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omments1.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ogic" sheetId="1" r:id="rId1"/>
    <sheet name="Summary" sheetId="2" r:id="rId2"/>
    <sheet name="NOV_Detail" sheetId="3" r:id="rId3"/>
    <sheet name="Outliers_60plus" sheetId="4" r:id="rId4"/>
    <sheet name="Chronology_Flags" sheetId="5" r:id="rId5"/>
    <sheet name="Pivot_Year" sheetId="6" r:id="rId6"/>
    <sheet name="Pivot_District" sheetId="7" r:id="rId7"/>
    <sheet name="Pivot_Status" sheetId="8" r:id="rId8"/>
    <sheet name="Pivot_Category" sheetId="9" r:id="rId9"/>
    <sheet name="Charts" sheetId="10" r:id="rId10"/>
  </sheets>
  <calcPr calcId="124519" fullCalcOnLoad="1"/>
</workbook>
</file>

<file path=xl/comments1.xml><?xml version="1.0" encoding="utf-8"?>
<comments xmlns="http://schemas.openxmlformats.org/spreadsheetml/2006/main">
  <authors>
    <author/>
  </authors>
  <commentList>
    <comment ref="AG1" authorId="0">
      <text>
        <r>
          <rPr>
            <sz val="8"/>
            <color indexed="81"/>
            <rFont val="Tahoma"/>
            <family val="2"/>
          </rPr>
          <t>Helper date parsed from source OPENDATE text; original OPENDATE remains untouched.</t>
        </r>
      </text>
    </comment>
    <comment ref="AI1" authorId="0">
      <text>
        <r>
          <rPr>
            <sz val="8"/>
            <color indexed="81"/>
            <rFont val="Tahoma"/>
            <family val="2"/>
          </rPr>
          <t>Formula check of LASTINSPDATE_PARSED - OPENDATE_PARSED. Should match source OPENTOLASTINSPDAYS where both dates exist.</t>
        </r>
      </text>
    </comment>
    <comment ref="AK1" authorId="0">
      <text>
        <r>
          <rPr>
            <sz val="8"/>
            <color indexed="81"/>
            <rFont val="Tahoma"/>
            <family val="2"/>
          </rPr>
          <t>TRUE when recalculated lag &gt; 60 days.</t>
        </r>
      </text>
    </comment>
  </commentList>
</comments>
</file>

<file path=xl/sharedStrings.xml><?xml version="1.0" encoding="utf-8"?>
<sst xmlns="http://schemas.openxmlformats.org/spreadsheetml/2006/main" count="115853" uniqueCount="30508">
  <si>
    <t>NOV Aging Pack | 2020-2025 | Citywide | last inspection &gt; 60 days after NOV/open date</t>
  </si>
  <si>
    <t>Source file</t>
  </si>
  <si>
    <t>CITYWIDE_ALL_20251231_ENRICHED_01272025__PLUS_RECORDLIST_TEXT_XXTRA.csv</t>
  </si>
  <si>
    <t>Source extract date context</t>
  </si>
  <si>
    <t>Source file name indicates 2025-12-31 citywide extract</t>
  </si>
  <si>
    <t>Universe rule</t>
  </si>
  <si>
    <t>RECORDTYPE = NOTICE OF VIOLATION and OPENDATE year in 2020-2025</t>
  </si>
  <si>
    <t>Primary outlier rule</t>
  </si>
  <si>
    <t>OPENTOLASTINSPDAYS &gt; 60</t>
  </si>
  <si>
    <t>Missing last inspection</t>
  </si>
  <si>
    <t>NOINSPDATE T/F = TRUE or LASTINSPDATE parsed blank</t>
  </si>
  <si>
    <t>Negative chronology</t>
  </si>
  <si>
    <t>OPENTOLASTINSPDAYS &lt; 0</t>
  </si>
  <si>
    <t>Original data handling</t>
  </si>
  <si>
    <t>All original columns preserved on data sheets. New helper/analysis columns appended to the right only.</t>
  </si>
  <si>
    <t>Limit</t>
  </si>
  <si>
    <t>No inspector field exists in this CSV, so no inspector pivot/chart is included.</t>
  </si>
  <si>
    <t>NOV Aging Pack Summary</t>
  </si>
  <si>
    <t>Metric</t>
  </si>
  <si>
    <t>Value</t>
  </si>
  <si>
    <t>Notes</t>
  </si>
  <si>
    <t>Total NOV records in scope</t>
  </si>
  <si>
    <t>NOTICE OF VIOLATION records opened from 2020-01-01 through 2025-12-31</t>
  </si>
  <si>
    <t>Outliers &gt;60 days</t>
  </si>
  <si>
    <t>Rows where OPENTOLASTINSPDAYS &gt; 60</t>
  </si>
  <si>
    <t>Outlier rate</t>
  </si>
  <si>
    <t>Outliers &gt;60 days / total NOV records</t>
  </si>
  <si>
    <t>Missing last inspection date</t>
  </si>
  <si>
    <t>NOINSPDATE T/F = TRUE or parsed LASTINSPDATE blank</t>
  </si>
  <si>
    <t>Missing rate</t>
  </si>
  <si>
    <t>Missing last inspection date / total NOV records</t>
  </si>
  <si>
    <t>Negative chronology records</t>
  </si>
  <si>
    <t>Rows where OPENTOLASTINSPDAYS &lt; 0</t>
  </si>
  <si>
    <t>Negative chronology rate</t>
  </si>
  <si>
    <t>Negative chronology / total NOV records</t>
  </si>
  <si>
    <t>Median days (nonblank)</t>
  </si>
  <si>
    <t>Median OPENTOLASTINSPDAYS across nonblank rows</t>
  </si>
  <si>
    <t>Max days</t>
  </si>
  <si>
    <t>Maximum OPENTOLASTINSPDAYS in scope</t>
  </si>
  <si>
    <t>Findings</t>
  </si>
  <si>
    <t>• 1,445 of 6,280 NOVs (23.0%) have a last inspection more than 60 days after the NOV/open date.</t>
  </si>
  <si>
    <t>• 2,160 NOVs (34.4%) have no last inspection date recorded.</t>
  </si>
  <si>
    <t>• 894 records (14.2%) show a last inspection date earlier than the NOV/open date in the source.</t>
  </si>
  <si>
    <t>• District 1 has the largest outlier count: 293.</t>
  </si>
  <si>
    <t>• 2023 has the largest annual outlier count: 306.</t>
  </si>
  <si>
    <t>RECORDNUM</t>
  </si>
  <si>
    <t>RECORDTYPE</t>
  </si>
  <si>
    <t>RECORDTYPE1</t>
  </si>
  <si>
    <t>RECORDTYPEMAPPED</t>
  </si>
  <si>
    <t>RECORDTYPEDESC</t>
  </si>
  <si>
    <t>DESCRIPTION</t>
  </si>
  <si>
    <t>DESCRIPTION1</t>
  </si>
  <si>
    <t>OPENDATE</t>
  </si>
  <si>
    <t>LASTINSPDATE</t>
  </si>
  <si>
    <t>LASTINSPRESULT</t>
  </si>
  <si>
    <t>STATUSCURRENT</t>
  </si>
  <si>
    <t>STATUSCURRENT1</t>
  </si>
  <si>
    <t>ORIGINALADDRESS1</t>
  </si>
  <si>
    <t>ORIGINALZIP</t>
  </si>
  <si>
    <t>LINK</t>
  </si>
  <si>
    <t>LATITUDE</t>
  </si>
  <si>
    <t>LONGITUDE</t>
  </si>
  <si>
    <t>LOCATION1</t>
  </si>
  <si>
    <t>OPENMONTH</t>
  </si>
  <si>
    <t>OPENYEAR</t>
  </si>
  <si>
    <t>OPENQUARTER</t>
  </si>
  <si>
    <t>LASTINSPMONTH</t>
  </si>
  <si>
    <t>LASTINSPYEAR</t>
  </si>
  <si>
    <t>LASTINSPQUARTER</t>
  </si>
  <si>
    <t>NOINSPDATE T/F</t>
  </si>
  <si>
    <t>NOINSPRESULT T/F</t>
  </si>
  <si>
    <t>OPENTOLASTINSPDAYS</t>
  </si>
  <si>
    <t>DISTRICT</t>
  </si>
  <si>
    <t>CP</t>
  </si>
  <si>
    <t>VI</t>
  </si>
  <si>
    <t>CT</t>
  </si>
  <si>
    <t>RECORDTYPEDESCBLANK</t>
  </si>
  <si>
    <t>OPENDATE_PARSED</t>
  </si>
  <si>
    <t>LASTINSPDATE_PARSED</t>
  </si>
  <si>
    <t>DAYS_NOV_TO_LASTINSP_RECALC</t>
  </si>
  <si>
    <t>DAYS_MATCH_SOURCE</t>
  </si>
  <si>
    <t>FLAG_LASTINSP_GT60</t>
  </si>
  <si>
    <t>FLAG_NO_LASTINSPDATE</t>
  </si>
  <si>
    <t>FLAG_NEGATIVE_CHRONOLOGY</t>
  </si>
  <si>
    <t>AGE_BUCKET</t>
  </si>
  <si>
    <t>STATUS_BUCKET</t>
  </si>
  <si>
    <t>1049396-VI</t>
  </si>
  <si>
    <t>NOTICE OF VIOLATION</t>
  </si>
  <si>
    <t>CASE</t>
  </si>
  <si>
    <t>CONSTRUCTION</t>
  </si>
  <si>
    <t>NEW WIRING (LIGHTS) AND UNSAFE CONDITIONS WITH SERVICE GEAR DUE TO SIDING BEING REDONE.</t>
  </si>
  <si>
    <t>PERMIT 6767745-EL  ISSUED 1/21/2020 AND FINALED 5/24/21.  1/2/20 AN ELECTRICAL PERMIT IS REQUIRED TO REPAIR THE SERVICE (DAMAGED BY SIDING WORK) AND NEW WIRING (NEW LIGHTS).  (6) PHOTOS AND SWO POSTED</t>
  </si>
  <si>
    <t>2020 JAN 03 12:00:00 AM</t>
  </si>
  <si>
    <t>COMPLETED</t>
  </si>
  <si>
    <t>823 W ARMOUR ST</t>
  </si>
  <si>
    <t>HTTPS://SERVICES.SEATTLE.GOV/PORTAL/CUSTOMIZE/LINKTORECORD.ASPX?ALTID=1049396-VI</t>
  </si>
  <si>
    <t>(47.64488293, -122.36856517)</t>
  </si>
  <si>
    <t>1049401-VI</t>
  </si>
  <si>
    <t>NEEDS AT LEAST STFI BLDG PERMIT FOR INTERIOR ALTERATIONS; WORK IS BEING COVERED W/O ELECTRICAL INSPECTOR APPROVAL AND W/O CONSTRUCTION PERMIT</t>
  </si>
  <si>
    <t>6814689-CN ACHIEVED FINAL APPROVAL ON 4/6/22. PERMIT(S) 6817381-CN AND 6701646-EL ARE PENDING INSPECTIONS FOR WORK ORIGINALLY BEGUN W/O PERMITS AND INSPECTIONS.</t>
  </si>
  <si>
    <t>NOV ISSUED</t>
  </si>
  <si>
    <t>1249 NE 69TH ST</t>
  </si>
  <si>
    <t>HTTPS://SERVICES.SEATTLE.GOV/PORTAL/CUSTOMIZE/LINKTORECORD.ASPX?ALTID=1049401-VI</t>
  </si>
  <si>
    <t>(47.6785104, -122.31363146)</t>
  </si>
  <si>
    <t>1049405-VI</t>
  </si>
  <si>
    <t>RENOVATION WORK GOING ON INSIDE WITHOUT A PERMIT VISIBLE OR ON RECORD</t>
  </si>
  <si>
    <t>6766892-CN ISSUED 1/15/20  FOR ALTERATIONS TO EXISTING SINGLE RESIDENCE ACHIEVED FINAL APPROVAL ON 9/11/20 AND PERMIT 6775511-EL ACHIEVED FINAL ON 9/4/20.</t>
  </si>
  <si>
    <t>5209 39TH AVE NE</t>
  </si>
  <si>
    <t>HTTPS://SERVICES.SEATTLE.GOV/PORTAL/CUSTOMIZE/LINKTORECORD.ASPX?ALTID=1049405-VI</t>
  </si>
  <si>
    <t>(47.66707102, -122.28603518)</t>
  </si>
  <si>
    <t>1049411-VI</t>
  </si>
  <si>
    <t>PER ONLINE; THE NEW RENTERS ARE WORKING WITHOUT PROPER PERMITS. THEY ARE TRYING TO PATCH UP A BRICK OVEN WITH OUT USING THE PROPER CODE WHICH WOULD BE A FIRE HAZARD AND CO GAS HAZARD</t>
  </si>
  <si>
    <t>PERMIT 6765675-CN WAS ISSUED 1/7/2020 AND RECEIVED FINAL APPROVAL 5/5/2020 FOR WORK ORIGINALLY STARTED WITHOUT A PERMIT AND INSPECTIONS.</t>
  </si>
  <si>
    <t>2020 JAN 06 12:00:00 AM</t>
  </si>
  <si>
    <t>2020 JAN 02 12:00:00 AM</t>
  </si>
  <si>
    <t>INITIATED</t>
  </si>
  <si>
    <t>1816 E YESLER WAY</t>
  </si>
  <si>
    <t>HTTPS://SERVICES.SEATTLE.GOV/PORTAL/CUSTOMIZE/LINKTORECORD.ASPX?ALTID=1049411-VI</t>
  </si>
  <si>
    <t>(47.60194065, -122.30824562)</t>
  </si>
  <si>
    <t>1049413-VI</t>
  </si>
  <si>
    <t>IGNORING STOP WORK ORDER, AND CONTINUING CONSTRUCTION AND JACK HAMMERING.</t>
  </si>
  <si>
    <t>SITE FINAL INSPECTION ON PERMIT 6075197-CN PASSED ON 11/25/2020.</t>
  </si>
  <si>
    <t>2019 NOV 26 12:00:00 AM</t>
  </si>
  <si>
    <t>306 W PROSPECT ST</t>
  </si>
  <si>
    <t>HTTPS://SERVICES.SEATTLE.GOV/PORTAL/CUSTOMIZE/LINKTORECORD.ASPX?ALTID=1049413-VI</t>
  </si>
  <si>
    <t>(47.62898892, -122.36095021)</t>
  </si>
  <si>
    <t>1049424-VI</t>
  </si>
  <si>
    <t>UNPERMITTED WORK, VISIBLE FROM ROW</t>
  </si>
  <si>
    <t>INTERIOR AND EXTERIOR ALTERATIONS TO AN EXISTING SFR WITHOUT PERMITS AND INSPECTIONS. SWO POSTED (15) PHOTOS ATTACHED. THE SCOPE OF WORK APPEARS TO MEET SCOPE OF STFI PERMIT; NEEDS ELECTRICAL AND PLUMBING PERMITS &amp; INSPECTIONS.</t>
  </si>
  <si>
    <t>2020 JAN 07 12:00:00 AM</t>
  </si>
  <si>
    <t>9515 25TH AVE NW</t>
  </si>
  <si>
    <t>HTTPS://SERVICES.SEATTLE.GOV/PORTAL/CUSTOMIZE/LINKTORECORD.ASPX?ALTID=1049424-VI</t>
  </si>
  <si>
    <t>(47.69837624, -122.388519)</t>
  </si>
  <si>
    <t>1049428-VI</t>
  </si>
  <si>
    <t>GUTTING/REMODELING A SFR WITHOUT A PERMIT</t>
  </si>
  <si>
    <t>PERMIT 6786696-CN WAS ISSUED 6/15/2020 AND RECEIVED FINAL APPROVAL 3/19/2021 FOR WORK ORIGINALLY STARTED WITHOUT A PERMIT AND INSPECTIONS.</t>
  </si>
  <si>
    <t>2021 MAR 19 12:00:00 AM</t>
  </si>
  <si>
    <t>COMPLIANCE ACHIEVED</t>
  </si>
  <si>
    <t>1334 16TH AVE S</t>
  </si>
  <si>
    <t>HTTPS://SERVICES.SEATTLE.GOV/PORTAL/CUSTOMIZE/LINKTORECORD.ASPX?ALTID=1049428-VI</t>
  </si>
  <si>
    <t>(47.59043446, -122.31248726)</t>
  </si>
  <si>
    <t>1049433-VI</t>
  </si>
  <si>
    <t>CONSTRUCTION ON THIS PROPERTY IS CAUSING FLOODING (AGAIN) ON THE ABUTTING PROPERTIES.  OWNER OF THE PROPERTY WITH WATER RUN OFF WAS CONTACTED AND NO STEPS WERE TAKEN IN THE FOLLOWING DAYS TO REMEDIATE THE PROBLEM.  I HAVE VIDEOS OF THE RUN OFFI (WHICH WAS SIGNIFICANT ENOUGH TO LOOK LIKE A WATERFALL) AND THE RESULTING EROSION OF SOIL FROM THE RETAINING WALL.</t>
  </si>
  <si>
    <t>3/26/2020 CONFIRMED REQUESTED REPORTS RECEIVED.</t>
  </si>
  <si>
    <t>2020 JAN 08 12:00:00 AM</t>
  </si>
  <si>
    <t>2020 MAR 30 12:00:00 AM</t>
  </si>
  <si>
    <t>3754 W LAWTON ST</t>
  </si>
  <si>
    <t>HTTPS://SERVICES.SEATTLE.GOV/PORTAL/CUSTOMIZE/LINKTORECORD.ASPX?ALTID=1049433-VI</t>
  </si>
  <si>
    <t>(47.66540556, -122.40815123)</t>
  </si>
  <si>
    <t>1049434-VI</t>
  </si>
  <si>
    <t>PER ONLINE; THERE ARE NEW WOODEN POLES AND CANOPY, AND CONSTRUCTION OVER THE WEST FACING ROOF TOP DECK OF THE BUILDING, NOW POTENTIALLY OBSTRUCTING VIEWS FOR RESIDENTS EAST OF THIS BUILDING. I AM NOT SURE IF THIS IS AUTHORIZED OR PERMITTED BY THE CITY.</t>
  </si>
  <si>
    <t>2/16/22 CONSTRUCTION OF ADDITIONAL ROOF HAS BEEN REMOVED. OWNER IS EXPLORING OPTIONS TO REDUCE DRAINAGE OVER THE STAIRS AND WILL OBTAIN PERMITS AT A LATER DATE.</t>
  </si>
  <si>
    <t>2022 FEB 16 12:00:00 AM</t>
  </si>
  <si>
    <t>WITHDRAWN</t>
  </si>
  <si>
    <t>2000 MINOR AVE E</t>
  </si>
  <si>
    <t>HTTPS://SERVICES.SEATTLE.GOV/PORTAL/CUSTOMIZE/LINKTORECORD.ASPX?ALTID=1049434-VI</t>
  </si>
  <si>
    <t>(47.63692825, -122.32790577)</t>
  </si>
  <si>
    <t>1049437-VI</t>
  </si>
  <si>
    <t>DOING /ELECTRICAL/DRAINAGE WORK IN A LANDSLIDE AREA. NOT USING PROPER TOOLS NOBODY IS LICENSED. PULLING UP WIRE AND LAYING CONDUIT NO PERMITS.</t>
  </si>
  <si>
    <t>INSPECTION OBTAINED.  01/10/2020 SITE DEVELOPMENT INSPECTOR TO MONITOR WORK AT THIS SITE THROUGH THE INSPECTION PROGRESS UNDER PERMITS 6538764-CN AND 6748422-SS.</t>
  </si>
  <si>
    <t>2019 DEC 17 12:00:00 AM</t>
  </si>
  <si>
    <t>3057 PERKINS LN W</t>
  </si>
  <si>
    <t>HTTPS://SERVICES.SEATTLE.GOV/PORTAL/CUSTOMIZE/LINKTORECORD.ASPX?ALTID=1049437-VI</t>
  </si>
  <si>
    <t>(47.64850333, -122.41661025)</t>
  </si>
  <si>
    <t>1049446-VI</t>
  </si>
  <si>
    <t>PER ONLINE; A METAL CARPORT SHED, APPROX. 16FT X 20FT WAS INSTALLED ON THE PROPERTY BEHIND THE MAIN WAREHOUSE BUILDING BY SUPERIOR MOTORS CAR CO. LLC.  PERMIT IS REQUIRED AND IT DOES NOT APPEAR A PERMIT WAS TAKEN OUT.</t>
  </si>
  <si>
    <t>AT THE TIME OF THE 2/12/2020 INSPECTION, THE UNPERMITTED METAL SHED AT THE REAR OF THE BUILDING AT BEEN REMOVED.</t>
  </si>
  <si>
    <t>2020 JAN 09 12:00:00 AM</t>
  </si>
  <si>
    <t>2020 FEB 12 12:00:00 AM</t>
  </si>
  <si>
    <t>1201 W NICKERSON ST</t>
  </si>
  <si>
    <t>HTTPS://SERVICES.SEATTLE.GOV/PORTAL/CUSTOMIZE/LINKTORECORD.ASPX?ALTID=1049446-VI</t>
  </si>
  <si>
    <t>(47.65502142, -122.37260819)</t>
  </si>
  <si>
    <t>1049455-VI</t>
  </si>
  <si>
    <t>THE PROPERTY IS CURRENTLY FOR SALE BUT (ACCORDING TO DISCLOSURES FROM THE PROPERTY OWNER) THE THIRD FLOOR, WHICH INCLUDES A BEDROOM AND BATHROOM IS AN NON-PERMITTED EXPANSION</t>
  </si>
  <si>
    <t>PERMIT 6775670-CN ISSUED 8/9/21AND FINALED 9/2/21. PERMIT 6855443-EL ISSUED 8/25/21 AND FINALED 8/27/21.</t>
  </si>
  <si>
    <t>2020 JAN 10 12:00:00 AM</t>
  </si>
  <si>
    <t>2329 HALLECK AVE SW</t>
  </si>
  <si>
    <t>HTTPS://SERVICES.SEATTLE.GOV/PORTAL/CUSTOMIZE/LINKTORECORD.ASPX?ALTID=1049455-VI</t>
  </si>
  <si>
    <t>(47.5833966, -122.39983953)</t>
  </si>
  <si>
    <t>1049458-VI</t>
  </si>
  <si>
    <t>PER ONLINE; NEEDS CONSTRUCTION PERMIT FOR INTERIOR ALTERATIONS; FOUND AT ELECTRICAL COVER INSPECTION.</t>
  </si>
  <si>
    <t>6766203-CN CONSTRUCT SUBSTANTIAL ALTERATIONS TO EXISTING SINGLE FAMILY RESIDENCE, SUBJECT TO FIELD INSPECTION (STFI) ISSUED 1/10/20 FOR WORK ORIGINALLY BEGUN WITHOUT PERMITS AND INSPECTIONS.</t>
  </si>
  <si>
    <t>10058 STONE AVE N</t>
  </si>
  <si>
    <t>HTTPS://SERVICES.SEATTLE.GOV/PORTAL/CUSTOMIZE/LINKTORECORD.ASPX?ALTID=1049458-VI</t>
  </si>
  <si>
    <t>(47.70307892, -122.34165083)</t>
  </si>
  <si>
    <t>1049476-VI</t>
  </si>
  <si>
    <t>ELECTRICAL INSPECTOR WAS OUT FOR PERMITTED ELECTRICAL WORK AND FOUND INTERIOR ALTERATIONS NEW FRAMING W/O PERMITS &amp; INSPECTIONS</t>
  </si>
  <si>
    <t>PERMIT 6772240-CN ACHIEVED FINAL ON 12/23/20 AND 6760123-EL ACHIEVED FINAL APPROVAL ON 1/5/21 FOR WORK BEGUN W/O PERMITS AND INSPECTIONS.</t>
  </si>
  <si>
    <t>2020 JAN 14 12:00:00 AM</t>
  </si>
  <si>
    <t>8346 25TH AVE NW</t>
  </si>
  <si>
    <t>HTTPS://SERVICES.SEATTLE.GOV/PORTAL/CUSTOMIZE/LINKTORECORD.ASPX?ALTID=1049476-VI</t>
  </si>
  <si>
    <t>(47.6903269, -122.38845276)</t>
  </si>
  <si>
    <t>1049497-VI</t>
  </si>
  <si>
    <t>PLEASE REVIEW AND ENFORCE THE REQUIRED  CONSTRUCTION STORMWATER CONTROL MEASURES AT 2759 NE 89TH ST. THE SITE PERIMETER IS MOSTLY MUD AT THIS POINT, AND BOTH EDGES DRAIN DIRECTLY THROUGH CURB AND GUTTER TO THORNTON CREEK. THERE IS NO CONSTRUCTION SITE ENTRY NOR ESC MEASURES IN PLACE.</t>
  </si>
  <si>
    <t>ON 2/26/20 THE SITE IS NOW STABLE AND APPEARS PER THE APPROVED PLANS FOR PERMIT 6696847-CN. BUT THERE IS AN ISSUE WITH CONTRACTOR'S PARKING ON THE GRASS LONG THE TOP OF THE DRAINAGE DITCH ALONG 30TH AVE NE AND TRACKING DIRT/MUD ONTO THE RIGHT OF WAY.</t>
  </si>
  <si>
    <t>2020 JAN 17 12:00:00 AM</t>
  </si>
  <si>
    <t>2020 FEB 26 12:00:00 AM</t>
  </si>
  <si>
    <t>2759 NE 89TH ST</t>
  </si>
  <si>
    <t>HTTPS://SERVICES.SEATTLE.GOV/PORTAL/CUSTOMIZE/LINKTORECORD.ASPX?ALTID=1049497-VI</t>
  </si>
  <si>
    <t>(47.69290478, -122.29627102)</t>
  </si>
  <si>
    <t>1049500-VI</t>
  </si>
  <si>
    <t>PER ONLINE; CONSTRUCTION DEBRIS AND TRASH STREWN OVER PROPERTY. NO WASTE CONTAINER ON SITE. DEBRIS IS ON SIDEWALK AND STREET. NO EROSION CONTROLS AND A LOT OF MUD IS ENTERING THE SIDEWALK AND STREET.</t>
  </si>
  <si>
    <t>AT THE TIME OF THE 1/16/2020 INSPECTION, TEMPORARY EROSION AND SEDIMENT CONTROL AND BEST MANAGEMENT PRACTICES WERE NOT IN PLACE.  INSPECTOR TO FOLLOW UP UNDER PERMIT 6648842-CN.</t>
  </si>
  <si>
    <t>2020 JAN 21 12:00:00 AM</t>
  </si>
  <si>
    <t>2020 AUG 31 12:00:00 AM</t>
  </si>
  <si>
    <t>ADMIN CLOSURE</t>
  </si>
  <si>
    <t>3629 23RD AVE W</t>
  </si>
  <si>
    <t>HTTPS://SERVICES.SEATTLE.GOV/PORTAL/CUSTOMIZE/LINKTORECORD.ASPX?ALTID=1049500-VI</t>
  </si>
  <si>
    <t>(47.65298872, -122.38627203)</t>
  </si>
  <si>
    <t>1049502-VI</t>
  </si>
  <si>
    <t>TREE-CONSTRUCTION PERMIT 6669315-CN-FENCE WAS PUT AROUND REDWOOD TREE, BELIEVES THAT THE ROOTS WERE CUT SEVERAL WEEKS AGO BECAUSE THE FENCE IS NOW GONE.</t>
  </si>
  <si>
    <t>ARBORIST REPORT REGARDING THE STRESS TEST AND THE EXCEPTIONAL COASTAL REDWOOD TREE WERE REVIEWED AND APPROVED.  PERMIT 6679547-CN ACHIEVED SITE FINAL ON 2/22/21.</t>
  </si>
  <si>
    <t>6406 14TH AVE NW</t>
  </si>
  <si>
    <t>HTTPS://SERVICES.SEATTLE.GOV/PORTAL/CUSTOMIZE/LINKTORECORD.ASPX?ALTID=1049502-VI</t>
  </si>
  <si>
    <t>(47.67558276, -122.37329672)</t>
  </si>
  <si>
    <t>1049506-VI</t>
  </si>
  <si>
    <t>INSPECTOR FOUND THE 6 UNIT ROWHOUSE AT LEAST PARTIALLY OCCUPIED AND THE BUILDING HAS NOT RECEIVED FINAL APPROVAL OR OKAY TO OCCUPY. ELECTRICAL &amp; SI RECORDS ALSO NOT COMPLETED</t>
  </si>
  <si>
    <t>ELECTRICAL PERMIT 6861843-EL TO COMPLETE AND FINAL 6671790-EL WAS APPROVED ON 10/8/21; THE SIDE SEWER PERMIT 6634642-SS ACHIEVED FINAL APPROVAL ON 7/26/22 AND BLDG PERMIT 6568255-CN ACHIEVED FINAL APPROVAL ON 7/27/22.</t>
  </si>
  <si>
    <t>4270 NE 50TH ST</t>
  </si>
  <si>
    <t>HTTPS://SERVICES.SEATTLE.GOV/PORTAL/CUSTOMIZE/LINKTORECORD.ASPX?ALTID=1049506-VI</t>
  </si>
  <si>
    <t>(47.66505998, -122.28088775)</t>
  </si>
  <si>
    <t>1049517-VI</t>
  </si>
  <si>
    <t>CONVERTING DUPLEX TO 4-PLEX WITHOUT PERMIT/INSPECTIONS</t>
  </si>
  <si>
    <t>REMODELING A 4 BEDROOM 2 BATHROOM DUPLEX WITH AN UNFINISHED BASEMENT WITHOUT A PERMIT AND INSPECTIONS.</t>
  </si>
  <si>
    <t>2020 JAN 22 12:00:00 AM</t>
  </si>
  <si>
    <t>802 21ST AVE</t>
  </si>
  <si>
    <t>HTTPS://SERVICES.SEATTLE.GOV/PORTAL/CUSTOMIZE/LINKTORECORD.ASPX?ALTID=1049517-VI</t>
  </si>
  <si>
    <t>(47.609205, -122.30470341)</t>
  </si>
  <si>
    <t>1049523-VI</t>
  </si>
  <si>
    <t>ELECTRICAL WORK WITHOUT PERMIT</t>
  </si>
  <si>
    <t>PERMIT 6779336-EL WAS ISSUED 4/8/2020 AND RECEIVED FINAL APPROVAL 7/8/2020 FOR ELECTRICAL WORK ORIGINALLY PERFORMED WITHOUT A PERMIT AND INSPECTIONS AS SEEN ON 12/22/18.</t>
  </si>
  <si>
    <t>2020 JAN 23 12:00:00 AM</t>
  </si>
  <si>
    <t>2020 JUL 08 12:00:00 AM</t>
  </si>
  <si>
    <t>404 21ST AVE</t>
  </si>
  <si>
    <t>HTTPS://SERVICES.SEATTLE.GOV/PORTAL/CUSTOMIZE/LINKTORECORD.ASPX?ALTID=1049523-VI</t>
  </si>
  <si>
    <t>(47.60538612, -122.30448937)</t>
  </si>
  <si>
    <t>1049530-VI</t>
  </si>
  <si>
    <t>EXTERIOR DECK ALTERATIONS AND EXTERIOR STAIR REPLACEMENT WITHOUT A BUILDING PERMIT.  EXTERIORELECTRICAL CIRCUIT EXTENSIONSAND/OR ADDITIONS WITHOUT ANELECTRICAL PERMIT. ORIGINALLYFILED AS HOUSING COMPLAINTUNDER RECORD ID #011081-18CP.</t>
  </si>
  <si>
    <t>PERMIT 6816956-CN WAS ISSUED 9/28/2021 AND RECEIVED FINAL APPROVAL 11/16/2022 FOR WORK ORIGINALLY PERFORMED WITHOUT A PERMIT AND INSPECTIONS.</t>
  </si>
  <si>
    <t>2022 NOV 16 12:00:00 AM</t>
  </si>
  <si>
    <t>HTTPS://SERVICES.SEATTLE.GOV/PORTAL/CUSTOMIZE/LINKTORECORD.ASPX?ALTID=1049530-VI</t>
  </si>
  <si>
    <t>1049533-VI</t>
  </si>
  <si>
    <t>NEIGHBOR IS DOING MASSIVE CONSTRUCTION, ENCROACHING SET-BACK AND PROPERTY LINE-ALL WITHOUT PERMITS.</t>
  </si>
  <si>
    <t>PERMIT 6776424-CN WAS ISSUED 3/12/2020 AND RECEIVED FINAL APPROVAL 5/26/2020 FOR WORK ORIGINALLY PERFORMED WITHOUT A PERMIT AND INSPECTIONS.</t>
  </si>
  <si>
    <t>2020 MAY 26 12:00:00 AM</t>
  </si>
  <si>
    <t>3967 RENTON AVE S</t>
  </si>
  <si>
    <t>HTTPS://SERVICES.SEATTLE.GOV/PORTAL/CUSTOMIZE/LINKTORECORD.ASPX?ALTID=1049533-VI</t>
  </si>
  <si>
    <t>(47.56815358, -122.29471817)</t>
  </si>
  <si>
    <t>1049535-VI</t>
  </si>
  <si>
    <t>NEIGHBOR DIGGING A 10FT HOLD TO REPAIR A SEWER PIPE IN BACKYARD.</t>
  </si>
  <si>
    <t>AT THE 1/22/2020 INVESTIGATION THE SDCI SITE INSPECTOR VIEWED EXCAVATION TO EXPOSE SANITARY LINES.</t>
  </si>
  <si>
    <t>2816 NE 113TH ST</t>
  </si>
  <si>
    <t>HTTPS://SERVICES.SEATTLE.GOV/PORTAL/CUSTOMIZE/LINKTORECORD.ASPX?ALTID=1049535-VI</t>
  </si>
  <si>
    <t>(47.71027948, -122.29694728)</t>
  </si>
  <si>
    <t>1049536-VI</t>
  </si>
  <si>
    <t>RETAINING WALL ON NORTH SIDE OF PROPERTY WAS BUILT ACROSS THE PROPERTY LINE OF MY PROPERTY (811 26TH AVE S). I HAD TO HAVE A SURVEY DONE TO PROVE THE PROPERTY LINE AND THE WALL HASN'T MOVED SINCE I TALKED WITH THE DEVELOPER.</t>
  </si>
  <si>
    <t>AS OF 5/28/2020, THE RETAINING WALL BUILT NEAR THE NORTH PROPERTY LINE HAS BEEN REMOVED FROM ADJACENT PROPERTY. PERMIT 6582504-CN (EAST SFR) EXPIRED ON 9/2/19 WAS RENEWED ON 5/11/2020 AND PERMIT 6612569-CN (WEST DUPLEX) EXPIRED ON 9/2/19 WAS RENEWED ON 5/12/2020.</t>
  </si>
  <si>
    <t>2020 MAY 28 12:00:00 AM</t>
  </si>
  <si>
    <t>815 26TH AVE S</t>
  </si>
  <si>
    <t>HTTPS://SERVICES.SEATTLE.GOV/PORTAL/CUSTOMIZE/LINKTORECORD.ASPX?ALTID=1049536-VI</t>
  </si>
  <si>
    <t>(47.59503013, -122.29939151)</t>
  </si>
  <si>
    <t>1049569-VI</t>
  </si>
  <si>
    <t>THIS PROPERTY HAS BEEN UNDER DEVELOPMENT/CONSTRUCTION FOR OVER A YEAR UNDER (PERHAPS) PERMIT NUMBER 6574184-PH. THE CONTRACTOR CONTINUALLY INSTALLS EROSION CONTROL BMPS IN THE ROW AND DOES NOT MAINTAIN THEM. THEY HAVE SEDIMENT LEAVING THE SITE OR ERODING FROM THEIR WORK IN THE ADJACENT ROW, AND THE NEAREST STREET DRAINAGE INLET AT WOODLAND PARK AVE IS COMPLETELY PLUGGED. IT HAS NOT BEEN MAINTAINED FOR OVER 2 MONTHS, THROUGH MANY MANY STORMS, AND THE WHOLE GUTTER AREA IS PONDIN</t>
  </si>
  <si>
    <t>AS OF 1/30/2020 THE INLET HAS BEEN UNPLUGGED AND SOCK HAS BEEN RESET.  THE SITE IS IN COMPLIANCE.  THE SDCI SITE INSPECTOR WILL MONITOR UNTIL THE PROJECT IS COMPLETE; CURRENTLY LANDSCAPING IS GOING IN, AND CURB RESTORATION WILL COME SHORTLY AFTER.</t>
  </si>
  <si>
    <t>2020 JAN 28 12:00:00 AM</t>
  </si>
  <si>
    <t>2020 JAN 30 12:00:00 AM</t>
  </si>
  <si>
    <t>3825 BRIDGE WAY N</t>
  </si>
  <si>
    <t>HTTPS://SERVICES.SEATTLE.GOV/PORTAL/CUSTOMIZE/LINKTORECORD.ASPX?ALTID=1049569-VI</t>
  </si>
  <si>
    <t>(47.65334513, -122.34516783)</t>
  </si>
  <si>
    <t>1049575-VI</t>
  </si>
  <si>
    <t>AS OF 2/24/21 TREE VIOLATION HAS BEEN RESOLVED SEE CASE 1049502-VI.</t>
  </si>
  <si>
    <t>HTTPS://SERVICES.SEATTLE.GOV/PORTAL/CUSTOMIZE/LINKTORECORD.ASPX?ALTID=1049575-VI</t>
  </si>
  <si>
    <t>1049578-VI</t>
  </si>
  <si>
    <t>ELECTRICAL INSPECTOR WAS ONSITE FOR INSPECTION UNDER PERMIT 6766145-EL AND FOUND THE CONSTRUCTION THAT REQUIRES A BLDG. PERMIT</t>
  </si>
  <si>
    <t>CONSTRUCTION PERMIT 6768999-CN ISSUED 1/29/20 FOR INTERIOR ALTERATIONS TO REMODEL KITCHEN AND ELECTRICAL PERMIT 6766145-EL FOR PANEL CHANGE AND REMODEL.</t>
  </si>
  <si>
    <t>2020 JAN 29 12:00:00 AM</t>
  </si>
  <si>
    <t>6012 41ST AVE NE</t>
  </si>
  <si>
    <t>HTTPS://SERVICES.SEATTLE.GOV/PORTAL/CUSTOMIZE/LINKTORECORD.ASPX?ALTID=1049578-VI</t>
  </si>
  <si>
    <t>(47.6725689, -122.28325322)</t>
  </si>
  <si>
    <t>1049585-VI</t>
  </si>
  <si>
    <t>PER ONLINE; THERE IS MAJOR STRUCTURAL CONSTRUCTION GOING ON. INDICATIONS ARE A BALCONY OFF OF THE SECOND STORY, MAJOR CONSTRUCTION DEBRIS ON THE PROPERTY, CONSTRUCTION AT ALL HOURS OF THE DAY- INTO THE NIGHT. CONSTRUCTION VEHICLES ON THE PROPERTY AND VISIBLE DESTRUCTION OF THE MEDIAN BY THESE VEHICLES</t>
  </si>
  <si>
    <t>PERMIT 6788271-CN IS PENDING FINAL APPROVAL; CANTILEVERED DECK TO BE INSPECTED UNDER PERMIT.</t>
  </si>
  <si>
    <t>1001 N 49TH ST</t>
  </si>
  <si>
    <t>HTTPS://SERVICES.SEATTLE.GOV/PORTAL/CUSTOMIZE/LINKTORECORD.ASPX?ALTID=1049585-VI</t>
  </si>
  <si>
    <t>(47.66411579, -122.34587362)</t>
  </si>
  <si>
    <t>1049588-VI</t>
  </si>
  <si>
    <t>HOUSE IS CURRENTLY BEING REMODELED AND OWNER HAS PILES OF DISTURBED SOIL ERODING INTO THE ALLEYWAY BETWEEN 65TH AND 66TH. ALL OF THIS LOOSE DIRT IS BEING RAINED ON AND WASHING DOWN THE ALLEYWAY, MAKING THE ALLEYWAY MUDDY AND WASHING INTO OTHER PEOPLE PROPERTY. DIRT PILES NEED TO BE REMOVED OR COVERED BY MUNICIPAL ORDINANCE.</t>
  </si>
  <si>
    <t>PERMIT 6772574-CN WAS ISSUED 2/19/2020 AND RECEIVED FINAL APPROVAL 5/21/2020 FOR WORK ORIGINALLY STARTED WITHOUT A PERMIT AND INSPECTIONS.</t>
  </si>
  <si>
    <t>2020 MAY 21 12:00:00 AM</t>
  </si>
  <si>
    <t>10064 65TH AVE S</t>
  </si>
  <si>
    <t>HTTPS://SERVICES.SEATTLE.GOV/PORTAL/CUSTOMIZE/LINKTORECORD.ASPX?ALTID=1049588-VI</t>
  </si>
  <si>
    <t>(47.51009269, -122.25212567)</t>
  </si>
  <si>
    <t>1049591-VI</t>
  </si>
  <si>
    <t>ENERGIZING SIGN UNDER PERMIT 6723986-SB AND 6747815-EL WITHOUT INSPECTIONS.</t>
  </si>
  <si>
    <t>PERMITS 6723986-SB AND 6747815-EL FINALED ON FEBRUARY 25, 2020.</t>
  </si>
  <si>
    <t>945 ELLIOTT AVE W</t>
  </si>
  <si>
    <t>HTTPS://SERVICES.SEATTLE.GOV/PORTAL/CUSTOMIZE/LINKTORECORD.ASPX?ALTID=1049591-VI</t>
  </si>
  <si>
    <t>(47.62751408, -122.36998361)</t>
  </si>
  <si>
    <t>1049592-VI</t>
  </si>
  <si>
    <t>RECONSTRUCTION OF A 6FT RETAINING WALL ALONG A PROPERTY LINE.</t>
  </si>
  <si>
    <t>HAVING A FAILED RETAINING WALL OVER 4' TALL ALONG THE EAST PROPERTY LINE.</t>
  </si>
  <si>
    <t>2022 MAR 22 12:00:00 AM</t>
  </si>
  <si>
    <t>3838 41ST AVE S</t>
  </si>
  <si>
    <t>HTTPS://SERVICES.SEATTLE.GOV/PORTAL/CUSTOMIZE/LINKTORECORD.ASPX?ALTID=1049592-VI</t>
  </si>
  <si>
    <t>(47.56861238, -122.28152842)</t>
  </si>
  <si>
    <t>1049601-VI</t>
  </si>
  <si>
    <t>MECHANICAL INSPECTOR ONSITE TODAY FOR FURNACE &amp; REFRIGERATION INSPECTIONS AND THE HOUSE IS BEING REMODELED W/O CONSTRUCTION PERMIT; ALSO APPEARS THAT ADDITIONAL ELECTRICAL IS BEING DONE AFTER THE ELECTRICAL PERMIT WAS SIGNED OFF ON 1/24/20</t>
  </si>
  <si>
    <t>THE SCOPE OF WORK IS UNDER THE THRESHOLD OF REQUIRING A CONSTRUCTION PERMIT. THE ELECTRICAL WORK WAS PREVIOUSLY INSPECTED AND APPROVED UNDER 6765912-EL.</t>
  </si>
  <si>
    <t>2020 JAN 31 12:00:00 AM</t>
  </si>
  <si>
    <t>1119 N 78TH ST</t>
  </si>
  <si>
    <t>HTTPS://SERVICES.SEATTLE.GOV/PORTAL/CUSTOMIZE/LINKTORECORD.ASPX?ALTID=1049601-VI</t>
  </si>
  <si>
    <t>(47.68530707, -122.34355977)</t>
  </si>
  <si>
    <t>1049602-VI</t>
  </si>
  <si>
    <t>OWNER MOVING ELECTRICAL BREAKER FROM BASEMENT TO 1ST FLOOR. NO PERMITS</t>
  </si>
  <si>
    <t>PERMIT 6802757-VI WAS ISSUED 9/28/2020 AND RECEIVED FINAL APPROVAL 12/3/2020 FOR ELECTRICAL WORK ORIGINALLY SEEN WITHOUT A PERMIT ON 1/28/2020.</t>
  </si>
  <si>
    <t>2020 DEC 03 12:00:00 AM</t>
  </si>
  <si>
    <t>2920 16TH AVE S</t>
  </si>
  <si>
    <t>HTTPS://SERVICES.SEATTLE.GOV/PORTAL/CUSTOMIZE/LINKTORECORD.ASPX?ALTID=1049602-VI</t>
  </si>
  <si>
    <t>(47.57706201, -122.31177477)</t>
  </si>
  <si>
    <t>1049607-VI</t>
  </si>
  <si>
    <t>CARPORT CONVERTED INTO COVERED GARAGE; WITH RUNNING ELECTRICITY, GYPSON BOARD SIDES AND NO BUILDING PERMIT. ILLEGAL CONSTRUCTION COMPLETED BY DOWNSTAIRS RENTERS.</t>
  </si>
  <si>
    <t>VIOLATION WAS ISSUED IN ERROR; CARPORT HAS BEEN THERE AND IS NOT NEW CONSTRUCTION.</t>
  </si>
  <si>
    <t>2020 FEB 03 12:00:00 AM</t>
  </si>
  <si>
    <t>13217 37TH AVE NE</t>
  </si>
  <si>
    <t>HTTPS://SERVICES.SEATTLE.GOV/PORTAL/CUSTOMIZE/LINKTORECORD.ASPX?ALTID=1049607-VI</t>
  </si>
  <si>
    <t>(47.72518121, -122.28891139)</t>
  </si>
  <si>
    <t>1049609-VI</t>
  </si>
  <si>
    <t>INSTALLING HEAT PUMP W/O PERMITS AND INSPECTIONS</t>
  </si>
  <si>
    <t>PERMIT 6795761-FR WAS ISSUED 8/12/2020 AND RECEIVED FINAL APPROVAL 8/14/2020 FOR HEAT PUMP INSTALLATION WITHOUT A PERMIT ORIGINALLY SEEN ON 1/28/2020.</t>
  </si>
  <si>
    <t>2020 AUG 14 12:00:00 AM</t>
  </si>
  <si>
    <t>HTTPS://SERVICES.SEATTLE.GOV/PORTAL/CUSTOMIZE/LINKTORECORD.ASPX?ALTID=1049609-VI</t>
  </si>
  <si>
    <t>1049614-VI</t>
  </si>
  <si>
    <t>ELECTRICAL INSPECTOR WAS ONSITE FOR PERMITTED ELECTRICAL WORK AND FOUND ALL NEW FRAMING THROUGHOUT THE BASEMENT AND A NEW ADDITION W/O BLDG. PERMIT</t>
  </si>
  <si>
    <t>PERMIT 6759353-EL ACHIEVED FINAL ON 7/30/20 AND 6770402-CN ISSUED 2/6/20 AND ACHIEVED FINAL APPROVAL ON 8/13/20 FOR WORK ORIGINALLY BEGUN W/O PERMITS &amp; INSPECTIONS.</t>
  </si>
  <si>
    <t>6007 36TH AVE NE</t>
  </si>
  <si>
    <t>HTTPS://SERVICES.SEATTLE.GOV/PORTAL/CUSTOMIZE/LINKTORECORD.ASPX?ALTID=1049614-VI</t>
  </si>
  <si>
    <t>(47.67246203, -122.28943433)</t>
  </si>
  <si>
    <t>1049615-VI</t>
  </si>
  <si>
    <t>DECK CONSTRUCTED WITHOUT A PERMIT BETWEEN HOUSE AND FRONT PROPERTY LINE. NOT VIEWABLE FROM STREET DUE TO HILLSIDE.</t>
  </si>
  <si>
    <t>PERMIT 6771196-CN ISSUED 2/20/21 AND FINALED 7/9/21. AT THE TIME OF THE FEBRUARY 3, 2020 INSPECTION, LOWER DECK CONSTRUCTION ON THE WEST SIDE OF THE PROPERTY REQUIRES A PERMIT AND INSPECTIONS.  SITE IS DESIGNATED AS A STEEP SLOPE ENVIRONMENTALLY CRITICAL AREA. STOP WORK ORDER POSTED FEBRUARY 3, 2020.</t>
  </si>
  <si>
    <t>7408 44TH AVE SW</t>
  </si>
  <si>
    <t>HTTPS://SERVICES.SEATTLE.GOV/PORTAL/CUSTOMIZE/LINKTORECORD.ASPX?ALTID=1049615-VI</t>
  </si>
  <si>
    <t>(47.53672818, -122.38833754)</t>
  </si>
  <si>
    <t>1049618-VI</t>
  </si>
  <si>
    <t>CREATING A SECOND DWELLING UNIT IN A SFR W/O PERMIT</t>
  </si>
  <si>
    <t>PERMIT 6759307-CN WAS ISSUED 7/21/2020 AND RECEIVED FINAL APPROVAL 12/7/2020 FOR WORK ORIGINALLY PERFORMED WITHOUT PERMITS AND INSPECTIONS.</t>
  </si>
  <si>
    <t>2020 DEC 07 12:00:00 AM</t>
  </si>
  <si>
    <t>HTTPS://SERVICES.SEATTLE.GOV/PORTAL/CUSTOMIZE/LINKTORECORD.ASPX?ALTID=1049618-VI</t>
  </si>
  <si>
    <t>1049623-VI</t>
  </si>
  <si>
    <t>WORK WAS COVERED WITHOUT GETTING SDCI APPROVAL</t>
  </si>
  <si>
    <t>PERMIT 6713118-CN RECEIVED FINAL APPROVAL ON 3/4/20 FOR WORK ORIGINALLY PERFORMED WITHOUT SDCI APPROVAL.</t>
  </si>
  <si>
    <t>2020 FEB 04 12:00:00 AM</t>
  </si>
  <si>
    <t>6754 19TH AVE NW</t>
  </si>
  <si>
    <t>HTTPS://SERVICES.SEATTLE.GOV/PORTAL/CUSTOMIZE/LINKTORECORD.ASPX?ALTID=1049623-VI</t>
  </si>
  <si>
    <t>(47.67935745, -122.38086881)</t>
  </si>
  <si>
    <t>1049641-VI</t>
  </si>
  <si>
    <t>TESC/CSC NOT PER CODE</t>
  </si>
  <si>
    <t>AS OF 2/28/2020, TEMPORARY EROSION &amp; SEDIMENTATION CONTROL (TESC) AND CONSTRUCTION STORMWATER CONTROL (CSC) IS PER CODE.</t>
  </si>
  <si>
    <t>2020 FEB 28 12:00:00 AM</t>
  </si>
  <si>
    <t>HTTPS://SERVICES.SEATTLE.GOV/PORTAL/CUSTOMIZE/LINKTORECORD.ASPX?ALTID=1049641-VI</t>
  </si>
  <si>
    <t>1049651-VI</t>
  </si>
  <si>
    <t>UNPERMITTED CONSTRUCTION AT VACANT BUILDING. WORK APPEARS TO HAVE STOPPED FOR THE TIME BEING - WORK INCLUDED ALTERATIONS TO INTERIOR STAIRS, STUDS AND REPLACEMENT OF WINDOWS THROUGHOUT.</t>
  </si>
  <si>
    <t>REMODELING A TWO BEDROOM ONE BATHROOM SINGLE FAMILY RESIDENCE (SFR) WITH AN UNFINISHED BASEMENT REQUIRES A PERMIT AND INSPECTIONS.</t>
  </si>
  <si>
    <t>1806 19TH AVE S</t>
  </si>
  <si>
    <t>HTTPS://SERVICES.SEATTLE.GOV/PORTAL/CUSTOMIZE/LINKTORECORD.ASPX?ALTID=1049651-VI</t>
  </si>
  <si>
    <t>(47.58673441, -122.30788955)</t>
  </si>
  <si>
    <t>1049683-VI</t>
  </si>
  <si>
    <t>A SMALL LANDSLIDE. WATER RUNNING DOWNHILL.</t>
  </si>
  <si>
    <t>2/14/2020 GEOTECHNICAL ENGINEER FIELD REPORT PROVIDED2/8/2020 GEOTECHNICAL ENGINEER VISITED THE SITE AND PROVIDED RECOMMENDATIONS FOR IMMEDIATE STABILIZATION AND EROSION CONTROL. 2/3/2020: SDCI STRUCTURAL BUILDING INSPECTOR VISITED THE SITES AND REVIEWED THE RECORDS. A LANDSLIDE WAS OBSERVED.</t>
  </si>
  <si>
    <t>2020 FEB 05 12:00:00 AM</t>
  </si>
  <si>
    <t>10017 47TH AVE SW</t>
  </si>
  <si>
    <t>HTTPS://SERVICES.SEATTLE.GOV/PORTAL/CUSTOMIZE/LINKTORECORD.ASPX?ALTID=1049683-VI</t>
  </si>
  <si>
    <t>(47.51340956, -122.39329185)</t>
  </si>
  <si>
    <t>1049686-VI</t>
  </si>
  <si>
    <t>OFFICE TRAILER (ON WHEELS) LOCATED ON PROPERTY NEEDS PERMITS &amp; INSPECTIONS?- ALSO OUTDOOR STORAGE BY BRIDGE STORAGE IS USE ESTABLISHED?</t>
  </si>
  <si>
    <t>REFERRED TO ZONING ENFORCEMENT AS OUTDOOR STORAGE AND MOVING COMPANY W/FLEET OF TRUCKS IS STRICTLY PROHIBITED IN THIS ZONE. THIS IS A ZONING CDE VIOLATION.</t>
  </si>
  <si>
    <t>903 N 128TH ST</t>
  </si>
  <si>
    <t>HTTPS://SERVICES.SEATTLE.GOV/PORTAL/CUSTOMIZE/LINKTORECORD.ASPX?ALTID=1049686-VI</t>
  </si>
  <si>
    <t>(47.72176013, -122.34799591)</t>
  </si>
  <si>
    <t>1049707-VI</t>
  </si>
  <si>
    <t>LANDSLIDE</t>
  </si>
  <si>
    <t>AS OF 2/6/2020, HAVING A SURFACE LANDSLIDE REQUIRES EVALUATION INCLUDING STABILIZATION AND RECOMMENDATIONS FOR REPAIR BY A GEOTECHNICAL ENGINEER LICENSED BY THE STATE OF WASHINGTON AND A PERMIT WITH INSPECTIONS TO REPAIR. NO DAMAGE TO STRUCTURE SEEN AT THIS TIME.</t>
  </si>
  <si>
    <t>2020 FEB 06 12:00:00 AM</t>
  </si>
  <si>
    <t>319 25TH AVE E</t>
  </si>
  <si>
    <t>HTTPS://SERVICES.SEATTLE.GOV/PORTAL/CUSTOMIZE/LINKTORECORD.ASPX?ALTID=1049707-VI</t>
  </si>
  <si>
    <t>(47.62198191, -122.30031357)</t>
  </si>
  <si>
    <t>1049716-VI</t>
  </si>
  <si>
    <t>PER ONLINE; DESTABILIZING GRADING IN ENVIRONMENTAL CRITICAL AREA.</t>
  </si>
  <si>
    <t>2/12/2020:  BASED ON A REVIEW OF THE RECORDS THE AREA OF WORK IS NOT CONSIDERED AN ECA STEEP SLOPE AND TEMPORARY EROSION CONTROL MEASURES ARE IN PLACE PER THE SITE DEVELOPMENT INSPECTOR.</t>
  </si>
  <si>
    <t>2020 FEB 07 12:00:00 AM</t>
  </si>
  <si>
    <t>3943 SW WEBSTER ST</t>
  </si>
  <si>
    <t>HTTPS://SERVICES.SEATTLE.GOV/PORTAL/CUSTOMIZE/LINKTORECORD.ASPX?ALTID=1049716-VI</t>
  </si>
  <si>
    <t>(47.53556817, -122.3838422)</t>
  </si>
  <si>
    <t>1049753-VI</t>
  </si>
  <si>
    <t>MAJOR RENOVATION IN PROGRESS WITHOUT PERMIT. DETACHED GARAGE IS BEING CONVERTED TO ADDITIONAL DWELLING UNIT IN VIOLATION OF SINGLE FAMILY ZONING.</t>
  </si>
  <si>
    <t>CONSTRUCTION PERMIT 6772530-CN ISSUED 2/19/20 ACHIEVED FINAL APPROVAL ON 9/24/20 AND ELECTRICAL PERMIT 6772872-EL ISSUED 2/21/20 ACHIEVED FINAL APPROVAL O 99/9/20 FOR WORK BEGUN WITHOUT PERMITS AND INSPECTIONS.</t>
  </si>
  <si>
    <t>2020 FEB 11 12:00:00 AM</t>
  </si>
  <si>
    <t>2020 FEB 10 12:00:00 AM</t>
  </si>
  <si>
    <t>13025 37TH AVE NE</t>
  </si>
  <si>
    <t>HTTPS://SERVICES.SEATTLE.GOV/PORTAL/CUSTOMIZE/LINKTORECORD.ASPX?ALTID=1049753-VI</t>
  </si>
  <si>
    <t>(47.7237087, -122.28892118)</t>
  </si>
  <si>
    <t>1049777-VI</t>
  </si>
  <si>
    <t>WORK PER 6728676-CN?</t>
  </si>
  <si>
    <t>EXCEEDING THE SCOPE OF PERMIT 6728676-CN BY GUTTING A 3 BEDROOM 1 BATHROOM SFR WITH AN UNFINISHED BASEMENT AND MAKING EXTERIOR CHANGES TO THE BUILDING INCLUDING REMOVING EXTERIOR WALLS.</t>
  </si>
  <si>
    <t>1116 19TH AVE</t>
  </si>
  <si>
    <t>HTTPS://SERVICES.SEATTLE.GOV/PORTAL/CUSTOMIZE/LINKTORECORD.ASPX?ALTID=1049777-VI</t>
  </si>
  <si>
    <t>(47.61208002, -122.30727269)</t>
  </si>
  <si>
    <t>1049792-VI</t>
  </si>
  <si>
    <t>UNPERMITTED CONSTRUCTION</t>
  </si>
  <si>
    <t>REMODELING/GUTTING A 2 BEDROOM 1 BATHROOM SINGLE FAMILY RESIDENCE (SFR) WITH A MOSTLY FINISHED BASEMENT WITHOUT A PERMIT AND INSPECTIONS. STOP WORK ORDER POSTED 2/14/2020.</t>
  </si>
  <si>
    <t>2020 FEB 14 12:00:00 AM</t>
  </si>
  <si>
    <t>8423 GRATTAN PL S</t>
  </si>
  <si>
    <t>HTTPS://SERVICES.SEATTLE.GOV/PORTAL/CUSTOMIZE/LINKTORECORD.ASPX?ALTID=1049792-VI</t>
  </si>
  <si>
    <t>(47.5268423, -122.26741602)</t>
  </si>
  <si>
    <t>1049807-VI</t>
  </si>
  <si>
    <t>TESC IS NOT MAINTAINED. THE SILT FENCE, THAT IS INSTALLED ALONG THE SIDEWALK IN THE ROW, IS SOMETIMES PUSHED OVER ONTO THE SIDEWALK. DURING RAIN EVENTS, WATER FLOWS OFFSITE WITHOUT MITIGATION. ALSO, THERE IS AN OVER 4' EXCAVATION, THAT IS CURRENTLY FULL OF WATER, WITHOUT ANY BARRIER.</t>
  </si>
  <si>
    <t>AS OF 3/29/21 THE SITE WAS STABLE AND IN COMPLIANCE WITH ALL EROSION CONTROL MEASURES AND CONSTRUCTION STORM WATER PER PERMIT 6585647-CN.</t>
  </si>
  <si>
    <t>2020 FEB 18 12:00:00 AM</t>
  </si>
  <si>
    <t>7900 GREEN LAKE DR N</t>
  </si>
  <si>
    <t>HTTPS://SERVICES.SEATTLE.GOV/PORTAL/CUSTOMIZE/LINKTORECORD.ASPX?ALTID=1049807-VI</t>
  </si>
  <si>
    <t>(47.686498, -122.33930249)</t>
  </si>
  <si>
    <t>1049819-VI</t>
  </si>
  <si>
    <t>ADDITION TO HOME W/O PERMITS.  CAN BE SEEN FROM ALLEY.</t>
  </si>
  <si>
    <t>CONSTRUCTING MULTIPLE SMALL ADDITIONS TO A 1 BEDROOM 1 BATHROOM SFR WITHOUT A PERMIT AND INSPECTIONS. SEE 1999 AERIAL COMPARED TO 2017 AERIAL. STOP WORK ORDER POSTED 2/19/2020.</t>
  </si>
  <si>
    <t>2020 FEB 19 12:00:00 AM</t>
  </si>
  <si>
    <t>5307 16TH AVE S</t>
  </si>
  <si>
    <t>HTTPS://SERVICES.SEATTLE.GOV/PORTAL/CUSTOMIZE/LINKTORECORD.ASPX?ALTID=1049819-VI</t>
  </si>
  <si>
    <t>(47.55446253, -122.31259779)</t>
  </si>
  <si>
    <t>1049829-VI</t>
  </si>
  <si>
    <t>THE SITE PLAN SUBMITTED FOR PERMIT 6710385-CN INCLUDED MATERIAL OMISSIONS AND INACCURACIES REGARDING THE LOCATION OF LOT LINES, EASEMENT LOCATION &amp; CONVEYED RIGHTS, AND EXISTING BUILDING FOOTPRINT. THE EXISTING STRUCTURE WAS ONLY 2.5' FROM THE LOT LINE, AND THE NEW ADDITION CONTINUES TO EXTEND WITHIN THE SIDE YARD VIOLATING MULTIPLE POINTS OF 23.44.014.C.4. THE NON-CONFORMING PORTION OF THE NORTHERN WALL MAY OR MAY NOT BE 60% OF THE WALL LENGTH DEPENDING ON HOW THE COVERED POR</t>
  </si>
  <si>
    <t>PERMIT 6709724-CN WAS ISSUED 12/17/2020 FOR WORK NOT PER PERMIT 6710385-CN.  BOTH PERMITS RECEIVED FINAL ON 12/22/2020.</t>
  </si>
  <si>
    <t>2020 FEB 20 12:00:00 AM</t>
  </si>
  <si>
    <t>2020 DEC 22 12:00:00 AM</t>
  </si>
  <si>
    <t>537 30TH AVE</t>
  </si>
  <si>
    <t>HTTPS://SERVICES.SEATTLE.GOV/PORTAL/CUSTOMIZE/LINKTORECORD.ASPX?ALTID=1049829-VI</t>
  </si>
  <si>
    <t>(47.60729495, -122.29393784)</t>
  </si>
  <si>
    <t>1049841-VI</t>
  </si>
  <si>
    <t>WE ARE NEIGHBORS TO THE NORTHEAST OF THE HOUSE UNDER CONSTRUCTION AT 2520 29TH AVE. W., AND ARE WRITING TO REPORT THESE TWO APPARENT VIOLATIONS OF THE SEATTLE BUILDING CODE:1)  UNDER SEATTLE FAR REGULATIONS, DWELLINGS BUILT ON LOTS UNDER 5000SF CANNOT EXCEED 2500SF.  THE SUBJECT LOT IS SMALLER THAN 5000SF, AT 4626 SF.  THIS BUILDER, HOWEVER, IS ATTEMPTING TO CONSTRUCT A SIGNIFICANTLY LARGER HOUSE THAN THE LAW ALLOWS, 4006SF, AS IS DOCUMENTED IN CITY RECORDS.  FURTHER, THE BU</t>
  </si>
  <si>
    <t>MARCH 12, 2020 SECOND HEIGHT SURVEY RESULTS, HEIGHT LOWERED AND IS PER APPROVED PLANS.  SDCI BUILDING INSPECTOR VISITED SITE ON MARCH 16, 2020 AND WORK APPEARS TO BE PER THE APPROVED PLANS.</t>
  </si>
  <si>
    <t>2020 MAR 18 12:00:00 AM</t>
  </si>
  <si>
    <t>2520 29TH AVE W</t>
  </si>
  <si>
    <t>HTTPS://SERVICES.SEATTLE.GOV/PORTAL/CUSTOMIZE/LINKTORECORD.ASPX?ALTID=1049841-VI</t>
  </si>
  <si>
    <t>(47.64181753, -122.39388506)</t>
  </si>
  <si>
    <t>1049851-VI</t>
  </si>
  <si>
    <t>REFERRED BY KC PLUMBING FOR ADDING A NEW KITCHEN TO EXISTING COFFEE SHOP W/O PERMITS &amp; INSPECTIONS; BLDG, ELECTRICAL &amp; MECHANICAL PERMITS REQUIRED. SUITE A RETREAT COFFEE AND BAR</t>
  </si>
  <si>
    <t>PERMIT 6859515-CN ISSUED 7/29/22 TO CHANGE USE FROM PROFESSIONAL SERVICES TO EATING AND DRINKING ESTABLISHMENT AND CONSTRUCT TENANT IMPROVEMENTS TO EXPAND EXISTING RESTAURANT AT GROUND LEVEL OF MIXED USE BUILDING, OCCUPY PER PLAN IS PENDING INSPECTIONS AND APPROVALS. ALTERATIONS PERFORMED WITHOUT BUILDING, ELECTRICAL, PLUMBING AND MECHANICAL PERMITS AND INSPECTIONS.</t>
  </si>
  <si>
    <t>6900 EAST GREEN LAKE WAY N</t>
  </si>
  <si>
    <t>HTTPS://SERVICES.SEATTLE.GOV/PORTAL/CUSTOMIZE/LINKTORECORD.ASPX?ALTID=1049851-VI</t>
  </si>
  <si>
    <t>(47.67815547, -122.32614655)</t>
  </si>
  <si>
    <t>1049860-VI</t>
  </si>
  <si>
    <t>NEIGHBOR'S CALLED THE ZONING INSPECTOR TO COMPLAIN THAT THE PARKING POLE LIGHTS ARE COMING ON AFTER 11:30 AND LIGHTING UP THEIR BACK YARDS; PERMIT 6604358-CN</t>
  </si>
  <si>
    <t>PERMIT 6604358-CN ACHIEVED FINAL APPROVAL ON 6/12/20. LIGHT AND GLARE ISSUE WAS RESOLVED.</t>
  </si>
  <si>
    <t>2020 FEB 21 12:00:00 AM</t>
  </si>
  <si>
    <t>6556 35TH AVE NE</t>
  </si>
  <si>
    <t>HTTPS://SERVICES.SEATTLE.GOV/PORTAL/CUSTOMIZE/LINKTORECORD.ASPX?ALTID=1049860-VI</t>
  </si>
  <si>
    <t>(47.67738436, -122.2899771)</t>
  </si>
  <si>
    <t>1049886-VI</t>
  </si>
  <si>
    <t>BILLBOARD LOCATED ON TOP OF THE BUILDING AT 4501 SHILSHOLE AVE NW - IS DAMAGED AND PARTS OF THE SPINE OF THE SIGN HAVE BLOWN OFF THE ROOF</t>
  </si>
  <si>
    <t>AS OF 2/24/20 THE ROOF TOP SIGN HAS BEEN REPLACED AND IS NO LONGER A FALL HAZARD.</t>
  </si>
  <si>
    <t>2020 FEB 25 12:00:00 AM</t>
  </si>
  <si>
    <t>4501 SHILSHOLE AVE NW</t>
  </si>
  <si>
    <t>HTTPS://SERVICES.SEATTLE.GOV/PORTAL/CUSTOMIZE/LINKTORECORD.ASPX?ALTID=1049886-VI</t>
  </si>
  <si>
    <t>(47.66146423, -122.376782)</t>
  </si>
  <si>
    <t>1049906-VI</t>
  </si>
  <si>
    <t>SDCI BLDG INSPECTOR WAS DOING INSPECTIONS UNDER PERMITTED PROJECT AND VIEWED THIS STRUCTURE MORE THAN 120 SQ FT IN THE NEIGHBORING BACKYARD. APPEARS TO BE IN REQUIRED SIDE YARD SETBACK, ? ABOUT ALLOWABLE LOT COVERAGE, NEEDS PERMITS &amp; INSPECTIONS.</t>
  </si>
  <si>
    <t>PERMIT 6779019-CN ISSUED 4/11/21 RECEIVED FINAL APPROVAL ON 2/25/22 FOR WORK ORIGINALLY BEGUN W/O PERMITS AND INSPECTIONS.</t>
  </si>
  <si>
    <t>2020 FEB 27 12:00:00 AM</t>
  </si>
  <si>
    <t>610 PROSPECT ST</t>
  </si>
  <si>
    <t>HTTPS://SERVICES.SEATTLE.GOV/PORTAL/CUSTOMIZE/LINKTORECORD.ASPX?ALTID=1049906-VI</t>
  </si>
  <si>
    <t>(47.62913358, -122.34437431)</t>
  </si>
  <si>
    <t>1049910-VI</t>
  </si>
  <si>
    <t>WORK IS BEING DONE WITHOUT PERMIT.  WORK BEING DONE IS WELL OUTSIDE THE SCOPE OF THE STFI PERMIT (6770665-CN). A RE-ROOFING PERMIT (6770658-RR) WAS ISSUED BUT THERE IS NO ROOF ON IT ALL TO RE-ROOF</t>
  </si>
  <si>
    <t>PERMIT 6758573-CN ISSUED 5/18/2020 APPEARS TO INCLUDE WORK SEEN ON 2/21/2020 THAT ORIGINALLY EXCEEDED THE SCOPE OF WORK ALLOWED BY PERMITS 6770658-RR AND 6770665-CN.</t>
  </si>
  <si>
    <t>2020 AUG 17 12:00:00 AM</t>
  </si>
  <si>
    <t>316 27TH AVE</t>
  </si>
  <si>
    <t>HTTPS://SERVICES.SEATTLE.GOV/PORTAL/CUSTOMIZE/LINKTORECORD.ASPX?ALTID=1049910-VI</t>
  </si>
  <si>
    <t>(47.6047798, -122.29758469)</t>
  </si>
  <si>
    <t>1049929-VI</t>
  </si>
  <si>
    <t>BUILDING UNITS IN LOWER GARAGE/STORAGE AREA. WINDOWS ARE EGRESS NO PERMITS. BLOCKING ALLEY WAY</t>
  </si>
  <si>
    <t>THIS IS A FOUR-PLEX BUILDING. AT THE 3/15/22 INSPECTION, THE SDCI BUILDING INSPECTOR VIEWED THE WORK DONE AND DETERMINED THAT IT WAS COSMETIC AND DID NOT REQUIRE A PERMIT AND INSPECTIONS.</t>
  </si>
  <si>
    <t>2022 MAR 15 12:00:00 AM</t>
  </si>
  <si>
    <t>264 E BOSTON ST</t>
  </si>
  <si>
    <t>HTTPS://SERVICES.SEATTLE.GOV/PORTAL/CUSTOMIZE/LINKTORECORD.ASPX?ALTID=1049929-VI</t>
  </si>
  <si>
    <t>(47.63842806, -122.32393264)</t>
  </si>
  <si>
    <t>1049935-VI</t>
  </si>
  <si>
    <t>DOING CONSTRUCTION WITHOUT PERMITS</t>
  </si>
  <si>
    <t>PERMIT 6776082-CN WAS ISSUED 3/11/2020 AND RECEIVED FINAL APPROVAL 8/18/2020 FOR WORK ORIGINALLY STARTED WITHOUT A PERMIT AND INSPECTIONS.</t>
  </si>
  <si>
    <t>2020 AUG 18 12:00:00 AM</t>
  </si>
  <si>
    <t>4604 S FERDINAND ST</t>
  </si>
  <si>
    <t>HTTPS://SERVICES.SEATTLE.GOV/PORTAL/CUSTOMIZE/LINKTORECORD.ASPX?ALTID=1049935-VI</t>
  </si>
  <si>
    <t>(47.55840348, -122.2754198)</t>
  </si>
  <si>
    <t>1049946-VI</t>
  </si>
  <si>
    <t>ADVISORY INSPECTION BY SDCI BLDG INSPECTOR UNDER ELECTRICAL PERMIT 6768935-EL</t>
  </si>
  <si>
    <t>PERMIT 6774408-CN ISSUED 3/2/20 ACHIEVED FINAL ON 5/15/20 AND 6768935-EL ISSUED 1/28/20 ACHIEVED FINAL ON 5/13/20 FOR WORK IN THE BASEMENT ORIGINALLY BEGUN W/O PERMITS &amp; INSPECTIONS.</t>
  </si>
  <si>
    <t>709 NW 125TH ST</t>
  </si>
  <si>
    <t>HTTPS://SERVICES.SEATTLE.GOV/PORTAL/CUSTOMIZE/LINKTORECORD.ASPX?ALTID=1049946-VI</t>
  </si>
  <si>
    <t>(47.71946371, -122.36549231)</t>
  </si>
  <si>
    <t>1049961-VI</t>
  </si>
  <si>
    <t>PER CSB; ANNOYING LIGHTED SIGN ON STORAGE UNIT BUILDING LOCATION 3000 15TH AVE. W</t>
  </si>
  <si>
    <t>PERMIT 6746868-SB FINALED ON MARCH 12, 2020.</t>
  </si>
  <si>
    <t>2020 MAR 03 12:00:00 AM</t>
  </si>
  <si>
    <t>3000 15TH AVE W</t>
  </si>
  <si>
    <t>HTTPS://SERVICES.SEATTLE.GOV/PORTAL/CUSTOMIZE/LINKTORECORD.ASPX?ALTID=1049961-VI</t>
  </si>
  <si>
    <t>(47.64676258, -122.37582355)</t>
  </si>
  <si>
    <t>1049963-VI</t>
  </si>
  <si>
    <t>GARAGE BEING BUILT EXCEEDS SIZE/COVERAGE ALLOWED IN PLANS--CONCRETE PAD FOR GARAGE HAS A ROOM BENEATH IT</t>
  </si>
  <si>
    <t>REVISION 20DPD-006570 COMPLETED ON 3/17/2020.  WORK APPEARS TO BE PER PLAN UNDER PERMIT 6589149-CN.</t>
  </si>
  <si>
    <t>2020 MAR 04 12:00:00 AM</t>
  </si>
  <si>
    <t>2524 MAGNOLIA BLVD W</t>
  </si>
  <si>
    <t>HTTPS://SERVICES.SEATTLE.GOV/PORTAL/CUSTOMIZE/LINKTORECORD.ASPX?ALTID=1049963-VI</t>
  </si>
  <si>
    <t>(47.64190921, -122.4132371)</t>
  </si>
  <si>
    <t>1049967-VI</t>
  </si>
  <si>
    <t>THERE ARE CONSTRUCTION WORKERS USING AN ANGLE GRINDER TO REMOVE PAINT FROM A HOUSE BUILT IN 1900 AT 413 23RD AVE IN THE CENTRAL DISTRICT. THEY ARE USING NO BARRIER TO CONTAIN THE PAINT DUST OR KEEP IT OFF THE SOIL. THIS IS UNSAFE AS I'M CONFIDENT THERE IS LEAD PAINT DUST GETTING EVERYWHERE.ADDITIONALLY, THEY TOOK OFF THEIR GUTTER WEEKS AGO AND HAVE NOT ATTACHED ANY. ARE GUTTER REQUIRED ON HOUSES IN SEATTLE?</t>
  </si>
  <si>
    <t>PERMIT 6749174-CN RECEIVED FINAL APPROVAL 10/27/2020 FOR WORK ORIGINALLY OCCURRING WITHOUT THE REQUESTING THE REQUIRED INSPECTIONS. PERMIT 6874230-CN WAS ISSUED 12/21/2021 AND RECEIVED FINAL APPROVAL 12/27/2021 FOR WORK NOT INCLUDED IN PERMIT 6749174-CN.</t>
  </si>
  <si>
    <t>2022 JAN 04 12:00:00 AM</t>
  </si>
  <si>
    <t>413 23RD AVE</t>
  </si>
  <si>
    <t>HTTPS://SERVICES.SEATTLE.GOV/PORTAL/CUSTOMIZE/LINKTORECORD.ASPX?ALTID=1049967-VI</t>
  </si>
  <si>
    <t>(47.60555974, -122.30306528)</t>
  </si>
  <si>
    <t>1049968-VI</t>
  </si>
  <si>
    <t>PLUMBING AND ELECTRICAL WITHOUT PERMIT</t>
  </si>
  <si>
    <t>REVISIONS WERE MADE TO PERMIT 6732907-CN FOR WORK ORIGINALLY PERFORMED NOT PER PERMIT DRAWINGS WITH FINAL APPROVAL GRANTED ON 7/29/2020.  PERMIT 6797120-CN WAS ISSUED 8/21/2020 FOR THE CARPORT ORIGINALLY BUILT WITHOUT A PERMIT WITH FINAL APPROVAL GRANTED ON 8/27/2020.</t>
  </si>
  <si>
    <t>2020 AUG 27 12:00:00 AM</t>
  </si>
  <si>
    <t>5411 23RD AVE S</t>
  </si>
  <si>
    <t>HTTPS://SERVICES.SEATTLE.GOV/PORTAL/CUSTOMIZE/LINKTORECORD.ASPX?ALTID=1049968-VI</t>
  </si>
  <si>
    <t>(47.55347458, -122.30432674)</t>
  </si>
  <si>
    <t>1049975-VI</t>
  </si>
  <si>
    <t>THIS HOUSE HAS A CLEARLY ILLEGAL, UNPERMITTED, SUB-PAR AND UNSUPPORTED STRUCTURE THAT IS ATTACHED TO THE BACK OF IT. THE OWNERS ARE USING IT AS AN AIR BNB AND THE ILLEGAL STRUCTURE CONSTANTLY HAS A MULTITUDE OF PEOPLE STANDING IN IT. WHEN THIS IS THE CASE, THE STRUCTURE IS CREAKING AND GROANING LOUDLY AND APPEARS TO BE BABY STEPS AWAY FROM CRASHING TO THE GROUND. SOULD THIS HAPPEN, THERE WILL BE SERIOUS INJURIES AND POSSIBLY EVEN FATALITIES.</t>
  </si>
  <si>
    <t>AS OF 3/4/2020, ADDING WALLS AND A ROOF TO AN EXISTING 2ND STORY DECK AND A BEDROOM TO A 6 BEDROOM 3 BATHROOM SFR WITH A FINISHED BASEMENT REQUIRES A PERMIT AND INSPECTIONS.  STOP WORK ORDER POSTED 3/4/2020.</t>
  </si>
  <si>
    <t>4446 S CAMANO PL</t>
  </si>
  <si>
    <t>HTTPS://SERVICES.SEATTLE.GOV/PORTAL/CUSTOMIZE/LINKTORECORD.ASPX?ALTID=1049975-VI</t>
  </si>
  <si>
    <t>(47.52761901, -122.27616563)</t>
  </si>
  <si>
    <t>1049979-VI</t>
  </si>
  <si>
    <t>CUTTING A SFR</t>
  </si>
  <si>
    <t>AS OF 9/9/2021, PERMIT 6774487-CN RECEIVED FINAL APPROVAL FOR WORK ORIGINALLY STARTED AND PERFORMED WITHOUT THE REQUIRED PERMITS AND INSPECTIONS.</t>
  </si>
  <si>
    <t>2021 SEP 09 12:00:00 AM</t>
  </si>
  <si>
    <t>5503 52ND AVE S</t>
  </si>
  <si>
    <t>HTTPS://SERVICES.SEATTLE.GOV/PORTAL/CUSTOMIZE/LINKTORECORD.ASPX?ALTID=1049979-VI</t>
  </si>
  <si>
    <t>(47.55226074, -122.26756952)</t>
  </si>
  <si>
    <t>1050011-VI</t>
  </si>
  <si>
    <t>A SECTION OF BRICKS ABOVE 5TH FLOOR WINDOW HAS FALLEN ON SIDEWALK AND YESLER WAY</t>
  </si>
  <si>
    <t>PERMIT 6779288-CN WAS ISSUED 5/4/2020 AND RECEIVED FINAL APPROVAL 9/23/2020 TO REPAIR THE FAILED BRICK FAÇADE ON NORTH AND NW AREAS OF THE BUILDING THAT FAILED ON 3/8/2020.</t>
  </si>
  <si>
    <t>2020 MAR 10 12:00:00 AM</t>
  </si>
  <si>
    <t>2020 SEP 23 12:00:00 AM</t>
  </si>
  <si>
    <t>110 PREFONTAINE PL S</t>
  </si>
  <si>
    <t>HTTPS://SERVICES.SEATTLE.GOV/PORTAL/CUSTOMIZE/LINKTORECORD.ASPX?ALTID=1050011-VI</t>
  </si>
  <si>
    <t>(47.60159675, -122.32916938)</t>
  </si>
  <si>
    <t>1050015-VI</t>
  </si>
  <si>
    <t>LACK OF EROSION CONTROL FOR CONSTRUCTION SITE.  PHOTO ATTACHED OF SOIL RUNOFF FROM SITE DURING HEAVY RAIN ON 1/24/20</t>
  </si>
  <si>
    <t>PERMIT 6148157-CN COMPLETED 01/24/24.</t>
  </si>
  <si>
    <t>2020 MAR 06 12:00:00 AM</t>
  </si>
  <si>
    <t>8320 46TH AVE SW</t>
  </si>
  <si>
    <t>HTTPS://SERVICES.SEATTLE.GOV/PORTAL/CUSTOMIZE/LINKTORECORD.ASPX?ALTID=1050015-VI</t>
  </si>
  <si>
    <t>(47.5290554, -122.39127261)</t>
  </si>
  <si>
    <t>1050023-VI</t>
  </si>
  <si>
    <t>NO GRADING PERMIT TO REMOVE ENTIRE ADJOINING PROPERTY BORDERING BETWEEN 3805 AND 3809 30TH AVE W, AS DETAILED IN SEATTLE MUNI CODE 22.170.160/GRADING.   A HILL WITH SHRUBS AND VEGETATION APPROXIMATELY  4 TO 5 FEET  HIGH AND APPROXIMATELY 20 TO 25 FEET LONG (THE LENGTH OF THE DRIVEWAY AND PAST THE DRIVEWAY) HAD BEEN SHARED BY THESE TWO PROPERTIES. THE HILL HAS BEEN ENTIRELY REMOVED ON BOTH SIDES BY THE BUILDER OF THE 3809 HOUSE UNDER CONSTRUCTION, WITH A CONCRETE WALL AT GROU</t>
  </si>
  <si>
    <t>PERMIT 6779560-CN ISSUED 10/19/2020 AND FINALED ON 11/5/2020.</t>
  </si>
  <si>
    <t>2020 MAR 11 12:00:00 AM</t>
  </si>
  <si>
    <t>3805 30TH AVE W</t>
  </si>
  <si>
    <t>HTTPS://SERVICES.SEATTLE.GOV/PORTAL/CUSTOMIZE/LINKTORECORD.ASPX?ALTID=1050023-VI</t>
  </si>
  <si>
    <t>(47.65434644, -122.39598983)</t>
  </si>
  <si>
    <t>1050027-VI</t>
  </si>
  <si>
    <t>I BELIEVE THIS BUILDING IS BEING RENOVATED FOR A BUSINESS WITHOUT ANY PERMITS.</t>
  </si>
  <si>
    <t>PERMITS 6785995-EL ACHIEVED FINAL APPROVAL ON 3/1/21 AND 6800876-CN ACHIEVED FINAL APPROVAL ON 2/26/21 FOR WORK ORIGINALLY BEGUN WITHOUT PERMITS AND INSPECTIONS.</t>
  </si>
  <si>
    <t>4917 LEARY AVE NW</t>
  </si>
  <si>
    <t>HTTPS://SERVICES.SEATTLE.GOV/PORTAL/CUSTOMIZE/LINKTORECORD.ASPX?ALTID=1050027-VI</t>
  </si>
  <si>
    <t>(47.66414411, -122.37961582)</t>
  </si>
  <si>
    <t>1050030-VI</t>
  </si>
  <si>
    <t>PER ONLINE; DIGGING UP WATER LINES TO STREET WITH NO PERMIT.. NO PERMIT FOR ALL NEW ELECTRICAL  AND PLUMBING INSIDE HOUSE.  NO STREET  PERMIT USE FOR EXCAVATORS</t>
  </si>
  <si>
    <t>AT THE TIME OF THE MARCH 3, 2020 REINSPECTION,  TEMPORARY EROSION AND SEDIMENT CONTROL MEASURES WERE IN PLACE.  SIDE SEWER VIOLATION WITHDRAWN.</t>
  </si>
  <si>
    <t>9016 44TH AVE SW</t>
  </si>
  <si>
    <t>HTTPS://SERVICES.SEATTLE.GOV/PORTAL/CUSTOMIZE/LINKTORECORD.ASPX?ALTID=1050030-VI</t>
  </si>
  <si>
    <t>(47.52296375, -122.38884325)</t>
  </si>
  <si>
    <t>1050031-VI</t>
  </si>
  <si>
    <t>ONSITE DRAINAGE ISSUES MAY BE RELATED TO SITE DEVELOPMENT. EROSION AND DRAINAGE CONTROL CONCERNS.</t>
  </si>
  <si>
    <t>PERMIT 6468786-CN FIRST GROUND DISTURBANCE INSPECTION PASSED ON 6/4/2020.</t>
  </si>
  <si>
    <t>4436 23RD AVE SW</t>
  </si>
  <si>
    <t>HTTPS://SERVICES.SEATTLE.GOV/PORTAL/CUSTOMIZE/LINKTORECORD.ASPX?ALTID=1050031-VI</t>
  </si>
  <si>
    <t>(47.56320449, -122.36228915)</t>
  </si>
  <si>
    <t>1050032-VI</t>
  </si>
  <si>
    <t>PER ONLINE; IT APPEARS AN ACCESSORY BUILDING HAS BEEN ERECTED IN THE SE CORNER OF THE LOT AND DOESN'T APPEAR TO MEET SETBACKS AND MAY BE OVER 200 SQUARE FEET AND REQUIRE A BUILDING PERMIT.</t>
  </si>
  <si>
    <t>2/4/22 THE SHED HAS BEEN RELOCATED FROM A REQUIRED YARD AND IS LESS THAN 120 SQ FT.</t>
  </si>
  <si>
    <t>326 N 125TH ST</t>
  </si>
  <si>
    <t>HTTPS://SERVICES.SEATTLE.GOV/PORTAL/CUSTOMIZE/LINKTORECORD.ASPX?ALTID=1050032-VI</t>
  </si>
  <si>
    <t>(47.71980252, -122.3545025)</t>
  </si>
  <si>
    <t>1050040-VI</t>
  </si>
  <si>
    <t>SDOT REVIEWING THIS SITE, BUT FORWARDED COMPLAINT TO CHECK FOR SDCIENFORCEMENT ON SOME PARTS OF COMPLAINT:1.	REMOVE ALL CITY OWNED GRASS AND SOIL ON THE PARKING STRIP.2.	PARKING STRIP NOW HAS A FOUR TO SIX INCH DROP OFF NEXT TO SIDE        WALK CAUSING A SEVERE POTENTIAL TRIP HAZARD AND BICYCLE CRASH SITE.3.	EXPOSED SEWER PIPING IN PARKING STRIP.4.	OTHER EXPOSED PIPING CAUSING A POTENTIAL TRIP HAZARD.5.	BOAT ALWAYS ON PARKING STRIP6.	OTHER DEBRIS ALWAYS ON PARKING STRIP.7.	U</t>
  </si>
  <si>
    <t>11/29/22 CASE STATUS IS NOT CORRECT.  THIS CASE WAS REOPENED. PERMIT 6890676-SS ISSUED 03/28/22 AND INSPECTIONS ARE REQUIRED. PERMIT 6778732-SS ISSUED 4/14/2020 AND FINALED 4/22/2020. BASED ON A SITE VISIT AND A REVIEW OF THE RECORDS, SIDE SEWER WORK OBSERVED REQUIRES A PERMIT AND INSPECTIONS.</t>
  </si>
  <si>
    <t>2020 MAR 12 12:00:00 AM</t>
  </si>
  <si>
    <t>3233 BELVIDERE AVE SW</t>
  </si>
  <si>
    <t>HTTPS://SERVICES.SEATTLE.GOV/PORTAL/CUSTOMIZE/LINKTORECORD.ASPX?ALTID=1050040-VI</t>
  </si>
  <si>
    <t>(47.57464928, -122.37955648)</t>
  </si>
  <si>
    <t>1050041-VI</t>
  </si>
  <si>
    <t>PER CSB: NW CORNER OF 35TH AVE SW AND SW 98TH STREET. POOR EROSION/SEDIMENT CONTROLS. INSPECT EROSION FROM CONSTRUCTION SITEPHOTO LINK:HTTP://SERVICEREQUEST.SEATTLE.GOV/MEDIA/SEATTLE/REPORT/PHOTOS/5E4AE1DEE8968DF736740339/REPORT.JPG</t>
  </si>
  <si>
    <t>FIRST GROUND DISTURBANCE INSPECTION OCCURRED ON 3/19/2020 UNDER PERMIT 6611859-CN. NO FIRST GROUND DISTURBANCE INSPECTION PRIOR TO DEMO.</t>
  </si>
  <si>
    <t>9725 35TH AVE SW</t>
  </si>
  <si>
    <t>HTTPS://SERVICES.SEATTLE.GOV/PORTAL/CUSTOMIZE/LINKTORECORD.ASPX?ALTID=1050041-VI</t>
  </si>
  <si>
    <t>(47.51577569, -122.37692564)</t>
  </si>
  <si>
    <t>1050047-VI</t>
  </si>
  <si>
    <t>REFER TO COMPLAINT 001932-20CP FILED UNDER 1728 NE 62ND ST RE: REMOVAL OF EXCEPTIONAL TREE.</t>
  </si>
  <si>
    <t>THERE WAS AN ERROR ON THE APPROVED PLANS FOR PERMIT 6725302-CN AND THE WESTERN RED CEDAR (AN EXCEPTIONAL TREE) WAS MISMARKED AS A NON-EXCEPTIONAL LAWSON CYPRESS.  THE WESTERN RED CEDAR REMAINS, THE LAWSON CYPRESS WAS REMOVED. PERMIT 6725302-CN ACHIEVED FINAL APPROVAL ON 6/15/21.</t>
  </si>
  <si>
    <t>1722 NE 62ND ST</t>
  </si>
  <si>
    <t>HTTPS://SERVICES.SEATTLE.GOV/PORTAL/CUSTOMIZE/LINKTORECORD.ASPX?ALTID=1050047-VI</t>
  </si>
  <si>
    <t>(47.67365201, -122.30883798)</t>
  </si>
  <si>
    <t>1050062-VI</t>
  </si>
  <si>
    <t>SDCI BLDG INSPECTOR NOTED THAT PERMIT 6557318-CN-001 EXPIRED WITHOUT FINALIZING THE SI AND WITHOUT FINAL APPROVAL.</t>
  </si>
  <si>
    <t>ON 8/17/21 THE SDCI SPECIAL INSPECTIONS WERE APPROVED FOR PERMIT 6557318-CN.</t>
  </si>
  <si>
    <t>2020 MAR 13 12:00:00 AM</t>
  </si>
  <si>
    <t>9505 35TH AVE NE</t>
  </si>
  <si>
    <t>HTTPS://SERVICES.SEATTLE.GOV/PORTAL/CUSTOMIZE/LINKTORECORD.ASPX?ALTID=1050062-VI</t>
  </si>
  <si>
    <t>(47.69772866, -122.29098203)</t>
  </si>
  <si>
    <t>1050067-VI</t>
  </si>
  <si>
    <t>SIDE SEWER WORK WITHOUT PERMITS. VISIBLE FROM STREET</t>
  </si>
  <si>
    <t>3/13/2020 THE SDCI SITE INSPECTOR OBSERVED SANITARY OR DRAIN PIPE IS BEING INSTALLED WITHOUT PERMITS AND INSPECTIONS. (OPEN EXCAVATION IS PRESENT)</t>
  </si>
  <si>
    <t>2020 MAR 16 12:00:00 AM</t>
  </si>
  <si>
    <t>6857 21ST AVE NE</t>
  </si>
  <si>
    <t>HTTPS://SERVICES.SEATTLE.GOV/PORTAL/CUSTOMIZE/LINKTORECORD.ASPX?ALTID=1050067-VI</t>
  </si>
  <si>
    <t>(47.67928335, -122.30559114)</t>
  </si>
  <si>
    <t>1050081-VI</t>
  </si>
  <si>
    <t>PER ONLINE; RECENTLY PURCHASED HOUSE HAS BEEN GUTTED AND WORK IS HAPPENING NOW - THERE IS NO PERMIT, APPLICATION OR OVER THE COUNTER APPLICATION.</t>
  </si>
  <si>
    <t>PERMIT 6792173-CN WAS ISSUED 7/21/2020 AND RECEIVED FINAL APPROVAL 4/9/2021FOR WORK ORIGINALLY STARTED WITHOUT PERMITS AND INSPECTIONS IN THIS 4 BEDROOM 3 BATHROOM SINGLE FAMILY RESIDENCE (SFR).</t>
  </si>
  <si>
    <t>2020 MAR 17 12:00:00 AM</t>
  </si>
  <si>
    <t>2021 APR 14 12:00:00 AM</t>
  </si>
  <si>
    <t>952 20TH AVE</t>
  </si>
  <si>
    <t>HTTPS://SERVICES.SEATTLE.GOV/PORTAL/CUSTOMIZE/LINKTORECORD.ASPX?ALTID=1050081-VI</t>
  </si>
  <si>
    <t>(47.61166889, -122.30595672)</t>
  </si>
  <si>
    <t>1050097-VI</t>
  </si>
  <si>
    <t>ELECTRICAL PERMIT 6776437-EL INVALID.  WHOLE HOUSE WAS REWIRED. REMODELING WITHOUT PERMIT.</t>
  </si>
  <si>
    <t>AT THE TIME OF THE 3/17/2020 INSPECTION, WORK OBSERVED WENT BEYOND THE SCOPE OF ISSUED ELECTRICAL PERMIT 6774737-EL.  ADDITION OF ONE BEDROOM AND TWO BATHROOMS AS WELL AS REWIRING THE HOUSE, FINISHING AN UNFINISHED BASEMENT, AND OTHER INTERIOR ALTERATIONS REQUIRES PERMITS AND INSPECTIONS.</t>
  </si>
  <si>
    <t>2021 DEC 09 12:00:00 AM</t>
  </si>
  <si>
    <t>4006 35TH AVE SW</t>
  </si>
  <si>
    <t>HTTPS://SERVICES.SEATTLE.GOV/PORTAL/CUSTOMIZE/LINKTORECORD.ASPX?ALTID=1050097-VI</t>
  </si>
  <si>
    <t>(47.56773494, -122.37590646)</t>
  </si>
  <si>
    <t>1050128-VI</t>
  </si>
  <si>
    <t>SDCI ELEC INSP WITNESSED EXTERIOR AND INTERIOR WORK THAT REQUIRED CONSTRUCTION PERMIT WHILE PERFORMING REQUESTED ELECTRICAL INSPECTION</t>
  </si>
  <si>
    <t>PERMIT 6788196-CN ISSUED 6/23/20 FOR INTERIOR ALTERATIONS AND STRUCTURAL WORK BEING PERFORMED WITHOUT PERMITS AND INSPECTIONS.  INSPECTIONS TO PROCEED UNDER BUILDING AND ELECTRICAL PERMITS.</t>
  </si>
  <si>
    <t>2020 MAR 24 12:00:00 AM</t>
  </si>
  <si>
    <t>11905 LAKESIDE PL NE</t>
  </si>
  <si>
    <t>HTTPS://SERVICES.SEATTLE.GOV/PORTAL/CUSTOMIZE/LINKTORECORD.ASPX?ALTID=1050128-VI</t>
  </si>
  <si>
    <t>(47.71577754, -122.27961403)</t>
  </si>
  <si>
    <t>1050140-VI</t>
  </si>
  <si>
    <t>ELECTRICAL INSPECTOR REQUESTED ADVISORY INSPECTION FOR WORK TAKING PLACE IN THE BASEMENT; NEEDS CONSTRUCTION PERMIT</t>
  </si>
  <si>
    <t>PERMITS 6777920-EL ACHIEVED FINAL ON 2/23/21 AND 6780647-CN ACHIEVED ON 2/25/21.</t>
  </si>
  <si>
    <t>2020 MAR 25 12:00:00 AM</t>
  </si>
  <si>
    <t>2315 NE 115TH ST</t>
  </si>
  <si>
    <t>HTTPS://SERVICES.SEATTLE.GOV/PORTAL/CUSTOMIZE/LINKTORECORD.ASPX?ALTID=1050140-VI</t>
  </si>
  <si>
    <t>(47.71191404, -122.3036008)</t>
  </si>
  <si>
    <t>1050145-VI</t>
  </si>
  <si>
    <t>PER ONLINE; THE PROPERTY OWNER IS EXCAVATING HIS BACK YARD AND INSTALLING AN APPROXIMATELY 4' RETAINING WALL IN AN AREA DESIGNATED STEEP SLOPE. THERE IS NO PERMIT OR EROSION CONTROL.  THE WORKERS HAVE LEFT GRAVEL AND SOIL ALL OVER THE STREET FOR DAYS. HE IS TAKING ADVANTAGE OF THE SHELTER IN PLACE TO DO ILLEGAL CONSTRUCTION. I HAVE A PHOTO BUT THIS COMPLAINT WON'T LET ME UPLOAD IT FOR SOME REASON</t>
  </si>
  <si>
    <t>AT THE TIME OF THE 3/26/2020 INSPECTION, CONSTRUCTION OF A RETAINING WALL OVER 4 FEET IN HEIGHT MEASURED FROM THE BOTTOM OF THE FOOTING TO THE TOP OF THE WALL REQUIRES A PERMIT AND INSPECTIONS. SEATTLE DEPARTMENT OF TRANSPORTATION PERMITS AND/OR APPROVALS ARE REQUIRED FOR ANY PORTION OF THE RETAINING WALL LOCATED IN THE RIGHT-OF-WAY.</t>
  </si>
  <si>
    <t>2020 MAR 26 12:00:00 AM</t>
  </si>
  <si>
    <t>2021 DEC 16 12:00:00 AM</t>
  </si>
  <si>
    <t>HTTPS://SERVICES.SEATTLE.GOV/PORTAL/CUSTOMIZE/LINKTORECORD.ASPX?ALTID=1050145-VI</t>
  </si>
  <si>
    <t>1050147-VI</t>
  </si>
  <si>
    <t>PER ONLINE; LANDSLIDE</t>
  </si>
  <si>
    <t>AS OF 3/24/2020, THIS SINGLE FAMILY RESIDENCE HAS BEEN POSTED “LIMITED ENTRY” WITH NO ACCESS ALLOWED TO REAR DECK AND REAR LOWER ACCESS DECK DUE TO LANDSLIDE IN REAR YARD AFFECTING THE DECKS’ POST(S) AND FOOTING(S).  LANDSLIDE APPEARS TO HAVE BEEN CAUSED BY DISCHARGING WATER TO THE TOP OF A HILLSIDE ON A SITE MAPPED AS A STEEP SLOPE AND POTENTIAL SLIDE ENVIRONMENTALLY CRITICAL AREA.  THE DISCHARGE OF WATER HAD BEEN STOPPED AS OF 3/24/2020.  EVALUATION OF THE STABILITY OF THE HILLSIDE IS REQUIRED BY A GEOTECHNICAL ENGINEER LICENSED BY THE STATE OF WASHINGTON AND A PERMIT AND INSPECTIONS WILL BE REQUIRED TO RESTORE THE HILLSIDE AND TO REPAIR THE DECK(S).</t>
  </si>
  <si>
    <t>1508 40TH AVE</t>
  </si>
  <si>
    <t>HTTPS://SERVICES.SEATTLE.GOV/PORTAL/CUSTOMIZE/LINKTORECORD.ASPX?ALTID=1050147-VI</t>
  </si>
  <si>
    <t>(47.61475391, -122.28201671)</t>
  </si>
  <si>
    <t>1050155-VI</t>
  </si>
  <si>
    <t>SFD REQUESTED SDCI STRUCTURAL INSPECTOR TO VIEW STRUCTURAL DAMAGE AFTER FIRE</t>
  </si>
  <si>
    <t>PERMIT 6609667-CN ISSUED ON 11/29/21 IS RELATED TO 3020906-LU TO ALLOW AN 8-STORY HOTEL BUILDING WITH 5 APARTMENTS. PARKING FOR 66 VEHICLES PROPOSED. EXISTING BUILDINGS TO BE DEMOLISHED.</t>
  </si>
  <si>
    <t>601 AURORA AVE N</t>
  </si>
  <si>
    <t>HTTPS://SERVICES.SEATTLE.GOV/PORTAL/CUSTOMIZE/LINKTORECORD.ASPX?ALTID=1050155-VI</t>
  </si>
  <si>
    <t>(47.62495325, -122.34409945)</t>
  </si>
  <si>
    <t>1050175-VI</t>
  </si>
  <si>
    <t>PER ONLINE; USING EXCAVATOR WITHOUT PROPERLY BLOCKING OFF THE STREET, AND WITHOUT USING ANY KIND OF SAFETY MEASURES. CARS ARE BEING BLOCKED BY THE EXCAVATOR AND THE OPERATOR IS NOT PAYING ATTENTION TO CARS DRIVING BY.</t>
  </si>
  <si>
    <t>PERMIT 6782799-SS RECEIVED FINAL APPROVAL ON 5/20/20 FOR WORK ORIGINALLY BEGUN WITHOUT PERMITS AND INSPECTIONS.</t>
  </si>
  <si>
    <t>2020 APR 03 12:00:00 AM</t>
  </si>
  <si>
    <t>2020 JAN 24 12:00:00 AM</t>
  </si>
  <si>
    <t>11527 9TH AVE NE</t>
  </si>
  <si>
    <t>HTTPS://SERVICES.SEATTLE.GOV/PORTAL/CUSTOMIZE/LINKTORECORD.ASPX?ALTID=1050175-VI</t>
  </si>
  <si>
    <t>(47.71306402, -122.31965447)</t>
  </si>
  <si>
    <t>1050178-VI</t>
  </si>
  <si>
    <t>PER ONLINE; REMODELING A 3 BEDROOM 2 BATHROOM SFR WITH AN UNFINISHED BASEMENT WITHOUT A PERMIT.</t>
  </si>
  <si>
    <t>AS OF 3/18/2020, WORK SEEN REQUIRES A CONSTRUCTION PERMIT. REMODELING A 3 BEDROOM 2 BATHROOM SFR WITH AN UNFINISHED BASEMENT. STOP WORK ORDER POSTED 3/18/2020.</t>
  </si>
  <si>
    <t>2020 APR 06 12:00:00 AM</t>
  </si>
  <si>
    <t>4235 51ST AVE S</t>
  </si>
  <si>
    <t>HTTPS://SERVICES.SEATTLE.GOV/PORTAL/CUSTOMIZE/LINKTORECORD.ASPX?ALTID=1050178-VI</t>
  </si>
  <si>
    <t>(47.56428642, -122.26977812)</t>
  </si>
  <si>
    <t>1050180-VI</t>
  </si>
  <si>
    <t>HISTORIC WOOD WINDOWS HAVE BEEN REMOVED AND REPLACED WITHOUT A CERTIFICATE OF APPROVAL FROM THE DEPARTMENT OF NEIGHBORHOODS. ANY ALTERATION OF THE BUILDING REQUIRE A CERTIFICATE OF APPROVAL.</t>
  </si>
  <si>
    <t>LAND USE CODE VIOLATION - CHANGES TO EXTERIOR WITHOUT PERMIT IN SPECIAL REVIEW DISTRICT</t>
  </si>
  <si>
    <t>311 1ST AVE S</t>
  </si>
  <si>
    <t>HTTPS://SERVICES.SEATTLE.GOV/PORTAL/CUSTOMIZE/LINKTORECORD.ASPX?ALTID=1050180-VI</t>
  </si>
  <si>
    <t>(47.5996698, -122.33460279)</t>
  </si>
  <si>
    <t>1050184-VI</t>
  </si>
  <si>
    <t>EXCAVATION FOR NEW PROJECT IS CAUSING A LANDSLIDE ON THE SOUTH EDGE OF MY PROPERTY AT 2210 11 TH W SOIL SUBSIDING BENEATH A FENCE.  AN 8FT DEEP PIT HAS BEEN DUG AT THE NW CORNER OF THE PROPERTY ENDANGERING A ROCKERY ON MY PROPERTY WE STABILIZED A FEW YEARS AGO.  ACCORDING TO PERMIT DEPTH OF EXCAVATION WAS TO BE FOUR FEET.  REMOVAL OF A TREE WHICH GREW FROM MY PROPERTY CAUSED SOME OF THE SLIDE. ACCCORDING TO PERMIT NO TREES WERE TO BE REMOVED.ON AT LEAST ONE DAY WORK WAS ST</t>
  </si>
  <si>
    <t>REVISION TO SHORING UNDER 6701094-CN-005 COMPLETED APRIL 2020. AT THE TIME OF THE 3/24/2020 INSPECTION, NO TREE PROTECTION IS PER PLAN.  A REVISION TO PERMIT 6701094-CN IS REQUIRED TO ADDRESS CHANGES TO SHORING AND INSTALLATION OF THE ULTRA-BLOCK.</t>
  </si>
  <si>
    <t>2020 APR 01 12:00:00 AM</t>
  </si>
  <si>
    <t>2206 11TH AVE W</t>
  </si>
  <si>
    <t>HTTPS://SERVICES.SEATTLE.GOV/PORTAL/CUSTOMIZE/LINKTORECORD.ASPX?ALTID=1050184-VI</t>
  </si>
  <si>
    <t>(47.63892532, -122.37139619)</t>
  </si>
  <si>
    <t>1050195-VI</t>
  </si>
  <si>
    <t>FIRE DAMAGED BUILDING</t>
  </si>
  <si>
    <t>PERMIT 6881938-DM IS IN PROCESS; PENDING A SITE AND BUILDING FINAL APPROVAL.</t>
  </si>
  <si>
    <t>2020 APR 09 12:00:00 AM</t>
  </si>
  <si>
    <t>817 N 50TH ST</t>
  </si>
  <si>
    <t>HTTPS://SERVICES.SEATTLE.GOV/PORTAL/CUSTOMIZE/LINKTORECORD.ASPX?ALTID=1050195-VI</t>
  </si>
  <si>
    <t>(47.66483609, -122.34771101)</t>
  </si>
  <si>
    <t>1050198-VI</t>
  </si>
  <si>
    <t>LANDSLIDE ON SEATTLE PARK LAND DUE TO HOMEOWNER CLEARING VEGETATION</t>
  </si>
  <si>
    <t>PER SDCI STRUCTURAL INSPECTOR ON 2/28/20 THERE IS SOIL MOVEMENT ON EAST SIDE OF STRUCTURE (APPOX. 8-10FT FROM HOUSE), EXISTING HOME SHOWS SOIL MOVEMENT OR SETTLEMENT NEXT TO FOUNDATION (DOES NOT APPEAR TO BE RELATED TO CURRENT SLIDE), HOME OWNER ADVISED TO HAVE GEOTECHNICAL ENGINEER EVALUATE CURRENT CONDITIONS, SMALL CATCH BASIN WITH DRAIN PIPE NEXT TO SLIDE AREA WITH DRAIN PIPE GOING INTO SLIDE AREA TOWARDS PARKS PROPERTY.</t>
  </si>
  <si>
    <t>2020 APR 10 12:00:00 AM</t>
  </si>
  <si>
    <t>5425 NE 85TH ST</t>
  </si>
  <si>
    <t>HTTPS://SERVICES.SEATTLE.GOV/PORTAL/CUSTOMIZE/LINKTORECORD.ASPX?ALTID=1050198-VI</t>
  </si>
  <si>
    <t>(47.69027913, -122.26984476)</t>
  </si>
  <si>
    <t>1050206-VI</t>
  </si>
  <si>
    <t>TREE REMOVAL IS NOT PER THE APPROVED PLANS FOR 4730 15TH AVE NE (ALSO BEING DEVELOPED 4722 &amp; 4726)</t>
  </si>
  <si>
    <t>6627930-DM ACHIEVED FINAL APPROVAL ON 4/15/20.</t>
  </si>
  <si>
    <t>2020 APR 13 12:00:00 AM</t>
  </si>
  <si>
    <t>4730 15TH AVE NE</t>
  </si>
  <si>
    <t>HTTPS://SERVICES.SEATTLE.GOV/PORTAL/CUSTOMIZE/LINKTORECORD.ASPX?ALTID=1050206-VI</t>
  </si>
  <si>
    <t>(47.66398732, -122.31169042)</t>
  </si>
  <si>
    <t>1050213-VI</t>
  </si>
  <si>
    <t>PER ONLINE; THIS IS A NEW CONDO BUILDING WITH A ROOFTOP DECK.  THEY HAVE CONSTRUCTED A LARGE, TALL WOODEN GAZEBO ON THE ROOF, WHICH VIOLATES THE HEIGHT RESTRICTIONS.  THE BUILDING WAS ALREADY RIGHT AT THE HEIGHT LIMIT BEFORE THE CONSTRUCTION OF THIS GAZEBO.</t>
  </si>
  <si>
    <t>AS OF 7/15/2020, THE NON-PORTABLE WOODEN TRELLIS/GAZEBO/PERGOLA STRUCTURE ON THE ROOFTOP DECK OF THIS TOWNHOME (ORIGINALLY INSTALLED WITHOUT A PERMIT AND INSPECTIONS) HAS BEEN REMOVED.</t>
  </si>
  <si>
    <t>2020 APR 15 12:00:00 AM</t>
  </si>
  <si>
    <t>2020 JUL 15 12:00:00 AM</t>
  </si>
  <si>
    <t>NO VIOLATION</t>
  </si>
  <si>
    <t>762 C BELMONT PL E</t>
  </si>
  <si>
    <t>HTTPS://SERVICES.SEATTLE.GOV/PORTAL/CUSTOMIZE/LINKTORECORD.ASPX?ALTID=1050213-VI</t>
  </si>
  <si>
    <t>(47.626978, -122.32399724)</t>
  </si>
  <si>
    <t>1050217-VI</t>
  </si>
  <si>
    <t>THE FOGTITE COMPANY ON WEST MARGINAL WAY OR SOMEONE DOING BUSINESS IN THE AREA BEHIND THEIR BUILDING IS EXCAVATING TREES AND MOVING LARGE AMOUNTS OF DIRT WITH NO PERMIT IN AN ECA. ENVIRONMENTALLY CRITICAL AREA. WE ARE HAVING LARGE RAIN EVENTS ANDF THE DIRT IS WASHING INTO THE DRAINS. THERE IS A DANGER OF A HILLSLIDE DUE TO THE STEEP SLOPE AND THE NATURAL SPRINGS THAT FLOW THROUGH THAT HILLSIDE. THE WORK IS BEIG COMPLETED AT NIGHT PAST 9PM MOST NIGHTS AND THE NEIGHBORHOOD</t>
  </si>
  <si>
    <t>PERMITS 6790504-CN ISSUED 07/13/21 AND FINALED 02/15/23 AND 6805271-CN ISSUED 7/13/21 AND FINALED 01/24/23. SEE ALSO CASE 1050223-VI. AT THE TIME OF THE APRIL 15, 2020 INSPECTION, AND BASED ON A REVIEW OF THE RECORDS, CONSTRUCTION OF A RETAINING WALL ON A SITE DESIGNATED AS A STEEP SLOPE, POTENTIAL SLIDE, RIPARIAN CORRIDOR ENVIRONMENTALLY CRITICAL AREA REQUIRES A PERMIT, APPROVALS AND INSPECTIONS.</t>
  </si>
  <si>
    <t>2020 APR 16 12:00:00 AM</t>
  </si>
  <si>
    <t>2021 DEC 15 12:00:00 AM</t>
  </si>
  <si>
    <t>4819 WEST MARGINAL WAY SW</t>
  </si>
  <si>
    <t>HTTPS://SERVICES.SEATTLE.GOV/PORTAL/CUSTOMIZE/LINKTORECORD.ASPX?ALTID=1050217-VI</t>
  </si>
  <si>
    <t>(47.55877649, -122.3522423)</t>
  </si>
  <si>
    <t>1050221-VI</t>
  </si>
  <si>
    <t>HAD PREVIOUSLY FILED COMPLAINT THAT WORK WAS BEING DONE WITHOUT PERMITS. INSPECTION DIDN'T VERIFY COMPLAINT. MORE WORK WAS DONE INCLUDING ADDING AN ADU ELECTRICAL AND SEWAGE. THIS CAN BE VERIFIED BY THE LISTING SHOWING THE HOUSE IS NOW FOR SALE. AS OF TODAY HOUSE IS LISTED ON REDFIN AS A 4 BEDROOM 2.75 BATH WITH ADU. A CHECK FOR PERMITS SHOW ONLY A SINGLE ELECTRICAL PERMIT BEING ISSUED, AND IMPLICATES PERJURY ON BEHALF OF THE PROPERTY OWNER.</t>
  </si>
  <si>
    <t>PERMIT 6785907-CN RECEIVED FINAL APPROVAL 6/19/2020, PERMIT 6780544-CN RECEIVED FINAL APPROVAL 6/23/2020 AND PERMIT 6780544-CN RECEIVED FINAL APPROVAL 8/5/2020 FOR WORK ORIGINALLY EITHER STARTED OR PERFORMED WITHOUT A PERMIT AND INSPECTIONS.</t>
  </si>
  <si>
    <t>2020 AUG 05 12:00:00 AM</t>
  </si>
  <si>
    <t>1226 S TRENTON ST</t>
  </si>
  <si>
    <t>HTTPS://SERVICES.SEATTLE.GOV/PORTAL/CUSTOMIZE/LINKTORECORD.ASPX?ALTID=1050221-VI</t>
  </si>
  <si>
    <t>(47.52489106, -122.31641962)</t>
  </si>
  <si>
    <t>1050237-VI</t>
  </si>
  <si>
    <t>REMODEL WITHOUT PERMIT</t>
  </si>
  <si>
    <t>AS OF 3/13/2020, REMODELING A 4 BEDROOM 3 BATHROOM 2-STORY DUPLEX WITH A FINISHED BASEMENT AND AN UNFINISHED ATTIC TO CREATE A 3RD DWELLING UNIT REQUIRES A PERMIT AND INSPECTIONS (IF ALLOWED BY ZONING). STOP WORK ORDER POSTED 3/13/2020.</t>
  </si>
  <si>
    <t>2020 APR 21 12:00:00 AM</t>
  </si>
  <si>
    <t>3929 S AMERICUS ST</t>
  </si>
  <si>
    <t>HTTPS://SERVICES.SEATTLE.GOV/PORTAL/CUSTOMIZE/LINKTORECORD.ASPX?ALTID=1050237-VI</t>
  </si>
  <si>
    <t>(47.56003667, -122.28220734)</t>
  </si>
  <si>
    <t>1050249-VI</t>
  </si>
  <si>
    <t>SFD RESPONDED TO FIRE EARLY THURSDAY 4/23/20 TO PARTIALLY CONSTRUCTED BLDG</t>
  </si>
  <si>
    <t>FIRE DAMAGED PORTIONS HAVE BEEN REMOVED AND STRUCTURE HAS BEEN EVALUATED BY A LICENSED IN THE STATE OF WASHINGTON STRUCTURAL ENGINEER. CONSTRUCTION AND INSPECTION ARE CONTINUING UNDER PERMIT 6679155-CN.</t>
  </si>
  <si>
    <t>2020 APR 24 12:00:00 AM</t>
  </si>
  <si>
    <t>100 NE 45TH ST</t>
  </si>
  <si>
    <t>HTTPS://SERVICES.SEATTLE.GOV/PORTAL/CUSTOMIZE/LINKTORECORD.ASPX?ALTID=1050249-VI</t>
  </si>
  <si>
    <t>(47.66149741, -122.3281703)</t>
  </si>
  <si>
    <t>1050264-VI</t>
  </si>
  <si>
    <t>PER ONLINE; HOUSE AND OUT BUILDING CONVERTED TO ADU AND DADU WITH OUR PERMITS. HOME IS CURRENTLY FOR SALE AND LISTED AS ADU AND DADU</t>
  </si>
  <si>
    <t>REMODELING A SFR WITH A PARTIALLY FINISHED BASEMENT INTO A SFR WITH ADU, REMODELING A DETACHED GARAGE INTO A DADU AND CONSTRUCTING A BUILDING LARGER THAN 120 SQ.FT. ALONG THE EAST PROPERTY LINE REQUIRES PERMITS AND INSPECTIONS (IF ALLOWED BY ZONING) OR REMOVAL.</t>
  </si>
  <si>
    <t>2020 APR 29 12:00:00 AM</t>
  </si>
  <si>
    <t>9744 62ND AVE S</t>
  </si>
  <si>
    <t>HTTPS://SERVICES.SEATTLE.GOV/PORTAL/CUSTOMIZE/LINKTORECORD.ASPX?ALTID=1050264-VI</t>
  </si>
  <si>
    <t>(47.51406991, -122.25557561)</t>
  </si>
  <si>
    <t>1050284-VI</t>
  </si>
  <si>
    <t>PER ONLINE; I HAVE CONTACTED PROPERTY/PARCELS AND DCI DURING COVID STAY HOME ORDERS WITH QUESTIONS AND BOTH DIRECTED ME TO ADDRESS THEM HERE.  I AND MY FAMILY HAVE RESIDED IN MY HOME AT 8704 DAYTON AVE N. SINCE 1991, A PROPERTY IN MY FAMILY SINCE 1926. RECENTLY THE NEIGHBOR TO THE NORTH OF ME HAS DECIDED TO DEVELOP HIS PROPERTY AT 8710 AND I HAVE CONCERNS OVER THE CHANGES HE HAS AND IS MAKING. I AM CONCERNED THAT THE NEIGHBOR HAS TAKEN OVER A STRIP OF LAND THAT WAS UNDERSTOOD</t>
  </si>
  <si>
    <t>RESIDENTIAL CODE NOV WITHDRAWN.  SEE SIDE SEWER NOV CASE FOR SS CAPPING NEEDED.</t>
  </si>
  <si>
    <t>2020 MAY 08 12:00:00 AM</t>
  </si>
  <si>
    <t>8710 DAYTON AVE N</t>
  </si>
  <si>
    <t>HTTPS://SERVICES.SEATTLE.GOV/PORTAL/CUSTOMIZE/LINKTORECORD.ASPX?ALTID=1050284-VI</t>
  </si>
  <si>
    <t>(47.69276615, -122.35239909)</t>
  </si>
  <si>
    <t>1050292-VI</t>
  </si>
  <si>
    <t>SIGNAGE FOR RESTAURANT VIOLATES SIZE AND NUMBER ALLOWED BY CODE.</t>
  </si>
  <si>
    <t>5/28/2020 COMPLAINT BEING ROUTED TO HOUSING AND ZONING INSPECTIONS.  AT THE TIME OF THE 4/7/2020 INSPECTION, TEMPORARY SIGNS OBSERVED, IF ALLOWED, REQUIRE A PERMIT AND INSPECTIONS.</t>
  </si>
  <si>
    <t>2020 MAY 11 12:00:00 AM</t>
  </si>
  <si>
    <t>2020 MAY 07 12:00:00 AM</t>
  </si>
  <si>
    <t>4400 35TH AVE SW</t>
  </si>
  <si>
    <t>HTTPS://SERVICES.SEATTLE.GOV/PORTAL/CUSTOMIZE/LINKTORECORD.ASPX?ALTID=1050292-VI</t>
  </si>
  <si>
    <t>(47.56480432, -122.37595318)</t>
  </si>
  <si>
    <t>1050306-VI</t>
  </si>
  <si>
    <t>PER ONLINE; OVER EXCAVATING LAND WITHOUT PROPER SLOPE BETWEEN HOUSE 14303 AND 14309.IMPROPER PLUMBING DRAINAGE AND SEWER INSTALL.</t>
  </si>
  <si>
    <t>6782680-SS ISSUED 5/13/20 FOR WORK BEGUN WITHOUT PERMITS AND INSPECTIONS. CORRECT PIPE TO BE INSTALLED AND INSPECTED AND  BACKFILL IMMEDIATELY AFTER INSPECTION IS APPROVED. SIDE SEWER WORK TAKING PLACE WITHOUT PERMITS AND INSPECTIONS. UNPROTECTED CUTS AT THE SOUTH PL AND EXCAVATION UNDERMINING THE FRONT PORCH AND DRIVEWAY AT THE NORTH SIDE. FOUNDATION IS EXPOSED IN FRONT.</t>
  </si>
  <si>
    <t>2020 MAY 13 12:00:00 AM</t>
  </si>
  <si>
    <t>2020 MAY 12 12:00:00 AM</t>
  </si>
  <si>
    <t>REFERRED TO LAW</t>
  </si>
  <si>
    <t>14309 SUNNYSIDE AVE N</t>
  </si>
  <si>
    <t>HTTPS://SERVICES.SEATTLE.GOV/PORTAL/CUSTOMIZE/LINKTORECORD.ASPX?ALTID=1050306-VI</t>
  </si>
  <si>
    <t>(47.7326267, -122.33058563)</t>
  </si>
  <si>
    <t>1050307-VI</t>
  </si>
  <si>
    <t>PER ONLINE; UNPROTECTED CUTS ALONG S PL; UNDERMINED HOUSE, FRONT STAIRS AND DRIVEWAY AT NORTHERN PART OF THE HOUSE; LOOKS DANGEROUS</t>
  </si>
  <si>
    <t>UNPROTECTED CUTS AT SOUTH PROPERTY LINE AND EXCAVATION THAT IS UNDERMINING THE DRIVEWAY AND ENTRY TO THE HOUSE ON THE NORTH SIDE. WORK IS BEING CONDUCTED WITHOUT PERMITS &amp; INSPECTIONS AND NOW NEED A STRUCTURAL ENGINEER TO EVALUATE AND MAKE RECOMMENDATIONS FOR IMMEDIATE SHORING AND FUTURE REPAIRS. (10 PHOTOS IN DOCUMENTS AND K DRIVE)</t>
  </si>
  <si>
    <t>2020 MAY 14 12:00:00 AM</t>
  </si>
  <si>
    <t>2021 SEP 10 12:00:00 AM</t>
  </si>
  <si>
    <t>HTTPS://SERVICES.SEATTLE.GOV/PORTAL/CUSTOMIZE/LINKTORECORD.ASPX?ALTID=1050307-VI</t>
  </si>
  <si>
    <t>1050324-VI</t>
  </si>
  <si>
    <t>PER ONLINE; HOUSE WAS REMODELED (FLIPPED) AND IS CURRENTLY LISTED FOR SALE. I'M NOT SURE ALL PERMITS WERE REQUIRED. SPECIFICALLY A BEAM THAT SPANS FURTHER THAN 14 FT. IT'S CLEAR THE BEAM IS VISUALLY SAGGING AND POSES A SAFETY HAZARD OF THE ROOF COLLAPSING. THE BEAM IS NOT ENGINEERED.. YOU CAN SEE A LOAD BEARING WALL THAT USED TO EXIST IN PREVIOUS LISTING PHOTOS AN ISN'T THERE ANYMORE. THERE'S ALSO COMBUSTIBLE MATERIAL WITHIN 6" OF THE FIREPLACE. THE MAIN LEVEL BATHROOM SHOWER</t>
  </si>
  <si>
    <t>PERMIT 6844089-CN RECEIVED FINAL APPROVAL 12/20/2021 FOR WORK ORIGINALLY PERFORMED WITHOUT INSPECTIONS AND SCOPE OF WORK INACCURATELY SHOWN IN PERMIT 6716850-CN FOR THIS SINGLE FAMILY RESIDENCE (SFR).</t>
  </si>
  <si>
    <t>2020 MAY 18 12:00:00 AM</t>
  </si>
  <si>
    <t>2021 DEC 20 12:00:00 AM</t>
  </si>
  <si>
    <t>2511 S COLUMBIAN WAY</t>
  </si>
  <si>
    <t>HTTPS://SERVICES.SEATTLE.GOV/PORTAL/CUSTOMIZE/LINKTORECORD.ASPX?ALTID=1050324-VI</t>
  </si>
  <si>
    <t>(47.56053948, -122.3003281)</t>
  </si>
  <si>
    <t>1050326-VI</t>
  </si>
  <si>
    <t>SIGNIFICANT REMOVAL OF TREES AND VEGETATION, ONGOING GRADING, LANDSCAPING AND CONSTRUCTION IN VIOLATION OF ENVIRONMENTAL CRITICAL AREA AND OTHER APPLICABLE ZONING CODES</t>
  </si>
  <si>
    <t>AT THE TIME OF THE 9/15/2020 INSPECTION, NO EVIDENCE OF PAST INTRUSIVE WORK WAS OBSERVED.</t>
  </si>
  <si>
    <t>2020 MAY 19 12:00:00 AM</t>
  </si>
  <si>
    <t>2020 SEP 15 12:00:00 AM</t>
  </si>
  <si>
    <t>3212 36TH AVE SW</t>
  </si>
  <si>
    <t>HTTPS://SERVICES.SEATTLE.GOV/PORTAL/CUSTOMIZE/LINKTORECORD.ASPX?ALTID=1050326-VI</t>
  </si>
  <si>
    <t>(47.57511925, -122.37680209)</t>
  </si>
  <si>
    <t>1050327-VI</t>
  </si>
  <si>
    <t>INTERIOR ALTERATIONS WITHOUT PERMITS.  THE HOUSE WAS PURCHASED LESS THAN 2 MONTHS AGO, RENOVATED ENTIRELY, AND NOW FOR SALE ON MLS.  COUNTY RECORD SHOWS 3 BEDROOMS, 1 BATHROOM; NOW LISTING ON MLS AS 4 BEDROOMS, 2 BATHROOMS.</t>
  </si>
  <si>
    <t>PERMIT 6797235-CN  RECEIVED FINAL APPROVAL 8/24/2020 WHILE OUTSTANDING PLUMBING ISSUES RECEIVED FINAL APPROVAL FROM KING COUNTY 10/20/2020 FOR WORK ORIGINALLY PERFORMED WITHOUT PERMITS AND INSPECTIONS.</t>
  </si>
  <si>
    <t>2020 OCT 20 12:00:00 AM</t>
  </si>
  <si>
    <t>3040 S CHICAGO ST</t>
  </si>
  <si>
    <t>HTTPS://SERVICES.SEATTLE.GOV/PORTAL/CUSTOMIZE/LINKTORECORD.ASPX?ALTID=1050327-VI</t>
  </si>
  <si>
    <t>(47.53259653, -122.29171354)</t>
  </si>
  <si>
    <t>1050344-VI</t>
  </si>
  <si>
    <t>EXPIRED PERMIT 6540240-CN  AND INCOMPLETE INSPECTIONS ON PERMIT 6704215-CY</t>
  </si>
  <si>
    <t>10/15/21:  AN INSPECTION FOR PERMITS 6704215-CY AND 6540240-CN TOOK PLACE. PERMIT 6540240-CN WAS COMPLETED.  PERMITS 6704215-CY AND 6622741-SS TO BE MONITORED THROUGH THE INSPECTIONS PROCESS. THIS CASE IS NOW CLOSED.5/20/2020 BASED ON A REVIEW OF THE RECORDS PERMIT 6540240-CN EXPIRED ON 3/24/2020 WITH NO FINAL BUILDING INSPECTION APPROVAL.  FINAL INSPECTION APPROVALS FOR PERMITS 6704215-CY AND 6540240-CN ARE REQUIRED.</t>
  </si>
  <si>
    <t>2020 MAY 20 12:00:00 AM</t>
  </si>
  <si>
    <t>1728 SUMMIT AVE</t>
  </si>
  <si>
    <t>HTTPS://SERVICES.SEATTLE.GOV/PORTAL/CUSTOMIZE/LINKTORECORD.ASPX?ALTID=1050344-VI</t>
  </si>
  <si>
    <t>(47.61732036, -122.3252791)</t>
  </si>
  <si>
    <t>1050352-VI</t>
  </si>
  <si>
    <t>2ND STORY ADDITION WITHOUT A PERMIT</t>
  </si>
  <si>
    <t>AS OF 7/7/2020, WORK PERFORMED WITHOUT A PERMIT (ENCLOSING 2ND STORY DECK) HAS BEEN REMOVED AND THE 2-CAR GARAGE HAS BEEN RESTORED TO GARAGE USE.</t>
  </si>
  <si>
    <t>2020 JUL 07 12:00:00 AM</t>
  </si>
  <si>
    <t>2102 18TH AVE S</t>
  </si>
  <si>
    <t>HTTPS://SERVICES.SEATTLE.GOV/PORTAL/CUSTOMIZE/LINKTORECORD.ASPX?ALTID=1050352-VI</t>
  </si>
  <si>
    <t>(47.58437514, -122.30915917)</t>
  </si>
  <si>
    <t>1050356-VI</t>
  </si>
  <si>
    <t>PREVIOUS HOME REMOVED TO FOUNDATION.NEW HOUSE BEING BUILT. NEW ELECTRICAL5/13/2020</t>
  </si>
  <si>
    <t>PERMIT 6806579-CN WAS ISSUED 9/3/2021 AND RECEIVED FINAL APPROVAL 6/23/2022 FOR WORK ORIGINALLY STARTED WITHOUT A PERMIT AND INSPECTIONS.</t>
  </si>
  <si>
    <t>2020 MAY 22 12:00:00 AM</t>
  </si>
  <si>
    <t>2022 JUN 24 12:00:00 AM</t>
  </si>
  <si>
    <t>10023 68TH AVE S</t>
  </si>
  <si>
    <t>HTTPS://SERVICES.SEATTLE.GOV/PORTAL/CUSTOMIZE/LINKTORECORD.ASPX?ALTID=1050356-VI</t>
  </si>
  <si>
    <t>(47.51096861, -122.24854976)</t>
  </si>
  <si>
    <t>1050361-VI</t>
  </si>
  <si>
    <t>PER ONLINE; CONSTRUCTION ACTIVITY BEGAN AT 7:00AM WITH CREWS OPERATING AN EXCAVATOR ON THE SITE LOADING TRUCKS. EQUIPMENT HAD BACKUP ALARMS GOING, LEFT ENGINES IDLING, AND THEIR HAUL ROUT CIRCLES MY BUILDING. I HAVE TIME TAMPED PHOTOS IF NEEDED. ALSO, RECEIVED NO OUTREACH OR NOTIFICATION WORK WAS GOING TO START HERE.</t>
  </si>
  <si>
    <t>1/6/2021 PENALTY PHASE OF ENFORCEMENT PROCESS COMPLETED. 5/27/2020:  STRUCTURE DEMOLISHED WITHOUT REQUIRED FIRST GROUND DISTURBANCE INSPECTION AND VERIFICATION OF RAT ABATEMENT REQUIREMENTS.  RELATED PERMITS:  6749941-DM AND 6749875-CN.</t>
  </si>
  <si>
    <t>2020 MAY 27 12:00:00 AM</t>
  </si>
  <si>
    <t>5616 A CALIFORNIA AVE SW</t>
  </si>
  <si>
    <t>HTTPS://SERVICES.SEATTLE.GOV/PORTAL/CUSTOMIZE/LINKTORECORD.ASPX?ALTID=1050361-VI</t>
  </si>
  <si>
    <t>(47.5515645, -122.38639178)</t>
  </si>
  <si>
    <t>1050362-VI</t>
  </si>
  <si>
    <t>OCCUPYING A SFR WITHOUT FINAL APPROVAL FOR 6533723-CN</t>
  </si>
  <si>
    <t>AS OF 4/29/2024, PERMIT 6918718-CN TO COMPLETE THE WORK AUTHORIZED UNDER PERMIT 6533723-CN AND RELATED PERMITS HAS RECEIVED FINAL APPROVAL, INCLUDING THE INSTALLATION OF FIRE SPRINKLERS AND EXTERIOR WORK IN A POTENTIAL SLIDE ECA (ORIGINALLY NOT PERFORMED PER THE APPROVED DRAWINGS FOR PERMIT 6533723-CN).</t>
  </si>
  <si>
    <t>2024 MAY 17 12:00:00 AM</t>
  </si>
  <si>
    <t>3910 25TH AVE S</t>
  </si>
  <si>
    <t>HTTPS://SERVICES.SEATTLE.GOV/PORTAL/CUSTOMIZE/LINKTORECORD.ASPX?ALTID=1050362-VI</t>
  </si>
  <si>
    <t>(47.56894664, -122.30024543)</t>
  </si>
  <si>
    <t>1050367-VI</t>
  </si>
  <si>
    <t>I AM THE IMMEDIATE NEIGHBOR TO A HOUSE INSTALLING NEW AC HEAT PUMP SYSTEM (THEIR PERMIT NUMBER IS 6732467-RF). MY COMPLAINT IS ABOUT LACK OF NOISE COMPLIANCE FOR THIS NEW AC HEAT PUMP, LOCATED BETWEEN THE HOUSES AND IT IS RATED AT 72DB (CARRIER HEAT PUMP AC MODEL# 25HHA460A300).  IT WAS INSTALLED TODAY AND IS DISTURBING.  IN MY VIEW IT SHOULD HAVE BEEN LOCATED ON THE OTHER SIDE OF THE HOUSE WHERE THERE IS NO NEIGHBOR, ONLY AN ALLEY. THANK YOU FOR LOOKING INTO THIS AS SOON AS P</t>
  </si>
  <si>
    <t>6/3/2020 CONDENSER INSTALLED UNDER PERMIT 6732467-RF WAS RELOCATED TO THE OPPOSITE SIDE OF THE PROPERTY TO RESOLVE THE NOISE ISSUE..</t>
  </si>
  <si>
    <t>2020 MAY 29 12:00:00 AM</t>
  </si>
  <si>
    <t>2462 WESTMONT WAY W</t>
  </si>
  <si>
    <t>HTTPS://SERVICES.SEATTLE.GOV/PORTAL/CUSTOMIZE/LINKTORECORD.ASPX?ALTID=1050367-VI</t>
  </si>
  <si>
    <t>(47.64089054, -122.40664677)</t>
  </si>
  <si>
    <t>1050383-VI</t>
  </si>
  <si>
    <t>SFD REQUESTED SDCI STRUCTURAL INSPECTOR TO VIEW COLLAPSED STAIRS TO 3RD FLOOR OF 3-STORY MF BLDG.</t>
  </si>
  <si>
    <t>6789554-CN ISSUED 7/3/20 PENDING INSPECTIONS TO RESOLVE EMERGENCY REPAIR FOR COLLAPSED STAIRWELL TO THIRD FLOOR UNITS</t>
  </si>
  <si>
    <t>2020 JUN 05 12:00:00 AM</t>
  </si>
  <si>
    <t>10516 STONE AVE N</t>
  </si>
  <si>
    <t>HTTPS://SERVICES.SEATTLE.GOV/PORTAL/CUSTOMIZE/LINKTORECORD.ASPX?ALTID=1050383-VI</t>
  </si>
  <si>
    <t>(47.70565118, -122.34151602)</t>
  </si>
  <si>
    <t>1050388-VI</t>
  </si>
  <si>
    <t>PER ONLINE; MAJOR REMODEL, NO PERMITS, NOT DISTANCING, EXCESSIVE NOISE</t>
  </si>
  <si>
    <t>PERMIT 6910852-CN ISSUED 07/13/22. AT THE TIME OF THE 6/5/2020, DECKS MORE THAN 18" ABOVE GRADE REQUIRE A PERMIT AND INSPECTIONS.</t>
  </si>
  <si>
    <t>2020 JUN 08 12:00:00 AM</t>
  </si>
  <si>
    <t>2021 NOV 04 12:00:00 AM</t>
  </si>
  <si>
    <t>3229 34TH AVE W</t>
  </si>
  <si>
    <t>HTTPS://SERVICES.SEATTLE.GOV/PORTAL/CUSTOMIZE/LINKTORECORD.ASPX?ALTID=1050388-VI</t>
  </si>
  <si>
    <t>(47.64961914, -122.40148514)</t>
  </si>
  <si>
    <t>1050390-VI</t>
  </si>
  <si>
    <t>THERE IS CONSTRUCTION ACTIVITY TAKING PLACE IN FRONT OF THE HOUSE, STREET SIDE.  EXCAVATION HAS OCCURRED AND WOOD COLUMNS ENCASED IN CONCRETE ARE BEING PLACED IN FRONT OF THE EXISTING BUILDING AT APPROXIMATELY 6-8 FEET AWAY FROM THE BUILDING TOWARD THE STREET.</t>
  </si>
  <si>
    <t>10/19/21 BEFORE A CERTIFICATE OF COMPLIANCE IS ISSUED, THE STRUCTURE LOCATED IN THE FRONT OF THE HOUSE MUST BE PERMITTED AND INSPECTED, IF ALLOWED, OR REMOVED.  AT THE TIME OF THE 6/8/2020 INSPECTION, WORK OBSERVED REQUIRES A PERMIT.</t>
  </si>
  <si>
    <t>4224 28TH PL W</t>
  </si>
  <si>
    <t>HTTPS://SERVICES.SEATTLE.GOV/PORTAL/CUSTOMIZE/LINKTORECORD.ASPX?ALTID=1050390-VI</t>
  </si>
  <si>
    <t>(47.65825582, -122.39382878)</t>
  </si>
  <si>
    <t>1050392-VI</t>
  </si>
  <si>
    <t>THEY IN CLOSED UPPER DECK INSTALL SINK AND WATER SO THEY CAN DO DISHES OUT ON DECK AND LET GRAY WATER RUN ALL OVER IT STINKS AND THERE ARE RATS RUNNING ALL OVER</t>
  </si>
  <si>
    <t>ENCLOSING THE DECK ON THE NORTH SIDE OF THIS 4 BEDROOM 3 BATHROOM SFR WITH A FINISHED BASEMENT REQUIRES EITHER A PERMIT AND INSPECTIONS (WITH A PLUMBING PERMIT FOR THE SINK AND AN ELECTRICAL PERMIT FOR THE STOVE) OR RESTORATION TO ITS PREVIOUSLY PERMITTED CONFIGURATION AS SHOWN IN THE APPROVED PERMIT DRAWINGS FOR PROJECT 2000673/PERMIT 715786.  STOP WORK ORDER POSTED 6/8/2020.</t>
  </si>
  <si>
    <t>9636 50TH AVE S</t>
  </si>
  <si>
    <t>HTTPS://SERVICES.SEATTLE.GOV/PORTAL/CUSTOMIZE/LINKTORECORD.ASPX?ALTID=1050392-VI</t>
  </si>
  <si>
    <t>(47.51580579, -122.27086633)</t>
  </si>
  <si>
    <t>1050394-VI</t>
  </si>
  <si>
    <t>ELECTRICAL INSPECTOR NOTIFIED CODE ENFORCEMENT THAT THE ELECTRICAL PERMIT 6769196-EL STATES THAT THE EXISTING DUPLEX IS BEING CONVERTED TO A 4-PLEX; THERE IS NO CONSTRUCTION PERMIT FOR THIS WORK; MAY NOT BE ALLOWED IN THIS ZONE?</t>
  </si>
  <si>
    <t>AS OF 2/18/2020, REMODELING A 4 BEDROOM 2 BATHROOM DUPLEX WITH AN UNFINISHED BASEMENT INTO A FOURPLEX REQUIRES A PERMIT AND INSPECTIONS.</t>
  </si>
  <si>
    <t>9262 51ST AVE S</t>
  </si>
  <si>
    <t>HTTPS://SERVICES.SEATTLE.GOV/PORTAL/CUSTOMIZE/LINKTORECORD.ASPX?ALTID=1050394-VI</t>
  </si>
  <si>
    <t>(47.5192756, -122.26978954)</t>
  </si>
  <si>
    <t>1050399-VI</t>
  </si>
  <si>
    <t>AT TIME OF  GAS PIPE INSPECTION:  THE GAS PIPE WAS COVERED UP AND THE ENTIRE HOUSE HAS BEEN REMODELED.  LOOK LIKE IT HAS TWO BATHS NOW. PARCEL VIEWER ONLY SHOWS ONE. WE HAVE NO PERMITS OTHER THAN THE GAS PIPE PERMIT THEY PULLED FOR THE RANGE.</t>
  </si>
  <si>
    <t>6/9/2020:  BASED ON A REVIEW OF THE RECORDS, INTERIOR ALTERATIONS INCLUDING, ADDITION OF ONE BATHROOM AND ELECTRICAL WORK WITHOUT PERMITS AND INSPECTIONS. (NOTE:  KING COUNTY RECORDS SHOWED BASEMENT HAD ON 300 SQ. FT. FINISHED - VIOLATION INCLUDES FINISHING A PREVIOUSLY PARTIALLY FINISHED BASEMENT WITHOUT PERMITS AND INSPECTIONS. )</t>
  </si>
  <si>
    <t>2020 JUN 09 12:00:00 AM</t>
  </si>
  <si>
    <t>4218 W DRAVUS ST</t>
  </si>
  <si>
    <t>HTTPS://SERVICES.SEATTLE.GOV/PORTAL/CUSTOMIZE/LINKTORECORD.ASPX?ALTID=1050399-VI</t>
  </si>
  <si>
    <t>(47.64882887, -122.4117097)</t>
  </si>
  <si>
    <t>1050407-VI</t>
  </si>
  <si>
    <t>NEW ROOF INSTALLED WITHOUT INSULATION OR PERMIT, SOMETIME AUGUST / SEPT 2019. SEE PHOTOS TAKEN 02/19/2020 WHERE ROOF FROST MELTS ON 3523 AND NEIGHBORING HOUSES RETAIN FROST EVEN WHEN IN SUN FOR  A WHILE, DUE TO COLD TEMPS BUT THEY HAVE INSULATION IN ROOFING, WHERE HEAT FROM HOUSE DOES NOT MELT FROST QUICKLY. 3528 MELTS IMMEDIATELY DUE TO LACK OF INSULATION. ROOF INSTALLATION AT 3523 INCLUDED OPENING TO ROOF JOISTS, REPLACING PLYWOOD, PAPER AND COMPOSITION SHINGLES. NO INSULA</t>
  </si>
  <si>
    <t>PERMIT 6791218-CN ISSUED 7/15/20 TO CONSTRUCT ALTERATIONS TO ENTIRE SINGLE FAMILY RESIDENCE INCLUDING DECKS AND SITE WORK, SUBJECT TO FIELD INSPECTION (STFI) ACHIEVED FINAL APPROVAL ON 8/2820.  RELATED PERMITS INCLUDE: 6745136-EL, 6791963-RF, 6797276-FR.</t>
  </si>
  <si>
    <t>2020 JUN 11 12:00:00 AM</t>
  </si>
  <si>
    <t>3523 BAGLEY AVE N</t>
  </si>
  <si>
    <t>HTTPS://SERVICES.SEATTLE.GOV/PORTAL/CUSTOMIZE/LINKTORECORD.ASPX?ALTID=1050407-VI</t>
  </si>
  <si>
    <t>(47.64987985, -122.3329992)</t>
  </si>
  <si>
    <t>1050413-VI</t>
  </si>
  <si>
    <t>CONST. WORKING W/O PERMIT - BLDG DECK HAS COME CLOSE TO NEIGHBOR PROPERTY LINE.  LOCATION - BACK OF 4005 45TH AVE SW SITS ON ANDOVER SW</t>
  </si>
  <si>
    <t>ECA EXEMPTION RESULTS NOTE THE DECK IS LOCATED AT THE SOUTH PORTION OF THE LOT AND IS FAR AWAY FROM THE MAPPED STEEP SLOPE AT THE NORTHWEST CORNER OF THE LOT.  SINCE DECK IS NOT LOCATED IN THE ECA IF DECK IS LESS THAN 18" HIGH NO PERMIT IS REQUIRED.  AT THE TIME OF THE 2/23/21 COMPLIANCE INSPECTION DECK WAS NOTED TO BE LESS THAN 18" HEIGHT.</t>
  </si>
  <si>
    <t>2020 JUN 15 12:00:00 AM</t>
  </si>
  <si>
    <t>4005 45TH AVE SW</t>
  </si>
  <si>
    <t>HTTPS://SERVICES.SEATTLE.GOV/PORTAL/CUSTOMIZE/LINKTORECORD.ASPX?ALTID=1050413-VI</t>
  </si>
  <si>
    <t>(47.568252, -122.38997702)</t>
  </si>
  <si>
    <t>1050418-VI</t>
  </si>
  <si>
    <t>PER CSB; BUILDING 2ND STORY TO EXISTING HOUSE WITHOUT PERMIT, CONSTRUCTION DEBRIS IN ALLEYWAY.</t>
  </si>
  <si>
    <t>PERMIT 6798771-CN ISSUED 4/15/21 AND FIANLED 6/10/21.  BASED ON 6/15/2020 INSPECTION AND A REVIEW OF THE RECORDS, ADDITIONS AND ALTERATIONS OBSERVED INCLUDING ALTERATIONS TO 2ND STORY OF SINGLE-FAMILY RESIDENCE  REQUIRE A PERMIT AND INSPECTIONS.  OTHER PERMITS INCLUDING ELECTRICAL MAY ALSO BE REQUIRED.</t>
  </si>
  <si>
    <t>2020 JUN 16 12:00:00 AM</t>
  </si>
  <si>
    <t>2128 5TH AVE W</t>
  </si>
  <si>
    <t>HTTPS://SERVICES.SEATTLE.GOV/PORTAL/CUSTOMIZE/LINKTORECORD.ASPX?ALTID=1050418-VI</t>
  </si>
  <si>
    <t>(47.6386414, -122.36333351)</t>
  </si>
  <si>
    <t>1050419-VI</t>
  </si>
  <si>
    <t>PER ONLINE; SIGNIFICANT REMODEL INVOLVING DEMOLITION AND LARGE STRUCTURAL BEAMS ON NORTH AND EAST SIDE OF BUILDING - VALUE FAR IN EXCESS OF BEING EXEMPT AND POSSIBLE SIGNIFICATE STRUCTURAL ALTERATIONS - ALL WITHOUT ANY BUILDING PERMITS OR STREET USE - STORING LUMBER IN THE STREET</t>
  </si>
  <si>
    <t>AS OF 6/8/2020, STRUCTURAL REPAIRS/REMODEL OF THIS 7 BEDROOM 5 BATHROOM SFR WITH A FINISHED BASEMENT REQUIRES A PERMIT AND INSPECTIONS.</t>
  </si>
  <si>
    <t>712 35TH AVE</t>
  </si>
  <si>
    <t>HTTPS://SERVICES.SEATTLE.GOV/PORTAL/CUSTOMIZE/LINKTORECORD.ASPX?ALTID=1050419-VI</t>
  </si>
  <si>
    <t>(47.60847436, -122.28799003)</t>
  </si>
  <si>
    <t>1050424-VI</t>
  </si>
  <si>
    <t>PER ONLINE; CONSTRUCTION OF WHAT APPEARS TO BE AN AADU WITHOUT PERMIT.</t>
  </si>
  <si>
    <t>EXPANDING AN EXTERIOR DECK APPROXIMATELY 5.5' ABOVE GRADE AND EXPANDING UNDER-DECK STORAGE AREA ON BACK OR EAST SIDE OF THIS 3 BEDROOM 2 BATHROOM SFR WITH A FINISHED BASEMENT REQUIRES A PERMIT AND INSPECTIONS. STOP WORK ORDER POSTED 6/16/2020.</t>
  </si>
  <si>
    <t>6534 42ND AVE S</t>
  </si>
  <si>
    <t>HTTPS://SERVICES.SEATTLE.GOV/PORTAL/CUSTOMIZE/LINKTORECORD.ASPX?ALTID=1050424-VI</t>
  </si>
  <si>
    <t>(47.54321052, -122.28059349)</t>
  </si>
  <si>
    <t>1050432-VI</t>
  </si>
  <si>
    <t>PER ONLINE; BUILDING A STRUCTURE IN THE NW CORNER OF THE PROPERTY WITHOUT A PERMIT</t>
  </si>
  <si>
    <t>PERMIT 6791583-CN ISSUED 7/16/2020 AND FINALED 9/2/2020.</t>
  </si>
  <si>
    <t>2020 JUN 17 12:00:00 AM</t>
  </si>
  <si>
    <t>2020 SEP 02 12:00:00 AM</t>
  </si>
  <si>
    <t>3711 28TH AVE W</t>
  </si>
  <si>
    <t>HTTPS://SERVICES.SEATTLE.GOV/PORTAL/CUSTOMIZE/LINKTORECORD.ASPX?ALTID=1050432-VI</t>
  </si>
  <si>
    <t>(47.65356638, -122.39320157)</t>
  </si>
  <si>
    <t>1050440-VI</t>
  </si>
  <si>
    <t>PER ONLINE; THEY ARE CURRENTLY TEARING DOWN A RETAINING WALL WITHOUT REPLACING IT IN AN ECA AREA. I LIVE NEXT DOOR AND AM CONCERNED THIS IS PUTTING MY PROPERTY AT RISK.</t>
  </si>
  <si>
    <t>12/13/21:  NOTICE OF VIOLATION CORRECTIONS MADE.AT THE TIME OF THE 4/28/2020 INSPECTION, DEMOLITION TOOK PLACE PRIOR TO THE REQUIRED FIRST GROUND DISTURBANCE INSPECTION.  SEE PERMITS 6647436-DM AND 6647422-CN.</t>
  </si>
  <si>
    <t>7716 DELRIDGE WAY SW</t>
  </si>
  <si>
    <t>HTTPS://SERVICES.SEATTLE.GOV/PORTAL/CUSTOMIZE/LINKTORECORD.ASPX?ALTID=1050440-VI</t>
  </si>
  <si>
    <t>(47.53305204, -122.36023283)</t>
  </si>
  <si>
    <t>1050441-VI</t>
  </si>
  <si>
    <t>THE OWNER HAS HAD HER PROPERTY MANAGER WORKING FOR HER REBUILDING HER A TWO-STORY GARAGE WITHOUT A PERMIT FOR SEVERAL MONTHS. HE OCCASIONALLY HAS SEVERAL OTHER MEN ASSISTING HIM. THIS PROPERTY IN THE SHORELINE AND IS A STEEP SLOPE ENVIRONMENT. THEY HAVE BEEN DIGGING A BASEMENT, TO ADD A LOWER LEVEL FOR LAUNDRY AND A BATHROOM, ADDING EXTERNAL CEMENT STAIRS TO THE RETAINING WALL AND ARE NOW REBUILDING THE STRUCTURE ITSELF WITH PLUMBING AND ELECTRICAL. IT IS NOT A SMALL PROJECT.</t>
  </si>
  <si>
    <t>AS OF 6/17/2020, MAKING ALTERATIONS TO A DETACHED STRUCTURE WITHIN THE 200’ SHORELINE SETBACK REQUIRES PERMITS AND INSPECTIONS.  STOP WORK ORDER POSTED 6/17/2020.</t>
  </si>
  <si>
    <t>3206 PORTAGE BAY PL E</t>
  </si>
  <si>
    <t>HTTPS://SERVICES.SEATTLE.GOV/PORTAL/CUSTOMIZE/LINKTORECORD.ASPX?ALTID=1050441-VI</t>
  </si>
  <si>
    <t>(47.65067414, -122.31924597)</t>
  </si>
  <si>
    <t>1050447-VI</t>
  </si>
  <si>
    <t>EMAIL FROM NEIGHBORS REGARDING DAMAGE TO THEIR EXCEPTIONAL TREE ADJACENT TO CONSTRUCTION SITE AT 1824 NW 89TH ST</t>
  </si>
  <si>
    <t>RELATED TO CASE 1050448-VI - WHICH HAS BEEN CLOSED.</t>
  </si>
  <si>
    <t>2020 JUN 19 12:00:00 AM</t>
  </si>
  <si>
    <t>HTTPS://SERVICES.SEATTLE.GOV/PORTAL/CUSTOMIZE/LINKTORECORD.ASPX?ALTID=1050447-VI</t>
  </si>
  <si>
    <t>1050448-VI</t>
  </si>
  <si>
    <t>CASE HAS BEEN CLOSED; PROPERTY DAMAGE TO NEIGHBORING TREE IS A CIVIL ISSUE.</t>
  </si>
  <si>
    <t>2022 FEB 10 12:00:00 AM</t>
  </si>
  <si>
    <t>1824 NW 89TH ST</t>
  </si>
  <si>
    <t>HTTPS://SERVICES.SEATTLE.GOV/PORTAL/CUSTOMIZE/LINKTORECORD.ASPX?ALTID=1050448-VI</t>
  </si>
  <si>
    <t>(47.69414737, -122.38104484)</t>
  </si>
  <si>
    <t>1050482-VI</t>
  </si>
  <si>
    <t>NOT ADHERING TO THE REQUIRED TREE PROTECTION PER THE APPROVED PLANS FOR THE EXCEPTIONAL TREE ONSITE</t>
  </si>
  <si>
    <t>ARBORIST REPORT REGARDING THE STRESS TEST AND THE EXCEPTIONAL COASTAL REDWOOD TREE WERE REVIEWED AND APPROVED.  PERMIT 6679547-CN ACHIEVED SITE FINAL ON 2/22/21.  SEE ALSO CASE 1049502-VI.</t>
  </si>
  <si>
    <t>2020 JUN 26 12:00:00 AM</t>
  </si>
  <si>
    <t>HTTPS://SERVICES.SEATTLE.GOV/PORTAL/CUSTOMIZE/LINKTORECORD.ASPX?ALTID=1050482-VI</t>
  </si>
  <si>
    <t>(47.67554138, -122.37329494)</t>
  </si>
  <si>
    <t>1050487-VI</t>
  </si>
  <si>
    <t>PER CSB; ROCK RETAINING WALL MAY COLLAPSE. THE ROCK ABOVE THE ONE THAT FELL OUT IS CRACKED IN HALF. THE WALL IS 10+ FEET TALL. I'M AFRAID IT MAY COLLAPSE.</t>
  </si>
  <si>
    <t>THE ENGINEER'S REPORT DATED 7/21/20 STATES THAT THE GROUND IS STABLE BUT CALLS FOR CONTINUED MONITORING FOR THE ROCKERY.  MAINTENANCE, REPAIR AND EVENTUAL REPLACEMENT OF THE ROCKERY IS RECOMMENDED. THE MONITORING IS THE OWNER'S RESPONSIBILITY.</t>
  </si>
  <si>
    <t>2020 JUN 25 12:00:00 AM</t>
  </si>
  <si>
    <t>12505 20TH AVE NE</t>
  </si>
  <si>
    <t>HTTPS://SERVICES.SEATTLE.GOV/PORTAL/CUSTOMIZE/LINKTORECORD.ASPX?ALTID=1050487-VI</t>
  </si>
  <si>
    <t>(47.719668, -122.30785056)</t>
  </si>
  <si>
    <t>1050496-VI</t>
  </si>
  <si>
    <t>I'M CONTACTING THIS DESK BECAUSE I BELIEVE MY NEIGHBOR IS DIGGING ALONG SIDE HIS HOUSE ON THE SOUTH SIDE OF THE PROPERTY WITHOUT AN ACTIVE SIDE SEWER PERMIT - JUST OPPOSITE OF MY CEDAR FENCE.  HE HAS BEEN HAVING SEWER ISSUES THAT CAUSED MY FENCE POSTS TO ROT AND I HAD TO REPLACE THE POSTS IN 2019.HE IS DIGGING AGAIN ALONG THE PROPERTY LINE AND I'M CONCERNED ABOUT HIM DAMAGING WIRING,  AMONG OTHER THINGS.**PER PHONE CALL, OK TO VIEW FROM COMPLAINANT PROPERTY AND PHOTOS WI</t>
  </si>
  <si>
    <t>PERMIT 6793066-SS ISSUED 7/24/20 AND ACHIEVED FINAL APPROVAL ON 9/11/20 FOR SANITARY WORK BEGUN WITHOUT PERMITS AND INSPECTIONS. AS BUILT DRAWING RECEIVED.</t>
  </si>
  <si>
    <t>2020 JUL 01 12:00:00 AM</t>
  </si>
  <si>
    <t>2020 JUN 30 12:00:00 AM</t>
  </si>
  <si>
    <t>12019 35TH AVE NE</t>
  </si>
  <si>
    <t>HTTPS://SERVICES.SEATTLE.GOV/PORTAL/CUSTOMIZE/LINKTORECORD.ASPX?ALTID=1050496-VI</t>
  </si>
  <si>
    <t>(47.71616767, -122.29198443)</t>
  </si>
  <si>
    <t>1050499-VI</t>
  </si>
  <si>
    <t>FIRE WITH 2ND STORY IN DANGER OF COLLAPSE</t>
  </si>
  <si>
    <t>SEVERELY FIRE DAMAGED BUILDING POSTED "NO ENTRY" ON 6/25/2020.</t>
  </si>
  <si>
    <t>HAZARD CORRECTION ORDER ISSUED</t>
  </si>
  <si>
    <t>815 S WELLER ST</t>
  </si>
  <si>
    <t>HTTPS://SERVICES.SEATTLE.GOV/PORTAL/CUSTOMIZE/LINKTORECORD.ASPX?ALTID=1050499-VI</t>
  </si>
  <si>
    <t>(47.59727326, -122.32197948)</t>
  </si>
  <si>
    <t>1050500-VI</t>
  </si>
  <si>
    <t>MANY ALTERATIONS BEING DONE. NEVER SEE AN INSPECTOR. NEW AC UNIT AND SAW NEW DUCTING BROUGHT ON SITE, LOOKS LIKE A KITCHEN IS BEING ADDED IN THE STUDIO AND APPEARS SOME ELECTRICAL WORK AS WELL, RETAINING WALL BEING BUILT, NEW WINDOWS IN YARD, AND NOT SURE WHAT ELSE</t>
  </si>
  <si>
    <t>DETACHED STRUCTURE WAS BUILT UNDER PERMIT 718771 AS STUDIO &amp; ACCESSORY TO SFR;  NEW WIRING INSPECTED &amp; APPROVED 9/8/20 UNDER PERMIT  6797826-EL. PERMITS 6793625-RF AND 6793624-FR ACHIEVED FINAL APPROVAL ON 10/28/20.</t>
  </si>
  <si>
    <t>3950 GREENWOOD AVE N</t>
  </si>
  <si>
    <t>HTTPS://SERVICES.SEATTLE.GOV/PORTAL/CUSTOMIZE/LINKTORECORD.ASPX?ALTID=1050500-VI</t>
  </si>
  <si>
    <t>(47.65496483, -122.35506823)</t>
  </si>
  <si>
    <t>1050523-VI</t>
  </si>
  <si>
    <t>ILLEGAL CONSTRUCTION</t>
  </si>
  <si>
    <t>PERMIT 6849610-CN RECEIVED FINAL APPROVAL 9/15/2022 AND PERMITS 6954211-FR &amp; 6954212-RF RECEIVED FINAL APPROVAL 3/24/2023 FOR WORK ORIGINALLY STARTED WITHOUT PERMITS AND INSPECTIONS.</t>
  </si>
  <si>
    <t>2020 JUL 02 12:00:00 AM</t>
  </si>
  <si>
    <t>2023 MAR 28 12:00:00 AM</t>
  </si>
  <si>
    <t>1909 E SPRUCE ST</t>
  </si>
  <si>
    <t>HTTPS://SERVICES.SEATTLE.GOV/PORTAL/CUSTOMIZE/LINKTORECORD.ASPX?ALTID=1050523-VI</t>
  </si>
  <si>
    <t>(47.60336431, -122.30719328)</t>
  </si>
  <si>
    <t>1050534-VI</t>
  </si>
  <si>
    <t>THE FRONT OF THE BUILDING APPEARS TO BE FAILING AND IF IT FAILS WILL FALL ON THE SIDEWALK.  SFD DEEMED THIS BUILDING A DANGEROUS BUILDING A FEW YEARS AGO.  PLEASE HAVE A STRUCTURAL INSPECTOR TO RESPOND.</t>
  </si>
  <si>
    <t>BUILDING PERMIT 6939533-CN ISSUED ON 2/19/23 IS PENDING INSPECTIONS TO REPAIR EXISTING COMMERCIAL BUILDING AND TO REMOVE HAZARD TO THE PUBLIC RIGHT OF WAY.</t>
  </si>
  <si>
    <t>2020 JUL 06 12:00:00 AM</t>
  </si>
  <si>
    <t>2023 AUG 03 12:00:00 AM</t>
  </si>
  <si>
    <t>7708 GREENWOOD AVE N</t>
  </si>
  <si>
    <t>HTTPS://SERVICES.SEATTLE.GOV/PORTAL/CUSTOMIZE/LINKTORECORD.ASPX?ALTID=1050534-VI</t>
  </si>
  <si>
    <t>(47.68506623, -122.35504409)</t>
  </si>
  <si>
    <t>1050535-VI</t>
  </si>
  <si>
    <t>ON 4043 WILLIAMS AVE W, A DEVELOPER IS TEARING DOWN THE OLD HOUSE AND BUILDING A NEW ONE. ON JUNE 18TH 2020, THE BEAUTIFUL JAPANESE MAPLE TREE IN FRONT THE HOUSE WAS CUT DOWN. IT WAS A FULLY GROWN TREE, PROBABLY THE MOST BEAUTIFUL ONE ON WILLIAMS AVE (PICTURE CAN STILL BE SEEN ON GOOGLE MAP). IT DID NOT BLOCK THE GARAGE ENTRANCE OF THE NEW HOUSE. I DON'T UNDERSTAND WHY THEY HAD TO CUT IT.</t>
  </si>
  <si>
    <t>12/29/2020:  REVISION APPLICATION 6690138-CN-007 COMPLETED ON 12/23/2020.    AT THE TIME OF THE 6/26/2020 INSPECTION, TREE PROTECTION NOT PER APPROVED PLANS UNDER PERMIT 6690138-CN.  6" RED MAPLE (ACER RUBRUM) REMOVED.</t>
  </si>
  <si>
    <t>4043 WILLIAMS AVE W</t>
  </si>
  <si>
    <t>HTTPS://SERVICES.SEATTLE.GOV/PORTAL/CUSTOMIZE/LINKTORECORD.ASPX?ALTID=1050535-VI</t>
  </si>
  <si>
    <t>(47.65714975, -122.39254634)</t>
  </si>
  <si>
    <t>1050537-VI</t>
  </si>
  <si>
    <t>PER ONLINE; THE OWNERS OF 125 31ST AVE E HAVE BUILT A STRUCTURE/SHED CONSTRUCTED  THAT VIOLATES A NUMBER OF ORDINANCES: 1) DID NOT OBTAIN A PERMIT WHEN IT DOES NOT MEET ALL THE EXCEPTIONS (IN THIS CASE, THE SHED IS ATTACHED TO ABUILDING); 2) IT CONTAINS A PITCHED ROOF WITH ONLY ONE SLOPING PLANE THAT EXTENDS BEYOND THE BASE HEIGHT LIMIT; 3) THE STRUCTURE SITS WITHIN THE SIDE YARD AND VIOLATES LAND USE CODE SECTION 23.44.014</t>
  </si>
  <si>
    <t>AS OF 8/11/2020, THE SMALL ROOFED STRUCTURE CONSTRUCTED IN THE SOUTH REQUIRED SIDE YARD WITHOUT A PERMIT HAS BEEN REMOVED.</t>
  </si>
  <si>
    <t>2020 AUG 11 12:00:00 AM</t>
  </si>
  <si>
    <t>125 31ST AVE E</t>
  </si>
  <si>
    <t>HTTPS://SERVICES.SEATTLE.GOV/PORTAL/CUSTOMIZE/LINKTORECORD.ASPX?ALTID=1050537-VI</t>
  </si>
  <si>
    <t>(47.61967766, -122.29258393)</t>
  </si>
  <si>
    <t>1050540-VI</t>
  </si>
  <si>
    <t>NEIGHBOR HAS ADDED STORAGE BUILDING BEHIND HOUSE WITH NO PERMIT. NOW HIS CREW WITH NO MASKS TORE DOWN OLD GARAGE AND BUILT NEW MULTIPLE ROOM DWELLING TO REPLACE IT. NO MASKS NO PERMITS NO IMSPECTIONS WE LIVE NEXT DOOR AND FEAR RETRIBUTION!</t>
  </si>
  <si>
    <t>PERMIT 6795797-CN WAS ISSUED 8/13/2020 AND RECEIVED FINAL APPROVAL 6/2/2021 FOR WORK ORIGINALLY STARTED WITHOUT A PERMIT AND INSPECTIONS.</t>
  </si>
  <si>
    <t>2021 JUN 02 12:00:00 AM</t>
  </si>
  <si>
    <t>4230 S EDDY ST</t>
  </si>
  <si>
    <t>HTTPS://SERVICES.SEATTLE.GOV/PORTAL/CUSTOMIZE/LINKTORECORD.ASPX?ALTID=1050540-VI</t>
  </si>
  <si>
    <t>(47.54531195, -122.27954188)</t>
  </si>
  <si>
    <t>1050547-VI</t>
  </si>
  <si>
    <t>REMOVAL OF THREE TREES AT THIS SITE AND ONE TREE AT ADJACENT SITE  (6009/6039 WEST MARGINAL WAY SW) WITHOUT APPROVALS.</t>
  </si>
  <si>
    <t>JANUARY 2022: BASED ON A REVIEW OF THE RECORDS REVISION 6757077-PH-010 SUBMITTED AND APPROVED FOR ADDITIONAL TREE REMOVE.  CODE COMPLIANCE DECIDED TO NOT TAKE ACTION.JULY 2020: REMOVAL OF THREE TREES: ONE WESTERN RED CEDAR- THUJA PLICATA AND TWO RED  ALDER- ALNUS RUBRA ON A SITE DESIGNATED AS A STEEP SLOPE AND POTENTIAL SLIDE ENVIRONMENTALLY CRITICAL AREA WITHOUT APPROVALS. RELATED TO CASE 1050548-VI.</t>
  </si>
  <si>
    <t>2022 JAN 06 12:00:00 AM</t>
  </si>
  <si>
    <t>6045 WEST MARGINAL WAY SW</t>
  </si>
  <si>
    <t>HTTPS://SERVICES.SEATTLE.GOV/PORTAL/CUSTOMIZE/LINKTORECORD.ASPX?ALTID=1050547-VI</t>
  </si>
  <si>
    <t>(47.54682811, -122.34552944)</t>
  </si>
  <si>
    <t>1050548-VI</t>
  </si>
  <si>
    <t>1/13/22 A REVISION WAS SUBMITTED AND APPROVED UNDER THE NEIGHBORING SITE 6045 WEST MARGINAL WAY SW.  CODE COMPLIANCE DECIDED NOT TO TAKE ACTION.</t>
  </si>
  <si>
    <t>6009 WEST MARGINAL WAY SW</t>
  </si>
  <si>
    <t>HTTPS://SERVICES.SEATTLE.GOV/PORTAL/CUSTOMIZE/LINKTORECORD.ASPX?ALTID=1050548-VI</t>
  </si>
  <si>
    <t>(47.54742972, -122.34572358)</t>
  </si>
  <si>
    <t>1050554-VI</t>
  </si>
  <si>
    <t>PER ONLINE; 2340 N 58TH APPEARS TO BE MAKING UNPERMITTED STRUCTURAL CHANGES TO THE HOUSE BY REPLACING A BASEMENT DOOR WITH A WIDE GARAGE STYLE OPENING TO THE BASEMENT.</t>
  </si>
  <si>
    <t>THE SCOPE OF WORK WAS DEEMED NON-STRUCTURAL AND UNDER $6,000 IN VALUE. THE REPLACEMENT OF THE GARAGE DOOR, DUE TO WATER INTRUSION, IS CONSIDERED A CHANGE IN LIKE AND KIND AS IT HAS BEEN RESTORED TO A GARAGE DOOR AND NO PERMIT &amp; INSPECTIONS ARE BEING REQUIRED.</t>
  </si>
  <si>
    <t>2340 N 58TH ST</t>
  </si>
  <si>
    <t>HTTPS://SERVICES.SEATTLE.GOV/PORTAL/CUSTOMIZE/LINKTORECORD.ASPX?ALTID=1050554-VI</t>
  </si>
  <si>
    <t>(47.67105126, -122.3297518)</t>
  </si>
  <si>
    <t>1050555-VI</t>
  </si>
  <si>
    <t>NO APPARENT PERMITS FOR A 2ND FLOOR ROOF RAISING, MAJOR INTERIOR CONSTRUCTION ON THE 2ND FLOOR AND AN EXTERNAL STAIRCASE GOING TO THE NEW WORK.</t>
  </si>
  <si>
    <t>7/8/20 CONSTRUCTING EXTERIOR AND INTERIOR ALTERATIONS TO AN EXISTING SINGLE FAMILY RESIDENCE, INCLUDING BUT NOT LIMITED TO NEW DORMER, NEW ELEVATED DECK AND EXTERIOR STAIRS TO UPPER LEVEL WITHOUT PERMITS AND INSPECTIONS.(11) PHOTOS IN K DRIVE AND IN DOCUMENTS 8/19/20 REPOSTED SWO THE ON GOING WORK ON THE DORMER AND EXTERIOR STAIR, SHOULD STOP UNTIL THEY GET A CITY APPROVED CONSTRUCTION PERMIT.</t>
  </si>
  <si>
    <t>8517 3RD AVE NW</t>
  </si>
  <si>
    <t>HTTPS://SERVICES.SEATTLE.GOV/PORTAL/CUSTOMIZE/LINKTORECORD.ASPX?ALTID=1050555-VI</t>
  </si>
  <si>
    <t>(47.69113945, -122.36086601)</t>
  </si>
  <si>
    <t>1050560-VI</t>
  </si>
  <si>
    <t>THIS IS A VACANT LOT NEXT TO MY HOUSE (4667) THAT THE OWNER IS CLEARING, AND I DON'T THINK THEY HAVE A PERMIT - IT HAS STEEP SLOPE ON IT, WITH MY HOUSE ABOVE THEIRS. MY SEWER GOES THROUGH THEIR LOT, WHICH I THINK THEY BROKE.  THERE IS A DAMP SPOT IN THEIR LOT WHERE I BELIEVE IT'S BROKEN.</t>
  </si>
  <si>
    <t>AS OF 7/7/2020, REMOVING VEGETATION AND GRADING A SITE MAPPED AS A STEEP SLOPE ENVIRONMENTALLY CRITICAL AREA (ECA) REQUIRES IMMEDIATE STABILIZATION UNDER THE DIRECTION AND RECOMMENDATIONS OF GEOTECHNICAL ENGINEER LICENSED BY THE STATE OF WASHINGTON AND A PERMIT AND INSPECTIONS.</t>
  </si>
  <si>
    <t>2020 JUL 09 12:00:00 AM</t>
  </si>
  <si>
    <t>4677 S WILLOW ST</t>
  </si>
  <si>
    <t>HTTPS://SERVICES.SEATTLE.GOV/PORTAL/CUSTOMIZE/LINKTORECORD.ASPX?ALTID=1050560-VI</t>
  </si>
  <si>
    <t>(47.54055625, -122.27221255)</t>
  </si>
  <si>
    <t>1050561-VI</t>
  </si>
  <si>
    <t>NEW GAS LINE, NEW 2ND STORY DECK, NEW STUD WORK, NEW UTILITY APPLIANCES: AC/FURNACE/ETC. 6+ MONTHS OF DEMO, RENO, AND CONSTRUCTION WORK - DOWN TO THE STUDS.</t>
  </si>
  <si>
    <t>PERMIT 6800293-CN ISSUED 9/14/2020 AND FINALED ON 9/29/2020.</t>
  </si>
  <si>
    <t>4727 36TH AVE SW</t>
  </si>
  <si>
    <t>HTTPS://SERVICES.SEATTLE.GOV/PORTAL/CUSTOMIZE/LINKTORECORD.ASPX?ALTID=1050561-VI</t>
  </si>
  <si>
    <t>(47.56020027, -122.37790678)</t>
  </si>
  <si>
    <t>1050563-VI</t>
  </si>
  <si>
    <t>4337 S HOLDEN ST : THE OWNER BUILT A LARGE GARAGE ON THE EASEMENT</t>
  </si>
  <si>
    <t>AS OF 7/9/2020, CONSTRUCTING A CARPORT AND FENCE IN THE DRIVEWAY PROVIDING REQUIRED EMERGENCY AND LEGAL ACCESS TO THREE HOMES (4339, 4335 AND 4333 S HOLDEN ST) MUST BE REMOVED IMMEDIATELY.</t>
  </si>
  <si>
    <t>4337 S HOLDEN ST</t>
  </si>
  <si>
    <t>HTTPS://SERVICES.SEATTLE.GOV/PORTAL/CUSTOMIZE/LINKTORECORD.ASPX?ALTID=1050563-VI</t>
  </si>
  <si>
    <t>(47.53317965, -122.27716764)</t>
  </si>
  <si>
    <t>1050580-VI</t>
  </si>
  <si>
    <t>ELECTRICAL INSPECTOR TOOK PHOTOS OF NEW FRAMING AND INTERIOR ALTERATIONS W/O PERMITS</t>
  </si>
  <si>
    <t>PERMITS 6814919-EL ACHIEVED FINAL APPROVAL ON 8/17/21 AND 6797485-CN ACHIEVED FINAL APPROVAL ON 2/1/22 FOR WORK BEGUN WITHOUT PERMITS AND INSPECTIONS.</t>
  </si>
  <si>
    <t>2020 JUL 14 12:00:00 AM</t>
  </si>
  <si>
    <t>2020 JUL 13 12:00:00 AM</t>
  </si>
  <si>
    <t>2533 NE 106TH PL</t>
  </si>
  <si>
    <t>HTTPS://SERVICES.SEATTLE.GOV/PORTAL/CUSTOMIZE/LINKTORECORD.ASPX?ALTID=1050580-VI</t>
  </si>
  <si>
    <t>(47.70559172, -122.29991362)</t>
  </si>
  <si>
    <t>1050582-VI</t>
  </si>
  <si>
    <t>A NEW ADDITION IS BEING BUILT ON THE HOME AT 9226 15TH AVE SW. I CANNOT FIND A BUILDING PERMIT ONLINE. WILL ANY OF THE CONSTRUCTION IMPEDE ONTO THE DRIVEWAY EASEMENT?</t>
  </si>
  <si>
    <t>AT THE TIME OF THE 10/20/21 INSPECTION VIOLATION NO LONGER PRESENT.  OWNER WILL NEED TO INSTALL DECK RAILINGS.BASED ON A 6/29/2020 INSPECTION AND A 7/13/2020 REVIEW OF THE RECORDS, THE ADDITIONS AND ALTERATIONS TO A SINGLE-FAMILY RESIDENCE OBSERVED REQUIRE A PERMIT AND INSPECTIONS</t>
  </si>
  <si>
    <t>2021 OCT 28 12:00:00 AM</t>
  </si>
  <si>
    <t>9226 15TH AVE SW</t>
  </si>
  <si>
    <t>HTTPS://SERVICES.SEATTLE.GOV/PORTAL/CUSTOMIZE/LINKTORECORD.ASPX?ALTID=1050582-VI</t>
  </si>
  <si>
    <t>(47.5202247, -122.35377012)</t>
  </si>
  <si>
    <t>1050585-VI</t>
  </si>
  <si>
    <t>CONVERTED SHED TO DADU W/O BUILDING PERMIT</t>
  </si>
  <si>
    <t>PERMITS 6758817-SS ACHIEVED FINAL APPROVAL ON 3/16/21; 6774564-EL ACHIEVED FINAL APPROVAL ON 9/21/21 AND 6847183-CN ACHIEVED FINAL APPROVAL ON 11/30/21 FOR WORK ORIGINALLY BEGUN W/O PERMITS AND INSPECTIONS.</t>
  </si>
  <si>
    <t>2020 JUL 10 12:00:00 AM</t>
  </si>
  <si>
    <t>4019 EVANSTON AVE N</t>
  </si>
  <si>
    <t>HTTPS://SERVICES.SEATTLE.GOV/PORTAL/CUSTOMIZE/LINKTORECORD.ASPX?ALTID=1050585-VI</t>
  </si>
  <si>
    <t>(47.6559887, -122.35144576)</t>
  </si>
  <si>
    <t>1050607-VI</t>
  </si>
  <si>
    <t>OPEN SEWER LINE.** PER FOLLOW UP EMAIL AND ADDITIONAL PHOTO FROM COMPLAINANT - JH:THIS IS WHAT I SAW TODAY! NOT SURE IF THEY WERE CONTACTED BY THE FIRST DEPARTMENT THAT I CONTACTED. THIS PROBLEM STARTED 2 MONTHS AGO AND WAS JUST ADDRESSED TODAY. NOT SURE IF THIS COINCIDED WITH HIS CONVERSION OF HIS GARAGE INTO HIS OFFICE WHERE HE SEE PATIENTS!! **</t>
  </si>
  <si>
    <t>SIDE SEWER PERMIT 6811193-SS RECEIVED FINAL APPROVAL ON 12/4/20 FOR WORK ORIGINALLY BEGUN WITHOUT PERMITS &amp; INSPECTIONS.</t>
  </si>
  <si>
    <t>2020 JUL 17 12:00:00 AM</t>
  </si>
  <si>
    <t>2020 JUL 28 12:00:00 AM</t>
  </si>
  <si>
    <t>5008 PULLMAN AVE NE</t>
  </si>
  <si>
    <t>HTTPS://SERVICES.SEATTLE.GOV/PORTAL/CUSTOMIZE/LINKTORECORD.ASPX?ALTID=1050607-VI</t>
  </si>
  <si>
    <t>(47.66962901, -122.27378874)</t>
  </si>
  <si>
    <t>1050608-VI</t>
  </si>
  <si>
    <t>PER ONLINE; A SINGLE FAMILY RESIDENTIAL HOME WHICH HAS BEEN RENTED FOR SEVERAL YEARS IS BEING CONVERTED TO INCLUDE AND AADU WITHOUT A PERMIT OR CHANGE OF USE APPLICATION. THE LAST BUILDING PERMIT WAS IN 2018 FOR USE AS A SINGLE FAMILY RESIDENCE.</t>
  </si>
  <si>
    <t>RE-ROOFING PERMIT 6793730-RR RECEIVED FINAL APPROVAL ON 8/18/20.</t>
  </si>
  <si>
    <t>2003 3RD AVE N</t>
  </si>
  <si>
    <t>HTTPS://SERVICES.SEATTLE.GOV/PORTAL/CUSTOMIZE/LINKTORECORD.ASPX?ALTID=1050608-VI</t>
  </si>
  <si>
    <t>(47.63671655, -122.35221073)</t>
  </si>
  <si>
    <t>1050611-VI</t>
  </si>
  <si>
    <t>THE RENTAL HOUSE AT 2240 W HALLADAY HAS BEEN DOING A LOT OF WORK. I LOOKED ONLINE AND FOUND NO PERMITS. THEY REMOVED THE GARAGE DOOR AND PUT IN A REGULAR DOOR AND HAVE DONE AN ADDITION ON THE BACK OF THE PROPERTY VIEWABLE FROM ALLEY EASEMENT.</t>
  </si>
  <si>
    <t>PERMIT 6795888-CN ISSUED 7/3/21 AND FINALED ON 9/2/21.  PERMIT 6856299-EL ISSUED 8/31/21 AND FINALED 9/1/21.</t>
  </si>
  <si>
    <t>2020 JUL 20 12:00:00 AM</t>
  </si>
  <si>
    <t>2240 W HALLADAY ST</t>
  </si>
  <si>
    <t>HTTPS://SERVICES.SEATTLE.GOV/PORTAL/CUSTOMIZE/LINKTORECORD.ASPX?ALTID=1050611-VI</t>
  </si>
  <si>
    <t>(47.64237486, -122.38703007)</t>
  </si>
  <si>
    <t>1050612-VI</t>
  </si>
  <si>
    <t>CONSTRUCTION OF NEW ELEVATED DECK (8'+ ABOVE GROUND LEVEL) WITHOUT PERMIT. EXPANDING HOUSE ENVELOPE LOT COVERAGE INTO REAR YARD.</t>
  </si>
  <si>
    <t>PERMIT 6800864-CN ISSUED 9/16/2020 AND FINAL INSPECTION APPROVED ON 10/2/2020.</t>
  </si>
  <si>
    <t>4350 30TH AVE W</t>
  </si>
  <si>
    <t>HTTPS://SERVICES.SEATTLE.GOV/PORTAL/CUSTOMIZE/LINKTORECORD.ASPX?ALTID=1050612-VI</t>
  </si>
  <si>
    <t>(47.65991666, -122.39582617)</t>
  </si>
  <si>
    <t>1050622-VI</t>
  </si>
  <si>
    <t>NEW CONSTRUCTION OF A 4FT TALL CMU WALL BEHIND THE LARGE "HOUSE", AND AT THE TOP OF THE DRIVEWAY, POSES A RISK TO SAFE MEANS OF EGRESS FOR TENANTS IN THE UPSTAIRS UNITS AND A BARRIER FOR ARRIVING FIRST RESPONDERS. PER THE FIRE ESCAPE PLAN PROVIDED TO TENANTS, THE DRIVEWAY IS LISTED AS EGRESS, AND THE NEWLY CREATED WALL WOULD SEVER SAFE TRAVEL.</t>
  </si>
  <si>
    <t>GARBAGE ENCLOSURE APPEARS TO IMPEDE ACCESS TO ADJACENT PROPERTY AT 2473 AURORA AVE N.</t>
  </si>
  <si>
    <t>2020 JUL 21 12:00:00 AM</t>
  </si>
  <si>
    <t>2451 AURORA AVE N</t>
  </si>
  <si>
    <t>HTTPS://SERVICES.SEATTLE.GOV/PORTAL/CUSTOMIZE/LINKTORECORD.ASPX?ALTID=1050622-VI</t>
  </si>
  <si>
    <t>(47.6409416, -122.34686979)</t>
  </si>
  <si>
    <t>1050623-VI</t>
  </si>
  <si>
    <t>HELLO! THE HOUSE AT 4200 SW THISTLE STREET IS BEING FULLY REMODELED, INCLUDING INTERIOR WALLS, ELECTRICAL, PLUMBING, AND MORE. WE'VE TRIED TO REACH THE CONTRACTOR ABOUT SOME PROBLEMS, AND WHILE TRYING TO FIND HIS CONTACT INFO, DISCOVERED THERE IS NO PERMIT ON FILE FOR THIS WORK. THOUGHT YOU MIGHT WANNA KNOW.</t>
  </si>
  <si>
    <t>8/13/2020 - NOTICE OF VIOLATION WITHDRAWN AND CASE CLOSED.  CONFIRMED RETAINING WALL IN FRONT OF THE PROPERTY DOES NOT REQUIRE A PERMIT.</t>
  </si>
  <si>
    <t>4200 SW THISTLE ST</t>
  </si>
  <si>
    <t>HTTPS://SERVICES.SEATTLE.GOV/PORTAL/CUSTOMIZE/LINKTORECORD.ASPX?ALTID=1050623-VI</t>
  </si>
  <si>
    <t>(47.52873339, -122.38629327)</t>
  </si>
  <si>
    <t>1050629-VI</t>
  </si>
  <si>
    <t>PER ERTS: HOMEOWNER HAS INSTALLED OVER 150 CREOSOTED RAILROAD TIES IN AN PERMITTED RETAINING WALL PROJECT IN AN ZONED ENVIRONMENTAL CRITICAL AREA IN HIS BACKYARD. MANY OF THE TIES ARE ACTIVELY OOZING CREOSOTE AND THERE IS A FOUL ODOR THROUGHOUT THE NEIGHBORHOOD. HE HAS BEEN NOTIFIED THAT THIS IS AN ILLEGAL USE OF CREOSOTED TIMBERS BY MULTIPLE NEIGHBORS BEFORE, DURING AND AFTER THE INSTALLATION</t>
  </si>
  <si>
    <t>PERMIT 6794554-CN ISSUED 05/12/22 AND FINALED 06/30/22.</t>
  </si>
  <si>
    <t>2020 JUL 22 12:00:00 AM</t>
  </si>
  <si>
    <t>3615 23RD AVE W</t>
  </si>
  <si>
    <t>HTTPS://SERVICES.SEATTLE.GOV/PORTAL/CUSTOMIZE/LINKTORECORD.ASPX?ALTID=1050629-VI</t>
  </si>
  <si>
    <t>(47.65270202, -122.38627502)</t>
  </si>
  <si>
    <t>1050636-VI</t>
  </si>
  <si>
    <t>EXCAVACTION.BUILDING MATERIAL BURIED IN YARD,CONCRETE POURED OVER IT</t>
  </si>
  <si>
    <t>PERMIT 6795580-CN WAS APPLIED FOR ON 8/11/2020, ISSUED 8/12/2020, AND RECEIVED FINAL APPROVAL 12/10/2020 FOR WORK ORIGINALLY STARTED WITHOUT PERMITS AND INSPECTIONS.</t>
  </si>
  <si>
    <t>5241 S DAWSON ST</t>
  </si>
  <si>
    <t>HTTPS://SERVICES.SEATTLE.GOV/PORTAL/CUSTOMIZE/LINKTORECORD.ASPX?ALTID=1050636-VI</t>
  </si>
  <si>
    <t>(47.55465275, -122.26638733)</t>
  </si>
  <si>
    <t>1050637-VI</t>
  </si>
  <si>
    <t>LANDSLIDE 11907 LAKESIDE PL NE UNDERMINED UPHILL PROPERTY 11911 LAKESIDE PL NE REPORTED BY NEIGHBORS</t>
  </si>
  <si>
    <t>EMBANKMENT FAILURE DOCUMENTED ON 7/21/20 - OCCURRED AFTERNOON/EVENING 7/20/20. RETAINING WALLS ONSITE AND FROM UPHILL PROPERTY (11911 LAKESIDE PL NE) HAVE FAILED. (7) PHOTOS BY INSPECTOR OLSEN 7/21/20</t>
  </si>
  <si>
    <t>2021 MAR 02 12:00:00 AM</t>
  </si>
  <si>
    <t>11907 LAKESIDE PL NE</t>
  </si>
  <si>
    <t>HTTPS://SERVICES.SEATTLE.GOV/PORTAL/CUSTOMIZE/LINKTORECORD.ASPX?ALTID=1050637-VI</t>
  </si>
  <si>
    <t>(47.71585912, -122.27956616)</t>
  </si>
  <si>
    <t>1050638-VI</t>
  </si>
  <si>
    <t>THERE APPEARS TO BE MULTIPLE "TIMELESS" CONSTRUCTION PROJECTS GOING, FRONT DECK, REAR DECK ADDITION, EAST SIDE POP OUT, CONSTURCITON CONTAINER AND MATERIALS</t>
  </si>
  <si>
    <t>AS OF 7/22/2020, REMODELING A 2-BEDROOM 2-BATHROOM SFR WITH A MOSTLY UNFINISHED BASEMENT (1410 SQ.FT. UNFINISHED WITH NO LEGAL BEDROOMS) SINCE 8/14/2000 INCLUDING, BUT NOT LIMITED TO CONSTRUCTING MULTIPLE EXTERIOR ALTERATIONS: A DECK MORE THAN 10' ABOVE GRADE, ENCLOSING A CARPORT (NO INSPECTIONS REQUESTED FOR 6189961-CN RELATED TO 1015247-VI), A HANDICAP RAMP, A 2-STORY ADDITION, CUTTING IN SLIDING GLASS DOORS ON THE SOUTH SIDE TO THE DAYLIGHT BASEMENT AND TO THE MAIN FLOOR ABOVE REQUIRES PERMITS AND INSPECTIONS FROM SDCI (AND SDOT FOR THE RAMP).</t>
  </si>
  <si>
    <t>2024 NOV 13 12:00:00 AM</t>
  </si>
  <si>
    <t>2603 W HALLADAY ST</t>
  </si>
  <si>
    <t>HTTPS://SERVICES.SEATTLE.GOV/PORTAL/CUSTOMIZE/LINKTORECORD.ASPX?ALTID=1050638-VI</t>
  </si>
  <si>
    <t>(47.64214161, -122.39062252)</t>
  </si>
  <si>
    <t>1050646-VI</t>
  </si>
  <si>
    <t>COMMENCING SUBSTANTIAL REHABILITATION WITHOUT BUILDING PERMITS.</t>
  </si>
  <si>
    <t>PERMIT 6795145-CN ISSUED ON 8/8/2020 AND RECEIVED FINAL APPROVAL 5/13/2022 FOR WORK ORIGINALLY STARTED WITHOUT A PERMIT AND INSPECTIONS.</t>
  </si>
  <si>
    <t>2020 JUL 23 12:00:00 AM</t>
  </si>
  <si>
    <t>2022 MAY 13 12:00:00 AM</t>
  </si>
  <si>
    <t>7856 RENTON AVE S</t>
  </si>
  <si>
    <t>HTTPS://SERVICES.SEATTLE.GOV/PORTAL/CUSTOMIZE/LINKTORECORD.ASPX?ALTID=1050646-VI</t>
  </si>
  <si>
    <t>(47.53185787, -122.27797731)</t>
  </si>
  <si>
    <t>1050652-VI</t>
  </si>
  <si>
    <t>12 X 30 (8-10FT TALL) STRUCTUREBEING BUILT BEHIND HOUSEVISIBLE FROM S PORTLAND ST</t>
  </si>
  <si>
    <t>PERMIT 6796664-CN WAS ISSUED 8/19/2020 AND RECEIVED FINAL APPROVAL 8/31/2020 FOR WORK ORIGINALLY STARTED WITHOUT A PERMIT AND INSPECTIONS.</t>
  </si>
  <si>
    <t>2020 JUL 27 12:00:00 AM</t>
  </si>
  <si>
    <t>7716 37TH AVE S</t>
  </si>
  <si>
    <t>HTTPS://SERVICES.SEATTLE.GOV/PORTAL/CUSTOMIZE/LINKTORECORD.ASPX?ALTID=1050652-VI</t>
  </si>
  <si>
    <t>(47.53312262, -122.28570138)</t>
  </si>
  <si>
    <t>1050655-VI</t>
  </si>
  <si>
    <t>THIS HOUSE IS BEING FLIPPED. THE PEOPLE RENOVATING HAVE BUILT ONTO THE VACANT ALLEY SPACE (SEATTLE PROPERTY) BETWEEN OUR PROPERTIES.  WE ARE WILLING TO GIVE YOU ACCESS TO OUR PROPERTY TO INSPECT. WE WOULD LIKE AN INSPECTION AS SOON AS POSSIBLE AS I BELIEVE THEY WILL BE WRAPPING UP THE CONSTRUCTION SITE SOON.</t>
  </si>
  <si>
    <t>REMODELING 2 BEDROOM 1 BATHROOM SFR WITH UNFINISHED BASEMENT &amp; UNFINISHED ATTIC OR 1/2 STORY WITHOUT PERMITS &amp; INSPECTIONS INCLUDING, BUT NOT LIMITED TO, MAKING STRUCTURAL CHANGES, INSTALLING 2 NEW DECKS MORE THAN 18" ABOVE GRADE (REQUIRED SOUTH SIDE YARD &amp; BACK YARD), INSTALLING SLIDING GLASS DOORS TO ACCESS NEW DECKS, INSTALLING LARGER WINDOWS IN ATTIC &amp; BASEMENT (CUTTING INTO FOUNDATION), FINISHING BASEMENT &amp; ATTIC OR 1/2 STORY, NEW ELECTRICAL THROUGHOUT, NEW HEAT PUMP, REVISING EXISTING PLUMBING &amp; ADDING 3 BATHROOMS + 1 KITCHEN, GAS PIPING TO FIREPLACE(S) AND INSTALLING A FENCE BLOCKING THE UNIMPROVED R-O-W ON THE SOUTH SIDE.  STOP WORK ORDER POSTED 7/27/2020.</t>
  </si>
  <si>
    <t>5212 17TH AVE S</t>
  </si>
  <si>
    <t>HTTPS://SERVICES.SEATTLE.GOV/PORTAL/CUSTOMIZE/LINKTORECORD.ASPX?ALTID=1050655-VI</t>
  </si>
  <si>
    <t>(47.55518803, -122.3103002)</t>
  </si>
  <si>
    <t>1050816-VI</t>
  </si>
  <si>
    <t>PER ONLINE; A REAR NEIGHBOR TO MY PARENTS ADJOINING PROPERTIES IS BUILDING AN ILLEGAL ROOFTOP DECK ON TOP OF HIS ILLEGAL SQUARE FOOTAGE SHED. I HAVE FILED THIS COMPLAINT LAST YEAR VERBALLY AND ONLINE, MORE PROGRESS IS OCCURRING AND BY THE TIME YOU GET OUT HERE THE DECK WILL BE DONE.YOU MUST VIEW THE OFFENDING CODE VIOLATION FROM 79TH STREET OR MY YARD.</t>
  </si>
  <si>
    <t>A DECK WAS ADDED TO AN EXISTING SHED IN THE BACKYARD; IF ALLOWED, THIS REQUIRES PERMITS AND INSPECTIONS AND PERMIT 6213593-CN TO CONSTRUCT DORMER/ROOF DECK (&amp; SPIRAL STAIRCASE) ADDITION TO EXISTING SINGLE FAMILY RESIDENCE PER PLAN EXPIRED 12/16/10 WITHOUT FINAL APPROVAL.  SWO POSTED 10/7/20 (2) NEW PHOTOS PHOTOS IN K DRIVE AND IN DOCUMENTS</t>
  </si>
  <si>
    <t>2020 AUG 26 12:00:00 AM</t>
  </si>
  <si>
    <t>2020 OCT 07 12:00:00 AM</t>
  </si>
  <si>
    <t>HTTPS://SERVICES.SEATTLE.GOV/PORTAL/CUSTOMIZE/LINKTORECORD.ASPX?ALTID=1050816-VI</t>
  </si>
  <si>
    <t>1053324-VI</t>
  </si>
  <si>
    <t>ONGOING REMODEL (PAST SEVERAL MONTHS). ON 1/17/18, A CREW REMOVED A RETAINING WALL ALONG THE SOUTH PORTION OF THE PROPERTY. THE WALL WAS APPROXIMATELY 4FT TALL - CONCRETE/MASONRY. MULTIPLE ECA DESIGNATIONS.***SEE PHOTO******COMPLAINANT WILL GRANT PERMISSION TO VIEW FROM PRIVATE PROPERTY***</t>
  </si>
  <si>
    <t>PROPERTY SOLD MAY 2022 WITHOUT VIOLATION BEING RESOLVED.  PLEASE SEE NEW CASE 1054285-VI AND PREVIOUS CASE 1042253-VI. AT TIME OF 1/18/18 INSPECTION, REMOVAL OF A RETAINING WALL AND CONSTRUCTION OF A NEW BLOCK WALL ON A SITE MAPPED AS A STEEP SLOPE AND KNOWN SLIDE ENVIRONMENTALLY CRITICAL AREA REQUIRES A PERMIT. REQUESTED STOP WORK ON 1/18/18.</t>
  </si>
  <si>
    <t>2021 NOV 17 12:00:00 AM</t>
  </si>
  <si>
    <t>2022 FEB 01 12:00:00 AM</t>
  </si>
  <si>
    <t>5226 38TH AVE SW</t>
  </si>
  <si>
    <t>HTTPS://SERVICES.SEATTLE.GOV/PORTAL/CUSTOMIZE/LINKTORECORD.ASPX?ALTID=1053324-VI</t>
  </si>
  <si>
    <t>(47.55490611, -122.37999073)</t>
  </si>
  <si>
    <t>1053325-VI</t>
  </si>
  <si>
    <t>INTERIOR REMODEL WITH ZERO PERMITS.</t>
  </si>
  <si>
    <t>PERMIT 6869662-CN ISSUED 11/18/2021 AND FINALED 2/4/22. THIS DOES NOT RESOLVE CASE 1053324. BASED ON A REVIEW OF THE RECORDS ON 8/7/2020, INTERIOR ALTERATIONS, INCLUDING ELECTRICAL WORK, REQUIRES PERMITS AND INSPECTIONS.</t>
  </si>
  <si>
    <t>HTTPS://SERVICES.SEATTLE.GOV/PORTAL/CUSTOMIZE/LINKTORECORD.ASPX?ALTID=1053325-VI</t>
  </si>
  <si>
    <t>1053556-VI</t>
  </si>
  <si>
    <t>WE HAVE AN ESCROW REQUEST FOR THIS PROPERTY.  OUR PROPERTY RECORD SHOW IT WAS BUILT IN 2013 .  THERE APPEARS TO BE AN SFR, PLUS A DETACHED GARAGE WITH AN ADU ON TOP OF IT. WILL YOU PLEASE SEND US A SEWER USE FORM FOR EACH STRUCTURE, WITH THE CURRENT OWNER'S INFORMATION AND ANY RELEVANT DEMOLITION INFORMATION?</t>
  </si>
  <si>
    <t>PERMIT 6932937-CN ISSUED ON 07/31/23 FOR THE DADU ADDRESSED AS 7345 17TH AVE SW. 1/5/22: PROPERTY SOLD ON 11/17/2021 NEW CASE OPENED AND NOV ISSUED TO NEW PROPERTY OWNER.  SEE CASE 1044176-VI.A REVIEW OF THE RECORDS WAS PERFORMED ON 5/4/18, REMODELING A GARAGE AND CREATING A SECOND STORY ACCESSORY DWELLING UNIT REQUIRES A PERMIT. KING COUNTY PLUMBING PERMIT MAY BE REQUIRED.(MAY NEED SDCI SIDE SEWER PERMIT)</t>
  </si>
  <si>
    <t>2022 JAN 05 12:00:00 AM</t>
  </si>
  <si>
    <t>2022 JAN 24 12:00:00 AM</t>
  </si>
  <si>
    <t>7345 17TH AVE SW</t>
  </si>
  <si>
    <t>HTTPS://SERVICES.SEATTLE.GOV/PORTAL/CUSTOMIZE/LINKTORECORD.ASPX?ALTID=1053556-VI</t>
  </si>
  <si>
    <t>(47.53577593, -122.35598827)</t>
  </si>
  <si>
    <t>1054012-VI</t>
  </si>
  <si>
    <t>PER ONLINE; THE PROPERTY OWNER IS CUTTING HUGE HOLES IN THE BASEMENT CONCRETE WALL STRUCTURE, TOUCHING STRUCTURAL FRAMEWORK AROUND THE HOME, REMODELING HIS BATHROOMS, TEARING OFF HIS FRONT PORCH AND DIGGING A 10 FOOT DEEP HOLE IN THE FRONT YARD.THERE'S CONCRETE ALL OVER THE SIDEWALK AS WELL.</t>
  </si>
  <si>
    <t>THIS SITE HAS MULTIPLE ADDRESSES. PERMITS ISSUED UNDER 4021 AND 4023 W RAYE ST. DEMO PERMIT 6943035-DM ISSUED 01/19/23 AND PASSED SITE FINAL INSPECTION ON 04/04/23. PROPERTY SOLD BEFORE VIOLATION WAS RESOLVED. PREVIOUS CASE NO.1048965-VI.</t>
  </si>
  <si>
    <t>2022 MAR 30 12:00:00 AM</t>
  </si>
  <si>
    <t>2019 NOV 06 12:00:00 AM</t>
  </si>
  <si>
    <t>2580 WEST VIEWMONT WAY W</t>
  </si>
  <si>
    <t>HTTPS://SERVICES.SEATTLE.GOV/PORTAL/CUSTOMIZE/LINKTORECORD.ASPX?ALTID=1054012-VI</t>
  </si>
  <si>
    <t>(47.64309618, -122.40933453)</t>
  </si>
  <si>
    <t>1054285-VI</t>
  </si>
  <si>
    <t>PERMIT 6716782-CN PASSED THE FINAL INSPECTION ON DECEMBER 15, 2023. PLEASE ALSO SEE PREVIOUS CASE NOS. 1042253-VI AND 1053324-VI (PROPERTY SOLD TWICE WITHOUT VIOLATION BEING RESOLVED)  AT TIME OF 1/18/18 INSPECTION, REMOVAL OF A RETAINING WALL AND CONSTRUCTION OF A NEW BLOCK WALL ON A SITE MAPPED AS A STEEP SLOPE AND KNOWN SLIDE ENVIRONMENTALLY CRITICAL AREA REQUIRES A PERMIT. REQUESTED STOP WORK ON 1/18/18.</t>
  </si>
  <si>
    <t>2022 MAY 24 12:00:00 AM</t>
  </si>
  <si>
    <t>HTTPS://SERVICES.SEATTLE.GOV/PORTAL/CUSTOMIZE/LINKTORECORD.ASPX?ALTID=1054285-VI</t>
  </si>
  <si>
    <t>1054492-VI</t>
  </si>
  <si>
    <t>ELECTRICAL WORK WITHOUT PERMIT. COMPLAINANT STATES CONNECTING TO UTILITY LINES AND CHASED OFF SCL EMPLOYEE.</t>
  </si>
  <si>
    <t>07/14/22 PROPERTY WAS SOLD WITHOUT VIOLATION BEING RESOLVED.  PLEASE SEE RELATED CASE NO. 1051922-VI.   3/30/21:  BASED ON A REVIEW OF THE RECORDS PERMITS AND INSPECTIONS ARE REQUIRED FOR ALL WORK DONE INCLUDING BRANCH CIRCUITS NOT PREVIOUSLY APPROVED OR INSPECTED AND COMPLETION OF SERVICE LEFT UN-COMPLETED BY PREVIOUS CONTRACTOR.  PREVIOUS ELECTRICAL PERMIT 6818973-EL HAS BEEN WITHDRAWN AND MAY NOT BE USED FOR ADDITIONAL WORK OR COMPLETION WITHOUT CONTRACTOR’S EXPRESSED PERMISSION.</t>
  </si>
  <si>
    <t>2022 JUL 14 12:00:00 AM</t>
  </si>
  <si>
    <t>3053 FAUNTLEROY AVE SW</t>
  </si>
  <si>
    <t>HTTPS://SERVICES.SEATTLE.GOV/PORTAL/CUSTOMIZE/LINKTORECORD.ASPX?ALTID=1054492-VI</t>
  </si>
  <si>
    <t>(47.57584379, -122.3743025)</t>
  </si>
  <si>
    <t>1054493-VI</t>
  </si>
  <si>
    <t>ON GOING CONSTRUCTION REMODEL. ONLY PERMIT ON FILE IS FOR ELECTRICAL.  APPEARS REPLACING MAJORITY OF PERMEABLE SURFACES WITH IMPERVIOUS SURFACES. MULTIPLE CONCRETE POURS.</t>
  </si>
  <si>
    <t>SIDE SEWER NOV: TWO COMPLAINT INSPECTIONS TOOK PLACE REGARDING THIS SITE. SEE GRADING CODE VIOLATION UNDER CASE 1054480-VI.AT THE TIME OF THE 06/30/2022 SITE INSPECTION, IMPERVIOUS SURFACE ADDITIONS OBSERVED (CONCRETE WALKWAYS ON EAST AND WEST SIDE, CONCRETE PATIO IN REAR YARD WITH A SHORT WALL) AND STRIP DRAIN AND RE-PIPING OF DOWNSPOUTS WAS OBSERVED. A GRADING PERMIT, IF WORK IS ALLOWED, IS REQUIRED FOR ADDING OR REPLACING MORE THAN 750 SQUARE FEET OF HARD SURFACE. INSTALLATION OF STRIP DRAINS AND RE-PIPING OF DOWNSPOUTS REQUIRE A SIDE SEWER PERMIT.AT THE TIME OF THE 07/11/2022 BUILDING INSPECTION, THE CONSTRUCTION OBSERVED, INCLUDING THE REPLACEMENT OF DECK SURFACE DOES NOT REQUIRE A BUILDING PERMIT.  THE OTHER WORK OBSERVED DOES REQUIRE REFRIGERATION, MECHANICAL AND ELECTRICAL PERMITS.</t>
  </si>
  <si>
    <t>2022 JUL 11 12:00:00 AM</t>
  </si>
  <si>
    <t>2425 NW BLUE RIDGE DR</t>
  </si>
  <si>
    <t>HTTPS://SERVICES.SEATTLE.GOV/PORTAL/CUSTOMIZE/LINKTORECORD.ASPX?ALTID=1054493-VI</t>
  </si>
  <si>
    <t>(47.70199959, -122.38819918)</t>
  </si>
  <si>
    <t>1054664-VI</t>
  </si>
  <si>
    <t>PER ONLINE; SIGN CODE VIOLATION: THIS SIGN IS FULLY ANIMATED AND A TREMENDOUS VEHICULAR DISTRACTION DUE TO ITS MOVEMENT, FLASHING COLOR SHIFTS, AND BEING TOO BRIGHT. WET REFLECTIVE WEATHER OR NIGHTTIME CONTRAST INCREASES THE HAZARD IN THIS DOWNTOWN BLOCK WITH DESIGNATED BUSES AND BIKE LANE TRAFFIC.</t>
  </si>
  <si>
    <t>UNPERMITTED SIGN HAS BEEN REMOVED.  09/09/22:  AT THE TIME OF THE INSPECTION THE SIGN  TURNED OFF. AT THE TIME OF THE 08/09/22 INSPECTION, THE VIDEO DISPLAY SIGN OBSERVED DOES NOT HAVE A PERMIT.  INSTALLATION OF A SIGNS, IF ALLOWED, REQUIRE APPROVALS, PERMITS, AND INSPECTIONS.</t>
  </si>
  <si>
    <t>2022 AUG 23 12:00:00 AM</t>
  </si>
  <si>
    <t>425 PIKE ST</t>
  </si>
  <si>
    <t>HTTPS://SERVICES.SEATTLE.GOV/PORTAL/CUSTOMIZE/LINKTORECORD.ASPX?ALTID=1054664-VI</t>
  </si>
  <si>
    <t>(47.6103371, -122.33571154)</t>
  </si>
  <si>
    <t>1054666-VI</t>
  </si>
  <si>
    <t>A NEW WALL SIGN DEPICTING OFF-PREMISE ADVERTISING IS FIXED TO THE NORTH SIDE OF THE BUILDING. NEW WALL SIGNS WITH OFF-PREMISE ADVERTISING VIOLATE THE SEATTLE SIGN CODE SECTION 23.55.014</t>
  </si>
  <si>
    <t>02/26/24: A NOTICE OF VIOLATION WAS ISSUED FOR NOT REMOVING ALL RELATED SIGNS WITHIN 90 DAYS FROM THE DATE OF BUSINESS CLOSURE AT THIS ADDRESS AND DISPLAYING OFF-PREMISES ADVERTISING WHICH IS NOT IN COMPLIANCE WITH THE ON-PREMISES SIGN PERMIT 6529883-SB.  THE SIGN WAS REMOVED; HOWEVER, STRUCTURAL SIGN COMPONENTS (ANCHOR PLATES, EYEBOLTS &amp; CABLE) REMAINED AND MUST ALSO BE REMOVED.</t>
  </si>
  <si>
    <t>1516 2ND AVE</t>
  </si>
  <si>
    <t>HTTPS://SERVICES.SEATTLE.GOV/PORTAL/CUSTOMIZE/LINKTORECORD.ASPX?ALTID=1054666-VI</t>
  </si>
  <si>
    <t>(47.60995491, -122.33905296)</t>
  </si>
  <si>
    <t>1054670-VI</t>
  </si>
  <si>
    <t>PROPERTY OWNER CONTACTED MECHANICAL INSPECTOR TO REPORT THAT BALLARD NATURAL GAS HAD INSTALLED A DUCTED SPLIT SYSTEM FOR HIM WITH OUT PERMITS. THE SYSTEM HAS NEVER WORKED WELL AND THEY ARE NOT RESPONDING TO HIM ANYMORE</t>
  </si>
  <si>
    <t>THE FOLLOWING PERMITS HAVE BEEN OBTAINED FOR EQUIPMENT ORIGINALLY INSTALLED W/O PERMITS &amp; INSPECTIONS; 6918124-RF AND 6918123-FR ISSUED ON 8/23/22 ACHIEVED FINAL APPROVAL ON 9/15/22. PERMIT 6918125-EL ISSUED 8/19/22; ACHIEVED FINAL APPROVAL ON 9/20/22.</t>
  </si>
  <si>
    <t>2022 AUG 24 12:00:00 AM</t>
  </si>
  <si>
    <t>7703 WINONA AVE N</t>
  </si>
  <si>
    <t>HTTPS://SERVICES.SEATTLE.GOV/PORTAL/CUSTOMIZE/LINKTORECORD.ASPX?ALTID=1054670-VI</t>
  </si>
  <si>
    <t>(47.68503002, -122.33981199)</t>
  </si>
  <si>
    <t>1054672-VI</t>
  </si>
  <si>
    <t>THERE HAS BEEN A PROTRACTED (SOLO) LARGE REMODEL PROJECT GOING ON AT 1631 N 55TH FOR CLOSE TO TWO YEARS. THERE ARE NO VISIBLE PERMITS, AND THE MAN DOING THE REMODEL SEEMS TO BE RUNNING AMOK. HE TOOK DOWN A LIVE MAPLE IN THE PARKING STRIP RECENTLY. NOW HE IS BUILDING SOME SORT OF STRUCTURE RIGHT NEXT TO THE SIDEWALK THAT HAS COPPER PLUMBING WITHIN IT. HE ALSO TORE DOWN THE BACK NEIGHBOR'S FENCE AND WAS SUBSEQUENTLY SUED. I AM CONCERNED THAT THERE IS NO CITY OVERSIGHT OF THIS</t>
  </si>
  <si>
    <t>CONSTRUCTING A NEW STRUCTURE ON THE 2ND LEVEL OF AN EXISTING SINGLE FAMILY RESIDENCE AND INSTALLED COPPER PIPING ON TOP OF A CONCRETE PAD THAT HAS NOW BEEN ENCASED IN ASPHALT; THIS IS ADJACENT TO THE SIDEWALK AND LOCATED IN THE FRONT YARD. POSTED SWO 9/13/22.  PHOTOS ARE IN K DRIVE AND CASE DOCUMENTS. SWO POSTED ON 9/13/22.</t>
  </si>
  <si>
    <t>2022 SEP 27 12:00:00 AM</t>
  </si>
  <si>
    <t>1631 N 55TH ST</t>
  </si>
  <si>
    <t>HTTPS://SERVICES.SEATTLE.GOV/PORTAL/CUSTOMIZE/LINKTORECORD.ASPX?ALTID=1054672-VI</t>
  </si>
  <si>
    <t>(47.66848606, -122.33703554)</t>
  </si>
  <si>
    <t>1054677-VI</t>
  </si>
  <si>
    <t>DISCHARGING DRAINAGE TO THE ECA STEEP SLOPE; 2" PIPE DAYLIGHTING AND CAUSING WATER INTRUSION TO NEIGHBORING DOWN HILL NEIGHBOR</t>
  </si>
  <si>
    <t>IT WAS DETERMINED BY THE DRAINAGE SUPERVISOR THAT NO SIDE SEWER PERMIT AND INSPECTIONS WAS REQUIRED.</t>
  </si>
  <si>
    <t>2022 AUG 25 12:00:00 AM</t>
  </si>
  <si>
    <t>5206 22ND AVE NE</t>
  </si>
  <si>
    <t>HTTPS://SERVICES.SEATTLE.GOV/PORTAL/CUSTOMIZE/LINKTORECORD.ASPX?ALTID=1054677-VI</t>
  </si>
  <si>
    <t>(47.66676296, -122.30415739)</t>
  </si>
  <si>
    <t>1054680-VI</t>
  </si>
  <si>
    <t>PER ONLINE; ILLEGAL CONSTRUCTION WITHOUT PERMIT. REPLACING GARAGE DOOR WITH A PERMANENT WALL TO CREATE NONPERMITTED UNITS IN THE ATTACHED GARAGE. REPLACING BACK DOOR TO ENTRY DOOR TO THE FUTURE UNITS. ADDING BATHROOM EXHAUST TO THE SIDE OF HOUSE (ALLEY SIDE).</t>
  </si>
  <si>
    <t>CONSTRUCTING ALTERATIONS TO AN EXISTING 3-UNIT BUILDING BY REMOVING THE GARAGE DOOR AND INSTALLING A WALL AND PERFORMING INTERIOR ALTERATIONS TO THE SPACE INCLUDING NEW WIRING AND CREATING A 4TH UNIT WITHOUT PERMITS AND INSPECTIONS. PHOTOS IN K DRIVE AND CASE DOCUMENTS</t>
  </si>
  <si>
    <t>5240 20TH AVE NE</t>
  </si>
  <si>
    <t>HTTPS://SERVICES.SEATTLE.GOV/PORTAL/CUSTOMIZE/LINKTORECORD.ASPX?ALTID=1054680-VI</t>
  </si>
  <si>
    <t>(47.66771328, -122.30622448)</t>
  </si>
  <si>
    <t>1054681-VI</t>
  </si>
  <si>
    <t>INTERIOR ALTERATIONS WITHOUT A PERMIT. DUMPSTER DELIVERED TO SITE 8/16/22</t>
  </si>
  <si>
    <t>PERMIT 6929667-CN ISSUED 10/28/22 AND FINALED 08/23/23.</t>
  </si>
  <si>
    <t>2023 AUG 24 12:00:00 AM</t>
  </si>
  <si>
    <t>3712 MAGNOLIA BLVD W</t>
  </si>
  <si>
    <t>HTTPS://SERVICES.SEATTLE.GOV/PORTAL/CUSTOMIZE/LINKTORECORD.ASPX?ALTID=1054681-VI</t>
  </si>
  <si>
    <t>(47.65339315, -122.41176009)</t>
  </si>
  <si>
    <t>1054690-VI</t>
  </si>
  <si>
    <t>MY COMPLAINTS ARE ABOUT THE NEWLY CONSTRUCTED HOUSE AT 7701 28TH AVE NW. 1. TREES-- THE TREES REQUIRED TO PASS THEIR FINAL BUILDING INSPECTION WERE PROMPTLY REMOVED AFTER THE INSPECTION. PLEASE INVESTIGATE. 2. LOT COVERAGE-- THE MAJORITY OF THE LOT IS NOW COVERED BY IMPERVIOUS SURFACES (CONCRETE) INCLUDING IN AREAS WHERE TREES WERE PLANTED AS REQUIRED BY THEIR BUILDING PERMIT. PLEASE INVESTIGATE.3. FENCE/WALL-- A NEWLY INSTALLED WALL OF CONCRETE OR "FENCE" CLEARLY EXCE</t>
  </si>
  <si>
    <t>NOV WITHDRAWN PER NOVEMBER 10, 2022 REVISED ORDER OF THE DIRECTOR</t>
  </si>
  <si>
    <t>2022 AUG 30 12:00:00 AM</t>
  </si>
  <si>
    <t>7701 28TH AVE NW</t>
  </si>
  <si>
    <t>HTTPS://SERVICES.SEATTLE.GOV/PORTAL/CUSTOMIZE/LINKTORECORD.ASPX?ALTID=1054690-VI</t>
  </si>
  <si>
    <t>(47.68510612, -122.39333872)</t>
  </si>
  <si>
    <t>1054691-VI</t>
  </si>
  <si>
    <t>NEIGHBOR UP HILL FROM ME IS BUILDING RETAINING WALLS AND BACKFILLING WITH SOIL OVER AN AREA AT REAR OF RESIDENCE THAT IS IN A DESIGNATED CRITICAL AREA DUE TO STEEP SLOPE (APPROXIMATELY 60% GRADE AND A DESIGNATED SLIDE AREA). EXCAVATION SOILS ARE SLIDING DOWN THE STEEP SLOPE AND UNTO MY YARD, COVERING EXISTING LANDSCAPING AND ONTO CONCRETE STAIRS AND WALKWAYS OF MY HOUSE. OWNER IS CONSTRUCTING TWO STEPPED LEVELS OF PAVED AREAS, INCLUDING CONCRETE BLOCK RETAINING WALLS IN AN ATTEMPT TO RETAIN</t>
  </si>
  <si>
    <t>AS OF 8/24/2022, CONSTRUCTING RETAINING WALLS ON A SITE ENTIRELY MAPPED AS A POTENTIAL SLIDE ECA AND MOSTLY MAPPED AS A STEEP SLOPE ECA ON EAST SIDE REQUIRES A PERMIT AND INSPECTIONS. PROPERTY OWNER NOTIFIED IT IS OKAY TO OFFLOAD CONSTRUCTION SUPPLIES, MAKE JOB CONDITIONS SAFE AND COVER ANY EXPOSED SOIL AREAS PRIOR TO OBTAINING THE REQUIRED PERMIT. NO FURTHER WORK UNTIL PROPER PERMITS HAVE BEEN OBTAINED.</t>
  </si>
  <si>
    <t>758 38TH AVE</t>
  </si>
  <si>
    <t>HTTPS://SERVICES.SEATTLE.GOV/PORTAL/CUSTOMIZE/LINKTORECORD.ASPX?ALTID=1054691-VI</t>
  </si>
  <si>
    <t>(47.60884151, -122.28452501)</t>
  </si>
  <si>
    <t>1054725-VI</t>
  </si>
  <si>
    <t>TWO PREVIOUS COMPLAINTS WENT UNRESOLVED DUE TO ISSUES ACCESSING THE PROPERTY.  THE PROPERTY CAN BE ACCESSED VIA SHARED EASEMENT.  THE ISSUES BELOW POSE POTENTIAL SAFETY ISSUES AND COULD PUT THE SURROUNDING HOMES AT RISK IF LEFT UNADDRESSED.POTENTIAL VIOLATIONS:1 - CONSTRUCTION TO PRIMARY RESIDENCE - NO PERMIT FILED2 - ELECTRICAL CONNECTION TO SMALL TRAILER USED AS ADU - NO PERMIT FILED3 - WATER CONNECTION TO SMALL TRAILER USED AS ADU - NO PERMIT FILED4 - SEWER CONNECTION TO SMALL TR</t>
  </si>
  <si>
    <t>AT THE TIME OF THE 10/03/23 COMPLIANCE INSPECTION, THE COVER ATTACHED TO THE ROOF OBSERVED AT THE TIME OF THE COMPLAINT INSPECTION HAD BEEN REMOVED. AT THE TIME OF THE 11/29/22 COMPLIANCE INSPECTION, THE CARPORT WAS NOT OBSERVED.  THIS CASE REMAINS OPEN UNTIL OTHER REMAINING CORRECTIONS ARE PERMITTED AND INSPECTED. 10/3/22 APPEARS 2ND BATHROOM WAS ADDED. AT THE TIME OF THE 08/05/22 INSPECTION, EXTERIOR WORK OBSERVED:  A CARPORT AND A COVER CONNECTED TO THE HOUSE ON THE SOUTH SIDE, IF ALLOWED, REQUIRES A PERMIT AND INSPECTIONS.  AN ELECTRICAL PERMIT AND INSPECTIONS ARE REQUIRED FOR OUTDOOR OUTLET WIRING.</t>
  </si>
  <si>
    <t>2022 SEP 07 12:00:00 AM</t>
  </si>
  <si>
    <t>2023 OCT 03 12:00:00 AM</t>
  </si>
  <si>
    <t>9419 OLSON PL SW</t>
  </si>
  <si>
    <t>HTTPS://SERVICES.SEATTLE.GOV/PORTAL/CUSTOMIZE/LINKTORECORD.ASPX?ALTID=1054725-VI</t>
  </si>
  <si>
    <t>(47.51930223, -122.33949834)</t>
  </si>
  <si>
    <t>1054726-VI</t>
  </si>
  <si>
    <t>PER ONLINE; EXTENSIVE WORK ON SITE, CONFIRMING A PERMIT WAS PULLED FOR THIS WORK IN BACKYARD CONTINUES UP TO 1222 W BOTHWELL STREET SIDE YARD BEHIND WOODEN FENCE.</t>
  </si>
  <si>
    <t>AT THE TIME OF THE 09/06/22 INSPECTION, THE INSPECTOR OBSERVED CONSTRUCTION OF RETAINING WALLS AND GRADING ON A SITE DESIGNATED AS A STEEP SLOPE AND POTENTIAL SLIDE ENVIRONMENTALLY CRITICAL AREA. APPROVALS, PERMITS AND INSPECTIONS ARE REQUIRED.</t>
  </si>
  <si>
    <t>2634 13TH AVE W</t>
  </si>
  <si>
    <t>HTTPS://SERVICES.SEATTLE.GOV/PORTAL/CUSTOMIZE/LINKTORECORD.ASPX?ALTID=1054726-VI</t>
  </si>
  <si>
    <t>(47.64374405, -122.37354309)</t>
  </si>
  <si>
    <t>1054750-VI</t>
  </si>
  <si>
    <t>PER ONLINE; CLEARING AND GRADING IN ECA, WORK WITHOUT A PERMIT, NO CONSTRUCTION FENCE OR EROSION CONTROL AT EDGE OF ECA SLOPE</t>
  </si>
  <si>
    <t>PERMIT 6929720-CN ISSUED 02/13/23. 09/13/22:  BASED ON A REVIEW OF THE RECORDS, REBUILDING A SECOND STORY DECK ON THE SOUTH SIDE (REAR) OF THE HOUSE REQUIRES A PERMIT AND INSPECTIONS. A STOP WORK ORDER WAS POSTED.</t>
  </si>
  <si>
    <t>2022 SEP 13 12:00:00 AM</t>
  </si>
  <si>
    <t>3810 SW BERNICE PL</t>
  </si>
  <si>
    <t>HTTPS://SERVICES.SEATTLE.GOV/PORTAL/CUSTOMIZE/LINKTORECORD.ASPX?ALTID=1054750-VI</t>
  </si>
  <si>
    <t>(47.52056863, -122.38078252)</t>
  </si>
  <si>
    <t>1054751-VI</t>
  </si>
  <si>
    <t>DEVELOPMENT IN THE ECA STEEP SLOPE AREA W/O SDCI APPROVALS AND PERMITS &amp; INSPECTIONS.</t>
  </si>
  <si>
    <t>AS OF 4/30/2025, PERMIT 7072758-CN ACHIEVED FINAL APPROVAL</t>
  </si>
  <si>
    <t>2210 NE 92ND ST</t>
  </si>
  <si>
    <t>HTTPS://SERVICES.SEATTLE.GOV/PORTAL/CUSTOMIZE/LINKTORECORD.ASPX?ALTID=1054751-VI</t>
  </si>
  <si>
    <t>(47.69617287, -122.30508284)</t>
  </si>
  <si>
    <t>1054758-VI</t>
  </si>
  <si>
    <t>PER CSB: ILLEGAL SIGN</t>
  </si>
  <si>
    <t>PERMIT 6969419-SB ISSUED 06/20/23 AND PASSED THE FINAL INSPECTION ON 01/13/25.</t>
  </si>
  <si>
    <t>2022 SEP 14 12:00:00 AM</t>
  </si>
  <si>
    <t>2023 FEB 09 12:00:00 AM</t>
  </si>
  <si>
    <t>1701 NW 85TH ST</t>
  </si>
  <si>
    <t>HTTPS://SERVICES.SEATTLE.GOV/PORTAL/CUSTOMIZE/LINKTORECORD.ASPX?ALTID=1054758-VI</t>
  </si>
  <si>
    <t>(47.69040821, -122.3792582)</t>
  </si>
  <si>
    <t>1054761-VI</t>
  </si>
  <si>
    <t>THE SANITARY WORK INSTALLED WAS NOT PER THE APPROVED PLANS AND IT CROSSES THE PROPERTY LINES W/O PROPERTY OWNER'S PERMISSION</t>
  </si>
  <si>
    <t>PERMIT 6705313-CN AND PERMIT 6774013-SS ACHIEVED FINAL APPROVAL 3/20/2024.</t>
  </si>
  <si>
    <t>1610 N 143RD ST</t>
  </si>
  <si>
    <t>HTTPS://SERVICES.SEATTLE.GOV/PORTAL/CUSTOMIZE/LINKTORECORD.ASPX?ALTID=1054761-VI</t>
  </si>
  <si>
    <t>(47.7324932, -122.33925788)</t>
  </si>
  <si>
    <t>1054762-VI</t>
  </si>
  <si>
    <t>EXPIRED PERMIT, POSSIBLE  PERMIT 6547224-CN - BUILDING B (UNIT A AND B)</t>
  </si>
  <si>
    <t>09/14/22, BASED ON A REVIEW OF THE RECORDS PERMITS 6547224-CN AND 6630583-SS EXPIRED WITHOUT FINAL INSPECTION APPROVALS.  OTHER PERMITS, SUCH AS FURNACE PERMITS MAY BE REQUIRED. (UNIT A NE DUPLEX BLDG B)</t>
  </si>
  <si>
    <t>2022 SEP 15 12:00:00 AM</t>
  </si>
  <si>
    <t>2023 OCT 26 12:00:00 AM</t>
  </si>
  <si>
    <t>9043 A 18TH AVE SW</t>
  </si>
  <si>
    <t>HTTPS://SERVICES.SEATTLE.GOV/PORTAL/CUSTOMIZE/LINKTORECORD.ASPX?ALTID=1054762-VI</t>
  </si>
  <si>
    <t>(47.52163912, -122.35809767)</t>
  </si>
  <si>
    <t>1054763-VI</t>
  </si>
  <si>
    <t>09/14/22, BASED ON A REVIEW OF THE RECORDS PERMITS 6547224-CN AND 6630583-SS EXPIRED WITHOUT FINAL INSPECTION APPROVALS.  OTHER PERMITS, SUCH AS FURNACE PERMITS MAY BE REQUIRED. UNIT B NE DUPLEX BUILDING B</t>
  </si>
  <si>
    <t>HTTPS://SERVICES.SEATTLE.GOV/PORTAL/CUSTOMIZE/LINKTORECORD.ASPX?ALTID=1054763-VI</t>
  </si>
  <si>
    <t>1054764-VI</t>
  </si>
  <si>
    <t>EXPIRED PERMIT 6568196-CN, POSSIBLE OCCUPANCY NW 2-UNITS (UNIT A AND B)</t>
  </si>
  <si>
    <t>AT THE TIME OF THE 09/14/22 INSPECTION, UNIT A APPEARS OCCUPIED.  A FINAL BUILDING PERMIT INSPECTION APPROVAL OR AN OKAY TO OCCUPY UNDER PERMIT PERMIT 6568196-CN IS REQUIRED BEFORE OCCUPANCY.  BASED ON A REVIEW OF THE RECORDS PERMITS 6568196-CN AND 6630583-SS EXPIRED WITHOUT FINAL INSPECTION APPROVALS.  OTHER PERMITS, SUCH AS FURNACE PERMITS MAY BE REQUIRED. UNIT A BUILDING A NW DUPLEX.</t>
  </si>
  <si>
    <t>2023 OCT 25 12:00:00 AM</t>
  </si>
  <si>
    <t>9045 A 18TH AVE SW</t>
  </si>
  <si>
    <t>HTTPS://SERVICES.SEATTLE.GOV/PORTAL/CUSTOMIZE/LINKTORECORD.ASPX?ALTID=1054764-VI</t>
  </si>
  <si>
    <t>(47.52164056, -122.35835121)</t>
  </si>
  <si>
    <t>1054765-VI</t>
  </si>
  <si>
    <t>AT THE TIME OF THE 09/14/22 INSPECTION, UNIT B APPEARS OCCUPIED.  A FINAL BUILDING PERMIT INSPECTION APPROVAL OR AN OKAY TO OCCUPY UNDER PERMIT PERMIT 6568196-CN IS REQUIRED BEFORE OCCUPANCY.  BASED ON A REVIEW OF THE RECORDS PERMITS 6568196-CN AND 6630583-SS EXPIRED WITHOUT FINAL INSPECTION APPROVALS.  OTHER PERMITS, SUCH AS FURNACE PERMITS MAY BE REQUIRED.</t>
  </si>
  <si>
    <t>HTTPS://SERVICES.SEATTLE.GOV/PORTAL/CUSTOMIZE/LINKTORECORD.ASPX?ALTID=1054765-VI</t>
  </si>
  <si>
    <t>1054766-VI</t>
  </si>
  <si>
    <t>EXPIRED PERMIT 6568198-CN. POSSIBLE OCCUPANCY.</t>
  </si>
  <si>
    <t>AT THE TIME OF THE 09/14/22 INSPECTION, UNIT A APPEARS OCCUPIED.  A FINAL BUILDING PERMIT INSPECTION APPROVAL OR AN OKAY TO OCCUPY UNDER PERMIT PERMIT 6568198-CN IS REQUIRED BEFORE OCCUPANCY.  BASED ON A REVIEW OF THE RECORDS PERMITS 6568198-CN AND 6630583-SS EXPIRED WITHOUT FINAL INSPECTION APPROVALS.  UNIT A SW DUPLEX BLDG C</t>
  </si>
  <si>
    <t>9047 A 18TH AVE SW</t>
  </si>
  <si>
    <t>HTTPS://SERVICES.SEATTLE.GOV/PORTAL/CUSTOMIZE/LINKTORECORD.ASPX?ALTID=1054766-VI</t>
  </si>
  <si>
    <t>(47.52153324, -122.35837944)</t>
  </si>
  <si>
    <t>1054767-VI</t>
  </si>
  <si>
    <t>AT THE TIME OF THE 09/14/22 INSPECTION, UNIT B APPEARED OCCUPIED.  A FINAL BUILDING PERMIT INSPECTION APPROVAL OR AN OKAY TO OCCUPY UNDER PERMIT PERMIT 6568198-CN IS REQUIRED BEFORE OCCUPANCY.  BASED ON A REVIEW OF THE RECORDS PERMITS 6568198-CN AND 6630583-SS EXPIRED WITHOUT FINAL INSPECTION APPROVALS.  UNIT B SW DUPLEX BLDG. C.</t>
  </si>
  <si>
    <t>HTTPS://SERVICES.SEATTLE.GOV/PORTAL/CUSTOMIZE/LINKTORECORD.ASPX?ALTID=1054767-VI</t>
  </si>
  <si>
    <t>1054768-VI</t>
  </si>
  <si>
    <t>EXPIRED PERMIT 6568197-CN POSSIBLE OCCUPANCY UNIT A AND B</t>
  </si>
  <si>
    <t>AT THE TIME OF THE 09/14/22 INSPECTION, UNIT A APPEARED OCCUPIED.  A FINAL BUILDING PERMIT INSPECTION APPROVAL OR AN OKAY TO OCCUPY UNDER PERMIT PERMIT 6568197-CN IS REQUIRED BEFORE OCCUPANCY.  BASED ON A REVIEW OF THE RECORDS PERMITS 6568197-CN AND 6630583-SS EXPIRED WITHOUT FINAL INSPECTION APPROVALS. ADDITIONAL PERMITS SUCH AS A FURNACE PERMIT MAY BE REQUIRED. UNIT A SE DUPLEX BLDG. D.</t>
  </si>
  <si>
    <t>9049 A 18TH AVE SW</t>
  </si>
  <si>
    <t>HTTPS://SERVICES.SEATTLE.GOV/PORTAL/CUSTOMIZE/LINKTORECORD.ASPX?ALTID=1054768-VI</t>
  </si>
  <si>
    <t>(47.5215243, -122.35811228)</t>
  </si>
  <si>
    <t>1054769-VI</t>
  </si>
  <si>
    <t>AT THE TIME OF THE 09/14/22 INSPECTION, UNIT B APPEARED OCCUPIED.  A FINAL BUILDING PERMIT INSPECTION APPROVAL OR AN OKAY TO OCCUPY UNDER PERMIT PERMIT 6568197-CN IS REQUIRED BEFORE OCCUPANCY.  BASED ON A REVIEW OF THE RECORDS PERMITS 6568197-CN AND 6630583-SS EXPIRED WITHOUT FINAL INSPECTION APPROVALS. ADDITIONAL PERMITS SUCH AS A FURNACE PERMIT MAY BE REQUIRED. UNIT B SE DUPLEX BLDG. D.</t>
  </si>
  <si>
    <t>HTTPS://SERVICES.SEATTLE.GOV/PORTAL/CUSTOMIZE/LINKTORECORD.ASPX?ALTID=1054769-VI</t>
  </si>
  <si>
    <t>1054777-VI</t>
  </si>
  <si>
    <t>SIGNIFICANT RESIDENTIAL REMODEL (FLIP) HAS BEEN IN-PROGRESS FOR MONTHS WITHOUT ANY PERMITS HAVING BEEN OBTAINED.</t>
  </si>
  <si>
    <t>PERMIT 6928722-CN ISSUED 10/19/22 AND FINALED 01/25/23.</t>
  </si>
  <si>
    <t>2022 SEP 19 12:00:00 AM</t>
  </si>
  <si>
    <t>9040 3RD AVE SW</t>
  </si>
  <si>
    <t>HTTPS://SERVICES.SEATTLE.GOV/PORTAL/CUSTOMIZE/LINKTORECORD.ASPX?ALTID=1054777-VI</t>
  </si>
  <si>
    <t>(47.52166012, -122.33867103)</t>
  </si>
  <si>
    <t>1054791-VI</t>
  </si>
  <si>
    <t>PER ONLINE; NEW OWNER OF THE DUPLEX AT 826 NW 58TH ST IS CONSTRUCTING A 3RD UNIT IN THE BASEMENT. CONTRACTOR HAS PUNCHED AN INGRESS/EGRESS HOLE THE FOUNDATION ON THE EAST SIDE OF THE BUILDING. THIS IS VISIBLE FROM THE SIDEWALK. NEW APPLIANCES WERE DELIVERED A WEEK AGO. THERE ARE NO PERMITS ISSUED AND THERE IS NO PORT-A-PODDY AT THE PROPERTY FOR THE WORKERS.</t>
  </si>
  <si>
    <t>PERMITS 6953212-EL &amp; 6944864-EL ACHIEVED FINAL APPROVAL ON 3/16/23; PERMIT 6925560-CN ACHIEVED FINAL APPROVAL ON 4/24/23 FOR WORK ORIGINALLY BEGUN WITHOUT PERMITS AND INSPECTIONS.</t>
  </si>
  <si>
    <t>2022 SEP 21 12:00:00 AM</t>
  </si>
  <si>
    <t>826 NW 58TH ST</t>
  </si>
  <si>
    <t>HTTPS://SERVICES.SEATTLE.GOV/PORTAL/CUSTOMIZE/LINKTORECORD.ASPX?ALTID=1054791-VI</t>
  </si>
  <si>
    <t>(47.67115746, -122.36756101)</t>
  </si>
  <si>
    <t>1054794-VI</t>
  </si>
  <si>
    <t>PER ONLINE; THE MULTI-FAMILY UNIT AT 2416 E VALLEY ST IS UNDERGOING MAJOR RENOVATIONS, INCLUDING A COMPLETE GUTTING OF THE INTERIOR, A FULL ROOF REPLACEMENT, AND ELECTRICAL WORK. I WAS NOT ABLE TO FIND PERMITS FOR THIS WORK (EXCEPT FOR ELECTRICAL WORK ON THE FIRST FLOOR).SINCE THIS PROPERTY HAS BEEN USED AND IS INTENDED TO BE USED AS A MULTI-FAMILY RENTAL, PERMITS AND INSPECTIONS ARE IN THE PUBLIC INTEREST.</t>
  </si>
  <si>
    <t>AS OF 9/21/2022, GUTTING A DUPLEX WITH A FINISHED BASEMENT (WITH A TOTAL OF 5 BEDROOMS AND 3 BATHROOMS) AND REPLACING SIDING REQUIRES A PERMIT AND INSPECTIONS. STOP WORK ORDER POSTED 9/21/2022 (PLUMBING WORK ALLOWED).</t>
  </si>
  <si>
    <t>2416 E VALLEY ST</t>
  </si>
  <si>
    <t>HTTPS://SERVICES.SEATTLE.GOV/PORTAL/CUSTOMIZE/LINKTORECORD.ASPX?ALTID=1054794-VI</t>
  </si>
  <si>
    <t>(47.62613165, -122.30028688)</t>
  </si>
  <si>
    <t>1054799-VI</t>
  </si>
  <si>
    <t>PER ONLINE; I HAVE A NEIGHBOR WHO IS EXCAVATING SOIL, BRUSH, AND TREES ON A STEEP HILL AND INSTALLING RETAINING WALLS. I DON'T THINK ANY PERMITTING HAS BEEN ATTAINED AND I AM NERVOUS ABOUT EROSION AND POTENTIAL LANDSLIDE DAMAGE. I AM HOPING EVERYTHING IS BEING BUILT TO CODE BUT WANT TO CONFIRM WITH THE CITY.</t>
  </si>
  <si>
    <t>AT THE TIME OF THE 09/21/22 INSPECTION AND BASED ON A REVIEW OF THE RECORDS, CONSTRUCTION ACTIVITY ON THIS SITE DESIGNATED AS A STEEP SLOPE AND POTENTIAL SLIDE ECA INCLUDES, BUT MAY NOT BE LIMITED TO, GRADING, VEGETATION REMOVAL, CONSTRUCTION OF RETAINING WALLS AND STAIRS, IF ALLOWED, REQUIRES APPROVAL, PERMITS AND INSPECTIONS.</t>
  </si>
  <si>
    <t>2022 SEP 22 12:00:00 AM</t>
  </si>
  <si>
    <t>9674 50TH AVE SW</t>
  </si>
  <si>
    <t>HTTPS://SERVICES.SEATTLE.GOV/PORTAL/CUSTOMIZE/LINKTORECORD.ASPX?ALTID=1054799-VI</t>
  </si>
  <si>
    <t>(47.51561921, -122.39515019)</t>
  </si>
  <si>
    <t>1054803-VI</t>
  </si>
  <si>
    <t>PER ONLINE; 2 YEARS AGO, ASHWORTH HOMES SCRAPED AWAY THE STEEP WET HILLSIDE NEXT TO US, AND REPLACED IT WITH A GIANT PILE OF GRAVEL. THEY PERCHED A NEW HOME FOUNDATION ON TOP AND CALLED IT THEIR NEW "GROUND LEVEL". THE PARKING PLACE ADJACENT TO THIS HOME WAS ELEVATED MUCH HIGHER THAN THE PREVIOUS PARKING LOT THAT WAS ACCESSED BY THE THE EASEMENT THROUGH OUR PROPERTY. IT WAS OBVIOUS FROM THE START THAT THIS PARKING PLACE WOULD NEED AN ELEVATOR TO GET TO IT FROM OUR PROP</t>
  </si>
  <si>
    <t>PERMIT 6917387-CN ISSUED 11/03/22 AND FINALED 4/11/23.</t>
  </si>
  <si>
    <t>2023 AUG 02 12:00:00 AM</t>
  </si>
  <si>
    <t>3415 23RD AVE W</t>
  </si>
  <si>
    <t>HTTPS://SERVICES.SEATTLE.GOV/PORTAL/CUSTOMIZE/LINKTORECORD.ASPX?ALTID=1054803-VI</t>
  </si>
  <si>
    <t>(47.65075781, -122.38662423)</t>
  </si>
  <si>
    <t>1054812-VI</t>
  </si>
  <si>
    <t>AS OF 9/22/2022, REMODELING AND REPAIRING A 3-BEDROOM 2-BATHROOM SINGLE-FAMILY RESIDENCE WITH 1 KITCHEN AND A FINISHED BASEMENT (PERMITTED CONDITION) REQUIRES A PERMIT AND INSPECTIONS FOR THE WORK AND TO ADD BEDROOM(S) AND A KITCHEN TO THE BASEMENT AND TO ADD ADDITIONAL BATHROOMS TO THIS SFR.</t>
  </si>
  <si>
    <t>2022 SEP 23 12:00:00 AM</t>
  </si>
  <si>
    <t>7070 COVELLO DR S</t>
  </si>
  <si>
    <t>HTTPS://SERVICES.SEATTLE.GOV/PORTAL/CUSTOMIZE/LINKTORECORD.ASPX?ALTID=1054812-VI</t>
  </si>
  <si>
    <t>(47.53932503, -122.29934408)</t>
  </si>
  <si>
    <t>1054813-VI</t>
  </si>
  <si>
    <t>PER ONLINE; THEY ARE NOW DOING ELECTRICAL WORK ALONG WITH PLUMBING, DEMO AND CONSTRUCTION.</t>
  </si>
  <si>
    <t>PERMIT 6932518-CN WAS ISSUED 11/8/2022 AND RECEIVED FINAL APPROVAL 8/18/2023 FOR REMODELING OF THIS 3-BEDROOM 1-BATHROOM SFR WITH AN UNFINISHED BASEMENT ORIGINALLY STARTED WITHOUT PERMITS AND INSPECTIONS.</t>
  </si>
  <si>
    <t>2023 DEC 05 12:00:00 AM</t>
  </si>
  <si>
    <t>4911 S GENESEE ST</t>
  </si>
  <si>
    <t>HTTPS://SERVICES.SEATTLE.GOV/PORTAL/CUSTOMIZE/LINKTORECORD.ASPX?ALTID=1054813-VI</t>
  </si>
  <si>
    <t>(47.56394609, -122.2714731)</t>
  </si>
  <si>
    <t>1054818-VI</t>
  </si>
  <si>
    <t>SDCI ELECTRICAL INSPECTOR WAS ONSITE FOR ELECTRICAL INSPECTION OF DISCONNECT FOR NEW HEAT PUMP AND OBSERVED ALL NEW WIRING AND CONSTRUCTION IN EXISTING SFR</t>
  </si>
  <si>
    <t>11/22/22 ELECTRICAL PERMIT 6924488-EL FOR BRANCH WIRING IN THE BASEMENT HAS BEEN OBTAINED AND IS PENDING ALL INSPECTIONS.  THE INTERIOR AND EXTERIOR ALTERATIONS INCLUDE WORK TO THE EXISTING FOUNDATION AND BASEMENT OF THE EXISTING SFR; PERMIT APPLICATION 6929286-CN IS UNDER REVIEW AND PENDING SDCI APPROVAL AND INSPECTIONS.9/26/22 THE SDCI ELECTRICAL INSPECTOR VIEWED UNPERMITTED CONSTRUCTION AND WIRING IN AN EXISTING SFR.  POSTED SWO.</t>
  </si>
  <si>
    <t>2022 SEP 26 12:00:00 AM</t>
  </si>
  <si>
    <t>1523 NE 63RD ST</t>
  </si>
  <si>
    <t>HTTPS://SERVICES.SEATTLE.GOV/PORTAL/CUSTOMIZE/LINKTORECORD.ASPX?ALTID=1054818-VI</t>
  </si>
  <si>
    <t>(47.67456615, -122.31093783)</t>
  </si>
  <si>
    <t>1054820-VI</t>
  </si>
  <si>
    <t>PER ONLINE; CONSTRUCTION WITHOUT A PERMIT ON THE EAST PORTION OF THE BUILDING. THE SHED AND GARAGE AREAS HAVE BEEN DEMOLISHED AND MADE AS A TWO-STORY ADDITION TO EXTEND THE PRIMARY STRUCTURE, BUT NO PERMITS ARE FOUND OR DISPLAYED FOR THIS IT ANY OF THE WORK BEING DONE ON THE PROPERTY.</t>
  </si>
  <si>
    <t>9/23/22 CONSTRUCTING ADDITIONS AND ALTERATIONS TO AN EXISTING DUPLEX WITHOUT PERMITS AND INSPECTIONS.  SEE 2019 "BEFORE" GOOGLE PHOTO AND EXISTING PHOTOS TAKEN ON 9/23/22 IN CASE DOCUMENTS.</t>
  </si>
  <si>
    <t>6301 LATONA AVE NE</t>
  </si>
  <si>
    <t>HTTPS://SERVICES.SEATTLE.GOV/PORTAL/CUSTOMIZE/LINKTORECORD.ASPX?ALTID=1054820-VI</t>
  </si>
  <si>
    <t>(47.67447591, -122.32564037)</t>
  </si>
  <si>
    <t>1054842-VI</t>
  </si>
  <si>
    <t>BUILDING WITHOUT PERMITS.</t>
  </si>
  <si>
    <t>AS OF 4/29/2024, PERMIT 6934348-CN HAS RECEIVED FINAL APPROVAL FOR WORK ORIGINALLY STARTED WITHOUT A PERMIT AND INSPECTIONS.</t>
  </si>
  <si>
    <t>2022 SEP 30 12:00:00 AM</t>
  </si>
  <si>
    <t>2024 APR 30 12:00:00 AM</t>
  </si>
  <si>
    <t>1917 32ND AVE S</t>
  </si>
  <si>
    <t>HTTPS://SERVICES.SEATTLE.GOV/PORTAL/CUSTOMIZE/LINKTORECORD.ASPX?ALTID=1054842-VI</t>
  </si>
  <si>
    <t>(47.58564555, -122.29221172)</t>
  </si>
  <si>
    <t>1054845-VI</t>
  </si>
  <si>
    <t>PER ONLINE; HOUSE IS BEING FULLY DEMO WITHOUT PERMIT</t>
  </si>
  <si>
    <t>AS OF 1/26/2024, FINAL APPROVAL HAS BEEN GIVEN FOR PERMIT 6973934-DM FOR WORK ORIGINALLY STARTED WITHOUT A PERMIT AND INSPECTIONS.</t>
  </si>
  <si>
    <t>2024 FEB 16 12:00:00 AM</t>
  </si>
  <si>
    <t>9253 6TH AVE NW</t>
  </si>
  <si>
    <t>HTTPS://SERVICES.SEATTLE.GOV/PORTAL/CUSTOMIZE/LINKTORECORD.ASPX?ALTID=1054845-VI</t>
  </si>
  <si>
    <t>(47.69752614, -122.36367564)</t>
  </si>
  <si>
    <t>1054852-VI</t>
  </si>
  <si>
    <t>OCCUPYING A TOWNHOME WITHOUT A FINAL PASSED BUILDING INSPECTION FOR THE PERMIT TO BUILD IT.</t>
  </si>
  <si>
    <t>AS OF 10/4/2022, OCCUPYING THE TOWNHOME AT 1911 A 15TH AVE S REQUIRES FINAL APPROVAL FOR EXPIRED PERMIT 6678438-CN AND RELATED PERMITS AND APPROVALS.</t>
  </si>
  <si>
    <t>2022 OCT 04 12:00:00 AM</t>
  </si>
  <si>
    <t>1911 A 15TH AVE S</t>
  </si>
  <si>
    <t>HTTPS://SERVICES.SEATTLE.GOV/PORTAL/CUSTOMIZE/LINKTORECORD.ASPX?ALTID=1054852-VI</t>
  </si>
  <si>
    <t>(47.58599739, -122.31365304)</t>
  </si>
  <si>
    <t>1054853-VI</t>
  </si>
  <si>
    <t>AS OF 10/4/2022, OCCUPYING THE TOWNHOME AT 1911 B 15TH AVE S REQUIRES FINAL APPROVAL FOR EXPIRED PERMIT 6678438-CN AND RELATED PERMITS AND APPROVALS.</t>
  </si>
  <si>
    <t>1911 B 15TH AVE S</t>
  </si>
  <si>
    <t>HTTPS://SERVICES.SEATTLE.GOV/PORTAL/CUSTOMIZE/LINKTORECORD.ASPX?ALTID=1054853-VI</t>
  </si>
  <si>
    <t>(47.58596308, -122.3136459)</t>
  </si>
  <si>
    <t>1054854-VI</t>
  </si>
  <si>
    <t>AS OF 10/4/2022, OCCUPYING THE TOWNHOME AT 1911 C 15TH AVE S REQUIRES FINAL APPROVAL FOR EXPIRED PERMIT 6678438-CN AND RELATED PERMITS AND APPROVALS.</t>
  </si>
  <si>
    <t>1911 C 15TH AVE S</t>
  </si>
  <si>
    <t>HTTPS://SERVICES.SEATTLE.GOV/PORTAL/CUSTOMIZE/LINKTORECORD.ASPX?ALTID=1054854-VI</t>
  </si>
  <si>
    <t>(47.58592769, -122.31364714)</t>
  </si>
  <si>
    <t>1054855-VI</t>
  </si>
  <si>
    <t>AS OF 10/4/2022, OCCUPYING THE TOWNHOME AT 1913 A 15TH AVE S REQUIRES FINAL APPROVAL FOR PERMIT 6646018-CN AND RELATED PERMITS AND APPROVALS.</t>
  </si>
  <si>
    <t>1913 A 15TH AVE S</t>
  </si>
  <si>
    <t>HTTPS://SERVICES.SEATTLE.GOV/PORTAL/CUSTOMIZE/LINKTORECORD.ASPX?ALTID=1054855-VI</t>
  </si>
  <si>
    <t>(47.58596818, -122.31372369)</t>
  </si>
  <si>
    <t>1054856-VI</t>
  </si>
  <si>
    <t>AS OF 10/4/2022, OCCUPYING THE TOWNHOME AT 1913 B 15TH AVE S REQUIRES FINAL APPROVAL FOR PERMIT 6646018-CN AND RELATED PERMITS AND APPROVALS.</t>
  </si>
  <si>
    <t>1913 B 15TH AVE S</t>
  </si>
  <si>
    <t>HTTPS://SERVICES.SEATTLE.GOV/PORTAL/CUSTOMIZE/LINKTORECORD.ASPX?ALTID=1054856-VI</t>
  </si>
  <si>
    <t>(47.58596842, -122.31377897)</t>
  </si>
  <si>
    <t>1054857-VI</t>
  </si>
  <si>
    <t>AS OF 10/4/2022, OCCUPYING THE TOWNHOME AT 1913 C 15TH AVE S REQUIRES FINAL APPROVAL FOR PERMIT 6646018-CN AND RELATED PERMITS AND APPROVALS.</t>
  </si>
  <si>
    <t>1913 C 15TH AVE S</t>
  </si>
  <si>
    <t>HTTPS://SERVICES.SEATTLE.GOV/PORTAL/CUSTOMIZE/LINKTORECORD.ASPX?ALTID=1054857-VI</t>
  </si>
  <si>
    <t>(47.5859677, -122.31383423)</t>
  </si>
  <si>
    <t>1054858-VI</t>
  </si>
  <si>
    <t>AS OF 10/4/2022, OCCUPYING THE TOWNHOME AT 1913 D 15TH AVE S REQUIRES FINAL APPROVAL FOR PERMIT 6646018-CN AND RELATED PERMITS AND APPROVALS.</t>
  </si>
  <si>
    <t>1913 D 15TH AVE S</t>
  </si>
  <si>
    <t>HTTPS://SERVICES.SEATTLE.GOV/PORTAL/CUSTOMIZE/LINKTORECORD.ASPX?ALTID=1054858-VI</t>
  </si>
  <si>
    <t>(47.58596936, -122.31395478)</t>
  </si>
  <si>
    <t>1054877-VI</t>
  </si>
  <si>
    <t>BUILDING LARGE WOODEN STRUCTURES ON THE ROOFTOPS OF ALL THREE UNITS AT THE ADDRESS.</t>
  </si>
  <si>
    <t>AS OF 10/4/2022, NEW ROOFTOP CONSTRUCTION IS NOT PER PERMIT 6490923-CN. A PERMIT AND INSPECTIONS (IF ALLOWED BY ZONING) OR REMOVAL OF THE ROOFTOP CONSTRUCTION IS REQUIRED. STOP WORK ORDER POSTED 10/6/2022.</t>
  </si>
  <si>
    <t>2022 OCT 06 12:00:00 AM</t>
  </si>
  <si>
    <t>716 A 16TH AVE</t>
  </si>
  <si>
    <t>HTTPS://SERVICES.SEATTLE.GOV/PORTAL/CUSTOMIZE/LINKTORECORD.ASPX?ALTID=1054877-VI</t>
  </si>
  <si>
    <t>(47.60858494, -122.31105449)</t>
  </si>
  <si>
    <t>1054878-VI</t>
  </si>
  <si>
    <t>BUILDING LARGE WOODEN STRUCTURES ON THE ROOFTOPS OF ALL THREE UNITS AT THE ADDRESS</t>
  </si>
  <si>
    <t>716 B 16TH AVE</t>
  </si>
  <si>
    <t>HTTPS://SERVICES.SEATTLE.GOV/PORTAL/CUSTOMIZE/LINKTORECORD.ASPX?ALTID=1054878-VI</t>
  </si>
  <si>
    <t>(47.60858323, -122.31119939)</t>
  </si>
  <si>
    <t>1054879-VI</t>
  </si>
  <si>
    <t>PERMIT 6945353-CN RECEIVED A PASSED BUILDING FINAL INSPECTION ON 9/26/2025 FOR ROOFTOP CONSTRUCTION ORIGINALLY PERFORMED WITHOUT A PERMIT AND INSPECTIONS.</t>
  </si>
  <si>
    <t>2025 NOV 06 12:00:00 AM</t>
  </si>
  <si>
    <t>716 C 16TH AVE</t>
  </si>
  <si>
    <t>HTTPS://SERVICES.SEATTLE.GOV/PORTAL/CUSTOMIZE/LINKTORECORD.ASPX?ALTID=1054879-VI</t>
  </si>
  <si>
    <t>(47.60858305, -122.31130886)</t>
  </si>
  <si>
    <t>1054881-VI</t>
  </si>
  <si>
    <t>THE HOUSE'S CHIMNEY IS IN EXTREME DISREPAIR AND SEEMS LIKELY TO COLLAPSE SOON. THIS PRESENTS A DANGER TO THE HOUSE ITSELF, TO NEARBY STRUCTURES, AND TO PEOPLE WALKING NEAR THE HOUSE.</t>
  </si>
  <si>
    <t>AT THE 10/27/22 INSPECTION THE FAILING PORTION OF THE CHIMNEY HAD BEEN REMOVED ELIMINATING THE HAZARD. THE YELLOW TAG WAS REMOVED.</t>
  </si>
  <si>
    <t>2022 OCT 07 12:00:00 AM</t>
  </si>
  <si>
    <t>2022 OCT 27 12:00:00 AM</t>
  </si>
  <si>
    <t>8016 9TH AVE NW</t>
  </si>
  <si>
    <t>HTTPS://SERVICES.SEATTLE.GOV/PORTAL/CUSTOMIZE/LINKTORECORD.ASPX?ALTID=1054881-VI</t>
  </si>
  <si>
    <t>(47.68750692, -122.36806078)</t>
  </si>
  <si>
    <t>1054888-VI</t>
  </si>
  <si>
    <t>PERMIT 6934523-CN ISSUED 12/10/22 AND FINALED 03/15/23.  PERMIT 6932019-RF ISSUED 11/07/22 AND FINALED 03/02/23.  PERMIT 6932183-FR ISSUED 11/16/22 AND FINALED 03/01/23.</t>
  </si>
  <si>
    <t>2022 OCT 11 12:00:00 AM</t>
  </si>
  <si>
    <t>8523 19TH AVE NW</t>
  </si>
  <si>
    <t>HTTPS://SERVICES.SEATTLE.GOV/PORTAL/CUSTOMIZE/LINKTORECORD.ASPX?ALTID=1054888-VI</t>
  </si>
  <si>
    <t>(47.69129726, -122.38137423)</t>
  </si>
  <si>
    <t>1054898-VI</t>
  </si>
  <si>
    <t>LARGE "SHED" BEING BUILT.CEMENT FOUNDATION WAS POUREDAPX 3 FEET FROM FENCE SEPARATING PROPERTY LINE(THOUGHT CODE WAS 5 FEET?)APX 15-16 FEET LONG, EXACT WIDTH AND HEIGHT UNKOWN BUT VERY LARGE.MAIN COMPLAINT IS THAT IT IS SO CLOSE TO PROPERTY LINE AND FENCE, POSSIBLE FIRE HAZARD.</t>
  </si>
  <si>
    <t>AS OF 9/16/2025, PERMIT 6938256-CN HAS RECEIVED FINAL APPROVAL FOR THE DETACHED ACCESSORY DWELLING UNIT (DADU) ORIGINALLY BUILT WITHOUT A PERMIT AND INSPECTIONS. THIS VIOLATION ONLY ADDRESSED THE UNPERMITTED WORK RELATED TO THE CONSTRUCTION OF THE DADU.</t>
  </si>
  <si>
    <t>2022 OCT 12 12:00:00 AM</t>
  </si>
  <si>
    <t>2025 NOV 05 12:00:00 AM</t>
  </si>
  <si>
    <t>3257 37TH AVE SW</t>
  </si>
  <si>
    <t>HTTPS://SERVICES.SEATTLE.GOV/PORTAL/CUSTOMIZE/LINKTORECORD.ASPX?ALTID=1054898-VI</t>
  </si>
  <si>
    <t>(47.57392903, -122.37851788)</t>
  </si>
  <si>
    <t>1054903-VI</t>
  </si>
  <si>
    <t>CONSTRUCTING A SMALL BUILDING AND RETAINING WALLS IN A STEEP SLOPE AND POTENTIAL SLIDE ECA WITHOUT A PERMIT AND INSPECTIONS</t>
  </si>
  <si>
    <t>AS OF 9/29/2022, CONSTRUCTING A BUILDING AND INSTALLING PAVERS ON A SITE MAPPED ENTIRELY AS A POTENTIAL SLIDE ECA WITH A LARGE PORTION OF THE SITE MAPPED AS A STEEP SLOPE ECA REQUIRES A PERMIT AND INSPECTIONS. STOP WORK ORDER POSTED 9/30/2022.</t>
  </si>
  <si>
    <t>2022 OCT 13 12:00:00 AM</t>
  </si>
  <si>
    <t>3434 E YESLER WAY</t>
  </si>
  <si>
    <t>HTTPS://SERVICES.SEATTLE.GOV/PORTAL/CUSTOMIZE/LINKTORECORD.ASPX?ALTID=1054903-VI</t>
  </si>
  <si>
    <t>(47.60185342, -122.28793764)</t>
  </si>
  <si>
    <t>1054926-VI</t>
  </si>
  <si>
    <t>WORK WITHOUT A PERMIT.</t>
  </si>
  <si>
    <t>6928074-CN ISSUED 10/16/22 AND FINALED 08/15/23 AND 6927831-EL ISSUED 10/13/22 AND FINALED 07/06/23.</t>
  </si>
  <si>
    <t>2022 OCT 17 12:00:00 AM</t>
  </si>
  <si>
    <t>2023 SEP 07 12:00:00 AM</t>
  </si>
  <si>
    <t>3053 37TH AVE SW</t>
  </si>
  <si>
    <t>HTTPS://SERVICES.SEATTLE.GOV/PORTAL/CUSTOMIZE/LINKTORECORD.ASPX?ALTID=1054926-VI</t>
  </si>
  <si>
    <t>(47.57584293, -122.37841741)</t>
  </si>
  <si>
    <t>1054930-VI</t>
  </si>
  <si>
    <t>RETAINING WALL CONSTRUCTION IN STEEP SLOPE LOCATION</t>
  </si>
  <si>
    <t>AS OF 10/17/2022, RECENT CONSTRUCTION OF A RETAINING WALL ADJACENT TO THE PUBLIC SIDEWALK AND MULTIPLE RETAINING STRUCTURES CONSTRUCTED BETWEEN 2019 AND 2021 IN THE BACK YARD INCLUDING A SHED DEMO IN A STEEP SLOPE ECA AND/OR ECA BUFFER REQUIRES A PERMIT AND INSPECTIONS. STOP WORK ORDER POSTED 10/17/2022.</t>
  </si>
  <si>
    <t>2022 OCT 18 12:00:00 AM</t>
  </si>
  <si>
    <t>4214 S DAWSON ST</t>
  </si>
  <si>
    <t>HTTPS://SERVICES.SEATTLE.GOV/PORTAL/CUSTOMIZE/LINKTORECORD.ASPX?ALTID=1054930-VI</t>
  </si>
  <si>
    <t>(47.55541428, -122.27999337)</t>
  </si>
  <si>
    <t>1054931-VI</t>
  </si>
  <si>
    <t>POSSIBLE CONSTRUCTION WHICH REQUIRES A PERMIT</t>
  </si>
  <si>
    <t>PERMIT 6932756-CN ISSUED ON 11/09/22. AT THE TIME OF THE 10/18/22 INSPECTION, REMODELING/INTERIOR ALTERATIONS OBSERVED ON THE SINGLE-FAMILY RESIDENCE REQUIRES A PERMIT AND INSPECTIONS. A STOP WORK ORDER WAS POSTED.</t>
  </si>
  <si>
    <t>6562 BEACH DR SW</t>
  </si>
  <si>
    <t>HTTPS://SERVICES.SEATTLE.GOV/PORTAL/CUSTOMIZE/LINKTORECORD.ASPX?ALTID=1054931-VI</t>
  </si>
  <si>
    <t>(47.54357683, -122.39645836)</t>
  </si>
  <si>
    <t>1054934-VI</t>
  </si>
  <si>
    <t>REPORT OF A FULL TEARDOWN INSTEAD A REMODEL. ALSO REMOVING TREESWITHOUT A PERMIT.</t>
  </si>
  <si>
    <t>10/24/22 EROSION CONTROL AND TREE PROTECTION INSTALLED. AT THE 10/18/22 INVESTIGATION THE SDCI BUILDING INSPECTOR VIEWED WORK THAT EXCEEDS THE SCOPE OF THE STFI PERMIT 6924238-CN. THIS PERMIT WAS APPROVED WITH NO GROUND DISTURBANCE AND EXCAVATION AND FOUNDATION REMOVAL HAS OCCURRED WITHOUT SDCI APPROVALS.  EROSION CONTROL MEASURES ARE REQUIRED PENDING A NEW PERMIT OR REVISED PERMIT APPROVAL. EROSION CONTROL MEASURES TO BE INSPECTED BY A SDCI SITE INSPECTOR. SWO POSTED 10/18/22. PHOTOS IN K DRIVE AND CASE DOCUMENTS.</t>
  </si>
  <si>
    <t>2022 OCT 19 12:00:00 AM</t>
  </si>
  <si>
    <t>509 N 78TH ST</t>
  </si>
  <si>
    <t>HTTPS://SERVICES.SEATTLE.GOV/PORTAL/CUSTOMIZE/LINKTORECORD.ASPX?ALTID=1054934-VI</t>
  </si>
  <si>
    <t>(47.68532621, -122.35196908)</t>
  </si>
  <si>
    <t>1054939-VI</t>
  </si>
  <si>
    <t>SEATTLE LANDMARK - CONSTRUCTION WITHOUT APPROVALS OR PERMITS</t>
  </si>
  <si>
    <t>AT THE TIME OF THE 10/19/22 INSPECTION, THE ADDITION OBSERVED ON THE EAST SIDE OF THE SINGLE-FAMILY HOME ON A SITE DESIGNATED AS A STEEP SLOPE AND POTENTIAL SLIDE ENVIRONMENTALLY CRITICAL AREA AND A HOUSE DESIGNATED AS A LANDMARK (14TH AVENUE W HOUSE GROUP) REQUIRES A PERMIT, APPROVALS, AND INSPECTIONS.  APPROVALS REQUIRED INCLUDE, BUT MAY NOT BE LIMITED TO A CERTIFICATE OF APPROVAL FROM THE LANDMARK PRESERVATION BOARD AND HISTORIC SEATTLE.</t>
  </si>
  <si>
    <t>2022 OCT 20 12:00:00 AM</t>
  </si>
  <si>
    <t>2000 14TH AVE W</t>
  </si>
  <si>
    <t>HTTPS://SERVICES.SEATTLE.GOV/PORTAL/CUSTOMIZE/LINKTORECORD.ASPX?ALTID=1054939-VI</t>
  </si>
  <si>
    <t>(47.63686816, -122.37456217)</t>
  </si>
  <si>
    <t>1054948-VI</t>
  </si>
  <si>
    <t>THE HOMEOWNER ADDED A RAISED PATIO TO THE BACK OF THE HOME. THE HOMEOWNER DID GET A PERMIT FOR THE WORK, BUT THE CONSTRUCTION ACTUALLY COMPLETED DOES NOT MATCH THE DRAWINGS OR THE PERMIT GIVEN.</t>
  </si>
  <si>
    <t>AS OF 10/20/2022, REBUILDING A DECK IN A STEEP SLOPE AND POTENTIAL SLIDE ENVIRONMENTALLY CRITICAL AREA (ECA) REQUIRES A PERMIT AND INSPECTIONS. PERMIT 6740048-CN EXPIRED ON APRIL 28, 2021, WITHOUT ANY OF THE REQUIRED INSPECTIONS REQUESTED OR PERFORMED.</t>
  </si>
  <si>
    <t>3216 E MERCER ST</t>
  </si>
  <si>
    <t>HTTPS://SERVICES.SEATTLE.GOV/PORTAL/CUSTOMIZE/LINKTORECORD.ASPX?ALTID=1054948-VI</t>
  </si>
  <si>
    <t>(47.62538058, -122.29051444)</t>
  </si>
  <si>
    <t>1054955-VI</t>
  </si>
  <si>
    <t>STRUCTURAL WORK DONE WITHOUT A PERMIT</t>
  </si>
  <si>
    <t>PERMIT 6938851-CN ISSUED 02/16/23 AND FINALED 04/20/23.</t>
  </si>
  <si>
    <t>2022 OCT 24 12:00:00 AM</t>
  </si>
  <si>
    <t>2023 SEP 06 12:00:00 AM</t>
  </si>
  <si>
    <t>8732 23RD AVE NW</t>
  </si>
  <si>
    <t>HTTPS://SERVICES.SEATTLE.GOV/PORTAL/CUSTOMIZE/LINKTORECORD.ASPX?ALTID=1054955-VI</t>
  </si>
  <si>
    <t>(47.69286636, -122.3847203)</t>
  </si>
  <si>
    <t>1054956-VI</t>
  </si>
  <si>
    <t>I WAS DINING AT MOONRISE BAKERY BENEATH A PERGOLA LIKE OUTDOOR DINING STRUCTURE. AS I STOOD UP TO LEAVE, I HIT MY HEAD ON THE STRUCTURE AND SUFFERED A CONCUSSION. I BELIEVE I SUFFERED A CONCUSSION BECAUSE THE STRUCTURE IS OUT OF COMPLIANCE WITH SEATTLE'S BUILDING CODE FOR COMMERCIAL STRUCTURES. PLEASE INSPECT THIS STRUCTURE IN FRONT OF THE BUSINESS FOR COMPLIANCE. IT IS TOO LOW AND POSES A SIGNIFICANT HAZARD TO TALL PEOPLE. ENFORCING THE BUILDING CODE COULD PREVENT FUTURE CONCUSSIONS TO CUSTOME</t>
  </si>
  <si>
    <t>PERMIT 6938614-CN ISSUED 10/21/24. AT THE TIME OF THE 10/20/22 INSPECTION, STRUCTURE OBSERVED ON THE EAST SIDE (FRONT) OF THE MIXED USE BUILDING, IF ALLOWED, REQUIRES A PERMIT AND INSPECTIONS.</t>
  </si>
  <si>
    <t>1805 QUEEN ANNE AVE N</t>
  </si>
  <si>
    <t>HTTPS://SERVICES.SEATTLE.GOV/PORTAL/CUSTOMIZE/LINKTORECORD.ASPX?ALTID=1054956-VI</t>
  </si>
  <si>
    <t>(47.63498229, -122.35731764)</t>
  </si>
  <si>
    <t>1054957-VI</t>
  </si>
  <si>
    <t>BAY VIEW BUILDS REMODELS HOUSES AND DOESN'T PULL PERMITS FOR ANY ADDRESS.THE REMOVE STRUCTURAL INTEGRITY OF THEIR HOUSES ,  DON'T DO ANY EARTHQUAKE PROOFING, THEY REMOVE HEATING AND AIR UNITS INSTEAD THEY INSTALL ALL NEW WALL HEATERS THROUGHOUT EVERY HOUSE, THEY THINK ITS CHEAPER TO RISK GETTING FINED ON A FEW HOUSES THAT PULLING PERMITS AND DOING THINGS THE RIGHT WAY.  THEY MAKE THEIR HOUSES VERY DANGEROUS.</t>
  </si>
  <si>
    <t>AT THE TIME OF THE 10/13/22 INSPECTION FROM THE RIGHT-OF-WAY AND BASED ON A REVIEW OF THE RECORDS, CONVERTING AN UNHEATED GARAGE SPACE TO A HEATING LIVING SPACE REQUIRES A PERMIT AND INSPECTIONS.H/Z INSPECTION REQUESTED FOR POSSIBLE ADDITION OF AN UNPERMITTED ACCESSORY DWELLING UNIT.</t>
  </si>
  <si>
    <t>6301 22ND AVE NW</t>
  </si>
  <si>
    <t>HTTPS://SERVICES.SEATTLE.GOV/PORTAL/CUSTOMIZE/LINKTORECORD.ASPX?ALTID=1054957-VI</t>
  </si>
  <si>
    <t>(47.67480269, -122.38501219)</t>
  </si>
  <si>
    <t>1054964-VI</t>
  </si>
  <si>
    <t>PERMIT 6346230-CN DIDN'T RECEIVE FINAL APPROVAL AND C OF O, BUT BLDG IS OCCUPIED.</t>
  </si>
  <si>
    <t>MECHANICAL INSTALLATION INSPECTED AND APPROVED BY JOHN THOMAS ON 11/16/22 UNDER PERMIT 6836870-ME.</t>
  </si>
  <si>
    <t>2022 OCT 25 12:00:00 AM</t>
  </si>
  <si>
    <t>5200 22ND AVE NE</t>
  </si>
  <si>
    <t>HTTPS://SERVICES.SEATTLE.GOV/PORTAL/CUSTOMIZE/LINKTORECORD.ASPX?ALTID=1054964-VI</t>
  </si>
  <si>
    <t>(47.66659777, -122.30412467)</t>
  </si>
  <si>
    <t>1054967-VI</t>
  </si>
  <si>
    <t>PER ONLINE; OCCUPANT HAS CONSTRUCTED A DECK AND INSTALLED A HOT TUB ON THE ECA SLOPE BEHIND (ON THE EASTERN SIDE) OF THE PROPERTY. THIS IS A HAZARD AND MUST BE ADDRESSED IMMEDIATELY. I CALLED AND MADE THIS COMPLAINT BY PHONE A COUPLE OF WEEKS AGO, BUT DO NOT SEE ANYTHING NOTED ON YOUR WEBSITE REGARDING A VIOLATION. IT SHOULD BE ADDRESSED IMMEDIATELY TO PREVENT LANDSLIDES AND FLOODING WHICH COULD SEVERELY DAMAGE PROPERTY TO THE EAST, INCLUDING BUT NOT LIMITE</t>
  </si>
  <si>
    <t>AS OF 10/25/2022, CONSTRUCTING A DECK WITH A HOT TUB MORE THAN 18" ABOVE GRADE IN A STEEP SLOPE ECA AND/OR A STEEP SLOPE ECA BUFFER REQUIRES A PERMIT TO KEEP OR REMOVE THE WORK ORIGINALLY PERFORMED WITHOUT A PERMIT AND INSPECTIONS ACCESSORY TO A 4-BEDROOM 3-BATHROOM SFR WITH A MOSTLY UNFINISHED BASEMENT.</t>
  </si>
  <si>
    <t>414 23RD AVE E</t>
  </si>
  <si>
    <t>HTTPS://SERVICES.SEATTLE.GOV/PORTAL/CUSTOMIZE/LINKTORECORD.ASPX?ALTID=1054967-VI</t>
  </si>
  <si>
    <t>(47.62317814, -122.30216377)</t>
  </si>
  <si>
    <t>1054995-VI</t>
  </si>
  <si>
    <t>CONSTRUCTION OF A DECK THAT IS UNPERMITTED.VISIBLE FROM STREET. SETBACK CONCERNS.</t>
  </si>
  <si>
    <t>AT THE 10/13/22 INVESTIGATION THE SDCI BUILDING INSPECTOR VIEWED AN ELEVATED DECK THAT APPEARED TO HAVE BEEN REBUILT WITHOUT PERMITS AND INSPECTIONS. PART OF THE PROPERTY IS MAPPED STEEP SLOPE.</t>
  </si>
  <si>
    <t>2022 OCT 28 12:00:00 AM</t>
  </si>
  <si>
    <t>8214 28TH AVE NE</t>
  </si>
  <si>
    <t>HTTPS://SERVICES.SEATTLE.GOV/PORTAL/CUSTOMIZE/LINKTORECORD.ASPX?ALTID=1054995-VI</t>
  </si>
  <si>
    <t>(47.68893463, -122.29707851)</t>
  </si>
  <si>
    <t>1055013-VI</t>
  </si>
  <si>
    <t>PER INSPECTOR MOON, CONSTRUCTION PERMIT 6546477-CN AND TCO HAVE EXPIRED; NEED TO DOCUMENT THE TENANT SPACES OCCUPIED AND THE TENANT NAMES; NEED PHOTOS</t>
  </si>
  <si>
    <t>PERMIT 6546477-CN EXPIRED 8/24/22 WITHOUT ACHIEVING FINAL APPROVAL AND THE REQUIRED CERTIFICATE OF OCCUPANCY AND THE BUILDING IS OCCUPIED WITHOUT SDCI APPROVAL. THE TEMPORARY CERTIFICATE OF OCCUPANCY EXPIRED ON 2/21/21.  SS PERMIT 6650058-SS IS ALSO EXPIRED WITH OUTSTANDING INSPECTIONS AND DOCUMENTS TO BE SUBMITTED. PHOTOS IN K DRIVE AND CASE DOCUMENTS.</t>
  </si>
  <si>
    <t>2022 NOV 02 12:00:00 AM</t>
  </si>
  <si>
    <t>8820 AURORA AVE N</t>
  </si>
  <si>
    <t>HTTPS://SERVICES.SEATTLE.GOV/PORTAL/CUSTOMIZE/LINKTORECORD.ASPX?ALTID=1055013-VI</t>
  </si>
  <si>
    <t>(47.69325916, -122.34368603)</t>
  </si>
  <si>
    <t>1055030-VI</t>
  </si>
  <si>
    <t>DRAINAGE CONCERNS</t>
  </si>
  <si>
    <t>AT THE TIME OF THE JANUARY 27, 2023 INSPECTION, PERFORATIONS OBSERVED IN THE WOVEN GEOTEXTILE FABRIC.  NO PONDING WATER OR EVIDENCE OF WATER MIGRATING OFF SITE TO PROPERTY TO EAST WAS OBSERVED AT TIME OF INSPECTION.</t>
  </si>
  <si>
    <t>2022 NOV 03 12:00:00 AM</t>
  </si>
  <si>
    <t>2023 JAN 27 12:00:00 AM</t>
  </si>
  <si>
    <t>7506 11TH AVE SW</t>
  </si>
  <si>
    <t>HTTPS://SERVICES.SEATTLE.GOV/PORTAL/CUSTOMIZE/LINKTORECORD.ASPX?ALTID=1055030-VI</t>
  </si>
  <si>
    <t>(47.5352233, -122.34902823)</t>
  </si>
  <si>
    <t>1055037-VI</t>
  </si>
  <si>
    <t>THERE APPEARS TO BE A MAJOR REMODEL GOING ON AT THE PROPERTY WITHOUT A CONSTRUCTION PERMIT.</t>
  </si>
  <si>
    <t>AT THE 11/3/22 INVESTIGATION THE SDCI BUILDING INSPECTOR VIEWED STRUCTURAL AND NON-STRUCTURAL INTERIOR ALTERATIONS TO AN EXISTING SFR WITHOUT PERMITS AND INSPECTIONS.  WORK INCLUDES BUT IS NOT LIMITED TO ELECTRICAL, PLUMBING AND CONSTRUCTION.   THE FOLLOWING PERMITS ARE PENDING INSPECTIONS/FINAL APPROVALS: 6931953-EL, 6935319-CN, 6936401-FR, 6936402-RF. PHOTOS IN K DRIVE AND CASE DOCUMENTS.</t>
  </si>
  <si>
    <t>2022 NOV 04 12:00:00 AM</t>
  </si>
  <si>
    <t>12744 9TH AVE NW</t>
  </si>
  <si>
    <t>HTTPS://SERVICES.SEATTLE.GOV/PORTAL/CUSTOMIZE/LINKTORECORD.ASPX?ALTID=1055037-VI</t>
  </si>
  <si>
    <t>(47.72277239, -122.36718172)</t>
  </si>
  <si>
    <t>1055044-VI</t>
  </si>
  <si>
    <t>APPEARS TO BE AN UNPERMITTED CONSTRUCTION OF A GARAGE.</t>
  </si>
  <si>
    <t>AS OF 11/3/2022, ENCLOSING AN EXISTING CARPORT AND CONSTRUCTING A SHED ON THE SOUTH SIDE OF THE CARPORT IN REQUIRED SIDE YARD ON A SITE ENTIRELY MAPPED AS A POTENTIAL SLIDE ENVIRONMENTALLY CRITICAL AREA (ECA) ACCESSORY TO A 3-BEDROOM 2-BATHROOM DUPLEX WITH A PARTIALLY FINISHED BASEMENT REQUIRES A PERMIT AND INSPECTIONS TO KEEP OR REMOVE THE WORK PERFORMED WITHOUT A PERMIT. STOP WORK ORDER POSTED 11/3/2022.</t>
  </si>
  <si>
    <t>2022 NOV 07 12:00:00 AM</t>
  </si>
  <si>
    <t>3641 13TH AVE W</t>
  </si>
  <si>
    <t>HTTPS://SERVICES.SEATTLE.GOV/PORTAL/CUSTOMIZE/LINKTORECORD.ASPX?ALTID=1055044-VI</t>
  </si>
  <si>
    <t>(47.6534258, -122.37390611)</t>
  </si>
  <si>
    <t>1055045-VI</t>
  </si>
  <si>
    <t>JIM OLSEN IS RESPONDING TO A DUMP TRUCK INTO BUILDING AT 8255 WALLINGFORD AVE N.  SITE CONTACT IS CHIEF TOM RICHARDSON WITH SEATTLE FIRE 206-799-1179. REPORTED BY JASON HOWERTON OVER THE DUTY PHONE.</t>
  </si>
  <si>
    <t>11/7/20 A TRUCK STRUCK A SFR; SDCI POSTED A DO NOT ENTER TAG UNTIL APPROVED BY A LICENSED IN THE STATE OF WASHINGTON STRUCTURAL ENGINEER.  SUBMIT TO SDCI A STAMPED AND SIGNED  STRUCTURAL ENGINEERS REPORT WITH EVALUATION AND RECOMMENDATIONS FOR IMMEDIATE SHORING, SECURING THE BUILDING; AND FUTURE REPAIRS.  PERMITS AND INSPECTIONS ARE REQUIRED FROM SDCI.PHOTOS ARE IN K DRIVE AND IN CASE DOCUMENTS.</t>
  </si>
  <si>
    <t>8255 WALLINGFORD AVE N</t>
  </si>
  <si>
    <t>HTTPS://SERVICES.SEATTLE.GOV/PORTAL/CUSTOMIZE/LINKTORECORD.ASPX?ALTID=1055045-VI</t>
  </si>
  <si>
    <t>(47.69031877, -122.33673063)</t>
  </si>
  <si>
    <t>1055053-VI</t>
  </si>
  <si>
    <t>REFERRED BY ELECTRICAL ENFORCEMENT OFFICER; BRANCH WIRING IN BASEMENT HAS BEEN COMPLETED AND COVERED WITHOUT PERMITS &amp; INSPECTIONS. ALSO, BASEMENT HAS BEEN RENOVATED TO CREATE HABITABLE SPACE</t>
  </si>
  <si>
    <t>AS OF 11/20/2023, FINAL APPROVAL ACHIEVED FOR PERMIT 6936765-EL (SEE ALSO CASE 1055091-VI, WHERE FINAL APPROVAL ACHIEVED FOR PERMIT 6934561-CN 11/21/2023)</t>
  </si>
  <si>
    <t>2022 NOV 08 12:00:00 AM</t>
  </si>
  <si>
    <t>4006 CORLISS AVE N</t>
  </si>
  <si>
    <t>HTTPS://SERVICES.SEATTLE.GOV/PORTAL/CUSTOMIZE/LINKTORECORD.ASPX?ALTID=1055053-VI</t>
  </si>
  <si>
    <t>(47.6558903, -122.33119628)</t>
  </si>
  <si>
    <t>1055058-VI</t>
  </si>
  <si>
    <t>ANONYMOUS REPORT OFA RETAINING WALL BEINGREMOVED WITHOUT APERMIT</t>
  </si>
  <si>
    <t>AT THE TIME OF THE 11/03/22 INSPECTION, AND BASED ON A REVIEW OF THE RECORDS, THE SITE DEVELOPMENT INSPECTOR OBSERVED EXCAVATION ON A SITE DESIGNATED AS A STEEP SLOPE ENVIRONMENTALLY CRITICAL AREA. THE EXCAVATION INCLUDED THE REMOVAL OF ROCKERY AND UNPERMITTED WORK WHICH MAY ENCROACH AND/OR UNDERMINE THE FOUNDATION OF A STRUCTURE ON AN ADJACENT SITE.  APPROVALS AND PERMITS ARE REQUIRED. A STOP WORK ORDER WAS POSTED ON 11/08/22.</t>
  </si>
  <si>
    <t>2022 NOV 09 12:00:00 AM</t>
  </si>
  <si>
    <t>2307 W DRAVUS ST</t>
  </si>
  <si>
    <t>HTTPS://SERVICES.SEATTLE.GOV/PORTAL/CUSTOMIZE/LINKTORECORD.ASPX?ALTID=1055058-VI</t>
  </si>
  <si>
    <t>(47.64824948, -122.38634596)</t>
  </si>
  <si>
    <t>1055063-VI</t>
  </si>
  <si>
    <t>OUTDOOR LIVING STRUCTURAL EXTERIOR AREA BUILT IN THE MIDDLE OF THE HOME; LOOKS UNSAFE, AND FLIMSY, AND NOT PART OF THE ORIGINAL STRUCTURE.</t>
  </si>
  <si>
    <t>AS OF 6/28/2022, CONSTRUCTING MULTIPLE STRUCTURES OF ANY SIZE ON THIS SITE MAPPED ALMOST ENTIRELY AS A POTENTIAL SLIDE ENVIRONMENTALLY CRITICAL AREA (ECA) REQUIRES A PERMIT AND INSPECTIONS.</t>
  </si>
  <si>
    <t>7500 S TAFT ST</t>
  </si>
  <si>
    <t>HTTPS://SERVICES.SEATTLE.GOV/PORTAL/CUSTOMIZE/LINKTORECORD.ASPX?ALTID=1055063-VI</t>
  </si>
  <si>
    <t>(47.51078014, -122.24088835)</t>
  </si>
  <si>
    <t>1055076-VI</t>
  </si>
  <si>
    <t>NEXT DOOR NEIGHBOR HAS REDONE HIS DRAINAGE ON SIDE OF PROPERTY AND LEFT LARGE PILES OF DIRT AS WELL AS FAILED TO CONNECT THE DRAINAGE TO SEWER OR PERMIT THE WORK.</t>
  </si>
  <si>
    <t>AT THE TIME OF THE 03/04/24 INSPECTION, PUMP WATER WAS NOT BEING PUMPED INTO THE ALLEY AND DIRT PILES NEAR THE ALLEY WERE NO LONGER PRESENT. DIRT OBSERVED WAS NOT IMPACTING THE RIGHT OF WAY OR NEIGHBORING PROPERTY.  NO CONNECTION TO THE SEWER WAS OBSERVED. INSPECTOR ATTEMPTED CONTACT WHILE AT THE SITE AND GOT NO RESPONSE.</t>
  </si>
  <si>
    <t>2022 NOV 14 12:00:00 AM</t>
  </si>
  <si>
    <t>2024 FEB 29 12:00:00 AM</t>
  </si>
  <si>
    <t>3114 NW 91ST ST</t>
  </si>
  <si>
    <t>HTTPS://SERVICES.SEATTLE.GOV/PORTAL/CUSTOMIZE/LINKTORECORD.ASPX?ALTID=1055076-VI</t>
  </si>
  <si>
    <t>(47.69546169, -122.39764179)</t>
  </si>
  <si>
    <t>1055091-VI</t>
  </si>
  <si>
    <t>BASED ON 11/8/22 INVESTIGATION BY TIM BENNETT - INTERIOR ALTERATIONS TO BASEMENT OF EXISTING SFR W/O PERMITS AND INSPECTIONS. SEE ALSO CASE 1055053-VI ELECTRICAL CODE VIOLATION</t>
  </si>
  <si>
    <t>AS OF 11/21/2023, FINAL APPROVAL ACHIEVED FOR PERMIT 6934561-CN (SEE ALSO CASE 1055053-VI, WHERE FINAL APPROVAL ACHIEVED FOR PERMIT 6936765-EL 11/20/2023)</t>
  </si>
  <si>
    <t>HTTPS://SERVICES.SEATTLE.GOV/PORTAL/CUSTOMIZE/LINKTORECORD.ASPX?ALTID=1055091-VI</t>
  </si>
  <si>
    <t>1055092-VI</t>
  </si>
  <si>
    <t>A RETAINING WALL IS BEING BUILT BY KATIE MITCHELL (OWNER 7345 19TH AVE NW) IN AN ECA AND OVER 4 FEET WITHOUT PERMITS. THERE IS ALSO UNCOVERED SAND AND BUILDING DEBRIS IN THE DRIVEWAY AND RIGHT OF WAY IN THE FRONT OF THE HOUSE.</t>
  </si>
  <si>
    <t>PERMIT 6958255-CN ISSUED 02/20/24 AND PASSED THE BUILDING FINAL INSPECTION ON 10/15/2024.</t>
  </si>
  <si>
    <t>7345 19TH AVE NW</t>
  </si>
  <si>
    <t>HTTPS://SERVICES.SEATTLE.GOV/PORTAL/CUSTOMIZE/LINKTORECORD.ASPX?ALTID=1055092-VI</t>
  </si>
  <si>
    <t>(47.6826033, -122.38136927)</t>
  </si>
  <si>
    <t>1055096-VI</t>
  </si>
  <si>
    <t>IT LOOKS LIKE THEY ARE DOING A LOT OF REMODELING WORK INSIDE THE HOUSE WITHOUT A PERMIT</t>
  </si>
  <si>
    <t>PERMIT 6959699-CN RECEIVED A FINAL PASSED BUILDING INSPECTION ON 5/11/2023 FOR WORK ORIGINALLY STARTED WITHOUT A PERMIT AND INSPECTIONS.</t>
  </si>
  <si>
    <t>2022 NOV 17 12:00:00 AM</t>
  </si>
  <si>
    <t>2023 MAY 11 12:00:00 AM</t>
  </si>
  <si>
    <t>4545 5TH AVE NE</t>
  </si>
  <si>
    <t>HTTPS://SERVICES.SEATTLE.GOV/PORTAL/CUSTOMIZE/LINKTORECORD.ASPX?ALTID=1055096-VI</t>
  </si>
  <si>
    <t>(47.66269538, -122.32321876)</t>
  </si>
  <si>
    <t>1055097-VI</t>
  </si>
  <si>
    <t>8 UNITS. EXCAVATIONLEGALITY CONCERNS;VIBRATION/FOUNDATIONIMPACT ON NEIGHBORINGPROPERTIES CONCERNS,NO DUST CONTROL</t>
  </si>
  <si>
    <t>AS OF 10/24/2022, THE 12’ VERTICAL CUT 5’ FROM NORTH PROPERTY LINE IS NOT SAFE. CONTRACTOR ADVISED TO OBTAIN A GEOTECHNICAL ENGINEER'S REPORT PROVIDING RECOMMENDATIONS TO STABILIZE THE VERTICAL CUT NEAR THE NORTH PROPERTY LINE. PER MINIMUM CODE REQUIREMENTS AND THE APPROVED DRAWINGS FOR PERMITS 6890297-CN &amp; 6890298-CN (1468 21ST AVE) AND PERMITS 6869076-CN &amp; 6890294-CN (1470 21ST AVE) TEMPORARY VERTICAL CUTS ARE TO BE PROTECTED WITH EITHER SHORING OR FILL WITH A 1:1 SLOPE. REVISIONS TO THE PERMITS MAY BE REQUIRED.</t>
  </si>
  <si>
    <t>1468 21ST AVE</t>
  </si>
  <si>
    <t>HTTPS://SERVICES.SEATTLE.GOV/PORTAL/CUSTOMIZE/LINKTORECORD.ASPX?ALTID=1055097-VI</t>
  </si>
  <si>
    <t>(47.61495108, -122.30446217)</t>
  </si>
  <si>
    <t>1055129-VI</t>
  </si>
  <si>
    <t>ACROSS THE STREET WHERE A CITY EASEMENT RUNS THROUGH IS BEING COMPLETELY DUG OUT. NOT SURE IF THEY HAVE PERMITS BUT IT'S A STEEP SLOPE AND COULD CAUSE MAJOR RUNOFF DURING RAINY SEASON ON TO 44TH. THERE HAVE ALWAYS BEEN ISSUES IN THIS AREA AND PASS BUILDERS HAVE NOT BEEN ABLE TO SCRAPE THIS AREA SO IT'S A CONCERN.</t>
  </si>
  <si>
    <t>12/18/23 LANDSCAPE ARCHITECTS REPORT WAS SUBMITTED TO SDCI.  REPLANTING APPEARS TO BE PER THE APPROVED PLANS FOR RECORD 000143-23TA. THE PROPERTY OWNER HAS BEEN ASKED TO PLANT ANY MISSING PLANTS NOTED IN THE REPORT AND FOLLOW THE REQUIRED MAINTENANCE AND MONITORING OF "REMOVAL OF EXOTIC INVASIVE SPECIES THAT HAVE BECOME ESTABLISHED".  THIS INCLUDES THE REQUESTED REMOVAL OF THE SPECIES NOTED IN THE REPORT.</t>
  </si>
  <si>
    <t>2022 NOV 22 12:00:00 AM</t>
  </si>
  <si>
    <t>9604 44TH AVE SW</t>
  </si>
  <si>
    <t>HTTPS://SERVICES.SEATTLE.GOV/PORTAL/CUSTOMIZE/LINKTORECORD.ASPX?ALTID=1055129-VI</t>
  </si>
  <si>
    <t>(47.51733098, -122.38892065)</t>
  </si>
  <si>
    <t>1055144-VI</t>
  </si>
  <si>
    <t>SDCI SITE INSPECTOR NOTICED THAT THE FOUNDATION HAS BEEN POURED AND THERE WAS NO APPROVAL FROM THE SDCI BLDG INSPECTOR PRIOR TO THE POUR</t>
  </si>
  <si>
    <t>THE SET-BACK AND FOUNDATION INSPECTIONS WERE INSPECTED AND APPROVED BY SDCI UNDER PERMIT 6885159-CN.</t>
  </si>
  <si>
    <t>2022 NOV 30 12:00:00 AM</t>
  </si>
  <si>
    <t>7028 CLEOPATRA PL NW</t>
  </si>
  <si>
    <t>HTTPS://SERVICES.SEATTLE.GOV/PORTAL/CUSTOMIZE/LINKTORECORD.ASPX?ALTID=1055144-VI</t>
  </si>
  <si>
    <t>(47.68044446, -122.36519267)</t>
  </si>
  <si>
    <t>1055149-VI</t>
  </si>
  <si>
    <t>PER ONLINE; PROPERTY OWNER HAS PAVED THE OPEN CREEK ON THEIR PORTION OF THEIR PROPERTY.  IN AN EFFORT TO REROUTE STORM/STEAM WATER. PICTURES SHOW INSTALLED GRAVEL (TWO DAYS AGO) AND POURED CONCRETE YESTERDAY.  THIS WAS DONE WITHOUT A PERMIT.</t>
  </si>
  <si>
    <t>ON 11/28/22 THE SDCI SITE INSPECTOR VIEWED WORK IN AND AROUND THE CREEK BED (LICTON SPRINGS) WITHOUT SDCI APPROVAL. PERMITS AND INSPECTIONS FROM SDCI AND WDFW ARE REQUIRED.</t>
  </si>
  <si>
    <t>2022 DEC 01 12:00:00 AM</t>
  </si>
  <si>
    <t>8832 ASHWORTH AVE N</t>
  </si>
  <si>
    <t>HTTPS://SERVICES.SEATTLE.GOV/PORTAL/CUSTOMIZE/LINKTORECORD.ASPX?ALTID=1055149-VI</t>
  </si>
  <si>
    <t>(47.69335363, -122.33877572)</t>
  </si>
  <si>
    <t>1055169-VI</t>
  </si>
  <si>
    <t>ENCROACHMENT ON2353 AND SEWER LINE(UP TO SIDE WALK)EXPOSED AND DRAININGTOWARD 2353. PHOTOAVAILABLE UPON REQUEST.CUSTOMER GIVEN SPU 206-386-1800PHONE NUMBER</t>
  </si>
  <si>
    <t>SDCI BUILDING INSPECTOR GRANTED PARTIAL PASS FOR THE FOUNDATION INSPECTION ON 1/5/23 FOR PERMIT 6877306-CN.</t>
  </si>
  <si>
    <t>2022 DEC 08 12:00:00 AM</t>
  </si>
  <si>
    <t>2349 N 58TH ST</t>
  </si>
  <si>
    <t>HTTPS://SERVICES.SEATTLE.GOV/PORTAL/CUSTOMIZE/LINKTORECORD.ASPX?ALTID=1055169-VI</t>
  </si>
  <si>
    <t>(47.67067985, -122.32926169)</t>
  </si>
  <si>
    <t>1055181-VI</t>
  </si>
  <si>
    <t>WALL BEING BUILT IN ANECA</t>
  </si>
  <si>
    <t>AS OF  2/22/2024, PERMIT 6941338-CN HAS RECEIVED FINAL APPROVAL FOR WORK ORIGINALLY STARTED WITHOUT PERMITS AND INSPECTIONS.</t>
  </si>
  <si>
    <t>2022 DEC 09 12:00:00 AM</t>
  </si>
  <si>
    <t>2024 MAR 13 12:00:00 AM</t>
  </si>
  <si>
    <t>2608 E ROY ST</t>
  </si>
  <si>
    <t>HTTPS://SERVICES.SEATTLE.GOV/PORTAL/CUSTOMIZE/LINKTORECORD.ASPX?ALTID=1055181-VI</t>
  </si>
  <si>
    <t>(47.6253523, -122.29825644)</t>
  </si>
  <si>
    <t>1055184-VI</t>
  </si>
  <si>
    <t>I WALK BY THE CONSTRUCTION SITE ONCE A WEEK AND NOTICED THAT THE CITY APPROVED SEVERAL PROJECTS THAT ARE BUILT WITHOUT FOLLOWING THE PROPERTY LINE SETBACK REQUIREMENTS (ALL IS BUILT WITHIN THE 5FT FROM THE PROPERTY LINE). THERE IS 1) A HOTTUB IN THE FRONT OF THE HOUSE, 2) THE PERMANENT SHED STRUCTURE ON THE SOUTH SIDE OF THE HOUSE; 3) NEW TOWNHOME UNDER CONSTRUCTION IN THE BACK. THIS SEEMS TO BE A SETBACK RULE EXCEPTION AND THIS EXCEPTION PROCESS IS NOT PUBLICLY AVAILABLE ON THE WEBSITE. BECAUS</t>
  </si>
  <si>
    <t>AS OF 12/7/2022, INSTALLING A HOT TUB IN THE REQUIRED FRONT YARD OF A SINGLE FAMILY RESIDENCE REQUIRES A CONSTRUCTION PERMIT AND INSPECTIONS.</t>
  </si>
  <si>
    <t>1146 19TH AVE E</t>
  </si>
  <si>
    <t>HTTPS://SERVICES.SEATTLE.GOV/PORTAL/CUSTOMIZE/LINKTORECORD.ASPX?ALTID=1055184-VI</t>
  </si>
  <si>
    <t>(47.63004928, -122.30695412)</t>
  </si>
  <si>
    <t>1055186-VI</t>
  </si>
  <si>
    <t>I WOULD LIKE TO REQUEST REMOVAL OF THE FOLLOWING PERMANENT STRUCTURES THAT WERE BUILT WITH CODE VIOLATION AND WITHOUT A PERMISSION FROM THE NEIGHBOR OR THE CITY. THIS IS A SAFETY AND FIRE HAZARD WHICH IS NORMALLY PREVENTED BY THE CODE WITH A 5 FOOT SET BACK REQUIREMENT. THERE WAS NO EASEMENT AGREED UPON AND THESE VIOLATIONS CREATE FUTURE UNNECESSARY LEGAL RISK. THESE ARE ALL LOCATED ALONG THE SOUTH PROPERTY WALL AND I REPRESENT THE NEIGHBORS WHO SHARE THIS PROPERTY LINE. HOT TUB: A PERMANEN</t>
  </si>
  <si>
    <t>AS OF 12/7/2022, THE STORAGE SHEDS AND ROOFED STRUCTURES LOCATED IN THE REQUIRED SOUTH SIDE YARD ON OF THIS SFR NEED TO BE REMOVED OR INCLUDED IN A PERMIT REVISION AND SHOWN AS PROPOSED (IF ALLOWED). THE SITE PLAN FOR PERMIT 6875343-CN NEEDS TO BE UPDATED TO INCLUDE ALL ACCESSORY STRUCTURES (INCLUDING THE HOT TUB) THAT REMAIN ON SITE AND TO SHOW THE EXISTING STAIRCASE IN THE NORTH SIDE YARD OF SFR.</t>
  </si>
  <si>
    <t>UNDER INVESTIGATION</t>
  </si>
  <si>
    <t>HTTPS://SERVICES.SEATTLE.GOV/PORTAL/CUSTOMIZE/LINKTORECORD.ASPX?ALTID=1055186-VI</t>
  </si>
  <si>
    <t>1055204-VI</t>
  </si>
  <si>
    <t>RECEIVED EMAIL FROM ATTORNEY REGARDING DEMO &amp; REBUILD OF GARAGE; IS WORK PER THE APPROVED PLANS FOR PERMIT 6761751-CN?</t>
  </si>
  <si>
    <t>12/6/22 POSTED A STOP WORK ORDER AND NOTIFIED THE PROPERTY OWNER THAT A REVISION NEEDS TO MADE TO SDCI FOR THE CHANGES THAT APPEAR TO HAVE BEEN MADE FOR THE PLANS FOUND ONSITE. SDCI DOES NOT HAVE DOCUMENTATION THAT MATCH THE APPROVED PLANS ON FILE WITH THE PLANS PROVIDED ONSITE FOR PERMIT 6761751-CN AND SDCI NEEDS TO REVIEW AND APPROVE THE CHANGES OR THEY NEED TO BUILD PER THE APPROVED PLANS ON FILE. THE REVISED PLANS MUST INCLUDE THE NEW DRIVEWAY WHICH WAS PREVIOUSLY PRESENTED AS EXISTING AND TRIGGERS DRAINAGE REVIEW.</t>
  </si>
  <si>
    <t>2022 DEC 13 12:00:00 AM</t>
  </si>
  <si>
    <t>5406 GREEN LAKE WAY N</t>
  </si>
  <si>
    <t>HTTPS://SERVICES.SEATTLE.GOV/PORTAL/CUSTOMIZE/LINKTORECORD.ASPX?ALTID=1055204-VI</t>
  </si>
  <si>
    <t>(47.66801188, -122.33976154)</t>
  </si>
  <si>
    <t>1055227-VI</t>
  </si>
  <si>
    <t>EXTENSIVE GRADING AND CLEARING IN THE BACKYARD, REAR YARD, VISIBLE FROM 35TH AVE NE IMPACTING A TRIBUTARY TO THORNTON CREEK. MOCK CREEK RUNS THROUGH THIS BACKYARD AND NO SEDIMENTS CONTROL IN PLACE AND THE SLOPES TO THE CREEK HAVE BEEN VIOLATED.  THERE ARE NO PERMITS ON THE CITY'S WEBSITE FOR ANY WORK.</t>
  </si>
  <si>
    <t>12/12/22 THE SDCI SITE INSPECTOR OBSERVED THAT THE LOT HAD BEEN CLEARED OF ALL VEGETATION AND IS MAPPED ECA RIPARIAN CORRIDOR.  THIS WORK IS PROHIBITED AND REQUIRES TEMPORARY AND PERMANENT STABILIZATION FROM A SDCI APPROVED RESTORATION PLANS.  TEMPORARY STABILIZATION TO BE OUTLINED BY THE SDCI SITE INSPECTOR. ALL WORK TO CEASE UNTIL SDCI APPROVAL IS GRANTED. 12/16/22 SWO POSTED</t>
  </si>
  <si>
    <t>2022 DEC 15 12:00:00 AM</t>
  </si>
  <si>
    <t>3259 NE 97TH ST</t>
  </si>
  <si>
    <t>HTTPS://SERVICES.SEATTLE.GOV/PORTAL/CUSTOMIZE/LINKTORECORD.ASPX?ALTID=1055227-VI</t>
  </si>
  <si>
    <t>(47.69908157, -122.29086117)</t>
  </si>
  <si>
    <t>1055228-VI</t>
  </si>
  <si>
    <t>A CAR RAN INTO A SINGLE-FAMILY RESIDENCE (SFR).</t>
  </si>
  <si>
    <t>AS OF 12/14/2022, THIS SINGLE FAMILY RESIDENCE (SFR) HAS BEEN POSTED LIMITED ENTRY DUE TO A VEHICLE CRASHING INTO THIS SFR AND ALLOWS ACCESS TO THE LIVING ROOM FOR RETRIEVAL OF PERSONAL BELONGINGS AND REPAIRS ONLY. THE REMAINDER OF THE HOME CAN CONTINUE TO BE OCCUPIED. A PERMIT AND INSPECTIONS ARE NEEDED FOR REPAIRS.</t>
  </si>
  <si>
    <t>6305 S BANGOR ST</t>
  </si>
  <si>
    <t>HTTPS://SERVICES.SEATTLE.GOV/PORTAL/CUSTOMIZE/LINKTORECORD.ASPX?ALTID=1055228-VI</t>
  </si>
  <si>
    <t>(47.50622998, -122.25398862)</t>
  </si>
  <si>
    <t>1055230-VI</t>
  </si>
  <si>
    <t>I CANNOT SEE THAT THE OWNERS OBTAINED A PERMIT TO BUILD A DECK OVER A STEEP DECK.  SOMEHOW THEY MANAGED TO BUILD WITHOUT ANYONE BEING AWARE.  THEY STILL HAVE I BEAMS AND MORE MATERIALS STACKED BESIDE THEIR HOUSE SO PERHAPS THE PROJECT IS NOT DONE OR IS EXPANDING FURTHER.  THEY HAD TO PUT FOOTINGS ON A STEEP SLOPE.  THE OWNERS SUBMITTED FOR SUB DIVIDING THE PROPERTY SO MAYBE THIS IS PART OF THAT PERMIT?</t>
  </si>
  <si>
    <t>12/15/22:  BASED ON A REVIEW OF THE RECORDS, REPLACEMENT OF THE WOOD RAILING WITH GLASS RAILINGS REQUIRES A PERMIT AND INSPECTIONS.  SITE DESIGNATED AS A STEEP SLOPE ENVIRONMENTALLY CRITICAL AREA.</t>
  </si>
  <si>
    <t>890 NW ELFORD DR</t>
  </si>
  <si>
    <t>HTTPS://SERVICES.SEATTLE.GOV/PORTAL/CUSTOMIZE/LINKTORECORD.ASPX?ALTID=1055230-VI</t>
  </si>
  <si>
    <t>(47.72862996, -122.36814162)</t>
  </si>
  <si>
    <t>1055239-VI</t>
  </si>
  <si>
    <t>HEIGHT CONCERNS</t>
  </si>
  <si>
    <t>AT THE 12/7/22 INVESTIGATION THE SDCI BUILDING INSPECTOR VIEWED THE DADU AND DETERMINED THAT IT APPEARS TO BE OVER THE ALLOWABLE HEIGHT PER THE APPROVED PLANS FOR PERMIT  6823571-CN.  NOTES HAVE BEEN ADDED TO THE PERMIT TO REFLECT THE FAILED INSPECTION AND A HEIGHT SURVEY IS REQUIRED.</t>
  </si>
  <si>
    <t>2022 DEC 16 12:00:00 AM</t>
  </si>
  <si>
    <t>762 N 65TH ST</t>
  </si>
  <si>
    <t>HTTPS://SERVICES.SEATTLE.GOV/PORTAL/CUSTOMIZE/LINKTORECORD.ASPX?ALTID=1055239-VI</t>
  </si>
  <si>
    <t>(47.67623201, -122.34869491)</t>
  </si>
  <si>
    <t>1055256-VI</t>
  </si>
  <si>
    <t>OCCUPYING A SPACE WITHOUT THE REQUIRED CERTIFICATE OF OCCUPANCY</t>
  </si>
  <si>
    <t>AS OF 12/20/2022, OCCUPYING THE TENANT SPACES "CANNABIS CITY" AND "PROHIBITION BAR" REQUIRES A CERTIFICATE OF OCCUPANCY (WHICH INCLUDES OBTAINING A PERMIT FOR THE "PROHIBITION BAR" AND REQUESTING AND OBTAINING THE FINAL APPROVED PERMIT INSPECTIONS FROM BOTH THE SEATTLE FIRE DEPARTMENT AND THE SEATTLE DEPARTMENT OF CONSTRUCTION AND INSPECTIONS).</t>
  </si>
  <si>
    <t>2022 DEC 20 12:00:00 AM</t>
  </si>
  <si>
    <t>421 S LANDER ST</t>
  </si>
  <si>
    <t>HTTPS://SERVICES.SEATTLE.GOV/PORTAL/CUSTOMIZE/LINKTORECORD.ASPX?ALTID=1055256-VI</t>
  </si>
  <si>
    <t>(47.57958261, -122.32876688)</t>
  </si>
  <si>
    <t>1055258-VI</t>
  </si>
  <si>
    <t>UNLICENSED CONTRACTOR "R&amp;L HEATING LLC", OWNER ROBERT ALEXANDER INSTALLING TANKLESS WATER HEATER IN NOVEMBER OF 2021 WITHOUT PROPER LICENSING, AS WELL AS PROPER PLUMBING, ELECTRICAL AND GAS PIPING PERMITS.ADDITIONAL SECOND INSTALLATION BY SAME CONTRACTOR INSTALLING A TANKLESS BOILER IN MARCH OF 2022 WITHOUT PROPER MECHANICAL, ELECTRICAL AND GAS PIPING PERMITS.UNKNOWN TO HOMEOWNER AT TIME OF EITHER INSTALLATION, CONTRACTOR HAS MULTIPLE CITATIONS WITH L&amp;I FOR SIMILAR ILLEGAL WORK IN OTHER</t>
  </si>
  <si>
    <t>REWIRE OF AN EXISTING SFR AND RECENT INSTALLATION OF CAN LIGHTS, WITHOUT PERMITS AND INSPECTIONS; WORK TO BE PERFORMED TO ELECTRICAL CODE, BY LICENSED IN THE STATE OF WASHINGTON ELECTRICAL CONTRACTOR, AND PERMITTED AND INSPECTED BY SDCI.</t>
  </si>
  <si>
    <t>1615 BIGELOW AVE N</t>
  </si>
  <si>
    <t>HTTPS://SERVICES.SEATTLE.GOV/PORTAL/CUSTOMIZE/LINKTORECORD.ASPX?ALTID=1055258-VI</t>
  </si>
  <si>
    <t>(47.63372595, -122.34877483)</t>
  </si>
  <si>
    <t>1055259-VI</t>
  </si>
  <si>
    <t>NEW BOILER INSTALLED AND NO PERMITS AND INSPECTIONS WERE OBTAINED BY THE INSTALLER</t>
  </si>
  <si>
    <t>NEW BOILER INSTALLED IN A SINGLE-FAMILY RESIDENCES WITHOUT PERMITS AND INSPECTIONS.</t>
  </si>
  <si>
    <t>HTTPS://SERVICES.SEATTLE.GOV/PORTAL/CUSTOMIZE/LINKTORECORD.ASPX?ALTID=1055259-VI</t>
  </si>
  <si>
    <t>1055270-VI</t>
  </si>
  <si>
    <t>NON-CODE COMPLIANT WIRING BY UNLICENSED INDIVIDUALS FOR NEW BOILER &amp; WATER HEATER IN THE BASEMENT WITHOUT PERMITS &amp; INSPECTIONS</t>
  </si>
  <si>
    <t>NON-COMPLIANT AND UNPERMITTED WIRING FOR POWER CONNECTIONS FOR A NEW HOT WATER TANK AND A NEW BOILER BY UNLICENSED INDIVIDUALS IN A SINGLE-FAMILY RESIDENCE.  WORK LOCATION IS THE BASEMENT.</t>
  </si>
  <si>
    <t>2022 DEC 21 12:00:00 AM</t>
  </si>
  <si>
    <t>HTTPS://SERVICES.SEATTLE.GOV/PORTAL/CUSTOMIZE/LINKTORECORD.ASPX?ALTID=1055270-VI</t>
  </si>
  <si>
    <t>1055278-VI</t>
  </si>
  <si>
    <t>CONSTRUCTED DECK ADDITIONS TO THE FRONT AND BACK OF THE SFR AND CONSTRUCTED DETACHED ACCESSORY BUILDINGS ALL WITHOUT A PERMIT AND INSPECTIONS</t>
  </si>
  <si>
    <t>AS OF 3/18/2021, CONSTRUCTING DECKS MORE THAN 18" ABOVE GRADE ON THE NORTH AND SOUTH SIDE OF THIS 3-BEDROOM 2-BATHROOM SFR WITH A FINISHED BASEMENT, ADDITIONS, AND DETACHED STRUCTURES LARGER THAN 120 SQ.FT. IN THE REAR YARD ON A SITE PARTIALLY MAPPED AS A STEEP SLOPE ECA . PERMITS AND INSPECTIONS ARE REQUIRED TO KEEP OR REMOVE ALL CONSTRUCTION PERFORMED WITHOUT PERMITS. THE FRONT DECK IS LOCATED IN THE REQUIRED FRONT YARD (PREVIOUS OWNER REMOVED IT AFTER LEGAL ACTION BY THE CITY AND THEN REBUILT IT AGAIN WITHOUT A PERMIT).</t>
  </si>
  <si>
    <t>2022 DEC 22 12:00:00 AM</t>
  </si>
  <si>
    <t>1225 S CONCORD ST</t>
  </si>
  <si>
    <t>HTTPS://SERVICES.SEATTLE.GOV/PORTAL/CUSTOMIZE/LINKTORECORD.ASPX?ALTID=1055278-VI</t>
  </si>
  <si>
    <t>(47.52372813, -122.31648425)</t>
  </si>
  <si>
    <t>1055292-VI</t>
  </si>
  <si>
    <t>CAR STRUCK CARPORT AND DAMAGED THE STRUCTURE; THE ROOF STRUCTURE ROTATED AND COLLAPSED UNTO A CAR INSIDE THE STRUCTURE</t>
  </si>
  <si>
    <t>AS OF 1/9/23 THE HAZARD WAS REMOVED; A DEMOLITION PERMIT WILL BE OBTAINED FOR THE REMOVAL OF THE DAMAGED CARPORT AND INSPECTIONS ARE REQUIRED BY THE SDCI BUILDING INSPECTOR. AN AUTOMOBILE STRUCK THE CARPORT STRUCTURE 12/26/22. ON 12/27/22 A NO ENTRY RED TAG WAS POSTED BY SDCI;  NO ACCESS ALLOWED TO THE CARPORT UNTIL THE HAZARD HAS BEEN REMOVED OR TEMPORARILY STABILIZED UNDER THE RECOMMENDATION AND SUPERVISION OF A LICENSED IN THE STATE OF WASHINGTON STRUCTURAL ENGINEER.  THE WEST PORTION IS FULLY RESTING ON CAR THAT WAS PARKED IN CARPORT AND TOUCHING THE ADJACENT GARAGE TO THE WEST AND THE PORCH AT THE NORTH WEST. THE EAST COLUMNS ARE OUT OF PLANE IN SEVERAL DIRECTIONS. THE ROOF STRUCTURE ROTATED AS IT COLLAPSED AND HAS SHIFTED APPROXIMATELY 4’ TO THE NORTH ON THE NE CORNER.</t>
  </si>
  <si>
    <t>2022 DEC 28 12:00:00 AM</t>
  </si>
  <si>
    <t>1125 N 85TH ST</t>
  </si>
  <si>
    <t>HTTPS://SERVICES.SEATTLE.GOV/PORTAL/CUSTOMIZE/LINKTORECORD.ASPX?ALTID=1055292-VI</t>
  </si>
  <si>
    <t>(47.690332, -122.34332255)</t>
  </si>
  <si>
    <t>1055303-VI</t>
  </si>
  <si>
    <t>CONTRACTOR IS USING SHARED DRIVEWAY FOR 13313, 15 &amp; 17 AND PUMPED OUT WASTEWATER FROM A RAIN SOAKED FOUNDATION DITCH ONTO THE DRIVEWAY AND OUT INTO THE CITY'S SYSTEM. THERE WAS NO FILTER IN PLACE IN THEIR SETUP. (THE COMPLAINANT UNDERSTANDS THAT WE DON'T MANAGE CONSTRUCTION SITES AND THAT WE DON'T ENFORCE FOR BLOCKING THE DRIVEWAY. THIS IS RELATED TO CONSTRUCTION PERMIT 6876114-CN</t>
  </si>
  <si>
    <t>AT THE 1/5/23 FOLLOW UP INSPECTION, THE SITE WAS STABLE AND IN COMPLIANCE WITH ALL EROSION CONTROL MEASURES PER PERMIT 6876114-CN.</t>
  </si>
  <si>
    <t>2022 DEC 30 12:00:00 AM</t>
  </si>
  <si>
    <t>13323 1ST AVE NE</t>
  </si>
  <si>
    <t>HTTPS://SERVICES.SEATTLE.GOV/PORTAL/CUSTOMIZE/LINKTORECORD.ASPX?ALTID=1055303-VI</t>
  </si>
  <si>
    <t>(47.72570295, -122.32969559)</t>
  </si>
  <si>
    <t>1055309-VI</t>
  </si>
  <si>
    <t>6916512-EL IS INSTALLATION PER CODE.</t>
  </si>
  <si>
    <t>PERMIT 6943012-EL ISSUED 01/17/23 AND FINALED 02/06/23. AT THE TIME OF THE 12/29/22 INSPECTION, PARTIALLY PRE-WIRED PANELS AND A HEAT PUMP WERE   INSTALLED WITHOUT PERMITS AND INSPECTIONS.</t>
  </si>
  <si>
    <t>2023 JAN 04 12:00:00 AM</t>
  </si>
  <si>
    <t>8742 20TH AVE NW</t>
  </si>
  <si>
    <t>HTTPS://SERVICES.SEATTLE.GOV/PORTAL/CUSTOMIZE/LINKTORECORD.ASPX?ALTID=1055309-VI</t>
  </si>
  <si>
    <t>(47.69368329, -122.38188066)</t>
  </si>
  <si>
    <t>1055310-VI</t>
  </si>
  <si>
    <t>DEMOLITION WAS STARTED 3 WEEKS AGO AND NOT COMPLETED. PROPERTY/LOT IS COVERED WITH BROKEN GLASS AND METAL SHARDS EXTENDING ALL THE WAY TO THE SIDEWALK. THE FRONT ENTRY IS COMPLETELY OPEN AND ACCESSIBLE FROM THE STREET ALLOWING CHILDREN AND OTHERS TO ENTER. THERE IS NO FENCING OR OTHER BARRIER TO PREVENT ENTRY. ELEMENTARY SCHOOL AGE CHILDREN HAVE BEEN SEEN ENTERING THE PARTIALLY DEMOLISHED HOME. HOUSE HAS BEEN INHABITED BY SQUATTERS SINCE AT LEAST NOVEMBER 2022. (COPIED FROM 013799-22CP FOR 2334</t>
  </si>
  <si>
    <t>1/3/23 CONSTRUCTING ALTERATIONS TO AN EXISTING SINGLE-FAMILY RESIDENCE WITHOUT PERMITS AND  INSPECTIONS FROM SDCI. DEMO &amp; CONSTRUCTION PERMITS ARE PENDING REVIEWS AND ISSUANCE.</t>
  </si>
  <si>
    <t>2328 FRANKLIN AVE E</t>
  </si>
  <si>
    <t>HTTPS://SERVICES.SEATTLE.GOV/PORTAL/CUSTOMIZE/LINKTORECORD.ASPX?ALTID=1055310-VI</t>
  </si>
  <si>
    <t>(47.64060874, -122.32438309)</t>
  </si>
  <si>
    <t>1055311-VI</t>
  </si>
  <si>
    <t>DEMOLITION WAS STARTED 3 WEEKS AGO AND NOT COMPLETED. PROPERTY/LOT IS COVERED WITH BROKEN GLASS AND METAL SHARDS EXTENDING ALL THE WAY TO THE SIDEWALK. THE FRONT ENTRY IS COMPLETELY OPEN AND ACCESSIBLE FROM THE STREET ALLOWING CHILDREN AND OTHERS TO ENTER. THERE IS NO FENCING OR OTHER BARRIER TO PREVENT ENTRY. ELEMENTARY SCHOOL AGE CHILDREN HAVE BEEN SEEN ENTERING THE PARTIALLY DEMOLISHED HOME. HOUSE HAS BEEN INHABITED BY SQUATTERS SINCE AT LEAST NOVEMBER 2022.</t>
  </si>
  <si>
    <t>1/3/23 CONSTRUCTING ALTERATIONS TO AN EXISTING SINGLE-FAMILY RESIDENCE WITHOUT PERMITS AND INSPECTIONS FROM SDCI. DEMO &amp; CONSTRUCTION PERMITS ARE PENDING REVIEWS AND ISSUANCE.</t>
  </si>
  <si>
    <t>2334 FRANKLIN AVE E</t>
  </si>
  <si>
    <t>HTTPS://SERVICES.SEATTLE.GOV/PORTAL/CUSTOMIZE/LINKTORECORD.ASPX?ALTID=1055311-VI</t>
  </si>
  <si>
    <t>(47.64075382, -122.32440739)</t>
  </si>
  <si>
    <t>1055312-VI</t>
  </si>
  <si>
    <t>PER ONLINE; THEY HAVE EXCAVATED A 5' VERTICAL CUT AT THE HOUSE THAT ARE LOCATED ON THE PROPERTY LINE. THE CUT AND HOUSE ARE IN DANGER OF COLLAPSING ONTO THE BUSY PUBLIC WALK/ BIKE COMMUTER TRAIL.</t>
  </si>
  <si>
    <t>AT THE TIME OF THE 12/28/22 INSPECTION AND BASED ON A REVIEW OF THE RECORDS, CONSTRUCTION OF A RETAINING WALL ON PRIVATE PROPERTY ON A SITE DESIGNATED AS A STEEP SLOPE, POTENTIAL SLIDE, AND KNOWN SLIDE ENVIRONMENTALLY CRITICAL AREA REQUIRES A PERMIT.</t>
  </si>
  <si>
    <t>3804 23RD AVE SW</t>
  </si>
  <si>
    <t>HTTPS://SERVICES.SEATTLE.GOV/PORTAL/CUSTOMIZE/LINKTORECORD.ASPX?ALTID=1055312-VI</t>
  </si>
  <si>
    <t>(47.56995664, -122.3619029)</t>
  </si>
  <si>
    <t>1055320-VI</t>
  </si>
  <si>
    <t>NORTH ELEVATOR SHAFT</t>
  </si>
  <si>
    <t>AS OF 10/13/2023, REPAIR PERMIT 6953935-CN HAS RECEIVED FINAL APPROVAL FROM SDCI.</t>
  </si>
  <si>
    <t>2023 JAN 06 12:00:00 AM</t>
  </si>
  <si>
    <t>2023 NOV 15 12:00:00 AM</t>
  </si>
  <si>
    <t>515 MADISON ST</t>
  </si>
  <si>
    <t>HTTPS://SERVICES.SEATTLE.GOV/PORTAL/CUSTOMIZE/LINKTORECORD.ASPX?ALTID=1055320-VI</t>
  </si>
  <si>
    <t>(47.60681773, -122.33079627)</t>
  </si>
  <si>
    <t>1055345-VI</t>
  </si>
  <si>
    <t>PER CSB:  THE REQUEST INVOLVES A STORMWATER DISCHARGE FROM PRIVATE PROPERTY INTO A PUBLIC ALLEY AND WOULD FALL UNDER THE PURVIEW OF THE STORMWATER CODE, IF THERE IS ANYTHING TO ENFORCE. THERE IS A PLASTIC PIPE IS COMING FROM UNDER THE FENCE AT THE PROPERTY AND THE WATER IS DISCHARGING INTO THE UNIMPROVED ALLEY. BELOW IS THE HISTORY OF COMMUNICATION WITH THE CONSTITUENT WITH SOME BACKGROUND AND PHOTOS ARE ALSO ATTACHED.</t>
  </si>
  <si>
    <t>AS OF 4/17/2023, DRAINAGE THAT WAS ORIGINALLY BEING DIRECTED TO THE PUBLIC ALLEY IS NOW BEING MANAGED ONSITE AS REQUIRED BY CODE.</t>
  </si>
  <si>
    <t>2023 JAN 13 12:00:00 AM</t>
  </si>
  <si>
    <t>2023 APR 18 12:00:00 AM</t>
  </si>
  <si>
    <t>3328 35TH AVE S</t>
  </si>
  <si>
    <t>HTTPS://SERVICES.SEATTLE.GOV/PORTAL/CUSTOMIZE/LINKTORECORD.ASPX?ALTID=1055345-VI</t>
  </si>
  <si>
    <t>(47.57288492, -122.28856292)</t>
  </si>
  <si>
    <t>1055352-VI</t>
  </si>
  <si>
    <t>GARAGE GOING UP.SETBACK CONCERNS.</t>
  </si>
  <si>
    <t>AS OF 1/12/2023, CONSTRUCTION OF RETAINING WALLS AND TWO STRUCTURES ADJACENT TO THE NORTH PROPERTY LINE REQUIRES A PERMIT AND INSPECTIONS TO KEEP (IF ALLOWED) OR A PERMIT AND INSPECTIONS TO REMOVE ON THIS SITE ENTIRELY MAPPED AS A POTENTIAL SLIDE ECA TO RESTORE THE SITE TO ITS PERMITTED CONDITION. STOP WORK ORDER POSTED 1/12/2023.</t>
  </si>
  <si>
    <t>3802 E TERRACE ST</t>
  </si>
  <si>
    <t>HTTPS://SERVICES.SEATTLE.GOV/PORTAL/CUSTOMIZE/LINKTORECORD.ASPX?ALTID=1055352-VI</t>
  </si>
  <si>
    <t>(47.60529997, -122.28438919)</t>
  </si>
  <si>
    <t>1055362-VI</t>
  </si>
  <si>
    <t>ON 01/18/23, AFTER THE SDCI COMPLIANCE INSPECTION, PERMIT 6943482-EL WAS OBTAINED.</t>
  </si>
  <si>
    <t>2023 JAN 18 12:00:00 AM</t>
  </si>
  <si>
    <t>1324 W EMERSON ST</t>
  </si>
  <si>
    <t>HTTPS://SERVICES.SEATTLE.GOV/PORTAL/CUSTOMIZE/LINKTORECORD.ASPX?ALTID=1055362-VI</t>
  </si>
  <si>
    <t>(47.6542348, -122.3745218)</t>
  </si>
  <si>
    <t>1055370-VI</t>
  </si>
  <si>
    <t>GARAGE BEING REMODELED FOR A DADU, WITHOUT PERMITS.</t>
  </si>
  <si>
    <t>AS OF 12/28/2022, REMODELING THE ACCESSORY STRUCTURE ON THE WEST SIDE OF THE PROPERTY INTO A DADU W/O PERMIT AND NOT PER 6129099-CN "CONSTRUCT DETACHED ACCESSORY STRUCTURE (WORK STUDIO) TO EXISTING ONE FAMILY DWELLING PER PLAN" FINALED ON 9/27/2011 INCLUDING CREATING ROOMS AND INSTALLING A KITCHEN IN THIS BUILDING REQUIRES PERMITS AND INSPECTIONS FROM SDCI. STOP WORK ORDER POSTED 1/20/2023.</t>
  </si>
  <si>
    <t>2023 JAN 20 12:00:00 AM</t>
  </si>
  <si>
    <t>8316 54TH AVE S</t>
  </si>
  <si>
    <t>HTTPS://SERVICES.SEATTLE.GOV/PORTAL/CUSTOMIZE/LINKTORECORD.ASPX?ALTID=1055370-VI</t>
  </si>
  <si>
    <t>(47.52902262, -122.2643267)</t>
  </si>
  <si>
    <t>1055371-VI</t>
  </si>
  <si>
    <t>PER ONLINE; IT APPEARS THAT THE 7922 IS PROCEEDING WITH SIGNIFICANT CONSTRUCTION WITHOUT PERMITS.  THEY INDICATED ON THEIR PRE-APPLICATION THAT THEY WERE NOT BUILDING A STRUCTURE OR DOING ANY GRADING.  ALTHOUGH CURRENTLY ONLY IN DEMOLITION AND CONSTRUCTION OF WALLS THEY MAY HAVE ALREADY REMOVED OVER 750 SF OF IMPERVIOUS SURFACE.</t>
  </si>
  <si>
    <t>CONSTRUCTION PERMITS 6934516-CN AND 6950012-CN RECEIVED FINAL APPROVAL 9/27/2024 FOR WORK ORIGINALLY STARTED WITHOUT PERMITS AND INSPECTIONS.</t>
  </si>
  <si>
    <t>7922 SEWARD PARK AVE S</t>
  </si>
  <si>
    <t>HTTPS://SERVICES.SEATTLE.GOV/PORTAL/CUSTOMIZE/LINKTORECORD.ASPX?ALTID=1055371-VI</t>
  </si>
  <si>
    <t>(47.53104267, -122.26364885)</t>
  </si>
  <si>
    <t>1055372-VI</t>
  </si>
  <si>
    <t>UN PERMITTED LOW VOLTAGE WIRING FOR T-STAT REPLACEMENT; FOUND BY THE SDCI ELECTRICAL CODE ENFORCEMENT INSPECTOR 11/2/22</t>
  </si>
  <si>
    <t>LOW VOLTAGE WIRING FOR FURNACE T-STAT PERFORMED WITHOUT THE REQUIRED PERMITS &amp; INSPECTIONS.  ON 11/2/22 - HEATING COMPANY NOTIFIED OF THE NEED FOR AN ELECTRICAL PERMIT AND INSPECTIONS BY SDCI AND AS OF 1/25/23 - THEY STILL HAVE NOT PURCHASED THE REQUIRED PERMIT AND HAD THE REQUIRED INSPECTIONS.</t>
  </si>
  <si>
    <t>2023 JAN 19 12:00:00 AM</t>
  </si>
  <si>
    <t>4115 WOODLAWN AVE N</t>
  </si>
  <si>
    <t>HTTPS://SERVICES.SEATTLE.GOV/PORTAL/CUSTOMIZE/LINKTORECORD.ASPX?ALTID=1055372-VI</t>
  </si>
  <si>
    <t>(47.65729918, -122.33894185)</t>
  </si>
  <si>
    <t>1055391-VI</t>
  </si>
  <si>
    <t>PER ONLINE; A MAJOR REMODEL HAS BEEN OCCURRING AT 6616 FAUNTLEROY WAY SW.  THE COMPANY DOING THE WORK, WESTMINTSTER LLC, HAS DONE DAMAGE TO A FEW OF THE SURROUNDING NEIGHBOR'S PROPERTIES.  WE SEARCHED THE CITY OF SEATTLE CONSTRUCTION AND LAND USE PORTAL TO FIND OUT INITIALLY WHO THE COMPANY WAS DOING THE WORK SO WE COULD TALK TO THEM.  DURING THIS SEARCH FOR THE COMPANY, WE DISCOVERED THAT NO PERMITS WERE APPEARING FOR THE WORK DONE ON THE HOUSE.  SEVERAL OF US ON SEPA</t>
  </si>
  <si>
    <t>6949347-CN ISSUED 06/26/23 AND PASSED THE FINAL BUILDING INSPECTION ON 03/25/2024.</t>
  </si>
  <si>
    <t>2023 JAN 24 12:00:00 AM</t>
  </si>
  <si>
    <t>6616 FAUNTLEROY WAY SW</t>
  </si>
  <si>
    <t>HTTPS://SERVICES.SEATTLE.GOV/PORTAL/CUSTOMIZE/LINKTORECORD.ASPX?ALTID=1055391-VI</t>
  </si>
  <si>
    <t>(47.54384325, -122.38968183)</t>
  </si>
  <si>
    <t>1055392-VI</t>
  </si>
  <si>
    <t>CUTTING TREE ROOTS IN THE TREE PROTECTION ZONE RIGHT NOW, NO PERMITS.ISSUED PERMIT 6865518-CN</t>
  </si>
  <si>
    <t>AS OF 1/4/23 THE SDCI SITE INSPECTOR CONFIRMED THAT THE TREE PROTECTION WAS NOT PER THE APPROVED PLANS FOR PERMIT 6865518-CN; A CERTIFIED ARBORIST REPORT IS REQUIRED FOR A MITIGATION PLAN FOR THE HEALTH AND VITALITY OF THE TREE.</t>
  </si>
  <si>
    <t>9010 4TH AVE NW</t>
  </si>
  <si>
    <t>HTTPS://SERVICES.SEATTLE.GOV/PORTAL/CUSTOMIZE/LINKTORECORD.ASPX?ALTID=1055392-VI</t>
  </si>
  <si>
    <t>(47.69460724, -122.36154015)</t>
  </si>
  <si>
    <t>1055416-VI</t>
  </si>
  <si>
    <t>THIS PROPERTY DUG OUT THE ENTIRE FRONT LOT IN FRONT OF THE BUILDING.  THE DRAINPIPE WASHED A HOLE IN REMAINING SOIL RIGHT NEXT TO HOUSE.  THEY THEN PUT A LONG DRAINPIPE TO THE BASE.  SOIL HAS FALLEN FROM THE NEIGHBORS STEPPED GARDEN AND THIS HOLE LOOKS LIKE IT IS WITHIN 5 FT OF THE CORNER OF THE NEIGHBORS HOUSE. THEY THEN DUMPED A LOT OF ROCKS AGAINST THE HOLE.  NOW THEY HAVE PUT A PLYWOOD BOARD AND STICKS AGAINST THE NEIGHBORS YARD, SHOVELED GRAVEL IN TO TRY TO KEEP MORE FROM FALLING.  THIS AL</t>
  </si>
  <si>
    <t>AT THE 1/30/23 INVESTIGATION THE SDCI BUILDING INSPECTOR DISCUSSED THE REQUIRED IMPROVEMENTS TO THE SHORING AFFECTING THE ADJACENT PROPERTY.  SHORING TO BE IMPROVED AND INSPECTED BY SDCI BUILDING INSPECTOR</t>
  </si>
  <si>
    <t>2023 JAN 30 12:00:00 AM</t>
  </si>
  <si>
    <t>2023 FEB 16 12:00:00 AM</t>
  </si>
  <si>
    <t>5412 WALLINGFORD AVE N</t>
  </si>
  <si>
    <t>HTTPS://SERVICES.SEATTLE.GOV/PORTAL/CUSTOMIZE/LINKTORECORD.ASPX?ALTID=1055416-VI</t>
  </si>
  <si>
    <t>(47.66838422, -122.3361114)</t>
  </si>
  <si>
    <t>1055428-VI</t>
  </si>
  <si>
    <t>7 FEET TALL RETAINING WALL; CONCRETE ADDED TO TOP OF WALL, INCREASING THE HEIGHT</t>
  </si>
  <si>
    <t>AS OF 2/2/2023, REMODELING THIS 4-BEDROOM 2-BATHROOM SFR WITH A MOSTLY UNFINISHED BASEMENT (360 SQ.FT. FINISHED OUT OF 920 SQ.FT.) INCLUDING, BUT NOT LIMITED TO, INSTALLING A NEW HEAT PUMP, CONSTRUCTING A NEW BATHROOM, FINISHING THE BASEMENT, RECONSTRUCTING THE FRONT PORCH IN A LARGER CONFIGURATION, RECONSTRUCTING EXTERIOR STAIRS WITHOUT PERMITS AND INSPECTIONS. STOP WORK ORDER POSTED 2/2/2023.</t>
  </si>
  <si>
    <t>2023 FEB 03 12:00:00 AM</t>
  </si>
  <si>
    <t>1113 S PEARL ST</t>
  </si>
  <si>
    <t>HTTPS://SERVICES.SEATTLE.GOV/PORTAL/CUSTOMIZE/LINKTORECORD.ASPX?ALTID=1055428-VI</t>
  </si>
  <si>
    <t>(47.55617924, -122.31796866)</t>
  </si>
  <si>
    <t>1055430-VI</t>
  </si>
  <si>
    <t>OWNER TORE DOWN A HOUSEBOAT AND ISCURRENTLY BUILDING A NEW STRUCTURE WITHSAFETY CONCERNS ANDWITHOUT PERMITS.</t>
  </si>
  <si>
    <t>AT THE 2/16/23 INSPECTION BY THE SHORELINE INSPECTOR, THE HAZARD HAS BEEN REMOVED.  CONSTRUCTION PERMITS, INSPECTIONS AND COMPLIANCE WITH ALL SHORELINE BMP'S WILL BE TRACKED UNDER CASE 1055404-VI.</t>
  </si>
  <si>
    <t>2241 FAIRVIEW AVE E</t>
  </si>
  <si>
    <t>HTTPS://SERVICES.SEATTLE.GOV/PORTAL/CUSTOMIZE/LINKTORECORD.ASPX?ALTID=1055430-VI</t>
  </si>
  <si>
    <t>(47.63942228, -122.33006597)</t>
  </si>
  <si>
    <t>1055432-VI</t>
  </si>
  <si>
    <t>PER CSB: THIS PROPERTY HAS A STOP WORK ORDER ON IT BUT WORK IS BEING DONE</t>
  </si>
  <si>
    <t>STOP WORK ORDER POSTED 2/3/2023: STOP ALL WORK UNTIL A GRADING SEASON EXTENSION HAS BEEN APPROVED, A GEOTECHNICAL ENGINEER HAS BEEN NOMINATED TO PERFORM SPECIAL INSPECTIONS AND A MEETING WITH THE SITE INSPECTOR HAS OCCURRED.</t>
  </si>
  <si>
    <t>1803 29TH AVE S</t>
  </si>
  <si>
    <t>HTTPS://SERVICES.SEATTLE.GOV/PORTAL/CUSTOMIZE/LINKTORECORD.ASPX?ALTID=1055432-VI</t>
  </si>
  <si>
    <t>(47.58671311, -122.29583792)</t>
  </si>
  <si>
    <t>1055433-VI</t>
  </si>
  <si>
    <t>STOP WORK ORDER BUT CONTINUINGTO WORK. VISIBLE FROM STREET.</t>
  </si>
  <si>
    <t>STOP WORK ORDER POSTED 2/3/2023: STOP ALL WORK UNTIL A GRADING SEASON EXTENSION HAS BEEN APPROVED AND A MEETING WITH THE SITE INSPECTOR HAS OCCURRED.</t>
  </si>
  <si>
    <t>1801 29TH AVE S</t>
  </si>
  <si>
    <t>HTTPS://SERVICES.SEATTLE.GOV/PORTAL/CUSTOMIZE/LINKTORECORD.ASPX?ALTID=1055433-VI</t>
  </si>
  <si>
    <t>(47.58679495, -122.29584982)</t>
  </si>
  <si>
    <t>1055445-VI</t>
  </si>
  <si>
    <t>CONSTRUCTION, BUILDING 6 HOUSES THEY ARE DAMAGING FIR TREES. BULLDOZING AND DIGGING AT THE ROOTS. TREES WILL DIE.</t>
  </si>
  <si>
    <t>AT THE 3/17/23 INVESTIGATION THE SDCI SITE INSPECTOR CONFIRMED THAT THE TREE PROTECTION WAS IN PLACE PER THE APPROVED PLANS FOR PERMIT 6814734-CN.</t>
  </si>
  <si>
    <t>2023 FEB 08 12:00:00 AM</t>
  </si>
  <si>
    <t>2023 MAR 17 12:00:00 AM</t>
  </si>
  <si>
    <t>10044 RAVENNA AVE NE</t>
  </si>
  <si>
    <t>HTTPS://SERVICES.SEATTLE.GOV/PORTAL/CUSTOMIZE/LINKTORECORD.ASPX?ALTID=1055445-VI</t>
  </si>
  <si>
    <t>(47.70248006, -122.29827977)</t>
  </si>
  <si>
    <t>1055449-VI</t>
  </si>
  <si>
    <t>FIRE AT MIXED USE STRUCTURE</t>
  </si>
  <si>
    <t>PERMIT 6961178-CN ISSUED 04/01/2024. 02/16/23 YELLOW TAG  UPDATED TO ALLOW OCCUPANCY DURING DAYLIGHT HOURS ONLY, EXCEPT FOR THE TWO ORIGINAL UN-OCCUPIABLE UNITS (SALON AND THE APARTMENT UNIT ABOVE THE SALON). 01/24/23: FIRE CONTAINED TO LOWER FLOOR COMMERCIAL SPACE (NW CORNER OF BUILDING).  LIMITED ENTRY POSTED:  CLEAN UP PERSONAL / ENGINEER ASSESSMENT OF STRUCTURE / OPEN AREAS TO BE BOARDED UP.  ACCESS ALLOWED  TO THE LOWER LEVEL FOR CLEANUP AND ENGINEER EVALUATION ONLY.  AN EVALUATION OF THE STRUCTURE BY A STRUCTURAL ENGINEER, PERMITS AND INSPECTIONS ARE REQUIRED.</t>
  </si>
  <si>
    <t>603 W CROCKETT ST</t>
  </si>
  <si>
    <t>HTTPS://SERVICES.SEATTLE.GOV/PORTAL/CUSTOMIZE/LINKTORECORD.ASPX?ALTID=1055449-VI</t>
  </si>
  <si>
    <t>(47.63759641, -122.36528434)</t>
  </si>
  <si>
    <t>1055450-VI</t>
  </si>
  <si>
    <t>NEW CONSTRUCTION THAT APPEARS TO BE UNPERMITTED.</t>
  </si>
  <si>
    <t>01/10/24: SEPARATE APPLICATIONS ARE BEING SUBMITTED TO SDCI FOR THE RETAINING WALL AND ACCESSORY STRUCTURE. AT THE TIME OF THE 02/07/23 INSPECTION, A STOP WORK ORDER WAS POSTED FOR THE CONSTRUCTION OF A RETAINING WALL AND CONSTRUCTION OF A STRUCTURE (GARAGE/CARPORT) OBSERVED ON A SITE DESIGNATED AS A STEEP SLOPE AND POTENTIAL SLIDE ENVIRONMENTALLY CRITICAL AREA WITHOUT PERMITS AND INSPECTIONS.</t>
  </si>
  <si>
    <t>5625 29TH AVE SW</t>
  </si>
  <si>
    <t>HTTPS://SERVICES.SEATTLE.GOV/PORTAL/CUSTOMIZE/LINKTORECORD.ASPX?ALTID=1055450-VI</t>
  </si>
  <si>
    <t>(47.55120299, -122.36999866)</t>
  </si>
  <si>
    <t>1055451-VI</t>
  </si>
  <si>
    <t>PER ONLINE; BARANOF RESTAURANT AND BAR HAS BEEN REMODELING THERE BUISNESS OVER THE LAST 30 DAYS. IN THE LAST WEEK I HAVE RECEIVED MULTIPLE COMPLAINTS FROM RESIDENTS WHO RESIDE IN THE APARTMENT COMPLEX THAT SHARES AN ALLEY WITH THE BAR. THEY ARE CONDUCTING CONSTRUCTION IN THE MIDDLE OF THE NIGHT AS WELL AS DURING THE DAY. THEY HAVE BUILT A LARGE DECK ON THE BACKSIDE OF THE BUILDING ON TOP OF PARKING SPACES.</t>
  </si>
  <si>
    <t>AT THE 2/9/23 INVESTIGATION THE SDCI BUILDING INSPECTOR POSTED A SWO FOR REBUILDING AN ELEVATED EXTERIOR DECK (AT THE REAR OF THE PROPERTY) WITHOUT PERMITS AND INSPECTIONS.  (THE INSPECTOR WAS NOT GRANTED ACCESS TO THE INTERIOR; THEY STATE THAT ALL INTERIOR WORK IS COSMETIC WORK - NEW TILE, FLOORING, COUNTERTOPS, WAINSCOTING, ETC)</t>
  </si>
  <si>
    <t>8549 GREENWOOD AVE N</t>
  </si>
  <si>
    <t>HTTPS://SERVICES.SEATTLE.GOV/PORTAL/CUSTOMIZE/LINKTORECORD.ASPX?ALTID=1055451-VI</t>
  </si>
  <si>
    <t>(47.69177235, -122.35558416)</t>
  </si>
  <si>
    <t>1055453-VI</t>
  </si>
  <si>
    <t>WORK WITHOUT A PERMIT IN BASEMENT</t>
  </si>
  <si>
    <t>PERMIT 6959121-CN ISSUED 04/19/24. BASED ON A REVIEW OF THE RECORDS ON 01/27/23, THE BASEMENT REMODEL OCCURRING REQUIRES A PERMIT AND INSPECTIONS.</t>
  </si>
  <si>
    <t>2023 FEB 10 12:00:00 AM</t>
  </si>
  <si>
    <t>8902 23RD AVE NW</t>
  </si>
  <si>
    <t>HTTPS://SERVICES.SEATTLE.GOV/PORTAL/CUSTOMIZE/LINKTORECORD.ASPX?ALTID=1055453-VI</t>
  </si>
  <si>
    <t>(47.69319374, -122.38472748)</t>
  </si>
  <si>
    <t>1055454-VI</t>
  </si>
  <si>
    <t>PER CSB: ROCKERY FALLING DOWN. INADEQUATE PROTECTION FOR PEDESTRIANS. EXTREMELY UNSAFE AS ISPHOTO LINK:HTTPS://PROTECT2.FIREEYE.COM/V1/URL?K=31323334-50BBA2BF-31321B84-4544474F5631-533532F53A9DD696&amp;Q=1&amp;E=BDE1C85A-F38F-4371-AEF4-FB1F41432A52&amp;U=HTTP%3A%2F%2FSPOT-MOTO-RES.CLOUDINARY.COM%2FIMAGE%2FUPLOAD%2FV1674413281%2FSEATTLE%2FPRODUCTION%2FJUFEVMBUIGFPU7IHSVHD.JPG</t>
  </si>
  <si>
    <t>AS OF 1/31/2023, A PORTION OF AN EXISTING ROCKERY HAS FAILED FROM PRIVATE PROPERTY ONTO THE  ADJACENT PUBLIC SIDEWALK. PERMITS AND INSPECTIONS ARE REQUIRED TO REPAIR OR REPLACE THE RETAINING STRUCTURE.</t>
  </si>
  <si>
    <t>2023 JUL 03 12:00:00 AM</t>
  </si>
  <si>
    <t>5402 GREENWOOD AVE N</t>
  </si>
  <si>
    <t>HTTPS://SERVICES.SEATTLE.GOV/PORTAL/CUSTOMIZE/LINKTORECORD.ASPX?ALTID=1055454-VI</t>
  </si>
  <si>
    <t>(47.6679258, -122.35509242)</t>
  </si>
  <si>
    <t>1055459-VI</t>
  </si>
  <si>
    <t>WORK BEING DONE WITHOUT PERMITS.  A PARKING GARAGE DOOR HAS BEEN REMOVED AND REPLACED, WITH WALLED IN DRYWALL AND A SINGLE FRAME DOOR.   THERE ARE NO PERMITS ISSUED ON THIS PROPERTY FOR ATTACHED ACCESSORY DWELLING UNIT, OR ANY MODIFICATIONS, EXPANSIONS, ETC.</t>
  </si>
  <si>
    <t>03/21/23 COMPLIANCE INSPECTION WITH ACCESS TO THE INTERIOR. NO VIOLATION OBSERVED.</t>
  </si>
  <si>
    <t>2023 FEB 13 12:00:00 AM</t>
  </si>
  <si>
    <t>2023 MAR 21 12:00:00 AM</t>
  </si>
  <si>
    <t>5656 35TH AVE SW</t>
  </si>
  <si>
    <t>HTTPS://SERVICES.SEATTLE.GOV/PORTAL/CUSTOMIZE/LINKTORECORD.ASPX?ALTID=1055459-VI</t>
  </si>
  <si>
    <t>(47.55029721, -122.37594436)</t>
  </si>
  <si>
    <t>1055460-VI</t>
  </si>
  <si>
    <t>PER CSB: CUSTOMER IS RESIDENT OF AN APARTMENT COMPLEX UNDER RENOVATION. NEW OWNERS ARE DOING EXTENSIVE WORK ON THE 1959 BUILDING. THEY DO NOT SEEM HAVE ANY CONCERNS ABOUT ASBESTOS AND LEAD PAINT AND HAVE NO PROVIDED RESIDENTS WITH PROOF OF TESTING AS ASKED. THERE IS DUST EVERYWHERE AND CUSTOMER AND HER CHILD REGULARLY STEP ON DRYWALL SCREWS AND NAILS IN THE COMMON SPACES. THE DUMPSTERS ARE FULL OF CONSTRUCTION DEBRIS AND RESIDENTS ARE UNABLE TO DISPOSE OF THEIR OWN TRASH PROPERLY.</t>
  </si>
  <si>
    <t>PERMIT 6966984-CN ISSUED 05/03/23 AND FINALED 08/01/23.</t>
  </si>
  <si>
    <t>2023 FEB 23 12:00:00 AM</t>
  </si>
  <si>
    <t>6533 CALIFORNIA AVE SW</t>
  </si>
  <si>
    <t>HTTPS://SERVICES.SEATTLE.GOV/PORTAL/CUSTOMIZE/LINKTORECORD.ASPX?ALTID=1055460-VI</t>
  </si>
  <si>
    <t>(47.54365516, -122.38767899)</t>
  </si>
  <si>
    <t>1055461-VI</t>
  </si>
  <si>
    <t>PER CSB; RETAINING WALL ON 50TH LOOKS LIKE IT MIGHT BREAK</t>
  </si>
  <si>
    <t>RETAINING WALL ALONG 50TH AVE NE IS FAILING TOWARDS THE PUBLIC (SIDEWALK) RIGHT OF WAY. WALL SHOULD BE REPAIRED OR REPLACED UNDER RECOMMENDATIONS OF A LICENSED IN THE STATE OF WASHINGTON STRUCTURAL ENGINEER.</t>
  </si>
  <si>
    <t>4757 THACKERAY PL NE</t>
  </si>
  <si>
    <t>HTTPS://SERVICES.SEATTLE.GOV/PORTAL/CUSTOMIZE/LINKTORECORD.ASPX?ALTID=1055461-VI</t>
  </si>
  <si>
    <t>(47.66484113, -122.32644556)</t>
  </si>
  <si>
    <t>1055476-VI</t>
  </si>
  <si>
    <t>FAILING RETAINING WALL</t>
  </si>
  <si>
    <t>HAVING AN APPROXIMATELY 9' FAILING RETAINING WALL IN A STEEP SLOPE ECA REQUIRES IMMEDIATE STABILIZATION AND A PERMIT &amp; INSPECTIONS FOR REPAIR.</t>
  </si>
  <si>
    <t>2023 FEB 14 12:00:00 AM</t>
  </si>
  <si>
    <t>1911 BROADWAY E</t>
  </si>
  <si>
    <t>HTTPS://SERVICES.SEATTLE.GOV/PORTAL/CUSTOMIZE/LINKTORECORD.ASPX?ALTID=1055476-VI</t>
  </si>
  <si>
    <t>(47.63632817, -122.32165806)</t>
  </si>
  <si>
    <t>1055481-VI</t>
  </si>
  <si>
    <t>THIS RESIDENCE IS BUILDING NEW RETAINING WALLS AT THE FRONT OF THE PROPERTY THAT ARE MORE THAN 4 FEET HIGH WITHOUT A PERMIT. I WAS UNABLE TO FIND ONE IN YOUR RECORDS. THEY ARE CUTTING RETAINING WALL PAVERS WITHOUT A WET SAW, LAUNCHING CONCRETE DUST IN THE AIR JUST STEPS AWAY FROM WEST WOODLAND ELEMENTARY SCHOOL PLAYFIELD. I HAVE VIDEO OF THIS HAPPENING TODAY.ADDITIONALLY I COULD NOT FIND A SINGLE PERMIT FOR WORK ON THIS HOUSE AND THERE HAS BEEN A LOT OF CONSTRUCTION GOING ON SINCE THE FALL</t>
  </si>
  <si>
    <t>AS OF 10/25/2023 FOLLOW UP INSPECTION, WALL APPEARS TO BE REDUCED BELOW 4 FEET.</t>
  </si>
  <si>
    <t>2023 FEB 15 12:00:00 AM</t>
  </si>
  <si>
    <t>5506 5TH AVE NW</t>
  </si>
  <si>
    <t>HTTPS://SERVICES.SEATTLE.GOV/PORTAL/CUSTOMIZE/LINKTORECORD.ASPX?ALTID=1055481-VI</t>
  </si>
  <si>
    <t>(47.66901531, -122.36265663)</t>
  </si>
  <si>
    <t>1055483-VI</t>
  </si>
  <si>
    <t>PER ONLINE; THE HOMEOWNER IS EXCAVATING BY HAND DIGGING WHAT APPEARS TO BE THE SIDE SEWER ON THE NORTH SIDE OF THE HOUSE. THE TRENCH IS AT LEAST 4 FEET DEEP AND EXTENDS THE LENGTH OF THE HOUSE.  THERE IS A PUMP RUNNING ATTACHED TO A GARDEN HOSE THAT IS DRAINING WATER INTO THE FRONT YARD. IS A PERMIT REQUIRED FOR THIS TYPE OF WORK? THIS IS A RENTAL DWELLING THAT IS CURRENTLY OCCUPIED.</t>
  </si>
  <si>
    <t>SIDE SEWER PERMIT, ISSUED ON 2/24/23 UNDER RECORD 6949084-SS ACHIEVED FINAL APPROVAL ON 3/8/23 FOR WORK BEGUN W/O PERMITS AND INSPECTIONS.</t>
  </si>
  <si>
    <t>2023 FEB 17 12:00:00 AM</t>
  </si>
  <si>
    <t>7747 16TH AVE NE</t>
  </si>
  <si>
    <t>HTTPS://SERVICES.SEATTLE.GOV/PORTAL/CUSTOMIZE/LINKTORECORD.ASPX?ALTID=1055483-VI</t>
  </si>
  <si>
    <t>(47.68629208, -122.31136015)</t>
  </si>
  <si>
    <t>1055484-VI</t>
  </si>
  <si>
    <t>APARTMENT UNIT FIRE</t>
  </si>
  <si>
    <t>PERMIT 6994040-CN ISSUED 01/29/2024. 2/14//23 YELLOW TAG POSTED. HAZARDOUS: LIMITED ENTRY: ENTRY LIMITED TO THE FOLLOWING ACTIVITIES ONLY:  1. REMOVAL OF PERSONAL BELONGINGS, UNDER MANAGEMENT SUPERVISION. 2. STRUCTURAL ASSESSMENT BY WA LIC STRUCTURAL ENGINEER.  02/13/23:  FIRE DAMAGE OBSERVED APPEARS CONFINED TO THE SOUTH WEST STACK OF 3 UNITS.  A YELLOW TAG WILL BE POSTED.  PERMITS AND INSPECTIONS REQUIRED.</t>
  </si>
  <si>
    <t>1725 SW BARTON ST</t>
  </si>
  <si>
    <t>HTTPS://SERVICES.SEATTLE.GOV/PORTAL/CUSTOMIZE/LINKTORECORD.ASPX?ALTID=1055484-VI</t>
  </si>
  <si>
    <t>(47.520838, -122.3575461)</t>
  </si>
  <si>
    <t>1055488-VI</t>
  </si>
  <si>
    <t>BUILDING IS LEANING. BUILDING WAS HIT BY A CAR IN JULY 2022 THAT INVOLVED THE COLLAPSE OF 2 INTERIOR SUPPORT BEAMS, AND DESTRUCTION OF TWO UNITS. TEMPORARY 2X4 BEAM WAS PLACED BY FIRE DEPT. FOLLOWING ACCIDENT TO PREVENT IMMEDIATE COLLAPSE, BUT WAS MOVING SLOWLY BY END OF JULY 2022. FLOOR AND FOUNDATION OF BUILDING HAS NOT BEEN LEVEL IN YEARS. AS OF JAN 2023 NO FURTHER CONSTRUCTION HAS BEEN COMPLETED TO RELEVEL BUILDING. BUILDING CONTINUES TO LEAN FROM LACK OF SUPPORT BEAMS. UN</t>
  </si>
  <si>
    <t>AT THE 3/8/23 INVESTIGATION THE SDCI STRUCTURAL INSPECTOR VIEWED EXTERIOR AND INTERIOR STRUCTURAL DAMAGE TO THE SE CORNER OF THE 1ST FLOOR OF A TWO-STORY BUILDING (NORTH BUILDING). THE TEMPORARY SUPPORTS INSTALLED BY SFD AT THE TIME OF ACCIDENT APPEAR STABLE.  ALSO VIEWED THE SECOND FLOOR ABOVE THE DAMAGED 1ST FLOOR UNITS AND THERE IS NO APPARENT DAMAGE TO THE UPPER UNITS. THE 1ST FLOOR DAMAGED UNITS ARE UNOCCUPIED AND THE POWER HAS BEEN SHUT OFF, THE 2ND FLOOR UNITS ABOVE ARE OCCUPIED AND APPEAR SAFE TO CONTINUE OCCUPANCY.  ENGINEER EVALUATION TO BE DONE ASAP DUE TO TEMPORARY SUPPORTS THAT ARE NOT INTENDED TO BE PERMANENT, PERMITS NEEDED FOR CONSTRUCTION AND ELECTRICAL REPAIRS/REPLACEMENT.</t>
  </si>
  <si>
    <t>2023 MAR 08 12:00:00 AM</t>
  </si>
  <si>
    <t>7407 SAND POINT WAY NE</t>
  </si>
  <si>
    <t>HTTPS://SERVICES.SEATTLE.GOV/PORTAL/CUSTOMIZE/LINKTORECORD.ASPX?ALTID=1055488-VI</t>
  </si>
  <si>
    <t>(47.68258012, -122.2641097)</t>
  </si>
  <si>
    <t>1055491-VI</t>
  </si>
  <si>
    <t>NEW OWNER IS REBUILDING AND EXPANDING CARPORT.  ALSO FULL REMODEL, ALL WITHOUT PERMITS.  I'M ALSO CONCERNED ABOUT ENCROACHING ON MY PROPERTY.</t>
  </si>
  <si>
    <t>PERMIT 6974841-CN RECEIVED FINAL APPROVAL ON 1/17/2024 FOR WORK ORIGINALLY PERFORMED WITHOUT PERMITS AND INSPECTIONS.</t>
  </si>
  <si>
    <t>2024 JAN 18 12:00:00 AM</t>
  </si>
  <si>
    <t>4909 43RD AVE S</t>
  </si>
  <si>
    <t>HTTPS://SERVICES.SEATTLE.GOV/PORTAL/CUSTOMIZE/LINKTORECORD.ASPX?ALTID=1055491-VI</t>
  </si>
  <si>
    <t>(47.55782096, -122.27976366)</t>
  </si>
  <si>
    <t>1055494-VI</t>
  </si>
  <si>
    <t>BUILDING SPORTS COURT IN BACKYARD ABOUT 900SQ FT. NO PERMITS IS THIS ALLOWED? USING REBAR CONCRETE AND BACK HOE, AND DIGGING.</t>
  </si>
  <si>
    <t>DEVELOPMENT WITHIN 100 FEET OF THE SHORELINE, REQUIRES SDCI REVIEW AND APPROVAL PER SMC 25.09.200. THE RIPARIAN MANAGEMENT AREA EXTENDS 100 FEET FROM THE SHORELINE OF THE LAKE. THE WORK COULD BE ALLOWED WITH SDCI APPROVAL IF THE STANDARDS OF SMC 25.09.200 ARE FOLLOWED. THIS INCLUDES (A) DEVELOPMENT IS LIMITED TO 35% OF THE OUTER 50 FEET OF THE 100-FOOT RIPARIAN MANAGEMENT AREA AND (B) MITIGATION IS REQUIRED.</t>
  </si>
  <si>
    <t>1723 N 128TH ST</t>
  </si>
  <si>
    <t>HTTPS://SERVICES.SEATTLE.GOV/PORTAL/CUSTOMIZE/LINKTORECORD.ASPX?ALTID=1055494-VI</t>
  </si>
  <si>
    <t>(47.7212434, -122.33581338)</t>
  </si>
  <si>
    <t>1055498-VI</t>
  </si>
  <si>
    <t>PER ONLINE; EXTENSIVE CONSTRUCTION AND ELECTRICAL WORK BEING DONE ON ENTIRE INTERIOR WITHOUT PERMIT. ADDING A NEW BACK DECK WITHOUT A PERMIT.</t>
  </si>
  <si>
    <t>PERMIT 6953066-CN ISSUED 03/28/23 AND FINALED 07/18/23.  PERMIT 6957853-EL ISSUED 04/10/23 AND FINALED 07/14/23.</t>
  </si>
  <si>
    <t>2023 FEB 21 12:00:00 AM</t>
  </si>
  <si>
    <t>2403 PRESCOTT AVE SW</t>
  </si>
  <si>
    <t>HTTPS://SERVICES.SEATTLE.GOV/PORTAL/CUSTOMIZE/LINKTORECORD.ASPX?ALTID=1055498-VI</t>
  </si>
  <si>
    <t>(47.58252694, -122.37947919)</t>
  </si>
  <si>
    <t>1055505-VI</t>
  </si>
  <si>
    <t>UNPERMITTED EXTERIOR LIGHTING</t>
  </si>
  <si>
    <t>PERMIT 6956332-CN ISSUED 05/26/23 AND FINALED 06/02/23. ELECTRICAL PERMIT 6953794-EL ISSUED 03/17/23 AND FINALED 03/24/23. AT THE TIME OF THE 02/16/23 INSPECTION, UNPERMITTED REPLACEMENT OF EXTERIOR LIGHT FIXTURES OBSERVED AND BASED ON A REVIEW OF THE RECORDS ON 02/22/23 SIDING AND WINDOW REPLACEMENT ON A 28 UNIT APARTMENT BUILDING REQUIRES A PERMIT AND INSPECTION.  ELECTRICAL AND CONSTRUCTION PERMITS AND INSPECTIONS ARE REQUIRED.</t>
  </si>
  <si>
    <t>2023 FEB 22 12:00:00 AM</t>
  </si>
  <si>
    <t>2207 W RAYE ST</t>
  </si>
  <si>
    <t>HTTPS://SERVICES.SEATTLE.GOV/PORTAL/CUSTOMIZE/LINKTORECORD.ASPX?ALTID=1055505-VI</t>
  </si>
  <si>
    <t>(47.64274863, -122.38517034)</t>
  </si>
  <si>
    <t>1055516-VI</t>
  </si>
  <si>
    <t>PER ONLINE; OUR PROPERTY IS NEXT TO THE PROPERTY OF 1625 INTERLAKEN PLACE EAST.  THEY ARE DOING RECONSTRUCTION AND REPAIR WORK ON THEIR FRONT ROCKERY WALL AND STAIRS AND HAVE ENCROACHED INTO AND OVER OUR PROPERTY LINE WITHOUT OUR PERMISSION OR COMPLIANCE.</t>
  </si>
  <si>
    <t>AS OF 2/22/2023, REPAIRING A ROCKERY AND REPLACING A PORTION OF THE STAIRWAY IN A STEEP SLOPE ECA REQUIRES A PERMIT AND INSPECTIONS FROM SDCI.</t>
  </si>
  <si>
    <t>1625 INTERLAKEN PL E</t>
  </si>
  <si>
    <t>HTTPS://SERVICES.SEATTLE.GOV/PORTAL/CUSTOMIZE/LINKTORECORD.ASPX?ALTID=1055516-VI</t>
  </si>
  <si>
    <t>(47.63393869, -122.30271073)</t>
  </si>
  <si>
    <t>1055517-VI</t>
  </si>
  <si>
    <t>PER ONLINE;IT APPEARS AS IF CONSTRUCTION IS BEING DONE BY THE OWNER OF THE HOME AND IT IS UNPERMITTED WORK. THEY HAVE ADDED EXTERIOR STAIRS THAT ARE NOW ENCLOSED AND AN ADDITION TO PART OF THE UPPER LEVEL WITHOUT PROPER STRUCTURAL SUPPORT.</t>
  </si>
  <si>
    <t>AS OF 2/22/2023, CONSTRUCTING 2-STORY ADDITIONS TO THE 4-BEDROOM 3-BATHROOM SOUTH SFR AND CONSTRUCTING A GARAGE ADDITION PARTIALLY IN THE S ATLANTIC ST RIGHT-OF-WAY (NOT PER PERMIT 711177) AND CONSTRUCTING A ROOFTOP ADDITION TO THE 3-BEDROOM 1-BATHROOM NORTH SFR WITH AN UNFINISHED BASEMENT (NOT PER PERMIT 642718) REQUIRES PERMITS AND INSPECTIONS. STOP WORK ORDER POSTED 2/22/2023.</t>
  </si>
  <si>
    <t>1602 S ATLANTIC ST</t>
  </si>
  <si>
    <t>HTTPS://SERVICES.SEATTLE.GOV/PORTAL/CUSTOMIZE/LINKTORECORD.ASPX?ALTID=1055517-VI</t>
  </si>
  <si>
    <t>(47.59016832, -122.31141208)</t>
  </si>
  <si>
    <t>1055518-VI</t>
  </si>
  <si>
    <t>ADDING AN ADDITIONAL UNIT TO A TRIPLEX TO CREATE A FOURPLEX WITHOUT A PERMIT AND INSPECTIONS IN ADDITION TO INSTALLING NEW HOT WATER HEATERS AND PERFORMING ELECTRICAL WORK WITHOUT PERMITS AND INSPECTIONS.</t>
  </si>
  <si>
    <t>AS OF 1/30/2023, ADDING A FOURTH UNIT TO THE BASEMENT OF A TRIPLEX REQUIRES A PERMIT AND INSPECTIONS (IF ALLOWED). NEW PLUMBING AND ELECTRICAL THROUGHOUT THE BUILDING ALSO REQUIRES PERMITS AND INSPECTIONS.</t>
  </si>
  <si>
    <t>2732 S JUDKINS ST</t>
  </si>
  <si>
    <t>HTTPS://SERVICES.SEATTLE.GOV/PORTAL/CUSTOMIZE/LINKTORECORD.ASPX?ALTID=1055518-VI</t>
  </si>
  <si>
    <t>(47.59217022, -122.29633551)</t>
  </si>
  <si>
    <t>1055526-VI</t>
  </si>
  <si>
    <t>WITHOUT PERMITS, NEIGHBORS BUILT A DADU, REMOVED THE ROCKERY, BUILT A RETAINING WALL AND PULLED OUT THE DRAINAGE SYSTEM.  THEY DID NOT REPLACE THE SYSTEM AND NOW MY PROPERTY IS BEING FLOODED.</t>
  </si>
  <si>
    <t>AS OF 2/16/2023, CONSTRUCTING RETAINING WALLS MORE THAN 4' TALL REQUIRES PERMITS AND INSPECTIONS FROM SDCI. ON 2/16/2023 IT WAS CONFIRMED THE DADU DOWNSPOUTS AND FOOTING DRAINS WERE CONNECTED TO THE APPROVED DISCHARGE POINT. PERMANENT EROSION CONTROL WILL BE CONFIRMED BEFORE FINAL APPROVAL IS GIVEN FOR PERMIT 6783601-CN. OWNER NOTIFIED GRAVEL PLACED ON SITE REQUIRES REMOVAL OR A PERMIT REVISION WITH FOLLOW UP OCCURRING UNDER 6783601-CN.</t>
  </si>
  <si>
    <t>2023 FEB 24 12:00:00 AM</t>
  </si>
  <si>
    <t>5121 S MEDLEY CT</t>
  </si>
  <si>
    <t>HTTPS://SERVICES.SEATTLE.GOV/PORTAL/CUSTOMIZE/LINKTORECORD.ASPX?ALTID=1055526-VI</t>
  </si>
  <si>
    <t>(47.53448052, -122.26893498)</t>
  </si>
  <si>
    <t>1055528-VI</t>
  </si>
  <si>
    <t>PER ONLINE; MAJOR CONSTRUCTION BEING DONE W POSSIBLY NO PERMITS. LOUD CONSTRUCTION NOISES AFTER HOURS INTO THE NIGHT. POSSIBLE SEWER LINE REPLACEMENT AFTER HOURS. DIFFICULT TO COMMUNICATE WITH.</t>
  </si>
  <si>
    <t>PERMIT 6949955-SS WAS ISSUED 2/24/2023 AND RECEIVED FINAL APPROVAL 3/22/2023 FOR SIDE SEWER WORK ORIGINALLY PERFORMED WITHOUT A PERMIT AND INSPECTIONS ACCESSORY TO A 3-BEDROOM 1-BATHROOM SFR WITH AN UNFINISHED BASEMENT. SECOND AND THIRD BATHROOMS ARE CURRENTLY UNDER CONSTRUCTION VIA 6932173-CN.</t>
  </si>
  <si>
    <t>2023 MAR 23 12:00:00 AM</t>
  </si>
  <si>
    <t>946 23RD AVE</t>
  </si>
  <si>
    <t>HTTPS://SERVICES.SEATTLE.GOV/PORTAL/CUSTOMIZE/LINKTORECORD.ASPX?ALTID=1055528-VI</t>
  </si>
  <si>
    <t>(47.61145521, -122.30248581)</t>
  </si>
  <si>
    <t>1055535-VI</t>
  </si>
  <si>
    <t>NEIGHBOR IS BUILDING A SECOND STORY DUPLEX ON NORTH SIDE OF A FORMER ONE STORY DWELLING WITHOUT PERMITS TO DO SO; HAS CHANGED DESCRIPTION OF PROPERTY ON CITY CONSTRUCTION SITE FROM SINGLE FAMILY TO DUPLEX WITHOUT PERMISSION; HAS VIOLATED OFF SET DISTANCE BETWEEN TWO PROPERTIES; HAS INSTALLED NEW PLUMBING AND ELECTRICAL WITHOUT PERMITS; HAS INCREASED SIZE AND WEIGHT OF ROOF WITHOUT INSPECTION TO DETERMINE WEIGHT-BEARING CAPACITY OF ORIGINAL DWELLING.</t>
  </si>
  <si>
    <t>(SEE CASE 1055001-VI) AT THE TIME OF THE 02/24/23 INSPECTION AND BASED ON A REVIEW OF THE RECORDS, A DORMER, A DECK MORE THAN 18" ABOVE GRADE, AND STAIRS WERE OBSERVED ON THE NORTH SIDE OF THE HOUSE. PERMITS AND  INSPECTIONS (INCLUDING ELECTRICAL) ARE REQUIRED.   BASED ON A REVIEW OF THE RECORDS IMAGES SHOW OTHER UNPERMITTED REMODELING ON THE SOUTHERN PORTION OF THE HOUSE OCCURRED BETWEEN AUGUST 2005  AND MAY OF 2008. PERMITS AND INSPECTIONS ARE REQUIRED.</t>
  </si>
  <si>
    <t>2023 FEB 27 12:00:00 AM</t>
  </si>
  <si>
    <t>2646 13TH AVE W</t>
  </si>
  <si>
    <t>HTTPS://SERVICES.SEATTLE.GOV/PORTAL/CUSTOMIZE/LINKTORECORD.ASPX?ALTID=1055535-VI</t>
  </si>
  <si>
    <t>(47.64397125, -122.37311548)</t>
  </si>
  <si>
    <t>1055564-VI</t>
  </si>
  <si>
    <t>REMODEL WITHOUT A PERMIT</t>
  </si>
  <si>
    <t>AS OF 2/28/2023, REMODELING A COMMERCIAL BUILDING (MOST RECENT ESTABLISHED USE IS DAYCARE) REQUIRES PERMITS AND INSPECTIONS. STOP WORK ORDER POSTED 2/28/2023.</t>
  </si>
  <si>
    <t>2023 MAR 01 12:00:00 AM</t>
  </si>
  <si>
    <t>7636 RAINIER AVE S</t>
  </si>
  <si>
    <t>HTTPS://SERVICES.SEATTLE.GOV/PORTAL/CUSTOMIZE/LINKTORECORD.ASPX?ALTID=1055564-VI</t>
  </si>
  <si>
    <t>(47.53372811, -122.26967656)</t>
  </si>
  <si>
    <t>1055568-VI</t>
  </si>
  <si>
    <t>DANGEROUS STRUCTURE</t>
  </si>
  <si>
    <t>AS OF 3/1/2023, HAVING A SEVERELY FIRE-DAMAGED SINGLE-FAMILY RESIDENCE (SFR) REQUIRES DEMOLITION. BUILDING POSTED UNSAFE TO ENTER ON 3/1/2023.</t>
  </si>
  <si>
    <t>2023 MAR 02 12:00:00 AM</t>
  </si>
  <si>
    <t>2351 24TH AVE S</t>
  </si>
  <si>
    <t>HTTPS://SERVICES.SEATTLE.GOV/PORTAL/CUSTOMIZE/LINKTORECORD.ASPX?ALTID=1055568-VI</t>
  </si>
  <si>
    <t>(47.58157985, -122.3020305)</t>
  </si>
  <si>
    <t>1055580-VI</t>
  </si>
  <si>
    <t>PER ONLINE;THE HOMEOWNER ADDED A 2ND STORY TO THE BACK SIDE OF HIS HOUSE AND DID NOT GET A PERMIT . I REPORTED THIS BEFORE AND THE INSPECTOR THOUGHT THEY GOT NEW GARAGE DOORS ONLY. THIS COMPLAINT HAS NOTHING TO DO WITH GARAGE DOORS. THEY ADDED OVER 10 FEET TO THE BACK 2ND STORY OF THIS HOUSE, CHANGING THE OUTSIDE DESIGN. A BUILDING PERMIT WOULD HAVE BEEN REQUIRED TO EXTEND THE 2ND STORY OF THIS HOUSE. THE BACK SIDE OF THIS HOUSE IS NOW FLUSH, IT WAS NOT THAT WAY WHEN I</t>
  </si>
  <si>
    <t>PERMIT 6962526-CN OBTAINED FINAL APPROVAL 1/26/24</t>
  </si>
  <si>
    <t>2023 MAR 03 12:00:00 AM</t>
  </si>
  <si>
    <t>541 N 73RD ST</t>
  </si>
  <si>
    <t>HTTPS://SERVICES.SEATTLE.GOV/PORTAL/CUSTOMIZE/LINKTORECORD.ASPX?ALTID=1055580-VI</t>
  </si>
  <si>
    <t>(47.68160363, -122.35080451)</t>
  </si>
  <si>
    <t>1055593-VI</t>
  </si>
  <si>
    <t>SFD REQUESTED SDCI STRUCTURAL INSPECTOR VISIT FIRE SCENE</t>
  </si>
  <si>
    <t>PERMIT 6957211-DM ISSUED 4/7/23; PENDING SDCI INSPECTIONS TO CLOSE CASE. 3/4/23 FIRE DAMAGED COMMERCIAL URM BLDG TAKEN DOWN UNDER THE REQUEST AND SUPERVISION OF SFD. ALL STRUCTURES WERE DEMOLISHED AND PILED ON SITE. FIRE TAPE IN PLACE. LAKE CITY WAY NE SIDE WALK AND STREET ARE CLEAR AND OPEN. OWNER HAS AGREED TO PROVIDE TEMPORARY FENCE AND WILL OBTAIN DEMO PERMIT AFTER THE FACT.</t>
  </si>
  <si>
    <t>2023 MAR 07 12:00:00 AM</t>
  </si>
  <si>
    <t>14001 LAKE CITY WAY NE</t>
  </si>
  <si>
    <t>HTTPS://SERVICES.SEATTLE.GOV/PORTAL/CUSTOMIZE/LINKTORECORD.ASPX?ALTID=1055593-VI</t>
  </si>
  <si>
    <t>(47.73037576, -122.29273624)</t>
  </si>
  <si>
    <t>1055594-VI</t>
  </si>
  <si>
    <t>PER ONLINE;OWNER IS CONSTRUCTION AN ADDITIONAL UNIT BEHIND THE HOUSE ON A SLOPE, NO PERMIT AND IS CONSTRUCTING AT ALL TIMES OF THE DAY AND NIGHT. HE HAS DUG UP VEGETATION AND LEFT JUNK ON TOP CONFER IT WILL COLLAPSE INTO HOUSES BELOW. NOT USING CORRECT OR APPROVED MATERIALS.</t>
  </si>
  <si>
    <t>AT THE TIME OF THE 02/28/23 INSPECTION AND BASED ON A REVIEW OF THE RECORDS, THE ONE-STORY DETACHED BUILDING AND IMPERVIOUS SURFACE OBSERVED ON A SITE DESIGNATED AS A STEEP SLOPE ENVIRONMENTALLY CRITICAL AREA, IF ALLOWED, REQUIRES A PERMIT TO KEEP AND A PERMIT AND/OR APPROVALS TO REMOVE. INSPECTIONS ARE REQUIRED. A STOP WORK ORDER WAS POSTED ON 02/2/23.</t>
  </si>
  <si>
    <t>5931 21ST AVE SW</t>
  </si>
  <si>
    <t>HTTPS://SERVICES.SEATTLE.GOV/PORTAL/CUSTOMIZE/LINKTORECORD.ASPX?ALTID=1055594-VI</t>
  </si>
  <si>
    <t>(47.54936028, -122.36007901)</t>
  </si>
  <si>
    <t>1055595-VI</t>
  </si>
  <si>
    <t>CONSTRUCTION MUD AND DEBRIS FROM SITE ON TO THE STREET AND SIDEWALK.  NO EROSION CONTROLS IN PLACE</t>
  </si>
  <si>
    <t>AT THE 3/8/23 REINSPECTION THE SITE CONDITIONS HAVE BEEN IMPROVED AND THE SITE IS IN COMPLIANCE WITH THE PERMIT  REQUIREMENTS. FURTHER MONITORING OF THE SITE TO CONTINUE UNDER PERMIT 6852487-CN.</t>
  </si>
  <si>
    <t>1131 NW 62ND ST</t>
  </si>
  <si>
    <t>HTTPS://SERVICES.SEATTLE.GOV/PORTAL/CUSTOMIZE/LINKTORECORD.ASPX?ALTID=1055595-VI</t>
  </si>
  <si>
    <t>(47.6736477, -122.37279036)</t>
  </si>
  <si>
    <t>1055599-VI</t>
  </si>
  <si>
    <t>PER CSB; STORE SIGN LIGHTS ARE BLINDINGLY BRIGHT AT NIGHT, AND NOT WITHIN CITY REGULATIONS. SDCI - ADDRESS BUSINESS SIGN BRIGHTNESS CONCERN</t>
  </si>
  <si>
    <t>PERMIT 6958376-SB ISSUED 05/01/23 AND FINALED 05/09/23.</t>
  </si>
  <si>
    <t>2019 NW MARKET ST</t>
  </si>
  <si>
    <t>HTTPS://SERVICES.SEATTLE.GOV/PORTAL/CUSTOMIZE/LINKTORECORD.ASPX?ALTID=1055599-VI</t>
  </si>
  <si>
    <t>(47.66845739, -122.38336025)</t>
  </si>
  <si>
    <t>1055604-VI</t>
  </si>
  <si>
    <t>THE ENTIRE BACKYARD IS BEING PAVED. THERE DOES NOT APPEAR TO BE A GRADING PERMIT TO ALLOW THIS, AND FLOODING IS AN ISSUE IN THE NEIGHBORHOOD.</t>
  </si>
  <si>
    <t>AS OF 3/7/2023, ADDING MORE THAN 750 SQ.FT. OF IMPERVIOUS SURFACE (GRAVEL AND CONCRETE) REQUIRES A GRADING PERMIT WITH DRAINAGE REVIEW.</t>
  </si>
  <si>
    <t>1517 26TH AVE</t>
  </si>
  <si>
    <t>HTTPS://SERVICES.SEATTLE.GOV/PORTAL/CUSTOMIZE/LINKTORECORD.ASPX?ALTID=1055604-VI</t>
  </si>
  <si>
    <t>(47.6146809, -122.29912668)</t>
  </si>
  <si>
    <t>1055609-VI</t>
  </si>
  <si>
    <t>CONSTRUCTION WITHOUT A PERMIT. WORK HAPPENING ON GARAGE, BUT DON'T SEE A PERMIT LISTED ON THE SITE. CONSTRUCTION NOISE OUTSIDE OF ALLOWED HOURS, JACK HAMMER AT 7:45 ON MORNING OF 3/3.</t>
  </si>
  <si>
    <t>PERMIT 6957877-CN ISSUED 04/11/23 AND PASSED THE BUILDING FINAL INSPECTION ON 03/14/24.  PER THE APPROVED PERMIT, THE GARAGE NOT TO BE USED AS A SEPARATE DWELLING UNIT. AT THE TIME OF THE 03/08/23 INSPECTION, REMODELING OBSERVED (INCLUDING ADDING WINDOWS AND A DOOR) ON A DETACHED GARAGE REQUIRES A PERMIT.</t>
  </si>
  <si>
    <t>2024 APR 16 12:00:00 AM</t>
  </si>
  <si>
    <t>7146 31ST AVE SW</t>
  </si>
  <si>
    <t>HTTPS://SERVICES.SEATTLE.GOV/PORTAL/CUSTOMIZE/LINKTORECORD.ASPX?ALTID=1055609-VI</t>
  </si>
  <si>
    <t>(47.53785849, -122.37228836)</t>
  </si>
  <si>
    <t>1055620-VI</t>
  </si>
  <si>
    <t>OWNER IS REMODELING THE PROPERTY.  OWNERS AND CONTRACTOR ARE ALMOST ALWAYS THERE WORKING ON THE PROPERTY ON MONDAYS.  AND THEN ALSO SPORADICALLY ON OTHER DAYS OF THE WEEK.  UNCLEAR IF THE CONTRACTOR IS LICENSED OR INSURED.  THERE ARE NO KNOWN ACTIVE PERMITS FOR THE WORK BEING DONE, INCLUDING ELECTRICAL, PLUMBING, ETC.  NEIGHBORS, ARE CONCERNED FOR POSSIBLE FIRE, OR OTHER HAZARDS THAT COULD DAMAGE NEARBY PROPERTIES OR PUT US AND OUR CHILDREN AT RISK. THERE IS A PARTIAL FENCE AR</t>
  </si>
  <si>
    <t>AT THE 3/8/23 INVESTIGATION THE SDCI BUILDING INSPECTOR POSTED A STOP WORK ORDER FOR UNPERMITTED/UNINSPECTED INTERIOR ALTERATIONS TO AN EXISTING SFR.  3/14/23 STOP WORK ORDER REPOSTED AT FRONT AND BACK OF PROPERTY.</t>
  </si>
  <si>
    <t>2023 MAR 09 12:00:00 AM</t>
  </si>
  <si>
    <t>5229 16TH AVE NE</t>
  </si>
  <si>
    <t>HTTPS://SERVICES.SEATTLE.GOV/PORTAL/CUSTOMIZE/LINKTORECORD.ASPX?ALTID=1055620-VI</t>
  </si>
  <si>
    <t>(47.66729093, -122.31110645)</t>
  </si>
  <si>
    <t>1055627-VI</t>
  </si>
  <si>
    <t>PER ONLINE; THERE ARE TWO RETAINING WALLS AT THE TOP OF THE SLOPE THAT APPEAR TO BE ON THE VERGE OF FAILING.  IF THE WALLS FAIL IT MAY MAKE THE COMMUNITY TRAIL IMPASSIBLE.  THE TRAIL IS ACCESSED BY A LOCKED GATE THAT HAS A KEY CODE AVAILABLE TO THE SEVERAL HUNDRED RESIDENTS OF THE OCEAN VIEW SUBDIVISION THE WALLS ARE DIRECTLY VISIBLE BY ANY USER OF THE COMMUNITY TRAIL.</t>
  </si>
  <si>
    <t>AT THE TIME OF THE 03/09/23 INSPECTION AND BASED ON A REVIEW OF THE RECORDS REMODELING OF A DECK WHICH IS MORE THAN 18" ABOVE GRADE (CHANGING POSTS, RAILS, EXTENDING DECK AND ADDING STAIRS) AND THE CONSTRUCTION OF WALLS OBSERVED AT THE REAR OF THE PROPERTY ON A SITE DESIGNATED AS A STEEP SLOPE ENVIRONMENTALLY CRITICAL AREA, IF ALLOWED, REQUIRES A PERMIT AND INSPECTIONS.</t>
  </si>
  <si>
    <t>11289 MARINE VIEW DR SW</t>
  </si>
  <si>
    <t>HTTPS://SERVICES.SEATTLE.GOV/PORTAL/CUSTOMIZE/LINKTORECORD.ASPX?ALTID=1055627-VI</t>
  </si>
  <si>
    <t>(47.50050729, -122.37982539)</t>
  </si>
  <si>
    <t>1055633-VI</t>
  </si>
  <si>
    <t>IS REMODEL AND NEW ACCESSORY BUILDING PER 6910334-CN?</t>
  </si>
  <si>
    <t>AS OF 3/10/2023, CONSTRUCTING A DETACHED ACCESSORY STRUCTURE LARGER THAN 120 SQ.FT. REQUIRES A PERMIT AND INSPECTIONS.</t>
  </si>
  <si>
    <t>2023 MAR 10 12:00:00 AM</t>
  </si>
  <si>
    <t>HTTPS://SERVICES.SEATTLE.GOV/PORTAL/CUSTOMIZE/LINKTORECORD.ASPX?ALTID=1055633-VI</t>
  </si>
  <si>
    <t>1055637-VI</t>
  </si>
  <si>
    <t>CONSTRUCTION FOR 10050 RAVENNA AVE NE: CURB, CW, LANDSCAPE, PAVING, ETC. FRONTAGE PLAN IS USING WITHDRAWN SDCI PROJECT NUMBER #6778453-CN. DESIGN PLANS (WHICH CAN NOT BE FOUND BECAUSE THEY ARE USING A WITHDRAWN SDCI NUMBER) INSTALL A CONCRETE WALKWAY WHICH WILL EXIT INTO THE MIDDLE OF THE NEIGHBOR'S DRIVEWAY AT 10060. THIS DESIGN NEGATIVELY IMPACTS THE NEIGHBORHOOD'S FOOT TRAFFIC.</t>
  </si>
  <si>
    <t>CONSTRUCTING A RETAINING WALL TALLER THAN 4' WITHOUT PERMITS &amp; INSPECTIONS. THE SDCI BUILDING INSPECTOR INFORMED THE CONTRACTOR THAT A PERMIT AND INSPECTIONS ARE REQUIRED FROM SDCI IN ADDITION TO THE SDOT SIP.</t>
  </si>
  <si>
    <t>10050 RAVENNA AVE NE</t>
  </si>
  <si>
    <t>HTTPS://SERVICES.SEATTLE.GOV/PORTAL/CUSTOMIZE/LINKTORECORD.ASPX?ALTID=1055637-VI</t>
  </si>
  <si>
    <t>(47.70259147, -122.29882681)</t>
  </si>
  <si>
    <t>1055639-VI</t>
  </si>
  <si>
    <t>THE NEIGHBOR IS BUILDING A RETAINING WALL AND THEY INSTALLED A BIG PIPE FOR DRAINAGE.</t>
  </si>
  <si>
    <t>AS OF 7/3/2025, PERMIT 6762726-CN HAS RECEIVED AN APPROVED BUILDING FINAL INSPECTION THAT INCLUDED REVISIONS TO PERMIT 6762726-CN AND RELATED REQUIRED PERMITS/INSPECTIONS FOR RETAINING WALLS, EARTHWORK, AND DRAINAGE ORIGINALLY NOT PER THE APPROVED DRAWINGS FOR PERMIT 6762726-CN OR PERFORMED WITHOUT A PERMIT AND INSPECTIONS ACCESSORY TO THE REMODEL OF THIS SINGLE-FAMILY RESIDENCE ON THIS SITE MAPPED ENTIRELY AS A POTENTIAL SLIDE ENVIRONMENTALLY CRITICAL AREA.</t>
  </si>
  <si>
    <t>2025 JUL 22 12:00:00 AM</t>
  </si>
  <si>
    <t>7253 S TAFT ST</t>
  </si>
  <si>
    <t>HTTPS://SERVICES.SEATTLE.GOV/PORTAL/CUSTOMIZE/LINKTORECORD.ASPX?ALTID=1055639-VI</t>
  </si>
  <si>
    <t>(47.51020743, -122.24150891)</t>
  </si>
  <si>
    <t>1055653-VI</t>
  </si>
  <si>
    <t>THIS LOCATION IS A PRESCHOOL AND HAS TWO LARGE CANOPY, LIKE STRUCTURES, ONE WITH A PORCH ATTACHED AND A PLAY HOUSE THAT WERE BUILT WITHOUT PERMITS. ONE IS LOCATED ON THE SOUTH SIDE OF THE SCHOOL AND THE OTHER IS LOCATED IN THE BACKYARD. IN ADDITION, THE FIRE DEPARTMENT HAS TOLD THE OWNER TARA KATZ TO SEAL OFF THE ATTIC ACCESS AS IT IS A FIRE HAZARD, BUT SHE HAS ADDED A DOOR AND ALLOWS STAFF TO USE SPACE FOR BREAKS AND WORK.  ADDITIONALLY, THIS SCHOOL IS SUPPOSED TO CONDUCT MONTHLY FIRE DRIL</t>
  </si>
  <si>
    <t>ON 3/13/23 THE OUTDOOR STRUCTURE ON THE SOUTH SIDE OF THE BUILDING HAD BEEN DECONSTRUCTED AND THE VIOLATION WAS REMOVED. THE REST OF THE COMPLAINT WAS FOUND TO BE LACKING ANY VALIDITY BY THE SDCI BUILDING INSPECTOR.</t>
  </si>
  <si>
    <t>2023 MAR 13 12:00:00 AM</t>
  </si>
  <si>
    <t>3534 INTERLAKE AVE N</t>
  </si>
  <si>
    <t>HTTPS://SERVICES.SEATTLE.GOV/PORTAL/CUSTOMIZE/LINKTORECORD.ASPX?ALTID=1055653-VI</t>
  </si>
  <si>
    <t>(47.65023347, -122.34113357)</t>
  </si>
  <si>
    <t>1055669-VI</t>
  </si>
  <si>
    <t>PERMIT 6959434-CN ISSUED 07/19/23 AND FINALED 01/30/24.</t>
  </si>
  <si>
    <t>2023 MAR 15 12:00:00 AM</t>
  </si>
  <si>
    <t>2024 MAR 05 12:00:00 AM</t>
  </si>
  <si>
    <t>2125 1ST AVE</t>
  </si>
  <si>
    <t>HTTPS://SERVICES.SEATTLE.GOV/PORTAL/CUSTOMIZE/LINKTORECORD.ASPX?ALTID=1055669-VI</t>
  </si>
  <si>
    <t>(47.61227955, -122.34513023)</t>
  </si>
  <si>
    <t>1055697-VI</t>
  </si>
  <si>
    <t>REMODELING WITHOUT A  PERIT</t>
  </si>
  <si>
    <t>A BUILDING ADVISORY INSPECTION WAS REQUESTED FOR ELECTRICAL PERMIT 6907400-EL.  ON 03/21/23, THE DISTRICT BUILDING INSPECTOR VISITED THE SITE AND POSTED A STOP WORK ORDER.  REMODELING A SINGLE-FAMILY RESIDENCE REQUIRES A PERMIT AND INSPECTIONS.</t>
  </si>
  <si>
    <t>9839 51ST AVE SW</t>
  </si>
  <si>
    <t>HTTPS://SERVICES.SEATTLE.GOV/PORTAL/CUSTOMIZE/LINKTORECORD.ASPX?ALTID=1055697-VI</t>
  </si>
  <si>
    <t>(47.51422314, -122.39566488)</t>
  </si>
  <si>
    <t>1055699-VI</t>
  </si>
  <si>
    <t>NEIGHBOR HAS ATTACHED THEIR CARPORT TO MY GARAGE WITHOUT A PERMIT OR MY PERMISSION</t>
  </si>
  <si>
    <t>BASED ON A REVIEW OF THE RECORDS ON 3/16/23 BY THE SDCI STRUCTURAL INSPECTIONS SUPERVISOR HAS DETERMINED THAT PERMITS AND INSPECTIONS ARE REQUIRED FOR A NEW CARPORT. THE CARPORT IS CURRENTLY ATTACHED TO THE NEIGHBORING GARAGE STRUCTURE WITHOUT APPROVAL. EITHER REMOVE THE CARPORT AND ARRANGE FOR REINSPECTION OR OBTAIN PERMITS AND INSPECTIONS FROM SDCI TO CONSTRUCT A FREE STANDING CARPORT.</t>
  </si>
  <si>
    <t>5804 8TH AVE NE</t>
  </si>
  <si>
    <t>HTTPS://SERVICES.SEATTLE.GOV/PORTAL/CUSTOMIZE/LINKTORECORD.ASPX?ALTID=1055699-VI</t>
  </si>
  <si>
    <t>(47.67100427, -122.31982869)</t>
  </si>
  <si>
    <t>1055701-VI</t>
  </si>
  <si>
    <t>PER ONLINE;APT UNIT #1 ON SECOND STORY OF BUILDING ON EAST FACING FRONT SIDE HAS AN UNFINISHED OVERHANG BUILT WITH SEVERAL 2X4'S AND HAS A TARP COVERING IT STARTING ABOVE THE FRONT DOOR OF THE UNIT GOING ALL THE WAY TO THE BALCONY OVERLOOKING CALIFORNIA AVE.  THE CONSTRUCTION TAKES PLACE BETWEEN THE HOURS OF 2AM AND 6AM SEVERAL TIMES A WEEK.  THERE IS A PRESCHOOL ON THE 1ST FLOOR AND THE ENTRANCE IS DIRECTLY BENEATH ALL OF THIS AND SHOULD THE BOARDS FALL, THEY WOULD LA</t>
  </si>
  <si>
    <t>AT THE TIME OF THE 03/10/23 INSPECTION, THE INSPECTOR OBSERVED THE ADDITION OF A ROOF STRUCTURE TO THE EXISTING BUILDING. IF ALLOWED, A PERMIT AND INSPECTIONS ARE REQUIRED. A STOP WORK ORDER WAS POSTED.</t>
  </si>
  <si>
    <t>2207 CALIFORNIA AVE SW</t>
  </si>
  <si>
    <t>HTTPS://SERVICES.SEATTLE.GOV/PORTAL/CUSTOMIZE/LINKTORECORD.ASPX?ALTID=1055701-VI</t>
  </si>
  <si>
    <t>(47.58365447, -122.38695916)</t>
  </si>
  <si>
    <t>1055712-VI</t>
  </si>
  <si>
    <t>THE GRADE OF THE PROPERTY AT THIS ADDRESS HAS BEEN RAISED BY ABOUT 4 FEET. AS A RESULT, A RETAINING WALL HAS BEEN ADDED WHICH NOW ABUTS THE WOODEN FENCE WHICH RUNS ALONG THE PROPERTY LINE, WITH ONLY INCHES OF SEPARATION BETWEEN THE NEW BLOCK WALL AND THE EXISTING FENCE. IS IT ALLOWABLE TO BUILD A WALL SO CLOSE TO THE FENCING OR DOES THIS VIOLATE THE BUILDING CODE?</t>
  </si>
  <si>
    <t>REVISION 6508850-CN-014 WAS APPROVED AND AT THE TIME OF THE 12/13/23 INSPECTION IT WAS VERIFIED THAT THE WALL WAS PER THE APPROVED PLANS.</t>
  </si>
  <si>
    <t>2023 MAR 22 12:00:00 AM</t>
  </si>
  <si>
    <t>2023 DEC 21 12:00:00 AM</t>
  </si>
  <si>
    <t>11735 4TH AVE NW</t>
  </si>
  <si>
    <t>HTTPS://SERVICES.SEATTLE.GOV/PORTAL/CUSTOMIZE/LINKTORECORD.ASPX?ALTID=1055712-VI</t>
  </si>
  <si>
    <t>(47.71510761, -122.36301807)</t>
  </si>
  <si>
    <t>1055714-VI</t>
  </si>
  <si>
    <t>ILLEGAL CONSTRUCTION / ADDING A NEW FLOOR</t>
  </si>
  <si>
    <t>PER A REVIEW OF THE RECORDS ON 3/22/23, THE SDCI BUILDING INSPECTOR STATED A CONSTRUCTION PERMIT AND INSPECTIONS IS NEEDED FOR THE INSTALLATION OF A DECK ROOF/COVER THAT IS MORE THAN 120 SQ FT OR MORE THAN 8FT IN HEIGHT.</t>
  </si>
  <si>
    <t>2511 4TH AVE N</t>
  </si>
  <si>
    <t>HTTPS://SERVICES.SEATTLE.GOV/PORTAL/CUSTOMIZE/LINKTORECORD.ASPX?ALTID=1055714-VI</t>
  </si>
  <si>
    <t>(47.64193368, -122.34994059)</t>
  </si>
  <si>
    <t>1055726-VI</t>
  </si>
  <si>
    <t>GUTTING HOUSE FOR REMODEL.NO PERMITS. 8 DAYS OF WORKSO FAR.</t>
  </si>
  <si>
    <t>AS OF 3/30/2023, THE STOP WORK ORDER HAS BEEN REMOVED AND PERMIT 6955459-CN HAS BEEN ISSUED FOR REMODELING A 3-BEDROOM 2-BATHROOM SINGLE-FAMILY RESIDENCE (SFR) WITH A FINISHED BASEMENT THAT ORIGINALLY STARTED WITHOUT PERMITS AND INSPECTIONS. THIS CASE WILL REMAIN OPEN UNTIL ALL REQUIRED PERMITS HAVE BEEN ISSUED AND ALL REQUIRED INSPECTIONS HAVE BEEN REQUESTED &amp; PASSED/APPROVED.</t>
  </si>
  <si>
    <t>2023 MAR 24 12:00:00 AM</t>
  </si>
  <si>
    <t>1520 LAKE WASHINGTON BLVD S</t>
  </si>
  <si>
    <t>HTTPS://SERVICES.SEATTLE.GOV/PORTAL/CUSTOMIZE/LINKTORECORD.ASPX?ALTID=1055726-VI</t>
  </si>
  <si>
    <t>(47.58819461, -122.28892906)</t>
  </si>
  <si>
    <t>1055729-VI</t>
  </si>
  <si>
    <t>REMODELING A SFR WITHOUT REQUESTING THE REQUIRED PERMIT INSPECTIONS</t>
  </si>
  <si>
    <t>MAKING SUBSTANTIAL ALTERATIONS AND REPAIRS TO A 1.5 STORY 4-BEDROOM 2-BATHROOM SFR (EAST HALF OF SFR LOCATED WITHIN 200' SHORELINE SETBACK) WITH AN UNFINISHED BASEMENT INCLUDING, BUT NOT LIMITED TO: REPAIRING HOLES IN ROOF, REMOVING EXTERIOR WALLS, REPLACING WINDOWS, REMOVING DUCT SYSTEM. SITE IS MAPPED ECA 1 &amp; 2. STOP WORK ORDER POSTED 10/5/2020.</t>
  </si>
  <si>
    <t>525 LAKE WASHINGTON BLVD</t>
  </si>
  <si>
    <t>HTTPS://SERVICES.SEATTLE.GOV/PORTAL/CUSTOMIZE/LINKTORECORD.ASPX?ALTID=1055729-VI</t>
  </si>
  <si>
    <t>(47.606687, -122.28390353)</t>
  </si>
  <si>
    <t>1055734-VI</t>
  </si>
  <si>
    <t>FIRE DAMAGED COMMERCIAL BUILDING - SFD CONTACTED SDCI STRUCTURAL INSPECTOR</t>
  </si>
  <si>
    <t>AT THE 3/20/23 INVESTIGATION THE SDCI STRUCTURAL INSPECTOR POSTED A LIMITED ENTRY TAG WITH INSTRUCTIONS TO THE PROPERTY OWNER TO HIRE A LICENSED IN THE STATE OF WASHINGTON STRUCTURAL ENGINEER TO EVALUATE AND MAKE RECOMMENDATIONS FOR TEMPORARY AND PERMANENT STABILIZATION VIA PERMITS AND INSPECTIONS.</t>
  </si>
  <si>
    <t>2023 MAR 27 12:00:00 AM</t>
  </si>
  <si>
    <t>999 NW LEARY WAY</t>
  </si>
  <si>
    <t>HTTPS://SERVICES.SEATTLE.GOV/PORTAL/CUSTOMIZE/LINKTORECORD.ASPX?ALTID=1055734-VI</t>
  </si>
  <si>
    <t>(47.66317782, -122.37005171)</t>
  </si>
  <si>
    <t>1055735-VI</t>
  </si>
  <si>
    <t>DOING CONSTRUCTION BUILDING AGAINST THE PROPERTY LINE, NO PERMITS. BUILDING A PICKLE BALL COURT. BUILDER SAYS CITY CAN'T DO ANYTHING HE CAN DO WHAT HE WANTS.</t>
  </si>
  <si>
    <t>AS OF 5/19/2023, SITE WORK ON THE WEST SIDE OF THE NEW BUILDING IS NOT PER PERMIT 6596357-CN INCLUDING, BUT NOT LIMITED TO, PLACING SEVERAL INCHES OF GRAVEL, LAYING CONCRETE, AND CONSTRUCTING CONCRETE RETAINING STRUCTURES IN THE AREA ORIGINALLY APPROVED FOR LAWN AND BUFFER PLANTING. EITHER A REVISION TO THE PUDA AND 6596357-CN  IS REQUIRED OR RESTORATION TO THE APPROVED DRAWINGS FOR PERMIT 6596357-CN IS REQUIRED. PROPERTY OWNER WAS FIRST ADVISED ON 3/24/2023 TO STOP THE WORK NOT PER THE PERMIT IN THIS AREA UNTIL REQUIRED PERMIT REVISIONS HAVE BEEN ISSUED.</t>
  </si>
  <si>
    <t>2023 MAY 10 12:00:00 AM</t>
  </si>
  <si>
    <t>7009 GREENWOOD AVE N</t>
  </si>
  <si>
    <t>HTTPS://SERVICES.SEATTLE.GOV/PORTAL/CUSTOMIZE/LINKTORECORD.ASPX?ALTID=1055735-VI</t>
  </si>
  <si>
    <t>(47.67989054, -122.35563081)</t>
  </si>
  <si>
    <t>1055746-VI</t>
  </si>
  <si>
    <t>THIS PAST WEEK (WED TO FRI) THE OWNERS OF THIS RESIDENCE HAD MULTIPLE TRUCKS COME IN AND INSTALLED A HVAC SPLIT SYSTEM - UNIT VISIBLE FROM SOUTH WALL. WE ARE CONCERNED, BECAUSE THE CONTRACTORS LEFT BROKEN JUNK AROUND (WE WENT AROUND AND PICKED THEM UP), THERE HAS BEEN A VERY UNPLEASANT SMELL IN THE AREA EVER SINCE, SO WE ARE NOT SURE IF THE WORK DONE IS TO CODE AND SAFE. ADDITIONALLY, THE HANGING MOTOR IS RAISED AND BLOWS AT THE SIDEWALK. WITH THE SMELL, WE ARE CONCERNED ABOUT PUBLIC SAFETY AS</t>
  </si>
  <si>
    <t>ELECTRICAL PERMIT 6950882-EL AND FURNACE PERMIT 6955324-FR RECEIVED FINAL APPROVAL 4/3/2023, AND REFRIGERATION PERMIT 6955323-RF RECEIVED FINAL APPROVAL 3/29/2023 FOR WORK ORIGINALLY STARTED WITHOUT ALL REQUIRED PERMITS AND INSPECTIONS.</t>
  </si>
  <si>
    <t>2023 MAR 29 12:00:00 AM</t>
  </si>
  <si>
    <t>2023 APR 04 12:00:00 AM</t>
  </si>
  <si>
    <t>401 21ST AVE</t>
  </si>
  <si>
    <t>HTTPS://SERVICES.SEATTLE.GOV/PORTAL/CUSTOMIZE/LINKTORECORD.ASPX?ALTID=1055746-VI</t>
  </si>
  <si>
    <t>(47.605243, -122.30532822)</t>
  </si>
  <si>
    <t>1055760-VI</t>
  </si>
  <si>
    <t>415 11TH AVE E IS CURRENTLY DOING MAJOR CHANGES TO THE OUTSIDE AREA THAT SURROUNDS THE HOUSE ON THE PROPERTY.  THESE CHANGES HAVE CAUSED "EARTH DISTURBANCES" (GROUND EXCAVATION) WHICH ENCROACHES ON THE PROPERTY AT 417 11TH AVE E.415 HAS BUILT AN IRON FENCE WHICH IS 19" INCHES OVER THE PROPERTY LINE ONTO 417 11TH AVE E'S PROPERTY. AND THAT TOPPLED OVER THE TRELLIS OF 417 11TH AVE E.415 HAS BUILT A CONCRETE WALL WHICH REQUIRED MAJOR EARTH EXCAVATION.  IN DOING THIS EXCAV</t>
  </si>
  <si>
    <t>AS OF 3/31/2023, REBUILDING A 2ND STORY DECK IN A DIFFERENT CONFIGURATION ON THE WEST SIDE OF THIS DUPLEX BETWEEN 2019 AND 2021 REQUIRES A PERMIT AND INSPECTIONS.</t>
  </si>
  <si>
    <t>2023 MAR 31 12:00:00 AM</t>
  </si>
  <si>
    <t>415 11TH AVE E</t>
  </si>
  <si>
    <t>HTTPS://SERVICES.SEATTLE.GOV/PORTAL/CUSTOMIZE/LINKTORECORD.ASPX?ALTID=1055760-VI</t>
  </si>
  <si>
    <t>(47.6224417, -122.31809614)</t>
  </si>
  <si>
    <t>1055777-VI</t>
  </si>
  <si>
    <t>THIS PROPERTY OWNER HAS CONSTRUCTED A SECOND STORY ON A ONE CAR DETACHED GARAGE. IT HAS BEEN SITTING UNFINISHED FOR YEARS AND IS QUITE THE EYESORE. IT AFFECTS THE ENJOYMENT AND VALUE OF THE SURROUNDING PROPERTIES. WHEN SEARCHING THROUGH YOUR PORTAL, I WAS NOT ABLE TO FIND ANY TYPE OF PERMIT FOR THIS CONSTRUCTION AND IT DOES NOT LOOK AS IF IT IS BUILT TO CODE.</t>
  </si>
  <si>
    <t>PERMIT 6967448-CN TO COMPLETE AND FINAL 6561639-CN EXPIRED 9/13/2025. DURING 9/12/2025 INSPECTION, ACTIVE WORK OBSERVED AND A SECOND-STORY ADDITION APPEARS TO HAVE BEEN REMOVED.  BASED ON A REVIEW OF THE RECORDS, RELATED PERMIT 6561639-CN EXPIRED ON 06/23/20 WITHOUT OBTAINING REQUIRED INSPECTIONS. A CONSTRUCTION AND ELECTRICAL PERMITS AND INSPECTIONS ARE REQUIRED TO KEEP STRUCTURE OR A DEMOLITION PERMIT AND INSPECTIONS IS REQUIRED TO REMOVE.</t>
  </si>
  <si>
    <t>9717 14TH AVE NW</t>
  </si>
  <si>
    <t>HTTPS://SERVICES.SEATTLE.GOV/PORTAL/CUSTOMIZE/LINKTORECORD.ASPX?ALTID=1055777-VI</t>
  </si>
  <si>
    <t>(47.70068635, -122.37438592)</t>
  </si>
  <si>
    <t>1055779-VI</t>
  </si>
  <si>
    <t>MAJOR BUILDING CONSTRUCTION OCCURRING AT THIS PROPERTY. I DO NOT SEE ANY PERMITS IN THE SYSTEM. THEY HAVE CONSTRUCTED A NEW STRUCTURE IN THE BACK YARD, RAISED THE EXISTING HOUSE TO ADD A FULL STORY AT THE GROUND LEVEL.</t>
  </si>
  <si>
    <t>PERMIT 6987032-CN RECEIVED FINAL APPROVAL ON 3/18/2025 FOR WORK ORIGINALLY PERFORMED NOT PER THE APPROVED DRAWINGS FOR PERMIT 6861462-CN.</t>
  </si>
  <si>
    <t>2025 AUG 07 12:00:00 AM</t>
  </si>
  <si>
    <t>3212 35TH AVE S</t>
  </si>
  <si>
    <t>HTTPS://SERVICES.SEATTLE.GOV/PORTAL/CUSTOMIZE/LINKTORECORD.ASPX?ALTID=1055779-VI</t>
  </si>
  <si>
    <t>(47.57478368, -122.28855051)</t>
  </si>
  <si>
    <t>1055801-VI</t>
  </si>
  <si>
    <t>BASED ON PREVIOUS COMPLAINT UNDER RECORD 002823-23CP FOR WORK EXCEEDING PERMIT 6920224-CN (ALTERATIONS TO THE LOWER UNIT 5213 3RD AVE NW</t>
  </si>
  <si>
    <t>AT THE 3/29/23 INVESTIGATION THE SDCI BUILDING INSPECTOR VIEWED INTERIOR ALTERATIONS IN THE LOWER UNIT OF AN EXISTING DUPLEX WITHOUT PERMITS AND INSPECTIONS. WORK INCLUDES BUT IS NOT LIMITED TO ELECTRICAL, PLUMBING AND CONSTRUCTION. PHOTO IN K DRIVE AND ON CASE DOCUMENTS</t>
  </si>
  <si>
    <t>2023 APR 06 12:00:00 AM</t>
  </si>
  <si>
    <t>5211 3RD AVE NW</t>
  </si>
  <si>
    <t>HTTPS://SERVICES.SEATTLE.GOV/PORTAL/CUSTOMIZE/LINKTORECORD.ASPX?ALTID=1055801-VI</t>
  </si>
  <si>
    <t>(47.66690599, -122.36107573)</t>
  </si>
  <si>
    <t>1055804-VI</t>
  </si>
  <si>
    <t>A NON-PERMITTED ADDITION TO BACK OF HOUSE IN 2019. THERE WAS ALSO AN ADDITION ADDED DURING THE PANDEMIC ON THE NORTH SIDE OF THE PROPERTY WHICH IS EXTREMELY CLOSE TO THE PROPERTY LINE. IN ADDITION WHEN DRIVE WAS REDONE THERE ARE NOW WHAT LOOK TO BE DRAINAGE PIPES THAT DRAIN DIRECTLY ONTO THE SIDEWALK ON THE SOUTHERN EDGE OF THE PROPERTY ALONG 55TH ST.</t>
  </si>
  <si>
    <t>AT THE 4/5/23 INVESTIGATION THE SDCI BUILDING INSPECTOR VIEWED ADDITIONS AND ALTERATIONS TO AN EXISTING SFR WITHOUT PERMITS AND INSPECTIONS.  THERE IS AN ACCESSORY STRUCTURE THAT APPEARS MORE THAN 120 SQ FT LOCATED IN A REQUIRED YARD.PHOTOS IN K DRIVE AND ON CASE DOCUMENT TAB</t>
  </si>
  <si>
    <t>1822 N 55TH ST</t>
  </si>
  <si>
    <t>HTTPS://SERVICES.SEATTLE.GOV/PORTAL/CUSTOMIZE/LINKTORECORD.ASPX?ALTID=1055804-VI</t>
  </si>
  <si>
    <t>(47.66888584, -122.33534842)</t>
  </si>
  <si>
    <t>1055811-VI</t>
  </si>
  <si>
    <t>INVESTIGATION FOR CONSTRUCTION IN THE RIGHT OF WAY - WE WILL NEED TO CONFIRM THE LOCATION FROM SURVEY HUBS THAT A CORRECTION EXISTS OR DETERMINE IF THIS IS JUST A CASE WHERE ONLY A SITE PLAN REVISION MAY BE ALL THAT'S NEEDED. IF WE DO HAVE PORTIONS OF THE BUILDING IN THE ROW, WE WILL NOTIFY THE GC OF THE VIOLATION, IT ALSO APPEARS THAT THE ELECTRICAL METERS AND FEEDER ENCLOSURES DON'T CURRENTLY MATCH UP WITH THE APPROVED PLAN - 6376150-CN</t>
  </si>
  <si>
    <t>WORK IS NOT PER THE APPROVED PLANS FOR 6376150-CN; PERMIT HAS BEEN RENEWED UNTIL 8/12/24 BUT A REVISION IS REQUIRED FOR SDCI APPROVAL FOR THE CHANGES ON THE ENTRY FACING SIDE OF THE BUILDING WHERE THE METERS ARE LOCATED.  A STRUCTURAL ENGINEERS STAMPED APPROVAL IS REQUIRED TO CUT AWAY THE PORTION OF STEM WALL CURRENTLY IN THE ROW.  PERMIT 6376150-CN IS PENDING APPROVAL OF REVISION FOR CHANGES AND NEEDS A LAND USE FINAL APPROVAL, SDOT APPROVALS AND BUILDING FINAL APPROVAL.</t>
  </si>
  <si>
    <t>2023 APR 07 12:00:00 AM</t>
  </si>
  <si>
    <t>3117 NE 133RD ST</t>
  </si>
  <si>
    <t>HTTPS://SERVICES.SEATTLE.GOV/PORTAL/CUSTOMIZE/LINKTORECORD.ASPX?ALTID=1055811-VI</t>
  </si>
  <si>
    <t>(47.72441768, -122.29388869)</t>
  </si>
  <si>
    <t>1055816-VI</t>
  </si>
  <si>
    <t>BLOCK WALL SYSTEM BUILT IN THE ECA W/O PERMITS AND INSPECTIONS; REFERENCE RECORS: 000649-23PA FOR PASV PHOTOS BY SDCI SITE INSPECTOR AS IT'S RELATED TO RECORD 6952123-EX</t>
  </si>
  <si>
    <t>BASED ON A REVIEW OF THE RECORDS ON APRIL 10, 2023, THE BLOCK WALL SYSTEM LOCATED ON A SITE DESIGNATED AS A STEEP SLOPE, POTENTIAL SLIDE, AND KNOWN SLIDE ENVIRONMENTALLY CRITICAL AREA, TO KEEP, IF ALLOWED, OR REMOVE, REQUIRES APPROVALS, A PERMIT AND INSPECTIONS.</t>
  </si>
  <si>
    <t>2023 APR 10 12:00:00 AM</t>
  </si>
  <si>
    <t>4229 AIKINS AVE SW</t>
  </si>
  <si>
    <t>HTTPS://SERVICES.SEATTLE.GOV/PORTAL/CUSTOMIZE/LINKTORECORD.ASPX?ALTID=1055816-VI</t>
  </si>
  <si>
    <t>(47.56614857, -122.40642054)</t>
  </si>
  <si>
    <t>1055819-VI</t>
  </si>
  <si>
    <t>ON 3/23/23 THEY CUT A BEAUTIFUL DOUGLAS FIR IN THE BACK YARD TO ABOUT 4 FEET FROM THE GROUND AND THEN PUT A CHAIN LINK FENCE AROUND THE STUMP.  THEIR BUILDING PERMIT STATES "NON-EXCEPTIONAL 28" DIAMETER DOUGLAS FIR TO BE RETAINED AND PROTECTED."  IT'S HARD TO IMAGINE THAT THIS IS A LEGAL ACTION.</t>
  </si>
  <si>
    <t>A 28.5" DBH DOUG FIR THAT WAS MARKED FOR RETENTION PER THE APPROVED PLANS FOR PERMIT 6908341-C HAS BEEN REMOVED. REVISED PLANS ARE REQUIRED TO REFLECT THE REMOVAL OF THE TREE AND THE REPLACEMENT PLANTINGS.</t>
  </si>
  <si>
    <t>2023 APR 11 12:00:00 AM</t>
  </si>
  <si>
    <t>4011 CORLISS AVE N</t>
  </si>
  <si>
    <t>HTTPS://SERVICES.SEATTLE.GOV/PORTAL/CUSTOMIZE/LINKTORECORD.ASPX?ALTID=1055819-VI</t>
  </si>
  <si>
    <t>(47.65594393, -122.33180907)</t>
  </si>
  <si>
    <t>1055839-VI</t>
  </si>
  <si>
    <t>EXTENSIVE STRUCTURAL CHANGES ARE BEING MADE WITH NO PERMITS TO A SINGLE FAMILY HOUSE TO CONVERT IT TO UP TO 15 UNITS FOR SHORT TERM RENTAL (AIR B&amp;B).  THE ADDRESS IS 915 W LEE6955056-CN</t>
  </si>
  <si>
    <t>PERMIT 6955056-CN PASSED THE FINAL INSPECTION ON 03/11/2025. (SEE CASE 1057369-VI)</t>
  </si>
  <si>
    <t>2023 APR 14 12:00:00 AM</t>
  </si>
  <si>
    <t>915 W LEE ST</t>
  </si>
  <si>
    <t>HTTPS://SERVICES.SEATTLE.GOV/PORTAL/CUSTOMIZE/LINKTORECORD.ASPX?ALTID=1055839-VI</t>
  </si>
  <si>
    <t>(47.63095784, -122.37018862)</t>
  </si>
  <si>
    <t>1055840-VI</t>
  </si>
  <si>
    <t>CONSTRUCTION WITHOUT PERMIT</t>
  </si>
  <si>
    <t>AT THE 4/4/23 INVESTIGATION THE SDCI BUILDING INSPECTOR STATED THAT CONSTRUCTION PERMITS AND INSPECTIONS ARE REQUIRED FOR THE INTERIOR ALTERATIONS BEING PERFORMED ON THE MAIN FLOOR AND IN THE BASEMENT. PHOTOS IN THE K DRIVE AND ON CASE DOCUMENTS TAB.</t>
  </si>
  <si>
    <t>10011 WALLINGFORD AVE N</t>
  </si>
  <si>
    <t>HTTPS://SERVICES.SEATTLE.GOV/PORTAL/CUSTOMIZE/LINKTORECORD.ASPX?ALTID=1055840-VI</t>
  </si>
  <si>
    <t>(47.70181358, -122.33618181)</t>
  </si>
  <si>
    <t>1055848-VI</t>
  </si>
  <si>
    <t>PERMIT 6599516-CN FOR THE GYM WAS NEVER ISSUED AND IT DOESN'T LOOK LIKE THEY HAVE THE REQUIRED CERTIFICATE OF OCCUPANCY. THIS CROSSFIT GYM IS OPEN. PLEASE INVESTIGATE.</t>
  </si>
  <si>
    <t>PERMIT 6599516-CN ISSUED 08/22/2024 BLDG CODE. AT THE TIME OF THE 04/14/23 INSPECTION AND BASED ON A REVIEW OF THE RECORDS, ADDITIONS AND ALTERATIONS WHICH INCLUDE ADDING WINDOW OPENINGS AND THE ADDITION OF A STRUCTURE ON THE NORTH SIDE OF THE BUILDING. IF ALLOWED, REQUIRE A PERMIT AND INSPECTIONS.</t>
  </si>
  <si>
    <t>2023 APR 17 12:00:00 AM</t>
  </si>
  <si>
    <t>2653 SW YANCY ST</t>
  </si>
  <si>
    <t>HTTPS://SERVICES.SEATTLE.GOV/PORTAL/CUSTOMIZE/LINKTORECORD.ASPX?ALTID=1055848-VI</t>
  </si>
  <si>
    <t>(47.56749173, -122.3678228)</t>
  </si>
  <si>
    <t>1055852-VI</t>
  </si>
  <si>
    <t>SIGNIFICANT ALTERATIONS ARE BEING MADE TO HOME WITHOUT PERMITS, INCLUDING EXPANSION OF REAR DECK OF HOME &gt;6 FEET ABOVE THE GROUND).</t>
  </si>
  <si>
    <t>AT THE 4/14/23 INVESTIGATION THE SDCI BUILDING INSPECTOR VIEWED EXTERIOR ALTERATIONS TO AN EXISTING SINGLE-FAMILY RESIDENCE, INCLUDING BUT NOT LIMITED TO EXPANDING AND REBUILDING AN ELEVATED DECK AND REMOVAL OF SIDING ON THE WEST FACING SIDE WITHOUT PERMITS AND INSPECTIONS. PREVIOUS VACANT BUILDING NOTICE OF VIOLATION UNDER CASE 1053451-VI HAS PHOTOS THAT SHOW THE DECK PREVIOUSLY EXISTED AND THE NEW 4/14/23 PHOTOS SHOW THE EXPANSION. PHOTOS IN THE K DRIVE AND IN CASE DOCUMENTS.</t>
  </si>
  <si>
    <t>8057 STROUD AVE N</t>
  </si>
  <si>
    <t>HTTPS://SERVICES.SEATTLE.GOV/PORTAL/CUSTOMIZE/LINKTORECORD.ASPX?ALTID=1055852-VI</t>
  </si>
  <si>
    <t>(47.68854329, -122.33459011)</t>
  </si>
  <si>
    <t>1055879-VI</t>
  </si>
  <si>
    <t>PROPERTY NEXT DOOR TO ME WAS PURCHASED AND WORK WAS STARTED THE DAY AFTER CLOSING.  IT APPEARS THAT THE FOOTINGS, ELECTRICAL AND FRAMING WERE ALL BEING DONE HASTILY ON THE REAR ADDITION, WITH SOME PRESSURE TREATED WOOD JUST RESTING ON THE GROUND OR PORTIONS OF IT. THE FLASHING ON THE GROUND LOOKS CRAPPY TOO.  I DON'T WANT THE PERSON WHO BUYS THE HOUSE NEXT TO GET STUCK WITH A NIGHTMARE.</t>
  </si>
  <si>
    <t>PERMIT 7004052-CN ISSUED 01/25/24 AND FINALED 02/22/24. PERMIT 7005816-EL ISSUED 01/22/24 AND FINALED 02/22/24.</t>
  </si>
  <si>
    <t>2023 APR 22 12:00:00 AM</t>
  </si>
  <si>
    <t>10235 37TH PL SW</t>
  </si>
  <si>
    <t>HTTPS://SERVICES.SEATTLE.GOV/PORTAL/CUSTOMIZE/LINKTORECORD.ASPX?ALTID=1055879-VI</t>
  </si>
  <si>
    <t>(47.51093452, -122.37967009)</t>
  </si>
  <si>
    <t>1055880-VI</t>
  </si>
  <si>
    <t>BUILDING PERMANENT AND EXTREMELY TALL COVERED OUTDOOR KITCHEN BLOCKING VIEWS LOOKS TO BE  20X20' BUILT ON OR OVER NEIGHBORS' FENCE LINES FROM WHAT I CAN TELL FROM OUR ANGLE. NO DRAINAGE SO ROOF WATER CAN NOW ERODE RETAINING HILL ALSO HAS AN ELECTRICAL INSTALL AND I LOOKED FOR PERMIT AND UNABLE TO LOCATE ON SEATTLE WEBSITE. THE STRUCTURE IS LOCATED IN THEIR   BACKYARD LEFT SIDE CAN SEE FROM ROAD</t>
  </si>
  <si>
    <t>BASED ON A REVIEW OF THE RECORDS A REAR DECK MORE THAN 18 INCHES ABOVE GRADE WAS CONSTRUCTED WITHOUT A PERMIT AND AT THE TIME OF THE 04/14/23 AND 04/18/23 INSPECTIONS, GROUND DISTURBING ACTIVITY, CONSTRUCTION OF WALLS AND ADDING PAVERS, AND THE CONSTRUCTION OF AN OUTDOOR STRUCTURE IN THE REAR YARD OF A SITE DESIGNATED AS A STEEP SLOPE ENVIRONMENTALLY CRITICAL AREA WAS OBSERVED. IF ALLOWED, APPROVALS, PERMITS AND INSPECTIONS ARE REQUIRED. A STOP WORK ORDER WAS POSTED ON 04/18/23.</t>
  </si>
  <si>
    <t>2345 47TH AVE SW</t>
  </si>
  <si>
    <t>HTTPS://SERVICES.SEATTLE.GOV/PORTAL/CUSTOMIZE/LINKTORECORD.ASPX?ALTID=1055880-VI</t>
  </si>
  <si>
    <t>(47.58198855, -122.3922022)</t>
  </si>
  <si>
    <t>1055881-VI</t>
  </si>
  <si>
    <t>PERMIT 7015855-SB ISSUED ON 03/29/24 AND PASSED THE FINAL INSPECTION ON 04/24/24.</t>
  </si>
  <si>
    <t>HTTPS://SERVICES.SEATTLE.GOV/PORTAL/CUSTOMIZE/LINKTORECORD.ASPX?ALTID=1055881-VI</t>
  </si>
  <si>
    <t>1055892-VI</t>
  </si>
  <si>
    <t>PER ONLINE;ROOFTOP DECK CONSTRUCTION THIS MONTH THAT DOES NOT APPEAR TO MEET PERMITTING REQUIREMENTS FOR ADDITIONAL UNIT RECENTLY BUILT ON THE ALLEY.</t>
  </si>
  <si>
    <t>PERMIT 6961465-CN ISSUED 10/15/2024.  AT THE TIME OF THE 04/24/23 INSPECTION, IF ALLOWED, THE STRUCTURE ON TOP OF THE DETACHED ACCESSORY DWELLING UNIT REQUIRES A PERMIT AND INSPECTIONS. SITE IS DESIGNATED AS A STEEP SLOPE ENVIRONMENTALLY CRITICAL AREA. A STOP WORK ORDER WAS POSTED ON 04/24/23.</t>
  </si>
  <si>
    <t>2023 APR 24 12:00:00 AM</t>
  </si>
  <si>
    <t>3844 46TH AVE SW</t>
  </si>
  <si>
    <t>HTTPS://SERVICES.SEATTLE.GOV/PORTAL/CUSTOMIZE/LINKTORECORD.ASPX?ALTID=1055892-VI</t>
  </si>
  <si>
    <t>(47.56892958, -122.39042066)</t>
  </si>
  <si>
    <t>1055894-VI</t>
  </si>
  <si>
    <t>THE PROPERTY AT 5126 SW FOREST ST IS PERFORMING WORK BEYOND THE SCOPE OF THEIR ISSUED PERMIT.  THEY HAVE DISCONNECTED THE EXISTING POWER LINES FROM THE STRUCTURE AND HUNG THEM FROM A ROPE TIED TO THE BUILDING.  FURTHERMORE THESE LINES PASS OVER OUR PROPERTY AT 5120 AND WE ARE CONCERNED FOR THE SAFETY OF OUR PROPERTY AND THE NEIGHBORHOOD.SINCE THESE LINES HAVE BEEN DISCONNECTED FROM THE STRUCTURE THEY ARE NOW REQUIRED TO BE BROUGHT UP TO THE CURRENT CODE AS PART OF THE BUILDING RENOVATION AN</t>
  </si>
  <si>
    <t>5/15/23 PER INSPECTOR, SINCE THERE IS EXISTING SERVICE IN THE BUILDING A TEMPORARY POLE IS OPTIONAL, EXISTING SERVICE MAST IS SECURED.  CASE IS BEING CLOSED.</t>
  </si>
  <si>
    <t>2023 APR 25 12:00:00 AM</t>
  </si>
  <si>
    <t>5126 SW FOREST ST</t>
  </si>
  <si>
    <t>HTTPS://SERVICES.SEATTLE.GOV/PORTAL/CUSTOMIZE/LINKTORECORD.ASPX?ALTID=1055894-VI</t>
  </si>
  <si>
    <t>(47.57837908, -122.39857963)</t>
  </si>
  <si>
    <t>1055895-VI</t>
  </si>
  <si>
    <t>THIS HOUSE WAS EXPANDED UPON AND REBUILT. THEY BUILT A LARGER FOOTPRINT IN TO THE BACKYARD. THE OWNERS (WHO WERE DOING THE WORK THEMSELVES) TOLD US AT THE TIME TO GET THE PERMIT TO ADD EXTRA SQUARE FOOTAGE TO THE HOUSE, THEY HAD TO TAKE DOWN THE CARPORT IN THE BACKYARD. YEARS LATER, THEY PUT IT BACK UP EVEN THOUGH I BELIEVE THEY ARE NOT SUPPOSED TO. IT'S ALREADY SUCH A HIGH DENSITY NEIGHBORHOOD AND IS INVASIVE AND CROWDING TO NEIGHBORHOOD HOUSES.</t>
  </si>
  <si>
    <t>AT THE TIME OF THE 04/24/23 INSPECTION, THE CARPORT OBSERVED AT THE REAR (EAST) OF THE PROPERTY, IF ALLOWED, REQUIRES A PERMIT AND INSPECTIONS.</t>
  </si>
  <si>
    <t>2124 3RD AVE W</t>
  </si>
  <si>
    <t>HTTPS://SERVICES.SEATTLE.GOV/PORTAL/CUSTOMIZE/LINKTORECORD.ASPX?ALTID=1055895-VI</t>
  </si>
  <si>
    <t>(47.63799361, -122.36068465)</t>
  </si>
  <si>
    <t>1055911-VI</t>
  </si>
  <si>
    <t>MAJOR REMODEL WITH NO PERMITS. RIPPING OUT SUBSTANTIAL AMOUNT OF HOUSE. INCLUDING ADDING NEW STRUCTURAL WORK (EG BUMPING OUT ROOF), PARKS BLOCKING SIDEWALKS, DUMPSTER BLOCKING PARKING WITH NO PERMIT.</t>
  </si>
  <si>
    <t>CONSTRUCTION: (SEE CASE 1056186-VI CONSTRUCTION INCLUDES SECOND-STORY REAR DECK AND CONSTRUCTION IN THE BASEMENT.  AN ELECTRICAL PERMIT IS ALSO REQUIRED) AT THE TIME OF THE 04/26/23 INSPECTION, ADDITIONS AND ALTERATIONS TO THE ROOFLINE AND DORMER ON THE REAR (WEST SIDE) OF A SINGLE FAMILY RESIDENCE REQUIRES A PERMIT AND INSPECTIONS. (SEE RELATED CASE 1056186-VI) A STOP WORK ORDER WAS POSTED ON 04/26/23.</t>
  </si>
  <si>
    <t>2023 APR 27 12:00:00 AM</t>
  </si>
  <si>
    <t>1817 29TH AVE W</t>
  </si>
  <si>
    <t>HTTPS://SERVICES.SEATTLE.GOV/PORTAL/CUSTOMIZE/LINKTORECORD.ASPX?ALTID=1055911-VI</t>
  </si>
  <si>
    <t>(47.63577883, -122.39453592)</t>
  </si>
  <si>
    <t>1055939-VI</t>
  </si>
  <si>
    <t>REMODELING OF UNITS 1 &amp; 2 WITHOUT PERMITS</t>
  </si>
  <si>
    <t>CONSTRUCTION UNITS 1 AND 2: PERMIT 7011564-CN ISSUED 10/17/2024 - ALSO SEE CASES 1056709VI AND 1056710-VI. AT THE TIME OF THE 08/31/23 INSPECTION ON COMPLAINT 009636-23CP THE PREVIOUS POSTED SWO HAD BEEN REMOVED. A NEW SWO WAS POSTED ON 08/31/23. AT THE TIME OF THE 04/27/23 BUILDING INSPECTOR ADVISORY INSPECTION UNDER PERMIT 6957860-EL, THE REMODELING OBSERVED IN UNITS 1 &amp; 2 REQUIRED A PERMIT AND INSPECTIONS. A STOP WORK ORDER WAS POSTED AT THE TIME OF THE INSPECTION.</t>
  </si>
  <si>
    <t>2023 MAY 03 12:00:00 AM</t>
  </si>
  <si>
    <t>3035 64TH AVE SW</t>
  </si>
  <si>
    <t>HTTPS://SERVICES.SEATTLE.GOV/PORTAL/CUSTOMIZE/LINKTORECORD.ASPX?ALTID=1055939-VI</t>
  </si>
  <si>
    <t>(47.57693068, -122.41501018)</t>
  </si>
  <si>
    <t>1055941-VI</t>
  </si>
  <si>
    <t>PER CSB: ELECTRIFIED FENCE NEXT TO SIDEWALK</t>
  </si>
  <si>
    <t>AS OF 5/5/2023, THE ELECTRICAL INSPECTOR HAS CONFIRMED REMOVAL THE SIGNS FALSELY DESCRIBING THE FENCE ALONG THE PUBLIC SIDEWALK ALONG RAINIER AVE S AS BEING AN ELECTRIC 7,000 VOLT FENCE. THIS IS A MONITORED FENCE WITH NO VOLTAGE (IF THE FENCE IS CUT OR DAMAGED IT TRIGGERS AN ALARM). SEE PERMIT 6952810-EL FOR MORE INFORMATION ABOUT THIS SOLAR POWERED MONITORING FENCE.</t>
  </si>
  <si>
    <t>2023 MAY 05 12:00:00 AM</t>
  </si>
  <si>
    <t>1121 RAINIER AVE S</t>
  </si>
  <si>
    <t>HTTPS://SERVICES.SEATTLE.GOV/PORTAL/CUSTOMIZE/LINKTORECORD.ASPX?ALTID=1055941-VI</t>
  </si>
  <si>
    <t>(47.5927174, -122.30938485)</t>
  </si>
  <si>
    <t>1055944-VI</t>
  </si>
  <si>
    <t>CONSTRUCTION AT HOUSE ON OUR STREET WITHOUT PERMITS. A DORMER HAS BEEN ADDED AND POTENTIALLY ADDITIONAL CONSTRUCTION.</t>
  </si>
  <si>
    <t>PERMIT 7002894-CN ISSUED 07/22/2024 AND PASSED THE FINAL BUILDING INSPECTION ON 01/24/2025.</t>
  </si>
  <si>
    <t>2023 MAY 04 12:00:00 AM</t>
  </si>
  <si>
    <t>2025 MAY 08 12:00:00 AM</t>
  </si>
  <si>
    <t>3016 NW 63RD ST</t>
  </si>
  <si>
    <t>HTTPS://SERVICES.SEATTLE.GOV/PORTAL/CUSTOMIZE/LINKTORECORD.ASPX?ALTID=1055944-VI</t>
  </si>
  <si>
    <t>(47.6747196, -122.39654137)</t>
  </si>
  <si>
    <t>1055945-VI</t>
  </si>
  <si>
    <t>BUSINESS OPENED WITHOUT OBTAINING REQUIRED PERMITTING FROM THE CITY AND THE HEALTH DEPARTMENT INCLUDING DAY CARE/GROOMING AND PLUMBING PERMITS.THIS IS IN REFERENCE OF 007158-22PAPLEASE CONTACT ME FOR THE MOST CURRENT DOCUMENTATION.</t>
  </si>
  <si>
    <t>PERMIT 6949479-CN ISSUED 10/27/23. AT THE TIME OF THE 04/28/23 INSPECTION WORK OBSERVED REQUIRES A BUILDING PERMIT AND ASSOCIATED MECHANICAL, ELECTRICAL AND PLUMBING PERMITS AND INSPECTIONS.</t>
  </si>
  <si>
    <t>2023 MAY 08 12:00:00 AM</t>
  </si>
  <si>
    <t>2804 NW MARKET ST</t>
  </si>
  <si>
    <t>HTTPS://SERVICES.SEATTLE.GOV/PORTAL/CUSTOMIZE/LINKTORECORD.ASPX?ALTID=1055945-VI</t>
  </si>
  <si>
    <t>(47.66889898, -122.3932139)</t>
  </si>
  <si>
    <t>1055950-VI</t>
  </si>
  <si>
    <t>CONSTRUCTING A SECOND FLOOR DECK WITHOUT A PERMIT</t>
  </si>
  <si>
    <t>AT THE TIME OF THE 05/01/23 INSPECTION, A SECOND STORY DECK WAS OBSERVED. A PERMIT AND INSPECTIONS REQUIRED. A STOP WORK ORDER WAS POSTED AT THE TIME OF THE INSPECTION. SITE IS DESIGNATED AS A STEEP SLOPE ECA.</t>
  </si>
  <si>
    <t>4123 SW ORCHARD ST</t>
  </si>
  <si>
    <t>HTTPS://SERVICES.SEATTLE.GOV/PORTAL/CUSTOMIZE/LINKTORECORD.ASPX?ALTID=1055950-VI</t>
  </si>
  <si>
    <t>(47.53861263, -122.38468648)</t>
  </si>
  <si>
    <t>1055991-VI</t>
  </si>
  <si>
    <t>NON-PERMITTED CARPORT ON ALLEY RECONSTRUCTED. PRIOR COMPLAINT 004236-22CP NOV 1054239-VI</t>
  </si>
  <si>
    <t>06/15/23 SDCI PERMITTING DETERMINED FOR ACCESSORY USE TO A SINGLE FAMILY RESIDENCE, NO PERMIT IS REQUIRED FOR THE TENT STRUCTURE RELATED TO THIS CASE.</t>
  </si>
  <si>
    <t>2023 MAY 15 12:00:00 AM</t>
  </si>
  <si>
    <t>7115 32ND AVE SW</t>
  </si>
  <si>
    <t>HTTPS://SERVICES.SEATTLE.GOV/PORTAL/CUSTOMIZE/LINKTORECORD.ASPX?ALTID=1055991-VI</t>
  </si>
  <si>
    <t>(47.53875092, -122.3742811)</t>
  </si>
  <si>
    <t>1056003-VI</t>
  </si>
  <si>
    <t>ELECTRICAL WORK WITHOUT A PERMIT</t>
  </si>
  <si>
    <t>PERMIT 6964735-EL ISSUED 05/16/23 AND FINALED ON 06/09/23.</t>
  </si>
  <si>
    <t>2023 MAY 16 12:00:00 AM</t>
  </si>
  <si>
    <t>2023 AUG 30 12:00:00 AM</t>
  </si>
  <si>
    <t>3211 39TH AVE W</t>
  </si>
  <si>
    <t>HTTPS://SERVICES.SEATTLE.GOV/PORTAL/CUSTOMIZE/LINKTORECORD.ASPX?ALTID=1056003-VI</t>
  </si>
  <si>
    <t>(47.64907635, -122.40718482)</t>
  </si>
  <si>
    <t>1056078-VI</t>
  </si>
  <si>
    <t>VEHICLE INTO BUILDING</t>
  </si>
  <si>
    <t>AS OF 12/05/2023, PERMIT 6975792-CN ACHIEVED FINAL APPROVAL.</t>
  </si>
  <si>
    <t>2023 MAY 26 12:00:00 AM</t>
  </si>
  <si>
    <t>1421 NE 80TH ST</t>
  </si>
  <si>
    <t>HTTPS://SERVICES.SEATTLE.GOV/PORTAL/CUSTOMIZE/LINKTORECORD.ASPX?ALTID=1056078-VI</t>
  </si>
  <si>
    <t>(47.68652145, -122.31237996)</t>
  </si>
  <si>
    <t>1056087-VI</t>
  </si>
  <si>
    <t>PER ONLINE;THERE IS A LARGE RETAINING WALL BEING CONSTRUCTED ALONG 45TH AVE NE IN FRONT OF THE PROPERTY AT 8915 45TH AVE NE.  I DON'T KNOW IF A PERMIT IS REQUIRED FOR THIS TYPE OF WALL, WHICH IS OVER 7 FEET TALL, AND STILL UNDER CONSTRUCTION.  THE WALL ALSO APPEARS TO BE WITHIN THE STREET RIGHT OF WAY.  I DON'T SEE ANY PERMIT APPLICATION ON THE DCI WEBSITE.</t>
  </si>
  <si>
    <t>10/25/23 RETAINING WALL COLLAPSED.  SDCI BUILDING INSPECTOR, SDOT AND PROPERTY OWNER GEOTECHNICAL ENGINEER VISITED THE SITE.  TEMPORARY STABILIZATION REQUIRED UNDER THE SUPERVISION AND RECOMMENDATION OF A GEOTECHNICAL ENGINEER LICENSED IN THE STATE OF WASHINGTON. AT THE TIME OF THE 05/23/23 INSPECTION, THE WALL OBSERVED ON A SITE DESIGNATED AS A STEEP SLOPE AND POTENTIAL SLIDE ENVIRONMENTALLY CRITICAL AREA, IF ALLOWED, REQUIRES A PERMIT. THE SEATTLE DEPARTMENT OF TRANSPORTATION (SDOT) MANAGES THE RIGHT-OF-WAY (ROW).  WORK LOCATED IN THE ROW MAY REQUIRED APPROVALS AND PERMITS FROM SDOT.</t>
  </si>
  <si>
    <t>2023 MAY 30 12:00:00 AM</t>
  </si>
  <si>
    <t>8915 45TH AVE NE</t>
  </si>
  <si>
    <t>HTTPS://SERVICES.SEATTLE.GOV/PORTAL/CUSTOMIZE/LINKTORECORD.ASPX?ALTID=1056087-VI</t>
  </si>
  <si>
    <t>(47.6935524, -122.28037427)</t>
  </si>
  <si>
    <t>1056108-VI</t>
  </si>
  <si>
    <t>PER ONLINE;1) ROOF DECK ABOVE GARAGE RECENTLY BUILT WITHOUT PERMIT 2) RECENTLY BUILT DECK,  &gt;20 INCHES IN HEIGHT, IS WITHIN 1 FT OF PROP LINE. MUCH LESS THAN 5FT MINIMUM 3) COMBINED TOTAL ROOF DECK (NEW DECK + OTHER DECK SPACE EXCEEDS 35% ROOF COVERAGE (120287). NEWLY BUILT DECK ABOVE GARAGE SURPASSES THOSE LIMITS.</t>
  </si>
  <si>
    <t>AT THE TIME OF THE 06/14/23 INSPECTION, THE INSPECTOR REPORTED THE DECK RAILINGS HAD BEEN REMOVED AND THE VIOLATION IS NO LONGER PRESENT.</t>
  </si>
  <si>
    <t>2023 JUN 02 12:00:00 AM</t>
  </si>
  <si>
    <t>2023 JUN 14 12:00:00 AM</t>
  </si>
  <si>
    <t>4048 19TH AVE SW</t>
  </si>
  <si>
    <t>HTTPS://SERVICES.SEATTLE.GOV/PORTAL/CUSTOMIZE/LINKTORECORD.ASPX?ALTID=1056108-VI</t>
  </si>
  <si>
    <t>(47.56682205, -122.35763578)</t>
  </si>
  <si>
    <t>1056185-VI</t>
  </si>
  <si>
    <t>CONSTRUCTION WITHOUTPERMITS.</t>
  </si>
  <si>
    <t>PERMIT 7008891-CN ISSUED 02/13/24 AND FINALED 02/16/24.  PERMIT 7006367-EL FINALED 01/30/24, 6970515-FR FINALED 07/10/23 AND 6970516-RF FINALED 07/07/23.</t>
  </si>
  <si>
    <t>2024 APR 04 12:00:00 AM</t>
  </si>
  <si>
    <t>4523 31ST AVE W</t>
  </si>
  <si>
    <t>HTTPS://SERVICES.SEATTLE.GOV/PORTAL/CUSTOMIZE/LINKTORECORD.ASPX?ALTID=1056185-VI</t>
  </si>
  <si>
    <t>(47.66209884, -122.39742656)</t>
  </si>
  <si>
    <t>1056186-VI</t>
  </si>
  <si>
    <t>MAJOR REMODEL, WITHOUT PERMITS.  ALSOAPPEARS TO BE SEVERE ELECTRICALVIOLATIONS HAPPENING.  THIS MAY BE THE WORKOF FLIPPERS.</t>
  </si>
  <si>
    <t>ELECTRICAL: AT THE TIME OF THE 06/12/23 INSPECTION ELECTRICAL WORK OBSERVED AND BASED ON A REVIEW OF THE RECORDS THE SECOND STORY REAR DECK, AND INTERIOR REMODELING BEYOND THE SCOPE OF THE UNPERMITTED WORK CITED UNDER CASE RECORD NO. 1055911-VI (ADDITIONS AND ALTERATIONS TO THE ROOFLINE AND DORMER ON THE REAR) REQUIRES A PERMIT AND INSPECTIONS.  KING COUNTY PLUMBING AND GAS PIPING PERMITS ARE REQUIRED.</t>
  </si>
  <si>
    <t>HTTPS://SERVICES.SEATTLE.GOV/PORTAL/CUSTOMIZE/LINKTORECORD.ASPX?ALTID=1056186-VI</t>
  </si>
  <si>
    <t>1056190-VI</t>
  </si>
  <si>
    <t>TEARING DOWN HOUSE CONSTRUCTION PERMIT HAS NOT BEEN ISSUED - POTENTIAL HAZARD GAS LINE</t>
  </si>
  <si>
    <t>NOTICE OF VIOLATION CORRECTIONS COMPLETED IN SEPTEMBER OF 2023.</t>
  </si>
  <si>
    <t>9027 32ND AVE SW</t>
  </si>
  <si>
    <t>HTTPS://SERVICES.SEATTLE.GOV/PORTAL/CUSTOMIZE/LINKTORECORD.ASPX?ALTID=1056190-VI</t>
  </si>
  <si>
    <t>(47.52204352, -122.37437833)</t>
  </si>
  <si>
    <t>1056196-VI</t>
  </si>
  <si>
    <t>ON MAY 10 THE FORMER PROPERTY OWNER OF 515 N 72ND STREET WITNESSED THE OWNER OF 519 N 72ND STREET USING A SMALL EXCAVATOR TO DIG A DITCH WHICH DISTURBED THE ROCKERY ON EAST SIDE OF THE PROPERTY LINE TO THE WEST -- 515 N 72ND STREET. DIRT AND ROCKS OVER A 4-5 FOOT SECTION OF THE ROCKERY WERE TAKEN OUT OF PLACE, WHICH IMPACTED THE STRUCTURAL INTEGRITY OF THE RETAINING WALL. THE OWNER OF 519 N 72ND STREET OFFERED TO FIX IT, BUT THE RETAINING WALL THAT THEY ARE BUILDING SEEMS LIKE IT ISN'T TO CODE.</t>
  </si>
  <si>
    <t>REVISIONS TO PERMIT 6901231-CN APPROVED 7/28/2023 AND WORK OK TO PROCEED. MONITORING WILL CONTINUE UNDER REQUIRED INSPECTIONS.</t>
  </si>
  <si>
    <t>519 N 72ND ST</t>
  </si>
  <si>
    <t>HTTPS://SERVICES.SEATTLE.GOV/PORTAL/CUSTOMIZE/LINKTORECORD.ASPX?ALTID=1056196-VI</t>
  </si>
  <si>
    <t>(47.68088662, -122.35164394)</t>
  </si>
  <si>
    <t>1056197-VI</t>
  </si>
  <si>
    <t>ADDING RETAINING WALL ALONG DRIVEWAY, IS 6FT TALL. ON PROPERTY LINE. NO VISIBLE PERMITS. IS THIS ALLOWED? CONCERNED PROPERTY WILL SLIDE WHEN IT RAINS.</t>
  </si>
  <si>
    <t>PERMIT 6972082-CN ISSUED 02/05/24. AT THE TIME OF THE 06/14/23 INSPECTION, PERMITS AND INSPECTIONS ARE REQUIRED FOR RETAINING WALLS OVER 4 FEET IN HEIGHT MEASURED FROM THE BOTTOM OF THE FOOTING TO THE TOP OF THE WALL. A STOP WORK ORDER WAS POSTED.</t>
  </si>
  <si>
    <t>4122 52ND AVE SW</t>
  </si>
  <si>
    <t>HTTPS://SERVICES.SEATTLE.GOV/PORTAL/CUSTOMIZE/LINKTORECORD.ASPX?ALTID=1056197-VI</t>
  </si>
  <si>
    <t>(47.56594683, -122.39852851)</t>
  </si>
  <si>
    <t>1056198-VI</t>
  </si>
  <si>
    <t>EXTENSIVE REMODELING, OUTSIDE CONSTRUCTION, PAINTING. DON'T SEE PERMITS HERE. ALLEY FREQUENTLY BLOCKED OR OBSTRUCTED BY CONTRACTOR VEHICLES.</t>
  </si>
  <si>
    <t>PERMIT 6971443-CN ISSUED 06/23/23 AND FINALED 07/05/23. AT THE TIME OF THE 06/14/23 INSPECTION, NO INTERIOR ACCESS WAS ALLOWED. MINOR REPAIRS OR ALTERATIONS IF THE VALUE OF CONSTRUCTION, AS DETERMINED BY THE BUILDING OFFICIAL, IS MORE THAN $6,000. IN ANY SIX MONTH PERIOD REQUIRES A PERMIT AND INSPECTIONS.  A STOP WORK ORDER WAS POSTED.</t>
  </si>
  <si>
    <t>4828 38TH AVE SW</t>
  </si>
  <si>
    <t>HTTPS://SERVICES.SEATTLE.GOV/PORTAL/CUSTOMIZE/LINKTORECORD.ASPX?ALTID=1056198-VI</t>
  </si>
  <si>
    <t>(47.55838637, -122.37972854)</t>
  </si>
  <si>
    <t>1056205-VI</t>
  </si>
  <si>
    <t>REMOVING/REPLACING PAVEMENT IN THE BACKYARD</t>
  </si>
  <si>
    <t>AS OF 4/6/2023, REMOVING/REPLACING MORE THAN 750 SQ.FT. OF IMPERVIOUS SURFACE REQUIRES A GRADING PERMIT AND INSPECTIONS FROM SDCI.</t>
  </si>
  <si>
    <t>2023 JUN 15 12:00:00 AM</t>
  </si>
  <si>
    <t>HTTPS://SERVICES.SEATTLE.GOV/PORTAL/CUSTOMIZE/LINKTORECORD.ASPX?ALTID=1056205-VI</t>
  </si>
  <si>
    <t>1056213-VI</t>
  </si>
  <si>
    <t>HARRY'S FINE FOODS HAS REBUILT THEIR COVERED OUTSIDE PATIO. THEY PREVIOUSLY BUILT THEIR PATIO WITHOUT A PERMIT AND HAD TO TEAR IT DOWN DUE TO SAFETY AND ZONING ISSUES. DID THEY JUST REDO THE SAME THING?</t>
  </si>
  <si>
    <t>AS OF 6/14/2023, CONSTRUCTION OF THE ARBOR/AWNING OVER THE OUTDOOR PATIO ON THE WEST SIDE OF HARRY'S FINE FOODS REQUIRES A PERMIT AND INSPECTIONS FOR THE CONSTRUCTION OR REMOVAL.</t>
  </si>
  <si>
    <t>601 BELLEVUE AVE E</t>
  </si>
  <si>
    <t>HTTPS://SERVICES.SEATTLE.GOV/PORTAL/CUSTOMIZE/LINKTORECORD.ASPX?ALTID=1056213-VI</t>
  </si>
  <si>
    <t>(47.62442832, -122.32679123)</t>
  </si>
  <si>
    <t>1056214-VI</t>
  </si>
  <si>
    <t>REMODEL WITHOUT INSPECTIONS</t>
  </si>
  <si>
    <t>AS OF 6/6/2023, REMODELING AN EXISTING DUPLEX INTO A SINGLE-FAMILY RESIDENCE (SFR) REQUIRES ALL PERMIT INSPECTIONS BE REQUESTED AND PASSED FOR PERMIT 6937808-CN AND ALL PERMITS RELATED TO THIS REMODEL INCLUDING ELECTRICAL, REFRIGERATION, FURNACE, PLUMBING, ANY OTHER PERMITS, AND ANY REQUIRED REVISIONS TO 6937808-CN FOR EXCEEDING THE SCOPE OF WORK FOR THIS PERMIT INCLUDING SOME SHEATHING REPLACEMENT AND INSTALLATION OF NEW WINDOWS (SOME LARGER AND SOME SMALLER THAN THE ORIGINAL WINDOWS) AND ANY OTHER CHANGES AS NOTED BY THE INSPECTORS.</t>
  </si>
  <si>
    <t>2025 DEC 19 12:00:00 AM</t>
  </si>
  <si>
    <t>118 16TH AVE</t>
  </si>
  <si>
    <t>HTTPS://SERVICES.SEATTLE.GOV/PORTAL/CUSTOMIZE/LINKTORECORD.ASPX?ALTID=1056214-VI</t>
  </si>
  <si>
    <t>(47.60232112, -122.31130927)</t>
  </si>
  <si>
    <t>1056243-VI</t>
  </si>
  <si>
    <t>DRAINAGE WITHOUT A PERMIT</t>
  </si>
  <si>
    <t>AS OF 5/19/2023, DRAINAGE IS NOT PER PERMIT 6596357-CN INCLUDING DISCHARGING TO AN UNAPPROVED LOCATION (THE STREET). EITHER IMMEDIATELY APPLY FOR A REVISION TO THE STORMWATER CONTROL FOR 6596357-CN AND INSTALL INTERIM DRAINAGE TO DISCHARGE TO AN APPROVED LOCATION AND SUBMIT A REVISION TO 3023260-LU OR APPLY FOR A NEW PROPERTY USE AND DEVELOPMENT AGREEMENT (PUDA) AS DIRECTED BY SDCI LAND USE STAFF, OBTAIN THE REVISED PUDA, THEN APPLY FOR A REVISION TO THE DRAINAGE FOR 6596357-CN OR IMMEDIATELY RESTORE THE SITE AND ASSOCIATED DRAINAGE TO WHAT IS ALLOWED BY 6596357-CN AND OBTAIN ALL REQUIRED INSPECTIONS.</t>
  </si>
  <si>
    <t>2023 JUN 21 12:00:00 AM</t>
  </si>
  <si>
    <t>HTTPS://SERVICES.SEATTLE.GOV/PORTAL/CUSTOMIZE/LINKTORECORD.ASPX?ALTID=1056243-VI</t>
  </si>
  <si>
    <t>1056244-VI</t>
  </si>
  <si>
    <t>7010 PALATINE AVE N</t>
  </si>
  <si>
    <t>HTTPS://SERVICES.SEATTLE.GOV/PORTAL/CUSTOMIZE/LINKTORECORD.ASPX?ALTID=1056244-VI</t>
  </si>
  <si>
    <t>(47.67993718, -122.35612746)</t>
  </si>
  <si>
    <t>1056245-VI</t>
  </si>
  <si>
    <t>GRADING WITHOUT A PERMIT</t>
  </si>
  <si>
    <t>AS OF 5/19/2023, INSTALLING 750 SQUARE FEET OR MORE OF NEW PLUS REPLACED HARD SURFACE OR IMPERVIOUS SURFACE ON THE WEST SIDE OF THE NEW BUILDING IS NOT PER PERMIT 6596357-CN AND REQUIRES EITHER A REVISION TO THE RELATED PUDA AND 6596357-CN OR RESTORATION TO WHAT WAS ALLOWED BY THE APPROVED DRAWINGS FOR PERMIT 6596357-CN.</t>
  </si>
  <si>
    <t>HTTPS://SERVICES.SEATTLE.GOV/PORTAL/CUSTOMIZE/LINKTORECORD.ASPX?ALTID=1056245-VI</t>
  </si>
  <si>
    <t>1056246-VI</t>
  </si>
  <si>
    <t>AS OF 5/19/2023, INSTALLING 750 SQUARE FEET OR MORE OF NEW PLUS REPLACED HARD SURFACE OR IMPERVIOUS SURFACE ON THE EAST SIDE OF THIS SINGLE-FAMILY RESIDENCE (SFR) IS NOT PER PERMIT 6596357-CN AND REQUIRES EITHER A REVISION TO THE RELATED PUDA AND 6596357-CN OR RESTORATION TO WHAT WAS ALLOWED BY THE APPROVED DRAWINGS FOR PERMIT 6596357-CN.</t>
  </si>
  <si>
    <t>HTTPS://SERVICES.SEATTLE.GOV/PORTAL/CUSTOMIZE/LINKTORECORD.ASPX?ALTID=1056246-VI</t>
  </si>
  <si>
    <t>1056247-VI</t>
  </si>
  <si>
    <t>WORK NOT PER PERMIT</t>
  </si>
  <si>
    <t>AS OF 5/19/2023, SITE WORK ON THE EAST SIDE OF THIS SINGLE-FAMILY RESIDENCE (SFR) IS NOT PER PERMIT 6596357-CN INCLUDING, BUT NOT LIMITED TO, PLACING SEVERAL INCHES OF GRAVEL, LAYING CONCRETE, AND CONSTRUCTING CONCRETE RETAINING STRUCTURES IN THE AREA ORIGINALLY APPROVED FOR LAWN AND BUFFER PLANTING. EITHER A REVISION TO THE PUDA AND 6596357-CN  IS REQUIRED OR RESTORATION TO THE APPROVED DRAWINGS FOR PERMIT 6596357-CN IS REQUIRED. PROPERTY OWNER WAS FIRST ADVISED ON 3/24/2023 TO STOP THE WORK NOT PER THE PERMIT IN THIS AREA UNTIL REQUIRED PERMIT REVISIONS HAVE BEEN ISSUED.</t>
  </si>
  <si>
    <t>HTTPS://SERVICES.SEATTLE.GOV/PORTAL/CUSTOMIZE/LINKTORECORD.ASPX?ALTID=1056247-VI</t>
  </si>
  <si>
    <t>1056252-VI</t>
  </si>
  <si>
    <t>NON-PERMITTED REMODELING POSSIBLE CONVERSION TO ADU</t>
  </si>
  <si>
    <t>06/22/23: THE SDCI INSPECTOR VISITED THE SITE ON 06/15/23 AND REMODELING OBSERVED (BASEMENT REMODEL, ADDING WINDOW WELLS, SECOND STORY DECK REMOVAL, ETC.) REQUIRES A PERMIT AND INSPECTIONS.  A STOP WORK ORDER WAS POSTED.</t>
  </si>
  <si>
    <t>2023 JUN 22 12:00:00 AM</t>
  </si>
  <si>
    <t>5936 34TH AVE SW</t>
  </si>
  <si>
    <t>HTTPS://SERVICES.SEATTLE.GOV/PORTAL/CUSTOMIZE/LINKTORECORD.ASPX?ALTID=1056252-VI</t>
  </si>
  <si>
    <t>(47.54901876, -122.37471215)</t>
  </si>
  <si>
    <t>1056265-VI</t>
  </si>
  <si>
    <t>THE OWNER IS DOING A COMPLETE REMODELINSIDE AND IS FORMING AND POURING PATIOSAND STAIRS ON THE EAST SIDE IN THE ECASTEEP SLOPE AREA. THERE ARE TREES ONSITEAND BASED ON SIZE, THEY APPEAR EXCEPTIONAL. THE CONTRACTOR WAS ALSO RUNNING PVC PIPEFROM THE EAST DOWNSPOUTS TO TEOPS ON THEEAST SIDE (UNCERTAIN WHERE THEY ARE GOING WITHTHEM OR WHAT THEIR ORIGINAL ROUTING WAS PRIORTO THE WORK)</t>
  </si>
  <si>
    <t>PERMIT 7000146-CN ACHIEVED FINAL APPROVAL 9/23/2025. PERMIT 7089598-CN ACHIEVED FINAL APPROVAL 8/1/2025. PERMIT 6963083-EL ACHIEVED FINAL APPROVAL 7/25/2025. PERMIT 7074089-EL ACHIEVED FINAL APPROVAL 4/24/2025.</t>
  </si>
  <si>
    <t>2023 JUN 23 12:00:00 AM</t>
  </si>
  <si>
    <t>1806 NW BLUE RIDGE DR</t>
  </si>
  <si>
    <t>HTTPS://SERVICES.SEATTLE.GOV/PORTAL/CUSTOMIZE/LINKTORECORD.ASPX?ALTID=1056265-VI</t>
  </si>
  <si>
    <t>(47.70358149, -122.3791183)</t>
  </si>
  <si>
    <t>1056269-VI</t>
  </si>
  <si>
    <t>PROJECTING GENE JUAREZ SIGN. BUSINESS NO LONGER AT THIS LOCATION</t>
  </si>
  <si>
    <t>AT THE TIME OF THE 06/08/23 COMPLIANCE INSPECTION FOR CASE 1053284-VI (WALL SIGN. NOT OBSERVED AT THE TIME OF THE INSPECTION) THE PROJECTING GENE JUAREZ SIGN REMAINED.  SINCE THE BUSINESS IS NO LONGER LOCATED AT THIS SITE, PER THE SIGN CODE, THE SIGN MUST ALSO BE REMOVED.</t>
  </si>
  <si>
    <t>2023 JUN 08 12:00:00 AM</t>
  </si>
  <si>
    <t>607 PINE ST</t>
  </si>
  <si>
    <t>HTTPS://SERVICES.SEATTLE.GOV/PORTAL/CUSTOMIZE/LINKTORECORD.ASPX?ALTID=1056269-VI</t>
  </si>
  <si>
    <t>(47.6120339, -122.3348715)</t>
  </si>
  <si>
    <t>1056275-VI</t>
  </si>
  <si>
    <t>QUEEN ANNE TOWNHOME IS CURRENTLY BUILDING A ROW HOUSES.   PERMIT #6788589-CNDURING EXCAVATION AND CONSTRUCTION, THE DEVELOPER HAS DAMAGED MULTIPLE TREES ON THE NEIGHBORING PROPERTY TO THE NORTH (3800 13TH AVE W) AND IN THE VACATED ALLEY ON THE EAST SIDE OF THE PROPERTY.  DAMAGES TO THE TREES ON THE NEIGHBORING PROPERTY INCLUDE LARGE BROKEN BRANCHES, TREES CHOPPED OFF AT HALF HEIGHT, ALL CLEARLY ON THE NEIGHBORING PROPERTY OVER 5FT FROM PROPERTY LINE.  DAMAGES TO TREES WILL REQUIRE PERMITT</t>
  </si>
  <si>
    <t>AS OF 7/29/2025, PENALTY PAID IN FULL AND AS OF 7/29/2025, ALL PLANTS INSTALLED PER REQUIREMENTS UNDER 000850-24TA. REVISION 6788589-CN-019 WAS APPROVED 10/30/2024. APPLICATION 000850-24TA WAS APPROVED 11/22/2024.</t>
  </si>
  <si>
    <t>3816 13TH AVE W</t>
  </si>
  <si>
    <t>HTTPS://SERVICES.SEATTLE.GOV/PORTAL/CUSTOMIZE/LINKTORECORD.ASPX?ALTID=1056275-VI</t>
  </si>
  <si>
    <t>(47.65457662, -122.37334386)</t>
  </si>
  <si>
    <t>1056282-VI</t>
  </si>
  <si>
    <t>SUSPECTED UNPERMITTED CONSTRUCTION OF DECK, SUSPECT MULTIPLE CODE VIOLATIONS</t>
  </si>
  <si>
    <t>PERMIT 7032039-CN ISSUED 11/15/2024. 06/26/23:  BASED ON A REVIEW OF THE RECORDS, THE REMODEL OF THE CARPORT OBSERVED AT THE TIME OF THE 06/23/23 INSPECTION, IF ALLOWED, REQUIRES A PERMIT AND INSPECTIONS.</t>
  </si>
  <si>
    <t>2023 JUN 26 12:00:00 AM</t>
  </si>
  <si>
    <t>13042 12TH AVE NW</t>
  </si>
  <si>
    <t>HTTPS://SERVICES.SEATTLE.GOV/PORTAL/CUSTOMIZE/LINKTORECORD.ASPX?ALTID=1056282-VI</t>
  </si>
  <si>
    <t>(47.72434426, -122.37057553)</t>
  </si>
  <si>
    <t>1056283-VI</t>
  </si>
  <si>
    <t>SUBSTANTIAL CONSTRUCTION PROJECT UNDERWAY, APPEARS TO BE UNPERMITTED, AND THEY ARE NOW FRAMING A NEW STRUCTURE ON AN EXISTING ROOFTOP DECK WITH WALLS ABOVE EXISTING ROOFLINE ON A BUILDING THAT ALREADY IS AT THE ITS HEIGHT LIMIT.</t>
  </si>
  <si>
    <t>PERMIT 6975752-CN ISSUED 11/16/23 AND PASSED THE FINAL INSPECTION ON 04/19/24.</t>
  </si>
  <si>
    <t>6505 34TH AVE NW</t>
  </si>
  <si>
    <t>HTTPS://SERVICES.SEATTLE.GOV/PORTAL/CUSTOMIZE/LINKTORECORD.ASPX?ALTID=1056283-VI</t>
  </si>
  <si>
    <t>(47.67606583, -122.40128096)</t>
  </si>
  <si>
    <t>1056322-VI</t>
  </si>
  <si>
    <t>CONSTRUCTING A 2ND STORY ADDITION WITHOUT REQUESTING ANY OF THE REQUIRED PERMIT INSPECTIONS OR RELATED PERMITS</t>
  </si>
  <si>
    <t>AS OF 6/29/2023, CONSTRUCTING ADDITIONS AND ALTERATIONS TO THIS 3-BEDROOM 2-BATHROOM ONE-STORY SFR WITH A FINISHED BASEMENT REQUIRES PERMITS AND INSPECTIONS INCLUDING, BUT NOT LIMITED TO, CONSTRUCTING A 2ND STORY WITHOUT REQUESTING ANY INSPECTIONS FOR PROJECT 9300132/PERMIT 672668, ADDING AT LEAST 3 BATHROOMS AND 2 BEDROOMS, AND CONSTRUCTING DECKS AND ELEVATED WALKWAYS IN A STEEP SLOPE ECA AND THE STEEP SLOPE ECA BUFFER.</t>
  </si>
  <si>
    <t>2023 JUN 29 12:00:00 AM</t>
  </si>
  <si>
    <t>6300 S PERRY ST</t>
  </si>
  <si>
    <t>HTTPS://SERVICES.SEATTLE.GOV/PORTAL/CUSTOMIZE/LINKTORECORD.ASPX?ALTID=1056322-VI</t>
  </si>
  <si>
    <t>(47.51572329, -122.25507546)</t>
  </si>
  <si>
    <t>1056341-VI</t>
  </si>
  <si>
    <t>I PREVIOUSLY COMPLAINED ABOUT A CONCRETE PAD POURED WITHIN A FEW INCHES OF A VERY LARGE CEDAR TREE, AND I BELIEVE YOU SENT THAT COMPLAINT TO SDOT URBAN FORESTRY.  BUT THIS NOW GETS BROADED . . . FROM WHAT I CAN SEE, THERE WAS NO PERMIT PULLED FOR THE CONCRETE PAD.  THEN IT GETS EVEN BROADED IN THAT THE HOME AT 4636 S OTHELLO WAS COMPLETELY REMODELED RECENTLY (JUST NOW ON THE MARKET FOR SALE) BUT NO PERMITS HAVE BEEN PULLED FOR ANY OF THE WORK.  CLEARLY THE CONCRETE PAD WILL KILL THE CEDAR T</t>
  </si>
  <si>
    <t>REMODELING A 2-BEDROOM 1-BATHROOM 720 SQ.FT. SFR WITH NO BASEMENT AND NO ATTIC INCLUDING, BUT NOT LIMITED TO, CONSTRUCTING DECKS MORE THAN 18" ABOVE GRADE AND INSTALLING RETAINING STRUCTURES OVER 4' TALL REQUIRES PERMITS AND INSPECTIONS.</t>
  </si>
  <si>
    <t>2023 JUL 06 12:00:00 AM</t>
  </si>
  <si>
    <t>4636 S OTHELLO ST</t>
  </si>
  <si>
    <t>HTTPS://SERVICES.SEATTLE.GOV/PORTAL/CUSTOMIZE/LINKTORECORD.ASPX?ALTID=1056341-VI</t>
  </si>
  <si>
    <t>(47.53717048, -122.27387109)</t>
  </si>
  <si>
    <t>1056342-VI</t>
  </si>
  <si>
    <t>HOUSE APPEARS TO BE UNDERGOING A LARGE STRUCTURAL RENOVATION. IT DOESN'T LOOK LIKE PERMIT 6914910-CN IS ISSUED.</t>
  </si>
  <si>
    <t>AS OF 7/5/2023, REMODELING A 5-BEDROOM 2-BATHROOM SFR WITH A FINISHED ATTIC AND AN UNFINISHED BASEMENT THAT INCLUDES AN APPROXIMATELY 200 SQ.FT. GARAGE INCLUDING, BUT NOT LIMITED TO, RAISING/LIFTING THE BUILDING APPROXIMATELY 4 FEET, AND CREATING HABITABLE SPACE IN THE BASEMENT WITHOUT PERMITS AND INSPECTIONS. STOP WORK ORDER POSTED 8/29/2024.</t>
  </si>
  <si>
    <t>4402 40TH AVE SW</t>
  </si>
  <si>
    <t>HTTPS://SERVICES.SEATTLE.GOV/PORTAL/CUSTOMIZE/LINKTORECORD.ASPX?ALTID=1056342-VI</t>
  </si>
  <si>
    <t>(47.56454732, -122.38250798)</t>
  </si>
  <si>
    <t>1056349-VI</t>
  </si>
  <si>
    <t>PERMIT HAS NOTBEEN ISSUED.</t>
  </si>
  <si>
    <t>PERMIT 6966543-CN ISSUED 07/26/23 AND PASSED THE FINAL INSPECTION ON 03/13/2024.</t>
  </si>
  <si>
    <t>2023 JUL 10 12:00:00 AM</t>
  </si>
  <si>
    <t>2024 JUL 22 12:00:00 AM</t>
  </si>
  <si>
    <t>9423 36TH AVE SW</t>
  </si>
  <si>
    <t>HTTPS://SERVICES.SEATTLE.GOV/PORTAL/CUSTOMIZE/LINKTORECORD.ASPX?ALTID=1056349-VI</t>
  </si>
  <si>
    <t>(47.51871381, -122.37867711)</t>
  </si>
  <si>
    <t>1056375-VI</t>
  </si>
  <si>
    <t>PER ONLINE;CLEARING/ GRADING/ NEW IMPERVIOUS SURFACE ON  CRITICAL SLOPES ON WEST, NORTH AND EAST SIDE OF THE PROPERTYASSUMED THEY HAD A PERMIT BUT JUST CHECKED AND THEY DON'T APPEAR TO HAVE GOTTEN ONE.  THERE IS SIGNIFICANT WORK BEING DONE ON CRITICAL SLOPE AREA ON THEIR LOT AS WELL IS IN THE ADJACENT ROW TO THE NORTH AND WEST.  THEY HAVE REMOVED CONCRETE AND RECONFIGURED A DRIVEWAY ACCESS OFF 54TH AVE S INCLUDING ADDING A CONCRETE PATHWAY THAT FURTHER ENCROACHES INT</t>
  </si>
  <si>
    <t>AS OF 7/10/2023, CONSTRUCTION RETAINING STRUCTURES, STAIRS, WALKWAYS, AND DECKS ON THE EAST, WEST AND NORTH SIDES OF THIS SITE MAPPED ALMOST ENTIRELY AS A STEEP STEEP SLOPE ECA REQUIRES A PERMIT AND INSPECTIONS TO KEEP THE NEW CONSTRUCTION (IF ALLOWED) OR A PERMIT AND INSPECTIONS TO REMOVE THE NEW CONSTRUCTION (IF NOT ALLOWED). STOP WORK ORDER POSTED 7/10/2023.</t>
  </si>
  <si>
    <t>2023 JUL 12 12:00:00 AM</t>
  </si>
  <si>
    <t>4900 54TH AVE S</t>
  </si>
  <si>
    <t>HTTPS://SERVICES.SEATTLE.GOV/PORTAL/CUSTOMIZE/LINKTORECORD.ASPX?ALTID=1056375-VI</t>
  </si>
  <si>
    <t>(47.55809945, -122.26544412)</t>
  </si>
  <si>
    <t>1056402-VI</t>
  </si>
  <si>
    <t>PER ONLINE: FOUNDATION REPAIR ON THE NORTH SIDE OF THIS SFR AND WORK OCCURRING IN THE BACKYARD IN THE POTENTIAL SLIDE AND STEEP SLOPE ECA WITHOUT A PERMIT AND INSPECTIONS.</t>
  </si>
  <si>
    <t>AS OF 7/12/2023 INSPECTION AND 7/14/2023 CONSULTATION WITH SDCI GEOTECHNICAL GROUP, A GRADING PERMIT IS NEEDED TO KEEP OR REMOVE THE GRAVEL AND PLASTIC IN THE BACKYARD.</t>
  </si>
  <si>
    <t>2023 JUL 16 12:00:00 AM</t>
  </si>
  <si>
    <t>HTTPS://SERVICES.SEATTLE.GOV/PORTAL/CUSTOMIZE/LINKTORECORD.ASPX?ALTID=1056402-VI</t>
  </si>
  <si>
    <t>1056408-VI</t>
  </si>
  <si>
    <t>TOO MUCH JUNKBUILDINGS TOO HIGHNOT LEGAL</t>
  </si>
  <si>
    <t>AT THE TIME OF THE 08/22/23 COMPLIANCE INSPECTION THE TWO CARPORTS OBSERVED HAD BEEN REMOVED.</t>
  </si>
  <si>
    <t>2023 JUL 18 12:00:00 AM</t>
  </si>
  <si>
    <t>2023 AUG 22 12:00:00 AM</t>
  </si>
  <si>
    <t>14122 EVANSTON AVE N</t>
  </si>
  <si>
    <t>HTTPS://SERVICES.SEATTLE.GOV/PORTAL/CUSTOMIZE/LINKTORECORD.ASPX?ALTID=1056408-VI</t>
  </si>
  <si>
    <t>(47.73158679, -122.35154926)</t>
  </si>
  <si>
    <t>1056422-VI</t>
  </si>
  <si>
    <t>FIRE AT A 4-STORY URM VACANT APARTMENT BUILDING</t>
  </si>
  <si>
    <t>PERMIT 6883887-DM ISSUED 07/19/23. SDCI WAS CONTACTED ON THURSDAY JULY 13, 2023 REGARDING A FIRE AT A FOUR-STORY VACANT BUILDING AT THIS LOCATION.  THE FIRE WAS LOCATED IN THE SOUTH WING OF THE STRUCTURE. A RED TAG "EMERGENCY ORDER - UNSAFE: DO NOT ENTER" WAS POSTED ON  JULY 13, 2023.  A YELLOW TAG WAS POSTED AT 1019 TERRY AVE.  A DEMOLITION PERMIT IS REQUIRED.</t>
  </si>
  <si>
    <t>2023 JUL 19 12:00:00 AM</t>
  </si>
  <si>
    <t>1018 9TH AVE</t>
  </si>
  <si>
    <t>HTTPS://SERVICES.SEATTLE.GOV/PORTAL/CUSTOMIZE/LINKTORECORD.ASPX?ALTID=1056422-VI</t>
  </si>
  <si>
    <t>(47.60895606, -122.32750265)</t>
  </si>
  <si>
    <t>1056437-VI</t>
  </si>
  <si>
    <t>CONDENSER INSTALLED WITHOUT A PERMIT</t>
  </si>
  <si>
    <t>AT THE TIME OF THE JUNE 29, 2023 INSPECTION, A CONDENSER WAS OBSERVED.  A REFRIGERATION AND ELECTRICAL PERMITS AND INSPECTIONS ARE REQUIRED.</t>
  </si>
  <si>
    <t>2023 JUL 20 12:00:00 AM</t>
  </si>
  <si>
    <t>HTTPS://SERVICES.SEATTLE.GOV/PORTAL/CUSTOMIZE/LINKTORECORD.ASPX?ALTID=1056437-VI</t>
  </si>
  <si>
    <t>1056438-VI</t>
  </si>
  <si>
    <t>EXISTING HOUSE IS BEING REWIRED WITHOUT AN ELECTRICAL PERMIT</t>
  </si>
  <si>
    <t>PERMIT 6978009-EL ISSUED 07/28/23 AND FINALED 08/17/23.</t>
  </si>
  <si>
    <t>10734 FREMONT AVE N</t>
  </si>
  <si>
    <t>HTTPS://SERVICES.SEATTLE.GOV/PORTAL/CUSTOMIZE/LINKTORECORD.ASPX?ALTID=1056438-VI</t>
  </si>
  <si>
    <t>(47.70755332, -122.34975647)</t>
  </si>
  <si>
    <t>1056501-VI</t>
  </si>
  <si>
    <t>UNPERMITTED EXPANDED TENT STRUCTURE ON THE WEST SIDE OF THE PROPERTY ADJACENT TO THE WATER AND UNPERMITTED TENT STRUCTURE IN SE CORNER OF THE PROPERTY ON SITE</t>
  </si>
  <si>
    <t>AS OF 7/26/2023, TWO TENT STRUCTURES IN SOUTHEAST CORNER OF PROPERTY BUILT WITHOUT PERMIT AND INSPECTIONS.</t>
  </si>
  <si>
    <t>2023 JUL 27 12:00:00 AM</t>
  </si>
  <si>
    <t>469 NW BOWDOIN PL</t>
  </si>
  <si>
    <t>HTTPS://SERVICES.SEATTLE.GOV/PORTAL/CUSTOMIZE/LINKTORECORD.ASPX?ALTID=1056501-VI</t>
  </si>
  <si>
    <t>(47.65471127, -122.36259081)</t>
  </si>
  <si>
    <t>1056505-VI</t>
  </si>
  <si>
    <t>RETAINING WALL, GRADECHANGES AND PARKINGPAD ISSUES. REPORTEDUNDER 013244-22CPORIGINALLY. PROBLEMSCONTINUE.</t>
  </si>
  <si>
    <t>PERMIT 6875288-CN ACHIEVED FINAL APPROVAL 10/23/2023</t>
  </si>
  <si>
    <t>2023 JUL 28 12:00:00 AM</t>
  </si>
  <si>
    <t>1753 NE 105TH ST</t>
  </si>
  <si>
    <t>HTTPS://SERVICES.SEATTLE.GOV/PORTAL/CUSTOMIZE/LINKTORECORD.ASPX?ALTID=1056505-VI</t>
  </si>
  <si>
    <t>(47.7047188, -122.30747836)</t>
  </si>
  <si>
    <t>1056506-VI</t>
  </si>
  <si>
    <t>6875967-FRINSTALL IS DIRECTLY BETWEEN TWO HOMES SO IT'S BEEN PRETTY BAD FOR THE AGGRIEVED NEIGHBOR.</t>
  </si>
  <si>
    <t>PERMITS 6875967-FR AND 6875968-RF ACHIEVED FINAL APPROVAL 8/19/2024.</t>
  </si>
  <si>
    <t>7744 43RD AVE NE</t>
  </si>
  <si>
    <t>HTTPS://SERVICES.SEATTLE.GOV/PORTAL/CUSTOMIZE/LINKTORECORD.ASPX?ALTID=1056506-VI</t>
  </si>
  <si>
    <t>(47.6861777, -122.2818664)</t>
  </si>
  <si>
    <t>1056511-VI</t>
  </si>
  <si>
    <t>2023 AUG 01 12:00:00 AM</t>
  </si>
  <si>
    <t>HTTPS://SERVICES.SEATTLE.GOV/PORTAL/CUSTOMIZE/LINKTORECORD.ASPX?ALTID=1056511-VI</t>
  </si>
  <si>
    <t>1056530-VI</t>
  </si>
  <si>
    <t>A FIRE OCCURRED AT THE BUILDING IN QUESTION, THE FIRE CAUSED SIGNIFICANT DAMAGE TO THE STRUCTURE AND MOST OF THE REMAINS ARE IN A LARGE PILE OF RUBBLE ON THE PROPERTY. THE BUILDING HAS DEBRIS IN AN ELEVATED POSITION WHICH MAY FALL DOWN AND INJURE PEOPLE ON THE PROPERTY. THE CONCRETE WALLS THAT REMAIN APPEARED CRACKED IN PLACES AND MAY NO LONGER BE STRUCTURALLY SOUND. THE CONDITION OF THE PROPERTY SEEMS LIKE IT MEETS THE CITY MUNICIPAL CODE REQUIREMENTS FOR UNFIT FOR HABITATION AND/OR DANGEROUS</t>
  </si>
  <si>
    <t>AS OF 7/24/2023, FIRE-DAMAGED SINGLE STORY BUILDING WITH MEZZANINE NEEDS TO BE DEMOLISHED. DEMOLITION PERMIT 6793918-DM NEEDS TO BE RE-ESTABLISHED (IF ALLOWED) OR A NEW DEMOLITION PERMIT NEEDS TO BE OBTAINED.</t>
  </si>
  <si>
    <t>5510 UNIVERSITY WAY NE</t>
  </si>
  <si>
    <t>HTTPS://SERVICES.SEATTLE.GOV/PORTAL/CUSTOMIZE/LINKTORECORD.ASPX?ALTID=1056530-VI</t>
  </si>
  <si>
    <t>(47.66887068, -122.3127879)</t>
  </si>
  <si>
    <t>1056532-VI</t>
  </si>
  <si>
    <t>PER ONLINE;THE OWNER HAS BEEN DOING EXTENSIVE WORK ON THE PROPERTY. GRADING, RETAINING WALLS AND FILL. THOUGH PERMITS HAVE BEEN OBTAINED FOR OTHER WORK THERE ARE NONE THAT APPEAR FOR THIS VERY EXTENSIVE OPERATION</t>
  </si>
  <si>
    <t>PERMIT 6988546-CN ISSUED 12/27/24. 09/13/23 PER SDCI GEO, BASED ON TOPOGRAPHIC SURVEY THERE ARE NO ECA STEEP SLOPE AREAS OR ECA STEEP SLOPE AREA BUFFERS ON THE SUBJECT PROPERTY. 08/03/23: SDCI INSPECTORS VISITED THE SITE ON 07/21/23, 07/26/23 AND 08/02/23 BASED ON THOSE INSPECTIONS AND A REVIEW OF THE RECORDS, THE INSPECTORS OBSERVED REMODELING WHICH INCLUDES THE CONSTRUCTION OF A REAR DECK AND STAIRS WHICH ARE MORE THAN 18" ABOVE GRADE, CONSTRUCTION OF A BLOCK WALL ON THE SOUTH PROPERTY LINE (LOCATED IN ECA STEEP SLOPE AREA AND BUFFER), CONSTRUCTION OF OFF-STREET PARKING AREA OFF OF 30TH AVE NW, CONSTRUCTION OF A BLOCK WALL ON THE EAST SIDE WHICH IS MORE THAN 4' IN HEIGHT MEASURED FROM THE BOTTOM BLOCK, ADDITION OF STAIRS ON THE SOUTH SIDE FROM NEW OFF-STREET PARKING AREA TO THE LOWER YARD, NO TREE PROTECTION WAS OBSERVED, GRADING WAS OBSERVED THROUGHOUT THE SITE, UNCOVERED DIRT STOCKPILED AROUND SITE AND NEXT TO A DRAINAGE DITCH, AND NO PERIMETER SILT FENCING WAS OBSERVED, ON THIS SITE DESIGNATED WHICH IS DESIGNATED AS A STEEP SLOPE ENVIRONMENTALLY CRITICAL AREA.  PERMITS AND INSPECTIONS AREA REQUIRED.INSPECTORS HAD NO ACCESS TO THE INTERIOR AND WERE INFORMED BY THOSE ONSITE THAT AN ADU WAS BEING ADDED TO THE BASEMENT. ADDITION OF AN ADU REQUIRES A PERMIT.  IF NO ADU IS BEING ADDED, MINOR REPAIRS OR ALTERATIONS IF THE VALUE OF CONSTRUCTION, AS DETERMINED BY THE BUILDING OFFICIAL, IS MORE THAN $6,000 IN ANY SIX MONTH PERIOD REQUIRES A PERMIT.</t>
  </si>
  <si>
    <t>8924 30TH AVE NW</t>
  </si>
  <si>
    <t>HTTPS://SERVICES.SEATTLE.GOV/PORTAL/CUSTOMIZE/LINKTORECORD.ASPX?ALTID=1056532-VI</t>
  </si>
  <si>
    <t>(47.69440785, -122.39542773)</t>
  </si>
  <si>
    <t>1056540-VI</t>
  </si>
  <si>
    <t>FIRE IN BUILDING</t>
  </si>
  <si>
    <t>DUE TO A FIRE ON 7/20/2023, A DEMOLITION PERMIT IS REQUIRED FOR THE PORTION OF THE BUILDING REMOVED AND TO DEMOLISH THE REMAINDER OF THE BUILDING. A PERMIT IS NEEDED TO CHANGE THE USE OF THIS PROPERTY.</t>
  </si>
  <si>
    <t>1005 S KING ST</t>
  </si>
  <si>
    <t>HTTPS://SERVICES.SEATTLE.GOV/PORTAL/CUSTOMIZE/LINKTORECORD.ASPX?ALTID=1056540-VI</t>
  </si>
  <si>
    <t>(47.59812192, -122.31922198)</t>
  </si>
  <si>
    <t>1056555-VI</t>
  </si>
  <si>
    <t>HVAC ON ROOF EXCEEDS HEIGHT RESTRICTION</t>
  </si>
  <si>
    <t>AS OF 12/21/2023, MECHANICAL EQUIPMENT HAS BEEN MOVED FROM ROOF.</t>
  </si>
  <si>
    <t>2023 AUG 08 12:00:00 AM</t>
  </si>
  <si>
    <t>2023 OCT 31 12:00:00 AM</t>
  </si>
  <si>
    <t>3839 49TH AVE NE</t>
  </si>
  <si>
    <t>HTTPS://SERVICES.SEATTLE.GOV/PORTAL/CUSTOMIZE/LINKTORECORD.ASPX?ALTID=1056555-VI</t>
  </si>
  <si>
    <t>(47.65655267, -122.27506408)</t>
  </si>
  <si>
    <t>1056564-VI</t>
  </si>
  <si>
    <t>WHOLE HOUSE AND DECK REMODEL UNDERWAY FOR ABOUT A MONTH. ARE THERE PERMITS FOR THIS WORK?</t>
  </si>
  <si>
    <t>AS OF 8/3/2023, ELECTRICAL WORK SEEN IN THIS 3-BEDROOM 2-BATHROOM SFR WITH A FINISHED BASEMENT REQUIRES AN ELECTRICAL PERMIT. REPLACING EXTERIOR STAIRS IN A STEEP SLOPE ENVIRONMENTALLY CRITICAL AREA (ECA) REQUIRES A PERMIT AND INSPECTIONS. STOP WORK ORDER POSTED 8/3/2023 FOR EXTERIOR STAIR REPLACEMENT. OKAY TO PROCEED WITH FENCE INSTALL AND INTERIOR WORK THAT DOES NOT REQUIRE A PERMIT. ELECTRICAL PERMIT AND INSPECTIONS REQUIRED FOR INTERIOR WORK.</t>
  </si>
  <si>
    <t>2023 AUG 10 12:00:00 AM</t>
  </si>
  <si>
    <t>4927 50TH AVE S</t>
  </si>
  <si>
    <t>HTTPS://SERVICES.SEATTLE.GOV/PORTAL/CUSTOMIZE/LINKTORECORD.ASPX?ALTID=1056564-VI</t>
  </si>
  <si>
    <t>(47.55743582, -122.27102074)</t>
  </si>
  <si>
    <t>1056576-VI</t>
  </si>
  <si>
    <t>RETAINING WALL ON 50TH LOOKS LIKE IT MIGHT BREAK</t>
  </si>
  <si>
    <t>AS OF 2/7/2023, RETAINING WALL ALONG 50TH AVE NE IS FAILING TOWARDS THE PUBLIC (SIDEWALK) RIGHT OF WAY. WALL SHOULD BE REPAIRED OR REPLACED UNDER RECOMMENDATIONS OF A LICENSED IN THE STATE OF WASHINGTON STRUCTURAL ENGINEER.</t>
  </si>
  <si>
    <t>2023 AUG 11 12:00:00 AM</t>
  </si>
  <si>
    <t>HTTPS://SERVICES.SEATTLE.GOV/PORTAL/CUSTOMIZE/LINKTORECORD.ASPX?ALTID=1056576-VI</t>
  </si>
  <si>
    <t>1056598-VI</t>
  </si>
  <si>
    <t>DOING MAJOR CONST ON ROOF, BUILDING DECK THAT LOOKS TO BE ABOVE HEIGHT</t>
  </si>
  <si>
    <t>PERMIT 7000535-CN ISSUED 12/15/23 AND PASSED THE BUILDING FINAL INSPECTION ON 11/12/2024.</t>
  </si>
  <si>
    <t>2023 AUG 16 12:00:00 AM</t>
  </si>
  <si>
    <t>3440 39TH AVE SW</t>
  </si>
  <si>
    <t>HTTPS://SERVICES.SEATTLE.GOV/PORTAL/CUSTOMIZE/LINKTORECORD.ASPX?ALTID=1056598-VI</t>
  </si>
  <si>
    <t>(47.57191498, -122.38109998)</t>
  </si>
  <si>
    <t>1056608-VI</t>
  </si>
  <si>
    <t>BUILT ON A RETAINING WALL AND EXTENDED IT. ARE THERE PERMITS TO COMPLETE THIS WORK? THEY HAVE ADDED 18-20 INCHES ONTO WALL WHICH IS ABOUT 10FT TALL. WORRIED ABOUT STABILITY. HAVE TO VIEW FROM BACKYARD, INSPECTOR HAS PERMISSION TO GO BACK THERE AND CHECK.</t>
  </si>
  <si>
    <t>PERMIT 7043746-CN ISSUED 10/04/24 AND PASSED THE FINAL BUILDING INSPECTION ON 11/05/2024.</t>
  </si>
  <si>
    <t>2023 AUG 17 12:00:00 AM</t>
  </si>
  <si>
    <t>2024 JUN 13 12:00:00 AM</t>
  </si>
  <si>
    <t>11804 8TH AVE NW</t>
  </si>
  <si>
    <t>HTTPS://SERVICES.SEATTLE.GOV/PORTAL/CUSTOMIZE/LINKTORECORD.ASPX?ALTID=1056608-VI</t>
  </si>
  <si>
    <t>(47.71498271, -122.36583351)</t>
  </si>
  <si>
    <t>1056622-VI</t>
  </si>
  <si>
    <t>OLD DECK WAS TORN DOWN. NOW NEW DECK BUILT THAT IS NOT UP TO CODE. LOTS OF SAFETY HAZARDS.</t>
  </si>
  <si>
    <t>BASED ON A REVIEW OF THE RECORDS ON 02/22/24, THE UNPERMITTED ELEVATED DECK HAD BEEN REMOVED.</t>
  </si>
  <si>
    <t>2023 AUG 21 12:00:00 AM</t>
  </si>
  <si>
    <t>3730 34TH AVE SW</t>
  </si>
  <si>
    <t>HTTPS://SERVICES.SEATTLE.GOV/PORTAL/CUSTOMIZE/LINKTORECORD.ASPX?ALTID=1056622-VI</t>
  </si>
  <si>
    <t>(47.5703286, -122.37479638)</t>
  </si>
  <si>
    <t>1056624-VI</t>
  </si>
  <si>
    <t>PER ONLINE;UNPERMITTED CONSTRUCTION AND MODIFICATIONS, EXCAVATION AND MAJOR RENOVATIONS MADE TO HOUSE FOUNDATION.</t>
  </si>
  <si>
    <t>AT THE TIME OF THE 08/18/23 INSPECTION, THE INSPECTOR HAD NO ACCESS TO THE INTERIOR.  A NEW BASEMENT WINDOW AND WINDOW WELL WERE OBSERVED FROM THE RIGHT-OF-WAY.  MINOR WORK INCLUDING CHANGES MADE TO THE BUILDING ENVELOPE REQUIRE A PERMIT.  ANY INTERIOR REMODELING INCLUDING FINISHING PREVIOUSLY UNFINISHED PORTIONS OF THE BASEMENT MAY REQUIRE  PERMITS (CONSTRUCTION, ELECTRICAL, ETC.).</t>
  </si>
  <si>
    <t>8030 30TH AVE NW</t>
  </si>
  <si>
    <t>HTTPS://SERVICES.SEATTLE.GOV/PORTAL/CUSTOMIZE/LINKTORECORD.ASPX?ALTID=1056624-VI</t>
  </si>
  <si>
    <t>(47.68767074, -122.3954449)</t>
  </si>
  <si>
    <t>1056625-VI</t>
  </si>
  <si>
    <t>THERE WERE INTERIOR REMODELS DONE TO THE UNITS HERE INCLUDING PLUMBING AND ELECTRICAL. THE HOT WATER TANKS ARE NOT UP TO CODE AND THERE WAS NO PERMIT PULLED TO DO THIS WORK.</t>
  </si>
  <si>
    <t>AT THE TIME OF THE 08/17/23 INSPECTION, WORK OBSERVED, WIRING (THE WATER HEATER) AND PLUMBING REQUIRE PERMITS. WORK WAS COMPLETED BEFORE THE COMPLAINT INSPECTION. NO INFORMATION AVAILABLE AT THE TIME OF THE INSPECTION TO DETERMINE CONSTRUCTION PERMIT REQUIREMENTS.  ELECTRICAL PERMITS AND INSPECTIONS ARE REQUIRED FOR ALL UNITS IN WHICH THIS WORK WAS PERFORMED. PLEASE CONTACT KC PLUMBING FOR ANY PLUMBING PERMIT REQUIREMENTS. BUILDING PERMITS ARE NOT REQUIRED FOR MINOR REPAIRS OR ALTERATIONS IF THE VALUE OF THE CONSTRUCTION, AS DETERMINED BY THE BUILDING OFFICIAL, IS $6,000 OR LESS IN ANY SIX MONTH PERIOD A PERMIT MAY NOT BE REQUIRED.  SUCH REPAIRS AND ALTERATIONS SHALL NOT INCLUDE THE REMOVAL, REDUCTION, ALTERATION, OR RELOCATION OF ANY LOAD BEARING SUPPORT.  EGRESS, LIGHT, VENTILATION, AND FIRE-RESISTANCE SHALL NOT BE REDUCED WITHOUT A PERMIT.</t>
  </si>
  <si>
    <t>9252 17TH AVE SW</t>
  </si>
  <si>
    <t>HTTPS://SERVICES.SEATTLE.GOV/PORTAL/CUSTOMIZE/LINKTORECORD.ASPX?ALTID=1056625-VI</t>
  </si>
  <si>
    <t>(47.5194505, -122.35627428)</t>
  </si>
  <si>
    <t>1056630-VI</t>
  </si>
  <si>
    <t>THIS HOUSE IN OUR NEIGHBORHOOD SEEMS TO BE MAKING UNSAFE CHANGES TO THEIR PROPERTY. THEY HAVE STACKED RAILROAD TIES OVER 12 FEET HIGH AND THEY DON'T SEEM TO BE SECURED SAFELY. IT LOOKS LIKE IT COULD FALL OVER ONTO THE SIDEWALK OR EVEN INTO THE STREET AND FEELS VERY DANGEROUS. I LOOKED IT UP AND THERE DOESN'T SEEM TO BE A PERMIT FOR THE STRUCTURE. I FEEL UNSAFE WALKING BY THE PROPERTY.</t>
  </si>
  <si>
    <t>AS OF 4/28/2023, CONSTRUCTING RETAINING WALLS AND RECONSTRUCTING A ROCKERY IN THE FRONT YARD AND RECONSTRUCTING A PORTION OF THE ROCKERY ON THE SOUTH SIDE IN A STEEP SLOPE ENVIRONMENTALLY CRITICAL AREA (ECA) AND CONSTRUCTING RETAINING WALLS OVER 4' TALL IN THE NON-ECA BACKYARD REQUIRES A PERMIT AND INSPECTIONS. STOP WORK ORDER POSTED 4/28/2023. WORK IN THE ADJACENT ALLEY HAS BEEN REPORTED TO SDOT.</t>
  </si>
  <si>
    <t>5961 WILSON AVE S</t>
  </si>
  <si>
    <t>HTTPS://SERVICES.SEATTLE.GOV/PORTAL/CUSTOMIZE/LINKTORECORD.ASPX?ALTID=1056630-VI</t>
  </si>
  <si>
    <t>(47.54812578, -122.26369805)</t>
  </si>
  <si>
    <t>1056684-VI</t>
  </si>
  <si>
    <t>DOING CONSTRUCTION WITHOUT PERMITS, SEE ATTACHED DOCUMENT</t>
  </si>
  <si>
    <t>AS OF 3/12/2025, FINAL APPROVALS ACHIEVED ON PERMITS 6986805-CN, 6983244-EL AND 6785342-EL</t>
  </si>
  <si>
    <t>2023 AUG 29 12:00:00 AM</t>
  </si>
  <si>
    <t>HTTPS://SERVICES.SEATTLE.GOV/PORTAL/CUSTOMIZE/LINKTORECORD.ASPX?ALTID=1056684-VI</t>
  </si>
  <si>
    <t>1056687-VI</t>
  </si>
  <si>
    <t>THE PROPERTY AT 5126 FOREST WHICH HAS BEEN UNDER CONSTRUCTION FOR AN EXTENDED PERIOD OF TIME UNDER PERMIT 6883556-CN HAS VIOLATED MULTIPLE TERMS OF THEIR REQUIREMENTS FOR CONSTRUCTION ON AN ECA FOR STEEP SLOPE.  THEY HAVE FAILED TO PROVIDE PROTECTIVE FENCING ALONG THE 15' SETBACK FROM THE STEEP SLOPE, HAVE DONE HEAVY EXCAVATION AND DRAINAGE INSTALLATION AND ARE CURRENTLY IN THE PROCESS OF CONSTRUCTING RETAINING WALLS, ALL WITHIN THE ECA REGION.  THEY HAVE ALSO GONE BEYOND THEIR PROPERTY LINES A</t>
  </si>
  <si>
    <t>1/13/23: BASED ON A REVIEW OF THE RECORDS, REVISION 6883556-CN-009 APPROVED ON 02/22/24.</t>
  </si>
  <si>
    <t>HTTPS://SERVICES.SEATTLE.GOV/PORTAL/CUSTOMIZE/LINKTORECORD.ASPX?ALTID=1056687-VI</t>
  </si>
  <si>
    <t>1056698-VI</t>
  </si>
  <si>
    <t>DECK AND ROOF ENCROACHES ON 5-FOOT SETBACK. KARL FELDMAN AT SEATTLE.GOV SAID HE COULD NOT GAIN ACCESS BUT IT'S VISIBLE FROM THE STREET. 1.5 FEET FROM FENCE ON PROPERTY LINE ON ONE SIDE AND 4 FEET ON THE OTHER. PLEASE, DO NOT DROP THIS.</t>
  </si>
  <si>
    <t>AT THE TIME OF THE 08/25/23 INSPECTION AND BASED ON A REVIEW OF THE RECORDS, AN ELEVATED REAR DECK AND STAIRS CONSTRUCTED SOMETIME AFTER 2008 WITHOUT PERMITS WERE OBSERVED.  ALSO OBSERVED AS A DECK COVER.  PERMITS AND INSPECTIONS ARE REQUIRED FOR THE DECK, STAIRS, AND DECK COVER.</t>
  </si>
  <si>
    <t>1518 3RD AVE W</t>
  </si>
  <si>
    <t>HTTPS://SERVICES.SEATTLE.GOV/PORTAL/CUSTOMIZE/LINKTORECORD.ASPX?ALTID=1056698-VI</t>
  </si>
  <si>
    <t>(47.63297368, -122.3607587)</t>
  </si>
  <si>
    <t>1056709-VI</t>
  </si>
  <si>
    <t>PER ONLINE;BUILDING PERMITS FOR WORK BEING DONE ON THIS PROPERTY ARE LIMITED TO INTERIOR PARTITION WALLS. CURRENTLY, THERE IS EXTERIOR DEMOLITION BEING DONE WITH NO ASBESTOS TESTING OR PROPER CONSTRUCTION PRACTICES. IT IS CREATING NOISE AND DUST, WHICH MAY BE HARMFUL TO NEIGHBORS.PREVIOUSLY, MULTIPLE TREES WERE CUT DOWN (APPROX. 5/15/23) WITH NO PERMITS. SEE CURRENT GOOGLE STREET VIEW FOR PREVIOUS CONDITION.</t>
  </si>
  <si>
    <t>SOFFIT: PLEASE SEE CASE NOS. 1056710-VI AND 1055939-VI. AT THE TIME OF THE 08/31/23 INSPECTION THE SOFFIT REPLACEMENT OBSERVED REQUIRES A PERMIT AND INSPECTIONS. THE PREVIOUS STOP WORK ORDER AT THIS SITE HAD BEEN REMOVED. A NEW STOP WORK ORDER WAS POSTED ON AUGUST 31, 2023.</t>
  </si>
  <si>
    <t>2023 AUG 31 12:00:00 AM</t>
  </si>
  <si>
    <t>HTTPS://SERVICES.SEATTLE.GOV/PORTAL/CUSTOMIZE/LINKTORECORD.ASPX?ALTID=1056709-VI</t>
  </si>
  <si>
    <t>1056710-VI</t>
  </si>
  <si>
    <t>ELECTRICAL. SEE ALSO CASE NUMBERS:  1056709-VI AND 1055939-VI. AT THE TIME OF THE 08/31/23 THE REPLACEMENT OF EXTERIOR ELECTRICAL FIXTURES OBSERVED ON THIS MULTI-FAMILY STRUCTURE REQUIRES A PERMIT AND INSPECTIONS.  THE PREVIOUS STOP WORK ORDER AT THIS SITE HAD BEEN REMOVED. A NEW STOP WORK ORDER WAS POSTED ON AUGUST 31, 2023.</t>
  </si>
  <si>
    <t>HTTPS://SERVICES.SEATTLE.GOV/PORTAL/CUSTOMIZE/LINKTORECORD.ASPX?ALTID=1056710-VI</t>
  </si>
  <si>
    <t>1056711-VI</t>
  </si>
  <si>
    <t>THE OWNER OF THIS PROPERTY HAS ADDED FILL MATERIAL TO THE SITE IN VIOLATION OF SMC 22.170, THE GRADING CODE.  -THE NE-FACING SLOPE EXCEEDS THE REGULATION OF 3 HORIZONTAL TO 1 VERTICAL. -FILL HAS BEEN ADDED TO THE SITE IN EXCESS OF FOUR FEET OF DEPTH.-NO STEPS HAVE BEEN TAKEN TO PROTECT ADJOINING PROPERTY FROM EROSIVE DAMAGE.-NO GRADING PERMIT APPEARS TO HAVE BEEN OBTAINED.</t>
  </si>
  <si>
    <t>AT THE TIME OF THE 06/07/23 INSPECTION AND THE 08/30/23 INSPECTION (UNDER COMPLAINT RECORD NO. 009229-23CP) AND BASED ON A REVIEW OF THE RECORDS, THE DEMOLITION OF A TERRACED GARAGE, GRADING AND VEGETATION REMOVAL ACTIVITY OBSERVED ON A SITE DESIGNATED AS A STEEP SLOPE ENVIRONMENTALLY CRITICAL AREA REQUIRES APPROVALS A PERMIT AND INSPECTIONS.</t>
  </si>
  <si>
    <t>2023 SEP 01 12:00:00 AM</t>
  </si>
  <si>
    <t>2444 SW HOLDEN ST</t>
  </si>
  <si>
    <t>HTTPS://SERVICES.SEATTLE.GOV/PORTAL/CUSTOMIZE/LINKTORECORD.ASPX?ALTID=1056711-VI</t>
  </si>
  <si>
    <t>(47.53392184, -122.3651893)</t>
  </si>
  <si>
    <t>1056712-VI</t>
  </si>
  <si>
    <t>THE OWNERS OF 2236 ARE BUILDING A RETAINING WALL AND CONCRETE PADS ON OUR PROPERTY. ADDITIONALLY, THE AREA THEY ARE BUILDING THE RETAINING WALL IS A WETLAND AND NO BUILDING IS PERMITTED IN THE AREA. THERE IS ALSO A HERITAGE TREE THAT THEY HAVE CUT INTO, PUT CONCRETE UP AGAINST, AND BUILT THE RETAINING WALL UP AGAINST THE HERITAGE TREE. THEY ARE NOT ALLOWED TO BUILD WITHIN THE DRIP LINE OF THIS HERITAGE TREE. THE RETAINING WALL APPEARS TO BE TOO TALL AS WELL. WE WOULD LIKE THE OWNERS OF 2236</t>
  </si>
  <si>
    <t>AT THE TIME OF THE 3/5/24 COMPLIANCE INSPECTION, THE UNPERMITTED RETAINING WALL WAS NOT PRESENT. SDCI RECEIVED A COMPLAINT FOR 2236 SW ORCHARD ST. AT THE TIME OF THE 07/03/23 INSPECTION, A RETAINING WALL WAS OBSERVED ON THE EAST SIDE OF 2234 SW ORCHARD ST.  BASED ON A REVIEW OF THE RECORDS THE RETAINING WALL APPEARS TO BE LOCATED AT 2228 SW ORCHARD ST; HOWEVER, WAS CONSTRUCTED BY 2234 SW ORCHARD ST.  2228 SW ORCHARD ST. IS DESIGNATED AS A STEEP SLOPE ENVIRONMENTALLY CRITICAL AREA. PERMITS AND INSPECTIONS ARE REQUIRED TO KEEP OR REMOVE THE WALL.</t>
  </si>
  <si>
    <t>2228 SW ORCHARD ST</t>
  </si>
  <si>
    <t>HTTPS://SERVICES.SEATTLE.GOV/PORTAL/CUSTOMIZE/LINKTORECORD.ASPX?ALTID=1056712-VI</t>
  </si>
  <si>
    <t>(47.53812476, -122.36224385)</t>
  </si>
  <si>
    <t>1056713-VI</t>
  </si>
  <si>
    <t>NEIGHBOR IS GUTTING AND REMODELING HOUSE WITHOUTPERMITS.</t>
  </si>
  <si>
    <t>AS OF 9/1/2023, INTERIOR WORK UNDER ISSUED PERMIT 6983844-CN ALLOWED TO RESUME. 8/22/2023 STOP WORK ORDER POSTED TO BE REMOVED.</t>
  </si>
  <si>
    <t>2025 NOV 19 12:00:00 AM</t>
  </si>
  <si>
    <t>6736 3RD AVE NW</t>
  </si>
  <si>
    <t>HTTPS://SERVICES.SEATTLE.GOV/PORTAL/CUSTOMIZE/LINKTORECORD.ASPX?ALTID=1056713-VI</t>
  </si>
  <si>
    <t>(47.67888304, -122.36022036)</t>
  </si>
  <si>
    <t>1056747-VI</t>
  </si>
  <si>
    <t>MINI LANDSLIDE AT A CONSTRUCTION SITE.LOOKS LIKE THEY AREWORKING TO SHORE ITUP, BUT NO SAFETY MEASURES IN PLACE.</t>
  </si>
  <si>
    <t>AS OF 9/7/2023, CONSTRUCTING A RETAINING STRUCTURE IN A STEEP SLOPE ECA REQUIRES A PERMIT AND INSPECTIONS TO CONTINUE THE CONSTRUCTION OR TO REMOVE THE WALLS BUILT WITHOUT A PERMIT AND INSPECTIONS.</t>
  </si>
  <si>
    <t>5204 SEWARD PARK AVE S</t>
  </si>
  <si>
    <t>HTTPS://SERVICES.SEATTLE.GOV/PORTAL/CUSTOMIZE/LINKTORECORD.ASPX?ALTID=1056747-VI</t>
  </si>
  <si>
    <t>(47.55497552, -122.26548037)</t>
  </si>
  <si>
    <t>1056756-VI</t>
  </si>
  <si>
    <t>DECK CONSTRUCTION THAT IS NOT ALLOWED. ON THE SOUTH PROPERTY LINE, THE OCCUPANTS BEGAN CONSTRUCTION OF A DECK THAT IS TALLER THAN 18 INCHES ABOVE GROUND AND PLACED WITHIN THE SIDE 5 FEET OF THE LOT. IT IS ALMOST ON THE PROPERTY LINE. PHOTOS ATTACHED TO SHOW THE HEIGHT ABOVE THE GROUND, STAIRCASE LEADING UP TO THE DECK, AND HOW CLOSE TO THE PROPERTY LINE.</t>
  </si>
  <si>
    <t>AT THE TIME OF THE 03/01/24 INSPECTION THE DECK AND SHED PREVIOUSLY OBSERVED HAD BEEN REMOVED.</t>
  </si>
  <si>
    <t>2023 SEP 11 12:00:00 AM</t>
  </si>
  <si>
    <t>2024 MAR 01 12:00:00 AM</t>
  </si>
  <si>
    <t>8601 18TH AVE SW</t>
  </si>
  <si>
    <t>HTTPS://SERVICES.SEATTLE.GOV/PORTAL/CUSTOMIZE/LINKTORECORD.ASPX?ALTID=1056756-VI</t>
  </si>
  <si>
    <t>(47.52630988, -122.35805489)</t>
  </si>
  <si>
    <t>1056758-VI</t>
  </si>
  <si>
    <t>LARGE RETAINING WALL CONSTRUCTION THAT APPEARS TO BE UN-PERMITTED AND POSSIBLY WITHOUT PROPER ENGINEERING.</t>
  </si>
  <si>
    <t>PERMIT 6993027-CN ISSUED 01/15/2025. AT THE TIME OF THE 09/06/23 INSPECTION, A RECENTLY INSTALLED ROCKERY, WHICH REPLACED A RETAINING WALL, WAS OBSERVED AT THE WEST SIDE OF A SITE DESIGNATED AS A STEEP SLOPE, POTENTIAL SLIDE AND KNOWN SLIDE ENVIRONMENTALLY CRITICAL AREA. IF ALLOWED, A PERMIT AND INSPECTIONS ARE REQUIRED.</t>
  </si>
  <si>
    <t>4046 23RD AVE SW</t>
  </si>
  <si>
    <t>HTTPS://SERVICES.SEATTLE.GOV/PORTAL/CUSTOMIZE/LINKTORECORD.ASPX?ALTID=1056758-VI</t>
  </si>
  <si>
    <t>(47.56700364, -122.3619853)</t>
  </si>
  <si>
    <t>1056759-VI</t>
  </si>
  <si>
    <t>PER ONLINE;THERE IS A LARGE AMOUNT OF SIGNIFICANT CLEARING OCCURING ON THE SLOPE ABOVE/EAST OF 5626 BEACH DRIVE SW AND THE ORCHARD DEVELOPMENT AREA (OWNED BY CHARCOAL CREEK LLC) AND BELOW/WEST OF THE ROW OF HOMES STARTING AT 5611 49TH AVE SW (OWNED BY DAVID LIVINGSTONE) AND CONTINUING WELL PAST/SOUTH OF 5627 49TH AVE SW. THE CLEARING IS NOT VISIBLE FROM THE STREET, IT CAN ONLY BE ACCESSED BY GOING THROUGH THE YARDS OF ONE OF THE PROPERTIES IN QUESTION. (WE JUST PUR</t>
  </si>
  <si>
    <t>BASED ON A REVIEW OF THE RECORDS ON AUGUST 30, 2023, GRADING AND VEGETATION CLEARING ACTIVITY WHICH OCCURRED AT THIS SITE DESIGNATED AS A STEEP SLOPE AND POTENTIAL SLIDE ENVIRONMENTALLY CRITICAL AREA IF ALLOWED, REQUIRES APPROVALS A PERMIT AND INSPECTIONS.  VEGETATION RESTORATION IS REQUIRED. A GRADING PERMIT MAY BE REQUIRED.</t>
  </si>
  <si>
    <t>2023 SEP 12 12:00:00 AM</t>
  </si>
  <si>
    <t>5611 49TH AVE SW</t>
  </si>
  <si>
    <t>HTTPS://SERVICES.SEATTLE.GOV/PORTAL/CUSTOMIZE/LINKTORECORD.ASPX?ALTID=1056759-VI</t>
  </si>
  <si>
    <t>(47.55178813, -122.39533441)</t>
  </si>
  <si>
    <t>1056760-VI</t>
  </si>
  <si>
    <t>CONSTRUCTION OF KEYSTONE RETAINING WALL OVER 4 FEET TALL, AND REGARDING AN UNOPEN ALLEY ON A SITE DESIGNATED AS A SS ECA.</t>
  </si>
  <si>
    <t>AT THE TIME OF THE 09/01/23 INSPECTION, A KEYSTONE RETAINING WALL THAT IS OVER 4 FEET IN HEIGHT AND THE REGRADING OF AN UNOPEN ALLEY WAS OBSERVED ON A SITE DESIGNATED AS A STEEP SLOPE ENVIRONMENTALLY CRITICAL AREA.  IF ALLOWED, A PERMIT AND INSPECTIONS ARE REQUIRED.</t>
  </si>
  <si>
    <t>5252 41ST AVE SW</t>
  </si>
  <si>
    <t>HTTPS://SERVICES.SEATTLE.GOV/PORTAL/CUSTOMIZE/LINKTORECORD.ASPX?ALTID=1056760-VI</t>
  </si>
  <si>
    <t>(47.55416514, -122.38396522)</t>
  </si>
  <si>
    <t>1056761-VI</t>
  </si>
  <si>
    <t>REPAVING AND FILLING, RETAINING WALL BUILDING WITHOUT A PERMIT.  ALSO DIRECTING  RUNOFF INTO STREET WITHOUT GUTTERS AND CURBS. DISTURBING  UTILITY EASEMENT.</t>
  </si>
  <si>
    <t>AT THE TIME OF THE 09/01/23 INSPECTION, GRADING AND CONSTRUCTION OF A WALL ON A SITE DESIGNATED AS A STEEP SLOPE ENVIRONMENTALLY CRITICAL AREA, IF ALLOWED, REQUIRES APPROVALS, A PERMIT AND INSPECTIONS.</t>
  </si>
  <si>
    <t>10957 39TH AVE SW</t>
  </si>
  <si>
    <t>HTTPS://SERVICES.SEATTLE.GOV/PORTAL/CUSTOMIZE/LINKTORECORD.ASPX?ALTID=1056761-VI</t>
  </si>
  <si>
    <t>(47.50435534, -122.3821347)</t>
  </si>
  <si>
    <t>1056768-VI</t>
  </si>
  <si>
    <t>FIRE. SITE NOT SECURED. THE GARAGE PORTION OF THIS STRUCTURE POSES A SIGNIFICANT HAZARD AS THE ROOF DIAPHRAGM IS COMPLETELY GONE. THE EXTERIOR WALLS ARE SIGNIFICANTLY BOWED INWARDS.</t>
  </si>
  <si>
    <t>AS OF 8/20/2023, THIS FIRE-DAMAGED PROPERTY NEEDS TO BE SECURED AND AN EVALUATION BY A STRUCTURAL ENGINEER IS REQUIRED TO PROVIDE RECOMMENDATIONS FOR STABILIZING THE BUILDING(S) ON SITE. PERMITS AND INSPECTIONS ARE REQUIRED FOR REPAIRS.</t>
  </si>
  <si>
    <t>12040 AURORA AVE N</t>
  </si>
  <si>
    <t>HTTPS://SERVICES.SEATTLE.GOV/PORTAL/CUSTOMIZE/LINKTORECORD.ASPX?ALTID=1056768-VI</t>
  </si>
  <si>
    <t>(47.71700914, -122.34413441)</t>
  </si>
  <si>
    <t>1056772-VI</t>
  </si>
  <si>
    <t>BUILDING A RETAINING WALL IMMEDIATELY ADJACENT TO THE SIDEWALK WITH OUT THE LEGALLY REQUIRED 24" SETBACK.</t>
  </si>
  <si>
    <t>AT THE TIME OF THE 08/30/23 INSPECTION THE WALL OBSERVED WAS UNDER 4' IN HEIGHT; HOWEVER, THE SITE WAS DESIGNATED AS A STEEP SLOPE ECA.  PER THE 01/31/24 ECA EXEMPTION RESULTS ( 7004544-EX) AN ECA REVIEW IF NOT REQUIRED, BASED ON A REVIEW OF THE SUBMITTED INFORMATION AND THE CITY'S GIS, THE MAPPED STEEP SLOPE APPEARS TO BE FAR AWAY FROM THE PROPOSED SCOPE OF WORK" .  BASED ON THE ECA EXEMPTION RESULTS, THIS CASE IS CLOSED.  ANY WORK IN THE RIGHT-OF-WAY FALLS UNDER THE AUTHORITY OF THE SEATTLE DEPARTMENT OF TRANSPORTATION.</t>
  </si>
  <si>
    <t>2855 36TH AVE W</t>
  </si>
  <si>
    <t>HTTPS://SERVICES.SEATTLE.GOV/PORTAL/CUSTOMIZE/LINKTORECORD.ASPX?ALTID=1056772-VI</t>
  </si>
  <si>
    <t>(47.64666551, -122.40408661)</t>
  </si>
  <si>
    <t>1056776-VI</t>
  </si>
  <si>
    <t>THERE IS A LOT OF CONSTRUCTION GOING ON AT THIS SITE IN THE LAST COUPLE OF WEEKS. I CAN'T TELL IF THE PERMIT THEY HAVE FROM 2017 STILL APPLIES, BUT I DON'T SEE AN EXTENSION.  BUT THERE IS A TALL RETAINING WALL NEWLY CONSTRUCTED THAT IS UPRIGHT NEXT TO THE TRUNK OF A TREE. THIS TREE IS RIGHT NEXT TO THE NEIGHBOR'S HOUSE AND IT'S OBVIOUS, THE ROOTS HAVE BEEN SEVERED.  THERE IS ALSO A STEEP SLOPE THAT IS JUST EXPOSED DIRT AND A LOT OF CONSTRUCTION DEBRIS THROWN DOWN THE SLOPE. THE RETAINING WALL L</t>
  </si>
  <si>
    <t>AT THE TIME OF THE 09/13/23 INSPECTION, CONSTRUCTION OF WALLS AND VEGETATION REMOVAL OBSERVED ON BOTH PRIVATE PROPERTY AND IN THE RIGHT-OF-WAY (ROW).  THIS SITE IS DESIGNATED AS A STEEP SLOPE ENVIRONMENTALLY CRITICAL AREA. IF THE WORK IS ALLOWED, APPROVALS AND A PERMIT, ARE REQUIRED.  A STOP WORK ORDER WAS POSTED ON 09/13/23</t>
  </si>
  <si>
    <t>2023 SEP 13 12:00:00 AM</t>
  </si>
  <si>
    <t>1931 32ND AVE W</t>
  </si>
  <si>
    <t>HTTPS://SERVICES.SEATTLE.GOV/PORTAL/CUSTOMIZE/LINKTORECORD.ASPX?ALTID=1056776-VI</t>
  </si>
  <si>
    <t>(47.63690575, -122.39927916)</t>
  </si>
  <si>
    <t>1056781-VI</t>
  </si>
  <si>
    <t>WORKERS REMOVED THE PRIOR FRONT RETAINING WALL, REGRADED THE SLOPE, AND INSTALLED TERRACES IN THE FRONT YARD. THERE IS A STEEP SLOPE (MAYBE 2:1?) AND/OR A DIFFERENCE OF SEVERAL FEET IN GRADE BETWEEN THIS PROPERTY AND THE ADJACENT PROPERTY TO THE WEST. THE CONCERN IS THAT THE WORK IS DESTABILIZING THE RETAINING WALLS AND HARDSCAPE ON THE ADJACENT PROPERTY. THE WORK IS ALSO TAKING PLACE OVER A DISPUTED PROPERTY LINE, WHICH IS A CIVIL MATTER. THIS LAND USE COMPLAINT CONCERNS THE POTENTIAL DEST</t>
  </si>
  <si>
    <t>AS OF 9/13/2023, CONSTRUCTING A A NEW 2-TIERED RETAINING WALL SYSTEM APPROXIMATELY 8.75' TALL WITH EACH WALL MORE THAN 4' TALL FROM THE BOTTOM OF THE FOOTING TO THE TOP OF THE WALL AND AN APPROXIMATELY 2'-3' FLAT AREA BETWEEN THE 1ST AND 2ND TIERS REQUIRES A PERMIT AND INSPECTIONS. STOP WORK ORDER POSTED 9/13/2023.</t>
  </si>
  <si>
    <t>1918 E JEFFERSON ST</t>
  </si>
  <si>
    <t>HTTPS://SERVICES.SEATTLE.GOV/PORTAL/CUSTOMIZE/LINKTORECORD.ASPX?ALTID=1056781-VI</t>
  </si>
  <si>
    <t>(47.60641085, -122.30675262)</t>
  </si>
  <si>
    <t>1056796-VI</t>
  </si>
  <si>
    <t>OWNER IS CURRENTLY DEMO'ING PROPERTY WITHOUT PERMITS. DEMOLITION TAKING PLACE WITHIN MAIN BUILDING ALONG WITH COMPLETE DEMO OF 200 SQUARE FOOT OUT-BUILDING, YARD IS LITTERED WITH TOPPLED BUILDING, INSULATION, ROOFING AND OTHER DEBRIS.CONCERNED ABOUT LACK OF INSPECTIONS, RAT ABATEMENT AND ASBESTOS TESTING AS BUILDING WAS CONSTRUCTED 1917.PARCEL NUMBER: 149330-0040LEGAL DESCRIPTION: CENTRAL ADD #2 TO WEST SEATTLEPLAT BLOCK: 1PLAT LOT: 8-9</t>
  </si>
  <si>
    <t>DEMO: PERMIT 7031804-CN ISSUED 09/11/24 TO REMOVAL OF SHED THAT HAS ALREADY BEEN DEMOLISHED, PER STFI(CASE NO. 1056796-VI) PASSED THE FINAL INSPECTION ON 09/30/24.</t>
  </si>
  <si>
    <t>2023 SEP 18 12:00:00 AM</t>
  </si>
  <si>
    <t>3449 CALIFORNIA AVE SW</t>
  </si>
  <si>
    <t>HTTPS://SERVICES.SEATTLE.GOV/PORTAL/CUSTOMIZE/LINKTORECORD.ASPX?ALTID=1056796-VI</t>
  </si>
  <si>
    <t>(47.57237372, -122.38722657)</t>
  </si>
  <si>
    <t>1056797-VI</t>
  </si>
  <si>
    <t>ILLEGAL DECK ON FRONT OF HOUSE IN THE RIGHT OF WAY.</t>
  </si>
  <si>
    <t>PERMIT 6800216-CN ISSUED 08/06/2024. AT THE TIME OF THE 09/14/23 INSPECTION AND BASED ON A REVIEW OF THE RECORDS, AN ELEVATED DECK MORE THAN 18" ABOVE GRADE, AND A CHANGE TO THE ROUGH OPENINGS OF A WINDOW WERE OBSERVED ON THE WEST SIDE OF A SINGLE-FAMILY HOUSE ON A SITE DESIGNATED AS A POTENTIAL SLIDE ENVIRONMENTALLY CRITICAL AREA.  A PERMIT AND INSPECTIONS ARE REQUIRED.</t>
  </si>
  <si>
    <t>1924 11TH AVE W</t>
  </si>
  <si>
    <t>HTTPS://SERVICES.SEATTLE.GOV/PORTAL/CUSTOMIZE/LINKTORECORD.ASPX?ALTID=1056797-VI</t>
  </si>
  <si>
    <t>(47.63667191, -122.37142161)</t>
  </si>
  <si>
    <t>1056798-VI</t>
  </si>
  <si>
    <t>PER ONLINE;DECK WAS BUILT WITHOUT A PERMIT AND IN A CRITICAL SLIDE AREA AND A MAPLE TREE THAT HAS BEEN THERE FOR OVER 60 YEARS TORE OUT AND COMPLETELY FELL TO STREET BELOW (ATLAS) FROM THE PRESSURE OF DECK BEING BUILT THERE.</t>
  </si>
  <si>
    <t>AT THE TIME OF THE 09/14/23 INSPECTION AND BASED ON A REVIEW OF THE RECORDS, A DECK CONSTRUCTED IN THE REAR (WEST SIDE) OF A SITE DESIGNATED AS A STEEP SLOPE AND POTENTIAL SLIDE ENVIRONMENTALLY CRITICAL AREA WAS OBSERVED.  PERMITS AND INSPECTIONS ARE REQUIRED TO KEEP, IF ALLOWED, OR REMOVE THE DECK.</t>
  </si>
  <si>
    <t>5943 49TH AVE SW</t>
  </si>
  <si>
    <t>HTTPS://SERVICES.SEATTLE.GOV/PORTAL/CUSTOMIZE/LINKTORECORD.ASPX?ALTID=1056798-VI</t>
  </si>
  <si>
    <t>(47.54903868, -122.39567521)</t>
  </si>
  <si>
    <t>1056821-VI</t>
  </si>
  <si>
    <t>FROM A LOCAL NEWS BLOG, IT APPEARS THEY ARE BUIDLING AN UNPERMITTED DECK IN THE REAR OF THIS BUSINESS. FROM DPD RECORDS, IT APPREARS SOME OF THE IMPROVEMENTS THEY HAVE MADE HERE ARE ALSO UNPERMITTED.</t>
  </si>
  <si>
    <t>AT THE TIME OF THE 10/03/24 INSPECTION THE DECK COVERING ON THE NORTH SIDE OF THE BUILDING HAD BEEN REMOVED.</t>
  </si>
  <si>
    <t>2023 SEP 20 12:00:00 AM</t>
  </si>
  <si>
    <t>2024 OCT 03 12:00:00 AM</t>
  </si>
  <si>
    <t>5612 CALIFORNIA AVE SW</t>
  </si>
  <si>
    <t>HTTPS://SERVICES.SEATTLE.GOV/PORTAL/CUSTOMIZE/LINKTORECORD.ASPX?ALTID=1056821-VI</t>
  </si>
  <si>
    <t>(47.55168869, -122.38669031)</t>
  </si>
  <si>
    <t>1056822-VI</t>
  </si>
  <si>
    <t>NEW OWNERS APPEAR TO BE MAKING EXTENSIVE ALTERATIONS WITHOUT A BUILDING PERMIT. THEY ARE ALTERING DOOR AND WINDOW OPENINGS TO THE BASEMENT FLOOR AND APPEAR TO HAVE BOTH REMOVED AND REPLACED WALLS AND OTHER STRUCTURE WITHIN THE INTERIOR. THIS CONSTRUCTION HAS BEEN ONGOING FOR SEVERAL WEEKS.</t>
  </si>
  <si>
    <t>THE NOVEMBER 30, 2023 ORDER OF THE DIRECTOR WITHDRAWS THE NOTICE OF VIOLATION.</t>
  </si>
  <si>
    <t>8523 17TH AVE NW</t>
  </si>
  <si>
    <t>HTTPS://SERVICES.SEATTLE.GOV/PORTAL/CUSTOMIZE/LINKTORECORD.ASPX?ALTID=1056822-VI</t>
  </si>
  <si>
    <t>(47.69141149, -122.37922971)</t>
  </si>
  <si>
    <t>1056835-VI</t>
  </si>
  <si>
    <t>THERE IS SIGNIFICANT REMODELING WORK, EXTERIOR AND INTERIOR, HAPPENING TO THIS HOUSE WITHOUT A PERMIT.</t>
  </si>
  <si>
    <t>AS OF 3/3/2025, PERMIT 7001465-CN RECEIVED FINAL APPROVAL FOR WORK ORIGINALLY STARTED WITHOUT A PERMIT AND INSPECTIONS.</t>
  </si>
  <si>
    <t>2023 SEP 21 12:00:00 AM</t>
  </si>
  <si>
    <t>2025 JUN 04 12:00:00 AM</t>
  </si>
  <si>
    <t>2428 E ROANOKE ST</t>
  </si>
  <si>
    <t>HTTPS://SERVICES.SEATTLE.GOV/PORTAL/CUSTOMIZE/LINKTORECORD.ASPX?ALTID=1056835-VI</t>
  </si>
  <si>
    <t>(47.64337187, -122.30083849)</t>
  </si>
  <si>
    <t>1056866-VI</t>
  </si>
  <si>
    <t>UNPERMITTED STUDS OUT REMODEL DONE IN PAST 3 MONTHS SINCE FLIPPER BOUGHT IT EARLY THIS YEAR. THIS INCLUDES 1. TEARING DOWN OF WALLS IN KITCHEN AREA (POTENTIALLY LOAD BEARING ) 2. MOVING OF ELECTRICAL OUTLETS IN KITCHEN, AND WIRING NEW ELECTRICAL ACROSS HOME3. REMOVING AND REPLACING DRYWALL ACROSS WHOLE HOME. OLD PHOTOS AND NEW ARE AVAILABLE ON MLS, AND ATTACHED IN THIS COMPLAINT HERE. HOME IS FOR SALE BY FLIPPER HERE:: HTTPS://WWW.REDFIN.COM/WA/SEATTLE/9252-9TH-AVE-NW-98117/HOME/10043</t>
  </si>
  <si>
    <t>PERMIT 7002260-CN RECEIVED FINAL APPROVAL ON 2/4/2025 FOR WORK ORIGINALLY PERFORMED WITHOUT PERMITS AND INSPECTIONS.</t>
  </si>
  <si>
    <t>2023 SEP 27 12:00:00 AM</t>
  </si>
  <si>
    <t>2025 FEB 07 12:00:00 AM</t>
  </si>
  <si>
    <t>9252 9TH AVE NW</t>
  </si>
  <si>
    <t>HTTPS://SERVICES.SEATTLE.GOV/PORTAL/CUSTOMIZE/LINKTORECORD.ASPX?ALTID=1056866-VI</t>
  </si>
  <si>
    <t>(47.69755241, -122.36847167)</t>
  </si>
  <si>
    <t>1056868-VI</t>
  </si>
  <si>
    <t>PER ONLINE;OWNER/LANDLORD BLOCKED EMERGENCY FIRE ESCAPE ON SECOND FLOOR DURING RENOVATIONS WITHOUT A PERMIT. SEE ATTACHED PHOTO.</t>
  </si>
  <si>
    <t>AS OF 9/18/2023, ELECTRICAL, PLUMBING AND CONSTRUCTION PERMITS &amp; INSPECTIONS NEEDED FOR WORK SEEN OCCURRING IN THIS 4-BEDROOM 3-BATHROOM TRIPLEX WITH AN UNFINISHED BASEMENT. STOP WORK ORDER POSTED 9/19/2023.</t>
  </si>
  <si>
    <t>2023 SEP 28 12:00:00 AM</t>
  </si>
  <si>
    <t>1301 E MARION ST</t>
  </si>
  <si>
    <t>HTTPS://SERVICES.SEATTLE.GOV/PORTAL/CUSTOMIZE/LINKTORECORD.ASPX?ALTID=1056868-VI</t>
  </si>
  <si>
    <t>(47.61023962, -122.31524822)</t>
  </si>
  <si>
    <t>1056908-VI</t>
  </si>
  <si>
    <t>UNPERMITTED DADU ON TOP OF EXISTING GARAGE. SIDE SEWER REPAIR PERMIT 6987726-SS ISSUED, BUT WORK IS NOT REPAIR (IS FOR NEW LINE TO DADU). RELATED TO 6885892-CN FOR DADU (NOT YET ISSUED) AT 9707 14TH AVE NW.</t>
  </si>
  <si>
    <t>PERMIT 6885892-CN ISSUED 12/20/23 AND PASSED THE BUILDING FINAL INSPECTION ON 03/05/25.</t>
  </si>
  <si>
    <t>2025 APR 24 12:00:00 AM</t>
  </si>
  <si>
    <t>9707 14TH AVE NW</t>
  </si>
  <si>
    <t>HTTPS://SERVICES.SEATTLE.GOV/PORTAL/CUSTOMIZE/LINKTORECORD.ASPX?ALTID=1056908-VI</t>
  </si>
  <si>
    <t>(47.70048234, -122.37459945)</t>
  </si>
  <si>
    <t>1056912-VI</t>
  </si>
  <si>
    <t>FIRE AT ONE AND ½ STORY WITH BASEMENT SINGLE FAMILY RESIDENCE. INITIALLY YELLOW TAGGED STRUCTURE WITH LIMITED ENTRY.  NO OCCUPANCY TO STRUCTURE AT THIS TIME. POWER IS DISCONNECTED, NO GAS TO STRUCTURE. PER BETTER VIEWS OF THE FLOOR SYSTEM, UPDATED THE TAG TO RED BASED ON OVERALL CONDITION OF FLOOR. OWNER HAS BOARDED EXTERIOR AROUND FIRST FLOOR.</t>
  </si>
  <si>
    <t>AS OF 9/30/2023, FIRE DAMAGED BUILDING POSTED NO ENTRY DUE TO OVERALL CONDITION OF FLOOR. EXTERIOR HAS BEEN BOARDED AROUND FIRST FLOOR.</t>
  </si>
  <si>
    <t>144 NE 63RD ST</t>
  </si>
  <si>
    <t>HTTPS://SERVICES.SEATTLE.GOV/PORTAL/CUSTOMIZE/LINKTORECORD.ASPX?ALTID=1056912-VI</t>
  </si>
  <si>
    <t>(47.6745658, -122.32630176)</t>
  </si>
  <si>
    <t>1056913-VI</t>
  </si>
  <si>
    <t>PROPERTY WAS JUST RECENTLY BOUGHT IN THE LAST MONTH.THERE IS NO WAY THAT THEY HAVE PERMITS AT THIS TIME.THEY ARE ADDING A SECOND STRUCTURE AND BUILDING UP IN THE BACK OF THE HOUSE.CONSTRUCTION CREW DOES NOT PARK IN THE FRONT OF THE HOUSE.</t>
  </si>
  <si>
    <t>PERMIT 6990564-CN ISSUED 12/29/23 PASSED BUILDING FINAL INSPECTION ON 07/05/24. PERMIT 6989843-EL ISSUED 10/06/23 PASSED FINAL ON 07/01/24.</t>
  </si>
  <si>
    <t>2023 OCT 04 12:00:00 AM</t>
  </si>
  <si>
    <t>5235 45TH AVE SW</t>
  </si>
  <si>
    <t>HTTPS://SERVICES.SEATTLE.GOV/PORTAL/CUSTOMIZE/LINKTORECORD.ASPX?ALTID=1056913-VI</t>
  </si>
  <si>
    <t>(47.55562144, -122.38999022)</t>
  </si>
  <si>
    <t>1056915-VI</t>
  </si>
  <si>
    <t>WORK COMPLETED WITHOUT PERMIT THYE HAVE ADDED NEW BATHROOM IN BASEMENT  NO SHOWER PAN TEST DONE, CHANGED ENTIRE STRUCTURE OF FOOTPRINT, LEVEL IS HIGH/LOW  CREATING SLOW DRAIN IN BASEMENT OF THIS HOME, MAJOR CONCERNS WITH THIS PROPERTY NEED INSPECTION ASAP</t>
  </si>
  <si>
    <t>PERMIT 6994650-CN ISSUED 11/03/23 AND FINALED 12/20/23.</t>
  </si>
  <si>
    <t>3722 SW ADMIRAL WAY</t>
  </si>
  <si>
    <t>HTTPS://SERVICES.SEATTLE.GOV/PORTAL/CUSTOMIZE/LINKTORECORD.ASPX?ALTID=1056915-VI</t>
  </si>
  <si>
    <t>(47.58136882, -122.37856664)</t>
  </si>
  <si>
    <t>1056917-VI</t>
  </si>
  <si>
    <t>BROADVIEW TAPHOUSE (A LOCAL BUSINESS) IS EXTENSIVELY REMODELING WITHOUT A PERMIT. PROJECT INCLUDES INCORPORATING ADJACENT CONJOINED OFFICE SPACE. WALLS MOST LIKELY ARE BEING REMOVED OR MOVED, LARGE WOOD DECK HAS BEEN INSTALLED. MOST LIKELY ELECTRICAL AND POSSIBLY PLUMBING INVOLVED.</t>
  </si>
  <si>
    <t>AT THE TIME OF THE 09/27/23 INSPECTION, IF ALLOWED, THE AWNINGS AND CANOPIES OBSERVED REQUIRE A PERMIT. AND INSPECTIONS.</t>
  </si>
  <si>
    <t>217 N 125TH ST</t>
  </si>
  <si>
    <t>HTTPS://SERVICES.SEATTLE.GOV/PORTAL/CUSTOMIZE/LINKTORECORD.ASPX?ALTID=1056917-VI</t>
  </si>
  <si>
    <t>(47.71936372, -122.35619043)</t>
  </si>
  <si>
    <t>1056933-VI</t>
  </si>
  <si>
    <t>DOES THE COVER THEY ARE ATTACHING TO THE REAR OF THE HOUSE (WEST SIDE) VISIBLE FROM THE SIDEWALK, REQUIRE A PERMIT?</t>
  </si>
  <si>
    <t>AS OF 10/4/2023, CONSTRUCTION OF A ROOFED STRUCTURE ON THE WEST SIDE OF THIS 1-BEDROOM 1-BATHROOM SFR WITH AN UNFINISHED BASEMENT REQUIRES A PERMIT AND INSPECTIONS (IF ALLOWED BY ZONING) OR REMOVAL.</t>
  </si>
  <si>
    <t>2023 OCT 05 12:00:00 AM</t>
  </si>
  <si>
    <t>5203 20TH AVE S</t>
  </si>
  <si>
    <t>HTTPS://SERVICES.SEATTLE.GOV/PORTAL/CUSTOMIZE/LINKTORECORD.ASPX?ALTID=1056933-VI</t>
  </si>
  <si>
    <t>(47.55544703, -122.30743001)</t>
  </si>
  <si>
    <t>1056960-VI</t>
  </si>
  <si>
    <t>POTENTIAL LANDSLIDE CONCERNS CLEARED OUT VEGETATION/STEEP SLOPE</t>
  </si>
  <si>
    <t>AS OF 10/3/2023, REMOVING APPROXIMATELY 500 SQ.FT. OR MORE OF TREES AND VEGETATION FROM A KNOWN SLIDE, STEEP SLOPE AND POTENTIAL SIDE ECA REQUIRES STABILIZING THE SITE PER THE WRITTEN RECOMMENDATIONS OF A GEOTECHNICAL ENGINEER LICENSED BY THE STATE OF WASHINGTON, SUBMITTAL OF OF REPLANTING PLAN FOR SDCI REVIEW AND REPLANTING THE SITE PER THE REPLANTING PLAN.</t>
  </si>
  <si>
    <t>2023 OCT 11 12:00:00 AM</t>
  </si>
  <si>
    <t>701 LAKE WASHINGTON BLVD S</t>
  </si>
  <si>
    <t>HTTPS://SERVICES.SEATTLE.GOV/PORTAL/CUSTOMIZE/LINKTORECORD.ASPX?ALTID=1056960-VI</t>
  </si>
  <si>
    <t>(47.59649941, -122.28938719)</t>
  </si>
  <si>
    <t>1056969-VI</t>
  </si>
  <si>
    <t>MAJOR EARTH MOVING IN SLIDE ZONE. LOTS OF VEGETATION REMOVED AND WALLS BEING BUILT INTO ALLEY. NO PERMITS.</t>
  </si>
  <si>
    <t>AS OF 10/6/2023, CONSTRUCTING RETAINING WALLS IN A STEEP SLOPE ECA REQUIRES PERMITS AND INSPECTIONS FROM SDCI. STOP WORK ORDER POSTED 10/6/2023. [SDOT IS ADDRESSING THE LOWER RETAINING WALL BUILT APPROXIMATELY 3' INTO THE PUBLIC ALLEY RIGHT-OF-WAY AND THE TREES REMOVED IN THE ALLEY UNDER SDOT 23-00259940: FOR STATUS CALL 206-684-ROAD.]</t>
  </si>
  <si>
    <t>2023 OCT 12 12:00:00 AM</t>
  </si>
  <si>
    <t>10050 WATERS AVE S</t>
  </si>
  <si>
    <t>HTTPS://SERVICES.SEATTLE.GOV/PORTAL/CUSTOMIZE/LINKTORECORD.ASPX?ALTID=1056969-VI</t>
  </si>
  <si>
    <t>(47.51124755, -122.25069864)</t>
  </si>
  <si>
    <t>1056970-VI</t>
  </si>
  <si>
    <t>UNPERMITTED WORK COMPLETED WITHIN THE STEEP SLOPE/STEEP SLOPE BUFFER</t>
  </si>
  <si>
    <t>10/11/23: BASED ON A REVIEW OF THE RECORDS UNPERMITTED WORK WAS OBSERVED ON THE WEST AND EAST SIDE OF THIS SITE WHICH IS DESIGNATED AS A KNOWN SLIDE, POTENTIAL SLIDE AND STEEP SLOPE ENVIRONMENTALLY CRITICAL AREA.  THE WORK IF ALLOWED, REQUIRES APPROVALS AND PERMITS. WORK APPEARS TO HAVE BEGUN IN OR AFTER 2017.  DEVELOPMENT OBSERVED INCLUDES LAND DISTURBING ACTIVITY, VEGETATION REMOVAL, AND THE CONSTRUCTION OF STAIRS AND RETAINING WALLS.  IMAGES SHOW THE WORK CONTINUED AFTER 2019 AS SHOWN IN 2019 AND 2021 AERIAL IMAGES.</t>
  </si>
  <si>
    <t>5017 AUTUMN LN SW</t>
  </si>
  <si>
    <t>HTTPS://SERVICES.SEATTLE.GOV/PORTAL/CUSTOMIZE/LINKTORECORD.ASPX?ALTID=1056970-VI</t>
  </si>
  <si>
    <t>(47.55694196, -122.39901387)</t>
  </si>
  <si>
    <t>1056972-VI</t>
  </si>
  <si>
    <t>PER CSB ; EARTH MOVING WORK BEING DONE IN BACK YARD. WALLS, ETC ONTO ALLEY. NO PERMITS, IN PROTECTED SLIDE AREA.SDCI - ADDRESS PERMITTING CONCERN</t>
  </si>
  <si>
    <t>AS OF 10/6/2023, REMODELING A 3-BEDROOM 2-BATHROOM SINGLE FAMILY RESIDENCE WITH A MOSTLY FINISHED BASEMENT (330 SQ.FT. UNFINISHED) INCLUDING, BUT NOT LIMITED TO, ADDING NEW ROOFED STRUCTURES WITHOUT A PERMIT AND INSPECTIONS.</t>
  </si>
  <si>
    <t>HTTPS://SERVICES.SEATTLE.GOV/PORTAL/CUSTOMIZE/LINKTORECORD.ASPX?ALTID=1056972-VI</t>
  </si>
  <si>
    <t>1056987-VI</t>
  </si>
  <si>
    <t>PER ONLINE;I MOVED INTO THE HOME WITH MY FAMILY THE LANDLORD LIVES NEXT DOOR WHICH WAS OKAY SUMMERTIME COME AROUND THEY SAID THEY HAD TO DO SOME MAINTENANCE ON AN OVERHANG OF THE HOUSE NEXT THING I KNOW THE WHOLE ROOF IS TORN OFF AFTER THAT ALL THE SIDING WAS TORN OFF NEXT THING THERE ARE TRENCHES DUG ALL AROUND THE HOUSE AND THE FENCES WERE TAKEN OUT ALL WITHOUT NOTICE AFTER THAT THE DUG UP THE YARD AND NOW THEY ARE REBUILDING THE GARAGE TWO STORIES IN THE MIX OF ALL</t>
  </si>
  <si>
    <t>AT THE TIME OF THE 10/11/23 INSPECTION, FROM THE RIGHT-OF-WAY, AND BASED ON A REVIEW OF THE RECORDS, CONSTRUCTION OBSERVED ON THE SINGLE-FAMILY RESIDENCE AND THE DETACHED GARAGE REQUIRES A PERMIT AND INSPECTIONS.  WORK INCLUDES CONSTRUCTING A SECOND STORY ADDITION TO THE WEST SIDE OF THE DETACHED GARAGE AND REPLACING ROOF SHEATHING AND EXTENDING THE ROOF OVERHANG ON THE SINGLE-FAMILY RESIDENCE.  SDCI DID NOT HAVE ACCESS TO THE INTERIOR, FOUNDATION REPLACEMENT AND ANY ELECTRICAL WORK PERFORMED WOULD REQUIRE A PERMIT.</t>
  </si>
  <si>
    <t>2023 OCT 16 12:00:00 AM</t>
  </si>
  <si>
    <t>7756 14TH AVE SW</t>
  </si>
  <si>
    <t>HTTPS://SERVICES.SEATTLE.GOV/PORTAL/CUSTOMIZE/LINKTORECORD.ASPX?ALTID=1056987-VI</t>
  </si>
  <si>
    <t>(47.53251482, -122.35257489)</t>
  </si>
  <si>
    <t>1056993-VI</t>
  </si>
  <si>
    <t>PER ONLINE;HOUSE CONSTRUCTION WITH NO DUST CONTROL. OUR ADJACENT HOUSE, CAR AND YARD ARE COATED IN DUST.</t>
  </si>
  <si>
    <t>REVISION 6892142-CN-010 COMPLETED 02/20/24.</t>
  </si>
  <si>
    <t>2023 OCT 17 12:00:00 AM</t>
  </si>
  <si>
    <t>4149 51ST AVE SW</t>
  </si>
  <si>
    <t>HTTPS://SERVICES.SEATTLE.GOV/PORTAL/CUSTOMIZE/LINKTORECORD.ASPX?ALTID=1056993-VI</t>
  </si>
  <si>
    <t>(47.56524635, -122.3978337)</t>
  </si>
  <si>
    <t>1056995-VI</t>
  </si>
  <si>
    <t>PER CSB: LANDSCAPE, VEGETATION, AND ROCKS COLLAPSED INTO PUBLIC SIDEWALK</t>
  </si>
  <si>
    <t>THE IMAGE SUBMITTED TO SDCI WITH THIS COMPLAINT SHOW A COLLAPSED ROCKERY WITH ROCKERY AND SOIL PRESENT ON THE SIDEWALK AND MISSING FROM THE HILLSIDE. AT THE TIME OF THE 10/03/23 INSPECTION, ROCKERY PREVIOUSLY SHOWN ON THE SIDEWALK HAD BEEN MOVED TO THE PLANTING STRIP.  THE STATE OF THE WALL/ROCKERY OBSERVED, ON THIS SITE DESIGNATED AS A STEEP SLOPE ENVIRONMENTALLY CRITICAL AREA DOES NOT REFLECT PRESCRIPTIVE ROCKERY CONSTRUCTION REQUIREMENTS.  A PERMIT AND INSPECTIONS ARE REQUIRED.</t>
  </si>
  <si>
    <t>5212 ERSKINE WAY SW</t>
  </si>
  <si>
    <t>HTTPS://SERVICES.SEATTLE.GOV/PORTAL/CUSTOMIZE/LINKTORECORD.ASPX?ALTID=1056995-VI</t>
  </si>
  <si>
    <t>(47.55629419, -122.39004931)</t>
  </si>
  <si>
    <t>1056996-VI</t>
  </si>
  <si>
    <t>REMODELING A SFR INCLUDING CONSTRUCTING DECKS WITHOUT PERMITS</t>
  </si>
  <si>
    <t>AS OF 10/17/2023, REMODELING A 1-BEDROOM 1-BATHROOM SINGLE-FAMILY RESIDENCE (SFR) WITH AN UNFINISHED BASEMENT AND A BASEMENT GARAGE INCLUDING, BUT NOT LIMITED TO, CREATING HABITABLE SPACE OUT OF THE BASEMENT AND BASEMENT GARAGE AND CONSTRUCTING A 2ND STORY DECK ON THE SOUTH SIDE OF THIS SFR REQUIRES PERMITS AND INSPECTIONS. [SEE PROJECT 8300041/PERMIT 617782 FOR PERMITTED CONDITION]</t>
  </si>
  <si>
    <t>1924 S GRAHAM ST</t>
  </si>
  <si>
    <t>HTTPS://SERVICES.SEATTLE.GOV/PORTAL/CUSTOMIZE/LINKTORECORD.ASPX?ALTID=1056996-VI</t>
  </si>
  <si>
    <t>(47.54729456, -122.30782537)</t>
  </si>
  <si>
    <t>1057009-VI</t>
  </si>
  <si>
    <t>FIRE-DAMAGED BUILDING. DAMAGED STAIRWELLS AND ELECTRICAL.</t>
  </si>
  <si>
    <t>AS OF 10/14/2023, DUE TO A FIRE, THIS 29-UNIT APARTMENT BUILDING HAS BEEN POSTED LIMITED ENTRY. NO OCCUPANCY IS ALLOWED EXCEPT FOR ACCESS BY TENANTS AND LIMITED TO REMOVAL OF PERSONAL POSSESSIONS UNDER APARTMENT MANAGEMENT SUPERVISION ONLY. A STRUCTURAL ENGINEER'S REPORT EVALUATING THE DAMAGES AND PROVIDING RECOMMENDATIONS FOR REPAIRS AND FOR ALLOWING OCCUPANCY IS REQUIRED. PERMITS AND INSPECTIONS ARE REQUIRED FOR REPAIRS, INCLUDING BUT NOT LIMITED TO CONSTRUCTION REPAIR PERMIT, FIRE ALARM PERMIT AND ELECTRICAL PERMIT FOR HALLWAY/CORRIDOR LIGHTING AND LIT EXIT SIGNS.</t>
  </si>
  <si>
    <t>2023 OCT 18 12:00:00 AM</t>
  </si>
  <si>
    <t>2004 DEXTER AVE N</t>
  </si>
  <si>
    <t>HTTPS://SERVICES.SEATTLE.GOV/PORTAL/CUSTOMIZE/LINKTORECORD.ASPX?ALTID=1057009-VI</t>
  </si>
  <si>
    <t>(47.63701524, -122.34219377)</t>
  </si>
  <si>
    <t>1057034-VI</t>
  </si>
  <si>
    <t>FIRE -TOP FLOOR OF VACANT OFFICE BUILDING</t>
  </si>
  <si>
    <t>PERMIT 6994947-CN ISSUED 01/03/2024. 10/17/23 THE SDCI STRUCTURAL BUILDING INSPECTOR VISITED THE SITE AND DISCUSSED REQUIRED NEXT STEPS: OBTAINING A STRUCTURAL ENGINEERING ASSESSMENT AND A DEMOLITION PERMIT AND INSPECTIONS ARE REQUIRED OR A PERMIT TO REPAIR. 10/11/23 SDCI STRUCTURAL BUILDING INSPECTOR RESPONDED TO A REPORTED FIRE ON TOP FLOOR OF THIS VACANT OFFICE BUILDING.  THE BUILDING IS CURRENTLY FENCED AND BOARDED UP.</t>
  </si>
  <si>
    <t>2023 OCT 23 12:00:00 AM</t>
  </si>
  <si>
    <t>401 2ND AVE W</t>
  </si>
  <si>
    <t>HTTPS://SERVICES.SEATTLE.GOV/PORTAL/CUSTOMIZE/LINKTORECORD.ASPX?ALTID=1057034-VI</t>
  </si>
  <si>
    <t>(47.62238414, -122.35964288)</t>
  </si>
  <si>
    <t>1057049-VI</t>
  </si>
  <si>
    <t>REMODELING A 2-BEDROOM 1-BATHROOM SFR WITH AN UNFINISHED BASEMENT AND UNFINISHED ATTIC INTO A DUPLEX WITHOUT A PERMIT AND INSPECTIONS</t>
  </si>
  <si>
    <t>AS OF 5/29/2019,  REMODELING A 2-BEDROOM 1-BATHROOM SFR WITH AN UNFINISHED ATTIC AND AN UNFINISHED BASEMENT AND AN APPROXIMATELY 275 SQ.FT. DETACHED GARAGE INTO A DUPLEX AND A DADU WITHOUT PERMITS AND INSPECTIONS. THIS IS A CONTINUATION OF CASE 1046563-VI.</t>
  </si>
  <si>
    <t>2023 OCT 24 12:00:00 AM</t>
  </si>
  <si>
    <t>515 S DONOVAN ST</t>
  </si>
  <si>
    <t>HTTPS://SERVICES.SEATTLE.GOV/PORTAL/CUSTOMIZE/LINKTORECORD.ASPX?ALTID=1057049-VI</t>
  </si>
  <si>
    <t>(47.52546941, -122.32759031)</t>
  </si>
  <si>
    <t>1057082-VI</t>
  </si>
  <si>
    <t>NO CURB CUT - PUT IN NEW DRIVEWAY</t>
  </si>
  <si>
    <t>AS OF 10/27/2023, NOT PERFORMING WORK PER THE APPROVED DOCUMENTS FOR PERMIT 6933142-CN INCLUDING, BUT NOT LIMITED TO: NOT PLANTING THE REQUIRED TREES PER THE PERMIT, INSTALLING NEW AND/OR REPLACED IMPERVIOUS SURFACES (DRIVEWAY, WALKWAY AND PARKING AREA) NOT SHOWN ON THE DRAWINGS. A REVISION TO PERMIT 6933142-CN IS REQUIRED.</t>
  </si>
  <si>
    <t>2023 OCT 27 12:00:00 AM</t>
  </si>
  <si>
    <t>4915 S GENESEE ST</t>
  </si>
  <si>
    <t>HTTPS://SERVICES.SEATTLE.GOV/PORTAL/CUSTOMIZE/LINKTORECORD.ASPX?ALTID=1057082-VI</t>
  </si>
  <si>
    <t>(47.56372945, -122.27148376)</t>
  </si>
  <si>
    <t>1057083-VI</t>
  </si>
  <si>
    <t>REPORT OF COLLAPSINGRETAINING WALL BETWEENPROPERTIES.</t>
  </si>
  <si>
    <t>AS OF 10/25/2023, SITE WORK HAS IMPACTED NEIGHBORING PROPERTY ALONG THE SOUTH PROPERTY LINE AT SW CORNER CREATING AN UNSAFE CONDITION. THERE ARE POTENTIAL FOR IMPACTS ALONG THE NORTH PROPERTY LINE. THE REQUIRED EVALUATION AND RECOMMENDATIONS BY A GEOTECHNICAL ENGINEER LICENSED BY THE STATE OF WASHINGTON (GEOTECH) FOR STABILIZING THE SITE HAVE BEEN RECEIVED. THIS CASE WILL REMAIN OPEN UNTIL IT HAS BEEN CONFIRMED THE STABILIZATION METHODS HAVE BEEN INSTALLED.</t>
  </si>
  <si>
    <t>2024 JUN 24 12:00:00 AM</t>
  </si>
  <si>
    <t>1512 12TH AVE S</t>
  </si>
  <si>
    <t>HTTPS://SERVICES.SEATTLE.GOV/PORTAL/CUSTOMIZE/LINKTORECORD.ASPX?ALTID=1057083-VI</t>
  </si>
  <si>
    <t>(47.58956076, -122.31697667)</t>
  </si>
  <si>
    <t>1057089-VI</t>
  </si>
  <si>
    <t>UN-PERMITTED ELECTRIC WORK DONE SCL INSPECTED OUTSIDE SAYS WAS DONE W/TEMP WIRING, THIS IS A HAZARDOUS SITUATION</t>
  </si>
  <si>
    <t>AS OF 2/15/2024, 6998075-EL ACHIEVED FINAL APPROVAL (6997423-EL TO ADDRESS CORRECTIONS REQUIRED UNDER 6998075-EL SHOWS COMPLETE PER DUPLICATE).</t>
  </si>
  <si>
    <t>14327 26TH AVE NE</t>
  </si>
  <si>
    <t>HTTPS://SERVICES.SEATTLE.GOV/PORTAL/CUSTOMIZE/LINKTORECORD.ASPX?ALTID=1057089-VI</t>
  </si>
  <si>
    <t>(47.73285054, -122.30084613)</t>
  </si>
  <si>
    <t>1057091-VI</t>
  </si>
  <si>
    <t>CONCRETE CUTTING,WITHOUT DUST MITIGATION AND OVER THE ALLOWABLE DECIBEL LEVEL.</t>
  </si>
  <si>
    <t>PERMIT 7052523-CN ISSUED 02/12/2025. 04/03/24 A  STOP WORK ORDER WAS POSTED. AT THE TIME OF THE 10/25/23 INSPECTION, CONSTRUCTION OBSERVED, INTERIOR DEMOLITION AND INSTALLATION OF WINDOW WELLS OBSERVED, REQUIRES A PERMIT.  CONSTRUCTION OF A DECK IN THE REAR YARD WAS OBSERVED. DECKS WHICH ARE MORE THAN 18 INCHES HIGH REQUIRE A PERMIT. ELECTRICAL AND OTHER PERMITS MAY BE REQUIRED.</t>
  </si>
  <si>
    <t>2551 5TH AVE W</t>
  </si>
  <si>
    <t>HTTPS://SERVICES.SEATTLE.GOV/PORTAL/CUSTOMIZE/LINKTORECORD.ASPX?ALTID=1057091-VI</t>
  </si>
  <si>
    <t>(47.64207149, -122.36388173)</t>
  </si>
  <si>
    <t>1057118-VI</t>
  </si>
  <si>
    <t>REMODELING A A SFR WITHOUT PERMITS AND INSPECTIONS.</t>
  </si>
  <si>
    <t>AS OF 9/1/2023, REMODELING A 3-BEDROOM 1-BATHROOM SFR WITH AN UNFINISHED BASEMENT AND A BASEMENT GARAGE INCLUDING, BUT NOT LIMITED TO, FINISHING THE BASEMENT (INCLUDING ADDING A BEDROOM), ADDING 2 BATHROOMS, REBUILDING A DECK MORE THAN 8’ ABOVE GRADE IN A SLIGHTLY DIFFERENT CONFIGURATION INCLUDING ADDING LARGER STAIRS, CREATING LARGER BASEMENT WINDOWS, ALL NEW ELECTRICAL INCLUDING HEATED TILE FLOORS IN THE MASTER BATHROOM, AND NEW PLUMBING WITH RECIRCULATING HOT WATER PUMP WITHOUT PERMITS AND INSPECTIONS.</t>
  </si>
  <si>
    <t>2023 NOV 02 12:00:00 AM</t>
  </si>
  <si>
    <t>6014 30TH AVE S</t>
  </si>
  <si>
    <t>HTTPS://SERVICES.SEATTLE.GOV/PORTAL/CUSTOMIZE/LINKTORECORD.ASPX?ALTID=1057118-VI</t>
  </si>
  <si>
    <t>(47.54756637, -122.29340411)</t>
  </si>
  <si>
    <t>1057119-VI</t>
  </si>
  <si>
    <t>STRAT/CONTACT VOLTAGE AT SITE</t>
  </si>
  <si>
    <t>11/7/23: CODE COMPLIANCE INFORMED POWER TO THE VACANT BUILDING WAS TURNED OFF BY SEATTLE CITY LIGHT.</t>
  </si>
  <si>
    <t>2023 NOV 03 12:00:00 AM</t>
  </si>
  <si>
    <t>5445 DELRIDGE WAY SW</t>
  </si>
  <si>
    <t>HTTPS://SERVICES.SEATTLE.GOV/PORTAL/CUSTOMIZE/LINKTORECORD.ASPX?ALTID=1057119-VI</t>
  </si>
  <si>
    <t>(47.55239936, -122.36340947)</t>
  </si>
  <si>
    <t>1057127-VI</t>
  </si>
  <si>
    <t>UNPERMITTED HAZARDOUS ELECTRICAL WORK -</t>
  </si>
  <si>
    <t>HAVING AN UNSAFE HAZARDOUS CONDITION IN VIOLATION OF THE ELECTRICAL CODE 80.12. ON 10/26/23 A STOP WORK NOTICE WAS POSTED ON THE DOOR OF UNIT 301.</t>
  </si>
  <si>
    <t>2023 NOV 06 12:00:00 AM</t>
  </si>
  <si>
    <t>1000 UNION ST</t>
  </si>
  <si>
    <t>HTTPS://SERVICES.SEATTLE.GOV/PORTAL/CUSTOMIZE/LINKTORECORD.ASPX?ALTID=1057127-VI</t>
  </si>
  <si>
    <t>(47.61233228, -122.32896661)</t>
  </si>
  <si>
    <t>1057150-VI</t>
  </si>
  <si>
    <t>STRAY/CONTACT VOLTAGE AT SITE</t>
  </si>
  <si>
    <t>FINAL APPROVAL ACHIEVED 11/22/2023 ON PERMIT 6997439-EL</t>
  </si>
  <si>
    <t>2023 NOV 08 12:00:00 AM</t>
  </si>
  <si>
    <t>150 MERCER ST</t>
  </si>
  <si>
    <t>HTTPS://SERVICES.SEATTLE.GOV/PORTAL/CUSTOMIZE/LINKTORECORD.ASPX?ALTID=1057150-VI</t>
  </si>
  <si>
    <t>(47.62487962, -122.35384137)</t>
  </si>
  <si>
    <t>1057152-VI</t>
  </si>
  <si>
    <t>METRO BUS COLLISION WITH MIXED USE CONDOMINIUM</t>
  </si>
  <si>
    <t>PERMIT ISSUED01/05/24 ISSUED 01/05/24 AND PASSED THE BUILDING FINAL INSPECTION ON 07/08/24. APPLICATION ADDRESSED AS 505 BATTERY ST.</t>
  </si>
  <si>
    <t>505 BATTERY ST</t>
  </si>
  <si>
    <t>HTTPS://SERVICES.SEATTLE.GOV/PORTAL/CUSTOMIZE/LINKTORECORD.ASPX?ALTID=1057152-VI</t>
  </si>
  <si>
    <t>(47.61672999, -122.34338244)</t>
  </si>
  <si>
    <t>1057154-VI</t>
  </si>
  <si>
    <t>4221 1/2 SW MYRTLE ST, SEATTLE, WA 98136I DO NOT SEE ANY EVIDENCE OF PERMITS FOR THIS HOUSE. THERE WAS SIGNIFICANT DRAINAGE RUN OFF, FOUNDATION, ELECTRICAL ISSUES PRIOR TO THIS FLIP. ALSO RETAINING WALL AND CARPORT ADDED. WAS ANYTHING PERMITTED?</t>
  </si>
  <si>
    <t>PERMIT 6998439-CN ISSUED 11/30/23 FINALED 03/13/24. PERMIT 6999939-CN (4229 SW MYRTLE ST) ISSUED 02/28/24 AND FINALED 03/14/24. ELECTRICAL PERMIT 7006311-EL FINALED AND INCLUDED BOTH STRUCTURES 4227 AND 4229 SW MYRTLE ST.  PLEASE SEE KC PLUMBING TO VERIFY PERMITTING REQUIREMENTS.</t>
  </si>
  <si>
    <t>4227 SW MYRTLE ST</t>
  </si>
  <si>
    <t>HTTPS://SERVICES.SEATTLE.GOV/PORTAL/CUSTOMIZE/LINKTORECORD.ASPX?ALTID=1057154-VI</t>
  </si>
  <si>
    <t>(47.539454, -122.38630154)</t>
  </si>
  <si>
    <t>1057160-VI</t>
  </si>
  <si>
    <t>RETAINING WALL CONSTRUCTED IN  AN ECA WITHOUT PERMITS.</t>
  </si>
  <si>
    <t>AT THE TIME OF THE NOVEMBER 7, 2023 INSPECTION, THE TIERED RETAINING WALLS OBSERVED ON THE WEST  (REAR) AND NORTH SIDE OF THE PROPERTY ARE CONSTRUCTED ON A SITE DESIGNATED AS A STEEP SLOPE AND POTENTIAL SLIDE ENVIRONMENTALLY CRITICAL AREA, PERMITS AND INSPECTIONS ARE REQUIRED TO TO KEEP OR REMOVE. THE RETAINING WALLS. BASED ON A REVIEW OF THE RECORDS, THE ADDITION OF A SECOND STORY DECK/BALCONY ON THE EAST SIDE OF THE HOUSE  REQUIRES A PERMIT AND INSPECTIONS.</t>
  </si>
  <si>
    <t>2023 NOV 09 12:00:00 AM</t>
  </si>
  <si>
    <t>3417 34TH AVE SW</t>
  </si>
  <si>
    <t>HTTPS://SERVICES.SEATTLE.GOV/PORTAL/CUSTOMIZE/LINKTORECORD.ASPX?ALTID=1057160-VI</t>
  </si>
  <si>
    <t>(47.57233679, -122.37544096)</t>
  </si>
  <si>
    <t>1057163-VI</t>
  </si>
  <si>
    <t>RESIDENT IS PERFORMING MULTIPLE ILLEGAL CONSTRUCTION PROJECTS ON THE FRONT AND REAR OF THEIR HOME. THEY'VE ALSO AMASSED A LARGE AMOUNT OF WASTE ON THE FRONT OF THEIR PROPERTY. THEY ARE ALSO BUILDING RIGHT UP ALONG THEIR NEIGHBORS FENCE LINE.</t>
  </si>
  <si>
    <t>AT THE TIME OF THE 10/27/23 INSPECTION, THE ENCLOSURE WITH A FENCE ATTACHED TO THE NORTH SIDE OF THE HOUSE IF ALLOWED, REQUIRES A PERMIT.  THE SDCI INSPECTOR DID NOT HAVE ACCESS TO THE REAR YARD.</t>
  </si>
  <si>
    <t>2023 NOV 13 12:00:00 AM</t>
  </si>
  <si>
    <t>7937 15TH AVE SW</t>
  </si>
  <si>
    <t>HTTPS://SERVICES.SEATTLE.GOV/PORTAL/CUSTOMIZE/LINKTORECORD.ASPX?ALTID=1057163-VI</t>
  </si>
  <si>
    <t>(47.53075548, -122.3542127)</t>
  </si>
  <si>
    <t>1057179-VI</t>
  </si>
  <si>
    <t>OWNER AT 8833 DIBBLE AVE NW HAS ERECTED A MASSIVE STRUCTURE IN THEIR BACKYARD THAT DOESN'T HAVE A PERMIT. IT IS BUILT OUT TO THE EDGE OF THE ALLEY AND THEIR SOUTH PROPERTY LINE. IT IS BEST VIEWED FROM THE ALLEY BETWEEN DIBBLE AVE NW AND 9TH AVE NW, AS THE OWNER HAS A METAL GATE IN FRONT OF THEIR HOME THAT IS USUALLY LOCKED. RODENTS AND OTHER PESTS HAVE BEEN ESCAPING THEIR ILLEGAL CONSTRUCTION PROJECT INTO NEIGHBORING YARDS AND CAUSING A HEALTH HAZARD. THE STRUCTURE ITSELF LOOKS UNSOUND AS WELL.</t>
  </si>
  <si>
    <t>AS OF 12/05/23, STRUCTURE IS A TRAILER AND OWNER HAS MOVED AT LEAST 3 FEET AWAY FROM THE FENCE (TO THE EAST, TOWARDS THE HOUSE) SO THAT IT IS 10 FEET AWAY FROM THE CENTERLINE OF THE ADJACENT ALLEY.</t>
  </si>
  <si>
    <t>2023 NOV 14 12:00:00 AM</t>
  </si>
  <si>
    <t>8833 DIBBLE AVE NW</t>
  </si>
  <si>
    <t>HTTPS://SERVICES.SEATTLE.GOV/PORTAL/CUSTOMIZE/LINKTORECORD.ASPX?ALTID=1057179-VI</t>
  </si>
  <si>
    <t>(47.69381528, -122.3677128)</t>
  </si>
  <si>
    <t>1057192-VI</t>
  </si>
  <si>
    <t>NONE OF THE TREES REQUIRED TO BE RETAINED BY PERMIT #6883134 WERE KEPT.  IN FACT NO TREES REMAIN ON THE PROPERTY ANYMORE.</t>
  </si>
  <si>
    <t>AS OF 2/16/2024, IT WAS CONFIRMED TREES WERE PLANTED PER CONSTRUCTION PERMIT 6883134-CN (INCLUDING REVISION 6883134-CN-007 THAT WAS REQUIRED DUE TO ALL THE TREES HAVING BEEN REMOVED THAT WERE TO BE PROTECTED AND REMAIN ON SITE).</t>
  </si>
  <si>
    <t>2023 NOV 16 12:00:00 AM</t>
  </si>
  <si>
    <t>4702 S DAKOTA ST</t>
  </si>
  <si>
    <t>HTTPS://SERVICES.SEATTLE.GOV/PORTAL/CUSTOMIZE/LINKTORECORD.ASPX?ALTID=1057192-VI</t>
  </si>
  <si>
    <t>(47.56667259, -122.2741934)</t>
  </si>
  <si>
    <t>1057193-VI</t>
  </si>
  <si>
    <t>THE CITY OR RESIDENT RECENTLY INSTALLED A RETAINING WALL IN THE ROW AND IT FAILED YESTERDAY.  THERE IS DEBRIS IN THE STREET AND ROW.  WE LIVE ON THE OTHER SIDE OF THE STREET (DOWN A HILL) AND WE ARE VERY CONCERNED ABOUT CONCRETE BLOCKS, DEBRIS, ETC. ENTERING OUR PROPERTY AND ENDANGERING OUR CHILDREN.  THE CURRENT SITUATION IS NOT SAFE AS THE ROAD IS FREQUENTLY USED BY DOG WALKERS AND TRAFFIC.</t>
  </si>
  <si>
    <t>AT THE TIME OF THE 11/13/23 INSPECTION, THE RECONSTRUCTION OF RETAINING WALLS OBSERVED ON A SITE DESIGNATED AS A STEEP SLOPE ENVIRONMENTALLY CRITICAL AREA REQUIRES A PERMIT AND INSPECTIONS.  WORK IN THE RIGHT-OF-WAY FALLS UNDER THE AUTHORITY OF THE SEATTLE DEPARTMENT OF TRANSPORTATION.  YOU CAN REACH THEM AT 206-684-ROAD.  SDOT HAS BEEN NOTIFIED OF THE COMPLAINT.</t>
  </si>
  <si>
    <t>8439 5TH AVE SW</t>
  </si>
  <si>
    <t>HTTPS://SERVICES.SEATTLE.GOV/PORTAL/CUSTOMIZE/LINKTORECORD.ASPX?ALTID=1057193-VI</t>
  </si>
  <si>
    <t>(47.52708659, -122.34201423)</t>
  </si>
  <si>
    <t>1057195-VI</t>
  </si>
  <si>
    <t>CONSTRUCTION PROJECTNEXT DOOR IS ENCROACHING ONTOMY PROPERTY.</t>
  </si>
  <si>
    <t>AS OF 11/16/2023, EXCAVATION WITHOUT PERMISSION HAS OCCURRED ON THE PROPERTY TO THE NORTH AND A SIDE SEWER CAPPING PERMIT IS REQUIRED FOR THE SHARED SIDE SEWER.</t>
  </si>
  <si>
    <t>5918 32ND AVE S</t>
  </si>
  <si>
    <t>HTTPS://SERVICES.SEATTLE.GOV/PORTAL/CUSTOMIZE/LINKTORECORD.ASPX?ALTID=1057195-VI</t>
  </si>
  <si>
    <t>(47.54914666, -122.29138246)</t>
  </si>
  <si>
    <t>1057196-VI</t>
  </si>
  <si>
    <t>UNPERMITTED CONSTRUCTION AND LANDSCAPING.</t>
  </si>
  <si>
    <t>AS OF 07/26/23, WORK OBSERVED REQUIRES PERMIT(S) AND INSPECTION(S) INCLUDING ELECTRICAL PERMIT AND POSSIBLY PERMIT(S) REQUIRED FROM KING COUNTY FOR NATURAL GAS WORK. NOTICE LEFT ON SITE WITH MOTHER OF PROPERTY OWNER STATING PERMITS REQUIRED (SDCI INSPECTION SUPPORT ANALYST PHONE CONTACT SHARED FOR GUIDANCE ON OBTAINING PERMITS).</t>
  </si>
  <si>
    <t>2023 NOV 17 12:00:00 AM</t>
  </si>
  <si>
    <t>2210 N 41ST ST</t>
  </si>
  <si>
    <t>HTTPS://SERVICES.SEATTLE.GOV/PORTAL/CUSTOMIZE/LINKTORECORD.ASPX?ALTID=1057196-VI</t>
  </si>
  <si>
    <t>(47.65694931, -122.3320909)</t>
  </si>
  <si>
    <t>1057213-VI</t>
  </si>
  <si>
    <t>THERE IS NEW AND SIGNIFICANT DEVELOPMENT THAT HAS BEGUN RIGHT ALONG A THORNTON CREEK TRIBUTARY - WILLOW CREEK (JUST EAST AND NORTH OF THE SHANTY TAVERN ON LAKE CITY WAY). A VERY LARGE QUANTITY OF FILL DIRT IS BEING USED TO CREATE A FLAT AREA THAT SLOPES SHARPLY DOWN TO THE CREEK WITHOUT ANY VISIBLE WATER QUALITY OR EROSION PROTECTION (E.G. STRAW WATTLES).</t>
  </si>
  <si>
    <t>AS OF 11/03/2023, SDCI SITE INSPECTOR OBSERVED UNSAFE PREMISES CREATED BY PERFORMING GRADING, EARTHWORK, MATERIAL STORAGE ON A SITE MAPPED AS STEEP SLOPE, RIPARIAN CORRIDOR AND WETLANDS ENVIRONMENTALLY CRITICAL AREAS (ECAS), BLOCKING THE PUBLIC SIDEWALK WITH DIRT, TRACKING OF DIRT AND SEDIMENT ONTO THE PUBLIC ROADWAY, DUMPING SOILS AND MATERIALS INTO THE CREEK AREA, VEGETATION AND TREE DAMAGE OR REMOVAL WITHOUT PERMITS AND APPROVALS.</t>
  </si>
  <si>
    <t>2023 NOV 20 12:00:00 AM</t>
  </si>
  <si>
    <t>9025 RAVENNA AVE NE</t>
  </si>
  <si>
    <t>HTTPS://SERVICES.SEATTLE.GOV/PORTAL/CUSTOMIZE/LINKTORECORD.ASPX?ALTID=1057213-VI</t>
  </si>
  <si>
    <t>(47.69454921, -122.30463917)</t>
  </si>
  <si>
    <t>1057238-VI</t>
  </si>
  <si>
    <t>STRAY VOLTAGE WAS MEASURED (13.5V AND 7V) ON AN ILLUMINATED SIGN AND PATCH OF GRASS NEARBY</t>
  </si>
  <si>
    <t>AS OF 1/9/2024, PERMIT 7002150-EL FOR REPAIR OF CONTACT VOLTAGE RECEIVED FINAL APPROVAL</t>
  </si>
  <si>
    <t>2023 NOV 22 12:00:00 AM</t>
  </si>
  <si>
    <t>4450 GREEN LAKE WAY N</t>
  </si>
  <si>
    <t>HTTPS://SERVICES.SEATTLE.GOV/PORTAL/CUSTOMIZE/LINKTORECORD.ASPX?ALTID=1057238-VI</t>
  </si>
  <si>
    <t>(47.66082969, -122.3469345)</t>
  </si>
  <si>
    <t>1057240-VI</t>
  </si>
  <si>
    <t>BUILDING HAD LOCATION OF KITCHEN DOOR MOVED  TO SOUTH FACING WALL. NOT PERMITTED. ATTACHED PORCH BUILT OUT TO OR SLIGHTLY PAST PROPERTY LINE LEAVING NO SET BACK FROM NEIGHBORING PROPERTY.</t>
  </si>
  <si>
    <t>AT THE TIME OF THE 09/11/23 INSPECTION, THE STAIRS AND COVERED LANDING OBSERVED ON THE SOUTH SIDE OF THE HOUSE, IF ALLOWED, REQUIRES A PERMIT AND INSPECTIONS.</t>
  </si>
  <si>
    <t>2023 NOV 27 12:00:00 AM</t>
  </si>
  <si>
    <t>10544 LINDEN AVE N</t>
  </si>
  <si>
    <t>HTTPS://SERVICES.SEATTLE.GOV/PORTAL/CUSTOMIZE/LINKTORECORD.ASPX?ALTID=1057240-VI</t>
  </si>
  <si>
    <t>(47.70638092, -122.34716178)</t>
  </si>
  <si>
    <t>1057244-VI</t>
  </si>
  <si>
    <t>UNPERMITTED DECK ABOVE HEIGHT LIMIT IN BACKYARD</t>
  </si>
  <si>
    <t>ELECTRICAL PERMIT 7016487-EL ISSUED 03/26/24 AND PASSED THE FINAL INSPECTION ON 04/11/24. 11/27/23: BASED ON A REVIEW OF THE RECORDS, THE DECK CONSTRUCTED IN THE REAR (EAST SIDE) OF THE HOUSE, WHICH IS MORE THAN 18 INCHES ABOVE THE GROUND, REQUIRES A PERMIT AND INSPECTIONS.</t>
  </si>
  <si>
    <t>4564 36TH AVE W</t>
  </si>
  <si>
    <t>HTTPS://SERVICES.SEATTLE.GOV/PORTAL/CUSTOMIZE/LINKTORECORD.ASPX?ALTID=1057244-VI</t>
  </si>
  <si>
    <t>(47.66286847, -122.40329582)</t>
  </si>
  <si>
    <t>1057252-VI</t>
  </si>
  <si>
    <t>HOUSE HAS BEEN COMPLETELY GUTTED WALLS/PIPES ARE EXPOSED</t>
  </si>
  <si>
    <t>REMODELING/GUTTING A 3-BEDROOM 2-BATHROOM SFR WITH A MOSTLY UNFINISHED BASEMENT AND A BASEMENT GARAGE REQUIRES PERMITS AND INSPECTIONS. STOP WORK ORDER POSTED 11/17/2023.</t>
  </si>
  <si>
    <t>2023 NOV 28 12:00:00 AM</t>
  </si>
  <si>
    <t>3107 MOUNT RAINIER DR S</t>
  </si>
  <si>
    <t>HTTPS://SERVICES.SEATTLE.GOV/PORTAL/CUSTOMIZE/LINKTORECORD.ASPX?ALTID=1057252-VI</t>
  </si>
  <si>
    <t>(47.57576831, -122.2855723)</t>
  </si>
  <si>
    <t>1057255-VI</t>
  </si>
  <si>
    <t>THERE APPEARS TO BE UNPERMITTED WORK OCCURRING IN THE BACK YARD PLACING LARGE BOULDERS AND BACKFILLING WITH SOIL ON A CRITICAL SLOPE AREA.</t>
  </si>
  <si>
    <t>PERMIT 7016646-CN ISSUED 08/20/24 AND PASSED THE FINAL INSPECTIONS ON 09/18 AND 09/19/24. .</t>
  </si>
  <si>
    <t>2024 SEP 19 12:00:00 AM</t>
  </si>
  <si>
    <t>6029 ATLAS PL SW</t>
  </si>
  <si>
    <t>HTTPS://SERVICES.SEATTLE.GOV/PORTAL/CUSTOMIZE/LINKTORECORD.ASPX?ALTID=1057255-VI</t>
  </si>
  <si>
    <t>(47.54826503, -122.39699358)</t>
  </si>
  <si>
    <t>1057263-VI</t>
  </si>
  <si>
    <t>THE LOT NEXT DOOR TO US IS BEING DEVELOPED AND THEIR PUSHING A LOT OF DIRT ONTO OUR LOT AND NOT USING ANY SHIELD. THEY'VE ALSO BEEN DOING SIGNIFICANT EXCAVATION.</t>
  </si>
  <si>
    <t>AS OF 11/28/2023, TESC (TEMPORARY EROSION AND SEDIMENTATION CONTROL)/CSC (CONSTRUCTION STORMWATER CONTROL) IS PER 6845468-CN (SFR “A” AT 749 S HENDERSON ST), 6865852-CN (DADU "B" AT 751 S HENDERSON ST), 6865860-CN (SFR "B" AT 753 S HENDERSON ST) OR 6865861-CN (DADU "A" AT 755 S HENDERSON ST).</t>
  </si>
  <si>
    <t>749 S HENDERSON ST</t>
  </si>
  <si>
    <t>HTTPS://SERVICES.SEATTLE.GOV/PORTAL/CUSTOMIZE/LINKTORECORD.ASPX?ALTID=1057263-VI</t>
  </si>
  <si>
    <t>(47.52290742, -122.32346772)</t>
  </si>
  <si>
    <t>1057282-VI</t>
  </si>
  <si>
    <t>THIS TYPE OF BEHAVIOR IS WHY NORMAL PEOPLE CANNOT AFFORD TO BUY A HOME.HERE IS THE STORY:  HOUSE WAS POSTED FOR SALE ON AUGUST 7TH, 2023 WITH A BAD FOUNDATION AT 500K.  THE BAD FOUNDATION (COMPLETE WITH ESTIMATE TO REPAIR) WAS POSTED IN THE LISTING.  HOUSE SOLD FOR 650K PAID FOR ON HARD MONEY.  NO PERMITS WERE PULLED.  COMPLETE REMODEL DOWN TO THE STUDS (INCLUDING FIXING THE FOUNDATION).  FINISHED THE BASEMENT (PREVIOUSLY BARE CEMENT SHOWING.  NO EVIDENCE OF THE REMODEL MEETING ENERGY STA</t>
  </si>
  <si>
    <t>PERMIT 7005261-CN ISSUED 01/18/24 AND FINALED 03/01/24.  PERMIT 7004447-EL ISSUED 01/12/24 AND FINALED 01/18/24.</t>
  </si>
  <si>
    <t>2023 NOV 30 12:00:00 AM</t>
  </si>
  <si>
    <t>1303 NW 100TH ST</t>
  </si>
  <si>
    <t>HTTPS://SERVICES.SEATTLE.GOV/PORTAL/CUSTOMIZE/LINKTORECORD.ASPX?ALTID=1057282-VI</t>
  </si>
  <si>
    <t>(47.70135014, -122.37303593)</t>
  </si>
  <si>
    <t>1057285-VI</t>
  </si>
  <si>
    <t>NOT PERMITTED  CONCRETE BLOCK FRONT RETAINING WALL , HIGHER THAN 4', CURRENTLY UNDER CONSTRUCTION. IT REPLACED A RECENTLY DEMOLISHED CONCRETE RETAINING WALL IN SAME LOCATION.</t>
  </si>
  <si>
    <t>AT THE TIME OF THE 02/01/24 REQUESTED FOLLOW UP INSPECTION THE WALL APPEARED TO HAVE BEEN REDUCED TO A HEIGHT WHICH DOES NOT REQUIRED A PERMIT.</t>
  </si>
  <si>
    <t>2024 FEB 01 12:00:00 AM</t>
  </si>
  <si>
    <t>7112 28TH AVE NW</t>
  </si>
  <si>
    <t>HTTPS://SERVICES.SEATTLE.GOV/PORTAL/CUSTOMIZE/LINKTORECORD.ASPX?ALTID=1057285-VI</t>
  </si>
  <si>
    <t>(47.68061849, -122.39274841)</t>
  </si>
  <si>
    <t>1057291-VI</t>
  </si>
  <si>
    <t>PER ONLINE;REMODELING- ADDING SECOND STORY, GUTTING HOUSE, REMOVING EXTERIOR WALLS- NO PERMIT.</t>
  </si>
  <si>
    <t>AS OF 12/1/2023, REMODELING A 2-BEDROOM 1-BATHROOM SFR WITH AN UNFINISHED BASEMENT AND UNFINISHED ATTIC REQUIRES PERMITS AND INSPECTIONS. STOP WORK ORDER POSTED 12/1/2023.</t>
  </si>
  <si>
    <t>2023 DEC 01 12:00:00 AM</t>
  </si>
  <si>
    <t>1743 26TH AVE E</t>
  </si>
  <si>
    <t>HTTPS://SERVICES.SEATTLE.GOV/PORTAL/CUSTOMIZE/LINKTORECORD.ASPX?ALTID=1057291-VI</t>
  </si>
  <si>
    <t>(47.6352889, -122.29976622)</t>
  </si>
  <si>
    <t>1057292-VI</t>
  </si>
  <si>
    <t>1.THEY DO NOT HAVE SURVEY MARKERS AND CONTINUE TO EONCORACH ON MY PROPERTY 2. IN THE EXCAVATION PROCESS THEY DID NOT HAVE EROSION PROTECTION AND TOOK DOWN ALL FENCING CAUSING MUD AND WATER TO LEAK IN TO MY BASEMENT. THEY STILL DO NOT HAVE THE APPROPRIATE SET UP 3. ONE THE CONSTRUCTION MANAGERS TOLD ME THAT THEY HAD TO SE THE GRADE TO DRAIN IN TO MY PROPERTY, WHICH CANNOT BE RIGHT. 4. THEY PPL WHO ARE BUILDING THE FRAMING FOR THE STRUCTURE HAVE INDICATE THAT THEY ARE BUILDING THREE STORIES WHI</t>
  </si>
  <si>
    <t>AS OF 12/11/2023, TEMPORARY EROSION &amp; SEDIMENTATION CONTROL (TESC) AND CONSTRUCTION STORMWATER CONTROL (CSC) IS PER PERMITS 6845468-CN (NW SFR), 6865852-CN (SW DADU), 6865860-CN (SE SFR), AND 6865861-CN (NE DADU).</t>
  </si>
  <si>
    <t>2023 DEC 11 12:00:00 AM</t>
  </si>
  <si>
    <t>HTTPS://SERVICES.SEATTLE.GOV/PORTAL/CUSTOMIZE/LINKTORECORD.ASPX?ALTID=1057292-VI</t>
  </si>
  <si>
    <t>1057317-VI</t>
  </si>
  <si>
    <t>OUR RETAINING WALL, FENCE AND 3-5 FEET OF SOIL FROM OUR PROPERTY (5111 S HUDSON ST) WAS DEMOLISHED BY CONSTRUCTION AT THIS ADJACENT PROPERTY (5012 51ST AVE S) TODAY 11/27/23. HEIGHT OF DEMOLISHED WALL IS OVER 8 FEET. PROPERTY LINE PINS HAVE BEEN DAMAGED AND MOVED. OUR LOT IS ZONED STEEP SLOPE AND WE ARE VERY CONCERNED ABOUT EROSION AND FURTHER DAMAGE TO OUR PROPERTY AND TREES/SHRUBS ALONG PROPERTY LINE. THE STEEP DROP-OFF IS A HAZARD TO PEOPLE AND DOGS OF SURROUNDING PROPERTIES, INCLUDING 5107</t>
  </si>
  <si>
    <t>AS OF 11/30/2023 AND 12/1/2023, THE ONLY WORK ALLOWED IS SITE STABILIZATION (INCLUDING STABILIZING THE ADJACENT PROPERTY AT 5111 S HUDSON ST) PER THE PROJECT GEOTECHNICAL ENGINEER, INSTALLATION OF TEMPORARY EROSION &amp; SEDIMENTATION CONTROL (TESC) AND CONSTRUCTION STORMWATER CONTROL (CSC), AND INSTALLATION OF TREE PROTECTION. BEFORE ANY OTHER WORK MAY BEGIN, THE FOLLOWING IS REQUIRED:  A NEW SURVEY OF THE EAST PROPERTY LINE, A GRADING SEASON EXTENSION MUST BE APPLIED FOR AND ISSUED, THE PRE-CONSTRUCTION AND FIRST GROUND DISTURBANCE INSPECTIONS MUST BE COMPLETED. A REVISION TO PERMIT 6916449-CN (5008 51ST AVE S) IS REQUIRED FOR PERMANENT STABILIZATION OF THE EAST PROPERTY LINE. STOP WORK ORDER POSTED 11/30/2023.</t>
  </si>
  <si>
    <t>2023 DEC 06 12:00:00 AM</t>
  </si>
  <si>
    <t>5006 51ST AVE S</t>
  </si>
  <si>
    <t>HTTPS://SERVICES.SEATTLE.GOV/PORTAL/CUSTOMIZE/LINKTORECORD.ASPX?ALTID=1057317-VI</t>
  </si>
  <si>
    <t>(47.55675219, -122.26952901)</t>
  </si>
  <si>
    <t>1057322-VI</t>
  </si>
  <si>
    <t>CONTACT VOLTAGE WAS DETECTED WITH VOLTAGE OF 61V OR GREATER AT THE SIDEWALK AND STREET LIGHT AND IT WAS DETERMINED THAT THE ISSUE STEMS FROM THE LIGHTING IN THE FRONT YARD BEHIND THE WALL</t>
  </si>
  <si>
    <t>AS OF 12/20/2023, SEATTLE CITY LIGHT CONFIRMED CONTACT VOLTAGE ISSUE HAS BEEN RESOLVED.</t>
  </si>
  <si>
    <t>2023 DEC 07 12:00:00 AM</t>
  </si>
  <si>
    <t>4910 NE 86TH ST</t>
  </si>
  <si>
    <t>HTTPS://SERVICES.SEATTLE.GOV/PORTAL/CUSTOMIZE/LINKTORECORD.ASPX?ALTID=1057322-VI</t>
  </si>
  <si>
    <t>(47.69152108, -122.27421904)</t>
  </si>
  <si>
    <t>1057325-VI</t>
  </si>
  <si>
    <t>CONTACT VOLTAGE DETECTED BY SCL ON PRIVATE PROPERTY (20'X10' PATCH OF DIRT AND HANDRAIL GOING 10' GOING INTO PRIVATE PROPERTY).</t>
  </si>
  <si>
    <t>AS OF 12/05/2023, CONTACT VOLTAGE DETECTED BY SEATTLE CITY LIGHT ON PRIVATE PROPERTY (20'X10' PATCH OF DIRT AND HANDRAIL GOING 10' GOING INTO PRIVATE PROPERTY).</t>
  </si>
  <si>
    <t>2023 DEC 08 12:00:00 AM</t>
  </si>
  <si>
    <t>1301 NW WOODBINE WAY</t>
  </si>
  <si>
    <t>HTTPS://SERVICES.SEATTLE.GOV/PORTAL/CUSTOMIZE/LINKTORECORD.ASPX?ALTID=1057325-VI</t>
  </si>
  <si>
    <t>(47.70714672, -122.37316852)</t>
  </si>
  <si>
    <t>1057340-VI</t>
  </si>
  <si>
    <t>FAILING RETAINING WALL,IN DANGER OF COLLAPSE</t>
  </si>
  <si>
    <t>AS OF 12/12/2023, THE NEW RETAINING WALL AND ROCKERY BUILT/REBUILT WITHOUT A PERMIT AND INSPECTIONS ON THE EAST SIDE OF THIS SITE APPEARS TO BE MOVING. AN ASSESSMENT OF THE WALL AND ROCKERY BY A GEOTECHNICAL ENGINEER AND A STRUCTURAL ENGINEER WITH RECOMMENDATIONS FOR IMMEDIATE STABILIZATION IS REQUIRED. MONITORING OF THE WALL AND ROCKERY BY A WA STATE LICENSED SURVEYOR NEEDS TO BEGIN IMMEDIATELY. THE PUBLIC RIGHT-OF-WAY OR ROW (SIDEWALK, BIKE LANE AND PARKING) MAY NEED TO BE CLOSED IF MOVEMENT IS OCCURRING. ONCE STABILIZATION HAS OCCURRED PER THE ENGINEERS' RECOMMENDATIONS, A PERMIT AND INSPECTIONS FOR THE WALL AND ROCKERY AS DESCRIBED IN NOTICE OF VIOLATION 1056630-VI IS REQUIRED.</t>
  </si>
  <si>
    <t>2023 DEC 12 12:00:00 AM</t>
  </si>
  <si>
    <t>HTTPS://SERVICES.SEATTLE.GOV/PORTAL/CUSTOMIZE/LINKTORECORD.ASPX?ALTID=1057340-VI</t>
  </si>
  <si>
    <t>1057344-VI</t>
  </si>
  <si>
    <t>OWNER HAS MADE ILLEGAL MODIFICATIONS TO THE EXISTING BUILDING AFTER PERMITTING.</t>
  </si>
  <si>
    <t>AS OF 3/6/2024, SOME OF THE BATHROOM DOORS IN THE BUILDINGS KNOWN AS 619 MALDEN AVE E AND 621 MALDEN AVE E HAVE BEEN RESTORED TO OPEN ONLY TO THE COMMON AREAS AS ORIGINALLY SHOWN IN THE APPROVED DRAWINGS FOR PERMITS 6816602-CN AND PERMIT 6819718-CN. RELATED LAND USE CODE CASE 1057218-VI.</t>
  </si>
  <si>
    <t>2023 DEC 13 12:00:00 AM</t>
  </si>
  <si>
    <t>2024 MAR 06 12:00:00 AM</t>
  </si>
  <si>
    <t>619 MALDEN AVE E</t>
  </si>
  <si>
    <t>HTTPS://SERVICES.SEATTLE.GOV/PORTAL/CUSTOMIZE/LINKTORECORD.ASPX?ALTID=1057344-VI</t>
  </si>
  <si>
    <t>(47.6248253, -122.31388777)</t>
  </si>
  <si>
    <t>1057347-VI</t>
  </si>
  <si>
    <t>SCL REPORTED 38V STRAY VOLTAGE ON ILLUMINATED SIGN IN THE RIGHT OF WAY, ALSO AFFECTING OTHER CONDUCTIVE STRUCTURES NEARBY . SIMILAR OCCURRENCES WERE ALSO DETECTED IN 2021.</t>
  </si>
  <si>
    <t>AS OF 12/07/2023, CONTACT VOLTAGE WAS DETECTED AT THE ILLUMINATED SIGN (38V), THE ELECTRICAL BOX (23V), A 4’X10’ PATCH OF DIRT (38V) AND A HANDHOLE (2.1V).</t>
  </si>
  <si>
    <t>810 NE NORTHGATE WAY</t>
  </si>
  <si>
    <t>HTTPS://SERVICES.SEATTLE.GOV/PORTAL/CUSTOMIZE/LINKTORECORD.ASPX?ALTID=1057347-VI</t>
  </si>
  <si>
    <t>(47.70879344, -122.3198697)</t>
  </si>
  <si>
    <t>1057367-VI</t>
  </si>
  <si>
    <t>UNPERMITTED REMODEL OF BATHROOMS WITH NEW PLUMBING, NEW WINDOWS. FLIPPER ONLY GOT OTC PERMITS FOR ELECTRICAL REWIRING, NOT FOR PLUMBING.  YOU CAN FIND PHOTOS OF REMODEL HERE: HTTPS://REDF.IN/RVB7CE</t>
  </si>
  <si>
    <t>PERMIT 7004184-CN ISSUED 02/01/24 AND FINALED 02/09/24 TO:  “CONSTRUCT INTERIOR, NON-STRUCTURAL ALTERATIONS FOR REMODEL OF EXISTING FULLY FINISHED HOUSE AND BASEMENT, INCLUDING NEW FLOORING, TILE, CARPET, PAINT, CABINETS, COUNTERS AND INTERIOR DOORS. EXTERIOR WILL BE PAINTED AS APPROVED FOR THIS LANDMARK BUILDING BY DON CERTIFICATE OF APPROVAL (DONH-COA-01063)" APPROVED PLANS INCLUDE THE FOLLOWING STAMP REGARDING THE BASEMENT NOT TO BE USED AS A SEPARATE DWELLING UNIT.ELECTRICAL PERMITS: 6982342-EL ISSUED 08/23/23 AND FINALED 12/4/23 AND 7006651-EL ISSUED 01/26/24 AND FINALED 02/05/24. IF APPLICABLE, PLEASE CONTACT KING COUNTY PLUMBING FOR ANY PLUMBING PERMIT INFORMATION.</t>
  </si>
  <si>
    <t>2023 DEC 14 12:00:00 AM</t>
  </si>
  <si>
    <t>2014 14TH AVE W</t>
  </si>
  <si>
    <t>HTTPS://SERVICES.SEATTLE.GOV/PORTAL/CUSTOMIZE/LINKTORECORD.ASPX?ALTID=1057367-VI</t>
  </si>
  <si>
    <t>(47.63719653, -122.3746837)</t>
  </si>
  <si>
    <t>1057368-VI</t>
  </si>
  <si>
    <t>UNPERMITTED IMPROVEMENTS COMPLETED.CARPORT ON NORTH SIDE NOW AN ENCLOSED GARAGEDECK ON SOUTHSIDE AND EXTERIOR DOOR ADDEDFENCE ADDED ON SOUTH SIDE THAT APPEAR TO EXTEND BEYOND EASTERN PROPERTY LINE WHICH BLOCKS ACCESS TO SMALL RIGHT OF WAY ON EASTERN PROPERTY LINE</t>
  </si>
  <si>
    <t>PERMIT 7012218-CN ISSUED 12/20/2024. AT THE TIME OF THE 12/13/23 INSPECTION, THE FOLLOWING WAS OBSERVED ON A SITE DESIGNATED AS A STEEP SLOPE ENVIRONMENTALLY CRITICAL AREA: AN ENCLOSED CARPORT ON THE NORTH SIDE AND THE ADDITION OF A ENTRY AND RAISED DECK ON THE SOUTH SIDE OF THE SINGLE-FAMILY RESIDENCE IF ALLOWED, REQUIRE A PERMIT AND INSPECTIONS.</t>
  </si>
  <si>
    <t>8720 40TH AVE SW</t>
  </si>
  <si>
    <t>HTTPS://SERVICES.SEATTLE.GOV/PORTAL/CUSTOMIZE/LINKTORECORD.ASPX?ALTID=1057368-VI</t>
  </si>
  <si>
    <t>(47.52477202, -122.38283201)</t>
  </si>
  <si>
    <t>1057369-VI</t>
  </si>
  <si>
    <t>REPORTING SOMEONE IS LIVING HERE WITHOUT A CERT OF OCCUPANCY</t>
  </si>
  <si>
    <t>PERMIT 6955056-CN PASSED THE BUILDING FINAL INSPECTION ON 03/11/2025.</t>
  </si>
  <si>
    <t>HTTPS://SERVICES.SEATTLE.GOV/PORTAL/CUSTOMIZE/LINKTORECORD.ASPX?ALTID=1057369-VI</t>
  </si>
  <si>
    <t>1057372-VI</t>
  </si>
  <si>
    <t>HOME HAS BEEN UPDATED WITHOUT PERMITS COMPARED TO PLAN OF. RECORD:1. ADDED AN ADU WITH KITCHEN IN BASEMENT. 2. ADDED TWO ADDITIONAL BATHROOMS (PLAN IS 2 VS. 4 ACTUAL). 3. PLUMBING AND ELECTRICAL UPDATES. NO PERMITS WERE FOUND FOR ANY OF THESE</t>
  </si>
  <si>
    <t>BASED ON A REVIEW OF THE RECORDS, REMODELING A FOUR BEDROOM, TWO BATHROOM SINGLE FAMILY RESIDENCE (PERFORMING CONSTRUCTION WHICH INCLUDES ADDING SLEEPING ROOMS, BATHROOMS AND A KITCHEN) REQUIRES A PERMIT AND INSPECTIONS.  KING COUNTY PLUMBING, SDCI ELECTRICAL AND OTHER TRADE PERMITS AND INSPECTIONS MAY ALSO BE REQUIRED.</t>
  </si>
  <si>
    <t>2023 DEC 15 12:00:00 AM</t>
  </si>
  <si>
    <t>10124 3RD AVE NW</t>
  </si>
  <si>
    <t>HTTPS://SERVICES.SEATTLE.GOV/PORTAL/CUSTOMIZE/LINKTORECORD.ASPX?ALTID=1057372-VI</t>
  </si>
  <si>
    <t>(47.70304576, -122.36046393)</t>
  </si>
  <si>
    <t>1057402-VI</t>
  </si>
  <si>
    <t>UNPERMITTED WORK OCCURRING</t>
  </si>
  <si>
    <t>AT THE TIME OF THE 12/18/23 INSPECTION, THE REMODELING OF A 790 SQUARE FOOT UNFINISHED BASEMENT OBSERVED REQUIRES A PERMIT AND INSPECTIONS. A STOP WORK ORDER WAS POSTED.</t>
  </si>
  <si>
    <t>2023 DEC 20 12:00:00 AM</t>
  </si>
  <si>
    <t>37 W CREMONA ST</t>
  </si>
  <si>
    <t>HTTPS://SERVICES.SEATTLE.GOV/PORTAL/CUSTOMIZE/LINKTORECORD.ASPX?ALTID=1057402-VI</t>
  </si>
  <si>
    <t>(47.64935342, -122.35934749)</t>
  </si>
  <si>
    <t>1057412-VI</t>
  </si>
  <si>
    <t>UNPERMITTED ELECTRICAL WORK IN UNIT A</t>
  </si>
  <si>
    <t>PERMIT 7002660-EL ISSUED 12/29/23 AND FINALED 01/30/24.</t>
  </si>
  <si>
    <t>1520 NW BALLARD WAY</t>
  </si>
  <si>
    <t>HTTPS://SERVICES.SEATTLE.GOV/PORTAL/CUSTOMIZE/LINKTORECORD.ASPX?ALTID=1057412-VI</t>
  </si>
  <si>
    <t>(47.66315891, -122.37726791)</t>
  </si>
  <si>
    <t>1057419-VI</t>
  </si>
  <si>
    <t>HOME OWNERS ARE BUILDING RETAINING WALLS IN THE FALL LINE OF THE HILLSIDE WHICH IS IN THEIR BACKYARD. A STREAM RUNS THROUGH THERE DURING THE RAINY SEASON.THE RETAINING WALLS APPEAR TO BE OVER 4' HIGH. THEY HAVE BACKED FILLED BEHIND THE RETAINING WALLS WITH DIRT. I COULD NOT FIND A BUILDING PERMIT FOR THIS ACTIVITY</t>
  </si>
  <si>
    <t>AT THE TIME OF THE 12/20/23 INSPECTION, THE BLOCK RETAINING WALL OBSERVED ON A SITE DESIGNATED AS A STEEP SLOPE ENVIRONMENTALLY CRITICAL AREA, IF ALLOWED REQUIRES A PERMIT AND INSPECTIONS.</t>
  </si>
  <si>
    <t>1222 SW WEBSTER ST</t>
  </si>
  <si>
    <t>HTTPS://SERVICES.SEATTLE.GOV/PORTAL/CUSTOMIZE/LINKTORECORD.ASPX?ALTID=1057419-VI</t>
  </si>
  <si>
    <t>(47.53608051, -122.35151131)</t>
  </si>
  <si>
    <t>1057428-VI</t>
  </si>
  <si>
    <t>RETAINING WALL, LARGE BOULDERS, WEEKS OF EXCAVATION ON SLOPE. PLEASE CONFIRM ANY GEOTECHNICAL REVIEWS ARE IN PLACE; EROSION CONTROL; CONCERNS OF THIS CAUSING CATASTROPHIC SLIDE WITH WHAT APPEARS TO BE SEVERAL TONS OF BOULDERS ADDED TO THE HILLSIDE.</t>
  </si>
  <si>
    <t>AT THE TIME OF THE 12/20/23 INSPECTION, AND BASED ON A REVIEW OF THE RECORDS, THE LAND DISTURBING ACTIVITY AND CONSTRUCTION OF  AN ACCESSORY STRUCTURE AND RETAINING WALLS, ON A SITE DESIGNATED AS A STEEP SLOPE ENVIRONMENTALLY CRITICAL AREA, IF ALLOWED, REQUIRES A PERMIT AND INSPECTIONS.</t>
  </si>
  <si>
    <t>2023 DEC 22 12:00:00 AM</t>
  </si>
  <si>
    <t>5032 PUGET BLVD SW</t>
  </si>
  <si>
    <t>HTTPS://SERVICES.SEATTLE.GOV/PORTAL/CUSTOMIZE/LINKTORECORD.ASPX?ALTID=1057428-VI</t>
  </si>
  <si>
    <t>(47.55635939, -122.36102037)</t>
  </si>
  <si>
    <t>1057429-VI</t>
  </si>
  <si>
    <t>FULLY UNPERMITTED REMODEL, INCLUDING: 1. ADDITION OF 1 BATHROOM (ORIGINALLY 1 BATH, NOW IT'S 2 BATHROOMS), 2. KITCHEN REMODEL AND ASSOCIATED ELECTRICAL, 3. DRYWALL UPDATES, 4. ELECTRICAL UDPATES AROUND HOUSE. PHOTOS CAN BE FOUND HERE: HTTPS://WWW.REDFIN.COM/WA/SEATTLE/3541-SW-97TH-ST-98126/HOME/155709</t>
  </si>
  <si>
    <t>PERMIT 7049377-CN RECEIVED FINAL APPROVAL ON 2/20/2025 FOR WORK ORIGINALLY STARTED WITHOUT A PERMIT AND INSPECTIONS.</t>
  </si>
  <si>
    <t>2025 FEB 21 12:00:00 AM</t>
  </si>
  <si>
    <t>3541 SW 97TH ST</t>
  </si>
  <si>
    <t>HTTPS://SERVICES.SEATTLE.GOV/PORTAL/CUSTOMIZE/LINKTORECORD.ASPX?ALTID=1057429-VI</t>
  </si>
  <si>
    <t>(47.51634663, -122.37845888)</t>
  </si>
  <si>
    <t>1057458-VI</t>
  </si>
  <si>
    <t>CONTACT VOLTAGE REPORTED</t>
  </si>
  <si>
    <t>101/09/23 WITHDRAWN.  INCORRECT ADDRESS PROVIDED.</t>
  </si>
  <si>
    <t>2024 JAN 03 12:00:00 AM</t>
  </si>
  <si>
    <t>13205 9TH AVE NW</t>
  </si>
  <si>
    <t>HTTPS://SERVICES.SEATTLE.GOV/PORTAL/CUSTOMIZE/LINKTORECORD.ASPX?ALTID=1057458-VI</t>
  </si>
  <si>
    <t>(47.72513824, -122.36877055)</t>
  </si>
  <si>
    <t>1057471-VI</t>
  </si>
  <si>
    <t>AS OF 01/03/2024 FIRE DAMAGED SINGLE FAMILY RESIDENCE HAS BEEN POSTED AS HAZARDOUS: LIMITED ENTRY (STRUCTURAL ENGINEER ACCESS ONLY UNTIL ASSESSED AS SAFE FOR GENERAL ACCESS).</t>
  </si>
  <si>
    <t>2024 JAN 04 12:00:00 AM</t>
  </si>
  <si>
    <t>1718 N 107TH ST</t>
  </si>
  <si>
    <t>HTTPS://SERVICES.SEATTLE.GOV/PORTAL/CUSTOMIZE/LINKTORECORD.ASPX?ALTID=1057471-VI</t>
  </si>
  <si>
    <t>(47.70705953, -122.33667533)</t>
  </si>
  <si>
    <t>1057472-VI</t>
  </si>
  <si>
    <t>POTTERY KILNS INSTALLED WITHOUT PROPER VENTILATION AND NO ELECTRICAL PERMIT/INSPECTIONS</t>
  </si>
  <si>
    <t>AS OF 12/21/2023 THREE KILNS WERE INSTALLED IN COMMERCIAL BASEMENT WITHOUT PERMITS/INSPECTIONS.</t>
  </si>
  <si>
    <t>4019 AURORA AVE N</t>
  </si>
  <si>
    <t>HTTPS://SERVICES.SEATTLE.GOV/PORTAL/CUSTOMIZE/LINKTORECORD.ASPX?ALTID=1057472-VI</t>
  </si>
  <si>
    <t>(47.65597818, -122.34773742)</t>
  </si>
  <si>
    <t>1057492-VI</t>
  </si>
  <si>
    <t>BUILDING WITHOUT A PERMIT NOTHING IS DISPLAYED IN THE WINDOW AT THIS PROPERTY - LARGE PILES OF DEBRIS EAST SIDE OF PROPERTY (BACK SIDE) POSSIBLE MAY HAVE ASBESTOS ISSUES, STARTED LANDSCAPING ON HILLSIDE - EROSION CONCERNS</t>
  </si>
  <si>
    <t>AT THE TIME OF THE 01/05/24 INSPECTION: THE REMODELING OBSERVED, WHICH INCLUDES AN ADDITION TO THE NORTH SIDE AND GUTTING THE INTERIOR., REQUIRES A PERMIT AND INSPECTIONS.  A STOP WORK ORDER WAS POSTED ON THE NORTH DOOR.</t>
  </si>
  <si>
    <t>2024 JAN 09 12:00:00 AM</t>
  </si>
  <si>
    <t>7602 44TH AVE SW</t>
  </si>
  <si>
    <t>HTTPS://SERVICES.SEATTLE.GOV/PORTAL/CUSTOMIZE/LINKTORECORD.ASPX?ALTID=1057492-VI</t>
  </si>
  <si>
    <t>(47.53423302, -122.38814145)</t>
  </si>
  <si>
    <t>1057497-VI</t>
  </si>
  <si>
    <t>STRAY CONTACT VOLTAGE PRESENT PER SCL</t>
  </si>
  <si>
    <t>02/29/24: RESOLVED.  UNDERGROUND CABLE FEEDING LANDSCAPING LIGHTING WAS REMOVED.</t>
  </si>
  <si>
    <t>13217 9TH AVE NW</t>
  </si>
  <si>
    <t>HTTPS://SERVICES.SEATTLE.GOV/PORTAL/CUSTOMIZE/LINKTORECORD.ASPX?ALTID=1057497-VI</t>
  </si>
  <si>
    <t>(47.72583448, -122.36900246)</t>
  </si>
  <si>
    <t>1057504-VI</t>
  </si>
  <si>
    <t>THE OWNER OF THIS PROPERTY IS DOING SIGNIFICANT GRADING, PAVING, AND VEGETATION REMOVAL OF BOTH THE FRONT AND BACK YARD.SOME OF THE GRADING AND COMPACTION IS ON TOP OF AN EXISTING RETAINING WALL (VISIBLE FROM THE DRIVEWAY). THERE ARE EXISTING STORMWATER CONCERNS IN THE AREA AS THIS PORTION OF 37TH AVE IS AT THE HEAD OF A BRANCH OF FAUNTLEROY CREEK. I CHECKED THE SDCI SHAPING SEATTLE SITE AND IT DOESN'T LOOK LIKE THEY HAVE ANY OPEN PERMITS. I'M CONCERNED THAT THE INCREASE IN IMPERVIOUS S</t>
  </si>
  <si>
    <t>PER THE GRADING CODE (22.170.060) A PERMIT IS REQUIRED WHEN IS THERE IS 750 SQUARE FEET OR MORE OF NEW PLUS REPLACED HARD SURFACE.  THE WORK OBSERVED AT THE TIME OF THE 01/08/24 INSPECTION REQUIRES A PERMIT AND INSPECTIONS.</t>
  </si>
  <si>
    <t>2024 JAN 10 12:00:00 AM</t>
  </si>
  <si>
    <t>9212 37TH AVE SW</t>
  </si>
  <si>
    <t>HTTPS://SERVICES.SEATTLE.GOV/PORTAL/CUSTOMIZE/LINKTORECORD.ASPX?ALTID=1057504-VI</t>
  </si>
  <si>
    <t>(47.52064123, -122.37906133)</t>
  </si>
  <si>
    <t>1057507-VI</t>
  </si>
  <si>
    <t>NEW CONSTRUCTION IS OCCURRING, MODIFYING THE ENVELOP, FOOTPRINT, AND ROOF STRUCTURE OF THE HOUSE ON THIS PROPERTY. WESTERN REAR PORCH HAS HAD NEW WALLS CONSTRUCTED TO ENCLOSE IT AND CHANGE THE LAYOUT. AN ADDITIONAL STRUCTURE IS BEING BUILT ON TO THE SOUTH WESTERN SIDE OF THE BUILDING, INCREASING THE OVERALL FOOTPRINT OF THE STRUCTURE. PARTS OF THE ROOFLINE HAVE BEEN REMOVED AND MODIFIED.CONSTRUCTION HAPPENS PRIMARILY AT NIGHT BETWEEN THE HOURS OF 6PM AND 11PM.</t>
  </si>
  <si>
    <t>PLANS MUST ALSO INCLUDE THE ADDITION OF A DECK. AT THE TIME OF THE 01/09/24 INSPECTION, REMODELING OBSERVED ON A STRUCTURE LOCATED ADJACENT TO THE ALLEY ON THE EAST SIDE OF THE PROPERTY REQUIRES A PERMIT AND INSPECTION.</t>
  </si>
  <si>
    <t>1914 45TH AVE SW</t>
  </si>
  <si>
    <t>HTTPS://SERVICES.SEATTLE.GOV/PORTAL/CUSTOMIZE/LINKTORECORD.ASPX?ALTID=1057507-VI</t>
  </si>
  <si>
    <t>(47.58625689, -122.38871365)</t>
  </si>
  <si>
    <t>1057515-VI</t>
  </si>
  <si>
    <t>IN THE FRONT OF THE HOUSE, THEY BUILT A RETAINING WALL OF BLOCKS THAT IS APPX 6' TALL. IN THE BACK YARD THE JUST BUILT A ROCK WALL THAT IS QUESTIONABLE AT BEST OF THE HEIGHT. THEY ARE NOW IN THE PROCESS OF A FENCE ALONG THE BACK OF THE PROPERTY AND ARE BUILDING PARKING SPACES ON 20TH AVE SW. RIGHT ALONG THE STREET. THERE IS ALSO A SHED IN THE BACKYARD THAT IS QUITE LARGE. I DON'T KNOW IF ANY OF THESE THINGS HAVE BEEN PERMITTED OR NOT. I COULD NOT FIND THEM IF THEY DID GET THEM.</t>
  </si>
  <si>
    <t>AT THE TIME OF THE INSPECTION ON 11/02/23 AND BASED ON A REVIEW OF THE RECORDS ON 01/11/24: THE SEGMENTED BLOCK RETAINING WALL OBSERVED WHICH IS OVER 4 FEET IN HEIGHT AND THE  ACCESSORY STRUCTURE LOCATED IN THE REAR YARD ON A SITE DESIGNATED AS A STEEP SLOPE ENVIRONMENTALLY CRITICAL AREA, IF ALLOWED, REQUIRES A PERMIT, APPROVALS, AND INSPECTIONS.  WORK WHICH TOOK PLACE IN THE RIGHT-OF-WAY ON THE WEST AND EAST SIDE OF THE PROPERTY FALLS UNDER THE AUTHORITY OF THE SEATTLE DEPARTMENT OF TRANSPORT WHO HAVE BEEN NOTIFIED.</t>
  </si>
  <si>
    <t>2024 JAN 11 12:00:00 AM</t>
  </si>
  <si>
    <t>7520 21ST AVE SW</t>
  </si>
  <si>
    <t>HTTPS://SERVICES.SEATTLE.GOV/PORTAL/CUSTOMIZE/LINKTORECORD.ASPX?ALTID=1057515-VI</t>
  </si>
  <si>
    <t>(47.53483207, -122.36007511)</t>
  </si>
  <si>
    <t>1057517-VI</t>
  </si>
  <si>
    <t>NEW OWNER,DARIO DE PASQUALE IS REMODELING THEPROPERTY WITHOUTPERMITS.  ADDEDROOMS TO RENT AS ANAIRBNB</t>
  </si>
  <si>
    <t>PERMIT 7008973-CN ISSUED 02/12/24. AT THE TIME OF THE 01/11/24 INSPECTION, THE BASEMENT REMODEL OBSERVED REQUIRES A PERMIT AND INSPECTIONS.  A STOP WORK ORDER WAS POSTED.</t>
  </si>
  <si>
    <t>2024 JAN 12 12:00:00 AM</t>
  </si>
  <si>
    <t>1040 ELLIOTT AVE W</t>
  </si>
  <si>
    <t>HTTPS://SERVICES.SEATTLE.GOV/PORTAL/CUSTOMIZE/LINKTORECORD.ASPX?ALTID=1057517-VI</t>
  </si>
  <si>
    <t>(47.62976277, -122.37072323)</t>
  </si>
  <si>
    <t>1057524-VI</t>
  </si>
  <si>
    <t>THE STAIRS FROM THE SIDEWALK TO THE BUSINESS HAS 5 STAIRS AND NO HANDRAIL ON EITHER SIDE.</t>
  </si>
  <si>
    <t>04/05/24 BASED ON A REVIEW OF THE RECORDS, THE RAILINGS APPEAR TO BE IN THE RIGHT-OF-WAY (ROW).  THE ROW IS MANAGED BY THE SEATTLE DEPARTMENT OF TRANSPORTATION AND REQUESTS FOR APPROVALS, PERMITS, AND INSPECTIONS WOULD BE SUBMITTED TO SDOT.</t>
  </si>
  <si>
    <t>2024 JAN 16 12:00:00 AM</t>
  </si>
  <si>
    <t>4526 42ND AVE SW</t>
  </si>
  <si>
    <t>HTTPS://SERVICES.SEATTLE.GOV/PORTAL/CUSTOMIZE/LINKTORECORD.ASPX?ALTID=1057524-VI</t>
  </si>
  <si>
    <t>(47.56207895, -122.38511318)</t>
  </si>
  <si>
    <t>1057541-VI</t>
  </si>
  <si>
    <t>HCO - BUILDING FIRE.</t>
  </si>
  <si>
    <t>AS OF 1/1/2024, THIS FIRE-DAMAGED BUILDING HAS BEEN POSTED UNSAFE TO ENTER. THIS BUILDING IS REQUIRED TO BE DEMOLISHED AND REMOVED. POSTED "UNSAFE: DO NOT ENTER" ON 1/1/2024.</t>
  </si>
  <si>
    <t>823 MADISON ST</t>
  </si>
  <si>
    <t>HTTPS://SERVICES.SEATTLE.GOV/PORTAL/CUSTOMIZE/LINKTORECORD.ASPX?ALTID=1057541-VI</t>
  </si>
  <si>
    <t>(47.60815729, -122.32746175)</t>
  </si>
  <si>
    <t>1057545-VI</t>
  </si>
  <si>
    <t>AS OF 1/1/2024, THIS FIRE DAMAGED BUILDING HAS BEEN POSTED "HAZARDOUS: LIMITED ENTRY" WITH NO ACCESS ALLOWED EXCEPT FOR THE REMOVAL OF PERSONAL PROPERTY UNDER THE DIRECT SUPERVISION OF BUILDING MANAGEMENT AND EVALUATION BY A STRUCTURAL ENGINEER LICENSED BY THE STATE OF WASHINGTON.</t>
  </si>
  <si>
    <t>909 9TH AVE</t>
  </si>
  <si>
    <t>HTTPS://SERVICES.SEATTLE.GOV/PORTAL/CUSTOMIZE/LINKTORECORD.ASPX?ALTID=1057545-VI</t>
  </si>
  <si>
    <t>(47.60796822, -122.32718912)</t>
  </si>
  <si>
    <t>1057546-VI</t>
  </si>
  <si>
    <t>RELATED TO CASE 1056993-VI. TREE PROTECTION CODE VIOLATION - TULIP TREE</t>
  </si>
  <si>
    <t>RELATED TO CASE 1056993-VI. 12/21/23 BASED ON A REVIEW OF THE RECORDS UNDER REVISION NO. 6892142-CN-009, TREE PROTECTION WAS NOT PER PLAN UNDER PERMIT 6892142-CN RESULTING IN DAMAGE TO AN EXCEPTIONAL TULIP TREE (LIRIODENDRON TULIPIFERA) 48" DSH. OCTOBER 23, 2023: NOV UNDER CASE 1056993-VI REQUIRED ARBORIST REPORT AND REVISION.</t>
  </si>
  <si>
    <t>2024 JAN 19 12:00:00 AM</t>
  </si>
  <si>
    <t>HTTPS://SERVICES.SEATTLE.GOV/PORTAL/CUSTOMIZE/LINKTORECORD.ASPX?ALTID=1057546-VI</t>
  </si>
  <si>
    <t>1057561-VI</t>
  </si>
  <si>
    <t>EXPIRED PERMIT REQUIRING A COO - 6892757-CN</t>
  </si>
  <si>
    <t>(SEE SIGN CODE NOV 1057562-VI) BUILDING CODE VIOLATION - BASED ON 01/12/24 INSPECTION AND A REVIEW OF THE RECORDS: PERMIT 6892757-CN ISSUED 07/07/22 TO: CHANGE USE FROM RETAIL TO RESTAURANT AND CONSTRUCT TENANT IMPROVEMENTS FOR COMMERCIAL BUILDING (NAKED CREPE COFFEE SHOP), OCCUPY PER PLAN. THE PERMIT EXPIRED ON 01/07/24 WITHOUT REQUIRED INSPECTIONS. AT THE TIME OF THE 01/07/24 INSPECTION THE TENANT SPACE WAS OCCUPIED BY PANTERELLI PATISSERIE. CODE REQUIRED PERMITS, INSPECTIONS, AND A CERTIFICATE OF OCCUPANCY ARE REQUIRED.</t>
  </si>
  <si>
    <t>2024 JAN 22 12:00:00 AM</t>
  </si>
  <si>
    <t>4210 SW ALASKA ST</t>
  </si>
  <si>
    <t>HTTPS://SERVICES.SEATTLE.GOV/PORTAL/CUSTOMIZE/LINKTORECORD.ASPX?ALTID=1057561-VI</t>
  </si>
  <si>
    <t>(47.56124025, -122.38639701)</t>
  </si>
  <si>
    <t>1057562-VI</t>
  </si>
  <si>
    <t>EXPIRED PERMIT REQUIRING A COO - 6892757-CN. NEW SIGNAGE OBSERVED.</t>
  </si>
  <si>
    <t>02/22/24 PER THE SDCI SIGN REVIEWER PER SBC 31073.4.1 A SDCI SIGN PERMIT IS NOT REQUIRED BASED ON THE DIMENSIONS OF THE SIGN. APPROVALS MAY STILL BE REQUIRED FROM THE DEPARTMENT OF NEIGHBORHOODS.</t>
  </si>
  <si>
    <t>HTTPS://SERVICES.SEATTLE.GOV/PORTAL/CUSTOMIZE/LINKTORECORD.ASPX?ALTID=1057562-VI</t>
  </si>
  <si>
    <t>1057563-VI</t>
  </si>
  <si>
    <t>BOTH MY NEIGHBORS HAVE DRIVEWAYS THAT SIT BACK FROM STREET - OVER PAST YR BOTH HAVE HAD LONG DRIVEWAYS INSTALLED NO PERMITS, COMMON ENTRY POINT BOTH HAD FULLY GRAVELED PATH NOW THEY ARE AT LEAST 80 FEET LONG THERE IS A MASSIVE AMOUNT OF WATER RUN OFF CONCERNED WITH FLOODING IN AREA</t>
  </si>
  <si>
    <t>AT THE TIME OF THE 11/30/23 INSPECTION, HARD SURFACES (CEMENT PAVED DRIVEWAY) WITH AN AREA MEASURING MORE THAN 2,700 SQUARE WAS OBSERVED. A GRADING PERMIT AND INSPECTIONS ARE REQUIRED.</t>
  </si>
  <si>
    <t>10825 MARINE VIEW DR SW</t>
  </si>
  <si>
    <t>HTTPS://SERVICES.SEATTLE.GOV/PORTAL/CUSTOMIZE/LINKTORECORD.ASPX?ALTID=1057563-VI</t>
  </si>
  <si>
    <t>(47.50540192, -122.38130064)</t>
  </si>
  <si>
    <t>1057564-VI</t>
  </si>
  <si>
    <t>AT THE TIME OF THE 11/30/23 INSPECTION, HARD SURFACES (CEMENT PAVED DRIVEWAY) WITH AN AREA MEASURING MORE THAN 2,700 SQUARE WAS OBSERVED. A GRADING PERMIT AND INSPECTIONS ARE.</t>
  </si>
  <si>
    <t>10829 MARINE VIEW DR SW</t>
  </si>
  <si>
    <t>HTTPS://SERVICES.SEATTLE.GOV/PORTAL/CUSTOMIZE/LINKTORECORD.ASPX?ALTID=1057564-VI</t>
  </si>
  <si>
    <t>(47.50514976, -122.38127458)</t>
  </si>
  <si>
    <t>1057567-VI</t>
  </si>
  <si>
    <t>DUPLICATE RECORD.  SEE CASE RECORDS 1057561-VI AND 1057562-VI</t>
  </si>
  <si>
    <t>2024 JAN 23 12:00:00 AM</t>
  </si>
  <si>
    <t>HTTPS://SERVICES.SEATTLE.GOV/PORTAL/CUSTOMIZE/LINKTORECORD.ASPX?ALTID=1057567-VI</t>
  </si>
  <si>
    <t>1057575-VI</t>
  </si>
  <si>
    <t>UNPERMITTED PLUMBING, ELECTRICAL AND BUILDING. GARAGE CONVERSION TO OFFICE SPACE.</t>
  </si>
  <si>
    <t>AS OF 1/4/2024, ADDITIONS OR ALTERATIONS WERE MADE TO A 4-BEDROOM  3.75 BATHROOM SINGLE-FAMILY RESIDENCE WITH A DETACHED GARAGE WITHOUT PERMITS AND INSPECTION</t>
  </si>
  <si>
    <t>2024 JAN 24 12:00:00 AM</t>
  </si>
  <si>
    <t>6025 MCKINLEY PL N</t>
  </si>
  <si>
    <t>HTTPS://SERVICES.SEATTLE.GOV/PORTAL/CUSTOMIZE/LINKTORECORD.ASPX?ALTID=1057575-VI</t>
  </si>
  <si>
    <t>(47.67307477, -122.33401375)</t>
  </si>
  <si>
    <t>1057586-VI</t>
  </si>
  <si>
    <t>WORK OCCURRING ON VACANT HOUSE WITH NO ACTIVE PERMITS.</t>
  </si>
  <si>
    <t>BUILDING AND ELECTRICAL PERMITS AND INSPECTIONS ARE REQUIRED. AT THE TIME OF THE 01/24/24 ELECTRICAL INSPECTION, ELECTRICAL WORK WHICH REQUIRES A PERMIT WAS OBSERVED. A STOP WORK ORDER WAS POSTED.  AT THE TIME OF THE 01/25/24 BUILDING INSPECTION AND BASED ON A REVIEW OF THE RECORDS, REMODELING WAS OBSERVED INCLUDING REMOVAL OF A EXTERIOR DOOR ON THE WEST SIDE OF THE HOUSE (STEPS REMAINED), AND REMODELING A 850 SQUARE FOOT BASEMENT (120 SQ FT FINISHED AND 200 SQ FT BASEMENT GARAGE). KING COUNTY PLUMBING PERMITS MAY BE REQUIRED.</t>
  </si>
  <si>
    <t>2024 JAN 25 12:00:00 AM</t>
  </si>
  <si>
    <t>2412 W BOSTON ST</t>
  </si>
  <si>
    <t>HTTPS://SERVICES.SEATTLE.GOV/PORTAL/CUSTOMIZE/LINKTORECORD.ASPX?ALTID=1057586-VI</t>
  </si>
  <si>
    <t>(47.63860773, -122.38869182)</t>
  </si>
  <si>
    <t>1057591-VI</t>
  </si>
  <si>
    <t>BUS RAN INTO BUILDING ON THE EVENING OF 1/25/2024.</t>
  </si>
  <si>
    <t>AS OF 1/25/2024, AN EVALUATION OF THE DAMAGED STEEL FRAME BY A STRUCTURAL ENGINEER IS REQUIRED BEFORE THE METRO BUS CAN BE REMOVED FROM THE BUILDING. PERMITS AND INSPECTIONS ARE REQUIRED FOR REPAIRS. BUILDING POSTED LIMITED ENTRY ALLOWED FOR THE OWNER, TENANT, AND STRUCTURAL ENGINEER ONLY (NO OCCUPANCY BY THE PUBLIC) ON 1/25/2024.</t>
  </si>
  <si>
    <t>1605 S JACKSON ST</t>
  </si>
  <si>
    <t>HTTPS://SERVICES.SEATTLE.GOV/PORTAL/CUSTOMIZE/LINKTORECORD.ASPX?ALTID=1057591-VI</t>
  </si>
  <si>
    <t>(47.59901047, -122.31132676)</t>
  </si>
  <si>
    <t>1057597-VI</t>
  </si>
  <si>
    <t>AS OF 3/5/2024, THIS FIRE-DAMAGED BUILDING HAS BEEN POSTED LIMITED ENTRY. ENTRY ALLOWED TO COMPLETE WORK NECESSARY TO ASSESS AND REMEDIATE HAZARDS. NO OCCUPANCY. AN EMERGENCY CONSTRUCTION PERMIT IS REQUIRED TO RESTORE THE STRUCTURE TO ALLOW OCCUPANCY</t>
  </si>
  <si>
    <t>2024 JAN 26 12:00:00 AM</t>
  </si>
  <si>
    <t>320 NW 85TH ST</t>
  </si>
  <si>
    <t>HTTPS://SERVICES.SEATTLE.GOV/PORTAL/CUSTOMIZE/LINKTORECORD.ASPX?ALTID=1057597-VI</t>
  </si>
  <si>
    <t>(47.69075787, -122.36174519)</t>
  </si>
  <si>
    <t>1057598-VI</t>
  </si>
  <si>
    <t>AS OF 1/15/2024, THIS FIRE-DAMAGED BUILDING HAS BEEN POSTED UNSAFE TO ENTER. POSTED "UNSAFE: DO NOT ENTER" ON 1/15/2024.</t>
  </si>
  <si>
    <t>326 NW 85TH ST</t>
  </si>
  <si>
    <t>HTTPS://SERVICES.SEATTLE.GOV/PORTAL/CUSTOMIZE/LINKTORECORD.ASPX?ALTID=1057598-VI</t>
  </si>
  <si>
    <t>(47.69088068, -122.36186671)</t>
  </si>
  <si>
    <t>1057622-VI</t>
  </si>
  <si>
    <t>COLLAPSED ROCKERY REPORTED</t>
  </si>
  <si>
    <t>PERMIT 7011547-CN PASSED THE BUILDING FINAL INSPECTION ON 05/01/2025.</t>
  </si>
  <si>
    <t>2024 JAN 30 12:00:00 AM</t>
  </si>
  <si>
    <t>3257 12TH AVE W</t>
  </si>
  <si>
    <t>HTTPS://SERVICES.SEATTLE.GOV/PORTAL/CUSTOMIZE/LINKTORECORD.ASPX?ALTID=1057622-VI</t>
  </si>
  <si>
    <t>(47.65019162, -122.37260332)</t>
  </si>
  <si>
    <t>1057623-VI</t>
  </si>
  <si>
    <t>1.  OVERHEIGHT FENCE ON SOUTH SIDE OF PROPERTY.  CONCRETE FOOTING FOR THE SOLE PURPOSE OF RAISING THE HEIGHT OF THE FENCE OVER THE ALLOWED 6'. AREA IS FLAT AND HAS BEEN CLEARED AND GRADED, AS CAN BE SEEN IN GOOGLE STREET VIEW SNAPSHOT (ATTACHED), THERE IS NOTHING TO "RETAIN."  ADDED CONCRETE FURTHER DISTURBS ANY NATURAL FLOW OF WATER THAT MIGHT ONCE HAVE EXISTED.2.  OVERHEIGHT FENCE EXTENDS INTO ROW.  THIS HAS BEEN REPORTED TO SDOT.  APPLICANT LIED ON SDOT PERMIT APPLICATION FOR STRUCTURE IN</t>
  </si>
  <si>
    <t>PER A REVIEW OF RECORDS, A STRUCTURE OVER 120 SQUARE FEET WAS CONSTRUCTED NEAR NORTH LOT LINE AND A STRUCTURE OVER 120 SQUARE FEET WAS REMOVED NEAR SOUTH LOT LINE, BOTH WITHOUT A PERMIT AND INSPECTIONS. AS OF 8/21/2023, NO CURRENT CONSTRUCTION WORK OBSERVED FROM RIGHT OF WAY (ROW). PAVED DRIVEWAY AND ROW AREAS EXIST AT FRONT OF PROPERTY. OBSERVED CRUSHED ROCK/WOOD STEPS AND WALKWAY LINING THE NORTH SIDE OF PROPERTY. HEIGHT OF EXISTING FENCE AT SOUTH SIDE OF THE PROPERTY INVESTIGATED UNDER 007367-23CP.</t>
  </si>
  <si>
    <t>8814 30TH AVE NW</t>
  </si>
  <si>
    <t>HTTPS://SERVICES.SEATTLE.GOV/PORTAL/CUSTOMIZE/LINKTORECORD.ASPX?ALTID=1057623-VI</t>
  </si>
  <si>
    <t>(47.69352473, -122.39551897)</t>
  </si>
  <si>
    <t>1057633-VI</t>
  </si>
  <si>
    <t>COMPARED TO PLAN RECORDS. UNPERMITTED ADDITION OF ONE BATHROOM (FROM 1-&gt; 2), AND  ADDITION OF ONE BEDROOM TO A TOTAL OF 4. INCLUDES RELATED PLUMBING WORK. HOME IS FOR SALE SO RECOMMEND INVESTIGATING QUICKLY TO PROTECT POTENTIAL BUYERS. PHOTOS CAN BE FOUND HERE:.HTTPS://WWW.REDFIN.COM/WA/SEATTLE/526-28TH-AVE-98122/HOME/149296</t>
  </si>
  <si>
    <t>AS OF 10/1/2024, CONSTRUCTION PERMITS 7017431-CN AND 7042406-CN AND RELATED PERMITS HAVE RECEIVED FINAL APPROVAL FOR WORK ORIGINALLY PERFORMED WITHOUT A PERMITS AND INSPECTIONS.</t>
  </si>
  <si>
    <t>2024 JAN 31 12:00:00 AM</t>
  </si>
  <si>
    <t>2024 OCT 01 12:00:00 AM</t>
  </si>
  <si>
    <t>526 28TH AVE</t>
  </si>
  <si>
    <t>HTTPS://SERVICES.SEATTLE.GOV/PORTAL/CUSTOMIZE/LINKTORECORD.ASPX?ALTID=1057633-VI</t>
  </si>
  <si>
    <t>(47.60701318, -122.29560188)</t>
  </si>
  <si>
    <t>1057639-VI</t>
  </si>
  <si>
    <t>PER ONLINE;GRADING AND RETAINING WALL CONSTRUCTION. DO NOT SEE A GRADING PERMIT ON FILE. PROJECT IMPACTING MAIN ARTERIAL BY SETTLING AND DEGRADING. YARD IS DIRECTLY BENEATH MARINE VIEW DRIVE AND ADJACENT TO PROPERTY WITH CRITICAL SLOPE. SIGNIFICANT SCOPE OF WORK BEING DONE AND DO NOT FEEL CONFIDENT THAT PROTECTION OF GRADES, SLOPES, AND SOIL STABILITY ARE IN PLACE.</t>
  </si>
  <si>
    <t>AT THE TIME OF THE 11/06/23 AND 11/14/23 INSPECTIONS, RETAINING WALLS WHICH WERE MORE THAN 4 FEET IN HEIGHT AND GRADING OBSERVE REQUIRES A PERMIT AND INSPECTIONS.</t>
  </si>
  <si>
    <t>3900 SW 109TH ST</t>
  </si>
  <si>
    <t>HTTPS://SERVICES.SEATTLE.GOV/PORTAL/CUSTOMIZE/LINKTORECORD.ASPX?ALTID=1057639-VI</t>
  </si>
  <si>
    <t>(47.5061425, -122.3819653)</t>
  </si>
  <si>
    <t>1057648-VI</t>
  </si>
  <si>
    <t>TAKEN VEGETATION OFF CRITICAL SLOPE, DUMPING DIRT INTO CRITICAL AREA, BUILDING TOO CLOSE TO THE SLOPE. PLANS DO NOT MATCH WHAT IS BEING BUILT, EXTRA RETAINING WALL. PLEASE REFERENCE 6876331-CN-010</t>
  </si>
  <si>
    <t>PERMIT 6876331-CN PASSED THE BUILDING FINAL INSPECTION ON 06/14/24. REVISION 6876331-CN-011 APPROVED MARCH 22, 2024.</t>
  </si>
  <si>
    <t>4712 45TH AVE SW</t>
  </si>
  <si>
    <t>HTTPS://SERVICES.SEATTLE.GOV/PORTAL/CUSTOMIZE/LINKTORECORD.ASPX?ALTID=1057648-VI</t>
  </si>
  <si>
    <t>(47.56072332, -122.38915878)</t>
  </si>
  <si>
    <t>1057649-VI</t>
  </si>
  <si>
    <t>PERMIT 6884747-CN PASSED THE BUILDING FINAL INSPECTION ON 06/14/24.3 REVISION 6884747-CN-011 APPROVED MARCH 20, 2024.</t>
  </si>
  <si>
    <t>4716 45TH AVE SW</t>
  </si>
  <si>
    <t>HTTPS://SERVICES.SEATTLE.GOV/PORTAL/CUSTOMIZE/LINKTORECORD.ASPX?ALTID=1057649-VI</t>
  </si>
  <si>
    <t>(47.56062024, -122.38915571)</t>
  </si>
  <si>
    <t>1057650-VI</t>
  </si>
  <si>
    <t>PERMIT 6886195-CN PASSED THE BUILDING FINAL INSPECTION ON 05/16/24. REVISION 6886195-CN-011 APPROVED MARCH 22, 2024.</t>
  </si>
  <si>
    <t>4720 45TH AVE SW</t>
  </si>
  <si>
    <t>HTTPS://SERVICES.SEATTLE.GOV/PORTAL/CUSTOMIZE/LINKTORECORD.ASPX?ALTID=1057650-VI</t>
  </si>
  <si>
    <t>(47.56051936, -122.38915468)</t>
  </si>
  <si>
    <t>1057651-VI</t>
  </si>
  <si>
    <t>REQUIRED REVISIONS ON RELATED CASES OBTAINED. SEE 4722 45TH AVE SW. REVISION UNDER 6880616-CN-012.</t>
  </si>
  <si>
    <t>4724 45TH AVE SW</t>
  </si>
  <si>
    <t>HTTPS://SERVICES.SEATTLE.GOV/PORTAL/CUSTOMIZE/LINKTORECORD.ASPX?ALTID=1057651-VI</t>
  </si>
  <si>
    <t>(47.56045616, -122.38914906)</t>
  </si>
  <si>
    <t>1057653-VI</t>
  </si>
  <si>
    <t>COMPLETE REMODEL DOWN TO STUDS WITH OUT ANY PERMITS.ELECTRICAL DRYWALL, PLUMBING</t>
  </si>
  <si>
    <t>PERMIT 7011559-CN RECEIVED FINAL APPROVAL ON 7/26/2024 FOR THIS EXTENSIVE REMODEL INCLUDING ADDING A DWELLING UNIT AND RAISING THE HEIGHT OF THE BUILDING ORIGINALLY COMPLETED WITHOUT PERMITS AND INSPECTIONS.</t>
  </si>
  <si>
    <t>2024 FEB 02 12:00:00 AM</t>
  </si>
  <si>
    <t>2024 JUL 26 12:00:00 AM</t>
  </si>
  <si>
    <t>2501 E WARD ST</t>
  </si>
  <si>
    <t>HTTPS://SERVICES.SEATTLE.GOV/PORTAL/CUSTOMIZE/LINKTORECORD.ASPX?ALTID=1057653-VI</t>
  </si>
  <si>
    <t>(47.62723136, -122.30025096)</t>
  </si>
  <si>
    <t>1057654-VI</t>
  </si>
  <si>
    <t>WALLS SEPARATING</t>
  </si>
  <si>
    <t>AT THE TIME OF THE 01/24/24 INSPECTION, INTERIOR ALTERATIONS (ROOM ADDITIONS INCLUDING ADDITIONAL BEDROOMS) WERE OBSERVED ON THE UPPER FLOOR OF A 2-STORY DUPLEX.  PER KING COUNTY RECORDS THERE IS 1 BEDROOM AND 1 BATHROOM PER FLOOR AND A 330 SQ. FT. UNFINISHED BASEMENT.  THIS SITE IS DESIGNATED AS A STEEP SLOPE, POTENTIAL SLIDE AND KNOWN SLIDE ENVIRONMENTALLY CRITICAL AREA. PERMITS AND INSPECTIONS ARE REQUIRED.</t>
  </si>
  <si>
    <t>1304 ALKI AVE SW</t>
  </si>
  <si>
    <t>HTTPS://SERVICES.SEATTLE.GOV/PORTAL/CUSTOMIZE/LINKTORECORD.ASPX?ALTID=1057654-VI</t>
  </si>
  <si>
    <t>(47.59278063, -122.39045202)</t>
  </si>
  <si>
    <t>1057658-VI</t>
  </si>
  <si>
    <t>UNPERMITTED SITE WORK</t>
  </si>
  <si>
    <t>AT THE TIME OF THE 12/11/24 INSPECTION THE RETAINING WALL HEIGHT WAS REDUCED TO A HEIGHT THAT DOES NOT REQUIRE A PERMIT..</t>
  </si>
  <si>
    <t>2024 FEB 03 12:00:00 AM</t>
  </si>
  <si>
    <t>2024 DEC 11 12:00:00 AM</t>
  </si>
  <si>
    <t>8156 30TH AVE SW</t>
  </si>
  <si>
    <t>HTTPS://SERVICES.SEATTLE.GOV/PORTAL/CUSTOMIZE/LINKTORECORD.ASPX?ALTID=1057658-VI</t>
  </si>
  <si>
    <t>(47.52845126, -122.37098266)</t>
  </si>
  <si>
    <t>1057672-VI</t>
  </si>
  <si>
    <t>BUILDER IS USING MY FENCE AS A STAGING AREA - PLANNING TO TAKE OUT RETAINING WALL A PORTION OF THE WALL IS ON MY PROPERTY (MY ADDRESS: 403 31ST AVE S) BUILDER STATED THE CITY GAVE PERMISSION TO REMOVE WALL ALTHOUGH I WAS NOT INFORMED THIS WAS HAPPENING I WILL BE SUING MY NEIGHBOR IF THE CITY CANNOT STOP HIM</t>
  </si>
  <si>
    <t>AS OF 2/6/2024, THE CONTACTOR HAS BEEN NOTIFIED TO STOP ALL WORK ON THE RETAINING WALL AT 403 31ST AVE S UNTIL WRITTEN AUTHORIZATION TO PERFORM WORK ON THE RETAINING STRUCTURE ON THE NW CORNER OF 403 31ST AVE S HAS BEEN RECEIVED FROM THE OWNER OCCUPYING THAT PROPERTY.</t>
  </si>
  <si>
    <t>2024 FEB 06 12:00:00 AM</t>
  </si>
  <si>
    <t>3011 S JACKSON ST</t>
  </si>
  <si>
    <t>HTTPS://SERVICES.SEATTLE.GOV/PORTAL/CUSTOMIZE/LINKTORECORD.ASPX?ALTID=1057672-VI</t>
  </si>
  <si>
    <t>(47.59900896, -122.29328679)</t>
  </si>
  <si>
    <t>1057685-VI</t>
  </si>
  <si>
    <t>REMODEL WITHOUT REQUIRED PERMITS, CREATING A DADU, AND ADDING IMPERVIOUS SURFACE AND A RETAINING WALL WITHOUT PERMITS AND INSPECTIONS</t>
  </si>
  <si>
    <t>AS OF 2/6/2024, REMODELING A 2-BEDROOM 1-BATHROOM SFR WITH A PARTIALLY FINISHED BASEMENT (420 SQ.FT. UNFINISHED) AND AN ATTACHED GARAGE AND A DETACHED GARAGE INTO A 4-BEDROOM 2-BATHROOM SFR (ADDING 2 BEDROOMS AND A BATHROOM TO THE BASEMENT) WITH A DETACHED ACCESSORY DWELLING UNIT (DADU) INCLUDING, BUT NOT LIMITED TO, DEMOLISHING A BUILDING LARGER THAN 120 SQ.FT., AND INSTALLING MORE THAN 1700 SQ.FT. OF IMPERVIOUS SURFACE AND A RETAINING STRUCTURE IN A STEEP SLOPE ECA AND ITS BUFFER WITHOUT ALL THE REQUIRED PERMITS AND INSPECTIONS.</t>
  </si>
  <si>
    <t>10133 RAINIER AVE S</t>
  </si>
  <si>
    <t>HTTPS://SERVICES.SEATTLE.GOV/PORTAL/CUSTOMIZE/LINKTORECORD.ASPX?ALTID=1057685-VI</t>
  </si>
  <si>
    <t>(47.51080982, -122.24476366)</t>
  </si>
  <si>
    <t>1057698-VI</t>
  </si>
  <si>
    <t>MUDSLIDE CONCERNS - STEEP SLOPE/HILLSIDE</t>
  </si>
  <si>
    <t>AS OF 2/7/2024 AND 2/9/2024, EXCEEDING THE SCOPE OF PERMIT 6959153-CN INCLUDING BUT NOT LIMITED TO: PERFORMING WORK IN THE STEEP SLOPE ECA AND ITS BUFFER (CONSTRUCTING WOODEN AND LANDSCAPE BLOCK RETAINING STRUCTURES, REMOVING VEGETATION, INSTALLING OVER 1700SQ.FT. OF IMPERVIOUS SURFACES, AND INSTALLING DRAINAGE) REQUIRES PERMITS, INSPECTIONS AND A GRADING SEASON EXTENSION. THIS SITE NEEDS TO BE STABILIZED IMMEDIATELY UNDER THE DIRECTION OF A GEOTECHNICAL ENGINEER LICENSED BY THE STATE OF WASHINGTON. STOP WORK ORDER POSTED 2/7/2024 (THE ONLY WORK ALLOWED IS SITE STABILIZATION PER THE GEOTECHNICAL ENGINEER'S RECOMMENDATIONS).</t>
  </si>
  <si>
    <t>2024 FEB 07 12:00:00 AM</t>
  </si>
  <si>
    <t>2024 MAY 10 12:00:00 AM</t>
  </si>
  <si>
    <t>HTTPS://SERVICES.SEATTLE.GOV/PORTAL/CUSTOMIZE/LINKTORECORD.ASPX?ALTID=1057698-VI</t>
  </si>
  <si>
    <t>1057699-VI</t>
  </si>
  <si>
    <t>PER CSB: RESIDENTIAL HOME TEAR OUT AND REBUILD WITHOUT PERMIT. MAJOR REMODEL</t>
  </si>
  <si>
    <t>PERMIT 6997844-CN ACHIEVED FINAL APPROVAL 9/9/2025. PERMIT 7062625-CN ACHIEVED FINAL APPROVAL 8/25/2025. PERMIT 7015192-CN ACHIEVED FINAL APPROVAL 5/21/2025. PERMIT 7021265-EL ACHIEVED FINAL APPROVAL 7/29/2025. PERMITS 7020971-RF, 7020972-FR, 7051457-RF AND 7051453-FR ACHIEVED FINAL APPROVALS 8/18/2025. PERMIT 7066627-FR ACHIEVED FINAL APPROVAL 7/9/2025.</t>
  </si>
  <si>
    <t>2024 FEB 08 12:00:00 AM</t>
  </si>
  <si>
    <t>10715 2ND AVE NW</t>
  </si>
  <si>
    <t>HTTPS://SERVICES.SEATTLE.GOV/PORTAL/CUSTOMIZE/LINKTORECORD.ASPX?ALTID=1057699-VI</t>
  </si>
  <si>
    <t>(47.70740687, -122.35976658)</t>
  </si>
  <si>
    <t>1057701-VI</t>
  </si>
  <si>
    <t>BUILT 8 FOOT WALL WITH A 6 FOOT FENCE ABOVE THAT NO PERMIT ALSO CUT DOWN A TREE/STEEP SLOPE NO GRADING PERMIT SUBMITTED</t>
  </si>
  <si>
    <t>AT THE TIME OF THE 02/07/24 INSPECTION, A SEGMENTED BLOCK RETAINING WALL THAT EXCEEDS 4'-0" ABOVE GRADE/BOTTOM OF FOOTING WAS OBSERVED AT THE NE CORNER OF A SITE DESIGNATED AS A STEEP SLOPE ENVIRONMENTALLY CRITICAL AREA. APPROVALS, PERMIT AND INSPECTION ARE REQUIRED.</t>
  </si>
  <si>
    <t>6706 38TH AVE SW</t>
  </si>
  <si>
    <t>HTTPS://SERVICES.SEATTLE.GOV/PORTAL/CUSTOMIZE/LINKTORECORD.ASPX?ALTID=1057701-VI</t>
  </si>
  <si>
    <t>(47.54262478, -122.38023831)</t>
  </si>
  <si>
    <t>1057705-VI</t>
  </si>
  <si>
    <t>REMODELING AND ELECTRICAL WORK WITHOUT A PERMIT IN A 4-PLEX</t>
  </si>
  <si>
    <t>AS OF 2/7/2024, REMODELING A 4-PLEX INCLUDING BUT NOT LIMITED TO: ADDING A UNIT IN THE BASEMENT, CHANGING EGRESS BY REMOVING A FIRST FLOOR EXIT DOOR AND PARTIALLY ROOFED DECK ON THE SOUTH SIDE OF THE BUILDING, REPLACING SIDING, REPLACING WINDOWS, AND REPLACING DRYWALL REQUIRES PERMITS AND INSPECTIONS. STOP WORK ORDER POSTED 2/8/2024.</t>
  </si>
  <si>
    <t>2123 E JAMES ST</t>
  </si>
  <si>
    <t>HTTPS://SERVICES.SEATTLE.GOV/PORTAL/CUSTOMIZE/LINKTORECORD.ASPX?ALTID=1057705-VI</t>
  </si>
  <si>
    <t>(47.60706003, -122.30427243)</t>
  </si>
  <si>
    <t>1057726-VI</t>
  </si>
  <si>
    <t>NEW STAIRS INSTALL NOT ADA COMPLIANCE, ALSO REPLACED STAIRS ON 3RD FLOOR GOING INTO UNIT #103 - THIS OWNER IS NOT DOING THINGS TO CODE THIS NEEDS TO BE INSPECTED FOR SAFETY REASONSSEE 010982-23</t>
  </si>
  <si>
    <t>AT THE TIME OF THE 01/25/24 INSPECTION THE RECENTLY INSTALLED ACCESS STAIRS OBSERVED AT THE SE CORNER OF THE SITE REQUIRE A PERMIT AND INSPECTIONS.</t>
  </si>
  <si>
    <t>2024 FEB 13 12:00:00 AM</t>
  </si>
  <si>
    <t>3201 BENTON PL SW</t>
  </si>
  <si>
    <t>HTTPS://SERVICES.SEATTLE.GOV/PORTAL/CUSTOMIZE/LINKTORECORD.ASPX?ALTID=1057726-VI</t>
  </si>
  <si>
    <t>(47.57544773, -122.41841158)</t>
  </si>
  <si>
    <t>1057749-VI</t>
  </si>
  <si>
    <t>ILLEGAL AND UNPERMITTED APARTMENT IN BASEMENT OF RESIDENTIAL HOME.  NO OFFSTREET PARKING. NO SEPARATE MAILBOX.  NO SEPARATE UTILITIES. OWNER HAS PAYING TENANTS LIVING IN "SEPARATE APARTMENT" ON BASEMENT LEVEL OF SINGLE FAMILY DWELLING.  CONSTRUCTED WITHOUT PERMITS. 1 BEDROOM W KITCHEN, BATHROOM AND LIVING ROOM.APARTMENT HAS ITS OWN ENTRANCE ON NORTH SIDE OF HOME FACING NW 83RD.  NOT IN COMPLIANCE WITH FIRE &amp; SAFETY REQUIREMENTS OR BUILDING CODES.  ALSO HAS UNPERMITTED DECK ON WEST SIDE OF MAI</t>
  </si>
  <si>
    <t>PERMIT 7023552-CN ISSUED 02/18/25. AT THE TIME OF THE 02/14/24 INSPECTION, THE BUILDING INSPECTOR HAD NO ACCESS TO THE INTERIOR.  FROM THE RIGHT-OF-WAY AND BASED ON A REVIEW OF THE RECORDS, REMODELING OCCURRED ON THE WEST SIDE WHICH INCLUDES ALTERATION TO THE GARAGE, ADDING STAIRS, AN ELEVATED DECK AND EXPANDING AN OPENING ON THE 2 SECOND LEVEL REMOVING A WINDOW AND ADDING AN ENTRY DOOR. THIS WORK, IF ALLOWED, REQUIRES A PERMIT AND INSPECTIONS.</t>
  </si>
  <si>
    <t>2024 FEB 15 12:00:00 AM</t>
  </si>
  <si>
    <t>8073 27TH AVE NW</t>
  </si>
  <si>
    <t>HTTPS://SERVICES.SEATTLE.GOV/PORTAL/CUSTOMIZE/LINKTORECORD.ASPX?ALTID=1057749-VI</t>
  </si>
  <si>
    <t>(47.6888828, -122.39122134)</t>
  </si>
  <si>
    <t>1057750-VI</t>
  </si>
  <si>
    <t>DEMO JOB IN PROGRESS AT THIS LOCATION LOOKS LIKE A REMODEL HOUSE REMODEL, NO PERMITS. BIG WOOD SLIDE DOWN ON THE HILL SIDE COMING ONTO THE SIDE WALK TO REMOVE DEMOLITION MATERIALS</t>
  </si>
  <si>
    <t>AT THE TIME OF THE 02/13/24 INSPECTION, REMODELING OBSERVED ON A 4-BEDROOM 2-BATHROOM SINGLE FAMILY RESIDENCE REQUIRES A PERMIT AND INSPECTIONS. AN ELECTRICAL PERMIT IS REQUIRED.  OTHER PERMITS MAY ALSO BE REQUIRED.  A STOP WORK ORDER WAS POSTED ON 02/13/24.</t>
  </si>
  <si>
    <t>3047 23RD AVE W</t>
  </si>
  <si>
    <t>HTTPS://SERVICES.SEATTLE.GOV/PORTAL/CUSTOMIZE/LINKTORECORD.ASPX?ALTID=1057750-VI</t>
  </si>
  <si>
    <t>(47.64797045, -122.38629683)</t>
  </si>
  <si>
    <t>1057778-VI</t>
  </si>
  <si>
    <t>INCOMPLETE DEMO</t>
  </si>
  <si>
    <t>AS OF 2/13/2024 AND 2/14/2024, A HAZARDOUS CONDITION HAS BEEN CREATED BY NOT MEETING MINIMUM STANDARDS FOR REQUIRED PERIMETER FENCING, NOT HAVING THE REQUIRED CONSTRUCTION STORMWATER CONTROL (CSC) AND TEMPORARY EROSION &amp; SEDIMENTATION CONTROL (TESC) MEASURES INSTALLED AND NOT COMPLETING THE DEMOLITION OF THIS BUILDING THAT WAS DAMAGED BY FIRE ON 11/29/2023.</t>
  </si>
  <si>
    <t>2024 FEB 22 12:00:00 AM</t>
  </si>
  <si>
    <t>4208 RAINIER AVE S</t>
  </si>
  <si>
    <t>HTTPS://SERVICES.SEATTLE.GOV/PORTAL/CUSTOMIZE/LINKTORECORD.ASPX?ALTID=1057778-VI</t>
  </si>
  <si>
    <t>(47.56514926, -122.28782566)</t>
  </si>
  <si>
    <t>1057791-VI</t>
  </si>
  <si>
    <t>A VEHICLE RAN INTO A 3 STORY BUILDING</t>
  </si>
  <si>
    <t>AS OF INSPECTION ON 2/17/2024, THIS TOWNHOME WAS POSTED LIMITED ENTRY DUE TO A VEHICLE COLLIDING INTO THE SOUTHWEST CORNER OF THE BUILDING. “ENTRY ALLOWED TO RETRIEVE PERSONAL BELONGINGS ONLY. NO OCCUPANCY ALLOWED.” EVALUATION OF THE DAMAGES AND IMMEDIATE STABILIZATION PER A STRUCTURAL ENGINEER’S RECOMMENDATIONS IS REQUIRED IN ADDITION TO A PERMIT AND INSPECTIONS FOR THE REPAIR. LIMITED ENTRY POSTED ON 2/17/2024.</t>
  </si>
  <si>
    <t>2024 FEB 26 12:00:00 AM</t>
  </si>
  <si>
    <t>317 NW 55TH ST</t>
  </si>
  <si>
    <t>HTTPS://SERVICES.SEATTLE.GOV/PORTAL/CUSTOMIZE/LINKTORECORD.ASPX?ALTID=1057791-VI</t>
  </si>
  <si>
    <t>(47.66839402, -122.3616578)</t>
  </si>
  <si>
    <t>1057792-VI</t>
  </si>
  <si>
    <t>UN-PERMITTED STRUCTURES AND GRADING (RETAINING WALLS EAST OF THE EXISTING RESIDENCE) COMPLETED WITHIN THE STEEP SLOPE/STEEP SLOPE BUFFER AT THE SUBJECT SITE BETWEEN 2017 AND 2019.</t>
  </si>
  <si>
    <t>BASED ON A REVIEW OF THE RECORDS, BETWEEN 2017 AND 2019 GRADING, ADDING NEW HARD SURFACES (PAVING), AND CONSTRUCTION OF RETAINING WALLS ON THE EAST SIDE OF A SITE DESIGNATED AS A STEEP SLOPE ENVIRONMENTALLY CRITICAL AREA OCCURRED. APPROVALS, PERMITS AND INSPECTIONS ARE REQUIRED TO KEEP OR REMOVE THE UNPERMITTED WORK.</t>
  </si>
  <si>
    <t>1702 BIGELOW AVE N</t>
  </si>
  <si>
    <t>HTTPS://SERVICES.SEATTLE.GOV/PORTAL/CUSTOMIZE/LINKTORECORD.ASPX?ALTID=1057792-VI</t>
  </si>
  <si>
    <t>(47.63415478, -122.34810981)</t>
  </si>
  <si>
    <t>1057795-VI</t>
  </si>
  <si>
    <t>PERMIT 6871857-CN EXPIRED. OCCUPANCY WITHOUT A COO.</t>
  </si>
  <si>
    <t>PERMIT 6871857-CN PASSED THE FINAL BUILDING INSPECTION ON 06/13/24.</t>
  </si>
  <si>
    <t>5048 CALIFORNIA AVE SW</t>
  </si>
  <si>
    <t>HTTPS://SERVICES.SEATTLE.GOV/PORTAL/CUSTOMIZE/LINKTORECORD.ASPX?ALTID=1057795-VI</t>
  </si>
  <si>
    <t>(47.55611476, -122.38670006)</t>
  </si>
  <si>
    <t>1057797-VI</t>
  </si>
  <si>
    <t>CONSTRUCTION WITHOUTPERMITS AND BLOCKINGSHARED DRIVEWAY.</t>
  </si>
  <si>
    <t>BASED ON A REVIEW OF THE RECORDS, ENCLOSING AND REMODELING THE BASEMENT OF A 2-STORY, 3 BEDROOM, 4 BATH SINGLE-FAMILY RESIDENTS WITH A 650 SQ. FT BASEMENT  (PREVIOUSLY 70 SQ FT FINISHED AND 580 SQ FT BASEMENT GARAGE) REQUIRES A CONSTRUCTION PERMIT AND INSPECTIONS  OTHER APPLICABLE PERMITS, INCLUDING ELECTRICAL MUST BE OBTAINED.</t>
  </si>
  <si>
    <t>2024 FEB 27 12:00:00 AM</t>
  </si>
  <si>
    <t>5467 18TH AVE SW</t>
  </si>
  <si>
    <t>HTTPS://SERVICES.SEATTLE.GOV/PORTAL/CUSTOMIZE/LINKTORECORD.ASPX?ALTID=1057797-VI</t>
  </si>
  <si>
    <t>(47.55189005, -122.35770959)</t>
  </si>
  <si>
    <t>1057801-VI</t>
  </si>
  <si>
    <t>RECENT ADDITION OF METAL EAVE EXTENSIONS AT FRONT AND SIDE OF HOUSE.  DENIED DURING PERMIT PROCESS OF BUILDING HOME</t>
  </si>
  <si>
    <t>PERMIT 7017849-CI ISSUED ON 04/03/2024 AND PASSED THE BUILDING FINAL INSPECTION ON 04/09/2024.</t>
  </si>
  <si>
    <t>HTTPS://SERVICES.SEATTLE.GOV/PORTAL/CUSTOMIZE/LINKTORECORD.ASPX?ALTID=1057801-VI</t>
  </si>
  <si>
    <t>1057821-VI</t>
  </si>
  <si>
    <t>CONSTRUCTION WORK IS GOING ON WITHOUT A PERMIT.  POTENTIAL ATTEMPT TO CREATE AN ADU WITHOUT THE FORMAL LEGAL PROCESS.</t>
  </si>
  <si>
    <t>AS OF 10/3/2025, ELECTRICAL PERMIT 7092833-EL RECEIVED FINAL APPROVAL FOR WORK ORIGINALLY PERFORMED WITHOUT A PERMIT &amp; INSPECTIONS AND RELATED CONSTRUCTION PERMIT 7023744-CN RECEIVED FINAL APPROVAL ON 3/25/2025 FOR WORK ORIGINALLY STARTED WITHOUT A PERMIT &amp; INSPECTIONS.</t>
  </si>
  <si>
    <t>2025 OCT 05 12:00:00 AM</t>
  </si>
  <si>
    <t>119 37TH AVE E</t>
  </si>
  <si>
    <t>HTTPS://SERVICES.SEATTLE.GOV/PORTAL/CUSTOMIZE/LINKTORECORD.ASPX?ALTID=1057821-VI</t>
  </si>
  <si>
    <t>(47.61897345, -122.28675562)</t>
  </si>
  <si>
    <t>1057823-VI</t>
  </si>
  <si>
    <t>OWNERS CONDUCTING RENOVATION WITHOUT PERMIT.  DUMPSTER IS PARKED ON 60TH WITHOUT ANY NOTICE OF PARKING RESTRICTIONS OR PERMITTING.  NEW OWNERS CLOSED ON PROPERTY A WEEK AGO AND BEGAN CONSTRUCTION IN UNDER 7 DAYS.</t>
  </si>
  <si>
    <t>AS OF 3/24/2025 PERMIT 7022864-CN ACHIEVED FINAL APPROVAL</t>
  </si>
  <si>
    <t>5920 MERIDIAN AVE N</t>
  </si>
  <si>
    <t>HTTPS://SERVICES.SEATTLE.GOV/PORTAL/CUSTOMIZE/LINKTORECORD.ASPX?ALTID=1057823-VI</t>
  </si>
  <si>
    <t>(47.67217873, -122.33333506)</t>
  </si>
  <si>
    <t>1057851-VI</t>
  </si>
  <si>
    <t>UNPERMITTED REMODEL INCLUDING:1. UPDATING ALL BATHROOMS, PLUMBING, 2. MOVING ELECTRICAL, PUNCHING NEW LIGHTS IN CEILING, 3. REMODELING DRYWALL, GAS FIREPLACE AND CONVERTING TO ELECTRIC, ALL WITHOUT PROPER PERMITS, 4. CONVERTING WINDOW TO SLIDING DOOR. HOME IS FOR SALE AND RECOMMEND ACTING QUICKLY TO PROTECT FUTURE INHABITANTS FROM UNPERMITTED GAS, ELECTRICAL AND PLUMBING WORK THAT COULD IMPACT SAFETY OF FUTURE OCCUPANTS. ALL PHOTOS CAN BE FOUND HERE: HTTPS://WWW.REDFIN.COM/WA/SEATTLE/2568-13T</t>
  </si>
  <si>
    <t>PERMIT 7017961-CN ISSUED 08/08/24 AND PASSED THE FINAL BUILDING INSPECTION ON 10/31/2024.</t>
  </si>
  <si>
    <t>2568 13TH AVE W</t>
  </si>
  <si>
    <t>HTTPS://SERVICES.SEATTLE.GOV/PORTAL/CUSTOMIZE/LINKTORECORD.ASPX?ALTID=1057851-VI</t>
  </si>
  <si>
    <t>(47.64269679, -122.37336813)</t>
  </si>
  <si>
    <t>1057889-VI</t>
  </si>
  <si>
    <t>MOTHER LIVES ADJACENT TO PROPERTY. IT APPEARS THEY'RE BUILDING IN AN AREA THAT'S NOT PERMITTED, WORRIED IT'S INTRUDING IN THE SETBACK. PLEASE SEE ATTACHMENTS. REFERENCE 6980576-CN</t>
  </si>
  <si>
    <t>AS OF 3/8/2024, THE WORK OCCURRING IS NOT PER THE APPROVED DRAWINGS FOR PERMIT 6980576-CN. A PLAN REVIEW PERMIT IS REQUIRED TO SHOW ALL WORK NOT PER 6980576-CN INCLUDING, BUT NOT LIMITED TO: REBUILDING THE ROOF AND MAKING THE BUILDING TALLER.</t>
  </si>
  <si>
    <t>2024 MAR 12 12:00:00 AM</t>
  </si>
  <si>
    <t>351 17TH AVE E</t>
  </si>
  <si>
    <t>HTTPS://SERVICES.SEATTLE.GOV/PORTAL/CUSTOMIZE/LINKTORECORD.ASPX?ALTID=1057889-VI</t>
  </si>
  <si>
    <t>(47.621956, -122.31041546)</t>
  </si>
  <si>
    <t>1057894-VI</t>
  </si>
  <si>
    <t>UNPERMITTED EQUIPMENT</t>
  </si>
  <si>
    <t>PERMIT 7024661-RF WAS ISSUED ON 05/13/24.  PERMIT 7030931-FR WAS ISSUED ON 06/17/2024. AT THE TIME OF THE 03/12/24 INSPECTION UNDER COMPLAINT RECORD 002679-24CP THE INSTALLATION OF MECHANICAL EQUIPMENT IN THE SIDE YARD REQUIRES A PERMIT.</t>
  </si>
  <si>
    <t>3825 46TH AVE SW</t>
  </si>
  <si>
    <t>HTTPS://SERVICES.SEATTLE.GOV/PORTAL/CUSTOMIZE/LINKTORECORD.ASPX?ALTID=1057894-VI</t>
  </si>
  <si>
    <t>(47.56943824, -122.39109151)</t>
  </si>
  <si>
    <t>1057902-VI</t>
  </si>
  <si>
    <t>LOTS OF PAVING AND CONSTRUCTION GOING IN BACK AND FRONT OF HOUSE, WORKERS MADE A MESS , WATER ISSUES HAPPENING IN HOUSES DOWN BELOW NOW</t>
  </si>
  <si>
    <t>PERMIT 7035939-CN ISSUED 07/17/2024 AND PASSED THE BUILDING FINAL INSPECTION ON 09/03/2024.</t>
  </si>
  <si>
    <t>2024 MAR 14 12:00:00 AM</t>
  </si>
  <si>
    <t>12723 1ST AVE NW</t>
  </si>
  <si>
    <t>HTTPS://SERVICES.SEATTLE.GOV/PORTAL/CUSTOMIZE/LINKTORECORD.ASPX?ALTID=1057902-VI</t>
  </si>
  <si>
    <t>(47.72207867, -122.35856133)</t>
  </si>
  <si>
    <t>1057904-VI</t>
  </si>
  <si>
    <t>THINKS PROPERTY IS IN ECA. INSTALLING A BASKETBALL COURT, BRICK WALL AND FENCE IN BACKYARD.</t>
  </si>
  <si>
    <t>AT THE TIME OF THE 02/06/24 INSPECTION AND BASED ON A REVIEW OF THE RECORDS, THE LAND DISTURBING AND PAVING ACTIVITY OBSERVED ON A SITE DESIGNATED AS AN ECA, IF ALLOWED, REQUIRES APPROVALS, PERMITS AND INSPECTIONS TO KEEP OR REMOVE.</t>
  </si>
  <si>
    <t>4515 W RAYE ST</t>
  </si>
  <si>
    <t>HTTPS://SERVICES.SEATTLE.GOV/PORTAL/CUSTOMIZE/LINKTORECORD.ASPX?ALTID=1057904-VI</t>
  </si>
  <si>
    <t>(47.64378711, -122.41490234)</t>
  </si>
  <si>
    <t>1057915-VI</t>
  </si>
  <si>
    <t>INSTALLING A MINI SPLIT SYSTEM PERMITS, INCLUDING ELECTRICAL.</t>
  </si>
  <si>
    <t>AT THE TIME OF THE 03/13/24 INSPECTION, INSTALLATION OF A MINI-SPLIT SYSTEM REQUIRES A PERMIT AND INSPECTIONS.</t>
  </si>
  <si>
    <t>3806 CALIFORNIA AVE SW</t>
  </si>
  <si>
    <t>HTTPS://SERVICES.SEATTLE.GOV/PORTAL/CUSTOMIZE/LINKTORECORD.ASPX?ALTID=1057915-VI</t>
  </si>
  <si>
    <t>(47.56976617, -122.38654879)</t>
  </si>
  <si>
    <t>1057923-VI</t>
  </si>
  <si>
    <t>FALLING DEBRIS FROM ROOF</t>
  </si>
  <si>
    <t>PERMIT 6997532-CN ISSUED 04/10/24. AS OF 3/15/2024, HAVING FALLING DEBRIS FROM THE ROOF OF THE GAINSBOROUGH CONDOMINIUM REQUIRES A PERMIT AND INSPECTIONS FOR REPAIR. THE AREA AROUND THE EXTERIOR OF THE BUILDING HAS BEEN POSTED LIMITED ENTRY INCLUDING THE SIDEWALK ON THE NORTH SIDE OF THE BUILDING AND THE PRIVATE PARKING LOT ON THE WEST SIDE OF THE BUILDING.</t>
  </si>
  <si>
    <t>2024 MAR 15 12:00:00 AM</t>
  </si>
  <si>
    <t>1017 MINOR AVE</t>
  </si>
  <si>
    <t>HTTPS://SERVICES.SEATTLE.GOV/PORTAL/CUSTOMIZE/LINKTORECORD.ASPX?ALTID=1057923-VI</t>
  </si>
  <si>
    <t>(47.61023912, -122.32485619)</t>
  </si>
  <si>
    <t>1057930-VI</t>
  </si>
  <si>
    <t>VEHICLE RAN INTO BUILDING</t>
  </si>
  <si>
    <t>ON 3/17/2024 A VEHICLE RAN INTO THIS BUILDING CAUSING DAMAGE TO STRUCTURAL COLUMN AND STOREFRONT NE CORNER OF THE ONE-STORY BUILDING. A LICENSED BY THE STATE OF WA STRUCTURAL ENGINEER'S REPORT EVALUATING THE DAMAGES AND PROVIDING RECOMMENDATIONS FOR REPAIRS IS REQUIRED. PERMIT AND INSPECTIONS ARE REQUIRED FOR REPAIRS. BUILDING WAS POSTED LIMITED ENTRY ON 3/17/2024 (OCCUPANCY ALLOWED TO OWNER AND TENANTS THROUGH THE REAR DOOR. NO PUBLIC OCCUPANCY).</t>
  </si>
  <si>
    <t>2024 MAR 19 12:00:00 AM</t>
  </si>
  <si>
    <t>321 NE 45TH ST</t>
  </si>
  <si>
    <t>HTTPS://SERVICES.SEATTLE.GOV/PORTAL/CUSTOMIZE/LINKTORECORD.ASPX?ALTID=1057930-VI</t>
  </si>
  <si>
    <t>(47.66119162, -122.32438158)</t>
  </si>
  <si>
    <t>1057934-VI</t>
  </si>
  <si>
    <t>SFR GUTTED TO THE STUDS WITHOUT PERMITS</t>
  </si>
  <si>
    <t>AS OF 3/18/2024, REMODELING A 4-BEDROOM 2-BATHROOM SFR WITH A FINISHED ATTIC AND AN UNFINISHED BASEMENT INCLUDING, BUT NOT LIMITED TO: REMOVING ALL DRYWALL, FINISHING THE BASEMENT, REPLACING WINDOWS, AND REMOVING/REPLACING THE ROOF SUPPORTS FOR THE FRONT PORCH ROOF WITHOUT PERMITS AND INSPECTIONS. STOP WORK ORDER POSTED 3/18/2024.</t>
  </si>
  <si>
    <t>2020 33RD AVE S</t>
  </si>
  <si>
    <t>HTTPS://SERVICES.SEATTLE.GOV/PORTAL/CUSTOMIZE/LINKTORECORD.ASPX?ALTID=1057934-VI</t>
  </si>
  <si>
    <t>(47.58447365, -122.29060905)</t>
  </si>
  <si>
    <t>1057953-VI</t>
  </si>
  <si>
    <t>STORMWATER DRAINAGE FROM NEIGHBORING SITE</t>
  </si>
  <si>
    <t>AT THE TIME OF THE 04/24/24 INSPECTION, THE INSPECTOR REPORTED THE ON SITE INSPECTION VERIFIED THAT ALL GUTTERS ON THE SOUTH SIDE HAVE ONE DOWNSPOUT WHICH IS CONNECTED TO AN EXISTING PIPE WHICH DISCHARGES TO THE EXISTING CURB WEEP.  A FLOW TEST WAS PERFORMED TO CONFIRM.</t>
  </si>
  <si>
    <t>2024 MAR 21 12:00:00 AM</t>
  </si>
  <si>
    <t>2024 APR 24 12:00:00 AM</t>
  </si>
  <si>
    <t>4133 52ND AVE SW</t>
  </si>
  <si>
    <t>HTTPS://SERVICES.SEATTLE.GOV/PORTAL/CUSTOMIZE/LINKTORECORD.ASPX?ALTID=1057953-VI</t>
  </si>
  <si>
    <t>(47.56572289, -122.39920803)</t>
  </si>
  <si>
    <t>1057960-VI</t>
  </si>
  <si>
    <t>CONSTRUCTION WITHOUT A BUILDING PERMIT</t>
  </si>
  <si>
    <t>AT THE TIME OF THE 03/20/24 INSPECTION, CONSTRUCTION OBSERVED INCLUDING THE GARAGE FOUNDATION WORK REQUIRES A PERMIT. RECORDS SHOW PERMIT 6187418-CN ISSUED DECEMBER 8, 2014 TO: CONSTRUCT PARTIAL SECOND STORY ADDITION, INTERIOR ALTERATIONS AND CONVERT BASEMENT OF SINGLE FAMILY DWELLING TO ACCESSORY DWELLING UNIT (ADU), PER PLAN, EXPIRED ON JUNE 8, 2016 WITHOUT OBTAINING ALL REQUIRED INSPECTIONS.</t>
  </si>
  <si>
    <t>2829 NW 94TH ST</t>
  </si>
  <si>
    <t>HTTPS://SERVICES.SEATTLE.GOV/PORTAL/CUSTOMIZE/LINKTORECORD.ASPX?ALTID=1057960-VI</t>
  </si>
  <si>
    <t>(47.69730574, -122.39435033)</t>
  </si>
  <si>
    <t>1057982-VI</t>
  </si>
  <si>
    <t>HOME WAS REMODELED WITHOUT PERMIT, SPECIFICALLY: 1) ADDITIONAL BATHROOM ADDED WITHOUT PERMITS. 2) BACKYARD WAS FULLY PAVED IN AN ECA ZONE, 3) NEW DECK ADDITION/LIVING ROOM EXPANSION ADDED AS WELL - PERMITS WERE APPLIED FOR BUT WERE CLOSED AS EXPIRED/INCOMPLETE, 4) NEW BEDROOM ADDED</t>
  </si>
  <si>
    <t>PERMIT 7023793-CN PASSED THE BUILDING FINAL INSPECTION ON 07/29/24.  PERMIT 6242728-CN PASSED THE FINAL INSPECTION ON 04/11/24. 03/26/2024:</t>
  </si>
  <si>
    <t>2024 MAR 26 12:00:00 AM</t>
  </si>
  <si>
    <t>2521 12TH AVE W</t>
  </si>
  <si>
    <t>HTTPS://SERVICES.SEATTLE.GOV/PORTAL/CUSTOMIZE/LINKTORECORD.ASPX?ALTID=1057982-VI</t>
  </si>
  <si>
    <t>(47.64141043, -122.37292391)</t>
  </si>
  <si>
    <t>1057987-VI</t>
  </si>
  <si>
    <t>UNLAWFUL MOTOR VEHICLE NOISE</t>
  </si>
  <si>
    <t>2024 MAR 27 12:00:00 AM</t>
  </si>
  <si>
    <t>1430 2ND AVE</t>
  </si>
  <si>
    <t>HTTPS://SERVICES.SEATTLE.GOV/PORTAL/CUSTOMIZE/LINKTORECORD.ASPX?ALTID=1057987-VI</t>
  </si>
  <si>
    <t>(47.60911773, -122.33832038)</t>
  </si>
  <si>
    <t>1057991-VI</t>
  </si>
  <si>
    <t>THE BACK DECK OF THE HOME AT 3222 36TH AVENUE WEST HAS A STAIRCASE THAT IS BUILT ABUTTING THE PROPERTY LINE.  WHEN THE HOME WAS RENOVATED, THE DECK WAS BUILT WITH NO STAIRCASE.  THE STAIRCASE WAS INSTALLED AFTERWARD.</t>
  </si>
  <si>
    <t>BASED ON A REVIEW OF THE RECORDS, THE EXISTING REAR DECK WAS PERMITTED IN 2005 UNDER PERMIT RECORD NO. 752193.  STAIRS WERE ADDED LEADING INTO THE REAR YARD, THESE STAIRS ARE NOT SHOWN ON APPROVED PLANS.  SOMETIME BETWEEN 2009 AND 2011 THE REAR STAIRS WERE MOVED TO THE NORTH SIDE YARD.  IF ALLOWED, A PERMIT AND INSPECTIONS ARE REQUIRED.</t>
  </si>
  <si>
    <t>2024 MAR 28 12:00:00 AM</t>
  </si>
  <si>
    <t>3222 36TH AVE W</t>
  </si>
  <si>
    <t>HTTPS://SERVICES.SEATTLE.GOV/PORTAL/CUSTOMIZE/LINKTORECORD.ASPX?ALTID=1057991-VI</t>
  </si>
  <si>
    <t>(47.64946851, -122.40333763)</t>
  </si>
  <si>
    <t>1057999-VI</t>
  </si>
  <si>
    <t>FULLY UNPEMITTED REMODEL INCLUDING:1). ADDITION OF 1 BATHROOM (FROM 2.5 BATHROOM TO 4 BATHROOM), 2) ADDITION OF AN ADU KITCHEN, 3) CONVERSION OF ATTIC AND BASEMENT TO ADD 1100SQFT OF ADDITIONAL FURNISHED AREA, 4) ALL PLUMBING, ELECTRICAL AND DRYWALL UPDATE. ALL OF THESE UPDATES WERE CONDUCTED WITHOUT PERMITS. GIVEN HOME IS FOR SALE CURRENTLY, RECOMMEND ACTING FAST TO PROTECT UNSUSPECTING BUYERS . ALL PHOTOS CAN BE FOUND HERE; HTTPS://WWW.REDFIN.COM/WA/SEATTLE/3230-25TH-AVE-W-98199/HOME/1236</t>
  </si>
  <si>
    <t>03/25/24:  BASED ON A REVIEW OF THE RECORDS, REMODELING A 4 BEDROOM 2 BATHROOM SFR WITH AN UNFINISHED BASEMENT WITHOUT A PERMIT AND INSPECTIONS. ELECTRICAL AND KING COUNTY PLUMBING PERMITS ALSO REQUIRED.  WORK COMPLETED PRIOR TO THE FEBRUARY 2024 SALE OF THE PROPERTY.</t>
  </si>
  <si>
    <t>3230 25TH AVE W</t>
  </si>
  <si>
    <t>HTTPS://SERVICES.SEATTLE.GOV/PORTAL/CUSTOMIZE/LINKTORECORD.ASPX?ALTID=1057999-VI</t>
  </si>
  <si>
    <t>(47.64944719, -122.38823794)</t>
  </si>
  <si>
    <t>1058005-VI</t>
  </si>
  <si>
    <t>UNPERMITTED UPDATES TO HOME INCLUDING FINISHING UP BASEMENT, REMODELING INTERIOR OF HOME, PAVING OF YARD, ETC., PERMITS WERE ONLY PULLED IN 2005 FOR ADDING A NEW STORY, NOT REMODELING EXISTING HOME INCLUDING BEDROOMS, BATHROOMS, KITCHEN ETC IN 2020-24.</t>
  </si>
  <si>
    <t>7019659-CN ISSUED 04/14/24 AND PASSED THE FINAL INSPECTION ON 04/15/24.  PERMIT 7018836-EL ISSUED 04/09/24 AND PASSED THE FINAL INSPECTION ON 04/17/24.</t>
  </si>
  <si>
    <t>1529 10TH AVE W</t>
  </si>
  <si>
    <t>HTTPS://SERVICES.SEATTLE.GOV/PORTAL/CUSTOMIZE/LINKTORECORD.ASPX?ALTID=1058005-VI</t>
  </si>
  <si>
    <t>(47.63320686, -122.37073126)</t>
  </si>
  <si>
    <t>1058014-VI</t>
  </si>
  <si>
    <t>FIRE IN SFR</t>
  </si>
  <si>
    <t>AS OF 3/29/2024, HAVING A FIRE IN THIS SFR ON 3/28/204 REQUIRES A PERMIT AND INSPECTIONS FOR REPAIR. THIS SFR WAS POSTED LIMITED ENTRY WITH NO OCCUPANCY ALLOWED FOR THE 2ND FLOOR BEDROOMS ON THE EAST SIDE OR UNDER THE CANTILEVERED PORTION OF THIS HOUSE.</t>
  </si>
  <si>
    <t>2024 MAR 29 12:00:00 AM</t>
  </si>
  <si>
    <t>5540 S OTHELLO ST</t>
  </si>
  <si>
    <t>HTTPS://SERVICES.SEATTLE.GOV/PORTAL/CUSTOMIZE/LINKTORECORD.ASPX?ALTID=1058014-VI</t>
  </si>
  <si>
    <t>(47.53733435, -122.26307834)</t>
  </si>
  <si>
    <t>1058020-VI</t>
  </si>
  <si>
    <t>AS OF  3/26/2024, THIS FIRE-DAMAGED BUILDING WAS POSTED LIMITED ENTRY: ACCESS TO EXTERIOR DECK AND ASSOCIATED ROOF LIMITED TO OWNERS AND TENANTS ONLY (FOR INSURANCE AND REPAIR WORK).</t>
  </si>
  <si>
    <t>2024 APR 02 12:00:00 AM</t>
  </si>
  <si>
    <t>8203 ROOSEVELT WAY NE</t>
  </si>
  <si>
    <t>HTTPS://SERVICES.SEATTLE.GOV/PORTAL/CUSTOMIZE/LINKTORECORD.ASPX?ALTID=1058020-VI</t>
  </si>
  <si>
    <t>(47.68836419, -122.31792627)</t>
  </si>
  <si>
    <t>1058032-VI</t>
  </si>
  <si>
    <t>WORK STARTED PRIOR TO 1ST GROUND AND PRE-CON PERMIT 6947399-DM AND 6951476-DM</t>
  </si>
  <si>
    <t>AT THE TIME OF THE 03/22/24 INSPECTION WORK BEING PERFORMED OUT OF COMPLIANCE AND BEGAN PRIOR TO THE FIRST GROUND DISTURBANCE AND REQUIRED PRE-CONSTRUCTION CONFERENCE.  A STOP WORK ORDER WAS POSTED ON PERMITS 6947399-DM AND 6951476-DM.  THE STOP WORK  ORDER WAS LIFTED ON 03/28/24.</t>
  </si>
  <si>
    <t>2024 APR 03 12:00:00 AM</t>
  </si>
  <si>
    <t>2473 AURORA AVE N</t>
  </si>
  <si>
    <t>HTTPS://SERVICES.SEATTLE.GOV/PORTAL/CUSTOMIZE/LINKTORECORD.ASPX?ALTID=1058032-VI</t>
  </si>
  <si>
    <t>(47.64137278, -122.34699729)</t>
  </si>
  <si>
    <t>1058037-VI</t>
  </si>
  <si>
    <t>CONSTRUCTION WORK CONDUCTED WITHOUT A PERMIT. MAJOR PROJECT ABUTTING BHY KRACKE PARK.</t>
  </si>
  <si>
    <t>PERMIT 7021963-CN ISSUED 06/24/2024 AND RECEIVED FINAL APPROVAL 11/8/2024 FOR WORK ORIGINALLY PERFORMED WITHOUT PERMITS AND INSPECTIONS.</t>
  </si>
  <si>
    <t>2025 JUL 28 12:00:00 AM</t>
  </si>
  <si>
    <t>1240 BIGELOW AVE N</t>
  </si>
  <si>
    <t>HTTPS://SERVICES.SEATTLE.GOV/PORTAL/CUSTOMIZE/LINKTORECORD.ASPX?ALTID=1058037-VI</t>
  </si>
  <si>
    <t>(47.63064133, -122.34957156)</t>
  </si>
  <si>
    <t>1058038-VI</t>
  </si>
  <si>
    <t>CONSTRUCTION WORK CONDUCTED WITHOUT A PERMIT.</t>
  </si>
  <si>
    <t>PERMIT 7030048-CN ISSUED 08/06/24. INSPECTED UNDER COMPLAINT RECORD 002991-CP (SEE CASE 1058037-VI); AT THE TIME OF THE 03/28/24 INSPECTIONS, PAVING, CONSTRUCTING STAIRS, GRADING AND CONSTRUCTION OF RETAINING WALLS OVER 4' IN HEIGHT WERE OBSERVED.  RETAINING WALLS OVER 4' IN HEIGHT FROM THE BOTTOM OF THE FOOTING TO THE TOP OF THE WALL REQUIRE A PERMIT. INSTALLING NON-PERMEABLE MATERIAL WHICH MAY CAUSE SIGNIFICANT ADVERSE IMPACTS TO UP-GRADIENT OR DOWN-GRADIENT PROPERTIES (22.805.20) MAY REQUIRE CORRECTIONS OR A PERMIT. WORK OCCURRED AT 1238 AND 1240 BIGELOW AVE N.</t>
  </si>
  <si>
    <t>1238 BIGELOW AVE N</t>
  </si>
  <si>
    <t>HTTPS://SERVICES.SEATTLE.GOV/PORTAL/CUSTOMIZE/LINKTORECORD.ASPX?ALTID=1058038-VI</t>
  </si>
  <si>
    <t>(47.6304432, -122.34935537)</t>
  </si>
  <si>
    <t>1058045-VI</t>
  </si>
  <si>
    <t>PERMIT 7015846-CN RECEIVED FINAL APPROVAL ON 2/10/2025 FOR CONSTRUCTION REMODELING WORK THAT WAS ORIGINALLY STARTED WITHOUT PERMITS AND INSPECTIONS.</t>
  </si>
  <si>
    <t>2025 FEB 14 12:00:00 AM</t>
  </si>
  <si>
    <t>4600 S ANGELINE ST</t>
  </si>
  <si>
    <t>HTTPS://SERVICES.SEATTLE.GOV/PORTAL/CUSTOMIZE/LINKTORECORD.ASPX?ALTID=1058045-VI</t>
  </si>
  <si>
    <t>(47.55957356, -122.27542011)</t>
  </si>
  <si>
    <t>1058061-VI</t>
  </si>
  <si>
    <t>A 4" LINER WAS INSTALLEDIN 6" PIPE WHICH IS CAUSING BLOCKAGE DUE TO REDUCED DIAMETER.</t>
  </si>
  <si>
    <t>A FOUR-INCH LINER WAS INSTALLED IN A SIX-INCH SIDE SEWER PIPE THAT DECREASES THE DIAMETER AND RESULTS IN BLOCKAGE AND SEWAGE BACKUP; THIS HAS CREATED A PUBLIC HEALTH HAZARD FOR ALL NEIGHBORING PROPERTIES SERVED BY THE LINE.</t>
  </si>
  <si>
    <t>2024 APR 08 12:00:00 AM</t>
  </si>
  <si>
    <t>4733 5TH AVE NE</t>
  </si>
  <si>
    <t>HTTPS://SERVICES.SEATTLE.GOV/PORTAL/CUSTOMIZE/LINKTORECORD.ASPX?ALTID=1058061-VI</t>
  </si>
  <si>
    <t>(47.66417953, -122.32328379)</t>
  </si>
  <si>
    <t>1058065-VI</t>
  </si>
  <si>
    <t>MAJOR BUILDING RECONSTRUCTION WITHOUT A BUILDING PERMIT, FINISHING OF BASEMENT FOR POTENTIAL RENTAL UNIT WITHOUT A BUILDING PERMIT, PLUMBING MODIFICATIONS WITHOUT A PLUMBING PERMIT, AND MAJOR KITCHEN &amp; DINING AREA STRUCTURAL MODIFICATIONS WITHOUT A BUILDING PERMIT. INSTALLATION OF AN APPROXIMATELY 36" HIGH COMBUSTIBLE WOOD DECK AT APPROXIMATELY 2 FEET FROM PROPERTY LINES WITHOUT A BUILDING PERMIT AND IN VIOLATION OF THE SIDE YEAD AND REAR YARD ZONING CODE FIRE SEPARATION. DECK RAILING EXCEEDS T</t>
  </si>
  <si>
    <t>04/08/24 BASED UPON A 04/05/24  ELECTRICAL INSPECTION UNDER PERMIT 7018003-EL AND BASED ON A REVIEW OF AVAILABLE RECORDS, REMODELING A 3-BEDROOM 2-BATHROOM SINGLE FAMILY RESIDENCE, 1760 SQ FT FINISHED WITH A 900 SQ FT UNFINISHED BASEMENT,(200 SQ FT. BASEMENT GARAGE).  UNPERMITTED WORK INCLUDES BUT IS NOT LIMITED TO, FINISHING AN UNFINISHED BASEMENT (INCLUDING THE ADDITION OF A BATHROOM), ALTERING DOOR ON THE EAST SIDE WHICH LEADS TO A DECK WHICH IS MORE THAN 18 INCHES ABOVE THE GROUND,  AND PERFORMING A WHOLE HOUSE REWIRE WITHOUT PERMITS AND INSPECTIONS.  PLEASE NOTE, THE CURRENT SERVICE LOCATION WILL NOT BE APPROVED BY SEATTLE CITY LIGHT  PER SDCI ELECTRICAL INSPECTIONS.</t>
  </si>
  <si>
    <t>109 W BOSTON ST</t>
  </si>
  <si>
    <t>HTTPS://SERVICES.SEATTLE.GOV/PORTAL/CUSTOMIZE/LINKTORECORD.ASPX?ALTID=1058065-VI</t>
  </si>
  <si>
    <t>(47.63821494, -122.35878684)</t>
  </si>
  <si>
    <t>1058072-VI</t>
  </si>
  <si>
    <t>UN PERMITTED WORK ON THE HOME ALSO DIGGING LARGE HOLE ON PROPERTY. LOOKS LIKE SEWER REPAIR WORK POSSIBLY. PARKING 3-4 LARGE WORK TRUCKS IN THE YARD 2 FEET FROM HOUSE.</t>
  </si>
  <si>
    <t>PERMIT 7023049-CN ISSUED 05/04/24 AND PASSED THE FINAL BUILDING INSPECTION ON 05/29/24.</t>
  </si>
  <si>
    <t>2024 APR 09 12:00:00 AM</t>
  </si>
  <si>
    <t>4105 47TH AVE SW</t>
  </si>
  <si>
    <t>HTTPS://SERVICES.SEATTLE.GOV/PORTAL/CUSTOMIZE/LINKTORECORD.ASPX?ALTID=1058072-VI</t>
  </si>
  <si>
    <t>(47.56644772, -122.3925084)</t>
  </si>
  <si>
    <t>1058087-VI</t>
  </si>
  <si>
    <t>UNPERMITTED MAJOR CONSTRUCTION, INCLUDING EXCAVATION OF SOIL AND ROCKERY. BULLDOZER IS BEING USED AND IMPACTING THE SLOPE AND SIDEWALKS. PORTABLE TOILET IS ALSO IN THE WAY OF SIDEWALK.</t>
  </si>
  <si>
    <t>AT THE TIME OF THE 03/28/24 INSPECTION THE RETAINING WALLS OBSERVED ON A SITE DESIGNATED AS A STEEP SLOPE ENVIRONMENTALLY CRITICAL AREA REQUIRE APPROVALS, A PERMIT AND INSPECTIONS..</t>
  </si>
  <si>
    <t>2024 APR 11 12:00:00 AM</t>
  </si>
  <si>
    <t>2601 12TH AVE W</t>
  </si>
  <si>
    <t>HTTPS://SERVICES.SEATTLE.GOV/PORTAL/CUSTOMIZE/LINKTORECORD.ASPX?ALTID=1058087-VI</t>
  </si>
  <si>
    <t>(47.64313728, -122.37288061)</t>
  </si>
  <si>
    <t>1058102-VI</t>
  </si>
  <si>
    <t>THE PROPERTY AT 8451 42ND AVE SW SEATTLE IS UNDER CONSTRUCTION AND THE THIRD LEVEL IS EXCEEDING THE HEIGHT ALLOWANCE, IT WILL BE EVEN HIGHER WITH THE NEW ROOF AND DECK ADDED ON. PLEASE INSPECT. WE WANT THAT THIRD LEVEL TAKEN DOWN.</t>
  </si>
  <si>
    <t>04/12/24 THE BUILDING INSPECTOR REPORTED AT THE TIME OF THEIR ONSITE INSPECTION FIELD MEASUREMENTS CONFIRM NE CORNER PORTION TOP PLATE APPEARS TO BE ABOVE THE HEIGHT LIMIT.  THE CONTRACTOR HAS BEEN NOTIFIED WORK IS NOT PER THE APPROVED PLANS.  THIS INSPECTION RESULTS HAS BEEN ADDED TO ACTIVE PERMIT NO. 6965262-CN.</t>
  </si>
  <si>
    <t>2024 APR 15 12:00:00 AM</t>
  </si>
  <si>
    <t>8451 42ND AVE SW</t>
  </si>
  <si>
    <t>HTTPS://SERVICES.SEATTLE.GOV/PORTAL/CUSTOMIZE/LINKTORECORD.ASPX?ALTID=1058102-VI</t>
  </si>
  <si>
    <t>(47.52739621, -122.38510638)</t>
  </si>
  <si>
    <t>1058144-VI</t>
  </si>
  <si>
    <t>UNPERMITTED 200 AM SERVICE</t>
  </si>
  <si>
    <t>3/20/24:  THE NEW 200 A SERVICE OBSERVED REQUIRES A PERMIT AND INSPECTIONS.</t>
  </si>
  <si>
    <t>2024 APR 18 12:00:00 AM</t>
  </si>
  <si>
    <t>3618 SW ALASKA ST</t>
  </si>
  <si>
    <t>HTTPS://SERVICES.SEATTLE.GOV/PORTAL/CUSTOMIZE/LINKTORECORD.ASPX?ALTID=1058144-VI</t>
  </si>
  <si>
    <t>(47.56133475, -122.37846962)</t>
  </si>
  <si>
    <t>1058149-VI</t>
  </si>
  <si>
    <t>LANDSCAPERS JUST CONSTRUCTED A 4 FOOT MASONRY RETAINING WALL AT THE TOP OF A STEEP SLOPE ECA WITH 6 FOOT TALL FENCE POSTS SET ON TOP OF THE WALL. IT DOESN'T LOOK LIKE A PERMIT WAS FILED.</t>
  </si>
  <si>
    <t>AT THE TIME OF THE 04/10/24 INSPECTION, CONSTRUCTION OF STAIRS AND A RETAINING WALL ON THE EAST (FRONT) SIDE OF THE PROPERTY WHICH IS DESIGNATED AS A STEEP SLOPE AND POTENTIAL SLIDE ENVIRONMENTALLY CRITICAL AREA WERE OBSERVED. APPROVALS, A PERMIT AND INSPECTIONS ARE REQUIRED.</t>
  </si>
  <si>
    <t>3029 22ND AVE W</t>
  </si>
  <si>
    <t>HTTPS://SERVICES.SEATTLE.GOV/PORTAL/CUSTOMIZE/LINKTORECORD.ASPX?ALTID=1058149-VI</t>
  </si>
  <si>
    <t>(47.64742275, -122.38505223)</t>
  </si>
  <si>
    <t>1058153-VI</t>
  </si>
  <si>
    <t>PRESENCE OF UNPERMITTED RETAINING WALLS AND GRADING WITHIN THE STEEP SLOPE / STEEP SLOP BUFFER.</t>
  </si>
  <si>
    <t>03/27/24 BASED ON A REVIEW OF THE RECORDS GRADING AND A SERIES OF RETAINING WALLS WERE CONSTRUCTED ON THE WEST SIDE PRIOR TO 2012 WITHIN THE STEEP SLOPE/STEEP SLOPE BUFFER. APPROVALS AND PERMITS ARE REQUIRED TO KEEP OR REMOVE THE WALLS.</t>
  </si>
  <si>
    <t>6975 47TH AVE SW</t>
  </si>
  <si>
    <t>HTTPS://SERVICES.SEATTLE.GOV/PORTAL/CUSTOMIZE/LINKTORECORD.ASPX?ALTID=1058153-VI</t>
  </si>
  <si>
    <t>(47.5408783, -122.3938144)</t>
  </si>
  <si>
    <t>1058154-VI</t>
  </si>
  <si>
    <t>03/27/24 BASED ON A REVIEW OF THE RECORDS GRADING AND A SERIES OF RETAINING WALLS WERE CONSTRUCTED ON THE WEST SIDE WITHIN THE STEEP SLOPE/STEEP SLOPE BUFFER.  WALLS APPEAR TO EXTEND ONTO THE EAST SIDE OF 6790 MURRAY AVE SW (NEIGHBORING PROPERTY TO THE WEST).   APPROVALS, A PERMITS AND INSPECTIONS ARE REQUIRED TO KEEP OR REMOVE THE WALLS.</t>
  </si>
  <si>
    <t>6971 47TH AVE SW</t>
  </si>
  <si>
    <t>HTTPS://SERVICES.SEATTLE.GOV/PORTAL/CUSTOMIZE/LINKTORECORD.ASPX?ALTID=1058154-VI</t>
  </si>
  <si>
    <t>(47.54113679, -122.39361927)</t>
  </si>
  <si>
    <t>1058155-VI</t>
  </si>
  <si>
    <t>03/27/24 BASED ON A REVIEW OF THE RECORDS GRADING AND A SERIES OF RETAINING WALLS WERE CONSTRUCTED ON THE EAST SIDE OF THE PROPERTY AND MAY HAVE EXTENDED FROM WORK ON NEIGHBORING PROPERTIES. THIS WORK IS LOCATED WITHIN THE STEEP SLOPE/STEEP SLOPE BUFFER. APPROVALS AND PERMITS ARE REQUIRED TO KEEP OR REMOVE THE WALLS.</t>
  </si>
  <si>
    <t>6790 MURRAY AVE SW</t>
  </si>
  <si>
    <t>HTTPS://SERVICES.SEATTLE.GOV/PORTAL/CUSTOMIZE/LINKTORECORD.ASPX?ALTID=1058155-VI</t>
  </si>
  <si>
    <t>(47.5409327, -122.39432586)</t>
  </si>
  <si>
    <t>1058156-VI</t>
  </si>
  <si>
    <t>03/27/24 BASED ON A REVIEW OF THE RECORDS PRIOR TO 2012 GRADING AND A SERIES OF RETAINING WALLS WERE CONSTRUCTED ON THE WEST SIDE WITHIN THE STEEP SLOPE/STEEP SLOPE BUFFER.  APPROVALS AND PERMITS ARE REQUIRED TO KEEP OR REMOVE THE WALLS.</t>
  </si>
  <si>
    <t>6935 SEAVIEW TER SW</t>
  </si>
  <si>
    <t>HTTPS://SERVICES.SEATTLE.GOV/PORTAL/CUSTOMIZE/LINKTORECORD.ASPX?ALTID=1058156-VI</t>
  </si>
  <si>
    <t>(47.54074417, -122.39391106)</t>
  </si>
  <si>
    <t>1058176-VI</t>
  </si>
  <si>
    <t>HALCYON MOBILE HOME PARK IS A 55 &amp; OLDER TRAILER PARK LOCATED IN NORTH SEATTLE WITH 76 TRAILER SPACES. BY LAW NO MORE THAN 20% OF ITS TENANTS CAN BE UNDER THE AGE OF 55. THE NEW LANDLORD IS IN VIOLATION OF THAT LAW AS WELL AS A NUMBER OF OTHER RCW CODES INCLUDING PERFORMING ILLEGAL CONSTRUCTION IN THE PARK. FOUR TRAILERS HAVE BEEN REMOVED SINCE THE SELL OF THE PARK IN DECEMBER, 2019. THE NEW LANDLORD IS PERMITTING A RECENTLY NEW TENANT, VICTOR, IN SP. 61, WHO RUNS A CONSTRUCTION CO., TO BUY UP</t>
  </si>
  <si>
    <t>AS OF 4/5/2024 VIOLATIONS OBSERVED INCLUDING DEMOLISHING STRUCTURES, CONSTRUCTING NEW STRUCTURES AND CONSTRUCTING ADDITIONS OR ALTERATIONS TO EXISTING STRUCTURES WITHOUT PERMITS AND INSPECTIONS IN MULTIPLE SPACES OF MOBILE HOME PARK. SEVERAL STOP WORK ORDERS POSTED.</t>
  </si>
  <si>
    <t>2024 APR 22 12:00:00 AM</t>
  </si>
  <si>
    <t>12200 STONE AVE N</t>
  </si>
  <si>
    <t>HTTPS://SERVICES.SEATTLE.GOV/PORTAL/CUSTOMIZE/LINKTORECORD.ASPX?ALTID=1058176-VI</t>
  </si>
  <si>
    <t>(47.71864469, -122.34200064)</t>
  </si>
  <si>
    <t>1058180-VI</t>
  </si>
  <si>
    <t>AS OF 4/16/2024, THIS 3-BEDROOM, 1-BATHROOM, SINGLE FAMILY RESIDENCE IS FIRE DAMAGED. SDCI HAS POSTED THE BUILDING “HAZARDOUS: LIMITED ENTRY.” NO OCCUPANCY IS ALLOWED.</t>
  </si>
  <si>
    <t>7612 8TH AVE NW</t>
  </si>
  <si>
    <t>HTTPS://SERVICES.SEATTLE.GOV/PORTAL/CUSTOMIZE/LINKTORECORD.ASPX?ALTID=1058180-VI</t>
  </si>
  <si>
    <t>(47.6844238, -122.36576703)</t>
  </si>
  <si>
    <t>1058218-VI</t>
  </si>
  <si>
    <t>SUBJECT: COMPLAINT REGARDING FAILURE TO FULFILL BUILDING AND UTILITY COMMITMENTS.DEAR SEATTLE DEPARTMENT OF CONSTRUCTION AND INSPECTIONS,I AM WRITING TO FILE A COMPLAINT AGAINST MODERN CONSTRUCTION LLC AND ITS PRINCIPALS, IVAN &amp; TATYANA BEREZNYOVA, FOR NOT MEETING THEIR COMMITMENTS RELATED TO THE CONSTRUCTION AND UTILITY SETUP OF OUR HOMES AT 9314 - 9326 RENTON AVE S, SEATTLE, WA, 98118.WE, THE RESIDENTS OF UNITS A-G, HAVE BEEN ADVERSELY AFFECTED BY THE BUILDER'S NEGLECT IN SEVERAL</t>
  </si>
  <si>
    <t>AS OF 4/24/2024, NOT USING THE APPROVED ADDRESS IDENTIFICATION OF 9314 ON THIS TOWNHOUSE BUILDING AND OCCUPYING THIS TOWNHOUSE WITHOUT FINAL APPROVAL FOR THE PERMIT TO CONSTRUCT THE TOWNHOUSE REQUIRES USING THE ADDRESS ASSIGNED BY SDCI BE POSTED ON THE BUILDING (REMOVING THE LETTER “A”), REESTABLISHING PERMIT 6685763-CN, OBTAINING FINAL APPROVAL FOR SDOT PERMIT(S), INSTALLING THE WATER METERS, OBTAINING FINAL APPROVAL FOR PERMIT 6877984-SS, COMPLETING MHA PAYMENTS FOR 22DPD 038057 AND 22DPD 038050, OBTAINING ANY OTHER PERMITS AS REQUIRED BY INSPECTORS, AND OBTAINING THE BUILDING FINAL INSPECTION FOR PERMIT 6685763-CN SO THIS TOWNHOUSE MAY BE LEGALLY OCCUPIED OR DISCONTINUE OCCUPANCY OF THIS TOWNHOUSE.</t>
  </si>
  <si>
    <t>9314 RENTON AVE S</t>
  </si>
  <si>
    <t>HTTPS://SERVICES.SEATTLE.GOV/PORTAL/CUSTOMIZE/LINKTORECORD.ASPX?ALTID=1058218-VI</t>
  </si>
  <si>
    <t>(47.51864123, -122.27088692)</t>
  </si>
  <si>
    <t>1058219-VI</t>
  </si>
  <si>
    <t>BUILDING FINAL INSPECTION WAS NEVER PASSED FOR 6685763-CN, WATER METERS NOT INSTALLED, SDOT PERMITS NOT COMPLETED, SIDE SEWER PERMIT NOT COMPLETED AND ADDRESS ISSUES.</t>
  </si>
  <si>
    <t>AS OF 4/24/2024, NOT USING THE APPROVED ADDRESS IDENTIFICATION OF 9316 ON THIS TOWNHOUSE BUILDING AND OCCUPYING THIS TOWNHOUSE WITHOUT FINAL APPROVAL FOR THE PERMIT TO CONSTRUCT THE TOWNHOUSE REQUIRES USING THE ADDRESS ASSIGNED BY SDCI BE POSTED ON THE BUILDING (REMOVING THE LETTER “B”), REESTABLISHING PERMIT 6685763-CN, OBTAINING FINAL APPROVAL FOR SDOT PERMIT(S), INSTALLING THE WATER METERS, OBTAINING FINAL APPROVAL FOR PERMIT 6877984-SS, COMPLETING MHA PAYMENTS FOR 22DPD 038057 AND 22DPD 038050, OBTAINING ANY OTHER PERMITS AS REQUIRED BY INSPECTORS, AND OBTAINING THE BUILDING FINAL INSPECTION FOR PERMIT 6685763-CN SO THIS TOWNHOUSE MAY BE LEGALLY OCCUPIED OR DISCONTINUE OCCUPANCY OF THIS TOWNHOUSE.</t>
  </si>
  <si>
    <t>9316 RENTON AVE S</t>
  </si>
  <si>
    <t>HTTPS://SERVICES.SEATTLE.GOV/PORTAL/CUSTOMIZE/LINKTORECORD.ASPX?ALTID=1058219-VI</t>
  </si>
  <si>
    <t>(47.51859303, -122.27088909)</t>
  </si>
  <si>
    <t>1058220-VI</t>
  </si>
  <si>
    <t>TO WHOM IT MAY CONCERN,I AM WRITING TO SUBMIT A CONSUMER COMPLAINT AGAINST MODERN CONSTRUCTION LLC AND ITS OWNERS, IVAN &amp; TATYANA BEREZNYOVA. AS ONE MEMBER HOMEOWNERS AT 9314 - 9326 RENTON AVE S, SEATTLE, WA, 98118, WE HAVE BEEN SUBJECTED TO VARIOUS CONTRACTUAL BREACHES BY THE BUILDER, LEADING TO CONSIDERABLE FINANCIAL AND SAFETY CONCERNS FOR THE RESIDENTS OF OUR COMMUNITY.THE FOLLOWING ISSUES HAVE PERSISTED WITHOUT RESOLUTION:1. MODERN CONSTRUCTION LLC HAS FAILED TO INSTALL INDIVIDUA</t>
  </si>
  <si>
    <t>AS OF 4/24/2024, NOT USING THE APPROVED ADDRESS IDENTIFICATION OF 9318 ON THIS TOWNHOUSE BUILDING AND OCCUPYING THIS TOWNHOUSE WITHOUT FINAL APPROVAL FOR THE PERMIT TO CONSTRUCT THE TOWNHOUSE REQUIRES USING THE ADDRESS ASSIGNED BY SDCI BE POSTED ON THE BUILDING (REMOVING THE LETTER “C”), REESTABLISHING PERMIT 6685763-CN, OBTAINING FINAL APPROVAL FOR SDOT PERMIT(S), INSTALLING THE WATER METERS, OBTAINING FINAL APPROVAL FOR PERMIT 6877984-SS, COMPLETING MHA PAYMENTS FOR 22DPD 038057 AND 22DPD 038050, OBTAINING ANY OTHER PERMITS AS REQUIRED BY INSPECTORS, AND OBTAINING THE BUILDING FINAL INSPECTION FOR PERMIT 6685763-CN SO THIS TOWNHOUSE MAY BE LEGALLY OCCUPIED OR DISCONTINUE OCCUPANCY OF THIS TOWNHOUSE.</t>
  </si>
  <si>
    <t>9318 RENTON AVE S</t>
  </si>
  <si>
    <t>HTTPS://SERVICES.SEATTLE.GOV/PORTAL/CUSTOMIZE/LINKTORECORD.ASPX?ALTID=1058220-VI</t>
  </si>
  <si>
    <t>(47.51854484, -122.27089051)</t>
  </si>
  <si>
    <t>1058221-VI</t>
  </si>
  <si>
    <t>AS OF 4/24/2024, NOT USING THE APPROVED ADDRESS IDENTIFICATION OF 9320 ON THIS TOWNHOUSE BUILDING AND OCCUPYING THIS TOWNHOUSE WITHOUT FINAL APPROVAL FOR THE PERMIT TO CONSTRUCT THE TOWNHOUSE REQUIRES USING THE ADDRESS ASSIGNED BY SDCI BE POSTED ON THE BUILDING (REMOVING THE LETTER “D”), REESTABLISHING PERMIT 6685763-CN, OBTAINING FINAL APPROVAL FOR SDOT PERMIT(S), INSTALLING THE WATER METERS, OBTAINING FINAL APPROVAL FOR PERMIT 6877984-SS, COMPLETING MHA PAYMENTS FOR 22DPD 038057 AND 22DPD 038050, OBTAINING ANY OTHER PERMITS AS REQUIRED BY INSPECTORS, AND OBTAINING THE BUILDING FINAL INSPECTION FOR PERMIT 6685763-CN SO THIS TOWNHOUSE MAY BE LEGALLY OCCUPIED OR DISCONTINUE OCCUPANCY OF THIS TOWNHOUSE.</t>
  </si>
  <si>
    <t>9320 RENTON AVE S</t>
  </si>
  <si>
    <t>HTTPS://SERVICES.SEATTLE.GOV/PORTAL/CUSTOMIZE/LINKTORECORD.ASPX?ALTID=1058221-VI</t>
  </si>
  <si>
    <t>(47.51850299, -122.27089119)</t>
  </si>
  <si>
    <t>1058222-VI</t>
  </si>
  <si>
    <t>9322 RENTON AVE S</t>
  </si>
  <si>
    <t>HTTPS://SERVICES.SEATTLE.GOV/PORTAL/CUSTOMIZE/LINKTORECORD.ASPX?ALTID=1058222-VI</t>
  </si>
  <si>
    <t>(47.51846227, -122.27089199)</t>
  </si>
  <si>
    <t>1058223-VI</t>
  </si>
  <si>
    <t>MODERN S CONSTRUCTION HASN'T FOLLOWED THROUGH ON 1-YEAR WARRANTY: FLOORING WAS INSTALLED INCORRECTLY CAUSING NAIL HEADS TO COME THROUGH FLOOR, MOLD WAS FOUND ON SUBFLOORING WHEN I HAD NEW CONTRACTOR COME IN TO REPLACE &amp; CORRECT ISSUE AT COST OF $6500.  WATER PIPES ARE STILL EXPOSED WHICH IS A SAFETY HAZARD AND/OR ISSUE FOR OWNERS IF PIPES FREEZE; NEEDS TO SUB METER AND COVER APPROPRIATELY.  HAVE UNITS REGISTERED WITH USPS.</t>
  </si>
  <si>
    <t>AS OF 4/24/2024, NOT USING THE APPROVED ADDRESS IDENTIFICATION OF 9324 ON THIS TOWNHOUSE BUILDING AND OCCUPYING THIS TOWNHOUSE WITHOUT FINAL APPROVAL FOR THE PERMIT TO CONSTRUCT THE TOWNHOUSE REQUIRES USING THE ADDRESS ASSIGNED BY SDCI BE POSTED ON THE BUILDING (REMOVING THE LETTER “F”), REESTABLISHING PERMIT 6685763-CN, OBTAINING FINAL APPROVAL FOR SDOT PERMIT(S), INSTALLING THE WATER METERS, OBTAINING FINAL APPROVAL FOR PERMIT 6877984-SS, COMPLETING MHA PAYMENTS FOR 22DPD 038057 AND 22DPD 038050, OBTAINING ANY OTHER PERMITS AS REQUIRED BY INSPECTORS, AND OBTAINING THE BUILDING FINAL INSPECTION FOR PERMIT 6685763-CN SO THIS TOWNHOUSE MAY BE LEGALLY OCCUPIED OR DISCONTINUE OCCUPANCY OF THIS TOWNHOUSE.</t>
  </si>
  <si>
    <t>9324 RENTON AVE S</t>
  </si>
  <si>
    <t>HTTPS://SERVICES.SEATTLE.GOV/PORTAL/CUSTOMIZE/LINKTORECORD.ASPX?ALTID=1058223-VI</t>
  </si>
  <si>
    <t>(47.51842641, -122.27089464)</t>
  </si>
  <si>
    <t>1058224-VI</t>
  </si>
  <si>
    <t>AS OF 4/24/2024, NOT USING THE APPROVED ADDRESS IDENTIFICATION OF 9326 ON THIS TOWNHOUSE BUILDING AND OCCUPYING THIS TOWNHOUSE WITHOUT FINAL APPROVAL FOR THE PERMIT TO CONSTRUCT THE TOWNHOUSE REQUIRES USING THE ADDRESS ASSIGNED BY SDCI BE POSTED ON THE BUILDING (REMOVING THE LETTER “G”), REESTABLISHING PERMIT 6685763-CN, OBTAINING FINAL APPROVAL FOR SDOT PERMIT(S), INSTALLING THE WATER METERS, OBTAINING FINAL APPROVAL FOR PERMIT 6877984-SS, COMPLETING MHA PAYMENTS FOR 22DPD 038057 AND 22DPD 038050, OBTAINING ANY OTHER PERMITS AS REQUIRED BY INSPECTORS, AND OBTAINING THE BUILDING FINAL INSPECTION FOR PERMIT 6685763-CN SO THIS TOWNHOUSE MAY BE LEGALLY OCCUPIED OR DISCONTINUE OCCUPANCY OF THIS TOWNHOUSE.</t>
  </si>
  <si>
    <t>9326 RENTON AVE S</t>
  </si>
  <si>
    <t>HTTPS://SERVICES.SEATTLE.GOV/PORTAL/CUSTOMIZE/LINKTORECORD.ASPX?ALTID=1058224-VI</t>
  </si>
  <si>
    <t>(47.51839221, -122.27089335)</t>
  </si>
  <si>
    <t>1058258-VI</t>
  </si>
  <si>
    <t>FIRE DAMAGED BUILDING IS A HAZARD</t>
  </si>
  <si>
    <t>AS OF 4/25/2024, THIS FIRE-DAMAGED BUILDING HAS BEEN POSTED UNSAFE TO ENTER. A STRUCTURAL ENGINEER'S EVALUATION AND RECOMMENDATIONS FOR STABILIZATION AND REPAIR ARE REQUIRED WITH PERMITS FOR REPAIR OR THE BUILDING BUILDING SHOULD BE DEMOLISHED VIA PERMITS 6965964-DM &amp; 6986126-CN INCLUDING REMOVAL OF ALL TRASH AND DEBRIS FROM THE SITE AND DISPOSAL OF ANY ASBESTOS PER PUGET SOUND CLEAN AIR AUTHORITY REGULATIONS. POSTED "UNSAFE: DO NOT ENTER" ON 4/25/2024.</t>
  </si>
  <si>
    <t>2024 APR 26 12:00:00 AM</t>
  </si>
  <si>
    <t>621 9TH AVE</t>
  </si>
  <si>
    <t>HTTPS://SERVICES.SEATTLE.GOV/PORTAL/CUSTOMIZE/LINKTORECORD.ASPX?ALTID=1058258-VI</t>
  </si>
  <si>
    <t>(47.60600791, -122.32565695)</t>
  </si>
  <si>
    <t>1058272-VI</t>
  </si>
  <si>
    <t>CONSTRUCTION OF RETAINING WALL  WITHOUT PERMITS ON SITE DESIGNATED AS A STEEP SLOPE ECA</t>
  </si>
  <si>
    <t>04/26/24 BASED ON A REVIEW OF THE RECORDS RETAINING WALLS WERE CONSTRUCTED AFTER 2015 AND PRIOR TO 2021 ON THE WEST (REAR) SIDE OF THIS PROPERTY DESIGNATED AS A STEEP SLOPE ENVIRONMENTALLY CRITICAL AREA.  NO APPROVALS OR PERMITS WERE LOCATED IN SDCI RECORDS.  APPROVALS, PERMITS AND INSPECTIONS ARE REQUIRED.</t>
  </si>
  <si>
    <t>9367 FOREST CT SW</t>
  </si>
  <si>
    <t>HTTPS://SERVICES.SEATTLE.GOV/PORTAL/CUSTOMIZE/LINKTORECORD.ASPX?ALTID=1058272-VI</t>
  </si>
  <si>
    <t>(47.51795504, -122.38591686)</t>
  </si>
  <si>
    <t>1058274-VI</t>
  </si>
  <si>
    <t>PER PLAN RECORDS, REMODELING A 3B1B HOME TO CONVERT TO 4B3B BY FINISHING BASEMENT. ELECTRICAL PERMITS WERE PULLED BUT NO OTHER BUILDING PERMITS HAVE BEEN PULLED. HOME IS FOR SALE, AND ALL PHOTOS CAN BE FOUND ON ZILLOW: HTTPS://REDF.IN/PTNKM7</t>
  </si>
  <si>
    <t>BASED ON A REVIEW OF THE RECORDS, THIS 7 ROOM SINGLE-FAMILY RESIDENCE WITH 1 BATHROOM AND A PARTIAL FINISHED BASEMENT WAS REMODELED.  WORK INCLUDES ADDING ADDITIONAL BATHROOMS AND FINISHING UNFISHED PORTIONS OF THE BASEMENT.  PERMITS  AND INSPECTIONS INCLUDED CONSTRUCTION AND ELECTRICAL ARE REQUIRED.  KING COUNTY PLUMBING PERMITS AND INSPECTIONS ARE ALSO REQUIRED.</t>
  </si>
  <si>
    <t>712 N 117TH ST</t>
  </si>
  <si>
    <t>HTTPS://SERVICES.SEATTLE.GOV/PORTAL/CUSTOMIZE/LINKTORECORD.ASPX?ALTID=1058274-VI</t>
  </si>
  <si>
    <t>(47.71434585, -122.34953225)</t>
  </si>
  <si>
    <t>1058300-VI</t>
  </si>
  <si>
    <t>THEY ARE DOING CONSTRUCTION. THE WOOD CONTAINS ASBESTOS. IT IS IN A PILE IN FRONT OF THE HOUSE UNCOVERED. IT CAME OFF THE SIDING. IT'S A LARGE PILE.</t>
  </si>
  <si>
    <t>AT THE TIME OF THE 04/23/24 INSPECTION, THE INSPECTOR DID NOT HAVE ACCESS TO THE INTERIOR TO DETERMINE IF THE SCOPE OF WORK TAKING PLACE REQUIRES A CONSTRUCTION PERMIT.  THE INSPECTOR DID OBSERVE THE ROUGH IN FOR MINI-SPLIT SYSTEMS WHICH REQUIRES A PERMIT AND INSPECTIONS.</t>
  </si>
  <si>
    <t>2024 MAY 02 12:00:00 AM</t>
  </si>
  <si>
    <t>9028 15TH AVE SW</t>
  </si>
  <si>
    <t>HTTPS://SERVICES.SEATTLE.GOV/PORTAL/CUSTOMIZE/LINKTORECORD.ASPX?ALTID=1058300-VI</t>
  </si>
  <si>
    <t>(47.52195726, -122.35372229)</t>
  </si>
  <si>
    <t>1058302-VI</t>
  </si>
  <si>
    <t>CONSTRUCTION WITHOUT A PERMIT</t>
  </si>
  <si>
    <t>AT THE TIME OF THE 04/17/24 INSPECTION THE INSPECTOR OBSERVED THE SPACE WAS DIVIDED INTO 2 SPACES BY A NEW DEMISING WALL. THE CONTRACTOR WAS DIRECTED TO STOP WORK ON THE DEMISING WALL UNTIL THE PERMIT HAS BEEN ISSUED. A PERMIT IS REQUIRED. PROJECT 7011213-CN IS GOING THROUGH THE REVIEW PROCESS THERE WAS NO ISSUED PERMIT AT THE TIME OF THE INSPECTION.</t>
  </si>
  <si>
    <t>522 QUEEN ANNE AVE N</t>
  </si>
  <si>
    <t>HTTPS://SERVICES.SEATTLE.GOV/PORTAL/CUSTOMIZE/LINKTORECORD.ASPX?ALTID=1058302-VI</t>
  </si>
  <si>
    <t>(47.62398772, -122.35635015)</t>
  </si>
  <si>
    <t>1058312-VI</t>
  </si>
  <si>
    <t>CAR RAN INTO STORE CAUSING STRUCTURAL DAMAGE TO AWNING NEED INSPECTION DAMAGE IS CONCERNING</t>
  </si>
  <si>
    <t>PERMIT 7035771-CN ISSUED 08/28/24.AT THE TIME OF THE 05/02/24 INSPECTION, THE AWNING DID NOT APPEAR TO BE AFFECTED; HOWEVER, THE WALL APPEARED TO BE OUT OF PLUMB BUT STILL APPEARED TO BE SUPPORTING THE ROOF LOAD.  NO TAGS WERE POSTED.  TEMPORARY SHORING, EVALUATION BY A LICENSED ENGINEER AND A PERMIT AND INSPECTIONS ARE REQUIRED.  COMPLAINT SUBMITTED UNDER 12431 GREENWOOD AVE N.  AREA OF DAMAGED WALL APPEARS TO BE LOCATED AT 12421 GREENWOOD AVE N.</t>
  </si>
  <si>
    <t>12421 GREENWOOD AVE N</t>
  </si>
  <si>
    <t>HTTPS://SERVICES.SEATTLE.GOV/PORTAL/CUSTOMIZE/LINKTORECORD.ASPX?ALTID=1058312-VI</t>
  </si>
  <si>
    <t>(47.71907165, -122.35615594)</t>
  </si>
  <si>
    <t>1058313-VI</t>
  </si>
  <si>
    <t>PER CSB;SDCI - INSPECT ROCKERY WALL PERMIT VIOLATION - UNPERMITTED WORK</t>
  </si>
  <si>
    <t>AT THE TIME OF THE 4/12/24 INSPECTION, A RETAINING WALL LESS THAN 4' IN HEIGHT WAS OBSERVED BEHIND AN EXISTING ROCKERY ON THE FRONT (NORTH) SIDE OF THE PROPERTY.  BASED ON A 05/02/24 REVIEW OF THE RECORDS, THIS SITE IS DESIGNATED AS A STEEP SLOPE ENVIRONMENTALLY CRITICAL AREA AND WALLS OF ANY HEIGHT REQUIRE  AN APPLICATION FOR RELIEF (ECA EXEMPTION) AND A PERMIT.  RECORDS ALSO SHOW REMODELING OCCURRED BETWEEN 2009 AND 2011 WHICH INCLUDED THE ADDITION OF AN ELEVATED DECK ON THE WEST SIDE OF THE HOUSE.  NO PERMITS WERE FOUND FOR THIS WORK.   AN APPLICATION FOR RELIEF AND PERMITS AND INSPECTIONS ARE REQUIRED.</t>
  </si>
  <si>
    <t>17 ARMOUR ST</t>
  </si>
  <si>
    <t>HTTPS://SERVICES.SEATTLE.GOV/PORTAL/CUSTOMIZE/LINKTORECORD.ASPX?ALTID=1058313-VI</t>
  </si>
  <si>
    <t>(47.64481235, -122.35605672)</t>
  </si>
  <si>
    <t>1058317-VI</t>
  </si>
  <si>
    <t>ROOF OF COMMERCIAL BUILDING IS IN THE PROCESS OF COLLAPSING</t>
  </si>
  <si>
    <t>AS OF 5/1/2024, OWNER NOTIFIED TO CONTACT A STRUCTURAL ENGINEER TO EVALUATE STRUCTURAL FAILURE OF ROOF TRUSSES AT EAST EXTERIOR WALL AND FAILURE OF HEAVY TIMBER LAMINATED ROOF DIAPHRAGM IN SE CORNER. POSTED  ON 5/1/2024 LIMITED ENTRY FOR STRUCTURAL ENGINEER'S EVALUATION ONLY. RE-POSTED 5/2/2024 LIMITED ENTRY FOR LIMITED ENTRY FOR STRUCTURAL ENGINEER'S EVALUATION AND CONTRACTOR'S INSTALLATION OF IMMEDIATE STABILIZATION PER STRUCTURAL ENGINEER'S RECOMMENDATIONS ONLY.</t>
  </si>
  <si>
    <t>412 5TH AVE S</t>
  </si>
  <si>
    <t>HTTPS://SERVICES.SEATTLE.GOV/PORTAL/CUSTOMIZE/LINKTORECORD.ASPX?ALTID=1058317-VI</t>
  </si>
  <si>
    <t>(47.59876702, -122.32725226)</t>
  </si>
  <si>
    <t>1058318-VI</t>
  </si>
  <si>
    <t>THIS IS IN REGARDS TO  CONNECTED TOWNHOUSES.ON THE  EASTERN FACE OF THE TOWNHOUSES ABOVE THE YARDS, 908B INSTALLED A MINI SPLIT AC UNIT ON THE 4TH FLOOR BALCONY OUTSIDE THE BEDROOM</t>
  </si>
  <si>
    <t>BASED ON A REVIEW OF THE RECORDS ON 04/16/24, INSTALLATION OF MECHANICAL EQUIPMENT REQUIRES PERMITS AND INSPECTIONS.</t>
  </si>
  <si>
    <t>2024 MAY 03 12:00:00 AM</t>
  </si>
  <si>
    <t>908 B 3RD AVE N</t>
  </si>
  <si>
    <t>HTTPS://SERVICES.SEATTLE.GOV/PORTAL/CUSTOMIZE/LINKTORECORD.ASPX?ALTID=1058318-VI</t>
  </si>
  <si>
    <t>(47.62756789, -122.3511015)</t>
  </si>
  <si>
    <t>1058329-VI</t>
  </si>
  <si>
    <t>COMPLETE HOUSE FLIP AND RESTORATION AND GOING UP FOR SALE ON 3/16/2024. REMOVED MULTIPLE LARGE TREES AND COMPLETELY RESTORED THE ON PREMISE HOUSE WITH NOT PERMITS.</t>
  </si>
  <si>
    <t>08/28/24 OOD - PERMIT AND INSPECTIONS ALSO REQUIRED FOR THE DECK ON THE SIDE OF THE HOUSE. BASED ON A REVIEW OF THE RECORDS ON APRIL 24,2024 RECONSTRUCTING A DECK WHICH IS MORE THAN 18 INCHES ABOVE THE GROUND ON THE WEST SIDE (FRONT) OF A SINGLE FAMILY HOUSE AND INSTALLING MECHANICAL EQUIPMENT REQUIRES PERMITS AND INSPECTIONS. SDCI DID NOT HAVE ACCESS TO THE INTERIOR.</t>
  </si>
  <si>
    <t>8833 17TH AVE SW</t>
  </si>
  <si>
    <t>HTTPS://SERVICES.SEATTLE.GOV/PORTAL/CUSTOMIZE/LINKTORECORD.ASPX?ALTID=1058329-VI</t>
  </si>
  <si>
    <t>(47.52369638, -122.35671324)</t>
  </si>
  <si>
    <t>1058331-VI</t>
  </si>
  <si>
    <t>PER RECORDS, BASEMENT APPEARS TO BE FINISHED WITHOUT PERMITS. THIS INCLUDES, ADDING TWO ADDITIONAL BATHROOMS, AND TWO ADDITIONAL BEDROOMS WHICH ARE NOT TO CODE, AND ANY ASSOCIATED PLUMBING AND ELECTRICAL WORK. HOME IS FOR SALE AND PHOTOS CAN BE FOUND HERE: HTTPS://WWW.REDFIN.COM/WA/SEATTLE/2419-1ST-AVE-N-98109/HOME/130428</t>
  </si>
  <si>
    <t>05/03/24, BASED ON A REVIEW OF THE RECORDS, REMODELING A 3 BEDROOM 1 BATHROOM SINGLE FAMILY RESIDENCE WITH AN UNFINISHED BASEMENT REQUIRES A PERMIT AND INSPECTIONS.</t>
  </si>
  <si>
    <t>2419 1ST AVE N</t>
  </si>
  <si>
    <t>HTTPS://SERVICES.SEATTLE.GOV/PORTAL/CUSTOMIZE/LINKTORECORD.ASPX?ALTID=1058331-VI</t>
  </si>
  <si>
    <t>(47.64020606, -122.35591106)</t>
  </si>
  <si>
    <t>1058351-VI</t>
  </si>
  <si>
    <t>CONCRETE DRIVEWAY AND FLATWORK NOT INSTALLED PER APPROVED DRAWINGS. DRIVEWAY IS OVER TWO CARS IN WIDTH. WELL OVER THE APPROVED AMOUNT AND WELL OVER THE AMOUNT OF SITE DISTURBANCE THAT WOULD HAVE TRIGGERED A FULL SITE REVIEW, STORM REVIEW, RAT ABATEMENT, ETC.6860125-CN</t>
  </si>
  <si>
    <t>AS OF 5/6/2024, CREATING A CURB CUT WIDER THAN 10' AND NOW HAVING PLACED A TOTAL OF MORE THAN 750 SQ.FT. OF NEW + REPLACED IMPERVIOUS SURFACES FOR THIS PROJECT AND NOT PER THE APPROVED DRAWINGS FOR PERMIT 6860125-CN. EITHER A REVISION TO 6860125-CN NEEDS TO BE SUBMITTED TO SDCI FOR REVIEW AND APPROVAL OR RESTORATION TO WHAT WAS ALLOWED BY THE APPROVED DRAWINGS FOR 6860125-CN NEEDS TO OCCUR.</t>
  </si>
  <si>
    <t>2024 MAY 07 12:00:00 AM</t>
  </si>
  <si>
    <t>2024 AUG 01 12:00:00 AM</t>
  </si>
  <si>
    <t>2135 S BRANDON ST</t>
  </si>
  <si>
    <t>HTTPS://SERVICES.SEATTLE.GOV/PORTAL/CUSTOMIZE/LINKTORECORD.ASPX?ALTID=1058351-VI</t>
  </si>
  <si>
    <t>(47.55396947, -122.30467937)</t>
  </si>
  <si>
    <t>1058356-VI</t>
  </si>
  <si>
    <t>THE HOUSE IS UNDERGOING A LARGE SCALE, DOWN TO THE STUDS REMODEL INCLUDING AN EXTREMELY LARGE ADDITION IN THE BACK ADJACENT TO THE ALLEYWAY.  LEAD SAFE PROCEDURES ARE NOT BEING FOLLOWED AS REQUIRED BY LAW FOR FLIPPING HOMES WHICH THIS APPEARS TO BE.</t>
  </si>
  <si>
    <t>AS OF 5/3/2024, REMODELING A 4 BEDROOM 3 BATHROOM SFR WITH A MOSTLY FINISHED BASEMENT (200 SQ.FT. UNFINISHED) WITHOUT A PERMIT, REMOVING THE STOP WORK ORDER POSTED ON 5/32024, AND CONTINUING TO WORK DESPITE THE STOP WORK ORDER, OBTAINING PERMIT 7022209-CN ON 5/6/2024, AND NOT REQUESTING INSPECTIONS. EXCEEDING THE SCOPE OF WORK ALLOWED BY 7022209-CN INCLUDING, BUT NOT LIMITED TO, COVERING WORK PERFORMED WITHOUT A PERMIT WITHOUT INSPECTIONS, INSTALLING NEW WINDOWS THROUGHOUT, INSTALLING NEW SIDING, CONSTRUCTING DECKS MORE THAN 18” ABOVE GRADE ON THE SIDE/EAST, AND FRONT/NORTH SIDES OF THIS SFR. A REVISION TO 7022209-CN AND ALL REQUIRED INSPECTIONS ARE REQUIRED. STOP WORK ORDER POSTED 5/3/2024.</t>
  </si>
  <si>
    <t>2024 MAY 08 12:00:00 AM</t>
  </si>
  <si>
    <t>2024 MAY 09 12:00:00 AM</t>
  </si>
  <si>
    <t>3113 E CHERRY ST</t>
  </si>
  <si>
    <t>HTTPS://SERVICES.SEATTLE.GOV/PORTAL/CUSTOMIZE/LINKTORECORD.ASPX?ALTID=1058356-VI</t>
  </si>
  <si>
    <t>(47.60770177, -122.29192083)</t>
  </si>
  <si>
    <t>1058379-VI</t>
  </si>
  <si>
    <t>RESIDENTIAL OWNER HAS CONSTRUCTED A PLATFORM STRUCTURE HIGHER THAN 18" ABOVE GRADE SURROUNDING AN HOT TUB AND HAS ATTACHED LUMBER (2X4 STRINGERS) TO NEIGHBOR'S FENCE. COULD BE COMPROMISING THE STABILITY AND STRENGTH OF THE FENCE.</t>
  </si>
  <si>
    <t>MAY 7, 2024, BASED ON A REVIEW OF THE RECORDS, THE STRUCTURE CONSTRUCTED ON THE NORTH SIDE OF THE PROPERTY, IF ALLOWED, REQUIRES A PERMIT AND INSPECTIONS.  SITE IS DESIGNATED AS A STEEP SLOPE ENVIRONMENTALLY CRITICAL AREA.</t>
  </si>
  <si>
    <t>2024 MAY 13 12:00:00 AM</t>
  </si>
  <si>
    <t>5008 SW ADMIRAL WAY</t>
  </si>
  <si>
    <t>HTTPS://SERVICES.SEATTLE.GOV/PORTAL/CUSTOMIZE/LINKTORECORD.ASPX?ALTID=1058379-VI</t>
  </si>
  <si>
    <t>(47.57957298, -122.39581415)</t>
  </si>
  <si>
    <t>1058446-VI</t>
  </si>
  <si>
    <t>SANDBAGS LOCATED ON PRIVATE AND FAS PROPERTY</t>
  </si>
  <si>
    <t>000480-24TA APPROVED 08/07/24. AT THE TIME OF THE 04/17/24 INSPECTION, ORANGE, GREEN AND WHITE BAGS OF MATERIAL WERE OBSERVED ON BOTH PRIVATE PROPERTY AND ADJACENT PARKS PROPERTY TO THE NORTH.  THIS SITE IS DESIGNATED AS A STEEP SLOPE AND WETLAND ENVIRONMENTALLY CRITICAL AREA. DEVELOPMENT, INCLUDING LAND DISTURBING ACTIVITY IS PROHIBITED IN WETLANDS AND WETLAND BUFFERS (SMC 25.09.160.C.).  AN APPLICATION SUBMITTED TO SDCI TO RESTORE THE AREA ON PRIVATE PROPERTY, APPROVALS AND INSPECTIONS ARE REQUIRED. PLEASE CONTACT THE PARKS DEPARTMENT OR THE CITY OF SEATTLE'S DEPARTMENT OF FINANCE AND ADMINISTRATIVE SERVICES REGARDING REQUIREMENTS TO RESTORE PARKS PROPERTY.</t>
  </si>
  <si>
    <t>2024 MAY 23 12:00:00 AM</t>
  </si>
  <si>
    <t>7336 16TH AVE SW</t>
  </si>
  <si>
    <t>HTTPS://SERVICES.SEATTLE.GOV/PORTAL/CUSTOMIZE/LINKTORECORD.ASPX?ALTID=1058446-VI</t>
  </si>
  <si>
    <t>(47.53618089, -122.35473446)</t>
  </si>
  <si>
    <t>1058460-VI</t>
  </si>
  <si>
    <t>HOMEOWNER HAS APPARENTLY HIRED CONTRACTORS TO REBUILD THE GARAGE, EXPANDING THE GARAGE ABOUT 18" TO THE NORTH FROM THE EXISTING FOOTPRINT</t>
  </si>
  <si>
    <t>AT THE TIME OF THE 05/14/24 ALTERATIONS TO AN EXISTING GARAGE (ADJACENT TO ALLEY) AND ADDITION/ENCLOSURE TO SW CORNER OF THE SINGLE-FAMILY RESIDENCE WAS OBSERVED.  PERMITS AND INSPECTIONS ARE REQUIRED.</t>
  </si>
  <si>
    <t>4111 SW HUDSON ST</t>
  </si>
  <si>
    <t>HTTPS://SERVICES.SEATTLE.GOV/PORTAL/CUSTOMIZE/LINKTORECORD.ASPX?ALTID=1058460-VI</t>
  </si>
  <si>
    <t>(47.55732032, -122.38465679)</t>
  </si>
  <si>
    <t>1058465-VI</t>
  </si>
  <si>
    <t>REPORT OF EXCAVATION ON A STEEP SLOPE. RETAINING WALLCONCERNS</t>
  </si>
  <si>
    <t>AS OF 7/2/2024, A REVISION TO PERMIT 6739379-CN WAS ISSUED THAT INCLUDED THE WORK SEEN ON 5/10/2024 (EXCEEDING THE SCOPE OF WORK AUTHORIZED UNDER THE ORIGINAL PERMIT 6739379-CN INCLUDING, BUT NOT LIMITED TO ADDING LANDSCAPING BLOCKS TO THE STEEP SLOPE ECA ON THE WEST SIDE OF THIS PROPERTY AND DEMOLISHING THE SFR TO THE FOUNDATION INSTEAD OF REMODELING AND CONSTRUCTING AN ADDITION REQUIRES SUBMITTAL OF A PERMIT APPLICATION FOR ALL WORK). THE STOP WORK ORDER (SWO) POSTED ON 5/10/2024 WAS LEGALLY REMOVED ON 7/2/2024.</t>
  </si>
  <si>
    <t>2024 MAY 24 12:00:00 AM</t>
  </si>
  <si>
    <t>4009 43RD AVE S</t>
  </si>
  <si>
    <t>HTTPS://SERVICES.SEATTLE.GOV/PORTAL/CUSTOMIZE/LINKTORECORD.ASPX?ALTID=1058465-VI</t>
  </si>
  <si>
    <t>(47.5672629, -122.27986903)</t>
  </si>
  <si>
    <t>1058488-VI</t>
  </si>
  <si>
    <t>CREATING 2 APARTMENTS IN THE BASEMENT OF THIS HOUSE WITHOUT PERMITS AND INSPECTIONS - HOUSE IS FOR SALE</t>
  </si>
  <si>
    <t>AS OF 5/21/2024, REMODELING A 3-BEDROOM 1-BATHROOM SFR WITH AN UNFINISHED BASEMENT AND AN ATTACHED 2-CAR GARAGE INTO A TRIPLEX REQUIRES PERMITS AND INSPECTIONS FROM SDCI AND KING COUNTY PLUMBING.</t>
  </si>
  <si>
    <t>2024 MAY 29 12:00:00 AM</t>
  </si>
  <si>
    <t>1008 S TRENTON ST</t>
  </si>
  <si>
    <t>HTTPS://SERVICES.SEATTLE.GOV/PORTAL/CUSTOMIZE/LINKTORECORD.ASPX?ALTID=1058488-VI</t>
  </si>
  <si>
    <t>(47.52488778, -122.31984233)</t>
  </si>
  <si>
    <t>1058506-VI</t>
  </si>
  <si>
    <t>I AM WRITING TO FORMALLY REPORT AN ISSUE CONCERNING A RECENT BASEMENT CONSTRUCTION BY MY NEIGHBORS AT 4714 SW DAWSON ST. IT HAS COME TO MY ATTENTION THAT THIS BASEMENT WAS BUILT WITHOUT OBTAINING THE NECESSARY PERMITS OR APPROVAL FROM THE CITY OF SEATTLE.THE LACK OF PROPER PERMITTING RAISES SERIOUS CONCERNS ABOUT THE SAFETY AND COMPLIANCE OF THIS CONSTRUCTION. THERE ARE SIGNIFICANT ISSUES RELATED TO STRUCTURAL INTEGRITY, PROPER EGRESS, AND POTENTIAL IMPACTS ON ADJACENT PROPERTIES THAT</t>
  </si>
  <si>
    <t>AT THE TIME OF THE 05/29/24 INSPECTION, NO VISIBLE CONSTRUCTION ACTIVITY OBSERVED FROM THE RIGHT-OF-WAY AND THE INSPECTOR HAD NO ACCESS TO THE INTERIOR.  BASED ON A REVIEW OF THE RECORDS, REMODELING OF THIS 3-BEDROOM, 1-BATHROOM SINGLE FAMILY RESIDENCE WITH A 820 SQUARE FOOT UNFINISHED BASEMENT APPEARS TO HAVE BEGUN AFTER JULY OF 2017. THIS WORK INCLUDED REMODELING ON THE NORTH (REAR) SIDE OF THE HOUSE WHICH INCLUDES THE REMOVAL AND REBUILDING ON AN ELEVATED REAR DECK.  A PERMIT AND INSPECTIONS ARE REQUIRED.</t>
  </si>
  <si>
    <t>2024 MAY 30 12:00:00 AM</t>
  </si>
  <si>
    <t>4714 SW DAWSON ST</t>
  </si>
  <si>
    <t>HTTPS://SERVICES.SEATTLE.GOV/PORTAL/CUSTOMIZE/LINKTORECORD.ASPX?ALTID=1058506-VI</t>
  </si>
  <si>
    <t>(47.555837, -122.39309412)</t>
  </si>
  <si>
    <t>1058520-VI</t>
  </si>
  <si>
    <t>FIRE ON 5/8/2024 IN 4-STORY APARTMENT BUILDING (CURRENTLY UNINHABITABLE)</t>
  </si>
  <si>
    <t>AS OF 5/10/2024, THIS APARTMENT BUILDING IS FIRE DAMAGED. SDCI HAS POSTED THIS BUILDING LIMITED ENTRY. NO OCCUPANCY IS ALLOWED. LIMITED ENTRY ALLOWED FOR TENANTS UNDER OWNER SUPERVISION 15 MINUTES SUBJECT TO SAFE AIR QUALITY LEVELS MONITORED BY THE OWNER</t>
  </si>
  <si>
    <t>2024 MAY 31 12:00:00 AM</t>
  </si>
  <si>
    <t>917 NE 63RD ST</t>
  </si>
  <si>
    <t>HTTPS://SERVICES.SEATTLE.GOV/PORTAL/CUSTOMIZE/LINKTORECORD.ASPX?ALTID=1058520-VI</t>
  </si>
  <si>
    <t>(47.67402238, -122.31779582)</t>
  </si>
  <si>
    <t>1058523-VI</t>
  </si>
  <si>
    <t>SECOND STORY DECK BEING BUILT</t>
  </si>
  <si>
    <t>06/03/24:  BASED ON A REVIEW OF THE RECORDS, THE ELEVATED DECK, WHICH IS MORE THAN 18 INCHES ABOVE THE GROUND, ON THE WEST SIDE OF A SITE DESIGNATED AS A POTENTIAL SLIDE ENVIRONMENTALLY CRITICAL AREA, WAS EXTENDED TOWARDS THE WEST. CONSTRUCTION WORK ON THE DECK REQUIRES A PERMIT AND INSPECTIONS.</t>
  </si>
  <si>
    <t>2024 JUN 03 12:00:00 AM</t>
  </si>
  <si>
    <t>3857 23RD AVE SW</t>
  </si>
  <si>
    <t>HTTPS://SERVICES.SEATTLE.GOV/PORTAL/CUSTOMIZE/LINKTORECORD.ASPX?ALTID=1058523-VI</t>
  </si>
  <si>
    <t>(47.56849746, -122.36253152)</t>
  </si>
  <si>
    <t>1058531-VI</t>
  </si>
  <si>
    <t>DISTURBING THE "NON-DISTURBANCE AREA" (SPECIFICALLY THE WETLANDS ECA BUFFER) AND PERFORMING WORK NOT PER THE ISSUED PERMIT.</t>
  </si>
  <si>
    <t>AS OF 6/3/2024, CONTRACTOR HAS DISTURBED THE WETLANDS ECA AND WETLANDS ECA BUFFER THAT WERE TO REMAIN UNDISTURBED PER THE APPROVED DRAWINGS FOR PERMIT 6915396-CN. INSTALL HIGH VISIBILITY CONSTRUCTION FENCING TO CLEARLY SHOW THE NON-DISTURBANCE AREA AS SHOWN IN THE APPROVED DRAWINGS FOR 6915396-CN (SHEET CSC), REMOVE CONSTRUCTION MATERIAL AND TRASH FROM THE ECA AND ITS BUFFER, AND APPLY FOR A PERMIT REVISION TO RESTORE THE ECA AND ITS BUFFER. NO DIGGING OR GRADING ALLOWED IN THE ECA OR ITS BUFFER UNLESS IT IS WORK APPROVED BY THE REQUIRED PERMIT REVISION. STOP WORK ORDER POSTED 6/3/2024.</t>
  </si>
  <si>
    <t>2024 JUN 04 12:00:00 AM</t>
  </si>
  <si>
    <t>5565 30TH AVE S</t>
  </si>
  <si>
    <t>HTTPS://SERVICES.SEATTLE.GOV/PORTAL/CUSTOMIZE/LINKTORECORD.ASPX?ALTID=1058531-VI</t>
  </si>
  <si>
    <t>(47.5511092, -122.29443191)</t>
  </si>
  <si>
    <t>1058535-VI</t>
  </si>
  <si>
    <t>3 STORY HOME - CONSTRUCTION ON 2ND AND 1ST FLOOR. 2ND FLOOR EXTENDED BEYOND FOOTPRINT. ROOF EXTENDING FOUR FEET FROM EXISTING STRUCTURE.</t>
  </si>
  <si>
    <t>PERMIT 7034063-CN ISSUED 09/13/24 AND PASSED THE FINAL INSPECTION ON 12/16/24.</t>
  </si>
  <si>
    <t>2024 JUN 05 12:00:00 AM</t>
  </si>
  <si>
    <t>1024 W BOTHWELL ST</t>
  </si>
  <si>
    <t>HTTPS://SERVICES.SEATTLE.GOV/PORTAL/CUSTOMIZE/LINKTORECORD.ASPX?ALTID=1058535-VI</t>
  </si>
  <si>
    <t>(47.643784, -122.3712949)</t>
  </si>
  <si>
    <t>1058538-VI</t>
  </si>
  <si>
    <t>THERE IS A RECENT PERMIT HERE FOR ROW - RIGHT OF WAY.THEY APPEAR TO BE DOING SOME MAJOR INTERIOR RENOVATIONS AND I DON'T BELIEVE THEY HAVE APPLIED FOR SUCH A PERMIT. PLEASE CHECK THIS OUT THANK YOU.</t>
  </si>
  <si>
    <t>AS OF 5/6/2024, REMODELING A 3-BEDROOM 2-BATHROOM SFR WITH A FINISHED ATTIC, PARTIALLY FINISHED BASEMENT (X SQ.FT. UNFINISHED) AND BASEMENT GARAGE BY GUTTING THE INTERIOR OF THE BUILDING TO THE STUDS WITHOUT PERMITS AND INSPECTIONS.</t>
  </si>
  <si>
    <t>2167 BOYER AVE E</t>
  </si>
  <si>
    <t>HTTPS://SERVICES.SEATTLE.GOV/PORTAL/CUSTOMIZE/LINKTORECORD.ASPX?ALTID=1058538-VI</t>
  </si>
  <si>
    <t>(47.63888679, -122.30991102)</t>
  </si>
  <si>
    <t>1058558-VI</t>
  </si>
  <si>
    <t>DOING CONSTRUCTION WITHOUT PERMITS. BUILDING STORIES AND TORE OF DECK AND ROOF IN ECA</t>
  </si>
  <si>
    <t>AS OF 6/6/2024, REMODELING A ONE STORY 1-BED 1-BATH SFR IN THE UI SHORELINE DISTRICT INCLUDING, BUT NOT LIMITED TO, INSTALLATION OF A GLULAM BEAM OVER 14' LONG, NON-COMPLIANT STAIR FRAMING, EXTENSIVE FRAMING THROUGHOUT, REMOVING THE ROOF AND ADDING A SECOND STORY REQUIRES PERMITS AND INSPECTIONS. STOP WORK ORDER POSTED 6/6/2024.</t>
  </si>
  <si>
    <t>2024 JUN 07 12:00:00 AM</t>
  </si>
  <si>
    <t>719 S RIVERSIDE DR</t>
  </si>
  <si>
    <t>HTTPS://SERVICES.SEATTLE.GOV/PORTAL/CUSTOMIZE/LINKTORECORD.ASPX?ALTID=1058558-VI</t>
  </si>
  <si>
    <t>(47.53374605, -122.32419092)</t>
  </si>
  <si>
    <t>1058560-VI</t>
  </si>
  <si>
    <t>NORTHEAST CORNER ADDITION IN FRONT YARD BUILT WITHOUT PERMITS.</t>
  </si>
  <si>
    <t>AS OF 6/6/2024, CONSTRUCTING A STRUCTURE ADJACENT TO THE EAST SIDE OF THIS 3-BEDROOM 2-BATHROOM SFR WITH A MOSTLY FINISHED BASEMENT (300 SQ.FT. UNFINISHED) AND A BASEMENT GARAGE REQUIRES A PERMIT AND INSPECTIONS (IF ALLOWED).</t>
  </si>
  <si>
    <t>2501 21ST AVE S</t>
  </si>
  <si>
    <t>HTTPS://SERVICES.SEATTLE.GOV/PORTAL/CUSTOMIZE/LINKTORECORD.ASPX?ALTID=1058560-VI</t>
  </si>
  <si>
    <t>(47.58084193, -122.30581326)</t>
  </si>
  <si>
    <t>1058588-VI</t>
  </si>
  <si>
    <t>UNPERMITTED REMODEL PLUMBING, ELECTRICAL, STRUCTURAL CHANGES</t>
  </si>
  <si>
    <t>AS OF 6/10/2024, REMODELING A A 3-BEDROOM 2-BATHROOM SFR WITH A FINISHED BASEMENT (LARGE OPEN ROOM + 1/2 BATH) AND BASEMENT GARAGE INCLUDING, BUT NOT LIMITED TO, CREATING HABITABLE SPACE OUT OF THE GARAGE AND POSSIBLY REMOVING REQUIRED PARKING, STOP WORK ORDER POSTED 6/10/2024.</t>
  </si>
  <si>
    <t>2024 JUN 11 12:00:00 AM</t>
  </si>
  <si>
    <t>11222 56TH AVE S</t>
  </si>
  <si>
    <t>HTTPS://SERVICES.SEATTLE.GOV/PORTAL/CUSTOMIZE/LINKTORECORD.ASPX?ALTID=1058588-VI</t>
  </si>
  <si>
    <t>(47.49956546, -122.26220827)</t>
  </si>
  <si>
    <t>1058615-VI</t>
  </si>
  <si>
    <t>SIGN LOCATED ABOVE DOOR</t>
  </si>
  <si>
    <t>SIGN: AT THE TIME OF THE 06/13/24 INSPECTION, THE "CAPITOL LOANS" WALL SIGN OBSERVED ON THE EXTERIOR OF THE SITE, IF ALLOWED, REQUIRES A PERMIT AND INSPECTIONS.</t>
  </si>
  <si>
    <t>611 E PINE ST</t>
  </si>
  <si>
    <t>HTTPS://SERVICES.SEATTLE.GOV/PORTAL/CUSTOMIZE/LINKTORECORD.ASPX?ALTID=1058615-VI</t>
  </si>
  <si>
    <t>(47.61508404, -122.32386609)</t>
  </si>
  <si>
    <t>1058628-VI</t>
  </si>
  <si>
    <t>THE OWNER  BUILT THE DECK ON THE THEIR  PROPERTY LINE WITHOUT REQUIRED 5' GAP, AND EVEN CROSSED  THE PROPERTY LINE BETWEEN THEIR PROPERTY AND LOT #8910500024. THEY DECK IS 18" TO 36" INCHES ABOVE THE GROUND, AND IT WAS  BUILD  IN AN ECA.THEY PUT HOT-TAB ON THE TOP OF THIS DECK WITHOUT ANY FENCE. THE DECK ITSELF IS IN VERY BAD CONDITION AND COULD COLLAPSE UNDER HOT TUB WEIGHT WITH WATER EVEN WITHOUT THE PEOPLE INSIDE. NEXT TO THIS DECK THEY BUILT THE GREEN HOUSE  ON</t>
  </si>
  <si>
    <t>6/20/24 UPDATED: AT THE TIME OF THE 05/22/24 INSPECTION, A DECK WAS OBSERVED ON THE NORTH SIDE OF A SINGLE-FAMILY RESIDENCE. WHAT APPEARS TO BE AN OLDER PORTION OF THE DECK ADJACENT TO THE HOUSE IS MORE THAN 18" ABOVE THE GROUND AND REQUIRES A PERMIT AND INSPECTIONS..  BASED ON A REVIEW OF THE RECORDS, THE DECK IS OUTSIDE OF THE ECA STEEP SLOPE BUFFER(S) AND WOULD NOT REQUIRE AN APPLICATION FOR RELIEF.   SDCI DOES NOT BECOME INVOLVED IN PRIVATE PROPERTY LINE DISPUTES WHICH IS A CIVIL MATTER.</t>
  </si>
  <si>
    <t>2024 JUN 17 12:00:00 AM</t>
  </si>
  <si>
    <t>620 NW 114TH PL</t>
  </si>
  <si>
    <t>HTTPS://SERVICES.SEATTLE.GOV/PORTAL/CUSTOMIZE/LINKTORECORD.ASPX?ALTID=1058628-VI</t>
  </si>
  <si>
    <t>(47.71223898, -122.36440021)</t>
  </si>
  <si>
    <t>1058637-VI</t>
  </si>
  <si>
    <t>PER CSB: DUMPSTER BLOCKING SIDEWALK - GARAGE DEMOLISHED WITHOUT PERMITSR NUMBER: 24-00147759</t>
  </si>
  <si>
    <t>7029635-CN ISSUED 12/12/24 TO: ALLOW NEW DETACHED ACCESSORY DWELLING UNIT TO EXITING SINGLE FAMILY USE PER LAND USE CODE. CONSTRUCT NEW ONE FAMILY DWELLING, PER STANDARD PLAN #6939186-SP AND DEMOLISH DETACHED GARAGE, PER PLAN. AND PERMIT 7039623-CN ISSUED 11/19/24 TO: CONSTRUCT SUBSTANTIAL ALTERATIONS TO EXISTING ONE FAMILY DWELLING, PER PLAN.  AT THE TIME OF THE 06/13/24 INSPECTION A 288 SQUARE FOOT GARAGE HAD BEEN DEMOLISHED WITHOUT A PERMIT OR REQUIRED RAT ABATEMENT AND THE INTERIOR OF THE SINGLE-FAMILY RESIDENCE HAD BEEN GUTTED. PERMITS AND INSPECTIONS ARE REQUIRED.</t>
  </si>
  <si>
    <t>2024 JUN 18 12:00:00 AM</t>
  </si>
  <si>
    <t>2773 44TH AVE SW</t>
  </si>
  <si>
    <t>HTTPS://SERVICES.SEATTLE.GOV/PORTAL/CUSTOMIZE/LINKTORECORD.ASPX?ALTID=1058637-VI</t>
  </si>
  <si>
    <t>(47.57718123, -122.38829024)</t>
  </si>
  <si>
    <t>1058639-VI</t>
  </si>
  <si>
    <t>THERE'S A NEW DECK DOOR CUT INTO THE EAST SIDE WITH NO PERMIT. I CAN SEE IT FROM THE SIDEWALK</t>
  </si>
  <si>
    <t>AS OF 6/13/2025, PERMIT 7040892-CN RECEIVED FINAL APPROVAL FOR WORK ORIGINALLY STARTED WITHOUT PERMITS AND INSPECTIONS.</t>
  </si>
  <si>
    <t>3817 SW DAKOTA ST</t>
  </si>
  <si>
    <t>HTTPS://SERVICES.SEATTLE.GOV/PORTAL/CUSTOMIZE/LINKTORECORD.ASPX?ALTID=1058639-VI</t>
  </si>
  <si>
    <t>(47.56637184, -122.38114)</t>
  </si>
  <si>
    <t>1058665-VI</t>
  </si>
  <si>
    <t>THE AIR CONDITIONING UNIT (UNIT) INSTALLED AT 7544 EARL AVE NW IS WITHIN 5 FEET OF THE NEIGHBORING PROPERTY AND THE INSTALLER DID NOT HAVE PERMISSION TO LOCATE THE UNIT WITHIN FIVE FEET OF THE NEIGHBORING PROPERTY (KING COUNTY TITLE 21A). THE UNIT IS ONLY 77 INCHES FROM THE WALL OF THE HOUSE ON THE NEIGHBORING PROPERTY. ADDITIONALLY, THE UNIT IS LOUD AND MAY EXCEED LIMITS SET BY THE SEATTLE NOISE CODE.</t>
  </si>
  <si>
    <t>PERMITS 7040080-RF, 7040081-FR AND 7038193-EL PASSED THEIR FINAL INSPECTION ON 08/14/24.</t>
  </si>
  <si>
    <t>7544 EARL AVE NW</t>
  </si>
  <si>
    <t>HTTPS://SERVICES.SEATTLE.GOV/PORTAL/CUSTOMIZE/LINKTORECORD.ASPX?ALTID=1058665-VI</t>
  </si>
  <si>
    <t>(47.68447355, -122.3916536)</t>
  </si>
  <si>
    <t>1058685-VI</t>
  </si>
  <si>
    <t>BUILT DADU, FINISHED UNFINISHED BASEMENT CREATING AADU, REMOVED ROOF COVERING FROM SOUTH SIDE OF SFR, BUILT 2ND STORY DECK ONTO SFR, REMOVED ROOF COVERING FROM SOUTH SIDE OF DETACHED BRICK BUILDING (CABANA) - NO PERMITS</t>
  </si>
  <si>
    <t>AS OF 6/3/2025, PERMIT 7038463-CN RECEIVED FINAL APPROVAL FOR WORK ORIGINALLY PERFORMED WITHOUT PERMITS AND INSPECTIONS.</t>
  </si>
  <si>
    <t>2024 JUN 25 12:00:00 AM</t>
  </si>
  <si>
    <t>2025 SEP 03 12:00:00 AM</t>
  </si>
  <si>
    <t>1500 LAKESIDE AVE S</t>
  </si>
  <si>
    <t>HTTPS://SERVICES.SEATTLE.GOV/PORTAL/CUSTOMIZE/LINKTORECORD.ASPX?ALTID=1058685-VI</t>
  </si>
  <si>
    <t>(47.58862519, -122.28574806)</t>
  </si>
  <si>
    <t>1058689-VI</t>
  </si>
  <si>
    <t>CONSTRUCTION ON THE BLUE STRUCTURE WHICH WAS ORIGINALLY TO BE DEMOLISHED WITH PROJECT 6923265-CN</t>
  </si>
  <si>
    <t>SUB ALT: AT THE TIME OF THE 06/17/24 INSPECTION, CONSTRUCTION (SUBSTANTIAL ALTERATIONS) WAS OBSERVED  WITHOUT A PERMIT AND INSPECTIONS.</t>
  </si>
  <si>
    <t>HTTPS://SERVICES.SEATTLE.GOV/PORTAL/CUSTOMIZE/LINKTORECORD.ASPX?ALTID=1058689-VI</t>
  </si>
  <si>
    <t>1058704-VI</t>
  </si>
  <si>
    <t>OCCUPIED WITHOUT AN OKAY TO OCCUPY OR PASSING THE BUILDING FINAL INSPECTION UNDER PERMIT 6801647-CN.</t>
  </si>
  <si>
    <t>AS OF 3/20/2025, THE BUILDING FINAL INSPECTION HAS BEEN PASSED FOR CONSTRUCTION PERMIT 6801647-CN.</t>
  </si>
  <si>
    <t>2024 JUN 27 12:00:00 AM</t>
  </si>
  <si>
    <t>2025 APR 08 12:00:00 AM</t>
  </si>
  <si>
    <t>4855 A 42ND AVE SW</t>
  </si>
  <si>
    <t>HTTPS://SERVICES.SEATTLE.GOV/PORTAL/CUSTOMIZE/LINKTORECORD.ASPX?ALTID=1058704-VI</t>
  </si>
  <si>
    <t>(47.55781528, -122.38610703)</t>
  </si>
  <si>
    <t>1058705-VI</t>
  </si>
  <si>
    <t>4855 B 42ND AVE SW</t>
  </si>
  <si>
    <t>HTTPS://SERVICES.SEATTLE.GOV/PORTAL/CUSTOMIZE/LINKTORECORD.ASPX?ALTID=1058705-VI</t>
  </si>
  <si>
    <t>(47.55777981, -122.38611034)</t>
  </si>
  <si>
    <t>1058742-VI</t>
  </si>
  <si>
    <t>BLOCKING OFF A PORTION OF THE ON-STREET PARKING.  A NO-PARKING SIGN WITH NO DATE AND SOME YELLOW PLASTIC TAPE IS BEING USED TO BLOCK OFF PARKING IN FRONT OF THIS ADDRESS.  DO THE PEOPLE DOING THE WORK HAVE A PERMIT TO BLOCK OFF THE PARKING?  ALSO, IS A PERMIT REQUIRED FOR THE WORK BEING DONE IN THE HOUSE?</t>
  </si>
  <si>
    <t>AS OF 3/20/2025, FINAL APPROVAL ACHIEVED FOR PERMIT 7041152-CN AND AS OF 3/4/2025, FINAL APPROVAL ACHIEVED FOR PERMIT 7073114-EL.</t>
  </si>
  <si>
    <t>2024 JUL 01 12:00:00 AM</t>
  </si>
  <si>
    <t>3406 NE 62ND ST</t>
  </si>
  <si>
    <t>HTTPS://SERVICES.SEATTLE.GOV/PORTAL/CUSTOMIZE/LINKTORECORD.ASPX?ALTID=1058742-VI</t>
  </si>
  <si>
    <t>(47.67414347, -122.29070453)</t>
  </si>
  <si>
    <t>1058744-VI</t>
  </si>
  <si>
    <t>COMPLETE DEMO / REMODEL WITH NO PERMIT. HOUSE HAS BEEN TORN DOWN TO STUDS.ROOF REMOVED ELETRICAL WORK ? PLUMBING ?</t>
  </si>
  <si>
    <t>AT THE TIME OF THE 06/25/24 INSPECTION, PORTIONS OF THE INTERIOR HAD BEEN TORN DOWN TO THE STUDS.  PERMITS AND INSPECTIONS ARE REQUIRED.</t>
  </si>
  <si>
    <t>10711 WHITMAN AVE N</t>
  </si>
  <si>
    <t>HTTPS://SERVICES.SEATTLE.GOV/PORTAL/CUSTOMIZE/LINKTORECORD.ASPX?ALTID=1058744-VI</t>
  </si>
  <si>
    <t>(47.70696492, -122.34641778)</t>
  </si>
  <si>
    <t>1058754-VI</t>
  </si>
  <si>
    <t>BLDG INSPECTION SWO POSTED WORK HAS GONE BEYOND THE SCOPE OF THE ISSUED PERMIT.</t>
  </si>
  <si>
    <t>ON 06/27/24 A STOP WORK ORDER WAS POSTED FOR PERFORMING CONSTRUCTION BEYOND THE SCOPE OF ISSUED PERMIT 6975788-CN FOR AN ADDITION AND SUBSTANTIAL ALTERATION. AT THE TIME OF THE INSPECTION, THE HOUSE AND FOUNDATION HAD BEEN DEMOLISHED WITHOUT A DEMOLITION PERMIT OR REQUIRED RAT ABATEMENT.  A DEMOLITION PERMIT AND A PERMIT FOR NEW CONSTRUCTION ARE REQUIRED.</t>
  </si>
  <si>
    <t>2024 JUL 02 12:00:00 AM</t>
  </si>
  <si>
    <t>2609 34TH AVE W</t>
  </si>
  <si>
    <t>HTTPS://SERVICES.SEATTLE.GOV/PORTAL/CUSTOMIZE/LINKTORECORD.ASPX?ALTID=1058754-VI</t>
  </si>
  <si>
    <t>(47.64346046, -122.40137156)</t>
  </si>
  <si>
    <t>1058765-VI</t>
  </si>
  <si>
    <t>THE CONSTRUCTION PROJECT AT 2616 E ROY ST STARTED DEMOLITION AND EXCAVATION ON MONDAY AND HAS MADE SIGNIFICANT CHANGES TO THE STEEP HILLSIDE BETWEEN MY PROPERTY (2614 E ROY ST, THE ADJACENT LOT ON THE UPHILL SIDE) AND THE PROEJCT'S.  IN PARTICULAR, THE CONSTRUCTION CREW HAS REMOVED OR DAMAGED SECTIONS OF RETAINING WALL AND EXCAVATED BENEATH IT SUCH THAT, AT POINTS, A BARE, VERTICAL, 5- TO 10-FOOT DROP OFF NOW STANDS ON THE PROPERTY LINE.  THE SOIL IS MOSTLY CLAY AND,</t>
  </si>
  <si>
    <t>AS OF 8/18/2025, CONSTRUCTING RETAINING STRUCTURES ALONG THE WEST PROPERTY LINE IN A POTENTIAL SLIDE ECA REQUIRES PERMIT(S) AND INSPECTIONS AS ORIGINALLY NOTIFIED ON 8/16/2024. THE RETAINING STRUCTURES ARE NOT PER THE APPROVED DRAWINGS FOR PERMIT 6987815-CN (SFR + AADU AT 2618 E ROY ST) OR PERMIT 6993295-CN (DADU AT 2616 E ROY ST). THIS WORK REQUIRES EITHER REVISIONS TO PERMITS 6987815-CN &amp; 6993295-CN OR NEW PERMITS. THIS VIOLATION WILL REMAIN OPEN UNTIL THE REQUIRED PERMITS AND INSPECTIONS HAVE BEEN OBTAINED.</t>
  </si>
  <si>
    <t>2616 E ROY ST</t>
  </si>
  <si>
    <t>HTTPS://SERVICES.SEATTLE.GOV/PORTAL/CUSTOMIZE/LINKTORECORD.ASPX?ALTID=1058765-VI</t>
  </si>
  <si>
    <t>(47.62546367, -122.29790562)</t>
  </si>
  <si>
    <t>1058775-VI</t>
  </si>
  <si>
    <t>REMODELING 3-BED 1-BATH SFR INCLUDING STRUCTURAL AND EGRESS CHANGES, NEW WIRING &amp; PANEL, AND NEW FURNACE</t>
  </si>
  <si>
    <t>AS OF 6/28/2024, REMODELING A 3-BEDROOM 1-BATHROOM SFR BY REMOVING/ADDING WALLS (INCLUDING REMOVAL OF A LOADBEARING WALL IN THE KITCHEN), CHANGING EGRESS BY REMOVING A BACK DOOR, ADDING A BATHROOM, INSTALLING A NEW FURNACE AND REWIRING THE SFR AND ADDING A NEW ELECTRICAL PANEL. PERMITTED CONDITION (EXCEPT FOR REMODELING THE GARAGE INTO HABITABLE SPACE) SHOWS IN THE APPROVED DRAWINGS FOR PERMIT 6223021-CN.</t>
  </si>
  <si>
    <t>2024 JUL 03 12:00:00 AM</t>
  </si>
  <si>
    <t>9224 36TH AVE S</t>
  </si>
  <si>
    <t>HTTPS://SERVICES.SEATTLE.GOV/PORTAL/CUSTOMIZE/LINKTORECORD.ASPX?ALTID=1058775-VI</t>
  </si>
  <si>
    <t>(47.52064301, -122.28694776)</t>
  </si>
  <si>
    <t>1058782-VI</t>
  </si>
  <si>
    <t>NEIGHBORS ARE BUILDING AN ILLEGAL DECK IN THEIR BACK YARD. IT'S 8' OFF OF THE GROUND, IT'S VERY LARGE AND BEING BUILT WITH 2X6S. I'M SCARED THAT SOMEONE WILL GET HURT OR KILLED WHEN THE DECK COLLAPSES INTO MY YARD.</t>
  </si>
  <si>
    <t>07/01/24 BASED ON A REVIEW OF THE RECORDS, THE STRUCTURE ATTACHED TO THE WEST (REAR) OF THE SINGLE FAMILY RESIDENCE ON THIS SITE DESIGNATED AS A STEEP SLOPE AND POTENTIAL SLIDE ENVIRONMENTALLY CRITICAL AREA, IF ALLOWED, REQUIRES A PERMIT AND INSPECTIONS.</t>
  </si>
  <si>
    <t>2024 JUL 05 12:00:00 AM</t>
  </si>
  <si>
    <t>4749 22ND AVE SW</t>
  </si>
  <si>
    <t>HTTPS://SERVICES.SEATTLE.GOV/PORTAL/CUSTOMIZE/LINKTORECORD.ASPX?ALTID=1058782-VI</t>
  </si>
  <si>
    <t>(47.5596211, -122.36068461)</t>
  </si>
  <si>
    <t>1058827-VI</t>
  </si>
  <si>
    <t>THIS BUILDING IS IN AN ADVANCED STATE OF COLLAPSE.</t>
  </si>
  <si>
    <t>AS OF 6/28/2024, THIS SINGLE FAMILY RESIDENCE IS LEANING TO THE NORTH AND TO THE SOUTH, COLLAPSING DUE TO DRY ROT OF WOOD EXTERIOR WALLS, WHICH IS ALSO CAUSING THE EXTERIOR BRICK VENEER TO COLLAPSE.</t>
  </si>
  <si>
    <t>2024 JUL 09 12:00:00 AM</t>
  </si>
  <si>
    <t>4017 EASTERN AVE N</t>
  </si>
  <si>
    <t>HTTPS://SERVICES.SEATTLE.GOV/PORTAL/CUSTOMIZE/LINKTORECORD.ASPX?ALTID=1058827-VI</t>
  </si>
  <si>
    <t>(47.65612017, -122.32935248)</t>
  </si>
  <si>
    <t>1058833-VI</t>
  </si>
  <si>
    <t>THE BUILDING HAS BEEN REMODELING THEIR UNITS SINCE NOVEMBER. THEY'VE BEEN DOING CONSTRUCTION FROM 8AM-6PM 7 DAYS A WEEK FOR FIVE MONTHS. THEY'VE SET UP THEIR WORK STATION IN THE GARAGE UNDER THEIR BUILDING, WHICH IS NEXT TO OUR PATIO. THEY'RE CONSTANTLY DRILLING, SAWING DEMOLISHING OLD MATERIAL 10 FEET FROM OUR BEDROOM WINDOW. THEY YELL UP TO THEIR COLLEAGUES IN THE UNITS ABOVE FROM THE GARAGE.</t>
  </si>
  <si>
    <t>AS OF 6/17/2024, REMODELING TWO UNITS (101 AND 203) IN THIS BUILDING INCLUDING OPENING PARTY WALLS AND CEILINGS FOR PLUMBING WORK REQUIRES A CONSTRUCTION PERMIT AND ANY OTHER RELATED PERMITS. COSMETIC UPGRADES, INCLUDING NEW CABINETS, IN OTHER UNITS DO NOT REQUIRE CONSTRUCTION PERMITS. STOP WORK ORDER POSTED 6/17/2024.</t>
  </si>
  <si>
    <t>2024 JUL 10 12:00:00 AM</t>
  </si>
  <si>
    <t>315 BELMONT AVE E</t>
  </si>
  <si>
    <t>HTTPS://SERVICES.SEATTLE.GOV/PORTAL/CUSTOMIZE/LINKTORECORD.ASPX?ALTID=1058833-VI</t>
  </si>
  <si>
    <t>(47.62131379, -122.32443477)</t>
  </si>
  <si>
    <t>1058840-VI</t>
  </si>
  <si>
    <t>POTENTIAL CONSTRUCTION WITHOUT A PERMIT.</t>
  </si>
  <si>
    <t>12/05/24 BASED ON A REVIEW OF THE RECORDS, PERMITS AND INSPECTIONS WERE OBTAINED TO ADDRESS THE VIOLATION.  PLEASE SEE RECORD NOS. 7043765-CN, 6976609-EL, 7038944-ME, 7047895-CN, 7045715-CN, AND KING COUNTY PLUMBING RECORD NO. SR1490400.</t>
  </si>
  <si>
    <t>809 OLIVE WAY</t>
  </si>
  <si>
    <t>HTTPS://SERVICES.SEATTLE.GOV/PORTAL/CUSTOMIZE/LINKTORECORD.ASPX?ALTID=1058840-VI</t>
  </si>
  <si>
    <t>(47.61397452, -122.33352833)</t>
  </si>
  <si>
    <t>1058842-VI</t>
  </si>
  <si>
    <t>UNPERMITTED DEMOLISH IF A BUILDING AND UNPERMITTED CONSTRUCTION OF A BUILDING ON THIS PROPERTY.  CONSTRUCTION OCCURS EARLY MORNINGS AND LATE AT NIGHT USING CAR HEAD LIGHTS TO ILLUMINATE THE WORK SITE.</t>
  </si>
  <si>
    <t>AS OF 7/3/2024, CONSTRUCTING A BUILDING LARGER THAN 120 SQ.FT. AND REMODELING A SFR REQUIRES PERMITS AND INSPECTIONS. STOP WORK ORDER POSTED 7/3/2024.</t>
  </si>
  <si>
    <t>2024 JUL 11 12:00:00 AM</t>
  </si>
  <si>
    <t>326 26TH AVE S</t>
  </si>
  <si>
    <t>HTTPS://SERVICES.SEATTLE.GOV/PORTAL/CUSTOMIZE/LINKTORECORD.ASPX?ALTID=1058842-VI</t>
  </si>
  <si>
    <t>(47.59964834, -122.29818569)</t>
  </si>
  <si>
    <t>1058856-VI</t>
  </si>
  <si>
    <t>REPORT OF RETAININGWALL BEING INSTALLEDON A SLOPE, IN ANECA</t>
  </si>
  <si>
    <t>AS OF 8/1/2023, THE RESIDENTIAL CODE WAS VIOLATED BY CONSTRUCTING RETAINING WALLS IN AN ENVIRONMENTALLY CRITICAL AREA, DESIGNATED AS STEEP SLOPE, WITHOUT PERMITS AND INSPECTIONS. STOP WORK ORDER POSTED.</t>
  </si>
  <si>
    <t>2024 JUL 16 12:00:00 AM</t>
  </si>
  <si>
    <t>11045 LAKE CITY WAY NE</t>
  </si>
  <si>
    <t>HTTPS://SERVICES.SEATTLE.GOV/PORTAL/CUSTOMIZE/LINKTORECORD.ASPX?ALTID=1058856-VI</t>
  </si>
  <si>
    <t>(47.70971621, -122.30119869)</t>
  </si>
  <si>
    <t>1058870-VI</t>
  </si>
  <si>
    <t>EXTENSIVE STRUCTURAL FRAMING WITHOUT PERMIT</t>
  </si>
  <si>
    <t>PERMIT 7021860-CN ISSUED 10/23/24. AT THE TIME OF THE 07.17.24 INSPECTION, CONSTRUCTION WORK OBSERVED, REQUIRES A PERMIT.  A STOP WORK ORDER WAS POSTED. PROJECT 7021860-CN IS STILL UNDER REVIEW.</t>
  </si>
  <si>
    <t>2024 JUL 17 12:00:00 AM</t>
  </si>
  <si>
    <t>3018 22ND AVE W</t>
  </si>
  <si>
    <t>HTTPS://SERVICES.SEATTLE.GOV/PORTAL/CUSTOMIZE/LINKTORECORD.ASPX?ALTID=1058870-VI</t>
  </si>
  <si>
    <t>(47.64716446, -122.38433444)</t>
  </si>
  <si>
    <t>1058976-VI</t>
  </si>
  <si>
    <t>THIS COMPLAINT IS TO ALERT THE SEATTLE DEPARTMENT OF CONSTRUCTION AND INSPECTIONS (DEPARTMENT) TO ACTIVE, ONGOING, AND UNPERMITTED DISRUPTIVE CONSTRUCTION WORK IN AN ENVIRONMENTALLY CRITICAL AREA (ECA) SLOPE LOCATED AT 5155 NE LATIMER PLACE SEATTLE, WA 98105. ON THE MORNING OF JULY 17, 2024, A VIDEO WAS RECORDED SHOWING A CONTRACTOR IN GEAR USING EQUIPMENT TO CONDUCT ACTIVE WORK ON A CRITICAL RETAINING WALL SUPPORTING THE ECA SLOPE (VIDEO 1). A PHOTOGRAPH ALSO TAKEN THAT MORNING SHOWING A SUSPE</t>
  </si>
  <si>
    <t>AS OF 7/18/2024, THE SEATTLE RESIDENTIAL CODE WAS VIOLATED BY REMODELING A FIVE-BEDROOM FOUR-BATHROOM SINGLE FAMILY RESIDENCE (SFR) INCLUDING, BUT NOT LIMITED TO, INSTALLING PIN PILES IN THE STEEP SLOPE ENVIRONMENTALLY CRITICAL AREA (ECA) WITHOUT A PERMIT AND INSPECTIONS. A STOP WORK ORDER WAS POSTED.</t>
  </si>
  <si>
    <t>2024 JUL 29 12:00:00 AM</t>
  </si>
  <si>
    <t>5155 NE LATIMER PL</t>
  </si>
  <si>
    <t>HTTPS://SERVICES.SEATTLE.GOV/PORTAL/CUSTOMIZE/LINKTORECORD.ASPX?ALTID=1058976-VI</t>
  </si>
  <si>
    <t>(47.65725872, -122.27070506)</t>
  </si>
  <si>
    <t>1058980-VI</t>
  </si>
  <si>
    <t>WE HAVE NOT HAD HOT WATER SINCE OCT. 2023.THE LANDLORD SAYSNOW THAT THEY ARERENOVATING, THEYWON'T ADDRESS THEHOT WATER ISSUE UNTIL MY LEASE ENDSOCT. 2024, THEY WILLNOT BE OFFERING ARENEWAL.  THERE AREBROKEN WINDOW VENTS AND NO RAILINGFOR THE STAIRS.  WHATARE MY RIGHTS?6/13/2024 - COMPLAINANT CALLEDTO REPORT HE WASELECTROCUTED BYAN OPEN JUNCTIONBOX THAT THE LANDLORD WILL NOT ADDRESS.BUILDING OF NEW DECKS BEING DONE, NEW DIVIDING WALLS ON DECKS WITH</t>
  </si>
  <si>
    <t>AT THE TIME OF THE 7/10/24 INSPECTION, AND BASED ON A REVIEW OF THE RECORDS, CONSTRUCTION OF SEVERAL DECKS WHICH WERE MORE THAN 18 INCHES ABOVE THE GROUND  AT THIS MULTI-FAMILY BUILDING WERE OBSERVED AND REQUIRE PERMITS AND INSPECTIONS.  BASED ON A REVIEW OF THE RECORDS THE EXTERIOR LIGHTING WORK WHICH TOOK PLACE ALSO REQUIRES PERMITS AND INSPECTIONS.</t>
  </si>
  <si>
    <t>2024 JUL 30 12:00:00 AM</t>
  </si>
  <si>
    <t>4219 SW SEATTLE ST</t>
  </si>
  <si>
    <t>HTTPS://SERVICES.SEATTLE.GOV/PORTAL/CUSTOMIZE/LINKTORECORD.ASPX?ALTID=1058980-VI</t>
  </si>
  <si>
    <t>(47.58913082, -122.38585689)</t>
  </si>
  <si>
    <t>1058989-VI</t>
  </si>
  <si>
    <t>DOING CONSTRUCTION, NO PERMIT. USING ECONOMY BLOCKS, TREES CUT DOWN.</t>
  </si>
  <si>
    <t>AN SDCI INSPECTOR VISITED THE SITE ON JULY 3, 2024 AND BASED ON A REVIEW OF THE RECORDS ON 07/30/24, THE ECOLOGY BLOCK WALL PRESENT CONSTRUCTED ON A SITE DESIGNATED AS A STEEP SLOPE ENVIRONMENTALLY CRITICAL AREA, IF ALLOWED, REQUIRES AN APPLICATION FOR RELIEF FROM PROHIBITION ON STEEP SLOPE DEVELOPMENT/ECA EXEMPTION, A PERMIT AND INSPECTIONS.</t>
  </si>
  <si>
    <t>8118 DELRIDGE WAY SW</t>
  </si>
  <si>
    <t>HTTPS://SERVICES.SEATTLE.GOV/PORTAL/CUSTOMIZE/LINKTORECORD.ASPX?ALTID=1058989-VI</t>
  </si>
  <si>
    <t>(47.52952544, -122.35994475)</t>
  </si>
  <si>
    <t>1058997-VI</t>
  </si>
  <si>
    <t>UNPERMITTED CONSTRUCTION WORK ON RESIDENTIAL HOUSE BY OWNER. CLOSING IN PORCH INTO A LIVABLE SPACE, A PRECURSOR TO FULL KITCHEN REMODEL.</t>
  </si>
  <si>
    <t>AT THE TIME OF THE 07/17/24 INSPECTION AND BASED ON A REVIEW OF THE RECORDS, ENCLOSURE OF THE PORCH AREA ON THE WEST SIDE REQUIRES A PERMIT AND INSPECTIONS.</t>
  </si>
  <si>
    <t>2024 JUL 31 12:00:00 AM</t>
  </si>
  <si>
    <t>23 W RAYE ST</t>
  </si>
  <si>
    <t>HTTPS://SERVICES.SEATTLE.GOV/PORTAL/CUSTOMIZE/LINKTORECORD.ASPX?ALTID=1058997-VI</t>
  </si>
  <si>
    <t>(47.64305889, -122.35801601)</t>
  </si>
  <si>
    <t>1058998-VI</t>
  </si>
  <si>
    <t>THE OWNERS OF THE PROPERTY ARE HAVING AN EXTERIOR AIR CONDITIONING OR HEAT PUMP UNIT INSTALLED ON THE SOUTH SIDE OF THEIR HOUSE. THEY APPEAR TO HAVE NOT MECHANICAL PERMIT FOR THIS WORK AND THE CONTRACTOR HAS NO KNOWLEDGE OF ANY PERMIT (AND MIGHT NOT BE LICENSED). I'M NOT SURE THAT A PERMIT IS REQUIRED BUT SINCE IT'S VERY CLOSE TO THE LOT LINE IT SEEMS THAT AT LEAST A NOISE EVALUATION WOULD BE REQUIRED. THE OWNERS HAVE PREVIOUSLY PERFORMED EXTENSIVE RENOVATIONS (VIEWABLE ON THEIR AIRBNB SITE F</t>
  </si>
  <si>
    <t>MECHANICAL EQUIPMENT: PERMITS 7040612-EL COMPLETED 09/18/24.  PERMIT 7040788-FR COMPLETED 08/21/24 AND PERMIT 7040769-RF COMPLETED 08/28/24.</t>
  </si>
  <si>
    <t>HTTPS://SERVICES.SEATTLE.GOV/PORTAL/CUSTOMIZE/LINKTORECORD.ASPX?ALTID=1058998-VI</t>
  </si>
  <si>
    <t>1059000-VI</t>
  </si>
  <si>
    <t>TINY HOUSE CONSTRUCTED IN BACKYARD AND RENTING OUT AS AIRBNBHTTPS://WWW.AIRBNB.COM/ROOMS/823397637387074025?CHECK_IN=2024-10-06&amp;CHECK_OUT=2024-10-11&amp;GUESTS=1&amp;ADULTS=1&amp;S=67&amp;UNIQUE_SHARE_ID=D1FFD087-7A33-4D8B-9271-A4FD52FA0791</t>
  </si>
  <si>
    <t>10/16/24: ADDITIONAL WORK OBSERVED DURING THE ECA EXEMPTION PROCESS A RETAINING WALL AND ROCKERY WERE OBSERVED.  TO KEEP OR REMOVE THE WALLS AND ROCKERY APPROVALS, PERMITS AND INSPECTIONS ARE REQUIRED. CONSTRUCTION: 07/31/24 BASED ON A REVIEW OF THE RECORDS, THE CONSTRUCTION OF A DETACHED STRUCTURE (WITH A COUNTER, SINK, BATHROOM AND LOFT) LOCATED IN THE REAR (WEST SIDE) OF A SITE DESIGNATED AS A STEEP SLOPE ENVIRONMENTALLY CRITICAL AREA EXCEEDS WORK EXEMPT FROM THE NEED FOR A BUILDING PERMIT.  TO KEEP, IF ALLOWED OR REMOVE THE STRUCTURE, AN APPLICATION FOR RELIEF FROM PROHIBITION ON STEEP SLOPE DEVELOPMENT, A PERMIT, AND INSPECTIONS ARE REQUIRED. LAND USE:</t>
  </si>
  <si>
    <t>2631 MAYFAIR AVE N</t>
  </si>
  <si>
    <t>HTTPS://SERVICES.SEATTLE.GOV/PORTAL/CUSTOMIZE/LINKTORECORD.ASPX?ALTID=1059000-VI</t>
  </si>
  <si>
    <t>(47.64414842, -122.3530558)</t>
  </si>
  <si>
    <t>1059005-VI</t>
  </si>
  <si>
    <t>MY NEXT DOOR NEIGHBOR HAS INSTALLED AN UNPERMITTED HEAT PUMP MINI SPLIT AC. THE LINES ARE IMPROPERLY INSTALLED AND HAVE BEEN LEAKING FREON. THE UNIT IS ALSO INSTALLED WITHIN 10FT OF A PROPERTY LINE WITHOUT ANY NOISE ABATEMENT. THE LINES FOR THE UNIT ARE THE IMPROPER LENGTH WITH EXCESS SIMPLY LAID ON THE GROUND.  12724 35TH AVE NE SEATTLE, WA 98125</t>
  </si>
  <si>
    <t>AS OF 8/19/2024, THE MECHANICAL EQUIPMENT (HEAT PUMP AND AIR CONDITIONING UNITS) ORIGINALLY INSTALLED WITHOUT A PERMIT AND INSPECTIONS HAS BEEN REMOVED AND THE KING COUNTY ASSESSOR RECORDS HAVE BEEN UPDATED TO ACCURATELY REFLECT THE NUMBER OF BATHROOMS IN THIS SINGLE FAMILY RESIDENCE (SFR).</t>
  </si>
  <si>
    <t>2024 AUG 19 12:00:00 AM</t>
  </si>
  <si>
    <t>12724 35TH AVE NE</t>
  </si>
  <si>
    <t>HTTPS://SERVICES.SEATTLE.GOV/PORTAL/CUSTOMIZE/LINKTORECORD.ASPX?ALTID=1059005-VI</t>
  </si>
  <si>
    <t>(47.72193255, -122.29059533)</t>
  </si>
  <si>
    <t>1059006-VI</t>
  </si>
  <si>
    <t>EXCESSIVE NOISE FROM AN EXTERNAL HEAT-PUMP FAN 24/7 WHEN SEATTLE AREA WEATHER TEMPERATURE GETS TOO WARM. LAST YEAR THIS HEAT-PUMP FAN RAN ALMOST 24/7 FROM LATE MAY THROUGH OCTOBER. I WAS TOLD THE EXTERNAL UNIT IS SECOND-HAND.BETWEEN 10:00 PM AND 8AM WE CAN HEAR THIS FAN THROUGH OUR BEDROOM WALL (ABOUT 15 FEET AWAY). WHEN WE'RE ON OUR BACK YARD PORCH (ABOUT 10 FEET AWAY) DURING WARMER MONTHS THE NOISE IS INCESSANT.</t>
  </si>
  <si>
    <t>AS OF 5/13/2024, THE SEATTLE MECHANICAL CODE WAS VIOLATED BY INSTALLING A HEAT PUMP WITHOUT PERMITS AND INSPECTIONS.</t>
  </si>
  <si>
    <t>3840 42ND AVE NE</t>
  </si>
  <si>
    <t>HTTPS://SERVICES.SEATTLE.GOV/PORTAL/CUSTOMIZE/LINKTORECORD.ASPX?ALTID=1059006-VI</t>
  </si>
  <si>
    <t>(47.65724848, -122.28237046)</t>
  </si>
  <si>
    <t>1059008-VI</t>
  </si>
  <si>
    <t>WHEN I LOOK AT THE SDCI PERMITS AND PROPERTIES RECORDS FOR THIS ADDRESS, I SEE VERY FEW PERMITS. I DON'T SEE A DEMOLITION PERMIT THOUGH THE HOUSE HAS BEEN TORN DOWN. AND NOW THEY HAVE STARTED TO SIGNIFICANTLY LIMB UP THE TREES BUT I DON'T SEE ANY PERMITS FOR TREE WORK. ADDITIONALLY, THERE WAS NO NOTICE OF TREE WORK POSTED AHEAD OF TIME AS REQUIRED. THIS SEEMS LIKE 2 OBVIOUS CODE VIOLATIONS. AND WITH A TREE VIOLATION, THE WORK AND PERMITTING IS SUPPOSED TO BE STOPPED UNTIL THE VIOLATION IS RESOL</t>
  </si>
  <si>
    <t>08/28/24 THE ORDER OF THE DIRECTOR WITHDREW THE NOTICE OF VIOLATION.</t>
  </si>
  <si>
    <t>3947 W BARRETT LN</t>
  </si>
  <si>
    <t>HTTPS://SERVICES.SEATTLE.GOV/PORTAL/CUSTOMIZE/LINKTORECORD.ASPX?ALTID=1059008-VI</t>
  </si>
  <si>
    <t>(47.64658129, -122.40746458)</t>
  </si>
  <si>
    <t>1059054-VI</t>
  </si>
  <si>
    <t>AS OF 7/11/2024, THIS 1-BEDROOM, 1-BATHROOM SINGLE FAMILY RESIDENCE WITH A PARTIALLY FINISHED BASEMENT (120 SQUARE FEET) IS FIRE DAMAGED AND HAS BEEN POSTED LIMITED ENTRY: ACCESS ALLOWED ONLY FOR REMOVAL OF PERSONAL POSSESSIONS AND REMEDIATION WORK.</t>
  </si>
  <si>
    <t>2024 AUG 05 12:00:00 AM</t>
  </si>
  <si>
    <t>7010 12TH AVE NW</t>
  </si>
  <si>
    <t>HTTPS://SERVICES.SEATTLE.GOV/PORTAL/CUSTOMIZE/LINKTORECORD.ASPX?ALTID=1059054-VI</t>
  </si>
  <si>
    <t>(47.67999937, -122.37121552)</t>
  </si>
  <si>
    <t>1059067-VI</t>
  </si>
  <si>
    <t>REAR RETAINING WALL THAT WAS ON THE PROPERTY LINE WAS DEMOLISHED, EXCAVATOR AND GROUND WORK HAS CREATED A LOT OF DEBRIS, EXCESS NOISE AND VIBRATION DURING CONSTRUCTION. MATERIALS ARE STORED IN ALLEYWAY.</t>
  </si>
  <si>
    <t>AT THE TIME OF THE 08/06/24 INSPECTION, THE CONSTRUCTED RETAINING WALL MORE THAN FOUR FEET HIGH OBSERVED ON EAST SIDE OF THE SITE ADJACENT TO THE ALLEY REQUIRES A PERMIT AND INSPECTIONS.</t>
  </si>
  <si>
    <t>2024 AUG 06 12:00:00 AM</t>
  </si>
  <si>
    <t>4402 39TH AVE SW</t>
  </si>
  <si>
    <t>HTTPS://SERVICES.SEATTLE.GOV/PORTAL/CUSTOMIZE/LINKTORECORD.ASPX?ALTID=1059067-VI</t>
  </si>
  <si>
    <t>(47.56454639, -122.38105248)</t>
  </si>
  <si>
    <t>1059110-VI</t>
  </si>
  <si>
    <t>AUGUST 8, 2024, FIRE OCCURRED ON 08/07/24.</t>
  </si>
  <si>
    <t>6806545-DM ISSUED 09/10/2024. 08/13/24 FENCE ERECTED AROUND THE SITE.  STRUCTURE HAS BEEN BOARDED UP. ON AUGUST 8, 2024 SDCI WAS NOTIFIED ABOUT A FIRE THAT OCCURRED IN A TWO-STORY VACANT BUILDING ON AUGUST 7TH, 2024. SDCI BUILDING INSPECTIONS VISITED THE SITE ON AUGUST 8, 2024 AND A RED TAG, EMERGENCY ORDER UNSAFE: DO NOT ENTER WAS POSTED ON THE BUILDING.</t>
  </si>
  <si>
    <t>2024 AUG 13 12:00:00 AM</t>
  </si>
  <si>
    <t>1370 STEWART ST</t>
  </si>
  <si>
    <t>HTTPS://SERVICES.SEATTLE.GOV/PORTAL/CUSTOMIZE/LINKTORECORD.ASPX?ALTID=1059110-VI</t>
  </si>
  <si>
    <t>(47.61953215, -122.32971314)</t>
  </si>
  <si>
    <t>1059111-VI</t>
  </si>
  <si>
    <t>PER COUNTY RECORDS, UNPERMITTED REMODEL - ADDING AN ADDITIONAL BATHROOM ( FROM 1-&gt;2 BATHROOMS). HOME IS FOR SALE - RECOMMEND ACTING FAST TO PREVENT UNSUSPECTING BUYERS. PHOTOS CAN BE FOUND HERE: HTTPS://WWW.REDFIN.COM/WA/SEATTLE/7032-23RD-AVE-NW-98117/HOME/163918</t>
  </si>
  <si>
    <t>08/13/24: REMODELING A 2-BEDROOM, 1-BATHROOM SINGLE-FAMILY RESIDENCE WITH A 300 SQUARE FOOT UNFINISHED ATTIC AND A 480 SQUARE FOOT UNFINISHED BASEMENT REQUIRES PERMITS (INCLUDING ELECTRICAL AND KC PLUMBING) AND INSPECTIONS.</t>
  </si>
  <si>
    <t>7032 23RD AVE NW</t>
  </si>
  <si>
    <t>HTTPS://SERVICES.SEATTLE.GOV/PORTAL/CUSTOMIZE/LINKTORECORD.ASPX?ALTID=1059111-VI</t>
  </si>
  <si>
    <t>(47.68051275, -122.3851549)</t>
  </si>
  <si>
    <t>1059115-VI</t>
  </si>
  <si>
    <t>PERMIT 7052075-CN ISSUED 12/12/2024 AND PASSED THE FINAL BUILDING INSPECTION ON 03/26/2025.</t>
  </si>
  <si>
    <t>2024 AUG 14 12:00:00 AM</t>
  </si>
  <si>
    <t>HTTPS://SERVICES.SEATTLE.GOV/PORTAL/CUSTOMIZE/LINKTORECORD.ASPX?ALTID=1059115-VI</t>
  </si>
  <si>
    <t>1059116-VI</t>
  </si>
  <si>
    <t>FIRE AT WEST SIDE OF CHURCH</t>
  </si>
  <si>
    <t>ON 08/13/24 SDCI BUILDING INSPECTIONS RESPONDED TO A REPORTED FIRE AT THIS LOCATION.  A YELLOW TAG, HAZARDOUS: LIMITED ENTRY WAS POSTED.  FIRE DAMAGE TO WEST HALF OF THE STRUCTURE.  NO OCCUPANCY TO WEST HALF OF THE STRUCTURE.  LOSS OF ROOF DIAPHRAGM.  FALL HAZARD ALONG ALLEY AT NORTH SIDE OF THE STRUCTURE. ALLEY AND NORTH SIDE OF THE STRUCTURE WAS TAPED OFF.</t>
  </si>
  <si>
    <t>5071 DELRIDGE WAY SW</t>
  </si>
  <si>
    <t>HTTPS://SERVICES.SEATTLE.GOV/PORTAL/CUSTOMIZE/LINKTORECORD.ASPX?ALTID=1059116-VI</t>
  </si>
  <si>
    <t>(47.55540489, -122.36328455)</t>
  </si>
  <si>
    <t>1059133-VI</t>
  </si>
  <si>
    <t>THEY HAVE BEEN DOING A BUNCH OF WORK ON THE HOUSE AND GARAGE. THEY HAVEN'T PULLED ANY PERMITS FOR ANYTHING. WE HAVE SEEN PLUMBERS, ROOFER AND ELECTRICIANS. THEY BLOCK THE SIDEWALK WITH WORK TRUCKS  AND PARK IN NO PARK ZONES AREAS. IT LOOKS LIKE THEY ARE TURNING THE DETACHED GARAGE INTO A RENTAL UNIT.</t>
  </si>
  <si>
    <t>08/15/24 BASED ON A REVIEW OF THE RECORDS REMODELING A SINGLE FAMILY HOME AND A 440 SQUARE FOOT DETACHED GARAGE REQUIRES A PERMIT AND INSPECTIONS.  WORK INCLUDES CHANGES TO ROUGH OPENING ON THE HOUSE AND ADDITIONS OF ROUGH OPENING ON THE GARAGE.</t>
  </si>
  <si>
    <t>2024 AUG 15 12:00:00 AM</t>
  </si>
  <si>
    <t>8429 DALLAS AVE S</t>
  </si>
  <si>
    <t>HTTPS://SERVICES.SEATTLE.GOV/PORTAL/CUSTOMIZE/LINKTORECORD.ASPX?ALTID=1059133-VI</t>
  </si>
  <si>
    <t>(47.5275868, -122.31642006)</t>
  </si>
  <si>
    <t>1059141-VI</t>
  </si>
  <si>
    <t>I BELIEVE THEY ARE BUILDING A LARGE UNAPPROVED DECK ON A CRITICAL SLOPE THAT SUPPORTS MULTIPLE HOUSES</t>
  </si>
  <si>
    <t>AT THE TIME OF THE 08/12/24 INSPECTION, THE CONSTRUCTION OF A DECK AND STAIRS WERE OBSERVED ON A SITE DESIGNATED AS A STEEP SLOPE AND POTENTIAL SLIDE ENVIRONMENTALLY CRITICAL AREA.  APPROVALS, PERMITS AND INSPECTIONS ARE REQUIRED TO KEEP, IF ALLOWED, OR TO REMOVE THE DECK.</t>
  </si>
  <si>
    <t>1622 PALM AVE SW</t>
  </si>
  <si>
    <t>HTTPS://SERVICES.SEATTLE.GOV/PORTAL/CUSTOMIZE/LINKTORECORD.ASPX?ALTID=1059141-VI</t>
  </si>
  <si>
    <t>(47.58859472, -122.38385307)</t>
  </si>
  <si>
    <t>1059142-VI</t>
  </si>
  <si>
    <t>REFRIGERATION PERMIT REQUIRED</t>
  </si>
  <si>
    <t>08/08/24: REPLACEMENT OF A FURNACE AND HEAT PUMP REQUIRE PERMITS AND INSPECTIONS. ELECTRICAL PERMIT 7039945-EL WAS OBTAINED AFTER SDCI INSPECTIONS CONTACT.  A REFRIGERATION PERMIT IS REQUIRED AS WELL AS INSPECTIONS FOR THE RELATED REFRIGERATION, ELECTRICAL AND FURNACE PERMITS.</t>
  </si>
  <si>
    <t>3030 MAGNOLIA BLVD W</t>
  </si>
  <si>
    <t>HTTPS://SERVICES.SEATTLE.GOV/PORTAL/CUSTOMIZE/LINKTORECORD.ASPX?ALTID=1059142-VI</t>
  </si>
  <si>
    <t>(47.64774448, -122.41384705)</t>
  </si>
  <si>
    <t>1059144-VI</t>
  </si>
  <si>
    <t>TOTAL REMODEL HOUSE HAS BEEN GUTTED, CHIMNEY KNOCKED DOWN - NO PERMITS</t>
  </si>
  <si>
    <t>BASED ON A REVIEW OF THE RECORDS, REMODELING A SINGLE-FAMILY RESIDENCE AND PERFORMING SITE WORK ON A SITE DESIGNATED AS A STEEP SLOPE ENVIRONMENTALLY CRITICAL AREA, REQUIRES APPROVALS AND A PERMIT.</t>
  </si>
  <si>
    <t>1628 9TH AVE W</t>
  </si>
  <si>
    <t>HTTPS://SERVICES.SEATTLE.GOV/PORTAL/CUSTOMIZE/LINKTORECORD.ASPX?ALTID=1059144-VI</t>
  </si>
  <si>
    <t>(47.63443013, -122.36867512)</t>
  </si>
  <si>
    <t>1059153-VI</t>
  </si>
  <si>
    <t>HOUSE WAS PURCHASED. THE HOUSE HAS BEEN REMODELED WITHOUT PERMITS. ALSO THEY TOOK DOWN RETAINING WALL AND REBUILT IT WITHOUT A PERMIT. A WORK STOP WAS IMPOSED. RENTERS HAVE MOVED IN RECENTLY. THEY HAVE RECENTLY BEEN DIGGING THE MAIN SEWER LINE AND DON'T HAVE A PERMIT. THEY MADE A HOLE UNDER THE CONNECTION TO THE HOUSE FOR SEWAGE TO GO INTO. PLEASE SEND AN INSPECTOR TO 1113 S PEARL STREET SEATTLE WA 98108</t>
  </si>
  <si>
    <t>AS OF 8/27/2024, PERMIT 7041410-SS HAS RECEIVED FINAL APPROVAL FOR SIDE SEWER WORK ORIGINALLY SEEN OCCURRING WITHOUT A PERMIT AND INSPECTIONS ACCESSORY TO THIS SINGLE-FAMILY RESIDENCE (SFR) ON 8/14/2024.</t>
  </si>
  <si>
    <t>2024 AUG 16 12:00:00 AM</t>
  </si>
  <si>
    <t>2024 AUG 28 12:00:00 AM</t>
  </si>
  <si>
    <t>HTTPS://SERVICES.SEATTLE.GOV/PORTAL/CUSTOMIZE/LINKTORECORD.ASPX?ALTID=1059153-VI</t>
  </si>
  <si>
    <t>1059174-VI</t>
  </si>
  <si>
    <t>VACANT BUILDINGFIRE</t>
  </si>
  <si>
    <t>DEMOLITION PERMIT 7041849-DM ISSUED 08/27/24. 08/17/24: FENCING IN PLACE AROUND 1737 BELMONT AVE AND THE TWO VACANT BUILDINGS TO THE SOUTH. 08/16/24 SDCI BUILDING INSPECTIONS RESPONDED TO A REPORTED BUILDING FIRE.  AN EMERGENCY ORDER UNSAFE: DO NOT ENTER RED TAG WAS POSTED AT:  1737 BELMONT AVE. A HAZARDOUS LIMITED ENTRY (YELLOW TAG) WAS POSTED AT 1741 BELMONT AVE "FALL HAZARD BETWEEN 1741 AND 1733 BELMONT AVE.  NO ACCESS TO THIS AREA. WATER DAMAGE TO UNITS AND CORRIDORS" . A HAZARDOUS LIMITED ENTRY (YELLOW TAG) WAS POSTED AT 1736 SUMMIT AVE "FALL HAZARD BETWEEN 1736 SUMMIT AVE AND 1737 BELMONT AVE CLEAR AND PROTECT EXIT DISCHARGE EAST EXIST. WATER DAMAGE TO UNITS AND CORRIDORS.</t>
  </si>
  <si>
    <t>1737 BELMONT AVE</t>
  </si>
  <si>
    <t>HTTPS://SERVICES.SEATTLE.GOV/PORTAL/CUSTOMIZE/LINKTORECORD.ASPX?ALTID=1059174-VI</t>
  </si>
  <si>
    <t>(47.61744667, -122.32483409)</t>
  </si>
  <si>
    <t>1059177-VI</t>
  </si>
  <si>
    <t>HEAT PUMP INSTALLED WITHOUT A PERMIT.</t>
  </si>
  <si>
    <t>09/13/24 PER SDCI MECHANICAL INSPECTIONS, THE UNPERMITTED EQUIPMENT HAS BEEN REMOVED.</t>
  </si>
  <si>
    <t>31 W ETRURIA ST</t>
  </si>
  <si>
    <t>HTTPS://SERVICES.SEATTLE.GOV/PORTAL/CUSTOMIZE/LINKTORECORD.ASPX?ALTID=1059177-VI</t>
  </si>
  <si>
    <t>(47.64760075, -122.35911035)</t>
  </si>
  <si>
    <t>1059183-VI</t>
  </si>
  <si>
    <t>SITE WORK ON A SITE DESIGNATED AS A STEEP SLOPE ECA.</t>
  </si>
  <si>
    <t>08/19/24 BASED ON A REVIEW OF THE RECORDS, BETWEEN 2019 AND 2021 A RETAINING WALL WAS CONSTRUCTED ON THE NORTH SIDE OF THE PROPERTY AND SITE WORK WAS PERFORMED ON THE EAST SIDE OF THIS PROPERTY DESIGNATED AS A STEEP SLOPE ENVIRONMENTALLY CRITICAL AREA WITHOUT APPROVALS, PERMITS OR INSPECTIONS. TO KEEP, IF ALLOWED, OR REMOVE THE WORK, APPROVALS, PERMITS AND INSPECTIONS ARE REQUIRED.</t>
  </si>
  <si>
    <t>2024 AUG 20 12:00:00 AM</t>
  </si>
  <si>
    <t>2722 QUEEN ANNE AVE N</t>
  </si>
  <si>
    <t>HTTPS://SERVICES.SEATTLE.GOV/PORTAL/CUSTOMIZE/LINKTORECORD.ASPX?ALTID=1059183-VI</t>
  </si>
  <si>
    <t>(47.6448212, -122.35657806)</t>
  </si>
  <si>
    <t>1059184-VI</t>
  </si>
  <si>
    <t>NEIGHBOR BUILDING SOMETHING THAT LOOKS TO BE SOME TYPE OF LARGE RAMP WITHOUT A PERMIT</t>
  </si>
  <si>
    <t>AS OF 8/19/2024, CONSTRUCTING A RAMP (MORE THAN 18" ABOVE GRADE) ALONG THE SOUTH PROPERTY LINE IN THE REQUIRED SIDE YARD REQUIRES A PERMIT AND INSPECTIONS FROM THE SEATTLE DEPARTMENT OF CONSTRUCTION AND INSPECTIONS. STOP WORK ORDER POSTED 8/19/2024.</t>
  </si>
  <si>
    <t>5923 SHAFFER AVE S</t>
  </si>
  <si>
    <t>HTTPS://SERVICES.SEATTLE.GOV/PORTAL/CUSTOMIZE/LINKTORECORD.ASPX?ALTID=1059184-VI</t>
  </si>
  <si>
    <t>(47.54914268, -122.29504552)</t>
  </si>
  <si>
    <t>1059250-VI</t>
  </si>
  <si>
    <t>BUILT RETAINING WALL WITHOUT SUPPORT STRUCTURE, NEED INSPECTION - SAFETY CONCERNPHOTOS AVAILABLE UPON REQUEST.</t>
  </si>
  <si>
    <t>AS OF 8/23/2024, REMOVING A PORTION OF A RETAINING STRUCTURE ALONG THE EAST PROPERTY LINE AND REBUILDING THE PORTION OF THE RETAINING WALL THAT SUPPORTS MORE THAN FOUR FEET OF EARTH MATERIALS REQUIRES A PERMIT AND INSPECTIONS FROM SDCI.</t>
  </si>
  <si>
    <t>2024 AUG 27 12:00:00 AM</t>
  </si>
  <si>
    <t>HTTPS://SERVICES.SEATTLE.GOV/PORTAL/CUSTOMIZE/LINKTORECORD.ASPX?ALTID=1059250-VI</t>
  </si>
  <si>
    <t>1059251-VI</t>
  </si>
  <si>
    <t>FIRE DAMAGED BUILDING WITH ACTIVE UNPERMITTED CONSTRUCTION</t>
  </si>
  <si>
    <t>AS OF 1/24/2024, THIS 4-BEDROOM, 1-BATHROOM SFR IS FIRE DAMAGED AND HAS BEEN POSTED "HAZARDOUS: LIMITED ENTRY - NO PUBLIC ENTRY ALLOWED UNTIL ENGINEER EVALUATES SAFETY OF STRUCTURE." PERMITS AND INSPECTIONS REQUIRED.</t>
  </si>
  <si>
    <t>2024 SEP 12 12:00:00 AM</t>
  </si>
  <si>
    <t>14338 MERIDIAN AVE N</t>
  </si>
  <si>
    <t>HTTPS://SERVICES.SEATTLE.GOV/PORTAL/CUSTOMIZE/LINKTORECORD.ASPX?ALTID=1059251-VI</t>
  </si>
  <si>
    <t>(47.73347154, -122.33396875)</t>
  </si>
  <si>
    <t>1059286-VI</t>
  </si>
  <si>
    <t>HOUSE GUTTED, WALLS ADDED, REPLUMBING, MECHANICAL AND OTHER WORK COMPLETED WITHOUT A PERMIT</t>
  </si>
  <si>
    <t>KING COUNTY PLUMBING PERMITS ARE ALSO REQUIRED.  AT THE TIME OF THE 09/03/24 INSPECTION, AND BASED ON A REVIEW OF THE RECORDS UNPERMITTED ADDITIONS AND ALTERATIONS WERE OBSERVED ON THIS 2-BEDROOM SINGLE-FAMILY RESIDENCE WITH A 660 SQ. FT. BASEMENT (160 SQ. FT FINISHED).  WORK INCLUDES BUT IT NOT LIMITED TO CHANGING THE ROUGH OPENINGS AND WIDENING  WINDOWS THROUGHOUT THE HOUSE AND ADDING A STRUCTURE TO THE NORTH SIDE OF THE HOUSE ON THIS SITE DESIGNATED AS A STEEP SLOPE ENVIRONMENTALLY CRITICAL AREA. CONSTRUCTION AND ALL OTHER APPLICABLE PERMITS AND INSPECTIONS ARE REQUIRED INCLUDING ELECTRICAL AND MECHANICAL.</t>
  </si>
  <si>
    <t>2024 SEP 04 12:00:00 AM</t>
  </si>
  <si>
    <t>8659 FAUNTLEROY WAY SW</t>
  </si>
  <si>
    <t>HTTPS://SERVICES.SEATTLE.GOV/PORTAL/CUSTOMIZE/LINKTORECORD.ASPX?ALTID=1059286-VI</t>
  </si>
  <si>
    <t>(47.52510765, -122.39308475)</t>
  </si>
  <si>
    <t>1059324-VI</t>
  </si>
  <si>
    <t>HOUSE DEMOLISHED PRIOR TO SALE WITHOUT A PERMIT</t>
  </si>
  <si>
    <t>PERMITS 6794089-DM &amp; 6794088-CN ACHIEVED FINAL APPROVALS 9/12/2024.</t>
  </si>
  <si>
    <t>2024 SEP 10 12:00:00 AM</t>
  </si>
  <si>
    <t>9011 DAYTON AVE N</t>
  </si>
  <si>
    <t>HTTPS://SERVICES.SEATTLE.GOV/PORTAL/CUSTOMIZE/LINKTORECORD.ASPX?ALTID=1059324-VI</t>
  </si>
  <si>
    <t>(47.69466232, -122.35299334)</t>
  </si>
  <si>
    <t>1059341-VI</t>
  </si>
  <si>
    <t>WORKING ON HILLSIDE HAVE DUG INTO IT ON FRI 8/16/24 LOOKS LIKE A RETAINING WALL, NO PERMITS, NO SHORING THIS IS A KNOWN ECA NEED INSPECTION (COMPLAINANT WOULD LIKE TO BE CONTACTED WITH RESULT FINDINGS)</t>
  </si>
  <si>
    <t>AT THE TIME OF THE 08/28/24 INSPECTION AND BASED ON A REVIEW OF THE RECORDS, THE PRESSURE TREATED LAGGING WALL INSTALLATION OBSERVED FROM THE RIGHT-OF-WAY WHICH IS RETAINING SOLI ON A SITE DESIGNATED AS A STEEP SLOPE ENVIRONMENTALLY CRITICAL AREA, IF ALLOWED, REQUIRES APPROVALS AND A PERMIT.</t>
  </si>
  <si>
    <t>2024 SEP 11 12:00:00 AM</t>
  </si>
  <si>
    <t>7412 GATEWOOD RD SW</t>
  </si>
  <si>
    <t>HTTPS://SERVICES.SEATTLE.GOV/PORTAL/CUSTOMIZE/LINKTORECORD.ASPX?ALTID=1059341-VI</t>
  </si>
  <si>
    <t>(47.53719835, -122.3859798)</t>
  </si>
  <si>
    <t>1059344-VI</t>
  </si>
  <si>
    <t>THERE HAS BEEN CONSTRUCTION CONTINUOUSLY FOR ABOUT 4 MONTHS AT THIS RESIDENCE THAT HAS INCLUDED DEMOLITION OF THE BASEMENT STRUCTURE, ELECTRICAL, PLUMBING, INTERIOR WALLS, WINDOWS, INSTALLATION OF A NEW HEAT PUMP, ETC. IN CHECKING THE CITY PERMIT RECORDS THERE IS NO RECORD OF THE OWNER HAVING OBTAINED A PERMIT FOR ANY OF THIS WORK.  SINCE THE CITY RELIES UPON REPORTING OF VIOLATIONS BY THE PUBLIC ALONG WITH INSPECTING AND INSURING THE WORK IN IN ACCORDANCE WITH THE CODE I FELT OBLIGATED TO REPO</t>
  </si>
  <si>
    <t>AT THE TIME OF THE 08/30/24 INSPECTION, REMODELING A SINGLE FAMILY RESIDENCE WITH A 970 SQUARE FOOT UNFINISHED BASEMENT WHICH HAS A 200 SQ. FT. BASEMENT GARAGE, AND RECONSTRUCTION OF A REAR DECK THAT IS MORE THAN 18 INCHES ABOVE THE GROUND REQUIRES A PERMIT AND INSPECTIONS.</t>
  </si>
  <si>
    <t>1930 45TH AVE SW</t>
  </si>
  <si>
    <t>HTTPS://SERVICES.SEATTLE.GOV/PORTAL/CUSTOMIZE/LINKTORECORD.ASPX?ALTID=1059344-VI</t>
  </si>
  <si>
    <t>(47.58588439, -122.38874386)</t>
  </si>
  <si>
    <t>1059346-VI</t>
  </si>
  <si>
    <t>UNPERMITTED MINI SPLIT HEAT PUMP INSTALLED IN OUTDOOR WINDOW WELL IN BASEMENT ELEVATOR ROOM.</t>
  </si>
  <si>
    <t>AT THE TIME OF THE 08/27/24 INSPECTION, A NEW MINI SPLIT HEAT PUMP LOCATED IN AN OUTDOOR WINDOW WELL AND AN INDOOR UNIT LOCATED IN THE BASEMENT ELEVATOR ROOM WAS OBSERVED.  PERMITS AND INSPECTIONS ARE REQUIRED.</t>
  </si>
  <si>
    <t>106 BELL ST</t>
  </si>
  <si>
    <t>HTTPS://SERVICES.SEATTLE.GOV/PORTAL/CUSTOMIZE/LINKTORECORD.ASPX?ALTID=1059346-VI</t>
  </si>
  <si>
    <t>(47.61358259, -122.34657872)</t>
  </si>
  <si>
    <t>1059348-VI</t>
  </si>
  <si>
    <t>DEMOLITION OF THE 2 OUTSIDESTAIRWELLS WITHOUT PERMITS</t>
  </si>
  <si>
    <t>AT THE TIME OF THE 12/19/24 INSPECTION THE RISER/TREADS OF STAIRS ON THE SOUTH EXTERIOR EGRESS STAIRS WERE RE-INSPECTED AND STAIRS APPEARED TO BE TO CODE AT THE TIME OF THAT INSPECTIONS.  PERMITS ARE STILL REQUIRED FOR THE STAIR REPLACEMENT AT THIS SITE. AT THE TIME OF THE 09/11/24 INSPECTION, AND BASED ON A REVIEW OF THE RECORDS, STAIR REPLACEMENT ON THE MULTI-FAMILY BUILDING REQUIRES A PERMIT AND INSPECTIONS. ALSO, AT SOUTH EXTERIOR EGRESS STAIR, BOTTOM 3-4 RISERS/TREADS AT EACH STAIR FLIGHT HAVE HAD PLYWOOD APPLIED TO RISERS AND TREADS THAT HAS RESULTED IN MAKING THE EXIT STAIR NON-CONFORMING WITH THE SEATTLE BUILDING CODE (SBC).  CORRECTIONS AND INSPECTIONS ARE REQUIRED.</t>
  </si>
  <si>
    <t>2024 DEC 19 12:00:00 AM</t>
  </si>
  <si>
    <t>4435 35TH AVE SW</t>
  </si>
  <si>
    <t>HTTPS://SERVICES.SEATTLE.GOV/PORTAL/CUSTOMIZE/LINKTORECORD.ASPX?ALTID=1059348-VI</t>
  </si>
  <si>
    <t>(47.56349829, -122.37640507)</t>
  </si>
  <si>
    <t>1059352-VI</t>
  </si>
  <si>
    <t>REMODELING AND FINISHING AN UNFINISHED BASEMENT WITHOUT A PERMIT.</t>
  </si>
  <si>
    <t>09/12/24 BASED ON A REVIEW OF RECORDS, REMODELING A 3-BEDROOM, 1-BATHROOM SINGLE-FAMILY RESIDENCE WITH A 760 SQ. FT. UNFINISHED BASEMENT, WORK INCLUDES BUT MAY NOT BE LIMITED TO FINISHING AN UNFINISHED BASEMENT, INSTALLATION OF MECHANICAL EQUIPMENT AND ELECTRICAL REWIRING WITHOUT A PERMIT AND INSPECTIONS.  KING COUNTY PLUMBING PERMITS MAY ALSO BE REQUIRED.</t>
  </si>
  <si>
    <t>8638 9TH AVE SW</t>
  </si>
  <si>
    <t>HTTPS://SERVICES.SEATTLE.GOV/PORTAL/CUSTOMIZE/LINKTORECORD.ASPX?ALTID=1059352-VI</t>
  </si>
  <si>
    <t>(47.52528057, -122.34645406)</t>
  </si>
  <si>
    <t>1059358-VI</t>
  </si>
  <si>
    <t>THERE IS BRIGHT PURPLE AND RED STAR ON TOP OF SEPHORA ROOF TOP. THE LIGHT OF THAT STAR IS REFLECTED IN MY ROOM AND THE ROOM IS COMPLETELY PURPLE. IT IS ALSO DISTURBING ALL THE RESIDENTS IN NEAR BY BUILDING</t>
  </si>
  <si>
    <t>THE STRUCTURE WAS PERMITTED UNDER PERMIT 6994546-CN TO: CONSTRUCT ALTERATIONS FOR ART INSTALLATION AT EXISTING COMMERCIAL COMMON AREA ROOF TERRACE, PER PLAN. ELECTRICAL PERMIT 7045823-EL WAS ISSUED ON 09/13/24 TO: CONNECT 30A 208V LIGHTED ART PIECE ON 4TH FLOOR TERRACE. PASSED THE FINAL INSPECTION ON 10/22/24.</t>
  </si>
  <si>
    <t>2001 8TH AVE</t>
  </si>
  <si>
    <t>HTTPS://SERVICES.SEATTLE.GOV/PORTAL/CUSTOMIZE/LINKTORECORD.ASPX?ALTID=1059358-VI</t>
  </si>
  <si>
    <t>(47.61578904, -122.33727143)</t>
  </si>
  <si>
    <t>1059367-VI</t>
  </si>
  <si>
    <t>FIRE-DAMAGED BUILDING</t>
  </si>
  <si>
    <t>AS OF 9/9/2024, THIS 13-UNIT CONDOMINIUM IS FIRE DAMAGED AND HAS BEEN POSTED HAZARDOUS: LIMITED ENTRY “ACCESS ALLOWED FOR EMERGENCY/REPAIR PERSONNEL ONLY (OK FOR TENANTS TO REMOVE PERSONAL ITEMS ONLY IN ALL UNITS EXCEPT UPPER TWO SW CORNER UNITS PER STRUCTURAL DAMAGE TO FLOOR, CEILING, EXTERIOR DECKS). POWER AND GAS DISCONNECTED. ENGINEER ASSESSMENT REQUIRED ASAP.” NO OCCUPANCY IS ALLOWED. PERMITS AND INSPECTIONS REQUIRED.</t>
  </si>
  <si>
    <t>2024 SEP 13 12:00:00 AM</t>
  </si>
  <si>
    <t>8820 NESBIT AVE N</t>
  </si>
  <si>
    <t>HTTPS://SERVICES.SEATTLE.GOV/PORTAL/CUSTOMIZE/LINKTORECORD.ASPX?ALTID=1059367-VI</t>
  </si>
  <si>
    <t>(47.69308145, -122.34316359)</t>
  </si>
  <si>
    <t>1059369-VI</t>
  </si>
  <si>
    <t>AS OF 9/9/2024, THIS 17-UNIT CONDOMINIUM IS FIRE DAMAGED AND HAS BEEN POSTED HAZARDOUS: LIMITED ENTRY “ACCESS ALLOWED FOR TENANTS/REPAIR PERSONNEL ONLY. OK FOR TENANTS TO REMOVE PERSONAL ITEMS ONLY. POWER/GAS DISCONNECTED. LIMITED DAMAGE TO UNITS ON NW PORTION OF STRUCTURE.” NO OCCUPANCY IS ALLOWED. PERMITS AND INSPECTIONS REQUIRED.</t>
  </si>
  <si>
    <t>8816 NESBIT AVE N</t>
  </si>
  <si>
    <t>HTTPS://SERVICES.SEATTLE.GOV/PORTAL/CUSTOMIZE/LINKTORECORD.ASPX?ALTID=1059369-VI</t>
  </si>
  <si>
    <t>(47.69288882, -122.34316882)</t>
  </si>
  <si>
    <t>1059372-VI</t>
  </si>
  <si>
    <t>UNPERMITTED REMODEL, INCLUDING ADDITION OF BATHROOM AND BEDROOM, BOTH OF THEM WERE ADDED AND DON'T MATCH CITY RECORDS. CITY RECORDS INDICATES THAT IT'S A 2 BEDROOM 1 BATHROOM, BUT MLS LISTING IS 3 BEDROOM AND 2 BATHROOM. HOME IS FOR SALE, RECOMMEND ACTING FAST TO PROTECT UNSUSPECTING BUYERS. PHOTOS CAN BE FOUND HERE: HTTPS://WWW.REDFIN.COM/WA/SEATTLE/3047-46TH-AVE-SW-98116/HOME/330883</t>
  </si>
  <si>
    <t>PERMIT 7047645-CN ISSUED 09/24/24 AND PASSED THE FINAL INSPECTION ON 10/25/24. PERMIT 7046839-EL PASSED THE FINAL INSPECTION ON 09/30/24.</t>
  </si>
  <si>
    <t>2024 SEP 16 12:00:00 AM</t>
  </si>
  <si>
    <t>3047 46TH AVE SW</t>
  </si>
  <si>
    <t>HTTPS://SERVICES.SEATTLE.GOV/PORTAL/CUSTOMIZE/LINKTORECORD.ASPX?ALTID=1059372-VI</t>
  </si>
  <si>
    <t>(47.57624268, -122.39109322)</t>
  </si>
  <si>
    <t>1059376-VI</t>
  </si>
  <si>
    <t>THIS HOUSE SEEMS TO HAVE BEEN SOLD OVER THE LAST FEW WEEKS. THIS LAST WEEK A BACKHOE HAS BEEN ONSITE TEARING DOWN EXTERIOR FEATURES. TODAY WHEN I WALKED BY THERE WERE THREE MEN INSIDE SHOVELING OUT DRYWALL AND DEBRIS. I COULD SEE THAT THE DRYWALL HAD BEEN REMOVED DOWN TO BARE STUDS. THERE IS A TRAILER IN THE FRONT YARD THEY ARE USING TO MOVE THE DEBRIS (THERE IS NO LICENSE PLATE ON THAT TRAILER AND ON THE NEWISH BLACK CHEVY TRUCK THERE WERE NO LICENSE PLATES ON THAT TRUCK EITHER)A FEW DAYS AG</t>
  </si>
  <si>
    <t>AS OF 9/16/2024, SUBSTANTIALLY REMODELING A THIS 4-BEDROOM 2-BATHROOM SFR WITH A PARTIALLY FINISHED BASEMENT (350 SQ.FT. UNFINISHED) REQUIRES A PERMIT AND INSPECTIONS FOR THIS SITE WHERE THE BACKYARD IS STEEP SLOPE ECA. STOP WORK ORDER POSTED 9/16/2024.</t>
  </si>
  <si>
    <t>2024 SEP 17 12:00:00 AM</t>
  </si>
  <si>
    <t>4401 S ANGELINE ST</t>
  </si>
  <si>
    <t>HTTPS://SERVICES.SEATTLE.GOV/PORTAL/CUSTOMIZE/LINKTORECORD.ASPX?ALTID=1059376-VI</t>
  </si>
  <si>
    <t>(47.55922228, -122.27797101)</t>
  </si>
  <si>
    <t>1059380-VI</t>
  </si>
  <si>
    <t>APPEARS TO BE UNPERMITTED CONSTRUCTION EXPANSION REMODEL TAKING PLACE OVER THE LAST 2 YEARS.  THE ENTIRE FRONT YARD IS LINED WITH VEHICLES THAT HAVE NOT MOVED IN MONTHS/YEAR OR MORE.  IT'S A RENTAL PROPERTY WITH A HOARDED UP GARAGE AND BLACKBERRY BRAMBLES AND WE HAVE SEEN RATS.</t>
  </si>
  <si>
    <t>AT THE TIME OF THE 08/08/24 INSPECTION AND BASED ON A REVIEW OF THE RECORDS ON 01/09/2025  REMODELING A SINGLE-FAMILY HOUSE OVER SEVERAL YEARS WITHOUT OBTAINING REQUIRED PERMITS AND INSPECTIONS HAS OCCURRED.  WORK INCLUDES, BUT MAY NOT BE LIMITED TO, ADDING A BEDROOM, CHANGING THE ROOFLINE OF THE HOUSE, AND CHANGES TO WINDOW OPENINGS ON THE WEST SIDE.    WORK HAS ALSO OCCURRED ON THE GARAGE AND INCLUDES CHANGES TO THE ROOFLINE ON THE EAST AND SOUTH SIDE OF THE GARAGE AND ENCLOSING A PORTION OF THE GARAGE ON THE SOUTH SIDE.</t>
  </si>
  <si>
    <t>10223 39TH AVE SW</t>
  </si>
  <si>
    <t>HTTPS://SERVICES.SEATTLE.GOV/PORTAL/CUSTOMIZE/LINKTORECORD.ASPX?ALTID=1059380-VI</t>
  </si>
  <si>
    <t>(47.51143341, -122.38188591)</t>
  </si>
  <si>
    <t>1059390-VI</t>
  </si>
  <si>
    <t>UNPERMITTED ALTERATIONS: BATHROOM ADDITION, STORAGE LOFT OVER WORKING AREA, UTILITY MODIFICATIONS</t>
  </si>
  <si>
    <t>1ST FLOOR: 09/18/24 BASED ON A REVIEW OF THE RECORDS CONSTRUCTING ADDITIONS AND ALTERATIONS ON THE FIRST FLOOR WHICH INCLUDES, CONSTRUCTING A LOFT, INSTALLING A BATHROOM, PERFORMING ELECTRICAL WORK AND INSTALLING A HEAT PUMP.  THIS WORK REQUIRES PERMITS AND INSPECTIONS.</t>
  </si>
  <si>
    <t>3133 FAIRVIEW AVE E</t>
  </si>
  <si>
    <t>HTTPS://SERVICES.SEATTLE.GOV/PORTAL/CUSTOMIZE/LINKTORECORD.ASPX?ALTID=1059390-VI</t>
  </si>
  <si>
    <t>(47.65011501, -122.32409234)</t>
  </si>
  <si>
    <t>1059403-VI</t>
  </si>
  <si>
    <t>CONSTRUCTION NO PERMITS</t>
  </si>
  <si>
    <t>AS OF 9/18/2024, REMODELING A 2-BEDROOM 3-BATHROOM SFR WITH A FINISHED BASEMENT INCLUDING, BUT NOT LIMITED TO, CONSTRUCTING BAY WINDOWS EXTENDING INTO THE NORTH SIDE YARD WITHOUT A PERMIT AND INSPECTIONS. STOP WORK ORDER POSTED 9/18/2024.</t>
  </si>
  <si>
    <t>126 19TH AVE E</t>
  </si>
  <si>
    <t>HTTPS://SERVICES.SEATTLE.GOV/PORTAL/CUSTOMIZE/LINKTORECORD.ASPX?ALTID=1059403-VI</t>
  </si>
  <si>
    <t>(47.61931277, -122.30712678)</t>
  </si>
  <si>
    <t>1059404-VI</t>
  </si>
  <si>
    <t>2ND STORY: 09/18/24 BASED ON A REVIEW OF THE RECORDS ADDITIONS AND ALTERATIONS WERE MADE TO THE SECOND STORY 2-BEDROOM 1 BATHROOM "CARETAKERS" UNIT. REMODELING INCLUDES  REPLACEMENT OF EXTERIOR STAIRS LEADING TO THE 2ND STORY AND PERFORMING ELECTRICAL WORK.  PERMITS AND INSPECTIONS ARE REQUIRED..</t>
  </si>
  <si>
    <t>2024 SEP 20 12:00:00 AM</t>
  </si>
  <si>
    <t>3133 A FAIRVIEW AVE E</t>
  </si>
  <si>
    <t>HTTPS://SERVICES.SEATTLE.GOV/PORTAL/CUSTOMIZE/LINKTORECORD.ASPX?ALTID=1059404-VI</t>
  </si>
  <si>
    <t>1059411-VI</t>
  </si>
  <si>
    <t>FULLY UNPERMITTED REMODEL, INCLUDING: 1) ADDITION OF A BATHROOM ( 3 VS. 2 IN RECORDS), 2) ADDITION OF A STAIRCASE, 3) TEAR DOWN OF 3 BEDROOMS AND MULTIPLE WALLS, 4) DECOMMISSIONING OF OIL TANK AND OTHER PLUMBING AND ELECTRICAL WORK ALL DONE WITHOUT PERMITS. PHOTOS CAN BE FOUND HERE: HTTPS://REDF.IN/1SLNIC</t>
  </si>
  <si>
    <t>REMODELING AN 8-BEDROOM 2-BATHROOM DUPLEX WITH A PARTIALLY FINISHED BASEMENT (1230 SQ.FT. UNFINISHED) INTO A 5-BEDROOM 3-BATHROOM DUPLEX REQUIRES PERMITS AND INSPECTIONS.</t>
  </si>
  <si>
    <t>420 17TH AVE E</t>
  </si>
  <si>
    <t>HTTPS://SERVICES.SEATTLE.GOV/PORTAL/CUSTOMIZE/LINKTORECORD.ASPX?ALTID=1059411-VI</t>
  </si>
  <si>
    <t>(47.62274136, -122.30973956)</t>
  </si>
  <si>
    <t>1059432-VI</t>
  </si>
  <si>
    <t>PERMIT 6608249-CN PASSED THE FINAL INSPECTION ON 10/29/24 NOTING THE DADU WAS NOT BUILT.</t>
  </si>
  <si>
    <t>2024 SEP 25 12:00:00 AM</t>
  </si>
  <si>
    <t>3237 NW 60TH ST</t>
  </si>
  <si>
    <t>HTTPS://SERVICES.SEATTLE.GOV/PORTAL/CUSTOMIZE/LINKTORECORD.ASPX?ALTID=1059432-VI</t>
  </si>
  <si>
    <t>(47.67183204, -122.40018721)</t>
  </si>
  <si>
    <t>1059442-VI</t>
  </si>
  <si>
    <t>JACK HAMMERING MAKING CRACK IN RETAINING WALL AND LOOKS LIKE IT MAY FALL</t>
  </si>
  <si>
    <t>AS OF 10/31/2025, PERMIT 7062673-CN ACHIEVED FINAL APPROVALS.</t>
  </si>
  <si>
    <t>2024 SEP 26 12:00:00 AM</t>
  </si>
  <si>
    <t>2415 8TH AVE N</t>
  </si>
  <si>
    <t>HTTPS://SERVICES.SEATTLE.GOV/PORTAL/CUSTOMIZE/LINKTORECORD.ASPX?ALTID=1059442-VI</t>
  </si>
  <si>
    <t>(47.63997946, -122.34314299)</t>
  </si>
  <si>
    <t>1059464-VI</t>
  </si>
  <si>
    <t>BEEN ONGOING CONSTRUCTION AT THIS HOUSE, BASEMENT BEEN FINISHED WITHOUT PERMIT. WE NOTICED NEW PLUMBING &amp; ELECTRICAL HAPPENING AT THE HOUSE BUT WE NEVER SEE A CITY INSPECTOR VEHICLE AT THE PROPERTY</t>
  </si>
  <si>
    <t>AS OF 9/27/2024, REMODELING A 3-BEDROOM 1-BATHROOM SINGLE FAMILY RESIDENCE (SFR) WITH A PARTIALLY FINISHED BASEMENT (440 SQUARE FEET FINISHED) INCLUDING BUT NOT LIMITED TO: FINISHING THE BASEMENT WITH A NEW BEDROOM AND NEW BATHROOM, RECONFIGURING THE MAIN FLOOR, CONSTRUCTING OR RECONSTRUCTING EXTERIOR DECK WITH STAIRS ON THE NORTH SIDE, ADDING WINDOWS AND EXPANDING THE SIZE OF SOME WINDOWS REQUIRES PERMITS AND INSPECTIONS.</t>
  </si>
  <si>
    <t>2024 SEP 29 12:00:00 AM</t>
  </si>
  <si>
    <t>6014 31ST AVE S</t>
  </si>
  <si>
    <t>HTTPS://SERVICES.SEATTLE.GOV/PORTAL/CUSTOMIZE/LINKTORECORD.ASPX?ALTID=1059464-VI</t>
  </si>
  <si>
    <t>(47.5475295, -122.29235244)</t>
  </si>
  <si>
    <t>1059483-VI</t>
  </si>
  <si>
    <t>PROPERTY HAD A MAJOR REMODEL AND NEVER WAS NOT PERMITTED. AT LEAST ONE STRUCTURAL WALL WAS REMOVED.</t>
  </si>
  <si>
    <t>PERMIT 7056015-CN RECEIVED FINAL APPROVAL 12/16/2024 FOR WORK ORIGINALLY PERFORMED WITHOUT PERMITS AND INSPECTIONS.</t>
  </si>
  <si>
    <t>2024 OCT 02 12:00:00 AM</t>
  </si>
  <si>
    <t>2024 DEC 17 12:00:00 AM</t>
  </si>
  <si>
    <t>1722 26TH AVE S</t>
  </si>
  <si>
    <t>HTTPS://SERVICES.SEATTLE.GOV/PORTAL/CUSTOMIZE/LINKTORECORD.ASPX?ALTID=1059483-VI</t>
  </si>
  <si>
    <t>(47.58761443, -122.29889199)</t>
  </si>
  <si>
    <t>1059485-VI</t>
  </si>
  <si>
    <t>WE ARE CONCERNED OUR NEIGHBOR IS BUILDING A GARAGE WITHOUT CODE REQUIRED SET BACKS ON THE SIDE YARD AND REAR YARD IN PROXIMITY TO OUR PROPERTY LINE FOR LONG TERM.  ADDITIONALLY WITHOUT ANY PERMITS AND FOUNDATION IS PLACED WITHIN THE TREE DRIP LINE ON OUR PROPERTY. THIS HAS BECOME CONTENTIOUS AND WE WOULD LIKE THE CITY TO ADVISE IF PERMITS REQUIRED. FOUNDATIONS HAVE BEEN POURED.</t>
  </si>
  <si>
    <t>7323 WRIGHT AVE SW</t>
  </si>
  <si>
    <t>HTTPS://SERVICES.SEATTLE.GOV/PORTAL/CUSTOMIZE/LINKTORECORD.ASPX?ALTID=1059485-VI</t>
  </si>
  <si>
    <t>(47.53729315, -122.39425907)</t>
  </si>
  <si>
    <t>1059486-VI</t>
  </si>
  <si>
    <t>REPORT OF CARS IMPACTING A BUILDING</t>
  </si>
  <si>
    <t>PERMIT 7056955-CN ISSUED 11/19/24. 09/27/24 SDCI RECEIVED NOTIFICATION THAT TWO CARS HAD IMPACTED THE BUILDING AT THIS LOCATION.  AT THE TIME OF THE SDCI INSPECTION THE CARS HAD BEEN REMOVED AND THEY OBSERVED THE SOUTHWEST CORNER OF THE BUILDING WAS IMPACTED.  AN EVALUATION BY AN ENGINEER IS REQUIRED. A YELLOW TAG: HAZARDOUS: LIMITED ENTRY WAS POSTED "NO OCCUPANCY ALLOWED EXCEPT FOR THE FOLLOWING:  REMOVAL OF PROPERTY, EVALUATION BY EOR, STABILIZATION OF STRUCTURE" A PERMIT AND INSPECTIONS ARE REQUIRED.</t>
  </si>
  <si>
    <t>2025 JUL 02 12:00:00 AM</t>
  </si>
  <si>
    <t>900 ELLIOTT AVE W</t>
  </si>
  <si>
    <t>HTTPS://SERVICES.SEATTLE.GOV/PORTAL/CUSTOMIZE/LINKTORECORD.ASPX?ALTID=1059486-VI</t>
  </si>
  <si>
    <t>(47.62702615, -122.36851327)</t>
  </si>
  <si>
    <t>1059505-VI</t>
  </si>
  <si>
    <t>PER ONLINE;NEW DECK WAS JUST COMPLETED WITHOUT A PERMIT AND IS NOT TO CODE. THE FOLLOWING VIOLATIONS ARE OF PRIMARY CONCERN,1. NO POST-TO-BEAM POST CAP ATTACHMENT2. NO BLOCKING PROVIDED BETWEEN JOISTS AT BEAM BEARING3. DECK POST 4X4 INSTEAD OF 6X6THE MOST SIGNIFICANT CONCERN IS THE LACK OF A POST-TO-BEAM CAP ATTACHMENT TO PREVENT THE BEAM FROM SLIDING OFF THE POST AS IT DID DURING THE DECK COLLAPSE RESULTING IN SERIOUS INJURIES (SEE COMPLAINT RECORD NUMBE</t>
  </si>
  <si>
    <t>AS OF 10/07/2024, PER A REVIEW OF RECORDS, THE SEATTLE RESIDENTIAL CODE WAS VIOLATED BY CONSTRUCTING A DECK MORE THAN 18 INCHES ABOVE GRADE WITHOUT A PERMIT AND INSPECTIONS.</t>
  </si>
  <si>
    <t>2024 OCT 07 12:00:00 AM</t>
  </si>
  <si>
    <t>8513 BURKE AVE N</t>
  </si>
  <si>
    <t>HTTPS://SERVICES.SEATTLE.GOV/PORTAL/CUSTOMIZE/LINKTORECORD.ASPX?ALTID=1059505-VI</t>
  </si>
  <si>
    <t>(47.69101758, -122.33538227)</t>
  </si>
  <si>
    <t>1059560-VI</t>
  </si>
  <si>
    <t>ENGAGED IN SIGNIFICANT INTERIOR DEMOLITION FOR THREE DAYS THIS WEEK WITH NUMEROUS DUMP TRIPS. APPEARS TO BE ERECTING A CMU RETAINING WALL WITHOUT PROPER FOOTINGS ON CITY PROPERTY BESIDE THE SIDEWALK.</t>
  </si>
  <si>
    <t>AS OF 10/11/2024, REMODELING A 3-BEDROOM 1-BATHROOM SFR WITH NO BASEMENT AND CONSTRUCTING RETAINING WALLS REQUIRES PERMITS AND INSPECTIONS. STOP WORK ORDER POSTED 10/11/2024 AND 10/18/2024.</t>
  </si>
  <si>
    <t>2024 OCT 11 12:00:00 AM</t>
  </si>
  <si>
    <t>915 24TH AVE E</t>
  </si>
  <si>
    <t>HTTPS://SERVICES.SEATTLE.GOV/PORTAL/CUSTOMIZE/LINKTORECORD.ASPX?ALTID=1059560-VI</t>
  </si>
  <si>
    <t>(47.62727152, -122.30138056)</t>
  </si>
  <si>
    <t>1059570-VI</t>
  </si>
  <si>
    <t>BUILDING REAR DECK LESS THAN 5 FEET FROM SIDE YARD.</t>
  </si>
  <si>
    <t>PERMIT 7055246-CN RECEIVED FINAL APPROVAL 12/16/2024 FOR WORK ORIGINALLY PERFORMED WITHOUT PERMITS AND INSPECTIONS.</t>
  </si>
  <si>
    <t>3832 S LUCILE ST</t>
  </si>
  <si>
    <t>HTTPS://SERVICES.SEATTLE.GOV/PORTAL/CUSTOMIZE/LINKTORECORD.ASPX?ALTID=1059570-VI</t>
  </si>
  <si>
    <t>(47.55289666, -122.28424561)</t>
  </si>
  <si>
    <t>1059586-VI</t>
  </si>
  <si>
    <t>ROOFTOP DECK/HEIGHT CONCERNS NO PERMIT BACK OF HOUSE ACCESSIBLE VIA ALLEY WAY</t>
  </si>
  <si>
    <t>AT THE TIME OF THE 10/07/24 INSPECTION, THE ROOFTOP DECK AND STAIRS OBSERVED, IF ALLOWED, REQUIRE A PERMIT  AND INSPECTIONS.</t>
  </si>
  <si>
    <t>2024 OCT 16 12:00:00 AM</t>
  </si>
  <si>
    <t>1009 W RUFFNER ST</t>
  </si>
  <si>
    <t>HTTPS://SERVICES.SEATTLE.GOV/PORTAL/CUSTOMIZE/LINKTORECORD.ASPX?ALTID=1059586-VI</t>
  </si>
  <si>
    <t>(47.65213984, -122.37068714)</t>
  </si>
  <si>
    <t>1059588-VI</t>
  </si>
  <si>
    <t>HEAVY CONSTRUCTION HAPPENING WITHOUT PERMIT</t>
  </si>
  <si>
    <t>AT THE TIME OF THE 10/03/24 INSPECTION, WORK OBSERVED ON SEVERAL EXTERIOR DECKS ON THIS MULTI-FAMILY BUILDING REQUIRES A PERMIT AND INSPECTIONS.</t>
  </si>
  <si>
    <t>6316 24TH AVE NW</t>
  </si>
  <si>
    <t>HTTPS://SERVICES.SEATTLE.GOV/PORTAL/CUSTOMIZE/LINKTORECORD.ASPX?ALTID=1059588-VI</t>
  </si>
  <si>
    <t>(47.67512423, -122.38725401)</t>
  </si>
  <si>
    <t>1059605-VI</t>
  </si>
  <si>
    <t>SFR REMODEL WITHOUT PERMIT</t>
  </si>
  <si>
    <t>AS OF 10/16/2024, SUBSTANTIALLY REMODELING A 3-BED 2-BATH SFR INCLUDING BUT NOT LIMITED TO: RECONFIGURING THE LIVING ROOM/KITCHEN/ DINING BY REMOVING WALLS AND RECONFIGURING KITCHEN (NOT PER THE APPROVED DRAWINGS FOR PERMIT 583957); INSTALLING A SLIDING GLASS DOOR, WINDOWS, AND SKYLIGHTS; PERFORMING ELECTRICAL AND PLUMBING WORK; REPAVING APPROX 700 SQ.FT. AND WIDENING DRIVEWAY TO CREATE A CURB CUT WIDER THAN 10' TO S MORGAN ST; INSTALLING A NEW ROOF, NEW SIDING, MINI SPLITS, AND WATER HEATER REQUIRES PERMITS AND INSPECTIONS.</t>
  </si>
  <si>
    <t>2024 OCT 17 12:00:00 AM</t>
  </si>
  <si>
    <t>3549 S MORGAN ST</t>
  </si>
  <si>
    <t>HTTPS://SERVICES.SEATTLE.GOV/PORTAL/CUSTOMIZE/LINKTORECORD.ASPX?ALTID=1059605-VI</t>
  </si>
  <si>
    <t>(47.54406143, -122.28670447)</t>
  </si>
  <si>
    <t>1059634-VI</t>
  </si>
  <si>
    <t>THIS HOUSE WAS SOLD IN MAY 2024, FLIPPED, AND RELISTED SHORTLY THEREAFTER. NONE OF THE WORK TO REMODEL THE KITCHEN OR BATHROOMS WAS PERMITTED AND SIGNIFICANT CHANGES WERE MADE THROUGHOUT THE HOUSE.</t>
  </si>
  <si>
    <t>PERMIT 7059789-CN ACHIEVED FINAL APPROVALS 4/30/25 AND PERMIT 7083833-EL ACHIEVED FINAL APPROVALS 5/22/25</t>
  </si>
  <si>
    <t>2024 OCT 22 12:00:00 AM</t>
  </si>
  <si>
    <t>8535 16TH AVE NW</t>
  </si>
  <si>
    <t>HTTPS://SERVICES.SEATTLE.GOV/PORTAL/CUSTOMIZE/LINKTORECORD.ASPX?ALTID=1059634-VI</t>
  </si>
  <si>
    <t>(47.69163357, -122.3781712)</t>
  </si>
  <si>
    <t>1059636-VI</t>
  </si>
  <si>
    <t>OWNER REPLACING STAIRCASE NO PERMIT - FRONT STAIRS HAVE BEEN REMOVED LEAVING SEVERAL LARGE GAPS HAZARDOUS &amp; UNSAFE I FEEL 8 FEET TO THE GROUND NEED INSPECTION ASAP</t>
  </si>
  <si>
    <t>3212 ALKI AVE SW</t>
  </si>
  <si>
    <t>HTTPS://SERVICES.SEATTLE.GOV/PORTAL/CUSTOMIZE/LINKTORECORD.ASPX?ALTID=1059636-VI</t>
  </si>
  <si>
    <t>(47.57559229, -122.41877583)</t>
  </si>
  <si>
    <t>1059641-VI</t>
  </si>
  <si>
    <t>REPORTED FIRE</t>
  </si>
  <si>
    <t>10/05/24 SDCI WAS NOTIFIED OF A FIRE AT THIS LOCATION.  A SDCI BUILDING INSPECTOR VISITED THE SITE AND POSTED A YELLOW TAG: HAZARDOUS LIMITED ENTRY - TENANTS ALLOWED ACCESS TO REMOVE PERSONAL ITEMS.  NO STRUCTURAL DAMAGE WAS OBSERVED.  UNIT 106 APPEARED TO HAVE DAMAGE. SMOKE DAMAGE OBSERVED  THROUGHOUT THE BUILDING AND MAINLY CONFINED TO THE FIRST FLOOR AND FIRST FLOOR CORRIDOR.  AN SDCI ELECTRICAL INSPECTOR VISITED THE SITE ON OCTOBER 17TH, AND REPORTED AN ELECTRICAL CONTRACTOR WILL NEED TO ASSESS THE DAMAGE AND OBTAIN A PERMIT FOR THE REPAIRS.  THE POWER TO THE BUILDING REMAINED OUT AT THE TIME OF THEIR INSPECTION.  IN ADDITION TO AN ELECTRICAL PERMIT, A CONSTRUCTION PERMIT IS REQUIRED IF THERE IS ANY RESTORATION OF THE RATED ASSEMBLIES BETWEEN FLOORS AND UNIT SEPARATION WALLS OR ANY OTHER WORK IS PERFORMED WHICH REQUIRES A PERMIT.</t>
  </si>
  <si>
    <t>1101 QUEEN ANNE AVE N</t>
  </si>
  <si>
    <t>HTTPS://SERVICES.SEATTLE.GOV/PORTAL/CUSTOMIZE/LINKTORECORD.ASPX?ALTID=1059641-VI</t>
  </si>
  <si>
    <t>(47.62893622, -122.35690372)</t>
  </si>
  <si>
    <t>1059660-VI</t>
  </si>
  <si>
    <t>PROPERTY OWNERS ARE BUILDING AN UNPERMITTED BASEMENT IN THE BACK EAST SIDE OF THE PROPERTY.</t>
  </si>
  <si>
    <t>10/17/24:  BASED ON A REVIEW OF THE RECORDS, CONSTRUCTING AN ATTACHED PATIO COVER AND WORK IN THE CRAWL SPACE REQUIRES PERMITS AND INSPECTIONS.</t>
  </si>
  <si>
    <t>2024 OCT 24 12:00:00 AM</t>
  </si>
  <si>
    <t>1219 NW 120TH ST</t>
  </si>
  <si>
    <t>HTTPS://SERVICES.SEATTLE.GOV/PORTAL/CUSTOMIZE/LINKTORECORD.ASPX?ALTID=1059660-VI</t>
  </si>
  <si>
    <t>(47.71561728, -122.37246091)</t>
  </si>
  <si>
    <t>1059663-VI</t>
  </si>
  <si>
    <t>ELECTRICAL WIRING WITHOUT PERMITS AND WIRING BEING COMPLETED BY UNLICENSED INSTALLERS.</t>
  </si>
  <si>
    <t>AS OF 10/23/2024, PERFORMING ELECTRICAL WORK (INCLUDING, BUT NOT LIMITED TO, REDIRECTING ELECTRICAL WIRING AND REPAIRING CONDUIT) REQUIRES AN ELECTRICAL PERMIT WITH INSPECTIONS AND THE WORK BE PERFORMED BY A LICENSED ELECTRICAL CONTRACTOR.</t>
  </si>
  <si>
    <t>435 SUMMIT AVE E</t>
  </si>
  <si>
    <t>HTTPS://SERVICES.SEATTLE.GOV/PORTAL/CUSTOMIZE/LINKTORECORD.ASPX?ALTID=1059663-VI</t>
  </si>
  <si>
    <t>(47.62297724, -122.32579372)</t>
  </si>
  <si>
    <t>1059675-VI</t>
  </si>
  <si>
    <t>CALLER REPORTS THAT THE PROPERTY NEXT TO HIM IS DOING WORK AND SUSPECTS IT IS UNPERMITTED. THEY ARE EXTENDING THE SIZE OF THE BUILDING, WHICH IS A DETACHED GARAGE AND IT IS ON THE PROPERTY LINE AS IT IS. HE WANTS TO KNOW IF THERE NEEDS TO BE A SET BACK OR A PERMIT STATING IF THIS IS ALLOWED.</t>
  </si>
  <si>
    <t>AS OF 7/10/2023, GARAGE ADDITION REQUIRES PERMIT AND INSPECTIONS. PERMIT 6986586-CN WAS ISSUED 9/19/2023, BUT AS OF 10/28/2024, NO INSPECTIONS HAVE BEEN REQUESTED OR PASSED.</t>
  </si>
  <si>
    <t>2024 OCT 28 12:00:00 AM</t>
  </si>
  <si>
    <t>104 NE 52ND ST</t>
  </si>
  <si>
    <t>HTTPS://SERVICES.SEATTLE.GOV/PORTAL/CUSTOMIZE/LINKTORECORD.ASPX?ALTID=1059675-VI</t>
  </si>
  <si>
    <t>(47.66664613, -122.32822981)</t>
  </si>
  <si>
    <t>1059683-VI</t>
  </si>
  <si>
    <t>SEMI-TRUCK STRUCK 4-STORY WOOD FRAMED APARTMENT BUILDING.</t>
  </si>
  <si>
    <t>PERMIT 7036017-CN ISSUED 07/21/24. 05/24/24 SDCI WAS NOTIFIED OF AN EVENT WHERE A SEMI-TRUCK TRAILER STRUCK A 4-STORY WOOD FRAMED APARTMENT BUILDING.  DAMAGE OBSERVED STAIR 2 LEVEL 1 NORTH EXTERIOR WALL.  CONTRACTOR SHORED WALL AND BROUGH STUDS BACK TO BEARING. NO TAG WAS POSTED.</t>
  </si>
  <si>
    <t>2024 OCT 29 12:00:00 AM</t>
  </si>
  <si>
    <t>521 2ND AVE W</t>
  </si>
  <si>
    <t>HTTPS://SERVICES.SEATTLE.GOV/PORTAL/CUSTOMIZE/LINKTORECORD.ASPX?ALTID=1059683-VI</t>
  </si>
  <si>
    <t>(47.62397514, -122.35973584)</t>
  </si>
  <si>
    <t>1059693-VI</t>
  </si>
  <si>
    <t>THERE WAS A FIXER HOME IN SOUTH SEATTLE THAT WAS RECENTLY SOLD. THE PROPERTY WAS QUICKLY REMODELED AND BACK ON THE MARKET WITHIN A MONTH. I NOTICED THE INTERIOR KITCHEN WALL WAS REMOVED BUT COULDN'T FIND A PERMIT. NOT SURE IF ONE WAS REQUIRED? YOU CAN LOOK UP BOTH THE OLD AND NEW LISTINGS FOR REFERENCE.</t>
  </si>
  <si>
    <t>AS OF 12/10/2024, ELECTRICAL PERMIT 7054272-EL HAS RECEIVED FINAL APPROVAL FOR ELECTRICAL WORK ORIGINALLY PERFORMED WITHOUT A PERMIT AND INSPECTIONS.</t>
  </si>
  <si>
    <t>2024 OCT 30 12:00:00 AM</t>
  </si>
  <si>
    <t>HTTPS://SERVICES.SEATTLE.GOV/PORTAL/CUSTOMIZE/LINKTORECORD.ASPX?ALTID=1059693-VI</t>
  </si>
  <si>
    <t>1059694-VI</t>
  </si>
  <si>
    <t>FULL REMODEL/FULL DUMPSTERS LEAVING PROPERTY WINDOWS, PIPES ALL WITHOUT PERMITS</t>
  </si>
  <si>
    <t>AS OF 2/26/2025, PERMIT 7063061-CN RECEIVED FINAL APPROVAL FOR THE INTERIOR REMODEL WITH AN INSPECTION OF THE RECONSTRUCTED BACK DECK OCCURING ON 2/26/2025 FOR WORK ORIGINALLY STARTED WITHOUT PERMITS AND INSPECTIONS.</t>
  </si>
  <si>
    <t>2025 FEB 28 12:00:00 AM</t>
  </si>
  <si>
    <t>3310 9TH AVE W</t>
  </si>
  <si>
    <t>HTTPS://SERVICES.SEATTLE.GOV/PORTAL/CUSTOMIZE/LINKTORECORD.ASPX?ALTID=1059694-VI</t>
  </si>
  <si>
    <t>(47.64950459, -122.36828018)</t>
  </si>
  <si>
    <t>1059695-VI</t>
  </si>
  <si>
    <t>EXTENSIVE RENOVATIONS, ADDED ROOMS AND BATHROOMS, ADDED AND ADDITION OFF THE BACK, MAJOR FOUNDATION WORK TO LEVEL HOUSE, EXTENSIVE ELECTRICAL WORK, HVAC WORK, PLUMBING WORK, AND COMPLETE UPDATING ALL WITHOUT PERMITS.  CURRENTLY ON MARKET WITH A PENDING STATUS.  WAS A 2 BEDROOM AND 1 BATH HOUSE, NOW A "5 BED AND 5 BATHROOM HOUSE".</t>
  </si>
  <si>
    <t>AS OF 10/30/2024, REMODELING A TWO-BEDROOM, ONE-BATHROOM SINGLE FAMILY RESIDENCE (SFR) WITH AN UNFINISHED BASEMENT INCLUDING, BUT NOT LIMITED TO, ADDING THREE BEDROOMS, ADDING A KITCHEN, ADDING TWO BATHROOMS, RELOCATING THE FRONT DOOR, ADDING A SLIDING GLASS DOOR TO UPPER LEVEL AT REAR, CONSTRUCTING COVERED DECKS MORE THAN 18 INCHES ABOVE GROUND IN THE FRONT AND BACK YARDS, FINISHING THE BASEMENT, AND PERFORMING ELECTRICAL WORK THROUGHOUT REQUIRES PERMITS AND INSPECTIONS</t>
  </si>
  <si>
    <t>627 NW 44TH ST</t>
  </si>
  <si>
    <t>HTTPS://SERVICES.SEATTLE.GOV/PORTAL/CUSTOMIZE/LINKTORECORD.ASPX?ALTID=1059695-VI</t>
  </si>
  <si>
    <t>(47.66063036, -122.36519314)</t>
  </si>
  <si>
    <t>1059701-VI</t>
  </si>
  <si>
    <t>THIS PROPERTY HAS BEEN REMODELED WITHOUT PERMITS TO CREATE A SECOND LIVING UNIT IN A PREVIOUSLY UNFINISHED BASEMENT. CHANGES INCLUDE ADDITION OF A BASEMENT KITCHEN, BATHROOM, NEW WINDOWS, INSTALLATION OF TWO HEAT PUMPS, AND FOUNDATION MODIFICATIONS TO LOWER THE SLAB TO CREATE A FULL HEIGHT BASEMENT.</t>
  </si>
  <si>
    <t>AS OF 10/31/2024, REMODELING A 2-BEDROOM 1-BATHROOM SFR WITH A MOSTLY UNFINISHED BASEMENT INCLUDING, BUT NOT LIMITED TO, LOWERING THE BASEMENT FLOOR TO CREATE A SEPARATE DWELLING UNIT IN THE BASEMENT TO CREATE 2 SHORT TERM RENTAL UNITS IN THIS SFR REQUIRES PERMITS AND INSPECTIONS.</t>
  </si>
  <si>
    <t>2024 OCT 31 12:00:00 AM</t>
  </si>
  <si>
    <t>1519 32ND AVE</t>
  </si>
  <si>
    <t>HTTPS://SERVICES.SEATTLE.GOV/PORTAL/CUSTOMIZE/LINKTORECORD.ASPX?ALTID=1059701-VI</t>
  </si>
  <si>
    <t>(47.61469839, -122.29165447)</t>
  </si>
  <si>
    <t>1059702-VI</t>
  </si>
  <si>
    <t>PRIOR ELECTRICAL WORK NOT 100% PERMITTED (STARTED SOME BUT DIDN'T FINISH/PERMIT EVERYTHING), ADDED A BATHROOM (WAS A 2BD/1BATH HOME, NOW A 2BD/2 BATHROOM HOME).  LAST YEAR THE OWNER DID MAJOR FOUNDATION WORK BY BUMPING-OUT ON THE EXISTING FOUNDATION FOR MORE SQUARE FOOTAGE AND DID AN EXTENSIVE KITCHEN RENOVATION, BOTH WITHOUT PERMITS.</t>
  </si>
  <si>
    <t>AS OF 10/30/2024, REMODELING AN 820 SQUARE FOOT THREE-BEDROOM, ONE-BATHROOM SINGLE FAMILY RESIDENCE (SFR) INCLUDING, BUT NOT LIMITED TO, ADDING A 2ND BATHROOM, ADDING AN OFFICE AND PERFORMING ELECTRICAL WORK THROUGHOUT REQUIRES PERMITS AND INSPECTIONS.</t>
  </si>
  <si>
    <t>8841 ASHWORTH AVE N</t>
  </si>
  <si>
    <t>HTTPS://SERVICES.SEATTLE.GOV/PORTAL/CUSTOMIZE/LINKTORECORD.ASPX?ALTID=1059702-VI</t>
  </si>
  <si>
    <t>(47.69371126, -122.3394905)</t>
  </si>
  <si>
    <t>1059715-VI</t>
  </si>
  <si>
    <t>BUIDLING WITHOUT A PERMIT FOR THE BARN STRUCTURE</t>
  </si>
  <si>
    <t>AS OF 11/1/2024, CONSTRUCTING A BARN WITHOUT A PERMIT THEN REMODELING THE BARN (ADJACENT TO THE SOUTHWEST CORNER OF THE COVERED RIDING ARENA) INTO AN “EVENT BARN” INCLUDING, BUT NOT LIMITED TO: RECONSTRUCTING PORTIONS OF THE BUILDING; CONSTRUCTING A ONE-STORY ADDITION WITH A ROOFED DECK ON TOP, AND EXTERIOR STAIRS ON THE NORTH SIDE OF THE BUILDING; EXTENDING THE ROOF AND ADDING A SECOND STORY DECK TO THE SOUTH SIDE OF THE BUILDING; RECONFIGURING THE INTERIOR TO INCLUDE A CATERING KITCHEN, RESTROOMS, AND DINING AREAS REQUIRES PERMITS AND INSPECTIONS AND A CERTIFICATE OF OCCUPANCY.</t>
  </si>
  <si>
    <t>2024 NOV 01 12:00:00 AM</t>
  </si>
  <si>
    <t>9651 BEACON AVE S</t>
  </si>
  <si>
    <t>HTTPS://SERVICES.SEATTLE.GOV/PORTAL/CUSTOMIZE/LINKTORECORD.ASPX?ALTID=1059715-VI</t>
  </si>
  <si>
    <t>(47.51553841, -122.27486736)</t>
  </si>
  <si>
    <t>1059724-VI</t>
  </si>
  <si>
    <t>ENTIRE GUT/REMODEL NO PERMITS</t>
  </si>
  <si>
    <t>11/05/24:  BASED ON A REVIEW OF THE RECORDS, THE EXTENT OF THE REMODELING OF THIS 3-BEDROOM 1-BATHROOM SINGLE FAMILY RESIDENCE REQUIRES A PERMIT.</t>
  </si>
  <si>
    <t>2024 NOV 05 12:00:00 AM</t>
  </si>
  <si>
    <t>7716 32ND AVE SW</t>
  </si>
  <si>
    <t>HTTPS://SERVICES.SEATTLE.GOV/PORTAL/CUSTOMIZE/LINKTORECORD.ASPX?ALTID=1059724-VI</t>
  </si>
  <si>
    <t>(47.53316571, -122.37361348)</t>
  </si>
  <si>
    <t>1059745-VI</t>
  </si>
  <si>
    <t>REMODELED SFR WITHOUT PERMIT AND PAVED BACKYARD</t>
  </si>
  <si>
    <t>PERMIT 7059558-CN RECEIVED FINAL APPROVAL 12/24/2024 FOR WORK THAT WAS NOT PER THE APPROVED DRAWINGS FOR PERMIT 6697426-CN (INCLUDING REMOVAL OF THE BASEMENT AADU ORIGINALLY CONSTRUCTED WITHOUT A PERMIT).</t>
  </si>
  <si>
    <t>2024 NOV 06 12:00:00 AM</t>
  </si>
  <si>
    <t>336 29TH AVE</t>
  </si>
  <si>
    <t>HTTPS://SERVICES.SEATTLE.GOV/PORTAL/CUSTOMIZE/LINKTORECORD.ASPX?ALTID=1059745-VI</t>
  </si>
  <si>
    <t>(47.60526761, -122.29463296)</t>
  </si>
  <si>
    <t>1059754-VI</t>
  </si>
  <si>
    <t>REMODELING A 2-BED 2-BATH SFR WITH AN UNFINISHED BASEMENT</t>
  </si>
  <si>
    <t>AS OF 11/7/2024, REMODELING A 2-BEDROOM 2-BATHROOM SFR WITH AN UNFINISHED BASEMENT AND AN ATTACHED GARAGE INCLUDING, BUT NOT LIMITED TO, RECONFIGURING THE FRONT PORCH AND ENTRYWAY, INSTALLING NEW WINDOWS OF DIFFERENT SHAPES AND SIZES, INSTALLING HEAT PUMPS, AND REMODELING THE INTERIOR REQUIRES PERMITS AND INSPECTIONS. STOP WORK ORDER POSTED 11/7/2024 AND 11/18/2024.</t>
  </si>
  <si>
    <t>2024 NOV 07 12:00:00 AM</t>
  </si>
  <si>
    <t>2024 NOV 18 12:00:00 AM</t>
  </si>
  <si>
    <t>829 27TH AVE</t>
  </si>
  <si>
    <t>HTTPS://SERVICES.SEATTLE.GOV/PORTAL/CUSTOMIZE/LINKTORECORD.ASPX?ALTID=1059754-VI</t>
  </si>
  <si>
    <t>(47.60988925, -122.29783663)</t>
  </si>
  <si>
    <t>1059771-VI</t>
  </si>
  <si>
    <t>BUILDING 8 FOOT STRUCTURE NO PERMIT GOING BEYOND PROPERTY LINE (COMPLAINANT WOULD LIKE FOLLOW-UP/FEEDBACK)7/17/2024 - UPDATESPOKE WITH SPOUSE OFCOMPLAINANT, SHE REPORTEDTHE NEIGHBOR HAS STOPPEDWORKING ON THE PROJECT ANDDEBRIS FROM STRUCTURE ISFALLING INTO THEIR YARD.</t>
  </si>
  <si>
    <t>AS OF 9/24/2025, STRUCTURE APPEARS TO BE LESS THAN 12 FEET TALL, LOCATED WITHIN THE REQUIRED REAR YARD AREA (NOT IN THE 5 FOOT SIDE YARD), AND TOTAL FOOTPRINT APPEARS TO BE LESS THAN 120 SQUARE FEET.</t>
  </si>
  <si>
    <t>2024 NOV 08 12:00:00 AM</t>
  </si>
  <si>
    <t>3600 NE 42ND ST</t>
  </si>
  <si>
    <t>HTTPS://SERVICES.SEATTLE.GOV/PORTAL/CUSTOMIZE/LINKTORECORD.ASPX?ALTID=1059771-VI</t>
  </si>
  <si>
    <t>(47.65934949, -122.28907692)</t>
  </si>
  <si>
    <t>1059780-VI</t>
  </si>
  <si>
    <t>REMODEL WITHOUT PERMITS</t>
  </si>
  <si>
    <t>PERMIT 7058090-CN ACHIEVED FINAL APPROVAL 1/13/2025.</t>
  </si>
  <si>
    <t>2024 NOV 12 12:00:00 AM</t>
  </si>
  <si>
    <t>5037 41ST AVE SW</t>
  </si>
  <si>
    <t>HTTPS://SERVICES.SEATTLE.GOV/PORTAL/CUSTOMIZE/LINKTORECORD.ASPX?ALTID=1059780-VI</t>
  </si>
  <si>
    <t>(47.55638471, -122.38443903)</t>
  </si>
  <si>
    <t>1059788-VI</t>
  </si>
  <si>
    <t>THE OWNER HAS BEEN GRADING HIS PROPERTY AND THE ADJACENT RIGHT OF WAY BENEATH THE POWER LINES (CAMBRIDGE STREET). AN ACCESS ROAD HAS BEEN CREATED BENEATH THE POWER LINES. THEY HAVE INSTALLED CONCRETE ALSO, THE AMOUNT KEEPS GROWING. NO PERMIT SEEN. NO TESC BMPS SEEN. BEFORE THIS THERE WERE LOTS OF CARS COMING AND GOING AS IF THERE IS A BUSINESS OPERATING THERE, INCLUDING ON THE PUBLIC R/W AT CAMBRIDGE.</t>
  </si>
  <si>
    <t>AT THE TIME OF THE 11/06/24 INSPECTION AND BASED ON A REVIEW OF THE RECORDS THE WORK OBSERVED IF ALLOWED ON THIS SITE DESIGNATED AS A STEEP SLOPE ENVIRONMENTALLY CRITICAL AREA, REQUIRES APPROVALS AND PERMITS TO KEEP OR REMOVE.  WORK PERFORMED WITHOUT PERMITS AND APPROVALS INCLUDES BUT MAY NOT BE LIMITED TO GRADING, VEGETATION REMOVAL AND CONSTRUCTION OF TIERED RETAINING WALLS AND REMODELING A SINGLE FAMILY RESIDENCE AND RECONSTRUCTION OF AN ELEVATED DECK AT THE REAR (WEST) SIDE OF THE PROPERTY AND ENCLOSING A CARPORT ON THE FRONT (EAST) SIDE OF THE PROPERTY.</t>
  </si>
  <si>
    <t>9257 10TH AVE SW</t>
  </si>
  <si>
    <t>HTTPS://SERVICES.SEATTLE.GOV/PORTAL/CUSTOMIZE/LINKTORECORD.ASPX?ALTID=1059788-VI</t>
  </si>
  <si>
    <t>(47.5193237, -122.34827421)</t>
  </si>
  <si>
    <t>1059796-VI</t>
  </si>
  <si>
    <t>UNPERMITTED CHANGE OF GARAGE INTO GARAGE WITH BATH AND KITCHEN.  COMPLAINT WAS FILED BEFORE 014166-23CPAND OWNERS SAID THEY WEREN'T RENTING IT AND CASE WAS DROPPED.  HOME JUST SOLD AND IT'S LISTED WITH A COMPLETE DADU.  BECAUSE IT WASN'T RENTED ON DAY OF DOESN'T MEAN IT HASN'T BEEN ILLEGALLY REMOLDED.WE WOULD LIKE TO SEE THIS TAKEN CARE OF NOT BRUSHES OFF BECAUSE THEY WERENT USING AT THE MOMENT</t>
  </si>
  <si>
    <t>11/13/24 BASED ON A REVIEW OF THE RECORDS, ALTERATIONS TO A DETACHED STRUCTURE WHICH INCLUDES CONVERTING A PERMITTED "SHOP" ADJACENT TO THE GARAGE INTO LIVING SPACE WITH A FULL BATHROOM REQUIRES A PERMIT.  SDCI DID NOT HAVE ACCESS TO THE INTERIOR OF THE SINGLE-FAMILY RESIDENCE TO DETERMINE IF REMODELING OCCURRED. SEPARATE KING COUNTY PLUMBING PERMITS AND INSPECTIONS ARE ALSO REQUIRED.</t>
  </si>
  <si>
    <t>2136 6TH AVE W</t>
  </si>
  <si>
    <t>HTTPS://SERVICES.SEATTLE.GOV/PORTAL/CUSTOMIZE/LINKTORECORD.ASPX?ALTID=1059796-VI</t>
  </si>
  <si>
    <t>(47.6389018, -122.36463906)</t>
  </si>
  <si>
    <t>1059820-VI</t>
  </si>
  <si>
    <t>CONSTRUCTING SECOND LEVEL ON SOUTH FACING DECK - COMPLAINANT CONCERNED THERE'S NOT ENOUGH STRUCTURAL SUPPORT. APPEARS TO BE UNPERMITTED.</t>
  </si>
  <si>
    <t>AS OF 8/27/2024, CONSTRUCTING A DECK 18" ABOVE GROUND AND A ROOF DECK REQUIRES PERMITS AND INSPECTIONS.</t>
  </si>
  <si>
    <t>2707 NE 54TH ST</t>
  </si>
  <si>
    <t>HTTPS://SERVICES.SEATTLE.GOV/PORTAL/CUSTOMIZE/LINKTORECORD.ASPX?ALTID=1059820-VI</t>
  </si>
  <si>
    <t>(47.66767069, -122.29811643)</t>
  </si>
  <si>
    <t>1059834-VI</t>
  </si>
  <si>
    <t>FULLY UNPERMITTED REMODEL INCLUDING: 1) CONVERSION OF GARAGE TO A BEDROOM, 2) ADDITION OF AN UNPERMITED BATHROOM, 3) UPGRADE OF ELECTRICAL ACROSS HOME. ALL OF THIS WAS DONE WITHOUT PERMITS. HOME IS FOR SALE, AND RECOMMEND ACTING FAST TO PROTECT UNSUSPECTING BUYERS. PHOTOS CAN BE FOUND HERE: HTTPS://WWW.REDFIN.COM/WA/SEATTLE/3402-48TH-AVE-SW-98116/HOME/331741</t>
  </si>
  <si>
    <t>BASED ON A REVIEW OF THE RECORDS, REMODELING AND ADDING A BATHROOM TO THE BASEMENT OF A 2-BEDROOM, 1-BATHROOM SINGLE FAMILY RESIDENCE WITH A 830 SQUARE FOOT BASEMENT REQUIRES A PERMIT AND INSPECTIONS. A SEPARATE KING COUNTY PLUMBING PERMIT IS ALSO REQUIRED.</t>
  </si>
  <si>
    <t>2024 NOV 20 12:00:00 AM</t>
  </si>
  <si>
    <t>3402 48TH AVE SW</t>
  </si>
  <si>
    <t>HTTPS://SERVICES.SEATTLE.GOV/PORTAL/CUSTOMIZE/LINKTORECORD.ASPX?ALTID=1059834-VI</t>
  </si>
  <si>
    <t>(47.57371808, -122.39312824)</t>
  </si>
  <si>
    <t>1059882-VI</t>
  </si>
  <si>
    <t>BETWEEN AUGUST 24, 2022 AND JUNE 14, 2023, THEOWNERS OF 1154 19TH AVE EAST HAVE SUBSTANTIALLYALTERED 1154, TRANSFORMING THE PROPERTY FROM A4-BEDROOM/2-BATHROOM DUPLEX WITH ANUNFINISHED BASEMENT INTO AN 8 BEDROOM/5 BATHROOMSINGLE FAMILY RESIDENCE WITH A FULLY FINISHED BASEMENT.THESE DRAMATIC ALTERATIONS WERE ACCOMPLISHED WITHOUTOBTAINING ANY REQUIRED CONSTRUCTION PERMITS. THEY HAVEHAD A SIGNIFICANT ADVERSE IMPACT ON THE QUALITY OF LIFE INOUR NEIGHBORHOOD. OUT-OF-STATE OWNERS HA</t>
  </si>
  <si>
    <t>AS OF 11/26/2024, REMODELING A 4-BEDROOM 2-BATHROOM LEGAL DUPLEX WITH AN UNFINISHED BASEMENT THAT INCLUDED LAUNDRY FACILITIES INTO AN 8-BEDROOM 5-BATHROOM SHORT-TERM RENTAL UNIT INCLUDING, BUT NOT LIMITED TO: FINISHING THE BASEMENT TO CREATE 3 BEDROOMS, 2 BATHROOMS, 1 KITCHEN AND LAUNDRY, AND CUTTING WINDOWS INTO THE FOUNDATION; RECONFIGURING THE MAIN FLOOR TO INCLUDE A LAUNDRY IN ADDITION TO THE EXISTING 2 BEDROOMS AND 1 BATHROOM, RECONFIGURING THE SECOND FLOOR TO ELIMINATE THE KITCHEN AND TO ADD 1 BEDROOM AND 1 BATHROOM FOR A TOTAL OF 3 BEDROOMS AND 2 BATHROOMS; INSTALLING MINI SPLITS; PERFORMING ELECTRICAL WORK, PERFORMING PLUMBING/GAS PIPING, AND CONSTRUCTING A NEW BACK DECK REQUIRES PERMITS AND INSPECTIONS.</t>
  </si>
  <si>
    <t>2024 NOV 26 12:00:00 AM</t>
  </si>
  <si>
    <t>1154 19TH AVE E</t>
  </si>
  <si>
    <t>HTTPS://SERVICES.SEATTLE.GOV/PORTAL/CUSTOMIZE/LINKTORECORD.ASPX?ALTID=1059882-VI</t>
  </si>
  <si>
    <t>(47.63027408, -122.30690305)</t>
  </si>
  <si>
    <t>1059885-VI</t>
  </si>
  <si>
    <t>CONSTRUCTION ON A MOBILE HOME WITHOUT PERMITS FOR THEPURPOSE OF FLIPPING.</t>
  </si>
  <si>
    <t>CONSTRUCTION AND DEMOLITION REQUIRES PERMITS AND INSPECTIONS. ONLY HOMES THAT MEET DEFINITION OF "MOBILE HOME" OR "MANUFACTURED HOME" ARE ALLOWED IN MOBILE HOME PARKS</t>
  </si>
  <si>
    <t>2024 NOV 27 12:00:00 AM</t>
  </si>
  <si>
    <t>HTTPS://SERVICES.SEATTLE.GOV/PORTAL/CUSTOMIZE/LINKTORECORD.ASPX?ALTID=1059885-VI</t>
  </si>
  <si>
    <t>1059908-VI</t>
  </si>
  <si>
    <t>UNIT 413</t>
  </si>
  <si>
    <t>IN RESPONSE TO AN INCIDENT NOTIFICATION A SDCI STRUCTURAL BUILDING INSPECTOR VISITED THE SITE ON 12/02/24 AND DETERMINED THE CORRIDOR WALL ADJACENT TO UNIT 413 REQUIRES A PERMIT AND INSPECTIONS FOR REPAIR.</t>
  </si>
  <si>
    <t>2024 DEC 04 12:00:00 AM</t>
  </si>
  <si>
    <t>1431 MINOR AVE</t>
  </si>
  <si>
    <t>HTTPS://SERVICES.SEATTLE.GOV/PORTAL/CUSTOMIZE/LINKTORECORD.ASPX?ALTID=1059908-VI</t>
  </si>
  <si>
    <t>(47.61360915, -122.32786299)</t>
  </si>
  <si>
    <t>1059975-VI</t>
  </si>
  <si>
    <t>PERMIT 6545065-CN: EXPIRED TCO, NEEDS NEW PROJECT GEO</t>
  </si>
  <si>
    <t>12/09/24 BASED ON A REVIEW OF THE RECORDS FOR PERMIT 6545065-CN: THE TEMPORARY CERTIFICATE OF OCCUPANCY EXPIRED ON 04/19/23, A NEW GEOTECHNICAL ENGINEER AND STRUCTURAL AND GEOTECHNICAL ENGINEERING EVALUATIONS ARE REQUIRED.</t>
  </si>
  <si>
    <t>2222 SW BARTON ST</t>
  </si>
  <si>
    <t>HTTPS://SERVICES.SEATTLE.GOV/PORTAL/CUSTOMIZE/LINKTORECORD.ASPX?ALTID=1059975-VI</t>
  </si>
  <si>
    <t>(47.52121444, -122.36318247)</t>
  </si>
  <si>
    <t>1059987-VI</t>
  </si>
  <si>
    <t>ONGOING CONSTRUCTION, NO PERMIT</t>
  </si>
  <si>
    <t>CONSTRUCTION PERMIT 7059669-CN RECEIVED FINAL APPROVAL ON 7/22/2025 FOR WORK ORIGINALLY STARTED WITHOUT PERMITS AND INSPECTIONS.</t>
  </si>
  <si>
    <t>2024 DEC 18 12:00:00 AM</t>
  </si>
  <si>
    <t>2025 OCT 21 12:00:00 AM</t>
  </si>
  <si>
    <t>321 17TH AVE E</t>
  </si>
  <si>
    <t>HTTPS://SERVICES.SEATTLE.GOV/PORTAL/CUSTOMIZE/LINKTORECORD.ASPX?ALTID=1059987-VI</t>
  </si>
  <si>
    <t>(47.62118086, -122.31041026)</t>
  </si>
  <si>
    <t>1059993-VI</t>
  </si>
  <si>
    <t>UNPERMITTED WORK IS BEING DONE IN THE NORTH SETBACK OF THE SUBJECT PROPERTY AND IS ENCROACHING ON ADJACENT PROPERTY TO THE NORTH. BUILDING IS BEING EXTENDED INTO THE SETBACK AND STRUCTURE IS BEING SUPPORTED BY / CONNECTED TO STRUCTURAL RETAINING WALL. EXISTING RETAINING WALL HAS ALREADY BEEN ALTERED WITH ADDED CONCRETE ALONG WITH EXISTING DRIVEWAY. IT LOOKS LIKE THE POUR WAS ALLOWED TO DRAIN INTO THE CATCH BASIN AT THE SOUTH OF THE ALLEY.</t>
  </si>
  <si>
    <t>AS OF 11/21/2024, REMOVING THE SLOPED ROCKERY &amp; SLOPED RETAINING WALL AND INSTALLING A NEW VERTICAL CONCRETE RETAINING WALL ALONG THE NORTH PROPERTY LINE AND REMOVING THE ROCKERY ADJACENT TO THE EAST SIDE OF THE CARPORT AND STAIRS ADJACENT TO THE SOUTH SIDE OF THE CARPORT &amp; HOUSE AND REPLACING WITH A CONCRETE RETAINING STRUCTURE &amp; STAIRS ALL IN A STEEP SLOPE ECA (AND ITS BUFFER) REQUIRES A PERMIT AND INSPECTIONS.</t>
  </si>
  <si>
    <t>4416 SW GENESEE ST</t>
  </si>
  <si>
    <t>HTTPS://SERVICES.SEATTLE.GOV/PORTAL/CUSTOMIZE/LINKTORECORD.ASPX?ALTID=1059993-VI</t>
  </si>
  <si>
    <t>(47.56492263, -122.38897319)</t>
  </si>
  <si>
    <t>1059995-VI</t>
  </si>
  <si>
    <t>AS OF 10/10/2024, INSTALLING AN ELECTRICAL SERVICE UPGRADE REQUIRES A PERMIT AND INSPECTIONS. THE GROUND FOR THE SERVICE IS TOO SMALL AND NON-WEATHER RATED MATERIALS WERE USED. ELECTRICAL PERMIT APPLICATION 7061075-EL NEEDS TO BE COMPLETED OR A NEW APPLICATION SUBMITTED. STOP WORK ORDER POSTED 10/10/2024 AND 12/10/2024.</t>
  </si>
  <si>
    <t>4215 SW BRANDON ST</t>
  </si>
  <si>
    <t>HTTPS://SERVICES.SEATTLE.GOV/PORTAL/CUSTOMIZE/LINKTORECORD.ASPX?ALTID=1059995-VI</t>
  </si>
  <si>
    <t>(47.5536686, -122.38634022)</t>
  </si>
  <si>
    <t>1059999-VI</t>
  </si>
  <si>
    <t>THE NEW OWNER IS REMODELING THE HOUSE WITHOUT A PERMIT -- NO BUILDING PERMIT, NO ELECTRICAL PERMIT, NO FURNACE PERMIT, NOTHING! IT LOOKS LIKE THE HOUSE HAS BEEN GUTTED. GUYS ARE WORKING THERE BASICALLY 14 HOUR DAYS.</t>
  </si>
  <si>
    <t>AT THE TIME OF THE 12/17/24 INSPECTION, REMODELING OF A 3-BEDROOM, 3 BATHROOM HOUSE WAS OBSERVED.  PERMITS AND INSPECTIONS ARE REQUIRED.</t>
  </si>
  <si>
    <t>2024 DEC 20 12:00:00 AM</t>
  </si>
  <si>
    <t>12711 9TH AVE NW</t>
  </si>
  <si>
    <t>HTTPS://SERVICES.SEATTLE.GOV/PORTAL/CUSTOMIZE/LINKTORECORD.ASPX?ALTID=1059999-VI</t>
  </si>
  <si>
    <t>(47.72187642, -122.36802918)</t>
  </si>
  <si>
    <t>1060000-VI</t>
  </si>
  <si>
    <t>CONSTRUCTION WORK AT SITE WITHOUT A PERMIT, ACTIVE ELECTRICAL PERMIT WITH WORK PERFORMED BUT NO REQUIRED INSPECTIONS.</t>
  </si>
  <si>
    <t>PERMIT 7065237-CN RECEIVED FINAL APPROVAL ON 8/15/2025 FOR WORK ORIGINALLY STARTED WITHOUT A PERMIT AND INSPECTIONS.</t>
  </si>
  <si>
    <t>2025 AUG 26 12:00:00 AM</t>
  </si>
  <si>
    <t>3347 9TH AVE W</t>
  </si>
  <si>
    <t>HTTPS://SERVICES.SEATTLE.GOV/PORTAL/CUSTOMIZE/LINKTORECORD.ASPX?ALTID=1060000-VI</t>
  </si>
  <si>
    <t>(47.65033631, -122.36893693)</t>
  </si>
  <si>
    <t>1060007-VI</t>
  </si>
  <si>
    <t>ON 11/17/2024, AN EXPLODED BURNING VEHICLE RAN INTO THIS SINGLE-FAMILY RESIDENCE (SFR) AND CAUSED A FIRE IN THE HOUSE. THIS SFR WAS POSTED “LIMITED ENTRY” ON 11/19/2024 ALLOWING ENTRY FOR THE STRUCTURAL ENGINEER’S ASSESSMENT, INSURANCE INVESTIGATOR ASSESSMENT, AND THE OWNER ONLY. IMMEDIATE STABILIZATION PER THE STRUCTURAL ENGINEER’S RECOMMENDATIONS REQUIRED. PERMITS AND INSPECTIONS ARE REQUIRED FOR THE DAMAGE REPAIR.</t>
  </si>
  <si>
    <t>820 15TH AVE E</t>
  </si>
  <si>
    <t>HTTPS://SERVICES.SEATTLE.GOV/PORTAL/CUSTOMIZE/LINKTORECORD.ASPX?ALTID=1060007-VI</t>
  </si>
  <si>
    <t>(47.62673147, -122.31225956)</t>
  </si>
  <si>
    <t>1060012-VI</t>
  </si>
  <si>
    <t>THE OWNER SPENT THE WEEKEND OF 10/5-10/6/24 REBUILDING THE EXTERIOR DECK WITHOUT A PERMIT.   IN 2010 THEY WERE CITED FOR BUILDING THE DECK WITHOUT A PERMIT (#1011542) AND ORDERED TO REMOVE IT, WHICH THEY NEVER DID.  HOW ABOUT THE CITY ENFORCING ITS OWN CITATIONS?</t>
  </si>
  <si>
    <t>12/16/24 BASED ON A REVIEW OF THE RECORDS, CASE 1011542 WAS CREATED IN APRIL OF 2009 FOR CONSTRUCTION OF A DECK IN THE REQUIRED FRONT YARD, REMODELING A KITCHEN AND INSTALLING FRENCH DOORS WITHOUT A PERMIT AND INSPECTIONS. A PERMIT APPLICATION WAS STARTED UNDER RECORD NO. 6325052 IN 2012; HOWEVER, NO PERMIT WAS ISSUED. AT THE TIME OF THE 12/05/24 INSPECTION A DECK MORE THAN 18 INCHES ABOVE THE GROUND WAS OBSERVED ON THE SOUTH AND SOUTHWEST SIDE OF THE BUILDING. SINCE THE 2010 SDCI COMPLAINT INSPECTION ADDITIONAL WORK HAS BEEN COMPLETED ON THE DECK AND IT APPEAR RECENT REPLACEMENT OF DECK MEMBERS HAS OCCURRED.  THIS SITE IS DESIGNATED AS A STEEP SLOPE ECA. IF ALLOWED, A PERMIT AND INSPECTIONS ARE REQUIRED.</t>
  </si>
  <si>
    <t>2024 DEC 23 12:00:00 AM</t>
  </si>
  <si>
    <t>3922 SW HOLLY ST</t>
  </si>
  <si>
    <t>HTTPS://SERVICES.SEATTLE.GOV/PORTAL/CUSTOMIZE/LINKTORECORD.ASPX?ALTID=1060012-VI</t>
  </si>
  <si>
    <t>(47.5431354, -122.38289312)</t>
  </si>
  <si>
    <t>1060021-VI</t>
  </si>
  <si>
    <t>WORK OBSERVED BY THE BUILDING INSPECTOR REQUIRES A PERMIT FOR SUBSTANTIAL ALTERATIONS.</t>
  </si>
  <si>
    <t>PERMIT 7063246-CN RECEIVED FINAL APPROVAL ON 5/15/2025 FOR WORK ORIGINALLY STARTED WITHOUT PERMITS AND INSPECTIONS.</t>
  </si>
  <si>
    <t>2024 DEC 24 12:00:00 AM</t>
  </si>
  <si>
    <t>2025 MAY 15 12:00:00 AM</t>
  </si>
  <si>
    <t>4001 31ST AVE W</t>
  </si>
  <si>
    <t>HTTPS://SERVICES.SEATTLE.GOV/PORTAL/CUSTOMIZE/LINKTORECORD.ASPX?ALTID=1060021-VI</t>
  </si>
  <si>
    <t>(47.65602924, -122.39731131)</t>
  </si>
  <si>
    <t>1060037-VI</t>
  </si>
  <si>
    <t>SUBSTANTIAL CONSTRUCTION HAPPENING WITHOUT A PERMIT</t>
  </si>
  <si>
    <t>12/30/24: BASED ON A REVIEW OF THE RECORDS, UNPERMITTED CONSTRUCTION HAS TAKEN PLACE ON THIS 2-BEDROOM, 1-BATHRROM, SINGLE-FAMILY RESIDENCE WITH A 730 SQUARE FOOT BASEMENT (530 SQUARE FEET UNFINISHED) .  A PERMIT AND INSPECTIONS ARE REQUIRED.  IF BEAMS OBSERVED DELIVERED TO THIS SITE IN DECEMBER OF 2024 WERE INSTALLED, THIS WORK MUST BE INCLUDED ON THE PLANS SUBMITTED FOR REVIEW.</t>
  </si>
  <si>
    <t>2024 DEC 30 12:00:00 AM</t>
  </si>
  <si>
    <t>3927 SW WEBSTER ST</t>
  </si>
  <si>
    <t>HTTPS://SERVICES.SEATTLE.GOV/PORTAL/CUSTOMIZE/LINKTORECORD.ASPX?ALTID=1060037-VI</t>
  </si>
  <si>
    <t>(47.53557066, -122.38319904)</t>
  </si>
  <si>
    <t>1060049-VI</t>
  </si>
  <si>
    <t>UNPERMITTED/UNAPPROVED SITE WORK ON SITE DESIGNATED AS AN ECA</t>
  </si>
  <si>
    <t>2025 JAN 03 12:00:00 AM</t>
  </si>
  <si>
    <t>4604 SW BRACE POINT DR</t>
  </si>
  <si>
    <t>HTTPS://SERVICES.SEATTLE.GOV/PORTAL/CUSTOMIZE/LINKTORECORD.ASPX?ALTID=1060049-VI</t>
  </si>
  <si>
    <t>(47.51989058, -122.39207057)</t>
  </si>
  <si>
    <t>1060050-VI</t>
  </si>
  <si>
    <t>HTTPS://SERVICES.SEATTLE.GOV/PORTAL/CUSTOMIZE/LINKTORECORD.ASPX?ALTID=1060050-VI</t>
  </si>
  <si>
    <t>1060051-VI</t>
  </si>
  <si>
    <t>NEW DECK BUILT RECENTLY WITHOUT PERMITS</t>
  </si>
  <si>
    <t>2424 24TH AVE W</t>
  </si>
  <si>
    <t>HTTPS://SERVICES.SEATTLE.GOV/PORTAL/CUSTOMIZE/LINKTORECORD.ASPX?ALTID=1060051-VI</t>
  </si>
  <si>
    <t>(47.64077475, -122.38741764)</t>
  </si>
  <si>
    <t>1060052-VI</t>
  </si>
  <si>
    <t>UNSAFE NEW RETAINING WALL OVER 4' IN HEIGHT. NO INTERNAL REINFORCEMENT. PARTIALLY COLLAPSED DUE TO RAIN/LACK OF ADEQUATE DRAINAGE.</t>
  </si>
  <si>
    <t>2836 10TH AVE E</t>
  </si>
  <si>
    <t>HTTPS://SERVICES.SEATTLE.GOV/PORTAL/CUSTOMIZE/LINKTORECORD.ASPX?ALTID=1060052-VI</t>
  </si>
  <si>
    <t>(47.64674166, -122.3192993)</t>
  </si>
  <si>
    <t>1060053-VI</t>
  </si>
  <si>
    <t>OWNER IS COMPLETING INTERIOR RENOVATION, INCLUDING WALL REMOVAL, WITHOUT PERMITS.</t>
  </si>
  <si>
    <t>2025 AUG 15 12:00:00 AM</t>
  </si>
  <si>
    <t>6428 CARLETON AVE S</t>
  </si>
  <si>
    <t>HTTPS://SERVICES.SEATTLE.GOV/PORTAL/CUSTOMIZE/LINKTORECORD.ASPX?ALTID=1060053-VI</t>
  </si>
  <si>
    <t>(47.54492989, -122.32067149)</t>
  </si>
  <si>
    <t>1060055-VI</t>
  </si>
  <si>
    <t>THERE IS A FULL HOUSE RENOVATION IN PROGRESS AT THIS RESIDENCE.  IT HAS BEEN GOING ON FOR OVER A COUPLE OF WEEKS NOW.  THE INTERIOR OF THE HOME IS GUTTED.  THEY ARE WORKING AWAY ON THIS SATURDAY.  CONSTRUCTION MATERIALS IN BACK YARD.  I RESEARCHED THE ADDRESS ONLINE IN THE PERMIT PORTAL AND FIND NO PERMITS ASSOCIATED WITH THIS RESIDENCE</t>
  </si>
  <si>
    <t>2025 JAN 06 12:00:00 AM</t>
  </si>
  <si>
    <t>3430 42ND AVE SW</t>
  </si>
  <si>
    <t>HTTPS://SERVICES.SEATTLE.GOV/PORTAL/CUSTOMIZE/LINKTORECORD.ASPX?ALTID=1060055-VI</t>
  </si>
  <si>
    <t>(47.57230308, -122.38539901)</t>
  </si>
  <si>
    <t>1060058-VI</t>
  </si>
  <si>
    <t>ENCLOSED CARPORT WITHOUT A PERMIT</t>
  </si>
  <si>
    <t>1727 SUMMIT AVE</t>
  </si>
  <si>
    <t>HTTPS://SERVICES.SEATTLE.GOV/PORTAL/CUSTOMIZE/LINKTORECORD.ASPX?ALTID=1060058-VI</t>
  </si>
  <si>
    <t>(47.6173362, -122.32602319)</t>
  </si>
  <si>
    <t>1060059-VI</t>
  </si>
  <si>
    <t>CONSTRUCTION PERMIT REQUIRED</t>
  </si>
  <si>
    <t>2025 JAN 07 12:00:00 AM</t>
  </si>
  <si>
    <t>7330 10TH AVE NW</t>
  </si>
  <si>
    <t>HTTPS://SERVICES.SEATTLE.GOV/PORTAL/CUSTOMIZE/LINKTORECORD.ASPX?ALTID=1060059-VI</t>
  </si>
  <si>
    <t>(47.68242742, -122.36910475)</t>
  </si>
  <si>
    <t>1060066-VI</t>
  </si>
  <si>
    <t>PROJECT IS NOW FRAMED AND ROOFED.  THE BUILT PROJECT DOES NOT MATCH THE PERMIT DRAWNGS.  IT APPEARS TO EXCEED THE HEIGHT LIMIT, WITHER BY A FOOT OR 7' DEPENDING ON CODE INTERPRETATION.</t>
  </si>
  <si>
    <t>2025 JAN 08 12:00:00 AM</t>
  </si>
  <si>
    <t>2756 NW 65TH ST</t>
  </si>
  <si>
    <t>HTTPS://SERVICES.SEATTLE.GOV/PORTAL/CUSTOMIZE/LINKTORECORD.ASPX?ALTID=1060066-VI</t>
  </si>
  <si>
    <t>(47.67604906, -122.39235383)</t>
  </si>
  <si>
    <t>1060075-VI</t>
  </si>
  <si>
    <t>THEY HAVE CUT DOWN MAJOR TREES AND ARE INSTALLING A FENCE INTO AN AREA THAT'S A BUFFER FOR A CRITICAL HILL WITHOUT A SURVEY BEING DONE</t>
  </si>
  <si>
    <t>2025 JAN 09 12:00:00 AM</t>
  </si>
  <si>
    <t>4870 PUGET BLVD SW</t>
  </si>
  <si>
    <t>HTTPS://SERVICES.SEATTLE.GOV/PORTAL/CUSTOMIZE/LINKTORECORD.ASPX?ALTID=1060075-VI</t>
  </si>
  <si>
    <t>(47.55767921, -122.36080995)</t>
  </si>
  <si>
    <t>1060078-VI</t>
  </si>
  <si>
    <t>IT LOOKS LIKE THERE IS EXTENSIVE GRADING GOING ON AT THIS SITE AND I SAW NO SEDIMENT CONTROL.</t>
  </si>
  <si>
    <t>8445 1ST AVE S</t>
  </si>
  <si>
    <t>HTTPS://SERVICES.SEATTLE.GOV/PORTAL/CUSTOMIZE/LINKTORECORD.ASPX?ALTID=1060078-VI</t>
  </si>
  <si>
    <t>(47.52728109, -122.33601414)</t>
  </si>
  <si>
    <t>1060079-VI</t>
  </si>
  <si>
    <t>UNPERMITTED WORK INCLUDING ELECTRICAL AND CONSTRUCTION.</t>
  </si>
  <si>
    <t>5245 CALIFORNIA AVE SW</t>
  </si>
  <si>
    <t>HTTPS://SERVICES.SEATTLE.GOV/PORTAL/CUSTOMIZE/LINKTORECORD.ASPX?ALTID=1060079-VI</t>
  </si>
  <si>
    <t>(47.55514118, -122.38730049)</t>
  </si>
  <si>
    <t>1060082-VI</t>
  </si>
  <si>
    <t>NO PERMIT FOR CONSTRUCTION IN BACK OF BUILDING</t>
  </si>
  <si>
    <t>2025 JAN 10 12:00:00 AM</t>
  </si>
  <si>
    <t>3200 NE 120TH ST</t>
  </si>
  <si>
    <t>HTTPS://SERVICES.SEATTLE.GOV/PORTAL/CUSTOMIZE/LINKTORECORD.ASPX?ALTID=1060082-VI</t>
  </si>
  <si>
    <t>(47.71572432, -122.29371142)</t>
  </si>
  <si>
    <t>1060086-VI</t>
  </si>
  <si>
    <t>HI, I WANTED TO FLAG A CONCERN ABOUT A HOME IN THE NEIGHBORHOOD THAT APPEARS TO BE UNDERGOING MAJOR REMODELING. FROM WHAT I CAN TELL, THERE'S NO PERMIT ON FILE FOR THE ADDRESS, AND I SEE MULTIPLE VENDORS COMING AND GOING DAILY. I'M NOT TRYING TO BE "THAT" PERSON, BUT I KNOW HOW IMPORTANT IT IS FOR WORK TO MEET CITY CODES AND REQUIREMENTS.-JT</t>
  </si>
  <si>
    <t>6116 OAKHURST RD S</t>
  </si>
  <si>
    <t>HTTPS://SERVICES.SEATTLE.GOV/PORTAL/CUSTOMIZE/LINKTORECORD.ASPX?ALTID=1060086-VI</t>
  </si>
  <si>
    <t>(47.54756314, -122.26167419)</t>
  </si>
  <si>
    <t>1060097-VI</t>
  </si>
  <si>
    <t>NEW NEW ALMOST COMPLETED CONSTRUCTION AT 2310 FAIRVIEW AVENUE EAST. IT'S A PROJECT 303-3301 DASH LU. THEY HAVE PUT A STAIRWAY IN THE ACROSS THE FRONT WHICH ACTUALLY LOOKS PRETTY NICE FROM A DISTANCE BUT WHEN YOU GET UP TO IT THE STAIRS ARE TOO STEEP. THEY HAVEN'T MADE THEM DEEP ENOUGH THE TRAIN IS NOT DEEP ENOUGH AND SO IF YOU STAND ON TOP YOU KNOW ALL BUT IT'S ONLY FOR FIVE STAIRS BUT WHEN YOU STAND THERE AND YOU LOOK DOWN YOU KNOW IT'S JUST NOT A VERY DEEP STEP YOU KNOW IT'S AN ADULT FOOT IS</t>
  </si>
  <si>
    <t>2025 JAN 13 12:00:00 AM</t>
  </si>
  <si>
    <t>2310 A FAIRVIEW AVE E</t>
  </si>
  <si>
    <t>HTTPS://SERVICES.SEATTLE.GOV/PORTAL/CUSTOMIZE/LINKTORECORD.ASPX?ALTID=1060097-VI</t>
  </si>
  <si>
    <t>(47.64013169, -122.3292323)</t>
  </si>
  <si>
    <t>1060098-VI</t>
  </si>
  <si>
    <t>2310 B FAIRVIEW AVE E</t>
  </si>
  <si>
    <t>HTTPS://SERVICES.SEATTLE.GOV/PORTAL/CUSTOMIZE/LINKTORECORD.ASPX?ALTID=1060098-VI</t>
  </si>
  <si>
    <t>(47.64018667, -122.32923866)</t>
  </si>
  <si>
    <t>1060110-VI</t>
  </si>
  <si>
    <t>CUTTING TAKING PLACE 1/2/25</t>
  </si>
  <si>
    <t>2025 JAN 14 12:00:00 AM</t>
  </si>
  <si>
    <t>1701 41ST AVE SW</t>
  </si>
  <si>
    <t>HTTPS://SERVICES.SEATTLE.GOV/PORTAL/CUSTOMIZE/LINKTORECORD.ASPX?ALTID=1060110-VI</t>
  </si>
  <si>
    <t>(47.5876263, -122.38258273)</t>
  </si>
  <si>
    <t>1060115-VI</t>
  </si>
  <si>
    <t>PER CSB: I NOTICED MY NEIGHBOR DIGGING OUT HIS YARD AND PUTTING IN A PVC PIPE UNDERGROUND. ONE END CONNECTS TO HIS GUTTER AND THE OTHER END CONNECTS TO A PLASTIC BUCKET RIGHT NEXT TO THE SIDEWALK. THE BUCKET NOW SITS WHERE A GREEN SEATTLE CITY VALVE BOX LID USE TO BE IN THE GROUND. NOT SURE IF THERE IS A PERMIT NEEDED FOR ACTIVITY, BUT WAS WORRIED ABOUT IMPACTS OF EXCESS WATER DRAINAGE AND ANY IMPACTS TO HOUSING FOUNDATIONS.</t>
  </si>
  <si>
    <t>4018 M L KING JR WAY S</t>
  </si>
  <si>
    <t>HTTPS://SERVICES.SEATTLE.GOV/PORTAL/CUSTOMIZE/LINKTORECORD.ASPX?ALTID=1060115-VI</t>
  </si>
  <si>
    <t>(47.56746346, -122.29646381)</t>
  </si>
  <si>
    <t>1060122-VI</t>
  </si>
  <si>
    <t>GUTTING A SFR WITHOUT PERMITS AND INSPECTIONS</t>
  </si>
  <si>
    <t>2025 JAN 15 12:00:00 AM</t>
  </si>
  <si>
    <t>5515 BEACON AVE S</t>
  </si>
  <si>
    <t>HTTPS://SERVICES.SEATTLE.GOV/PORTAL/CUSTOMIZE/LINKTORECORD.ASPX?ALTID=1060122-VI</t>
  </si>
  <si>
    <t>(47.55214508, -122.30268367)</t>
  </si>
  <si>
    <t>1060128-VI</t>
  </si>
  <si>
    <t>FINISHING A MOSTLY UNFINISHED BASEMENT WITHOUT A PERMIT</t>
  </si>
  <si>
    <t>2025 JAN 16 12:00:00 AM</t>
  </si>
  <si>
    <t>4418 S GRAHAM ST</t>
  </si>
  <si>
    <t>HTTPS://SERVICES.SEATTLE.GOV/PORTAL/CUSTOMIZE/LINKTORECORD.ASPX?ALTID=1060128-VI</t>
  </si>
  <si>
    <t>(47.54619483, -122.27734079)</t>
  </si>
  <si>
    <t>1060129-VI</t>
  </si>
  <si>
    <t>REPORT OF FIRE DAMAGED SINGLE-FAMILY RESIDENCE</t>
  </si>
  <si>
    <t>8145 16TH AVE SW</t>
  </si>
  <si>
    <t>HTTPS://SERVICES.SEATTLE.GOV/PORTAL/CUSTOMIZE/LINKTORECORD.ASPX?ALTID=1060129-VI</t>
  </si>
  <si>
    <t>(47.52875417, -122.35540206)</t>
  </si>
  <si>
    <t>1060133-VI</t>
  </si>
  <si>
    <t>PER ONLINE;THIS NEIGHBOR IS DOING ILLEGAL BUILDING EXTENSION TO THE REAR OF THE PROPERTY, FEET AWAY FROM THE REAR BOUNDARY. HE IS ADDING A SECOND FLOOR ON TOP.I DO NOT SEE THIS CONSTRUCTION PERMITTED</t>
  </si>
  <si>
    <t>13321 3RD AVE NE</t>
  </si>
  <si>
    <t>HTTPS://SERVICES.SEATTLE.GOV/PORTAL/CUSTOMIZE/LINKTORECORD.ASPX?ALTID=1060133-VI</t>
  </si>
  <si>
    <t>(47.72561468, -122.32651897)</t>
  </si>
  <si>
    <t>1060146-VI</t>
  </si>
  <si>
    <t>RETAIL TENANT IS CONSTRUCTING BUILD OUT WHICH MAY NOT COMPLY WITH CITY CODES AND PERMITS.  THEY HAVE NOT APPLIED FOR ANY PERMITS FROM SDCI FOR THE WORK BEING DONE, AND WE BELIEVE THEY ARE NOT IN COMPLIANCE WITH CITY CODES ACCORDINGLY.</t>
  </si>
  <si>
    <t>2025 JAN 18 12:00:00 AM</t>
  </si>
  <si>
    <t>2214 1ST AVE</t>
  </si>
  <si>
    <t>HTTPS://SERVICES.SEATTLE.GOV/PORTAL/CUSTOMIZE/LINKTORECORD.ASPX?ALTID=1060146-VI</t>
  </si>
  <si>
    <t>(47.61314513, -122.3455028)</t>
  </si>
  <si>
    <t>1060147-VI</t>
  </si>
  <si>
    <t>PER ONLINE;CONSTRUCTION OF BUILDING WITHOUT PERMIT.</t>
  </si>
  <si>
    <t>9004 14TH AVE S</t>
  </si>
  <si>
    <t>HTTPS://SERVICES.SEATTLE.GOV/PORTAL/CUSTOMIZE/LINKTORECORD.ASPX?ALTID=1060147-VI</t>
  </si>
  <si>
    <t>(47.52279813, -122.31467056)</t>
  </si>
  <si>
    <t>1060148-VI</t>
  </si>
  <si>
    <t>UNPERMITTED CUT AND FILL OPERATIONS FOR THE INSTALLATION OF STAIRS IN THE FEEDER ROOT ZONE OF TIER 2-4 TREES CAUSING INDIRECT REMOVAL OF THE NEIGHBOR'S TREES.   THE UNPERMITTED WORK INCLUDES INSTALLATION OF A GAZEBO, AND HAS DISTURBED / REMOVED VEGETATION AND SOILS IN BOTH TYPE 1 ECA STEEP SLOPE EROSION HAZARD AND TYPE 2 ECA LANDSLIDE LIQUEFACTION  AREAS.</t>
  </si>
  <si>
    <t>9842 49TH AVE SW</t>
  </si>
  <si>
    <t>HTTPS://SERVICES.SEATTLE.GOV/PORTAL/CUSTOMIZE/LINKTORECORD.ASPX?ALTID=1060148-VI</t>
  </si>
  <si>
    <t>(47.51395462, -122.39381134)</t>
  </si>
  <si>
    <t>1060199-VI</t>
  </si>
  <si>
    <t>THE NEIGHBOR HAS CONSTRUCTED A LARGE 2ND STORY DECK, AND IS CURRENTLY BUILDING A NEW STRUCTURE IN HIS BACK YARD. HE IS TRYING TO HIDE IT WITH TARPS. YOU ARE WELCOME TO ENTER MY PROPERTY TO SEE THE ONGOING WORK. 4630 49TH AVE SALL THIS WORK IS BEING DONE WITHOUT PERMITS, ENGINEERING, AND EASEMENTS.</t>
  </si>
  <si>
    <t>2025 JAN 28 12:00:00 AM</t>
  </si>
  <si>
    <t>4620 49TH AVE S</t>
  </si>
  <si>
    <t>HTTPS://SERVICES.SEATTLE.GOV/PORTAL/CUSTOMIZE/LINKTORECORD.ASPX?ALTID=1060199-VI</t>
  </si>
  <si>
    <t>(47.56103393, -122.27168067)</t>
  </si>
  <si>
    <t>1060208-VI</t>
  </si>
  <si>
    <t>CUSTOMER IS CLAIMING PLUMBING CREW CAME ONTO CUSTOMER'S PROPERTY TO DIG UP SIDE SEWER WITHOUT PERMITTING. IS THIS LEGAL? CUSTOMER STATES THAT NEIGHBOR REQUESTED CREW COME TO SITE. APPARENTLY NEIGHBOR'S WATER LINE RUNS THROUGH CUSTOMER'S PROPERTY. PER SPU: OUTCOME SET USING THE EZ APPROVAL PROCESS. SET BY: SPUDWWCSRS . EMAIL DETAILS: SDCI - PLEASE REROUTE TO SDCI, SITE HAS AN ACTIVE CONSTRUCTION PERMIT (6935331-CN)</t>
  </si>
  <si>
    <t>2025 JAN 30 12:00:00 AM</t>
  </si>
  <si>
    <t>HTTPS://SERVICES.SEATTLE.GOV/PORTAL/CUSTOMIZE/LINKTORECORD.ASPX?ALTID=1060208-VI</t>
  </si>
  <si>
    <t>1060312-VI</t>
  </si>
  <si>
    <t>REMODELING A SFR WITHOUT REQUESTING THE REQUIRED INSPECTIONS OR COMPLYING WITH PREVIOUS NOVS</t>
  </si>
  <si>
    <t>3117 E YESLER WAY</t>
  </si>
  <si>
    <t>HTTPS://SERVICES.SEATTLE.GOV/PORTAL/CUSTOMIZE/LINKTORECORD.ASPX?ALTID=1060312-VI</t>
  </si>
  <si>
    <t>(47.60144599, -122.29172048)</t>
  </si>
  <si>
    <t>1060326-VI</t>
  </si>
  <si>
    <t>PER SDOT, ON 2/7/25, ROCKS APPEAR TO HAVE FAILED INTO THE SIDEWALK BLOCKING ACCESS AT COMSTOCK ST &amp; AURORA AVE N ON THE WEST SIDE OF AURORA (ON THE SOUTHWEST CORNER OF THE INTERSECTION). SDOT UNABLE TO CLOSE SIDEWALK COMPLETELY (TO AVOID ROUTING PEDESTRIANS ONTO AURORA AVE N).PER SDCI, ON 2/8/25, THERE APPEARS TO BE EXPOSED SOIL.</t>
  </si>
  <si>
    <t>2025 FEB 19 12:00:00 AM</t>
  </si>
  <si>
    <t>625 COMSTOCK ST</t>
  </si>
  <si>
    <t>HTTPS://SERVICES.SEATTLE.GOV/PORTAL/CUSTOMIZE/LINKTORECORD.ASPX?ALTID=1060326-VI</t>
  </si>
  <si>
    <t>(47.63042319, -122.343925)</t>
  </si>
  <si>
    <t>1060349-VI</t>
  </si>
  <si>
    <t>PER SFD, STRUCTURAL IMPACTS TO 3 APARTMENT BUILDINGS FROM A 3 ALARM FIRE THAT OCCURRED AROUND 6:30 AM ON 2/9/2025.PER SDCI 2/10/25: 924 NW 54TH ST - 3 STORY APARTMENT BUILDING UNDER CONSTRUCTION WITH CONCERNS ABOUT THE STRUCTURAL STABILITY OF A WALL FRAME. THIS IS THE ORIGINAL FIRE SOURCE.920 NW 54TH ST - BUILDING HAS BEEN YELLOW TAGGED FOR UNITS A THROUGH D ALLOWING LIMITED ACCESS TO COLLECT BELONGINGS. UNITS E AND H WILL ALLOW LIMITED ACCESS UP TO 2ND FLOOR ONLY TO COLLECT BELONGI</t>
  </si>
  <si>
    <t>2025 FEB 25 12:00:00 AM</t>
  </si>
  <si>
    <t>920 A NW 54TH ST</t>
  </si>
  <si>
    <t>HTTPS://SERVICES.SEATTLE.GOV/PORTAL/CUSTOMIZE/LINKTORECORD.ASPX?ALTID=1060349-VI</t>
  </si>
  <si>
    <t>(47.66802171, -122.36953899)</t>
  </si>
  <si>
    <t>1060351-VI</t>
  </si>
  <si>
    <t>920 B NW 54TH ST</t>
  </si>
  <si>
    <t>HTTPS://SERVICES.SEATTLE.GOV/PORTAL/CUSTOMIZE/LINKTORECORD.ASPX?ALTID=1060351-VI</t>
  </si>
  <si>
    <t>(47.66809373, -122.36953801)</t>
  </si>
  <si>
    <t>1060352-VI</t>
  </si>
  <si>
    <t>920 C NW 54TH ST</t>
  </si>
  <si>
    <t>HTTPS://SERVICES.SEATTLE.GOV/PORTAL/CUSTOMIZE/LINKTORECORD.ASPX?ALTID=1060352-VI</t>
  </si>
  <si>
    <t>(47.66815593, -122.36953985)</t>
  </si>
  <si>
    <t>1060353-VI</t>
  </si>
  <si>
    <t>920 D NW 54TH ST</t>
  </si>
  <si>
    <t>HTTPS://SERVICES.SEATTLE.GOV/PORTAL/CUSTOMIZE/LINKTORECORD.ASPX?ALTID=1060353-VI</t>
  </si>
  <si>
    <t>(47.66821255, -122.36954049)</t>
  </si>
  <si>
    <t>1060355-VI</t>
  </si>
  <si>
    <t>920 E NW 54TH ST</t>
  </si>
  <si>
    <t>HTTPS://SERVICES.SEATTLE.GOV/PORTAL/CUSTOMIZE/LINKTORECORD.ASPX?ALTID=1060355-VI</t>
  </si>
  <si>
    <t>(47.66821563, -122.36962338)</t>
  </si>
  <si>
    <t>1060357-VI</t>
  </si>
  <si>
    <t>920 G NW 54TH ST</t>
  </si>
  <si>
    <t>HTTPS://SERVICES.SEATTLE.GOV/PORTAL/CUSTOMIZE/LINKTORECORD.ASPX?ALTID=1060357-VI</t>
  </si>
  <si>
    <t>(47.66809411, -122.36961358)</t>
  </si>
  <si>
    <t>1060358-VI</t>
  </si>
  <si>
    <t>920 H NW 54TH ST</t>
  </si>
  <si>
    <t>HTTPS://SERVICES.SEATTLE.GOV/PORTAL/CUSTOMIZE/LINKTORECORD.ASPX?ALTID=1060358-VI</t>
  </si>
  <si>
    <t>(47.66802203, -122.36961869)</t>
  </si>
  <si>
    <t>1060362-VI</t>
  </si>
  <si>
    <t>920 F NW 54TH ST</t>
  </si>
  <si>
    <t>HTTPS://SERVICES.SEATTLE.GOV/PORTAL/CUSTOMIZE/LINKTORECORD.ASPX?ALTID=1060362-VI</t>
  </si>
  <si>
    <t>(47.66815628, -122.36961748)</t>
  </si>
  <si>
    <t>1060375-VI</t>
  </si>
  <si>
    <t>BUILDING FIRE--NEEDS STRUCTURAL ASSESSMENT</t>
  </si>
  <si>
    <t>2025 FEB 27 12:00:00 AM</t>
  </si>
  <si>
    <t>14324 FREMONT AVE N</t>
  </si>
  <si>
    <t>HTTPS://SERVICES.SEATTLE.GOV/PORTAL/CUSTOMIZE/LINKTORECORD.ASPX?ALTID=1060375-VI</t>
  </si>
  <si>
    <t>(47.7331375, -122.35024512)</t>
  </si>
  <si>
    <t>1060378-VI</t>
  </si>
  <si>
    <t>VEHICLE COLLIDED INTO BUILDING</t>
  </si>
  <si>
    <t>1525 E OLIVE WAY</t>
  </si>
  <si>
    <t>HTTPS://SERVICES.SEATTLE.GOV/PORTAL/CUSTOMIZE/LINKTORECORD.ASPX?ALTID=1060378-VI</t>
  </si>
  <si>
    <t>(47.61832556, -122.32553226)</t>
  </si>
  <si>
    <t>1060446-VI</t>
  </si>
  <si>
    <t>MULTIPLE ELECTRICAL HAZARDS/VIOLATIONS NOTICED BY SFD AT RUHAMAH GROCERY (USING EXTENSION CORDS FOR PERMANENT WIRING AS WELL AS DAMAGED/BURNED ELECTRICAL OUTLETS...LIKELY OTHER ELECTRICAL HAZARDS)</t>
  </si>
  <si>
    <t>2025 MAR 07 12:00:00 AM</t>
  </si>
  <si>
    <t>2801 1ST AVE</t>
  </si>
  <si>
    <t>HTTPS://SERVICES.SEATTLE.GOV/PORTAL/CUSTOMIZE/LINKTORECORD.ASPX?ALTID=1060446-VI</t>
  </si>
  <si>
    <t>(47.61631757, -122.35210063)</t>
  </si>
  <si>
    <t>1060465-VI</t>
  </si>
  <si>
    <t>REMOVAL OF RATED CORRIDOR WALL/CEILING ASSEMBLIES IN THE CONDOMINIUM BUILDING WITHOUT A BUILDING OR PLUMBING PERMIT FOR THE WORK BEING COMPLETED</t>
  </si>
  <si>
    <t>2025 MAR 12 12:00:00 AM</t>
  </si>
  <si>
    <t>2510 W BERTONA ST</t>
  </si>
  <si>
    <t>HTTPS://SERVICES.SEATTLE.GOV/PORTAL/CUSTOMIZE/LINKTORECORD.ASPX?ALTID=1060465-VI</t>
  </si>
  <si>
    <t>(47.650838, -122.38937982)</t>
  </si>
  <si>
    <t>1060489-VI</t>
  </si>
  <si>
    <t>SEWAGE LINE AT 928 M L KING JR WAY WAS IMPROPERLY CONNECTED TO MY SEWAGE LINE LOCATED AT 924 M L K JR WAY WITHOUT MY PERMISSION OR THE JOINT USE MAINTENANCE AGREEMENT FOR SIDE SEWER USAGE, YET IT WAS SIGNED OFF BY YOUR INSPECTOR MATT RECKER UNDER SIDE SEWER PERMIT #6492522-SS. THIS HAS CAUSED SEWAGE BACK UP IN MY HOME MAKING MY HOME INHABITABLE. PLEASE CALL ME ASAP AT 206-491-1288.THANK YOU,JOHNNIE MOBLEY</t>
  </si>
  <si>
    <t>2025 MAR 14 12:00:00 AM</t>
  </si>
  <si>
    <t>928 M L KING JR WAY</t>
  </si>
  <si>
    <t>HTTPS://SERVICES.SEATTLE.GOV/PORTAL/CUSTOMIZE/LINKTORECORD.ASPX?ALTID=1060489-VI</t>
  </si>
  <si>
    <t>(47.61086316, -122.29595702)</t>
  </si>
  <si>
    <t>1060609-VI</t>
  </si>
  <si>
    <t>- PERMIT SAYS WORK IS VALUED AT $20,000 WHICH IS SERIOUSLY UNDER-VALUED FOR WHAT CLEARLY APPEARS TO BE A FULL-GUT RENOVATION. - WORK IS EXTENSIVE ENOUGH THAT IT WOULD NOT QUALIFY FOR AN STFI BASED ON "VALUE OF ALTERATIONS AS RATIO OF VALUE OF IMPROVEMENTS" EVEN IF THERE ARE NO STRUCTURAL CHANGES. (THOUGH THERE DOES APPEAR TO BE SOME REFRAMING OCCURRING SO STRUCTURAL CHANGES POSSIBLE.)- PERMIT CLAIMS HOMEOWNER IS DOING THE WORK THEMSELVES WHEN I OBSERVED A CREW OF AT LEAST 5 WORKING ON THE H</t>
  </si>
  <si>
    <t>2025 MAR 28 12:00:00 AM</t>
  </si>
  <si>
    <t>7159 BEACH DR SW</t>
  </si>
  <si>
    <t>HTTPS://SERVICES.SEATTLE.GOV/PORTAL/CUSTOMIZE/LINKTORECORD.ASPX?ALTID=1060609-VI</t>
  </si>
  <si>
    <t>(47.53767653, -122.39645525)</t>
  </si>
  <si>
    <t>1060675-VI</t>
  </si>
  <si>
    <t>UNPERMITTED EXTERIOR ADDITION WITH UNPERMITTED WOOD BURNING STOVE AND FIREPLACE VENTILATION</t>
  </si>
  <si>
    <t>2025 APR 09 12:00:00 AM</t>
  </si>
  <si>
    <t>7945 30TH AVE SW</t>
  </si>
  <si>
    <t>HTTPS://SERVICES.SEATTLE.GOV/PORTAL/CUSTOMIZE/LINKTORECORD.ASPX?ALTID=1060675-VI</t>
  </si>
  <si>
    <t>(47.53059383, -122.37166974)</t>
  </si>
  <si>
    <t>1060684-VI</t>
  </si>
  <si>
    <t>REMODEL WITHOUT PERMITS AND INSPECTIONS</t>
  </si>
  <si>
    <t>2025 APR 10 12:00:00 AM</t>
  </si>
  <si>
    <t>8809 28TH AVE SW</t>
  </si>
  <si>
    <t>HTTPS://SERVICES.SEATTLE.GOV/PORTAL/CUSTOMIZE/LINKTORECORD.ASPX?ALTID=1060684-VI</t>
  </si>
  <si>
    <t>(47.52435209, -122.36900118)</t>
  </si>
  <si>
    <t>1060730-VI</t>
  </si>
  <si>
    <t>ELECTRICAL WORK W/O PERMIT</t>
  </si>
  <si>
    <t>2025 APR 18 12:00:00 AM</t>
  </si>
  <si>
    <t>5655 31ST AVE SW</t>
  </si>
  <si>
    <t>HTTPS://SERVICES.SEATTLE.GOV/PORTAL/CUSTOMIZE/LINKTORECORD.ASPX?ALTID=1060730-VI</t>
  </si>
  <si>
    <t>(47.55029899, -122.37264267)</t>
  </si>
  <si>
    <t>1060736-VI</t>
  </si>
  <si>
    <t>EXPIRED ELECTRICAL PERMIT</t>
  </si>
  <si>
    <t>2025 APR 21 12:00:00 AM</t>
  </si>
  <si>
    <t>2025 JUN 26 12:00:00 AM</t>
  </si>
  <si>
    <t>2845 PATTEN PL W</t>
  </si>
  <si>
    <t>HTTPS://SERVICES.SEATTLE.GOV/PORTAL/CUSTOMIZE/LINKTORECORD.ASPX?ALTID=1060736-VI</t>
  </si>
  <si>
    <t>(47.64604707, -122.386925)</t>
  </si>
  <si>
    <t>1060741-VI</t>
  </si>
  <si>
    <t>REMODELING A SFR WITHOUT PERMITS AND INSPECTIONS</t>
  </si>
  <si>
    <t>2025 APR 22 12:00:00 AM</t>
  </si>
  <si>
    <t>HTTPS://SERVICES.SEATTLE.GOV/PORTAL/CUSTOMIZE/LINKTORECORD.ASPX?ALTID=1060741-VI</t>
  </si>
  <si>
    <t>1060790-VI</t>
  </si>
  <si>
    <t>REMODELING 2-BED 1-BATH SFR WITH UNFINISHED HALF FLOOR AND UNFINISHED BASEMENT WITHOUT PERMITS AND INSPECTIONS</t>
  </si>
  <si>
    <t>2025 APR 30 12:00:00 AM</t>
  </si>
  <si>
    <t>1731 30TH AVE S</t>
  </si>
  <si>
    <t>HTTPS://SERVICES.SEATTLE.GOV/PORTAL/CUSTOMIZE/LINKTORECORD.ASPX?ALTID=1060790-VI</t>
  </si>
  <si>
    <t>(47.58709803, -122.29403972)</t>
  </si>
  <si>
    <t>1060791-VI</t>
  </si>
  <si>
    <t>I AM WRITING TO REPORT A CONCERN REGARDING SIGNIFICANT UNPERMITTED CONSTRUCTION AT A RESIDENTIAL PROPERTY. THE HOME HAS UNDERGONE EXTENSIVE REMODELING. IT HAS BEEN CONVERTED INTO A 4-BEDROOM, 2-BATHROOM PROPERTY, INCLUDING A FULL RENOVATION OF THE BASEMENT WITH THE ADDITION OF A KITCHEN.TO THE BEST OF MY KNOWLEDGE, THERE IS NO RECORD OF PERMITS FILED FOR THIS LEVEL OF CONSTRUCTION WORK. THESE TYPES OF MODIFICATIONS TYPICALLY REQUIRE CITY APPROVAL AND INSPECTIONS TO ENSURE COMPLIANCE WITH BU</t>
  </si>
  <si>
    <t>6400 44TH AVE S</t>
  </si>
  <si>
    <t>HTTPS://SERVICES.SEATTLE.GOV/PORTAL/CUSTOMIZE/LINKTORECORD.ASPX?ALTID=1060791-VI</t>
  </si>
  <si>
    <t>(47.54497794, -122.27790216)</t>
  </si>
  <si>
    <t>1060817-VI</t>
  </si>
  <si>
    <t>EXTENSIVE REMODELING WAS DONE IN THE HOUSE WITHOUT PERMITS.</t>
  </si>
  <si>
    <t>2025 MAY 01 12:00:00 AM</t>
  </si>
  <si>
    <t>5526 20TH AVE S</t>
  </si>
  <si>
    <t>HTTPS://SERVICES.SEATTLE.GOV/PORTAL/CUSTOMIZE/LINKTORECORD.ASPX?ALTID=1060817-VI</t>
  </si>
  <si>
    <t>(47.55260198, -122.30711147)</t>
  </si>
  <si>
    <t>1060849-VI</t>
  </si>
  <si>
    <t>REMODELING WITHOUT PERMITS. GARAGE CONVERTED TO REC ROOM. PATIO ROOF INSTALLED. HOT TUB INSTALLED.</t>
  </si>
  <si>
    <t>2025 MAY 06 12:00:00 AM</t>
  </si>
  <si>
    <t>2025 MAY 29 12:00:00 AM</t>
  </si>
  <si>
    <t>11316 34TH AVE SW</t>
  </si>
  <si>
    <t>HTTPS://SERVICES.SEATTLE.GOV/PORTAL/CUSTOMIZE/LINKTORECORD.ASPX?ALTID=1060849-VI</t>
  </si>
  <si>
    <t>(47.50197449, -122.37532402)</t>
  </si>
  <si>
    <t>1060852-VI</t>
  </si>
  <si>
    <t>CONSTRUCTION OF STRUCTURE AT THE REAR OF THE PROPERTY</t>
  </si>
  <si>
    <t>9454 24TH AVE SW</t>
  </si>
  <si>
    <t>HTTPS://SERVICES.SEATTLE.GOV/PORTAL/CUSTOMIZE/LINKTORECORD.ASPX?ALTID=1060852-VI</t>
  </si>
  <si>
    <t>(47.51753095, -122.3629898)</t>
  </si>
  <si>
    <t>1060857-VI</t>
  </si>
  <si>
    <t>THE OWNERS ADDED SEVERAL ROOMS EXTENDING OUT THE FRONT OF THE BUILDING, AT STREET LEVEL AND BELOW. UNPERMITTED. THEY ALSO INSTALLED HVAC UNPERMITTED AND IT IS TOO CLOSE TO MY PROPERTY LINE,I FILED A COMPLAINT IN NOVEMBER BUT THE INSPECTOR WHO FINALLY SHOWED UP ABOUT THREE MONTH LATER CLAIMED THAT NEW CONSTRUCTION WAS NOT VISIBLE. VERY DISAPPOINTING, SINCE PHOTOS OF THE "BEFORE" STATE ARE UBIQUITOUS ON RENTAL WEBSITES. THE "BELOW STREET LEVEL" PHOTO SHOWS THE EXTEND OF THE NEW CONSTRUCTION -</t>
  </si>
  <si>
    <t>2025 MAY 07 12:00:00 AM</t>
  </si>
  <si>
    <t>9406 17TH AVE NE</t>
  </si>
  <si>
    <t>HTTPS://SERVICES.SEATTLE.GOV/PORTAL/CUSTOMIZE/LINKTORECORD.ASPX?ALTID=1060857-VI</t>
  </si>
  <si>
    <t>(47.69694847, -122.30914866)</t>
  </si>
  <si>
    <t>1060884-VI</t>
  </si>
  <si>
    <t>FACADE FELL OFF AND DAMAGED A CAR</t>
  </si>
  <si>
    <t>2025 MAY 09 12:00:00 AM</t>
  </si>
  <si>
    <t>416 7TH AVE S</t>
  </si>
  <si>
    <t>HTTPS://SERVICES.SEATTLE.GOV/PORTAL/CUSTOMIZE/LINKTORECORD.ASPX?ALTID=1060884-VI</t>
  </si>
  <si>
    <t>(47.59864335, -122.32356204)</t>
  </si>
  <si>
    <t>1060888-VI</t>
  </si>
  <si>
    <t>CONSTRUCTION WITHOUT PERMIT IN KINGS/CARAVEL HOOKAH WITHOUT PERMIT.</t>
  </si>
  <si>
    <t>814 S LANE ST</t>
  </si>
  <si>
    <t>HTTPS://SERVICES.SEATTLE.GOV/PORTAL/CUSTOMIZE/LINKTORECORD.ASPX?ALTID=1060888-VI</t>
  </si>
  <si>
    <t>(47.59691718, -122.32182031)</t>
  </si>
  <si>
    <t>1060922-VI</t>
  </si>
  <si>
    <t>DAMAGE TO OFFICE BUILDING CAUSED BY EXCAVATOR DIGGING UP A GAS LINE</t>
  </si>
  <si>
    <t>2025 MAY 14 12:00:00 AM</t>
  </si>
  <si>
    <t>520 E DENNY WAY</t>
  </si>
  <si>
    <t>HTTPS://SERVICES.SEATTLE.GOV/PORTAL/CUSTOMIZE/LINKTORECORD.ASPX?ALTID=1060922-VI</t>
  </si>
  <si>
    <t>(47.61861615, -122.32420454)</t>
  </si>
  <si>
    <t>1060951-VI</t>
  </si>
  <si>
    <t>CONSTRUCTION CONCERNSREGARDING THE EXCAVATION TAKING AND POSSIBLE TREEREMOVAL, DISTURBINGEAGLE NESTING. THE EXCAVATION AND SOIL REMOVALIS HAPPENING ONWEEKENDS.</t>
  </si>
  <si>
    <t>2025 MAY 16 12:00:00 AM</t>
  </si>
  <si>
    <t>7531 S TAFT ST</t>
  </si>
  <si>
    <t>HTTPS://SERVICES.SEATTLE.GOV/PORTAL/CUSTOMIZE/LINKTORECORD.ASPX?ALTID=1060951-VI</t>
  </si>
  <si>
    <t>(47.50991031, -122.23977137)</t>
  </si>
  <si>
    <t>1060979-VI</t>
  </si>
  <si>
    <t>2025 MAY 21 12:00:00 AM</t>
  </si>
  <si>
    <t>4306 8TH AVE NE</t>
  </si>
  <si>
    <t>HTTPS://SERVICES.SEATTLE.GOV/PORTAL/CUSTOMIZE/LINKTORECORD.ASPX?ALTID=1060979-VI</t>
  </si>
  <si>
    <t>(47.65975074, -122.31956275)</t>
  </si>
  <si>
    <t>1060991-VI</t>
  </si>
  <si>
    <t>UNPERMITTED AND OCCUPIED CONTAINER HOMES</t>
  </si>
  <si>
    <t>2025 MAY 23 12:00:00 AM</t>
  </si>
  <si>
    <t>9049 46TH AVE S</t>
  </si>
  <si>
    <t>HTTPS://SERVICES.SEATTLE.GOV/PORTAL/CUSTOMIZE/LINKTORECORD.ASPX?ALTID=1060991-VI</t>
  </si>
  <si>
    <t>(47.52194512, -122.27443428)</t>
  </si>
  <si>
    <t>1061002-VI</t>
  </si>
  <si>
    <t>SFD REQUESTING A PROPERTY STRUCTURAL EVALUATION/ASSESSMENT DUE TO A NATURAL GAS ISSUE AND A PARTIALLY COLLAPSED FAÇADE OF A BUILDING.</t>
  </si>
  <si>
    <t>2025 MAY 27 12:00:00 AM</t>
  </si>
  <si>
    <t>5030 ROOSEVELT WAY NE</t>
  </si>
  <si>
    <t>HTTPS://SERVICES.SEATTLE.GOV/PORTAL/CUSTOMIZE/LINKTORECORD.ASPX?ALTID=1061002-VI</t>
  </si>
  <si>
    <t>(47.66592473, -122.31720938)</t>
  </si>
  <si>
    <t>1061030-VI</t>
  </si>
  <si>
    <t>DRAINAGE/STORMWATER DISCHARGING ONTO ADJACENT PROPERTY</t>
  </si>
  <si>
    <t>2626 MAYFAIR AVE N</t>
  </si>
  <si>
    <t>HTTPS://SERVICES.SEATTLE.GOV/PORTAL/CUSTOMIZE/LINKTORECORD.ASPX?ALTID=1061030-VI</t>
  </si>
  <si>
    <t>(47.64403514, -122.35254305)</t>
  </si>
  <si>
    <t>1061033-VI</t>
  </si>
  <si>
    <t>IT APPEARS THAT THERE IS A HOUSE BEING BUILT IN THE BACKYARD OF THIS PROPERTY. IT CAN BE SEEN FROM OREGON STREET, WHICH IS A SIDE STREET. I NOTICED IT WHILE ON A WALK. THE ORIGINAL HOUSE IS DILAPIDATED, RAISING CONCERN THAT IT COULD COLLAPSE.</t>
  </si>
  <si>
    <t>2025 MAY 30 12:00:00 AM</t>
  </si>
  <si>
    <t>4511 51ST AVE S</t>
  </si>
  <si>
    <t>HTTPS://SERVICES.SEATTLE.GOV/PORTAL/CUSTOMIZE/LINKTORECORD.ASPX?ALTID=1061033-VI</t>
  </si>
  <si>
    <t>(47.56260266, -122.26977139)</t>
  </si>
  <si>
    <t>1061059-VI</t>
  </si>
  <si>
    <t>1) CONTRACTOR WORK INCLUDES ELECTRICAL REWIRING WITH NO POSTED PERMIT (SEARCHING SHOWS NO PERMIT SUBMITTED).2) CONTRACTOR WORK INCLUDES PLUMBING RE-PIPE, WASTE, AND VENT WITH NO PERMIT POSTED (SEARCHING SHOWS NO PERMIT SUBMITTED).3) CONTRACTOR HAS SIGNIFICANTLY ALTERED THE INTERIOR, AND HAS BEGUN REAPPLYING GWB WITH NO POSTED PERMIT (SEARCHING SHOWS NO PERMIT SUBMITTED).4) CONTRACTOR REPEATEDLY USES THE ROW FOR DELIVERIES AND PARKING OF WORK VEHICLES WITH NO STREET USE PERMIT POSTED</t>
  </si>
  <si>
    <t>512 NW 44TH ST</t>
  </si>
  <si>
    <t>HTTPS://SERVICES.SEATTLE.GOV/PORTAL/CUSTOMIZE/LINKTORECORD.ASPX?ALTID=1061059-VI</t>
  </si>
  <si>
    <t>(47.6606485, -122.36358785)</t>
  </si>
  <si>
    <t>1061073-VI</t>
  </si>
  <si>
    <t>THIS HOUSE APPEARS TO HAVE BEEN COMPLETELY GUTTED AND RAISED OFF OF ITS FOUNDATION BY 5-6FT, ADDED ALL NEW WINDOWS, SIDING ETC - AS FAR AS I CAN TELL WITHOUT ANY PERMITS OTHER THAN ELECTRICAL.</t>
  </si>
  <si>
    <t>2025 JUN 05 12:00:00 AM</t>
  </si>
  <si>
    <t>1008 S SULLIVAN ST</t>
  </si>
  <si>
    <t>HTTPS://SERVICES.SEATTLE.GOV/PORTAL/CUSTOMIZE/LINKTORECORD.ASPX?ALTID=1061073-VI</t>
  </si>
  <si>
    <t>(47.5274976, -122.319802)</t>
  </si>
  <si>
    <t>1061087-VI</t>
  </si>
  <si>
    <t>BUILDING A STRUCTURE IN THE BACKYARD WITHOUT A PERMIT, INCLUDING FRAMING AND ROOF.</t>
  </si>
  <si>
    <t>2025 JUN 06 12:00:00 AM</t>
  </si>
  <si>
    <t>10824 34TH AVE SW</t>
  </si>
  <si>
    <t>HTTPS://SERVICES.SEATTLE.GOV/PORTAL/CUSTOMIZE/LINKTORECORD.ASPX?ALTID=1061087-VI</t>
  </si>
  <si>
    <t>(47.50569048, -122.37432147)</t>
  </si>
  <si>
    <t>1061108-VI</t>
  </si>
  <si>
    <t>UNPERMITTED TREE CUTTING</t>
  </si>
  <si>
    <t>2025 JUN 11 12:00:00 AM</t>
  </si>
  <si>
    <t>2025 AUG 28 12:00:00 AM</t>
  </si>
  <si>
    <t>HTTPS://SERVICES.SEATTLE.GOV/PORTAL/CUSTOMIZE/LINKTORECORD.ASPX?ALTID=1061108-VI</t>
  </si>
  <si>
    <t>1061113-VI</t>
  </si>
  <si>
    <t>SINGLE FAMILY RESIDENCE REMODELED WITHOUT PERMITS</t>
  </si>
  <si>
    <t>1709 S MCCLELLAN ST</t>
  </si>
  <si>
    <t>HTTPS://SERVICES.SEATTLE.GOV/PORTAL/CUSTOMIZE/LINKTORECORD.ASPX?ALTID=1061113-VI</t>
  </si>
  <si>
    <t>(47.57854463, -122.31007369)</t>
  </si>
  <si>
    <t>1061139-VI</t>
  </si>
  <si>
    <t>BUILDING RETAINING WALL ON STEEP SLOPE, LOTS OF EXCAVATION WITH NO PERMIT</t>
  </si>
  <si>
    <t>2025 JUN 13 12:00:00 AM</t>
  </si>
  <si>
    <t>6111 S PILGRIM ST</t>
  </si>
  <si>
    <t>HTTPS://SERVICES.SEATTLE.GOV/PORTAL/CUSTOMIZE/LINKTORECORD.ASPX?ALTID=1061139-VI</t>
  </si>
  <si>
    <t>(47.51565136, -122.25604899)</t>
  </si>
  <si>
    <t>1061175-VI</t>
  </si>
  <si>
    <t>NEIGHBOR IS GOING AHEAD WITH AN ADDITION TO HOUSE, A DECK AND OTHER RENOVATIONS THAT DON'T INCLUDE ANY DRAINAGE PLANS.  WORK ISBEING DONE WITHOUT PERMITS.</t>
  </si>
  <si>
    <t>2025 JUN 24 12:00:00 AM</t>
  </si>
  <si>
    <t>12047 12TH AVE NE</t>
  </si>
  <si>
    <t>HTTPS://SERVICES.SEATTLE.GOV/PORTAL/CUSTOMIZE/LINKTORECORD.ASPX?ALTID=1061175-VI</t>
  </si>
  <si>
    <t>(47.71714315, -122.31571517)</t>
  </si>
  <si>
    <t>1061216-VI</t>
  </si>
  <si>
    <t>ELECTRICAL WIRING WITHOUT PERMITS FOR THIS PROJECT.</t>
  </si>
  <si>
    <t>2025 JUL 01 12:00:00 AM</t>
  </si>
  <si>
    <t>3212 24TH AVE W</t>
  </si>
  <si>
    <t>HTTPS://SERVICES.SEATTLE.GOV/PORTAL/CUSTOMIZE/LINKTORECORD.ASPX?ALTID=1061216-VI</t>
  </si>
  <si>
    <t>(47.64894197, -122.38713215)</t>
  </si>
  <si>
    <t>1061260-VI</t>
  </si>
  <si>
    <t>FULL UNPERMITTED REMODEL OF PROPERTY INCLUDING: NEW ELECTRICAL ACROSS HOME WITH NEW LIGHTING, NEW HVAC, NEW PLUMBING, TEARING DOWN OF WALLS (REQUIRES STFI),</t>
  </si>
  <si>
    <t>5134 S WALLACE ST</t>
  </si>
  <si>
    <t>HTTPS://SERVICES.SEATTLE.GOV/PORTAL/CUSTOMIZE/LINKTORECORD.ASPX?ALTID=1061260-VI</t>
  </si>
  <si>
    <t>(47.49758411, -122.26909548)</t>
  </si>
  <si>
    <t>1061273-VI</t>
  </si>
  <si>
    <t>2025 JUL 07 12:00:00 AM</t>
  </si>
  <si>
    <t>3426 NE 55TH ST</t>
  </si>
  <si>
    <t>HTTPS://SERVICES.SEATTLE.GOV/PORTAL/CUSTOMIZE/LINKTORECORD.ASPX?ALTID=1061273-VI</t>
  </si>
  <si>
    <t>(47.66868068, -122.29056757)</t>
  </si>
  <si>
    <t>1061274-VI</t>
  </si>
  <si>
    <t>ELECTRICAL WORK COMPLETED WITHOUT PERMITS</t>
  </si>
  <si>
    <t>4214 50TH AVE NE</t>
  </si>
  <si>
    <t>HTTPS://SERVICES.SEATTLE.GOV/PORTAL/CUSTOMIZE/LINKTORECORD.ASPX?ALTID=1061274-VI</t>
  </si>
  <si>
    <t>(47.65969121, -122.27372834)</t>
  </si>
  <si>
    <t>1061294-VI</t>
  </si>
  <si>
    <t>NO PERMIT ISSUED, REMOVED SHELL IN BACK OF STRUCTURE - THIS RENOVATION SEEMS TO BE A HIGH $$ AMOUNT THEY ARE CHANGING EGRESS, REMOVED SHED NEED INSPECTION</t>
  </si>
  <si>
    <t>2025 JUL 09 12:00:00 AM</t>
  </si>
  <si>
    <t>4106 BURKE AVE N</t>
  </si>
  <si>
    <t>HTTPS://SERVICES.SEATTLE.GOV/PORTAL/CUSTOMIZE/LINKTORECORD.ASPX?ALTID=1061294-VI</t>
  </si>
  <si>
    <t>(47.6571131, -122.33480523)</t>
  </si>
  <si>
    <t>1061329-VI</t>
  </si>
  <si>
    <t>NO PERMITS FOUND FOR THE DEMOLITION CONSTRUCTION THAT ALLEGEDLY IS OCCURRING ON INTERIOR OF THE DWELLING. PROPERTY WAS PURCHASED UNDER 2 MONTHS AGO BY AN LLC. INSULATION, FRAMING, AND WOOD FROM THE INTERIOR BEING DISCARDED INTO DUMP TRUCK PARKED IN THE FRONT OF THE PROPERTY.</t>
  </si>
  <si>
    <t>2025 JUL 15 12:00:00 AM</t>
  </si>
  <si>
    <t>7928 50TH AVE S</t>
  </si>
  <si>
    <t>HTTPS://SERVICES.SEATTLE.GOV/PORTAL/CUSTOMIZE/LINKTORECORD.ASPX?ALTID=1061329-VI</t>
  </si>
  <si>
    <t>(47.53069085, -122.27059657)</t>
  </si>
  <si>
    <t>1061332-VI</t>
  </si>
  <si>
    <t>FULL INTERIOR STRUCTURAL REMODEL, INCLUDING RELOCATION OF STAIRS, REMOVAL OF LOAD BEARING WALLS, INSTALLATION OF NEW PLUMBING, SUBJECT TO STFI. HOME IS UP FOR SALE AND RECOMMEND ACTING FAST ON A NOV TO ENSURE NEW HOME OWNERS DON'T HAVE ISSUES WITH AN UNPERMITTED HOME. ALL PHOTOS CAN BE FOUND HERE: HTTPS://WWW.REDFIN.COM/WA/SEATTLE/1932-15TH-AVE-E-98112/HOME/137318</t>
  </si>
  <si>
    <t>2025 JUL 16 12:00:00 AM</t>
  </si>
  <si>
    <t>1932 15TH AVE E</t>
  </si>
  <si>
    <t>HTTPS://SERVICES.SEATTLE.GOV/PORTAL/CUSTOMIZE/LINKTORECORD.ASPX?ALTID=1061332-VI</t>
  </si>
  <si>
    <t>(47.63688398, -122.3133357)</t>
  </si>
  <si>
    <t>1061339-VI</t>
  </si>
  <si>
    <t>EXTENSIVE REMODEL OF HOME BY NEW OWNER/DEVELOPER. REMODEL APPEARS TO INCLUDE REMOVAL OF MOST INTERIOR FINISH SURFACES DOWN TO ORIGINAL HOUSE FRAMING AND NEW ELECTRICAL, PLUMBING, AND MECHANICAL SYSTEMS BASED ON THE CONTRACTOR VEHICLES PRESENT COMPLETING WORK. HOUSE WAS IN VERY POOR CONDITION PRIOR TO SALE TO NEW OWNER WITH KNOWN EXTERIOR WATER DAMAGE AND VARIOUS PARTIALLY COMPLETE STRUCTURAL REPAIRS TO BACK OF HOUSE. I AM SPECULATING THAT THIS HOME APPEARS TO BE A "FLIP" AND WANT TO ENSURE THE</t>
  </si>
  <si>
    <t>2025 JUL 17 12:00:00 AM</t>
  </si>
  <si>
    <t>10029 46TH AVE NE</t>
  </si>
  <si>
    <t>HTTPS://SERVICES.SEATTLE.GOV/PORTAL/CUSTOMIZE/LINKTORECORD.ASPX?ALTID=1061339-VI</t>
  </si>
  <si>
    <t>(47.70195577, -122.27916299)</t>
  </si>
  <si>
    <t>1061360-VI</t>
  </si>
  <si>
    <t>SUBSTANTIALLY REMODELING A SFR WITHOUT PERMITS &amp; INSPECTIONS</t>
  </si>
  <si>
    <t>2025 JUL 18 12:00:00 AM</t>
  </si>
  <si>
    <t>420 N 35TH ST</t>
  </si>
  <si>
    <t>HTTPS://SERVICES.SEATTLE.GOV/PORTAL/CUSTOMIZE/LINKTORECORD.ASPX?ALTID=1061360-VI</t>
  </si>
  <si>
    <t>(47.65141437, -122.35351291)</t>
  </si>
  <si>
    <t>1061362-VI</t>
  </si>
  <si>
    <t>WORK WITHOUT PERMIT</t>
  </si>
  <si>
    <t>1715 N 137TH ST</t>
  </si>
  <si>
    <t>HTTPS://SERVICES.SEATTLE.GOV/PORTAL/CUSTOMIZE/LINKTORECORD.ASPX?ALTID=1061362-VI</t>
  </si>
  <si>
    <t>(47.72849824, -122.33751794)</t>
  </si>
  <si>
    <t>1061370-VI</t>
  </si>
  <si>
    <t>ADD'L STRUCTURE BUILT W/REFRIGERATION UNIT WITHOUT PERMIT, BUILT OVER PROPERTY LINE NEED INSPECTION KC PARCEL SHOWS THIS NOT PART OF THEIR PROPERTY</t>
  </si>
  <si>
    <t>3818 S GRAHAM ST</t>
  </si>
  <si>
    <t>HTTPS://SERVICES.SEATTLE.GOV/PORTAL/CUSTOMIZE/LINKTORECORD.ASPX?ALTID=1061370-VI</t>
  </si>
  <si>
    <t>(47.54661582, -122.28432781)</t>
  </si>
  <si>
    <t>1061405-VI</t>
  </si>
  <si>
    <t>I AM SUBMITTING THIS COMPLAINT AS A NEIGHBOR WHO HAS OBSERVED WHAT APPEARS TO BE EXTENSIVE UNPERMITTED CONSTRUCTION. THE ENTIRE TOP FLOOR OF THE HOME IS BEING RENOVATED, WITH CONSTRUCTION ACTIVITY OCCURRING DAILY, INCLUDING WEEKENDS AND EVENINGS, FAR BEYOND WHAT'S ALLOWED. THE FRONT OF THE HOUSE HAS BOARDED WINDOWS, AND THERE ARE MULTIPLE WORK TRUCKS PARKED OUTSIDE EVERY DAY. THE WORK APPEARS TO INVOLVE STRUCTURAL CHANGES, YET THERE IS NO PERMIT VISIBLY POSTED, AND NOTHING APPEARS ON THE CITY'S</t>
  </si>
  <si>
    <t>2025 JUL 25 12:00:00 AM</t>
  </si>
  <si>
    <t>335 NE 52ND ST</t>
  </si>
  <si>
    <t>HTTPS://SERVICES.SEATTLE.GOV/PORTAL/CUSTOMIZE/LINKTORECORD.ASPX?ALTID=1061405-VI</t>
  </si>
  <si>
    <t>(47.66625353, -122.32400929)</t>
  </si>
  <si>
    <t>1061408-VI</t>
  </si>
  <si>
    <t>906 19TH AVE</t>
  </si>
  <si>
    <t>HTTPS://SERVICES.SEATTLE.GOV/PORTAL/CUSTOMIZE/LINKTORECORD.ASPX?ALTID=1061408-VI</t>
  </si>
  <si>
    <t>(47.61065047, -122.30732766)</t>
  </si>
  <si>
    <t>1061409-VI</t>
  </si>
  <si>
    <t>910 19TH AVE</t>
  </si>
  <si>
    <t>HTTPS://SERVICES.SEATTLE.GOV/PORTAL/CUSTOMIZE/LINKTORECORD.ASPX?ALTID=1061409-VI</t>
  </si>
  <si>
    <t>(47.61075737, -122.30729229)</t>
  </si>
  <si>
    <t>1061410-VI</t>
  </si>
  <si>
    <t>909 20TH AVE</t>
  </si>
  <si>
    <t>HTTPS://SERVICES.SEATTLE.GOV/PORTAL/CUSTOMIZE/LINKTORECORD.ASPX?ALTID=1061410-VI</t>
  </si>
  <si>
    <t>(47.61069234, -122.30685318)</t>
  </si>
  <si>
    <t>1061411-VI</t>
  </si>
  <si>
    <t>1904 E MARION ST</t>
  </si>
  <si>
    <t>HTTPS://SERVICES.SEATTLE.GOV/PORTAL/CUSTOMIZE/LINKTORECORD.ASPX?ALTID=1061411-VI</t>
  </si>
  <si>
    <t>(47.61052189, -122.30717622)</t>
  </si>
  <si>
    <t>1061412-VI</t>
  </si>
  <si>
    <t>1910 E MARION ST</t>
  </si>
  <si>
    <t>HTTPS://SERVICES.SEATTLE.GOV/PORTAL/CUSTOMIZE/LINKTORECORD.ASPX?ALTID=1061412-VI</t>
  </si>
  <si>
    <t>(47.61052945, -122.30702098)</t>
  </si>
  <si>
    <t>1061413-VI</t>
  </si>
  <si>
    <t>1914 E MARION ST</t>
  </si>
  <si>
    <t>HTTPS://SERVICES.SEATTLE.GOV/PORTAL/CUSTOMIZE/LINKTORECORD.ASPX?ALTID=1061413-VI</t>
  </si>
  <si>
    <t>(47.61017269, -122.30691619)</t>
  </si>
  <si>
    <t>1061420-VI</t>
  </si>
  <si>
    <t>2025 JUL 29 12:00:00 AM</t>
  </si>
  <si>
    <t>1108 E SPRUCE ST</t>
  </si>
  <si>
    <t>HTTPS://SERVICES.SEATTLE.GOV/PORTAL/CUSTOMIZE/LINKTORECORD.ASPX?ALTID=1061420-VI</t>
  </si>
  <si>
    <t>(47.60369992, -122.31754664)</t>
  </si>
  <si>
    <t>1061430-VI</t>
  </si>
  <si>
    <t>BUILT 4TH STORY ON HOUSE, COMPLAINANT CLAIMING IT'S AGAINST CODE. ALSO COMPLETELY NEW ELECTRICAL IN HOUSE.</t>
  </si>
  <si>
    <t>2025 JUL 30 12:00:00 AM</t>
  </si>
  <si>
    <t>6416 34TH AVE NW</t>
  </si>
  <si>
    <t>HTTPS://SERVICES.SEATTLE.GOV/PORTAL/CUSTOMIZE/LINKTORECORD.ASPX?ALTID=1061430-VI</t>
  </si>
  <si>
    <t>(47.67541375, -122.40077373)</t>
  </si>
  <si>
    <t>1061442-VI</t>
  </si>
  <si>
    <t>SDCI RECEIVED REQUEST THAT THE ACCESSIBILITY LIFT BE DECOMMISSIONED. TWO-STOP LIFT HAS BEEN INOPERABLE FOR SOME TIME AND PROVIDES ADA ACCESS TO THE ROOF AREA. CURRENTLY THE ROOF AREA IS INACCESSIBLE TO ALL THE RESIDENTS DUE TO THE ROOFTOP DECKING BEING INCOMPLETE. DECKING REPORTED TO HAVE BEEN INSTALLED AND THEN REMOVED UNDER SDCI DIRECTION. SDCI ELEVATOR INSPECTOR UNABLE TO VERIFY THAT INFO. THE ACCESSIBILITY LIFT WAS INCLUDED IN THE ORIGINAL PERMIT AND BUILDING INSPECTIONS HAS BEEN CONTACTED</t>
  </si>
  <si>
    <t>2025 JUL 31 12:00:00 AM</t>
  </si>
  <si>
    <t>4547 8TH AVE NE</t>
  </si>
  <si>
    <t>HTTPS://SERVICES.SEATTLE.GOV/PORTAL/CUSTOMIZE/LINKTORECORD.ASPX?ALTID=1061442-VI</t>
  </si>
  <si>
    <t>(47.66268261, -122.31986058)</t>
  </si>
  <si>
    <t>1061464-VI</t>
  </si>
  <si>
    <t>FOUNDATION WORK DONE IN AN ECA WITHOUT A PERMIT</t>
  </si>
  <si>
    <t>2025 AUG 05 12:00:00 AM</t>
  </si>
  <si>
    <t>4205 BEACH DR SW</t>
  </si>
  <si>
    <t>HTTPS://SERVICES.SEATTLE.GOV/PORTAL/CUSTOMIZE/LINKTORECORD.ASPX?ALTID=1061464-VI</t>
  </si>
  <si>
    <t>(47.56550611, -122.40807661)</t>
  </si>
  <si>
    <t>1061466-VI</t>
  </si>
  <si>
    <t>THE RECENTLY VACATED HOUSE BUILT IN 1912 IS BEING STRIPPED. I ASSUME THAT IS HAPPENING IN ADVANCE OF POTENTIAL FLIPPING. ONLY PERMIT ON RECORD IS 2008 SIDE SEWER REPAIR. ASSUME VERY FEW UPGRADES OVER THE YEARS. IN JUNE 2025, 3RD GENERATION OWNER SOLD THE HOUSE TO A HOLDING COMPANY WHOI SOLD TO NICOLE CARPINO DANKFORD DBA NIKISELLSSEATTLE. NO OTHER BUILDINGS ON SITE AND NO VEHICULAR ACCESS TO THE REAR OF THE PARCEL. SHOULD THERE BE SOME KIND OF PERMIT WITH THIS HOUSE FLIP?? THANK YOU</t>
  </si>
  <si>
    <t>4706 SW EDDY ST</t>
  </si>
  <si>
    <t>HTTPS://SERVICES.SEATTLE.GOV/PORTAL/CUSTOMIZE/LINKTORECORD.ASPX?ALTID=1061466-VI</t>
  </si>
  <si>
    <t>(47.5460221, -122.3930089)</t>
  </si>
  <si>
    <t>1061477-VI</t>
  </si>
  <si>
    <t>DOING CONSTRUCTION, COMPLETE REMODEL. NO PERMITS</t>
  </si>
  <si>
    <t>2025 AUG 06 12:00:00 AM</t>
  </si>
  <si>
    <t>2025 AUG 19 12:00:00 AM</t>
  </si>
  <si>
    <t>13018 27TH AVE NE</t>
  </si>
  <si>
    <t>HTTPS://SERVICES.SEATTLE.GOV/PORTAL/CUSTOMIZE/LINKTORECORD.ASPX?ALTID=1061477-VI</t>
  </si>
  <si>
    <t>(47.7234426, -122.29886055)</t>
  </si>
  <si>
    <t>1061497-VI</t>
  </si>
  <si>
    <t>NOISE COMPLAINT ABOUT RESTAURANT - LOUD NOISE INTO THE NIGHT FROM MECHANICAL / VENTILATION FAN. MAKES COMPLAINANT'S HOUSE SHAKY. CUSTOMER REQUIRES CANTONESE LANGUAGE INTERPRETATION.</t>
  </si>
  <si>
    <t>2025 AUG 08 12:00:00 AM</t>
  </si>
  <si>
    <t>7821 RAINIER AVE S</t>
  </si>
  <si>
    <t>HTTPS://SERVICES.SEATTLE.GOV/PORTAL/CUSTOMIZE/LINKTORECORD.ASPX?ALTID=1061497-VI</t>
  </si>
  <si>
    <t>(47.53197203, -122.27062007)</t>
  </si>
  <si>
    <t>1061523-VI</t>
  </si>
  <si>
    <t>MECHANICAL EQUIPMENT HAS BEEN INSTALLED ON THE SIDE OF THE PROPERTY, ENCLOSED BY A CHAIN LINK FENCE WITHOUT A CERTIFICATE OF APPROVAL</t>
  </si>
  <si>
    <t>2025 AUG 12 12:00:00 AM</t>
  </si>
  <si>
    <t>516 7TH AVE S</t>
  </si>
  <si>
    <t>HTTPS://SERVICES.SEATTLE.GOV/PORTAL/CUSTOMIZE/LINKTORECORD.ASPX?ALTID=1061523-VI</t>
  </si>
  <si>
    <t>(47.59780208, -122.32320816)</t>
  </si>
  <si>
    <t>1061533-VI</t>
  </si>
  <si>
    <t>WAREHOUSE WATERMAIN BREAK UNDER FLOOR OF WAREHOUSE. APPROXIMATELY 2 ½ FOOT BUCKLE UNDER FOUNDATION.</t>
  </si>
  <si>
    <t>2025 AUG 13 12:00:00 AM</t>
  </si>
  <si>
    <t>2025 AUG 14 12:00:00 AM</t>
  </si>
  <si>
    <t>4601 6TH AVE S</t>
  </si>
  <si>
    <t>HTTPS://SERVICES.SEATTLE.GOV/PORTAL/CUSTOMIZE/LINKTORECORD.ASPX?ALTID=1061533-VI</t>
  </si>
  <si>
    <t>(47.56158678, -122.32755494)</t>
  </si>
  <si>
    <t>1061558-VI</t>
  </si>
  <si>
    <t>A MAJOR REMODEL HAS BEEN GOING ON FOR MONTHS AT 4238 NE 73RD ST. IN SEATTLE, INCLUDING STRUCTURAL CHANGES</t>
  </si>
  <si>
    <t>4238 NE 73RD ST</t>
  </si>
  <si>
    <t>HTTPS://SERVICES.SEATTLE.GOV/PORTAL/CUSTOMIZE/LINKTORECORD.ASPX?ALTID=1061558-VI</t>
  </si>
  <si>
    <t>(47.68179321, -122.28205097)</t>
  </si>
  <si>
    <t>1061568-VI</t>
  </si>
  <si>
    <t>PARKING IN THE REQUIRED FRONT YARD AND POSSIBLY ILLEGAL INSTALLATION OF A PARKING PAD/DRIVEWAY</t>
  </si>
  <si>
    <t>2025 AUG 20 12:00:00 AM</t>
  </si>
  <si>
    <t>4317 SW DAWSON ST</t>
  </si>
  <si>
    <t>HTTPS://SERVICES.SEATTLE.GOV/PORTAL/CUSTOMIZE/LINKTORECORD.ASPX?ALTID=1061568-VI</t>
  </si>
  <si>
    <t>(47.55626072, -122.38782998)</t>
  </si>
  <si>
    <t>1061625-VI</t>
  </si>
  <si>
    <t>BUSINESS PERFORMING ELECTRICAL WORK WITHOUT PERMITS OR INSPECTIONS.</t>
  </si>
  <si>
    <t>2025 AUG 27 12:00:00 AM</t>
  </si>
  <si>
    <t>1215 S BAILEY ST</t>
  </si>
  <si>
    <t>HTTPS://SERVICES.SEATTLE.GOV/PORTAL/CUSTOMIZE/LINKTORECORD.ASPX?ALTID=1061625-VI</t>
  </si>
  <si>
    <t>(47.547591, -122.31705821)</t>
  </si>
  <si>
    <t>1061632-VI</t>
  </si>
  <si>
    <t>THEY ARE BUILDING A LARGE STRUCTURE ABUTTING THE HOUSE, AND THAT IS CLOSER THAN THE REQUIREMENTS TO THE PROPERTY LINE. I HAVE CHECKED AND THEY DO NOT HAVE ANY CURRENT PERMITS ACTIVE, AND BASED ON WHAT I READ HERE, THIS PROJECT REQUIRES A PERMIT (IF EVEN PERMITTABLE).</t>
  </si>
  <si>
    <t>2025 AUG 29 12:00:00 AM</t>
  </si>
  <si>
    <t>9439 OLSON PL SW</t>
  </si>
  <si>
    <t>HTTPS://SERVICES.SEATTLE.GOV/PORTAL/CUSTOMIZE/LINKTORECORD.ASPX?ALTID=1061632-VI</t>
  </si>
  <si>
    <t>(47.51888629, -122.33955878)</t>
  </si>
  <si>
    <t>1061635-VI</t>
  </si>
  <si>
    <t>CONSTRUCTION OF RETAINING WALL WITHOUT A PERMITUPDATE CALL 8/27: ABOUT 10 FEET HIGH IN ECA</t>
  </si>
  <si>
    <t>5044 BAKER AVE NW</t>
  </si>
  <si>
    <t>HTTPS://SERVICES.SEATTLE.GOV/PORTAL/CUSTOMIZE/LINKTORECORD.ASPX?ALTID=1061635-VI</t>
  </si>
  <si>
    <t>(47.66633631, -122.35936064)</t>
  </si>
  <si>
    <t>1061641-VI</t>
  </si>
  <si>
    <t>STRUCTURE BUILT WITHOUT A PERMIT</t>
  </si>
  <si>
    <t>2025 SEP 02 12:00:00 AM</t>
  </si>
  <si>
    <t>11409 34TH AVE SW</t>
  </si>
  <si>
    <t>HTTPS://SERVICES.SEATTLE.GOV/PORTAL/CUSTOMIZE/LINKTORECORD.ASPX?ALTID=1061641-VI</t>
  </si>
  <si>
    <t>(47.50098755, -122.3757978)</t>
  </si>
  <si>
    <t>1061656-VI</t>
  </si>
  <si>
    <t>ENTRY DOOR INSTALLED WITHOUT PROPER FIRE RATING.</t>
  </si>
  <si>
    <t>2025 SEP 04 12:00:00 AM</t>
  </si>
  <si>
    <t>2025 NOV 13 12:00:00 AM</t>
  </si>
  <si>
    <t>2500 DEXTER AVE N</t>
  </si>
  <si>
    <t>HTTPS://SERVICES.SEATTLE.GOV/PORTAL/CUSTOMIZE/LINKTORECORD.ASPX?ALTID=1061656-VI</t>
  </si>
  <si>
    <t>(47.64241742, -122.34448394)</t>
  </si>
  <si>
    <t>1061659-VI</t>
  </si>
  <si>
    <t>DOING CONSTRUCTION WITHOUT PERMITS. ADDING A MASTER BATHROOM</t>
  </si>
  <si>
    <t>7344 44TH AVE SW</t>
  </si>
  <si>
    <t>HTTPS://SERVICES.SEATTLE.GOV/PORTAL/CUSTOMIZE/LINKTORECORD.ASPX?ALTID=1061659-VI</t>
  </si>
  <si>
    <t>(47.5371739, -122.38822556)</t>
  </si>
  <si>
    <t>1061665-VI</t>
  </si>
  <si>
    <t>2025 SEP 05 12:00:00 AM</t>
  </si>
  <si>
    <t>2310 LAKE WASHINGTON BLVD S</t>
  </si>
  <si>
    <t>HTTPS://SERVICES.SEATTLE.GOV/PORTAL/CUSTOMIZE/LINKTORECORD.ASPX?ALTID=1061665-VI</t>
  </si>
  <si>
    <t>(47.58247875, -122.28649294)</t>
  </si>
  <si>
    <t>1061672-VI</t>
  </si>
  <si>
    <t>THERE IS A HOUSE AT 3311 S MYRTLE PL, SEATTLE, THAT OFFICERS HAD BEEN THERE SEVERAL TIMES FOR DISTURBANCE BETWEEN TENANTS. DURING OUR INVESTIGATION, WE FOUND THAT THERE WERE AT LEAST 5 TENANTS THAT LIVED IN THE ABOVE HOUSE, WHICH WAS CLEARLY AN UNFINISHED HOUSE. WE OBSERVED THE INTERIOR OF THE HOUSE WAS UNFINISHED. THE KITCHEN OF THE HOUSE WAS UNFUNCTIONAL. PER OUR INFORMATION, THE LANDLORD LIVES IN 7200 33RD AVE S, SEATTLE, WHICH IS THE HOUSE NEXT TO THE 3311 S MYRTLE PL. AS MATTER OF FACT, TH</t>
  </si>
  <si>
    <t>2025 SEP 09 12:00:00 AM</t>
  </si>
  <si>
    <t>3311 S MYRTLE PL</t>
  </si>
  <si>
    <t>HTTPS://SERVICES.SEATTLE.GOV/PORTAL/CUSTOMIZE/LINKTORECORD.ASPX?ALTID=1061672-VI</t>
  </si>
  <si>
    <t>(47.53807668, -122.28949541)</t>
  </si>
  <si>
    <t>1061682-VI</t>
  </si>
  <si>
    <t>UNPERMITTED CONSTRUCTION VARYING FROM MECHANICAL/AC INSTALLS, ELECTRICAL INSTALLS, SHED ROOFLINE MODIFICATION/DADU CONVERSION.</t>
  </si>
  <si>
    <t>2025 SEP 10 12:00:00 AM</t>
  </si>
  <si>
    <t>5836 6TH AVE NW</t>
  </si>
  <si>
    <t>HTTPS://SERVICES.SEATTLE.GOV/PORTAL/CUSTOMIZE/LINKTORECORD.ASPX?ALTID=1061682-VI</t>
  </si>
  <si>
    <t>(47.67205668, -122.36373325)</t>
  </si>
  <si>
    <t>1061733-VI</t>
  </si>
  <si>
    <t>FAILURE TO HAVE A PERMIT FOR CHANGES TO THE INTERIOR OF THE HOUSE RELATED TO WALLS ETC.  WAS TOLD BY THE GUY WHO WAS HIRED AS CASUAL LABOR THAT THEY HAD HIM PUTTING UP A WALL AND THEY DID NOT KNOW WHAT THEY WERE DOING.  SEEMS LIKE A BIT OF A REMODEL THAT REQUIRES A PERMIT.</t>
  </si>
  <si>
    <t>2025 SEP 17 12:00:00 AM</t>
  </si>
  <si>
    <t>10055 48TH AVE NE</t>
  </si>
  <si>
    <t>HTTPS://SERVICES.SEATTLE.GOV/PORTAL/CUSTOMIZE/LINKTORECORD.ASPX?ALTID=1061733-VI</t>
  </si>
  <si>
    <t>(47.70278886, -122.27680518)</t>
  </si>
  <si>
    <t>1061764-VI</t>
  </si>
  <si>
    <t>HOUSE AT 5154 S CRESTON STREET, SEATTLE, WA 98178 HAS BEEN FULLY REMODELED BETWEEN JUNE 2025 AND SEPTEMBER 2025 BUT I COULD NOT FIND ONE SINGLE BUILDING PERMIT ON THE SEATTLE WEBSITE.</t>
  </si>
  <si>
    <t>2025 SEP 19 12:00:00 AM</t>
  </si>
  <si>
    <t>5154 S CRESTON ST</t>
  </si>
  <si>
    <t>HTTPS://SERVICES.SEATTLE.GOV/PORTAL/CUSTOMIZE/LINKTORECORD.ASPX?ALTID=1061764-VI</t>
  </si>
  <si>
    <t>(47.50724696, -122.26771168)</t>
  </si>
  <si>
    <t>1061777-VI</t>
  </si>
  <si>
    <t>DOING CONSTRUCTION, FULL REMODEL NO PERMITS</t>
  </si>
  <si>
    <t>2025 SEP 23 12:00:00 AM</t>
  </si>
  <si>
    <t>4815 BEACH DR SW</t>
  </si>
  <si>
    <t>HTTPS://SERVICES.SEATTLE.GOV/PORTAL/CUSTOMIZE/LINKTORECORD.ASPX?ALTID=1061777-VI</t>
  </si>
  <si>
    <t>(47.55920666, -122.4029738)</t>
  </si>
  <si>
    <t>1061790-VI</t>
  </si>
  <si>
    <t>PER CITY RECORDS ,UNPERMITTED REMODEL OF HOME TO ADD A BEDROOM AND BATHROOM CONVERTING FROM 2B1.5B TO 3B2B. PHOTOS CAN BE FOUND HERE: HTTPS://WWW.ZILLOW.COM/HOMEDETAILS/10037-13TH-AVE-NW-SEATTLE-WA-98177/48773729_ZPID/HOME IS FOR SALE, RECOMMEND ACTING FAST TO PROTECT BUYERS.</t>
  </si>
  <si>
    <t>2025 SEP 25 12:00:00 AM</t>
  </si>
  <si>
    <t>10037 13TH AVE NW</t>
  </si>
  <si>
    <t>HTTPS://SERVICES.SEATTLE.GOV/PORTAL/CUSTOMIZE/LINKTORECORD.ASPX?ALTID=1061790-VI</t>
  </si>
  <si>
    <t>(47.70269847, -122.37306664)</t>
  </si>
  <si>
    <t>1061798-VI</t>
  </si>
  <si>
    <t>WORK WITHOUT PERMITS (WALL BETWEEN BUSINESSES REMOVED</t>
  </si>
  <si>
    <t>2025 SEP 26 12:00:00 AM</t>
  </si>
  <si>
    <t>3230 1ST AVE S</t>
  </si>
  <si>
    <t>HTTPS://SERVICES.SEATTLE.GOV/PORTAL/CUSTOMIZE/LINKTORECORD.ASPX?ALTID=1061798-VI</t>
  </si>
  <si>
    <t>(47.57459398, -122.33391324)</t>
  </si>
  <si>
    <t>1061799-VI</t>
  </si>
  <si>
    <t>CONCERNS ABOUT EXTERIOR STAIR REPAIRS NEEDED (CONDITION AND RISE/RUN, ETC).</t>
  </si>
  <si>
    <t>2605 44TH AVE SW</t>
  </si>
  <si>
    <t>HTTPS://SERVICES.SEATTLE.GOV/PORTAL/CUSTOMIZE/LINKTORECORD.ASPX?ALTID=1061799-VI</t>
  </si>
  <si>
    <t>(47.5810601, -122.38836732)</t>
  </si>
  <si>
    <t>1061804-VI</t>
  </si>
  <si>
    <t>A PORTION OF BRICK FACADE FELL (APPROXIMATELY 75 FEET WIDE FROM JUST BELOW ROOF TO TOP FLOOR WINDOWS).</t>
  </si>
  <si>
    <t>2025 SEP 29 12:00:00 AM</t>
  </si>
  <si>
    <t>1305 E HOWELL ST</t>
  </si>
  <si>
    <t>HTTPS://SERVICES.SEATTLE.GOV/PORTAL/CUSTOMIZE/LINKTORECORD.ASPX?ALTID=1061804-VI</t>
  </si>
  <si>
    <t>(47.61742194, -122.31522126)</t>
  </si>
  <si>
    <t>1061810-VI</t>
  </si>
  <si>
    <t>DADU FIRE</t>
  </si>
  <si>
    <t>2025 SEP 30 12:00:00 AM</t>
  </si>
  <si>
    <t>1202 S SULLIVAN ST</t>
  </si>
  <si>
    <t>HTTPS://SERVICES.SEATTLE.GOV/PORTAL/CUSTOMIZE/LINKTORECORD.ASPX?ALTID=1061810-VI</t>
  </si>
  <si>
    <t>(47.52747469, -122.3173384)</t>
  </si>
  <si>
    <t>1061817-VI</t>
  </si>
  <si>
    <t>FIRE DAMAGE</t>
  </si>
  <si>
    <t>8412 12TH AVE S</t>
  </si>
  <si>
    <t>HTTPS://SERVICES.SEATTLE.GOV/PORTAL/CUSTOMIZE/LINKTORECORD.ASPX?ALTID=1061817-VI</t>
  </si>
  <si>
    <t>(47.52769548, -122.31733825)</t>
  </si>
  <si>
    <t>1061831-VI</t>
  </si>
  <si>
    <t>OCCUPYING A BUILDING WITHOUT A C OF O</t>
  </si>
  <si>
    <t>2025 OCT 02 12:00:00 AM</t>
  </si>
  <si>
    <t>2720 6TH PL S</t>
  </si>
  <si>
    <t>HTTPS://SERVICES.SEATTLE.GOV/PORTAL/CUSTOMIZE/LINKTORECORD.ASPX?ALTID=1061831-VI</t>
  </si>
  <si>
    <t>(47.57913362, -122.3251195)</t>
  </si>
  <si>
    <t>1061843-VI</t>
  </si>
  <si>
    <t>2025 OCT 07 12:00:00 AM</t>
  </si>
  <si>
    <t>7409 AURORA AVE N</t>
  </si>
  <si>
    <t>HTTPS://SERVICES.SEATTLE.GOV/PORTAL/CUSTOMIZE/LINKTORECORD.ASPX?ALTID=1061843-VI</t>
  </si>
  <si>
    <t>(47.68317703, -122.3448339)</t>
  </si>
  <si>
    <t>1061860-VI</t>
  </si>
  <si>
    <t>REMODELING A SFR WITHOUT A PERMIT</t>
  </si>
  <si>
    <t>2025 OCT 09 12:00:00 AM</t>
  </si>
  <si>
    <t>3903 W EMERSON ST</t>
  </si>
  <si>
    <t>HTTPS://SERVICES.SEATTLE.GOV/PORTAL/CUSTOMIZE/LINKTORECORD.ASPX?ALTID=1061860-VI</t>
  </si>
  <si>
    <t>(47.65388492, -122.40704925)</t>
  </si>
  <si>
    <t>1061862-VI</t>
  </si>
  <si>
    <t>DISTURBING THE STEEP SLOPE ECA (NO PERMITS IN THE SYSTEM). IT ALSO APPEARS THAT THEY ARE DOING SOME WORK ON THE INSIDE OF THE ENTRANCE.</t>
  </si>
  <si>
    <t>2025 OCT 10 12:00:00 AM</t>
  </si>
  <si>
    <t>1721 TAYLOR AVE N</t>
  </si>
  <si>
    <t>HTTPS://SERVICES.SEATTLE.GOV/PORTAL/CUSTOMIZE/LINKTORECORD.ASPX?ALTID=1061862-VI</t>
  </si>
  <si>
    <t>(47.63426702, -122.3469621)</t>
  </si>
  <si>
    <t>1061864-VI</t>
  </si>
  <si>
    <t>BUILDERS ARE (POORLY) CONSTRUCTING A RETAINING WALL IN THE STEEP SLOPE ECA WHICH WAS NOT ON THE APPROVED PLANS (6903701-CN), BACKFILL WITH FILL DIRT, AND WILL IMPEDED THE APPROVED PLANTING PLAN. THIS STRUCTURE IS PUTTING THE PROPERTY AND ADJACENT PROPERTIES AT RISK. NO DEVELOPMENT (BEYOND PLANTINGS) WERE PROPOSED OR APPROVED NORTH OF THE NORTHERNMOST UNITS, BECAUSE OF THE STEEP SLOPE.</t>
  </si>
  <si>
    <t>3538 S DAWSON ST</t>
  </si>
  <si>
    <t>HTTPS://SERVICES.SEATTLE.GOV/PORTAL/CUSTOMIZE/LINKTORECORD.ASPX?ALTID=1061864-VI</t>
  </si>
  <si>
    <t>(47.55520425, -122.28780728)</t>
  </si>
  <si>
    <t>1061872-VI</t>
  </si>
  <si>
    <t>INTERIOR REMODEL AND REMOVAL OF 2ND STORY DECK ON EAST SIDE.</t>
  </si>
  <si>
    <t>2025 OCT 15 12:00:00 AM</t>
  </si>
  <si>
    <t>11224 35TH AVE SW</t>
  </si>
  <si>
    <t>HTTPS://SERVICES.SEATTLE.GOV/PORTAL/CUSTOMIZE/LINKTORECORD.ASPX?ALTID=1061872-VI</t>
  </si>
  <si>
    <t>(47.50201004, -122.3758537)</t>
  </si>
  <si>
    <t>1061905-VI</t>
  </si>
  <si>
    <t>STOP WORK POSTED FOR WORK WITHOUT PERMIT</t>
  </si>
  <si>
    <t>2025 OCT 20 12:00:00 AM</t>
  </si>
  <si>
    <t>412 W MERCER ST</t>
  </si>
  <si>
    <t>HTTPS://SERVICES.SEATTLE.GOV/PORTAL/CUSTOMIZE/LINKTORECORD.ASPX?ALTID=1061905-VI</t>
  </si>
  <si>
    <t>(47.62484451, -122.3626187)</t>
  </si>
  <si>
    <t>1061914-VI</t>
  </si>
  <si>
    <t>SEWER PUMP PIPES ARE EXPOSED ABOVE GROUND. BUILDER DID NOT USE A LICENSED PLUMBER. BUILDER ALSO USED A SEATTLE RECYCLING BIN AS THE CONTAINER FOR THE PUMP. UNPERMITTED DECK.</t>
  </si>
  <si>
    <t>12569 37TH AVE NE</t>
  </si>
  <si>
    <t>HTTPS://SERVICES.SEATTLE.GOV/PORTAL/CUSTOMIZE/LINKTORECORD.ASPX?ALTID=1061914-VI</t>
  </si>
  <si>
    <t>(47.72110687, -122.28935006)</t>
  </si>
  <si>
    <t>1061924-VI</t>
  </si>
  <si>
    <t>MAJOR CONSTRUCTION AND ASSOCIATED NOISE ARE TAKING PLACE. IT APPEARS THEY ARE ENCLOSING THEIR WEST-FACING DECKS AND PERFORMING FRAMING WORK WITHOUT OBTAINING ANY PERMITS.</t>
  </si>
  <si>
    <t>2025 OCT 22 12:00:00 AM</t>
  </si>
  <si>
    <t>12056 7TH AVE NW</t>
  </si>
  <si>
    <t>HTTPS://SERVICES.SEATTLE.GOV/PORTAL/CUSTOMIZE/LINKTORECORD.ASPX?ALTID=1061924-VI</t>
  </si>
  <si>
    <t>(47.71760301, -122.36454179)</t>
  </si>
  <si>
    <t>1061930-VI</t>
  </si>
  <si>
    <t>SFR REMODEL</t>
  </si>
  <si>
    <t>2025 OCT 23 12:00:00 AM</t>
  </si>
  <si>
    <t>5537 29TH AVE NE</t>
  </si>
  <si>
    <t>HTTPS://SERVICES.SEATTLE.GOV/PORTAL/CUSTOMIZE/LINKTORECORD.ASPX?ALTID=1061930-VI</t>
  </si>
  <si>
    <t>(47.66960743, -122.29653885)</t>
  </si>
  <si>
    <t>1061933-VI</t>
  </si>
  <si>
    <t>THE REMODELING OF A 3-BEDROOM, 2-BATHROOM SINGLE FAMILY RESIDENCE (SFR) WITH A FINISHED ATTIC AND PARTIALLY FINISHED BASEMENT (NO BEDROOMS OR BATHROOMS IN THE BASEMENT) WITHOUT PERMITS AND INSPECTIONS INCLUDING BUT NOT LIMITED TO ELECTRICAL WORK BEING DONE AND COVERED.</t>
  </si>
  <si>
    <t>6555 19TH AVE NE</t>
  </si>
  <si>
    <t>HTTPS://SERVICES.SEATTLE.GOV/PORTAL/CUSTOMIZE/LINKTORECORD.ASPX?ALTID=1061933-VI</t>
  </si>
  <si>
    <t>(47.67739166, -122.30795509)</t>
  </si>
  <si>
    <t>1061948-VI</t>
  </si>
  <si>
    <t>THIS HOUSE IS CURRENTLY FOR SALE. THE OWNER TOPPED A GIGANTIC OLD PINE, THE LARGEST IN THE NEIGHBORHOOD. ONCE IT WAS DEAD (DUE TO THEIR DECISION TO KILL IT) THEY HAD IT REMOVED. THIS WAS DONE WITHOUT A PERMIT IN THE LAST 3-5 YEARS. THE OLD TREE (TOPPED) IS VIEWABLE ON GOOGLE MAPS.THEY ALSO POURED CONCRETE OVER THEIR ENTIRE YARD, WITHOUT PERMIT, AND CONSTRUCTED A FENCE ON MUNICIPAL PROPERTY, WITHOUT PERMIT. THIS WAS ALL CONFIRMED TO ME BY THE REALTOR.I THINK THIS SHOULD BE REPORTED A</t>
  </si>
  <si>
    <t>2025 OCT 24 12:00:00 AM</t>
  </si>
  <si>
    <t>3501 S WEBSTER ST</t>
  </si>
  <si>
    <t>HTTPS://SERVICES.SEATTLE.GOV/PORTAL/CUSTOMIZE/LINKTORECORD.ASPX?ALTID=1061948-VI</t>
  </si>
  <si>
    <t>(47.53499102, -122.28791493)</t>
  </si>
  <si>
    <t>1061995-VI</t>
  </si>
  <si>
    <t>COMPLETE REWIRE, POSSIBLE REPLUMB AND WINDOW RECONFIGURATION.   ELECTRICAL CONTRACTOR STATES THAT HE DID NOT COMPLETE ANYTHING BUT THE SERVICE. ALL OTHER WORK WAS DONE BY OTHERS AND COVERED WITHOUT PERMITS OR INSPECTIONS. STOP WORK ORDER POSTED.</t>
  </si>
  <si>
    <t>2025 NOV 04 12:00:00 AM</t>
  </si>
  <si>
    <t>3232 26TH AVE W</t>
  </si>
  <si>
    <t>HTTPS://SERVICES.SEATTLE.GOV/PORTAL/CUSTOMIZE/LINKTORECORD.ASPX?ALTID=1061995-VI</t>
  </si>
  <si>
    <t>(47.6494668, -122.38948553)</t>
  </si>
  <si>
    <t>1061998-VI</t>
  </si>
  <si>
    <t>DOING CONSTRUCTION PUTTING IN HOT TUB, WATER IS RUNNING OFF. NO PERMITS</t>
  </si>
  <si>
    <t>7204 46TH AVE S</t>
  </si>
  <si>
    <t>HTTPS://SERVICES.SEATTLE.GOV/PORTAL/CUSTOMIZE/LINKTORECORD.ASPX?ALTID=1061998-VI</t>
  </si>
  <si>
    <t>(47.53811737, -122.275088)</t>
  </si>
  <si>
    <t>1062001-VI</t>
  </si>
  <si>
    <t>WALLS OVER 4 FT BUILT AND TOO CLOSE TO EACH OTHER. NO ECA EXEMPTION PERMIT, AND NEW STAIRS NEW DRIVEWAYS. IMPERMEABLE SURFACES EXPANDED.ROW ENCROACHMENT POSSIBLE</t>
  </si>
  <si>
    <t>2625 11TH AVE E</t>
  </si>
  <si>
    <t>HTTPS://SERVICES.SEATTLE.GOV/PORTAL/CUSTOMIZE/LINKTORECORD.ASPX?ALTID=1062001-VI</t>
  </si>
  <si>
    <t>(47.64398042, -122.31868866)</t>
  </si>
  <si>
    <t>1062002-VI</t>
  </si>
  <si>
    <t>SFR REMODEL WITHOUT PERMITS AND INSPECTIONS. FINISHING OF BASEMENT. NEW OR REPLACED DECKS, ALL NEW ELECTRICAL WIRING.</t>
  </si>
  <si>
    <t>4501 SW DAKOTA ST</t>
  </si>
  <si>
    <t>HTTPS://SERVICES.SEATTLE.GOV/PORTAL/CUSTOMIZE/LINKTORECORD.ASPX?ALTID=1062002-VI</t>
  </si>
  <si>
    <t>(47.5664369, -122.38984871)</t>
  </si>
  <si>
    <t>1062009-VI</t>
  </si>
  <si>
    <t>THERE IS CONSTRUCTION AT 2393 90TH ST IN SEATTLE. THE PROPERTY WAS RECENTLY SOLD, AND ACCORDING TO THE SEATTLE PERMIT DATABASE, NO PERMITS HAVE BEEN PULLED FOR ANY CONSTRUCTION WORK. THIS IS ESPECIALLY CONCERNING BECAUSE THE HOME HAS KNOWN FOUNDATION ISSUES, AND ANY STRUCTURAL WORK SHOULD BE PROPERLY PERMITTED AND OVERSEEN BY THE CITY OF SEATTLE TO ENSURE SAFETY AND CODE COMPLIANCE.PLEASE INVESTIGATE AND ENSURE ALL REQUIRED PERMITS AND INSPECTIONS ARE IN PLACE. PHOTOS WERE TOUGH TO TAKE AS</t>
  </si>
  <si>
    <t>2393 NW 90TH ST</t>
  </si>
  <si>
    <t>HTTPS://SERVICES.SEATTLE.GOV/PORTAL/CUSTOMIZE/LINKTORECORD.ASPX?ALTID=1062009-VI</t>
  </si>
  <si>
    <t>(47.69393089, -122.38731052)</t>
  </si>
  <si>
    <t>1062024-VI</t>
  </si>
  <si>
    <t>DOING CONSTRUCTION WITHOUT PERMITS. FULL REMODEL</t>
  </si>
  <si>
    <t>2025 NOV 10 12:00:00 AM</t>
  </si>
  <si>
    <t>221 NW 100TH ST</t>
  </si>
  <si>
    <t>HTTPS://SERVICES.SEATTLE.GOV/PORTAL/CUSTOMIZE/LINKTORECORD.ASPX?ALTID=1062024-VI</t>
  </si>
  <si>
    <t>(47.7012711, -122.36021933)</t>
  </si>
  <si>
    <t>1062037-VI</t>
  </si>
  <si>
    <t>REMODELING A 4-BED 3-BATH SFR, CONSTRUCTING A GARAGE W/O PERMIT LARGER THAN THE CARPORT DEMOED W/O PERMIT, REMOVING TREES/VEGETATION W/O PERMIT OR APPROVALS</t>
  </si>
  <si>
    <t>2327 HUGHES AVE SW</t>
  </si>
  <si>
    <t>HTTPS://SERVICES.SEATTLE.GOV/PORTAL/CUSTOMIZE/LINKTORECORD.ASPX?ALTID=1062037-VI</t>
  </si>
  <si>
    <t>(47.582962, -122.39914504)</t>
  </si>
  <si>
    <t>1062038-VI</t>
  </si>
  <si>
    <t>THERE APPEARS TO BE SUBSTANTIAL REMODELING HAPPENING HERE WITHOUT A CONSTRUCTION PERMIT</t>
  </si>
  <si>
    <t>2025 NOV 14 12:00:00 AM</t>
  </si>
  <si>
    <t>610 W HALLADAY ST</t>
  </si>
  <si>
    <t>HTTPS://SERVICES.SEATTLE.GOV/PORTAL/CUSTOMIZE/LINKTORECORD.ASPX?ALTID=1062038-VI</t>
  </si>
  <si>
    <t>(47.64218759, -122.36551521)</t>
  </si>
  <si>
    <t>1062087-VI</t>
  </si>
  <si>
    <t>LANDSLIDE AT LOCATION - 410 ELLIOTT AVENUE W, EARTH SLIDING INTO PARKING LOT, POSSIBLE COLLAPSE OF BUILDING.</t>
  </si>
  <si>
    <t>2025 NOV 20 12:00:00 AM</t>
  </si>
  <si>
    <t>423 W REPUBLICAN ST</t>
  </si>
  <si>
    <t>HTTPS://SERVICES.SEATTLE.GOV/PORTAL/CUSTOMIZE/LINKTORECORD.ASPX?ALTID=1062087-VI</t>
  </si>
  <si>
    <t>(47.62315707, -122.36301903)</t>
  </si>
  <si>
    <t>1062103-VI</t>
  </si>
  <si>
    <t>AN ABANDONED STRUCTURE EXPERIENCED A ROOF COLLAPSE.</t>
  </si>
  <si>
    <t>2025 NOV 25 12:00:00 AM</t>
  </si>
  <si>
    <t>1517 BELLEVUE AVE</t>
  </si>
  <si>
    <t>HTTPS://SERVICES.SEATTLE.GOV/PORTAL/CUSTOMIZE/LINKTORECORD.ASPX?ALTID=1062103-VI</t>
  </si>
  <si>
    <t>(47.61469864, -122.32717348)</t>
  </si>
  <si>
    <t>1062113-VI</t>
  </si>
  <si>
    <t>PER COUNTY RECORDS, REMODELING A 3B1.75B HOME AND CONVERTING TO A 3B3B HOOME. SCOPE OF WORK INCLUDES: 1. ADDITION OF A FULL BATHROOM2. DEMO OF POTENTIAL LOAD BEARING WALLS IN LIVING ROOM AREA3. NEW ELECTRICAL ALL AROUND4 NEW MINISPLITS INSTALLEDNEEDS A STFI AND RELEVANT, HVAC, ELECTRICAL AND PLUMBING PERMITS. HOME IS FOR SALE - RECOMMEND ACTING FAST TO PROTECT UNSUSPECTING BUYERS. ALL PHOTOS CAN BE FOUND HERE: HTTPS://WWW.ZILLOW.COM/HOMEDETAILS/5106-S-GRAHAM-ST-SEATTLE-WA-98118/4879</t>
  </si>
  <si>
    <t>2025 NOV 26 12:00:00 AM</t>
  </si>
  <si>
    <t>5106 S GRAHAM ST</t>
  </si>
  <si>
    <t>HTTPS://SERVICES.SEATTLE.GOV/PORTAL/CUSTOMIZE/LINKTORECORD.ASPX?ALTID=1062113-VI</t>
  </si>
  <si>
    <t>(47.54625656, -122.26951335)</t>
  </si>
  <si>
    <t>1062120-VI</t>
  </si>
  <si>
    <t>PER COUNTY RECORDS, REMODEL IF A 4B3B HOME INCLUDING:1) REMOVAL OF WALL SEPARATING KITCHEN AND DINING AND LIVING2) INSTALLATION OF MINISPLITS 3) PUNCHING NEW LIGHTS 3) ENLARGENING BATHROOM AND RELEVANT WALL WORKHOME NEEDS PERMITS INCLUDING STFI AND RELEVANT MECHANICAL, ELECTRICAL AND HVAC PERMITS. HOME IS FOR SALE AND ALL PHOTOS CAN BE FOUND HERERECOMMEND ACTING FAST TO PROTECT UNSUSPECTING BUYERS: HTTPS://WWW.REDFIN.COM/WA/SEATTLE/9101-30TH-AVE-NE-98115/HOME/318466</t>
  </si>
  <si>
    <t>2025 DEC 02 12:00:00 AM</t>
  </si>
  <si>
    <t>9101 30TH AVE NE</t>
  </si>
  <si>
    <t>HTTPS://SERVICES.SEATTLE.GOV/PORTAL/CUSTOMIZE/LINKTORECORD.ASPX?ALTID=1062120-VI</t>
  </si>
  <si>
    <t>(47.69499405, -122.29624169)</t>
  </si>
  <si>
    <t>1062125-VI</t>
  </si>
  <si>
    <t>DUST FROM DEMOLITION OF HOME.  NOT SURE IF ITS PERMITTED.</t>
  </si>
  <si>
    <t>4126 CHILBERG AVE SW</t>
  </si>
  <si>
    <t>HTTPS://SERVICES.SEATTLE.GOV/PORTAL/CUSTOMIZE/LINKTORECORD.ASPX?ALTID=1062125-VI</t>
  </si>
  <si>
    <t>(47.56665649, -122.40743539)</t>
  </si>
  <si>
    <t>1062126-VI</t>
  </si>
  <si>
    <t>UNPERMITTED REMODEL INCLUDING PUNCHING NEW ELECTRICAL ACROSS HOME, TEARING DOWN OF WALL FROM KITCHEN AND LIVING ROOM, INSTALLATION OF NEW ELECTRICAL FIREPLACE AND RPELACING OF OLD WOOD BURNING FIREPLACE, NEW WATER HEATER, NEW FURANCE. HOME IS SUBJECT TO STFI, RELEVANT HVAC AND ELECTRICAL PERMITS. ALL PHOTOS CAN BE FOUND HERE: HTTPS://WWW.ZILLOW.COM/HOMEDETAILS/9548-3RD-AVE-NW-SEATTLE-WA-98117/48835611_ZPID/</t>
  </si>
  <si>
    <t>2025 DEC 03 12:00:00 AM</t>
  </si>
  <si>
    <t>9548 3RD AVE NW</t>
  </si>
  <si>
    <t>HTTPS://SERVICES.SEATTLE.GOV/PORTAL/CUSTOMIZE/LINKTORECORD.ASPX?ALTID=1062126-VI</t>
  </si>
  <si>
    <t>(47.69927911, -122.36044614)</t>
  </si>
  <si>
    <t>1062131-VI</t>
  </si>
  <si>
    <t>THE HOMEOWNER IS BUILDING A RAMSHACKLE STRUCTURE ATTACHED TO HIS GARAGE TO HOUSE MULTIPLE CARS. IT SEEMS NOT TO CODE ON EITHER SIDE OF THE PROPERTY LINES. SIDE OR BACK.</t>
  </si>
  <si>
    <t>3712 W PROSPER ST</t>
  </si>
  <si>
    <t>HTTPS://SERVICES.SEATTLE.GOV/PORTAL/CUSTOMIZE/LINKTORECORD.ASPX?ALTID=1062131-VI</t>
  </si>
  <si>
    <t>(47.64963152, -122.40543149)</t>
  </si>
  <si>
    <t>1062135-VI</t>
  </si>
  <si>
    <t>6790247-CN-007 WAS A PROJECT COMPLETED WITH COMPLIANCE ANDOVERSITE FROM THE CITY AND ARCHITECT.    PER THE DRAWINGS IN THE FILE, IT WAS MARKED IN RED THAT THE 2ND FLOOR DECK REPAIR/REPLACEMENT WAS NOT IN THE SCOPE OF THE PROJECT.   THE DECK HAS BEEN REMOVED AND IS CURRENTLY UNDER RECONSTRUCTION.    PER SEATTLE CODE, PERMITS AND OVERSITE FROM THE CITY SHOULD BE NOTED SINCE IT IS A 2ND FLOOR DECK......    I SEE NO DOCUMENTS.     PLEASE INSPECT FOR SAFETY AND COMPLIANCE</t>
  </si>
  <si>
    <t>8322 54TH AVE S</t>
  </si>
  <si>
    <t>HTTPS://SERVICES.SEATTLE.GOV/PORTAL/CUSTOMIZE/LINKTORECORD.ASPX?ALTID=1062135-VI</t>
  </si>
  <si>
    <t>(47.52882368, -122.26468908)</t>
  </si>
  <si>
    <t>1062138-VI</t>
  </si>
  <si>
    <t>5408 26TH AVE NE HAS THREE CONSTRUCTION PERMITS AVAILABLE IN RECORDS: 6489220-CN (CREATED 2015) FOR INTERIOR ALTERATIONS, 6521970-CN (CREATED 2016) FOR A CHANGE OF USE WITHIN THE BUILDING, AND 6922952-CN (CREATED 2022) FOR ALTERATIONS TO AN EXISTING BAR.THE APPROVED DOCUMENTS FOR 6521970-CN (CREATED 2016) SHOW ON A1.2 THAT THE WESTERN PAVED APRON IS CONVERTED WITH THE FOLLOWING FEATURES: 748 SF MAX OUTDOOR SEATING WITH NO COVERING, A SLOPE BETWEEN THE UPHILL AND DOWNHILL APRON, A TRASH ENCL</t>
  </si>
  <si>
    <t>2025 DEC 04 12:00:00 AM</t>
  </si>
  <si>
    <t>5408 26TH AVE NE</t>
  </si>
  <si>
    <t>HTTPS://SERVICES.SEATTLE.GOV/PORTAL/CUSTOMIZE/LINKTORECORD.ASPX?ALTID=1062138-VI</t>
  </si>
  <si>
    <t>(47.66829243, -122.29920107)</t>
  </si>
  <si>
    <t>1062147-VI</t>
  </si>
  <si>
    <t>CONSTRUCTION COMPLAINT</t>
  </si>
  <si>
    <t>2025 DEC 05 12:00:00 AM</t>
  </si>
  <si>
    <t>10650 MARINE VIEW DR SW</t>
  </si>
  <si>
    <t>HTTPS://SERVICES.SEATTLE.GOV/PORTAL/CUSTOMIZE/LINKTORECORD.ASPX?ALTID=1062147-VI</t>
  </si>
  <si>
    <t>(47.50688736, -122.38670085)</t>
  </si>
  <si>
    <t>1062197-VI</t>
  </si>
  <si>
    <t>AS OF 12/12/2025, REMODELING A 3-BEDROOM, 1-BATHROOM SFR WITH AN ATTACHED CARPORT THAT INCLUDES NO LEGAL BEDROOMS OR BATHROOMS IN THE BASEMENT. WORK INCLUDES, BUT IS NOT LIMITED TO, REPLACING THE FURNACE, MODIFYING THE HEATING SYSTEM, ALTERING THE EXISTING WINDOW CONFIGURATION, CONSTRUCTING WINDOW WELL(S), AND MODIFYING PLUMBING WITHOUT PERMITS AND INSPECTIONS.</t>
  </si>
  <si>
    <t>2025 DEC 12 12:00:00 AM</t>
  </si>
  <si>
    <t>5040 35TH AVE SW</t>
  </si>
  <si>
    <t>HTTPS://SERVICES.SEATTLE.GOV/PORTAL/CUSTOMIZE/LINKTORECORD.ASPX?ALTID=1062197-VI</t>
  </si>
  <si>
    <t>(47.55618064, -122.37589744)</t>
  </si>
  <si>
    <t>1062198-VI</t>
  </si>
  <si>
    <t>AS OF 12/3/2025, REMODELING A SINGLE STORY THREE-BEDROOM, TWO-BATHROOM SINGLE-FAMILY RESIDENCE (SFR) WORK INCLUDING, BUT NOT LIMITED TO, CONSTRUCTING AN ADDITION IN A POTENTIAL SLIDE ENVIRONMENTALLY CRITICAL AREA (ECA) AND SHORELINE SETBACK WITHOUT PERMITS AND INSPECTIONS.</t>
  </si>
  <si>
    <t>13008 RIVIERA PL NE</t>
  </si>
  <si>
    <t>HTTPS://SERVICES.SEATTLE.GOV/PORTAL/CUSTOMIZE/LINKTORECORD.ASPX?ALTID=1062198-VI</t>
  </si>
  <si>
    <t>(47.72327613, -122.28102246)</t>
  </si>
  <si>
    <t>1062223-VI</t>
  </si>
  <si>
    <t>SOME CONCERNS AT 117 YESLER WAY WITH BRICKS FALLING OFF THE BUILDING AND A COUPLE OF STATUES THAT FOLKS ARE WORRIED WILL ALSO FALL WITH THE WIND. SIDEWALK HAS BEEN CLOSED.</t>
  </si>
  <si>
    <t>2025 DEC 18 12:00:00 AM</t>
  </si>
  <si>
    <t>117 YESLER WAY</t>
  </si>
  <si>
    <t>HTTPS://SERVICES.SEATTLE.GOV/PORTAL/CUSTOMIZE/LINKTORECORD.ASPX?ALTID=1062223-VI</t>
  </si>
  <si>
    <t>(47.60154702, -122.33321823)</t>
  </si>
  <si>
    <t>1062232-VI</t>
  </si>
  <si>
    <t>NON-PERMITTED REMODEL TO ESTABLISH A TRIPLEX DWELLING.IN THE FALL AND WINTER OF 2024, INTERIOR AND EXTERIOR CONSTRUCTION WAS PERFORMED TO ESTABLISH A 3 UNIT TRIPLEX AT 818 17TH AVE DESPITE HAVING NO PERMITS FOR THE WORK.  CORRECTION NOTICES ISSUED FOR THE SINCE WITHDRAWN CONSTRUCTION PLANS FOR A TRIPLEX (6528309-CN-003) CITED CORRECTIONS REQUIRED TO CONFORM TO LIFE SAFETY, STRUCTURAL INTEGRITY, AND ZONING/AFFORDABLE HOUSING REQUIREMENTS. THE APPLICATION WAS WITHDRAWN ON 4/4/2022 CITING THE</t>
  </si>
  <si>
    <t>818 17TH AVE</t>
  </si>
  <si>
    <t>HTTPS://SERVICES.SEATTLE.GOV/PORTAL/CUSTOMIZE/LINKTORECORD.ASPX?ALTID=1062232-VI</t>
  </si>
  <si>
    <t>(47.60985485, -122.30997768)</t>
  </si>
  <si>
    <t>1062234-VI</t>
  </si>
  <si>
    <t>3516 S MONROE ST</t>
  </si>
  <si>
    <t>HTTPS://SERVICES.SEATTLE.GOV/PORTAL/CUSTOMIZE/LINKTORECORD.ASPX?ALTID=1062234-VI</t>
  </si>
  <si>
    <t>(47.53108511, -122.28708146)</t>
  </si>
  <si>
    <t>1062251-VI</t>
  </si>
  <si>
    <t>PER COUNTY RECORDS, REMODELING A 4B2.5B AND CONVERSION TO 4B3.5B. SCOPE OF WORK INCLUDES ADDITION OF BATHROOM, REPOURING OF EXTERIOR STAIRS, NEW HVAC. ALL PHOTOS CAN BE FOUND HERE: HTTPS://WWW.REDFIN.COM/WA/SEATTLE/357-GARFIELD-ST-98109/HOME/133738ONLY PERMIT PULLED FOR THIS WAS OTC ELECTRICAL. HOME IS FOR SALE.</t>
  </si>
  <si>
    <t>2025 DEC 24 12:00:00 AM</t>
  </si>
  <si>
    <t>357 GARFIELD ST</t>
  </si>
  <si>
    <t>HTTPS://SERVICES.SEATTLE.GOV/PORTAL/CUSTOMIZE/LINKTORECORD.ASPX?ALTID=1062251-VI</t>
  </si>
  <si>
    <t>(47.63298408, -122.35038551)</t>
  </si>
  <si>
    <t>1062264-VI</t>
  </si>
  <si>
    <t>UNPERMITTED ALTERATIONS AND RENOVATIONS TO SUBJECT PROPERTY</t>
  </si>
  <si>
    <t>2025 DEC 30 12:00:00 AM</t>
  </si>
  <si>
    <t>4015 SW THISTLE ST</t>
  </si>
  <si>
    <t>HTTPS://SERVICES.SEATTLE.GOV/PORTAL/CUSTOMIZE/LINKTORECORD.ASPX?ALTID=1062264-VI</t>
  </si>
  <si>
    <t>(47.52824723, -122.38364714)</t>
  </si>
  <si>
    <t>1050223-VI</t>
  </si>
  <si>
    <t>CONSTRUCTION , ECA</t>
  </si>
  <si>
    <t>PERMITS 6790504-CN ISSUED 07/13/21 AND FINALED 02/15/23 AND 6805271-CN ISSUED 7/13/21 AND FINALED 01/24/23.  AT THE TIME OF THE APRIL 15, 2020 INSPECTION, AND BASED ON A REVIEW OF THE RECORDS, TREE CUTTING, VEGETATION REMOVAL ON A SITE DESIGNATED AS A STEEP SLOPE, POTENTIAL SLIDE, RIPARIAN CORRIDOR ENVIRONMENTALLY CRITICAL AREA REQUIRES A APPROVALS AND INSPECTIONS.</t>
  </si>
  <si>
    <t>2020 APR 17 12:00:00 AM</t>
  </si>
  <si>
    <t>HTTPS://SERVICES.SEATTLE.GOV/PORTAL/CUSTOMIZE/LINKTORECORD.ASPX?ALTID=1050223-VI</t>
  </si>
  <si>
    <t>1050229-VI</t>
  </si>
  <si>
    <t>INSTALLING PUSH PIERS WITHOUT A PERMIT</t>
  </si>
  <si>
    <t>AS OF 4/13/2023, PERMITS 6781878-CN, 6832740-CN, AND REVISIONS TO BOTH PERMITS (FOR WORK ORIGINALLY EXCEEDING THE SCOPE OF THE ORIGINAL PERMIT AND/OR PERFORMED WITHOUT A PERMIT) HAVE RECEIVED FINAL APPROVED BUILDING INSPECTIONS.</t>
  </si>
  <si>
    <t>2023 APR 13 12:00:00 AM</t>
  </si>
  <si>
    <t>912 E SHELBY ST</t>
  </si>
  <si>
    <t>HTTPS://SERVICES.SEATTLE.GOV/PORTAL/CUSTOMIZE/LINKTORECORD.ASPX?ALTID=1050229-VI</t>
  </si>
  <si>
    <t>(47.6471283, -122.32005408)</t>
  </si>
  <si>
    <t>1050323-VI</t>
  </si>
  <si>
    <t>IT IS BELIEVED THERE IS A NON-ENGINEERED RETAINING WALL UNDER CONSTRUCTION BEHIND THIS PROPERTY THAT MAY CAUSE A SLIDE OFF PALM AVE., VERY CLOSE TO THE 1995 EARTH SLIDE.</t>
  </si>
  <si>
    <t>PERMIT 6806412-CN ISSUED 06/01/2023 AND PASSED THE FINAL INSPECTION ON 01/10/2024.</t>
  </si>
  <si>
    <t>2021 NOV 09 12:00:00 AM</t>
  </si>
  <si>
    <t>1526 PALM AVE SW</t>
  </si>
  <si>
    <t>HTTPS://SERVICES.SEATTLE.GOV/PORTAL/CUSTOMIZE/LINKTORECORD.ASPX?ALTID=1050323-VI</t>
  </si>
  <si>
    <t>(47.5898856, -122.38373504)</t>
  </si>
  <si>
    <t>1050374-VI</t>
  </si>
  <si>
    <t>THE BASE OF THE STEEP CLIFF, ABOVE ALKI AVE, WAS COMPLETELY CLEARED/CLEARCUT ON 5/18/2020 UP TO A HEIGHT OF 72 FT. THIS APPEARS TO BE IN PREPARATION FOR THE SALE OF THE PROPERTY LOCATED AT 3136 ALKI AVE SW. I  AM VERY CONCERNED ABOUT THE DANGER OF THE CLIFF SLIDING. THERE IS A HISTORY OF SLIDES IN THIS AREA/ LIQUEFACTION FACTOR. I BELIEVE IT IS IMPERATIVE SOMEONE COME TO INSPECT THE SITE CONDITIONS BEFORE ANY MORE DAMAGE IS DONE.** ADDITIONAL INFO FROM COMPLAINANT::RAMOS</t>
  </si>
  <si>
    <t>4/5/22 REPLANTING VERIFICATION RECEIVED FROM LANDSCAPE ARCHITECT. REPLANTING VERIFICATION REQUIRED. SEE CASE 1051340-VI. RECORD 000257-20TA APPROVED 2/10/21.</t>
  </si>
  <si>
    <t>2020 JUN 03 12:00:00 AM</t>
  </si>
  <si>
    <t>2022 JAN 11 12:00:00 AM</t>
  </si>
  <si>
    <t>3136 ALKI AVE SW</t>
  </si>
  <si>
    <t>HTTPS://SERVICES.SEATTLE.GOV/PORTAL/CUSTOMIZE/LINKTORECORD.ASPX?ALTID=1050374-VI</t>
  </si>
  <si>
    <t>(47.57636121, -122.4188068)</t>
  </si>
  <si>
    <t>1050380-VI</t>
  </si>
  <si>
    <t>THERE IS A ROOF DECK CONSTRUCTION PROJECT HAPPENING AT THIS ADDRESS.  I HAVE NOT FOUND ANY PERMITS FOR IT.  I AM ALSO CONCERNED ABOUT THIS BEING NEAR AN ECA, WHETHER IT MEETS THE HEIGHT LIMITS OF THE ZONING, AND ITS LOCATION IN RELATION TO THE PROPERTY LINES.</t>
  </si>
  <si>
    <t>PERMIT 6815939-CN ACHIEVED FINAL APPROVAL ON 9/13/22 FOR WORK ORIGINALLY PERFORMED WITHOUT PERMITS AND INSPECTIONS.</t>
  </si>
  <si>
    <t>2020 JUN 04 12:00:00 AM</t>
  </si>
  <si>
    <t>2113 8TH AVE N</t>
  </si>
  <si>
    <t>HTTPS://SERVICES.SEATTLE.GOV/PORTAL/CUSTOMIZE/LINKTORECORD.ASPX?ALTID=1050380-VI</t>
  </si>
  <si>
    <t>(47.6383243, -122.34239319)</t>
  </si>
  <si>
    <t>1050615-VI</t>
  </si>
  <si>
    <t>ENVIRONMENTAL CODE VIOLATIONS. CONSTRUCTION WORK CONDUCTED WITHOUT A PERMIT. EXTENSIVE GRADING, CLEARING AND/OR PLANT REMOVAL IN AN ENVIRONMENTALLY CRITICAL AREA. CUTTING DOWN TREES OR CUTTING OFF THE TOPS OF TREES ON A STEEP SLOPE. ENVIRONMENTALLY CRITICAL AREAS IS A CODE THAT SETS STANDARDS FOR DEVELOPMENT IN LANDSLIDE-PRONE AREAS, STEEP SLOPES, RIVER OR STREAM BANKS, FLOOD-PRONE AREAS, WETLANDS, AND FISH AND WILDLIFE HABITAT AREAS. ILLEGAL DUMPING OF LARGE AMOUNT OF BROKEN</t>
  </si>
  <si>
    <t>AS OF 6/25/2020, REMOVING VEGETATION, GRADING AND REMOVING/REPLACING MORE THAN 2000 SQ.FT. OF IMPERVIOUS SURFACE ON A SITE MAPPED AS A STEEP SLOPE AND POTENTIAL SLIDE ENVIRONMENTALLY CRITICAL AREA (ECA) REQUIRES A PERMIT AND INSPECTIONS TO KEEP OR REMOVE THE NEW IMPERVIOUS SURFACE.</t>
  </si>
  <si>
    <t>9053 36TH AVE S</t>
  </si>
  <si>
    <t>HTTPS://SERVICES.SEATTLE.GOV/PORTAL/CUSTOMIZE/LINKTORECORD.ASPX?ALTID=1050615-VI</t>
  </si>
  <si>
    <t>(47.52166444, -122.28773926)</t>
  </si>
  <si>
    <t>1051433-VI</t>
  </si>
  <si>
    <t>CASE CLOSED. NO NOTICE ISSUED. SEE CASE 1050323-VI</t>
  </si>
  <si>
    <t>2020 DEC 10 12:00:00 AM</t>
  </si>
  <si>
    <t>HTTPS://SERVICES.SEATTLE.GOV/PORTAL/CUSTOMIZE/LINKTORECORD.ASPX?ALTID=1051433-VI</t>
  </si>
  <si>
    <t>1054678-VI</t>
  </si>
  <si>
    <t>WHILE ONSITE TO INVESTIGATE 2" DRAIN PIPE IN THE ECA STEEP SLOPE THE SDCI SITE INSPECTOR VIEWED NEW PLATFORM AND STAIRS TO LOWER UNIT DOOR....APPARENTLY RECENTLY CONSTRUCTED WITHOUT PERMITS &amp; INSPECTIONS.</t>
  </si>
  <si>
    <t>PERMIT 735446 INCLUDED THE CONSTRUCTION OF THE EXTERNAL STAIRCASE TO THIS TRIPLEX. VIOLATION IS WITHDRAWN.</t>
  </si>
  <si>
    <t>HTTPS://SERVICES.SEATTLE.GOV/PORTAL/CUSTOMIZE/LINKTORECORD.ASPX?ALTID=1054678-VI</t>
  </si>
  <si>
    <t>1054727-VI</t>
  </si>
  <si>
    <t>4221 27TH AVENUE WEST IS EXCAVATING INTO THE ALLEY, AND BUILDING A CONCRETE RETAINING WALL TO RETAIN THE DIRT IN THE ALLEY IN A LANDSLIDE PRONE AREA ECA. IT APPEARS THEY HAVEN'T OBTAINED A PERMIT AND THEY HAVE CLOSED DOWN THE ALLEY, PROHIBITING ACCESS FOR EMERGENCY VEHICLES AND PUBLIC ACCESS. WE ARE CONCERNED ABOUT THE NEW RETAINING WALL, ESPECIALLY CONSIDERING THAT IT HAS BEEN BUILT IN A LANDSLIDE PRONE AREA, AND HOPE THAT IT IS BUILT AND INSPECTED PER CITY OFFICIALS AND GEOT</t>
  </si>
  <si>
    <t>PERMIT 6928264-CN ISSUED 07/13/23 AND FINALED 07/20/23. AT THE TIME OF THE 09/06/22 INSPECTION, CONSTRUCTION OF RETAINING WALLS OBSERVED ON A SITE DESIGNATED AS A POTENTIAL SLIDE ENVIRONMENTALLY CRITICAL AREA. SDCI PERMITS AND INSPECTIONS ARE REQUIRED. THE INSPECTOR REPORTED POSSIBLE INCURSION INTO THE RIGHT-OF-WAY SDOT PERMITS MAY BE REQUIRED.</t>
  </si>
  <si>
    <t>4221 27TH AVE W</t>
  </si>
  <si>
    <t>HTTPS://SERVICES.SEATTLE.GOV/PORTAL/CUSTOMIZE/LINKTORECORD.ASPX?ALTID=1054727-VI</t>
  </si>
  <si>
    <t>(47.65831711, -122.39132928)</t>
  </si>
  <si>
    <t>1055001-VI</t>
  </si>
  <si>
    <t>REPORTING ONGOING PROJECTS TAKING PLACE UNPERMITTED CONSTRUCTION BEING DONE, STEEP SLOPE KNOWN ECA</t>
  </si>
  <si>
    <t>RETAINING WALL. ALSO SEE CASE 1055535-VI.  AT THE TIME OF THE 10/24/22 INSPECTION AND BASED ON A REVIEW OF THE RECORDS, LAND DISTURBING ACTIVITY AND CONSTRUCTION OF RETAINING WALLS ON THE FRONT (WEST) OF THE SINGLE-FAMILY RESIDENCE LOCATED ON A SITE DESIGNATED AS A POTENTIAL SLIDE ENVIRONMENTALLY CRITICAL AREA, IF ALLOWED, REQUIRES A PERMIT AND INSPECTIONS.</t>
  </si>
  <si>
    <t>2022 NOV 01 12:00:00 AM</t>
  </si>
  <si>
    <t>HTTPS://SERVICES.SEATTLE.GOV/PORTAL/CUSTOMIZE/LINKTORECORD.ASPX?ALTID=1055001-VI</t>
  </si>
  <si>
    <t>1055578-VI</t>
  </si>
  <si>
    <t>EXCAVATION ON LOT TOEAST DONE BY OWNER ATCOMPLAINT ADDRESS.ECA/PERMIT CONCERNS.VISIBLE FROM 19TH AVE SW.</t>
  </si>
  <si>
    <t>AT THE TIME OF THE 01/23/23 INSPECTION, THE LAND DISTURBING ACTIVITY OBSERVED, INCLUDING EXCAVATION AT THE TOE OF THE SLOPE, REQUIRES AN APPROVED RESTORATION PLAN AND REPORT FROM LANDSCAPE ARCHITECT CONFIRMING REPLANTING IS PER PLAN, OTHER APPROVALS AND PERMITS MAY BE REQUIRED.</t>
  </si>
  <si>
    <t>5922 19TH AVE SW</t>
  </si>
  <si>
    <t>HTTPS://SERVICES.SEATTLE.GOV/PORTAL/CUSTOMIZE/LINKTORECORD.ASPX?ALTID=1055578-VI</t>
  </si>
  <si>
    <t>(47.5495298, -122.35796742)</t>
  </si>
  <si>
    <t>1057484-VI</t>
  </si>
  <si>
    <t>BIG TALL WALL LANDSLIDE IN THE NEIGHBORHOOD, DIRT IS COMING TO NEIGHBORING PROPERTIES IN THE RAIN AND IN THE YARDS DOWNHILL MORE RAIN IS COMING THIS ON BACK SIDE OF HOUSE AND 10714, THIS NEIGHBORHOOD IS ALL CRITICAL SLOOPING AND RAINING HEAVY, ALL THE MUD IS COMING DOWNHILL TO OTHER HOUSES, NOT SAFE</t>
  </si>
  <si>
    <t>AS OF 1/4/2024, HAVING A FAILED RETAINING WALL WITH A PORTION OF THE WALL LOCATED IN A STEEP SLOPE ECA REQUIRES A PERMIT AND INSPECTIONS TO REPAIR/REBUILD THE WALL.</t>
  </si>
  <si>
    <t>2024 JAN 05 12:00:00 AM</t>
  </si>
  <si>
    <t>5715 S HAZEL ST</t>
  </si>
  <si>
    <t>HTTPS://SERVICES.SEATTLE.GOV/PORTAL/CUSTOMIZE/LINKTORECORD.ASPX?ALTID=1057484-VI</t>
  </si>
  <si>
    <t>(47.50471905, -122.26060714)</t>
  </si>
  <si>
    <t>1057501-VI</t>
  </si>
  <si>
    <t>EXCAVATOR CURRENTLY DISTURBING GROUND IN ECA STEEP SLOPE DURING RAINY SEASON.  THIS WORK IS SUBSEQUENT TO CLOSED PERMIT FOR REVEGETATION OF SITE BY FORMER OWNER.</t>
  </si>
  <si>
    <t>PERMIT 7011551-CN ISSUED 09/14/2024. THIS SITE IS DESIGNATED AS A STEEP SLOPE AND POTENTIAL SLIDE ENVIRONMENTALLY CRITICAL AREA.  AT THE TIME OF THE 01/04/23 INSPECTION, THE CONSTRUCTION, VEGETATION REMOVAL, INSTALLATION OF NEW ROCKERY, AND OTHER LAND DISTURBING ACTIVITY OBSERVED INCLUDED: EXCAVATION FOR NEW CONCRETE STAIRWAY, STREET CURB, AND ROCKERY PLACEMENT NEAR LARGE TREES. APPROVALS, PERMITS AND INSPECTIONS ARE REQUIRED.TO KEEP, IF ALLOWED, OR REMOVE THE WORK.</t>
  </si>
  <si>
    <t>2587 MAGNOLIA BLVD W</t>
  </si>
  <si>
    <t>HTTPS://SERVICES.SEATTLE.GOV/PORTAL/CUSTOMIZE/LINKTORECORD.ASPX?ALTID=1057501-VI</t>
  </si>
  <si>
    <t>(47.64305452, -122.41495088)</t>
  </si>
  <si>
    <t>1057502-VI</t>
  </si>
  <si>
    <t>LANDSLIDE WITH IMPACT ON 11728 RIVIERA PL NE. VEGETATION REMOVED FROM PROPERTY DESIGNATED AS STEEP SLOPE / POTENTIAL SLIDE ECA WITHOUT PERMITS/INSPECTIONS (HAS CREATED AND/OR CONTRIBUTED TO HAZARD/SLIDE CONDITIONS).</t>
  </si>
  <si>
    <t>AS OF 1/12/2024, PERMIT 000620-23TA ISSUANCE PENDING AND NO COMPLIANCE CONCERNS. HAZARD CORRECTION ORDER CLOSED.</t>
  </si>
  <si>
    <t>11748 LAKESIDE AVE NE</t>
  </si>
  <si>
    <t>HTTPS://SERVICES.SEATTLE.GOV/PORTAL/CUSTOMIZE/LINKTORECORD.ASPX?ALTID=1057502-VI</t>
  </si>
  <si>
    <t>(47.71495567, -122.27863153)</t>
  </si>
  <si>
    <t>1059169-VI</t>
  </si>
  <si>
    <t>STARTED DOING COMPLETE REMODEL 3 MONTHS AGO IN AN ECA ZONE GUTTED HOUSE TOOK OFF TOP FLOOR NO PERMITS</t>
  </si>
  <si>
    <t>THIS RECORD CREATED IN ERROR. SEE CASE 1059146-VI.</t>
  </si>
  <si>
    <t>3525 SW SEOLA LN</t>
  </si>
  <si>
    <t>HTTPS://SERVICES.SEATTLE.GOV/PORTAL/CUSTOMIZE/LINKTORECORD.ASPX?ALTID=1059169-VI</t>
  </si>
  <si>
    <t>(47.49806177, -122.37789742)</t>
  </si>
  <si>
    <t>1059269-VI</t>
  </si>
  <si>
    <t>REPORTED DEMOLITION AND CONSTRUCTION WITHOUT A PERMIT</t>
  </si>
  <si>
    <t>AT THE TIME OF THE 08/29/24 INSPECTION, THE BUILDING ON THE SITE WAS NO LONGER PRESENT.  A DEMOLITION PERMIT IS REQUIRED TO REMOVE STRUCTURES WITH A ROOF AREA OF MORE THAN 120 SQUARE FEET. A RAT ABATEMENT PROGRAM ON THE PROJECT SITE UNDER AN ISSUED PERMIT IS REQUIRED AT LEAST 15 DAYS PRIOR TO START OF DEMOLITION.  NO PERMITS WERE FOUND FOR THIS WORK.</t>
  </si>
  <si>
    <t>2024 AUG 29 12:00:00 AM</t>
  </si>
  <si>
    <t>10831 ARROYO BEACH PL SW</t>
  </si>
  <si>
    <t>HTTPS://SERVICES.SEATTLE.GOV/PORTAL/CUSTOMIZE/LINKTORECORD.ASPX?ALTID=1059269-VI</t>
  </si>
  <si>
    <t>(47.50570075, -122.38918956)</t>
  </si>
  <si>
    <t>1060071-VI</t>
  </si>
  <si>
    <t>GREENBELT LANDSLIDE</t>
  </si>
  <si>
    <t>1800 TAYLOR AVE N</t>
  </si>
  <si>
    <t>HTTPS://SERVICES.SEATTLE.GOV/PORTAL/CUSTOMIZE/LINKTORECORD.ASPX?ALTID=1060071-VI</t>
  </si>
  <si>
    <t>(47.6354739, -122.34561795)</t>
  </si>
  <si>
    <t>1060812-VI</t>
  </si>
  <si>
    <t>SLIDE CONCERNS NO EROSION CONTROL DIRT/ROCKS IN ROAD KNOWN ECA</t>
  </si>
  <si>
    <t>216 WARD ST</t>
  </si>
  <si>
    <t>HTTPS://SERVICES.SEATTLE.GOV/PORTAL/CUSTOMIZE/LINKTORECORD.ASPX?ALTID=1060812-VI</t>
  </si>
  <si>
    <t>(47.6283551, -122.35191012)</t>
  </si>
  <si>
    <t>1060848-VI</t>
  </si>
  <si>
    <t>THE HOUSE NEXT DOOR TO OURS IS BEING RENOVATED AND I AM TRYING TO DETERMINE IF A PERMIT HAS BEEN GRANTED FOR THE WORK.</t>
  </si>
  <si>
    <t>3415 E TERRACE ST</t>
  </si>
  <si>
    <t>HTTPS://SERVICES.SEATTLE.GOV/PORTAL/CUSTOMIZE/LINKTORECORD.ASPX?ALTID=1060848-VI</t>
  </si>
  <si>
    <t>(47.60537235, -122.28862625)</t>
  </si>
  <si>
    <t>1062092-VI</t>
  </si>
  <si>
    <t>AN ENCAMPMENT HAS LED TO A FIRE IMPINGEMENT ONTO A CONCRETE PARKING STRUCTURE IN AN STEEP SLOPE ECA.  EVIDENCE OF EXCAVATION UNDERNEATH THE STRUCTURE.</t>
  </si>
  <si>
    <t>2025 NOV 21 12:00:00 AM</t>
  </si>
  <si>
    <t>1114 AURORA AVE N</t>
  </si>
  <si>
    <t>HTTPS://SERVICES.SEATTLE.GOV/PORTAL/CUSTOMIZE/LINKTORECORD.ASPX?ALTID=1062092-VI</t>
  </si>
  <si>
    <t>(47.62951146, -122.34310023)</t>
  </si>
  <si>
    <t>1062237-VI</t>
  </si>
  <si>
    <t>AS OF 11/3/2025 FAILING SMALL-SIZED SEGMENTED BLOCK CONCRETE RETAINING WALL APPROX 4-5 FEET IN HEIGHT LOCATED ON WEST PROPERTY LINE ABUTTING PUBLIC SIDEWALK ROW. THERE IS A PRONOUCED LEAN, NO GROUND WATER LEAKAGE WAS OBSERVED.</t>
  </si>
  <si>
    <t>2025 DEC 22 12:00:00 AM</t>
  </si>
  <si>
    <t>2834 15TH AVE W</t>
  </si>
  <si>
    <t>HTTPS://SERVICES.SEATTLE.GOV/PORTAL/CUSTOMIZE/LINKTORECORD.ASPX?ALTID=1062237-VI</t>
  </si>
  <si>
    <t>(47.64597638, -122.37586116)</t>
  </si>
  <si>
    <t>1057693-VI</t>
  </si>
  <si>
    <t>CONSTRUCTION , EMERGENCY</t>
  </si>
  <si>
    <t>I HAVE BEEN HIRED TO MOVE/LIFT FOUNDATION AT THIS ADDRESS - CUSTOMER HAS CUT DOWN REMOVED SECTIONS OF SLAB/EXCAVATION TO THE (CRISSCROSS TIMBERS) ACCORDING TO THE CONTRACT THEY CANNOT CUT THIS CLOSE TO OUR CRIBBING APROX. 1 1/2 - 2 FEET CURRENTLY THIS IS UNSTABLE (WATER IS POOLING NOW THIS IS A HAZARDOUS SAFETY ISSUE IT COULD FALL ON SOMEONE OR NEIGHBORING PROPERTIES - SITE IS NOT SAFE THIS NEEDS AN INSPECTION ASAP NEED TO HAVE A SAFE WORK PLAN FOR THIS PROJECT</t>
  </si>
  <si>
    <t>AS OF 2/7/2024, HAVING UNDERMINED CRIBBAGE SUPPORTING AN SFR REQUIRES EVALUATION BY A STRUCTURAL ENGINEER AND IMMEDIATE REPAIR OF THE CRIBBING PER THE STRUCTURAL ENGINEER'S RECOMMENDATIONS AND OBTAINING UNISSUED PERMIT 6991876-CN BEFORE ANY WORK (OTHER THAN STABILIZING THE CRIBBAGE) CAN OCCUR. STOP WORK ORDER POSTED 2/7/2024.</t>
  </si>
  <si>
    <t>911 HIAWATHA PL S</t>
  </si>
  <si>
    <t>HTTPS://SERVICES.SEATTLE.GOV/PORTAL/CUSTOMIZE/LINKTORECORD.ASPX?ALTID=1057693-VI</t>
  </si>
  <si>
    <t>(47.59405091, -122.30912357)</t>
  </si>
  <si>
    <t>1059812-VI</t>
  </si>
  <si>
    <t>STRUCTURAL FIRE... CONSTRUCTION</t>
  </si>
  <si>
    <t>AS OF 11/12/2024, HAVING A FIRE IN THE CAMP LONG CLUBHOUSE/LODGE WITH STRUCTURAL DAMAGE TO THE ROOF, SECOND FLOOR, AND SOUTH INTERIOR STAIRWAY. SMOKE AND WATER DAMAGE WAS SEEN IN THE NORTH SIDE MAIN FLOOR ASSEMBLY AREA AND BASEMENT. ON 11/12/2024 THIS BUILDING WAS POSTED UNSAFE: DO NOT ENTER.</t>
  </si>
  <si>
    <t>5200 35TH AVE SW</t>
  </si>
  <si>
    <t>HTTPS://SERVICES.SEATTLE.GOV/PORTAL/CUSTOMIZE/LINKTORECORD.ASPX?ALTID=1059812-VI</t>
  </si>
  <si>
    <t>(47.55558002, -122.37514369)</t>
  </si>
  <si>
    <t>1059827-VI</t>
  </si>
  <si>
    <t>CONSTRUCTION... STRUCTURE FIRE.</t>
  </si>
  <si>
    <t>A STRUCTURE FIRE WAS REPORTED TO SDCI ON 11/12/24.  AT THE TIME OF THE INSPECTION THE SITE WAS POSTED: HAZARDOUS: LIMITED ENTRY (YELLOW TAG): "FIRE DAMAGE TO FRONT DOOR PORCH ROOF SUPPORT, FLOOR JOIST AND DECKING. OBTAIN SUBJECT-TO-FIELD REPAIR PERMIT.</t>
  </si>
  <si>
    <t>2024 NOV 19 12:00:00 AM</t>
  </si>
  <si>
    <t>2349 44TH AVE SW</t>
  </si>
  <si>
    <t>HTTPS://SERVICES.SEATTLE.GOV/PORTAL/CUSTOMIZE/LINKTORECORD.ASPX?ALTID=1059827-VI</t>
  </si>
  <si>
    <t>(47.58148946, -122.38815049)</t>
  </si>
  <si>
    <t>1059889-VI</t>
  </si>
  <si>
    <t>CONTACT VOLTAGE DETECTED ON AN ILLUMINATED SIGN AND PATCH OF GRASS</t>
  </si>
  <si>
    <t>AS OF 11/27/2024, CONTACT VOLTAGE WAS DETECTED ON AN ILLUMINATED SIGN MEASURING 120V OR GREATER AND A NEARBY PATCH OF GRASS MEASURING 110V OR GREATER.</t>
  </si>
  <si>
    <t>2024 DEC 02 12:00:00 AM</t>
  </si>
  <si>
    <t>4515 16TH AVE NE</t>
  </si>
  <si>
    <t>HTTPS://SERVICES.SEATTLE.GOV/PORTAL/CUSTOMIZE/LINKTORECORD.ASPX?ALTID=1059889-VI</t>
  </si>
  <si>
    <t>(47.66182845, -122.31114207)</t>
  </si>
  <si>
    <t>1059892-VI</t>
  </si>
  <si>
    <t>CONTACT VOLTAGE DETECTED ON A METAL CONDUIT AND A BIKE RACK NEARBY</t>
  </si>
  <si>
    <t>AS OF 11/27/2024, CONTACT VOLTAGE WAS DETECTED ON A METAL CONDUIT MEASURING 26V OR GREATER.</t>
  </si>
  <si>
    <t>305 NE 45TH ST</t>
  </si>
  <si>
    <t>HTTPS://SERVICES.SEATTLE.GOV/PORTAL/CUSTOMIZE/LINKTORECORD.ASPX?ALTID=1059892-VI</t>
  </si>
  <si>
    <t>(47.66113968, -122.32471992)</t>
  </si>
  <si>
    <t>1059901-VI</t>
  </si>
  <si>
    <t>CONTACT VOLTAGE DETECTED ON DECORATIVE METAL LAMP POST</t>
  </si>
  <si>
    <t>AS OF 12/3/2024, CONTACT VOLTAGE WAS DETECTED ON A METAL POLE MEASURING 121V OR GREATER.</t>
  </si>
  <si>
    <t>2024 DEC 03 12:00:00 AM</t>
  </si>
  <si>
    <t>7306 57TH AVE NE</t>
  </si>
  <si>
    <t>HTTPS://SERVICES.SEATTLE.GOV/PORTAL/CUSTOMIZE/LINKTORECORD.ASPX?ALTID=1059901-VI</t>
  </si>
  <si>
    <t>(47.68140605, -122.26690112)</t>
  </si>
  <si>
    <t>1057552-VI</t>
  </si>
  <si>
    <t>ECA , TREE</t>
  </si>
  <si>
    <t>ILLEGAL TREE REMOVAL OF A LARGE TREE FROM FARMER TREE CARE WITH NO PERMIT ON FILE. DOES NOT APPEAR TO BE A HAZARD. TREE APPEARS TO BE HEALTHY.</t>
  </si>
  <si>
    <t>TREE CUTTING VIOLATION IN AN ECA/NOT POSTING</t>
  </si>
  <si>
    <t>5623 17TH AVE SW</t>
  </si>
  <si>
    <t>HTTPS://SERVICES.SEATTLE.GOV/PORTAL/CUSTOMIZE/LINKTORECORD.ASPX?ALTID=1057552-VI</t>
  </si>
  <si>
    <t>(47.5511201, -122.35620678)</t>
  </si>
  <si>
    <t>1058857-VI</t>
  </si>
  <si>
    <t>REMOVAL OF LARGE NATIVE TREES WITHOUT A PERMIT IN AN ECA.</t>
  </si>
  <si>
    <t>TREE CUT DOWN TO THE STUMP IN AN ECA STEEP SLOPE</t>
  </si>
  <si>
    <t>2591 MAGNOLIA BLVD W</t>
  </si>
  <si>
    <t>HTTPS://SERVICES.SEATTLE.GOV/PORTAL/CUSTOMIZE/LINKTORECORD.ASPX?ALTID=1058857-VI</t>
  </si>
  <si>
    <t>(47.64348658, -122.41498019)</t>
  </si>
  <si>
    <t>1059233-VI</t>
  </si>
  <si>
    <t>NEIGHBOR POINTED OUT THAT TREE CREW WAS CUTTING TREES WITHOUT A PERMIT, SAW TODAY THAT THEY CUT MANY TREES ON A STEEP SLOPE WHICH IS PROTECTED BY SEATTLE CODE: HTTPS://WWW.SEATTLE.GOV/DPD/PUBLICATIONS/CAM/CAM331.PDFTHEY SHOULD BE REQUIRED TO RESTORE THE TREES THAT WERE CUT.</t>
  </si>
  <si>
    <t>REMOVAL OF 9 TREES IN ECA WITHOUT PERMIT OR POSTING.</t>
  </si>
  <si>
    <t>2024 AUG 23 12:00:00 AM</t>
  </si>
  <si>
    <t>4441 21ST AVE SW</t>
  </si>
  <si>
    <t>HTTPS://SERVICES.SEATTLE.GOV/PORTAL/CUSTOMIZE/LINKTORECORD.ASPX?ALTID=1059233-VI</t>
  </si>
  <si>
    <t>(47.5638733, -122.36074312)</t>
  </si>
  <si>
    <t>1059329-VI</t>
  </si>
  <si>
    <t>CASE CREATED IN ERROR</t>
  </si>
  <si>
    <t>HTTPS://SERVICES.SEATTLE.GOV/PORTAL/CUSTOMIZE/LINKTORECORD.ASPX?ALTID=1059329-VI</t>
  </si>
  <si>
    <t>1059449-VI</t>
  </si>
  <si>
    <t>THE NEW OWNER OF THE PROPERTY HAS CUT DOWN EVERY TREE ON THE PROPERTY INCLUDING SOME VERY LARGE CEDAR AND EVERGREENS.  THE PROPERTY FACES DIRECTLY ON SALMON BAY.  I AM CONCERNED ABOUT HABIT LOSS AND SOIL INSTABILITY</t>
  </si>
  <si>
    <t>9 TREES CUT/TOPPED IN ECA</t>
  </si>
  <si>
    <t>2024 SEP 27 12:00:00 AM</t>
  </si>
  <si>
    <t>3630 W COMMODORE WAY</t>
  </si>
  <si>
    <t>HTTPS://SERVICES.SEATTLE.GOV/PORTAL/CUSTOMIZE/LINKTORECORD.ASPX?ALTID=1059449-VI</t>
  </si>
  <si>
    <t>(47.666109, -122.40467987)</t>
  </si>
  <si>
    <t>1059859-VI</t>
  </si>
  <si>
    <t>ILLEGAL PRUNING AND CUTTING DOWN AND REMOVAL OF TREES WITHIN THE SHORELINE SETBACK AND NEAR A DELINEATED WETLAND IN VIOLATION OF THE SHORELINE MASTER PROGRAM AND CRITICAL AREAS ORDINANCE AT EAST HARRISON ST. SHORELINE STREET END.</t>
  </si>
  <si>
    <t>TREE CODE VIOLATION: UNAUTHORIZED REMOVAL OF TREE IN UR SHORELINE &amp; WETLAND ECA BUFFER</t>
  </si>
  <si>
    <t>2024 NOV 22 12:00:00 AM</t>
  </si>
  <si>
    <t>3925 R E HARRISON ST</t>
  </si>
  <si>
    <t>HTTPS://SERVICES.SEATTLE.GOV/PORTAL/CUSTOMIZE/LINKTORECORD.ASPX?ALTID=1059859-VI</t>
  </si>
  <si>
    <t>(47.62262651, -122.28255199)</t>
  </si>
  <si>
    <t>1059860-VI</t>
  </si>
  <si>
    <t>AUTHORIZING UNREGISTERED TSP TO CUT TREE</t>
  </si>
  <si>
    <t>HTTPS://SERVICES.SEATTLE.GOV/PORTAL/CUSTOMIZE/LINKTORECORD.ASPX?ALTID=1059860-VI</t>
  </si>
  <si>
    <t>1059861-VI</t>
  </si>
  <si>
    <t>UNREGISTERED TSP PERFORMING COMMERCIAL TREE WORK AND NO TN POSTED ON SITE.</t>
  </si>
  <si>
    <t>HTTPS://SERVICES.SEATTLE.GOV/PORTAL/CUSTOMIZE/LINKTORECORD.ASPX?ALTID=1059861-VI</t>
  </si>
  <si>
    <t>1060944-VI</t>
  </si>
  <si>
    <t>CUT DOWN DOUGLAS FIR TREE</t>
  </si>
  <si>
    <t>2025 APR 15 12:00:00 AM</t>
  </si>
  <si>
    <t>8642 ISLAND DR S</t>
  </si>
  <si>
    <t>HTTPS://SERVICES.SEATTLE.GOV/PORTAL/CUSTOMIZE/LINKTORECORD.ASPX?ALTID=1060944-VI</t>
  </si>
  <si>
    <t>(47.52563964, -122.2606216)</t>
  </si>
  <si>
    <t>1061203-VI</t>
  </si>
  <si>
    <t>TREE TOPPED IN ECA</t>
  </si>
  <si>
    <t>2025 JUN 25 12:00:00 AM</t>
  </si>
  <si>
    <t>893 NW ELFORD DR</t>
  </si>
  <si>
    <t>HTTPS://SERVICES.SEATTLE.GOV/PORTAL/CUSTOMIZE/LINKTORECORD.ASPX?ALTID=1061203-VI</t>
  </si>
  <si>
    <t>(47.72833776, -122.36891489)</t>
  </si>
  <si>
    <t>1049388-VI</t>
  </si>
  <si>
    <t>EMERGENCY</t>
  </si>
  <si>
    <t>THE UNIT HAS BEEN DAMAGED BY A FIRE, REPAIRS HAVE NOT BEEN MADE. I HAVE BEEN WITHOUT A STOVE AND OTHER APPLIANCES FOR 6 MONTHS.</t>
  </si>
  <si>
    <t>HOUSING - RRIO REG 001-0124919 - RELATED: 011776-19CP</t>
  </si>
  <si>
    <t>8372 WABASH AVE S</t>
  </si>
  <si>
    <t>HTTPS://SERVICES.SEATTLE.GOV/PORTAL/CUSTOMIZE/LINKTORECORD.ASPX?ALTID=1049388-VI</t>
  </si>
  <si>
    <t>(47.52820238, -122.26764147)</t>
  </si>
  <si>
    <t>1049398-VI</t>
  </si>
  <si>
    <t>LIGHT BULBS POPPING ELECTRICAL IS OUT. NO POWER &amp; NO HEAT</t>
  </si>
  <si>
    <t>HOUSING/EMERGENCY COMPLAINT</t>
  </si>
  <si>
    <t>7901 DELRIDGE WAY SW</t>
  </si>
  <si>
    <t>HTTPS://SERVICES.SEATTLE.GOV/PORTAL/CUSTOMIZE/LINKTORECORD.ASPX?ALTID=1049398-VI</t>
  </si>
  <si>
    <t>(47.53144388, -122.36077665)</t>
  </si>
  <si>
    <t>1049494-VI</t>
  </si>
  <si>
    <t>NO HEAT SINCE NOVEMBER. UNIT B NOT INCLUDED IN RRIO REGISTRATION.</t>
  </si>
  <si>
    <t>HOUSING - PRE-REG 001-0002094</t>
  </si>
  <si>
    <t>11540 B GREENWOOD AVE N</t>
  </si>
  <si>
    <t>HTTPS://SERVICES.SEATTLE.GOV/PORTAL/CUSTOMIZE/LINKTORECORD.ASPX?ALTID=1049494-VI</t>
  </si>
  <si>
    <t>(47.71349838, -122.35508769)</t>
  </si>
  <si>
    <t>1049495-VI</t>
  </si>
  <si>
    <t>UNSAFE &amp; UNHEALTHY BLDG. HAS LEAKY ROOF LEAKS ONTO STAIRS. TENANT HAS FELL MANY TIMES. RATS &amp; ROACH INFESTED. NO HEAT, HAS AN ELECTRICAL HEATER TO PLUG IN BUT ELECTRICAL WIRING IS FAULTY, POPS WHEN PLUG IN. NO HOT WATER PRESSURE FOR 2YRS. MISSING WINDOWS IN ROOM. NO DEADBOLT ON FRONT DOOR. MOLD IN UNIT, ONLY 1 PLUG IN. HAD TO INSTALL A SINK WHEN MOVED IN BECAUSE OF NO RUNNING WATER. 3UNITS CONNECTED TO SAME BREAKER</t>
  </si>
  <si>
    <t>HOUSING/EMERGENCY ORDER COMPLAINT</t>
  </si>
  <si>
    <t>2020 JAN 15 12:00:00 AM</t>
  </si>
  <si>
    <t>416 N 36TH ST</t>
  </si>
  <si>
    <t>HTTPS://SERVICES.SEATTLE.GOV/PORTAL/CUSTOMIZE/LINKTORECORD.ASPX?ALTID=1049495-VI</t>
  </si>
  <si>
    <t>(47.65230266, -122.35358824)</t>
  </si>
  <si>
    <t>1049599-VI</t>
  </si>
  <si>
    <t>NO HEAT SINCE FALL, USING SPACE HEATERS RIGHT NOW; BROKEN DRYER.</t>
  </si>
  <si>
    <t>4321 4TH AVE NE</t>
  </si>
  <si>
    <t>HTTPS://SERVICES.SEATTLE.GOV/PORTAL/CUSTOMIZE/LINKTORECORD.ASPX?ALTID=1049599-VI</t>
  </si>
  <si>
    <t>(47.65964876, -122.32435374)</t>
  </si>
  <si>
    <t>1049656-VI</t>
  </si>
  <si>
    <t>WATER LEAK THROUGH UNITS ON 3 FLOORS. REPAIRS STARTED, BUT ASBESTOS FOUND--TENANTS IN HOTEL SINCE 1/23/20.</t>
  </si>
  <si>
    <t>POTA &amp; HOUSING - RRIO REG: 001-0121397 - 2ND COMPLAINT - RELATED: 000853-20CP</t>
  </si>
  <si>
    <t>12340 33RD AVE NE</t>
  </si>
  <si>
    <t>HTTPS://SERVICES.SEATTLE.GOV/PORTAL/CUSTOMIZE/LINKTORECORD.ASPX?ALTID=1049656-VI</t>
  </si>
  <si>
    <t>(47.71867635, -122.29236128)</t>
  </si>
  <si>
    <t>1049815-VI</t>
  </si>
  <si>
    <t>HAVE BEEN WITHOUT HEAT FOR OVER 24HRS. TOLD OWNER AND NOTHING HAS BEEN DONE.</t>
  </si>
  <si>
    <t>HOUSING/EMERGENCY ORDER COMPLAINT - NO HEAT WITHIN THE LAST 48 HOURS.</t>
  </si>
  <si>
    <t>6053 3RD AVE NW</t>
  </si>
  <si>
    <t>HTTPS://SERVICES.SEATTLE.GOV/PORTAL/CUSTOMIZE/LINKTORECORD.ASPX?ALTID=1049815-VI</t>
  </si>
  <si>
    <t>(47.67387898, -122.36105851)</t>
  </si>
  <si>
    <t>1049827-VI</t>
  </si>
  <si>
    <t>NO RUNNING WATER FOR 3WKS, NOTHING HAS BEEN DONE</t>
  </si>
  <si>
    <t>HOUSING/EMERGENCY ORDER COMPLAINT NO WATER</t>
  </si>
  <si>
    <t>EO REPAIR RESTORE ISSUED</t>
  </si>
  <si>
    <t>9038 4TH AVE SW</t>
  </si>
  <si>
    <t>HTTPS://SERVICES.SEATTLE.GOV/PORTAL/CUSTOMIZE/LINKTORECORD.ASPX?ALTID=1049827-VI</t>
  </si>
  <si>
    <t>(47.52167398, -122.33987776)</t>
  </si>
  <si>
    <t>1049849-VI</t>
  </si>
  <si>
    <t>OUT UPSTAIRS NEIGHBOR HAD A KITCHEN ACCIDENT ON FRIDAY 1/10/2020 WHICH SET OFF THE SPRINKLER SYSTEM IN THEIR APARTMENT. THIS DAMAGED OUR APARTMENT AS WATER SEEPED IN THROUGH THE WALLS, CEILINGS, AND FLOOR. THE APARTMENT COMPLEX STARTED THE REPAIRS ON THE SAME DAY. THEY HIRED A 3RD PARTY COMPANY "SERVPRO" TO START REPAIRS ON THE APARTMENT. THEY INSTALLED DRYING EQUIPMENT IN THE APARTMENT AND MAXIMIZED THE THERMOSTAT TO DRY OUT WATER QUICKLY. THE EQUIPMENT GENERATED HEAT AROUND</t>
  </si>
  <si>
    <t>POTA &amp; HOUSING - RRIO REG: 001-0100581 HBMC</t>
  </si>
  <si>
    <t>526 YALE AVE N</t>
  </si>
  <si>
    <t>HTTPS://SERVICES.SEATTLE.GOV/PORTAL/CUSTOMIZE/LINKTORECORD.ASPX?ALTID=1049849-VI</t>
  </si>
  <si>
    <t>(47.62406467, -122.33028075)</t>
  </si>
  <si>
    <t>1049856-VI</t>
  </si>
  <si>
    <t>BREAKER IS BROKEN. NO HEAT IN UNIT, STOVE AND OTHER UTILITIES NOT WORKING. THIS HAS BEEN AN ISSUE SINCE 12/2019. TENANT HAS REACHED OUT TO MGMT SEVERAL TIMES NOTHING DONE. FED UP WOULD LIKE TO BREAK LEASE, WHAT ARE RIGHTS?</t>
  </si>
  <si>
    <t>HOUSING/POTA EMERGENCY COMPLAINT</t>
  </si>
  <si>
    <t>2020 FEB 24 12:00:00 AM</t>
  </si>
  <si>
    <t>400 NE 65TH ST</t>
  </si>
  <si>
    <t>HTTPS://SERVICES.SEATTLE.GOV/PORTAL/CUSTOMIZE/LINKTORECORD.ASPX?ALTID=1049856-VI</t>
  </si>
  <si>
    <t>(47.67612229, -122.32410983)</t>
  </si>
  <si>
    <t>1049882-VI</t>
  </si>
  <si>
    <t>HOUSING/EMERGENCY ORDER COMPLAINTNO WATER</t>
  </si>
  <si>
    <t>HTTPS://SERVICES.SEATTLE.GOV/PORTAL/CUSTOMIZE/LINKTORECORD.ASPX?ALTID=1049882-VI</t>
  </si>
  <si>
    <t>1050073-VI</t>
  </si>
  <si>
    <t>NO HEAT.  USING SPACE HEATER, HOLE IN THE WALL. RELATED TO RECORD  #002078-20CP.</t>
  </si>
  <si>
    <t>HOUSING - RRIO #001-0138677</t>
  </si>
  <si>
    <t>3033 SW SPOKANE ST</t>
  </si>
  <si>
    <t>HTTPS://SERVICES.SEATTLE.GOV/PORTAL/CUSTOMIZE/LINKTORECORD.ASPX?ALTID=1050073-VI</t>
  </si>
  <si>
    <t>(47.57175791, -122.37225685)</t>
  </si>
  <si>
    <t>1050115-VI</t>
  </si>
  <si>
    <t>NO HEAT. LIGHT SWITCH CHANGES ALL OTHER APPLIANCE PERFORMANCE. CLOGGED PLUMBING. LANDLORD WON'T SHARE NUMBER WITH CASE WORKER.</t>
  </si>
  <si>
    <t>POTA &amp; HOUSING - RRIO REG 001-0101394  EMERGENCY ORDER FOR HEAT AND NO NOT WATER AND HMBC NOV FOR PLUMBING BACKUP TENANT SENT PICS TO ME OF ISSUES. ITEMS NOT WORKING NOW ARE NO HEAT, NO HOT WATER AND PLUMBING BACKUP. I USED THE PICS AND THEN WHEN THRU THE APARTMENT(ONLY BY PHONE) WITH THE TENANT AND SHE TURNED THE 2 BASEBOARD THERMOSTATS UP TO 80 DEGREES AND NEITHER WARMED UP AFTER 8 MINUTES. CALLED  AND EMAILED PM MEGGIE AND GOT NOW REPLY AND CALLED FRANCIS THE PROGRAM CASEWORKER AND LEFT A MESSAGE.</t>
  </si>
  <si>
    <t>2020 MAR 20 12:00:00 AM</t>
  </si>
  <si>
    <t>2020 APR 02 12:00:00 AM</t>
  </si>
  <si>
    <t>824 28TH AVE S</t>
  </si>
  <si>
    <t>HTTPS://SERVICES.SEATTLE.GOV/PORTAL/CUSTOMIZE/LINKTORECORD.ASPX?ALTID=1050115-VI</t>
  </si>
  <si>
    <t>(47.59498805, -122.2962344)</t>
  </si>
  <si>
    <t>1050127-VI</t>
  </si>
  <si>
    <t>NO HEAT, COMPLETELY OUT BY 8:00 PM LAST NIGHT. STARTING GOING DOWN AROUND 6:00 PM. NOTIFIED THE MANAGER. NO RESOLUTION BY THE OWNER, DOUG NEYHART. YOU CAN DO A TEMP/RADIATOR CHECK IN MY UNIT.</t>
  </si>
  <si>
    <t>HOUSING AND BLDG. MAINTENANCE CODE VIOLATION</t>
  </si>
  <si>
    <t>2020 MAR 23 12:00:00 AM</t>
  </si>
  <si>
    <t>2021 MAR 26 12:00:00 AM</t>
  </si>
  <si>
    <t>430 12TH AVE E</t>
  </si>
  <si>
    <t>HTTPS://SERVICES.SEATTLE.GOV/PORTAL/CUSTOMIZE/LINKTORECORD.ASPX?ALTID=1050127-VI</t>
  </si>
  <si>
    <t>(47.62294148, -122.31651429)</t>
  </si>
  <si>
    <t>1050247-VI</t>
  </si>
  <si>
    <t>GARAGE CONVERTED INTO ILLEGAL STUDIO.  ANT INFESTATION, NO PERMANENT HEAT SOURCE, NO ESCAPE ROUTE.  UNSAFE</t>
  </si>
  <si>
    <t>HOUSING - PRE. REG. #001-0139427 STUDIO IN WHAT WAS DETACHED GARAGE. NO PERMANENT HEAT AND ANTS BUT ANT TRAPS HAVE BEEN SET. CHECKING TO SEE IF LEGAL UNIT OR NOT.</t>
  </si>
  <si>
    <t>2020 APR 23 12:00:00 AM</t>
  </si>
  <si>
    <t>4769 35TH AVE NE</t>
  </si>
  <si>
    <t>HTTPS://SERVICES.SEATTLE.GOV/PORTAL/CUSTOMIZE/LINKTORECORD.ASPX?ALTID=1050247-VI</t>
  </si>
  <si>
    <t>(47.66464389, -122.29044055)</t>
  </si>
  <si>
    <t>1050261-VI</t>
  </si>
  <si>
    <t>PER ONLINE; THE SEWER IS BACKED UP AND HAS BEEN OVERFLOWING INTO OUR BATHROOM - THERE IS STANDING WATER AND SEWAGE IN THE BATHTUB AS WELL AS SEWAGE IN THE TOILET. IT HAS BEEN TWO WEEKS AND OUR LANDLORD HAS NOT FIXED THE ISSUE AND THE APARTMENT IS NOT HABITABLE DUE TO THE UNSANITARY CONDITIONS IN THE BATHROOM. WE CANNOT CURRENTLY STAY IN THE APARTMENT.THE FIRST INDIVIDUAL WHO WAS SENT TO LOOK AT THE ISSUE ON APRIL 13 SAID HE WOULD RETURN THE NEXT DAY TO FIX IT.ON APRIL 14 H</t>
  </si>
  <si>
    <t>HOUSING - RRIO #001-0113793 - PHOTOS AVAILABLE BATHROOM SINK, TOILET AND BATHTUB HAVE SEWAGE BACKUP FROM BLOCKED SEWER LINE.</t>
  </si>
  <si>
    <t>2020 MAY 05 12:00:00 AM</t>
  </si>
  <si>
    <t>5027 9TH AVE NE</t>
  </si>
  <si>
    <t>HTTPS://SERVICES.SEATTLE.GOV/PORTAL/CUSTOMIZE/LINKTORECORD.ASPX?ALTID=1050261-VI</t>
  </si>
  <si>
    <t>(47.66577549, -122.31871728)</t>
  </si>
  <si>
    <t>1050382-VI</t>
  </si>
  <si>
    <t>NO HEAT, BEEN OUT FOR MONTHS</t>
  </si>
  <si>
    <t>2020 JUN 12 12:00:00 AM</t>
  </si>
  <si>
    <t>1902 2ND AVE</t>
  </si>
  <si>
    <t>HTTPS://SERVICES.SEATTLE.GOV/PORTAL/CUSTOMIZE/LINKTORECORD.ASPX?ALTID=1050382-VI</t>
  </si>
  <si>
    <t>(47.61117674, -122.34045389)</t>
  </si>
  <si>
    <t>1050464-VI</t>
  </si>
  <si>
    <t>NO HOT WATER OR ELECTRICITY,LANDLORD TURNED IT OFF AND HAD METER REMOVED BY SCL.</t>
  </si>
  <si>
    <t>HOUSING - 001-0139289</t>
  </si>
  <si>
    <t>2020 JUN 23 12:00:00 AM</t>
  </si>
  <si>
    <t>9258 GREENWOOD AVE N</t>
  </si>
  <si>
    <t>HTTPS://SERVICES.SEATTLE.GOV/PORTAL/CUSTOMIZE/LINKTORECORD.ASPX?ALTID=1050464-VI</t>
  </si>
  <si>
    <t>(47.69769019, -122.35496404)</t>
  </si>
  <si>
    <t>1050465-VI</t>
  </si>
  <si>
    <t>HTTPS://SERVICES.SEATTLE.GOV/PORTAL/CUSTOMIZE/LINKTORECORD.ASPX?ALTID=1050465-VI</t>
  </si>
  <si>
    <t>1050702-VI</t>
  </si>
  <si>
    <t>TENANT IS CURRENTLY LIVING IN A UNIT AND THERE WAS A FIRE IN THE BUILDING. TENANT WOULD LIKE TO REQUEST AN INSPECTION. ALTHOUGH THE FIRE DID NOT AFFECT HER UNIT DIRECTLY, THERE IS A POTENTIAL SAFETY HAZARD.  ELECTRICITY IS OUT IN THE BUILDING DUE TO A POTENTIAL FIRE HAZARD.</t>
  </si>
  <si>
    <t>VACATE ORDER</t>
  </si>
  <si>
    <t>2020 DEC 17 12:00:00 AM</t>
  </si>
  <si>
    <t>VACANT</t>
  </si>
  <si>
    <t>5116 9TH AVE NW</t>
  </si>
  <si>
    <t>HTTPS://SERVICES.SEATTLE.GOV/PORTAL/CUSTOMIZE/LINKTORECORD.ASPX?ALTID=1050702-VI</t>
  </si>
  <si>
    <t>(47.66623705, -122.36833725)</t>
  </si>
  <si>
    <t>1050729-VI</t>
  </si>
  <si>
    <t>EMERGENCY - RAW SEWAGE BACKUP NEED INSPECTION ASAP, OWNER CALLING TENANT WILL NOT LEAVE UNIT PLUMPING CO. CANNOT COME OUT TILL IT IS EMPTY</t>
  </si>
  <si>
    <t>OVERFLOW SEWAGE</t>
  </si>
  <si>
    <t>2020 AUG 06 12:00:00 AM</t>
  </si>
  <si>
    <t>EO VACATE CLOSE ISSUED</t>
  </si>
  <si>
    <t>1010 S ROSE ST</t>
  </si>
  <si>
    <t>HTTPS://SERVICES.SEATTLE.GOV/PORTAL/CUSTOMIZE/LINKTORECORD.ASPX?ALTID=1050729-VI</t>
  </si>
  <si>
    <t>(47.52916723, -122.31958011)</t>
  </si>
  <si>
    <t>1051543-VI</t>
  </si>
  <si>
    <t>WE HAD A HUGE FLOOD OF RAW SEWAGE IN OUR HOME ON  12/21/2020.  WE MAY HAVE SOMEPLACE ELSE TO LIVE WHILE THE OWNER ADDRESSES THE FLOODING, THE DAMAGE TO OUR BELONGINGS AND CLEANING THE HOUSE SATISFACTORY.  THE LEAKING AND FLOODING HAS BEEN AN ON-GOING ISSUES SINCE WE MOVED IN. WHAT ARE OUR RIGHTS?  WE NEED COMPENSATION FOR LOSSES, RENT REIMBURSEMENT FOR DECEMBER.</t>
  </si>
  <si>
    <t>2021 JAN 04 12:00:00 AM</t>
  </si>
  <si>
    <t>2021 JAN 12 12:00:00 AM</t>
  </si>
  <si>
    <t>2332 12TH AVE E</t>
  </si>
  <si>
    <t>HTTPS://SERVICES.SEATTLE.GOV/PORTAL/CUSTOMIZE/LINKTORECORD.ASPX?ALTID=1051543-VI</t>
  </si>
  <si>
    <t>(47.64053473, -122.31670145)</t>
  </si>
  <si>
    <t>1052107-VI</t>
  </si>
  <si>
    <t>BUILDING BOILER ANDUNIT THERMOSTATISSUES ONGOING SINCEDECEMBER. EITHER NO HEATOR SUPER HOT. BUT USUALLYNO HEAT.PATTERN OF SLOW/NO RESPONSEAND BAD MANAGEMENT.</t>
  </si>
  <si>
    <t>POTA &amp; HOUSING - RRIO PRE-REG: 001-0142001 LISA S DID INSPECTION AND FOUND, INCLUDING BUT NOT LIMITED TO, HEAT DID NOT GET TO 68 DEGREES, THERMOSTAT DID NOT WORK, SOME ELECTRIC ISSUES AND MISSING SMOKE DETECTORS.</t>
  </si>
  <si>
    <t>2021 MAY 03 12:00:00 AM</t>
  </si>
  <si>
    <t>2021 MAY 11 12:00:00 AM</t>
  </si>
  <si>
    <t>5319 RAVENNA PL NE</t>
  </si>
  <si>
    <t>HTTPS://SERVICES.SEATTLE.GOV/PORTAL/CUSTOMIZE/LINKTORECORD.ASPX?ALTID=1052107-VI</t>
  </si>
  <si>
    <t>(47.6675635, -122.30276536)</t>
  </si>
  <si>
    <t>1052283-VI</t>
  </si>
  <si>
    <t>VIOLATION OF PROHIBITED ACTS A,B,C,E</t>
  </si>
  <si>
    <t>POTA - PAOTHR</t>
  </si>
  <si>
    <t>2021 JUN 11 12:00:00 AM</t>
  </si>
  <si>
    <t>2021 JUN 09 12:00:00 AM</t>
  </si>
  <si>
    <t>5952 CALIFORNIA AVE SW</t>
  </si>
  <si>
    <t>HTTPS://SERVICES.SEATTLE.GOV/PORTAL/CUSTOMIZE/LINKTORECORD.ASPX?ALTID=1052283-VI</t>
  </si>
  <si>
    <t>(47.54878143, -122.38678025)</t>
  </si>
  <si>
    <t>1052563-VI</t>
  </si>
  <si>
    <t>HAVING ISSUES WITH MY DECK LANDLORD IS AWARE OF PROBLEM IS NOT ADDRESSING IT SUPPORT COLUMNS ARE ROTTING MAJOR HAZARD CANNOT GO OUT ONTO DECK AREA</t>
  </si>
  <si>
    <t>HOUSING - RRIO REG: 001-0105722</t>
  </si>
  <si>
    <t>2021 AUG 04 12:00:00 AM</t>
  </si>
  <si>
    <t>2021 AUG 06 12:00:00 AM</t>
  </si>
  <si>
    <t>7810 STROUD AVE N</t>
  </si>
  <si>
    <t>HTTPS://SERVICES.SEATTLE.GOV/PORTAL/CUSTOMIZE/LINKTORECORD.ASPX?ALTID=1052563-VI</t>
  </si>
  <si>
    <t>(47.68559997, -122.33570799)</t>
  </si>
  <si>
    <t>1053084-VI</t>
  </si>
  <si>
    <t>EMERGENCY ORDER</t>
  </si>
  <si>
    <t>HOUSING - RRIO PRE-REG: 001-0140665</t>
  </si>
  <si>
    <t>2021 OCT 14 12:00:00 AM</t>
  </si>
  <si>
    <t>2906 E DENNY WAY</t>
  </si>
  <si>
    <t>HTTPS://SERVICES.SEATTLE.GOV/PORTAL/CUSTOMIZE/LINKTORECORD.ASPX?ALTID=1053084-VI</t>
  </si>
  <si>
    <t>(47.61908112, -122.29446282)</t>
  </si>
  <si>
    <t>1053118-VI</t>
  </si>
  <si>
    <t>EO</t>
  </si>
  <si>
    <t>2021 OCT 19 12:00:00 AM</t>
  </si>
  <si>
    <t>HTTPS://SERVICES.SEATTLE.GOV/PORTAL/CUSTOMIZE/LINKTORECORD.ASPX?ALTID=1053118-VI</t>
  </si>
  <si>
    <t>1053135-VI</t>
  </si>
  <si>
    <t>2021 OCT 20 12:00:00 AM</t>
  </si>
  <si>
    <t>HTTPS://SERVICES.SEATTLE.GOV/PORTAL/CUSTOMIZE/LINKTORECORD.ASPX?ALTID=1053135-VI</t>
  </si>
  <si>
    <t>1053360-VI</t>
  </si>
  <si>
    <t>LACK OF HEAT AND POWER</t>
  </si>
  <si>
    <t>HOUSING/EMERGENCY ORDER COMPLAINT - PRE-REG 001-0143409</t>
  </si>
  <si>
    <t>2021 NOV 22 12:00:00 AM</t>
  </si>
  <si>
    <t>2021 NOV 24 12:00:00 AM</t>
  </si>
  <si>
    <t>1356 E OLIVE WAY</t>
  </si>
  <si>
    <t>HTTPS://SERVICES.SEATTLE.GOV/PORTAL/CUSTOMIZE/LINKTORECORD.ASPX?ALTID=1053360-VI</t>
  </si>
  <si>
    <t>(47.61688806, -122.32772261)</t>
  </si>
  <si>
    <t>1053621-VI</t>
  </si>
  <si>
    <t>FLOOD FROM UPPER UNIT HAS BREACHED MY UNIT. MANAGEMENTS OFFER IS MOVE OUT OF BUILDING, OR MOVE TOANOTHER UNIT AT THEMARKET RENT. NO OFFERTO KEEP CURRENT RENTWHAT ARE MY RIGHTS?I WANT TO MOVE TOANOTHER UNIT AT MYCURRENT RENT.</t>
  </si>
  <si>
    <t>POTA, TENANT RIGHTS, HBMC, JCEO, RTC, PAOTHR</t>
  </si>
  <si>
    <t>2022 JAN 20 12:00:00 AM</t>
  </si>
  <si>
    <t>3028 1ST AVE</t>
  </si>
  <si>
    <t>HTTPS://SERVICES.SEATTLE.GOV/PORTAL/CUSTOMIZE/LINKTORECORD.ASPX?ALTID=1053621-VI</t>
  </si>
  <si>
    <t>(47.6184506, -122.35476894)</t>
  </si>
  <si>
    <t>1053761-VI</t>
  </si>
  <si>
    <t>NOTICE OF VIOLATION FOR NON PAYMENT OF EMERGENCY ORDER FUNDS</t>
  </si>
  <si>
    <t>POTA - OTHR - EMERGENCY ORDER NON PAYMENT</t>
  </si>
  <si>
    <t>2022 FEB 11 12:00:00 AM</t>
  </si>
  <si>
    <t>4200 RAINIER AVE S</t>
  </si>
  <si>
    <t>HTTPS://SERVICES.SEATTLE.GOV/PORTAL/CUSTOMIZE/LINKTORECORD.ASPX?ALTID=1053761-VI</t>
  </si>
  <si>
    <t>(47.56551434, -122.28828656)</t>
  </si>
  <si>
    <t>1053802-VI</t>
  </si>
  <si>
    <t>AIRBNB SAFETY CONCERN VIA FAS.</t>
  </si>
  <si>
    <t>EMERGENCY: VACATE AND CLOSE</t>
  </si>
  <si>
    <t>2022 FEB 22 12:00:00 AM</t>
  </si>
  <si>
    <t>8608 35TH AVE SW</t>
  </si>
  <si>
    <t>HTTPS://SERVICES.SEATTLE.GOV/PORTAL/CUSTOMIZE/LINKTORECORD.ASPX?ALTID=1053802-VI</t>
  </si>
  <si>
    <t>(47.52615065, -122.37626196)</t>
  </si>
  <si>
    <t>1053822-VI</t>
  </si>
  <si>
    <t>NO HEAT - LANDLORD AWARE</t>
  </si>
  <si>
    <t>2022 FEB 17 12:00:00 AM</t>
  </si>
  <si>
    <t>100 ROY ST</t>
  </si>
  <si>
    <t>HTTPS://SERVICES.SEATTLE.GOV/PORTAL/CUSTOMIZE/LINKTORECORD.ASPX?ALTID=1053822-VI</t>
  </si>
  <si>
    <t>(47.62573815, -122.35497739)</t>
  </si>
  <si>
    <t>1053997-VI</t>
  </si>
  <si>
    <t>HOUSING - NO HEAT SINCE LAST SPRING, MAJOR ISSUE WITH BLACK MOLD, LEAKING INSIDE MY APT I HAVE BUCKETS ALL OVER - LANDLORD IS AWARE OF MY ISSUES IS NOT FIXING ANYTHINGPOTA - TENANT RIGHTS/LANDLORD HARASSMENT - DISCRIMINATION AGAINST ME BECAUSE I AM SPANISH</t>
  </si>
  <si>
    <t>EO - NO HEAT</t>
  </si>
  <si>
    <t>2022 MAR 29 12:00:00 AM</t>
  </si>
  <si>
    <t>2022 APR 01 12:00:00 AM</t>
  </si>
  <si>
    <t>4511 SW LANDER ST</t>
  </si>
  <si>
    <t>HTTPS://SERVICES.SEATTLE.GOV/PORTAL/CUSTOMIZE/LINKTORECORD.ASPX?ALTID=1053997-VI</t>
  </si>
  <si>
    <t>(47.57917666, -122.39012479)</t>
  </si>
  <si>
    <t>1054346-VI</t>
  </si>
  <si>
    <t>HOUSING - SEWER PIPE IS BROKEN - LANDLORD HAD IT SNAKED WATER IS ON - SLOW DRIP - PLUMBER STATED IT IS POSSILBE THAT IT WILL BACK UP INTO HOUSE AGAIN - SEWAGE IS INSIDE THE CARPET CURRENTLY  POTA - TENANT RIGHTS</t>
  </si>
  <si>
    <t>2022 JUN 07 12:00:00 AM</t>
  </si>
  <si>
    <t>2022 AUG 29 12:00:00 AM</t>
  </si>
  <si>
    <t>4302 30TH AVE SW</t>
  </si>
  <si>
    <t>HTTPS://SERVICES.SEATTLE.GOV/PORTAL/CUSTOMIZE/LINKTORECORD.ASPX?ALTID=1054346-VI</t>
  </si>
  <si>
    <t>(47.56524511, -122.37060532)</t>
  </si>
  <si>
    <t>1054370-VI</t>
  </si>
  <si>
    <t>NO HEAT SINCE FEB. LANDLORD IS AWARE ANDHAS NOT MADE ATTEMPTTO REPAIR.</t>
  </si>
  <si>
    <t>NO HEAT - FURNACE IS INOPERABLE</t>
  </si>
  <si>
    <t>2022 JUN 10 12:00:00 AM</t>
  </si>
  <si>
    <t>2022 MAY 12 12:00:00 AM</t>
  </si>
  <si>
    <t>6810 27TH AVE S</t>
  </si>
  <si>
    <t>HTTPS://SERVICES.SEATTLE.GOV/PORTAL/CUSTOMIZE/LINKTORECORD.ASPX?ALTID=1054370-VI</t>
  </si>
  <si>
    <t>(47.54198988, -122.29732018)</t>
  </si>
  <si>
    <t>1054675-VI</t>
  </si>
  <si>
    <t>NOTICE OF VIOLATION FOR NONPAYMENT OF EMERGENCY ORDER RELOCATION ASSISTANCE</t>
  </si>
  <si>
    <t>POTA, OTHRNONPAYMENT OF EMERGENCY ORDER RELOCATION ASSISTANCE</t>
  </si>
  <si>
    <t>HTTPS://SERVICES.SEATTLE.GOV/PORTAL/CUSTOMIZE/LINKTORECORD.ASPX?ALTID=1054675-VI</t>
  </si>
  <si>
    <t>1054676-VI</t>
  </si>
  <si>
    <t>HTTPS://SERVICES.SEATTLE.GOV/PORTAL/CUSTOMIZE/LINKTORECORD.ASPX?ALTID=1054676-VI</t>
  </si>
  <si>
    <t>1054872-VI</t>
  </si>
  <si>
    <t>THERE WAS A FLOOD OFRAW SEWAGE IN MY UNIT AND THE LANDLORDHAS NOT HAD THE FLOORS CLEANEDPROPERLY AND I MOPPED IT UP THE BEST I CAN FOR A 72YEAR OLD.  I DON'T HAVE ANY HEAT, NOWORKING STOVE IN OVER A YEAR AND ALEAKING SINK.  WHATARE MY RIGHTS?</t>
  </si>
  <si>
    <t>HEATER WAS OPERABLE DURING POSTING OF EO.  NOT AN EMERGENCY</t>
  </si>
  <si>
    <t>328 NW 85TH ST</t>
  </si>
  <si>
    <t>HTTPS://SERVICES.SEATTLE.GOV/PORTAL/CUSTOMIZE/LINKTORECORD.ASPX?ALTID=1054872-VI</t>
  </si>
  <si>
    <t>(47.69088295, -122.36201695)</t>
  </si>
  <si>
    <t>1054993-VI</t>
  </si>
  <si>
    <t>COMPLETED-VIRTUAL</t>
  </si>
  <si>
    <t>5033 BROOKLYN AVE NE</t>
  </si>
  <si>
    <t>HTTPS://SERVICES.SEATTLE.GOV/PORTAL/CUSTOMIZE/LINKTORECORD.ASPX?ALTID=1054993-VI</t>
  </si>
  <si>
    <t>(47.66591237, -122.31452217)</t>
  </si>
  <si>
    <t>1054996-VI</t>
  </si>
  <si>
    <t>BASEMENT FLOODEDCAUSING 2-3" SEWAGE.SEWER LINE BROKEN.LANDLORD CLEANED BASEMENT HIMSELF; NOPROPER CLEANING DONE.NO REPAIR TO SEWER LINE.UNABLE TO USE WATER/SEWER</t>
  </si>
  <si>
    <t>5657 11TH AVE NE</t>
  </si>
  <si>
    <t>HTTPS://SERVICES.SEATTLE.GOV/PORTAL/CUSTOMIZE/LINKTORECORD.ASPX?ALTID=1054996-VI</t>
  </si>
  <si>
    <t>(47.67110577, -122.31664351)</t>
  </si>
  <si>
    <t>1055032-VI</t>
  </si>
  <si>
    <t>I BELIEVE LANDLORD HASCUT OFF THE ELECTRICITY.I HAVEN'T BEEN ABLE TO REACH HIM AND THERE IS A LANGUAGEBARRIER.</t>
  </si>
  <si>
    <t>11032 14TH AVE NE</t>
  </si>
  <si>
    <t>HTTPS://SERVICES.SEATTLE.GOV/PORTAL/CUSTOMIZE/LINKTORECORD.ASPX?ALTID=1055032-VI</t>
  </si>
  <si>
    <t>(47.70953634, -122.31348543)</t>
  </si>
  <si>
    <t>1055046-VI</t>
  </si>
  <si>
    <t>HOUSING - RRIO #001-0047836 &amp; POTA</t>
  </si>
  <si>
    <t>2025 FEB 18 12:00:00 AM</t>
  </si>
  <si>
    <t>HTTPS://SERVICES.SEATTLE.GOV/PORTAL/CUSTOMIZE/LINKTORECORD.ASPX?ALTID=1055046-VI</t>
  </si>
  <si>
    <t>1055047-VI</t>
  </si>
  <si>
    <t>HOUSING - RRIO REG: 001-0109344</t>
  </si>
  <si>
    <t>2023 APR 20 12:00:00 AM</t>
  </si>
  <si>
    <t>HTTPS://SERVICES.SEATTLE.GOV/PORTAL/CUSTOMIZE/LINKTORECORD.ASPX?ALTID=1055047-VI</t>
  </si>
  <si>
    <t>1055048-VI</t>
  </si>
  <si>
    <t>POTA; VACATE AND CLOSE EO PAYMENTTENANTS DID NOT VACATE. NO PAYMENT REQUIRED.</t>
  </si>
  <si>
    <t>HTTPS://SERVICES.SEATTLE.GOV/PORTAL/CUSTOMIZE/LINKTORECORD.ASPX?ALTID=1055048-VI</t>
  </si>
  <si>
    <t>1055050-VI</t>
  </si>
  <si>
    <t>POTA; VACATE AND CLOSE EO PAYMENT</t>
  </si>
  <si>
    <t>HTTPS://SERVICES.SEATTLE.GOV/PORTAL/CUSTOMIZE/LINKTORECORD.ASPX?ALTID=1055050-VI</t>
  </si>
  <si>
    <t>1055059-VI</t>
  </si>
  <si>
    <t>NO HEAT</t>
  </si>
  <si>
    <t>1503 NW 59TH ST</t>
  </si>
  <si>
    <t>HTTPS://SERVICES.SEATTLE.GOV/PORTAL/CUSTOMIZE/LINKTORECORD.ASPX?ALTID=1055059-VI</t>
  </si>
  <si>
    <t>(47.67146861, -122.37649925)</t>
  </si>
  <si>
    <t>1055080-VI</t>
  </si>
  <si>
    <t>NO HEAT, NO SINK, POSSIBLE GAS LEAK, MOLD IN BATHROOM</t>
  </si>
  <si>
    <t>2022 NOV 15 12:00:00 AM</t>
  </si>
  <si>
    <t>2022 NOV 29 12:00:00 AM</t>
  </si>
  <si>
    <t>HTTPS://SERVICES.SEATTLE.GOV/PORTAL/CUSTOMIZE/LINKTORECORD.ASPX?ALTID=1055080-VI</t>
  </si>
  <si>
    <t>1055094-VI</t>
  </si>
  <si>
    <t>EO CORRECT AND RESTORE: NO WORKING HEAT</t>
  </si>
  <si>
    <t>3847 23RD AVE W</t>
  </si>
  <si>
    <t>HTTPS://SERVICES.SEATTLE.GOV/PORTAL/CUSTOMIZE/LINKTORECORD.ASPX?ALTID=1055094-VI</t>
  </si>
  <si>
    <t>(47.65536032, -122.38629162)</t>
  </si>
  <si>
    <t>1055143-VI</t>
  </si>
  <si>
    <t>NO HEAT DURING DAY</t>
  </si>
  <si>
    <t>HTTPS://SERVICES.SEATTLE.GOV/PORTAL/CUSTOMIZE/LINKTORECORD.ASPX?ALTID=1055143-VI</t>
  </si>
  <si>
    <t>1055163-VI</t>
  </si>
  <si>
    <t>NO HEAT NO STOVE</t>
  </si>
  <si>
    <t>EO - HOUSING</t>
  </si>
  <si>
    <t>2022 DEC 06 12:00:00 AM</t>
  </si>
  <si>
    <t>730 S ELMGROVE ST</t>
  </si>
  <si>
    <t>HTTPS://SERVICES.SEATTLE.GOV/PORTAL/CUSTOMIZE/LINKTORECORD.ASPX?ALTID=1055163-VI</t>
  </si>
  <si>
    <t>(47.53071641, -122.32408603)</t>
  </si>
  <si>
    <t>1055274-VI</t>
  </si>
  <si>
    <t>REPORT FROM JOHN L GONZALEZ UN REGISTERED RENTAL PROPERTY, HAS NO HEAT, PORTABLE HEATERS OBSERVED IN BEDROOMS, REPORT OF PROPANE HEATERS IN USE.   KITCHEN SINK HAS NO RUNNING WATER.  REPORT OF RAT INFESTATION.  WALLS AND CEILING DETERIORATING, OBSERVED  HOLES IN CEILING AND WALLS.  ELECRICAL CORDS RUNNING FROM CEILING FIXTURE WIRING. TENANT REPORTS SHE HAS LIVED AT THE PROPERTY FOR TWO YEARS ALONG WITH HER 12 FOSTER CHILDREN.</t>
  </si>
  <si>
    <t>2022 DEC 29 12:00:00 AM</t>
  </si>
  <si>
    <t>1048 S DONOVAN ST</t>
  </si>
  <si>
    <t>HTTPS://SERVICES.SEATTLE.GOV/PORTAL/CUSTOMIZE/LINKTORECORD.ASPX?ALTID=1055274-VI</t>
  </si>
  <si>
    <t>(47.52581116, -122.31826107)</t>
  </si>
  <si>
    <t>1055300-VI</t>
  </si>
  <si>
    <t>**** 12/19 UPDATE NO HEATFAILURE TO PROVIDE REQUIRED NUMBER OF SMOKE ALARMS IN SLEEPING BEDROOMS AND CARBON MONOXIDE ALARMS (AND MISPLACEMENT OF THE LATTER)FAILURE TO PROVIDE A DEADBOLT ON THE FRONT DOORFAILURE TO PROVIDE WEATHERSTRIPPINGFAILURE TO PROVIDE PERMANENTLY INSTALLED FUNCTIONING HEATING SYSTEM CAPABLE OF MAINTAINING THE REQUIRED TEMPERATURE IN ALL HABITABLE ROOMS AND BATHROOMSFAILURE TO PROVIDE ANY VENTILATION OR WINDOW IN THE LAUNDRY ROOMFAILURE TO PROVIDE A WI</t>
  </si>
  <si>
    <t>HOUSING VIOLATIONS</t>
  </si>
  <si>
    <t>3228 34TH AVE W</t>
  </si>
  <si>
    <t>HTTPS://SERVICES.SEATTLE.GOV/PORTAL/CUSTOMIZE/LINKTORECORD.ASPX?ALTID=1055300-VI</t>
  </si>
  <si>
    <t>(47.64958113, -122.40038482)</t>
  </si>
  <si>
    <t>1055316-VI</t>
  </si>
  <si>
    <t>NO HEAT. FURNACE OUT.POWER OFF IN MOST OFHOUSE. NO HOT WATER.NO RANGE. NO REFRIGERATOROR WASHER/DRYER. PROBLEMINTERMITTENTLY FOR 2 WEEKS.</t>
  </si>
  <si>
    <t>E.O NO POWER.</t>
  </si>
  <si>
    <t>2023 JAN 05 12:00:00 AM</t>
  </si>
  <si>
    <t>2023 JAN 10 12:00:00 AM</t>
  </si>
  <si>
    <t>555 NE 120TH ST</t>
  </si>
  <si>
    <t>HTTPS://SERVICES.SEATTLE.GOV/PORTAL/CUSTOMIZE/LINKTORECORD.ASPX?ALTID=1055316-VI</t>
  </si>
  <si>
    <t>(47.71565856, -122.32110731)</t>
  </si>
  <si>
    <t>1055440-VI</t>
  </si>
  <si>
    <t>NO HEAT - ONLY COLD AIR SINCE NOVNO FOLLOW UP FOR MGMT</t>
  </si>
  <si>
    <t>2023 FEB 07 12:00:00 AM</t>
  </si>
  <si>
    <t>151 JOHN ST</t>
  </si>
  <si>
    <t>HTTPS://SERVICES.SEATTLE.GOV/PORTAL/CUSTOMIZE/LINKTORECORD.ASPX?ALTID=1055440-VI</t>
  </si>
  <si>
    <t>(47.61958854, -122.35379028)</t>
  </si>
  <si>
    <t>1055579-VI</t>
  </si>
  <si>
    <t>PER ONLINE; MY APARTMENT HEATING HAS NOT FUNCTIONED SINCE DECEMBER 8TH, 2022. I'VE SUBMITTED MULTIPLE WORK ORDERS, AND EMAILED THE LEASING OFFICE 3 TIMES OVER THE PAST 5 WEEKS. LAST WEEK THEY STATED THE HEATER IS WORKING. MY APARTMENTS HEATING IS STILL NOT WORKING. I SUBMITTED MY 4TH WORK ORDER 5 DAYS AGO, AND I HAVE NOT HEARD FROM THE APARTMENT COMPLEX. I ALSO HAVE NOT HAD ANY MEMBER OF THE MAINTENANCE TEAM VISIT MY APARTMENT. THEY HAVE PROVIDED A SMALL PORTABLE HEA</t>
  </si>
  <si>
    <t>210 FAIRVIEW AVE N</t>
  </si>
  <si>
    <t>HTTPS://SERVICES.SEATTLE.GOV/PORTAL/CUSTOMIZE/LINKTORECORD.ASPX?ALTID=1055579-VI</t>
  </si>
  <si>
    <t>(47.6201316, -122.33377869)</t>
  </si>
  <si>
    <t>1055625-VI</t>
  </si>
  <si>
    <t>WE HAVE HAD NO HEAT SINCE 2/11/2023.  WEWERE ISSUES ONE SPACE HEATER PERUNIT.  NO CLEAR PLANWHEN THE HEATINGSYSTEM WILL BEREPAIRED.</t>
  </si>
  <si>
    <t>1630 BOYLSTON AVE</t>
  </si>
  <si>
    <t>HTTPS://SERVICES.SEATTLE.GOV/PORTAL/CUSTOMIZE/LINKTORECORD.ASPX?ALTID=1055625-VI</t>
  </si>
  <si>
    <t>(47.61619607, -122.32310493)</t>
  </si>
  <si>
    <t>1055655-VI</t>
  </si>
  <si>
    <t>THERE IS CLEAR DECAY, CRACKS AND SAGGING IN THE HORIZONTAL STRUCTURAL BEAM SUPPORTING THE APARTMENTS ABOVE AT THE SW CORNER OF THE BUILDING. THERE APPEAR TO BE COSMETIC REPAIRS TO THE SIDING PARTIALLY COVERING THESE AREAS, SUGGESTING THIS IS AN ISSUE KNOWN TO THE OWNER. THE FLOORS IN THE UNIT ABOVE ARE NOT LEVEL, AND MANY WINDOW/DOORS DO NOT LATCH AS DESIGNED BECAUSE OF THE SINKING. THE FRAMES AROUND SOME WINDOWS EXHIBIT CRACKS IN THE DRYWALL FROM THE WALL NO LONGER BEING STRAIGHT. THE OWNER HA</t>
  </si>
  <si>
    <t>EO: REPAIR OR RESTORE</t>
  </si>
  <si>
    <t>2023 MAR 14 12:00:00 AM</t>
  </si>
  <si>
    <t>4105 STONE WAY N</t>
  </si>
  <si>
    <t>HTTPS://SERVICES.SEATTLE.GOV/PORTAL/CUSTOMIZE/LINKTORECORD.ASPX?ALTID=1055655-VI</t>
  </si>
  <si>
    <t>(47.65689667, -122.34270788)</t>
  </si>
  <si>
    <t>1055740-VI</t>
  </si>
  <si>
    <t>OUR LEASE STARTED DECEMBER 1, 2022. WHEN WE MOVED IN THE HOME WAS NOT IN THE CONDITION WE EXPECTED A RENTAL TO BE AS WELL AS WAS LIED TO THAT IT WOULD BE IN WORKING ORDER. THOUGH OUR LEASE STARTED ON DECEMBER 1ST, WE DIDN'T MOVE IN UNTIL DECEMBER 11TH AS WE RELOCATED FROM LOS ANGELES AND THAT WAS WHEN WE ARRIVED. UPON MOVING IN WE FOUND MANY LIGHTS NOT WORKING, ELECTRICAL OUTLETS NOT WORKING, DOORS MISSING FROM THE HINGES, A HOLE IN A CLOSET DOOR, RING SYSTEM IN OWNERS NAME FOR WEEKS, OWNERS TV</t>
  </si>
  <si>
    <t>4315 EVANSTON AVE N</t>
  </si>
  <si>
    <t>HTTPS://SERVICES.SEATTLE.GOV/PORTAL/CUSTOMIZE/LINKTORECORD.ASPX?ALTID=1055740-VI</t>
  </si>
  <si>
    <t>(47.65945213, -122.35127024)</t>
  </si>
  <si>
    <t>1055780-VI</t>
  </si>
  <si>
    <t>NO HEAT, FURNACE HAS BEEN OUT SINCE THURSDAY</t>
  </si>
  <si>
    <t>3945 1ST AVE NE</t>
  </si>
  <si>
    <t>HTTPS://SERVICES.SEATTLE.GOV/PORTAL/CUSTOMIZE/LINKTORECORD.ASPX?ALTID=1055780-VI</t>
  </si>
  <si>
    <t>(47.6548767, -122.32815295)</t>
  </si>
  <si>
    <t>1055782-VI</t>
  </si>
  <si>
    <t>UNREGISTERED RRIO WITH THE FOLLOWING (POTENTIAL) VIOLATIONS THAT THE OWNER / LANDLORD REFUSES TO FIX AND HAS FAR SURPASSED THE LEGAL TIME FRAME FOR OWNERS RESPONSIBILITY TO REPAIR. 1. RODENTS / PESTS 2. DANGEROUS INFESTED GARAGE3. NON OPERATING HEATER, A LICENSED PROFESSIONAL ( TENANT HIRED) NOTED RECOMMENDATIONS NOT TO USE HEATER AND NEEDS TO BE REPLACED, HEATER LEAKING WATER ONTO WOODEN PLANKS CAUSING MOLD IN THE ATTIC WHERE THE HEATER IS LOCATED.4. FRONT AND BACK DOOR LETS IN AIR DUE</t>
  </si>
  <si>
    <t>EO CORRECT AND RESTORE - NO HEAT</t>
  </si>
  <si>
    <t>4250 33RD AVE W</t>
  </si>
  <si>
    <t>HTTPS://SERVICES.SEATTLE.GOV/PORTAL/CUSTOMIZE/LINKTORECORD.ASPX?ALTID=1055782-VI</t>
  </si>
  <si>
    <t>(47.6591233, -122.39927526)</t>
  </si>
  <si>
    <t>1055813-VI</t>
  </si>
  <si>
    <t>EO VACATE AND CLOSE - NO HEAT</t>
  </si>
  <si>
    <t>HTTPS://SERVICES.SEATTLE.GOV/PORTAL/CUSTOMIZE/LINKTORECORD.ASPX?ALTID=1055813-VI</t>
  </si>
  <si>
    <t>1055838-VI</t>
  </si>
  <si>
    <t>CONCERNS ABOUT POSSIBLE UNSAFE LIVING CONDITIONS, NO SMOKE ALARMS, AND ILLEGAL UNITS CREATED ON PROPERTY</t>
  </si>
  <si>
    <t>5507 ROOSEVELT WAY NE</t>
  </si>
  <si>
    <t>HTTPS://SERVICES.SEATTLE.GOV/PORTAL/CUSTOMIZE/LINKTORECORD.ASPX?ALTID=1055838-VI</t>
  </si>
  <si>
    <t>(47.66889263, -122.31764994)</t>
  </si>
  <si>
    <t>1055854-VI</t>
  </si>
  <si>
    <t>HOUSEBOAT OWNED BY BOB SCHRADER WAS RENTED TO ME FOR MONTHS OF JULY AND AUGUST. STILL NOT WORKING. NOT HOT WATER, NO STOVE WORKING. THE TOILET WORKED FOR ONE DAY, I THINK. HE WAS GUILTY OF MASSIVE SEWAGE DUMP CONFIRMED BY NEIGHBORS, PUMP OUT SERVICE AND LANDLORD, RON AMUNDSON. I HAVE NOT BEEN ABLE TO USE THE BATHROOM.</t>
  </si>
  <si>
    <t>HOUSING: NO WATER, SEWAGE INTO LAKE, NO TOILET</t>
  </si>
  <si>
    <t>3141 FAIRVIEW AVE E</t>
  </si>
  <si>
    <t>HTTPS://SERVICES.SEATTLE.GOV/PORTAL/CUSTOMIZE/LINKTORECORD.ASPX?ALTID=1055854-VI</t>
  </si>
  <si>
    <t>(47.65041054, -122.32404271)</t>
  </si>
  <si>
    <t>1055876-VI</t>
  </si>
  <si>
    <t>CEILING HAS FALLEN INDUE TO A LEAK.  WE HAVE BEEN REPORTINGTHE LEAK TO THELANDLORD PREVIOUSLY,NOTHING WAS DONE.</t>
  </si>
  <si>
    <t>REPAIR AND RESTORE</t>
  </si>
  <si>
    <t>2023 APR 21 12:00:00 AM</t>
  </si>
  <si>
    <t>2023 NOV 29 12:00:00 AM</t>
  </si>
  <si>
    <t>12023 33RD AVE NE</t>
  </si>
  <si>
    <t>HTTPS://SERVICES.SEATTLE.GOV/PORTAL/CUSTOMIZE/LINKTORECORD.ASPX?ALTID=1055876-VI</t>
  </si>
  <si>
    <t>(47.71614165, -122.293197)</t>
  </si>
  <si>
    <t>1055929-VI</t>
  </si>
  <si>
    <t>2023 MAY 02 12:00:00 AM</t>
  </si>
  <si>
    <t>HTTPS://SERVICES.SEATTLE.GOV/PORTAL/CUSTOMIZE/LINKTORECORD.ASPX?ALTID=1055929-VI</t>
  </si>
  <si>
    <t>1055930-VI</t>
  </si>
  <si>
    <t>HTTPS://SERVICES.SEATTLE.GOV/PORTAL/CUSTOMIZE/LINKTORECORD.ASPX?ALTID=1055930-VI</t>
  </si>
  <si>
    <t>1055946-VI</t>
  </si>
  <si>
    <t>NO WATER AND NO HEAT</t>
  </si>
  <si>
    <t>HOUSING - NO WATER AND HEAT DUE TO RADIANT HEAT AND WATER TANK ISSUES. VIOLATION CONFIRMED 05-04-2023 CJ</t>
  </si>
  <si>
    <t>2023 MAY 12 12:00:00 AM</t>
  </si>
  <si>
    <t>931 27TH AVE</t>
  </si>
  <si>
    <t>HTTPS://SERVICES.SEATTLE.GOV/PORTAL/CUSTOMIZE/LINKTORECORD.ASPX?ALTID=1055946-VI</t>
  </si>
  <si>
    <t>(47.61087075, -122.2979003)</t>
  </si>
  <si>
    <t>1055966-VI</t>
  </si>
  <si>
    <t>LEAK FROM ON-SITE LAUNDRY ROOM HAS BEEN LEAKING INTO MY UNIT FOR THE PAST 4 DAYS AND NOT A  WORD FROM MANAGEMENT.</t>
  </si>
  <si>
    <t>HOUSING CODE VIOLATION</t>
  </si>
  <si>
    <t>2023 MAY 09 12:00:00 AM</t>
  </si>
  <si>
    <t>2024 AUG 30 12:00:00 AM</t>
  </si>
  <si>
    <t>1102 8TH AVE</t>
  </si>
  <si>
    <t>HTTPS://SERVICES.SEATTLE.GOV/PORTAL/CUSTOMIZE/LINKTORECORD.ASPX?ALTID=1055966-VI</t>
  </si>
  <si>
    <t>(47.60892711, -122.32897271)</t>
  </si>
  <si>
    <t>1055976-VI</t>
  </si>
  <si>
    <t>NO COLD WATER IN SHOWER AND 6 WHOLES IN WALL IN THE BATHROOMBLACK MOLD IN APT** PER 05/08/23 PHONE CALL--HEAT OFF SINCE APRIL; SAYS PM STATES CITY REQUIRES THEY TURN OFF HEAT AT THIS TIME - JH **</t>
  </si>
  <si>
    <t>2024 SEP 06 12:00:00 AM</t>
  </si>
  <si>
    <t>1110 8TH AVE</t>
  </si>
  <si>
    <t>HTTPS://SERVICES.SEATTLE.GOV/PORTAL/CUSTOMIZE/LINKTORECORD.ASPX?ALTID=1055976-VI</t>
  </si>
  <si>
    <t>(47.60906979, -122.32920045)</t>
  </si>
  <si>
    <t>1055988-VI</t>
  </si>
  <si>
    <t>WATER SHUT OFF</t>
  </si>
  <si>
    <t>WATER SHUT-OFF</t>
  </si>
  <si>
    <t>820 S DONOVAN ST</t>
  </si>
  <si>
    <t>HTTPS://SERVICES.SEATTLE.GOV/PORTAL/CUSTOMIZE/LINKTORECORD.ASPX?ALTID=1055988-VI</t>
  </si>
  <si>
    <t>(47.5257695, -122.32195722)</t>
  </si>
  <si>
    <t>1055998-VI</t>
  </si>
  <si>
    <t>NO HEAT , NOT HOT WATER DUE TO GAS LEAK.</t>
  </si>
  <si>
    <t>1544 A NW 58TH ST</t>
  </si>
  <si>
    <t>HTTPS://SERVICES.SEATTLE.GOV/PORTAL/CUSTOMIZE/LINKTORECORD.ASPX?ALTID=1055998-VI</t>
  </si>
  <si>
    <t>(47.67106797, -122.37811395)</t>
  </si>
  <si>
    <t>1056000-VI</t>
  </si>
  <si>
    <t>SEWAGE FLOODING AND BACK UP - RELOCATION FUNDS.I RECENTLY MOVED INTO THIS DUPLEX AND WAS LIED TO ABOUT ONGOING SERIOUS PLUMBING PROBLEMS THAT HAVE FLOODED SEWAGE AND GREY WATER INTO THE BEDROOM AND BATHROOM. MY NEIGHBOR MENTIONED IT HAS HAPPENED AT LEAST 15 TIMES AND IS THE REASON THAT THE LAST FEW TENANTS HAVE MOVED OUT. I WOKE UP SATURDAY 4/22/23 TO SEWAGE FROM THE UPSTAIRS UNIT BATHROOM AND SHOWER/SINK WATER OVERFLOWING THROUGH THE CEILING INTO MY BEDROOM. MY TOILET IS BACK FLOWING W</t>
  </si>
  <si>
    <t>HOUSING VIOLATIONS1/10/24 OBSERVED COMPLIANCE ACHIEVED</t>
  </si>
  <si>
    <t>9262 44TH AVE SW</t>
  </si>
  <si>
    <t>HTTPS://SERVICES.SEATTLE.GOV/PORTAL/CUSTOMIZE/LINKTORECORD.ASPX?ALTID=1056000-VI</t>
  </si>
  <si>
    <t>(47.52017319, -122.38879713)</t>
  </si>
  <si>
    <t>1056005-VI</t>
  </si>
  <si>
    <t>2023 MAY 19 12:00:00 AM</t>
  </si>
  <si>
    <t>HTTPS://SERVICES.SEATTLE.GOV/PORTAL/CUSTOMIZE/LINKTORECORD.ASPX?ALTID=1056005-VI</t>
  </si>
  <si>
    <t>1056097-VI</t>
  </si>
  <si>
    <t>TENANT HAS BEEN HAVING ISSUES FOR LAST MONTH WHERE SEWAGE COMES IN HIS TUB WHEN NEIGHBOR USES TAKES SHOWER. SLIME AND FILM IN TUB NOT SANITARY. TENANT HAS BEEN GOING TO PLANET FITNESS TO SHOWER AS HE'S UNABLE TO USE HIS OWN. TENANT HAS TRIED SEVERAL TIMES TO REACH OUT TO MGMT WITH NO LUCK IT'S BEEN WEEKS. WHAT ARE RIGHTS?</t>
  </si>
  <si>
    <t>HBMC VIOLATIONS</t>
  </si>
  <si>
    <t>2023 MAY 31 12:00:00 AM</t>
  </si>
  <si>
    <t>4073 GILMAN AVE W</t>
  </si>
  <si>
    <t>HTTPS://SERVICES.SEATTLE.GOV/PORTAL/CUSTOMIZE/LINKTORECORD.ASPX?ALTID=1056097-VI</t>
  </si>
  <si>
    <t>(47.65675744, -122.38834713)</t>
  </si>
  <si>
    <t>1056359-VI</t>
  </si>
  <si>
    <t>HOUSING - SECTION 8 HOUSING PROBLEM WITH RAT/SPIDER INFESTATION, BATHROOM FLOOR IS UNSTABLE TENANT ABOVE CAN SEE THE TUB IN MY UNIT - WATER GOES INSIDE THE UNIT DOWNSTAIRS LANDLORD HAS PLACED A BOARD TO FIX THIS IT IS NOT WORKING, MOLD ISSUE THROUGHOUT THE  MAKING EVERYONE SICK, ELECTRICAL IS UNSAFE WILL GET SHOCKED WHEN PLUGGING INTO THE WALL SOCKETS  POTA - TENANT RIGHTS</t>
  </si>
  <si>
    <t>2023 JUL 11 12:00:00 AM</t>
  </si>
  <si>
    <t>2023 SEP 14 12:00:00 AM</t>
  </si>
  <si>
    <t>2715 S LANE ST</t>
  </si>
  <si>
    <t>HTTPS://SERVICES.SEATTLE.GOV/PORTAL/CUSTOMIZE/LINKTORECORD.ASPX?ALTID=1056359-VI</t>
  </si>
  <si>
    <t>(47.59658395, -122.29666583)</t>
  </si>
  <si>
    <t>1056547-VI</t>
  </si>
  <si>
    <t>WE'VE BEEN WITHOUTWATER FOR 5 DAYS.  WEWEREN'T NOTIFIED PRIOR.</t>
  </si>
  <si>
    <t>E.O NO RUNNING WATER</t>
  </si>
  <si>
    <t>2023 AUG 07 12:00:00 AM</t>
  </si>
  <si>
    <t>2023 AUG 09 12:00:00 AM</t>
  </si>
  <si>
    <t>555 S CLOVERDALE ST</t>
  </si>
  <si>
    <t>HTTPS://SERVICES.SEATTLE.GOV/PORTAL/CUSTOMIZE/LINKTORECORD.ASPX?ALTID=1056547-VI</t>
  </si>
  <si>
    <t>(47.52628421, -122.32603153)</t>
  </si>
  <si>
    <t>1056557-VI</t>
  </si>
  <si>
    <t>PROPERTY HAD A FIRE  LANDLORD IS NOT OFFERING ANY DISPLACEMENT ASSISTANCE ALSO IS NOT GIVING BACK RENTAL PAYMENTS.UPDATE 8/4 - TENANT CALLED NO PIPES NO WATER. ROOF IS HALF GONE, PLACE INHABITABLE.</t>
  </si>
  <si>
    <t>2025 FEB 03 12:00:00 AM</t>
  </si>
  <si>
    <t>2220 MINOR AVE E</t>
  </si>
  <si>
    <t>HTTPS://SERVICES.SEATTLE.GOV/PORTAL/CUSTOMIZE/LINKTORECORD.ASPX?ALTID=1056557-VI</t>
  </si>
  <si>
    <t>(47.63899987, -122.32805867)</t>
  </si>
  <si>
    <t>1056569-VI</t>
  </si>
  <si>
    <t>GAS HAS BEEN OFF FOR 2 WEEKS DUE TO A LEAK.NO CLEAR PLAN OF REPAIR FROM LANDLORD.</t>
  </si>
  <si>
    <t>HOUSING VIOLATION IN-OPERABLE HOT WATER TANK</t>
  </si>
  <si>
    <t>918 C M L KING JR WAY S</t>
  </si>
  <si>
    <t>HTTPS://SERVICES.SEATTLE.GOV/PORTAL/CUSTOMIZE/LINKTORECORD.ASPX?ALTID=1056569-VI</t>
  </si>
  <si>
    <t>(47.59403745, -122.2975174)</t>
  </si>
  <si>
    <t>1056623-VI</t>
  </si>
  <si>
    <t>LANDLORD HAS STARTED EVICTIONPROCESS AND HAS REFUSED RENT PAYMENTS. THERE ARESTRUCTURAL ISSUES, LEAKINGROOF AND COLLAPSED SEWERLINE.</t>
  </si>
  <si>
    <t>SEWAGE LINE BACK UP/LEAK</t>
  </si>
  <si>
    <t>2023 AUG 25 12:00:00 AM</t>
  </si>
  <si>
    <t>165 S ORCAS ST</t>
  </si>
  <si>
    <t>HTTPS://SERVICES.SEATTLE.GOV/PORTAL/CUSTOMIZE/LINKTORECORD.ASPX?ALTID=1056623-VI</t>
  </si>
  <si>
    <t>(47.55168134, -122.33307272)</t>
  </si>
  <si>
    <t>1056649-VI</t>
  </si>
  <si>
    <t>LANDLORD GAVE 60-DAY NOTICE TO EVICT.LANDLORD HARASSMENT, THREATENS TO EVICT TENANT CONSTANTLY. REPEATED 10-DAY QUIT NOTICES. LANDLORD STATES HE IS SHOWING UNIT TO OTHER PEOPLE ON FRIDAY 7/28 BUT TENANT HAS NOT GRANTED PERMISSION. TEXTS AND EMAILS DISPARAGING MESSAGES TO TENANT CONSTANTLY. LANDLORD GAVE 60-DAY NOTICE TO EVICT. THERE ARE CRACKS ALL OVER THE VINYL FLOORING AND FLOOR SINKS IN WHEN STEPPED ON AND THIS HAPPENS ALL OVER THE HOUSE. OWNER IS AWARE OF THE ISSUES BUT REFUSES TO M</t>
  </si>
  <si>
    <t>202 NW 95TH ST</t>
  </si>
  <si>
    <t>HTTPS://SERVICES.SEATTLE.GOV/PORTAL/CUSTOMIZE/LINKTORECORD.ASPX?ALTID=1056649-VI</t>
  </si>
  <si>
    <t>(47.69802798, -122.35971312)</t>
  </si>
  <si>
    <t>1056881-VI</t>
  </si>
  <si>
    <t>MY ELECTRIC POWER HAS BEEN CUT OFF TO MY UNIT SINCE AUG. 26,2023.  I HAD NOTIFIED MANAGER RYAN, BOTH MAINTANCES WORKERS HECTOR VARGES &amp; SHANNYSE.  NOBODY SEAMS TO WANT TO FLIP MAIN BREAKER OT HAVE ELECTRICIAN. COME OUT TO REPAIR THE ISSUE PREVENTING ME FROM LIVING AT MY APT.  I BEEN COUCH SURFING ALMOST MONTH NOW BEXAUSE THEY REFUSE0 TO ADDRESS THIS MAJOR ISSUE IN PROPER MANON OR TIME FRAME EGANCY AS SHOULD BE.I NEED SOMEONE TO COME INSPECT THIS BUILDING ELECTRICAL SYSTEM WHICH I'M CERTAIN</t>
  </si>
  <si>
    <t>HOUSING VIOLATIONSUNIT IN COMPLIANCE</t>
  </si>
  <si>
    <t>2023 SEP 29 12:00:00 AM</t>
  </si>
  <si>
    <t>COMPLIANCE ACHIEVED-VIRTUAL</t>
  </si>
  <si>
    <t>3021 SW BRADFORD ST</t>
  </si>
  <si>
    <t>HTTPS://SERVICES.SEATTLE.GOV/PORTAL/CUSTOMIZE/LINKTORECORD.ASPX?ALTID=1056881-VI</t>
  </si>
  <si>
    <t>(47.56874865, -122.3717899)</t>
  </si>
  <si>
    <t>1056883-VI</t>
  </si>
  <si>
    <t>TENANT SAYS ENTIRE BLDG. HAS NO HEAT. MGMT. TURNS OFF FOR THE SUMMER. TENANT INFORMED THAT HEAT ISN'T ON, NOTHING YET. LIVES IN 1006 WILL BE MOVING INTO UNIT 1018 NO HEAT IN THAT UNIT EITHER</t>
  </si>
  <si>
    <t>NO HEAT EO: REPAIR AND RESTORE</t>
  </si>
  <si>
    <t>800 JEFFERSON ST</t>
  </si>
  <si>
    <t>HTTPS://SERVICES.SEATTLE.GOV/PORTAL/CUSTOMIZE/LINKTORECORD.ASPX?ALTID=1056883-VI</t>
  </si>
  <si>
    <t>(47.60480287, -122.32531605)</t>
  </si>
  <si>
    <t>1056961-VI</t>
  </si>
  <si>
    <t>SEWAGE LEAK IN BATHROOM</t>
  </si>
  <si>
    <t>-SEWAGE LEAK</t>
  </si>
  <si>
    <t>2023 OCT 19 12:00:00 AM</t>
  </si>
  <si>
    <t>HTTPS://SERVICES.SEATTLE.GOV/PORTAL/CUSTOMIZE/LINKTORECORD.ASPX?ALTID=1056961-VI</t>
  </si>
  <si>
    <t>1056976-VI</t>
  </si>
  <si>
    <t>NO POWER</t>
  </si>
  <si>
    <t>NO ELECTRICITY</t>
  </si>
  <si>
    <t>2023 OCT 13 12:00:00 AM</t>
  </si>
  <si>
    <t>6512 PHINNEY AVE N</t>
  </si>
  <si>
    <t>HTTPS://SERVICES.SEATTLE.GOV/PORTAL/CUSTOMIZE/LINKTORECORD.ASPX?ALTID=1056976-VI</t>
  </si>
  <si>
    <t>(47.67645267, -122.35401793)</t>
  </si>
  <si>
    <t>1056977-VI</t>
  </si>
  <si>
    <t>BLACK MOLD, STRUCTURAL ISSUES FROM RECENT WATER LEAK 1 WEEK AGO TENANT IS NOT CURRENTLY IN THE UNIT HAD TO LEAVE DUE TO NO HOT WATER, FLOOR RIPPED OUT EXPOSED WIRING.</t>
  </si>
  <si>
    <t>WATER DAMAGE</t>
  </si>
  <si>
    <t>2024 MAR 20 12:00:00 AM</t>
  </si>
  <si>
    <t>708 N 85TH ST</t>
  </si>
  <si>
    <t>HTTPS://SERVICES.SEATTLE.GOV/PORTAL/CUSTOMIZE/LINKTORECORD.ASPX?ALTID=1056977-VI</t>
  </si>
  <si>
    <t>(47.69081103, -122.3494648)</t>
  </si>
  <si>
    <t>1057072-VI</t>
  </si>
  <si>
    <t>NO HEAT FOR THE LAST15/16 DAYS.  MANAGEMENT NOWSAYS THEY ARE REVIEWING THE ESTIMATE WITH THEOWNER.</t>
  </si>
  <si>
    <t>4806 S MORGAN ST</t>
  </si>
  <si>
    <t>HTTPS://SERVICES.SEATTLE.GOV/PORTAL/CUSTOMIZE/LINKTORECORD.ASPX?ALTID=1057072-VI</t>
  </si>
  <si>
    <t>(47.54447443, -122.2722283)</t>
  </si>
  <si>
    <t>1057085-VI</t>
  </si>
  <si>
    <t>NO HEAT SINCE MONDAY.MANAGEMENT IS DRAGGING THEIR FEET.</t>
  </si>
  <si>
    <t>NO HEAT EO</t>
  </si>
  <si>
    <t>2023 OCT 30 12:00:00 AM</t>
  </si>
  <si>
    <t>3223 S HANFORD ST</t>
  </si>
  <si>
    <t>HTTPS://SERVICES.SEATTLE.GOV/PORTAL/CUSTOMIZE/LINKTORECORD.ASPX?ALTID=1057085-VI</t>
  </si>
  <si>
    <t>(47.57534472, -122.29196763)</t>
  </si>
  <si>
    <t>1057103-VI</t>
  </si>
  <si>
    <t>FRIDGE IS BROKEN THERE IS MOLD EVERYWHERE FROM LEAK. NO HEAT FOR OVER A YEAR. OUTSIDE GUTTERS ARE BROKE. TENANT HAS COMPLAINED NOTHING HAS  BEEN DONE. WHAT ARE RIGHTS?</t>
  </si>
  <si>
    <t>RR EO - NO HEAT</t>
  </si>
  <si>
    <t>2023 NOV 01 12:00:00 AM</t>
  </si>
  <si>
    <t>2023 NOV 07 12:00:00 AM</t>
  </si>
  <si>
    <t>2309 25TH AVE S</t>
  </si>
  <si>
    <t>HTTPS://SERVICES.SEATTLE.GOV/PORTAL/CUSTOMIZE/LINKTORECORD.ASPX?ALTID=1057103-VI</t>
  </si>
  <si>
    <t>(47.58260189, -122.30061057)</t>
  </si>
  <si>
    <t>1057104-VI</t>
  </si>
  <si>
    <t>WE HAVEN'T HAD HOT WATER OR HEAT SINCE WE MOVED SEPTEMBER 1ST. WE HAD PSE COME OUT END OF SEPTEMBER TO TURN ON THE HEAT AND THEY TOLD US THE FURNACE AND HOT WATER HEATER IS EXTREMELY DANGEROUS TO TURN ON AND WAS LEAKING C02. WE TOLD OUT LANDLORD AND THEY HAD SOMEONE COME OUT AND FIX IT. ALL CLIMATE "FIXED IT" AND HAD IT PSE COME OUT AGAIN. SECOND THEY CAME OUT THEY STILL SAID C02 WAS COMING OUT OF THE SYSTEMS AND WAS STILL UNSAFE TO USE. WE HAVEN'T HEAT OR HOT WATER FOR 50+ DAYS.</t>
  </si>
  <si>
    <t>EO HOUSING VIOLATION NO HEAT1/4/24 HEAT RESTORED. PSE EMAILED THE OWNER ON 12/18/23 AND SAID EVERYTHING IS GOOD TO GO. ALSO I INSPECTED THE FURNACE AND HEAT WAS RESTORED</t>
  </si>
  <si>
    <t>935 14TH AVE</t>
  </si>
  <si>
    <t>HTTPS://SERVICES.SEATTLE.GOV/PORTAL/CUSTOMIZE/LINKTORECORD.ASPX?ALTID=1057104-VI</t>
  </si>
  <si>
    <t>(47.61140632, -122.31445297)</t>
  </si>
  <si>
    <t>1057120-VI</t>
  </si>
  <si>
    <t>HOUSING EMERGENCY/POTA COMPLAINT - PRE-REG 001-0149111</t>
  </si>
  <si>
    <t>HTTPS://SERVICES.SEATTLE.GOV/PORTAL/CUSTOMIZE/LINKTORECORD.ASPX?ALTID=1057120-VI</t>
  </si>
  <si>
    <t>1057162-VI</t>
  </si>
  <si>
    <t>HTTPS://SERVICES.SEATTLE.GOV/PORTAL/CUSTOMIZE/LINKTORECORD.ASPX?ALTID=1057162-VI</t>
  </si>
  <si>
    <t>1057242-VI</t>
  </si>
  <si>
    <t>TENANT HAS NO POWER. HE WAS ABLE TO RIG IT SO THINGS WORK BUT, MGMT HAS BEEN UNRESPONSIVE. KITCHEN &amp; BATHROOM LIGHTS CONSTANTLY FLICKER. OUTLETS DON'T WORK HAVE SHORTS IN THEM VERY DANGEROUS. MOLD EVERYWHERE IN UNIT DUE TO LEAK FROM LAUNDRY ROOM ABOVE TENANTS UNIT. NEVER BEEN FIXED. ALL PERSONAL PROPERTY HAS BEEN DESTROYED. THERE ARE HOLES IN THE DRYWALL. BASEBOARDS ARE LEANING OUT SMOKE DETECTORS DO NOT WORK. TENANT IS DISABLED HAS BEEN COMPLAINING FOR 2YRS NOTHING FIXED WHAT ARE RIGHTS?</t>
  </si>
  <si>
    <t>OBSERVED SEVERAL INOPERABLE ELECTRICAL OUTLETS BUT NOT LIMITED TO WATER DAMAGED WALLS, WATER DAMAGED TO LAMINATE FLOORING IN BATHROOM, INOPERABLE LIGHTS, INOPERABLE SMOKE AND CARBON MONOXIDE DETECTORS, ELECTRICAL HEATER, AND MOLD LIKE SUBSTANCE ON DIFFERENT LOCATIONS ON THE FLOOR OF THE UNIT.</t>
  </si>
  <si>
    <t>85 PIKE ST</t>
  </si>
  <si>
    <t>HTTPS://SERVICES.SEATTLE.GOV/PORTAL/CUSTOMIZE/LINKTORECORD.ASPX?ALTID=1057242-VI</t>
  </si>
  <si>
    <t>(47.60833336, -122.34082917)</t>
  </si>
  <si>
    <t>1057260-VI</t>
  </si>
  <si>
    <t>EO NO HEAT HOUSING - RRIO #001-013202912/14/23 HEAT RESTORED VACATE AND CLOSED REMOVED</t>
  </si>
  <si>
    <t>HTTPS://SERVICES.SEATTLE.GOV/PORTAL/CUSTOMIZE/LINKTORECORD.ASPX?ALTID=1057260-VI</t>
  </si>
  <si>
    <t>1057301-VI</t>
  </si>
  <si>
    <t>HOUSING EO NO LIGHTS, OUTAGE DUE TO ELECTRICAL FAILURE LANDLORD AWARE POTA, TENANT RIGHTS</t>
  </si>
  <si>
    <t>HOUSING EMERGENCY     &amp;   POTA</t>
  </si>
  <si>
    <t>3325 BURKE AVE N</t>
  </si>
  <si>
    <t>HTTPS://SERVICES.SEATTLE.GOV/PORTAL/CUSTOMIZE/LINKTORECORD.ASPX?ALTID=1057301-VI</t>
  </si>
  <si>
    <t>(47.6477837, -122.33554713)</t>
  </si>
  <si>
    <t>1057302-VI</t>
  </si>
  <si>
    <t>EO VACATE AND CLOSE</t>
  </si>
  <si>
    <t>HTTPS://SERVICES.SEATTLE.GOV/PORTAL/CUSTOMIZE/LINKTORECORD.ASPX?ALTID=1057302-VI</t>
  </si>
  <si>
    <t>1057326-VI</t>
  </si>
  <si>
    <t>I HAVE WROTE MY PROPERTY MANAGER AND USED THERE ONLINE REPORTING FORM TO LET THEM KNOW I HAVE NO HEAT. THEY HAVE NOT RESPONDED TO EITHER AND IT'S BEEN DAYS. IT HAS BEEN AS COLD AS 32 AT NIGHT.</t>
  </si>
  <si>
    <t>HOUSING VIOLATION IN-OPERABLE AND DEFECTIVE HEAT1/4/24 SPOKE TO TENANT ALL 3 HEATING SOURCES HAVE BEEN REPAIRED AND RESTORED</t>
  </si>
  <si>
    <t>2602 4TH AVE</t>
  </si>
  <si>
    <t>HTTPS://SERVICES.SEATTLE.GOV/PORTAL/CUSTOMIZE/LINKTORECORD.ASPX?ALTID=1057326-VI</t>
  </si>
  <si>
    <t>(47.61768438, -122.34696255)</t>
  </si>
  <si>
    <t>1057336-VI</t>
  </si>
  <si>
    <t>NO HEAT SINCE THURS., NO RESPONSEFROM MANAGEMENT.ALSO QUESTIONS REGARDING TENANTRIGHTS.</t>
  </si>
  <si>
    <t>EMERGENCY ORDER.  LACK OF HEAT</t>
  </si>
  <si>
    <t>705 2ND AVE W</t>
  </si>
  <si>
    <t>HTTPS://SERVICES.SEATTLE.GOV/PORTAL/CUSTOMIZE/LINKTORECORD.ASPX?ALTID=1057336-VI</t>
  </si>
  <si>
    <t>(47.62597689, -122.35963601)</t>
  </si>
  <si>
    <t>1057373-VI</t>
  </si>
  <si>
    <t>-NO POWER</t>
  </si>
  <si>
    <t>HTTPS://SERVICES.SEATTLE.GOV/PORTAL/CUSTOMIZE/LINKTORECORD.ASPX?ALTID=1057373-VI</t>
  </si>
  <si>
    <t>1057392-VI</t>
  </si>
  <si>
    <t>2023 DEC 19 12:00:00 AM</t>
  </si>
  <si>
    <t>1914 FERRY AVE SW</t>
  </si>
  <si>
    <t>HTTPS://SERVICES.SEATTLE.GOV/PORTAL/CUSTOMIZE/LINKTORECORD.ASPX?ALTID=1057392-VI</t>
  </si>
  <si>
    <t>(47.58613759, -122.38557023)</t>
  </si>
  <si>
    <t>1057414-VI</t>
  </si>
  <si>
    <t>TENANT CALLED ABOUT NO HEAT IN THEIR UNIT (UNIT #9). THE LANDLORD ATTEMPTED TO REPAIR THE HAET ISSUE BUT IT RESULTED IN A GAS LEAK WHICH CAUSED THE FIRE DEPARTMENT TO TURN OFF THE HEAT. THEY WOULD ALSO LIKE TO KNOW THEIR RIGHT SAS A TENANT.</t>
  </si>
  <si>
    <t>NO WORKING PERMANENT SOURCE OF HEAT.</t>
  </si>
  <si>
    <t>411 E THOMAS ST</t>
  </si>
  <si>
    <t>HTTPS://SERVICES.SEATTLE.GOV/PORTAL/CUSTOMIZE/LINKTORECORD.ASPX?ALTID=1057414-VI</t>
  </si>
  <si>
    <t>(47.62067473, -122.32603298)</t>
  </si>
  <si>
    <t>1057441-VI</t>
  </si>
  <si>
    <t>I HAVE BEEN WITH OUT HEAT SINCE SEPTEMBER DUE TO THE RADIATOR IN MY APT NOT WORKING. IT HAS FLOODED AND CAUSED DAMAGE TO THE FLOOR AND POSSIBLY THE UNIT UNDERNEATH ME .THE LANDLORD /OWNER HAS KNOWN ABOUT THIS FOR THE LAST  3 MONTHS . SHE CAME ON THANKSGIVING AND COMPLETELY TURNED OFF THE RADIATOR , THE WATER LEAK CONTINUED AND I HAVE BEEN WITHOUT A PRIMARY HEAT SOURCE SINCE SEPTEMBER</t>
  </si>
  <si>
    <t>HEAT IS ONLY PARTIALLY WORKING AND FLEX PIPE IS IN THE BATHROOM SINK PLUMBING.</t>
  </si>
  <si>
    <t>2023 DEC 27 12:00:00 AM</t>
  </si>
  <si>
    <t>2023 DEC 18 12:00:00 AM</t>
  </si>
  <si>
    <t>22 JOHN ST</t>
  </si>
  <si>
    <t>HTTPS://SERVICES.SEATTLE.GOV/PORTAL/CUSTOMIZE/LINKTORECORD.ASPX?ALTID=1057441-VI</t>
  </si>
  <si>
    <t>(47.61992737, -122.35583951)</t>
  </si>
  <si>
    <t>1057503-VI</t>
  </si>
  <si>
    <t>NO HEAT (SHA)</t>
  </si>
  <si>
    <t>NO HEAT IN THE UNIT</t>
  </si>
  <si>
    <t>11021 2ND AVE NE</t>
  </si>
  <si>
    <t>HTTPS://SERVICES.SEATTLE.GOV/PORTAL/CUSTOMIZE/LINKTORECORD.ASPX?ALTID=1057503-VI</t>
  </si>
  <si>
    <t>(47.70919439, -122.32771296)</t>
  </si>
  <si>
    <t>1057527-VI</t>
  </si>
  <si>
    <t>2024 JAN 17 12:00:00 AM</t>
  </si>
  <si>
    <t>HTTPS://SERVICES.SEATTLE.GOV/PORTAL/CUSTOMIZE/LINKTORECORD.ASPX?ALTID=1057527-VI</t>
  </si>
  <si>
    <t>1057530-VI</t>
  </si>
  <si>
    <t>HEAT IS NOT FUNCTIONING IN APARTMENT UNITS, EMERGENCY ORDER THAT WAS POSTED AS THE RESULT OF A PREVIOUS COMPLAINT BY ANOTHER TENANT (CASE NO. 1057503-VI) HAS BEEN VIOLATED. HEAT WAS NOT RESTORED BY 5:00 PM ON FRIDAY, JANUARY 12TH AS POSTED.</t>
  </si>
  <si>
    <t>NO HEAT IN UNIT.</t>
  </si>
  <si>
    <t>HTTPS://SERVICES.SEATTLE.GOV/PORTAL/CUSTOMIZE/LINKTORECORD.ASPX?ALTID=1057530-VI</t>
  </si>
  <si>
    <t>1057547-VI</t>
  </si>
  <si>
    <t>FURNACE IS MALFUNCTIONING AND LANDLORD HAS AGREED TO REPLACE IT BUT HASN'T YET. UNIT NOT HABITABLE BECAUSE FURNACE IS LEAKING GAS. NOT BEEN OFFERED RENT REDUCTION OR HOTEL ACCOMMODATION. WANT TO KNOW RIGHTS AS A TENANT.</t>
  </si>
  <si>
    <t>REPAIR OR RESTORE: NO HEAT</t>
  </si>
  <si>
    <t>6242 34TH AVE NE</t>
  </si>
  <si>
    <t>HTTPS://SERVICES.SEATTLE.GOV/PORTAL/CUSTOMIZE/LINKTORECORD.ASPX?ALTID=1057547-VI</t>
  </si>
  <si>
    <t>(47.67525266, -122.29082039)</t>
  </si>
  <si>
    <t>1057555-VI</t>
  </si>
  <si>
    <t>NO WATER</t>
  </si>
  <si>
    <t>EO NO WATER</t>
  </si>
  <si>
    <t>4740 7TH AVE NE</t>
  </si>
  <si>
    <t>HTTPS://SERVICES.SEATTLE.GOV/PORTAL/CUSTOMIZE/LINKTORECORD.ASPX?ALTID=1057555-VI</t>
  </si>
  <si>
    <t>(47.66440743, -122.32049465)</t>
  </si>
  <si>
    <t>1057571-VI</t>
  </si>
  <si>
    <t>NO WATER SINCE SATURDAY.  OWNER SAYS THEY WON'T PERFORM A LEAK TEST UNTIL FRIDAY.  THEY'VE PROVIDED A LIST OF HOMELESS SHELTERS AS A RELOCATION OPTION, WANT US TO MOVE OUT RIGHT AWAY  AND ADVISING TO FILE A CLAIM WITH OUR RENTERS INSURANCE.  THE INSURANCE COMPANY WANTS TO KNOW WHAT CAUSED THE LEAK.  WHAT ARE OUR RIGHTS?</t>
  </si>
  <si>
    <t>NO RUNNING WATER EO</t>
  </si>
  <si>
    <t>821 17TH AVE</t>
  </si>
  <si>
    <t>HTTPS://SERVICES.SEATTLE.GOV/PORTAL/CUSTOMIZE/LINKTORECORD.ASPX?ALTID=1057571-VI</t>
  </si>
  <si>
    <t>(47.60990832, -122.31052928)</t>
  </si>
  <si>
    <t>1057576-VI</t>
  </si>
  <si>
    <t>WE HAVE NO HEAT AND LAST WEEK, HOUSE GOT FLOODED BECAUSE PIPES HAVE BURST AND WATER DAMAGE/ELECTRICITY ISSUES DUE TO DAMAGE. BEDROOM AND LIVING ROOM OUTLETS NOT WORKING AFTER LEAK. LEAK HAS SINCE BEEN FIXED. WANT TO KNOW RIGHTS AS A TENANT.</t>
  </si>
  <si>
    <t>INOPERABLE ELECTRICAL OUTLETS &amp; LIGHT SWITCHES.</t>
  </si>
  <si>
    <t>8822 MIDVALE AVE N</t>
  </si>
  <si>
    <t>HTTPS://SERVICES.SEATTLE.GOV/PORTAL/CUSTOMIZE/LINKTORECORD.ASPX?ALTID=1057576-VI</t>
  </si>
  <si>
    <t>(47.6930461, -122.3421306)</t>
  </si>
  <si>
    <t>1057593-VI</t>
  </si>
  <si>
    <t>HTTPS://SERVICES.SEATTLE.GOV/PORTAL/CUSTOMIZE/LINKTORECORD.ASPX?ALTID=1057593-VI</t>
  </si>
  <si>
    <t>1057612-VI</t>
  </si>
  <si>
    <t>NO WATER POTA - TENANT RIGHTS - EVICTION NO NOTICE TEXT MSG FROM LANDLORD - CHANGING THE LOCKS ON 2/1/24, REFUSING TO RETURN DEPOSIT</t>
  </si>
  <si>
    <t>-NO HEAT -NO WATER</t>
  </si>
  <si>
    <t>2024 JAN 29 12:00:00 AM</t>
  </si>
  <si>
    <t>6009 6TH AVE NW</t>
  </si>
  <si>
    <t>HTTPS://SERVICES.SEATTLE.GOV/PORTAL/CUSTOMIZE/LINKTORECORD.ASPX?ALTID=1057612-VI</t>
  </si>
  <si>
    <t>(47.6726886, -122.36426005)</t>
  </si>
  <si>
    <t>1057614-VI</t>
  </si>
  <si>
    <t>NO WATERPOTA - TENANT RIGHTS</t>
  </si>
  <si>
    <t>5630 BROOKLYN AVE NE</t>
  </si>
  <si>
    <t>HTTPS://SERVICES.SEATTLE.GOV/PORTAL/CUSTOMIZE/LINKTORECORD.ASPX?ALTID=1057614-VI</t>
  </si>
  <si>
    <t>(47.67032913, -122.31388888)</t>
  </si>
  <si>
    <t>1057619-VI</t>
  </si>
  <si>
    <t>MY IN UNIT FURNACE HAS BEEN BROKEN IN SOME WAY SINCE AROUND DECEMBER 12TH. SINCE DECEMBER 12TH THE HEATING UNIT HAS BEEN TURNING ON ON ITS OWN AT RANDOM TIMES, LEADING TO THE SPACE OVERHEATING WHILE I SLEEP OR LEAVE THE APARTMENT. SINCE JANUARY 12TH A REPAIR PERSON HAS DISABLED THE HANDLE AND IT IS ON AT ALL TIMES, MAKING MY APARTMENT INCREDIBLY HOT AND GIVING ME NO RESOURCES FOR COOLING IT DOWN. THE APARTMENT MANAGER HAS INDICATED THAT IT WILL TAKE SOME TIME TO FIX AND MEANWHILE MY APARTMENT H</t>
  </si>
  <si>
    <t>HOUSING VIOLATION</t>
  </si>
  <si>
    <t>1052 E THOMAS ST</t>
  </si>
  <si>
    <t>HTTPS://SERVICES.SEATTLE.GOV/PORTAL/CUSTOMIZE/LINKTORECORD.ASPX?ALTID=1057619-VI</t>
  </si>
  <si>
    <t>(47.62119865, -122.31874352)</t>
  </si>
  <si>
    <t>1057732-VI</t>
  </si>
  <si>
    <t>RECEIVED A 30 DAYNOTICE TO VACATE DUE TO COMPLAINING ABOUT BLACK MOLD. I'M HAVING HEALTHISSUES AND THE LANDLORD WILL NOTADDRESS.  THIS HASBEEN GOING ON FOROVER A YEAR.(PHOTOS AVAILABLE)</t>
  </si>
  <si>
    <t>MISSING CEILING COVER, WATER INTRUSION, WATER DAMAGED SHOWER WALL, ETC.</t>
  </si>
  <si>
    <t>2024 APR 29 12:00:00 AM</t>
  </si>
  <si>
    <t>4212 PASADENA PL NE</t>
  </si>
  <si>
    <t>HTTPS://SERVICES.SEATTLE.GOV/PORTAL/CUSTOMIZE/LINKTORECORD.ASPX?ALTID=1057732-VI</t>
  </si>
  <si>
    <t>(47.65794682, -122.32161524)</t>
  </si>
  <si>
    <t>1057744-VI</t>
  </si>
  <si>
    <t>I HAVE NOT HAD HEATING IN MY APARTMENT SINCE NOV 8TH, 2023. OVER THE PAST THREE WINTER MONTHS, I HAVE ENDURED REALLY LOW TEMPERATURES IN MY APARTMENT, INCLUDING THE WEEKS IN JANUARY 2024 WHEN THE OUTSIDE TEMPERATURE DROPPED BELOW ZERO. THE LEASING OFFICE IS OFFERING A MENIAL AMOUNT AS COMPENSATION FOR THIS ONGOING ISSUE WITHOUT CONSIDERING HOW THIS HEATING PROBLEM HAS AFFECTED MY LIFE IN THE LAST 3 MONTHS.</t>
  </si>
  <si>
    <t>EO NO HEAT</t>
  </si>
  <si>
    <t>2024 FEB 14 12:00:00 AM</t>
  </si>
  <si>
    <t>2024 APR 17 12:00:00 AM</t>
  </si>
  <si>
    <t>221 MINOR AVE N</t>
  </si>
  <si>
    <t>HTTPS://SERVICES.SEATTLE.GOV/PORTAL/CUSTOMIZE/LINKTORECORD.ASPX?ALTID=1057744-VI</t>
  </si>
  <si>
    <t>(47.62033328, -122.33325022)</t>
  </si>
  <si>
    <t>1057884-VI</t>
  </si>
  <si>
    <t>EXPOSED AND RAW PLUMBING. DRAINAGE ISSUES. RUSTY PIPES. COLORED WATER. FOUNDATION LEAKS. EXPOSED WIRING. SHORTAGES. UNMARKED CIRCUITS. OVEN DOES NOT BAKE. LANDLORD GAVE TENANT 14 DAY EVICTION NOTICE.</t>
  </si>
  <si>
    <t>4406 50TH AVE S</t>
  </si>
  <si>
    <t>HTTPS://SERVICES.SEATTLE.GOV/PORTAL/CUSTOMIZE/LINKTORECORD.ASPX?ALTID=1057884-VI</t>
  </si>
  <si>
    <t>(47.56378947, -122.27052306)</t>
  </si>
  <si>
    <t>1057917-VI</t>
  </si>
  <si>
    <t>(NOTE, THIS ISN'T ABOUT THE MAIN HOUSE AT THIS ADDRESS, IT'S ABOUT THE SECOND UNIT, B, ACCESSED VIA THE ALLEY OR THROUGH A FENCE BEHIND THE MAIN UNIT.) THE DWELLING MY PARTNER RENTS  WAS BUILT FROM A CONVERTED GARAGE. THERE IS NO BUILT-IN HEAT IN THE UNIT, JUST A COUPLE OF SPACE HEATERS THAT ARE FIRE HAZARDS. PART OF THE DWELLING LOOKS NICE (OTHER THAN THE HEAT ISSUE), BUT THE PARTS THAT ARE THE OLD GARAGE ARE PARTICULARLY HAZARDOUS. ONE MAIN ROOM STILL HAS THE OLD GARAGE DOOR AS ONE WALL, AND</t>
  </si>
  <si>
    <t>REPAIR OR RESTORE: NO PERMANENT SOURCE OF HEAT</t>
  </si>
  <si>
    <t>2024 APR 19 12:00:00 AM</t>
  </si>
  <si>
    <t>8436 SEWARD PARK AVE S</t>
  </si>
  <si>
    <t>HTTPS://SERVICES.SEATTLE.GOV/PORTAL/CUSTOMIZE/LINKTORECORD.ASPX?ALTID=1057917-VI</t>
  </si>
  <si>
    <t>(47.52747634, -122.26550016)</t>
  </si>
  <si>
    <t>1057956-VI</t>
  </si>
  <si>
    <t>I MOVED IN 1/8/24,AND FOUND A BUGINFESTATION. THEBASEMENT IS UNFINISHED AND BREEDING GROUND FORBUGS.  THE OWNERSTATED HIS IS NOTGOING TO REFINISHTHE BASEMENT.  IWANT TO BREAK THELEASE WITHOUT PENALTY AND RECEIVEA FULL REFUND. UPDATE 2/6: LANDLORD REQUESTING TENANT MOVE OUT, POSSIBLE RETALIATION.</t>
  </si>
  <si>
    <t>HOUSING VIOLATIONS4/30/24 ITEMS ARE NOW IN COMPLIANCE</t>
  </si>
  <si>
    <t>9011 15TH AVE SW</t>
  </si>
  <si>
    <t>HTTPS://SERVICES.SEATTLE.GOV/PORTAL/CUSTOMIZE/LINKTORECORD.ASPX?ALTID=1057956-VI</t>
  </si>
  <si>
    <t>(47.52252614, -122.35423274)</t>
  </si>
  <si>
    <t>1057988-VI</t>
  </si>
  <si>
    <t>GAS AND POWER TURNED OFF DUE TO LANDLORD NOT PAYING UTILITY BILL. LANDLORD UNABLE TO BE CONTACTED. WANT TO KNOW RIGHTS AS A TENANT.</t>
  </si>
  <si>
    <t>NO HEAT/ NO POWER EO</t>
  </si>
  <si>
    <t>9251 ASHWORTH AVE N</t>
  </si>
  <si>
    <t>HTTPS://SERVICES.SEATTLE.GOV/PORTAL/CUSTOMIZE/LINKTORECORD.ASPX?ALTID=1057988-VI</t>
  </si>
  <si>
    <t>(47.69750311, -122.34002847)</t>
  </si>
  <si>
    <t>1057998-VI</t>
  </si>
  <si>
    <t>90 DAY NOTICE LANDLORD SELLING PROPERTY (NEEDS INTERRUPTER SPEAKS SPANISH)TENANT REPORTS THERE ISN'T HEAT, IN THE UNIT.ELECTRICITY IS NOT WORKING PROPERLY IN THE UNIT.  NO ELECTRICITY IN UPPER FLOOR.  USING EXTENSION CORDSLIGHT SWITCHES ARE NOT WORKING.  SPARKING.TENANT FOUND MOLD IN THE UNIT, BUT IT HAS BEEN PAINTED OVER.RATS, BEDBUGS.  TENANT IS HAVING TO DO THEIR OWN PEST CONTROL.</t>
  </si>
  <si>
    <t>EO: NO HEAT</t>
  </si>
  <si>
    <t>1235 S CLOVERDALE ST</t>
  </si>
  <si>
    <t>HTTPS://SERVICES.SEATTLE.GOV/PORTAL/CUSTOMIZE/LINKTORECORD.ASPX?ALTID=1057998-VI</t>
  </si>
  <si>
    <t>(47.52629396, -122.31612252)</t>
  </si>
  <si>
    <t>1058006-VI</t>
  </si>
  <si>
    <t>LANDLORD UNRESPONSIVE TO PLUMBING BACKED UP AND CANNOT USE SHOWER.2ND TIME IN A WEEKSEWAGE COMING UP FROM MY DRAIN</t>
  </si>
  <si>
    <t>EMERGENCY ORDER SEWAGE</t>
  </si>
  <si>
    <t>1321 14TH AVE S</t>
  </si>
  <si>
    <t>HTTPS://SERVICES.SEATTLE.GOV/PORTAL/CUSTOMIZE/LINKTORECORD.ASPX?ALTID=1058006-VI</t>
  </si>
  <si>
    <t>(47.59087512, -122.31528473)</t>
  </si>
  <si>
    <t>1058016-VI</t>
  </si>
  <si>
    <t>POTA/HOUSING PRE-REG: 001-0081390</t>
  </si>
  <si>
    <t>2024 APR 01 12:00:00 AM</t>
  </si>
  <si>
    <t>HTTPS://SERVICES.SEATTLE.GOV/PORTAL/CUSTOMIZE/LINKTORECORD.ASPX?ALTID=1058016-VI</t>
  </si>
  <si>
    <t>1058130-VI</t>
  </si>
  <si>
    <t>HBMC VIOLATIONS, INCLUDING BUT NOT LIMITED TO, DEBRIS, LACK OF SMOKE DETECTORS, GFCI OUTLETS MISSING, ELECTRICAL OUTLET PLATE MISSING.</t>
  </si>
  <si>
    <t>10730 LAKE CITY WAY NE</t>
  </si>
  <si>
    <t>HTTPS://SERVICES.SEATTLE.GOV/PORTAL/CUSTOMIZE/LINKTORECORD.ASPX?ALTID=1058130-VI</t>
  </si>
  <si>
    <t>(47.7077376, -122.30123323)</t>
  </si>
  <si>
    <t>1058252-VI</t>
  </si>
  <si>
    <t>NO HEAT IN BEDROOMS.FIREPLACE ONLY SOURCE OF HEATBUT CHIMNEY FAILING.HAS CHOSEN FIREPLACE INSTEAD OFREQUESTING HEAT REPAIR BECAUSEELECTRICITY BILL IN THIS HOME IS ALREADY SO HIGH. WINDOW FRAME ROTTED OUTAND RAIN ENTERS UNIT. FRONT OFHOUSE NEARING COLLAPSE.PROPERTY MANAGER WANTS TOPICK UP RENT IN PERSON ONLY.COMPLAINANT STATES PROPERTY MANAGERSAID REPAIRS REQUESTED IN PAST NOTWORTH IT, WOULD RATHER DEMOLISH ANDSELL PROPERTY.</t>
  </si>
  <si>
    <t>ROTTING WINDOW FRAME, FLOOR TILE MISSING AND NO HANDRAIL ON STAIRS.</t>
  </si>
  <si>
    <t>2024 APR 25 12:00:00 AM</t>
  </si>
  <si>
    <t>1104 ALKI AVE SW</t>
  </si>
  <si>
    <t>HTTPS://SERVICES.SEATTLE.GOV/PORTAL/CUSTOMIZE/LINKTORECORD.ASPX?ALTID=1058252-VI</t>
  </si>
  <si>
    <t>(47.59489443, -122.38547632)</t>
  </si>
  <si>
    <t>1058289-VI</t>
  </si>
  <si>
    <t>2024 MAY 01 12:00:00 AM</t>
  </si>
  <si>
    <t>HTTPS://SERVICES.SEATTLE.GOV/PORTAL/CUSTOMIZE/LINKTORECORD.ASPX?ALTID=1058289-VI</t>
  </si>
  <si>
    <t>1058291-VI</t>
  </si>
  <si>
    <t>WE HAVE HAD NO HEAT SINCE APRIL 5TH.  THE LANDLORD KNOWS THIS IS AN ONGOING ISSUE AND WON'T COMMUNICATE BACK TO US.  THE CITY COME OUT IN FEB TO GET THEM IN COMPLIANCE (CASE NO. 1057392-V1).  I LEFT A COUPLE OF MESSAGE WITH THE LAST INSPECTOR... SO I APOLOGIES IF THIS SHOULD HAVE COME TO YOU FIRST INSTEAD OF FOLLOWING UP WITH THEM (ONE CASE NUMBER AT A TIME?). I HAVE AGREEMENT WITH OTHER TENANTS TO REACH OUT TO YOU.  IF THIS DOESN'T WORK WE ARE GOING TO FILE A CLASS ACTION LAWSUIT.  PLEASE HELP</t>
  </si>
  <si>
    <t>EO REPAIR AND RESTORE - NO HEAT BUILDING</t>
  </si>
  <si>
    <t>HTTPS://SERVICES.SEATTLE.GOV/PORTAL/CUSTOMIZE/LINKTORECORD.ASPX?ALTID=1058291-VI</t>
  </si>
  <si>
    <t>1058306-VI</t>
  </si>
  <si>
    <t>HTTPS://SERVICES.SEATTLE.GOV/PORTAL/CUSTOMIZE/LINKTORECORD.ASPX?ALTID=1058306-VI</t>
  </si>
  <si>
    <t>1058334-VI</t>
  </si>
  <si>
    <t>MY LANDLORD KEEPS SHUTTING OFF THE POWER TO MY UNIT. I'VE REPORTED IT BEFORE AND SHE HAD TO BE CONTACTED AND TOLD TO TURN IT BACK ON. SHE DID AT THIS TIME BUT QUICKLY SHUT IT PARTIALLY OFF ABOUT A WEEK LATER I DID CALL AND REPORT IT BUT SHE DIDN'T TURN IT BACK ON AND I NEVER HEARD ANYTHING ABOUT IT FROM CODE COMPLIANCE SO WE HAD BEEN RUNNING CORDS TO A OUTLET WE DISCOVERED STILL HAD POWER UNDER OUR  SINK FOR THE GARBAGE DISPOSAL. OTHER THAN THAT ONE OUTLET JUST THE POWER TO THE HEATERS WAS ON.</t>
  </si>
  <si>
    <t>2024 MAY 06 12:00:00 AM</t>
  </si>
  <si>
    <t>2024 MAY 21 12:00:00 AM</t>
  </si>
  <si>
    <t>13700 AURORA AVE N</t>
  </si>
  <si>
    <t>HTTPS://SERVICES.SEATTLE.GOV/PORTAL/CUSTOMIZE/LINKTORECORD.ASPX?ALTID=1058334-VI</t>
  </si>
  <si>
    <t>(47.72900324, -122.34474442)</t>
  </si>
  <si>
    <t>1058419-VI</t>
  </si>
  <si>
    <t>FIRE ON 5/8/2024 IN 4-STORY APARTMENT BUILDING (CURRENTLY UNINHABITABLE DUE TO WATER PIPE DAMAGE)</t>
  </si>
  <si>
    <t>LACK OF WATER, SMOKE AND WATER DAMAGE, WATER DAMAGED ELECTRICAL SYSTEMS AND DOCUMENTED ASBESTOS CONTAMINANTS</t>
  </si>
  <si>
    <t>HTTPS://SERVICES.SEATTLE.GOV/PORTAL/CUSTOMIZE/LINKTORECORD.ASPX?ALTID=1058419-VI</t>
  </si>
  <si>
    <t>1058429-VI</t>
  </si>
  <si>
    <t>MY LANDLORD SHUT OFF MY WATER OVER A YEAR (365+ DAYS) AGO. I HAVE SPOKEN WITH MANAGEMENT, AND EVEN HAD MY MEDICAL CASE MANAGER FROM HARBORVIEW CALL TO ADVOCATE FOR THE RESTORATION OF MY UTILITIES -HE WAS LIED TO AND TOLD THE WATER HAD ALREADY BEEN TURNED BACK ON. I HAVE EMAILED THE PREVIOUS BUILDING MANAGER (WHILE HE WAS STILL IN THAT POSITION) AND ONCE INTERRUPTED A MEETING OF 10 OR SO TO ASK FOR MY WATER TO PLEASE BE TURNED ON IN THE PRESENCE OF THE ASSISTANT MANAGER'S COWORKERS. WHAT THIS CA</t>
  </si>
  <si>
    <t>NO WATER/SEWAGE FILLED TOILET REPAIR</t>
  </si>
  <si>
    <t>2024 MAY 28 12:00:00 AM</t>
  </si>
  <si>
    <t>710 CHERRY ST</t>
  </si>
  <si>
    <t>HTTPS://SERVICES.SEATTLE.GOV/PORTAL/CUSTOMIZE/LINKTORECORD.ASPX?ALTID=1058429-VI</t>
  </si>
  <si>
    <t>(47.60567954, -122.3273468)</t>
  </si>
  <si>
    <t>1058447-VI</t>
  </si>
  <si>
    <t>I FILED A COMPLAINT IN FEBRUARY ABOUT THEN HEAT AND IT STILL HAS NOT GOTTEN FIXED NOR HAVE THEY SCHEDULED OR RESPONDED TO MY QUESTIONS. MY GARBAGE DISPOSAL ALSO DOES NOT WORK, TO WHICH MANAGEMENT HAS NOT SCHEDULED REPAIRS DESPITE PROMISING THEY WOULD. THEY MARKED THE REPAIRS AS COMPLETE DESPITE NEVER SENDING ANYONE AND HAVING MY PERMISSION TO ENTER IF I AM NOT THERE.</t>
  </si>
  <si>
    <t>5/22/2024 PB HOUSING VIOLATIONS CONFIRMED, ISSUING NOV</t>
  </si>
  <si>
    <t>76 CEDAR ST</t>
  </si>
  <si>
    <t>HTTPS://SERVICES.SEATTLE.GOV/PORTAL/CUSTOMIZE/LINKTORECORD.ASPX?ALTID=1058447-VI</t>
  </si>
  <si>
    <t>(47.61533324, -122.35146797)</t>
  </si>
  <si>
    <t>1058454-VI</t>
  </si>
  <si>
    <t>HEATING/COOLING SYSTEM IS NOT WORKING.  MANAGEMENT HASPROVIDED SPACEHEATERS AND FANS.</t>
  </si>
  <si>
    <t>8610 AURORA AVE N</t>
  </si>
  <si>
    <t>HTTPS://SERVICES.SEATTLE.GOV/PORTAL/CUSTOMIZE/LINKTORECORD.ASPX?ALTID=1058454-VI</t>
  </si>
  <si>
    <t>(47.69180139, -122.34374234)</t>
  </si>
  <si>
    <t>1058485-VI</t>
  </si>
  <si>
    <t>TENANT FOR 3 YEARS AND HAVE ALWAYS HAD PLUMBING ISSUES IN THE HOMESEWER ISSUES SPECIFICALLYCOMING OUT OF THE TOILET AND TUB. NO WATER FOR 7 DAYS</t>
  </si>
  <si>
    <t>SEWAGE/NON LOCKING ENTRY DOOR - EO RR</t>
  </si>
  <si>
    <t>8318 WABASH AVE S</t>
  </si>
  <si>
    <t>HTTPS://SERVICES.SEATTLE.GOV/PORTAL/CUSTOMIZE/LINKTORECORD.ASPX?ALTID=1058485-VI</t>
  </si>
  <si>
    <t>(47.52911122, -122.26907747)</t>
  </si>
  <si>
    <t>1058500-VI</t>
  </si>
  <si>
    <t>HBMC HOUSING - RRIO 001-0148089</t>
  </si>
  <si>
    <t>HTTPS://SERVICES.SEATTLE.GOV/PORTAL/CUSTOMIZE/LINKTORECORD.ASPX?ALTID=1058500-VI</t>
  </si>
  <si>
    <t>1058512-VI</t>
  </si>
  <si>
    <t>PUGET SOUND ENERGY INSPECTED THE HEATING SYSTEM IN THE APARTMENT AND CAPPED IT DUE TO EXCESSIVE CARBON MONOXIDE OUTPUT THAT WOULD DENIGRATE RESIDENT HELP. WE HAVE MADE A COMPLAINT ABOUT THE HEATING SYSTEM BUT THE MANAGEMENT HAS NOT RESPONDED. WE HAVE BEEN WITHOUT HEAT FOR 3 MONTHS.  BUILDING HAS BEEN NON-RESPONSIVE TO STRUCTURAL DENIGRATION INCLUDING CEILING COLLAPSE IN OTHER UNITS.</t>
  </si>
  <si>
    <t>HOUSING &amp; POTA COMPLAINT - PRE.REG. #001-0004761 - SUPPORTING DOCUMENTS AVAILABLE</t>
  </si>
  <si>
    <t>2024 JUN 06 12:00:00 AM</t>
  </si>
  <si>
    <t>1616 E HOWELL ST</t>
  </si>
  <si>
    <t>HTTPS://SERVICES.SEATTLE.GOV/PORTAL/CUSTOMIZE/LINKTORECORD.ASPX?ALTID=1058512-VI</t>
  </si>
  <si>
    <t>(47.61782563, -122.31053318)</t>
  </si>
  <si>
    <t>1058519-VI</t>
  </si>
  <si>
    <t>TENANT WAS LOCKED OUT OF UNIT WITH FOOD ON STOVE AND SERVICE ANIMALS INSIDE. THERE WAS A FIRE 3WKS AGO AND SFD HAD TO BREAK DOWN DOOR. SINCE THEN DOOR HAS NOT BEEN FIXED OR REPLACED. MGMT. USED A LOCK FROM ANOTHER TENANTS DOOR WHICH WOULD ALLOW THEM TO ENTER UNIT. TENANT DOES NOT FEEL SAFE DOOR IS OPEN DOES NOT LOCK APPROPRIATELY DOOR FRAME IS MESSED UP. WHAT ARE RIGHTS?</t>
  </si>
  <si>
    <t>EO SECURITY</t>
  </si>
  <si>
    <t>1400 MADISON ST</t>
  </si>
  <si>
    <t>HTTPS://SERVICES.SEATTLE.GOV/PORTAL/CUSTOMIZE/LINKTORECORD.ASPX?ALTID=1058519-VI</t>
  </si>
  <si>
    <t>(47.61099688, -122.32166914)</t>
  </si>
  <si>
    <t>1058590-VI</t>
  </si>
  <si>
    <t>HOUSING / RRIO #001-0137007</t>
  </si>
  <si>
    <t>2024 AUG 02 12:00:00 AM</t>
  </si>
  <si>
    <t>HTTPS://SERVICES.SEATTLE.GOV/PORTAL/CUSTOMIZE/LINKTORECORD.ASPX?ALTID=1058590-VI</t>
  </si>
  <si>
    <t>1058610-VI</t>
  </si>
  <si>
    <t>- NO HEAT - STOVE DOES NOT WORK - HOLE IN BATHROOM WALL TUB AREA HAZARDOUS TILES ARE FALLING OFF- ISSUES WITH PLUMBING - ROOF LEAKING- RECENT FLOOD IN BASEMENT - BROKEN WINDOWS- CRACKS IN FOUNDATION HOUSE SEEMS TO BE FALLING APART- KNOB &amp; TUBING ELECTRICAL POTENTIAL FIRE HAZARD POTA, TENANT RIGHTS</t>
  </si>
  <si>
    <t>EO NO HEAT6/28/24 HEAT RESTORED</t>
  </si>
  <si>
    <t>2024 JUN 28 12:00:00 AM</t>
  </si>
  <si>
    <t>5143 SW WAITE ST</t>
  </si>
  <si>
    <t>HTTPS://SERVICES.SEATTLE.GOV/PORTAL/CUSTOMIZE/LINKTORECORD.ASPX?ALTID=1058610-VI</t>
  </si>
  <si>
    <t>(47.58090649, -122.39847933)</t>
  </si>
  <si>
    <t>1058614-VI</t>
  </si>
  <si>
    <t>NO PLUMBING  FOR ABOUT 6 MONTH. I SUSPECT LANDLORD IS BEHIND THIS ON PURPOSE</t>
  </si>
  <si>
    <t>EO TO REPAIR AND RESTORE (SEWAGE, MISSING LOCK AND FIRE COMPROMISED PARTING WALL WITH NEIGHBOR UNIT MISSING WALL COVERING)</t>
  </si>
  <si>
    <t>120 10TH AVE E</t>
  </si>
  <si>
    <t>HTTPS://SERVICES.SEATTLE.GOV/PORTAL/CUSTOMIZE/LINKTORECORD.ASPX?ALTID=1058614-VI</t>
  </si>
  <si>
    <t>(47.61946586, -122.31911396)</t>
  </si>
  <si>
    <t>1058786-VI</t>
  </si>
  <si>
    <t>MANAGEMENT ENTERING APARTMENT WITHOUT NOTICE. SEVERAL LEAKS NEEDING TO BE REPAIREDADDITIONAL INFORMATION:HOLE IN BATHROOM WALL IS CRACKING POTA, TENANT RIGHTS - QUESTIONS RE:  REPAIRS WAS TOLD BY LANDLORD ONLY FIXING EMERGENCY ITEMS THIS IS NOT CONSIDERED AN EMERGENCY ACCORDING TO LANDLORD6/3/2024 TENANT CALLED BACK. LEAK HAS GROWN TO FLOODING. CEILING IS BUBBLING  CAUSING DAMAGE. MAINTENANCE/MGMT. NOT DOING ANYTHING6/17/2024 - TENANTREPORTED THE CEILINGHAS NOW CAVED IN,CA</t>
  </si>
  <si>
    <t>VIOLATION CONFIRMED IS WATER INTRUSION ON THE CEILING IN THE LIVING AREA, KITCHEN AND CLOSET. WATER INTRUSION ON THE FLOORING IN THE CLOSET.</t>
  </si>
  <si>
    <t>HTTPS://SERVICES.SEATTLE.GOV/PORTAL/CUSTOMIZE/LINKTORECORD.ASPX?ALTID=1058786-VI</t>
  </si>
  <si>
    <t>1059001-VI</t>
  </si>
  <si>
    <t>RAW SEWAGE FROM UNIT ABOVE - UNSAFE LIVING CONDITIONS SMELLS REALLY BAD POTA, TENANT RIGHTS</t>
  </si>
  <si>
    <t>HOUSING VIOLATIONSCOMPLIANCE ACHIEVED</t>
  </si>
  <si>
    <t>2024 SEP 23 12:00:00 AM</t>
  </si>
  <si>
    <t>2522 14TH AVE S</t>
  </si>
  <si>
    <t>HTTPS://SERVICES.SEATTLE.GOV/PORTAL/CUSTOMIZE/LINKTORECORD.ASPX?ALTID=1059001-VI</t>
  </si>
  <si>
    <t>(47.5801948, -122.31434296)</t>
  </si>
  <si>
    <t>1059076-VI</t>
  </si>
  <si>
    <t>ACTIVE TREE CUTTING , MAY BE PINE TREES.UNMARKED TRUCK ONSITE.</t>
  </si>
  <si>
    <t>TREE CUTTING VIOLATION OWNER AND TSP</t>
  </si>
  <si>
    <t>2024 AUG 07 12:00:00 AM</t>
  </si>
  <si>
    <t>2024 JUN 12 12:00:00 AM</t>
  </si>
  <si>
    <t>2400 E SPRUCE ST</t>
  </si>
  <si>
    <t>HTTPS://SERVICES.SEATTLE.GOV/PORTAL/CUSTOMIZE/LINKTORECORD.ASPX?ALTID=1059076-VI</t>
  </si>
  <si>
    <t>(47.60374529, -122.30077907)</t>
  </si>
  <si>
    <t>1059090-VI</t>
  </si>
  <si>
    <t>EO: NO POWER</t>
  </si>
  <si>
    <t>2024 AUG 08 12:00:00 AM</t>
  </si>
  <si>
    <t>1321 QUEEN ANNE AVE N</t>
  </si>
  <si>
    <t>HTTPS://SERVICES.SEATTLE.GOV/PORTAL/CUSTOMIZE/LINKTORECORD.ASPX?ALTID=1059090-VI</t>
  </si>
  <si>
    <t>(47.63107936, -122.35708981)</t>
  </si>
  <si>
    <t>1059265-VI</t>
  </si>
  <si>
    <t>NO WATER, SHUT OFF BY LANDLORD</t>
  </si>
  <si>
    <t>2204 1ST AVE</t>
  </si>
  <si>
    <t>HTTPS://SERVICES.SEATTLE.GOV/PORTAL/CUSTOMIZE/LINKTORECORD.ASPX?ALTID=1059265-VI</t>
  </si>
  <si>
    <t>(47.61291227, -122.34511587)</t>
  </si>
  <si>
    <t>1059304-VI</t>
  </si>
  <si>
    <t>A LEAK DAMAGED THEBATHROOM SEVERAL MONTHS AGO,THE OWNER HAS DONE NOTHING.THE UNIT IS UNINHABITABLEWITHOUT A BATHROOM.</t>
  </si>
  <si>
    <t>WATER DAMAGE TO THE BASE OF THE WALL DIRECTLY IN FRONT OF THE BATHTUB AND BEHIND THE FAUCET OF THE KITCHEN SINK.</t>
  </si>
  <si>
    <t>205 19TH AVE E</t>
  </si>
  <si>
    <t>HTTPS://SERVICES.SEATTLE.GOV/PORTAL/CUSTOMIZE/LINKTORECORD.ASPX?ALTID=1059304-VI</t>
  </si>
  <si>
    <t>(47.61994199, -122.30766777)</t>
  </si>
  <si>
    <t>1059412-VI</t>
  </si>
  <si>
    <t>EO - SEWAGE BACKUP, LANDLORD AWARE THIS HAS BEEN A PROBLEM FOR 3 MONTH THE ISSUE IS WITH THE DRAIN, HAVE BEEN TOLD IT'S TOO EXPENSIVE TO FIX, HAVE PHOTOS &amp; TEXT MSGS FROM LANDLORD NEED INSPECTION ASAPCONTACT: DEBRA DICAPRIO (206) 910-0520</t>
  </si>
  <si>
    <t>EO SEWAGE BACKUP</t>
  </si>
  <si>
    <t>11557 GREENWOOD AVE N</t>
  </si>
  <si>
    <t>HTTPS://SERVICES.SEATTLE.GOV/PORTAL/CUSTOMIZE/LINKTORECORD.ASPX?ALTID=1059412-VI</t>
  </si>
  <si>
    <t>(47.71397882, -122.35587829)</t>
  </si>
  <si>
    <t>1059443-VI</t>
  </si>
  <si>
    <t>LEAK IN HALLWAY IN GETTING INSIDE OUR UNIT.  MANAGEMENTIS AWARE AND DONE NOTHING.* UPDATE 9/25 HOUSING EO (RAW SEWAGE)</t>
  </si>
  <si>
    <t>EO R&amp;R RAW SEWAGE</t>
  </si>
  <si>
    <t>2024 OCT 10 12:00:00 AM</t>
  </si>
  <si>
    <t>13751 32ND AVE NE</t>
  </si>
  <si>
    <t>HTTPS://SERVICES.SEATTLE.GOV/PORTAL/CUSTOMIZE/LINKTORECORD.ASPX?ALTID=1059443-VI</t>
  </si>
  <si>
    <t>(47.72956777, -122.29424594)</t>
  </si>
  <si>
    <t>1059512-VI</t>
  </si>
  <si>
    <t>LEAK IN BATHROOM WATER COMING IN FROM CEILING LOOKS BLACK/BROWN (RAW SEWAGE)  WALLS ARE SWOLLEN UNABLE TO CLOSED BATHROOM DOOR - STANDING WATER IN MY UNIT CANNOT USE THE TOILETCONTACT: RYAN (PM)RYAN@MAINGATEMGMT.COM(425) 445-0072</t>
  </si>
  <si>
    <t>2024 OCT 08 12:00:00 AM</t>
  </si>
  <si>
    <t>1115 17TH AVE</t>
  </si>
  <si>
    <t>HTTPS://SERVICES.SEATTLE.GOV/PORTAL/CUSTOMIZE/LINKTORECORD.ASPX?ALTID=1059512-VI</t>
  </si>
  <si>
    <t>(47.61202934, -122.31050592)</t>
  </si>
  <si>
    <t>1059666-VI</t>
  </si>
  <si>
    <t>SEWAGE BACKING UP INTO SINK AND BATHTUB CURRENT LEAK IN BASEMENT DUE TO SEWAGE</t>
  </si>
  <si>
    <t>SEWAGE EO: CORRECT AND RESTORE</t>
  </si>
  <si>
    <t>6211 FREMONT AVE N</t>
  </si>
  <si>
    <t>HTTPS://SERVICES.SEATTLE.GOV/PORTAL/CUSTOMIZE/LINKTORECORD.ASPX?ALTID=1059666-VI</t>
  </si>
  <si>
    <t>(47.67430437, -122.35021183)</t>
  </si>
  <si>
    <t>1059667-VI</t>
  </si>
  <si>
    <t>NO ELECTRICITY CONTACT MGR</t>
  </si>
  <si>
    <t>506 10TH AVE E</t>
  </si>
  <si>
    <t>HTTPS://SERVICES.SEATTLE.GOV/PORTAL/CUSTOMIZE/LINKTORECORD.ASPX?ALTID=1059667-VI</t>
  </si>
  <si>
    <t>(47.62345089, -122.3196053)</t>
  </si>
  <si>
    <t>1059668-VI</t>
  </si>
  <si>
    <t>PLUMBING ISSUE - NO SINK/NO WATER IN KITCHEN, BOTH TOILET &amp; SINK IN BATHROOM LOW FLOW ISSUE THIS HAS BEEN GOING ON FOR 2YRS LANDLORD AWARE NOT FIXING THE PROBLEM</t>
  </si>
  <si>
    <t>HOUSING RRIO PRE-REG RECORD: 001-0151562</t>
  </si>
  <si>
    <t>2024 OCT 25 12:00:00 AM</t>
  </si>
  <si>
    <t>7250 RAINIER AVE S</t>
  </si>
  <si>
    <t>HTTPS://SERVICES.SEATTLE.GOV/PORTAL/CUSTOMIZE/LINKTORECORD.ASPX?ALTID=1059668-VI</t>
  </si>
  <si>
    <t>(47.53755713, -122.26990293)</t>
  </si>
  <si>
    <t>1059690-VI</t>
  </si>
  <si>
    <t>NO HEAT OR HOT WATER FOR 4 WEEKS</t>
  </si>
  <si>
    <t>911 N 95TH ST</t>
  </si>
  <si>
    <t>HTTPS://SERVICES.SEATTLE.GOV/PORTAL/CUSTOMIZE/LINKTORECORD.ASPX?ALTID=1059690-VI</t>
  </si>
  <si>
    <t>(47.697642, -122.34686256)</t>
  </si>
  <si>
    <t>1059691-VI</t>
  </si>
  <si>
    <t>THE HEATER IS NOT DISTRIBUTING HEAT THROUGHOUT THE UNIT. NO HOT WATER IN THE UNIT DUE TO AN ISSUE WITH THE HOT WATER HEATER.</t>
  </si>
  <si>
    <t>HTTPS://SERVICES.SEATTLE.GOV/PORTAL/CUSTOMIZE/LINKTORECORD.ASPX?ALTID=1059691-VI</t>
  </si>
  <si>
    <t>1059710-VI</t>
  </si>
  <si>
    <t>INTERMITTENT HOT WATER, CURRENTLY NO HOT WATER, WOULD LIKE AN INSPECTION. LANDLORD DOESN'T FIX THE ISSUE.</t>
  </si>
  <si>
    <t>EO: NO HEAT AND NO HOT WATER</t>
  </si>
  <si>
    <t>745 A N 95TH ST</t>
  </si>
  <si>
    <t>HTTPS://SERVICES.SEATTLE.GOV/PORTAL/CUSTOMIZE/LINKTORECORD.ASPX?ALTID=1059710-VI</t>
  </si>
  <si>
    <t>(47.69768629, -122.34797177)</t>
  </si>
  <si>
    <t>1059713-VI</t>
  </si>
  <si>
    <t>NO HEAT THROUGHOUT THE HOME.</t>
  </si>
  <si>
    <t>521 N 74TH ST</t>
  </si>
  <si>
    <t>HTTPS://SERVICES.SEATTLE.GOV/PORTAL/CUSTOMIZE/LINKTORECORD.ASPX?ALTID=1059713-VI</t>
  </si>
  <si>
    <t>(47.68238463, -122.35165045)</t>
  </si>
  <si>
    <t>1059758-VI</t>
  </si>
  <si>
    <t>GAS LEAK FOUND ON 10/27, GAS WAS TURNED OFF BY PSE. LANDLORD HAS NOT GIVEN A PLAN OF REPAIR AND HASGONE OUT OF TOWN.  THEHEAT IS POWERED BY GAS.THE LANDLORD OFFERED ANOTHER UNIT, THAT HASWATER DAMAGE AND NOTHING I WANT TO LIVE.</t>
  </si>
  <si>
    <t>EO NO HEATHEAT RESTORED</t>
  </si>
  <si>
    <t>2021 4TH AVE</t>
  </si>
  <si>
    <t>HTTPS://SERVICES.SEATTLE.GOV/PORTAL/CUSTOMIZE/LINKTORECORD.ASPX?ALTID=1059758-VI</t>
  </si>
  <si>
    <t>(47.61328547, -122.34107469)</t>
  </si>
  <si>
    <t>1059778-VI</t>
  </si>
  <si>
    <t>EO: NO HEAT NO HOT WATER.</t>
  </si>
  <si>
    <t>EO: NO HOT WATER AND NO HEAT</t>
  </si>
  <si>
    <t>2024 NOV 15 12:00:00 AM</t>
  </si>
  <si>
    <t>745 N 95TH ST</t>
  </si>
  <si>
    <t>HTTPS://SERVICES.SEATTLE.GOV/PORTAL/CUSTOMIZE/LINKTORECORD.ASPX?ALTID=1059778-VI</t>
  </si>
  <si>
    <t>1059799-VI</t>
  </si>
  <si>
    <t>NO HEAT, OWNER HAS NOTREPAIRED SYSTEM SINCE THISSUMMER.</t>
  </si>
  <si>
    <t>2024 NOV 14 12:00:00 AM</t>
  </si>
  <si>
    <t>2845 EASTLAKE AVE E</t>
  </si>
  <si>
    <t>HTTPS://SERVICES.SEATTLE.GOV/PORTAL/CUSTOMIZE/LINKTORECORD.ASPX?ALTID=1059799-VI</t>
  </si>
  <si>
    <t>(47.64681204, -122.32525703)</t>
  </si>
  <si>
    <t>1059829-VI</t>
  </si>
  <si>
    <t>NO HEAT - MGMT NOTIFIED TENANTS SAT 11/19  WOULD BE FIXED ISSUES WITH BOILER PUMP CONTACT PERSON: DENNIS (BLDG MGR) 206 322-6082</t>
  </si>
  <si>
    <t>EO NO HEAT UNIT #8 OR BUILDING</t>
  </si>
  <si>
    <t>2024 NOV 21 12:00:00 AM</t>
  </si>
  <si>
    <t>1705 SUMMIT AVE</t>
  </si>
  <si>
    <t>HTTPS://SERVICES.SEATTLE.GOV/PORTAL/CUSTOMIZE/LINKTORECORD.ASPX?ALTID=1059829-VI</t>
  </si>
  <si>
    <t>(47.61654223, -122.32593463)</t>
  </si>
  <si>
    <t>1059830-VI</t>
  </si>
  <si>
    <t>RAW SEWAGE - OPEN HOLE IN WALL TO INSTALL WATER PUMP NO PROPERLY INSTALLED NOT SEALED, WASTE WATER FUMES/SULFUR SMELL COMING THROUGH AT TIMES, PM IS AWARE OF ISSUE NOT CONTACTING OWNER TO FIX PROBLEM CONTACT INFO: RED SIDE PARTNERS LLC (PM)(206) 323-1771</t>
  </si>
  <si>
    <t>3919 S PEARL ST</t>
  </si>
  <si>
    <t>HTTPS://SERVICES.SEATTLE.GOV/PORTAL/CUSTOMIZE/LINKTORECORD.ASPX?ALTID=1059830-VI</t>
  </si>
  <si>
    <t>(47.55597606, -122.28254368)</t>
  </si>
  <si>
    <t>1059833-VI</t>
  </si>
  <si>
    <t>WE HAVEN'T HAD ANY HEAT ALL FALL OR WINTER. THE LANDLORD GAVE PEOPLE SPACE HEATERS TO RUN ON OUR ELECTRICITY INSTEAD OF FIXING THE HEATING FACILITIES IN THE BUILDING. THE ELECTRIC SPACE HEATERS DO NOT HEAT THE PROPERTY TO LIVABLE STANDARDS</t>
  </si>
  <si>
    <t>EMERGENCY ORDER NO HEATPROPERTY IN COMPLIANCE</t>
  </si>
  <si>
    <t>2230 4TH AVE</t>
  </si>
  <si>
    <t>HTTPS://SERVICES.SEATTLE.GOV/PORTAL/CUSTOMIZE/LINKTORECORD.ASPX?ALTID=1059833-VI</t>
  </si>
  <si>
    <t>(47.61536513, -122.34349877)</t>
  </si>
  <si>
    <t>1059852-VI</t>
  </si>
  <si>
    <t>NOT HEAT OTHER ISSUES IN THIS UNIT - WAS NOT GIVEN AN EPA PAMPHLET REGARDING LED PAINT (HAVE TESTED FOR LED RESULTS ARE POSITIVE LANDLORD HAS NOT ADDRESS THIS ISSUE)</t>
  </si>
  <si>
    <t>2245 YALE AVE E</t>
  </si>
  <si>
    <t>HTTPS://SERVICES.SEATTLE.GOV/PORTAL/CUSTOMIZE/LINKTORECORD.ASPX?ALTID=1059852-VI</t>
  </si>
  <si>
    <t>(47.63958703, -122.32751753)</t>
  </si>
  <si>
    <t>1059897-VI</t>
  </si>
  <si>
    <t>FRONT DOOR TO APARTMENT WILL NOT LATCH/SHUT ALL THE WAY. I HAVE CONCERNS ABOUT MY SAFETY. I ALSO HAVE ISSUES WITH MY STOVE AND REFRIGERATOR THAT MY LANDLORD WILL NOT HANDLE.</t>
  </si>
  <si>
    <t>EO LOCK INOPERABLE</t>
  </si>
  <si>
    <t>1405 24TH AVE</t>
  </si>
  <si>
    <t>HTTPS://SERVICES.SEATTLE.GOV/PORTAL/CUSTOMIZE/LINKTORECORD.ASPX?ALTID=1059897-VI</t>
  </si>
  <si>
    <t>(47.6131499, -122.30171314)</t>
  </si>
  <si>
    <t>1059900-VI</t>
  </si>
  <si>
    <t>I HAVE BEEN WITHOUT HEAT FOR 4 MONTHS IN MY APARTMENT BUILDING. I SUBMITTED A MAINTENANCE REQUEST ON 11/3/24, 11/8/24, 11/15/24, 11/22/24, 11/25/24 AND 12/2/24 AND HAVE BEEN IGNORED. THEY NEVER STARTED REPAIRS EVEN THOUGH SMC 22.206.090 STATES IT MUST BE WITHIN 24 HOURS. AFTER 1 MONTH OF COMPLAINING THEY FINALLY PROVIDED SPACE HEATERS. HOWEVER MY UNIT DID NOT PASS ITS ELECTRICAL INSPECTION AND WHENEVER I TRY TO USE THE SPACE HEATER IT DRAWS TOO MUCH POWER AND FLIPS THE BREAKER LEAVING ME STILL</t>
  </si>
  <si>
    <t>HTTPS://SERVICES.SEATTLE.GOV/PORTAL/CUSTOMIZE/LINKTORECORD.ASPX?ALTID=1059900-VI</t>
  </si>
  <si>
    <t>1059903-VI</t>
  </si>
  <si>
    <t>NO HEATCONTACT PERSON: JOHN LO (PM) JLO@RESICATINV.COM(206) 948-3380</t>
  </si>
  <si>
    <t>LACK OF HEAT.</t>
  </si>
  <si>
    <t>2024 DEC 09 12:00:00 AM</t>
  </si>
  <si>
    <t>810 HARRISON ST</t>
  </si>
  <si>
    <t>HTTPS://SERVICES.SEATTLE.GOV/PORTAL/CUSTOMIZE/LINKTORECORD.ASPX?ALTID=1059903-VI</t>
  </si>
  <si>
    <t>(47.62217966, -122.34072114)</t>
  </si>
  <si>
    <t>1059910-VI</t>
  </si>
  <si>
    <t>MISSING SMOKE DETECTOR AND CRACKED WINDOW</t>
  </si>
  <si>
    <t>HTTPS://SERVICES.SEATTLE.GOV/PORTAL/CUSTOMIZE/LINKTORECORD.ASPX?ALTID=1059910-VI</t>
  </si>
  <si>
    <t>1059912-VI</t>
  </si>
  <si>
    <t>NO HEAT SINCE OCT. 25TH,AND OTHER VIOLATIONS</t>
  </si>
  <si>
    <t>EMERGENCY NO HEATUNIT IN COMPLIANCE. HEAT WAS RESTORED TO THE UNIT</t>
  </si>
  <si>
    <t>2025 FEB 04 12:00:00 AM</t>
  </si>
  <si>
    <t>510 BROADWAY</t>
  </si>
  <si>
    <t>HTTPS://SERVICES.SEATTLE.GOV/PORTAL/CUSTOMIZE/LINKTORECORD.ASPX?ALTID=1059912-VI</t>
  </si>
  <si>
    <t>(47.60655277, -122.32041084)</t>
  </si>
  <si>
    <t>1059916-VI</t>
  </si>
  <si>
    <t>EMERGENCY NO HEAT1/7/24 HEAT WAS RESTORED PERMIT FOR INSTALLATION AND APPROVED BY PERMITTING PERMIT #7061738-EL</t>
  </si>
  <si>
    <t>2024 DEC 05 12:00:00 AM</t>
  </si>
  <si>
    <t>704 SPRING ST</t>
  </si>
  <si>
    <t>HTTPS://SERVICES.SEATTLE.GOV/PORTAL/CUSTOMIZE/LINKTORECORD.ASPX?ALTID=1059916-VI</t>
  </si>
  <si>
    <t>(47.60874813, -122.32967216)</t>
  </si>
  <si>
    <t>1059917-VI</t>
  </si>
  <si>
    <t>THE FRONT DOOR TO MY UNIT DOES NOT LATCH (FULLY CLOSE) OR LOCK AFTER I HAD TO BREAK IN TO MEDICATE MY PET WHEN I WAS LOCKED OUT ON AUGUST 28TH 2024. AFTER REPEATED ATTEMPTS TO COORDINATE WITH PROPERTY MANAGEMENT, SENDING A CERTIFIED REQUEST TO REPAIR THE DOOR, WHILE BEARING LIABILITY FOR THE REPAIRS AND THEIR FULL COST, NOTHING HAS BEEN DONE OVER 14 WEEKS LATER, EXCEPT MEASUREMENTS TAKEN FOR A DOOR FRAME REPLACEMENT ON TWO DATES, AUGUST 30TH AND SEPTEMBER 30TH 2024. NO PROGRESS HAS BEEN MADE.</t>
  </si>
  <si>
    <t>EO: REPAIR &amp; RESTORE UNSECURE ENTRY DOOR</t>
  </si>
  <si>
    <t>1619 E JOHN ST</t>
  </si>
  <si>
    <t>HTTPS://SERVICES.SEATTLE.GOV/PORTAL/CUSTOMIZE/LINKTORECORD.ASPX?ALTID=1059917-VI</t>
  </si>
  <si>
    <t>(47.61951439, -122.31067139)</t>
  </si>
  <si>
    <t>1059918-VI</t>
  </si>
  <si>
    <t>PER INSPECTION ON 12/05/24 COMMON AREA ELEVATOR NOT WORKING.</t>
  </si>
  <si>
    <t>HTTPS://SERVICES.SEATTLE.GOV/PORTAL/CUSTOMIZE/LINKTORECORD.ASPX?ALTID=1059918-VI</t>
  </si>
  <si>
    <t>1059930-VI</t>
  </si>
  <si>
    <t>NO HEAT OR VENTILATION IN THEROOM I RENT.  I HAVE A SMALLSPACE HEATER.</t>
  </si>
  <si>
    <t>NO HEAT UNIT 6 - 15 DAY REPAIR</t>
  </si>
  <si>
    <t>2807 18TH AVE S</t>
  </si>
  <si>
    <t>HTTPS://SERVICES.SEATTLE.GOV/PORTAL/CUSTOMIZE/LINKTORECORD.ASPX?ALTID=1059930-VI</t>
  </si>
  <si>
    <t>(47.57845255, -122.30964805)</t>
  </si>
  <si>
    <t>1059935-VI</t>
  </si>
  <si>
    <t>NO HEAT MOLD ISSUE IN MY UNIT CONTACT: COMMUNITY ROOT HOUSING (206) 774-1600</t>
  </si>
  <si>
    <t>12-5-24 NO EO. HBMC VIOLATIONS FOUND TO INCLUDE BUT NOT LIMITED TO: HEATER NOT WORKING IN DINING AREA AND ONE-BEDROOM, NON-WORKING CARBON AND SMOKE ALARMS, LOOSE TOILET, MOISTURE IN CEILING, ETC.</t>
  </si>
  <si>
    <t>2024 DEC 10 12:00:00 AM</t>
  </si>
  <si>
    <t>2025 APR 25 12:00:00 AM</t>
  </si>
  <si>
    <t>2101 E JAMES ST</t>
  </si>
  <si>
    <t>HTTPS://SERVICES.SEATTLE.GOV/PORTAL/CUSTOMIZE/LINKTORECORD.ASPX?ALTID=1059935-VI</t>
  </si>
  <si>
    <t>(47.60701406, -122.30477478)</t>
  </si>
  <si>
    <t>1059936-VI</t>
  </si>
  <si>
    <t>HOUSING PRE REG: 001-0151216</t>
  </si>
  <si>
    <t>2025 APR 03 12:00:00 AM</t>
  </si>
  <si>
    <t>HTTPS://SERVICES.SEATTLE.GOV/PORTAL/CUSTOMIZE/LINKTORECORD.ASPX?ALTID=1059936-VI</t>
  </si>
  <si>
    <t>1059981-VI</t>
  </si>
  <si>
    <t>HOUSING COMPLAINT / PRE-REG #001-0003164</t>
  </si>
  <si>
    <t>2025 MAR 05 12:00:00 AM</t>
  </si>
  <si>
    <t>HTTPS://SERVICES.SEATTLE.GOV/PORTAL/CUSTOMIZE/LINKTORECORD.ASPX?ALTID=1059981-VI</t>
  </si>
  <si>
    <t>1059982-VI</t>
  </si>
  <si>
    <t>LANDLORD NOTIFIED AFTER WE SIGNED LEASE THE FOLLOWING VIA EMAIL ON 8/16/24 THE DAY WE MOVED IN: " WE HAVE THE BREAKERS FOR THE BASEBOARD HEATERS ALL TURNED OFF.  THEY KEEP TRIPPING WHILE ON, SO WE HAVEN'T BEEN USING THEM.  PLEASE KEEP THESE OFF, AND I'LL BE SUPPLYING SOME PLUG IN HEATERS FOR THE HOUSE SHORTLY."HE HAS SINCE NOT PROVIDED SPACE HEATERS OR BEGUN ANY PROCESS TO REMEDY THIS SITUATION. ON TOP OF THIS, WE HAVE NOT HAD A WORKING WASHER IN OVER A WEEK AND THERE IS MOLD IN OUR</t>
  </si>
  <si>
    <t>300 11TH AVE E</t>
  </si>
  <si>
    <t>HTTPS://SERVICES.SEATTLE.GOV/PORTAL/CUSTOMIZE/LINKTORECORD.ASPX?ALTID=1059982-VI</t>
  </si>
  <si>
    <t>(47.62124176, -122.31763217)</t>
  </si>
  <si>
    <t>1060054-VI</t>
  </si>
  <si>
    <t>NO HEAT FOR AT LEAST A MONTH.MANAGEMENT KEEPS PROMISING TO ADDRESS, BUT NOTHING HAS BEEN DONE.</t>
  </si>
  <si>
    <t>1917 EASTLAKE AVE E</t>
  </si>
  <si>
    <t>HTTPS://SERVICES.SEATTLE.GOV/PORTAL/CUSTOMIZE/LINKTORECORD.ASPX?ALTID=1060054-VI</t>
  </si>
  <si>
    <t>(47.63637273, -122.32600497)</t>
  </si>
  <si>
    <t>1060102-VI</t>
  </si>
  <si>
    <t>THE CENTRAL HEAT HOT WATER BOILER QUIT OCTOBER 2024 AND THEY'VE GIVEN US DANGEROUS  AND EXPENSIVE ELECTRIC SPACE HEATERS TO HEAT THE APARTMENTS BUT THEY KEEP BLOWING THE OLD KNOB AND TUBE WIRING AND FUSES.  NOW THE DOMESTIC HOT WATER QUIT ABOUT 2 WEEKS AGO.  THE OWNER KEEPS RELIGHTING IT BUT WITHIN 2 HOURS THE HOT WATER TANK GOES OUT AGAIN.  I HAVEN'T BEEN ABLE TO BATHE OR DO DISHES FOR 5 DAYS STRAIGHT NOW.</t>
  </si>
  <si>
    <t>2025 JAN 22 12:00:00 AM</t>
  </si>
  <si>
    <t>315 SUMMIT AVE E</t>
  </si>
  <si>
    <t>HTTPS://SERVICES.SEATTLE.GOV/PORTAL/CUSTOMIZE/LINKTORECORD.ASPX?ALTID=1060102-VI</t>
  </si>
  <si>
    <t>(47.62132388, -122.32560976)</t>
  </si>
  <si>
    <t>1060116-VI</t>
  </si>
  <si>
    <t>WE HAVE BEEN WITHOUT HEAT FOR NEARLY TWO WEEKS AND THIS IS NOT THE FIRST TIME WE HAVE BEEN LEFT FOR LONG PERIODS OF TIME WITHOUT HEAT AND FOR WHICH WE HAVE BEEN PAYING. THE BUILDING MANAGER PROVIDED A SPACE HEATER FOR EACH UNIT UNTIL THEY ARE ABLE TO GET "THE PARTS THEY'VE ORDERED FOR REPAIRS". WE ARE UNABLE TO USE THE SPACE HEATER AND THE LIGHTS AT THE SAME TIME BECAUSE IT BLOWS THE CIRCUIT BOX. THIS IS JUST THE MOST RECENT ACT OF NEGLIGENCE BY REDSIDE. LIVING IN A FREEZING APARTMENT IN THE MI</t>
  </si>
  <si>
    <t>512 BOYLSTON AVE E</t>
  </si>
  <si>
    <t>HTTPS://SERVICES.SEATTLE.GOV/PORTAL/CUSTOMIZE/LINKTORECORD.ASPX?ALTID=1060116-VI</t>
  </si>
  <si>
    <t>(47.62361641, -122.32286025)</t>
  </si>
  <si>
    <t>1060139-VI</t>
  </si>
  <si>
    <t>NO HEAT FOR OVER A MONTH. THE GAS FURNACE WENT OUT AND HASBEEN RED TAGGED BY PSE</t>
  </si>
  <si>
    <t>2025 JAN 17 12:00:00 AM</t>
  </si>
  <si>
    <t>2025 FEB 26 12:00:00 AM</t>
  </si>
  <si>
    <t>120 23RD AVE E</t>
  </si>
  <si>
    <t>HTTPS://SERVICES.SEATTLE.GOV/PORTAL/CUSTOMIZE/LINKTORECORD.ASPX?ALTID=1060139-VI</t>
  </si>
  <si>
    <t>(47.61960695, -122.3023286)</t>
  </si>
  <si>
    <t>1060198-VI</t>
  </si>
  <si>
    <t>HEAT AND HOT WATER HAS BEEN OFF IN MY WHOLE APARTMENT BUILDING SINCE TUESDAY NIGHT.</t>
  </si>
  <si>
    <t>1527 BELMONT AVE</t>
  </si>
  <si>
    <t>HTTPS://SERVICES.SEATTLE.GOV/PORTAL/CUSTOMIZE/LINKTORECORD.ASPX?ALTID=1060198-VI</t>
  </si>
  <si>
    <t>(47.61493217, -122.3248048)</t>
  </si>
  <si>
    <t>1060221-VI</t>
  </si>
  <si>
    <t>VACANT BUILDING</t>
  </si>
  <si>
    <t>2454 WICKSTROM PL SW</t>
  </si>
  <si>
    <t>HTTPS://SERVICES.SEATTLE.GOV/PORTAL/CUSTOMIZE/LINKTORECORD.ASPX?ALTID=1060221-VI</t>
  </si>
  <si>
    <t>(47.58102608, -122.4016856)</t>
  </si>
  <si>
    <t>1060234-VI</t>
  </si>
  <si>
    <t>RENTING ROOM WITH NO SOURCE OF HEAT.  LANDLORD HAS OFFERED A SPACE HEATERCONNECTED TO AN EXTENSIONCORD.</t>
  </si>
  <si>
    <t>3219 S GRAHAM ST</t>
  </si>
  <si>
    <t>HTTPS://SERVICES.SEATTLE.GOV/PORTAL/CUSTOMIZE/LINKTORECORD.ASPX?ALTID=1060234-VI</t>
  </si>
  <si>
    <t>(47.54589023, -122.29075523)</t>
  </si>
  <si>
    <t>1060279-VI</t>
  </si>
  <si>
    <t>2025 FEB 12 12:00:00 AM</t>
  </si>
  <si>
    <t>2829 PROSCH AVE W</t>
  </si>
  <si>
    <t>HTTPS://SERVICES.SEATTLE.GOV/PORTAL/CUSTOMIZE/LINKTORECORD.ASPX?ALTID=1060279-VI</t>
  </si>
  <si>
    <t>(47.64565518, -122.37437601)</t>
  </si>
  <si>
    <t>1060361-VI</t>
  </si>
  <si>
    <t>CALLER SAYS SHE HAS NOT HADANY HEAT SINCE FEB. 22.NOT SURE WHEN THE REPAIR WILLTAKE PLACE.</t>
  </si>
  <si>
    <t>2025 MAR 03 12:00:00 AM</t>
  </si>
  <si>
    <t>5260 17TH AVE NE</t>
  </si>
  <si>
    <t>HTTPS://SERVICES.SEATTLE.GOV/PORTAL/CUSTOMIZE/LINKTORECORD.ASPX?ALTID=1060361-VI</t>
  </si>
  <si>
    <t>(47.66814931, -122.3091299)</t>
  </si>
  <si>
    <t>1060368-VI</t>
  </si>
  <si>
    <t>2025 MAY 13 12:00:00 AM</t>
  </si>
  <si>
    <t>HTTPS://SERVICES.SEATTLE.GOV/PORTAL/CUSTOMIZE/LINKTORECORD.ASPX?ALTID=1060368-VI</t>
  </si>
  <si>
    <t>1060389-VI</t>
  </si>
  <si>
    <t>CONVERSATION WITH PO CONFIRMS EMERGENCY NO HEAT CONDITION STILL EXIST. BOILER MALFUNCTIONING NO LONGER WORKING.</t>
  </si>
  <si>
    <t>HTTPS://SERVICES.SEATTLE.GOV/PORTAL/CUSTOMIZE/LINKTORECORD.ASPX?ALTID=1060389-VI</t>
  </si>
  <si>
    <t>1060411-VI</t>
  </si>
  <si>
    <t>VACATE AND CLOSE</t>
  </si>
  <si>
    <t>2025 MAR 10 12:00:00 AM</t>
  </si>
  <si>
    <t>HTTPS://SERVICES.SEATTLE.GOV/PORTAL/CUSTOMIZE/LINKTORECORD.ASPX?ALTID=1060411-VI</t>
  </si>
  <si>
    <t>1060528-VI</t>
  </si>
  <si>
    <t>THE HEATING UNIT IN MY APARTMENT IS BROKEN. I HAVE FILED 2 REPAIR REQUESTS BOTH WERE "CLOSED" BY MY LEASING OFFICE DESPITE NO ONE DOING ANY REPAIRS TO FIX THE HEAT. THE HEATING UNIT IN MY APARTMENT BROKE ON: 3/13</t>
  </si>
  <si>
    <t>2025 MAR 20 12:00:00 AM</t>
  </si>
  <si>
    <t>2025 JUL 14 12:00:00 AM</t>
  </si>
  <si>
    <t>HTTPS://SERVICES.SEATTLE.GOV/PORTAL/CUSTOMIZE/LINKTORECORD.ASPX?ALTID=1060528-VI</t>
  </si>
  <si>
    <t>1060606-VI</t>
  </si>
  <si>
    <t>TENANT PAYS RENT ON TIME EVERY MONTH AND HAS NO WATER. WHAT IS GOING ON? THIS KEEPS HAPPENING</t>
  </si>
  <si>
    <t>2025 MAR 27 12:00:00 AM</t>
  </si>
  <si>
    <t>6925 RAINIER AVE S</t>
  </si>
  <si>
    <t>HTTPS://SERVICES.SEATTLE.GOV/PORTAL/CUSTOMIZE/LINKTORECORD.ASPX?ALTID=1060606-VI</t>
  </si>
  <si>
    <t>(47.53994618, -122.27140034)</t>
  </si>
  <si>
    <t>1060685-VI</t>
  </si>
  <si>
    <t>SEWAGE IN UNIT. WATER LEAK STARTED ON THURSDAY LAST WEEK. SEWAGE STARTED ON SATURDAY. UNDERNEATH FLOOR BOARDS IN BATHROOM</t>
  </si>
  <si>
    <t>6505 15TH AVE NW</t>
  </si>
  <si>
    <t>HTTPS://SERVICES.SEATTLE.GOV/PORTAL/CUSTOMIZE/LINKTORECORD.ASPX?ALTID=1060685-VI</t>
  </si>
  <si>
    <t>(47.67638241, -122.37710595)</t>
  </si>
  <si>
    <t>1060814-VI</t>
  </si>
  <si>
    <t>19TH OF APRIL MY SHOWER STARTED FILL RAW SEWER  TOILET PAPER.   .THE NEXT MORNING I TOLD MAINTANENCE STAFF I HAD AN EMERGENCY SEWAGE  WATER ABOUT TO OVERFLOW I SCOOPED IT  GARBAGE CAN HAVE TO LEAVE BECAUSE IT'S ABOUT TO START GOING ONTO THE FLOOR AND PLEASE GO IN THERE AND FIX IT I TOLD HIM I WAS LEAVING UNTIL THEY FIX IT THIS WAS AT 10 IN THE MORNING TIME I GOT MYSELF MY POODLE AND THE BABY PUPPY AND LEFT. TOLD HIM THEY.SHOULD  GO INTO UNIT 407 IMMEDIATLY AND I WOULD BE BACK LATER. WHEN INRETU</t>
  </si>
  <si>
    <t>HTTPS://SERVICES.SEATTLE.GOV/PORTAL/CUSTOMIZE/LINKTORECORD.ASPX?ALTID=1060814-VI</t>
  </si>
  <si>
    <t>1060831-VI</t>
  </si>
  <si>
    <t>2025 MAY 02 12:00:00 AM</t>
  </si>
  <si>
    <t>HTTPS://SERVICES.SEATTLE.GOV/PORTAL/CUSTOMIZE/LINKTORECORD.ASPX?ALTID=1060831-VI</t>
  </si>
  <si>
    <t>1060863-VI</t>
  </si>
  <si>
    <t>9057 16TH AVE SW</t>
  </si>
  <si>
    <t>HTTPS://SERVICES.SEATTLE.GOV/PORTAL/CUSTOMIZE/LINKTORECORD.ASPX?ALTID=1060863-VI</t>
  </si>
  <si>
    <t>(47.5212849, -122.35543697)</t>
  </si>
  <si>
    <t>1060950-VI</t>
  </si>
  <si>
    <t>DEAR SEATTLE DEPARTMENT OF CONSTRUCTION &amp; INSPECTIONS, I AM WRITING TO URGENTLY REQUEST AN INSPECTION AND INTERVENTION REGARDING MULTIPLE SERIOUS HEALTH AND SAFETY CONCERNS AT MY APARTMENT, LOCATED AT 7300 5TH AVE NE. THESE ISSUES INCLUDE PERSISTENT FLOODING, STRUCTURAL DAMAGE, AND UNSAFE ACCESS, WHICH TOGETHER HAVE RENDERED MY HOME UNINHABITABLE. DESPITE REPEATED COMPLAINTS TO MY LANDLORD, JOHN BLANCHARD,  NO ADEQUATE RESOLUTION HAS BEEN PROVIDED. **KEY ISSUES:**  1.  **FLO</t>
  </si>
  <si>
    <t>7300 5TH AVE NE</t>
  </si>
  <si>
    <t>HTTPS://SERVICES.SEATTLE.GOV/PORTAL/CUSTOMIZE/LINKTORECORD.ASPX?ALTID=1060950-VI</t>
  </si>
  <si>
    <t>(47.68181581, -122.32267425)</t>
  </si>
  <si>
    <t>1060961-VI</t>
  </si>
  <si>
    <t>2025 MAY 20 12:00:00 AM</t>
  </si>
  <si>
    <t>HTTPS://SERVICES.SEATTLE.GOV/PORTAL/CUSTOMIZE/LINKTORECORD.ASPX?ALTID=1060961-VI</t>
  </si>
  <si>
    <t>1060987-VI</t>
  </si>
  <si>
    <t>TREE FELL ON HOUSE 4 DAYS AGO,UNABLE TO REACH LANDLORD TOADDRESS THE DAMAGE AND PROVIDE INFORMATION FORTHE RENTERS' INSURANCECLAIM.</t>
  </si>
  <si>
    <t>2025 MAY 22 12:00:00 AM</t>
  </si>
  <si>
    <t>10301 INTERLAKE AVE N</t>
  </si>
  <si>
    <t>HTTPS://SERVICES.SEATTLE.GOV/PORTAL/CUSTOMIZE/LINKTORECORD.ASPX?ALTID=1060987-VI</t>
  </si>
  <si>
    <t>(47.70338757, -122.34093039)</t>
  </si>
  <si>
    <t>1060993-VI</t>
  </si>
  <si>
    <t>MY UNIT HAS NO HEAT OR VENTILATION NO OPENING WINDOWS NO FANS IN THE BATHROOM OR ABOVE THE HOOD RANGE NO WORKING STOVE TOP OR SUITABLE OVEN INFESTATION WITH COCKROACHES ABSOLUTELY NO DOOR KNOB AND NO LOCKS WORKING ON THE FRONT DOOR NO KITCHEN PLUMBING CLOGGED UP SEEING NO WORKING GARBAGE DISPOSAL AND A DISHWASHER THAT THEY NEVER HOOKED UP OR INSTALLED IT HAD A FLOOD ON THE WHOLE ENTIRE FIFTH FLOOR AND MAY OF 2024 AND THERE'S BLACK MOLD ISSUES AND QUINTESSA ABSOLUTELY REFUSES TO DO ANY KIND OF M</t>
  </si>
  <si>
    <t>201 YESLER WAY</t>
  </si>
  <si>
    <t>HTTPS://SERVICES.SEATTLE.GOV/PORTAL/CUSTOMIZE/LINKTORECORD.ASPX?ALTID=1060993-VI</t>
  </si>
  <si>
    <t>(47.60154636, -122.33122256)</t>
  </si>
  <si>
    <t>1060994-VI</t>
  </si>
  <si>
    <t>HTTPS://SERVICES.SEATTLE.GOV/PORTAL/CUSTOMIZE/LINKTORECORD.ASPX?ALTID=1060994-VI</t>
  </si>
  <si>
    <t>1061102-VI</t>
  </si>
  <si>
    <t>NO POWER OR HEAT IN UNIT, REQUESTING AN INSPECTION. TENANT RESIDES IN UNIT A.</t>
  </si>
  <si>
    <t>2025 JUN 10 12:00:00 AM</t>
  </si>
  <si>
    <t>6919 CARLETON AVE S</t>
  </si>
  <si>
    <t>HTTPS://SERVICES.SEATTLE.GOV/PORTAL/CUSTOMIZE/LINKTORECORD.ASPX?ALTID=1061102-VI</t>
  </si>
  <si>
    <t>(47.54071038, -122.32272317)</t>
  </si>
  <si>
    <t>1061419-VI</t>
  </si>
  <si>
    <t>HAD A FIRE 2 WEEKS AGO,MANAGEMENT WAS SUPPOSED TO MAKE REPAIRS SO TENANT COULD MOVE BACK IN.  TO DATE, REPAIRS HAVE NOT BEEN MADENOT BEEN DONE, PLACE ISBOARDED UP, AND LOCKSCHANGED.  MANAGEMENTNEVER OFFERED ANY ASSISTANCE AFTER THE FIRE.</t>
  </si>
  <si>
    <t>6870 62ND AVE NE</t>
  </si>
  <si>
    <t>HTTPS://SERVICES.SEATTLE.GOV/PORTAL/CUSTOMIZE/LINKTORECORD.ASPX?ALTID=1061419-VI</t>
  </si>
  <si>
    <t>(47.67858019, -122.26173043)</t>
  </si>
  <si>
    <t>1061447-VI</t>
  </si>
  <si>
    <t>DOOR CANNOT LOCK FROM INSIDE OF UNIT, COMPLAINANT IS CALLING ON BEHALF OF TENANT AND HAS ACCESS TO UNIT. LANDLORD CAN AND HAS LOCKED IT FROM THE OUTSIDE.</t>
  </si>
  <si>
    <t>1511 DEXTER AVE N</t>
  </si>
  <si>
    <t>HTTPS://SERVICES.SEATTLE.GOV/PORTAL/CUSTOMIZE/LINKTORECORD.ASPX?ALTID=1061447-VI</t>
  </si>
  <si>
    <t>(47.63275501, -122.34251041)</t>
  </si>
  <si>
    <t>1061494-VI</t>
  </si>
  <si>
    <t>FIRE AN APARTMENT BUILDING, PROP MGMT WON'T REPAIR HOLE IN CEILING, LOCK ISN'T FUNCTIONAL TO FRONT DOOR OF UNIT.</t>
  </si>
  <si>
    <t>25 W ROY ST</t>
  </si>
  <si>
    <t>HTTPS://SERVICES.SEATTLE.GOV/PORTAL/CUSTOMIZE/LINKTORECORD.ASPX?ALTID=1061494-VI</t>
  </si>
  <si>
    <t>(47.62561694, -122.35764529)</t>
  </si>
  <si>
    <t>1061520-VI</t>
  </si>
  <si>
    <t>LANDLORD NOT RESTORING POWER, LANDLORD NOT LETTING TENANT TURN ON BREAKER. NO HEAT, NO POWER.</t>
  </si>
  <si>
    <t>615 SUMMIT AVE E</t>
  </si>
  <si>
    <t>HTTPS://SERVICES.SEATTLE.GOV/PORTAL/CUSTOMIZE/LINKTORECORD.ASPX?ALTID=1061520-VI</t>
  </si>
  <si>
    <t>(47.62477462, -122.32582105)</t>
  </si>
  <si>
    <t>1061630-VI</t>
  </si>
  <si>
    <t>NO WATER SINCE SUNDAY DUE TO A LEAK. MGMT HAS NOT RESOLVED. WHAT ARE RIGHTS?</t>
  </si>
  <si>
    <t>307 NE THORNTON PL</t>
  </si>
  <si>
    <t>HTTPS://SERVICES.SEATTLE.GOV/PORTAL/CUSTOMIZE/LINKTORECORD.ASPX?ALTID=1061630-VI</t>
  </si>
  <si>
    <t>(47.70222085, -122.32533413)</t>
  </si>
  <si>
    <t>1061944-VI</t>
  </si>
  <si>
    <t>LANDLORD TURNED OFF POWER. TENANT HAS NO ELECTRICITY</t>
  </si>
  <si>
    <t>4419 CASCADIA AVE S</t>
  </si>
  <si>
    <t>HTTPS://SERVICES.SEATTLE.GOV/PORTAL/CUSTOMIZE/LINKTORECORD.ASPX?ALTID=1061944-VI</t>
  </si>
  <si>
    <t>(47.5635047, -122.28317039)</t>
  </si>
  <si>
    <t>1061987-VI</t>
  </si>
  <si>
    <t>VACANT BUILDING VIOLATIONS</t>
  </si>
  <si>
    <t>2025 NOV 03 12:00:00 AM</t>
  </si>
  <si>
    <t>5956 41ST AVE SW</t>
  </si>
  <si>
    <t>HTTPS://SERVICES.SEATTLE.GOV/PORTAL/CUSTOMIZE/LINKTORECORD.ASPX?ALTID=1061987-VI</t>
  </si>
  <si>
    <t>(47.54862145, -122.38414103)</t>
  </si>
  <si>
    <t>1062066-VI</t>
  </si>
  <si>
    <t>THE HEAT IN OUR UNIT HAS BEEN BROKEN FOR A YEAR. OUR LANDLORD GAVE US PORTABLE SPACE HEATERS TO KEEP THE UNIT WARM. HOWEVER, USING PORTABLE SPACE HEATERS TO MAINTAIN THE MINIMUM 68 F IS AGAINST WAC 51-51-0303, R303.10. I INFORMED OUR LANDLORD THAT WHAT HE WAS DOING WAS A VIOLATION OF THE CODE AND HE STILL HAS NOT FIXED THE HEAT. OUR APARTMENT IS COLD. WE TURN OFF THE SPACE HEATERS EVERY NIGHT TO REDUCE THE RISK OF ELECTRICAL FIRES AND THIS MORNING, FOR EXAMPLE, WE WOKE UP TO AN APARTMENT THAT W</t>
  </si>
  <si>
    <t>2025 NOV 18 12:00:00 AM</t>
  </si>
  <si>
    <t>6578 5TH AVE NE</t>
  </si>
  <si>
    <t>HTTPS://SERVICES.SEATTLE.GOV/PORTAL/CUSTOMIZE/LINKTORECORD.ASPX?ALTID=1062066-VI</t>
  </si>
  <si>
    <t>(47.67785706, -122.32469416)</t>
  </si>
  <si>
    <t>1062077-VI</t>
  </si>
  <si>
    <t>INADEQUATE HEAT. GAS HEATING UNITS WERE REMOVED FROM SEVERAL UNITS. I AM IN CONTACT WITH AT LEAST 5 OTHER RESIDENTS IN THE SAME BUILDING WHO CONFIRMED THEIRS WERE REMOVED AS WELL. WE WERE ALL GIVEN PORTABLE HEATERS TO REPLACE THE REMOVED HEATERS. I HAVE EMAILS BACK IN FORTH WITH PROPERTY MANAGEMENT DOCUMENTING THE CONCERN TOOK OVER 5 MONTHS TO ADDRESS IN MY CASE AND LETTING THEM KNOW A PORTABLE HEATER WAS NOT A SATISFACTORY SOLUTION. MANAGEMENT HAS CONSIDERED MY CONCERN ADDRESSED AND CLOSED THE</t>
  </si>
  <si>
    <t>2037 BOYLSTON AVE E</t>
  </si>
  <si>
    <t>HTTPS://SERVICES.SEATTLE.GOV/PORTAL/CUSTOMIZE/LINKTORECORD.ASPX?ALTID=1062077-VI</t>
  </si>
  <si>
    <t>(47.63793145, -122.32377935)</t>
  </si>
  <si>
    <t>1062115-VI</t>
  </si>
  <si>
    <t>MY HEAT IS NOT WORKING IN MY APARTMENT UNIT. I HAVE NOTIFIED MANAGEMENT AND IT HAS BEEN OVER 24 HOURS AND THE ISSUE IS STILL NOT RESOLVED. THE ELEVATOR HAS ALSO NOT HAD AN INSPECTION IN YEARS.</t>
  </si>
  <si>
    <t>306 6TH AVE S</t>
  </si>
  <si>
    <t>HTTPS://SERVICES.SEATTLE.GOV/PORTAL/CUSTOMIZE/LINKTORECORD.ASPX?ALTID=1062115-VI</t>
  </si>
  <si>
    <t>(47.59968672, -122.32601374)</t>
  </si>
  <si>
    <t>1062116-VI</t>
  </si>
  <si>
    <t>THERE IS NO HEAT IN MY UNIT AND THIS ISSUE LIKELY IMPACTS MULTIPLE UNITS AND FLOORS OF THE BUILDING BASED ON THE WAY HVAC WORKS IN THE BUILDING. I HAVE HAD NO HEAT SINCE APPROXIMATELY NOVEMBER 09, AND A VERY MINIMAL RESPONSE FROM THE LANDLORD INDICATING THAT THE OUTAGE IS SIGNIFICANT AND REQUIRES MAJOR REMEDIATION. I HAVE RECEIVED NO UPDATE OR TEMPORARY HEATING SOLUTION. SECONDARILY, HOT WATER IS INTERMITTENT IN THE BUILDING AT BEST AND GENERALLY DOES NOT WORK IN THE EVENING HOURS.</t>
  </si>
  <si>
    <t>800 SENECA ST</t>
  </si>
  <si>
    <t>HTTPS://SERVICES.SEATTLE.GOV/PORTAL/CUSTOMIZE/LINKTORECORD.ASPX?ALTID=1062116-VI</t>
  </si>
  <si>
    <t>(47.60967965, -122.32978562)</t>
  </si>
  <si>
    <t>1062127-VI</t>
  </si>
  <si>
    <t>TENANT WAS LOCKED INSIDE APARTMENT. TRIED TO CALL MAINTENANCE TO FIX, NO ANSWER. HAD TO CALL FIRE DEPARTMENT AND DOOR WAS BROKEN DOWN. AT THIS TIME TENANTS DOOR WILL CLOSE BUT WILL NOT LOCK</t>
  </si>
  <si>
    <t>2025 DEC 09 12:00:00 AM</t>
  </si>
  <si>
    <t>903 UNION ST</t>
  </si>
  <si>
    <t>HTTPS://SERVICES.SEATTLE.GOV/PORTAL/CUSTOMIZE/LINKTORECORD.ASPX?ALTID=1062127-VI</t>
  </si>
  <si>
    <t>(47.61150655, -122.32985692)</t>
  </si>
  <si>
    <t>1062149-VI</t>
  </si>
  <si>
    <t>HEARD LOUD BANG IN BROILERS. CARBON MONOXIDE DETECTED IN UNIT. PSE TURNED HEAT OFF ON TUES. MANAGEMENT UNWILLING TO REIMBURSE FOR SPACE HEATERS AND HAVE PROVIDED NO INFO ON WHEN ISSUE WILL BE RESOLVED.</t>
  </si>
  <si>
    <t>625 15TH AVE E</t>
  </si>
  <si>
    <t>HTTPS://SERVICES.SEATTLE.GOV/PORTAL/CUSTOMIZE/LINKTORECORD.ASPX?ALTID=1062149-VI</t>
  </si>
  <si>
    <t>(47.62502553, -122.3129683)</t>
  </si>
  <si>
    <t>1062190-VI</t>
  </si>
  <si>
    <t>FOR 1 YEAR NOW, THE WATER HAS BEEN COLD ON AND OFF. THE PROPERTY SAYS THEY TAKE CARE OF REPAIRS, THEN A WEEK LATER, WATER BECOMES COLD AGAIN. AS OF 12/5/2025, THE WATER HAS BEEN COLD (IT IS 12/9/2025 TODAY). THE HEAT IN OUR UNIT HAS NOT BEEN WORKING FOR MORE THAN TWO WEEKS NOW. IT STOPPED WORKING ON 11/24/2025.</t>
  </si>
  <si>
    <t>2025 DEC 11 12:00:00 AM</t>
  </si>
  <si>
    <t>HTTPS://SERVICES.SEATTLE.GOV/PORTAL/CUSTOMIZE/LINKTORECORD.ASPX?ALTID=1062190-VI</t>
  </si>
  <si>
    <t>1062217-VI</t>
  </si>
  <si>
    <t>INSPECTION WAS DONE JULY OR AUGUST, SOME OF THE RADIATORS IN HOUSE DID NOT WORK. NOW HEAT IS COMPLETELY NOT WORKING. LANDLORD HAS SENT SPACE HEATERS BUT HAS NOT FIXED PROBLEM, HAS BEEN BROKEN FOR 2 MONTHS.</t>
  </si>
  <si>
    <t>2025 DEC 16 12:00:00 AM</t>
  </si>
  <si>
    <t>2025 DEC 10 12:00:00 AM</t>
  </si>
  <si>
    <t>611 10TH AVE E</t>
  </si>
  <si>
    <t>HTTPS://SERVICES.SEATTLE.GOV/PORTAL/CUSTOMIZE/LINKTORECORD.ASPX?ALTID=1062217-VI</t>
  </si>
  <si>
    <t>(47.62463695, -122.32014936)</t>
  </si>
  <si>
    <t>1062257-VI</t>
  </si>
  <si>
    <t>GAS HEATER LEAKING GAS, APT FILLED WITH GAS. HEATER INOPERABLE AND NO THERE IS NO HEAT.</t>
  </si>
  <si>
    <t>2025 DEC 26 12:00:00 AM</t>
  </si>
  <si>
    <t>503 E THOMAS ST</t>
  </si>
  <si>
    <t>HTTPS://SERVICES.SEATTLE.GOV/PORTAL/CUSTOMIZE/LINKTORECORD.ASPX?ALTID=1062257-VI</t>
  </si>
  <si>
    <t>(47.62066455, -122.32512201)</t>
  </si>
  <si>
    <t>1055696-VI</t>
  </si>
  <si>
    <t>EMERGENCY , ECA , TREE</t>
  </si>
  <si>
    <t>NEW OWNER IS ILLEGALLY TOPPING AND REMOVING LARGE TREES FROM THEIR PROPERTY IN AN ECA.  THERE ARE NO PROJECT PERMITS FOR THE PROPERTY FOUND ONLINE OR POSTED ONSITE.  THIS IS A LANDSLIDE RISK AREA.** PER 03/16/23 PHONE CALL:WORK DONE ON EAST SIDE OF LOT.WAS CUTTING FROM 7AM-7PM03/15/23.ALSO CUT VEG ONNEIGHBOR PROPERTY. OK TOVIEW FROM COMPLAINANT PROPERTY.NEIGHBOR DOING THE WORK TOLDCOMPLAINANT IS PLANNINGA "VIEW CORRIDOR". CUT SOME OFTHE COMPLAINANT'S VEGETATION.</t>
  </si>
  <si>
    <t>MULTIPLE TREES REMOVED IN ECA STEEP SLOPE AND SLIDE PRONE. TEN TREES REMOVED WITHOUT PERMIT OR AUTHORIZATION. RELATED REMEDIATION (000260-23TA)</t>
  </si>
  <si>
    <t>2023 MAR 16 12:00:00 AM</t>
  </si>
  <si>
    <t>HTTPS://SERVICES.SEATTLE.GOV/PORTAL/CUSTOMIZE/LINKTORECORD.ASPX?ALTID=1055696-VI</t>
  </si>
  <si>
    <t>1052312-VI</t>
  </si>
  <si>
    <t>EMERGENCY , LANDLORD/TENANT</t>
  </si>
  <si>
    <t>LOCKED OUT OF ROOM ISHARE WITH MY SON ON6/11/2021, AS PART OFTHE REACH PROGRAM.</t>
  </si>
  <si>
    <t>EMERGENCY ORDERREPAIR AND RESTORE - LOCKOUT</t>
  </si>
  <si>
    <t>2021 JUN 18 12:00:00 AM</t>
  </si>
  <si>
    <t>HTTPS://SERVICES.SEATTLE.GOV/PORTAL/CUSTOMIZE/LINKTORECORD.ASPX?ALTID=1052312-VI</t>
  </si>
  <si>
    <t>1053514-VI</t>
  </si>
  <si>
    <t>NOTICE OF VIOLATION FOR NON-PAYMENT OF EO</t>
  </si>
  <si>
    <t>2021 DEC 22 12:00:00 AM</t>
  </si>
  <si>
    <t>1613 SW MYRTLE ST</t>
  </si>
  <si>
    <t>HTTPS://SERVICES.SEATTLE.GOV/PORTAL/CUSTOMIZE/LINKTORECORD.ASPX?ALTID=1053514-VI</t>
  </si>
  <si>
    <t>(47.53892434, -122.35589961)</t>
  </si>
  <si>
    <t>1056752-VI</t>
  </si>
  <si>
    <t>PER ONLINE;ON AUG 9TH 2023 I RECEIVED ON MY DOOR A 30 DAY PAY OR VACATE NOTICE BASED ON UTILITY CHARGES, THESE UTILITY CHARGES WERE PREVIOUSLY PAID FOR BY THE OWNER AND NOW WANTS TO CHARGE UTILITIES DIRECTLY TO ME.SEATTLE LAW SAYS AS OF NOVEMBER 8TH 2021 THE LANDLORD MUST GIVE ME WRITTEN NOTICE MIN OF 180 DAYS PRIOR TO A HOUSING COST INCREASE. I HAVE AT NO TIME RECEIVED SUCH NOTICE ON MY DOOR, MAIL OR OTHER MEANS. ON FRIDAY 8/11/23 AT ABOUT 12:15PM I TALKED TO THE AP</t>
  </si>
  <si>
    <t>2023 SEP 08 12:00:00 AM</t>
  </si>
  <si>
    <t>13735 LINDEN AVE N</t>
  </si>
  <si>
    <t>HTTPS://SERVICES.SEATTLE.GOV/PORTAL/CUSTOMIZE/LINKTORECORD.ASPX?ALTID=1056752-VI</t>
  </si>
  <si>
    <t>(47.72883358, -122.34863658)</t>
  </si>
  <si>
    <t>1057393-VI</t>
  </si>
  <si>
    <t>HOUSING EO NO LIGHTS, OUTAGE DUE TO ELECTRICAL FAILURE LANDLORD AWARE POTA: EO PAYMENT</t>
  </si>
  <si>
    <t>HTTPS://SERVICES.SEATTLE.GOV/PORTAL/CUSTOMIZE/LINKTORECORD.ASPX?ALTID=1057393-VI</t>
  </si>
  <si>
    <t>1057446-VI</t>
  </si>
  <si>
    <t>RE-ESCALATION OF PAST DUE RENT</t>
  </si>
  <si>
    <t>2023 DEC 28 12:00:00 AM</t>
  </si>
  <si>
    <t>WARNING</t>
  </si>
  <si>
    <t>4601 S GRAHAM ST</t>
  </si>
  <si>
    <t>HTTPS://SERVICES.SEATTLE.GOV/PORTAL/CUSTOMIZE/LINKTORECORD.ASPX?ALTID=1057446-VI</t>
  </si>
  <si>
    <t>(47.54590234, -122.27508859)</t>
  </si>
  <si>
    <t>1057664-VI</t>
  </si>
  <si>
    <t>RECEIVED A 14-DAYPAY OR VACATE ON 1/28</t>
  </si>
  <si>
    <t>2024 FEB 05 12:00:00 AM</t>
  </si>
  <si>
    <t>7508 56TH AVE NE</t>
  </si>
  <si>
    <t>HTTPS://SERVICES.SEATTLE.GOV/PORTAL/CUSTOMIZE/LINKTORECORD.ASPX?ALTID=1057664-VI</t>
  </si>
  <si>
    <t>(47.683231, -122.26779594)</t>
  </si>
  <si>
    <t>1057810-VI</t>
  </si>
  <si>
    <t>90 DAY NOTICE</t>
  </si>
  <si>
    <t>6542 4TH AVE NE</t>
  </si>
  <si>
    <t>HTTPS://SERVICES.SEATTLE.GOV/PORTAL/CUSTOMIZE/LINKTORECORD.ASPX?ALTID=1057810-VI</t>
  </si>
  <si>
    <t>(47.67709063, -122.32516314)</t>
  </si>
  <si>
    <t>1058104-VI</t>
  </si>
  <si>
    <t>RENT INCREASE</t>
  </si>
  <si>
    <t>620 TERRY AVE</t>
  </si>
  <si>
    <t>HTTPS://SERVICES.SEATTLE.GOV/PORTAL/CUSTOMIZE/LINKTORECORD.ASPX?ALTID=1058104-VI</t>
  </si>
  <si>
    <t>(47.6064036, -122.32368662)</t>
  </si>
  <si>
    <t>1058184-VI</t>
  </si>
  <si>
    <t>20 DAYS NOTICE TO VACATE RENTAL, LANDLORD EVICTING HER TO MOVE SON IN TO THE UNIT</t>
  </si>
  <si>
    <t>3502 W BERTONA ST</t>
  </si>
  <si>
    <t>HTTPS://SERVICES.SEATTLE.GOV/PORTAL/CUSTOMIZE/LINKTORECORD.ASPX?ALTID=1058184-VI</t>
  </si>
  <si>
    <t>(47.65063438, -122.40260887)</t>
  </si>
  <si>
    <t>1058248-VI</t>
  </si>
  <si>
    <t>FAILURE TO PAY EO PAYMENTS TO TENANTS</t>
  </si>
  <si>
    <t>POTA PRE-REG: 001-0081390 - FAILURE TO PAY RELOCATION ASSISTANCE TO TENANTS</t>
  </si>
  <si>
    <t>HTTPS://SERVICES.SEATTLE.GOV/PORTAL/CUSTOMIZE/LINKTORECORD.ASPX?ALTID=1058248-VI</t>
  </si>
  <si>
    <t>1058277-VI</t>
  </si>
  <si>
    <t>EVICTION - LOCK OUT</t>
  </si>
  <si>
    <t>1811 SUMMIT AVE</t>
  </si>
  <si>
    <t>HTTPS://SERVICES.SEATTLE.GOV/PORTAL/CUSTOMIZE/LINKTORECORD.ASPX?ALTID=1058277-VI</t>
  </si>
  <si>
    <t>(47.61800941, -122.32559163)</t>
  </si>
  <si>
    <t>1059156-VI</t>
  </si>
  <si>
    <t>RENT INCREASE NOTICEWITH THE WRONG DATE</t>
  </si>
  <si>
    <t>424 BELMONT AVE E</t>
  </si>
  <si>
    <t>HTTPS://SERVICES.SEATTLE.GOV/PORTAL/CUSTOMIZE/LINKTORECORD.ASPX?ALTID=1059156-VI</t>
  </si>
  <si>
    <t>(47.62276719, -122.32378962)</t>
  </si>
  <si>
    <t>1059510-VI</t>
  </si>
  <si>
    <t>TENANT WAS GIVEN A 90 DAY VACATE NOTICE. MGMT TOLD TENANT UNIT IS NOT LIVABLE. WHAT ARE RIGHTS? WILL NEED SPANISH INTERPRETER.</t>
  </si>
  <si>
    <t>3509 S ADAMS ST</t>
  </si>
  <si>
    <t>HTTPS://SERVICES.SEATTLE.GOV/PORTAL/CUSTOMIZE/LINKTORECORD.ASPX?ALTID=1059510-VI</t>
  </si>
  <si>
    <t>(47.56542212, -122.28948997)</t>
  </si>
  <si>
    <t>1059596-VI</t>
  </si>
  <si>
    <t>RAISING RENT OVER $1,000, WANT TO KNOW RIGHTS AS A TENANT. ALSO LANDLORD NOT DOING PROPER MAINTENANCE.***UPDATED 9/12/24 CUSTOMER IS CALLING BACK STATING AN ADD'L INCREASE NOTICE WAS GIVEN ALONG WITH NEW LEASE OPTION NEEDS GUIDANCE.</t>
  </si>
  <si>
    <t>HOUSING CODE VIOLATIONS/RENTAL INCREASE</t>
  </si>
  <si>
    <t>4326 WHITMAN AVE N</t>
  </si>
  <si>
    <t>HTTPS://SERVICES.SEATTLE.GOV/PORTAL/CUSTOMIZE/LINKTORECORD.ASPX?ALTID=1059596-VI</t>
  </si>
  <si>
    <t>(47.66040354, -122.34542964)</t>
  </si>
  <si>
    <t>1059726-VI</t>
  </si>
  <si>
    <t>30 DAY POV MISSING REQUIRED LANGUAGE AND JCEO VIOLATION.</t>
  </si>
  <si>
    <t>POTA  PAOTHR JCEO RRIO 001-0052444-001R</t>
  </si>
  <si>
    <t>1145 REPUBLICAN ST</t>
  </si>
  <si>
    <t>HTTPS://SERVICES.SEATTLE.GOV/PORTAL/CUSTOMIZE/LINKTORECORD.ASPX?ALTID=1059726-VI</t>
  </si>
  <si>
    <t>(47.62262097, -122.3348413)</t>
  </si>
  <si>
    <t>1059777-VI</t>
  </si>
  <si>
    <t>EVICTION NOTICE GIVEN</t>
  </si>
  <si>
    <t>621 HARVARD AVE E</t>
  </si>
  <si>
    <t>HTTPS://SERVICES.SEATTLE.GOV/PORTAL/CUSTOMIZE/LINKTORECORD.ASPX?ALTID=1059777-VI</t>
  </si>
  <si>
    <t>(47.62480277, -122.32233956)</t>
  </si>
  <si>
    <t>1059943-VI</t>
  </si>
  <si>
    <t>"NOTICE OF EVICTION TO A TENANT OF A RENTAL HOUSE ORAPARTMENT WITHOUT A LEGAL REASON"ON NOVEMBER 25TH, 2024, A NOTICE TITLED "TERMINATION OF TENANCY" WAS POSTED WITH THE DEADLINE OF 12AM ON NOVEMBER 30TH. THERE WAS NO PRIOR WRITTEN NOTICE BEFORE THIS. MY LANDLORD THEN TEXT MESSAGED ME THAT I'LL HAVE TO LEAVE BY NOVEMBER 30TH OR HE WILL ARRIVE WITH THE SHERIFF DEPARTMENT TO EVICT ME. I'VE SEARCHED THROUGH THE KING SUPERIOR COURT AND KING COUNTY DISTRICT COURT AND FOUND NO RECORD OF ANY</t>
  </si>
  <si>
    <t>6341 4TH AVE NE</t>
  </si>
  <si>
    <t>HTTPS://SERVICES.SEATTLE.GOV/PORTAL/CUSTOMIZE/LINKTORECORD.ASPX?ALTID=1059943-VI</t>
  </si>
  <si>
    <t>(47.67556707, -122.32469567)</t>
  </si>
  <si>
    <t>1060314-VI</t>
  </si>
  <si>
    <t>20 DAY NOTICE</t>
  </si>
  <si>
    <t>7337 19TH AVE SW</t>
  </si>
  <si>
    <t>HTTPS://SERVICES.SEATTLE.GOV/PORTAL/CUSTOMIZE/LINKTORECORD.ASPX?ALTID=1060314-VI</t>
  </si>
  <si>
    <t>(47.53596046, -122.35906951)</t>
  </si>
  <si>
    <t>1060493-VI</t>
  </si>
  <si>
    <t>3016 1ST AVE</t>
  </si>
  <si>
    <t>HTTPS://SERVICES.SEATTLE.GOV/PORTAL/CUSTOMIZE/LINKTORECORD.ASPX?ALTID=1060493-VI</t>
  </si>
  <si>
    <t>(47.61819278, -122.35433917)</t>
  </si>
  <si>
    <t>1060612-VI</t>
  </si>
  <si>
    <t>GIVEN A LOCKOUT/EVICTION NOTICE</t>
  </si>
  <si>
    <t>5955 DELRIDGE WAY SW</t>
  </si>
  <si>
    <t>HTTPS://SERVICES.SEATTLE.GOV/PORTAL/CUSTOMIZE/LINKTORECORD.ASPX?ALTID=1060612-VI</t>
  </si>
  <si>
    <t>(47.54854262, -122.36337771)</t>
  </si>
  <si>
    <t>1060689-VI</t>
  </si>
  <si>
    <t>PAOTHR 22.206.180.A AND DRECEIVED A EVICTION NOTICE. WHAT ARE RIGHTS? CALL CASE WORKER IF UNABLE TO REACH MR. WRICE. NUMBER IN CONTACTS</t>
  </si>
  <si>
    <t>2025 APR 11 12:00:00 AM</t>
  </si>
  <si>
    <t>HTTPS://SERVICES.SEATTLE.GOV/PORTAL/CUSTOMIZE/LINKTORECORD.ASPX?ALTID=1060689-VI</t>
  </si>
  <si>
    <t>1061957-VI</t>
  </si>
  <si>
    <t>EVICTION RELATED TO 000735-25CV</t>
  </si>
  <si>
    <t>2025 OCT 28 12:00:00 AM</t>
  </si>
  <si>
    <t>2711 14TH AVE S</t>
  </si>
  <si>
    <t>HTTPS://SERVICES.SEATTLE.GOV/PORTAL/CUSTOMIZE/LINKTORECORD.ASPX?ALTID=1061957-VI</t>
  </si>
  <si>
    <t>(47.57906357, -122.31512879)</t>
  </si>
  <si>
    <t>1061958-VI</t>
  </si>
  <si>
    <t>22.206.180 F AND K</t>
  </si>
  <si>
    <t>HTTPS://SERVICES.SEATTLE.GOV/PORTAL/CUSTOMIZE/LINKTORECORD.ASPX?ALTID=1061958-VI</t>
  </si>
  <si>
    <t>1061959-VI</t>
  </si>
  <si>
    <t>22.206.180 (E)</t>
  </si>
  <si>
    <t>HTTPS://SERVICES.SEATTLE.GOV/PORTAL/CUSTOMIZE/LINKTORECORD.ASPX?ALTID=1061959-VI</t>
  </si>
  <si>
    <t>1061961-VI</t>
  </si>
  <si>
    <t>HELLO RILEY, BELOW IS THE MOST RECENT EMAIL SENT TO THE PROPERTY MANAGER AT MASON &amp; MAIN. I HAVE YET TO RECEIVE A RESPONSE, NOR HAVE I RECEIVED ANY CORRESPONDENCE AIMED TO REMEDY THIS MATTER, BESIDES THE 30-DAY NOTICE TO PAY RENT OR VACATE (BY 10/12/25). I GREATLY APPRECIATE ANY ASSISTANCE YOU AND/OR YOUR DEPARTMENT CAN PROVIDE TO RESOLVE THIS ISSUE. FEEL FREE TO REACH OUT TO ME VIA RESPONSE TO THIS EMAIL OR PHONE AT 910-409-0805 IF YOU HAVE QUESTIONS OR NEED ANY FURTHER INFORMATION. THANK</t>
  </si>
  <si>
    <t>2025 OCT 29 12:00:00 AM</t>
  </si>
  <si>
    <t>1020 S MAIN ST</t>
  </si>
  <si>
    <t>HTTPS://SERVICES.SEATTLE.GOV/PORTAL/CUSTOMIZE/LINKTORECORD.ASPX?ALTID=1061961-VI</t>
  </si>
  <si>
    <t>(47.60048039, -122.31855118)</t>
  </si>
  <si>
    <t>1062114-VI</t>
  </si>
  <si>
    <t>TRAO VIOLATION 22.210.140.B DIMINISHES OR AVOIDS APPLICATION OF CHAPTER</t>
  </si>
  <si>
    <t>10500 51ST AVE S</t>
  </si>
  <si>
    <t>HTTPS://SERVICES.SEATTLE.GOV/PORTAL/CUSTOMIZE/LINKTORECORD.ASPX?ALTID=1062114-VI</t>
  </si>
  <si>
    <t>(47.50643814, -122.26987435)</t>
  </si>
  <si>
    <t>1062118-VI</t>
  </si>
  <si>
    <t>THE PRESENT OWNERS OF THE APARTMENT BUILDING "DOVER APARTMENTS" LOCATED AT 901 6TH AVE, SEATTLE WA 98104 HAVE ENGAGED, AND CONTINUE TO ENGAGE IN UNLAWFUL RENTAL ACTIVITY UNDER SMC 7.24; RCW 59.18. AND THE ACTUAL LEASE BETWEEN THE LANDLORD AND MY CLIENT. VIOLATION OF SMC 7.24.030(A) - DOVER QUARTERS LLC ENGAGED IN AN ATTEMPT TO RAISE UTILITIES BASED ON A LEASE WHICH THEY HAVE NOT PROVED EXISTS OR CONTAINS PROVISIONS ENABLING THEM TO RAISE RENT, UTILITIES, OR OTHER FEES IN A TIMEFRAME SHORTER</t>
  </si>
  <si>
    <t>2025 DEC 01 12:00:00 AM</t>
  </si>
  <si>
    <t>901 6TH AVE</t>
  </si>
  <si>
    <t>HTTPS://SERVICES.SEATTLE.GOV/PORTAL/CUSTOMIZE/LINKTORECORD.ASPX?ALTID=1062118-VI</t>
  </si>
  <si>
    <t>(47.60639289, -122.33031251)</t>
  </si>
  <si>
    <t>1055897-VI</t>
  </si>
  <si>
    <t>EMERGENCY , TREE</t>
  </si>
  <si>
    <t>OWNER CURRENTLY HAS A TREE SERVICE CUTTING DOWN A 100'+ COTTONWOOD, APPROXIMATELY 4 FEET IN DIAMETER AT THE BASE. THIS WAS A HEALTHY TREE AND AS FAR AS I CAN TELL, NO PERMIT HAS BEEN ISSUED TO REMOVE IT AND NO NOTICE IS POSTED ON THE PROPERTY AS REQUIRED. IN THE PREVIOUS WEEKS THEY HAVE REMOVED TWO OTHER LARGE (BUT SMALLER) FIR TREES TREES FROM THE SAME PROPERTY. WORK IS CURRENTLY BEING DONE BY "ANDY'S TREE SERVICE"</t>
  </si>
  <si>
    <t>TREE CUTTING IN AN ECA</t>
  </si>
  <si>
    <t>13502 42ND AVE NE</t>
  </si>
  <si>
    <t>HTTPS://SERVICES.SEATTLE.GOV/PORTAL/CUSTOMIZE/LINKTORECORD.ASPX?ALTID=1055897-VI</t>
  </si>
  <si>
    <t>(47.72658365, -122.28228122)</t>
  </si>
  <si>
    <t>1055898-VI</t>
  </si>
  <si>
    <t>ECA TREE CUTTING</t>
  </si>
  <si>
    <t>HTTPS://SERVICES.SEATTLE.GOV/PORTAL/CUSTOMIZE/LINKTORECORD.ASPX?ALTID=1055898-VI</t>
  </si>
  <si>
    <t>1056393-VI</t>
  </si>
  <si>
    <t>CONSTRUCTION WORKERS BUILDING THE NEW APARTMENT BUILDING AT 520 N 39TH ST AT TRESPASSING ONTO THE PROPERTY AT 510 N 39TH ST ON BOTH THE NORTHEAST AND SOUTHEAST CORNERS. THEY ARE CROSSING ONTO THE 510 PROPERTY TO ACCESS THE CONSTRUCTION SITE, DESTROYING VEGETATION, CUTTING DOWN TREES, AND IGNORING REQUESTS TO REMAIN ON THEIR PROPERTY. THE MOST DAMAGE HAS BEEN DONE TO THE NE CORNER OF THE 510 PROPERTY WHERE TWO TREES WERE CUT DOWN  AND A SECTION OF VEGETATION HAS BEEN TRAMPLED AND DESTROY</t>
  </si>
  <si>
    <t>2023 JUL 14 12:00:00 AM</t>
  </si>
  <si>
    <t>510 N 39TH ST</t>
  </si>
  <si>
    <t>HTTPS://SERVICES.SEATTLE.GOV/PORTAL/CUSTOMIZE/LINKTORECORD.ASPX?ALTID=1056393-VI</t>
  </si>
  <si>
    <t>(47.65444218, -122.35202778)</t>
  </si>
  <si>
    <t>1056418-VI</t>
  </si>
  <si>
    <t>MULTIPLE TREES HAVE BEEN CUT ON THE PROPERTY. DOUGLAS FIRS AND WALNUT TREES, ALL OVER 12 INCHES IN DIAMETER, SOME MUCH LARGER THAN THAT. CALLER STATES THERE ARE NO PERMITS ONLINE.LARGER TREES ARE STILL PRESENT ON PROPERTY BUT THEY ARE LIKELY TO BE REMOVED AS WELL. AS THERE IS POSSIBLE CONSTRUCTION TAKING PLACE IN THE NEAR FUTUREDID NOT SEE THE COMPANY NAME ON TRUCKS THAT DID THE  CUTTING.</t>
  </si>
  <si>
    <t>EXCEPTIONAL TREE CUTTING</t>
  </si>
  <si>
    <t>11702 22ND AVE NE</t>
  </si>
  <si>
    <t>HTTPS://SERVICES.SEATTLE.GOV/PORTAL/CUSTOMIZE/LINKTORECORD.ASPX?ALTID=1056418-VI</t>
  </si>
  <si>
    <t>(47.71407957, -122.30554566)</t>
  </si>
  <si>
    <t>1056856-VI</t>
  </si>
  <si>
    <t>ACTIVE TREE CUTTING OFA RED ATLAS CEDAR.  A-1TREE SERVICE ANDCONSERVATION WASON SITE CUTTING THETREE.</t>
  </si>
  <si>
    <t>ZONING/TREE CUTTING - LACK OF PUBLIC NOTICE &amp; UNREGISTERED TSP - OWNER</t>
  </si>
  <si>
    <t>2023 SEP 26 12:00:00 AM</t>
  </si>
  <si>
    <t>12001 LAKE CITY WAY NE</t>
  </si>
  <si>
    <t>HTTPS://SERVICES.SEATTLE.GOV/PORTAL/CUSTOMIZE/LINKTORECORD.ASPX?ALTID=1056856-VI</t>
  </si>
  <si>
    <t>(47.71599889, -122.29755264)</t>
  </si>
  <si>
    <t>1057758-VI</t>
  </si>
  <si>
    <t>DBH IS 21" AND 23" FOR TREES TAKEN DOWN, COMPLAINANT THINKS IT'S NOT THE SAME AS WHAT THE PERMIT WAS APPROVED FOR. NOTICE WASN'T POSTED PROPERLY. COMPLAINANT ALSO HAS QUESTION ON WHAT CONSTITUTES A "GROVE".</t>
  </si>
  <si>
    <t>REMOVAL OF 2 WESTERN RED CEDARS</t>
  </si>
  <si>
    <t>11781 SAND POINT WAY NE</t>
  </si>
  <si>
    <t>HTTPS://SERVICES.SEATTLE.GOV/PORTAL/CUSTOMIZE/LINKTORECORD.ASPX?ALTID=1057758-VI</t>
  </si>
  <si>
    <t>(47.71574341, -122.28318978)</t>
  </si>
  <si>
    <t>1057802-VI</t>
  </si>
  <si>
    <t>ACTIVE TREE REMOVAL80FT TALL 55 IN DIAMETER</t>
  </si>
  <si>
    <t>GIRDLED A TIER 2 TREE THAT IS 50" AT DSH</t>
  </si>
  <si>
    <t>3003 NE 88TH ST</t>
  </si>
  <si>
    <t>HTTPS://SERVICES.SEATTLE.GOV/PORTAL/CUSTOMIZE/LINKTORECORD.ASPX?ALTID=1057802-VI</t>
  </si>
  <si>
    <t>(47.69220364, -122.29578576)</t>
  </si>
  <si>
    <t>1058092-VI</t>
  </si>
  <si>
    <t>ACTIVE TREE CUTTING - IN FRONT OF HOUSE MAYBE 3 FEET DBH, THREE ADJACENT TREES ALREADY GONE</t>
  </si>
  <si>
    <t>NON REGISTERED TSP FOR OWNER</t>
  </si>
  <si>
    <t>1284 SW ORCHARD ST</t>
  </si>
  <si>
    <t>HTTPS://SERVICES.SEATTLE.GOV/PORTAL/CUSTOMIZE/LINKTORECORD.ASPX?ALTID=1058092-VI</t>
  </si>
  <si>
    <t>(47.53846517, -122.35406852)</t>
  </si>
  <si>
    <t>1058096-VI</t>
  </si>
  <si>
    <t>TREE EMERGENCY</t>
  </si>
  <si>
    <t>2024 APR 12 12:00:00 AM</t>
  </si>
  <si>
    <t>HTTPS://SERVICES.SEATTLE.GOV/PORTAL/CUSTOMIZE/LINKTORECORD.ASPX?ALTID=1058096-VI</t>
  </si>
  <si>
    <t>1058265-VI</t>
  </si>
  <si>
    <t>TREE REMOVED LAST WEEK. THEY'RE REMOVING THE TRUNK TODAY. WAS AN ATLAS CEDAR TREE, OVER 30 INCHES DBH.</t>
  </si>
  <si>
    <t>THIS RECORD IS CLOSED DUE TO NEW INFORMATION REGARDING WHO REMOVED THE TREE</t>
  </si>
  <si>
    <t>2402 53RD AVE SW</t>
  </si>
  <si>
    <t>HTTPS://SERVICES.SEATTLE.GOV/PORTAL/CUSTOMIZE/LINKTORECORD.ASPX?ALTID=1058265-VI</t>
  </si>
  <si>
    <t>(47.58236504, -122.399217)</t>
  </si>
  <si>
    <t>1058267-VI</t>
  </si>
  <si>
    <t>HTTPS://SERVICES.SEATTLE.GOV/PORTAL/CUSTOMIZE/LINKTORECORD.ASPX?ALTID=1058267-VI</t>
  </si>
  <si>
    <t>1058303-VI</t>
  </si>
  <si>
    <t>THIS IS AN  AMENDMENT TO A COMPLAINT I FILED EARLIER TODAY. IT CONTAINS ADDITIONAL PHOTOS AND INFORMATION. THE ORIGINAL WAS 004400-24CPTHE ADDITIONAL PHOTS MORE CLEARLY SHOW TREE WORK HAPPENING AS WELL AS THE NAME OF THE COMPANY PERFORMING THE WORK.</t>
  </si>
  <si>
    <t>5039 44TH AVE S</t>
  </si>
  <si>
    <t>HTTPS://SERVICES.SEATTLE.GOV/PORTAL/CUSTOMIZE/LINKTORECORD.ASPX?ALTID=1058303-VI</t>
  </si>
  <si>
    <t>(47.55580682, -122.27890767)</t>
  </si>
  <si>
    <t>1058304-VI</t>
  </si>
  <si>
    <t>HTTPS://SERVICES.SEATTLE.GOV/PORTAL/CUSTOMIZE/LINKTORECORD.ASPX?ALTID=1058304-VI</t>
  </si>
  <si>
    <t>1058480-VI</t>
  </si>
  <si>
    <t>ACTIVE TREE CUTTING.ANONYMOUS CALLERDIDN'T KNOW WHATTYPE OF TREE, ANDSAW AN UNMARKEDTRUCK PARKED.</t>
  </si>
  <si>
    <t>TREE CUTTING VIOLATION OWNER &amp; TSPPERMIT PLANS #6873331-CN</t>
  </si>
  <si>
    <t>6204 S COOPER ST</t>
  </si>
  <si>
    <t>HTTPS://SERVICES.SEATTLE.GOV/PORTAL/CUSTOMIZE/LINKTORECORD.ASPX?ALTID=1058480-VI</t>
  </si>
  <si>
    <t>(47.51185289, -122.25540234)</t>
  </si>
  <si>
    <t>1058481-VI</t>
  </si>
  <si>
    <t>TREE CUTTING OWNER AUTHORIZING WORKPERMIT #6873331-CN</t>
  </si>
  <si>
    <t>HTTPS://SERVICES.SEATTLE.GOV/PORTAL/CUSTOMIZE/LINKTORECORD.ASPX?ALTID=1058481-VI</t>
  </si>
  <si>
    <t>1058483-VI</t>
  </si>
  <si>
    <t>TREE CUTTING TSP NOT REGISTERED/NOT POSTINGPERMIT #6873331-CN</t>
  </si>
  <si>
    <t>HTTPS://SERVICES.SEATTLE.GOV/PORTAL/CUSTOMIZE/LINKTORECORD.ASPX?ALTID=1058483-VI</t>
  </si>
  <si>
    <t>1058507-VI</t>
  </si>
  <si>
    <t>ACTIVE TREE CUTTING, NO PERMITS OR POSTING. DOUGLAS FIR TRESS NOT SURE OF DBH. IN THE BACK OF HOUSE. COMPANY IS DAVEY TREE SERVICE</t>
  </si>
  <si>
    <t>CASE CREATED IN ERROR - PER SDCI'S ARBORIST - THIS IS AN EMERGENCY CUT</t>
  </si>
  <si>
    <t>13510 BURKE AVE N</t>
  </si>
  <si>
    <t>HTTPS://SERVICES.SEATTLE.GOV/PORTAL/CUSTOMIZE/LINKTORECORD.ASPX?ALTID=1058507-VI</t>
  </si>
  <si>
    <t>(47.72726242, -122.33528255)</t>
  </si>
  <si>
    <t>1058508-VI</t>
  </si>
  <si>
    <t>HTTPS://SERVICES.SEATTLE.GOV/PORTAL/CUSTOMIZE/LINKTORECORD.ASPX?ALTID=1058508-VI</t>
  </si>
  <si>
    <t>1058828-VI</t>
  </si>
  <si>
    <t>CUTTING TREE THOUGHT THEY WERE JUST PRUNING BUT THEY ARE CUTTING TREE. IT'S A DOUGLAS FIR ABOUT 3-4FT DBH. THE COMPANY CUTTING TREE IS BETTER VIEW TREE SERVICE. NO PERMITS OR POSTING OF TREE CUTTING NOTICE.</t>
  </si>
  <si>
    <t>TREE CUTTING</t>
  </si>
  <si>
    <t>14042 WAYNE PL N</t>
  </si>
  <si>
    <t>HTTPS://SERVICES.SEATTLE.GOV/PORTAL/CUSTOMIZE/LINKTORECORD.ASPX?ALTID=1058828-VI</t>
  </si>
  <si>
    <t>(47.73172559, -122.3349898)</t>
  </si>
  <si>
    <t>1058829-VI</t>
  </si>
  <si>
    <t>COMBO TSP VIOLATION- NO PUBLIC NOTICE AND NO REGISTRATION</t>
  </si>
  <si>
    <t>HTTPS://SERVICES.SEATTLE.GOV/PORTAL/CUSTOMIZE/LINKTORECORD.ASPX?ALTID=1058829-VI</t>
  </si>
  <si>
    <t>1058830-VI</t>
  </si>
  <si>
    <t>TSP-NOV (OWNER-AUTHORIZING WORK)</t>
  </si>
  <si>
    <t>HTTPS://SERVICES.SEATTLE.GOV/PORTAL/CUSTOMIZE/LINKTORECORD.ASPX?ALTID=1058830-VI</t>
  </si>
  <si>
    <t>1059117-VI</t>
  </si>
  <si>
    <t>TREE CUTTING VIOLATION HIRING OWNER UNAUTHORIZED TSP</t>
  </si>
  <si>
    <t>HTTPS://SERVICES.SEATTLE.GOV/PORTAL/CUSTOMIZE/LINKTORECORD.ASPX?ALTID=1059117-VI</t>
  </si>
  <si>
    <t>1059119-VI</t>
  </si>
  <si>
    <t>TREE CUTTING VIOLATION TSP UNREGISTEREDCOMPLIANCE ACHIEVED</t>
  </si>
  <si>
    <t>HTTPS://SERVICES.SEATTLE.GOV/PORTAL/CUSTOMIZE/LINKTORECORD.ASPX?ALTID=1059119-VI</t>
  </si>
  <si>
    <t>1060103-VI</t>
  </si>
  <si>
    <t>NO PERMIT FOR REMOVAL OF TREES AT 8316 MARY AVE NWDEMOLITION CREW TOLD ME THEY PLAN TO CUT TREES ON WEDNESDAY AND NO PUBLIC NOTICE HAS BEEN FILED(CORRECTION OF RECORD 000280-25CP)2 - 60 FEET TALL POPULAR TREES</t>
  </si>
  <si>
    <t>8316 MARY AVE NW</t>
  </si>
  <si>
    <t>HTTPS://SERVICES.SEATTLE.GOV/PORTAL/CUSTOMIZE/LINKTORECORD.ASPX?ALTID=1060103-VI</t>
  </si>
  <si>
    <t>(47.6893308, -122.37523132)</t>
  </si>
  <si>
    <t>1060287-VI</t>
  </si>
  <si>
    <t>2 CONIFER TREES WERE SEVERELY PRUNED. THESE TRESS WERE TO BE PROTECTED. NO PERMITS AND NOT REGISTERED. WAS DONE BY VEL TREE SERVICE 206-387-9994</t>
  </si>
  <si>
    <t>2025 FEB 13 12:00:00 AM</t>
  </si>
  <si>
    <t>11733 DURLAND AVE NE</t>
  </si>
  <si>
    <t>HTTPS://SERVICES.SEATTLE.GOV/PORTAL/CUSTOMIZE/LINKTORECORD.ASPX?ALTID=1060287-VI</t>
  </si>
  <si>
    <t>(47.71447573, -122.28148136)</t>
  </si>
  <si>
    <t>1060288-VI</t>
  </si>
  <si>
    <t>HTTPS://SERVICES.SEATTLE.GOV/PORTAL/CUSTOMIZE/LINKTORECORD.ASPX?ALTID=1060288-VI</t>
  </si>
  <si>
    <t>1060289-VI</t>
  </si>
  <si>
    <t>HTTPS://SERVICES.SEATTLE.GOV/PORTAL/CUSTOMIZE/LINKTORECORD.ASPX?ALTID=1060289-VI</t>
  </si>
  <si>
    <t>1061347-VI</t>
  </si>
  <si>
    <t>UNMARKED TRUCK WITH PEOPLE CUTTING/TRIMMING TREES. ENTRANCE TO HOUSE AND THIS ACTIVITY IS HAPPENING IN THE ALLEY BETWEEN 9TH AVE W AND 8TH AVE W.</t>
  </si>
  <si>
    <t>1522 9TH AVE W</t>
  </si>
  <si>
    <t>HTTPS://SERVICES.SEATTLE.GOV/PORTAL/CUSTOMIZE/LINKTORECORD.ASPX?ALTID=1061347-VI</t>
  </si>
  <si>
    <t>(47.63304916, -122.36853501)</t>
  </si>
  <si>
    <t>1061348-VI</t>
  </si>
  <si>
    <t>HTTPS://SERVICES.SEATTLE.GOV/PORTAL/CUSTOMIZE/LINKTORECORD.ASPX?ALTID=1061348-VI</t>
  </si>
  <si>
    <t>1061349-VI</t>
  </si>
  <si>
    <t>HTTPS://SERVICES.SEATTLE.GOV/PORTAL/CUSTOMIZE/LINKTORECORD.ASPX?ALTID=1061349-VI</t>
  </si>
  <si>
    <t>1061940-VI</t>
  </si>
  <si>
    <t>CUTTING TREES, WESTERN RED CEDAR. NOT SURE OF COMPANY, TREES ARE IN FRONT OF PROPERTY. DBH ABOUT 6FT</t>
  </si>
  <si>
    <t>11008 DAYTON AVE N</t>
  </si>
  <si>
    <t>HTTPS://SERVICES.SEATTLE.GOV/PORTAL/CUSTOMIZE/LINKTORECORD.ASPX?ALTID=1061940-VI</t>
  </si>
  <si>
    <t>(47.70900874, -122.35252469)</t>
  </si>
  <si>
    <t>1062023-VI</t>
  </si>
  <si>
    <t>DEAR SDCI TREE COMPLIANCE TEAM,I AM SUBMITTING A COMPLAINT REGARDING UNAUTHORIZED CUTTING OF A TREE ON MY PROPERTY ADJACENT TO THE DEVELOPMENT AT 2006 NE 120TH ST, SEATTLE.THE DEVELOPER HAS CUT MULTIPLE LIVE LIMBS FROM MY TREE, LOCATED ON MY SIDE OF THE PROPERTY LINE, WITHOUT MY CONSENT, AND HAS INDICATED PLANS TO CONTINUE PRUNING. I HAVE ATTACHED BEFORE-AND-AFTER PHOTOS OF THE TREE, A PHOTO OF THE TREE BEING PRUNED, AND A COPY OF THE ARBORIST REPORT. THE WORK HAS BEEN PERFORMED BY THE</t>
  </si>
  <si>
    <t>2006 NE 120TH ST</t>
  </si>
  <si>
    <t>HTTPS://SERVICES.SEATTLE.GOV/PORTAL/CUSTOMIZE/LINKTORECORD.ASPX?ALTID=1062023-VI</t>
  </si>
  <si>
    <t>(47.71590887, -122.30686368)</t>
  </si>
  <si>
    <t>1062263-VI</t>
  </si>
  <si>
    <t>NOTICE 002867-25TN TO REMOVE SIX CONIFERS SHOULD NOT BE APPROVED. 1--GILLES CONSULTING DID THE ARBORIST REPORT, BUT THEY ARE NOT A TREE SERVICE PROVIDER. SMC 25.11.130 STATES COMMERCIAL WORK INCLUDES ASSESSMENTS.2--THERE IS NO HAZARD ASSESSMENT AT ALL FOR THE 36" DSH WESTERN RED CEDAR. THE ARBORIST REPORT STATES THE TREE IS "STABLE" AND RECOMMENDS "RETAIN AND MONITOR." THIS TREE WAS ERRONEOUSLY APPROVED FOR REMOVAL.</t>
  </si>
  <si>
    <t>8333 55TH AVE NE</t>
  </si>
  <si>
    <t>HTTPS://SERVICES.SEATTLE.GOV/PORTAL/CUSTOMIZE/LINKTORECORD.ASPX?ALTID=1062263-VI</t>
  </si>
  <si>
    <t>(47.68895233, -122.26949819)</t>
  </si>
  <si>
    <t>1062265-VI</t>
  </si>
  <si>
    <t>GILLES CONSULTING DID THE ARBORIST REPORT, BUT THEY ARE NOT A TREE SERVICE PROVIDER. SMC 25.11.130 STATES COMMERCIAL WORK INCLUDES ASSESSMENTS.</t>
  </si>
  <si>
    <t>HTTPS://SERVICES.SEATTLE.GOV/PORTAL/CUSTOMIZE/LINKTORECORD.ASPX?ALTID=1062265-VI</t>
  </si>
  <si>
    <t>1049419-VI</t>
  </si>
  <si>
    <t>EMERGENCY , VACANT BUILDING</t>
  </si>
  <si>
    <t>PER ONLINE; BUILDING IS VACANT. THE FRONT DOOR LOOKS LIKE IT WAS FORCED OPEN AND REMAINS OPEN. POTENTIAL SQUATTERS INSIDE. THE BUILDING AND LOT IS UNKEPT - DETERIORATING BUILDING AND OVERGROWN VEGETATION.</t>
  </si>
  <si>
    <t>HTTPS://SERVICES.SEATTLE.GOV/PORTAL/CUSTOMIZE/LINKTORECORD.ASPX?ALTID=1049419-VI</t>
  </si>
  <si>
    <t>1049430-VI</t>
  </si>
  <si>
    <t>PER ONLINE; SQUATTERS INSIDE VACANT HOUSE</t>
  </si>
  <si>
    <t>HTTPS://SERVICES.SEATTLE.GOV/PORTAL/CUSTOMIZE/LINKTORECORD.ASPX?ALTID=1049430-VI</t>
  </si>
  <si>
    <t>1049520-VI</t>
  </si>
  <si>
    <t>VACANT BUILDING, OPEN TO ENTRY</t>
  </si>
  <si>
    <t>VACANT BUILDING/EMERGENCY ORDER COMPLAINT</t>
  </si>
  <si>
    <t>412 NW 65TH ST</t>
  </si>
  <si>
    <t>HTTPS://SERVICES.SEATTLE.GOV/PORTAL/CUSTOMIZE/LINKTORECORD.ASPX?ALTID=1049520-VI</t>
  </si>
  <si>
    <t>(47.67608109, -122.3623212)</t>
  </si>
  <si>
    <t>1049521-VI</t>
  </si>
  <si>
    <t>PER CSB: BREAK IN AGAIN, PEOPLE SLEEPING IN GARAGE IF BURNT DOWN BUILDING. COMING AND GOING. PROPERTY FENCED OFF. DOOR KEEPS BEING BROKEN INTOPHOTO LINK:HTTP://SERVICEREQUEST.SEATTLE.GOV/MEDIA/SEATTLE/REPORT/PHOTOS/5E17A041E896C1D5CAF88027/REPORT.JPG</t>
  </si>
  <si>
    <t>1624 N 45TH ST</t>
  </si>
  <si>
    <t>HTTPS://SERVICES.SEATTLE.GOV/PORTAL/CUSTOMIZE/LINKTORECORD.ASPX?ALTID=1049521-VI</t>
  </si>
  <si>
    <t>(47.66159147, -122.33799814)</t>
  </si>
  <si>
    <t>1049529-VI</t>
  </si>
  <si>
    <t>1114 26TH AVE</t>
  </si>
  <si>
    <t>HTTPS://SERVICES.SEATTLE.GOV/PORTAL/CUSTOMIZE/LINKTORECORD.ASPX?ALTID=1049529-VI</t>
  </si>
  <si>
    <t>(47.61207462, -122.29857278)</t>
  </si>
  <si>
    <t>1049531-VI</t>
  </si>
  <si>
    <t>4126 3RD AVE NW</t>
  </si>
  <si>
    <t>HTTPS://SERVICES.SEATTLE.GOV/PORTAL/CUSTOMIZE/LINKTORECORD.ASPX?ALTID=1049531-VI</t>
  </si>
  <si>
    <t>(47.65721976, -122.36029044)</t>
  </si>
  <si>
    <t>1049544-VI</t>
  </si>
  <si>
    <t>VACANT BUILDING OPEN TO ENTRY. JUNK</t>
  </si>
  <si>
    <t>4722 15TH AVE NE</t>
  </si>
  <si>
    <t>HTTPS://SERVICES.SEATTLE.GOV/PORTAL/CUSTOMIZE/LINKTORECORD.ASPX?ALTID=1049544-VI</t>
  </si>
  <si>
    <t>(47.66377425, -122.31166328)</t>
  </si>
  <si>
    <t>1049545-VI</t>
  </si>
  <si>
    <t>VACANT BUILDING, JUNK</t>
  </si>
  <si>
    <t>VACANT BUILDING COMPLAINT</t>
  </si>
  <si>
    <t>4726 15TH AVE NE</t>
  </si>
  <si>
    <t>HTTPS://SERVICES.SEATTLE.GOV/PORTAL/CUSTOMIZE/LINKTORECORD.ASPX?ALTID=1049545-VI</t>
  </si>
  <si>
    <t>(47.66388615, -122.31173865)</t>
  </si>
  <si>
    <t>1049547-VI</t>
  </si>
  <si>
    <t>VACANT BUILDING, OPEN TO ENTRY, JUNK STORAGE</t>
  </si>
  <si>
    <t>VACANT BUILDING/EMERGENCY COMPLAINT</t>
  </si>
  <si>
    <t>4728 15TH AVE NE</t>
  </si>
  <si>
    <t>HTTPS://SERVICES.SEATTLE.GOV/PORTAL/CUSTOMIZE/LINKTORECORD.ASPX?ALTID=1049547-VI</t>
  </si>
  <si>
    <t>1049557-VI</t>
  </si>
  <si>
    <t>VACANT BUILDING, OPEN TO ENTRY.</t>
  </si>
  <si>
    <t>2020 JAN 27 12:00:00 AM</t>
  </si>
  <si>
    <t>2601 NW 57TH ST</t>
  </si>
  <si>
    <t>HTTPS://SERVICES.SEATTLE.GOV/PORTAL/CUSTOMIZE/LINKTORECORD.ASPX?ALTID=1049557-VI</t>
  </si>
  <si>
    <t>(47.67005402, -122.39032317)</t>
  </si>
  <si>
    <t>1049647-VI</t>
  </si>
  <si>
    <t>VB - CRAWL SPACE OPEN</t>
  </si>
  <si>
    <t>614 13TH AVE E</t>
  </si>
  <si>
    <t>HTTPS://SERVICES.SEATTLE.GOV/PORTAL/CUSTOMIZE/LINKTORECORD.ASPX?ALTID=1049647-VI</t>
  </si>
  <si>
    <t>(47.62471843, -122.31537716)</t>
  </si>
  <si>
    <t>1049650-VI</t>
  </si>
  <si>
    <t>PER CSB: MATTRESS</t>
  </si>
  <si>
    <t>ZONING</t>
  </si>
  <si>
    <t>605 FEDERAL AVE E</t>
  </si>
  <si>
    <t>HTTPS://SERVICES.SEATTLE.GOV/PORTAL/CUSTOMIZE/LINKTORECORD.ASPX?ALTID=1049650-VI</t>
  </si>
  <si>
    <t>(47.6245124, -122.31913065)</t>
  </si>
  <si>
    <t>1049693-VI</t>
  </si>
  <si>
    <t>PER CSB: IN ADDITION TO THE PERSISTENT GRAFFITI ISSUE NOW WE HAVE A SAFETY ISSUE AT 3201-3207 BEACON AVE S. (SEE IN PHOTO WHAT SEEMS TO BE LOOSE METAL FLASHING PIECES OVER HANGING ROOF EDGE). THIS VACANT BUILDING HAS HAD RECURRING ISSUES ALSO WITH PEOPLE LIVING INSIDE OR CONGREGATING AT BACK ALLEY. OVER THE PAST YEAR NEIGHBORING BUSINESSES HAVE EXPRESSED CONCERNS SOMEONE(S) MIGHT BE LIVING IN THERE AND/OR DOING CONSTRUCTION WORK INSIDE (SOUNDS OF HAMMERING, CONSTRUCTION MATERI</t>
  </si>
  <si>
    <t>VB - RELATED TO 1049698-VB</t>
  </si>
  <si>
    <t>2020 NOV 10 12:00:00 AM</t>
  </si>
  <si>
    <t>3207 BEACON AVE S</t>
  </si>
  <si>
    <t>HTTPS://SERVICES.SEATTLE.GOV/PORTAL/CUSTOMIZE/LINKTORECORD.ASPX?ALTID=1049693-VI</t>
  </si>
  <si>
    <t>(47.57492466, -122.30942236)</t>
  </si>
  <si>
    <t>1049701-VI</t>
  </si>
  <si>
    <t>ABANDONED HOUSE. SQUATTERS SEEN ON PREMISES</t>
  </si>
  <si>
    <t>2020 SEP 24 12:00:00 AM</t>
  </si>
  <si>
    <t>6243 37TH AVE NE</t>
  </si>
  <si>
    <t>HTTPS://SERVICES.SEATTLE.GOV/PORTAL/CUSTOMIZE/LINKTORECORD.ASPX?ALTID=1049701-VI</t>
  </si>
  <si>
    <t>(47.67524299, -122.28831644)</t>
  </si>
  <si>
    <t>1049702-VI</t>
  </si>
  <si>
    <t>PER CSB; 708 NE42ND STREET, SQUATTERS HAVE BROKEN BACK INTO THE BUILDING AND THE FRONT NOW HAS GRAFFITI OVER IT.</t>
  </si>
  <si>
    <t>VACANT BUILDING - RELATED TO RECORD #000326-20CP-PHOTO AVAILABLE</t>
  </si>
  <si>
    <t>708 NE 42ND ST</t>
  </si>
  <si>
    <t>HTTPS://SERVICES.SEATTLE.GOV/PORTAL/CUSTOMIZE/LINKTORECORD.ASPX?ALTID=1049702-VI</t>
  </si>
  <si>
    <t>(47.65770221, -122.32037946)</t>
  </si>
  <si>
    <t>1049793-VI</t>
  </si>
  <si>
    <t>VB - OPEN TO ENTRY; JUNK STORAGE</t>
  </si>
  <si>
    <t>VB</t>
  </si>
  <si>
    <t>2022 JUN 01 12:00:00 AM</t>
  </si>
  <si>
    <t>3818 S LUCILE ST</t>
  </si>
  <si>
    <t>HTTPS://SERVICES.SEATTLE.GOV/PORTAL/CUSTOMIZE/LINKTORECORD.ASPX?ALTID=1049793-VI</t>
  </si>
  <si>
    <t>(47.5529125, -122.28484153)</t>
  </si>
  <si>
    <t>1049870-VI</t>
  </si>
  <si>
    <t>VACANT BUILDING OPEN TO ENTRY. FIRE DAMAGED, OUTDOOR STORAGE, OVERGROWN VEGETATION. MISSING SIDING</t>
  </si>
  <si>
    <t>2020 FEB 22 12:00:00 AM</t>
  </si>
  <si>
    <t>1227 S CLOVERDALE ST</t>
  </si>
  <si>
    <t>HTTPS://SERVICES.SEATTLE.GOV/PORTAL/CUSTOMIZE/LINKTORECORD.ASPX?ALTID=1049870-VI</t>
  </si>
  <si>
    <t>(47.52627303, -122.3162218)</t>
  </si>
  <si>
    <t>1049892-VI</t>
  </si>
  <si>
    <t>4234 S WILLOW ST</t>
  </si>
  <si>
    <t>HTTPS://SERVICES.SEATTLE.GOV/PORTAL/CUSTOMIZE/LINKTORECORD.ASPX?ALTID=1049892-VI</t>
  </si>
  <si>
    <t>(47.5408536, -122.27926263)</t>
  </si>
  <si>
    <t>1049966-VI</t>
  </si>
  <si>
    <t>3815 S LUCILE ST</t>
  </si>
  <si>
    <t>HTTPS://SERVICES.SEATTLE.GOV/PORTAL/CUSTOMIZE/LINKTORECORD.ASPX?ALTID=1049966-VI</t>
  </si>
  <si>
    <t>(47.55251392, -122.28483771)</t>
  </si>
  <si>
    <t>1050174-VI</t>
  </si>
  <si>
    <t>PER CSB: CECILIA CONTACTED THE CUSTOMER SERVICE BUREAU TO REPORT SQUATTERS AT A VACANT HOUSE AT 833 14TH AVE. CECILIA REPORTED THAT PEOPLE ARE PLACING THE RECYCLE BIN NEAR THE WINDOW AND THAT'S HOW THEY ENTER THE HOUSE.</t>
  </si>
  <si>
    <t>833 14TH AVE</t>
  </si>
  <si>
    <t>HTTPS://SERVICES.SEATTLE.GOV/PORTAL/CUSTOMIZE/LINKTORECORD.ASPX?ALTID=1050174-VI</t>
  </si>
  <si>
    <t>(47.61024164, -122.31445259)</t>
  </si>
  <si>
    <t>1050190-VI</t>
  </si>
  <si>
    <t>TRESPASSERS HAVE BROKEN INTO THE BUILDING</t>
  </si>
  <si>
    <t>2020 APR 07 12:00:00 AM</t>
  </si>
  <si>
    <t>2020 APR 14 12:00:00 AM</t>
  </si>
  <si>
    <t>2604 NE 82ND ST</t>
  </si>
  <si>
    <t>HTTPS://SERVICES.SEATTLE.GOV/PORTAL/CUSTOMIZE/LINKTORECORD.ASPX?ALTID=1050190-VI</t>
  </si>
  <si>
    <t>(47.68871838, -122.2995844)</t>
  </si>
  <si>
    <t>1050194-VI</t>
  </si>
  <si>
    <t>PER ONLINE; ABANDONED HOUSE WITH BROKEN WINDOWS AND GUTTED INTERIOR.POSSIBLE SQUATTERS.</t>
  </si>
  <si>
    <t>2020 APR 08 12:00:00 AM</t>
  </si>
  <si>
    <t>1837 24TH AVE</t>
  </si>
  <si>
    <t>HTTPS://SERVICES.SEATTLE.GOV/PORTAL/CUSTOMIZE/LINKTORECORD.ASPX?ALTID=1050194-VI</t>
  </si>
  <si>
    <t>(47.61877878, -122.30150761)</t>
  </si>
  <si>
    <t>1050196-VI</t>
  </si>
  <si>
    <t>PER ONLINE; THIS HOUSE OWNER HAS NO ONE LIVING IN THE HOUSE AT THE TIME, AND ALL OF THE WINDOWS AND DOORS THAT WERE ONCE BOARDED ARE NOT ANYMORE, RESULTING IN NUMEROUS HOMELESS PEOPLE OCCUPYING THE HOUSE. THE ONCE BOARDED UP WINDOWS AND DOORS ON ALL FLOORS NEEDS TO BE RE-BOARDED UP. THE BACKSIDE HAS A LONG STAIRCASE THAT GOES ALL THE WAY TO THE THIRD FLOOR, AND THEY ARE ABLE TO ACCESS THE ONCE BLOCKED OFF STAIRCASE AND GO ALL THE WAY TO THE TOP FLOOR AND WALK RIGHT INTO THE HO</t>
  </si>
  <si>
    <t>VACANT BUILDING - PHOTOS AVAILABLE</t>
  </si>
  <si>
    <t>4710 17TH AVE NE</t>
  </si>
  <si>
    <t>HTTPS://SERVICES.SEATTLE.GOV/PORTAL/CUSTOMIZE/LINKTORECORD.ASPX?ALTID=1050196-VI</t>
  </si>
  <si>
    <t>(47.66342941, -122.30919209)</t>
  </si>
  <si>
    <t>1050200-VI</t>
  </si>
  <si>
    <t>VB - OPEN TO ENTRY</t>
  </si>
  <si>
    <t>802 29TH AVE S</t>
  </si>
  <si>
    <t>HTTPS://SERVICES.SEATTLE.GOV/PORTAL/CUSTOMIZE/LINKTORECORD.ASPX?ALTID=1050200-VI</t>
  </si>
  <si>
    <t>(47.59563268, -122.29515212)</t>
  </si>
  <si>
    <t>1050201-VI</t>
  </si>
  <si>
    <t>7929 RENTON AVE S</t>
  </si>
  <si>
    <t>HTTPS://SERVICES.SEATTLE.GOV/PORTAL/CUSTOMIZE/LINKTORECORD.ASPX?ALTID=1050201-VI</t>
  </si>
  <si>
    <t>(47.53066764, -122.27937747)</t>
  </si>
  <si>
    <t>1050205-VI</t>
  </si>
  <si>
    <t>PER ONLINE; CONSTRUCTION SITE WITH POWER TOOLS, INCOMPLETE STRUCTURES, AND PILES OF MATERIAL ARE COMPLETELY OPEN. THERE NEEDS TO BE A FENCE FOR PREVENTING CHILDREN FOR ENTERING.</t>
  </si>
  <si>
    <t>2020 APR 28 12:00:00 AM</t>
  </si>
  <si>
    <t>3250 A S EDMUNDS ST</t>
  </si>
  <si>
    <t>HTTPS://SERVICES.SEATTLE.GOV/PORTAL/CUSTOMIZE/LINKTORECORD.ASPX?ALTID=1050205-VI</t>
  </si>
  <si>
    <t>(47.55879402, -122.28923225)</t>
  </si>
  <si>
    <t>1050216-VI</t>
  </si>
  <si>
    <t>HELLO - THE THREE BUILDINGS AT THE CORNER OF FEDERAL AVE EAST AND EAST MERCER STREET HAVE BEEN VACANT SINCE OCTOBER 2019. ON THE VACANT SITES THERE ARE OCCASIONAL/OFTEN TRESPASSING BY INDIVIDUALS WHO SHOULD NOT BE ON THE SITE. SUGGEST THAT THE ENTIRE SITE BE IMMEDIATELY FENCED TO PROHIBIT UNAUTHORIZED ENTRY.</t>
  </si>
  <si>
    <t>HTTPS://SERVICES.SEATTLE.GOV/PORTAL/CUSTOMIZE/LINKTORECORD.ASPX?ALTID=1050216-VI</t>
  </si>
  <si>
    <t>1050219-VI</t>
  </si>
  <si>
    <t>VACANT BUILDING, OPEN TO ENTRY, JUNK</t>
  </si>
  <si>
    <t>10755 15TH AVE NE</t>
  </si>
  <si>
    <t>HTTPS://SERVICES.SEATTLE.GOV/PORTAL/CUSTOMIZE/LINKTORECORD.ASPX?ALTID=1050219-VI</t>
  </si>
  <si>
    <t>(47.70833549, -122.312897)</t>
  </si>
  <si>
    <t>1050220-VI</t>
  </si>
  <si>
    <t>THE PROPERTY IS UNOCCUPIED AND HAS OPEN ENTRANCES THAT ARE ACCESSIBLE TO THE PUBLIC. HOMELESS SQUATTERS HAVE SPENT THE NIGHT IN THE UNOCCUPIED BUILDING. THE ENTRANCES TO THE BUILDING SHOULD BE CLOSED AND LOCKED SO SQUATTERS CANNOT ENTER THE DWELLING.</t>
  </si>
  <si>
    <t>HTTPS://SERVICES.SEATTLE.GOV/PORTAL/CUSTOMIZE/LINKTORECORD.ASPX?ALTID=1050220-VI</t>
  </si>
  <si>
    <t>1050222-VI</t>
  </si>
  <si>
    <t>VB VACANT BUILDING OPEN TO SQUATTERS, WAS BOARDED UP OPEN TO PUBLIC AGAIN.</t>
  </si>
  <si>
    <t>7350 33RD AVE S</t>
  </si>
  <si>
    <t>HTTPS://SERVICES.SEATTLE.GOV/PORTAL/CUSTOMIZE/LINKTORECORD.ASPX?ALTID=1050222-VI</t>
  </si>
  <si>
    <t>(47.53552703, -122.28961847)</t>
  </si>
  <si>
    <t>1050242-VI</t>
  </si>
  <si>
    <t>PER CSB: HOMELESS BROKE INTO ABANDONED BUILDING AND LIVING IN IT, ALSO ADJACENT PROPERTY WITH SAME OWNER GRAFFITIED.</t>
  </si>
  <si>
    <t>2020 APR 22 12:00:00 AM</t>
  </si>
  <si>
    <t>1311 E MARION ST</t>
  </si>
  <si>
    <t>HTTPS://SERVICES.SEATTLE.GOV/PORTAL/CUSTOMIZE/LINKTORECORD.ASPX?ALTID=1050242-VI</t>
  </si>
  <si>
    <t>(47.6102093, -122.31489813)</t>
  </si>
  <si>
    <t>1050243-VI</t>
  </si>
  <si>
    <t>OPEN TO ENTRY, UNAUTHORIZED OCCUPANTS.</t>
  </si>
  <si>
    <t>2020 AUG 21 12:00:00 AM</t>
  </si>
  <si>
    <t>SECURED WITH NO VIOLATIONS</t>
  </si>
  <si>
    <t>6037 41ST AVE SW</t>
  </si>
  <si>
    <t>HTTPS://SERVICES.SEATTLE.GOV/PORTAL/CUSTOMIZE/LINKTORECORD.ASPX?ALTID=1050243-VI</t>
  </si>
  <si>
    <t>(47.54738019, -122.38476503)</t>
  </si>
  <si>
    <t>1050246-VI</t>
  </si>
  <si>
    <t>WE ARE REPORTING REPEATED BREAK-INS, NOISE VIOLATIONS, AND SQUATTING ACTIVITY.WE HAVE OBSERVED AND REPORTED BREAK-IN ACTIVITIES, VANDALISM, LOUD NOISES AND YELLING AT THIS PROPERTY ON 4/15, 4/16, 4/18, 4/19, AND 4/20. WE HAVE BEEN WOKEN UP MULTIPLE TIMES A NIGHT - MOST OFTEN AT 2:00 AM - DUE TO THIS ACTIVITY. THIS ACTIVITY APPEARS TO BE ESCALATING AND CREATING AN ACTIVE UNSAFE ENVIRONMENT. THESE INCIDENTS WERE REPORTED TO THE SDCI DAILY AND THE SPD NON-EMERGENCY LINE ON 4/</t>
  </si>
  <si>
    <t>609 FEDERAL AVE E</t>
  </si>
  <si>
    <t>HTTPS://SERVICES.SEATTLE.GOV/PORTAL/CUSTOMIZE/LINKTORECORD.ASPX?ALTID=1050246-VI</t>
  </si>
  <si>
    <t>(47.62462848, -122.31911038)</t>
  </si>
  <si>
    <t>1050270-VI</t>
  </si>
  <si>
    <t>VACANT BUILDING - OPEN TO ENTRY, OVERGROWN</t>
  </si>
  <si>
    <t>2020 MAY 01 12:00:00 AM</t>
  </si>
  <si>
    <t>4303 7TH AVE NE</t>
  </si>
  <si>
    <t>HTTPS://SERVICES.SEATTLE.GOV/PORTAL/CUSTOMIZE/LINKTORECORD.ASPX?ALTID=1050270-VI</t>
  </si>
  <si>
    <t>(47.65962736, -122.32111669)</t>
  </si>
  <si>
    <t>1050287-VI</t>
  </si>
  <si>
    <t>VACANT BUILDING, DOOR OPEN POWER IS ON</t>
  </si>
  <si>
    <t>HTTPS://SERVICES.SEATTLE.GOV/PORTAL/CUSTOMIZE/LINKTORECORD.ASPX?ALTID=1050287-VI</t>
  </si>
  <si>
    <t>(47.65770222, -122.32037946)</t>
  </si>
  <si>
    <t>1050288-VI</t>
  </si>
  <si>
    <t>VACANT BLDG BACK DOOR HAS BEEN KICKED IN (SOUTH SIDE OF PROPERTY) HOMELESS LIVING INSIDE, SAFETY ISSUE.</t>
  </si>
  <si>
    <t>5600 ROOSEVELT WAY NE</t>
  </si>
  <si>
    <t>HTTPS://SERVICES.SEATTLE.GOV/PORTAL/CUSTOMIZE/LINKTORECORD.ASPX?ALTID=1050288-VI</t>
  </si>
  <si>
    <t>(47.66958709, -122.31707894)</t>
  </si>
  <si>
    <t>1050294-VI</t>
  </si>
  <si>
    <t>PER CSB; VACANT BUILDING</t>
  </si>
  <si>
    <t>1711 20TH AVE</t>
  </si>
  <si>
    <t>HTTPS://SERVICES.SEATTLE.GOV/PORTAL/CUSTOMIZE/LINKTORECORD.ASPX?ALTID=1050294-VI</t>
  </si>
  <si>
    <t>(47.61761037, -122.30639476)</t>
  </si>
  <si>
    <t>1050295-VI</t>
  </si>
  <si>
    <t>4726 19TH AVE NE</t>
  </si>
  <si>
    <t>HTTPS://SERVICES.SEATTLE.GOV/PORTAL/CUSTOMIZE/LINKTORECORD.ASPX?ALTID=1050295-VI</t>
  </si>
  <si>
    <t>(47.6638578, -122.30696897)</t>
  </si>
  <si>
    <t>1050296-VI</t>
  </si>
  <si>
    <t>VACANT BUILDING OPEN TO ENTRY</t>
  </si>
  <si>
    <t>4730 19TH AVE NE</t>
  </si>
  <si>
    <t>HTTPS://SERVICES.SEATTLE.GOV/PORTAL/CUSTOMIZE/LINKTORECORD.ASPX?ALTID=1050296-VI</t>
  </si>
  <si>
    <t>(47.66398417, -122.30695423)</t>
  </si>
  <si>
    <t>1050297-VI</t>
  </si>
  <si>
    <t>PER CSB: FISH TANK FILLED WITH WATER AND NO LID - MOSQUITO BREEDING RISK. HOUSE OTHERWISE ABANDONEDPHOTO LINK:HTTP://SERVICEREQUEST.SEATTLE.GOV/MEDIA/SEATTLE/REPORT/PHOTOS/5E8E643DE8968DF73678528D/REPORT.JPG</t>
  </si>
  <si>
    <t>1610 E ALDER ST</t>
  </si>
  <si>
    <t>HTTPS://SERVICES.SEATTLE.GOV/PORTAL/CUSTOMIZE/LINKTORECORD.ASPX?ALTID=1050297-VI</t>
  </si>
  <si>
    <t>(47.6045206, -122.31099324)</t>
  </si>
  <si>
    <t>1050338-VI</t>
  </si>
  <si>
    <t>VACANT BUILDING, OPEN TO ENTRY (SHED IN REAR) - WINDOW.</t>
  </si>
  <si>
    <t>1530 NW MARKET ST</t>
  </si>
  <si>
    <t>HTTPS://SERVICES.SEATTLE.GOV/PORTAL/CUSTOMIZE/LINKTORECORD.ASPX?ALTID=1050338-VI</t>
  </si>
  <si>
    <t>(47.66900894, -122.37803137)</t>
  </si>
  <si>
    <t>1050342-VI</t>
  </si>
  <si>
    <t>SAFETY CONCERNS REGARDING THE ABANDONED PROPERTY NEXT TO OUR HOME. SQUATTERS/BURGLARS BROKE INTO AND WERE OCCUPYING THE ABANDONED VACANT PROPERTY NEXT DOOR AND POLICE WERE CALLED TO INVESTIGATE. POLICE REPORTED THAT THE ABANDONED PROPERTY WAS IN THE WORST CONDITION THEY HAVE EVER SEEN AND THAT IT NEEDS TO BE ADDRESSED BY THE CITY AS IT WILL BE AN ONGOING ISSUE AND CONCERN. THEY ADVISED THAT VIDEO FOOTAGE DEMONSTRATING THE VERY POORLY DETERIORATED CONDITION OF THE PROPERTY CA</t>
  </si>
  <si>
    <t>2425 W CROCKETT ST</t>
  </si>
  <si>
    <t>HTTPS://SERVICES.SEATTLE.GOV/PORTAL/CUSTOMIZE/LINKTORECORD.ASPX?ALTID=1050342-VI</t>
  </si>
  <si>
    <t>(47.63738283, -122.38985727)</t>
  </si>
  <si>
    <t>1050345-VI</t>
  </si>
  <si>
    <t>VACANT BUILDING - BACK DOOR HAS BEEN BROKEN INTO AND HOMELESS PEOPLE HAVE BROKEN IN. DAMAGE TO THE INTERIOR WALLS AND CABINETS HAS OCCURRED. THERE IS EVIDENCE OF PEOPLE SLEEPING IN THE BUILDING. BUILDING IS NOT SECURED FROM ENTRY.</t>
  </si>
  <si>
    <t>2020 SEP 17 12:00:00 AM</t>
  </si>
  <si>
    <t>1713 14TH AVE</t>
  </si>
  <si>
    <t>HTTPS://SERVICES.SEATTLE.GOV/PORTAL/CUSTOMIZE/LINKTORECORD.ASPX?ALTID=1050345-VI</t>
  </si>
  <si>
    <t>(47.61691394, -122.31482962)</t>
  </si>
  <si>
    <t>1050347-VI</t>
  </si>
  <si>
    <t>PER ONLINE; PROPERTY IN SUSPECTED VIOLATION OF 22.206.200 (MINIMUM STANDARDS FOR VACANT BUILDINGS)SPECIFICALLY, I HAVE OBSERVED: (1) INTACT WINDOWS DO NOT MEET THE MINIMUM STANDARDS OF BEING SECURED (NOT BOARDED OR OTHERWISE PROTECTED) FROM ENTRY; (2) PROPERTY IS BEING OCCUPIED SPORADICALLY BY VAGRANTS - I OBSERVED PEOPLE ON PROPERTY ON BOTH 5/6/20 AND 5/10/20.</t>
  </si>
  <si>
    <t>1717 14TH AVE</t>
  </si>
  <si>
    <t>HTTPS://SERVICES.SEATTLE.GOV/PORTAL/CUSTOMIZE/LINKTORECORD.ASPX?ALTID=1050347-VI</t>
  </si>
  <si>
    <t>(47.61692161, -122.31448912)</t>
  </si>
  <si>
    <t>1050350-VI</t>
  </si>
  <si>
    <t>VACANT BUILDING, OPEN TO ENTRY, OVERGROWN AND JUNK</t>
  </si>
  <si>
    <t>VACANT BUILDING/EMERGENCY ORDER 2ND COMPLAINT</t>
  </si>
  <si>
    <t>1907 5TH AVE W</t>
  </si>
  <si>
    <t>HTTPS://SERVICES.SEATTLE.GOV/PORTAL/CUSTOMIZE/LINKTORECORD.ASPX?ALTID=1050350-VI</t>
  </si>
  <si>
    <t>(47.63624312, -122.36397553)</t>
  </si>
  <si>
    <t>1050354-VI</t>
  </si>
  <si>
    <t>PER CSB: VACANT AND DETERIORATING HOME OWNED BY THE CITY OF SEATTLE. IT IS A HAZARD AND A TARGET FOR ILLEGAL ACTIVITY. WHEN IS THIS UNSAFE STRUCTURE GOING TO BE TORN DOWN? IT'S WINDOWS ARE BEING BROKEN AND THE STRUCTURE SEEMS TO BE BEING USED FOR AND BY VARIOUS GROUPS THAT SHOULDN'T BE THERE.</t>
  </si>
  <si>
    <t>VB - PARKS OWNED</t>
  </si>
  <si>
    <t>920 RANDOLPH AVE</t>
  </si>
  <si>
    <t>HTTPS://SERVICES.SEATTLE.GOV/PORTAL/CUSTOMIZE/LINKTORECORD.ASPX?ALTID=1050354-VI</t>
  </si>
  <si>
    <t>(47.61109219, -122.28566164)</t>
  </si>
  <si>
    <t>1050355-VI</t>
  </si>
  <si>
    <t>VACANT BUILDING - POSSIBLE OPEN TO ENTRY</t>
  </si>
  <si>
    <t>HTTPS://SERVICES.SEATTLE.GOV/PORTAL/CUSTOMIZE/LINKTORECORD.ASPX?ALTID=1050355-VI</t>
  </si>
  <si>
    <t>1050357-VI</t>
  </si>
  <si>
    <t>VACANT BLDG - OPEN TO ENTRY</t>
  </si>
  <si>
    <t>2020 OCT 06 12:00:00 AM</t>
  </si>
  <si>
    <t>622 RAINIER AVE S</t>
  </si>
  <si>
    <t>HTTPS://SERVICES.SEATTLE.GOV/PORTAL/CUSTOMIZE/LINKTORECORD.ASPX?ALTID=1050357-VI</t>
  </si>
  <si>
    <t>(47.59702375, -122.31213717)</t>
  </si>
  <si>
    <t>1050366-VI</t>
  </si>
  <si>
    <t>VACANT BUILDING, OPEN TO ENTRY JUNK STORAGE AND OVERGROWN</t>
  </si>
  <si>
    <t>107 LYNN ST</t>
  </si>
  <si>
    <t>HTTPS://SERVICES.SEATTLE.GOV/PORTAL/CUSTOMIZE/LINKTORECORD.ASPX?ALTID=1050366-VI</t>
  </si>
  <si>
    <t>(47.63893247, -122.35525416)</t>
  </si>
  <si>
    <t>1050389-VI</t>
  </si>
  <si>
    <t>8643 39TH AVE S</t>
  </si>
  <si>
    <t>HTTPS://SERVICES.SEATTLE.GOV/PORTAL/CUSTOMIZE/LINKTORECORD.ASPX?ALTID=1050389-VI</t>
  </si>
  <si>
    <t>(47.52475093, -122.2839839)</t>
  </si>
  <si>
    <t>1050391-VI</t>
  </si>
  <si>
    <t>VB - SEE 1048809-VB</t>
  </si>
  <si>
    <t>9004 BEACON AVE S</t>
  </si>
  <si>
    <t>HTTPS://SERVICES.SEATTLE.GOV/PORTAL/CUSTOMIZE/LINKTORECORD.ASPX?ALTID=1050391-VI</t>
  </si>
  <si>
    <t>(47.52272659, -122.28444428)</t>
  </si>
  <si>
    <t>1050398-VI</t>
  </si>
  <si>
    <t>VACANT BUILDING OPEN TO SQUATTERS, FIRE AT BUILDING 6/4</t>
  </si>
  <si>
    <t>2328 HARBOR AVE SW</t>
  </si>
  <si>
    <t>HTTPS://SERVICES.SEATTLE.GOV/PORTAL/CUSTOMIZE/LINKTORECORD.ASPX?ALTID=1050398-VI</t>
  </si>
  <si>
    <t>(47.58266988, -122.37331132)</t>
  </si>
  <si>
    <t>1050406-VI</t>
  </si>
  <si>
    <t>FIRE AT THE VACANT BUILDING ON 05/30, OPEN TO ENTRY,  A LOT OF JUNK IN THE REAR YARD AND OVERGROWN</t>
  </si>
  <si>
    <t>VACANT BUILDING EMERGENCY ORDER COMPLAINT</t>
  </si>
  <si>
    <t>HTTPS://SERVICES.SEATTLE.GOV/PORTAL/CUSTOMIZE/LINKTORECORD.ASPX?ALTID=1050406-VI</t>
  </si>
  <si>
    <t>1050433-VI</t>
  </si>
  <si>
    <t>VACANT BUILDING, WINDOW OPEN</t>
  </si>
  <si>
    <t>HTTPS://SERVICES.SEATTLE.GOV/PORTAL/CUSTOMIZE/LINKTORECORD.ASPX?ALTID=1050433-VI</t>
  </si>
  <si>
    <t>1050435-VI</t>
  </si>
  <si>
    <t>PER CSB: FURNITUREABANDONED HOUSE THAT SQUATTERS HAVE MOVED INTO</t>
  </si>
  <si>
    <t>2537 15TH AVE S</t>
  </si>
  <si>
    <t>HTTPS://SERVICES.SEATTLE.GOV/PORTAL/CUSTOMIZE/LINKTORECORD.ASPX?ALTID=1050435-VI</t>
  </si>
  <si>
    <t>(47.57989584, -122.31376427)</t>
  </si>
  <si>
    <t>1050436-VI</t>
  </si>
  <si>
    <t>PER ONLINER; TRANSIENTS HAVE BROKEN INTO THE SINGLE FAMILY HOME STRUCTURE ON THIS PROPERTY AND HAVE LEFT IT OPEN TO OTHERS. THE OSB COVERING ON THE BACK DOOR IS INSUFFICIENT TO KEEP PEOPLE OUT.  POLICE WERE CALLED WHEN THEY WERE OPENING THE BUILDING UP; BUT, THE POLICE DID NOT ARRIVE IN TIME TO CATCH THEM IN THE ACT.  OFFICERS LOOKED INTO THE DOORWAY AND SAW A DROP-OFF, SAYING THAT THE PROPERTY WAS "A DANGER."PREVIOUSLY, THERE HAS BEEN A NO-TRESPASSING AGREEMENT BETWEEN THE</t>
  </si>
  <si>
    <t>2020 JUN 24 12:00:00 AM</t>
  </si>
  <si>
    <t>10540 GREENWOOD AVE N</t>
  </si>
  <si>
    <t>HTTPS://SERVICES.SEATTLE.GOV/PORTAL/CUSTOMIZE/LINKTORECORD.ASPX?ALTID=1050436-VI</t>
  </si>
  <si>
    <t>(47.7062114, -122.35498804)</t>
  </si>
  <si>
    <t>1050442-VI</t>
  </si>
  <si>
    <t>2020 JUN 18 12:00:00 AM</t>
  </si>
  <si>
    <t>2020 AUG 12 12:00:00 AM</t>
  </si>
  <si>
    <t>2106 RAINIER AVE S</t>
  </si>
  <si>
    <t>HTTPS://SERVICES.SEATTLE.GOV/PORTAL/CUSTOMIZE/LINKTORECORD.ASPX?ALTID=1050442-VI</t>
  </si>
  <si>
    <t>(47.58434609, -122.30246997)</t>
  </si>
  <si>
    <t>1050469-VI</t>
  </si>
  <si>
    <t>6707 AURORA AVE N</t>
  </si>
  <si>
    <t>HTTPS://SERVICES.SEATTLE.GOV/PORTAL/CUSTOMIZE/LINKTORECORD.ASPX?ALTID=1050469-VI</t>
  </si>
  <si>
    <t>(47.67808238, -122.34601568)</t>
  </si>
  <si>
    <t>1050519-VI</t>
  </si>
  <si>
    <t>LARGE AMOUNT OF MISCELLANEOUS JUNK SCATTERED ON PROPERTY.  BINS ARE FULL/OVERFLOWING AND NOT BEING SERVICED.  PROPERTY IS VACANT.</t>
  </si>
  <si>
    <t>2021 JAN 19 12:00:00 AM</t>
  </si>
  <si>
    <t>2412 10TH AVE E</t>
  </si>
  <si>
    <t>HTTPS://SERVICES.SEATTLE.GOV/PORTAL/CUSTOMIZE/LINKTORECORD.ASPX?ALTID=1050519-VI</t>
  </si>
  <si>
    <t>(47.64183235, -122.31988038)</t>
  </si>
  <si>
    <t>1050543-VI</t>
  </si>
  <si>
    <t>PER ONLINE COMPLAINT: VACANT AND DETERIORATING PROPERTY WITH EXCESSIVE OVERGROWN VEGETATION AND GARBAGE CANS IN FRONT AND SIDE YARDS.</t>
  </si>
  <si>
    <t>6525 CHAPIN PL N</t>
  </si>
  <si>
    <t>HTTPS://SERVICES.SEATTLE.GOV/PORTAL/CUSTOMIZE/LINKTORECORD.ASPX?ALTID=1050543-VI</t>
  </si>
  <si>
    <t>(47.67673669, -122.33036315)</t>
  </si>
  <si>
    <t>1050556-VI</t>
  </si>
  <si>
    <t>HOMELESS ARE SQUATTING IN THE PROPERTY ADJACENT TO OURS. THE ADDRESS OF THAT PROPERTY IS 3816 13TH AVE W AND IT IS VACANT AS THEY PREPARE TO DO CONSTRUCTION. WE HAVE NOTICED TRASH PILING UP AROUND THE FENCE AND HAVE HAD ISSUES WITH MAIL AND PROPANE TANKS BEING STOLEN, AND OUR MAILMAN TOLD US TODAY THAT HE SAW PEOPLE SQUATTING IN THE PROPERTY, WHICH MAY BE RELATED TO THE THEFTS AND TRASH.</t>
  </si>
  <si>
    <t>VB OPEN TO ENTRY</t>
  </si>
  <si>
    <t>HTTPS://SERVICES.SEATTLE.GOV/PORTAL/CUSTOMIZE/LINKTORECORD.ASPX?ALTID=1050556-VI</t>
  </si>
  <si>
    <t>1050559-VI</t>
  </si>
  <si>
    <t>VB - RECENT FIRE</t>
  </si>
  <si>
    <t>ZONING - VACANT BUILDING</t>
  </si>
  <si>
    <t>4125 WALLINGFORD AVE N</t>
  </si>
  <si>
    <t>HTTPS://SERVICES.SEATTLE.GOV/PORTAL/CUSTOMIZE/LINKTORECORD.ASPX?ALTID=1050559-VI</t>
  </si>
  <si>
    <t>(47.65762871, -122.336531)</t>
  </si>
  <si>
    <t>1050579-VI</t>
  </si>
  <si>
    <t>2020 DEC 28 12:00:00 AM</t>
  </si>
  <si>
    <t>HTTPS://SERVICES.SEATTLE.GOV/PORTAL/CUSTOMIZE/LINKTORECORD.ASPX?ALTID=1050579-VI</t>
  </si>
  <si>
    <t>1050583-VI</t>
  </si>
  <si>
    <t>VACANT BUILDING WITH SQUATTERS</t>
  </si>
  <si>
    <t>2020 SEP 16 12:00:00 AM</t>
  </si>
  <si>
    <t>1410 NE 125TH ST</t>
  </si>
  <si>
    <t>HTTPS://SERVICES.SEATTLE.GOV/PORTAL/CUSTOMIZE/LINKTORECORD.ASPX?ALTID=1050583-VI</t>
  </si>
  <si>
    <t>(47.7196381, -122.31361061)</t>
  </si>
  <si>
    <t>1050625-VI</t>
  </si>
  <si>
    <t>PER ONLINE; SUBJECT LINE: LEGAL AFFIDAVIT REQUEST TO PREVENT BLIGHT IN THE COMMUNITYGREETINGS SEATTLE OFFICIALS,I AM HOPING FOR YOUR ASSISTANCE IN REMOVING BLIGHT FROM YOUR COMMUNITY. WE RECEIVED A NOTIFICATION STATING THAT THE PROPERTY OF 3731 SW CLOVERDALE ST,  , SEATTLE, WA 98126  IS VACANT AND ABANDON. I HAVE ATTACHED PHOTOS AS WELL AS ONE OF THE REQUIRED DOCUMENTS PER HOUSE BILL 2057 IN HOPES THAT WE MAY PROCURE YOUR LEGAL AFFIDAVIT APPROVAL SO WE MAY SECURE, PRES</t>
  </si>
  <si>
    <t>2020 JUL 16 12:00:00 AM</t>
  </si>
  <si>
    <t>2019 NOV 15 12:00:00 AM</t>
  </si>
  <si>
    <t>3731 SW CLOVERDALE ST</t>
  </si>
  <si>
    <t>HTTPS://SERVICES.SEATTLE.GOV/PORTAL/CUSTOMIZE/LINKTORECORD.ASPX?ALTID=1050625-VI</t>
  </si>
  <si>
    <t>(47.52594745, -122.38071192)</t>
  </si>
  <si>
    <t>1050718-VI</t>
  </si>
  <si>
    <t>2020 AUG 07 12:00:00 AM</t>
  </si>
  <si>
    <t>HTTPS://SERVICES.SEATTLE.GOV/PORTAL/CUSTOMIZE/LINKTORECORD.ASPX?ALTID=1050718-VI</t>
  </si>
  <si>
    <t>1050914-VI</t>
  </si>
  <si>
    <t>HTTPS://SERVICES.SEATTLE.GOV/PORTAL/CUSTOMIZE/LINKTORECORD.ASPX?ALTID=1050914-VI</t>
  </si>
  <si>
    <t>1051764-VI</t>
  </si>
  <si>
    <t>2021 FEB 26 12:00:00 AM</t>
  </si>
  <si>
    <t>2021 JUN 23 12:00:00 AM</t>
  </si>
  <si>
    <t>HTTPS://SERVICES.SEATTLE.GOV/PORTAL/CUSTOMIZE/LINKTORECORD.ASPX?ALTID=1051764-VI</t>
  </si>
  <si>
    <t>1051799-VI</t>
  </si>
  <si>
    <t>2021 MAR 05 12:00:00 AM</t>
  </si>
  <si>
    <t>2021 JUN 03 12:00:00 AM</t>
  </si>
  <si>
    <t>8027 MARY AVE NW</t>
  </si>
  <si>
    <t>HTTPS://SERVICES.SEATTLE.GOV/PORTAL/CUSTOMIZE/LINKTORECORD.ASPX?ALTID=1051799-VI</t>
  </si>
  <si>
    <t>(47.68778525, -122.37578115)</t>
  </si>
  <si>
    <t>1051855-VI</t>
  </si>
  <si>
    <t>2021 MAR 16 12:00:00 AM</t>
  </si>
  <si>
    <t>2021 APR 16 12:00:00 AM</t>
  </si>
  <si>
    <t>8039 MARY AVE NW</t>
  </si>
  <si>
    <t>HTTPS://SERVICES.SEATTLE.GOV/PORTAL/CUSTOMIZE/LINKTORECORD.ASPX?ALTID=1051855-VI</t>
  </si>
  <si>
    <t>(47.68810952, -122.37578587)</t>
  </si>
  <si>
    <t>1051896-VI</t>
  </si>
  <si>
    <t>2021 MAR 24 12:00:00 AM</t>
  </si>
  <si>
    <t>5247 UNIVERSITY WAY NE</t>
  </si>
  <si>
    <t>HTTPS://SERVICES.SEATTLE.GOV/PORTAL/CUSTOMIZE/LINKTORECORD.ASPX?ALTID=1051896-VI</t>
  </si>
  <si>
    <t>(47.6678545, -122.31347915)</t>
  </si>
  <si>
    <t>1051901-VI</t>
  </si>
  <si>
    <t>PER ONLINE; ABANDONED HOUSE WITH VEGETATION BLOCKING SIDEWALK</t>
  </si>
  <si>
    <t>2021 MAR 25 12:00:00 AM</t>
  </si>
  <si>
    <t>2021 JUN 22 12:00:00 AM</t>
  </si>
  <si>
    <t>6242 28TH AVE NE</t>
  </si>
  <si>
    <t>HTTPS://SERVICES.SEATTLE.GOV/PORTAL/CUSTOMIZE/LINKTORECORD.ASPX?ALTID=1051901-VI</t>
  </si>
  <si>
    <t>(47.67525551, -122.29722342)</t>
  </si>
  <si>
    <t>1052047-VI</t>
  </si>
  <si>
    <t>2021 APR 21 12:00:00 AM</t>
  </si>
  <si>
    <t>505 HARRISON ST</t>
  </si>
  <si>
    <t>HTTPS://SERVICES.SEATTLE.GOV/PORTAL/CUSTOMIZE/LINKTORECORD.ASPX?ALTID=1052047-VI</t>
  </si>
  <si>
    <t>(47.62193686, -122.34724961)</t>
  </si>
  <si>
    <t>1052110-VI</t>
  </si>
  <si>
    <t>2021 MAY 04 12:00:00 AM</t>
  </si>
  <si>
    <t>2021 APR 30 12:00:00 AM</t>
  </si>
  <si>
    <t>119 N 85TH ST</t>
  </si>
  <si>
    <t>HTTPS://SERVICES.SEATTLE.GOV/PORTAL/CUSTOMIZE/LINKTORECORD.ASPX?ALTID=1052110-VI</t>
  </si>
  <si>
    <t>(47.69043088, -122.35710217)</t>
  </si>
  <si>
    <t>1052222-VI</t>
  </si>
  <si>
    <t>2021 MAY 26 12:00:00 AM</t>
  </si>
  <si>
    <t>2021 SEP 23 12:00:00 AM</t>
  </si>
  <si>
    <t>HTTPS://SERVICES.SEATTLE.GOV/PORTAL/CUSTOMIZE/LINKTORECORD.ASPX?ALTID=1052222-VI</t>
  </si>
  <si>
    <t>1052817-VI</t>
  </si>
  <si>
    <t>REPORTING VACANT BUILDING. OPEN ACCESS, SQUATTERS</t>
  </si>
  <si>
    <t>2021 SEP 08 12:00:00 AM</t>
  </si>
  <si>
    <t>2021 OCT 01 12:00:00 AM</t>
  </si>
  <si>
    <t>9524 3RD AVE NE</t>
  </si>
  <si>
    <t>HTTPS://SERVICES.SEATTLE.GOV/PORTAL/CUSTOMIZE/LINKTORECORD.ASPX?ALTID=1052817-VI</t>
  </si>
  <si>
    <t>(47.69839239, -122.32550972)</t>
  </si>
  <si>
    <t>1052893-VI</t>
  </si>
  <si>
    <t>VB--PER INSPECTOR--VACANT BUILDING, OUTDOOR STORAGE, OVERGROWN VEGETATION</t>
  </si>
  <si>
    <t>VBM</t>
  </si>
  <si>
    <t>2021 SEP 22 12:00:00 AM</t>
  </si>
  <si>
    <t>2021 SEP 21 12:00:00 AM</t>
  </si>
  <si>
    <t>112 NE 92ND ST</t>
  </si>
  <si>
    <t>HTTPS://SERVICES.SEATTLE.GOV/PORTAL/CUSTOMIZE/LINKTORECORD.ASPX?ALTID=1052893-VI</t>
  </si>
  <si>
    <t>(47.6961692, -122.32778824)</t>
  </si>
  <si>
    <t>1053108-VI</t>
  </si>
  <si>
    <t>2021 OCT 18 12:00:00 AM</t>
  </si>
  <si>
    <t>HTTPS://SERVICES.SEATTLE.GOV/PORTAL/CUSTOMIZE/LINKTORECORD.ASPX?ALTID=1053108-VI</t>
  </si>
  <si>
    <t>1053273-VI</t>
  </si>
  <si>
    <t>REPORT VACANT BLDG OPEN ACCESS PEOPLE ARE SHOOT UP HERE IT IS UNSAFE</t>
  </si>
  <si>
    <t>2021 NOV 08 12:00:00 AM</t>
  </si>
  <si>
    <t>2021 OCT 27 12:00:00 AM</t>
  </si>
  <si>
    <t>10520 GREENWOOD AVE N</t>
  </si>
  <si>
    <t>HTTPS://SERVICES.SEATTLE.GOV/PORTAL/CUSTOMIZE/LINKTORECORD.ASPX?ALTID=1053273-VI</t>
  </si>
  <si>
    <t>(47.7057619, -122.35500889)</t>
  </si>
  <si>
    <t>1054069-VI</t>
  </si>
  <si>
    <t>2022 APR 13 12:00:00 AM</t>
  </si>
  <si>
    <t>2257 14TH AVE W</t>
  </si>
  <si>
    <t>HTTPS://SERVICES.SEATTLE.GOV/PORTAL/CUSTOMIZE/LINKTORECORD.ASPX?ALTID=1054069-VI</t>
  </si>
  <si>
    <t>(47.64026111, -122.37525247)</t>
  </si>
  <si>
    <t>1054093-VI</t>
  </si>
  <si>
    <t>2022 APR 19 12:00:00 AM</t>
  </si>
  <si>
    <t>8844 9TH AVE SW</t>
  </si>
  <si>
    <t>HTTPS://SERVICES.SEATTLE.GOV/PORTAL/CUSTOMIZE/LINKTORECORD.ASPX?ALTID=1054093-VI</t>
  </si>
  <si>
    <t>(47.52331135, -122.34645866)</t>
  </si>
  <si>
    <t>1054230-VI</t>
  </si>
  <si>
    <t>SPD VACANT BUILDINGOPEN TO ENTRY</t>
  </si>
  <si>
    <t>2022 MAY 16 12:00:00 AM</t>
  </si>
  <si>
    <t>9238 15TH AVE NW</t>
  </si>
  <si>
    <t>HTTPS://SERVICES.SEATTLE.GOV/PORTAL/CUSTOMIZE/LINKTORECORD.ASPX?ALTID=1054230-VI</t>
  </si>
  <si>
    <t>(47.6972832, -122.37645578)</t>
  </si>
  <si>
    <t>1054364-VI</t>
  </si>
  <si>
    <t>2022 JUN 09 12:00:00 AM</t>
  </si>
  <si>
    <t>546 S CLOVERDALE ST</t>
  </si>
  <si>
    <t>HTTPS://SERVICES.SEATTLE.GOV/PORTAL/CUSTOMIZE/LINKTORECORD.ASPX?ALTID=1054364-VI</t>
  </si>
  <si>
    <t>(47.52669082, -122.3262385)</t>
  </si>
  <si>
    <t>1054467-VI</t>
  </si>
  <si>
    <t>VI FROM VB</t>
  </si>
  <si>
    <t>2022 JUL 07 12:00:00 AM</t>
  </si>
  <si>
    <t>1761 NW 57TH ST</t>
  </si>
  <si>
    <t>HTTPS://SERVICES.SEATTLE.GOV/PORTAL/CUSTOMIZE/LINKTORECORD.ASPX?ALTID=1054467-VI</t>
  </si>
  <si>
    <t>(47.66999203, -122.38150069)</t>
  </si>
  <si>
    <t>1054628-VI</t>
  </si>
  <si>
    <t>2022 AUG 15 12:00:00 AM</t>
  </si>
  <si>
    <t>HTTPS://SERVICES.SEATTLE.GOV/PORTAL/CUSTOMIZE/LINKTORECORD.ASPX?ALTID=1054628-VI</t>
  </si>
  <si>
    <t>1054660-VI</t>
  </si>
  <si>
    <t>2022 AUG 22 12:00:00 AM</t>
  </si>
  <si>
    <t>817 NE 95TH ST</t>
  </si>
  <si>
    <t>HTTPS://SERVICES.SEATTLE.GOV/PORTAL/CUSTOMIZE/LINKTORECORD.ASPX?ALTID=1054660-VI</t>
  </si>
  <si>
    <t>(47.69752363, -122.31957999)</t>
  </si>
  <si>
    <t>1054693-VI</t>
  </si>
  <si>
    <t>11715 23RD AVE NE</t>
  </si>
  <si>
    <t>HTTPS://SERVICES.SEATTLE.GOV/PORTAL/CUSTOMIZE/LINKTORECORD.ASPX?ALTID=1054693-VI</t>
  </si>
  <si>
    <t>(47.71441786, -122.30480181)</t>
  </si>
  <si>
    <t>1054694-VI</t>
  </si>
  <si>
    <t>2021 AUG 10 12:00:00 AM</t>
  </si>
  <si>
    <t>6968 24TH AVE SW</t>
  </si>
  <si>
    <t>HTTPS://SERVICES.SEATTLE.GOV/PORTAL/CUSTOMIZE/LINKTORECORD.ASPX?ALTID=1054694-VI</t>
  </si>
  <si>
    <t>(47.53968229, -122.3626239)</t>
  </si>
  <si>
    <t>1054696-VI</t>
  </si>
  <si>
    <t>2022 AUG 31 12:00:00 AM</t>
  </si>
  <si>
    <t>2022 DEC 02 12:00:00 AM</t>
  </si>
  <si>
    <t>1118 13TH AVE</t>
  </si>
  <si>
    <t>HTTPS://SERVICES.SEATTLE.GOV/PORTAL/CUSTOMIZE/LINKTORECORD.ASPX?ALTID=1054696-VI</t>
  </si>
  <si>
    <t>(47.61217444, -122.31515075)</t>
  </si>
  <si>
    <t>1054699-VI</t>
  </si>
  <si>
    <t>1122 13TH AVE</t>
  </si>
  <si>
    <t>HTTPS://SERVICES.SEATTLE.GOV/PORTAL/CUSTOMIZE/LINKTORECORD.ASPX?ALTID=1054699-VI</t>
  </si>
  <si>
    <t>(47.61226558, -122.31512993)</t>
  </si>
  <si>
    <t>1054704-VI</t>
  </si>
  <si>
    <t>8504 8TH AVE S</t>
  </si>
  <si>
    <t>HTTPS://SERVICES.SEATTLE.GOV/PORTAL/CUSTOMIZE/LINKTORECORD.ASPX?ALTID=1054704-VI</t>
  </si>
  <si>
    <t>(47.5271629, -122.32258494)</t>
  </si>
  <si>
    <t>1054713-VI</t>
  </si>
  <si>
    <t>2022 SEP 01 12:00:00 AM</t>
  </si>
  <si>
    <t>3201 BEACON AVE S</t>
  </si>
  <si>
    <t>HTTPS://SERVICES.SEATTLE.GOV/PORTAL/CUSTOMIZE/LINKTORECORD.ASPX?ALTID=1054713-VI</t>
  </si>
  <si>
    <t>1054722-VI</t>
  </si>
  <si>
    <t>DAMAGED/EMPTY HOME &amp; GARAGE ATTRACTING SQUATTERS AND LITTER FROM HOMELESS ENCAMPMENT AT ADJACENT BROADWAY HILL PARK. BOARDS PREVIOUSLY SECURING DOORS AND WINDOWS HAVE BEEN REMOVED . OWNED BY LEGACY GROUP CAPITAL IN BELLEVUE</t>
  </si>
  <si>
    <t>2022 SEP 02 12:00:00 AM</t>
  </si>
  <si>
    <t>505 11TH AVE E</t>
  </si>
  <si>
    <t>HTTPS://SERVICES.SEATTLE.GOV/PORTAL/CUSTOMIZE/LINKTORECORD.ASPX?ALTID=1054722-VI</t>
  </si>
  <si>
    <t>(47.62329622, -122.3180886)</t>
  </si>
  <si>
    <t>1054738-VI</t>
  </si>
  <si>
    <t>2022 SEP 08 12:00:00 AM</t>
  </si>
  <si>
    <t>5113 S CRESTON ST</t>
  </si>
  <si>
    <t>HTTPS://SERVICES.SEATTLE.GOV/PORTAL/CUSTOMIZE/LINKTORECORD.ASPX?ALTID=1054738-VI</t>
  </si>
  <si>
    <t>(47.50680565, -122.26943558)</t>
  </si>
  <si>
    <t>1054741-VI</t>
  </si>
  <si>
    <t>2022 SEP 12 12:00:00 AM</t>
  </si>
  <si>
    <t>9400 35TH AVE NE</t>
  </si>
  <si>
    <t>HTTPS://SERVICES.SEATTLE.GOV/PORTAL/CUSTOMIZE/LINKTORECORD.ASPX?ALTID=1054741-VI</t>
  </si>
  <si>
    <t>(47.69696943, -122.29014786)</t>
  </si>
  <si>
    <t>1054744-VI</t>
  </si>
  <si>
    <t>4144 UNIVERSITY WAY NE</t>
  </si>
  <si>
    <t>HTTPS://SERVICES.SEATTLE.GOV/PORTAL/CUSTOMIZE/LINKTORECORD.ASPX?ALTID=1054744-VI</t>
  </si>
  <si>
    <t>(47.65814324, -122.3130076)</t>
  </si>
  <si>
    <t>1054752-VI</t>
  </si>
  <si>
    <t>1905 NW 65TH ST</t>
  </si>
  <si>
    <t>HTTPS://SERVICES.SEATTLE.GOV/PORTAL/CUSTOMIZE/LINKTORECORD.ASPX?ALTID=1054752-VI</t>
  </si>
  <si>
    <t>(47.67582591, -122.38135767)</t>
  </si>
  <si>
    <t>1054755-VI</t>
  </si>
  <si>
    <t>PER CSB: BURNT OUT BUILDING AT CORNER OF MLK &amp; E. MADISON. VACATE BUILDING</t>
  </si>
  <si>
    <t>2737 E MADISON ST</t>
  </si>
  <si>
    <t>HTTPS://SERVICES.SEATTLE.GOV/PORTAL/CUSTOMIZE/LINKTORECORD.ASPX?ALTID=1054755-VI</t>
  </si>
  <si>
    <t>(47.62328649, -122.29596206)</t>
  </si>
  <si>
    <t>1054771-VI</t>
  </si>
  <si>
    <t>2300 8TH AVE</t>
  </si>
  <si>
    <t>HTTPS://SERVICES.SEATTLE.GOV/PORTAL/CUSTOMIZE/LINKTORECORD.ASPX?ALTID=1054771-VI</t>
  </si>
  <si>
    <t>(47.61834459, -122.34047003)</t>
  </si>
  <si>
    <t>1054772-VI</t>
  </si>
  <si>
    <t>VACANT BUILDING VIOLATIONS (SEE 1053583-VB FOR MONITORING)</t>
  </si>
  <si>
    <t>HTTPS://SERVICES.SEATTLE.GOV/PORTAL/CUSTOMIZE/LINKTORECORD.ASPX?ALTID=1054772-VI</t>
  </si>
  <si>
    <t>1054808-VI</t>
  </si>
  <si>
    <t>HTTPS://SERVICES.SEATTLE.GOV/PORTAL/CUSTOMIZE/LINKTORECORD.ASPX?ALTID=1054808-VI</t>
  </si>
  <si>
    <t>1054810-VI</t>
  </si>
  <si>
    <t>DUPL - RECORD AUTOMATICALLY GENERATED FROM RELATED VB; SEE 1054722-VI FOR ENFORCEMENT</t>
  </si>
  <si>
    <t>HTTPS://SERVICES.SEATTLE.GOV/PORTAL/CUSTOMIZE/LINKTORECORD.ASPX?ALTID=1054810-VI</t>
  </si>
  <si>
    <t>1054811-VI</t>
  </si>
  <si>
    <t>THIS IS A FORMER CHURCH THAT IS NOT OCCUPIED BY THE OWNERS. THEY HAVE LEFT IT IN DISREPAIR AND IT IS NOW HEAVILY GRAFFITIED WITH GANG SYMBOLS AND THERE ARE HOMELESS PEOPLE SQUATTING IN THE STRUCTURE. THERE IS ALSO DISABLED VEHICLES ON THE PROPERTY VISIBLE FROM THE STREET.</t>
  </si>
  <si>
    <t>800 28TH AVE S</t>
  </si>
  <si>
    <t>HTTPS://SERVICES.SEATTLE.GOV/PORTAL/CUSTOMIZE/LINKTORECORD.ASPX?ALTID=1054811-VI</t>
  </si>
  <si>
    <t>(47.59561087, -122.29608526)</t>
  </si>
  <si>
    <t>1054828-VI</t>
  </si>
  <si>
    <t>2022 SEP 28 12:00:00 AM</t>
  </si>
  <si>
    <t>2022 OCT 26 12:00:00 AM</t>
  </si>
  <si>
    <t>542 N 104TH ST</t>
  </si>
  <si>
    <t>HTTPS://SERVICES.SEATTLE.GOV/PORTAL/CUSTOMIZE/LINKTORECORD.ASPX?ALTID=1054828-VI</t>
  </si>
  <si>
    <t>(47.70456685, -122.35094047)</t>
  </si>
  <si>
    <t>1054835-VI</t>
  </si>
  <si>
    <t>VACANT BUILDING UNSECURED WITH JUNK/TRASH ,VEG</t>
  </si>
  <si>
    <t>2022 SEP 29 12:00:00 AM</t>
  </si>
  <si>
    <t>HTTPS://SERVICES.SEATTLE.GOV/PORTAL/CUSTOMIZE/LINKTORECORD.ASPX?ALTID=1054835-VI</t>
  </si>
  <si>
    <t>1054873-VI</t>
  </si>
  <si>
    <t>THIS PROPERTY SUFFERED A MAJOR FIRE OVER TWO YEARS AGO AND HAS NOT BEEN REBUILT, INHABITED OR MAINTAINED SINCE. MY COMPLAINTS: THE PROPERTY IS AN EYESORE; IT ATTRACTS SQUATTERS (AND HAD A LONG HISTORY OF CRIMINAL ACTIVITY IN THE PAST--CHECK POLICE RECORDS); UNKNOWN IF IT IS STRUCTURALLY UNSOUND, THUS DANGEROUS; A SOURCE OF BLUE FILAMENTS ALL OVER NEIGHBORHOOD FROM SHREDDED NYLON ROOF TARP; ILLEGAL RV STORAGE; ABANDONED EQUIPMENT OFTEN LEFT IN YARD. WHAT IS STATUS OF ENFORCEMENT OF CODE VIOLATIO</t>
  </si>
  <si>
    <t>7004 RAVENNA AVE NE</t>
  </si>
  <si>
    <t>HTTPS://SERVICES.SEATTLE.GOV/PORTAL/CUSTOMIZE/LINKTORECORD.ASPX?ALTID=1054873-VI</t>
  </si>
  <si>
    <t>(47.67965861, -122.303531)</t>
  </si>
  <si>
    <t>1054883-VI</t>
  </si>
  <si>
    <t>2022 OCT 21 12:00:00 AM</t>
  </si>
  <si>
    <t>4806 S MYRTLE ST</t>
  </si>
  <si>
    <t>HTTPS://SERVICES.SEATTLE.GOV/PORTAL/CUSTOMIZE/LINKTORECORD.ASPX?ALTID=1054883-VI</t>
  </si>
  <si>
    <t>(47.53914007, -122.2722477)</t>
  </si>
  <si>
    <t>1054886-VI</t>
  </si>
  <si>
    <t>HTTPS://SERVICES.SEATTLE.GOV/PORTAL/CUSTOMIZE/LINKTORECORD.ASPX?ALTID=1054886-VI</t>
  </si>
  <si>
    <t>1054895-VI</t>
  </si>
  <si>
    <t>7338 M L KING JR WAY S</t>
  </si>
  <si>
    <t>HTTPS://SERVICES.SEATTLE.GOV/PORTAL/CUSTOMIZE/LINKTORECORD.ASPX?ALTID=1054895-VI</t>
  </si>
  <si>
    <t>(47.5358705, -122.28027597)</t>
  </si>
  <si>
    <t>1054905-VI</t>
  </si>
  <si>
    <t>14048 PALATINE AVE N</t>
  </si>
  <si>
    <t>HTTPS://SERVICES.SEATTLE.GOV/PORTAL/CUSTOMIZE/LINKTORECORD.ASPX?ALTID=1054905-VI</t>
  </si>
  <si>
    <t>(47.73183921, -122.35694488)</t>
  </si>
  <si>
    <t>1054921-VI</t>
  </si>
  <si>
    <t>PER ONLINE; THE HOUSE HAS BEEN VACANT FOR 1.5 YEARS (APPROX) AND IT A FIRE HAZARD AS WELL AS A HOME TO LOTS OF PESTS. THERE IS NO DOOR ON THE CRAWL SPACE SO IT COLLECTS A LOT OF WILD LIFE AND ALSO IT IS A FOREST OVER THERE. WE DID TRIM SOME OF THE GRASS IN THE FRONT BECAUSE WE WORRIED HOMELESS PEOPLE WOULD LIVE THERE. IT IS SUPER SCARY AND OWNED BY A REAL ESTATE COMPANY THAT WE HAVE ATTEMPTED TO CONTACT MANY TIMES ABOUT THE NUMBERS OF RATS WE HAVE SEEN. WE KNOW ONE DAY T</t>
  </si>
  <si>
    <t>9739 EVANSTON AVE N</t>
  </si>
  <si>
    <t>HTTPS://SERVICES.SEATTLE.GOV/PORTAL/CUSTOMIZE/LINKTORECORD.ASPX?ALTID=1054921-VI</t>
  </si>
  <si>
    <t>(47.70076493, -122.35154156)</t>
  </si>
  <si>
    <t>1054936-VI</t>
  </si>
  <si>
    <t>2022 DEC 14 12:00:00 AM</t>
  </si>
  <si>
    <t>4213 42ND AVE S</t>
  </si>
  <si>
    <t>HTTPS://SERVICES.SEATTLE.GOV/PORTAL/CUSTOMIZE/LINKTORECORD.ASPX?ALTID=1054936-VI</t>
  </si>
  <si>
    <t>(47.56487004, -122.28105744)</t>
  </si>
  <si>
    <t>1054949-VI</t>
  </si>
  <si>
    <t>10346 FISCHER PL NE</t>
  </si>
  <si>
    <t>HTTPS://SERVICES.SEATTLE.GOV/PORTAL/CUSTOMIZE/LINKTORECORD.ASPX?ALTID=1054949-VI</t>
  </si>
  <si>
    <t>(47.70438912, -122.29916645)</t>
  </si>
  <si>
    <t>1054952-VI</t>
  </si>
  <si>
    <t>9516 15TH AVE NE</t>
  </si>
  <si>
    <t>HTTPS://SERVICES.SEATTLE.GOV/PORTAL/CUSTOMIZE/LINKTORECORD.ASPX?ALTID=1054952-VI</t>
  </si>
  <si>
    <t>(47.69817897, -122.31179441)</t>
  </si>
  <si>
    <t>1054953-VI</t>
  </si>
  <si>
    <t>410 22ND AVE</t>
  </si>
  <si>
    <t>HTTPS://SERVICES.SEATTLE.GOV/PORTAL/CUSTOMIZE/LINKTORECORD.ASPX?ALTID=1054953-VI</t>
  </si>
  <si>
    <t>(47.60557738, -122.30359002)</t>
  </si>
  <si>
    <t>1054954-VI</t>
  </si>
  <si>
    <t>VB ENFORCEMENT; SEE 1047180-VB FOR MONITORING</t>
  </si>
  <si>
    <t>HTTPS://SERVICES.SEATTLE.GOV/PORTAL/CUSTOMIZE/LINKTORECORD.ASPX?ALTID=1054954-VI</t>
  </si>
  <si>
    <t>(47.58157985, -122.30203049)</t>
  </si>
  <si>
    <t>1054962-VI</t>
  </si>
  <si>
    <t>4700 36TH AVE SW</t>
  </si>
  <si>
    <t>HTTPS://SERVICES.SEATTLE.GOV/PORTAL/CUSTOMIZE/LINKTORECORD.ASPX?ALTID=1054962-VI</t>
  </si>
  <si>
    <t>(47.56086125, -122.37720854)</t>
  </si>
  <si>
    <t>1054966-VI</t>
  </si>
  <si>
    <t>HTTPS://SERVICES.SEATTLE.GOV/PORTAL/CUSTOMIZE/LINKTORECORD.ASPX?ALTID=1054966-VI</t>
  </si>
  <si>
    <t>1054972-VI</t>
  </si>
  <si>
    <t>2829 NE 115TH ST</t>
  </si>
  <si>
    <t>HTTPS://SERVICES.SEATTLE.GOV/PORTAL/CUSTOMIZE/LINKTORECORD.ASPX?ALTID=1054972-VI</t>
  </si>
  <si>
    <t>(47.71177655, -122.29728295)</t>
  </si>
  <si>
    <t>1054973-VI</t>
  </si>
  <si>
    <t>13013 39TH AVE NE</t>
  </si>
  <si>
    <t>HTTPS://SERVICES.SEATTLE.GOV/PORTAL/CUSTOMIZE/LINKTORECORD.ASPX?ALTID=1054973-VI</t>
  </si>
  <si>
    <t>(47.72342809, -122.28679426)</t>
  </si>
  <si>
    <t>1055003-VI</t>
  </si>
  <si>
    <t>VB FROM NO@PA</t>
  </si>
  <si>
    <t>10248 42ND AVE SW</t>
  </si>
  <si>
    <t>HTTPS://SERVICES.SEATTLE.GOV/PORTAL/CUSTOMIZE/LINKTORECORD.ASPX?ALTID=1055003-VI</t>
  </si>
  <si>
    <t>(47.51063209, -122.38546384)</t>
  </si>
  <si>
    <t>1055008-VI</t>
  </si>
  <si>
    <t>PER CSB:  GARBAGE, TIRES, CAR PARTS, APPLIANCES, FURNITURE, KITCHEN GARBAGE, ELECTRONICS, CONSTRUCTION MATERIAL, RATS,SMELLS. NEED ATTENTION ASAPSDCI - ENFORCE JUNK STORAGE VIOLATION</t>
  </si>
  <si>
    <t>HTTPS://SERVICES.SEATTLE.GOV/PORTAL/CUSTOMIZE/LINKTORECORD.ASPX?ALTID=1055008-VI</t>
  </si>
  <si>
    <t>1055009-VI</t>
  </si>
  <si>
    <t>PILES OF JUNK/GARBAGE ALL OVER YARD - CAUSING RAT PROBLEM</t>
  </si>
  <si>
    <t>3321 SW 102ND ST</t>
  </si>
  <si>
    <t>HTTPS://SERVICES.SEATTLE.GOV/PORTAL/CUSTOMIZE/LINKTORECORD.ASPX?ALTID=1055009-VI</t>
  </si>
  <si>
    <t>(47.51168984, -122.37448161)</t>
  </si>
  <si>
    <t>1055010-VI</t>
  </si>
  <si>
    <t>SEE 1053346-VI FOR ADDITIONAL DETAILS; SEE 1054786-VB FOR ACTIVE MONITORING</t>
  </si>
  <si>
    <t>4563 33RD AVE S</t>
  </si>
  <si>
    <t>HTTPS://SERVICES.SEATTLE.GOV/PORTAL/CUSTOMIZE/LINKTORECORD.ASPX?ALTID=1055010-VI</t>
  </si>
  <si>
    <t>(47.56102032, -122.29143146)</t>
  </si>
  <si>
    <t>1055011-VI</t>
  </si>
  <si>
    <t>2022 NOV 10 12:00:00 AM</t>
  </si>
  <si>
    <t>4134 BEACH DR SW</t>
  </si>
  <si>
    <t>HTTPS://SERVICES.SEATTLE.GOV/PORTAL/CUSTOMIZE/LINKTORECORD.ASPX?ALTID=1055011-VI</t>
  </si>
  <si>
    <t>(47.56678115, -122.40879657)</t>
  </si>
  <si>
    <t>1055020-VI</t>
  </si>
  <si>
    <t>916 22ND AVE S</t>
  </si>
  <si>
    <t>HTTPS://SERVICES.SEATTLE.GOV/PORTAL/CUSTOMIZE/LINKTORECORD.ASPX?ALTID=1055020-VI</t>
  </si>
  <si>
    <t>(47.59404533, -122.30302348)</t>
  </si>
  <si>
    <t>1055026-VI</t>
  </si>
  <si>
    <t>9040 17TH AVE SW</t>
  </si>
  <si>
    <t>HTTPS://SERVICES.SEATTLE.GOV/PORTAL/CUSTOMIZE/LINKTORECORD.ASPX?ALTID=1055026-VI</t>
  </si>
  <si>
    <t>(47.52161012, -122.35623772)</t>
  </si>
  <si>
    <t>1055031-VI</t>
  </si>
  <si>
    <t>2023 JUN 30 12:00:00 AM</t>
  </si>
  <si>
    <t>3212 S DAWSON ST</t>
  </si>
  <si>
    <t>HTTPS://SERVICES.SEATTLE.GOV/PORTAL/CUSTOMIZE/LINKTORECORD.ASPX?ALTID=1055031-VI</t>
  </si>
  <si>
    <t>(47.55555681, -122.29107406)</t>
  </si>
  <si>
    <t>1055049-VI</t>
  </si>
  <si>
    <t>5011 DELRIDGE WAY SW</t>
  </si>
  <si>
    <t>HTTPS://SERVICES.SEATTLE.GOV/PORTAL/CUSTOMIZE/LINKTORECORD.ASPX?ALTID=1055049-VI</t>
  </si>
  <si>
    <t>(47.55700447, -122.36333198)</t>
  </si>
  <si>
    <t>1055052-VI</t>
  </si>
  <si>
    <t>5005 DELRIDGE WAY SW</t>
  </si>
  <si>
    <t>HTTPS://SERVICES.SEATTLE.GOV/PORTAL/CUSTOMIZE/LINKTORECORD.ASPX?ALTID=1055052-VI</t>
  </si>
  <si>
    <t>(47.55717853, -122.36332654)</t>
  </si>
  <si>
    <t>1055054-VI</t>
  </si>
  <si>
    <t>VB FROM NO @ PA... CERT OF NO DISPLACEMENT @ TR.</t>
  </si>
  <si>
    <t>4018 5TH AVE NE</t>
  </si>
  <si>
    <t>HTTPS://SERVICES.SEATTLE.GOV/PORTAL/CUSTOMIZE/LINKTORECORD.ASPX?ALTID=1055054-VI</t>
  </si>
  <si>
    <t>(47.65613874, -122.32328262)</t>
  </si>
  <si>
    <t>1055055-VI</t>
  </si>
  <si>
    <t>VB FROM NO @ PA... CERT OF NO DISPLACEMENT @ 1054839-TR - TOTAL UNITS OCCUPIED 0</t>
  </si>
  <si>
    <t>4020 5TH AVE NE</t>
  </si>
  <si>
    <t>HTTPS://SERVICES.SEATTLE.GOV/PORTAL/CUSTOMIZE/LINKTORECORD.ASPX?ALTID=1055055-VI</t>
  </si>
  <si>
    <t>(47.65625335, -122.32326979)</t>
  </si>
  <si>
    <t>1055056-VI</t>
  </si>
  <si>
    <t>VB FROM NO @ PA... CERT OF NO DISPLACEMENT @ 1054841-TR - TOTAL UNITS OCCUPIED 0</t>
  </si>
  <si>
    <t>4026 5TH AVE NE</t>
  </si>
  <si>
    <t>HTTPS://SERVICES.SEATTLE.GOV/PORTAL/CUSTOMIZE/LINKTORECORD.ASPX?ALTID=1055056-VI</t>
  </si>
  <si>
    <t>(47.65634219, -122.3230192)</t>
  </si>
  <si>
    <t>1055057-VI</t>
  </si>
  <si>
    <t>THIS IS AN ABANDONED BUILDING ACROSS THE JOHN STANFORD INTERNATIONAL SCHOOL. THE BUILDING HAS PEOPLE GOING IN AND OUT OF IT, POSSIBLE SQUATTING. IT IS NOT A SAFE AREA.</t>
  </si>
  <si>
    <t>4070 5TH AVE NE</t>
  </si>
  <si>
    <t>HTTPS://SERVICES.SEATTLE.GOV/PORTAL/CUSTOMIZE/LINKTORECORD.ASPX?ALTID=1055057-VI</t>
  </si>
  <si>
    <t>(47.65755924, -122.32326497)</t>
  </si>
  <si>
    <t>1055065-VI</t>
  </si>
  <si>
    <t>8511 19TH AVE NW</t>
  </si>
  <si>
    <t>HTTPS://SERVICES.SEATTLE.GOV/PORTAL/CUSTOMIZE/LINKTORECORD.ASPX?ALTID=1055065-VI</t>
  </si>
  <si>
    <t>(47.69096244, -122.38144649)</t>
  </si>
  <si>
    <t>1055068-VI</t>
  </si>
  <si>
    <t>HTTPS://SERVICES.SEATTLE.GOV/PORTAL/CUSTOMIZE/LINKTORECORD.ASPX?ALTID=1055068-VI</t>
  </si>
  <si>
    <t>1055075-VI</t>
  </si>
  <si>
    <t>2022 NOV 13 12:00:00 AM</t>
  </si>
  <si>
    <t>HTTPS://SERVICES.SEATTLE.GOV/PORTAL/CUSTOMIZE/LINKTORECORD.ASPX?ALTID=1055075-VI</t>
  </si>
  <si>
    <t>1055085-VI</t>
  </si>
  <si>
    <t>VBM EO</t>
  </si>
  <si>
    <t>HTTPS://SERVICES.SEATTLE.GOV/PORTAL/CUSTOMIZE/LINKTORECORD.ASPX?ALTID=1055085-VI</t>
  </si>
  <si>
    <t>1055087-VI</t>
  </si>
  <si>
    <t>PROPERTY IS OVERGROWN, HAS AT LEAST 4 ABANDONED VEHICLES BURIED IN THE BUSHES, AND HAS COLLAPSING STRUCTURES ESPECIALLY NEAR THE BACK ALLEY. PROPERTY IS ALSO INFESTED WITH RODENTS THAT ARE SPREADING THROUGHOUT THE NEIGHBORHOOD. PART OF THE ROOF COLLAPSED A COUPLE DAYS AGO WHILE I WAS WALKING IN THE ALLEY. VERY DANGEROUS SITUATION.</t>
  </si>
  <si>
    <t>10326 STONE AVE N</t>
  </si>
  <si>
    <t>HTTPS://SERVICES.SEATTLE.GOV/PORTAL/CUSTOMIZE/LINKTORECORD.ASPX?ALTID=1055087-VI</t>
  </si>
  <si>
    <t>(47.70403517, -122.34148738)</t>
  </si>
  <si>
    <t>1055100-VI</t>
  </si>
  <si>
    <t>8608 30TH AVE SW</t>
  </si>
  <si>
    <t>HTTPS://SERVICES.SEATTLE.GOV/PORTAL/CUSTOMIZE/LINKTORECORD.ASPX?ALTID=1055100-VI</t>
  </si>
  <si>
    <t>(47.5261751, -122.37095388)</t>
  </si>
  <si>
    <t>1055104-VI</t>
  </si>
  <si>
    <t>BUILDING IS VACANT. WINDOWS HAVE BEEN REMOVED, BUT NOT BOARDED UP. THE BUILDING CAN BE EASILY ENTERED FROM THE LARGE SPACE WHERE THE FRONT PICTURE WINDOW USED TO BE.</t>
  </si>
  <si>
    <t>2022 NOV 18 12:00:00 AM</t>
  </si>
  <si>
    <t>3214 NE 89TH ST</t>
  </si>
  <si>
    <t>HTTPS://SERVICES.SEATTLE.GOV/PORTAL/CUSTOMIZE/LINKTORECORD.ASPX?ALTID=1055104-VI</t>
  </si>
  <si>
    <t>(47.69329601, -122.29267083)</t>
  </si>
  <si>
    <t>1055105-VI</t>
  </si>
  <si>
    <t>UNSECURED VACANTBUILDING. OWNER COMES BY EVERY 2TO 3 MONTHS TO COLLECT MAIL. ANIMALSHAVE TAKEN OVER,TRASH AND JUNK HAVEACCUMULATED.</t>
  </si>
  <si>
    <t>11927 LAKESIDE AVE NE</t>
  </si>
  <si>
    <t>HTTPS://SERVICES.SEATTLE.GOV/PORTAL/CUSTOMIZE/LINKTORECORD.ASPX?ALTID=1055105-VI</t>
  </si>
  <si>
    <t>(47.71598715, -122.2808047)</t>
  </si>
  <si>
    <t>1055109-VI</t>
  </si>
  <si>
    <t>HTTPS://SERVICES.SEATTLE.GOV/PORTAL/CUSTOMIZE/LINKTORECORD.ASPX?ALTID=1055109-VI</t>
  </si>
  <si>
    <t>1055113-VI</t>
  </si>
  <si>
    <t>HTTPS://SERVICES.SEATTLE.GOV/PORTAL/CUSTOMIZE/LINKTORECORD.ASPX?ALTID=1055113-VI</t>
  </si>
  <si>
    <t>1055122-VI</t>
  </si>
  <si>
    <t>3601 14TH AVE S</t>
  </si>
  <si>
    <t>HTTPS://SERVICES.SEATTLE.GOV/PORTAL/CUSTOMIZE/LINKTORECORD.ASPX?ALTID=1055122-VI</t>
  </si>
  <si>
    <t>(47.57131822, -122.31508102)</t>
  </si>
  <si>
    <t>1055123-VI</t>
  </si>
  <si>
    <t>PER CSB:DEBRIS FROM PROPERTY AND OTHER JUNK ACCUMULATION ON PROPERTY.THE ABONDONED HOUSE IS BEING EMPTIED INTO THE GREENBEKT</t>
  </si>
  <si>
    <t>2101 BEACON AVE S</t>
  </si>
  <si>
    <t>HTTPS://SERVICES.SEATTLE.GOV/PORTAL/CUSTOMIZE/LINKTORECORD.ASPX?ALTID=1055123-VI</t>
  </si>
  <si>
    <t>(47.58443508, -122.3183537)</t>
  </si>
  <si>
    <t>1055125-VI</t>
  </si>
  <si>
    <t>VB VIOLATIONS</t>
  </si>
  <si>
    <t>2106 BEACON AVE S</t>
  </si>
  <si>
    <t>HTTPS://SERVICES.SEATTLE.GOV/PORTAL/CUSTOMIZE/LINKTORECORD.ASPX?ALTID=1055125-VI</t>
  </si>
  <si>
    <t>(47.58427187, -122.31840671)</t>
  </si>
  <si>
    <t>1055126-VI</t>
  </si>
  <si>
    <t>HOUSE CAUGHT ON FIRE A COUPLE YRS AGO, HOUSE IS ABANDONED SQUATTERS INSIDE.</t>
  </si>
  <si>
    <t>2112 BEACON AVE S</t>
  </si>
  <si>
    <t>HTTPS://SERVICES.SEATTLE.GOV/PORTAL/CUSTOMIZE/LINKTORECORD.ASPX?ALTID=1055126-VI</t>
  </si>
  <si>
    <t>(47.58413979, -122.31808855)</t>
  </si>
  <si>
    <t>1055156-VI</t>
  </si>
  <si>
    <t>RECORD AUTOMATICALLY CREATED FROM ASSOCIATED VB</t>
  </si>
  <si>
    <t>2022 DEC 05 12:00:00 AM</t>
  </si>
  <si>
    <t>4015 5TH AVE NE</t>
  </si>
  <si>
    <t>HTTPS://SERVICES.SEATTLE.GOV/PORTAL/CUSTOMIZE/LINKTORECORD.ASPX?ALTID=1055156-VI</t>
  </si>
  <si>
    <t>(47.65601495, -122.3238463)</t>
  </si>
  <si>
    <t>1055165-VI</t>
  </si>
  <si>
    <t>PER ONLINE; HAVE NOT SEEN OWNER IN A SIGNIFICANT AMOUNT OF TIME. WORRIED ABOUT HIM, BUT HE NEVER SPENT TOO MUCH TIME THERE BEFORE. CAR HAS BEEN PARKED IN THE DRIVEWAY FOR AT LEAST THE LAST FEW YEARS.</t>
  </si>
  <si>
    <t>2023 JAN 31 12:00:00 AM</t>
  </si>
  <si>
    <t>10525 DAYTON AVE N</t>
  </si>
  <si>
    <t>HTTPS://SERVICES.SEATTLE.GOV/PORTAL/CUSTOMIZE/LINKTORECORD.ASPX?ALTID=1055165-VI</t>
  </si>
  <si>
    <t>(47.70587881, -122.35318245)</t>
  </si>
  <si>
    <t>1055166-VI</t>
  </si>
  <si>
    <t>9016 18TH AVE SW</t>
  </si>
  <si>
    <t>HTTPS://SERVICES.SEATTLE.GOV/PORTAL/CUSTOMIZE/LINKTORECORD.ASPX?ALTID=1055166-VI</t>
  </si>
  <si>
    <t>(47.52226807, -122.3575425)</t>
  </si>
  <si>
    <t>1055168-VI</t>
  </si>
  <si>
    <t>PER ONLINE; CONTINUATION OF 002864-22CP TRASH ALL OVER PROPERTY, SQUATTERS ON EAST SIDE OF HOUSE</t>
  </si>
  <si>
    <t>214 E BOSTON ST</t>
  </si>
  <si>
    <t>HTTPS://SERVICES.SEATTLE.GOV/PORTAL/CUSTOMIZE/LINKTORECORD.ASPX?ALTID=1055168-VI</t>
  </si>
  <si>
    <t>(47.63842738, -122.32518948)</t>
  </si>
  <si>
    <t>1055172-VI</t>
  </si>
  <si>
    <t>VB FROM SFD</t>
  </si>
  <si>
    <t>2025 RAINIER AVE S</t>
  </si>
  <si>
    <t>HTTPS://SERVICES.SEATTLE.GOV/PORTAL/CUSTOMIZE/LINKTORECORD.ASPX?ALTID=1055172-VI</t>
  </si>
  <si>
    <t>(47.5846997, -122.30369395)</t>
  </si>
  <si>
    <t>1055179-VI</t>
  </si>
  <si>
    <t>PER CSB: I AM WITH THE PRESERVATION COMPANY ASSIGNED TO MAINTAIN THE HOME AT THE REFERENCED ADDRESS. THE PROPERTY WAS FOUND BOARDED 6/6/22 DURING OUR INSPECTOR VISIT. WE ARE TRYING TO DETERMINE IF THE PROPERTY WAS BOARDED BY THE CITY OF SEATTLE. IF THERE ARE ANY OPEN VIOLATIONS AND/OR ISSUES WILL YOU SEND ME A COPY OF ANY NOTICE(S) THAT OUTLINES THE VIOLATIONS TO PROVIDE TO OUR CLIENT FOR REVIEW. WE WILL NEED TO OBTAIN BIDS FOR ANY OUTSTANDING ISSUES TO PROVIDE TO OUR CLIENT FOR APPROVAL</t>
  </si>
  <si>
    <t>2807 SW YANCY ST</t>
  </si>
  <si>
    <t>HTTPS://SERVICES.SEATTLE.GOV/PORTAL/CUSTOMIZE/LINKTORECORD.ASPX?ALTID=1055179-VI</t>
  </si>
  <si>
    <t>(47.56747448, -122.36862747)</t>
  </si>
  <si>
    <t>1055180-VI</t>
  </si>
  <si>
    <t>PER CSB: ABANDONED HOUSE RESULTING IN SIDEWALK MOSTLY COVERED BY OVERGROWN VEGETATION</t>
  </si>
  <si>
    <t>2219 SW ANDOVER ST</t>
  </si>
  <si>
    <t>HTTPS://SERVICES.SEATTLE.GOV/PORTAL/CUSTOMIZE/LINKTORECORD.ASPX?ALTID=1055180-VI</t>
  </si>
  <si>
    <t>(47.56817138, -122.36195148)</t>
  </si>
  <si>
    <t>1055185-VI</t>
  </si>
  <si>
    <t>VB - UNLAWFUL OCCUPANTS HAVE BEEN REMOVED; PROPERTY REMAINS OPEN TO ENTRY WITH EGREGIOUS OUTDOOR JUNK</t>
  </si>
  <si>
    <t>9434 DELRIDGE WAY SW</t>
  </si>
  <si>
    <t>HTTPS://SERVICES.SEATTLE.GOV/PORTAL/CUSTOMIZE/LINKTORECORD.ASPX?ALTID=1055185-VI</t>
  </si>
  <si>
    <t>(47.51829831, -122.35555536)</t>
  </si>
  <si>
    <t>1055187-VI</t>
  </si>
  <si>
    <t>DUPL - SEE 1055122-VI FOR ENFORCEMENT; SEE 1053857-VB FOR MONITORING</t>
  </si>
  <si>
    <t>HTTPS://SERVICES.SEATTLE.GOV/PORTAL/CUSTOMIZE/LINKTORECORD.ASPX?ALTID=1055187-VI</t>
  </si>
  <si>
    <t>1055190-VI</t>
  </si>
  <si>
    <t>2022 DEC 11 12:00:00 AM</t>
  </si>
  <si>
    <t>8849 NESBIT AVE N</t>
  </si>
  <si>
    <t>HTTPS://SERVICES.SEATTLE.GOV/PORTAL/CUSTOMIZE/LINKTORECORD.ASPX?ALTID=1055190-VI</t>
  </si>
  <si>
    <t>(47.69380931, -122.34370086)</t>
  </si>
  <si>
    <t>1055193-VI</t>
  </si>
  <si>
    <t>SEE 1055185-VI</t>
  </si>
  <si>
    <t>2022 DEC 12 12:00:00 AM</t>
  </si>
  <si>
    <t>HTTPS://SERVICES.SEATTLE.GOV/PORTAL/CUSTOMIZE/LINKTORECORD.ASPX?ALTID=1055193-VI</t>
  </si>
  <si>
    <t>1055195-VI</t>
  </si>
  <si>
    <t>2024 NOV 04 12:00:00 AM</t>
  </si>
  <si>
    <t>3512 AIRPORT WAY S</t>
  </si>
  <si>
    <t>HTTPS://SERVICES.SEATTLE.GOV/PORTAL/CUSTOMIZE/LINKTORECORD.ASPX?ALTID=1055195-VI</t>
  </si>
  <si>
    <t>(47.57197792, -122.32225873)</t>
  </si>
  <si>
    <t>1055211-VI</t>
  </si>
  <si>
    <t>PER CSB:ABANDONED BUILDING / CONSTRUCTION SITE NOT SECUREDPHOTO LINK:HTTPS://PROTECT2.FIREEYE.COM/V1/URL?K=31323334-50BBA2BF-31321B84-4544474F5631-49B371F5DAD97B2D&amp;Q=1&amp;E=06A26A50-8B58-4144-821E-D9B4916F288C&amp;U=HTTP%3A%2F%2FSPOT-MOTO-RES.CLOUDINARY.COM%2FIMAGE%2FUPLOAD%2FV1669501043%2FSEATTLE%2FPRODUCTION%2FTNY24GVU8IZFZEBODVA6.JPG</t>
  </si>
  <si>
    <t>7324 M L KING JR WAY S</t>
  </si>
  <si>
    <t>HTTPS://SERVICES.SEATTLE.GOV/PORTAL/CUSTOMIZE/LINKTORECORD.ASPX?ALTID=1055211-VI</t>
  </si>
  <si>
    <t>(47.53615648, -122.28024596)</t>
  </si>
  <si>
    <t>1055223-VI</t>
  </si>
  <si>
    <t>HTTPS://SERVICES.SEATTLE.GOV/PORTAL/CUSTOMIZE/LINKTORECORD.ASPX?ALTID=1055223-VI</t>
  </si>
  <si>
    <t>1055224-VI</t>
  </si>
  <si>
    <t>HTTPS://SERVICES.SEATTLE.GOV/PORTAL/CUSTOMIZE/LINKTORECORD.ASPX?ALTID=1055224-VI</t>
  </si>
  <si>
    <t>1055250-VI</t>
  </si>
  <si>
    <t>2022 DEC 19 12:00:00 AM</t>
  </si>
  <si>
    <t>2023 JUL 05 12:00:00 AM</t>
  </si>
  <si>
    <t>HTTPS://SERVICES.SEATTLE.GOV/PORTAL/CUSTOMIZE/LINKTORECORD.ASPX?ALTID=1055250-VI</t>
  </si>
  <si>
    <t>1055280-VI</t>
  </si>
  <si>
    <t>VACANT DERELICT BUILDING - SEE 6965964-DM &amp; 6986126-CN FOR DEMOLITION DETAILS</t>
  </si>
  <si>
    <t>HTTPS://SERVICES.SEATTLE.GOV/PORTAL/CUSTOMIZE/LINKTORECORD.ASPX?ALTID=1055280-VI</t>
  </si>
  <si>
    <t>1055288-VI</t>
  </si>
  <si>
    <t>3035 BEACON AVE S</t>
  </si>
  <si>
    <t>HTTPS://SERVICES.SEATTLE.GOV/PORTAL/CUSTOMIZE/LINKTORECORD.ASPX?ALTID=1055288-VI</t>
  </si>
  <si>
    <t>(47.57598888, -122.30983482)</t>
  </si>
  <si>
    <t>1055307-VI</t>
  </si>
  <si>
    <t>PER CSB: LANDLORD OR PROPERTY MANAGER IS NOT KEEPING PEOPLE OUT OF UNOCCUPIED BUILDING AND UNDERGROUND GARAGE. SHOULD BE FENCED OFF AND GUARDED. MULTITUDE OF TAGGING AND THEFT</t>
  </si>
  <si>
    <t>2023 JAN 03 12:00:00 AM</t>
  </si>
  <si>
    <t>3400 CALIFORNIA AVE SW</t>
  </si>
  <si>
    <t>HTTPS://SERVICES.SEATTLE.GOV/PORTAL/CUSTOMIZE/LINKTORECORD.ASPX?ALTID=1055307-VI</t>
  </si>
  <si>
    <t>(47.57296525, -122.38644402)</t>
  </si>
  <si>
    <t>1055315-VI</t>
  </si>
  <si>
    <t>HTTPS://SERVICES.SEATTLE.GOV/PORTAL/CUSTOMIZE/LINKTORECORD.ASPX?ALTID=1055315-VI</t>
  </si>
  <si>
    <t>1055319-VI</t>
  </si>
  <si>
    <t>APARTMENT BUILDING HAS SEVERAL BOARDED UP AND BROKEN WINDOWS.</t>
  </si>
  <si>
    <t>HTTPS://SERVICES.SEATTLE.GOV/PORTAL/CUSTOMIZE/LINKTORECORD.ASPX?ALTID=1055319-VI</t>
  </si>
  <si>
    <t>1055332-VI</t>
  </si>
  <si>
    <t>2023 JAN 11 12:00:00 AM</t>
  </si>
  <si>
    <t>HTTPS://SERVICES.SEATTLE.GOV/PORTAL/CUSTOMIZE/LINKTORECORD.ASPX?ALTID=1055332-VI</t>
  </si>
  <si>
    <t>1055333-VI</t>
  </si>
  <si>
    <t>5922 32ND AVE S</t>
  </si>
  <si>
    <t>HTTPS://SERVICES.SEATTLE.GOV/PORTAL/CUSTOMIZE/LINKTORECORD.ASPX?ALTID=1055333-VI</t>
  </si>
  <si>
    <t>(47.54907204, -122.29128643)</t>
  </si>
  <si>
    <t>1055344-VI</t>
  </si>
  <si>
    <t>PER CSB: BIG PILE OF CONSTRUCTION GARBAGE THAT HAS BEEN AT THIS EMPTY HOUSE FOR WEEKS ATTRACTING PEOPLE DIGGING THROUGH IT, BLOWING AROUND, ETC. NOT COVERED AND NOT IN A DUMPSTER</t>
  </si>
  <si>
    <t>2025 JUN 12 12:00:00 AM</t>
  </si>
  <si>
    <t>6734 21ST AVE SW</t>
  </si>
  <si>
    <t>HTTPS://SERVICES.SEATTLE.GOV/PORTAL/CUSTOMIZE/LINKTORECORD.ASPX?ALTID=1055344-VI</t>
  </si>
  <si>
    <t>(47.54193376, -122.35932343)</t>
  </si>
  <si>
    <t>1055353-VI</t>
  </si>
  <si>
    <t>2023 JAN 17 12:00:00 AM</t>
  </si>
  <si>
    <t>HTTPS://SERVICES.SEATTLE.GOV/PORTAL/CUSTOMIZE/LINKTORECORD.ASPX?ALTID=1055353-VI</t>
  </si>
  <si>
    <t>1055355-VI</t>
  </si>
  <si>
    <t>THIS HOUSE HAS BEEN OVERGROWN, UNINHABITABLE FOR OVER 6 YEARS AND BEEN ATTRACTING VERMIN AND HOMELESS INDIVIDUALS HAVE STARTED TO BREAK IN AND TRY TO STAY. THERE IS NO ONE TO CONTACT ASSOCIATED WITH THE HOUSE TO ASK ABOUT UP KEEP OR EVEN SAFETY. SEVERAL NEIGHBORS HAVE JOINED TOGETHER TO PUT UP A FENCE IN THE BACK OF PROPERTY TO HIDE FROM THE BACK JUNK YARD. THE PROPERTY HAS BEEN THIS WAY FOR SO LONG, BUT WITH THE HOMELESS AND RATS IT IS BECOMING EVERY NEIGHBORS ISSUE.</t>
  </si>
  <si>
    <t>1320 N 43RD ST</t>
  </si>
  <si>
    <t>HTTPS://SERVICES.SEATTLE.GOV/PORTAL/CUSTOMIZE/LINKTORECORD.ASPX?ALTID=1055355-VI</t>
  </si>
  <si>
    <t>(47.65941728, -122.3412111)</t>
  </si>
  <si>
    <t>1055356-VI</t>
  </si>
  <si>
    <t>VACANT BUILDING-BREACHED BY SQUATTERS</t>
  </si>
  <si>
    <t>HTTPS://SERVICES.SEATTLE.GOV/PORTAL/CUSTOMIZE/LINKTORECORD.ASPX?ALTID=1055356-VI</t>
  </si>
  <si>
    <t>1055357-VI</t>
  </si>
  <si>
    <t>THERE'S BEEN A FIRE ATTHIS VACANT BUILDING.</t>
  </si>
  <si>
    <t>HTTPS://SERVICES.SEATTLE.GOV/PORTAL/CUSTOMIZE/LINKTORECORD.ASPX?ALTID=1055357-VI</t>
  </si>
  <si>
    <t>1055358-VI</t>
  </si>
  <si>
    <t>PER ONLINE; A VACANT RESIDENCE WITH AN UNSECURED GARAGE THAT HAS BEEN OCCUPIED IN THE PAST BY SQUATTERS. THE SIDE DOOR AND UPSTAIRS WINDOWS WERE OPEN.</t>
  </si>
  <si>
    <t>7506 1ST AVE NE</t>
  </si>
  <si>
    <t>HTTPS://SERVICES.SEATTLE.GOV/PORTAL/CUSTOMIZE/LINKTORECORD.ASPX?ALTID=1055358-VI</t>
  </si>
  <si>
    <t>(47.68340389, -122.32801142)</t>
  </si>
  <si>
    <t>1055377-VI</t>
  </si>
  <si>
    <t>HTTPS://SERVICES.SEATTLE.GOV/PORTAL/CUSTOMIZE/LINKTORECORD.ASPX?ALTID=1055377-VI</t>
  </si>
  <si>
    <t>1055379-VI</t>
  </si>
  <si>
    <t>HTTPS://SERVICES.SEATTLE.GOV/PORTAL/CUSTOMIZE/LINKTORECORD.ASPX?ALTID=1055379-VI</t>
  </si>
  <si>
    <t>1055402-VI</t>
  </si>
  <si>
    <t>2023 JAN 25 12:00:00 AM</t>
  </si>
  <si>
    <t>9445 17TH AVE SW</t>
  </si>
  <si>
    <t>HTTPS://SERVICES.SEATTLE.GOV/PORTAL/CUSTOMIZE/LINKTORECORD.ASPX?ALTID=1055402-VI</t>
  </si>
  <si>
    <t>(47.51789294, -122.35686782)</t>
  </si>
  <si>
    <t>1055409-VI</t>
  </si>
  <si>
    <t>VACANT BUILDING OPEN TO UNAUTHORIZED OCCUPANTS.</t>
  </si>
  <si>
    <t>6536 21ST AVE SW</t>
  </si>
  <si>
    <t>HTTPS://SERVICES.SEATTLE.GOV/PORTAL/CUSTOMIZE/LINKTORECORD.ASPX?ALTID=1055409-VI</t>
  </si>
  <si>
    <t>(47.54377293, -122.35935701)</t>
  </si>
  <si>
    <t>1055417-VI</t>
  </si>
  <si>
    <t>HTTPS://SERVICES.SEATTLE.GOV/PORTAL/CUSTOMIZE/LINKTORECORD.ASPX?ALTID=1055417-VI</t>
  </si>
  <si>
    <t>1055456-VI</t>
  </si>
  <si>
    <t>9524 INTERLAKE AVE N</t>
  </si>
  <si>
    <t>HTTPS://SERVICES.SEATTLE.GOV/PORTAL/CUSTOMIZE/LINKTORECORD.ASPX?ALTID=1055456-VI</t>
  </si>
  <si>
    <t>(47.69853999, -122.34053441)</t>
  </si>
  <si>
    <t>1055458-VI</t>
  </si>
  <si>
    <t>8014 39TH AVE SW</t>
  </si>
  <si>
    <t>HTTPS://SERVICES.SEATTLE.GOV/PORTAL/CUSTOMIZE/LINKTORECORD.ASPX?ALTID=1055458-VI</t>
  </si>
  <si>
    <t>(47.53083248, -122.38171128)</t>
  </si>
  <si>
    <t>1055463-VI</t>
  </si>
  <si>
    <t>VACANT BULDING</t>
  </si>
  <si>
    <t>4209 BEACH DR SW</t>
  </si>
  <si>
    <t>HTTPS://SERVICES.SEATTLE.GOV/PORTAL/CUSTOMIZE/LINKTORECORD.ASPX?ALTID=1055463-VI</t>
  </si>
  <si>
    <t>(47.5654623, -122.40799494)</t>
  </si>
  <si>
    <t>1055510-VI</t>
  </si>
  <si>
    <t>1022 NE 68TH ST</t>
  </si>
  <si>
    <t>HTTPS://SERVICES.SEATTLE.GOV/PORTAL/CUSTOMIZE/LINKTORECORD.ASPX?ALTID=1055510-VI</t>
  </si>
  <si>
    <t>(47.67821704, -122.31639619)</t>
  </si>
  <si>
    <t>1055514-VI</t>
  </si>
  <si>
    <t>VACANT - OPEN TO ENTRY</t>
  </si>
  <si>
    <t>5256 RAINIER AVE S</t>
  </si>
  <si>
    <t>HTTPS://SERVICES.SEATTLE.GOV/PORTAL/CUSTOMIZE/LINKTORECORD.ASPX?ALTID=1055514-VI</t>
  </si>
  <si>
    <t>(47.55483532, -122.28181226)</t>
  </si>
  <si>
    <t>1055525-VI</t>
  </si>
  <si>
    <t>1024 NE 68TH ST</t>
  </si>
  <si>
    <t>HTTPS://SERVICES.SEATTLE.GOV/PORTAL/CUSTOMIZE/LINKTORECORD.ASPX?ALTID=1055525-VI</t>
  </si>
  <si>
    <t>(47.67829108, -122.31624802)</t>
  </si>
  <si>
    <t>1055547-VI</t>
  </si>
  <si>
    <t>VACANT BUILDING OPEN TO ENTRY. SFD REFERRAL</t>
  </si>
  <si>
    <t>2023 FEB 28 12:00:00 AM</t>
  </si>
  <si>
    <t>818 NE 42ND ST</t>
  </si>
  <si>
    <t>HTTPS://SERVICES.SEATTLE.GOV/PORTAL/CUSTOMIZE/LINKTORECORD.ASPX?ALTID=1055547-VI</t>
  </si>
  <si>
    <t>(47.6577388, -122.31896837)</t>
  </si>
  <si>
    <t>1055550-VI</t>
  </si>
  <si>
    <t>HTTPS://SERVICES.SEATTLE.GOV/PORTAL/CUSTOMIZE/LINKTORECORD.ASPX?ALTID=1055550-VI</t>
  </si>
  <si>
    <t>1055560-VI</t>
  </si>
  <si>
    <t>HTTPS://SERVICES.SEATTLE.GOV/PORTAL/CUSTOMIZE/LINKTORECORD.ASPX?ALTID=1055560-VI</t>
  </si>
  <si>
    <t>1055562-VI</t>
  </si>
  <si>
    <t>HTTPS://SERVICES.SEATTLE.GOV/PORTAL/CUSTOMIZE/LINKTORECORD.ASPX?ALTID=1055562-VI</t>
  </si>
  <si>
    <t>1055602-VI</t>
  </si>
  <si>
    <t>2023 MAR 20 12:00:00 AM</t>
  </si>
  <si>
    <t>3221 BEACON AVE S</t>
  </si>
  <si>
    <t>HTTPS://SERVICES.SEATTLE.GOV/PORTAL/CUSTOMIZE/LINKTORECORD.ASPX?ALTID=1055602-VI</t>
  </si>
  <si>
    <t>(47.5743963, -122.30932826)</t>
  </si>
  <si>
    <t>1055614-VI</t>
  </si>
  <si>
    <t>BURNED OUT BUILDING OPEN TO ENTRY</t>
  </si>
  <si>
    <t>HTTPS://SERVICES.SEATTLE.GOV/PORTAL/CUSTOMIZE/LINKTORECORD.ASPX?ALTID=1055614-VI</t>
  </si>
  <si>
    <t>1055616-VI</t>
  </si>
  <si>
    <t>13524 LAKE CITY WAY NE</t>
  </si>
  <si>
    <t>HTTPS://SERVICES.SEATTLE.GOV/PORTAL/CUSTOMIZE/LINKTORECORD.ASPX?ALTID=1055616-VI</t>
  </si>
  <si>
    <t>(47.72735925, -122.29192758)</t>
  </si>
  <si>
    <t>1055617-VI</t>
  </si>
  <si>
    <t>13350 LAKE CITY WAY NE</t>
  </si>
  <si>
    <t>HTTPS://SERVICES.SEATTLE.GOV/PORTAL/CUSTOMIZE/LINKTORECORD.ASPX?ALTID=1055617-VI</t>
  </si>
  <si>
    <t>(47.72631987, -122.29166616)</t>
  </si>
  <si>
    <t>1055622-VI</t>
  </si>
  <si>
    <t>VBM FROM SFD REFERRAL</t>
  </si>
  <si>
    <t>1614 8TH AVE</t>
  </si>
  <si>
    <t>HTTPS://SERVICES.SEATTLE.GOV/PORTAL/CUSTOMIZE/LINKTORECORD.ASPX?ALTID=1055622-VI</t>
  </si>
  <si>
    <t>(47.61379203, -122.33339634)</t>
  </si>
  <si>
    <t>1055638-VI</t>
  </si>
  <si>
    <t>THE HOUSE AT 4331 5TH AVE NE HAS PHYSICAL EVIDENCE OF A PRIOR FIRE, HAS NO WINDOWS (SOME OF WHICH HAVE BEEN BOARDED UP), AND HAS A FENCE ERECTED AROUND IT THAT IS NOT PREVENTING TRESPASSERS FROM ENTERING THE HOUSE. I SEE PEOPLE EVERYDAY COMING AND GOING FROM THAT HOUSE WHILE I AM WAITING FOR THE METERED LIGHT ON THE I5 ON-RAMP. I AM WORRIED FOR THE SAFETY OF THE PEOPLE BECAUSE THE BURNT HOUSE STRUCTURALLY UNSOUND AND THE FENCE AND THE BOARDED WINDOWS, INTENDED TO PREVENT TRESPASSERS, HAVE BOTH</t>
  </si>
  <si>
    <t>4331 5TH AVE NE</t>
  </si>
  <si>
    <t>HTTPS://SERVICES.SEATTLE.GOV/PORTAL/CUSTOMIZE/LINKTORECORD.ASPX?ALTID=1055638-VI</t>
  </si>
  <si>
    <t>(47.65989202, -122.32329708)</t>
  </si>
  <si>
    <t>1055640-VI</t>
  </si>
  <si>
    <t>THIS PROPERTY HAS BECOME A NUISANCE. IT IS VACANT, HAS BEEN BROKEN INTO TWICE IN THE LAST THREE MONTHS, AND HAD SQUATTERS ATTEMPT TO LIVE THERE.</t>
  </si>
  <si>
    <t>2023 MAR 12 12:00:00 AM</t>
  </si>
  <si>
    <t>7500 45TH AVE SW</t>
  </si>
  <si>
    <t>HTTPS://SERVICES.SEATTLE.GOV/PORTAL/CUSTOMIZE/LINKTORECORD.ASPX?ALTID=1055640-VI</t>
  </si>
  <si>
    <t>(47.53572113, -122.39003725)</t>
  </si>
  <si>
    <t>1055665-VI</t>
  </si>
  <si>
    <t>ALL OF THE FOLLOWING 4 DIGIT HOUSE NUMBERS ARE ON BEACON AVE S.PERSONS LIVING AT 8615 APPEAR TO BE RUNNING AUTO REPAIR SERVICES.  THERE IS ONE DRIVEWAY FOR 3 HOUSES AND THIS HOUSE IS THE THIRD HOUSE BACK FROM THE STREET. FROM THE STREET LOOKING UP THE DRIVEWAY, I COUNTED AT LEAST 9 VEHICLES.  THEY EXTENDED FROM THE RIGHT FRONT SIDE OF THE HOUSE AND DOWN THE DRIVEWAY TO THE SIDE OF THE HOUSE AT 8617.  THEY TOOK UP THE WHOLE SPACE.  I WAS UNABLE TO SEE HOW MANY CARS MIGHT BE O</t>
  </si>
  <si>
    <t>8615 BEACON AVE S</t>
  </si>
  <si>
    <t>HTTPS://SERVICES.SEATTLE.GOV/PORTAL/CUSTOMIZE/LINKTORECORD.ASPX?ALTID=1055665-VI</t>
  </si>
  <si>
    <t>(47.52556051, -122.28881142)</t>
  </si>
  <si>
    <t>1055666-VI</t>
  </si>
  <si>
    <t>3220 S DAWSON ST</t>
  </si>
  <si>
    <t>HTTPS://SERVICES.SEATTLE.GOV/PORTAL/CUSTOMIZE/LINKTORECORD.ASPX?ALTID=1055666-VI</t>
  </si>
  <si>
    <t>(47.55550201, -122.29085991)</t>
  </si>
  <si>
    <t>1055667-VI</t>
  </si>
  <si>
    <t>3930 MORSE AVE S</t>
  </si>
  <si>
    <t>HTTPS://SERVICES.SEATTLE.GOV/PORTAL/CUSTOMIZE/LINKTORECORD.ASPX?ALTID=1055667-VI</t>
  </si>
  <si>
    <t>(47.56829995, -122.29834747)</t>
  </si>
  <si>
    <t>1055671-VI</t>
  </si>
  <si>
    <t>4637 21ST AVE NE</t>
  </si>
  <si>
    <t>HTTPS://SERVICES.SEATTLE.GOV/PORTAL/CUSTOMIZE/LINKTORECORD.ASPX?ALTID=1055671-VI</t>
  </si>
  <si>
    <t>(47.66294263, -122.30589851)</t>
  </si>
  <si>
    <t>1055672-VI</t>
  </si>
  <si>
    <t>HTTPS://SERVICES.SEATTLE.GOV/PORTAL/CUSTOMIZE/LINKTORECORD.ASPX?ALTID=1055672-VI</t>
  </si>
  <si>
    <t>1055673-VI</t>
  </si>
  <si>
    <t>11310 LAKE CITY WAY NE</t>
  </si>
  <si>
    <t>HTTPS://SERVICES.SEATTLE.GOV/PORTAL/CUSTOMIZE/LINKTORECORD.ASPX?ALTID=1055673-VI</t>
  </si>
  <si>
    <t>(47.71094811, -122.29988088)</t>
  </si>
  <si>
    <t>1055677-VI</t>
  </si>
  <si>
    <t>HTTPS://SERVICES.SEATTLE.GOV/PORTAL/CUSTOMIZE/LINKTORECORD.ASPX?ALTID=1055677-VI</t>
  </si>
  <si>
    <t>1055681-VI</t>
  </si>
  <si>
    <t>2023 MAR 30 12:00:00 AM</t>
  </si>
  <si>
    <t>8850 9TH AVE SW</t>
  </si>
  <si>
    <t>HTTPS://SERVICES.SEATTLE.GOV/PORTAL/CUSTOMIZE/LINKTORECORD.ASPX?ALTID=1055681-VI</t>
  </si>
  <si>
    <t>(47.52320019, -122.3464756)</t>
  </si>
  <si>
    <t>1055687-VI</t>
  </si>
  <si>
    <t>2023 MAR 19 12:00:00 AM</t>
  </si>
  <si>
    <t>HTTPS://SERVICES.SEATTLE.GOV/PORTAL/CUSTOMIZE/LINKTORECORD.ASPX?ALTID=1055687-VI</t>
  </si>
  <si>
    <t>1055688-VI</t>
  </si>
  <si>
    <t>VACANT BUILDING UNSECURED WITH SQUATTER ACTIVITY.</t>
  </si>
  <si>
    <t>4218 LATONA AVE NE</t>
  </si>
  <si>
    <t>HTTPS://SERVICES.SEATTLE.GOV/PORTAL/CUSTOMIZE/LINKTORECORD.ASPX?ALTID=1055688-VI</t>
  </si>
  <si>
    <t>(47.65828879, -122.32490201)</t>
  </si>
  <si>
    <t>1055698-VI</t>
  </si>
  <si>
    <t>VB - RECENT FIRE AT COMMERCIAL BUILDING</t>
  </si>
  <si>
    <t>HTTPS://SERVICES.SEATTLE.GOV/PORTAL/CUSTOMIZE/LINKTORECORD.ASPX?ALTID=1055698-VI</t>
  </si>
  <si>
    <t>1055703-VI</t>
  </si>
  <si>
    <t>VACANT BUILDING OPEN STORAGE</t>
  </si>
  <si>
    <t>HTTPS://SERVICES.SEATTLE.GOV/PORTAL/CUSTOMIZE/LINKTORECORD.ASPX?ALTID=1055703-VI</t>
  </si>
  <si>
    <t>1055704-VI</t>
  </si>
  <si>
    <t>VACANT BUILDING, OPEN STORAGE</t>
  </si>
  <si>
    <t>HTTPS://SERVICES.SEATTLE.GOV/PORTAL/CUSTOMIZE/LINKTORECORD.ASPX?ALTID=1055704-VI</t>
  </si>
  <si>
    <t>1055707-VI</t>
  </si>
  <si>
    <t>3008 NE 95TH ST</t>
  </si>
  <si>
    <t>HTTPS://SERVICES.SEATTLE.GOV/PORTAL/CUSTOMIZE/LINKTORECORD.ASPX?ALTID=1055707-VI</t>
  </si>
  <si>
    <t>(47.69774092, -122.29502569)</t>
  </si>
  <si>
    <t>1055724-VI</t>
  </si>
  <si>
    <t>VI FROM 1046840-VB</t>
  </si>
  <si>
    <t>6251 5TH AVE NW</t>
  </si>
  <si>
    <t>HTTPS://SERVICES.SEATTLE.GOV/PORTAL/CUSTOMIZE/LINKTORECORD.ASPX?ALTID=1055724-VI</t>
  </si>
  <si>
    <t>(47.67562038, -122.36327954)</t>
  </si>
  <si>
    <t>1055763-VI</t>
  </si>
  <si>
    <t>THE ABANDONED BUILDING NEXT DOOR (AT 515 S DONOVAN ST) APPEARS TO BE TAKEN OVER BY SQUATTERS.  AGAIN.  THE BUILDING WAS RECENTLY CLEARED OUT AND IT LOOKED LIKE SERVICES HAD BEEN CUT OFF (THE UTILITY BOXES HAD BEEN BROKEN OPEN).  BEGINNING MID-DECEMBER, IT LOOKED LIKE POWER HAD BEEN RESTORED AND WITHIN A WEEK THE HOUSE AGAIN SHOWED SIGNS OF OCCUPANCY.  AN UNMARKED TRAVEL TRAILER PARKED IN FRONT, RANDOM TRUCKS BEGAN LOADING AND UNLOADING MISCELLANEOUS ITEMS - OFTEN IN THE MIDDLE OF THE NIGHT.  TH</t>
  </si>
  <si>
    <t>2023 APR 02 12:00:00 AM</t>
  </si>
  <si>
    <t>HTTPS://SERVICES.SEATTLE.GOV/PORTAL/CUSTOMIZE/LINKTORECORD.ASPX?ALTID=1055763-VI</t>
  </si>
  <si>
    <t>1055765-VI</t>
  </si>
  <si>
    <t>HTTPS://SERVICES.SEATTLE.GOV/PORTAL/CUSTOMIZE/LINKTORECORD.ASPX?ALTID=1055765-VI</t>
  </si>
  <si>
    <t>1055766-VI</t>
  </si>
  <si>
    <t>810 S SOUTHERN ST</t>
  </si>
  <si>
    <t>HTTPS://SERVICES.SEATTLE.GOV/PORTAL/CUSTOMIZE/LINKTORECORD.ASPX?ALTID=1055766-VI</t>
  </si>
  <si>
    <t>(47.53001859, -122.32212494)</t>
  </si>
  <si>
    <t>1055770-VI</t>
  </si>
  <si>
    <t>PER ONLINE; THE BUILDING IS FREELY VANDALIZED AND OFTEN OCCUPIED BY TRESPASSERS. LARGE NUMBER OF PARKED CARS AND DUMPRF TRASH ON AND AROUND THE PROPERTY.THERE IS ALSO AN UNPATCHED BROKEN WINDOW.</t>
  </si>
  <si>
    <t>OLD BANK OF AMERICA BUILDING IS NOT SECURE AND OPEN TO ENTRY. TRASH AND HUMAN WASTE IS PILING UP ON NORTH  AND WEST SIDE OF BUILDING</t>
  </si>
  <si>
    <t>2023 APR 03 12:00:00 AM</t>
  </si>
  <si>
    <t>6615 ROOSEVELT WAY NE</t>
  </si>
  <si>
    <t>HTTPS://SERVICES.SEATTLE.GOV/PORTAL/CUSTOMIZE/LINKTORECORD.ASPX?ALTID=1055770-VI</t>
  </si>
  <si>
    <t>(47.67679652, -122.31768441)</t>
  </si>
  <si>
    <t>1055781-VI</t>
  </si>
  <si>
    <t>SEE 1055590-VB FOR MONITORING</t>
  </si>
  <si>
    <t>2009 RAINIER AVE S</t>
  </si>
  <si>
    <t>HTTPS://SERVICES.SEATTLE.GOV/PORTAL/CUSTOMIZE/LINKTORECORD.ASPX?ALTID=1055781-VI</t>
  </si>
  <si>
    <t>(47.58521614, -122.30402905)</t>
  </si>
  <si>
    <t>1055786-VI</t>
  </si>
  <si>
    <t>2023 APR 05 12:00:00 AM</t>
  </si>
  <si>
    <t>4730 S LUCILE ST</t>
  </si>
  <si>
    <t>HTTPS://SERVICES.SEATTLE.GOV/PORTAL/CUSTOMIZE/LINKTORECORD.ASPX?ALTID=1055786-VI</t>
  </si>
  <si>
    <t>(47.55276631, -122.27286072)</t>
  </si>
  <si>
    <t>1055787-VI</t>
  </si>
  <si>
    <t>2023 MAY 22 12:00:00 AM</t>
  </si>
  <si>
    <t>HTTPS://SERVICES.SEATTLE.GOV/PORTAL/CUSTOMIZE/LINKTORECORD.ASPX?ALTID=1055787-VI</t>
  </si>
  <si>
    <t>1055789-VI</t>
  </si>
  <si>
    <t>SQUATTERS/HOMELESS COMING AND GOING FROM PROPERTY DAILY. HOUSE IS SCHEDULED FOR DEMOLITION, RECORD NUMBER 3040202-EG, AND SHOULD BE VACANT.</t>
  </si>
  <si>
    <t>VACANT BUILDING UNSECURED</t>
  </si>
  <si>
    <t>5022 32ND AVE S</t>
  </si>
  <si>
    <t>HTTPS://SERVICES.SEATTLE.GOV/PORTAL/CUSTOMIZE/LINKTORECORD.ASPX?ALTID=1055789-VI</t>
  </si>
  <si>
    <t>(47.55629452, -122.2912852)</t>
  </si>
  <si>
    <t>1055810-VI</t>
  </si>
  <si>
    <t>HOMELESS ENCAMPMENT, PEOPLE ARE LIVING IN VACANT HOUSE, AND ALSO THE RV PARKED ON PROPERTY.</t>
  </si>
  <si>
    <t>2204 SW TRENTON ST</t>
  </si>
  <si>
    <t>HTTPS://SERVICES.SEATTLE.GOV/PORTAL/CUSTOMIZE/LINKTORECORD.ASPX?ALTID=1055810-VI</t>
  </si>
  <si>
    <t>(47.52490885, -122.3624054)</t>
  </si>
  <si>
    <t>1055824-VI</t>
  </si>
  <si>
    <t>2023 APR 12 12:00:00 AM</t>
  </si>
  <si>
    <t>1265 S KING ST</t>
  </si>
  <si>
    <t>HTTPS://SERVICES.SEATTLE.GOV/PORTAL/CUSTOMIZE/LINKTORECORD.ASPX?ALTID=1055824-VI</t>
  </si>
  <si>
    <t>(47.59811808, -122.31438116)</t>
  </si>
  <si>
    <t>1055834-VI</t>
  </si>
  <si>
    <t>BURNED, VACANTBUILDING, UNSECURED.</t>
  </si>
  <si>
    <t>2023 MAY 17 12:00:00 AM</t>
  </si>
  <si>
    <t>325 16TH AVE</t>
  </si>
  <si>
    <t>HTTPS://SERVICES.SEATTLE.GOV/PORTAL/CUSTOMIZE/LINKTORECORD.ASPX?ALTID=1055834-VI</t>
  </si>
  <si>
    <t>(47.60510549, -122.31216561)</t>
  </si>
  <si>
    <t>1055843-VI</t>
  </si>
  <si>
    <t>VB FROM NO @ PA... SFD REFERRAL</t>
  </si>
  <si>
    <t>3623 27TH AVE S</t>
  </si>
  <si>
    <t>HTTPS://SERVICES.SEATTLE.GOV/PORTAL/CUSTOMIZE/LINKTORECORD.ASPX?ALTID=1055843-VI</t>
  </si>
  <si>
    <t>(47.57083409, -122.29807066)</t>
  </si>
  <si>
    <t>1055845-VI</t>
  </si>
  <si>
    <t>OPEN TO ENTRY, SEVERE FIRE DAMAGED, OUTDOOR STORAGE.</t>
  </si>
  <si>
    <t>6500 4TH AVE S</t>
  </si>
  <si>
    <t>HTTPS://SERVICES.SEATTLE.GOV/PORTAL/CUSTOMIZE/LINKTORECORD.ASPX?ALTID=1055845-VI</t>
  </si>
  <si>
    <t>(47.54510192, -122.32930372)</t>
  </si>
  <si>
    <t>1055847-VI</t>
  </si>
  <si>
    <t>SFD VACANT BUILDING SEVERELY FIRE DAMAGED.</t>
  </si>
  <si>
    <t>HTTPS://SERVICES.SEATTLE.GOV/PORTAL/CUSTOMIZE/LINKTORECORD.ASPX?ALTID=1055847-VI</t>
  </si>
  <si>
    <t>1055857-VI</t>
  </si>
  <si>
    <t>2023 APR 19 12:00:00 AM</t>
  </si>
  <si>
    <t>4601 S GARDEN ST</t>
  </si>
  <si>
    <t>HTTPS://SERVICES.SEATTLE.GOV/PORTAL/CUSTOMIZE/LINKTORECORD.ASPX?ALTID=1055857-VI</t>
  </si>
  <si>
    <t>(47.53744663, -122.27510313)</t>
  </si>
  <si>
    <t>1055863-VI</t>
  </si>
  <si>
    <t>HTTPS://SERVICES.SEATTLE.GOV/PORTAL/CUSTOMIZE/LINKTORECORD.ASPX?ALTID=1055863-VI</t>
  </si>
  <si>
    <t>1055875-VI</t>
  </si>
  <si>
    <t>HTTPS://SERVICES.SEATTLE.GOV/PORTAL/CUSTOMIZE/LINKTORECORD.ASPX?ALTID=1055875-VI</t>
  </si>
  <si>
    <t>1055882-VI</t>
  </si>
  <si>
    <t>SFD FIRE DAMAGED VACANT BUILDING</t>
  </si>
  <si>
    <t>HTTPS://SERVICES.SEATTLE.GOV/PORTAL/CUSTOMIZE/LINKTORECORD.ASPX?ALTID=1055882-VI</t>
  </si>
  <si>
    <t>1055905-VI</t>
  </si>
  <si>
    <t>2023 APR 26 12:00:00 AM</t>
  </si>
  <si>
    <t>HTTPS://SERVICES.SEATTLE.GOV/PORTAL/CUSTOMIZE/LINKTORECORD.ASPX?ALTID=1055905-VI</t>
  </si>
  <si>
    <t>1055925-VI</t>
  </si>
  <si>
    <t>PER ONLINE; SQUATTERS HAVE OVER TAKEN THIS RESIDENCE. IT WAS SOLD IN JULY AND NOW HAS A CONSTANT INFLUX OF SUSPICIOUS PEOPLE COMING AND GOING FROM THE PROPERTY.  NOT THE OWNERS.  NEIGHBORHOOD SAFETY A CONCERN</t>
  </si>
  <si>
    <t>2023 MAY 01 12:00:00 AM</t>
  </si>
  <si>
    <t>2023 JUN 05 12:00:00 AM</t>
  </si>
  <si>
    <t>9232 15TH AVE SW</t>
  </si>
  <si>
    <t>HTTPS://SERVICES.SEATTLE.GOV/PORTAL/CUSTOMIZE/LINKTORECORD.ASPX?ALTID=1055925-VI</t>
  </si>
  <si>
    <t>(47.52001298, -122.35375026)</t>
  </si>
  <si>
    <t>1055933-VI</t>
  </si>
  <si>
    <t>2529 S JUNEAU ST</t>
  </si>
  <si>
    <t>HTTPS://SERVICES.SEATTLE.GOV/PORTAL/CUSTOMIZE/LINKTORECORD.ASPX?ALTID=1055933-VI</t>
  </si>
  <si>
    <t>(47.54936398, -122.29891215)</t>
  </si>
  <si>
    <t>1055949-VI</t>
  </si>
  <si>
    <t>1107 NW 65TH ST</t>
  </si>
  <si>
    <t>HTTPS://SERVICES.SEATTLE.GOV/PORTAL/CUSTOMIZE/LINKTORECORD.ASPX?ALTID=1055949-VI</t>
  </si>
  <si>
    <t>(47.67583508, -122.37181134)</t>
  </si>
  <si>
    <t>1055956-VI</t>
  </si>
  <si>
    <t>PER CSB: ABANDONED BUILDING. NOT SURE WHO TO REPORT THIS TO, BUT THIS HOUSE IS SEEMINGLY EMPTY AFTER A RENTER MOVED OUT AND IT WAS ALREADY SAGGING, WITH ITS BRICKS HAVING FALLEN FROM THE CHIMNEY, ACCOMPANIED BY THE GUTTERS COMING OFF. WITH THE RECENT HEAVY SNOWS, THE GUTTERS ARE EVEN MORE COMPROMISED AND WE'RE CONCERNED ABOUT THE SAFETY OF ANYONE WHO HAS TO APPROACH THE HOUSE (EX: POSTAL SERVICE). HOPING SOMEONE CAN CONTACT THE OWNER AND LET THEM KNOW THE DILAPIDATED HOUSE IS IN FURTHER DISREPA</t>
  </si>
  <si>
    <t>2023 MAY 07 12:00:00 AM</t>
  </si>
  <si>
    <t>3266 37TH AVE SW</t>
  </si>
  <si>
    <t>HTTPS://SERVICES.SEATTLE.GOV/PORTAL/CUSTOMIZE/LINKTORECORD.ASPX?ALTID=1055956-VI</t>
  </si>
  <si>
    <t>(47.5736655, -122.3779056)</t>
  </si>
  <si>
    <t>1055957-VI</t>
  </si>
  <si>
    <t>UNMAINTAINED.HOLES ON SIDE OF HOUSE.GARAGE OVERGROWN BY TREES.</t>
  </si>
  <si>
    <t>2023 MAY 25 12:00:00 AM</t>
  </si>
  <si>
    <t>11344 39TH AVE NE</t>
  </si>
  <si>
    <t>HTTPS://SERVICES.SEATTLE.GOV/PORTAL/CUSTOMIZE/LINKTORECORD.ASPX?ALTID=1055957-VI</t>
  </si>
  <si>
    <t>(47.71137846, -122.28635655)</t>
  </si>
  <si>
    <t>1055969-VI</t>
  </si>
  <si>
    <t>2023 JUN 13 12:00:00 AM</t>
  </si>
  <si>
    <t>3500 RAINIER AVE S</t>
  </si>
  <si>
    <t>HTTPS://SERVICES.SEATTLE.GOV/PORTAL/CUSTOMIZE/LINKTORECORD.ASPX?ALTID=1055969-VI</t>
  </si>
  <si>
    <t>(47.57170786, -122.29266085)</t>
  </si>
  <si>
    <t>1055970-VI</t>
  </si>
  <si>
    <t>NOT VACANT</t>
  </si>
  <si>
    <t>524 27TH AVE</t>
  </si>
  <si>
    <t>HTTPS://SERVICES.SEATTLE.GOV/PORTAL/CUSTOMIZE/LINKTORECORD.ASPX?ALTID=1055970-VI</t>
  </si>
  <si>
    <t>(47.60694707, -122.29758364)</t>
  </si>
  <si>
    <t>1055978-VI</t>
  </si>
  <si>
    <t>2023 MAY 23 12:00:00 AM</t>
  </si>
  <si>
    <t>HTTPS://SERVICES.SEATTLE.GOV/PORTAL/CUSTOMIZE/LINKTORECORD.ASPX?ALTID=1055978-VI</t>
  </si>
  <si>
    <t>1055993-VI</t>
  </si>
  <si>
    <t>VACANT (AND SEEMINGLY BLIGHTED) HOUSE WITH OVERGROWN YARD.</t>
  </si>
  <si>
    <t>5254 49TH AVE SW</t>
  </si>
  <si>
    <t>HTTPS://SERVICES.SEATTLE.GOV/PORTAL/CUSTOMIZE/LINKTORECORD.ASPX?ALTID=1055993-VI</t>
  </si>
  <si>
    <t>(47.55409556, -122.39472775)</t>
  </si>
  <si>
    <t>1056002-VI</t>
  </si>
  <si>
    <t>DUPL - SEE 1055834-VI</t>
  </si>
  <si>
    <t>HTTPS://SERVICES.SEATTLE.GOV/PORTAL/CUSTOMIZE/LINKTORECORD.ASPX?ALTID=1056002-VI</t>
  </si>
  <si>
    <t>1056016-VI</t>
  </si>
  <si>
    <t>VACANT BUILDING OPEN TO UNAUTHORIZED ENTRY</t>
  </si>
  <si>
    <t>5246 39TH AVE S</t>
  </si>
  <si>
    <t>HTTPS://SERVICES.SEATTLE.GOV/PORTAL/CUSTOMIZE/LINKTORECORD.ASPX?ALTID=1056016-VI</t>
  </si>
  <si>
    <t>(47.55433407, -122.28324133)</t>
  </si>
  <si>
    <t>1056031-VI</t>
  </si>
  <si>
    <t>DUPLICATE VI SEE 1058109-VI</t>
  </si>
  <si>
    <t>2023 MAY 18 12:00:00 AM</t>
  </si>
  <si>
    <t>2023 JUN 09 12:00:00 AM</t>
  </si>
  <si>
    <t>8733 GREENWOOD AVE N</t>
  </si>
  <si>
    <t>HTTPS://SERVICES.SEATTLE.GOV/PORTAL/CUSTOMIZE/LINKTORECORD.ASPX?ALTID=1056031-VI</t>
  </si>
  <si>
    <t>(47.69340949, -122.35565887)</t>
  </si>
  <si>
    <t>1056032-VI</t>
  </si>
  <si>
    <t>PEOPLE ARE SQUATTING IN THE ABANDON HOUSE NEXT DOOR TO ME. I LIVE AT 8040 WITH MY TWO CHILDREN. THE PLYWOOD COVERING THE MAIN DOOR OF THE ABANDON HOUSE IS PARTIALLY OPEN AND WE SEE A MAN COMING AND GOING. IT'S CREEPY. THANK YOU FOR LOOKING INTO THIS.</t>
  </si>
  <si>
    <t>8038 16TH AVE NE</t>
  </si>
  <si>
    <t>HTTPS://SERVICES.SEATTLE.GOV/PORTAL/CUSTOMIZE/LINKTORECORD.ASPX?ALTID=1056032-VI</t>
  </si>
  <si>
    <t>(47.68779575, -122.31080692)</t>
  </si>
  <si>
    <t>1056033-VI</t>
  </si>
  <si>
    <t>7726 DELRIDGE WAY SW, SEATTLE, WA 98106 HAS BEEN VACANT FOR A VERY LONG TIME, AND (ACCORDING TO MY NEIGHBORS) HAS HAD SQUATTERS ENTERING IT AT ODD HOURS OF THE NIGHT. THE BACK YARD IS ALSO FULL OF GARBAGE AND OTHER SIGNS OF NEGLECT.</t>
  </si>
  <si>
    <t>7726 DELRIDGE WAY SW</t>
  </si>
  <si>
    <t>HTTPS://SERVICES.SEATTLE.GOV/PORTAL/CUSTOMIZE/LINKTORECORD.ASPX?ALTID=1056033-VI</t>
  </si>
  <si>
    <t>(47.53286261, -122.36012637)</t>
  </si>
  <si>
    <t>1056037-VI</t>
  </si>
  <si>
    <t>SEE 1057712-VI</t>
  </si>
  <si>
    <t>315 SENECA ST</t>
  </si>
  <si>
    <t>HTTPS://SERVICES.SEATTLE.GOV/PORTAL/CUSTOMIZE/LINKTORECORD.ASPX?ALTID=1056037-VI</t>
  </si>
  <si>
    <t>(47.60721228, -122.33451985)</t>
  </si>
  <si>
    <t>1056046-VI</t>
  </si>
  <si>
    <t>2023 AUG 15 12:00:00 AM</t>
  </si>
  <si>
    <t>HTTPS://SERVICES.SEATTLE.GOV/PORTAL/CUSTOMIZE/LINKTORECORD.ASPX?ALTID=1056046-VI</t>
  </si>
  <si>
    <t>1056058-VI</t>
  </si>
  <si>
    <t>2023 MAY 24 12:00:00 AM</t>
  </si>
  <si>
    <t>3228 16TH AVE S</t>
  </si>
  <si>
    <t>HTTPS://SERVICES.SEATTLE.GOV/PORTAL/CUSTOMIZE/LINKTORECORD.ASPX?ALTID=1056058-VI</t>
  </si>
  <si>
    <t>(47.57419396, -122.31216746)</t>
  </si>
  <si>
    <t>1056077-VI</t>
  </si>
  <si>
    <t>902 NW BALLARD WAY</t>
  </si>
  <si>
    <t>HTTPS://SERVICES.SEATTLE.GOV/PORTAL/CUSTOMIZE/LINKTORECORD.ASPX?ALTID=1056077-VI</t>
  </si>
  <si>
    <t>(47.66326016, -122.3695602)</t>
  </si>
  <si>
    <t>1056092-VI</t>
  </si>
  <si>
    <t>SEVERELY OVERGROWN PROPERTY THAT IS OPEN TO ENTRY</t>
  </si>
  <si>
    <t>2023 JUN 16 12:00:00 AM</t>
  </si>
  <si>
    <t>3626 NE 115TH ST</t>
  </si>
  <si>
    <t>HTTPS://SERVICES.SEATTLE.GOV/PORTAL/CUSTOMIZE/LINKTORECORD.ASPX?ALTID=1056092-VI</t>
  </si>
  <si>
    <t>(47.71215602, -122.28826282)</t>
  </si>
  <si>
    <t>1056093-VI</t>
  </si>
  <si>
    <t>3239 S EDMUNDS ST</t>
  </si>
  <si>
    <t>HTTPS://SERVICES.SEATTLE.GOV/PORTAL/CUSTOMIZE/LINKTORECORD.ASPX?ALTID=1056093-VI</t>
  </si>
  <si>
    <t>(47.55847164, -122.28992883)</t>
  </si>
  <si>
    <t>1056094-VI</t>
  </si>
  <si>
    <t>VACANT AND STRIPPED OUT HOUSE; VACANT FOR YEARS, BACK DOORS LEFT OPEN AND UNSECURED, PROPERTY OPEN TO ELEMENTS AND DETERIORATING. LARGELY OVERGROWN YARD WITH NOXIOUS WEEDS SPILLING INTO ROADWAY. POSES RISK TO HEALTH AND SAFETY OF THE NEIGHBORHOOD.</t>
  </si>
  <si>
    <t>HTTPS://SERVICES.SEATTLE.GOV/PORTAL/CUSTOMIZE/LINKTORECORD.ASPX?ALTID=1056094-VI</t>
  </si>
  <si>
    <t>1056123-VI</t>
  </si>
  <si>
    <t>VB FROM 30 DAY NOV</t>
  </si>
  <si>
    <t>2023 JUN 06 12:00:00 AM</t>
  </si>
  <si>
    <t>8337 14TH AVE NW</t>
  </si>
  <si>
    <t>HTTPS://SERVICES.SEATTLE.GOV/PORTAL/CUSTOMIZE/LINKTORECORD.ASPX?ALTID=1056123-VI</t>
  </si>
  <si>
    <t>(47.68978327, -122.37468919)</t>
  </si>
  <si>
    <t>1056144-VI</t>
  </si>
  <si>
    <t>PER CSB, SDCI - ENFORCE ABANDONED BUILDING VIOLATION - PER SPU: PRIVATE PROPERTY</t>
  </si>
  <si>
    <t>7210 ROOSEVELT WAY NE</t>
  </si>
  <si>
    <t>HTTPS://SERVICES.SEATTLE.GOV/PORTAL/CUSTOMIZE/LINKTORECORD.ASPX?ALTID=1056144-VI</t>
  </si>
  <si>
    <t>(47.68128899, -122.31712368)</t>
  </si>
  <si>
    <t>1056146-VI</t>
  </si>
  <si>
    <t>2023 JUN 27 12:00:00 AM</t>
  </si>
  <si>
    <t>4214 ROOSEVELT WAY NE</t>
  </si>
  <si>
    <t>HTTPS://SERVICES.SEATTLE.GOV/PORTAL/CUSTOMIZE/LINKTORECORD.ASPX?ALTID=1056146-VI</t>
  </si>
  <si>
    <t>(47.65881807, -122.31746903)</t>
  </si>
  <si>
    <t>1056152-VI</t>
  </si>
  <si>
    <t>OPEN TO ENTRY</t>
  </si>
  <si>
    <t>HTTPS://SERVICES.SEATTLE.GOV/PORTAL/CUSTOMIZE/LINKTORECORD.ASPX?ALTID=1056152-VI</t>
  </si>
  <si>
    <t>1056155-VI</t>
  </si>
  <si>
    <t>PM SEEKING INSPECTIONBY SDCI SO THEY CAN SECUREABANDONED PROPERTY.</t>
  </si>
  <si>
    <t>2023 AUG 14 12:00:00 AM</t>
  </si>
  <si>
    <t>7345 16TH AVE SW</t>
  </si>
  <si>
    <t>HTTPS://SERVICES.SEATTLE.GOV/PORTAL/CUSTOMIZE/LINKTORECORD.ASPX?ALTID=1056155-VI</t>
  </si>
  <si>
    <t>(47.53598083, -122.35532881)</t>
  </si>
  <si>
    <t>1056156-VI</t>
  </si>
  <si>
    <t>HTTPS://SERVICES.SEATTLE.GOV/PORTAL/CUSTOMIZE/LINKTORECORD.ASPX?ALTID=1056156-VI</t>
  </si>
  <si>
    <t>1056157-VI</t>
  </si>
  <si>
    <t>9002 GREENWOOD AVE N</t>
  </si>
  <si>
    <t>HTTPS://SERVICES.SEATTLE.GOV/PORTAL/CUSTOMIZE/LINKTORECORD.ASPX?ALTID=1056157-VI</t>
  </si>
  <si>
    <t>(47.69444101, -122.35512101)</t>
  </si>
  <si>
    <t>1056159-VI</t>
  </si>
  <si>
    <t>HTTPS://SERVICES.SEATTLE.GOV/PORTAL/CUSTOMIZE/LINKTORECORD.ASPX?ALTID=1056159-VI</t>
  </si>
  <si>
    <t>1056180-VI</t>
  </si>
  <si>
    <t>2023 JUL 17 12:00:00 AM</t>
  </si>
  <si>
    <t>2007 S STATE ST</t>
  </si>
  <si>
    <t>HTTPS://SERVICES.SEATTLE.GOV/PORTAL/CUSTOMIZE/LINKTORECORD.ASPX?ALTID=1056180-VI</t>
  </si>
  <si>
    <t>(47.58761517, -122.30595395)</t>
  </si>
  <si>
    <t>1056201-VI</t>
  </si>
  <si>
    <t>9367 RAINIER AVE S</t>
  </si>
  <si>
    <t>HTTPS://SERVICES.SEATTLE.GOV/PORTAL/CUSTOMIZE/LINKTORECORD.ASPX?ALTID=1056201-VI</t>
  </si>
  <si>
    <t>(47.51968991, -122.26562072)</t>
  </si>
  <si>
    <t>1056209-VI</t>
  </si>
  <si>
    <t>VACANT BUILDINGOPEN TO ENTRY ATSECOND FLOOR;ACCESSED VIADRAINPIPE. SPDCALLED ALSO</t>
  </si>
  <si>
    <t>VACANT COMMERCIAL BUILDING</t>
  </si>
  <si>
    <t>1512 5TH AVE</t>
  </si>
  <si>
    <t>HTTPS://SERVICES.SEATTLE.GOV/PORTAL/CUSTOMIZE/LINKTORECORD.ASPX?ALTID=1056209-VI</t>
  </si>
  <si>
    <t>(47.61119723, -122.33582167)</t>
  </si>
  <si>
    <t>1056239-VI</t>
  </si>
  <si>
    <t>VACANT BUILDING OPEN TO ENTRY WITH EGREGIOUS JUNK STORAGE</t>
  </si>
  <si>
    <t>1311 YAKIMA AVE S</t>
  </si>
  <si>
    <t>HTTPS://SERVICES.SEATTLE.GOV/PORTAL/CUSTOMIZE/LINKTORECORD.ASPX?ALTID=1056239-VI</t>
  </si>
  <si>
    <t>(47.59177891, -122.29467334)</t>
  </si>
  <si>
    <t>1056248-VI</t>
  </si>
  <si>
    <t>OLD BOA BUILDING HAS BEEN CLEANED AND BOARDED UP. THE BUILDING IS NOW SECURE WITH NO ISSUES. CARS REMAIN IN PARKING LOT</t>
  </si>
  <si>
    <t>HTTPS://SERVICES.SEATTLE.GOV/PORTAL/CUSTOMIZE/LINKTORECORD.ASPX?ALTID=1056248-VI</t>
  </si>
  <si>
    <t>1056249-VI</t>
  </si>
  <si>
    <t>2023 SEP 05 12:00:00 AM</t>
  </si>
  <si>
    <t>3215 S DEARBORN ST</t>
  </si>
  <si>
    <t>HTTPS://SERVICES.SEATTLE.GOV/PORTAL/CUSTOMIZE/LINKTORECORD.ASPX?ALTID=1056249-VI</t>
  </si>
  <si>
    <t>(47.59555219, -122.29081985)</t>
  </si>
  <si>
    <t>1056280-VI</t>
  </si>
  <si>
    <t>2023 JUN 25 12:00:00 AM</t>
  </si>
  <si>
    <t>HTTPS://SERVICES.SEATTLE.GOV/PORTAL/CUSTOMIZE/LINKTORECORD.ASPX?ALTID=1056280-VI</t>
  </si>
  <si>
    <t>1056293-VI</t>
  </si>
  <si>
    <t>2023 JUN 28 12:00:00 AM</t>
  </si>
  <si>
    <t>8757 PALATINE AVE N</t>
  </si>
  <si>
    <t>HTTPS://SERVICES.SEATTLE.GOV/PORTAL/CUSTOMIZE/LINKTORECORD.ASPX?ALTID=1056293-VI</t>
  </si>
  <si>
    <t>(47.69397846, -122.35727852)</t>
  </si>
  <si>
    <t>1056294-VI</t>
  </si>
  <si>
    <t>2023 JUL 31 12:00:00 AM</t>
  </si>
  <si>
    <t>3544 S MORGAN ST</t>
  </si>
  <si>
    <t>HTTPS://SERVICES.SEATTLE.GOV/PORTAL/CUSTOMIZE/LINKTORECORD.ASPX?ALTID=1056294-VI</t>
  </si>
  <si>
    <t>(47.54459512, -122.28696472)</t>
  </si>
  <si>
    <t>1056295-VI</t>
  </si>
  <si>
    <t>2106 15TH AVE S</t>
  </si>
  <si>
    <t>HTTPS://SERVICES.SEATTLE.GOV/PORTAL/CUSTOMIZE/LINKTORECORD.ASPX?ALTID=1056295-VI</t>
  </si>
  <si>
    <t>(47.58430706, -122.3131693)</t>
  </si>
  <si>
    <t>1056311-VI</t>
  </si>
  <si>
    <t>VACANT BUILDING OPEN TO ENTRY WITH SQUATTER OCCUPATION</t>
  </si>
  <si>
    <t>4232 UNIVERSITY WAY NE</t>
  </si>
  <si>
    <t>HTTPS://SERVICES.SEATTLE.GOV/PORTAL/CUSTOMIZE/LINKTORECORD.ASPX?ALTID=1056311-VI</t>
  </si>
  <si>
    <t>(47.65923876, -122.31297512)</t>
  </si>
  <si>
    <t>1056313-VI</t>
  </si>
  <si>
    <t>HTTPS://SERVICES.SEATTLE.GOV/PORTAL/CUSTOMIZE/LINKTORECORD.ASPX?ALTID=1056313-VI</t>
  </si>
  <si>
    <t>1056323-VI</t>
  </si>
  <si>
    <t>HTTPS://SERVICES.SEATTLE.GOV/PORTAL/CUSTOMIZE/LINKTORECORD.ASPX?ALTID=1056323-VI</t>
  </si>
  <si>
    <t>1056338-VI</t>
  </si>
  <si>
    <t>7573 LAKE CITY WAY NE</t>
  </si>
  <si>
    <t>HTTPS://SERVICES.SEATTLE.GOV/PORTAL/CUSTOMIZE/LINKTORECORD.ASPX?ALTID=1056338-VI</t>
  </si>
  <si>
    <t>(47.68502791, -122.3156708)</t>
  </si>
  <si>
    <t>1056340-VI</t>
  </si>
  <si>
    <t>HTTPS://SERVICES.SEATTLE.GOV/PORTAL/CUSTOMIZE/LINKTORECORD.ASPX?ALTID=1056340-VI</t>
  </si>
  <si>
    <t>1056343-VI</t>
  </si>
  <si>
    <t>HTTPS://SERVICES.SEATTLE.GOV/PORTAL/CUSTOMIZE/LINKTORECORD.ASPX?ALTID=1056343-VI</t>
  </si>
  <si>
    <t>1056365-VI</t>
  </si>
  <si>
    <t>2023 SEP 15 12:00:00 AM</t>
  </si>
  <si>
    <t>813 NE 125TH ST</t>
  </si>
  <si>
    <t>HTTPS://SERVICES.SEATTLE.GOV/PORTAL/CUSTOMIZE/LINKTORECORD.ASPX?ALTID=1056365-VI</t>
  </si>
  <si>
    <t>(47.71926368, -122.32022333)</t>
  </si>
  <si>
    <t>1056384-VI</t>
  </si>
  <si>
    <t>2023 JUL 13 12:00:00 AM</t>
  </si>
  <si>
    <t>7001 15TH AVE NW</t>
  </si>
  <si>
    <t>HTTPS://SERVICES.SEATTLE.GOV/PORTAL/CUSTOMIZE/LINKTORECORD.ASPX?ALTID=1056384-VI</t>
  </si>
  <si>
    <t>(47.67975269, -122.37722976)</t>
  </si>
  <si>
    <t>1056398-VI</t>
  </si>
  <si>
    <t>RECORD AUTOMATICALLY CREATED FROM 1056377-VB; SEE 007703-23CP FOR ENFORCEMENT DETAILS</t>
  </si>
  <si>
    <t>HTTPS://SERVICES.SEATTLE.GOV/PORTAL/CUSTOMIZE/LINKTORECORD.ASPX?ALTID=1056398-VI</t>
  </si>
  <si>
    <t>1056399-VI</t>
  </si>
  <si>
    <t>8321 38TH AVE S</t>
  </si>
  <si>
    <t>HTTPS://SERVICES.SEATTLE.GOV/PORTAL/CUSTOMIZE/LINKTORECORD.ASPX?ALTID=1056399-VI</t>
  </si>
  <si>
    <t>(47.52898603, -122.28511235)</t>
  </si>
  <si>
    <t>1056421-VI</t>
  </si>
  <si>
    <t>5435 DELRIDGE WAY SW</t>
  </si>
  <si>
    <t>HTTPS://SERVICES.SEATTLE.GOV/PORTAL/CUSTOMIZE/LINKTORECORD.ASPX?ALTID=1056421-VI</t>
  </si>
  <si>
    <t>(47.55270731, -122.3632681)</t>
  </si>
  <si>
    <t>1056423-VI</t>
  </si>
  <si>
    <t>8835 ASHWORTH AVE N</t>
  </si>
  <si>
    <t>HTTPS://SERVICES.SEATTLE.GOV/PORTAL/CUSTOMIZE/LINKTORECORD.ASPX?ALTID=1056423-VI</t>
  </si>
  <si>
    <t>(47.69347833, -122.3395285)</t>
  </si>
  <si>
    <t>1056432-VI</t>
  </si>
  <si>
    <t>1219 S CLOVERDALE ST</t>
  </si>
  <si>
    <t>HTTPS://SERVICES.SEATTLE.GOV/PORTAL/CUSTOMIZE/LINKTORECORD.ASPX?ALTID=1056432-VI</t>
  </si>
  <si>
    <t>(47.52627875, -122.31668727)</t>
  </si>
  <si>
    <t>1056443-VI</t>
  </si>
  <si>
    <t>2023 JUL 21 12:00:00 AM</t>
  </si>
  <si>
    <t>HTTPS://SERVICES.SEATTLE.GOV/PORTAL/CUSTOMIZE/LINKTORECORD.ASPX?ALTID=1056443-VI</t>
  </si>
  <si>
    <t>1056452-VI</t>
  </si>
  <si>
    <t>SFD REFERRAL - SEE 1056451-VB FOR MONITORING</t>
  </si>
  <si>
    <t>HTTPS://SERVICES.SEATTLE.GOV/PORTAL/CUSTOMIZE/LINKTORECORD.ASPX?ALTID=1056452-VI</t>
  </si>
  <si>
    <t>1056461-VI</t>
  </si>
  <si>
    <t>2023 JUL 24 12:00:00 AM</t>
  </si>
  <si>
    <t>5021 35TH AVE SW</t>
  </si>
  <si>
    <t>HTTPS://SERVICES.SEATTLE.GOV/PORTAL/CUSTOMIZE/LINKTORECORD.ASPX?ALTID=1056461-VI</t>
  </si>
  <si>
    <t>(47.55673369, -122.37661978)</t>
  </si>
  <si>
    <t>1056473-VI</t>
  </si>
  <si>
    <t>PER CSB: 7500 4TH AVE NE SEATTLE WA 98115 TRANSIENTS HAVE FORCED ENTRY INTO AND ARE MOVING IN AND OUT OF THIS ABANDONED HOUSE. THIS HOUSE IS SET FOR A FORECLOSURE SALE SEPT 15. (MY EARLIER FIRST NOTICE ON THIS MAY HAVE LACKED THE ADDRESS, SORRY)</t>
  </si>
  <si>
    <t>2023 JUL 25 12:00:00 AM</t>
  </si>
  <si>
    <t>7500 4TH AVE NE</t>
  </si>
  <si>
    <t>HTTPS://SERVICES.SEATTLE.GOV/PORTAL/CUSTOMIZE/LINKTORECORD.ASPX?ALTID=1056473-VI</t>
  </si>
  <si>
    <t>(47.68324254, -122.32349933)</t>
  </si>
  <si>
    <t>1056484-VI</t>
  </si>
  <si>
    <t>2023 JUL 26 12:00:00 AM</t>
  </si>
  <si>
    <t>4401 AURORA AVE N</t>
  </si>
  <si>
    <t>HTTPS://SERVICES.SEATTLE.GOV/PORTAL/CUSTOMIZE/LINKTORECORD.ASPX?ALTID=1056484-VI</t>
  </si>
  <si>
    <t>(47.66036836, -122.34802114)</t>
  </si>
  <si>
    <t>1056502-VI</t>
  </si>
  <si>
    <t>629 W EMERSON ST</t>
  </si>
  <si>
    <t>HTTPS://SERVICES.SEATTLE.GOV/PORTAL/CUSTOMIZE/LINKTORECORD.ASPX?ALTID=1056502-VI</t>
  </si>
  <si>
    <t>(47.65092558, -122.36627429)</t>
  </si>
  <si>
    <t>1056504-VI</t>
  </si>
  <si>
    <t>5244 RAINIER AVE S</t>
  </si>
  <si>
    <t>HTTPS://SERVICES.SEATTLE.GOV/PORTAL/CUSTOMIZE/LINKTORECORD.ASPX?ALTID=1056504-VI</t>
  </si>
  <si>
    <t>(47.55512023, -122.28235744)</t>
  </si>
  <si>
    <t>1056512-VI</t>
  </si>
  <si>
    <t>VBM- EO</t>
  </si>
  <si>
    <t>4611 S FINDLAY ST</t>
  </si>
  <si>
    <t>HTTPS://SERVICES.SEATTLE.GOV/PORTAL/CUSTOMIZE/LINKTORECORD.ASPX?ALTID=1056512-VI</t>
  </si>
  <si>
    <t>(47.55173439, -122.27485661)</t>
  </si>
  <si>
    <t>1056553-VI</t>
  </si>
  <si>
    <t>5250 RAINIER AVE S</t>
  </si>
  <si>
    <t>HTTPS://SERVICES.SEATTLE.GOV/PORTAL/CUSTOMIZE/LINKTORECORD.ASPX?ALTID=1056553-VI</t>
  </si>
  <si>
    <t>(47.55490008, -122.2821266)</t>
  </si>
  <si>
    <t>1056554-VI</t>
  </si>
  <si>
    <t>VACANT BUILDING - OPEN TO ENTRY</t>
  </si>
  <si>
    <t>5262 RAINIER AVE S</t>
  </si>
  <si>
    <t>HTTPS://SERVICES.SEATTLE.GOV/PORTAL/CUSTOMIZE/LINKTORECORD.ASPX?ALTID=1056554-VI</t>
  </si>
  <si>
    <t>(47.55468759, -122.28176636)</t>
  </si>
  <si>
    <t>1056556-VI</t>
  </si>
  <si>
    <t>VB FROM 30DAY NOV</t>
  </si>
  <si>
    <t>4047 25TH AVE W</t>
  </si>
  <si>
    <t>HTTPS://SERVICES.SEATTLE.GOV/PORTAL/CUSTOMIZE/LINKTORECORD.ASPX?ALTID=1056556-VI</t>
  </si>
  <si>
    <t>(47.65733897, -122.38887876)</t>
  </si>
  <si>
    <t>1056558-VI</t>
  </si>
  <si>
    <t>1115 NW 46TH ST</t>
  </si>
  <si>
    <t>HTTPS://SERVICES.SEATTLE.GOV/PORTAL/CUSTOMIZE/LINKTORECORD.ASPX?ALTID=1056558-VI</t>
  </si>
  <si>
    <t>(47.66173359, -122.37119176)</t>
  </si>
  <si>
    <t>1056565-VI</t>
  </si>
  <si>
    <t>5252 CALIFORNIA AVE SW</t>
  </si>
  <si>
    <t>HTTPS://SERVICES.SEATTLE.GOV/PORTAL/CUSTOMIZE/LINKTORECORD.ASPX?ALTID=1056565-VI</t>
  </si>
  <si>
    <t>(47.55419013, -122.38664857)</t>
  </si>
  <si>
    <t>1056571-VI</t>
  </si>
  <si>
    <t>HTTPS://SERVICES.SEATTLE.GOV/PORTAL/CUSTOMIZE/LINKTORECORD.ASPX?ALTID=1056571-VI</t>
  </si>
  <si>
    <t>1056572-VI</t>
  </si>
  <si>
    <t>VACANT BUILDING - UNSECURED</t>
  </si>
  <si>
    <t>4163 38TH AVE S</t>
  </si>
  <si>
    <t>HTTPS://SERVICES.SEATTLE.GOV/PORTAL/CUSTOMIZE/LINKTORECORD.ASPX?ALTID=1056572-VI</t>
  </si>
  <si>
    <t>(47.56441523, -122.28523742)</t>
  </si>
  <si>
    <t>1056577-VI</t>
  </si>
  <si>
    <t>UNAUTHORIZED OCCUPANTSAND OPEN TO ENTRY</t>
  </si>
  <si>
    <t>5100 15TH AVE NW</t>
  </si>
  <si>
    <t>HTTPS://SERVICES.SEATTLE.GOV/PORTAL/CUSTOMIZE/LINKTORECORD.ASPX?ALTID=1056577-VI</t>
  </si>
  <si>
    <t>(47.66619055, -122.37580956)</t>
  </si>
  <si>
    <t>1056595-VI</t>
  </si>
  <si>
    <t>713 34TH AVE</t>
  </si>
  <si>
    <t>HTTPS://SERVICES.SEATTLE.GOV/PORTAL/CUSTOMIZE/LINKTORECORD.ASPX?ALTID=1056595-VI</t>
  </si>
  <si>
    <t>(47.6083917, -122.28970996)</t>
  </si>
  <si>
    <t>1056596-VI</t>
  </si>
  <si>
    <t>4538 14TH AVE S</t>
  </si>
  <si>
    <t>HTTPS://SERVICES.SEATTLE.GOV/PORTAL/CUSTOMIZE/LINKTORECORD.ASPX?ALTID=1056596-VI</t>
  </si>
  <si>
    <t>(47.56228804, -122.31454758)</t>
  </si>
  <si>
    <t>1056605-VI</t>
  </si>
  <si>
    <t>PER ONLINE;PROPERTY HAVE OVERGROWN VEGETATION AND GARBAGE. IN ADDITION, THE VACANT PROPERTY IS OCCUPIED BY SQUATTERS</t>
  </si>
  <si>
    <t>8653 12TH AVE SW</t>
  </si>
  <si>
    <t>HTTPS://SERVICES.SEATTLE.GOV/PORTAL/CUSTOMIZE/LINKTORECORD.ASPX?ALTID=1056605-VI</t>
  </si>
  <si>
    <t>(47.52497248, -122.35097424)</t>
  </si>
  <si>
    <t>1056610-VI</t>
  </si>
  <si>
    <t>2023 SEP 19 12:00:00 AM</t>
  </si>
  <si>
    <t>1202 NE 50TH ST</t>
  </si>
  <si>
    <t>HTTPS://SERVICES.SEATTLE.GOV/PORTAL/CUSTOMIZE/LINKTORECORD.ASPX?ALTID=1056610-VI</t>
  </si>
  <si>
    <t>(47.66509985, -122.31500929)</t>
  </si>
  <si>
    <t>1056611-VI</t>
  </si>
  <si>
    <t>HTTPS://SERVICES.SEATTLE.GOV/PORTAL/CUSTOMIZE/LINKTORECORD.ASPX?ALTID=1056611-VI</t>
  </si>
  <si>
    <t>1056615-VI</t>
  </si>
  <si>
    <t>VB FROM TR</t>
  </si>
  <si>
    <t>2023 AUG 18 12:00:00 AM</t>
  </si>
  <si>
    <t>4337 30TH AVE W</t>
  </si>
  <si>
    <t>HTTPS://SERVICES.SEATTLE.GOV/PORTAL/CUSTOMIZE/LINKTORECORD.ASPX?ALTID=1056615-VI</t>
  </si>
  <si>
    <t>(47.65957628, -122.39651606)</t>
  </si>
  <si>
    <t>1056616-VI</t>
  </si>
  <si>
    <t>PER ONLINE;THIS HOME IS VACANT (OWNED BY A DEVELOPER) AND IS FREQUENTED BY SQUATTERS, INCLUDING PEOPLE WHO ARE VISIBLY INTOXICATED/UNDER THE INFLUENCE, AND CAUSING DAMAGE TO THE PROPERTY.</t>
  </si>
  <si>
    <t>4305 DENSMORE AVE N</t>
  </si>
  <si>
    <t>HTTPS://SERVICES.SEATTLE.GOV/PORTAL/CUSTOMIZE/LINKTORECORD.ASPX?ALTID=1056616-VI</t>
  </si>
  <si>
    <t>(47.65941625, -122.33787759)</t>
  </si>
  <si>
    <t>1056620-VI</t>
  </si>
  <si>
    <t>9150 RAINIER AVE S</t>
  </si>
  <si>
    <t>HTTPS://SERVICES.SEATTLE.GOV/PORTAL/CUSTOMIZE/LINKTORECORD.ASPX?ALTID=1056620-VI</t>
  </si>
  <si>
    <t>(47.52115812, -122.26968638)</t>
  </si>
  <si>
    <t>1056626-VI</t>
  </si>
  <si>
    <t>ABANDONED HOUSE, PILES OF TRASH IN THE YARD, RAT INFESTATION</t>
  </si>
  <si>
    <t>4216 37TH AVE S</t>
  </si>
  <si>
    <t>HTTPS://SERVICES.SEATTLE.GOV/PORTAL/CUSTOMIZE/LINKTORECORD.ASPX?ALTID=1056626-VI</t>
  </si>
  <si>
    <t>(47.5649189, -122.28586644)</t>
  </si>
  <si>
    <t>1056644-VI</t>
  </si>
  <si>
    <t>OVERGROWN VEGETATION SURROUNDING VACANT HOUSE</t>
  </si>
  <si>
    <t>HTTPS://SERVICES.SEATTLE.GOV/PORTAL/CUSTOMIZE/LINKTORECORD.ASPX?ALTID=1056644-VI</t>
  </si>
  <si>
    <t>1056655-VI</t>
  </si>
  <si>
    <t>VB FROM SPD REFERRAL - OPEN TO ENTRY</t>
  </si>
  <si>
    <t>2024 JUL 18 12:00:00 AM</t>
  </si>
  <si>
    <t>1440 NW LEARY WAY</t>
  </si>
  <si>
    <t>HTTPS://SERVICES.SEATTLE.GOV/PORTAL/CUSTOMIZE/LINKTORECORD.ASPX?ALTID=1056655-VI</t>
  </si>
  <si>
    <t>(47.66390372, -122.37555914)</t>
  </si>
  <si>
    <t>1056669-VI</t>
  </si>
  <si>
    <t>SEE 1056554-VI FOR ENFORCEMENT</t>
  </si>
  <si>
    <t>2023 AUG 26 12:00:00 AM</t>
  </si>
  <si>
    <t>HTTPS://SERVICES.SEATTLE.GOV/PORTAL/CUSTOMIZE/LINKTORECORD.ASPX?ALTID=1056669-VI</t>
  </si>
  <si>
    <t>1056671-VI</t>
  </si>
  <si>
    <t>2023 AUG 28 12:00:00 AM</t>
  </si>
  <si>
    <t>3400 E SPRING ST</t>
  </si>
  <si>
    <t>HTTPS://SERVICES.SEATTLE.GOV/PORTAL/CUSTOMIZE/LINKTORECORD.ASPX?ALTID=1056671-VI</t>
  </si>
  <si>
    <t>(47.61180394, -122.28902048)</t>
  </si>
  <si>
    <t>1056695-VI</t>
  </si>
  <si>
    <t>13550 AURORA AVE N</t>
  </si>
  <si>
    <t>HTTPS://SERVICES.SEATTLE.GOV/PORTAL/CUSTOMIZE/LINKTORECORD.ASPX?ALTID=1056695-VI</t>
  </si>
  <si>
    <t>(47.72803389, -122.34215743)</t>
  </si>
  <si>
    <t>1056703-VI</t>
  </si>
  <si>
    <t>PER ONLINE;BUILDING UNFIT FOR HUMAN HABITATIONVACANT BUILDING STANDARDS5926 23RD AVE S SEATTLE,WA(SEE ACTIVITIES)</t>
  </si>
  <si>
    <t>5926 23RD AVE S</t>
  </si>
  <si>
    <t>HTTPS://SERVICES.SEATTLE.GOV/PORTAL/CUSTOMIZE/LINKTORECORD.ASPX?ALTID=1056703-VI</t>
  </si>
  <si>
    <t>(47.54898059, -122.30398584)</t>
  </si>
  <si>
    <t>1056704-VI</t>
  </si>
  <si>
    <t>THIS PLACE IS ABANDONED. THE YARDS ARE OUT OF CONTROL AND THERE IS GIANT HOG WEED AND BLACKBERRIES GROWING. THERE ARE ALSO HOMELESS PEOPLE SLEEPING ON THE BACKPORCH.</t>
  </si>
  <si>
    <t>1635 22ND AVE</t>
  </si>
  <si>
    <t>HTTPS://SERVICES.SEATTLE.GOV/PORTAL/CUSTOMIZE/LINKTORECORD.ASPX?ALTID=1056704-VI</t>
  </si>
  <si>
    <t>(47.61634867, -122.30375775)</t>
  </si>
  <si>
    <t>1056719-VI</t>
  </si>
  <si>
    <t>DUPLAICATE SEE  1056577-VI</t>
  </si>
  <si>
    <t>HTTPS://SERVICES.SEATTLE.GOV/PORTAL/CUSTOMIZE/LINKTORECORD.ASPX?ALTID=1056719-VI</t>
  </si>
  <si>
    <t>1056726-VI</t>
  </si>
  <si>
    <t>PER CSB; 13524 LCWAY. THEY'RE BAAACCCK! THIS WAS THE SITE OF THE LAST (OF 6) FIRES IN THE LAKE CITY AREA. IT WAS CLEANED UP AND "SECURED", BOTH THE BLDG AND PERIMETER. PEOPLE HAVE CUT THE FENCE TO ACCESS THE AREA; SAW SOMEONE CLIMBING THE WOODEN FENCE TO GO TO THE BLDG TO THE SOUTH. THERE ARE 3 OR 4 BIKES INSIDE THE YARD . DO NOT SEE A TENT SET UP YET.</t>
  </si>
  <si>
    <t>HTTPS://SERVICES.SEATTLE.GOV/PORTAL/CUSTOMIZE/LINKTORECORD.ASPX?ALTID=1056726-VI</t>
  </si>
  <si>
    <t>1056727-VI</t>
  </si>
  <si>
    <t>HTTPS://SERVICES.SEATTLE.GOV/PORTAL/CUSTOMIZE/LINKTORECORD.ASPX?ALTID=1056727-VI</t>
  </si>
  <si>
    <t>1056733-VI</t>
  </si>
  <si>
    <t>VB - FROM SPD REFERRAL</t>
  </si>
  <si>
    <t>2234 2ND AVE</t>
  </si>
  <si>
    <t>HTTPS://SERVICES.SEATTLE.GOV/PORTAL/CUSTOMIZE/LINKTORECORD.ASPX?ALTID=1056733-VI</t>
  </si>
  <si>
    <t>(47.61409723, -122.34527905)</t>
  </si>
  <si>
    <t>1056765-VI</t>
  </si>
  <si>
    <t>HTTPS://SERVICES.SEATTLE.GOV/PORTAL/CUSTOMIZE/LINKTORECORD.ASPX?ALTID=1056765-VI</t>
  </si>
  <si>
    <t>1056779-VI</t>
  </si>
  <si>
    <t>HTTPS://SERVICES.SEATTLE.GOV/PORTAL/CUSTOMIZE/LINKTORECORD.ASPX?ALTID=1056779-VI</t>
  </si>
  <si>
    <t>1056795-VI</t>
  </si>
  <si>
    <t>5009 RAVENNA AVE NE THIS ABANDONED BUILDING HAS HOMELESS SQUATTERS. THEY ARE VANDALIZING THE BUILDING LOCATED AT 5001 RAVENNA AVE NE. THERE IS A LARGE ACCUMULATION OF GARBAGE AND HAZARDOUS MATERIALS. THE SQUATTERS ARE THREATENING TENANT SAFETY OF SURROUNDING BUILDINGS.</t>
  </si>
  <si>
    <t>2023 SEP 17 12:00:00 AM</t>
  </si>
  <si>
    <t>2023 OCT 10 12:00:00 AM</t>
  </si>
  <si>
    <t>5015 RAVENNA AVE NE</t>
  </si>
  <si>
    <t>HTTPS://SERVICES.SEATTLE.GOV/PORTAL/CUSTOMIZE/LINKTORECORD.ASPX?ALTID=1056795-VI</t>
  </si>
  <si>
    <t>(47.66545345, -122.3037735)</t>
  </si>
  <si>
    <t>1056805-VI</t>
  </si>
  <si>
    <t>2023 SEP 25 12:00:00 AM</t>
  </si>
  <si>
    <t>HTTPS://SERVICES.SEATTLE.GOV/PORTAL/CUSTOMIZE/LINKTORECORD.ASPX?ALTID=1056805-VI</t>
  </si>
  <si>
    <t>1056809-VI</t>
  </si>
  <si>
    <t>HTTPS://SERVICES.SEATTLE.GOV/PORTAL/CUSTOMIZE/LINKTORECORD.ASPX?ALTID=1056809-VI</t>
  </si>
  <si>
    <t>1056825-VI</t>
  </si>
  <si>
    <t>HTTPS://SERVICES.SEATTLE.GOV/PORTAL/CUSTOMIZE/LINKTORECORD.ASPX?ALTID=1056825-VI</t>
  </si>
  <si>
    <t>1056836-VI</t>
  </si>
  <si>
    <t>1200 NE 45TH ST</t>
  </si>
  <si>
    <t>HTTPS://SERVICES.SEATTLE.GOV/PORTAL/CUSTOMIZE/LINKTORECORD.ASPX?ALTID=1056836-VI</t>
  </si>
  <si>
    <t>(47.66148299, -122.31522998)</t>
  </si>
  <si>
    <t>1056841-VI</t>
  </si>
  <si>
    <t>VACANT BUILDING -  OVERGROWN VEGETATION IN UNINHABITED HOME</t>
  </si>
  <si>
    <t>2023 SEP 22 12:00:00 AM</t>
  </si>
  <si>
    <t>4600 SW GRAHAM ST</t>
  </si>
  <si>
    <t>HTTPS://SERVICES.SEATTLE.GOV/PORTAL/CUSTOMIZE/LINKTORECORD.ASPX?ALTID=1056841-VI</t>
  </si>
  <si>
    <t>(47.5469532, -122.39149285)</t>
  </si>
  <si>
    <t>1056844-VI</t>
  </si>
  <si>
    <t>PROPERTY IS SECURE BUT HAS SEVERE OVERGROWN VEGETATION IN ALL YARD AREAS</t>
  </si>
  <si>
    <t>610 NE 68TH ST</t>
  </si>
  <si>
    <t>HTTPS://SERVICES.SEATTLE.GOV/PORTAL/CUSTOMIZE/LINKTORECORD.ASPX?ALTID=1056844-VI</t>
  </si>
  <si>
    <t>(47.67809743, -122.32207058)</t>
  </si>
  <si>
    <t>1056850-VI</t>
  </si>
  <si>
    <t>1600 19TH AVE</t>
  </si>
  <si>
    <t>HTTPS://SERVICES.SEATTLE.GOV/PORTAL/CUSTOMIZE/LINKTORECORD.ASPX?ALTID=1056850-VI</t>
  </si>
  <si>
    <t>(47.61541084, -122.30721394)</t>
  </si>
  <si>
    <t>1056859-VI</t>
  </si>
  <si>
    <t>HTTPS://SERVICES.SEATTLE.GOV/PORTAL/CUSTOMIZE/LINKTORECORD.ASPX?ALTID=1056859-VI</t>
  </si>
  <si>
    <t>1056861-VI</t>
  </si>
  <si>
    <t>HTTPS://SERVICES.SEATTLE.GOV/PORTAL/CUSTOMIZE/LINKTORECORD.ASPX?ALTID=1056861-VI</t>
  </si>
  <si>
    <t>1056897-VI</t>
  </si>
  <si>
    <t>VACANT BUILDING, WITHSQUATTERS</t>
  </si>
  <si>
    <t>7971 M L KING JR WAY S</t>
  </si>
  <si>
    <t>HTTPS://SERVICES.SEATTLE.GOV/PORTAL/CUSTOMIZE/LINKTORECORD.ASPX?ALTID=1056897-VI</t>
  </si>
  <si>
    <t>(47.52960883, -122.2810947)</t>
  </si>
  <si>
    <t>1056899-VI</t>
  </si>
  <si>
    <t>THIS HOUSE LOOKS ABANDONED. THE YARD AND PARKING STRIP VEGETATION ARE BLOCKING THE SIDEWALK. WHEELCHAIRS AND WALKERS CAN NOT EASILY PASS.</t>
  </si>
  <si>
    <t>1616 21ST AVE</t>
  </si>
  <si>
    <t>HTTPS://SERVICES.SEATTLE.GOV/PORTAL/CUSTOMIZE/LINKTORECORD.ASPX?ALTID=1056899-VI</t>
  </si>
  <si>
    <t>(47.61590978, -122.30459889)</t>
  </si>
  <si>
    <t>1056904-VI</t>
  </si>
  <si>
    <t>7955 DELRIDGE WAY SW</t>
  </si>
  <si>
    <t>HTTPS://SERVICES.SEATTLE.GOV/PORTAL/CUSTOMIZE/LINKTORECORD.ASPX?ALTID=1056904-VI</t>
  </si>
  <si>
    <t>(47.53025135, -122.36083121)</t>
  </si>
  <si>
    <t>1056920-VI</t>
  </si>
  <si>
    <t>EO VACATE/CLOSE</t>
  </si>
  <si>
    <t>810 28TH AVE S</t>
  </si>
  <si>
    <t>HTTPS://SERVICES.SEATTLE.GOV/PORTAL/CUSTOMIZE/LINKTORECORD.ASPX?ALTID=1056920-VI</t>
  </si>
  <si>
    <t>(47.59539406, -122.29612008)</t>
  </si>
  <si>
    <t>1056926-VI</t>
  </si>
  <si>
    <t>HTTPS://SERVICES.SEATTLE.GOV/PORTAL/CUSTOMIZE/LINKTORECORD.ASPX?ALTID=1056926-VI</t>
  </si>
  <si>
    <t>1056941-VI</t>
  </si>
  <si>
    <t>7914 20TH AVE SW</t>
  </si>
  <si>
    <t>HTTPS://SERVICES.SEATTLE.GOV/PORTAL/CUSTOMIZE/LINKTORECORD.ASPX?ALTID=1056941-VI</t>
  </si>
  <si>
    <t>(47.53143109, -122.3587575)</t>
  </si>
  <si>
    <t>1056946-VI</t>
  </si>
  <si>
    <t>DUPL - SEE 1056343-VI FOR ENFORCEMENT</t>
  </si>
  <si>
    <t>HTTPS://SERVICES.SEATTLE.GOV/PORTAL/CUSTOMIZE/LINKTORECORD.ASPX?ALTID=1056946-VI</t>
  </si>
  <si>
    <t>1056947-VI</t>
  </si>
  <si>
    <t>HTTPS://SERVICES.SEATTLE.GOV/PORTAL/CUSTOMIZE/LINKTORECORD.ASPX?ALTID=1056947-VI</t>
  </si>
  <si>
    <t>1056950-VI</t>
  </si>
  <si>
    <t>FIRE AT VACANT COMMERCIAL BUILDING; SEE 1057034-VI FOR HCO AND SEE 1055250-VI FOR PREVIOUS VB ENFORCEMENT</t>
  </si>
  <si>
    <t>2023 OCT 06 12:00:00 AM</t>
  </si>
  <si>
    <t>HTTPS://SERVICES.SEATTLE.GOV/PORTAL/CUSTOMIZE/LINKTORECORD.ASPX?ALTID=1056950-VI</t>
  </si>
  <si>
    <t>1056965-VI</t>
  </si>
  <si>
    <t>PER CSB;INSPECT VACANT BUILDING VIOLATION - BREAK IN TO VACANT BUILDING AND GRAFFITI, FENCE BREACHED.</t>
  </si>
  <si>
    <t>2947 EASTLAKE AVE E</t>
  </si>
  <si>
    <t>HTTPS://SERVICES.SEATTLE.GOV/PORTAL/CUSTOMIZE/LINKTORECORD.ASPX?ALTID=1056965-VI</t>
  </si>
  <si>
    <t>(47.64863221, -122.32393165)</t>
  </si>
  <si>
    <t>1056967-VI</t>
  </si>
  <si>
    <t>THIS HOUSE IS RED TAGGED AND IS NOT SECURELY BOARDED UP. THE BACK DOOR HAS BEEN OPEN FOR DAYS AND PEOPLE HAVE BEEN OBSERVED GOING IN AND OUT OF THE HOUSE. THERE ARE ALSO STILL PEOPLE CAMPING ON THE PROPERTY.</t>
  </si>
  <si>
    <t>HTTPS://SERVICES.SEATTLE.GOV/PORTAL/CUSTOMIZE/LINKTORECORD.ASPX?ALTID=1056967-VI</t>
  </si>
  <si>
    <t>1056968-VI</t>
  </si>
  <si>
    <t>HTTPS://SERVICES.SEATTLE.GOV/PORTAL/CUSTOMIZE/LINKTORECORD.ASPX?ALTID=1056968-VI</t>
  </si>
  <si>
    <t>1056992-VI</t>
  </si>
  <si>
    <t>213 S MAIN ST</t>
  </si>
  <si>
    <t>HTTPS://SERVICES.SEATTLE.GOV/PORTAL/CUSTOMIZE/LINKTORECORD.ASPX?ALTID=1056992-VI</t>
  </si>
  <si>
    <t>(47.59987002, -122.33070405)</t>
  </si>
  <si>
    <t>1057003-VI</t>
  </si>
  <si>
    <t>HTTPS://SERVICES.SEATTLE.GOV/PORTAL/CUSTOMIZE/LINKTORECORD.ASPX?ALTID=1057003-VI</t>
  </si>
  <si>
    <t>1057016-VI</t>
  </si>
  <si>
    <t>3871 RAINIER AVE S</t>
  </si>
  <si>
    <t>HTTPS://SERVICES.SEATTLE.GOV/PORTAL/CUSTOMIZE/LINKTORECORD.ASPX?ALTID=1057016-VI</t>
  </si>
  <si>
    <t>(47.56791544, -122.28964347)</t>
  </si>
  <si>
    <t>1057018-VI</t>
  </si>
  <si>
    <t>PROPERTY IS SECURE BUT IS COVERED IN GRAFFITI. SECURITY FENCE SURROUNDS PROPERTY BUT SQUATTERS ACTIVITY IS PRESENT. SINK HOLES ARE ON EAST SIDE OF PROPERTY</t>
  </si>
  <si>
    <t>HTTPS://SERVICES.SEATTLE.GOV/PORTAL/CUSTOMIZE/LINKTORECORD.ASPX?ALTID=1057018-VI</t>
  </si>
  <si>
    <t>1057028-VI</t>
  </si>
  <si>
    <t>HTTPS://SERVICES.SEATTLE.GOV/PORTAL/CUSTOMIZE/LINKTORECORD.ASPX?ALTID=1057028-VI</t>
  </si>
  <si>
    <t>1057030-VI</t>
  </si>
  <si>
    <t>2023 OCT 20 12:00:00 AM</t>
  </si>
  <si>
    <t>HTTPS://SERVICES.SEATTLE.GOV/PORTAL/CUSTOMIZE/LINKTORECORD.ASPX?ALTID=1057030-VI</t>
  </si>
  <si>
    <t>1057041-VI</t>
  </si>
  <si>
    <t>PROPERTY HAS BASEMENT DOOR PRIED OPEN AND BROKEN WINDOWS</t>
  </si>
  <si>
    <t>HTTPS://SERVICES.SEATTLE.GOV/PORTAL/CUSTOMIZE/LINKTORECORD.ASPX?ALTID=1057041-VI</t>
  </si>
  <si>
    <t>1057075-VI</t>
  </si>
  <si>
    <t>HTTPS://SERVICES.SEATTLE.GOV/PORTAL/CUSTOMIZE/LINKTORECORD.ASPX?ALTID=1057075-VI</t>
  </si>
  <si>
    <t>1057097-VI</t>
  </si>
  <si>
    <t>1810 24TH AVE S</t>
  </si>
  <si>
    <t>HTTPS://SERVICES.SEATTLE.GOV/PORTAL/CUSTOMIZE/LINKTORECORD.ASPX?ALTID=1057097-VI</t>
  </si>
  <si>
    <t>(47.58655912, -122.30134828)</t>
  </si>
  <si>
    <t>1057108-VI</t>
  </si>
  <si>
    <t>11556 MERIDIAN AVE N</t>
  </si>
  <si>
    <t>HTTPS://SERVICES.SEATTLE.GOV/PORTAL/CUSTOMIZE/LINKTORECORD.ASPX?ALTID=1057108-VI</t>
  </si>
  <si>
    <t>(47.71394095, -122.33370896)</t>
  </si>
  <si>
    <t>1057110-VI</t>
  </si>
  <si>
    <t>VACANT BUILDING - OPEN TO ENTRY (FRONT WINDOW, ADJACENT TO PORCH); ENCAMPMENT DEBRIS ON PRIVATE PROPERTY</t>
  </si>
  <si>
    <t>SEE 1055280-VI FOR ENFORCEMENT HISTORY; 1055279-VB FOR MONITORING.</t>
  </si>
  <si>
    <t>HTTPS://SERVICES.SEATTLE.GOV/PORTAL/CUSTOMIZE/LINKTORECORD.ASPX?ALTID=1057110-VI</t>
  </si>
  <si>
    <t>1057143-VI</t>
  </si>
  <si>
    <t>PER ONLINE;I CALLED THE POLICE TODAY ABOUT AN INFLUX OF WHAT SEEM TO BE TRESPASSERS LIVING ON THE PROPERTY AND SUSPICIOUS ACTIVITY THAT FOLLOWED THE INFLUX. THE HOUSE IS ABANDONED AND NOT SECURED. IT DOESN'T SEEM TO BE TO CODE. IT HAS BEEN YEARS AND I HAVE NEVER SEEN ANYONE GO IN AND OUT UNTIL LATELY.</t>
  </si>
  <si>
    <t>HTTPS://SERVICES.SEATTLE.GOV/PORTAL/CUSTOMIZE/LINKTORECORD.ASPX?ALTID=1057143-VI</t>
  </si>
  <si>
    <t>1057155-VI</t>
  </si>
  <si>
    <t>6746 15TH AVE NW</t>
  </si>
  <si>
    <t>HTTPS://SERVICES.SEATTLE.GOV/PORTAL/CUSTOMIZE/LINKTORECORD.ASPX?ALTID=1057155-VI</t>
  </si>
  <si>
    <t>(47.67917338, -122.37649068)</t>
  </si>
  <si>
    <t>1057174-VI</t>
  </si>
  <si>
    <t>219 15TH AVE</t>
  </si>
  <si>
    <t>HTTPS://SERVICES.SEATTLE.GOV/PORTAL/CUSTOMIZE/LINKTORECORD.ASPX?ALTID=1057174-VI</t>
  </si>
  <si>
    <t>(47.604072, -122.31311736)</t>
  </si>
  <si>
    <t>1057182-VI</t>
  </si>
  <si>
    <t>HTTPS://SERVICES.SEATTLE.GOV/PORTAL/CUSTOMIZE/LINKTORECORD.ASPX?ALTID=1057182-VI</t>
  </si>
  <si>
    <t>1057189-VI</t>
  </si>
  <si>
    <t>HTTPS://SERVICES.SEATTLE.GOV/PORTAL/CUSTOMIZE/LINKTORECORD.ASPX?ALTID=1057189-VI</t>
  </si>
  <si>
    <t>1057194-VI</t>
  </si>
  <si>
    <t>HTTPS://SERVICES.SEATTLE.GOV/PORTAL/CUSTOMIZE/LINKTORECORD.ASPX?ALTID=1057194-VI</t>
  </si>
  <si>
    <t>1057225-VI</t>
  </si>
  <si>
    <t>2023 NOV 21 12:00:00 AM</t>
  </si>
  <si>
    <t>HTTPS://SERVICES.SEATTLE.GOV/PORTAL/CUSTOMIZE/LINKTORECORD.ASPX?ALTID=1057225-VI</t>
  </si>
  <si>
    <t>1057232-VI</t>
  </si>
  <si>
    <t>VACANT BUILDING FROM SFD</t>
  </si>
  <si>
    <t>HTTPS://SERVICES.SEATTLE.GOV/PORTAL/CUSTOMIZE/LINKTORECORD.ASPX?ALTID=1057232-VI</t>
  </si>
  <si>
    <t>1057323-VI</t>
  </si>
  <si>
    <t>10036 44TH AVE SW</t>
  </si>
  <si>
    <t>HTTPS://SERVICES.SEATTLE.GOV/PORTAL/CUSTOMIZE/LINKTORECORD.ASPX?ALTID=1057323-VI</t>
  </si>
  <si>
    <t>(47.51266396, -122.38803643)</t>
  </si>
  <si>
    <t>1057327-VI</t>
  </si>
  <si>
    <t>1144 N 92ND ST</t>
  </si>
  <si>
    <t>HTTPS://SERVICES.SEATTLE.GOV/PORTAL/CUSTOMIZE/LINKTORECORD.ASPX?ALTID=1057327-VI</t>
  </si>
  <si>
    <t>(47.69581932, -122.34244069)</t>
  </si>
  <si>
    <t>1057330-VI</t>
  </si>
  <si>
    <t>OPEN TO ENTRY - SFD REFERRAL</t>
  </si>
  <si>
    <t>VACANT BUILDING; PREVIOUS NOV ISSUED UNDER 1054192-VI</t>
  </si>
  <si>
    <t>5217 42ND AVE S</t>
  </si>
  <si>
    <t>HTTPS://SERVICES.SEATTLE.GOV/PORTAL/CUSTOMIZE/LINKTORECORD.ASPX?ALTID=1057330-VI</t>
  </si>
  <si>
    <t>(47.55463005, -122.28100749)</t>
  </si>
  <si>
    <t>1057331-VI</t>
  </si>
  <si>
    <t>HTTPS://SERVICES.SEATTLE.GOV/PORTAL/CUSTOMIZE/LINKTORECORD.ASPX?ALTID=1057331-VI</t>
  </si>
  <si>
    <t>1057337-VI</t>
  </si>
  <si>
    <t>7948 11TH AVE SW</t>
  </si>
  <si>
    <t>HTTPS://SERVICES.SEATTLE.GOV/PORTAL/CUSTOMIZE/LINKTORECORD.ASPX?ALTID=1057337-VI</t>
  </si>
  <si>
    <t>(47.5304925, -122.3491012)</t>
  </si>
  <si>
    <t>1057351-VI</t>
  </si>
  <si>
    <t>4021 SW GRAHAM ST</t>
  </si>
  <si>
    <t>HTTPS://SERVICES.SEATTLE.GOV/PORTAL/CUSTOMIZE/LINKTORECORD.ASPX?ALTID=1057351-VI</t>
  </si>
  <si>
    <t>(47.54648654, -122.38421529)</t>
  </si>
  <si>
    <t>1057374-VI</t>
  </si>
  <si>
    <t>THE HOUSE NEXT TO MINE IS ABANDONED AND FULL OF TRASH. MULTIPLE SQUATTERS HAVE MOVED IN AND BEEN EVICTED OVER THE PAST YEAR. THE HOUSE IS CLEARLY VACANT AND TODAY A MAN ENTERED THE FRONT GATE, WENT AROUND BACK, AND STARTED TRYING TO OPEN WINDOWS WITH A PIECE OF METAL. PREVIOUS SQUATTERS HAVE USED THE HOUSE TO COOK METH, AND I'M WORRIED THAT'S GOING TO HAPPEN AGAIN AND PRESENT A FIRE RISK TO MY HOUSE NEXT DOOR. THE HOUSE NEEDS TO BE SECURED AND MONITORED BUT THE OWNER IS NOT LOCAL AND HAS NOT TA</t>
  </si>
  <si>
    <t>5150 S FRONTENAC ST</t>
  </si>
  <si>
    <t>HTTPS://SERVICES.SEATTLE.GOV/PORTAL/CUSTOMIZE/LINKTORECORD.ASPX?ALTID=1057374-VI</t>
  </si>
  <si>
    <t>(47.53999804, -122.26782086)</t>
  </si>
  <si>
    <t>1057379-VI</t>
  </si>
  <si>
    <t>PROPERTY IS OPEN TO ENTRY. JUNK AND DEBRIS ARE SCATTERED THROUGHOUT PROPERTY. MULTIPLE HOLES IN SECURITY FENCING</t>
  </si>
  <si>
    <t>HTTPS://SERVICES.SEATTLE.GOV/PORTAL/CUSTOMIZE/LINKTORECORD.ASPX?ALTID=1057379-VI</t>
  </si>
  <si>
    <t>1057381-VI</t>
  </si>
  <si>
    <t>106 NW 36TH ST</t>
  </si>
  <si>
    <t>HTTPS://SERVICES.SEATTLE.GOV/PORTAL/CUSTOMIZE/LINKTORECORD.ASPX?ALTID=1057381-VI</t>
  </si>
  <si>
    <t>(47.65337173, -122.35818445)</t>
  </si>
  <si>
    <t>1057383-VI</t>
  </si>
  <si>
    <t>3857 RAINIER AVE S</t>
  </si>
  <si>
    <t>HTTPS://SERVICES.SEATTLE.GOV/PORTAL/CUSTOMIZE/LINKTORECORD.ASPX?ALTID=1057383-VI</t>
  </si>
  <si>
    <t>(47.56825466, -122.28982089)</t>
  </si>
  <si>
    <t>1057384-VI</t>
  </si>
  <si>
    <t>3859 RAINIER AVE S</t>
  </si>
  <si>
    <t>HTTPS://SERVICES.SEATTLE.GOV/PORTAL/CUSTOMIZE/LINKTORECORD.ASPX?ALTID=1057384-VI</t>
  </si>
  <si>
    <t>(47.56818128, -122.28976122)</t>
  </si>
  <si>
    <t>1057391-VI</t>
  </si>
  <si>
    <t>4/10/2024 RF OBSERVED VACANT BUILDING COLLAPSING ON IT'S SELF</t>
  </si>
  <si>
    <t>3735 SW 100TH ST</t>
  </si>
  <si>
    <t>HTTPS://SERVICES.SEATTLE.GOV/PORTAL/CUSTOMIZE/LINKTORECORD.ASPX?ALTID=1057391-VI</t>
  </si>
  <si>
    <t>(47.5134965, -122.38060404)</t>
  </si>
  <si>
    <t>1057398-VI</t>
  </si>
  <si>
    <t>VACANT BUILDING HEAVY SPD ACTIVITY</t>
  </si>
  <si>
    <t>HTTPS://SERVICES.SEATTLE.GOV/PORTAL/CUSTOMIZE/LINKTORECORD.ASPX?ALTID=1057398-VI</t>
  </si>
  <si>
    <t>1057400-VI</t>
  </si>
  <si>
    <t>VACANT BUILDING / HEAVY SPD ACTIVITY</t>
  </si>
  <si>
    <t>HTTPS://SERVICES.SEATTLE.GOV/PORTAL/CUSTOMIZE/LINKTORECORD.ASPX?ALTID=1057400-VI</t>
  </si>
  <si>
    <t>1057416-VI</t>
  </si>
  <si>
    <t>HTTPS://SERVICES.SEATTLE.GOV/PORTAL/CUSTOMIZE/LINKTORECORD.ASPX?ALTID=1057416-VI</t>
  </si>
  <si>
    <t>1057443-VI</t>
  </si>
  <si>
    <t>7705 SEWARD PARK AVE S</t>
  </si>
  <si>
    <t>HTTPS://SERVICES.SEATTLE.GOV/PORTAL/CUSTOMIZE/LINKTORECORD.ASPX?ALTID=1057443-VI</t>
  </si>
  <si>
    <t>(47.5337492, -122.26737993)</t>
  </si>
  <si>
    <t>1057444-VI</t>
  </si>
  <si>
    <t>HTTPS://SERVICES.SEATTLE.GOV/PORTAL/CUSTOMIZE/LINKTORECORD.ASPX?ALTID=1057444-VI</t>
  </si>
  <si>
    <t>1057456-VI</t>
  </si>
  <si>
    <t>VACANT BUILDING, OPEN TO ENTRY/DETERIORATED BUILDING. OUTDOOR STORAGE. OVERGROWN VEGETATION. GRAFFITI</t>
  </si>
  <si>
    <t>2024 JAN 02 12:00:00 AM</t>
  </si>
  <si>
    <t>HTTPS://SERVICES.SEATTLE.GOV/PORTAL/CUSTOMIZE/LINKTORECORD.ASPX?ALTID=1057456-VI</t>
  </si>
  <si>
    <t>1057467-VI</t>
  </si>
  <si>
    <t>6416 SEAVIEW AVE NW</t>
  </si>
  <si>
    <t>HTTPS://SERVICES.SEATTLE.GOV/PORTAL/CUSTOMIZE/LINKTORECORD.ASPX?ALTID=1057467-VI</t>
  </si>
  <si>
    <t>(47.67543969, -122.40612789)</t>
  </si>
  <si>
    <t>1057468-VI</t>
  </si>
  <si>
    <t>6418 SEAVIEW AVE NW</t>
  </si>
  <si>
    <t>HTTPS://SERVICES.SEATTLE.GOV/PORTAL/CUSTOMIZE/LINKTORECORD.ASPX?ALTID=1057468-VI</t>
  </si>
  <si>
    <t>(47.67555567, -122.40608432)</t>
  </si>
  <si>
    <t>1057473-VI</t>
  </si>
  <si>
    <t>742 S CHICAGO ST</t>
  </si>
  <si>
    <t>HTTPS://SERVICES.SEATTLE.GOV/PORTAL/CUSTOMIZE/LINKTORECORD.ASPX?ALTID=1057473-VI</t>
  </si>
  <si>
    <t>(47.53285552, -122.32362906)</t>
  </si>
  <si>
    <t>1057479-VI</t>
  </si>
  <si>
    <t>2203 N 80TH ST</t>
  </si>
  <si>
    <t>HTTPS://SERVICES.SEATTLE.GOV/PORTAL/CUSTOMIZE/LINKTORECORD.ASPX?ALTID=1057479-VI</t>
  </si>
  <si>
    <t>(47.68665452, -122.33143341)</t>
  </si>
  <si>
    <t>1057480-VI</t>
  </si>
  <si>
    <t>937 N 87TH ST</t>
  </si>
  <si>
    <t>HTTPS://SERVICES.SEATTLE.GOV/PORTAL/CUSTOMIZE/LINKTORECORD.ASPX?ALTID=1057480-VI</t>
  </si>
  <si>
    <t>(47.69182816, -122.34563356)</t>
  </si>
  <si>
    <t>1057482-VI</t>
  </si>
  <si>
    <t>2212 N 65TH ST</t>
  </si>
  <si>
    <t>HTTPS://SERVICES.SEATTLE.GOV/PORTAL/CUSTOMIZE/LINKTORECORD.ASPX?ALTID=1057482-VI</t>
  </si>
  <si>
    <t>(47.67615688, -122.33076091)</t>
  </si>
  <si>
    <t>1057486-VI</t>
  </si>
  <si>
    <t>2024 JAN 08 12:00:00 AM</t>
  </si>
  <si>
    <t>HTTPS://SERVICES.SEATTLE.GOV/PORTAL/CUSTOMIZE/LINKTORECORD.ASPX?ALTID=1057486-VI</t>
  </si>
  <si>
    <t>1057488-VI</t>
  </si>
  <si>
    <t>PER CSB-VACANT BUILDING - SDCI/SCL - ADDRESS PRIVATE PROPERTY CONCERNS AND STATUS OF SERVICE ACCOUNT. THIS IS TO FOLLOW UP ON NUMEROUS ATTEMPTS TO ADDRESS ONGOING PROBLEMS AT 4501 35TH AVE SW. THIS IS AN UNOCCUPIED, VACANT, UNSAFE, UNSANITARY SHACK. PHOTOS ATTACHED. DUE TO THE UNSANITARY AND UNSAFE TRESPASSING AND DRUG USE AT THE PROPERTY WE ARE NOT ABLE TO ENTER THE PROPERTY AS SPD NOTIFIED US THEY WILL NOT RESPOND TO PROVIDE ASSISTANCE. AS A RESULT, A WATER LEAK WENT</t>
  </si>
  <si>
    <t>4501 35TH AVE SW</t>
  </si>
  <si>
    <t>HTTPS://SERVICES.SEATTLE.GOV/PORTAL/CUSTOMIZE/LINKTORECORD.ASPX?ALTID=1057488-VI</t>
  </si>
  <si>
    <t>(47.56276623, -122.37674122)</t>
  </si>
  <si>
    <t>1057490-VI</t>
  </si>
  <si>
    <t>HOME ON OUR BLOCK HAS OVERGROWN VEGETATION THAT HAS COMPLETELY COVERED THE HOUSE AND THE ROOF IS FALLING IN. CONCERNED WITH SAFETY IN THE NEIGHBORHOOD - FIRE HAZARD, RODENTS, OTHER PESTS KIDS GETTING INTO THE HOUSE AND GETTING HURT.SDCI - ENFORCE VACANT BUILDING VIOLATION</t>
  </si>
  <si>
    <t>4106 49TH AVE SW</t>
  </si>
  <si>
    <t>HTTPS://SERVICES.SEATTLE.GOV/PORTAL/CUSTOMIZE/LINKTORECORD.ASPX?ALTID=1057490-VI</t>
  </si>
  <si>
    <t>(47.56639861, -122.39435936)</t>
  </si>
  <si>
    <t>1057509-VI</t>
  </si>
  <si>
    <t>VB FROM SPD REFERRAL (OPEN TO ENTRY)</t>
  </si>
  <si>
    <t>HTTPS://SERVICES.SEATTLE.GOV/PORTAL/CUSTOMIZE/LINKTORECORD.ASPX?ALTID=1057509-VI</t>
  </si>
  <si>
    <t>1057520-VI</t>
  </si>
  <si>
    <t>HTTPS://SERVICES.SEATTLE.GOV/PORTAL/CUSTOMIZE/LINKTORECORD.ASPX?ALTID=1057520-VI</t>
  </si>
  <si>
    <t>1057532-VI</t>
  </si>
  <si>
    <t>3821 ASHWORTH AVE N</t>
  </si>
  <si>
    <t>HTTPS://SERVICES.SEATTLE.GOV/PORTAL/CUSTOMIZE/LINKTORECORD.ASPX?ALTID=1057532-VI</t>
  </si>
  <si>
    <t>(47.65332499, -122.34044937)</t>
  </si>
  <si>
    <t>1057536-VI</t>
  </si>
  <si>
    <t>VACANT BUILDING OPEN TO ENTRY.</t>
  </si>
  <si>
    <t>7711 34TH AVE SW</t>
  </si>
  <si>
    <t>HTTPS://SERVICES.SEATTLE.GOV/PORTAL/CUSTOMIZE/LINKTORECORD.ASPX?ALTID=1057536-VI</t>
  </si>
  <si>
    <t>(47.53332264, -122.37561684)</t>
  </si>
  <si>
    <t>1057540-VI</t>
  </si>
  <si>
    <t>2024 FEB 12 12:00:00 AM</t>
  </si>
  <si>
    <t>614 33RD AVE E</t>
  </si>
  <si>
    <t>HTTPS://SERVICES.SEATTLE.GOV/PORTAL/CUSTOMIZE/LINKTORECORD.ASPX?ALTID=1057540-VI</t>
  </si>
  <si>
    <t>(47.62551208, -122.28922855)</t>
  </si>
  <si>
    <t>1057559-VI</t>
  </si>
  <si>
    <t>4853 S FINDLAY ST</t>
  </si>
  <si>
    <t>HTTPS://SERVICES.SEATTLE.GOV/PORTAL/CUSTOMIZE/LINKTORECORD.ASPX?ALTID=1057559-VI</t>
  </si>
  <si>
    <t>(47.55169256, -122.27036026)</t>
  </si>
  <si>
    <t>1057592-VI</t>
  </si>
  <si>
    <t>UNCONTAINED LITTER AND GARBAGE STREWN IN YARD OF ABANDONED BUILDING. PHOTO TAKEN 1 MONTH AGO AND CONDITION HAS NOT CHANGED. NOTICE OF PREVIOUS VIOLATION REFERENCES CASE # 1051663-VI</t>
  </si>
  <si>
    <t>HTTPS://SERVICES.SEATTLE.GOV/PORTAL/CUSTOMIZE/LINKTORECORD.ASPX?ALTID=1057592-VI</t>
  </si>
  <si>
    <t>1057605-VI</t>
  </si>
  <si>
    <t>ABANDONED PROPERTY,WITH AN UNAUTHORIZEDENCAMPMENT WITHA THREATENING,HARASSING MAN ONSITE.</t>
  </si>
  <si>
    <t>2023 DEC 26 12:00:00 AM</t>
  </si>
  <si>
    <t>5440 25TH AVE SW</t>
  </si>
  <si>
    <t>HTTPS://SERVICES.SEATTLE.GOV/PORTAL/CUSTOMIZE/LINKTORECORD.ASPX?ALTID=1057605-VI</t>
  </si>
  <si>
    <t>(47.55252571, -122.36400158)</t>
  </si>
  <si>
    <t>1057626-VI</t>
  </si>
  <si>
    <t>THIS HOUSE HAS BEEN ABANDONED AND FALLING APART FOR SEVERAL YEARS, WHICH IS BOTH UNSIGHTLY BUT MORE IMPORTANTLY ATTRACTING SIGNIFICANT RODENT ACTIVITY TO THE SURROUNDING AREA. WE LIVE AROUND THE CORNER ON RAVENNA AVE, AND PARKER ECOPEST CONTROL REFERRED TO THIS PROPERTY AS "RAT CITY" AND THE SOURCE OF ALL THE RAT ISSUES WE'VE BEEN STRUGGLING TO COMBAT.</t>
  </si>
  <si>
    <t>2316 NE 85TH ST</t>
  </si>
  <si>
    <t>HTTPS://SERVICES.SEATTLE.GOV/PORTAL/CUSTOMIZE/LINKTORECORD.ASPX?ALTID=1057626-VI</t>
  </si>
  <si>
    <t>(47.6904682, -122.30338331)</t>
  </si>
  <si>
    <t>1057630-VI</t>
  </si>
  <si>
    <t>VACANT BUILDING/OPEN TO ENTRY/DETERIORATED BUILDING/OUTDOOR STORAGE/OVERGROWN VEGETATION</t>
  </si>
  <si>
    <t>HTTPS://SERVICES.SEATTLE.GOV/PORTAL/CUSTOMIZE/LINKTORECORD.ASPX?ALTID=1057630-VI</t>
  </si>
  <si>
    <t>1057644-VI</t>
  </si>
  <si>
    <t>VACANT BUILDING OUTDOOR STORAGE</t>
  </si>
  <si>
    <t>5455 DELRIDGE WAY SW</t>
  </si>
  <si>
    <t>HTTPS://SERVICES.SEATTLE.GOV/PORTAL/CUSTOMIZE/LINKTORECORD.ASPX?ALTID=1057644-VI</t>
  </si>
  <si>
    <t>(47.55204794, -122.3632758)</t>
  </si>
  <si>
    <t>1057663-VI</t>
  </si>
  <si>
    <t>I LIVE IN THE PROPERTY BEHIND THIS ONE ON 9266 50TH AVE S. THIS PROPERTY HAS BEEN VACANT SINCE I MOVED IN MAY 2020. OVER THE LAST COUPLE OF YEARS, PEOPLE HAVE STARTED LIVING THERE. I SEE THEM COME IN AND OUT AT ALL HOURS OF THE DAY, FROM THE GATE IN THE BACK ACROSS FROM 9270 50TH AVE S. THE FOLKS THERE LITTER ALL OVER THE STREET AND THEY ALSO TRESSPASS ON MY PROPERTY AND MY NEIGHBORS'. THEY ILLEGALLY USE OUR WATER FAUCETS AND THEY ALSO HAVE DAMAGED OUR PROPERTY TRYING TO GET AROUND THE LOCKS WE</t>
  </si>
  <si>
    <t>9236 RENTON AVE S</t>
  </si>
  <si>
    <t>HTTPS://SERVICES.SEATTLE.GOV/PORTAL/CUSTOMIZE/LINKTORECORD.ASPX?ALTID=1057663-VI</t>
  </si>
  <si>
    <t>(47.52049842, -122.27231516)</t>
  </si>
  <si>
    <t>1057666-VI</t>
  </si>
  <si>
    <t>2112 11TH AVE S</t>
  </si>
  <si>
    <t>HTTPS://SERVICES.SEATTLE.GOV/PORTAL/CUSTOMIZE/LINKTORECORD.ASPX?ALTID=1057666-VI</t>
  </si>
  <si>
    <t>1057668-VI</t>
  </si>
  <si>
    <t>VACANT - FIRE DAMAGED</t>
  </si>
  <si>
    <t>HTTPS://SERVICES.SEATTLE.GOV/PORTAL/CUSTOMIZE/LINKTORECORD.ASPX?ALTID=1057668-VI</t>
  </si>
  <si>
    <t>(47.69085482, -122.36184866)</t>
  </si>
  <si>
    <t>1057691-VI</t>
  </si>
  <si>
    <t>5245 EAST MARGINAL WAY S</t>
  </si>
  <si>
    <t>HTTPS://SERVICES.SEATTLE.GOV/PORTAL/CUSTOMIZE/LINKTORECORD.ASPX?ALTID=1057691-VI</t>
  </si>
  <si>
    <t>(47.55446466, -122.33980342)</t>
  </si>
  <si>
    <t>1057692-VI</t>
  </si>
  <si>
    <t>DUPLICATE COMPLAINT: 012174-23CPUNSECURED VACANT BUILDING WITH UNAUTHORIZED OCCUPANTS</t>
  </si>
  <si>
    <t>719 4TH AVE</t>
  </si>
  <si>
    <t>HTTPS://SERVICES.SEATTLE.GOV/PORTAL/CUSTOMIZE/LINKTORECORD.ASPX?ALTID=1057692-VI</t>
  </si>
  <si>
    <t>(47.60431825, -122.33169052)</t>
  </si>
  <si>
    <t>1057695-VI</t>
  </si>
  <si>
    <t>HTTPS://SERVICES.SEATTLE.GOV/PORTAL/CUSTOMIZE/LINKTORECORD.ASPX?ALTID=1057695-VI</t>
  </si>
  <si>
    <t>1057709-VI</t>
  </si>
  <si>
    <t>COMPLAINANT: UNSANCTIONED CAMP IN VACANT BUILDING</t>
  </si>
  <si>
    <t>4313 UNIVERSITY WAY NE</t>
  </si>
  <si>
    <t>HTTPS://SERVICES.SEATTLE.GOV/PORTAL/CUSTOMIZE/LINKTORECORD.ASPX?ALTID=1057709-VI</t>
  </si>
  <si>
    <t>(47.66033638, -122.31349785)</t>
  </si>
  <si>
    <t>1057712-VI</t>
  </si>
  <si>
    <t>2024 FEB 09 12:00:00 AM</t>
  </si>
  <si>
    <t>HTTPS://SERVICES.SEATTLE.GOV/PORTAL/CUSTOMIZE/LINKTORECORD.ASPX?ALTID=1057712-VI</t>
  </si>
  <si>
    <t>1057727-VI</t>
  </si>
  <si>
    <t>VACANT BUILDING, OPEN TO ENTRY. DETERIORATED BUILDING, OUTDOOR STORAGE, OVERGROWN VEGETATION.</t>
  </si>
  <si>
    <t>HTTPS://SERVICES.SEATTLE.GOV/PORTAL/CUSTOMIZE/LINKTORECORD.ASPX?ALTID=1057727-VI</t>
  </si>
  <si>
    <t>1057728-VI</t>
  </si>
  <si>
    <t>HTTPS://SERVICES.SEATTLE.GOV/PORTAL/CUSTOMIZE/LINKTORECORD.ASPX?ALTID=1057728-VI</t>
  </si>
  <si>
    <t>1057739-VI</t>
  </si>
  <si>
    <t>2801 M L KING JR WAY S</t>
  </si>
  <si>
    <t>HTTPS://SERVICES.SEATTLE.GOV/PORTAL/CUSTOMIZE/LINKTORECORD.ASPX?ALTID=1057739-VI</t>
  </si>
  <si>
    <t>(47.57809966, -122.29648091)</t>
  </si>
  <si>
    <t>1057747-VI</t>
  </si>
  <si>
    <t>VACANT BUILDING EO (DUPLICATE RECORD- SEE 1057374-VI)</t>
  </si>
  <si>
    <t>HTTPS://SERVICES.SEATTLE.GOV/PORTAL/CUSTOMIZE/LINKTORECORD.ASPX?ALTID=1057747-VI</t>
  </si>
  <si>
    <t>1057761-VI</t>
  </si>
  <si>
    <t>DUPL - SEE 1057692-VI</t>
  </si>
  <si>
    <t>HTTPS://SERVICES.SEATTLE.GOV/PORTAL/CUSTOMIZE/LINKTORECORD.ASPX?ALTID=1057761-VI</t>
  </si>
  <si>
    <t>1057765-VI</t>
  </si>
  <si>
    <t>2024 FEB 20 12:00:00 AM</t>
  </si>
  <si>
    <t>HTTPS://SERVICES.SEATTLE.GOV/PORTAL/CUSTOMIZE/LINKTORECORD.ASPX?ALTID=1057765-VI</t>
  </si>
  <si>
    <t>1057766-VI</t>
  </si>
  <si>
    <t>HTTPS://SERVICES.SEATTLE.GOV/PORTAL/CUSTOMIZE/LINKTORECORD.ASPX?ALTID=1057766-VI</t>
  </si>
  <si>
    <t>1057783-VI</t>
  </si>
  <si>
    <t>2024 FEB 23 12:00:00 AM</t>
  </si>
  <si>
    <t>HTTPS://SERVICES.SEATTLE.GOV/PORTAL/CUSTOMIZE/LINKTORECORD.ASPX?ALTID=1057783-VI</t>
  </si>
  <si>
    <t>1057804-VI</t>
  </si>
  <si>
    <t>3831 59TH AVE SW</t>
  </si>
  <si>
    <t>HTTPS://SERVICES.SEATTLE.GOV/PORTAL/CUSTOMIZE/LINKTORECORD.ASPX?ALTID=1057804-VI</t>
  </si>
  <si>
    <t>(47.56923103, -122.40868724)</t>
  </si>
  <si>
    <t>1057816-VI</t>
  </si>
  <si>
    <t>PROPERTY AT 4010 22ND AVE SW IS ABANDONED AND HAS BEEN UNOCCUPIED FOR MANY YEARS.  IT IS IN AN UNSAFE CONDITION AND UNFIT FOR HABITATION IN BREACH OF SDCI AND SFD CODE REQUIREMENTS.THE DWELLING SITUATED AT THE PROPERTY IS:- UNSECURED. THE FRONT DOOR AND BASEMENT DOORS ARE OPEN, UNLOCKED, AND OPEN TO WILDLIFE OR OTHER VISITORS. - UNSAFE.  THERE IS VISIBLE (FROM THE STREET) DAMAGE TO ROOF WHICH MEANS THAT WATER HAS ACCUMULATED IN THE PROPERTY.  THE FLOORS ARE SODDEN AND IN PLACES COLLAPSED.</t>
  </si>
  <si>
    <t>2024 FEB 28 12:00:00 AM</t>
  </si>
  <si>
    <t>4010 22ND AVE SW</t>
  </si>
  <si>
    <t>HTTPS://SERVICES.SEATTLE.GOV/PORTAL/CUSTOMIZE/LINKTORECORD.ASPX?ALTID=1057816-VI</t>
  </si>
  <si>
    <t>(47.56796481, -122.36096086)</t>
  </si>
  <si>
    <t>1057817-VI</t>
  </si>
  <si>
    <t>HTTPS://SERVICES.SEATTLE.GOV/PORTAL/CUSTOMIZE/LINKTORECORD.ASPX?ALTID=1057817-VI</t>
  </si>
  <si>
    <t>1057839-VI</t>
  </si>
  <si>
    <t>VB FORM SPD</t>
  </si>
  <si>
    <t>427 9TH AVE N</t>
  </si>
  <si>
    <t>HTTPS://SERVICES.SEATTLE.GOV/PORTAL/CUSTOMIZE/LINKTORECORD.ASPX?ALTID=1057839-VI</t>
  </si>
  <si>
    <t>(47.62287326, -122.34001878)</t>
  </si>
  <si>
    <t>1057842-VI</t>
  </si>
  <si>
    <t>VB FROM SPD</t>
  </si>
  <si>
    <t>8324 MARY AVE NW</t>
  </si>
  <si>
    <t>HTTPS://SERVICES.SEATTLE.GOV/PORTAL/CUSTOMIZE/LINKTORECORD.ASPX?ALTID=1057842-VI</t>
  </si>
  <si>
    <t>(47.68943041, -122.37524891)</t>
  </si>
  <si>
    <t>1057843-VI</t>
  </si>
  <si>
    <t>MULTIPLE INDIVIDUALS TRESPASSING ON THE PROPERTY WHEN ITS SUPPOSED TO BE VACANT AND HAVE NO INHABITANTS. VANDALISM DRUG USE AND POSSIBLE HUMAN TRAFFICKING AND DOMESTIC VIOLENCE AS WELL. IT NEEDS TO BE BOARDED UP TO PREVENT TRESPASSERS FROM REENTERING THE PROPERTY UNLAWFULLY</t>
  </si>
  <si>
    <t>6826 15TH AVE NE</t>
  </si>
  <si>
    <t>HTTPS://SERVICES.SEATTLE.GOV/PORTAL/CUSTOMIZE/LINKTORECORD.ASPX?ALTID=1057843-VI</t>
  </si>
  <si>
    <t>(47.67844924, -122.31171412)</t>
  </si>
  <si>
    <t>1057844-VI</t>
  </si>
  <si>
    <t>THIS HOME HAS BEEN LEFT VACANT AND IS SLOWLY DETERIORATING. THE FENCING IS FALLING APART INTO THE STREET AND MOST OF THE LOT IS LEFT TO FALL APART. ITSEEMS UNSAFE AND COULD BE USED BY SQUATTERS.</t>
  </si>
  <si>
    <t>PROPERTY IS OPEN TO ENTRY</t>
  </si>
  <si>
    <t>5716 63RD AVE NE</t>
  </si>
  <si>
    <t>HTTPS://SERVICES.SEATTLE.GOV/PORTAL/CUSTOMIZE/LINKTORECORD.ASPX?ALTID=1057844-VI</t>
  </si>
  <si>
    <t>(47.67049842, -122.26056574)</t>
  </si>
  <si>
    <t>1057858-VI</t>
  </si>
  <si>
    <t>PER CSB: ADDITIONAL COMMENTS:HOUSE BEING DEMOLISHED IS NOT SECURED. WINDOWS WERE REMOVED BUT NOT COVERED UP. IT IS WIDE OPEN.</t>
  </si>
  <si>
    <t>1625 21ST AVE</t>
  </si>
  <si>
    <t>HTTPS://SERVICES.SEATTLE.GOV/PORTAL/CUSTOMIZE/LINKTORECORD.ASPX?ALTID=1057858-VI</t>
  </si>
  <si>
    <t>(47.61609011, -122.30514157)</t>
  </si>
  <si>
    <t>1057864-VI</t>
  </si>
  <si>
    <t>2024 MAR 07 12:00:00 AM</t>
  </si>
  <si>
    <t>2024 JUL 12 12:00:00 AM</t>
  </si>
  <si>
    <t>HTTPS://SERVICES.SEATTLE.GOV/PORTAL/CUSTOMIZE/LINKTORECORD.ASPX?ALTID=1057864-VI</t>
  </si>
  <si>
    <t>1057865-VI</t>
  </si>
  <si>
    <t>VB - UNSECURED, OUTDOOR JUNK, GRAFFITI THROUGHOUT FACADES;PROPERTY IS A DESIGNATED LANDMARK</t>
  </si>
  <si>
    <t>2302 4TH AVE</t>
  </si>
  <si>
    <t>HTTPS://SERVICES.SEATTLE.GOV/PORTAL/CUSTOMIZE/LINKTORECORD.ASPX?ALTID=1057865-VI</t>
  </si>
  <si>
    <t>(47.61565753, -122.34387202)</t>
  </si>
  <si>
    <t>1057871-VI</t>
  </si>
  <si>
    <t>2024 MAR 08 12:00:00 AM</t>
  </si>
  <si>
    <t>HTTPS://SERVICES.SEATTLE.GOV/PORTAL/CUSTOMIZE/LINKTORECORD.ASPX?ALTID=1057871-VI</t>
  </si>
  <si>
    <t>1057875-VI</t>
  </si>
  <si>
    <t>2024 MAR 11 12:00:00 AM</t>
  </si>
  <si>
    <t>6115 RAINIER AVE S</t>
  </si>
  <si>
    <t>HTTPS://SERVICES.SEATTLE.GOV/PORTAL/CUSTOMIZE/LINKTORECORD.ASPX?ALTID=1057875-VI</t>
  </si>
  <si>
    <t>(47.54700105, -122.27702408)</t>
  </si>
  <si>
    <t>1057877-VI</t>
  </si>
  <si>
    <t>6201 RAINIER AVE S</t>
  </si>
  <si>
    <t>HTTPS://SERVICES.SEATTLE.GOV/PORTAL/CUSTOMIZE/LINKTORECORD.ASPX?ALTID=1057877-VI</t>
  </si>
  <si>
    <t>(47.54692629, -122.27695308)</t>
  </si>
  <si>
    <t>1057881-VI</t>
  </si>
  <si>
    <t>VACANT BUILDING/ OPEN TO ENTRY/DETERIORATED BUILDING/OUTDOOR STORAGE/OVERGROWN VEGETATION.</t>
  </si>
  <si>
    <t>HTTPS://SERVICES.SEATTLE.GOV/PORTAL/CUSTOMIZE/LINKTORECORD.ASPX?ALTID=1057881-VI</t>
  </si>
  <si>
    <t>1057883-VI</t>
  </si>
  <si>
    <t>4031 44TH AVE SW</t>
  </si>
  <si>
    <t>HTTPS://SERVICES.SEATTLE.GOV/PORTAL/CUSTOMIZE/LINKTORECORD.ASPX?ALTID=1057883-VI</t>
  </si>
  <si>
    <t>(47.56746129, -122.38845733)</t>
  </si>
  <si>
    <t>1057903-VI</t>
  </si>
  <si>
    <t>SEE 1058340-VI</t>
  </si>
  <si>
    <t>1032 S JACKSON ST</t>
  </si>
  <si>
    <t>HTTPS://SERVICES.SEATTLE.GOV/PORTAL/CUSTOMIZE/LINKTORECORD.ASPX?ALTID=1057903-VI</t>
  </si>
  <si>
    <t>(47.59950019, -122.31851985)</t>
  </si>
  <si>
    <t>1057913-VI</t>
  </si>
  <si>
    <t>9340 55TH AVE S</t>
  </si>
  <si>
    <t>HTTPS://SERVICES.SEATTLE.GOV/PORTAL/CUSTOMIZE/LINKTORECORD.ASPX?ALTID=1057913-VI</t>
  </si>
  <si>
    <t>(47.51780216, -122.26375462)</t>
  </si>
  <si>
    <t>1057921-VI</t>
  </si>
  <si>
    <t>OVERGROWN VEGETATION AND ABANDONED TRUCK IN DRIVEWAY</t>
  </si>
  <si>
    <t>2025 FEB 10 12:00:00 AM</t>
  </si>
  <si>
    <t>HTTPS://SERVICES.SEATTLE.GOV/PORTAL/CUSTOMIZE/LINKTORECORD.ASPX?ALTID=1057921-VI</t>
  </si>
  <si>
    <t>1057925-VI</t>
  </si>
  <si>
    <t>2024 MAR 18 12:00:00 AM</t>
  </si>
  <si>
    <t>HTTPS://SERVICES.SEATTLE.GOV/PORTAL/CUSTOMIZE/LINKTORECORD.ASPX?ALTID=1057925-VI</t>
  </si>
  <si>
    <t>1057935-VI</t>
  </si>
  <si>
    <t>HTTPS://SERVICES.SEATTLE.GOV/PORTAL/CUSTOMIZE/LINKTORECORD.ASPX?ALTID=1057935-VI</t>
  </si>
  <si>
    <t>1057957-VI</t>
  </si>
  <si>
    <t>12715 DAYTON AVE N</t>
  </si>
  <si>
    <t>HTTPS://SERVICES.SEATTLE.GOV/PORTAL/CUSTOMIZE/LINKTORECORD.ASPX?ALTID=1057957-VI</t>
  </si>
  <si>
    <t>(47.72190338, -122.35317698)</t>
  </si>
  <si>
    <t>1057958-VI</t>
  </si>
  <si>
    <t>2014 NW 62ND ST</t>
  </si>
  <si>
    <t>HTTPS://SERVICES.SEATTLE.GOV/PORTAL/CUSTOMIZE/LINKTORECORD.ASPX?ALTID=1057958-VI</t>
  </si>
  <si>
    <t>(47.6740031, -122.38288998)</t>
  </si>
  <si>
    <t>1057974-VI</t>
  </si>
  <si>
    <t>REPORTING VACANT OPEN BUILDING SQUATTERS</t>
  </si>
  <si>
    <t>VBM OPEN TO UNAUTHORIZED ENTRY</t>
  </si>
  <si>
    <t>2024 MAR 25 12:00:00 AM</t>
  </si>
  <si>
    <t>2024 JUL 08 12:00:00 AM</t>
  </si>
  <si>
    <t>HTTPS://SERVICES.SEATTLE.GOV/PORTAL/CUSTOMIZE/LINKTORECORD.ASPX?ALTID=1057974-VI</t>
  </si>
  <si>
    <t>1057979-VI</t>
  </si>
  <si>
    <t>PER CSB 24-00024472: SQUATTERS IN VACANT PROPERTY</t>
  </si>
  <si>
    <t>1712 S DEARBORN ST</t>
  </si>
  <si>
    <t>HTTPS://SERVICES.SEATTLE.GOV/PORTAL/CUSTOMIZE/LINKTORECORD.ASPX?ALTID=1057979-VI</t>
  </si>
  <si>
    <t>(47.59600536, -122.30950457)</t>
  </si>
  <si>
    <t>1057994-VI</t>
  </si>
  <si>
    <t>UNAUTHORIZEDCAMPING - GARBAGE/LOOSE LITTER,HAZARDOUS MATERIALS (E.G., PROPANE TANKS),BULKY ITEMS</t>
  </si>
  <si>
    <t>1000 NE NORTHGATE WAY</t>
  </si>
  <si>
    <t>HTTPS://SERVICES.SEATTLE.GOV/PORTAL/CUSTOMIZE/LINKTORECORD.ASPX?ALTID=1057994-VI</t>
  </si>
  <si>
    <t>(47.70880915, -122.31755605)</t>
  </si>
  <si>
    <t>1058022-VI</t>
  </si>
  <si>
    <t>OPEN TO ENTRY. DETERIORATED BUILDING OUTDOOR STORAGE. SEVERELY OVERGROWN VEGETATION.</t>
  </si>
  <si>
    <t>1790 ALKI AVE SW</t>
  </si>
  <si>
    <t>HTTPS://SERVICES.SEATTLE.GOV/PORTAL/CUSTOMIZE/LINKTORECORD.ASPX?ALTID=1058022-VI</t>
  </si>
  <si>
    <t>(47.58603075, -122.39769279)</t>
  </si>
  <si>
    <t>1058023-VI</t>
  </si>
  <si>
    <t>HTTPS://SERVICES.SEATTLE.GOV/PORTAL/CUSTOMIZE/LINKTORECORD.ASPX?ALTID=1058023-VI</t>
  </si>
  <si>
    <t>1058025-VI</t>
  </si>
  <si>
    <t>VACANT BUILDING,FULL OF RATS ANDWOODPECKERS.</t>
  </si>
  <si>
    <t>VBM OPEN TO ENTRY</t>
  </si>
  <si>
    <t>1130 37TH AVE</t>
  </si>
  <si>
    <t>HTTPS://SERVICES.SEATTLE.GOV/PORTAL/CUSTOMIZE/LINKTORECORD.ASPX?ALTID=1058025-VI</t>
  </si>
  <si>
    <t>(47.61257259, -122.28576391)</t>
  </si>
  <si>
    <t>1058028-VI</t>
  </si>
  <si>
    <t>ABANDONED HOUSE WITH OVERGROWN VEGETATION</t>
  </si>
  <si>
    <t>1538 NE 91ST ST</t>
  </si>
  <si>
    <t>HTTPS://SERVICES.SEATTLE.GOV/PORTAL/CUSTOMIZE/LINKTORECORD.ASPX?ALTID=1058028-VI</t>
  </si>
  <si>
    <t>(47.69510829, -122.31036521)</t>
  </si>
  <si>
    <t>1058029-VI</t>
  </si>
  <si>
    <t>PER CSB: UNOCCUPIED HOUSE HAS BROKEN WINDOWS AND IS BEING ENTERED BY STUDENTS ON LUNCH BREAK AND OTHERS. CONTENTS OF HOUSE IS LITTERING YARD.</t>
  </si>
  <si>
    <t>HTTPS://SERVICES.SEATTLE.GOV/PORTAL/CUSTOMIZE/LINKTORECORD.ASPX?ALTID=1058029-VI</t>
  </si>
  <si>
    <t>1058031-VI</t>
  </si>
  <si>
    <t>1309 NE 66TH ST</t>
  </si>
  <si>
    <t>HTTPS://SERVICES.SEATTLE.GOV/PORTAL/CUSTOMIZE/LINKTORECORD.ASPX?ALTID=1058031-VI</t>
  </si>
  <si>
    <t>(47.67635528, -122.3140481)</t>
  </si>
  <si>
    <t>1058043-VI</t>
  </si>
  <si>
    <t>1311 NE 66TH ST</t>
  </si>
  <si>
    <t>HTTPS://SERVICES.SEATTLE.GOV/PORTAL/CUSTOMIZE/LINKTORECORD.ASPX?ALTID=1058043-VI</t>
  </si>
  <si>
    <t>(47.67635621, -122.31386649)</t>
  </si>
  <si>
    <t>1058044-VI</t>
  </si>
  <si>
    <t>HTTPS://SERVICES.SEATTLE.GOV/PORTAL/CUSTOMIZE/LINKTORECORD.ASPX?ALTID=1058044-VI</t>
  </si>
  <si>
    <t>1058052-VI</t>
  </si>
  <si>
    <t>1315 NE 66TH ST</t>
  </si>
  <si>
    <t>HTTPS://SERVICES.SEATTLE.GOV/PORTAL/CUSTOMIZE/LINKTORECORD.ASPX?ALTID=1058052-VI</t>
  </si>
  <si>
    <t>(47.67635749, -122.3137081)</t>
  </si>
  <si>
    <t>1058088-VI</t>
  </si>
  <si>
    <t>VACANT BUILDING. DETERIORATED STRUCTURE FROM PREVIOUS FIRE. UNCERTAIN STRUCTURAL INTEGRITY TO FRONT ENTRY.</t>
  </si>
  <si>
    <t>2024 APR 10 12:00:00 AM</t>
  </si>
  <si>
    <t>11730 PINEHURST WAY NE</t>
  </si>
  <si>
    <t>HTTPS://SERVICES.SEATTLE.GOV/PORTAL/CUSTOMIZE/LINKTORECORD.ASPX?ALTID=1058088-VI</t>
  </si>
  <si>
    <t>(47.71479568, -122.3118449)</t>
  </si>
  <si>
    <t>1058106-VI</t>
  </si>
  <si>
    <t>2025 MAR 19 12:00:00 AM</t>
  </si>
  <si>
    <t>5135 S AVON ST</t>
  </si>
  <si>
    <t>HTTPS://SERVICES.SEATTLE.GOV/PORTAL/CUSTOMIZE/LINKTORECORD.ASPX?ALTID=1058106-VI</t>
  </si>
  <si>
    <t>(47.50088735, -122.26892934)</t>
  </si>
  <si>
    <t>1058109-VI</t>
  </si>
  <si>
    <t>2025 MAR 18 12:00:00 AM</t>
  </si>
  <si>
    <t>HTTPS://SERVICES.SEATTLE.GOV/PORTAL/CUSTOMIZE/LINKTORECORD.ASPX?ALTID=1058109-VI</t>
  </si>
  <si>
    <t>1058113-VI</t>
  </si>
  <si>
    <t>5010 15TH AVE NE</t>
  </si>
  <si>
    <t>HTTPS://SERVICES.SEATTLE.GOV/PORTAL/CUSTOMIZE/LINKTORECORD.ASPX?ALTID=1058113-VI</t>
  </si>
  <si>
    <t>(47.66526415, -122.3116465)</t>
  </si>
  <si>
    <t>1058124-VI</t>
  </si>
  <si>
    <t>330 NW 85TH ST</t>
  </si>
  <si>
    <t>HTTPS://SERVICES.SEATTLE.GOV/PORTAL/CUSTOMIZE/LINKTORECORD.ASPX?ALTID=1058124-VI</t>
  </si>
  <si>
    <t>(47.69093229, -122.36212679)</t>
  </si>
  <si>
    <t>1058162-VI</t>
  </si>
  <si>
    <t>PER CSB 24-00077052:  ILLEGAL ENCAMPMENT ON PRIVATE PROPERTY AND DRUG USE VACANT BUILDING</t>
  </si>
  <si>
    <t>HTTPS://SERVICES.SEATTLE.GOV/PORTAL/CUSTOMIZE/LINKTORECORD.ASPX?ALTID=1058162-VI</t>
  </si>
  <si>
    <t>1058164-VI</t>
  </si>
  <si>
    <t>HTTPS://SERVICES.SEATTLE.GOV/PORTAL/CUSTOMIZE/LINKTORECORD.ASPX?ALTID=1058164-VI</t>
  </si>
  <si>
    <t>1058189-VI</t>
  </si>
  <si>
    <t>I BELIEVE THIS IS THE PROPERTY WHOSE OWNERS ARE RESPONSIBLE FOR CUTTING THE VEGETATION ON THE STREET SIDE OF THE SIDEWALK. HOWEVER, THE PROPERTY HAS BEEN EMPTY FOR SOME TIME (4-5 MONTHS).</t>
  </si>
  <si>
    <t>2024 APR 23 12:00:00 AM</t>
  </si>
  <si>
    <t>7121 47TH AVE SW</t>
  </si>
  <si>
    <t>HTTPS://SERVICES.SEATTLE.GOV/PORTAL/CUSTOMIZE/LINKTORECORD.ASPX?ALTID=1058189-VI</t>
  </si>
  <si>
    <t>(47.53887768, -122.39325673)</t>
  </si>
  <si>
    <t>1058195-VI</t>
  </si>
  <si>
    <t>HTTPS://SERVICES.SEATTLE.GOV/PORTAL/CUSTOMIZE/LINKTORECORD.ASPX?ALTID=1058195-VI</t>
  </si>
  <si>
    <t>1058198-VI</t>
  </si>
  <si>
    <t>VACANT BUILDING STALLED JOBSITE. UNSECURED WITH OUTDOOR JUNK AND STORAGE.</t>
  </si>
  <si>
    <t>2024 JUL 25 12:00:00 AM</t>
  </si>
  <si>
    <t>9547 WALLINGFORD AVE N</t>
  </si>
  <si>
    <t>HTTPS://SERVICES.SEATTLE.GOV/PORTAL/CUSTOMIZE/LINKTORECORD.ASPX?ALTID=1058198-VI</t>
  </si>
  <si>
    <t>(47.69919694, -122.33681443)</t>
  </si>
  <si>
    <t>1058201-VI</t>
  </si>
  <si>
    <t>VACANT BUILDING UNSECURED. SFD REFERRAL.</t>
  </si>
  <si>
    <t>1794 ALKI AVE SW</t>
  </si>
  <si>
    <t>HTTPS://SERVICES.SEATTLE.GOV/PORTAL/CUSTOMIZE/LINKTORECORD.ASPX?ALTID=1058201-VI</t>
  </si>
  <si>
    <t>(47.58595706, -122.39782897)</t>
  </si>
  <si>
    <t>1058210-VI</t>
  </si>
  <si>
    <t>HTTPS://SERVICES.SEATTLE.GOV/PORTAL/CUSTOMIZE/LINKTORECORD.ASPX?ALTID=1058210-VI</t>
  </si>
  <si>
    <t>1058226-VI</t>
  </si>
  <si>
    <t>DUPLICATE SEE 1058198-VI</t>
  </si>
  <si>
    <t>HTTPS://SERVICES.SEATTLE.GOV/PORTAL/CUSTOMIZE/LINKTORECORD.ASPX?ALTID=1058226-VI</t>
  </si>
  <si>
    <t>1058228-VI</t>
  </si>
  <si>
    <t>VB FROM SPD... UNSECURED</t>
  </si>
  <si>
    <t>2024 MAY 14 12:00:00 AM</t>
  </si>
  <si>
    <t>HTTPS://SERVICES.SEATTLE.GOV/PORTAL/CUSTOMIZE/LINKTORECORD.ASPX?ALTID=1058228-VI</t>
  </si>
  <si>
    <t>1058229-VI</t>
  </si>
  <si>
    <t>HTTPS://SERVICES.SEATTLE.GOV/PORTAL/CUSTOMIZE/LINKTORECORD.ASPX?ALTID=1058229-VI</t>
  </si>
  <si>
    <t>1058250-VI</t>
  </si>
  <si>
    <t>VBM- OPEN TO ENTRY</t>
  </si>
  <si>
    <t>HTTPS://SERVICES.SEATTLE.GOV/PORTAL/CUSTOMIZE/LINKTORECORD.ASPX?ALTID=1058250-VI</t>
  </si>
  <si>
    <t>1058251-VI</t>
  </si>
  <si>
    <t>HTTPS://SERVICES.SEATTLE.GOV/PORTAL/CUSTOMIZE/LINKTORECORD.ASPX?ALTID=1058251-VI</t>
  </si>
  <si>
    <t>1058279-VI</t>
  </si>
  <si>
    <t>2704 49TH AVE SW</t>
  </si>
  <si>
    <t>HTTPS://SERVICES.SEATTLE.GOV/PORTAL/CUSTOMIZE/LINKTORECORD.ASPX?ALTID=1058279-VI</t>
  </si>
  <si>
    <t>(47.57911522, -122.39387097)</t>
  </si>
  <si>
    <t>1058280-VI</t>
  </si>
  <si>
    <t>RESIDENCE WAS PARTIALLY DEMOLISHED INSIDE, DOWN TO STUDS AND SUBFLOOR. DOORS AND WINDOWS ARE OPEN OR MISSING.  THE HOUSE IS NOT SECURED IN ANY WAY.  FRONT DOOR REMOVED, FRONT STAIR FALLING AWAY, RAILINGS FALLING AWAY, ELECTRICAL WIRING IS EXPOSED.  NO RAILINGS ON INTERIOR STAIRS. HOUSE LEFT OPEN TO ELEMENTS AND POTENTIAL FOR STREET PEOPLE TO MOVE INTO IT.  NO CONSTRUCTION HAS BEEN RESUMED FOR OVER 6-8 WEEKS.  HOUSE OWNERSHIP IS UNDER QUESTION.  NO CAUTION TAPE OR SIGNA</t>
  </si>
  <si>
    <t>2024 MAY 20 12:00:00 AM</t>
  </si>
  <si>
    <t>HTTPS://SERVICES.SEATTLE.GOV/PORTAL/CUSTOMIZE/LINKTORECORD.ASPX?ALTID=1058280-VI</t>
  </si>
  <si>
    <t>1058282-VI</t>
  </si>
  <si>
    <t>HTTPS://SERVICES.SEATTLE.GOV/PORTAL/CUSTOMIZE/LINKTORECORD.ASPX?ALTID=1058282-VI</t>
  </si>
  <si>
    <t>1058325-VI</t>
  </si>
  <si>
    <t>ABANDONED HOUSE BEING USED BY TRANSIENTS</t>
  </si>
  <si>
    <t>7008 LINDEN AVE N</t>
  </si>
  <si>
    <t>HTTPS://SERVICES.SEATTLE.GOV/PORTAL/CUSTOMIZE/LINKTORECORD.ASPX?ALTID=1058325-VI</t>
  </si>
  <si>
    <t>(47.67994917, -122.34695336)</t>
  </si>
  <si>
    <t>1058332-VI</t>
  </si>
  <si>
    <t>HTTPS://SERVICES.SEATTLE.GOV/PORTAL/CUSTOMIZE/LINKTORECORD.ASPX?ALTID=1058332-VI</t>
  </si>
  <si>
    <t>1058335-VI</t>
  </si>
  <si>
    <t>4205 S KENNY ST</t>
  </si>
  <si>
    <t>HTTPS://SERVICES.SEATTLE.GOV/PORTAL/CUSTOMIZE/LINKTORECORD.ASPX?ALTID=1058335-VI</t>
  </si>
  <si>
    <t>(47.54878999, -122.28045511)</t>
  </si>
  <si>
    <t>1058340-VI</t>
  </si>
  <si>
    <t>HTTPS://SERVICES.SEATTLE.GOV/PORTAL/CUSTOMIZE/LINKTORECORD.ASPX?ALTID=1058340-VI</t>
  </si>
  <si>
    <t>1058345-VI</t>
  </si>
  <si>
    <t>PER CSB: ABANDONED HOUSE NEXT STORE HAS THE FRONT DOOR WIDE OPEN AND CONSTANT TRAFFIC. I WOULD GLADLY NOTIFY THE PROPERTY OWNER IF I DIDN'T FEEL LIKE A STALKER TRYING TO TRACK HIM DOWN</t>
  </si>
  <si>
    <t>8829 9TH AVE SW</t>
  </si>
  <si>
    <t>HTTPS://SERVICES.SEATTLE.GOV/PORTAL/CUSTOMIZE/LINKTORECORD.ASPX?ALTID=1058345-VI</t>
  </si>
  <si>
    <t>(47.52374645, -122.34711592)</t>
  </si>
  <si>
    <t>1058347-VI</t>
  </si>
  <si>
    <t>PER CSB: LOTS OF TRASH AT ABANDONED BUILDING</t>
  </si>
  <si>
    <t>VACANT - SEE 1059094-VI FOR MORE RECENT ENFORCEMENT</t>
  </si>
  <si>
    <t>HTTPS://SERVICES.SEATTLE.GOV/PORTAL/CUSTOMIZE/LINKTORECORD.ASPX?ALTID=1058347-VI</t>
  </si>
  <si>
    <t>(47.61954479, -122.33026798)</t>
  </si>
  <si>
    <t>1058350-VI</t>
  </si>
  <si>
    <t>11231 GREENWOOD AVE N</t>
  </si>
  <si>
    <t>HTTPS://SERVICES.SEATTLE.GOV/PORTAL/CUSTOMIZE/LINKTORECORD.ASPX?ALTID=1058350-VI</t>
  </si>
  <si>
    <t>(47.71154583, -122.35584607)</t>
  </si>
  <si>
    <t>1058371-VI</t>
  </si>
  <si>
    <t>VACANT BUILDING, SQUATTERS</t>
  </si>
  <si>
    <t>VI FROM CP 009906-23CP</t>
  </si>
  <si>
    <t>2258 15TH AVE W</t>
  </si>
  <si>
    <t>HTTPS://SERVICES.SEATTLE.GOV/PORTAL/CUSTOMIZE/LINKTORECORD.ASPX?ALTID=1058371-VI</t>
  </si>
  <si>
    <t>(47.64040675, -122.37573192)</t>
  </si>
  <si>
    <t>1058373-VI</t>
  </si>
  <si>
    <t>GARAGE ON 30TH AVE HAS FALLEN IN. THE GARAGE DOOR HAS CRUMBLED INWARDS LEAVING THE INSIDE EXPOSED AND YOU CAN ALSO SEE THE ROOF HAS FALLEN IN AS WELL. BOARDS AND DEBRIS HAVE FALLEN ONTO THE SIDEWALK AT POINTS. FEELS VERY UNSAFE FROM A STRUCTURAL PERSPECTIVE AND CONCERNED SOMEONE WILL GET HURT AS IT CONTINUES TO DISINTEGRATE. BELIEVE THE HOME ITSELF IS UNOCCUPIED SO LIKELY THE OWNER DOESN'T KNOW OF THE ISSUE.</t>
  </si>
  <si>
    <t>8015 30TH AVE NW</t>
  </si>
  <si>
    <t>HTTPS://SERVICES.SEATTLE.GOV/PORTAL/CUSTOMIZE/LINKTORECORD.ASPX?ALTID=1058373-VI</t>
  </si>
  <si>
    <t>(47.6872529, -122.39625022)</t>
  </si>
  <si>
    <t>1058381-VI</t>
  </si>
  <si>
    <t>PER CSB: ABANDONED HOME, YARD AND PARKING STRIP ARE HEAVILY OVERGROWN</t>
  </si>
  <si>
    <t>5035 25TH AVE SW</t>
  </si>
  <si>
    <t>HTTPS://SERVICES.SEATTLE.GOV/PORTAL/CUSTOMIZE/LINKTORECORD.ASPX?ALTID=1058381-VI</t>
  </si>
  <si>
    <t>(47.55642868, -122.36455355)</t>
  </si>
  <si>
    <t>1058385-VI</t>
  </si>
  <si>
    <t>3025 SW AVALON WAY</t>
  </si>
  <si>
    <t>HTTPS://SERVICES.SEATTLE.GOV/PORTAL/CUSTOMIZE/LINKTORECORD.ASPX?ALTID=1058385-VI</t>
  </si>
  <si>
    <t>(47.56609486, -122.3711161)</t>
  </si>
  <si>
    <t>1058392-VI</t>
  </si>
  <si>
    <t>THE PROPERTY HAS BECOME DERELICT WITH BROKEN BASEMENT WINDOWS, BROKEN FRONT DOOR WINDOW, AND INDIVIDUALS SQUATTING IN THE BASEMENT AND YARD. THIS IS VERY CONCERNING AS THERE SEEMS TO BE SOMEONE (POTENTIALLY OWNER, AND IF SO - ELDERLY) LIVING IN THE MAIN FLOOR! I AM CONCERNED ABOUT SAFETY ISSUES ARISING, ESPECIALLY FOR THE PERSON LIVING INSIDE (FIRE, ETC). THERE IS ALSO OVERGROWTH OF WEEDS INTO THE SIDEWALK, HOWEVER, THE BIGGER CONCERN IS THE PROPERTY IS NOT SECURED.</t>
  </si>
  <si>
    <t>852 NW 65TH ST</t>
  </si>
  <si>
    <t>HTTPS://SERVICES.SEATTLE.GOV/PORTAL/CUSTOMIZE/LINKTORECORD.ASPX?ALTID=1058392-VI</t>
  </si>
  <si>
    <t>(47.67622622, -122.36783897)</t>
  </si>
  <si>
    <t>1058402-VI</t>
  </si>
  <si>
    <t>VACANT BUILDING OPEN TO ENTRY AND SQUATTER ACTIVITY. SPD REFERRAL</t>
  </si>
  <si>
    <t>2024 MAY 15 12:00:00 AM</t>
  </si>
  <si>
    <t>5317 ROOSEVELT WAY NE</t>
  </si>
  <si>
    <t>HTTPS://SERVICES.SEATTLE.GOV/PORTAL/CUSTOMIZE/LINKTORECORD.ASPX?ALTID=1058402-VI</t>
  </si>
  <si>
    <t>(47.66768384, -122.31764139)</t>
  </si>
  <si>
    <t>1058403-VI</t>
  </si>
  <si>
    <t>HTTPS://SERVICES.SEATTLE.GOV/PORTAL/CUSTOMIZE/LINKTORECORD.ASPX?ALTID=1058403-VI</t>
  </si>
  <si>
    <t>1058406-VI</t>
  </si>
  <si>
    <t>VI FROM 1057737-VB</t>
  </si>
  <si>
    <t>2024 MAY 16 12:00:00 AM</t>
  </si>
  <si>
    <t>HTTPS://SERVICES.SEATTLE.GOV/PORTAL/CUSTOMIZE/LINKTORECORD.ASPX?ALTID=1058406-VI</t>
  </si>
  <si>
    <t>1058421-VI</t>
  </si>
  <si>
    <t>DUPLICATE VI SEE 1058371-VI</t>
  </si>
  <si>
    <t>HTTPS://SERVICES.SEATTLE.GOV/PORTAL/CUSTOMIZE/LINKTORECORD.ASPX?ALTID=1058421-VI</t>
  </si>
  <si>
    <t>1058428-VI</t>
  </si>
  <si>
    <t>1. UNSECURRED RESIDENCE - DOORS LEFT OPEN/OFF FOR MONTHS.2. GARBAGE ALL OVER LOT, SPILLING INTO ALLEY3. FENCE NOT STABLE, TOO TALL, TYPE NOT PERMITTED.  (FALLS OVER ALL OF THE TIME INTO PUBLIC ALLEY...NOT SAFE)</t>
  </si>
  <si>
    <t>5109 S WILLOW ST</t>
  </si>
  <si>
    <t>HTTPS://SERVICES.SEATTLE.GOV/PORTAL/CUSTOMIZE/LINKTORECORD.ASPX?ALTID=1058428-VI</t>
  </si>
  <si>
    <t>(47.54050688, -122.26939978)</t>
  </si>
  <si>
    <t>1058430-VI</t>
  </si>
  <si>
    <t>OUR NEIGHBORS DOWN THE STREET ABANDONED THEIR HOUSE A FEW MONTHS AGO, TO THE POINT THAT WINDOWS ARE BOARDED UP, VINES ARE GROWING ALL OVER A VAN THERE, ETC. WHEN THEY DEPARTED, THEY LEFT TRASH EVERYWHERE, BOTH ON THEIR PROPERTY AND THE AREA BY THE ROAD. IT'S PRETTY BAD TO SEE EVERYDAY AS YOU DRIVE BY, LET ALONE WHEN GUESTS COME OVER. WE WOULD LIKE THE TRASH AND ABANDONED, PLANT-COVERED VEHICLES REMOVED.</t>
  </si>
  <si>
    <t>2024 SEP 09 12:00:00 AM</t>
  </si>
  <si>
    <t>5100 S WALLACE ST</t>
  </si>
  <si>
    <t>HTTPS://SERVICES.SEATTLE.GOV/PORTAL/CUSTOMIZE/LINKTORECORD.ASPX?ALTID=1058430-VI</t>
  </si>
  <si>
    <t>(47.49779414, -122.27022472)</t>
  </si>
  <si>
    <t>1058438-VI</t>
  </si>
  <si>
    <t>815 WESTERN AVE</t>
  </si>
  <si>
    <t>HTTPS://SERVICES.SEATTLE.GOV/PORTAL/CUSTOMIZE/LINKTORECORD.ASPX?ALTID=1058438-VI</t>
  </si>
  <si>
    <t>(47.60320605, -122.33664284)</t>
  </si>
  <si>
    <t>1058440-VI</t>
  </si>
  <si>
    <t>2024 MAY 22 12:00:00 AM</t>
  </si>
  <si>
    <t>2024 JUN 20 12:00:00 AM</t>
  </si>
  <si>
    <t>HTTPS://SERVICES.SEATTLE.GOV/PORTAL/CUSTOMIZE/LINKTORECORD.ASPX?ALTID=1058440-VI</t>
  </si>
  <si>
    <t>1058445-VI</t>
  </si>
  <si>
    <t>VACANT BUILDING WITH SQUATTER ACTIVITY AND ENCAMPMENT ON SITE.</t>
  </si>
  <si>
    <t>10208 EVANSTON AVE N</t>
  </si>
  <si>
    <t>HTTPS://SERVICES.SEATTLE.GOV/PORTAL/CUSTOMIZE/LINKTORECORD.ASPX?ALTID=1058445-VI</t>
  </si>
  <si>
    <t>(47.70319936, -122.35033047)</t>
  </si>
  <si>
    <t>1058470-VI</t>
  </si>
  <si>
    <t>THE HOUSE IS VACANT FOR MANY MONTHS AND NOW HAS 3 SQUATTERS LIVING IN GARAGE AND SHED.</t>
  </si>
  <si>
    <t>VI FROM CP 005101-24CP</t>
  </si>
  <si>
    <t>8043 MERIDIAN AVE N</t>
  </si>
  <si>
    <t>HTTPS://SERVICES.SEATTLE.GOV/PORTAL/CUSTOMIZE/LINKTORECORD.ASPX?ALTID=1058470-VI</t>
  </si>
  <si>
    <t>(47.68814092, -122.33349426)</t>
  </si>
  <si>
    <t>1058477-VI</t>
  </si>
  <si>
    <t>SR # 24-00107396VACANT BUILDING W/SQUATTERS</t>
  </si>
  <si>
    <t>VACANT BUILDING OPEN TO UNAUTHORIZED ENTRY.</t>
  </si>
  <si>
    <t>HTTPS://SERVICES.SEATTLE.GOV/PORTAL/CUSTOMIZE/LINKTORECORD.ASPX?ALTID=1058477-VI</t>
  </si>
  <si>
    <t>1058492-VI</t>
  </si>
  <si>
    <t>DUPLICATE SEE 1058470-VI</t>
  </si>
  <si>
    <t>HTTPS://SERVICES.SEATTLE.GOV/PORTAL/CUSTOMIZE/LINKTORECORD.ASPX?ALTID=1058492-VI</t>
  </si>
  <si>
    <t>1058493-VI</t>
  </si>
  <si>
    <t>VI FROM 1058361-VB</t>
  </si>
  <si>
    <t>5834 WOODLAWN AVE N</t>
  </si>
  <si>
    <t>HTTPS://SERVICES.SEATTLE.GOV/PORTAL/CUSTOMIZE/LINKTORECORD.ASPX?ALTID=1058493-VI</t>
  </si>
  <si>
    <t>(47.67218897, -122.33565742)</t>
  </si>
  <si>
    <t>1058498-VI</t>
  </si>
  <si>
    <t>HTTPS://SERVICES.SEATTLE.GOV/PORTAL/CUSTOMIZE/LINKTORECORD.ASPX?ALTID=1058498-VI</t>
  </si>
  <si>
    <t>1058511-VI</t>
  </si>
  <si>
    <t>9020 13TH AVE NW</t>
  </si>
  <si>
    <t>HTTPS://SERVICES.SEATTLE.GOV/PORTAL/CUSTOMIZE/LINKTORECORD.ASPX?ALTID=1058511-VI</t>
  </si>
  <si>
    <t>(47.69492045, -122.37250717)</t>
  </si>
  <si>
    <t>1058515-VI</t>
  </si>
  <si>
    <t>VB FROM 1058430-VI (NON-COMPLIANCE)</t>
  </si>
  <si>
    <t>HTTPS://SERVICES.SEATTLE.GOV/PORTAL/CUSTOMIZE/LINKTORECORD.ASPX?ALTID=1058515-VI</t>
  </si>
  <si>
    <t>1058516-VI</t>
  </si>
  <si>
    <t>VB FROM 1058428-VI (NON-COMPLIANCE)</t>
  </si>
  <si>
    <t>HTTPS://SERVICES.SEATTLE.GOV/PORTAL/CUSTOMIZE/LINKTORECORD.ASPX?ALTID=1058516-VI</t>
  </si>
  <si>
    <t>1058537-VI</t>
  </si>
  <si>
    <t>13022 CORLISS AVE N</t>
  </si>
  <si>
    <t>HTTPS://SERVICES.SEATTLE.GOV/PORTAL/CUSTOMIZE/LINKTORECORD.ASPX?ALTID=1058537-VI</t>
  </si>
  <si>
    <t>(47.72384029, -122.33122249)</t>
  </si>
  <si>
    <t>1058551-VI</t>
  </si>
  <si>
    <t>2024 JUN 26 12:00:00 AM</t>
  </si>
  <si>
    <t>HTTPS://SERVICES.SEATTLE.GOV/PORTAL/CUSTOMIZE/LINKTORECORD.ASPX?ALTID=1058551-VI</t>
  </si>
  <si>
    <t>1058557-VI</t>
  </si>
  <si>
    <t>VB NO @ PA</t>
  </si>
  <si>
    <t>AUXILIARY STRUCTURE OPEN TO ENTRY</t>
  </si>
  <si>
    <t>HTTPS://SERVICES.SEATTLE.GOV/PORTAL/CUSTOMIZE/LINKTORECORD.ASPX?ALTID=1058557-VI</t>
  </si>
  <si>
    <t>1058564-VI</t>
  </si>
  <si>
    <t>FIRED DAMAGED BUILDING OPEN TO ENTRY</t>
  </si>
  <si>
    <t>4729 ROOSEVELT WAY NE</t>
  </si>
  <si>
    <t>HTTPS://SERVICES.SEATTLE.GOV/PORTAL/CUSTOMIZE/LINKTORECORD.ASPX?ALTID=1058564-VI</t>
  </si>
  <si>
    <t>(47.66402972, -122.3177352)</t>
  </si>
  <si>
    <t>1058566-VI</t>
  </si>
  <si>
    <t>VI FROM VB 1058542-VB</t>
  </si>
  <si>
    <t>2024 AUG 22 12:00:00 AM</t>
  </si>
  <si>
    <t>HTTPS://SERVICES.SEATTLE.GOV/PORTAL/CUSTOMIZE/LINKTORECORD.ASPX?ALTID=1058566-VI</t>
  </si>
  <si>
    <t>1058567-VI</t>
  </si>
  <si>
    <t>VACANT BUILDING COMPLAINT - RODENTS GOING THROUGHOUT THE BUILDING, DERELICT BUILDING, HOLES AND DEBRIS ALL OVER THE BUILDING.</t>
  </si>
  <si>
    <t>3429 42ND AVE W</t>
  </si>
  <si>
    <t>HTTPS://SERVICES.SEATTLE.GOV/PORTAL/CUSTOMIZE/LINKTORECORD.ASPX?ALTID=1058567-VI</t>
  </si>
  <si>
    <t>(47.65116923, -122.41108244)</t>
  </si>
  <si>
    <t>1058570-VI</t>
  </si>
  <si>
    <t>VI FROM 001526-24CP</t>
  </si>
  <si>
    <t>3528 6TH AVE W</t>
  </si>
  <si>
    <t>HTTPS://SERVICES.SEATTLE.GOV/PORTAL/CUSTOMIZE/LINKTORECORD.ASPX?ALTID=1058570-VI</t>
  </si>
  <si>
    <t>(47.65235629, -122.36326203)</t>
  </si>
  <si>
    <t>1058571-VI</t>
  </si>
  <si>
    <t>DUPLAICATE SEE 1058567-VI</t>
  </si>
  <si>
    <t>HTTPS://SERVICES.SEATTLE.GOV/PORTAL/CUSTOMIZE/LINKTORECORD.ASPX?ALTID=1058571-VI</t>
  </si>
  <si>
    <t>1058576-VI</t>
  </si>
  <si>
    <t>VB - OPEN TO ENTRY; EGREGIOUS OUTDOOR JUNK STORAGE AND VEGETATION OVERGROWTH</t>
  </si>
  <si>
    <t>2024 JUN 10 12:00:00 AM</t>
  </si>
  <si>
    <t>HTTPS://SERVICES.SEATTLE.GOV/PORTAL/CUSTOMIZE/LINKTORECORD.ASPX?ALTID=1058576-VI</t>
  </si>
  <si>
    <t>1058578-VI</t>
  </si>
  <si>
    <t>VACANT BUILDING - OPEN TO ENTRY; EGREGIOUS OUTDOOR JUNK AND VEGETATION OVERGROWTH</t>
  </si>
  <si>
    <t>HTTPS://SERVICES.SEATTLE.GOV/PORTAL/CUSTOMIZE/LINKTORECORD.ASPX?ALTID=1058578-VI</t>
  </si>
  <si>
    <t>1058580-VI</t>
  </si>
  <si>
    <t>HTTPS://SERVICES.SEATTLE.GOV/PORTAL/CUSTOMIZE/LINKTORECORD.ASPX?ALTID=1058580-VI</t>
  </si>
  <si>
    <t>1058593-VI</t>
  </si>
  <si>
    <t>HTTPS://SERVICES.SEATTLE.GOV/PORTAL/CUSTOMIZE/LINKTORECORD.ASPX?ALTID=1058593-VI</t>
  </si>
  <si>
    <t>1058611-VI</t>
  </si>
  <si>
    <t>1706 N 47TH ST</t>
  </si>
  <si>
    <t>HTTPS://SERVICES.SEATTLE.GOV/PORTAL/CUSTOMIZE/LINKTORECORD.ASPX?ALTID=1058611-VI</t>
  </si>
  <si>
    <t>(47.66304217, -122.33726025)</t>
  </si>
  <si>
    <t>1058612-VI</t>
  </si>
  <si>
    <t>1615 N 50TH ST</t>
  </si>
  <si>
    <t>HTTPS://SERVICES.SEATTLE.GOV/PORTAL/CUSTOMIZE/LINKTORECORD.ASPX?ALTID=1058612-VI</t>
  </si>
  <si>
    <t>(47.66486298, -122.33846867)</t>
  </si>
  <si>
    <t>1058634-VI</t>
  </si>
  <si>
    <t>THIS DUPLEX WAS INVOLVED IN A HOUSE FIRE IN THE SPRING OF 2023 AND HAS BEEN BOARDED UP SINCE, AND IS BECOMING A NEIGHBORHOOD EYESORE AND NUISANCE. REQUESTING WHEN THIS HOME WILL BE DEMOLISHED.</t>
  </si>
  <si>
    <t>4228 LATONA AVE NE</t>
  </si>
  <si>
    <t>HTTPS://SERVICES.SEATTLE.GOV/PORTAL/CUSTOMIZE/LINKTORECORD.ASPX?ALTID=1058634-VI</t>
  </si>
  <si>
    <t>(47.65854714, -122.32491271)</t>
  </si>
  <si>
    <t>1058636-VI</t>
  </si>
  <si>
    <t>MAIN PROPERTY IS SECURE BUT AUXILIARY STORAGE AND SHED IS OPEN TO ENTRY. PROPERTY IS OVERGROWN WITH VEGETATION AND HAS DEBRIS/TRASH SPREAD THROUGHOUT.</t>
  </si>
  <si>
    <t>HTTPS://SERVICES.SEATTLE.GOV/PORTAL/CUSTOMIZE/LINKTORECORD.ASPX?ALTID=1058636-VI</t>
  </si>
  <si>
    <t>1058673-VI</t>
  </si>
  <si>
    <t>HTTPS://SERVICES.SEATTLE.GOV/PORTAL/CUSTOMIZE/LINKTORECORD.ASPX?ALTID=1058673-VI</t>
  </si>
  <si>
    <t>1058702-VI</t>
  </si>
  <si>
    <t>VB FROM SPD (RECORD AUTOMATICALLY CREATED FROM 1058624-VB)</t>
  </si>
  <si>
    <t>2119 2ND AVE</t>
  </si>
  <si>
    <t>HTTPS://SERVICES.SEATTLE.GOV/PORTAL/CUSTOMIZE/LINKTORECORD.ASPX?ALTID=1058702-VI</t>
  </si>
  <si>
    <t>(47.61283985, -122.34393721)</t>
  </si>
  <si>
    <t>1058735-VI</t>
  </si>
  <si>
    <t>VB FROM 7028779-DM</t>
  </si>
  <si>
    <t>HTTPS://SERVICES.SEATTLE.GOV/PORTAL/CUSTOMIZE/LINKTORECORD.ASPX?ALTID=1058735-VI</t>
  </si>
  <si>
    <t>1058741-VI</t>
  </si>
  <si>
    <t>HTTPS://SERVICES.SEATTLE.GOV/PORTAL/CUSTOMIZE/LINKTORECORD.ASPX?ALTID=1058741-VI</t>
  </si>
  <si>
    <t>1058772-VI</t>
  </si>
  <si>
    <t>VI AUTOMATICALLY CREATED FROM 1058771-VB; SEE 1058345-VI FOR ENFORCEMENT DETAILS</t>
  </si>
  <si>
    <t>HTTPS://SERVICES.SEATTLE.GOV/PORTAL/CUSTOMIZE/LINKTORECORD.ASPX?ALTID=1058772-VI</t>
  </si>
  <si>
    <t>1058778-VI</t>
  </si>
  <si>
    <t>HTTPS://SERVICES.SEATTLE.GOV/PORTAL/CUSTOMIZE/LINKTORECORD.ASPX?ALTID=1058778-VI</t>
  </si>
  <si>
    <t>1058811-VI</t>
  </si>
  <si>
    <t>PROPERTY IS SECURE BUT IS SEVERELY OVERGROWN WITH VEGETATION. JUNK AND DEBRIS ARE SCATTERED ON REAR PORCH</t>
  </si>
  <si>
    <t>13739 23RD AVE NE</t>
  </si>
  <si>
    <t>HTTPS://SERVICES.SEATTLE.GOV/PORTAL/CUSTOMIZE/LINKTORECORD.ASPX?ALTID=1058811-VI</t>
  </si>
  <si>
    <t>(47.72950294, -122.30519819)</t>
  </si>
  <si>
    <t>1058812-VI</t>
  </si>
  <si>
    <t>PROPERTY UNSECURE</t>
  </si>
  <si>
    <t>11739 40TH AVE NE</t>
  </si>
  <si>
    <t>HTTPS://SERVICES.SEATTLE.GOV/PORTAL/CUSTOMIZE/LINKTORECORD.ASPX?ALTID=1058812-VI</t>
  </si>
  <si>
    <t>(47.71487209, -122.2856366)</t>
  </si>
  <si>
    <t>1058862-VI</t>
  </si>
  <si>
    <t>3223 S GRAHAM ST</t>
  </si>
  <si>
    <t>HTTPS://SERVICES.SEATTLE.GOV/PORTAL/CUSTOMIZE/LINKTORECORD.ASPX?ALTID=1058862-VI</t>
  </si>
  <si>
    <t>(47.54590019, -122.29052974)</t>
  </si>
  <si>
    <t>1058867-VI</t>
  </si>
  <si>
    <t>HTTPS://SERVICES.SEATTLE.GOV/PORTAL/CUSTOMIZE/LINKTORECORD.ASPX?ALTID=1058867-VI</t>
  </si>
  <si>
    <t>1058872-VI</t>
  </si>
  <si>
    <t>7530 30TH AVE NW</t>
  </si>
  <si>
    <t>HTTPS://SERVICES.SEATTLE.GOV/PORTAL/CUSTOMIZE/LINKTORECORD.ASPX?ALTID=1058872-VI</t>
  </si>
  <si>
    <t>(47.68401137, -122.39540946)</t>
  </si>
  <si>
    <t>1058873-VI</t>
  </si>
  <si>
    <t>HTTPS://SERVICES.SEATTLE.GOV/PORTAL/CUSTOMIZE/LINKTORECORD.ASPX?ALTID=1058873-VI</t>
  </si>
  <si>
    <t>1058878-VI</t>
  </si>
  <si>
    <t>9542 INTERLAKE AVE N</t>
  </si>
  <si>
    <t>HTTPS://SERVICES.SEATTLE.GOV/PORTAL/CUSTOMIZE/LINKTORECORD.ASPX?ALTID=1058878-VI</t>
  </si>
  <si>
    <t>(47.69905263, -122.34059905)</t>
  </si>
  <si>
    <t>1058880-VI</t>
  </si>
  <si>
    <t>9733 EVANSTON AVE N</t>
  </si>
  <si>
    <t>HTTPS://SERVICES.SEATTLE.GOV/PORTAL/CUSTOMIZE/LINKTORECORD.ASPX?ALTID=1058880-VI</t>
  </si>
  <si>
    <t>(47.70062561, -122.35154158)</t>
  </si>
  <si>
    <t>1058881-VI</t>
  </si>
  <si>
    <t>HTTPS://SERVICES.SEATTLE.GOV/PORTAL/CUSTOMIZE/LINKTORECORD.ASPX?ALTID=1058881-VI</t>
  </si>
  <si>
    <t>1058885-VI</t>
  </si>
  <si>
    <t>PER CSB;SDCI - INSPECT VACANT PROPERTY FOR LAND USE VIOLATION - THE HOUSE AT 3833 120TH STREET NE APPEARS TO BE VACANT, AND I'M WONDERING IF SOMEONE BROKE IN AS BOTH GATES WERE OPEN ALONG THE SCREEN DOOR IS AJAR, AND THERE DOESN'T APPEAR TO BE A DOOR HANDLE; I DIDN'T SEE ANYONE INSIDE, BUT MAYBE SOMETHING TO INVESTIGATE? THANK YOU.</t>
  </si>
  <si>
    <t>2024 SEP 02 12:00:00 AM</t>
  </si>
  <si>
    <t>3833 NE 120TH ST</t>
  </si>
  <si>
    <t>HTTPS://SERVICES.SEATTLE.GOV/PORTAL/CUSTOMIZE/LINKTORECORD.ASPX?ALTID=1058885-VI</t>
  </si>
  <si>
    <t>(47.71537002, -122.28590352)</t>
  </si>
  <si>
    <t>1058887-VI</t>
  </si>
  <si>
    <t>HTTPS://SERVICES.SEATTLE.GOV/PORTAL/CUSTOMIZE/LINKTORECORD.ASPX?ALTID=1058887-VI</t>
  </si>
  <si>
    <t>1058905-VI</t>
  </si>
  <si>
    <t>2024 JUL 19 12:00:00 AM</t>
  </si>
  <si>
    <t>HTTPS://SERVICES.SEATTLE.GOV/PORTAL/CUSTOMIZE/LINKTORECORD.ASPX?ALTID=1058905-VI</t>
  </si>
  <si>
    <t>1058906-VI</t>
  </si>
  <si>
    <t>HTTPS://SERVICES.SEATTLE.GOV/PORTAL/CUSTOMIZE/LINKTORECORD.ASPX?ALTID=1058906-VI</t>
  </si>
  <si>
    <t>1058909-VI</t>
  </si>
  <si>
    <t>1908 NW 73RD ST</t>
  </si>
  <si>
    <t>HTTPS://SERVICES.SEATTLE.GOV/PORTAL/CUSTOMIZE/LINKTORECORD.ASPX?ALTID=1058909-VI</t>
  </si>
  <si>
    <t>(47.68150561, -122.38150081)</t>
  </si>
  <si>
    <t>1058911-VI</t>
  </si>
  <si>
    <t>7350 22ND AVE NW</t>
  </si>
  <si>
    <t>HTTPS://SERVICES.SEATTLE.GOV/PORTAL/CUSTOMIZE/LINKTORECORD.ASPX?ALTID=1058911-VI</t>
  </si>
  <si>
    <t>(47.68282876, -122.38405676)</t>
  </si>
  <si>
    <t>1058915-VI</t>
  </si>
  <si>
    <t>SFD FIRE</t>
  </si>
  <si>
    <t>2024 JUL 21 12:00:00 AM</t>
  </si>
  <si>
    <t>8445 18TH AVE SW</t>
  </si>
  <si>
    <t>HTTPS://SERVICES.SEATTLE.GOV/PORTAL/CUSTOMIZE/LINKTORECORD.ASPX?ALTID=1058915-VI</t>
  </si>
  <si>
    <t>(47.5269812, -122.35811109)</t>
  </si>
  <si>
    <t>1058917-VI</t>
  </si>
  <si>
    <t>8440 18TH AVE SW</t>
  </si>
  <si>
    <t>HTTPS://SERVICES.SEATTLE.GOV/PORTAL/CUSTOMIZE/LINKTORECORD.ASPX?ALTID=1058917-VI</t>
  </si>
  <si>
    <t>(47.52710283, -122.35749642)</t>
  </si>
  <si>
    <t>1058921-VI</t>
  </si>
  <si>
    <t>HTTPS://SERVICES.SEATTLE.GOV/PORTAL/CUSTOMIZE/LINKTORECORD.ASPX?ALTID=1058921-VI</t>
  </si>
  <si>
    <t>1058925-VI</t>
  </si>
  <si>
    <t>BUILDING IS VACANT AS CONFIRMED BY CONVERSATION BETWEEN PO DAVID CLAUSEN. OCCUPANTS ARE THREATENING PO AND COMMUNITY WITH CRIMINAL ACTIVITY PREVALENT.</t>
  </si>
  <si>
    <t>2024 JUL 23 12:00:00 AM</t>
  </si>
  <si>
    <t>7701 34TH AVE SW</t>
  </si>
  <si>
    <t>HTTPS://SERVICES.SEATTLE.GOV/PORTAL/CUSTOMIZE/LINKTORECORD.ASPX?ALTID=1058925-VI</t>
  </si>
  <si>
    <t>(47.53350153, -122.37558258)</t>
  </si>
  <si>
    <t>1058934-VI</t>
  </si>
  <si>
    <t>2024 JUL 24 12:00:00 AM</t>
  </si>
  <si>
    <t>HTTPS://SERVICES.SEATTLE.GOV/PORTAL/CUSTOMIZE/LINKTORECORD.ASPX?ALTID=1058934-VI</t>
  </si>
  <si>
    <t>1058938-VI</t>
  </si>
  <si>
    <t>VI FROM 1049757-VB</t>
  </si>
  <si>
    <t>THIS VI WAS MADE FROM 1049757-VB</t>
  </si>
  <si>
    <t>HTTPS://SERVICES.SEATTLE.GOV/PORTAL/CUSTOMIZE/LINKTORECORD.ASPX?ALTID=1058938-VI</t>
  </si>
  <si>
    <t>1058939-VI</t>
  </si>
  <si>
    <t>HTTPS://SERVICES.SEATTLE.GOV/PORTAL/CUSTOMIZE/LINKTORECORD.ASPX?ALTID=1058939-VI</t>
  </si>
  <si>
    <t>1058963-VI</t>
  </si>
  <si>
    <t>VI FROM 1058650-VB</t>
  </si>
  <si>
    <t>2132 N 90TH ST</t>
  </si>
  <si>
    <t>HTTPS://SERVICES.SEATTLE.GOV/PORTAL/CUSTOMIZE/LINKTORECORD.ASPX?ALTID=1058963-VI</t>
  </si>
  <si>
    <t>(47.69393052, -122.33236727)</t>
  </si>
  <si>
    <t>1058973-VI</t>
  </si>
  <si>
    <t>VI FROM 1053139-VB</t>
  </si>
  <si>
    <t>2012 DEXTER AVE N</t>
  </si>
  <si>
    <t>HTTPS://SERVICES.SEATTLE.GOV/PORTAL/CUSTOMIZE/LINKTORECORD.ASPX?ALTID=1058973-VI</t>
  </si>
  <si>
    <t>(47.63710517, -122.34271301)</t>
  </si>
  <si>
    <t>1058974-VI</t>
  </si>
  <si>
    <t>VI FROM 1053154-VB</t>
  </si>
  <si>
    <t>2025 JAN 31 12:00:00 AM</t>
  </si>
  <si>
    <t>2016 DEXTER AVE N</t>
  </si>
  <si>
    <t>HTTPS://SERVICES.SEATTLE.GOV/PORTAL/CUSTOMIZE/LINKTORECORD.ASPX?ALTID=1058974-VI</t>
  </si>
  <si>
    <t>(47.6372436, -122.3427066)</t>
  </si>
  <si>
    <t>1058983-VI</t>
  </si>
  <si>
    <t>VBM INSPECTION OPEN TO ENTRY, DETERIORATED, OVERGROWN.</t>
  </si>
  <si>
    <t>2025 OCT 14 12:00:00 AM</t>
  </si>
  <si>
    <t>HTTPS://SERVICES.SEATTLE.GOV/PORTAL/CUSTOMIZE/LINKTORECORD.ASPX?ALTID=1058983-VI</t>
  </si>
  <si>
    <t>1059025-VI</t>
  </si>
  <si>
    <t>PER CSB: ABANDONED BUILDING OPEN TO PUBLIC AND POSES A SIGNIFICANT FIRE RISK TO SURROUNDING RESIDENTIAL AREA. REQUEST TO DEMOLISH ABANDONED BUILDING.</t>
  </si>
  <si>
    <t>1509 NE 68TH ST</t>
  </si>
  <si>
    <t>HTTPS://SERVICES.SEATTLE.GOV/PORTAL/CUSTOMIZE/LINKTORECORD.ASPX?ALTID=1059025-VI</t>
  </si>
  <si>
    <t>(47.67740707, -122.31150868)</t>
  </si>
  <si>
    <t>1059068-VI</t>
  </si>
  <si>
    <t>VACANT UNSECURED BUILDING THAT IS IN VIOLATION OF SMC 22.206.200. UNAUTHORIZED ENTRY TO THE BUILDING IS REGULAR AND THE STAIRCASES ARE A HAZARD (THE ONLY THING STOPPING PEOPLE IS A CORD TIED ACROSS THE STAIRCASES).</t>
  </si>
  <si>
    <t>8511 ASHWORTH AVE N</t>
  </si>
  <si>
    <t>HTTPS://SERVICES.SEATTLE.GOV/PORTAL/CUSTOMIZE/LINKTORECORD.ASPX?ALTID=1059068-VI</t>
  </si>
  <si>
    <t>(47.69093814, -122.33949138)</t>
  </si>
  <si>
    <t>1059069-VI</t>
  </si>
  <si>
    <t>THIS HOME HAS BEEN ABANDONED, HAS BEEN IN DISREPAIR FOR OVER 9 MONTHS. ACCESS IS EASILY GAINED BY CRAWLING UNDER THE FRONT DOOR GIVEN THE PORCH HAS BEEN DEMOLISHED AND IT'S BEEN LEFT GAPING OPEN. WE HAVE WITNESSED ILLEGAL ACTIVITY IN THIS HOME. THIS IS ACROSS THE STREET FROM MAGNOLIA ELEMENTARY SCHOOL AND NOW TWO REPORTS OF INDECENT EXPOSURE AND LUDE LANGUAGE OF MEN HAVE BEEN REPORTED BY STUDENTS. THIS IS UNACCEPTABLE.</t>
  </si>
  <si>
    <t>2700 W SMITH ST</t>
  </si>
  <si>
    <t>HTTPS://SERVICES.SEATTLE.GOV/PORTAL/CUSTOMIZE/LINKTORECORD.ASPX?ALTID=1059069-VI</t>
  </si>
  <si>
    <t>(47.64134492, -122.39197409)</t>
  </si>
  <si>
    <t>1059070-VI</t>
  </si>
  <si>
    <t>VACANT BUILDING. UNSECURED. SPD REFERRAL</t>
  </si>
  <si>
    <t>7019 8TH AVE NW</t>
  </si>
  <si>
    <t>HTTPS://SERVICES.SEATTLE.GOV/PORTAL/CUSTOMIZE/LINKTORECORD.ASPX?ALTID=1059070-VI</t>
  </si>
  <si>
    <t>(47.6801756, -122.36636558)</t>
  </si>
  <si>
    <t>1059075-VI</t>
  </si>
  <si>
    <t>A FIRE INCIDENT CAUSED THE HOUSE TO BE VACANT. THE OWNERS LEFT A BUNCH OF TRASH OUTSIDE OF THE HOUSE. THE TRASH IS CAUSING A BAD SMELL AND RATS TO BE EVERYWHERE. IT HAS BEEN WEEKS SINCE THE OWNERS HAVE BEEN IN THE HOUSE.</t>
  </si>
  <si>
    <t>HTTPS://SERVICES.SEATTLE.GOV/PORTAL/CUSTOMIZE/LINKTORECORD.ASPX?ALTID=1059075-VI</t>
  </si>
  <si>
    <t>1059080-VI</t>
  </si>
  <si>
    <t>VACANT BUILDING COMPLAINT - SCRAP MATERIAL IN YARD</t>
  </si>
  <si>
    <t>VI FROM 005839-24CP</t>
  </si>
  <si>
    <t>10715 INTERLAKE AVE N</t>
  </si>
  <si>
    <t>HTTPS://SERVICES.SEATTLE.GOV/PORTAL/CUSTOMIZE/LINKTORECORD.ASPX?ALTID=1059080-VI</t>
  </si>
  <si>
    <t>(47.70735534, -122.3409787)</t>
  </si>
  <si>
    <t>1059087-VI</t>
  </si>
  <si>
    <t>HOME BURNED DOWN IN SEPTEMBER AND HAS BEEN LEFT ABANDONED AND UNMAINTAINED EVER SINCE. THE HOME IS SURROUNDED BY DEBRIS AND TRASH AND YELLOW WARNING TAPE THAT HASN'T BEEN TOUCHED SINCE SEPTEMBER 2023.</t>
  </si>
  <si>
    <t>VI FROM 005874-24CP</t>
  </si>
  <si>
    <t>1004 N 48TH ST</t>
  </si>
  <si>
    <t>HTTPS://SERVICES.SEATTLE.GOV/PORTAL/CUSTOMIZE/LINKTORECORD.ASPX?ALTID=1059087-VI</t>
  </si>
  <si>
    <t>(47.6637703, -122.34572718)</t>
  </si>
  <si>
    <t>1059088-VI</t>
  </si>
  <si>
    <t>HTTPS://SERVICES.SEATTLE.GOV/PORTAL/CUSTOMIZE/LINKTORECORD.ASPX?ALTID=1059088-VI</t>
  </si>
  <si>
    <t>1059094-VI</t>
  </si>
  <si>
    <t>FIRE AT VACANT COMMERCIAL BUILDING</t>
  </si>
  <si>
    <t>2024 AUG 09 12:00:00 AM</t>
  </si>
  <si>
    <t>HTTPS://SERVICES.SEATTLE.GOV/PORTAL/CUSTOMIZE/LINKTORECORD.ASPX?ALTID=1059094-VI</t>
  </si>
  <si>
    <t>1059099-VI</t>
  </si>
  <si>
    <t>UNFINISHED CONSTRUCTION POST FIRE FOR LAST 2.5 YEARSABANDONMENT, NUISANCE CONDITIONS, STRUCTURAL CONCERNS , UNAUTHORIZED ENTRY, LITER AND DEBRIS, VEGETATION OVERGROWTHTHE ONGOING NEGLECT OF THIS PROPERTY HAS A DETRIMENTAL EFFECT ON OUR NEIGHBORHOOD. IT POSES A DIRECT THREAT TO SAFETY AND SECURITY, AND CONTRIBUTES TO ECONOMIC DECLINE. THESE ABANDONMENT CONDITIONS HAVE PERSISTED SINCE 2020, NEGATIVELY IMPACTING THE LOCAL COMMUNITY , RESULTING IN MORE HOMELESS PEOPLE AND CRIME COMING TO THE SI</t>
  </si>
  <si>
    <t>1311 W NEWTON ST</t>
  </si>
  <si>
    <t>HTTPS://SERVICES.SEATTLE.GOV/PORTAL/CUSTOMIZE/LINKTORECORD.ASPX?ALTID=1059099-VI</t>
  </si>
  <si>
    <t>(47.63661453, -122.3745876)</t>
  </si>
  <si>
    <t>1059104-VI</t>
  </si>
  <si>
    <t>2024 AUG 12 12:00:00 AM</t>
  </si>
  <si>
    <t>2024 AUG 21 12:00:00 AM</t>
  </si>
  <si>
    <t>HTTPS://SERVICES.SEATTLE.GOV/PORTAL/CUSTOMIZE/LINKTORECORD.ASPX?ALTID=1059104-VI</t>
  </si>
  <si>
    <t>1059124-VI</t>
  </si>
  <si>
    <t>VACANT BUILDING, OPEN TO ENTRY/DETERIORATED/OVERGROWN VEGETATION/GRAFFITI</t>
  </si>
  <si>
    <t>HTTPS://SERVICES.SEATTLE.GOV/PORTAL/CUSTOMIZE/LINKTORECORD.ASPX?ALTID=1059124-VI</t>
  </si>
  <si>
    <t>1059127-VI</t>
  </si>
  <si>
    <t>DUPLICATE SEE 1059075-VI</t>
  </si>
  <si>
    <t>HTTPS://SERVICES.SEATTLE.GOV/PORTAL/CUSTOMIZE/LINKTORECORD.ASPX?ALTID=1059127-VI</t>
  </si>
  <si>
    <t>1059129-VI</t>
  </si>
  <si>
    <t>DUPLICATE VI SEE 1059080-VI</t>
  </si>
  <si>
    <t>HTTPS://SERVICES.SEATTLE.GOV/PORTAL/CUSTOMIZE/LINKTORECORD.ASPX?ALTID=1059129-VI</t>
  </si>
  <si>
    <t>1059131-VI</t>
  </si>
  <si>
    <t>VB FROM 1059087-VI</t>
  </si>
  <si>
    <t>HTTPS://SERVICES.SEATTLE.GOV/PORTAL/CUSTOMIZE/LINKTORECORD.ASPX?ALTID=1059131-VI</t>
  </si>
  <si>
    <t>1059134-VI</t>
  </si>
  <si>
    <t>VACANT BUILDING WITHSQUATTERS</t>
  </si>
  <si>
    <t>HTTPS://SERVICES.SEATTLE.GOV/PORTAL/CUSTOMIZE/LINKTORECORD.ASPX?ALTID=1059134-VI</t>
  </si>
  <si>
    <t>1059138-VI</t>
  </si>
  <si>
    <t>3913 S AMERICUS ST</t>
  </si>
  <si>
    <t>HTTPS://SERVICES.SEATTLE.GOV/PORTAL/CUSTOMIZE/LINKTORECORD.ASPX?ALTID=1059138-VI</t>
  </si>
  <si>
    <t>(47.56003771, -122.28281386)</t>
  </si>
  <si>
    <t>1059139-VI</t>
  </si>
  <si>
    <t>3921 S AMERICUS ST</t>
  </si>
  <si>
    <t>HTTPS://SERVICES.SEATTLE.GOV/PORTAL/CUSTOMIZE/LINKTORECORD.ASPX?ALTID=1059139-VI</t>
  </si>
  <si>
    <t>(47.56006884, -122.28251026)</t>
  </si>
  <si>
    <t>1059149-VI</t>
  </si>
  <si>
    <t>DUPLICATE SEE 1059068-VI</t>
  </si>
  <si>
    <t>HTTPS://SERVICES.SEATTLE.GOV/PORTAL/CUSTOMIZE/LINKTORECORD.ASPX?ALTID=1059149-VI</t>
  </si>
  <si>
    <t>1059151-VI</t>
  </si>
  <si>
    <t>VACANT BUILDING WITH ENCAMPMENT AND POSSIBLE UNAUTHORIZED ENTRY.</t>
  </si>
  <si>
    <t>HTTPS://SERVICES.SEATTLE.GOV/PORTAL/CUSTOMIZE/LINKTORECORD.ASPX?ALTID=1059151-VI</t>
  </si>
  <si>
    <t>1059171-VI</t>
  </si>
  <si>
    <t>4734 31ST AVE S</t>
  </si>
  <si>
    <t>HTTPS://SERVICES.SEATTLE.GOV/PORTAL/CUSTOMIZE/LINKTORECORD.ASPX?ALTID=1059171-VI</t>
  </si>
  <si>
    <t>(47.55982475, -122.29234273)</t>
  </si>
  <si>
    <t>1059172-VI</t>
  </si>
  <si>
    <t>2333 31ST AVE S</t>
  </si>
  <si>
    <t>HTTPS://SERVICES.SEATTLE.GOV/PORTAL/CUSTOMIZE/LINKTORECORD.ASPX?ALTID=1059172-VI</t>
  </si>
  <si>
    <t>(47.58195523, -122.2933336)</t>
  </si>
  <si>
    <t>1059185-VI</t>
  </si>
  <si>
    <t>HTTPS://SERVICES.SEATTLE.GOV/PORTAL/CUSTOMIZE/LINKTORECORD.ASPX?ALTID=1059185-VI</t>
  </si>
  <si>
    <t>1059206-VI</t>
  </si>
  <si>
    <t>1712 N 107TH ST</t>
  </si>
  <si>
    <t>HTTPS://SERVICES.SEATTLE.GOV/PORTAL/CUSTOMIZE/LINKTORECORD.ASPX?ALTID=1059206-VI</t>
  </si>
  <si>
    <t>(47.70703705, -122.33687616)</t>
  </si>
  <si>
    <t>1059211-VI</t>
  </si>
  <si>
    <t>1604 AURORA AVE N</t>
  </si>
  <si>
    <t>HTTPS://SERVICES.SEATTLE.GOV/PORTAL/CUSTOMIZE/LINKTORECORD.ASPX?ALTID=1059211-VI</t>
  </si>
  <si>
    <t>(47.63368119, -122.34323142)</t>
  </si>
  <si>
    <t>1059220-VI</t>
  </si>
  <si>
    <t>SR NUMBER: 24-00198324PER CSB: HOMELESS PEOPLE USING TRASH CANS AND YARD IF AN EMPTY HOUSE ON THE STREET.</t>
  </si>
  <si>
    <t>9448 23RD AVE SW</t>
  </si>
  <si>
    <t>HTTPS://SERVICES.SEATTLE.GOV/PORTAL/CUSTOMIZE/LINKTORECORD.ASPX?ALTID=1059220-VI</t>
  </si>
  <si>
    <t>(47.51768451, -122.36235142)</t>
  </si>
  <si>
    <t>1059222-VI</t>
  </si>
  <si>
    <t>4414 SW OREGON ST</t>
  </si>
  <si>
    <t>HTTPS://SERVICES.SEATTLE.GOV/PORTAL/CUSTOMIZE/LINKTORECORD.ASPX?ALTID=1059222-VI</t>
  </si>
  <si>
    <t>(47.56311933, -122.38891044)</t>
  </si>
  <si>
    <t>1059225-VI</t>
  </si>
  <si>
    <t>2022 AUG 16 12:00:00 AM</t>
  </si>
  <si>
    <t>HTTPS://SERVICES.SEATTLE.GOV/PORTAL/CUSTOMIZE/LINKTORECORD.ASPX?ALTID=1059225-VI</t>
  </si>
  <si>
    <t>1059227-VI</t>
  </si>
  <si>
    <t>NO ACTION TAKEN BY OWNER. DEBRIS IS SCATTERED IN REAR YARD AREA/. SIGNS OF SQUATTER ACTIVITY ABUNDANT</t>
  </si>
  <si>
    <t>4738 7TH AVE NE</t>
  </si>
  <si>
    <t>HTTPS://SERVICES.SEATTLE.GOV/PORTAL/CUSTOMIZE/LINKTORECORD.ASPX?ALTID=1059227-VI</t>
  </si>
  <si>
    <t>(47.66429582, -122.32049318)</t>
  </si>
  <si>
    <t>1059232-VI</t>
  </si>
  <si>
    <t>VB FROM 1058570-VI</t>
  </si>
  <si>
    <t>HTTPS://SERVICES.SEATTLE.GOV/PORTAL/CUSTOMIZE/LINKTORECORD.ASPX?ALTID=1059232-VI</t>
  </si>
  <si>
    <t>1059245-VI</t>
  </si>
  <si>
    <t>HTTPS://SERVICES.SEATTLE.GOV/PORTAL/CUSTOMIZE/LINKTORECORD.ASPX?ALTID=1059245-VI</t>
  </si>
  <si>
    <t>1059253-VI</t>
  </si>
  <si>
    <t>PER CSB;SDCI - INSPECT PROPERTY FOR LAND USE VIOLATION - POTENTIALLY ABANDONED/VACANT HOUSE BECOMING DETERIORATED, WITH ABANDONED/BROKEN DOWN VEHICLES AND OVERGROWN VEGETATION</t>
  </si>
  <si>
    <t>8145 30TH AVE SW</t>
  </si>
  <si>
    <t>HTTPS://SERVICES.SEATTLE.GOV/PORTAL/CUSTOMIZE/LINKTORECORD.ASPX?ALTID=1059253-VI</t>
  </si>
  <si>
    <t>(47.52877967, -122.37155793)</t>
  </si>
  <si>
    <t>1059254-VI</t>
  </si>
  <si>
    <t>SOUTH WALL OF HOUSE IN EXTREMELY POOR CONDITION IS COLLAPSING. IT IS CONCEALED BY A TARP BUT IS ACTUALLY A LARGE HOLE LEAVING ENTIRE WALL EXPOSED TO WIND AND RAIN. DEBRIS CONTINUES TO FALL FROM UNDERNEATH, AND WHAT REMAINS OF THE STRUCTURE IS PROTRUDING FURTHER AND FURTHER OUT. CONCERNS OF DANGER TO SURROUNDING AREA.</t>
  </si>
  <si>
    <t>2636 47TH AVE SW</t>
  </si>
  <si>
    <t>HTTPS://SERVICES.SEATTLE.GOV/PORTAL/CUSTOMIZE/LINKTORECORD.ASPX?ALTID=1059254-VI</t>
  </si>
  <si>
    <t>(47.58011426, -122.39171558)</t>
  </si>
  <si>
    <t>1059255-VI</t>
  </si>
  <si>
    <t>PER CSB: PROPERTY ABANDONED AND NOT TAKEN CARE OF. REPORTED A WHILE AGO, BUT NOT FIXEDSR NUMBER: 24-00173115</t>
  </si>
  <si>
    <t>5249 CALIFORNIA AVE SW</t>
  </si>
  <si>
    <t>HTTPS://SERVICES.SEATTLE.GOV/PORTAL/CUSTOMIZE/LINKTORECORD.ASPX?ALTID=1059255-VI</t>
  </si>
  <si>
    <t>(47.55500815, -122.38724796)</t>
  </si>
  <si>
    <t>1059267-VI</t>
  </si>
  <si>
    <t>HTTPS://SERVICES.SEATTLE.GOV/PORTAL/CUSTOMIZE/LINKTORECORD.ASPX?ALTID=1059267-VI</t>
  </si>
  <si>
    <t>1059278-VI</t>
  </si>
  <si>
    <t>2024 SEP 03 12:00:00 AM</t>
  </si>
  <si>
    <t>HTTPS://SERVICES.SEATTLE.GOV/PORTAL/CUSTOMIZE/LINKTORECORD.ASPX?ALTID=1059278-VI</t>
  </si>
  <si>
    <t>1059313-VI</t>
  </si>
  <si>
    <t>VI FROM 007072-24CPSQUATTERS IN AN ABANDONED HOME</t>
  </si>
  <si>
    <t>529 N 68TH ST</t>
  </si>
  <si>
    <t>HTTPS://SERVICES.SEATTLE.GOV/PORTAL/CUSTOMIZE/LINKTORECORD.ASPX?ALTID=1059313-VI</t>
  </si>
  <si>
    <t>(47.67850011, -122.35127978)</t>
  </si>
  <si>
    <t>1059315-VI</t>
  </si>
  <si>
    <t>DUPLICATE SEE 1059313-VI</t>
  </si>
  <si>
    <t>HTTPS://SERVICES.SEATTLE.GOV/PORTAL/CUSTOMIZE/LINKTORECORD.ASPX?ALTID=1059315-VI</t>
  </si>
  <si>
    <t>1059317-VI</t>
  </si>
  <si>
    <t>5137 S DIRECTOR ST</t>
  </si>
  <si>
    <t>HTTPS://SERVICES.SEATTLE.GOV/PORTAL/CUSTOMIZE/LINKTORECORD.ASPX?ALTID=1059317-VI</t>
  </si>
  <si>
    <t>(47.52174624, -122.26824564)</t>
  </si>
  <si>
    <t>1059328-VI</t>
  </si>
  <si>
    <t>HTTPS://SERVICES.SEATTLE.GOV/PORTAL/CUSTOMIZE/LINKTORECORD.ASPX?ALTID=1059328-VI</t>
  </si>
  <si>
    <t>1059330-VI</t>
  </si>
  <si>
    <t>VB NO @ PA. SPD REFERRAL SEPT 2024</t>
  </si>
  <si>
    <t>6308 41ST AVE SW</t>
  </si>
  <si>
    <t>HTTPS://SERVICES.SEATTLE.GOV/PORTAL/CUSTOMIZE/LINKTORECORD.ASPX?ALTID=1059330-VI</t>
  </si>
  <si>
    <t>(47.54631454, -122.38421925)</t>
  </si>
  <si>
    <t>1059333-VI</t>
  </si>
  <si>
    <t>HTTPS://SERVICES.SEATTLE.GOV/PORTAL/CUSTOMIZE/LINKTORECORD.ASPX?ALTID=1059333-VI</t>
  </si>
  <si>
    <t>1059334-VI</t>
  </si>
  <si>
    <t>VI FROM CP SQUATTER ACTIVITY</t>
  </si>
  <si>
    <t>1412 N 35TH ST</t>
  </si>
  <si>
    <t>HTTPS://SERVICES.SEATTLE.GOV/PORTAL/CUSTOMIZE/LINKTORECORD.ASPX?ALTID=1059334-VI</t>
  </si>
  <si>
    <t>(47.64942534, -122.34077798)</t>
  </si>
  <si>
    <t>1059389-VI</t>
  </si>
  <si>
    <t>2024 SEP 18 12:00:00 AM</t>
  </si>
  <si>
    <t>HTTPS://SERVICES.SEATTLE.GOV/PORTAL/CUSTOMIZE/LINKTORECORD.ASPX?ALTID=1059389-VI</t>
  </si>
  <si>
    <t>1059400-VI</t>
  </si>
  <si>
    <t>VACANT BUILDING - REFERRED FROM SFD</t>
  </si>
  <si>
    <t>1614 NE 117TH ST</t>
  </si>
  <si>
    <t>HTTPS://SERVICES.SEATTLE.GOV/PORTAL/CUSTOMIZE/LINKTORECORD.ASPX?ALTID=1059400-VI</t>
  </si>
  <si>
    <t>(47.71412672, -122.31039728)</t>
  </si>
  <si>
    <t>1059410-VI</t>
  </si>
  <si>
    <t>2024 SEP 22 12:00:00 AM</t>
  </si>
  <si>
    <t>HTTPS://SERVICES.SEATTLE.GOV/PORTAL/CUSTOMIZE/LINKTORECORD.ASPX?ALTID=1059410-VI</t>
  </si>
  <si>
    <t>1059418-VI</t>
  </si>
  <si>
    <t>THIS LONG TIME UNINHABITABLE SINGLE FAMILY HOME SOLD IN AUGUST AND A CREW IS DOING SUBSTANTIAL REHAB WITH NO PERMITS. THERE ARE ALMOST CERTAINLY STRUCTURAL AND ENVIRONMENTAL HAZARDS AND SDCI NEEDS TO INSPECT THIS PROPERTY.</t>
  </si>
  <si>
    <t>HTTPS://SERVICES.SEATTLE.GOV/PORTAL/CUSTOMIZE/LINKTORECORD.ASPX?ALTID=1059418-VI</t>
  </si>
  <si>
    <t>1059423-VI</t>
  </si>
  <si>
    <t>2024 SEP 24 12:00:00 AM</t>
  </si>
  <si>
    <t>HTTPS://SERVICES.SEATTLE.GOV/PORTAL/CUSTOMIZE/LINKTORECORD.ASPX?ALTID=1059423-VI</t>
  </si>
  <si>
    <t>1059424-VI</t>
  </si>
  <si>
    <t>HTTPS://SERVICES.SEATTLE.GOV/PORTAL/CUSTOMIZE/LINKTORECORD.ASPX?ALTID=1059424-VI</t>
  </si>
  <si>
    <t>1059440-VI</t>
  </si>
  <si>
    <t>VACANT BUILDING WITH UNAUTHORIZED OCCUPANT ACTIVITY. SPD REFERRAL</t>
  </si>
  <si>
    <t>4219 8TH AVE NE</t>
  </si>
  <si>
    <t>HTTPS://SERVICES.SEATTLE.GOV/PORTAL/CUSTOMIZE/LINKTORECORD.ASPX?ALTID=1059440-VI</t>
  </si>
  <si>
    <t>(47.65811852, -122.32009777)</t>
  </si>
  <si>
    <t>1059462-VI</t>
  </si>
  <si>
    <t>2025 AUG 21 12:00:00 AM</t>
  </si>
  <si>
    <t>HTTPS://SERVICES.SEATTLE.GOV/PORTAL/CUSTOMIZE/LINKTORECORD.ASPX?ALTID=1059462-VI</t>
  </si>
  <si>
    <t>1059471-VI</t>
  </si>
  <si>
    <t>VACANT BUILDING UNSECURED WITH SQUATTER OCCUPATION.</t>
  </si>
  <si>
    <t>9450 RENTON AVE S</t>
  </si>
  <si>
    <t>HTTPS://SERVICES.SEATTLE.GOV/PORTAL/CUSTOMIZE/LINKTORECORD.ASPX?ALTID=1059471-VI</t>
  </si>
  <si>
    <t>(47.51727919, -122.26977564)</t>
  </si>
  <si>
    <t>1059478-VI</t>
  </si>
  <si>
    <t>VACANT BUILDING UNSECURED WITH SQUATTER ACTIVITY. SPD REFERRAL.</t>
  </si>
  <si>
    <t>12250 DENSMORE AVE N</t>
  </si>
  <si>
    <t>HTTPS://SERVICES.SEATTLE.GOV/PORTAL/CUSTOMIZE/LINKTORECORD.ASPX?ALTID=1059478-VI</t>
  </si>
  <si>
    <t>(47.71865279, -122.33779173)</t>
  </si>
  <si>
    <t>1059480-VI</t>
  </si>
  <si>
    <t>DUPLAICATE SEE 1059478-VI</t>
  </si>
  <si>
    <t>HTTPS://SERVICES.SEATTLE.GOV/PORTAL/CUSTOMIZE/LINKTORECORD.ASPX?ALTID=1059480-VI</t>
  </si>
  <si>
    <t>1059495-VI</t>
  </si>
  <si>
    <t>TREE IN FRONT OF HOUSE IS OVERGROWN, BRANCHES ARE BREAKING/FALLING OVER AND ONTO THE STREET. CONCERN FOR PEDESTRIANS WALKING UNDERNEATH. HOUSE SEEMS ABANDONED.</t>
  </si>
  <si>
    <t>1052 NE 100TH ST</t>
  </si>
  <si>
    <t>HTTPS://SERVICES.SEATTLE.GOV/PORTAL/CUSTOMIZE/LINKTORECORD.ASPX?ALTID=1059495-VI</t>
  </si>
  <si>
    <t>(47.70150266, -122.31541051)</t>
  </si>
  <si>
    <t>1059497-VI</t>
  </si>
  <si>
    <t>2024 OCT 04 12:00:00 AM</t>
  </si>
  <si>
    <t>HTTPS://SERVICES.SEATTLE.GOV/PORTAL/CUSTOMIZE/LINKTORECORD.ASPX?ALTID=1059497-VI</t>
  </si>
  <si>
    <t>1059498-VI</t>
  </si>
  <si>
    <t>HTTPS://SERVICES.SEATTLE.GOV/PORTAL/CUSTOMIZE/LINKTORECORD.ASPX?ALTID=1059498-VI</t>
  </si>
  <si>
    <t>1059499-VI</t>
  </si>
  <si>
    <t>HTTPS://SERVICES.SEATTLE.GOV/PORTAL/CUSTOMIZE/LINKTORECORD.ASPX?ALTID=1059499-VI</t>
  </si>
  <si>
    <t>1059507-VI</t>
  </si>
  <si>
    <t>HTTPS://SERVICES.SEATTLE.GOV/PORTAL/CUSTOMIZE/LINKTORECORD.ASPX?ALTID=1059507-VI</t>
  </si>
  <si>
    <t>1059519-VI</t>
  </si>
  <si>
    <t>HTTPS://SERVICES.SEATTLE.GOV/PORTAL/CUSTOMIZE/LINKTORECORD.ASPX?ALTID=1059519-VI</t>
  </si>
  <si>
    <t>1059532-VI</t>
  </si>
  <si>
    <t>VACANT BUILDING WITH VOLATILE SQUATTER ACTIVITY. SPD REFERRAL.</t>
  </si>
  <si>
    <t>2024 OCT 09 12:00:00 AM</t>
  </si>
  <si>
    <t>821 LAKESIDE AVE S</t>
  </si>
  <si>
    <t>HTTPS://SERVICES.SEATTLE.GOV/PORTAL/CUSTOMIZE/LINKTORECORD.ASPX?ALTID=1059532-VI</t>
  </si>
  <si>
    <t>(47.59509242, -122.28809843)</t>
  </si>
  <si>
    <t>1059534-VI</t>
  </si>
  <si>
    <t>HTTPS://SERVICES.SEATTLE.GOV/PORTAL/CUSTOMIZE/LINKTORECORD.ASPX?ALTID=1059534-VI</t>
  </si>
  <si>
    <t>1059544-VI</t>
  </si>
  <si>
    <t>VI FROM CP 008834-24CP</t>
  </si>
  <si>
    <t>2025 JUL 23 12:00:00 AM</t>
  </si>
  <si>
    <t>2022 WARREN AVE N</t>
  </si>
  <si>
    <t>HTTPS://SERVICES.SEATTLE.GOV/PORTAL/CUSTOMIZE/LINKTORECORD.ASPX?ALTID=1059544-VI</t>
  </si>
  <si>
    <t>(47.63725674, -122.35414496)</t>
  </si>
  <si>
    <t>1059553-VI</t>
  </si>
  <si>
    <t>VI FROM 009665-24CP</t>
  </si>
  <si>
    <t>2024 DEC 06 12:00:00 AM</t>
  </si>
  <si>
    <t>8016 32ND AVE NW</t>
  </si>
  <si>
    <t>HTTPS://SERVICES.SEATTLE.GOV/PORTAL/CUSTOMIZE/LINKTORECORD.ASPX?ALTID=1059553-VI</t>
  </si>
  <si>
    <t>(47.68730164, -122.39772972)</t>
  </si>
  <si>
    <t>1059583-VI</t>
  </si>
  <si>
    <t>VACANT BUILDING WITH OVERGROWN VEGETATION</t>
  </si>
  <si>
    <t>2024 OCT 15 12:00:00 AM</t>
  </si>
  <si>
    <t>HTTPS://SERVICES.SEATTLE.GOV/PORTAL/CUSTOMIZE/LINKTORECORD.ASPX?ALTID=1059583-VI</t>
  </si>
  <si>
    <t>1059585-VI</t>
  </si>
  <si>
    <t>VB NO @ PA (VIA SFD REFERRAL)</t>
  </si>
  <si>
    <t>HTTPS://SERVICES.SEATTLE.GOV/PORTAL/CUSTOMIZE/LINKTORECORD.ASPX?ALTID=1059585-VI</t>
  </si>
  <si>
    <t>1059607-VI</t>
  </si>
  <si>
    <t>HTTPS://SERVICES.SEATTLE.GOV/PORTAL/CUSTOMIZE/LINKTORECORD.ASPX?ALTID=1059607-VI</t>
  </si>
  <si>
    <t>1059628-VI</t>
  </si>
  <si>
    <t>2024 OCT 21 12:00:00 AM</t>
  </si>
  <si>
    <t>HTTPS://SERVICES.SEATTLE.GOV/PORTAL/CUSTOMIZE/LINKTORECORD.ASPX?ALTID=1059628-VI</t>
  </si>
  <si>
    <t>1059635-VI</t>
  </si>
  <si>
    <t>HTTPS://SERVICES.SEATTLE.GOV/PORTAL/CUSTOMIZE/LINKTORECORD.ASPX?ALTID=1059635-VI</t>
  </si>
  <si>
    <t>1059646-VI</t>
  </si>
  <si>
    <t>2024 OCT 23 12:00:00 AM</t>
  </si>
  <si>
    <t>HTTPS://SERVICES.SEATTLE.GOV/PORTAL/CUSTOMIZE/LINKTORECORD.ASPX?ALTID=1059646-VI</t>
  </si>
  <si>
    <t>1059650-VI</t>
  </si>
  <si>
    <t>2901 27TH AVE S</t>
  </si>
  <si>
    <t>HTTPS://SERVICES.SEATTLE.GOV/PORTAL/CUSTOMIZE/LINKTORECORD.ASPX?ALTID=1059650-VI</t>
  </si>
  <si>
    <t>(47.57727757, -122.29930778)</t>
  </si>
  <si>
    <t>1059661-VI</t>
  </si>
  <si>
    <t>HTTPS://SERVICES.SEATTLE.GOV/PORTAL/CUSTOMIZE/LINKTORECORD.ASPX?ALTID=1059661-VI</t>
  </si>
  <si>
    <t>1059686-VI</t>
  </si>
  <si>
    <t>PER CSB  24-00282465: SAW A HOMELESS MAN WALKED OUT OF THE GARAGE IF THIS VACANT HOUSE. THERE WERE MULTIPLE ILLEGAL TRESPASSING HOMELESS PEOPLE CAMPING OUT INSIDE THE GARAGE THE PAST COUPLE WEEKS. PLEASE HELP REACH OUT TO THE OWNER OF THE HOUSE TO LOCK UP THE PREMISE AND OUT UP SIGNS TO KEEP TRESPASSERS OUT. ALSO PLEASE PATROL THIS NEIGHBOHOOD MORE OFTEN BECAUSE LATELY THERE HAS BEEN INCREASE IN DISTURBANCES AND SUSPICIOUS ACTIVITIES. PLEASE HELP KEEP THIS NEIGHBORHOOD SAFE AND CLEAN. THERE ARE</t>
  </si>
  <si>
    <t>9035 36TH AVE S</t>
  </si>
  <si>
    <t>HTTPS://SERVICES.SEATTLE.GOV/PORTAL/CUSTOMIZE/LINKTORECORD.ASPX?ALTID=1059686-VI</t>
  </si>
  <si>
    <t>(47.52204309, -122.28739552)</t>
  </si>
  <si>
    <t>1059689-VI</t>
  </si>
  <si>
    <t>DUPLICATE SEE 1059544-VI</t>
  </si>
  <si>
    <t>HTTPS://SERVICES.SEATTLE.GOV/PORTAL/CUSTOMIZE/LINKTORECORD.ASPX?ALTID=1059689-VI</t>
  </si>
  <si>
    <t>1059696-VI</t>
  </si>
  <si>
    <t>VI FROM 1059687-VB</t>
  </si>
  <si>
    <t>VB FROM SPD REFERRAL AND NO AT PA.</t>
  </si>
  <si>
    <t>2025 JAN 02 12:00:00 AM</t>
  </si>
  <si>
    <t>HTTPS://SERVICES.SEATTLE.GOV/PORTAL/CUSTOMIZE/LINKTORECORD.ASPX?ALTID=1059696-VI</t>
  </si>
  <si>
    <t>1059705-VI</t>
  </si>
  <si>
    <t>VACANT HOME, OVER GROWN PLANTING IN ROW, REPORTS OF SQUATTERS USING BUILDING.</t>
  </si>
  <si>
    <t>3218 E TERRACE ST</t>
  </si>
  <si>
    <t>HTTPS://SERVICES.SEATTLE.GOV/PORTAL/CUSTOMIZE/LINKTORECORD.ASPX?ALTID=1059705-VI</t>
  </si>
  <si>
    <t>(47.60531163, -122.2907379)</t>
  </si>
  <si>
    <t>1059720-VI</t>
  </si>
  <si>
    <t>HTTPS://SERVICES.SEATTLE.GOV/PORTAL/CUSTOMIZE/LINKTORECORD.ASPX?ALTID=1059720-VI</t>
  </si>
  <si>
    <t>1059728-VI</t>
  </si>
  <si>
    <t>2454 55TH AVE SW</t>
  </si>
  <si>
    <t>HTTPS://SERVICES.SEATTLE.GOV/PORTAL/CUSTOMIZE/LINKTORECORD.ASPX?ALTID=1059728-VI</t>
  </si>
  <si>
    <t>(47.5807951, -122.40245184)</t>
  </si>
  <si>
    <t>1059730-VI</t>
  </si>
  <si>
    <t>PER CSB: THE FORMER BALLARD BROTHERS BUILDING LOOKS LIKE PEOPLE HAVE BEEN ACCESSING THE INTERIOR AND CAUSING DAMAGE. THERE IS A PANE OF GLASS MISSING FROM THE FRONT DOOR AND FROM THE OUTSIDE YOU CAN SEE TRASH/DEBRIS STREWN OVER THE FLOOR. BUILDING DOESN'T SEEM TO BE SECURED, AND THE FORMER BUSINESS TENANT IS NOT CURRENTLY OPERATING THERE.SR NUMBER: 24-00280353</t>
  </si>
  <si>
    <t>5305 15TH AVE NW</t>
  </si>
  <si>
    <t>HTTPS://SERVICES.SEATTLE.GOV/PORTAL/CUSTOMIZE/LINKTORECORD.ASPX?ALTID=1059730-VI</t>
  </si>
  <si>
    <t>(47.66732736, -122.37652849)</t>
  </si>
  <si>
    <t>1059731-VI</t>
  </si>
  <si>
    <t>VACANT BUILDING WITH SQUATTER ACTIVITY.</t>
  </si>
  <si>
    <t>HTTPS://SERVICES.SEATTLE.GOV/PORTAL/CUSTOMIZE/LINKTORECORD.ASPX?ALTID=1059731-VI</t>
  </si>
  <si>
    <t>1059733-VI</t>
  </si>
  <si>
    <t>VB FROM 1059730-VI</t>
  </si>
  <si>
    <t>HTTPS://SERVICES.SEATTLE.GOV/PORTAL/CUSTOMIZE/LINKTORECORD.ASPX?ALTID=1059733-VI</t>
  </si>
  <si>
    <t>1059735-VI</t>
  </si>
  <si>
    <t>HTTPS://SERVICES.SEATTLE.GOV/PORTAL/CUSTOMIZE/LINKTORECORD.ASPX?ALTID=1059735-VI</t>
  </si>
  <si>
    <t>1059742-VI</t>
  </si>
  <si>
    <t>1313 SUNSET AVE SW</t>
  </si>
  <si>
    <t>HTTPS://SERVICES.SEATTLE.GOV/PORTAL/CUSTOMIZE/LINKTORECORD.ASPX?ALTID=1059742-VI</t>
  </si>
  <si>
    <t>(47.59206165, -122.3880454)</t>
  </si>
  <si>
    <t>1059744-VI</t>
  </si>
  <si>
    <t>HTTPS://SERVICES.SEATTLE.GOV/PORTAL/CUSTOMIZE/LINKTORECORD.ASPX?ALTID=1059744-VI</t>
  </si>
  <si>
    <t>1059761-VI</t>
  </si>
  <si>
    <t>VACANT - OPEN TO ENTRY; VEGETATION OVERGROWTH; GRAFFITI</t>
  </si>
  <si>
    <t>2255 HARBOR AVE SW</t>
  </si>
  <si>
    <t>HTTPS://SERVICES.SEATTLE.GOV/PORTAL/CUSTOMIZE/LINKTORECORD.ASPX?ALTID=1059761-VI</t>
  </si>
  <si>
    <t>(47.58328893, -122.37455822)</t>
  </si>
  <si>
    <t>1059798-VI</t>
  </si>
  <si>
    <t>HTTPS://SERVICES.SEATTLE.GOV/PORTAL/CUSTOMIZE/LINKTORECORD.ASPX?ALTID=1059798-VI</t>
  </si>
  <si>
    <t>1059805-VI</t>
  </si>
  <si>
    <t>806 34TH AVE</t>
  </si>
  <si>
    <t>HTTPS://SERVICES.SEATTLE.GOV/PORTAL/CUSTOMIZE/LINKTORECORD.ASPX?ALTID=1059805-VI</t>
  </si>
  <si>
    <t>(47.60948147, -122.28916309)</t>
  </si>
  <si>
    <t>1059826-VI</t>
  </si>
  <si>
    <t>SPD OPEN TO ENTRY/OUTDOOR STORAGE/DETERIORATED BUILDING/OVERGROWN VEGETATION.</t>
  </si>
  <si>
    <t>SPD</t>
  </si>
  <si>
    <t>HTTPS://SERVICES.SEATTLE.GOV/PORTAL/CUSTOMIZE/LINKTORECORD.ASPX?ALTID=1059826-VI</t>
  </si>
  <si>
    <t>1059828-VI</t>
  </si>
  <si>
    <t>HTTPS://SERVICES.SEATTLE.GOV/PORTAL/CUSTOMIZE/LINKTORECORD.ASPX?ALTID=1059828-VI</t>
  </si>
  <si>
    <t>1059835-VI</t>
  </si>
  <si>
    <t>VACANCY INSPECTION/OPEN TO ENTRY/DETERIORATED BUILDING/OUTDOOR STORAGE/OVERGROWN VEGETATION</t>
  </si>
  <si>
    <t>VB FROM 1059409-TR</t>
  </si>
  <si>
    <t>HTTPS://SERVICES.SEATTLE.GOV/PORTAL/CUSTOMIZE/LINKTORECORD.ASPX?ALTID=1059835-VI</t>
  </si>
  <si>
    <t>1059856-VI</t>
  </si>
  <si>
    <t>APPEARANT ILLEGAL ENTRY AND SQUATTING IN A BUILDING ABANDONED AND BOARDED UP FOR YEARS. 7756 15TH AVENUE NE HAS BEEN BROKEN IT TO BY SOMEONE TEARING OFF BOARDED UP ENTRY AND WINDOW BOARDS. THERE ARE PILES OF GARBAGE OUTSIDE THE ENTRY SUGGESTING SOMEONE IS SQUATTING INSIDE.</t>
  </si>
  <si>
    <t>HTTPS://SERVICES.SEATTLE.GOV/PORTAL/CUSTOMIZE/LINKTORECORD.ASPX?ALTID=1059856-VI</t>
  </si>
  <si>
    <t>1059858-VI</t>
  </si>
  <si>
    <t>7756 15TH AVE NE</t>
  </si>
  <si>
    <t>HTTPS://SERVICES.SEATTLE.GOV/PORTAL/CUSTOMIZE/LINKTORECORD.ASPX?ALTID=1059858-VI</t>
  </si>
  <si>
    <t>(47.68656878, -122.31178807)</t>
  </si>
  <si>
    <t>1059871-VI</t>
  </si>
  <si>
    <t>SR #24-00251683VACANT BUILDING WITHSQUATTERS</t>
  </si>
  <si>
    <t>2024 NOV 25 12:00:00 AM</t>
  </si>
  <si>
    <t>7070 EAST MARGINAL WAY S</t>
  </si>
  <si>
    <t>HTTPS://SERVICES.SEATTLE.GOV/PORTAL/CUSTOMIZE/LINKTORECORD.ASPX?ALTID=1059871-VI</t>
  </si>
  <si>
    <t>(47.53957107, -122.32173595)</t>
  </si>
  <si>
    <t>1059873-VI</t>
  </si>
  <si>
    <t>4221 SW MYRTLE ST</t>
  </si>
  <si>
    <t>HTTPS://SERVICES.SEATTLE.GOV/PORTAL/CUSTOMIZE/LINKTORECORD.ASPX?ALTID=1059873-VI</t>
  </si>
  <si>
    <t>(47.53980317, -122.38633059)</t>
  </si>
  <si>
    <t>1059899-VI</t>
  </si>
  <si>
    <t>HTTPS://SERVICES.SEATTLE.GOV/PORTAL/CUSTOMIZE/LINKTORECORD.ASPX?ALTID=1059899-VI</t>
  </si>
  <si>
    <t>1059911-VI</t>
  </si>
  <si>
    <t>THE HOUSE HAS BEEN VACANT FOR MORE THAN A YEAR- IT HAS BROKEN WINDOWS AND DOORS AND THERE IS TRASH PILING UP ON THE LAND REGULARLY</t>
  </si>
  <si>
    <t>7746 37TH AVE S</t>
  </si>
  <si>
    <t>HTTPS://SERVICES.SEATTLE.GOV/PORTAL/CUSTOMIZE/LINKTORECORD.ASPX?ALTID=1059911-VI</t>
  </si>
  <si>
    <t>(47.53206535, -122.28561467)</t>
  </si>
  <si>
    <t>1059913-VI</t>
  </si>
  <si>
    <t>THIS HOUSE HAS BEEN VACANT FOR MORE THAN A YEAR AND HAS BROKEN WINDOWS AND DOORS</t>
  </si>
  <si>
    <t>7775 37TH AVE S</t>
  </si>
  <si>
    <t>HTTPS://SERVICES.SEATTLE.GOV/PORTAL/CUSTOMIZE/LINKTORECORD.ASPX?ALTID=1059913-VI</t>
  </si>
  <si>
    <t>(47.53196776, -122.28623961)</t>
  </si>
  <si>
    <t>1059925-VI</t>
  </si>
  <si>
    <t>SPD REFERRAL</t>
  </si>
  <si>
    <t>2025 MAR 04 12:00:00 AM</t>
  </si>
  <si>
    <t>8330 24TH AVE NW</t>
  </si>
  <si>
    <t>HTTPS://SERVICES.SEATTLE.GOV/PORTAL/CUSTOMIZE/LINKTORECORD.ASPX?ALTID=1059925-VI</t>
  </si>
  <si>
    <t>(47.68967092, -122.38730222)</t>
  </si>
  <si>
    <t>1059934-VI</t>
  </si>
  <si>
    <t>VB FROM SPD REFERRAL</t>
  </si>
  <si>
    <t>1906 VICTORIA AVE SW</t>
  </si>
  <si>
    <t>HTTPS://SERVICES.SEATTLE.GOV/PORTAL/CUSTOMIZE/LINKTORECORD.ASPX?ALTID=1059934-VI</t>
  </si>
  <si>
    <t>(47.58642534, -122.38021127)</t>
  </si>
  <si>
    <t>1059939-VI</t>
  </si>
  <si>
    <t>5025 12TH AVE NE</t>
  </si>
  <si>
    <t>HTTPS://SERVICES.SEATTLE.GOV/PORTAL/CUSTOMIZE/LINKTORECORD.ASPX?ALTID=1059939-VI</t>
  </si>
  <si>
    <t>(47.66570664, -122.31555801)</t>
  </si>
  <si>
    <t>1059968-VI</t>
  </si>
  <si>
    <t>VACANT BUILDING IN DISREPAIR WITH VERY OVERGROWN VEGETATION.  ASSUMED RADIO PLAYING 24 HOURS.</t>
  </si>
  <si>
    <t>2024 DEC 13 12:00:00 AM</t>
  </si>
  <si>
    <t>2024 DEC 12 12:00:00 AM</t>
  </si>
  <si>
    <t>2019 N 145TH ST</t>
  </si>
  <si>
    <t>HTTPS://SERVICES.SEATTLE.GOV/PORTAL/CUSTOMIZE/LINKTORECORD.ASPX?ALTID=1059968-VI</t>
  </si>
  <si>
    <t>(47.73393174, -122.33486756)</t>
  </si>
  <si>
    <t>1059970-VI</t>
  </si>
  <si>
    <t>2024 DEC 16 12:00:00 AM</t>
  </si>
  <si>
    <t>2025 MAY 19 12:00:00 AM</t>
  </si>
  <si>
    <t>HTTPS://SERVICES.SEATTLE.GOV/PORTAL/CUSTOMIZE/LINKTORECORD.ASPX?ALTID=1059970-VI</t>
  </si>
  <si>
    <t>1059977-VI</t>
  </si>
  <si>
    <t>HTTPS://SERVICES.SEATTLE.GOV/PORTAL/CUSTOMIZE/LINKTORECORD.ASPX?ALTID=1059977-VI</t>
  </si>
  <si>
    <t>1059979-VI</t>
  </si>
  <si>
    <t>VACANT BUILDING FIRE DAMAGED</t>
  </si>
  <si>
    <t>HTTPS://SERVICES.SEATTLE.GOV/PORTAL/CUSTOMIZE/LINKTORECORD.ASPX?ALTID=1059979-VI</t>
  </si>
  <si>
    <t>1059985-VI</t>
  </si>
  <si>
    <t>DUPLICATE SEE 1059968-VI</t>
  </si>
  <si>
    <t>HTTPS://SERVICES.SEATTLE.GOV/PORTAL/CUSTOMIZE/LINKTORECORD.ASPX?ALTID=1059985-VI</t>
  </si>
  <si>
    <t>1060022-VI</t>
  </si>
  <si>
    <t>2217 14TH AVE W</t>
  </si>
  <si>
    <t>HTTPS://SERVICES.SEATTLE.GOV/PORTAL/CUSTOMIZE/LINKTORECORD.ASPX?ALTID=1060022-VI</t>
  </si>
  <si>
    <t>(47.63917548, -122.37537849)</t>
  </si>
  <si>
    <t>1060024-VI</t>
  </si>
  <si>
    <t>VB FROM 1060022-VI</t>
  </si>
  <si>
    <t>HTTPS://SERVICES.SEATTLE.GOV/PORTAL/CUSTOMIZE/LINKTORECORD.ASPX?ALTID=1060024-VI</t>
  </si>
  <si>
    <t>1060025-VI</t>
  </si>
  <si>
    <t>VACANT BUILDING - OPEN TO ENTRY; DANGEROUS BUILDING CONDITIONSREFERRAL FROM SFD</t>
  </si>
  <si>
    <t>SEE 014143-24CP FOR CONST INVESTIGATION</t>
  </si>
  <si>
    <t>2024 DEC 26 12:00:00 AM</t>
  </si>
  <si>
    <t>11425 69TH PL S</t>
  </si>
  <si>
    <t>HTTPS://SERVICES.SEATTLE.GOV/PORTAL/CUSTOMIZE/LINKTORECORD.ASPX?ALTID=1060025-VI</t>
  </si>
  <si>
    <t>(47.5017919, -122.24801896)</t>
  </si>
  <si>
    <t>1060056-VI</t>
  </si>
  <si>
    <t>8323 39TH AVE S</t>
  </si>
  <si>
    <t>HTTPS://SERVICES.SEATTLE.GOV/PORTAL/CUSTOMIZE/LINKTORECORD.ASPX?ALTID=1060056-VI</t>
  </si>
  <si>
    <t>(47.52891708, -122.28401266)</t>
  </si>
  <si>
    <t>1060060-VI</t>
  </si>
  <si>
    <t>OWNER OF THIS PROPERTY HAS NOT MAINTAINED OR SECURED PROPERTY, LEADING TO UNSAFE CONDITIONS FOR THE SURROUNDING NEIGHBORS. THIS HOUSE HAS BEEN VACANT FOR ABOUT TWO YEARS.</t>
  </si>
  <si>
    <t>HTTPS://SERVICES.SEATTLE.GOV/PORTAL/CUSTOMIZE/LINKTORECORD.ASPX?ALTID=1060060-VI</t>
  </si>
  <si>
    <t>(47.53315991, -122.37359888)</t>
  </si>
  <si>
    <t>1060064-VI</t>
  </si>
  <si>
    <t>HTTPS://SERVICES.SEATTLE.GOV/PORTAL/CUSTOMIZE/LINKTORECORD.ASPX?ALTID=1060064-VI</t>
  </si>
  <si>
    <t>1060068-VI</t>
  </si>
  <si>
    <t>HTTPS://SERVICES.SEATTLE.GOV/PORTAL/CUSTOMIZE/LINKTORECORD.ASPX?ALTID=1060068-VI</t>
  </si>
  <si>
    <t>1060084-VI</t>
  </si>
  <si>
    <t>UNSECURED VACANT STRUCTURE (UPHILL PORTION OF 3422 &amp; 3424 CLAREMONT AVE S); OUTDOOR JUNK AND ENCAMPMENT DEBRIS</t>
  </si>
  <si>
    <t>3422 CLAREMONT AVE S</t>
  </si>
  <si>
    <t>HTTPS://SERVICES.SEATTLE.GOV/PORTAL/CUSTOMIZE/LINKTORECORD.ASPX?ALTID=1060084-VI</t>
  </si>
  <si>
    <t>(47.57199691, -122.29428708)</t>
  </si>
  <si>
    <t>1060087-VI</t>
  </si>
  <si>
    <t>3424 CLAREMONT AVE S</t>
  </si>
  <si>
    <t>HTTPS://SERVICES.SEATTLE.GOV/PORTAL/CUSTOMIZE/LINKTORECORD.ASPX?ALTID=1060087-VI</t>
  </si>
  <si>
    <t>(47.57192417, -122.29450282)</t>
  </si>
  <si>
    <t>1060093-VI</t>
  </si>
  <si>
    <t>2025 NOV 16 12:00:00 AM</t>
  </si>
  <si>
    <t>HTTPS://SERVICES.SEATTLE.GOV/PORTAL/CUSTOMIZE/LINKTORECORD.ASPX?ALTID=1060093-VI</t>
  </si>
  <si>
    <t>1060119-VI</t>
  </si>
  <si>
    <t>VB - OPEN TO ENTRY (SPD REFERRAL)</t>
  </si>
  <si>
    <t>HTTPS://SERVICES.SEATTLE.GOV/PORTAL/CUSTOMIZE/LINKTORECORD.ASPX?ALTID=1060119-VI</t>
  </si>
  <si>
    <t>1060120-VI</t>
  </si>
  <si>
    <t>6730 RAINIER AVE S</t>
  </si>
  <si>
    <t>HTTPS://SERVICES.SEATTLE.GOV/PORTAL/CUSTOMIZE/LINKTORECORD.ASPX?ALTID=1060120-VI</t>
  </si>
  <si>
    <t>(47.54174317, -122.27174848)</t>
  </si>
  <si>
    <t>1060121-VI</t>
  </si>
  <si>
    <t>VB OPEN - SPD REFERRAL</t>
  </si>
  <si>
    <t>4621 S KENYON ST</t>
  </si>
  <si>
    <t>HTTPS://SERVICES.SEATTLE.GOV/PORTAL/CUSTOMIZE/LINKTORECORD.ASPX?ALTID=1060121-VI</t>
  </si>
  <si>
    <t>(47.53133072, -122.2735242)</t>
  </si>
  <si>
    <t>1060167-VI</t>
  </si>
  <si>
    <t>OPEN TO UNAUTHORIZED ENTRY.</t>
  </si>
  <si>
    <t>4222 37TH AVE S</t>
  </si>
  <si>
    <t>HTTPS://SERVICES.SEATTLE.GOV/PORTAL/CUSTOMIZE/LINKTORECORD.ASPX?ALTID=1060167-VI</t>
  </si>
  <si>
    <t>(47.56473878, -122.28560498)</t>
  </si>
  <si>
    <t>1060224-VI</t>
  </si>
  <si>
    <t>2458 55TH AVE SW</t>
  </si>
  <si>
    <t>HTTPS://SERVICES.SEATTLE.GOV/PORTAL/CUSTOMIZE/LINKTORECORD.ASPX?ALTID=1060224-VI</t>
  </si>
  <si>
    <t>(47.58071962, -122.4024258)</t>
  </si>
  <si>
    <t>1060231-VI</t>
  </si>
  <si>
    <t>HTTPS://SERVICES.SEATTLE.GOV/PORTAL/CUSTOMIZE/LINKTORECORD.ASPX?ALTID=1060231-VI</t>
  </si>
  <si>
    <t>1060237-VI</t>
  </si>
  <si>
    <t>VACANT BUILDING OPEN TO ENTRY DETERIORATED</t>
  </si>
  <si>
    <t>HTTPS://SERVICES.SEATTLE.GOV/PORTAL/CUSTOMIZE/LINKTORECORD.ASPX?ALTID=1060237-VI</t>
  </si>
  <si>
    <t>(47.58100221, -122.40190144)</t>
  </si>
  <si>
    <t>1060243-VI</t>
  </si>
  <si>
    <t>2025 FEB 05 12:00:00 AM</t>
  </si>
  <si>
    <t>3019 S ESTELLE ST</t>
  </si>
  <si>
    <t>HTTPS://SERVICES.SEATTLE.GOV/PORTAL/CUSTOMIZE/LINKTORECORD.ASPX?ALTID=1060243-VI</t>
  </si>
  <si>
    <t>(47.5720083, -122.29245526)</t>
  </si>
  <si>
    <t>1060260-VI</t>
  </si>
  <si>
    <t>HTTPS://SERVICES.SEATTLE.GOV/PORTAL/CUSTOMIZE/LINKTORECORD.ASPX?ALTID=1060260-VI</t>
  </si>
  <si>
    <t>1060268-VI</t>
  </si>
  <si>
    <t>2025 FEB 11 12:00:00 AM</t>
  </si>
  <si>
    <t>HTTPS://SERVICES.SEATTLE.GOV/PORTAL/CUSTOMIZE/LINKTORECORD.ASPX?ALTID=1060268-VI</t>
  </si>
  <si>
    <t>1060273-VI</t>
  </si>
  <si>
    <t>VB OPEN TO ENTRY - SFD REFERRAL</t>
  </si>
  <si>
    <t>2025 JUL 03 12:00:00 AM</t>
  </si>
  <si>
    <t>HTTPS://SERVICES.SEATTLE.GOV/PORTAL/CUSTOMIZE/LINKTORECORD.ASPX?ALTID=1060273-VI</t>
  </si>
  <si>
    <t>1060274-VI</t>
  </si>
  <si>
    <t>VACANT BUILDING WITH FIRE CAUSED BY SQUATTER ACTIVITY. SFD REFERRAL</t>
  </si>
  <si>
    <t>6519 24TH AVE SW</t>
  </si>
  <si>
    <t>HTTPS://SERVICES.SEATTLE.GOV/PORTAL/CUSTOMIZE/LINKTORECORD.ASPX?ALTID=1060274-VI</t>
  </si>
  <si>
    <t>(47.54394146, -122.36443815)</t>
  </si>
  <si>
    <t>1060280-VI</t>
  </si>
  <si>
    <t>HTTPS://SERVICES.SEATTLE.GOV/PORTAL/CUSTOMIZE/LINKTORECORD.ASPX?ALTID=1060280-VI</t>
  </si>
  <si>
    <t>1060282-VI</t>
  </si>
  <si>
    <t>HTTPS://SERVICES.SEATTLE.GOV/PORTAL/CUSTOMIZE/LINKTORECORD.ASPX?ALTID=1060282-VI</t>
  </si>
  <si>
    <t>1060313-VI</t>
  </si>
  <si>
    <t>2423 S WALKER ST</t>
  </si>
  <si>
    <t>HTTPS://SERVICES.SEATTLE.GOV/PORTAL/CUSTOMIZE/LINKTORECORD.ASPX?ALTID=1060313-VI</t>
  </si>
  <si>
    <t>(47.58349649, -122.3008982)</t>
  </si>
  <si>
    <t>1060330-VI</t>
  </si>
  <si>
    <t>BUILDING IS UNSECURED WITH SQUATTER ACTIVITY. SFD REFERRAL.</t>
  </si>
  <si>
    <t>HTTPS://SERVICES.SEATTLE.GOV/PORTAL/CUSTOMIZE/LINKTORECORD.ASPX?ALTID=1060330-VI</t>
  </si>
  <si>
    <t>1060331-VI</t>
  </si>
  <si>
    <t>2025 FEB 20 12:00:00 AM</t>
  </si>
  <si>
    <t>HTTPS://SERVICES.SEATTLE.GOV/PORTAL/CUSTOMIZE/LINKTORECORD.ASPX?ALTID=1060331-VI</t>
  </si>
  <si>
    <t>1060340-VI</t>
  </si>
  <si>
    <t>900 28TH AVE S</t>
  </si>
  <si>
    <t>HTTPS://SERVICES.SEATTLE.GOV/PORTAL/CUSTOMIZE/LINKTORECORD.ASPX?ALTID=1060340-VI</t>
  </si>
  <si>
    <t>(47.59425025, -122.29633928)</t>
  </si>
  <si>
    <t>1060348-VI</t>
  </si>
  <si>
    <t>HTTPS://SERVICES.SEATTLE.GOV/PORTAL/CUSTOMIZE/LINKTORECORD.ASPX?ALTID=1060348-VI</t>
  </si>
  <si>
    <t>1060366-VI</t>
  </si>
  <si>
    <t>HTTPS://SERVICES.SEATTLE.GOV/PORTAL/CUSTOMIZE/LINKTORECORD.ASPX?ALTID=1060366-VI</t>
  </si>
  <si>
    <t>1060371-VI</t>
  </si>
  <si>
    <t>1526 NW 53RD ST</t>
  </si>
  <si>
    <t>HTTPS://SERVICES.SEATTLE.GOV/PORTAL/CUSTOMIZE/LINKTORECORD.ASPX?ALTID=1060371-VI</t>
  </si>
  <si>
    <t>(47.66740348, -122.37742964)</t>
  </si>
  <si>
    <t>1060372-VI</t>
  </si>
  <si>
    <t>1724 ALKI AVE SW</t>
  </si>
  <si>
    <t>HTTPS://SERVICES.SEATTLE.GOV/PORTAL/CUSTOMIZE/LINKTORECORD.ASPX?ALTID=1060372-VI</t>
  </si>
  <si>
    <t>(47.58747945, -122.3959151)</t>
  </si>
  <si>
    <t>1060376-VI</t>
  </si>
  <si>
    <t>HTTPS://SERVICES.SEATTLE.GOV/PORTAL/CUSTOMIZE/LINKTORECORD.ASPX?ALTID=1060376-VI</t>
  </si>
  <si>
    <t>1060381-VI</t>
  </si>
  <si>
    <t>HTTPS://SERVICES.SEATTLE.GOV/PORTAL/CUSTOMIZE/LINKTORECORD.ASPX?ALTID=1060381-VI</t>
  </si>
  <si>
    <t>1060385-VI</t>
  </si>
  <si>
    <t>FIRE HAZARD @ 1118-1120 NW BALLARD WAY. POST ON NEXTDOOR FROM LAST NIGHT SHOWS A FIRE IN PROGRESS. MY ATTACHED IMAGES ARE FROM THIS AFTERNOON SHOWING THE DEBRIS. BUILDING IS VACANT</t>
  </si>
  <si>
    <t>1120 NW BALLARD WAY</t>
  </si>
  <si>
    <t>HTTPS://SERVICES.SEATTLE.GOV/PORTAL/CUSTOMIZE/LINKTORECORD.ASPX?ALTID=1060385-VI</t>
  </si>
  <si>
    <t>(47.66319897, -122.37162959)</t>
  </si>
  <si>
    <t>1060387-VI</t>
  </si>
  <si>
    <t>HTTPS://SERVICES.SEATTLE.GOV/PORTAL/CUSTOMIZE/LINKTORECORD.ASPX?ALTID=1060387-VI</t>
  </si>
  <si>
    <t>1060388-VI</t>
  </si>
  <si>
    <t>9213 25TH AVE SW</t>
  </si>
  <si>
    <t>HTTPS://SERVICES.SEATTLE.GOV/PORTAL/CUSTOMIZE/LINKTORECORD.ASPX?ALTID=1060388-VI</t>
  </si>
  <si>
    <t>(47.52059399, -122.36485161)</t>
  </si>
  <si>
    <t>1060396-VI</t>
  </si>
  <si>
    <t>200 TERRY AVE N</t>
  </si>
  <si>
    <t>HTTPS://SERVICES.SEATTLE.GOV/PORTAL/CUSTOMIZE/LINKTORECORD.ASPX?ALTID=1060396-VI</t>
  </si>
  <si>
    <t>(47.6200229, -122.33688307)</t>
  </si>
  <si>
    <t>1060399-VI</t>
  </si>
  <si>
    <t>HTTPS://SERVICES.SEATTLE.GOV/PORTAL/CUSTOMIZE/LINKTORECORD.ASPX?ALTID=1060399-VI</t>
  </si>
  <si>
    <t>1060401-VI</t>
  </si>
  <si>
    <t>3021 S ESTELLE ST</t>
  </si>
  <si>
    <t>HTTPS://SERVICES.SEATTLE.GOV/PORTAL/CUSTOMIZE/LINKTORECORD.ASPX?ALTID=1060401-VI</t>
  </si>
  <si>
    <t>(47.5720376, -122.29229186)</t>
  </si>
  <si>
    <t>1060407-VI</t>
  </si>
  <si>
    <t>HTTPS://SERVICES.SEATTLE.GOV/PORTAL/CUSTOMIZE/LINKTORECORD.ASPX?ALTID=1060407-VI</t>
  </si>
  <si>
    <t>1060408-VI</t>
  </si>
  <si>
    <t>1704 S DEARBORN ST</t>
  </si>
  <si>
    <t>HTTPS://SERVICES.SEATTLE.GOV/PORTAL/CUSTOMIZE/LINKTORECORD.ASPX?ALTID=1060408-VI</t>
  </si>
  <si>
    <t>(47.59601491, -122.30975895)</t>
  </si>
  <si>
    <t>1060409-VI</t>
  </si>
  <si>
    <t>1714 S DEARBORN ST</t>
  </si>
  <si>
    <t>HTTPS://SERVICES.SEATTLE.GOV/PORTAL/CUSTOMIZE/LINKTORECORD.ASPX?ALTID=1060409-VI</t>
  </si>
  <si>
    <t>(47.59600699, -122.30941742)</t>
  </si>
  <si>
    <t>1060420-VI</t>
  </si>
  <si>
    <t>MY NEIGHBOR HAS ABANDONED HIS PROPERTY AND REFUSES TO DO ANY CLEANUP OR SELL IT. THERE IS JUNK ALL OVER THE PROPERTY, AT LEAST THREE CARS IN THE DRIVEWAY, AND A CAMPER AND BOAT IN THE BACKYARD. HE HAS NOT BEEN ON THE PROPERTY IN A YEAR AND A HALF AND CANNOT RETURN DUE TO HIS ADVANCED AGE. HE HAS BEEN ASKED TO SELL AND REFUSES, HE CANNOT RENT IT DUE TO THE CONDITION OF THE HOUSE.</t>
  </si>
  <si>
    <t>8711 28TH AVE NW</t>
  </si>
  <si>
    <t>HTTPS://SERVICES.SEATTLE.GOV/PORTAL/CUSTOMIZE/LINKTORECORD.ASPX?ALTID=1060420-VI</t>
  </si>
  <si>
    <t>(47.69242978, -122.39326951)</t>
  </si>
  <si>
    <t>1060424-VI</t>
  </si>
  <si>
    <t>HTTPS://SERVICES.SEATTLE.GOV/PORTAL/CUSTOMIZE/LINKTORECORD.ASPX?ALTID=1060424-VI</t>
  </si>
  <si>
    <t>1060434-VI</t>
  </si>
  <si>
    <t>2025 MAR 06 12:00:00 AM</t>
  </si>
  <si>
    <t>HTTPS://SERVICES.SEATTLE.GOV/PORTAL/CUSTOMIZE/LINKTORECORD.ASPX?ALTID=1060434-VI</t>
  </si>
  <si>
    <t>1060459-VI</t>
  </si>
  <si>
    <t>2315 24TH AVE S</t>
  </si>
  <si>
    <t>HTTPS://SERVICES.SEATTLE.GOV/PORTAL/CUSTOMIZE/LINKTORECORD.ASPX?ALTID=1060459-VI</t>
  </si>
  <si>
    <t>(47.58238558, -122.30237685)</t>
  </si>
  <si>
    <t>1060484-VI</t>
  </si>
  <si>
    <t>VACANT BUILDING VIOLATIONS AT TALARIS CONFERENCE CENTER</t>
  </si>
  <si>
    <t>2025 MAR 13 12:00:00 AM</t>
  </si>
  <si>
    <t>4000 NE 41ST ST</t>
  </si>
  <si>
    <t>HTTPS://SERVICES.SEATTLE.GOV/PORTAL/CUSTOMIZE/LINKTORECORD.ASPX?ALTID=1060484-VI</t>
  </si>
  <si>
    <t>(47.65986566, -122.28444517)</t>
  </si>
  <si>
    <t>1060486-VI</t>
  </si>
  <si>
    <t>HTTPS://SERVICES.SEATTLE.GOV/PORTAL/CUSTOMIZE/LINKTORECORD.ASPX?ALTID=1060486-VI</t>
  </si>
  <si>
    <t>1060497-VI</t>
  </si>
  <si>
    <t>VACANT BUILDING, TRASH ALL OVER. GRAFFITI ON BUILDING</t>
  </si>
  <si>
    <t>2025 MAR 17 12:00:00 AM</t>
  </si>
  <si>
    <t>2025 MAR 11 12:00:00 AM</t>
  </si>
  <si>
    <t>5242 CALIFORNIA AVE SW</t>
  </si>
  <si>
    <t>HTTPS://SERVICES.SEATTLE.GOV/PORTAL/CUSTOMIZE/LINKTORECORD.ASPX?ALTID=1060497-VI</t>
  </si>
  <si>
    <t>(47.55444931, -122.38636969)</t>
  </si>
  <si>
    <t>1060509-VI</t>
  </si>
  <si>
    <t>HTTPS://SERVICES.SEATTLE.GOV/PORTAL/CUSTOMIZE/LINKTORECORD.ASPX?ALTID=1060509-VI</t>
  </si>
  <si>
    <t>1060513-VI</t>
  </si>
  <si>
    <t>HTTPS://SERVICES.SEATTLE.GOV/PORTAL/CUSTOMIZE/LINKTORECORD.ASPX?ALTID=1060513-VI</t>
  </si>
  <si>
    <t>1060515-VI</t>
  </si>
  <si>
    <t>5221 S FERDINAND ST</t>
  </si>
  <si>
    <t>HTTPS://SERVICES.SEATTLE.GOV/PORTAL/CUSTOMIZE/LINKTORECORD.ASPX?ALTID=1060515-VI</t>
  </si>
  <si>
    <t>(47.55799208, -122.26717955)</t>
  </si>
  <si>
    <t>1060537-VI</t>
  </si>
  <si>
    <t>1060534-VB</t>
  </si>
  <si>
    <t>2025 JUL 08 12:00:00 AM</t>
  </si>
  <si>
    <t>4307 35TH AVE W</t>
  </si>
  <si>
    <t>HTTPS://SERVICES.SEATTLE.GOV/PORTAL/CUSTOMIZE/LINKTORECORD.ASPX?ALTID=1060537-VI</t>
  </si>
  <si>
    <t>(47.6590229, -122.40284234)</t>
  </si>
  <si>
    <t>1060559-VI</t>
  </si>
  <si>
    <t>2025 MAR 25 12:00:00 AM</t>
  </si>
  <si>
    <t>3226 S EDMUNDS ST</t>
  </si>
  <si>
    <t>HTTPS://SERVICES.SEATTLE.GOV/PORTAL/CUSTOMIZE/LINKTORECORD.ASPX?ALTID=1060559-VI</t>
  </si>
  <si>
    <t>(47.55884103, -122.29035926)</t>
  </si>
  <si>
    <t>1060565-VI</t>
  </si>
  <si>
    <t>THE HOUSE HAD BEEN ABANDONED FOR OVER A YEAR AND IS DETERIORATING IN CONDITION SIGNIFICANTLY. THERE ARE SHATTERED WINDOWS AND GRAFFITI ALL OVER THE HOUSE.</t>
  </si>
  <si>
    <t>2025 APR 01 12:00:00 AM</t>
  </si>
  <si>
    <t>155 23RD AVE</t>
  </si>
  <si>
    <t>HTTPS://SERVICES.SEATTLE.GOV/PORTAL/CUSTOMIZE/LINKTORECORD.ASPX?ALTID=1060565-VI</t>
  </si>
  <si>
    <t>(47.60283929, -122.30282196)</t>
  </si>
  <si>
    <t>1060568-VI</t>
  </si>
  <si>
    <t>THE BUILDING NEXT TO OURS IS ABANDONED (5306 33RD AVE S). THERE IS A SHED IN THE BACK YARD THAT IS DILAPIDATED AND HAS BEGUN TO FALL OVER. IT IS ON THE PROPERTY BORDER WITH OURS AND IS FALLING INTO OUR PROPERTY'S YARD. IT EITHER NEEDS TO BE REPAIRED OR TORN DOWN. I HAVE TRIED TO GET A HOLD OF THE NEIGHBORING OWNERS BUT HAVE BEEN UNSUCCESSFUL.</t>
  </si>
  <si>
    <t>5306 33RD AVE S</t>
  </si>
  <si>
    <t>HTTPS://SERVICES.SEATTLE.GOV/PORTAL/CUSTOMIZE/LINKTORECORD.ASPX?ALTID=1060568-VI</t>
  </si>
  <si>
    <t>(47.55397761, -122.29024729)</t>
  </si>
  <si>
    <t>1060572-VI</t>
  </si>
  <si>
    <t>VACANT BUILDING WITH UNLAWFUL OCCUPATION OF SQUATTERS. SPD REFERRAL.</t>
  </si>
  <si>
    <t>10244 32ND AVE SW</t>
  </si>
  <si>
    <t>HTTPS://SERVICES.SEATTLE.GOV/PORTAL/CUSTOMIZE/LINKTORECORD.ASPX?ALTID=1060572-VI</t>
  </si>
  <si>
    <t>(47.51063794, -122.372458)</t>
  </si>
  <si>
    <t>1060577-VI</t>
  </si>
  <si>
    <t>2025 MAR 26 12:00:00 AM</t>
  </si>
  <si>
    <t>2025 APR 02 12:00:00 AM</t>
  </si>
  <si>
    <t>HTTPS://SERVICES.SEATTLE.GOV/PORTAL/CUSTOMIZE/LINKTORECORD.ASPX?ALTID=1060577-VI</t>
  </si>
  <si>
    <t>1060610-VI</t>
  </si>
  <si>
    <t>VI FROM 002493-25CPHOME IS UNKEPT, UNOCCUPIED AND INFESTED WITH RODENTS. WE SEE RATS AND SQUIRRELS ENTERING AND LEAVING THE HOME DAILY. HAVE SEEN SQUATTERS AND EVIDENCE OF TRESPASSING.</t>
  </si>
  <si>
    <t>2224 1ST AVE W</t>
  </si>
  <si>
    <t>HTTPS://SERVICES.SEATTLE.GOV/PORTAL/CUSTOMIZE/LINKTORECORD.ASPX?ALTID=1060610-VI</t>
  </si>
  <si>
    <t>(47.63920629, -122.357942)</t>
  </si>
  <si>
    <t>1060628-VI</t>
  </si>
  <si>
    <t>2311 16TH AVE S</t>
  </si>
  <si>
    <t>HTTPS://SERVICES.SEATTLE.GOV/PORTAL/CUSTOMIZE/LINKTORECORD.ASPX?ALTID=1060628-VI</t>
  </si>
  <si>
    <t>(47.58256863, -122.31242747)</t>
  </si>
  <si>
    <t>1060653-VI</t>
  </si>
  <si>
    <t>2025 APR 04 12:00:00 AM</t>
  </si>
  <si>
    <t>106 N 47TH ST</t>
  </si>
  <si>
    <t>HTTPS://SERVICES.SEATTLE.GOV/PORTAL/CUSTOMIZE/LINKTORECORD.ASPX?ALTID=1060653-VI</t>
  </si>
  <si>
    <t>(47.66334784, -122.35671616)</t>
  </si>
  <si>
    <t>1060658-VI</t>
  </si>
  <si>
    <t>2025 APR 07 12:00:00 AM</t>
  </si>
  <si>
    <t>3951 15TH AVE S</t>
  </si>
  <si>
    <t>HTTPS://SERVICES.SEATTLE.GOV/PORTAL/CUSTOMIZE/LINKTORECORD.ASPX?ALTID=1060658-VI</t>
  </si>
  <si>
    <t>(47.56748995, -122.31380607)</t>
  </si>
  <si>
    <t>1060677-VI</t>
  </si>
  <si>
    <t>HTTPS://SERVICES.SEATTLE.GOV/PORTAL/CUSTOMIZE/LINKTORECORD.ASPX?ALTID=1060677-VI</t>
  </si>
  <si>
    <t>1060687-VI</t>
  </si>
  <si>
    <t>9032 17TH AVE SW</t>
  </si>
  <si>
    <t>HTTPS://SERVICES.SEATTLE.GOV/PORTAL/CUSTOMIZE/LINKTORECORD.ASPX?ALTID=1060687-VI</t>
  </si>
  <si>
    <t>(47.52183543, -122.35617646)</t>
  </si>
  <si>
    <t>1060699-VI</t>
  </si>
  <si>
    <t>VACANT BUILDING - FIRE DAMAGED.</t>
  </si>
  <si>
    <t>2025 APR 16 12:00:00 AM</t>
  </si>
  <si>
    <t>HTTPS://SERVICES.SEATTLE.GOV/PORTAL/CUSTOMIZE/LINKTORECORD.ASPX?ALTID=1060699-VI</t>
  </si>
  <si>
    <t>1060725-VI</t>
  </si>
  <si>
    <t>PER CSB: UNSECURED VACANT HOME BEING USED BY SQUATTERS.</t>
  </si>
  <si>
    <t>4502 S OTHELLO ST</t>
  </si>
  <si>
    <t>HTTPS://SERVICES.SEATTLE.GOV/PORTAL/CUSTOMIZE/LINKTORECORD.ASPX?ALTID=1060725-VI</t>
  </si>
  <si>
    <t>(47.53724802, -122.27649197)</t>
  </si>
  <si>
    <t>1060731-VI</t>
  </si>
  <si>
    <t>HTTPS://SERVICES.SEATTLE.GOV/PORTAL/CUSTOMIZE/LINKTORECORD.ASPX?ALTID=1060731-VI</t>
  </si>
  <si>
    <t>1060746-VI</t>
  </si>
  <si>
    <t>VI FROM 003443-25CPPER CSB: UNSAFE LOT; GARAGE AND HOME UNLOCKED. UNSAFE BACKYARD. I HAVE SEEN GRADE SCHOOL AGE KIDS PLAYING UNATTENDED IN THE GARAGE</t>
  </si>
  <si>
    <t>1623 5TH AVE W</t>
  </si>
  <si>
    <t>HTTPS://SERVICES.SEATTLE.GOV/PORTAL/CUSTOMIZE/LINKTORECORD.ASPX?ALTID=1060746-VI</t>
  </si>
  <si>
    <t>(47.63427252, -122.36398335)</t>
  </si>
  <si>
    <t>1060751-VI</t>
  </si>
  <si>
    <t>EMERGENCY ORDER - OPEN TO ENTRY</t>
  </si>
  <si>
    <t>2025 APR 23 12:00:00 AM</t>
  </si>
  <si>
    <t>HTTPS://SERVICES.SEATTLE.GOV/PORTAL/CUSTOMIZE/LINKTORECORD.ASPX?ALTID=1060751-VI</t>
  </si>
  <si>
    <t>1060770-VI</t>
  </si>
  <si>
    <t>ROTTING TRASH IN YARD. ALL BUT 2 WINDOWS ARE BROKEN. FRONT DOOR IS BROKEN INTO. VERMIN IN YARD.</t>
  </si>
  <si>
    <t>2025 APR 28 12:00:00 AM</t>
  </si>
  <si>
    <t>13544 27TH AVE NE</t>
  </si>
  <si>
    <t>HTTPS://SERVICES.SEATTLE.GOV/PORTAL/CUSTOMIZE/LINKTORECORD.ASPX?ALTID=1060770-VI</t>
  </si>
  <si>
    <t>(47.72786836, -122.29892652)</t>
  </si>
  <si>
    <t>1060771-VI</t>
  </si>
  <si>
    <t>THE DERELICT PROPERTY AT 4228 LATONA AVE NE HAS CAUGHT FIRE TWICE IN THE PAST WEEK. LAST NIGHT'S FIRE WAS A MAJOR ONE, REQUIRING A MASSIVE RESPONSE FROM SFD. IT IS A DANGEROUS NUISANCE TO THIS DENSELY-POPULATED RESIDENTIAL NEIGHBORHOOD.THE RESEARCH I'VE DONE INDICATES THAT THIS PROPERTY IS OWNED BY YUH PIER TSAY AND HUI-SHU CHEIN TSAY OF KENMORE, WA. IT'S POSSIBLE THAT EDDIE TSAY MAY BE INVOLVED WITH THIS PROPERTY AS WELL. THESE HOMEOWNERS MUST BE HELD RESPONSIBLE FOR THE HAZARD THEY ARE CR</t>
  </si>
  <si>
    <t>HTTPS://SERVICES.SEATTLE.GOV/PORTAL/CUSTOMIZE/LINKTORECORD.ASPX?ALTID=1060771-VI</t>
  </si>
  <si>
    <t>1060775-VI</t>
  </si>
  <si>
    <t>THE HOUSE IS ABANDONED AND IN DISREPAIR AND IT APPEARS THAT LOTS OF CATS ARE LIVING IN THE HOUSE AND THERE IS LIKELY SQUATTERS IN THERE TOO.</t>
  </si>
  <si>
    <t>2025 APR 29 12:00:00 AM</t>
  </si>
  <si>
    <t>2308 N 59TH ST</t>
  </si>
  <si>
    <t>HTTPS://SERVICES.SEATTLE.GOV/PORTAL/CUSTOMIZE/LINKTORECORD.ASPX?ALTID=1060775-VI</t>
  </si>
  <si>
    <t>(47.67179448, -122.33041477)</t>
  </si>
  <si>
    <t>1060794-VI</t>
  </si>
  <si>
    <t>HTTPS://SERVICES.SEATTLE.GOV/PORTAL/CUSTOMIZE/LINKTORECORD.ASPX?ALTID=1060794-VI</t>
  </si>
  <si>
    <t>1060798-VI</t>
  </si>
  <si>
    <t>HTTPS://SERVICES.SEATTLE.GOV/PORTAL/CUSTOMIZE/LINKTORECORD.ASPX?ALTID=1060798-VI</t>
  </si>
  <si>
    <t>1060828-VI</t>
  </si>
  <si>
    <t>HTTPS://SERVICES.SEATTLE.GOV/PORTAL/CUSTOMIZE/LINKTORECORD.ASPX?ALTID=1060828-VI</t>
  </si>
  <si>
    <t>1060850-VI</t>
  </si>
  <si>
    <t>2025 MAY 05 12:00:00 AM</t>
  </si>
  <si>
    <t>HTTPS://SERVICES.SEATTLE.GOV/PORTAL/CUSTOMIZE/LINKTORECORD.ASPX?ALTID=1060850-VI</t>
  </si>
  <si>
    <t>1060867-VI</t>
  </si>
  <si>
    <t>VACANT BUILDING OPEN TO ENTRY/DETERIORATED BUILDING/ FIRE DAMAGED/ OUTDOOR STORAGE/</t>
  </si>
  <si>
    <t>HTTPS://SERVICES.SEATTLE.GOV/PORTAL/CUSTOMIZE/LINKTORECORD.ASPX?ALTID=1060867-VI</t>
  </si>
  <si>
    <t>1060869-VI</t>
  </si>
  <si>
    <t>HTTPS://SERVICES.SEATTLE.GOV/PORTAL/CUSTOMIZE/LINKTORECORD.ASPX?ALTID=1060869-VI</t>
  </si>
  <si>
    <t>1060896-VI</t>
  </si>
  <si>
    <t>2025 MAY 12 12:00:00 AM</t>
  </si>
  <si>
    <t>606 12TH AVE S</t>
  </si>
  <si>
    <t>HTTPS://SERVICES.SEATTLE.GOV/PORTAL/CUSTOMIZE/LINKTORECORD.ASPX?ALTID=1060896-VI</t>
  </si>
  <si>
    <t>(47.59730433, -122.31660968)</t>
  </si>
  <si>
    <t>1060901-VI</t>
  </si>
  <si>
    <t>2320 41ST AVE SW</t>
  </si>
  <si>
    <t>HTTPS://SERVICES.SEATTLE.GOV/PORTAL/CUSTOMIZE/LINKTORECORD.ASPX?ALTID=1060901-VI</t>
  </si>
  <si>
    <t>(47.58282485, -122.38353154)</t>
  </si>
  <si>
    <t>1060908-VI</t>
  </si>
  <si>
    <t>VACANT BUILDING/OPEN TO ENTRY/DETERIORATED BUILDING/OUTDOOR STORAGE/OVERGROWN VEGETATION/GRAFFITI</t>
  </si>
  <si>
    <t>HTTPS://SERVICES.SEATTLE.GOV/PORTAL/CUSTOMIZE/LINKTORECORD.ASPX?ALTID=1060908-VI</t>
  </si>
  <si>
    <t>1060911-VI</t>
  </si>
  <si>
    <t>HTTPS://SERVICES.SEATTLE.GOV/PORTAL/CUSTOMIZE/LINKTORECORD.ASPX?ALTID=1060911-VI</t>
  </si>
  <si>
    <t>1060929-VI</t>
  </si>
  <si>
    <t>HTTPS://SERVICES.SEATTLE.GOV/PORTAL/CUSTOMIZE/LINKTORECORD.ASPX?ALTID=1060929-VI</t>
  </si>
  <si>
    <t>1060945-VI</t>
  </si>
  <si>
    <t>3817 M L KING JR WAY S</t>
  </si>
  <si>
    <t>HTTPS://SERVICES.SEATTLE.GOV/PORTAL/CUSTOMIZE/LINKTORECORD.ASPX?ALTID=1060945-VI</t>
  </si>
  <si>
    <t>(47.56943663, -122.29721984)</t>
  </si>
  <si>
    <t>1060957-VI</t>
  </si>
  <si>
    <t>2025 JUN 18 12:00:00 AM</t>
  </si>
  <si>
    <t>2540 34TH AVE S</t>
  </si>
  <si>
    <t>HTTPS://SERVICES.SEATTLE.GOV/PORTAL/CUSTOMIZE/LINKTORECORD.ASPX?ALTID=1060957-VI</t>
  </si>
  <si>
    <t>(47.57984085, -122.28954166)</t>
  </si>
  <si>
    <t>1060958-VI</t>
  </si>
  <si>
    <t>2025 OCT 06 12:00:00 AM</t>
  </si>
  <si>
    <t>308 20TH AVE</t>
  </si>
  <si>
    <t>HTTPS://SERVICES.SEATTLE.GOV/PORTAL/CUSTOMIZE/LINKTORECORD.ASPX?ALTID=1060958-VI</t>
  </si>
  <si>
    <t>(47.60466714, -122.30583454)</t>
  </si>
  <si>
    <t>1060966-VI</t>
  </si>
  <si>
    <t>VB FROM 1060455-VB</t>
  </si>
  <si>
    <t>2432 NW 56TH ST</t>
  </si>
  <si>
    <t>HTTPS://SERVICES.SEATTLE.GOV/PORTAL/CUSTOMIZE/LINKTORECORD.ASPX?ALTID=1060966-VI</t>
  </si>
  <si>
    <t>(47.66966738, -122.38912284)</t>
  </si>
  <si>
    <t>1060980-VI</t>
  </si>
  <si>
    <t>HTTPS://SERVICES.SEATTLE.GOV/PORTAL/CUSTOMIZE/LINKTORECORD.ASPX?ALTID=1060980-VI</t>
  </si>
  <si>
    <t>1061018-VI</t>
  </si>
  <si>
    <t>VACANT BUILDING UNSECURED WITH SQUATTER ACTIVITY. SPD REFERRAL</t>
  </si>
  <si>
    <t>2025 MAY 28 12:00:00 AM</t>
  </si>
  <si>
    <t>319 NW 87TH ST</t>
  </si>
  <si>
    <t>HTTPS://SERVICES.SEATTLE.GOV/PORTAL/CUSTOMIZE/LINKTORECORD.ASPX?ALTID=1061018-VI</t>
  </si>
  <si>
    <t>(47.69188311, -122.36148442)</t>
  </si>
  <si>
    <t>1061019-VI</t>
  </si>
  <si>
    <t>HTTPS://SERVICES.SEATTLE.GOV/PORTAL/CUSTOMIZE/LINKTORECORD.ASPX?ALTID=1061019-VI</t>
  </si>
  <si>
    <t>1061038-VI</t>
  </si>
  <si>
    <t>128 S ORCAS ST</t>
  </si>
  <si>
    <t>HTTPS://SERVICES.SEATTLE.GOV/PORTAL/CUSTOMIZE/LINKTORECORD.ASPX?ALTID=1061038-VI</t>
  </si>
  <si>
    <t>(47.55219903, -122.33314836)</t>
  </si>
  <si>
    <t>1061050-VI</t>
  </si>
  <si>
    <t>2025 JUN 03 12:00:00 AM</t>
  </si>
  <si>
    <t>HTTPS://SERVICES.SEATTLE.GOV/PORTAL/CUSTOMIZE/LINKTORECORD.ASPX?ALTID=1061050-VI</t>
  </si>
  <si>
    <t>1061057-VI</t>
  </si>
  <si>
    <t>VACANT BUILDING WITH SQUATTER OCCUPATION.</t>
  </si>
  <si>
    <t>HTTPS://SERVICES.SEATTLE.GOV/PORTAL/CUSTOMIZE/LINKTORECORD.ASPX?ALTID=1061057-VI</t>
  </si>
  <si>
    <t>(47.6881351, -122.33347963)</t>
  </si>
  <si>
    <t>1061065-VI</t>
  </si>
  <si>
    <t>HTTPS://SERVICES.SEATTLE.GOV/PORTAL/CUSTOMIZE/LINKTORECORD.ASPX?ALTID=1061065-VI</t>
  </si>
  <si>
    <t>1061071-VI</t>
  </si>
  <si>
    <t>HTTPS://SERVICES.SEATTLE.GOV/PORTAL/CUSTOMIZE/LINKTORECORD.ASPX?ALTID=1061071-VI</t>
  </si>
  <si>
    <t>1061083-VI</t>
  </si>
  <si>
    <t>3840 LINDEN AVE N</t>
  </si>
  <si>
    <t>HTTPS://SERVICES.SEATTLE.GOV/PORTAL/CUSTOMIZE/LINKTORECORD.ASPX?ALTID=1061083-VI</t>
  </si>
  <si>
    <t>(47.65398506, -122.34829269)</t>
  </si>
  <si>
    <t>1061106-VI</t>
  </si>
  <si>
    <t>HTTPS://SERVICES.SEATTLE.GOV/PORTAL/CUSTOMIZE/LINKTORECORD.ASPX?ALTID=1061106-VI</t>
  </si>
  <si>
    <t>1061107-VI</t>
  </si>
  <si>
    <t>HTTPS://SERVICES.SEATTLE.GOV/PORTAL/CUSTOMIZE/LINKTORECORD.ASPX?ALTID=1061107-VI</t>
  </si>
  <si>
    <t>1061135-VI</t>
  </si>
  <si>
    <t>VI FROM 1061117-VB</t>
  </si>
  <si>
    <t>1600 N 45TH ST</t>
  </si>
  <si>
    <t>HTTPS://SERVICES.SEATTLE.GOV/PORTAL/CUSTOMIZE/LINKTORECORD.ASPX?ALTID=1061135-VI</t>
  </si>
  <si>
    <t>(47.66165783, -122.33890019)</t>
  </si>
  <si>
    <t>1061194-VI</t>
  </si>
  <si>
    <t>6504 24TH AVE SW</t>
  </si>
  <si>
    <t>HTTPS://SERVICES.SEATTLE.GOV/PORTAL/CUSTOMIZE/LINKTORECORD.ASPX?ALTID=1061194-VI</t>
  </si>
  <si>
    <t>(47.54456893, -122.36395452)</t>
  </si>
  <si>
    <t>1061200-VI</t>
  </si>
  <si>
    <t>5360 S WALLACE ST</t>
  </si>
  <si>
    <t>HTTPS://SERVICES.SEATTLE.GOV/PORTAL/CUSTOMIZE/LINKTORECORD.ASPX?ALTID=1061200-VI</t>
  </si>
  <si>
    <t>(47.4980934, -122.26551954)</t>
  </si>
  <si>
    <t>1061204-VI</t>
  </si>
  <si>
    <t>HTTPS://SERVICES.SEATTLE.GOV/PORTAL/CUSTOMIZE/LINKTORECORD.ASPX?ALTID=1061204-VI</t>
  </si>
  <si>
    <t>1061233-VI</t>
  </si>
  <si>
    <t>2618 S DELAPPE PL</t>
  </si>
  <si>
    <t>HTTPS://SERVICES.SEATTLE.GOV/PORTAL/CUSTOMIZE/LINKTORECORD.ASPX?ALTID=1061233-VI</t>
  </si>
  <si>
    <t>(47.5737141, -122.29845377)</t>
  </si>
  <si>
    <t>1061237-VI</t>
  </si>
  <si>
    <t>4406 S TRENTON ST</t>
  </si>
  <si>
    <t>HTTPS://SERVICES.SEATTLE.GOV/PORTAL/CUSTOMIZE/LINKTORECORD.ASPX?ALTID=1061237-VI</t>
  </si>
  <si>
    <t>(47.5244342, -122.2772714)</t>
  </si>
  <si>
    <t>1061243-VI</t>
  </si>
  <si>
    <t>1925 NE NORTHGATE WAY</t>
  </si>
  <si>
    <t>HTTPS://SERVICES.SEATTLE.GOV/PORTAL/CUSTOMIZE/LINKTORECORD.ASPX?ALTID=1061243-VI</t>
  </si>
  <si>
    <t>(47.70825335, -122.30685701)</t>
  </si>
  <si>
    <t>1061245-VI</t>
  </si>
  <si>
    <t>HTTPS://SERVICES.SEATTLE.GOV/PORTAL/CUSTOMIZE/LINKTORECORD.ASPX?ALTID=1061245-VI</t>
  </si>
  <si>
    <t>1061246-VI</t>
  </si>
  <si>
    <t>HTTPS://SERVICES.SEATTLE.GOV/PORTAL/CUSTOMIZE/LINKTORECORD.ASPX?ALTID=1061246-VI</t>
  </si>
  <si>
    <t>1061286-VI</t>
  </si>
  <si>
    <t>THIS PROPERTY IS AN ABANDONED HOARDER HOUSE. THE FRONT DOOR IS BROKEN IN, THERE IS GARBAGE AND DEBRIS SPILLING OUT OF THE HOME AND ACROSS THE DRIVEWAY, AND IT IS ATTRACTING ILLEGAL DUMPING AND SQUATTING. THE LEGAL OWNER IS DECEASED AND THERE IS NO ONE MANAGING THE PROPERTY. HOMELESS INDIVIDUALS ARE ENTERING THE STRUCTURE, AND IT IS A SEVERE FIRE AND HEALTH HAZARD.THE HOME IS UNSECURED, FILLED WITH FLAMMABLE TRASH, AND POSES A SERIOUS PUBLIC SAFETY RISK.</t>
  </si>
  <si>
    <t>2360 23RD AVE S</t>
  </si>
  <si>
    <t>HTTPS://SERVICES.SEATTLE.GOV/PORTAL/CUSTOMIZE/LINKTORECORD.ASPX?ALTID=1061286-VI</t>
  </si>
  <si>
    <t>(47.58121126, -122.30263055)</t>
  </si>
  <si>
    <t>1061299-VI</t>
  </si>
  <si>
    <t>SFD REFERRAL FOR VACANT BUILDING</t>
  </si>
  <si>
    <t>4812 46TH AVE SW</t>
  </si>
  <si>
    <t>HTTPS://SERVICES.SEATTLE.GOV/PORTAL/CUSTOMIZE/LINKTORECORD.ASPX?ALTID=1061299-VI</t>
  </si>
  <si>
    <t>(47.55892834, -122.39046215)</t>
  </si>
  <si>
    <t>1061307-VI</t>
  </si>
  <si>
    <t>2025 JUL 10 12:00:00 AM</t>
  </si>
  <si>
    <t>HTTPS://SERVICES.SEATTLE.GOV/PORTAL/CUSTOMIZE/LINKTORECORD.ASPX?ALTID=1061307-VI</t>
  </si>
  <si>
    <t>1061308-VI</t>
  </si>
  <si>
    <t>2025 JUL 11 12:00:00 AM</t>
  </si>
  <si>
    <t>HTTPS://SERVICES.SEATTLE.GOV/PORTAL/CUSTOMIZE/LINKTORECORD.ASPX?ALTID=1061308-VI</t>
  </si>
  <si>
    <t>1061309-VI</t>
  </si>
  <si>
    <t>PER CSB: KIDS HAVE BEEN PLAYING IN THIS ABANDONED BUILDING THE BACK DOOR BY THE ALLEY THEY OPEN THE GATE AND ENTER</t>
  </si>
  <si>
    <t>2025 SEP 08 12:00:00 AM</t>
  </si>
  <si>
    <t>1601 19TH AVE</t>
  </si>
  <si>
    <t>HTTPS://SERVICES.SEATTLE.GOV/PORTAL/CUSTOMIZE/LINKTORECORD.ASPX?ALTID=1061309-VI</t>
  </si>
  <si>
    <t>(47.61544043, -122.30764899)</t>
  </si>
  <si>
    <t>1061310-VI</t>
  </si>
  <si>
    <t>THE FRONT DOOR IS WIDE OPEN ON THIS ABANDONED HOUSE. HOMELESS PEOPLE ARE COMING IN AND OUT OF THIS PROPERTY ALL TIMES OF THE DAY. THIS IS AN UNSAFE SITUATION. PLEASE HAVE OWNERS SECURE THE HOUSE SO NO ONE CAN GET INSIDE. OR THE HOME NEEDS TO BE TOWN DOWN, IT LOOKS LIKE IT COULD BE STRUCTURALLY UNSOUND AFTER THE FIRE.THANKS</t>
  </si>
  <si>
    <t>3329 CLAREMONT AVE S</t>
  </si>
  <si>
    <t>HTTPS://SERVICES.SEATTLE.GOV/PORTAL/CUSTOMIZE/LINKTORECORD.ASPX?ALTID=1061310-VI</t>
  </si>
  <si>
    <t>(47.5726484, -122.2957201)</t>
  </si>
  <si>
    <t>1061311-VI</t>
  </si>
  <si>
    <t>PER CSB 25-00187208: ABANDONED PROPERTY WITH OVERGROWN LAWN</t>
  </si>
  <si>
    <t>10330 14TH AVE NW</t>
  </si>
  <si>
    <t>HTTPS://SERVICES.SEATTLE.GOV/PORTAL/CUSTOMIZE/LINKTORECORD.ASPX?ALTID=1061311-VI</t>
  </si>
  <si>
    <t>(47.70430896, -122.3738024)</t>
  </si>
  <si>
    <t>1061313-VI</t>
  </si>
  <si>
    <t>HTTPS://SERVICES.SEATTLE.GOV/PORTAL/CUSTOMIZE/LINKTORECORD.ASPX?ALTID=1061313-VI</t>
  </si>
  <si>
    <t>1061336-VI</t>
  </si>
  <si>
    <t>SMC 22.206.200 -- THIS PROPERTY HAS DEGRADED OVER TIME, SUCH THAT PORTIONS OF ITS ROOF HAVE VISIBLY COLLAPSED. FOR EXAMPLE, FROM THE STREET, YOU CAN OBSERVE DAYLIGHT THROUGH THE WINDOWS FROM ABOVE. THE WALLS HAVE ALSO FALLEN INTO DISREPAIR, WITH NUMEROUS HOLES AND SIDING SEPARATIONS. I HAVE PERSONALLY OBSERVED WILD BIRDS LIVING IN THE WALLS. THE BUILDING ITSELF HAS SAT UNINHABITED AND UNTOUCHED FOR MANY YEARS, AND THE OWNER APPEARS TO HIRE SOMEONE TO KNOCK DOWN THE VEGETATION ONCE OR TWICE A YE</t>
  </si>
  <si>
    <t>HTTPS://SERVICES.SEATTLE.GOV/PORTAL/CUSTOMIZE/LINKTORECORD.ASPX?ALTID=1061336-VI</t>
  </si>
  <si>
    <t>1061403-VI</t>
  </si>
  <si>
    <t>4916 30TH AVE S</t>
  </si>
  <si>
    <t>HTTPS://SERVICES.SEATTLE.GOV/PORTAL/CUSTOMIZE/LINKTORECORD.ASPX?ALTID=1061403-VI</t>
  </si>
  <si>
    <t>(47.55777852, -122.29393146)</t>
  </si>
  <si>
    <t>1061404-VI</t>
  </si>
  <si>
    <t>2025 NOV 12 12:00:00 AM</t>
  </si>
  <si>
    <t>11529 8TH AVE NE</t>
  </si>
  <si>
    <t>HTTPS://SERVICES.SEATTLE.GOV/PORTAL/CUSTOMIZE/LINKTORECORD.ASPX?ALTID=1061404-VI</t>
  </si>
  <si>
    <t>(47.7128594, -122.32097137)</t>
  </si>
  <si>
    <t>1061406-VI</t>
  </si>
  <si>
    <t>VACANT BUILDING , OPEN TO ENTRY</t>
  </si>
  <si>
    <t>6846 19TH AVE NE</t>
  </si>
  <si>
    <t>HTTPS://SERVICES.SEATTLE.GOV/PORTAL/CUSTOMIZE/LINKTORECORD.ASPX?ALTID=1061406-VI</t>
  </si>
  <si>
    <t>(47.67903578, -122.30747034)</t>
  </si>
  <si>
    <t>1061407-VI</t>
  </si>
  <si>
    <t>HTTPS://SERVICES.SEATTLE.GOV/PORTAL/CUSTOMIZE/LINKTORECORD.ASPX?ALTID=1061407-VI</t>
  </si>
  <si>
    <t>1061418-VI</t>
  </si>
  <si>
    <t>HTTPS://SERVICES.SEATTLE.GOV/PORTAL/CUSTOMIZE/LINKTORECORD.ASPX?ALTID=1061418-VI</t>
  </si>
  <si>
    <t>1061432-VI</t>
  </si>
  <si>
    <t>PER CSB: ABANDONED HOUSE FOR OVER SIX MONTHS NOW, WITH LITTER, GARBAGE, OVERGROWN FOLIAGE, POTENTIAL SQUATTING. GARBAGE KEEPS SHOWING UP AND IS STARTING TO BECOME A DUMP SITE.</t>
  </si>
  <si>
    <t>HTTPS://SERVICES.SEATTLE.GOV/PORTAL/CUSTOMIZE/LINKTORECORD.ASPX?ALTID=1061432-VI</t>
  </si>
  <si>
    <t>1061438-VI</t>
  </si>
  <si>
    <t>HTTPS://SERVICES.SEATTLE.GOV/PORTAL/CUSTOMIZE/LINKTORECORD.ASPX?ALTID=1061438-VI</t>
  </si>
  <si>
    <t>1061441-VI</t>
  </si>
  <si>
    <t>HTTPS://SERVICES.SEATTLE.GOV/PORTAL/CUSTOMIZE/LINKTORECORD.ASPX?ALTID=1061441-VI</t>
  </si>
  <si>
    <t>1061460-VI</t>
  </si>
  <si>
    <t>FIRE DAMAGED BUILDING - OWNED BY PIONEER HUMAN SERVICES</t>
  </si>
  <si>
    <t>2025 AUG 04 12:00:00 AM</t>
  </si>
  <si>
    <t>HTTPS://SERVICES.SEATTLE.GOV/PORTAL/CUSTOMIZE/LINKTORECORD.ASPX?ALTID=1061460-VI</t>
  </si>
  <si>
    <t>1061461-VI</t>
  </si>
  <si>
    <t>PER CSB 25-00183047: A GROUP OF UNHOUSED PEOPLE HAVE OCCUPIED A VACANT BUILDING AND PARKING LOT AT 12TH AND OLIVE ON CAPITOL HILL. THEY HAVE BEEN FORTIFYING THEIR ENCAMPMENT ON THE PROPERTY FOR OVER A WEEK NOW, FILLING THE BUILDING WITH DEBRIS AND DISCARDED FURNITURE IN THE NEIGHBORHOOD. TODAY THEY BROKE ONTO AN ACTIVE CONSTRUCTION SITE AND STOLE A SET OF TOOLS. THIS IS AN ESCALATING PROBLEM THAT REQUIRES THE UCT AND / OR SDCI.</t>
  </si>
  <si>
    <t>1706 12TH AVE</t>
  </si>
  <si>
    <t>HTTPS://SERVICES.SEATTLE.GOV/PORTAL/CUSTOMIZE/LINKTORECORD.ASPX?ALTID=1061461-VI</t>
  </si>
  <si>
    <t>(47.61688445, -122.31637357)</t>
  </si>
  <si>
    <t>1061508-VI</t>
  </si>
  <si>
    <t>2025 AUG 11 12:00:00 AM</t>
  </si>
  <si>
    <t>HTTPS://SERVICES.SEATTLE.GOV/PORTAL/CUSTOMIZE/LINKTORECORD.ASPX?ALTID=1061508-VI</t>
  </si>
  <si>
    <t>1061510-VI</t>
  </si>
  <si>
    <t>THIS ADDRESS HAS BEEN VACANT FOR OVER A YEAR. THEY HAVE A PILE OF JUNK ON THE SIDE OF THE PROPERTY, OVERGROWN WEEDS COMING INTO MY YARD OVER MY FENCE, A BLACK CAT CLIMBING THE FENCE FROM THEIR SIDE WITH A DEAD RAT IN IT'S MOUTH, A HOLE ON THE SIDE OF THE HOUSE WHERE BIRDS FLY IN AND OUT OF. IT SHOULD BE CONDEMNED!</t>
  </si>
  <si>
    <t>2025 SEP 22 12:00:00 AM</t>
  </si>
  <si>
    <t>8334 MARTIN LUTHER KING JR WAY S</t>
  </si>
  <si>
    <t>HTTPS://SERVICES.SEATTLE.GOV/PORTAL/CUSTOMIZE/LINKTORECORD.ASPX?ALTID=1061510-VI</t>
  </si>
  <si>
    <t>1061519-VI</t>
  </si>
  <si>
    <t>HTTPS://SERVICES.SEATTLE.GOV/PORTAL/CUSTOMIZE/LINKTORECORD.ASPX?ALTID=1061519-VI</t>
  </si>
  <si>
    <t>1061579-VI</t>
  </si>
  <si>
    <t>5961 36TH AVE S</t>
  </si>
  <si>
    <t>HTTPS://SERVICES.SEATTLE.GOV/PORTAL/CUSTOMIZE/LINKTORECORD.ASPX?ALTID=1061579-VI</t>
  </si>
  <si>
    <t>(47.54810055, -122.28810292)</t>
  </si>
  <si>
    <t>1061588-VI</t>
  </si>
  <si>
    <t>2025 AUG 22 12:00:00 AM</t>
  </si>
  <si>
    <t>HTTPS://SERVICES.SEATTLE.GOV/PORTAL/CUSTOMIZE/LINKTORECORD.ASPX?ALTID=1061588-VI</t>
  </si>
  <si>
    <t>1061594-VI</t>
  </si>
  <si>
    <t>9833 RAINIER AVE S</t>
  </si>
  <si>
    <t>HTTPS://SERVICES.SEATTLE.GOV/PORTAL/CUSTOMIZE/LINKTORECORD.ASPX?ALTID=1061594-VI</t>
  </si>
  <si>
    <t>(47.51382848, -122.25180238)</t>
  </si>
  <si>
    <t>1061596-VI</t>
  </si>
  <si>
    <t>REPORTING ABANDON PROPERTY/ITEMS HAVE BEEN REMOVED FROM HOUSE ONTO SIDEWALK</t>
  </si>
  <si>
    <t>2025 AUG 24 12:00:00 AM</t>
  </si>
  <si>
    <t>7316 18TH AVE NE</t>
  </si>
  <si>
    <t>HTTPS://SERVICES.SEATTLE.GOV/PORTAL/CUSTOMIZE/LINKTORECORD.ASPX?ALTID=1061596-VI</t>
  </si>
  <si>
    <t>(47.68177508, -122.30857013)</t>
  </si>
  <si>
    <t>1061597-VI</t>
  </si>
  <si>
    <t>SR# 25-00238276  SQUATTERS. THE HOUSE IS ABANDONED AND THEY HAVE NO BUSINESS THERE EXCEPT TO STEAL WHAT'S LEFT. 8/4: OF THE TWO CARS THAT WERE THERE, THE WHITE ONE LEFT FOR A DAY AND CAME BACK TO SLEEP. THE TWO PEOPLE IN THE BMW WERE BUSY GUTTING THE HOUSE AND LEFT WITH A PILE OF METAL STRAPPED TO THE ROOF.</t>
  </si>
  <si>
    <t>HTTPS://SERVICES.SEATTLE.GOV/PORTAL/CUSTOMIZE/LINKTORECORD.ASPX?ALTID=1061597-VI</t>
  </si>
  <si>
    <t>(47.72560886, -122.32650434)</t>
  </si>
  <si>
    <t>1061599-VI</t>
  </si>
  <si>
    <t>2025 AUG 25 12:00:00 AM</t>
  </si>
  <si>
    <t>HTTPS://SERVICES.SEATTLE.GOV/PORTAL/CUSTOMIZE/LINKTORECORD.ASPX?ALTID=1061599-VI</t>
  </si>
  <si>
    <t>1061605-VI</t>
  </si>
  <si>
    <t>THIS RESIDENTIAL HOME HAS BEEN IN AN UNFINISHED STATE FOR OVER 5 YEARS WITH NO CONSTRUCTION PROGRESS. THE PROPERTY IS NOT SECURED AND THERE ARE FREQUENT TRESPASSERS AND VISIBLE ACTIVITY INSIDE. THE BUILDING APPEARS TO BE A SAFETY HAZARD DUE TO BROKEN WINDOWS, EXPOSED STRUCTURE, AND POTENTIAL FIRE RISK. PLEASE INSPECT AND REQUIRE THE OWNER TO SECURE, REPAIR, OR REMOVE THE UNSAFE STRUCTURE. ADDRESS: 6242 FLORA AVE S, SEATTLE, WA 98108.</t>
  </si>
  <si>
    <t>6242 FLORA AVE S</t>
  </si>
  <si>
    <t>HTTPS://SERVICES.SEATTLE.GOV/PORTAL/CUSTOMIZE/LINKTORECORD.ASPX?ALTID=1061605-VI</t>
  </si>
  <si>
    <t>(47.54636385, -122.3190765)</t>
  </si>
  <si>
    <t>1061606-VI</t>
  </si>
  <si>
    <t>THIS IS AN ABANDONED HOUSE SHOWING INCREASING SIGNS OF BEING DERELICT.  THERE IS GARBAGE AND RANDOM STUFF ALL OVER THE YARD (HOARDING), WITH RATS ALL OVER.  THIS PROVIDES A TON OF PLACES FOR RATS TO LIVE - I KNOW BECAUSE I LIVE NEXT DOOR AND WE ARE IN THE MIDST OF A RAT CRISIS WITH THEM TRAVELING FROM THE ABANDONED HOUSE ACROSS MY PROPERTY TO FOOD AT NIGHT IN THE WEST SEATTLE JUNCTION.  THE BLACKBERRY VINES ARE OUT OF CONTROL AND ARE INVADING INTO MY YARD.  THERE ARE FULL CONTAINERS OF WATER TH</t>
  </si>
  <si>
    <t>4912 ERSKINE WAY SW</t>
  </si>
  <si>
    <t>HTTPS://SERVICES.SEATTLE.GOV/PORTAL/CUSTOMIZE/LINKTORECORD.ASPX?ALTID=1061606-VI</t>
  </si>
  <si>
    <t>(47.55830427, -122.38790451)</t>
  </si>
  <si>
    <t>1061610-VI</t>
  </si>
  <si>
    <t>HTTPS://SERVICES.SEATTLE.GOV/PORTAL/CUSTOMIZE/LINKTORECORD.ASPX?ALTID=1061610-VI</t>
  </si>
  <si>
    <t>(47.60283347, -122.30280736)</t>
  </si>
  <si>
    <t>1061612-VI</t>
  </si>
  <si>
    <t>HTTPS://SERVICES.SEATTLE.GOV/PORTAL/CUSTOMIZE/LINKTORECORD.ASPX?ALTID=1061612-VI</t>
  </si>
  <si>
    <t>1061617-VI</t>
  </si>
  <si>
    <t>VACANT BUILDING UNSECURED WITH JUNK, VEG OVERGROWTH, AND SQUATTER ACTIVITY. SPD REFERRAL.</t>
  </si>
  <si>
    <t>9201 26TH AVE SW</t>
  </si>
  <si>
    <t>HTTPS://SERVICES.SEATTLE.GOV/PORTAL/CUSTOMIZE/LINKTORECORD.ASPX?ALTID=1061617-VI</t>
  </si>
  <si>
    <t>(47.52087189, -122.36621028)</t>
  </si>
  <si>
    <t>1061618-VI</t>
  </si>
  <si>
    <t>HTTPS://SERVICES.SEATTLE.GOV/PORTAL/CUSTOMIZE/LINKTORECORD.ASPX?ALTID=1061618-VI</t>
  </si>
  <si>
    <t>1061621-VI</t>
  </si>
  <si>
    <t>13531 CORLISS AVE N</t>
  </si>
  <si>
    <t>HTTPS://SERVICES.SEATTLE.GOV/PORTAL/CUSTOMIZE/LINKTORECORD.ASPX?ALTID=1061621-VI</t>
  </si>
  <si>
    <t>(47.72804438, -122.33191986)</t>
  </si>
  <si>
    <t>1061638-VI</t>
  </si>
  <si>
    <t>HTTPS://SERVICES.SEATTLE.GOV/PORTAL/CUSTOMIZE/LINKTORECORD.ASPX?ALTID=1061638-VI</t>
  </si>
  <si>
    <t>1061662-VI</t>
  </si>
  <si>
    <t>HTTPS://SERVICES.SEATTLE.GOV/PORTAL/CUSTOMIZE/LINKTORECORD.ASPX?ALTID=1061662-VI</t>
  </si>
  <si>
    <t>1061676-VI</t>
  </si>
  <si>
    <t>BUILDING IS VACANT AND UNSECURED. PEOPLE FROM GREENBELT BEHIND THE HOUSE HAVE BEEN IN AND OUT OF THE HOUSE VIA A DOOR IN THE BACK. THE CHAIN LINK FENCE IN THE FRONT LEFT CORNER OF THE HOUSE HAS ALSO BEEN CUT, OPENING ACCESS FROM THE FRONT.</t>
  </si>
  <si>
    <t>2025 SEP 15 12:00:00 AM</t>
  </si>
  <si>
    <t>2506 23RD AVE S</t>
  </si>
  <si>
    <t>HTTPS://SERVICES.SEATTLE.GOV/PORTAL/CUSTOMIZE/LINKTORECORD.ASPX?ALTID=1061676-VI</t>
  </si>
  <si>
    <t>(47.58072989, -122.30307408)</t>
  </si>
  <si>
    <t>1061694-VI</t>
  </si>
  <si>
    <t>PROPERTY IS VACANT AND NOW PEOPLE HAVE BROKEN OUT WINDOW AND ARE SQUATTING IN HOUSE. PROPERTY IS OVERGROWN AND HAS BEEN ABANDONED.</t>
  </si>
  <si>
    <t>2025 SEP 12 12:00:00 AM</t>
  </si>
  <si>
    <t>8216 DAYTON AVE N</t>
  </si>
  <si>
    <t>HTTPS://SERVICES.SEATTLE.GOV/PORTAL/CUSTOMIZE/LINKTORECORD.ASPX?ALTID=1061694-VI</t>
  </si>
  <si>
    <t>(47.68894659, -122.35235653)</t>
  </si>
  <si>
    <t>1061696-VI</t>
  </si>
  <si>
    <t>HTTPS://SERVICES.SEATTLE.GOV/PORTAL/CUSTOMIZE/LINKTORECORD.ASPX?ALTID=1061696-VI</t>
  </si>
  <si>
    <t>1061697-VI</t>
  </si>
  <si>
    <t>VACANT HOUSE WITH A NUMBER OF VIOLATIONS - UNSECURED GROUND FLOOR BROKEN WINDOW, TREE GROWING ONTO ROOF, SIDING FAILING, CAR PARKED IN FRONT YARD.</t>
  </si>
  <si>
    <t>10549 EVANSTON AVE N</t>
  </si>
  <si>
    <t>HTTPS://SERVICES.SEATTLE.GOV/PORTAL/CUSTOMIZE/LINKTORECORD.ASPX?ALTID=1061697-VI</t>
  </si>
  <si>
    <t>(47.70653582, -122.35175995)</t>
  </si>
  <si>
    <t>1061699-VI</t>
  </si>
  <si>
    <t>HTTPS://SERVICES.SEATTLE.GOV/PORTAL/CUSTOMIZE/LINKTORECORD.ASPX?ALTID=1061699-VI</t>
  </si>
  <si>
    <t>1061709-VI</t>
  </si>
  <si>
    <t>2025 SEP 16 12:00:00 AM</t>
  </si>
  <si>
    <t>HTTPS://SERVICES.SEATTLE.GOV/PORTAL/CUSTOMIZE/LINKTORECORD.ASPX?ALTID=1061709-VI</t>
  </si>
  <si>
    <t>1061710-VI</t>
  </si>
  <si>
    <t>/HOUSE HAS BEEN ABANDONED WITH LIGHTS ON WINDOWS OPEN AND TRASH / GARBAGE LEFT OUT IN DRIVEWAY AND THROUGHOUT THE YARD SINCE SEPTEMBER 1ST 2024. NO SIGNS OF CLEANING IT UP THERE ARE RODENTS ALL OVER THE PROPERTY CONSIDERED TO BE UNSANITARY AND UNSAFE. NO ONE HAS BEEN BY TO DO ANYTHING TO CLEAN IT UP.</t>
  </si>
  <si>
    <t>3451 38TH AVE SW</t>
  </si>
  <si>
    <t>HTTPS://SERVICES.SEATTLE.GOV/PORTAL/CUSTOMIZE/LINKTORECORD.ASPX?ALTID=1061710-VI</t>
  </si>
  <si>
    <t>(47.57166278, -122.38064107)</t>
  </si>
  <si>
    <t>1061713-VI</t>
  </si>
  <si>
    <t>HTTPS://SERVICES.SEATTLE.GOV/PORTAL/CUSTOMIZE/LINKTORECORD.ASPX?ALTID=1061713-VI</t>
  </si>
  <si>
    <t>1061715-VI</t>
  </si>
  <si>
    <t>HTTPS://SERVICES.SEATTLE.GOV/PORTAL/CUSTOMIZE/LINKTORECORD.ASPX?ALTID=1061715-VI</t>
  </si>
  <si>
    <t>1061724-VI</t>
  </si>
  <si>
    <t>916 E JOHN ST</t>
  </si>
  <si>
    <t>HTTPS://SERVICES.SEATTLE.GOV/PORTAL/CUSTOMIZE/LINKTORECORD.ASPX?ALTID=1061724-VI</t>
  </si>
  <si>
    <t>(47.62006586, -122.32014928)</t>
  </si>
  <si>
    <t>1061726-VI</t>
  </si>
  <si>
    <t>HTTPS://SERVICES.SEATTLE.GOV/PORTAL/CUSTOMIZE/LINKTORECORD.ASPX?ALTID=1061726-VI</t>
  </si>
  <si>
    <t>1061745-VI</t>
  </si>
  <si>
    <t>VACANT BUILDING OPEN TO ENTRY. DETERIORATED BUILDING. OUTDOOR STORAGE. OVERGROWN VEGETATION. GRAFFITI</t>
  </si>
  <si>
    <t>2025 SEP 18 12:00:00 AM</t>
  </si>
  <si>
    <t>HTTPS://SERVICES.SEATTLE.GOV/PORTAL/CUSTOMIZE/LINKTORECORD.ASPX?ALTID=1061745-VI</t>
  </si>
  <si>
    <t>1061773-VI</t>
  </si>
  <si>
    <t>2025 SEP 24 12:00:00 AM</t>
  </si>
  <si>
    <t>9004 1ST AVE NE</t>
  </si>
  <si>
    <t>HTTPS://SERVICES.SEATTLE.GOV/PORTAL/CUSTOMIZE/LINKTORECORD.ASPX?ALTID=1061773-VI</t>
  </si>
  <si>
    <t>(47.6942899, -122.32808022)</t>
  </si>
  <si>
    <t>1061809-VI</t>
  </si>
  <si>
    <t>11214 BEACON AVE S</t>
  </si>
  <si>
    <t>HTTPS://SERVICES.SEATTLE.GOV/PORTAL/CUSTOMIZE/LINKTORECORD.ASPX?ALTID=1061809-VI</t>
  </si>
  <si>
    <t>(47.49925521, -122.26479875)</t>
  </si>
  <si>
    <t>1061813-VI</t>
  </si>
  <si>
    <t>HTTPS://SERVICES.SEATTLE.GOV/PORTAL/CUSTOMIZE/LINKTORECORD.ASPX?ALTID=1061813-VI</t>
  </si>
  <si>
    <t>1061845-VI</t>
  </si>
  <si>
    <t>PROPERTY IS COVERED WITH GARBAGE AND DEBRIS. HOMELESS PEOPLE LIVING IN REAR OF PROPERTY ALONG WITHY PEOPLE SLEEPING IN HAMMOCKS ON SIDE OF PROPERTY.VISIBLE RODENTS AT ALL TIMES OF DAY.THIS PROPERTY IS DIRECTLY ADJACENT TO A  VERY ACTIVE CHILDRENS PLAY AREA TO THE WEST AND A DAYCARE TO THE NORTH</t>
  </si>
  <si>
    <t>2025 OCT 08 12:00:00 AM</t>
  </si>
  <si>
    <t>2114 E FIR ST</t>
  </si>
  <si>
    <t>HTTPS://SERVICES.SEATTLE.GOV/PORTAL/CUSTOMIZE/LINKTORECORD.ASPX?ALTID=1061845-VI</t>
  </si>
  <si>
    <t>(47.60287842, -122.3043124)</t>
  </si>
  <si>
    <t>1061866-VI</t>
  </si>
  <si>
    <t>4408 SW ADMIRAL WAY</t>
  </si>
  <si>
    <t>HTTPS://SERVICES.SEATTLE.GOV/PORTAL/CUSTOMIZE/LINKTORECORD.ASPX?ALTID=1061866-VI</t>
  </si>
  <si>
    <t>(47.58137293, -122.38842071)</t>
  </si>
  <si>
    <t>1061902-VI</t>
  </si>
  <si>
    <t>4615 S KENYON ST</t>
  </si>
  <si>
    <t>HTTPS://SERVICES.SEATTLE.GOV/PORTAL/CUSTOMIZE/LINKTORECORD.ASPX?ALTID=1061902-VI</t>
  </si>
  <si>
    <t>(47.53136329, -122.27380101)</t>
  </si>
  <si>
    <t>1061912-VI</t>
  </si>
  <si>
    <t>HTTPS://SERVICES.SEATTLE.GOV/PORTAL/CUSTOMIZE/LINKTORECORD.ASPX?ALTID=1061912-VI</t>
  </si>
  <si>
    <t>1061916-VI</t>
  </si>
  <si>
    <t>2025 NOV 07 12:00:00 AM</t>
  </si>
  <si>
    <t>HTTPS://SERVICES.SEATTLE.GOV/PORTAL/CUSTOMIZE/LINKTORECORD.ASPX?ALTID=1061916-VI</t>
  </si>
  <si>
    <t>1061923-VI</t>
  </si>
  <si>
    <t>HTTPS://SERVICES.SEATTLE.GOV/PORTAL/CUSTOMIZE/LINKTORECORD.ASPX?ALTID=1061923-VI</t>
  </si>
  <si>
    <t>1061931-VI</t>
  </si>
  <si>
    <t>905 NW 64TH ST</t>
  </si>
  <si>
    <t>HTTPS://SERVICES.SEATTLE.GOV/PORTAL/CUSTOMIZE/LINKTORECORD.ASPX?ALTID=1061931-VI</t>
  </si>
  <si>
    <t>(47.67508419, -122.36909877)</t>
  </si>
  <si>
    <t>1061956-VI</t>
  </si>
  <si>
    <t>HTTPS://SERVICES.SEATTLE.GOV/PORTAL/CUSTOMIZE/LINKTORECORD.ASPX?ALTID=1061956-VI</t>
  </si>
  <si>
    <t>1061960-VI</t>
  </si>
  <si>
    <t>HTTPS://SERVICES.SEATTLE.GOV/PORTAL/CUSTOMIZE/LINKTORECORD.ASPX?ALTID=1061960-VI</t>
  </si>
  <si>
    <t>1061994-VI</t>
  </si>
  <si>
    <t>HTTPS://SERVICES.SEATTLE.GOV/PORTAL/CUSTOMIZE/LINKTORECORD.ASPX?ALTID=1061994-VI</t>
  </si>
  <si>
    <t>1062000-VI</t>
  </si>
  <si>
    <t>HTTPS://SERVICES.SEATTLE.GOV/PORTAL/CUSTOMIZE/LINKTORECORD.ASPX?ALTID=1062000-VI</t>
  </si>
  <si>
    <t>1062004-VI</t>
  </si>
  <si>
    <t>THE BUILDING DOES NOT LOOK LIKE IT'S FOLLOWING THE REQUIRED REGULATIONS SURROUNDING A BOARDED UP / ABANDONED BUILDING.MULTIPLE WINDOWS OPENED AND GATE LOOKS MOVED LIKE SOMEONE MAY HAVE ENTERED THE PROPERTY RECENTLY.</t>
  </si>
  <si>
    <t>4720 7TH AVE NE</t>
  </si>
  <si>
    <t>HTTPS://SERVICES.SEATTLE.GOV/PORTAL/CUSTOMIZE/LINKTORECORD.ASPX?ALTID=1062004-VI</t>
  </si>
  <si>
    <t>(47.66383896, -122.32049269)</t>
  </si>
  <si>
    <t>1062006-VI</t>
  </si>
  <si>
    <t>HTTPS://SERVICES.SEATTLE.GOV/PORTAL/CUSTOMIZE/LINKTORECORD.ASPX?ALTID=1062006-VI</t>
  </si>
  <si>
    <t>1062035-VI</t>
  </si>
  <si>
    <t>VACANT BUILDING - NOT FULLY SECURED TO CITY'S STANDARDS; VEHICLE AND BOAT PARKED ON PREMISES</t>
  </si>
  <si>
    <t>HTTPS://SERVICES.SEATTLE.GOV/PORTAL/CUSTOMIZE/LINKTORECORD.ASPX?ALTID=1062035-VI</t>
  </si>
  <si>
    <t>1062041-VI</t>
  </si>
  <si>
    <t>139 NW 85TH ST</t>
  </si>
  <si>
    <t>HTTPS://SERVICES.SEATTLE.GOV/PORTAL/CUSTOMIZE/LINKTORECORD.ASPX?ALTID=1062041-VI</t>
  </si>
  <si>
    <t>(47.69043586, -122.35967327)</t>
  </si>
  <si>
    <t>1062051-VI</t>
  </si>
  <si>
    <t>OWNERS/DEVELOPERS HAVE LET THIS VACANT BUILDING BECOME A PROBLEM PROPERTY THAT ATTRACTS SQUATTERS AND VANDALISM AND SITS EMPTY, WAITING FOR DEMOLITION OR DEVELOPMENT.</t>
  </si>
  <si>
    <t>HTTPS://SERVICES.SEATTLE.GOV/PORTAL/CUSTOMIZE/LINKTORECORD.ASPX?ALTID=1062051-VI</t>
  </si>
  <si>
    <t>1062058-VI</t>
  </si>
  <si>
    <t>HOUSE IS ABANDONED</t>
  </si>
  <si>
    <t>2025 DEC 17 12:00:00 AM</t>
  </si>
  <si>
    <t>3506 BEACH DR SW</t>
  </si>
  <si>
    <t>HTTPS://SERVICES.SEATTLE.GOV/PORTAL/CUSTOMIZE/LINKTORECORD.ASPX?ALTID=1062058-VI</t>
  </si>
  <si>
    <t>(47.57308397, -122.41444082)</t>
  </si>
  <si>
    <t>1062076-VI</t>
  </si>
  <si>
    <t>8834 13TH AVE SW</t>
  </si>
  <si>
    <t>HTTPS://SERVICES.SEATTLE.GOV/PORTAL/CUSTOMIZE/LINKTORECORD.ASPX?ALTID=1062076-VI</t>
  </si>
  <si>
    <t>(47.52369375, -122.3514263)</t>
  </si>
  <si>
    <t>1062083-VI</t>
  </si>
  <si>
    <t>HTTPS://SERVICES.SEATTLE.GOV/PORTAL/CUSTOMIZE/LINKTORECORD.ASPX?ALTID=1062083-VI</t>
  </si>
  <si>
    <t>1062085-VI</t>
  </si>
  <si>
    <t>VACANT - STRUCTURES OPEN</t>
  </si>
  <si>
    <t>5456 25TH AVE SW</t>
  </si>
  <si>
    <t>HTTPS://SERVICES.SEATTLE.GOV/PORTAL/CUSTOMIZE/LINKTORECORD.ASPX?ALTID=1062085-VI</t>
  </si>
  <si>
    <t>(47.55206611, -122.36393723)</t>
  </si>
  <si>
    <t>1062093-VI</t>
  </si>
  <si>
    <t>5445 25TH AVE SW</t>
  </si>
  <si>
    <t>HTTPS://SERVICES.SEATTLE.GOV/PORTAL/CUSTOMIZE/LINKTORECORD.ASPX?ALTID=1062093-VI</t>
  </si>
  <si>
    <t>(47.55238475, -122.3646027)</t>
  </si>
  <si>
    <t>1062124-VI</t>
  </si>
  <si>
    <t>VACANT BUILDING WITH EGREGIOUS SQUATTER OCCUPATION. SPD REFERRAL</t>
  </si>
  <si>
    <t>HTTPS://SERVICES.SEATTLE.GOV/PORTAL/CUSTOMIZE/LINKTORECORD.ASPX?ALTID=1062124-VI</t>
  </si>
  <si>
    <t>1062130-VI</t>
  </si>
  <si>
    <t>HTTPS://SERVICES.SEATTLE.GOV/PORTAL/CUSTOMIZE/LINKTORECORD.ASPX?ALTID=1062130-VI</t>
  </si>
  <si>
    <t>1062150-VI</t>
  </si>
  <si>
    <t>2025 DEC 08 12:00:00 AM</t>
  </si>
  <si>
    <t>2019 24TH AVE S</t>
  </si>
  <si>
    <t>HTTPS://SERVICES.SEATTLE.GOV/PORTAL/CUSTOMIZE/LINKTORECORD.ASPX?ALTID=1062150-VI</t>
  </si>
  <si>
    <t>(47.58495016, -122.30194382)</t>
  </si>
  <si>
    <t>1062152-VI</t>
  </si>
  <si>
    <t>ABANDONED HOUSE PROVIDING FOOD AND HARBORAGE TO RATS AND RACCOONS. RACCOONS CAUSING DAMAGE TO NEIGHBORING YARDS. WILD LIFE CONTROL WAS ABLE TO CAPTURE 3 OF 6 RACCOONS, BUT PULLED TRAPS AFTER 4 WEEKS. HOUSE OCCUPANT (IF STILL PRESIDING AT THE HOUSE) HAS NOT RESPONDED TO MULTIPLE REQUESTS/ VISITS TO ADDRESS PROBLEM.</t>
  </si>
  <si>
    <t>1111 NE 80TH ST</t>
  </si>
  <si>
    <t>HTTPS://SERVICES.SEATTLE.GOV/PORTAL/CUSTOMIZE/LINKTORECORD.ASPX?ALTID=1062152-VI</t>
  </si>
  <si>
    <t>(47.68656259, -122.3157308)</t>
  </si>
  <si>
    <t>1062156-VI</t>
  </si>
  <si>
    <t>HTTPS://SERVICES.SEATTLE.GOV/PORTAL/CUSTOMIZE/LINKTORECORD.ASPX?ALTID=1062156-VI</t>
  </si>
  <si>
    <t>1062181-VI</t>
  </si>
  <si>
    <t>THIS HOUSE APPEARS TO HAVE BEEN VACANT FOR AT LEAST A YEAR. OVERGROWN VEGETATION IN THE YARD AND ENCROACHING ON THE SIDEWALK. I HAVE CUT BACK THE WEEDS GROWING OVER THE SIDEWALK SEVERAL TIMES ALREADY BUT THIS WILL CONTINUE TO BE AN ISSUE. THE HOUSE IS LIKELY TO ATTRACT SQUATTERS OVER THE WINTER IF NOT PROPERLY SECURED.</t>
  </si>
  <si>
    <t>5209 RENTON AVE S</t>
  </si>
  <si>
    <t>HTTPS://SERVICES.SEATTLE.GOV/PORTAL/CUSTOMIZE/LINKTORECORD.ASPX?ALTID=1062181-VI</t>
  </si>
  <si>
    <t>(47.5548116, -122.2869283)</t>
  </si>
  <si>
    <t>1062187-VI</t>
  </si>
  <si>
    <t>HTTPS://SERVICES.SEATTLE.GOV/PORTAL/CUSTOMIZE/LINKTORECORD.ASPX?ALTID=1062187-VI</t>
  </si>
  <si>
    <t>1062188-VI</t>
  </si>
  <si>
    <t>6331 18TH AVE SW</t>
  </si>
  <si>
    <t>HTTPS://SERVICES.SEATTLE.GOV/PORTAL/CUSTOMIZE/LINKTORECORD.ASPX?ALTID=1062188-VI</t>
  </si>
  <si>
    <t>(47.54563524, -122.35738036)</t>
  </si>
  <si>
    <t>1062189-VI</t>
  </si>
  <si>
    <t>5932 18TH AVE SW</t>
  </si>
  <si>
    <t>HTTPS://SERVICES.SEATTLE.GOV/PORTAL/CUSTOMIZE/LINKTORECORD.ASPX?ALTID=1062189-VI</t>
  </si>
  <si>
    <t>(47.54917436, -122.35680217)</t>
  </si>
  <si>
    <t>1062233-VI</t>
  </si>
  <si>
    <t>HTTPS://SERVICES.SEATTLE.GOV/PORTAL/CUSTOMIZE/LINKTORECORD.ASPX?ALTID=1062233-VI</t>
  </si>
  <si>
    <t>1062245-VI</t>
  </si>
  <si>
    <t>VI FROM 1062208-VB</t>
  </si>
  <si>
    <t>2025 DEC 23 12:00:00 AM</t>
  </si>
  <si>
    <t>25 W CREMONA ST</t>
  </si>
  <si>
    <t>HTTPS://SERVICES.SEATTLE.GOV/PORTAL/CUSTOMIZE/LINKTORECORD.ASPX?ALTID=1062245-VI</t>
  </si>
  <si>
    <t>(47.64935969, -122.35886176)</t>
  </si>
  <si>
    <t>1049394-VI</t>
  </si>
  <si>
    <t>LAND USE</t>
  </si>
  <si>
    <t>THIS SINGLE-FAMILY HOME HAS BEEN REMODELED INTO A FOUR-PLEX APARTMENT BUILDING, SEEMINGLY WITHOUT PERMITS. PHOTOS OF THE INSIDE AND OUTSIDE OF THE HOUSE FROM APRIL 2019 ARE  ON REDFIN, AND PHOTOS OF THE REMODELED PROPERTY FOR RENT ARE ON ZILLOW. THE PROPERTY ALSO DOES NOT APPEAR TO BE REGISTERED PER THE RRIO.</t>
  </si>
  <si>
    <t>SFR CONVERTED INTO AT LEAST 4 SEPARATE DWELLING UNITS WITHOUT PERMITS.</t>
  </si>
  <si>
    <t>2019 DEC 13 12:00:00 AM</t>
  </si>
  <si>
    <t>5311 M L KING JR WAY S</t>
  </si>
  <si>
    <t>HTTPS://SERVICES.SEATTLE.GOV/PORTAL/CUSTOMIZE/LINKTORECORD.ASPX?ALTID=1049394-VI</t>
  </si>
  <si>
    <t>(47.55386053, -122.28972484)</t>
  </si>
  <si>
    <t>1049421-VI</t>
  </si>
  <si>
    <t>NO PERMITS FOR CONSTRUCTION INSIDE. OUTLETS POP IF ANYTHING IS PLUGGED IN TO THEM. LEASE NOT LEGAL.</t>
  </si>
  <si>
    <t>POTA &amp; HOUSING - RRIO PRE-REG: 001-0138769</t>
  </si>
  <si>
    <t>2354 C MINOR AVE E</t>
  </si>
  <si>
    <t>HTTPS://SERVICES.SEATTLE.GOV/PORTAL/CUSTOMIZE/LINKTORECORD.ASPX?ALTID=1049421-VI</t>
  </si>
  <si>
    <t>(47.64135038, -122.32784218)</t>
  </si>
  <si>
    <t>1049429-VI</t>
  </si>
  <si>
    <t>PER CSB; UNAUTHORIZED CAMPING IN A VACANT LOT.</t>
  </si>
  <si>
    <t>ZONING - PHOTO AVAILABLE</t>
  </si>
  <si>
    <t>617 S DEARBORN ST</t>
  </si>
  <si>
    <t>HTTPS://SERVICES.SEATTLE.GOV/PORTAL/CUSTOMIZE/LINKTORECORD.ASPX?ALTID=1049429-VI</t>
  </si>
  <si>
    <t>(47.59561401, -122.32536672)</t>
  </si>
  <si>
    <t>1049432-VI</t>
  </si>
  <si>
    <t>PER ONLINE; THERE IS A HOUSE-STAGING BUSINESS BEING RUN OUT OF THIS DOUBLE GARAGE. IT IS A SINGLE-FAMILY NEIGHBORHOOD AND THERE ARE LARGE TRUCKS COMING AND GOING AND BRIGHT LIGHTS.</t>
  </si>
  <si>
    <t>2019 DEC 10 12:00:00 AM</t>
  </si>
  <si>
    <t>5221 18TH AVE SW</t>
  </si>
  <si>
    <t>HTTPS://SERVICES.SEATTLE.GOV/PORTAL/CUSTOMIZE/LINKTORECORD.ASPX?ALTID=1049432-VI</t>
  </si>
  <si>
    <t>(47.55511573, -122.35730447)</t>
  </si>
  <si>
    <t>1049435-VI</t>
  </si>
  <si>
    <t>DUMPSTER BROKEN, JUNK STORAGE HAZARDOUS WASTE AROUND LOADING DOCK. MGMT HAS BEEN CONTACTED, NOTHING DONE.</t>
  </si>
  <si>
    <t>LAND USE CODE VIOLATION — OUTDOOR JUNK STORAGE</t>
  </si>
  <si>
    <t>747 BROADWAY</t>
  </si>
  <si>
    <t>HTTPS://SERVICES.SEATTLE.GOV/PORTAL/CUSTOMIZE/LINKTORECORD.ASPX?ALTID=1049435-VI</t>
  </si>
  <si>
    <t>(47.60884785, -122.32194221)</t>
  </si>
  <si>
    <t>1049453-VI</t>
  </si>
  <si>
    <t>BASEMENT UNIT DOES NOT HAVE SECURE ACCESS, NO DEADBOLT FROM GARAGE ENTRY.  THE OWNER HAS GIVEN KEYS TO THE GARAGE TO ANOTHER TENANT, WHICH GIVES THEM ACCESS TO OUR UNIT.</t>
  </si>
  <si>
    <t>HOUSING - PRE. REG. #001-0063103</t>
  </si>
  <si>
    <t>2020 DEC 09 12:00:00 AM</t>
  </si>
  <si>
    <t>HTTPS://SERVICES.SEATTLE.GOV/PORTAL/CUSTOMIZE/LINKTORECORD.ASPX?ALTID=1049453-VI</t>
  </si>
  <si>
    <t>1049516-VI</t>
  </si>
  <si>
    <t>PER CSB: THERE IS STILL GARBAGE IN AND OUTSIDE THE VACANT LOT.</t>
  </si>
  <si>
    <t>VACANT BUILDING COMPLAINT - 2ND COMPLAINT</t>
  </si>
  <si>
    <t>13524 LINDEN AVE N</t>
  </si>
  <si>
    <t>HTTPS://SERVICES.SEATTLE.GOV/PORTAL/CUSTOMIZE/LINKTORECORD.ASPX?ALTID=1049516-VI</t>
  </si>
  <si>
    <t>(47.72841611, -122.34691863)</t>
  </si>
  <si>
    <t>1049524-VI</t>
  </si>
  <si>
    <t>PER ONLINE; THIS IS A LIGHT TRESPASS  COMPLAINT. --A NEW BUILDING WAS RECENTLY CONSTRUCTED DUE EAST OF OUR COMMUNITY, TOBIRA.  ON THE WEST-FACING SIDE OF THAT BUILDING IS A SERIES OF EXTREMELY BRIGHT UNSHIELDED EXTERIOR LIGHTS (LIKE TENS OF THOUSANDS OF LUMENS) THAT ARE COLD-WHITE IN COLOR -- THEY ARE VERY LIKELY LEDS.  THREE (3) OF THESE LIGHTS, THE SOUTH-MOST ONES, BLAST THROUGH (2) AND ABOVE (1) A VERTICAL BAR FENCE AND DIRECTLY AGAINST THE EAST-FACING WALL OF OUR BUILDIN</t>
  </si>
  <si>
    <t>LAND USE CODE VIOLATION — LIGHT AND GLARE STANDARDS</t>
  </si>
  <si>
    <t>101 6TH AVE S</t>
  </si>
  <si>
    <t>HTTPS://SERVICES.SEATTLE.GOV/PORTAL/CUSTOMIZE/LINKTORECORD.ASPX?ALTID=1049524-VI</t>
  </si>
  <si>
    <t>(47.60151917, -122.32662592)</t>
  </si>
  <si>
    <t>1049581-VI</t>
  </si>
  <si>
    <t>CONTINUE TO ALLOW TRASH TO BUILD UP ON DECK AND IN YARD. APPEAR TO BE HOARDING WITHIN THE HOUSE. ONGOING RAT PROBLEM. FENCE FELL ONTO THE BUS STOP NO COVERED WITH A TARP THAT FLAPS IN THE WIND CREATING EXCESSIVE NOISE</t>
  </si>
  <si>
    <t>1403 33RD AVE</t>
  </si>
  <si>
    <t>HTTPS://SERVICES.SEATTLE.GOV/PORTAL/CUSTOMIZE/LINKTORECORD.ASPX?ALTID=1049581-VI</t>
  </si>
  <si>
    <t>(47.61306347, -122.29065835)</t>
  </si>
  <si>
    <t>1049583-VI</t>
  </si>
  <si>
    <t>JUNK STORAGE</t>
  </si>
  <si>
    <t>LAND USE CODE VIOLATION——OUTDOOR JUNK STORAGE</t>
  </si>
  <si>
    <t>1210 E PINE ST</t>
  </si>
  <si>
    <t>HTTPS://SERVICES.SEATTLE.GOV/PORTAL/CUSTOMIZE/LINKTORECORD.ASPX?ALTID=1049583-VI</t>
  </si>
  <si>
    <t>(47.61544036, -122.31628575)</t>
  </si>
  <si>
    <t>1049624-VI</t>
  </si>
  <si>
    <t>THE GARAGE ON THE ALLEY HAS HAD ITS ROOF ALTERED. THERE IS NOW A POP-UP DORMER, APPEARS GARAGE MAY HAVE BEEN TURNED INTO A LIVING SPACE. ADD THE EXHAUST IN A REQUIRED SETBACK</t>
  </si>
  <si>
    <t>ZONING COMPLAINT - SEE *010944-19CP  * CLOSED BY BLDG.  CONVERSION OF GARAGE TO LIVING SPACE.</t>
  </si>
  <si>
    <t>7710 31ST AVE NW</t>
  </si>
  <si>
    <t>HTTPS://SERVICES.SEATTLE.GOV/PORTAL/CUSTOMIZE/LINKTORECORD.ASPX?ALTID=1049624-VI</t>
  </si>
  <si>
    <t>(47.68532883, -122.39669817)</t>
  </si>
  <si>
    <t>1049628-VI</t>
  </si>
  <si>
    <t>ZONING--PER INSPECTOR--ILLEGAL OUTDOOR STORAGE/ICE MAKER OUTSIDE.  INCLUDES 610, 612, 616, 618 BUSINESSES (SAME PARCEL).  RATS ON PROPERTY, TOO MANY DUMPSTERS.  RESIDENTIAL COMMUNITY AFRAID OF BUSINESSES.  KEEP COMPLAINANT IN THE LOOP VIA EMAIL</t>
  </si>
  <si>
    <t>NO VIOLATION - NOV WAS ISSUED IN ERROR</t>
  </si>
  <si>
    <t>610 NW 65TH ST</t>
  </si>
  <si>
    <t>HTTPS://SERVICES.SEATTLE.GOV/PORTAL/CUSTOMIZE/LINKTORECORD.ASPX?ALTID=1049628-VI</t>
  </si>
  <si>
    <t>(47.67617239, -122.36422918)</t>
  </si>
  <si>
    <t>1049635-VI</t>
  </si>
  <si>
    <t>PER ONLINE; SIGN ATTACHED TO FENCE EXCEEDS HEIGHT CODE</t>
  </si>
  <si>
    <t>5 YEAR OLD CASE JUST SAT THERE. ADMIN CLOSURE.</t>
  </si>
  <si>
    <t>2427 25TH AVE W</t>
  </si>
  <si>
    <t>HTTPS://SERVICES.SEATTLE.GOV/PORTAL/CUSTOMIZE/LINKTORECORD.ASPX?ALTID=1049635-VI</t>
  </si>
  <si>
    <t>(47.64085315, -122.38931685)</t>
  </si>
  <si>
    <t>1049646-VI</t>
  </si>
  <si>
    <t>PER CSB; JUNK STORAGE</t>
  </si>
  <si>
    <t>ZONING - PHOTOS AVAILABLE</t>
  </si>
  <si>
    <t>2020 JAN 16 12:00:00 AM</t>
  </si>
  <si>
    <t>2119 RAINIER AVE S</t>
  </si>
  <si>
    <t>HTTPS://SERVICES.SEATTLE.GOV/PORTAL/CUSTOMIZE/LINKTORECORD.ASPX?ALTID=1049646-VI</t>
  </si>
  <si>
    <t>(47.58381269, -122.30266002)</t>
  </si>
  <si>
    <t>1049657-VI</t>
  </si>
  <si>
    <t>PER ONLINE; BACK YARD IS BEING USED FOR COMMERCIAL USE - STORAGE OF VEHICLES BY ADJACENT CAR DEALERSHIP. PROPERTY IS ZONED SF5000.</t>
  </si>
  <si>
    <t>ZONING-DISCONTINUE MAINTENANCE OF PARKING CAR DEALERSHIP CARS ON PROPERTY. PARKING CAR DEALERSHIP CARS ON PROPERTY IS PROHIBITED IN A SINGLE FAMILY ZONE. GEOCORTEX MAPPING ONLY GOES BACK TO 1993 AND THIS HAS BEEN OCCURRING SINCE AT LEAST 1993. SAME OWNERSHIP FOR THIS PROPERTY AND RAVENNA VOLVO DEALERSHIP.</t>
  </si>
  <si>
    <t>5512 27TH AVE NE</t>
  </si>
  <si>
    <t>HTTPS://SERVICES.SEATTLE.GOV/PORTAL/CUSTOMIZE/LINKTORECORD.ASPX?ALTID=1049657-VI</t>
  </si>
  <si>
    <t>(47.66893727, -122.29824161)</t>
  </si>
  <si>
    <t>1049669-VI</t>
  </si>
  <si>
    <t>SCHOOL BUS PARKED IN DRIVEWAY WITH SOMEONE LIVING IN IT.</t>
  </si>
  <si>
    <t>WOMAN LIVING IN A SMALL SCHOOL BUS IN DRIVEWAY OF RESIDENCE.</t>
  </si>
  <si>
    <t>5222 44TH AVE SW</t>
  </si>
  <si>
    <t>HTTPS://SERVICES.SEATTLE.GOV/PORTAL/CUSTOMIZE/LINKTORECORD.ASPX?ALTID=1049669-VI</t>
  </si>
  <si>
    <t>(47.55573717, -122.3881371)</t>
  </si>
  <si>
    <t>1049672-VI</t>
  </si>
  <si>
    <t>PER ONLINE; THE OCCUPANT AND USE OF THE BUILDING HAS CHANGED.  IT WAS USED BY A DIFFERENT TENANT FOR AUTO SERVICE.  IT IS NOW USED BY A NEW TENANT FOR AUTO SALES.  THE NEW USE MAY NOT COMPLY WITH ZONING OR THE CERTIFICATE OF OCCUPANCY.  FURTHER, THE BUILDING APPEARS IN HABITABLE.</t>
  </si>
  <si>
    <t>NON PERMITTED USE OF A CAR LOT.</t>
  </si>
  <si>
    <t>7617 35TH AVE SW</t>
  </si>
  <si>
    <t>HTTPS://SERVICES.SEATTLE.GOV/PORTAL/CUSTOMIZE/LINKTORECORD.ASPX?ALTID=1049672-VI</t>
  </si>
  <si>
    <t>(47.53363253, -122.3769973)</t>
  </si>
  <si>
    <t>1049710-VI</t>
  </si>
  <si>
    <t>PER CSB: JUNK STORAGE GARBAGE</t>
  </si>
  <si>
    <t>LAND USE CODE VIOLATION—OUTDOOR JUNK STORAGE</t>
  </si>
  <si>
    <t>HTTPS://SERVICES.SEATTLE.GOV/PORTAL/CUSTOMIZE/LINKTORECORD.ASPX?ALTID=1049710-VI</t>
  </si>
  <si>
    <t>(47.59864335, -122.32356205)</t>
  </si>
  <si>
    <t>1049788-VI</t>
  </si>
  <si>
    <t>PER CSB:PRIVATE PROPERTY IT'S EITHER THE PART OF 169 12TH AVE PARKING LOT OR 159 12TH AVE. GARBAGE IN PICTURE IS ALSO ON PRIVATE PROPERTY MATTRESS AND OTHER GARBAGE</t>
  </si>
  <si>
    <t>ZONING CODE VIOLATION—OUTDOOR JUNK STORAGE</t>
  </si>
  <si>
    <t>2020 FEB 13 12:00:00 AM</t>
  </si>
  <si>
    <t>169 12TH AVE</t>
  </si>
  <si>
    <t>HTTPS://SERVICES.SEATTLE.GOV/PORTAL/CUSTOMIZE/LINKTORECORD.ASPX?ALTID=1049788-VI</t>
  </si>
  <si>
    <t>(47.60329384, -122.31719573)</t>
  </si>
  <si>
    <t>1049820-VI</t>
  </si>
  <si>
    <t>MASSIVE AMOUNTS OF JUNK STORED IN BACK YARD AND A CAR PARKED ON SIDE OF HOUSE.</t>
  </si>
  <si>
    <t>8513 DENSMORE AVE N</t>
  </si>
  <si>
    <t>HTTPS://SERVICES.SEATTLE.GOV/PORTAL/CUSTOMIZE/LINKTORECORD.ASPX?ALTID=1049820-VI</t>
  </si>
  <si>
    <t>(47.6909678, -122.33839759)</t>
  </si>
  <si>
    <t>1049861-VI</t>
  </si>
  <si>
    <t>PER ONLINE; PARKING IN THE REQUIRED FRONT YARD</t>
  </si>
  <si>
    <t>ZONING DISCONTINUE THE PARKING IN THE REQUIRED SETBACK.SMC 23.40.002, 23.45.536 AND 23.90.002VARIANCEYOU MAY SEEK A VARIANCE FROM THE PROVISIONS OF THE LAND USE CODE; HOWEVER, A VARIANCE CANNOT BE GRANTED TO ALLOW A USE THAT IS NOT ALLOWED IN THE ZONE IN WHICH IT IS PROPOSED. CONTACT A LAND USE TECHNICIAN AT (206) 684-8850 FOR INFORMATION ABOUT THE APPLICATION PROCESS FOR A VARIANCE, INCLUDING THE CRITERIA TO GRANT A VARIANCE, REQUIREMENTS FOR SUBMITTING AN APPLICATION, FEE SCHEDULE, ETC.</t>
  </si>
  <si>
    <t>2020 MAY 04 12:00:00 AM</t>
  </si>
  <si>
    <t>4719 21ST AVE NE</t>
  </si>
  <si>
    <t>HTTPS://SERVICES.SEATTLE.GOV/PORTAL/CUSTOMIZE/LINKTORECORD.ASPX?ALTID=1049861-VI</t>
  </si>
  <si>
    <t>(47.66370824, -122.30575651)</t>
  </si>
  <si>
    <t>1049937-VI</t>
  </si>
  <si>
    <t>RV STORED ON VACANT LOT</t>
  </si>
  <si>
    <t>LAND USE CODE VIOLATION — USE NOT PERMITTED</t>
  </si>
  <si>
    <t>805 21ST AVE</t>
  </si>
  <si>
    <t>HTTPS://SERVICES.SEATTLE.GOV/PORTAL/CUSTOMIZE/LINKTORECORD.ASPX?ALTID=1049937-VI</t>
  </si>
  <si>
    <t>(47.60929759, -122.30536315)</t>
  </si>
  <si>
    <t>1049938-VI</t>
  </si>
  <si>
    <t>PER CSB: GARBAGEPHOTO LINK:&lt;A HREF="HTTP://SERVICEREQUEST.SEATTLE.GOV/MEDIA/SEATTLE/REPORT/PHOTOS/5E372EABE896E69F6117B9A2/REPORT.JPG" TARGET="_BLANK"&gt;PHOTO&lt;/A&gt;</t>
  </si>
  <si>
    <t>STORAGE OF JUNK VEHICLES AND GARBAGE/RUBBISH/DEBRIS ON VACANT LOT (NC3).</t>
  </si>
  <si>
    <t>7111 RAINIER AVE S</t>
  </si>
  <si>
    <t>HTTPS://SERVICES.SEATTLE.GOV/PORTAL/CUSTOMIZE/LINKTORECORD.ASPX?ALTID=1049938-VI</t>
  </si>
  <si>
    <t>(47.53877166, -122.2710103)</t>
  </si>
  <si>
    <t>1049992-VI</t>
  </si>
  <si>
    <t>PER CSB-JUNK STORAGE</t>
  </si>
  <si>
    <t>OUTDOOR JUNK STORAGE INCLUDING BUT NOT LIMITED TO CHAIRS, CARBOARD BOXES, PAINT CANS, AND VARIOUS GARBAGE, RUBBISH AND DEBRIS ON VACANT LOT.</t>
  </si>
  <si>
    <t>2020 SEP 28 12:00:00 AM</t>
  </si>
  <si>
    <t>7713 RAINIER AVE S</t>
  </si>
  <si>
    <t>HTTPS://SERVICES.SEATTLE.GOV/PORTAL/CUSTOMIZE/LINKTORECORD.ASPX?ALTID=1049992-VI</t>
  </si>
  <si>
    <t>(47.5332889, -122.27034671)</t>
  </si>
  <si>
    <t>1049999-VI</t>
  </si>
  <si>
    <t>FORMS BUILT TO JUMP CURB FOR PARKING ON SIDE OF HOUSE IN YARD (SOUTH)</t>
  </si>
  <si>
    <t>ACCESSING PROPERTY WITHOUT CURBCUT</t>
  </si>
  <si>
    <t>2020 MAR 05 12:00:00 AM</t>
  </si>
  <si>
    <t>4921 48TH AVE S</t>
  </si>
  <si>
    <t>HTTPS://SERVICES.SEATTLE.GOV/PORTAL/CUSTOMIZE/LINKTORECORD.ASPX?ALTID=1049999-VI</t>
  </si>
  <si>
    <t>(47.55755873, -122.27349738)</t>
  </si>
  <si>
    <t>1050021-VI</t>
  </si>
  <si>
    <t>THIS IS A DAYCARE.THAT FREQUENTLY PUTS A LARGE BANNER ON THE FENCE. THEY HAVE BEEN WARNED BY THE CITY PREVIOUSLY, BUT CONTINUE TO DO IT WITH REGULARITY.</t>
  </si>
  <si>
    <t>HOME BUSINESS SIGN LARGER THAN 64 SQUARE INCHES</t>
  </si>
  <si>
    <t>10206 51ST AVE S</t>
  </si>
  <si>
    <t>HTTPS://SERVICES.SEATTLE.GOV/PORTAL/CUSTOMIZE/LINKTORECORD.ASPX?ALTID=1050021-VI</t>
  </si>
  <si>
    <t>(47.50944125, -122.26971392)</t>
  </si>
  <si>
    <t>1050043-VI</t>
  </si>
  <si>
    <t>PER ONLINE; LOT HAS BEEN VACANT / UNDER CONSTRUCTION FOR A VERY LONG TIME - WITH SEVERAL SQUATTERS AND LOTS OF ILLEGALLY DUMPED TRASH PILING UP.</t>
  </si>
  <si>
    <t>5059 30TH AVE S</t>
  </si>
  <si>
    <t>HTTPS://SERVICES.SEATTLE.GOV/PORTAL/CUSTOMIZE/LINKTORECORD.ASPX?ALTID=1050043-VI</t>
  </si>
  <si>
    <t>(47.55552414, -122.29449466)</t>
  </si>
  <si>
    <t>1050045-VI</t>
  </si>
  <si>
    <t>STRUCTURE BUILT ON THE ROOF IS NOT PERMITTED AND DOES NOT COMPLY WITH CODE.</t>
  </si>
  <si>
    <t>LAND USE CODE VIOLATION — STRUCTURE HEIGHT EXCEEDS MAXIMUM ALLOWED</t>
  </si>
  <si>
    <t>2010 S JUDKINS ST</t>
  </si>
  <si>
    <t>HTTPS://SERVICES.SEATTLE.GOV/PORTAL/CUSTOMIZE/LINKTORECORD.ASPX?ALTID=1050045-VI</t>
  </si>
  <si>
    <t>(47.59211471, -122.30564292)</t>
  </si>
  <si>
    <t>1050049-VI</t>
  </si>
  <si>
    <t>PER ONLINE; THESE RESIDENTS HAVE TWO CAMPERS. ONE CAMPER IS PARKED LESS THAN 20 FEET FROM THE FRONT PROPERTY LINE.THE OTHER CAMPER IS CURRENTLY PARKED HALFWAY INTO THE ALLEY, WELL EXCEEDING THE PROPERTY LINE. THESE VEHICLES NEED TO BE MOVED OR RELOCATED.</t>
  </si>
  <si>
    <t>ZONING - PHOTOS AVAILABLE.  TWO CAMPERS ARE ON THE PROPERTY AND PEOPLE LIVING IN THEM.</t>
  </si>
  <si>
    <t>4705 6TH AVE NW</t>
  </si>
  <si>
    <t>HTTPS://SERVICES.SEATTLE.GOV/PORTAL/CUSTOMIZE/LINKTORECORD.ASPX?ALTID=1050049-VI</t>
  </si>
  <si>
    <t>(47.66313153, -122.36425051)</t>
  </si>
  <si>
    <t>1050056-VI</t>
  </si>
  <si>
    <t>PER CSB; SDCI - INSPECT JUNK STORAGE VIOLATION - DEBRIS IN PRIVATE PROPERTY</t>
  </si>
  <si>
    <t>6352 35TH AVE SW</t>
  </si>
  <si>
    <t>HTTPS://SERVICES.SEATTLE.GOV/PORTAL/CUSTOMIZE/LINKTORECORD.ASPX?ALTID=1050056-VI</t>
  </si>
  <si>
    <t>(47.54485554, -122.37585672)</t>
  </si>
  <si>
    <t>1050068-VI</t>
  </si>
  <si>
    <t>PER CSB: WHEN DID PARKING CARS AND AN RV IN YOUR FRONT YARD BE LEGAL? THESE FOLKS SEEM TO THINK IT IS. PLEASE HELP US KEEP OUR NEIGHBORHOOD FREE OF STUFF LIKE THIS THANKS!PHOTO LINK:HTTP://SERVICEREQUEST.SEATTLE.GOV/MEDIA/SEATTLE/REPORT/PHOTOS/5E52F633E8968DF73674A1FA/REPORT.JPG</t>
  </si>
  <si>
    <t>1917 N 46TH ST</t>
  </si>
  <si>
    <t>HTTPS://SERVICES.SEATTLE.GOV/PORTAL/CUSTOMIZE/LINKTORECORD.ASPX?ALTID=1050068-VI</t>
  </si>
  <si>
    <t>(47.66192168, -122.3343504)</t>
  </si>
  <si>
    <t>1050070-VI</t>
  </si>
  <si>
    <t>I AM WONDERING IF IT IS LEGAL FOR COLD CRASH BREWING TO OPERATE A BREWERY OUT OF THEIR GARAGE IN A SF 5000 ZONED RESIDENTIAL AREA? THEIR HOURS ARE 12-5 ON SATURDAY AND SUNDAYS. THEY HAVE INVITED THE PUBLIC AND ADVERTISED. THEY JUST OPENED AND I AM JUST WONDERING IF THIS IS A LEGAL USE OF SPACE. IS THERE A DIFFERENCE BETWEEN BREWING YOUR OWN BEER IN YOUR GARAGE FOR YOUR OWN USE AND YOUR FAMILY AND FRIENDS, VS. OFFERING IT FOR SALE FROM YOUR GARAGE TO THE GENERAL PUBLIC?</t>
  </si>
  <si>
    <t>4507 48TH AVE SW</t>
  </si>
  <si>
    <t>HTTPS://SERVICES.SEATTLE.GOV/PORTAL/CUSTOMIZE/LINKTORECORD.ASPX?ALTID=1050070-VI</t>
  </si>
  <si>
    <t>(47.56268922, -122.39381921)</t>
  </si>
  <si>
    <t>1050084-VI</t>
  </si>
  <si>
    <t>ANONYMOUS CALLER REPORTEDOWNER CUT DOWN 2 TREES 03/16/2020.  PLANNING TO CUT ANOTHER LARGE TREE ON PROPERTY, ALL WITHOUT PERMITS.  CALLER DID NOT KNOW THE TYPE OF TREES.</t>
  </si>
  <si>
    <t>AT LEAST 2 TREES IN FRONT YARD CUT DOWN IN ECA</t>
  </si>
  <si>
    <t>4014 25TH AVE S</t>
  </si>
  <si>
    <t>HTTPS://SERVICES.SEATTLE.GOV/PORTAL/CUSTOMIZE/LINKTORECORD.ASPX?ALTID=1050084-VI</t>
  </si>
  <si>
    <t>(47.56777799, -122.29987946)</t>
  </si>
  <si>
    <t>1050095-VI</t>
  </si>
  <si>
    <t>RENTERS AT 8346 23RD AVE NW 98117 INSTALLED A LARGE, BLACK TARP THAT WRAPS AROUND PORTIONS OF THE BACKYARD. THE TARP IS GREATER THAN 6 FEET IN HEIGHT AND ACTS AS A SCREEN/FENCE TO HIDE A DUMP OF A BACKYARD. THE TARP/FENCE CAN BE VIEWED ON GOOGLE STREET VIEW AS SEEN FROM THE ALLEY AND DOES NOT COMPLY WITH CITY FENCE REQUIREMENTS. THE LANDLORD/PROPERTY OWNER IS JEAN M GREGORY WHO LIVES AT 6708 DAYTON AVE N 98103.</t>
  </si>
  <si>
    <t>WRONG CASE TYPE.  SEE 1050656-CT</t>
  </si>
  <si>
    <t>8346 23RD AVE NW</t>
  </si>
  <si>
    <t>HTTPS://SERVICES.SEATTLE.GOV/PORTAL/CUSTOMIZE/LINKTORECORD.ASPX?ALTID=1050095-VI</t>
  </si>
  <si>
    <t>(47.69009275, -122.38519845)</t>
  </si>
  <si>
    <t>1050098-VI</t>
  </si>
  <si>
    <t>PER ONLINE; ILLEGAL ACCESSORY DWELLING UNIT</t>
  </si>
  <si>
    <t>CASE NUMBER CREATED IN ERROR - NO ACCESS</t>
  </si>
  <si>
    <t>315 NW 49TH ST</t>
  </si>
  <si>
    <t>HTTPS://SERVICES.SEATTLE.GOV/PORTAL/CUSTOMIZE/LINKTORECORD.ASPX?ALTID=1050098-VI</t>
  </si>
  <si>
    <t>(47.66420574, -122.36161502)</t>
  </si>
  <si>
    <t>1050101-VI</t>
  </si>
  <si>
    <t>HOMELESS LIVING IN GARAGE, BEHIND PROPERTY.</t>
  </si>
  <si>
    <t>ZONING DISCONTINUE THE MAINTENANCE OF SLEEPING QUARTERS INSIDE GARAGE. THIS USE IS NOT ALLOWED IN A SM-U/R 75-240(M1) ZONE.SMC 23.40.002, 23.48.002 AND 23.90.002</t>
  </si>
  <si>
    <t>2020 MAR 19 12:00:00 AM</t>
  </si>
  <si>
    <t>4200 11TH AVE NE</t>
  </si>
  <si>
    <t>HTTPS://SERVICES.SEATTLE.GOV/PORTAL/CUSTOMIZE/LINKTORECORD.ASPX?ALTID=1050101-VI</t>
  </si>
  <si>
    <t>(47.65850688, -122.31644148)</t>
  </si>
  <si>
    <t>1050112-VI</t>
  </si>
  <si>
    <t>BUILT A 8FT FENCE IN BACKYARD, ALL WOOD. DRIVE THRU ALLEY TO VIEW.</t>
  </si>
  <si>
    <t>WRONG CASE TYPE CREATED - SEE CITATION CASE #1055713-CT</t>
  </si>
  <si>
    <t>7746 20TH AVE NW</t>
  </si>
  <si>
    <t>HTTPS://SERVICES.SEATTLE.GOV/PORTAL/CUSTOMIZE/LINKTORECORD.ASPX?ALTID=1050112-VI</t>
  </si>
  <si>
    <t>(47.68640561, -122.38190176)</t>
  </si>
  <si>
    <t>1050114-VI</t>
  </si>
  <si>
    <t>TRAILER IN FRONT OF PROPERTY, SOMEONE LIVES THERE.  LOOKS LIKE AN UNFINISHED CONSTRUCTION PROJECT, TRASH IN THE YARD.</t>
  </si>
  <si>
    <t>ZONING:  TRAILER IN FRONT OF PROPERTY, SOMEONE LIVES THERE.  LOOKS LIKE AN UNFINISHED CONSTRUCTION PROJECT, TRASH IN THE YARD.</t>
  </si>
  <si>
    <t>9511 7TH AVE NW</t>
  </si>
  <si>
    <t>HTTPS://SERVICES.SEATTLE.GOV/PORTAL/CUSTOMIZE/LINKTORECORD.ASPX?ALTID=1050114-VI</t>
  </si>
  <si>
    <t>(47.69827229, -122.365073)</t>
  </si>
  <si>
    <t>1050130-VI</t>
  </si>
  <si>
    <t>RETAINING WALL WITHOUT PERMIT AND DRIVEWAY CONVERSION OF REQUIRED FRONT YARD</t>
  </si>
  <si>
    <t>NEW/REPLACED IMPERVIOUS SURFACE IS LESS THAN 2,000 SQ FT AND THE LANDSCAPE WALL AND NEW FENCE DO NOT REQUIRE PERMITS AND INSPECTIONS FROM SDCI - PER INVESTIGATION ON 3/12/20.  THE ZONING INVESTIGATION IS STILL PENDING AND INSPECTOR SHOULD REFER TO CV NOTES REGARDING WHERE PARKING CAN BE LOCATED.</t>
  </si>
  <si>
    <t>9308 26TH PL NW</t>
  </si>
  <si>
    <t>HTTPS://SERVICES.SEATTLE.GOV/PORTAL/CUSTOMIZE/LINKTORECORD.ASPX?ALTID=1050130-VI</t>
  </si>
  <si>
    <t>(47.69718454, -122.39049136)</t>
  </si>
  <si>
    <t>1050254-VI</t>
  </si>
  <si>
    <t>HOUSING - PRE. REG. #001-0139427-IN CONJUNCTION WITH HBMCNOV 1050247 THIS IS LU NOV FOR NON PERMITTED UNIT IN DETACHED GARAGE.</t>
  </si>
  <si>
    <t>2020 APR 27 12:00:00 AM</t>
  </si>
  <si>
    <t>2022 AUG 10 12:00:00 AM</t>
  </si>
  <si>
    <t>HTTPS://SERVICES.SEATTLE.GOV/PORTAL/CUSTOMIZE/LINKTORECORD.ASPX?ALTID=1050254-VI</t>
  </si>
  <si>
    <t>1050263-VI</t>
  </si>
  <si>
    <t>THIS UCDS PARKING LOT HAS EXTREMELY BRIGHT LIGHTS THAT ARE TYPICALLY ONLY ON ONCE THE PARKING LOT IS VACANT AND LOCKED FOR THE NIGHT. THE LIGHTS SHINE DIRECTLY INTO MY APARTMENT WINDOWS ILLUMINATING ENTIRE ROOMS. I HAVE SPOKEN TO THE SCHOOL MULTIPLE TIMES AND THEY HAVE DONE NOTHING TO MITIGATE THIS. IT SEEMS LIKE IT WOULD NOT BE SO DIFFICULT TO HAVE A SWITCH THAT THE PERSON WHO LOCKS UP FOR THE NIGHT COULD TURN OFF.</t>
  </si>
  <si>
    <t>ZONING CAN SEE 4 PARKING LOT LIGHTS POINTED OUT AND UP INSTEAD OF DOWN. SENT LU WARNING.</t>
  </si>
  <si>
    <t>5306 ROOSEVELT WAY NE</t>
  </si>
  <si>
    <t>HTTPS://SERVICES.SEATTLE.GOV/PORTAL/CUSTOMIZE/LINKTORECORD.ASPX?ALTID=1050263-VI</t>
  </si>
  <si>
    <t>(47.66739769, -122.31717917)</t>
  </si>
  <si>
    <t>1050282-VI</t>
  </si>
  <si>
    <t>THE PARKING LOT AT THIS ADDRESS IS A HUB FOR HOMELESS TRANSIENTS. SOMEONE HAS BEEN LIVING IN THE PARKING LOT FOR MONTHS. THERE ARE DOZENS OF HOMELESS WALKING THE STREETS OF THE U-DISTRICT EVERY DAY, LEAVING TRASH, NEEDLES, CLOTHES, FECES, SHOUTING PROFANITIES AND CREATING A TOXIC ENVIRONMENT FOR ALL. ENOUGH IS ENOUGH. DO SOMETHING!!!!!!!!!!!!!!!!!!!!!!!!!!!!!</t>
  </si>
  <si>
    <t>ZONING DISCONTINUE MAINTENANCE OF A PERSON(S) CAMPING IN A TENT STRUCTURE AND DISCONTINUE JUNK STORAGE INCLUDING BUT NOT LIMITED TO SCATTERED TRASH, WOOD, BRICKS, LEAN-TOS, TENTS AND OTHER USED AND SALVAGED MATERIALS. THESE USES ARE PROHIBITED IN A SM-U 75-240(M1) ZONE.SMC 23.40.002, 23.42.020, 23.48.005 AND 23.90.002</t>
  </si>
  <si>
    <t>4701 BROOKLYN AVE NE</t>
  </si>
  <si>
    <t>HTTPS://SERVICES.SEATTLE.GOV/PORTAL/CUSTOMIZE/LINKTORECORD.ASPX?ALTID=1050282-VI</t>
  </si>
  <si>
    <t>(47.66328654, -122.31455174)</t>
  </si>
  <si>
    <t>1050310-VI</t>
  </si>
  <si>
    <t>PER CSB; PROPERTY OWNER IS RENTING OUT TWO TRAILERS ON HIS PROPERTY. SUSPECTED DRUG ACTIVITY ON PROPERTY AS MANY PEOPLE ARE COMING AND GOING.</t>
  </si>
  <si>
    <t>ZONING - PHOTO AVAIALBLE.CONSTRUCTION WITHOUT A PERMIT AND PEOPLE LIVING IN THE TRAILER AND CRIMINAL ACTIVITY.</t>
  </si>
  <si>
    <t>HTTPS://SERVICES.SEATTLE.GOV/PORTAL/CUSTOMIZE/LINKTORECORD.ASPX?ALTID=1050310-VI</t>
  </si>
  <si>
    <t>1050311-VI</t>
  </si>
  <si>
    <t>PER CSB: PER SPU ILLEGAL DUMPING - PRIVATE PROPERTY</t>
  </si>
  <si>
    <t>ZONING  ILLEGAL DUMPING.</t>
  </si>
  <si>
    <t>8355 15TH AVE NW</t>
  </si>
  <si>
    <t>HTTPS://SERVICES.SEATTLE.GOV/PORTAL/CUSTOMIZE/LINKTORECORD.ASPX?ALTID=1050311-VI</t>
  </si>
  <si>
    <t>(47.69035602, -122.37726931)</t>
  </si>
  <si>
    <t>1050312-VI</t>
  </si>
  <si>
    <t>CUSTOMER STATING NEIGHBOR IS RENTING HOUSE OUT TO APROX 10 PPL (MAYBE RENTING ROOMS) NOW THEY ARE RENTING OUT THE SHED OUT ALSO -- THIS  SPACE IS NEAR HER FENCE SHE STATED RENTERS ARE CONSTANTLY SMOKING SAYS ITS A HEALTH HAZARD</t>
  </si>
  <si>
    <t>ZONING-  OWNER IS RENTING OUT THE HOUSE TO 10 OR MORE PEOPLE AND THEY ARE SMOKING IN THE YARD.</t>
  </si>
  <si>
    <t>9017 3RD AVE NW</t>
  </si>
  <si>
    <t>HTTPS://SERVICES.SEATTLE.GOV/PORTAL/CUSTOMIZE/LINKTORECORD.ASPX?ALTID=1050312-VI</t>
  </si>
  <si>
    <t>(47.69482565, -122.36114976)</t>
  </si>
  <si>
    <t>1050381-VI</t>
  </si>
  <si>
    <t>PER ONLINE; ILLEGAL DUMPING-JUNK</t>
  </si>
  <si>
    <t>LAND USE CODE VIOLATION — ENCAMPMENT ON VACANT LOT</t>
  </si>
  <si>
    <t>1114 S DEARBORN ST</t>
  </si>
  <si>
    <t>HTTPS://SERVICES.SEATTLE.GOV/PORTAL/CUSTOMIZE/LINKTORECORD.ASPX?ALTID=1050381-VI</t>
  </si>
  <si>
    <t>(47.59619367, -122.31802957)</t>
  </si>
  <si>
    <t>1050470-VI</t>
  </si>
  <si>
    <t>PER CSB; SDCI - ADDRESS WHETHER LIGHTING IS CODE COMPLIANT. LED LIGHT POINTED IN NEIGHBOR'S WINDOWS</t>
  </si>
  <si>
    <t>2811 E MADISON ST</t>
  </si>
  <si>
    <t>HTTPS://SERVICES.SEATTLE.GOV/PORTAL/CUSTOMIZE/LINKTORECORD.ASPX?ALTID=1050470-VI</t>
  </si>
  <si>
    <t>(47.62364835, -122.29557592)</t>
  </si>
  <si>
    <t>1050524-VI</t>
  </si>
  <si>
    <t>WEST SIDE OF PROPERTY - 1. GAS LINE PATCH NOT COMPLETED TO COS STANDARDS FOR REPAIR, NOR INDUSTRY STANDARDS OF REPAIR.2. AFTER CONSTRUCTION COMPLETED, INSTALLED PARKING WHEEL STOPS WITHIN THE NEWLY PLANTED GRASS AREA.  LIVE DRAINAGE STRUCTURE.  NOT SURE THIS PROPERTY IS ZONE FOR THIS, NOR DOES THIS APPEAR TO BE APPROPRIATE SURFACING FOR A PARKING AREA GIVEN IT WILL TURN INTO A MUDDY MESS CAUSING TRACK OUT AND EROSION CONTROL RISK TO THE NEIGHBORING PROPERTIES.</t>
  </si>
  <si>
    <t>8553 INTERLAKE AVE N</t>
  </si>
  <si>
    <t>HTTPS://SERVICES.SEATTLE.GOV/PORTAL/CUSTOMIZE/LINKTORECORD.ASPX?ALTID=1050524-VI</t>
  </si>
  <si>
    <t>(47.69204981, -122.34052996)</t>
  </si>
  <si>
    <t>1050562-VI</t>
  </si>
  <si>
    <t>PER CSB; TEMPORARY "NOW LEASING" SIGN HAS BEEN ON PANORAMA HOUSE BUILDING SINCE AT LEAST SEPTEMBER 2018 (20 MONTHS), AS YOU CAN SEE ON GOOGLE STREET VIEW IMAGES. THIS VIOLATES SMC 22.55.012 A, WHICH PERMITS TEMPORARY REAL ESTATE BANNERS FOR A PERIOD OF UP TO 9 MONTHS. THE BANNER IS ALSO MUCH LARGER THAN THE MAXIMUM PERMITTED 36 SQUARE FEET.</t>
  </si>
  <si>
    <t>LAND USE CODE VIOLATION — SIGN STANDARDS</t>
  </si>
  <si>
    <t>2020 OCT 16 12:00:00 AM</t>
  </si>
  <si>
    <t>1100 UNIVERSITY ST</t>
  </si>
  <si>
    <t>HTTPS://SERVICES.SEATTLE.GOV/PORTAL/CUSTOMIZE/LINKTORECORD.ASPX?ALTID=1050562-VI</t>
  </si>
  <si>
    <t>(47.61191945, -122.32666968)</t>
  </si>
  <si>
    <t>1050594-VI</t>
  </si>
  <si>
    <t>ZONING ISSUE - OBSERVED TENANT LIVING HERE RUNNING AN AUTO BUSINESS ALSO WASTE GOING TO NEARBY STREAM</t>
  </si>
  <si>
    <t>ZONING - ILLEGAL BUSINESS BEING OPERATED OUT OF HOME.</t>
  </si>
  <si>
    <t>415 N 101ST ST</t>
  </si>
  <si>
    <t>HTTPS://SERVICES.SEATTLE.GOV/PORTAL/CUSTOMIZE/LINKTORECORD.ASPX?ALTID=1050594-VI</t>
  </si>
  <si>
    <t>(47.70218171, -122.35407709)</t>
  </si>
  <si>
    <t>1050596-VI</t>
  </si>
  <si>
    <t>NEIGHBOR HAS INSTALLED AN EXTREMELY BRIGHT LED MOTION SENSOR FLOODLIGHT ON THE BACK OF HIS GARAGE AT THE PROPERTY LINE FACING THE ALLEY. IT IS POINTED AT OUR HOUSE (NOT POINTED DOWN) AND ILLUMINATES OUR ENTIRE HOME WHEN ACTIVE.I COULD NOT FIND WHETHER LIGHT POLLUTION COMPLAINTS ARE COVERED BY THIS ONLINE SYSTEM BUT TRYING TO SUBMIT THIS ANYWAY.</t>
  </si>
  <si>
    <t>ZONING - LIGHT AND GLARE FROM FLOOD LIGHTS FACING OUT ON THE ALLEY SIDE.</t>
  </si>
  <si>
    <t>11222 1ST AVE NW</t>
  </si>
  <si>
    <t>HTTPS://SERVICES.SEATTLE.GOV/PORTAL/CUSTOMIZE/LINKTORECORD.ASPX?ALTID=1050596-VI</t>
  </si>
  <si>
    <t>(47.71122575, -122.35784969)</t>
  </si>
  <si>
    <t>1050597-VI</t>
  </si>
  <si>
    <t>SQUATTERS LIVING IN A GARAGE</t>
  </si>
  <si>
    <t>ZONING COMPLAINT</t>
  </si>
  <si>
    <t>5209 19TH AVE NE</t>
  </si>
  <si>
    <t>HTTPS://SERVICES.SEATTLE.GOV/PORTAL/CUSTOMIZE/LINKTORECORD.ASPX?ALTID=1050597-VI</t>
  </si>
  <si>
    <t>(47.6667156, -122.30747789)</t>
  </si>
  <si>
    <t>1050606-VI</t>
  </si>
  <si>
    <t>PER CSB: UNDEVELOPED ALLEY BEHIND THIS ADDRESS.CUSTOMER CALLED CSB REGARDING THE ALLEY BEHIND 6511 35TH SW. SMALL APARTMENT BUILDING, WHEN TENANTS MOVED OUT THEY LEFT MATTRESS AND OTHER ITEMS SITTING THERE, ITS BEEN THERE FOR MONTHS NOW. POSSIBLY ATTRACTING RATS.</t>
  </si>
  <si>
    <t>6511 35TH AVE SW</t>
  </si>
  <si>
    <t>HTTPS://SERVICES.SEATTLE.GOV/PORTAL/CUSTOMIZE/LINKTORECORD.ASPX?ALTID=1050606-VI</t>
  </si>
  <si>
    <t>(47.54427627, -122.37692563)</t>
  </si>
  <si>
    <t>1050610-VI</t>
  </si>
  <si>
    <t>ZONING COMPLAINT COMPLAINT FROM SPD OF PEOPLE LIVING IN GARAGE. INSPECTION SHOWS FURNITURE AND BED SET UP. GARAGE IS NOT HABITABLE SPACE.</t>
  </si>
  <si>
    <t>HTTPS://SERVICES.SEATTLE.GOV/PORTAL/CUSTOMIZE/LINKTORECORD.ASPX?ALTID=1050610-VI</t>
  </si>
  <si>
    <t>1050618-VI</t>
  </si>
  <si>
    <t>THIS RESIDENTIAL LOT ON OUR STREET IS BEING USED AS A BUSINESS.  THERE ARE TRAILERS AND MACHINES STORED THERE AND PICKED UP DAILY.  THERE ARE 2-3 DUMPSTERS ON THE LOT THAT THEY DUMP MATERIALS INTO DAILY AND USE FOR STORAGE.  TRUCKS PICK UP DUMPSTERS TO UNLOAD AND IT IS NOISY AND UNSIGHTLY.  THIS AREA IS NOT ZONED FOR A COMMERCIAL BUSINESS YARD, AND IT IS DISRUPTIVE.</t>
  </si>
  <si>
    <t>TWO HEAVY EQUIPMENT TRUCK DUMP BOX PARKED ON THE PREMISES.</t>
  </si>
  <si>
    <t>2020 SEP 01 12:00:00 AM</t>
  </si>
  <si>
    <t>9015 3RD AVE SW</t>
  </si>
  <si>
    <t>HTTPS://SERVICES.SEATTLE.GOV/PORTAL/CUSTOMIZE/LINKTORECORD.ASPX?ALTID=1050618-VI</t>
  </si>
  <si>
    <t>(47.5222589, -122.33920293)</t>
  </si>
  <si>
    <t>1050900-VI</t>
  </si>
  <si>
    <t>OCCUPANT IS BUILDING NON PERMITTED STRUCTURE ON ALLEY.</t>
  </si>
  <si>
    <t>ZONING - RELATED: 003081-20CP MANY RECORDS OPEN REAR SHED NOT AN ISSUE.</t>
  </si>
  <si>
    <t>2020 SEP 11 12:00:00 AM</t>
  </si>
  <si>
    <t>535 N 80TH ST</t>
  </si>
  <si>
    <t>HTTPS://SERVICES.SEATTLE.GOV/PORTAL/CUSTOMIZE/LINKTORECORD.ASPX?ALTID=1050900-VI</t>
  </si>
  <si>
    <t>(47.6867797, -122.35101932)</t>
  </si>
  <si>
    <t>1050972-VI</t>
  </si>
  <si>
    <t>DERELICT, UNINHABITABLE PROPERTY WITH RV IN DRIVEWAY (POSSIBLY INHABITED) COVERED IN FOLIAGE. REGISTERED OWNER OF PROPERTY, LAURA W HAERING, PASSED AWAY IN 2001 PER SOCIAL SECURITY RECORDS. CONCERNS INCLUDE OUTDOOR STORAGE, VEGETATION OVERGROWTH, RODENT HARBORAGE, AND ON SITE SEWAGE IF RV IS INHABITED.</t>
  </si>
  <si>
    <t>2364 W HOWE ST</t>
  </si>
  <si>
    <t>HTTPS://SERVICES.SEATTLE.GOV/PORTAL/CUSTOMIZE/LINKTORECORD.ASPX?ALTID=1050972-VI</t>
  </si>
  <si>
    <t>(47.63604937, -122.38897475)</t>
  </si>
  <si>
    <t>1050978-VI</t>
  </si>
  <si>
    <t>RESIDENT IS USING THE PROPERTY PARKING LOT AS A FULL BODY CAR REPAIR SHOP.   METAL WORK/BODY WORK/ENGINE WORK.   WORK HAS BEEN GOING ON 7 DAYS A WEEK FOR 8+ MONTHS.  THE NOISE HAS BEEN INCREASINGLY CONSTANT FROM 10AM-9PM.  MULTIPLE CARS/BIKES ETC BEING WORKED ON.  THIS WORK IS BEING DONE IN THE COMPLEX'S PARKING LOT BEHIND THE BUILDING.</t>
  </si>
  <si>
    <t>ZONING- OPERATING AN AUTOMOTIVE REPAIR BUSINESS OUT OF RESIDENCE.</t>
  </si>
  <si>
    <t>2022 NOV 28 12:00:00 AM</t>
  </si>
  <si>
    <t>2419 NW 57TH ST</t>
  </si>
  <si>
    <t>HTTPS://SERVICES.SEATTLE.GOV/PORTAL/CUSTOMIZE/LINKTORECORD.ASPX?ALTID=1050978-VI</t>
  </si>
  <si>
    <t>(47.66999032, -122.38852533)</t>
  </si>
  <si>
    <t>1051298-VI</t>
  </si>
  <si>
    <t>THE PROPERTY HAS A DETACHED DWELLING UNIT THAT IS RENTED ON VRBO(HTTPS://WWW.VRBO.COM/653763)THE OWNER LIVES IN COLORADO, AS STATED IN VRBO, AND NO FAMILY MEMBERS LIVE IN THE MAIN HOUSE.  THE MAIN HOUSE IS RENTED TO MULTIPLE OTHER TENANTS.  NO OFF STREET PARKING IS AVAILABLE FOR THE VRBO.</t>
  </si>
  <si>
    <t>2020 NOV 09 12:00:00 AM</t>
  </si>
  <si>
    <t>1813 N 53RD ST</t>
  </si>
  <si>
    <t>HTTPS://SERVICES.SEATTLE.GOV/PORTAL/CUSTOMIZE/LINKTORECORD.ASPX?ALTID=1051298-VI</t>
  </si>
  <si>
    <t>(47.66703181, -122.33572518)</t>
  </si>
  <si>
    <t>1051608-VI</t>
  </si>
  <si>
    <t>THIS HOME IS RENTING OUT THREE UNITS - THE FIRST FLOOR, THE SECOND FLOOR, AND THE BASEMENT. THE BASEMENT IS NOT A LEGAL DWELLING UNIT. IT HAS TO SHARE A MAILBOX WITH THE FIRST FLOOR AND DOES NOT HAVE ITS OWN UNIT NUMBER. THE FIRST FLOOR APARTMENT HAS DIRECT ACCESS TO THE BASEMENT UNIT AS WELL.</t>
  </si>
  <si>
    <t>9/27/19: OBSERVED 3 RENTAL UNITS IN A SFD, NOT PERMITTED. NEW OWNER, REFERENCE 1048547-VI FOR ORIGINATING VIOLATION-LS</t>
  </si>
  <si>
    <t>2021 JAN 22 12:00:00 AM</t>
  </si>
  <si>
    <t>206 30TH AVE</t>
  </si>
  <si>
    <t>HTTPS://SERVICES.SEATTLE.GOV/PORTAL/CUSTOMIZE/LINKTORECORD.ASPX?ALTID=1051608-VI</t>
  </si>
  <si>
    <t>(47.60348021, -122.29343768)</t>
  </si>
  <si>
    <t>1051710-VI</t>
  </si>
  <si>
    <t>PER CSB; PER SPU INSPECTOR: TIRES ON PRIVATE PROPERTY (BACK OF BUILDING AT SE CORNER OF S STATE ST AND 20TH AVE S) - ABOUT 50 USED TIRES STACKED UP BY THE BACK OF THE BUILDING.</t>
  </si>
  <si>
    <t>ZONING/JUNK - PHOTOS AVAILABLE</t>
  </si>
  <si>
    <t>2021 FEB 16 12:00:00 AM</t>
  </si>
  <si>
    <t>2021 MAR 12 12:00:00 AM</t>
  </si>
  <si>
    <t>HTTPS://SERVICES.SEATTLE.GOV/PORTAL/CUSTOMIZE/LINKTORECORD.ASPX?ALTID=1051710-VI</t>
  </si>
  <si>
    <t>1051721-VI</t>
  </si>
  <si>
    <t>THIS IS IN REFERENCE TO A RECENT FOOD TRUCK INSTALLATION AT THE SPIRIT GAS STATION, LOCATED AT  5505 24TH AVE NW, SEATTLE, WA 98107, ADJACENT TO THE STATION'S WEST PROPERTY LINE WITH THE AMLI MARK 24 APARTMENTS.  AFTER DOING SOME MINOR ONSITE CONSTRUCTION TO THE WEST EDGE OF THE PROPERTY LAST WEEK, THIS WEEK A FOOD TRUCK MOVED ONTO THE SPIRIT LOT IMMEDIATELY ADJACENT TO THE AMLI BUILDING, LESS THAT 10 FEET FROM THE PROPERTY LINE. AS RESIDENTS OF THE AMLI 4TH FLOOR WHO LIVE</t>
  </si>
  <si>
    <t>ZONING - PHOTOS AVAILABLE.  FOOD TRUCK PARKED IN THE CORNER GAS STATION LOT AND SMOKE AND EXHAUST BOTHERING RESIDENTS.</t>
  </si>
  <si>
    <t>2021 FEB 18 12:00:00 AM</t>
  </si>
  <si>
    <t>2021 FEB 17 12:00:00 AM</t>
  </si>
  <si>
    <t>5505 24TH AVE NW</t>
  </si>
  <si>
    <t>HTTPS://SERVICES.SEATTLE.GOV/PORTAL/CUSTOMIZE/LINKTORECORD.ASPX?ALTID=1051721-VI</t>
  </si>
  <si>
    <t>(47.66886304, -122.3879981)</t>
  </si>
  <si>
    <t>1052394-VI</t>
  </si>
  <si>
    <t>UPPER UNITLAUNDRY WATER USAGECAUSES LOWER UNITKITCHEN SINK BACKUP.NO HVAC CONTROL INLOWER UNIT.CONCERND LOWER UNITNOT LEGAL AS A SEPARATEUNIT. DUPLICATE: REFER TO 00338-21CP</t>
  </si>
  <si>
    <t>ILLEGAL DWELLING UNIT.</t>
  </si>
  <si>
    <t>2021 JUL 01 12:00:00 AM</t>
  </si>
  <si>
    <t>4721 43RD AVE S</t>
  </si>
  <si>
    <t>HTTPS://SERVICES.SEATTLE.GOV/PORTAL/CUSTOMIZE/LINKTORECORD.ASPX?ALTID=1052394-VI</t>
  </si>
  <si>
    <t>(47.55989253, -122.27981503)</t>
  </si>
  <si>
    <t>1052541-VI</t>
  </si>
  <si>
    <t>PER CSB: VEHICLE AND PILES OF GARBAGE AT HAZARDOUS PROPERTY. MULTIPLE VIOLATIONS AND COMPLAINTS AT PROPERTY WITHOUT RECOURSE.JUNK STORAGE AND LAND USE VIOLATIONS.  NC2-55 (M) ZONE.</t>
  </si>
  <si>
    <t>JUNK AND DEBRIS.  POSSIBLE JUNK VEHICLE ON PREMISES.</t>
  </si>
  <si>
    <t>2021 AUG 02 12:00:00 AM</t>
  </si>
  <si>
    <t>1103 NW MARKET ST</t>
  </si>
  <si>
    <t>HTTPS://SERVICES.SEATTLE.GOV/PORTAL/CUSTOMIZE/LINKTORECORD.ASPX?ALTID=1052541-VI</t>
  </si>
  <si>
    <t>(47.66842536, -122.37101692)</t>
  </si>
  <si>
    <t>1052808-VI</t>
  </si>
  <si>
    <t>CAR PARKS IN THE COMMON DRIVEWAY EASEMENT</t>
  </si>
  <si>
    <t>YOU ARE IN VIOLATION OF THE CONDITIONS OF PERMIT NUMBER 3026103 WHICH REQUIRED EACH OWNER KEEP THE(PERMANENT EASEMENT FOR INGRESS, EGRESS AND UTILITIES) CLEAR AT ALL TIMES.SMC 23.40.002, 23.45.504, 23.45.536 AND 23.90.002HOW TO CONTACT US DURING COVID-19 PANDEMIC:PLEASE NOTE THAT THE APPLICANT SERVICES CENTER IS CLOSED DUE TO THE COVID-19 PANDEMIC.  IF YOU HAVE QUESTIONS RELATING TO THE PERMIT PROCESS, PLEASE SUBMIT THEM AT HTTP://WEB6.SEATTLE.GOV/DPD/LUQNA/?TYPE=2?TYPE=2.</t>
  </si>
  <si>
    <t>2021 JUL 28 12:00:00 AM</t>
  </si>
  <si>
    <t>2574 3RD AVE W</t>
  </si>
  <si>
    <t>HTTPS://SERVICES.SEATTLE.GOV/PORTAL/CUSTOMIZE/LINKTORECORD.ASPX?ALTID=1052808-VI</t>
  </si>
  <si>
    <t>(47.64279987, -122.36039605)</t>
  </si>
  <si>
    <t>1052811-VI</t>
  </si>
  <si>
    <t>THERE IS REGULAR NOISE FROM A CONSTRUCTION BUSINESS BEING RUN ON THIS SITE. BREAKING APART AND STACKING PIECES OF DEMOLISHED BUILDING REGULARLY MAKING REPETITIVE BANGING ALL THROUGH THE DAY DESPITE IT BEING A HOUSE AND ZONED FOR SINGLE FAMILY(RES USE/ZONE). PER THE HOME BUSINESS RULE "IN ADDITION, YOUR BUSINESS CANNOT PRODUCE NOISE, ODORS, OR OTHER EMISSIONS THAT CAN BE DETECTED FROM YOUR PROPERTY LINE." THESE GUYS MAKE ALOT OF NOISE ALL THE TIME RUNNING A BUSINESS HERE</t>
  </si>
  <si>
    <t>DISCONTINUE THE USE OF A MOBILE HOME, TRAILER, OR RECREATIONAL VEHICLE AS LIVING AND SLEEPING QUARTERS. THIS USE IS NOT ALLOWED IN A SF 7200 ZONE ON PRIVATE PROPERTY. SMC 23.40.002, 23.42.010, 23.42.020, 23.44.006 AND 23.90.002 HOW TO CONTACT US DURING COVID-19 PANDEMIC:PLEASE NOTE THAT THE APPLICANT SERVICES CENTER IS CLOSED DUE TO THE COVID-19 PANDEMIC. IF YOU HAVE QUESTIONS RELATING TO THE PERMIT PROCESS, PLEASE SUBMIT THEM AT HTTP://WEB6.SEATTLE.GOV/DPD/LUQNA/?TYPE=2.</t>
  </si>
  <si>
    <t>2448 NE NORTHGATE WAY</t>
  </si>
  <si>
    <t>HTTPS://SERVICES.SEATTLE.GOV/PORTAL/CUSTOMIZE/LINKTORECORD.ASPX?ALTID=1052811-VI</t>
  </si>
  <si>
    <t>(47.70999997, -122.30162467)</t>
  </si>
  <si>
    <t>1053030-VI</t>
  </si>
  <si>
    <t>ZONING--PER ONLINE--PROPERTY PARCEL #4327600035: 11925 BEACON AVE S, SEATTLE, WA 98178, REGISTERED AS A CHURCH BUT IS COLLECTING UNLICENSED VEHICLES, RV'S, SEMI-TRUCKS, BUSSES, AND GARBAGE. REVEREND THOMPSON IS ALLOWING HIS NEPHEW NATE TO TRASH NEIGHBORHOOD WITH 10+ EXTRA VEHICLES THAT HAVE NOTHING TO DO WITH "CHURCH". NOW TRUCK BED FULL OF GARBAGE, FALLING INTO STREET AND GROWING BY THE DAY. PLEASE HELP OUR NEIGHBORHOOD, THIS IS NOT A JUNKYARD</t>
  </si>
  <si>
    <t>2021 OCT 07 12:00:00 AM</t>
  </si>
  <si>
    <t>11925 BEACON AVE S</t>
  </si>
  <si>
    <t>HTTPS://SERVICES.SEATTLE.GOV/PORTAL/CUSTOMIZE/LINKTORECORD.ASPX?ALTID=1053030-VI</t>
  </si>
  <si>
    <t>(47.49586028, -122.26002281)</t>
  </si>
  <si>
    <t>1053722-VI</t>
  </si>
  <si>
    <t>APARTMENT FLOODED A MONTH AGO, AND NOREPAIRS HAVE BEEN DONE.  I HAVE NOT GOTTEN ANY HELP TORELOCATE.  MY SONAND I HAVE BEENHOMELESS, COUCHSURFING.  WHAT AREMY RIGHTS?</t>
  </si>
  <si>
    <t>ZONING ILLEGAL UNITS</t>
  </si>
  <si>
    <t>2022 FEB 04 12:00:00 AM</t>
  </si>
  <si>
    <t>HTTPS://SERVICES.SEATTLE.GOV/PORTAL/CUSTOMIZE/LINKTORECORD.ASPX?ALTID=1053722-VI</t>
  </si>
  <si>
    <t>1053801-VI</t>
  </si>
  <si>
    <t>2022 MAR 31 12:00:00 AM</t>
  </si>
  <si>
    <t>HTTPS://SERVICES.SEATTLE.GOV/PORTAL/CUSTOMIZE/LINKTORECORD.ASPX?ALTID=1053801-VI</t>
  </si>
  <si>
    <t>1053979-VI</t>
  </si>
  <si>
    <t>PER CSB: SEATTLE SUPER MARKET AND MI MI BAKERY USE THE PUBLIC STREET AND THEIR PARKING LOT TO STORAGE JUNK AND THEY PUT A DUMPSTER NEXT TO MY RESIDENTIAL HOME, BESIDE ALL THE FIRE HAZARDS FROM THEIR JUNK STORAGE AND THE GARBAGE PROBLEMS THE STORE IS OUT OF CONTROL, THEY ADDED LIGHTS THAT LIGHT MY WHOLE YARD, THERE IS GARBAGE OUTSIDE DE DUMBSTER AND THAT GENERATE RATS, CROWS AND A HORRIBLE SMELL. THIS IS A PUBLIC HEALTH ISSUE</t>
  </si>
  <si>
    <t>CASE CREATED IN ERROR - SEE RELATED CASE #1053952-VI</t>
  </si>
  <si>
    <t>2022 MAR 25 12:00:00 AM</t>
  </si>
  <si>
    <t>2022 MAR 21 12:00:00 AM</t>
  </si>
  <si>
    <t>4801 BEACON AVE S</t>
  </si>
  <si>
    <t>HTTPS://SERVICES.SEATTLE.GOV/PORTAL/CUSTOMIZE/LINKTORECORD.ASPX?ALTID=1053979-VI</t>
  </si>
  <si>
    <t>(47.55934671, -122.30508254)</t>
  </si>
  <si>
    <t>1054166-VI</t>
  </si>
  <si>
    <t>ELECTRIC WIRING ISSUES, MOLD, GUTTERS, DOORS FALLING OFF,SINGLE STORY HOUSE WITH 10 SEPARATE UNITS, BLOCKED OFF DOORS INSIDE TO CREATE 10 UNITS**EVICTION PER PHONE CALL FROMTENANT 05/02/22. SFD CALLED ASLO ANDIS HANDLING FIRE CODE CONCERNS - JH**</t>
  </si>
  <si>
    <t>2022 MAY 03 12:00:00 AM</t>
  </si>
  <si>
    <t>2022 JUN 20 12:00:00 AM</t>
  </si>
  <si>
    <t>7121 45TH AVE S</t>
  </si>
  <si>
    <t>HTTPS://SERVICES.SEATTLE.GOV/PORTAL/CUSTOMIZE/LINKTORECORD.ASPX?ALTID=1054166-VI</t>
  </si>
  <si>
    <t>(47.53829175, -122.27706428)</t>
  </si>
  <si>
    <t>1054304-VI</t>
  </si>
  <si>
    <t>OUR NEIGHBOR IS STILL RUNNING A DOGGIE DAYCARE OUT OF HER HOME.  SIMILAR TO THE LAST 2 YEARS COMPLAINTS, CONSTANT DOGS BARKING INSIDE AND OUTSIDE HER HOME.  UP TO 6 DOGS THERE ON A TYPICAL BASIS.</t>
  </si>
  <si>
    <t>DISCONTINUE MAINTENANCE OF A HOME OCCUPATION IN VIOLATION OF THE HOME OCCUPATION STANDARDS.YOU ARE IN VIOLATION OF THE FOLLOWING PROVISION OF SEATTLE MUNICIPAL CODE (SMC) SECTION23.42.050 REGULATING HOME OCCUPATIONS:1. THE HOME OCCUPATION SHALL BE CONDUCTED SO THAT NOISE AND OTHER IMPACTS ARE NOTDETECTABLE AT OR BEYOND THE PROPERTY LINE.</t>
  </si>
  <si>
    <t>2022 MAY 26 12:00:00 AM</t>
  </si>
  <si>
    <t>8733 29TH AVE NW</t>
  </si>
  <si>
    <t>HTTPS://SERVICES.SEATTLE.GOV/PORTAL/CUSTOMIZE/LINKTORECORD.ASPX?ALTID=1054304-VI</t>
  </si>
  <si>
    <t>(47.6928492, -122.39452497)</t>
  </si>
  <si>
    <t>1054311-VI</t>
  </si>
  <si>
    <t>PER ONLINE; OUR APARTMENT WAS DIRTY AND FULL OF INSECTS/TRASH WHEN WE MOVED HERE FROM NY. THE AGENT WHO SHOWED US THE HOME TOLD US IN HER OWN WORDS THAT THE LANDLORD, ARRON RENFREW, INTENTIONALLY TAKES ADVANTAGE OF PEOPLE FROM OUT OF STATE.</t>
  </si>
  <si>
    <t>DISCONTINUE THE MAINTENANCE OF AN UNAUTHORIZED DWELLING UNIT IN A SINGLE FAMILY STRUCTURE IN A SINGLE FAMILY ZONE, OR OBTAIN A PERMIT AND A FINAL APPROVAL INSPECTION TO ESTABLISH THE USE. THE UNAUTHORIZED DWELLING UNIT IS NOT LEGALLY ESTABLISHED.VIOLATION #2:IN ADDITION TO OTHER PENALTIES DESCRIBED BELOW, IF YOU OWN A SINGLE FAMILY ZONED LOT AND RECEIVE A NOTICE OF VIOLATION FOR AN UNAUTHORIZED DWELLING UNIT, AND THIS UNAUTHORIZED DWELLING UNIT IS NOT A LEGAL NONCONFORMING USE OR OTHERWISE APPROVED BY PERMIT, YOU ARE SUBJECT TO A CIVIL PENALTY OF $5,000 FOR EACH UNAUTHORIZED UNIT</t>
  </si>
  <si>
    <t>2022 MAY 27 12:00:00 AM</t>
  </si>
  <si>
    <t>342 NW 49TH ST</t>
  </si>
  <si>
    <t>HTTPS://SERVICES.SEATTLE.GOV/PORTAL/CUSTOMIZE/LINKTORECORD.ASPX?ALTID=1054311-VI</t>
  </si>
  <si>
    <t>(47.66457306, -122.36262745)</t>
  </si>
  <si>
    <t>1054419-VI</t>
  </si>
  <si>
    <t>TENANT STAYS IN BASEMENT, POSSIBLE ILLEGAL UNIT.  TENANT STATED HE'S BEEN ZAPPED BEFORE DUE TO THE WATER IN HIS UNIT. ALTHOUGH HE HAS WATER AND HEAT OF SOME FORM, THE FACT THAT THERE ARE ELECTRICAL CONCERNS IN HIS UNIT TO WHERE TENANT IS BEING SHOCKED, IS SOMEWHAT CONCERNING. DUPLICATE 009283-21</t>
  </si>
  <si>
    <t>ILLEGAL UNIT #9</t>
  </si>
  <si>
    <t>2022 JUN 27 12:00:00 AM</t>
  </si>
  <si>
    <t>2022 JUN 16 12:00:00 AM</t>
  </si>
  <si>
    <t>HTTPS://SERVICES.SEATTLE.GOV/PORTAL/CUSTOMIZE/LINKTORECORD.ASPX?ALTID=1054419-VI</t>
  </si>
  <si>
    <t>1054439-VI</t>
  </si>
  <si>
    <t>PER ONLINE; THIS RESIDENT IS A SERIAL HOARDER. HE HAS HAD MULTIPLE COMPLAINTS OVER THE LAST SEVERAL YEARS. HE IS AGAIN FILLING HIS ENTIRE FRONT YARD AND NOW THE SIDE WALK WITH JUNK. HE IS UNDER THE PRETEXT THAT HE DOES YARD SALES BUT EVERY SINGLE WEEK THE COLLECTION OF JUNK IS BUILDING HIGHER AND HIGHER. VERY FEW YARD SALES TAKE PLACE AND VERY FEW ITEMS LEAVE. THE FRONT OF THE HOUSE IS NOW COMPLETELY FILLED.</t>
  </si>
  <si>
    <t>ZONING/JUNK - PHOTO AVAILABLE</t>
  </si>
  <si>
    <t>2022 JUN 30 12:00:00 AM</t>
  </si>
  <si>
    <t>2020 OCT 12 12:00:00 AM</t>
  </si>
  <si>
    <t>7954 30TH AVE SW</t>
  </si>
  <si>
    <t>HTTPS://SERVICES.SEATTLE.GOV/PORTAL/CUSTOMIZE/LINKTORECORD.ASPX?ALTID=1054439-VI</t>
  </si>
  <si>
    <t>(47.53026283, -122.37095542)</t>
  </si>
  <si>
    <t>1054701-VI</t>
  </si>
  <si>
    <t>PER ONLINE; SHED IN BACKYARD OF 9221 17TH AVE SW LEANS AGAINST NEIGHBOR STRUCTURE IN VIOLATION OF 'MAINTENANCE AND EMERGENCY EASEMENT'.</t>
  </si>
  <si>
    <t>8-30-22 STRUCTURE NEXT TO NEIGHBORING BUILDING</t>
  </si>
  <si>
    <t>9221 17TH AVE SW</t>
  </si>
  <si>
    <t>HTTPS://SERVICES.SEATTLE.GOV/PORTAL/CUSTOMIZE/LINKTORECORD.ASPX?ALTID=1054701-VI</t>
  </si>
  <si>
    <t>(47.52035024, -122.35678785)</t>
  </si>
  <si>
    <t>1054729-VI</t>
  </si>
  <si>
    <t>HOMELESS ENCAMPMENT</t>
  </si>
  <si>
    <t>1000 6TH AVE S</t>
  </si>
  <si>
    <t>HTTPS://SERVICES.SEATTLE.GOV/PORTAL/CUSTOMIZE/LINKTORECORD.ASPX?ALTID=1054729-VI</t>
  </si>
  <si>
    <t>(47.59427258, -122.32557966)</t>
  </si>
  <si>
    <t>1054749-VI</t>
  </si>
  <si>
    <t>1. ADDING NEW ROOF TOP STRUCTURE.  LOOKS LIKE IT COULD FLY AWAY IN A STORM AND LAND ON A PERSON OR PROPERTY.2. FILLED IN STORM WATER RETAINMENT POOLS THAT WERE PART OF ORIGINAL STRUCTURE.</t>
  </si>
  <si>
    <t>1.	YOU ARE IN VIOLATION OF THE CONDITIONS OF PERMIT NUMBER 6485420-CN WHICH REQUIRES ANY ADDITIONAL ROOFTOP STRUCTURES NOT ON APPROVED PLAN SET TO BE PERMITTED. PLEASE REMOVE STRUCTURE OR OBTAIN PERMIT IF SO OBTAINABLE.SMC 23.40.002, 23.44.006 AND 23.90.002</t>
  </si>
  <si>
    <t>8114 LATONA AVE NE</t>
  </si>
  <si>
    <t>HTTPS://SERVICES.SEATTLE.GOV/PORTAL/CUSTOMIZE/LINKTORECORD.ASPX?ALTID=1054749-VI</t>
  </si>
  <si>
    <t>(47.68804102, -122.32541726)</t>
  </si>
  <si>
    <t>1054798-VI</t>
  </si>
  <si>
    <t>ILLEGAL UNIT, SEE ATTACHED DOCUMENT</t>
  </si>
  <si>
    <t>ILLEGAL ADU (RELATED PERMIT APPLICATION 6935935-CN)</t>
  </si>
  <si>
    <t>4215 S DAWSON ST</t>
  </si>
  <si>
    <t>HTTPS://SERVICES.SEATTLE.GOV/PORTAL/CUSTOMIZE/LINKTORECORD.ASPX?ALTID=1054798-VI</t>
  </si>
  <si>
    <t>(47.55505232, -122.27999903)</t>
  </si>
  <si>
    <t>1054804-VI</t>
  </si>
  <si>
    <t>PER CSB: HOMELESS MAN HAS BUILT SHANTY HOME IN VACANT LOT AND IS STOCK PILING STOLEN BIKES</t>
  </si>
  <si>
    <t>3219 CLAREMONT AVE S</t>
  </si>
  <si>
    <t>HTTPS://SERVICES.SEATTLE.GOV/PORTAL/CUSTOMIZE/LINKTORECORD.ASPX?ALTID=1054804-VI</t>
  </si>
  <si>
    <t>(47.5737079, -122.29635132)</t>
  </si>
  <si>
    <t>1054831-VI</t>
  </si>
  <si>
    <t>PER ONLINE; ADDRESS:4863 S BATEMANSEATTLE, WA 98118THIS PROPERTY IS RUNNING A CATERING SERVICE OUT OF THEIR HOME. THERE IS TRASH EVERYWHERE AND IT OFTEN SMELLS IN OUR NEIGHBORHOOD. OUR NEIGHBORHOOD IS NOT ZONED FOR A BUSINESS LIKE THIS/ IS ONLY ZONED FOR SINGLE FAMILY USE. THE TRUCKS THEY BRING IN ARE TEARING UP OUR ROAD AND CAUSING EXCESSIVE TRAFFIC IN A NORMALLY SLEEPY NEIGHBORHOOD.</t>
  </si>
  <si>
    <t>UPON INSPECTION OBSERVED OUT DOOR STORAGE RELATED TO A HOME OCCUPATION INCLUDING BUT NOT LIMITED TO FOOD TRAYS, TABLES, PROPANE TANKS, BURNERS AND GRILLS, CARTS, FOOD CARTS. FURTHERMORE, HOME ADDRESS IS A REGISTERED BUSINESS UNDER THE EV EVENTS LLC. VIOLATION CONFIRMED. (09-16-2022 CJ)</t>
  </si>
  <si>
    <t>4863 S BATEMAN ST</t>
  </si>
  <si>
    <t>HTTPS://SERVICES.SEATTLE.GOV/PORTAL/CUSTOMIZE/LINKTORECORD.ASPX?ALTID=1054831-VI</t>
  </si>
  <si>
    <t>(47.54685564, -122.27004192)</t>
  </si>
  <si>
    <t>1054923-VI</t>
  </si>
  <si>
    <t>PER ONLINE; SINCE THE FRED MEYER IN BALLARD AT 915 NW 45TH ST WAS BUILT IN THELATE 90S, A LONG SIDEWALK HAS RUN ALONG THE SOUTH EDGE OF THE PROPERTYFROM 11TH AVE NW TO A PUBLIC SHORE VIEW.UNFORTUNATELY WHEN I VISITED ON FRIDAY, I NOTICED THE SHORE VIEW SIGNHAS BEEN CUT DOWN, AND A LARGE LOCKED GATE HAS BEEN INSTALLED.I SEARCHED AND THERE HAVE BEEN MULTIPLE PAST VIOLATIONS ON THE SAME ISSUE INCLUDING 1044217-VI AND 1033893-VI</t>
  </si>
  <si>
    <t>2022 OCT 14 12:00:00 AM</t>
  </si>
  <si>
    <t>915 NW 45TH ST</t>
  </si>
  <si>
    <t>HTTPS://SERVICES.SEATTLE.GOV/PORTAL/CUSTOMIZE/LINKTORECORD.ASPX?ALTID=1054923-VI</t>
  </si>
  <si>
    <t>(47.66057338, -122.36858892)</t>
  </si>
  <si>
    <t>1054928-VI</t>
  </si>
  <si>
    <t>NO ELECTRICITY, CEILING COLLAPSE IN BATHROOM</t>
  </si>
  <si>
    <t>HTTPS://SERVICES.SEATTLE.GOV/PORTAL/CUSTOMIZE/LINKTORECORD.ASPX?ALTID=1054928-VI</t>
  </si>
  <si>
    <t>1054929-VI</t>
  </si>
  <si>
    <t>PER FAS: UNAUTHORIZED USE OF PROPERTY AS SHORT-TERM RENTALS IN CONGREGATE HOUSING.</t>
  </si>
  <si>
    <t>4746 19TH AVE NE</t>
  </si>
  <si>
    <t>HTTPS://SERVICES.SEATTLE.GOV/PORTAL/CUSTOMIZE/LINKTORECORD.ASPX?ALTID=1054929-VI</t>
  </si>
  <si>
    <t>(47.66439975, -122.30691525)</t>
  </si>
  <si>
    <t>1054947-VI</t>
  </si>
  <si>
    <t>TREES REQUIRED BY PERMIT #6547083 NOT BEING MAINTAINED</t>
  </si>
  <si>
    <t>PERMIT VIOLATIONS: 3 TREES MISSING FROM PLANTING STRIP PER PLANS</t>
  </si>
  <si>
    <t>2023 JAN 26 12:00:00 AM</t>
  </si>
  <si>
    <t>6217 22ND AVE NW</t>
  </si>
  <si>
    <t>HTTPS://SERVICES.SEATTLE.GOV/PORTAL/CUSTOMIZE/LINKTORECORD.ASPX?ALTID=1054947-VI</t>
  </si>
  <si>
    <t>(47.67436084, -122.38496449)</t>
  </si>
  <si>
    <t>1054971-VI</t>
  </si>
  <si>
    <t>PER CSB: BULKY ITEMS, CONSTRUCTION PROJECT</t>
  </si>
  <si>
    <t>215 9TH AVE N</t>
  </si>
  <si>
    <t>HTTPS://SERVICES.SEATTLE.GOV/PORTAL/CUSTOMIZE/LINKTORECORD.ASPX?ALTID=1054971-VI</t>
  </si>
  <si>
    <t>(47.62020645, -122.34034527)</t>
  </si>
  <si>
    <t>1054986-VI</t>
  </si>
  <si>
    <t>A VAN WAS LEFT ON THE PROPERTY NEXT TO MINE BY A HANDYMAN SEVERAL MONTHS AGO AT 3719 S. THISTLE. I ASSUMED THE OWNER OF THE PROPERTY WAS WORKING ON REMOVAL AS SOMEONE CAME TO TAKE TOOLS/LADDER FROM THE VAN, AND SEEMED THERE WERE ATTEMPTS TO MOVE. BUT IT IS STILL THERE. NOW SOMEONE SEEMS TO HAVE MOVED INTO THE VAN AND IS (ACCORDING TO RENTER NEXT DOOR) CLAIMING THEY OWN THE PROPERTY, NOT THE PERSON AT 3719 S THISTLE (WHO IS IN HONG KONG AND RENTS OUT THE HOUSE). LOOKING IT UP, THERE IS A</t>
  </si>
  <si>
    <t>OWNER OF PROPERTY DECEASED AND BROTHER OF OWNER ADVISED BY ATTORNEY TO LET PROPERTY GO BACK TO COUNTY.</t>
  </si>
  <si>
    <t>3723 S THISTLE ST</t>
  </si>
  <si>
    <t>HTTPS://SERVICES.SEATTLE.GOV/PORTAL/CUSTOMIZE/LINKTORECORD.ASPX?ALTID=1054986-VI</t>
  </si>
  <si>
    <t>(47.52778623, -122.28497793)</t>
  </si>
  <si>
    <t>1054987-VI</t>
  </si>
  <si>
    <t>THE 619 WESTERN (THE WESTERN POLSON BUILDING) CONTAINERS ARE STORED ON PRIVATE PROPERTY RIGHT IN FRONT OF THE CITIZENM HOTEL PATIO.  THE DUMPSTERS ARE ON PRIVATE PROPERTY, BUT THEY ARE CAUSING SOME ISSUES: PEOPLE ARE USING THEM TO HIDE BEHIND TO GO TO THE BATHROOM; THEY ATTRACT PESTS; THEY SMELL SOMETIMES.  ARE THE CONTAINERS REQUIRED TO BE APPROPRIATELY LOCATED ON THE LOT THAT THEY SERVE PER 23.54.040.E.1 AND SCREENED PER 23.54.040.D.4?THE ADDRESS OF WHERE THE BINS ARE LOCATE</t>
  </si>
  <si>
    <t>600 ALASKAN WAY</t>
  </si>
  <si>
    <t>HTTPS://SERVICES.SEATTLE.GOV/PORTAL/CUSTOMIZE/LINKTORECORD.ASPX?ALTID=1054987-VI</t>
  </si>
  <si>
    <t>(47.60191555, -122.33606664)</t>
  </si>
  <si>
    <t>1055066-VI</t>
  </si>
  <si>
    <t>REPEAT COMPLAINT FOR GARAGE LIGHTS FROM SPRING-ISH 2019. THEIR GARAGE LIGHTS SHINE ON MY PROPERTY. A LIGHT SENSOR IS TRIGGERED WHEN CATS TO CARS ARE IN THE ALLEY AND ALSO TRIGGERED FROM MY PROPERTY - THIS IS UNACCEPTABLE TO ME.  I DON'T WANT TO FEEL LIKE AN INTRUDER ON MY OWN PROPERTY NOR DO I WANT A BLAST OF LIGHT ONTO MY PROPERTY EVERY TIME THERE IS MOVEMENT IN THE ALLEY OR ON EITHER SIDE OF THE FENCE BETWEEN OUR PROPERTIES. RIGHT NOW THEIR LIGHTS ARE ON ME EVERY TIME I'M OUT THERE (INCLUDING</t>
  </si>
  <si>
    <t>LIGHT TRESPASS CASE. OUTDOOR LIGHTS DO NOT HAVE PROPER SHIELDS ON THEM.</t>
  </si>
  <si>
    <t>733 N 73RD ST</t>
  </si>
  <si>
    <t>HTTPS://SERVICES.SEATTLE.GOV/PORTAL/CUSTOMIZE/LINKTORECORD.ASPX?ALTID=1055066-VI</t>
  </si>
  <si>
    <t>(47.68160966, -122.34841882)</t>
  </si>
  <si>
    <t>1055078-VI</t>
  </si>
  <si>
    <t>TWO COMPLAINTS:1) THE PROPERTY REMOVED THE SIX TREES THAT WERE INITIALLY INSTALLED PER THE PERMITTED SITE PLAN SHEET A1.0.  THERE WAS ALREADY A COMPLAINT LOGGED ABOUT THIS - SEE RECORD #004277-22CP.  THE REPORT FINDINGS SAYS "OBSERVED NO REMOVED TREES/VEGETATION".  THAT FINDING IS INCORRECT.  THERE ARE NO TREES LEFT ON SITE AND THERE WAS ADDITIONAL IMPERVIOUS SERFACE ADDED WHERE SOME OF THE TREES USED TO BE.  PLEASE REOPEN THAT COMPLAINT AND RE-INVESTIGATE.2) THE PROPE</t>
  </si>
  <si>
    <t>VIOLATION OF PERMIT CONDITIONS 6698242-CN: PLANTING OF 6 2" APPLE TREES ACCORDING TO PLAN AND FENCE HEIGHT VIOLATIONS</t>
  </si>
  <si>
    <t>HTTPS://SERVICES.SEATTLE.GOV/PORTAL/CUSTOMIZE/LINKTORECORD.ASPX?ALTID=1055078-VI</t>
  </si>
  <si>
    <t>1055124-VI</t>
  </si>
  <si>
    <t>POSSIBLE UNPERMITTED BAR AND UNAUTHORIZED CONSTRUCTION INSIDE BAR/RESTAURANT, OTHER POSSIBLE SAFETY VIOLATIONS</t>
  </si>
  <si>
    <t>4247 UNIVERSITY WAY NE</t>
  </si>
  <si>
    <t>HTTPS://SERVICES.SEATTLE.GOV/PORTAL/CUSTOMIZE/LINKTORECORD.ASPX?ALTID=1055124-VI</t>
  </si>
  <si>
    <t>(47.65964419, -122.31350753)</t>
  </si>
  <si>
    <t>1055134-VI</t>
  </si>
  <si>
    <t>PER CSB; ATTACHED ARE SUPPORTING DOCUMENTS (PICTURES, LAND SURVEY, AND EASEMENT) FOR A COMPLAINT I JUST FILED ONLINE AT ADDRESS 10001 68TH AVE S., SEATTLE VS. 10011 68TH AVE S., SEATTLE WHO IS VIOLATING ON THE "NEIGHBOR JUST BUILT A STORAGE ON THE BACK OF MY PROPERTY". KINDLY FORWARD THE EMAIL TO PERSON-INCHARGE. THANK YOU, KIM LAM</t>
  </si>
  <si>
    <t>10011 68TH AVE S</t>
  </si>
  <si>
    <t>HTTPS://SERVICES.SEATTLE.GOV/PORTAL/CUSTOMIZE/LINKTORECORD.ASPX?ALTID=1055134-VI</t>
  </si>
  <si>
    <t>(47.51132161, -122.24861797)</t>
  </si>
  <si>
    <t>1055216-VI</t>
  </si>
  <si>
    <t>MY NEIGHBORS MOVED IN RECENTLY (ABOUT A YEAR OR SO AGO), AND THEY HAVE TAKEN OFF THEIR GARAGE DOOR (ATTACHED TO FRONT OF HOUSE, AND HAVE MULTIPLE PEOPLE LIVING IN THE GARAGE AND BASEMENT AREA WITH CARS PARKING ALL OVER THE PLACE (FRONT LAWN, IN FRONT OF NEIGHBORING HOUSES, BECAUSE THEY DON'T HAVE A GARAGE). I THINK FROM WHAT I CAN SEE ONLINE, THEY ARE SUPPOSED TO HAVE A GARAGE OR DRIVEWAY PAST THEIR HOME, BUT THEY DO NOT NOW. IT'S A 1.5 BATH HOME BUT SEEMS THEY MUST HAVE</t>
  </si>
  <si>
    <t>5009 SW HANFORD ST</t>
  </si>
  <si>
    <t>HTTPS://SERVICES.SEATTLE.GOV/PORTAL/CUSTOMIZE/LINKTORECORD.ASPX?ALTID=1055216-VI</t>
  </si>
  <si>
    <t>(47.57555109, -122.39596011)</t>
  </si>
  <si>
    <t>1055233-VI</t>
  </si>
  <si>
    <t>ILLEGAL UNIT</t>
  </si>
  <si>
    <t>HTTPS://SERVICES.SEATTLE.GOV/PORTAL/CUSTOMIZE/LINKTORECORD.ASPX?ALTID=1055233-VI</t>
  </si>
  <si>
    <t>1055252-VI</t>
  </si>
  <si>
    <t>KEEP YARDS, GROUNDS, AND RIGHT-OF-WAY AREAS, SUCH AS PLANTING STRIPS, CLEAR OF JUNK:RESIDENTS MOVED IN, APPROX MAY 2022 AND ON THE FIRST DAY THE ONLY THING THEY MOVED ONTO THE PROPERTY WAS JUNK CARS AND CAR PARTS. A SEPARATE COMPLAINT HAS BEEN FILED REGARDING THE JUNK CARS. OTHERWISE, THE YARD IS FULL OF JUNK AND GARBAGE IS STREWN THROUGHOUT, WHICH WORSENS EACH WEEK. THE RESIDENTS ARE NOT RESPONSIVE TO REQUESTS FROM MULTIPLE NEIGHBORS TO CLEAN UP THE YARD AND REMOVE GARBAGE.</t>
  </si>
  <si>
    <t>5949 36TH AVE S</t>
  </si>
  <si>
    <t>HTTPS://SERVICES.SEATTLE.GOV/PORTAL/CUSTOMIZE/LINKTORECORD.ASPX?ALTID=1055252-VI</t>
  </si>
  <si>
    <t>(47.54834364, -122.28821092)</t>
  </si>
  <si>
    <t>1055261-VI</t>
  </si>
  <si>
    <t>JUNK STORAGE AND USE OF VACANT LOT FOR VEHICLE STORAGE</t>
  </si>
  <si>
    <t>VEHICLE STORAGE ON VACANT LOT</t>
  </si>
  <si>
    <t>2701 S BRADFORD ST</t>
  </si>
  <si>
    <t>HTTPS://SERVICES.SEATTLE.GOV/PORTAL/CUSTOMIZE/LINKTORECORD.ASPX?ALTID=1055261-VI</t>
  </si>
  <si>
    <t>(47.56902534, -122.29744134)</t>
  </si>
  <si>
    <t>1055277-VI</t>
  </si>
  <si>
    <t>NEW ADDITION PROBABLY BUILT WITHOUT A PERMIT. NORTH CARPORT ENCLOSED DURING THE LAST YEAR AND PEOPLE ARE LIVING IN IT.  FIRE DANGER CONCERNS BECAUSE OF BACKYARD FIRES AND NEW ADDITION PROBABLY NOT UP TOCODE.  BACKYARD HAS BEEN TURNED INTO A GARBAGE DUMP FOR A DOZEN OR MORE TIRES, AT LEAST ONE EMPTY PROPANE TANK AND PLASTIC AND METAL PILED UP TO THE TOP OF THE BACKYARD FENCE ON NORTH SIDE OF HOUSE.  ABANDONED FREEZER AND JUNK VISIBLE FROM THE STREET NORTH OF HOUSE IN NORT</t>
  </si>
  <si>
    <t>2210 NE 135TH ST</t>
  </si>
  <si>
    <t>HTTPS://SERVICES.SEATTLE.GOV/PORTAL/CUSTOMIZE/LINKTORECORD.ASPX?ALTID=1055277-VI</t>
  </si>
  <si>
    <t>(47.72681776, -122.30348017)</t>
  </si>
  <si>
    <t>1055282-VI</t>
  </si>
  <si>
    <t>N THE BACK OF THE BUILDING OF EDGEWORKS SEATTLE ALONG THE ALLEY THAT CONNECTS TO 28TH THERE ARE ALARMING PILES OF TRASH, SCRAP, AND BIKE FRAMES. SO MANY RATS SCATTERED WHEN I DROVE THROUGH AT NIGHT. HUGE POTHOLES.</t>
  </si>
  <si>
    <t>2022 DEC 26 12:00:00 AM</t>
  </si>
  <si>
    <t>2815 NW MARKET ST</t>
  </si>
  <si>
    <t>HTTPS://SERVICES.SEATTLE.GOV/PORTAL/CUSTOMIZE/LINKTORECORD.ASPX?ALTID=1055282-VI</t>
  </si>
  <si>
    <t>(47.66822353, -122.39373745)</t>
  </si>
  <si>
    <t>1055287-VI</t>
  </si>
  <si>
    <t>ILLEGAL DWELLING UNIT (GARAGE CONVERSION) USED AS HOUSING RENTAL BEHIND MAIN HOUSE.ALSO BELIEVE IT IS VIOLATING ENVIRONMENTAL CODES BEING SO CLOSE TO LONGFELLOW CREEK.</t>
  </si>
  <si>
    <t>GARAGE CONVERTED INTO DWELLING.</t>
  </si>
  <si>
    <t>5655 25TH AVE SW</t>
  </si>
  <si>
    <t>HTTPS://SERVICES.SEATTLE.GOV/PORTAL/CUSTOMIZE/LINKTORECORD.ASPX?ALTID=1055287-VI</t>
  </si>
  <si>
    <t>(47.55031012, -122.36465689)</t>
  </si>
  <si>
    <t>1055390-VI</t>
  </si>
  <si>
    <t>THERE'S A LARGE ENCAMPMENT SITE LOCATED ON A PRIVATE PROPERTY. THE SITE IS LOCATED ROUGHLY NEAR 7950 MILITARY ROAD S. IT LOOKS LIKE THE PROPERTY IS OWNED BY UNION PACIFIC RAILROAD CO.  THERE MAY BE A VERY SMALL SECTION AT THE END OF THE SERVICE ROAD THAT IS ON WSDOT ROW.THE PROPERTY HAS MULTIPLE OF RVS/VEHICLES, SOME OF WHICH ARE INOPERABLE, AND A LARGE NUMBER OF DEBRIS</t>
  </si>
  <si>
    <t>2023 JAN 23 12:00:00 AM</t>
  </si>
  <si>
    <t>7950 MILITARY RD S</t>
  </si>
  <si>
    <t>HTTPS://SERVICES.SEATTLE.GOV/PORTAL/CUSTOMIZE/LINKTORECORD.ASPX?ALTID=1055390-VI</t>
  </si>
  <si>
    <t>(47.53024055, -122.29546595)</t>
  </si>
  <si>
    <t>1055394-VI</t>
  </si>
  <si>
    <t>PER ONLINE; GARBAGE/LOOSE LITTER,NEEDLES/SHARPS,HAZARDOUS MATERIALS (E.G., PROPANE TANKS),BULKY ITEMS,HUMAN WASTEENCAMPMENT BREAKING INTO OUR WORK VANS HARASSING OUR EMPLOYEES DAMAGE OUR WAREHOUSE STEALING OUT ELECTRICITY. SIDEWALK,RECREATION AMENITY,ENTRANCE TO BUSINESS</t>
  </si>
  <si>
    <t>ENCAMPMENT/JUNK STORAGE 4/18/24 PROPERTY IS IN COMPLIANCE</t>
  </si>
  <si>
    <t>6272 STANLEY AVE S</t>
  </si>
  <si>
    <t>HTTPS://SERVICES.SEATTLE.GOV/PORTAL/CUSTOMIZE/LINKTORECORD.ASPX?ALTID=1055394-VI</t>
  </si>
  <si>
    <t>(47.54652404, -122.31411933)</t>
  </si>
  <si>
    <t>1055397-VI</t>
  </si>
  <si>
    <t>PER CSB: ILLEGAL FENCING (10 FEET, ABOVE ALLOWED HEIGHT) AND BARBED WIRE IN A RESIDENTIAL ZONE. IF THIS IS NOT THE APPROPRIATE REPORTING PLATFORM, PLEASE CONTACT ME WITH INFORMATION ON WHO TO CALL.</t>
  </si>
  <si>
    <t>FENCE HEIGHT ABOVE 6FT IN A COMMERCIAL ZONE</t>
  </si>
  <si>
    <t>2924 SW AVALON WAY</t>
  </si>
  <si>
    <t>HTTPS://SERVICES.SEATTLE.GOV/PORTAL/CUSTOMIZE/LINKTORECORD.ASPX?ALTID=1055397-VI</t>
  </si>
  <si>
    <t>(47.57000617, -122.37114769)</t>
  </si>
  <si>
    <t>1055471-VI</t>
  </si>
  <si>
    <t>FOR A SHORT AFTER THE INVESTIGATION INTO COMPLAINT 003621-22CP WAS COMPLETED, PARKING IN FRONT OF THE PROPERTY WAS DIMINISHED. THEN, AS IF AN "ALL CLEAR" SIGNAL WAS GIVEN, IT REVERTED TO WHAT IT HAD BEEN PREVIOUSLY.(REMINDER FROM THE EARLIER COMPLAINT: THIS IS A BOARDING HOUSE ON A PLAT ZONED FOR SINGLE FAMILY DWELLINGS, WHERE APPROXIMATELY EIGHT UNRELATED PEOPLE RESIDE. UNFORTUNATELY, THEY OFTEN HAVE CARS BLOCKING THE DRIVEWAY/EASEMENT SHARED BY MULTIPLE HOMES. SOMETIMES ON DAYS WHEN SPU T</t>
  </si>
  <si>
    <t>11322 A MERIDIAN AVE N</t>
  </si>
  <si>
    <t>HTTPS://SERVICES.SEATTLE.GOV/PORTAL/CUSTOMIZE/LINKTORECORD.ASPX?ALTID=1055471-VI</t>
  </si>
  <si>
    <t>(47.7110012, -122.33353533)</t>
  </si>
  <si>
    <t>1055474-VI</t>
  </si>
  <si>
    <t>PER CSB: GARBAGE/LOOSE LITTER, BULKY ITEMS</t>
  </si>
  <si>
    <t>8251 LAKE CITY WAY NE</t>
  </si>
  <si>
    <t>HTTPS://SERVICES.SEATTLE.GOV/PORTAL/CUSTOMIZE/LINKTORECORD.ASPX?ALTID=1055474-VI</t>
  </si>
  <si>
    <t>(47.68930591, -122.30986996)</t>
  </si>
  <si>
    <t>1055485-VI</t>
  </si>
  <si>
    <t>REPORTING NEIGHBOR BUILDING 3 STRUCTURES IN BACK OF HOUSE BEHIND FENCE NOT SURE IF THIS IS LEGAL - NO PERMITS(PLEASE ESE ACTIVITY NOTES)</t>
  </si>
  <si>
    <t>GARAGE HAS BEEN CONVERTED INTO DWELLING OF 1 BEDROOM 1 BATH</t>
  </si>
  <si>
    <t>7948 31ST AVE SW</t>
  </si>
  <si>
    <t>HTTPS://SERVICES.SEATTLE.GOV/PORTAL/CUSTOMIZE/LINKTORECORD.ASPX?ALTID=1055485-VI</t>
  </si>
  <si>
    <t>(47.53044625, -122.37213376)</t>
  </si>
  <si>
    <t>1055492-VI</t>
  </si>
  <si>
    <t>NO GARBAGE SERVICE.ALLEY FULL/BLOCKED.STACKS UP LIKE THISON A REGULAR BASIS.COMMON AREAS NOTMAINTAINED. SLOW/NORESPONSE TO REQUESTS.</t>
  </si>
  <si>
    <t>CASE CREATED IN ERROR.  SEE RELATED RECORD #1055530-CT</t>
  </si>
  <si>
    <t>400 MAYNARD AVE S</t>
  </si>
  <si>
    <t>HTTPS://SERVICES.SEATTLE.GOV/PORTAL/CUSTOMIZE/LINKTORECORD.ASPX?ALTID=1055492-VI</t>
  </si>
  <si>
    <t>(47.59897956, -122.32469584)</t>
  </si>
  <si>
    <t>1055511-VI</t>
  </si>
  <si>
    <t>VACANT LOT, BROKEN FENCE. SEE ATTACHED DOCUMENT.</t>
  </si>
  <si>
    <t>JUNK STORAGE/GARBAGE</t>
  </si>
  <si>
    <t>715 HIGHLAND DR</t>
  </si>
  <si>
    <t>HTTPS://SERVICES.SEATTLE.GOV/PORTAL/CUSTOMIZE/LINKTORECORD.ASPX?ALTID=1055511-VI</t>
  </si>
  <si>
    <t>(47.62958135, -122.34287755)</t>
  </si>
  <si>
    <t>1055512-VI</t>
  </si>
  <si>
    <t>ENCAMPMENT UNDER PARKING PAD/JUNK STORAGE.</t>
  </si>
  <si>
    <t>ZONING: ENCAMPMENT/JUNK STORAGE</t>
  </si>
  <si>
    <t>HTTPS://SERVICES.SEATTLE.GOV/PORTAL/CUSTOMIZE/LINKTORECORD.ASPX?ALTID=1055512-VI</t>
  </si>
  <si>
    <t>1055519-VI</t>
  </si>
  <si>
    <t>CONSTRUCTION MATERIALS HAVE BEEN STORED ON THE PLANTING STRIP AT THIS ADDRESS FOR MONTHS</t>
  </si>
  <si>
    <t>LONGTERM OUTDOOR STORAGE OF CONSTRUCTION MATERIALS INCLUDING BUT NOT LIMITED TO PALLETS OF LANDSCAPING STONES, TILE, BAGS OF SAND OR BEAUTY BARK</t>
  </si>
  <si>
    <t>4830 36TH AVE NE</t>
  </si>
  <si>
    <t>HTTPS://SERVICES.SEATTLE.GOV/PORTAL/CUSTOMIZE/LINKTORECORD.ASPX?ALTID=1055519-VI</t>
  </si>
  <si>
    <t>(47.66451169, -122.28902206)</t>
  </si>
  <si>
    <t>1055543-VI</t>
  </si>
  <si>
    <t>PARKING IN THE REQUIRED FRONT YARD</t>
  </si>
  <si>
    <t>PARKING IN REQUIRED SETBACK</t>
  </si>
  <si>
    <t>127 11TH AVE E</t>
  </si>
  <si>
    <t>HTTPS://SERVICES.SEATTLE.GOV/PORTAL/CUSTOMIZE/LINKTORECORD.ASPX?ALTID=1055543-VI</t>
  </si>
  <si>
    <t>(47.61957061, -122.3184906)</t>
  </si>
  <si>
    <t>1055559-VI</t>
  </si>
  <si>
    <t>A BUSINESS CALLED "SEATOWN POTTERY" HAS ANNOUNCED VIA POSTERS AND WEBSITE (SEATOWNPOTTERY.COM) THAT IT WILL BE OPENING AT THIS LOCATION ON 11/5. I HAVE 3 COMPLAINTS: (1) MY BIGGEST CONCERN IS THAT THEY ARE INSTALLING AN ON-SITE KILN THAT WILL BE VENTING UNFILTERED EXHAUST GASES INTO THE NEIGHBORHOOD, RIGHT ACROSS THE STREET FROM A K-8 SCHOOL AND BAKERY. MANY COMMERCIALLY AVAILABLE POTTERY GLAZES ARE A SOURCE OF HEAVY METALS, AND ACCORDING TO THEIR WEBSITE, THEY ARE NOT REGULATING WHAT GLAZES ME</t>
  </si>
  <si>
    <t>UNPERMITTED COMMERICIAL USE3040791-LU.6976879-CN</t>
  </si>
  <si>
    <t>1900 E ALOHA ST</t>
  </si>
  <si>
    <t>HTTPS://SERVICES.SEATTLE.GOV/PORTAL/CUSTOMIZE/LINKTORECORD.ASPX?ALTID=1055559-VI</t>
  </si>
  <si>
    <t>(47.62699259, -122.30698586)</t>
  </si>
  <si>
    <t>1055563-VI</t>
  </si>
  <si>
    <t>BUILDING BEING USED AS A RESIDENCE, JUNK STORAGE, CAR PARTS, A LOT OF BACKYARD STORAGE OF GARBAGE DEBRIS. CONCERNED ABOUT SAFETY HAZARD OF THE CONDITIONS ON NEIGHBORS.NEIGHBOR AT 810 NW 45TH, ERIC MCALISTER, CAN PROVIDE VIEWING.******12/30 UPDATE CALL - SFD LT CALLED TO WORK WITH AN INSPECTOR FOR THIS "PROBLEMATIC BLDG" AS IT IS A FIRE HAZARD.SFD CONTACTCHRIS BANNER CHRISTOPHER.BANNER@SEATTLE.GOV</t>
  </si>
  <si>
    <t>4500 LEARY WAY NW</t>
  </si>
  <si>
    <t>HTTPS://SERVICES.SEATTLE.GOV/PORTAL/CUSTOMIZE/LINKTORECORD.ASPX?ALTID=1055563-VI</t>
  </si>
  <si>
    <t>(47.66172104, -122.36708278)</t>
  </si>
  <si>
    <t>1055566-VI</t>
  </si>
  <si>
    <t>PER CSB: SCATTERED TRASH AND RECYCLING FROM THE BUSINESSES, CONSTRUCTION AND BUILDING MATERIALS</t>
  </si>
  <si>
    <t>8550 GREENWOOD AVE N</t>
  </si>
  <si>
    <t>HTTPS://SERVICES.SEATTLE.GOV/PORTAL/CUSTOMIZE/LINKTORECORD.ASPX?ALTID=1055566-VI</t>
  </si>
  <si>
    <t>(47.69140731, -122.35471309)</t>
  </si>
  <si>
    <t>1055574-VI</t>
  </si>
  <si>
    <t>PER ONLINE; THE LANDLORD OF THIS PROPERTY IS RENTING IN VERY BAD CONDITION BUT HE REFUSES TO FIX AND CLEAN ALL THE THINGS, EVEN HE RAISED THE RENT. WHOLE HOUSE IS IN AWFUL CONDITION FOR EXAMPLE: ELECTRICITY NOT WORKING PROPERLY BECAUSE RATS DESTROYED CONNECTIONS. I WANT AN INSPECTOR COME TO CHECK IT OUT INSIDE HOUSE. AN INSPECTOR CAME LAST MONTH TO   MAKE AN INSPECTION OF OUTSIDE HOUSE.INSPECTOR COLIN ELLIOT CASE # 1055263</t>
  </si>
  <si>
    <t>LAND USE VIOLATION</t>
  </si>
  <si>
    <t>3904 27TH AVE S</t>
  </si>
  <si>
    <t>HTTPS://SERVICES.SEATTLE.GOV/PORTAL/CUSTOMIZE/LINKTORECORD.ASPX?ALTID=1055574-VI</t>
  </si>
  <si>
    <t>(47.56893927, -122.29758966)</t>
  </si>
  <si>
    <t>1055576-VI</t>
  </si>
  <si>
    <t>HOMELESS CAMP IN SOMEONE'S BACK YARD.</t>
  </si>
  <si>
    <t>9456 10TH AVE SW</t>
  </si>
  <si>
    <t>HTTPS://SERVICES.SEATTLE.GOV/PORTAL/CUSTOMIZE/LINKTORECORD.ASPX?ALTID=1055576-VI</t>
  </si>
  <si>
    <t>(47.51753251, -122.34760674)</t>
  </si>
  <si>
    <t>1055587-VI</t>
  </si>
  <si>
    <t>LANDLORD RENTING OUT ILLEGAL RENTAL UNIT. COMPLETED UNPERMITTED RENOVATIONS TO CREATE FIVE NEW BEDROOMS AND CURRENTLY HAS NINE TENANTS. PROPERTY NOT REGISTERED AS A RENTAL.</t>
  </si>
  <si>
    <t>2023 MAR 06 12:00:00 AM</t>
  </si>
  <si>
    <t>4535 5TH AVE NE</t>
  </si>
  <si>
    <t>HTTPS://SERVICES.SEATTLE.GOV/PORTAL/CUSTOMIZE/LINKTORECORD.ASPX?ALTID=1055587-VI</t>
  </si>
  <si>
    <t>(47.66237165, -122.32320784)</t>
  </si>
  <si>
    <t>1055589-VI</t>
  </si>
  <si>
    <t>CASE CREATED IN ERROR.  SEE RELATED RECORD #1055587-VI</t>
  </si>
  <si>
    <t>HTTPS://SERVICES.SEATTLE.GOV/PORTAL/CUSTOMIZE/LINKTORECORD.ASPX?ALTID=1055589-VI</t>
  </si>
  <si>
    <t>1055615-VI</t>
  </si>
  <si>
    <t>RESIDENT OF 2721 NE 130TH ST IS OPERATING MOVING BUSINESS "KINGDOM MOVING", IN THE RESIDENTIAL ZONING. THEY PARK THREE BOX TRUCKS ON THEIR PROPERTY. EACH OF AT LEAST 15.000LBS AND CLEARLY LABELED WITH THE COMPANY LOGO.EVERY DAY IN THE MORNING, THEY USE THE DRIVEWAY TO OUR TOWNHOME COMMUNITY AS A STAGING DEPOT FOR THEIR BOX TRUCKS AND EMPLOYEE'S PRIVATE CARS. EVERY MORNING, THE OWNER MOVES THE BOX TRUCKS INTO THE STREET. SIX TO TEN EMPLOYEES THEN PARK THEIR PERSONAL CARS IN PLACE OF THE TRUC</t>
  </si>
  <si>
    <t>HOME OCCUPATION VIOLATION</t>
  </si>
  <si>
    <t>2721 NE 130TH ST</t>
  </si>
  <si>
    <t>HTTPS://SERVICES.SEATTLE.GOV/PORTAL/CUSTOMIZE/LINKTORECORD.ASPX?ALTID=1055615-VI</t>
  </si>
  <si>
    <t>(47.72271396, -122.29810295)</t>
  </si>
  <si>
    <t>1055635-VI</t>
  </si>
  <si>
    <t>PROPERTY OWNER CONVERTED DETACHED SMALL GARAGE INTO A RENTAL UNIT OR DADU, WITH TWO CURRENT TENANTS, WITHOUT A PERMIT NOR REGISTERING THE SPACE AS A RENTAL.</t>
  </si>
  <si>
    <t>UNAUTHORIZED DWELLING UNIT IN AN NR ZONE</t>
  </si>
  <si>
    <t>5803 56TH AVE NE</t>
  </si>
  <si>
    <t>HTTPS://SERVICES.SEATTLE.GOV/PORTAL/CUSTOMIZE/LINKTORECORD.ASPX?ALTID=1055635-VI</t>
  </si>
  <si>
    <t>(47.67047493, -122.268346)</t>
  </si>
  <si>
    <t>1055644-VI</t>
  </si>
  <si>
    <t>UE IN DOWNTOWN CORE AREA OF BEACON HILL FOR A FEW MONTHS NOW. 1 PERSON ON VACANT LOT ON 14TH AVE S ON BEACON AVE S JUST SOUTH OF 76 GAS STATION IN FENCED OFF AREA, VACANT AREA BEHIND FENCE. NOT SURE IF ANYONE IS ALIVE OR IF IT'S ACTIVE CAMP. CAN TENT BE REMOVED?</t>
  </si>
  <si>
    <t>1407 S BAYVIEW ST</t>
  </si>
  <si>
    <t>HTTPS://SERVICES.SEATTLE.GOV/PORTAL/CUSTOMIZE/LINKTORECORD.ASPX?ALTID=1055644-VI</t>
  </si>
  <si>
    <t>(47.58080913, -122.31420613)</t>
  </si>
  <si>
    <t>1055647-VI</t>
  </si>
  <si>
    <t>UNAUTHORIZED ENCAMPMENT - CUSTOMER CONTACTED CSB TO REPORT SEEING ENCAMPMENT NEAR 8640 25TH AVE SW, SEATTLE, WA 98106. CUSTOMER DESCRIBES ENCAMPMENT AS "ACTIVE" WITH MANY TENTS IN THE AREA AND DEBRIS BEING COLLECTED. CUSTOMER ORIGINALLY ENTERED SR# 22-00299732.</t>
  </si>
  <si>
    <t>8640 25TH AVE SW</t>
  </si>
  <si>
    <t>HTTPS://SERVICES.SEATTLE.GOV/PORTAL/CUSTOMIZE/LINKTORECORD.ASPX?ALTID=1055647-VI</t>
  </si>
  <si>
    <t>(47.5251592, -122.36408442)</t>
  </si>
  <si>
    <t>1055690-VI</t>
  </si>
  <si>
    <t>CARS BEING PARKING INTHE YARD.</t>
  </si>
  <si>
    <t>4754 19TH AVE NE</t>
  </si>
  <si>
    <t>HTTPS://SERVICES.SEATTLE.GOV/PORTAL/CUSTOMIZE/LINKTORECORD.ASPX?ALTID=1055690-VI</t>
  </si>
  <si>
    <t>(47.66462445, -122.30696217)</t>
  </si>
  <si>
    <t>1055730-VI</t>
  </si>
  <si>
    <t>ROOFTOP STRUCTUREADDED.</t>
  </si>
  <si>
    <t>UNPERMITTED STRUCTURE.</t>
  </si>
  <si>
    <t>2023 MAR 26 12:00:00 AM</t>
  </si>
  <si>
    <t>2230 A 10TH AVE E</t>
  </si>
  <si>
    <t>HTTPS://SERVICES.SEATTLE.GOV/PORTAL/CUSTOMIZE/LINKTORECORD.ASPX?ALTID=1055730-VI</t>
  </si>
  <si>
    <t>(47.63928429, -122.319618)</t>
  </si>
  <si>
    <t>1055731-VI</t>
  </si>
  <si>
    <t>2228 A 10TH AVE E</t>
  </si>
  <si>
    <t>HTTPS://SERVICES.SEATTLE.GOV/PORTAL/CUSTOMIZE/LINKTORECORD.ASPX?ALTID=1055731-VI</t>
  </si>
  <si>
    <t>(47.63928497, -122.31985711)</t>
  </si>
  <si>
    <t>1055750-VI</t>
  </si>
  <si>
    <t>PER CSB: ALASKAN COPPER HAS LEASE PROPERTY ON THE SW PROPERTY LINE BEHIND AN SDOT BUILDING. THERE IS AN UNAUTHORIZED ENCAMPMENT ON THIS PROPERTY THAT THEY WOULD LIKE TO RECEIVE ASSISTANCE WITH. THEY ARE EXPERIENCING BREAK-INS TO THEIR PROPERTY.</t>
  </si>
  <si>
    <t>3418 R 5TH AVE S</t>
  </si>
  <si>
    <t>HTTPS://SERVICES.SEATTLE.GOV/PORTAL/CUSTOMIZE/LINKTORECORD.ASPX?ALTID=1055750-VI</t>
  </si>
  <si>
    <t>(47.57294324, -122.32736082)</t>
  </si>
  <si>
    <t>1055752-VI</t>
  </si>
  <si>
    <t>PER CSB: SECOND UNIT ADDED IN HOUSEBRICK HOUSE TURNED INTO MULTI FAMILY DWELLING WITHOUT PERMIT OR REGISTRATION</t>
  </si>
  <si>
    <t>UNAUTHORIZED DWELLING UNIT</t>
  </si>
  <si>
    <t>3034 10TH AVE W</t>
  </si>
  <si>
    <t>HTTPS://SERVICES.SEATTLE.GOV/PORTAL/CUSTOMIZE/LINKTORECORD.ASPX?ALTID=1055752-VI</t>
  </si>
  <si>
    <t>(47.64790006, -122.37020239)</t>
  </si>
  <si>
    <t>1055756-VI</t>
  </si>
  <si>
    <t>RENTAL UNIT NEGLECTED BY LANDLORD.IN DECEMBER OF 2021 WE WERE WITHOUT HOT WATER FOR 6 WEEKS. AFTER THE REPAIR, THE NEW WATER HEATER STILL LACKS INSULATING MATERIAL AND CLOSURE. INSULATION AND BARE COPPER ARE EXPOSED.IN MAY OF 2022 WE WERE WITHOUT ANY RUNNING WATER FOR A WEEK AFTER THE LANDLORD DECIDED TO "FIX THE WATER" WITHOUT WARNING. DESPITE HER PORTION OF THE HOUSE HAVING WATER, SHE GAVE US A WATER HOSE TO USE. WE HAD TO LUG WATER INSIDE JUST TO USE THE RESTROOM.IN FEBRUARY OF 202</t>
  </si>
  <si>
    <t>NOV WAS ISSUED IN ERROR.  THE DWELLING UNIT WAS PREVIOUSLY ESTABLISHED UNDER PERMIT #6236200.</t>
  </si>
  <si>
    <t>622 SW OTHELLO ST</t>
  </si>
  <si>
    <t>HTTPS://SERVICES.SEATTLE.GOV/PORTAL/CUSTOMIZE/LINKTORECORD.ASPX?ALTID=1055756-VI</t>
  </si>
  <si>
    <t>(47.53717773, -122.34414058)</t>
  </si>
  <si>
    <t>1055790-VI</t>
  </si>
  <si>
    <t>UNAUTHORIZED ENCAMPMENT. SEE ACTIVITIES.</t>
  </si>
  <si>
    <t>1224 S LANE ST</t>
  </si>
  <si>
    <t>HTTPS://SERVICES.SEATTLE.GOV/PORTAL/CUSTOMIZE/LINKTORECORD.ASPX?ALTID=1055790-VI</t>
  </si>
  <si>
    <t>(47.59700299, -122.31603881)</t>
  </si>
  <si>
    <t>1055823-VI</t>
  </si>
  <si>
    <t>PARKING IN REQUIRED SETBACK. OWNER HAS MODIFIED THE RETAINING BLOCK WALL IN ORDER TO CREATE SPACE FOR A CAR TO PARK. THE CAR IS NOW ESSENTIALLY PARKED IN WHAT IS THE FRONT YARD OF THE TOWNHOME.</t>
  </si>
  <si>
    <t>1455 NE 120TH ST</t>
  </si>
  <si>
    <t>HTTPS://SERVICES.SEATTLE.GOV/PORTAL/CUSTOMIZE/LINKTORECORD.ASPX?ALTID=1055823-VI</t>
  </si>
  <si>
    <t>(47.71568095, -122.31314398)</t>
  </si>
  <si>
    <t>1055832-VI</t>
  </si>
  <si>
    <t>PER CSB: NEW OUTDOOR LIGHTING FROM A BUSINESS THAT IS BLINDING RESIDENTIAL NEIGHBORS AND DRIVERS.</t>
  </si>
  <si>
    <t>2023 JUL 07 12:00:00 AM</t>
  </si>
  <si>
    <t>9061 DELRIDGE WAY SW</t>
  </si>
  <si>
    <t>HTTPS://SERVICES.SEATTLE.GOV/PORTAL/CUSTOMIZE/LINKTORECORD.ASPX?ALTID=1055832-VI</t>
  </si>
  <si>
    <t>(47.5212377, -122.35891653)</t>
  </si>
  <si>
    <t>1055841-VI</t>
  </si>
  <si>
    <t>PER CSB: CAMBIUM LANDSCAPING OPERATES A YARD NEXT DOOR TO OUR HOME AT 3825 17TH AVE SW. OVER THE YEARS THERE HAVE BEEN NUMEROUS INCIDENTS AND WE HAVE HAD NUMEROUS CONVERSATIONS WITH THEM BUT THEY CONTINUE TO BE POOR AND DISRUPTIVE NEIGHBORS. LOUD NOISES BEGINNING AT 7AM AND NIGHTTIME LIGHTS SHINING INTO OUR WINDOWS ARE THE ONES WE ARE MOST CONCERNED WITH. WE HAVE TRIED TO ENGAGE WITH THEM ASKING THAT THEY COVER THE LIGHTS WITH A SHADE OR PUT THEM ON A MOTION SENSOR. WE HAVE EVEN OFFERED TO PAY</t>
  </si>
  <si>
    <t>ZONING - LIGHT POLLUTION</t>
  </si>
  <si>
    <t>3813 17TH AVE SW</t>
  </si>
  <si>
    <t>HTTPS://SERVICES.SEATTLE.GOV/PORTAL/CUSTOMIZE/LINKTORECORD.ASPX?ALTID=1055841-VI</t>
  </si>
  <si>
    <t>(47.56969491, -122.35612949)</t>
  </si>
  <si>
    <t>1055885-VI</t>
  </si>
  <si>
    <t>PER CSB: UNMANAGED VACANT LOT LEADING TO GARBAGE BEING STREWN EVERYWHERE. THIS WILL BRING VERMIN AND VANDALISM TO THE NEIGHBORHOOD. OWNER OF THE PROPERTY SHOULD BE RESPONSIBLE FOR MAINTAINING</t>
  </si>
  <si>
    <t>4001 STONE WAY N</t>
  </si>
  <si>
    <t>HTTPS://SERVICES.SEATTLE.GOV/PORTAL/CUSTOMIZE/LINKTORECORD.ASPX?ALTID=1055885-VI</t>
  </si>
  <si>
    <t>(47.65553869, -122.34280287)</t>
  </si>
  <si>
    <t>1055886-VI</t>
  </si>
  <si>
    <t>HOUSING/ZONING COMPLAINT - PRE-REG 001-0147351</t>
  </si>
  <si>
    <t>HTTPS://SERVICES.SEATTLE.GOV/PORTAL/CUSTOMIZE/LINKTORECORD.ASPX?ALTID=1055886-VI</t>
  </si>
  <si>
    <t>1055890-VI</t>
  </si>
  <si>
    <t>PER CSB: JUNK IS IN OUR HALLWAYS RIGHT NEXT TO OUR STAIR CASE. IF A FIRE WERE TO HAPPEN, THEN WE WOULD BE TRAPPED. JUNK IN THE BACK OF OUR COMPLEX BEHIND OUR CARS THAT COULD ALSO CATCH FIRE FROM OTHER CHEMICALS.</t>
  </si>
  <si>
    <t>12535 ROOSEVELT WAY NE</t>
  </si>
  <si>
    <t>HTTPS://SERVICES.SEATTLE.GOV/PORTAL/CUSTOMIZE/LINKTORECORD.ASPX?ALTID=1055890-VI</t>
  </si>
  <si>
    <t>(47.72031756, -122.3193933)</t>
  </si>
  <si>
    <t>1055901-VI</t>
  </si>
  <si>
    <t>PER ONLINE; THE LANDLORD HAS 3 UNITS ON THIS PROPERTY WITH 9 PEOPLE LIVING IN TOTAL (MAYBE MORE) AND ONE ELECTRICAL METER. HE HAS NOT REGISTERED THIS PROPERTY AS A RENTAL WITH THE CITY.I HAVE HEARD THAT THERE IS MOLD N THE FRONT UNIT AND THE BASEMENT UNIT DOESN'T HAVE FUNCTIONING OUTLETS SO THINGS ARE WIRED THROUGH EXTENSION CORDS. TENANTS DONT WANT TO COMPLAIN BECAUSE THEY GET CHEAP RENT BUT AS A HOME OWNER AND NEIGHBOR I WOULD PREFER TO REPORT THIS LANDLORD. HE</t>
  </si>
  <si>
    <t>ILLEGAL UNITS IN A NR ZONE</t>
  </si>
  <si>
    <t>7542 ROOSEVELT WAY NE</t>
  </si>
  <si>
    <t>HTTPS://SERVICES.SEATTLE.GOV/PORTAL/CUSTOMIZE/LINKTORECORD.ASPX?ALTID=1055901-VI</t>
  </si>
  <si>
    <t>(47.68439339, -122.31719977)</t>
  </si>
  <si>
    <t>1055919-VI</t>
  </si>
  <si>
    <t>PER CSB: AN UNAUTHORIZED ENCAMPMENT STARTED SETTING UP ON PRIVATE PROPERTY ON THE CORNER OF 25TH &amp; TRENTON, NE CORNER. IT'S ABOUT 30-50 FT BEHIND A ROAD THAT HAS BEEN BLOCKED OFF WITH BARRIERS. THIS LOCATION HAS HAD ENCAMPMENT ISSUES IN THE PAST.</t>
  </si>
  <si>
    <t>ENCAMPMENT</t>
  </si>
  <si>
    <t>2023 APR 28 12:00:00 AM</t>
  </si>
  <si>
    <t>2420 SW TRENTON ST</t>
  </si>
  <si>
    <t>HTTPS://SERVICES.SEATTLE.GOV/PORTAL/CUSTOMIZE/LINKTORECORD.ASPX?ALTID=1055919-VI</t>
  </si>
  <si>
    <t>(47.52489287, -122.36361745)</t>
  </si>
  <si>
    <t>1055920-VI</t>
  </si>
  <si>
    <t>THERE IS A BRIGHT LIGHT ON THE COURTYARD SIDE OF THE 6840 OSWEGO BUILDING SHINING DIRECTLY INTO THE UNITS OF 6909 WEEDIN PL BUILDING DURING EVENING HOURS. I WOULD CONSIDER THIS LIGHT TRESPASSING AS IT IS ON ALL HOURS OF THE EVENING AND SHINES DIRECTLY INTO NEIGHBORING WINDOWS. SINCE IT IS COURTYARD AND NOT STREET FACING, IT IS ON AT TIMES WHEN IT IS NOT NECESSARILY NEEDED (NOT HIGH FOOT TRAFFIC AREA IN THE EVENING) AND IS EXTREMELY DISTURBING TO THE UNITS ACROSS THE WAY. I THINK IT WOULD BE MOR</t>
  </si>
  <si>
    <t>LIGHT AND GLARE VIOLATION</t>
  </si>
  <si>
    <t>6840 OSWEGO PL NE</t>
  </si>
  <si>
    <t>HTTPS://SERVICES.SEATTLE.GOV/PORTAL/CUSTOMIZE/LINKTORECORD.ASPX?ALTID=1055920-VI</t>
  </si>
  <si>
    <t>(47.67886393, -122.32301429)</t>
  </si>
  <si>
    <t>1055921-VI</t>
  </si>
  <si>
    <t>LED LIGHT INTENDED FOR LIGHTING UP PARKING LOT HAS BEEN FLASHING IN A STROBING EFFECT FOR 5+ DAYS. THIS STROBING EFFECT FLOODS INTO MY APARTMENT BUILDING WHICH FACES WEST TOWARDS THIS BUILDING, MAKING IT DIFFICULT TO SLEEP AT NIGHT. THE LIGHT IS A BUILDING LIGHT AND NOT AFFILIATED WITH ANY INDIVIDUAL UNIT.</t>
  </si>
  <si>
    <t>2023 JUN 20 12:00:00 AM</t>
  </si>
  <si>
    <t>11208 MERIDIAN AVE N</t>
  </si>
  <si>
    <t>HTTPS://SERVICES.SEATTLE.GOV/PORTAL/CUSTOMIZE/LINKTORECORD.ASPX?ALTID=1055921-VI</t>
  </si>
  <si>
    <t>(47.70976477, -122.33371242)</t>
  </si>
  <si>
    <t>1055922-VI</t>
  </si>
  <si>
    <t>PER ONLINE;LAST NIGHT MONDAY FEBRUARY 27TH THIS GLARING SPOTLIGHT APPEARED AT THE TOP OF THE CARMEL CONDOMINIUM HOMES STAIRCASE. IT'S SO BRIGHT THAT IT BLINDS ME WHEN I WALK AROUND MY APARTMENT AND IT CASTS HORRIBLE LIGHT ONTO MY NORTH LIVING ROOM WALLS. THE LIGHT APPEARS TO HAVE NO COVER ON IT AND IS NOT POINTED DOWN OR TOWARD THEIR BUILDING BUT OUT AT ALL THE BUILDINGS IN FRONT IT. IT'S HORRIBLE LIKE A PRISON SPOT LIGHT AND IT NEEDS TO STOP.</t>
  </si>
  <si>
    <t>526 17TH AVE E</t>
  </si>
  <si>
    <t>HTTPS://SERVICES.SEATTLE.GOV/PORTAL/CUSTOMIZE/LINKTORECORD.ASPX?ALTID=1055922-VI</t>
  </si>
  <si>
    <t>(47.62416585, -122.30949505)</t>
  </si>
  <si>
    <t>1055923-VI</t>
  </si>
  <si>
    <t>PER ONLINE;THIS BUILDING HAS BEEN SOLD AND IS BEING WORKED ON. AROUND A MONTH AGO, THEY DAMAGED THE SHIELD ABOVE A VERY BRIGHT OUTSIDE LIGHT, WHICH HAS SINCE BEEN SHINING INTO MY APARTMENT AND OTHERS AT 1700 17TH. THE LIGHT IS ON A TIMER, SO MAY NOT BE OBVIOUS DURING THE DAY,I HAVE TRIED REACHING OUT TO THE PREVIOUS OWNERS, SOUND HEALTH, AND ONLY LEARNED THAT THEY NO LONGER MANAGE IT. I COULD NOT FIND ANY OTHER INFO TO HELP ME GET IN TOUCH WITH OWNERS OR MANAGERS OF</t>
  </si>
  <si>
    <t>1720 E OLIVE ST</t>
  </si>
  <si>
    <t>HTTPS://SERVICES.SEATTLE.GOV/PORTAL/CUSTOMIZE/LINKTORECORD.ASPX?ALTID=1055923-VI</t>
  </si>
  <si>
    <t>(47.61662249, -122.30936281)</t>
  </si>
  <si>
    <t>1055928-VI</t>
  </si>
  <si>
    <t>PER ONLINE;BUILDING WAS DEMOLISED AT 4144 UNIVERSITY WAY NE. SITE IS NOW BEING USED AS AN APPARENTLY UNPERMITTED PARKING LOT. PLEASE INVESTIGATE IF PARKING LOT IS A LEGAL USE.</t>
  </si>
  <si>
    <t>HTTPS://SERVICES.SEATTLE.GOV/PORTAL/CUSTOMIZE/LINKTORECORD.ASPX?ALTID=1055928-VI</t>
  </si>
  <si>
    <t>1055987-VI</t>
  </si>
  <si>
    <t>LARGE FOAM MATTRESS. IT'S ACROSS THE STREET FROM THIS ADDRESS, AT THE SE CORNER OF BELMONT AVE E &amp; BELLEVUE CT E</t>
  </si>
  <si>
    <t>1020 BELLEVUE CT E</t>
  </si>
  <si>
    <t>HTTPS://SERVICES.SEATTLE.GOV/PORTAL/CUSTOMIZE/LINKTORECORD.ASPX?ALTID=1055987-VI</t>
  </si>
  <si>
    <t>(47.62760121, -122.32692732)</t>
  </si>
  <si>
    <t>1056049-VI</t>
  </si>
  <si>
    <t>4723 21ST AVE NE</t>
  </si>
  <si>
    <t>HTTPS://SERVICES.SEATTLE.GOV/PORTAL/CUSTOMIZE/LINKTORECORD.ASPX?ALTID=1056049-VI</t>
  </si>
  <si>
    <t>(47.66381415, -122.30576662)</t>
  </si>
  <si>
    <t>1056051-VI</t>
  </si>
  <si>
    <t>PER CSB: MORE TRASH TOSSED OVER FENCE. WHEN IS THIS GETTING REMOVED?? IT'S BEEN A MONTH.</t>
  </si>
  <si>
    <t>HTTPS://SERVICES.SEATTLE.GOV/PORTAL/CUSTOMIZE/LINKTORECORD.ASPX?ALTID=1056051-VI</t>
  </si>
  <si>
    <t>1056088-VI</t>
  </si>
  <si>
    <t>PER CSB: LAND USE VIOLATION - CARS PARKED IN YARD</t>
  </si>
  <si>
    <t>1800 NE 47TH ST</t>
  </si>
  <si>
    <t>HTTPS://SERVICES.SEATTLE.GOV/PORTAL/CUSTOMIZE/LINKTORECORD.ASPX?ALTID=1056088-VI</t>
  </si>
  <si>
    <t>(47.66330953, -122.30791367)</t>
  </si>
  <si>
    <t>1056099-VI</t>
  </si>
  <si>
    <t>THE PERSON AT THIS HOUSE HAS BEEN OPERATING AN OUTDOOR FOOD PANTRY FOR OVER ONE YEAR AT THIS LOCATION ON THE SIDEWALK. MY UNDERSTANDING IS THIS MAY BE A VIOLATION OF MUNICIPAL 15.17.120 AS IT IS NO LONGER "TEMPORARY" FOOD VENDING AND APPEARS TO BE PERMANENT. THIS FOOD PANTRY ATTRACTS ALL MANNER OF PEOPLE, INCLUDING SOMEONE WHO ASSAULTED A WOMAN OUTSIDE OUR HOME A FEW MONTHS AGO (SHE DECLINED TO FILE A POLICE REPORT).</t>
  </si>
  <si>
    <t>TENT PUT UP ON PROPERTY AND ITEMS BEING SOLD FROM IT.</t>
  </si>
  <si>
    <t>3621 NE 110TH ST</t>
  </si>
  <si>
    <t>HTTPS://SERVICES.SEATTLE.GOV/PORTAL/CUSTOMIZE/LINKTORECORD.ASPX?ALTID=1056099-VI</t>
  </si>
  <si>
    <t>(47.70813587, -122.2883773)</t>
  </si>
  <si>
    <t>1056130-VI</t>
  </si>
  <si>
    <t>ILLEGAL, UNREGISTEREDAPARTMENT IN THEBASEMENT IS BEINGRENTED.</t>
  </si>
  <si>
    <t>UNPERMITTED UNIT</t>
  </si>
  <si>
    <t>2023 JUN 07 12:00:00 AM</t>
  </si>
  <si>
    <t>2034 NW 60TH ST</t>
  </si>
  <si>
    <t>HTTPS://SERVICES.SEATTLE.GOV/PORTAL/CUSTOMIZE/LINKTORECORD.ASPX?ALTID=1056130-VI</t>
  </si>
  <si>
    <t>(47.67256275, -122.38371017)</t>
  </si>
  <si>
    <t>1056132-VI</t>
  </si>
  <si>
    <t>THE PRIMARY BUILDING WAS SPLIT INTO 2 UNITS AND NOW THERE IS A DUPLEX - IS THIS PERMITTED?  (THERE IS A DADU PERMIT BUT NO DUPLEX PERMIT)</t>
  </si>
  <si>
    <t>12741 1ST AVE NW</t>
  </si>
  <si>
    <t>HTTPS://SERVICES.SEATTLE.GOV/PORTAL/CUSTOMIZE/LINKTORECORD.ASPX?ALTID=1056132-VI</t>
  </si>
  <si>
    <t>(47.72259454, -122.3585134)</t>
  </si>
  <si>
    <t>1056166-VI</t>
  </si>
  <si>
    <t>THIS TEMP SIGN IS LOCATED TOO HIGH (ABOVE 65 FT) AND IS TOO BIG. IT'S BEEN UP FOR A COUPLE OF YEARS. THIS COMPLAINT IS MARKING A NEW START DATE OF WHEN THIS TEMP SHOULD BE ASKED TO BE REMOVED.</t>
  </si>
  <si>
    <t>1425 SPRING ST</t>
  </si>
  <si>
    <t>HTTPS://SERVICES.SEATTLE.GOV/PORTAL/CUSTOMIZE/LINKTORECORD.ASPX?ALTID=1056166-VI</t>
  </si>
  <si>
    <t>(47.61141658, -122.32136945)</t>
  </si>
  <si>
    <t>1056253-VI</t>
  </si>
  <si>
    <t>PER CSB: TINY HOUSE ON WHEELS SET UP AS HOUSING UNIT ON PROPERTY - NOT ALLOWED PER CITY OF SEATTLE WEB SITE</t>
  </si>
  <si>
    <t>10139 3RD AVE NW</t>
  </si>
  <si>
    <t>HTTPS://SERVICES.SEATTLE.GOV/PORTAL/CUSTOMIZE/LINKTORECORD.ASPX?ALTID=1056253-VI</t>
  </si>
  <si>
    <t>(47.70325753, -122.36111563)</t>
  </si>
  <si>
    <t>1056276-VI</t>
  </si>
  <si>
    <t>THE ROOF OF THE NONCONFORMING GARAGE ON THE SOUTH SIDE OF THE PROPERTY IS BEING USED AS A DECK IN VIOLATION OF THEIR PERMIT AND THE AREA ZONING.</t>
  </si>
  <si>
    <t>4626 EASTERN AVE N</t>
  </si>
  <si>
    <t>HTTPS://SERVICES.SEATTLE.GOV/PORTAL/CUSTOMIZE/LINKTORECORD.ASPX?ALTID=1056276-VI</t>
  </si>
  <si>
    <t>(47.66345479, -122.32878322)</t>
  </si>
  <si>
    <t>1056278-VI</t>
  </si>
  <si>
    <t>PER CSB; FIRE HAZARD. STACKS OF TIRES STORED ON SIDE OF TIRE BUSINESS.  SDCI - ENFORCE JUNK STORAGE VIOLATION</t>
  </si>
  <si>
    <t>OUTDOOR STORAGE AND AUTOMOTIVE SERVICE ACTIVITIES</t>
  </si>
  <si>
    <t>14355 AURORA AVE N</t>
  </si>
  <si>
    <t>HTTPS://SERVICES.SEATTLE.GOV/PORTAL/CUSTOMIZE/LINKTORECORD.ASPX?ALTID=1056278-VI</t>
  </si>
  <si>
    <t>(47.73392004, -122.34551533)</t>
  </si>
  <si>
    <t>1056302-VI</t>
  </si>
  <si>
    <t>TRASH DUMPING BETWEEN WALKWAY FOR WEEKS. THE 2ND HAND BUSINESS NEVER CLEAN UP TRASH DAILY. PEOPLE ARE DIGGING THOUGH TRASH VERY UNSANITARY.</t>
  </si>
  <si>
    <t>4341 15TH AVE S</t>
  </si>
  <si>
    <t>HTTPS://SERVICES.SEATTLE.GOV/PORTAL/CUSTOMIZE/LINKTORECORD.ASPX?ALTID=1056302-VI</t>
  </si>
  <si>
    <t>(47.56403066, -122.31379138)</t>
  </si>
  <si>
    <t>1056307-VI</t>
  </si>
  <si>
    <t>PER ONLINE; THE FORMER BURGER KING PROPERTY ON RAINIER AVE HAS BEEN BURNED OUT FOR SEVERAL MONTHS, THERE ARE TENTS AND GARBAGE ALL OVER THE PROPERTY AND IT IS PARTIALLY CAVED IN. IT IS CLEAR THAT PEOPLE ARE LIVING INSIDE OR ON THE PROPERTY AND IT IS NOT A SAFE CONDITION. IT IS NOT FENCED. THIS IS A NUISANCE AND AN UNSAFE CONDITION.</t>
  </si>
  <si>
    <t>2021 RAINIER AVE S</t>
  </si>
  <si>
    <t>HTTPS://SERVICES.SEATTLE.GOV/PORTAL/CUSTOMIZE/LINKTORECORD.ASPX?ALTID=1056307-VI</t>
  </si>
  <si>
    <t>1056315-VI</t>
  </si>
  <si>
    <t>LIGHT TRESPASS.  OUR NEIGHBOR INSTALLED A FLOODLIGHT IN BACKYARD MONTHS AGO WITH INTENTION TO PROVIDE SAFETY FOR ELDER MOTHER DURING DARK HOURS, WHICH IS COMPLETELY REASONABLE. THE PRIMARLY ISSUE IS THE LIGHT POINTS DIRECTLY INTO OUR HOME ... LIVING ROOM, DINING ROOM, AND PARTICULARLY THE BEDROOM WHICH IS THE CLOSEST ROOM TO THE LIGHT. AN ADDITIONAL ISSUE IS THE LIGHT IS SET TO A MOTION SENSOR SUCH THAT IT IS TRIGGERED AT ANY/ALL HOURS OF THE NIGHT AND THE TIMER LEAVES THE LIGHT SHINING FOR N</t>
  </si>
  <si>
    <t>LIGHT AND GLARE</t>
  </si>
  <si>
    <t>3126 NW 93RD ST</t>
  </si>
  <si>
    <t>HTTPS://SERVICES.SEATTLE.GOV/PORTAL/CUSTOMIZE/LINKTORECORD.ASPX?ALTID=1056315-VI</t>
  </si>
  <si>
    <t>(47.69658292, -122.39811675)</t>
  </si>
  <si>
    <t>1056363-VI</t>
  </si>
  <si>
    <t>"JUNK STORAGE" DEFINITION, SMC 23.84A.020 "J"TWO INOPERABLE CARS (ONE WITH BROKEN WINDOWS) ARE BEING STORED OUTSIDE IN THE DRIVEWAY OF THIS ADDRESS. THE MAKE OF BOTH CARS IS MERCEDES. ONE WHITE AND ONE GREY/SILVER</t>
  </si>
  <si>
    <t>518 NE 102ND ST</t>
  </si>
  <si>
    <t>HTTPS://SERVICES.SEATTLE.GOV/PORTAL/CUSTOMIZE/LINKTORECORD.ASPX?ALTID=1056363-VI</t>
  </si>
  <si>
    <t>(47.70264454, -122.32219828)</t>
  </si>
  <si>
    <t>1056412-VI</t>
  </si>
  <si>
    <t>THE SECURITY LIGHTS MOUNTED TO THE EAST SIDE OF THE BUILDING (WHICH LIGHT THE PARKING LOT AT THE REAR OF THE SITE) SHINE DIRECTLY INTO OUR WINDOWS (INCLUDING BEDROOM) WHEN ILLUMINATED AND ARE DISRUPTIVE AT NIGHT. WE APPRECIATE THAT THEY ARE ONLY TEMPORARILY ILLUMINATED IN RESPONSE TO MOTION, BUT WOULD LIKE TO KINDLY REQUEST THAT THEY BE DIRECTED DOWNWARD TO AVOID LIGHT SPILLAGE ONTO THE ADJACENT SITES. WE APOLOGIZE FOR FILING A FORMAL COMPLAINT, BUT WE HAVE NO WAY CONTACTING THE BUILDING OWNER</t>
  </si>
  <si>
    <t>8728 PHINNEY AVE N</t>
  </si>
  <si>
    <t>HTTPS://SERVICES.SEATTLE.GOV/PORTAL/CUSTOMIZE/LINKTORECORD.ASPX?ALTID=1056412-VI</t>
  </si>
  <si>
    <t>(47.6932356, -122.35364151)</t>
  </si>
  <si>
    <t>1056445-VI</t>
  </si>
  <si>
    <t>THERE IS A LARGE, GROWING ENCAMPMENT ATTACHED TO THE BUILDING AND SPILLING ONTO THE PROPERTY AND SIDEWALK.  THERE IS INCREASING WASTE, GARBAGE, DRUG PARAPHERNALIA, SPENT NEEDLES, BIKES, TENTS, ETC. THERE WAS A SHOOTING HERE A FEW DAYS AGO AND IT IS UNSAFE TO WALK BY. PEOPLE ARE NOW WALKING IN THE STREET TO AVOID THE ENCAMPMENT AND SOMEONE WAS HIT WITHIN HUNDREDS OF FEET FROM HERE WITHIN THE LAST MONTH. THIS IS ALSO A BUS STOP FOR MY NEIGHBORS IN WHEELCHAIRS AND THEY ARE UNABLE TO USE PUBLIC TRA</t>
  </si>
  <si>
    <t>ENCAMPMENT/OUTDOOR CAMPING ON THE PROPERTY.</t>
  </si>
  <si>
    <t>3212 NE 125TH ST</t>
  </si>
  <si>
    <t>HTTPS://SERVICES.SEATTLE.GOV/PORTAL/CUSTOMIZE/LINKTORECORD.ASPX?ALTID=1056445-VI</t>
  </si>
  <si>
    <t>(47.71954842, -122.2932835)</t>
  </si>
  <si>
    <t>1056453-VI</t>
  </si>
  <si>
    <t>PER ONLINE;TEMPORARY RENTER SIGNS ARE ONLY PERMITTED FOR 14 CONSECUTIVE DAYS AS PER 23.55.012 B.  THESE SIGNS HAVE BEEN UP SINCE FEBRUARY 18.  THERE ARE THREE SIGNS, TWO ON 25TH AVE NE AND ONE ON NE 54TH ST.</t>
  </si>
  <si>
    <t>FOR RENT/LEASE SIGNS UP FOR OVER TWO WEEKS.</t>
  </si>
  <si>
    <t>5745 25TH AVE NE</t>
  </si>
  <si>
    <t>HTTPS://SERVICES.SEATTLE.GOV/PORTAL/CUSTOMIZE/LINKTORECORD.ASPX?ALTID=1056453-VI</t>
  </si>
  <si>
    <t>(47.67137666, -122.30089425)</t>
  </si>
  <si>
    <t>1056465-VI</t>
  </si>
  <si>
    <t>HOMELESS ENCAMPMENT; LOTS OF GARBAGE</t>
  </si>
  <si>
    <t>DUPLICATE CASE - SEE RELATED RECORD #1056445-VI</t>
  </si>
  <si>
    <t>HTTPS://SERVICES.SEATTLE.GOV/PORTAL/CUSTOMIZE/LINKTORECORD.ASPX?ALTID=1056465-VI</t>
  </si>
  <si>
    <t>1056472-VI</t>
  </si>
  <si>
    <t>PER CSB: THERE IS A SINGLE MAN HOMELESS ENCAMPMENT IN BETWEEN TWO BUSINESSES IN LAKE CITY. ONE OF THE BUILDINGS ADDRESS IS 3201 NE 145TH ST. (SAME DAY AUTO SCRATCH AND DENT REPAIR). THE OTHER BUILDING IS A CLUSTER OF BUSINESSES - ONE OF WHICH IS NASAI TERIYAKI. THERE IS TRASH, FOOD CONTAINERS, HUMAN WASTE, &amp; BLANKETS, AND HE HAS BEEN LIVING THERE FOR OVER 2 MONTHS. HE ALSO SMOKES WHAT LOOKS METH OR CRACK OUT OF TIN FOIL.</t>
  </si>
  <si>
    <t>14347 LAKE CITY WAY NE</t>
  </si>
  <si>
    <t>HTTPS://SERVICES.SEATTLE.GOV/PORTAL/CUSTOMIZE/LINKTORECORD.ASPX?ALTID=1056472-VI</t>
  </si>
  <si>
    <t>(47.73335037, -122.29283236)</t>
  </si>
  <si>
    <t>1056510-VI</t>
  </si>
  <si>
    <t>USING AS PUBLIC DANCE CLUB WITHOUT PROPER SPORTS AND REC INDOOR USE--JUST NEED A CP MADE AND ASSIGNED TO ME/CAME FROM FIRE DEPT.</t>
  </si>
  <si>
    <t>904 ELLIOTT AVE W</t>
  </si>
  <si>
    <t>HTTPS://SERVICES.SEATTLE.GOV/PORTAL/CUSTOMIZE/LINKTORECORD.ASPX?ALTID=1056510-VI</t>
  </si>
  <si>
    <t>(47.62717641, -122.36869659)</t>
  </si>
  <si>
    <t>1056531-VI</t>
  </si>
  <si>
    <t>THERE IS CURRENTLY A CATERING COMPANY LOCATED AT 1715 E OLIVE WAY SEATTLE THAT IS LOCATED INSIDE OF A CHILDCARE. THIS CHILDCARE WAS RECENTLY INSPECTED BY THE STATE FIRE MARSHALS OFFICE. WE WALKED THROUGH THE KITCHEN BEFORE BEFORE LEARNING THE CHILD CARE DID NOT USE IT. THE KITCHEN IS NOT UP TO CODE STANDARDS AND IS A POTENTIAL FIRE HAZARD TO THIS FACILITY. THE SUPPRESSION NOZZLES ARE NOT IN LINE WITH ANY OF THE APPLIANCES - OWNER STATED THAT THEY MOVED THE APPLIANCES AROUND. - THE KITCHEN SUPPR</t>
  </si>
  <si>
    <t>1715 E OLIVE WAY</t>
  </si>
  <si>
    <t>HTTPS://SERVICES.SEATTLE.GOV/PORTAL/CUSTOMIZE/LINKTORECORD.ASPX?ALTID=1056531-VI</t>
  </si>
  <si>
    <t>(47.61951527, -122.32283627)</t>
  </si>
  <si>
    <t>1056538-VI</t>
  </si>
  <si>
    <t>THIS LAST WINTER, THE BUILDING IN QUESTION INSTALLED NEW SECURITY FLOOD LIGHTS ALONG THE NORTHERN SIDE. THESE SECURITY FLOOD LIGHTS SHINE DIRECTLY INTO OUR WINDOWS ACROSS THE STREET, SHINING DIRECTLY INTO OUR BEDROOM. THIS VIOLATES 23.44.008.H - EXTERIOR LIGHTING NEEDS TO BE SHIELDED AND DIRECTED AWAY FROM RESIDENTIALLY ZONED LOTS.</t>
  </si>
  <si>
    <t>844 NE 78TH ST</t>
  </si>
  <si>
    <t>HTTPS://SERVICES.SEATTLE.GOV/PORTAL/CUSTOMIZE/LINKTORECORD.ASPX?ALTID=1056538-VI</t>
  </si>
  <si>
    <t>(47.68566608, -122.31850861)</t>
  </si>
  <si>
    <t>1056581-VI</t>
  </si>
  <si>
    <t>NEIGHBOR HAD BUILD A PROJECTION FROM THEIR HOUSE THAT HAD A ROOF THAT EXTENDED TO OUR MUTUAL FENCE.  I INFORMED THEM THAT WAS NOT UP TO CODE SINCE IT WASN'T SET BACK FROM THE PROPERTY LINE AND I COULD FIND NO PERMIT FOR IT. IN RESPONSE, THEY SAWED OFF TWO FEET OF THE ROOF OF THE PROJECTION.  IN THE PROCESS OUR FENCE WAS DAMAGED AND IS NOW FALLING OVER.  THEY NEVER GOT A PERMIT FOR THE PROJECTION IN THE FIRST PLACE OR FOR THE REVISED WORK</t>
  </si>
  <si>
    <t>CASE CREATED IN ERROR - SEE RELATED RECORD #1056583-CT</t>
  </si>
  <si>
    <t>6424 34TH AVE NW</t>
  </si>
  <si>
    <t>HTTPS://SERVICES.SEATTLE.GOV/PORTAL/CUSTOMIZE/LINKTORECORD.ASPX?ALTID=1056581-VI</t>
  </si>
  <si>
    <t>(47.67559396, -122.40078623)</t>
  </si>
  <si>
    <t>1056582-VI</t>
  </si>
  <si>
    <t>APPROVED PERMIT TO CHANGE OF USE 6949479-CN</t>
  </si>
  <si>
    <t>HTTPS://SERVICES.SEATTLE.GOV/PORTAL/CUSTOMIZE/LINKTORECORD.ASPX?ALTID=1056582-VI</t>
  </si>
  <si>
    <t>1056637-VI</t>
  </si>
  <si>
    <t>FREEDOM  BAR AND LOUNGE AND RAINIER HOOKAH LOUNGE DO NOT HAVE PROPER LAND USE PERMITS.</t>
  </si>
  <si>
    <t>CLOSED BECAUSE IT HAS REMAINED CLOSED AND CANNOT REOPEN IT HAS INDOOR SPORTS AND REC. PERMIT.</t>
  </si>
  <si>
    <t>2023 AUG 23 12:00:00 AM</t>
  </si>
  <si>
    <t>2201 RAINIER AVE S</t>
  </si>
  <si>
    <t>HTTPS://SERVICES.SEATTLE.GOV/PORTAL/CUSTOMIZE/LINKTORECORD.ASPX?ALTID=1056637-VI</t>
  </si>
  <si>
    <t>(47.58352306, -122.30243268)</t>
  </si>
  <si>
    <t>1056660-VI</t>
  </si>
  <si>
    <t>INSTALLING A DRIVEWAY AND CURB CUT WITHOUT A PERMIT AND ESTABLISHING PARKING IN THE REQUIRED FRONT YARD WITHOUT PERMITS AND INSPECTIONS.</t>
  </si>
  <si>
    <t>ZONING COMPLAINT - PHOTOSUNPERMITTED CURB CUT AND PARKING IN REQUIRED FRONT YARD.</t>
  </si>
  <si>
    <t>951 12TH AVE E</t>
  </si>
  <si>
    <t>HTTPS://SERVICES.SEATTLE.GOV/PORTAL/CUSTOMIZE/LINKTORECORD.ASPX?ALTID=1056660-VI</t>
  </si>
  <si>
    <t>(47.62803439, -122.31708871)</t>
  </si>
  <si>
    <t>1056677-VI</t>
  </si>
  <si>
    <t>INTER-AGENCY TEAM MEETING: HOOKAH LOUNGE (URBAN HOOKAH LOUNGE) IS OPERATING WITHIN A USE PERMIT.</t>
  </si>
  <si>
    <t>1731 4TH AVE S</t>
  </si>
  <si>
    <t>HTTPS://SERVICES.SEATTLE.GOV/PORTAL/CUSTOMIZE/LINKTORECORD.ASPX?ALTID=1056677-VI</t>
  </si>
  <si>
    <t>(47.58718469, -122.32936118)</t>
  </si>
  <si>
    <t>1056716-VI</t>
  </si>
  <si>
    <t>LIGHTS ON APARTMENT BUILDING IN ALLEY ARE EXTREMELY BRIGHT WITHOUT ANY DIRECTIONAL SHIELDING AND ARE POINTED TO SHINE DIRECTLY INTO WINDOWS OF APARTMENT ACROSS THE ALLEY. MY PERSONAL CONCERN IS THAT THEY DIRECTLY ILLUMINATE ALL OF MY WINDOWS AND BALCONY DOORS ON THE W AND S SIDE AT NIGHT WHICH IS NOT ONLY EXTREMELY ANNOYING ON A PERSONAL LEVEL, BUT MAKES IT MUCH EASIER FOR THOSE WALKING THROUGH THE ALLEY TO SEE INTO MY APARTMENT. I AM NOT ABLE TO ADD BLINDS TO THE DOORS ON THE W-FACING SIDE AS</t>
  </si>
  <si>
    <t>LIGHT AND GLARE BACK ALLEY</t>
  </si>
  <si>
    <t>2412 BEACON AVE S</t>
  </si>
  <si>
    <t>HTTPS://SERVICES.SEATTLE.GOV/PORTAL/CUSTOMIZE/LINKTORECORD.ASPX?ALTID=1056716-VI</t>
  </si>
  <si>
    <t>(47.5816018, -122.31414073)</t>
  </si>
  <si>
    <t>1056717-VI</t>
  </si>
  <si>
    <t>TRANSPARENCY ISSUE AND POSSIBLE NIGHT CLUB OPENING WITHOUT USE PERMIT</t>
  </si>
  <si>
    <t>213 1ST AVE S</t>
  </si>
  <si>
    <t>HTTPS://SERVICES.SEATTLE.GOV/PORTAL/CUSTOMIZE/LINKTORECORD.ASPX?ALTID=1056717-VI</t>
  </si>
  <si>
    <t>(47.60034579, -122.33460748)</t>
  </si>
  <si>
    <t>1056817-VI</t>
  </si>
  <si>
    <t>PER CSB: ABANDONED JUNK VEHICLES AND APPLIANCES IN AN EMPTY LOT</t>
  </si>
  <si>
    <t>3505 S HINDS ST</t>
  </si>
  <si>
    <t>HTTPS://SERVICES.SEATTLE.GOV/PORTAL/CUSTOMIZE/LINKTORECORD.ASPX?ALTID=1056817-VI</t>
  </si>
  <si>
    <t>(47.57232196, -122.28842178)</t>
  </si>
  <si>
    <t>1056819-VI</t>
  </si>
  <si>
    <t>LANDLORD HAS MOVED THE DESIGNATED ADA PARKING SPOT ON THE W SODE OF THE PROPERTY 1 SPACE SOUTH TO A SPOT WHICH IS TOO NARROW, IT'S LESS THAN 8 FT WIDE WHEREAS THE FORMER SPOT WAS OVER 8FT WIDE</t>
  </si>
  <si>
    <t>ZONING REMOVAL OF A HANDICAP PARKING SPACE W/O A PERMIT.1/11/24 PARKING RESTORED COMPLIANCE ACHIEVED</t>
  </si>
  <si>
    <t>3100 AIRPORT WAY S</t>
  </si>
  <si>
    <t>HTTPS://SERVICES.SEATTLE.GOV/PORTAL/CUSTOMIZE/LINKTORECORD.ASPX?ALTID=1056819-VI</t>
  </si>
  <si>
    <t>(47.57654463, -122.32048515)</t>
  </si>
  <si>
    <t>1056853-VI</t>
  </si>
  <si>
    <t>TWO INDIVIDUALS DRIVING A HANDY ANDY DUMP-TRUCK TYPE VEHICLE DUMPED GARBAGE AT THE REPORTED ADDRESS AT APPROXIMATELY 5:10 PM ON 8/7/23. THE BUSINESS HANDY ANDY WAS CALLED AND INFORMED THAT ONE OF THEIR CUSTOMERS HAD DUMPED GARBAGE ON AN EMPTY LOT, LICENSE PLATE NOT KNOWN. ALSO, THE REAL ESTATE BROKER WAS CONTACTED AND INFORMED. THIS INCIDENT FOLLOWS ONE MONTH AFTER AN ABANDONED CAR ON THE SITE WAS SET ON FIRE, AND WHICH THE FIRE DEPARTMENT HAD TO RESPOND TO. THIS VACANT LOT POSES ISSUES FOR THE</t>
  </si>
  <si>
    <t>1230 NW 121ST ST</t>
  </si>
  <si>
    <t>HTTPS://SERVICES.SEATTLE.GOV/PORTAL/CUSTOMIZE/LINKTORECORD.ASPX?ALTID=1056853-VI</t>
  </si>
  <si>
    <t>(47.7174076, -122.37372758)</t>
  </si>
  <si>
    <t>1056854-VI</t>
  </si>
  <si>
    <t>REQUIRED LANDSCAPING REPLACED WITH IMPERVIOUS SURFACE CREATED FOR PARKING IN VIOLATION OF PERMITS #6568501-CN AND 6728142-CN</t>
  </si>
  <si>
    <t>ZONING ADDED PARKING W/O A PERMITPROPERTY IN COMPLIANCE APPROVED PERMITS UNDER #7004585-CN-007</t>
  </si>
  <si>
    <t>6016 CALIFORNIA AVE SW</t>
  </si>
  <si>
    <t>HTTPS://SERVICES.SEATTLE.GOV/PORTAL/CUSTOMIZE/LINKTORECORD.ASPX?ALTID=1056854-VI</t>
  </si>
  <si>
    <t>(47.54792702, -122.38679493)</t>
  </si>
  <si>
    <t>1056865-VI</t>
  </si>
  <si>
    <t>THE STAIRWELL IN THE 7-STORY APARTMENT BUILDING HAS BEEN OUT OF SERVICE FOR 10 WEEKS. SHARP EXPOSED METAL IS PRESENT THROUGHOUT THE STAIRWELL, POSING A FIRE HAZARD. NO REPAIR ATTEMPTS HAVE BEEN MADE, AND THE MANAGEMENT HAS NOT PROVIDED ANY UPDATES REGARDING WHEN IT WILL BE REPAIRED.</t>
  </si>
  <si>
    <t>ZONINGEMERGENCY STAIRWELL EXIT CLOSED W/O A PERMIT</t>
  </si>
  <si>
    <t>HTTPS://SERVICES.SEATTLE.GOV/PORTAL/CUSTOMIZE/LINKTORECORD.ASPX?ALTID=1056865-VI</t>
  </si>
  <si>
    <t>1056877-VI</t>
  </si>
  <si>
    <t>UNAUTHORIZED ENCAMPMENT ON VACANT LOT LOCATED AT 416 E HARRISON ST. THE ENCAMPMENT STARTED IN FEBRUARY 2023 AND WAS REPORTED IN THE FIND IT, FIX IT APP TWICE - ONCE IN FEBRUARY (23-00046656) AND ONCE IN APRIL (23-00085865). BOTH INCIDENTS WERE CLOSED 14 DAYS AGO BUT THE ENCAMPMENT REMAINS. THERE ARE MULTIPLE PEOPLE ENGAGING IN OPEN DRUG USE/DEALING, HAZARDOUS WASTE, GARBAGE, AND THE ENCAMPMENT IS NOW BEGINNING TO ENCROACH INTO THE ALLEYWAY. THERE HAS BEEN AT LEAST ONE INCIDENT WHERE THE FIRE DE</t>
  </si>
  <si>
    <t>ZONING-  ILLEGAL ENCAMPMENT</t>
  </si>
  <si>
    <t>416 E HARRISON ST</t>
  </si>
  <si>
    <t>HTTPS://SERVICES.SEATTLE.GOV/PORTAL/CUSTOMIZE/LINKTORECORD.ASPX?ALTID=1056877-VI</t>
  </si>
  <si>
    <t>(47.62218901, -122.32586296)</t>
  </si>
  <si>
    <t>1056894-VI</t>
  </si>
  <si>
    <t>PROPERTY LISTED AS DUPLEX NOT ZONED AS SUCH GARAGE CONVERTED INTO APT (NO GARAGE DOOR) THIS NOT A LEGAL ADU</t>
  </si>
  <si>
    <t>6996198-CN-UNAUTHORIZED DWELLING UNIT</t>
  </si>
  <si>
    <t>2023 OCT 02 12:00:00 AM</t>
  </si>
  <si>
    <t>6837 44TH PL NE</t>
  </si>
  <si>
    <t>HTTPS://SERVICES.SEATTLE.GOV/PORTAL/CUSTOMIZE/LINKTORECORD.ASPX?ALTID=1056894-VI</t>
  </si>
  <si>
    <t>(47.67891923, -122.28061931)</t>
  </si>
  <si>
    <t>1056898-VI</t>
  </si>
  <si>
    <t>PER ONLINE; THERE ARE 2 DIGITAL SIGN LOCATED ON THE SIDES OF THIS BUILDING- ONE SIGN IS LOCATED ON 2ND AVENUE, THE OTHER SIGN IS LOCATED ON UNION AVENUE.  THESE SIGNS ARE PERMITTED AS "ON- PREMISES" SIGNS BUT WERE SEEN ON 10/1/21 TO CONTAIN MULTIPLE ADS FOR GOODS AND SERVICES NOT AVAILABLE ON THE PREMISES, THUS VIOLATING E TERMS AND CONDITIONS OF THE PERMIT.  THESE ADS INCLUDED SEATTLE ART MUSEUM, T-MOBILE, PICASO REAL ESTATE, AND OUTDOOR RESEARCH.  PLEASE ADDRESS THIS</t>
  </si>
  <si>
    <t>1400 2ND AVE</t>
  </si>
  <si>
    <t>HTTPS://SERVICES.SEATTLE.GOV/PORTAL/CUSTOMIZE/LINKTORECORD.ASPX?ALTID=1056898-VI</t>
  </si>
  <si>
    <t>(47.60876156, -122.3379608)</t>
  </si>
  <si>
    <t>1056905-VI</t>
  </si>
  <si>
    <t>GARBAGE, HUMAN WASTE, AND HOUSEHOLD ITEMS CONTINUE TO ACCUMULATE ON THE PROPERTY. THESE SPILL OVER INTO THE ALLEY AND INTO NEIGHBORING PROPERTIES.</t>
  </si>
  <si>
    <t>NOV: JUNK STORAGE &amp; INOPERABLE VEHICLES</t>
  </si>
  <si>
    <t>HTTPS://SERVICES.SEATTLE.GOV/PORTAL/CUSTOMIZE/LINKTORECORD.ASPX?ALTID=1056905-VI</t>
  </si>
  <si>
    <t>(47.69079509, -122.36211063)</t>
  </si>
  <si>
    <t>1056907-VI</t>
  </si>
  <si>
    <t>UNPERMITTED PATIO AND DECK ROOFS IN BAR/TAVERN UNPERMITTED OUTDOOR EATING AND MUSIC PERFORMANCE AREA LESS THAN 50 FEET FROM RESIDENTIAL ZONE.</t>
  </si>
  <si>
    <t>USE VIOLATION/OUTDOOR ACTIVITIES TO CLOSE TO NR LOT</t>
  </si>
  <si>
    <t>HTTPS://SERVICES.SEATTLE.GOV/PORTAL/CUSTOMIZE/LINKTORECORD.ASPX?ALTID=1056907-VI</t>
  </si>
  <si>
    <t>1056909-VI</t>
  </si>
  <si>
    <t>HTTPS://SERVICES.SEATTLE.GOV/PORTAL/CUSTOMIZE/LINKTORECORD.ASPX?ALTID=1056909-VI</t>
  </si>
  <si>
    <t>1056934-VI</t>
  </si>
  <si>
    <t>CONCERN MY APARTMENT MAY BE AN ILLEGAL UNIT (APARTMENT IS A MOTHER-IN-LAW TYPE UNIT IN A HOUSE), AND MAY NOT BE UP TO CODE.</t>
  </si>
  <si>
    <t>LU UNPERMITTED UNIT</t>
  </si>
  <si>
    <t>823 NW 65TH ST</t>
  </si>
  <si>
    <t>HTTPS://SERVICES.SEATTLE.GOV/PORTAL/CUSTOMIZE/LINKTORECORD.ASPX?ALTID=1056934-VI</t>
  </si>
  <si>
    <t>(47.67582304, -122.36713187)</t>
  </si>
  <si>
    <t>1056942-VI</t>
  </si>
  <si>
    <t>PER CSB; PROPERTY OWNER AT 721 N 104TH STREET HAS ALLOWED A HOMELESS CAMP TO SETUP IN HIS BACKYARD. CURRENTLY THERE ARE SEVERAL TENTS ON-SITE WITH INHABITANTS FREQUENTLY DOING DRUGS AND DUMPING THEIR TRASH. THERE'S ALSO A DAMAGED VAN IN FRONT OF THE HOME WHICH IS GREEN AND WHITE THAT'S BEEN PARKED ON THE RIGHT-OF-WAY FOREVER. POLICE HAVE BEEN CALLED TO THE HOUSE BEFORE AND TOLD THE OWNER THE VEHICLE NEEDS TO BE REMOVED BUT IT STAYS. HE SAYS HE'S MOVING THE VEHICLE</t>
  </si>
  <si>
    <t>721 N 104TH ST</t>
  </si>
  <si>
    <t>HTTPS://SERVICES.SEATTLE.GOV/PORTAL/CUSTOMIZE/LINKTORECORD.ASPX?ALTID=1056942-VI</t>
  </si>
  <si>
    <t>(47.70411524, -122.34905216)</t>
  </si>
  <si>
    <t>1056944-VI</t>
  </si>
  <si>
    <t>PER CSB;OVER HEIGHT FENCE</t>
  </si>
  <si>
    <t>10000 GREENWOOD AVE N</t>
  </si>
  <si>
    <t>HTTPS://SERVICES.SEATTLE.GOV/PORTAL/CUSTOMIZE/LINKTORECORD.ASPX?ALTID=1056944-VI</t>
  </si>
  <si>
    <t>(47.701621, -122.35511696)</t>
  </si>
  <si>
    <t>1056958-VI</t>
  </si>
  <si>
    <t>PER ONLINE;SIGNAGE WITHOUT PERMIT</t>
  </si>
  <si>
    <t>ZONING VIOLATION SIGNAGE/ZONE USE #629110-CN8/14/24 PROPERTY IN COMPLIANCE WITH THE NOV</t>
  </si>
  <si>
    <t>7603 35TH AVE SW</t>
  </si>
  <si>
    <t>HTTPS://SERVICES.SEATTLE.GOV/PORTAL/CUSTOMIZE/LINKTORECORD.ASPX?ALTID=1056958-VI</t>
  </si>
  <si>
    <t>(47.5339186, -122.37695318)</t>
  </si>
  <si>
    <t>1056973-VI</t>
  </si>
  <si>
    <t>ILLEGAL ENCAMPMENT NEAR GRADE SCHOOL - GARBAGE/LOOSE LITTER</t>
  </si>
  <si>
    <t>ZONING/ENCAMPMENT VOLUNTARY COMPLIANCE</t>
  </si>
  <si>
    <t>1932 9TH AVE</t>
  </si>
  <si>
    <t>HTTPS://SERVICES.SEATTLE.GOV/PORTAL/CUSTOMIZE/LINKTORECORD.ASPX?ALTID=1056973-VI</t>
  </si>
  <si>
    <t>(47.61640831, -122.33535962)</t>
  </si>
  <si>
    <t>1057000-VI</t>
  </si>
  <si>
    <t>LIGHT TRESPASSING, GLARING LIGHTS. ADDRESS HAS 3 FLOOD LIGHTS (6 BULBS) THAT ARE UNSHIELDED AND NOT DIRECTED DOWN, AND ALL ARE EXCESSIVE BRIGHTNESS. LIGHTS SHINE INTO OUR HOME FROM 7/8 PM THROUGH 7/8 AM CREATIVE EXCESSIVE BRIGHTNESS INSIDE OUR HOME.WE HAD A COMPLAINT FROM MARCH 2023 WHERE WE WERE TOLD THE CITY HAD SENT A LETTER TO THE HOME OWNERS INFORMING THEM THEY WERE NON COMPLIANT AND HOW TO SHIELD AND DIRECT LIGHTS DOWN, AND NEEDED TO DO SO BY MID-MAY 2023. IT IS NOW MID MAY 2023 AND T</t>
  </si>
  <si>
    <t>ZONING LIGHT GLARE PROPERTY IN COMPLAINCE</t>
  </si>
  <si>
    <t>8108 10TH AVE SW</t>
  </si>
  <si>
    <t>HTTPS://SERVICES.SEATTLE.GOV/PORTAL/CUSTOMIZE/LINKTORECORD.ASPX?ALTID=1057000-VI</t>
  </si>
  <si>
    <t>(47.52979516, -122.34776186)</t>
  </si>
  <si>
    <t>1057005-VI</t>
  </si>
  <si>
    <t>PER CSB: UNAUTHORIZED ENCAMPMENT</t>
  </si>
  <si>
    <t>HTTPS://SERVICES.SEATTLE.GOV/PORTAL/CUSTOMIZE/LINKTORECORD.ASPX?ALTID=1057005-VI</t>
  </si>
  <si>
    <t>1057007-VI</t>
  </si>
  <si>
    <t>PER CSB;LA ESCUELITA BILINGUAL SCHOOL HAS PLACED A DUMPSTER ON THE ONLY DISABLED ACCESSIBLE PARKING SPOT.  CODE COMPLIANCE,ADA - SDCI - INSPECT FOR CODE VIOLATIONS</t>
  </si>
  <si>
    <t>7107 WOODLAWN AVE NE</t>
  </si>
  <si>
    <t>HTTPS://SERVICES.SEATTLE.GOV/PORTAL/CUSTOMIZE/LINKTORECORD.ASPX?ALTID=1057007-VI</t>
  </si>
  <si>
    <t>(47.6800372, -122.3251895)</t>
  </si>
  <si>
    <t>1057011-VI</t>
  </si>
  <si>
    <t>PER CSB: OLD ENCAMPMENT JUNK. OTHERS WENT AHEAD AND DUMPED INTO IT!</t>
  </si>
  <si>
    <t>HTTPS://SERVICES.SEATTLE.GOV/PORTAL/CUSTOMIZE/LINKTORECORD.ASPX?ALTID=1057011-VI</t>
  </si>
  <si>
    <t>1057015-VI</t>
  </si>
  <si>
    <t>HOMELESS ENCAMPMENT ON MAGNOLIA BRIDGE RAMP WITH SHOPPING CART NEXT TO THE ROAD</t>
  </si>
  <si>
    <t>1904 14TH AVE W</t>
  </si>
  <si>
    <t>HTTPS://SERVICES.SEATTLE.GOV/PORTAL/CUSTOMIZE/LINKTORECORD.ASPX?ALTID=1057015-VI</t>
  </si>
  <si>
    <t>(47.63617638, -122.37465499)</t>
  </si>
  <si>
    <t>1057037-VI</t>
  </si>
  <si>
    <t>THIS HOUSE HAS BECOME A GARBAGE DUMP, AND IS A HEALTH, RODENT, FIRE AND SAFETY RISK TO THE SURROUNDING AREAS. WE BELIEVE THIS PROPERTY EXACERBATES THE UNAUTHORIZED ENCAMPMENT NEARBY AND ALLOWS ALL MANNER OF ILLEGAL ACTIVITY TO TAKE PLACE, INCLUDE STOLEN PROPERTY.</t>
  </si>
  <si>
    <t>9201 MLK JR WAY S</t>
  </si>
  <si>
    <t>HTTPS://SERVICES.SEATTLE.GOV/PORTAL/CUSTOMIZE/LINKTORECORD.ASPX?ALTID=1057037-VI</t>
  </si>
  <si>
    <t>1057046-VI</t>
  </si>
  <si>
    <t>PER CSB: THERE'S A VACANT LOT NEXT DOOR WITH VAGRANTS THAT ARE CAMPING OUT AND USING DRUGS. THERE'S A TENT AND FURNITURE WITH LOTS OF TRASH. THERE WAS A GUY ON THE GROUND MASTURBATING ON DRUGS AND OTHER FOLKS COMING IN AND OUT. PROPERTY EAST OF 3809 S WILLOW ST. THEIR ACTIVITIES ARE DISTURBING THE NEIGHBORHOOD AND ADJACENT TENANTS. PLEASE SECURE THE PROPERTY AND HAVE THEM REMOVED.</t>
  </si>
  <si>
    <t>3809 S WILLOW ST</t>
  </si>
  <si>
    <t>HTTPS://SERVICES.SEATTLE.GOV/PORTAL/CUSTOMIZE/LINKTORECORD.ASPX?ALTID=1057046-VI</t>
  </si>
  <si>
    <t>(47.54048401, -122.28420601)</t>
  </si>
  <si>
    <t>1057056-VI</t>
  </si>
  <si>
    <t>HELLO, I AM WRITING IN REGARDS TO 1712 N 107TH ST, SEATTLE, WA 98133.  I BELIEVE THIS PROPERTY TO BE A NUISANCE TO THE NEIGHBORHOOD.  THERE ARE TWO LARGE TRAILERS (WHICH I BELIEVE PEOPLE ARE LIVING IN) AND A LARGE BOAT PARKED IN THE DRIVEWAY.  THERE ARE CONSTANTLY MULTIPLE CARS SPILLING OUT INTO THE STREET, THIS CAUSES A DISTURBANCE IN TRAFFIC, 107TH IS A VERY BUSY STREET.  THE CARS PARKING ON THE STREET SEEM TO BE AFFECTING THE ROAD ADJACENT TO THE PROPERTY AS IT SEEMS TO BE CAVING IN IN SOME</t>
  </si>
  <si>
    <t>RECORD WAS CREATED IN ERROR SEE 1057057-CT</t>
  </si>
  <si>
    <t>HTTPS://SERVICES.SEATTLE.GOV/PORTAL/CUSTOMIZE/LINKTORECORD.ASPX?ALTID=1057056-VI</t>
  </si>
  <si>
    <t>1057073-VI</t>
  </si>
  <si>
    <t>SEVERE MOLD ISSUES AFTER A LEAK IN ALL 3 UNITS, NOT BEING ADDRESSED BY MANAGEMENT.  THE LEAK WAS REPAIRED BUT THE MOLD WAS NEVER TREATED.  I HAVE SINCE DEVELOPED RESPIRATORY ISSUES AND ADVISED BY A DOCTOR TO GET OUT OF THE UNIT.  I'VE BEEN LIVING WITH FRIENDS FOR THE PAST 2 1/2 MONTHS.  THE LANDLORD HAS NOT OFFERED ANY CONCESSIONS OR ASSISTANCE. I WANTTO MOVE AND I NEEDGUIDANCE ON MY RIGHTS.</t>
  </si>
  <si>
    <t>CREATED IN ERROR - THIS RECORD WAS INTENDED TO REQUIRE BASEMENT UNIT TO BE PERMITTED BUT FOUND PERMIT #251230 THAT AUTHORIZED "ONE APARTMENT" UNIT IN BASEMENT - SEE PERMIT RECORD IN DOCUMENT</t>
  </si>
  <si>
    <t>4124 FREMONT AVE N</t>
  </si>
  <si>
    <t>HTTPS://SERVICES.SEATTLE.GOV/PORTAL/CUSTOMIZE/LINKTORECORD.ASPX?ALTID=1057073-VI</t>
  </si>
  <si>
    <t>(47.65749068, -122.34961387)</t>
  </si>
  <si>
    <t>1057076-VI</t>
  </si>
  <si>
    <t>FOLLOWING UP ON A LIGHT AND GLARE COMPLAINT 004152-23CP (AS WELL AS 004151-CP).  I UNDERSTAND THAT A LIGHT AND GLARE ALERT LETTER WAS SENT OUT ON 7/13 IN LIEU OF INSPECTION.  I'M FOLLOWING UP BECAUSE THERE CONTINUES TO BE NO MOVEMENT ON THIS ISSUE.</t>
  </si>
  <si>
    <t>ZONING: LIGHT AND GLARE</t>
  </si>
  <si>
    <t>3201 W COMMODORE WAY</t>
  </si>
  <si>
    <t>HTTPS://SERVICES.SEATTLE.GOV/PORTAL/CUSTOMIZE/LINKTORECORD.ASPX?ALTID=1057076-VI</t>
  </si>
  <si>
    <t>(47.66421725, -122.39850819)</t>
  </si>
  <si>
    <t>1057090-VI</t>
  </si>
  <si>
    <t>UNPERMITTED HOOKAH LOUNGE</t>
  </si>
  <si>
    <t>303 12TH AVE S</t>
  </si>
  <si>
    <t>HTTPS://SERVICES.SEATTLE.GOV/PORTAL/CUSTOMIZE/LINKTORECORD.ASPX?ALTID=1057090-VI</t>
  </si>
  <si>
    <t>(47.59975689, -122.31751621)</t>
  </si>
  <si>
    <t>1057101-VI</t>
  </si>
  <si>
    <t>PER ONLINE;UNPERMITTED LAND USE- PARKING LOT ON THE SITE.</t>
  </si>
  <si>
    <t>-USE NOT PERMITTED</t>
  </si>
  <si>
    <t>8403 GREENWOOD AVE N</t>
  </si>
  <si>
    <t>HTTPS://SERVICES.SEATTLE.GOV/PORTAL/CUSTOMIZE/LINKTORECORD.ASPX?ALTID=1057101-VI</t>
  </si>
  <si>
    <t>(47.68998077, -122.35556875)</t>
  </si>
  <si>
    <t>1057148-VI</t>
  </si>
  <si>
    <t>UNAUTHORIZED ENCAMPMENT - HOMELESS ENCAMPMENT AT ABANDONED BUILDING</t>
  </si>
  <si>
    <t>4212 ROOSEVELT WAY NE</t>
  </si>
  <si>
    <t>HTTPS://SERVICES.SEATTLE.GOV/PORTAL/CUSTOMIZE/LINKTORECORD.ASPX?ALTID=1057148-VI</t>
  </si>
  <si>
    <t>1057175-VI</t>
  </si>
  <si>
    <t>PER CSB: LIGHT POLLUTION, SECURITY LIGHT AIMED IN NEIGHBORING CONDO BUILDING WINDOWS.</t>
  </si>
  <si>
    <t>9092 SEWARD PARK AVE S</t>
  </si>
  <si>
    <t>HTTPS://SERVICES.SEATTLE.GOV/PORTAL/CUSTOMIZE/LINKTORECORD.ASPX?ALTID=1057175-VI</t>
  </si>
  <si>
    <t>(47.52170351, -122.26392268)</t>
  </si>
  <si>
    <t>1057176-VI</t>
  </si>
  <si>
    <t>EXTERIOR VANITY LIGHTS SHINE SKYWARD AND INTO MY BEDROOM IN THE BUILDING NEXT-DOOR.  WE CAN ONLY COVER UP THE WINDOW TO AVOID BLINDING BRIGHT LIGHTS WHICH LEAVES WITHOUT AIR CIRCULATION.  BEDROOM IS ALREADY WARM AS IT IS WHERE THE WATER HEATER IS, SO NOT BEING ABLE TO USE WINDOW FOR AIR IS UNHEALTHY FOR US.  ALSO WE BELIEVE WE ARE ENDURING LIGHT TRESSPASS/POLUTION WHICH IS NEGATIVELY AFFECTING OUR WELL BEING (EG SLEEP, COMFORT, ENJOYMENT OF OUR HOME).</t>
  </si>
  <si>
    <t>6549 24TH AVE NW</t>
  </si>
  <si>
    <t>HTTPS://SERVICES.SEATTLE.GOV/PORTAL/CUSTOMIZE/LINKTORECORD.ASPX?ALTID=1057176-VI</t>
  </si>
  <si>
    <t>(47.6774028, -122.38789799)</t>
  </si>
  <si>
    <t>1057218-VI</t>
  </si>
  <si>
    <t>ILLEGALLY-CONSTRUCTED BUILDINGS IN OUR NEIGHBORHOOD AT 619 AND 621 MALDEN AVE E. WE WOULD APPRECIATE YOUR IMMEDIATE INSPECTION TO THE ILLEGAL MODIFICATION THAT WAS DONE ON THESE BUILDINGS AFTER FINAL PERMITTING</t>
  </si>
  <si>
    <t>HTTPS://SERVICES.SEATTLE.GOV/PORTAL/CUSTOMIZE/LINKTORECORD.ASPX?ALTID=1057218-VI</t>
  </si>
  <si>
    <t>1057233-VI</t>
  </si>
  <si>
    <t>THEY HAVE BUILT A 6FT FENCE WITH TRELLIS OF 2FT OUT OF SPITE THE LENGTH OF OUR DRIVEWAYS.  I UNDERSTAND THIS IS WITHIN LEGAL LIMITS HEIGHT WISE BUT THEY ONLY BUILT IT ONLY ON OUR SIDE OF THEIR PROPERTY AND NOW IT HAS BECOME VERY DANGEROUS TO PULL OUT OF OUR DRIVEWAYS BLIND.  LOTS OF KIDS ON THIS STREET AND WALKERS.  ANY CHANCE THEY NEED TO LOWER THE HEIGHT OF THE LAST PANEL OR COULD THIS BE A VIOLATION OF RCW 7.40.030MALICIOUS ERECTION OF STRUCTURE MAY BE ENJOINED?  THEY ARE MAD BECAUSE WE AS</t>
  </si>
  <si>
    <t>ZONING FENCE SIGHT TRIANGLE</t>
  </si>
  <si>
    <t>3232 42ND AVE SW</t>
  </si>
  <si>
    <t>HTTPS://SERVICES.SEATTLE.GOV/PORTAL/CUSTOMIZE/LINKTORECORD.ASPX?ALTID=1057233-VI</t>
  </si>
  <si>
    <t>(47.57465548, -122.38539469)</t>
  </si>
  <si>
    <t>1057239-VI</t>
  </si>
  <si>
    <t>ENCAMPMENT ON PRIVATE PROPERTY</t>
  </si>
  <si>
    <t>ZONING COMPLAINTENCAMPMENT/JUNK STORAGE</t>
  </si>
  <si>
    <t>HTTPS://SERVICES.SEATTLE.GOV/PORTAL/CUSTOMIZE/LINKTORECORD.ASPX?ALTID=1057239-VI</t>
  </si>
  <si>
    <t>1057245-VI</t>
  </si>
  <si>
    <t>PER CSB: PERIMETER FENCE BREACHED ALONG TRESPASS. N OF FRANKLIN APTS ALONG 4TH AVE. THIS FENCE HAS.BWEN BREACHED SINCE AT LEAST JULY 2021 - UNAUTHORIZED ENCAMPMENT</t>
  </si>
  <si>
    <t>2316 4TH AVE</t>
  </si>
  <si>
    <t>HTTPS://SERVICES.SEATTLE.GOV/PORTAL/CUSTOMIZE/LINKTORECORD.ASPX?ALTID=1057245-VI</t>
  </si>
  <si>
    <t>(47.61593008, -122.3442165)</t>
  </si>
  <si>
    <t>1057249-VI</t>
  </si>
  <si>
    <t>PER CSB: GROWING ENCAMPMENT. ILLEGAL CAMPING ON PRIVATE LAND. NO SANITATION. DANGEROUS STRUCTURES. ABANDONED CAR AND WOODEN STRUCTURES. ENVIRONMENTAL HAZARD. FIRE AND LIFE SAFETY HAZARD NEXT TO OCCUPIED RESIDENCE.</t>
  </si>
  <si>
    <t>ENCAMPMENT ON VACANT LOT. VIOLATION CONFIRMED.</t>
  </si>
  <si>
    <t>HTTPS://SERVICES.SEATTLE.GOV/PORTAL/CUSTOMIZE/LINKTORECORD.ASPX?ALTID=1057249-VI</t>
  </si>
  <si>
    <t>1057251-VI</t>
  </si>
  <si>
    <t>PER CSB: . MORE THAN TWO RENTALS ON PROPERTY. RENTALS INCLUDE MULTIPLE ROOMS ON TOP FLOOR; OWNER RENTS OUT MAIN FLOOR SHE OCCUPIES WHEN NOT IN RESIDENCE, WHICH IS OFTEN; AND BOTTOM FLOOR BASEMENT APARTMENT. SEE ATTACHED OWNER DESCRIPTION OF RENTAL FROM PLATFORM. 2. UNPERMITTED SINGLE FAMILY TO MULTIFAMILY CONVERSION WITH THREE MAILBOXES ON PROPERTY; 3. UNPERMITTED BASEMENT RENTAL FULL APARTMENT, INCLUDING KITCHEN, BATH, SHOWER, OVEN/STOVE AND FULL KITCHEN BUILD-OUT; UNIT STILL HAS SUB-FLOORING</t>
  </si>
  <si>
    <t>531 17TH AVE E</t>
  </si>
  <si>
    <t>HTTPS://SERVICES.SEATTLE.GOV/PORTAL/CUSTOMIZE/LINKTORECORD.ASPX?ALTID=1057251-VI</t>
  </si>
  <si>
    <t>(47.62416379, -122.3103258)</t>
  </si>
  <si>
    <t>1057264-VI</t>
  </si>
  <si>
    <t>ENCAMPMENT ON PRIVATE PROPERTY VIOLATION</t>
  </si>
  <si>
    <t>3422 ALBION PL N</t>
  </si>
  <si>
    <t>HTTPS://SERVICES.SEATTLE.GOV/PORTAL/CUSTOMIZE/LINKTORECORD.ASPX?ALTID=1057264-VI</t>
  </si>
  <si>
    <t>(47.64937704, -122.3446436)</t>
  </si>
  <si>
    <t>1057265-VI</t>
  </si>
  <si>
    <t>3421 WOODLAND PARK AVE N</t>
  </si>
  <si>
    <t>HTTPS://SERVICES.SEATTLE.GOV/PORTAL/CUSTOMIZE/LINKTORECORD.ASPX?ALTID=1057265-VI</t>
  </si>
  <si>
    <t>(47.64948865, -122.34444918)</t>
  </si>
  <si>
    <t>1057278-VI</t>
  </si>
  <si>
    <t>RECEIVED AN EVICTIONNOTICE 2 WEEK AGO.THERE ARE SEVERALHOUSING ISSUES,BUG INFESTATIONS,WATER LEAKS ANDCONSTANT BACK-UPSIN THE BATHROOMTHAT'S SHARED WITHAIR BNB CUSTOMERS.</t>
  </si>
  <si>
    <t>156 25TH AVE</t>
  </si>
  <si>
    <t>HTTPS://SERVICES.SEATTLE.GOV/PORTAL/CUSTOMIZE/LINKTORECORD.ASPX?ALTID=1057278-VI</t>
  </si>
  <si>
    <t>(47.60295409, -122.29973286)</t>
  </si>
  <si>
    <t>1057287-VI</t>
  </si>
  <si>
    <t>FROM CSB: THERE IS A HOMELESS MAN WHO HAS SET UP A LARGE ENCAMPMENT IN A VACANT LOT NEXT TO BANYA 5. HE HAS A FIRE PIT WHERE HE FREQUENTLY LIGHTS FIRES AND INVITES OTHERS TO JOIN HIM. MOST FRUSTRATINGLY, HE PLAYS MUSIC AND SINGS LOUDLY BETWEEN 10PM-5AM FREQUENTLY (ALMOST EVERY NIGHT) TO THE POINT THAT I WAKE UP. AT 7 MONTHS PREGNANT, THIS DOES NOT FEEL SUSTAINABLE OR FAIR. PLEASE HELP.</t>
  </si>
  <si>
    <t>820 JOHN ST</t>
  </si>
  <si>
    <t>HTTPS://SERVICES.SEATTLE.GOV/PORTAL/CUSTOMIZE/LINKTORECORD.ASPX?ALTID=1057287-VI</t>
  </si>
  <si>
    <t>(47.61990119, -122.34000671)</t>
  </si>
  <si>
    <t>1057304-VI</t>
  </si>
  <si>
    <t>PER ONLINE;I HAVE BEEN CORRESPONDING WITH JUAN GUERRERO REGARDING THIS ISSUE. A BUSINESS HAS BUILT AND IS OPERATING AN ILLEGAL OUTDOOR DRINKING AND DINING ESTABLISHMENT ON THE SITE OF A FORMER HOUSE WITHIN 50' OF A RESIDENTIAL ZONE. THE INDIVIDUAL DID NOT PULL ANY PERMITS TO DO THIS.HI JUAN,THIS IS DEFINITELY A BUILDING CODE AND ZONING ISSUE. THEY WENT FROM KNOCKING DOWN A BUILDING ON A LOT THAT WAS A RESIDENTIAL USE, TO CREATING AN OUTDOOR DINING AND DRINKING</t>
  </si>
  <si>
    <t>7848 14TH AVE NE</t>
  </si>
  <si>
    <t>HTTPS://SERVICES.SEATTLE.GOV/PORTAL/CUSTOMIZE/LINKTORECORD.ASPX?ALTID=1057304-VI</t>
  </si>
  <si>
    <t>(47.68637065, -122.31309214)</t>
  </si>
  <si>
    <t>1057353-VI</t>
  </si>
  <si>
    <t>PER ONLINE;THE FRED MEYER SUPERMARKET OPPOSITE FROM OUR BUILDING HAS INSTALLED A PAIR OF ULTRA BRIGHT HALOGEN LAMPS OF BRIGHTNESS LEVELS COMPARABLE TO A FOOTBALL STADIUM. THESE BLINDING LAMPS ARE POINTED DIRECTLY TOWARDS OUR APPARTMENT, ILLUMINATING OUR LIVING AND BED ROOM THROUGH OUT THE NIGHT. WE THINK THAT THE BRIGHTNESS LEVEL IS ABOVE LIMITS AND THAT THE POINTING TOWARDS RESIDENTIAL UNITS IS A CODE VIOLATION.</t>
  </si>
  <si>
    <t>100 NW 85TH ST</t>
  </si>
  <si>
    <t>HTTPS://SERVICES.SEATTLE.GOV/PORTAL/CUSTOMIZE/LINKTORECORD.ASPX?ALTID=1057353-VI</t>
  </si>
  <si>
    <t>(47.69197153, -122.35878721)</t>
  </si>
  <si>
    <t>1057375-VI</t>
  </si>
  <si>
    <t>ADD'L STRUCTURE MIGHT HAVE SOMEONE LIVING HERE LOOKS LIKE A SHED ON PROPERTY THIS WOULD BE #6 FOR THEM WHICH IS OUT OF COMPLIANCE DONE WITHOUT PROPER PERMIT NEED INSPECTION ASAP</t>
  </si>
  <si>
    <t>DUPLICATE - SEE RELATED RECORD #1057700-VI</t>
  </si>
  <si>
    <t>516 S CONCORD ST</t>
  </si>
  <si>
    <t>HTTPS://SERVICES.SEATTLE.GOV/PORTAL/CUSTOMIZE/LINKTORECORD.ASPX?ALTID=1057375-VI</t>
  </si>
  <si>
    <t>(47.52411771, -122.3275342)</t>
  </si>
  <si>
    <t>1057386-VI</t>
  </si>
  <si>
    <t>HTTPS://SERVICES.SEATTLE.GOV/PORTAL/CUSTOMIZE/LINKTORECORD.ASPX?ALTID=1057386-VI</t>
  </si>
  <si>
    <t>1057396-VI</t>
  </si>
  <si>
    <t>PLUMBING AND SEWAGE ISSUESEXISTED BEFORE WEMOVED IN.  THE OWNERS KNEW THEREARE CONTINUAL ISSUESWITH THE PLUMBING,SO MUCH SO, THEYHAD A CAMERAINSTALLED IN MYKIDS ROOM TO MONITOR THE SEWERLINE.  WE WANT TOBREAK THE LEASEWITHOUT PENALTYAND MOVE BECAUSETHIS IS GOING TO BEAN ON-GOING ISSUE.IT'S UNSAFE AND UNHEALTHY FOR MYFAMILY.  WHAT AREMY RIGHTS? PLUS, THE UNIT IS NOT REGISTERED, WE THINK THIS IS AN ILLEGAL RENTAL AND WE ARE GETTING NO COMMUNICATION FR</t>
  </si>
  <si>
    <t>5006 7TH AVE NE</t>
  </si>
  <si>
    <t>HTTPS://SERVICES.SEATTLE.GOV/PORTAL/CUSTOMIZE/LINKTORECORD.ASPX?ALTID=1057396-VI</t>
  </si>
  <si>
    <t>(47.66524548, -122.32042983)</t>
  </si>
  <si>
    <t>1057407-VI</t>
  </si>
  <si>
    <t>PER ONLINE;THE CHURCH HAS INSTALLED A NEW BRIGHT LIGHT NEXT TO THE BELLS WHICH IS CAUSING SEVERE GLARE FOR RESIDENTS NEAR BY. THIS LIGHT IS ALWAYS ON IN THE EVENING AND NIGHT AND WE CAN'T LOOK OUT THE WINDOW ANYMORE DUE TO SEVERE GLARE.  WE CAN'T KEEP OUR WINDOW SHADES DOWN ALWAYS. THESE LIGHTS ARE A VIOLATION OF CITY CODE. THESE ARE THE CITY CODES IT IS IN VIOLATION OF: 23.42.124 - LIGHT AND GLARE STANDARDS NONCONFORMITYHTTPS://LIBRARY.MUNICODE.COM/WA/SEATTLE/C</t>
  </si>
  <si>
    <t>LIGHT AND GLARE - RUSSIAN CHURCH</t>
  </si>
  <si>
    <t>2024 AUG 26 12:00:00 AM</t>
  </si>
  <si>
    <t>1714 13TH AVE</t>
  </si>
  <si>
    <t>HTTPS://SERVICES.SEATTLE.GOV/PORTAL/CUSTOMIZE/LINKTORECORD.ASPX?ALTID=1057407-VI</t>
  </si>
  <si>
    <t>(47.61697774, -122.31525331)</t>
  </si>
  <si>
    <t>1057415-VI</t>
  </si>
  <si>
    <t>CARS PARKED IN REQUIRED YARD.</t>
  </si>
  <si>
    <t>ZONING - PARKING</t>
  </si>
  <si>
    <t>2338 16TH AVE S</t>
  </si>
  <si>
    <t>HTTPS://SERVICES.SEATTLE.GOV/PORTAL/CUSTOMIZE/LINKTORECORD.ASPX?ALTID=1057415-VI</t>
  </si>
  <si>
    <t>(47.58187891, -122.31178239)</t>
  </si>
  <si>
    <t>1057420-VI</t>
  </si>
  <si>
    <t>LONGSTANDING EXTERIOR LIGHT SHIELDING PROBLEM. INITIAL COMPLAINT 008026-23CP 7/19/23 STARTED WITH ZONING AND WAS REROUTED TO CONSTRUCTION PER 6844909-CN IN "ISSUED" STATUS. BUILDING INSPECTOR NOTIFIED CONTRACTOR BUT NO CHANGES WERE MADE. ZONING HAS BEEN ASKED TO ASSIST PER THE CONTRACTOR'S LACK OF RESPONSE TO GUIDANCE ON REQUIREMENTS OF  SMC 23.44.008.H "EXTERIOR LIGHTING SHALL BE SHIELDED AND DIRECTED AWAY FROM RESIDENTIALLY ZONED LOTS."CONDITION ADDED TO PERMIT, BUT DUE TO</t>
  </si>
  <si>
    <t>7757 11TH AVE NW</t>
  </si>
  <si>
    <t>HTTPS://SERVICES.SEATTLE.GOV/PORTAL/CUSTOMIZE/LINKTORECORD.ASPX?ALTID=1057420-VI</t>
  </si>
  <si>
    <t>(47.68676251, -122.37063323)</t>
  </si>
  <si>
    <t>1057430-VI</t>
  </si>
  <si>
    <t>THE BUILDING HAS INSTALLED MULTIPLE FLOODLIGHTS THAT SHINE DIRECTLY INTO THE WINDOWS OF THE RESIDENTIAL BUILDING TO THE SOUTH OF IT. IT IS CREATING LIGHT POLLUTION AND PREVENTING THE RESIDENTS OF NEARBY BUILDINGS FROM GETTING SLEEP AT NIGHT AS THE LIGHTS ARE SO POWERFUL EVEN BLACKOUT CURTAINS DO VERY LITTLE.</t>
  </si>
  <si>
    <t>9447 RAINIER AVE S</t>
  </si>
  <si>
    <t>HTTPS://SERVICES.SEATTLE.GOV/PORTAL/CUSTOMIZE/LINKTORECORD.ASPX?ALTID=1057430-VI</t>
  </si>
  <si>
    <t>(47.51993626, -122.26315344)</t>
  </si>
  <si>
    <t>1057459-VI</t>
  </si>
  <si>
    <t>GREEN BUILDING VIOLATION: 6841903-CN.</t>
  </si>
  <si>
    <t>10036 A STONE AVE N</t>
  </si>
  <si>
    <t>HTTPS://SERVICES.SEATTLE.GOV/PORTAL/CUSTOMIZE/LINKTORECORD.ASPX?ALTID=1057459-VI</t>
  </si>
  <si>
    <t>(47.70255035, -122.34179689)</t>
  </si>
  <si>
    <t>1057460-VI</t>
  </si>
  <si>
    <t>GREEN BUILDING COMPLAINT: 6845013-CN.</t>
  </si>
  <si>
    <t>10042 STONE AVE N</t>
  </si>
  <si>
    <t>HTTPS://SERVICES.SEATTLE.GOV/PORTAL/CUSTOMIZE/LINKTORECORD.ASPX?ALTID=1057460-VI</t>
  </si>
  <si>
    <t>(47.70266302, -122.34176025)</t>
  </si>
  <si>
    <t>1057464-VI</t>
  </si>
  <si>
    <t>UNPERMITTED COFFEESHOP AND OCCUPANCYCONCERNS.</t>
  </si>
  <si>
    <t>EXPIRED PERMIT 6206869-CN</t>
  </si>
  <si>
    <t>706 TAYLOR AVE N</t>
  </si>
  <si>
    <t>HTTPS://SERVICES.SEATTLE.GOV/PORTAL/CUSTOMIZE/LINKTORECORD.ASPX?ALTID=1057464-VI</t>
  </si>
  <si>
    <t>(47.6258136, -122.34597425)</t>
  </si>
  <si>
    <t>1057499-VI</t>
  </si>
  <si>
    <t>PER ONLINE;THE OWNER FOR THIS UNIT IS IN VIOLATION OF THE SHORT TERM RENTAL CODE. THERE ARE A TOTAL OF 6 UNITS IN THIS BUILDING LISTED ON AIRBNB. THE BUILDING HAS A TOTAL OF 6 "OFFICIAL" UNITS WITH SEATTLE ADDRESSES. 3 OF THOSE UNITS ARE LISTED ON AIRBNB. 914 E. LYNN ST 920 E. LYNN ST., AND 2305 10TH AVE E. THE OTHER THREE UNITS LISTED ON AIRBNB ARE NOT ADDRESSED AND EXIST AS CONVERTED REMODELED UNITS IN THE BASEMENT ON THE NORTH SIDE OF THE BUILDING. THIS OWNER HAS ADDI</t>
  </si>
  <si>
    <t>914 E LYNN ST</t>
  </si>
  <si>
    <t>HTTPS://SERVICES.SEATTLE.GOV/PORTAL/CUSTOMIZE/LINKTORECORD.ASPX?ALTID=1057499-VI</t>
  </si>
  <si>
    <t>(47.63971008, -122.32033084)</t>
  </si>
  <si>
    <t>1057572-VI</t>
  </si>
  <si>
    <t>CONTAINER AND TENT ON LOT WITHOUT PERMIT.</t>
  </si>
  <si>
    <t>1409 NE 80TH ST</t>
  </si>
  <si>
    <t>HTTPS://SERVICES.SEATTLE.GOV/PORTAL/CUSTOMIZE/LINKTORECORD.ASPX?ALTID=1057572-VI</t>
  </si>
  <si>
    <t>(47.6864873, -122.31299285)</t>
  </si>
  <si>
    <t>1057579-VI</t>
  </si>
  <si>
    <t>THIS BUILDING IS DILAPIDATED AND DETERIORATED, WITH BUG INFESTATIONS, WIRING ISSUES AND AN ILLEGAL BUSINESS ON SITE.</t>
  </si>
  <si>
    <t>CASE CREATED IN ERROR. USE ESTABLISHED UNDER PERMIT NUMBER 702769</t>
  </si>
  <si>
    <t>12000 15TH AVE NE</t>
  </si>
  <si>
    <t>HTTPS://SERVICES.SEATTLE.GOV/PORTAL/CUSTOMIZE/LINKTORECORD.ASPX?ALTID=1057579-VI</t>
  </si>
  <si>
    <t>(47.71607053, -122.31216446)</t>
  </si>
  <si>
    <t>1057610-VI</t>
  </si>
  <si>
    <t>PER CSB;SDCI - ENFORCE LAND USE VIOLATION - ABANDONED VEHICLES ON VACANT LOT</t>
  </si>
  <si>
    <t>2208 E JEFFERSON ST</t>
  </si>
  <si>
    <t>HTTPS://SERVICES.SEATTLE.GOV/PORTAL/CUSTOMIZE/LINKTORECORD.ASPX?ALTID=1057610-VI</t>
  </si>
  <si>
    <t>(47.60630281, -122.30339546)</t>
  </si>
  <si>
    <t>1057613-VI</t>
  </si>
  <si>
    <t>UNAUTHORIZED ENCAMPMENT BEINGASSEMBLED WITH A LARGE TARP.  HOMELESS TRESPASSING ON VACANT LOT</t>
  </si>
  <si>
    <t>125 15TH AVE</t>
  </si>
  <si>
    <t>HTTPS://SERVICES.SEATTLE.GOV/PORTAL/CUSTOMIZE/LINKTORECORD.ASPX?ALTID=1057613-VI</t>
  </si>
  <si>
    <t>(47.60251037, -122.31315459)</t>
  </si>
  <si>
    <t>1057631-VI</t>
  </si>
  <si>
    <t>PER CSB  24-00011974: CAMPER ON PRIVATE PROPERTY, BACK NEAR FREEHOLD THEATER BACKRAMP. ALSO NEAR 614 S. WELLER ST.</t>
  </si>
  <si>
    <t>612 S WELLER ST</t>
  </si>
  <si>
    <t>HTTPS://SERVICES.SEATTLE.GOV/PORTAL/CUSTOMIZE/LINKTORECORD.ASPX?ALTID=1057631-VI</t>
  </si>
  <si>
    <t>(47.59766818, -122.32564436)</t>
  </si>
  <si>
    <t>1057659-VI</t>
  </si>
  <si>
    <t>24-00013405 PER CSB: VACANT LOT - PREVIOUS HOMELESS CAMP NOW ABANDONED WITH TRASH AND GARBAGE ALL OVER. IT IS PRIVATE PROPERTY THAT IS CURRENTLY BEING LOOKED AT FOR NEW CONSTRUCTION.</t>
  </si>
  <si>
    <t>3809 RAINIER AVE S</t>
  </si>
  <si>
    <t>HTTPS://SERVICES.SEATTLE.GOV/PORTAL/CUSTOMIZE/LINKTORECORD.ASPX?ALTID=1057659-VI</t>
  </si>
  <si>
    <t>(47.56948392, -122.29076731)</t>
  </si>
  <si>
    <t>1057660-VI</t>
  </si>
  <si>
    <t>UNAUTHORIZED ENCAMPMENT - BEDS SET UP IN A PARKING SPOT IN THE ALLEY, CARDBOARD BED BLANKETS AND GROUPS OF PEOPLE MOVING IN AND OUT OF THE AREA</t>
  </si>
  <si>
    <t>2505 3RD AVE</t>
  </si>
  <si>
    <t>HTTPS://SERVICES.SEATTLE.GOV/PORTAL/CUSTOMIZE/LINKTORECORD.ASPX?ALTID=1057660-VI</t>
  </si>
  <si>
    <t>(47.6161638, -122.34772212)</t>
  </si>
  <si>
    <t>1057674-VI</t>
  </si>
  <si>
    <t>GREEN BUILDING STANDARD NO MET 6854887-CN</t>
  </si>
  <si>
    <t>ESTABLISH USE AS TOWNHOUSES AND CONSTRUCT TWO-FAMILY DWELLING, PER PLAN.</t>
  </si>
  <si>
    <t>1018 NE 71ST ST</t>
  </si>
  <si>
    <t>HTTPS://SERVICES.SEATTLE.GOV/PORTAL/CUSTOMIZE/LINKTORECORD.ASPX?ALTID=1057674-VI</t>
  </si>
  <si>
    <t>(47.68045565, -122.31663897)</t>
  </si>
  <si>
    <t>1057700-VI</t>
  </si>
  <si>
    <t>HTTPS://SERVICES.SEATTLE.GOV/PORTAL/CUSTOMIZE/LINKTORECORD.ASPX?ALTID=1057700-VI</t>
  </si>
  <si>
    <t>1057774-VI</t>
  </si>
  <si>
    <t>ENCAMPMENT ON VACANT LOT</t>
  </si>
  <si>
    <t>2024 FEB 21 12:00:00 AM</t>
  </si>
  <si>
    <t>1261 S KING ST</t>
  </si>
  <si>
    <t>HTTPS://SERVICES.SEATTLE.GOV/PORTAL/CUSTOMIZE/LINKTORECORD.ASPX?ALTID=1057774-VI</t>
  </si>
  <si>
    <t>(47.59813929, -122.3146544)</t>
  </si>
  <si>
    <t>1057780-VI</t>
  </si>
  <si>
    <t>DEBRIS AND RUBBLE FROM DEMOLITION OF FIRE DAMAGED BUILDING REMAINS.</t>
  </si>
  <si>
    <t>HTTPS://SERVICES.SEATTLE.GOV/PORTAL/CUSTOMIZE/LINKTORECORD.ASPX?ALTID=1057780-VI</t>
  </si>
  <si>
    <t>1057803-VI</t>
  </si>
  <si>
    <t>HTTPS://SERVICES.SEATTLE.GOV/PORTAL/CUSTOMIZE/LINKTORECORD.ASPX?ALTID=1057803-VI</t>
  </si>
  <si>
    <t>1057822-VI</t>
  </si>
  <si>
    <t>UNAUTHORIZED ENCAMPMENT</t>
  </si>
  <si>
    <t>OBSERVED AN ENCAMPMENT OF FIVE TENTS ON PRIVATE PROPERTY.</t>
  </si>
  <si>
    <t>118 W MERCER ST</t>
  </si>
  <si>
    <t>HTTPS://SERVICES.SEATTLE.GOV/PORTAL/CUSTOMIZE/LINKTORECORD.ASPX?ALTID=1057822-VI</t>
  </si>
  <si>
    <t>(47.62482969, -122.35913441)</t>
  </si>
  <si>
    <t>1057855-VI</t>
  </si>
  <si>
    <t>THE HOUSE IS NOW USED AS A SITE FOR A CONSTRUCTION BUSINESS. THERE ARE SEVERAL LARGE COMMERCIAL VEHICLES PARKED ALONG THE STREET LEAVING NO PARKING FOR AREA RESIDENTS. THE VEHICLES ARE ALSO PARKED PARTIALLY ON THE STREET AS THEY ARE TOO BIG FOR CARS TO PASS BY IF THEY WERE PARKED ON THE STREET ALONE. THE NEW OWNER CREATED A WHOLE NEW DRIVEWAY ON GALE PL S IN ADDITION TO THE DRIVEWAY THE HOME HAS ON S WALDEN ST. THEY HAVE PLACED NO PARKING SIGNS UP ALL AROUND THE FENCE SO THEY</t>
  </si>
  <si>
    <t>3101 S WALDEN ST</t>
  </si>
  <si>
    <t>HTTPS://SERVICES.SEATTLE.GOV/PORTAL/CUSTOMIZE/LINKTORECORD.ASPX?ALTID=1057855-VI</t>
  </si>
  <si>
    <t>(47.57331787, -122.29250042)</t>
  </si>
  <si>
    <t>1057870-VI</t>
  </si>
  <si>
    <t>BASEMENT BEDROOM NEXT TO FURNACE/UN-SAFE</t>
  </si>
  <si>
    <t>2121 NE 55TH ST</t>
  </si>
  <si>
    <t>HTTPS://SERVICES.SEATTLE.GOV/PORTAL/CUSTOMIZE/LINKTORECORD.ASPX?ALTID=1057870-VI</t>
  </si>
  <si>
    <t>(47.66852251, -122.30448584)</t>
  </si>
  <si>
    <t>1057893-VI</t>
  </si>
  <si>
    <t>PER CSB: VACANT LOT FULL OF LITTER AND TRASH. FORMER HOMELESS SITE RECENTLY VACATEDSR NUMBER: 24-00001499</t>
  </si>
  <si>
    <t>13522 LAKE CITY WAY NE</t>
  </si>
  <si>
    <t>HTTPS://SERVICES.SEATTLE.GOV/PORTAL/CUSTOMIZE/LINKTORECORD.ASPX?ALTID=1057893-VI</t>
  </si>
  <si>
    <t>1057898-VI</t>
  </si>
  <si>
    <t>HAS NOT HAD ANY HEATFOR A WHILE, BEEN USING SPACE HEATERS. LANDLORD IS NOTWILLING TO OFFER A PAYMENT PLAN FOR THE DELINQUENT RENT.HE HAS NOT GIVENAN EVICTION NOTICE,BUT HAS BEEN VERYAGGRESSIVE ANDHARASSING US FOR THEMONEY.  HE ALSO HASTRIED TO ENTER WITHOUT NOTICE.SUPPORTING DOCUMENTS AVAILABLE UPONREQUEST.</t>
  </si>
  <si>
    <t>6915 51ST AVE S</t>
  </si>
  <si>
    <t>HTTPS://SERVICES.SEATTLE.GOV/PORTAL/CUSTOMIZE/LINKTORECORD.ASPX?ALTID=1057898-VI</t>
  </si>
  <si>
    <t>(47.5402798, -122.27017362)</t>
  </si>
  <si>
    <t>1057949-VI</t>
  </si>
  <si>
    <t>JUNK STORAGE. ABANDONED LOT RIGHT IN FRONT OF OUR OFFICE BUILDING. FOR OVER A YEAR IT'S BEEN THE SITE OF ILLEGAL DUMPING, FIRES , TRASH AND DEBRIS. IT NEEDS TO BE ABATED.</t>
  </si>
  <si>
    <t>350 ELLIOTT AVE W</t>
  </si>
  <si>
    <t>HTTPS://SERVICES.SEATTLE.GOV/PORTAL/CUSTOMIZE/LINKTORECORD.ASPX?ALTID=1057949-VI</t>
  </si>
  <si>
    <t>(47.62194954, -122.36219157)</t>
  </si>
  <si>
    <t>1057961-VI</t>
  </si>
  <si>
    <t>COMPLAINANT: HUGE PILE OF PILFERED ITEMS STASHED UNDER A TARP IN THE ABANDONED GARAGES ALONG BELMONT AVE E BETWEEN BELLEVUE PLACE E AND LAKEVIEW BLVD. IT'S DANGEROUS TO WALK ON THAT SIDE OF THE STREET.</t>
  </si>
  <si>
    <t>HTTPS://SERVICES.SEATTLE.GOV/PORTAL/CUSTOMIZE/LINKTORECORD.ASPX?ALTID=1057961-VI</t>
  </si>
  <si>
    <t>1057972-VI</t>
  </si>
  <si>
    <t>PER CSB: CAR PARKED IN YARD. RANGE ROVER.SR NUMBER: 24-00048024</t>
  </si>
  <si>
    <t>3030 17TH AVE S</t>
  </si>
  <si>
    <t>HTTPS://SERVICES.SEATTLE.GOV/PORTAL/CUSTOMIZE/LINKTORECORD.ASPX?ALTID=1057972-VI</t>
  </si>
  <si>
    <t>(47.57588664, -122.31047499)</t>
  </si>
  <si>
    <t>1058008-VI</t>
  </si>
  <si>
    <t>SLIGHTLY FURRY IS SERVING PEOPLE ALCOHOL ON AN UNPERMITTED OUTDOOR PATIO, AND CLEARLY EXCEEDING OCCUPANCY. PARKING DOES NOT MEET CODE. INTERIOR LAYOUT DOES NOT MATCH OCCUPANCY DIAGRAM IN EXISTING PERMIT. NO POSTED CERTIFICATE OF OCCUPANCY.</t>
  </si>
  <si>
    <t>851 RAINIER AVE S</t>
  </si>
  <si>
    <t>HTTPS://SERVICES.SEATTLE.GOV/PORTAL/CUSTOMIZE/LINKTORECORD.ASPX?ALTID=1058008-VI</t>
  </si>
  <si>
    <t>(47.59428065, -122.31098629)</t>
  </si>
  <si>
    <t>1058015-VI</t>
  </si>
  <si>
    <t>DON COMPLAINT - THE USE OF SOME SPACES HAVE CHANGED (THE SALON AND WHATEVER IS HAPPENING IN THAT CENTER SPACE), THERE HAVE BEEN NEW SIGNS AND SECURITY GATES AND A CAMERA INSTALLED AND SEVERAL ALTERATIONS ON THE SITE ITSELF, INCLUDING THE CHAIN LINK FENCING AROUND THE SITE AND LANDSCAPING AND PLANTINGS ADDED WITHIN THE PARKING AREA. NONE OF THE SIGNS THAT HAVE BEEN INSTALLED HAVE RECEIVED A CERTIFICATE OF APPROVAL (CHUMINH, BUBBLE TEA, HAPPY FOOD OR PUZZI SALON). IT APPEARS THAT SOME PORTIONS OF</t>
  </si>
  <si>
    <t>1043 S JACKSON ST</t>
  </si>
  <si>
    <t>HTTPS://SERVICES.SEATTLE.GOV/PORTAL/CUSTOMIZE/LINKTORECORD.ASPX?ALTID=1058015-VI</t>
  </si>
  <si>
    <t>(47.59892902, -122.31779353)</t>
  </si>
  <si>
    <t>1058034-VI</t>
  </si>
  <si>
    <t>PER CSB;SDCI - INSPECT LAND USE VIOLATION - PARKED IN YARD</t>
  </si>
  <si>
    <t>HTTPS://SERVICES.SEATTLE.GOV/PORTAL/CUSTOMIZE/LINKTORECORD.ASPX?ALTID=1058034-VI</t>
  </si>
  <si>
    <t>1058042-VI</t>
  </si>
  <si>
    <t>JUNK STORAGE/ENCAMPMENT. SEE ATTACHED DOCUMENT.THE JUNK STORAGE/ENCAMPMENT MAY ALSO BE LOCATED ON THE VACANT LOT TO THE SOUTH</t>
  </si>
  <si>
    <t>VACANT LOT ENCAMPMENT LR1 ZONE</t>
  </si>
  <si>
    <t>9209 42ND AVE S</t>
  </si>
  <si>
    <t>HTTPS://SERVICES.SEATTLE.GOV/PORTAL/CUSTOMIZE/LINKTORECORD.ASPX?ALTID=1058042-VI</t>
  </si>
  <si>
    <t>(47.52043719, -122.28104519)</t>
  </si>
  <si>
    <t>1058046-VI</t>
  </si>
  <si>
    <t>UNAUTHORIZED ENCAMPMENT ON VACANT LOTS.  INSPECTOR: PLEASE CHECK SURROUNDING PARCELS AS WELL</t>
  </si>
  <si>
    <t>HTTPS://SERVICES.SEATTLE.GOV/PORTAL/CUSTOMIZE/LINKTORECORD.ASPX?ALTID=1058046-VI</t>
  </si>
  <si>
    <t>1058075-VI</t>
  </si>
  <si>
    <t>PER CSB;SDCI FOR APPLICABLE  LAND USE, - ENFORCE LAND USE CONSIDERATIONS.) CARS STORES ILLEGALLY. DRIVERS HAVE BEEN STORING VEHICLES ON THE EAST SIDE OF THE BUILDING USING THE ACCESSIBILITY RAMP AND SIDEWALK FOR ACCESS.</t>
  </si>
  <si>
    <t>PARKING BETWEEN STREET LOT LINE AND BUILDING</t>
  </si>
  <si>
    <t>2541 15TH AVE S</t>
  </si>
  <si>
    <t>HTTPS://SERVICES.SEATTLE.GOV/PORTAL/CUSTOMIZE/LINKTORECORD.ASPX?ALTID=1058075-VI</t>
  </si>
  <si>
    <t>(47.57961089, -122.31384444)</t>
  </si>
  <si>
    <t>1058099-VI</t>
  </si>
  <si>
    <t>A SHED (12' X 18') CROSSES OVER THE COMMON PROPERTY LINE WITH THE PROPERTY SOUTH OF THE SITE AND THE LOCATION OF THE SHED IS LOCATED ON A 13-FOOT WIDE INGRESS, EGRESS, AND UTILITY EASEMENT. AERIAL PHOTOS SHOW THE SHED CONSTRUCTED SOMETIME BETWEEN 2019 AND 2021. THE CITY'S PERMIT TRACKING SYSTEM DOES NOT SHOW A PERMIT BEING ISSUED FOR THE SHED.</t>
  </si>
  <si>
    <t>ZONING - PHOTO IN DOCUMENTS</t>
  </si>
  <si>
    <t>2629 SW HOLDEN ST</t>
  </si>
  <si>
    <t>HTTPS://SERVICES.SEATTLE.GOV/PORTAL/CUSTOMIZE/LINKTORECORD.ASPX?ALTID=1058099-VI</t>
  </si>
  <si>
    <t>(47.53345153, -122.36709363)</t>
  </si>
  <si>
    <t>1058117-VI</t>
  </si>
  <si>
    <t>MY HOME IS MAKING ME SICK AND NEED HELP AND RESOURCES TO TAKE ON MY LANDLORD TO GET RELOCATED.</t>
  </si>
  <si>
    <t>UNAUTHORIZED UNIT</t>
  </si>
  <si>
    <t>8822 DIBBLE AVE NW</t>
  </si>
  <si>
    <t>HTTPS://SERVICES.SEATTLE.GOV/PORTAL/CUSTOMIZE/LINKTORECORD.ASPX?ALTID=1058117-VI</t>
  </si>
  <si>
    <t>(47.6936163, -122.36676857)</t>
  </si>
  <si>
    <t>1058122-VI</t>
  </si>
  <si>
    <t>UNPERMITTED UNITS</t>
  </si>
  <si>
    <t>HTTPS://SERVICES.SEATTLE.GOV/PORTAL/CUSTOMIZE/LINKTORECORD.ASPX?ALTID=1058122-VI</t>
  </si>
  <si>
    <t>1058125-VI</t>
  </si>
  <si>
    <t>GREEN BUILDING COMPLAINT 6876331-CN. DADU NON COMPLIANT.</t>
  </si>
  <si>
    <t>CONSTRUCT NEW TWO-FAMILY DWELLING, PER PLAN.  (ESTABLISH USE AS SINGLE FAMILY RESIDENCE WITH ATTACHED AND DETACHED ACCESSORY DWELLING UNITS (AADU) AND CONSTRUCT ONE AND TWO FAMILY DWELLINGS, PER PLAN / REVIEW AND PROCESS FOR TWO CN RECORDS UNDER 6876331-CN)</t>
  </si>
  <si>
    <t>HTTPS://SERVICES.SEATTLE.GOV/PORTAL/CUSTOMIZE/LINKTORECORD.ASPX?ALTID=1058125-VI</t>
  </si>
  <si>
    <t>1058126-VI</t>
  </si>
  <si>
    <t>GREEN BUILDING COMPLIANT FOR DADU. 6884747-CN</t>
  </si>
  <si>
    <t>CONSTRUCT WEST TWO-FAMILY DWELLING. [ESTABLISH USE AS ONE-FAMILY DWELLING WITH ATTACHED ACCESSORY DWELLING UNIT [AADU] AND DETACHED ACCESSORY DWELLING UNIT [DADU] AND CONSTRUCT TWO- AND ONE-FAMILY DWELLINGS, PER PLAN. REVIEW AND PROCESSING FOR (2) CONSTRUCTION RECORDS UNDER 6884747-CN. PAR COMPLETED UNDER 007842-21PA.]</t>
  </si>
  <si>
    <t>HTTPS://SERVICES.SEATTLE.GOV/PORTAL/CUSTOMIZE/LINKTORECORD.ASPX?ALTID=1058126-VI</t>
  </si>
  <si>
    <t>(47.56056562, -122.38921603)</t>
  </si>
  <si>
    <t>1058127-VI</t>
  </si>
  <si>
    <t>GREEN BUILDING COMPLIANT FOR DADU- 6880616-CN</t>
  </si>
  <si>
    <t>CONSTRUCT NEW TWO FAMILY DWELLING, PER PLAN.  (ESTABLISH USE AS SINGLE FAMILY RESIDENCE WITH ATTACHED AND DETACHED ACCESSORY DWELLING UNITS PER LAND USE CODE. CONSTRUCT ONE AND TWO FAMILY DWELLINGS, PER PLAN. REVIEW AND PROCESSING FOR TWO RECORDS UNDER 6880616-CN)</t>
  </si>
  <si>
    <t>4722 45TH AVE SW</t>
  </si>
  <si>
    <t>HTTPS://SERVICES.SEATTLE.GOV/PORTAL/CUSTOMIZE/LINKTORECORD.ASPX?ALTID=1058127-VI</t>
  </si>
  <si>
    <t>1058128-VI</t>
  </si>
  <si>
    <t>GREEN BUILDING COMPLIANT FOR DADU. 6886195-CN</t>
  </si>
  <si>
    <t>CONSTRUCT NEW WEST TWO-FAMILY DWELLING, PER PLAN.  (ESTABLISH USE AS SINGLE FAMILY RESIDENCE WITH (1) AADU  AND (1) DADU AND CONSTRUCT ONE AND TWO FAMILY DWELLINGS, PER PLAN / REVIEW AND PROCESS FOR TWO CN RECORDS UNDER 6886195-CN)</t>
  </si>
  <si>
    <t>HTTPS://SERVICES.SEATTLE.GOV/PORTAL/CUSTOMIZE/LINKTORECORD.ASPX?ALTID=1058128-VI</t>
  </si>
  <si>
    <t>1058136-VI</t>
  </si>
  <si>
    <t>PER CSB: ILLEGAL DUMP</t>
  </si>
  <si>
    <t>2224 2ND AVE</t>
  </si>
  <si>
    <t>HTTPS://SERVICES.SEATTLE.GOV/PORTAL/CUSTOMIZE/LINKTORECORD.ASPX?ALTID=1058136-VI</t>
  </si>
  <si>
    <t>(47.61397567, -122.34509739)</t>
  </si>
  <si>
    <t>1058145-VI</t>
  </si>
  <si>
    <t>PER CSB  24-00085078:  UNAUTHORIZED ENCAMPMENT</t>
  </si>
  <si>
    <t>9000 RAINIER AVE S</t>
  </si>
  <si>
    <t>HTTPS://SERVICES.SEATTLE.GOV/PORTAL/CUSTOMIZE/LINKTORECORD.ASPX?ALTID=1058145-VI</t>
  </si>
  <si>
    <t>(47.52263059, -122.26923258)</t>
  </si>
  <si>
    <t>1058148-VI</t>
  </si>
  <si>
    <t>PER CSB;SDCI - INSPECT JUNK STORAGE AND LAND USE VIOLATION - VACANT LOT THAT IS OVERGROWN, LITTER, FENCING FALLING DOWN, USED AS PARKING LOT DURING THE WEEK.</t>
  </si>
  <si>
    <t>2306 4TH AVE</t>
  </si>
  <si>
    <t>HTTPS://SERVICES.SEATTLE.GOV/PORTAL/CUSTOMIZE/LINKTORECORD.ASPX?ALTID=1058148-VI</t>
  </si>
  <si>
    <t>(47.61579302, -122.3441826)</t>
  </si>
  <si>
    <t>1058150-VI</t>
  </si>
  <si>
    <t>UNAUTHORIZED ENCAMPMENT/JUNK STORAGE</t>
  </si>
  <si>
    <t>7705 15TH AVE NW</t>
  </si>
  <si>
    <t>HTTPS://SERVICES.SEATTLE.GOV/PORTAL/CUSTOMIZE/LINKTORECORD.ASPX?ALTID=1058150-VI</t>
  </si>
  <si>
    <t>(47.68544032, -122.37715024)</t>
  </si>
  <si>
    <t>1058167-VI</t>
  </si>
  <si>
    <t>PER ONLINE;LAND USE VIOLATION: A COMMERCIAL CONSTRUCTION BUSINESS IS USING THIS LOT FIR OUTSIDE STORAGE. 2 - 50' SHIPPING CONTAINERSOUTSIDE STORAGE OF BUILDING MATERIALS</t>
  </si>
  <si>
    <t>CONTAINER/INOPERABLE VEHICLES ON VACANT LOT</t>
  </si>
  <si>
    <t>6525 RAINIER AVE S</t>
  </si>
  <si>
    <t>HTTPS://SERVICES.SEATTLE.GOV/PORTAL/CUSTOMIZE/LINKTORECORD.ASPX?ALTID=1058167-VI</t>
  </si>
  <si>
    <t>(47.54364478, -122.27392529)</t>
  </si>
  <si>
    <t>1058179-VI</t>
  </si>
  <si>
    <t>REAR YARD NOT TO BE USED FOR ON SITE DINING, REAR YARD GATES TO HAVE SIGNS PERMANENTLY AFFIXED STATING "PRIVATE YARD, NOT FOR RESTAURANT USE" AND REAR YARD GATES TO BE SELF-CLOSING".</t>
  </si>
  <si>
    <t>1501 17TH AVE E</t>
  </si>
  <si>
    <t>HTTPS://SERVICES.SEATTLE.GOV/PORTAL/CUSTOMIZE/LINKTORECORD.ASPX?ALTID=1058179-VI</t>
  </si>
  <si>
    <t>(47.63244876, -122.31013068)</t>
  </si>
  <si>
    <t>1058215-VI</t>
  </si>
  <si>
    <t>12737 28TH AVE NE</t>
  </si>
  <si>
    <t>HTTPS://SERVICES.SEATTLE.GOV/PORTAL/CUSTOMIZE/LINKTORECORD.ASPX?ALTID=1058215-VI</t>
  </si>
  <si>
    <t>(47.72237204, -122.2981801)</t>
  </si>
  <si>
    <t>1058241-VI</t>
  </si>
  <si>
    <t>CONTINUED LIGHT NUISANCE AFTER VIOLATION WAS VERIFIED; THE EXTERIOR FLOOD LIGHT ON THE NORTH SIDE OF THE BUILDING LACKS SHIELDING, SO IT CASTS A CONTINUOUS AND DISRUPTIVE LIGHT INTO RESIDENTIAL UNITS OF THE ADJACENT BUILDING THROUGHOUT THE NIGHT AND SOME DAYTIME HOURS. THE FIXTURE IS VISIBLE FROM THE SIDEWALK BUT IS LOCATED BEHIND A LOCKED GATE. SEE COMPLAINT 001755-24CP; NO ACTION BY BUILDING OWNER HAS BEEN APPARENT.</t>
  </si>
  <si>
    <t>714 10TH AVE E</t>
  </si>
  <si>
    <t>HTTPS://SERVICES.SEATTLE.GOV/PORTAL/CUSTOMIZE/LINKTORECORD.ASPX?ALTID=1058241-VI</t>
  </si>
  <si>
    <t>(47.62582644, -122.31994857)</t>
  </si>
  <si>
    <t>1058245-VI</t>
  </si>
  <si>
    <t>ENCAMPMENT BLOCKING ALLEY ACCESS REPEATEDLY.</t>
  </si>
  <si>
    <t>HTTPS://SERVICES.SEATTLE.GOV/PORTAL/CUSTOMIZE/LINKTORECORD.ASPX?ALTID=1058245-VI</t>
  </si>
  <si>
    <t>1058268-VI</t>
  </si>
  <si>
    <t>THE WEST SIDE OF THE BUILDING HAS BEEN PAINTED A BRICK COLOR. THIS OCCURRED IN EARLY JAN. 2024. THE LOWER SOUTH SIDE OF THE BUILDING WAS PAINTED A DARK GREY. THE BUILDING WAS PREVIOUSLY UNPAINTED LIGHT-COLORED BRICK. PAINT COLORS REQUIRE APPROVAL IN THIS HISTORIC DISTRICT. NO APPROVAL WAS GRANTED PRIOR TO PAINTING.</t>
  </si>
  <si>
    <t>418 8TH AVE S</t>
  </si>
  <si>
    <t>HTTPS://SERVICES.SEATTLE.GOV/PORTAL/CUSTOMIZE/LINKTORECORD.ASPX?ALTID=1058268-VI</t>
  </si>
  <si>
    <t>(47.59849998, -122.32225108)</t>
  </si>
  <si>
    <t>1058271-VI</t>
  </si>
  <si>
    <t>FENCE ON SOUTH SIDEOF PROPERTY EXCEEDSHEIGHT REQUIREMENTS.PLEASE CONTACT THECOMPLAINANT FORACCESS.</t>
  </si>
  <si>
    <t>FENCE HEIGHT ABOVE 9.5 FEET ALONG MOST OF THE FENCE S SIDE OF PROPERTY</t>
  </si>
  <si>
    <t>HTTPS://SERVICES.SEATTLE.GOV/PORTAL/CUSTOMIZE/LINKTORECORD.ASPX?ALTID=1058271-VI</t>
  </si>
  <si>
    <t>1058292-VI</t>
  </si>
  <si>
    <t>ON THE NIGHT OF FEBRUARY 18TH, A VEHICLE TRAVELING FROM CALIFORNIA AVE TO OTHELLO ST COLLIDED WITH NO INJURIES WITH ANOTHER CAR ON OTHELLO STREET. BASED ON THE REPORT, THE COLLISION WAS DUE TO AN ULTRABRIGHT ILLUMINATION, INSTALLED FROM RESIDENT ON THE UTILITY POLE AT 4320 SW OTHELLO ST, WHICH IS ORIENTED TOWARDS CALIFORNIA AVENUE. THIS ULTRA-BRIGHT LIGHT, INSTALLED ON A PUBLIC UTILITY POLE, SERVES TO ILLUMINATE A PRIVATE PARKING LOT.HOWEVER, THE POSITIONING AND ANGLE OF THIS ULTRA-BRIGHT</t>
  </si>
  <si>
    <t>LIGHT &amp; GLARE VIOLATION</t>
  </si>
  <si>
    <t>4316 SW OTHELLO ST</t>
  </si>
  <si>
    <t>HTTPS://SERVICES.SEATTLE.GOV/PORTAL/CUSTOMIZE/LINKTORECORD.ASPX?ALTID=1058292-VI</t>
  </si>
  <si>
    <t>(47.53842352, -122.38827034)</t>
  </si>
  <si>
    <t>1058308-VI</t>
  </si>
  <si>
    <t>PER CSB 24-00086707:  TWO ENCAMPMENT IN THE PARKING LOT ON THE CORNER OF ELLIOT AND WALL STREET</t>
  </si>
  <si>
    <t>2500 ELLIOTT AVE</t>
  </si>
  <si>
    <t>HTTPS://SERVICES.SEATTLE.GOV/PORTAL/CUSTOMIZE/LINKTORECORD.ASPX?ALTID=1058308-VI</t>
  </si>
  <si>
    <t>(47.6136109, -122.35049638)</t>
  </si>
  <si>
    <t>1058315-VI</t>
  </si>
  <si>
    <t>I AM WITH SDOT T&amp;M CURBSPACE MANAGEMENT. RECENTLY SPU REQUESTED FOR US TO RESTRICT PARKING HERE TO AID IN COLLECTION. WE HAD RESIDENTS COMPLAIN ABOUT A PROPERTY WITH MANY VEHICLE PARKED IN AND OUT OF THE ROW, SOME ILLEGALLY PARKED ON PRIVATE PROPERTY. PLEASE INSPECT. THANKS!</t>
  </si>
  <si>
    <t>PARKING IN SETBACK AND WITHIN 20 FEET OF STREET LOT LINE</t>
  </si>
  <si>
    <t>HTTPS://SERVICES.SEATTLE.GOV/PORTAL/CUSTOMIZE/LINKTORECORD.ASPX?ALTID=1058315-VI</t>
  </si>
  <si>
    <t>1058333-VI</t>
  </si>
  <si>
    <t>PER CSB: JUNK STORAGE IN YARD</t>
  </si>
  <si>
    <t>8456 13TH AVE SW</t>
  </si>
  <si>
    <t>HTTPS://SERVICES.SEATTLE.GOV/PORTAL/CUSTOMIZE/LINKTORECORD.ASPX?ALTID=1058333-VI</t>
  </si>
  <si>
    <t>(47.52667104, -122.35161755)</t>
  </si>
  <si>
    <t>1058352-VI</t>
  </si>
  <si>
    <t>BACKYARD, BEHIND EAST/WEST FENCE ON NE 135TH ST AND BEHIND NORTH/SOUTH RUNNING FENCE ON 23RD PLACE NE IS A GARBAGE DUMP.  MORE THAN 30 ABANDONED CAR TIRES VISIBLE IN FAR NORTHWEST CORNER OF YARD AND DISINTEGRATING METAL, PLASTIC, HOT WATER HEATER, ETC UNDER A GRAY TARP NEXT TO THE FENCE ALONG 23RD PLACE.</t>
  </si>
  <si>
    <t>CASE CREATED IN ERROR - SEE RELATED 1058359-CT</t>
  </si>
  <si>
    <t>HTTPS://SERVICES.SEATTLE.GOV/PORTAL/CUSTOMIZE/LINKTORECORD.ASPX?ALTID=1058352-VI</t>
  </si>
  <si>
    <t>1058389-VI</t>
  </si>
  <si>
    <t>THE SECOONDARY DWELLING ON THE PROPERTY IS NOT TO CODE:-THERE ARE SINKS NEARBY OUTLEFTS WITHOUT GFI-EVERYTIME YOU OPEN THE FRIDGE DOOR AND A COUNTER APPLIANCE IS IN USE A FUSE GOES OUT. (I.E. WATER KETTLE, TOASTER) AND MUST BE RESET. - SINK DOESN'T DRAIN</t>
  </si>
  <si>
    <t>CASE CREATED IN ERROR - SEE RECORD #1058396- VI</t>
  </si>
  <si>
    <t>5918 SHAFFER AVE S</t>
  </si>
  <si>
    <t>HTTPS://SERVICES.SEATTLE.GOV/PORTAL/CUSTOMIZE/LINKTORECORD.ASPX?ALTID=1058389-VI</t>
  </si>
  <si>
    <t>(47.54921236, -122.29443483)</t>
  </si>
  <si>
    <t>1058396-VI</t>
  </si>
  <si>
    <t>HOUSING VIOLATION ASSOCIATED WITH - ILLEGAL DWELLING UNIT SFD THAT HAS 2 RENTALS (1 SHORT AND 1 LONG TERM)</t>
  </si>
  <si>
    <t>HTTPS://SERVICES.SEATTLE.GOV/PORTAL/CUSTOMIZE/LINKTORECORD.ASPX?ALTID=1058396-VI</t>
  </si>
  <si>
    <t>1058418-VI</t>
  </si>
  <si>
    <t>PER CSB: SAW THIS BLUE STREAK TOWING TOW TRUCK DUMP THE WHITE FORD PICKUP THIS MORNING IN THE CITY-OWNED LOT AT 5246 45TH AVE S 98118. THERE IS ALSO A SECOND WHITE CHEVROLET TRUCK ABANDONED THERE LAST WEEK. LICENSE PLATES ARE WA 67964J AND WA D10549D SR NUMBER: 24-00029761</t>
  </si>
  <si>
    <t>ILLEGAL STORAGE ON VACANT LOT IN NR3 ZONE.</t>
  </si>
  <si>
    <t>5246 45TH AVE S</t>
  </si>
  <si>
    <t>HTTPS://SERVICES.SEATTLE.GOV/PORTAL/CUSTOMIZE/LINKTORECORD.ASPX?ALTID=1058418-VI</t>
  </si>
  <si>
    <t>(47.55384447, -122.27634154)</t>
  </si>
  <si>
    <t>1058427-VI</t>
  </si>
  <si>
    <t>PER CSB: ONGOING COMMUNITY / NOISE DISRUPTION DUE TO LOUD RECORDED MESSAGE AND INTRUSIVE BRIGHT LIGHTS. WE CAN HEAR THIS FOR UP TO A MILE AWAY FROM THIS BUSINESS. IT IS EXCRUCIATING FOR THE RESIDENTS THAT LIVE NEXT DOOR. PLEASE REQUEST A LOWER VOLUME AND LESS LIGHT FROM THIS BUSINESS. THIS IS GOING ON 24 HOURS A DAY 7 DAYS A WEEK</t>
  </si>
  <si>
    <t>5620 M L KING JR WAY S</t>
  </si>
  <si>
    <t>HTTPS://SERVICES.SEATTLE.GOV/PORTAL/CUSTOMIZE/LINKTORECORD.ASPX?ALTID=1058427-VI</t>
  </si>
  <si>
    <t>(47.55146812, -122.28761827)</t>
  </si>
  <si>
    <t>1058449-VI</t>
  </si>
  <si>
    <t>BELIEVES LANDLORD IS VIOLATING HOUSING STANDARDS, THINKS CEILINGS AREN'T UP TO CODE. NOT SEPARATE ADDRESSES. MAJOR PLUMBING ISSUES GOING ON AS WELL. WONDERING HER RIGHTS A TENANT. LANDLORD SAYS SHE IS RELIEVED FROM HER TENANCY IN JUNE, BUT LANDLORD IS KEEPING THE MONEY (TENANT ALREADY LANDLORD CHECKS ALREADY TO CASH FOR FUTURE RENT).</t>
  </si>
  <si>
    <t>ILLEGAL DWELLING UNIT</t>
  </si>
  <si>
    <t>225 32ND AVE E</t>
  </si>
  <si>
    <t>HTTPS://SERVICES.SEATTLE.GOV/PORTAL/CUSTOMIZE/LINKTORECORD.ASPX?ALTID=1058449-VI</t>
  </si>
  <si>
    <t>(47.62096912, -122.29157311)</t>
  </si>
  <si>
    <t>1058453-VI</t>
  </si>
  <si>
    <t>PER CSB 24-00080082:   UNAUTHORIZED ENCAMPMENT THEY ARE DAMAGING TREES BY DRILLING BOARDS INTO THEM TO CREATE STRUCTURES. THIS SUCKS DO SOMETHING.</t>
  </si>
  <si>
    <t>5960 M L KING JR WAY S</t>
  </si>
  <si>
    <t>HTTPS://SERVICES.SEATTLE.GOV/PORTAL/CUSTOMIZE/LINKTORECORD.ASPX?ALTID=1058453-VI</t>
  </si>
  <si>
    <t>(47.54792031, -122.28547647)</t>
  </si>
  <si>
    <t>1058456-VI</t>
  </si>
  <si>
    <t>PER CSB;DANGEROUS STRUCTURE ON ROOF. DOES THIS MEET CODE? WAS IT CONSTRUCTED WITH PERMIT</t>
  </si>
  <si>
    <t>511 LAKESIDE AVE S</t>
  </si>
  <si>
    <t>HTTPS://SERVICES.SEATTLE.GOV/PORTAL/CUSTOMIZE/LINKTORECORD.ASPX?ALTID=1058456-VI</t>
  </si>
  <si>
    <t>(47.5975796, -122.28749608)</t>
  </si>
  <si>
    <t>1058464-VI</t>
  </si>
  <si>
    <t>PER CSB: THIS ABANDONED WORK SITE IS TRASH. OWNER DOESN'T MAINTAIN IT. HUGE EYESORE. FULL OF FOXTAIL IN THE SUMMER. BUILDING MATERIALS LEFT EVERYWHERE. FINE THE RICH OWNER!</t>
  </si>
  <si>
    <t>2024 JUN 21 12:00:00 AM</t>
  </si>
  <si>
    <t>HTTPS://SERVICES.SEATTLE.GOV/PORTAL/CUSTOMIZE/LINKTORECORD.ASPX?ALTID=1058464-VI</t>
  </si>
  <si>
    <t>1058467-VI</t>
  </si>
  <si>
    <t>PER CSB: PLEASE DO SOMETHING ABOUT BURNT OUT JUNK CAR THAT HAS BEEN THERE FOR YEARS. THIS IS ILLEGAL JUNK STORAGE</t>
  </si>
  <si>
    <t>JUNK STORAGE IN NR1, NR3 ZONE.</t>
  </si>
  <si>
    <t>5951 M L KING JR WAY S</t>
  </si>
  <si>
    <t>HTTPS://SERVICES.SEATTLE.GOV/PORTAL/CUSTOMIZE/LINKTORECORD.ASPX?ALTID=1058467-VI</t>
  </si>
  <si>
    <t>(47.54831703, -122.28702054)</t>
  </si>
  <si>
    <t>1058476-VI</t>
  </si>
  <si>
    <t>GREEN BUILDING COMPLIANT FOR DADU 6915824-CN (6910801-CN PRIMARY)</t>
  </si>
  <si>
    <t>CONSTRUCT NEW ONE-FAMILY DWELLING, PER PLAN. (ESTABLISH USE AS SINGLE FAMILY RESIDENCE WITH ATTACHED AND DETACHED ACCESSORY DWELLING UNITS PER LAND USE CODE.  CONSTRUCT NEW ON- AND TWO-FAMILY DWELLINGS, PER PLAN. REVIEW AND PROCESSING FOR 2 RECORDS UNDER 6910801-CN.)</t>
  </si>
  <si>
    <t>5130 48TH AVE S</t>
  </si>
  <si>
    <t>HTTPS://SERVICES.SEATTLE.GOV/PORTAL/CUSTOMIZE/LINKTORECORD.ASPX?ALTID=1058476-VI</t>
  </si>
  <si>
    <t>(47.55519556, -122.27227693)</t>
  </si>
  <si>
    <t>1058478-VI</t>
  </si>
  <si>
    <t>VACANT LOT ENCAMPMENT</t>
  </si>
  <si>
    <t>1203 E SPRUCE ST</t>
  </si>
  <si>
    <t>HTTPS://SERVICES.SEATTLE.GOV/PORTAL/CUSTOMIZE/LINKTORECORD.ASPX?ALTID=1058478-VI</t>
  </si>
  <si>
    <t>(47.60334534, -122.31635818)</t>
  </si>
  <si>
    <t>1058495-VI</t>
  </si>
  <si>
    <t>NORTH SIDE OF BUILDING HAS A LIGHT THAT'S TOO BRIGHT AND FACES OUTWARD BEAMING A BRIGHT LIGHT INTO MY HOUSE</t>
  </si>
  <si>
    <t>LIGHT &amp; GLARE</t>
  </si>
  <si>
    <t>8623 PALATINE AVE N</t>
  </si>
  <si>
    <t>HTTPS://SERVICES.SEATTLE.GOV/PORTAL/CUSTOMIZE/LINKTORECORD.ASPX?ALTID=1058495-VI</t>
  </si>
  <si>
    <t>(47.69159213, -122.35733193)</t>
  </si>
  <si>
    <t>1058518-VI</t>
  </si>
  <si>
    <t>UCT COMPLAINT: ENCAMPMENT ON PRIVATE PROPERTY</t>
  </si>
  <si>
    <t>HTTPS://SERVICES.SEATTLE.GOV/PORTAL/CUSTOMIZE/LINKTORECORD.ASPX?ALTID=1058518-VI</t>
  </si>
  <si>
    <t>1058572-VI</t>
  </si>
  <si>
    <t>PER CSB 24-00140379: UNAUTHORIZED ENCAMPMENT</t>
  </si>
  <si>
    <t>2024 JUL 15 12:00:00 AM</t>
  </si>
  <si>
    <t>5960 MARTIN LUTHER KING JR WAY S</t>
  </si>
  <si>
    <t>HTTPS://SERVICES.SEATTLE.GOV/PORTAL/CUSTOMIZE/LINKTORECORD.ASPX?ALTID=1058572-VI</t>
  </si>
  <si>
    <t>1058585-VI</t>
  </si>
  <si>
    <t>BRIGHT FLOOD LIGHTS AT TOP OF BUILDINGS SHINES DIRECTLY AT RESIDENTIAL HOUSING ON 45TH ST AND ON BAGLEY AVENUE. LIGHT IS SO BRIGHT THAT IT IS NOT POSSIBLE TO BLOCK WITH SHADES. IS ON ALL DAY AND NIGHT.</t>
  </si>
  <si>
    <t>2221 N 45TH ST</t>
  </si>
  <si>
    <t>HTTPS://SERVICES.SEATTLE.GOV/PORTAL/CUSTOMIZE/LINKTORECORD.ASPX?ALTID=1058585-VI</t>
  </si>
  <si>
    <t>(47.66119695, -122.33171479)</t>
  </si>
  <si>
    <t>1058591-VI</t>
  </si>
  <si>
    <t>UNAUTHORIZEDENCAMPMENT</t>
  </si>
  <si>
    <t>DUPLICATE TO NOV ISSUED BY CARLOS REYES MY NOV 108591-VI- REFERRED TO CARLOS REYES NOV  1058478-VI ISSUED 5/31/2024 CLOSE PER EDWIN</t>
  </si>
  <si>
    <t>1230 E FIR ST</t>
  </si>
  <si>
    <t>HTTPS://SERVICES.SEATTLE.GOV/PORTAL/CUSTOMIZE/LINKTORECORD.ASPX?ALTID=1058591-VI</t>
  </si>
  <si>
    <t>(47.60294643, -122.31554331)</t>
  </si>
  <si>
    <t>1058613-VI</t>
  </si>
  <si>
    <t>THE GARAGE ON THE SOUTH SIDE OF THE PROPERTY WAS DOUBLED IN SIZE WITHIN 1FT OF MY PROPERTY WITHOUT A EASEMENT OR BUILDING PERMIT. THERE IS A DECK BUILT ABOUT 7-8FT ABOVE THE GROUND AROUND A TREE, NO PERMIT. THE FENCE ALONG THE SOUTH SIDE REACHES 8FT TALL IN SOME PLACES. HE IS ALSO USING HIS YARD AS STORAGE FOR HIS CONSTRUCTION COMPANY IN A RESIDENTIAL NEIGHBORHOOD. THERE IS A SHED BUILT WITH TARPS NEXT TO THE HOUSE. THIS IS HAZARDOUS CONDITIONS AND A EYE SORE FOR THE NEIGHBORHOOD.</t>
  </si>
  <si>
    <t>HTTPS://SERVICES.SEATTLE.GOV/PORTAL/CUSTOMIZE/LINKTORECORD.ASPX?ALTID=1058613-VI</t>
  </si>
  <si>
    <t>1058629-VI</t>
  </si>
  <si>
    <t>PER CSB: UNKNOWN MATERIAL IN DRUMS DUMPED. PER SPU: SOIL SAMPLES ON PRIVATE PROP. SDCI</t>
  </si>
  <si>
    <t>3111 RAINIER AVE S</t>
  </si>
  <si>
    <t>HTTPS://SERVICES.SEATTLE.GOV/PORTAL/CUSTOMIZE/LINKTORECORD.ASPX?ALTID=1058629-VI</t>
  </si>
  <si>
    <t>(47.57523285, -122.29629652)</t>
  </si>
  <si>
    <t>1058651-VI</t>
  </si>
  <si>
    <t>GREEN BUILDING 6862606-CN</t>
  </si>
  <si>
    <t>GREEN BUILDING COMPLIANT</t>
  </si>
  <si>
    <t>824 NW 52ND ST</t>
  </si>
  <si>
    <t>HTTPS://SERVICES.SEATTLE.GOV/PORTAL/CUSTOMIZE/LINKTORECORD.ASPX?ALTID=1058651-VI</t>
  </si>
  <si>
    <t>(47.66672373, -122.36751287)</t>
  </si>
  <si>
    <t>1058652-VI</t>
  </si>
  <si>
    <t>GREEN BUILDING 6871230-CN</t>
  </si>
  <si>
    <t>GREEN BUILDING NON COMPLIANT TO SITE DEVELOPMENT REQUIREMENTS PER DR 4-2021</t>
  </si>
  <si>
    <t>822 NW 52ND ST</t>
  </si>
  <si>
    <t>HTTPS://SERVICES.SEATTLE.GOV/PORTAL/CUSTOMIZE/LINKTORECORD.ASPX?ALTID=1058652-VI</t>
  </si>
  <si>
    <t>(47.66674537, -122.36732432)</t>
  </si>
  <si>
    <t>1058654-VI</t>
  </si>
  <si>
    <t>GREEN BUILDING COMPLIANT 6863784-CN</t>
  </si>
  <si>
    <t>GREEN BUILDING NON COMPLIANT TO SITE DEVELOPMENT REQUIREMENTS OF DR 4-2021</t>
  </si>
  <si>
    <t>828 NW 52ND ST</t>
  </si>
  <si>
    <t>HTTPS://SERVICES.SEATTLE.GOV/PORTAL/CUSTOMIZE/LINKTORECORD.ASPX?ALTID=1058654-VI</t>
  </si>
  <si>
    <t>(47.66674023, -122.36751862)</t>
  </si>
  <si>
    <t>1058655-VI</t>
  </si>
  <si>
    <t>GREEN BUILDING 6873400-CN</t>
  </si>
  <si>
    <t>826 NW 52ND ST</t>
  </si>
  <si>
    <t>HTTPS://SERVICES.SEATTLE.GOV/PORTAL/CUSTOMIZE/LINKTORECORD.ASPX?ALTID=1058655-VI</t>
  </si>
  <si>
    <t>(47.66664124, -122.36751511)</t>
  </si>
  <si>
    <t>1058656-VI</t>
  </si>
  <si>
    <t>PARKING IN REQUIRED FRONT YARD OF BOTH BOAT ON TRAILER AND VEHICLES</t>
  </si>
  <si>
    <t>VIOLATION PARKING BOAT AND VEHICLE IN THE REQUIRED YARD8/21/24 PROPERTY IN COMPLIANCE WITH THE NOV</t>
  </si>
  <si>
    <t>9001 21ST AVE SW</t>
  </si>
  <si>
    <t>HTTPS://SERVICES.SEATTLE.GOV/PORTAL/CUSTOMIZE/LINKTORECORD.ASPX?ALTID=1058656-VI</t>
  </si>
  <si>
    <t>(47.52267991, -122.36075666)</t>
  </si>
  <si>
    <t>1058659-VI</t>
  </si>
  <si>
    <t>THIS 4 (OR 8)-PLEX REGULARLY BRINGS IN VEHICLES THAT DO NOT BELONG TO THE RESIDENTS. I HAVE BEEN OBSERVING (WITH VIDEO) FOR 6 WEEKS NOW AND NONE OF THOSE VEHICLES RETURN TO PARK IN THE LOT AS RESIDENTS DO. NEARLY EVERY DAY THERE ARE AT LEAST TWO VEHICLES IN VARIOUS STATES OF REPAIRS - THIS INCLUDES BODY WORK WITH THE RELATED LOUD HAMMERING AND BANGING, BODY PANELS REMOVED, AIR COMPRESSOR POWER TOOLS, BRAKE JOBS, ENGINE HOISTS, ETC. NOT "HANDYMAN WEEKEND FIXES'. MOST OF THE VEHICLES ARE THERE FO</t>
  </si>
  <si>
    <t>12743 30TH AVE NE</t>
  </si>
  <si>
    <t>HTTPS://SERVICES.SEATTLE.GOV/PORTAL/CUSTOMIZE/LINKTORECORD.ASPX?ALTID=1058659-VI</t>
  </si>
  <si>
    <t>(47.72227195, -122.29685322)</t>
  </si>
  <si>
    <t>1058687-VI</t>
  </si>
  <si>
    <t>PER CSB 24-00124280: THERE IS AN ENCAMPMENT IN THE UNDEVELOPED LOT NEXT TO MINE. THEY FREQUENTLY HAVE FIRES, WHICH AS YOU CAN SEE IN THE PHOTO IS REALLY DANGEROUS BECAUSE OF ALL THE VEGETATION. LATER IN THE SUMMER IT WILL BE EVEN WORSE WHEN EVERYTHING IS DRY. THEY OFTEN HAVE LOUD FIGHTS AND THE MAN HAS THREATENED THE WOMAN SEVERAL TIMES WITH VIOLENCE. THEY LEAVE GARBAGE ON THE PUBLIC HILLCLIMB. THEY HAVE ALSO BEEN USING MY OUTDOOR ELECTRIC OUTLETS AND IT IS POSSIBLE THAT THEY'VE USED MY BBQ.</t>
  </si>
  <si>
    <t>3034 S FERDINAND ST</t>
  </si>
  <si>
    <t>HTTPS://SERVICES.SEATTLE.GOV/PORTAL/CUSTOMIZE/LINKTORECORD.ASPX?ALTID=1058687-VI</t>
  </si>
  <si>
    <t>(47.5581245, -122.29305847)</t>
  </si>
  <si>
    <t>1058717-VI</t>
  </si>
  <si>
    <t>THE TENANT FOR 674 S. WELLER SUBMITTED AN APPLICATION FOR A CERTIFICATE OF APPROVAL IN 2022 TO CHANGE THE USE FROM RESTAURANT TO "COMMUNITY CENTER". THE APPLICATION REMAINS IN CORRECTIONS AND THE APPLICANT DOES NOT RESPONSE TO STATUS UPDATES. THEY HAVE SINCE INSTALLED SIGNAGE AND SECURITY CAMERAS/LIGHTS AND PAINTED THE EXTERIOR WITHOUT A CERTIFICATE OF APPROVAL.</t>
  </si>
  <si>
    <t>674 S WELLER ST</t>
  </si>
  <si>
    <t>HTTPS://SERVICES.SEATTLE.GOV/PORTAL/CUSTOMIZE/LINKTORECORD.ASPX?ALTID=1058717-VI</t>
  </si>
  <si>
    <t>(47.59766887, -122.32395234)</t>
  </si>
  <si>
    <t>1058734-VI</t>
  </si>
  <si>
    <t>THE PROPERTY HAS BECOME OVERGROWN WITH VEGETATION, CREATING SIGHTLINE AND SAFETY ISSUES. ADDITIONALLY, THERE IS A LOT OF JUNK STORED ON THE PROPERTY, INCLUDING A BURNED-OUT VEHICLE, A DISMANTLED MOTORCYCLE, A DISMANTLED MOPED, A DISMANTLED RIDING LAWN MOWER, AND MANY SMALLER ITEMS.</t>
  </si>
  <si>
    <t>ZONING - JUNK STORAGE</t>
  </si>
  <si>
    <t>HTTPS://SERVICES.SEATTLE.GOV/PORTAL/CUSTOMIZE/LINKTORECORD.ASPX?ALTID=1058734-VI</t>
  </si>
  <si>
    <t>1058751-VI</t>
  </si>
  <si>
    <t>LANDSCAPING BUSINESS HAS TWO LED LIGHTS AT A 90 DEGREE ANGLE SHINING ON THE 7TH AVE SIDE WHICH GOES INTO CONDO WINDOWS ACROSS THE STREET. FOR THE SMALL PARKING LOT THESE LIGHTS ARE NOT REQUIRED. LIGHTS ARE ON 24/7WE JUST WANT OWNER TO INSTALL LESS INTENSE LIGHTS OR ANGLE THEM TO THE FLOOR.</t>
  </si>
  <si>
    <t>701 JOHN ST</t>
  </si>
  <si>
    <t>HTTPS://SERVICES.SEATTLE.GOV/PORTAL/CUSTOMIZE/LINKTORECORD.ASPX?ALTID=1058751-VI</t>
  </si>
  <si>
    <t>(47.61952018, -122.34316696)</t>
  </si>
  <si>
    <t>1058768-VI</t>
  </si>
  <si>
    <t>PER CSB 24-00165537:  THERE'S AN ENCAMPMENT GROWING IN THE LOT NORTH OF MY BUILDING. THEY'RE MOVING MORE AND MORE STUFF. I CAN HEAR THEM BANGING ON STUFF, BUILDING STRUCTURES, THE MAIN GUY SOUNDS LIKE A VIOLENT JERK. PLEASE STOP THIS BEFORE IT GETS WORSE.</t>
  </si>
  <si>
    <t>OBSERVED TWO TARPS SET UP AS TENTS AND TWO INDIVIDUALS IN THE WOOD AREA OF THE PROPERTY.</t>
  </si>
  <si>
    <t>2031 WESTLAKE AVE N</t>
  </si>
  <si>
    <t>HTTPS://SERVICES.SEATTLE.GOV/PORTAL/CUSTOMIZE/LINKTORECORD.ASPX?ALTID=1058768-VI</t>
  </si>
  <si>
    <t>(47.63749339, -122.34085955)</t>
  </si>
  <si>
    <t>1058774-VI</t>
  </si>
  <si>
    <t>ZONINGCREATED IN  ERROR REFER TO1058717-VI</t>
  </si>
  <si>
    <t>HTTPS://SERVICES.SEATTLE.GOV/PORTAL/CUSTOMIZE/LINKTORECORD.ASPX?ALTID=1058774-VI</t>
  </si>
  <si>
    <t>1058776-VI</t>
  </si>
  <si>
    <t>PER CSB;SDCI - ADDRESS REPAINTING OF DISABLED PARKING CONCERNS - OUR APARTMENT BUILDING PAINTED OVER THE LINES THAT WOULD ALLOW FOR DISABLED FOLKS TO GET TO THE DOOR SO THERE COULD BE ANOTHER PARKING SPOT. THIS MAKES PEOPLE WITH ASSISTIVE DEVICES UNABLE TO GET TO THE FRONT DOOR WHEN THE PARKING LOT IS FULL, WHICH IS OFTEN. EOS BUILDING. 5631 CALIFORNIA AVE SW. REDSIDE PARTNERS IS MGMT COMPANY.</t>
  </si>
  <si>
    <t>5631 CALIFORNIA AVE SW</t>
  </si>
  <si>
    <t>HTTPS://SERVICES.SEATTLE.GOV/PORTAL/CUSTOMIZE/LINKTORECORD.ASPX?ALTID=1058776-VI</t>
  </si>
  <si>
    <t>(47.55121191, -122.38753213)</t>
  </si>
  <si>
    <t>1058777-VI</t>
  </si>
  <si>
    <t>DOGGY DAY CARE OPERATING UNDER EXPIRED PERMIT: 6889638-CN. EXCESSIVE LEVELS OF NOISE AND POTENTIALLY HAVING OVERNIGHT STAYS. WHAT TYPE OF NOISE MITIGATION IS REQUIRED WHEN COMMERCIAL BUSINESS IS ABUTTING RESIDENTIAL ZONES?</t>
  </si>
  <si>
    <t>ZONING: UNPERMITTED USE VIOLATION</t>
  </si>
  <si>
    <t>7716 15TH AVE NW</t>
  </si>
  <si>
    <t>HTTPS://SERVICES.SEATTLE.GOV/PORTAL/CUSTOMIZE/LINKTORECORD.ASPX?ALTID=1058777-VI</t>
  </si>
  <si>
    <t>(47.68559675, -122.37640346)</t>
  </si>
  <si>
    <t>1058779-VI</t>
  </si>
  <si>
    <t>GREEN BUILDING COMPLIANT: 6891928-CN (6908803-CN FOR DADU)</t>
  </si>
  <si>
    <t>CONSTRUCT TWO-FAMILY DWELLING (ESTABLISH USE AS SINGLE-FAMILY RESIDENCE (W/ ATTACHED ACCESSORY DWELLING UNIT (AADU) &amp; DETACHED ACCESSORY DWELLING UNIT (DADU), AND CONSTRUCT (1) TWO-FAMILY DWELLING &amp; (1) ONE-FAMILY DWELLING, PER PLAN.  REVIEW &amp; PROCESS FOR (2) RECORDS UNDER 6891928-CN).</t>
  </si>
  <si>
    <t>3016 E HOWELL ST</t>
  </si>
  <si>
    <t>HTTPS://SERVICES.SEATTLE.GOV/PORTAL/CUSTOMIZE/LINKTORECORD.ASPX?ALTID=1058779-VI</t>
  </si>
  <si>
    <t>(47.61778984, -122.29264595)</t>
  </si>
  <si>
    <t>1058835-VI</t>
  </si>
  <si>
    <t>UNSHIELDED EXTERIOR LIGHTS FROM NEW SFR AND NEW DADU ARE NOT DIRECTED AWAY FROM RESIDENTIALLY ZONED LOTS.</t>
  </si>
  <si>
    <t>LIGHT AND GLARE ON MAIN HOUSE AND ADU</t>
  </si>
  <si>
    <t>10736 RENTON AVE S</t>
  </si>
  <si>
    <t>HTTPS://SERVICES.SEATTLE.GOV/PORTAL/CUSTOMIZE/LINKTORECORD.ASPX?ALTID=1058835-VI</t>
  </si>
  <si>
    <t>(47.5045135, -122.25217739)</t>
  </si>
  <si>
    <t>1058838-VI</t>
  </si>
  <si>
    <t>NONSTOP YELLING AND WHISTLING FROM PERSON THAT HAS BEEN CAMPING IN PARKING LOT NEAR RESIDENTIAL BUILDINGS FOR SEVERAL WEEKS. SOMETIMES LATE AT NIGHT OR VERY EARLY IN THE MORNING.</t>
  </si>
  <si>
    <t>818 JOHN ST</t>
  </si>
  <si>
    <t>HTTPS://SERVICES.SEATTLE.GOV/PORTAL/CUSTOMIZE/LINKTORECORD.ASPX?ALTID=1058838-VI</t>
  </si>
  <si>
    <t>(47.62002743, -122.34030439)</t>
  </si>
  <si>
    <t>1058841-VI</t>
  </si>
  <si>
    <t>PER CSB: ONGOING OPERATION OF RETAIL BUSINESS IN RESIDENTIAL NEIGHBORHOOD NOT ZONED FOR RETAIL BUSINESS</t>
  </si>
  <si>
    <t>7319 19TH AVE SW</t>
  </si>
  <si>
    <t>HTTPS://SERVICES.SEATTLE.GOV/PORTAL/CUSTOMIZE/LINKTORECORD.ASPX?ALTID=1058841-VI</t>
  </si>
  <si>
    <t>(47.53643039, -122.35907136)</t>
  </si>
  <si>
    <t>1058894-VI</t>
  </si>
  <si>
    <t>ILLEGALLY BUILT DETACHED RENTAL UNIT IN BACK YARD.</t>
  </si>
  <si>
    <t>4053 2ND AVE NE</t>
  </si>
  <si>
    <t>HTTPS://SERVICES.SEATTLE.GOV/PORTAL/CUSTOMIZE/LINKTORECORD.ASPX?ALTID=1058894-VI</t>
  </si>
  <si>
    <t>(47.65715058, -122.3270437)</t>
  </si>
  <si>
    <t>1058900-VI</t>
  </si>
  <si>
    <t>BUSINESS OPERATING ON A RESIDENTIAL PROPERTY</t>
  </si>
  <si>
    <t>OUTDOOR STORAGE OF VARIOUS ITEMS AND EQUIPMENT INCLUDING BUT NOT LIMITED TO CONTAINERS OF ROCKS, PALLETS OF BRICKS, CINDER BLOCKS, BOX TRUCK, TRACK HOE AND EXCAVATORPRE-LAW SENT</t>
  </si>
  <si>
    <t>HTTPS://SERVICES.SEATTLE.GOV/PORTAL/CUSTOMIZE/LINKTORECORD.ASPX?ALTID=1058900-VI</t>
  </si>
  <si>
    <t>1058901-VI</t>
  </si>
  <si>
    <t>THIS PROPERTY HAS BEEN TURNED INTO AN INDUSTRIAL LUMBER YARD AND SAW MILL.  THE NEIGHBOR HAS TORWN DOWN THE FENCES, PUT UP CONSTRUCTION LIKE FENCING, AND INSTALLED A VERY LARGE SAW MILL ON THE PROPERTY.  THERE IS NOW AN EXCAVATOR AND SAW MILL IN REGULAR OPERATION ON THE PROPERTY WHICH INCREDIBLY LOUD, AND IN VIOLATION OF THE ZONING LAND USE OF THE PROPERTY.  IT IS CREATING EXCESSIVE DUST, NOISE, AND DISTURBANCES WITHIN THE COMMUNITY.</t>
  </si>
  <si>
    <t>OUTDOOR STORAGE/POTENTIAL SAWMILL</t>
  </si>
  <si>
    <t>10142 3RD AVE NW</t>
  </si>
  <si>
    <t>HTTPS://SERVICES.SEATTLE.GOV/PORTAL/CUSTOMIZE/LINKTORECORD.ASPX?ALTID=1058901-VI</t>
  </si>
  <si>
    <t>(47.70353167, -122.36043303)</t>
  </si>
  <si>
    <t>1058950-VI</t>
  </si>
  <si>
    <t>PER CSB 24-00181100:  UNAUTHORIZED ENCAMPMENT BETWEEN OUR PARKING LOT AND RAILROAD TRACKS.</t>
  </si>
  <si>
    <t>5700 AIRPORT WAY S</t>
  </si>
  <si>
    <t>HTTPS://SERVICES.SEATTLE.GOV/PORTAL/CUSTOMIZE/LINKTORECORD.ASPX?ALTID=1058950-VI</t>
  </si>
  <si>
    <t>(47.55134294, -122.31859988)</t>
  </si>
  <si>
    <t>1058953-VI</t>
  </si>
  <si>
    <t>DADU CONSTRUCTED WITHOUT PERMITS</t>
  </si>
  <si>
    <t>3930 DENSMORE AVE N</t>
  </si>
  <si>
    <t>HTTPS://SERVICES.SEATTLE.GOV/PORTAL/CUSTOMIZE/LINKTORECORD.ASPX?ALTID=1058953-VI</t>
  </si>
  <si>
    <t>(47.65525078, -122.33714638)</t>
  </si>
  <si>
    <t>1059002-VI</t>
  </si>
  <si>
    <t>GREEN BUILDING COMPLIANT 6878495-CN</t>
  </si>
  <si>
    <t>4 OUT OF 9 UNITS DID NOT FULLY MEET GBS.  CERTIFIED AS 3-STAR NOT 4-STAR.  5 UNITS DID FULLY ACHIEVE GBS.</t>
  </si>
  <si>
    <t>1223 N 47TH ST</t>
  </si>
  <si>
    <t>HTTPS://SERVICES.SEATTLE.GOV/PORTAL/CUSTOMIZE/LINKTORECORD.ASPX?ALTID=1059002-VI</t>
  </si>
  <si>
    <t>(47.6625931, -122.34259776)</t>
  </si>
  <si>
    <t>1059058-VI</t>
  </si>
  <si>
    <t>ILLEGAL DWELLING (BASEMENT UNIT) NO ADU PERMIT</t>
  </si>
  <si>
    <t>12323 SAND POINT WAY NE</t>
  </si>
  <si>
    <t>HTTPS://SERVICES.SEATTLE.GOV/PORTAL/CUSTOMIZE/LINKTORECORD.ASPX?ALTID=1059058-VI</t>
  </si>
  <si>
    <t>(47.71793696, -122.28456855)</t>
  </si>
  <si>
    <t>1059061-VI</t>
  </si>
  <si>
    <t>HTTPS://SERVICES.SEATTLE.GOV/PORTAL/CUSTOMIZE/LINKTORECORD.ASPX?ALTID=1059061-VI</t>
  </si>
  <si>
    <t>1059062-VI</t>
  </si>
  <si>
    <t>DETACHED GARAGE APPEARS TO HAVE BEEN CONVERTED TO AN UNCONFORMING LIVING SPACE/RENTAL.</t>
  </si>
  <si>
    <t>3605 NE 77TH ST</t>
  </si>
  <si>
    <t>HTTPS://SERVICES.SEATTLE.GOV/PORTAL/CUSTOMIZE/LINKTORECORD.ASPX?ALTID=1059062-VI</t>
  </si>
  <si>
    <t>(47.68469812, -122.28917298)</t>
  </si>
  <si>
    <t>1059066-VI</t>
  </si>
  <si>
    <t>RECEIVED 10 DAY NOTICE ONLY OPENING/SHUTTING WINDOW IN UNIT IS BROKEN. THEY'VE `PATCHED' BY PLACING A PIECE OF PLYWOOD OVER IT. IT HAS BEEN MONTHS. WIND GETS IN EASILY. THE TRAIN RUNS RIGHT BY MY HOUSE, PLANES AND TRAFFIC ARE EXTRA NOISY. THEY SAY THEY AREN'T REPAIRING IT UNTIL FALL. WITH THE HOT WEATHER COMING, AND WEST FACING WINDOWS AND FLAT ROOF- I ALWAYS INSTALL AN AC UNIT. IT WON'T BE POSSIBLE WITHOUT A FUNCTIONING WINDOW.</t>
  </si>
  <si>
    <t>WITHDRAWN DUE TO POLICY CONSIDERATION. UNITS CAN BE MADE SAFE. NO NEIGHBOR COMPLAINT REGARDING UNAUTHORIZED DWELLING UNITS. ADDRESSING HOUSING CODE ISSUES UNDER RECORD #1058971-VI.</t>
  </si>
  <si>
    <t>5501 AIRPORT WAY S</t>
  </si>
  <si>
    <t>HTTPS://SERVICES.SEATTLE.GOV/PORTAL/CUSTOMIZE/LINKTORECORD.ASPX?ALTID=1059066-VI</t>
  </si>
  <si>
    <t>(47.55322507, -122.32126131)</t>
  </si>
  <si>
    <t>1059092-VI</t>
  </si>
  <si>
    <t>GREEN BUILDING STANDARD NOT MET FOR DADU</t>
  </si>
  <si>
    <t>DADU DID NOT MEET GBS FOR SITE DEVELOPMENT</t>
  </si>
  <si>
    <t>9020 4TH AVE NW</t>
  </si>
  <si>
    <t>HTTPS://SERVICES.SEATTLE.GOV/PORTAL/CUSTOMIZE/LINKTORECORD.ASPX?ALTID=1059092-VI</t>
  </si>
  <si>
    <t>(47.69492281, -122.36176538)</t>
  </si>
  <si>
    <t>1059154-VI</t>
  </si>
  <si>
    <t>VEHICLES PARKED IN YARD AT 2338 16TH. REPEATED VIOLATION.</t>
  </si>
  <si>
    <t>HTTPS://SERVICES.SEATTLE.GOV/PORTAL/CUSTOMIZE/LINKTORECORD.ASPX?ALTID=1059154-VI</t>
  </si>
  <si>
    <t>1059212-VI</t>
  </si>
  <si>
    <t>GREEN BUILDING 6880572-CN</t>
  </si>
  <si>
    <t>7556 34TH AVE NE</t>
  </si>
  <si>
    <t>HTTPS://SERVICES.SEATTLE.GOV/PORTAL/CUSTOMIZE/LINKTORECORD.ASPX?ALTID=1059212-VI</t>
  </si>
  <si>
    <t>(47.68469509, -122.29137201)</t>
  </si>
  <si>
    <t>1059246-VI</t>
  </si>
  <si>
    <t>GREEN BUILDING 6866065-CN</t>
  </si>
  <si>
    <t>NON-COMPLIANT. USED GAS FOR WATER HEATING AND COOKING.  BG 3-STAR INSTEAD OF BG 4-STAR</t>
  </si>
  <si>
    <t>3205 61ST AVE SW</t>
  </si>
  <si>
    <t>HTTPS://SERVICES.SEATTLE.GOV/PORTAL/CUSTOMIZE/LINKTORECORD.ASPX?ALTID=1059246-VI</t>
  </si>
  <si>
    <t>(47.5756791, -122.41102317)</t>
  </si>
  <si>
    <t>1059248-VI</t>
  </si>
  <si>
    <t>GREEN BUILDING 6857711-CN</t>
  </si>
  <si>
    <t>NOT COMPLIANT WITH GBS.  NO SITE DEVELOPMENT OR CLEAN ENERGY.  3-STAR INSTEAD OF 4-STAR</t>
  </si>
  <si>
    <t>3201 61ST AVE SW</t>
  </si>
  <si>
    <t>HTTPS://SERVICES.SEATTLE.GOV/PORTAL/CUSTOMIZE/LINKTORECORD.ASPX?ALTID=1059248-VI</t>
  </si>
  <si>
    <t>(47.57576831, -122.4110264)</t>
  </si>
  <si>
    <t>1059280-VI</t>
  </si>
  <si>
    <t>QUEEN ANNE LUTHERAN CHURCH (2400 8TH AVE W, SEATTLE, WA 98119) IS HARBORING A HOMELESS ENCAMPMENT IN THEIR ALLEYWAY. PLEASE REMOVE THIS</t>
  </si>
  <si>
    <t>OBSERVED ONE TENT LOCATED ON THE PROPERTY ALONG THE BUILDING/CHURCH.</t>
  </si>
  <si>
    <t>2400 8TH AVE W</t>
  </si>
  <si>
    <t>HTTPS://SERVICES.SEATTLE.GOV/PORTAL/CUSTOMIZE/LINKTORECORD.ASPX?ALTID=1059280-VI</t>
  </si>
  <si>
    <t>(47.63985813, -122.36713893)</t>
  </si>
  <si>
    <t>1059320-VI</t>
  </si>
  <si>
    <t>PER SFD: . IT'S A TWO STORY AND IN THE ENTRY WAY ON FLOOR 1 THEY HAVE PUT A BARBERSHOP. THIS IS IN THE EXIT PATH OF THE LOWER UNIT, THERE IS ALSO BROKEN WINDOWS, NO SMOKE DETECTORS, AND OTHER HOUSING ISSUES</t>
  </si>
  <si>
    <t>HOUSING</t>
  </si>
  <si>
    <t>3867 RAINIER AVE S</t>
  </si>
  <si>
    <t>HTTPS://SERVICES.SEATTLE.GOV/PORTAL/CUSTOMIZE/LINKTORECORD.ASPX?ALTID=1059320-VI</t>
  </si>
  <si>
    <t>(47.56811393, -122.28968273)</t>
  </si>
  <si>
    <t>1059345-VI</t>
  </si>
  <si>
    <t>PER CSB: MUNICIPAL CODE 23.45.534 A WHERE "EXTERIOR LIGHTING SHALL BE SHIELDED FROM ADJACENT PROPERTIES". THE APARTMENT COMPLEX HAS NOT TAKEN STEPS TO SHIELD THEIR EXTERIOR LIGHTS AFTER REPLACING THEIR OLD BULBS WITH HIGH WATT, BRIGHT LED LIGHTS. THE RESULTING LIGHT POLUTION NOT ONLY PROJECTS INTO THE ADJACENT LOTS BUT IS SO EGREGIOUS IT CASTS LIGHT AT BACKYARD OF MY LOT ACROSS THE STREET. SOME NEIGHBORS HAVE BEEN IMPACTED TO SUCH AN EXTENT THEY WERE FORCED TO BUY BLACKOUT CURTAINS. SR NU</t>
  </si>
  <si>
    <t>7357 35TH AVE SW</t>
  </si>
  <si>
    <t>HTTPS://SERVICES.SEATTLE.GOV/PORTAL/CUSTOMIZE/LINKTORECORD.ASPX?ALTID=1059345-VI</t>
  </si>
  <si>
    <t>(47.53594834, -122.37704428)</t>
  </si>
  <si>
    <t>1059360-VI</t>
  </si>
  <si>
    <t>GREEN BUILDING NON COMPLIANT 6896635-CN</t>
  </si>
  <si>
    <t>8039 16TH AVE NW</t>
  </si>
  <si>
    <t>HTTPS://SERVICES.SEATTLE.GOV/PORTAL/CUSTOMIZE/LINKTORECORD.ASPX?ALTID=1059360-VI</t>
  </si>
  <si>
    <t>(47.68803188, -122.37812153)</t>
  </si>
  <si>
    <t>1059371-VI</t>
  </si>
  <si>
    <t>OPERATING AN UNPERMITTED NIGHTCLUB</t>
  </si>
  <si>
    <t>1950 1ST AVE S</t>
  </si>
  <si>
    <t>HTTPS://SERVICES.SEATTLE.GOV/PORTAL/CUSTOMIZE/LINKTORECORD.ASPX?ALTID=1059371-VI</t>
  </si>
  <si>
    <t>(47.58453006, -122.33371)</t>
  </si>
  <si>
    <t>1059393-VI</t>
  </si>
  <si>
    <t>PER CSB 24-00259310: ENCAMPMENT WITH EXCESSIVE TRASH AND STUFF BLOCKING RIGHT OF WAY. ALSO, OBVIOUS DRUG DEALING HAPPENING. PHOTO DOES NOT CAPTURE THE WHOLE SITUATION, BUT WAS TAKEN FROM FAR AWAY FOR SAFETY</t>
  </si>
  <si>
    <t>901 NW MARKET ST</t>
  </si>
  <si>
    <t>HTTPS://SERVICES.SEATTLE.GOV/PORTAL/CUSTOMIZE/LINKTORECORD.ASPX?ALTID=1059393-VI</t>
  </si>
  <si>
    <t>(47.66839197, -122.3688903)</t>
  </si>
  <si>
    <t>1059401-VI</t>
  </si>
  <si>
    <t>GREEN BUILDING NON COMPLAINT FOR DADU. 6938931-CN AND 6957382-CN</t>
  </si>
  <si>
    <t>3228 NE 86TH ST</t>
  </si>
  <si>
    <t>HTTPS://SERVICES.SEATTLE.GOV/PORTAL/CUSTOMIZE/LINKTORECORD.ASPX?ALTID=1059401-VI</t>
  </si>
  <si>
    <t>(47.69109864, -122.29218342)</t>
  </si>
  <si>
    <t>1059415-VI</t>
  </si>
  <si>
    <t>PER ONLINE; A FIRE DEPARTMENT INSPECTION FOUND APPARENT ALTERATIONS TO THE INTERIOR OF THIS BUILDING.  APPEARS TO HAVE HAD WALL ADDITIONS BUT MOST SIGNIFICANTLY, SUBSTANTIAL ELECTRICAL WORK THAT IS NOW SUPPORTING AN INDOOR MARIJUANA GROW OPERATION.  REVIEW OF ANY CONSTRUCTION PERMITS THAT I COULD FIND DID NOT REFERENCE ANY ELECTRICAL PERMITS OR FIELD INSPECTIONS PERFORMED FOR THIS OCCUPANCY.  I MAY NOT HAVE FOUND ALL INFORMATION RELATED TO THIS OCCUPANCY BUT WOULD LIKE A</t>
  </si>
  <si>
    <t>4259 22ND AVE W</t>
  </si>
  <si>
    <t>HTTPS://SERVICES.SEATTLE.GOV/PORTAL/CUSTOMIZE/LINKTORECORD.ASPX?ALTID=1059415-VI</t>
  </si>
  <si>
    <t>(47.65947976, -122.38519121)</t>
  </si>
  <si>
    <t>1059487-VI</t>
  </si>
  <si>
    <t>UNAUTHORIZED ENCAMPMENT IN THE PARKING LOT OF 2204 1ST AVE</t>
  </si>
  <si>
    <t>UNAUTHORIZED ENCAMPMENTPROPERTY IN COMPLIANCE</t>
  </si>
  <si>
    <t>HTTPS://SERVICES.SEATTLE.GOV/PORTAL/CUSTOMIZE/LINKTORECORD.ASPX?ALTID=1059487-VI</t>
  </si>
  <si>
    <t>1059491-VI</t>
  </si>
  <si>
    <t>THIRD (3RD) REQUEST TO INVESTIGATE BRIGHT LIGHT UPON MY PROPERTY. WHY THE DELAY??? SICK OF THIS SHIT, BROADCASTING TOO MUCH AT NIGHT FROM ACROSS ALLEY FROM NEIGHBOR LOCATED AT 3212 EAST MADISON ST. PLEASE TELL THEM TO FINALLY REDIRECT BRIGHT LIGHT FROM MY PROPERTY! WHY THE DELAY?? AGAIN, THIRD REQUEST: PLEASE VISIT AT NIGHT. TOO MUCH, THEY RECENTLY ADDED A SECOND LIGHT. HARASSMENT...</t>
  </si>
  <si>
    <t>LIGHT AND GLARE NOV</t>
  </si>
  <si>
    <t>3212 E MADISON ST</t>
  </si>
  <si>
    <t>HTTPS://SERVICES.SEATTLE.GOV/PORTAL/CUSTOMIZE/LINKTORECORD.ASPX?ALTID=1059491-VI</t>
  </si>
  <si>
    <t>(47.62764336, -122.2904552)</t>
  </si>
  <si>
    <t>1059543-VI</t>
  </si>
  <si>
    <t>VACANT LOT - JUNK STORAGE</t>
  </si>
  <si>
    <t>CASE TYPE CREATED IN ERROR - SEE RECORD #1059542-CT</t>
  </si>
  <si>
    <t>5039 11TH AVE NE</t>
  </si>
  <si>
    <t>HTTPS://SERVICES.SEATTLE.GOV/PORTAL/CUSTOMIZE/LINKTORECORD.ASPX?ALTID=1059543-VI</t>
  </si>
  <si>
    <t>(47.6661204, -122.31659381)</t>
  </si>
  <si>
    <t>1059546-VI</t>
  </si>
  <si>
    <t>2040 NW 59TH STREET IS DESIGNATED AS A MULTIFAMILY HOME/RESIDENCE WITH SIX UNITS. EXXEL PACIFIC RECENTLY TOOK OVER APT 3 AND HAS BEEN USING IT AS AN OFFICE FOR NUMEROUS EMPLOYEES (AT LEAST FOUR). THEY USE OTHER RESIDENTS' PARKING SPOTS DURING THE DAY, AN EMPLOYEE PARKS HIS MOTORCYCLE DIRECTLY IN THE COMMUNAL WALKWAY, AND NONE OF THE EMPLOYEES LIVE IN THE APARTMENT FOLLOWING TRADITIONAL BUSINESS HOURS. THEY LEAVE A LIGHT ON IN THE HALLWAY TO MAKE IT APPEAR THAT SOMEONE IS HOME BUT IT IS ONLY BEI</t>
  </si>
  <si>
    <t>USE VIOLATION: APARTMENT UNIT #3 BEING USED AS AN OFFICE SPACE WITHOUT A PERMIT</t>
  </si>
  <si>
    <t>2040 NW 59TH ST</t>
  </si>
  <si>
    <t>HTTPS://SERVICES.SEATTLE.GOV/PORTAL/CUSTOMIZE/LINKTORECORD.ASPX?ALTID=1059546-VI</t>
  </si>
  <si>
    <t>(47.67185308, -122.38391011)</t>
  </si>
  <si>
    <t>1059550-VI</t>
  </si>
  <si>
    <t>LIGHT AND GLARE: AN ILLUMINATED STAR STRUCTURE OBSERVED ON TOP OF THE SEPHORA BUILDING</t>
  </si>
  <si>
    <t>2020 WESTLAKE AVE</t>
  </si>
  <si>
    <t>HTTPS://SERVICES.SEATTLE.GOV/PORTAL/CUSTOMIZE/LINKTORECORD.ASPX?ALTID=1059550-VI</t>
  </si>
  <si>
    <t>(47.61590829, -122.33770967)</t>
  </si>
  <si>
    <t>1059556-VI</t>
  </si>
  <si>
    <t>HTTPS://SERVICES.SEATTLE.GOV/PORTAL/CUSTOMIZE/LINKTORECORD.ASPX?ALTID=1059556-VI</t>
  </si>
  <si>
    <t>1059575-VI</t>
  </si>
  <si>
    <t>PER CSB 24-00279277:  HOMELESS CAMP GROWING AND THEY REFUSE TO LEAVE</t>
  </si>
  <si>
    <t>ENCAMPMENT ON VACANT ON INTERNATION DISTRICT (MIXED) ZONE.  VIOLATION CONFIRMED.</t>
  </si>
  <si>
    <t>811 7TH AVE S</t>
  </si>
  <si>
    <t>HTTPS://SERVICES.SEATTLE.GOV/PORTAL/CUSTOMIZE/LINKTORECORD.ASPX?ALTID=1059575-VI</t>
  </si>
  <si>
    <t>(47.59547279, -122.32401807)</t>
  </si>
  <si>
    <t>1059589-VI</t>
  </si>
  <si>
    <t>GREEN BUILDING DADU NON-COMPLIANT</t>
  </si>
  <si>
    <t>GREEN BUILDING</t>
  </si>
  <si>
    <t>3013 NW 66TH ST</t>
  </si>
  <si>
    <t>HTTPS://SERVICES.SEATTLE.GOV/PORTAL/CUSTOMIZE/LINKTORECORD.ASPX?ALTID=1059589-VI</t>
  </si>
  <si>
    <t>(47.67642524, -122.39628884)</t>
  </si>
  <si>
    <t>1059590-VI</t>
  </si>
  <si>
    <t>GREEN BUILDING DADU NONCOMPLIANT</t>
  </si>
  <si>
    <t>8916 31ST AVE NW</t>
  </si>
  <si>
    <t>HTTPS://SERVICES.SEATTLE.GOV/PORTAL/CUSTOMIZE/LINKTORECORD.ASPX?ALTID=1059590-VI</t>
  </si>
  <si>
    <t>(47.69415786, -122.39666502)</t>
  </si>
  <si>
    <t>1059604-VI</t>
  </si>
  <si>
    <t>PER CSB: RESIDENCE FIRE HAZARD. OCCUPANT HAS DEBRIS BLOCKING MAIN ENTRANCE TO RESIDENCE</t>
  </si>
  <si>
    <t>3003 HARBOR AVE SW</t>
  </si>
  <si>
    <t>HTTPS://SERVICES.SEATTLE.GOV/PORTAL/CUSTOMIZE/LINKTORECORD.ASPX?ALTID=1059604-VI</t>
  </si>
  <si>
    <t>(47.57724881, -122.37212164)</t>
  </si>
  <si>
    <t>1059608-VI</t>
  </si>
  <si>
    <t>LIGHT AND GLARE COMING FROM BACK PORCH LIGHT THAT BURNS ALL NIGHT.  THE LIGHT IS NOT SHIELDED AND SHOULD BE SHIELDED OR REPLACED.</t>
  </si>
  <si>
    <t>LIGHT AND GLARE - FLOOD LIGHTS (3) IN TOTAL</t>
  </si>
  <si>
    <t>10730 RENTON AVE S</t>
  </si>
  <si>
    <t>HTTPS://SERVICES.SEATTLE.GOV/PORTAL/CUSTOMIZE/LINKTORECORD.ASPX?ALTID=1059608-VI</t>
  </si>
  <si>
    <t>(47.50466047, -122.25225633)</t>
  </si>
  <si>
    <t>1059610-VI</t>
  </si>
  <si>
    <t>PER CSB:2541 15TH AVE S. CARS PARKED IN FRONT OF BUILDING. USING CURB CUT TO ACCESS REPEAT VIOLATION. SR NUMBER: 24-00260408</t>
  </si>
  <si>
    <t>HTTPS://SERVICES.SEATTLE.GOV/PORTAL/CUSTOMIZE/LINKTORECORD.ASPX?ALTID=1059610-VI</t>
  </si>
  <si>
    <t>1059611-VI</t>
  </si>
  <si>
    <t>PER CSB 24-00281181:  UNAUTHORIZED ENCAMPMENT AT THE SAME LOCATION THAT WAS CLEARED A COUPLE WEEKS AGO. IT IS ACROSS THE STREET FROM DENISE LOUIE EDUCATION CENTER, AND RIGHT BEHIND THE WASHINGTON HALL ON E FIR ST. THEY ARE BLOCKING A FUTURE CONSTRUCTION ZONE, AND THEY ARE ALSO EXPANDING THE ENCAMPMENT. IT WAS JUST A TENT YESTERDAY, AND TODAY THERE ARE MULTIPLE TENTS AND SHOPPING CARTS ETC. THEY ARE BEING LOUD, STARTING FIRE, USING ILLEGAL DRUGS, AND ARE ACTING SHADY WITH THE CARS THAT ARE PARKE</t>
  </si>
  <si>
    <t>HTTPS://SERVICES.SEATTLE.GOV/PORTAL/CUSTOMIZE/LINKTORECORD.ASPX?ALTID=1059611-VI</t>
  </si>
  <si>
    <t>1059614-VI</t>
  </si>
  <si>
    <t>SR #24-00289119UNAUTHORIZED ENCAMPMENTENCAMPMENT IN LOT HAS COME BACK.  GARBAGE/LOOSE LITTER</t>
  </si>
  <si>
    <t>2012 NW 56TH ST</t>
  </si>
  <si>
    <t>HTTPS://SERVICES.SEATTLE.GOV/PORTAL/CUSTOMIZE/LINKTORECORD.ASPX?ALTID=1059614-VI</t>
  </si>
  <si>
    <t>(47.66963058, -122.38326961)</t>
  </si>
  <si>
    <t>1059621-VI</t>
  </si>
  <si>
    <t>PER CSB 24-00282850:  THEY ARE TROUBLE. THEY ARE POSTED UP NEXT TO MY APARTMENT BUILDING (AT OLD DOL 8830 25TH AVE SW) THEY ARE CONSTANTLY TRASHING THE PLACE. DOING DRUGS, SCREAMING AND YELLING AT NIGHT/DAY TIME. THEY ARE LOOKING IN AND ATTEMPTING TO GET IN OUR VEHICLES. WE HAVE TOLD THEM NUMEROUS TIME TO LEAVE. THEY MADE GRAFFITI ON THE DOL BUILDING WALL. THEY ARE ILLEGAL DUMPING. I AM TIRED OF THEM CAUSING CHAOS, LAST THING I WANT TO DO IS TAKE MATTERS INTO MY OWN HANDS WHICH IM STARTING TO G</t>
  </si>
  <si>
    <t>8830 25TH AVE SW</t>
  </si>
  <si>
    <t>HTTPS://SERVICES.SEATTLE.GOV/PORTAL/CUSTOMIZE/LINKTORECORD.ASPX?ALTID=1059621-VI</t>
  </si>
  <si>
    <t>(47.52345119, -122.36422707)</t>
  </si>
  <si>
    <t>1059625-VI</t>
  </si>
  <si>
    <t>SR #24-00275925UNAUTHORIZED CAMPINGTHIS MAN HAS BEEN MOVED OUT OF THESE GARAGES IN THE ALLEY TIMES BEFORE. HE BRINGS ALL SORTS OF DEBRIS INTO THE COMMON ALLEYWAY.</t>
  </si>
  <si>
    <t>516 SUMMIT AVE E</t>
  </si>
  <si>
    <t>HTTPS://SERVICES.SEATTLE.GOV/PORTAL/CUSTOMIZE/LINKTORECORD.ASPX?ALTID=1059625-VI</t>
  </si>
  <si>
    <t>(47.62361424, -122.32512841)</t>
  </si>
  <si>
    <t>1059642-VI</t>
  </si>
  <si>
    <t>MY APARTMENT BUILDING HAS RECENTLY WALLED OFF WHAT USED TO BE A CARPORT WITH A FIRE EXIT.  THE WALL DOES HAVE A DOOR BUT I BELIEVE IT BREAKS THE FIRE CODE AS THE DOOR/WALL BLOCKS A MARKED FIRE EXIT, THE DOOR IS NOT EASILY OPENED, AND THE DOOR DOES NOT CLOSE ON ITS OWN. THIS WAS ALSO THE ONLY WHEELCHAIR ACCESSIBLE ENTRANCE OR EXIT FOR THE BUILDING AND TENANTS HAVE NOT BEEN PROVIDED WITH KEYS TO ACCESS THIS NEW DOOR.</t>
  </si>
  <si>
    <t>1417 BELMONT AVE</t>
  </si>
  <si>
    <t>HTTPS://SERVICES.SEATTLE.GOV/PORTAL/CUSTOMIZE/LINKTORECORD.ASPX?ALTID=1059642-VI</t>
  </si>
  <si>
    <t>(47.61354026, -122.32475686)</t>
  </si>
  <si>
    <t>1059654-VI</t>
  </si>
  <si>
    <t>PER CSB  24-00298269: ENCAMPMENT AT PRIVATE PROPERTY</t>
  </si>
  <si>
    <t>CAMP: TRAILOR LOCATED ON EMPTY LOT</t>
  </si>
  <si>
    <t>HTTPS://SERVICES.SEATTLE.GOV/PORTAL/CUSTOMIZE/LINKTORECORD.ASPX?ALTID=1059654-VI</t>
  </si>
  <si>
    <t>1059659-VI</t>
  </si>
  <si>
    <t>PER CSB: REFERRED BY SPU - ABANDONED CARS. GARBAGE</t>
  </si>
  <si>
    <t>JUNK: JUNK STORAGE OF CARS IN NC ZONE</t>
  </si>
  <si>
    <t>7206 GREENWOOD AVE N</t>
  </si>
  <si>
    <t>HTTPS://SERVICES.SEATTLE.GOV/PORTAL/CUSTOMIZE/LINKTORECORD.ASPX?ALTID=1059659-VI</t>
  </si>
  <si>
    <t>(47.68129699, -122.35502943)</t>
  </si>
  <si>
    <t>1059665-VI</t>
  </si>
  <si>
    <t>24-00221688THERE'S A GROWING ENCAMPMENT NEXT TO MY APARTMENT COMPLEX AT THE ABANDONED CHURCH NEXT DOOR. AS IT'S BEEN GROWING I'VE HAD A PACKAGE STOLEN FROM MY APARTMENT AND MY ROOMMATE (WHOSE DOOR GOES ONTO A BALCONY THAT SOMEONE COULD BREAK ONTO) HAD SOME THINGS STOLEN FROM HIS ROOM. WE HAVE NO IDEA IF THE TWO ARE CORRELATED BUT I HAVE NEVER HAD AN ISSUE WITH SECURITY AT THIS APARTMENT BEFORE.</t>
  </si>
  <si>
    <t>1727 HARVARD AVE</t>
  </si>
  <si>
    <t>HTTPS://SERVICES.SEATTLE.GOV/PORTAL/CUSTOMIZE/LINKTORECORD.ASPX?ALTID=1059665-VI</t>
  </si>
  <si>
    <t>(47.61725319, -122.32278824)</t>
  </si>
  <si>
    <t>1059670-VI</t>
  </si>
  <si>
    <t>SR #24-00267452OFF UNIVERSITY WAY BETWEEN 55TH AND 52TH WHERE THE BURNT DOWN BUILDING IS THERE ARE HOMELESS LIVING UNDERNEATH ER THE GROUNDNEEDLES/SHARPS,HUMAN WASTE,GARBAGE/LOOSE LITTER</t>
  </si>
  <si>
    <t>5255 UNIVERSITY WAY NE</t>
  </si>
  <si>
    <t>HTTPS://SERVICES.SEATTLE.GOV/PORTAL/CUSTOMIZE/LINKTORECORD.ASPX?ALTID=1059670-VI</t>
  </si>
  <si>
    <t>(47.66806225, -122.31333472)</t>
  </si>
  <si>
    <t>1059671-VI</t>
  </si>
  <si>
    <t>PER CSB: I'VE REPORTED ON THE APP TWICE ALREADY. WE HAVE A GROWING PROBLEM WITH THIS ENCAMPMENT ON THE CORNER OF S HILL ST &amp; RAINIER AVE S [2106 RAINIER AVE S]. IT'S CALLED THE HOLE, RIGHT NEXT TO OUR PHARMACY AND MEDICAL CLINIC. IT'S A BIG ENCAMPMENT AREA INSIDE AN EMPTY LOT DOWN BELOW THAT USED TO BE A WAREHOUSE. THERE'S GROWING PROBLEMS OF DRUG USE, URINATING, DEFECATING, GARBAGE. I'VE RECENTLY BEEN ASSAULTED BY ONE OF THEM AND FILED A POLICE REPORT. I DON'T KNOW WHAT ELSE TO DO, IF SOMEONE</t>
  </si>
  <si>
    <t>HTTPS://SERVICES.SEATTLE.GOV/PORTAL/CUSTOMIZE/LINKTORECORD.ASPX?ALTID=1059671-VI</t>
  </si>
  <si>
    <t>1059708-VI</t>
  </si>
  <si>
    <t>THIS PROPERTY HAS BEEN ABANDONED FOR OVER 18 MONTHS SINCE THEY DEMOLISHED THE HOUSE THAT WAS ON IT. THE PROPERTY HAS BECOME A DUMP WITH TRASH EVERYWHERE, HAS A RAT INFESTATION AND IS USED OCCASIONALLY AS A HOMELESS ENCAMPMENT. GRAFFITI IS EVERYWHERE. THIS HAS A SIGNIFICANT NEGATIVE IMPACT ON THE NEIGHBORHOOD ESPECIALLY THE BUSINESSES ON THE STREET. WHOEVER THE OWNER IS SHOULD EITHER DEVELOP THE PROPERTY OR CLEAN UP THE SITE AND PUT A FULL FENCE IN PLACE TO RESTRICT ACCESS. THEY SHOULD ALSO RE</t>
  </si>
  <si>
    <t>1516 MELROSE AVE</t>
  </si>
  <si>
    <t>HTTPS://SERVICES.SEATTLE.GOV/PORTAL/CUSTOMIZE/LINKTORECORD.ASPX?ALTID=1059708-VI</t>
  </si>
  <si>
    <t>(47.61452492, -122.32756387)</t>
  </si>
  <si>
    <t>1059722-VI</t>
  </si>
  <si>
    <t>HANSEN'S FLORIST PUT UP A FENCE THAT BLOCKS THE ORIGINAL WALKWAY THAT LEADS TO A US POSTAL STATION. IT REQUIRES PEOPLE INCONVENIENTLY TO DETOUR AROUND THE BUILDING. THIS WALKWAY IS USED BY PEOPLE AND POSTAL EMPLOYEES THAT NEED ACCESS TO THE LOADING DOCK. THIS FENCE WAS BUILT WITHOUT THE CONSIDERATION OF NEIGHBORING BUSINESS.</t>
  </si>
  <si>
    <t>FENCE: FENCE HEIGHT IS ABOVE 6FT</t>
  </si>
  <si>
    <t>4606 STONE WAY N</t>
  </si>
  <si>
    <t>HTTPS://SERVICES.SEATTLE.GOV/PORTAL/CUSTOMIZE/LINKTORECORD.ASPX?ALTID=1059722-VI</t>
  </si>
  <si>
    <t>(47.66230615, -122.34172539)</t>
  </si>
  <si>
    <t>1059737-VI</t>
  </si>
  <si>
    <t>SR #24-00312780UNAUTHORIZED ENCAMPMENT - AWESOME HOW WE SUPPORT BUSINESSES. - GARBAGE/LOOSE LITTER,HAZARDOUS MATERIALS (E.G., PROPANE TANKS),BULKY ITEMS,</t>
  </si>
  <si>
    <t>CAMP: TENT OBSERVED UNDER AWNING AT OFFICE MAX</t>
  </si>
  <si>
    <t>2025 JAN 21 12:00:00 AM</t>
  </si>
  <si>
    <t>1135 NW LEARY WAY</t>
  </si>
  <si>
    <t>HTTPS://SERVICES.SEATTLE.GOV/PORTAL/CUSTOMIZE/LINKTORECORD.ASPX?ALTID=1059737-VI</t>
  </si>
  <si>
    <t>(47.66318119, -122.37284206)</t>
  </si>
  <si>
    <t>1059741-VI</t>
  </si>
  <si>
    <t>GREEN BUILDING 6887693-CN</t>
  </si>
  <si>
    <t>NOT MET GREEN BUILDING CERTIFICATION LEVEL WITH ANTICIPATED 3-STAR INSTEAD OF 4-STAR AND NO SITE DEVELOPMENT REQUIREMENT MET PER DR 4-2021</t>
  </si>
  <si>
    <t>2170 SW ELMGROVE ST</t>
  </si>
  <si>
    <t>HTTPS://SERVICES.SEATTLE.GOV/PORTAL/CUSTOMIZE/LINKTORECORD.ASPX?ALTID=1059741-VI</t>
  </si>
  <si>
    <t>1059768-VI</t>
  </si>
  <si>
    <t>PER CSB: FLOOD LIGHT AT GAS STATION FACING HOMES.</t>
  </si>
  <si>
    <t>7500 MLK JR. WAY S</t>
  </si>
  <si>
    <t>HTTPS://SERVICES.SEATTLE.GOV/PORTAL/CUSTOMIZE/LINKTORECORD.ASPX?ALTID=1059768-VI</t>
  </si>
  <si>
    <t>1059801-VI</t>
  </si>
  <si>
    <t>PER CSB 24-00269325: HOMELESS ENCAMPMENT OUTSIDE APARTMENT COMPLEX IN REAR ALLEY. HUMAN FECES IS EVERYWHERE, ALL OVER BUILDING TENANT PARKING SPACES. USED HYPODERMIC NEEDLES HAVE BEEN THROWN ALL OVER TWO APARTMENT PROPERTIES. MULTIPLE MATTRESSES AND OFFICE CHAIRS ARE IN PARKING SPACES. MULTIPLE PEOPLE SLEEPING OUT THERE DAY AND NIGHT. TENANTS AFRAID TO PARK IN THEIR PARKING SPOTS. TRASH BAGS OF CAT LITTER OPENED AND SPREAD AROUND THE AREA. WE CLEANED UP QUITE A BIT, BUT PEOPLE HAVE REMAINED.</t>
  </si>
  <si>
    <t>ENCAMPMENT VIOLATION</t>
  </si>
  <si>
    <t>5017 15TH AVE NE</t>
  </si>
  <si>
    <t>HTTPS://SERVICES.SEATTLE.GOV/PORTAL/CUSTOMIZE/LINKTORECORD.ASPX?ALTID=1059801-VI</t>
  </si>
  <si>
    <t>(47.66551831, -122.31232267)</t>
  </si>
  <si>
    <t>1059803-VI</t>
  </si>
  <si>
    <t>PER CSB;SDCI - INSPECT PROPERTY FOR LAND USE VIOLATION - UNAUTHORIZED CAMPING - "I WANT TO REPORT THAT THERE IS A COUPLE THAT IS IN THE BACKYARD OF A HOUSE AT 11222 PHINNEY AVE N. THEY APPEAR TO BE LIVING IN THE BACKYARD. TRIED TO REACH OUT TO THE OWNER OF THE HOME WHO LIVES IN PORT TOWNSEND MOST OF THE TIME BUT I DID NOT GET A REPLY. I'M CONCERNED THAT PERHAPS HE MAY HAVE PASSED AWAY BECAUSE HE IS QUITE ELDERLY. THESE FOLKS HAVE STARTED BUILDING THINGS IN HIS BACKYARD"</t>
  </si>
  <si>
    <t>11222 PHINNEY AVE N</t>
  </si>
  <si>
    <t>HTTPS://SERVICES.SEATTLE.GOV/PORTAL/CUSTOMIZE/LINKTORECORD.ASPX?ALTID=1059803-VI</t>
  </si>
  <si>
    <t>(47.71121867, -122.3538946)</t>
  </si>
  <si>
    <t>1059817-VI</t>
  </si>
  <si>
    <t>A LARGE EMPTY LOT (FORMER SUN HILL MOTEL TORN DOWN) IS UNSECURED BECAUSE THE FENCE HAS BEEN TAKEN APART. NOW, IT IS USED AS A DUMP SITE, AND THE HOMELESS ARE USING THE AREA AS A BATHROOM AND CREATING AN UNSAFE AND UNSANITARY AREA. POLICE SUGGEST I REPORT IT HERE.</t>
  </si>
  <si>
    <t>JUNK: TRASH AND OTHER DEBRIS LOCATED WITHIN THE PROPERTY</t>
  </si>
  <si>
    <t>8517 AURORA AVE N</t>
  </si>
  <si>
    <t>HTTPS://SERVICES.SEATTLE.GOV/PORTAL/CUSTOMIZE/LINKTORECORD.ASPX?ALTID=1059817-VI</t>
  </si>
  <si>
    <t>(47.69097556, -122.34540489)</t>
  </si>
  <si>
    <t>1059825-VI</t>
  </si>
  <si>
    <t>CEMENT PILLAR BLOCKING A RAMPED PATHWAY THAT LEADS INTO THE BUILDING FROM THE BACK. MAKES IT DIFFICULT TO TRAVERSE, ESPECIALLY FOR WHEELCHAIR USERS OR OTHER DISABLED FOLKS.</t>
  </si>
  <si>
    <t>NOV: VIOLATION OF PERMIT CONDITIONS</t>
  </si>
  <si>
    <t>126 NW CANAL ST</t>
  </si>
  <si>
    <t>HTTPS://SERVICES.SEATTLE.GOV/PORTAL/CUSTOMIZE/LINKTORECORD.ASPX?ALTID=1059825-VI</t>
  </si>
  <si>
    <t>(47.65271776, -122.35888021)</t>
  </si>
  <si>
    <t>1059831-VI</t>
  </si>
  <si>
    <t>LIGHT COMPLAINT - LIGHT DURING CONSTRUCTION NOT POINTING DOWNWARD, AGAINST CODE PER COMPLAINANT.</t>
  </si>
  <si>
    <t>LIGHT: NEW CONSTRUCTION LIGHTING LACKS GUARDING</t>
  </si>
  <si>
    <t>841 NW 61ST ST</t>
  </si>
  <si>
    <t>HTTPS://SERVICES.SEATTLE.GOV/PORTAL/CUSTOMIZE/LINKTORECORD.ASPX?ALTID=1059831-VI</t>
  </si>
  <si>
    <t>(47.67291659, -122.3678489)</t>
  </si>
  <si>
    <t>1059832-VI</t>
  </si>
  <si>
    <t>SHWARMA PRINCE (THE RESTAURANT IN THE SPACE) IS STORING THEIR GARBAGE AND COOKING WASTE ON THE PARKING STRIP RATHER THAN ON THEIR PROPERTY.  THIS EYESORE IS CREATING BLIGHT AND SPILLOVER GARBAGE ONTO THE STREET AND THE NEIGHBORING PROPERTY.  THIS IS INVITING ANYONE PASSING BY TO DROP GARBAGE.</t>
  </si>
  <si>
    <t>RECORD CREATED IN ERROR</t>
  </si>
  <si>
    <t>5300 15TH AVE NW</t>
  </si>
  <si>
    <t>HTTPS://SERVICES.SEATTLE.GOV/PORTAL/CUSTOMIZE/LINKTORECORD.ASPX?ALTID=1059832-VI</t>
  </si>
  <si>
    <t>(47.66750138, -122.37594624)</t>
  </si>
  <si>
    <t>1059846-VI</t>
  </si>
  <si>
    <t>GREEN BUILDING 3-STAR BUILT GREEN INSTEAD OF REQUIRED 4-STAR</t>
  </si>
  <si>
    <t>HTTPS://SERVICES.SEATTLE.GOV/PORTAL/CUSTOMIZE/LINKTORECORD.ASPX?ALTID=1059846-VI</t>
  </si>
  <si>
    <t>1059847-VI</t>
  </si>
  <si>
    <t>GREEN BUILDING 3-STAR INSTEAD OF 4-STAR</t>
  </si>
  <si>
    <t>4333 30TH AVE W</t>
  </si>
  <si>
    <t>HTTPS://SERVICES.SEATTLE.GOV/PORTAL/CUSTOMIZE/LINKTORECORD.ASPX?ALTID=1059847-VI</t>
  </si>
  <si>
    <t>(47.65949121, -122.39638153)</t>
  </si>
  <si>
    <t>1059870-VI</t>
  </si>
  <si>
    <t>PER CSB 24-00325507: HOMELESS ENCAMPMENT PRIVATE PROPERTY</t>
  </si>
  <si>
    <t>1120 E SPRUCE ST</t>
  </si>
  <si>
    <t>HTTPS://SERVICES.SEATTLE.GOV/PORTAL/CUSTOMIZE/LINKTORECORD.ASPX?ALTID=1059870-VI</t>
  </si>
  <si>
    <t>(47.60370433, -122.31719542)</t>
  </si>
  <si>
    <t>1059875-VI</t>
  </si>
  <si>
    <t>SR #24-00282480UNAUTHORIZED ENCAMPMENTTRASH CASTLE - GARBAGE/LOOSE LITTER,BULKY ITEMS,OTHER (PLEASE EXPLAIN IN THE DESCRIPTION),HAZARDOUS MATERIALS (E.G., PROPANE TANKS)</t>
  </si>
  <si>
    <t>2025 JAN 27 12:00:00 AM</t>
  </si>
  <si>
    <t>9109 48TH AVE S</t>
  </si>
  <si>
    <t>HTTPS://SERVICES.SEATTLE.GOV/PORTAL/CUSTOMIZE/LINKTORECORD.ASPX?ALTID=1059875-VI</t>
  </si>
  <si>
    <t>(47.52205306, -122.27310387)</t>
  </si>
  <si>
    <t>1059878-VI</t>
  </si>
  <si>
    <t>THERE IS A TINY HOME ON WHEELS IN THE BACK OF THE PROPERTY WHICH IS BEING USED FOR AIRBNB AND RENTALS. THE OWNER HAS IT COMPLETELY COVERED ALMOST LOOKING HIDDEN. THERE WAS ANOTHER COMPLAINT ON RECORD SPD WHICH ANOTHER NEIGHBOR POINTS OUT THE TINY HOME BEING BUILT.IT IS WITH UNDERSTANDING NO SUCH UNIT CAN BE PERMITTED AND OR USED. IF THIS IS NOT THE CASE IT WOULD BE GOOD TO KNOW, SO OTHERS CAN BE ALLOWED TO HAVE TINY HOMES IN THEIR YARDS.HERE IS THE AIRBRB - LISTING AS PROOFHTTPS://WWW</t>
  </si>
  <si>
    <t>UNAUTHORIZED DADU</t>
  </si>
  <si>
    <t>10314 INTERLAKE AVE N</t>
  </si>
  <si>
    <t>HTTPS://SERVICES.SEATTLE.GOV/PORTAL/CUSTOMIZE/LINKTORECORD.ASPX?ALTID=1059878-VI</t>
  </si>
  <si>
    <t>(47.70370397, -122.34034031)</t>
  </si>
  <si>
    <t>1059887-VI</t>
  </si>
  <si>
    <t>PER CSB 24-00269021:  ENCAMPMENTS ARE STILL HERE. THERE IS NOW A FOURTH TENT SINCE YESTERDAY. THIS IS QUICKLY GROWING OUT OF HAND.</t>
  </si>
  <si>
    <t>HTTPS://SERVICES.SEATTLE.GOV/PORTAL/CUSTOMIZE/LINKTORECORD.ASPX?ALTID=1059887-VI</t>
  </si>
  <si>
    <t>1059895-VI</t>
  </si>
  <si>
    <t>THE PARKING LOT IS ILLUMINATED. THE OWNERS REPLACED A FROSTED LIGHT FIXTURE WITH SPORTS FIELD TYPE LIGHT. IT IS TOO BRIGHT AND FAR BEYOND THE PROPERTY LINE OF 4611 STONE AVE N. THE LIGHT FACES OUT ONTO THE STREET AND INTO THE EYES OF DRIVERS. LIGHT COMES THRU NEIGHBORS WINDOWS. NEIGHBORS CANNOT REACH THE LAND OWNERS, THE BLDG HAS NO CONTACT INFO POSTED.</t>
  </si>
  <si>
    <t>4611 STONE AVE N</t>
  </si>
  <si>
    <t>HTTPS://SERVICES.SEATTLE.GOV/PORTAL/CUSTOMIZE/LINKTORECORD.ASPX?ALTID=1059895-VI</t>
  </si>
  <si>
    <t>(47.66265586, -122.34237947)</t>
  </si>
  <si>
    <t>1059898-VI</t>
  </si>
  <si>
    <t>CODE VIOLATION: COMMERCIAL ACTIVITY ON NEIGHBORHOOD RESIDENTIAL PORTION OF SITE</t>
  </si>
  <si>
    <t>PHYSICAL THERAPY SPACE DOES NOT HAVE AN ESTABLISHED PERMIT FOR MEDICAL USE.</t>
  </si>
  <si>
    <t>HTTPS://SERVICES.SEATTLE.GOV/PORTAL/CUSTOMIZE/LINKTORECORD.ASPX?ALTID=1059898-VI</t>
  </si>
  <si>
    <t>1059931-VI</t>
  </si>
  <si>
    <t>PER CSB 24-00333143: DRUG USE AND ACCES BLOCKING</t>
  </si>
  <si>
    <t>7806 AURORA AVE N</t>
  </si>
  <si>
    <t>HTTPS://SERVICES.SEATTLE.GOV/PORTAL/CUSTOMIZE/LINKTORECORD.ASPX?ALTID=1059931-VI</t>
  </si>
  <si>
    <t>(47.68584228, -122.34411251)</t>
  </si>
  <si>
    <t>1059933-VI</t>
  </si>
  <si>
    <t>THE CASCADIA APARTMENTS RECENTLY INSTALLED NEW OUTDOOR LED LIGHTING IN THE PARKING AREA TO THE NORTH SIDE OF THE BUILDING AND BEGAN USING THEM THE FIRST WEEK OF AUGUST. THE INTENSITY AND GLARE OF THE NEW LIGHTS WAS BROUGHT TO THE ATTENTION OF THE RESIDENT MANAGER BY ME AND AT LEAST ONE OTHER RESIDENT. THE RESIDENT MANAGER SAID THERE WASN'T MUCH HE COULD DO, BUT TRIED SEVERAL THINGS TO HELP REDUCE THE GLARE. HE TRIED REDIRECTING SOME OF THE LIGHT FIXTURES AWAY FROM POINTING DIRECTLY AT THE APART</t>
  </si>
  <si>
    <t>1621 17TH AVE</t>
  </si>
  <si>
    <t>HTTPS://SERVICES.SEATTLE.GOV/PORTAL/CUSTOMIZE/LINKTORECORD.ASPX?ALTID=1059933-VI</t>
  </si>
  <si>
    <t>(47.61598195, -122.31035604)</t>
  </si>
  <si>
    <t>1059948-VI</t>
  </si>
  <si>
    <t>GREEN BUILDING STANDARD NOT MET. BG 3-STAR INSTEAD OF 4 STAR</t>
  </si>
  <si>
    <t>GREEN BUILDING NOT COMPLIANT</t>
  </si>
  <si>
    <t>9201 DENSMORE AVE N</t>
  </si>
  <si>
    <t>HTTPS://SERVICES.SEATTLE.GOV/PORTAL/CUSTOMIZE/LINKTORECORD.ASPX?ALTID=1059948-VI</t>
  </si>
  <si>
    <t>(47.69608502, -122.33802836)</t>
  </si>
  <si>
    <t>1059950-VI</t>
  </si>
  <si>
    <t>GREEN BUILDING STANDARD NOT MET. 3-STAR INSTEAD OF 4 STAR</t>
  </si>
  <si>
    <t>9215 DENSMORE AVE N</t>
  </si>
  <si>
    <t>HTTPS://SERVICES.SEATTLE.GOV/PORTAL/CUSTOMIZE/LINKTORECORD.ASPX?ALTID=1059950-VI</t>
  </si>
  <si>
    <t>(47.69641849, -122.3380333)</t>
  </si>
  <si>
    <t>1059951-VI</t>
  </si>
  <si>
    <t>GREEN BUILDING STANDARD NOT MET. NO SITE DEVELOPMENT MET.</t>
  </si>
  <si>
    <t>9029 8TH AVE NW</t>
  </si>
  <si>
    <t>HTTPS://SERVICES.SEATTLE.GOV/PORTAL/CUSTOMIZE/LINKTORECORD.ASPX?ALTID=1059951-VI</t>
  </si>
  <si>
    <t>(47.69520727, -122.36642421)</t>
  </si>
  <si>
    <t>1059952-VI</t>
  </si>
  <si>
    <t>GREEN BUILDING STANDARD NOT MET. NO SITE DEVELOPMENT MET</t>
  </si>
  <si>
    <t>9033 8TH AVE NW</t>
  </si>
  <si>
    <t>HTTPS://SERVICES.SEATTLE.GOV/PORTAL/CUSTOMIZE/LINKTORECORD.ASPX?ALTID=1059952-VI</t>
  </si>
  <si>
    <t>(47.69528016, -122.3664449)</t>
  </si>
  <si>
    <t>1059966-VI</t>
  </si>
  <si>
    <t>BRITISH EUROPEAN LOOKS LIKE AN OUT OF BUSINESS CAR SHOP LOCATED ON 4225 AURORA AVE N. THE LOT OF THE PROPERTY IS LARGE AND CONTAINS A LARGE WOODEN DERELICT BOAT ALONG WITH BETWEEN 14-20 VEHICLES THAT ARE COVERED IN TARPS. THE PROPERTY DOESN'T LOOK LIKE AND ACTIVE BUSINESS AND THE CARS AND BOATS HAVE BEEN THERE FOR YEARS, AS LONG AS I CAN REMEMBER, AT LEAST 6 YEARS, PERHAPS AS MUCH AS 15. THERE ARE PILES OF SCRAP METAL AND A VARIETY OF JUNK PILES AROUND THE SITE. THE SITE POSES A NUMBER OF ENVIR</t>
  </si>
  <si>
    <t>OBSERVED OUTDOOR STORAGE OF DILAPIDATED VEHICLE PARTS, VEHICLE FRAMES, SCRAP METAL, TIRES, TRAILER, A LARGE METAL STORAGE CONTAINER, AND A LARGE BOAT. ALSO, A COUNT OF 31 TARP COVERED VEHICLES.</t>
  </si>
  <si>
    <t>4225 AURORA AVE N</t>
  </si>
  <si>
    <t>HTTPS://SERVICES.SEATTLE.GOV/PORTAL/CUSTOMIZE/LINKTORECORD.ASPX?ALTID=1059966-VI</t>
  </si>
  <si>
    <t>(47.6584996, -122.34772117)</t>
  </si>
  <si>
    <t>1059972-VI</t>
  </si>
  <si>
    <t>367 VALLEY ST</t>
  </si>
  <si>
    <t>HTTPS://SERVICES.SEATTLE.GOV/PORTAL/CUSTOMIZE/LINKTORECORD.ASPX?ALTID=1059972-VI</t>
  </si>
  <si>
    <t>(47.6261394, -122.34927161)</t>
  </si>
  <si>
    <t>1059976-VI</t>
  </si>
  <si>
    <t>DRUG ENCAMPMENT THAT IS CREATING A PROBLEM FOR LAMAR ADVERTISING TO ACCESS BILLBOARD.</t>
  </si>
  <si>
    <t>ENCAMPMENT/OUTDOOR CAMPING VISIBLE ON AN UNDEVELOPED LOT IN AN NC3 ZONE.</t>
  </si>
  <si>
    <t>1209 N NORTHGATE WAY</t>
  </si>
  <si>
    <t>HTTPS://SERVICES.SEATTLE.GOV/PORTAL/CUSTOMIZE/LINKTORECORD.ASPX?ALTID=1059976-VI</t>
  </si>
  <si>
    <t>(47.70490893, -122.34277166)</t>
  </si>
  <si>
    <t>1059978-VI</t>
  </si>
  <si>
    <t>TEMPORARY CONTAINER LEFT ON PROPERTY FOR FEW YEARS. IT IS A UGLY SIGHT IN A RESIDENTIAL NEIGHBORHOOD AND SHOULD NOT BE ALLOWED.</t>
  </si>
  <si>
    <t>TWO CARGO CONTAINERS EXCEED THE SQUARE FOOT AREA ALLOWED FOR AN ACCESSORY STORAGE SHED.</t>
  </si>
  <si>
    <t>10515 INTERLAKE AVE N</t>
  </si>
  <si>
    <t>HTTPS://SERVICES.SEATTLE.GOV/PORTAL/CUSTOMIZE/LINKTORECORD.ASPX?ALTID=1059978-VI</t>
  </si>
  <si>
    <t>(47.70561324, -122.34092813)</t>
  </si>
  <si>
    <t>1059980-VI</t>
  </si>
  <si>
    <t>GREEN BUILDING STANDARD NOT MET</t>
  </si>
  <si>
    <t>GREEN BUILDING STANDARD NOT MET FOR SITE DEVELOPMENT.</t>
  </si>
  <si>
    <t>2016 FRANKLIN AVE E</t>
  </si>
  <si>
    <t>HTTPS://SERVICES.SEATTLE.GOV/PORTAL/CUSTOMIZE/LINKTORECORD.ASPX?ALTID=1059980-VI</t>
  </si>
  <si>
    <t>(47.63722796, -122.32445105)</t>
  </si>
  <si>
    <t>1060002-VI</t>
  </si>
  <si>
    <t>GREEN BUILDING NOT MET. SITE DEVELOPMENT REQUIREMENT PER DR 4-2021 NOT MET</t>
  </si>
  <si>
    <t>4544 40TH AVE SW</t>
  </si>
  <si>
    <t>HTTPS://SERVICES.SEATTLE.GOV/PORTAL/CUSTOMIZE/LINKTORECORD.ASPX?ALTID=1060002-VI</t>
  </si>
  <si>
    <t>(47.56174552, -122.38231799)</t>
  </si>
  <si>
    <t>1060004-VI</t>
  </si>
  <si>
    <t>GBS NOT MET FOR DADU</t>
  </si>
  <si>
    <t>HTTPS://SERVICES.SEATTLE.GOV/PORTAL/CUSTOMIZE/LINKTORECORD.ASPX?ALTID=1060004-VI</t>
  </si>
  <si>
    <t>1060014-VI</t>
  </si>
  <si>
    <t>ENCAMPMENT ON VACANT LOT - PARCEL #1035000151</t>
  </si>
  <si>
    <t>4753 S BOND ST</t>
  </si>
  <si>
    <t>HTTPS://SERVICES.SEATTLE.GOV/PORTAL/CUSTOMIZE/LINKTORECORD.ASPX?ALTID=1060014-VI</t>
  </si>
  <si>
    <t>(47.51394405, -122.2719882)</t>
  </si>
  <si>
    <t>1060031-VI</t>
  </si>
  <si>
    <t>VACANT LOT WITH A BLINDING LIGHT SHININGINTO OUR WINDOW.</t>
  </si>
  <si>
    <t>2024 DEC 27 12:00:00 AM</t>
  </si>
  <si>
    <t>13510 LINDEN AVE N</t>
  </si>
  <si>
    <t>HTTPS://SERVICES.SEATTLE.GOV/PORTAL/CUSTOMIZE/LINKTORECORD.ASPX?ALTID=1060031-VI</t>
  </si>
  <si>
    <t>(47.72754532, -122.34710824)</t>
  </si>
  <si>
    <t>1060039-VI</t>
  </si>
  <si>
    <t>THERE HAS BEEN ONGOING CONSTRUCTION NEXT DOOR AT 2219 MINOR AVE E, AND RECENTLY THEY PUT IN A FLOOD LIGHT ON THE FRONT OF THE BUILDING THAT IS EXTREMELY BRIGHT AND SHINES INTO MY UNIT'S BEDROOM AND LIVING AREA. IT HAS MADE IT DIFFICULT TO SLEEP WITH HOW BRIGHT IT IS. I ASKED SOME OF THE CONSTRUCTION WORKERS IF THEY COULD TURN IT OFF OR MAKE IT LESS BRIGHT AND THEY SAID THERE'S NOTHING THEY CAN DO.</t>
  </si>
  <si>
    <t>WITHDRAWING THIS NOV DUE TO INCORRECT ADDRESS</t>
  </si>
  <si>
    <t>2225 MINOR AVE E</t>
  </si>
  <si>
    <t>HTTPS://SERVICES.SEATTLE.GOV/PORTAL/CUSTOMIZE/LINKTORECORD.ASPX?ALTID=1060039-VI</t>
  </si>
  <si>
    <t>(47.6389978, -122.32871503)</t>
  </si>
  <si>
    <t>1060040-VI</t>
  </si>
  <si>
    <t>SR #24-00360311UNAUTHORIZED ENCAMPMENT - RETURNING UNAUTHORIZED ENCAMPMENT - GARBAGE/LOOSE LITTER,HAZARDOUS MATERIALS (E.G., PROPANE TANKS)</t>
  </si>
  <si>
    <t>2024 DEC 31 12:00:00 AM</t>
  </si>
  <si>
    <t>509 QUEEN ANNE AVE N</t>
  </si>
  <si>
    <t>HTTPS://SERVICES.SEATTLE.GOV/PORTAL/CUSTOMIZE/LINKTORECORD.ASPX?ALTID=1060040-VI</t>
  </si>
  <si>
    <t>(47.6235376, -122.35711215)</t>
  </si>
  <si>
    <t>1060044-VI</t>
  </si>
  <si>
    <t>SAFEWAY IS OPERATING IN VIOLATION OF CONDITION #4 ESTABLISHED FOR THE PERMANENT LIFE OF THE PROJECT FOR PERMIT #673693 "MAINTAIN THE TWO MAIN ENTRIES ADJACENT TO THE SIDEWALK, AND ENSURE THAT BOTH DOORS ARE OPEN DURING NORMAL DAYTIME BUSINESS HOURS, 8 A.M. TO 8 P.M. ON ALL WORKING DAYS." THESE CONDITIONS ARE DOCUMENTED AS SUBJECT TO INSPECTION ON PAGE 33 OF 55 ON MICROFILM DOCUMENT #8340 (8312-8348) 15TH AVE NW CONST #2 SCANNED &amp; UPLOADED ON 2021-10-28.</t>
  </si>
  <si>
    <t>WITHDRAWN - NO VIOLATION OBSERVED. DOORS ARE UNLOCKED AND ARE OPENABLE FROM THE INTERIOR BY PUSHING OR SLIDING IN CASE OF AN EMERGENCY.</t>
  </si>
  <si>
    <t>8340 15TH AVE NW</t>
  </si>
  <si>
    <t>HTTPS://SERVICES.SEATTLE.GOV/PORTAL/CUSTOMIZE/LINKTORECORD.ASPX?ALTID=1060044-VI</t>
  </si>
  <si>
    <t>(47.68990273, -122.37620898)</t>
  </si>
  <si>
    <t>1060072-VI</t>
  </si>
  <si>
    <t>2219 MINOR AVE E</t>
  </si>
  <si>
    <t>HTTPS://SERVICES.SEATTLE.GOV/PORTAL/CUSTOMIZE/LINKTORECORD.ASPX?ALTID=1060072-VI</t>
  </si>
  <si>
    <t>(47.63888165, -122.32887032)</t>
  </si>
  <si>
    <t>1060092-VI</t>
  </si>
  <si>
    <t>HOMELESS GUY WHO HAS SET UP FULL RESIDENCE IN ONE OF OUR PARKING STALLS. HE CREATES FIRES IN THERE, HAS A WHOLE SET UP. IT?S AN OLDER BUILDING AND OLDER GARAGE/PARKING AREA THAT COULD EASILY GO UP IN FLAMES. PROPERTY MANAGEMENT HAS BEEN FIGHTING WITH HIM FOR MONTHS TRYING TO GET THE SITUATION HANDLED BUT SEEMS TO NOT BE ABLE TO GET IT RESOLVED. HE HAS SHACKED UP IN THE 2ND SPOT FROM THE FENCE AND SOME OVERFLOW INTO THE FIRST SPOT.</t>
  </si>
  <si>
    <t>HTTPS://SERVICES.SEATTLE.GOV/PORTAL/CUSTOMIZE/LINKTORECORD.ASPX?ALTID=1060092-VI</t>
  </si>
  <si>
    <t>1060094-VI</t>
  </si>
  <si>
    <t>GREEN BUILDING NOT COMPLIANT WITH SITE DEV REQUIREMENTS</t>
  </si>
  <si>
    <t>3304 49TH AVE SW</t>
  </si>
  <si>
    <t>HTTPS://SERVICES.SEATTLE.GOV/PORTAL/CUSTOMIZE/LINKTORECORD.ASPX?ALTID=1060094-VI</t>
  </si>
  <si>
    <t>(47.57439022, -122.39444177)</t>
  </si>
  <si>
    <t>1060109-VI</t>
  </si>
  <si>
    <t>CAR CAMPING AND JUNK</t>
  </si>
  <si>
    <t>10400 LAKE CITY WAY NE</t>
  </si>
  <si>
    <t>HTTPS://SERVICES.SEATTLE.GOV/PORTAL/CUSTOMIZE/LINKTORECORD.ASPX?ALTID=1060109-VI</t>
  </si>
  <si>
    <t>(47.70428552, -122.3011577)</t>
  </si>
  <si>
    <t>1060131-VI</t>
  </si>
  <si>
    <t>GREEN BUILDING NOT COMPLIANT TO SITE DEVELOPMENT REQUIREMENTS</t>
  </si>
  <si>
    <t>HTTPS://SERVICES.SEATTLE.GOV/PORTAL/CUSTOMIZE/LINKTORECORD.ASPX?ALTID=1060131-VI</t>
  </si>
  <si>
    <t>1060158-VI</t>
  </si>
  <si>
    <t>ILLEGAL PARKING IN FRONT YARD</t>
  </si>
  <si>
    <t>1413 4TH AVE W</t>
  </si>
  <si>
    <t>HTTPS://SERVICES.SEATTLE.GOV/PORTAL/CUSTOMIZE/LINKTORECORD.ASPX?ALTID=1060158-VI</t>
  </si>
  <si>
    <t>(47.63171569, -122.36216896)</t>
  </si>
  <si>
    <t>1060168-VI</t>
  </si>
  <si>
    <t>JUNK STORAGE AND POSSIBLE ENCAMPMENT</t>
  </si>
  <si>
    <t>HTTPS://SERVICES.SEATTLE.GOV/PORTAL/CUSTOMIZE/LINKTORECORD.ASPX?ALTID=1060168-VI</t>
  </si>
  <si>
    <t>1060174-VI</t>
  </si>
  <si>
    <t>GREEN BUILDING NOT COMPLIANT WITH SITE DEVELOPMENT REQUIREMENTS</t>
  </si>
  <si>
    <t>2025 JAN 23 12:00:00 AM</t>
  </si>
  <si>
    <t>727 N 91ST ST</t>
  </si>
  <si>
    <t>HTTPS://SERVICES.SEATTLE.GOV/PORTAL/CUSTOMIZE/LINKTORECORD.ASPX?ALTID=1060174-VI</t>
  </si>
  <si>
    <t>(47.69471062, -122.34871255)</t>
  </si>
  <si>
    <t>1060176-VI</t>
  </si>
  <si>
    <t>4755 S BOND ST</t>
  </si>
  <si>
    <t>HTTPS://SERVICES.SEATTLE.GOV/PORTAL/CUSTOMIZE/LINKTORECORD.ASPX?ALTID=1060176-VI</t>
  </si>
  <si>
    <t>(47.51414135, -122.27208218)</t>
  </si>
  <si>
    <t>1060192-VI</t>
  </si>
  <si>
    <t>PER CSB;SDCI - ENFORCE LAND USE VIOLATION - COMMERCIAL SIGN IN RESIDENTIAL NEIGHBORHOOD. LIKELY UNPERMITTED AND NOT ALLOWED UNDER SEATTLE LANDUSE CODE.</t>
  </si>
  <si>
    <t>6290 SWIFT AVE S</t>
  </si>
  <si>
    <t>HTTPS://SERVICES.SEATTLE.GOV/PORTAL/CUSTOMIZE/LINKTORECORD.ASPX?ALTID=1060192-VI</t>
  </si>
  <si>
    <t>(47.54719367, -122.30794301)</t>
  </si>
  <si>
    <t>1060202-VI</t>
  </si>
  <si>
    <t>2025 JAN 29 12:00:00 AM</t>
  </si>
  <si>
    <t>424 W NEWELL ST</t>
  </si>
  <si>
    <t>HTTPS://SERVICES.SEATTLE.GOV/PORTAL/CUSTOMIZE/LINKTORECORD.ASPX?ALTID=1060202-VI</t>
  </si>
  <si>
    <t>(47.6442757, -122.36334472)</t>
  </si>
  <si>
    <t>1060214-VI</t>
  </si>
  <si>
    <t>PER CSB 24-00355728:  HOMELESS CAMPS, TRASH, UNSANITARY, GRAFFITI, DOGS, TRESPASS.</t>
  </si>
  <si>
    <t>12205 STONE AVE N</t>
  </si>
  <si>
    <t>HTTPS://SERVICES.SEATTLE.GOV/PORTAL/CUSTOMIZE/LINKTORECORD.ASPX?ALTID=1060214-VI</t>
  </si>
  <si>
    <t>(47.71725413, -122.34354278)</t>
  </si>
  <si>
    <t>1060223-VI</t>
  </si>
  <si>
    <t>ILLEGAL PERMANENT FOOD TRUCK AND NEW BUILDING ON PROPERTY LINE NEXT TO RESIDENTIAL AREA.</t>
  </si>
  <si>
    <t>210 NE 45TH ST</t>
  </si>
  <si>
    <t>HTTPS://SERVICES.SEATTLE.GOV/PORTAL/CUSTOMIZE/LINKTORECORD.ASPX?ALTID=1060223-VI</t>
  </si>
  <si>
    <t>(47.66155606, -122.32674792)</t>
  </si>
  <si>
    <t>1060229-VI</t>
  </si>
  <si>
    <t>ILLEGAL ENCAMPMENT PEOPLE LIVING IN ABANDONED RV AND SHIPPING CONTAINER ON PREMISES</t>
  </si>
  <si>
    <t>3368 M L KING JR WAY S</t>
  </si>
  <si>
    <t>HTTPS://SERVICES.SEATTLE.GOV/PORTAL/CUSTOMIZE/LINKTORECORD.ASPX?ALTID=1060229-VI</t>
  </si>
  <si>
    <t>(47.57297917, -122.29641266)</t>
  </si>
  <si>
    <t>1060230-VI</t>
  </si>
  <si>
    <t>HTTPS://SERVICES.SEATTLE.GOV/PORTAL/CUSTOMIZE/LINKTORECORD.ASPX?ALTID=1060230-VI</t>
  </si>
  <si>
    <t>1060247-VI</t>
  </si>
  <si>
    <t>12020 AURORA AVE N</t>
  </si>
  <si>
    <t>HTTPS://SERVICES.SEATTLE.GOV/PORTAL/CUSTOMIZE/LINKTORECORD.ASPX?ALTID=1060247-VI</t>
  </si>
  <si>
    <t>(47.71670689, -122.3444411)</t>
  </si>
  <si>
    <t>1060248-VI</t>
  </si>
  <si>
    <t>NEW FOG LIGHT ON THE EAST SIDE OF THE BUILDING ABOVE DRIVEWAY IS POINTED DIRECTLY INTO OUR WINDOW. IT'S OBSCENELY BRIGHT AND AND POINTS DIRECTLY INTO OUR ROOM, MAKING THE WINDOWS UNUSABLE AT NIGHT.</t>
  </si>
  <si>
    <t>2216 NW 59TH ST</t>
  </si>
  <si>
    <t>HTTPS://SERVICES.SEATTLE.GOV/PORTAL/CUSTOMIZE/LINKTORECORD.ASPX?ALTID=1060248-VI</t>
  </si>
  <si>
    <t>(47.671852, -122.38559598)</t>
  </si>
  <si>
    <t>1060256-VI</t>
  </si>
  <si>
    <t>NEW FENCE ALONG SOUTH (REAR) PROPERTY LINE IS OVER HEIGHT LIMIT</t>
  </si>
  <si>
    <t>421 BELMONT AVE E</t>
  </si>
  <si>
    <t>HTTPS://SERVICES.SEATTLE.GOV/PORTAL/CUSTOMIZE/LINKTORECORD.ASPX?ALTID=1060256-VI</t>
  </si>
  <si>
    <t>(47.62263809, -122.32430697)</t>
  </si>
  <si>
    <t>1060257-VI</t>
  </si>
  <si>
    <t>THIS COMPLAIINT RE: THE SANDPOINTER CONDO'S AT 6301 SAND POINT WAY NE - SPECIFICALLY, AT THE WEST OF THE PROPERTY FACING THE BURKE GILMAN TRAIL, THERE IS AN OUTRAGEOUSLY BRIGHT HALOGEN TYPE SECURITY LAMP HIGH ON A POLE OVER ON THE PARKING GARAGES THAT SHINES DIRECTLY AT MY HOUSE ALL NIGHT AS WELL AS MANY OTHER HOMES - THIS HAS TO STOP IMMEDIATELY - THERE IS NO ONE AT THE SANDPOINTER TO DISCUSS THIS WITH - PER THE SMC, THIS HUGE LIGHT IS POINTING DIRECTLY AT OUR HOMES, IT SHOULD BE POINTED DOWN</t>
  </si>
  <si>
    <t>6301 SAND POINT WAY NE</t>
  </si>
  <si>
    <t>HTTPS://SERVICES.SEATTLE.GOV/PORTAL/CUSTOMIZE/LINKTORECORD.ASPX?ALTID=1060257-VI</t>
  </si>
  <si>
    <t>(47.67542106, -122.26559007)</t>
  </si>
  <si>
    <t>1060261-VI</t>
  </si>
  <si>
    <t>APARTMENT BUILDING INSTALLED EXTERIOR LIGHTING THAT IS WAY TOO BRIGHT. LIGHT IS DIRECTED INTO NEARBY HOMES.</t>
  </si>
  <si>
    <t>3504 SW WEBSTER ST</t>
  </si>
  <si>
    <t>HTTPS://SERVICES.SEATTLE.GOV/PORTAL/CUSTOMIZE/LINKTORECORD.ASPX?ALTID=1060261-VI</t>
  </si>
  <si>
    <t>1060271-VI</t>
  </si>
  <si>
    <t>8011 MARY AVE NW</t>
  </si>
  <si>
    <t>HTTPS://SERVICES.SEATTLE.GOV/PORTAL/CUSTOMIZE/LINKTORECORD.ASPX?ALTID=1060271-VI</t>
  </si>
  <si>
    <t>(47.68727378, -122.37579787)</t>
  </si>
  <si>
    <t>1060283-VI</t>
  </si>
  <si>
    <t>UNAUTHORIZED ENCAMPMENT REPORTED - 24-00270004</t>
  </si>
  <si>
    <t>1100 NE NORTHGATE WAY</t>
  </si>
  <si>
    <t>HTTPS://SERVICES.SEATTLE.GOV/PORTAL/CUSTOMIZE/LINKTORECORD.ASPX?ALTID=1060283-VI</t>
  </si>
  <si>
    <t>(47.70915268, -122.31570642)</t>
  </si>
  <si>
    <t>1060301-VI</t>
  </si>
  <si>
    <t>HTTPS://SERVICES.SEATTLE.GOV/PORTAL/CUSTOMIZE/LINKTORECORD.ASPX?ALTID=1060301-VI</t>
  </si>
  <si>
    <t>1060307-VI</t>
  </si>
  <si>
    <t>OPEN ELECTRICAL NO CONDUIT COMING OUT OF VACANT BUILDING TO POWER MOBILE FOOD TRUCK TRAILER (FALAFELVILLE).  NO ELECTRICAL STICKER OF WORK ON SITE.</t>
  </si>
  <si>
    <t>1800 E OLIVE WAY</t>
  </si>
  <si>
    <t>HTTPS://SERVICES.SEATTLE.GOV/PORTAL/CUSTOMIZE/LINKTORECORD.ASPX?ALTID=1060307-VI</t>
  </si>
  <si>
    <t>(47.62008827, -122.32188261)</t>
  </si>
  <si>
    <t>1060308-VI</t>
  </si>
  <si>
    <t>346 NE 55TH ST</t>
  </si>
  <si>
    <t>HTTPS://SERVICES.SEATTLE.GOV/PORTAL/CUSTOMIZE/LINKTORECORD.ASPX?ALTID=1060308-VI</t>
  </si>
  <si>
    <t>(47.66884701, -122.32354863)</t>
  </si>
  <si>
    <t>1060319-VI</t>
  </si>
  <si>
    <t>ENCAMPMENT FORMING AGAIN</t>
  </si>
  <si>
    <t>HTTPS://SERVICES.SEATTLE.GOV/PORTAL/CUSTOMIZE/LINKTORECORD.ASPX?ALTID=1060319-VI</t>
  </si>
  <si>
    <t>1060323-VI</t>
  </si>
  <si>
    <t>HTTPS://SERVICES.SEATTLE.GOV/PORTAL/CUSTOMIZE/LINKTORECORD.ASPX?ALTID=1060323-VI</t>
  </si>
  <si>
    <t>1060336-VI</t>
  </si>
  <si>
    <t>PER CSB: ABANDONED VEHICLE</t>
  </si>
  <si>
    <t>HTTPS://SERVICES.SEATTLE.GOV/PORTAL/CUSTOMIZE/LINKTORECORD.ASPX?ALTID=1060336-VI</t>
  </si>
  <si>
    <t>1060437-VI</t>
  </si>
  <si>
    <t>VACANT PROPERTY; VACANT SINCE 2015 OR 2016. NO STRUCTURE ON SITE. PARCEL NO. IS 4310703070.OVERGROWN WITH BLACKBERRY BUSHES AND NOW SOMEONE HAS DUMPED A TRAILER FULL OF NEW AND USED LUMBER COVERED WITH TARPS. CONSTITUTES JUNK STORAGE</t>
  </si>
  <si>
    <t>9239 INTERLAKE AVE N</t>
  </si>
  <si>
    <t>HTTPS://SERVICES.SEATTLE.GOV/PORTAL/CUSTOMIZE/LINKTORECORD.ASPX?ALTID=1060437-VI</t>
  </si>
  <si>
    <t>(47.69710307, -122.34119355)</t>
  </si>
  <si>
    <t>1060438-VI</t>
  </si>
  <si>
    <t>ENCAMPMENT IN QUEEN ANNE GREENBELT. THERE'S A LOT OF DEBRIS</t>
  </si>
  <si>
    <t>580 GALER ST</t>
  </si>
  <si>
    <t>HTTPS://SERVICES.SEATTLE.GOV/PORTAL/CUSTOMIZE/LINKTORECORD.ASPX?ALTID=1060438-VI</t>
  </si>
  <si>
    <t>(47.63321697, -122.34436423)</t>
  </si>
  <si>
    <t>1060454-VI</t>
  </si>
  <si>
    <t>HTTPS://SERVICES.SEATTLE.GOV/PORTAL/CUSTOMIZE/LINKTORECORD.ASPX?ALTID=1060454-VI</t>
  </si>
  <si>
    <t>1060460-VI</t>
  </si>
  <si>
    <t>THE BUSINESS HAS ADDED PAINT, SIGNS, LIGHTING TO THE FRONT OF THE BUILDING WITHOUT PERMISSION FROM THE LANDMARK DISTRICT PROGRAM.</t>
  </si>
  <si>
    <t>5411 BALLARD AVE NW</t>
  </si>
  <si>
    <t>HTTPS://SERVICES.SEATTLE.GOV/PORTAL/CUSTOMIZE/LINKTORECORD.ASPX?ALTID=1060460-VI</t>
  </si>
  <si>
    <t>(47.66764555, -122.38527179)</t>
  </si>
  <si>
    <t>1060467-VI</t>
  </si>
  <si>
    <t>HOMELESS ENCAMPMENT IS BACK. LOTS OF FIRES. TELL LAND DEVELOPERS TO PUT UP FENCE</t>
  </si>
  <si>
    <t>HTTPS://SERVICES.SEATTLE.GOV/PORTAL/CUSTOMIZE/LINKTORECORD.ASPX?ALTID=1060467-VI</t>
  </si>
  <si>
    <t>1060472-VI</t>
  </si>
  <si>
    <t>3633 NE 120TH ST</t>
  </si>
  <si>
    <t>HTTPS://SERVICES.SEATTLE.GOV/PORTAL/CUSTOMIZE/LINKTORECORD.ASPX?ALTID=1060472-VI</t>
  </si>
  <si>
    <t>(47.71537958, -122.2879464)</t>
  </si>
  <si>
    <t>1060473-VI</t>
  </si>
  <si>
    <t>9620 8TH AVE NE</t>
  </si>
  <si>
    <t>HTTPS://SERVICES.SEATTLE.GOV/PORTAL/CUSTOMIZE/LINKTORECORD.ASPX?ALTID=1060473-VI</t>
  </si>
  <si>
    <t>(47.69911153, -122.32016435)</t>
  </si>
  <si>
    <t>1060498-VI</t>
  </si>
  <si>
    <t>SR # 25-00046081UNAUTHORIZED ENCAMPMENTHOMELESS GROUP HANGING OUT AT THIS PLACE. MORE AND MORE KEEP COMING AND IT?S GETTING OUT OF HAND WITH THE GARBAGE. THEY ARE ALSO HAVING FIRES UNDER THE STRUCTURE WHICH IS DANGEROUS.</t>
  </si>
  <si>
    <t>1551 NW 54TH ST</t>
  </si>
  <si>
    <t>HTTPS://SERVICES.SEATTLE.GOV/PORTAL/CUSTOMIZE/LINKTORECORD.ASPX?ALTID=1060498-VI</t>
  </si>
  <si>
    <t>(47.66772349, -122.37836163)</t>
  </si>
  <si>
    <t>1060521-VI</t>
  </si>
  <si>
    <t>ON THE BACK PORCH OF THE BUILDING, THERE IS A BRIGHT GREENISH LIGHT THAT TURNS ON EVERY NIGHT (PRESUMABLY ON A TIMER). IT SHINES BRIGHTLY INTO THE RESIDENCES SURROUNDING THAT BACKYARD, INCLUDING MY BEDROOM WHICH IS ABOVE THE LIGHT. I ATTEMPTED TO CONTACT THE RESIDENTS, BUT THE BUILDING APPEARS VACANT, AND I'VE BEEN UNABLE TO FIND OR CONTACT THE OWNER. A LESS INTENSE AND DOWNWARD FACING / HOODED LIGHT COULD STILL ILLUMINATE THE BACK YARD WITHOUT SHINING INTO THE REST OF OUR HOUSES. I BELIEVE THA</t>
  </si>
  <si>
    <t>5814 6TH AVE NW</t>
  </si>
  <si>
    <t>HTTPS://SERVICES.SEATTLE.GOV/PORTAL/CUSTOMIZE/LINKTORECORD.ASPX?ALTID=1060521-VI</t>
  </si>
  <si>
    <t>(47.67137083, -122.36371634)</t>
  </si>
  <si>
    <t>1060522-VI</t>
  </si>
  <si>
    <t>OBVIOUS LIGHT ORDINANCE VIOLATION. DONE ON PURPOSE BECAUSE I'VE EXPRESSED DISPLEASURE WITH PARKING SPOTS PUT IN FRONT OF WALKWAYS.</t>
  </si>
  <si>
    <t>8353 13TH AVE NW</t>
  </si>
  <si>
    <t>HTTPS://SERVICES.SEATTLE.GOV/PORTAL/CUSTOMIZE/LINKTORECORD.ASPX?ALTID=1060522-VI</t>
  </si>
  <si>
    <t>(47.69033296, -122.37316586)</t>
  </si>
  <si>
    <t>1060523-VI</t>
  </si>
  <si>
    <t>THE EXTERIOR LIGHTS ON THIS NEW CONSTRUCTION ARE CLEARLY IN VIOLATION OF CODE AS THEY HAVE NO SHIELDING, ARE NOT POINTED DOWNWARD, AND ARE OFFENSIVELY BRIGHT AND GLARING VERY BADLY IN ALL DIRECTIONS. THE LIGHTS ARE BRIGHTLY LIGHTING UP ALL NEIGHBORING PROPERTIES AS WELL AS PROVIDING IMMENSE GLARE TO ANY PEDESTRIAN OR DRIVEN NOT FACING 180 DEGREES AWAY FROM THE LIGHTS. EVEN WHEN STANDING ON THE SECOND FLOOR OF THE ADJACENT PROPERTY AT 2217 W BERTONA ST, THESE GROUND FLOOR EXTERIOR LIGHTS ARE BLI</t>
  </si>
  <si>
    <t>2217 W BERTONA ST</t>
  </si>
  <si>
    <t>HTTPS://SERVICES.SEATTLE.GOV/PORTAL/CUSTOMIZE/LINKTORECORD.ASPX?ALTID=1060523-VI</t>
  </si>
  <si>
    <t>(47.65016198, -122.38548304)</t>
  </si>
  <si>
    <t>1060524-VI</t>
  </si>
  <si>
    <t>EXTREME LIGHT POLLUTION FROM THE NORTH SIDE OF 13229 LINDEN AVE NORTH.  LIGHTS HAVE BEEN INSTALLED IN A PROTECTED SMALL PARKING LOT THAT CAUSES LIGHT POLLUTION (TRESPASS) ACROSS A PROPERTY LINE AND ILLUMINATES A ADJACENT PROPERTY FACE WITH LIGHT ALL NIGHT, AND EVERY NIGHT.  THIS IS A VIOLATION OF SEATTLE CITY'S GOVERNING LAWS THAT PROHIBIT LIGHT TRESPASS ACROSS A PROPERTY LINE AND ILLUMINATION OF A ADJACENT PROPERTY.  ONE LIGHT MERELY NEEDS AN ADJUSTMENT TO THE CANOPIES THAT DIRECT LIGHT DOWN A</t>
  </si>
  <si>
    <t>13229 LINDEN AVE N</t>
  </si>
  <si>
    <t>HTTPS://SERVICES.SEATTLE.GOV/PORTAL/CUSTOMIZE/LINKTORECORD.ASPX?ALTID=1060524-VI</t>
  </si>
  <si>
    <t>(47.72570579, -122.34900758)</t>
  </si>
  <si>
    <t>1060526-VI</t>
  </si>
  <si>
    <t>LIGHT AND GLARE COMPLAINT</t>
  </si>
  <si>
    <t>2215 W BERTONA ST</t>
  </si>
  <si>
    <t>HTTPS://SERVICES.SEATTLE.GOV/PORTAL/CUSTOMIZE/LINKTORECORD.ASPX?ALTID=1060526-VI</t>
  </si>
  <si>
    <t>(47.65000888, -122.38548126)</t>
  </si>
  <si>
    <t>1060548-VI</t>
  </si>
  <si>
    <t>GREEN BUILDING NO CERTIFICATE</t>
  </si>
  <si>
    <t>2025 MAR 24 12:00:00 AM</t>
  </si>
  <si>
    <t>3821 LETITIA AVE S</t>
  </si>
  <si>
    <t>HTTPS://SERVICES.SEATTLE.GOV/PORTAL/CUSTOMIZE/LINKTORECORD.ASPX?ALTID=1060548-VI</t>
  </si>
  <si>
    <t>(47.56925423, -122.29131039)</t>
  </si>
  <si>
    <t>1060564-VI</t>
  </si>
  <si>
    <t>ABANDON CAPSTONE LOT HAS BEEN FENCED OFF BUT UNFORTUNATELY PEOPLE ARE STILL GETTING THROUGH AND SETTING UP ENCAMPMENTS. ADDITIONALLY, PEOPLE ARE CAMPING UNDERNEATH AURORA, JUST ABOVE THE STAIRCASE LEADING TO THE LOT. ON 11/10 A FIRE BROKE OUT IN THAT ENCAMPMENT, COMING VERY CLOSE TO MY PROPERTY. ADDITIONALLY, SAME DAY, SOMEONE FROM THE ENCAMPMENT BROKE IN TO ONE OF MY APARTMENTS AND STARTED SQUATTING THERE. NEEDS TO BE ADDRESSED IMMEDIATELY.</t>
  </si>
  <si>
    <t>HTTPS://SERVICES.SEATTLE.GOV/PORTAL/CUSTOMIZE/LINKTORECORD.ASPX?ALTID=1060564-VI</t>
  </si>
  <si>
    <t>1060567-VI</t>
  </si>
  <si>
    <t>DEAR CODE COMPLIANCE OFFICER:  I AM WRITING TO FILE A FORMAL COMPLAINT ABOUT A SERIES OF NUISANCE LIGHTS COMING FROM MY NEIGHBOR'S PROPERTY ADJACENT TO MY RESIDENCE AT 527 N 73RD STREET. THE NEIGHBOR HAS INSTALLED EXTREMELY BRIGHT OUTDOOR LIGHTS THAT ARE *UNDIRECTED* AND SHINE DIRECTLY ONTO MY HOUSE AND WINDOWS. EVERY EVENING, THE LIGHT FROM THESE FIXTURES FLOODS INTO MY HOME, SIGNIFICANTLY AFFECTING MY COMFORT AND THE USE OF MY PROPERTY AT NIGHT.  THESE LIGHTS ARE NOT SHIELDED OR DIREC</t>
  </si>
  <si>
    <t>2025 JUN 02 12:00:00 AM</t>
  </si>
  <si>
    <t>523 N 73RD ST</t>
  </si>
  <si>
    <t>HTTPS://SERVICES.SEATTLE.GOV/PORTAL/CUSTOMIZE/LINKTORECORD.ASPX?ALTID=1060567-VI</t>
  </si>
  <si>
    <t>(47.68163309, -122.35149142)</t>
  </si>
  <si>
    <t>1060579-VI</t>
  </si>
  <si>
    <t>HTTPS://SERVICES.SEATTLE.GOV/PORTAL/CUSTOMIZE/LINKTORECORD.ASPX?ALTID=1060579-VI</t>
  </si>
  <si>
    <t>1060580-VI</t>
  </si>
  <si>
    <t>NO HEATING UNIT IN ROOM, BLOCKED EGRESS, ILLEGAL UNIT AND NO KEY TO ENTRY DOOR.</t>
  </si>
  <si>
    <t>2611 NE 130TH ST</t>
  </si>
  <si>
    <t>HTTPS://SERVICES.SEATTLE.GOV/PORTAL/CUSTOMIZE/LINKTORECORD.ASPX?ALTID=1060580-VI</t>
  </si>
  <si>
    <t>(47.72267448, -122.29993143)</t>
  </si>
  <si>
    <t>1060597-VI</t>
  </si>
  <si>
    <t>HTTPS://SERVICES.SEATTLE.GOV/PORTAL/CUSTOMIZE/LINKTORECORD.ASPX?ALTID=1060597-VI</t>
  </si>
  <si>
    <t>1060624-VI</t>
  </si>
  <si>
    <t>LIGHT INTRUSION FROM SECURITY LIGHTS ON PROPERTY.  SECURITY LIGHTS DO NOT POINT DOWN AS REQUIRED BY REGULATIONS.  THE ARE NOT COVERED AND SHINE DIRECTLY ACROSS LINDEN AVENUE INTO OUR BEDROOM WINDOWS.</t>
  </si>
  <si>
    <t>13500 LINDEN AVE N</t>
  </si>
  <si>
    <t>HTTPS://SERVICES.SEATTLE.GOV/PORTAL/CUSTOMIZE/LINKTORECORD.ASPX?ALTID=1060624-VI</t>
  </si>
  <si>
    <t>(47.72711401, -122.34726604)</t>
  </si>
  <si>
    <t>1060631-VI</t>
  </si>
  <si>
    <t>UNLICENSED HOMELESS SHELTER.</t>
  </si>
  <si>
    <t>HTTPS://SERVICES.SEATTLE.GOV/PORTAL/CUSTOMIZE/LINKTORECORD.ASPX?ALTID=1060631-VI</t>
  </si>
  <si>
    <t>1060649-VI</t>
  </si>
  <si>
    <t>THE PREMIUM PARKING LOT, IDENTIFIED BY LOT #P5524 HAS AN UNSHIELDED LIGHT ON THE SE CORNER OF THE LOT, DIRECTLY ADJACENT TO THE ALLEYWAY. IT IS EXTREMELY BRIGHT, AND IT SHINES INTO OUR BEDROOM WINDOW CREATING AN UNREASONABLE AMOUNT OF LIGHT.</t>
  </si>
  <si>
    <t>416 1ST AVE W</t>
  </si>
  <si>
    <t>HTTPS://SERVICES.SEATTLE.GOV/PORTAL/CUSTOMIZE/LINKTORECORD.ASPX?ALTID=1060649-VI</t>
  </si>
  <si>
    <t>(47.62259141, -122.3576339)</t>
  </si>
  <si>
    <t>1060669-VI</t>
  </si>
  <si>
    <t>THE BUSINESS AT THIS LOCATION "PLAYGROUND CABARET LLC" IS PROVIDING ADULT ENTERTAINMENT. THIS LOCATION DOES NOT HAVE A PERMITTED LAND USE FOR ADULT ENTERTAINMENT/CABARET ACTIVITIES.</t>
  </si>
  <si>
    <t>2025 MAR 31 12:00:00 AM</t>
  </si>
  <si>
    <t>7509 15TH AVE NW</t>
  </si>
  <si>
    <t>HTTPS://SERVICES.SEATTLE.GOV/PORTAL/CUSTOMIZE/LINKTORECORD.ASPX?ALTID=1060669-VI</t>
  </si>
  <si>
    <t>(47.68362204, -122.3770878)</t>
  </si>
  <si>
    <t>1060681-VI</t>
  </si>
  <si>
    <t>UNPERMITTED FOOD TRUCK ON AN ABANDONED LOT.</t>
  </si>
  <si>
    <t>HTTPS://SERVICES.SEATTLE.GOV/PORTAL/CUSTOMIZE/LINKTORECORD.ASPX?ALTID=1060681-VI</t>
  </si>
  <si>
    <t>1060691-VI</t>
  </si>
  <si>
    <t>PER CSB;SDCI - ENFORCE LAND USE AND JUNK STORAGE VIOLATIONS - PER SPU - INOPERABLE VEHICLE AND TRASH ACCUMULATION ON PRIVATE PROPERTY</t>
  </si>
  <si>
    <t>2025 APR 12 12:00:00 AM</t>
  </si>
  <si>
    <t>4104 15TH AVE S</t>
  </si>
  <si>
    <t>HTTPS://SERVICES.SEATTLE.GOV/PORTAL/CUSTOMIZE/LINKTORECORD.ASPX?ALTID=1060691-VI</t>
  </si>
  <si>
    <t>(47.56702586, -122.3131639)</t>
  </si>
  <si>
    <t>1060692-VI</t>
  </si>
  <si>
    <t>THIS BUILDING APPEARS TO HAVE UNDERGONE A "CHANGE OF USE" WHERE IT WAS ONCE A BUSINESS OFFICE FOR A CONSTRUCTION COMPANY AND NOW HAS PEOPLE SLEEPING ON THE UPPER LEVEL IN A CARE/RECOVERY TYPE SET UP.THERE ARE 30 BEDS IN THE BUILDING AND THERE WERE 13 PEOPLE SLEEPING AND RESIDING THERE WHEN I WAS THERE.THERE DOES NOT APPEAR TO HAVE BEEN ANY UPGRADES TO THE FA SYSTEM OR CONSTRUCTION FEATURES THAT WOULD ALLOW FOR THAT TYPE OF CHANGE OF USE.</t>
  </si>
  <si>
    <t>2025 APR 14 12:00:00 AM</t>
  </si>
  <si>
    <t>4220 AURORA AVE N</t>
  </si>
  <si>
    <t>HTTPS://SERVICES.SEATTLE.GOV/PORTAL/CUSTOMIZE/LINKTORECORD.ASPX?ALTID=1060692-VI</t>
  </si>
  <si>
    <t>(47.65851169, -122.34704332)</t>
  </si>
  <si>
    <t>1060700-VI</t>
  </si>
  <si>
    <t>1512 NE 97TH ST</t>
  </si>
  <si>
    <t>HTTPS://SERVICES.SEATTLE.GOV/PORTAL/CUSTOMIZE/LINKTORECORD.ASPX?ALTID=1060700-VI</t>
  </si>
  <si>
    <t>(47.69957312, -122.31149434)</t>
  </si>
  <si>
    <t>1060705-VI</t>
  </si>
  <si>
    <t>PEOPLE LIVING IN PLASTIC TENTS IN BACK YARD, CONSTRUCTION OF PARKING AREA, BLOCKING PUBLIC ACCESS OF SIDEWALK, STREET</t>
  </si>
  <si>
    <t>HTTPS://SERVICES.SEATTLE.GOV/PORTAL/CUSTOMIZE/LINKTORECORD.ASPX?ALTID=1060705-VI</t>
  </si>
  <si>
    <t>1060710-VI</t>
  </si>
  <si>
    <t>UNESTABLISHED HOOKAH LOUNGE.</t>
  </si>
  <si>
    <t>2025 APR 17 12:00:00 AM</t>
  </si>
  <si>
    <t>11740 AURORA AVE N</t>
  </si>
  <si>
    <t>HTTPS://SERVICES.SEATTLE.GOV/PORTAL/CUSTOMIZE/LINKTORECORD.ASPX?ALTID=1060710-VI</t>
  </si>
  <si>
    <t>(47.71529802, -122.34452939)</t>
  </si>
  <si>
    <t>1060733-VI</t>
  </si>
  <si>
    <t>9207 DENSMORE AVE N</t>
  </si>
  <si>
    <t>HTTPS://SERVICES.SEATTLE.GOV/PORTAL/CUSTOMIZE/LINKTORECORD.ASPX?ALTID=1060733-VI</t>
  </si>
  <si>
    <t>(47.69622992, -122.33803188)</t>
  </si>
  <si>
    <t>1060734-VI</t>
  </si>
  <si>
    <t>9219 DENSMORE AVE N</t>
  </si>
  <si>
    <t>HTTPS://SERVICES.SEATTLE.GOV/PORTAL/CUSTOMIZE/LINKTORECORD.ASPX?ALTID=1060734-VI</t>
  </si>
  <si>
    <t>(47.69651312, -122.33794853)</t>
  </si>
  <si>
    <t>1060752-VI</t>
  </si>
  <si>
    <t>PER CSB 25-00053474:  HOMELESS ENCAMPMENT</t>
  </si>
  <si>
    <t>HTTPS://SERVICES.SEATTLE.GOV/PORTAL/CUSTOMIZE/LINKTORECORD.ASPX?ALTID=1060752-VI</t>
  </si>
  <si>
    <t>1060782-VI</t>
  </si>
  <si>
    <t>A FEW DAYS AGO 319 W. OLYMPIC PL INSTALLED LED SECURITY FLOOD LIGHTS ON A WALL FACING THE PARKING AREA.  THESE LIGHTS SHINE RIGHT INTO MY MAIN WINDOW AND BLIND ME WHEN I HAVE TO GET UP AT NIGHT.  THE LIGHTS ALSO ILLUMINATE MY LIVING ROOM WHICH MAKES IT HARD TO SLEEP.  CITY CODE 23.46.020 REQUIRES THAT RESIDENTIAL LIGHTING BE SHIELDED AND POINTED AWAY FROM ADJACENT USES. I UNDERSTAND THEIR NEED FOR SECURITY LIGHTING JUST WOULD PREFER IF IT WAS SHIELDED DOWNWARD ON THE VEHICLES.</t>
  </si>
  <si>
    <t>319 W OLYMPIC PL</t>
  </si>
  <si>
    <t>HTTPS://SERVICES.SEATTLE.GOV/PORTAL/CUSTOMIZE/LINKTORECORD.ASPX?ALTID=1060782-VI</t>
  </si>
  <si>
    <t>(47.6263741, -122.36148305)</t>
  </si>
  <si>
    <t>1060786-VI</t>
  </si>
  <si>
    <t>THIS IS AN AMENDMENT TO A PREVIOUS COMPLAINT 001974-25CP IN ADDITION TO THE PREVIOUS COMPLAINT THERE ARE TWO SPOTS ORIGINALLY ALLOCATED IN THE MUP AS BELLWETHER TENANT PARKING HOWEVER IT IS SOMEHOW GUEST PARKING FOR THE BUILDING BEHIND US CITISCAPE OF WHICH IS NOT ASSOCIATED OR MENTIONED IN THE MUP BUT DOES RESULT IN TO TWO LESS PARKING SPACES MEANING FOUR ARE NOT ACCESSIBLE TO TENANTS, THE HANDICAP SPACE IS INACCESSIBLE MANY TIMES DUE TO MANAGEMENT, ANOTHER SPOT IS ALLOCATED TO PROPERTY MANA</t>
  </si>
  <si>
    <t>HTTPS://SERVICES.SEATTLE.GOV/PORTAL/CUSTOMIZE/LINKTORECORD.ASPX?ALTID=1060786-VI</t>
  </si>
  <si>
    <t>1060808-VI</t>
  </si>
  <si>
    <t>3606 49TH AVE SW</t>
  </si>
  <si>
    <t>HTTPS://SERVICES.SEATTLE.GOV/PORTAL/CUSTOMIZE/LINKTORECORD.ASPX?ALTID=1060808-VI</t>
  </si>
  <si>
    <t>(47.57180618, -122.39449663)</t>
  </si>
  <si>
    <t>1060844-VI</t>
  </si>
  <si>
    <t>9812 8TH AVE NE</t>
  </si>
  <si>
    <t>HTTPS://SERVICES.SEATTLE.GOV/PORTAL/CUSTOMIZE/LINKTORECORD.ASPX?ALTID=1060844-VI</t>
  </si>
  <si>
    <t>(47.70080282, -122.32012923)</t>
  </si>
  <si>
    <t>1060873-VI</t>
  </si>
  <si>
    <t>PER CSB  24-00244737: LARGE AMOUNT OF NOISE, LITTER, AND DRAMATIC EVENTS OCCURING DUE TO THIS ENCAMPMENT. I DO NOT BELIEVE IT IS SAFE DUE TO IT BEING UNDERNEATH A PARKING GARAGE IN AN AREA NOT FIT FOR HUMAN BEINGS. I AM NOT AGAINST HOMELESS PEOPLE EXISTING, BUT EFFORTS MUST BE MADE TO REMAIN IN A SAFE SPACE ON PUBLIC LAND AND NOT AN UNSAFE SPACE ON PRIVATE LAND.</t>
  </si>
  <si>
    <t>251 6TH AVE S</t>
  </si>
  <si>
    <t>HTTPS://SERVICES.SEATTLE.GOV/PORTAL/CUSTOMIZE/LINKTORECORD.ASPX?ALTID=1060873-VI</t>
  </si>
  <si>
    <t>(47.60055081, -122.3267469)</t>
  </si>
  <si>
    <t>1060876-VI</t>
  </si>
  <si>
    <t>UNPERMITTED STRUCTURE ERECTED BY TENANT IN FRONT OF RESIDENCE, LANDLORD REPORTING THE ISSUE AND IS AWARE PROPERTY OWNER IS LIABLE FOR ANY ENFORCEMENT.</t>
  </si>
  <si>
    <t>2940 SW AVALON WAY</t>
  </si>
  <si>
    <t>HTTPS://SERVICES.SEATTLE.GOV/PORTAL/CUSTOMIZE/LINKTORECORD.ASPX?ALTID=1060876-VI</t>
  </si>
  <si>
    <t>(47.56976221, -122.37104624)</t>
  </si>
  <si>
    <t>1060880-VI</t>
  </si>
  <si>
    <t>PARKING LOT OFFICE BEING USEDAS A NIGHT CLUB</t>
  </si>
  <si>
    <t>214 5TH AVE S</t>
  </si>
  <si>
    <t>HTTPS://SERVICES.SEATTLE.GOV/PORTAL/CUSTOMIZE/LINKTORECORD.ASPX?ALTID=1060880-VI</t>
  </si>
  <si>
    <t>(47.60040203, -122.32742349)</t>
  </si>
  <si>
    <t>1060893-VI</t>
  </si>
  <si>
    <t>REPORTING UNAUTHORIZED ENCAMPMENT</t>
  </si>
  <si>
    <t>HTTPS://SERVICES.SEATTLE.GOV/PORTAL/CUSTOMIZE/LINKTORECORD.ASPX?ALTID=1060893-VI</t>
  </si>
  <si>
    <t>1060894-VI</t>
  </si>
  <si>
    <t>PER CSB 25-00086970: UNAUTHORIZED CAMPING ON CHURCH PROPERTY. I HAVE SPOKEN TO ONE INDIVIDUAL AT LEAST THREE TIMES IN THE LAST TWO WEEKS, AND THE PROPERTY OWNER HAD ME CALL 911 TO REPORT THEM ON 03-25-25. THE RESPONDING OFFICER ASKED THEM TO MOVE ON, AND SUGGESTED I USE THIS APP IF THEY DID NOT. THERE WERE THREE TENTS AND NOW THERE'S ONLY TWO, SO SOME PROGRESS HAS BEEN MADE. THANK YOU FOR ANY ASSISTANCE YOU CAN PROVIDE</t>
  </si>
  <si>
    <t>1022 7TH AVE</t>
  </si>
  <si>
    <t>HTTPS://SERVICES.SEATTLE.GOV/PORTAL/CUSTOMIZE/LINKTORECORD.ASPX?ALTID=1060894-VI</t>
  </si>
  <si>
    <t>(47.60778613, -122.32937345)</t>
  </si>
  <si>
    <t>1060898-VI</t>
  </si>
  <si>
    <t>EXTERIOR UNSHIELDED LIGHT FIXTURES ON ALL SIDES OF NEW DEVELOPMENT CREATES NUISANCE GLARE THAT LIGHTS UP THE NEIGHBORING HOMES EXCESSIVELY.</t>
  </si>
  <si>
    <t>1329 S DAWSON ST</t>
  </si>
  <si>
    <t>HTTPS://SERVICES.SEATTLE.GOV/PORTAL/CUSTOMIZE/LINKTORECORD.ASPX?ALTID=1060898-VI</t>
  </si>
  <si>
    <t>(47.55544909, -122.31502715)</t>
  </si>
  <si>
    <t>1060904-VI</t>
  </si>
  <si>
    <t>SOUTH-WEST EXTERIOR LIGHT IS NOT SHIELDED OR DIRECTED AND IS SHINING DIRECTLY INTO NEIGHBORING RESIDENCES.</t>
  </si>
  <si>
    <t>615 WARD ST</t>
  </si>
  <si>
    <t>HTTPS://SERVICES.SEATTLE.GOV/PORTAL/CUSTOMIZE/LINKTORECORD.ASPX?ALTID=1060904-VI</t>
  </si>
  <si>
    <t>(47.62777714, -122.34421053)</t>
  </si>
  <si>
    <t>1060915-VI</t>
  </si>
  <si>
    <t>PARKED VEHICLES ON VACANT LOT.</t>
  </si>
  <si>
    <t>HTTPS://SERVICES.SEATTLE.GOV/PORTAL/CUSTOMIZE/LINKTORECORD.ASPX?ALTID=1060915-VI</t>
  </si>
  <si>
    <t>1060959-VI</t>
  </si>
  <si>
    <t>1311 31ST AVE S</t>
  </si>
  <si>
    <t>HTTPS://SERVICES.SEATTLE.GOV/PORTAL/CUSTOMIZE/LINKTORECORD.ASPX?ALTID=1060959-VI</t>
  </si>
  <si>
    <t>(47.59176997, -122.29261622)</t>
  </si>
  <si>
    <t>1060967-VI</t>
  </si>
  <si>
    <t>SR #25-00095991UNAUTHORIZED ENCAMPMENT - HOMELESS CAMP HAS BEEN ERECTED ON VACANT LAND FROM 506-520 12TH AVE E, 98102 WHERE TRESPASS, FIRE, THEFT, DESTRUCTION OF PROPERTY, NOISE POLLUTION &amp; GRAFFITI RUN RAMPANT. MIRRA HOMES IS PASSIVE IN SECURING THEIR PROPERTY WHICH CAUSES A HAZARD TO ALL SURROUNDING NEIGHBORS.</t>
  </si>
  <si>
    <t>512 12TH AVE E</t>
  </si>
  <si>
    <t>HTTPS://SERVICES.SEATTLE.GOV/PORTAL/CUSTOMIZE/LINKTORECORD.ASPX?ALTID=1060967-VI</t>
  </si>
  <si>
    <t>(47.62346123, -122.31635749)</t>
  </si>
  <si>
    <t>1061003-VI</t>
  </si>
  <si>
    <t>925 NW 56TH ST</t>
  </si>
  <si>
    <t>HTTPS://SERVICES.SEATTLE.GOV/PORTAL/CUSTOMIZE/LINKTORECORD.ASPX?ALTID=1061003-VI</t>
  </si>
  <si>
    <t>(47.66927837, -122.36973107)</t>
  </si>
  <si>
    <t>1061013-VI</t>
  </si>
  <si>
    <t>THE OWNER OF THIS LIVE/WORK CONDO HAS SEPARATED THE LIVING SPACE ABOVE AND THE COMMERCIAL BUSINESS SPACE BELOW INTO TWO SEPARATE RENTED SPACES/ UNITS. THE UPPER LIVING AREA APT DOES NOT HAVE ACCESS TO THE COMMERCIAL SPACE BELOW AND ONLY HAS ONE ELECTRICAL PANEL IN THE COMMERCIAL SPACE ONLY. TENANTS UPSTAIRS IN APT CANNOT RESET BREAKERS IN THE UNIT UNLESS THE BARBERSHOP BELOW IS OPEN OR CALL PROPERTY MANAGEMENT TO DO SO THIS RESET HAS TAKEN AT TIMES 3 PLUS DAYS TO RESET ELECTRICITY. THE WATER HE</t>
  </si>
  <si>
    <t>3830 CALIFORNIA AVE SW</t>
  </si>
  <si>
    <t>HTTPS://SERVICES.SEATTLE.GOV/PORTAL/CUSTOMIZE/LINKTORECORD.ASPX?ALTID=1061013-VI</t>
  </si>
  <si>
    <t>(47.56967499, -122.38653103)</t>
  </si>
  <si>
    <t>1061036-VI</t>
  </si>
  <si>
    <t>UNPERMITTED NIGHTCLUB</t>
  </si>
  <si>
    <t>HTTPS://SERVICES.SEATTLE.GOV/PORTAL/CUSTOMIZE/LINKTORECORD.ASPX?ALTID=1061036-VI</t>
  </si>
  <si>
    <t>1061051-VI</t>
  </si>
  <si>
    <t>BLATANT DISREGARD FOR PROPERTY LINE AND TOO CLOSE TO LEGACY TREE, STRUCTURE BUILT AT STREET FACING SIDE IN FRONT YARD.</t>
  </si>
  <si>
    <t>114 N 48TH ST</t>
  </si>
  <si>
    <t>HTTPS://SERVICES.SEATTLE.GOV/PORTAL/CUSTOMIZE/LINKTORECORD.ASPX?ALTID=1061051-VI</t>
  </si>
  <si>
    <t>(47.66382024, -122.35638101)</t>
  </si>
  <si>
    <t>1061064-VI</t>
  </si>
  <si>
    <t>ENCAMPMENT IN THIS EMPTY FIELD</t>
  </si>
  <si>
    <t>3830 M L KING JR WAY S</t>
  </si>
  <si>
    <t>HTTPS://SERVICES.SEATTLE.GOV/PORTAL/CUSTOMIZE/LINKTORECORD.ASPX?ALTID=1061064-VI</t>
  </si>
  <si>
    <t>(47.56914941, -122.29626539)</t>
  </si>
  <si>
    <t>1061079-VI</t>
  </si>
  <si>
    <t>RV PARKED ON EMPTY LOT HARASSING RESIDENTS OF APARTMENT BUILDING.  THROWING ROCKS AT BUILDING, HAVE BROKEN 3 WINDOWS THUS FAR.  MULTIPLE STOLEN ITEMS FOUND AT OR NEAR RV.</t>
  </si>
  <si>
    <t>6416 15TH AVE NW</t>
  </si>
  <si>
    <t>HTTPS://SERVICES.SEATTLE.GOV/PORTAL/CUSTOMIZE/LINKTORECORD.ASPX?ALTID=1061079-VI</t>
  </si>
  <si>
    <t>(47.67571625, -122.37591575)</t>
  </si>
  <si>
    <t>1061086-VI</t>
  </si>
  <si>
    <t>MULTIPLE INOPERABLE VEHICLES ON PROPERTY</t>
  </si>
  <si>
    <t>8523 15TH AVE NE</t>
  </si>
  <si>
    <t>HTTPS://SERVICES.SEATTLE.GOV/PORTAL/CUSTOMIZE/LINKTORECORD.ASPX?ALTID=1061086-VI</t>
  </si>
  <si>
    <t>(47.69099725, -122.3125234)</t>
  </si>
  <si>
    <t>1061096-VI</t>
  </si>
  <si>
    <t>PEF CSB 25-00071499:  THERE IS A SHIPPING CONTAINER PARKED IN A SMALL LOT BEHIND A SHOP AT 67TH ST. AND PHINNEY AVE. N. IT'S BEEN THERE FOR MONTHS. ARE THESE TYPES OF STRUCTURES LEGAL IN A RESIDENTIAL NEIGHBORHOOD. THERE IS ALSO A HOMELESS PERSON LIVING ADJACENT TO IT. WOULD YOU PLEASE CHECK THIS OUT? THANK YOU.</t>
  </si>
  <si>
    <t>2025 JUN 09 12:00:00 AM</t>
  </si>
  <si>
    <t>6701 GREENWOOD AVE N</t>
  </si>
  <si>
    <t>HTTPS://SERVICES.SEATTLE.GOV/PORTAL/CUSTOMIZE/LINKTORECORD.ASPX?ALTID=1061096-VI</t>
  </si>
  <si>
    <t>(47.67793127, -122.35568155)</t>
  </si>
  <si>
    <t>1061140-VI</t>
  </si>
  <si>
    <t>I WOULD LIKE TO REPORT THE PRESENCE OF SEVERAL JUNK INOPERABLE VEHICLES INCLUDING A JUNK RV PARKED AT 521 S HENDERSON ST, THERE ARE ALSO TRACES OF SPILT OIL. PLEASE HELP ADDRESS THIS VIOLATION.</t>
  </si>
  <si>
    <t>521 S HENDERSON ST</t>
  </si>
  <si>
    <t>HTTPS://SERVICES.SEATTLE.GOV/PORTAL/CUSTOMIZE/LINKTORECORD.ASPX?ALTID=1061140-VI</t>
  </si>
  <si>
    <t>(47.52291526, -122.32738581)</t>
  </si>
  <si>
    <t>1061176-VI</t>
  </si>
  <si>
    <t>COMPLAINT REGARDING UNLICENSED BUSINESS ACTIVITIES AT 1218 10TH AVE, SEATTLE, WA 98122I AM WRITING TO FILE A COMPLAINT REGARDING A BUSINESS OPERATING AT 1218 10TH AVE, SEATTLE, WA 98122, WHICH APPEARS TO BE ENGAGING IN UNLICENSED AND POTENTIALLY ILLEGAL ACTIVITIES.THE EXTERIOR SIGNAGE AT THIS LOCATION READS "DRIP TEA MARKET," BUT THE SPACE IS CURRENTLY BEING ADVERTISED ONLINE AND USED UNDER THE NAME "HONNE SPACE." BASED ON OBSERVATIONS AND PUBLICLY AVAILABLE INFORMATION, THE TENANT IS</t>
  </si>
  <si>
    <t>1218 10TH AVE</t>
  </si>
  <si>
    <t>HTTPS://SERVICES.SEATTLE.GOV/PORTAL/CUSTOMIZE/LINKTORECORD.ASPX?ALTID=1061176-VI</t>
  </si>
  <si>
    <t>(47.61273007, -122.31916054)</t>
  </si>
  <si>
    <t>1061190-VI</t>
  </si>
  <si>
    <t>PER CSB;SDCI - INSPECT FOR CODE VIOLATIONS - 153 WARD STREET HAS ADDED A PERMANENT STRUCTURE TO THEIR ROOF. WITH THE KINDS OF WINDS WE?RE GETTING, THIS IS A SAFETY CONCERN. I ALSO BELIEVE THAT THERE ARE HEIGHT RESTRICTIONS. PREVIOUS REPORT AUTOMATICALLY ADDED THE ADDRESS I WAS STANDING AT- APOLOGIES TO LISA.</t>
  </si>
  <si>
    <t>153 WARD ST</t>
  </si>
  <si>
    <t>HTTPS://SERVICES.SEATTLE.GOV/PORTAL/CUSTOMIZE/LINKTORECORD.ASPX?ALTID=1061190-VI</t>
  </si>
  <si>
    <t>(47.62787138, -122.35369905)</t>
  </si>
  <si>
    <t>1061202-VI</t>
  </si>
  <si>
    <t>SR #25-00112582UNAUTHORIZED ENCAMPMENTFOLKS SLEEPING ON SIDEWALK</t>
  </si>
  <si>
    <t>HTTPS://SERVICES.SEATTLE.GOV/PORTAL/CUSTOMIZE/LINKTORECORD.ASPX?ALTID=1061202-VI</t>
  </si>
  <si>
    <t>1061215-VI</t>
  </si>
  <si>
    <t>PER CSB 25-00176356: ENCAMPMENT ON ABANDONED CITY PROPERTYNOTE: 1459 NE 43RD ST ADDRESS NOT FOUND IN ACCELA</t>
  </si>
  <si>
    <t>1415 NE 43RD ST</t>
  </si>
  <si>
    <t>HTTPS://SERVICES.SEATTLE.GOV/PORTAL/CUSTOMIZE/LINKTORECORD.ASPX?ALTID=1061215-VI</t>
  </si>
  <si>
    <t>(47.65926374, -122.31242546)</t>
  </si>
  <si>
    <t>1061217-VI</t>
  </si>
  <si>
    <t>IS HOOKAH LOUNGE AN ESTABLISHED USE</t>
  </si>
  <si>
    <t>421 RAINIER AVE S</t>
  </si>
  <si>
    <t>HTTPS://SERVICES.SEATTLE.GOV/PORTAL/CUSTOMIZE/LINKTORECORD.ASPX?ALTID=1061217-VI</t>
  </si>
  <si>
    <t>(47.59849246, -122.31393428)</t>
  </si>
  <si>
    <t>1061249-VI</t>
  </si>
  <si>
    <t>NEIGHBOR LIVIJNG AT 5202 36TH AVE SW INSTALLED UNSHIELDED FLOODLIGHTS ABOVE HIS PORCH AND A DOUBLE FLOOD AND CAMERA ATTACHED TO HIS CHIMNEY AND POINTED DIRECTLY AT OUR HOUSE ALL HIGHT LONG FOR OVER A YEAR. THE LIGHT ARE SO BRIGHT THEY GO STRAIGHT THOUGH AND OUT THE BACK OF OUR HOUSE.WE HAVE POLITELY REQUESTED THAT HE SHIELD THEM AND/OR PUT THEM ON A MOTION DETECTOR-BUT HE REFUSES TO ACKNOWLEDGE THE ISSUE. HE HAS FLOOD LIGHTS ALL AROUND HIS HOUSE AND MULTIPLE CAMERAS.</t>
  </si>
  <si>
    <t>5202 36TH AVE SW</t>
  </si>
  <si>
    <t>HTTPS://SERVICES.SEATTLE.GOV/PORTAL/CUSTOMIZE/LINKTORECORD.ASPX?ALTID=1061249-VI</t>
  </si>
  <si>
    <t>(47.55545275, -122.3773399)</t>
  </si>
  <si>
    <t>1061267-VI</t>
  </si>
  <si>
    <t>PER CSB 25-00088932:  UNAUTHORIZED ENCAMPMENT 2ND REPORT. LARGER HOLE IN FENCE FACING BROADWAY (&amp; HARVARD, ACROSS FROM THE GARAGE BILLIARD AND BOWL). LARGER HOLE DUG UNDER FENCE WITH ACCESS UNDER THE STREET, BROADWAY. MORE LITTER AND GRAFFITI. THIS IS NEXT DOOR TO THE POLYCLINIC BROADWAY. MUCH DRUG USE, NOISE, SMALL FIRES, TRASH AND RATS LOCATED HERE. IT?S GETTING WORSE!!</t>
  </si>
  <si>
    <t>1121 BROADWAY</t>
  </si>
  <si>
    <t>HTTPS://SERVICES.SEATTLE.GOV/PORTAL/CUSTOMIZE/LINKTORECORD.ASPX?ALTID=1061267-VI</t>
  </si>
  <si>
    <t>(47.61211136, -122.32076122)</t>
  </si>
  <si>
    <t>1061269-VI</t>
  </si>
  <si>
    <t>PER CSB  25-00107782:  CAMPING AND LOITERING ON VACANT LOT. SEVERAL TRANSIENTS LAYING ON OUR PROPERTY BLOCKING WALKWAYS AND STAIRS AT TIMES.</t>
  </si>
  <si>
    <t>HTTPS://SERVICES.SEATTLE.GOV/PORTAL/CUSTOMIZE/LINKTORECORD.ASPX?ALTID=1061269-VI</t>
  </si>
  <si>
    <t>1061271-VI</t>
  </si>
  <si>
    <t>PER CSB 25-00113587: HOMELESS CAMP WITH FIRE AND DRUGS</t>
  </si>
  <si>
    <t>HTTPS://SERVICES.SEATTLE.GOV/PORTAL/CUSTOMIZE/LINKTORECORD.ASPX?ALTID=1061271-VI</t>
  </si>
  <si>
    <t>1061296-VI</t>
  </si>
  <si>
    <t>SR #25-00093310UNAUTHORIZED ENCAMPMENT</t>
  </si>
  <si>
    <t>3424 CLAREMONT AVE E</t>
  </si>
  <si>
    <t>HTTPS://SERVICES.SEATTLE.GOV/PORTAL/CUSTOMIZE/LINKTORECORD.ASPX?ALTID=1061296-VI</t>
  </si>
  <si>
    <t>1061340-VI</t>
  </si>
  <si>
    <t>SR #25-00162292UNAUTHORIZED ENCAMPMENT</t>
  </si>
  <si>
    <t>HTTPS://SERVICES.SEATTLE.GOV/PORTAL/CUSTOMIZE/LINKTORECORD.ASPX?ALTID=1061340-VI</t>
  </si>
  <si>
    <t>1061393-VI</t>
  </si>
  <si>
    <t>PER CSB 25-00181590: SQUATTER PRESENCE INCREASING DAILY ON VACANT LOT LOCATED AT 621 9TH AVE. THEY ARE DIGGING SOIL AND NEGATIVELY IMPACTING TESC MEASURES THAT ARE IN PLACE.NOTE: 855 CHERRY ST ADDRESS PROVIDED WITH COMPLAINT NOT IN ACCELA</t>
  </si>
  <si>
    <t>2025 JUL 24 12:00:00 AM</t>
  </si>
  <si>
    <t>HTTPS://SERVICES.SEATTLE.GOV/PORTAL/CUSTOMIZE/LINKTORECORD.ASPX?ALTID=1061393-VI</t>
  </si>
  <si>
    <t>1061394-VI</t>
  </si>
  <si>
    <t>ILLEGAL DUMPING, ILLEGAL ENCAMPMENT, ILLEGAL FIRES</t>
  </si>
  <si>
    <t>HTTPS://SERVICES.SEATTLE.GOV/PORTAL/CUSTOMIZE/LINKTORECORD.ASPX?ALTID=1061394-VI</t>
  </si>
  <si>
    <t>1061398-VI</t>
  </si>
  <si>
    <t>3230 (LONDON PRIVATE CLUB) HAS BEEN OPERATING AS A HOOKAH LOUNGE AND THE NEIGHBORING BUSINESS AT 3228 (ZANZI BAR) IS OPERATING AS A NIGHTCLUB. SPD IS THAT THE WALL SEPARATING THE TWO BUSINESSES HAS BEEN TORN DOWN INTERNALLY SO THAT PATRONS ARE ABLE TO CONSUME BOTH HOOKAH AND ALCOHOL WITHIN THE SHARED SPACE.</t>
  </si>
  <si>
    <t>3228 1ST AVE S</t>
  </si>
  <si>
    <t>HTTPS://SERVICES.SEATTLE.GOV/PORTAL/CUSTOMIZE/LINKTORECORD.ASPX?ALTID=1061398-VI</t>
  </si>
  <si>
    <t>1061414-VI</t>
  </si>
  <si>
    <t>PLEASE! PLEASE! HELP ME AND MY CHILDREN NOT FEEL SAFE. DOGS BARKING ALL NIGHT. PEOPLE ARE DOING DRUGS AND WALKING DURING THE NIGHT.</t>
  </si>
  <si>
    <t>9041 48TH AVE S</t>
  </si>
  <si>
    <t>HTTPS://SERVICES.SEATTLE.GOV/PORTAL/CUSTOMIZE/LINKTORECORD.ASPX?ALTID=1061414-VI</t>
  </si>
  <si>
    <t>(47.52253459, -122.27326599)</t>
  </si>
  <si>
    <t>1061416-VI</t>
  </si>
  <si>
    <t>1301 31ST AVE S</t>
  </si>
  <si>
    <t>HTTPS://SERVICES.SEATTLE.GOV/PORTAL/CUSTOMIZE/LINKTORECORD.ASPX?ALTID=1061416-VI</t>
  </si>
  <si>
    <t>(47.59196501, -122.29281445)</t>
  </si>
  <si>
    <t>1061452-VI</t>
  </si>
  <si>
    <t>LARGE CARGO CONTAINER COVERING SIDEWALK</t>
  </si>
  <si>
    <t>2025 AUG 01 12:00:00 AM</t>
  </si>
  <si>
    <t>HTTPS://SERVICES.SEATTLE.GOV/PORTAL/CUSTOMIZE/LINKTORECORD.ASPX?ALTID=1061452-VI</t>
  </si>
  <si>
    <t>1061454-VI</t>
  </si>
  <si>
    <t>HTTPS://SERVICES.SEATTLE.GOV/PORTAL/CUSTOMIZE/LINKTORECORD.ASPX?ALTID=1061454-VI</t>
  </si>
  <si>
    <t>1061463-VI</t>
  </si>
  <si>
    <t>SR NUMBER: 24-00221219BLACKBERRIES OVERGROWN OVER NARROW SIDEWALK BY BUS STOP</t>
  </si>
  <si>
    <t>11440 35 AVE SW</t>
  </si>
  <si>
    <t>HTTPS://SERVICES.SEATTLE.GOV/PORTAL/CUSTOMIZE/LINKTORECORD.ASPX?ALTID=1061463-VI</t>
  </si>
  <si>
    <t>1061472-VI</t>
  </si>
  <si>
    <t>NO PLUMBING IN HER UNIT - NOT COMPLAINT WITH OCCUPANCY STANDARDS, TENANT CLAIMS IT'S A ZONING VIOLATION, TWO ADDITIONAL UNPERMITTED UNITS IN THE HOUSE, UNPERMITTED SECOND STORY ADDITION.</t>
  </si>
  <si>
    <t>4408 SW JUNEAU ST</t>
  </si>
  <si>
    <t>HTTPS://SERVICES.SEATTLE.GOV/PORTAL/CUSTOMIZE/LINKTORECORD.ASPX?ALTID=1061472-VI</t>
  </si>
  <si>
    <t>(47.550481, -122.38908614)</t>
  </si>
  <si>
    <t>1061473-VI</t>
  </si>
  <si>
    <t>HTTPS://SERVICES.SEATTLE.GOV/PORTAL/CUSTOMIZE/LINKTORECORD.ASPX?ALTID=1061473-VI</t>
  </si>
  <si>
    <t>1061474-VI</t>
  </si>
  <si>
    <t>HTTPS://SERVICES.SEATTLE.GOV/PORTAL/CUSTOMIZE/LINKTORECORD.ASPX?ALTID=1061474-VI</t>
  </si>
  <si>
    <t>1061554-VI</t>
  </si>
  <si>
    <t>3402 NW 64TH ST</t>
  </si>
  <si>
    <t>HTTPS://SERVICES.SEATTLE.GOV/PORTAL/CUSTOMIZE/LINKTORECORD.ASPX?ALTID=1061554-VI</t>
  </si>
  <si>
    <t>(47.67506887, -122.40132603)</t>
  </si>
  <si>
    <t>1061563-VI</t>
  </si>
  <si>
    <t>ONGOING JUNK YARD. NUMEROUS NEIGHBORS COMPLAIN. IF YOU APPROACH THE PASTOR OR HIS NEPHEW THEY CLAIM PREJUDICE. SAID TO HAPANEESE NEIGHBOR AND ME. CALLED ME A CRACKER FOR ASKING HIM TO STOP.</t>
  </si>
  <si>
    <t>2025 AUG 18 12:00:00 AM</t>
  </si>
  <si>
    <t>HTTPS://SERVICES.SEATTLE.GOV/PORTAL/CUSTOMIZE/LINKTORECORD.ASPX?ALTID=1061563-VI</t>
  </si>
  <si>
    <t>1061591-VI</t>
  </si>
  <si>
    <t>PARKING IN THE REQUIRED FRONT YARDNOTE - THE HOUSE ACTUALLY APPEARS TO BE ON EASTLAKE, JUST SOUTH OF WHERE EASTLAKE MERGES WITH 11TH AVE NE.  HOWEVER, THE CODE COMPLIANCE PROGRAM DOES NOT RECOGNIZE THAT ADDRESS</t>
  </si>
  <si>
    <t>4111 11TH AVE NE</t>
  </si>
  <si>
    <t>HTTPS://SERVICES.SEATTLE.GOV/PORTAL/CUSTOMIZE/LINKTORECORD.ASPX?ALTID=1061591-VI</t>
  </si>
  <si>
    <t>(47.65724856, -122.31714302)</t>
  </si>
  <si>
    <t>1061624-VI</t>
  </si>
  <si>
    <t>UCT COMPLAINT: UNAUTHORIZED ENCAMPMENT NOTE TO SDCI INSPECTOR: THE ENCAMPMENT IS NOT VISIBLE FROM THE ROW. CONTACT UCT INSPECTOR JAMES LOHMAN FOR MORE INFORMATION AND COORDINATION. PLEASE PROVIDE UPDATE TO KEVIN H.</t>
  </si>
  <si>
    <t>2051 SW ORCHARD ST</t>
  </si>
  <si>
    <t>HTTPS://SERVICES.SEATTLE.GOV/PORTAL/CUSTOMIZE/LINKTORECORD.ASPX?ALTID=1061624-VI</t>
  </si>
  <si>
    <t>(47.53754375, -122.35987197)</t>
  </si>
  <si>
    <t>1061631-VI</t>
  </si>
  <si>
    <t>UCT: UNAUTHORIZED ENCAMPMENT</t>
  </si>
  <si>
    <t>718 YESLER WAY</t>
  </si>
  <si>
    <t>HTTPS://SERVICES.SEATTLE.GOV/PORTAL/CUSTOMIZE/LINKTORECORD.ASPX?ALTID=1061631-VI</t>
  </si>
  <si>
    <t>(47.6018781, -122.32376214)</t>
  </si>
  <si>
    <t>1061642-VI</t>
  </si>
  <si>
    <t>SR# 25-00223749:  NEW ENCAMPMENT SQUATTING PRIVATE PROPERTY CUT THE FENCE AND LEAVING GARBAGE ALL OVER THE SIDEWALK.</t>
  </si>
  <si>
    <t>HTTPS://SERVICES.SEATTLE.GOV/PORTAL/CUSTOMIZE/LINKTORECORD.ASPX?ALTID=1061642-VI</t>
  </si>
  <si>
    <t>(47.66388033, -122.31172403)</t>
  </si>
  <si>
    <t>1061655-VI</t>
  </si>
  <si>
    <t>FACILITY IS SNAPDRAGON AT 4500 CALIFORNIA AVE SW, SEATTLE, WA 98116, A CAFE/RESTAURANT SEATING 0-12 - RISK CATEGORY II APPROVED BY PUBLIC HEALTH, PERMIT NUMBER SR1488726, PARCEL NUMBER IS 095200-6260. HOWEVER THE CURRENT USE IS LISTED AS CHURCH/WELFARE/RELIG SRVC. WITH NO PERMITS FILED FOR CHANGE OF USE FOR THE USE OF A CAFE OR RESTAURANT. THIS BUSINESS SHOULD NOT BE OPERATING IN THIS LOCATION WITHOUT MEETING PROPER LAND USE REQUIREMENTS AS IS REQUIRED BY ALL BUSINESSES IN SEATTLE.</t>
  </si>
  <si>
    <t>4500 CALIFORNIA AVE SW</t>
  </si>
  <si>
    <t>HTTPS://SERVICES.SEATTLE.GOV/PORTAL/CUSTOMIZE/LINKTORECORD.ASPX?ALTID=1061655-VI</t>
  </si>
  <si>
    <t>(47.56270245, -122.38650405)</t>
  </si>
  <si>
    <t>1061674-VI</t>
  </si>
  <si>
    <t>PER CSB;SDCI - NOTIFY PROPERTY OWNER TO REPAIR FENCING. DANGEROUS PIPE STICKING OUT, VERY VERY CLOSE TO THE SIDEWALK. - SDCI - NOTIFY PROPERTY OWNER TO REPAIR FENCING. DANGEROUS PIPE STICKING OUT, VERY VERY CLOSE TO THE SIDEWALK.</t>
  </si>
  <si>
    <t>12705 35TH AVE NE</t>
  </si>
  <si>
    <t>HTTPS://SERVICES.SEATTLE.GOV/PORTAL/CUSTOMIZE/LINKTORECORD.ASPX?ALTID=1061674-VI</t>
  </si>
  <si>
    <t>(47.72137625, -122.29124453)</t>
  </si>
  <si>
    <t>1061677-VI</t>
  </si>
  <si>
    <t>PER CSB: PROPERTY HAS BEE HIVES THAT ARE TOO CLOSE TO STREET. MULTIPLE TIMES THIS SUMMER THERE HAVE BEEN BEES SWARMING IN THE STREET CAUSING PEDESTRIANS TO AVOID THE AREA</t>
  </si>
  <si>
    <t>12758 9TH AVE NW</t>
  </si>
  <si>
    <t>HTTPS://SERVICES.SEATTLE.GOV/PORTAL/CUSTOMIZE/LINKTORECORD.ASPX?ALTID=1061677-VI</t>
  </si>
  <si>
    <t>(47.72313267, -122.36727866)</t>
  </si>
  <si>
    <t>1061683-VI</t>
  </si>
  <si>
    <t>12048 5TH AVE NE</t>
  </si>
  <si>
    <t>HTTPS://SERVICES.SEATTLE.GOV/PORTAL/CUSTOMIZE/LINKTORECORD.ASPX?ALTID=1061683-VI</t>
  </si>
  <si>
    <t>(47.71734844, -122.32320408)</t>
  </si>
  <si>
    <t>1061688-VI</t>
  </si>
  <si>
    <t>2025 SEP 11 12:00:00 AM</t>
  </si>
  <si>
    <t>HTTPS://SERVICES.SEATTLE.GOV/PORTAL/CUSTOMIZE/LINKTORECORD.ASPX?ALTID=1061688-VI</t>
  </si>
  <si>
    <t>1061705-VI</t>
  </si>
  <si>
    <t>7142 47TH AVE SW</t>
  </si>
  <si>
    <t>HTTPS://SERVICES.SEATTLE.GOV/PORTAL/CUSTOMIZE/LINKTORECORD.ASPX?ALTID=1061705-VI</t>
  </si>
  <si>
    <t>(47.53835472, -122.39277283)</t>
  </si>
  <si>
    <t>1061725-VI</t>
  </si>
  <si>
    <t>FROM UCT: UNAUTHORIZED ENCAMPMENT ON PRIVATE PROPERTYINSPECTOR: PLEASE REPORT FINDING TO KEVIN H</t>
  </si>
  <si>
    <t>9125 YUKON AVE S</t>
  </si>
  <si>
    <t>HTTPS://SERVICES.SEATTLE.GOV/PORTAL/CUSTOMIZE/LINKTORECORD.ASPX?ALTID=1061725-VI</t>
  </si>
  <si>
    <t>(47.52160617, -122.27751819)</t>
  </si>
  <si>
    <t>1061727-VI</t>
  </si>
  <si>
    <t>LIGHT TRESPASS FROM BUILDING ACROSS THE ALLEY (3246 SW AVALON WAY) HAS DISRUPTED FAMILY SLEEP PATTERN FOR MONTHS. THE BACK OF THE BUILDING IN THE ALLEY HAS THREE OUTDOOR LIGHTS ILLUMINATING PARKING. THESE LIGHTS FLOOD OUR BACKYARD AND REAR BEDROOMS ALL NIGHT. A SIMPLE LIGHT HOOD TO DIRECT LIGHT DOWN TO THE VEHICLES WOULD SOLVE THE PROBLEM.</t>
  </si>
  <si>
    <t>3246 SW AVALON WAY</t>
  </si>
  <si>
    <t>HTTPS://SERVICES.SEATTLE.GOV/PORTAL/CUSTOMIZE/LINKTORECORD.ASPX?ALTID=1061727-VI</t>
  </si>
  <si>
    <t>(47.56439799, -122.37436016)</t>
  </si>
  <si>
    <t>1061728-VI</t>
  </si>
  <si>
    <t>9257 25TH AVE SW</t>
  </si>
  <si>
    <t>HTTPS://SERVICES.SEATTLE.GOV/PORTAL/CUSTOMIZE/LINKTORECORD.ASPX?ALTID=1061728-VI</t>
  </si>
  <si>
    <t>(47.51934566, -122.36496077)</t>
  </si>
  <si>
    <t>1061739-VI</t>
  </si>
  <si>
    <t>HTTPS://SERVICES.SEATTLE.GOV/PORTAL/CUSTOMIZE/LINKTORECORD.ASPX?ALTID=1061739-VI</t>
  </si>
  <si>
    <t>1061759-VI</t>
  </si>
  <si>
    <t>I LIVE AT 5121 17TH AVE NW IN APT 41. CARTER SUBARU OF BALLARD RECENTLY COMPLETED CONSTRUCTION ON THEIR NEW SERVICE DEPARTMENT BUILDING WHICH USED TO BE THE BALLARD FOOD BANK (5130 LEARY AVE NW, SEATTLE, WA 98107). THEY HAVE INSTALLED EXTREMELY BRIGHT EXTERNAL FLOODLIGHTS THAT POINT DIRECTLY AT OUR APARTMENT BUILDING AND ARE LEFT ON ALL NIGHT LONG. IN THE SUMMER MONTHS WHEN IT'S HOT AND WE'D LIKE TO OPEN OUR WINDOWS TO GET COOL AIR AT NIGHT, THIS MAKES IT EXTREMELY DIFFICULT TO SLEEP AS THE LIG</t>
  </si>
  <si>
    <t>2025 OCT 31 12:00:00 AM</t>
  </si>
  <si>
    <t>5130 LEARY AVE NW</t>
  </si>
  <si>
    <t>HTTPS://SERVICES.SEATTLE.GOV/PORTAL/CUSTOMIZE/LINKTORECORD.ASPX?ALTID=1061759-VI</t>
  </si>
  <si>
    <t>(47.66567757, -122.38043876)</t>
  </si>
  <si>
    <t>1061795-VI</t>
  </si>
  <si>
    <t>I WOULD LIKE TO FILE A COMPLAINT ABOUT AN AFTER-HOURS LOUNGE LOCATED AT 5818 RAINIER AVE S, SEATTLE, WA 98118, IN A BUILDING THAT USED TO BE A TAX ACCOUNTANT FIRM. I AM WONDERING IF THAT CHANGE IN USE PROMPTED ANY REVIEW OR LICENSING FROM THE CITY OR IF THERE ARE ANY OCCUPANCY LIMITS. THE PROPERTY USE HAS BEEN INCREASINGLY DISRUPTIVE TO THE NEIGHBORHOOD OVER THE SUMMER WITH MORE CARS THAN THE PROPERTY PARKING CAN SUPPORT AND INTOXICATED PEOPLE HARASSING THE EMPLOYEES NEXT DOOR, THROWING TRASH I</t>
  </si>
  <si>
    <t>5818 RAINIER AVE S</t>
  </si>
  <si>
    <t>HTTPS://SERVICES.SEATTLE.GOV/PORTAL/CUSTOMIZE/LINKTORECORD.ASPX?ALTID=1061795-VI</t>
  </si>
  <si>
    <t>(47.54982922, -122.27692989)</t>
  </si>
  <si>
    <t>1061808-VI</t>
  </si>
  <si>
    <t>THIS IS A FOLLOW-UP REGARDING THE LIGHT POLLUTION COMPLAINT SUBMITTED IN MAY 2024 (RECORD NUMBER: 004978-24CP) CONCERNING THE INSTALLATION OF A POST LIGHT IN THE ALLEYWAY BEHIND THE PROPERTY. AT THAT TIME, THE RESOLUTION INVOLVED TILTING THE LIGHT FIXTURE DOWNWARD TO MINIMIZE LIGHT SPILL INTO NEIGHBORING RESIDENCES, RATHER THAN REMOVING THE FIXTURE ENTIRELY. SINCE THAT RESOLUTION, A SECOND POST LIGHT HAS BEEN INSTALLED, AND BOTH FIXTURES ARE CURRENTLY TILTED UPWARD, DIRECTING LIGHT INTO NEARBY</t>
  </si>
  <si>
    <t>HTTPS://SERVICES.SEATTLE.GOV/PORTAL/CUSTOMIZE/LINKTORECORD.ASPX?ALTID=1061808-VI</t>
  </si>
  <si>
    <t>1061811-VI</t>
  </si>
  <si>
    <t>CANNOT BE SEEN FROM ANY ROAD. EAST OF SAND POINT WAY, WEST OF 62ND AVE NE7/11/25 - UCT HAS ALSO REPORTED AN ENCAMPMENT AT 6222 NE 74TH ST. PLEASE REPORT INSPECTION RESULT TO KH</t>
  </si>
  <si>
    <t>6600 SAND POINT WAY NE</t>
  </si>
  <si>
    <t>HTTPS://SERVICES.SEATTLE.GOV/PORTAL/CUSTOMIZE/LINKTORECORD.ASPX?ALTID=1061811-VI</t>
  </si>
  <si>
    <t>(47.67672109, -122.26274949)</t>
  </si>
  <si>
    <t>1061837-VI</t>
  </si>
  <si>
    <t>THERE WAS A NEW FENCE THAT WAS INSTALLED ALONG A DRIVEWAY EXIT THAT IS UNSAFE FOR PEDESTRIANS AS THE CARS EXITING HAVE NO VERTICAL VIEW OF ANYTHING COMING DOWN THE SIDEWALK. THIS IS ESPECIALLY DANGEROUS ON THIS BUSY PEDESTRIAN THOROUGHFARE.</t>
  </si>
  <si>
    <t>2025 OCT 03 12:00:00 AM</t>
  </si>
  <si>
    <t>511 A NE 71ST ST</t>
  </si>
  <si>
    <t>HTTPS://SERVICES.SEATTLE.GOV/PORTAL/CUSTOMIZE/LINKTORECORD.ASPX?ALTID=1061837-VI</t>
  </si>
  <si>
    <t>(47.68007552, -122.32238558)</t>
  </si>
  <si>
    <t>1061839-VI</t>
  </si>
  <si>
    <t>THERE IS SOME KIND OF AUTOMOBILE CHOP SHOP GOING ON ON THE EMPTY LOT THAT IS THE FORMER SITE OF THE BURNED DOWN ROOSEVELT MANOR APARTMENTS. THEY'RE BRINGING IN VEHICLES AND WORKING ON THEM NIGHT AND DAY. WHAT'S MOST CONCERNING IS THERE'S A GIRL ABOUT 10 YEARS OLD THAT IS ALWAYS THERE WITH HER MOTHER ALL THROUGH THE NIGHT WHILE HER MOTHER ORGANIZES JUNK OVER AND OVER AGAIN. I GUESS I HAVE TWO COMPLAINTS: THAT THERE IS AN ILLEGAL AUTO GARAGE OPERATING IN THE OPEN, AND THAT THERE IS A CHILD</t>
  </si>
  <si>
    <t>HTTPS://SERVICES.SEATTLE.GOV/PORTAL/CUSTOMIZE/LINKTORECORD.ASPX?ALTID=1061839-VI</t>
  </si>
  <si>
    <t>1061851-VI</t>
  </si>
  <si>
    <t>DUPLICATE 012090-25CPCSB 25-00280086 HOMELESS PARKED VEHICLE AND TRASH. THIS IS LOCATED ON HARBOR AVENUE NEAR JACK BLOC PARK ALONG RAIL ROAD TRACKS.</t>
  </si>
  <si>
    <t>2256 HARBOR AVE SW</t>
  </si>
  <si>
    <t>HTTPS://SERVICES.SEATTLE.GOV/PORTAL/CUSTOMIZE/LINKTORECORD.ASPX?ALTID=1061851-VI</t>
  </si>
  <si>
    <t>(47.5832615, -122.37378304)</t>
  </si>
  <si>
    <t>1061861-VI</t>
  </si>
  <si>
    <t>PER CSB;SDCI - ENFORCE JUNK STORAGE VIOLATION - (PER CSB: THESE PARKING SPACES ARE ON PRIVATE PROPERTY AND PART OF THE AUTO REPAIR SHOP. REFERRING TO SDCI FOR JUNK STORAGE INSPECTION) - PER ILLEGAL DUMPING: PEO - [3/24/25] BODY SHOP HAS HAD A CAR WITH A DESTROYED FRONT (CA PLATES) PARKED ALONG THE SIDEWALK FOR MANY WEEKS. IT IS LEAKING TOXIC FLUIDS ONTO THE SIDEWALK; THIS IS EASY TO SEE EVERY TIME IT RAINS.</t>
  </si>
  <si>
    <t>7100 RAINIER AVE S</t>
  </si>
  <si>
    <t>HTTPS://SERVICES.SEATTLE.GOV/PORTAL/CUSTOMIZE/LINKTORECORD.ASPX?ALTID=1061861-VI</t>
  </si>
  <si>
    <t>(47.53868955, -122.27029165)</t>
  </si>
  <si>
    <t>1061863-VI</t>
  </si>
  <si>
    <t>THE LVT "SECURITY" SYSTEM IS USING IT'S LOUD SPEAKER AND FLASHING STROBE LIGHTS (WHICH ARE TALLER THAN 30FT AND NOT SHIELDED) 24/7 AND THE LOUD SPEAKER GOES OFF EVERY 20 MINUTES IT SEEMS. IT'S KEEPING THE KIDS UP AT NIGHT AND THE STROBE LIGHTS ARE A DISRUPTION. I HAVE ALERTED THE POLICE IN WHICH THEY HAVE SAID SEVERAL OTHER NEIGHBORS HAVE COMPLAINED. I HAVE SPOKEN WITH THE OWNER (SO HAS OFFICER EVANS) AND THIS IS ALL DONE THROUGH 7-11 CORPORATE AND THE OWNER HASN'T SET IT UP.CODES VIOLATED:</t>
  </si>
  <si>
    <t>4312 SW ADMIRAL WAY</t>
  </si>
  <si>
    <t>HTTPS://SERVICES.SEATTLE.GOV/PORTAL/CUSTOMIZE/LINKTORECORD.ASPX?ALTID=1061863-VI</t>
  </si>
  <si>
    <t>(47.58147091, -122.38741485)</t>
  </si>
  <si>
    <t>1061886-VI</t>
  </si>
  <si>
    <t>PER CSB 25-00168218: HOMELESS ENCAMPMENT.</t>
  </si>
  <si>
    <t>2025 OCT 16 12:00:00 AM</t>
  </si>
  <si>
    <t>HTTPS://SERVICES.SEATTLE.GOV/PORTAL/CUSTOMIZE/LINKTORECORD.ASPX?ALTID=1061886-VI</t>
  </si>
  <si>
    <t>1061889-VI</t>
  </si>
  <si>
    <t>PER CSB 25-00156422:  ENCAMPMENT</t>
  </si>
  <si>
    <t>221 9TH AVE N</t>
  </si>
  <si>
    <t>HTTPS://SERVICES.SEATTLE.GOV/PORTAL/CUSTOMIZE/LINKTORECORD.ASPX?ALTID=1061889-VI</t>
  </si>
  <si>
    <t>(47.62042156, -122.34020128)</t>
  </si>
  <si>
    <t>1061895-VI</t>
  </si>
  <si>
    <t>2025 OCT 17 12:00:00 AM</t>
  </si>
  <si>
    <t>507 NE 71ST ST</t>
  </si>
  <si>
    <t>HTTPS://SERVICES.SEATTLE.GOV/PORTAL/CUSTOMIZE/LINKTORECORD.ASPX?ALTID=1061895-VI</t>
  </si>
  <si>
    <t>(47.68008321, -122.32251442)</t>
  </si>
  <si>
    <t>1061897-VI</t>
  </si>
  <si>
    <t>ENCAMPMENT ON NUISANCE PROPERTY STILL THERE AFTER NEARBY MOTORHOMES HAVE BEEN CLEARED. FENCE CUT, GARBAGE &amp; TENTS/TARPS EVERYWHERE. THIS SITE HAS CONTINUING TROUBLE. TENTS ARE LOCATED ON EAST END OF PROPERTY NEAR ERICKSON PLACE NE, NOT VISIBLE FROM LAKE CITY WAY. THIS TICKET WAS LISTED CLOSED TODAY, BUT VERY MUCH STILL OPEN.INSPECTOR: PLEASE REPORT FINDING TO K HOU</t>
  </si>
  <si>
    <t>HTTPS://SERVICES.SEATTLE.GOV/PORTAL/CUSTOMIZE/LINKTORECORD.ASPX?ALTID=1061897-VI</t>
  </si>
  <si>
    <t>1061907-VI</t>
  </si>
  <si>
    <t>UNAUTHORIZED ENCAMPMENT ON VACANT LOT</t>
  </si>
  <si>
    <t>2101 24TH AVE S</t>
  </si>
  <si>
    <t>HTTPS://SERVICES.SEATTLE.GOV/PORTAL/CUSTOMIZE/LINKTORECORD.ASPX?ALTID=1061907-VI</t>
  </si>
  <si>
    <t>(47.58429158, -122.30198411)</t>
  </si>
  <si>
    <t>1061908-VI</t>
  </si>
  <si>
    <t>UNAUTHORIZED ENCAMPMENT ON VACANT LOTINSPECTOR: PLEASE REPORT FINDINGS TO K HOU</t>
  </si>
  <si>
    <t>2025 DEC 29 12:00:00 AM</t>
  </si>
  <si>
    <t>HTTPS://SERVICES.SEATTLE.GOV/PORTAL/CUSTOMIZE/LINKTORECORD.ASPX?ALTID=1061908-VI</t>
  </si>
  <si>
    <t>1061945-VI</t>
  </si>
  <si>
    <t>1111 NW 65TH ST</t>
  </si>
  <si>
    <t>HTTPS://SERVICES.SEATTLE.GOV/PORTAL/CUSTOMIZE/LINKTORECORD.ASPX?ALTID=1061945-VI</t>
  </si>
  <si>
    <t>(47.67585182, -122.37184612)</t>
  </si>
  <si>
    <t>1061972-VI</t>
  </si>
  <si>
    <t>DUPLICATE: 007107-25CPPER CSB  25-00181575:  DUMPING, TRASH, ENCAMPMENTNOTE: ADDRESS PROVIDED 6076 MLK JR WY S (NOT FOUND IN ACCELA)</t>
  </si>
  <si>
    <t>HTTPS://SERVICES.SEATTLE.GOV/PORTAL/CUSTOMIZE/LINKTORECORD.ASPX?ALTID=1061972-VI</t>
  </si>
  <si>
    <t>1061974-VI</t>
  </si>
  <si>
    <t>UNPERMITTED STRUCTURE ATTACHED TO GARAGE, GARAGE CONVERTED TO DWELLING UNIT.</t>
  </si>
  <si>
    <t>2025 OCT 30 12:00:00 AM</t>
  </si>
  <si>
    <t>HTTPS://SERVICES.SEATTLE.GOV/PORTAL/CUSTOMIZE/LINKTORECORD.ASPX?ALTID=1061974-VI</t>
  </si>
  <si>
    <t>1061978-VI</t>
  </si>
  <si>
    <t>GBS NOT MET</t>
  </si>
  <si>
    <t>621 NE 76TH ST</t>
  </si>
  <si>
    <t>HTTPS://SERVICES.SEATTLE.GOV/PORTAL/CUSTOMIZE/LINKTORECORD.ASPX?ALTID=1061978-VI</t>
  </si>
  <si>
    <t>(47.68371943, -122.32062051)</t>
  </si>
  <si>
    <t>1061979-VI</t>
  </si>
  <si>
    <t>GREEN BUILDING STANDARD FOR DADU NOT MET</t>
  </si>
  <si>
    <t>6726 17TH AVE NW</t>
  </si>
  <si>
    <t>HTTPS://SERVICES.SEATTLE.GOV/PORTAL/CUSTOMIZE/LINKTORECORD.ASPX?ALTID=1061979-VI</t>
  </si>
  <si>
    <t>(47.67856509, -122.37872359)</t>
  </si>
  <si>
    <t>1062020-VI</t>
  </si>
  <si>
    <t>ON FEBRUARY 10, 2025, SEATTLE FIRE DEPARTMENT INSPECTOR LT. MICHAEL BOXLEY OBSERVED A SUSPECTED ILLEGAL DWELLING (ONE-BEDROOM APARTMENT) ON THE TOP FLOOR OF THIS COMMUNITY HALL. THE RESPONSIBLE PARTY WAS UNABLE TO PROVIDE DOCUMENTATION FROM SDCI THAT PERMITTED THE CONSTRUCTION AND OCCUPATION OF THE UNIT. PER SFD POLICY AND OPERATING GUIDELINES, WE ARE INSTRUCTED TO SUBMIT A COMPLAINT DIRECTLY THROUGH THE SDCI CODE COMPLIANCE WEB PAGE.</t>
  </si>
  <si>
    <t>4200 36TH AVE S</t>
  </si>
  <si>
    <t>HTTPS://SERVICES.SEATTLE.GOV/PORTAL/CUSTOMIZE/LINKTORECORD.ASPX?ALTID=1062020-VI</t>
  </si>
  <si>
    <t>(47.56526712, -122.28703855)</t>
  </si>
  <si>
    <t>1062064-VI</t>
  </si>
  <si>
    <t>PER INSPECTOR:  UNAUTHORIZED ENCAMPMENT</t>
  </si>
  <si>
    <t>2025 NOV 17 12:00:00 AM</t>
  </si>
  <si>
    <t>HTTPS://SERVICES.SEATTLE.GOV/PORTAL/CUSTOMIZE/LINKTORECORD.ASPX?ALTID=1062064-VI</t>
  </si>
  <si>
    <t>1062069-VI</t>
  </si>
  <si>
    <t>THE PORCH LIGHTS PICTURED (PLEASE SEE ATTACHMENT) ARE NOT MOTION SENSOR NOR POSSESS SHIELDING AND SIGNIFICANTLY DISTURB ALL SOUTH SIDE RESIDENTS OF MY BUILDING (I TOOK A POLL &amp; OF WHO SAW/RESPONDED AT LEAST 6 RESIDENTS ARE VERY IMPACTED BY BLINDING LIGHTS THROUGH NIGHT). WE REACHED OUT TO THEIR MANAGEMENT AND BOARD AND THEY AREN'T INDICATING THEY WILL EVER ADDRESS THIS DISTURBANCE (OUR SHARED MAINTENANCE IS AWARE &amp; ABLE TO ASSIST WHEN). IN ADDITION TO SHIELDING OR MOTION SENSOR, THE LIGHTS THEM</t>
  </si>
  <si>
    <t>622 6TH AVE W</t>
  </si>
  <si>
    <t>HTTPS://SERVICES.SEATTLE.GOV/PORTAL/CUSTOMIZE/LINKTORECORD.ASPX?ALTID=1062069-VI</t>
  </si>
  <si>
    <t>(47.62538192, -122.36417023)</t>
  </si>
  <si>
    <t>1062071-VI</t>
  </si>
  <si>
    <t>PER INSPECTOR: POSSIBLE UNAUTHORIZED ENCAMPMENT</t>
  </si>
  <si>
    <t>2030 NW 57TH ST</t>
  </si>
  <si>
    <t>HTTPS://SERVICES.SEATTLE.GOV/PORTAL/CUSTOMIZE/LINKTORECORD.ASPX?ALTID=1062071-VI</t>
  </si>
  <si>
    <t>(47.67037404, -122.3835297)</t>
  </si>
  <si>
    <t>1062073-VI</t>
  </si>
  <si>
    <t>HOOKAH LOUNGE IMPROPER USE</t>
  </si>
  <si>
    <t>2052 RAINIER AVE S</t>
  </si>
  <si>
    <t>HTTPS://SERVICES.SEATTLE.GOV/PORTAL/CUSTOMIZE/LINKTORECORD.ASPX?ALTID=1062073-VI</t>
  </si>
  <si>
    <t>1062086-VI</t>
  </si>
  <si>
    <t>THERE ARE A COUPLE OF FLOODLIGHTS THAT WERE RECENTLY INSTALLED ON THE NORTH SIDE OF THE BUILDING - THEY POINT DIRECTLY UP INTO MY HOME AND IS EXTREMELY BRIGHT AT NIGHT. THERE IS NO REASON TO HAVE SUCH EXTREME LIGHTING LIKE THIS. I BELIEVE THIS DOES VIOLATE THE SEATTLE LAND USE CODE (SMC TITLE 23) - SHIELDING REQUIREMENTS WHICH STATES; "EXTERIOR LIGHTING MUST BE FULLY SHIELDED AND DIRECTED AWAY FROM ADJACENT RESIDENTIAL ZONES TO PREVENT LIGHT TRESPASS."</t>
  </si>
  <si>
    <t>8543 MIDVALE AVE N</t>
  </si>
  <si>
    <t>HTTPS://SERVICES.SEATTLE.GOV/PORTAL/CUSTOMIZE/LINKTORECORD.ASPX?ALTID=1062086-VI</t>
  </si>
  <si>
    <t>(47.69172722, -122.34266618)</t>
  </si>
  <si>
    <t>1062104-VI</t>
  </si>
  <si>
    <t>BUILDING JUST ADDED A FEW LARGE FLOOD LIGHT TO THE SIDE OF THE BUILDING.  THE LIGHTS ARE SHINING UP AT OUR BUILDING A BLOCK AWAY. ILLUMINATING OUR LIVING SPACES WITH HARSH LIGHTING, THE LIGHTS NEED TO BE DIRECTED DOWN AND SOME SORT OF COOLER PLACED ON THEM TO THE NEIGHBORS ARE NOT BLINDED IN THEIR HOMES</t>
  </si>
  <si>
    <t>HTTPS://SERVICES.SEATTLE.GOV/PORTAL/CUSTOMIZE/LINKTORECORD.ASPX?ALTID=1062104-VI</t>
  </si>
  <si>
    <t>(47.63700943, -122.34217916)</t>
  </si>
  <si>
    <t>1062121-VI</t>
  </si>
  <si>
    <t>VACANT LOT HAS ABANDONEDVEHICLES.</t>
  </si>
  <si>
    <t>5513 16TH AVE S</t>
  </si>
  <si>
    <t>HTTPS://SERVICES.SEATTLE.GOV/PORTAL/CUSTOMIZE/LINKTORECORD.ASPX?ALTID=1062121-VI</t>
  </si>
  <si>
    <t>(47.55301294, -122.31266932)</t>
  </si>
  <si>
    <t>1062143-VI</t>
  </si>
  <si>
    <t>ILLEGAL TAVERN (HILL CITY TAP HOUSE) OPERATING FOR NEARLY 10 YEARS WITHOUT A MASTER USE PERMIT ESTABLISHING THE CONDITIONAL USE REQUIRED IN A NC2 ZONE. SAME OWNER AS BROADVIEW TAP HOUSE, WHICH HAS A SIMILAR CASE PENDING.</t>
  </si>
  <si>
    <t>5303 RAINIER AVE S</t>
  </si>
  <si>
    <t>HTTPS://SERVICES.SEATTLE.GOV/PORTAL/CUSTOMIZE/LINKTORECORD.ASPX?ALTID=1062143-VI</t>
  </si>
  <si>
    <t>(47.55354482, -122.28040351)</t>
  </si>
  <si>
    <t>1062146-VI</t>
  </si>
  <si>
    <t>CSB - CAR PARKED IN YARD</t>
  </si>
  <si>
    <t>1223 S HILL ST</t>
  </si>
  <si>
    <t>HTTPS://SERVICES.SEATTLE.GOV/PORTAL/CUSTOMIZE/LINKTORECORD.ASPX?ALTID=1062146-VI</t>
  </si>
  <si>
    <t>(47.58440568, -122.31629963)</t>
  </si>
  <si>
    <t>1062153-VI</t>
  </si>
  <si>
    <t>PROPERTY HAS CREATED MORE UNITS THAN PERMITTED.</t>
  </si>
  <si>
    <t>422 11TH AVE E</t>
  </si>
  <si>
    <t>HTTPS://SERVICES.SEATTLE.GOV/PORTAL/CUSTOMIZE/LINKTORECORD.ASPX?ALTID=1062153-VI</t>
  </si>
  <si>
    <t>(47.62262505, -122.31755808)</t>
  </si>
  <si>
    <t>1062157-VI</t>
  </si>
  <si>
    <t>CSB 25-00257088  PERSON SLEEPING IN FRONT OF "2117 5TH AVE, SEATTLE, WA 98121." THEY HAVE BEEN IN FRONT OF THIS BUILDING SINCE FEBRUARY AND HAVE NO INTENTION OF LEAVING DESPITE SALVATION ARMY AND OTHER AGENCIES TRYING TO HELP THEM. THEY ARE AN AVID DRUG USER AND CAN BE AGGRESSIVE. THE OWNER OF THIS BUILDING NEEDS TO BE CONTACTED AND HELD ACCOUNTABLE FOR ALLOWING SOMEONE TO CAMP IN FRONT OF THEIR BUILDING AND MAKE THE AREA WHERE PEOPLE LIVE UNSAFE.</t>
  </si>
  <si>
    <t>2115 5TH AVE</t>
  </si>
  <si>
    <t>HTTPS://SERVICES.SEATTLE.GOV/PORTAL/CUSTOMIZE/LINKTORECORD.ASPX?ALTID=1062157-VI</t>
  </si>
  <si>
    <t>(47.61464042, -122.3413352)</t>
  </si>
  <si>
    <t>1062159-VI</t>
  </si>
  <si>
    <t>PER INSPECTOR: UNPERMITTED UNITS</t>
  </si>
  <si>
    <t>116 13TH AVE E</t>
  </si>
  <si>
    <t>HTTPS://SERVICES.SEATTLE.GOV/PORTAL/CUSTOMIZE/LINKTORECORD.ASPX?ALTID=1062159-VI</t>
  </si>
  <si>
    <t>(47.61930193, -122.31529991)</t>
  </si>
  <si>
    <t>1062160-VI</t>
  </si>
  <si>
    <t>OFFICE OF HOUISING UNPERMITTED UNITS</t>
  </si>
  <si>
    <t>220 10TH AVE</t>
  </si>
  <si>
    <t>HTTPS://SERVICES.SEATTLE.GOV/PORTAL/CUSTOMIZE/LINKTORECORD.ASPX?ALTID=1062160-VI</t>
  </si>
  <si>
    <t>(47.60420773, -122.31919686)</t>
  </si>
  <si>
    <t>1062176-VI</t>
  </si>
  <si>
    <t>PER CSB 25-00159166: UNAUTHORIZED ENCAMPMENT INSIDE PRIVATE PROPERTY. LOT IS ONLY OVERGROWN BUSHES, TREES AND SHRUBS WHERE THE ENCAMPMENT IS HIDING. MOVED FROM THE BARTON PL AND 22ND AVE SW LOCATION TO HERE. A TEAM OF MAIL (# PEOPLE UNKNOWN) STEALERS RESIDES THERE.</t>
  </si>
  <si>
    <t>HTTPS://SERVICES.SEATTLE.GOV/PORTAL/CUSTOMIZE/LINKTORECORD.ASPX?ALTID=1062176-VI</t>
  </si>
  <si>
    <t>1062183-VI</t>
  </si>
  <si>
    <t>SR# 25-00241005 GROWING LARGE ENCAMPMENT. ACROSS FROM SEATTLE CENTER COMPLEX &amp; MUSEUM OF POP CULTUREINSPECTOR: PLEASE REPORT FINDINGS TO K HOU</t>
  </si>
  <si>
    <t>HTTPS://SERVICES.SEATTLE.GOV/PORTAL/CUSTOMIZE/LINKTORECORD.ASPX?ALTID=1062183-VI</t>
  </si>
  <si>
    <t>1062193-VI</t>
  </si>
  <si>
    <t>THE PROPERTY'S CHAINLINK FENCE HAS BEEN USED TO CLOSE THE SIDEWALK AND USED AS ENCLOSURE IN STORING BULKY ITEMS, FURNITURES AND BAGS OF TRASH ON THE SIDEWALK.</t>
  </si>
  <si>
    <t>HTTPS://SERVICES.SEATTLE.GOV/PORTAL/CUSTOMIZE/LINKTORECORD.ASPX?ALTID=1062193-VI</t>
  </si>
  <si>
    <t>1062199-VI</t>
  </si>
  <si>
    <t>ILLEGAL JUNK YARD AND TIRE BUSINESS/WITH JUNK STORAGE</t>
  </si>
  <si>
    <t>9834 M L KING JR WAY S</t>
  </si>
  <si>
    <t>HTTPS://SERVICES.SEATTLE.GOV/PORTAL/CUSTOMIZE/LINKTORECORD.ASPX?ALTID=1062199-VI</t>
  </si>
  <si>
    <t>(47.51179393, -122.2779001)</t>
  </si>
  <si>
    <t>1062224-VI</t>
  </si>
  <si>
    <t>I RECENTLY VISITED THE 800 COLUMBIA STREET BUILDING AND THEIR OPEN SPACES (WHICH WAS REQUIRED THROUGH IZ) DOESN'T HAVE A PUBLIC ACCESS SIGN.6319280-PH-010 LISTS 8089 SF OF AMENITY SPACE FOR PUBLIC USE</t>
  </si>
  <si>
    <t>800 COLUMBIA ST</t>
  </si>
  <si>
    <t>HTTPS://SERVICES.SEATTLE.GOV/PORTAL/CUSTOMIZE/LINKTORECORD.ASPX?ALTID=1062224-VI</t>
  </si>
  <si>
    <t>(47.60682449, -122.32705753)</t>
  </si>
  <si>
    <t>1062229-VI</t>
  </si>
  <si>
    <t>THERE IS A GARAGE ON THE BACK OF THE PROPERTY WITH A BROKEN DOOR (HANGING OFF HINGES). THE HOMEOWNER HAS ALLOWED A MAN TO LIVE IN THE GARAGE. THERE IS NO ELECTRICITY, NO WATER, NO SEWAGE. THE GARAGE IS FULL OF RATS AND LIKELY MOLD FROM THE WETNESS. THIS MAN ALLOWS HIS "FRIENDS" TO "VISIT" BUT THIS REALLY LOOKS LIKE 4-8 PEOPLE SLEEPING IN THE GARAGE DURING DAY AND NIGHT HOURS. THEY HAVE MAKE SHIFT LIGHTS AND HEATING ELEMENTS THAT ARE UNSAFE.</t>
  </si>
  <si>
    <t>4831 S CHICAGO ST</t>
  </si>
  <si>
    <t>HTTPS://SERVICES.SEATTLE.GOV/PORTAL/CUSTOMIZE/LINKTORECORD.ASPX?ALTID=1062229-VI</t>
  </si>
  <si>
    <t>(47.5324335, -122.27128695)</t>
  </si>
  <si>
    <t>1062236-VI</t>
  </si>
  <si>
    <t>ARMANA HOOKAH LOUNGE WITH PROBABLE NOT REQUIRED LAND USE PERNIT.</t>
  </si>
  <si>
    <t>4069 RAINIER AVE S</t>
  </si>
  <si>
    <t>HTTPS://SERVICES.SEATTLE.GOV/PORTAL/CUSTOMIZE/LINKTORECORD.ASPX?ALTID=1062236-VI</t>
  </si>
  <si>
    <t>(47.56622806, -122.28910524)</t>
  </si>
  <si>
    <t>1062248-VI</t>
  </si>
  <si>
    <t>UNAUTHORIZED TREE CUTTING</t>
  </si>
  <si>
    <t>7917 32ND AVE SW</t>
  </si>
  <si>
    <t>HTTPS://SERVICES.SEATTLE.GOV/PORTAL/CUSTOMIZE/LINKTORECORD.ASPX?ALTID=1062248-VI</t>
  </si>
  <si>
    <t>(47.53133035, -122.37447167)</t>
  </si>
  <si>
    <t>1062260-VI</t>
  </si>
  <si>
    <t>WE WERE RENTED A BASEMENT APARTMENT ADVERTISED AS A 3 BEDROOM BUT LATER REALIZED IT ONLY HAS 2 LEGAL BEDROOMS AS ONE HAS NO EGRESS WINDOW. ADDITIONALLY THE STOVE VENT EMPTIES BACK INTO THE KITCHEN AND WE SUSPECT THE WIRING ISN'T UP TO CODE DUE TO BREAKERS FREQUENTLY GETTING TRIGGERED.ADDITIONALLY I BELIEVE IT IS ZONED AS A DUPLEX BUT THERE ARE 2 PERMANENT UNITS AND A SHORT TERM RENTAL AT THE PROPERTY. NO PROPER WINDOWS OR LIGHTING. CALLED 11/4 WIFI IS BAD DOESN'T WORK. PAYING FOR THIS. TWO</t>
  </si>
  <si>
    <t>945 N 92ND ST</t>
  </si>
  <si>
    <t>HTTPS://SERVICES.SEATTLE.GOV/PORTAL/CUSTOMIZE/LINKTORECORD.ASPX?ALTID=1062260-VI</t>
  </si>
  <si>
    <t>(47.69543068, -122.345483)</t>
  </si>
  <si>
    <t>1062261-VI</t>
  </si>
  <si>
    <t>HTTPS://SERVICES.SEATTLE.GOV/PORTAL/CUSTOMIZE/LINKTORECORD.ASPX?ALTID=1062261-VI</t>
  </si>
  <si>
    <t>1056069-VI</t>
  </si>
  <si>
    <t>LAND USEECA ,</t>
  </si>
  <si>
    <t>ENCAMPMENT LOCATED ON PRIVATE PROPERTY.</t>
  </si>
  <si>
    <t>1421 S DONOVAN ST</t>
  </si>
  <si>
    <t>HTTPS://SERVICES.SEATTLE.GOV/PORTAL/CUSTOMIZE/LINKTORECORD.ASPX?ALTID=1056069-VI</t>
  </si>
  <si>
    <t>1050224-VI</t>
  </si>
  <si>
    <t>LAND USEEMERGENCY ,</t>
  </si>
  <si>
    <t>HOUSE IN DISREPAIR. OVERGROWN FRONT AND BACK YARD, TRASH PILED IN YARD AND IN HOME, CEILING CAVED IN, PER FIRE DEPARTMENT NO RUNNING WATER OR WORKING KITCHEN</t>
  </si>
  <si>
    <t>ZONING - PHOTOS IN DOCUMENTS</t>
  </si>
  <si>
    <t>6850 47TH AVE NE</t>
  </si>
  <si>
    <t>HTTPS://SERVICES.SEATTLE.GOV/PORTAL/CUSTOMIZE/LINKTORECORD.ASPX?ALTID=1050224-VI</t>
  </si>
  <si>
    <t>(47.67909933, -122.27774257)</t>
  </si>
  <si>
    <t>1056638-VI</t>
  </si>
  <si>
    <t>CLOSED BECAUSE IT HAS REMAINED CLOSED AND CANNOT REOPEN IT HAS DRINKING ESTABLISHMENT PERMIT.</t>
  </si>
  <si>
    <t>HTTPS://SERVICES.SEATTLE.GOV/PORTAL/CUSTOMIZE/LINKTORECORD.ASPX?ALTID=1056638-VI</t>
  </si>
  <si>
    <t>1049441-VI</t>
  </si>
  <si>
    <t>LANDLORD/TENANT</t>
  </si>
  <si>
    <t>WOULD LIKE TO APPLY FOR TRAO. OWNER SELLING AND RAISING RENT. TENANT CAN'T AFFORD TO MOVE</t>
  </si>
  <si>
    <t>POTA - JCEO</t>
  </si>
  <si>
    <t>4222 S GREENBELT STATION DR</t>
  </si>
  <si>
    <t>HTTPS://SERVICES.SEATTLE.GOV/PORTAL/CUSTOMIZE/LINKTORECORD.ASPX?ALTID=1049441-VI</t>
  </si>
  <si>
    <t>(47.52512574, -122.28044773)</t>
  </si>
  <si>
    <t>1049454-VI</t>
  </si>
  <si>
    <t>INVALID NOTICE TO TERMINATE TENANCY</t>
  </si>
  <si>
    <t>4216 S GREENBELT STATION DR</t>
  </si>
  <si>
    <t>HTTPS://SERVICES.SEATTLE.GOV/PORTAL/CUSTOMIZE/LINKTORECORD.ASPX?ALTID=1049454-VI</t>
  </si>
  <si>
    <t>(47.52492506, -122.28044758)</t>
  </si>
  <si>
    <t>1049473-VI</t>
  </si>
  <si>
    <t>UNCLEAR INVOICE LOOKS SIMILAR TO 10-DAY PAY OR VACATE.</t>
  </si>
  <si>
    <t>POTA  - JCEO</t>
  </si>
  <si>
    <t>2020 JAN 13 12:00:00 AM</t>
  </si>
  <si>
    <t>1526 3RD AVE</t>
  </si>
  <si>
    <t>HTTPS://SERVICES.SEATTLE.GOV/PORTAL/CUSTOMIZE/LINKTORECORD.ASPX?ALTID=1049473-VI</t>
  </si>
  <si>
    <t>(47.61066334, -122.33816451)</t>
  </si>
  <si>
    <t>1049480-VI</t>
  </si>
  <si>
    <t>PER ONLINE; UNJUSTLY CHARGED FEES ON BEHALF OF PAID UTILITY BILL. WE PAID THE UTILITY BILL ON TIME WITHIN GRACE PERIOD, YET STILL WERE CHARGED FEES ON BEHALF OF THE PROPERTY MANAGEMENT AND GIVEN A 10-DAY NOTICE TO COMPLY OR VACATE.</t>
  </si>
  <si>
    <t>5409 B 26TH AVE SW</t>
  </si>
  <si>
    <t>HTTPS://SERVICES.SEATTLE.GOV/PORTAL/CUSTOMIZE/LINKTORECORD.ASPX?ALTID=1049480-VI</t>
  </si>
  <si>
    <t>(47.55348262, -122.36586362)</t>
  </si>
  <si>
    <t>1049507-VI</t>
  </si>
  <si>
    <t>PAOTHR, JCEO - SMC 22.206.180.E - RETALIATORY EVICTION</t>
  </si>
  <si>
    <t>1408 30TH AVE</t>
  </si>
  <si>
    <t>HTTPS://SERVICES.SEATTLE.GOV/PORTAL/CUSTOMIZE/LINKTORECORD.ASPX?ALTID=1049507-VI</t>
  </si>
  <si>
    <t>(47.61312542, -122.29342608)</t>
  </si>
  <si>
    <t>1049551-VI</t>
  </si>
  <si>
    <t>VIOLATION OF THE JUST CAUSE EVICTION ORDINANCE SMC 22.206.160.C DUE TO OWNER'S FAILURE TO ISSUE A NOTICE TO TERMINATE TENANCY WITH A JUST CAUSE.</t>
  </si>
  <si>
    <t>JCEO</t>
  </si>
  <si>
    <t>2560 10TH AVE W</t>
  </si>
  <si>
    <t>HTTPS://SERVICES.SEATTLE.GOV/PORTAL/CUSTOMIZE/LINKTORECORD.ASPX?ALTID=1049551-VI</t>
  </si>
  <si>
    <t>(47.64238826, -122.36981572)</t>
  </si>
  <si>
    <t>1049573-VI</t>
  </si>
  <si>
    <t>PAOTHR, JCEO - IMPROPER NOTICE TO TERMINATE AND IMPROPER NOTICE TO COMPLY OR VACATE, SMC 22.206.180.K, ETC</t>
  </si>
  <si>
    <t>HTTPS://SERVICES.SEATTLE.GOV/PORTAL/CUSTOMIZE/LINKTORECORD.ASPX?ALTID=1049573-VI</t>
  </si>
  <si>
    <t>1049584-VI</t>
  </si>
  <si>
    <t>INVALID NOTICE TO TERMINATE TENANCY AND INVALID RENT INCREASE</t>
  </si>
  <si>
    <t>POTA- JCEO - INRENT</t>
  </si>
  <si>
    <t>4624 S JUNEAU ST</t>
  </si>
  <si>
    <t>HTTPS://SERVICES.SEATTLE.GOV/PORTAL/CUSTOMIZE/LINKTORECORD.ASPX?ALTID=1049584-VI</t>
  </si>
  <si>
    <t>(47.54988758, -122.27434687)</t>
  </si>
  <si>
    <t>1049662-VI</t>
  </si>
  <si>
    <t>CERTIFICATION OF FAMILY MEMBER MOVING IN</t>
  </si>
  <si>
    <t>757 N 90TH ST</t>
  </si>
  <si>
    <t>HTTPS://SERVICES.SEATTLE.GOV/PORTAL/CUSTOMIZE/LINKTORECORD.ASPX?ALTID=1049662-VI</t>
  </si>
  <si>
    <t>(47.69404246, -122.34759976)</t>
  </si>
  <si>
    <t>1049705-VI</t>
  </si>
  <si>
    <t>PAOTHR, SMC 22.206.180.K, FAILURE TO INCLUDE LANGUAGE</t>
  </si>
  <si>
    <t>POTA, JCEO</t>
  </si>
  <si>
    <t>504 E DENNY WAY</t>
  </si>
  <si>
    <t>HTTPS://SERVICES.SEATTLE.GOV/PORTAL/CUSTOMIZE/LINKTORECORD.ASPX?ALTID=1049705-VI</t>
  </si>
  <si>
    <t>(47.61868598, -122.32505121)</t>
  </si>
  <si>
    <t>1049712-VI</t>
  </si>
  <si>
    <t>POTA - JCEO - 20 DAY NOTICE TO TERMINATE TENANCY</t>
  </si>
  <si>
    <t>901 NW 57TH ST</t>
  </si>
  <si>
    <t>HTTPS://SERVICES.SEATTLE.GOV/PORTAL/CUSTOMIZE/LINKTORECORD.ASPX?ALTID=1049712-VI</t>
  </si>
  <si>
    <t>(47.67001829, -122.36892125)</t>
  </si>
  <si>
    <t>1049713-VI</t>
  </si>
  <si>
    <t>INVALID 10 DAY NOTICE</t>
  </si>
  <si>
    <t>2020 MAR 02 12:00:00 AM</t>
  </si>
  <si>
    <t>8416 RAINIER AVE S</t>
  </si>
  <si>
    <t>HTTPS://SERVICES.SEATTLE.GOV/PORTAL/CUSTOMIZE/LINKTORECORD.ASPX?ALTID=1049713-VI</t>
  </si>
  <si>
    <t>(47.52786993, -122.26962822)</t>
  </si>
  <si>
    <t>1049723-VI</t>
  </si>
  <si>
    <t>PAOTHR, SMC 22.206.180.F UNLAWFUL ENTRY NOTICE, RETALIATORY</t>
  </si>
  <si>
    <t>POTA, PAOTHR UNLAWFUL ENTRY NOTICE, RETALIATORY</t>
  </si>
  <si>
    <t>923 N 105TH ST</t>
  </si>
  <si>
    <t>HTTPS://SERVICES.SEATTLE.GOV/PORTAL/CUSTOMIZE/LINKTORECORD.ASPX?ALTID=1049723-VI</t>
  </si>
  <si>
    <t>(47.70483665, -122.34636965)</t>
  </si>
  <si>
    <t>1049733-VI</t>
  </si>
  <si>
    <t>DEPOSIT - DEPOSIT HAS BEEN TAKEN OUT BEFORE TENANT HAS MOVED OUT AND LL IS ASKING FOR REPAYMENT. INVALID 14 DAY NOTICE TO TERMINATE TENANCY.</t>
  </si>
  <si>
    <t>POTA - JCEO - DEPOSIT</t>
  </si>
  <si>
    <t>HTTPS://SERVICES.SEATTLE.GOV/PORTAL/CUSTOMIZE/LINKTORECORD.ASPX?ALTID=1049733-VI</t>
  </si>
  <si>
    <t>1049745-VI</t>
  </si>
  <si>
    <t>INVALID 14 DAY PAY OR VACATE, INVALID 3 DAY PAY OR VACATE, AND 90 DAY NOTICE TO TERMINATE TENANCY.</t>
  </si>
  <si>
    <t>4421 49TH AVE S</t>
  </si>
  <si>
    <t>HTTPS://SERVICES.SEATTLE.GOV/PORTAL/CUSTOMIZE/LINKTORECORD.ASPX?ALTID=1049745-VI</t>
  </si>
  <si>
    <t>(47.56336404, -122.27226279)</t>
  </si>
  <si>
    <t>1049817-VI</t>
  </si>
  <si>
    <t>INVALID NOTICE TO TERMINATE TENANCY AND 3 DAY PAY OR VACATE</t>
  </si>
  <si>
    <t>4247 S THISTLE ST</t>
  </si>
  <si>
    <t>HTTPS://SERVICES.SEATTLE.GOV/PORTAL/CUSTOMIZE/LINKTORECORD.ASPX?ALTID=1049817-VI</t>
  </si>
  <si>
    <t>(47.52777028, -122.27887071)</t>
  </si>
  <si>
    <t>1049925-VI</t>
  </si>
  <si>
    <t>JCEO, PAOTHR, REDUCTION IN SERVICES BY REQUIRING ENTRY INTO TERMINATING LEASE, TERMINATION OF TENANCY WITHOUT JUST CAUSE.</t>
  </si>
  <si>
    <t>4753 18TH AVE NE</t>
  </si>
  <si>
    <t>HTTPS://SERVICES.SEATTLE.GOV/PORTAL/CUSTOMIZE/LINKTORECORD.ASPX?ALTID=1049925-VI</t>
  </si>
  <si>
    <t>(47.66462293, -122.30866118)</t>
  </si>
  <si>
    <t>1050029-VI</t>
  </si>
  <si>
    <t>INVALID 20 DAY NOTICE TO TERMINATE TENANCY</t>
  </si>
  <si>
    <t>3701 S HUDSON ST</t>
  </si>
  <si>
    <t>HTTPS://SERVICES.SEATTLE.GOV/PORTAL/CUSTOMIZE/LINKTORECORD.ASPX?ALTID=1050029-VI</t>
  </si>
  <si>
    <t>(47.55681585, -122.28580135)</t>
  </si>
  <si>
    <t>1050054-VI</t>
  </si>
  <si>
    <t>INVALID NOTICE TO ENTRY</t>
  </si>
  <si>
    <t>3518 SW ELMGROVE ST</t>
  </si>
  <si>
    <t>HTTPS://SERVICES.SEATTLE.GOV/PORTAL/CUSTOMIZE/LINKTORECORD.ASPX?ALTID=1050054-VI</t>
  </si>
  <si>
    <t>(47.53070232, -122.37765732)</t>
  </si>
  <si>
    <t>1050091-VI</t>
  </si>
  <si>
    <t>INVALID 14 DAY NOTICE</t>
  </si>
  <si>
    <t>4207 PHINNEY AVE N</t>
  </si>
  <si>
    <t>HTTPS://SERVICES.SEATTLE.GOV/PORTAL/CUSTOMIZE/LINKTORECORD.ASPX?ALTID=1050091-VI</t>
  </si>
  <si>
    <t>(47.65806447, -122.35468799)</t>
  </si>
  <si>
    <t>1050092-VI</t>
  </si>
  <si>
    <t>INVALID RENT INCREASE</t>
  </si>
  <si>
    <t>POTA - INRENT</t>
  </si>
  <si>
    <t>HTTPS://SERVICES.SEATTLE.GOV/PORTAL/CUSTOMIZE/LINKTORECORD.ASPX?ALTID=1050092-VI</t>
  </si>
  <si>
    <t>1050110-VI</t>
  </si>
  <si>
    <t>30 DAYS NOTICE PER PENDING SALE. HARDSHIP FOR TENANT WITH DISABILITIES.</t>
  </si>
  <si>
    <t>JCEO, SMC 22.206.160.C.1.F JUST CAUSE EVICTION FOR SALE OF HOME REQUIRES 90 DAY NOTICEPAOTHR, SMC 22.206.180.K NOTICE TO TERMINATE MUST INCLUDE LANGUAGE REFERRING TENANT TO SDCI</t>
  </si>
  <si>
    <t>12006 36TH AVE NE</t>
  </si>
  <si>
    <t>HTTPS://SERVICES.SEATTLE.GOV/PORTAL/CUSTOMIZE/LINKTORECORD.ASPX?ALTID=1050110-VI</t>
  </si>
  <si>
    <t>(47.71581089, -122.28901692)</t>
  </si>
  <si>
    <t>1050144-VI</t>
  </si>
  <si>
    <t>INVALID 14 DAY NOTICE - DOES NOT INCLUDE LANGUAGE OF SDCI</t>
  </si>
  <si>
    <t>524 HIGHLAND DR</t>
  </si>
  <si>
    <t>HTTPS://SERVICES.SEATTLE.GOV/PORTAL/CUSTOMIZE/LINKTORECORD.ASPX?ALTID=1050144-VI</t>
  </si>
  <si>
    <t>(47.62995146, -122.34688413)</t>
  </si>
  <si>
    <t>1050149-VI</t>
  </si>
  <si>
    <t>INVALID TERMINATION NOTICE (TEXT MESSAGE)</t>
  </si>
  <si>
    <t>POTA - JCEO - X</t>
  </si>
  <si>
    <t>2020 MAR 27 12:00:00 AM</t>
  </si>
  <si>
    <t>621 12TH AVE E</t>
  </si>
  <si>
    <t>HTTPS://SERVICES.SEATTLE.GOV/PORTAL/CUSTOMIZE/LINKTORECORD.ASPX?ALTID=1050149-VI</t>
  </si>
  <si>
    <t>(47.62491053, -122.31703632)</t>
  </si>
  <si>
    <t>1050159-VI</t>
  </si>
  <si>
    <t>JCEO 22.206.160.C.1.E, NINETY NOTICE WITHOUT SPECIFICITY, GIVEN AFTER COMPLAINT</t>
  </si>
  <si>
    <t>3802 S GENESEE ST</t>
  </si>
  <si>
    <t>HTTPS://SERVICES.SEATTLE.GOV/PORTAL/CUSTOMIZE/LINKTORECORD.ASPX?ALTID=1050159-VI</t>
  </si>
  <si>
    <t>(47.5643131, -122.28476642)</t>
  </si>
  <si>
    <t>1050162-VI</t>
  </si>
  <si>
    <t>POTA - JCEO - PAOTHR</t>
  </si>
  <si>
    <t>2020 MAR 31 12:00:00 AM</t>
  </si>
  <si>
    <t>8409 9TH AVE SW</t>
  </si>
  <si>
    <t>HTTPS://SERVICES.SEATTLE.GOV/PORTAL/CUSTOMIZE/LINKTORECORD.ASPX?ALTID=1050162-VI</t>
  </si>
  <si>
    <t>(47.52798143, -122.34706581)</t>
  </si>
  <si>
    <t>1050169-VI</t>
  </si>
  <si>
    <t>PAOTHR, X VIOLATION OF MAYOR'S MORATORIUM BY ISSUING TERMINATION NOTICE, VIOLATION OF SMC 22.206.180.K</t>
  </si>
  <si>
    <t>1820 BOYLSTON AVE</t>
  </si>
  <si>
    <t>HTTPS://SERVICES.SEATTLE.GOV/PORTAL/CUSTOMIZE/LINKTORECORD.ASPX?ALTID=1050169-VI</t>
  </si>
  <si>
    <t>(47.61822608, -122.32299348)</t>
  </si>
  <si>
    <t>1050181-VI</t>
  </si>
  <si>
    <t>X, SECTION 1:B NO TERMINATION OF TENANCY, JCEO</t>
  </si>
  <si>
    <t>6726 GREENWOOD AVE N</t>
  </si>
  <si>
    <t>HTTPS://SERVICES.SEATTLE.GOV/PORTAL/CUSTOMIZE/LINKTORECORD.ASPX?ALTID=1050181-VI</t>
  </si>
  <si>
    <t>(47.67852334, -122.35508197)</t>
  </si>
  <si>
    <t>1050256-VI</t>
  </si>
  <si>
    <t>VIOLATION OF THE PROHIBITED ACTS ORDINANCE SMC 22.206.180.K DUE TO OWNERS FAILURE TO INCLUDE RENTING IN SEATTLE CONTACT INFORMATION ON NOTICE TO TERMINATE TENANCY.</t>
  </si>
  <si>
    <t>PAOTHR</t>
  </si>
  <si>
    <t>3638 MERIDIAN AVE N</t>
  </si>
  <si>
    <t>HTTPS://SERVICES.SEATTLE.GOV/PORTAL/CUSTOMIZE/LINKTORECORD.ASPX?ALTID=1050256-VI</t>
  </si>
  <si>
    <t>(47.65161761, -122.33361582)</t>
  </si>
  <si>
    <t>1050257-VI</t>
  </si>
  <si>
    <t>VIOLATION OF THE PROHIBITED ACTS ORDINANCE SMC 22.206.180.K DUE TO OWNER'S FAILURE O INCLUDE RENTING IN SEATTLE INFORMATION ON NOTICE TO TERMINATE TENANCY.</t>
  </si>
  <si>
    <t>4627 S ORCHARD ST</t>
  </si>
  <si>
    <t>HTTPS://SERVICES.SEATTLE.GOV/PORTAL/CUSTOMIZE/LINKTORECORD.ASPX?ALTID=1050257-VI</t>
  </si>
  <si>
    <t>(47.53814122, -122.27432738)</t>
  </si>
  <si>
    <t>1050258-VI</t>
  </si>
  <si>
    <t>VIOLATION OF THE PROHIBITED ACTS ORDINANCE SMC 22.206.180.E DUE TO RETALIATION BY OWNER.</t>
  </si>
  <si>
    <t>HTTPS://SERVICES.SEATTLE.GOV/PORTAL/CUSTOMIZE/LINKTORECORD.ASPX?ALTID=1050258-VI</t>
  </si>
  <si>
    <t>1050260-VI</t>
  </si>
  <si>
    <t>VIOLATION OF THE PROHIBITED ACTS ORDINANCE SMC 22.206.180.K DUE TO OWNER'S FAILURE TO INCLUDE RENTING IN SEATTLE CONTACT INFO ON NOTICE TO TERMINATE TENANCY.</t>
  </si>
  <si>
    <t>HTTPS://SERVICES.SEATTLE.GOV/PORTAL/CUSTOMIZE/LINKTORECORD.ASPX?ALTID=1050260-VI</t>
  </si>
  <si>
    <t>1050262-VI</t>
  </si>
  <si>
    <t>POTA, PAOTHR SMC 22.206.180.K, X, MAYOR'S CIVIL EMERGENCY ORDER . SHALL NOT ISSUE ANY TERMINATION NOTICE</t>
  </si>
  <si>
    <t>POTA, PAOTHR SMC 22.206.180.K, X, MAYOR'S CIVIL EMERGENCY ORDER … SHALL NOT ISSUE ANY TERMINATION NOTICE</t>
  </si>
  <si>
    <t>433 BELMONT AVE E</t>
  </si>
  <si>
    <t>HTTPS://SERVICES.SEATTLE.GOV/PORTAL/CUSTOMIZE/LINKTORECORD.ASPX?ALTID=1050262-VI</t>
  </si>
  <si>
    <t>(47.62292295, -122.32436101)</t>
  </si>
  <si>
    <t>1050276-VI</t>
  </si>
  <si>
    <t>VIOLATION OF THE PROHIBITED ACTS ORDINANCE SMC 22.206.180.F DUE TO ILLEGAL ENTRIES.</t>
  </si>
  <si>
    <t>14100 LINDEN AVE N</t>
  </si>
  <si>
    <t>HTTPS://SERVICES.SEATTLE.GOV/PORTAL/CUSTOMIZE/LINKTORECORD.ASPX?ALTID=1050276-VI</t>
  </si>
  <si>
    <t>(47.73157296, -122.34702054)</t>
  </si>
  <si>
    <t>1050277-VI</t>
  </si>
  <si>
    <t>VIOLATION OF THE PROHIBITED ACTS ORDINANCE SMC 22.206.180.F DUE TO ILLEGAL ENTRY.</t>
  </si>
  <si>
    <t>HTTPS://SERVICES.SEATTLE.GOV/PORTAL/CUSTOMIZE/LINKTORECORD.ASPX?ALTID=1050277-VI</t>
  </si>
  <si>
    <t>1050305-VI</t>
  </si>
  <si>
    <t>SMC 22.206.180.K, SMC 22.206.160.C.1.B, MAYOR'S CIVIL EMERGENCY ORDER 1.B</t>
  </si>
  <si>
    <t>5118 S ROXBURY ST</t>
  </si>
  <si>
    <t>HTTPS://SERVICES.SEATTLE.GOV/PORTAL/CUSTOMIZE/LINKTORECORD.ASPX?ALTID=1050305-VI</t>
  </si>
  <si>
    <t>(47.51742551, -122.26922832)</t>
  </si>
  <si>
    <t>1050385-VI</t>
  </si>
  <si>
    <t>SMC 22.206.180.A, D., F. ILLEGAL LOCKOUT, SMC 22.206.160.C.1 JUST CAUSE EVICTION</t>
  </si>
  <si>
    <t>3256 SW AVALON WAY</t>
  </si>
  <si>
    <t>HTTPS://SERVICES.SEATTLE.GOV/PORTAL/CUSTOMIZE/LINKTORECORD.ASPX?ALTID=1050385-VI</t>
  </si>
  <si>
    <t>(47.56435358, -122.37498158)</t>
  </si>
  <si>
    <t>1050545-VI</t>
  </si>
  <si>
    <t>NOV: JCEO, PAOTHR, X, SMC 22.206.160.C.1.C.,H. AND SMC 22.206.180.K - MATERIAL TERM OF LEASE, FAILURE TO OBTAIN RELOCATION LICENSE, NO SDCI LANGUAGE</t>
  </si>
  <si>
    <t>529 20TH AVE</t>
  </si>
  <si>
    <t>HTTPS://SERVICES.SEATTLE.GOV/PORTAL/CUSTOMIZE/LINKTORECORD.ASPX?ALTID=1050545-VI</t>
  </si>
  <si>
    <t>(47.60708662, -122.30666968)</t>
  </si>
  <si>
    <t>1050644-VI</t>
  </si>
  <si>
    <t>VIOLATION OF THE PROHIBITED ACTS ORDINANCE SMC 22.206.180.K DUE TO OWNER'S FAILURE TO ISSUE FIVE NOTICES TO TERMINATE TENANCY WITH REQUIRED LANGUAGE.</t>
  </si>
  <si>
    <t>2023 24TH AVE S</t>
  </si>
  <si>
    <t>HTTPS://SERVICES.SEATTLE.GOV/PORTAL/CUSTOMIZE/LINKTORECORD.ASPX?ALTID=1050644-VI</t>
  </si>
  <si>
    <t>(47.58475547, -122.30195302)</t>
  </si>
  <si>
    <t>1050647-VI</t>
  </si>
  <si>
    <t>PAOTHR, SMC 22.206.180.C REQUEST, CAUSE, OR ALLOW ANY GAS, ELECTRICITY, WATER, OR OTHER UTILITY SERVICE SUPPLIED BY THE OWNER TO BE DISCONTINUED</t>
  </si>
  <si>
    <t>2020 JUL 24 12:00:00 AM</t>
  </si>
  <si>
    <t>HTTPS://SERVICES.SEATTLE.GOV/PORTAL/CUSTOMIZE/LINKTORECORD.ASPX?ALTID=1050647-VI</t>
  </si>
  <si>
    <t>1050686-VI</t>
  </si>
  <si>
    <t>VIOLATION OF THE PROHIBITED ACTS ORDINANCE SMC 22.206.180.K DUE OWNER'S FAILURE TO ISSUE NOTICE TO TERMINATE TENANCY WITH RENTING IN SEATTLE LANGUAGE.</t>
  </si>
  <si>
    <t>2020 JUL 31 12:00:00 AM</t>
  </si>
  <si>
    <t>1820 MINOR AVE</t>
  </si>
  <si>
    <t>HTTPS://SERVICES.SEATTLE.GOV/PORTAL/CUSTOMIZE/LINKTORECORD.ASPX?ALTID=1050686-VI</t>
  </si>
  <si>
    <t>(47.61783424, -122.33135812)</t>
  </si>
  <si>
    <t>1050687-VI</t>
  </si>
  <si>
    <t>VIOLATION OF THE PROHIBITED ACTS ORDINANCE SMC 22.206.180.H/I DUE OWNER'S FAILURE TO ISSUE NOTICE TO INCREASE HOUSING COSTS WITH CONTACT INFORMATION FOR SDCI.</t>
  </si>
  <si>
    <t>HTTPS://SERVICES.SEATTLE.GOV/PORTAL/CUSTOMIZE/LINKTORECORD.ASPX?ALTID=1050687-VI</t>
  </si>
  <si>
    <t>1050728-VI</t>
  </si>
  <si>
    <t>PAOTHR, SMC 22.206.180.K MULTIPLE NOTICES WITHOUT SDCI LANGUAGE</t>
  </si>
  <si>
    <t>HTTPS://SERVICES.SEATTLE.GOV/PORTAL/CUSTOMIZE/LINKTORECORD.ASPX?ALTID=1050728-VI</t>
  </si>
  <si>
    <t>1050770-VI</t>
  </si>
  <si>
    <t>TRAO VIOLATIONS SMC 22.210.070 AND 22.210.140.A &amp; B, ATTEMPTS TO EVICT, JUST CAUSE EVICTION IMPROPERLY ATTEMPTED, NO APPLICATION FOR TRAO IN DEVELOPMENT</t>
  </si>
  <si>
    <t>2020 AUG 19 12:00:00 AM</t>
  </si>
  <si>
    <t>HTTPS://SERVICES.SEATTLE.GOV/PORTAL/CUSTOMIZE/LINKTORECORD.ASPX?ALTID=1050770-VI</t>
  </si>
  <si>
    <t>1050847-VI</t>
  </si>
  <si>
    <t>PAOTHR, SMC 22.206.180.K FAILURE OF NOTICE TO INCLUDE LANGUAGE REFERRING RECIPIENT TO SDCI</t>
  </si>
  <si>
    <t>3107 NE 120TH ST</t>
  </si>
  <si>
    <t>HTTPS://SERVICES.SEATTLE.GOV/PORTAL/CUSTOMIZE/LINKTORECORD.ASPX?ALTID=1050847-VI</t>
  </si>
  <si>
    <t>(47.71536145, -122.29482374)</t>
  </si>
  <si>
    <t>1050849-VI</t>
  </si>
  <si>
    <t>PAOTHR, SMC 22.206.180.K LACK OF REQUIRED LANGUAGE REFERRING TO SDCI</t>
  </si>
  <si>
    <t>HTTPS://SERVICES.SEATTLE.GOV/PORTAL/CUSTOMIZE/LINKTORECORD.ASPX?ALTID=1050849-VI</t>
  </si>
  <si>
    <t>1050851-VI</t>
  </si>
  <si>
    <t>PAOTHR, JCEO, NOTICE TO QUIT, SMC 22.206.160.C.1.P FAILURE TO RECORD, SMC 22.206.180.K FAILURE TO INCLUDE SDCI LANGUAGE</t>
  </si>
  <si>
    <t>6532 16TH AVE SW</t>
  </si>
  <si>
    <t>HTTPS://SERVICES.SEATTLE.GOV/PORTAL/CUSTOMIZE/LINKTORECORD.ASPX?ALTID=1050851-VI</t>
  </si>
  <si>
    <t>(47.54373232, -122.35449902)</t>
  </si>
  <si>
    <t>1050862-VI</t>
  </si>
  <si>
    <t>PAOTHR SMC 22.206.180.K NOTICE TO TERMINATE REQUIRED LANGUAGE, JCEO SMC 22.206.160.C.1.E, 60 DAY NOTICE TO VACATE AND NOT 90 DAYS' NOTICE</t>
  </si>
  <si>
    <t>153 26TH AVE</t>
  </si>
  <si>
    <t>HTTPS://SERVICES.SEATTLE.GOV/PORTAL/CUSTOMIZE/LINKTORECORD.ASPX?ALTID=1050862-VI</t>
  </si>
  <si>
    <t>(47.6028257, -122.29918571)</t>
  </si>
  <si>
    <t>1050878-VI</t>
  </si>
  <si>
    <t>JCEO, PAOTHR, SMC 22.206.160.C.1.F AND SMC 22.206.180.K, NOTICE DOESN'T HAVE REQUIRED SDCI LANGUAGE AND ONLY GIVES 60 DAYS NOTICE</t>
  </si>
  <si>
    <t>2020 SEP 04 12:00:00 AM</t>
  </si>
  <si>
    <t>10754 14TH AVE NE</t>
  </si>
  <si>
    <t>HTTPS://SERVICES.SEATTLE.GOV/PORTAL/CUSTOMIZE/LINKTORECORD.ASPX?ALTID=1050878-VI</t>
  </si>
  <si>
    <t>(47.70837532, -122.31349314)</t>
  </si>
  <si>
    <t>1050932-VI</t>
  </si>
  <si>
    <t>PAOTHR, SMC 22.206.180.K, LACK OF LANGUAGE IN COMMUNICATION TO TERMINATE</t>
  </si>
  <si>
    <t>6746 16TH AVE NW</t>
  </si>
  <si>
    <t>HTTPS://SERVICES.SEATTLE.GOV/PORTAL/CUSTOMIZE/LINKTORECORD.ASPX?ALTID=1050932-VI</t>
  </si>
  <si>
    <t>(47.67912623, -122.3775154)</t>
  </si>
  <si>
    <t>1051303-VI</t>
  </si>
  <si>
    <t>VIOLATION OF THE PROHIBITED ACTS ORDINANCE SMC 22.206.180.E DUE TO RETALIATION.</t>
  </si>
  <si>
    <t>2020 OCT 22 12:00:00 AM</t>
  </si>
  <si>
    <t>HTTPS://SERVICES.SEATTLE.GOV/PORTAL/CUSTOMIZE/LINKTORECORD.ASPX?ALTID=1051303-VI</t>
  </si>
  <si>
    <t>1051539-VI</t>
  </si>
  <si>
    <t>NOV - NOTICE OF VIOLATION - PAOTHR SMC 22.206.180.K FAILURE IF NOTICE TO TERMINATE TENANCY TO INCLUDE REQUIRED LANGUAGE</t>
  </si>
  <si>
    <t>2219 FAIRVIEW AVE E</t>
  </si>
  <si>
    <t>HTTPS://SERVICES.SEATTLE.GOV/PORTAL/CUSTOMIZE/LINKTORECORD.ASPX?ALTID=1051539-VI</t>
  </si>
  <si>
    <t>(47.63892261, -122.33007155)</t>
  </si>
  <si>
    <t>1051547-VI</t>
  </si>
  <si>
    <t>NOV VIOLATION - SMC 22.206.160.C.1.E, VIOLATION OF JCEO FOR FAILURE TO GIVE 90 DAYS</t>
  </si>
  <si>
    <t>2021 JAN 05 12:00:00 AM</t>
  </si>
  <si>
    <t>2340 30TH AVE S</t>
  </si>
  <si>
    <t>HTTPS://SERVICES.SEATTLE.GOV/PORTAL/CUSTOMIZE/LINKTORECORD.ASPX?ALTID=1051547-VI</t>
  </si>
  <si>
    <t>(47.58170245, -122.29385812)</t>
  </si>
  <si>
    <t>1051744-VI</t>
  </si>
  <si>
    <t>INVALID NOTICE TO SELL</t>
  </si>
  <si>
    <t>POTA - NOTICE TO SELL - MISSING LANGUAGE</t>
  </si>
  <si>
    <t>2021 FEB 23 12:00:00 AM</t>
  </si>
  <si>
    <t>2020 DEC 23 12:00:00 AM</t>
  </si>
  <si>
    <t>1115 M L KING JR WAY</t>
  </si>
  <si>
    <t>HTTPS://SERVICES.SEATTLE.GOV/PORTAL/CUSTOMIZE/LINKTORECORD.ASPX?ALTID=1051744-VI</t>
  </si>
  <si>
    <t>(47.61201879, -122.2965357)</t>
  </si>
  <si>
    <t>1051808-VI</t>
  </si>
  <si>
    <t>PAOTHR SMC 22.206.180.K FAILURE OF TERMINATION NOTICE TO INCLUDE REQUIRED LANGUAGE</t>
  </si>
  <si>
    <t>2021 MAR 08 12:00:00 AM</t>
  </si>
  <si>
    <t>5001 3RD AVE NW</t>
  </si>
  <si>
    <t>HTTPS://SERVICES.SEATTLE.GOV/PORTAL/CUSTOMIZE/LINKTORECORD.ASPX?ALTID=1051808-VI</t>
  </si>
  <si>
    <t>(47.66526372, -122.36106942)</t>
  </si>
  <si>
    <t>1051869-VI</t>
  </si>
  <si>
    <t>NO WATER - EVICTION</t>
  </si>
  <si>
    <t>TRAO VIOLATION SMC 22.210.140.A AND B, DISPLACEMENT OF TENANCY TO INITIATE SUBSTANTIAL REHABILITATION.</t>
  </si>
  <si>
    <t>2021 MAR 17 12:00:00 AM</t>
  </si>
  <si>
    <t>HTTPS://SERVICES.SEATTLE.GOV/PORTAL/CUSTOMIZE/LINKTORECORD.ASPX?ALTID=1051869-VI</t>
  </si>
  <si>
    <t>1051886-VI</t>
  </si>
  <si>
    <t>PAOTHR, JCEO DEFECTIVE NOTICE TO TERMINATE NOTICE, SMC 22.206.180.K AND FAILURE TO PROPERLY STATE JUST CAUSE SMC 22.206.160.C.1</t>
  </si>
  <si>
    <t>2021 MAR 22 12:00:00 AM</t>
  </si>
  <si>
    <t>9023 MARY AVE NW</t>
  </si>
  <si>
    <t>HTTPS://SERVICES.SEATTLE.GOV/PORTAL/CUSTOMIZE/LINKTORECORD.ASPX?ALTID=1051886-VI</t>
  </si>
  <si>
    <t>(47.69494654, -122.37577218)</t>
  </si>
  <si>
    <t>1051897-VI</t>
  </si>
  <si>
    <t>SMC 22.206.180.E PROHIBITED ACTS, REDUCTION IN SERVICE TO TENANT, TAKING ACCESS TO PARKING, FAILURE TO NOTIFY OF REMOVAL OF ACCESS.</t>
  </si>
  <si>
    <t>915 25TH AVE S</t>
  </si>
  <si>
    <t>HTTPS://SERVICES.SEATTLE.GOV/PORTAL/CUSTOMIZE/LINKTORECORD.ASPX?ALTID=1051897-VI</t>
  </si>
  <si>
    <t>(47.5940987, -122.30043785)</t>
  </si>
  <si>
    <t>1052007-VI</t>
  </si>
  <si>
    <t>PAOTHR, TEN DAY NOTICE WITHOUT LANGUAGE REQUIRED BY SMC 22.206.180.K</t>
  </si>
  <si>
    <t>2710 W MANOR PL</t>
  </si>
  <si>
    <t>HTTPS://SERVICES.SEATTLE.GOV/PORTAL/CUSTOMIZE/LINKTORECORD.ASPX?ALTID=1052007-VI</t>
  </si>
  <si>
    <t>(47.65322509, -122.39203129)</t>
  </si>
  <si>
    <t>1052018-VI</t>
  </si>
  <si>
    <t>PAOTHR, JCEO 10 DAY DEADLINE TO MAKE CHANGES TO PARKING IS EITHER DEFECTIVE 10 DAY NOTICE, OR THREAT WITHOUT PROPER NOTICE</t>
  </si>
  <si>
    <t>2021 APR 15 12:00:00 AM</t>
  </si>
  <si>
    <t>4219 S OTHELLO ST</t>
  </si>
  <si>
    <t>HTTPS://SERVICES.SEATTLE.GOV/PORTAL/CUSTOMIZE/LINKTORECORD.ASPX?ALTID=1052018-VI</t>
  </si>
  <si>
    <t>(47.53692011, -122.27985292)</t>
  </si>
  <si>
    <t>1052061-VI</t>
  </si>
  <si>
    <t>JCEO SMC 22.206.160.C.1 NOTICE TO TERMINATE FAILING TO STATE JUST CAUSE, PAOTHR SMC 22.206.180.D, EXCLUDE TENANT WITHOUT PROPER PROCESS; 22.206.180.K NO REFERENCE TO SDCI, 22.206.180.E REDUCE SERVICES</t>
  </si>
  <si>
    <t>2021 APR 23 12:00:00 AM</t>
  </si>
  <si>
    <t>411 JEFFERSON ST</t>
  </si>
  <si>
    <t>HTTPS://SERVICES.SEATTLE.GOV/PORTAL/CUSTOMIZE/LINKTORECORD.ASPX?ALTID=1052061-VI</t>
  </si>
  <si>
    <t>(47.60256673, -122.32905708)</t>
  </si>
  <si>
    <t>1052073-VI</t>
  </si>
  <si>
    <t>PAOTHR SMC 22.206.180.E RETALIATORY, PAOTHR 22.206.180.H, JCEO 22.206.160.C.1.E FAILURE TO STATE JUST CAUSE</t>
  </si>
  <si>
    <t>2021 APR 27 12:00:00 AM</t>
  </si>
  <si>
    <t>7735 15TH AVE NW</t>
  </si>
  <si>
    <t>HTTPS://SERVICES.SEATTLE.GOV/PORTAL/CUSTOMIZE/LINKTORECORD.ASPX?ALTID=1052073-VI</t>
  </si>
  <si>
    <t>(47.68619447, -122.37716236)</t>
  </si>
  <si>
    <t>1052091-VI</t>
  </si>
  <si>
    <t>JCEO SMC 22.206.160.C.1 AND C.1.E FAILURE TO STATE JUST CAUSE, PAOTHR 22.206.180.K, NO SDCI REFERENCE</t>
  </si>
  <si>
    <t>2021 APR 29 12:00:00 AM</t>
  </si>
  <si>
    <t>323 W GARFIELD ST</t>
  </si>
  <si>
    <t>HTTPS://SERVICES.SEATTLE.GOV/PORTAL/CUSTOMIZE/LINKTORECORD.ASPX?ALTID=1052091-VI</t>
  </si>
  <si>
    <t>(47.63336661, -122.36214172)</t>
  </si>
  <si>
    <t>1052158-VI</t>
  </si>
  <si>
    <t>JCEO 22.206.160.C.1, C.3,  FAILURE TO STATE JUST CAUSE; PAOTHR 22.206.180.K, TERMINATION NOTICE WITHOUT REFERENCE TO SDCI</t>
  </si>
  <si>
    <t>2021 MAY 12 12:00:00 AM</t>
  </si>
  <si>
    <t>134 S BRANDON ST</t>
  </si>
  <si>
    <t>HTTPS://SERVICES.SEATTLE.GOV/PORTAL/CUSTOMIZE/LINKTORECORD.ASPX?ALTID=1052158-VI</t>
  </si>
  <si>
    <t>(47.55435125, -122.33260567)</t>
  </si>
  <si>
    <t>1052209-VI</t>
  </si>
  <si>
    <t>JCEO 22.206.160.C.3 FAILURE TO PROPERLY STATE, SUBSTANTIAL REHABILITATION AND DATE OF TERMINATION; PAOTHR 22.206.180.K FAILURE TO GIVE LANGUAGE; SMC 22.210.050 PRIOR TO SUBSTANTIAL REHABILITATION, MUST OBTAIN LICENSE</t>
  </si>
  <si>
    <t>2021 MAY 21 12:00:00 AM</t>
  </si>
  <si>
    <t>6316 26TH AVE SW</t>
  </si>
  <si>
    <t>HTTPS://SERVICES.SEATTLE.GOV/PORTAL/CUSTOMIZE/LINKTORECORD.ASPX?ALTID=1052209-VI</t>
  </si>
  <si>
    <t>(47.54594524, -122.36542875)</t>
  </si>
  <si>
    <t>1052321-VI</t>
  </si>
  <si>
    <t>MY LANDLORD DONALD G DOTY HAS NEVER ABIDED BY PROPER NOTICE TO ALLOW REAL ESTATE BROKERS TO VIEW MY BEDROOM. TODAY I TRIED TO GET HIM TO COMPLY, AND WITHIN THAT CONVERSATION ANNOUNCED I HAD BEEN EVICTED AND TO VACATE IN 30 DAYS. WHEN I ASSERTED THAT WAS ILLEGAL HE SAID MARCH 31 AND THAT HE INTENDS TO SERVE ME WITH WRITTEN NOTICE OF IT TOMORROW. I ASSERT THAT IS ILLEGAL RETALIATION UNDER RCW 59.18.240 AND OUGHT TO PRESUMED RETALIATORY UNDER RCW 59.18.250, AS IT HAPPENED NOT ONL</t>
  </si>
  <si>
    <t>POTA JCEO PAOTHR</t>
  </si>
  <si>
    <t>2021 JUN 21 12:00:00 AM</t>
  </si>
  <si>
    <t>9202 23RD AVE SW</t>
  </si>
  <si>
    <t>HTTPS://SERVICES.SEATTLE.GOV/PORTAL/CUSTOMIZE/LINKTORECORD.ASPX?ALTID=1052321-VI</t>
  </si>
  <si>
    <t>(47.52088004, -122.36237675)</t>
  </si>
  <si>
    <t>1052338-VI</t>
  </si>
  <si>
    <t>POTA PAOTHR SMC 22.206.180</t>
  </si>
  <si>
    <t>HTTPS://SERVICES.SEATTLE.GOV/PORTAL/CUSTOMIZE/LINKTORECORD.ASPX?ALTID=1052338-VI</t>
  </si>
  <si>
    <t>1052363-VI</t>
  </si>
  <si>
    <t>NOVIOLATION JUST CAUSE, SMC 22.206.160.C.1.E, C.2 AND PROHIBITED ACTS SMC 22.206.180.K, NOTICE FAILS TO STATE JUST CAUSE, REASONS GIVEN DON'T SATISFY JUST CAUSE REQUIREMENT AND NOTICE FAILS TO GIVE REQUIRED LANGUAGE</t>
  </si>
  <si>
    <t>NOV VIOLATION OF JUST CAUSE, SMC 22.206.160.C.1.E, C.2 AND PROHIBITED ACTS SMC 22.206.180.K, NOTICE FAILS TO STATE JUST CAUSE, REASONS GIVEN DON'T SATISFY JUST CAUSE REQUIREMENT AND NOTICE FAILS TO GIVE REQUIRED LANGUAGE</t>
  </si>
  <si>
    <t>2021 JUN 29 12:00:00 AM</t>
  </si>
  <si>
    <t>1631 16TH AVE</t>
  </si>
  <si>
    <t>HTTPS://SERVICES.SEATTLE.GOV/PORTAL/CUSTOMIZE/LINKTORECORD.ASPX?ALTID=1052363-VI</t>
  </si>
  <si>
    <t>(47.6163157, -122.31166355)</t>
  </si>
  <si>
    <t>1052395-VI</t>
  </si>
  <si>
    <t>EMERGENCY ORDER FOR LOCKOUT</t>
  </si>
  <si>
    <t>POTA - EO - PAOTHER</t>
  </si>
  <si>
    <t>HTTPS://SERVICES.SEATTLE.GOV/PORTAL/CUSTOMIZE/LINKTORECORD.ASPX?ALTID=1052395-VI</t>
  </si>
  <si>
    <t>1052460-VI</t>
  </si>
  <si>
    <t>IMPROPER NOTICE TO ENTRY</t>
  </si>
  <si>
    <t>POTA - VIOLATIONS ON NOTICES TO ENTRY - LL DID NOT GIVE PROPER NOTICE</t>
  </si>
  <si>
    <t>2021 JUL 15 12:00:00 AM</t>
  </si>
  <si>
    <t>HTTPS://SERVICES.SEATTLE.GOV/PORTAL/CUSTOMIZE/LINKTORECORD.ASPX?ALTID=1052460-VI</t>
  </si>
  <si>
    <t>1052562-VI</t>
  </si>
  <si>
    <t>2 WEEK NOTICEGIVEN PER HAZARDOUSSTRUCTURAL ISSUESWITH BUILDING ANDHABITABILITY.STORAGE ALLOWED DURINGREQUIRED REPAIRS. BUTNO TRAO OFFERED; LEASEEXIT ONLY.RECEIVED VIA EMAIL</t>
  </si>
  <si>
    <t>POTA</t>
  </si>
  <si>
    <t>HTTPS://SERVICES.SEATTLE.GOV/PORTAL/CUSTOMIZE/LINKTORECORD.ASPX?ALTID=1052562-VI</t>
  </si>
  <si>
    <t>1052577-VI</t>
  </si>
  <si>
    <t>NOVIOLATION, PROHIBITED ACT SMC 22.206.180.K, NOTICE TO TERMINATE WITHOUT REQUIRED LANGUAGE; JUST CAUSE SMC 22.206.160.C.1, 3, FAILURE TO GIVE REASON AND IMPROPER FOR SALE</t>
  </si>
  <si>
    <t>2021 AUG 05 12:00:00 AM</t>
  </si>
  <si>
    <t>13300 STONE AVE N</t>
  </si>
  <si>
    <t>HTTPS://SERVICES.SEATTLE.GOV/PORTAL/CUSTOMIZE/LINKTORECORD.ASPX?ALTID=1052577-VI</t>
  </si>
  <si>
    <t>(47.72529429, -122.34116835)</t>
  </si>
  <si>
    <t>1052620-VI</t>
  </si>
  <si>
    <t>NOVIOLATION, JUST CAUSE, SMC 22.206.160.C.1.C, C.2, C.3, 10 DAY NOTICE DOESN'T GIVE OPTION TO COMPLY; PROHIBITED ACTS SMC 22.206.180.K NOTICE DOESN'T GIVE REQUIRED LANGUAGE</t>
  </si>
  <si>
    <t>2021 AUG 12 12:00:00 AM</t>
  </si>
  <si>
    <t>4730 9TH AVE NE</t>
  </si>
  <si>
    <t>HTTPS://SERVICES.SEATTLE.GOV/PORTAL/CUSTOMIZE/LINKTORECORD.ASPX?ALTID=1052620-VI</t>
  </si>
  <si>
    <t>(47.66406465, -122.31819521)</t>
  </si>
  <si>
    <t>1052703-VI</t>
  </si>
  <si>
    <t>HBMC EO PAY RELOCATION ASSISTANCE 22.206.260 AND 22.206.265</t>
  </si>
  <si>
    <t>2021 AUG 20 12:00:00 AM</t>
  </si>
  <si>
    <t>HTTPS://SERVICES.SEATTLE.GOV/PORTAL/CUSTOMIZE/LINKTORECORD.ASPX?ALTID=1052703-VI</t>
  </si>
  <si>
    <t>1052728-VI</t>
  </si>
  <si>
    <t>NOV FOR PAYMENT OF EMERGENCY ORDER</t>
  </si>
  <si>
    <t>POTA - NOV - EMERGENCY ORDER</t>
  </si>
  <si>
    <t>2021 AUG 26 12:00:00 AM</t>
  </si>
  <si>
    <t>2021 AUG 18 12:00:00 AM</t>
  </si>
  <si>
    <t>4547 19TH AVE NE</t>
  </si>
  <si>
    <t>HTTPS://SERVICES.SEATTLE.GOV/PORTAL/CUSTOMIZE/LINKTORECORD.ASPX?ALTID=1052728-VI</t>
  </si>
  <si>
    <t>(47.66259238, -122.30759886)</t>
  </si>
  <si>
    <t>1052804-VI</t>
  </si>
  <si>
    <t>2021 SEP 07 12:00:00 AM</t>
  </si>
  <si>
    <t>HTTPS://SERVICES.SEATTLE.GOV/PORTAL/CUSTOMIZE/LINKTORECORD.ASPX?ALTID=1052804-VI</t>
  </si>
  <si>
    <t>1053223-VI</t>
  </si>
  <si>
    <t>LOCKED OUT OF UNIT</t>
  </si>
  <si>
    <t>VIOLATION OF SMC 202.206.160.A.11 - FAILURE TO FURNISH TENANTS WITH KEYS FOR THE REQUIRED LOCKS ON THEIR RESPECTIVE HOUSING UNITS AND BUILDING ENTRANCE DOORS.</t>
  </si>
  <si>
    <t>2021 NOV 03 12:00:00 AM</t>
  </si>
  <si>
    <t>4035 1ST AVE NE</t>
  </si>
  <si>
    <t>HTTPS://SERVICES.SEATTLE.GOV/PORTAL/CUSTOMIZE/LINKTORECORD.ASPX?ALTID=1053223-VI</t>
  </si>
  <si>
    <t>(47.65660245, -122.32821554)</t>
  </si>
  <si>
    <t>1053225-VI</t>
  </si>
  <si>
    <t>NOTICE OF VIOLATION FOR AVOIDANCE OF THE TENANT RELOCATION ORDINANCE</t>
  </si>
  <si>
    <t>POTA - TRAOA</t>
  </si>
  <si>
    <t>HTTPS://SERVICES.SEATTLE.GOV/PORTAL/CUSTOMIZE/LINKTORECORD.ASPX?ALTID=1053225-VI</t>
  </si>
  <si>
    <t>1053230-VI</t>
  </si>
  <si>
    <t>TENANT RECEIVED 35% NOTICE OF RENTAL INCREASE 9/26/2021 AND REQUESTS THAT WE INVESTIGATE FOR POSSIBLE AVOIDANCE OF THE TENANT RELOCATION ASSISTANCE ORDINANCE. INVESTIGATION DETERMINED THAT VIOLATION OCCURED</t>
  </si>
  <si>
    <t>6513 4TH AVE NE</t>
  </si>
  <si>
    <t>HTTPS://SERVICES.SEATTLE.GOV/PORTAL/CUSTOMIZE/LINKTORECORD.ASPX?ALTID=1053230-VI</t>
  </si>
  <si>
    <t>(47.67622489, -122.32503924)</t>
  </si>
  <si>
    <t>1053252-VI</t>
  </si>
  <si>
    <t>NOVIOLATION, PROHIBITED ACTS SMC 22.206.180.A, D, E LOCKOUT</t>
  </si>
  <si>
    <t>2021 NOV 05 12:00:00 AM</t>
  </si>
  <si>
    <t>HTTPS://SERVICES.SEATTLE.GOV/PORTAL/CUSTOMIZE/LINKTORECORD.ASPX?ALTID=1053252-VI</t>
  </si>
  <si>
    <t>1053435-VI</t>
  </si>
  <si>
    <t>INVALID NOTICE OF RENEWAL</t>
  </si>
  <si>
    <t>POTA -INRENT - PAOTHR - RENTAG</t>
  </si>
  <si>
    <t>2021 DEC 08 12:00:00 AM</t>
  </si>
  <si>
    <t>HTTPS://SERVICES.SEATTLE.GOV/PORTAL/CUSTOMIZE/LINKTORECORD.ASPX?ALTID=1053435-VI</t>
  </si>
  <si>
    <t>1053520-VI</t>
  </si>
  <si>
    <t>BEDBUGS IN MULTIPLE UNITS/FLOORS. THIS IS A SHAG FACILITY WITH MANY SENIORS. PLEASE HELP!!</t>
  </si>
  <si>
    <t>POTAVIOLATION: TENANT WAS BILLED $656.80 FOLLOWING HER GOOD FAITH ASSERTION OF HER RIGHT TO APPROPRIATE PEST CONTROL MEASURES BY THE LANDLORD, AN OBLIGATION OF THE OWNER UNDER SMC 22.206.160.A.3, IN VIOLATION OF SMC 22.206.180.ECORRECTION: PROVIDE THE DEPARTMENT WITH A COPY OF THE COMPLETE EXTERMINATION PLAN FOR THIS PROPERTY AS REQUIRED BY SMC 22.206.160.A.3.RESCIND EXTERMINATION BILLS ISSUED TO KATHERIN COCHRAN/UNIT 712 AND PROVIDE DEPARTMENT WITH VERIFICATION OF THE RESCISSION.</t>
  </si>
  <si>
    <t>2021 DEC 23 12:00:00 AM</t>
  </si>
  <si>
    <t>14002 LINDEN AVE N</t>
  </si>
  <si>
    <t>HTTPS://SERVICES.SEATTLE.GOV/PORTAL/CUSTOMIZE/LINKTORECORD.ASPX?ALTID=1053520-VI</t>
  </si>
  <si>
    <t>(47.73074207, -122.34724807)</t>
  </si>
  <si>
    <t>1053572-VI</t>
  </si>
  <si>
    <t>RETALIATION DUE TO ENFORCEMENT OF RIGHTS</t>
  </si>
  <si>
    <t>POTA - TENANT RIGHTS, MORATORIUM QUESTIONS - PAOTHR</t>
  </si>
  <si>
    <t>2022 JAN 07 12:00:00 AM</t>
  </si>
  <si>
    <t>11726 EVANSTON AVE N</t>
  </si>
  <si>
    <t>HTTPS://SERVICES.SEATTLE.GOV/PORTAL/CUSTOMIZE/LINKTORECORD.ASPX?ALTID=1053572-VI</t>
  </si>
  <si>
    <t>(47.71493716, -122.35123509)</t>
  </si>
  <si>
    <t>1053605-VI</t>
  </si>
  <si>
    <t>IMPROPER NOTICE OF ENTRY</t>
  </si>
  <si>
    <t>POTA  - RIGHTS INQUIRY - PAOTHR - IMPROPER ENTRY</t>
  </si>
  <si>
    <t>2022 JAN 14 12:00:00 AM</t>
  </si>
  <si>
    <t>HTTPS://SERVICES.SEATTLE.GOV/PORTAL/CUSTOMIZE/LINKTORECORD.ASPX?ALTID=1053605-VI</t>
  </si>
  <si>
    <t>1053622-VI</t>
  </si>
  <si>
    <t>HTTPS://SERVICES.SEATTLE.GOV/PORTAL/CUSTOMIZE/LINKTORECORD.ASPX?ALTID=1053622-VI</t>
  </si>
  <si>
    <t>1053714-VI</t>
  </si>
  <si>
    <t>POTA - INRENT - JCEO</t>
  </si>
  <si>
    <t>2022 FEB 03 12:00:00 AM</t>
  </si>
  <si>
    <t>413 NE 73RD ST</t>
  </si>
  <si>
    <t>HTTPS://SERVICES.SEATTLE.GOV/PORTAL/CUSTOMIZE/LINKTORECORD.ASPX?ALTID=1053714-VI</t>
  </si>
  <si>
    <t>(47.68112753, -122.32432139)</t>
  </si>
  <si>
    <t>1053736-VI</t>
  </si>
  <si>
    <t>2022 FEB 08 12:00:00 AM</t>
  </si>
  <si>
    <t>HTTPS://SERVICES.SEATTLE.GOV/PORTAL/CUSTOMIZE/LINKTORECORD.ASPX?ALTID=1053736-VI</t>
  </si>
  <si>
    <t>1053910-VI</t>
  </si>
  <si>
    <t>NOTICE TO ENETER</t>
  </si>
  <si>
    <t>2022 MAR 10 12:00:00 AM</t>
  </si>
  <si>
    <t>HTTPS://SERVICES.SEATTLE.GOV/PORTAL/CUSTOMIZE/LINKTORECORD.ASPX?ALTID=1053910-VI</t>
  </si>
  <si>
    <t>1054106-VI</t>
  </si>
  <si>
    <t>LANDLORD ISSUED RENT INCREASE NOTICE OVER EMAIL WITHOUT INCLUDING LANGUAGE ABOUT HOW TO CONTACT THE SEATTLE DEPARTMENT OF CONSTRUCTION AND INSPECTIONS FOR INFORMATION ABOUT RENTER RIGHTS.WHEN I ATTEMPTED TO EXERCISE MY RIGHT UNDER SEATTLE'S ROOMMATE LAW FOR MY PARTNER TO COHABITATE WITH ME, LANDLORD RETALIATED BY REQUIRING ME TO PAY FOR SEWER, WATER, AND GARBAGE WHICH WAS NOT REQUIRED PREVIOUSLY. THIS INCREASE WAS ALSO NOT ACCOMPANIED BY LANGUAGE ABOUT HOW TO CON</t>
  </si>
  <si>
    <t>NOVIOLATION, SMC 22.206.180.K, SMC 22.206.180.E, SMC 7.24.030.I</t>
  </si>
  <si>
    <t>2022 APR 22 12:00:00 AM</t>
  </si>
  <si>
    <t>7733 15TH AVE NW</t>
  </si>
  <si>
    <t>HTTPS://SERVICES.SEATTLE.GOV/PORTAL/CUSTOMIZE/LINKTORECORD.ASPX?ALTID=1054106-VI</t>
  </si>
  <si>
    <t>(47.68606858, -122.37714761)</t>
  </si>
  <si>
    <t>1054193-VI</t>
  </si>
  <si>
    <t>14-DAY NOTICE - INVALID PER MISSING LANGUAGE</t>
  </si>
  <si>
    <t>2022 MAY 06 12:00:00 AM</t>
  </si>
  <si>
    <t>14330 12TH AVE NE</t>
  </si>
  <si>
    <t>HTTPS://SERVICES.SEATTLE.GOV/PORTAL/CUSTOMIZE/LINKTORECORD.ASPX?ALTID=1054193-VI</t>
  </si>
  <si>
    <t>(47.73331187, -122.31469124)</t>
  </si>
  <si>
    <t>1054717-VI</t>
  </si>
  <si>
    <t>RENT INCREASE. AUGUST 1ST DEADLINEIN NEW LEASE</t>
  </si>
  <si>
    <t>HTTPS://SERVICES.SEATTLE.GOV/PORTAL/CUSTOMIZE/LINKTORECORD.ASPX?ALTID=1054717-VI</t>
  </si>
  <si>
    <t>1054718-VI</t>
  </si>
  <si>
    <t>POTA - PAOTHR - RIGHT OF FIRST REFUSAL - JCEO</t>
  </si>
  <si>
    <t>HTTPS://SERVICES.SEATTLE.GOV/PORTAL/CUSTOMIZE/LINKTORECORD.ASPX?ALTID=1054718-VI</t>
  </si>
  <si>
    <t>1054719-VI</t>
  </si>
  <si>
    <t>HTTPS://SERVICES.SEATTLE.GOV/PORTAL/CUSTOMIZE/LINKTORECORD.ASPX?ALTID=1054719-VI</t>
  </si>
  <si>
    <t>1054851-VI</t>
  </si>
  <si>
    <t>VACATE AND CLOSE EO PAYMENT</t>
  </si>
  <si>
    <t>2024 NW 59TH ST</t>
  </si>
  <si>
    <t>HTTPS://SERVICES.SEATTLE.GOV/PORTAL/CUSTOMIZE/LINKTORECORD.ASPX?ALTID=1054851-VI</t>
  </si>
  <si>
    <t>(47.67187592, -122.38329416)</t>
  </si>
  <si>
    <t>1054901-VI</t>
  </si>
  <si>
    <t>RECEIVED  A NOTICE OF A RENT INCREASE WITHOUT A NEW LEASE OFFER</t>
  </si>
  <si>
    <t>4860 14TH AVE SW</t>
  </si>
  <si>
    <t>HTTPS://SERVICES.SEATTLE.GOV/PORTAL/CUSTOMIZE/LINKTORECORD.ASPX?ALTID=1054901-VI</t>
  </si>
  <si>
    <t>(47.5574854, -122.35316275)</t>
  </si>
  <si>
    <t>1054981-VI</t>
  </si>
  <si>
    <t>10-DAY NOTICE</t>
  </si>
  <si>
    <t>HTTPS://SERVICES.SEATTLE.GOV/PORTAL/CUSTOMIZE/LINKTORECORD.ASPX?ALTID=1054981-VI</t>
  </si>
  <si>
    <t>1055079-VI</t>
  </si>
  <si>
    <t>I RECEIVED A 14-DAYEVICTION NOTICE.</t>
  </si>
  <si>
    <t>119 19TH AVE</t>
  </si>
  <si>
    <t>HTTPS://SERVICES.SEATTLE.GOV/PORTAL/CUSTOMIZE/LINKTORECORD.ASPX?ALTID=1055079-VI</t>
  </si>
  <si>
    <t>(47.60251695, -122.30806759)</t>
  </si>
  <si>
    <t>1055148-VI</t>
  </si>
  <si>
    <t>RETALIATION. RENTALSTORAGE CHARGES.10-VACATE NOTICE(STORAGE UNIT).SEE 008115-22CP</t>
  </si>
  <si>
    <t>PAOTHRSEE 012392-22CPNOV ISSUED 12/1/2022, VOLUNTARY COMPLIANCE ACHIEVED 12/15/2022</t>
  </si>
  <si>
    <t>HTTPS://SERVICES.SEATTLE.GOV/PORTAL/CUSTOMIZE/LINKTORECORD.ASPX?ALTID=1055148-VI</t>
  </si>
  <si>
    <t>1055192-VI</t>
  </si>
  <si>
    <t>RENT INCREASE W/OUTNOTICE AND NO LEASE RENEWAL</t>
  </si>
  <si>
    <t>1400 E MERCER ST</t>
  </si>
  <si>
    <t>HTTPS://SERVICES.SEATTLE.GOV/PORTAL/CUSTOMIZE/LINKTORECORD.ASPX?ALTID=1055192-VI</t>
  </si>
  <si>
    <t>(47.62452861, -122.31429173)</t>
  </si>
  <si>
    <t>1055305-VI</t>
  </si>
  <si>
    <t>RETALIATION - REDUCTION OF SERVICES DUE TO CALL TO SDCI</t>
  </si>
  <si>
    <t>POTA - PAOTHR - RETALIATION</t>
  </si>
  <si>
    <t>2022 DEC 31 12:00:00 AM</t>
  </si>
  <si>
    <t>7117 12TH AVE NE</t>
  </si>
  <si>
    <t>HTTPS://SERVICES.SEATTLE.GOV/PORTAL/CUSTOMIZE/LINKTORECORD.ASPX?ALTID=1055305-VI</t>
  </si>
  <si>
    <t>(47.68070195, -122.31595131)</t>
  </si>
  <si>
    <t>1055348-VI</t>
  </si>
  <si>
    <t>UNIT RECEIVED TREATMENT FOR BEDBUGSIN MARCH.  NOW TENANTSRECEIVED A BILL FOR OVER $500.00.  ARETHEY RESPONSIBLE FORPAYING THIS BILL?</t>
  </si>
  <si>
    <t>13000 LINDEN AVE N</t>
  </si>
  <si>
    <t>HTTPS://SERVICES.SEATTLE.GOV/PORTAL/CUSTOMIZE/LINKTORECORD.ASPX?ALTID=1055348-VI</t>
  </si>
  <si>
    <t>(47.72357266, -122.34767003)</t>
  </si>
  <si>
    <t>1055393-VI</t>
  </si>
  <si>
    <t>RENTAL INCREASE NOTICE</t>
  </si>
  <si>
    <t>INRENT</t>
  </si>
  <si>
    <t>4464 FREMONT AVE N</t>
  </si>
  <si>
    <t>HTTPS://SERVICES.SEATTLE.GOV/PORTAL/CUSTOMIZE/LINKTORECORD.ASPX?ALTID=1055393-VI</t>
  </si>
  <si>
    <t>(47.66133315, -122.3497448)</t>
  </si>
  <si>
    <t>1055466-VI</t>
  </si>
  <si>
    <t>QUESTIONS REGARDINGNOTICE TO END TENANCYDUE TO JCEO.  QUESTIONS REGARDINGHEATING ISSUES ANDSPACE HEATERS.</t>
  </si>
  <si>
    <t>3631 22ND AVE SW</t>
  </si>
  <si>
    <t>HTTPS://SERVICES.SEATTLE.GOV/PORTAL/CUSTOMIZE/LINKTORECORD.ASPX?ALTID=1055466-VI</t>
  </si>
  <si>
    <t>(47.57050493, -122.36133963)</t>
  </si>
  <si>
    <t>1055475-VI</t>
  </si>
  <si>
    <t>5007 2ND AVE NW</t>
  </si>
  <si>
    <t>HTTPS://SERVICES.SEATTLE.GOV/PORTAL/CUSTOMIZE/LINKTORECORD.ASPX?ALTID=1055475-VI</t>
  </si>
  <si>
    <t>(47.66537907, -122.35907028)</t>
  </si>
  <si>
    <t>1055918-VI</t>
  </si>
  <si>
    <t>I WAS RECENTLY SERVED AN EVICTION NOTICE WHICH REFERENCES STATE LAW - A LENGTHY PASSAGE - BUT NO REFERENCE TO SEATTLE CODE NOR THE JUST CAUSE EVICTION ORDINANCE.</t>
  </si>
  <si>
    <t>5034 9TH AVE NE</t>
  </si>
  <si>
    <t>HTTPS://SERVICES.SEATTLE.GOV/PORTAL/CUSTOMIZE/LINKTORECORD.ASPX?ALTID=1055918-VI</t>
  </si>
  <si>
    <t>(47.66599192, -122.31827234)</t>
  </si>
  <si>
    <t>1055979-VI</t>
  </si>
  <si>
    <t>NON-COMPLIANT EVICTION NOTICES</t>
  </si>
  <si>
    <t>HTTPS://SERVICES.SEATTLE.GOV/PORTAL/CUSTOMIZE/LINKTORECORD.ASPX?ALTID=1055979-VI</t>
  </si>
  <si>
    <t>1056361-VI</t>
  </si>
  <si>
    <t>RENT DUE 7/1 WENT TO PORTAL TO PAY LANDLORD HAS ADDED A FEE FOR UTILITIES</t>
  </si>
  <si>
    <t>315 MAYNARD AVE S</t>
  </si>
  <si>
    <t>HTTPS://SERVICES.SEATTLE.GOV/PORTAL/CUSTOMIZE/LINKTORECORD.ASPX?ALTID=1056361-VI</t>
  </si>
  <si>
    <t>(47.59952726, -122.3254183)</t>
  </si>
  <si>
    <t>1056414-VI</t>
  </si>
  <si>
    <t>1732 M L KING JR WAY S</t>
  </si>
  <si>
    <t>HTTPS://SERVICES.SEATTLE.GOV/PORTAL/CUSTOMIZE/LINKTORECORD.ASPX?ALTID=1056414-VI</t>
  </si>
  <si>
    <t>(47.58730974, -122.29788455)</t>
  </si>
  <si>
    <t>1056416-VI</t>
  </si>
  <si>
    <t>RETALIATION</t>
  </si>
  <si>
    <t>HTTPS://SERVICES.SEATTLE.GOV/PORTAL/CUSTOMIZE/LINKTORECORD.ASPX?ALTID=1056416-VI</t>
  </si>
  <si>
    <t>1056543-VI</t>
  </si>
  <si>
    <t>2023 AUG 04 12:00:00 AM</t>
  </si>
  <si>
    <t>7216 CALIFORNIA AVE SW</t>
  </si>
  <si>
    <t>HTTPS://SERVICES.SEATTLE.GOV/PORTAL/CUSTOMIZE/LINKTORECORD.ASPX?ALTID=1056543-VI</t>
  </si>
  <si>
    <t>(47.53825881, -122.38683457)</t>
  </si>
  <si>
    <t>1056544-VI</t>
  </si>
  <si>
    <t>HTTPS://SERVICES.SEATTLE.GOV/PORTAL/CUSTOMIZE/LINKTORECORD.ASPX?ALTID=1056544-VI</t>
  </si>
  <si>
    <t>1056871-VI</t>
  </si>
  <si>
    <t>POTA-NOV FOR EO RELOCATION PAYMENT FROM OWNER.  HOUSING - NO HOT WATER FOR PAST 24 HRS ALL THREE UNITS IN THE COMPLEX HAVE BEEN IMPACTEDPOTA - LANDLORD NOT OFFERING RELOCATION ASSISTANCE</t>
  </si>
  <si>
    <t>HOUSING  &amp;  POTA    POTA-NOV FOR EO RELOCATION PAYMENT FROM OWNER.</t>
  </si>
  <si>
    <t>6108 8TH AVE NW</t>
  </si>
  <si>
    <t>HTTPS://SERVICES.SEATTLE.GOV/PORTAL/CUSTOMIZE/LINKTORECORD.ASPX?ALTID=1056871-VI</t>
  </si>
  <si>
    <t>(47.67348743, -122.36587109)</t>
  </si>
  <si>
    <t>1057051-VI</t>
  </si>
  <si>
    <t>PROPERTY HAS RECEIVEDA WATER SHUT OFF NOTICE.  THE OWNEREXPECTS THE TENANTSTO PAY THE BILL. WE NEED HELP</t>
  </si>
  <si>
    <t>HTTPS://SERVICES.SEATTLE.GOV/PORTAL/CUSTOMIZE/LINKTORECORD.ASPX?ALTID=1057051-VI</t>
  </si>
  <si>
    <t>1057271-VI</t>
  </si>
  <si>
    <t>INVALID RENT INCREASE NOTICE - RIGHT OF FIRST REFUSAL AND MISSING LANGUAGE</t>
  </si>
  <si>
    <t>POTA -  QUESTIONS REGARDING LEASE RENEWAL</t>
  </si>
  <si>
    <t>HTTPS://SERVICES.SEATTLE.GOV/PORTAL/CUSTOMIZE/LINKTORECORD.ASPX?ALTID=1057271-VI</t>
  </si>
  <si>
    <t>1057314-VI</t>
  </si>
  <si>
    <t>POTA - INVALID RENT INCREASE (NOT 180 DAYS NOTICE)</t>
  </si>
  <si>
    <t>212 ALASKAN WAY S</t>
  </si>
  <si>
    <t>HTTPS://SERVICES.SEATTLE.GOV/PORTAL/CUSTOMIZE/LINKTORECORD.ASPX?ALTID=1057314-VI</t>
  </si>
  <si>
    <t>(47.60039051, -122.33518102)</t>
  </si>
  <si>
    <t>1057496-VI</t>
  </si>
  <si>
    <t>TENANT RIGHTS - LEASE QUESTIONS, RENT INCREASE</t>
  </si>
  <si>
    <t>9200 GREENWOOD AVE N</t>
  </si>
  <si>
    <t>HTTPS://SERVICES.SEATTLE.GOV/PORTAL/CUSTOMIZE/LINKTORECORD.ASPX?ALTID=1057496-VI</t>
  </si>
  <si>
    <t>(47.69644598, -122.35505754)</t>
  </si>
  <si>
    <t>1057573-VI</t>
  </si>
  <si>
    <t>2720 4TH AVE</t>
  </si>
  <si>
    <t>HTTPS://SERVICES.SEATTLE.GOV/PORTAL/CUSTOMIZE/LINKTORECORD.ASPX?ALTID=1057573-VI</t>
  </si>
  <si>
    <t>(47.61834907, -122.34833056)</t>
  </si>
  <si>
    <t>1057638-VI</t>
  </si>
  <si>
    <t>HTTPS://SERVICES.SEATTLE.GOV/PORTAL/CUSTOMIZE/LINKTORECORD.ASPX?ALTID=1057638-VI</t>
  </si>
  <si>
    <t>1057661-VI</t>
  </si>
  <si>
    <t>SEWAGE AT HOUSE WOULD COME OUT AND FLOOD ANOTHER UNIT IN THE HOUSE. TENANT IS TO BE LOCKED OUT, GIVEN VERBAL EVICTION NOTICE. LANDLORD IS UNRESPONSIVE. WANTS TO KNOW RIGHTS AS A TENANT.</t>
  </si>
  <si>
    <t>9231 36TH AVE S</t>
  </si>
  <si>
    <t>HTTPS://SERVICES.SEATTLE.GOV/PORTAL/CUSTOMIZE/LINKTORECORD.ASPX?ALTID=1057661-VI</t>
  </si>
  <si>
    <t>(47.52062219, -122.28755413)</t>
  </si>
  <si>
    <t>1057786-VI</t>
  </si>
  <si>
    <t>I PAID MY RENT LAST MONTH WITH A CHECK,IT WAS REFUSED BYMANAGEMENT ANDMY CHECK WAS TORNUP AND A PICTUREWAS SENT TO ME.I PAID BOTH LAST MONTH AND CURRENTRENT BY CHECK, REFUSED AGAIN.MANAGEMENT WANTSME TO USE A PORTALAND PAY A PROCESSING FEE.I'M ON A FIXED INCOME AND CAN'TAFFORD TO PAY THEFEES. I'VEBEEN ISSUED A 14-DAY NOTICE TOVACATE AND MANAGEMENT HASBEEN VERY ABUSIVEAND DISMISSIVE INTHE LANGUAGE USEDWHEN ASKED ABOUTBEING ABLE TO PAYBY CHE</t>
  </si>
  <si>
    <t>8321 WABASH AVE S</t>
  </si>
  <si>
    <t>HTTPS://SERVICES.SEATTLE.GOV/PORTAL/CUSTOMIZE/LINKTORECORD.ASPX?ALTID=1057786-VI</t>
  </si>
  <si>
    <t>(47.52846152, -122.26892026)</t>
  </si>
  <si>
    <t>1057794-VI</t>
  </si>
  <si>
    <t>NOVIOLATION, SMC 22.206.180.E, PAOTHR</t>
  </si>
  <si>
    <t>4404 S TRENTON ST</t>
  </si>
  <si>
    <t>HTTPS://SERVICES.SEATTLE.GOV/PORTAL/CUSTOMIZE/LINKTORECORD.ASPX?ALTID=1057794-VI</t>
  </si>
  <si>
    <t>(47.52445548, -122.27765502)</t>
  </si>
  <si>
    <t>1057807-VI</t>
  </si>
  <si>
    <t>FAILURE TO PROVIDE DOCUMENTS IN COMPLIANCE WITH JCEO 22.205.010.E</t>
  </si>
  <si>
    <t>4533 EASTERN AVE N</t>
  </si>
  <si>
    <t>HTTPS://SERVICES.SEATTLE.GOV/PORTAL/CUSTOMIZE/LINKTORECORD.ASPX?ALTID=1057807-VI</t>
  </si>
  <si>
    <t>(47.66245435, -122.32929937)</t>
  </si>
  <si>
    <t>1058358-VI</t>
  </si>
  <si>
    <t>RENT INCREASE EFFECTIVE MAY 1ST</t>
  </si>
  <si>
    <t>6033 CALIFORNIA AVE SW</t>
  </si>
  <si>
    <t>HTTPS://SERVICES.SEATTLE.GOV/PORTAL/CUSTOMIZE/LINKTORECORD.ASPX?ALTID=1058358-VI</t>
  </si>
  <si>
    <t>(47.54753861, -122.38768182)</t>
  </si>
  <si>
    <t>1058589-VI</t>
  </si>
  <si>
    <t>INRENT, PAOTHR, INCREASE AFTER REPAIR REQUEST</t>
  </si>
  <si>
    <t>INRENT, PAOTHR, INCREASE FOLLOWING A REPAIR REQUEST</t>
  </si>
  <si>
    <t>HTTPS://SERVICES.SEATTLE.GOV/PORTAL/CUSTOMIZE/LINKTORECORD.ASPX?ALTID=1058589-VI</t>
  </si>
  <si>
    <t>1058698-VI</t>
  </si>
  <si>
    <t>HTTPS://SERVICES.SEATTLE.GOV/PORTAL/CUSTOMIZE/LINKTORECORD.ASPX?ALTID=1058698-VI</t>
  </si>
  <si>
    <t>1058871-VI</t>
  </si>
  <si>
    <t>RENT INCREASED 3 TIMES IN 1 YEAR. TENANT DOES NOT RECALL SIGNING ANYTHING REGARDING A RENT INCREASE. NOW I'M BEING TOLD I'M $10,000  IN ARREARS. I'M DISABLED, AND NO ACCESS TO THE RAMP. DOOR WAS KICKED IN, DOOR FRAME WAS NEVER REPLACED. KEY FOB DOES NOT WORK FOR THE ROOFTOP AREA. ELEVATOR IS NOT WORKING, WHICH IMPACTS ME GREATLY, EITHER I GET LOCKED OUT OR LOCKED IN WHEN THE ELEVATORS ARE NOT WORKING.  I HAVE REQUESTED A UNIT ON THE FIRST FLOOR, BUT STILL HAVE NOT GOTTEN</t>
  </si>
  <si>
    <t>6901 M L KING JR WAY S</t>
  </si>
  <si>
    <t>HTTPS://SERVICES.SEATTLE.GOV/PORTAL/CUSTOMIZE/LINKTORECORD.ASPX?ALTID=1058871-VI</t>
  </si>
  <si>
    <t>(47.54025657, -122.28327332)</t>
  </si>
  <si>
    <t>1059079-VI</t>
  </si>
  <si>
    <t>LANDLORD DENYING LEASE RENEWAL AND WANTS TENANT TO HAND OVER KEYS WITHOUT NOTICE.</t>
  </si>
  <si>
    <t>HTTPS://SERVICES.SEATTLE.GOV/PORTAL/CUSTOMIZE/LINKTORECORD.ASPX?ALTID=1059079-VI</t>
  </si>
  <si>
    <t>1059096-VI</t>
  </si>
  <si>
    <t>I WAS OFFERED A LEASE RENEWAL,NOW MANAGEMENT HAS RESCINDED THE OFFER, STATING THAT THEY HAVE A FUTURETENANT MOVING INTO THEUNIT. CURRENT LEASE EXPIRESAT THE END OF AUG.  WHATARE MY RIGHTS?</t>
  </si>
  <si>
    <t>4240 8TH AVE NE</t>
  </si>
  <si>
    <t>HTTPS://SERVICES.SEATTLE.GOV/PORTAL/CUSTOMIZE/LINKTORECORD.ASPX?ALTID=1059096-VI</t>
  </si>
  <si>
    <t>(47.65861425, -122.3195152)</t>
  </si>
  <si>
    <t>1059155-VI</t>
  </si>
  <si>
    <t>RENT INCREASE QUESTIONS ANDNOT RECEIVING LEASE RENEWALOFFER TIMELY</t>
  </si>
  <si>
    <t>HTTPS://SERVICES.SEATTLE.GOV/PORTAL/CUSTOMIZE/LINKTORECORD.ASPX?ALTID=1059155-VI</t>
  </si>
  <si>
    <t>1059378-VI</t>
  </si>
  <si>
    <t>TRAO VIOLATION</t>
  </si>
  <si>
    <t>VIOLATION OF TRAO - SEE ATTACHED DOCUMENT. LICENSE IS HELD FOR COMPLIANCE.</t>
  </si>
  <si>
    <t>13540 B 39TH AVE NE</t>
  </si>
  <si>
    <t>HTTPS://SERVICES.SEATTLE.GOV/PORTAL/CUSTOMIZE/LINKTORECORD.ASPX?ALTID=1059378-VI</t>
  </si>
  <si>
    <t>(47.72745358, -122.28632306)</t>
  </si>
  <si>
    <t>1059816-VI</t>
  </si>
  <si>
    <t>LOCKOUT FROM APARTMENT COMPLEX</t>
  </si>
  <si>
    <t>1714 29TH AVE S</t>
  </si>
  <si>
    <t>HTTPS://SERVICES.SEATTLE.GOV/PORTAL/CUSTOMIZE/LINKTORECORD.ASPX?ALTID=1059816-VI</t>
  </si>
  <si>
    <t>(47.58750771, -122.29457989)</t>
  </si>
  <si>
    <t>1059927-VI</t>
  </si>
  <si>
    <t>I AND MY HUSBAND ARE SENIORS AND HAVE BEEN LIVING IN OUR APT FOR SEVENTEEN YEARS. I AM 72YRS OLD AND MY HUSBAND IS 65YRS. I WORK PART TIME AND MY HUSBAND IS FULL BUT WE HAVE TO AND HAVE BEEN PAYING OUR RENT HALF AND HALF EVERY MONTH BY THE 7TH WITH THE 1ST PART AND THE REST BEFORE THE END OF THE MONTH, WHICH WAS FINE UNTIL WE GOT NEW OWNERS. THE NEW OWNERS NEVER COMMUNICATED WITH US TENANTS AND THEY HAVE WENT THROUGH ABOUT FOUR MANAGERS WITHEN A YEAR THAT THEY HAVE BEEN HERE,</t>
  </si>
  <si>
    <t>HTTPS://SERVICES.SEATTLE.GOV/PORTAL/CUSTOMIZE/LINKTORECORD.ASPX?ALTID=1059927-VI</t>
  </si>
  <si>
    <t>1060212-VI</t>
  </si>
  <si>
    <t>FAILURE TO APPLY FOR TRAO</t>
  </si>
  <si>
    <t>1222 E MADISON ST</t>
  </si>
  <si>
    <t>HTTPS://SERVICES.SEATTLE.GOV/PORTAL/CUSTOMIZE/LINKTORECORD.ASPX?ALTID=1060212-VI</t>
  </si>
  <si>
    <t>(47.61338199, -122.3159478)</t>
  </si>
  <si>
    <t>1060213-VI</t>
  </si>
  <si>
    <t>LANDLORD YANG EVERETT PROPERTIES, LLC IS GOING TO REMODEL THE APARTMENT WITH NEW KITCHEN COUNTERTOPS, KITCHEN CABINETS, KITCHEN SINK, KITCHEN FLOORING AS WELL AS BATHROOM FLOORING AND SHOWER. I WISH TO REQUEST AN INVESTIGATION INTO WHETHER THE RENTAL INCREASE MAY HAVE BEEN AN ATTEMPT TO AVOID THE TENANT RELOCATION ASSISTANCE ORDINANCE: TENANT RELOCATION ASSISTANCE ORDINANCE - SDCI | SEATTLE.GOV.</t>
  </si>
  <si>
    <t>HTTPS://SERVICES.SEATTLE.GOV/PORTAL/CUSTOMIZE/LINKTORECORD.ASPX?ALTID=1060213-VI</t>
  </si>
  <si>
    <t>1060341-VI</t>
  </si>
  <si>
    <t>EVICTION</t>
  </si>
  <si>
    <t>10746 63RD AVE S</t>
  </si>
  <si>
    <t>HTTPS://SERVICES.SEATTLE.GOV/PORTAL/CUSTOMIZE/LINKTORECORD.ASPX?ALTID=1060341-VI</t>
  </si>
  <si>
    <t>(47.50378372, -122.25284106)</t>
  </si>
  <si>
    <t>1060518-VI</t>
  </si>
  <si>
    <t>OWNER PAYMENT</t>
  </si>
  <si>
    <t>HTTPS://SERVICES.SEATTLE.GOV/PORTAL/CUSTOMIZE/LINKTORECORD.ASPX?ALTID=1060518-VI</t>
  </si>
  <si>
    <t>1060544-VI</t>
  </si>
  <si>
    <t>QUESTIONS REGARDING RECENTRENT INCREASE RECEIVED VIAEMAIL.</t>
  </si>
  <si>
    <t>2025 MAR 21 12:00:00 AM</t>
  </si>
  <si>
    <t>5906 28TH AVE NW</t>
  </si>
  <si>
    <t>HTTPS://SERVICES.SEATTLE.GOV/PORTAL/CUSTOMIZE/LINKTORECORD.ASPX?ALTID=1060544-VI</t>
  </si>
  <si>
    <t>(47.67193697, -122.39263269)</t>
  </si>
  <si>
    <t>1060795-VI</t>
  </si>
  <si>
    <t>PROOF OF 180 DAY WAS NOT GIVEN FOR RENT INCREASE.</t>
  </si>
  <si>
    <t>50 UNIVERSITY ST</t>
  </si>
  <si>
    <t>HTTPS://SERVICES.SEATTLE.GOV/PORTAL/CUSTOMIZE/LINKTORECORD.ASPX?ALTID=1060795-VI</t>
  </si>
  <si>
    <t>(47.60649933, -122.33996735)</t>
  </si>
  <si>
    <t>1062022-VI</t>
  </si>
  <si>
    <t>1427 11TH AVE</t>
  </si>
  <si>
    <t>HTTPS://SERVICES.SEATTLE.GOV/PORTAL/CUSTOMIZE/LINKTORECORD.ASPX?ALTID=1062022-VI</t>
  </si>
  <si>
    <t>(47.61361763, -122.31852882)</t>
  </si>
  <si>
    <t>1062059-VI</t>
  </si>
  <si>
    <t>LANDLORD SENT TENANT INFORMAL EVICTION NOTICE/THREAT FOR HER TO MOVE OUT, EVEN THOUGH RENT WAS PAID THROUGH END OF MONTH.</t>
  </si>
  <si>
    <t>7767 BEACON AVE S</t>
  </si>
  <si>
    <t>HTTPS://SERVICES.SEATTLE.GOV/PORTAL/CUSTOMIZE/LINKTORECORD.ASPX?ALTID=1062059-VI</t>
  </si>
  <si>
    <t>(47.53252076, -122.28926866)</t>
  </si>
  <si>
    <t>1062060-VI</t>
  </si>
  <si>
    <t>HTTPS://SERVICES.SEATTLE.GOV/PORTAL/CUSTOMIZE/LINKTORECORD.ASPX?ALTID=1062060-VI</t>
  </si>
  <si>
    <t>1062062-VI</t>
  </si>
  <si>
    <t>HTTPS://SERVICES.SEATTLE.GOV/PORTAL/CUSTOMIZE/LINKTORECORD.ASPX?ALTID=1062062-VI</t>
  </si>
  <si>
    <t>1062095-VI</t>
  </si>
  <si>
    <t>EO ASSISTANCE PAID IN LATE OCTOBER 2025.  SEE 1061929-VI.  OWNERSHIP BALANCE REMAINS UNPAID.</t>
  </si>
  <si>
    <t>2025 NOV 24 12:00:00 AM</t>
  </si>
  <si>
    <t>HTTPS://SERVICES.SEATTLE.GOV/PORTAL/CUSTOMIZE/LINKTORECORD.ASPX?ALTID=1062095-VI</t>
  </si>
  <si>
    <t>1056743-VI</t>
  </si>
  <si>
    <t>NOISE</t>
  </si>
  <si>
    <t>PER ONLINE;NEWLY INSTALLED FANS FOR THIS DATA CENTER ARE NOT COMPLIANT WITH DECIBEL RATING AND NOISE LEVEL. I'M ON THE 23RD FLOOR OF THE ADJACENT BUILDING AND IT SOUNDS LIKE A LAWNMOWER IS RUNNING OUTSIDE MY WINDOW CONSTANTLY, 24/7. THIS STARTED RECENTLY WHEN THEY INSTALLED THE NEW UNITS (WHICH ARE VERY OBVIOUS WHEN YOU SEE THEM AS THEY ARE STILL SILVER). I'VE SPOKEN WITH A RESIDENT ON THE 32ND FLOOR WHO ALSO HAS THE SAME ISSUE. CURRENTLY UNABLE TO GET ANY SLEEP</t>
  </si>
  <si>
    <t>1000 DENNY WAY</t>
  </si>
  <si>
    <t>HTTPS://SERVICES.SEATTLE.GOV/PORTAL/CUSTOMIZE/LINKTORECORD.ASPX?ALTID=1056743-VI</t>
  </si>
  <si>
    <t>(47.61907205, -122.33652543)</t>
  </si>
  <si>
    <t>1049714-VI</t>
  </si>
  <si>
    <t>SHORELINE</t>
  </si>
  <si>
    <t>PER ONLINE;  AN ACCESSORY STRUCTURE HAS BEEN INSTALLED IN THE SHORELINE SETBACK AREA OF 6001 BEACH DR SW THAT IMPACTS, OBSTRUCTS, AND SUBSTANTIALLY ALTERS OUR VIEW AND ENJOYMENT OF THE WATERFRONT.</t>
  </si>
  <si>
    <t>STRUCTURES ERECTED IN SHORELINE INCL. RAILING, BOAT RAMP, AND BRICK PATIO WITHOUT SSDP OR EXEMPTION</t>
  </si>
  <si>
    <t>6001 BEACH DR SW</t>
  </si>
  <si>
    <t>HTTPS://SERVICES.SEATTLE.GOV/PORTAL/CUSTOMIZE/LINKTORECORD.ASPX?ALTID=1049714-VI</t>
  </si>
  <si>
    <t>(47.54828516, -122.39821763)</t>
  </si>
  <si>
    <t>1050280-VI</t>
  </si>
  <si>
    <t>SHORELINE--PER ONLINE--ILLEGAL WATERFRONT VACATION RENTAL. HTTPS://WWW.AIRBNB.COM/1696015</t>
  </si>
  <si>
    <t>SHORELINE STR</t>
  </si>
  <si>
    <t>2021 JAN 29 12:00:00 AM</t>
  </si>
  <si>
    <t>3047 W GALER ST</t>
  </si>
  <si>
    <t>HTTPS://SERVICES.SEATTLE.GOV/PORTAL/CUSTOMIZE/LINKTORECORD.ASPX?ALTID=1050280-VI</t>
  </si>
  <si>
    <t>(47.63212061, -122.39767813)</t>
  </si>
  <si>
    <t>1050371-VI</t>
  </si>
  <si>
    <t>BULLDOZING IN ENVIRONMENTALLY SENSITIVE AREA, UP TO AND INCLUDING WATERFRONT. REMOVAL OF ALL VEGETATION FROM WATERLINE BACK AT LEAST 100 FEET. INCLUDING REMOVAL OF TREES, NATIVE PLANTS AND EXISTING SMALL STRUCTURES/FENCES. AREA IS EXTREMELY WET MOST OF THE YEAR, USED BY WATERFOWL FOR NESTING OCCASIONALLY. NO PERMIT VISIBLE.</t>
  </si>
  <si>
    <t>SHORELINE - PHOTOS IN DOCUMENTS</t>
  </si>
  <si>
    <t>HTTPS://SERVICES.SEATTLE.GOV/PORTAL/CUSTOMIZE/LINKTORECORD.ASPX?ALTID=1050371-VI</t>
  </si>
  <si>
    <t>1051059-VI</t>
  </si>
  <si>
    <t>CONSTRUCTION WITHOUT PERMITS. OK TO VIEW FROM COMPLAINANT PROPERTY.</t>
  </si>
  <si>
    <t>SHORELINE - CONSTRUCTION OCCURRING WITHOUT PERMITS. OBSERVED ROOFING OCCURRING, AND SIDING IN PROCESS OF REPLACEMENT. NO PERMITS ON FILE.</t>
  </si>
  <si>
    <t>2020 OCT 05 12:00:00 AM</t>
  </si>
  <si>
    <t>1512 LOGAN AVE W</t>
  </si>
  <si>
    <t>HTTPS://SERVICES.SEATTLE.GOV/PORTAL/CUSTOMIZE/LINKTORECORD.ASPX?ALTID=1051059-VI</t>
  </si>
  <si>
    <t>(47.63250952, -122.3991528)</t>
  </si>
  <si>
    <t>1051129-VI</t>
  </si>
  <si>
    <t>ILLEGAL ANCHORS/BUOY</t>
  </si>
  <si>
    <t>SHORELINEBUOYS INSTALLED WITHOUT PERMITS, LIGHTING INSTALLED OVER WATER, OPERATING A SHORT TERM RENTAL IN A UR SHORELINE ENVIRONMEN</t>
  </si>
  <si>
    <t>2020 OCT 15 12:00:00 AM</t>
  </si>
  <si>
    <t>2020 OCT 14 12:00:00 AM</t>
  </si>
  <si>
    <t>10112 RAINIER AVE S</t>
  </si>
  <si>
    <t>HTTPS://SERVICES.SEATTLE.GOV/PORTAL/CUSTOMIZE/LINKTORECORD.ASPX?ALTID=1051129-VI</t>
  </si>
  <si>
    <t>(47.51173457, -122.24547949)</t>
  </si>
  <si>
    <t>1051187-VI</t>
  </si>
  <si>
    <t>MULTIPLE SHORELINE CODE VIOLATIONS FROM RECENT CONSTRUCTION PROJECTS. ALL DEVELOPMENT INSTALLED BY THE WICKS IN 2019-2020 LANDWARD OF THE OHWM NOT ALLOWED; THIS INCLUDES THE DECK, HOT TUB, PLANTERS, IMPERVIOUS SURFACES, NONNATIVE PLANTS.</t>
  </si>
  <si>
    <t>5051 BEACH DR SW</t>
  </si>
  <si>
    <t>HTTPS://SERVICES.SEATTLE.GOV/PORTAL/CUSTOMIZE/LINKTORECORD.ASPX?ALTID=1051187-VI</t>
  </si>
  <si>
    <t>(47.55624254, -122.40057501)</t>
  </si>
  <si>
    <t>1051254-VI</t>
  </si>
  <si>
    <t>THERE IS A NEWLY CONSTRUCTED FLOATING OFFICE JUST MOVED IN THE SEATTLE MARINA. NOT A FOWR!</t>
  </si>
  <si>
    <t>LAKE UNION HOT TUB BOATS SHORELINE CODE VIOLATIONS:1) BOAT LIVERY OPERATING ON PROPERTY WITHOUT MUP. ONLY PERMITTED USE OF PROPERTY IS AS A MARINA.2) PROHIBITED ROOF SIGN IN SHORELINE.3) PROHIBITED ADDITION OF FLOATS TO BUSINESS, BEING USED AS STORAGE AND CHANGING ROOM. DISALLOWED USES OVER-WATER, NO PERMITS ATTEMPTED.</t>
  </si>
  <si>
    <t>2020 OCT 30 12:00:00 AM</t>
  </si>
  <si>
    <t>2401 N NORTHLAKE WAY</t>
  </si>
  <si>
    <t>HTTPS://SERVICES.SEATTLE.GOV/PORTAL/CUSTOMIZE/LINKTORECORD.ASPX?ALTID=1051254-VI</t>
  </si>
  <si>
    <t>(47.6510434, -122.32996696)</t>
  </si>
  <si>
    <t>1052044-VI</t>
  </si>
  <si>
    <t>SHORELINE VIOLATIONS CONSOLIDATED FROM 1034451-VI AND 1032540-CT (ADMIN CLOSED AFTER SALE). CONSOLIDATED VI RECORD.</t>
  </si>
  <si>
    <t>SHORELINE VIOLATIONS CONSOLIDATED FROM 1034451-VI AND 1032540-CT (ADMIN CLOSED AFTER SALE). CONSOLIDATED VI RECORD FOR NEW OWNERS. BRINGING PROPERTY INTO COMPLIANCE AFTER TWO WALLS WERE BUILT WITHOUT PERMITS ON THE NORTH AND WEST SIDES OF THE HOUSE.</t>
  </si>
  <si>
    <t>2022 NOV 21 12:00:00 AM</t>
  </si>
  <si>
    <t>3453 NW 54TH ST</t>
  </si>
  <si>
    <t>HTTPS://SERVICES.SEATTLE.GOV/PORTAL/CUSTOMIZE/LINKTORECORD.ASPX?ALTID=1052044-VI</t>
  </si>
  <si>
    <t>(47.66806432, -122.40286365)</t>
  </si>
  <si>
    <t>1054662-VI</t>
  </si>
  <si>
    <t>FLOATING STRUCTURE RELEASING BLACKWATER INTO LAKE</t>
  </si>
  <si>
    <t>FOWR HAS MOVED WITHOUT REGISTERING A CHANGE OF ADDRESS WITH SDCI. THE CURRENT LOCATION OF THE FOWR DOES NOT MEET MINIMUM STANDARDS OF  FOR MARINAS THAT ALLOW FOWRS AND OTHER LIVEABOARDS (SMC 23.62A.203, 23.60A.200), AND SO MAY NOT LEGALLY SERVE AS A FOWR MOORAGE LOCATION.</t>
  </si>
  <si>
    <t>2022 AUG 18 12:00:00 AM</t>
  </si>
  <si>
    <t>HTTPS://SERVICES.SEATTLE.GOV/PORTAL/CUSTOMIZE/LINKTORECORD.ASPX?ALTID=1054662-VI</t>
  </si>
  <si>
    <t>1054710-VI</t>
  </si>
  <si>
    <t>CONSTRUCTION AT SITE HAS NOT FOLLOWED ANY CODE OR PERMITTING.  YESTERDAY PROPPED UP CONCRETE WITH CINDER BLOCKS.  THIS WEEKEND WHITE SUBSTANCE SEEN IN THE LAKE UNDER THE PROPERTY.  THIS PROPERTY IS ON PILINGS OVER THE WATER.  IT APPEARS TO BE SLIPPING INTO THE LAKE.  BULK HEAD DETERIORATING</t>
  </si>
  <si>
    <t>UNPERMITTED CONSTRUCTION WITHIN THE SHORELINE.</t>
  </si>
  <si>
    <t>14334 EDGEWATER LN NE</t>
  </si>
  <si>
    <t>HTTPS://SERVICES.SEATTLE.GOV/PORTAL/CUSTOMIZE/LINKTORECORD.ASPX?ALTID=1054710-VI</t>
  </si>
  <si>
    <t>(47.73279163, -122.28344926)</t>
  </si>
  <si>
    <t>1054711-VI</t>
  </si>
  <si>
    <t>SAW EXCAVATION OF STEEP SLOPE UNDER HOUSE FROM BEACH. ALSO NOTICED A FENCE AND EXCAVATION OF AN EXISTING DRIVEWAY.</t>
  </si>
  <si>
    <t>UNPERMITTED DEVELOPMENT PROJECTS UNDERWAY IN THE SHORELINE DISTRICT: BACK DECK, PATIO, RETAINING WALL, AND FOUNDATION MODIFICATIONS; FENCE AND DRIVEWAY ALTERATIONS.</t>
  </si>
  <si>
    <t>10269 MAPLEWOOD PL SW</t>
  </si>
  <si>
    <t>HTTPS://SERVICES.SEATTLE.GOV/PORTAL/CUSTOMIZE/LINKTORECORD.ASPX?ALTID=1054711-VI</t>
  </si>
  <si>
    <t>(47.51027798, -122.39324943)</t>
  </si>
  <si>
    <t>1054712-VI</t>
  </si>
  <si>
    <t>PER ERTS: FOLLOWING UNPERMITTED CONSTRUCTION IN A SHORELINES/ECOLOGICALLY SENSITIVE AREA. THIS PARTY HAS PERFORMED SEVERAL UNPERMITTED CONSTRUCTION PROJECTS IN A SHORELINES/SENSITIVE AREA. INCLUDING PLACEMENT OF A ROCK BULKHEAD BELOW THE HIGH WATER LINE, POURING A CONCRETE SLAB/PATIO NEXT TO PUGET SOUND AGAIN UNPERMITTED, ADDED A DECK TO THE WATER SIDE OF THE HOUSE UNPERMITTED, AND THIS RECENT PROJECT, AN UNPERMITTED DECK AND SLAB IN A SHORELINES/SENSITIVE AREA</t>
  </si>
  <si>
    <t>EXTENSIVE UNPERMITTED DEVELOPMENT IN THE SHORELINE DISTRICT: MODIFICATIONS TO BACK PATIO, BULKHEAD, BOAT LAUNCH, DECK, STAIRS, LANDSCAPING, AND TREE REMOVALS. REASSIGNED TO SHORELINE AFTER INITIAL CN INSPECTION, SEE 1054455-VI.</t>
  </si>
  <si>
    <t>3217 POINT PL SW</t>
  </si>
  <si>
    <t>HTTPS://SERVICES.SEATTLE.GOV/PORTAL/CUSTOMIZE/LINKTORECORD.ASPX?ALTID=1054712-VI</t>
  </si>
  <si>
    <t>(47.57664659, -122.41987354)</t>
  </si>
  <si>
    <t>1054735-VI</t>
  </si>
  <si>
    <t>PER ONLINE; FLOATING ON WATER RESIDENCE UNDERGOING MAJOR RENOVATION BOTH INSIDE AND OUTSIDE WITHOUT A PERMIT.</t>
  </si>
  <si>
    <t>FOWR UNDERGOING EXTENSIVE RENOVATIONS WITHOUT PERMITS, INCLUDING OVER 25% OF THE EXTERIOR OF THE RESIDENCE, WHICH IS PROHIBITED DOCK-SIDE. EXTERIOR WORK AND WELDING BEING CONDUCTED WITHOUT USING BMPS. ADDITIONALLY, FOWR REGISTRATION PLATE IS NOT VISIBLE.</t>
  </si>
  <si>
    <t>9050 SEWARD PARK AVE S</t>
  </si>
  <si>
    <t>HTTPS://SERVICES.SEATTLE.GOV/PORTAL/CUSTOMIZE/LINKTORECORD.ASPX?ALTID=1054735-VI</t>
  </si>
  <si>
    <t>1054736-VI</t>
  </si>
  <si>
    <t>COMPLIMENT COMPLAINT OF 07112-21CP. FLOATING ON WATER RESIDENCE UNDERGOING MAJOR RENOVATION BOTH INSIDE AND OUTSIDE WITHOUT A PERMIT. LOCATION ON SITE SLIP A22. PARKSHORE MARINA. CONTACT MANAGER ON SITE, PHONE NUMBER AT GATE</t>
  </si>
  <si>
    <t>VESSEL/FLOATING RESIDENCE IN SLIP A-11 UNDERGOING FULL SLIP-SIDE RENOVATION, INSIDE AND OUTSIDE, &gt;25%.</t>
  </si>
  <si>
    <t>2022 SEP 09 12:00:00 AM</t>
  </si>
  <si>
    <t>HTTPS://SERVICES.SEATTLE.GOV/PORTAL/CUSTOMIZE/LINKTORECORD.ASPX?ALTID=1054736-VI</t>
  </si>
  <si>
    <t>1054754-VI</t>
  </si>
  <si>
    <t>PER ONLINE; THIS IS A CONTINUATION OF AN EARLIER SUBSTANTIATED COMPLAINT, 003032-21CP.  THE OCCUPANTS REMOVED THE OFFENDING SWIM DOCK, BUT LEFT A PERMANENT MOORING BUOY ATTACHED TO THE MOORING WEIGHTS, WHICH I'M GUESSING ISN'T ALLOWED EITHER AS I DON'T SEE OTHERS ANYWHERE ALONG THIS SECTION, AND ARE ATTACHING FLOATS TO THIS BUOY.I HAVE PHOTOS AND WILL UPLOAD THEM IF THAT IS AN OPTION AT A LATER STAGE OF THE COMPLAINT.</t>
  </si>
  <si>
    <t>UNPERMITTED INSTALLATION OF PERMANENT MOORING BUOY - IN REPLACEMENT OF REMOVED PROHIBITED ACCESSORY FLOAT. FOLLOW-UP TO 003032-21CP.</t>
  </si>
  <si>
    <t>1318 LAKESIDE AVE S</t>
  </si>
  <si>
    <t>HTTPS://SERVICES.SEATTLE.GOV/PORTAL/CUSTOMIZE/LINKTORECORD.ASPX?ALTID=1054754-VI</t>
  </si>
  <si>
    <t>(47.59166639, -122.28693221)</t>
  </si>
  <si>
    <t>1054782-VI</t>
  </si>
  <si>
    <t>SHORELINE COMPLAINT OPENED AS A CHILD OF 007728-22CP. A DECK WAS BUILT OVER PUGET SOUND WITHOUT A PERMIT AND IN VIOLATION OF STATE SHORELINE MANAGEMENT ACT.</t>
  </si>
  <si>
    <t>UNAUTHORIZED DEVELOPMENT WITHIN SHORELINE DISTRICT AND SHORELINE SETBACK.</t>
  </si>
  <si>
    <t>2022 SEP 20 12:00:00 AM</t>
  </si>
  <si>
    <t>2657 PERKINS LN W</t>
  </si>
  <si>
    <t>HTTPS://SERVICES.SEATTLE.GOV/PORTAL/CUSTOMIZE/LINKTORECORD.ASPX?ALTID=1054782-VI</t>
  </si>
  <si>
    <t>(47.64497443, -122.41745539)</t>
  </si>
  <si>
    <t>1054789-VI</t>
  </si>
  <si>
    <t>OUR NEIGHBOR AT 1213 E SHELBY STREET SLIP 6 APPEARS TO BE ADDING AN EXTENSION TO HER HOUSE. SHE HAS TOLD US SHE HAS NOT FILED FOR ANY BUILDING PERMITS. FLOATING HOME 454.</t>
  </si>
  <si>
    <t>1213 E SHELBY ST</t>
  </si>
  <si>
    <t>HTTPS://SERVICES.SEATTLE.GOV/PORTAL/CUSTOMIZE/LINKTORECORD.ASPX?ALTID=1054789-VI</t>
  </si>
  <si>
    <t>(47.64658945, -122.3163033)</t>
  </si>
  <si>
    <t>1054796-VI</t>
  </si>
  <si>
    <t>NEIGHBOR IS BUILDING A STRUCTURE WITH A CONCRETE FOUNDATION ATTACHED TO A SHARED FENCE ON THE PROPERTY LINE.OTHER NON COMPLIANT ISSUES ON THIS SAID PROPERTY INCLUDE: ELECTRICAL LINES SITTING ON ROOF AND OTHER EXTERIOR SURFACES. INTERIOR PLUMBING LINES ALSO EXIST ON OUTSIDE OF HOUSETHERE ARE PAVERS PLACED ON THE SHORELINE THAT ARE NOT APPROVED OR PERMITTEDALSO SEE RELATED RECORD #008202-22CP</t>
  </si>
  <si>
    <t>10008 RAINIER AVE S</t>
  </si>
  <si>
    <t>HTTPS://SERVICES.SEATTLE.GOV/PORTAL/CUSTOMIZE/LINKTORECORD.ASPX?ALTID=1054796-VI</t>
  </si>
  <si>
    <t>(47.51205822, -122.24754718)</t>
  </si>
  <si>
    <t>1054849-VI</t>
  </si>
  <si>
    <t>PER ONLINE; NEIGHBOR (STANLEE LU) IS BUILDING A NEW BULKHEAD ON THE COMMUNITY BEACH BELOW 11289 MARINE VIEW DR SW WITHOUT A PERMIT.</t>
  </si>
  <si>
    <t>UNAUTHORIZED BULKHEAD REPAIRS AFTER WINTER STORM DAMAGE.</t>
  </si>
  <si>
    <t>2022 OCT 03 12:00:00 AM</t>
  </si>
  <si>
    <t>HTTPS://SERVICES.SEATTLE.GOV/PORTAL/CUSTOMIZE/LINKTORECORD.ASPX?ALTID=1054849-VI</t>
  </si>
  <si>
    <t>1054989-VI</t>
  </si>
  <si>
    <t>RECENTLY A COFFEE SHOP OPENED IN THIS LOCATION BUT I DON'T SEE A CHANGE OF USE OR OCCUPANCY FOR A RESTAURANT/COFFEE SHOP. THEY WOULD HAVE BEEN REQUIRED TO ADD SIGNIFICANT APPLIANCES/CONSTRUCTION TO MEET HEALTH CODE. MY UNDERSTANDING IS THIS TYPE OF BUSINESS CANNOT BE LOCATED WITHIN 35 FEET OF THE SHORELINE AND THIS PROPERTY IS ON THE WATER. PLEASE CONFIRM HOW THIS BUSINESS OCCUPANCY CAN BE ALLOWED WITHIN 35 FEET.</t>
  </si>
  <si>
    <t>1001 NE BOAT ST</t>
  </si>
  <si>
    <t>HTTPS://SERVICES.SEATTLE.GOV/PORTAL/CUSTOMIZE/LINKTORECORD.ASPX?ALTID=1054989-VI</t>
  </si>
  <si>
    <t>(47.65340869, -122.31811047)</t>
  </si>
  <si>
    <t>1055014-VI</t>
  </si>
  <si>
    <t>PER ONLINE; 1. SIGNAGE ON SHORELINE: 3 SIGNS IN THE SHORELINE SETBACK.  RECENT VIOLATIONS ON THIS PROPERTY (CASE 1052847-VI ) REQUIRED REMOVAL OF ALL SIGNAGE.   SOME OF THOSE SIGNS HAVE BEEN REINSTALLED.  SEE PHOTOS.   2. MODIFYING LITTORAL DRIFTWOOD WITHIN SETBACK:  WATER MOVEMENT, INCLUDING SAND, ROCKS AND LITTORAL DRIFT, IS RECOGNIZED AS IMPORTANT TO TIDAL LIFE AND IS THUS PROTECTED FROM MAN-MADE USES.  PROPERTY OWNER HAS RE-BURIED A LARGE PIECE OF DRIFTWOOD AT</t>
  </si>
  <si>
    <t>SIGNS PLACED WITHIN 10' OF OHWM.</t>
  </si>
  <si>
    <t>4811 SW BRACE POINT DR</t>
  </si>
  <si>
    <t>HTTPS://SERVICES.SEATTLE.GOV/PORTAL/CUSTOMIZE/LINKTORECORD.ASPX?ALTID=1055014-VI</t>
  </si>
  <si>
    <t>(47.51994528, -122.39498768)</t>
  </si>
  <si>
    <t>1055023-VI</t>
  </si>
  <si>
    <t>1. SIGNAGE ON SHORELINE:  A "NO TRESPASSING" SIGN IS INSTALLED IN THE SETBACK, WITHOUT PERMIT.  SEE PHOTO.2. MODIFYING LITTORAL DRIFTWOOD:  WATER MOVEMENT, INCLUDING SAND, ROCKS AND LITTORAL DRIFT, IS RECOGNIZED AS IMPORTANT TO TIDAL LIFE AND IS THUS PROTECTED FROM MAN-MADE DISTURBANCES.  ON THE NORTH SIDE OF THE SETBACK, A LARGE COLLECTION OF DRIFTWOOD PIECES HAVE BEEN ARRANGED AND TIED INTO A TEEPEE SKELETON, SIGNIFICANTLY MODIFYING THE SETBACK WITHOUT PERMIT.   SEE PHOTO.3.  MODIFYIN</t>
  </si>
  <si>
    <t>WATERFRONT PROPERTY ADJACENT TO ROW WITH UNAUTHORIZED DEVELOPMENT WITHIN SHORELINE SETBACK: LARGE LOGS ANCHORED WITH LINES AND POSTS AT OHWM, SIGNPOST BURIED WITHIN SETBACK, VERTICAL LOGS BURIED NEAR FIREPIT, AND DRIFTWOOD STACKED CREATING BARRIERS TO PUBLIC ROW.</t>
  </si>
  <si>
    <t>9279 FAUNTLEROY WAY SW</t>
  </si>
  <si>
    <t>HTTPS://SERVICES.SEATTLE.GOV/PORTAL/CUSTOMIZE/LINKTORECORD.ASPX?ALTID=1055023-VI</t>
  </si>
  <si>
    <t>(47.52012269, -122.394804)</t>
  </si>
  <si>
    <t>1055098-VI</t>
  </si>
  <si>
    <t>PER ONLINE; I NOTICED A HOMEOWNER PUT NEW FENCE THAT IS 6' HIGH.  THE PREVIOUS FENCE WAS MUCH LOWER.  I HAD THOUGHT THAT FENCES ALONG THE WATERFRONT NEEDED TO BE 4' HIGH OR LESS.</t>
  </si>
  <si>
    <t>UNAUTHORIZED FENCE INSTALLATION OVER 6-FT TALL IN UR SHORELINE.</t>
  </si>
  <si>
    <t>10640 RIVIERA PL NE</t>
  </si>
  <si>
    <t>HTTPS://SERVICES.SEATTLE.GOV/PORTAL/CUSTOMIZE/LINKTORECORD.ASPX?ALTID=1055098-VI</t>
  </si>
  <si>
    <t>(47.70678265, -122.27513101)</t>
  </si>
  <si>
    <t>1055229-VI</t>
  </si>
  <si>
    <t>BUILDING DOCK WITHOUT PERMIT</t>
  </si>
  <si>
    <t>UNAUTHORIZED DOCK CONSTRUCTION AND MODIFICATION, AND MOORING BUOY INSTALLATION.</t>
  </si>
  <si>
    <t>10342 RAINIER AVE S</t>
  </si>
  <si>
    <t>HTTPS://SERVICES.SEATTLE.GOV/PORTAL/CUSTOMIZE/LINKTORECORD.ASPX?ALTID=1055229-VI</t>
  </si>
  <si>
    <t>(47.51087403, -122.23925642)</t>
  </si>
  <si>
    <t>1055272-VI</t>
  </si>
  <si>
    <t>FOLLOW UP TO INVESTIGATION OF REPORT OF FOWR DISCHARGING SEWAGE INTO LAKE. FOWR MARINA NOT UP TO CODE STANDARDS FOR MARINAS WITH FLOATING RESIDENCES.</t>
  </si>
  <si>
    <t>MARINA WITH LIVEABOARDS AND FOWR MOORAGE IS NOT PROVIDING REQUIRED FACILITIES FOR MARINA USERS. MARINA SPANS ACROSS 3141, 3137, AND 3133 FAIRVIEW AVE E. UNAUTHORIZED DEVELOPMENT ACTIVITY AT MARINA ADDRESSED IN SEPARATE RELATED SHORELINE AND CONSTRUCTION VIOLATION CASES: 1058978-VI (SHORELINE), 1059390-VI &amp; 1059404-VI (CONSTRUCTION)</t>
  </si>
  <si>
    <t>HTTPS://SERVICES.SEATTLE.GOV/PORTAL/CUSTOMIZE/LINKTORECORD.ASPX?ALTID=1055272-VI</t>
  </si>
  <si>
    <t>1055404-VI</t>
  </si>
  <si>
    <t>PROHIBITED OVER-WATER ACTIVITIES IN THE UR SHORELINE: UNAUTHORIZED OVER-WATER (ON-SITE) DEMOLITION AND REBUILD CONSTRUCTION OF FLOATING HOME. NEW FH OWNER NOT REGISTERED WITH THE CITY.</t>
  </si>
  <si>
    <t>HTTPS://SERVICES.SEATTLE.GOV/PORTAL/CUSTOMIZE/LINKTORECORD.ASPX?ALTID=1055404-VI</t>
  </si>
  <si>
    <t>1055606-VI</t>
  </si>
  <si>
    <t>THERE IS A FOWR UNDER CONSTRUCTION OVER-WATER AT EWING ST MOORINGS MARINA. THEY ARE NOT USING ANYTHING TO CONTAIN DEBRIS INTO THE WATER AND DOING ALL WORK AT THE DOCK.</t>
  </si>
  <si>
    <t>624 W EWING ST</t>
  </si>
  <si>
    <t>HTTPS://SERVICES.SEATTLE.GOV/PORTAL/CUSTOMIZE/LINKTORECORD.ASPX?ALTID=1055606-VI</t>
  </si>
  <si>
    <t>(47.65300961, -122.36503204)</t>
  </si>
  <si>
    <t>1055818-VI</t>
  </si>
  <si>
    <t>PROHIBITED USE IN SHORELINE. GYPSUM RECYCLING IS NOT WATER-DEPENDENT. ALSO THERE ARE PILES OF GYPSUM THAT ARE NOT FULLY CONTAINED WITH TARPS, PIECES BLOW AWAY IN THE WIND.</t>
  </si>
  <si>
    <t>PROHIBITED USE: NON WATER-DEPENDENT BUSINESS, GYPSUM TO GYPSUM, OPERATING IN UI SHORELINE. IN VIOLATION OF SHORELINE BMPS, WITH PROHIBITED AND UNCOVERED AND UNCONTAINED  OF GYPSUM ACROSS PARCEL.</t>
  </si>
  <si>
    <t>816 S KENYON ST</t>
  </si>
  <si>
    <t>HTTPS://SERVICES.SEATTLE.GOV/PORTAL/CUSTOMIZE/LINKTORECORD.ASPX?ALTID=1055818-VI</t>
  </si>
  <si>
    <t>(47.53219727, -122.32208823)</t>
  </si>
  <si>
    <t>1055844-VI</t>
  </si>
  <si>
    <t>NEW CONSTRUCTION AT 5540 S OTHELLO ST. POURED CONCRETE, BUILT DECK AND CONCRETE PLANTERS IN SHORELINE AND SETBACK. DON'T KNOW IF THEY ARE FINISHED WITH WORK OR NOT.</t>
  </si>
  <si>
    <t>UNAUTHORIZED LANDSCAPING, TERRACING, AND GRADING PROJECT WITHIN THE SHORELINE. RELATED TO UNRESOLVED SHORELINE VIOLATION CASE (IN LAW) 1050371-VI.</t>
  </si>
  <si>
    <t>STOP WORK ISSUED</t>
  </si>
  <si>
    <t>HTTPS://SERVICES.SEATTLE.GOV/PORTAL/CUSTOMIZE/LINKTORECORD.ASPX?ALTID=1055844-VI</t>
  </si>
  <si>
    <t>1055986-VI</t>
  </si>
  <si>
    <t>NEW OWNER HAS CUT DOWN SEVERAL TREES IN AN ECA AND ON THE SHORELINE.  HE HAS CUT DOWN A WHITE PINE, JUNIPER, MAGNOLIA AND 4 OTHERS WITHOUT PERMITS.  HE HAS A PERMIT TO CUT ONE TREE AND HE HAS GROSSLY VIOLATED THE PERMIT.  HE HAS STATED HE IS CUTTINGA 40 FT CEDAR NEXT.</t>
  </si>
  <si>
    <t>UNAUTHORIZED DEVELOPMENT ACROSS THE PROPERTY AND WITHIN THE UR SHORELINE, INCLUDING, BUT NOT LIMITED TO: TREE REMOVALS, 2. VEGETATION REMOVALS, &amp; 3. GRADING/DEMOLITION.</t>
  </si>
  <si>
    <t>5075 LAKE WASHINGTON BLVD S</t>
  </si>
  <si>
    <t>HTTPS://SERVICES.SEATTLE.GOV/PORTAL/CUSTOMIZE/LINKTORECORD.ASPX?ALTID=1055986-VI</t>
  </si>
  <si>
    <t>(47.55500584, -122.26169776)</t>
  </si>
  <si>
    <t>1056023-VI</t>
  </si>
  <si>
    <t>PER CSB: EXTENSIVE REMODELING AND LANDSCAPING INTO THE CITY OWNED HILLSIDE THAT HAS PREVIOUSLY SLID THERE ARE NO VISIBLE SIGNS OF PERMITS FOR THE REMODELING OF THE HOUSE OR THE HILLSIDE CLEARING.</t>
  </si>
  <si>
    <t>1330 ALKI AVE SW</t>
  </si>
  <si>
    <t>HTTPS://SERVICES.SEATTLE.GOV/PORTAL/CUSTOMIZE/LINKTORECORD.ASPX?ALTID=1056023-VI</t>
  </si>
  <si>
    <t>(47.59221413, -122.39113982)</t>
  </si>
  <si>
    <t>1056073-VI</t>
  </si>
  <si>
    <t>NEW MARINA FOR HOUSE BOATS OPERATING WITHOUT ESTABLISHED USE. ALSO, CAN THEY HAVE ONLY HOUSE BOATS?</t>
  </si>
  <si>
    <t>OVER 25% OCCUPANCY OF FLOATING RESIDENCES AT COMMERCIAL MARINA.</t>
  </si>
  <si>
    <t>2309 N NORTHLAKE WAY</t>
  </si>
  <si>
    <t>HTTPS://SERVICES.SEATTLE.GOV/PORTAL/CUSTOMIZE/LINKTORECORD.ASPX?ALTID=1056073-VI</t>
  </si>
  <si>
    <t>(47.6495915, -122.33120836)</t>
  </si>
  <si>
    <t>1056165-VI</t>
  </si>
  <si>
    <t>CYC DOCK PROJECT LOOKS TO BE USING WOODEN PLANK REPLACEMENTS ON ALL OF AT LEAST 2 FLOATS - IS NON-GRATED MATERIAL ALLOWED?</t>
  </si>
  <si>
    <t>CLOSED. SEE REPLACEMENT RECORD: 1059108-VI</t>
  </si>
  <si>
    <t>7755 SEAVIEW AVE NW</t>
  </si>
  <si>
    <t>HTTPS://SERVICES.SEATTLE.GOV/PORTAL/CUSTOMIZE/LINKTORECORD.ASPX?ALTID=1056165-VI</t>
  </si>
  <si>
    <t>(47.68475483, -122.40320272)</t>
  </si>
  <si>
    <t>1056175-VI</t>
  </si>
  <si>
    <t>SHORT-TERM RENTAL IN THE SHORELINE, VRBO LISTING: HTTPS://WWW.VRBO.COM/2301779</t>
  </si>
  <si>
    <t>SHORT-TERM RENTAL OF FOWR 865, OVER-WATER IN THE SHORELINE, OFFERED ON VRBO.</t>
  </si>
  <si>
    <t>HTTPS://SERVICES.SEATTLE.GOV/PORTAL/CUSTOMIZE/LINKTORECORD.ASPX?ALTID=1056175-VI</t>
  </si>
  <si>
    <t>1056287-VI</t>
  </si>
  <si>
    <t>HOUSEBOAT BUILDING A ROOFTOP DECK W/OUT PERMITS</t>
  </si>
  <si>
    <t>UNAUTHORIZED ROOF DECK PROJECT OVER-WATER AT FLOATING HOME.</t>
  </si>
  <si>
    <t>HTTPS://SERVICES.SEATTLE.GOV/PORTAL/CUSTOMIZE/LINKTORECORD.ASPX?ALTID=1056287-VI</t>
  </si>
  <si>
    <t>1056333-VI</t>
  </si>
  <si>
    <t>UNAUTHORIZED CONCRETE WALL AND LANDSCAPING PROJECT IN SHORELINE. ALSO OVERLAPS WITH ROW. REFERRAL FROM SDOT.</t>
  </si>
  <si>
    <t>UNAUTHORIZED CONSTRUCTION OF CONCRETE WALL WITHIN THE UR SHORELINE ENVIRONMENT. WALL IS BUILT ON PRIVATE PROPERTY, BUT IS POSITIONED WITHIN SDOT ROW SETBACK, TOO CLOSE TO THE SIDEWALK FOR ITS HEIGHT.</t>
  </si>
  <si>
    <t>2023 JUL 04 12:00:00 AM</t>
  </si>
  <si>
    <t>10204 RAINIER AVE S</t>
  </si>
  <si>
    <t>HTTPS://SERVICES.SEATTLE.GOV/PORTAL/CUSTOMIZE/LINKTORECORD.ASPX?ALTID=1056333-VI</t>
  </si>
  <si>
    <t>(47.51122744, -122.24359862)</t>
  </si>
  <si>
    <t>1056387-VI</t>
  </si>
  <si>
    <t>DOESN'T BELIEVE COMPOSTING BUSINESS CAN BE IN THE SHORELINE PART OF THE PROPERTY.</t>
  </si>
  <si>
    <t>1) CEDAR GROVE COMPOSTING HAS NOT HAD CITY REVIEW OF TRANSFER STATION PROPOSAL (MAY NEED TO UPDATE USE PERMIT); AND 2) CEDAR GROVE HAS ADDED OPEN MATERIAL STORAGE OF COMPOST/SOIL/ORGANICS WITHIN THE UI SHORELINE, WITHIN THE SETBACK, WITHOUT APPROVALS OR NECESSARY CONTAINMENT</t>
  </si>
  <si>
    <t>7343 EAST MARGINAL WAY S</t>
  </si>
  <si>
    <t>HTTPS://SERVICES.SEATTLE.GOV/PORTAL/CUSTOMIZE/LINKTORECORD.ASPX?ALTID=1056387-VI</t>
  </si>
  <si>
    <t>(47.53600643, -122.31769054)</t>
  </si>
  <si>
    <t>1056446-VI</t>
  </si>
  <si>
    <t>DECK BEING BUILT ON STEEP SLOPE, NO PERMITS. VISIBLE FROM THE BACK ALLEY. DECK SEEMS UNSAFE AND POSSIBLY NOT UP TO CODE.</t>
  </si>
  <si>
    <t>UNAUTHORIZED LARGE-SCALE DECK PROJECT AND ENCLOSED AREA UNDER DECK ON STEEP SLOPE, KNOWN SLIDE, AND POTENTIAL SLIDE ECAS IN UR SHORELINE ENVIRONMENT.</t>
  </si>
  <si>
    <t>3112 FUHRMAN AVE E</t>
  </si>
  <si>
    <t>HTTPS://SERVICES.SEATTLE.GOV/PORTAL/CUSTOMIZE/LINKTORECORD.ASPX?ALTID=1056446-VI</t>
  </si>
  <si>
    <t>(47.64896225, -122.31858898)</t>
  </si>
  <si>
    <t>1056619-VI</t>
  </si>
  <si>
    <t>UNPERMITTED EXPANDED TENT STRUCTURE ON THE WEST SIDE OF THE PROPERTYOVER-WATER UNPERMITTED  STRUCTURE (WORKER'S QUARTRES?), BARGES, COVERED FLOATING SHED, EXTRA VESSELS.</t>
  </si>
  <si>
    <t>PROHIBITED ADDITIONS OVER-WATER IN THE CONSERVATION NAVIGATION (CN) SHORELINE ENVIRONMENT: FLOATING STRUCTURE (WORKER'S QUARTERS?), BARGES, COVERED FLOATING SHED, AND EXTRA VESSELS BEYOND THOSE BEING ACTIVELY WORKED ON BY SNOW &amp; COMPANY IN THE CN SHORELINE ENVIRONMENT</t>
  </si>
  <si>
    <t>HTTPS://SERVICES.SEATTLE.GOV/PORTAL/CUSTOMIZE/LINKTORECORD.ASPX?ALTID=1056619-VI</t>
  </si>
  <si>
    <t>1056692-VI</t>
  </si>
  <si>
    <t>DOCK WAS RESURFACEDWITH WOOD, INSTEAD OFTHE REQUIRED MATERIAL.</t>
  </si>
  <si>
    <t>UNAUTHORIZED DOCK REPAIRS USING PROHIBITED DECKING MATERIALS.</t>
  </si>
  <si>
    <t>6046 LAKE SHORE DR S</t>
  </si>
  <si>
    <t>HTTPS://SERVICES.SEATTLE.GOV/PORTAL/CUSTOMIZE/LINKTORECORD.ASPX?ALTID=1056692-VI</t>
  </si>
  <si>
    <t>(47.54729662, -122.25868604)</t>
  </si>
  <si>
    <t>1056737-VI</t>
  </si>
  <si>
    <t>BUILDING OWNER IS OPERATING ILLEGAL HOTEL IN SHORELINE DISTRICT.  SHORT-TERM RENTALS ARE NOT ALLOWED IN WATERFRONT RESDIDENCES.</t>
  </si>
  <si>
    <t>BUILDING OWNER IS OPERATING ILLEGAL HOTEL IN UR SHORELINE ENVIRONMENT, DISPLACING LONG-TERM RENTERS IN FAVOR OF ILLEGAL STR UNITS. SHORT-TERM RENTALS ARE PROHIBITED IN UR SHORELINE.STR DEPARTMENT HAS TAKEN THIS CASE ON. SHORELINE CASE WILL REMAIN OPEN UNTIL STR CASE IS RESOLVED.</t>
  </si>
  <si>
    <t>4027 BEACH DR SW</t>
  </si>
  <si>
    <t>HTTPS://SERVICES.SEATTLE.GOV/PORTAL/CUSTOMIZE/LINKTORECORD.ASPX?ALTID=1056737-VI</t>
  </si>
  <si>
    <t>(47.56781693, -122.4097907)</t>
  </si>
  <si>
    <t>1056738-VI</t>
  </si>
  <si>
    <t>OWNER OF FLOATING RESIDENCE HAS ADDED A DECK, A 2-STORY BARGE THAT IS IN DANGER OF SINKING AND ANOTHER STRUCTURE THAT IS ANCHORED.  IT APPEARS THERE IS ADDITIONAL CONSTRUCTION HAPPENING TO ADD A SHOWER TO THE 2-STORY BARGE.</t>
  </si>
  <si>
    <t>UNAUTHORIZED DEVELOPMENT AND OVER-WATER EXPANSIONS TO FOWR 824 - DECKING, ACCESSORY FLOAT, ADDITIONAL FLOATING STRUCTURE, BARGE. UNAUTHORIZED SHORELINE DEVELOPMENT AND INCREASED IMPERMEABLE SURFACE. STORAGE/DEBRIS PILES ON BARGE NOT PROPERLY SECURED AND ENTERING WATERWAY. NO RECORD OF BLACKWATER PUMP-OUT PLAN. FOWR PLAQUE/NUMBER NOT DISPLAYED.</t>
  </si>
  <si>
    <t>4531 SHILSHOLE AVE NW</t>
  </si>
  <si>
    <t>HTTPS://SERVICES.SEATTLE.GOV/PORTAL/CUSTOMIZE/LINKTORECORD.ASPX?ALTID=1056738-VI</t>
  </si>
  <si>
    <t>(47.66175241, -122.37774753)</t>
  </si>
  <si>
    <t>1056744-VI</t>
  </si>
  <si>
    <t>NEW FOWR IN MARINA. NO PLAQUE DISPLAYED. IS IT REGISTERED?</t>
  </si>
  <si>
    <t>FOWR 821 CONSTRUCTED FULLY PRIOR TO RECEIVING SSDP AUTHORIZATION.FOWR 821 PLACED ON-WATER BEFORE AUTHORIZED. SSDP (3038480-LU) FOR REPLACEMENT OF 821 HAS NOT BEEN ISSUED, AND IS ON HOLD.FOWR 821 PLACED AT MARINA THAT IS NOT AUTHORIZED TO RECEIVE ADDITIONAL FOWRS (OPEN SHORELINE VIOLATION 1056073-VI)FOWR 821 NOT DISPLAYING VERIFICATION NUMBER/PLAQUE.</t>
  </si>
  <si>
    <t>HTTPS://SERVICES.SEATTLE.GOV/PORTAL/CUSTOMIZE/LINKTORECORD.ASPX?ALTID=1056744-VI</t>
  </si>
  <si>
    <t>1056755-VI</t>
  </si>
  <si>
    <t>SEPTIC SYSTEM ON DOCK WAS NOT PERMITTED (OR INSPECTED!).</t>
  </si>
  <si>
    <t>UNAUTHORIZED DEVELOPMENT: MARINA IMPROVEMENTS, SUCH AS INSTALLATION OF SEPTIC &amp; GREYWATER SYSTEMS WITHOUT SDCI, SPU, OR DNR AUTHORIZATIONS OR INSPECTIONS. MARINA DOES NOT MEET STANDARDS FOR MARINAS WITH FLOATING RESIDENCES: ALL RESIDENTS NEED ACCESS TO RESTROOM AND SHOWER FACILITIES.</t>
  </si>
  <si>
    <t>HTTPS://SERVICES.SEATTLE.GOV/PORTAL/CUSTOMIZE/LINKTORECORD.ASPX?ALTID=1056755-VI</t>
  </si>
  <si>
    <t>1056846-VI</t>
  </si>
  <si>
    <t>I HAVE CONCERNS OVER WORK BEING DONE ON A FLOATING BOAT SHED IN PORTAGE BAY AT 2926 FUHRMAN AVE E.  THE DECK OF THE BOAT SHED HAS BEEN EXTENDED ABOUT 11 FEET ON THE SOUTH SIDE AND UPRIGHTS WERE PLACED SUGGESTING THAT A FENCE MIGHT BE BUILT.  MY UNDERSTANDING IS THAT A FENCE BLOCKING A NEIGHBOR'S VIEW OF THE WATER IS NOT PERMITTED.LAST WEEK A WASTE WATER LINE WAS PLACED FROM THE BOAT SHED TO THE CITY SEWER LINE AND IT IS CURRENTLY LEAKING INTO THE LAKE.  TO MY KNOWLEDGE THERE IS NO SUMP PU</t>
  </si>
  <si>
    <t>UNAUTHORIZED DEVELOPMENT IN UR SHORELINE ENVIRONMENT ACROSS STEEP SLOPE ECA, WITHIN UR SHORELINE SETBACK, AND OVER-WATER. INCLUDING, BUT NOT LIMITED TO OVER-WATER MODIFICATIONS TO DOCK, USE OF PROHIBITED DECKING MATERIALS, FENCE CONSTRUCTION, SEWER AND WATER SYSTEM CONNECTION INSTALLATIONS TO BOAT SHED; AND UPLAND STAIRCASE REPAIR/MODIFICATION ACROSS STEEP SLOPE ECA. PROPERTY CURRENTLY LISTED FOR SALE.</t>
  </si>
  <si>
    <t>2926 FUHRMAN AVE E</t>
  </si>
  <si>
    <t>HTTPS://SERVICES.SEATTLE.GOV/PORTAL/CUSTOMIZE/LINKTORECORD.ASPX?ALTID=1056846-VI</t>
  </si>
  <si>
    <t>(47.64771899, -122.31710876)</t>
  </si>
  <si>
    <t>1056887-VI</t>
  </si>
  <si>
    <t>PER ONLINE; NEIGHBOR'S NUMEROUS DEVELOPMENT ON HIS PROPERTY WITHOUT A PERMIT.  (1)  CUTTING SEVERAL TREES ON WATERFRONT SIDE OF PROPERTY.  I HAVE PHOTOS OF NEIGHBOR CUTTING TREES.   REPORT OF VIOLATION MADE SEVERAL TIMES BUT CAME BACK STATING "NO VIOLATION".  (2) ALSO MADE SEVERAL IMPROVEMENTS ON HIS DOCK, I HAVE PHOTOS OF PRIOR TO HIS IMPROVEMENTS.</t>
  </si>
  <si>
    <t>10012 RAINIER AVE S</t>
  </si>
  <si>
    <t>HTTPS://SERVICES.SEATTLE.GOV/PORTAL/CUSTOMIZE/LINKTORECORD.ASPX?ALTID=1056887-VI</t>
  </si>
  <si>
    <t>(47.51199089, -122.2474297)</t>
  </si>
  <si>
    <t>1056896-VI</t>
  </si>
  <si>
    <t>PER ONLINE;THERE IS A COMPLETE OVERALL OF THIS DILAPIDATED HOUSE GOING ON FOR SEVERAL MONTHS. IT INVOLVES WORK OVER THE WATER WITHOUT PERMITS, WORK NEXT TO THE WATER WITHOUT PERMITS, USE OF CHEMICALS FOR DOCKS AND DECKING OVER WATER, ETC. PERMITS AND CODE ENFORCEMENT NEEDS TO TAKE A LOOK AS THEY ARE NOT DOING THINGS PROPERLY WHEN REMODELING ON OR NEAR LAKE WASHINGTON</t>
  </si>
  <si>
    <t>DEVELOPMENT WITHIN THE UR SHORELINE ENVIRONMENT AND ENVIRONMENTALLY CRITICAL OVERLAY DISTRICTS WITHOUT REQUIRED PERMITS AND AUTHORIZATIONS, WITHIN REQUIRED SETBACKS, IN AND OVER-WATER, AND ACROSS SDOT ROW AND SSE. UNAUTHORIZED DEVELOPMENT ACTIONS INCLUDE, BUT ARE NOT LIMITED TO: FENCE REPLACEMENT, REMOVAL OF VEGETATION AND TREES, PROHIBITED ADDITION OF ADU, EXPANSION AND ADDITIONS TO SINGLE-CAR GARAGE STRUCTURE, IMPERVIOUS SURFACE ALTERATIONS, REPLACEMENT OF DECKING WITH PROHIBITED MATERIALS, ADDITIONS AND MODIFICATION TO STAIRWAYS AND DECKS, TERRACING AND LANDSCAPING, AND MODIFICATIONS TO BULKHEAD.</t>
  </si>
  <si>
    <t>9718 R RAINIER AVE S</t>
  </si>
  <si>
    <t>HTTPS://SERVICES.SEATTLE.GOV/PORTAL/CUSTOMIZE/LINKTORECORD.ASPX?ALTID=1056896-VI</t>
  </si>
  <si>
    <t>(47.51611924, -122.25394742)</t>
  </si>
  <si>
    <t>1056984-VI</t>
  </si>
  <si>
    <t>UNAUTHORIZED TREE REMOVAL IN THE UR SHORELINE ENVIRONMENT</t>
  </si>
  <si>
    <t>UNAUTHORIZED TREE REMOVAL IN UR SHORELINE</t>
  </si>
  <si>
    <t>3816 BEACH DR SW</t>
  </si>
  <si>
    <t>HTTPS://SERVICES.SEATTLE.GOV/PORTAL/CUSTOMIZE/LINKTORECORD.ASPX?ALTID=1056984-VI</t>
  </si>
  <si>
    <t>(47.56964673, -122.40924879)</t>
  </si>
  <si>
    <t>1057006-VI</t>
  </si>
  <si>
    <t>PER ONLINE;LAND USE. OWNERS RIPPED UP PERMEABLE GRASS AND EARTH AND REMOVED TREE  TO INSTALL A PARKING LOT WITHOUT A PERMIT.</t>
  </si>
  <si>
    <t>UNAUTHORIZED TREE, SHRUB, AND VEGETATION REMOVAL IN THE UR SHORELINE ENVIRONMENT.</t>
  </si>
  <si>
    <t>3010 FUHRMAN AVE E</t>
  </si>
  <si>
    <t>HTTPS://SERVICES.SEATTLE.GOV/PORTAL/CUSTOMIZE/LINKTORECORD.ASPX?ALTID=1057006-VI</t>
  </si>
  <si>
    <t>(47.6483277, -122.31782366)</t>
  </si>
  <si>
    <t>1057079-VI</t>
  </si>
  <si>
    <t>OWNER OF VACANT LOT HAS REMOVED VEGETATION, REMOVED AND EXTENSIVELY LIMBED TREES, INSTALLED FENCES, AND IS INSTALLING GRAVEL TRAIL WITHOUT PERMITS. PROPERTY IS IN THE SHORELINE, ON STEEP SLOPE AND HAS AN EAGLE NEST.</t>
  </si>
  <si>
    <t>EXTENSIVE UNAUTHORIZED DEVELOPMENT AND LANDSCAPING ACTIONS ACROSS A STEEP SLOPE AND PRIORITY HABITAT WITH AN EAGLE NEST IN THE UR SHORELINE ENVIRONMENT. ALL ACTIONS ACROSS PROPERTY UNDERTAKEN WITHOUT REQUIRED AUTHORIZATIONS.</t>
  </si>
  <si>
    <t>2817 PERKINS LN W</t>
  </si>
  <si>
    <t>HTTPS://SERVICES.SEATTLE.GOV/PORTAL/CUSTOMIZE/LINKTORECORD.ASPX?ALTID=1057079-VI</t>
  </si>
  <si>
    <t>(47.6457294, -122.41721187)</t>
  </si>
  <si>
    <t>1057272-VI</t>
  </si>
  <si>
    <t>OVER 1000' OF NEW DOCKS WITHOUT A PERMIT</t>
  </si>
  <si>
    <t>DOCK REPLACEMENT PROJECT STARTED PRIOR TO SSDP ISSUANCE.</t>
  </si>
  <si>
    <t>1109 N NORTHLAKE WAY</t>
  </si>
  <si>
    <t>HTTPS://SERVICES.SEATTLE.GOV/PORTAL/CUSTOMIZE/LINKTORECORD.ASPX?ALTID=1057272-VI</t>
  </si>
  <si>
    <t>(47.64793694, -122.34359593)</t>
  </si>
  <si>
    <t>1057388-VI</t>
  </si>
  <si>
    <t>CONSTRUCTION WORK (WONDER IF PERMITTED) IS ABOVE OPEN WATER (LESS THAN 200 FEET) WITH STEEP SLOPE (OVER 30 DEG) ALONG RAINIER AVE WITHOUT MITIGATING FACTOR SUCH AS SILT FENCE FOR RUNOUT. WORK AREA NOT DELINEATED. OWNER ALSO PARKING ON SIDEWALK AND WHEN NOTIFY FOR VIOLATION OF RIGHT AWAY AND FORCING PEDESTRIANS AND JOGGERS TO TRAFFIC IN HARM'S WAY, HE REPLIES WITH BELLIGERENT EXCUSE AS IF THIS IS "HIS SIDEWALK" AND HE DOESN'T CARE. THE PERSON CAR IS A WHITE BMW LICENSE A6796633 WHEN I TOLD HIM A</t>
  </si>
  <si>
    <t>UNAUTHORIZED CONSTRUCTION WITHIN UR SHORELINE AND STEEP SLOPE ECA</t>
  </si>
  <si>
    <t>9746 RAINIER AVE S</t>
  </si>
  <si>
    <t>HTTPS://SERVICES.SEATTLE.GOV/PORTAL/CUSTOMIZE/LINKTORECORD.ASPX?ALTID=1057388-VI</t>
  </si>
  <si>
    <t>(47.51546164, -122.25307564)</t>
  </si>
  <si>
    <t>1057470-VI</t>
  </si>
  <si>
    <t>PER ERTS: CALLER IS CONCERNED WITH UNPERMITTED DOCK WORK ON THE NORTH END OF LAKE WASHINGTON.  CONCERNS WITH CANTILEVERED DOCKS BEING INSTALLED LARGER THAN PREVIOUS DOCKS</t>
  </si>
  <si>
    <t>UNAUTHORIZED DOCK ADDITIONS, IMPERVIOUS SURFACE INSTALLATIONS, AND TREE REMOVALS WITHIN UR SHORELINE AND SHORELINE SETBACK.</t>
  </si>
  <si>
    <t>12716 RIVIERA PL NE</t>
  </si>
  <si>
    <t>HTTPS://SERVICES.SEATTLE.GOV/PORTAL/CUSTOMIZE/LINKTORECORD.ASPX?ALTID=1057470-VI</t>
  </si>
  <si>
    <t>(47.72171728, -122.28118067)</t>
  </si>
  <si>
    <t>1057678-VI</t>
  </si>
  <si>
    <t>NEIGHBOR PUMPING WATER FROM THECONSTRUCTION SITE INTOTHE LAKE.  SHORELINECONCERNS.</t>
  </si>
  <si>
    <t>UNAUTHORIZED DEVELOPMENT IN UR SHORELINE ENVIRONMENT.</t>
  </si>
  <si>
    <t>5632 S WILLOW ST</t>
  </si>
  <si>
    <t>HTTPS://SERVICES.SEATTLE.GOV/PORTAL/CUSTOMIZE/LINKTORECORD.ASPX?ALTID=1057678-VI</t>
  </si>
  <si>
    <t>(47.54089449, -122.26129843)</t>
  </si>
  <si>
    <t>1057680-VI</t>
  </si>
  <si>
    <t>FLOATING HOME - PUTTING IN STRINGERS UNDER HOUSE/SAFETY ISSUE LOOKS LIKE IT WILL COLLAPSE LOGS FLOATING IN WATER</t>
  </si>
  <si>
    <t>HTTPS://SERVICES.SEATTLE.GOV/PORTAL/CUSTOMIZE/LINKTORECORD.ASPX?ALTID=1057680-VI</t>
  </si>
  <si>
    <t>1057689-VI</t>
  </si>
  <si>
    <t>I HAVE TWO CONCERNS TO ADDRESS ABOUT THE ONGOING REMODEL AT UNIT E, PERMIT 6982972-CN:1. THIS PROJECT APPEARS MUCH LARGER IN SCOPE THAN WHAT IS REPRESENTED BY THE PLANS SHOWN ON THE SDCI WEBSITE. THE SCOPE OF THE WHOLE-HOUSE STRUCTURAL REMODEL IS STILL OPERATING UNDER A STFI, WITH DRAMATIC STRUCTURAL ALTERATIONS ADDED THROUGH A SUBSEQUENT EMERGENCY PERMIT. WE ARE CONCERNED THAT THE EMERGENCY PERMITTING ALLOWED A FULL STRUCTURAL OVERHAUL TO HAPPEN WITHOUT STRUCTURAL REVIEW BY SDCI. WE UNDERSTA</t>
  </si>
  <si>
    <t>UNAUTHORIZED (PROHIBITED) EXPANSION OF FLOATING HOME 101 DURING RENOVATION PROJECT.</t>
  </si>
  <si>
    <t>2019 FAIRVIEW AVE E</t>
  </si>
  <si>
    <t>HTTPS://SERVICES.SEATTLE.GOV/PORTAL/CUSTOMIZE/LINKTORECORD.ASPX?ALTID=1057689-VI</t>
  </si>
  <si>
    <t>(47.63725687, -122.33070879)</t>
  </si>
  <si>
    <t>1057740-VI</t>
  </si>
  <si>
    <t>ADDING ROOMS TO THIS HOUSE WITHOUT PERMITS</t>
  </si>
  <si>
    <t>UNAUTHORIZED DEVELOPMENT ON UR SHORELINE ENVIRONMENT, STEEP SLOPE ECA1, AND POTENTIAL SLIDE ECA2. UNAUTHORIZED DEVELOPMENT ACTIONS INCLUDE, BUT ARE NOT LIMITED TO THE FOLLOWING: MODIFICATIONS, REPAIRS, AND EXPANSION OF BACK COVERED PORCH; GRADING AND CUTTING INTO THE TOE OF THE STEEP SLOPE ECA; MODIFICATIONS TO GARAGE; ROOF REPLACEMENT; REMOVAL OF LAWN AREA AND REPLACEMENT WITH ?1190 SF OF COMPACTED GRAVEL; AND TREE MODIFICATIONS WITHIN A STEEP SLOPE ECA.</t>
  </si>
  <si>
    <t>1270 ALKI AVE SW</t>
  </si>
  <si>
    <t>HTTPS://SERVICES.SEATTLE.GOV/PORTAL/CUSTOMIZE/LINKTORECORD.ASPX?ALTID=1057740-VI</t>
  </si>
  <si>
    <t>(47.5932226, -122.39014726)</t>
  </si>
  <si>
    <t>1058100-VI</t>
  </si>
  <si>
    <t>UNAUTHORIZED EXTERIOR WORK UNDERWAY WITHOUT SDCI AUTHORIZATION. FLOATING HOME 347.</t>
  </si>
  <si>
    <t>UNAUTHORIZED DEVELOPMENT OVER-WATER AT FLOATING HOME #347, IN UR SHORELINE ENVIRONMENT. FLOATING HOME OWNERSHIP RECORDS OUT-OF-DATE.</t>
  </si>
  <si>
    <t>2731 FAIRVIEW AVE E</t>
  </si>
  <si>
    <t>HTTPS://SERVICES.SEATTLE.GOV/PORTAL/CUSTOMIZE/LINKTORECORD.ASPX?ALTID=1058100-VI</t>
  </si>
  <si>
    <t>(47.64536409, -122.32791669)</t>
  </si>
  <si>
    <t>1058337-VI</t>
  </si>
  <si>
    <t>TREE COMPLAINT - PHOTOS AVAILABLE</t>
  </si>
  <si>
    <t>UNAUTHORIZED TREE REMOVAL IN UR SHORELINE, ON STEEP SLOPE ECA.</t>
  </si>
  <si>
    <t>12746 42ND AVE NE</t>
  </si>
  <si>
    <t>HTTPS://SERVICES.SEATTLE.GOV/PORTAL/CUSTOMIZE/LINKTORECORD.ASPX?ALTID=1058337-VI</t>
  </si>
  <si>
    <t>(47.72251519, -122.28189929)</t>
  </si>
  <si>
    <t>1058479-VI</t>
  </si>
  <si>
    <t>STR OF FOWR REPOSTED TO AIRBNB &amp; VRBO. HTTPS://WWW.AIRBNB.COM/ROOMS/1124697353835030010? AND HTTPS://WWW.VRBO.COM/3987656?</t>
  </si>
  <si>
    <t>PROHIBITED STR OVER-WATER (FOWR 826). OWNER PREVIOUSLY WARNED ABOUT STR LISTINGS BY SDCI AND OTHER DEPARTMENTS (2020-2023).</t>
  </si>
  <si>
    <t>1818 WESTLAKE AVE N</t>
  </si>
  <si>
    <t>HTTPS://SERVICES.SEATTLE.GOV/PORTAL/CUSTOMIZE/LINKTORECORD.ASPX?ALTID=1058479-VI</t>
  </si>
  <si>
    <t>(47.63575588, -122.33896804)</t>
  </si>
  <si>
    <t>1058581-VI</t>
  </si>
  <si>
    <t>HOUSEBOAT LISTED FOR SHORT-TERM RENTAL. HTTPS://WWW.HIPCAMP.COM/EN-US/LAND/WASHINGTON-LAKE-UNION-SEA-COTTAGE-9MXHK56J/PHOTOS/CATEGORIES?ADULTS=2&amp;CHILDREN=0</t>
  </si>
  <si>
    <t>PROHIBITED STR OVER-WATER (FOWR 806).</t>
  </si>
  <si>
    <t>3137 FAIRVIEW AVE E</t>
  </si>
  <si>
    <t>HTTPS://SERVICES.SEATTLE.GOV/PORTAL/CUSTOMIZE/LINKTORECORD.ASPX?ALTID=1058581-VI</t>
  </si>
  <si>
    <t>(47.65024264, -122.32395322)</t>
  </si>
  <si>
    <t>1058633-VI</t>
  </si>
  <si>
    <t>1-DECK BUILT RIGHT ON PROPERTY LINE (TO ATLANTIC STREET PUBLIC ACCESS).2-OUTBUILDING WITH FULL APARTMENT ON PROPERTY.</t>
  </si>
  <si>
    <t>UNAUTHORIZED DEVELOPMENT IN UR SHORELINE, SHORELINE SETBACK, AND POTENTIAL SIDE AREA ECA. UNAUTHORIZED DEVELOPMENT INCLUDES, BUT IS NOT LIMITED TO: THE ADDITION OF A 2ND STORY DECK AND STAIRS; ADDITION OF AN ACCESSORY DWELLING UNIT; PATIO ADDITIONS AND MODIFICATIONS ADJACENT TO THE CABANA (IMPERVIOUS AND SEMI-PERVIOUS); INSTALLATION OF GRAVEL PATIO WITHIN THE UR SETBACK; GREENHOUSE REMOVAL AND ASSOCIATED CHANGES TO PATIO AND LANDSCAPING; REMOVALS OF TREES AND VEGETATION THROUGHOUT THE PROPERTY; AND OTHER LANDSCAPING CHANGES, SUCH AS TERRACING.RELATED RESIDENTIAL CODE VIOLATION CASE: 1058585-VI</t>
  </si>
  <si>
    <t>HTTPS://SERVICES.SEATTLE.GOV/PORTAL/CUSTOMIZE/LINKTORECORD.ASPX?ALTID=1058633-VI</t>
  </si>
  <si>
    <t>1058647-VI</t>
  </si>
  <si>
    <t>UNPERMITTED CONSTRUCTION IN SHORELINE. THEY'VE BURIED STREET TREES AND ARE STAGING THE REMOVED SOIL AND GRAVEL IN THE S JUDKINS ST AS PART OF SOME DRAINAGE-RELATED PROJECT ALONG THE SOUTH SIDE OF THEIR HOME.</t>
  </si>
  <si>
    <t>UNAUTHORIZED DEVELOPMENT IN THE UR SHORELINE ENVIRONMENT. DRAINAGE PROJECT WITH DEEP EXCAVATION, VEGETATION ADDITIONS, AND VEGETATION REMOVALS WITHOUT SDCI AUTHORIZATIONS.</t>
  </si>
  <si>
    <t>1134 LAKESIDE AVE S</t>
  </si>
  <si>
    <t>HTTPS://SERVICES.SEATTLE.GOV/PORTAL/CUSTOMIZE/LINKTORECORD.ASPX?ALTID=1058647-VI</t>
  </si>
  <si>
    <t>(47.59242654, -122.28736243)</t>
  </si>
  <si>
    <t>1058653-VI</t>
  </si>
  <si>
    <t>SHORELINE UNIT DOING AIR BNB SHORT-TERM RENTALS. HTTPS://WWW.AIRBNB.COM/ROOMS/956642108218772264</t>
  </si>
  <si>
    <t>PROHIBITED SHORT-TERM RENTAL IN THE URBAN RESIDENTIAL SHORELINE ENVIRONMENT.</t>
  </si>
  <si>
    <t>1772 A ALKI AVE SW</t>
  </si>
  <si>
    <t>HTTPS://SERVICES.SEATTLE.GOV/PORTAL/CUSTOMIZE/LINKTORECORD.ASPX?ALTID=1058653-VI</t>
  </si>
  <si>
    <t>(47.58647774, -122.39718005)</t>
  </si>
  <si>
    <t>1058661-VI</t>
  </si>
  <si>
    <t>SHORT-TERM RENTAL ON THE WATERFRONT ON AIRBNB HTTPS://WWW.AIRBNB.COM/ROOMS/939850800022069581</t>
  </si>
  <si>
    <t>PROHIBITED SHORT-TERM RENTAL USE IN THE URBAN RESIDENTIAL SHORELINE ENVIRONMENT.</t>
  </si>
  <si>
    <t>4701 BEACH DR SW</t>
  </si>
  <si>
    <t>HTTPS://SERVICES.SEATTLE.GOV/PORTAL/CUSTOMIZE/LINKTORECORD.ASPX?ALTID=1058661-VI</t>
  </si>
  <si>
    <t>(47.5608946, -122.40416489)</t>
  </si>
  <si>
    <t>1058701-VI</t>
  </si>
  <si>
    <t>FLOATING HOME MOORED IN PROHIBITED MOORAGE AND NOT CONNECTED TO REQUIRED SEWER SERVICE. MOORED AT SALMON BAY BOAT YARD. HOME IS LISTED FOR SALE AT PROHIBITED LOCATION.</t>
  </si>
  <si>
    <t>FLOATING HOME OUT OF COMPLIANCE WITH SMP: FLOATING HOME IS NEITHER MOORED AT A FLOATING HOME MOORAGE OR OTHER AUTHORIZED FLOATING HOME LOCATION, NOR IS CONNECTED TO SANITARY SEWER, IN VIOLATION OF FLOATING HOME REGULATIONS WITHIN THE SMP.</t>
  </si>
  <si>
    <t>4266 20TH AVE W</t>
  </si>
  <si>
    <t>HTTPS://SERVICES.SEATTLE.GOV/PORTAL/CUSTOMIZE/LINKTORECORD.ASPX?ALTID=1058701-VI</t>
  </si>
  <si>
    <t>(47.65943763, -122.38236793)</t>
  </si>
  <si>
    <t>1058818-VI</t>
  </si>
  <si>
    <t>AN ASSORTMENT OF PROJECTS COMPLETED, IN-PROGRESS, AND PLANNED AT MARINA WITHOUT ANY PERMITS OR EXEMPTIONS. PROJECTS INCLUDE: PILING REPAIRS, DOCK DECKING REPAIRS, DOCK STRINGER REPAIRS. STRUCTURAL REINFORCEMENT OF MAIN BUILDING UNITS. PROHIBITED MATERIALS (TOXIC PRESSURE-TREATED WOOD) IN USE FOR PIER REPAIRS.</t>
  </si>
  <si>
    <t>UNAUTHORIZED DEVELOPMENT PROJECTS ACROSS MARINA, USE OF PROHIBITED MATERIALS FOR PROJECT ELEMENTS, AND LACK OF COMPLIANCE WITH BMPS.</t>
  </si>
  <si>
    <t>2727 FAIRVIEW AVE E</t>
  </si>
  <si>
    <t>HTTPS://SERVICES.SEATTLE.GOV/PORTAL/CUSTOMIZE/LINKTORECORD.ASPX?ALTID=1058818-VI</t>
  </si>
  <si>
    <t>(47.64495523, -122.32818573)</t>
  </si>
  <si>
    <t>1058849-VI</t>
  </si>
  <si>
    <t>BUILDING STRUCTURE ON STEEP SLOPE TERRACE IN THE SHORELINE</t>
  </si>
  <si>
    <t>UNAUTHORIZED DEVELOPMENT IN UR SHORELINE, SHORELINE SETBACK, CR SHORELINE, STEEP SLOPE ECA1, LIQUEFACTION PRONE ECA5, FLOOD PRONE ECA6, AND ESTUARINE AND MARINE WETLAND PRIORITY HABITAT. INCLUDING, BUT NOT LIMITED TO: DEMOLITION AND CONSTRUCTION OF STRUCTURE SURROUNDING BOILER AND UTILITIES; REBUILD OF ELEVATED BACK DECKS; &amp; REMODEL OF BACK PATIO INCLUDING MODIFICATIONS TO BULKHEAD, EXTENSION OF BULKHEAD OVER-WATER, VEGETATION REMOVAL, INCREASED IMPERVIOUS SURFACE, AND TERRACE STRUCTURE INSTALLATION.</t>
  </si>
  <si>
    <t>3519 SW SEOLA LN</t>
  </si>
  <si>
    <t>HTTPS://SERVICES.SEATTLE.GOV/PORTAL/CUSTOMIZE/LINKTORECORD.ASPX?ALTID=1058849-VI</t>
  </si>
  <si>
    <t>(47.49783087, -122.37744907)</t>
  </si>
  <si>
    <t>1058851-VI</t>
  </si>
  <si>
    <t>NO PERMITS - MAJOR CONSTRUCTION BEING DONE HERE, SHORELINE PROPERTY, STEEP SLOPE CONCERNS, POSSIBLE ECA - SPEWING HYDRAULIC FLUID</t>
  </si>
  <si>
    <t>UNAUTHORIZED DEVELOPMENT IN UR SHORELINE, LACKING REQUIRED CONTAINMENT BMPS.</t>
  </si>
  <si>
    <t>8805 FAUNTLEROY WAY SW</t>
  </si>
  <si>
    <t>HTTPS://SERVICES.SEATTLE.GOV/PORTAL/CUSTOMIZE/LINKTORECORD.ASPX?ALTID=1058851-VI</t>
  </si>
  <si>
    <t>(47.52484618, -122.39349749)</t>
  </si>
  <si>
    <t>1058893-VI</t>
  </si>
  <si>
    <t>NEW HOT TUB BOAT BUSINESS BEING ESTABLISHED IN SHORELINE DISTRICT WITHOUT MASTER USE PERMIT.NEW HOT TUB BOAT RENTAL ON G DOCK, NEW SIGNAGE AS YOU WALK DOWN TO THE DOCK</t>
  </si>
  <si>
    <t>LUX HOT TUB BOATS SIGNAGE NEEDS PERMITTING TO BE COMPLETED.</t>
  </si>
  <si>
    <t>1800 WESTLAKE AVE N</t>
  </si>
  <si>
    <t>HTTPS://SERVICES.SEATTLE.GOV/PORTAL/CUSTOMIZE/LINKTORECORD.ASPX?ALTID=1058893-VI</t>
  </si>
  <si>
    <t>(47.63502848, -122.33987031)</t>
  </si>
  <si>
    <t>1058944-VI</t>
  </si>
  <si>
    <t>BREWERY HAS EXPANDED SEATING AREA ACROSS PARKING LOT, WITH PICNIC TABLES OVER STRIPED PARKING SPACES AND (LIKELY) BLOCKING ACCESS TO THE ADJOINING STORAGE STRUCTURE OWNED BY THE MARINA. SEE VIDEO: HTTPS://WWW.INSTAGRAM.COM/REEL/C9DCHBLPCXQ/</t>
  </si>
  <si>
    <t>UNAUTHORIZED EXPANSION OF BREWERY: NON-WATER RELATED USE AREA EXPANDED WITHIN SHORELINE SETBACK, ADDITIONS OF LARGE STRUCTURES, AND REMOVAL OF REQUIRED PARKING. USE AND DEVELOPMENT OF PROPERTY BEYOND WHAT HAS BEEN AUTHORIZED THROUGH PREVIOUS PERMITTING 3039493-LU AND 6900181-CN.</t>
  </si>
  <si>
    <t>2441 N NORTHLAKE WAY</t>
  </si>
  <si>
    <t>HTTPS://SERVICES.SEATTLE.GOV/PORTAL/CUSTOMIZE/LINKTORECORD.ASPX?ALTID=1058944-VI</t>
  </si>
  <si>
    <t>1058945-VI</t>
  </si>
  <si>
    <t>UNAUTHORIZED DEVELOPMENT INCLUDES, BUT IS NOT LIMITED TO: MODIFICATION AND EXPANSION OF EXISTING DOCK, ADDITION OF 2ND DOCK, &amp; LANDSCAPING IN SHORELINE SETBACK.</t>
  </si>
  <si>
    <t>13526 RIVIERA PL NE</t>
  </si>
  <si>
    <t>HTTPS://SERVICES.SEATTLE.GOV/PORTAL/CUSTOMIZE/LINKTORECORD.ASPX?ALTID=1058945-VI</t>
  </si>
  <si>
    <t>(47.72709013, -122.28093577)</t>
  </si>
  <si>
    <t>1058946-VI</t>
  </si>
  <si>
    <t>CALLER IS CONCERNED WITH UNPERMITTED DOCK WORK ON THE NORTH END OF LAKE WASHINGTON.  CONCERNS WITH CANTILEVERED DOCKS BEING INSTALLED LARGER THAN PREVIOUS DOCKS</t>
  </si>
  <si>
    <t>UNAUTHORIZED DOCK MODIFICATIONS.</t>
  </si>
  <si>
    <t>13028 RIVIERA PL NE</t>
  </si>
  <si>
    <t>HTTPS://SERVICES.SEATTLE.GOV/PORTAL/CUSTOMIZE/LINKTORECORD.ASPX?ALTID=1058946-VI</t>
  </si>
  <si>
    <t>(47.72376117, -122.28079486)</t>
  </si>
  <si>
    <t>1058949-VI</t>
  </si>
  <si>
    <t>13038 RIVIERA PL NE</t>
  </si>
  <si>
    <t>HTTPS://SERVICES.SEATTLE.GOV/PORTAL/CUSTOMIZE/LINKTORECORD.ASPX?ALTID=1058949-VI</t>
  </si>
  <si>
    <t>(47.72402009, -122.28073447)</t>
  </si>
  <si>
    <t>1058951-VI</t>
  </si>
  <si>
    <t>OBSERVED PILING AND DOCK WORK HERE, BUT DON'T SEE ANY PERMITS</t>
  </si>
  <si>
    <t>1848 WESTLAKE AVE N</t>
  </si>
  <si>
    <t>HTTPS://SERVICES.SEATTLE.GOV/PORTAL/CUSTOMIZE/LINKTORECORD.ASPX?ALTID=1058951-VI</t>
  </si>
  <si>
    <t>(47.63614526, -122.33983781)</t>
  </si>
  <si>
    <t>1058978-VI</t>
  </si>
  <si>
    <t>BOATS BEING MOVED AT (3141 AND 3147) IN AND OUT OF THE MARINA. SPACE IS BEING TAKEN/USED TO STORE TRAILERS. ALL THE GROUNDS AND DOCK AREAS ARE PACKED WITH MATERIALS, POSSIBLE CONTAMINATES. MARINA IS UNDER OBLIGATION BY THE CITY TO PROVIDE BATHROOMS AND PUMPOUT STATION. NOBODY IS HOLDING MARINA OWNER ACCOUNTABLE. DOESN'T HAVE A PERMIT FOR OPERATING A DRY DOCK. DISCONNECTED POWER FROM HOUSEBOAT TO PROVIDE POWER TO NEWER BOATS.</t>
  </si>
  <si>
    <t>1. UNAUTHORIZED DEVELOPMENT IN UC SHORELINE ENVIRONMENT. INCLUDING, BUT NOT LIMITED TO, ALTERATIONS TO WAREHOUSE BUILDING AND UTILITIES (E.G. BATHROOM ADDITION), IMPERVIOUS SURFACE MODIFICATIONS (E.G. POURED CONCRETE), DECKING AND DRY DOCK REPAIRS, AND MODIFICATIONS TO EXTERIOR OF A FLOATING ON-WATER RESIDENCE.2. USES AND ACTIVITIES AT MARINA IN VIOLATION OF SMP DEVELOPMENT STANDARDS: THIS INCLUDES, BUT IS NOT LIMITED TO, LACKING REQUIRED CONTAINMENT MEASURES FOR HAZARDOUS MATERIALS USED IN BOATYARD OPERATIONS (E.G. COLLECTION PANS UNDER OIL STORAGE), ABSENCE OF STORM WATER CONTAINMENT MEASURES LANDWARD OF OHWM, STORAGE OF HAZARDOUS MATERIALS WITHIN THE SHORELINE SETBACK, HAZARDOUS MATERIALS AND DEBRIS LACKING PROPER CONTAINMENT/STORAGE OVER-WATER (E.G. DRYDOCK LIFTS LEAKING FLUIDS, PAINT CANS ON DRY DOCK, PILES OF NAILS AND DECKING), AGING COVERED MOORAGE ROOF SHEDDING INSULATION OVER-WATER, DECKING REPLACED WITH PROHIBITED MATERIALS (TREATED WOOD).</t>
  </si>
  <si>
    <t>HTTPS://SERVICES.SEATTLE.GOV/PORTAL/CUSTOMIZE/LINKTORECORD.ASPX?ALTID=1058978-VI</t>
  </si>
  <si>
    <t>1059039-VI</t>
  </si>
  <si>
    <t>REPLACING DECKING RIGHT NOW. CUTTING PLASTIC PLANKS OVER-WATER, ALLOWING DEBRIS TO FALL INTO THE LAKE.</t>
  </si>
  <si>
    <t>UNAUTHORIZED EXTERIOR REPAIRS AND MODIFICATIONS TO FLOATING HOME.</t>
  </si>
  <si>
    <t>2822 BOYER AVE E</t>
  </si>
  <si>
    <t>HTTPS://SERVICES.SEATTLE.GOV/PORTAL/CUSTOMIZE/LINKTORECORD.ASPX?ALTID=1059039-VI</t>
  </si>
  <si>
    <t>(47.64636829, -122.3157329)</t>
  </si>
  <si>
    <t>1059045-VI</t>
  </si>
  <si>
    <t>WONDERING IF PERMITTING IS COMPLETE FOR THE COVERED MOORAGE PROJECT THAT INVOLVES PILING AT THE WASHINGTON BOAT CENTER</t>
  </si>
  <si>
    <t>COVERED MOORAGE REPAIR PROJECT BEGUN PRIOR TO ALL PERMITS BEING ISSUED.</t>
  </si>
  <si>
    <t>705 NE NORTHLAKE WAY</t>
  </si>
  <si>
    <t>HTTPS://SERVICES.SEATTLE.GOV/PORTAL/CUSTOMIZE/LINKTORECORD.ASPX?ALTID=1059045-VI</t>
  </si>
  <si>
    <t>(47.65431663, -122.32034567)</t>
  </si>
  <si>
    <t>1059047-VI</t>
  </si>
  <si>
    <t>MODIFYING BULKHEAD AND AREA JUST LANDWARD OF BULKHEAD WITHOUT ANY PERMITS.</t>
  </si>
  <si>
    <t>UNAUTHORIZED DEVELOPMENT AT AND BEHIND BULKHEAD IN UR SHORELINE, SHORELINE SETBACK, AND STEEP SLOPE ECA.</t>
  </si>
  <si>
    <t>2591 PERKINS LN W</t>
  </si>
  <si>
    <t>HTTPS://SERVICES.SEATTLE.GOV/PORTAL/CUSTOMIZE/LINKTORECORD.ASPX?ALTID=1059047-VI</t>
  </si>
  <si>
    <t>(47.64275342, -122.41651324)</t>
  </si>
  <si>
    <t>1059108-VI</t>
  </si>
  <si>
    <t>STYROFOAM BLOCKS ARE BREAKING APART AND FLOATING INTO SHILSHOLE BAY.</t>
  </si>
  <si>
    <t>CYC DOCK FLOTATION IS DEGRADING AND SHEDDING POLYSTYRENE INTO THE WATER; DOCK REPAIRS EXCEED THE 30% DECKING REPLACEMENT PREVIOUSLY AUTHORIZED, AND SEVERAL DECKING BOARDS WERE REPLACED WITH PROHIBITED MATERIALS.ERTS INCIDENT 732706</t>
  </si>
  <si>
    <t>HTTPS://SERVICES.SEATTLE.GOV/PORTAL/CUSTOMIZE/LINKTORECORD.ASPX?ALTID=1059108-VI</t>
  </si>
  <si>
    <t>1059148-VI</t>
  </si>
  <si>
    <t>REPORTING CONST. BEING DONE TO EXISTING DOCK SHAVING DOWN METAL PIECES LETTING THEM FALL DIRECTLY INTO THE LAKE NOT RETRIEVING THEM AT ALL (SEE 6987340-CN)</t>
  </si>
  <si>
    <t>DECKING PROJECT UNDERWAY WITHOUT USE OF SHORELINE BMPS, SUCH AS CONTAINMENT METHODS TO PREVENT DEBRIS FROM ENTERING THE WATERWAY.</t>
  </si>
  <si>
    <t>2012 43RD AVE E</t>
  </si>
  <si>
    <t>HTTPS://SERVICES.SEATTLE.GOV/PORTAL/CUSTOMIZE/LINKTORECORD.ASPX?ALTID=1059148-VI</t>
  </si>
  <si>
    <t>(47.63736045, -122.27638857)</t>
  </si>
  <si>
    <t>1059300-VI</t>
  </si>
  <si>
    <t>VERY LARGE SCALE HARDSCAPING AND LANDSCAPING PROJECT OCCURED THIS SUMMER AND I DO NOT SEE ANY PERMITS. BASED ON NEW AND/OR REPLACED IMPERVIOUS SURFACES REQUIREMENTS WONDERING HOW THIS IS POSSIBLE. THANK YOU!</t>
  </si>
  <si>
    <t>EXTENSIVE UNAUTHORIZED DEVELOPMENT ACROSS THE UR SHORELINE PROPERTY, INCLUDING , BUT NOT LIMITED TO: TREE REMOVALS, VEGETATION REMOVALS, ADDITIONS AND MODIFICATIONS OF IMPERVIOUS SURFACES, ADDITION OF A FENCE, EXPANSION AND MODIFICATIONS TO DOCK.</t>
  </si>
  <si>
    <t>2024 SEP 05 12:00:00 AM</t>
  </si>
  <si>
    <t>7920 B SEWARD PARK AVE S</t>
  </si>
  <si>
    <t>HTTPS://SERVICES.SEATTLE.GOV/PORTAL/CUSTOMIZE/LINKTORECORD.ASPX?ALTID=1059300-VI</t>
  </si>
  <si>
    <t>(47.53120828, -122.26365966)</t>
  </si>
  <si>
    <t>1059332-VI</t>
  </si>
  <si>
    <t>A NEW DECK THAT GOES FROM THE HOUSE TO THE WATER EDGE IS BEING BUILT WITHOUT A PERMIT THAT DID NOT EXIST BEFORE AND IS CONSIDERABLY LARGER THAN WHAT EXISTED BEFORE.</t>
  </si>
  <si>
    <t>UNAUTHORIZED DECK ADDITION &amp; EXPANSION TO BACK OF HOUSE IN UR SHORELINE.</t>
  </si>
  <si>
    <t>11538 RIVIERA PL NE</t>
  </si>
  <si>
    <t>HTTPS://SERVICES.SEATTLE.GOV/PORTAL/CUSTOMIZE/LINKTORECORD.ASPX?ALTID=1059332-VI</t>
  </si>
  <si>
    <t>(47.71419712, -122.2773149)</t>
  </si>
  <si>
    <t>1059375-VI</t>
  </si>
  <si>
    <t>FROM 3101 TO 3115 FAIRVIEW AVE E THERE ARE 13 RENTAL HOUSES, ONE OWNER THAT HAVE NOT BEEN REGISTERED OR INSPECTED FOR YEARS. A GARAGE AND TWO OF THE HOUSES HAVE HAD MAJOR ONGOING WORK, INCLUDING CHANGE OF FOOTPRINT AND ROOFLINE. THESE HOUSES ARE IN THE BACKYARD OF 3115 AND ARE BUILT OVER THE WATER</t>
  </si>
  <si>
    <t>UNAUTHORIZED DEVELOPMENT IN UC SHORELINE, SHORELINE SETBACK, AND OVER-WATER.</t>
  </si>
  <si>
    <t>3115 FAIRVIEW AVE E</t>
  </si>
  <si>
    <t>HTTPS://SERVICES.SEATTLE.GOV/PORTAL/CUSTOMIZE/LINKTORECORD.ASPX?ALTID=1059375-VI</t>
  </si>
  <si>
    <t>(47.64973894, -122.3243617)</t>
  </si>
  <si>
    <t>1059419-VI</t>
  </si>
  <si>
    <t>CAMPING BEACH SITE ON PRIVATE VACANT LOT ADVERTISED ON HIPCAMP: HTTPS://WWW.HIPCAMP.COM/EN-US/LAND/WASHINGTON-OCEANFRONT-OASIS-WEST-SEATTLE-CAMP-OZXHQNX6</t>
  </si>
  <si>
    <t>PROHIBITED SHORT-TERM RENTAL OF UR SHORELINE PROPERTY.</t>
  </si>
  <si>
    <t>1701 PERKINS LN W</t>
  </si>
  <si>
    <t>HTTPS://SERVICES.SEATTLE.GOV/PORTAL/CUSTOMIZE/LINKTORECORD.ASPX?ALTID=1059419-VI</t>
  </si>
  <si>
    <t>(47.63431397, -122.40412087)</t>
  </si>
  <si>
    <t>1059466-VI</t>
  </si>
  <si>
    <t>WORK BEING PERFORMED UNDER 004519-24PA IS BLOCKING BIKE LANE WITHOUT SIGNAGE OR PERMIT. SUBCONTRACTOR IS CONCRETE RESTORATION INC.</t>
  </si>
  <si>
    <t>UNAUTHORIZED PIER REPAIR/MAINTENANCE PROJECT.</t>
  </si>
  <si>
    <t>2024 SEP 30 12:00:00 AM</t>
  </si>
  <si>
    <t>2144 WESTLAKE AVE N</t>
  </si>
  <si>
    <t>HTTPS://SERVICES.SEATTLE.GOV/PORTAL/CUSTOMIZE/LINKTORECORD.ASPX?ALTID=1059466-VI</t>
  </si>
  <si>
    <t>(47.63889242, -122.34077427)</t>
  </si>
  <si>
    <t>1059469-VI</t>
  </si>
  <si>
    <t>VALTA IS OFFERING PROHIBITED SHORT-TERM RENTALS AGAIN ON AIRBNB.</t>
  </si>
  <si>
    <t>HTTPS://SERVICES.SEATTLE.GOV/PORTAL/CUSTOMIZE/LINKTORECORD.ASPX?ALTID=1059469-VI</t>
  </si>
  <si>
    <t>1059595-VI</t>
  </si>
  <si>
    <t>ADDITIONS WERE ADDED TO THE HOUSE BEYOND WHAT WAS PERMITTED, AFTER THE FIRE. NO CHANGES TO ENVELOPE OF HOUSE WERE INCLUDED. PROPERTY IS FOR SALE.</t>
  </si>
  <si>
    <t>UNAUTHORIZED DEVELOPMENT ACROSS UR SHORELINE PROPERTY, WITHIN UR SHORELINE SETBACK AND LIQUEFACTION-PRONE ECA5.</t>
  </si>
  <si>
    <t>808 LAKESIDE AVE S</t>
  </si>
  <si>
    <t>HTTPS://SERVICES.SEATTLE.GOV/PORTAL/CUSTOMIZE/LINKTORECORD.ASPX?ALTID=1059595-VI</t>
  </si>
  <si>
    <t>(47.59537758, -122.28736124)</t>
  </si>
  <si>
    <t>1059681-VI</t>
  </si>
  <si>
    <t>AT THIS PROPERTY THERE ARE SEVERAL UNPERMITTED USES, AND ITEMS CONSTRUCTED THAT WEREN'T PERMITTED. IT LOOKS LIKE THERE'S A DECK ON TOP OF THE SHED, PARKING STRUCTURE, RETAINING WALLS, AND PERHAPS SOME OTHER ITEMS INSTALLED SOMETIME AFTER 2000. THE DOCK ALSO LOOKS LIKE IT'S BEEN REDONE.</t>
  </si>
  <si>
    <t>9720 RAINIER AVE S</t>
  </si>
  <si>
    <t>HTTPS://SERVICES.SEATTLE.GOV/PORTAL/CUSTOMIZE/LINKTORECORD.ASPX?ALTID=1059681-VI</t>
  </si>
  <si>
    <t>(47.51601572, -122.25371508)</t>
  </si>
  <si>
    <t>1059785-VI</t>
  </si>
  <si>
    <t>ILLEGAL STR IN THE SHORELINE. RE-LISTING, PREVIOUS VIOLATION.  HTTPS://WWW.AIRBNB.COM/ROOMS/939850800022069581</t>
  </si>
  <si>
    <t>PROHIBITED STR IN UR SHORELINE. REPEAT VIOLATION.</t>
  </si>
  <si>
    <t>HTTPS://SERVICES.SEATTLE.GOV/PORTAL/CUSTOMIZE/LINKTORECORD.ASPX?ALTID=1059785-VI</t>
  </si>
  <si>
    <t>1059813-VI</t>
  </si>
  <si>
    <t>ILLEGAL SHORT-TERM RENTAL IN THE SHORELINE, LISTED ON AIRBNB</t>
  </si>
  <si>
    <t>PROHIBITED SHORT-TERM RENTAL IN UR SHORELINE.</t>
  </si>
  <si>
    <t>9960 RAINIER AVE S</t>
  </si>
  <si>
    <t>HTTPS://SERVICES.SEATTLE.GOV/PORTAL/CUSTOMIZE/LINKTORECORD.ASPX?ALTID=1059813-VI</t>
  </si>
  <si>
    <t>(47.51235147, -122.2481928)</t>
  </si>
  <si>
    <t>1059937-VI</t>
  </si>
  <si>
    <t>FLOATING HOME TALLER THAN ALLOWED PER CODE</t>
  </si>
  <si>
    <t>UNAUTHORIZED EXTERIOR MODIFICATIONS TO FLOATING HOME: ROOF INSTALLATIONS, SOME EXCEED HEIGHTS ALLOWABLE BY SHORELINE CODE.</t>
  </si>
  <si>
    <t>2339 FAIRVIEW AVE E</t>
  </si>
  <si>
    <t>HTTPS://SERVICES.SEATTLE.GOV/PORTAL/CUSTOMIZE/LINKTORECORD.ASPX?ALTID=1059937-VI</t>
  </si>
  <si>
    <t>(47.64109199, -122.33069317)</t>
  </si>
  <si>
    <t>1059971-VI</t>
  </si>
  <si>
    <t>NEIGHBOR BUILT STRUCTURE AT END OF ST - NO PERMIT DRAINAGE FROM HILLTOP LARGE PILE OF GRAVEL PART OF THIS IS OWNED BY THE CITY HAVE PHOTOS IF NEEDED.COMPLAINANT WANTS TO BE CONTACTED PRIOR TO INSPECTION &amp; FINAL REPORT.</t>
  </si>
  <si>
    <t>UNAUTHORIZED DEVELOPMENT IN UR SHORELINE AND SHORELINE SETBACK: VEGETATION REMOVAL, SHED ADDITION, GRAVEL ADDITIONS IMMEDIATELY LANDWARD OF THE OHWM (BULKHEAD)</t>
  </si>
  <si>
    <t>11258 RIVIERA PL NE</t>
  </si>
  <si>
    <t>HTTPS://SERVICES.SEATTLE.GOV/PORTAL/CUSTOMIZE/LINKTORECORD.ASPX?ALTID=1059971-VI</t>
  </si>
  <si>
    <t>(47.71139343, -122.27654606)</t>
  </si>
  <si>
    <t>1060065-VI</t>
  </si>
  <si>
    <t>OVERHEARD A LOCAL REAL ESTATE BROKER (MATT GOYER) BRAGGING ABOUT HOW HE FAKED HIS DEMOLITION OF A FLOATING HOME AND MOVED IT TO CANADA</t>
  </si>
  <si>
    <t>2600 FAIRVIEW AVE E</t>
  </si>
  <si>
    <t>HTTPS://SERVICES.SEATTLE.GOV/PORTAL/CUSTOMIZE/LINKTORECORD.ASPX?ALTID=1060065-VI</t>
  </si>
  <si>
    <t>(47.64378264, -122.32797254)</t>
  </si>
  <si>
    <t>1060137-VI</t>
  </si>
  <si>
    <t>BUILT A RETAINING WALL 3FT HIGH. IS THIS ALLOWED, ARE THERE PERMITS? ON THE NORTH SIDE OF THE NW SIDE OF THE PROPERTY. THEY ADDED 2FT OF FILL ON WALL CAUSING STORM WATER DRAINAGE.</t>
  </si>
  <si>
    <t>5449 BEACH DR SW</t>
  </si>
  <si>
    <t>HTTPS://SERVICES.SEATTLE.GOV/PORTAL/CUSTOMIZE/LINKTORECORD.ASPX?ALTID=1060137-VI</t>
  </si>
  <si>
    <t>(47.55277468, -122.39862698)</t>
  </si>
  <si>
    <t>1060138-VI</t>
  </si>
  <si>
    <t>WALL, BULKHEAD, CHANGES TO THE BACKYARD - WITHOUT COMPLETED PERMITS.</t>
  </si>
  <si>
    <t>5439 BEACH DR SW</t>
  </si>
  <si>
    <t>HTTPS://SERVICES.SEATTLE.GOV/PORTAL/CUSTOMIZE/LINKTORECORD.ASPX?ALTID=1060138-VI</t>
  </si>
  <si>
    <t>(47.55299622, -122.39880753)</t>
  </si>
  <si>
    <t>1060152-VI</t>
  </si>
  <si>
    <t>HOME CONSTRUCTION PROJECT CLEARED VEGETATION INTO THE ADJACENT PUBLIC SHORELINE. WHICH WAS NOT INCLUDED IN THEIR PERMIT.</t>
  </si>
  <si>
    <t>1600 LAKE WASHINGTON BLVD</t>
  </si>
  <si>
    <t>HTTPS://SERVICES.SEATTLE.GOV/PORTAL/CUSTOMIZE/LINKTORECORD.ASPX?ALTID=1060152-VI</t>
  </si>
  <si>
    <t>(47.61537826, -122.28100772)</t>
  </si>
  <si>
    <t>1060242-VI</t>
  </si>
  <si>
    <t>I BELIEVE THERE IS CONSTRUCTION WITHOUT A PERMIT HAPPENING WITH WILD HAUS FLOATING SAUNAS AS SEEN FROM A RECENT KAYAK ALONG EAST LAKE. IT APPEARS THAT NO PRECAUTIONS ARE BEING TAKEN WITH REGARDS TO SHORELINE PROTECTION AS THEY WERE CUTTING CONSTRUCTION MATERIAL TO BUILD THEIR SAUNA'S AND DUST AND DEBRIS WAS FLYING INTO THE LAKE.</t>
  </si>
  <si>
    <t>10 E ALLISON ST</t>
  </si>
  <si>
    <t>HTTPS://SERVICES.SEATTLE.GOV/PORTAL/CUSTOMIZE/LINKTORECORD.ASPX?ALTID=1060242-VI</t>
  </si>
  <si>
    <t>(47.64954175, -122.32502958)</t>
  </si>
  <si>
    <t>1060286-VI</t>
  </si>
  <si>
    <t>NEW LARGE STRUCTURE AT THE LAKE UNION HOT TUB PLACE. DID IT GET A PERMIT? IS THEIR BUSINESS PERMITTED YET?</t>
  </si>
  <si>
    <t>HTTPS://SERVICES.SEATTLE.GOV/PORTAL/CUSTOMIZE/LINKTORECORD.ASPX?ALTID=1060286-VI</t>
  </si>
  <si>
    <t>1060426-VI</t>
  </si>
  <si>
    <t>BOAT OWNER IS BUILDING ONTO HIS VESSEL, EXTENDING THE LIVING SPACE.  THE VESSEL IS IN DERELICT CONDITION AND THE OWNER HAS POSTED THAT ITS FLOATATION PONTOON IS LEAKING, POSING A SINKING RISK.  IT HAS NO FOWR PLAQUE.</t>
  </si>
  <si>
    <t>HTTPS://SERVICES.SEATTLE.GOV/PORTAL/CUSTOMIZE/LINKTORECORD.ASPX?ALTID=1060426-VI</t>
  </si>
  <si>
    <t>1060432-VI</t>
  </si>
  <si>
    <t>THERE ARE FENCES BEING CONSTRUCTED ALONG THE SHORELINE THAT BLOCK WILDLIFE. I HAVE WITNESSED BEAVERS, OTTERS, MUSKRATS, AS WELL AS MANY BIRD SPECIES TRANSITING THIS FENCED AREA. I ALSO AM CONCERNED ABOUT ACCESS TO THE WATER FOR EMERGENCY RESPONSE FOR BOATERS OR SWIMMERS IN DISTRESS.</t>
  </si>
  <si>
    <t>1200 WESTLAKE AVE N</t>
  </si>
  <si>
    <t>HTTPS://SERVICES.SEATTLE.GOV/PORTAL/CUSTOMIZE/LINKTORECORD.ASPX?ALTID=1060432-VI</t>
  </si>
  <si>
    <t>(47.63000695, -122.33960963)</t>
  </si>
  <si>
    <t>1060608-VI</t>
  </si>
  <si>
    <t>- PERMIT SAYS WORK IS VALUED AT $20,000 WHICH IS SERIOUSLY UNDER-VALUED FOR WHAT CLEARLY APPEARS TO BE A FULL-GUT RENOVATION. - WORK IS EXTENSIVE ENOUGH THAT IT WOULD NOT QUALIFY FOR AN STFI BASED ON "VALUE OF ALTERATIONS AS RATIO OF VALUE OF IMPROVEMENTS" EVEN IF THERE ARE NO STRUCTURAL CHANGES. (THOUGH THERE DOES APPEAR TO BE SOME REFRAMING OCCURRING SO STRUCTURAL CHANGES POSSIBLE.)- PERMIT CLAIMS HOMEOWNER IS DOING THE WORK THEMSELVES WHEN I OBSERVED A CREW OF AT LEAST 5 WORKING ON THE H</t>
  </si>
  <si>
    <t>HTTPS://SERVICES.SEATTLE.GOV/PORTAL/CUSTOMIZE/LINKTORECORD.ASPX?ALTID=1060608-VI</t>
  </si>
  <si>
    <t>1060740-VI</t>
  </si>
  <si>
    <t>PROPERTY IS LISTED AGAIN AS A SHORT-TERM RENTAL. NOT ALLOWED. HTTPS://WWW.AIRBNB.COM/ROOMS/938173?</t>
  </si>
  <si>
    <t>HTTPS://SERVICES.SEATTLE.GOV/PORTAL/CUSTOMIZE/LINKTORECORD.ASPX?ALTID=1060740-VI</t>
  </si>
  <si>
    <t>1060854-VI</t>
  </si>
  <si>
    <t>1409 NE BOAT ST APT 1, SEATTLE, WA 98105HI ALL,      I AM CAUGHT BETWEEN A ROCK AND A HARD PLACE. MY NEIGHBORS ARE THE HOUSEBOAT BUILDING COMPANY FULLERSTYLE HOUSEBOATS. THEY ARE BUILDING AND SELLING $900,000 BOATS BUT I'M WATCHING ELECTRIC, GAS, AND SOME PLUMBING BEING COMPLETED BY NON LICENSED TRADES.      WE ARE A COMMUNITY HERE AND YOU GUYS DO A GREAT JOB, BUT THIS COULD BE A CATASTROPHIC PROBLEM. I HAVE WATCHED A NUMBER OF MISTAKES HAPPEN AND I'M NERVOUS FROM A SAFETY STANDPOINT. H</t>
  </si>
  <si>
    <t>1409 NE BOAT ST</t>
  </si>
  <si>
    <t>HTTPS://SERVICES.SEATTLE.GOV/PORTAL/CUSTOMIZE/LINKTORECORD.ASPX?ALTID=1060854-VI</t>
  </si>
  <si>
    <t>(47.65056043, -122.31392216)</t>
  </si>
  <si>
    <t>1060883-VI</t>
  </si>
  <si>
    <t>REMOVAL OF A LARGE RHODODENDRON SHRUB AND OTHER SHRUBS AND VEGETATION WITHIN THE SHORELINE DISTRICT WITHOUT PERMIT APPROX. 250 SF OF VEGETATION COVERAGE. EAST OF LOGS WEST OF SHORELINE ALONG NORTH SIDE OF E PROSPECT ST WITHIN THE RIGHT-OF-WAY. CHECK AERIAL PHOTOS FROM 2023 TO SEE PRIOR VEGETATION</t>
  </si>
  <si>
    <t>4108 E PROSPECT ST</t>
  </si>
  <si>
    <t>HTTPS://SERVICES.SEATTLE.GOV/PORTAL/CUSTOMIZE/LINKTORECORD.ASPX?ALTID=1060883-VI</t>
  </si>
  <si>
    <t>(47.6287922, -122.27860114)</t>
  </si>
  <si>
    <t>1061022-VI</t>
  </si>
  <si>
    <t>THE NEW RESTAURANT, 'HAPPY CRAB,' IS PREPARING TO OPEN AND HAS INSTALLED A LARGE, BRIGHTLY LIT LED SIGN THAT REMAINS ILLUMINATED ALL NIGHT. THIS NEW SIGNAGE SIGNIFICANTLY IMPACTS THE WATERFRONT'S AESTHETICS AND DISTURBS THE VIEWS OF NUMEROUS RESIDENCES. COULD YOU CLARIFY IF THIS SIGN RECEIVED THE NECESSARY APPROVALS FROM THE CITY, CONSIDERING ITS VISUAL IMPACT AND POTENTIAL DISTURBANCE?</t>
  </si>
  <si>
    <t>PASSED</t>
  </si>
  <si>
    <t>6135 SEAVIEW AVE NW</t>
  </si>
  <si>
    <t>HTTPS://SERVICES.SEATTLE.GOV/PORTAL/CUSTOMIZE/LINKTORECORD.ASPX?ALTID=1061022-VI</t>
  </si>
  <si>
    <t>(47.67392611, -122.40791631)</t>
  </si>
  <si>
    <t>1061047-VI</t>
  </si>
  <si>
    <t>SLIP 11 IS AN FOWR. HIS VESSEL WAS DAMAGED IN THE NOVEMBER STORM AND WAS NOTIFIED THAT HE IS CATEGORIZED AS DERELICT BOAT UNDER RCW AND HE NEEDS TO REPAIR VESSEL BEFORE COMING INTO THE MARINA.MARINA WAS NOTIFIED THAT HE HAD SIGNIFICANT STRUCTURAL REPAIRS COMPLETED AT CANAL BOAT YARD. UPON ASKING OWNER FOR VERIFICATION OF PERMIT FOR THIS TYPE OF WORK AS A WAY TO ENSURE IT WAS DONE LEGALLY AND PROPERLY TO MITIGATE RISK TO THE MARINA HE REFUSED TO ANSWER AFTER MULTIPLE REQUESTS.THE MARINA FE</t>
  </si>
  <si>
    <t>HTTPS://SERVICES.SEATTLE.GOV/PORTAL/CUSTOMIZE/LINKTORECORD.ASPX?ALTID=1061047-VI</t>
  </si>
  <si>
    <t>1061055-VI</t>
  </si>
  <si>
    <t>UNPERMITTED RETAINING WALLS, STAIRS ON PRIVATE PROPERTY AND ADJACENT SDOT PROPERTY</t>
  </si>
  <si>
    <t>2653 PERKINS LN W</t>
  </si>
  <si>
    <t>HTTPS://SERVICES.SEATTLE.GOV/PORTAL/CUSTOMIZE/LINKTORECORD.ASPX?ALTID=1061055-VI</t>
  </si>
  <si>
    <t>(47.64496627, -122.4171971)</t>
  </si>
  <si>
    <t>1061195-VI</t>
  </si>
  <si>
    <t>WORK ON OFFICE BUILDING AND DOCK, REMOVING WALL WITHIN SHORELINE.</t>
  </si>
  <si>
    <t>HTTPS://SERVICES.SEATTLE.GOV/PORTAL/CUSTOMIZE/LINKTORECORD.ASPX?ALTID=1061195-VI</t>
  </si>
  <si>
    <t>1061335-VI</t>
  </si>
  <si>
    <t>REBUILDING BOAT HOUSE/SHED - NOT FINDING ANY PERMITS</t>
  </si>
  <si>
    <t>1515 FAIRVIEW AVE E</t>
  </si>
  <si>
    <t>HTTPS://SERVICES.SEATTLE.GOV/PORTAL/CUSTOMIZE/LINKTORECORD.ASPX?ALTID=1061335-VI</t>
  </si>
  <si>
    <t>(47.63295248, -122.32735498)</t>
  </si>
  <si>
    <t>1061366-VI</t>
  </si>
  <si>
    <t>NEW PROJECT OVER-WATER WITHOUT PERMITS. CONCERNED ABOUT CONTAINMENT. PREVIOUS DOCK REPAIR PROJECTS WITHOUT PERMITS, AND USING TREATED WOOD FOR DECKING.</t>
  </si>
  <si>
    <t>2025 JUL 21 12:00:00 AM</t>
  </si>
  <si>
    <t>1807 E HAMLIN ST</t>
  </si>
  <si>
    <t>HTTPS://SERVICES.SEATTLE.GOV/PORTAL/CUSTOMIZE/LINKTORECORD.ASPX?ALTID=1061366-VI</t>
  </si>
  <si>
    <t>(47.64531512, -122.30860476)</t>
  </si>
  <si>
    <t>1061443-VI</t>
  </si>
  <si>
    <t>THEY ARE DOING MAJOR RENOVATIONS TO THIS PROPERTY AND HAVE NO PERMITS. THEY HAVE RAISED THE FOUNDATION, RAISED THE ROOF, TORN DOWN THE CHIMNEY, AND THEY HAVE COMPLETELY GUTTED THE ENTIRE STRUCTURE. YOU CAN SEE THROUGH THE HOUSE FROM THE STREET. THE HIGHER ROOF IS BLOCKING VIEWS.</t>
  </si>
  <si>
    <t>HTTPS://SERVICES.SEATTLE.GOV/PORTAL/CUSTOMIZE/LINKTORECORD.ASPX?ALTID=1061443-VI</t>
  </si>
  <si>
    <t>1061475-VI</t>
  </si>
  <si>
    <t>FOWR FOR SALE, REBUILT WITHOUT PERMITS. SEE LISTING HTTPS://WWW.REALTOR.COM/REALESTATEANDHOMES-DETAIL/1080-W-EWING-PL-0P_SEATTLE_WA_98119_M93255-51266</t>
  </si>
  <si>
    <t>1080 W EWING PL</t>
  </si>
  <si>
    <t>HTTPS://SERVICES.SEATTLE.GOV/PORTAL/CUSTOMIZE/LINKTORECORD.ASPX?ALTID=1061475-VI</t>
  </si>
  <si>
    <t>(47.6557208, -122.3698492)</t>
  </si>
  <si>
    <t>1061565-VI</t>
  </si>
  <si>
    <t>THE OWNER OF 200 40TH AVE E SEATTLE WA 98112  AND 4000 DENNY BLAINE PL 98112 IS WORKING WITH A WEDDING PHOTOGRAPHER NAMED EMMA STUDLEY TO ADVERTISE THEIR PROPERTIES AS A PUBLICLY AVAILABLE WEDDING VENUE WITHOUT A LICENSE IN A SINGLE FAMILY TAXED HOUSE IN A RESIDENTIAL ONLY ZONE.</t>
  </si>
  <si>
    <t>200 40TH AVE E</t>
  </si>
  <si>
    <t>HTTPS://SERVICES.SEATTLE.GOV/PORTAL/CUSTOMIZE/LINKTORECORD.ASPX?ALTID=1061565-VI</t>
  </si>
  <si>
    <t>(47.62059885, -122.28098189)</t>
  </si>
  <si>
    <t>1061669-VI</t>
  </si>
  <si>
    <t>UNPERMITTED DOCK WORK - REPLACEMENT OF BOARDS/WOOD</t>
  </si>
  <si>
    <t>10706 RIVIERA PL NE</t>
  </si>
  <si>
    <t>HTTPS://SERVICES.SEATTLE.GOV/PORTAL/CUSTOMIZE/LINKTORECORD.ASPX?ALTID=1061669-VI</t>
  </si>
  <si>
    <t>(47.70824767, -122.27553335)</t>
  </si>
  <si>
    <t>1061867-VI</t>
  </si>
  <si>
    <t>LANDLORD IS REMODELING (GUTTED, NEW FRAMING AND NEW ROOF) TWO CABINS IN THE BACK WITHIN THE SHORELINE.</t>
  </si>
  <si>
    <t>HTTPS://SERVICES.SEATTLE.GOV/PORTAL/CUSTOMIZE/LINKTORECORD.ASPX?ALTID=1061867-VI</t>
  </si>
  <si>
    <t>1061868-VI</t>
  </si>
  <si>
    <t>10/8/25 CALL - POTENTIALLY UNPERMITTED CONSTRUCTION AT A FLOATING HOME. ALSO WORRIED ABOUT DEBRIS GOING INTO THE WATER.</t>
  </si>
  <si>
    <t>2821 FAIRVIEW AVE E</t>
  </si>
  <si>
    <t>HTTPS://SERVICES.SEATTLE.GOV/PORTAL/CUSTOMIZE/LINKTORECORD.ASPX?ALTID=1061868-VI</t>
  </si>
  <si>
    <t>(47.64683519, -122.32673939)</t>
  </si>
  <si>
    <t>1061941-VI</t>
  </si>
  <si>
    <t>THEY APPEAR TO BE BUILDING A LARGE STRUCTURE/BUILDING/BOAT HOSUE ON THEIR WATERFRONT DOCK.</t>
  </si>
  <si>
    <t>10336 RIVIERA PL NE</t>
  </si>
  <si>
    <t>HTTPS://SERVICES.SEATTLE.GOV/PORTAL/CUSTOMIZE/LINKTORECORD.ASPX?ALTID=1061941-VI</t>
  </si>
  <si>
    <t>(47.70407324, -122.27454236)</t>
  </si>
  <si>
    <t>1061993-VI</t>
  </si>
  <si>
    <t>1.	THE HOUSE LOCATED AT 1414 LAKESIDE AVENUE S HAS A PIER (DOCK) THAT HAS A JET SKI LIFT. IT SUDDENLY APPEARED JULY, 2025. WE BELIEVE THAT THE OWNER HAS NOT APPLIED FOR A PERMIT FOR TWO REASONS: THERE SHOULD BE AN APPROPRIATE SETBACK FOR THIS LIFT. IT CURRENTLY SITS BETWEEN THE DOCKS OWNED BY THE NORTHERN NEIGHBOR (1410 LAKESIDE AVE S.)  WITH LITTLE TO NO CLEARANCE BETWEEN THE 2 PIERS.  THE JET SKI APPEARS TO HAVE BEEN PURCHASED A FEW WEEKS EARLIER AND THE OWNER PUT IN 2 ANCHORED BUOYS BETWEEN</t>
  </si>
  <si>
    <t>1414 LAKESIDE AVE S</t>
  </si>
  <si>
    <t>HTTPS://SERVICES.SEATTLE.GOV/PORTAL/CUSTOMIZE/LINKTORECORD.ASPX?ALTID=1061993-VI</t>
  </si>
  <si>
    <t>(47.58948447, -122.28595332)</t>
  </si>
  <si>
    <t>1062102-VI</t>
  </si>
  <si>
    <t>INSTALLATION OF PERMANENT MOORING BALL (ALONG WITH THEIR NEIGHBOR AT 1126).  THE BALL IS WHITE WITH A BLUE STRIPE AND IS EVEN (KINDA) VISIBLE ON GOOGLE MAPS AT 47.592932210244925, -122.28702488930695.  IT'S BEEN THERE SINCE LAST SUMMER I BELIEVE.</t>
  </si>
  <si>
    <t>1116 LAKESIDE AVE S</t>
  </si>
  <si>
    <t>HTTPS://SERVICES.SEATTLE.GOV/PORTAL/CUSTOMIZE/LINKTORECORD.ASPX?ALTID=1062102-VI</t>
  </si>
  <si>
    <t>(47.59289359, -122.28760036)</t>
  </si>
  <si>
    <t>1056237-VI</t>
  </si>
  <si>
    <t>SHORELINE , ECA</t>
  </si>
  <si>
    <t>LANDSCAPE PROJECT WITHOUT PERMITS IN SHORELINE AND STEEP SLOPE ECA. REFERRAL FROM SDOT.</t>
  </si>
  <si>
    <t>2644 NW ESPLANADE</t>
  </si>
  <si>
    <t>HTTPS://SERVICES.SEATTLE.GOV/PORTAL/CUSTOMIZE/LINKTORECORD.ASPX?ALTID=1056237-VI</t>
  </si>
  <si>
    <t>(47.70116599, -122.39197019)</t>
  </si>
  <si>
    <t>1058852-VI</t>
  </si>
  <si>
    <t>EXTENSIVE UNAUTHORIZED DEVELOPMENT IN UR SHORELINE AND SETBACK, CR SHORELINE, STEEP SLOPE ECA1 WITH FEEDER BLUFF, LIQUEFACTION PRONE ECA 5, FLOOD PRONE ECA6, AND KNOWN SLIDE ECA8. UNAUTHORIZED DEVELOPMENT ACTIVITIES UNDERWAY AND ONGOING SINCE 2017 INCLUDE, BUT ARE NOT LIMITED TO: THE DEMOLITION OF MAIN RESIDENCE; GRADING AND TERRACING INTO A STEEP SLOPE, EXTENSION OF LANDWARD RETAINING WALL AND ADDITION OF CONCRETE BACK PATIO, ADDITION AND CONSTRUCTION OF ACCESSORY STRUCTURE (POOL HOUSE) AND POOL; MODIFICATIONS TO BULKHEAD, IMPERVIOUS SURFACE ADDITIONS WITHIN AND OUTSIDE OF THE SHORELINE SETBACK AND WITHIN 5-FT OF THE BULKHEAD (OHWM), VEGETATION REMOVAL AND INSTALLATION OF NON-NATIVE VEGETATION IN SHORELINE SETBACK; VEGETATION REMOVAL OUTSIDE OF SHORELINE SETBACK, EXTENSION OF BOAT LAUNCH RAMP WITH POURED CONCRETE EXTENDING BELOW OHWM, ADDITION OF BOAT LIFT, AND THE INSTALLATION OF MOORING BUOY.</t>
  </si>
  <si>
    <t>HTTPS://SERVICES.SEATTLE.GOV/PORTAL/CUSTOMIZE/LINKTORECORD.ASPX?ALTID=1058852-VI</t>
  </si>
  <si>
    <t>1059146-VI</t>
  </si>
  <si>
    <t>AT THE TIME OF THE 08/14/24 INSPECTION AND BASED ON A REVIEW OF THE RECORDS, SUBSTANTIAL ALTERATIONS OBSERVED ON A SITE DESIGNED AS A STEEP SLOPE AND KNOWN SLIDE ENVIRONMENTALLY CRITICAL AREA, IF ALLOWED, REQUIRE APPROVALS, PERMITS AND INSPECTIONS. (SEE SHORELINE CASE NO. 1058852-VI)</t>
  </si>
  <si>
    <t>HTTPS://SERVICES.SEATTLE.GOV/PORTAL/CUSTOMIZE/LINKTORECORD.ASPX?ALTID=1059146-VI</t>
  </si>
  <si>
    <t>1059342-VI</t>
  </si>
  <si>
    <t>PROHIBITED AND UNAUTHORIZED REMOVALS OF TREES AND SHRUBS ACROSS SHORELINE STEEP SLOPE ECA PROPERTY.</t>
  </si>
  <si>
    <t>HTTPS://SERVICES.SEATTLE.GOV/PORTAL/CUSTOMIZE/LINKTORECORD.ASPX?ALTID=1059342-VI</t>
  </si>
  <si>
    <t>1059842-VI</t>
  </si>
  <si>
    <t>SHORELINE CODE VIOLATION: UNAUTHORIZED REMOVALS AND MODIFICATIONS TO TREES AND SHRUBS IN UR SHORELINE, SHORELINE SETBACK, &amp; WETLAND ECA BUFFER.</t>
  </si>
  <si>
    <t>HTTPS://SERVICES.SEATTLE.GOV/PORTAL/CUSTOMIZE/LINKTORECORD.ASPX?ALTID=1059842-VI</t>
  </si>
  <si>
    <t>1060659-VI</t>
  </si>
  <si>
    <t>UNPERMITTED CONSTRUCTION DOWN THE STEEP SLOPE BEHIND THE HOME, TO THE BULKHEAD. NEW STAIRS, BULKHEAD MODIFICATIONS, REMOVAL OF VEGETATION, MAYBE TREES.</t>
  </si>
  <si>
    <t>1949 PERKINS LN W</t>
  </si>
  <si>
    <t>HTTPS://SERVICES.SEATTLE.GOV/PORTAL/CUSTOMIZE/LINKTORECORD.ASPX?ALTID=1060659-VI</t>
  </si>
  <si>
    <t>(47.63696668, -122.40880685)</t>
  </si>
  <si>
    <t>1060701-VI</t>
  </si>
  <si>
    <t>HTTPS://SERVICES.SEATTLE.GOV/PORTAL/CUSTOMIZE/LINKTORECORD.ASPX?ALTID=1060701-VI</t>
  </si>
  <si>
    <t>1062008-VI</t>
  </si>
  <si>
    <t>THIS PERTAINS TO THE LAKE WASHINGTON WATERFRONT LOT BELOW 6405 NE WINDERMERE RD. IT DOES NOT HAVE A HOUSE NUMBER BUT IS PARCEL #112504-9195. THEY HAVE CLEARED A NUMBER OF LARGE TREES AND ARE BUILDING A SPORT COURT ALONG THE WATERFRONT SHORELINE. THERE APPEARS TO BE NO PERMIT OR SOILS MITIGATION, AND MUD IS RUNNING OFF THE PROPERTY INTO THE WATER. THIS IS WITHIN THE SHORELINE. IT IS LIKELY THAT THIS IS IMPERMEABLE SURFACE.</t>
  </si>
  <si>
    <t>6413 NE WINDERMERE RD</t>
  </si>
  <si>
    <t>HTTPS://SERVICES.SEATTLE.GOV/PORTAL/CUSTOMIZE/LINKTORECORD.ASPX?ALTID=1062008-VI</t>
  </si>
  <si>
    <t>(47.66844508, -122.25785701)</t>
  </si>
  <si>
    <t>1062011-VI</t>
  </si>
  <si>
    <t>SHORELINE , ECA , TREE</t>
  </si>
  <si>
    <t>HTTPS://SERVICES.SEATTLE.GOV/PORTAL/CUSTOMIZE/LINKTORECORD.ASPX?ALTID=1062011-VI</t>
  </si>
  <si>
    <t>1049498-VI</t>
  </si>
  <si>
    <t>TREE</t>
  </si>
  <si>
    <t>30FT+ TALL TREE BEING TAKEN DOWN IN BACK YARD. NOT SURE IF PERMIT NEEDED.SOME KIND OF FIR TREE.VISIBLE FROM ALLEY. TRUCKS THERE NOW. NO LOGO/INFO.</t>
  </si>
  <si>
    <t>ZONING - TREE</t>
  </si>
  <si>
    <t>6026 41ST AVE SW</t>
  </si>
  <si>
    <t>HTTPS://SERVICES.SEATTLE.GOV/PORTAL/CUSTOMIZE/LINKTORECORD.ASPX?ALTID=1049498-VI</t>
  </si>
  <si>
    <t>(47.54762138, -122.38416824)</t>
  </si>
  <si>
    <t>1049565-VI</t>
  </si>
  <si>
    <t>1/21/2020 CUTTING A TREE WITHOUT PERMITS. DBH ABOUT 8FT. TREE IS IN BACK OF PROPERTY, NOT SURE WHO WAS CUTTING IT.</t>
  </si>
  <si>
    <t>TREE COMPLAINT</t>
  </si>
  <si>
    <t>9435 35TH AVE SW</t>
  </si>
  <si>
    <t>HTTPS://SERVICES.SEATTLE.GOV/PORTAL/CUSTOMIZE/LINKTORECORD.ASPX?ALTID=1049565-VI</t>
  </si>
  <si>
    <t>(47.51820742, -122.37723205)</t>
  </si>
  <si>
    <t>1049613-VI</t>
  </si>
  <si>
    <t>ACTIVE TREE CUTTING, NO PERMITS. RED MAPLE TREES NOT SURE OF DBH ON NORTH SIDE OF PROPERTY.</t>
  </si>
  <si>
    <t>TREE PROTECTION ORDINANCE VIOLATION</t>
  </si>
  <si>
    <t>308 14TH AVE E</t>
  </si>
  <si>
    <t>HTTPS://SERVICES.SEATTLE.GOV/PORTAL/CUSTOMIZE/LINKTORECORD.ASPX?ALTID=1049613-VI</t>
  </si>
  <si>
    <t>(47.62155912, -122.31445333)</t>
  </si>
  <si>
    <t>1049682-VI</t>
  </si>
  <si>
    <t>A VERY LARGE CEDAR (I BELIEVE) TREE WAS CUT DOWN TO A TALL STUMP AND ALL THE ROUNDS ARE THERE AT THE BACK OF THE HOUSE WHICH IS ACCESSED BY MOUNT CLAIRE DRIVE S. THIS APPEARS TO BE RECENT AND I'VE LEARNED THAT IT WAS NOT INSPECTED NOR PERMIT OBTAINED IF APPLICABLE TO LEGITIMATE REMOVAL.</t>
  </si>
  <si>
    <t>TREE REMOVED IN ECA</t>
  </si>
  <si>
    <t>2533 SHORELAND DR S</t>
  </si>
  <si>
    <t>HTTPS://SERVICES.SEATTLE.GOV/PORTAL/CUSTOMIZE/LINKTORECORD.ASPX?ALTID=1049682-VI</t>
  </si>
  <si>
    <t>(47.58123282, -122.28620978)</t>
  </si>
  <si>
    <t>1049769-VI</t>
  </si>
  <si>
    <t>CUSTOMIZED TREE SERVICES CUTTING EXCEPTIONAL TREE IN FRONT YARD. DOUBLE-TRUNKED TREE, 30" AT 3FT (TOWERING EVERGREEN).</t>
  </si>
  <si>
    <t>ZONING - TREE:  "CUSTOMIZED TREE SERVICES" CUTTING DOWN AN EXCEPTIONAL TREE IN THE FRONT YARD.</t>
  </si>
  <si>
    <t>4230 WILLIAMS AVE W</t>
  </si>
  <si>
    <t>HTTPS://SERVICES.SEATTLE.GOV/PORTAL/CUSTOMIZE/LINKTORECORD.ASPX?ALTID=1049769-VI</t>
  </si>
  <si>
    <t>(47.65853373, -122.39194359)</t>
  </si>
  <si>
    <t>1049895-VI</t>
  </si>
  <si>
    <t>DUPLICATE ZONING/TREE--PER ONLINE--UNPERMITTED REMOVAL OF MORE THAN 3 6" DBH 'SIGNIFICANT' TREES IN LESS THAN ONE YEAR, AND AT LEAST ONE 'EXCEPTIONAL' POPLAR TREE. THE SITE ONLY HAS ONE LARGE STUMP LEFT WHICH IS 87" DBH AND IS IMPOSSIBLE TO MISS. THIS IS A BLATANT VIOLATION OF SMC 25.11 AND DR FOR EXCEPTIONAL TREE! PLEASE FIND THE PROPERTY OWNER AND TREE SERVICE IN VIOLATION.</t>
  </si>
  <si>
    <t>DUPLICATE ZONING TREE/RELATED REC #010695-19CP</t>
  </si>
  <si>
    <t>6517 RAVENNA AVE NE</t>
  </si>
  <si>
    <t>HTTPS://SERVICES.SEATTLE.GOV/PORTAL/CUSTOMIZE/LINKTORECORD.ASPX?ALTID=1049895-VI</t>
  </si>
  <si>
    <t>(47.67620539, -122.30400205)</t>
  </si>
  <si>
    <t>1049913-VI</t>
  </si>
  <si>
    <t>AN EXCEPTIONAL TREE HAS BEEN REMOVED FROM THIS PROPERTY RECENTLY.</t>
  </si>
  <si>
    <t>TREE COMPLAINT-  AN EXCEPTIONAL TREE HAD BEEN CUT DOWN.</t>
  </si>
  <si>
    <t>10335 14TH AVE NW</t>
  </si>
  <si>
    <t>HTTPS://SERVICES.SEATTLE.GOV/PORTAL/CUSTOMIZE/LINKTORECORD.ASPX?ALTID=1049913-VI</t>
  </si>
  <si>
    <t>(47.70465565, -122.37480258)</t>
  </si>
  <si>
    <t>1049995-VI</t>
  </si>
  <si>
    <t>TREE TOPPING IN AN ECA W/O PERMIT.</t>
  </si>
  <si>
    <t>3628 24TH PL W</t>
  </si>
  <si>
    <t>HTTPS://SERVICES.SEATTLE.GOV/PORTAL/CUSTOMIZE/LINKTORECORD.ASPX?ALTID=1049995-VI</t>
  </si>
  <si>
    <t>(47.65338268, -122.38794281)</t>
  </si>
  <si>
    <t>1050013-VI</t>
  </si>
  <si>
    <t>PER SDOT: EXCEPTIONAL TREE BEING REMOVED AT FRONT OF LOT. PERMIT 6345712-CN ONLY COVERS DEVELOPMENT REAR OF LOT</t>
  </si>
  <si>
    <t>6616 FLORA AVE S</t>
  </si>
  <si>
    <t>HTTPS://SERVICES.SEATTLE.GOV/PORTAL/CUSTOMIZE/LINKTORECORD.ASPX?ALTID=1050013-VI</t>
  </si>
  <si>
    <t>(47.54355843, -122.31996472)</t>
  </si>
  <si>
    <t>1050212-VI</t>
  </si>
  <si>
    <t>TREE CUTTING FOR AT LEAST 3 DAYS ON A RAVEN IN ECA. DBH AT LEAST 3-4FT. NOT SURE OF COMPANY NO NAME ON THE TRUCK, LICENSE PLATE #C45554D.NO PERMITS</t>
  </si>
  <si>
    <t>TREE CUTTING COMPLAINT-  CUTTING TREES IN AN ECA.</t>
  </si>
  <si>
    <t>8576 30TH AVE NW</t>
  </si>
  <si>
    <t>HTTPS://SERVICES.SEATTLE.GOV/PORTAL/CUSTOMIZE/LINKTORECORD.ASPX?ALTID=1050212-VI</t>
  </si>
  <si>
    <t>(47.69261375, -122.39557182)</t>
  </si>
  <si>
    <t>1050304-VI</t>
  </si>
  <si>
    <t>UNACCEPTABLE TREE PRUNING</t>
  </si>
  <si>
    <t>CLOSED - INSUFFICIENT EVIDENCE</t>
  </si>
  <si>
    <t>10714 LINDEN AVE N</t>
  </si>
  <si>
    <t>HTTPS://SERVICES.SEATTLE.GOV/PORTAL/CUSTOMIZE/LINKTORECORD.ASPX?ALTID=1050304-VI</t>
  </si>
  <si>
    <t>(47.70695098, -122.34705374)</t>
  </si>
  <si>
    <t>1050377-VI</t>
  </si>
  <si>
    <t>THE TREE THAT I WAS REFERRING TO (WHICH WAS CUT DOWN YESTERDAY) WAS ON THE NORTHWEST CORNER OF THE LOT AND WAS A HUGE AND EXCEPTIONAL CEDAR.  THE TREE WAS CLEARLY MARKED ON THE PLANS AS NOT TO BE REMOVED.  THERE WERE OTHER TREES MARKED FOR REMOVAL AND THOSE WERE INDEED REMOVED. THERE WERE TWO TREES IN THAT CORNER OF THE LOT, BOTH LARGE, A CEDAR AND A HEMLOCK..  THEY HAVE CUT THEM BOTH DOWN AS OF YESTERDAY.</t>
  </si>
  <si>
    <t>THE WESTERN RED CEDAR (TREE #1) MARKED FOR PROTECTION PER PERMIT 6712805-CN HAS BEEN REMOVED WITHOUT SDCI APPROVAL.</t>
  </si>
  <si>
    <t>6853 51ST AVE NE</t>
  </si>
  <si>
    <t>HTTPS://SERVICES.SEATTLE.GOV/PORTAL/CUSTOMIZE/LINKTORECORD.ASPX?ALTID=1050377-VI</t>
  </si>
  <si>
    <t>(47.67910696, -122.27326333)</t>
  </si>
  <si>
    <t>1050632-VI</t>
  </si>
  <si>
    <t>CUTTING TREES IN ECA.  TRUCKS WERE ON BONAIR TODAY AND ON HALLECK YESTERDAY.</t>
  </si>
  <si>
    <t>4 TREES GREATER THAN 6" DBH CUT IN AN ECA.</t>
  </si>
  <si>
    <t>2150 BONAIR DR SW</t>
  </si>
  <si>
    <t>HTTPS://SERVICES.SEATTLE.GOV/PORTAL/CUSTOMIZE/LINKTORECORD.ASPX?ALTID=1050632-VI</t>
  </si>
  <si>
    <t>(47.58449198, -122.39897385)</t>
  </si>
  <si>
    <t>1050633-VI</t>
  </si>
  <si>
    <t>ACTIVE TREE CUTTING IN ECA-NOPERMITS.  COULD BE CUTTING AT 2134 BONAIR DR SW AS WELL.</t>
  </si>
  <si>
    <t>3 TREES LARGER THAN 6" CUT IN AN ECA.</t>
  </si>
  <si>
    <t>2134 BONAIR DR SW</t>
  </si>
  <si>
    <t>HTTPS://SERVICES.SEATTLE.GOV/PORTAL/CUSTOMIZE/LINKTORECORD.ASPX?ALTID=1050633-VI</t>
  </si>
  <si>
    <t>(47.58460613, -122.39840222)</t>
  </si>
  <si>
    <t>1050974-VI</t>
  </si>
  <si>
    <t>A DEVELOPER PURCHASED THIS PROPERTY EARLIER THIS MONTH. THIS PAST WEEK, THEY BEGAN CLEARING OUT TREES IN A MANNER THAT APPEARS TO BE INCLEAR VIOLATION OF SEATTLE CITY RESTRICTIONS ON CUTTING. THEY HAVE CUT AT LEAST 3 TREES THAT ARE WELL OVER 6 INCHES IN DIAMETER--SOME ARE OVER 16-INCHES IN DIAMETER. THE WORK IS NOT BEING DONE BY A LICENSED ARBORIST AND DOES NOT APPEAR TO BE PERMITTED. SOME TREES HAVE HAD ALL BRANCHES COMPLETELY TOPPED OFF AND ELIMINATED, AND OVER 40 FEET OF HE</t>
  </si>
  <si>
    <t>DUPLICATE CASE CREATED - SEE 1050985-VI</t>
  </si>
  <si>
    <t>5518 S DAWSON ST</t>
  </si>
  <si>
    <t>HTTPS://SERVICES.SEATTLE.GOV/PORTAL/CUSTOMIZE/LINKTORECORD.ASPX?ALTID=1050974-VI</t>
  </si>
  <si>
    <t>(47.55500596, -122.26388263)</t>
  </si>
  <si>
    <t>1054679-VI</t>
  </si>
  <si>
    <t>ALSO SEE RELATED RECORD #008977-22CPSEE 009227-22CPON SATURDAY MORNING, SOUTH FORK TREE SERVICE, UNLICENSED IN SEATTLE, BUT BASED IN NORTH BEND. REMOVED SEVERAL LARGE, POSSIBLY EXCEPTIONAL DEODARS, AND OTHER CONIFER AND DECIDUOUS TREES. IN ADDITIONAL TI THESE TREES REMOVED, IT INTERRUPTED A CONTINUOUS TREE GROVE AND IS POSSIBLE LOCATED ON CREEK PROTECTION PROPERTY.E-MAIL FROM COMPLAINANT #2 SENT TO DOT_SEATTLETREES (E-MAIL UPLOADED IN DOCUMENTS):"THE HOMEOWNER LOCATED AT 10829 11T</t>
  </si>
  <si>
    <t>VERIFIED CUTTING DOWN AT LEAST ONE CIDRUS DEODARA ESTIMATED AT LEAST 11" AT DBH PER AVAILABLE IMAGE ON GOOGLE STREET VIEW ON A VACANT LOT.</t>
  </si>
  <si>
    <t>10829 11TH AVE NE</t>
  </si>
  <si>
    <t>HTTPS://SERVICES.SEATTLE.GOV/PORTAL/CUSTOMIZE/LINKTORECORD.ASPX?ALTID=1054679-VI</t>
  </si>
  <si>
    <t>(47.70800266, -122.31643137)</t>
  </si>
  <si>
    <t>1054740-VI</t>
  </si>
  <si>
    <t>EXCAVATORS HAVE REMOVED PART OF THE TREE PROTECTION FENCE AND PUSHED DEBRIS INTO THE AREA.</t>
  </si>
  <si>
    <t>THE SDCI SITE INSPECTOR WAS ONSITE 9/8/22 AND CONFIRMED THAT THE TREE PROTECTION FENCING IS INSTALLED PER THE APPROVED PLANS; FOLLOW UP INSPECTION UNDER PERMIT 6864349-CN ON 9/21/22 CONFIRMED THE REQUIRED CHANGES TO THE CONSTRUCTION ENTRANCE MATERIALS.</t>
  </si>
  <si>
    <t>536 N 84TH ST</t>
  </si>
  <si>
    <t>HTTPS://SERVICES.SEATTLE.GOV/PORTAL/CUSTOMIZE/LINKTORECORD.ASPX?ALTID=1054740-VI</t>
  </si>
  <si>
    <t>(47.69013401, -122.35094367)</t>
  </si>
  <si>
    <t>1054775-VI</t>
  </si>
  <si>
    <t>FAILED TREE PROTECTION FOR PERMIT 6811107-CN</t>
  </si>
  <si>
    <t>9/27/22 TREE PROTECTION IN PLACE PER PERMIT 6811107-CN9/23/22 TREE PROTECTION STILL NOT IN PLACE PER THE APPROVED PLANS. 9/14/22: TREE PROTECTION NOT PER PLAN.  CONTRACTOR NOTIFIED TO INSTALL PER THE APPROVED PLANS.  9/6/22 FAILED TREE PROTECTION UNDER PERMIT 6811107-CN.</t>
  </si>
  <si>
    <t>2022 SEP 16 12:00:00 AM</t>
  </si>
  <si>
    <t>6836 28TH AVE NE</t>
  </si>
  <si>
    <t>HTTPS://SERVICES.SEATTLE.GOV/PORTAL/CUSTOMIZE/LINKTORECORD.ASPX?ALTID=1054775-VI</t>
  </si>
  <si>
    <t>(47.67870524, -122.29716375)</t>
  </si>
  <si>
    <t>1054785-VI</t>
  </si>
  <si>
    <t>PER CSB; TREE CUTTING ON CONSTRUCTION SITE AT 7 PM RELATED TO RECORD PERMIT NO. 6533149-CN. REMOVAL OF SIGNIFICANT TREE ON CONSTRUCTION SITE. ENSURING THERE IS A REPLACEMENT TREE ON SITE IF APPROVED FOR REMOVAL.</t>
  </si>
  <si>
    <t>AS OF 8/5/2022, THE 19" DBH PINE TREE ON THE EAST SIDE OF THE PROPERTY THAT WAS SUPPOSED TO BE PROTECTED PER THE APPROVED DRAWINGS FOR PERMIT 6533139-CN HAS BEEN REMOVED. A REVISION TO 6533139-CN IS REQUIRED.</t>
  </si>
  <si>
    <t>4087 LETITIA AVE S</t>
  </si>
  <si>
    <t>HTTPS://SERVICES.SEATTLE.GOV/PORTAL/CUSTOMIZE/LINKTORECORD.ASPX?ALTID=1054785-VI</t>
  </si>
  <si>
    <t>(47.56585964, -122.29020458)</t>
  </si>
  <si>
    <t>1054834-VI</t>
  </si>
  <si>
    <t>OVERPRUNING. TREES DAMAGEDAT THIS PROPERTY ANDADJOINING PROPERTIES. ALLVISIBLE FROM STREET.</t>
  </si>
  <si>
    <t>VINE MAPLE TOPPED AND CUT.</t>
  </si>
  <si>
    <t>10704 WHITMAN AVE N</t>
  </si>
  <si>
    <t>HTTPS://SERVICES.SEATTLE.GOV/PORTAL/CUSTOMIZE/LINKTORECORD.ASPX?ALTID=1054834-VI</t>
  </si>
  <si>
    <t>(47.70683702, -122.34574463)</t>
  </si>
  <si>
    <t>1054868-VI</t>
  </si>
  <si>
    <t>A 14-INCH JAPANESE MAPLE CUT WITHOUT AUTHORIZATION (TREE IDENTIFIED AS #102 ON PG 6 AND PICTURED ON PG 9 OF ARBORIST REPORT).  PER DR 17-2018 B.3.B, CUTTING WITHIN 6 MONTHS PRIOR TO SUBMITTING A BUILDING PERMIT OR DEVELOPMENT PROPOSAL, SO AS TO AVOID TREE PROTECTION REGULATIONS, IS CONSIDERED A WILLFUL CUTTING.  THE TREES WERE ASSESSED BY AN ARBORIST ON 12/15/21, 001703-22PA WAS SUBMITTED 3/14/22.  PHOTOS TAKEN DURING A SITE INSPECTION ON 3/24/22 DID NOT SHOW THE JAPANESE MAPLE</t>
  </si>
  <si>
    <t>ZONING - TREE - SEE DOCUMENTS</t>
  </si>
  <si>
    <t>2022 OCT 05 12:00:00 AM</t>
  </si>
  <si>
    <t>1111 NW 59TH ST</t>
  </si>
  <si>
    <t>HTTPS://SERVICES.SEATTLE.GOV/PORTAL/CUSTOMIZE/LINKTORECORD.ASPX?ALTID=1054868-VI</t>
  </si>
  <si>
    <t>(47.67144282, -122.37136995)</t>
  </si>
  <si>
    <t>1054920-VI</t>
  </si>
  <si>
    <t>REMOVAL OF 70 - 80 FT EVERGREEN TREES ON PRIVATE PROPERTY ON 9/27 - THERE IS 1 TREE LEFT</t>
  </si>
  <si>
    <t>TREE REMOVAL IN AN ECA</t>
  </si>
  <si>
    <t>HTTPS://SERVICES.SEATTLE.GOV/PORTAL/CUSTOMIZE/LINKTORECORD.ASPX?ALTID=1054920-VI</t>
  </si>
  <si>
    <t>1054924-VI</t>
  </si>
  <si>
    <t>ANONYMOUS REPORT OFACTIVE TREE CUTTING000353-22TA</t>
  </si>
  <si>
    <t>APPROVED REMOVAL 000353-22TA</t>
  </si>
  <si>
    <t>2115 NE 130TH ST</t>
  </si>
  <si>
    <t>HTTPS://SERVICES.SEATTLE.GOV/PORTAL/CUSTOMIZE/LINKTORECORD.ASPX?ALTID=1054924-VI</t>
  </si>
  <si>
    <t>(47.7216912, -122.30559245)</t>
  </si>
  <si>
    <t>1054969-VI</t>
  </si>
  <si>
    <t>REPORT OF CLEAR CUTTINGTREES ON A CRITICAL SLOPE.  DID NOT SEE COMPANY VEHICLE.</t>
  </si>
  <si>
    <t>TREE CUTTING 000112-23TA</t>
  </si>
  <si>
    <t>6601 NE WINDERMERE RD</t>
  </si>
  <si>
    <t>HTTPS://SERVICES.SEATTLE.GOV/PORTAL/CUSTOMIZE/LINKTORECORD.ASPX?ALTID=1054969-VI</t>
  </si>
  <si>
    <t>(47.67235888, -122.25394422)</t>
  </si>
  <si>
    <t>1055077-VI</t>
  </si>
  <si>
    <t>THE RENTERS ON THIS PROPERTY (WITH THEIR STATED APPROVAL FROM THE LANDLORD) HAVE REMOVED MULTIPLE LARGE HEALTHY TREES WHICH WE BELIEVE IS NEITHER LAWFUL NOR PROPERLY PERMITTED. (SOME STUMPS HAVE BEEN COVERED WITH MULCH OR BRANCHES MAKING THEM HARD TO SPOT VISUALLY.) THIS PROPERTY IS ON HALLER LAKE, IDENTIFIED AS AN ENVIRONMENTALLY CRITICAL AREA (ECA). OTHER TREES HAVE BEEN TOPPED AND HEAVILY PRUNED. WE HAVE COMMUNICATED THIS CODE TO THEM WITHOUT SUCCESS OF PERSUASION. WE REQUE</t>
  </si>
  <si>
    <t>TREE CUTTING IN ECA</t>
  </si>
  <si>
    <t>2022 AUG 19 12:00:00 AM</t>
  </si>
  <si>
    <t>2100 N 122ND ST</t>
  </si>
  <si>
    <t>HTTPS://SERVICES.SEATTLE.GOV/PORTAL/CUSTOMIZE/LINKTORECORD.ASPX?ALTID=1055077-VI</t>
  </si>
  <si>
    <t>(47.71846166, -122.3338784)</t>
  </si>
  <si>
    <t>1055145-VI</t>
  </si>
  <si>
    <t>LARGE TREE BEING DAMAGED BY PRUNING</t>
  </si>
  <si>
    <t>500 N 61ST ST</t>
  </si>
  <si>
    <t>HTTPS://SERVICES.SEATTLE.GOV/PORTAL/CUSTOMIZE/LINKTORECORD.ASPX?ALTID=1055145-VI</t>
  </si>
  <si>
    <t>(47.67334627, -122.35264244)</t>
  </si>
  <si>
    <t>1055146-VI</t>
  </si>
  <si>
    <t>THREE, LARGE HISTORIC TREES ON THE CROWN HILL TREE WALK HAVE BEEN ILLEGALLY CUT FROM PARCEL #362603-9445 ON 9TH AVE NW AND NW 90TH ST. WHILE THIS PARCEL IS ON THE CROWN HILL CEMETERY LOT, I DON'T SEE A UNIQUE ADDRESS HAS BEEN ESTABLISHED FOR THE PARCEL. CLOUD TREE SERVICE CAME ON SATURDAY, 22OCT22, AND CUT THE TREE ON 9TH AVE NW. AND I REALIZED AT THAT TIME THAT TWO OTHER TREES WERE CUT DOWN ON NW 90TH ST. I SPOKE TO HEATH HAMPTON, OWNER AT CLOUD SKY, WHO SAID ROQUE DEHERRERA (206-255-0927) HIR</t>
  </si>
  <si>
    <t>TREE REMOVAL</t>
  </si>
  <si>
    <t>8845 9TH AVE NW</t>
  </si>
  <si>
    <t>HTTPS://SERVICES.SEATTLE.GOV/PORTAL/CUSTOMIZE/LINKTORECORD.ASPX?ALTID=1055146-VI</t>
  </si>
  <si>
    <t>(47.69415352, -122.36881451)</t>
  </si>
  <si>
    <t>1055147-VI</t>
  </si>
  <si>
    <t>RECORD CREATED IN ERROR - SEE 1055146-VI</t>
  </si>
  <si>
    <t>HTTPS://SERVICES.SEATTLE.GOV/PORTAL/CUSTOMIZE/LINKTORECORD.ASPX?ALTID=1055147-VI</t>
  </si>
  <si>
    <t>1055215-VI</t>
  </si>
  <si>
    <t>ACTIVE TREE CUTTING</t>
  </si>
  <si>
    <t>TREE CUTTING IN AN ENVIRONMENTALLY CRITICAL AREA.</t>
  </si>
  <si>
    <t>1808 14TH AVE S</t>
  </si>
  <si>
    <t>HTTPS://SERVICES.SEATTLE.GOV/PORTAL/CUSTOMIZE/LINKTORECORD.ASPX?ALTID=1055215-VI</t>
  </si>
  <si>
    <t>(47.58671261, -122.31444448)</t>
  </si>
  <si>
    <t>1055414-VI</t>
  </si>
  <si>
    <t>AT LEAST 3 EXCEPTIONAL (BASED ON SPECIES AND SIZE) TREES ON THE STEEP SLOPE VERY RECENTLY TOPPED / HEAVILY PRUNED TO CREATE UNOBSTRUCTED VIEWS OF LAKE WASHINGTON FROM 5155 NE LATIMER PL.TWO OF THE TREES (BIG LEAF MAPLE &amp; PACIFIC MADRONE) HAVE BEEN INDISCREETLY TOPPED WITH ALMOST NO FOLIAGE BRANCHES RETAINED. A THIRD TREE (TALL PINE) ON THE ABUTTING SE PROPERTY (NE LAURELCREST LN) WAS HEAVILY PRUNED ESPECIALLY THE SCAFFOLD BRANCHES. WE WILL SUBMIT THE ANALYSIS OF GREENFOREST IN</t>
  </si>
  <si>
    <t>2025 DEC 15 12:00:00 AM</t>
  </si>
  <si>
    <t>HTTPS://SERVICES.SEATTLE.GOV/PORTAL/CUSTOMIZE/LINKTORECORD.ASPX?ALTID=1055414-VI</t>
  </si>
  <si>
    <t>1055415-VI</t>
  </si>
  <si>
    <t>5143 NE LAURELCREST LN</t>
  </si>
  <si>
    <t>HTTPS://SERVICES.SEATTLE.GOV/PORTAL/CUSTOMIZE/LINKTORECORD.ASPX?ALTID=1055415-VI</t>
  </si>
  <si>
    <t>(47.65679639, -122.27067256)</t>
  </si>
  <si>
    <t>1055601-VI</t>
  </si>
  <si>
    <t>TREES ARE BEING CLEARED ON AN UNDEVELOPED RESIDENTIAL LOT WITH AN ENVIRONMENTALLY SENSITIVE AREA DESIGNATION</t>
  </si>
  <si>
    <t>UNAUTHORIZED TREE REMOVALS, LARGE SHRUB AND VEGETATION REMOVAL, AND GRADING IN THE SHORELINE AND SHORELINE SETBACK, AND ACROSS A STEEP SLOPE ECA1, IN VIOLATION OF SEATTLE'S SHORELINE CODE. NOTE: CONCURRENT TREE CODE VIOLATION CASE 1055618-VI.</t>
  </si>
  <si>
    <t>5440 39TH AVE W</t>
  </si>
  <si>
    <t>HTTPS://SERVICES.SEATTLE.GOV/PORTAL/CUSTOMIZE/LINKTORECORD.ASPX?ALTID=1055601-VI</t>
  </si>
  <si>
    <t>(47.66894783, -122.40845232)</t>
  </si>
  <si>
    <t>1055618-VI</t>
  </si>
  <si>
    <t>TREE REMOVALS ON VACANT LOT, VEGETATION &amp; TREE REMOVALS IN SHORELINE</t>
  </si>
  <si>
    <t>HTTPS://SERVICES.SEATTLE.GOV/PORTAL/CUSTOMIZE/LINKTORECORD.ASPX?ALTID=1055618-VI</t>
  </si>
  <si>
    <t>1055619-VI</t>
  </si>
  <si>
    <t>REMOVAL AND DAMAGING OF TWO EXCEPTIONAL TREES WITHOUT OUT SDCI AUTHORIZATION OR APPROVAL</t>
  </si>
  <si>
    <t>9711 44TH AVE SW</t>
  </si>
  <si>
    <t>HTTPS://SERVICES.SEATTLE.GOV/PORTAL/CUSTOMIZE/LINKTORECORD.ASPX?ALTID=1055619-VI</t>
  </si>
  <si>
    <t>(47.51669287, -122.38933349)</t>
  </si>
  <si>
    <t>1055626-VI</t>
  </si>
  <si>
    <t>A GIANT TREE IS BEING CUT DOWN, IT'S AT LEAST 50-75 FEET TALL AND SEVERAL FEET THICK.</t>
  </si>
  <si>
    <t>EXCEPTIONAL TREE REMOVAL: 43" DEODAR CEDAR</t>
  </si>
  <si>
    <t>2004 26TH AVE W</t>
  </si>
  <si>
    <t>HTTPS://SERVICES.SEATTLE.GOV/PORTAL/CUSTOMIZE/LINKTORECORD.ASPX?ALTID=1055626-VI</t>
  </si>
  <si>
    <t>(47.63720744, -122.39011045)</t>
  </si>
  <si>
    <t>1055663-VI</t>
  </si>
  <si>
    <t>PER ONLINE;LARGE, PROBABLY EXCEPTIONAL, CEDAR REMOVED FROM FRONT YARD.</t>
  </si>
  <si>
    <t>803 NE 115TH ST</t>
  </si>
  <si>
    <t>HTTPS://SERVICES.SEATTLE.GOV/PORTAL/CUSTOMIZE/LINKTORECORD.ASPX?ALTID=1055663-VI</t>
  </si>
  <si>
    <t>(47.71203708, -122.32036482)</t>
  </si>
  <si>
    <t>1055794-VI</t>
  </si>
  <si>
    <t>TREE WORK AT BACKALLEY. 80 FT TREECUT/TOPPED ON TUESDAY03/21/23</t>
  </si>
  <si>
    <t>REMOVAL OF ONE TREE</t>
  </si>
  <si>
    <t>11552 1ST AVE NW</t>
  </si>
  <si>
    <t>HTTPS://SERVICES.SEATTLE.GOV/PORTAL/CUSTOMIZE/LINKTORECORD.ASPX?ALTID=1055794-VI</t>
  </si>
  <si>
    <t>(47.7138951, -122.35795097)</t>
  </si>
  <si>
    <t>1055833-VI</t>
  </si>
  <si>
    <t>OWNERS CUT DOWN AND SEVERELY PRUNED MULTIPLE TRESS ON A SENSITIVE SLOPE ON 4/8/2023. UNLIKELY THAT THEY HAD A PERMIT.</t>
  </si>
  <si>
    <t>1954 NW BLUE RIDGE DR</t>
  </si>
  <si>
    <t>HTTPS://SERVICES.SEATTLE.GOV/PORTAL/CUSTOMIZE/LINKTORECORD.ASPX?ALTID=1055833-VI</t>
  </si>
  <si>
    <t>(47.70454328, -122.38295518)</t>
  </si>
  <si>
    <t>1055906-VI</t>
  </si>
  <si>
    <t>ILLEGAL CUTTING IN SHARED ROW OF EXCEPTIONAL SAWARA CYPRESS.I RECEIVED AN EMAIL LATE FRIDAY NIGHT ABOUT TREE REMOVAL AT ABOVE ADDRESS. I WAS FAMILIAR WITH THE TREES AND KNEW THAT IT WAS ILLEGAL CUTTING. THE EMAIL STATED THAT HE WAS DOING THE WORK BECAUSE THE CITY COULDN'T COME OUT THEN TO CATCH HIM. I ARRIVED AROUND 10:30 PM AND MEASURED THE BIGGEST TREE WHICH HAS A DBH OF 32 IN.I DID NOT MEASURE THE OTHERS BECAUSE THE HOMEOWNER WAS VERY CONFRONTATIONAL EVEN THOUGH I WAS ON THE SIDEWALK</t>
  </si>
  <si>
    <t>THREE SAWARA CYPRESS CUT WITHOUT AUTHORIZATION</t>
  </si>
  <si>
    <t>7347 39TH AVE SW</t>
  </si>
  <si>
    <t>HTTPS://SERVICES.SEATTLE.GOV/PORTAL/CUSTOMIZE/LINKTORECORD.ASPX?ALTID=1055906-VI</t>
  </si>
  <si>
    <t>(47.53615337, -122.38231843)</t>
  </si>
  <si>
    <t>1055907-VI</t>
  </si>
  <si>
    <t>PER ONLINE; I LIVE IN BEACON VIEW APARTMENTS IN BEACON HILL. I AM UPSET MY TREE TOPPING DONE THIS SUMMER ON PROPERTY JUST OUTSIDE MY BUILDING. I AM NOT SURE IF IT'S PRIVATE LAND OR AN EASEMENT OF SOMEKIND. I HAVE PHOTOS OF IT HAPPENING.</t>
  </si>
  <si>
    <t>1702 11TH AVE S</t>
  </si>
  <si>
    <t>HTTPS://SERVICES.SEATTLE.GOV/PORTAL/CUSTOMIZE/LINKTORECORD.ASPX?ALTID=1055907-VI</t>
  </si>
  <si>
    <t>(47.5881455, -122.31817036)</t>
  </si>
  <si>
    <t>1055916-VI</t>
  </si>
  <si>
    <t>PER ONLINE;TREES ALONG SLOPE OF QUEEN ANNE HILL HAVE BEEN CUT DOWN IN FRONT OF THIS HOUSE. TREES APPEAR TO BE LOCATED ON ADJACENT PARCEL 3528900525 PER KING COUNTY PARCEL MAP, WHICH IS OWNED BY THE CITY OF SEATTLE.</t>
  </si>
  <si>
    <t>470 MCGRAW ST</t>
  </si>
  <si>
    <t>HTTPS://SERVICES.SEATTLE.GOV/PORTAL/CUSTOMIZE/LINKTORECORD.ASPX?ALTID=1055916-VI</t>
  </si>
  <si>
    <t>(47.64014729, -122.34736527)</t>
  </si>
  <si>
    <t>1056009-VI</t>
  </si>
  <si>
    <t>ILLEGAL TREE REMOVAL</t>
  </si>
  <si>
    <t>1987 PERKINS LN W</t>
  </si>
  <si>
    <t>HTTPS://SERVICES.SEATTLE.GOV/PORTAL/CUSTOMIZE/LINKTORECORD.ASPX?ALTID=1056009-VI</t>
  </si>
  <si>
    <t>(47.63731732, -122.40956948)</t>
  </si>
  <si>
    <t>1056017-VI</t>
  </si>
  <si>
    <t>TREES CUT - SEE DOCUMENTS</t>
  </si>
  <si>
    <t>16 TREES REMOVED WITHOUT SDCI AUTHORIZATION OR PERMIT. VIOLATION CONFIRMED. (PROPERTY HAS ON ONGOING SFR PERMIT 6821640-CN)</t>
  </si>
  <si>
    <t>11848 54TH AVE S</t>
  </si>
  <si>
    <t>HTTPS://SERVICES.SEATTLE.GOV/PORTAL/CUSTOMIZE/LINKTORECORD.ASPX?ALTID=1056017-VI</t>
  </si>
  <si>
    <t>(47.49608615, -122.26503293)</t>
  </si>
  <si>
    <t>1056041-VI</t>
  </si>
  <si>
    <t>PER ONLINE;DOUGLAS FIR EXCEPTIONAL TREE REMOVAL</t>
  </si>
  <si>
    <t>REMOVAL OF DOUG FIR TREE WITHOUT SDCI PERMIT OR APPROVAL. RELATED HAZARD TREE REMOVAL 000149-23TA</t>
  </si>
  <si>
    <t>2023 JAN 12 12:00:00 AM</t>
  </si>
  <si>
    <t>5346 S LEO ST</t>
  </si>
  <si>
    <t>HTTPS://SERVICES.SEATTLE.GOV/PORTAL/CUSTOMIZE/LINKTORECORD.ASPX?ALTID=1056041-VI</t>
  </si>
  <si>
    <t>(47.50292727, -122.26559142)</t>
  </si>
  <si>
    <t>1056064-VI</t>
  </si>
  <si>
    <t>TREES CUT. VISIBLE ATST (RYAN WAY)</t>
  </si>
  <si>
    <t>TREE REMOVAL. 000307-23TA</t>
  </si>
  <si>
    <t>5006 S RYAN WAY</t>
  </si>
  <si>
    <t>HTTPS://SERVICES.SEATTLE.GOV/PORTAL/CUSTOMIZE/LINKTORECORD.ASPX?ALTID=1056064-VI</t>
  </si>
  <si>
    <t>(47.50987645, -122.27120556)</t>
  </si>
  <si>
    <t>1056071-VI</t>
  </si>
  <si>
    <t>-TSP NO REGISTRY</t>
  </si>
  <si>
    <t>HTTPS://SERVICES.SEATTLE.GOV/PORTAL/CUSTOMIZE/LINKTORECORD.ASPX?ALTID=1056071-VI</t>
  </si>
  <si>
    <t>1056072-VI</t>
  </si>
  <si>
    <t>HTTPS://SERVICES.SEATTLE.GOV/PORTAL/CUSTOMIZE/LINKTORECORD.ASPX?ALTID=1056072-VI</t>
  </si>
  <si>
    <t>1056102-VI</t>
  </si>
  <si>
    <t>REMOVAL OF EXPECTATIONAL TREE ON PRIVATE PROPERTY PRIOR TO SALE. TREE WAS A JAPANESE MAPLE WITH A +12" DBH AND APPEARS TO HAVE BEEN CONSIDERED EXCEPTIONAL PER DR 16-2008. HOMEOWNER STATED THAT THE TREE WAS NOT REVIEWED BY AN ARBORIST AND WAS NOT A HAZARD TREE. HOMEOWNER ALSO STATED THAT TREE REMOVAL WAS COORDINATED/PAID FOR BY POTENTIAL BUYER/DEVELOPER TO ALLOW FOR MORE DEVELOPMENT ON LOT. MACEDO LANDSCAPING AND TREE SERVICES LLC PERFORMED THIS WORK WITHOUT A PERMIT ON SUNDAY MORNING 5/28.</t>
  </si>
  <si>
    <t>2023 JUN 01 12:00:00 AM</t>
  </si>
  <si>
    <t>1210 NE 96TH ST</t>
  </si>
  <si>
    <t>HTTPS://SERVICES.SEATTLE.GOV/PORTAL/CUSTOMIZE/LINKTORECORD.ASPX?ALTID=1056102-VI</t>
  </si>
  <si>
    <t>(47.69873664, -122.3143)</t>
  </si>
  <si>
    <t>1056103-VI</t>
  </si>
  <si>
    <t>HTTPS://SERVICES.SEATTLE.GOV/PORTAL/CUSTOMIZE/LINKTORECORD.ASPX?ALTID=1056103-VI</t>
  </si>
  <si>
    <t>1056107-VI</t>
  </si>
  <si>
    <t>HTTPS://SERVICES.SEATTLE.GOV/PORTAL/CUSTOMIZE/LINKTORECORD.ASPX?ALTID=1056107-VI</t>
  </si>
  <si>
    <t>1056128-VI</t>
  </si>
  <si>
    <t>SITE IS IN VIOLATION OF THE SEATTLE MUNICIPAL CODE 23.84A.020 "JUNK STORAGE" MEANS THE TEMPORARY OR PERMANENT STORAGE OUTDOORS OF JUNK, WASTE, DISCARDED, SALVAGED OR USED MATERIALS OR INOPERABLE VEHICLES OR VEHICLE PARTS. THIS DEFINITION SHALL INCLUDE BUT NOT BE LIMITED TO THE STORAGE OF USED LUMBER, SCRAP METAL, TIRES, HOUSEHOLD GARBAGE, FURNITURE, AND INOPERABLE MACHINERY.THE LOT IS FILLED WITH JUNK CARS AND TRUCKS, INOPERABLE EQUIPMENT, HOUSEHOLD WASTE, ETC. THIS IS MY SECOND COMPLAINT</t>
  </si>
  <si>
    <t>HTTPS://SERVICES.SEATTLE.GOV/PORTAL/CUSTOMIZE/LINKTORECORD.ASPX?ALTID=1056128-VI</t>
  </si>
  <si>
    <t>1056149-VI</t>
  </si>
  <si>
    <t>TSP FAILURE TO POST NOTICE/UNREGISTERED</t>
  </si>
  <si>
    <t>HTTPS://SERVICES.SEATTLE.GOV/PORTAL/CUSTOMIZE/LINKTORECORD.ASPX?ALTID=1056149-VI</t>
  </si>
  <si>
    <t>1056150-VI</t>
  </si>
  <si>
    <t>OWNER UNREGISTERED TSP CONTRACTING</t>
  </si>
  <si>
    <t>HTTPS://SERVICES.SEATTLE.GOV/PORTAL/CUSTOMIZE/LINKTORECORD.ASPX?ALTID=1056150-VI</t>
  </si>
  <si>
    <t>1056162-VI</t>
  </si>
  <si>
    <t>PER ONLINE;CUTTING DOWN HUGE (50+ FEET TALL) TREE THAT FOR ALL PURPOSES APPEARS HEALTHY.</t>
  </si>
  <si>
    <t>619 NW 87TH ST</t>
  </si>
  <si>
    <t>HTTPS://SERVICES.SEATTLE.GOV/PORTAL/CUSTOMIZE/LINKTORECORD.ASPX?ALTID=1056162-VI</t>
  </si>
  <si>
    <t>(47.6918968, -122.36429683)</t>
  </si>
  <si>
    <t>1056163-VI</t>
  </si>
  <si>
    <t>HTTPS://SERVICES.SEATTLE.GOV/PORTAL/CUSTOMIZE/LINKTORECORD.ASPX?ALTID=1056163-VI</t>
  </si>
  <si>
    <t>1056164-VI</t>
  </si>
  <si>
    <t>HTTPS://SERVICES.SEATTLE.GOV/PORTAL/CUSTOMIZE/LINKTORECORD.ASPX?ALTID=1056164-VI</t>
  </si>
  <si>
    <t>1056169-VI</t>
  </si>
  <si>
    <t>LARGE FIR TREES BEINGTAKEN DOWN BYSOUND ARBOR TREESPECIALIST.</t>
  </si>
  <si>
    <t>OWNER TREE CUTTING WITHOUT BEING REGISTERED AND NO NOTICE.</t>
  </si>
  <si>
    <t>2023 JUN 12 12:00:00 AM</t>
  </si>
  <si>
    <t>HTTPS://SERVICES.SEATTLE.GOV/PORTAL/CUSTOMIZE/LINKTORECORD.ASPX?ALTID=1056169-VI</t>
  </si>
  <si>
    <t>(47.69493896, -122.37223625)</t>
  </si>
  <si>
    <t>1056183-VI</t>
  </si>
  <si>
    <t>TREES WERE CUT DOWNON IN AN ECA, ON A SLOPE ON 2/5/2023.</t>
  </si>
  <si>
    <t>TREE CUTTING IN AN ECA.</t>
  </si>
  <si>
    <t>10027 MARINE VIEW DR SW</t>
  </si>
  <si>
    <t>HTTPS://SERVICES.SEATTLE.GOV/PORTAL/CUSTOMIZE/LINKTORECORD.ASPX?ALTID=1056183-VI</t>
  </si>
  <si>
    <t>(47.51299309, -122.391353)</t>
  </si>
  <si>
    <t>1056191-VI</t>
  </si>
  <si>
    <t>ILLEGAL TREE WORK, LOTS OF REMOVALS OF LARGE SHRUBS AND SOME TREES. WORK BEING DONE BY 5 MEN &amp; A MOWER - LANDSCAPING COMPANY NOT ON SDCI REGISTRY. HTTP://WWW.5MENANDAMOWER.COM/</t>
  </si>
  <si>
    <t>TREE CUTTING VIOLATION AUTHORIZING WORK TO TREE SERVICE PROVIDER NOT REGISTERED AND NO POSTING</t>
  </si>
  <si>
    <t>2336 15TH AVE S</t>
  </si>
  <si>
    <t>HTTPS://SERVICES.SEATTLE.GOV/PORTAL/CUSTOMIZE/LINKTORECORD.ASPX?ALTID=1056191-VI</t>
  </si>
  <si>
    <t>(47.58174973, -122.31313739)</t>
  </si>
  <si>
    <t>1056192-VI</t>
  </si>
  <si>
    <t>REPORT OF ACTIVE TREECUTTING BY PICTUREPERFECT QUEEN ANNEASSOC.</t>
  </si>
  <si>
    <t>660 W LEE ST</t>
  </si>
  <si>
    <t>HTTPS://SERVICES.SEATTLE.GOV/PORTAL/CUSTOMIZE/LINKTORECORD.ASPX?ALTID=1056192-VI</t>
  </si>
  <si>
    <t>(47.63151599, -122.36602894)</t>
  </si>
  <si>
    <t>1056193-VI</t>
  </si>
  <si>
    <t>ZONING/TREE CUTTING</t>
  </si>
  <si>
    <t>HTTPS://SERVICES.SEATTLE.GOV/PORTAL/CUSTOMIZE/LINKTORECORD.ASPX?ALTID=1056193-VI</t>
  </si>
  <si>
    <t>1056234-VI</t>
  </si>
  <si>
    <t>OWNER AUTHORIZING UNREGISTERED TSP</t>
  </si>
  <si>
    <t>HTTPS://SERVICES.SEATTLE.GOV/PORTAL/CUSTOMIZE/LINKTORECORD.ASPX?ALTID=1056234-VI</t>
  </si>
  <si>
    <t>1056235-VI</t>
  </si>
  <si>
    <t>TSP UNREGISTERED AND NO NOTICE POSTED</t>
  </si>
  <si>
    <t>HTTPS://SERVICES.SEATTLE.GOV/PORTAL/CUSTOMIZE/LINKTORECORD.ASPX?ALTID=1056235-VI</t>
  </si>
  <si>
    <t>1056386-VI</t>
  </si>
  <si>
    <t>TSP VIOLATION CITING TSP</t>
  </si>
  <si>
    <t>HTTPS://SERVICES.SEATTLE.GOV/PORTAL/CUSTOMIZE/LINKTORECORD.ASPX?ALTID=1056386-VI</t>
  </si>
  <si>
    <t>1056411-VI</t>
  </si>
  <si>
    <t>TREE CUTTING WITHOUT BEING REGISTERED AND NO NOTICE.</t>
  </si>
  <si>
    <t>HTTPS://SERVICES.SEATTLE.GOV/PORTAL/CUSTOMIZE/LINKTORECORD.ASPX?ALTID=1056411-VI</t>
  </si>
  <si>
    <t>1056433-VI</t>
  </si>
  <si>
    <t>100 FEET TALL ACTIVE CUTTING TAKING PLACE - NO PERMIT WORKER STATED PERMIT WILL BE READY ON MON 7/17/23, MISAEL TREE SERVICE</t>
  </si>
  <si>
    <t>519 N 137TH ST</t>
  </si>
  <si>
    <t>HTTPS://SERVICES.SEATTLE.GOV/PORTAL/CUSTOMIZE/LINKTORECORD.ASPX?ALTID=1056433-VI</t>
  </si>
  <si>
    <t>(47.7284842, -122.35238856)</t>
  </si>
  <si>
    <t>1056434-VI</t>
  </si>
  <si>
    <t>DOING TREE WORK WITHOUT BEING REGISTERED.</t>
  </si>
  <si>
    <t>HTTPS://SERVICES.SEATTLE.GOV/PORTAL/CUSTOMIZE/LINKTORECORD.ASPX?ALTID=1056434-VI</t>
  </si>
  <si>
    <t>1056489-VI</t>
  </si>
  <si>
    <t>REPORTING ACTIVE TREE CUTTING - NO POSTING FOR EXCEPTION TREE BALLARD TREE SERVICE HAS LARGE CRANE &amp; AN ADD'L TRUCK AT PROPERTY NOW, HAVE PHOTOS IF NEEDED</t>
  </si>
  <si>
    <t>TREE PROVIDER SERVICE CONDUCTED WORK WITHOUT POSTING</t>
  </si>
  <si>
    <t>517 TEMPLE PL</t>
  </si>
  <si>
    <t>HTTPS://SERVICES.SEATTLE.GOV/PORTAL/CUSTOMIZE/LINKTORECORD.ASPX?ALTID=1056489-VI</t>
  </si>
  <si>
    <t>(47.60680441, -122.29724857)</t>
  </si>
  <si>
    <t>1056528-VI</t>
  </si>
  <si>
    <t>HTTPS://SERVICES.SEATTLE.GOV/PORTAL/CUSTOMIZE/LINKTORECORD.ASPX?ALTID=1056528-VI</t>
  </si>
  <si>
    <t>1056529-VI</t>
  </si>
  <si>
    <t>OWNER USING UNREGISTERED TSP</t>
  </si>
  <si>
    <t>HTTPS://SERVICES.SEATTLE.GOV/PORTAL/CUSTOMIZE/LINKTORECORD.ASPX?ALTID=1056529-VI</t>
  </si>
  <si>
    <t>1056537-VI</t>
  </si>
  <si>
    <t>13710 41ST AVE NE DID AN ILLEGAL REMOVAL OF A NATIVE WESTERN RED CEDAR ON AN ECA / STEEP SLOPE WITH NO PERMIT AND USING AN UNLICENSED TREE COMPANY. WORKERS WERE NOT WEARING ANY PROTECTIVE EQUIPMENT AND THE REMOVAL HAPPENED AT 9:30AM. WE HAVE PHOTOS AND VIDEO TO DOCUMENT.</t>
  </si>
  <si>
    <t>13710 41ST AVE NE</t>
  </si>
  <si>
    <t>HTTPS://SERVICES.SEATTLE.GOV/PORTAL/CUSTOMIZE/LINKTORECORD.ASPX?ALTID=1056537-VI</t>
  </si>
  <si>
    <t>(47.72853439, -122.28426766)</t>
  </si>
  <si>
    <t>1056566-VI</t>
  </si>
  <si>
    <t>HTTPS://SERVICES.SEATTLE.GOV/PORTAL/CUSTOMIZE/LINKTORECORD.ASPX?ALTID=1056566-VI</t>
  </si>
  <si>
    <t>1056567-VI</t>
  </si>
  <si>
    <t>TSP UNREGISTERED/NO NOTICE FOR TREE REMOVAL</t>
  </si>
  <si>
    <t>HTTPS://SERVICES.SEATTLE.GOV/PORTAL/CUSTOMIZE/LINKTORECORD.ASPX?ALTID=1056567-VI</t>
  </si>
  <si>
    <t>1056589-VI</t>
  </si>
  <si>
    <t>PER ONLINE;POSSIBLE ILLEGAL TREE CUTTING AND UNSAFE CONDITIONS WHILE CUTTING. ON SATURDAY, JULY 29, 2023 I WALKED PAST THE RESIDENCE AT APPROXIMATELY 11:30 AND SAW TWO MEN IN TREES CUTTING BRANCHES ON THE WEST AND NORTH SIDE OF THE PROPERTY.  THERE WAS A TRUCK (WA LIC C73323W) AND CHIPPER PARKED IN THE DRIVEWAY AND YARD; THERE WERE NO COMPANY NAMES ON EITHER AND NO TREE SERVICE PROVIDER NUMBER DISPLAYED.  THERE WAS NO TREE PUBLIC NOTICE POSTED FOR THIS ADDRESS. AFTER I</t>
  </si>
  <si>
    <t>TIER 3 TREE CUTTING WITHOUT AUTHORIZATION</t>
  </si>
  <si>
    <t>1507 NE 107TH ST</t>
  </si>
  <si>
    <t>HTTPS://SERVICES.SEATTLE.GOV/PORTAL/CUSTOMIZE/LINKTORECORD.ASPX?ALTID=1056589-VI</t>
  </si>
  <si>
    <t>(47.70652809, -122.31196805)</t>
  </si>
  <si>
    <t>1056590-VI</t>
  </si>
  <si>
    <t>OWNER AUTHORIZING UNREGISTERED TSP.</t>
  </si>
  <si>
    <t>HTTPS://SERVICES.SEATTLE.GOV/PORTAL/CUSTOMIZE/LINKTORECORD.ASPX?ALTID=1056590-VI</t>
  </si>
  <si>
    <t>1056591-VI</t>
  </si>
  <si>
    <t>TSP NOT REGISTERED/NO NOTICE POSTED</t>
  </si>
  <si>
    <t>HTTPS://SERVICES.SEATTLE.GOV/PORTAL/CUSTOMIZE/LINKTORECORD.ASPX?ALTID=1056591-VI</t>
  </si>
  <si>
    <t>1056599-VI</t>
  </si>
  <si>
    <t>ACTIVE TREE CUTTING PERSPU</t>
  </si>
  <si>
    <t>AUTHORIZING AN UNREGISTERED TREE SERVICE PROVIDER TO CONDUCT COMMERCIAL TREE WORK</t>
  </si>
  <si>
    <t>2809 46TH AVE W</t>
  </si>
  <si>
    <t>HTTPS://SERVICES.SEATTLE.GOV/PORTAL/CUSTOMIZE/LINKTORECORD.ASPX?ALTID=1056599-VI</t>
  </si>
  <si>
    <t>(47.64555715, -122.41592201)</t>
  </si>
  <si>
    <t>1056629-VI</t>
  </si>
  <si>
    <t>ACTIVE TREE CUTTING, NO NAME ON THE TRUCK WHO IS DOING THE WORK. BIRCH TREE AT ABOUT 24INCHES IN DIAMETER. NO PERMITS FOUND ONLINE.</t>
  </si>
  <si>
    <t>TREE CUTTING000332-23TA</t>
  </si>
  <si>
    <t>7527 SUNNYSIDE AVE N</t>
  </si>
  <si>
    <t>HTTPS://SERVICES.SEATTLE.GOV/PORTAL/CUSTOMIZE/LINKTORECORD.ASPX?ALTID=1056629-VI</t>
  </si>
  <si>
    <t>(47.68403404, -122.32974906)</t>
  </si>
  <si>
    <t>1056641-VI</t>
  </si>
  <si>
    <t>ACTIVE CUTTING LARGE EVERGREEN 2 STORIES HIGH, ROMAN LANDSCAPING</t>
  </si>
  <si>
    <t>2516 1ST AVE N</t>
  </si>
  <si>
    <t>HTTPS://SERVICES.SEATTLE.GOV/PORTAL/CUSTOMIZE/LINKTORECORD.ASPX?ALTID=1056641-VI</t>
  </si>
  <si>
    <t>(47.64197903, -122.3552358)</t>
  </si>
  <si>
    <t>1056653-VI</t>
  </si>
  <si>
    <t>3 CEDAR TREES HAVEBEEN TAKEN DOWN TOTHE STUMP.</t>
  </si>
  <si>
    <t>10515 ASHWORTH AVE N</t>
  </si>
  <si>
    <t>HTTPS://SERVICES.SEATTLE.GOV/PORTAL/CUSTOMIZE/LINKTORECORD.ASPX?ALTID=1056653-VI</t>
  </si>
  <si>
    <t>(47.7055649, -122.33963722)</t>
  </si>
  <si>
    <t>1056688-VI</t>
  </si>
  <si>
    <t>REPORTING TREE CUTTING - NO PERMIT FOR THE WORK THAT IS BEING DONE</t>
  </si>
  <si>
    <t>7977 M L KING JR WAY S</t>
  </si>
  <si>
    <t>HTTPS://SERVICES.SEATTLE.GOV/PORTAL/CUSTOMIZE/LINKTORECORD.ASPX?ALTID=1056688-VI</t>
  </si>
  <si>
    <t>(47.52943055, -122.28147511)</t>
  </si>
  <si>
    <t>1056690-VI</t>
  </si>
  <si>
    <t>ON 8/23/23, THE NEIGHBOR THAT LIVES AT 5920 39TH AVE SW PRUNED THE COMPLAINANT'S TREE THAT HANGS OVER HIS YARD WITHOUT HER PERMISSION. THE TREE IS LOCATED ON THE NORTH WEST CORNER OF THE PROPERTY WHICH IS POTENTIALLY IN AN ECA. THE TSP THAT PRUNED THE TREE IS RAVEN TREE SERVICES AND IS AN UNREGISTERED TSP. NO SIGNS OF PUBLIC NOTICE.</t>
  </si>
  <si>
    <t>OWNER USING UNREGISTERED TSP - MM</t>
  </si>
  <si>
    <t>5920 39TH AVE SW</t>
  </si>
  <si>
    <t>HTTPS://SERVICES.SEATTLE.GOV/PORTAL/CUSTOMIZE/LINKTORECORD.ASPX?ALTID=1056690-VI</t>
  </si>
  <si>
    <t>(47.54951607, -122.38149582)</t>
  </si>
  <si>
    <t>1056693-VI</t>
  </si>
  <si>
    <t>PER ONLINE;OUR NEIGHBOR HAS CUT DOWN 2 TREES WHICH SHOULD BE PROTECTED UNDER THE EXCEPTIONAL TREE ORDINANCE. THEY RECENTLY BOUGHT THE PROPERTY AND HAVE PLANS TO DEVELOP IT. THERE ARE OTHER LARGE TREES THAT SHOULD ALSO BE PROTECTED AND PREVENTED FROM BEING CUT DOWN.</t>
  </si>
  <si>
    <t>TREE PROTECTION ORDINANCE VIOLATION BY OWNER.</t>
  </si>
  <si>
    <t>130 NE 133RD ST</t>
  </si>
  <si>
    <t>HTTPS://SERVICES.SEATTLE.GOV/PORTAL/CUSTOMIZE/LINKTORECORD.ASPX?ALTID=1056693-VI</t>
  </si>
  <si>
    <t>(47.72517529, -122.32757995)</t>
  </si>
  <si>
    <t>1056694-VI</t>
  </si>
  <si>
    <t>5/30/24 - DIRECTOR SUBMITTED FINAL REVIEW AND NOTIFIED OWNERSHIP THAT THE CITY COULD NOT PROVE THAT COMMERCIAL WORK WAS CONDUCTED PN THE ORIGINAL NOV WAS WITHDRAWN. WITHDRAWING THAT NOV TRIGGERS THE REMOVAL OF THIS NOV SEEING AS SINCE IT DOESN'T MEET THE CODE REQUIREMENTS FOR COMMERCIAL WORK, THE TSP DID NOT NEED TO BE REGISTERED FOR MAINTENANCE AND PRUNING. CLOSING OUT THIS CASE. SENDING AN EMAIL TO KEVIN HOU FOR HIM TO CLOSE IT ON THE BACK END. CR</t>
  </si>
  <si>
    <t>5928 39TH AVE SW</t>
  </si>
  <si>
    <t>HTTPS://SERVICES.SEATTLE.GOV/PORTAL/CUSTOMIZE/LINKTORECORD.ASPX?ALTID=1056694-VI</t>
  </si>
  <si>
    <t>(47.54937218, -122.38146303)</t>
  </si>
  <si>
    <t>1056696-VI</t>
  </si>
  <si>
    <t>TREE PROTECTION ORDINANCE VIOLATION.</t>
  </si>
  <si>
    <t>HTTPS://SERVICES.SEATTLE.GOV/PORTAL/CUSTOMIZE/LINKTORECORD.ASPX?ALTID=1056696-VI</t>
  </si>
  <si>
    <t>1056724-VI</t>
  </si>
  <si>
    <t>ILLEGAL TREE CUTTING, DBH 14INCHES, EUCALYPTUS TREE. IT'S IN THE FRONT YARD BUT MORE ON THE SIDE OF THE PROPERTY.</t>
  </si>
  <si>
    <t>ECA TREE REMOVAL BY NON TSP - OWNER</t>
  </si>
  <si>
    <t>HTTPS://SERVICES.SEATTLE.GOV/PORTAL/CUSTOMIZE/LINKTORECORD.ASPX?ALTID=1056724-VI</t>
  </si>
  <si>
    <t>1056728-VI</t>
  </si>
  <si>
    <t>NON TSP REG - OWNER</t>
  </si>
  <si>
    <t>HTTPS://SERVICES.SEATTLE.GOV/PORTAL/CUSTOMIZE/LINKTORECORD.ASPX?ALTID=1056728-VI</t>
  </si>
  <si>
    <t>1056732-VI</t>
  </si>
  <si>
    <t>NON REG TSP - ZEKE'S LANDSCAPING AND MAINT LLC</t>
  </si>
  <si>
    <t>HTTPS://SERVICES.SEATTLE.GOV/PORTAL/CUSTOMIZE/LINKTORECORD.ASPX?ALTID=1056732-VI</t>
  </si>
  <si>
    <t>1056745-VI</t>
  </si>
  <si>
    <t>3 BIRCH TREES (6" OR GREATER DIAMETER) WERE REMOVED BY THE HOUSE DEMOLITION CREW WITHOUT A PERMIT/ PUBLIC NOTICE. PUBLIC NOTICE DOCUMENT DATED 7/6/23, RECORD NUMBER 002247-23TN, STATES THAT THE TREES ARE NOT TO BE REMOVED BEFORE 7/14/23. PHOTOS TAKEN 6/27/23 SHOWS THAT THE TREES WERE TAKEN DOWN AT THAT TIME.</t>
  </si>
  <si>
    <t>AS OF 8/6/2025, PENALTY FOR OWNER AUTHORIZING AN UNREGISTERED TREE SERVICE PROVIDER TO CONDUCT COMMERCIAL TREE WORK IN VIOLATION OF THE TREE PROTECTION CODE HAS BEEN PAID.</t>
  </si>
  <si>
    <t>3849 NE 88TH ST</t>
  </si>
  <si>
    <t>HTTPS://SERVICES.SEATTLE.GOV/PORTAL/CUSTOMIZE/LINKTORECORD.ASPX?ALTID=1056745-VI</t>
  </si>
  <si>
    <t>(47.69214612, -122.28599074)</t>
  </si>
  <si>
    <t>1056746-VI</t>
  </si>
  <si>
    <t>AS OF 8/6/2025, PENALTY FOR COMMERCIAL TREE WORK CONDUCTED BY AN UNREGISTERED TREE SERVICE PROVIDER IN VIOLATION OF THE TREE PROTECTION CODE HAS BEEN PAID.</t>
  </si>
  <si>
    <t>HTTPS://SERVICES.SEATTLE.GOV/PORTAL/CUSTOMIZE/LINKTORECORD.ASPX?ALTID=1056746-VI</t>
  </si>
  <si>
    <t>1056762-VI</t>
  </si>
  <si>
    <t>ILLEGAL TREE CHOPPING</t>
  </si>
  <si>
    <t>AS OF 8/14/2023, UNREGISTERED TREE SERVICE PROVIDER CONDUCTED COMMERCIAL TREE WORK ON 8/5/2023, IN VIOLATION OF THE TREE PROTECTION CODE.</t>
  </si>
  <si>
    <t>341 NE 90TH ST</t>
  </si>
  <si>
    <t>HTTPS://SERVICES.SEATTLE.GOV/PORTAL/CUSTOMIZE/LINKTORECORD.ASPX?ALTID=1056762-VI</t>
  </si>
  <si>
    <t>(47.69391341, -122.32395576)</t>
  </si>
  <si>
    <t>1056763-VI</t>
  </si>
  <si>
    <t>UNREGISTERED TREE SERVICE PROVIDER CONDUCTING WORK WITH OWNER AUTHORIZATION ON 8/5/2023</t>
  </si>
  <si>
    <t>AS OF 1/7/2025, TREE PROTECTION VIOLATION PENALTY PAID IN FULL.</t>
  </si>
  <si>
    <t>HTTPS://SERVICES.SEATTLE.GOV/PORTAL/CUSTOMIZE/LINKTORECORD.ASPX?ALTID=1056763-VI</t>
  </si>
  <si>
    <t>1056766-VI</t>
  </si>
  <si>
    <t>DOUGLAS FIR WAS BEING CUT DOWN ON SATURDAY, SEPT. 9TH BY NOMAD TREE SERVICES . NO PERMIT ON FILE.  NEIGHBORSSTOPPED THE CUTTING.</t>
  </si>
  <si>
    <t>TREE PROTECTION CODE VIOLATION - CUTTING A TIER 2 TREE</t>
  </si>
  <si>
    <t>3713 SW SOUTHERN ST</t>
  </si>
  <si>
    <t>HTTPS://SERVICES.SEATTLE.GOV/PORTAL/CUSTOMIZE/LINKTORECORD.ASPX?ALTID=1056766-VI</t>
  </si>
  <si>
    <t>(47.52964929, -122.37998778)</t>
  </si>
  <si>
    <t>1056767-VI</t>
  </si>
  <si>
    <t>TSP CODE VIOLATION-NON REGISTERED TSP</t>
  </si>
  <si>
    <t>HTTPS://SERVICES.SEATTLE.GOV/PORTAL/CUSTOMIZE/LINKTORECORD.ASPX?ALTID=1056767-VI</t>
  </si>
  <si>
    <t>1056777-VI</t>
  </si>
  <si>
    <t>PROPERTY OWNER HIRING AN UNREGISTERED TSP</t>
  </si>
  <si>
    <t>HTTPS://SERVICES.SEATTLE.GOV/PORTAL/CUSTOMIZE/LINKTORECORD.ASPX?ALTID=1056777-VI</t>
  </si>
  <si>
    <t>1056814-VI</t>
  </si>
  <si>
    <t>TREES WERE TAKEN DOWN TO THE STUMPSON SATURDAY, 8/12.NO COMPANY PRESENT, JUST ANUNMARKED RED FORDF-350, LICENSEPLATE C80670W</t>
  </si>
  <si>
    <t>10049 35TH AVE SW</t>
  </si>
  <si>
    <t>HTTPS://SERVICES.SEATTLE.GOV/PORTAL/CUSTOMIZE/LINKTORECORD.ASPX?ALTID=1056814-VI</t>
  </si>
  <si>
    <t>(47.51227344, -122.37663176)</t>
  </si>
  <si>
    <t>1056815-VI</t>
  </si>
  <si>
    <t>ZONING / TREE CUTTING</t>
  </si>
  <si>
    <t>HTTPS://SERVICES.SEATTLE.GOV/PORTAL/CUSTOMIZE/LINKTORECORD.ASPX?ALTID=1056815-VI</t>
  </si>
  <si>
    <t>1056874-VI</t>
  </si>
  <si>
    <t>REPORT OF 36 TREES BEING TOPPED BY NEIGHBOR AT 890 NW ELFORD DR.</t>
  </si>
  <si>
    <t>TREE TOPPING IN ECA/ ROW.</t>
  </si>
  <si>
    <t>895 NW ELFORD DR</t>
  </si>
  <si>
    <t>HTTPS://SERVICES.SEATTLE.GOV/PORTAL/CUSTOMIZE/LINKTORECORD.ASPX?ALTID=1056874-VI</t>
  </si>
  <si>
    <t>(47.72872467, -122.36887574)</t>
  </si>
  <si>
    <t>1056876-VI</t>
  </si>
  <si>
    <t>REMOVAL WITHOUT A PERMIT, CLEARED AND TOPPED TREES AT 890 NW ELFORD DR TO CREATE BETTER VIEW</t>
  </si>
  <si>
    <t>SEE NOV ISSUED UNDER RECORD #1056874-VI</t>
  </si>
  <si>
    <t>HTTPS://SERVICES.SEATTLE.GOV/PORTAL/CUSTOMIZE/LINKTORECORD.ASPX?ALTID=1056876-VI</t>
  </si>
  <si>
    <t>1056929-VI</t>
  </si>
  <si>
    <t>REFERRED BY: PAUL HUMPHREY EXCEPTION TREE PRUNED TO IMPROVE VIEW, NO PROTECTION WAS PUT ON TREE AFTER SEVERAL BRANCHES WERE CUT, DOING WORK WITHOUT PERMITS</t>
  </si>
  <si>
    <t>TREE10/17/23 BASED OFF THE EVIDENCE SENT TO THE CITY ARBORIST APPROVED PRUNING. NO VIOLATION</t>
  </si>
  <si>
    <t>6712 36TH AVE SW</t>
  </si>
  <si>
    <t>HTTPS://SERVICES.SEATTLE.GOV/PORTAL/CUSTOMIZE/LINKTORECORD.ASPX?ALTID=1056929-VI</t>
  </si>
  <si>
    <t>(47.54247224, -122.37758346)</t>
  </si>
  <si>
    <t>1056963-VI</t>
  </si>
  <si>
    <t>NON REGISTERED TSP</t>
  </si>
  <si>
    <t>HTTPS://SERVICES.SEATTLE.GOV/PORTAL/CUSTOMIZE/LINKTORECORD.ASPX?ALTID=1056963-VI</t>
  </si>
  <si>
    <t>1056990-VI</t>
  </si>
  <si>
    <t>CALLER SUSPECTS NEIGHBOR IS STAGING A TREE CUTTING BECAUSE THERE IS A COMMERCIAL SAW AND WOOD CHIPPER ON SITE.</t>
  </si>
  <si>
    <t>NON REG TSP DOING WORK</t>
  </si>
  <si>
    <t>9666 51ST AVE S</t>
  </si>
  <si>
    <t>HTTPS://SERVICES.SEATTLE.GOV/PORTAL/CUSTOMIZE/LINKTORECORD.ASPX?ALTID=1056990-VI</t>
  </si>
  <si>
    <t>(47.51490846, -122.26926112)</t>
  </si>
  <si>
    <t>1057043-VI</t>
  </si>
  <si>
    <t>DEVELOPERS HAVE NOW REMOVED TPA FROM OTHER EXCEPTIONAL FIR AND HAVE SEVERELY DAMAGED THE ROOTS BY DIGGING A TRENCH FLUSH WITH THE TREE. ROOTS HAVE BEEN SEVERED AND REMOVED.THE OTHER TREE THAT I FILED A COMPLAINT ABOUT HAS NOW ALSO HAD ITS ROOTS CUT AND THROWN ON TOP OF DIRT ALONG WITH GARBAGE. SOIL MAY BE CRACKING HERE NOW AS WELL .</t>
  </si>
  <si>
    <t>PERMIT 6927781-CN PASSED THE SITE FINAL INSPECTION ON 08/14/2024. AT THE TIME OF THE 10/12/23 INSPECTION, TREE PROTECTION WAS NOT PER PLAN UNDER PERMIT 6927781-CN. COMPLAINT SUBMITTED UNDER 5219 36TH AVE SW. RECORDS SHOW PERMIT 6927781-CN ISSUED FOR 5217 36TH AVE SW.  THIS ADDRESS HAS BEEN ADDED TO THE COMPLAINT RECORD.</t>
  </si>
  <si>
    <t>5217 36TH AVE SW</t>
  </si>
  <si>
    <t>HTTPS://SERVICES.SEATTLE.GOV/PORTAL/CUSTOMIZE/LINKTORECORD.ASPX?ALTID=1057043-VI</t>
  </si>
  <si>
    <t>(47.55500443, -122.37810876)</t>
  </si>
  <si>
    <t>1057059-VI</t>
  </si>
  <si>
    <t>2 TREES CUT DOWN 1 HOUR AGO AT THIS ADDRESS</t>
  </si>
  <si>
    <t>UNAUTHORIZED TREE CUTTING - PM RESPONSIBLE</t>
  </si>
  <si>
    <t>1401 E HARRISON ST</t>
  </si>
  <si>
    <t>HTTPS://SERVICES.SEATTLE.GOV/PORTAL/CUSTOMIZE/LINKTORECORD.ASPX?ALTID=1057059-VI</t>
  </si>
  <si>
    <t>(47.62183333, -122.31448322)</t>
  </si>
  <si>
    <t>1057060-VI</t>
  </si>
  <si>
    <t>TSP VIOLATION - PM RESPONSIBLE FOR HIRING NON-REGISTERED TSP AND NOT POSTING NOTICE.  ALSO CUT TREE WITHOUT PROPERTY OWNER'S PERMISSION</t>
  </si>
  <si>
    <t>HTTPS://SERVICES.SEATTLE.GOV/PORTAL/CUSTOMIZE/LINKTORECORD.ASPX?ALTID=1057060-VI</t>
  </si>
  <si>
    <t>1057061-VI</t>
  </si>
  <si>
    <t>TSP VIOLATION - UNREGISTERED TSP</t>
  </si>
  <si>
    <t>HTTPS://SERVICES.SEATTLE.GOV/PORTAL/CUSTOMIZE/LINKTORECORD.ASPX?ALTID=1057061-VI</t>
  </si>
  <si>
    <t>1057067-VI</t>
  </si>
  <si>
    <t>TREE REMOVED WITHOUTAUTHORIZATION.</t>
  </si>
  <si>
    <t>6 TREES IN ECA REMOVED</t>
  </si>
  <si>
    <t>HTTPS://SERVICES.SEATTLE.GOV/PORTAL/CUSTOMIZE/LINKTORECORD.ASPX?ALTID=1057067-VI</t>
  </si>
  <si>
    <t>1057069-VI</t>
  </si>
  <si>
    <t>HTTPS://SERVICES.SEATTLE.GOV/PORTAL/CUSTOMIZE/LINKTORECORD.ASPX?ALTID=1057069-VI</t>
  </si>
  <si>
    <t>1057092-VI</t>
  </si>
  <si>
    <t>TREE CUTTING - PHOTOS AVAILABLE</t>
  </si>
  <si>
    <t>HTTPS://SERVICES.SEATTLE.GOV/PORTAL/CUSTOMIZE/LINKTORECORD.ASPX?ALTID=1057092-VI</t>
  </si>
  <si>
    <t>1057117-VI</t>
  </si>
  <si>
    <t>PER CSB; SDCI - INSPECT TREE REMOVAL VIOLATION - UNPERMITTED LARGE TREE REMOVAL.</t>
  </si>
  <si>
    <t>4515 MERIDIAN AVE N</t>
  </si>
  <si>
    <t>HTTPS://SERVICES.SEATTLE.GOV/PORTAL/CUSTOMIZE/LINKTORECORD.ASPX?ALTID=1057117-VI</t>
  </si>
  <si>
    <t>(47.66190256, -122.33400972)</t>
  </si>
  <si>
    <t>1057310-VI</t>
  </si>
  <si>
    <t>DOUGLAS FIR CUT DOWNBY EASTSIDE TREESERVICES WITHOUTA PERMIT.</t>
  </si>
  <si>
    <t>2 TIER TREE REMOVED WITH NO ACTIVE PERMIT AT TIME OF REMOVAL.</t>
  </si>
  <si>
    <t>3700 41ST AVE SW</t>
  </si>
  <si>
    <t>HTTPS://SERVICES.SEATTLE.GOV/PORTAL/CUSTOMIZE/LINKTORECORD.ASPX?ALTID=1057310-VI</t>
  </si>
  <si>
    <t>(47.57111226, -122.38430161)</t>
  </si>
  <si>
    <t>1057352-VI</t>
  </si>
  <si>
    <t>ANONYMOUS REPORT OF UNPERMITTEDMONKEY TREE BEINGCUT DOWN SUNDAY,10/22/2023.</t>
  </si>
  <si>
    <t>VIOLATION TREE CUTTING/ECA</t>
  </si>
  <si>
    <t>1772 ALKI AVE SW</t>
  </si>
  <si>
    <t>HTTPS://SERVICES.SEATTLE.GOV/PORTAL/CUSTOMIZE/LINKTORECORD.ASPX?ALTID=1057352-VI</t>
  </si>
  <si>
    <t>(47.58647098, -122.39714625)</t>
  </si>
  <si>
    <t>1057354-VI</t>
  </si>
  <si>
    <t>ZONING/TREENO VALID PERMIT PURCHASED AT TIME OF TREE REMOVAL.</t>
  </si>
  <si>
    <t>HTTPS://SERVICES.SEATTLE.GOV/PORTAL/CUSTOMIZE/LINKTORECORD.ASPX?ALTID=1057354-VI</t>
  </si>
  <si>
    <t>1057358-VI</t>
  </si>
  <si>
    <t>TREE CUTTING COMPLAINTNOV(OWNER-AUTHORIZING WORK) OWNER USING NON-TSP</t>
  </si>
  <si>
    <t>HTTPS://SERVICES.SEATTLE.GOV/PORTAL/CUSTOMIZE/LINKTORECORD.ASPX?ALTID=1057358-VI</t>
  </si>
  <si>
    <t>1057361-VI</t>
  </si>
  <si>
    <t>TREE CUTTING COMPLAINTCONDUCTING COMMERCIAL TREE WORK WITHOUT BEING REGISTERED AS A TREE SERVICE PROVIDERCONDUCTING COMMERCIAL TREE WORK WITHOUT POSTING</t>
  </si>
  <si>
    <t>HTTPS://SERVICES.SEATTLE.GOV/PORTAL/CUSTOMIZE/LINKTORECORD.ASPX?ALTID=1057361-VI</t>
  </si>
  <si>
    <t>1057447-VI</t>
  </si>
  <si>
    <t>REMOVAL OF TREE/REMOVING OVER 50% OF CANOPY</t>
  </si>
  <si>
    <t>UNREGISTERED TSP PERFORMING WORK, NOT POSTING WORK SITE.</t>
  </si>
  <si>
    <t>2023 DEC 29 12:00:00 AM</t>
  </si>
  <si>
    <t>2023 DEC 04 12:00:00 AM</t>
  </si>
  <si>
    <t>4628 SW OTHELLO ST</t>
  </si>
  <si>
    <t>HTTPS://SERVICES.SEATTLE.GOV/PORTAL/CUSTOMIZE/LINKTORECORD.ASPX?ALTID=1057447-VI</t>
  </si>
  <si>
    <t>(47.53821432, -122.39274692)</t>
  </si>
  <si>
    <t>1057448-VI</t>
  </si>
  <si>
    <t>REMOVAL OF TREE/REMOVAL OF OVER 50% OF TREE CANOPY</t>
  </si>
  <si>
    <t>CASE CREATED IN ERROR - SEE RELATED RECORDS 1057447-VI ,1057729-VI &amp; 1057730-VI</t>
  </si>
  <si>
    <t>HTTPS://SERVICES.SEATTLE.GOV/PORTAL/CUSTOMIZE/LINKTORECORD.ASPX?ALTID=1057448-VI</t>
  </si>
  <si>
    <t>1057528-VI</t>
  </si>
  <si>
    <t>TREES CUT IN ECA. SEE ATTACHED EMAIL</t>
  </si>
  <si>
    <t>7207 DUMAR WAY SW</t>
  </si>
  <si>
    <t>HTTPS://SERVICES.SEATTLE.GOV/PORTAL/CUSTOMIZE/LINKTORECORD.ASPX?ALTID=1057528-VI</t>
  </si>
  <si>
    <t>(47.53747895, -122.35854487)</t>
  </si>
  <si>
    <t>1057553-VI</t>
  </si>
  <si>
    <t>TREE - PHOTOS IN DOCUMENTSTREE NO POSTING</t>
  </si>
  <si>
    <t>HTTPS://SERVICES.SEATTLE.GOV/PORTAL/CUSTOMIZE/LINKTORECORD.ASPX?ALTID=1057553-VI</t>
  </si>
  <si>
    <t>1057569-VI</t>
  </si>
  <si>
    <t>OWNER AUTHORIZING WORK TO UNREGISTERED TSP</t>
  </si>
  <si>
    <t>HTTPS://SERVICES.SEATTLE.GOV/PORTAL/CUSTOMIZE/LINKTORECORD.ASPX?ALTID=1057569-VI</t>
  </si>
  <si>
    <t>1057628-VI</t>
  </si>
  <si>
    <t>CUT ON 1/25/24  LARGE OAK TREE REMAINING STUMP IS 12 FEET TALL  PROTECTED TREE REMOVAL WITHOUT A PERMIT</t>
  </si>
  <si>
    <t>CONDUCTING WORK WITHOUT POSTED NOTICE.UNREGISTERED TREE SERVICE PROVIDER.</t>
  </si>
  <si>
    <t>6525 57TH AVE NE</t>
  </si>
  <si>
    <t>HTTPS://SERVICES.SEATTLE.GOV/PORTAL/CUSTOMIZE/LINKTORECORD.ASPX?ALTID=1057628-VI</t>
  </si>
  <si>
    <t>(47.67650008, -122.26833484)</t>
  </si>
  <si>
    <t>1057635-VI</t>
  </si>
  <si>
    <t>TIER 2/EXCEPTIONAL HEALTHY OAK TREE OVER 100 YEARS OLD REMOVED ILLEGALLY.</t>
  </si>
  <si>
    <t>RECORD CREATED IN ERROR - SEE 1057636-VI</t>
  </si>
  <si>
    <t>HTTPS://SERVICES.SEATTLE.GOV/PORTAL/CUSTOMIZE/LINKTORECORD.ASPX?ALTID=1057635-VI</t>
  </si>
  <si>
    <t>1057636-VI</t>
  </si>
  <si>
    <t>TREE REMOVAL COMPLAINT - PHOTOS AVAILABLE - RELATED TO RECORD #001146-24CP - DUPLICATEPROPERTY OWNER AND TREE SERVICE COMPANY.  REMOVAL OF EXCEPTIONAL TREE.</t>
  </si>
  <si>
    <t>HTTPS://SERVICES.SEATTLE.GOV/PORTAL/CUSTOMIZE/LINKTORECORD.ASPX?ALTID=1057636-VI</t>
  </si>
  <si>
    <t>1057729-VI</t>
  </si>
  <si>
    <t>REMOVAL OF TREE/REMOVING OVER 25% OF CANOPY/LIMBING</t>
  </si>
  <si>
    <t>AUTHORIZING UNREGISTERED TSP TO CONDUCT COMMERCIAL TREE WORK</t>
  </si>
  <si>
    <t>HTTPS://SERVICES.SEATTLE.GOV/PORTAL/CUSTOMIZE/LINKTORECORD.ASPX?ALTID=1057729-VI</t>
  </si>
  <si>
    <t>1057730-VI</t>
  </si>
  <si>
    <t>REMOVAL OF TREE/LIMBING/REMOVING OVER 20% OF CANOPY</t>
  </si>
  <si>
    <t>TAKING ACTION DETRIMENTAL TO A TREE DESIGNATED AS TIER 3</t>
  </si>
  <si>
    <t>HTTPS://SERVICES.SEATTLE.GOV/PORTAL/CUSTOMIZE/LINKTORECORD.ASPX?ALTID=1057730-VI</t>
  </si>
  <si>
    <t>1057731-VI</t>
  </si>
  <si>
    <t>ACTIVE TREE CUTTING HAPPENING - SCOTT PINE, YELLOW TRUCK DID NOT GET THE NAME GRINDING THE TREE NOW 80 FEET TALL TRUCK 3 FEET</t>
  </si>
  <si>
    <t>AT THE TIME OF THE 02/02/24 INSPECTION, THE REQUIRED TREE PROTECTION FOR AN EXCEPTIONAL 32" DBH WESTERN WHITE PINE WAS NOT IN PLACE PER THE APPROVED PLANS FOR PERMIT 6853358-CN AND THE REQUIRED TREE NOTICE WAS NOT POSTED.  SDCI WAS NOT ABLE TO DETERMINE IF THOSE WHO PRUNED THE TREE WERE A REGISTERED TREE SERVICES PROVIDER.</t>
  </si>
  <si>
    <t>2812 22ND AVE W</t>
  </si>
  <si>
    <t>HTTPS://SERVICES.SEATTLE.GOV/PORTAL/CUSTOMIZE/LINKTORECORD.ASPX?ALTID=1057731-VI</t>
  </si>
  <si>
    <t>(47.64519535, -122.38441874)</t>
  </si>
  <si>
    <t>1057767-VI</t>
  </si>
  <si>
    <t>HI! WE NOTICED THAT A RATHER TALL STREET TREE CLOSE TO THE SIDEWALK HAS RECENTLY BEEN CHOPPED DOWN (THE SAWDUST IS FRESH). WE HOPE YOU CAN INVESTIGATE IF THIS TREE REMOVAL WAS COMPLIANT WITH SEATTLE TREE CODE STANDARDS - IT USED TO PROVIDE MUCH PLEASANT GREENERY IN THE NEIGHBORHOOD AND SHELTER FOR BIRDS. NO COPY OF A PERMIT WAS SEEN ON SITE BY THE TREE SERVICE PROVIDER REGISTRY.THE TREE STUMP IS LOCATED NEAR THE INTERSECTION OF 13TH AVE AND E HOWELL STREET IN CAPITOL HILL. THE CLOSEST BUILD</t>
  </si>
  <si>
    <t>2 BIRCH TREES REMOVED - NON REG TSP - OWNER</t>
  </si>
  <si>
    <t>1731 13TH AVE</t>
  </si>
  <si>
    <t>HTTPS://SERVICES.SEATTLE.GOV/PORTAL/CUSTOMIZE/LINKTORECORD.ASPX?ALTID=1057767-VI</t>
  </si>
  <si>
    <t>(47.61742012, -122.31590633)</t>
  </si>
  <si>
    <t>1057768-VI</t>
  </si>
  <si>
    <t>TSP NOT REGISTERED WITH CITY</t>
  </si>
  <si>
    <t>HTTPS://SERVICES.SEATTLE.GOV/PORTAL/CUSTOMIZE/LINKTORECORD.ASPX?ALTID=1057768-VI</t>
  </si>
  <si>
    <t>1057911-VI</t>
  </si>
  <si>
    <t>CONSTRUCTION PROJECTNEXT DOOR HAS REMOVED THE TREEPROTECTION, AND REPLACED IT WITHBRICKS.  I FEAR MYTREES WILL BEDAMAGED AND THEYARE NOT ALLOWINGANY SET-BACK.</t>
  </si>
  <si>
    <t>AS OF 3/22/2024, MINIMAL IMPACT WAS SEEN TO THE JAPANESE BLACK PINE AND THE SCOT'S PINE (BOTH AT 4629 50TH AVE S) PER THE ARBORIST'S REPORT RECEIVED DATED 4/20/2024 (A TYPO - THE REPORT WAS RELATED TO THE 3/20/2024 SITE VISIT BY THE ARBORIST) RELATED TO THE LACK OF TREE PROTECTION SEEN ON 3/8/2024 AND 3/13/2024 RELATED TO THE TREES ADJACENT TO THE NE CORNER OF THE SITE AND NOT PER PERMITS 6975592-CN AND 6972141-CN.</t>
  </si>
  <si>
    <t>4912 S ALASKA ST</t>
  </si>
  <si>
    <t>HTTPS://SERVICES.SEATTLE.GOV/PORTAL/CUSTOMIZE/LINKTORECORD.ASPX?ALTID=1057911-VI</t>
  </si>
  <si>
    <t>(47.56086451, -122.27144573)</t>
  </si>
  <si>
    <t>1057967-VI</t>
  </si>
  <si>
    <t>2 TREES BEING CUT SOME OTHERS HAVE LIMBS THAT HAVE BEEN CUT DOWN ON THE SIDE OF THIS HOUSE NEAR THE EMBANKMENT</t>
  </si>
  <si>
    <t>8 TREES REMOVED OR DAMAGED IN ECA</t>
  </si>
  <si>
    <t>2024 MAR 22 12:00:00 AM</t>
  </si>
  <si>
    <t>7519 39TH AVE SW</t>
  </si>
  <si>
    <t>HTTPS://SERVICES.SEATTLE.GOV/PORTAL/CUSTOMIZE/LINKTORECORD.ASPX?ALTID=1057967-VI</t>
  </si>
  <si>
    <t>(47.5351721, -122.38220418)</t>
  </si>
  <si>
    <t>1057971-VI</t>
  </si>
  <si>
    <t>NO SDCI OR PUBLIC NOTICE AND TRIMMING A VITAL NEIGHBORHOOD TREE WITHOUT EITHER</t>
  </si>
  <si>
    <t>TSP VIOLATION - UNREGISTERED TSP CONDUCTING WORK WITHOUT POSTING</t>
  </si>
  <si>
    <t>323 BELMONT AVE E</t>
  </si>
  <si>
    <t>HTTPS://SERVICES.SEATTLE.GOV/PORTAL/CUSTOMIZE/LINKTORECORD.ASPX?ALTID=1057971-VI</t>
  </si>
  <si>
    <t>(47.62149727, -122.32427049)</t>
  </si>
  <si>
    <t>1058017-VI</t>
  </si>
  <si>
    <t>AUTHORIZING AN UNREGISTERED TSP TO CONDUCT COMMERCIAL WORK</t>
  </si>
  <si>
    <t>HTTPS://SERVICES.SEATTLE.GOV/PORTAL/CUSTOMIZE/LINKTORECORD.ASPX?ALTID=1058017-VI</t>
  </si>
  <si>
    <t>1058036-VI</t>
  </si>
  <si>
    <t>CALLER WANTS TO KNOW WHY 2 LARGE FIR TREES WERE CUT DOWN.  CALLER WAS ADVISED THERE IS A PERMIT ON FILE, #000124-24TA. CALLER STATED THETREES WERE NOT DECAYED, DISEASEDOR HAZARDOUS ANDWANTS TO KNOW WHYAPPROVAL WAS GIVENTO CUT THEM DOWN.</t>
  </si>
  <si>
    <t>TSP FAILURE TO POST NOTICE</t>
  </si>
  <si>
    <t>5220 1ST AVE NW</t>
  </si>
  <si>
    <t>HTTPS://SERVICES.SEATTLE.GOV/PORTAL/CUSTOMIZE/LINKTORECORD.ASPX?ALTID=1058036-VI</t>
  </si>
  <si>
    <t>(47.66749938, -122.35715512)</t>
  </si>
  <si>
    <t>1058069-VI</t>
  </si>
  <si>
    <t>ACTIVE CUTTING</t>
  </si>
  <si>
    <t>TREE 4/23/24 AFTER CONSULTING WITH MY SUPERVISOR (KH) AND REVIEWING THE RECENT INFORMATION PROVIDED BY MAIL BY THE TREE SERVICE PROVIDER THAT WE WILL NOT PURSUE GOING FORWARD ON THIS CASE AND ALL FINES WILL BE REMOVED</t>
  </si>
  <si>
    <t>1901 E FIR ST</t>
  </si>
  <si>
    <t>HTTPS://SERVICES.SEATTLE.GOV/PORTAL/CUSTOMIZE/LINKTORECORD.ASPX?ALTID=1058069-VI</t>
  </si>
  <si>
    <t>(47.60250996, -122.30744286)</t>
  </si>
  <si>
    <t>1058070-VI</t>
  </si>
  <si>
    <t>TREE4/23/24 AFTER CONSULTING WITH MY SUPERVISOR (KH) AND REVIEWING THE RECENT INFORMATION PROVIDED BY MAIL BY THE TREE SERVICE PROVIDER THAT WE WILL NOT PURSUE GOING FORWARD ON THIS CASE AND ALL FINES WILL BE REMOVED</t>
  </si>
  <si>
    <t>HTTPS://SERVICES.SEATTLE.GOV/PORTAL/CUSTOMIZE/LINKTORECORD.ASPX?ALTID=1058070-VI</t>
  </si>
  <si>
    <t>1058095-VI</t>
  </si>
  <si>
    <t>2 TREES BEING CUT DOWN, THE ONE STILLSTANDING IS A DOUGLASFIR.  UNMARKEDVEHICLES PARKEDAND WORKERS USINGA BACKHOE.ADDITIONAL INFORMATION - PARTOF THE HOUSE HASFALLEN ON THE TREE,AND THE FENCEPROTECTING THE TREEHAS BEEN MOVED. PHOTOS AND VIDEOSAVAILABLE UPON REQUEST.</t>
  </si>
  <si>
    <t>AS OF 5/15/2025, PAYMENT OF PENALTY VERIFIED AND CERTIFICATE OF COMPLIANCE ISSUED (SMC 25.11.100 A REGISTERED TREE SERVICE PROVIDER IS REQUIRED WHEN REMOVING TREES)</t>
  </si>
  <si>
    <t>3818 36TH AVE W</t>
  </si>
  <si>
    <t>HTTPS://SERVICES.SEATTLE.GOV/PORTAL/CUSTOMIZE/LINKTORECORD.ASPX?ALTID=1058095-VI</t>
  </si>
  <si>
    <t>(47.65459234, -122.40312535)</t>
  </si>
  <si>
    <t>1058191-VI</t>
  </si>
  <si>
    <t>SEVERAL VERY LARGE TREES HAVE BEEN CUT DOWN AT THE REFERENCED ADDRESS AND I DID NOT FIND THE APPROPRIATE PERMITS IN THE DATABASE.  ONE OF THE TREES IS AT LEAST 18" DIAMETER AT THE BASE.  THE CUTTING HAS BEEN GOING ON FOR 2 DAYS STRAIGHT.  WHEN I ASKED THE TREE REMOVAL PEOPLE IF THERE WAS A PERMIT, THEY PLEAD IGNORANCE.</t>
  </si>
  <si>
    <t>UNREGISTERED TSP/NO POSTING</t>
  </si>
  <si>
    <t>5007 46TH AVE SW</t>
  </si>
  <si>
    <t>HTTPS://SERVICES.SEATTLE.GOV/PORTAL/CUSTOMIZE/LINKTORECORD.ASPX?ALTID=1058191-VI</t>
  </si>
  <si>
    <t>(47.5572522, -122.39143232)</t>
  </si>
  <si>
    <t>1058192-VI</t>
  </si>
  <si>
    <t>TREE - PHOTO IN DOCUMENTS</t>
  </si>
  <si>
    <t>HTTPS://SERVICES.SEATTLE.GOV/PORTAL/CUSTOMIZE/LINKTORECORD.ASPX?ALTID=1058192-VI</t>
  </si>
  <si>
    <t>1058230-VI</t>
  </si>
  <si>
    <t>CUTTING OF A TIER 3 TREE WITHOUT AUTHORIZATION</t>
  </si>
  <si>
    <t>HTTPS://SERVICES.SEATTLE.GOV/PORTAL/CUSTOMIZE/LINKTORECORD.ASPX?ALTID=1058230-VI</t>
  </si>
  <si>
    <t>1058233-VI</t>
  </si>
  <si>
    <t>TIER 2/EXCEPTIONAL ATLAS CEDAR REMOVED IN ECA, WITHOUT PERMIT OR NOTICE OF TREE WORK.REFERENCE 003983-24</t>
  </si>
  <si>
    <t>2332 HUGHES AVE SW</t>
  </si>
  <si>
    <t>HTTPS://SERVICES.SEATTLE.GOV/PORTAL/CUSTOMIZE/LINKTORECORD.ASPX?ALTID=1058233-VI</t>
  </si>
  <si>
    <t>(47.58262435, -122.39896124)</t>
  </si>
  <si>
    <t>1058284-VI</t>
  </si>
  <si>
    <t>3 TREES CUTTING AT ROOTS</t>
  </si>
  <si>
    <t>TREE CUTTING VIOLATION IN ECA OWNER/TSP</t>
  </si>
  <si>
    <t>3259 W COMMODORE WAY</t>
  </si>
  <si>
    <t>HTTPS://SERVICES.SEATTLE.GOV/PORTAL/CUSTOMIZE/LINKTORECORD.ASPX?ALTID=1058284-VI</t>
  </si>
  <si>
    <t>(47.66444811, -122.39934091)</t>
  </si>
  <si>
    <t>1058287-VI</t>
  </si>
  <si>
    <t>TREE VIOLATION TSP NOT REGISTERED/NOT POSTING</t>
  </si>
  <si>
    <t>HTTPS://SERVICES.SEATTLE.GOV/PORTAL/CUSTOMIZE/LINKTORECORD.ASPX?ALTID=1058287-VI</t>
  </si>
  <si>
    <t>1058288-VI</t>
  </si>
  <si>
    <t>TREEOWNER-AUTHORIZING WORK TO A NON-TSP</t>
  </si>
  <si>
    <t>HTTPS://SERVICES.SEATTLE.GOV/PORTAL/CUSTOMIZE/LINKTORECORD.ASPX?ALTID=1058288-VI</t>
  </si>
  <si>
    <t>1058314-VI</t>
  </si>
  <si>
    <t>TREES TOPPED ON ECA ADJACENT TO BURKE GILMAN TRAIL. DEBRIS FROM TREE WORK WAS LEFT ON SEATTLE PARKS PROPERTY.</t>
  </si>
  <si>
    <t>HTTPS://SERVICES.SEATTLE.GOV/PORTAL/CUSTOMIZE/LINKTORECORD.ASPX?ALTID=1058314-VI</t>
  </si>
  <si>
    <t>1058320-VI</t>
  </si>
  <si>
    <t>LARGE TREE NEXT TO THE HOUSE WAS CUT DOWN, I CAN'T FIND A NOTICE AT HTTPS://COSACCELA.SEATTLE.GOV/PORTAL/CAP/CAPHOME.ASPX?MODULE=DPDPUBLICNOTICE&amp;TABNAME=DPDPUBLICNOTICE.  COMPANY WAS HTTPS://WWW.RODASTREESERVICELLC.COM/ AND DOES NOT APPEAR TO BE REGISTERED.</t>
  </si>
  <si>
    <t>TREE CUTTING WITHOUT PERMIT</t>
  </si>
  <si>
    <t>8050 42ND AVE NE</t>
  </si>
  <si>
    <t>HTTPS://SERVICES.SEATTLE.GOV/PORTAL/CUSTOMIZE/LINKTORECORD.ASPX?ALTID=1058320-VI</t>
  </si>
  <si>
    <t>(47.68811759, -122.28295356)</t>
  </si>
  <si>
    <t>1058321-VI</t>
  </si>
  <si>
    <t>NON-REGISTERED TSP- NO NOTICE</t>
  </si>
  <si>
    <t>HTTPS://SERVICES.SEATTLE.GOV/PORTAL/CUSTOMIZE/LINKTORECORD.ASPX?ALTID=1058321-VI</t>
  </si>
  <si>
    <t>1058322-VI</t>
  </si>
  <si>
    <t>TSP NOV (OWNER-AUTHORIZING WORK)</t>
  </si>
  <si>
    <t>HTTPS://SERVICES.SEATTLE.GOV/PORTAL/CUSTOMIZE/LINKTORECORD.ASPX?ALTID=1058322-VI</t>
  </si>
  <si>
    <t>1058326-VI</t>
  </si>
  <si>
    <t>REMOVING MULTIPLE  VERY LARGE 70-80 FOOT DOUGLAS FIR TREES WITHOUT PERMITS AND WORK ON SITE WITHOUT PERMITS.</t>
  </si>
  <si>
    <t>TREE PROTECTION VIOLATION</t>
  </si>
  <si>
    <t>HTTPS://SERVICES.SEATTLE.GOV/PORTAL/CUSTOMIZE/LINKTORECORD.ASPX?ALTID=1058326-VI</t>
  </si>
  <si>
    <t>1058327-VI</t>
  </si>
  <si>
    <t>TSP - OWNER</t>
  </si>
  <si>
    <t>HTTPS://SERVICES.SEATTLE.GOV/PORTAL/CUSTOMIZE/LINKTORECORD.ASPX?ALTID=1058327-VI</t>
  </si>
  <si>
    <t>1058328-VI</t>
  </si>
  <si>
    <t>NON-REGISTERED TSP</t>
  </si>
  <si>
    <t>HTTPS://SERVICES.SEATTLE.GOV/PORTAL/CUSTOMIZE/LINKTORECORD.ASPX?ALTID=1058328-VI</t>
  </si>
  <si>
    <t>1058330-VI</t>
  </si>
  <si>
    <t>TREE CUTTING A JAPANESE MAPLE, DBH ABOUT 18INCHES. VIEWABLE FROM 65TH ST.</t>
  </si>
  <si>
    <t>TREE CUT</t>
  </si>
  <si>
    <t>6265 VASSAR AVE NE</t>
  </si>
  <si>
    <t>HTTPS://SERVICES.SEATTLE.GOV/PORTAL/CUSTOMIZE/LINKTORECORD.ASPX?ALTID=1058330-VI</t>
  </si>
  <si>
    <t>(47.67559569, -122.2787203)</t>
  </si>
  <si>
    <t>1058577-VI</t>
  </si>
  <si>
    <t>IMPROPER TREE PRUNING</t>
  </si>
  <si>
    <t>5700 14TH AVE NW</t>
  </si>
  <si>
    <t>HTTPS://SERVICES.SEATTLE.GOV/PORTAL/CUSTOMIZE/LINKTORECORD.ASPX?ALTID=1058577-VI</t>
  </si>
  <si>
    <t>(47.67047107, -122.37305261)</t>
  </si>
  <si>
    <t>1058622-VI</t>
  </si>
  <si>
    <t>TREE ACTIVE REMOVAL COMPLAINT (SEE 000334-24TA)</t>
  </si>
  <si>
    <t>NO TN AND UNMARKED COMMERCIAL VEHICLES</t>
  </si>
  <si>
    <t>2024 JUN 14 12:00:00 AM</t>
  </si>
  <si>
    <t>103 NW 105TH ST</t>
  </si>
  <si>
    <t>HTTPS://SERVICES.SEATTLE.GOV/PORTAL/CUSTOMIZE/LINKTORECORD.ASPX?ALTID=1058622-VI</t>
  </si>
  <si>
    <t>(47.70491473, -122.35832289)</t>
  </si>
  <si>
    <t>1058688-VI</t>
  </si>
  <si>
    <t>TREE PROTECTION AT SOUTH SIDE REMOVED. TREE ROOTS FOR SOUTH NEIGHBOR'S TREES DAMAGED (~ 10", ~ 6" AND SMALLER ROOTS CUT NEAR SOUTH PROPERTY LINE IN FOUNDATION EXCAVATION AREA)DOUGLAS FIR - 25.25" DBHBIGLEAF MAPLE - 19" DBH</t>
  </si>
  <si>
    <t>AS OF 11/13/2023, REMOVING, TOPPING OR TAKING ACTION DETRIMENTAL TO TREES BY WORKING IN THE TREE PROTECTION AREA IN VIOLATION OF THE APPROVED DOCUMENTS UNDER PERMIT 6891946-CN OBSERVED.</t>
  </si>
  <si>
    <t>912 N 97TH ST</t>
  </si>
  <si>
    <t>HTTPS://SERVICES.SEATTLE.GOV/PORTAL/CUSTOMIZE/LINKTORECORD.ASPX?ALTID=1058688-VI</t>
  </si>
  <si>
    <t>(47.69983347, -122.34670179)</t>
  </si>
  <si>
    <t>1059085-VI</t>
  </si>
  <si>
    <t>CUTTING DOWN A MASSIVE OLD GROWTH CEDAR TREE ON PROPERTY RIGHT NOW THAT EAGLES AND OSPREY FREQUENT AND HAVE NESTED IN.</t>
  </si>
  <si>
    <t>OWNER HIRED NON REGISTERED TSP. THE SHORELINE EXEMPTION (7033759-EX) FOR HAZARD TREE REMOVAL WAS APPROVED ON 7/24/24</t>
  </si>
  <si>
    <t>4709 LAKE WASHINGTON BLVD S</t>
  </si>
  <si>
    <t>HTTPS://SERVICES.SEATTLE.GOV/PORTAL/CUSTOMIZE/LINKTORECORD.ASPX?ALTID=1059085-VI</t>
  </si>
  <si>
    <t>(47.5602471, -122.26485769)</t>
  </si>
  <si>
    <t>1059095-VI</t>
  </si>
  <si>
    <t>TREE-UNREGISTERED TSP PEAK LANDSCAPE INC.</t>
  </si>
  <si>
    <t>HTTPS://SERVICES.SEATTLE.GOV/PORTAL/CUSTOMIZE/LINKTORECORD.ASPX?ALTID=1059095-VI</t>
  </si>
  <si>
    <t>1059263-VI</t>
  </si>
  <si>
    <t>EXTENSIVE REGRADING, TREE REMOVAL AND SITE IMPROVEMENTS (INCLUDING POWER AND DRAINAGE SYSTEM) WITHIN ECA WETLAND AND RIPARIAN CORRIDOR ADJACENT TO THORNTON CREEK.  WORK APPEARS TO BE UNPERMITTED.  IMPROVEMENTS, REGRADING AND TREE REMOVAL VISIBLE FROM ROOSEVELT.</t>
  </si>
  <si>
    <t>TREE CUTTING IN ECA/RIPARIAN CORRIDOR</t>
  </si>
  <si>
    <t>10619 10TH PL NE</t>
  </si>
  <si>
    <t>HTTPS://SERVICES.SEATTLE.GOV/PORTAL/CUSTOMIZE/LINKTORECORD.ASPX?ALTID=1059263-VI</t>
  </si>
  <si>
    <t>(47.70668629, -122.31705998)</t>
  </si>
  <si>
    <t>1059323-VI</t>
  </si>
  <si>
    <t>SO FAR THEY HAVE REMOVED TWO MATURE DOUGLAS FIR. ONE OF WHICH WAS OVER A POWER LINE. REPUTABLE COMPANIES TEND NOT TO WORK ON SUNDAY. NO SIGNAGE HAS BEEN POSTED. THERE IS NOTHING ON THE TREE PUBLIC NOTICE MAP. THE TREE CREW HAS AN UNMARKED, WHITE TRUCK AND ARE NOT WEARING PROPER PPE SUCH AS HELMETS AND EYE PRO. MOST LIKELY NOT A REGISTERED TREE SERVICE PROVIDER. ITS A GROUP OF HOUSES AT THE END OF A ROAD. TREES COULD BELONG TO 9224 OR 9222 32ND AVE SW.</t>
  </si>
  <si>
    <t>9-10-24 I CONDUCTED THE INSPECTION ON 8-8-24 AND LOCATED A STUMP STILL LEFT FROM THE TREE REMOVAL (SEE PICS). THERE WAS A SECOND TREE REMOVED CONFIRMED BY RESIDENT THAT WAS REMOVED HOWEVER WAS GROUNDED THE DAY OF THE REMOVAL. CONFIRMED BY GOOGLE MAPS AND GSI THAT TREE WAS AT THE LOCATION.</t>
  </si>
  <si>
    <t>9222 32ND AVE SW</t>
  </si>
  <si>
    <t>HTTPS://SERVICES.SEATTLE.GOV/PORTAL/CUSTOMIZE/LINKTORECORD.ASPX?ALTID=1059323-VI</t>
  </si>
  <si>
    <t>(47.52043868, -122.37327254)</t>
  </si>
  <si>
    <t>1059425-VI</t>
  </si>
  <si>
    <t>ACTIVE TREE CUTTING, UNMARKEDTRUCK PARKED AT SITE.</t>
  </si>
  <si>
    <t>2121 E JEFFERSON ST</t>
  </si>
  <si>
    <t>HTTPS://SERVICES.SEATTLE.GOV/PORTAL/CUSTOMIZE/LINKTORECORD.ASPX?ALTID=1059425-VI</t>
  </si>
  <si>
    <t>(47.60583084, -122.3042278)</t>
  </si>
  <si>
    <t>1059426-VI</t>
  </si>
  <si>
    <t>ACTIVE TREE CUTTING, UNMARKEDTRUCK PARKED AT SITE, HIRING UNREGISTERED TSP</t>
  </si>
  <si>
    <t>OWNER HIRING NON REGISTERED TSP</t>
  </si>
  <si>
    <t>HTTPS://SERVICES.SEATTLE.GOV/PORTAL/CUSTOMIZE/LINKTORECORD.ASPX?ALTID=1059426-VI</t>
  </si>
  <si>
    <t>1059428-VI</t>
  </si>
  <si>
    <t>UNREGISTERED TSP, NO POSTING</t>
  </si>
  <si>
    <t>UNREGISTERED TSP PERFORMING REPORTABLE WORK</t>
  </si>
  <si>
    <t>HTTPS://SERVICES.SEATTLE.GOV/PORTAL/CUSTOMIZE/LINKTORECORD.ASPX?ALTID=1059428-VI</t>
  </si>
  <si>
    <t>1059430-VI</t>
  </si>
  <si>
    <t>HTTPS://SERVICES.SEATTLE.GOV/PORTAL/CUSTOMIZE/LINKTORECORD.ASPX?ALTID=1059430-VI</t>
  </si>
  <si>
    <t>1059439-VI</t>
  </si>
  <si>
    <t>HTTPS://SERVICES.SEATTLE.GOV/PORTAL/CUSTOMIZE/LINKTORECORD.ASPX?ALTID=1059439-VI</t>
  </si>
  <si>
    <t>1059567-VI</t>
  </si>
  <si>
    <t>REPORT OF AN ACTIVE TREECUTTING OF A WEEPING WILLOWTREE.  UNMARKED TRUCKS ONSITE DOING THE CUTTING.</t>
  </si>
  <si>
    <t>FAILURE TO POST NOTICE TSP</t>
  </si>
  <si>
    <t>10816 12TH AVE NE</t>
  </si>
  <si>
    <t>HTTPS://SERVICES.SEATTLE.GOV/PORTAL/CUSTOMIZE/LINKTORECORD.ASPX?ALTID=1059567-VI</t>
  </si>
  <si>
    <t>(47.70753927, -122.31464626)</t>
  </si>
  <si>
    <t>1059658-VI</t>
  </si>
  <si>
    <t>SEVERAL TREES CUT DOWN AT AVACANT PROPERTY.  TREESERVICE AT 206-387-9994,HIRED BY THE NEIGHBOR AT5218 55TH AVE S BECAUSEHE WANTED A VIEW OF THELAKE.</t>
  </si>
  <si>
    <t>10-23-24 TOTAL OF 8 TREES WERE TOPPED.</t>
  </si>
  <si>
    <t>5128 55TH AVE S</t>
  </si>
  <si>
    <t>HTTPS://SERVICES.SEATTLE.GOV/PORTAL/CUSTOMIZE/LINKTORECORD.ASPX?ALTID=1059658-VI</t>
  </si>
  <si>
    <t>(47.55604592, -122.26472784)</t>
  </si>
  <si>
    <t>1059703-VI</t>
  </si>
  <si>
    <t>TREE BEING ACTIVELY CUT, EVERGREEN TREE</t>
  </si>
  <si>
    <t>TREE UNREGISTERED TSP</t>
  </si>
  <si>
    <t>6708 CALIFORNIA AVE SW</t>
  </si>
  <si>
    <t>HTTPS://SERVICES.SEATTLE.GOV/PORTAL/CUSTOMIZE/LINKTORECORD.ASPX?ALTID=1059703-VI</t>
  </si>
  <si>
    <t>(47.54270074, -122.38690073)</t>
  </si>
  <si>
    <t>1059704-VI</t>
  </si>
  <si>
    <t>TREE VIOLATION OWNER HIRING NON-REGISTERED TSP</t>
  </si>
  <si>
    <t>HTTPS://SERVICES.SEATTLE.GOV/PORTAL/CUSTOMIZE/LINKTORECORD.ASPX?ALTID=1059704-VI</t>
  </si>
  <si>
    <t>1059718-VI</t>
  </si>
  <si>
    <t>DUPLICATE COMPLAINT: 011002-24CPTHE OWNER OF THE PROPERTY HIRED PACIFIC PROS LANDSCAPING TO CUT DOWN MULTIPLE TREES WITHOUT A PERMIT. STUMPS ARE STILL THERE BUT TOPS ARE GONE AND BRANCHES ARE BUTCHERED.</t>
  </si>
  <si>
    <t>3805 NE 115TH ST</t>
  </si>
  <si>
    <t>HTTPS://SERVICES.SEATTLE.GOV/PORTAL/CUSTOMIZE/LINKTORECORD.ASPX?ALTID=1059718-VI</t>
  </si>
  <si>
    <t>(47.71170013, -122.28765666)</t>
  </si>
  <si>
    <t>1059729-VI</t>
  </si>
  <si>
    <t>OWNER HAS BEEN GIRDLING OVER 24" COAST REDWOOD TREE IN EFFORTS TO KILL THE TREE.  HAS HID THE WORK (KEEPING AWAY FROM STREET).  TREE NOW SHOWING SIGNS OF DYING. HAS BEEN GOING ON FOR AT LEAST 4 MONTHS. THOUGHT IT WAS STOPPED, BUT NOTICED MORE CUTTING OF BARK AFTER THE WEEKEND.  GOING TO LEAVE COMPLAINT BY PHONE TOO SINCE IT SEEMS IF IT'S NOT STOPPED, THIS HUGE COAST REDWOOD WILL BE DEAD.  THINK THE OWNER IS TRYING TO DO REDEVELOPMENT OF THIS END OF THE HOUSE.</t>
  </si>
  <si>
    <t>UNPERMITTED TREE REMOVAL</t>
  </si>
  <si>
    <t>2920 25TH AVE W</t>
  </si>
  <si>
    <t>HTTPS://SERVICES.SEATTLE.GOV/PORTAL/CUSTOMIZE/LINKTORECORD.ASPX?ALTID=1059729-VI</t>
  </si>
  <si>
    <t>(47.64633326, -122.38862507)</t>
  </si>
  <si>
    <t>1059738-VI</t>
  </si>
  <si>
    <t>ACTIVE TREE CUTTING LARGE FIR TREE OVER 50 FEET TALL DBA 1 FOOT OR MORE, LANDSCAPING TRUCK PARK IN FRONT OF PROPERTYPREVIOUSLY CUT 2 CHERRY TREES IN FRONT YARD &amp; MULTIPLE CONVERS IN BACKYARD</t>
  </si>
  <si>
    <t>UNAUTHORIZED REMOVAL OF A TIER 3 TREE.</t>
  </si>
  <si>
    <t>HTTPS://SERVICES.SEATTLE.GOV/PORTAL/CUSTOMIZE/LINKTORECORD.ASPX?ALTID=1059738-VI</t>
  </si>
  <si>
    <t>1059739-VI</t>
  </si>
  <si>
    <t>HTTPS://SERVICES.SEATTLE.GOV/PORTAL/CUSTOMIZE/LINKTORECORD.ASPX?ALTID=1059739-VI</t>
  </si>
  <si>
    <t>1059740-VI</t>
  </si>
  <si>
    <t>HTTPS://SERVICES.SEATTLE.GOV/PORTAL/CUSTOMIZE/LINKTORECORD.ASPX?ALTID=1059740-VI</t>
  </si>
  <si>
    <t>1059949-VI</t>
  </si>
  <si>
    <t>REPORTING CUT DOWN END OF OCT 2024, DBA OVER 24 INCHES (SEE 004157-24PA)</t>
  </si>
  <si>
    <t>HTTPS://SERVICES.SEATTLE.GOV/PORTAL/CUSTOMIZE/LINKTORECORD.ASPX?ALTID=1059949-VI</t>
  </si>
  <si>
    <t>1060028-VI</t>
  </si>
  <si>
    <t>PER CSB 24-00358399: HANGING TREE TRUNK. TREE BROKE AND TRUNK IS DANGLING BY IVY.</t>
  </si>
  <si>
    <t>CREATED IN ERROR REFER TO 1060029-VI</t>
  </si>
  <si>
    <t>10664 RIVIERA PL NE</t>
  </si>
  <si>
    <t>HTTPS://SERVICES.SEATTLE.GOV/PORTAL/CUSTOMIZE/LINKTORECORD.ASPX?ALTID=1060028-VI</t>
  </si>
  <si>
    <t>(47.70766707, -122.27530967)</t>
  </si>
  <si>
    <t>1060029-VI</t>
  </si>
  <si>
    <t>50-60 FOOT TREES ON NORTH SIDE OF PROPERTY ON 130TH AVE BEING TAKEN DOWN.</t>
  </si>
  <si>
    <t>2 TREES CUT</t>
  </si>
  <si>
    <t>12756 DAYTON AVE N</t>
  </si>
  <si>
    <t>HTTPS://SERVICES.SEATTLE.GOV/PORTAL/CUSTOMIZE/LINKTORECORD.ASPX?ALTID=1060029-VI</t>
  </si>
  <si>
    <t>(47.72305694, -122.35268271)</t>
  </si>
  <si>
    <t>1060125-VI</t>
  </si>
  <si>
    <t>SEVERAL TREES CUT WITHOUT A PERMIT</t>
  </si>
  <si>
    <t>11531 7TH AVE NE</t>
  </si>
  <si>
    <t>HTTPS://SERVICES.SEATTLE.GOV/PORTAL/CUSTOMIZE/LINKTORECORD.ASPX?ALTID=1060125-VI</t>
  </si>
  <si>
    <t>(47.71308376, -122.32228081)</t>
  </si>
  <si>
    <t>1060510-VI</t>
  </si>
  <si>
    <t>NEW PROPERTY OWNER, WITHIN 2 WEEKS OF CLOSING, CUT 12-18 TREES, SOME OF THEM WELL OVER 12" WIDE, WITHOUT NOTICES OR PERMITS. 4-6 WERE OVER 12" IN DIAMETER. AT LEAST ONE WAS WELL OVER 18-20"</t>
  </si>
  <si>
    <t>415 W DRAVUS ST</t>
  </si>
  <si>
    <t>HTTPS://SERVICES.SEATTLE.GOV/PORTAL/CUSTOMIZE/LINKTORECORD.ASPX?ALTID=1060510-VI</t>
  </si>
  <si>
    <t>(47.64801426, -122.36289555)</t>
  </si>
  <si>
    <t>1060519-VI</t>
  </si>
  <si>
    <t>TREE BEING REMOVED WITHOUT NOTICE POSTED RELEVANT TO 000146-25TA</t>
  </si>
  <si>
    <t>3539 NE 86TH ST</t>
  </si>
  <si>
    <t>HTTPS://SERVICES.SEATTLE.GOV/PORTAL/CUSTOMIZE/LINKTORECORD.ASPX?ALTID=1060519-VI</t>
  </si>
  <si>
    <t>(47.69072217, -122.28899972)</t>
  </si>
  <si>
    <t>1060550-VI</t>
  </si>
  <si>
    <t>MY NEIGHBORS ARE BUILDING A NEW HOME NEXT TO US.  THEIR PERMIT STATES A TREE PROTECTION PLAN IS REQUIRED FOR THE TREES ON THE PROPERTY PERIMETER.  I FILED A COMPLAINT PREVIOUSLY FOR REMOVAL OF A LARGE HEALTHY TREE ON THEIR PROPERTY.  TODAY THEY EXCAVATED PAST THE DRIP LINE FOR TWO LARGE FIR TREES (AT LEAST 80' TALL AND 2' PLUS IN DIAMETER) AND REMOVED A TON OF ROOTS, THE LARGEST OF WHICH IS 10" IN DIAMETER.  CUTTING OUT THE LARGE SUPPORT ROOTS ON THAT SIDE IMPACTS THE STABILITY AND HEALTH OF TH</t>
  </si>
  <si>
    <t>5444 40TH AVE SW</t>
  </si>
  <si>
    <t>HTTPS://SERVICES.SEATTLE.GOV/PORTAL/CUSTOMIZE/LINKTORECORD.ASPX?ALTID=1060550-VI</t>
  </si>
  <si>
    <t>(47.55247118, -122.38269717)</t>
  </si>
  <si>
    <t>1060601-VI</t>
  </si>
  <si>
    <t>TREE REMOVAL WITHOUT PERMIT</t>
  </si>
  <si>
    <t>2401 NW 63RD ST</t>
  </si>
  <si>
    <t>HTTPS://SERVICES.SEATTLE.GOV/PORTAL/CUSTOMIZE/LINKTORECORD.ASPX?ALTID=1060601-VI</t>
  </si>
  <si>
    <t>(47.67435685, -122.38789064)</t>
  </si>
  <si>
    <t>1060702-VI</t>
  </si>
  <si>
    <t>ACTIVE TREE CUTTING WITHOUT APERMIT.  UNMARKED TRUCK ONSITE.</t>
  </si>
  <si>
    <t>1415 SW CLOVERDALE ST</t>
  </si>
  <si>
    <t>HTTPS://SERVICES.SEATTLE.GOV/PORTAL/CUSTOMIZE/LINKTORECORD.ASPX?ALTID=1060702-VI</t>
  </si>
  <si>
    <t>(47.52634621, -122.35390639)</t>
  </si>
  <si>
    <t>1060704-VI</t>
  </si>
  <si>
    <t>HTTPS://SERVICES.SEATTLE.GOV/PORTAL/CUSTOMIZE/LINKTORECORD.ASPX?ALTID=1060704-VI</t>
  </si>
  <si>
    <t>1060717-VI</t>
  </si>
  <si>
    <t>I LARGE, HEALTHY CONIFER TREE WAS CUT DOWN IN THE FRONT YARD.  I HAVE A PHOTO OF THE LOGS CUT UP.  I ONLY SAW IT AFTER THE TREE WORK WAS DONE SO DIDN'T OBSERVE WHO CUT IT DOWN.</t>
  </si>
  <si>
    <t>12516 DAYTON AVE N</t>
  </si>
  <si>
    <t>HTTPS://SERVICES.SEATTLE.GOV/PORTAL/CUSTOMIZE/LINKTORECORD.ASPX?ALTID=1060717-VI</t>
  </si>
  <si>
    <t>(47.72011726, -122.35255547)</t>
  </si>
  <si>
    <t>1060807-VI</t>
  </si>
  <si>
    <t>REMOVAL OF TREE.  WAS THIS PERMITTED?</t>
  </si>
  <si>
    <t>2329 FAUNTLEROY AVE SW</t>
  </si>
  <si>
    <t>HTTPS://SERVICES.SEATTLE.GOV/PORTAL/CUSTOMIZE/LINKTORECORD.ASPX?ALTID=1060807-VI</t>
  </si>
  <si>
    <t>(47.58213638, -122.3742588)</t>
  </si>
  <si>
    <t>1061011-VI</t>
  </si>
  <si>
    <t>HTTPS://SERVICES.SEATTLE.GOV/PORTAL/CUSTOMIZE/LINKTORECORD.ASPX?ALTID=1061011-VI</t>
  </si>
  <si>
    <t>1061021-VI</t>
  </si>
  <si>
    <t>HTTPS://SERVICES.SEATTLE.GOV/PORTAL/CUSTOMIZE/LINKTORECORD.ASPX?ALTID=1061021-VI</t>
  </si>
  <si>
    <t>1061225-VI</t>
  </si>
  <si>
    <t>REMOVING OVER 6 TREES, SOME THAT MIGHT BE OVER 24 INCHES, WITH OUT A QUALIFIED TREE PROFESSIONAL OR PERMIT. VERY RECKLESS AND SCARY FOR THE NEIGHBORHOOD.</t>
  </si>
  <si>
    <t>5758 28TH AVE NE</t>
  </si>
  <si>
    <t>HTTPS://SERVICES.SEATTLE.GOV/PORTAL/CUSTOMIZE/LINKTORECORD.ASPX?ALTID=1061225-VI</t>
  </si>
  <si>
    <t>(47.67179482, -122.29697484)</t>
  </si>
  <si>
    <t>1061229-VI</t>
  </si>
  <si>
    <t>LARGE MULTI-STEM BIGLEAF MAPLE BEING REMOVED IN FRONT YARD, AT LEAST 36" DSH, NO PERMIT/PUBLIC NOTICE LISTED FOR PROPERTY ADDRESS. REMOVAL "IN PROGRESS" 5/27/25 WITH SEVERAL BRUSHED OUT STEMS STILL STANDING.</t>
  </si>
  <si>
    <t>11031 GOODWIN WAY NE</t>
  </si>
  <si>
    <t>HTTPS://SERVICES.SEATTLE.GOV/PORTAL/CUSTOMIZE/LINKTORECORD.ASPX?ALTID=1061229-VI</t>
  </si>
  <si>
    <t>(47.70905794, -122.30936081)</t>
  </si>
  <si>
    <t>1061300-VI</t>
  </si>
  <si>
    <t>REMOVED TREES (NON ACTIVE) 5 OR 6 DOUG FIRS ABOUT 36INCHES IN DBH. VIEWABLE FROM THE ALLEY. ALL SEASONS TREE SERVICE DID THE WORK. NO PERMITS</t>
  </si>
  <si>
    <t>12350 HIRAM PL NE</t>
  </si>
  <si>
    <t>HTTPS://SERVICES.SEATTLE.GOV/PORTAL/CUSTOMIZE/LINKTORECORD.ASPX?ALTID=1061300-VI</t>
  </si>
  <si>
    <t>(47.71881406, -122.30105031)</t>
  </si>
  <si>
    <t>1061327-VI</t>
  </si>
  <si>
    <t>HTTPS://SERVICES.SEATTLE.GOV/PORTAL/CUSTOMIZE/LINKTORECORD.ASPX?ALTID=1061327-VI</t>
  </si>
  <si>
    <t>1061328-VI</t>
  </si>
  <si>
    <t>HTTPS://SERVICES.SEATTLE.GOV/PORTAL/CUSTOMIZE/LINKTORECORD.ASPX?ALTID=1061328-VI</t>
  </si>
  <si>
    <t>1061346-VI</t>
  </si>
  <si>
    <t>TREE REMOVAL WITHOUT TREE NOTICE CONCERNS</t>
  </si>
  <si>
    <t>952 24TH AVE S</t>
  </si>
  <si>
    <t>HTTPS://SERVICES.SEATTLE.GOV/PORTAL/CUSTOMIZE/LINKTORECORD.ASPX?ALTID=1061346-VI</t>
  </si>
  <si>
    <t>(47.59319821, -122.30092445)</t>
  </si>
  <si>
    <t>1061359-VI</t>
  </si>
  <si>
    <t>UNREGISTERED TREE SERVICE PROVIDER CONDUCTING WORK WITH OWNER AUTHORIZATION</t>
  </si>
  <si>
    <t>HTTPS://SERVICES.SEATTLE.GOV/PORTAL/CUSTOMIZE/LINKTORECORD.ASPX?ALTID=1061359-VI</t>
  </si>
  <si>
    <t>1061361-VI</t>
  </si>
  <si>
    <t>OVER 16 INCHES IN DIAMETER TREE BEING CUT, ANOTHER BIGGER TREE BEING CUT AS WELL.</t>
  </si>
  <si>
    <t>7311 57TH AVE NE</t>
  </si>
  <si>
    <t>HTTPS://SERVICES.SEATTLE.GOV/PORTAL/CUSTOMIZE/LINKTORECORD.ASPX?ALTID=1061361-VI</t>
  </si>
  <si>
    <t>(47.68155199, -122.26727992)</t>
  </si>
  <si>
    <t>1061450-VI</t>
  </si>
  <si>
    <t>THE PROPERTY OWNER IS CLEARING ALL VEGETATION IN THE BACKYARD AND THE YARD IS WITHIN AN ECA PER CITY AND COUNTY MAPS.</t>
  </si>
  <si>
    <t>2025 JUL 19 12:00:00 AM</t>
  </si>
  <si>
    <t>3406 37TH AVE W</t>
  </si>
  <si>
    <t>HTTPS://SERVICES.SEATTLE.GOV/PORTAL/CUSTOMIZE/LINKTORECORD.ASPX?ALTID=1061450-VI</t>
  </si>
  <si>
    <t>(47.65080984, -122.40448556)</t>
  </si>
  <si>
    <t>1061534-VI</t>
  </si>
  <si>
    <t>TREE PROTECTION FENCING IS SURROUNDING MULTIPLE TREES, SOME LIVE, ONE FELLED ALREADY, AS WELL AS SOME LISTED ON TREE NOTICE TO BE REMOVED.  THE TREE PROTECTION FENCE IS NOT SUPPOSED TO BE MOVED ONCE ERECTED.</t>
  </si>
  <si>
    <t>1520 NE 113TH ST</t>
  </si>
  <si>
    <t>HTTPS://SERVICES.SEATTLE.GOV/PORTAL/CUSTOMIZE/LINKTORECORD.ASPX?ALTID=1061534-VI</t>
  </si>
  <si>
    <t>(47.71052237, -122.31156812)</t>
  </si>
  <si>
    <t>1061668-VI</t>
  </si>
  <si>
    <t>PER SDOT, TWO STREET TREES (REQUIRED BY MUP 3024125-LU) HAVE BEEN REMOVED AN PAVERS INSTALLED OVER WHERE THEY USED TO BE.</t>
  </si>
  <si>
    <t>HTTPS://SERVICES.SEATTLE.GOV/PORTAL/CUSTOMIZE/LINKTORECORD.ASPX?ALTID=1061668-VI</t>
  </si>
  <si>
    <t>1061743-VI</t>
  </si>
  <si>
    <t>I NOTICED RECENTLY THAT 3 SEEMINGLY HEALTHY TREES HAVE BEEN CUT DOWN AND THE LOGS TOSSED ONTO ADJACENT LAND. I JUST WANT TO MAKE SURE THOSE TREES WERE PERMITTED TO BE CUT. THANK YOU.</t>
  </si>
  <si>
    <t>HTTPS://SERVICES.SEATTLE.GOV/PORTAL/CUSTOMIZE/LINKTORECORD.ASPX?ALTID=1061743-VI</t>
  </si>
  <si>
    <t>1061776-VI</t>
  </si>
  <si>
    <t>CUT A LARGE TREE DOWN WITHOUT A PERMIT</t>
  </si>
  <si>
    <t>4320 36TH AVE W</t>
  </si>
  <si>
    <t>HTTPS://SERVICES.SEATTLE.GOV/PORTAL/CUSTOMIZE/LINKTORECORD.ASPX?ALTID=1061776-VI</t>
  </si>
  <si>
    <t>(47.65908397, -122.40322617)</t>
  </si>
  <si>
    <t>1061820-VI</t>
  </si>
  <si>
    <t>5 TREES BEING CUT IN COURTYARD</t>
  </si>
  <si>
    <t>2025 OCT 01 12:00:00 AM</t>
  </si>
  <si>
    <t>2800 ELLIOTT AVE</t>
  </si>
  <si>
    <t>HTTPS://SERVICES.SEATTLE.GOV/PORTAL/CUSTOMIZE/LINKTORECORD.ASPX?ALTID=1061820-VI</t>
  </si>
  <si>
    <t>(47.61549956, -122.35354341)</t>
  </si>
  <si>
    <t>1061909-VI</t>
  </si>
  <si>
    <t>6 TIER 3 TREES REMOVED UNPERMITTED FROM VACANT LOT</t>
  </si>
  <si>
    <t>1741 S ANGELINE ST</t>
  </si>
  <si>
    <t>HTTPS://SERVICES.SEATTLE.GOV/PORTAL/CUSTOMIZE/LINKTORECORD.ASPX?ALTID=1061909-VI</t>
  </si>
  <si>
    <t>(47.55997016, -122.30875016)</t>
  </si>
  <si>
    <t>1061927-VI</t>
  </si>
  <si>
    <t>HTTPS://SERVICES.SEATTLE.GOV/PORTAL/CUSTOMIZE/LINKTORECORD.ASPX?ALTID=1061927-VI</t>
  </si>
  <si>
    <t>1061932-VI</t>
  </si>
  <si>
    <t>2 LARGE TREES ON N PROPERTY LINE BEING CUT, DOES NOT APPEAR TO BE A PERMIT, 24 INCHES DBH</t>
  </si>
  <si>
    <t>1420 N 45TH ST</t>
  </si>
  <si>
    <t>HTTPS://SERVICES.SEATTLE.GOV/PORTAL/CUSTOMIZE/LINKTORECORD.ASPX?ALTID=1061932-VI</t>
  </si>
  <si>
    <t>(47.66168067, -122.33966487)</t>
  </si>
  <si>
    <t>1061934-VI</t>
  </si>
  <si>
    <t>HTTPS://SERVICES.SEATTLE.GOV/PORTAL/CUSTOMIZE/LINKTORECORD.ASPX?ALTID=1061934-VI</t>
  </si>
  <si>
    <t>1061935-VI</t>
  </si>
  <si>
    <t>HTTPS://SERVICES.SEATTLE.GOV/PORTAL/CUSTOMIZE/LINKTORECORD.ASPX?ALTID=1061935-VI</t>
  </si>
  <si>
    <t>1061950-VI</t>
  </si>
  <si>
    <t>2025 OCT 27 12:00:00 AM</t>
  </si>
  <si>
    <t>HTTPS://SERVICES.SEATTLE.GOV/PORTAL/CUSTOMIZE/LINKTORECORD.ASPX?ALTID=1061950-VI</t>
  </si>
  <si>
    <t>1061951-VI</t>
  </si>
  <si>
    <t>CONDUCTING COMMERCIAL TREE WORK NON REGISTERED, NO POSTING</t>
  </si>
  <si>
    <t>HTTPS://SERVICES.SEATTLE.GOV/PORTAL/CUSTOMIZE/LINKTORECORD.ASPX?ALTID=1061951-VI</t>
  </si>
  <si>
    <t>1062016-VI</t>
  </si>
  <si>
    <t>HTTPS://SERVICES.SEATTLE.GOV/PORTAL/CUSTOMIZE/LINKTORECORD.ASPX?ALTID=1062016-VI</t>
  </si>
  <si>
    <t>1062017-VI</t>
  </si>
  <si>
    <t>HTTPS://SERVICES.SEATTLE.GOV/PORTAL/CUSTOMIZE/LINKTORECORD.ASPX?ALTID=1062017-VI</t>
  </si>
  <si>
    <t>1062080-VI</t>
  </si>
  <si>
    <t>ON JULY 21,2025 WORKERS, ON THE RENTAL PROPERTY 1111 N. 76TH ST. SEATTLE, WA 98103, DUG OVER THE PROPERTY LINE &amp; ONTO OUR PROPERTY 4 FT OVER &amp; 7 FT DOWN USING A GIANT CAT, INTRUDING ON OUR ROOT SYSTEM OF ONE OF OUR TWIN MAPLE TREES. THE GENERAL CONTRACTOR. PAUL WILLIAMS.  TOLD ME THEY HAD EVERY RIGHT TO DIG WITHOUT PERMISSION BECAUSE THEY HAD AN EASEMENT.</t>
  </si>
  <si>
    <t>1111 N 76TH ST</t>
  </si>
  <si>
    <t>HTTPS://SERVICES.SEATTLE.GOV/PORTAL/CUSTOMIZE/LINKTORECORD.ASPX?ALTID=1062080-VI</t>
  </si>
  <si>
    <t>(47.68387757, -122.34375222)</t>
  </si>
  <si>
    <t>1062088-VI</t>
  </si>
  <si>
    <t>THE TIER 2 GARRY OAK TREE ON THIS PROPERTY IN DEVELOPMENT DOES NOT HAVE A PROTECTION FENCE AROUND IT AND IS NOT LABELED IN ANY WAY AS A PROTECTED TREE - BOTH VIOLATIONS OF THE TREE PROTECTION REQUIREMENTS. CONCRETE DEMOLITION AND FENCE CONSTRUCTION IS OCCURRING ADJACENT TO THE TREE INCLUDING WITHIN THE ROOT ZONE WITH NO PROTECTION BARRIER. WITHIN A THREE FOOT PERIMETER OF THE TREE'S TRUNK IS A MULTITUDE OF CONSTRUCTION DEBRIS INCLUDING LARGE CONCRETE PIECES. ADDITIONALLY, ON OCTOBER 21ST, PRUNI</t>
  </si>
  <si>
    <t>7360 22ND AVE NW</t>
  </si>
  <si>
    <t>HTTPS://SERVICES.SEATTLE.GOV/PORTAL/CUSTOMIZE/LINKTORECORD.ASPX?ALTID=1062088-VI</t>
  </si>
  <si>
    <t>(47.68298025, -122.38405301)</t>
  </si>
  <si>
    <t>1062107-VI</t>
  </si>
  <si>
    <t>HTTPS://SERVICES.SEATTLE.GOV/PORTAL/CUSTOMIZE/LINKTORECORD.ASPX?ALTID=1062107-VI</t>
  </si>
  <si>
    <t>1062108-VI</t>
  </si>
  <si>
    <t>HTTPS://SERVICES.SEATTLE.GOV/PORTAL/CUSTOMIZE/LINKTORECORD.ASPX?ALTID=1062108-VI</t>
  </si>
  <si>
    <t>1062109-VI</t>
  </si>
  <si>
    <t>HTTPS://SERVICES.SEATTLE.GOV/PORTAL/CUSTOMIZE/LINKTORECORD.ASPX?ALTID=1062109-VI</t>
  </si>
  <si>
    <t>1062200-VI</t>
  </si>
  <si>
    <t>TIER 2 SERVICEBERRY REMOVED PRIOR TO REVIEW APPROVAL OR ANY KIND OF COMMUNICATION WITH SDCI.</t>
  </si>
  <si>
    <t>6913 30TH AVE NW</t>
  </si>
  <si>
    <t>HTTPS://SERVICES.SEATTLE.GOV/PORTAL/CUSTOMIZE/LINKTORECORD.ASPX?ALTID=1062200-VI</t>
  </si>
  <si>
    <t>(47.67927491, -122.39592933)</t>
  </si>
  <si>
    <t>1062240-VI</t>
  </si>
  <si>
    <t>HTTPS://SERVICES.SEATTLE.GOV/PORTAL/CUSTOMIZE/LINKTORECORD.ASPX?ALTID=1062240-VI</t>
  </si>
  <si>
    <t>1062266-VI</t>
  </si>
  <si>
    <t>TSP LISTED IS LAUGHING TREES LANDSCAPES.  COMPANY DOING THE WORK IS CLEARVIEW TREE SERVICE</t>
  </si>
  <si>
    <t>HTTPS://SERVICES.SEATTLE.GOV/PORTAL/CUSTOMIZE/LINKTORECORD.ASPX?ALTID=1062266-VI</t>
  </si>
  <si>
    <t>1049456-VI</t>
  </si>
  <si>
    <t>DUPLICATE VB--PER CSB--THE HOUSE HAS NOT BEEN LIVED IN FOR OVER A YEAR BUT A CAR IS HOOKED UP THEIR GENERATOR.  SOMEONE IS LIVING IN AN ABANDONED BUILDING</t>
  </si>
  <si>
    <t>VB EO TO CLOSE</t>
  </si>
  <si>
    <t>3039 SW AVALON WAY</t>
  </si>
  <si>
    <t>HTTPS://SERVICES.SEATTLE.GOV/PORTAL/CUSTOMIZE/LINKTORECORD.ASPX?ALTID=1049456-VI</t>
  </si>
  <si>
    <t>(47.56578036, -122.37158138)</t>
  </si>
  <si>
    <t>1049493-VI</t>
  </si>
  <si>
    <t>PER ONLINE; VACANT HOUSE INCREASINGLY IN NEED OF REPAIR AND UPKEEP. PAINT WEATHERED OFF SIDING, FENCE HAS ROTTED AND FALLEN OVER, GARBAGE CAN LYING ON LAWN. IT'S AN EYESORE AND AN INVITATION FOR SQUATTERS.</t>
  </si>
  <si>
    <t>206 NW 112TH ST</t>
  </si>
  <si>
    <t>HTTPS://SERVICES.SEATTLE.GOV/PORTAL/CUSTOMIZE/LINKTORECORD.ASPX?ALTID=1049493-VI</t>
  </si>
  <si>
    <t>(47.71069266, -122.35935513)</t>
  </si>
  <si>
    <t>1049576-VI</t>
  </si>
  <si>
    <t>VACANT BUILDING W/OUTDOOR STORAGE OF VARIOUS ITEMS INCLUDING BUT NOT LIMITED TO PLASTIC CONTAINERS, BUILDING MATERIALS, FENCING, WOOD, DEBRIS AND RUBBISH.</t>
  </si>
  <si>
    <t>2022 JAN 26 12:00:00 AM</t>
  </si>
  <si>
    <t>225 S LUCILE ST</t>
  </si>
  <si>
    <t>HTTPS://SERVICES.SEATTLE.GOV/PORTAL/CUSTOMIZE/LINKTORECORD.ASPX?ALTID=1049576-VI</t>
  </si>
  <si>
    <t>(47.55318339, -122.3317225)</t>
  </si>
  <si>
    <t>1049579-VI</t>
  </si>
  <si>
    <t>PER CSB: INSPECT JUNK STORAGE VIOLATION. GARBAGE AND LITTER ACCUMULATION ON PRIVATE PROPERTYPHOTO LINK:HTTP://SERVICEREQUEST.SEATTLE.GOV/MEDIA/SEATTLE/REPORT/PHOTOS/5E17615CE896C1D5CAF87551/PHOTO_20200109_092122.JPG</t>
  </si>
  <si>
    <t>9025 17TH AVE SW</t>
  </si>
  <si>
    <t>HTTPS://SERVICES.SEATTLE.GOV/PORTAL/CUSTOMIZE/LINKTORECORD.ASPX?ALTID=1049579-VI</t>
  </si>
  <si>
    <t>(47.52203271, -122.35696563)</t>
  </si>
  <si>
    <t>1049773-VI</t>
  </si>
  <si>
    <t>PER CSB: ABANDONED CONSTRUCTION HAS LEAD TO THE PROPERTY BEING USED FOR SQUATTING AND DUMPING. THERE IS A PORTO POTTY WHICH HAS BEEN SITTING FOR OVER A YEAR. IS THERE ANYTHING THE CITY CAN DO ABOUT THIS DISASTER?PHOTO LINK:HTTP://SERVICEREQUEST.SEATTLE.GOV/MEDIA/SEATTLE/REPORT/PHOTOS/5E287C36E896E69F61167ED4/REPORT.JPG</t>
  </si>
  <si>
    <t>811 S WARSAW ST</t>
  </si>
  <si>
    <t>HTTPS://SERVICES.SEATTLE.GOV/PORTAL/CUSTOMIZE/LINKTORECORD.ASPX?ALTID=1049773-VI</t>
  </si>
  <si>
    <t>(47.54424664, -122.3219694)</t>
  </si>
  <si>
    <t>1050008-VI</t>
  </si>
  <si>
    <t>2020 MAR 09 12:00:00 AM</t>
  </si>
  <si>
    <t>HTTPS://SERVICES.SEATTLE.GOV/PORTAL/CUSTOMIZE/LINKTORECORD.ASPX?ALTID=1050008-VI</t>
  </si>
  <si>
    <t>1050061-VI</t>
  </si>
  <si>
    <t>HOUSE APPEARS VACANT.  TRASH IN FRONT OF HOUSE.  YARD NOT MAINTAINED.</t>
  </si>
  <si>
    <t>9502 17TH AVE NE</t>
  </si>
  <si>
    <t>HTTPS://SERVICES.SEATTLE.GOV/PORTAL/CUSTOMIZE/LINKTORECORD.ASPX?ALTID=1050061-VI</t>
  </si>
  <si>
    <t>(47.6977893, -122.30918805)</t>
  </si>
  <si>
    <t>1050071-VI</t>
  </si>
  <si>
    <t>3FIRE AND NOW DEBRIS ON LAWN. FECES, NEEDLES, BAD SITUATION. 3RD FIRE THAT HAS HAPPENED HERE.</t>
  </si>
  <si>
    <t>8625 17TH AVE SW</t>
  </si>
  <si>
    <t>HTTPS://SERVICES.SEATTLE.GOV/PORTAL/CUSTOMIZE/LINKTORECORD.ASPX?ALTID=1050071-VI</t>
  </si>
  <si>
    <t>(47.52573095, -122.35676389)</t>
  </si>
  <si>
    <t>1050124-VI</t>
  </si>
  <si>
    <t>VACANT BUILDING: BROKEN WINDOWS, DETERIORATED STRUCTURE AND CHIMNEY.</t>
  </si>
  <si>
    <t>HTTPS://SERVICES.SEATTLE.GOV/PORTAL/CUSTOMIZE/LINKTORECORD.ASPX?ALTID=1050124-VI</t>
  </si>
  <si>
    <t>1050233-VI</t>
  </si>
  <si>
    <t>VACANT BUILDING, CAMPERS ON THE PROPERTY, OVERGROWN AND GARBAGE</t>
  </si>
  <si>
    <t>7411 9TH AVE NE</t>
  </si>
  <si>
    <t>HTTPS://SERVICES.SEATTLE.GOV/PORTAL/CUSTOMIZE/LINKTORECORD.ASPX?ALTID=1050233-VI</t>
  </si>
  <si>
    <t>(47.68269473, -122.31892552)</t>
  </si>
  <si>
    <t>1050337-VI</t>
  </si>
  <si>
    <t>THIS IS AN ABANDONED HOUSE THAT IS BOARDED UP. I AM REPORTING THAT BOARDS COVERING WINDOWS HAVE BEEN FORCIBLY REMOVED ON THE NORTH SIDE OF THE PROPERTY ON THE HOUSE AND GARAGE. SQUATTERS ARE NOW IN THE HOUSE AND GARAGE AND IT WILL QUICKLY GET OVERRUN AND DANGEROUS TO THE NEIGHBORHOOD UNLESS THE BOARDS ARE REPLACED.1526 NW 53RD ST., SEATTLE 98107</t>
  </si>
  <si>
    <t>HTTPS://SERVICES.SEATTLE.GOV/PORTAL/CUSTOMIZE/LINKTORECORD.ASPX?ALTID=1050337-VI</t>
  </si>
  <si>
    <t>1050405-VI</t>
  </si>
  <si>
    <t>THE HOUSE AT THIS ADDRESS BURNED DOWN ON FEB 22, 2018. IT WAS SHODDILY AND ONLY PARTIALLY REBUILT IN THE FOLLOWING YEAR. THERE'S NO WAY IT COMPLIES WITH CODE. IT HAS SAT PARTIALLY BUILT, OPEN TO THE WEATHER, VANDALS, RATS, AND OTHER ANIMALS FOR OVER 12 MONTHS WITH NO ACTIVITY TO FIX IT. IT HAS BEEN TAGGED WITH GRAFFITI. THERE ARE HORRIBLE SMELLS COMING FROM IT. THERE IS BLACK MOLD NOW GROWING ON THE POROUS PLYWOOD SIDING. DEBRIS AND CONSTRUCTION MATERIAL ARE PILED ON THE SITE. I</t>
  </si>
  <si>
    <t>HTTPS://SERVICES.SEATTLE.GOV/PORTAL/CUSTOMIZE/LINKTORECORD.ASPX?ALTID=1050405-VI</t>
  </si>
  <si>
    <t>1050454-VI</t>
  </si>
  <si>
    <t>PER ONLINE; THE HOUSE AT THE ADDRESS WAS POSTED TO BE TORN DOWN YEARS AGO BUT HASN'T. PEOPLE HAVE BEEN IN AND OUT OF THIS HOUSE MAKING IT THEIR OWN. NOW SOMEONE HAS MOVED A LOT OF JUNK INTO THE YARD. THERE IS NO PLUMBING SO WHERE ARE THEY POOPING? I'LL TELL YOU, IN THE YARD. THIS PLACE IS GROSS AND IS A HEALTH HAZARD. IT NEEDS TO BE TORN DOWN</t>
  </si>
  <si>
    <t>2020 JUN 22 12:00:00 AM</t>
  </si>
  <si>
    <t>HTTPS://SERVICES.SEATTLE.GOV/PORTAL/CUSTOMIZE/LINKTORECORD.ASPX?ALTID=1050454-VI</t>
  </si>
  <si>
    <t>1050495-VI</t>
  </si>
  <si>
    <t>STRUCTURE IS VACANT AND HAS APPLICATION FOR FOR A LAND USE ACTION.  SITE HAS UNSAFE AND IS UNSECURED.  IT IS INVITING CRIMINAL ACTIVITY.  IT IS UNSAFE AND NEEDS TO BE ADDRESSED FOR MY OWN AND FAMILY'S SAFETY AND FOR THE SAFETY OF THE INDIVIDUALS IN THE STRUCTURE.  IT SEEMS AS THOUGH THEY ARE BURNING SOMETHING INSIDE THE HOUSE.THE STRUCTURE IS NOT SECURED AS REQUIRED BY CODE.  I HAVE WATCHED SQUATTERS ENTER THE STRUCTURE.  THE BUILDING NEEDS TO BE SECURED AND THE SQUATTERS</t>
  </si>
  <si>
    <t>3215 FUHRMAN AVE E</t>
  </si>
  <si>
    <t>HTTPS://SERVICES.SEATTLE.GOV/PORTAL/CUSTOMIZE/LINKTORECORD.ASPX?ALTID=1050495-VI</t>
  </si>
  <si>
    <t>(47.6501641, -122.32036343)</t>
  </si>
  <si>
    <t>1050553-VI</t>
  </si>
  <si>
    <t>VACANT BUILDING, BREACHED BYSQUATTERS, VEGETATION NOTMAINTAINED</t>
  </si>
  <si>
    <t>1305 E MARION ST</t>
  </si>
  <si>
    <t>HTTPS://SERVICES.SEATTLE.GOV/PORTAL/CUSTOMIZE/LINKTORECORD.ASPX?ALTID=1050553-VI</t>
  </si>
  <si>
    <t>(47.61021427, -122.31506787)</t>
  </si>
  <si>
    <t>1050569-VI</t>
  </si>
  <si>
    <t>PER ONLINE; VACANT BUILDING 5/2/20 - REPORTED TO THE POLICE FOR UNAUTHORIZED ENTRY BY VAGRANTS/SQUATTERS; LIGHTS VISIBLE AT NIGHT INSIDE THE VACANT HOME WITH THE FRONT WINDOW COVERED BY A BACKPACK TO PREVENT VISIBLE LIGHT FROM THE STREETGENERAL BUILDING STANDARDS - HOUSE IS IN DISREPAIR WITH TRASH AND JUNK IN THE FRONT/REAR YARDS. OVERGROWN VEGETATION NOW GROWS ONTO THE HOME AND COMPLETELY SURROUND POWER LINES FROM THE REAR ALLEY.NOT SECURED FROM UNAUTHORIZED ENTRY</t>
  </si>
  <si>
    <t>HTTPS://SERVICES.SEATTLE.GOV/PORTAL/CUSTOMIZE/LINKTORECORD.ASPX?ALTID=1050569-VI</t>
  </si>
  <si>
    <t>1050586-VI</t>
  </si>
  <si>
    <t>VACANT BUILDING OVERGROWN AND JUNK</t>
  </si>
  <si>
    <t>HTTPS://SERVICES.SEATTLE.GOV/PORTAL/CUSTOMIZE/LINKTORECORD.ASPX?ALTID=1050586-VI</t>
  </si>
  <si>
    <t>1050587-VI</t>
  </si>
  <si>
    <t>PER CSB: VACANT GREEN HOUSE 1806 19TH AVE S 98144 PEOPLE ARE SQUATTING IN THIS HOUSE AGAIN. THIS HOUSE HOUSE HAD A FIRE RECENTLY AND SEEMS VERY UNSAFE FOR PEOPLE TO BE SLEEPING IN THERE.</t>
  </si>
  <si>
    <t>HTTPS://SERVICES.SEATTLE.GOV/PORTAL/CUSTOMIZE/LINKTORECORD.ASPX?ALTID=1050587-VI</t>
  </si>
  <si>
    <t>(47.58671667, -122.30771209)</t>
  </si>
  <si>
    <t>1050595-VI</t>
  </si>
  <si>
    <t>VACANT BUILDING - UNMAINTAINED AND OVERGROWN, VERMIN, ETC</t>
  </si>
  <si>
    <t>2005 S STEVENS ST</t>
  </si>
  <si>
    <t>HTTPS://SERVICES.SEATTLE.GOV/PORTAL/CUSTOMIZE/LINKTORECORD.ASPX?ALTID=1050595-VI</t>
  </si>
  <si>
    <t>(47.57668512, -122.30636779)</t>
  </si>
  <si>
    <t>1050605-VI</t>
  </si>
  <si>
    <t>PER CSB; ABANDONED HOUSE MAY HAVE BEEN BROKEN INTO. BOARD ON DOOR APPEARS INSECURE.</t>
  </si>
  <si>
    <t>VB - SEE 1051389-VB FOR MONITORING; 6801763-CN FOR PERMIT REVIEWS.</t>
  </si>
  <si>
    <t>212 E BOSTON ST</t>
  </si>
  <si>
    <t>HTTPS://SERVICES.SEATTLE.GOV/PORTAL/CUSTOMIZE/LINKTORECORD.ASPX?ALTID=1050605-VI</t>
  </si>
  <si>
    <t>1050613-VI</t>
  </si>
  <si>
    <t>THIS PROPERTY IS ONE OF THREE ON THIS BLOCK OWNED BY THE SAME PERSON (THE OTHERS ARE 1104 SW HENDERSON ST, AND 8834 11TH AVE SW).  THE OWNER LIVES IN THE PROPERTY AT 1104 SW HENDERSON AND USES BOTH 8834 11TH AVE SW AND 8830 11TH AVE SW TO STORE JUNK.  THIS IS THEREFORE AN UNOCCUPIED BUILDING.  IT IS IN SERIOUS DISREPAIR AND DOES NOT APPEAR TO BE SECURED AGAINST ENTRY OR GENERALLY INHABITABLE. THERE IS AN INOPERABLE VEHICLE PARKED IN THE FRONT YARD AND OTHER JUNK.  THE VEGETA</t>
  </si>
  <si>
    <t>8830 11TH AVE SW</t>
  </si>
  <si>
    <t>HTTPS://SERVICES.SEATTLE.GOV/PORTAL/CUSTOMIZE/LINKTORECORD.ASPX?ALTID=1050613-VI</t>
  </si>
  <si>
    <t>(47.5237317, -122.3490119)</t>
  </si>
  <si>
    <t>1050804-VI</t>
  </si>
  <si>
    <t>OUTDOOR JUNK STORAGE, OVERGROWN.  TRESPASSING</t>
  </si>
  <si>
    <t>2020 AUG 25 12:00:00 AM</t>
  </si>
  <si>
    <t>5251 11TH AVE NE</t>
  </si>
  <si>
    <t>HTTPS://SERVICES.SEATTLE.GOV/PORTAL/CUSTOMIZE/LINKTORECORD.ASPX?ALTID=1050804-VI</t>
  </si>
  <si>
    <t>(47.66795307, -122.31657183)</t>
  </si>
  <si>
    <t>1050882-VI</t>
  </si>
  <si>
    <t>VACANT DETERIORATED BUILDING, GRAFFITI</t>
  </si>
  <si>
    <t>2020 SEP 08 12:00:00 AM</t>
  </si>
  <si>
    <t>901 NW 64TH ST</t>
  </si>
  <si>
    <t>HTTPS://SERVICES.SEATTLE.GOV/PORTAL/CUSTOMIZE/LINKTORECORD.ASPX?ALTID=1050882-VI</t>
  </si>
  <si>
    <t>(47.67511449, -122.36892452)</t>
  </si>
  <si>
    <t>1050991-VI</t>
  </si>
  <si>
    <t>NO ONE LIVING IN HOUSE, RODENTS LIVING IN ATTACK/ROOF, NON-WORKING VEHICLE ABANDONED IN DRIVEWAY.</t>
  </si>
  <si>
    <t>2020 SEP 25 12:00:00 AM</t>
  </si>
  <si>
    <t>HTTPS://SERVICES.SEATTLE.GOV/PORTAL/CUSTOMIZE/LINKTORECORD.ASPX?ALTID=1050991-VI</t>
  </si>
  <si>
    <t>1051006-VI</t>
  </si>
  <si>
    <t>2020 SEP 29 12:00:00 AM</t>
  </si>
  <si>
    <t>10148 HOLMAN RD NW</t>
  </si>
  <si>
    <t>HTTPS://SERVICES.SEATTLE.GOV/PORTAL/CUSTOMIZE/LINKTORECORD.ASPX?ALTID=1051006-VI</t>
  </si>
  <si>
    <t>(47.70303127, -122.35899096)</t>
  </si>
  <si>
    <t>1051286-VI</t>
  </si>
  <si>
    <t>VACANT BUILDING, OVERGROWN, JUNK AND SQUATTER CAMPING AT THE ENTRANCE.</t>
  </si>
  <si>
    <t>2020 NOV 05 12:00:00 AM</t>
  </si>
  <si>
    <t>2020 NOV 17 12:00:00 AM</t>
  </si>
  <si>
    <t>911 NE 50TH ST</t>
  </si>
  <si>
    <t>HTTPS://SERVICES.SEATTLE.GOV/PORTAL/CUSTOMIZE/LINKTORECORD.ASPX?ALTID=1051286-VI</t>
  </si>
  <si>
    <t>(47.66480229, -122.31783152)</t>
  </si>
  <si>
    <t>1051564-VI</t>
  </si>
  <si>
    <t>2021 JAN 08 12:00:00 AM</t>
  </si>
  <si>
    <t>HTTPS://SERVICES.SEATTLE.GOV/PORTAL/CUSTOMIZE/LINKTORECORD.ASPX?ALTID=1051564-VI</t>
  </si>
  <si>
    <t>1051689-VI</t>
  </si>
  <si>
    <t>2021 FEB 10 12:00:00 AM</t>
  </si>
  <si>
    <t>1015 NE 100TH ST</t>
  </si>
  <si>
    <t>HTTPS://SERVICES.SEATTLE.GOV/PORTAL/CUSTOMIZE/LINKTORECORD.ASPX?ALTID=1051689-VI</t>
  </si>
  <si>
    <t>(47.70108882, -122.31684308)</t>
  </si>
  <si>
    <t>1051911-VI</t>
  </si>
  <si>
    <t>2333 W NEWTON ST</t>
  </si>
  <si>
    <t>HTTPS://SERVICES.SEATTLE.GOV/PORTAL/CUSTOMIZE/LINKTORECORD.ASPX?ALTID=1051911-VI</t>
  </si>
  <si>
    <t>(47.63678523, -122.38752789)</t>
  </si>
  <si>
    <t>1053374-VI</t>
  </si>
  <si>
    <t>2021 NOV 23 12:00:00 AM</t>
  </si>
  <si>
    <t>9006 15TH AVE SW</t>
  </si>
  <si>
    <t>HTTPS://SERVICES.SEATTLE.GOV/PORTAL/CUSTOMIZE/LINKTORECORD.ASPX?ALTID=1053374-VI</t>
  </si>
  <si>
    <t>(47.5226333, -122.3537674)</t>
  </si>
  <si>
    <t>1053988-VI</t>
  </si>
  <si>
    <t>THE PROPERTY AT THIS LOCATION IS VACANT AND COMPLETELY OVERGROWN. IT HAS BEGUN TO BRING MORE AND MORE SQUATTERS TO THIS HOUSE. THE ADDRESS IS 6504 24TH AVE SW 98106. ALSO THE LOT NEXT TO IT WHICH OWNED BY THE SAME OWNER IS OVERGROWN AS WELL. BOTH PARCELS ARE 3438502101 AND 3438502107.</t>
  </si>
  <si>
    <t>2021 JAN 13 12:00:00 AM</t>
  </si>
  <si>
    <t>HTTPS://SERVICES.SEATTLE.GOV/PORTAL/CUSTOMIZE/LINKTORECORD.ASPX?ALTID=1053988-VI</t>
  </si>
  <si>
    <t>1054562-VI</t>
  </si>
  <si>
    <t>2022 AUG 01 12:00:00 AM</t>
  </si>
  <si>
    <t>5216 DELRIDGE WAY SW</t>
  </si>
  <si>
    <t>HTTPS://SERVICES.SEATTLE.GOV/PORTAL/CUSTOMIZE/LINKTORECORD.ASPX?ALTID=1054562-VI</t>
  </si>
  <si>
    <t>(47.55439486, -122.36272168)</t>
  </si>
  <si>
    <t>1054659-VI</t>
  </si>
  <si>
    <t>9059 16TH AVE SW</t>
  </si>
  <si>
    <t>HTTPS://SERVICES.SEATTLE.GOV/PORTAL/CUSTOMIZE/LINKTORECORD.ASPX?ALTID=1054659-VI</t>
  </si>
  <si>
    <t>(47.52116821, -122.35540563)</t>
  </si>
  <si>
    <t>1054686-VI</t>
  </si>
  <si>
    <t>VACANT BUILDING, SIGNS OF RECENT ENTRY, FIRE IN ALLEY BEHIND, TRASH AND NEEDLES ALL AROUND</t>
  </si>
  <si>
    <t>2022 AUG 28 12:00:00 AM</t>
  </si>
  <si>
    <t>1558 E OLIVE WAY</t>
  </si>
  <si>
    <t>HTTPS://SERVICES.SEATTLE.GOV/PORTAL/CUSTOMIZE/LINKTORECORD.ASPX?ALTID=1054686-VI</t>
  </si>
  <si>
    <t>(47.61882397, -122.32556591)</t>
  </si>
  <si>
    <t>1054759-VI</t>
  </si>
  <si>
    <t>FORMER CAFE RACER LOCATION.FACADE FAILURE CONCERNS.MASONRY/BRICKS HELD BY ELECTRICALCONDUIT ONLY (BENT AND WARPED).CUSTOMER SAYS VISIBLE IN JULY 2022GOOGLE MAPS IMAGERY IF PREVIEWNEEDED.</t>
  </si>
  <si>
    <t>5822 ROOSEVELT WAY NE</t>
  </si>
  <si>
    <t>HTTPS://SERVICES.SEATTLE.GOV/PORTAL/CUSTOMIZE/LINKTORECORD.ASPX?ALTID=1054759-VI</t>
  </si>
  <si>
    <t>(47.6714467, -122.31709737)</t>
  </si>
  <si>
    <t>1054760-VI</t>
  </si>
  <si>
    <t>PER CSB:HOUSE ABANDONED. JUNK AND REFUSE LEFT IN CITY ALLEY</t>
  </si>
  <si>
    <t>HTTPS://SERVICES.SEATTLE.GOV/PORTAL/CUSTOMIZE/LINKTORECORD.ASPX?ALTID=1054760-VI</t>
  </si>
  <si>
    <t>1054776-VI</t>
  </si>
  <si>
    <t>PER ONLINE; THIS HOUSE CAUGHT ON FIRE OVER TWO YEARS AGO AND APPEARS TO BE COMPLETELY DAMAGED.  SHORTLY AFTER THE FIRE A TARP WAS PUT ON THE HOUSE (WHICH HAS SINCE SHREDDED AWAY), BUT NOTHING ELSE APPEARS TO HAVE BEEN DONE TO IT.  IT IS AN UNOCCUPIED STRUCTURE THAT IS DANGEROUS AND PROBABLY SHOULD BE FENCED OFF AND TORN DOWN.  HERE IS A STORY ABOUT THE FIRE FROM 2 YEARS AGO WHEN IT HAPPENED: HTTPS://WWW.SEATTLETIMES.COM/SEATTLE-NEWS/1-DEAD-IN-RAVENNA-HOUSE-FIRE-SEATTLE</t>
  </si>
  <si>
    <t>SEE 1054873-VI</t>
  </si>
  <si>
    <t>2022 SEP 17 12:00:00 AM</t>
  </si>
  <si>
    <t>HTTPS://SERVICES.SEATTLE.GOV/PORTAL/CUSTOMIZE/LINKTORECORD.ASPX?ALTID=1054776-VI</t>
  </si>
  <si>
    <t>1054793-VI</t>
  </si>
  <si>
    <t>VACANT BUILDING WITH JUNK STRUCTURAL DETERIORATION</t>
  </si>
  <si>
    <t>HTTPS://SERVICES.SEATTLE.GOV/PORTAL/CUSTOMIZE/LINKTORECORD.ASPX?ALTID=1054793-VI</t>
  </si>
  <si>
    <t>1054840-VI</t>
  </si>
  <si>
    <t>RENTAL PROPERTY HAS BEEN VACANT FOR OVER 1-YEAR. I SUSPECT THE HOUSE HAS NO HEATING SOURCE/SOLUTION. IT IS ON A ROAD THAT MANY HIGH SCHOOL AND MIDDLE SCHOOL CHILDREN WALK ON A DAILY BASIS, AND HAS THE POTENTIAL FOR DRUG USE AND OTHER ILLEGAL ACTIVITIES AS IT IS HIDDEN FROM STREET VIEW.</t>
  </si>
  <si>
    <t>11328 28TH AVE NE</t>
  </si>
  <si>
    <t>HTTPS://SERVICES.SEATTLE.GOV/PORTAL/CUSTOMIZE/LINKTORECORD.ASPX?ALTID=1054840-VI</t>
  </si>
  <si>
    <t>(47.71083389, -122.29761408)</t>
  </si>
  <si>
    <t>1054865-VI</t>
  </si>
  <si>
    <t>GARBAGE PILED UP1 FT HIGH AT LOADINGBAY</t>
  </si>
  <si>
    <t>831 SEATTLE BLVD S</t>
  </si>
  <si>
    <t>HTTPS://SERVICES.SEATTLE.GOV/PORTAL/CUSTOMIZE/LINKTORECORD.ASPX?ALTID=1054865-VI</t>
  </si>
  <si>
    <t>(47.59480508, -122.32658735)</t>
  </si>
  <si>
    <t>1054874-VI</t>
  </si>
  <si>
    <t>PER CSB; CUSTOMER CONTACTED THE CUSTOMER SERVICE BUREAU TO REPORT THAT THIS VACANT HOUSE (DUE TO FIRE) WAS UNSECURED, WATER LEAKING INSIDE AND WEAPONS AT THE PREMISES. ALSO THERE IS A MATTRESS IN THE STREET.  SDCI/SPU - ENFORCE VACANT BUILDING VIOLATION AND REMOVE ILLEGAL DUMPING</t>
  </si>
  <si>
    <t>2758 NW 65TH ST</t>
  </si>
  <si>
    <t>HTTPS://SERVICES.SEATTLE.GOV/PORTAL/CUSTOMIZE/LINKTORECORD.ASPX?ALTID=1054874-VI</t>
  </si>
  <si>
    <t>(47.6759104, -122.39239637)</t>
  </si>
  <si>
    <t>1054875-VI</t>
  </si>
  <si>
    <t>2012 DEXTER AVE. NORTH AND 2016 DEXTER AVE. N. ARE SUPPOSEDLY BOTH UNINHABITABLE BUILDINGS, HOWEVER, BOTH HAVE ONGOING SUSPICIOUS ACTIVITY TRANSPIRING ON THE PROPERTIES AND WITHIN THE BUILDINGS.  THERE IS A PATHWAY BETWEEN THE TWO BUILDINGS ON THE EAST SIDE OF THE BUILDINGS.  CARS HAVE BEEN ENTERING AND EXITING THE DRIVEWAY OF 2012, AT TIMES STAYING FOR HOURS - AT ALL HOURS OF THE DAY AND NIGHT.  THERE ARE SIGNALING DEVICES BEING USED, NOT LEAST THE GRAFFITI ON THE BACK WALL OF 2012.  ONE CAR T</t>
  </si>
  <si>
    <t>HTTPS://SERVICES.SEATTLE.GOV/PORTAL/CUSTOMIZE/LINKTORECORD.ASPX?ALTID=1054875-VI</t>
  </si>
  <si>
    <t>1054876-VI</t>
  </si>
  <si>
    <t>2012 DEXTER AVE. NORTH AND 2016 DEXTER AVE. N. ARE SUPPOSEDLY BOTH UNINHABITABLE BUILDINGS, HOWEVER, BOTH HAVE ONGOING SUSPICIOUS ACTIVITY TRANSPIRING ON THE PROPERTIES AND WITHIN THE BUILDINGS.  THERE IS A PATHWAY BETWEEN THE TWO BUILDINGS ON THE EAST SIDE OF THE BUILDINGS.  CARS HAVE BEEN ENTERING AND EXITING THE DRIVEWAY OF 2012, AT TIMES STAYING FOR HOURS - AT ALL HOURS OF THE DAY AND NIGHT.  ONE CAR THAT IS A "REGULAR" VEHICLE THERE IS A GREEN SUBARU OUTBACK WHICH HAS ONE</t>
  </si>
  <si>
    <t>SEE 1053878-VI</t>
  </si>
  <si>
    <t>HTTPS://SERVICES.SEATTLE.GOV/PORTAL/CUSTOMIZE/LINKTORECORD.ASPX?ALTID=1054876-VI</t>
  </si>
  <si>
    <t>1054885-VI</t>
  </si>
  <si>
    <t>2815 W ELMORE ST</t>
  </si>
  <si>
    <t>HTTPS://SERVICES.SEATTLE.GOV/PORTAL/CUSTOMIZE/LINKTORECORD.ASPX?ALTID=1054885-VI</t>
  </si>
  <si>
    <t>(47.65753101, -122.39357736)</t>
  </si>
  <si>
    <t>1054893-VI</t>
  </si>
  <si>
    <t>HTTPS://SERVICES.SEATTLE.GOV/PORTAL/CUSTOMIZE/LINKTORECORD.ASPX?ALTID=1054893-VI</t>
  </si>
  <si>
    <t>1054958-VI</t>
  </si>
  <si>
    <t>PER SPD VACANT WITH SQUATTERS.RF CLOSED TO ENTRY, STORAGE OF SHOPPING CART, VEHICLE, DEBRIS AND RUBBISH</t>
  </si>
  <si>
    <t>HTTPS://SERVICES.SEATTLE.GOV/PORTAL/CUSTOMIZE/LINKTORECORD.ASPX?ALTID=1054958-VI</t>
  </si>
  <si>
    <t>1054974-VI</t>
  </si>
  <si>
    <t>THIS BUILDING IS SURELY ABANDONED AND HAS BEEN ABANDONED FOR SOME TIME. WE ARE THE NEXT DOOR NEIGHBORS AT 112 M L KING JR WAY E. THE STICKER BUSHES OF THIS PROPERTY HAVE NOT BEEN MAINTAINED IN SOME TIME AND ARE OVERFLOWING INTO OUR YARD AND PATHWAY ALONG THE SIDE OF OUR HOUSE. THE YARD ALSO HAS NOT BEEN MAINTAINED IN GENERAL. WE HAVE SEEN WASPS COMING FROM THE HOUSES, RATS COMING FROM THE HOUSE, AND ROACHES COMING FROM THE HOUSE. IT NEEDS TO BE CLEANED UP VERY BADLY AND THE BUSHES NEED TO BE DE</t>
  </si>
  <si>
    <t>116 M L KING JR WAY E</t>
  </si>
  <si>
    <t>HTTPS://SERVICES.SEATTLE.GOV/PORTAL/CUSTOMIZE/LINKTORECORD.ASPX?ALTID=1054974-VI</t>
  </si>
  <si>
    <t>(47.61948756, -122.29584968)</t>
  </si>
  <si>
    <t>1054978-VI</t>
  </si>
  <si>
    <t>PER CSB: FIRE DAMAGED BUILDING, FENCE BREACHED, BUILDING UNSAFE</t>
  </si>
  <si>
    <t>2305 RAINIER AVE S</t>
  </si>
  <si>
    <t>HTTPS://SERVICES.SEATTLE.GOV/PORTAL/CUSTOMIZE/LINKTORECORD.ASPX?ALTID=1054978-VI</t>
  </si>
  <si>
    <t>(47.58276776, -122.30192079)</t>
  </si>
  <si>
    <t>1054982-VI</t>
  </si>
  <si>
    <t>THIS IS AN ABANDONED PROPERTY THAT HAS FALLEN INTO DISREPAIR. THE TREES AND LAWN ARE NOT BEING TRIMMED/CUT.</t>
  </si>
  <si>
    <t>7534 29TH AVE SW</t>
  </si>
  <si>
    <t>HTTPS://SERVICES.SEATTLE.GOV/PORTAL/CUSTOMIZE/LINKTORECORD.ASPX?ALTID=1054982-VI</t>
  </si>
  <si>
    <t>(47.53453674, -122.3695277)</t>
  </si>
  <si>
    <t>1054985-VI</t>
  </si>
  <si>
    <t>HTTPS://SERVICES.SEATTLE.GOV/PORTAL/CUSTOMIZE/LINKTORECORD.ASPX?ALTID=1054985-VI</t>
  </si>
  <si>
    <t>1055071-VI</t>
  </si>
  <si>
    <t>4101 DELRIDGE WAY SW</t>
  </si>
  <si>
    <t>HTTPS://SERVICES.SEATTLE.GOV/PORTAL/CUSTOMIZE/LINKTORECORD.ASPX?ALTID=1055071-VI</t>
  </si>
  <si>
    <t>(47.566429, -122.36359455)</t>
  </si>
  <si>
    <t>1055106-VI</t>
  </si>
  <si>
    <t>THIS HOUSE HAS BEEN UNOCCUPIED FOR OVER 10 YRS. SOMEONE COMES ONCE A MONTH TO CLEAR THE TREES FROM THE FRONT DOOR. NO OTHER MAINTENANCE  OR CARE HAS BEEN DONE.</t>
  </si>
  <si>
    <t>10525 9TH AVE NE</t>
  </si>
  <si>
    <t>HTTPS://SERVICES.SEATTLE.GOV/PORTAL/CUSTOMIZE/LINKTORECORD.ASPX?ALTID=1055106-VI</t>
  </si>
  <si>
    <t>(47.70568983, -122.31878563)</t>
  </si>
  <si>
    <t>1055110-VI</t>
  </si>
  <si>
    <t>THIS HOUSE HAS BEEN ABANDONED FOR 10+ YEARS AND HAS 4 ABANDONED, INOPERABLE VEHICLES IN THE DRIVEWAY.  I HAVE CONTACTED THE OWNERS NUMEROUS TIMES TO OFFER TO HELP GET THE CARS REMOVED WITH NO ACTION.  MY PATIENCE HAS WORN OUT.  RACOONS AND OTHER ANIMALS ARE LIVING IN THESE VEHICLES AND THEY ARE A PUBLIC NUISANCE.  I BELIEVE THIS FALLS UNDER NOT STORING JUNK IN YOUR YARD ORDINANCE.</t>
  </si>
  <si>
    <t>130 N 78TH ST</t>
  </si>
  <si>
    <t>HTTPS://SERVICES.SEATTLE.GOV/PORTAL/CUSTOMIZE/LINKTORECORD.ASPX?ALTID=1055110-VI</t>
  </si>
  <si>
    <t>(47.68568825, -122.35662464)</t>
  </si>
  <si>
    <t>1055114-VI</t>
  </si>
  <si>
    <t>I LIVE NEXT TO 336 NW 83RD ST.  THE LAST OCCUPANT OF THE HOUSE DIED IN DECEMBER OF 2017 AND IT HASN'T BEEN LIVED IN SINCE.  I'VE BEEN TOLD THAT THE BACK DOOR IS JAMMED FROM THE INSIDE, BUT IT HAS NO PROPER LOCK OR DOOR KNOB SO IT INVITES SQUATTERS AND I'VE FOUND NUMEROUS ITEMS (TRASH, SLEEPING BAG, DRUG PARAPHERNALIA) IN THE VERY OVERGROWN BACK YARD SUGGESTING THAT SOME HAVE AT LEAST CAMPED OUT THERE.  WE REGULARLY SEE RACCOONS IN THE YARD.  THE HOUSE ITSELF HAS NOT BEEN HEATE</t>
  </si>
  <si>
    <t>336 NW 83RD ST</t>
  </si>
  <si>
    <t>HTTPS://SERVICES.SEATTLE.GOV/PORTAL/CUSTOMIZE/LINKTORECORD.ASPX?ALTID=1055114-VI</t>
  </si>
  <si>
    <t>(47.68927026, -122.36228859)</t>
  </si>
  <si>
    <t>1055127-VI</t>
  </si>
  <si>
    <t>VACANT BUILDING. OPENED TO UNAUTHORIZED ENTRY WITH SQUATTER OCCUPATION</t>
  </si>
  <si>
    <t>HTTPS://SERVICES.SEATTLE.GOV/PORTAL/CUSTOMIZE/LINKTORECORD.ASPX?ALTID=1055127-VI</t>
  </si>
  <si>
    <t>1055132-VI</t>
  </si>
  <si>
    <t>2022 NOV 23 12:00:00 AM</t>
  </si>
  <si>
    <t>HTTPS://SERVICES.SEATTLE.GOV/PORTAL/CUSTOMIZE/LINKTORECORD.ASPX?ALTID=1055132-VI</t>
  </si>
  <si>
    <t>1055137-VI</t>
  </si>
  <si>
    <t>PER ONLINE; THE HOME HAS NO EVIDENCE OF OCCUPANCY AND THE YARD AROUND IT IS NOT MAINTAINED. THERE HAVE BEEN RACCOONS SPOTTED MULTIPLE TIMES IN AND AROUND THE PROPERTY.</t>
  </si>
  <si>
    <t>HTTPS://SERVICES.SEATTLE.GOV/PORTAL/CUSTOMIZE/LINKTORECORD.ASPX?ALTID=1055137-VI</t>
  </si>
  <si>
    <t>1055138-VI</t>
  </si>
  <si>
    <t>REPORTING VACANT BLDG CAUSING ANT INFESTATION</t>
  </si>
  <si>
    <t>303 BOSTON ST</t>
  </si>
  <si>
    <t>HTTPS://SERVICES.SEATTLE.GOV/PORTAL/CUSTOMIZE/LINKTORECORD.ASPX?ALTID=1055138-VI</t>
  </si>
  <si>
    <t>(47.63811287, -122.35166806)</t>
  </si>
  <si>
    <t>1055151-VI</t>
  </si>
  <si>
    <t>RAT INFESTATION</t>
  </si>
  <si>
    <t>DUPLICATE SEE 1058445-VI</t>
  </si>
  <si>
    <t>HTTPS://SERVICES.SEATTLE.GOV/PORTAL/CUSTOMIZE/LINKTORECORD.ASPX?ALTID=1055151-VI</t>
  </si>
  <si>
    <t>1055152-VI</t>
  </si>
  <si>
    <t>POORLY MAINTAINED, OVERGROWN GRASS, LITTER EVERYWHERE, DOG FECES BAGS ALL OVER THE CORNER. THIS ABANDONED FUTURE CONSTRUCTION SITE IS NOW JUST EMPTY HOUSES FOR HOMELESS AND RATS.</t>
  </si>
  <si>
    <t>5610 20TH AVE NW</t>
  </si>
  <si>
    <t>HTTPS://SERVICES.SEATTLE.GOV/PORTAL/CUSTOMIZE/LINKTORECORD.ASPX?ALTID=1055152-VI</t>
  </si>
  <si>
    <t>(47.6699316, -122.38187439)</t>
  </si>
  <si>
    <t>1055155-VI</t>
  </si>
  <si>
    <t>THE HOUSE LOOKS ABANDONED AND BACK YARD LOOKS LIKE A JUNGLE. CREATING RAT ISSUES WITH OUR PROPERTY. EXTERMINATOR SAID THE SOURCE IS FROM THIS HOUSE.</t>
  </si>
  <si>
    <t>929 N 86TH ST</t>
  </si>
  <si>
    <t>HTTPS://SERVICES.SEATTLE.GOV/PORTAL/CUSTOMIZE/LINKTORECORD.ASPX?ALTID=1055155-VI</t>
  </si>
  <si>
    <t>(47.69107279, -122.34592985)</t>
  </si>
  <si>
    <t>1055182-VI</t>
  </si>
  <si>
    <t>PER CSB; THE VACANT PROPERTY AT 2218 1ST AVE THAT OFTEN HAS JUNK BUILDING UP AND VAGRANT TRESPASSERS DOING DRUGS AND LOITERING DUE TO THE NICHED OUT PARKING LOT ON THE ALLEY SIDE BEHIND THE EMPTY BUSINESS. THE PARKING AREA SHOULD BE SECURED BECAUSE IT'S ACCESSIBLE TO MANY DRUG USERS WHO OFTEN CONGREGATE AND STAY THERE. UNKNOWN IF LOCATION HAS BEEN BREACHED BY HOMELESS BUT REQUESTING THEY ENCLOSE THE PARKING AREA TO PREVENT TRANSIENT ACTIVITY. SDCI - ENFORCE VACANT BUIL</t>
  </si>
  <si>
    <t>2218 1ST AVE</t>
  </si>
  <si>
    <t>HTTPS://SERVICES.SEATTLE.GOV/PORTAL/CUSTOMIZE/LINKTORECORD.ASPX?ALTID=1055182-VI</t>
  </si>
  <si>
    <t>(47.61322391, -122.34566526)</t>
  </si>
  <si>
    <t>1055206-VI</t>
  </si>
  <si>
    <t>PER CSB; THE HOME AT 635 NW 82ND ST APPEARS TO BE ABANDONED. THE PROPERTY HAS BEEN TAKEN OVER BY BLACKBERRY, CLASSIFIED AS A NOXIOUS WEED RECOMMENDED FOR REMOVAL. THE BLACKBERRY IS SO DENSE THAT THE FIRST FLOOR IS NO LONGER VISIBLE FROM THE BACK. I HAVE LIVED ACROSS THE STREET FOR 16 YEARS. WE USED TO SEE A WOMAN AT THE PROPERTY FROM TIME TO TIME, AND SHE WOULD CUT BACK THE GRASS ABOUT ONCE A YEAR. NONE OF THE NEIGHBORS HAS SEEN HER IN A LONG TIME. NO ONE EVER SEEMS TO</t>
  </si>
  <si>
    <t>635 NW 82ND ST</t>
  </si>
  <si>
    <t>HTTPS://SERVICES.SEATTLE.GOV/PORTAL/CUSTOMIZE/LINKTORECORD.ASPX?ALTID=1055206-VI</t>
  </si>
  <si>
    <t>(47.68813511, -122.36492192)</t>
  </si>
  <si>
    <t>1055241-VI</t>
  </si>
  <si>
    <t>VACANT BUILDING PROTECTED WITH CYCLONE FENCING HAS BEEN BREACHED.  ACCESS TO VACANT BUILDING.  WINDOWS OPEN FOR UNAUTHORIZED RESIDENTS AIR FLOW.  PEOPLE ARE LIVING IN THIS COMMERCIAL BUILDING.</t>
  </si>
  <si>
    <t>2022 DEC 17 12:00:00 AM</t>
  </si>
  <si>
    <t>1550 E OLIVE WAY</t>
  </si>
  <si>
    <t>HTTPS://SERVICES.SEATTLE.GOV/PORTAL/CUSTOMIZE/LINKTORECORD.ASPX?ALTID=1055241-VI</t>
  </si>
  <si>
    <t>1055242-VI</t>
  </si>
  <si>
    <t>DETERIORATED BUILDING, OUTDOOR STORAGE, AND OVER GROWN VEGETATION.</t>
  </si>
  <si>
    <t>2022 DEC 18 12:00:00 AM</t>
  </si>
  <si>
    <t>4849 BEACH DR SW</t>
  </si>
  <si>
    <t>HTTPS://SERVICES.SEATTLE.GOV/PORTAL/CUSTOMIZE/LINKTORECORD.ASPX?ALTID=1055242-VI</t>
  </si>
  <si>
    <t>(47.55836527, -122.4022808)</t>
  </si>
  <si>
    <t>1055245-VI</t>
  </si>
  <si>
    <t>DURING OUR 5 YEARS OF LIVING ON 40TH AVE W. IN MAGNOLIA, THE HOUSE IMMEDIATELY ADJACENT TO OUR PROPERTY HAS BEEN VACANT AND PER LONGER TIME RESIDENTS, THE VACANCY HAS BEEN APPROACHING A DECADE WITH ZERO MAINTENANCE TO THE PROPERTY. THE BACK YARD IS OVERGROWN AND INFESTED WITH DANGEROUS RODENTS INCLUDING RATS, MICE, AND RACCOONS WHO HAVE SHOWN AGGRESSION TOWARDS OUR PETS AND FAMILY MEMBERS. THE DILAPIDATED STATE OF THE BACK YARD AND UNMAINTAINED HOUSE ARE AN EXTREME HEALTH HAZARD</t>
  </si>
  <si>
    <t>3435 40TH AVE W</t>
  </si>
  <si>
    <t>HTTPS://SERVICES.SEATTLE.GOV/PORTAL/CUSTOMIZE/LINKTORECORD.ASPX?ALTID=1055245-VI</t>
  </si>
  <si>
    <t>(47.65152438, -122.40819707)</t>
  </si>
  <si>
    <t>1055246-VI</t>
  </si>
  <si>
    <t>THIS PROPERTY  HAS BEEN THE SUBJECT OF UNAUTHOIZED DEMOLITION, SQUATTERS,  UN PERMITTED CONSTRUCTION AND IN GENERAL A LOCAL NUSIANCE FOR ALL IN THE SURROUNDING NEIGHBORHOOD.  I URGE THE BUILDING INSPECTOR TO VERIFY THAT THIS STRUCTURE IS  SAFE FOR OCCUPANCY  SINCE I SEE  LIGHTS ON AT NIGHT AND SIGNS OF ONGOING  BUILDING ACTIVITIY.</t>
  </si>
  <si>
    <t>HTTPS://SERVICES.SEATTLE.GOV/PORTAL/CUSTOMIZE/LINKTORECORD.ASPX?ALTID=1055246-VI</t>
  </si>
  <si>
    <t>1055248-VI</t>
  </si>
  <si>
    <t>TRUCK AND CHIPPERON SITE. NO PERMITS.</t>
  </si>
  <si>
    <t>4254 33RD AVE W</t>
  </si>
  <si>
    <t>HTTPS://SERVICES.SEATTLE.GOV/PORTAL/CUSTOMIZE/LINKTORECORD.ASPX?ALTID=1055248-VI</t>
  </si>
  <si>
    <t>(47.65925664, -122.39924901)</t>
  </si>
  <si>
    <t>1055266-VI</t>
  </si>
  <si>
    <t>PER CSB: SQUATTERS OCCUPYING VACANT HOUSE AT 8043 MERIDIAN AVE N.LAND USE VIOLATION</t>
  </si>
  <si>
    <t>HTTPS://SERVICES.SEATTLE.GOV/PORTAL/CUSTOMIZE/LINKTORECORD.ASPX?ALTID=1055266-VI</t>
  </si>
  <si>
    <t>1055334-VI</t>
  </si>
  <si>
    <t>VACANT BUILDINGONE OF 6 OWNERSNEEDS GUIDANCE ONUNFIT BUILDING SITUATION</t>
  </si>
  <si>
    <t>3623 13TH AVE W</t>
  </si>
  <si>
    <t>HTTPS://SERVICES.SEATTLE.GOV/PORTAL/CUSTOMIZE/LINKTORECORD.ASPX?ALTID=1055334-VI</t>
  </si>
  <si>
    <t>(47.65289644, -122.3738625)</t>
  </si>
  <si>
    <t>1055336-VI</t>
  </si>
  <si>
    <t>VACANT BUILDING QUESTIONS REGARDINGPROCESS AND MONITORING</t>
  </si>
  <si>
    <t>848 NW MARKET ST</t>
  </si>
  <si>
    <t>HTTPS://SERVICES.SEATTLE.GOV/PORTAL/CUSTOMIZE/LINKTORECORD.ASPX?ALTID=1055336-VI</t>
  </si>
  <si>
    <t>(47.66893184, -122.36838201)</t>
  </si>
  <si>
    <t>1055342-VI</t>
  </si>
  <si>
    <t>PER ONLINE; THE HOUSE HAS BEEN ABANDONED FOR 2 YEARS. THE YARD IS OVERGROWN AND POSES A SAFETY HAZARD TO THE SURROUNDING HOUSES. THERE ARE NOTICES ON THE DOOR OF PAST DUE UTILITIES</t>
  </si>
  <si>
    <t>3710 SW 106TH ST</t>
  </si>
  <si>
    <t>HTTPS://SERVICES.SEATTLE.GOV/PORTAL/CUSTOMIZE/LINKTORECORD.ASPX?ALTID=1055342-VI</t>
  </si>
  <si>
    <t>(47.5084597, -122.37950766)</t>
  </si>
  <si>
    <t>1055343-VI</t>
  </si>
  <si>
    <t>THE UNGATED BACKYARD OF THIS VACANT HOUSE IS FILLED WITH GARBAGE. IT IS A NEIGHBORHOOD NUISANCE BECAUSE IT ATTRACTS PEOPLE THAT DRAG THE TRASH INTO THE ALLEY AND ROOT THROUGH AND SCATTER IT. WE LIVE ACROSS THE ALLEY AND FILL A BAG WITH ALLEY GARBAGE INCLUDING NEEDLES EVERY WEEK. I'M CONCERNED THAT IT MAY BE ATTRACTING VERMIN AS WELL.</t>
  </si>
  <si>
    <t>2023 JAN 09 12:00:00 AM</t>
  </si>
  <si>
    <t>5429 DELRIDGE WAY SW</t>
  </si>
  <si>
    <t>HTTPS://SERVICES.SEATTLE.GOV/PORTAL/CUSTOMIZE/LINKTORECORD.ASPX?ALTID=1055343-VI</t>
  </si>
  <si>
    <t>(47.5528304, -122.36348127)</t>
  </si>
  <si>
    <t>1055347-VI</t>
  </si>
  <si>
    <t>PER CSB:  DRUG ADDICTS HAVE TAKEN OVER THIS BUILDING ON HARBOR AVE BY THE COFFEE STAND</t>
  </si>
  <si>
    <t>HTTPS://SERVICES.SEATTLE.GOV/PORTAL/CUSTOMIZE/LINKTORECORD.ASPX?ALTID=1055347-VI</t>
  </si>
  <si>
    <t>1055349-VI</t>
  </si>
  <si>
    <t>OPEN TO ENTRY, OUTDOOR STORAGE, DETERIORATED BUILDING.</t>
  </si>
  <si>
    <t>HTTPS://SERVICES.SEATTLE.GOV/PORTAL/CUSTOMIZE/LINKTORECORD.ASPX?ALTID=1055349-VI</t>
  </si>
  <si>
    <t>1055354-VI</t>
  </si>
  <si>
    <t>VACANT BUILDING - OVERGROWN VEGETATION</t>
  </si>
  <si>
    <t>6236 4TH AVE NW</t>
  </si>
  <si>
    <t>HTTPS://SERVICES.SEATTLE.GOV/PORTAL/CUSTOMIZE/LINKTORECORD.ASPX?ALTID=1055354-VI</t>
  </si>
  <si>
    <t>(47.67532635, -122.36159048)</t>
  </si>
  <si>
    <t>1055380-VI</t>
  </si>
  <si>
    <t>VACANT BUILDING / SFD</t>
  </si>
  <si>
    <t>6314 7TH AVE S</t>
  </si>
  <si>
    <t>HTTPS://SERVICES.SEATTLE.GOV/PORTAL/CUSTOMIZE/LINKTORECORD.ASPX?ALTID=1055380-VI</t>
  </si>
  <si>
    <t>(47.54594298, -122.32451123)</t>
  </si>
  <si>
    <t>1055381-VI</t>
  </si>
  <si>
    <t>HTTPS://SERVICES.SEATTLE.GOV/PORTAL/CUSTOMIZE/LINKTORECORD.ASPX?ALTID=1055381-VI</t>
  </si>
  <si>
    <t>1055382-VI</t>
  </si>
  <si>
    <t>HTTPS://SERVICES.SEATTLE.GOV/PORTAL/CUSTOMIZE/LINKTORECORD.ASPX?ALTID=1055382-VI</t>
  </si>
  <si>
    <t>1055383-VI</t>
  </si>
  <si>
    <t>HTTPS://SERVICES.SEATTLE.GOV/PORTAL/CUSTOMIZE/LINKTORECORD.ASPX?ALTID=1055383-VI</t>
  </si>
  <si>
    <t>1055384-VI</t>
  </si>
  <si>
    <t>MULTIPLE NON-RUNNING VEHICLES. UNSAFE GROUNDS. OVERGROWN VEGETATION ENCROACHING IN NEIGHBORING PROPERTIES. MULTIPLE ATTEMPTED BREAK-INS OF THE HOUSE ITSELF AND THE VEHICLES. SIDING FALLING OFF.</t>
  </si>
  <si>
    <t>9439 12TH AVE SW</t>
  </si>
  <si>
    <t>HTTPS://SERVICES.SEATTLE.GOV/PORTAL/CUSTOMIZE/LINKTORECORD.ASPX?ALTID=1055384-VI</t>
  </si>
  <si>
    <t>(47.51803452, -122.35091051)</t>
  </si>
  <si>
    <t>1055431-VI</t>
  </si>
  <si>
    <t>** DUPLICATE 000647-23CP - SEE RELATED **A VERY LARGE TREE IN THE FRONT YARD OF THE PROPERTY HAS UPROOTED AND PARTIALLY FALLEN OVER. IT HAS FALLEN INTO AND IS OBSTRUCTING THE SIDEWALK AND THREATENING TO FALL INTO AND DAMAGE THE NEIGHBORING PROPERTY. SUBJECT PROPERTY IS BOARDED UP AND APPEARS ABANDONED.</t>
  </si>
  <si>
    <t>HTTPS://SERVICES.SEATTLE.GOV/PORTAL/CUSTOMIZE/LINKTORECORD.ASPX?ALTID=1055431-VI</t>
  </si>
  <si>
    <t>1055465-VI</t>
  </si>
  <si>
    <t>PER CSB: ABANDONED PROPERTY</t>
  </si>
  <si>
    <t>7326 24TH AVE NE</t>
  </si>
  <si>
    <t>HTTPS://SERVICES.SEATTLE.GOV/PORTAL/CUSTOMIZE/LINKTORECORD.ASPX?ALTID=1055465-VI</t>
  </si>
  <si>
    <t>(47.68201358, -122.30151884)</t>
  </si>
  <si>
    <t>1055477-VI</t>
  </si>
  <si>
    <t>LAWN COVERED IN BAGS OF GARBAGE</t>
  </si>
  <si>
    <t>2408 NE 125TH ST</t>
  </si>
  <si>
    <t>HTTPS://SERVICES.SEATTLE.GOV/PORTAL/CUSTOMIZE/LINKTORECORD.ASPX?ALTID=1055477-VI</t>
  </si>
  <si>
    <t>(47.7195089, -122.30258269)</t>
  </si>
  <si>
    <t>1055478-VI</t>
  </si>
  <si>
    <t>VACANT BUILDING, SQUATTERS INSIDE</t>
  </si>
  <si>
    <t>HTTPS://SERVICES.SEATTLE.GOV/PORTAL/CUSTOMIZE/LINKTORECORD.ASPX?ALTID=1055478-VI</t>
  </si>
  <si>
    <t>1055506-VI</t>
  </si>
  <si>
    <t>TRASH LEFT BY ABANDONED BUILDING</t>
  </si>
  <si>
    <t>1001 JOHN ST</t>
  </si>
  <si>
    <t>HTTPS://SERVICES.SEATTLE.GOV/PORTAL/CUSTOMIZE/LINKTORECORD.ASPX?ALTID=1055506-VI</t>
  </si>
  <si>
    <t>(47.61951135, -122.33696288)</t>
  </si>
  <si>
    <t>1055508-VI</t>
  </si>
  <si>
    <t>PER CSB: VACANT BUILDING. SEWAGE SMELL EMANATING FROM ABANDONED HOUSE</t>
  </si>
  <si>
    <t>9016 14TH AVE NW</t>
  </si>
  <si>
    <t>HTTPS://SERVICES.SEATTLE.GOV/PORTAL/CUSTOMIZE/LINKTORECORD.ASPX?ALTID=1055508-VI</t>
  </si>
  <si>
    <t>(47.69485084, -122.37386743)</t>
  </si>
  <si>
    <t>1055527-VI</t>
  </si>
  <si>
    <t>VACANT HOUSE - HAS BEEN EMPTY FOR OVER A YEAR WITH SEVERAL POORLY SEALED BROKEN WINDOWS AND ASSORTED JUNK ON PORCH AND IN FRONT YARD</t>
  </si>
  <si>
    <t>4007 23RD AVE SW</t>
  </si>
  <si>
    <t>HTTPS://SERVICES.SEATTLE.GOV/PORTAL/CUSTOMIZE/LINKTORECORD.ASPX?ALTID=1055527-VI</t>
  </si>
  <si>
    <t>(47.5680789, -122.36250715)</t>
  </si>
  <si>
    <t>1055584-VI</t>
  </si>
  <si>
    <t>BUILDING EXPERIENCED FIRE. STANDING VACANT. STARTING TO ATTRACT RODENTS. EXTREME NUISANCE FOR NEIGHBORHOOD. FUMES. IS IT BEING EVALUATED FOR CONDEMNATION?</t>
  </si>
  <si>
    <t>HTTPS://SERVICES.SEATTLE.GOV/PORTAL/CUSTOMIZE/LINKTORECORD.ASPX?ALTID=1055584-VI</t>
  </si>
  <si>
    <t>1055586-VI</t>
  </si>
  <si>
    <t>9203 22ND AVE SW</t>
  </si>
  <si>
    <t>HTTPS://SERVICES.SEATTLE.GOV/PORTAL/CUSTOMIZE/LINKTORECORD.ASPX?ALTID=1055586-VI</t>
  </si>
  <si>
    <t>(47.52087725, -122.36198344)</t>
  </si>
  <si>
    <t>1055597-VI</t>
  </si>
  <si>
    <t>FIRE DAMAGE PER SFD, VACANT BUILDING</t>
  </si>
  <si>
    <t>HTTPS://SERVICES.SEATTLE.GOV/PORTAL/CUSTOMIZE/LINKTORECORD.ASPX?ALTID=1055597-VI</t>
  </si>
  <si>
    <t>1055634-VI</t>
  </si>
  <si>
    <t>VACANT BUILDING OUTDOOR STORAGE, OVERGROWN, DETERIORATED BUILDING- NOT WEATHER TIGHT</t>
  </si>
  <si>
    <t>HTTPS://SERVICES.SEATTLE.GOV/PORTAL/CUSTOMIZE/LINKTORECORD.ASPX?ALTID=1055634-VI</t>
  </si>
  <si>
    <t>1055733-VI</t>
  </si>
  <si>
    <t>HOMELESS SQUATTERS BACK AT THIS HOUSE LIKE THEY WERE BEFORE WHEN IT WAS ALMOST BURNED DOWN. TRASH LITTERED EVERYWHERE EVEN THOUGH THERE IS BUS STOP TRASH CAN NEARBY. ABANDONED CAR WITH COLORADO PLATES HAS BEEN THERE FOR YEARS AND NOT MOVED</t>
  </si>
  <si>
    <t>5947 M L KING JR WAY S</t>
  </si>
  <si>
    <t>HTTPS://SERVICES.SEATTLE.GOV/PORTAL/CUSTOMIZE/LINKTORECORD.ASPX?ALTID=1055733-VI</t>
  </si>
  <si>
    <t>(47.54842633, -122.28708693)</t>
  </si>
  <si>
    <t>1055768-VI</t>
  </si>
  <si>
    <t>2701 AIRPORT WAY S</t>
  </si>
  <si>
    <t>HTTPS://SERVICES.SEATTLE.GOV/PORTAL/CUSTOMIZE/LINKTORECORD.ASPX?ALTID=1055768-VI</t>
  </si>
  <si>
    <t>(47.57956028, -122.32187847)</t>
  </si>
  <si>
    <t>1055773-VI</t>
  </si>
  <si>
    <t>HTTPS://SERVICES.SEATTLE.GOV/PORTAL/CUSTOMIZE/LINKTORECORD.ASPX?ALTID=1055773-VI</t>
  </si>
  <si>
    <t>1055774-VI</t>
  </si>
  <si>
    <t>PER CSB; VACANT COMMERCIAL PROPERTY IN NEIGHBORHOOD IS COLLECTING GARBAGE. NUISANCE.  SDCI - ENFORCE JUNK STORAGE VIOLATION</t>
  </si>
  <si>
    <t>HTTPS://SERVICES.SEATTLE.GOV/PORTAL/CUSTOMIZE/LINKTORECORD.ASPX?ALTID=1055774-VI</t>
  </si>
  <si>
    <t>1055775-VI</t>
  </si>
  <si>
    <t>PER ONLINE; THIS COMMERCIAL PROPERTY IS VACANT BUT OWNED BY A PROPERTY MANAGEMENT COMPANY. THE COMPANY HAS ALLOWED EXCESSIVE GARBAGE AND DRUG USE TO ACCUMULATE ON THEIR PROPERTY, WHICH IS ADDING TO CRIME AND HOMELESS ENCAMPMENTS IN THE NEIGHBORHOOD. THEY ARE FAILING TO MAINTAIN A SAFE AND RESPECTABLE PROPERTY, INCLUDING THEIR PARKING LOT, FOR THE COMMUNITY.</t>
  </si>
  <si>
    <t>HTTPS://SERVICES.SEATTLE.GOV/PORTAL/CUSTOMIZE/LINKTORECORD.ASPX?ALTID=1055775-VI</t>
  </si>
  <si>
    <t>1055776-VI</t>
  </si>
  <si>
    <t>ABANDONED BUILDING NEVER IN COMPLIANCE IN SPITE OF COMPLAINTS.REAR OF BUILDING OVERLOADED WITH OLD LUMBER AND GARBAGE.  SEVERE FIRE AND HEALTH HAZARD TO APARTMENT BUILDING NEXT DOOR AT 7329 AND CONDOMINIUMS.  THIS HAZARD AND BLATANT VIOLATION HAS BEEN IN EXISTENCE FOR MULTIPLE YEARS WITHOUT CORRECTION..  YARD IS CONSTANTLY OVERGROWN.  RAT PROBLEM HAS BEEN REPORTED TO E.H.DEPT.  THE PROPERTY OWNER IS VERY ARGUMENTATIVE, ARROGANT, AND DISMISSIVE.</t>
  </si>
  <si>
    <t>7325 15TH AVE NW</t>
  </si>
  <si>
    <t>HTTPS://SERVICES.SEATTLE.GOV/PORTAL/CUSTOMIZE/LINKTORECORD.ASPX?ALTID=1055776-VI</t>
  </si>
  <si>
    <t>(47.68206931, -122.37712033)</t>
  </si>
  <si>
    <t>1055788-VI</t>
  </si>
  <si>
    <t>PER ONLINE; THERE IS AN ABANDONED HOUSE NEXT TO MY HOME. A LOT OF GARBAGE AND JUNK AND BUSHES OVERGROWN ALL AROUND THE PROPERTY. THE STREET CATS ARE USING THIS PLACE TO REPRODUCE, AND THERE ARE MANY BUCKETS FILLED WITH OLD WATER CREATING AN ENVIRONMENT FOR BUGS AND MOSQUITOES . PLEASE, CONTACT THE OWNERS TO ASK THEM TO TAKE CARE OF THE HOUSE. A COUPLE NIGHTS AGO, I SAW PEOPLE TRYING TO ENTER TO THE PROPERTY VERY LATE.I THINK THEY ARE HOMELESS PEOPLE LOOKING FO A PLAC</t>
  </si>
  <si>
    <t>VACANT BUILDING. JUNK STORAGE AND OVERGROWN VEGETATION.</t>
  </si>
  <si>
    <t>HTTPS://SERVICES.SEATTLE.GOV/PORTAL/CUSTOMIZE/LINKTORECORD.ASPX?ALTID=1055788-VI</t>
  </si>
  <si>
    <t>1055791-VI</t>
  </si>
  <si>
    <t>HOUSE IS ABANDONED AND IN VERY POOR CONDITION. TREES ARE BLOCKING SIDEWALK</t>
  </si>
  <si>
    <t>HTTPS://SERVICES.SEATTLE.GOV/PORTAL/CUSTOMIZE/LINKTORECORD.ASPX?ALTID=1055791-VI</t>
  </si>
  <si>
    <t>1055795-VI</t>
  </si>
  <si>
    <t>VACANT BUILDINGNOT MAINTAINED.OPEN TO ELEMENTS</t>
  </si>
  <si>
    <t>HTTPS://SERVICES.SEATTLE.GOV/PORTAL/CUSTOMIZE/LINKTORECORD.ASPX?ALTID=1055795-VI</t>
  </si>
  <si>
    <t>1055798-VI</t>
  </si>
  <si>
    <t>THERE IS A LOT OF GARBAGE ON THE PROPERTY. A LOT OF POSSIBLE HOMELESS INDIVIDUALS COMING &amp; GOING. THEY DON'T HAVE ACCESS TO INSIDE THE HOUSE. THUS, THEY DON'T HAVE ANY SANITARY FACILITIES TO USE. THERE'S MATRESS THAT'S BEEN ON THE SIDE OF THE HOME FOR MONTHS NOW &amp; IN THE RAIN. LAWN MOWERS &amp; MAKESHIFT TENTS IN THE BACK YARD. A LOT OF RANDOM BROKE DOWN VEHICLES IN THE FRONT YARD. LANDOWNERS SAID THOSE PEOPLE THAT LIVE THERE WERE NOT WELCOMED. THUS, THEY ARE ALL TRESPASSING. PLEASE COME &amp; CHECK &amp;</t>
  </si>
  <si>
    <t>HTTPS://SERVICES.SEATTLE.GOV/PORTAL/CUSTOMIZE/LINKTORECORD.ASPX?ALTID=1055798-VI</t>
  </si>
  <si>
    <t>1055800-VI</t>
  </si>
  <si>
    <t>VACANT BUILDING.</t>
  </si>
  <si>
    <t>HTTPS://SERVICES.SEATTLE.GOV/PORTAL/CUSTOMIZE/LINKTORECORD.ASPX?ALTID=1055800-VI</t>
  </si>
  <si>
    <t>1055807-VI</t>
  </si>
  <si>
    <t>FIRE DAMAGED VACANT BUILDING WITH STORAGE.</t>
  </si>
  <si>
    <t>2657 39TH AVE SW</t>
  </si>
  <si>
    <t>HTTPS://SERVICES.SEATTLE.GOV/PORTAL/CUSTOMIZE/LINKTORECORD.ASPX?ALTID=1055807-VI</t>
  </si>
  <si>
    <t>(47.58000282, -122.3815361)</t>
  </si>
  <si>
    <t>1055817-VI</t>
  </si>
  <si>
    <t>HOUSE APPEARS ABANDONED, JUNK STORED IN BACK LOT. GIANT FIR TREE IS NOT MAINTAINED. NOT ENOUGH CLEARANCE FOR ROAD AND SIDEWALKS.</t>
  </si>
  <si>
    <t>423 21ST AVE</t>
  </si>
  <si>
    <t>HTTPS://SERVICES.SEATTLE.GOV/PORTAL/CUSTOMIZE/LINKTORECORD.ASPX?ALTID=1055817-VI</t>
  </si>
  <si>
    <t>(47.60587134, -122.30530635)</t>
  </si>
  <si>
    <t>1055961-VI</t>
  </si>
  <si>
    <t>ABANDONED HOME BURGLARIZED AND NOW TAKEN OVER BY SQUATTERS.</t>
  </si>
  <si>
    <t>1608 AURORA AVE N</t>
  </si>
  <si>
    <t>HTTPS://SERVICES.SEATTLE.GOV/PORTAL/CUSTOMIZE/LINKTORECORD.ASPX?ALTID=1055961-VI</t>
  </si>
  <si>
    <t>(47.63386204, -122.34321746)</t>
  </si>
  <si>
    <t>1056021-VI</t>
  </si>
  <si>
    <t>10200 GREENWOOD AVE N</t>
  </si>
  <si>
    <t>HTTPS://SERVICES.SEATTLE.GOV/PORTAL/CUSTOMIZE/LINKTORECORD.ASPX?ALTID=1056021-VI</t>
  </si>
  <si>
    <t>(47.70306432, -122.35514766)</t>
  </si>
  <si>
    <t>1056022-VI</t>
  </si>
  <si>
    <t>BUILDING IS ABANDONED AND FRONT GLASS DOORS SMASHED OPEN.  GLASS ALL OVER THE SIDEWALK.  SQUATTERS HAVE MOVED IN AND HAVE BEEN DESTROYING PROPERTY AND LIGHTING FIRES.</t>
  </si>
  <si>
    <t>7726 15TH AVE NW</t>
  </si>
  <si>
    <t>HTTPS://SERVICES.SEATTLE.GOV/PORTAL/CUSTOMIZE/LINKTORECORD.ASPX?ALTID=1056022-VI</t>
  </si>
  <si>
    <t>(47.68590135, -122.3764174)</t>
  </si>
  <si>
    <t>1056024-VI</t>
  </si>
  <si>
    <t>VACANT BUILDINGOPEN TO ENTRYJUNK STORAGE</t>
  </si>
  <si>
    <t>9740 8TH AVE NW</t>
  </si>
  <si>
    <t>HTTPS://SERVICES.SEATTLE.GOV/PORTAL/CUSTOMIZE/LINKTORECORD.ASPX?ALTID=1056024-VI</t>
  </si>
  <si>
    <t>(47.70096755, -122.36565947)</t>
  </si>
  <si>
    <t>1056034-VI</t>
  </si>
  <si>
    <t>PER CSB: VACANT HOUSE LOOKS LIKE IT'S BEING SQUATTED IN</t>
  </si>
  <si>
    <t>4530 DELRIDGE WAY SW</t>
  </si>
  <si>
    <t>HTTPS://SERVICES.SEATTLE.GOV/PORTAL/CUSTOMIZE/LINKTORECORD.ASPX?ALTID=1056034-VI</t>
  </si>
  <si>
    <t>(47.56200359, -122.36277732)</t>
  </si>
  <si>
    <t>1056055-VI</t>
  </si>
  <si>
    <t>THE FRONT DOOR IS OPEN AND UNSECURED ON THIS ABANDONED PROPERTY WITH FIRE DAMAGE AND SITE OF A HOMICIDE. NEIGHBORS ARE CONCERNED ABOUT SQUATTERS AND CRIME. PLEASE SECURE THE BUILDING.</t>
  </si>
  <si>
    <t>HTTPS://SERVICES.SEATTLE.GOV/PORTAL/CUSTOMIZE/LINKTORECORD.ASPX?ALTID=1056055-VI</t>
  </si>
  <si>
    <t>1056065-VI</t>
  </si>
  <si>
    <t>LOOKS LIKE HOMELESS PEOPLE HAVE BEEN LIVING IN PARTS OF THE VACANT HOUSE AT 9011 15TH AVE SW, 98106.</t>
  </si>
  <si>
    <t>HTTPS://SERVICES.SEATTLE.GOV/PORTAL/CUSTOMIZE/LINKTORECORD.ASPX?ALTID=1056065-VI</t>
  </si>
  <si>
    <t>1056066-VI</t>
  </si>
  <si>
    <t>HOUSE HAS BEEN VACANT FOR 6+ MONTHS AND IS NOW BECOMING A TARGET FOR SQUATTERS AND BREAK-INS. 911 WAS CALLED LAST NIGHT FOR A BREAK-IN, AND NON-EMERGENCY CALLS HAVE BEEN MADE IN THE LAST WEEK FOR TRESPASSING ON NEIGHBORING PROPERTIES FROM SQUATTERS LIVING IN THE HOUSE. PER THE NON-EMERGENCY RESPONSE TEAM, THERE HAVE BEEN ROBBERY SUSPECTS HIDING OUT IN THE HOUSE IN THE PAST MONTHS. THE OWNER IS DAVID DAY, HIS PHONE NUMBER IS 206-522-1151. HE HAS BEEN NOTIFIED OF THESE ISSUES BUT IS NOT ACTING TO</t>
  </si>
  <si>
    <t>HTTPS://SERVICES.SEATTLE.GOV/PORTAL/CUSTOMIZE/LINKTORECORD.ASPX?ALTID=1056066-VI</t>
  </si>
  <si>
    <t>1056067-VI</t>
  </si>
  <si>
    <t>PROPERTY HAS CLEARLY BEEN ABANDONED FOR A LONG TIME. BROKEN DOOR, OUT OF CONTROL YARD GROWING CAUSING ALL SORTS OF ANIMALS TO LIVE AROUND THE PROPERTY. THERE HAVE BEEN NUMEROUS COMPLAINTS ABOUT THIS PROPERTY GOING BACK 10 YEARS WITH NOTHING BEING DONE ABOUT IT.</t>
  </si>
  <si>
    <t>HTTPS://SERVICES.SEATTLE.GOV/PORTAL/CUSTOMIZE/LINKTORECORD.ASPX?ALTID=1056067-VI</t>
  </si>
  <si>
    <t>1056079-VI</t>
  </si>
  <si>
    <t>THE HOUSE ON 7701 34TH AVE SW HAS BEEN VACANT FOR A FEW MONTHS. STARTING 1 MONTH AGO, A RV WITH 3 PEOPLE LIVING INSIDE PARKED IN FRONT OF THE HOUSE. IT LEFT A FEW DAYS LATER, BUT AT LEAST 2 OF THE PEOPLE FROM THE RV HAVE BEEN SEEN LIVING INSIDE THE HOUSE. A STOLEN TRUCK WAS RECOVERED IN ITS DRIVEWAY FEW DAYS LATER.</t>
  </si>
  <si>
    <t>SEE 1058879-VB FOR UPDATED MONITORING</t>
  </si>
  <si>
    <t>2023 MAY 27 12:00:00 AM</t>
  </si>
  <si>
    <t>HTTPS://SERVICES.SEATTLE.GOV/PORTAL/CUSTOMIZE/LINKTORECORD.ASPX?ALTID=1056079-VI</t>
  </si>
  <si>
    <t>1056080-VI</t>
  </si>
  <si>
    <t>VACANT BUILDING FOR OVER TWO YEARS. JUNK IN FRONT YARD FOR 6-12 MONTHS. GROUNDS ARE UNSECURED; UNAUTHORIZED INDIVIDUALS ENTER GROUNDS AND URINATE, DEFECATE, AND/OR USE SUBSTANCES ON THE GROUNDS.</t>
  </si>
  <si>
    <t>6759 16TH AVE SW</t>
  </si>
  <si>
    <t>HTTPS://SERVICES.SEATTLE.GOV/PORTAL/CUSTOMIZE/LINKTORECORD.ASPX?ALTID=1056080-VI</t>
  </si>
  <si>
    <t>(47.54110501, -122.35525962)</t>
  </si>
  <si>
    <t>1056116-VI</t>
  </si>
  <si>
    <t>HTTPS://SERVICES.SEATTLE.GOV/PORTAL/CUSTOMIZE/LINKTORECORD.ASPX?ALTID=1056116-VI</t>
  </si>
  <si>
    <t>1056216-VI</t>
  </si>
  <si>
    <t>VERY DILAPIDATED HOUSE,PORTION OF ROOF MISSING,PORCH WITHOUT GUARDRAILS.  RACCOONS HAVETAKEN UP RESIDENCE.</t>
  </si>
  <si>
    <t>2416 E MARION ST</t>
  </si>
  <si>
    <t>HTTPS://SERVICES.SEATTLE.GOV/PORTAL/CUSTOMIZE/LINKTORECORD.ASPX?ALTID=1056216-VI</t>
  </si>
  <si>
    <t>(47.61020382, -122.30070677)</t>
  </si>
  <si>
    <t>1056297-VI</t>
  </si>
  <si>
    <t>HTTPS://SERVICES.SEATTLE.GOV/PORTAL/CUSTOMIZE/LINKTORECORD.ASPX?ALTID=1056297-VI</t>
  </si>
  <si>
    <t>1056310-VI</t>
  </si>
  <si>
    <t>REPORTING VACANT PROPERTY, OVERGROWTH, EXCESSIVE GARBAGE</t>
  </si>
  <si>
    <t>HTTPS://SERVICES.SEATTLE.GOV/PORTAL/CUSTOMIZE/LINKTORECORD.ASPX?ALTID=1056310-VI</t>
  </si>
  <si>
    <t>1056360-VI</t>
  </si>
  <si>
    <t>HTTPS://SERVICES.SEATTLE.GOV/PORTAL/CUSTOMIZE/LINKTORECORD.ASPX?ALTID=1056360-VI</t>
  </si>
  <si>
    <t>1056481-VI</t>
  </si>
  <si>
    <t>5017 50TH AVE SW</t>
  </si>
  <si>
    <t>HTTPS://SERVICES.SEATTLE.GOV/PORTAL/CUSTOMIZE/LINKTORECORD.ASPX?ALTID=1056481-VI</t>
  </si>
  <si>
    <t>(47.55691668, -122.39666773)</t>
  </si>
  <si>
    <t>1056485-VI</t>
  </si>
  <si>
    <t>THE GARAGE LOCATED ON THE PROPERTY IS IN SHAMBLES. THE UNIT HOUSES VERMIN AND OTHER ANIMALS SUCH AS RACCOONS. THE UNIT HAS ELECTRICAL CAPABILITIES, ALTHOUGH I AM UNAWARE OF USE, THAT COULD CAUSE FIRE IF THE GARAGE WERE TO FALL EVEN MORE DAMAGE. IT IS A FIRE HAZARD AND NEST FOR UNWANTED RODENTS. RESIDENT HAS MADE CLAIMS THAT THE GARAGE IS NOT IN USE BUT HAS NO INTENTION TO REMEDY THE DANGER.</t>
  </si>
  <si>
    <t>7012 34TH AVE NE</t>
  </si>
  <si>
    <t>HTTPS://SERVICES.SEATTLE.GOV/PORTAL/CUSTOMIZE/LINKTORECORD.ASPX?ALTID=1056485-VI</t>
  </si>
  <si>
    <t>(47.67985048, -122.29116632)</t>
  </si>
  <si>
    <t>1056519-VI</t>
  </si>
  <si>
    <t>PER CSB;VACANT BUILDING W/UNAUTHORIZED ENCAMPMENT ON SITE.SDCI - ENFORCE JUNK STORAGE AND LAND USE VIOLATIONS. ILLEGAL DUMPING, ABANDONED LOT BEING USED FOR DRUG, SEX AND BATHROOM</t>
  </si>
  <si>
    <t>8856 NESBIT AVE N</t>
  </si>
  <si>
    <t>HTTPS://SERVICES.SEATTLE.GOV/PORTAL/CUSTOMIZE/LINKTORECORD.ASPX?ALTID=1056519-VI</t>
  </si>
  <si>
    <t>(47.69401247, -122.34311585)</t>
  </si>
  <si>
    <t>1056520-VI</t>
  </si>
  <si>
    <t>BUILDINGS ARE ABANDONED AND NOT UP TO CODE. VERY BIG SAFETY HAZARD. THESE BUILDINGS ARE MERE BLOCKS FROM A NEW ELEMENTARY AND MIDDLE SCHOOL AND NEED TO BE REPLACED ASAP.</t>
  </si>
  <si>
    <t>8842 NESBIT AVE N</t>
  </si>
  <si>
    <t>HTTPS://SERVICES.SEATTLE.GOV/PORTAL/CUSTOMIZE/LINKTORECORD.ASPX?ALTID=1056520-VI</t>
  </si>
  <si>
    <t>(47.69375902, -122.34330131)</t>
  </si>
  <si>
    <t>1056524-VI</t>
  </si>
  <si>
    <t>VACANT BUILDING/ WITH STORAGE.</t>
  </si>
  <si>
    <t>VACANT BUILDING WITH STORAGE INSIDE OF BUILDING.</t>
  </si>
  <si>
    <t>614 MAYNARD AVE S</t>
  </si>
  <si>
    <t>HTTPS://SERVICES.SEATTLE.GOV/PORTAL/CUSTOMIZE/LINKTORECORD.ASPX?ALTID=1056524-VI</t>
  </si>
  <si>
    <t>(47.59697721, -122.32475151)</t>
  </si>
  <si>
    <t>1056541-VI</t>
  </si>
  <si>
    <t>VACANT BUILDING, HAS OUTDOOR STORAGE, DETERIORATED BUILDING.</t>
  </si>
  <si>
    <t>652 S DEARBORN ST</t>
  </si>
  <si>
    <t>HTTPS://SERVICES.SEATTLE.GOV/PORTAL/CUSTOMIZE/LINKTORECORD.ASPX?ALTID=1056541-VI</t>
  </si>
  <si>
    <t>(47.59610474, -122.32475859)</t>
  </si>
  <si>
    <t>1056573-VI</t>
  </si>
  <si>
    <t>PROPERTY HAS BEEN UNINHABITED FOR YEARS, IS OVERGROWN, AND ENCROACHING ON SIDEWALKS. THERE IS AN INCREASE IN RODENT POPULATION DUE TO VEGETATION AND GARBAGE INSIDE AND SURROUNDING THE PROPERTY. THERE ARE RESIDENTS WHO USE WHEELCHAIRS AND ARE SIGHT IMPAIRED WHO CAN'T SAFELY USE THE SIDEWALK IN FRONT OF THIS HOME. SQUATTERS HAVE MADE ATTEMPTS TO MOVE IN ON SEVERAL OCCASIONS, BUT DUE TO NEIGHBOR'S DILIGENT WATCH WE HAVE MANAGED TO KEEP THEM OUT. PROPERTY OWNER HAS BEEN NOTIFIED AND HAS NOT FOLLOWE</t>
  </si>
  <si>
    <t>5063 49TH AVE S</t>
  </si>
  <si>
    <t>HTTPS://SERVICES.SEATTLE.GOV/PORTAL/CUSTOMIZE/LINKTORECORD.ASPX?ALTID=1056573-VI</t>
  </si>
  <si>
    <t>(47.55521288, -122.2718419)</t>
  </si>
  <si>
    <t>1056574-VI</t>
  </si>
  <si>
    <t>ABANDONED BUILDING/PROPERTY HAS A WASP/YELLOWJACKET INFESTATION. ALSO APPEARS TO HAVE SOMETHING DEAD INSIDE AS A SMELL IS EMANATING FROM THE BUILDING.</t>
  </si>
  <si>
    <t>5511 RAINIER AVE S</t>
  </si>
  <si>
    <t>HTTPS://SERVICES.SEATTLE.GOV/PORTAL/CUSTOMIZE/LINKTORECORD.ASPX?ALTID=1056574-VI</t>
  </si>
  <si>
    <t>(47.552233, -122.27870584)</t>
  </si>
  <si>
    <t>1056588-VI</t>
  </si>
  <si>
    <t>VACANT HOUSE WITH POTENTIAL SQUATTERS AND OVERGROWN YARD</t>
  </si>
  <si>
    <t>1051 26TH AVE E</t>
  </si>
  <si>
    <t>HTTPS://SERVICES.SEATTLE.GOV/PORTAL/CUSTOMIZE/LINKTORECORD.ASPX?ALTID=1056588-VI</t>
  </si>
  <si>
    <t>(47.62836396, -122.29919681)</t>
  </si>
  <si>
    <t>1056600-VI</t>
  </si>
  <si>
    <t>THIS IS A VACANT BUILDING THAT IS NOT BEING MAINTAINED. GLASS DOORS ARE NOT SECURE OR BOARDED UP. SIDEWALK IN FRONT IS LITTERED WITH BROKEN GLASS. GRAFFITI ON THE FRONT AND SIDES.</t>
  </si>
  <si>
    <t>HTTPS://SERVICES.SEATTLE.GOV/PORTAL/CUSTOMIZE/LINKTORECORD.ASPX?ALTID=1056600-VI</t>
  </si>
  <si>
    <t>1056612-VI</t>
  </si>
  <si>
    <t>REPORTING VACANT PROPERTY FOR OVER 1YR, GRASS GROWING THROUGH FRONT DOOR</t>
  </si>
  <si>
    <t>721 B 26TH AVE S</t>
  </si>
  <si>
    <t>HTTPS://SERVICES.SEATTLE.GOV/PORTAL/CUSTOMIZE/LINKTORECORD.ASPX?ALTID=1056612-VI</t>
  </si>
  <si>
    <t>(47.59612541, -122.29926124)</t>
  </si>
  <si>
    <t>1056614-VI</t>
  </si>
  <si>
    <t>HELLO. WE LIVE NEXT DOOR TO THIS PROPERTY, WHICH HAS BEEN VACATED COMING ON TWO YEARS. WE HAVE DONE OUR DUE DILIGENCE TO MAINTAIN THE PROPERTY AND KEEP IT SAFE, BUT OUR EFFORTS RECENTLY ARE FALLING SHORT. THE FIRE DEPARTMENT HAS BEEN CALLED AT LEAST ONCE DUE TO A FIRE STARTED BY A GROUP OF TRANSIENT INDIVIDUALS. IT HAS ALSO BEEN CONFIRMED THAT THERE WERE PEOPLE SQUATTING IN THE HOUSE FOR A PERIOD OF TIME. THE OWNERS DID COME BACK TO SECURE THE HOME TO THE BEST OF THEIR ABILITY ONCE WE ALERTED T</t>
  </si>
  <si>
    <t>HTTPS://SERVICES.SEATTLE.GOV/PORTAL/CUSTOMIZE/LINKTORECORD.ASPX?ALTID=1056614-VI</t>
  </si>
  <si>
    <t>1056646-VI</t>
  </si>
  <si>
    <t>PER CSB: RODENTS RUNNING AROUND AND HEARD SOUNDS AT NIGHT? PEOPLE BREAKING IN VACANT HOUSE MONITORED</t>
  </si>
  <si>
    <t>HTTPS://SERVICES.SEATTLE.GOV/PORTAL/CUSTOMIZE/LINKTORECORD.ASPX?ALTID=1056646-VI</t>
  </si>
  <si>
    <t>1056647-VI</t>
  </si>
  <si>
    <t>HTTPS://SERVICES.SEATTLE.GOV/PORTAL/CUSTOMIZE/LINKTORECORD.ASPX?ALTID=1056647-VI</t>
  </si>
  <si>
    <t>1056652-VI</t>
  </si>
  <si>
    <t>PROPERTY HAS BEEN ABANDONED AND IS THE SITE OF HOMELESSNESS AND ILLEGAL DRUG ACTIVITY. RATS AND RACCOONS ARE SEEN REGULARLY ON PROPERTY. RV MOTORHOMES ARE NOW PARKING ADJACENT TO PROPERTY AS WELL.</t>
  </si>
  <si>
    <t>11752 19TH AVE NE</t>
  </si>
  <si>
    <t>HTTPS://SERVICES.SEATTLE.GOV/PORTAL/CUSTOMIZE/LINKTORECORD.ASPX?ALTID=1056652-VI</t>
  </si>
  <si>
    <t>(47.71558651, -122.30820716)</t>
  </si>
  <si>
    <t>1056663-VI</t>
  </si>
  <si>
    <t>PER CSB: ABANDONED HOUSE HAS GARBAGE, BROKEN DOWN CAR AND DEBRIS ON THE FRONT</t>
  </si>
  <si>
    <t>HTTPS://SERVICES.SEATTLE.GOV/PORTAL/CUSTOMIZE/LINKTORECORD.ASPX?ALTID=1056663-VI</t>
  </si>
  <si>
    <t>1056678-VI</t>
  </si>
  <si>
    <t>THERE ARE MULTIPLE ABANDONED OUTBUILDINGS IN THE BACKYARD OF THIS HOUSE; CONSTRUCTION WAS STARTED AND THEN HAS BEEN STOPPED FOR WELL OVER A YEAR.  THE BUILDINGS HAVE BEEN OPEN TO THE WEATHER DURING THIS TIME AND DON'T APPEAR TO BE STRUCTURALLY SOUND AND ARE ALSO ATTRACTING RODENTS.</t>
  </si>
  <si>
    <t>RETROACTIVE DEMOLITION &amp; CLEARING AND GRADING PERMIT / LANDSCAPING PERMIT TO CLEAR VACANT BUILDING CASE, 1057277-VB</t>
  </si>
  <si>
    <t>3241 63RD AVE SW</t>
  </si>
  <si>
    <t>HTTPS://SERVICES.SEATTLE.GOV/PORTAL/CUSTOMIZE/LINKTORECORD.ASPX?ALTID=1056678-VI</t>
  </si>
  <si>
    <t>(47.57471265, -122.4136838)</t>
  </si>
  <si>
    <t>1056702-VI</t>
  </si>
  <si>
    <t>THIS HOUSE IS VACANT AND THE LAWN AND YARD IS GROWING OUT OF CONTROL.</t>
  </si>
  <si>
    <t>874 E GWINN PL</t>
  </si>
  <si>
    <t>HTTPS://SERVICES.SEATTLE.GOV/PORTAL/CUSTOMIZE/LINKTORECORD.ASPX?ALTID=1056702-VI</t>
  </si>
  <si>
    <t>(47.64805136, -122.31893279)</t>
  </si>
  <si>
    <t>1056725-VI</t>
  </si>
  <si>
    <t>BAGS OF GARBAGE (INCLUDING USED DIAPERS) REMOVED BY WORKERS REMOVING ITEMS FROM THE HOUSE THAT USED TO BE A DAYCARE/SCHOOL AND DUMPED ON PROPERTY AGAIN. SEE RECORD NUMBERS: 003917-23CP, 005623-23CP, AND 008235-23CP FOR PREVIOUS COMPLAINTS. SEE PHOTOS FOR GARBAGE DUMPED BY WORKERS.</t>
  </si>
  <si>
    <t>1106 34TH AVE</t>
  </si>
  <si>
    <t>HTTPS://SERVICES.SEATTLE.GOV/PORTAL/CUSTOMIZE/LINKTORECORD.ASPX?ALTID=1056725-VI</t>
  </si>
  <si>
    <t>(47.61188584, -122.28892367)</t>
  </si>
  <si>
    <t>1056734-VI</t>
  </si>
  <si>
    <t>THE HOUSE IS VACANT. THE NEW OWNERS PLAN TO KNOCK IT DOWN AND BUILD NEW. THEY ARE NOT MAINTAINING THE YARD WHILE WAITING TO BEGIN BUILDING. THE WEEDS ARE 4-5 FEET TALL NOW</t>
  </si>
  <si>
    <t>8465 SEWARD PARK AVE S</t>
  </si>
  <si>
    <t>HTTPS://SERVICES.SEATTLE.GOV/PORTAL/CUSTOMIZE/LINKTORECORD.ASPX?ALTID=1056734-VI</t>
  </si>
  <si>
    <t>(47.52671152, -122.2651251)</t>
  </si>
  <si>
    <t>1056791-VI</t>
  </si>
  <si>
    <t>REPORT UNSECURE BLDG THERE ARE SQUATTERS IN FENCED OFF AREA</t>
  </si>
  <si>
    <t>2023 SEP 16 12:00:00 AM</t>
  </si>
  <si>
    <t>HTTPS://SERVICES.SEATTLE.GOV/PORTAL/CUSTOMIZE/LINKTORECORD.ASPX?ALTID=1056791-VI</t>
  </si>
  <si>
    <t>1056792-VI</t>
  </si>
  <si>
    <t>PER ONLINE;CLOSED DOWN WONGS RESTAURANT IS UNSECURED AND BECOMING A DUMPIMG AREA FOR GARBAGE, PAINT, MISCELLANIOUS JUNK. OWNERS WAITING FOR REDEVELOPMENT, NOT CARING OR EVEN CONCERNED.</t>
  </si>
  <si>
    <t>ZONING/JUNK</t>
  </si>
  <si>
    <t>HTTPS://SERVICES.SEATTLE.GOV/PORTAL/CUSTOMIZE/LINKTORECORD.ASPX?ALTID=1056792-VI</t>
  </si>
  <si>
    <t>1056793-VI</t>
  </si>
  <si>
    <t>VACANT BUILDING WITH TRASH BUILDING UP IN PARKING LOT</t>
  </si>
  <si>
    <t>TRASH IN PARKING LOT OF VACANT BUILDING</t>
  </si>
  <si>
    <t>HTTPS://SERVICES.SEATTLE.GOV/PORTAL/CUSTOMIZE/LINKTORECORD.ASPX?ALTID=1056793-VI</t>
  </si>
  <si>
    <t>1056794-VI</t>
  </si>
  <si>
    <t>11754 LAKESIDE AVE NE</t>
  </si>
  <si>
    <t>HTTPS://SERVICES.SEATTLE.GOV/PORTAL/CUSTOMIZE/LINKTORECORD.ASPX?ALTID=1056794-VI</t>
  </si>
  <si>
    <t>(47.71519551, -122.27953163)</t>
  </si>
  <si>
    <t>1056799-VI</t>
  </si>
  <si>
    <t>HTTPS://SERVICES.SEATTLE.GOV/PORTAL/CUSTOMIZE/LINKTORECORD.ASPX?ALTID=1056799-VI</t>
  </si>
  <si>
    <t>1056801-VI</t>
  </si>
  <si>
    <t>THIS PROPERTY HAS BEEN VACANT FOR APPROXIMATELY 1 YEAR.  LANDSCAPE IS VERY DRY AND OVERGROWN AND POSES A FIRE HAZARD.</t>
  </si>
  <si>
    <t>11818 32ND AVE NE</t>
  </si>
  <si>
    <t>HTTPS://SERVICES.SEATTLE.GOV/PORTAL/CUSTOMIZE/LINKTORECORD.ASPX?ALTID=1056801-VI</t>
  </si>
  <si>
    <t>(47.71468921, -122.29382916)</t>
  </si>
  <si>
    <t>1056892-VI</t>
  </si>
  <si>
    <t>VACANT BUILDING WITH OVERGROWN VEGETATION AND HISTORY OF BREAK-INS</t>
  </si>
  <si>
    <t>11907 LAKESIDE AVE NE</t>
  </si>
  <si>
    <t>HTTPS://SERVICES.SEATTLE.GOV/PORTAL/CUSTOMIZE/LINKTORECORD.ASPX?ALTID=1056892-VI</t>
  </si>
  <si>
    <t>(47.71539256, -122.28066051)</t>
  </si>
  <si>
    <t>1056931-VI</t>
  </si>
  <si>
    <t>PER CSB;VACANT BUILDING - SDCI - INSPECT JUNK STORAGE VIOLATION</t>
  </si>
  <si>
    <t>HTTPS://SERVICES.SEATTLE.GOV/PORTAL/CUSTOMIZE/LINKTORECORD.ASPX?ALTID=1056931-VI</t>
  </si>
  <si>
    <t>1056932-VI</t>
  </si>
  <si>
    <t>UNSECURED, UNSAFEBUILDING OPEN TOSQUATTERS</t>
  </si>
  <si>
    <t>SEE 1058340-VI FOR UPDATE ENFORCEMENT HISTORY</t>
  </si>
  <si>
    <t>HTTPS://SERVICES.SEATTLE.GOV/PORTAL/CUSTOMIZE/LINKTORECORD.ASPX?ALTID=1056932-VI</t>
  </si>
  <si>
    <t>1056949-VI</t>
  </si>
  <si>
    <t>PER CSB: UNSECURED ABANDONED HOUSE, PEOPLE KEEP BREAKING IN</t>
  </si>
  <si>
    <t>HTTPS://SERVICES.SEATTLE.GOV/PORTAL/CUSTOMIZE/LINKTORECORD.ASPX?ALTID=1056949-VI</t>
  </si>
  <si>
    <t>1056954-VI</t>
  </si>
  <si>
    <t>HTTPS://SERVICES.SEATTLE.GOV/PORTAL/CUSTOMIZE/LINKTORECORD.ASPX?ALTID=1056954-VI</t>
  </si>
  <si>
    <t>1056966-VI</t>
  </si>
  <si>
    <t>PER ONLINE;LARGE AMOUNTS OF GARBAGE IN NEIGHBORS YARD. ACTUALLY CAUGHT FIRE EARLIER THIS YEAR. THEY HAVE OVERFLOWING GARBAGE BINS IN THEIR YARD AND VARIOUS GARBAGE BAGS AND JUNK PILED UP BY THEIR SHED THAT HAS GRAFFITI ON IT. I ACTUALLY SUSPECT THEY MAY BE A METH LAB AS THEIR ARE CONSTANTLY PEOPLE COMING AND GOING FROM THE PROPERTY AT ALL HOURS, THEY OFTEN HAVE PLASTIC CONTAINERS HIDDEN AROUND THEIR PROPERTY, AND NEVER TAKE THEIR GARBAGE TO BE COLLECTED WITH THE REST</t>
  </si>
  <si>
    <t>HTTPS://SERVICES.SEATTLE.GOV/PORTAL/CUSTOMIZE/LINKTORECORD.ASPX?ALTID=1056966-VI</t>
  </si>
  <si>
    <t>1056985-VI</t>
  </si>
  <si>
    <t>VACANT HOUSE WITH SQUATTERS, RODENTS AND TRASH.</t>
  </si>
  <si>
    <t>3835 WOODLAWN AVE N</t>
  </si>
  <si>
    <t>HTTPS://SERVICES.SEATTLE.GOV/PORTAL/CUSTOMIZE/LINKTORECORD.ASPX?ALTID=1056985-VI</t>
  </si>
  <si>
    <t>(47.65374495, -122.33905441)</t>
  </si>
  <si>
    <t>1057014-VI</t>
  </si>
  <si>
    <t>HTTPS://SERVICES.SEATTLE.GOV/PORTAL/CUSTOMIZE/LINKTORECORD.ASPX?ALTID=1057014-VI</t>
  </si>
  <si>
    <t>1057100-VI</t>
  </si>
  <si>
    <t>HTTPS://SERVICES.SEATTLE.GOV/PORTAL/CUSTOMIZE/LINKTORECORD.ASPX?ALTID=1057100-VI</t>
  </si>
  <si>
    <t>1057140-VI</t>
  </si>
  <si>
    <t>VB NO @ PA VACANT BUILDING</t>
  </si>
  <si>
    <t>8602 24TH AVE SW</t>
  </si>
  <si>
    <t>HTTPS://SERVICES.SEATTLE.GOV/PORTAL/CUSTOMIZE/LINKTORECORD.ASPX?ALTID=1057140-VI</t>
  </si>
  <si>
    <t>(47.52636011, -122.3626555)</t>
  </si>
  <si>
    <t>1057295-VI</t>
  </si>
  <si>
    <t>7323 7TH AVE SW</t>
  </si>
  <si>
    <t>HTTPS://SERVICES.SEATTLE.GOV/PORTAL/CUSTOMIZE/LINKTORECORD.ASPX?ALTID=1057295-VI</t>
  </si>
  <si>
    <t>(47.53627576, -122.3449306)</t>
  </si>
  <si>
    <t>1057440-VI</t>
  </si>
  <si>
    <t>REPORTING VACANT BLDG NO SECURE</t>
  </si>
  <si>
    <t>6548 15TH AVE NE</t>
  </si>
  <si>
    <t>HTTPS://SERVICES.SEATTLE.GOV/PORTAL/CUSTOMIZE/LINKTORECORD.ASPX?ALTID=1057440-VI</t>
  </si>
  <si>
    <t>(47.67721666, -122.31166775)</t>
  </si>
  <si>
    <t>1057442-VI</t>
  </si>
  <si>
    <t>VACANT BUILDING. SEE ATTACHMENT</t>
  </si>
  <si>
    <t>1614 S DEARBORN ST</t>
  </si>
  <si>
    <t>HTTPS://SERVICES.SEATTLE.GOV/PORTAL/CUSTOMIZE/LINKTORECORD.ASPX?ALTID=1057442-VI</t>
  </si>
  <si>
    <t>(47.59612745, -122.31086114)</t>
  </si>
  <si>
    <t>1057580-VI</t>
  </si>
  <si>
    <t>HOUSE HAS BEEN ABANDONED. YOUNGER MALE TENANT (MIDDLE AGED) WAS SEEN MOVING OUT PERSONAL ITEMS 6 MONTHS AGO AND NO ONE HAS BEEN SEED COMING IN OR OUT SINCE. HOME IS IN EXTREME DISREPAIR. A BRANCH FROM A TREE IN FRONT OF THE PROPERTY IS CREEKING AND ABOUT TO FALL INTO THE STREET, AND THERE ARE NUMEROUS LARGE TREES AROUND THE PROPERTY THAT DESPERATELY NEED TRIMMING BEFORE THEY ARE HAZARDOUS. THERE IS TRASH AND DEBRIS ACCUMULATING AROUND THE PROPERTY OVER THE LAST 6 MONTHS. MY MAIN CONCERN IS</t>
  </si>
  <si>
    <t>HTTPS://SERVICES.SEATTLE.GOV/PORTAL/CUSTOMIZE/LINKTORECORD.ASPX?ALTID=1057580-VI</t>
  </si>
  <si>
    <t>1057643-VI</t>
  </si>
  <si>
    <t>VACANT RESIDENTIAL BUILDING WITH VARIOUS PEOPLE COMING AND GOING; HOME OWNER SAYS NO NEW TENANTS BUT TAKES NO ACTION.</t>
  </si>
  <si>
    <t>VBM COMPLAINT</t>
  </si>
  <si>
    <t>11213 LUTHER AVE S</t>
  </si>
  <si>
    <t>HTTPS://SERVICES.SEATTLE.GOV/PORTAL/CUSTOMIZE/LINKTORECORD.ASPX?ALTID=1057643-VI</t>
  </si>
  <si>
    <t>(47.49954081, -122.26467696)</t>
  </si>
  <si>
    <t>1057683-VI</t>
  </si>
  <si>
    <t>9438 15TH AVE SW</t>
  </si>
  <si>
    <t>HTTPS://SERVICES.SEATTLE.GOV/PORTAL/CUSTOMIZE/LINKTORECORD.ASPX?ALTID=1057683-VI</t>
  </si>
  <si>
    <t>(47.51802908, -122.35376165)</t>
  </si>
  <si>
    <t>1057759-VI</t>
  </si>
  <si>
    <t>THIS HOUSE HAS BEEN VACANT SINCE SOMETIME AROUND OR BEFORE 2019. IT'S STARTING TO DETERIORATE RAPIDLY. POTENTIAL FOR SQUATTERS IS A CONCERN AMONG NEIGHBORS AS THE FRONT FENCE IS BEGINNING TO SHOW OPENINGS THAT SOMEONE COULD SLIP THROUGH. THE HOME'S ROOF IS LEAKING INTO THE HOME AND INSULATION CAN BE SEEN HANGING FROM INSIDE A WINDOW. THE GUTTERS HAVE ALSO FALLEN AND ARE HANGING TO THE GROUND. THE LAWN IS OVERGROWN ON ALL SIDES OF THE HOME WITH A FEW OLD CARS ARE SITTING, COLLECTING RUST.</t>
  </si>
  <si>
    <t>13517 DENSMORE AVE N</t>
  </si>
  <si>
    <t>HTTPS://SERVICES.SEATTLE.GOV/PORTAL/CUSTOMIZE/LINKTORECORD.ASPX?ALTID=1057759-VI</t>
  </si>
  <si>
    <t>(47.7274548, -122.33867834)</t>
  </si>
  <si>
    <t>1057845-VI</t>
  </si>
  <si>
    <t>2/3/2024 THIRD COMPLAINT ABOUT THIS VACANT PROPERTY OWNED BY Y&amp;M PROPERTIES I, LLC.  THIS PROPERTY IS UNFENCED, UNSECURED AND IS A NUISANCE. ONE PILE OF CONSTRUCTION DEBRIS HAS REMAINED UNREMEDIED FOR MONTHS. ONE PILE OF SOLID WASTE HAS ALSO REMAINED UNREMEDIED FOR MONTHS. THIS CONTINUING NUISANCE HAS ATTRACTED ILLEGAL DUMPING OF FOOD WASTE, PLASTIC, TIRES, CONSTRUCTION DEBRIS, ETC. FIRST COMPLAINT 11/26/23, 	013771-23CP, AFTER INSPECTION OWNER SENT "ALERT LETTER." OWNERS TOOK NO REMEDIAL ACTIO</t>
  </si>
  <si>
    <t>1900 23RD AVE S</t>
  </si>
  <si>
    <t>HTTPS://SERVICES.SEATTLE.GOV/PORTAL/CUSTOMIZE/LINKTORECORD.ASPX?ALTID=1057845-VI</t>
  </si>
  <si>
    <t>(47.58622151, -122.30262459)</t>
  </si>
  <si>
    <t>1057846-VI</t>
  </si>
  <si>
    <t>SIGNS OF SQUATTERS LIVING ON OFFICE / RETAIL BUILDING.  IT HAD BEEN BOARDED UP AND IN THE PAST TWO WEEKS, I HAVE NOTICED BOARDS HAVE BEEN SAWED APART, AND PLACED BACK UP TO CUT OUT AREAS.  THERE IS A BOARDED UP EMERGENCY EXIT WITH THE FENCE CUT OPEN.  THIS IS IN THE ALLEYWAY ON THE EAST SIDE OF THE BUILDING.</t>
  </si>
  <si>
    <t>700 NE 45TH ST</t>
  </si>
  <si>
    <t>HTTPS://SERVICES.SEATTLE.GOV/PORTAL/CUSTOMIZE/LINKTORECORD.ASPX?ALTID=1057846-VI</t>
  </si>
  <si>
    <t>(47.66158403, -122.32037098)</t>
  </si>
  <si>
    <t>1057867-VI</t>
  </si>
  <si>
    <t>VB - GRAFFITI THROUGHOUT FACADES OF BUILDINGPROPERTY IS A DESIGNATED LANDMARK</t>
  </si>
  <si>
    <t>HTTPS://SERVICES.SEATTLE.GOV/PORTAL/CUSTOMIZE/LINKTORECORD.ASPX?ALTID=1057867-VI</t>
  </si>
  <si>
    <t>1057984-VI</t>
  </si>
  <si>
    <t>PER CSB: ILLEGAL DUMPING, LITTERING</t>
  </si>
  <si>
    <t>14352 LAKE CITY WAY NE</t>
  </si>
  <si>
    <t>HTTPS://SERVICES.SEATTLE.GOV/PORTAL/CUSTOMIZE/LINKTORECORD.ASPX?ALTID=1057984-VI</t>
  </si>
  <si>
    <t>(47.73352295, -122.2919574)</t>
  </si>
  <si>
    <t>1058010-VI</t>
  </si>
  <si>
    <t>HOUSE IS IN UNLIVABLE CONDITIONS AND ATTRACTS CRIME</t>
  </si>
  <si>
    <t>1317 NE 66TH ST</t>
  </si>
  <si>
    <t>HTTPS://SERVICES.SEATTLE.GOV/PORTAL/CUSTOMIZE/LINKTORECORD.ASPX?ALTID=1058010-VI</t>
  </si>
  <si>
    <t>(47.67634683, -122.31355855)</t>
  </si>
  <si>
    <t>1058026-VI</t>
  </si>
  <si>
    <t>WE KNOW THE FORMER TENANTS OF THIS PROPERTY AND THE PLUMBING WAS NEVER FIXED. THERE IS AN ODOR OF SEWAGE NEAR THE FRONT OF THE HOUSE, WHICH IS CURRENTLY SITTING VACANT, BUT HAS HAD SOME LEVEL OF TRESPASSING AND DRUG ACTIVITY GOING IN AND OUT OF THE HOUSE.</t>
  </si>
  <si>
    <t>8119 15TH AVE SW</t>
  </si>
  <si>
    <t>HTTPS://SERVICES.SEATTLE.GOV/PORTAL/CUSTOMIZE/LINKTORECORD.ASPX?ALTID=1058026-VI</t>
  </si>
  <si>
    <t>(47.52944966, -122.3542648)</t>
  </si>
  <si>
    <t>1058053-VI</t>
  </si>
  <si>
    <t>HOUSE IS VACANT AND HAS NOT BEEN VISITED BY OWNER OR RELATIVES FOR SOME TIME. OWNER MAY BE DECEASED AS SHE WAS ELDERLY</t>
  </si>
  <si>
    <t>HTTPS://SERVICES.SEATTLE.GOV/PORTAL/CUSTOMIZE/LINKTORECORD.ASPX?ALTID=1058053-VI</t>
  </si>
  <si>
    <t>1058103-VI</t>
  </si>
  <si>
    <t>4/11/2024   RF OBSERVED SUBJECT PROPERTY TO BE CLOSED TO ENTRY. OUTDOOR STORAGE. NO OVERGROWN VEGETATION. SEVERAL FALLEN TREES</t>
  </si>
  <si>
    <t>HTTPS://SERVICES.SEATTLE.GOV/PORTAL/CUSTOMIZE/LINKTORECORD.ASPX?ALTID=1058103-VI</t>
  </si>
  <si>
    <t>1058112-VI</t>
  </si>
  <si>
    <t>VACANT BUILDING WITH GRAFFITI</t>
  </si>
  <si>
    <t>HTTPS://SERVICES.SEATTLE.GOV/PORTAL/CUSTOMIZE/LINKTORECORD.ASPX?ALTID=1058112-VI</t>
  </si>
  <si>
    <t>1058140-VI</t>
  </si>
  <si>
    <t>VACANT, BURNED STRUCTURE HAS NOT BEEN ADDRESSED IN OVER 4 YEARS, NOW ATTRACTING ANIMALS.THE STRUCTURE IS NOTSECURE.</t>
  </si>
  <si>
    <t>1821 N 57TH ST</t>
  </si>
  <si>
    <t>HTTPS://SERVICES.SEATTLE.GOV/PORTAL/CUSTOMIZE/LINKTORECORD.ASPX?ALTID=1058140-VI</t>
  </si>
  <si>
    <t>(47.67054639, -122.33542172)</t>
  </si>
  <si>
    <t>1058181-VI</t>
  </si>
  <si>
    <t>ABANDONED BUILDINGWITH HUGE DEAD TREES, THAT ARE IN DANGER OF FALLING.</t>
  </si>
  <si>
    <t>HTTPS://SERVICES.SEATTLE.GOV/PORTAL/CUSTOMIZE/LINKTORECORD.ASPX?ALTID=1058181-VI</t>
  </si>
  <si>
    <t>1058183-VI</t>
  </si>
  <si>
    <t>REPORTING VACANT BUILDING</t>
  </si>
  <si>
    <t>HTTPS://SERVICES.SEATTLE.GOV/PORTAL/CUSTOMIZE/LINKTORECORD.ASPX?ALTID=1058183-VI</t>
  </si>
  <si>
    <t>1058196-VI</t>
  </si>
  <si>
    <t>MULTIPLE DEAD TREES. VACANT BUILDING.</t>
  </si>
  <si>
    <t>HTTPS://SERVICES.SEATTLE.GOV/PORTAL/CUSTOMIZE/LINKTORECORD.ASPX?ALTID=1058196-VI</t>
  </si>
  <si>
    <t>(47.72111269, -122.28936469)</t>
  </si>
  <si>
    <t>1058199-VI</t>
  </si>
  <si>
    <t>VACANT BUILDING WITH WAGON FULL OF JUNK IN FRONT. ABANDONED CARS IN DRIVEWAY SURROUNDED WITH MORE JUNK (SPARE TIRES, ROTTING CAR COVERS, ETC.), AND PROPERTY IS OVERRUN WITH INVASIVE VEGETATION.</t>
  </si>
  <si>
    <t>HTTPS://SERVICES.SEATTLE.GOV/PORTAL/CUSTOMIZE/LINKTORECORD.ASPX?ALTID=1058199-VI</t>
  </si>
  <si>
    <t>1058255-VI</t>
  </si>
  <si>
    <t>PER CSB: VACANT HOUSE. HOUSE HAS BEEN VACANT FOR YEARS. IT IS A MAGNET FOR CRIMINALITY. CAN ANYTHING BE DONE?</t>
  </si>
  <si>
    <t>8801 16TH AVE SW</t>
  </si>
  <si>
    <t>HTTPS://SERVICES.SEATTLE.GOV/PORTAL/CUSTOMIZE/LINKTORECORD.ASPX?ALTID=1058255-VI</t>
  </si>
  <si>
    <t>(47.52456247, -122.35530854)</t>
  </si>
  <si>
    <t>1058324-VI</t>
  </si>
  <si>
    <t>PER CSB: GARBAGE ON PLANTING STRIP IN FRONT OF HOUSE</t>
  </si>
  <si>
    <t>VI FROM 011220-23CP</t>
  </si>
  <si>
    <t>8735 PHINNEY AVE N</t>
  </si>
  <si>
    <t>HTTPS://SERVICES.SEATTLE.GOV/PORTAL/CUSTOMIZE/LINKTORECORD.ASPX?ALTID=1058324-VI</t>
  </si>
  <si>
    <t>(47.69345265, -122.3542686)</t>
  </si>
  <si>
    <t>1058367-VI</t>
  </si>
  <si>
    <t>VACANT BUILDING OPEN TO SQUATTERS. GRAFFITI EVERYWHERE</t>
  </si>
  <si>
    <t>2531 GILMAN DR W</t>
  </si>
  <si>
    <t>HTTPS://SERVICES.SEATTLE.GOV/PORTAL/CUSTOMIZE/LINKTORECORD.ASPX?ALTID=1058367-VI</t>
  </si>
  <si>
    <t>(47.64149645, -122.37549826)</t>
  </si>
  <si>
    <t>1058375-VI</t>
  </si>
  <si>
    <t>PER ONLINE;THIS PROPERTY HAS FIVE VEHICLES, SOME TRUCKS AND SOME CARS, AS WELL AS A BOAT ON A TRAILER AND A TRAILER FOR HAULING. THERE ARE NO OCCUPANTS IN THE HOUSE NOR HAS THERE BEEN FOR SOME TIME NOW. ONE OF THE TRUCKS IS JACKED UP MISSING TIRES, THE OTHER DUMP TRUCK IS HIDDEN ON THE BACK SIDE. SOME ARE LICENSED SOME ARE NOT.</t>
  </si>
  <si>
    <t>12222 DENSMORE AVE N</t>
  </si>
  <si>
    <t>HTTPS://SERVICES.SEATTLE.GOV/PORTAL/CUSTOMIZE/LINKTORECORD.ASPX?ALTID=1058375-VI</t>
  </si>
  <si>
    <t>(47.71797233, -122.33733031)</t>
  </si>
  <si>
    <t>1058383-VI</t>
  </si>
  <si>
    <t>PER CSB: CUSTOMER CONTACTED CSB TO REPORT SEEING AN ABANDONED CHURCH NEAR OR AT 30TH AVE SW &amp; SW ADAMS ST THAT HAS GRAFFITI ON IT, DEBRIS ON GROUND, AND PEOPLE LIVING INSIDE OF IT. CUSTOMER IS REQUESTING SITE BE VISITED BY INSPECTOR TO SEE IF VIOLATIONS HAVE OCCURRED</t>
  </si>
  <si>
    <t>HTTPS://SERVICES.SEATTLE.GOV/PORTAL/CUSTOMIZE/LINKTORECORD.ASPX?ALTID=1058383-VI</t>
  </si>
  <si>
    <t>1058399-VI</t>
  </si>
  <si>
    <t>VACANT BUILDING IN VIOLATION OF BOTH VACANT BUILDING STANDARDS (SMC 22.206.200) AND UNFIT BUILDING STANDARDS (SMC 22.208). SINCE BEING STRUCT BY A VEHICLE IN NOVEMBER 2022, THE OWNERS OF 8255 WALLINGFORD AVE N HAVE LEFT THE BUILDING STRUCTURALLY UNSOUND BUILDING WITH TEMPORARY EXTERIOR WOOD SUPPORTS EXPOSED TO WEATHER, EXPOSED EXTERIOR WALLS (YOU CAN SEE THROUGH THE BRICK), AND DEBRIS ACROSS THE PROPERTY. THE BUILDING IS DANGEROUS TO ENTER AS THE ROOF SUPPORT IS UNSTABLE AND UNINHABITABLE, BUT</t>
  </si>
  <si>
    <t>DUPLICATE VI SEE 1058566-VI</t>
  </si>
  <si>
    <t>HTTPS://SERVICES.SEATTLE.GOV/PORTAL/CUSTOMIZE/LINKTORECORD.ASPX?ALTID=1058399-VI</t>
  </si>
  <si>
    <t>1058400-VI</t>
  </si>
  <si>
    <t>6306 CORLISS AVE N</t>
  </si>
  <si>
    <t>HTTPS://SERVICES.SEATTLE.GOV/PORTAL/CUSTOMIZE/LINKTORECORD.ASPX?ALTID=1058400-VI</t>
  </si>
  <si>
    <t>(47.67472784, -122.33062411)</t>
  </si>
  <si>
    <t>1058404-VI</t>
  </si>
  <si>
    <t>1058404-VI FROM 012344-23CP</t>
  </si>
  <si>
    <t>HTTPS://SERVICES.SEATTLE.GOV/PORTAL/CUSTOMIZE/LINKTORECORD.ASPX?ALTID=1058404-VI</t>
  </si>
  <si>
    <t>1058414-VI</t>
  </si>
  <si>
    <t>THIS RESIDENCE (A DUPLEX WITH STREET ADDRESSES 927 AND 929 NW 57TH ST) HAS BEEN BOARDED UP FOR NEARLY TWO YEARS. THE CITY HAS PREVIOUSLY ATTACHED THE 'KEEP OUT' TYPE OF SIGNAGE TO THE FRONT. IN THE PAST FEW WEEKS, SQUATTERS HAVE RETURNED AND BROKEN BASEMENT WINDOWS TO GET IN. THE POLICE HAVE BEEN CALLED OUT MULTIPLE TIMES BUT EACH NIGHT, SQUATTERS RETURN. THE BUILDING IS NOT PROPERLY SECURED AGAINST ILLEGAL ACCESS. YESTERDAY AFTERNOON, ONE MAN WAS IN THE WEST-SIDE UNIT WITH THE FRONT DOOR WIDE</t>
  </si>
  <si>
    <t>929 NW 57TH ST</t>
  </si>
  <si>
    <t>HTTPS://SERVICES.SEATTLE.GOV/PORTAL/CUSTOMIZE/LINKTORECORD.ASPX?ALTID=1058414-VI</t>
  </si>
  <si>
    <t>(47.66999833, -122.36992269)</t>
  </si>
  <si>
    <t>1058432-VI</t>
  </si>
  <si>
    <t>JUNK STORAGE AT THIS ADDRESS, ONGOING FOR SEVERAL YEARS. STYROFOAM, PIPES, SCRAP WOOD, OTHER MISC. CONSTRUCTION DEBRIS. WAS ISSUED A VIOLATION ALERT IN NOVEMBER 2023 (#010629-23CP) BUT THE PROPERTY REMAINS IN THE SAME STATE. THERE IS AN ACTIVE DEMOLITION PERMIT BUT DEMOLITION HAS NOT BEGUN AT THE SITE, AND NO FIRST GROUND DISTURBANCE INSPECTION HAS TAKEN PLACE.</t>
  </si>
  <si>
    <t>5223 M L KING JR WAY S</t>
  </si>
  <si>
    <t>HTTPS://SERVICES.SEATTLE.GOV/PORTAL/CUSTOMIZE/LINKTORECORD.ASPX?ALTID=1058432-VI</t>
  </si>
  <si>
    <t>(47.55468975, -122.29004437)</t>
  </si>
  <si>
    <t>1058434-VI</t>
  </si>
  <si>
    <t>PER ONLINE;SDCI - ENFORCE VACANT BUILDING VIOLATION.  HOUSE UNINHABITED FOR ALMOST 2 MONTHS, NOT BEING KEPT - VEGETATION GROWING OUT OF CONTROL - HAS LEAD TO A MOLE INFESTATION ON BORDERING PROPERTIES THAT HAD TO BE HANDLED BY A PEST CONTROL SERVICE.</t>
  </si>
  <si>
    <t>6332 47TH AVE SW</t>
  </si>
  <si>
    <t>HTTPS://SERVICES.SEATTLE.GOV/PORTAL/CUSTOMIZE/LINKTORECORD.ASPX?ALTID=1058434-VI</t>
  </si>
  <si>
    <t>(47.54579629, -122.39229568)</t>
  </si>
  <si>
    <t>1058469-VI</t>
  </si>
  <si>
    <t>PER CSB;SDCI - ENFORCE ABANDONED BUILDING VIOLATION - CORNER OF 4TH AVE N AND ROY ST. THERE?S AN ABANDONED BUILDING THAT HAD A RECENT HOMELESS RELATED FIRE. IT IS CURRENTLY BEING BROKEN INTO</t>
  </si>
  <si>
    <t>400 ROY ST</t>
  </si>
  <si>
    <t>HTTPS://SERVICES.SEATTLE.GOV/PORTAL/CUSTOMIZE/LINKTORECORD.ASPX?ALTID=1058469-VI</t>
  </si>
  <si>
    <t>(47.62560799, -122.34866661)</t>
  </si>
  <si>
    <t>1058473-VI</t>
  </si>
  <si>
    <t>VI FROM CP 004788-24CP</t>
  </si>
  <si>
    <t>810 N 59TH ST</t>
  </si>
  <si>
    <t>HTTPS://SERVICES.SEATTLE.GOV/PORTAL/CUSTOMIZE/LINKTORECORD.ASPX?ALTID=1058473-VI</t>
  </si>
  <si>
    <t>(47.67192284, -122.34799663)</t>
  </si>
  <si>
    <t>1058619-VI</t>
  </si>
  <si>
    <t>ABANDONED HOUSE HAS OVERGROWN VEGETATION, TRASH STREWN AROUND FRONT YARD, STEPS, AND SIDEWALK, AND ATTRACTS CAMPERS/VAGRANTS. PARAPHERNALIA STREWN ON SIDEWALK AND SOMEONE EVEN DIED OF AN OVERDOSE IN THE FRONT YARD LAST YEAR.</t>
  </si>
  <si>
    <t>320 HARVARD AVE E</t>
  </si>
  <si>
    <t>HTTPS://SERVICES.SEATTLE.GOV/PORTAL/CUSTOMIZE/LINKTORECORD.ASPX?ALTID=1058619-VI</t>
  </si>
  <si>
    <t>(47.6216872, -122.32174464)</t>
  </si>
  <si>
    <t>1058663-VI</t>
  </si>
  <si>
    <t>VI FROM 005434-24-CP</t>
  </si>
  <si>
    <t>4013 EASTERN AVE N</t>
  </si>
  <si>
    <t>HTTPS://SERVICES.SEATTLE.GOV/PORTAL/CUSTOMIZE/LINKTORECORD.ASPX?ALTID=1058663-VI</t>
  </si>
  <si>
    <t>(47.65600909, -122.32935312)</t>
  </si>
  <si>
    <t>1058883-VI</t>
  </si>
  <si>
    <t>NO ONE HAS LIVED IN THE HOUSE ACROSS THE STREET FROM ME FOR AT LEAST 3 YEARS, BUT IN THE PAST YEAR THEY GOT A WATER SHUT OFF  NOTICE AND UNPAID EXPENSIVE SPU BILL FROM AUGUST 2023 TO PRESENT, THE MAIL IS PILING UP, THE GRASS IS UP TO MY KNEES, INCLUDING ON BOTH SIDES OF THE SIDEWALK, IT COULD BECOME A FIRE HAZARD IN EXTREME HEATS, AND MY NEIGHBOR &amp; I ARE CONCERNED PEOPLE WILL START SQUATTING THERE. BACK SIDE DOOR IS BROKEN. ALSO POTENTIAL RODENT INFESTATION AS HOUSE CONTINUES TO DETERIORATE AND</t>
  </si>
  <si>
    <t>8057 15TH AVE NE</t>
  </si>
  <si>
    <t>HTTPS://SERVICES.SEATTLE.GOV/PORTAL/CUSTOMIZE/LINKTORECORD.ASPX?ALTID=1058883-VI</t>
  </si>
  <si>
    <t>(47.68835307, -122.3124695)</t>
  </si>
  <si>
    <t>1058888-VI</t>
  </si>
  <si>
    <t>HOUSE WITH EXTENSIVE VEGETATION ALL OVER PROPERTY. HOUSE ESSENTIALLY UNOCCUPIED, FREQUENT STRANGERS SMOKING AND LEAVING CIGARETTE REMAINS IN GRASS/WEEDS.  OWNER STOPS BY WEEKLY TO UNLOAD HER CAR OF GARBAGE AND RECYCLING, BUT NOT LIVING IN HOME.  NEIGHBORS CONCERNED ABOUT RAT POPULATION, AND RISK OF FIRE DUE TO LACK OF MAINTENANCE AND FREQUENT INDIVIDUALS SMOKING ON PROPERTY</t>
  </si>
  <si>
    <t>5027 18TH AVE NE</t>
  </si>
  <si>
    <t>HTTPS://SERVICES.SEATTLE.GOV/PORTAL/CUSTOMIZE/LINKTORECORD.ASPX?ALTID=1058888-VI</t>
  </si>
  <si>
    <t>(47.66567864, -122.30863916)</t>
  </si>
  <si>
    <t>1058913-VI</t>
  </si>
  <si>
    <t>SR #24-00121189VACANT BUILDING - 2105 38TH AV EAST - RATS, RABBITS AND RACCOONS HAVE TAKEN OVER THIS EMPTY HOUSE. I HAVE MOWED LAWN BUT UTTERLY OVERGROWN. CAN CUSTODIAN OF PROPERTY PLEASE TEND TO IT</t>
  </si>
  <si>
    <t>HOUSE IS WEATHERED BUT SECURE. VEGETATION HAS OVERGROWN ALL YARD AREAS</t>
  </si>
  <si>
    <t>2105 38TH AVE E</t>
  </si>
  <si>
    <t>HTTPS://SERVICES.SEATTLE.GOV/PORTAL/CUSTOMIZE/LINKTORECORD.ASPX?ALTID=1058913-VI</t>
  </si>
  <si>
    <t>(47.63721054, -122.2843491)</t>
  </si>
  <si>
    <t>1058922-VI</t>
  </si>
  <si>
    <t>HOUSE HAS BEEN ABANDONED FOR OVER A YEAR. YARD IS OVERGROWN AND THERE IS EVIDENCE OF RODENTS.</t>
  </si>
  <si>
    <t>6715 14TH AVE SW</t>
  </si>
  <si>
    <t>HTTPS://SERVICES.SEATTLE.GOV/PORTAL/CUSTOMIZE/LINKTORECORD.ASPX?ALTID=1058922-VI</t>
  </si>
  <si>
    <t>(47.54223848, -122.35295885)</t>
  </si>
  <si>
    <t>1058932-VI</t>
  </si>
  <si>
    <t>VACANT BUILDING WITH EXCESSIVE VEGETATION OVERGROWTH</t>
  </si>
  <si>
    <t>10759 SAND POINT WAY NE</t>
  </si>
  <si>
    <t>HTTPS://SERVICES.SEATTLE.GOV/PORTAL/CUSTOMIZE/LINKTORECORD.ASPX?ALTID=1058932-VI</t>
  </si>
  <si>
    <t>(47.70865108, -122.28036279)</t>
  </si>
  <si>
    <t>1058961-VI</t>
  </si>
  <si>
    <t>8038 16TH AVE NE IS UNINHABITED AND ABANDONED. PLANTS ARE EXTREMELY OVERGROWN, AND HOMELESS HAVE BEGUN FREQUENTLY LIVING IN THE HOUSE. AT TIMES, THERE APPEAR TO BE FIRES IN THE HOUSE. WITH THE CLOSE PROXIMITY TO OTHER HOUSES AND SUBSTANTIAL DEAD/DRIED PLANT LIFE ON THE HOUSE THIS IS VERY HAZARDOUS. ADDITIONALLY, TRASH INCLUDING BROKEN GLASS IS FREQUENTLY LEFT AT THE HOUSE.</t>
  </si>
  <si>
    <t>HTTPS://SERVICES.SEATTLE.GOV/PORTAL/CUSTOMIZE/LINKTORECORD.ASPX?ALTID=1058961-VI</t>
  </si>
  <si>
    <t>1058966-VI</t>
  </si>
  <si>
    <t>THIS HOUSE HAS BEEN ABANDONED FOR MANY, MANY YEARS. THE IVY HAS ALMOST COMPLETELY ENGULFED THE HOUSE AND ROOF. WE HAVE NOTICED RECENT ACTIVITY BY HOMELESS PERSONS ATTEMPTING TO MOVE INTO THE HOUSE. AND WHAT'S MORE, WE ARE CONCERNED THAT THE HOUSE AND ALL OF THE BRUSH AND FOLIAGE IS A MAJOR FIRE HAZARD (ESPECIALLY WHEN THINGS DRY OUT THIS SUMMER).</t>
  </si>
  <si>
    <t>HTTPS://SERVICES.SEATTLE.GOV/PORTAL/CUSTOMIZE/LINKTORECORD.ASPX?ALTID=1058966-VI</t>
  </si>
  <si>
    <t>1058967-VI</t>
  </si>
  <si>
    <t>THIS HOUSE HAS BEEN BOARDED UP FOR A WHILE, BUT IT CONSTANTLY BEING BROKEN INTO. AT LEAST TWICE A WEEK I WITNESS PEOPLE EITHER TRYING TO BREAK IN THROUGH A WINDOW OR SHOOT UP DRUGS IN THE BACKYARD. I KEEP HAVING TO CALL 911 FOR THIS WHICH ISN'T A GREAT USE OF RESOURCES. THIS HOUSE HAS ALSO CAUGHT FIRE IN THE PAST WHICH IS WHY I FEEL UNSAFE THAT IT IS KEPT UNSECURED.</t>
  </si>
  <si>
    <t>HTTPS://SERVICES.SEATTLE.GOV/PORTAL/CUSTOMIZE/LINKTORECORD.ASPX?ALTID=1058967-VI</t>
  </si>
  <si>
    <t>1058968-VI</t>
  </si>
  <si>
    <t>VACANT BUILDING HIDDEN FROM STREET VIEW. ILLEGAL ACTIVITY, STOLEN VEHICLES, ILLEGAL BURNING. SQUATTERS PRESENT. SPD REFERRAL.</t>
  </si>
  <si>
    <t>5046 35TH AVE S</t>
  </si>
  <si>
    <t>HTTPS://SERVICES.SEATTLE.GOV/PORTAL/CUSTOMIZE/LINKTORECORD.ASPX?ALTID=1058968-VI</t>
  </si>
  <si>
    <t>(47.55563493, -122.28869506)</t>
  </si>
  <si>
    <t>1058995-VI</t>
  </si>
  <si>
    <t>THIS PROPERTY IS VACANT AND NOT SECURED.  THE POLICE HAVE BEEN CALLED ON MULTIPLE OCCASIONS DUE TO THE DOOR BEING BROKEN/HANGING OPEN.  THE POTENTIAL FOR SQUATTERS/DAMAGE TO NEIGHBORING BUILDING IS HIGH.  AT THE VERY LEAST, THE DOOR SHOULD BE REPAIRED AND SECURED.</t>
  </si>
  <si>
    <t>4719 CALIFORNIA AVE SW</t>
  </si>
  <si>
    <t>HTTPS://SERVICES.SEATTLE.GOV/PORTAL/CUSTOMIZE/LINKTORECORD.ASPX?ALTID=1058995-VI</t>
  </si>
  <si>
    <t>(47.56055005, -122.38720862)</t>
  </si>
  <si>
    <t>1059022-VI</t>
  </si>
  <si>
    <t>OWNER OF PROPERTY UNRESPONSIVE TO NEIGHBORS, HOME NOT LIVED IN ANYMORE, POSSIBILITY OF SQUATTERS.</t>
  </si>
  <si>
    <t>HTTPS://SERVICES.SEATTLE.GOV/PORTAL/CUSTOMIZE/LINKTORECORD.ASPX?ALTID=1059022-VI</t>
  </si>
  <si>
    <t>1059027-VI</t>
  </si>
  <si>
    <t>HTTPS://SERVICES.SEATTLE.GOV/PORTAL/CUSTOMIZE/LINKTORECORD.ASPX?ALTID=1059027-VI</t>
  </si>
  <si>
    <t>1059049-VI</t>
  </si>
  <si>
    <t>ABANDONED HOME</t>
  </si>
  <si>
    <t>739 S ROSE ST</t>
  </si>
  <si>
    <t>HTTPS://SERVICES.SEATTLE.GOV/PORTAL/CUSTOMIZE/LINKTORECORD.ASPX?ALTID=1059049-VI</t>
  </si>
  <si>
    <t>(47.528842, -122.32388764)</t>
  </si>
  <si>
    <t>1059051-VI</t>
  </si>
  <si>
    <t>VB FROM SFD REFERRAL</t>
  </si>
  <si>
    <t>710 S JACKSON ST</t>
  </si>
  <si>
    <t>HTTPS://SERVICES.SEATTLE.GOV/PORTAL/CUSTOMIZE/LINKTORECORD.ASPX?ALTID=1059051-VI</t>
  </si>
  <si>
    <t>(47.59934686, -122.32356083)</t>
  </si>
  <si>
    <t>1059052-VI</t>
  </si>
  <si>
    <t>HTTPS://SERVICES.SEATTLE.GOV/PORTAL/CUSTOMIZE/LINKTORECORD.ASPX?ALTID=1059052-VI</t>
  </si>
  <si>
    <t>1059073-VI</t>
  </si>
  <si>
    <t>PER CSB;SDCI - INSPECT VACANT BUILDING AND LAND USE VIOLATION - CLOSED BARTELL?S STORE IS A BLIGHT WITH LITS OF TRASH AND PEOPLE SLEEPING IN ITS ENTRY. I CLEANED UP SOME THROUGH THE ADOPT A STREET PROGRAM. BUT THIS HAS GOTTEN OUT OF HAND</t>
  </si>
  <si>
    <t>1820 N 45TH ST</t>
  </si>
  <si>
    <t>HTTPS://SERVICES.SEATTLE.GOV/PORTAL/CUSTOMIZE/LINKTORECORD.ASPX?ALTID=1059073-VI</t>
  </si>
  <si>
    <t>(47.66159621, -122.3355125)</t>
  </si>
  <si>
    <t>1059074-VI</t>
  </si>
  <si>
    <t>ABANDONED, ROTTING BUILDING WITH FENCING FALLING INTO ALLEY</t>
  </si>
  <si>
    <t>29 DRAVUS ST</t>
  </si>
  <si>
    <t>HTTPS://SERVICES.SEATTLE.GOV/PORTAL/CUSTOMIZE/LINKTORECORD.ASPX?ALTID=1059074-VI</t>
  </si>
  <si>
    <t>(47.64841268, -122.35621658)</t>
  </si>
  <si>
    <t>1059086-VI</t>
  </si>
  <si>
    <t>PERSON BREAKING INTO BOARDED UP HOME</t>
  </si>
  <si>
    <t>HTTPS://SERVICES.SEATTLE.GOV/PORTAL/CUSTOMIZE/LINKTORECORD.ASPX?ALTID=1059086-VI</t>
  </si>
  <si>
    <t>1059091-VI</t>
  </si>
  <si>
    <t>VACANT BUILDING COMPLAINT - MULTIPLE BREAK INS, SQUATTERS, HAPPENING MORE OFTEN</t>
  </si>
  <si>
    <t>3208 NW 59TH ST</t>
  </si>
  <si>
    <t>HTTPS://SERVICES.SEATTLE.GOV/PORTAL/CUSTOMIZE/LINKTORECORD.ASPX?ALTID=1059091-VI</t>
  </si>
  <si>
    <t>(47.67156289, -122.39872702)</t>
  </si>
  <si>
    <t>1059098-VI</t>
  </si>
  <si>
    <t>PER CSB;VACANT BUILDING - SDCI - ENFORCE JUNK STORAGE VIOLATION - DUMPING</t>
  </si>
  <si>
    <t>HTTPS://SERVICES.SEATTLE.GOV/PORTAL/CUSTOMIZE/LINKTORECORD.ASPX?ALTID=1059098-VI</t>
  </si>
  <si>
    <t>1059100-VI</t>
  </si>
  <si>
    <t>PER CSB 24-00079005: AN ENCAMPMENT HAS QUICKLY BEEN ESTABLISHED BEHIND THE BUILDINGS .THE ACCESS TO THIS IS THROUGH AN ALLEYWAY. THIS ALLEY IS WHERE PEOPLE ACCESS THEIR HOMES. I DO NOT FEEL SAFE WALKING PAST YELLING PEOPLE AND CAMPFIRES AND DRUG USE AND CARS BLASTING MUSIC. THIS HAS BEEN HAPPENING ABOUT A WEEK. THEY HAVE TENTS SET UP.</t>
  </si>
  <si>
    <t>10311 AURORA AVE N</t>
  </si>
  <si>
    <t>HTTPS://SERVICES.SEATTLE.GOV/PORTAL/CUSTOMIZE/LINKTORECORD.ASPX?ALTID=1059100-VI</t>
  </si>
  <si>
    <t>(47.7039799, -122.34497934)</t>
  </si>
  <si>
    <t>1059112-VI</t>
  </si>
  <si>
    <t>VACANT BUILDING/DETERIORATED/STORAGE/OVERGROWN</t>
  </si>
  <si>
    <t>HTTPS://SERVICES.SEATTLE.GOV/PORTAL/CUSTOMIZE/LINKTORECORD.ASPX?ALTID=1059112-VI</t>
  </si>
  <si>
    <t>1059118-VI</t>
  </si>
  <si>
    <t>HTTPS://SERVICES.SEATTLE.GOV/PORTAL/CUSTOMIZE/LINKTORECORD.ASPX?ALTID=1059118-VI</t>
  </si>
  <si>
    <t>1059215-VI</t>
  </si>
  <si>
    <t>9046 11TH AVENUE S.W., SEATTLE, WA 98106THE HOUSE AND YARD ARE OVERGROWN WITH SHRUBS, STICKER BUSHES THAT ARE GROWING INTO ADJACENT PROPERTIES.  THE GRASS IS 4' HIGH AND DRY.  IT IS A FIREHAZARD. THE POLICE HAVE BEEN CALLED, RESIDENTS ARE NO WHERE TO BE FOUND.   THE WHOLE YARD AND HOUSE IS IN DISREPAIR, WE SEE RATS AND MICE EVERYWHERE.</t>
  </si>
  <si>
    <t>9036 11TH AVE SW</t>
  </si>
  <si>
    <t>HTTPS://SERVICES.SEATTLE.GOV/PORTAL/CUSTOMIZE/LINKTORECORD.ASPX?ALTID=1059215-VI</t>
  </si>
  <si>
    <t>(47.52168663, -122.34904553)</t>
  </si>
  <si>
    <t>1059221-VI</t>
  </si>
  <si>
    <t>REPORTING VACANT BLDG - SQUATTERS OPEN ENTRY</t>
  </si>
  <si>
    <t>7220 17TH AVE SW</t>
  </si>
  <si>
    <t>HTTPS://SERVICES.SEATTLE.GOV/PORTAL/CUSTOMIZE/LINKTORECORD.ASPX?ALTID=1059221-VI</t>
  </si>
  <si>
    <t>(47.53748618, -122.35580071)</t>
  </si>
  <si>
    <t>1059228-VI</t>
  </si>
  <si>
    <t>HELLO. I HAVE CONTACED SCDI AND THE FIRE DEPARTMENT. THE FIRE DEPARTMENT SAYS THEY CAN'T DO ANYTHING BECAUSE SCDI IS ALREADY. SDCI TOLD ME TO CONTACT CODE COMPLIANCE. PLEASE HELP!MY NEIGHBORS AND I HAVE SUBMITTED COMPLAINTS FOR YEARS: THE VACANT HOUSE AT 7316 18TH AVENUE NE IS FALLING APART. MY BIGGEST CONCERN IS THE FIRE HAZARD: THERE ARE BLACKBERRIES, HOLLY, IVY, BAMBOO, TREES AND BUSHES THAT ARE INVADING OUR PROPERTY AND GARDENS. PEOPLE HAVE PREVIOUSLY BROKEN</t>
  </si>
  <si>
    <t>HTTPS://SERVICES.SEATTLE.GOV/PORTAL/CUSTOMIZE/LINKTORECORD.ASPX?ALTID=1059228-VI</t>
  </si>
  <si>
    <t>1059234-VI</t>
  </si>
  <si>
    <t>VI FROM 008909-24CP</t>
  </si>
  <si>
    <t>41 W DRAVUS ST</t>
  </si>
  <si>
    <t>HTTPS://SERVICES.SEATTLE.GOV/PORTAL/CUSTOMIZE/LINKTORECORD.ASPX?ALTID=1059234-VI</t>
  </si>
  <si>
    <t>(47.64847381, -122.35947345)</t>
  </si>
  <si>
    <t>1059252-VI</t>
  </si>
  <si>
    <t>UNREGISTERED RENTAL UNIT. PROPERTY OWNER HAS FILED TO HAVE THE UNIT DEMOLISHED AND STATED ON THE PAPERWORK THAT THE UNIT IS VACANT BUT THERE HAS BEEN A TENANT SINCE JUNE 2019.</t>
  </si>
  <si>
    <t>HTTPS://SERVICES.SEATTLE.GOV/PORTAL/CUSTOMIZE/LINKTORECORD.ASPX?ALTID=1059252-VI</t>
  </si>
  <si>
    <t>1059275-VI</t>
  </si>
  <si>
    <t>VACANT BUILDING SCHEDULED FOR DEMOLITION IS NOW COVERED IN GRAFFITI AND GARBAGE. PLEASE CLEAN UP AND SECURE THE PROPERTY.</t>
  </si>
  <si>
    <t>4401 2ND AVE NE</t>
  </si>
  <si>
    <t>HTTPS://SERVICES.SEATTLE.GOV/PORTAL/CUSTOMIZE/LINKTORECORD.ASPX?ALTID=1059275-VI</t>
  </si>
  <si>
    <t>(47.66036258, -122.32751409)</t>
  </si>
  <si>
    <t>1059292-VI</t>
  </si>
  <si>
    <t>VACANT - OUTDOOR JUNK AND VEGETATION OVERGROWTH</t>
  </si>
  <si>
    <t>HTTPS://SERVICES.SEATTLE.GOV/PORTAL/CUSTOMIZE/LINKTORECORD.ASPX?ALTID=1059292-VI</t>
  </si>
  <si>
    <t>(47.63678523, -122.3875279)</t>
  </si>
  <si>
    <t>1059303-VI</t>
  </si>
  <si>
    <t>VACANT BUILDING WITH VIOLATIONS, BUILDING CONDITIONS, JUNK/TRASH, VEG, GRAFFITI,</t>
  </si>
  <si>
    <t>HTTPS://SERVICES.SEATTLE.GOV/PORTAL/CUSTOMIZE/LINKTORECORD.ASPX?ALTID=1059303-VI</t>
  </si>
  <si>
    <t>1059307-VI</t>
  </si>
  <si>
    <t>THIS IS AN ABANDONED PROPERTY.  IT IS COVERED IN GRAFFITI AND IT IS A FREQUENT LOCATION FOR NON-RESIDENTS TO TAKE SHELTER OR LOITER ON THE LOT.  THERE IS OFTEN DUMPED FURNITURE, OTHER HOUSEHOLD GARBAGE, AND ALCOHOLIC BOTTLES AND OTHER PARAPHERNALIA.</t>
  </si>
  <si>
    <t>HTTPS://SERVICES.SEATTLE.GOV/PORTAL/CUSTOMIZE/LINKTORECORD.ASPX?ALTID=1059307-VI</t>
  </si>
  <si>
    <t>1059308-VI</t>
  </si>
  <si>
    <t>SR #24-00212400VACANT BUILDING WITHOVERGROWN VEGETATION.  UNKEPT, OVERGROWN YARD SURROUNDING THIS ABANDONED HOME WILL SOON BECOME A FIRE RISK</t>
  </si>
  <si>
    <t>HTTPS://SERVICES.SEATTLE.GOV/PORTAL/CUSTOMIZE/LINKTORECORD.ASPX?ALTID=1059308-VI</t>
  </si>
  <si>
    <t>1059311-VI</t>
  </si>
  <si>
    <t>OVERGROWN LAWN.</t>
  </si>
  <si>
    <t>HTTPS://SERVICES.SEATTLE.GOV/PORTAL/CUSTOMIZE/LINKTORECORD.ASPX?ALTID=1059311-VI</t>
  </si>
  <si>
    <t>1059355-VI</t>
  </si>
  <si>
    <t>PER CSB:  GRASS AND WEEDS GROW SUPER HIGH THROUGHOUT THE YARD THAT ARE A FIRE AND RAT HAZARD TO THE NEIGHBORHOOD. ALSO LEAVING GROUND FLOOR WINDOWS OPEN OVERNIGHT IN AN UNOCCUPIED HOUSE INVITING TRANSIENTS AND VANDALISM TO ROAM THE PROPERTY</t>
  </si>
  <si>
    <t>5051 36TH AVE SW</t>
  </si>
  <si>
    <t>HTTPS://SERVICES.SEATTLE.GOV/PORTAL/CUSTOMIZE/LINKTORECORD.ASPX?ALTID=1059355-VI</t>
  </si>
  <si>
    <t>(47.55588285, -122.37789032)</t>
  </si>
  <si>
    <t>1059363-VI</t>
  </si>
  <si>
    <t>PROPERTY HAS RECENTLY BEEN BOARDED UP BUT HAS SQUATTER ACTIVITY. TRASH IS ALL OVER THE FRONT AND REAR YARDS. REAR DECK HAS WHOLE IN IT AND IS FALLING APART</t>
  </si>
  <si>
    <t>HTTPS://SERVICES.SEATTLE.GOV/PORTAL/CUSTOMIZE/LINKTORECORD.ASPX?ALTID=1059363-VI</t>
  </si>
  <si>
    <t>1059377-VI</t>
  </si>
  <si>
    <t>HTTPS://SERVICES.SEATTLE.GOV/PORTAL/CUSTOMIZE/LINKTORECORD.ASPX?ALTID=1059377-VI</t>
  </si>
  <si>
    <t>(47.52623605, -122.31605944)</t>
  </si>
  <si>
    <t>1059555-VI</t>
  </si>
  <si>
    <t>VI FROM 009370-24CP</t>
  </si>
  <si>
    <t>HTTPS://SERVICES.SEATTLE.GOV/PORTAL/CUSTOMIZE/LINKTORECORD.ASPX?ALTID=1059555-VI</t>
  </si>
  <si>
    <t>1059563-VI</t>
  </si>
  <si>
    <t>PER CSB 24-00264940: VACANT BUILDING  - PEOPLE LIVING IN FORMER MORGAN'S PLUMBING  PLUMBING</t>
  </si>
  <si>
    <t>8055 15TH AVE NW</t>
  </si>
  <si>
    <t>HTTPS://SERVICES.SEATTLE.GOV/PORTAL/CUSTOMIZE/LINKTORECORD.ASPX?ALTID=1059563-VI</t>
  </si>
  <si>
    <t>(47.68833, -122.37721209)</t>
  </si>
  <si>
    <t>1059655-VI</t>
  </si>
  <si>
    <t>THE PROPERTY HAS BEEN VACANT SINCE LATE OCTOBER 2023. IT CONTAINS FURNITURE, ETC, FOOD THAT HAS NOT BEEN CLEANEDUP, HUMAN WASTE, WATER DAMAGE ETC.  THE PROPERTY IS OVERGROWN AND WE ARE SEEING RATS AS A RESULTY.  THE OWNER, JANICE LUNDBECK PASSED AWAY IN SEPTEMBER 2023.  HER SIBLING MOVED TO AN ASSISTED LIVING FACILITY IN OCTOBER 2023.  THE HOUSE WAS LEFT AS IS WITH FOOD WASTE AND INTERNAL WATER DAMAGE.  THE YARD ON THE PROPERTY IS OVERGROWN.  THE PROPERTY IS CURRENTLY IN PROBATE.  THE ESTATE AT</t>
  </si>
  <si>
    <t>5015 40TH AVE SW</t>
  </si>
  <si>
    <t>HTTPS://SERVICES.SEATTLE.GOV/PORTAL/CUSTOMIZE/LINKTORECORD.ASPX?ALTID=1059655-VI</t>
  </si>
  <si>
    <t>(47.55704844, -122.38318499)</t>
  </si>
  <si>
    <t>1059706-VI</t>
  </si>
  <si>
    <t>ABANDONED HOUSE OPEN AND OCCUPIED BY HOMELESS AND RACCOONSCUSTOMER INFORMATION:</t>
  </si>
  <si>
    <t>HTTPS://SERVICES.SEATTLE.GOV/PORTAL/CUSTOMIZE/LINKTORECORD.ASPX?ALTID=1059706-VI</t>
  </si>
  <si>
    <t>1059709-VI</t>
  </si>
  <si>
    <t>PER CSB: SUSPECTED ILLEGAL DRUG MANUFACTURER. WE HAVE NUMEROUS COMPLAINTS THAT THE SHED IS PRODUCING METH. THEY HAVE INSTALLED A VENT AND ARE VENTING INTENSE CHEMICAL FUMES IN THE EVENINGS. THE ADDRESS IS 1526 ME 53RD STREET SEATTLE WA 98107</t>
  </si>
  <si>
    <t>2024 OCT 18 12:00:00 AM</t>
  </si>
  <si>
    <t>HTTPS://SERVICES.SEATTLE.GOV/PORTAL/CUSTOMIZE/LINKTORECORD.ASPX?ALTID=1059709-VI</t>
  </si>
  <si>
    <t>1059712-VI</t>
  </si>
  <si>
    <t>PER CSB: VACANT HOURS FOR 20 YEARS HAS GLASS FALLING, RODENTS, HOLE IN ROOF, UNSTABLE STRUCTURE, ISSUES VISIBLE FROM THE BACK OF THE HOUSE VERSUS THE FRONT, LEANING RETAINING WALL, OVERGROWN VEGETATION, GRAFFITI, WORRIED ABOUT SQUATTERS AND FIRES, HAZARDOUS FOR NEIGHBOR WITH GLASS AND OTHER ITEMS LIKE CONTINUING TO FALL INTO CUSTOMER'S YARD, BROKEN WINDOWS, RATS AND PIGEONS.SR NUMBER: 24-00279167</t>
  </si>
  <si>
    <t>HTTPS://SERVICES.SEATTLE.GOV/PORTAL/CUSTOMIZE/LINKTORECORD.ASPX?ALTID=1059712-VI</t>
  </si>
  <si>
    <t>1059714-VI</t>
  </si>
  <si>
    <t>THIS IS OUR NEIGHBORS BUILDING BUT THEY DONT LIVE THERE AND DONT MAINTAIN THE PROPERTY. IT IS DILAPIDATED. THEY ARE AWAY FOR MONTHS AT A TIME AND COME BY FOR AN HOUR VERY INTERMITTENTLY. RECENTLY THE COME ON SUNDAY AND WEAR MASKS TO ENTER THE BUILDING. THEY LEAVE THEIR BACK PACKS AT THE PORCH AND DONT BRING THEM INSIDE. ALL WINDOWS ARE COVERED BY THICK BLACK GARBAGE BAGS INCLUDING TOP FLOOR. WE ARE CONCERNED ABOUT POTENTIAL PUBLIC HEALTH HAZARDS, CHEMICALS, MOLD, RATS, DRUG MANUFACTURING, EVEN</t>
  </si>
  <si>
    <t>635 NW 82ND ST NW</t>
  </si>
  <si>
    <t>HTTPS://SERVICES.SEATTLE.GOV/PORTAL/CUSTOMIZE/LINKTORECORD.ASPX?ALTID=1059714-VI</t>
  </si>
  <si>
    <t>1059746-VI</t>
  </si>
  <si>
    <t>ABANDONED HOUSE WITH BROKEN WINDOW AND OPEN DOOR ON DRIVEWAY SIDE OF HOME. CONCERN FOR SQUATTERS, THEFT, OR AT MINIMUM RATS AND RACCOONS TAKING OVER THE PROPERTY. POSSIBLY PEOPLE COMING IN AND OUT?</t>
  </si>
  <si>
    <t>6515 19TH AVE NW</t>
  </si>
  <si>
    <t>HTTPS://SERVICES.SEATTLE.GOV/PORTAL/CUSTOMIZE/LINKTORECORD.ASPX?ALTID=1059746-VI</t>
  </si>
  <si>
    <t>(47.67636094, -122.38135184)</t>
  </si>
  <si>
    <t>1059804-VI</t>
  </si>
  <si>
    <t>PER CSB 24-00304585: THE BUILDING IS A CLOSED LOT THAT USED TO BE A WALGREENS. THERE IS A COUCH IN FRONT OF THE BUILDING WHERE PEOPLE SLEEP. THEY PROWL THE PARKING LOT PEERING INTO VEHICLES. THEY ALSO FOLLOW LOCAL EMPLOYEES AS THEY ARRIVE TO WORK EARLY IN THE MORNING AND AS THEY LEAVE WORK LATE AT NIGHT.</t>
  </si>
  <si>
    <t>HTTPS://SERVICES.SEATTLE.GOV/PORTAL/CUSTOMIZE/LINKTORECORD.ASPX?ALTID=1059804-VI</t>
  </si>
  <si>
    <t>1059902-VI</t>
  </si>
  <si>
    <t>SINCE THE OWNER PASSED AWAY, LOOTERS HAVE BROKEN IN AT ALL HOURS, DAMAGING THE PROPERTY.  HEAVY FUMES ARE COMING OUT.  THERE IS TRASH EVERYWHERE.</t>
  </si>
  <si>
    <t>HTTPS://SERVICES.SEATTLE.GOV/PORTAL/CUSTOMIZE/LINKTORECORD.ASPX?ALTID=1059902-VI</t>
  </si>
  <si>
    <t>1059905-VI</t>
  </si>
  <si>
    <t>SILVER TOYOTA WITH NOT PLATES VIN JT2BK18U620053054 ABANDONED FULL OF TRASH WITH FLAT TIRES IN FRONT OF THE ROZELLA BUILDING. OTHER TRASH ALSO ACCUMULATING AND THE VEHICLE IS BEING USED BY UNHOUSED PERSONS FOR DRUG USE. PER THE RESIDENT, THE OWNER HAS ABANDONED THE BUILDING AND DOES NOT RESPOND TO THEIR CALLS OR MESSAGES.</t>
  </si>
  <si>
    <t>HTTPS://SERVICES.SEATTLE.GOV/PORTAL/CUSTOMIZE/LINKTORECORD.ASPX?ALTID=1059905-VI</t>
  </si>
  <si>
    <t>1059965-VI</t>
  </si>
  <si>
    <t>PER CSB;SDCI - INSPECT FOR LAND USE VIOLATION - THE HOUSE UPHILL FROM ME HAS BEEN EMPTY FOR YEARS. NOW PEOPLE HAVE COME AND JACKHAMMERED OUT THE BASEMENT. LIKE, THERE'S A MULTI-INCH GAP BETWEEN THE BOTTOM OF THE HOUSE AND THE GROUND. IS THAT SAFE? LEGAL? PERMITTED?</t>
  </si>
  <si>
    <t>HTTPS://SERVICES.SEATTLE.GOV/PORTAL/CUSTOMIZE/LINKTORECORD.ASPX?ALTID=1059965-VI</t>
  </si>
  <si>
    <t>1060010-VI</t>
  </si>
  <si>
    <t>VACANT - JUNK AND VEGETATION OVERGROWTH</t>
  </si>
  <si>
    <t>HTTPS://SERVICES.SEATTLE.GOV/PORTAL/CUSTOMIZE/LINKTORECORD.ASPX?ALTID=1060010-VI</t>
  </si>
  <si>
    <t>1060036-VI</t>
  </si>
  <si>
    <t>7903 17TH AVE SW</t>
  </si>
  <si>
    <t>HTTPS://SERVICES.SEATTLE.GOV/PORTAL/CUSTOMIZE/LINKTORECORD.ASPX?ALTID=1060036-VI</t>
  </si>
  <si>
    <t>(47.53170568, -122.35668684)</t>
  </si>
  <si>
    <t>1060074-VI</t>
  </si>
  <si>
    <t>DERELICT HOUSE OF THREE+ YEARS. THERE HAVE BEEN PROWLERS, AND TODAY SOMEONE WHO ISN'T THE OWNER ENTERED AND LEFT WITH A BAG OF GOODS. THERE IS OVERGROWN VEGETATION, ROOF NEEDS REPAIR, AND THERE'S A MOLDY, MOSSY CAR IN THE DRIVEWAY. THE HOUSE IS, AND CLEARLY LOOKS ABANDONED. MY BIGGEST FEAR IS SQUATTERS MOVING IN, NOW THAT IT'S BECOME CLEAR THAT IT IS UNINHABITED. I FEEL THIS IS AN URGENT MATTER.</t>
  </si>
  <si>
    <t>10733 INTERLAKE AVE N</t>
  </si>
  <si>
    <t>HTTPS://SERVICES.SEATTLE.GOV/PORTAL/CUSTOMIZE/LINKTORECORD.ASPX?ALTID=1060074-VI</t>
  </si>
  <si>
    <t>(47.70791098, -122.34105272)</t>
  </si>
  <si>
    <t>1060204-VI</t>
  </si>
  <si>
    <t>PER CSB: ABANDON/SQUATTERS MOVED INTO 9244 4TH AVE NW 98117</t>
  </si>
  <si>
    <t>9244 4TH AVE NW</t>
  </si>
  <si>
    <t>HTTPS://SERVICES.SEATTLE.GOV/PORTAL/CUSTOMIZE/LINKTORECORD.ASPX?ALTID=1060204-VI</t>
  </si>
  <si>
    <t>(47.69739521, -122.36173389)</t>
  </si>
  <si>
    <t>1060218-VI</t>
  </si>
  <si>
    <t>2450 WICKSTROM PL SW</t>
  </si>
  <si>
    <t>HTTPS://SERVICES.SEATTLE.GOV/PORTAL/CUSTOMIZE/LINKTORECORD.ASPX?ALTID=1060218-VI</t>
  </si>
  <si>
    <t>(47.58112599, -122.4019002)</t>
  </si>
  <si>
    <t>1060226-VI</t>
  </si>
  <si>
    <t>"WE WERE WONDERING IF ANY THINGCAN BE DONE ABOUT A HOMELESS MAN WHO HAS BEEN LIVING IN THEDOORWAY OF THE NOW VACANT HARDWICKS HARDWARE BUILDING ON THEALLEY SIDE OF THE BUILDING.            HE HAS BEEN THERE SINCE SEPT. 8TH AND WAS LIVING INSIDETHE BUILDING UNTIL THE RECESSED DOOR WAS BOARDED UP BY THESEATTLE FIRE DEPARTMENT AFTER THIS SAME HOMELESS MAN STARTED TWOFIRES INSIDE THE BUILDING.           SOME OF THE PROBLEMS WE ARE HAVING WITH THIS PERSONHAVE TO D</t>
  </si>
  <si>
    <t>HTTPS://SERVICES.SEATTLE.GOV/PORTAL/CUSTOMIZE/LINKTORECORD.ASPX?ALTID=1060226-VI</t>
  </si>
  <si>
    <t>1060249-VI</t>
  </si>
  <si>
    <t>2025 FEB 06 12:00:00 AM</t>
  </si>
  <si>
    <t>HTTPS://SERVICES.SEATTLE.GOV/PORTAL/CUSTOMIZE/LINKTORECORD.ASPX?ALTID=1060249-VI</t>
  </si>
  <si>
    <t>1060254-VI</t>
  </si>
  <si>
    <t>OUTDOOR STORAGE</t>
  </si>
  <si>
    <t>HTTPS://SERVICES.SEATTLE.GOV/PORTAL/CUSTOMIZE/LINKTORECORD.ASPX?ALTID=1060254-VI</t>
  </si>
  <si>
    <t>1060317-VI</t>
  </si>
  <si>
    <t>HTTPS://SERVICES.SEATTLE.GOV/PORTAL/CUSTOMIZE/LINKTORECORD.ASPX?ALTID=1060317-VI</t>
  </si>
  <si>
    <t>1060343-VI</t>
  </si>
  <si>
    <t>2025 FEB 24 12:00:00 AM</t>
  </si>
  <si>
    <t>6525 24TH AVE SW</t>
  </si>
  <si>
    <t>HTTPS://SERVICES.SEATTLE.GOV/PORTAL/CUSTOMIZE/LINKTORECORD.ASPX?ALTID=1060343-VI</t>
  </si>
  <si>
    <t>(47.54368918, -122.36438222)</t>
  </si>
  <si>
    <t>1060347-VI</t>
  </si>
  <si>
    <t>PER CSB: ABANDONED FOR MONTHS. YARD HAS TURNED INTO A DUMP WITH ABANDONED VEHICLES.</t>
  </si>
  <si>
    <t>8417 DELRIDGE WAY SW</t>
  </si>
  <si>
    <t>HTTPS://SERVICES.SEATTLE.GOV/PORTAL/CUSTOMIZE/LINKTORECORD.ASPX?ALTID=1060347-VI</t>
  </si>
  <si>
    <t>(47.5277182, -122.36075088)</t>
  </si>
  <si>
    <t>1060391-VI</t>
  </si>
  <si>
    <t>THIS IS AN ABANDONED BUILDING. GARBAGE, ILLEGAL DUMPING, RATS, HOMELESS, GRAFFITI SPRAYERS. PLEASE INVESTIGATE AND DO SOMETHING ABOUT THIS!</t>
  </si>
  <si>
    <t>10516 LAKE CITY WAY NE</t>
  </si>
  <si>
    <t>HTTPS://SERVICES.SEATTLE.GOV/PORTAL/CUSTOMIZE/LINKTORECORD.ASPX?ALTID=1060391-VI</t>
  </si>
  <si>
    <t>(47.70534509, -122.30124353)</t>
  </si>
  <si>
    <t>1060393-VI</t>
  </si>
  <si>
    <t>UNOCCUPIED HOUSE HAS BEEN UNDER CONSTRUCTION FOR A FEW YEARS, AND THE SITE HAS BEEN ABANDONED FOR ABOUT A YEAR NOW. THERE'S A LARGE, DEEP OPENING IN THE FRONT OF THE PROPERTY THAT HAS BEEN FILLING UP WITH RAIN WATER, ABOUT 20-30FT WIDE, 5 FT DEEP. IT'S FULL OF MURKY RAINWATER, AND THERE'S NO PROTECTIVE FENCING AROUND IT. ABANDONED TOOLS, RANDOM EQUIPMENT ALSO AROUND THE SITE. THIS IS ACROSS THE STREET FROM AN ELEMENTARY SCHOOL (EPIPHANY SCHOOL) WITH PEDESTRIAN TRAFFIC (KIDS, ALL AGES OF ADULTS</t>
  </si>
  <si>
    <t>101 MADRONA PL E</t>
  </si>
  <si>
    <t>HTTPS://SERVICES.SEATTLE.GOV/PORTAL/CUSTOMIZE/LINKTORECORD.ASPX?ALTID=1060393-VI</t>
  </si>
  <si>
    <t>(47.6185974, -122.28571209)</t>
  </si>
  <si>
    <t>1060395-VI</t>
  </si>
  <si>
    <t>HTTPS://SERVICES.SEATTLE.GOV/PORTAL/CUSTOMIZE/LINKTORECORD.ASPX?ALTID=1060395-VI</t>
  </si>
  <si>
    <t>1060431-VI</t>
  </si>
  <si>
    <t>OVERGROWTH OF HAZARDOUS VEGETATION (TALL GRASSES + THORNS) BLOCKING SIDEWALK RIGHT-OF-WAY FOR PEDESTRIAN USERS, ESP THOSE WITH WHEELCHAIR NEEDS. (PLANTER STRIP IN FRONT OF PROPERTY IS ALSO OVERGROWN WITH CRACKED SIDEWALK. RELEVANT CODE: SMC 22.206.200ALSO, WINDOW ON 2ND STORY HAS BEEN OPEN FOR OVER A YEAR, EXPOSED TO THE ELEMENTS AND LEADING TO DETERIORATION OF INTERIOR STRUCTURE.</t>
  </si>
  <si>
    <t>HTTPS://SERVICES.SEATTLE.GOV/PORTAL/CUSTOMIZE/LINKTORECORD.ASPX?ALTID=1060431-VI</t>
  </si>
  <si>
    <t>1060439-VI</t>
  </si>
  <si>
    <t>6324 26TH AVE SW</t>
  </si>
  <si>
    <t>HTTPS://SERVICES.SEATTLE.GOV/PORTAL/CUSTOMIZE/LINKTORECORD.ASPX?ALTID=1060439-VI</t>
  </si>
  <si>
    <t>(47.54562338, -122.36539611)</t>
  </si>
  <si>
    <t>1060488-VI</t>
  </si>
  <si>
    <t>VACANT BUILDING - JUNK, TRASH, GRAFFITI</t>
  </si>
  <si>
    <t>12546 AURORA AVE N</t>
  </si>
  <si>
    <t>HTTPS://SERVICES.SEATTLE.GOV/PORTAL/CUSTOMIZE/LINKTORECORD.ASPX?ALTID=1060488-VI</t>
  </si>
  <si>
    <t>(47.72081238, -122.34444544)</t>
  </si>
  <si>
    <t>1060491-VI</t>
  </si>
  <si>
    <t>GRAFFITI COVERED BUILDING WITH SQUATTER ACTIVITY. SECURITY FENCE HAS HOLE IN IT AND GARBAGE/DEBRIS BUILDING UP</t>
  </si>
  <si>
    <t>11724 LAKE CITY WAY NE</t>
  </si>
  <si>
    <t>HTTPS://SERVICES.SEATTLE.GOV/PORTAL/CUSTOMIZE/LINKTORECORD.ASPX?ALTID=1060491-VI</t>
  </si>
  <si>
    <t>(47.71481141, -122.29754561)</t>
  </si>
  <si>
    <t>1060539-VI</t>
  </si>
  <si>
    <t>SR #25-00064361VACANT BUILDING</t>
  </si>
  <si>
    <t>HTTPS://SERVICES.SEATTLE.GOV/PORTAL/CUSTOMIZE/LINKTORECORD.ASPX?ALTID=1060539-VI</t>
  </si>
  <si>
    <t>1060546-VI</t>
  </si>
  <si>
    <t>VI FROM 1060496-VB</t>
  </si>
  <si>
    <t>HTTPS://SERVICES.SEATTLE.GOV/PORTAL/CUSTOMIZE/LINKTORECORD.ASPX?ALTID=1060546-VI</t>
  </si>
  <si>
    <t>1060571-VI</t>
  </si>
  <si>
    <t>HOUSE HAS BEEN DERELICT SINCE 2022. NO SIDING ON IT, TEMPORARY HOUSE WRAP DEGRADED AND RIPPING OFF IN WIND. SHEATHING EXPOSED TO WIND AND RAIN FOR YEARS, STRUCTURE ROTTING. EYESORE AND ATTRACTIVE NUISANCE.</t>
  </si>
  <si>
    <t>2208 4TH AVE N</t>
  </si>
  <si>
    <t>HTTPS://SERVICES.SEATTLE.GOV/PORTAL/CUSTOMIZE/LINKTORECORD.ASPX?ALTID=1060571-VI</t>
  </si>
  <si>
    <t>(47.63862941, -122.34916367)</t>
  </si>
  <si>
    <t>1060605-VI</t>
  </si>
  <si>
    <t>POSSIBLE SQUATTERS, PROPERTY IS IN ABANDONED CONDITION.</t>
  </si>
  <si>
    <t>HTTPS://SERVICES.SEATTLE.GOV/PORTAL/CUSTOMIZE/LINKTORECORD.ASPX?ALTID=1060605-VI</t>
  </si>
  <si>
    <t>1060617-VI</t>
  </si>
  <si>
    <t>SQUANDERS/ILLEGAL CAMPING</t>
  </si>
  <si>
    <t>4706 17TH AVE NE</t>
  </si>
  <si>
    <t>HTTPS://SERVICES.SEATTLE.GOV/PORTAL/CUSTOMIZE/LINKTORECORD.ASPX?ALTID=1060617-VI</t>
  </si>
  <si>
    <t>(47.66331484, -122.30917497)</t>
  </si>
  <si>
    <t>1060712-VI</t>
  </si>
  <si>
    <t>VI FROM 004446-25CPSPD REFERRAL</t>
  </si>
  <si>
    <t>10325 AURORA AVE N</t>
  </si>
  <si>
    <t>HTTPS://SERVICES.SEATTLE.GOV/PORTAL/CUSTOMIZE/LINKTORECORD.ASPX?ALTID=1060712-VI</t>
  </si>
  <si>
    <t>(47.70405359, -122.34514031)</t>
  </si>
  <si>
    <t>1060714-VI</t>
  </si>
  <si>
    <t>THE OWNERS OF THE OLD FIRE STATION USE IT AS A STORAGE, AND IT IS COMPLETELY PACKED FLOOR TO CEILING WITH STUFF. A FEW YEARS AGO THEY WOULD COME BY SEVERAL TIMES A WEEK TO UNLOAD A VAN FULL OF FURNITURE AND OTHER ITEMS. I COULD SEE IN THE GARAGE AND THE MAIN HOUSE AND THEY HAVE STUFF STACKED EVERYWHERE. SINCE THEY DO NOT LIVE THERE, THE HOUSE IS NEVER OCCUPIED AND IT IS AN EXTREME FIRE HAZARD. IT IS IRONIC BEING THAT IT IS AN OLD FIRE STATION.</t>
  </si>
  <si>
    <t>7300 35TH AVE SW</t>
  </si>
  <si>
    <t>HTTPS://SERVICES.SEATTLE.GOV/PORTAL/CUSTOMIZE/LINKTORECORD.ASPX?ALTID=1060714-VI</t>
  </si>
  <si>
    <t>(47.53718787, -122.37624517)</t>
  </si>
  <si>
    <t>1060754-VI</t>
  </si>
  <si>
    <t>THE HOUSE APPEARS DERELICT. THERE ARE OVERGROWN PLANTS, INCLUDING BLACKBERRY BUSHES ON THE PROPERTY. APPEARS NO ONE HAS ENTERED THE FRONT OF THE HOUSE FOR MONTHS. THE PLANTS NEARLY COMPLETELY BLOCK THE SIDEWALK AND HAVE GROWN INTO THE NEXTDOOR NEIGHBOR'S DRIVEWAY. THE ATTACHED PHOTO WAS TAKEN 1 MONTH AGO. THE BUSH IS NOW NEARLY COMPLETELY BLOCKING THE SIDEWALK.</t>
  </si>
  <si>
    <t>134 NW 75TH ST</t>
  </si>
  <si>
    <t>HTTPS://SERVICES.SEATTLE.GOV/PORTAL/CUSTOMIZE/LINKTORECORD.ASPX?ALTID=1060754-VI</t>
  </si>
  <si>
    <t>(47.68345832, -122.3595299)</t>
  </si>
  <si>
    <t>1060756-VI</t>
  </si>
  <si>
    <t>REPEATED ILLEGAL SQUATTING.</t>
  </si>
  <si>
    <t>1116 NW 59TH ST</t>
  </si>
  <si>
    <t>HTTPS://SERVICES.SEATTLE.GOV/PORTAL/CUSTOMIZE/LINKTORECORD.ASPX?ALTID=1060756-VI</t>
  </si>
  <si>
    <t>(47.67182781, -122.37157255)</t>
  </si>
  <si>
    <t>1060800-VI</t>
  </si>
  <si>
    <t>THIS PROPERTY IS ABANDONED AND DERELICT. THE LAST TENANT LEFT THE PROPERTY TWO YEARS AGO BEFORE THE LEASE WAS UP BECAUSE A SQUIRREL DROPPED ON HER BED FROM A HOLE IN THE CEILING WHILE SHE WAS SLEEPING. NO RESPONSE WAS GIVEN TO HER ISSUES. I MADE A COMPLAINT IN JUNE 2024 BUT WAS TOLD BY SDCI THAT IT WAS ONLY WEEDS. SINCE THEN, PART OF A DEAD TREE HAS FALLEN AND A FENCE ONSITE IS READY TO COLLAPSE. THE HOUSE IS UNINHABITABLE!</t>
  </si>
  <si>
    <t>6215 21ST AVE NE</t>
  </si>
  <si>
    <t>HTTPS://SERVICES.SEATTLE.GOV/PORTAL/CUSTOMIZE/LINKTORECORD.ASPX?ALTID=1060800-VI</t>
  </si>
  <si>
    <t>(47.67384468, -122.30578524)</t>
  </si>
  <si>
    <t>1060802-VI</t>
  </si>
  <si>
    <t>HTTPS://SERVICES.SEATTLE.GOV/PORTAL/CUSTOMIZE/LINKTORECORD.ASPX?ALTID=1060802-VI</t>
  </si>
  <si>
    <t>1060803-VI</t>
  </si>
  <si>
    <t>OLD ABANDONED HOME AND SQUATTERS OUTSIDE, PAN HANDLING, LEAVING TRASH</t>
  </si>
  <si>
    <t>2515 24TH AVE E</t>
  </si>
  <si>
    <t>HTTPS://SERVICES.SEATTLE.GOV/PORTAL/CUSTOMIZE/LINKTORECORD.ASPX?ALTID=1060803-VI</t>
  </si>
  <si>
    <t>(47.64220434, -122.30237506)</t>
  </si>
  <si>
    <t>1060829-VI</t>
  </si>
  <si>
    <t>THIS BUILDING HAD A FIRE 1MONTH AGO. IT HAS NOT BEEN PROPERLY SECURED. NOW DRUG VAGRANTS HAVE BROKEN IN. THIS CREATES A GREAT RISK OF AN ADDITIONAL FIRE. THERE IS ALSO A BIG PILE OF FURNITURE DUMPED IN THE ALLEY</t>
  </si>
  <si>
    <t>1814 12TH AVE</t>
  </si>
  <si>
    <t>HTTPS://SERVICES.SEATTLE.GOV/PORTAL/CUSTOMIZE/LINKTORECORD.ASPX?ALTID=1060829-VI</t>
  </si>
  <si>
    <t>(47.61813803, -122.31658847)</t>
  </si>
  <si>
    <t>1060889-VI</t>
  </si>
  <si>
    <t>10217 AURORA AVE N</t>
  </si>
  <si>
    <t>HTTPS://SERVICES.SEATTLE.GOV/PORTAL/CUSTOMIZE/LINKTORECORD.ASPX?ALTID=1060889-VI</t>
  </si>
  <si>
    <t>(47.70330481, -122.34502026)</t>
  </si>
  <si>
    <t>1060953-VI</t>
  </si>
  <si>
    <t>HELLO AGAIN. MY NEIGHBORS AND I HAVE SUBMITTED COMPLAINTS FOR YEARS REGARDING THIS VACANT HOUSE (7316 18TH AVE NE) THAT IS FALLING APART. OUR PRIMARY CONCERN CONCERN IS THE IVY AND BLACKBERRIES THAT ARE INVADING OUR PROPERTY (7320 18TH AVENUE NE) AND GARDENS. LAST YEAR WE HAD TO REPLACE OUR SOUTH FENCE THAT BORDERS THE PROPERTY (AT OUR EXPENSE) DUE TO THE BAMBOO, IVY AND BLACKBERRIES THAT CAUSED IT TO FALL DOWN. THE IVY AND BLACKBERRIES ARE OUT OF CONTROL AGAIN. AS IT GETS WARMER, WE WO</t>
  </si>
  <si>
    <t>2025 MAY 18 12:00:00 AM</t>
  </si>
  <si>
    <t>HTTPS://SERVICES.SEATTLE.GOV/PORTAL/CUSTOMIZE/LINKTORECORD.ASPX?ALTID=1060953-VI</t>
  </si>
  <si>
    <t>1060954-VI</t>
  </si>
  <si>
    <t>5801 / 5809 VACANT BUILDING; OUTDOOR STORAGE INCLUDING VEHICLES AND DEBRIS</t>
  </si>
  <si>
    <t>5801 ROOSEVELT WAY NE</t>
  </si>
  <si>
    <t>HTTPS://SERVICES.SEATTLE.GOV/PORTAL/CUSTOMIZE/LINKTORECORD.ASPX?ALTID=1060954-VI</t>
  </si>
  <si>
    <t>(47.67091129, -122.31770082)</t>
  </si>
  <si>
    <t>1060975-VI</t>
  </si>
  <si>
    <t>VI FROM BUILDING CONDITIONS</t>
  </si>
  <si>
    <t>1438 NW 46TH ST</t>
  </si>
  <si>
    <t>HTTPS://SERVICES.SEATTLE.GOV/PORTAL/CUSTOMIZE/LINKTORECORD.ASPX?ALTID=1060975-VI</t>
  </si>
  <si>
    <t>(47.66235274, -122.37534088)</t>
  </si>
  <si>
    <t>1060977-VI</t>
  </si>
  <si>
    <t>PER CSB;SDCI - INSPECT VACANT HOME FOR LAND USE VIOLATION.  VACANT HOUSE BROKEN INTO.</t>
  </si>
  <si>
    <t>4136 EASTERN AVE N</t>
  </si>
  <si>
    <t>HTTPS://SERVICES.SEATTLE.GOV/PORTAL/CUSTOMIZE/LINKTORECORD.ASPX?ALTID=1060977-VI</t>
  </si>
  <si>
    <t>(47.65777249, -122.32873889)</t>
  </si>
  <si>
    <t>1060978-VI</t>
  </si>
  <si>
    <t>VACANT HOMES AT 809 AND 3840 LINDEN AVE N, HAS BEEN BROKEN IN BY A GROUP OF HOMELESS PEOPLE (4 PEOPLE SEEN), SINCE EARLY MARCH. THIS HAS LEAD TO AN INCREASE IN LITER AROUND THE HOME AND PUBLIC AREAS AS WELL AS LIKELY BEING THE SOURCE OF AN INCREASE IN PROPERTY CRIME. I?VE MADE UNSUCCESSFUL ATTEMPTS AT CONTACTING THE LISTED APPLICANT JULIAN WEBER - (206) 953-1305- SHOWN ON THE CITY PROJECT POSTER ON THE PROPERTY.</t>
  </si>
  <si>
    <t>809 N 39TH ST</t>
  </si>
  <si>
    <t>HTTPS://SERVICES.SEATTLE.GOV/PORTAL/CUSTOMIZE/LINKTORECORD.ASPX?ALTID=1060978-VI</t>
  </si>
  <si>
    <t>(47.65400658, -122.34805372)</t>
  </si>
  <si>
    <t>1060992-VI</t>
  </si>
  <si>
    <t>VI FROM 005282-25CP</t>
  </si>
  <si>
    <t>HTTPS://SERVICES.SEATTLE.GOV/PORTAL/CUSTOMIZE/LINKTORECORD.ASPX?ALTID=1060992-VI</t>
  </si>
  <si>
    <t>1061044-VI</t>
  </si>
  <si>
    <t>DERELICT HOUSING (TWO HOUSE NEXT TO EACH OTHER, SEPARATE COMPLAINT FOR 155 S ORCAS). HOMELESS ENCAMPMENT ADJACENT TO HOUSES. HOMELESS HAVE PREVIOUSLY CAUSED FIRE WHICH SCORCHED OUR BUILDING. WORRIED ABOUT FIRE DAMAGING OUR BUSINESS AND NEW $65,000 ROOF.I WILL TRY TO UPLOAD A PICTURE BUT WASN'T ACCEPTED WITH MY FORMER COMPLAINT ABOUT 155 S ORCAS.</t>
  </si>
  <si>
    <t>HTTPS://SERVICES.SEATTLE.GOV/PORTAL/CUSTOMIZE/LINKTORECORD.ASPX?ALTID=1061044-VI</t>
  </si>
  <si>
    <t>1061066-VI</t>
  </si>
  <si>
    <t>VACANT BUILDING/STORAGE/OVERGROWN/DETERIORATED</t>
  </si>
  <si>
    <t>4036 35TH AVE SW</t>
  </si>
  <si>
    <t>HTTPS://SERVICES.SEATTLE.GOV/PORTAL/CUSTOMIZE/LINKTORECORD.ASPX?ALTID=1061066-VI</t>
  </si>
  <si>
    <t>(47.56687081, -122.37593072)</t>
  </si>
  <si>
    <t>1061080-VI</t>
  </si>
  <si>
    <t>VACANT BUILDING - FIRE DAMAGED</t>
  </si>
  <si>
    <t>HTTPS://SERVICES.SEATTLE.GOV/PORTAL/CUSTOMIZE/LINKTORECORD.ASPX?ALTID=1061080-VI</t>
  </si>
  <si>
    <t>1061089-VI</t>
  </si>
  <si>
    <t>VACANT BUILDING DOOR IS NOW AJAR FROM THE HOUSE BUCKLING. NEAR NORTH AURORA AVE. THE NEIGHBORHOOD IS WORRIED SOMEONE MIGHT ATTEMPT TO ENTER THE HOME.</t>
  </si>
  <si>
    <t>HTTPS://SERVICES.SEATTLE.GOV/PORTAL/CUSTOMIZE/LINKTORECORD.ASPX?ALTID=1061089-VI</t>
  </si>
  <si>
    <t>1061091-VI</t>
  </si>
  <si>
    <t>7323 AURORA AVE N</t>
  </si>
  <si>
    <t>HTTPS://SERVICES.SEATTLE.GOV/PORTAL/CUSTOMIZE/LINKTORECORD.ASPX?ALTID=1061091-VI</t>
  </si>
  <si>
    <t>(47.68244351, -122.34486833)</t>
  </si>
  <si>
    <t>1061092-VI</t>
  </si>
  <si>
    <t>7317 AURORA AVE N</t>
  </si>
  <si>
    <t>HTTPS://SERVICES.SEATTLE.GOV/PORTAL/CUSTOMIZE/LINKTORECORD.ASPX?ALTID=1061092-VI</t>
  </si>
  <si>
    <t>(47.68226084, -122.34485428)</t>
  </si>
  <si>
    <t>1061098-VI</t>
  </si>
  <si>
    <t>8021 35TH AVE SW</t>
  </si>
  <si>
    <t>HTTPS://SERVICES.SEATTLE.GOV/PORTAL/CUSTOMIZE/LINKTORECORD.ASPX?ALTID=1061098-VI</t>
  </si>
  <si>
    <t>(47.53060111, -122.37702593)</t>
  </si>
  <si>
    <t>1061150-VI</t>
  </si>
  <si>
    <t>VACANT BUILDING - FIRE</t>
  </si>
  <si>
    <t>2025 JUN 17 12:00:00 AM</t>
  </si>
  <si>
    <t>2025 JUN 16 12:00:00 AM</t>
  </si>
  <si>
    <t>2703 A S MASSACHUSETTS ST</t>
  </si>
  <si>
    <t>HTTPS://SERVICES.SEATTLE.GOV/PORTAL/CUSTOMIZE/LINKTORECORD.ASPX?ALTID=1061150-VI</t>
  </si>
  <si>
    <t>(47.58752493, -122.29764149)</t>
  </si>
  <si>
    <t>1061153-VI</t>
  </si>
  <si>
    <t>FORWARDED BY UCT: UNAUTHORIZED ENCAMPMENT ON PRIVATE PROPERTY</t>
  </si>
  <si>
    <t>2217 NW 57TH ST</t>
  </si>
  <si>
    <t>HTTPS://SERVICES.SEATTLE.GOV/PORTAL/CUSTOMIZE/LINKTORECORD.ASPX?ALTID=1061153-VI</t>
  </si>
  <si>
    <t>(47.66979666, -122.38570052)</t>
  </si>
  <si>
    <t>1061172-VI</t>
  </si>
  <si>
    <t>2025 JUN 23 12:00:00 AM</t>
  </si>
  <si>
    <t>HTTPS://SERVICES.SEATTLE.GOV/PORTAL/CUSTOMIZE/LINKTORECORD.ASPX?ALTID=1061172-VI</t>
  </si>
  <si>
    <t>1061239-VI</t>
  </si>
  <si>
    <t>PER CSB 25-00133061: CAMPING ON PORCH OF BOARDED HOUSE. STUFF ACCUMULATING IN YARD.</t>
  </si>
  <si>
    <t>1143 NW 57TH ST</t>
  </si>
  <si>
    <t>HTTPS://SERVICES.SEATTLE.GOV/PORTAL/CUSTOMIZE/LINKTORECORD.ASPX?ALTID=1061239-VI</t>
  </si>
  <si>
    <t>(47.66999484, -122.37257304)</t>
  </si>
  <si>
    <t>1061251-VI</t>
  </si>
  <si>
    <t>VACANT BUILDING - OUTDOOR JUNK, VEGETATION OVERGROWTH, GRAFFITI</t>
  </si>
  <si>
    <t>816 N 59TH ST</t>
  </si>
  <si>
    <t>HTTPS://SERVICES.SEATTLE.GOV/PORTAL/CUSTOMIZE/LINKTORECORD.ASPX?ALTID=1061251-VI</t>
  </si>
  <si>
    <t>(47.67192055, -122.34767422)</t>
  </si>
  <si>
    <t>1061256-VI</t>
  </si>
  <si>
    <t>HTTPS://SERVICES.SEATTLE.GOV/PORTAL/CUSTOMIZE/LINKTORECORD.ASPX?ALTID=1061256-VI</t>
  </si>
  <si>
    <t>1061314-VI</t>
  </si>
  <si>
    <t>NEGLECTED PROPERTY. HOUSE HAS BEEN VACANT FOR 6 MONTHS.</t>
  </si>
  <si>
    <t>2836 NW 73RD ST</t>
  </si>
  <si>
    <t>HTTPS://SERVICES.SEATTLE.GOV/PORTAL/CUSTOMIZE/LINKTORECORD.ASPX?ALTID=1061314-VI</t>
  </si>
  <si>
    <t>(47.68185729, -122.39467035)</t>
  </si>
  <si>
    <t>1061324-VI</t>
  </si>
  <si>
    <t>VACANT BUILDING, UNSECURED</t>
  </si>
  <si>
    <t>3615 NE 115TH ST</t>
  </si>
  <si>
    <t>HTTPS://SERVICES.SEATTLE.GOV/PORTAL/CUSTOMIZE/LINKTORECORD.ASPX?ALTID=1061324-VI</t>
  </si>
  <si>
    <t>(47.71175182, -122.2885514)</t>
  </si>
  <si>
    <t>1061331-VI</t>
  </si>
  <si>
    <t>VACANT BLDG. FALLING APART BACKYARD HAS RATS &amp; RACCOONS. ROOF IS CAVING IN NOT BEING TENDED TO. BROKEN DOWN SHED.</t>
  </si>
  <si>
    <t>1020 NE 95TH ST</t>
  </si>
  <si>
    <t>HTTPS://SERVICES.SEATTLE.GOV/PORTAL/CUSTOMIZE/LINKTORECORD.ASPX?ALTID=1061331-VI</t>
  </si>
  <si>
    <t>(47.69784963, -122.3165682)</t>
  </si>
  <si>
    <t>1061352-VI</t>
  </si>
  <si>
    <t>VACANT BUILDING WITH OVERGROWN YARD BLOCKING SIDEWALK</t>
  </si>
  <si>
    <t>HTTPS://SERVICES.SEATTLE.GOV/PORTAL/CUSTOMIZE/LINKTORECORD.ASPX?ALTID=1061352-VI</t>
  </si>
  <si>
    <t>1061371-VI</t>
  </si>
  <si>
    <t>VACANT BUILDING. SPD REFERRAL</t>
  </si>
  <si>
    <t>7945 DELRIDGE WAY SW</t>
  </si>
  <si>
    <t>HTTPS://SERVICES.SEATTLE.GOV/PORTAL/CUSTOMIZE/LINKTORECORD.ASPX?ALTID=1061371-VI</t>
  </si>
  <si>
    <t>(47.53050945, -122.36078541)</t>
  </si>
  <si>
    <t>1061478-VI</t>
  </si>
  <si>
    <t>PER CSB;SDCI - ENFORCE ABANDONED BUILDING VIOLATION - UNSAFE, OVERGROWN, UNMAINTAINED ABANDONED HOUSE.</t>
  </si>
  <si>
    <t>3216 W GOVERNMENT WAY</t>
  </si>
  <si>
    <t>HTTPS://SERVICES.SEATTLE.GOV/PORTAL/CUSTOMIZE/LINKTORECORD.ASPX?ALTID=1061478-VI</t>
  </si>
  <si>
    <t>(47.66021051, -122.39911252)</t>
  </si>
  <si>
    <t>1061500-VI</t>
  </si>
  <si>
    <t>THIS HOUSE HAS BEEN ABANDONED FOR ABOUT 4 YEARS. THE PROPERTY IS OVERGROWN WITH BLACKBERRIES, MORNING GLORIES, AND OTHER WEEDS. THE WOODEN FENCE IS STARTING TO FAIL AND THE WEEDS ARE ENCROACHING ON THE NEIGHBORING PROPERTIES. THE DETACHED GARAGE ROOF IS ALSO FAILING AND APPEARS TO HOUSE RODENTS. I DON'T MIND THE RABBITS BUT DON'T LIKE THE RATS.</t>
  </si>
  <si>
    <t>422 N 120TH ST</t>
  </si>
  <si>
    <t>HTTPS://SERVICES.SEATTLE.GOV/PORTAL/CUSTOMIZE/LINKTORECORD.ASPX?ALTID=1061500-VI</t>
  </si>
  <si>
    <t>(47.71614289, -122.35320319)</t>
  </si>
  <si>
    <t>1061503-VI</t>
  </si>
  <si>
    <t>ABANDONED RESIDENTIAL PROPERTY NOT SECURED FROM SQUATTERS</t>
  </si>
  <si>
    <t>1530 NW 53RD ST</t>
  </si>
  <si>
    <t>HTTPS://SERVICES.SEATTLE.GOV/PORTAL/CUSTOMIZE/LINKTORECORD.ASPX?ALTID=1061503-VI</t>
  </si>
  <si>
    <t>(47.66736302, -122.37765449)</t>
  </si>
  <si>
    <t>1061504-VI</t>
  </si>
  <si>
    <t>VACANT WELLS FARGO BANK</t>
  </si>
  <si>
    <t>325 DENNY WAY</t>
  </si>
  <si>
    <t>HTTPS://SERVICES.SEATTLE.GOV/PORTAL/CUSTOMIZE/LINKTORECORD.ASPX?ALTID=1061504-VI</t>
  </si>
  <si>
    <t>(47.61829765, -122.34960534)</t>
  </si>
  <si>
    <t>1061511-VI</t>
  </si>
  <si>
    <t>ABANDONED SINGLE FAMILY HOUSE WITH OVERGROWN VEGETATION.</t>
  </si>
  <si>
    <t>2503 E NEWTON ST</t>
  </si>
  <si>
    <t>HTTPS://SERVICES.SEATTLE.GOV/PORTAL/CUSTOMIZE/LINKTORECORD.ASPX?ALTID=1061511-VI</t>
  </si>
  <si>
    <t>(47.63777474, -122.30010288)</t>
  </si>
  <si>
    <t>1061513-VI</t>
  </si>
  <si>
    <t>NEGLECTED, POSSIBLY ABANDONED PROPERTY. BACK YARD AND FRONT YARD OVERGROWN. BUSHES BLOCKING SIDEWALK ON ELK PLACE.</t>
  </si>
  <si>
    <t>8206 LATONA AVE NE</t>
  </si>
  <si>
    <t>HTTPS://SERVICES.SEATTLE.GOV/PORTAL/CUSTOMIZE/LINKTORECORD.ASPX?ALTID=1061513-VI</t>
  </si>
  <si>
    <t>(47.68854478, -122.32540901)</t>
  </si>
  <si>
    <t>1061515-VI</t>
  </si>
  <si>
    <t>VACANT, DERELICT HOUSE.</t>
  </si>
  <si>
    <t>3017 NE 50TH ST</t>
  </si>
  <si>
    <t>HTTPS://SERVICES.SEATTLE.GOV/PORTAL/CUSTOMIZE/LINKTORECORD.ASPX?ALTID=1061515-VI</t>
  </si>
  <si>
    <t>(47.66475757, -122.29484222)</t>
  </si>
  <si>
    <t>1061539-VI</t>
  </si>
  <si>
    <t>THE HOME HAS EITHER BEEN INHERITED AND ABANDONED OR JUST ABANDONED FOR YEARS. TWO NEIGHBORS HAVE RESPECTFULLY REACHED OUT BECAUSE OF HEAVY IVY, 6-FOOT-HIGH BLACKBERRIES, AND TREES OVERHANGING NEIGHBORING PROPERTIES. NOW THE BLACKBERRIES ARE FAR OVERHANGING THE PUBLIC SIDEWALK, HITTING CHILDREN ON SCOOTERS AND BIKES IN THE FACE, AND FAR IMPEDING THE PUBLIC AREAS.</t>
  </si>
  <si>
    <t>2459 3RD AVE W</t>
  </si>
  <si>
    <t>HTTPS://SERVICES.SEATTLE.GOV/PORTAL/CUSTOMIZE/LINKTORECORD.ASPX?ALTID=1061539-VI</t>
  </si>
  <si>
    <t>(47.64130973, -122.3611953)</t>
  </si>
  <si>
    <t>1061613-VI</t>
  </si>
  <si>
    <t>THERE IS A DERELICT HOUSE IN OUR NEIGHBORHOOD. ITS NEGLIGENT DISREPAIR IS A FIRE HAZARD AND IS CONTRIBUTING TO A RAT PROBLEM FOR ALL ITS NEIGHBORS.NO ONE HAS LIVED IN THE HOUSE FOR THE LAST DECADE ACCORDING TO THE NEIGHBORS. THE HOUSE'S GUTTERS ON THE WEST SIDE HAVE FALLEN OFF COMPLETELY WHICH COULD LEAD TO DRAINAGE PROBLEMS WITH THE ADJOINING HOUSE. MOST OF THE WINDOWS ARE BOARDED UP. WORST OF ALL THERE IS A PILE OF DRY BRUSH FILLING THE BACK PORCH THAT HAS GROWN TO 4 FEET AND IS A SERIOUS</t>
  </si>
  <si>
    <t>HTTPS://SERVICES.SEATTLE.GOV/PORTAL/CUSTOMIZE/LINKTORECORD.ASPX?ALTID=1061613-VI</t>
  </si>
  <si>
    <t>1061614-VI</t>
  </si>
  <si>
    <t>THIS PROPERTY HAS BEEN EMPTY AND UNINHABITED FOR ALMOST A YEAR. PACKAGES HAVE BEEN DELIVERED AND LEFT ON THE FRONT STEPS FOR SEVERAL MONTHS. IT'S NOW AUGUST 2025 AND LANDSCAPING HASN'T BEEN DONE SINCE LAST YEAR. THE PROPERTY IS BECOMING OVERGROWN AND IS A RISK FOR BREAK-INS.</t>
  </si>
  <si>
    <t>HTTPS://SERVICES.SEATTLE.GOV/PORTAL/CUSTOMIZE/LINKTORECORD.ASPX?ALTID=1061614-VI</t>
  </si>
  <si>
    <t>1061690-VI</t>
  </si>
  <si>
    <t>123 N 136TH ST</t>
  </si>
  <si>
    <t>HTTPS://SERVICES.SEATTLE.GOV/PORTAL/CUSTOMIZE/LINKTORECORD.ASPX?ALTID=1061690-VI</t>
  </si>
  <si>
    <t>(47.72799371, -122.35709296)</t>
  </si>
  <si>
    <t>1061700-VI</t>
  </si>
  <si>
    <t>LOT HAS NOT BEEN MOWED FOR OVER A YEAR, HIGH DEAD GRASS, MORNING GLORY EVERYWHERE, HOUSE PAINT IS PEELING. NO ONE LIVES IN HOUSE.</t>
  </si>
  <si>
    <t>311 NW 90TH ST</t>
  </si>
  <si>
    <t>HTTPS://SERVICES.SEATTLE.GOV/PORTAL/CUSTOMIZE/LINKTORECORD.ASPX?ALTID=1061700-VI</t>
  </si>
  <si>
    <t>(47.69408456, -122.36133946)</t>
  </si>
  <si>
    <t>1061702-VI</t>
  </si>
  <si>
    <t>THIS PROPERTY HAS BEEN VACANT FOR SEVERAL MONTHS AND HAS BEEN THE SUBJECT OF ONGOING TROUBLE FOR NEARBY RESIDENTS.  THE LANDLORD IS NEARLY ENTIRELY ABSENT AND FAILS TO RESPOND TO NEIGHBORHOOD CONCERNS.  DOORS AND WINDOWS TO THE PROPERTY ARE NOT SECURED, AND NON-RESIDENTS ARE FREQUENTLY SEEN ENTERING AND EXITING THE PROPERTY AS WELL AS REMOVING THINGS FROM THE PROPERTY.  THE YARD IS NOT BEING MAINTAINED AND RATS HAVE BEGUN TO PROLIFERATE.</t>
  </si>
  <si>
    <t>4411 DAYTON AVE N</t>
  </si>
  <si>
    <t>HTTPS://SERVICES.SEATTLE.GOV/PORTAL/CUSTOMIZE/LINKTORECORD.ASPX?ALTID=1061702-VI</t>
  </si>
  <si>
    <t>(47.66056176, -122.35232377)</t>
  </si>
  <si>
    <t>1061703-VI</t>
  </si>
  <si>
    <t>THE YARD FOR THIS DILAPIDATED HOUSE IS A HUGE OVERGROWN JUNGLE. THE HOUSE ITSELF IS AN EYESORE BUT THE WORST PART IS THE FIRE HAZARD THAT THE DRY AND DYING VEGETATION CREATES EVERY YEAR. NOT SURE WHY THIS PERSON ISN'T BEING FORCED TO MAINTAIN THEIR FIRE HAZARD.</t>
  </si>
  <si>
    <t>2308 N 63RD ST</t>
  </si>
  <si>
    <t>HTTPS://SERVICES.SEATTLE.GOV/PORTAL/CUSTOMIZE/LINKTORECORD.ASPX?ALTID=1061703-VI</t>
  </si>
  <si>
    <t>(47.67462379, -122.33040015)</t>
  </si>
  <si>
    <t>1061706-VI</t>
  </si>
  <si>
    <t>HTTPS://SERVICES.SEATTLE.GOV/PORTAL/CUSTOMIZE/LINKTORECORD.ASPX?ALTID=1061706-VI</t>
  </si>
  <si>
    <t>1061736-VI</t>
  </si>
  <si>
    <t>VACANT BUILDING... SPD REFERRAL.</t>
  </si>
  <si>
    <t>4749 UNIVERSITY WAY NE</t>
  </si>
  <si>
    <t>HTTPS://SERVICES.SEATTLE.GOV/PORTAL/CUSTOMIZE/LINKTORECORD.ASPX?ALTID=1061736-VI</t>
  </si>
  <si>
    <t>(47.66478658, -122.31340624)</t>
  </si>
  <si>
    <t>1061791-VI</t>
  </si>
  <si>
    <t>SR# 25-00237452 ABANDONED HOUSE WITH OVERGROWN WEEDS</t>
  </si>
  <si>
    <t>HTTPS://SERVICES.SEATTLE.GOV/PORTAL/CUSTOMIZE/LINKTORECORD.ASPX?ALTID=1061791-VI</t>
  </si>
  <si>
    <t>(47.54921138, -122.35691266)</t>
  </si>
  <si>
    <t>1061879-VI</t>
  </si>
  <si>
    <t>HTTPS://SERVICES.SEATTLE.GOV/PORTAL/CUSTOMIZE/LINKTORECORD.ASPX?ALTID=1061879-VI</t>
  </si>
  <si>
    <t>1061887-VI</t>
  </si>
  <si>
    <t>THIS HOUSE IS ROTTING (I.E., FALLING APART). IT WOULD BE UNSAFE TO CLIMB THE STAIRS TO THIS DWELLING FROM THE SIDEWALK AND THERE'S NO ALLEY ENTRANCE. THE DWELLING HAS BEEN VACANT FOR SEVERAL YEARS. I WOULD LIKE THE PROPERTY OWNERS TO SELL OR FIX UP TO RENT SINCE THERE'S A HOUSING SHORTAGE IN THE CITY.</t>
  </si>
  <si>
    <t>6515 19TH AVE NE</t>
  </si>
  <si>
    <t>HTTPS://SERVICES.SEATTLE.GOV/PORTAL/CUSTOMIZE/LINKTORECORD.ASPX?ALTID=1061887-VI</t>
  </si>
  <si>
    <t>(47.67636654, -122.30794541)</t>
  </si>
  <si>
    <t>1061890-VI</t>
  </si>
  <si>
    <t>ON JULY 25TH, LT. DAN JONES NOTED THIS VACANT BUILDING HAS OVERGROWN VEGETATION, DRIED VEGETATION AND COMBUSTIBLE DEBRIS IN REAR CARPORT. COMBUSTIBLE DEBRIS ON SE CORNER OF ROOF.</t>
  </si>
  <si>
    <t>HTTPS://SERVICES.SEATTLE.GOV/PORTAL/CUSTOMIZE/LINKTORECORD.ASPX?ALTID=1061890-VI</t>
  </si>
  <si>
    <t>1061892-VI</t>
  </si>
  <si>
    <t>VACANT BUILDING/LOT COVERED IN GRAFFITI AND UNMAINTAINED. THE BUILDINGS APPEAR TO BE IN INCREASING DISREPAIR.</t>
  </si>
  <si>
    <t>7743 25TH AVE NE</t>
  </si>
  <si>
    <t>HTTPS://SERVICES.SEATTLE.GOV/PORTAL/CUSTOMIZE/LINKTORECORD.ASPX?ALTID=1061892-VI</t>
  </si>
  <si>
    <t>(47.68622037, -122.30108161)</t>
  </si>
  <si>
    <t>1061899-VI</t>
  </si>
  <si>
    <t>115 S ORCAS ST</t>
  </si>
  <si>
    <t>HTTPS://SERVICES.SEATTLE.GOV/PORTAL/CUSTOMIZE/LINKTORECORD.ASPX?ALTID=1061899-VI</t>
  </si>
  <si>
    <t>(47.55165162, -122.33344863)</t>
  </si>
  <si>
    <t>1061920-VI</t>
  </si>
  <si>
    <t>VACANT / DETERIORATED/ OVERGROWN/</t>
  </si>
  <si>
    <t>HTTPS://SERVICES.SEATTLE.GOV/PORTAL/CUSTOMIZE/LINKTORECORD.ASPX?ALTID=1061920-VI</t>
  </si>
  <si>
    <t>1061953-VI</t>
  </si>
  <si>
    <t>VACANT BUILDING/DETERIORATED/OVERGROWN</t>
  </si>
  <si>
    <t>1001 HARBOR AVE SW</t>
  </si>
  <si>
    <t>HTTPS://SERVICES.SEATTLE.GOV/PORTAL/CUSTOMIZE/LINKTORECORD.ASPX?ALTID=1061953-VI</t>
  </si>
  <si>
    <t>(47.59480744, -122.38525919)</t>
  </si>
  <si>
    <t>1061996-VI</t>
  </si>
  <si>
    <t>THIS HOUSE HAS BEEN ABANDONED SINCE THE OWNER DIED NEARLY 8 YEARS AGO, AND THERE IS AN UNHOUSED PERSON CAMPING ON THE PORCH NOW.</t>
  </si>
  <si>
    <t>HTTPS://SERVICES.SEATTLE.GOV/PORTAL/CUSTOMIZE/LINKTORECORD.ASPX?ALTID=1061996-VI</t>
  </si>
  <si>
    <t>1062013-VI</t>
  </si>
  <si>
    <t>THIS PROPERTY HAS BEEN LEFT UNMAINTAINED FOR A SIGNIFICANT PERIOD OF TIME AND POSES SEVERAL CONCERNS FOR NEIGHBORHOOD SAFETY, HEALTH, AND OVERALL COMMUNITY WELL-BEING.SPECIFICALLY, THE FOLLOWING ISSUES HAVE BEEN OBSERVED:TRASH AND DEBRIS ARE VISIBLE AROUND THE EXTERIOR AND INTERIOR OF THE HOME AND DRIVEWAY.A JUNK VEHICLE IS ABANDONED IN THE PARKING STRIP ON THE PROPERTY.COYOTES HAVE BEEN SEEN ENTERING AND EXITING THE STRUCTURE, INDICATING THAT THE PROPERTY MAY BE PROVIDING SHELT</t>
  </si>
  <si>
    <t>7334 20TH AVE NW</t>
  </si>
  <si>
    <t>HTTPS://SERVICES.SEATTLE.GOV/PORTAL/CUSTOMIZE/LINKTORECORD.ASPX?ALTID=1062013-VI</t>
  </si>
  <si>
    <t>(47.68237321, -122.38189402)</t>
  </si>
  <si>
    <t>1062025-VI</t>
  </si>
  <si>
    <t>SWATTERS DUE TO VACANT BUILDINGS NOT CLOSED PROPERLY TO PREVENT ENTRY. INOPERABLE VEHICLE.</t>
  </si>
  <si>
    <t>2025 NOV 11 12:00:00 AM</t>
  </si>
  <si>
    <t>4700 7TH AVE NE</t>
  </si>
  <si>
    <t>HTTPS://SERVICES.SEATTLE.GOV/PORTAL/CUSTOMIZE/LINKTORECORD.ASPX?ALTID=1062025-VI</t>
  </si>
  <si>
    <t>(47.66327859, -122.32045913)</t>
  </si>
  <si>
    <t>1062027-VI</t>
  </si>
  <si>
    <t>THE NEW OWNER OF THIS PROPERTY IS NEGLECTING THE YARD AND BUILDING MAINTENANCE. WEEDS ARE AS HIGH AS TREES, AND THE WOODEN PARTS OF THE HOUSE ARE STARTING TO ROT.</t>
  </si>
  <si>
    <t>7721 57TH AVE NE</t>
  </si>
  <si>
    <t>HTTPS://SERVICES.SEATTLE.GOV/PORTAL/CUSTOMIZE/LINKTORECORD.ASPX?ALTID=1062027-VI</t>
  </si>
  <si>
    <t>(47.68512996, -122.26732589)</t>
  </si>
  <si>
    <t>1062050-VI</t>
  </si>
  <si>
    <t>VACANT BUILDING WITH SQUATTER ACTIVITY. SFD REFERRAL</t>
  </si>
  <si>
    <t>2721 NE 127TH ST</t>
  </si>
  <si>
    <t>HTTPS://SERVICES.SEATTLE.GOV/PORTAL/CUSTOMIZE/LINKTORECORD.ASPX?ALTID=1062050-VI</t>
  </si>
  <si>
    <t>(47.72097958, -122.29828708)</t>
  </si>
  <si>
    <t>1062110-VI</t>
  </si>
  <si>
    <t>4301 LEARY WAY NW</t>
  </si>
  <si>
    <t>HTTPS://SERVICES.SEATTLE.GOV/PORTAL/CUSTOMIZE/LINKTORECORD.ASPX?ALTID=1062110-VI</t>
  </si>
  <si>
    <t>(47.65924151, -122.36564491)</t>
  </si>
  <si>
    <t>1049066-VI</t>
  </si>
  <si>
    <t>PER ONLINE; THE OWNER OF THIS HOUSE DID NOT OBTAIN PERMITS BEFORE ADDING A DWELLING UNIT AND RENTING TO TENANTS, AND IS NOW ATTEMPTING TO TERMINATE TENANCIES WITH SUSPICION OF RETALIATION AND FRAUDULENT USE OF THE JUST CAUSE ORDINANCE. THIS WAS FOUND FROM TENANTS RESEARCHING THE PROPERTY AND THE RRIO, AND FINDING MAJOR CODE VIOLATIONS AS WELL AS NO PERMITS TO THE HOUSE. THE CODE VIOLATIONS ARE NOT AS A RESULT OF TENANT NEGLECT, BUT BECAUSE OF THE OWNER NEGLECTING TO COMPLETE C</t>
  </si>
  <si>
    <t>2021 FEB 24 12:00:00 AM</t>
  </si>
  <si>
    <t>176 25TH AVE</t>
  </si>
  <si>
    <t>HTTPS://SERVICES.SEATTLE.GOV/PORTAL/CUSTOMIZE/LINKTORECORD.ASPX?ALTID=1049066-VI</t>
  </si>
  <si>
    <t>(47.60351336, -122.29971679)</t>
  </si>
  <si>
    <t>1049387-VI</t>
  </si>
  <si>
    <t>HTTPS://SERVICES.SEATTLE.GOV/PORTAL/CUSTOMIZE/LINKTORECORD.ASPX?ALTID=1049387-VI</t>
  </si>
  <si>
    <t>1049390-VI</t>
  </si>
  <si>
    <t>RATS AND MOLD. PM RESPONSE INADEQUATE.</t>
  </si>
  <si>
    <t>HOUSING - 001-0138686  RATS AND MOLD COMPLAINT.</t>
  </si>
  <si>
    <t>7009 6TH AVE NW</t>
  </si>
  <si>
    <t>HTTPS://SERVICES.SEATTLE.GOV/PORTAL/CUSTOMIZE/LINKTORECORD.ASPX?ALTID=1049390-VI</t>
  </si>
  <si>
    <t>(47.67986785, -122.36363376)</t>
  </si>
  <si>
    <t>1049391-VI</t>
  </si>
  <si>
    <t>5219 COLUMBIA DR S</t>
  </si>
  <si>
    <t>HTTPS://SERVICES.SEATTLE.GOV/PORTAL/CUSTOMIZE/LINKTORECORD.ASPX?ALTID=1049391-VI</t>
  </si>
  <si>
    <t>(47.55532831, -122.30528409)</t>
  </si>
  <si>
    <t>1049392-VI</t>
  </si>
  <si>
    <t>TOILET BACKING UP INTO THE SHOWER SINCE LAST FRIDAY.  FLOODING IN THE KITCHEN.  LANDLORD SENT OUT A PLUMBER, STILL NOT FIXED.  LANDLORD NOT RESPONDING TO CALLS, EMAILS OR TEXT MESSAGES.</t>
  </si>
  <si>
    <t>HOUSING - RRIO #001-0107246</t>
  </si>
  <si>
    <t>HTTPS://SERVICES.SEATTLE.GOV/PORTAL/CUSTOMIZE/LINKTORECORD.ASPX?ALTID=1049392-VI</t>
  </si>
  <si>
    <t>1049393-VI</t>
  </si>
  <si>
    <t>STAIRCASE HAS NO HANDRAILS INSIDE HOME, TENANT FELL. IS IT UP TO CODE? THIS STAIRCASE LEADS TO A ]FINISHED BASEMENT. TENANT WILL BE MOVING OUT 12/31/2019 PLEASE INSPECT BEFORE THEN</t>
  </si>
  <si>
    <t>HANDRAIL MISSING RETURN ON TOP AND BOTTOM.</t>
  </si>
  <si>
    <t>3802 55TH AVE SW</t>
  </si>
  <si>
    <t>HTTPS://SERVICES.SEATTLE.GOV/PORTAL/CUSTOMIZE/LINKTORECORD.ASPX?ALTID=1049393-VI</t>
  </si>
  <si>
    <t>(47.57019187, -122.40246129)</t>
  </si>
  <si>
    <t>1049395-VI</t>
  </si>
  <si>
    <t>NO HOT WATER OR HEAT SINCE 12/26/2019.  MANAGEMENT HAS BEEN AWARE OF THE ISSUE SINCE 12/20/2019.  I SUBMITTED A REPAIR TICKET, WHICH WAS CANCELLED BY MANAGEMENT.</t>
  </si>
  <si>
    <t>HOUSING - PRE. REG. #001-0138812NO HEAT</t>
  </si>
  <si>
    <t>5259 23RD AVE SW</t>
  </si>
  <si>
    <t>HTTPS://SERVICES.SEATTLE.GOV/PORTAL/CUSTOMIZE/LINKTORECORD.ASPX?ALTID=1049395-VI</t>
  </si>
  <si>
    <t>(47.55402854, -122.3621408)</t>
  </si>
  <si>
    <t>1049397-VI</t>
  </si>
  <si>
    <t>VB - OVERGROWN VEGETATION</t>
  </si>
  <si>
    <t>2019 DEC 06 12:00:00 AM</t>
  </si>
  <si>
    <t>HTTPS://SERVICES.SEATTLE.GOV/PORTAL/CUSTOMIZE/LINKTORECORD.ASPX?ALTID=1049397-VI</t>
  </si>
  <si>
    <t>1049403-VI</t>
  </si>
  <si>
    <t>MOLD INFESTATION PROBABLY CAUSE TO FAILED VENTILATION,NO HEAT IN APARTMENT DUE TO BROKEN UNIT,DETERIORATING INTERIOR WALLS,IFFY PLUMBING,EXIT STAIRS UNSAFE</t>
  </si>
  <si>
    <t>HOUSING - RRIO PRE-REG 001-0005288</t>
  </si>
  <si>
    <t>718 21ST AVE</t>
  </si>
  <si>
    <t>HTTPS://SERVICES.SEATTLE.GOV/PORTAL/CUSTOMIZE/LINKTORECORD.ASPX?ALTID=1049403-VI</t>
  </si>
  <si>
    <t>(47.6086465, -122.30471076)</t>
  </si>
  <si>
    <t>1049412-VI</t>
  </si>
  <si>
    <t>VB -OPEN TO ENTRY</t>
  </si>
  <si>
    <t>2022 AUG 04 12:00:00 AM</t>
  </si>
  <si>
    <t>4156 44TH AVE SW</t>
  </si>
  <si>
    <t>HTTPS://SERVICES.SEATTLE.GOV/PORTAL/CUSTOMIZE/LINKTORECORD.ASPX?ALTID=1049412-VI</t>
  </si>
  <si>
    <t>(47.56493974, -122.38779134)</t>
  </si>
  <si>
    <t>1049415-VI</t>
  </si>
  <si>
    <t>OPEN TO ENTRY. OUTDOOR STORAGE. OVERGROWN VEGETATION.</t>
  </si>
  <si>
    <t>1778 ALKI AVE SW</t>
  </si>
  <si>
    <t>HTTPS://SERVICES.SEATTLE.GOV/PORTAL/CUSTOMIZE/LINKTORECORD.ASPX?ALTID=1049415-VI</t>
  </si>
  <si>
    <t>(47.58635347, -122.39731676)</t>
  </si>
  <si>
    <t>1049418-VI</t>
  </si>
  <si>
    <t>WE ARE BEING HELD CAPTIVE IN OUR UNITS.   THE WALLS AND FLOORING IS BEING REPLACED, AND TENANTS ARE HAVING TO MOVE SAW HORSES AND TRAFFIC CONES TO EXIT THEIR UNITS OR JUST STAY IN THEIR UNITS.  WE ARE ALSO HAVING TO GO UP A FLOOR, AND THEN  WALK DOWN 4 FLIGHTS OF STAIRS,  WHICH VIOLATES THE ADA.</t>
  </si>
  <si>
    <t>NO ACCESS/UNABLE TO OBSERVE</t>
  </si>
  <si>
    <t>2133 5TH AVE</t>
  </si>
  <si>
    <t>HTTPS://SERVICES.SEATTLE.GOV/PORTAL/CUSTOMIZE/LINKTORECORD.ASPX?ALTID=1049418-VI</t>
  </si>
  <si>
    <t>(47.61496586, -122.34189454)</t>
  </si>
  <si>
    <t>1049422-VI</t>
  </si>
  <si>
    <t>PER ONLINE: "HAVE OBSERVED NO ACTIVITY OR UPKEEP AT HOUSE FOR AT LEAST ONE YEAR, ASSUME VACANT. CAR HAS BEEN ABANDONED IN DRIVEWAY, TREES AND FOLIAGE OVERGROWN, NOT KEPT. CARPORT IN ALLEY NOT USABLE, PLANTS ENCROACHING ON ALLEY. HOUSE SEEMS ABANDONED, VACANT, UNKEMPT VEGETATION, SQUATTERS."</t>
  </si>
  <si>
    <t>HTTPS://SERVICES.SEATTLE.GOV/PORTAL/CUSTOMIZE/LINKTORECORD.ASPX?ALTID=1049422-VI</t>
  </si>
  <si>
    <t>(47.70106621, -122.31693375)</t>
  </si>
  <si>
    <t>1049425-VI</t>
  </si>
  <si>
    <t>OVEN/STOVE MALFUNCTIONING (ON/OFF IS RANDOM INCLUDING STAYING ON). SECURITY/WEATHER CONCERNS.</t>
  </si>
  <si>
    <t>HOUSING - ACTIVE RRIO: 001-0121179</t>
  </si>
  <si>
    <t>535 N 74TH ST</t>
  </si>
  <si>
    <t>HTTPS://SERVICES.SEATTLE.GOV/PORTAL/CUSTOMIZE/LINKTORECORD.ASPX?ALTID=1049425-VI</t>
  </si>
  <si>
    <t>(47.68241163, -122.35106118)</t>
  </si>
  <si>
    <t>1049443-VI</t>
  </si>
  <si>
    <t>LEAK IN ROOF FOR AT LEAST 2 YEARS. PM UNRESPONSIVE. WATER DAMAGE, MOLD, ETC.</t>
  </si>
  <si>
    <t>HBMC</t>
  </si>
  <si>
    <t>4626 S KENYON ST</t>
  </si>
  <si>
    <t>HTTPS://SERVICES.SEATTLE.GOV/PORTAL/CUSTOMIZE/LINKTORECORD.ASPX?ALTID=1049443-VI</t>
  </si>
  <si>
    <t>(47.53177431, -122.27410019)</t>
  </si>
  <si>
    <t>1049444-VI</t>
  </si>
  <si>
    <t>I'VE BEEN LIVING IN MY UNIT SINCE 12/01/2019.  THE TOILET, BATHROOM FAUCETS LEAK, AND VERY LOW WATER PRESSURE.  LANDLORD IS NOT RESPONDING TO REQUESTS FOR REPAIRS.</t>
  </si>
  <si>
    <t>415 BOREN AVE</t>
  </si>
  <si>
    <t>HTTPS://SERVICES.SEATTLE.GOV/PORTAL/CUSTOMIZE/LINKTORECORD.ASPX?ALTID=1049444-VI</t>
  </si>
  <si>
    <t>(47.60510187, -122.3215072)</t>
  </si>
  <si>
    <t>1049445-VI</t>
  </si>
  <si>
    <t>PER ONLINE; SIGNIFICANT INTERIOR REMODELING ACTIVITY WITHOUT PERMIT, INCLUDING ADDING RENTAL UNITS.  NEW PROPERTY OWNER IS ADDING TWO BEDROOMS TO LOWER LEVEL WITHOUT PERMIT(S) AND MAKING THE ROOMS AVAILABLE FOR RENT.  AT LEAST ONE ROOM WOULD BE NON-CONFORMING AS THERE WOULD NOT BE EGRESS FROM THE BUILDING.</t>
  </si>
  <si>
    <t>PERMIT 6766222-CN ISSUED 1/10/2020 AND FINALED 6/30/2020 AND 6766332-EL ISSUED 1/12/2020 AND FINALED 6/2/2020. AT THE TIME OF THE 1/8/2020 INSPECTION, REMODELING OBSERVED WHICH INCLUDES THE ADDITION OF SEVERAL ROOMS AND A RESTROOM REQUIRES PERMITS, INCLUDING ELECTRICAL AND KING COUNTY PLUMBING PERMITS.</t>
  </si>
  <si>
    <t>3316 B W GOVERNMENT WAY</t>
  </si>
  <si>
    <t>HTTPS://SERVICES.SEATTLE.GOV/PORTAL/CUSTOMIZE/LINKTORECORD.ASPX?ALTID=1049445-VI</t>
  </si>
  <si>
    <t>(47.66001005, -122.40040539)</t>
  </si>
  <si>
    <t>1049447-VI</t>
  </si>
  <si>
    <t>LEAK MATTER UNRESOLVED; OPEN WALLS, HEALTH/SAFETY CONCERNS. BELIEVES MULTIPLE UNITS INVOLVED.</t>
  </si>
  <si>
    <t>1019 E PIKE ST</t>
  </si>
  <si>
    <t>HTTPS://SERVICES.SEATTLE.GOV/PORTAL/CUSTOMIZE/LINKTORECORD.ASPX?ALTID=1049447-VI</t>
  </si>
  <si>
    <t>(47.6139111, -122.31853091)</t>
  </si>
  <si>
    <t>1049448-VI</t>
  </si>
  <si>
    <t>ELEVATOR OUT SINCE OCTOBER. MAY WORK WHEN TESTED, BUT GETS STUCK, SO HAS HAD SIGNS ON IT IN MEANTIME.</t>
  </si>
  <si>
    <t>1833 13TH AVE</t>
  </si>
  <si>
    <t>HTTPS://SERVICES.SEATTLE.GOV/PORTAL/CUSTOMIZE/LINKTORECORD.ASPX?ALTID=1049448-VI</t>
  </si>
  <si>
    <t>(47.61850471, -122.31582308)</t>
  </si>
  <si>
    <t>1049452-VI</t>
  </si>
  <si>
    <t>HTTPS://SERVICES.SEATTLE.GOV/PORTAL/CUSTOMIZE/LINKTORECORD.ASPX?ALTID=1049452-VI</t>
  </si>
  <si>
    <t>1049457-VI</t>
  </si>
  <si>
    <t>HTTPS://SERVICES.SEATTLE.GOV/PORTAL/CUSTOMIZE/LINKTORECORD.ASPX?ALTID=1049457-VI</t>
  </si>
  <si>
    <t>1049459-VI</t>
  </si>
  <si>
    <t>APT FLOODED AROUND CHRISTMAS (RAIN).NEEDS TENANT RIGHTS INFO. SAID BEING ASKED TO VACATE DURING REPAIRS, BUT NO ASSISTANCE WITH RELOCATION.</t>
  </si>
  <si>
    <t>POTA &amp; HOUSING - RRIO REG: 001-0100403</t>
  </si>
  <si>
    <t>2425 SW WEBSTER ST</t>
  </si>
  <si>
    <t>HTTPS://SERVICES.SEATTLE.GOV/PORTAL/CUSTOMIZE/LINKTORECORD.ASPX?ALTID=1049459-VI</t>
  </si>
  <si>
    <t>(47.53476534, -122.36470575)</t>
  </si>
  <si>
    <t>1049462-VI</t>
  </si>
  <si>
    <t>2020 JAN 11 12:00:00 AM</t>
  </si>
  <si>
    <t>3014 SW CHARLESTOWN ST</t>
  </si>
  <si>
    <t>HTTPS://SERVICES.SEATTLE.GOV/PORTAL/CUSTOMIZE/LINKTORECORD.ASPX?ALTID=1049462-VI</t>
  </si>
  <si>
    <t>(47.57004743, -122.37149717)</t>
  </si>
  <si>
    <t>1049463-VI</t>
  </si>
  <si>
    <t>1120 CHERRY ST</t>
  </si>
  <si>
    <t>HTTPS://SERVICES.SEATTLE.GOV/PORTAL/CUSTOMIZE/LINKTORECORD.ASPX?ALTID=1049463-VI</t>
  </si>
  <si>
    <t>(47.6078921, -122.32250242)</t>
  </si>
  <si>
    <t>1049482-VI</t>
  </si>
  <si>
    <t>HTTPS://SERVICES.SEATTLE.GOV/PORTAL/CUSTOMIZE/LINKTORECORD.ASPX?ALTID=1049482-VI</t>
  </si>
  <si>
    <t>1049499-VI</t>
  </si>
  <si>
    <t>THERE WAS A FIRE IN THE BLDG. A WEEK AGO. SINCE THEN THE ELEVATOR HAS BEEN OUT. A LOT OF ELDERLY, HANDICAP AND LOW INCOME PEOPLE.</t>
  </si>
  <si>
    <t>2020 JAN 18 12:00:00 AM</t>
  </si>
  <si>
    <t>1922 9TH AVE</t>
  </si>
  <si>
    <t>HTTPS://SERVICES.SEATTLE.GOV/PORTAL/CUSTOMIZE/LINKTORECORD.ASPX?ALTID=1049499-VI</t>
  </si>
  <si>
    <t>(47.61631911, -122.3351953)</t>
  </si>
  <si>
    <t>1049504-VI</t>
  </si>
  <si>
    <t>LEAK IN DINING ROOM AFTER RECENT RAINS, FLOOR WET, MOLD ON WALLS.</t>
  </si>
  <si>
    <t>HOUSING - ACTIVE RRIO REG: 001-0100690</t>
  </si>
  <si>
    <t>8630 DELRIDGE WAY SW</t>
  </si>
  <si>
    <t>HTTPS://SERVICES.SEATTLE.GOV/PORTAL/CUSTOMIZE/LINKTORECORD.ASPX?ALTID=1049504-VI</t>
  </si>
  <si>
    <t>(47.5255084, -122.36018083)</t>
  </si>
  <si>
    <t>1049510-VI</t>
  </si>
  <si>
    <t>MY HOME HAS BEEN WITHOUT ANY FORM OF FUNCTIONING HEAT SINCE OCTOBER OF 2019. I HAVE REACHED OUT TO MY PROPERTY COMPANY MULTIPLE TIMES, AND DESPITE SENDING OUT MULTIPLE MAINTENANCE PEOPLE, THE ISSUE PERSISTS AND THE HEAT WILL NOT TURN ON. OUR PROPERTY MANAGER TOLD US WE NEED TO LEAVE ALL INDOOR DOORS OPEN AT ALL TIMES IN ORDER TO HAVE THE HEAT FUNCTION PROPERLY. I'M NOT SURE IF THIS IS A REASONABLE OR LEGAL SOLUTION, BUT THE HEAT DOESN'T EVEN TURN ON IF THE DOORS ARE OPEN. THEY</t>
  </si>
  <si>
    <t>HOUSING - RRIO REG: 001-0125537</t>
  </si>
  <si>
    <t>2020 FEB 01 12:00:00 AM</t>
  </si>
  <si>
    <t>4 W ETRURIA ST</t>
  </si>
  <si>
    <t>HTTPS://SERVICES.SEATTLE.GOV/PORTAL/CUSTOMIZE/LINKTORECORD.ASPX?ALTID=1049510-VI</t>
  </si>
  <si>
    <t>(47.6479637, -122.35801707)</t>
  </si>
  <si>
    <t>1049526-VI</t>
  </si>
  <si>
    <t>HOLES IN CEILING, OPEN WALL COVERINGS, WANTS A FULL HOUSING INSPECTION</t>
  </si>
  <si>
    <t>HTTPS://SERVICES.SEATTLE.GOV/PORTAL/CUSTOMIZE/LINKTORECORD.ASPX?ALTID=1049526-VI</t>
  </si>
  <si>
    <t>1049534-VI</t>
  </si>
  <si>
    <t>PER ONLINE; WELL MY APT BUILDING IS UNDER RENOVATION SO THEY TEMPORARILY MOVED US OUT OF THE BUILDING WELL ONLY TWO MONTHS INTO RENOVATION THEY MOVED US BACK IN WHILE THE RENOVATION IS STILL GOING ON SO THERE IS DANGEROUS WIRES STICKING OUT OF THE WALLS WITH NO SAFETY OR HAZARD SIGNS THERE DEBRE AND PAINT CANS ALL OVER A COUPLE OF TIMES I'VE TRIPPED OVER THEM THEN THEY START AT 6AM DRILLING BANGING SCREWING MOVING DROPPING CONSTRUCTION ALL DAY TILL 8 AT NIGHT EVERY DAY THERE I</t>
  </si>
  <si>
    <t>1602 18TH AVE</t>
  </si>
  <si>
    <t>HTTPS://SERVICES.SEATTLE.GOV/PORTAL/CUSTOMIZE/LINKTORECORD.ASPX?ALTID=1049534-VI</t>
  </si>
  <si>
    <t>(47.61553039, -122.30854287)</t>
  </si>
  <si>
    <t>1049540-VI</t>
  </si>
  <si>
    <t>WATER ENTERING UNIT THROUGH LEAKY WINDOW. DRYWALL BROKEN. BROKEN WATER PIPE. BAD SMELL IN UNIT. PM UNRESPONSIVE TO REQUESTS FOR REPAIRS.</t>
  </si>
  <si>
    <t>HOUSING - RRIO REG 001-0101338</t>
  </si>
  <si>
    <t>13530 LINDEN AVE N</t>
  </si>
  <si>
    <t>HTTPS://SERVICES.SEATTLE.GOV/PORTAL/CUSTOMIZE/LINKTORECORD.ASPX?ALTID=1049540-VI</t>
  </si>
  <si>
    <t>1049541-VI</t>
  </si>
  <si>
    <t>HTTPS://SERVICES.SEATTLE.GOV/PORTAL/CUSTOMIZE/LINKTORECORD.ASPX?ALTID=1049541-VI</t>
  </si>
  <si>
    <t>1049542-VI</t>
  </si>
  <si>
    <t>2020 DEC 18 12:00:00 AM</t>
  </si>
  <si>
    <t>HTTPS://SERVICES.SEATTLE.GOV/PORTAL/CUSTOMIZE/LINKTORECORD.ASPX?ALTID=1049542-VI</t>
  </si>
  <si>
    <t>(47.529417, -122.2811511)</t>
  </si>
  <si>
    <t>1049549-VI</t>
  </si>
  <si>
    <t>TOILET CONSTANTLY RUNNING, CAUSING HIGH WATER BILLS. OWNER IS AWARE; UNRESPONSIVE.INTENDED TO HAVE HOUSING INSPECTION WHEN 011673-19CP CREATED, BUT LANGUAGE IN THAT COMPLAINT DOESN'T REFLECT IT AND SHOWS TOILET "NOT" RUNNING.CUSTOMER CLARIFIED HAS TURNED WATER OFF AT TOILET CONNECTION TO AVOID WATER LOSS.</t>
  </si>
  <si>
    <t>2916 E CHERRY ST</t>
  </si>
  <si>
    <t>HTTPS://SERVICES.SEATTLE.GOV/PORTAL/CUSTOMIZE/LINKTORECORD.ASPX?ALTID=1049549-VI</t>
  </si>
  <si>
    <t>(47.60820765, -122.29413114)</t>
  </si>
  <si>
    <t>1049564-VI</t>
  </si>
  <si>
    <t>WASHING MACHINE BROKEN -(NOT IN THEIR UNIT)</t>
  </si>
  <si>
    <t>HTTPS://SERVICES.SEATTLE.GOV/PORTAL/CUSTOMIZE/LINKTORECORD.ASPX?ALTID=1049564-VI</t>
  </si>
  <si>
    <t>1049566-VI</t>
  </si>
  <si>
    <t>THE GARBAGE CHUTES HAVE BEEN INACCESSIBLE FOR THE LAST 6MONTHS OR SO. TENANTS ON EVERY FLOOR HAVING THIS ISSUE. THE TRASH IS PILING UP CAUSING A HORRIBLE SMELL THRU OUT BLDG., ATTRACTING RODENTS.</t>
  </si>
  <si>
    <t>2112 E DENNY WAY</t>
  </si>
  <si>
    <t>HTTPS://SERVICES.SEATTLE.GOV/PORTAL/CUSTOMIZE/LINKTORECORD.ASPX?ALTID=1049566-VI</t>
  </si>
  <si>
    <t>(47.61844046, -122.30414413)</t>
  </si>
  <si>
    <t>1049572-VI</t>
  </si>
  <si>
    <t>SEPTIC SYSTEM HAS FAILED, SPEWING RAW SEWAGE INTO THE YARD.  OWNER IS AWARE, AND WILL NOT RESPOND.</t>
  </si>
  <si>
    <t>HOUSING - RRIO #001-0060972</t>
  </si>
  <si>
    <t>2020 OCT 21 12:00:00 AM</t>
  </si>
  <si>
    <t>5627 26TH AVE SW</t>
  </si>
  <si>
    <t>HTTPS://SERVICES.SEATTLE.GOV/PORTAL/CUSTOMIZE/LINKTORECORD.ASPX?ALTID=1049572-VI</t>
  </si>
  <si>
    <t>(47.55111208, -122.36590413)</t>
  </si>
  <si>
    <t>1049582-VI</t>
  </si>
  <si>
    <t>SEVERE BLACK MOLD IN BATHROOM.  LANDLORD WILL NOT ADDRESS.  I HAVE BEEN DENIED SURGERY FOR MY KNEES, BECAUSE OF THE POTENTIAL OF BRINGING MOLD SPORES TO THE HOSPITAL.</t>
  </si>
  <si>
    <t>HOUSING - RRIO #001-0001564-001R</t>
  </si>
  <si>
    <t>811 N 130TH ST</t>
  </si>
  <si>
    <t>HTTPS://SERVICES.SEATTLE.GOV/PORTAL/CUSTOMIZE/LINKTORECORD.ASPX?ALTID=1049582-VI</t>
  </si>
  <si>
    <t>(47.72305407, -122.34879741)</t>
  </si>
  <si>
    <t>1049586-VI</t>
  </si>
  <si>
    <t>8801 36TH AVE S</t>
  </si>
  <si>
    <t>HTTPS://SERVICES.SEATTLE.GOV/PORTAL/CUSTOMIZE/LINKTORECORD.ASPX?ALTID=1049586-VI</t>
  </si>
  <si>
    <t>(47.52427809, -122.28806347)</t>
  </si>
  <si>
    <t>1049587-VI</t>
  </si>
  <si>
    <t>PER CSB;  MY HOME HAS MANY SOURCES OF EXCESS MOISTURE WHICH OUR LANDLORD WILL NOT ADDRESS. THE TOILET SWEATS SO MUCH THAT IT CAUSES UNREACHABLE MOLD BEHIND OUR TOILET, AND OUR WINDOWS HAVE IMPROPER SEALS. THE TWO PAINS OF GLASS CONSTANTLY HAVE EXCESSIVE BEADS OF WATER BETWEEN THEM, AND THE CAULKING NEVER LASTS VERY LONG BECAUSE IT BECOMES OVERRUN WITH MOLD WITHIN DAYS. MY GUITAR HAS RUSTED DUE TO THE EXCESSIVE MOISTURE IN MY HOUSE, AND I DON'T KNOW WHAT TO DO ANYMORE. IT IS NO</t>
  </si>
  <si>
    <t>HOUSING - RRIO #001-0100293 - PHOTOS AVAILABLE</t>
  </si>
  <si>
    <t>2116 N 112TH ST</t>
  </si>
  <si>
    <t>HTTPS://SERVICES.SEATTLE.GOV/PORTAL/CUSTOMIZE/LINKTORECORD.ASPX?ALTID=1049587-VI</t>
  </si>
  <si>
    <t>(47.7098074, -122.33320424)</t>
  </si>
  <si>
    <t>1049593-VI</t>
  </si>
  <si>
    <t>ANT INFESTATION. HAS TRIED WORKING WITH OWNER, BUT PROBLEM HAS WORSENED.</t>
  </si>
  <si>
    <t>HOUSING - RRIO PRE-REG: 001-0138389</t>
  </si>
  <si>
    <t>HTTPS://SERVICES.SEATTLE.GOV/PORTAL/CUSTOMIZE/LINKTORECORD.ASPX?ALTID=1049593-VI</t>
  </si>
  <si>
    <t>1049595-VI</t>
  </si>
  <si>
    <t>BUILDING UNMAINTAINED. UNAUTHORIZED OCCUPANTS ON PROPERTY. UNSANITARY CONDITIONS</t>
  </si>
  <si>
    <t>HTTPS://SERVICES.SEATTLE.GOV/PORTAL/CUSTOMIZE/LINKTORECORD.ASPX?ALTID=1049595-VI</t>
  </si>
  <si>
    <t>1049597-VI</t>
  </si>
  <si>
    <t>RECORD AUTOMATICALLY CREATED FROM 1049596-VB. SEE PREVIOUS CASE #1049430-VI</t>
  </si>
  <si>
    <t>HTTPS://SERVICES.SEATTLE.GOV/PORTAL/CUSTOMIZE/LINKTORECORD.ASPX?ALTID=1049597-VI</t>
  </si>
  <si>
    <t>1049598-VI</t>
  </si>
  <si>
    <t>VACANT, OPEN TO ENTRY</t>
  </si>
  <si>
    <t>2020 MAY 15 12:00:00 AM</t>
  </si>
  <si>
    <t>HTTPS://SERVICES.SEATTLE.GOV/PORTAL/CUSTOMIZE/LINKTORECORD.ASPX?ALTID=1049598-VI</t>
  </si>
  <si>
    <t>1049605-VI</t>
  </si>
  <si>
    <t>2021 FEB 02 12:00:00 AM</t>
  </si>
  <si>
    <t>5033 DELRIDGE WAY SW</t>
  </si>
  <si>
    <t>HTTPS://SERVICES.SEATTLE.GOV/PORTAL/CUSTOMIZE/LINKTORECORD.ASPX?ALTID=1049605-VI</t>
  </si>
  <si>
    <t>(47.55646432, -122.36327811)</t>
  </si>
  <si>
    <t>1049610-VI</t>
  </si>
  <si>
    <t>PER ONLINE; I HAD BEEN COMMUNICATING WITH MR. AUNDRAE LEE BACK IN 2016 REGARDING THIS ISSUE. OUR NEIGHBORS CHIMNEY AT 3038 37TH AVE SW IS LEANING DANGEROUSLY TOWARDS OUR HOUSE. THE MORTAR HAS BEEN UNDERCUT SEVERELY AT THE BASE AND IT HAS PULLED AWAY BY AT LEAST 12" AT THE TOPLINE.  UNFORTUNATELY THE LAST TIME WE DISCUSSED THIS WITH THE DEPT OF CONSTRUCTION &amp; INSPECTIONS, YOU WEREN'T ABLE TO DO ANYTHING SINCE IT WAS AN OWNER OCCUPIED HOME. THERE'S BEEN A RECENT DEVELOPMENT WITH</t>
  </si>
  <si>
    <t>2020 DEC 01 12:00:00 AM</t>
  </si>
  <si>
    <t>3038 37TH AVE SW</t>
  </si>
  <si>
    <t>HTTPS://SERVICES.SEATTLE.GOV/PORTAL/CUSTOMIZE/LINKTORECORD.ASPX?ALTID=1049610-VI</t>
  </si>
  <si>
    <t>(47.57626998, -122.37783136)</t>
  </si>
  <si>
    <t>1049611-VI</t>
  </si>
  <si>
    <t>HTTPS://SERVICES.SEATTLE.GOV/PORTAL/CUSTOMIZE/LINKTORECORD.ASPX?ALTID=1049611-VI</t>
  </si>
  <si>
    <t>1049619-VI</t>
  </si>
  <si>
    <t>HTTPS://SERVICES.SEATTLE.GOV/PORTAL/CUSTOMIZE/LINKTORECORD.ASPX?ALTID=1049619-VI</t>
  </si>
  <si>
    <t>1049620-VI</t>
  </si>
  <si>
    <t>TENANT RECEIVED EVICTION NOTICE AND RENT INCREASE NOTICE. ROOF IS ALSO LEAKING.</t>
  </si>
  <si>
    <t>POTA &amp; HOUSING - RRIO PRE-REG: 001-0139021</t>
  </si>
  <si>
    <t>HTTPS://SERVICES.SEATTLE.GOV/PORTAL/CUSTOMIZE/LINKTORECORD.ASPX?ALTID=1049620-VI</t>
  </si>
  <si>
    <t>1049637-VI</t>
  </si>
  <si>
    <t>2020 DEC 11 12:00:00 AM</t>
  </si>
  <si>
    <t>NO STRUCTURE</t>
  </si>
  <si>
    <t>4732 DELRIDGE WAY SW</t>
  </si>
  <si>
    <t>HTTPS://SERVICES.SEATTLE.GOV/PORTAL/CUSTOMIZE/LINKTORECORD.ASPX?ALTID=1049637-VI</t>
  </si>
  <si>
    <t>(47.56006578, -122.36258292)</t>
  </si>
  <si>
    <t>1049639-VI</t>
  </si>
  <si>
    <t>HTTPS://SERVICES.SEATTLE.GOV/PORTAL/CUSTOMIZE/LINKTORECORD.ASPX?ALTID=1049639-VI</t>
  </si>
  <si>
    <t>1049655-VI</t>
  </si>
  <si>
    <t>HTTPS://SERVICES.SEATTLE.GOV/PORTAL/CUSTOMIZE/LINKTORECORD.ASPX?ALTID=1049655-VI</t>
  </si>
  <si>
    <t>1049668-VI</t>
  </si>
  <si>
    <t>APARTMENT IS DAMAGED FROM FLOODING, RENT INCREASE EFF 12/1/19, LANDLORD THREATENING EVICTION NOTICE.</t>
  </si>
  <si>
    <t>HOUSING - RRIO REG: 001-0103840</t>
  </si>
  <si>
    <t>HTTPS://SERVICES.SEATTLE.GOV/PORTAL/CUSTOMIZE/LINKTORECORD.ASPX?ALTID=1049668-VI</t>
  </si>
  <si>
    <t>1049675-VI</t>
  </si>
  <si>
    <t>MY OVEN ISN'T WORKING, BATHROOM SINK IS LEAKING, NO HEAT IN THE BATHROOM, WHICH HAS TRIGGERED MOLD. MANAGEMENT WILL NOT PROVIDE A CHAIR WHEN WE HAVE TO WAIT FOR TRANSPORTATION. THERE IS ALSO LOTS OF MOSS ON SIDEWALK, CAUSING SLIPPING AND FALLING, ESPECIALLY NOW THAT IT'S COLD.</t>
  </si>
  <si>
    <t>HOUSING - RRIO #001-0002347-001R</t>
  </si>
  <si>
    <t>2701 3RD AVE W</t>
  </si>
  <si>
    <t>HTTPS://SERVICES.SEATTLE.GOV/PORTAL/CUSTOMIZE/LINKTORECORD.ASPX?ALTID=1049675-VI</t>
  </si>
  <si>
    <t>(47.64425893, -122.36126051)</t>
  </si>
  <si>
    <t>1049704-VI</t>
  </si>
  <si>
    <t>WATER TURNED OFF THIS MORNING FOR NON-PAYMENT BY OWNER.  RATS EVERYWHERE IN UNIT, ONE HAS CHEWED THROUGH MY BEDROOM WALL.</t>
  </si>
  <si>
    <t>SEE CASE 1050855-VI</t>
  </si>
  <si>
    <t>2425 SW BARTON ST</t>
  </si>
  <si>
    <t>HTTPS://SERVICES.SEATTLE.GOV/PORTAL/CUSTOMIZE/LINKTORECORD.ASPX?ALTID=1049704-VI</t>
  </si>
  <si>
    <t>(47.52084693, -122.36434804)</t>
  </si>
  <si>
    <t>1049711-VI</t>
  </si>
  <si>
    <t>PER ONLINE; THERE IS MOLD IN THE WINDOW TRACKS, IN THE BATHROOM CEILING, IN THE TILE IN THE KITCHEN AND SHOWER. THE HOUSE IS NOT WEATHERPROOF. THE WINDOWS DO NOT SHUT COMPLETELY. IN THE MASTER BEDROOM, THERE IS ABOUT A QUARTER INCH GAP BETWEEN THE WINDOW AND THE FRAME ALLOWING AIR TO COME IN. LANDLORD HAS SENT AN EMAIL SAYING SHE WILL NOT FIX IT. I SENT AN EMAIL WITH THE COMPLAINT AT 3:46 PM ON JANUARY 20TH, 2020 DETAILING THE EXTENT OF THE MOLD.</t>
  </si>
  <si>
    <t>HOUSING - RRIO #001-0127803 - PHOTOS AVAILABLE</t>
  </si>
  <si>
    <t>1935 43RD AVE E</t>
  </si>
  <si>
    <t>HTTPS://SERVICES.SEATTLE.GOV/PORTAL/CUSTOMIZE/LINKTORECORD.ASPX?ALTID=1049711-VI</t>
  </si>
  <si>
    <t>(47.63682219, -122.27755025)</t>
  </si>
  <si>
    <t>1049717-VI</t>
  </si>
  <si>
    <t>HTTPS://SERVICES.SEATTLE.GOV/PORTAL/CUSTOMIZE/LINKTORECORD.ASPX?ALTID=1049717-VI</t>
  </si>
  <si>
    <t>1049718-VI</t>
  </si>
  <si>
    <t>3210 NE 91ST ST</t>
  </si>
  <si>
    <t>HTTPS://SERVICES.SEATTLE.GOV/PORTAL/CUSTOMIZE/LINKTORECORD.ASPX?ALTID=1049718-VI</t>
  </si>
  <si>
    <t>(47.69496904, -122.2928197)</t>
  </si>
  <si>
    <t>1049719-VI</t>
  </si>
  <si>
    <t>FLOODING. SOME PUMPS SET UP, BUT NOT HANDLING ALL AREAS IN BASEMENT. HAS STANDING WATER IN FURNACE ROOM. USING BEDROOM WINDOW TO DISCHARGE PUMP. WET, COLD, MOLD CONCERNS. PM SAID IS WAITING FOR RAIN TO STOP BEFORE DOING ANYMORE WITH ISSUE.</t>
  </si>
  <si>
    <t>HOUSING - RRIO REG: 001-0126582 BASEMENT FLOOR STILL WET AND RECEIVING WATER IN BASEMENT 2 BEDROOMS, HALLWAY, FURNACE ROOM AND LAUNDRY CLOSET. FURNACE AND WASHER/DRYER ARE DEEMED INOPERABLE AND NOT SAFE WHILE FLOORS THEY ARE SITTING ON ARE WET. EO FOR WATER LEAK AND LACK OF HEAT.</t>
  </si>
  <si>
    <t>5102 27TH AVE NE</t>
  </si>
  <si>
    <t>HTTPS://SERVICES.SEATTLE.GOV/PORTAL/CUSTOMIZE/LINKTORECORD.ASPX?ALTID=1049719-VI</t>
  </si>
  <si>
    <t>(47.6665647, -122.29826046)</t>
  </si>
  <si>
    <t>1049724-VI</t>
  </si>
  <si>
    <t>SEE 1049693-VI</t>
  </si>
  <si>
    <t>HTTPS://SERVICES.SEATTLE.GOV/PORTAL/CUSTOMIZE/LINKTORECORD.ASPX?ALTID=1049724-VI</t>
  </si>
  <si>
    <t>1049729-VI</t>
  </si>
  <si>
    <t>HOUSING - RRIO REG: 001-0126582 BASEMENT FLOOR STILL WET AND RECEIVING WATER IN BASEMENT 2 BEDROOMS, HALLWAY, FURNACE ROOM AND LAUNDRY CLOSET. FURNACE AND WASHER/DRYER ARE DEEMED INOPERABLE AND NOT SAFE WHILE FLOORS THEY ARE SITTING ON ARE WET. EO FOR WATER LEAK AND LACK OF HEAT. HOUSING NOV FOR WATER IN CONTACT WITH WASHER DRYER.</t>
  </si>
  <si>
    <t>HTTPS://SERVICES.SEATTLE.GOV/PORTAL/CUSTOMIZE/LINKTORECORD.ASPX?ALTID=1049729-VI</t>
  </si>
  <si>
    <t>1049742-VI</t>
  </si>
  <si>
    <t>2021 MAY 14 12:00:00 AM</t>
  </si>
  <si>
    <t>9245 20TH AVE SW</t>
  </si>
  <si>
    <t>HTTPS://SERVICES.SEATTLE.GOV/PORTAL/CUSTOMIZE/LINKTORECORD.ASPX?ALTID=1049742-VI</t>
  </si>
  <si>
    <t>(47.51960967, -122.35953109)</t>
  </si>
  <si>
    <t>1049755-VI</t>
  </si>
  <si>
    <t>832 S CLOVERDALE ST</t>
  </si>
  <si>
    <t>HTTPS://SERVICES.SEATTLE.GOV/PORTAL/CUSTOMIZE/LINKTORECORD.ASPX?ALTID=1049755-VI</t>
  </si>
  <si>
    <t>(47.52666468, -122.32151569)</t>
  </si>
  <si>
    <t>1049758-VI</t>
  </si>
  <si>
    <t>HTTPS://SERVICES.SEATTLE.GOV/PORTAL/CUSTOMIZE/LINKTORECORD.ASPX?ALTID=1049758-VI</t>
  </si>
  <si>
    <t>1049767-VI</t>
  </si>
  <si>
    <t>WATER HEATER FAILING. INSULATION AND BASEMENT FLOODING ISSUES.</t>
  </si>
  <si>
    <t>HOUSING - RRIO REG: 001-0106647</t>
  </si>
  <si>
    <t>HTTPS://SERVICES.SEATTLE.GOV/PORTAL/CUSTOMIZE/LINKTORECORD.ASPX?ALTID=1049767-VI</t>
  </si>
  <si>
    <t>1049779-VI</t>
  </si>
  <si>
    <t>ELEVATOR FOR BUILDING HAS BEEN OUT SINCE SATURDAY. THERE ARE DISABLED PEOPLE IN WHEELCHAIRS AND PEOPLE WITH BREATHING PROBLEMS</t>
  </si>
  <si>
    <t>HTTPS://SERVICES.SEATTLE.GOV/PORTAL/CUSTOMIZE/LINKTORECORD.ASPX?ALTID=1049779-VI</t>
  </si>
  <si>
    <t>1049783-VI</t>
  </si>
  <si>
    <t>NO HOT WATER IN HOUSE, POSSIBLE MOLD.2/12/20 - TENANT ADDED THAT PERMANENT HEAT SOURCE HAS NOT BEEN WORKING.</t>
  </si>
  <si>
    <t>HOUSING - PRE.REG. #001-0139038-EO FOR CORRECT/REPAIR FURNACE</t>
  </si>
  <si>
    <t>9105 RAINIER AVE S</t>
  </si>
  <si>
    <t>HTTPS://SERVICES.SEATTLE.GOV/PORTAL/CUSTOMIZE/LINKTORECORD.ASPX?ALTID=1049783-VI</t>
  </si>
  <si>
    <t>(47.52212864, -122.27032796)</t>
  </si>
  <si>
    <t>1049786-VI</t>
  </si>
  <si>
    <t>PER ONLINE; WE HAVE CONSTANT ISSUES WITH GARBAGE (CHUTE BEING TOO FULL, GARBAGE BLOCKING EMERGENCY EXIT, TRASH COMPACTOR BLOCKING THE GARBAGE CHUTE), HOT WATER ISSUES (NO HOT WATER FROM 12/29-12/31), AS WELL AS BED BUGS FIRST REPORTED ON NOVEMBER 15 WITH NO FOLLOW UP REPORT/CONTROL FROM PEST CONTROL AND THE SIGHTINGS HAVE INCREASED. WE HAVE HAD ISSUES WITH RENT INCREASES DURING THE TERM OF A LEASE, AND NOW AFTER REPORTING THE ISSUE WE ARE BEING TOLD WE CAN PUT IN A NOTICE TO V</t>
  </si>
  <si>
    <t>HTTPS://SERVICES.SEATTLE.GOV/PORTAL/CUSTOMIZE/LINKTORECORD.ASPX?ALTID=1049786-VI</t>
  </si>
  <si>
    <t>1049797-VI</t>
  </si>
  <si>
    <t>HEAT IS NOT WORKING PROPERLY.   LANDLORD IS AWARE OF THE ISSUE, AND DOES NOTHING.</t>
  </si>
  <si>
    <t>2020 NOV 19 12:00:00 AM</t>
  </si>
  <si>
    <t>1203 JAMES ST</t>
  </si>
  <si>
    <t>HTTPS://SERVICES.SEATTLE.GOV/PORTAL/CUSTOMIZE/LINKTORECORD.ASPX?ALTID=1049797-VI</t>
  </si>
  <si>
    <t>(47.60680507, -122.3211248)</t>
  </si>
  <si>
    <t>1049802-VI</t>
  </si>
  <si>
    <t>8848 20TH AVE SW</t>
  </si>
  <si>
    <t>HTTPS://SERVICES.SEATTLE.GOV/PORTAL/CUSTOMIZE/LINKTORECORD.ASPX?ALTID=1049802-VI</t>
  </si>
  <si>
    <t>(47.52337013, -122.35858535)</t>
  </si>
  <si>
    <t>1049805-VI</t>
  </si>
  <si>
    <t>HTTPS://SERVICES.SEATTLE.GOV/PORTAL/CUSTOMIZE/LINKTORECORD.ASPX?ALTID=1049805-VI</t>
  </si>
  <si>
    <t>1049808-VI</t>
  </si>
  <si>
    <t>PER ONLINE: THE BACKYARD OF THE PROPERTY HAS OVERGROWN SO MUCH THAT IT IS ENCROACHING ON TO NEIGHBORS' PROPERTY. THE PROPERTY HAS BEEN SOMEWHAT OCCUPIED SINCE IT SOLD ABOUT 2 YEARS AGO. IT HAD A "LAND USE ACTION" SIGN UP FOR ABOUT A YEAR BUT IT WAS TAKEN DOWN SEVERAL MONTHS AGO. THE DILAPIDATION OF THE PROPERTY IS BECOMING A NUISANCE IN THE NEIGHBORHOOD AS IT HAS BECOME HOME TO RODENTS AND OTHER VERMIN.</t>
  </si>
  <si>
    <t>4526 DELRIDGE WAY SW</t>
  </si>
  <si>
    <t>HTTPS://SERVICES.SEATTLE.GOV/PORTAL/CUSTOMIZE/LINKTORECORD.ASPX?ALTID=1049808-VI</t>
  </si>
  <si>
    <t>(47.56210352, -122.36286415)</t>
  </si>
  <si>
    <t>1049813-VI</t>
  </si>
  <si>
    <t>PER ONLINE; UPON MOVING INTO OUR RENTAL HOME MY MOTHER, SON AND I HAVE BEEN IN A HOUSE WITH OUT ADEQUATE HEAT. AN EVALUATION OF THE HOUSE WAS TAKEN BY MYSELF ( AIN MULINDWA) AND UPON DOING SO I NOTATED MULTIPLE REPAIRS NEEDING TO BE DONE.  MY MOTHER AND I HAVE CONSISTENTLY EMAILED AND VERBALLY COMMUNICATED TO THE PROPERTY MANAGEMENT COMPANY ALL OF THE ISSUE THAT ARE WRONG WITH THE PROPERTY. AFTER SUBMITTING THE WORK ORDER WE NOTICED THAT THERE WAS NO REAL URGENCY TO SEE TH</t>
  </si>
  <si>
    <t>HOUSING - RRIO #001-0126625</t>
  </si>
  <si>
    <t>4216 S BOZEMAN ST</t>
  </si>
  <si>
    <t>HTTPS://SERVICES.SEATTLE.GOV/PORTAL/CUSTOMIZE/LINKTORECORD.ASPX?ALTID=1049813-VI</t>
  </si>
  <si>
    <t>(47.53233279, -122.27983636)</t>
  </si>
  <si>
    <t>1049814-VI</t>
  </si>
  <si>
    <t>VB--PER INSPECTOR--OTE</t>
  </si>
  <si>
    <t>HTTPS://SERVICES.SEATTLE.GOV/PORTAL/CUSTOMIZE/LINKTORECORD.ASPX?ALTID=1049814-VI</t>
  </si>
  <si>
    <t>1049823-VI</t>
  </si>
  <si>
    <t>702 18TH AVE</t>
  </si>
  <si>
    <t>HTTPS://SERVICES.SEATTLE.GOV/PORTAL/CUSTOMIZE/LINKTORECORD.ASPX?ALTID=1049823-VI</t>
  </si>
  <si>
    <t>(47.60821386, -122.30866404)</t>
  </si>
  <si>
    <t>1049832-VI</t>
  </si>
  <si>
    <t>4106 STONE WAY N</t>
  </si>
  <si>
    <t>HTTPS://SERVICES.SEATTLE.GOV/PORTAL/CUSTOMIZE/LINKTORECORD.ASPX?ALTID=1049832-VI</t>
  </si>
  <si>
    <t>(47.65715295, -122.34205544)</t>
  </si>
  <si>
    <t>1049845-VI</t>
  </si>
  <si>
    <t>LAUNDRY MACHINES OUT OF SERVICE. PM UNRESPONSIVE.</t>
  </si>
  <si>
    <t>2024 3RD AVE</t>
  </si>
  <si>
    <t>HTTPS://SERVICES.SEATTLE.GOV/PORTAL/CUSTOMIZE/LINKTORECORD.ASPX?ALTID=1049845-VI</t>
  </si>
  <si>
    <t>(47.6131622, -122.34154708)</t>
  </si>
  <si>
    <t>1049850-VI</t>
  </si>
  <si>
    <t>PM UNRESPONSIVE TO REPAIRS/MISSING APPLIANCES. NO HEAT DUE TO LOCKED THERMOSTAT (CODE REQUIRED).CURRENTLY USING SPACE HEATERS.NEEDS RIGHTS GUIDANCE.</t>
  </si>
  <si>
    <t>512 22ND AVE</t>
  </si>
  <si>
    <t>HTTPS://SERVICES.SEATTLE.GOV/PORTAL/CUSTOMIZE/LINKTORECORD.ASPX?ALTID=1049850-VI</t>
  </si>
  <si>
    <t>(47.60663869, -122.30360088)</t>
  </si>
  <si>
    <t>1049853-VI</t>
  </si>
  <si>
    <t>HTTPS://SERVICES.SEATTLE.GOV/PORTAL/CUSTOMIZE/LINKTORECORD.ASPX?ALTID=1049853-VI</t>
  </si>
  <si>
    <t>1049859-VI</t>
  </si>
  <si>
    <t>HTTPS://SERVICES.SEATTLE.GOV/PORTAL/CUSTOMIZE/LINKTORECORD.ASPX?ALTID=1049859-VI</t>
  </si>
  <si>
    <t>1049873-VI</t>
  </si>
  <si>
    <t>VB--PER CSB--DANGEROUS TRASH FILLED BROKEN DOWN HOUSE.  INSPECT VACANT BUILDING VIOLATION</t>
  </si>
  <si>
    <t>HTTPS://SERVICES.SEATTLE.GOV/PORTAL/CUSTOMIZE/LINKTORECORD.ASPX?ALTID=1049873-VI</t>
  </si>
  <si>
    <t>1049875-VI</t>
  </si>
  <si>
    <t>OPEN TO ENTRY OUTDOOR STORAGE OVERGROWN VEGETATION, DEBRIS AND RUBBISH</t>
  </si>
  <si>
    <t>8842 9TH AVE SW</t>
  </si>
  <si>
    <t>HTTPS://SERVICES.SEATTLE.GOV/PORTAL/CUSTOMIZE/LINKTORECORD.ASPX?ALTID=1049875-VI</t>
  </si>
  <si>
    <t>(47.52340934, -122.34639366)</t>
  </si>
  <si>
    <t>1049898-VI</t>
  </si>
  <si>
    <t>FOR THE PAST 3 MONTHS,  HAVE BEEN DEALING WITH INCONSISTENT HOT WATER AND HEAT.SHA HOUSING</t>
  </si>
  <si>
    <t>2731 SW MACARTHUR LN</t>
  </si>
  <si>
    <t>HTTPS://SERVICES.SEATTLE.GOV/PORTAL/CUSTOMIZE/LINKTORECORD.ASPX?ALTID=1049898-VI</t>
  </si>
  <si>
    <t>(47.55022166, -122.3695709)</t>
  </si>
  <si>
    <t>1049908-VI</t>
  </si>
  <si>
    <t>HTTPS://SERVICES.SEATTLE.GOV/PORTAL/CUSTOMIZE/LINKTORECORD.ASPX?ALTID=1049908-VI</t>
  </si>
  <si>
    <t>1049921-VI</t>
  </si>
  <si>
    <t>MULTIPLE WATER/MOISTURE/MOLD ISSUES. EXPOSED INSULATION</t>
  </si>
  <si>
    <t>POTA &amp; HOUSING - 001-0139223</t>
  </si>
  <si>
    <t>3734 W LAWTON ST</t>
  </si>
  <si>
    <t>HTTPS://SERVICES.SEATTLE.GOV/PORTAL/CUSTOMIZE/LINKTORECORD.ASPX?ALTID=1049921-VI</t>
  </si>
  <si>
    <t>(47.66522217, -122.40730142)</t>
  </si>
  <si>
    <t>1049922-VI</t>
  </si>
  <si>
    <t>8318 37TH AVE S</t>
  </si>
  <si>
    <t>HTTPS://SERVICES.SEATTLE.GOV/PORTAL/CUSTOMIZE/LINKTORECORD.ASPX?ALTID=1049922-VI</t>
  </si>
  <si>
    <t>(47.52898858, -122.28571516)</t>
  </si>
  <si>
    <t>1049932-VI</t>
  </si>
  <si>
    <t>WE ARE RENTING AN APARTMENT IN OUR BUILDING, AND EXPERIENCED SEWAGE BACKUP THROUGH A DRAINAGE PIPE TO OUR IN-UNIT WASHING MACHINE ON OCTOBER 22, 2019. THIS RESULTED IN FLOODING INTO OUR LIVING AREA, WHICH RESULTED IN REMOVAL OF CARPET, DRYWALL AND BASEBOARDS, DISCONNECTION OF OUR IN-UNIT WASHER/DRYER, AND LOSS OF USE OF OUR CLOSET. THE ISSUE RECURRED LATER THAT SAME WEEK (ON OCTOBER 25), RESULTING IN REMOVAL OF ADDITIONAL CARPET, BASEBOARDS, ETC. DESPITE ASSURANCES THAT THE RE</t>
  </si>
  <si>
    <t>1416 BOYLSTON AVE</t>
  </si>
  <si>
    <t>HTTPS://SERVICES.SEATTLE.GOV/PORTAL/CUSTOMIZE/LINKTORECORD.ASPX?ALTID=1049932-VI</t>
  </si>
  <si>
    <t>(47.61351444, -122.32316753)</t>
  </si>
  <si>
    <t>1049940-VI</t>
  </si>
  <si>
    <t>LIGHTS IN HALLWAY DON'T WORK TENANTS CAN'T SEE DARK HALLWAY. UNIT IS NOT UP TO CODE. TENANT HAS COMPLAINED SEVERAL TIMES NOTHING GETS FIXED.</t>
  </si>
  <si>
    <t>2021 MAY 19 12:00:00 AM</t>
  </si>
  <si>
    <t>538 LAKESIDE AVE S</t>
  </si>
  <si>
    <t>HTTPS://SERVICES.SEATTLE.GOV/PORTAL/CUSTOMIZE/LINKTORECORD.ASPX?ALTID=1049940-VI</t>
  </si>
  <si>
    <t>(47.59678759, -122.28686606)</t>
  </si>
  <si>
    <t>1049941-VI</t>
  </si>
  <si>
    <t>2921 S AUSTIN ST</t>
  </si>
  <si>
    <t>HTTPS://SERVICES.SEATTLE.GOV/PORTAL/CUSTOMIZE/LINKTORECORD.ASPX?ALTID=1049941-VI</t>
  </si>
  <si>
    <t>(47.53426264, -122.29395947)</t>
  </si>
  <si>
    <t>1049943-VI</t>
  </si>
  <si>
    <t>418 14TH AVE</t>
  </si>
  <si>
    <t>HTTPS://SERVICES.SEATTLE.GOV/PORTAL/CUSTOMIZE/LINKTORECORD.ASPX?ALTID=1049943-VI</t>
  </si>
  <si>
    <t>(47.60552651, -122.31393547)</t>
  </si>
  <si>
    <t>1049948-VI</t>
  </si>
  <si>
    <t>VACANT BUILDING/ OPEN TO ENTRY AND STORAGE.</t>
  </si>
  <si>
    <t>HTTPS://SERVICES.SEATTLE.GOV/PORTAL/CUSTOMIZE/LINKTORECORD.ASPX?ALTID=1049948-VI</t>
  </si>
  <si>
    <t>1049952-VI</t>
  </si>
  <si>
    <t>MOLD ISSUES</t>
  </si>
  <si>
    <t>HBMC VIOLATIONS: NO SMOKE ALARMS IN SLEEPING ROOMS, DETERIORATED WEATHER STRIPPING AT FRONT DOOR, GAP AT WINDOW IN LIVING ROOM, INFESTATION OF BEES.</t>
  </si>
  <si>
    <t>HTTPS://SERVICES.SEATTLE.GOV/PORTAL/CUSTOMIZE/LINKTORECORD.ASPX?ALTID=1049952-VI</t>
  </si>
  <si>
    <t>1049954-VI</t>
  </si>
  <si>
    <t>HTTPS://SERVICES.SEATTLE.GOV/PORTAL/CUSTOMIZE/LINKTORECORD.ASPX?ALTID=1049954-VI</t>
  </si>
  <si>
    <t>1049956-VI</t>
  </si>
  <si>
    <t>VB--PER ONLINE--HITHIS BUILDING WAS PURCHASED A FEW YEARS AGO BUT HAS BEEN ABANDONED SINCE. THE LAWN IN FRONT IS UNKEPT AND OVER 5 FT TALL. THERE GARAGE WAS JUST OPENED A FEW DAYS AGO AND CAN BE AN ATTRACTION FOR SQUATTERS. WE ARE CONCERNED FOR THE SAFETY OF OUR KIDS (RODENTS AND RACONS INHABIT THE UNKEPT LAWN) AND ALSO THE HOUSE IN ITS CURRENT STATE REDUCES THE ATTRACTIVENESS OF THE STREET.</t>
  </si>
  <si>
    <t>RECORD AUTOMATICALLY CREATED FROM 1048910-VB</t>
  </si>
  <si>
    <t>5720 S COOPER ST</t>
  </si>
  <si>
    <t>HTTPS://SERVICES.SEATTLE.GOV/PORTAL/CUSTOMIZE/LINKTORECORD.ASPX?ALTID=1049956-VI</t>
  </si>
  <si>
    <t>(47.51187991, -122.26076628)</t>
  </si>
  <si>
    <t>1049958-VI</t>
  </si>
  <si>
    <t>HTTPS://SERVICES.SEATTLE.GOV/PORTAL/CUSTOMIZE/LINKTORECORD.ASPX?ALTID=1049958-VI</t>
  </si>
  <si>
    <t>1049964-VI</t>
  </si>
  <si>
    <t>BLACK MOLD KEEPS REAPPEARING ON BATHROOM WALLS AFTER CLEANING</t>
  </si>
  <si>
    <t>HOUSING - RRIO REG: 001-0100168  BLACK MOLD KEEPS REAPPEARING ON BATHROOM WALLS AFTER CLEANING.</t>
  </si>
  <si>
    <t>3011 NW 56TH ST</t>
  </si>
  <si>
    <t>HTTPS://SERVICES.SEATTLE.GOV/PORTAL/CUSTOMIZE/LINKTORECORD.ASPX?ALTID=1049964-VI</t>
  </si>
  <si>
    <t>(47.66930853, -122.39638318)</t>
  </si>
  <si>
    <t>1049980-VI</t>
  </si>
  <si>
    <t>FLOODING IN UNIT THIS PAST WEEK END, WATER BACKING UP IN TOILET AND BATHTUB.  NO RESPONSE FROM OWNER.  CALLED A PLUMBER MYSELF, HE STATED THERE IS A ROOT THAT IS CAUSING THE FLOODING. I HAD TO MOVE TO A HOTEL ON MY OWN THIS WEEKEND, STILL HAVEN'T HEARD FROM THE OWNER.</t>
  </si>
  <si>
    <t>EMERGENCY ORDER TO CORRECT AND REPAIR</t>
  </si>
  <si>
    <t>338 16TH AVE</t>
  </si>
  <si>
    <t>HTTPS://SERVICES.SEATTLE.GOV/PORTAL/CUSTOMIZE/LINKTORECORD.ASPX?ALTID=1049980-VI</t>
  </si>
  <si>
    <t>(47.60554311, -122.31126604)</t>
  </si>
  <si>
    <t>1049994-VI</t>
  </si>
  <si>
    <t>PER ONLINE; ON 2/15 WE CONTACTED OUR LANDLORD TO LET HER KNOW WE FOUND MOLD GROWING ON THE MASTER BEDROOM AND SPARE BEDROOM WALLS. OUR LANDLORD VISITED OUR HOME ON 2/17 TO SEE THE MOLD ISSUE FOR HERSELF BECAUSE SHE WOULDN'T USE A CERTIFIED CONTRACTOR TO LOOK AT IT. SHE BEGAN BLAMING US FOR THE MOLD GROWING IN OUR RENTAL.  SHE EVEN THREATENED US VIA EMAIL SAYING WE COULD BE HELD LIABLE FOR THE MOLD ISSUE. THE LANDLORD DECIDED TO HANDLE THE MOLD ISSUE ON HER OWN VS CALLING A MOL</t>
  </si>
  <si>
    <t>HOUSING - PRE. REG. #001-0139266---POTA RECORD #001711-20CP</t>
  </si>
  <si>
    <t>7730 31ST AVE SW</t>
  </si>
  <si>
    <t>HTTPS://SERVICES.SEATTLE.GOV/PORTAL/CUSTOMIZE/LINKTORECORD.ASPX?ALTID=1049994-VI</t>
  </si>
  <si>
    <t>(47.53279295, -122.372287)</t>
  </si>
  <si>
    <t>1049997-VI</t>
  </si>
  <si>
    <t>4805 DELRIDGE WAY SW</t>
  </si>
  <si>
    <t>HTTPS://SERVICES.SEATTLE.GOV/PORTAL/CUSTOMIZE/LINKTORECORD.ASPX?ALTID=1049997-VI</t>
  </si>
  <si>
    <t>(47.55903943, -122.36322386)</t>
  </si>
  <si>
    <t>1050004-VI</t>
  </si>
  <si>
    <t>EXPOSED WIRES AND FIBERGLASS; BLACK MOLD ON WALLS; DOORS TO EXTERIOR ARE UNSAFE/NON-FUNCTIONING. PLUMBER ENTERED WITHOUT PERMISSION.</t>
  </si>
  <si>
    <t>POTA &amp; HOUSING - RRIO PRE REG: 001-0051527 HBMC VIOLATIONS INCLUDING BUT NOT LIMITED TO EXPOSED WRING, OPEN WALLS AND CEILINGS, MISSING HAND RAILS AND SMOKE AND CO ALARMS.</t>
  </si>
  <si>
    <t>5251 12TH AVE NE</t>
  </si>
  <si>
    <t>HTTPS://SERVICES.SEATTLE.GOV/PORTAL/CUSTOMIZE/LINKTORECORD.ASPX?ALTID=1050004-VI</t>
  </si>
  <si>
    <t>(47.66791973, -122.31549991)</t>
  </si>
  <si>
    <t>1050028-VI</t>
  </si>
  <si>
    <t>2021 MAR 23 12:00:00 AM</t>
  </si>
  <si>
    <t>HTTPS://SERVICES.SEATTLE.GOV/PORTAL/CUSTOMIZE/LINKTORECORD.ASPX?ALTID=1050028-VI</t>
  </si>
  <si>
    <t>1050052-VI</t>
  </si>
  <si>
    <t>4215 S TRENTON ST</t>
  </si>
  <si>
    <t>HTTPS://SERVICES.SEATTLE.GOV/PORTAL/CUSTOMIZE/LINKTORECORD.ASPX?ALTID=1050052-VI</t>
  </si>
  <si>
    <t>(47.52410414, -122.2801357)</t>
  </si>
  <si>
    <t>1050079-VI</t>
  </si>
  <si>
    <t>AUTOMATICALLY CREATED FROM 1050078-VB. SEE 1049966-VI FOR ENFORCEMENT CASE.</t>
  </si>
  <si>
    <t>HTTPS://SERVICES.SEATTLE.GOV/PORTAL/CUSTOMIZE/LINKTORECORD.ASPX?ALTID=1050079-VI</t>
  </si>
  <si>
    <t>1050082-VI</t>
  </si>
  <si>
    <t>PER ONLINE; WATER TANK IN UNDERGROUND PARKING GARAGE HAS BEEN LEAKING FOR YEARS, NOW AT CRISIS LEVEL. FOR THE LAST TWO MONTHS THE LEAKS HAVE SHORTED OUT LIGHTS IN THE GARAGE AND THERE IS CONSTANT STANDING WATER AND MINIMAL VENTILATION. MOLD GROWTH FROM THE HIGH HUMIDITY HAS BEGUN. TENANTS MUST ENTER GARAGE TO DISPOSE OF TRASH, RECYCLING, COMPOST IN VERY DIM LIGHTING AND NOW MOLD CONDITIONS. I HAVE A MOLD ALLERGY AND AM CONCERNED ABOUT WIDER CONTAMINATION OF THE RESIDENTIAL FLO</t>
  </si>
  <si>
    <t>2021 APR 20 12:00:00 AM</t>
  </si>
  <si>
    <t>915 E HARRISON ST</t>
  </si>
  <si>
    <t>HTTPS://SERVICES.SEATTLE.GOV/PORTAL/CUSTOMIZE/LINKTORECORD.ASPX?ALTID=1050082-VI</t>
  </si>
  <si>
    <t>(47.6218274, -122.32029722)</t>
  </si>
  <si>
    <t>1050083-VI</t>
  </si>
  <si>
    <t>ELEVATOR DOWN FOR 11-13 WEEKS; CAN'T MOVE STUFF OUT OF UNIT</t>
  </si>
  <si>
    <t>1624 BOREN AVE</t>
  </si>
  <si>
    <t>HTTPS://SERVICES.SEATTLE.GOV/PORTAL/CUSTOMIZE/LINKTORECORD.ASPX?ALTID=1050083-VI</t>
  </si>
  <si>
    <t>(47.61531237, -122.33018993)</t>
  </si>
  <si>
    <t>1050085-VI</t>
  </si>
  <si>
    <t>6200 RAINIER AVE S</t>
  </si>
  <si>
    <t>HTTPS://SERVICES.SEATTLE.GOV/PORTAL/CUSTOMIZE/LINKTORECORD.ASPX?ALTID=1050085-VI</t>
  </si>
  <si>
    <t>(47.54687669, -122.27628438)</t>
  </si>
  <si>
    <t>1050099-VI</t>
  </si>
  <si>
    <t>HTTPS://SERVICES.SEATTLE.GOV/PORTAL/CUSTOMIZE/LINKTORECORD.ASPX?ALTID=1050099-VI</t>
  </si>
  <si>
    <t>1050100-VI</t>
  </si>
  <si>
    <t>HTTPS://SERVICES.SEATTLE.GOV/PORTAL/CUSTOMIZE/LINKTORECORD.ASPX?ALTID=1050100-VI</t>
  </si>
  <si>
    <t>1050123-VI</t>
  </si>
  <si>
    <t>POTA &amp; HOUSING - RRIO REG 001-0101394 1.	REPAIR CAUSE OF THE LACK OF HOT WATER IN AN APPROVED MANNER.  22.206.050, 22.206.1202.	REPAIR OR REPLACE THE DEFECTIVE STOVE TO OPERATE IN AN APPROVED MANNER.  22.206.1203.	REMOVE OBSTRUCTION IN SLOW DRAINING BATHROOM SINK AND CHECK TOILET AND SHOWER TO INSURE DRAINS ARE IN GOOD AND WORKING CONDITION.  22.206.050</t>
  </si>
  <si>
    <t>HTTPS://SERVICES.SEATTLE.GOV/PORTAL/CUSTOMIZE/LINKTORECORD.ASPX?ALTID=1050123-VI</t>
  </si>
  <si>
    <t>1050143-VI</t>
  </si>
  <si>
    <t>FOR ALMOST TWO YEARS NOW I HAVE HAD SOAPY BUBBLES THAT COME OUT OF THE TOILET AND FLOOD THE BATHROOM, SPILLING OUT OF THE BATHROOM ABOUT TWO FEET INTO THE LIVING ROOM. WATER SEEPS UNDER THE SHARED WALL INTO THE BEDROOM CLOSET AND BEDROOM. THE BUBBLES ARE ABOUT TWO FEET HIGH WHEN THEY COME OUT OF THE TOILET AND FILL THE BATHROOM. IN JANUARY ALONE, THIS HAS OCCURRED 5 TIMES. IT HAS DAMAGED FURNITURE AND AREA RUGS IN MY HOME BY WATER DAMAGE AND BACTERIAL CONTAMINATION. I AM CONCE</t>
  </si>
  <si>
    <t>115 PREFONTAINE PL S</t>
  </si>
  <si>
    <t>HTTPS://SERVICES.SEATTLE.GOV/PORTAL/CUSTOMIZE/LINKTORECORD.ASPX?ALTID=1050143-VI</t>
  </si>
  <si>
    <t>(47.60113987, -122.32981169)</t>
  </si>
  <si>
    <t>1050168-VI</t>
  </si>
  <si>
    <t>PLUMBING PROBLEM FOR 2-3 MONTHS PM UNRESPONSIVE. BACK OF BUILDING PIPE LEAKS RAW SEWAGE. CUSTOMER WILL USE SERVICES PORTAL TO PROVIDE PHOTOS</t>
  </si>
  <si>
    <t>2020 APR 19 12:00:00 AM</t>
  </si>
  <si>
    <t>313 23RD AVE</t>
  </si>
  <si>
    <t>HTTPS://SERVICES.SEATTLE.GOV/PORTAL/CUSTOMIZE/LINKTORECORD.ASPX?ALTID=1050168-VI</t>
  </si>
  <si>
    <t>(47.60478102, -122.3027474)</t>
  </si>
  <si>
    <t>1050176-VI</t>
  </si>
  <si>
    <t>SEVERAL ISSUES IN HOME THAT OWNER IS NOT FIXING. RIGHT SIDE OF PROPERTY HAS A LEAKING PIPE CREATING POOLS OF WATER. GARAGE USED AS TENANT ROOM; SOMEONE IS LIVING THERE. FRONT DOOR HANDLE IS BROKEN, BACK DOOR STAIRWAY IS DETERIORATING. STOVE IS MISSING HOOD/VENT. MOLD IN UPSTAIRS BATHROOM; TRIED TO PAINT OVER IT. DOWNSTAIRS BATHROOM FAN DOESN'T WORK.</t>
  </si>
  <si>
    <t>HOUSING/ZONING COMPLAINT 001-0105164 REGISTRATION HBMC VIOLATIONS INCLUDING BUT NOT LIMITED TO EXTERIOR REAR STAIRWAY FAILINGS, EXTERIOR PLUMBING LEAK, FRONT DOOR HANDLE BROKEN AND BASEMENT BATHROOM FAN BROKEN.</t>
  </si>
  <si>
    <t>5008 17TH AVE NE</t>
  </si>
  <si>
    <t>HTTPS://SERVICES.SEATTLE.GOV/PORTAL/CUSTOMIZE/LINKTORECORD.ASPX?ALTID=1050176-VI</t>
  </si>
  <si>
    <t>(47.66523581, -122.30918078)</t>
  </si>
  <si>
    <t>1050183-VI</t>
  </si>
  <si>
    <t>PLUMBING ISSUES, TILE ISSUES ON FLOOR</t>
  </si>
  <si>
    <t>HTTPS://SERVICES.SEATTLE.GOV/PORTAL/CUSTOMIZE/LINKTORECORD.ASPX?ALTID=1050183-VI</t>
  </si>
  <si>
    <t>(47.60825794, -122.32744091)</t>
  </si>
  <si>
    <t>1050186-VI</t>
  </si>
  <si>
    <t>PER ONLINE; I AM A RENTER AT THIS TOWNHOUSE. I MOVED IN ON FEB 1, 2020. DURING THE MOVE-IN PROCESS, A LIGHT FIXTURE CAME LOOSE AND IS DANGLING BY ITS EXPOSED ELECTRICAL WIRES. THIS DAMAGED LIGHT FIXTURE IS IN A HEAVILY TRAFFICKED AREA BY THE MAIN ENTRYWAY STAIRS. I NOTED THIS ISSUE IN THE MOVE-IN INSPECTION FORM THAT I SUBMITTED TO ONERENT ALONG WITH A PICTURE. ONERENT STILL HAS NOT FIXED THE ISSUE EVEN AFTER FILING A FORMAL MAINTENANCE REPORT ON MAR 10.</t>
  </si>
  <si>
    <t>1707 E FIR ST</t>
  </si>
  <si>
    <t>HTTPS://SERVICES.SEATTLE.GOV/PORTAL/CUSTOMIZE/LINKTORECORD.ASPX?ALTID=1050186-VI</t>
  </si>
  <si>
    <t>(47.60256615, -122.30977892)</t>
  </si>
  <si>
    <t>1050192-VI</t>
  </si>
  <si>
    <t>BEEN DEALING WITH RAW SEWAGE FOR 4  DAYS.  THE OWNER HAD PLUMBER RUN A SNAKE IN THE TOILET, BUT EVERYTHING STILL BACKED UP.  ALSO, ELECTRICITY DOES NOT NOT WORK IN PART OF THE HOUSE.</t>
  </si>
  <si>
    <t>HOUSING - RRIO #001-0126136</t>
  </si>
  <si>
    <t>4511 S TRENTON ST</t>
  </si>
  <si>
    <t>HTTPS://SERVICES.SEATTLE.GOV/PORTAL/CUSTOMIZE/LINKTORECORD.ASPX?ALTID=1050192-VI</t>
  </si>
  <si>
    <t>(47.52407951, -122.27537775)</t>
  </si>
  <si>
    <t>1050215-VI</t>
  </si>
  <si>
    <t>PER ONLINE; THERE WAS A FIRE IN THIS HOUSE LAST NIGHT.  IT IS QUITE OBVIOUSLY UNFIT TO BE LIVED IN AND SHOULD BE CONDEMNED PER RCW 35.80A.010.  THIS IS VERY CONCERNING FOR THE SAFETY OF MY FAMILY.</t>
  </si>
  <si>
    <t>HOUSING COMPLAINT</t>
  </si>
  <si>
    <t>14201 37TH AVE NE</t>
  </si>
  <si>
    <t>HTTPS://SERVICES.SEATTLE.GOV/PORTAL/CUSTOMIZE/LINKTORECORD.ASPX?ALTID=1050215-VI</t>
  </si>
  <si>
    <t>(47.73135618, -122.28883632)</t>
  </si>
  <si>
    <t>1050225-VI</t>
  </si>
  <si>
    <t>PER ONLINE;  STOVE NOT WORKING, BLACK MOLD, ETC</t>
  </si>
  <si>
    <t>HOUSING - RRIO #001-0104136 - SUPPORTING DOCUMENTS ATTACHED HBMC-DID VERBAL INSPECTION WITH TENANT AND EMAILS BETWEEN LANDLORD AND TENANT. NEW OVEN STILL NOT WORKING RIGHT(VENDOR CAN'T COME TIL APRIL 30 TO FIX. KITCHEN SINK NOT DRAINING WELL AND MOLD ON WALL IN KITCHEN. CALLED LANDLORD TO CONFIRM HIM FOLLOWING UP ON THESE ITEMS. EMAILED TENANTS AS TO MY ACTIONS.1/28/25 5 YEAR OLD CASE JUST SAT THERE. ADMIN CLOSURE.</t>
  </si>
  <si>
    <t>2020 APR 20 12:00:00 AM</t>
  </si>
  <si>
    <t>650 NE 42ND ST</t>
  </si>
  <si>
    <t>HTTPS://SERVICES.SEATTLE.GOV/PORTAL/CUSTOMIZE/LINKTORECORD.ASPX?ALTID=1050225-VI</t>
  </si>
  <si>
    <t>(47.65772718, -122.32167085)</t>
  </si>
  <si>
    <t>1050226-VI</t>
  </si>
  <si>
    <t>BOTH LOBBY ELEVATORS WERE INOPERABLE FOR SEVERAL HOURS TODAY DUE TO BREAKING DOWN. THIS LEFT MOBILITY LIMITED RESIDENTS ON UPPER FLOORS STRANDED, UNABLE TO GET OUT OF THE BUILDING. MULTIPLE RESIDENTS RESORTED TO CALLING 911 AND ONE CHOSE TO PULL THE FIRE ALARM IN AN ATTEMPT TO GET ASSISTANCE. THE TENANT IN UNIT 621 CONTINUED TO PULL THE FIRE ALARM, EVEN WHILE WE ATTEMPTED TO RESTORE IT. ULTIMATELY, WE HAD TO CALL THE POLICE (SPD INCIDENT #20-129988) TO GET HIM TO STOP. IN THE</t>
  </si>
  <si>
    <t>308 4TH AVE S</t>
  </si>
  <si>
    <t>HTTPS://SERVICES.SEATTLE.GOV/PORTAL/CUSTOMIZE/LINKTORECORD.ASPX?ALTID=1050226-VI</t>
  </si>
  <si>
    <t>(47.59982559, -122.32851868)</t>
  </si>
  <si>
    <t>1050230-VI</t>
  </si>
  <si>
    <t>BATHROOM DOOR HANDLE MISSING FROM INSIDE OF DOOR. BOTTOM LOCK TO FRONT DOOR MISSING.MAINTENANCE ENTERING UNIT WITHOUT PERMISSION.MANY OTHER COMPLAINTS.</t>
  </si>
  <si>
    <t>155 21ST AVE</t>
  </si>
  <si>
    <t>HTTPS://SERVICES.SEATTLE.GOV/PORTAL/CUSTOMIZE/LINKTORECORD.ASPX?ALTID=1050230-VI</t>
  </si>
  <si>
    <t>(47.60289468, -122.3052986)</t>
  </si>
  <si>
    <t>1050232-VI</t>
  </si>
  <si>
    <t>ANONYMOUS CALLER REPORTED HOUSE BEING RENTED WITHOUT WATER FACILITIES.  BELIEVES RESIDENTS ARE DUMPING WASTE WATER INTO THE STREET OR SEWER.</t>
  </si>
  <si>
    <t>HOUSING - RELATED TO RECORD #009650-19CP - RRIO #001-0136944</t>
  </si>
  <si>
    <t>HTTPS://SERVICES.SEATTLE.GOV/PORTAL/CUSTOMIZE/LINKTORECORD.ASPX?ALTID=1050232-VI</t>
  </si>
  <si>
    <t>1050239-VI</t>
  </si>
  <si>
    <t>PER ONLINE; RATS, EXCESSIVE MOLD, INSUFFICIENT AMOUNT OF SMOKE DETECTORS.</t>
  </si>
  <si>
    <t>HOUSING - PRE. REG. #001-0007358 - PHOTOS AVAILABLE  HBMC  RATS, MOLD AND NO SMOKE DETECTORS</t>
  </si>
  <si>
    <t>8741 17TH AVE NW</t>
  </si>
  <si>
    <t>HTTPS://SERVICES.SEATTLE.GOV/PORTAL/CUSTOMIZE/LINKTORECORD.ASPX?ALTID=1050239-VI</t>
  </si>
  <si>
    <t>(47.69364063, -122.3794312)</t>
  </si>
  <si>
    <t>1050274-VI</t>
  </si>
  <si>
    <t>THE EMERGENCY EXIT STAIRCASE DOESN'T HAVE A FUNCTIONING DOOR. THE DOOR TO ENTER THE STAIRCASE DOESN'T OPEN ALL THE WAY AND DOESN'T HAVE A LOCK. ANYONE CAN ENTER THE BUILDING FROM THE STAIRCASE BY GOING UP TO THE TOP FLOOR AND USING THE ELEVATOR OR DOOR ENTRANCE(NO LOCK). THE DOOR DOESN'T OPEN ALL THE WAY WHICH IS NOT ACCESSIBLE FOR ANY EMERGENCY SITUATIONS. THE STAIRCASE CAN'T HANDLE HEAVYWEIGHTS AS WELL. WE HAVE HOMELESS PEOPLE BROKE IN TO OUR BUILDING USING THE BACK STAIRCAS</t>
  </si>
  <si>
    <t>HOUSING - PHOTOS IN DOCUMENTS - RRIO REG: 001-0137990 GATE DOOR IN ALLEY NEED TO LATCH AND LOCK. TALKED TO OWNER AND HE SAID HE WOULD GET ON IT.</t>
  </si>
  <si>
    <t>5253 15TH AVE NE</t>
  </si>
  <si>
    <t>HTTPS://SERVICES.SEATTLE.GOV/PORTAL/CUSTOMIZE/LINKTORECORD.ASPX?ALTID=1050274-VI</t>
  </si>
  <si>
    <t>(47.66794897, -122.31219737)</t>
  </si>
  <si>
    <t>1050278-VI</t>
  </si>
  <si>
    <t>HELP MY APARTMENT IS FLOODING MATER SEEPS OUT OF THE FLOOR WHEN I WALK ON IT!  THE FLOOR IS COMING UP AND THEY'VE TOLD ME THEY CAN'T DO ANYTHING UNTIL COVID OVER!  IT'S RUINED MY RUG ETC</t>
  </si>
  <si>
    <t>HOUSING - RRIO REG: 001-0102187 (NOT ACTIVE)</t>
  </si>
  <si>
    <t>1812 12TH AVE</t>
  </si>
  <si>
    <t>HTTPS://SERVICES.SEATTLE.GOV/PORTAL/CUSTOMIZE/LINKTORECORD.ASPX?ALTID=1050278-VI</t>
  </si>
  <si>
    <t>(47.61804159, -122.3165998)</t>
  </si>
  <si>
    <t>1050283-VI</t>
  </si>
  <si>
    <t>NO WATER CONNECTED TO THE DWELLING UNIT</t>
  </si>
  <si>
    <t>CODE COMPLIANCE WAS INFORMED THAT THE DWELLING AT 5951 MLK JR WAY S HAS OCCUPANTS WITHOUT WATER.</t>
  </si>
  <si>
    <t>5951 MLK WAY S</t>
  </si>
  <si>
    <t>HTTPS://SERVICES.SEATTLE.GOV/PORTAL/CUSTOMIZE/LINKTORECORD.ASPX?ALTID=1050283-VI</t>
  </si>
  <si>
    <t>1050286-VI</t>
  </si>
  <si>
    <t>WE'VE BEEN SEALING WITH BLACK MOLD FOR 2 YRS. ANT INFESTATION, TOILETS RUNNING/BROKEN.  I FEEL I'M BEING RETALIATED AGAINST BECAUSE I'M MAKING THE OWNER AWARE OF THE ISSUE.  THEY TOLD ME THEY WANT ME OUT BY APRIL 30TH BECAUSE THEY ARE SELLING THE HOUSE.</t>
  </si>
  <si>
    <t>POTA &amp; HOUSING - RRIO PRE-REG: 001-0061837MISSING THERMOSTAT HANDLE, CRACKED / ROTTEN WOOD ON EXTERIOR DECK, UPSTAIRS BATHROOM SINK WILL NOT DRAIN, MISSING DRAIN SWITCH ON TUB, ANT INFESTATION, PEELING / CHIPPED PAINT IN HALLWAY, INTERMEDIATE GUARDRAIL MISSING ON SECOND FLOOR EXTERIOR DECK AND HANDRAIL ON INTERIOR STAIRWAY IS LOOSE.</t>
  </si>
  <si>
    <t>1617 SW BARTON ST</t>
  </si>
  <si>
    <t>HTTPS://SERVICES.SEATTLE.GOV/PORTAL/CUSTOMIZE/LINKTORECORD.ASPX?ALTID=1050286-VI</t>
  </si>
  <si>
    <t>(47.52085658, -122.35596026)</t>
  </si>
  <si>
    <t>1050289-VI</t>
  </si>
  <si>
    <t>PER ONLINE; BUILDING HAS BEEN INFESTED WITH MICE SINCE AT LEAST MARCH 23TH, 2020. LOWER UNIT IS UNINHABITABLE WITH CONTINUING SIGNS OF LIVE MICE TRAPPED INSIDE. MICE MAY HAVE ENTERED FURNACE, CONTAMINATING AIR OF UPPER UNIT. SMELL IS UNBEARABLE AND BECOMING WORSE, CAUSING SYMPTOMS SUCH AS STRONG HEADACHES AND SORE THROAT FOR ALL TENANTS. CANNOT ENTER LOWER UNIT WITHOUT FILTER-MASK. KITCHEN TAPED-OFF WITH BLACK PLASTIC. LARGE AMOUNTS OF FECES AND RODENT BEDDING FROM BOTH CURREN</t>
  </si>
  <si>
    <t>HOUSING - RRIO #001-0111985 - PHOTOS &amp; VIDEOS AVAILABLESEWAGE LEAK, MISSING HANDRAIL, NO EGRESS FROM SLEEPING ROOM, MISSING VENT FAN IN LAUNDRY ROOM.</t>
  </si>
  <si>
    <t>2658 39TH AVE SW</t>
  </si>
  <si>
    <t>HTTPS://SERVICES.SEATTLE.GOV/PORTAL/CUSTOMIZE/LINKTORECORD.ASPX?ALTID=1050289-VI</t>
  </si>
  <si>
    <t>(47.58001959, -122.38100229)</t>
  </si>
  <si>
    <t>1050316-VI</t>
  </si>
  <si>
    <t>HTTPS://SERVICES.SEATTLE.GOV/PORTAL/CUSTOMIZE/LINKTORECORD.ASPX?ALTID=1050316-VI</t>
  </si>
  <si>
    <t>1050353-VI</t>
  </si>
  <si>
    <t>1715 20TH AVE</t>
  </si>
  <si>
    <t>HTTPS://SERVICES.SEATTLE.GOV/PORTAL/CUSTOMIZE/LINKTORECORD.ASPX?ALTID=1050353-VI</t>
  </si>
  <si>
    <t>(47.61771797, -122.30664858)</t>
  </si>
  <si>
    <t>1050359-VI</t>
  </si>
  <si>
    <t>HUSKY PLACE MANAGED BY TRIMARK-UNIVERSITY HOUSING IV LLC420 ELLINGSON RD SUITE 200PACIFIC WA 98047(206)651-1707 MANAGER.I OCCUPY A STUDIO APARTMENT WITH PRIVATE BATH WITH LEASE TERM EXPIRING 8/31/2020. I SHARE A COMMON AREA KITCHEN AND LAUNDRY FACILITY ON MY FLOOR.1) THE APARTMENT COMPLEX ADVERTISES SECURE ENTRY BUT THIS IS OFTEN LEFT OPEN LEAVING THE BUILDING NO LONGER SECURE AND SAFE.2) THE COMMON KITCHEN AND LAUNDRY FACILITIES ARE FREQUENTLY DIRTY AND UNSANI</t>
  </si>
  <si>
    <t>HOUSING - RRIO REG: 001-0100656 COMPLAINT PROCESSED WITH C-VIRUS NOTICE WITH TENANT CONCERNS:HUSKY PLACE MANAGED BY TRIMARK-UNIVERSITY HOUSING IV LLC420 ELLINGSON RD SUITE 200PACIFIC WA 98047(206)651-1707 MANAGER.1) THE APARTMENT COMPLEX ADVERTISES SECURE ENTRY BUT THIS IS OFTEN LEFT OPEN LEAVING THE BUILDING NO LONGER SECURE AND SAFE.2) THE COMMON KITCHEN AND LAUNDRY FACILITIES ARE FREQUENTLY DIRTY AND UNSANITARY MAKING FOOD PREPARATION UNSAFE - ESPECIALLY IN THIS COVID ENVIRONMENT.OVEN INTERIOR NOT CLEANED, COUNTER TOPS LEFT DIRTY, SINK VERY DIRTY ETC.3) GARBAGE/TRASH COLLECTION NOT FREQUENT ENOUGH AND MAKES THE COMMON AREAS UNSANITARY.4) COMMON KITCHEN AREA LOCKERS FOR TENANT STORAGE OF PANTRY AND COOKING POTS AND PANS ARE NOT PROPERLY SECURED AND HAVE BEEN BROKEN INTO MULTIPLE TIMES AND PERSONAL ITEMS STOLEN IN THE PAST 30-60 DAYS.5) KITCHEN SINK WATER PRESSURE VERY LOW MAKING WASHING PROPERLY IMPOSSIBLE, OFTEN LEFT DIRTY AND MOLD GROWING BEHIND SINK AREA.6) HALLWAYS AND COMMON AREA FLOORS ARE OFTEN DIRTY AND NOT VACUUMED/MOPPED OFTEN ENOUGH.7) COMMON AREA MAILBOXES NOT SECURE AND TENANT MAIL STREWN AROUND COMMON ENTRY.</t>
  </si>
  <si>
    <t>4548 20TH AVE NE</t>
  </si>
  <si>
    <t>HTTPS://SERVICES.SEATTLE.GOV/PORTAL/CUSTOMIZE/LINKTORECORD.ASPX?ALTID=1050359-VI</t>
  </si>
  <si>
    <t>(47.6626771, -122.30625058)</t>
  </si>
  <si>
    <t>1050368-VI</t>
  </si>
  <si>
    <t>HTTPS://SERVICES.SEATTLE.GOV/PORTAL/CUSTOMIZE/LINKTORECORD.ASPX?ALTID=1050368-VI</t>
  </si>
  <si>
    <t>1050384-VI</t>
  </si>
  <si>
    <t>HTTPS://SERVICES.SEATTLE.GOV/PORTAL/CUSTOMIZE/LINKTORECORD.ASPX?ALTID=1050384-VI</t>
  </si>
  <si>
    <t>1050386-VI</t>
  </si>
  <si>
    <t>HTTPS://SERVICES.SEATTLE.GOV/PORTAL/CUSTOMIZE/LINKTORECORD.ASPX?ALTID=1050386-VI</t>
  </si>
  <si>
    <t>1050396-VI</t>
  </si>
  <si>
    <t>PROBLEM WITH SMOKE DETECTORS IN UNIT &amp; HALLWAYS, PROBLEM WITH RADIATOR HEATING AT TEMP TOO HOT (SAFETY ISSUE)</t>
  </si>
  <si>
    <t>HTTPS://SERVICES.SEATTLE.GOV/PORTAL/CUSTOMIZE/LINKTORECORD.ASPX?ALTID=1050396-VI</t>
  </si>
  <si>
    <t>1050400-VI</t>
  </si>
  <si>
    <t>URGENT REPAIRS ARE BEING IGNORED AT THIS COMPLEX. REPAIR REQUEST FORMS SUBMITTED ARE NOT BEING ADDRESSED AND MANY TENANTS FEELS IGNORED REGARDING THEIR REQUEST.</t>
  </si>
  <si>
    <t>1319 E UNION ST</t>
  </si>
  <si>
    <t>HTTPS://SERVICES.SEATTLE.GOV/PORTAL/CUSTOMIZE/LINKTORECORD.ASPX?ALTID=1050400-VI</t>
  </si>
  <si>
    <t>(47.6123999, -122.31448543)</t>
  </si>
  <si>
    <t>1050402-VI</t>
  </si>
  <si>
    <t>BATHROOM LEAKING AGAIN</t>
  </si>
  <si>
    <t>2020 JUN 10 12:00:00 AM</t>
  </si>
  <si>
    <t>HTTPS://SERVICES.SEATTLE.GOV/PORTAL/CUSTOMIZE/LINKTORECORD.ASPX?ALTID=1050402-VI</t>
  </si>
  <si>
    <t>1050409-VI</t>
  </si>
  <si>
    <t>HTTPS://SERVICES.SEATTLE.GOV/PORTAL/CUSTOMIZE/LINKTORECORD.ASPX?ALTID=1050409-VI</t>
  </si>
  <si>
    <t>1050410-VI</t>
  </si>
  <si>
    <t>RODENT INFESTATION, PM UNRESPONSIVE</t>
  </si>
  <si>
    <t>HOUSING - RRIO PRE-REG: 001-0139807 ACCORDING TO COMPLAINANT--C-VIRUS NOTICE. RODENTS EXISTING IN HOUSE AND THERE IS UNSAFE SANITATION OF ATTIC AND AIR DUCTS WITH RODENT FECES AND SKELETONS LEFT BEHIND. IF THESE CONDITIONS EXIST, ANY CONTAMINATED INSULATION TO BE REMOVED, ALL OTHER CONTAMINATED AREAS TO BE CLEANED AND ALL RODENT ACCESS POINTS TO BE SEALED AND OWNER WILL BE REQUIRED TO UNDERTAKE AN EXTERMINATION PROGRAM DIRECTED BY A CERTIFIED EXTERMINATOR.</t>
  </si>
  <si>
    <t>7513 33RD AVE NE</t>
  </si>
  <si>
    <t>HTTPS://SERVICES.SEATTLE.GOV/PORTAL/CUSTOMIZE/LINKTORECORD.ASPX?ALTID=1050410-VI</t>
  </si>
  <si>
    <t>(47.68344932, -122.29288415)</t>
  </si>
  <si>
    <t>1050420-VI</t>
  </si>
  <si>
    <t>THIS BUILDING HAS BECOME UNSAFE TO ALL TENANTS. BIKES ARE BEING STOLEN, STORAGE UNITS ARE BROKEN INTO AND LEFT UNSECURED AS WELL AS AN ATTEMPTED BREAK IN TO MY UNIT ON 4/23/2020 AT 9:10PM WHICH A POLICE REPORT WAS FILED (20-135971, OFFICER GREGORY 8595). THE DOOR TO THE ONLY ENTRANCE INTO THE BUILDING HAS BEEN PROPPED OPEN ON SEVERAL OCCASIONS. THE MAINTENANCE INDIVIDUALS WHO CAME OUT AFTER THE ATTEMPTED BREAK IN CLAIMED THE DOOR NEEDED TO BE REPLACED AND THAT IT WAS NOT SECUR</t>
  </si>
  <si>
    <t>151 11TH AVE</t>
  </si>
  <si>
    <t>HTTPS://SERVICES.SEATTLE.GOV/PORTAL/CUSTOMIZE/LINKTORECORD.ASPX?ALTID=1050420-VI</t>
  </si>
  <si>
    <t>(47.60285064, -122.31838357)</t>
  </si>
  <si>
    <t>1050438-VI</t>
  </si>
  <si>
    <t>HTTPS://SERVICES.SEATTLE.GOV/PORTAL/CUSTOMIZE/LINKTORECORD.ASPX?ALTID=1050438-VI</t>
  </si>
  <si>
    <t>1050467-VI</t>
  </si>
  <si>
    <t>SEE VACANT BUILDING MONITORING RECORD 1050466-VB</t>
  </si>
  <si>
    <t>HTTPS://SERVICES.SEATTLE.GOV/PORTAL/CUSTOMIZE/LINKTORECORD.ASPX?ALTID=1050467-VI</t>
  </si>
  <si>
    <t>1050472-VI</t>
  </si>
  <si>
    <t>PLUMING PROBLEM INSIDE UNIT WATER FROM UNIT ABOVE COMING INTO AREA IN LIVING ROOM</t>
  </si>
  <si>
    <t>2020 NOV 11 12:00:00 AM</t>
  </si>
  <si>
    <t>1625 M L KING JR WAY</t>
  </si>
  <si>
    <t>HTTPS://SERVICES.SEATTLE.GOV/PORTAL/CUSTOMIZE/LINKTORECORD.ASPX?ALTID=1050472-VI</t>
  </si>
  <si>
    <t>(47.61593784, -122.29646475)</t>
  </si>
  <si>
    <t>1050474-VI</t>
  </si>
  <si>
    <t>HTTPS://SERVICES.SEATTLE.GOV/PORTAL/CUSTOMIZE/LINKTORECORD.ASPX?ALTID=1050474-VI</t>
  </si>
  <si>
    <t>1050527-VI</t>
  </si>
  <si>
    <t>VACANT BUILDING (SFD FIRE 6/25/2020)</t>
  </si>
  <si>
    <t>HTTPS://SERVICES.SEATTLE.GOV/PORTAL/CUSTOMIZE/LINKTORECORD.ASPX?ALTID=1050527-VI</t>
  </si>
  <si>
    <t>1050570-VI</t>
  </si>
  <si>
    <t>ON-GOING BATHROOM LEAK ISSUES, BLACK MOLD.  WE ARE AT A HOTEL AT OUR OWN EXPENSE.  THE LANDLORD  DOES NOT HAVE A PLAN OF ACTION, NOR HAS SHE OFFERED TO PAY ANY OF OUR DISPLACEMENT EXPENSES.</t>
  </si>
  <si>
    <t>HOUSING - PRE. REG. #001-0139908 HBMC VIOLATIONS TO BASEMENT NO SINK IN BATHROOM, BATHROOM WALL OPENED UP WHERE SINK WAS AND WALL OPENED UP BEHIND TUB IN HALLWAY, HOLE IN CEILING AND INTERIOR STAIRWAY NEEDS GUARDRAILS.</t>
  </si>
  <si>
    <t>3832 NE 91ST ST</t>
  </si>
  <si>
    <t>HTTPS://SERVICES.SEATTLE.GOV/PORTAL/CUSTOMIZE/LINKTORECORD.ASPX?ALTID=1050570-VI</t>
  </si>
  <si>
    <t>(47.69486325, -122.28636825)</t>
  </si>
  <si>
    <t>1050581-VI</t>
  </si>
  <si>
    <t>6531 11TH AVE NW</t>
  </si>
  <si>
    <t>HTTPS://SERVICES.SEATTLE.GOV/PORTAL/CUSTOMIZE/LINKTORECORD.ASPX?ALTID=1050581-VI</t>
  </si>
  <si>
    <t>(47.67693686, -122.37110297)</t>
  </si>
  <si>
    <t>1050590-VI</t>
  </si>
  <si>
    <t>VB- OPEN TO ENTRY</t>
  </si>
  <si>
    <t>HTTPS://SERVICES.SEATTLE.GOV/PORTAL/CUSTOMIZE/LINKTORECORD.ASPX?ALTID=1050590-VI</t>
  </si>
  <si>
    <t>1050620-VI</t>
  </si>
  <si>
    <t>PER HANDWRITTEN COMPLAINT: VACANT BUILDING OPEN TO ENTRY</t>
  </si>
  <si>
    <t>2021 APR 04 12:00:00 AM</t>
  </si>
  <si>
    <t>HTTPS://SERVICES.SEATTLE.GOV/PORTAL/CUSTOMIZE/LINKTORECORD.ASPX?ALTID=1050620-VI</t>
  </si>
  <si>
    <t>1050621-VI</t>
  </si>
  <si>
    <t>IN 2013 MY LANDLORD WAS ADVISED BY HIS HANDY MEN THAT THE DECK NEEDED TO BE RE-BUILT.  INSTEAD OF DOING THE RIGHT THING, AND GETTING ALL NEW MATERIALS FOR THE JOB, MY LANDLORD CUT CORNERS TO SAVE MONEY, AND MADE HIS HANDY MEN SAVE AS MUCH OF THE OLD WOOD AS POSSIBLE.  OVER THE LAST 5 YEARS, HE HAS LITERALLY HAD TO HAVE DIFFERENT GUYS COME OUT TO REPLACE OLD BOARDS (THAT HE DECIDED TO KEEP FROM THE ORIGINAL DECK) THAT WEREN'T SAFE, 6 DIFFERENT TIMES.  MY FRUSTRATION WITH THESE</t>
  </si>
  <si>
    <t>HOUSING - RRIO REG: 001-0122811</t>
  </si>
  <si>
    <t>10152 32ND PL SW</t>
  </si>
  <si>
    <t>HTTPS://SERVICES.SEATTLE.GOV/PORTAL/CUSTOMIZE/LINKTORECORD.ASPX?ALTID=1050621-VI</t>
  </si>
  <si>
    <t>(47.51187508, -122.37296865)</t>
  </si>
  <si>
    <t>1050626-VI</t>
  </si>
  <si>
    <t>601 FEDERAL AVE E</t>
  </si>
  <si>
    <t>HTTPS://SERVICES.SEATTLE.GOV/PORTAL/CUSTOMIZE/LINKTORECORD.ASPX?ALTID=1050626-VI</t>
  </si>
  <si>
    <t>(47.62439196, -122.31908597)</t>
  </si>
  <si>
    <t>1050627-VI</t>
  </si>
  <si>
    <t>HTTPS://SERVICES.SEATTLE.GOV/PORTAL/CUSTOMIZE/LINKTORECORD.ASPX?ALTID=1050627-VI</t>
  </si>
  <si>
    <t>1050643-VI</t>
  </si>
  <si>
    <t>VIOLATION OF THE JUST CAUSE EVICTION ORDINANCE SMC 22.206.160.C.1.P DUE TO OWNER'S FAILURE TO ISSUE VALID 3-DAY NOTICE TO TERMINATE TENANCY AND SEND COPY TO SDCI.</t>
  </si>
  <si>
    <t>HTTPS://SERVICES.SEATTLE.GOV/PORTAL/CUSTOMIZE/LINKTORECORD.ASPX?ALTID=1050643-VI</t>
  </si>
  <si>
    <t>1050653-VI</t>
  </si>
  <si>
    <t>SOMEONE HAS BROKEN INTO ABANDONED HOME, GRASS 3 FEET HIGH AND NEEDS TO BE CUT TOO.</t>
  </si>
  <si>
    <t>2204 W EMERSON ST</t>
  </si>
  <si>
    <t>HTTPS://SERVICES.SEATTLE.GOV/PORTAL/CUSTOMIZE/LINKTORECORD.ASPX?ALTID=1050653-VI</t>
  </si>
  <si>
    <t>(47.65416529, -122.3851572)</t>
  </si>
  <si>
    <t>1050654-VI</t>
  </si>
  <si>
    <t>PER CSB: CUSTOMER REPORTED CAMPING IN A PARKING LOT, DIAMOND PARKING, GARBAGE, A LARGE TENT, SEVERAL SHOPPING CARTS AND BOXES. THE LOCATION IS BETWEEN 9TH AVE NE AND THE ALLEY TOWARDS 8TH AVE NE.</t>
  </si>
  <si>
    <t>4528 8TH AVE NE</t>
  </si>
  <si>
    <t>HTTPS://SERVICES.SEATTLE.GOV/PORTAL/CUSTOMIZE/LINKTORECORD.ASPX?ALTID=1050654-VI</t>
  </si>
  <si>
    <t>(47.66206463, -122.31925562)</t>
  </si>
  <si>
    <t>1050659-VI</t>
  </si>
  <si>
    <t>HTTPS://SERVICES.SEATTLE.GOV/PORTAL/CUSTOMIZE/LINKTORECORD.ASPX?ALTID=1050659-VI</t>
  </si>
  <si>
    <t>1050662-VI</t>
  </si>
  <si>
    <t>REMOVAL OF ROOF WITHOUT PERMIT.  REMOVAL OF 4 TREES WITHOUT PERMIT.  THE HOUSE IS NOW LACKING A ROOF AND THERE IS NO PROTECTION FROM THE RAIN FORECAST FOR TOMORROW.</t>
  </si>
  <si>
    <t>PERMIT 6832372-CN ISSUED 07/31/24 A PERMIT FOR THE RETAINING WALL IS ALSO REQUIRED. AT THE TIME OF THE 7/27/2020 INSPECTION WORK OBSERVED, WHICH INCLUDES BUT MAY NOT BE LIMITED TO: FRAMING, STRENGTHENING UP THE HOUSE AND THE FOUNDATION, GRADING, AND CONSTRUCTING RETAINING WALL REQUIRES A PERMIT AND INSPECTIONS.</t>
  </si>
  <si>
    <t>2020 JUL 29 12:00:00 AM</t>
  </si>
  <si>
    <t>2415 1ST AVE W</t>
  </si>
  <si>
    <t>HTTPS://SERVICES.SEATTLE.GOV/PORTAL/CUSTOMIZE/LINKTORECORD.ASPX?ALTID=1050662-VI</t>
  </si>
  <si>
    <t>(47.64005576, -122.3585596)</t>
  </si>
  <si>
    <t>1050668-VI</t>
  </si>
  <si>
    <t>JUNK VEHICLE PARKED IN YARD - COVERED IN WEEDS.</t>
  </si>
  <si>
    <t>HTTPS://SERVICES.SEATTLE.GOV/PORTAL/CUSTOMIZE/LINKTORECORD.ASPX?ALTID=1050668-VI</t>
  </si>
  <si>
    <t>1050669-VI</t>
  </si>
  <si>
    <t>HOLE IN CHIMNEY AND SHEET ROCK.CEILING HOLES AND DAMAGE.CONCERNED ABOUT ASBESTO.MOLD NEGLECT ISSUES.NO CENTRAL HEAT OR AC.ELECTRICAL FUSES BLOW CONSTANTLY.</t>
  </si>
  <si>
    <t>7711 45TH AVE SW</t>
  </si>
  <si>
    <t>HTTPS://SERVICES.SEATTLE.GOV/PORTAL/CUSTOMIZE/LINKTORECORD.ASPX?ALTID=1050669-VI</t>
  </si>
  <si>
    <t>(47.53371808, -122.39076234)</t>
  </si>
  <si>
    <t>1050674-VI</t>
  </si>
  <si>
    <t>PER ONLINE:THIS HOUSE RECENTLY HAD A VACATE/NO OCCUPY ORDER POSTED BY SFD.  SHORTLY AFTER, ALL THE WINDOWS AND DOORS WERE BOARDED UP.  THE NO OCCUPY ORDER IS NO LONGER VISIBLE BUT NO IMPROVEMENTS SEEM TO HAVE BEEN MADE TO THE HOUSE AND I SUSPECT THAT PEOPLE ARE ONCE AGAIN LIVING IN IT.  IF ANYTHING, IT IS MORE DANGEROUS NOW THAN WHEN THE NO OCCUPY ORDER WAS POSTED.</t>
  </si>
  <si>
    <t>2021 JAN 25 12:00:00 AM</t>
  </si>
  <si>
    <t>8022 FAUNTLEROY WAY SW</t>
  </si>
  <si>
    <t>HTTPS://SERVICES.SEATTLE.GOV/PORTAL/CUSTOMIZE/LINKTORECORD.ASPX?ALTID=1050674-VI</t>
  </si>
  <si>
    <t>(47.53088757, -122.39236792)</t>
  </si>
  <si>
    <t>1050678-VI</t>
  </si>
  <si>
    <t>PER ONLINE; THERE IS A ROOF REPLACEMENT PROJECT CURRENTLY IN PROGRESS, WITH NO CONSTRUCTION OR DEMOLITION PERMIT. ADDITIONALLY, MANY INSTANCES OF UNSAFE CONSTRUCTION PRACTICES HAVE BEEN OBSERVED - NAILS IN PUBLIC SPACES OF BUILDING, ITEMS FALLING OFF ROOF, ETC. I HAVE TRIED TO WORK DIRECTLY WITH THE OWNER, BUT HAVE BEEN IGNORED.</t>
  </si>
  <si>
    <t>AS OF 7/30/2020, RE-ROOF PERMIT 6793689-RR WAS ISSUED FOR WORK ORIGINALLY STARTED WITHOUT A PERMIT.  THIS CASE WILL REMAIN OPEN UNTIL THE REQUIRED AFFIDAVIT OF ROOF REPLACEMENT HAS BEEN SUBMITTED TO SDCI.</t>
  </si>
  <si>
    <t>2020 JUL 30 12:00:00 AM</t>
  </si>
  <si>
    <t>5913 RAINIER AVE S</t>
  </si>
  <si>
    <t>HTTPS://SERVICES.SEATTLE.GOV/PORTAL/CUSTOMIZE/LINKTORECORD.ASPX?ALTID=1050678-VI</t>
  </si>
  <si>
    <t>(47.54910453, -122.27746425)</t>
  </si>
  <si>
    <t>1050679-VI</t>
  </si>
  <si>
    <t>THE CONTRACTOR REMOVED THE STRUCTURE PRIOR TO FIRST GROUND.I WAS UNABLE TO VERIFY BAIT STATIONS WERE STILL ON SITE. HE HAD ALREADY EXCAVATED FOR THE FOOTING PRIOR TO FIRST GROUND OF THE CONSTRUCTION PERMITS. 6733152-CN, 6762180-CN, 6762183-CN.07/22/20RLK:STRUCTURE REMOVED PRIOR TO FIRST GROUND DIST. INSPECTION. NOT ABLE TO VERIFY BAIT STATIONS. RAC HAS BEEN RECEIVED</t>
  </si>
  <si>
    <t>VIOLATION WAS DISMISSED; RAT ABATEMENT VERIFICATION WAS SUBMITTED AND ACCOMPLISHED PRIOR TO DEMOLITION.</t>
  </si>
  <si>
    <t>8549 13TH AVE NW</t>
  </si>
  <si>
    <t>HTTPS://SERVICES.SEATTLE.GOV/PORTAL/CUSTOMIZE/LINKTORECORD.ASPX?ALTID=1050679-VI</t>
  </si>
  <si>
    <t>(47.69206503, -122.37299681)</t>
  </si>
  <si>
    <t>1050680-VI</t>
  </si>
  <si>
    <t>PER ONLINE; IS IS AN UNOCCUPIED BUILDING THAT IS ATTRACTIVE SQUATTERS AND VAGRANTS. THERE IS CURRENTLY SOMEONE TRYING TO BREAK INTO THE BUILDING NOW AND I HAVE CALLED 911. THIS PROPERTY NEEDS TO BE MAINTAINED, THE LAWN AND SURROUNDING AREA CLEANED AND SECURED.</t>
  </si>
  <si>
    <t>822 QUEEN ANNE AVE N</t>
  </si>
  <si>
    <t>HTTPS://SERVICES.SEATTLE.GOV/PORTAL/CUSTOMIZE/LINKTORECORD.ASPX?ALTID=1050680-VI</t>
  </si>
  <si>
    <t>(47.62691378, -122.35640642)</t>
  </si>
  <si>
    <t>1050683-VI</t>
  </si>
  <si>
    <t>HTTPS://SERVICES.SEATTLE.GOV/PORTAL/CUSTOMIZE/LINKTORECORD.ASPX?ALTID=1050683-VI</t>
  </si>
  <si>
    <t>1050685-VI</t>
  </si>
  <si>
    <t>E/O REPAIR-RESTORE: ELECTRICAL SERVICE WAS CUT OFF DUE TO FIRE ELSEWHERE</t>
  </si>
  <si>
    <t>HTTPS://SERVICES.SEATTLE.GOV/PORTAL/CUSTOMIZE/LINKTORECORD.ASPX?ALTID=1050685-VI</t>
  </si>
  <si>
    <t>1050688-VI</t>
  </si>
  <si>
    <t>VIOLATION OF THE PROHIBITED ACTS ORDINANCE SMC 22.206.180.F DUE TO OWNER'S FAILURE TO ISSUE NOTICE TO ENTER WITH RENTING IN SEATTLE LANGUAGE.</t>
  </si>
  <si>
    <t>3801 STONE WAY N</t>
  </si>
  <si>
    <t>HTTPS://SERVICES.SEATTLE.GOV/PORTAL/CUSTOMIZE/LINKTORECORD.ASPX?ALTID=1050688-VI</t>
  </si>
  <si>
    <t>(47.65310607, -122.34318016)</t>
  </si>
  <si>
    <t>1050689-VI</t>
  </si>
  <si>
    <t>VIOLATION OF THE PROHIBITED ACTS ORDINANCE SMC 22.206.180.K DUE TO OWNER'S FAILURE TO ISSUE NOTICE TO TERMINATE TENANCY WITH RENTING IN SEATTLE LANGUAGE.</t>
  </si>
  <si>
    <t>12740 30TH AVE NE</t>
  </si>
  <si>
    <t>HTTPS://SERVICES.SEATTLE.GOV/PORTAL/CUSTOMIZE/LINKTORECORD.ASPX?ALTID=1050689-VI</t>
  </si>
  <si>
    <t>(47.72235255, -122.29585301)</t>
  </si>
  <si>
    <t>1050690-VI</t>
  </si>
  <si>
    <t>8736 13TH AVE NW</t>
  </si>
  <si>
    <t>HTTPS://SERVICES.SEATTLE.GOV/PORTAL/CUSTOMIZE/LINKTORECORD.ASPX?ALTID=1050690-VI</t>
  </si>
  <si>
    <t>(47.69344103, -122.37248811)</t>
  </si>
  <si>
    <t>1050691-VI</t>
  </si>
  <si>
    <t>VIOLATION OF THE RENTAL AGREEMENT REGULATION ORDINANCE SMC 7.24.035.D DUE TO OWNER'S FAILURE TO RETURN DEPOSIT IN COMPLIANCE WITH RCW 59.18.280.</t>
  </si>
  <si>
    <t>RENTAG</t>
  </si>
  <si>
    <t>5112 RAVENNA AVE NE</t>
  </si>
  <si>
    <t>HTTPS://SERVICES.SEATTLE.GOV/PORTAL/CUSTOMIZE/LINKTORECORD.ASPX?ALTID=1050691-VI</t>
  </si>
  <si>
    <t>(47.66615467, -122.30317404)</t>
  </si>
  <si>
    <t>1050692-VI</t>
  </si>
  <si>
    <t>VIOLATION OF THE PROHIBITED ACTS ORDINANCE SMC 22.206.180.F DUE TO OWNER'S FAILURE TO GIVE NOTICE TO ENTER.</t>
  </si>
  <si>
    <t>3633 PALATINE AVE N</t>
  </si>
  <si>
    <t>HTTPS://SERVICES.SEATTLE.GOV/PORTAL/CUSTOMIZE/LINKTORECORD.ASPX?ALTID=1050692-VI</t>
  </si>
  <si>
    <t>(47.65372822, -122.35687968)</t>
  </si>
  <si>
    <t>1050693-VI</t>
  </si>
  <si>
    <t>PER ONLINE; ILLEGAL PATIO</t>
  </si>
  <si>
    <t>LAND USE CODE VIOLATION — USE NOT AUTHORIZED BY PERMIT</t>
  </si>
  <si>
    <t>2020 AUG 03 12:00:00 AM</t>
  </si>
  <si>
    <t>2001 E UNION ST</t>
  </si>
  <si>
    <t>HTTPS://SERVICES.SEATTLE.GOV/PORTAL/CUSTOMIZE/LINKTORECORD.ASPX?ALTID=1050693-VI</t>
  </si>
  <si>
    <t>(47.61270597, -122.30585545)</t>
  </si>
  <si>
    <t>1050694-VI</t>
  </si>
  <si>
    <t>HTTPS://SERVICES.SEATTLE.GOV/PORTAL/CUSTOMIZE/LINKTORECORD.ASPX?ALTID=1050694-VI</t>
  </si>
  <si>
    <t>1050695-VI</t>
  </si>
  <si>
    <t>AS OF 8/3/2020, THIS SEVERELY FIRE DAMAGED BUILDING NEEDS TO BE DEMOLISHED.</t>
  </si>
  <si>
    <t>HTTPS://SERVICES.SEATTLE.GOV/PORTAL/CUSTOMIZE/LINKTORECORD.ASPX?ALTID=1050695-VI</t>
  </si>
  <si>
    <t>1050697-VI</t>
  </si>
  <si>
    <t>CONSTRUCTION WITHOUT A PERMIT. THERE IS A TRENCH APPROXIMATELY 2FT DEEP BEING EXCAVATED ALONG THE NORTH SIDE OF THE HOUSE (6/27/2020). THEY ARE ALSO PUTTING IN A DRIVEWAY. THE SITE PLAN FOR THIS PROPERTY IS NOT A LAND SURVEY, IT'S A DRAWING DONE BY AN ARCHITECT - ISN'T A LAND SURVEY REQUIRED? SDOT OWNS THE LAND SOUTH OF THEIR PROPERTY, AND THEY HAVE AN OUTBUILDING THAT IS SEEMINGLY ON THE PROPERTY LINE.</t>
  </si>
  <si>
    <t>BASED ON A 7/17/2020 INSPECTION AND A REVIEW OF THE RECORDS, THIS CASE IS BEING CLOSED.  THE CURB CUT WHICH WAS PERMITTED UNDER PERMIT 6294403-CN HAS NOT TAKEN PLACE AND THE WORK OBSERVED AT THE TIME OF THE INSPECTION DID NOT REQUIRED A PERMIT.</t>
  </si>
  <si>
    <t>2020 AUG 04 12:00:00 AM</t>
  </si>
  <si>
    <t>6320 49TH AVE SW</t>
  </si>
  <si>
    <t>HTTPS://SERVICES.SEATTLE.GOV/PORTAL/CUSTOMIZE/LINKTORECORD.ASPX?ALTID=1050697-VI</t>
  </si>
  <si>
    <t>(47.54607035, -122.39494246)</t>
  </si>
  <si>
    <t>1050698-VI</t>
  </si>
  <si>
    <t>THE BARKING DOG RESTAURANT HAS AN OUTSIDE REFRIGERATOR AND/OR FREEZER (NOT PERMITTED) OUTSIDE THE BUILDING IN THE SE CORNER OF THE PROPERTY THAT EXCEEDS NORMAL NOISE LEVELS. YOU CAN HEAR THE THE DEVICE UP TO 40 YARDS AWAY FROM THE DEVICE.  THE DEVICE RUNS DAY AND NIGHT.</t>
  </si>
  <si>
    <t>A REFRIGERATION PERMIT WAS LOCATED FOR THE WALK IN COOLER INSTALLED IN 1984; THE CONDENSERS WERE INSTALLED AND INSPECTED UNDER PERMIT.  ON 7/29/21 THE SDCI MECHANICAL INSPECTOR STOOD AT THE PL AND GOT AN ACCEPTABLE DECIBEL READING FOR THE EQUIPMENT.</t>
  </si>
  <si>
    <t>2021 JUL 29 12:00:00 AM</t>
  </si>
  <si>
    <t>705 NW 70TH ST</t>
  </si>
  <si>
    <t>HTTPS://SERVICES.SEATTLE.GOV/PORTAL/CUSTOMIZE/LINKTORECORD.ASPX?ALTID=1050698-VI</t>
  </si>
  <si>
    <t>(47.67945216, -122.36480937)</t>
  </si>
  <si>
    <t>1050699-VI</t>
  </si>
  <si>
    <t>BUILDING COVERED PATIO WITHOUT PERMIT DOES NOT LOOK SAFE</t>
  </si>
  <si>
    <t>AT THE TIME OF THE 10/8/2020 INSPECTION, UNPERMITTED STRUCTURE LOCATED ON THE SIDE OF THE SINGLE-FAMILY RESIDENCE HAD BEEN REMOVED.</t>
  </si>
  <si>
    <t>3749 SW MONROE ST</t>
  </si>
  <si>
    <t>HTTPS://SERVICES.SEATTLE.GOV/PORTAL/CUSTOMIZE/LINKTORECORD.ASPX?ALTID=1050699-VI</t>
  </si>
  <si>
    <t>(47.53115208, -122.38142862)</t>
  </si>
  <si>
    <t>1050703-VI</t>
  </si>
  <si>
    <t>DURING COVID, MY APT EXPERIENCED CONSTANT LEAKING AS A RESULT OF THE MGMT COMPANY NOT COMPLETING A ROOFING ISSUE DURING THE TIME THAT WE WERE NOTIFIED... CONTINUED TO WORK BEYOND THE PERIOD SPECIFIED FOR MAINTENANCE. THERE ARE MANY PLACES OF WATER DAMAGE TO THE CEILING AND WALLS THROUGHOUT THE APT, AND THEY STILL CONTINUE TOFAIL TO ADDRESS THESE ISSUES. IT HAS BEEN 2-3 MONTHS NOW. I HAVE ALSO STILL NOT HEARD FROM THE SDCI REGARDING A COMPLAINT THAT WAS FILED ON 10FEB FOR RETAL</t>
  </si>
  <si>
    <t>HTTPS://SERVICES.SEATTLE.GOV/PORTAL/CUSTOMIZE/LINKTORECORD.ASPX?ALTID=1050703-VI</t>
  </si>
  <si>
    <t>1050708-VI</t>
  </si>
  <si>
    <t>7000 32ND AVE NW</t>
  </si>
  <si>
    <t>HTTPS://SERVICES.SEATTLE.GOV/PORTAL/CUSTOMIZE/LINKTORECORD.ASPX?ALTID=1050708-VI</t>
  </si>
  <si>
    <t>(47.67967101, -122.39817613)</t>
  </si>
  <si>
    <t>1050710-VI</t>
  </si>
  <si>
    <t>DOING CONSTRUCTION, REMOVING AND CUTTING TREES. DID NOT PUT UP TREE PROTECTION FENCE AS REQUIRED, TREES ARE BEING DAMAGED. TREES ARE WESTERN RED CEDAR, WILLOW AND MAPLE TREES. COMPANY IS J&amp;L CONSTRUCTION</t>
  </si>
  <si>
    <t>ARBORIST REPORT WITH RECOMMENDATIONS RECEIVED. OCTOBER 2020 SITE DEVELOPMENT INSPECTOR VISITED THE SITE AND  TREE PROTECTION APPEARS TO BE PER THE APPROVED PLANS.</t>
  </si>
  <si>
    <t>4439 SW ROSE ST</t>
  </si>
  <si>
    <t>HTTPS://SERVICES.SEATTLE.GOV/PORTAL/CUSTOMIZE/LINKTORECORD.ASPX?ALTID=1050710-VI</t>
  </si>
  <si>
    <t>(47.52932355, -122.39087093)</t>
  </si>
  <si>
    <t>1050711-VI</t>
  </si>
  <si>
    <t>WHILE INSPECTING THE CHIMNEY ON A HOME NEAR BY I OBSERVED UN PERMITTED LARGE RETAINING WALLS, BUILDING ADDITIONS, AND DECK STRUCTURES. THE STRUCTURAL FEASIBLY OF THE RETAINING WALLS IN PARTICULAR APPEARS QUESTIONABLE. ACCORDING TO NEIGHBORS THIS WORK STARTED IN DECEMBER OF 2018.</t>
  </si>
  <si>
    <t>REMODELING A 3 BEDROOM 4 BATHROOM SFR WITHOUT A BASEMENT BY CREATING A DAYLIGHT BASEMENT AND CONSTRUCTING RETAINING WALLS, EXTERIOR STAIRS, OTHER STRUCTURES AND DECKS IN A STEEP SLOPE ECA WITHOUT A PERMIT AND INSPECTIONS.  STOP WORK ORDER POSTED 8/6/2020 AND 10/27/2021.</t>
  </si>
  <si>
    <t>5508 S HAWTHORN RD</t>
  </si>
  <si>
    <t>HTTPS://SERVICES.SEATTLE.GOV/PORTAL/CUSTOMIZE/LINKTORECORD.ASPX?ALTID=1050711-VI</t>
  </si>
  <si>
    <t>(47.54991207, -122.26360081)</t>
  </si>
  <si>
    <t>1050712-VI</t>
  </si>
  <si>
    <t>CONDEMNED HOMES COULD BE HOUSING CRIMINALS. RECENTLY HAD A HOME BREAK IN ON OUR BLOCK AND THEY ARE BELIEVED TO HAVE COME UP THROUGH THAT YARD INTO OURS.</t>
  </si>
  <si>
    <t>2020 SEP 09 12:00:00 AM</t>
  </si>
  <si>
    <t>HTTPS://SERVICES.SEATTLE.GOV/PORTAL/CUSTOMIZE/LINKTORECORD.ASPX?ALTID=1050712-VI</t>
  </si>
  <si>
    <t>1050716-VI</t>
  </si>
  <si>
    <t>11/17/21 PROPERTY SOLD WITHOUT VIOLATION BEING RESOLVED.  NEW NOTICE OF VIOLATION IS BEING ISSUED TO NEW PROPERTY OWNER UNDER CASE NO. 1053325-VI.BASED ON A REVIEW OF THE RECORDS ON 8/7/2020, INTERIOR ALTERATIONS, INCLUDING ELECTRICAL WORK, REQUIRES PERMITS AND INSPECTIONS.</t>
  </si>
  <si>
    <t>HTTPS://SERVICES.SEATTLE.GOV/PORTAL/CUSTOMIZE/LINKTORECORD.ASPX?ALTID=1050716-VI</t>
  </si>
  <si>
    <t>1050717-VI</t>
  </si>
  <si>
    <t>THIS PROPERTY IS ONE OF THREE ON THIS BLOCK OWNED BY THE SAME PERSON (THE OTHERS ARE 1104 SW HENDERSON ST, AND 8830 11TH AVE SW).  THE OWNER LIVES IN THE PROPERTY AT 1104 SW HENDERSON AND USES BOTH 8834 11TH AVE SW AND 8830 11TH AVE SW TO STORE JUNK.  THIS IS THEREFORE AN UNOCCUPIED BUILDING.  IT IS IN SERIOUS DISREPAIR AND DOES NOT APPEAR TO BE SECURED AGAINST ENTRY OR GENERALLY INHABITABLE. THERE IS AN INOPERABLE VEHICLE PARKED IN THE FRONT YARD AND OTHER JUNK.  THE VEGE</t>
  </si>
  <si>
    <t>8834 11TH AVE SW</t>
  </si>
  <si>
    <t>HTTPS://SERVICES.SEATTLE.GOV/PORTAL/CUSTOMIZE/LINKTORECORD.ASPX?ALTID=1050717-VI</t>
  </si>
  <si>
    <t>(47.52362036, -122.34903348)</t>
  </si>
  <si>
    <t>1050723-VI</t>
  </si>
  <si>
    <t>HTTPS://SERVICES.SEATTLE.GOV/PORTAL/CUSTOMIZE/LINKTORECORD.ASPX?ALTID=1050723-VI</t>
  </si>
  <si>
    <t>1050725-VI</t>
  </si>
  <si>
    <t>HTTPS://SERVICES.SEATTLE.GOV/PORTAL/CUSTOMIZE/LINKTORECORD.ASPX?ALTID=1050725-VI</t>
  </si>
  <si>
    <t>1050726-VI</t>
  </si>
  <si>
    <t>PER CSB: OPERATING RETAIL BUSINESS IN RESIDENTIAL NEIGHBORHOOD. ILLEGAL USE OF SANDWICH BOARDSPHOTO LINK:HTTP://SERVICEREQUEST.SEATTLE.GOV/MEDIA/SEATTLE/REPORT/PHOTOS/5EFE63B2E896D7C48C2FE17F/REPORT.JPG</t>
  </si>
  <si>
    <t>2806 W DRAVUS ST</t>
  </si>
  <si>
    <t>HTTPS://SERVICES.SEATTLE.GOV/PORTAL/CUSTOMIZE/LINKTORECORD.ASPX?ALTID=1050726-VI</t>
  </si>
  <si>
    <t>(47.6488697, -122.39327077)</t>
  </si>
  <si>
    <t>1050727-VI</t>
  </si>
  <si>
    <t>ROOF DECK BEING BUILT WITHOUT A PERMIT</t>
  </si>
  <si>
    <t>AS OF 11/13/2020, THE NON-PORTABLE ROOF STRUCTURE ON THE ROOFTOP DECK HAS BEEN REMOVED.  A WOODEN SCREEN ON THE NORTH SIDE OF THE ROOFTOP DECK REQUIRES A PERMIT AND INSPECTIONS AND IS NOT PER THE APPROVED DRAWINGS FOR PERMIT 6672772-CN (NORTH SFR 1).</t>
  </si>
  <si>
    <t>1851 S JACKSON PL</t>
  </si>
  <si>
    <t>HTTPS://SERVICES.SEATTLE.GOV/PORTAL/CUSTOMIZE/LINKTORECORD.ASPX?ALTID=1050727-VI</t>
  </si>
  <si>
    <t>(47.59869829, -122.30695325)</t>
  </si>
  <si>
    <t>1050730-VI</t>
  </si>
  <si>
    <t>JUNK AND GARBAGE</t>
  </si>
  <si>
    <t>2020 AUG 13 12:00:00 AM</t>
  </si>
  <si>
    <t>4234 UNIVERSITY WAY NE</t>
  </si>
  <si>
    <t>HTTPS://SERVICES.SEATTLE.GOV/PORTAL/CUSTOMIZE/LINKTORECORD.ASPX?ALTID=1050730-VI</t>
  </si>
  <si>
    <t>1050731-VI</t>
  </si>
  <si>
    <t>HOUSING - RRIO REG: 001-0119145</t>
  </si>
  <si>
    <t>HTTPS://SERVICES.SEATTLE.GOV/PORTAL/CUSTOMIZE/LINKTORECORD.ASPX?ALTID=1050731-VI</t>
  </si>
  <si>
    <t>1050734-VI</t>
  </si>
  <si>
    <t>PER ONLINE; THERE SEEMS TO BE EXTENSIVE CONSTRUCTION WORK AT 1615 SUNSET AVE SW. HOWEVER, THE SDCI PORTAL SHOWS NO CURRENT PERMITS FOR ANY WORK. THIS WORK HAS BEEN ONGOING SINCE AS EARLY AS JUNE 17. INITIALLY, THERE WAS AN INCREASE IN NOISE, CONSTRUCTION WORKERS, AND WORK TRUCKS. THE CONSTRUCTION CREW IS PRESENT AGAIN TODAY (AUGUST 5). DURING THE PANDEMIC, I WOULD EXPECT SDCI TO BE ENSURING THE SAFETY OF THE NEIGHBORHOOD AND ENSURING WORKERS ARE WEARING FACE MA</t>
  </si>
  <si>
    <t>PERMIT 6797224-CN ISSUED 8/21/2020 AND PERMIT 6807933-CN ISSUED 10/29/2020.  BOTH PERMITS FINALED ON 12/21/2020.  10/13/2020:  WORK HAS GONE BEYOND THE SCOPE OF THE ISSUED PERMIT 6797224-CN OBTAINED TO RESOLVE THIS VIOLATION.  THE PERMIT MUST BE UPDATED TO REFLECT ACTUAL WORK AT THIS SITE. SEE COMPLAINT 008746-20CP).  ORIGINAL CASE DESCRIPTION:  AT THE TIME OF THE 8/12/2020 INSPECTION, WORK OBSERVED, REMOVAL OF SHEATHING, REQUIRES A PERMIT AND INSPECTIONS.</t>
  </si>
  <si>
    <t>1615 SUNSET AVE SW</t>
  </si>
  <si>
    <t>HTTPS://SERVICES.SEATTLE.GOV/PORTAL/CUSTOMIZE/LINKTORECORD.ASPX?ALTID=1050734-VI</t>
  </si>
  <si>
    <t>(47.58877679, -122.39189272)</t>
  </si>
  <si>
    <t>1050735-VI</t>
  </si>
  <si>
    <t>WATER OFF.TENANT BELIEVESLANDLORD IS TRYINGTO FORCE OUT TENANTAND HIRED PLUMBERTO CREATE LEAK AND NOW WATER OFFPER SPU/PLUMBERREPAIR.</t>
  </si>
  <si>
    <t>HTTPS://SERVICES.SEATTLE.GOV/PORTAL/CUSTOMIZE/LINKTORECORD.ASPX?ALTID=1050735-VI</t>
  </si>
  <si>
    <t>1050736-VI</t>
  </si>
  <si>
    <t>THIS BUILDING IS HOUSING A CAFE AND RETAIL BUSINESS THAT NEVER RECEIVED CONSTRUCTION FINAL PERMITTING OR AUTHORIZATION.</t>
  </si>
  <si>
    <t>PERMIT 6530108-CN ACHIEVED FINAL APPROVAL ON 10/30/20 AND THE CERTIFICATE OF OCCUPANCY WAS ISSUED ON 11/12/20 FOR COFFEE SHOP.</t>
  </si>
  <si>
    <t>3208 QUEEN ANNE AVE N</t>
  </si>
  <si>
    <t>HTTPS://SERVICES.SEATTLE.GOV/PORTAL/CUSTOMIZE/LINKTORECORD.ASPX?ALTID=1050736-VI</t>
  </si>
  <si>
    <t>(47.64903156, -122.3575027)</t>
  </si>
  <si>
    <t>1050737-VI</t>
  </si>
  <si>
    <t>PER ONLINE; GIANT BRIGHT LIGHTS ON TOP OF THIS PROPERTY LIGHT UP OUR NEIGHBORHOOD LIKE A PRISON. THE LIGHTS RUN FROM 9PM UNTIL 6AM EVERY DAY AND THERE ISN'T ANYONE IN THE BUILDING YET. REALLY OBNOXIOUSLY BRIGHT LIGHTS</t>
  </si>
  <si>
    <t>LAND USE CODE VIOLATION - LIGHT &amp; GLARE STANDARDS</t>
  </si>
  <si>
    <t>323 BELLEVUE AVE E</t>
  </si>
  <si>
    <t>HTTPS://SERVICES.SEATTLE.GOV/PORTAL/CUSTOMIZE/LINKTORECORD.ASPX?ALTID=1050737-VI</t>
  </si>
  <si>
    <t>(47.62148685, -122.32704375)</t>
  </si>
  <si>
    <t>1050738-VI</t>
  </si>
  <si>
    <t>PER ONLINE; THERE IS 3 FEET OF SEWER BACKED UP THE SMELL IS AWFUL -I'M HAVING MAJOR MOLD ISSUES IN MY HOME. I'VE BEEN GETTING VERY SICK LATELY. I THINK ITS FROM MY HOME. MY ENTIRE HOUSE IS INFECTED WITH MOLD. MY BATHROOM CEILING HAS BLACK DOTS THAT CAME BACK AFTER BEING PAINTED OVER. MY KITCHEN COUNTER HAS HOLES IN IT FROM THE WALL BEING SOFT FALLING APART. I HAVE BIG BLACK DARK SPOTS IN EVERY ROOM IN MIDDLE OF FLOOR FROM WATER DAMAGE THAT'S CUASING MOLD. MY HALLWAY</t>
  </si>
  <si>
    <t>6208 29TH AVE NE</t>
  </si>
  <si>
    <t>HTTPS://SERVICES.SEATTLE.GOV/PORTAL/CUSTOMIZE/LINKTORECORD.ASPX?ALTID=1050738-VI</t>
  </si>
  <si>
    <t>(47.67432843, -122.29615781)</t>
  </si>
  <si>
    <t>1050740-VI</t>
  </si>
  <si>
    <t>HTTPS://SERVICES.SEATTLE.GOV/PORTAL/CUSTOMIZE/LINKTORECORD.ASPX?ALTID=1050740-VI</t>
  </si>
  <si>
    <t>1050741-VI</t>
  </si>
  <si>
    <t>7700 M L KING JR WAY S</t>
  </si>
  <si>
    <t>HTTPS://SERVICES.SEATTLE.GOV/PORTAL/CUSTOMIZE/LINKTORECORD.ASPX?ALTID=1050741-VI</t>
  </si>
  <si>
    <t>(47.53325183, -122.28043825)</t>
  </si>
  <si>
    <t>1050743-VI</t>
  </si>
  <si>
    <t>BOTH ELEVATORS ARE DOWN, BEEN OUT FOR OVER 5 DAYS. TENANT IS IN WHEELCHAIR NOT ABLE TO GET OUT OF UNIT.</t>
  </si>
  <si>
    <t>107 CHERRY ST</t>
  </si>
  <si>
    <t>HTTPS://SERVICES.SEATTLE.GOV/PORTAL/CUSTOMIZE/LINKTORECORD.ASPX?ALTID=1050743-VI</t>
  </si>
  <si>
    <t>(47.60257256, -122.33384629)</t>
  </si>
  <si>
    <t>1050746-VI</t>
  </si>
  <si>
    <t>BALLARD TREE SERVICE REMOVED AN 'EXCEPTIONAL' 32" DBH HONEY LOCUST TREE FROM THE NW CORNER OF THE HOUSE, FINISHING THIS MORNING BY GRINDING THE STUMP AND REMOVING WOOD ROUNDS. THE TREE WAS NOT 'HAZARDOUS' AS I PERSONALLY ASSESSED IT FOR THE RESIDENT OF THE PROPERTY FOLLOWING THE FAILURE OF ONE PART OF THE TREE A COUPLE OF WEEKS AGO. I AM AN ISA CERTIFIED ARBORIST, TREE RISK ASSESSOR AND KNOW THAT THE TREE WAS NEITHER HIGH RISK AND COULD HAVE BEEN SAVED. I EXPLAINED THIS TO T</t>
  </si>
  <si>
    <t>8501 17TH AVE NE</t>
  </si>
  <si>
    <t>HTTPS://SERVICES.SEATTLE.GOV/PORTAL/CUSTOMIZE/LINKTORECORD.ASPX?ALTID=1050746-VI</t>
  </si>
  <si>
    <t>(47.69046165, -122.30974237)</t>
  </si>
  <si>
    <t>1050747-VI</t>
  </si>
  <si>
    <t>I LIVE IN WHAT SEEMS LIKE AN ILLEGAL STUDIO UNIT, SHARED WITH THE LAUNDRY ROOM.  THERE ARE RATS LIVING IN THE CEILING, NO PERMANENT HEAT SOURCE, BLACK MOLD.  OWNER  KEEPS THREATENING ME VERBALLY WITH EVICTION BECAUSE OF REQUESTS FOR REPAIRS AND SAFETY.</t>
  </si>
  <si>
    <t>1526 12TH AVE S</t>
  </si>
  <si>
    <t>HTTPS://SERVICES.SEATTLE.GOV/PORTAL/CUSTOMIZE/LINKTORECORD.ASPX?ALTID=1050747-VI</t>
  </si>
  <si>
    <t>(47.58915492, -122.31696552)</t>
  </si>
  <si>
    <t>1050748-VI</t>
  </si>
  <si>
    <t>HTTPS://SERVICES.SEATTLE.GOV/PORTAL/CUSTOMIZE/LINKTORECORD.ASPX?ALTID=1050748-VI</t>
  </si>
  <si>
    <t>1050749-VI</t>
  </si>
  <si>
    <t>HTTPS://SERVICES.SEATTLE.GOV/PORTAL/CUSTOMIZE/LINKTORECORD.ASPX?ALTID=1050749-VI</t>
  </si>
  <si>
    <t>1050750-VI</t>
  </si>
  <si>
    <t>THERE ARE REPAIR ISSUES IN THE UNIT.  THE SHOWER DOOR FELL OFF, AND HAS NEVER BEEN RESTORED.  THE DISHWASHER HAS NOT BEEN REPAIRED.  OTHER REPAIR ISSUES. MR. WOLK WAS MADE AWARE THAT WITHHOLDING RENT IS RISKY, BUT HE COULD REQUEST HOUSING-ZONING INSPECTION.</t>
  </si>
  <si>
    <t>10701 MERIDIAN AVE N</t>
  </si>
  <si>
    <t>HTTPS://SERVICES.SEATTLE.GOV/PORTAL/CUSTOMIZE/LINKTORECORD.ASPX?ALTID=1050750-VI</t>
  </si>
  <si>
    <t>(47.70705797, -122.33445557)</t>
  </si>
  <si>
    <t>1050751-VI</t>
  </si>
  <si>
    <t>OPEN TO ENTRY, OUTDOOR STORAGE, AND OVERGROWN VEGETATION.</t>
  </si>
  <si>
    <t>HTTPS://SERVICES.SEATTLE.GOV/PORTAL/CUSTOMIZE/LINKTORECORD.ASPX?ALTID=1050751-VI</t>
  </si>
  <si>
    <t>1050753-VI</t>
  </si>
  <si>
    <t>BUILDING DESTRUCTION ENCROACHING INTO ECA STEEP SLOPE FENCED OFF CONSTRUCTION FENCE.  DEBRIS COVERING BASE OF PROTECTED FENCE OF EXCEPTIONAL 40" CEDAR TREE.  PERMIT ALLOWS ACCESS FROM NORTH.  CREW IS USING ACCESS FROM SOUTH DESTROY PARK VEGETATION NOT INCLUDED IN PERMIT. NO DUST MITIGATION, SPRINKLERS OR WATERING OF ASBESTOS AND CENTURY OLD CHEMICALS.  THE DUST COULD BE SEEN FORMER HOME. WORK ONGOING FRIDAY AFTERNOON CALLED DCI INSPECTIONS AND LEFT MESSAGE FOR INSPECTOR JOE EC</t>
  </si>
  <si>
    <t>8/24/2020:  TREE PROTECTION IN PLACE. ARBROIST REPORT FROM PARKS RECEIVED AND IS AVAILABLE ON THE SEATTLE SERVICES PORTAL UNDER "ATTACHMENTS" FOR THIS CASE NUMBER.  PARKS TO MONITOR THIS TREE LOCATED ON PARKS PROPERTY.</t>
  </si>
  <si>
    <t>7137 38TH AVE SW</t>
  </si>
  <si>
    <t>HTTPS://SERVICES.SEATTLE.GOV/PORTAL/CUSTOMIZE/LINKTORECORD.ASPX?ALTID=1050753-VI</t>
  </si>
  <si>
    <t>(47.53850466, -122.38061545)</t>
  </si>
  <si>
    <t>1050754-VI</t>
  </si>
  <si>
    <t>REMODELING A SFR WITHOUT PERMITS AND INSPECTIONS.</t>
  </si>
  <si>
    <t>RECONFIGURING THE ROOF (INCLUDING NEW ROOF TRUSSES) AND GUTTING A 3 BEDROOM 2 BATHROOM SFR WITH A MOSTLY FINISHED BASEMENT (800 SQ.FT. FINISHED OF A 1,010 SQ.FT. BASEMENT) REQUIRES A PERMIT AND INSPECTIONS. STOP WORK ORDER POSTED 8/17/2020.</t>
  </si>
  <si>
    <t>3538 S HUDSON ST</t>
  </si>
  <si>
    <t>HTTPS://SERVICES.SEATTLE.GOV/PORTAL/CUSTOMIZE/LINKTORECORD.ASPX?ALTID=1050754-VI</t>
  </si>
  <si>
    <t>(47.55724161, -122.28706752)</t>
  </si>
  <si>
    <t>1050755-VI</t>
  </si>
  <si>
    <t>PROJECT HAS BROUGHT IN MANY YARDS OF FILL AND PILED IT UP AGAINST MY FENCE AND PROPERTY LINE.  THE FENCE IS ABOUT TO BREAK AND THEIR FILL WILL SPILL ONTO MY PROPERTY.</t>
  </si>
  <si>
    <t>8/17/2020 RUBBLE WALL REMOVED.  WORK IN THIS AREA APPEARS TO BE PER THE APPROVED PLANS.</t>
  </si>
  <si>
    <t>3207 47TH AVE SW</t>
  </si>
  <si>
    <t>HTTPS://SERVICES.SEATTLE.GOV/PORTAL/CUSTOMIZE/LINKTORECORD.ASPX?ALTID=1050755-VI</t>
  </si>
  <si>
    <t>(47.57551558, -122.392402)</t>
  </si>
  <si>
    <t>1050758-VI</t>
  </si>
  <si>
    <t>PERMIT 6823041-CN WAS ISSUED 3/19/2021 AND RECEIVED FINAL APPROVAL 4/13/2021 FOR WORK ORIGINALLY PERFORMED WITHOUT A PERMIT AND INSPECTIONS.</t>
  </si>
  <si>
    <t>2021 APR 13 12:00:00 AM</t>
  </si>
  <si>
    <t>157 27TH AVE</t>
  </si>
  <si>
    <t>HTTPS://SERVICES.SEATTLE.GOV/PORTAL/CUSTOMIZE/LINKTORECORD.ASPX?ALTID=1050758-VI</t>
  </si>
  <si>
    <t>(47.60295743, -122.29817855)</t>
  </si>
  <si>
    <t>1050760-VI</t>
  </si>
  <si>
    <t>RECENT PROPERTY SALE TO DEVELOPER. DEMOLITION WORK PROCEEDING WITHOUT PERMIT. WORKING OUTSIDE OF HOURS PER SMC CHAPTER 25.08.</t>
  </si>
  <si>
    <t>PERMIT 6831642-CN WAS ISSUED 4/2/2021 AND RECEIVED FINAL APPROVAL 4/6/2021 FOR A CARPORT BUILT WITHOUT A PERMIT AND INSPECTIONS. PERMIT 6799312-CN WAS ISSUED 11/24/2020 AND RECEIVED FINAL APPROVAL 4/6/2021 FOR REMODELING A 3-BEDROOM 1-BATHROOM SFR WITH A 300 SQ.FT. BASEMENT GARAGE AND AN UNFINISHED BASEMENT WITHOUT A PERMIT AND INSPECTIONS.</t>
  </si>
  <si>
    <t>2021 APR 06 12:00:00 AM</t>
  </si>
  <si>
    <t>3553 S BRANDON ST</t>
  </si>
  <si>
    <t>HTTPS://SERVICES.SEATTLE.GOV/PORTAL/CUSTOMIZE/LINKTORECORD.ASPX?ALTID=1050760-VI</t>
  </si>
  <si>
    <t>(47.55326069, -122.28663852)</t>
  </si>
  <si>
    <t>1050761-VI</t>
  </si>
  <si>
    <t>A 20-FOOT LENGTH OF THE STONE CORNICE (THE LEDGE OFF THE ROOF) ON THE WEST SIDE OF THE BUILDING IS REALLY SAGGING. IT LOOKS LIKE IT COULD FALL FOUR STORIES DOWN TO THE SIDEWALK AND HURT SOMEONE WALKING THERE. THERE'S SOME WOOD AND PLASTIC ON TOP OF IT, APPARENTLY TO KEEP OUT A WATER LEAK, BUT THAT IS DETERIORATING AND THE CORNICE IS SAGGING MUCH MORE ALARMINGLY THAN IT WAS A YEAR AGO WHEN I SUBMITTED A PREVIOUS NOTICE (004609-19CP). I HAVE ALSO MENTIONED IT TO THE BUILDING M</t>
  </si>
  <si>
    <t>2021 FEB 08 12:00:00 AM</t>
  </si>
  <si>
    <t>119 W ROY ST</t>
  </si>
  <si>
    <t>HTTPS://SERVICES.SEATTLE.GOV/PORTAL/CUSTOMIZE/LINKTORECORD.ASPX?ALTID=1050761-VI</t>
  </si>
  <si>
    <t>(47.62561884, -122.35891529)</t>
  </si>
  <si>
    <t>1050762-VI</t>
  </si>
  <si>
    <t>PER CSB: WINDOWS ARE BROKEN IN THE OLD EL CAMION LOCATION AND PEOPLE ARE LIVING THERE. THE DOOR IS WIDE OPEN. SHEETS ARE OVER THE BROKEN WINDOWS AND IT IS LIKELY A FIRE AND OTHER SAFETY HAZARD.</t>
  </si>
  <si>
    <t>HTTPS://SERVICES.SEATTLE.GOV/PORTAL/CUSTOMIZE/LINKTORECORD.ASPX?ALTID=1050762-VI</t>
  </si>
  <si>
    <t>(47.67586291, -122.37589772)</t>
  </si>
  <si>
    <t>1050765-VI</t>
  </si>
  <si>
    <t>THE BUILDING AT 6746 15TH AVE NW IS ABANDONED. SOME WINDOWS ARE BOARDED UP.HOWEVER, ONE OF THE DOORS IS NOT BOARDED UP. THERE IS NO BARRIER TO THE INTERIOR OF THE BUILDING. WE HAVE REPEATEDLY HEARD BROKEN GLASS AND YELLING. IT MAKES ME AND MY HOUSEHOLD FEEL UNSAFE.</t>
  </si>
  <si>
    <t>2020 SEP 03 12:00:00 AM</t>
  </si>
  <si>
    <t>HTTPS://SERVICES.SEATTLE.GOV/PORTAL/CUSTOMIZE/LINKTORECORD.ASPX?ALTID=1050765-VI</t>
  </si>
  <si>
    <t>1050766-VI</t>
  </si>
  <si>
    <t>UNPERRMITTED, REAR-YARD GARAGE ADDITION ABUTTING ALLEY, COVERED PATIO STRUCTURE BUILT IN REQUIRED FRONT YARD</t>
  </si>
  <si>
    <t>AT THE TIME OF THE 2/10/22 INSPECTION, THE DECK OBSERVED IN THE FRONT YARD WAS LESS THAN 18 INCHES ABOVE GRADE.  NO RESIDENTIAL CODE VIOLATION OBSERVED.</t>
  </si>
  <si>
    <t>5927 38TH AVE SW</t>
  </si>
  <si>
    <t>HTTPS://SERVICES.SEATTLE.GOV/PORTAL/CUSTOMIZE/LINKTORECORD.ASPX?ALTID=1050766-VI</t>
  </si>
  <si>
    <t>(47.54937996, -122.38067993)</t>
  </si>
  <si>
    <t>1050768-VI</t>
  </si>
  <si>
    <t>PER ONLINE; EARLIER THIS YEAR, OUR NEIGHBORS TO OUR EAST (2544 NE 143RD ST) INITIATED CONSTRUCTION ON A &lt;120 SQUARE FOOT SHED IN THEIR REAR YARD.  ONCE WE HAD LEARNED OF THEIR INTENTIONS TO BUILD DIRECTLY ADJACENT TO OUR SHARED PROPERTY LINE, WE APPROACHED THEM TO SEE IF THERE WAS ANY HOPE OF NEGOTIATING SOME BUFFER BETWEEN THE NEAREST FACE OF THE SHED AND THE ESTABLISHED PROPERTY LINE.  UNFORTUNATELY, THE LOCATION FOR THE SHED'S FOUNDATION WAS NOT ALTERED AND CONSTRUCTION COM</t>
  </si>
  <si>
    <t>SHED IS LESS THAN 120 SQ FT AND DOES NOT NEED PERMITS AND INSPECTIONS. PROPERTY LINE DISPUTE IS A CIVIL MATTER.</t>
  </si>
  <si>
    <t>2544 NE 143RD ST</t>
  </si>
  <si>
    <t>HTTPS://SERVICES.SEATTLE.GOV/PORTAL/CUSTOMIZE/LINKTORECORD.ASPX?ALTID=1050768-VI</t>
  </si>
  <si>
    <t>(47.73219118, -122.30009084)</t>
  </si>
  <si>
    <t>1050771-VI</t>
  </si>
  <si>
    <t>HELLO - THIS HOME HAS BEEN ABANDONED FOR OVER TWO YEARS NOW, THE SIDING HAS BEEN PULLED OFF AND THE WINDOWS ARE BOARDED UP.  THE FRONT AND BACK LAWN IS TOTALLY OVERGROWN, AND IN THE BACK OF THE HOUSE A HALF DEMOLISHED DECK IS HANGING OFF OF IT 8 FEET IN THE AIR.  WE LIVE NEXT DOOR TO THIS HOUSE AND IT IS ATTRACTING HOMELESS PEOPLE WHO SLEEP IN THE CORRIDOR BETWEEN OUR HOME AND THE ABANDONED HOME.  IT IS EXTREMELY UNSIGHTLY AND NOW THERE IS A FAMILY OF RACCOONS LIVING BEHIND</t>
  </si>
  <si>
    <t>812 2ND AVE N</t>
  </si>
  <si>
    <t>HTTPS://SERVICES.SEATTLE.GOV/PORTAL/CUSTOMIZE/LINKTORECORD.ASPX?ALTID=1050771-VI</t>
  </si>
  <si>
    <t>(47.62680491, -122.35235874)</t>
  </si>
  <si>
    <t>1050772-VI</t>
  </si>
  <si>
    <t>NEWLY COMPLETED CONSTRUCTION AND LANDSCAPING FILL HAS BROUGHT LEVEL SEVERAL INCHES ABOVE PRE-EXISTING GRADE, CREATING POSSIBLE FLOOD HAZARD FOR NEIGHBORING PROPERTIES.</t>
  </si>
  <si>
    <t>PERMIT 6797584-SS ACHIEVED FINAL APPROVAL ON 1/22/21.</t>
  </si>
  <si>
    <t>9531 EVANSTON AVE N</t>
  </si>
  <si>
    <t>HTTPS://SERVICES.SEATTLE.GOV/PORTAL/CUSTOMIZE/LINKTORECORD.ASPX?ALTID=1050772-VI</t>
  </si>
  <si>
    <t>(47.69883035, -122.35158213)</t>
  </si>
  <si>
    <t>1050775-VI</t>
  </si>
  <si>
    <t>PERMIT 6802730-CN WAS ISSUED 7/22/2021 AND RECEIVED FINAL APPROVAL 11/15/2021 FOR WORK ORIGINALLY PERFORMED WITHOUT A PERMIT AND INSPECTIONS.</t>
  </si>
  <si>
    <t>406 31ST AVE</t>
  </si>
  <si>
    <t>HTTPS://SERVICES.SEATTLE.GOV/PORTAL/CUSTOMIZE/LINKTORECORD.ASPX?ALTID=1050775-VI</t>
  </si>
  <si>
    <t>(47.60547599, -122.29227425)</t>
  </si>
  <si>
    <t>1050776-VI</t>
  </si>
  <si>
    <t>PER ONLINE; RESIDENT AT 6049 ATLAS PLACE SW IN SEATTLE 98136 HAS DONE A NUMBER OF CONSTRUCTION PROJECTS WITHOUT PERMIT. THE HOUSE IS ZONED SF BUT SHE HAS MADE HERS A DUPLEX TO RENT OUT.  SHE BUILT AN UGLY 9 FOOT TALL FENCE LAST MONTH DESPITE BEING WARNED IT WAS NOT TO CODE.  THIS MONTH, SHE HAS BUILT A DECK OVER 18" HIGH ON A SLOPE WITH A POSSIBLY UNLICENSED CONTRACTOR WHO STATES PERMIT WAS OBTAINED BUT THERE IS NO PERMIT FOUND.  THERE ARE OTHER DECKS PREVIOUSLY BUILT WITHOUT</t>
  </si>
  <si>
    <t>PERMIT 6807626-CN ISSUED 2/10/22 AND FINALED 07/01/22. BASED ON A REVIEW OF THE RECORDS, REBUILDING DECKS, CONSTRUCTING DECKS/PLATFORMS, RETAINING WALLS, FENCE, STAIRS. AND OTHER LAND DISTURBING ACTIVITY ON THE WEST SIDE OF THE PROPERTY ON A SITE DESIGNATED AS A STEEP SLOPE, POTENTIAL SLIDE, AND KNOWN SLIDE ENVIRONMENTALLY CRITICAL AREA REQUIRES PERMITS AND APPROVALS.</t>
  </si>
  <si>
    <t>2022 MAR 07 12:00:00 AM</t>
  </si>
  <si>
    <t>6049 ATLAS PL SW</t>
  </si>
  <si>
    <t>HTTPS://SERVICES.SEATTLE.GOV/PORTAL/CUSTOMIZE/LINKTORECORD.ASPX?ALTID=1050776-VI</t>
  </si>
  <si>
    <t>(47.54768277, -122.39725293)</t>
  </si>
  <si>
    <t>1050777-VI</t>
  </si>
  <si>
    <t>ADDING DECK AT FRONT OF HOUSE.  APPEARS TO VIOLATE WHAT I KNOW ABOUT THE CODE ABOUT DECKS - HEIGHT, DISTANCE FROM HOUSE, SETBACK FROM STREET.  CHECKED AND THEY HAVE NO PERMITS.</t>
  </si>
  <si>
    <t>AT THE TIME OF THE 9/30/2020 COMPLIANCE INSPECTION, HEIGHT OF DECK REDUCED.  NO PERMIT REQUIRED.</t>
  </si>
  <si>
    <t>2020 AUG 20 12:00:00 AM</t>
  </si>
  <si>
    <t>2020 SEP 30 12:00:00 AM</t>
  </si>
  <si>
    <t>2506 12TH AVE W</t>
  </si>
  <si>
    <t>HTTPS://SERVICES.SEATTLE.GOV/PORTAL/CUSTOMIZE/LINKTORECORD.ASPX?ALTID=1050777-VI</t>
  </si>
  <si>
    <t>(47.6409896, -122.37231179)</t>
  </si>
  <si>
    <t>1050779-VI</t>
  </si>
  <si>
    <t>PER ONLINE; WE LIVE A NUMBER OF HOUSES SOUTH OF THIS RESIDENCE BUT HAVE NOTICED AN INCREASING AMOUNT OF RATS VISITING OUR BAIT TRAP. WE ALSO HAD TO HAVE ORKIN SET THESE TRAPS AND SET TRAPS IN OUR CRAWL SPACE OF THE HOUSE. THE OUTSIDE OF THIS HOUSE IS UNCARED FOR, THE GUTTERS ARE SAGGING TO THE EXTENT THAT SQUIRRELS CAN GET UNDER THE ROOF. THE RACCOONS HAVE ALSO FOUND A HOME IN THE GARAGE. WE HAVE A NUMBER OF SMALL CHILDREN LIVING IN OUR BLOCK WHO MIGHT END UP GETTING BIT. THIS</t>
  </si>
  <si>
    <t>HTTPS://SERVICES.SEATTLE.GOV/PORTAL/CUSTOMIZE/LINKTORECORD.ASPX?ALTID=1050779-VI</t>
  </si>
  <si>
    <t>1050780-VI</t>
  </si>
  <si>
    <t>PER CSB: EXTENSIVE TRASH AND FECES IN ALLEYWAY UNDER STAIRSPHOTO LINK:HTTP://SERVICEREQUEST.SEATTLE.GOV/MEDIA/SEATTLE/REPORT/PHOTOS/5E8C6CCCE8968DF7367830F8/REPORT.JPG</t>
  </si>
  <si>
    <t>710 8TH AVE N</t>
  </si>
  <si>
    <t>HTTPS://SERVICES.SEATTLE.GOV/PORTAL/CUSTOMIZE/LINKTORECORD.ASPX?ALTID=1050780-VI</t>
  </si>
  <si>
    <t>(47.62591364, -122.34085342)</t>
  </si>
  <si>
    <t>1050781-VI</t>
  </si>
  <si>
    <t>LAND USE CODE VIOLATION — UNAUTHORIZED DWELLING UNIT</t>
  </si>
  <si>
    <t>HTTPS://SERVICES.SEATTLE.GOV/PORTAL/CUSTOMIZE/LINKTORECORD.ASPX?ALTID=1050781-VI</t>
  </si>
  <si>
    <t>1050783-VI</t>
  </si>
  <si>
    <t>VB - BACK DOOR NOT SECURE</t>
  </si>
  <si>
    <t>HTTPS://SERVICES.SEATTLE.GOV/PORTAL/CUSTOMIZE/LINKTORECORD.ASPX?ALTID=1050783-VI</t>
  </si>
  <si>
    <t>1050784-VI</t>
  </si>
  <si>
    <t>I HAVE AN ONGOING WATER LEAK THAT THE OWNER/LANDLORD IS FAILING TO REPAIR. IT IS CAUSING WATER DAMAGE AND I'M HAVING FLOODING ISSUES. THE DRAIN IS BACKUP AND OVERFLOWING INTO MY BASEMENT. I'VE BEEN EXPERIENCING THIS FOR THE PAST 6 MONTHS AND IT'S PROGRESSIVELY GETTING WORSE.ALSO I HAVE NOT BEEN PROVIDED WITH ADEQUATE HEAT. THE BASE HEATERS DO NOT WORK AND HAVE BEEN THIS WAY SINCE I MOVED IN ON 2/24/20.WANTS RIGHTS GUIDANCE ALSOPER BEING ASKED TO MOVE OUTIF NOT PAYING</t>
  </si>
  <si>
    <t>2020 OCT 09 12:00:00 AM</t>
  </si>
  <si>
    <t>HTTPS://SERVICES.SEATTLE.GOV/PORTAL/CUSTOMIZE/LINKTORECORD.ASPX?ALTID=1050784-VI</t>
  </si>
  <si>
    <t>1050786-VI</t>
  </si>
  <si>
    <t>943 NW 56TH ST</t>
  </si>
  <si>
    <t>HTTPS://SERVICES.SEATTLE.GOV/PORTAL/CUSTOMIZE/LINKTORECORD.ASPX?ALTID=1050786-VI</t>
  </si>
  <si>
    <t>(47.66925241, -122.37050753)</t>
  </si>
  <si>
    <t>1050787-VI</t>
  </si>
  <si>
    <t>PER CSB: SOMEONE HAS BROKEN INTO THIS AN OCCUPIED HOUSE AND MAY BE SQUATTING. HOUSE ON CORNER OF NORTHWEST 56TH AND 11THPHOTO LINK:HTTP://SERVICEREQUEST.SEATTLE.GOV/MEDIA/SEATTLE/REPORT/PHOTOS/5F076C90E896D7C48C306786/REPORT.JPG</t>
  </si>
  <si>
    <t>HTTPS://SERVICES.SEATTLE.GOV/PORTAL/CUSTOMIZE/LINKTORECORD.ASPX?ALTID=1050787-VI</t>
  </si>
  <si>
    <t>1050788-VI</t>
  </si>
  <si>
    <t>THE PROPERTY OWNER AT 374 HIGHLAND DRIVE HAS BEEN ILLEGALLY DUMPING DIRT SPOILS FROM A MAJOR REAR YARD EXCAVATION ONTO ADJACENT PROPERTY WHICH IS BYE KRACKE PARK.  THIS DUMPING HAS ADDED FROM AT LEAST 5-10 CU YARDS ONTO A STEEP SLOPE REFERENCED IN THE SEATTLE GIS AND ATTACHED.  NOT ONLY HAS THE EXCAVATED DIRT BEEN TOSSED ON TO PARK STEEP SLOPE, IT HAS BEEN COMPRESSED AS WELL COVERING EXISTING VEGETATION IN AN AREA ABOUT 25'X30'.  KNOWING THAT STEEP SLOPES ARE SACRED IN SEATTLE</t>
  </si>
  <si>
    <t>AT THE 8/18/20 INVESTIGATION, THE SDCI SITE INSPECTOR VIEWED GRADING AND NEW KEYSTONE RETAINING WALLS INSTALLED WITHOUT PERMITS AND INSPECTIONS IN AN ECA ON SLOPES ADJACENT TO PARKS PROPERTY.  THIS WORK REQUIRES AN SDCI PERMIT WITH GEOTECHNICAL ENGINEERING.  PARKS SHOULD BE INFORMED AS PER PAR PROCESS FOR INPUT OR TO ADDRESS POTENTIAL INTRUSION INTO OR UPON PARKS PROPERTY.</t>
  </si>
  <si>
    <t>374 HIGHLAND DR</t>
  </si>
  <si>
    <t>HTTPS://SERVICES.SEATTLE.GOV/PORTAL/CUSTOMIZE/LINKTORECORD.ASPX?ALTID=1050788-VI</t>
  </si>
  <si>
    <t>(47.63000367, -122.34894078)</t>
  </si>
  <si>
    <t>1050789-VI</t>
  </si>
  <si>
    <t>HTTPS://SERVICES.SEATTLE.GOV/PORTAL/CUSTOMIZE/LINKTORECORD.ASPX?ALTID=1050789-VI</t>
  </si>
  <si>
    <t>1050790-VI</t>
  </si>
  <si>
    <t>HTTPS://SERVICES.SEATTLE.GOV/PORTAL/CUSTOMIZE/LINKTORECORD.ASPX?ALTID=1050790-VI</t>
  </si>
  <si>
    <t>1050792-VI</t>
  </si>
  <si>
    <t>MAJOR REMODEL WITHOUT PERMIT?</t>
  </si>
  <si>
    <t>PERMIT 6814213-CN WAS ISSUED 5/20/2022 AND RECEIVED FINAL APPROVAL 8/1/2022 FOR WORK ORIGINALLY PERFORMED WITHOUT A PERMIT AND INSPECTIONS.</t>
  </si>
  <si>
    <t>8402 RENTON AVE S</t>
  </si>
  <si>
    <t>HTTPS://SERVICES.SEATTLE.GOV/PORTAL/CUSTOMIZE/LINKTORECORD.ASPX?ALTID=1050792-VI</t>
  </si>
  <si>
    <t>(47.52783716, -122.2773339)</t>
  </si>
  <si>
    <t>1050794-VI</t>
  </si>
  <si>
    <t>THE PROPERTY HAS BEEN VACANT FOR AT LEAST THREE YEARS, THE PROPERTY OWNER HAS FAILED TO BE A GOOD NEIGHBOR AND GOOD LAND STEWARD.THE NOXIOUS WEEDS HAVE GROWN TALLER THAN THE SIX FOOT FENCE THAT BOARDERS OUR PROPERTIES.  THE BLACK BERRY BUSHES ARE PROTRUDING SEVERAL FEET ACROSS THE PROPERTY LINE.   THERE NEEDS TO BE A LONG TERM SOLUTION FOR CONTROLLING THE WEEDS, THE OVERGROWN VEGETATION HAS CULTIVATED A BREADING GROUND FOR RODENTS.  I HAVE SEEN RATS RUNNING INTO THE OVERGROW</t>
  </si>
  <si>
    <t>321 M L KING JR WAY S</t>
  </si>
  <si>
    <t>HTTPS://SERVICES.SEATTLE.GOV/PORTAL/CUSTOMIZE/LINKTORECORD.ASPX?ALTID=1050794-VI</t>
  </si>
  <si>
    <t>(47.59970524, -122.29770664)</t>
  </si>
  <si>
    <t>1050795-VI</t>
  </si>
  <si>
    <t>PER ONLINE; CONSTRUCTION OF LARGE RAISED DECK, SEVERAL FEET OFF OF GROUND</t>
  </si>
  <si>
    <t>AT THE TIME OF THE 10/20/2020 COMPLIANCE INSPECTION, UNPERMITTED DECK BUILT INTO THE SIDE YARD HAD BEEN REMOVED.</t>
  </si>
  <si>
    <t>7916 DELRIDGE WAY SW</t>
  </si>
  <si>
    <t>HTTPS://SERVICES.SEATTLE.GOV/PORTAL/CUSTOMIZE/LINKTORECORD.ASPX?ALTID=1050795-VI</t>
  </si>
  <si>
    <t>(47.53132553, -122.36007739)</t>
  </si>
  <si>
    <t>1050796-VI</t>
  </si>
  <si>
    <t>TI HAVE BEEN MADE AWARE OF THE RECENT INSPECTION OF THE ABOVE PROPERTY WHERE MEMBERS OF THE COMMUNITY OBSERVED HEAVY MACHINERY AND BUILDING MATERIALS BEING PLACED ON AND BY THE INNER CRITICAL ROOT ZONE OF TWO 'EXCEPTIONAL' WESTERN RED CEDAR TREES. I WAS AWARE OF THIS AND VISITED THE PROPERTY AND CLEARLY SAW NO TREE PROTECTION FENCING AROUND EITHER TREE AND COULD SEE THE MACHINERY PARKED WITHIN FEET OF THE TREES AND MATERIALS LEANING AGAINST THE TREES. THIS IS A CLEAR AND BLATANT VIOLATION OF TH</t>
  </si>
  <si>
    <t>TWO ARBORIST REPORTS WERE SUBMITTED TO SDCI (AVAILABLE ON THE SEATTLE SERVICES PORTAL UNDER "ATTACHMENTS" FOR COMPLAINT 006737-20CP).  BASED ON THE ARBORIST REPORTS AND THE ARBORISTS RECOMMENDATIONS HAVING BEEN PUT INTO PLACE THIS CASE IS NOW CLOSED.</t>
  </si>
  <si>
    <t>3509 W THURMAN ST</t>
  </si>
  <si>
    <t>HTTPS://SERVICES.SEATTLE.GOV/PORTAL/CUSTOMIZE/LINKTORECORD.ASPX?ALTID=1050796-VI</t>
  </si>
  <si>
    <t>(47.65568831, -122.40281697)</t>
  </si>
  <si>
    <t>1050798-VI</t>
  </si>
  <si>
    <t>VACANT BUILDING, OVERGROWN AND EXTERIOR DEBRIS</t>
  </si>
  <si>
    <t>HTTPS://SERVICES.SEATTLE.GOV/PORTAL/CUSTOMIZE/LINKTORECORD.ASPX?ALTID=1050798-VI</t>
  </si>
  <si>
    <t>1050800-VI</t>
  </si>
  <si>
    <t>ILLEGAL DECK CONSTRUCTION IN REAR YARD (WEST SIDE OF PROPERTY).  DECK IS OVER HEIGHT AND NOT PERMITTED.  CONSTRUCTION WITHOUT PERMITS OR INSPECTIONS</t>
  </si>
  <si>
    <t>PERMIT 6803957-CN ISSUED 09/30/22 AND FINALED 10/25/23.</t>
  </si>
  <si>
    <t>2020 AUG 24 12:00:00 AM</t>
  </si>
  <si>
    <t>2525 28TH AVE W</t>
  </si>
  <si>
    <t>HTTPS://SERVICES.SEATTLE.GOV/PORTAL/CUSTOMIZE/LINKTORECORD.ASPX?ALTID=1050800-VI</t>
  </si>
  <si>
    <t>(47.6419372, -122.39333604)</t>
  </si>
  <si>
    <t>1050810-VI</t>
  </si>
  <si>
    <t>WASP NEST ON PROPERTY, SHOULDN'T OWNER REMOVE IT?</t>
  </si>
  <si>
    <t>HTTPS://SERVICES.SEATTLE.GOV/PORTAL/CUSTOMIZE/LINKTORECORD.ASPX?ALTID=1050810-VI</t>
  </si>
  <si>
    <t>1050811-VI</t>
  </si>
  <si>
    <t>PER CSB; CUSTOMER CALLED CSB BECAUSE THE HOUSE NEXT TO HER WAS TURNED INTO A RENTAL. NOW THEY SEEM TO HAVE A BUSINESS WHERE THEY WORK ON CARS - IT IS VERY NOISY, CLUTTERED WITH EQUIPMENT, SOMETIMES HER CAR IS BLOCKED. SHE IS HOPING SOMEONE WILL CALL HER TO DISCUSS THIS, SINCE SHE KNOWS HE OWNER AND THEY MIGHT NOT BE WORKING ONE DAY AND THEN WORK TIL 9PM THE NEXT DAY. DO THEY HAVE A BUSINESS LICENSE AND IS THIS HOUSE ZONED FOR THIS WORK OR DO THEY HAVE AN EXCEPTION OF SOME KIND</t>
  </si>
  <si>
    <t>3732 SW 98TH ST</t>
  </si>
  <si>
    <t>HTTPS://SERVICES.SEATTLE.GOV/PORTAL/CUSTOMIZE/LINKTORECORD.ASPX?ALTID=1050811-VI</t>
  </si>
  <si>
    <t>(47.51583682, -122.3808907)</t>
  </si>
  <si>
    <t>1050813-VI</t>
  </si>
  <si>
    <t>TERRIBLE GARBAGE/WASTE MAINTENANCE IN THE ALLEY BACK PARKING AREA. BINS WEE OVERFLOWING AND NEVER CLEANED UP FOR WEEKS.RIGHT NOW THE HOUSE SEEMS TO BE VACANT AND HOMELESS VAGRANTS ARE GETTING INTO THE HOUSE AND RESIDING IN THERE.THE PROPERTY AGENT SEEMS TO JUST CHANGE THE LOCK, BUT ISN'T SECURE THE BUILDING PROPERLY. THE HOMELESS CONTINUE TO BREAK IN AND TRASH THE AREA. NO SIGNS ARE POSTED.</t>
  </si>
  <si>
    <t>4716 11TH AVE NE</t>
  </si>
  <si>
    <t>HTTPS://SERVICES.SEATTLE.GOV/PORTAL/CUSTOMIZE/LINKTORECORD.ASPX?ALTID=1050813-VI</t>
  </si>
  <si>
    <t>(47.66366034, -122.31612634)</t>
  </si>
  <si>
    <t>1050814-VI</t>
  </si>
  <si>
    <t>PER ONLINE; LANDSCAPING HAS BEEN REMOVED AND PARKING SPACE CREATED IN FRONT YARD</t>
  </si>
  <si>
    <t>PARKING IN THE REQUIRED YARD</t>
  </si>
  <si>
    <t>2026 FAIRVIEW AVE E</t>
  </si>
  <si>
    <t>HTTPS://SERVICES.SEATTLE.GOV/PORTAL/CUSTOMIZE/LINKTORECORD.ASPX?ALTID=1050814-VI</t>
  </si>
  <si>
    <t>(47.63755989, -122.32912057)</t>
  </si>
  <si>
    <t>1050815-VI</t>
  </si>
  <si>
    <t>PER CSB: EXTERIOR LIGHTS IN PARKING AREA ON NORTHSIDE OF 550 ALOHA FACING WARD PLACE ARE UNSHIELDED AND EXCESSIVE WATTAGE, CAUSING SIGNIFICANT LIGHT TRESPASS AT NIGHT IN APPARENT VIOLATION OF RELEVANT SEATTLE MUNICIPAL CODES.PARKING AREA ON NORTH SIDE OF 550 ALOHA APARTMENT COMPLEX, FACING WARD PLACEPHOTO LINK:HTTP://SERVICEREQUEST.SEATTLE.GOV/MEDIA/SEATTLE/REPORT/PHOTOS/5E246EDEE896E69F61163D5B/REPORT.JPG</t>
  </si>
  <si>
    <t>550 ALOHA ST</t>
  </si>
  <si>
    <t>HTTPS://SERVICES.SEATTLE.GOV/PORTAL/CUSTOMIZE/LINKTORECORD.ASPX?ALTID=1050815-VI</t>
  </si>
  <si>
    <t>(47.62741092, -122.34578825)</t>
  </si>
  <si>
    <t>1050820-VI</t>
  </si>
  <si>
    <t>PER ONLINE; EXCAVATION ON AND NEAR STEEP SLOPE BEHIND THE HOUSE IN THE UNOPENED ALLEY AND IN THE BACK YARD AT ECA SLOPE..  POURING FOOTINGS AND INSTALLING STEEL POSTS.  PREAPPLICATION REQUEST NOTED ONLINE BUT NO PERMITS ISSUED. SHOWN IN THEVIDEO IS THE EXCAVATION EQUIPMENT MOVING EARTH FROM THE SITE AND THE YELLOW POST ON THE EASEMENT SURROUNDED BY A LARGE PIT THEY EXCAVATED.EXCAVATION AND EARTHMOVING WORK IS OCCURRING IN THE VIDEO AT THE STEEP SLOPE WHERE THE SEWER LINES AR</t>
  </si>
  <si>
    <t>AS OF 8/26/2020, CONSTRUCTING A DECK MORE THAN 18"ABOVE GRADE AND CONSTRUCTING RETAINING STRUCTURES IN A STEEP SLOPE ECA NOT PER THE APPROVED DRAWINGS FOR 6306098-CN REQUIRES A PERMIT AND INSPECTIONS TO KEEP OR REMOVE.</t>
  </si>
  <si>
    <t>5445 32ND AVE SW</t>
  </si>
  <si>
    <t>HTTPS://SERVICES.SEATTLE.GOV/PORTAL/CUSTOMIZE/LINKTORECORD.ASPX?ALTID=1050820-VI</t>
  </si>
  <si>
    <t>(47.55243381, -122.37396385)</t>
  </si>
  <si>
    <t>1050822-VI</t>
  </si>
  <si>
    <t>FIRE</t>
  </si>
  <si>
    <t>HAVING FOUR FIRE DAMAGED BUILDINGS REQUIRES IMMEDIATE STABILIZATION PER A STRUCTURAL ENGINEER’S RECOMMENDATION AND PERMITS WITH INSPECTIONS FOR REPAIRS.ON 8/20/2020, POSTED RED TAGS (NO ENTRY) ON 3 OF THE 4 BUILDINGS UNDER CONSTRUCTION AT THIS SITE: 1013, 1017 AND 1019 STURGUS AVE S (ALL 3 HAVE MAJOR STRUCTURAL DAMAGE WITH ONE ALMOST FULLY COLLAPSED).  ALL 4 BUILDINGS WERE TO A POINT WHERE THEY HAD SIDING INSTALLED.  THE 1015 BUILDING (NW CORNER OF THE SITE) HAD MINIMAL DAMAGE TO THE WINDOWS AND EXTERIOR SIDING.ON 8/20/2020, POSTED YELLOW TAGS (LIMITED ENTRY) ON A 5-UNIT TOWNHOUSE TO THE NORTH FOR TWO OF THE UNITS AT 1001 AND 1003 STURGUS AVE S, NOT TO USE THE BACK-PATIO AREAS.  PIECES OF THE FIRE-DAMAGED EXTERIORS FROM THE FIRE/CONSTRUCTION SITE ARE LEANING OVER THOSE AREAS.  BOTH UNITS SUSTAINED OTHER MINOR DAMAGE TO THE SIDING OR WINDOWS.  THE OTHER 3 UNITS (1005, 1007 AND 1009 STURGUS AVE S) HAVE MINOR DAMAGE TO THE EXTERIOR, BUT NO LIMITATIONS ARE NEEDED.</t>
  </si>
  <si>
    <t>1019 STURGUS AVE S</t>
  </si>
  <si>
    <t>HTTPS://SERVICES.SEATTLE.GOV/PORTAL/CUSTOMIZE/LINKTORECORD.ASPX?ALTID=1050822-VI</t>
  </si>
  <si>
    <t>(47.59346078, -122.31400927)</t>
  </si>
  <si>
    <t>1050824-VI</t>
  </si>
  <si>
    <t>PER CSB: WHAT IS THE NATURE OF YOUR INQUIRY?	CUSTOMER CALLED CSB CONCERNED ABOUT RETAINING WALL THAT IS FALLING DOWN NEXT TO HIS HOME AT 1909 BROADWAY EAST. HE SAID THE RETAINING WALL AT 1911 BROADWAY EAST HAS COLLAPSED AND THE NEIGHBOR WON'T FIX IT, IT BLOCKS THE WAY TO THE GARAGE AND COULD DAMAGE CARS OR WOULD HURT SOMEONE IF IT FELL, IT IS 9 FEET HIGH AND COULD FALL DOWN.</t>
  </si>
  <si>
    <t>HAVING AN APPROXIMATELY 9' FAILING RETAINING WALL IN A STEEP SLOPE AND POTENTIAL SLIDE ECA REQUIRES IMMEDIATE STABILIZATION AND A PERMIT &amp; INSPECTIONS FOR REPAIR.</t>
  </si>
  <si>
    <t>1909 BROADWAY E</t>
  </si>
  <si>
    <t>HTTPS://SERVICES.SEATTLE.GOV/PORTAL/CUSTOMIZE/LINKTORECORD.ASPX?ALTID=1050824-VI</t>
  </si>
  <si>
    <t>(47.63622636, -122.32157883)</t>
  </si>
  <si>
    <t>1050825-VI</t>
  </si>
  <si>
    <t>HTTPS://SERVICES.SEATTLE.GOV/PORTAL/CUSTOMIZE/LINKTORECORD.ASPX?ALTID=1050825-VI</t>
  </si>
  <si>
    <t>1050826-VI</t>
  </si>
  <si>
    <t>DECK AT 24" BEING CONSTRUCTED NOWNO PERMIT TO REMOVE "EXCEPTIONAL" PEAR TREE, DONE BY DWELL CONSTRUCTION NEXT DOOR SO THAT THEY COULD PUT IN FOUNDATION AT 3519 AND DIG 15' DOWN, TO SIDE OF HOUSE AND REAR YARD AREA -- HAVE PHOTOS AND VIDEO.NO GRADING PERMIT OR PLAN TO REMOVE SOIL, 15' DOWN, RIGHT AT SIDE OF HOUSE, FOR 3519 CONSTRUCTION OF FOUNDATION AT SOUTH PROPERTY. HAVE PHOTOS AND VIDEO. REPLACED DIRT IS BACK THERE NOW.NO PERMIT TO REDO FRONT STEPS CURRENTLY BEIN</t>
  </si>
  <si>
    <t>2020 SEP 18 12:00:00 AM</t>
  </si>
  <si>
    <t>HTTPS://SERVICES.SEATTLE.GOV/PORTAL/CUSTOMIZE/LINKTORECORD.ASPX?ALTID=1050826-VI</t>
  </si>
  <si>
    <t>1050831-VI</t>
  </si>
  <si>
    <t>PER ONLINE; A LARGE TOWING DEVICE AND CONE HAVE BEEN LEFT ALONG THE PLANTING STRIP ALONG RAVENNA AVE NE FOR MONTHS - IT IS UNSIGHTLY.I BELIEVE THE PLANTING STRIP IS CITY-OWNED PROPERTY.</t>
  </si>
  <si>
    <t>HTTPS://SERVICES.SEATTLE.GOV/PORTAL/CUSTOMIZE/LINKTORECORD.ASPX?ALTID=1050831-VI</t>
  </si>
  <si>
    <t>1050836-VI</t>
  </si>
  <si>
    <t>PER CSB: CUSTOMER REPORTED A FEW PEOPLE LIVING IN A GARAGE WITH TARPS, GARBAGE AND BELONGINGS AND SLEEPING ON THE SIDEWALK AT TIMES. CUSTOMER ALSO SAID THEY'VE GRAFFITIED THE GARAGE. CUSTOMER TRIED TO REACH OUT TO THE PROPERTY OWNER AND REPORT THIS MATTER BUT WAS UNABLE TO GET AHOLD OF THEM.</t>
  </si>
  <si>
    <t>2020 OCT 02 12:00:00 AM</t>
  </si>
  <si>
    <t>4730 21ST AVE NE</t>
  </si>
  <si>
    <t>HTTPS://SERVICES.SEATTLE.GOV/PORTAL/CUSTOMIZE/LINKTORECORD.ASPX?ALTID=1050836-VI</t>
  </si>
  <si>
    <t>(47.66383283, -122.30493395)</t>
  </si>
  <si>
    <t>1050837-VI</t>
  </si>
  <si>
    <t>THE OWNER IS CAMPING IN THE DRIVEWAY</t>
  </si>
  <si>
    <t>CAMPING ON PROPERTY</t>
  </si>
  <si>
    <t>2020 AUG 28 12:00:00 AM</t>
  </si>
  <si>
    <t>2021 MAR 09 12:00:00 AM</t>
  </si>
  <si>
    <t>HTTPS://SERVICES.SEATTLE.GOV/PORTAL/CUSTOMIZE/LINKTORECORD.ASPX?ALTID=1050837-VI</t>
  </si>
  <si>
    <t>1050841-VI</t>
  </si>
  <si>
    <t>CONSTRUCTED OUTDOOR STAIRCASE TO UPPER FLOOR W/O PERMITS &amp; INSPECTIONS - APPEAR TO HAVE CREATED 3 UNITS IN WHAT WAS A DUPLEX WITHOUT PERMITS &amp; INSPECTIONS</t>
  </si>
  <si>
    <t>PERMIT 6308221-CN ACHIEVED FINAL APPROVAL ON 10/21/20 AND 6651380-CN ACHIEVED FINAL APPROVAL ON 12/3/20 AND 6749827-EL ACHIEVED FINAL APPROVAL ON 10/9/20 AND 6738127-FR ACHIEVED FINAL APPROVAL ON 10/29/20.  REFRIGERATION PERMIT IS PENDING FINAL AS IT WAS PARTIALLY APPROVED FOR FUTURE INSTALL UNDER 6737383-RF.</t>
  </si>
  <si>
    <t>12334 SAND POINT WAY NE</t>
  </si>
  <si>
    <t>HTTPS://SERVICES.SEATTLE.GOV/PORTAL/CUSTOMIZE/LINKTORECORD.ASPX?ALTID=1050841-VI</t>
  </si>
  <si>
    <t>(47.71837415, -122.28420732)</t>
  </si>
  <si>
    <t>1050842-VI</t>
  </si>
  <si>
    <t>THERE IS JUNK AND DEBRIS INCLUDING TRASH AND CHEMICAL CANS ON THE 35TH AVENUE S SIDE OF THIS PROPERTY. THE GATE HAS BEEN BROKEN OPENS AND PROPERTY IS NOT SURE AND IS AN UTTRACTIVE NUISANCE FOR FURTHER DUMPING AND ILLICIT ACTIVITY.</t>
  </si>
  <si>
    <t>3638 34TH AVE S</t>
  </si>
  <si>
    <t>HTTPS://SERVICES.SEATTLE.GOV/PORTAL/CUSTOMIZE/LINKTORECORD.ASPX?ALTID=1050842-VI</t>
  </si>
  <si>
    <t>(47.57043289, -122.28969009)</t>
  </si>
  <si>
    <t>1050843-VI</t>
  </si>
  <si>
    <t>THERE IS NOT A PROPER STEP ON THE BACK ENTRANCE (EAST). IT IS A FALL RISK. THERE IS ALSO NO HANDRAIL.</t>
  </si>
  <si>
    <t>2020 DEC 02 12:00:00 AM</t>
  </si>
  <si>
    <t>HTTPS://SERVICES.SEATTLE.GOV/PORTAL/CUSTOMIZE/LINKTORECORD.ASPX?ALTID=1050843-VI</t>
  </si>
  <si>
    <t>1050844-VI</t>
  </si>
  <si>
    <t>HTTPS://SERVICES.SEATTLE.GOV/PORTAL/CUSTOMIZE/LINKTORECORD.ASPX?ALTID=1050844-VI</t>
  </si>
  <si>
    <t>1050845-VI</t>
  </si>
  <si>
    <t>SECOND FLOOR REMODELING AND CONSTRUCTION OF DORMER UNDERWAY WITHOUT RECORD OF A BUILDING PERMIT.</t>
  </si>
  <si>
    <t>PERMIT 6901729-CN ACHIEVED FINAL APPROVAL ON 11/18/22. PERMIT 6910946-EL ACHIEVED FINAL APPROVAL ON 11/30/22, PERMIT 6935363-EL ACHIEVED FINAL APPROVAL ON 12/5/22 AND PERMIT 6936363-EL ACHIEVED FINAL APPROVAL ON 12/5/22.</t>
  </si>
  <si>
    <t>6226 27TH AVE NE</t>
  </si>
  <si>
    <t>HTTPS://SERVICES.SEATTLE.GOV/PORTAL/CUSTOMIZE/LINKTORECORD.ASPX?ALTID=1050845-VI</t>
  </si>
  <si>
    <t>(47.67483326, -122.29824471)</t>
  </si>
  <si>
    <t>1050846-VI</t>
  </si>
  <si>
    <t>INTERCOM AT FRONT DOOR BROKEN. NO ABILITY TO GIVE ACCESS TO VISITORS, DELIVERIES, SERVICE, ESSENTIAL</t>
  </si>
  <si>
    <t>910 MARION ST</t>
  </si>
  <si>
    <t>HTTPS://SERVICES.SEATTLE.GOV/PORTAL/CUSTOMIZE/LINKTORECORD.ASPX?ALTID=1050846-VI</t>
  </si>
  <si>
    <t>(47.60817211, -122.32655486)</t>
  </si>
  <si>
    <t>1050848-VI</t>
  </si>
  <si>
    <t>OPEN TO ENTRY, OUTDOOR STORAGE, DETERIORATED STRUCTURE, UNPAINTED WOOD.</t>
  </si>
  <si>
    <t>HTTPS://SERVICES.SEATTLE.GOV/PORTAL/CUSTOMIZE/LINKTORECORD.ASPX?ALTID=1050848-VI</t>
  </si>
  <si>
    <t>1050850-VI</t>
  </si>
  <si>
    <t>I LIVE A CROSSED THE STREET FROM 2647 PERKINS LANE.MY HOUSE IS SHAKING AND NOT SURE WHAT IS GOING ON.I NEED HELP....SHOULD I CALL THE POLICE ?</t>
  </si>
  <si>
    <t>PERMIT 6735259-CN ISSUED  2/17/21 AND PASSED THE BUILDING FINAL INSPECTION ON 04/17/2025.</t>
  </si>
  <si>
    <t>2647 PERKINS LN W</t>
  </si>
  <si>
    <t>HTTPS://SERVICES.SEATTLE.GOV/PORTAL/CUSTOMIZE/LINKTORECORD.ASPX?ALTID=1050850-VI</t>
  </si>
  <si>
    <t>(47.64485063, -122.41746627)</t>
  </si>
  <si>
    <t>1050855-VI</t>
  </si>
  <si>
    <t>REPAIRS STARTED AND NOT FINISHED. TOILET, WALLS, CHIMNEY, STAIRCASE. NO FIRE ALARMS. NO PERMITS FOR WORK.</t>
  </si>
  <si>
    <t>2021 AUG 27 12:00:00 AM</t>
  </si>
  <si>
    <t>HTTPS://SERVICES.SEATTLE.GOV/PORTAL/CUSTOMIZE/LINKTORECORD.ASPX?ALTID=1050855-VI</t>
  </si>
  <si>
    <t>1050856-VI</t>
  </si>
  <si>
    <t>RETAINING WALL WITHOUT PERMIT</t>
  </si>
  <si>
    <t>AS OF 8/26/2020, CONSTRUCTING A RETAINING WALL ON A SITE PARTIALLY MAPPED AS A STEEP SLOPE ENVIRONMENTALLY CRITICAL AREA (ECA) AND ENTIRELY MAPPED AS A POTENTIAL SLIDE ECA REQUIRES A PERMIT AND INSPECTIONS FROM SDCI.</t>
  </si>
  <si>
    <t>1725 M L KING JR WAY</t>
  </si>
  <si>
    <t>HTTPS://SERVICES.SEATTLE.GOV/PORTAL/CUSTOMIZE/LINKTORECORD.ASPX?ALTID=1050856-VI</t>
  </si>
  <si>
    <t>(47.61731959, -122.29648628)</t>
  </si>
  <si>
    <t>1050858-VI</t>
  </si>
  <si>
    <t>CANOPY/AWNING STRUCTURE AT ROOF DECK LEVEL CREATES 4-STORY TOWNHOUSE.  DOES NOT COMPLY W/ ALLOWABLE NUMBER OF STORIES PERMITTED UNDER THE SEATTLE RESIDENTIAL CODE (3 STORIES OR LESS).</t>
  </si>
  <si>
    <t>700 N 47TH ST</t>
  </si>
  <si>
    <t>HTTPS://SERVICES.SEATTLE.GOV/PORTAL/CUSTOMIZE/LINKTORECORD.ASPX?ALTID=1050858-VI</t>
  </si>
  <si>
    <t>(47.66305254, -122.34987911)</t>
  </si>
  <si>
    <t>1050860-VI</t>
  </si>
  <si>
    <t>THE VACANT AND PARTIALLY BURNED BUILDING AT THE NW CORNER OF AURORA AVE N &amp; MERCER CONTINUES TO FALL DOWN AFTER IT HALF BURNED WITHIN THE LAST YEAR.  IT IS COVERED IN GRAFFITI, COLLECTS TRASH, AND THERE IS FREQUENTLY CLOTHING STREWN ABOUT ON THE SIDEWALK NEXT TO IT WHICH MAKES ME THINK THERE ARE PEOPLE LIVING INSIDE.  BEFORE THE FIRE IT WAS ALL BOARDED UP BUT NOW AFTER THE FIRE THERE ARE MANY ENTRANCES INTO THE BUILDING.  IT SHOULD BE TORN DOWN AND CLEARED OUT BEFORE IT BURNS</t>
  </si>
  <si>
    <t>HTTPS://SERVICES.SEATTLE.GOV/PORTAL/CUSTOMIZE/LINKTORECORD.ASPX?ALTID=1050860-VI</t>
  </si>
  <si>
    <t>1050861-VI</t>
  </si>
  <si>
    <t>PER ONLINE; CONTINUED DEMOLITION NO PERMIT. HAZARDOUS DUST EVERYWHERE NO ENVIRONMENTAL CONTROL.</t>
  </si>
  <si>
    <t>PERMITS 6913084-EL, 6908701-FS AND 6801763-CN ARE PENDING FINAL INSPECTIONS TO RESOLVE VIOLATION FOR WORK BEGUN WITHOUT PERMITS AND INSPECTIONS.</t>
  </si>
  <si>
    <t>HTTPS://SERVICES.SEATTLE.GOV/PORTAL/CUSTOMIZE/LINKTORECORD.ASPX?ALTID=1050861-VI</t>
  </si>
  <si>
    <t>1050863-VI</t>
  </si>
  <si>
    <t>527 S CLOVERDALE ST</t>
  </si>
  <si>
    <t>HTTPS://SERVICES.SEATTLE.GOV/PORTAL/CUSTOMIZE/LINKTORECORD.ASPX?ALTID=1050863-VI</t>
  </si>
  <si>
    <t>(47.52631, -122.32704822)</t>
  </si>
  <si>
    <t>1050864-VI</t>
  </si>
  <si>
    <t>REFERRED BY ELECTRICAL INSPECTOR PERMIT 6795609-EL AND SS PERMIT ARE ONLY ISSUED PERMITS; THEY ARE DIGGING OUT THE BASEMENT W/O PERMITS &amp; INSPECTIONS</t>
  </si>
  <si>
    <t>EXCAVATING IN THE BASEMENT OF AN EXISTING (SFR/DUPLEX) WITHOUT PERMITS AND INSPECTIONS. APPEARS TO HAVE CUT NEW OPENINGS IN THE FOUNDATION AND HAVE UNDERMINED EXISTING FOUNDATION; WORK WITHOUT PERMITS AND INSPECTIONS. SWO POSTED 9/2/20 (3) PHOTOS M PARKER AND 8/31/20 (8) PHOTOS J GOIT IN K DRIVE AND IN CASE DOCUMENTS.</t>
  </si>
  <si>
    <t>1511 E ALDER ST</t>
  </si>
  <si>
    <t>HTTPS://SERVICES.SEATTLE.GOV/PORTAL/CUSTOMIZE/LINKTORECORD.ASPX?ALTID=1050864-VI</t>
  </si>
  <si>
    <t>(47.6041765, -122.31230798)</t>
  </si>
  <si>
    <t>1050866-VI</t>
  </si>
  <si>
    <t>THIS INDIVIDUAL HAS BEEN WORKING ON THIS HOUSE FOR ALMOST A YEAR AND THE PROCESS OF REPAIRING THIS HOUSE IS NOT UP TO CODE OR SPECSFOR INSTANTS ON A 2 X 4 HE HAS PUT IN PROBABLY CLOSE TO 30 NAILS ON A 2 X 4 X 8 SECURE ANCHOR STRAPS HE'S PUT A NAIL IN EVERY HOLE OF THE STRAP THE FOUNDATION IS HELD UP BY THREADED RODS SINKING INTO THE GROUND WITH NO KIND OF SUPPORTSHE HAS YOU SO MANY NAILS THAT THE NAILS ARE SPACED EVERY 2 INCHES APART THE WHOLE LENGTH OF THE BOARDDEFINITELY SOMET</t>
  </si>
  <si>
    <t>PERMIT 6809390-CN ISSUED 11/6/2020.  AT THE TIME OF THE 9/2/2020 INSPECTION, AND BASED ON A REVIEW OF THE RECORDS, ADDITIONS AND ALTERATIONS TO A SINGLE-FAMILY RESIDENCE REQUIRE A PERMIT AND INSPECTIONS.</t>
  </si>
  <si>
    <t>9037 10TH AVE SW</t>
  </si>
  <si>
    <t>HTTPS://SERVICES.SEATTLE.GOV/PORTAL/CUSTOMIZE/LINKTORECORD.ASPX?ALTID=1050866-VI</t>
  </si>
  <si>
    <t>(47.52165253, -122.34857186)</t>
  </si>
  <si>
    <t>1050871-VI</t>
  </si>
  <si>
    <t>MY NEIGHBOR IS THROWING RUBBISH TREE SHRUBS ANYTHING SHE CUTS DOWN FROM HER YARD INTO THE RAVINE WE LIVE WITH A RAVINE IN OUR BACKYARD WHICH IS A CRITICAL STEEP SLOP SHE IS THROWING ALL OF HER DRIVEWAY REMNANTS DOWN THE RAVINE  MAKING THE FENCE LEAN ON OUR PROPERTY  CUTTING DOWN TREES  I'M NOT SURE THEY'RE SUPPOSED TO BE CUT DOWN - NO ISSUED PERMIT FOR TREE CUTTING</t>
  </si>
  <si>
    <t>AT THE 8/31/20 INVESTIGATION WORK IN THE ECA STEEP SLOPE AND BUFFER ARE CLEARLY EVIDENT WITHOUT SDCI APPROVAL/PERMITS AND INSPECTIONS.</t>
  </si>
  <si>
    <t>8818 30TH AVE NW</t>
  </si>
  <si>
    <t>HTTPS://SERVICES.SEATTLE.GOV/PORTAL/CUSTOMIZE/LINKTORECORD.ASPX?ALTID=1050871-VI</t>
  </si>
  <si>
    <t>(47.69363806, -122.39552134)</t>
  </si>
  <si>
    <t>1050879-VI</t>
  </si>
  <si>
    <t>PER CSB: 15 TENTS AND 20 NASTY VIOLENT CRIMINALS LIVE HERE. PLEASE DISBURSE.THIS NASTY MESS HAS BEEN HERE FOR OVER A MONTH. PLEASE TAKE OUT THIS TRASH.GARBAGE/LOOSE,GARBAGE/BULKY ITEMS,HAZARDOUS MATERIALS, HAZARDOUS,CRIMINAL ACTIVITY,OBSTRUCTION</t>
  </si>
  <si>
    <t>75 MARION ST</t>
  </si>
  <si>
    <t>HTTPS://SERVICES.SEATTLE.GOV/PORTAL/CUSTOMIZE/LINKTORECORD.ASPX?ALTID=1050879-VI</t>
  </si>
  <si>
    <t>(47.60325959, -122.33688392)</t>
  </si>
  <si>
    <t>1050881-VI</t>
  </si>
  <si>
    <t>HTTPS://SERVICES.SEATTLE.GOV/PORTAL/CUSTOMIZE/LINKTORECORD.ASPX?ALTID=1050881-VI</t>
  </si>
  <si>
    <t>1050883-VI</t>
  </si>
  <si>
    <t>HALF OF THE OLD DETACHED GARAGE HAS BEEN CONVERTED TO OFFICE SPACE THAT INCLUDES INSTALLATION OF DRYWALL AND ELECTRICAL. I'VE NOT FOUND ANY PERMITS FOR THIS WORK AND AM CONCERNED THAT UNCHECKED BY AN INSPECTION, IT IS A POTENTIAL FIRE HAZARD THAT CAN PUT HOMEOWNERS AT RISK.ALSO, THERE IS AN OLD SHED ATTACHED TO THE BACK OF THE GARAGE. I'VE NOT FOUND ANY PERMITS FOR THIS WORK AND AM CONCERNED THAT IT IS AN ADDITIONAL FIRE HAZARD BECAUSE IT IS IN DISREPAIR.</t>
  </si>
  <si>
    <t>UPDATED 11/10/2020:  PREVIOUS PERMITS FOR ELECTRICAL WORK ON GARAGE.  NO ACCESS TO SITE TO VERIFY IF ANY NEW UNPERMITTED ELECTRICAL WORK PERFORMED.</t>
  </si>
  <si>
    <t>3649 46TH AVE SW</t>
  </si>
  <si>
    <t>HTTPS://SERVICES.SEATTLE.GOV/PORTAL/CUSTOMIZE/LINKTORECORD.ASPX?ALTID=1050883-VI</t>
  </si>
  <si>
    <t>(47.57059318, -122.39109704)</t>
  </si>
  <si>
    <t>1050884-VI</t>
  </si>
  <si>
    <t>CALLER SAYS HAS AT LEAST 5 INCHES OF STANDING WATER IN LIVING ROOM FROM A DRAINAGE ISSUE.  THE LANDLORD IS AWARE AND HAS NOT ADDRESSED.  HAS NOT OFFERED TO RELOCATE TENANTS, TENANT SAYS THEY WILL MOVE AT THEIR OWN EXPENSE.</t>
  </si>
  <si>
    <t>7007 RAVENNA AVE NE</t>
  </si>
  <si>
    <t>HTTPS://SERVICES.SEATTLE.GOV/PORTAL/CUSTOMIZE/LINKTORECORD.ASPX?ALTID=1050884-VI</t>
  </si>
  <si>
    <t>(47.6796369, -122.30413436)</t>
  </si>
  <si>
    <t>1050885-VI</t>
  </si>
  <si>
    <t>539 S CLOVERDALE ST</t>
  </si>
  <si>
    <t>HTTPS://SERVICES.SEATTLE.GOV/PORTAL/CUSTOMIZE/LINKTORECORD.ASPX?ALTID=1050885-VI</t>
  </si>
  <si>
    <t>(47.52634107, -122.32660577)</t>
  </si>
  <si>
    <t>1050886-VI</t>
  </si>
  <si>
    <t>531 S CLOVERDALE ST</t>
  </si>
  <si>
    <t>HTTPS://SERVICES.SEATTLE.GOV/PORTAL/CUSTOMIZE/LINKTORECORD.ASPX?ALTID=1050886-VI</t>
  </si>
  <si>
    <t>(47.52634269, -122.32680804)</t>
  </si>
  <si>
    <t>1050887-VI</t>
  </si>
  <si>
    <t>WE MANAGE THE BUILDING THAT NEIGHBORS 14337 32ND AVE NE, SEATTLE, WA 98125?. THIS BUILDING AT 14337 32ND AVE NE, SEATTLE, WA 98125? HAS BEEN ABANDON FOR THE LAST TWO YEARS WITH SQUATTERS INSIDE. THE BUILDING IS FALLING APART. THERE IS BASICALLY NO ROOF ON THE BUILDING. THE OWNERS OF THE PROPERTY ALLOW PEOPLE TO DUMP TRASH, FURNITURE, NEEDLES YOU NAME IT ON THE PROPERTY. WE HAVE TO FILE MULTIPLE COMPLAINTS WITH THE CITY TO FINALLY HAVE THEM CLEAN IT UP. WE HAVE LOTS OF KI</t>
  </si>
  <si>
    <t>14337 32ND AVE NE</t>
  </si>
  <si>
    <t>HTTPS://SERVICES.SEATTLE.GOV/PORTAL/CUSTOMIZE/LINKTORECORD.ASPX?ALTID=1050887-VI</t>
  </si>
  <si>
    <t>(47.73311523, -122.294408)</t>
  </si>
  <si>
    <t>1050890-VI</t>
  </si>
  <si>
    <t>HTTPS://SERVICES.SEATTLE.GOV/PORTAL/CUSTOMIZE/LINKTORECORD.ASPX?ALTID=1050890-VI</t>
  </si>
  <si>
    <t>1050899-VI</t>
  </si>
  <si>
    <t>TWO CLEAR, PERHAPS PLASTIC OR PLEXIGLASS SHED STRUCTURES WITH BLUE TARPS OVER THEM HAVE BEEN CONSTRUCTED ON THE OPEN ROOFTOP OF THIS UNIT WITHIN THE LAST FEW MONTHS. THE TWO SHEDS HAVE ROPES OF LIGHT FIXTURES HANGING FROM BOTH THEIR CEILINGS AND WALLS. DRAPES HAVE ALSO BEEN HUNG UP IN THE LARGER SHED. POWER CORDS HAVE SEEMINGLY BEEN DAISY CHAINED TOGETHER TO SUPPLY POWER FOR THE LIGHTS.</t>
  </si>
  <si>
    <t>1604 E CHERRY ST</t>
  </si>
  <si>
    <t>HTTPS://SERVICES.SEATTLE.GOV/PORTAL/CUSTOMIZE/LINKTORECORD.ASPX?ALTID=1050899-VI</t>
  </si>
  <si>
    <t>(47.60817534, -122.31108512)</t>
  </si>
  <si>
    <t>1050901-VI</t>
  </si>
  <si>
    <t>ELECTRICITY OFFHAPPENS OFTENIS BUILDING PROBLEMNOT WORK OR NON-PAYRELATED</t>
  </si>
  <si>
    <t>315 10TH AVE</t>
  </si>
  <si>
    <t>HTTPS://SERVICES.SEATTLE.GOV/PORTAL/CUSTOMIZE/LINKTORECORD.ASPX?ALTID=1050901-VI</t>
  </si>
  <si>
    <t>(47.60482781, -122.31972297)</t>
  </si>
  <si>
    <t>1050903-VI</t>
  </si>
  <si>
    <t>HTTPS://SERVICES.SEATTLE.GOV/PORTAL/CUSTOMIZE/LINKTORECORD.ASPX?ALTID=1050903-VI</t>
  </si>
  <si>
    <t>1050905-VI</t>
  </si>
  <si>
    <t>HTTPS://SERVICES.SEATTLE.GOV/PORTAL/CUSTOMIZE/LINKTORECORD.ASPX?ALTID=1050905-VI</t>
  </si>
  <si>
    <t>1050906-VI</t>
  </si>
  <si>
    <t>VB LOCATED AT: 9TH &amp; CHERRY NOT SECURE HAS FENCE AROUND PROPERTY</t>
  </si>
  <si>
    <t>HTTPS://SERVICES.SEATTLE.GOV/PORTAL/CUSTOMIZE/LINKTORECORD.ASPX?ALTID=1050906-VI</t>
  </si>
  <si>
    <t>1050907-VI</t>
  </si>
  <si>
    <t>TOWNHOUSE INSTALLED AN AIR CONDITIONER UNIT ~2 FEET FROM THE GAS METER. THIS CREATES AN EXTREME HAZARD IN THE EVENT OF A SEISMIC DISASTER. CODE REQUIRES THREE FEET OF CLEARANCE IN ALL DIRECTIONS FROM GAS METER. THIS WORK WAS NOT PERMITTED OR INSPECTED. THE INSTALLATION OF THE AIR CONDITIONER IS NOT PROPERLY BRACED IN ADDITION TO CREATING AN EXPLOSION HAZARD FOR THE 8 UNITS IN THE IMMEDIATE AREA OF THE DANGER.</t>
  </si>
  <si>
    <t>PERMITS 6811640-RF ACHIEVED FINAL APPROVAL ON 1/21/21, 6801734-FR ACHIEVED FINAL APPROVAL ON 12/28/20 AND 6800711-EL ACHIEVED FINAL APPROVAL ON 12/24/20.</t>
  </si>
  <si>
    <t>2020 SEP 14 12:00:00 AM</t>
  </si>
  <si>
    <t>3902 WHITMAN AVE N</t>
  </si>
  <si>
    <t>HTTPS://SERVICES.SEATTLE.GOV/PORTAL/CUSTOMIZE/LINKTORECORD.ASPX?ALTID=1050907-VI</t>
  </si>
  <si>
    <t>(47.65429421, -122.34568092)</t>
  </si>
  <si>
    <t>1050908-VI</t>
  </si>
  <si>
    <t>SEWER LINE PUMP SYSTEMPOWER ISN'T SECUREAND HAS BEEN TRIPPED BYWORKERS. PUMP HAS SHUTDOWN 2X IN LAST MONTH.BASEMENT FLOODED WITH RAWSEWAGE. 30 MIN CARPET CLEANERCAME BY BUT NO WATER DAMAGEPROS. TENANT HAD WATER RESTORATIONPROS OUT AND WERE TOLD SEWAGE ISIN WALLS AND PLACE IS UNFITTO INHABIT. PM DISAGREES.9/14/2020-COMPLAINANT DIRECTED BY INSPECTOR TO FILE A POTA COMPLAINT FOR REIMBURSEMENT OF MONEY SPENT STAYING AT A HOTEL, WHILE REPAIRS DONE IN THEIR UNIT.  THE</t>
  </si>
  <si>
    <t>HTTPS://SERVICES.SEATTLE.GOV/PORTAL/CUSTOMIZE/LINKTORECORD.ASPX?ALTID=1050908-VI</t>
  </si>
  <si>
    <t>1050909-VI</t>
  </si>
  <si>
    <t>WORK TAKING PLACE MAY REQUIRE A BUILDING PERMIT</t>
  </si>
  <si>
    <t>PERMIT 6185171-CN ISSUED 12/16/2020 AND FINALED 4/14/22.</t>
  </si>
  <si>
    <t>7325 16TH AVE SW</t>
  </si>
  <si>
    <t>HTTPS://SERVICES.SEATTLE.GOV/PORTAL/CUSTOMIZE/LINKTORECORD.ASPX?ALTID=1050909-VI</t>
  </si>
  <si>
    <t>(47.53656259, -122.35526437)</t>
  </si>
  <si>
    <t>1050910-VI</t>
  </si>
  <si>
    <t>A HEAVY DUTY VENTILATION FAN HAS BEEN INSTALLED WITHOUT A PERMIT.</t>
  </si>
  <si>
    <t>AS OF 3/25/2022, THE PARTY RESPONSIBLE FOR INSTALLING THE LARGE INDUSTRIAL FAN HAS AGREED TO NOT OPERATE THE FAN UNTIL THEY HAVE THE REQUIRED PERMIT AND INSPECTIONS.</t>
  </si>
  <si>
    <t>5316 S FOUNTAIN ST</t>
  </si>
  <si>
    <t>HTTPS://SERVICES.SEATTLE.GOV/PORTAL/CUSTOMIZE/LINKTORECORD.ASPX?ALTID=1050910-VI</t>
  </si>
  <si>
    <t>(47.50410893, -122.26665915)</t>
  </si>
  <si>
    <t>1050911-VI</t>
  </si>
  <si>
    <t>VACANT PROPERTYSMC 22.206.260WEEDS/VEGETATION OVERGROWNRODENTSHOUSE IN DANGER OF FALLING DOWNHOUSE NOT SECURED FROM PESTS OF VAGRANTSVEGETATION GROWING OVER SIDEWALK</t>
  </si>
  <si>
    <t>5614 SW ADMIRAL WAY</t>
  </si>
  <si>
    <t>HTTPS://SERVICES.SEATTLE.GOV/PORTAL/CUSTOMIZE/LINKTORECORD.ASPX?ALTID=1050911-VI</t>
  </si>
  <si>
    <t>(47.57733744, -122.4043121)</t>
  </si>
  <si>
    <t>1050912-VI</t>
  </si>
  <si>
    <t>I GET LOCKED OUT ON THE BALCONY. IT'S A ONE WAY LOCKING DOOR.</t>
  </si>
  <si>
    <t>210 WALL ST</t>
  </si>
  <si>
    <t>HTTPS://SERVICES.SEATTLE.GOV/PORTAL/CUSTOMIZE/LINKTORECORD.ASPX?ALTID=1050912-VI</t>
  </si>
  <si>
    <t>(47.61591324, -122.34808317)</t>
  </si>
  <si>
    <t>1050915-VI</t>
  </si>
  <si>
    <t>HTTPS://SERVICES.SEATTLE.GOV/PORTAL/CUSTOMIZE/LINKTORECORD.ASPX?ALTID=1050915-VI</t>
  </si>
  <si>
    <t>1050918-VI</t>
  </si>
  <si>
    <t>ACTIVE TREE CUTTING.  SAYS IT'S ACEDAR AND NO MARKED SVCTRUCKS TO IDENTIFY CUTTER.</t>
  </si>
  <si>
    <t>3308 NE 120TH ST</t>
  </si>
  <si>
    <t>HTTPS://SERVICES.SEATTLE.GOV/PORTAL/CUSTOMIZE/LINKTORECORD.ASPX?ALTID=1050918-VI</t>
  </si>
  <si>
    <t>(47.71572836, -122.29241981)</t>
  </si>
  <si>
    <t>1050924-VI</t>
  </si>
  <si>
    <t>LAND USE CODE VIOLATION — UNAUTHORIZED DWELLING UNIT IN A SF ZONE</t>
  </si>
  <si>
    <t>HTTPS://SERVICES.SEATTLE.GOV/PORTAL/CUSTOMIZE/LINKTORECORD.ASPX?ALTID=1050924-VI</t>
  </si>
  <si>
    <t>1050925-VI</t>
  </si>
  <si>
    <t>CONSTRUCTION WORK WAS COMPLETED AT 712 N 120TH ST WITHOUT A PERMIT RESULTING IN A BACKYARD ADU ON THE NORTH SIDE OF THE PROPERTY THAT HAS A MUCH LARGER FOOTPRINT THAN 120 SQ FEET, INCLUDES A CHIMNEY, AND ELECTRICAL POWER. THIS UNPERMITTED STRUCTURE COULD BE A FIRE HAZARD, AND THE SQUARE FOOTAGE OF THE STRUCTURE AND HOME LOOK TO EXCEED 35% OF THE PROPERTY SIZE.</t>
  </si>
  <si>
    <t>PERMIT 6818088-CN TO CONSTRUCT A NEW DETACHED ACCESSORY STRUCTURE THAT WAS ORIGINALLY BUILT WITHOUT PERMITS AND INSPECTIONS ACHIEVED FINAL APPROVAL ON 5/17/21.</t>
  </si>
  <si>
    <t>712 N 120TH ST</t>
  </si>
  <si>
    <t>HTTPS://SERVICES.SEATTLE.GOV/PORTAL/CUSTOMIZE/LINKTORECORD.ASPX?ALTID=1050925-VI</t>
  </si>
  <si>
    <t>(47.71613957, -122.34967322)</t>
  </si>
  <si>
    <t>1050929-VI</t>
  </si>
  <si>
    <t>NEIGHBOR HAS CUT FOOTINGS OFF OUR GARAGE AND NEIGHBORS FENCE; IS MODIFYING A 10X14 SHED INTO A DADU; INSTALLING SEWER AND WATER LINES AND ELECTRICAL POWER; BUILDING W/IN ONE FOOT OF PROPERTY LINE; AND APPEARS TO NO HAVE PROPERTY PLANS OR PERMITS.</t>
  </si>
  <si>
    <t>PERMIT 6806758-EL ACHIEVED FINAL APPROVAL ON 11/10/22 FOR WIRING BEGUN WITHOUT PERMITS AND INSPECTIONS.</t>
  </si>
  <si>
    <t>4026 BURKE AVE N</t>
  </si>
  <si>
    <t>HTTPS://SERVICES.SEATTLE.GOV/PORTAL/CUSTOMIZE/LINKTORECORD.ASPX?ALTID=1050929-VI</t>
  </si>
  <si>
    <t>(47.65644509, -122.3348257)</t>
  </si>
  <si>
    <t>1050934-VI</t>
  </si>
  <si>
    <t>DUE TO A COLLAPSE OF PART OF PIER 58 DURING DEMOLITION, AN EVALUATION AND RECOMMENDATION BY THE STRUCTURAL ENGINEER FOR THE DEMOLITION PROJECT HAS IDENTIFIED AN IMMINENT HAZARD AND RISK OF FURTHER COLLAPSE WHICH COULD AFFECT THE ADJACENT PIER 57.</t>
  </si>
  <si>
    <t>PER INSPECTIONS, RED TAG REMOVED 12/14/2020.  SEE PERMIT 6740103-DM.</t>
  </si>
  <si>
    <t>2022 MAR 03 12:00:00 AM</t>
  </si>
  <si>
    <t>1301 ALASKAN WAY</t>
  </si>
  <si>
    <t>HTTPS://SERVICES.SEATTLE.GOV/PORTAL/CUSTOMIZE/LINKTORECORD.ASPX?ALTID=1050934-VI</t>
  </si>
  <si>
    <t>(47.60613997, -122.34116288)</t>
  </si>
  <si>
    <t>1050935-VI</t>
  </si>
  <si>
    <t>PER ONLINE; THE OWNER HAS BEEN MAKING UNPERMITTED RENOVATIONS TO THE HOUSE, INCLUDING CHANGES TO THE FOUNDATION AND STRUCTURE, PUTTING PEOPLE IN DANGER. THIS IS AT ALL HOURS OF THE DAY AND NIGHT. I HAVE SEEN PEOPLE DOING UNSAFE ELECTRICAL WORK AS WELL, CAUSING CONCERN TO THOSE AROUND.</t>
  </si>
  <si>
    <t>PERMIT 6790597-CN ISSUED 11/27/2020 AND FINALED 2/4/2021.  9/18/2020 BASED ON A REVIEW OF THE RECORDS CONSTRUCTING ALTERATIONS TO SINGLE FAMILY RESIDENCE BASEMENT WITHOUT A CONSTRUCTION PERMIT AND INSPECTIONS.  RECORDS SHOW ISSUED ELECTRICAL (6796484-EL) AND KING COUNTY PLUMBING PERMIT.</t>
  </si>
  <si>
    <t>3450 ARAPAHOE PL W</t>
  </si>
  <si>
    <t>HTTPS://SERVICES.SEATTLE.GOV/PORTAL/CUSTOMIZE/LINKTORECORD.ASPX?ALTID=1050935-VI</t>
  </si>
  <si>
    <t>(47.65199966, -122.40866508)</t>
  </si>
  <si>
    <t>1050936-VI</t>
  </si>
  <si>
    <t>CREATED A DADU IN A DETACHED GARAGE WITHOUT A PERMIT AND NOW IT IS BEING RENTED AND NOW CONSTRUCTING MORE, SEE ATTACHED DOCUMENT</t>
  </si>
  <si>
    <t>AS OF 9/16/2020, CONSTRUCTING ADDITIONS TO A 3 BEDROOM 1 BATHROOM SINGLE FAMILY RESIDENCE (SFR) WITH A MOSTLY UNFINISHED BASEMENT (120 SQ.FT. FINISHED OF 1,100 SQ.FT.) AND A DADU REQUIRES A PERMIT AND INSPECTIONS.  STOP WORK ORDER POSTED 9/16/2020.</t>
  </si>
  <si>
    <t>4350 12TH AVE S</t>
  </si>
  <si>
    <t>HTTPS://SERVICES.SEATTLE.GOV/PORTAL/CUSTOMIZE/LINKTORECORD.ASPX?ALTID=1050936-VI</t>
  </si>
  <si>
    <t>(47.56382411, -122.31699969)</t>
  </si>
  <si>
    <t>1050938-VI</t>
  </si>
  <si>
    <t>PER ONLINE; THIS BUILDING IS A SOURCE OF ILLEGAL DUMPING, GRAFFITI AND SQUATTING WITH POSSIBLE GANG ACTIVITY</t>
  </si>
  <si>
    <t>2020 OCT 23 12:00:00 AM</t>
  </si>
  <si>
    <t>HTTPS://SERVICES.SEATTLE.GOV/PORTAL/CUSTOMIZE/LINKTORECORD.ASPX?ALTID=1050938-VI</t>
  </si>
  <si>
    <t>1050939-VI</t>
  </si>
  <si>
    <t>BUILDING NO PERMIT. WALLING  IN A CARPORT WITH ELECTRICAL/INSULATION FOR A LIVING SPACE. MULTIPLE RVS ON SITE ARE PERMANENT LODGING.</t>
  </si>
  <si>
    <t>AT THE 9/16/20 INVESTIGATION THE SDCI BUILDING INSPECTOR VIEWED CONSTRUCTION (ENCLOSING) EXISTING CARPORT AND NEW ELECTRICAL WIRING WITHOUT PERMITS AND INSPECTIONS.(5) PHOTOS IN DOCUMENTS AND K DRIVE/CONSTRUCTION VIOLATION PHOTOS</t>
  </si>
  <si>
    <t>HTTPS://SERVICES.SEATTLE.GOV/PORTAL/CUSTOMIZE/LINKTORECORD.ASPX?ALTID=1050939-VI</t>
  </si>
  <si>
    <t>1050940-VI</t>
  </si>
  <si>
    <t>RIGHTS INQUIRY</t>
  </si>
  <si>
    <t>VIOLATION OF THE PROHIBITED ACTS ORDINANCE SMC 22.206.180.F DUE TO OWNER'S FAILURE TO ISSUE VALID NOTICE TO ENTER.</t>
  </si>
  <si>
    <t>8328 SEWARD PARK AVE S</t>
  </si>
  <si>
    <t>HTTPS://SERVICES.SEATTLE.GOV/PORTAL/CUSTOMIZE/LINKTORECORD.ASPX?ALTID=1050940-VI</t>
  </si>
  <si>
    <t>(47.52869766, -122.26605268)</t>
  </si>
  <si>
    <t>1050941-VI</t>
  </si>
  <si>
    <t>UNPERMITTED WORK: MAJOR SIDING, ROOFING, OR BUILDING ENVELOPE WORK ON LARGE4 STORY APARTMENT BUILDING.</t>
  </si>
  <si>
    <t>6923328-CN ACHIEVED FINAL APPROVAL 6/7/2023</t>
  </si>
  <si>
    <t>310 N 46TH ST</t>
  </si>
  <si>
    <t>HTTPS://SERVICES.SEATTLE.GOV/PORTAL/CUSTOMIZE/LINKTORECORD.ASPX?ALTID=1050941-VI</t>
  </si>
  <si>
    <t>(47.66239621, -122.35478401)</t>
  </si>
  <si>
    <t>1050942-VI</t>
  </si>
  <si>
    <t>INSPECTORS ARRIVED AT THE PROPERTY WITH NO PRIOR NOTICE.</t>
  </si>
  <si>
    <t>VIOLATION OF THE PROHIBITED ACTS ORDINANCE SMC 22.206.180.F DUE TO ENTRY WITHOUT NOTICE.</t>
  </si>
  <si>
    <t>914 N 38TH ST</t>
  </si>
  <si>
    <t>HTTPS://SERVICES.SEATTLE.GOV/PORTAL/CUSTOMIZE/LINKTORECORD.ASPX?ALTID=1050942-VI</t>
  </si>
  <si>
    <t>(47.6528609, -122.3464733)</t>
  </si>
  <si>
    <t>1050943-VI</t>
  </si>
  <si>
    <t>PER ONLINE; MY CLIENTS NEIGHBORS LANDSCAPERS HAVE DUG OUT ALONG PROPERTY LINE UNDERMINING MY CLIENTS PROPERTY. THE PROPERTIES ARE ON A HILLSIDE WITH THE NEIGHBOR BEING ON THE LOWER SIDE. I'M CONCERNED ABOUT WASHOUT,DRAINAGE,AND JUST MY CLIENTS PROPERTY IN GENERAL NOT BEING SUPPORTED. THEY HAVNT GOTTEN A PERMIT FOR DIGGING ALONG THE PROPERTY LINE. THEY ARE BUILDING A PATIO STRUCTURE ABOUT A FOOT OFF OF THE PROPERTY LINE BUT THERE IS NOTHING RETAINING CLIENTS PROPERTY OR THE COR</t>
  </si>
  <si>
    <t>AT THE 9/4/20 INVESTIGATION THE SDCI BUILDING INSPECTOR COMMUNICATED WITH PROPERTY OWNER THE NEED FOR ECA EXEMPTION AND BUILDING PERMIT FOR REMOVING PLATFORM AND REBUILDING STAIRS AND LAYING (SLATE) PAVERS WITHOUT PERMITS AND INSPECTIONS FOR SITE PARTIALLY MAPPED STEEP SLOPE.NOTE: VIOLATIONS ALSO AT NEIGHBORING PROPERTIES: 2606 WARREN AVE N AND 2607 2ND AVE N</t>
  </si>
  <si>
    <t>2611 2ND AVE N</t>
  </si>
  <si>
    <t>HTTPS://SERVICES.SEATTLE.GOV/PORTAL/CUSTOMIZE/LINKTORECORD.ASPX?ALTID=1050943-VI</t>
  </si>
  <si>
    <t>(47.64366363, -122.35407591)</t>
  </si>
  <si>
    <t>1050945-VI</t>
  </si>
  <si>
    <t>CONSTRUCTION PROJECT WITHOUTPERMITS IS UNDERMINING OURRETAINING WALL. ADDITIONAL INFO ADDED 9/4/20: BACKGROUND:NEIGHBORS TORE DOWN THEIR EXISTING ~18" HIGH RETAINING WALL AND GROUND LEVEL DECK WHICH WERE APPROX. 4.5' FROM OUR BLOCK WALL. THIS WAS DONE IN ORDER TO BUILD A NEW DECK EXTENDING OUT TO THE PROPERTY LINE, DIRECTLY AGAINST OUR BLOCK WALL.IN ORDER TO BUILD THIS NEW DECK, THEY DUG DOWN ~3' DIRECTLY IN FRONT OF OUR BLOCK WALL.WE UNDERSTAND  THAT FOR EVERY 1' DUG DOWN, BUILDIN</t>
  </si>
  <si>
    <t>6822714-CN ISSUED TO CONSTRUCT DECK AND PERFORM LANDSCAPING ACHIEVED FINAL APPROVAL ON 5/4/21 FOR WORK ORIGINALLY BEGUN WITHOUT PERMITS &amp; INSPECTIONS.</t>
  </si>
  <si>
    <t>2607 2ND AVE N</t>
  </si>
  <si>
    <t>HTTPS://SERVICES.SEATTLE.GOV/PORTAL/CUSTOMIZE/LINKTORECORD.ASPX?ALTID=1050945-VI</t>
  </si>
  <si>
    <t>(47.64349282, -122.35407747)</t>
  </si>
  <si>
    <t>1050946-VI</t>
  </si>
  <si>
    <t>NOTICE TO VACATERECEIVED 2 WKS AGO08/14/20DEADLINE(PER LEASE)</t>
  </si>
  <si>
    <t>VIOLATION OF THE JUST CAUSE EVICTION ORDINANCE SMC 22.206.160.C.1.F DUE TO OWNER'S FAILURE TO ISSUE VALID 90-DAY NOTICE TO SELL.</t>
  </si>
  <si>
    <t>6106 12TH AVE NE</t>
  </si>
  <si>
    <t>HTTPS://SERVICES.SEATTLE.GOV/PORTAL/CUSTOMIZE/LINKTORECORD.ASPX?ALTID=1050946-VI</t>
  </si>
  <si>
    <t>(47.67267377, -122.31539607)</t>
  </si>
  <si>
    <t>1050948-VI</t>
  </si>
  <si>
    <t>BROKEN GATE HAS NOT BEEN REPAIRED, LEAVING MY PLACE UN-SECURE AND ATTRACTING HOMELESS. ALSO, MY HEATER HAS NEVER WORKED SINCEMOVING IN 2019.</t>
  </si>
  <si>
    <t>4252 8TH AVE NE</t>
  </si>
  <si>
    <t>HTTPS://SERVICES.SEATTLE.GOV/PORTAL/CUSTOMIZE/LINKTORECORD.ASPX?ALTID=1050948-VI</t>
  </si>
  <si>
    <t>(47.65907469, -122.31952638)</t>
  </si>
  <si>
    <t>1050950-VI</t>
  </si>
  <si>
    <t>NOTICE TO TERMINATE TENANCY09/30/20 DEADLINE, RECEIVED 06/13/20</t>
  </si>
  <si>
    <t>12323 A 10TH PL NE</t>
  </si>
  <si>
    <t>HTTPS://SERVICES.SEATTLE.GOV/PORTAL/CUSTOMIZE/LINKTORECORD.ASPX?ALTID=1050950-VI</t>
  </si>
  <si>
    <t>(47.71835371, -122.31702843)</t>
  </si>
  <si>
    <t>1050951-VI</t>
  </si>
  <si>
    <t>VB - RELATED TO 1050253-VB</t>
  </si>
  <si>
    <t>213 22ND AVE</t>
  </si>
  <si>
    <t>HTTPS://SERVICES.SEATTLE.GOV/PORTAL/CUSTOMIZE/LINKTORECORD.ASPX?ALTID=1050951-VI</t>
  </si>
  <si>
    <t>(47.6039484, -122.3039779)</t>
  </si>
  <si>
    <t>1050952-VI</t>
  </si>
  <si>
    <t>VB - AUTOMATICALLY CREATED FROM 1048458-VB</t>
  </si>
  <si>
    <t>HTTPS://SERVICES.SEATTLE.GOV/PORTAL/CUSTOMIZE/LINKTORECORD.ASPX?ALTID=1050952-VI</t>
  </si>
  <si>
    <t>1050953-VI</t>
  </si>
  <si>
    <t>QUESTIONS ABOUT 90-DAY NOTICE TO SELL</t>
  </si>
  <si>
    <t>4124 12TH AVE S</t>
  </si>
  <si>
    <t>HTTPS://SERVICES.SEATTLE.GOV/PORTAL/CUSTOMIZE/LINKTORECORD.ASPX?ALTID=1050953-VI</t>
  </si>
  <si>
    <t>(47.5663415, -122.3169595)</t>
  </si>
  <si>
    <t>1050956-VI</t>
  </si>
  <si>
    <t>PER CSB: PRIVATE PROPERTY - GARBAGE  JUNK STORAGE VIOLATION</t>
  </si>
  <si>
    <t>2020 SEP 21 12:00:00 AM</t>
  </si>
  <si>
    <t>2020 OCT 01 12:00:00 AM</t>
  </si>
  <si>
    <t>5222 ROOSEVELT WAY NE</t>
  </si>
  <si>
    <t>HTTPS://SERVICES.SEATTLE.GOV/PORTAL/CUSTOMIZE/LINKTORECORD.ASPX?ALTID=1050956-VI</t>
  </si>
  <si>
    <t>(47.66713512, -122.31719511)</t>
  </si>
  <si>
    <t>1050958-VI</t>
  </si>
  <si>
    <t>CONST NOT ISSUED PERMITS FOR WORK TO BE DONE INSIDE THORNTON CREEK, VEGETATION HAS BEEN REMOVED THIS MAY CAUSE FUTURE FLOODING IN THE AREA CONTACT: DOUG (PROP MGR) @ 425-478-1445 CALLER MENTIONED SPU HAS BEEN INVOLVED WITH THIS ISSUE</t>
  </si>
  <si>
    <t>VIOLATION OF THE ENVIRONMENTALLY CRITICAL CODE BY DREDGING THE CREEK (LITTLE BROOK) AND INSTALLING QUARRY SPALLS, AND ADDING FILL BY THE CREEK EMBANKMENT WITHOUT WASHINGTON STATE FISH AND WILDLIFE AND SDCI APPROVAL. WORK PERFORMED BY SHELLI APARTMENT OWNER AND ON ADJACENT PROPERTIES.</t>
  </si>
  <si>
    <t>2020 SEP 22 12:00:00 AM</t>
  </si>
  <si>
    <t>2021 APR 09 12:00:00 AM</t>
  </si>
  <si>
    <t>13711 32ND AVE NE</t>
  </si>
  <si>
    <t>HTTPS://SERVICES.SEATTLE.GOV/PORTAL/CUSTOMIZE/LINKTORECORD.ASPX?ALTID=1050958-VI</t>
  </si>
  <si>
    <t>(47.72866729, -122.294501)</t>
  </si>
  <si>
    <t>1050959-VI</t>
  </si>
  <si>
    <t>QUESTIONS ABOUT RELOCATION ASSISTANCE.</t>
  </si>
  <si>
    <t>VIOLATION OF THE TENANT RELOCATION ASSISTANCE ORDINANCE SMC 22.210 DUE TO OWNER'S FAILURE TO APPLY FOR TRAO LICENSE.</t>
  </si>
  <si>
    <t>1214 S HOLGATE ST</t>
  </si>
  <si>
    <t>HTTPS://SERVICES.SEATTLE.GOV/PORTAL/CUSTOMIZE/LINKTORECORD.ASPX?ALTID=1050959-VI</t>
  </si>
  <si>
    <t>(47.58653996, -122.3165467)</t>
  </si>
  <si>
    <t>1050960-VI</t>
  </si>
  <si>
    <t>PER ONLINE; SEWAGE BACKUP NOTICED ON AUGUST 25TH. BLACK WATER AND SEWAGE ACCUMULATED ON BASEMENT BATHROOM AND THE ADJACENT BASEMENT ROOM AND CLOSET. TENANT INFORMED TO THE LANDLORD IMMEDIATELY. BUT THE CLOG WAS REMOVED ONLY ON AUGUST 28TH - THREE DAYS AFTER IT WAS REPORTED. THE CLEAN UP OF THE CARPET AND MOLD IN THE WALL WAS STILL NOT DONE.THEN ON AUGUST 31ST, THE ENTIRE CARPET IN THE BASEMENT AREA WAS REMOVED. THE CLEAN UP OF MOLD AND THE SEWAGE DIRT IS STILL NOT COMPLETE</t>
  </si>
  <si>
    <t>4312 NE 56TH ST</t>
  </si>
  <si>
    <t>HTTPS://SERVICES.SEATTLE.GOV/PORTAL/CUSTOMIZE/LINKTORECORD.ASPX?ALTID=1050960-VI</t>
  </si>
  <si>
    <t>(47.66967233, -122.28155105)</t>
  </si>
  <si>
    <t>1050962-VI</t>
  </si>
  <si>
    <t>HTTPS://SERVICES.SEATTLE.GOV/PORTAL/CUSTOMIZE/LINKTORECORD.ASPX?ALTID=1050962-VI</t>
  </si>
  <si>
    <t>1050963-VI</t>
  </si>
  <si>
    <t>UNPERMITTED ADDITIONS TO THE HOUSE BEING BUILT, INCLUDING A DECK, REBUILT GARAGE AND UPPER DECK</t>
  </si>
  <si>
    <t>AS OF 9/18/2020, REBUILDING A CARPORT AND CONSTRUCTING OTHER EXTERIOR ALTERATIONS TO A 2 BEDROOM 2 BATHROOM SFR WITH A PARTIALLY FINISHED BASEMENT (400 SQ.FT. FINISHED OUT OF 1070 SQ.FT.) WITHOUT A PERMIT AND INSPECTIONS.  STOP WORK ORDER POSTED 9/18/2020.</t>
  </si>
  <si>
    <t>4819 49TH AVE S</t>
  </si>
  <si>
    <t>HTTPS://SERVICES.SEATTLE.GOV/PORTAL/CUSTOMIZE/LINKTORECORD.ASPX?ALTID=1050963-VI</t>
  </si>
  <si>
    <t>(47.55878783, -122.27228191)</t>
  </si>
  <si>
    <t>1050965-VI</t>
  </si>
  <si>
    <t>PER CSB: CUSTOMER REPORTED THREE TENTS, GARBAGE, DAMAGE TO PROPERTY, GRAFFITI ON HIS PROPERTY</t>
  </si>
  <si>
    <t>652 ELLIOTT AVE W</t>
  </si>
  <si>
    <t>HTTPS://SERVICES.SEATTLE.GOV/PORTAL/CUSTOMIZE/LINKTORECORD.ASPX?ALTID=1050965-VI</t>
  </si>
  <si>
    <t>(47.62599584, -122.36707906)</t>
  </si>
  <si>
    <t>1050966-VI</t>
  </si>
  <si>
    <t>KIDCENTRE INC HAS DEVELOPED A LARGE DAYCARE PLAY SPACE ON THE TOP ONE HALF OF THE PARKING GARAGE AT 1100 WESTERN AVENUE, SEATTLE WA 98101.  SEVERAL WOODEN STRUCTURES TO INCLUDE A LARGE ROOFED STRUCTURE AT THE SENECA AVE  (NORTH) SIDE, AS WELL AS LONG WOODEN STORAGE SHEDS FOR TOYS HAVE BEEN BUILT.  ADDITIONALLY, THEY ARE COVERING THE SPACE WITH LARGE BLUE TARPS.  THESE STRUCTURES APPEAR TO NOT BE PERMITTED BY THE CITY OF SEATTLE ON THIS WEBSITE.  PLEASE CONFIRM.  THE STRUCTUR</t>
  </si>
  <si>
    <t>1100 WESTERN AVE</t>
  </si>
  <si>
    <t>HTTPS://SERVICES.SEATTLE.GOV/PORTAL/CUSTOMIZE/LINKTORECORD.ASPX?ALTID=1050966-VI</t>
  </si>
  <si>
    <t>(47.60547612, -122.33807658)</t>
  </si>
  <si>
    <t>1050967-VI</t>
  </si>
  <si>
    <t>2020 OCT 29 12:00:00 AM</t>
  </si>
  <si>
    <t>HTTPS://SERVICES.SEATTLE.GOV/PORTAL/CUSTOMIZE/LINKTORECORD.ASPX?ALTID=1050967-VI</t>
  </si>
  <si>
    <t>1050969-VI</t>
  </si>
  <si>
    <t>ON 9/18/20, I MOVED INTO MY APARTMENT AT THE WALTON LOFTS. IT DIDN'T HAVE A FUNCTIONAL HVAC SYSTEM AND APPLIANCES PRIOR TO SIGNING THE LEASE. AND THOSE PROBLEMS WEREN'T COMMUNICATED PRIOR TO SIGNING THE LEASE. IT'S BEEN OVER 72 HOURS WITHOUT A PERMANENT RESOLUTION TO THOSE.**NO HEAT AND DISHWASHER/OVEN OTHER APPLIANCESNOT WORKING.  UNABLE TO STAY PER TEMPORARY HEATERSPROVIDED GIVE OFF FUMES. PER PHONE CALL - JH**</t>
  </si>
  <si>
    <t>75 VINE ST</t>
  </si>
  <si>
    <t>HTTPS://SERVICES.SEATTLE.GOV/PORTAL/CUSTOMIZE/LINKTORECORD.ASPX?ALTID=1050969-VI</t>
  </si>
  <si>
    <t>(47.61428572, -122.35057188)</t>
  </si>
  <si>
    <t>1050970-VI</t>
  </si>
  <si>
    <t>ILLEGAL TREE CUTTING IN A ECA.</t>
  </si>
  <si>
    <t>4751 W RUFFNER ST</t>
  </si>
  <si>
    <t>HTTPS://SERVICES.SEATTLE.GOV/PORTAL/CUSTOMIZE/LINKTORECORD.ASPX?ALTID=1050970-VI</t>
  </si>
  <si>
    <t>(47.65251793, -122.41961406)</t>
  </si>
  <si>
    <t>1050976-VI</t>
  </si>
  <si>
    <t>10170 HOLMAN RD NW</t>
  </si>
  <si>
    <t>HTTPS://SERVICES.SEATTLE.GOV/PORTAL/CUSTOMIZE/LINKTORECORD.ASPX?ALTID=1050976-VI</t>
  </si>
  <si>
    <t>(47.70343983, -122.35817845)</t>
  </si>
  <si>
    <t>1050979-VI</t>
  </si>
  <si>
    <t>HTTPS://SERVICES.SEATTLE.GOV/PORTAL/CUSTOMIZE/LINKTORECORD.ASPX?ALTID=1050979-VI</t>
  </si>
  <si>
    <t>1050980-VI</t>
  </si>
  <si>
    <t>ADDRESS 4350 UNIT C IS ZONED COMMERCIAL NOT RESIDENTIAL AND PEOPLE ARE LIVING IN IT. NO LICENSED OR REGISTERED BUSINESSES ARE ASSOCIATED WITH THIS ADDRESS THERE IS NO SIGNAGE. IT IS BEING USED AS A RESIDENTIAL RENTAL PROPERTY.</t>
  </si>
  <si>
    <t>4350 32ND AVE W</t>
  </si>
  <si>
    <t>HTTPS://SERVICES.SEATTLE.GOV/PORTAL/CUSTOMIZE/LINKTORECORD.ASPX?ALTID=1050980-VI</t>
  </si>
  <si>
    <t>(47.65978747, -122.39788074)</t>
  </si>
  <si>
    <t>1050981-VI</t>
  </si>
  <si>
    <t>PER ONLINE; THERE IS A HOME ON THIS PROPERTY THAT STARTED CONSTRUCTION LAST YEAR (2019). IT WAS EVIDENT THAT THIS HOME WAS NOT BEING BUILT BY ANY LICENSED PROFESSIONALS. IT IS EVIDENT THAT THE HOME DOES NOT MEET STANDARD LIFE SAFETY AND BUILDING CODES AND IS NOT SAFE FOR RESIDENTS TO BE LIVING IN. THE HOME DID NOT FINISH CONSTRUCTION - AS IS EVIDENCED BY THE LACK OF SIDING, ROOFING, EDGE CONDITIONS, ETC., YET THERE ARE MULTIPLE PEOPLE LIVING IN THIS HOME.</t>
  </si>
  <si>
    <t>9/23/2020:  BASED ON A REVIEW OF THE RECORDS OCCUPYING A SINGLE-FAMILY-RESIDENCE WITHOUT HAVING OBTAINED A FINAL INSPECTION UNDER PERMIT 6530131-CN. EXCEPT FOR ALTERATIONS AND ADDITIONS NO BUILDING OR STRUCTURE SUBJECT TO THIS CODE SHALL BE OCCUPIED UNTIL APPROVED FOR OCCUPANCY AFTER FINAL INSPECTION (R106.13).</t>
  </si>
  <si>
    <t>5601 26TH AVE SW</t>
  </si>
  <si>
    <t>HTTPS://SERVICES.SEATTLE.GOV/PORTAL/CUSTOMIZE/LINKTORECORD.ASPX?ALTID=1050981-VI</t>
  </si>
  <si>
    <t>(47.55179426, -122.36583937)</t>
  </si>
  <si>
    <t>1050982-VI</t>
  </si>
  <si>
    <t>4352 UNIT B ZONED AS COMMERCIAL PROPERTY NOT AS RESIDENTIAL AND PEOPLE ARE LIVING IN IT. NO BUSINESSES ARE ASSOCIATED WITH THIS ADDRESS THERE IS NO BUSINESS SIGNAGE</t>
  </si>
  <si>
    <t>4352 32ND AVE W</t>
  </si>
  <si>
    <t>HTTPS://SERVICES.SEATTLE.GOV/PORTAL/CUSTOMIZE/LINKTORECORD.ASPX?ALTID=1050982-VI</t>
  </si>
  <si>
    <t>(47.65978826, -122.39795737)</t>
  </si>
  <si>
    <t>1050983-VI</t>
  </si>
  <si>
    <t>AS OF 4PM, 9-17-2020, SEDIMENT/ MUD IS PRESENT ON THE SIDEWALLK AND STREET IMMEDIATELY NORTH OF THE DEVELOPMENT SITE (PERMIT#6757573-CN) AND IN THE STREET ALONG THE CURB ON THE SOUTH SIDE OF NORTH 48TH FOR ABOUT 150 FEET. THE SEDIMENT DOES NOT APPEAR TO HAVE YET REACHED THE STORM DRAINS AT THE CORNER OF WOODLAWN AND 48TH. THE SEDIMENT HAS ACCUMULATED ON THE UPHILL SIDE OF TIRES OF PARKED CARS. SEASONAL RAIN WILL TAKE THE SEDIMENT DOWNHILL TO THE DRAINAGE SYSTEM THAT LEADS TO L</t>
  </si>
  <si>
    <t>AS OF 10/1/20 THE SDCI SITE INSPECTOR CONFIRMED THE EROSION CONTROL MEASURES WERE IN COMPLIANCE WITH PERMIT 6757573-CN.</t>
  </si>
  <si>
    <t>1617 N 48TH ST</t>
  </si>
  <si>
    <t>HTTPS://SERVICES.SEATTLE.GOV/PORTAL/CUSTOMIZE/LINKTORECORD.ASPX?ALTID=1050983-VI</t>
  </si>
  <si>
    <t>(47.66343197, -122.33831488)</t>
  </si>
  <si>
    <t>1050984-VI</t>
  </si>
  <si>
    <t>HOUSING - RRIO REG: 0107246 &amp; POTA</t>
  </si>
  <si>
    <t>HTTPS://SERVICES.SEATTLE.GOV/PORTAL/CUSTOMIZE/LINKTORECORD.ASPX?ALTID=1050984-VI</t>
  </si>
  <si>
    <t>1050985-VI</t>
  </si>
  <si>
    <t>HTTPS://SERVICES.SEATTLE.GOV/PORTAL/CUSTOMIZE/LINKTORECORD.ASPX?ALTID=1050985-VI</t>
  </si>
  <si>
    <t>1050987-VI</t>
  </si>
  <si>
    <t>NEIGHBOR HAS DUG A TRENCH ATLEAST 6 FEET DEEP, AND WORKINGON THEIR HOUSE, ALL WITHOUT PERMITS.  MY FEAR IS THEY WILLDAMAGE UNDERGROUND PIPES.</t>
  </si>
  <si>
    <t>PERMIT 6803709-SS ACHIEVED FINAL APPROVAL ON 10/14/20 FOR WORK ORIGINALLY BEGUN WITHOUT PERMITS AND INSPECTIONS.</t>
  </si>
  <si>
    <t>7041 11TH AVE NW</t>
  </si>
  <si>
    <t>HTTPS://SERVICES.SEATTLE.GOV/PORTAL/CUSTOMIZE/LINKTORECORD.ASPX?ALTID=1050987-VI</t>
  </si>
  <si>
    <t>(47.68076079, -122.3707271)</t>
  </si>
  <si>
    <t>1050990-VI</t>
  </si>
  <si>
    <t>PER ONLINE: THE RESIDENCE IS NOT LIVED IN, HAS A RAT INFESTATION PROBLEM AND IS NOT SECURE FROM VAGRANTS AND TRESPASSERS. NEIGHBORHOOD CHILDREN AND FIREFIGHTERS ARE AT RISK</t>
  </si>
  <si>
    <t>6002 30TH AVE NE</t>
  </si>
  <si>
    <t>HTTPS://SERVICES.SEATTLE.GOV/PORTAL/CUSTOMIZE/LINKTORECORD.ASPX?ALTID=1050990-VI</t>
  </si>
  <si>
    <t>(47.67235003, -122.29513475)</t>
  </si>
  <si>
    <t>1050992-VI</t>
  </si>
  <si>
    <t>PER ONLINE; THE NEW GREENHOUSE BEING BUILT IS ENCROACHING PAST THE PROPERTY LINE.</t>
  </si>
  <si>
    <t>AS OF 11/20/2020, THE DETACHED STRUCTURE LARGER THAN 120 SQ.FT. ORIGINALLY CONSTRUCTED IN THE BACK YARD WITHOUT A PERMIT AND INSPECTIONS HAS BEEN REMOVED.</t>
  </si>
  <si>
    <t>2020 NOV 20 12:00:00 AM</t>
  </si>
  <si>
    <t>1711 S SHELTON ST</t>
  </si>
  <si>
    <t>HTTPS://SERVICES.SEATTLE.GOV/PORTAL/CUSTOMIZE/LINKTORECORD.ASPX?ALTID=1050992-VI</t>
  </si>
  <si>
    <t>(47.55770222, -122.30997724)</t>
  </si>
  <si>
    <t>1050993-VI</t>
  </si>
  <si>
    <t>VACANT BUILDING WITH STRONG, NAUSEATING MOLD SMELL. SITE NOT SECURE, DANGEROUS CONDITIONS, OPEN TO ELEMENTS. REQUESTING IMMEDIATE DEMOLITION.</t>
  </si>
  <si>
    <t>7711 15TH AVE NW</t>
  </si>
  <si>
    <t>HTTPS://SERVICES.SEATTLE.GOV/PORTAL/CUSTOMIZE/LINKTORECORD.ASPX?ALTID=1050993-VI</t>
  </si>
  <si>
    <t>(47.68553034, -122.37709017)</t>
  </si>
  <si>
    <t>1050995-VI</t>
  </si>
  <si>
    <t>HTTPS://SERVICES.SEATTLE.GOV/PORTAL/CUSTOMIZE/LINKTORECORD.ASPX?ALTID=1050995-VI</t>
  </si>
  <si>
    <t>1050998-VI</t>
  </si>
  <si>
    <t>STRUCTURE INSPECTOR WAS CALLED TO THE SITE BY SFD; SINK HOLE AT BROWN BEAR CAR WASH</t>
  </si>
  <si>
    <t>PERMIT 6886181-DM ISSUED 5/12/22 IS PENDING INSPECTIONS TO REMOVE THE STRUCTURES, STABILIZE THE SITE AND TO RESOLVE THE HAZARD CORRECTION ORDER.</t>
  </si>
  <si>
    <t>HTTPS://SERVICES.SEATTLE.GOV/PORTAL/CUSTOMIZE/LINKTORECORD.ASPX?ALTID=1050998-VI</t>
  </si>
  <si>
    <t>1051000-VI</t>
  </si>
  <si>
    <t>CONSTRUCTION WITHOUT PERMITS.TAKING DOWN TREES, JACKED-UP HOUSE TO REPAIR FOUNDATION, REMOVED AND REPLACED ALL OFTHE WINDOWS AND HAS EXPOSED NEIGHBORS TO ASBESTOS.</t>
  </si>
  <si>
    <t>REMOVING AND REBUILDING A LARGER 2ND STORY DECK, REMODELING EXTERIOR STAIRS, CONSTRUCTING AN ADDITION UNDER THE CARPORT AND PERFORMING A SUBSTANTIAL ALTERATION IN A KNOWN SLIDE, STEEP SLOPE &amp; POTENTIAL SLIDE ECA (EXCEEDING THE SCOPE OF PERMIT 6813924-CN) WITHOUT THE REQUIRED PERMIT(S) AND INSPECTIONS.</t>
  </si>
  <si>
    <t>9812 ARROWSMITH AVE S</t>
  </si>
  <si>
    <t>HTTPS://SERVICES.SEATTLE.GOV/PORTAL/CUSTOMIZE/LINKTORECORD.ASPX?ALTID=1051000-VI</t>
  </si>
  <si>
    <t>(47.51401223, -122.25289872)</t>
  </si>
  <si>
    <t>1051005-VI</t>
  </si>
  <si>
    <t>AT LEAST THREE TREES ARE NOT FENCED FOR PROTECTION DURING DEVELOPMENT. MATERIALS AND EQUIPMENT PLACED WITHIN CRITICAL ROOT ZONES.</t>
  </si>
  <si>
    <t>REVISED PLANS WERE SUBMITTED UNDER 6778562-CN-006 AND PERMIT WAS SIGNED OFF 12/9/20.</t>
  </si>
  <si>
    <t>8743 1ST AVE NW</t>
  </si>
  <si>
    <t>HTTPS://SERVICES.SEATTLE.GOV/PORTAL/CUSTOMIZE/LINKTORECORD.ASPX?ALTID=1051005-VI</t>
  </si>
  <si>
    <t>(47.69372632, -122.35830291)</t>
  </si>
  <si>
    <t>1051008-VI</t>
  </si>
  <si>
    <t>APARTMENT IS REMODELING UNITS ADDING ELECTRIC WASHER AND DRYERS AND NEW HOOD FANS WITH DUCTING, AND DISRUPTING FIRE WALLS WITHOUT HAVING CONSTRUCTION PERMITS. VARIOUS UNITS HAVE BEEN COMPLETED ALREADY JUDGING BY THE ELECTRICAL PERMITS THAT HAVE BEEN OBTAINED.</t>
  </si>
  <si>
    <t>STFI AND ELECTRICAL PERMITS ACHIEVED FINAL APPROVALS.</t>
  </si>
  <si>
    <t>14017 15TH AVE NE</t>
  </si>
  <si>
    <t>HTTPS://SERVICES.SEATTLE.GOV/PORTAL/CUSTOMIZE/LINKTORECORD.ASPX?ALTID=1051008-VI</t>
  </si>
  <si>
    <t>(47.73105385, -122.31430536)</t>
  </si>
  <si>
    <t>1051011-VI</t>
  </si>
  <si>
    <t>LANDLORD HAS LOCKED ME OUT DUE TO NON-PYMT OF RENT</t>
  </si>
  <si>
    <t>823 19TH AVE S</t>
  </si>
  <si>
    <t>HTTPS://SERVICES.SEATTLE.GOV/PORTAL/CUSTOMIZE/LINKTORECORD.ASPX?ALTID=1051011-VI</t>
  </si>
  <si>
    <t>(47.59517075, -122.30765764)</t>
  </si>
  <si>
    <t>1051013-VI</t>
  </si>
  <si>
    <t>LOOKS LIKE THIS PROJECT OR THE ONE LOCATED AT 11771 LAKESIDE PLACE NE ARE DUMPING LARGE AMOUNTS OF DIRT AND OR WATER INTO THE STORM SYSTEM THAT APPEARS TO EMPTY INTO LAKE WASHINGTON THAT IS CAUSING THE WATER NEAR THE SHORE TO TURN BROWN.  DOES NOT LOOK LIKE THIS IS A BUSINESS AS USUAL SITUATION AND I'M NO FISH OR ENVIRONMENTAL SCIENTIST BUT THE WATER LOOKS BAD AND IS LIKELY HARMING PROTECTED FISH.  IF THIS IS LEGAL THEN EVERY PROJECT COULD DUMP STUFF INTO THE STORM DRAIN AND T</t>
  </si>
  <si>
    <t>SIDE SEWER PERMIT 6829563-SS WAS ISSUED ON 3/23/21; SDCI IS MONITORING UNDER CASE AND PERMIT 6565657-CN</t>
  </si>
  <si>
    <t>11775 LAKESIDE PL NE</t>
  </si>
  <si>
    <t>HTTPS://SERVICES.SEATTLE.GOV/PORTAL/CUSTOMIZE/LINKTORECORD.ASPX?ALTID=1051013-VI</t>
  </si>
  <si>
    <t>(47.7154135, -122.27902475)</t>
  </si>
  <si>
    <t>1051016-VI</t>
  </si>
  <si>
    <t>PER ONLINE; OUR HOUSE SUFFERED A SEWER BLOCK THAT RESULTED IN A CONSIDERABLE AMOUNT OF RAW SEWAGE ENTERING OUR BASEMENT WHERE TWO RESIDENTS RESIDE (2/5 BEDROOMS AND 1/2 BATHROOMS). THE ENTIRE BASEMENT IS FLOODED AND WE REACHED OUT TO OUR LANDLORD FOR TEMPORARY HOUSING ASSISTANCE AS THE PROPERTY IS NOW UNINHABITABLE. OUR MESSAGE WAS REPLIED WITH "THE TOP TWO FLOORS ARE HABITABLE" AND "IT MIGHT BE UNCOMFORTABLE BUT YOU CAN SQUEEZE INTO THE TOP TWO FLOORS". I SPOKE WITH THE T</t>
  </si>
  <si>
    <t>2020 OCT 27 12:00:00 AM</t>
  </si>
  <si>
    <t>1035 NE 61ST ST</t>
  </si>
  <si>
    <t>HTTPS://SERVICES.SEATTLE.GOV/PORTAL/CUSTOMIZE/LINKTORECORD.ASPX?ALTID=1051016-VI</t>
  </si>
  <si>
    <t>(47.67231929, -122.31590828)</t>
  </si>
  <si>
    <t>1051018-VI</t>
  </si>
  <si>
    <t>PER ONLINE; 5041 31ST AVE S.  &amp;  5045 31ST AVE S.(TWO ADJACENT PROPERTIES OWNEDBY SAME OWNER)GARBAGE/JUNK/CONSTRUCTIONDEBRIS ON PROPERTY EXTERIOR FOR MULTIPLE YEARS</t>
  </si>
  <si>
    <t>5041 31ST AVE S</t>
  </si>
  <si>
    <t>HTTPS://SERVICES.SEATTLE.GOV/PORTAL/CUSTOMIZE/LINKTORECORD.ASPX?ALTID=1051018-VI</t>
  </si>
  <si>
    <t>(47.55584591, -122.29324274)</t>
  </si>
  <si>
    <t>1051019-VI</t>
  </si>
  <si>
    <t>PER CSB: RED MILL FISH AND CHIPS LED FLOOD LIGHTS BLINDING ONCOMING DRIVER TRAFFIC, WEST BOUND AT THE RED MILL FISH AND CHIPS STAND. S END OF 32ND NW</t>
  </si>
  <si>
    <t>LIGHT AND GLARE COMING FROM RED MILL RESTAURANT.</t>
  </si>
  <si>
    <t>3058 NW 54TH ST</t>
  </si>
  <si>
    <t>HTTPS://SERVICES.SEATTLE.GOV/PORTAL/CUSTOMIZE/LINKTORECORD.ASPX?ALTID=1051019-VI</t>
  </si>
  <si>
    <t>(47.66775607, -122.39809449)</t>
  </si>
  <si>
    <t>1051021-VI</t>
  </si>
  <si>
    <t>THREE LOTS ARE BURIED IN PILES OF TRASH, RACIST AND PROFANE GRAFFITI, ILLEGAL BEHAVIOR SUCH AS TRESPASSING, CAMPING, PUBLIC URINATION AND DEFECATION, THE STENCH AND DIRT AND FILTH AS A PUBLIC SAFETY HEALTH AND HAZARD ISSUE. YOU CAN'T WALK BY WITHOUT FEELING UNSAFE AND THREATENED OF YOUR  OUR OWN LIFE.</t>
  </si>
  <si>
    <t>2021 DEC 06 12:00:00 AM</t>
  </si>
  <si>
    <t>HTTPS://SERVICES.SEATTLE.GOV/PORTAL/CUSTOMIZE/LINKTORECORD.ASPX?ALTID=1051021-VI</t>
  </si>
  <si>
    <t>1051029-VI</t>
  </si>
  <si>
    <t>BLACKBERRY THORNS FROM OVERGROWN YARD GROWING OUT OVER SIDEWALK - MAKING DIFFICULT TO WALK.</t>
  </si>
  <si>
    <t>HTTPS://SERVICES.SEATTLE.GOV/PORTAL/CUSTOMIZE/LINKTORECORD.ASPX?ALTID=1051029-VI</t>
  </si>
  <si>
    <t>1051030-VI</t>
  </si>
  <si>
    <t>US BANK INSTALLED NEW FLOODLIGHTS WHICH CAUSE A LOT OF LIGHT TO SHINE OVER TO NEARBY APARTMENTS AT NIGHT, ESPECIALLY AT 1020 NE 63RD ST WHERE THERE IS NOTHING BETWEEN THE LIGHT (WHICH FACES THE GENERAL DIRECTION OF THE BUILDING) AND THE BUILDING ITSELF. THIS MAKES SLEEP DIFFICULT FOR LIGHT SENSITIVE PEOPLE AND ALSO IRRITATES THE PETS WHO GET FLOODLIGHTS SHINING ON THEIR EYES WHEN THEY ARE TRYING TO WATCH OUTSIDE.</t>
  </si>
  <si>
    <t>2020 OCT 19 12:00:00 AM</t>
  </si>
  <si>
    <t>1023 NE 63RD ST</t>
  </si>
  <si>
    <t>HTTPS://SERVICES.SEATTLE.GOV/PORTAL/CUSTOMIZE/LINKTORECORD.ASPX?ALTID=1051030-VI</t>
  </si>
  <si>
    <t>(47.67399426, -122.3163549)</t>
  </si>
  <si>
    <t>1051031-VI</t>
  </si>
  <si>
    <t>RETAINING WALL REMOVAL IN ECA W/O PERMIT</t>
  </si>
  <si>
    <t>REMOVING AN APPROXIMATELY 4’-8’ TALL RETAINING WALL IN A STEEP SLOPE AND POTENTIAL SLIDE WITHOUT A PERMIT AND INSPECTIONS.  STOP WORK ORDER POSTED 9/30/2020.  THE ONLY WORK ALLOWED IS EMERGENCY SHORING.</t>
  </si>
  <si>
    <t>9953 RAINIER AVE S</t>
  </si>
  <si>
    <t>HTTPS://SERVICES.SEATTLE.GOV/PORTAL/CUSTOMIZE/LINKTORECORD.ASPX?ALTID=1051031-VI</t>
  </si>
  <si>
    <t>(47.51192312, -122.24932569)</t>
  </si>
  <si>
    <t>1051032-VI</t>
  </si>
  <si>
    <t>PER ONLINE; UNFORTUNATELY, OUR NEIGHBOR WAS FORCED TO SELL HIS HOME 2 YEARS AGO DUE TO HEALTH REASONS.  SINCE THEN, IT HAS SAT ABANDONED.  THERE HAD BEEN SQUATTERS USING IT FOR WHAT APPEARED TO BE DRUG RELATED ACTIVITIES AND WHO KNOWS WHAT ELSE.  SINCE THEN, THE WINDOWS WERE BOARDED UP ONE DAY ABOUT A YEAR AGO AND A RINKY-DINK FENCE WAS PUT UP ACROSS THE DRIVEWAY AND FRONT DOOR (BUT APPARENTLY NOT THE SIDE).  THE PROPERTY IS AN OBVIOUS ADVERTISEMENT THAT "HEY, NO ONE LIVES HER</t>
  </si>
  <si>
    <t>2602 NE 130TH ST</t>
  </si>
  <si>
    <t>HTTPS://SERVICES.SEATTLE.GOV/PORTAL/CUSTOMIZE/LINKTORECORD.ASPX?ALTID=1051032-VI</t>
  </si>
  <si>
    <t>(47.72318088, -122.30044029)</t>
  </si>
  <si>
    <t>1051033-VI</t>
  </si>
  <si>
    <t>I INVITE THE INSPECTOR(S) TO VISIT MY HOME TO SEE THE IMPACT.THE CITY NEEDS TO HEAR THE VOICES OF THE NEIGHBORS BOTH NORTH AND SOUTH OF ME WHO ARE IMPACTED BY THE FLYING OF A 25 FOOT FLAG ON PUGET SOUND WATERFRONT.  THE HOMES ARE SPACED CLOSE TOGETHER - 50 FEET OR LESS ON THE WATERFRONT; SO IF ONE FLIES A TALL FLAG ON THE WATERFRONT SIDE THEN IT IMPACTS ALL OF OUR VIEWS TO THE EXTENT THAT WHEN THE WIND BLOWS AND THE FLAG IS FLYING PROUDLY, EVERYTHING ELSE IN THE VIEW BECOMES</t>
  </si>
  <si>
    <t>6755 BEACH DR SW</t>
  </si>
  <si>
    <t>HTTPS://SERVICES.SEATTLE.GOV/PORTAL/CUSTOMIZE/LINKTORECORD.ASPX?ALTID=1051033-VI</t>
  </si>
  <si>
    <t>(47.54157972, -122.39684616)</t>
  </si>
  <si>
    <t>1051034-VI</t>
  </si>
  <si>
    <t>REMODEL IS TAKEN PLACE WITH NO PERMITS OR LICENSED WORKER</t>
  </si>
  <si>
    <t>REMODELING A 4-BEDROOM 3-BATHROOM SINGLE FAMILY RESIDENCE WITH A PARTIALLY FINISHED BASEMENT (540 SQ.FT. UNFINISHED) INCLUDING, BUT NOT LIMITED TO, CREATING AN ADU AND ADDING A ROOFTOP DECK TO THE DETACHED GARAGE WITHOUT PERMITS &amp; INSPECTIONS.  STOP WORK ORDER POSTED 9/30/2020. THE ONLY WORK ALLOWED IS ELECTRICAL WORK UNDER ISSUED PERMIT 6785453-EL AND ANY PLUMBING AND GAS PIPING WORK THAT HAS PERMITS.</t>
  </si>
  <si>
    <t>HTTPS://SERVICES.SEATTLE.GOV/PORTAL/CUSTOMIZE/LINKTORECORD.ASPX?ALTID=1051034-VI</t>
  </si>
  <si>
    <t>1051035-VI</t>
  </si>
  <si>
    <t>REMODEL OF BASEMENT CREATING AADU WITHOUT A PERMIT</t>
  </si>
  <si>
    <t>PERMIT 6807916-CN ISSUED 10/28/2020 AND FINALED 04/30/2021 TO CONSTRUCT ALTERATIONS TO CONVERT STORAGE ROOM INTO A WET BAR/KITCHENETTE AT BASEMENT LEVEL OF SINGLE-FAMILY RESIDENCE, SUBJECT TO FIELD INSPECTION [STFI].  PLANS ARE STAMPED STATING THIS AREA IS NOT TO BE USED AS A ACCESSORY DWELLING UNIT.10/1/2020:  BASED ON A REVIEW OF THE RECORDS REMODELING BASEMENT AND CREATING AN ATTACHED ACCESSORY DWELLING UNIT (AADU) REQUIRES A PERMIT AND INSPECTIONS.</t>
  </si>
  <si>
    <t>6502 39TH AVE SW</t>
  </si>
  <si>
    <t>HTTPS://SERVICES.SEATTLE.GOV/PORTAL/CUSTOMIZE/LINKTORECORD.ASPX?ALTID=1051035-VI</t>
  </si>
  <si>
    <t>(47.54463682, -122.3815504)</t>
  </si>
  <si>
    <t>1051036-VI</t>
  </si>
  <si>
    <t>PER ONLINE ; PARKING IN THE REQUIRE FRONT YARD</t>
  </si>
  <si>
    <t>HTTPS://SERVICES.SEATTLE.GOV/PORTAL/CUSTOMIZE/LINKTORECORD.ASPX?ALTID=1051036-VI</t>
  </si>
  <si>
    <t>1051040-VI</t>
  </si>
  <si>
    <t>KITCHEN UPDATES IN HOUSEAND ADDED TO GARAGEELECTRICAL. ROOMS AND BATHROOMSADDED IN BACK.ILLEGAL UNSAFE UNIT. CALLERWILL ADVISE TENANT TO REPORT ASHOUSING.</t>
  </si>
  <si>
    <t>REMODELING A 3-BEDROOM 3-BATHROOM SINGLE FAMILY RESIDENCE (SFR) WITH A FINISHED BASEMENT AND BASEMENT GARAGE WITHOUT PERMITS AND INSPECTIONS.  STOP WORK ORDER POSTED 9/30/2020.</t>
  </si>
  <si>
    <t>9685 51ST AVE S</t>
  </si>
  <si>
    <t>HTTPS://SERVICES.SEATTLE.GOV/PORTAL/CUSTOMIZE/LINKTORECORD.ASPX?ALTID=1051040-VI</t>
  </si>
  <si>
    <t>(47.51451987, -122.2703554)</t>
  </si>
  <si>
    <t>1051041-VI</t>
  </si>
  <si>
    <t>CONSTRUCTION GOING ON IN FRONT OF MY UNIT</t>
  </si>
  <si>
    <t>10/1/20 PERMIT 6607669-CN ACHIEVED FINAL APPROVAL ON 12/9/20.</t>
  </si>
  <si>
    <t>9221 ASHWORTH AVE N</t>
  </si>
  <si>
    <t>HTTPS://SERVICES.SEATTLE.GOV/PORTAL/CUSTOMIZE/LINKTORECORD.ASPX?ALTID=1051041-VI</t>
  </si>
  <si>
    <t>(47.69664939, -122.33992617)</t>
  </si>
  <si>
    <t>1051046-VI</t>
  </si>
  <si>
    <t>PER ONLINE; THE HOUSE JUST SOUTH OF 4222 IS BOARDED UP, HAS A JUNKED OUT VEHICLE IN THE YARD, LOTS OF JUNK AND DEBRIS PILED UP IN THE FRONT YARD.</t>
  </si>
  <si>
    <t>2021 APR 08 12:00:00 AM</t>
  </si>
  <si>
    <t>HTTPS://SERVICES.SEATTLE.GOV/PORTAL/CUSTOMIZE/LINKTORECORD.ASPX?ALTID=1051046-VI</t>
  </si>
  <si>
    <t>1051047-VI</t>
  </si>
  <si>
    <t>THE GUILD AND 45 THEATERS AS WELL AS THE HOUSE NEXT TO THEM HAVE BEEN ABANDONED FOR YEARS AND A TARGET FOR GRAFFITI ON ALMOST A WEEKLY BASIS. CAN YOU CONDEMN THEM. THEY ARE A BLIGHT AND EYESORE TO OUR COMMUNITY.</t>
  </si>
  <si>
    <t>2115 N 45TH ST</t>
  </si>
  <si>
    <t>HTTPS://SERVICES.SEATTLE.GOV/PORTAL/CUSTOMIZE/LINKTORECORD.ASPX?ALTID=1051047-VI</t>
  </si>
  <si>
    <t>(47.66115211, -122.33303699)</t>
  </si>
  <si>
    <t>1051049-VI</t>
  </si>
  <si>
    <t>PER CSB; SDCI - ENFORCE JUNK STORAGE VIOLATION</t>
  </si>
  <si>
    <t>2109 N 45TH ST</t>
  </si>
  <si>
    <t>HTTPS://SERVICES.SEATTLE.GOV/PORTAL/CUSTOMIZE/LINKTORECORD.ASPX?ALTID=1051049-VI</t>
  </si>
  <si>
    <t>(47.66119164, -122.3332309)</t>
  </si>
  <si>
    <t>1051050-VI</t>
  </si>
  <si>
    <t>PER ONLINE; THE HOUSE LOOKS TO BE ABANDONED, WITH NO SIGN OF HOMEOWNER. THE HOUSE IS IN VERY POOR PHYSICAL CONDITION, LOOKS TO BE DETERIORATING, AND HAS OVERGROWN VEGETATION.</t>
  </si>
  <si>
    <t>336 NE 58TH ST</t>
  </si>
  <si>
    <t>HTTPS://SERVICES.SEATTLE.GOV/PORTAL/CUSTOMIZE/LINKTORECORD.ASPX?ALTID=1051050-VI</t>
  </si>
  <si>
    <t>(47.67103557, -122.32388211)</t>
  </si>
  <si>
    <t>1051051-VI</t>
  </si>
  <si>
    <t>HTTPS://SERVICES.SEATTLE.GOV/PORTAL/CUSTOMIZE/LINKTORECORD.ASPX?ALTID=1051051-VI</t>
  </si>
  <si>
    <t>1051052-VI</t>
  </si>
  <si>
    <t>REFERRED BY IAN AT KC HEALTH DOING WORK CUTTING INTO FIRE RATED ASSEMBLIES NO CONSTRUCTION PERMIT</t>
  </si>
  <si>
    <t>PERMIT 6817334-CN ACHIEVED FINAL APPROVAL O 3/31/21 FOR INTERIOR ALTERATIONS ORIGINALLY BEGUN WITHOUT CONSTRUCTION PERMIT.</t>
  </si>
  <si>
    <t>2450 DEXTER AVE N</t>
  </si>
  <si>
    <t>HTTPS://SERVICES.SEATTLE.GOV/PORTAL/CUSTOMIZE/LINKTORECORD.ASPX?ALTID=1051052-VI</t>
  </si>
  <si>
    <t>(47.64111494, -122.344347)</t>
  </si>
  <si>
    <t>1051056-VI</t>
  </si>
  <si>
    <t>NEIGHBOR IS OPERATING A TOW TRUCK BUSINESS / IMPOUND LOT ON RESIDENTIAL ZONED PROPERTY. MULTIPLE VEHICLES STORED ALL AROUND PROPERTY - MANY WRECKED.</t>
  </si>
  <si>
    <t>3836 RENTON AVE S</t>
  </si>
  <si>
    <t>HTTPS://SERVICES.SEATTLE.GOV/PORTAL/CUSTOMIZE/LINKTORECORD.ASPX?ALTID=1051056-VI</t>
  </si>
  <si>
    <t>(47.56873356, -122.29443842)</t>
  </si>
  <si>
    <t>1051057-VI</t>
  </si>
  <si>
    <t>PER CSB; THE HOUSE IS RUNNING A TOW SHOP. THERE IS OIL LEAKING, CAR PARTS, WRECKED CARS, ETC. IT'S ENVIRONMENTALLY UNSAFE. THERE ARE MULTIPLE CATEGORIES OF STUFF.</t>
  </si>
  <si>
    <t>HTTPS://SERVICES.SEATTLE.GOV/PORTAL/CUSTOMIZE/LINKTORECORD.ASPX?ALTID=1051057-VI</t>
  </si>
  <si>
    <t>1051058-VI</t>
  </si>
  <si>
    <t>PER ONLINE; SIGNIFICANT DEMOLITION AND SITE BUILT CHUTE ONTO SIDEWALK SPREADING DEBRIS WITH NO PERMITS. THERE ARE ALSO BUILDING MATERIALS ON SITE SUCH AS SACK-CRETE. NO BUILDING PERMITS. DEFINITELY SUBSTANTIAL ALTERATIONS</t>
  </si>
  <si>
    <t>FOLLOW UP OCCURRING UNDER 1055729-VI: MAKING SUBSTANTIAL ALTERATIONS AND REPAIRS TO A 1.5 STORY 4-BEDROOM 2-BATHROOM SFR (EAST HALF OF SFR LOCATED WITHIN 200' SHORELINE SETBACK) WITH AN UNFINISHED BASEMENT INCLUDING, BUT NOT LIMITED TO: REPAIRING HOLES IN ROOF, REMOVING EXTERIOR WALLS, REPLACING WINDOWS, REMOVING DUCT SYSTEM. SITE IS MAPPED ECA 1 &amp; 2. STOP WORK ORDER POSTED 10/5/2020.</t>
  </si>
  <si>
    <t>HTTPS://SERVICES.SEATTLE.GOV/PORTAL/CUSTOMIZE/LINKTORECORD.ASPX?ALTID=1051058-VI</t>
  </si>
  <si>
    <t>1051060-VI</t>
  </si>
  <si>
    <t>WE ARE RENTERS MOVING OUT AFTER ONLY 11 MONTHS OF TENANCY BECAUSE OUR LANDLORD REFUSES TO MAKE REPAIRS OR PROPERLY MAINTAIN THE HOME.  I WILL DO MY BEST TO SUMMARIZE BELOW. THERE HAVE BEEN OTHER VIOLATIONS BY THIS LANDLORD THAT HAVE TO DO WITH THE LANDLORD-TENANT AGREEMENT AND OUR LEASE BUT ARE NOT NECESSARILY BUILDING CODE RELATED THAT I HAVE NOT INCLUDED HERE BUT WOULD LIKE TO MAKE NOTE OF. HOUSEHOLD WATER PRESSURE IS INADEQUATE TO PROPERLY  SERVICE MORE THAN ONE PLUMBIN</t>
  </si>
  <si>
    <t>5006 48TH AVE NE</t>
  </si>
  <si>
    <t>HTTPS://SERVICES.SEATTLE.GOV/PORTAL/CUSTOMIZE/LINKTORECORD.ASPX?ALTID=1051060-VI</t>
  </si>
  <si>
    <t>(47.66515008, -122.27574505)</t>
  </si>
  <si>
    <t>1051062-VI</t>
  </si>
  <si>
    <t>PARKING IN THE REQUIRED FRONT YARD.PARKING IN THE REQUIRED FRONT YARD HAS RESUMED AFTER THE PREVIOUS CASE WAS CLOSED.</t>
  </si>
  <si>
    <t>2020 NOV 03 12:00:00 AM</t>
  </si>
  <si>
    <t>HTTPS://SERVICES.SEATTLE.GOV/PORTAL/CUSTOMIZE/LINKTORECORD.ASPX?ALTID=1051062-VI</t>
  </si>
  <si>
    <t>1051065-VI</t>
  </si>
  <si>
    <t>PER CSB: PER SPU: PRIVATE PROPERTY THIS HAS BECOME A SITE FOR DUMPING OF HOUSEHOLD AND CONSTRUCTION DEBRISJUNK STORAGE VIOLATION</t>
  </si>
  <si>
    <t>2701 W COMMODORE WAY</t>
  </si>
  <si>
    <t>HTTPS://SERVICES.SEATTLE.GOV/PORTAL/CUSTOMIZE/LINKTORECORD.ASPX?ALTID=1051065-VI</t>
  </si>
  <si>
    <t>(47.66206818, -122.39197109)</t>
  </si>
  <si>
    <t>1051066-VI</t>
  </si>
  <si>
    <t>PER ONLINE; RODENT INFESTATION. VIOLATION OF RCW 59.18.060 PARAGRAPH 1, AND 2LANDLORD WANTS TENANTS TO TAKE CARE OF THE RODENT INFESTATION.ALSO CHAPTER 22.214 RENTAL REGISTRATION AND INSPECTION ORDINANCETHE HOUSE WAS NEVER REGISTERED WITH THE CITY AS A RENTAL PROPERTY, BUT HAS BEEN RENTED FOR OVER 10 YEARS, WITH SEVERAL CODE VIOLATIONS.TT ANN 9/9/2020, SAYS THEYALSO HAVE RAW SEWAGEFROM ONE OF THE BATHROOMS.THE LANDLORD WILL NOT ADDRESS.  LANDLORD IS ALAWYER AND S</t>
  </si>
  <si>
    <t>7952 18TH AVE SW</t>
  </si>
  <si>
    <t>HTTPS://SERVICES.SEATTLE.GOV/PORTAL/CUSTOMIZE/LINKTORECORD.ASPX?ALTID=1051066-VI</t>
  </si>
  <si>
    <t>(47.53036711, -122.35746144)</t>
  </si>
  <si>
    <t>1051068-VI</t>
  </si>
  <si>
    <t>HEAT PROBLEMS SINCE MARCH 2020REPAIRS PROMISED, NEVER HANDLEDNO HEAT IN CENTRAL LIVING AREAONE BEDROOM HEATER IS BROKEN</t>
  </si>
  <si>
    <t>1643 S WELLER ST</t>
  </si>
  <si>
    <t>HTTPS://SERVICES.SEATTLE.GOV/PORTAL/CUSTOMIZE/LINKTORECORD.ASPX?ALTID=1051068-VI</t>
  </si>
  <si>
    <t>(47.59728728, -122.30972951)</t>
  </si>
  <si>
    <t>1051070-VI</t>
  </si>
  <si>
    <t>2021 JAN 15 12:00:00 AM</t>
  </si>
  <si>
    <t>HTTPS://SERVICES.SEATTLE.GOV/PORTAL/CUSTOMIZE/LINKTORECORD.ASPX?ALTID=1051070-VI</t>
  </si>
  <si>
    <t>1051072-VI</t>
  </si>
  <si>
    <t>4905 AURORA AVE N</t>
  </si>
  <si>
    <t>HTTPS://SERVICES.SEATTLE.GOV/PORTAL/CUSTOMIZE/LINKTORECORD.ASPX?ALTID=1051072-VI</t>
  </si>
  <si>
    <t>(47.66454046, -122.34766252)</t>
  </si>
  <si>
    <t>1051073-VI</t>
  </si>
  <si>
    <t>SPD RESPONDED TO THE HOUSE ON 10/7/2019.  ONE TENANT REPORTED THERE HAS NOT BEEN WATER TO THE HOUSE FOR, "A LONG TIME."  THERE WAS ALSO A FIRE IN THE HOUSE ON 10/5/20190.  THE LOWER PORTION OF THE HOUSE IS UNINHABITABLE.  MULTIPLE RENTERS ARE LIVING IN THE HOUSE.</t>
  </si>
  <si>
    <t>HTTPS://SERVICES.SEATTLE.GOV/PORTAL/CUSTOMIZE/LINKTORECORD.ASPX?ALTID=1051073-VI</t>
  </si>
  <si>
    <t>1051077-VI</t>
  </si>
  <si>
    <t>PER ONLINE; I RENTED A 1 BEDROOM APARTMENT ON MAY 5TH 2020 FOR $825 A MONTH AND I JUST FOUND OUT BY THE SEATTLE POLICE THAT THE BUILDING I AM RENTING IS ILLEGAL. THERE IS NO WINDOW IN THE APARTMENT AND NO VENTILATION.  ITS RAT INFESTED AND I CAN SEE THE GROUND IN ONE ROOM.  NO FIRE ALARMS. ITS 6 ROOMS IN THE BUILDING AND WE ALL HAVE TO SHARE THE RESTROOM AND KITCHEN BUT I JUST FOUND OUT THAT MY UNIT HAVE TO HAVE AT LEAST ONE WINDOW FOR FIRE ESCAPE, WHICH IT DOESN'T.  I'M ASKING</t>
  </si>
  <si>
    <t>2020 OCT 08 12:00:00 AM</t>
  </si>
  <si>
    <t>4419 S BRANDON ST</t>
  </si>
  <si>
    <t>HTTPS://SERVICES.SEATTLE.GOV/PORTAL/CUSTOMIZE/LINKTORECORD.ASPX?ALTID=1051077-VI</t>
  </si>
  <si>
    <t>(47.55320753, -122.27866842)</t>
  </si>
  <si>
    <t>1051078-VI</t>
  </si>
  <si>
    <t>WE HAVE NO HEAT.  THE LANDLORD IS AWARE THE ISSUEREQUIRES AN ELECTRICIAN, BUT THEY HAVE YET TO GET THE PROBLEM RESOLVED.</t>
  </si>
  <si>
    <t>NO HEAT,</t>
  </si>
  <si>
    <t>2020 OCT 13 12:00:00 AM</t>
  </si>
  <si>
    <t>2870 S HANFORD ST</t>
  </si>
  <si>
    <t>HTTPS://SERVICES.SEATTLE.GOV/PORTAL/CUSTOMIZE/LINKTORECORD.ASPX?ALTID=1051078-VI</t>
  </si>
  <si>
    <t>(47.57497724, -122.29627921)</t>
  </si>
  <si>
    <t>1051081-VI</t>
  </si>
  <si>
    <t>PER ONLINE; THE CONSTRUCTION SITE DIRECTLY SOUTH OF MY PROPERTY SUFFERED A MASSIVE FIRE THIS WEEK, EITHER BECAUSE INTENTIONAL ARSON OR NEGLIGENCE DUE TO ILLEGAL HABITATION. THE SITE IS NOT SECURE, TRESPASSERS ARE COMING AND GOING AS THEY PLEASE, ESPECIALLY AT NIGHT. THE OWNERS OF THE PROPERTY NEVER TOOK SECURITY OR LIGHTING SERIOUSLY, HENCE THE FIRE. NOW IT IS WORSE BECAUSE NO ONE IS WORKING ON THE SITE. I FEAR FOR MY FAMILY'S SAFETY, AND FEAR THERE WILL BE ANOTHER FIRE OR INC</t>
  </si>
  <si>
    <t>VB - ASSOCIATED WITH HAZARDS CORRECTION ORDER 1050822-VI</t>
  </si>
  <si>
    <t>HTTPS://SERVICES.SEATTLE.GOV/PORTAL/CUSTOMIZE/LINKTORECORD.ASPX?ALTID=1051081-VI</t>
  </si>
  <si>
    <t>1051083-VI</t>
  </si>
  <si>
    <t>REMODELING THE BASEMENT IN A SFR TO ADD A BATHROOM AND A BEDROOM WITHOUT A PERMIT.</t>
  </si>
  <si>
    <t>PERMIT 6807782-CN RECEIVED FINAL APPROVAL 10/28/2020 FOR WORK ORIGINALLY PERFORMED WITHOUT A PERMIT AND INSPECTIONS. AS OF 10/28/2020 THERE ARE NO LEGAL BEDROOMS IN THE BASEMENT OF THIS SINGLE FAMILY RESIDENCE.</t>
  </si>
  <si>
    <t>2020 OCT 28 12:00:00 AM</t>
  </si>
  <si>
    <t>6648 CARLETON AVE S</t>
  </si>
  <si>
    <t>HTTPS://SERVICES.SEATTLE.GOV/PORTAL/CUSTOMIZE/LINKTORECORD.ASPX?ALTID=1051083-VI</t>
  </si>
  <si>
    <t>(47.54282661, -122.32139637)</t>
  </si>
  <si>
    <t>1051085-VI</t>
  </si>
  <si>
    <t>PER ONLINE; I"M PRETTY SURE A SIGNIFICANT STRUCTURAL ADDITION IS BEING DONE ON ONE OF MY NEIGHBOR'S HOMES WITHOUT PROPER PERMITTING AND THE WORKERS DON'T SEEM TO BE TIED OFF CORRECTLY.</t>
  </si>
  <si>
    <t>PERMIT 6818751-EL ACHIEVED FINAL APPROVAL ON 11/1/21 AND PERMIT 6813015-CN ACHIEVED FINAL APPROVAL ON 12/15/21 FOR WORK ORIGINALLY BEGUN WITHOUT PERMITS AND INSPECTIONS.</t>
  </si>
  <si>
    <t>3210 NW 58TH ST</t>
  </si>
  <si>
    <t>HTTPS://SERVICES.SEATTLE.GOV/PORTAL/CUSTOMIZE/LINKTORECORD.ASPX?ALTID=1051085-VI</t>
  </si>
  <si>
    <t>(47.67072562, -122.39903165)</t>
  </si>
  <si>
    <t>1051086-VI</t>
  </si>
  <si>
    <t>NEIGHBOR HAS BUILT LARGE YURT ON PROPERTY NO PERMIT ISSUED THIS STRUCTURE IS BUTTING UP TO MY PROPERTY IS THE EVEN LEGAL</t>
  </si>
  <si>
    <t>AS OF 4/19/22 THE YURT THAT WAS CONSTRUCTED WITHOUT PERMITS AND INSPECTIONS HAS BEEN REMOVED. IT WILL BE RECONSTRUCTED UNDER PERMIT 6814452-VI. INSPECTION WILL TAKE PLACE UNDER THIS RECORD NUMBER.</t>
  </si>
  <si>
    <t>10659 EXETER AVE NE</t>
  </si>
  <si>
    <t>HTTPS://SERVICES.SEATTLE.GOV/PORTAL/CUSTOMIZE/LINKTORECORD.ASPX?ALTID=1051086-VI</t>
  </si>
  <si>
    <t>(47.70719494, -122.27699237)</t>
  </si>
  <si>
    <t>1051090-VI</t>
  </si>
  <si>
    <t>A HOUSE ACROSS THE STREET FROM MINE WAS BOUGHT OUT OF RECEIVERSHIP BY AN "INVESTMENT"/FLIPPING LLC TWO YEARS AGO (AUGUST 2018). THE HOUSE HAS BEEN VACANT SINCE THEN. ASSOCIATES OF THE LLC STARTED UN-PERMITTED MAJOR REMODELING ON THE HOME UNTIL THE WORK WAS STOPPED BY THE DCLU. A "HOMEOWNER" PERMIT WAS APPLIED FOR AND WAS GRANTED FOR THE RENOVATIONS, AND SOME SMALL AMOUNT OF BASEMENT WORK WAS STARTED IN OCTOBER, THEN QUICKLY ABANDONED. SINCE THAT TIME, THE HOUSE HAS BEEN LEFT</t>
  </si>
  <si>
    <t>131 29TH AVE E</t>
  </si>
  <si>
    <t>HTTPS://SERVICES.SEATTLE.GOV/PORTAL/CUSTOMIZE/LINKTORECORD.ASPX?ALTID=1051090-VI</t>
  </si>
  <si>
    <t>(47.61987304, -122.29513337)</t>
  </si>
  <si>
    <t>1051091-VI</t>
  </si>
  <si>
    <t>HOUSE WAS DEMOLISHED WITHOUT 1ST GROUND INSPECTION AND WITHOUT RAT ABATEMENT CERTIFICATE</t>
  </si>
  <si>
    <t>RAC WAS RECEIVED AND APPROVED ON 10/12/20 FOR PERMIT 6613959-DM. 1ST GROUND INSPECTION IS REQUIRED PRIOR TO WORK BEGINNING.</t>
  </si>
  <si>
    <t>9756 8TH AVE NW</t>
  </si>
  <si>
    <t>HTTPS://SERVICES.SEATTLE.GOV/PORTAL/CUSTOMIZE/LINKTORECORD.ASPX?ALTID=1051091-VI</t>
  </si>
  <si>
    <t>(47.70136229, -122.36570131)</t>
  </si>
  <si>
    <t>1051093-VI</t>
  </si>
  <si>
    <t>RETAINING WALL WAS BUILT IN ECA WITHOUT PERMIT &amp; INSPECTIONS; ONLY AN EXEMPTION WAS APPROVED</t>
  </si>
  <si>
    <t>PERMIT 6808808 TO BUILD A RETAINING WALL ALONG THE PROPERTY LINE WAS GRANTED FINAL APPROVAL ON 4/7/21 FOR WORK ORIGINALLY BEGUN WITHOUT PERMITS AND INSPECTIONS.</t>
  </si>
  <si>
    <t>2606 WARREN AVE N</t>
  </si>
  <si>
    <t>HTTPS://SERVICES.SEATTLE.GOV/PORTAL/CUSTOMIZE/LINKTORECORD.ASPX?ALTID=1051093-VI</t>
  </si>
  <si>
    <t>(47.64352409, -122.35431785)</t>
  </si>
  <si>
    <t>1051097-VI</t>
  </si>
  <si>
    <t>UNSAFE STRUCTURE ATTACHED TO HOUSE IN BACK YARD. THIS IS COVERING SEVERAL MARIJUANA PLANTS. CAN BE SEEN FROM 39TH AVENUE SW JUST SOUTH OF SW MONROE STREET.</t>
  </si>
  <si>
    <t>12/11/2020  OBTAINED CONFIRMATION THE UNPERMITTED STRUCTURE ATTACHED TO REAR OF THE SINGLE-FAMILY RESIDENCE WAS REMOVED.</t>
  </si>
  <si>
    <t>HTTPS://SERVICES.SEATTLE.GOV/PORTAL/CUSTOMIZE/LINKTORECORD.ASPX?ALTID=1051097-VI</t>
  </si>
  <si>
    <t>1051099-VI</t>
  </si>
  <si>
    <t>SUBSTANTIAL ALTERATION WITHOUT PERMIT</t>
  </si>
  <si>
    <t>REMODELING A 6-BEDROOM 3-BATHROOM SFR WITH AN UNFINISHED BASEMENT (SUBSTANTIAL ALTERATION) INCLUDING, BUT NOT LIMITED TO, INSTALLING NEW BEAMS WITH SPANS GREATER THAN 14’, NEW PLUMBING, NEW ELECTRICAL SERVICE AND COMPLETE REWIRE WITHOUT A PERMIT AND INSPECTIONS.  STOP WORK ORDER POSTED 10/8/2020</t>
  </si>
  <si>
    <t>1160 20TH AVE E</t>
  </si>
  <si>
    <t>HTTPS://SERVICES.SEATTLE.GOV/PORTAL/CUSTOMIZE/LINKTORECORD.ASPX?ALTID=1051099-VI</t>
  </si>
  <si>
    <t>(47.63043866, -122.30567871)</t>
  </si>
  <si>
    <t>1051100-VI</t>
  </si>
  <si>
    <t>PER ONLINE; UNIT 119 OF THE GLEN HOTEL IS A HEALTH HAZARDINFESTATION OF FLIES AND FRUIT FLIES, ROTTING FOOD, GARBAGE, HOARDING, SMELLS LIKE A GARBAGE DUMP AND CAN BE SMELLED 100 YARDS AWAY, THROUGH WALLS AND DOORS AND EVEN BETWEEN FLOORS.</t>
  </si>
  <si>
    <t>2020 DEC 08 12:00:00 AM</t>
  </si>
  <si>
    <t>1413 3RD AVE</t>
  </si>
  <si>
    <t>HTTPS://SERVICES.SEATTLE.GOV/PORTAL/CUSTOMIZE/LINKTORECORD.ASPX?ALTID=1051100-VI</t>
  </si>
  <si>
    <t>(47.6090667, -122.33758125)</t>
  </si>
  <si>
    <t>1051101-VI</t>
  </si>
  <si>
    <t>AS OF 9/30/2025, DEMOLITION PERMIT 6903335-DM HAS RECEIVED FINAL APPROVAL FOR DEMOLISHING THIS SFR AND ALL BUILDINGS ON THIS SITE WHICH CONFIRMS ALL CONSTRUCTION WITHOUT PERMITS ON THIS SITE HAS BEEN REMOVED.</t>
  </si>
  <si>
    <t>9103 8TH AVE S</t>
  </si>
  <si>
    <t>HTTPS://SERVICES.SEATTLE.GOV/PORTAL/CUSTOMIZE/LINKTORECORD.ASPX?ALTID=1051101-VI</t>
  </si>
  <si>
    <t>(47.52212695, -122.32342031)</t>
  </si>
  <si>
    <t>1051102-VI</t>
  </si>
  <si>
    <t>UNPERMITTED LOFT SPACE IN MOTOSHED TENANT SPACE; NEEDS PERMITS &amp; INSPECTIONS.</t>
  </si>
  <si>
    <t>9/16/20 LOFT SPACE WAS CONSTRUCTED IN MOTORSHED SPACE WITHOUT PERMITS AND INSPECTIONS. 6735143-CN IS PENDING WORK AND INSPECTIONS TO RESOLVE VIOLATION.</t>
  </si>
  <si>
    <t>HTTPS://SERVICES.SEATTLE.GOV/PORTAL/CUSTOMIZE/LINKTORECORD.ASPX?ALTID=1051102-VI</t>
  </si>
  <si>
    <t>1051105-VI</t>
  </si>
  <si>
    <t>TOPPING A TREE</t>
  </si>
  <si>
    <t>3625 24TH PL W</t>
  </si>
  <si>
    <t>HTTPS://SERVICES.SEATTLE.GOV/PORTAL/CUSTOMIZE/LINKTORECORD.ASPX?ALTID=1051105-VI</t>
  </si>
  <si>
    <t>(47.65293792, -122.387945)</t>
  </si>
  <si>
    <t>1051120-VI</t>
  </si>
  <si>
    <t>I HAVE UNWITTINGLY ENTERED INTO AN ILLEGAL RENTAL LEASE. THIS ADDRESS DOES NOT SHOW UP AS HAVING A PERMIT, AND I NEED SOMEONE TO COME AND DO AN INSPECTION. I ALSO NEED HELP GETTING OUT OF THIS UNLAWFUL LEASE, I NEVER WAS GIVEN THE TENANT RIGHTS HANDOUT, FIRE SAFETY HANDOUT, MOLD HANDOUT, OR DAMAGE DEPOSIT RECEIPT/BANK INFORMATION. I DON'T HAVE MY OWN MAILBOX, ADDRESS NUMBER, FIRE ALARMS FOR ONE OF THE BEDROOMS, SECURE DOOR, WIDE ENOUGH STAIRS, ETC.. I HAVE A CHILD IN HERE, T</t>
  </si>
  <si>
    <t>5202 37TH AVE SW</t>
  </si>
  <si>
    <t>HTTPS://SERVICES.SEATTLE.GOV/PORTAL/CUSTOMIZE/LINKTORECORD.ASPX?ALTID=1051120-VI</t>
  </si>
  <si>
    <t>(47.55543473, -122.37855718)</t>
  </si>
  <si>
    <t>1051121-VI</t>
  </si>
  <si>
    <t>VB--PER INQUIRY MADE TO COUNCIL--POSSIBLE FIRE DAMAGED VACANT BUILDING</t>
  </si>
  <si>
    <t>HTTPS://SERVICES.SEATTLE.GOV/PORTAL/CUSTOMIZE/LINKTORECORD.ASPX?ALTID=1051121-VI</t>
  </si>
  <si>
    <t>1051122-VI</t>
  </si>
  <si>
    <t>VB - OVERGROWN W/ JUNK STORAGE</t>
  </si>
  <si>
    <t>HTTPS://SERVICES.SEATTLE.GOV/PORTAL/CUSTOMIZE/LINKTORECORD.ASPX?ALTID=1051122-VI</t>
  </si>
  <si>
    <t>1051124-VI</t>
  </si>
  <si>
    <t>CORNICE DANGLING FROM BUILDING</t>
  </si>
  <si>
    <t>PERMIT 6811009-CN ISSUED 12/28/2020 AND FINALED 2/14/22.</t>
  </si>
  <si>
    <t>HTTPS://SERVICES.SEATTLE.GOV/PORTAL/CUSTOMIZE/LINKTORECORD.ASPX?ALTID=1051124-VI</t>
  </si>
  <si>
    <t>1051125-VI</t>
  </si>
  <si>
    <t>THIS HOME APPEARS TO BE GETTING A LARGE SCALE UPGRADE AND THEY HAD 4 STFI PERMITS POSTED OUT IN FRONT.  IS THIS MUCH OF A REBUILD OK WITH ONLY STFI PERMITS?</t>
  </si>
  <si>
    <t>PERFORMING A SUBSTANTIAL ALTERATION ON A 4-BEDROOM 3-BATHROOM SFR WITH A FINISHED BASEMENT AND DETACHED GARAGE INCLUDING, BUT NOT LIMITED TO, GUTTING ALL LEVELS OF SFR (INSTALLING NEW DRYWALL THROUGHOUT), COMPLETELY REWIRING THE SFR, INSTALLING NEW PLUMBING THROUGHOUT, INSTALLING PARAPET WALLS AROUND THE ROOF AND EXCEEDING THE WORK AUTHORIZED VIA STFI PERMITS 6695527-CN ISSUED 10/14/18, 6702788-CN ISSUED 12/16/18, 6704287-CN ISSUED 12/17/18, AND 6704758-CN ISSUED 12/19/18.  ALL WORK NEEDS TO BE SHOWN IN ONE PLAN-REVIEW PERMIT WITH AN ACCURATE VALUATION OF ALL WORK PERFORMED. STOP WORK ORDER POSTED 10/15/2020.</t>
  </si>
  <si>
    <t>1978 HARVARD AVE E</t>
  </si>
  <si>
    <t>HTTPS://SERVICES.SEATTLE.GOV/PORTAL/CUSTOMIZE/LINKTORECORD.ASPX?ALTID=1051125-VI</t>
  </si>
  <si>
    <t>(47.63815735, -122.32213518)</t>
  </si>
  <si>
    <t>1051127-VI</t>
  </si>
  <si>
    <t>CONSTRUCTION GOING ON WITHOUT DISPLAY OF PERMIT. EXCESSIVE NOISE.</t>
  </si>
  <si>
    <t>REMODELING A DETACHED 4-CAR GARAGE INTO HABITABLE SPACE ACCESSORY TO A 3-BEDROOM 2-BATHROOM SFR (PERMIT 713754) WITH A MOSTLY UNFINISHED BASEMENT (140 SQ.FT. FINISHED) REQUIRES A PERMIT AND INSPECTIONS.  STOP WORK ORDER POSTED 10/12/2020.</t>
  </si>
  <si>
    <t>528 16TH AVE E</t>
  </si>
  <si>
    <t>HTTPS://SERVICES.SEATTLE.GOV/PORTAL/CUSTOMIZE/LINKTORECORD.ASPX?ALTID=1051127-VI</t>
  </si>
  <si>
    <t>(47.62416234, -122.31105833)</t>
  </si>
  <si>
    <t>1051128-VI</t>
  </si>
  <si>
    <t>PER ONLINE; PROPERTY WAS ABANDONED ON 9/4/2020 BY PREVIOUS TENANTS  - LEFT WITH DOORS AND WINDOWS OPEN.  PROPERTY IS UNSECURED AND IN "BLIGHT STATUS" - VERY BAD CONDITION. MISSING WINDOWS, DECK AND PORCH STRUCTURE HAS FAILED, BROKEN GLASS, DOORS DON'T SHUT, OPEN WALLS, EXPOSED ELECTRICAL, ETC. REQUESTING THAT THE CITY CONDEMN THE PROPERTY AND BOARD IT UP TO REDUCE RISK OF ANIMALS, SQUATTERS, FIRE HAZARD, ETC. TO THE SURROUNDING NEIGHBORHOOD.</t>
  </si>
  <si>
    <t>2021 MAR 03 12:00:00 AM</t>
  </si>
  <si>
    <t>HTTPS://SERVICES.SEATTLE.GOV/PORTAL/CUSTOMIZE/LINKTORECORD.ASPX?ALTID=1051128-VI</t>
  </si>
  <si>
    <t>1051131-VI</t>
  </si>
  <si>
    <t>PER ONLINE; VB- PROPERTY CONTINUES TO BE A DUMPING GROUND. THE GARBAGE PILE HAS GROWN. THE GRASS IN THE YARD HAS NOW REACHED A STATE OF BEING A FIRE HAZARD.</t>
  </si>
  <si>
    <t>7721 16TH AVE SW</t>
  </si>
  <si>
    <t>HTTPS://SERVICES.SEATTLE.GOV/PORTAL/CUSTOMIZE/LINKTORECORD.ASPX?ALTID=1051131-VI</t>
  </si>
  <si>
    <t>(47.53298402, -122.35547348)</t>
  </si>
  <si>
    <t>1051138-VI</t>
  </si>
  <si>
    <t>HTTPS://SERVICES.SEATTLE.GOV/PORTAL/CUSTOMIZE/LINKTORECORD.ASPX?ALTID=1051138-VI</t>
  </si>
  <si>
    <t>1051139-VI</t>
  </si>
  <si>
    <t>CONSTRUCTION WITHOUT ISSUED PERMITS. ATTIC LEVEL DOUBLE DORMER ADDITION TO HOUSE, CONSTRUCTION UNDERWAY. 2STORY GARAGE PREVIOUSLY BUILT WITHOUT PERMITS.</t>
  </si>
  <si>
    <t>PERMITS 6888202-EL ACHIEVED FINAL APPROVAL ON 10/1722 AND 6812331-CN ACHIEVED FINAL APPROVAL ON 10/21/22 FOR WORK ORIGINALLY BEGUN WITHOUT PERMITS AND INSPECTIONS.</t>
  </si>
  <si>
    <t>4329 2ND AVE NE</t>
  </si>
  <si>
    <t>HTTPS://SERVICES.SEATTLE.GOV/PORTAL/CUSTOMIZE/LINKTORECORD.ASPX?ALTID=1051139-VI</t>
  </si>
  <si>
    <t>(47.65982744, -122.3275776)</t>
  </si>
  <si>
    <t>1051146-VI</t>
  </si>
  <si>
    <t>THE BUILDING IS BEING SQUATTED IN: WATCHED TWO PEOPLE ENTER (20S OR EARLY 30S WOMAN, AND A 20S/EARLY 30S MAN). IT'S SLATED FOR DEMO. ENTERED THROUGH THE BACK OF THE BUILDING. A SEPARATE DOOR HAS BEEN LEFT OPEN.I BELIEVE THERE HAVE BEEN ISSUES THERE IN THE PAST.</t>
  </si>
  <si>
    <t>2514 DEXTER AVE N</t>
  </si>
  <si>
    <t>HTTPS://SERVICES.SEATTLE.GOV/PORTAL/CUSTOMIZE/LINKTORECORD.ASPX?ALTID=1051146-VI</t>
  </si>
  <si>
    <t>(47.64269545, -122.34473002)</t>
  </si>
  <si>
    <t>1051151-VI</t>
  </si>
  <si>
    <t>2021 JAN 11 12:00:00 AM</t>
  </si>
  <si>
    <t>2805 W COMMODORE WAY</t>
  </si>
  <si>
    <t>HTTPS://SERVICES.SEATTLE.GOV/PORTAL/CUSTOMIZE/LINKTORECORD.ASPX?ALTID=1051151-VI</t>
  </si>
  <si>
    <t>(47.6625109, -122.39449019)</t>
  </si>
  <si>
    <t>1051154-VI</t>
  </si>
  <si>
    <t>NO HOT WATER, MOLD ISSUE QUESTIONS TENANT RIGHTS</t>
  </si>
  <si>
    <t>5007 37TH AVE S</t>
  </si>
  <si>
    <t>HTTPS://SERVICES.SEATTLE.GOV/PORTAL/CUSTOMIZE/LINKTORECORD.ASPX?ALTID=1051154-VI</t>
  </si>
  <si>
    <t>(47.55674199, -122.28636174)</t>
  </si>
  <si>
    <t>1051158-VI</t>
  </si>
  <si>
    <t>MY NEIGHBOR AT 4310 THACKERAY PL NE 98105 HAS AN OUTDOOR AIR CONDITIONER ON THE NORTH SIDE OF THEIR PROPERTY WHICH SHARES THE PROPERTY LINE WITH MY PROPERTY. THE UNIT IS VERY LOUD, MUCH GREATER THAN THE 55 DECIBEL LIMIT AT THE PROPERTY LINE.</t>
  </si>
  <si>
    <t>PERMIT 6809149-EL ACHIEVED FINAL ON 11/6/20 AND PERMIT 6808681-RF ACHIEVED FINAL ON 11/18/20 FOR A HEAT PUMP ORIGINALLY INSTALLED WITHOUT REQUIRED PERMITS &amp; INSPECTIONS.</t>
  </si>
  <si>
    <t>4310 THACKERAY PL NE</t>
  </si>
  <si>
    <t>HTTPS://SERVICES.SEATTLE.GOV/PORTAL/CUSTOMIZE/LINKTORECORD.ASPX?ALTID=1051158-VI</t>
  </si>
  <si>
    <t>(47.65935852, -122.32595225)</t>
  </si>
  <si>
    <t>1051167-VI</t>
  </si>
  <si>
    <t>TENANT IN SUBSIDIZED HOUSING. BATHTUB IS PEELING, CAN'T TAKE BATHS. HARDWOOD FLOORS NAIL STICKING OUT OF FLOOR. MOLD IN WALLS, LANDLORD DOESN'T FIX THINGS. IT'S BEEN 9YRS TENANT WAS SUPPOSED TO MOVE INTO A 1BDRM STILL WAITING, WAS PROMISED ONE SOON AS AVAILABLE. WHAT ARE RIGHTS?</t>
  </si>
  <si>
    <t>DAMAGED BATH TUB RESIDENT IS UNABLE TO USE</t>
  </si>
  <si>
    <t>HTTPS://SERVICES.SEATTLE.GOV/PORTAL/CUSTOMIZE/LINKTORECORD.ASPX?ALTID=1051167-VI</t>
  </si>
  <si>
    <t>1051171-VI</t>
  </si>
  <si>
    <t>NO FANS TO DRY OUT UNITS FLOODED BY THE SPRINKLER SYSTEM, NO FUNCTIONING SMOKE ALARMS, AND WALLS STRIPPED DOWN TO THE STUDS</t>
  </si>
  <si>
    <t>7101 62ND AVE NE</t>
  </si>
  <si>
    <t>HTTPS://SERVICES.SEATTLE.GOV/PORTAL/CUSTOMIZE/LINKTORECORD.ASPX?ALTID=1051171-VI</t>
  </si>
  <si>
    <t>(47.68057955, -122.26286946)</t>
  </si>
  <si>
    <t>1051172-VI</t>
  </si>
  <si>
    <t>PER ONLINE; SINK IN MASTER BATH BROKE SIX MONTHS AGO AND WAS REPORTED TO LANDLORD, STILL HAS NOT BEEN REPLACED. LANDLORD REMOVED THE BROKEN SINK THREE MONTHS AGO BUT HAS NOT INSTALLED A REPLACEMENT.TUB IN MASTER BATH HAS A LEAKY FAUCET THAT LEAKS THROUGH THE FLOOR INTO THE LIVING ROOM WHEN USED. WAS REPORTED TO LANDLORD ON DEC 31 2019. STILL HAS NOT BEEN FIXED.</t>
  </si>
  <si>
    <t>HBMC- VIOLATIONS- SHOWER HOSE/DIVERTER KNOB REPAIRED- JLS</t>
  </si>
  <si>
    <t>1956 HARVARD AVE E</t>
  </si>
  <si>
    <t>HTTPS://SERVICES.SEATTLE.GOV/PORTAL/CUSTOMIZE/LINKTORECORD.ASPX?ALTID=1051172-VI</t>
  </si>
  <si>
    <t>(47.63748052, -122.32218401)</t>
  </si>
  <si>
    <t>1051180-VI</t>
  </si>
  <si>
    <t>PER ONLINE; THERE IS ONGOING CONSTRUCTION WHICH MAY IMPACT THE HEALTH OF A RARE AND DESIGNATED EXCEPTIONAL NEIGHBORING TREE (GARRY OAK TREE, DESIGNATED EXCEPTIONAL ACCORDING TO DR 16-2008). THE TREE IS LARGE ENOUGH THAT THE CANOPY EXTENDS SLIGHTLY INTO THE SITE OF CONSTRUCTION OF A PLANNED TWO-STORY BUILDING. ITS FEEDER ROOT NETWORK IS ALSO WITHIN THE SITE, AND FOUNDATION IS ALREADY BEING POURED. FURTHERMORE, THERE IS EVIDENCE FROM THE AVAILABLE DOCUMENTS FOR THIS CONSTRUCTI</t>
  </si>
  <si>
    <t>AS OF 10/15/2020, TREE PROTECTION HAS BEEN INSTALLED FOR THE EXCEPTIONAL GARRY OAK TREE PER THE 8/19/2020 ARBORIST REPORT (PROVIDED TO SDCI ON 10/13/2020). THE REQUIRED REVISION TO 6768600-CN SHOWING TREE PROTECTION WAS REVIEWED AND APPROVED BY SDCI ON 11/9/2020.</t>
  </si>
  <si>
    <t>3317 36TH AVE S</t>
  </si>
  <si>
    <t>HTTPS://SERVICES.SEATTLE.GOV/PORTAL/CUSTOMIZE/LINKTORECORD.ASPX?ALTID=1051180-VI</t>
  </si>
  <si>
    <t>(47.57319705, -122.28796415)</t>
  </si>
  <si>
    <t>1051183-VI</t>
  </si>
  <si>
    <t>RAW SEWAGE IN BATHROOM - KITCHEN SINK BROKEN - STOVE ONLY HAS 1 BURNER THAT IS WORKING - SEVERE BLACK MOLD ISSUE</t>
  </si>
  <si>
    <t>HOUSING NOV</t>
  </si>
  <si>
    <t>4884 COLUMBIA DR S</t>
  </si>
  <si>
    <t>HTTPS://SERVICES.SEATTLE.GOV/PORTAL/CUSTOMIZE/LINKTORECORD.ASPX?ALTID=1051183-VI</t>
  </si>
  <si>
    <t>(47.55794828, -122.30445409)</t>
  </si>
  <si>
    <t>1051184-VI</t>
  </si>
  <si>
    <t>SPU REFERRED TO SDCI; THEY ARE DIRECTING DRAINAGE TO THE RIGHT OF WAY; ALSO CONSTRUCTING INTERIOR ALTERATIONS W/O PERMITS &amp; INSPECTIONS</t>
  </si>
  <si>
    <t>PERMITS 6846249-CN AND 6811635-CN ISSUED 7/1/21 AND 7/12/21 WERE GRANTED FINAL APPROVALS ON 8/18/21 AND 8/20/21 FOR WORK BEGUN W/O PERMITS &amp; INSPECTIONS.</t>
  </si>
  <si>
    <t>215 NEWELL ST</t>
  </si>
  <si>
    <t>HTTPS://SERVICES.SEATTLE.GOV/PORTAL/CUSTOMIZE/LINKTORECORD.ASPX?ALTID=1051184-VI</t>
  </si>
  <si>
    <t>(47.64457279, -122.35304762)</t>
  </si>
  <si>
    <t>1051185-VI</t>
  </si>
  <si>
    <t>PER ONLINE; PROPERTY OWNER IS BUILDING A DECK ON HIS SIDE YARD.  THIS DECK IS GOING FROM HIS HOUSE TO THE PROPERTY LINE.  THE DECK IS HIGHER THAN 18 INCHES ABOVE GROUND</t>
  </si>
  <si>
    <t>CONSTRUCTING A DECK MORE THAN 18” ABOVE GRADE IN THE NORTH REQUIRED SIDE YARD REQUIRES A PERMIT AND INSPECTIONS (IF ALLOWED). STOP WORK ORDER POSTED 10/22/2020.</t>
  </si>
  <si>
    <t>9205 RENTON AVE S</t>
  </si>
  <si>
    <t>HTTPS://SERVICES.SEATTLE.GOV/PORTAL/CUSTOMIZE/LINKTORECORD.ASPX?ALTID=1051185-VI</t>
  </si>
  <si>
    <t>(47.52068301, -122.27394601)</t>
  </si>
  <si>
    <t>1051188-VI</t>
  </si>
  <si>
    <t>WE HAVE HAD A SIGNIFICANT LEAK IN OUR MAIN WATER OUT, WHICH HAS RESULTED IN SEWAGE COMING UP IN OUR BATHROOM AS WELL AS IN THE BASEMENT. WE HAVE REPORTED THIS SEVERAL TIMES, AND PLUMBERS HAVE BEEN SENT TO LOOK AT THE ISSUE, BUT IT HAS NOT BEEN ADDRESSED. THE MAIN NEEDS TO BE REPAIRED, AND DESPITE OUR EFFORTS, NOTHING HAS HAPPENED. HERE IS A VIDEO OF THE LEAK AND SEWAGE: HTTPS://DRIVE.GOOGLE.COM/FILE/D/1CJXRVEFQH_TVBHKFPHHHWHPJ-NAGUYAM/VIEW?USP=SHARING</t>
  </si>
  <si>
    <t>HTTPS://SERVICES.SEATTLE.GOV/PORTAL/CUSTOMIZE/LINKTORECORD.ASPX?ALTID=1051188-VI</t>
  </si>
  <si>
    <t>1051190-VI</t>
  </si>
  <si>
    <t>WATER WITH SEWAGE ON WALLSFROM UNIT ABOVE. RUNS THROUGHCOMMON AREA AND DOWN TO TENANT'SUNIT. EXPOSED BROKEN PIPES.</t>
  </si>
  <si>
    <t>2615 E CHERRY ST</t>
  </si>
  <si>
    <t>HTTPS://SERVICES.SEATTLE.GOV/PORTAL/CUSTOMIZE/LINKTORECORD.ASPX?ALTID=1051190-VI</t>
  </si>
  <si>
    <t>(47.60788054, -122.29820881)</t>
  </si>
  <si>
    <t>1051191-VI</t>
  </si>
  <si>
    <t>EXCAVATION BEYOND LIMITS SHOWN ON APPROVED DRAWINGS AND DISTURBING A NON-DISTURBANCE AREA INCLUDING REMOVING A PROTECTED TREE</t>
  </si>
  <si>
    <t>EXCAVATING INTO A NON-DISTURBANCE AREA IN VIOLATION OF THE 12/2/19 ECA COVENANT (KING COUNTY RECORDING NO. 20191220001176) REQUIRES A PERMIT TO RESTORE THE AREA.  THIS PERMIT WILL NEED TO BE COORDINATED WITH LAND USE PLANNER SUPERVISOR JERRY SUDER AS THIS WORK IS IN VIOLATION OF THE APPROVED DRAWINGS AND DOCUMENTATION FOR 3023276-LU AND 6469672-CN.  STOP WORK ORDER POSTED 10/22/2020.</t>
  </si>
  <si>
    <t>2414 EVERETT AVE E</t>
  </si>
  <si>
    <t>HTTPS://SERVICES.SEATTLE.GOV/PORTAL/CUSTOMIZE/LINKTORECORD.ASPX?ALTID=1051191-VI</t>
  </si>
  <si>
    <t>(47.64130689, -122.31436995)</t>
  </si>
  <si>
    <t>1051200-VI</t>
  </si>
  <si>
    <t>2020 NOV 13 12:00:00 AM</t>
  </si>
  <si>
    <t>9220 1ST AVE NE</t>
  </si>
  <si>
    <t>HTTPS://SERVICES.SEATTLE.GOV/PORTAL/CUSTOMIZE/LINKTORECORD.ASPX?ALTID=1051200-VI</t>
  </si>
  <si>
    <t>(47.69645824, -122.32803837)</t>
  </si>
  <si>
    <t>1051201-VI</t>
  </si>
  <si>
    <t>PER ONLINE; TRASH DUMPED ON PROPERTY, HAS BEEN THERE UPWARDS OF 10 DAYS</t>
  </si>
  <si>
    <t>715 SPRING ST</t>
  </si>
  <si>
    <t>HTTPS://SERVICES.SEATTLE.GOV/PORTAL/CUSTOMIZE/LINKTORECORD.ASPX?ALTID=1051201-VI</t>
  </si>
  <si>
    <t>(47.60801475, -122.32911503)</t>
  </si>
  <si>
    <t>1051203-VI</t>
  </si>
  <si>
    <t>12309 15TH AVE NE</t>
  </si>
  <si>
    <t>HTTPS://SERVICES.SEATTLE.GOV/PORTAL/CUSTOMIZE/LINKTORECORD.ASPX?ALTID=1051203-VI</t>
  </si>
  <si>
    <t>(47.7179401, -122.31315663)</t>
  </si>
  <si>
    <t>1051205-VI</t>
  </si>
  <si>
    <t>2020 NOV 06 12:00:00 AM</t>
  </si>
  <si>
    <t>1119 18TH AVE</t>
  </si>
  <si>
    <t>HTTPS://SERVICES.SEATTLE.GOV/PORTAL/CUSTOMIZE/LINKTORECORD.ASPX?ALTID=1051205-VI</t>
  </si>
  <si>
    <t>(47.61217397, -122.3092211)</t>
  </si>
  <si>
    <t>1051206-VI</t>
  </si>
  <si>
    <t>1123 18TH AVE</t>
  </si>
  <si>
    <t>HTTPS://SERVICES.SEATTLE.GOV/PORTAL/CUSTOMIZE/LINKTORECORD.ASPX?ALTID=1051206-VI</t>
  </si>
  <si>
    <t>(47.61227734, -122.30919632)</t>
  </si>
  <si>
    <t>1051207-VI</t>
  </si>
  <si>
    <t>RV ON PROPERTY THAT HAS NO SEWAGE LINE, TENANTS LIVING IN RV, HAZARDOUS NEEDLE DISPOSAL</t>
  </si>
  <si>
    <t>2020 OCT 25 12:00:00 AM</t>
  </si>
  <si>
    <t>9244 37TH AVE S</t>
  </si>
  <si>
    <t>HTTPS://SERVICES.SEATTLE.GOV/PORTAL/CUSTOMIZE/LINKTORECORD.ASPX?ALTID=1051207-VI</t>
  </si>
  <si>
    <t>(47.52005877, -122.28571593)</t>
  </si>
  <si>
    <t>1051210-VI</t>
  </si>
  <si>
    <t>TENANTS OF 9244 37TH AVE SOUTH ARE DROPPING USED NEEDLES IN THE PUBLIC ALLEY WAY</t>
  </si>
  <si>
    <t>THIS RECORD WAS CREATED IN ERROR. SEE 1050490-CT</t>
  </si>
  <si>
    <t>HTTPS://SERVICES.SEATTLE.GOV/PORTAL/CUSTOMIZE/LINKTORECORD.ASPX?ALTID=1051210-VI</t>
  </si>
  <si>
    <t>1051211-VI</t>
  </si>
  <si>
    <t>HALOGEN FLOODLIGHT AIMED UPWARDS AT NEIGHBORING HOUSE SHINING VERY BRIGHT LIGHT INTO BEDROOMS OF MULTIPLE HOUSES TO THE NORTH AND EAST OF THE BLDG.</t>
  </si>
  <si>
    <t>2020 OCT 26 12:00:00 AM</t>
  </si>
  <si>
    <t>2020 DEC 21 12:00:00 AM</t>
  </si>
  <si>
    <t>4200 FREMONT AVE N</t>
  </si>
  <si>
    <t>HTTPS://SERVICES.SEATTLE.GOV/PORTAL/CUSTOMIZE/LINKTORECORD.ASPX?ALTID=1051211-VI</t>
  </si>
  <si>
    <t>(47.65792886, -122.34976738)</t>
  </si>
  <si>
    <t>1051215-VI</t>
  </si>
  <si>
    <t>PER CSB: TIRES, PAINT CAN, LUMBER AND TRASH - PRIVATE PROPERTY JUNK STORAGE VIOLATION64TH ST NE AND 9TH AVENUE NE - AUTO PARTSTIRES, PAINT CAN, LUMBER AND TRASH</t>
  </si>
  <si>
    <t>914 NE 64TH ST</t>
  </si>
  <si>
    <t>HTTPS://SERVICES.SEATTLE.GOV/PORTAL/CUSTOMIZE/LINKTORECORD.ASPX?ALTID=1051215-VI</t>
  </si>
  <si>
    <t>(47.67511, -122.31814339)</t>
  </si>
  <si>
    <t>1051216-VI</t>
  </si>
  <si>
    <t>PROBLEMS WITH LANDLORD. REPAIRS ARE NOT BEING MADE IN A TIMELY MANNER.</t>
  </si>
  <si>
    <t>4276 NE 50TH ST</t>
  </si>
  <si>
    <t>HTTPS://SERVICES.SEATTLE.GOV/PORTAL/CUSTOMIZE/LINKTORECORD.ASPX?ALTID=1051216-VI</t>
  </si>
  <si>
    <t>(47.66505916, -122.28073349)</t>
  </si>
  <si>
    <t>1051218-VI</t>
  </si>
  <si>
    <t>NO PERMITS BASEMENTREMODEL, NEW WINDOWSELECTRICAL WORK. CALLERMAY USE SERVICES PORTALFOR PHOTOS, BUT ISHESITANT. DELICATESITUATION</t>
  </si>
  <si>
    <t>AS OF 10/23/2020, REMODELING THE BASEMENT OF A 2-BEDROOM 1-BATHROOM SFR WITH A FINISHED BASEMENT TO CREATE ADDITIONAL BEDROOM(S) INCLUDING INSTALLING NEW WINDOWS AND PERFORMING ELECTRICAL REQUIRES A PERMIT AND INSPECTIONS FROM SDCI.  IF ANY PLUMBING WORK WAS PERFORMED, A PLUMBING PERMIT AND INSPECTIONS WILL BE REQUIRED FROM KING COUNTY HEALTH DEPARTMENT.</t>
  </si>
  <si>
    <t>2933 36TH AVE S</t>
  </si>
  <si>
    <t>HTTPS://SERVICES.SEATTLE.GOV/PORTAL/CUSTOMIZE/LINKTORECORD.ASPX?ALTID=1051218-VI</t>
  </si>
  <si>
    <t>(47.57649376, -122.28798026)</t>
  </si>
  <si>
    <t>1051220-VI</t>
  </si>
  <si>
    <t>THIS HOUSE HAS BEEN VACANT FOR 2 YEARS. IT IS CURRENTLY BOARDED UP  BUT EASY TO ACCESS. THE GRASS IS VERY HIGH AND DRY. WE HAVE AN ARSONIST ON BEACON HILL. THIS HOME LOOKS LIKE A TARGET. IF THE HOUSE CAUGHT IN FIRE, IT WOULD SPREAD QUICKLY TO THE HOUSE TO THE WEST.</t>
  </si>
  <si>
    <t>HTTPS://SERVICES.SEATTLE.GOV/PORTAL/CUSTOMIZE/LINKTORECORD.ASPX?ALTID=1051220-VI</t>
  </si>
  <si>
    <t>1051221-VI</t>
  </si>
  <si>
    <t>MAJOR CONSTRUCTION HAS BEEN GETTING MORE ENCOMPASSING FOR SEVERAL YEARS. LATEST INCLUDES RAISING THE HEIGHT OF THE ROOF APPROXIMATELY 3 1/2 FEET. NOT SURE ANY OF THE CONSTRUCTION MEETS CODE AND I CANNOT FIND ANY BUILDING PERMIT.I TRIED ATTACHING A PHOTO WITH NO SUCCESS SO I SENT IT TO YOUR IT HELP EMAIL ADDRESS.</t>
  </si>
  <si>
    <t>PERMIT 6876368-DM ACHIEVED FINAL APPROVAL ON 7/7/22. (PREVIOUS VIOLATION WAS FOR WORK PERFORMED ON EXISTING HOUSE W/O PERMITS AND INSPECTIONS.)</t>
  </si>
  <si>
    <t>5111 KEYSTONE PL N</t>
  </si>
  <si>
    <t>HTTPS://SERVICES.SEATTLE.GOV/PORTAL/CUSTOMIZE/LINKTORECORD.ASPX?ALTID=1051221-VI</t>
  </si>
  <si>
    <t>(47.66616669, -122.33162577)</t>
  </si>
  <si>
    <t>1051224-VI</t>
  </si>
  <si>
    <t>NO HEAT/ELECTRICITY. TENANT SAYSHAS NO WAY TO CONTACT OWNEROR LANDLORD.</t>
  </si>
  <si>
    <t>2021 FEB 09 12:00:00 AM</t>
  </si>
  <si>
    <t>HTTPS://SERVICES.SEATTLE.GOV/PORTAL/CUSTOMIZE/LINKTORECORD.ASPX?ALTID=1051224-VI</t>
  </si>
  <si>
    <t>1051226-VI</t>
  </si>
  <si>
    <t>THERE ARE ROACHES, RODENTS AND MOLD THROUGHOUT THIS BUILDING. MULTIPLE "INSPECTIONS" HAVE BEEN DONE BUT NOTHING GETS REPAIRED. THERE ARE FAMILIES WITH CHILDREN, ELDERLY PEOPLE AND ILL RESIDENTS. THE LIVING CONDITIONS ARE DISGUSTING</t>
  </si>
  <si>
    <t>HTTPS://SERVICES.SEATTLE.GOV/PORTAL/CUSTOMIZE/LINKTORECORD.ASPX?ALTID=1051226-VI</t>
  </si>
  <si>
    <t>1051228-VI</t>
  </si>
  <si>
    <t>PERMANENT WOODEN STRUCTURE WAS BUILT ON TOP OF THE HOUSE AND PROBABLY VIOLATES CITY CODE AND HEIGHT LIMITATION.</t>
  </si>
  <si>
    <t>3847 24TH AVE W</t>
  </si>
  <si>
    <t>HTTPS://SERVICES.SEATTLE.GOV/PORTAL/CUSTOMIZE/LINKTORECORD.ASPX?ALTID=1051228-VI</t>
  </si>
  <si>
    <t>(47.65551167, -122.3877217)</t>
  </si>
  <si>
    <t>1051229-VI</t>
  </si>
  <si>
    <t>HIGH CONSTRUCTION IN THE BACK OF THE HOUSE PERMANENT AND TO CLOSE TO THE OTHER PROPERTY AND DON'T THINK PERMITS WERE USED FOR THAT CONSTRUCTION.</t>
  </si>
  <si>
    <t>ZONING REFERRAL 11/13/20 SHED OR PLAY STRUCTURE APPEARS TO BE LESS THAN 120 SQUARE FEET IN SIZE BUT IS APPROXIMATELY 16 - 18 FEET TALL AND IS LOCATED VERY CLOSE TO PROPERTY LINE. (1) PHOTO BY ROBERT HORTON IN CASE DOCUMENTS AND KDRIVE/CONSTRUCTION VIOLATION PHOTOS, (1) PHOTO FROM COMPLAINANT.</t>
  </si>
  <si>
    <t>11026 GOODWIN WAY NE</t>
  </si>
  <si>
    <t>HTTPS://SERVICES.SEATTLE.GOV/PORTAL/CUSTOMIZE/LINKTORECORD.ASPX?ALTID=1051229-VI</t>
  </si>
  <si>
    <t>(47.70934688, -122.30892181)</t>
  </si>
  <si>
    <t>1051230-VI</t>
  </si>
  <si>
    <t>THIS PROPERTY IS NOT ONLY UNKEMPT BUT POTENTIALLY ATTRACTING RODENTS. THIS IS A REOCURRING PROBLEM OVER MANY YEARS.</t>
  </si>
  <si>
    <t>3014 E HOWELL ST</t>
  </si>
  <si>
    <t>HTTPS://SERVICES.SEATTLE.GOV/PORTAL/CUSTOMIZE/LINKTORECORD.ASPX?ALTID=1051230-VI</t>
  </si>
  <si>
    <t>(47.61778551, -122.29274404)</t>
  </si>
  <si>
    <t>1051237-VI</t>
  </si>
  <si>
    <t>WE BELIEVE OUR UNIT IS UNINHABITABLE BASED ON THE RRIO CHECKLIST. WE WOULD LIKE TO TAKE ACTION AGAINST THE MANAGEMENT COMPANY, WALLS PROPERTY MANAGEMENT AND WOULD LIKE PROOF THAT THE UNIT IS UNINHABITABLE.</t>
  </si>
  <si>
    <t>1435 22ND AVE</t>
  </si>
  <si>
    <t>HTTPS://SERVICES.SEATTLE.GOV/PORTAL/CUSTOMIZE/LINKTORECORD.ASPX?ALTID=1051237-VI</t>
  </si>
  <si>
    <t>(47.61400944, -122.30386316)</t>
  </si>
  <si>
    <t>1051239-VI</t>
  </si>
  <si>
    <t>GUTTERS FAILING,HOLE IN FLOOR, BADELECTRICITY CONDITIONSAND BROKEN WINDOWS</t>
  </si>
  <si>
    <t>9702 57TH AVE S</t>
  </si>
  <si>
    <t>HTTPS://SERVICES.SEATTLE.GOV/PORTAL/CUSTOMIZE/LINKTORECORD.ASPX?ALTID=1051239-VI</t>
  </si>
  <si>
    <t>(47.51507582, -122.26169434)</t>
  </si>
  <si>
    <t>1051240-VI</t>
  </si>
  <si>
    <t>2021 JUN 15 12:00:00 AM</t>
  </si>
  <si>
    <t>HTTPS://SERVICES.SEATTLE.GOV/PORTAL/CUSTOMIZE/LINKTORECORD.ASPX?ALTID=1051240-VI</t>
  </si>
  <si>
    <t>1051241-VI</t>
  </si>
  <si>
    <t>HTTPS://SERVICES.SEATTLE.GOV/PORTAL/CUSTOMIZE/LINKTORECORD.ASPX?ALTID=1051241-VI</t>
  </si>
  <si>
    <t>1051242-VI</t>
  </si>
  <si>
    <t>NO HEAT - LANDLORD AWARE OF PROBLEM NOT ADDRESSING ISSUELANDLORD CONTACT: JAMIE (206) 621-9840</t>
  </si>
  <si>
    <t>EO  NO HEAT IN THE RESIDENCE.</t>
  </si>
  <si>
    <t>3044 NW 57TH ST</t>
  </si>
  <si>
    <t>HTTPS://SERVICES.SEATTLE.GOV/PORTAL/CUSTOMIZE/LINKTORECORD.ASPX?ALTID=1051242-VI</t>
  </si>
  <si>
    <t>(47.67040481, -122.39742485)</t>
  </si>
  <si>
    <t>1051243-VI</t>
  </si>
  <si>
    <t>HTTPS://SERVICES.SEATTLE.GOV/PORTAL/CUSTOMIZE/LINKTORECORD.ASPX?ALTID=1051243-VI</t>
  </si>
  <si>
    <t>1051244-VI</t>
  </si>
  <si>
    <t>THIS HOUSE HAS BEEN UNOCCUPIED / ABANDONED SINCE I MOVED IN NEXT DOOR OVER THREE YEARS AGO. THE ABANDONED PROPERTY HAS COMPLETELY OUT OF CONTROL BAMBOO, MORNING GLORY, AND BLACKBERRIES CONSTANTLY MOVING ONTO AND OVER MY ROOF, THREATENING PROPERTY DAMAGE. THE HOUSE IS FILLED WITH TRASH, THE BACKYARD FILLED WITH ABANDONED SHOPPING CARTS, GARBAGE, ETC. I HAVE ATTEMPTED TO \CONTACT THE NEIGHBOR WITH NO RESPONSE. I CANNOT MANAGE THE AMOUNT OF DAMAGE THIS HOUSE IS BEGINNING TO</t>
  </si>
  <si>
    <t>HTTPS://SERVICES.SEATTLE.GOV/PORTAL/CUSTOMIZE/LINKTORECORD.ASPX?ALTID=1051244-VI</t>
  </si>
  <si>
    <t>1051245-VI</t>
  </si>
  <si>
    <t>NEGLECT TO FIX BROKEN WINDOWS IN MULTIPLE UNITS FROM BREAK-INS. MAKING THE APARTMENT COMPLEX UNSAFE AND UNHABITABLE.</t>
  </si>
  <si>
    <t>2020 NOV 24 12:00:00 AM</t>
  </si>
  <si>
    <t>HTTPS://SERVICES.SEATTLE.GOV/PORTAL/CUSTOMIZE/LINKTORECORD.ASPX?ALTID=1051245-VI</t>
  </si>
  <si>
    <t>1051246-VI</t>
  </si>
  <si>
    <t>PER ONLINE; THIS IS A DUPLICATE OF COMPLAINT 005314-20CP.  I AM REFILING BECAUSE THE REGISTERED CONTACT THAT SHOWED UP FOR THAT COMPLAINT HAD MY NAME, ADDRESS, AND PHONE NUMBER, BUT NOT MY EMAIL ADDRESS.  SOMEONE ELSE CREATED THAT REGISTERED CONTACT USING MY NAME.THE ROOF OVERHANG OVER THE PORCH ON THE EAST SIDE OF THE BUILDING IS IN THE SETBACK AND OVER THE PROPERTY LINE OF 111 ALOHA (I AM OWNER OF 111 ALOHA). THE PORCH IS IN THE 5 FOOT SETBACK AS WELL.  THESE ITEMS ARE N</t>
  </si>
  <si>
    <t>PERMIT 6612406-CN ACHIEVED FINAL APPROVAL ON 12/17/20; THE WORK THAT WAS NOTED IN OCTOBER OF 2020 THAT WAS NOT PER THE APPROVED PLANS HAS BEEN REMOVED AND THE WORK  HAS BEEN CONFIRMED PER APPROVED PLANS.</t>
  </si>
  <si>
    <t>107 ALOHA ST</t>
  </si>
  <si>
    <t>HTTPS://SERVICES.SEATTLE.GOV/PORTAL/CUSTOMIZE/LINKTORECORD.ASPX?ALTID=1051246-VI</t>
  </si>
  <si>
    <t>(47.62704801, -122.35498239)</t>
  </si>
  <si>
    <t>1051247-VI</t>
  </si>
  <si>
    <t>APPLIANCES NOT FUNCTIONING</t>
  </si>
  <si>
    <t>HTTPS://SERVICES.SEATTLE.GOV/PORTAL/CUSTOMIZE/LINKTORECORD.ASPX?ALTID=1051247-VI</t>
  </si>
  <si>
    <t>1051248-VI</t>
  </si>
  <si>
    <t>2022 APR 28 12:00:00 AM</t>
  </si>
  <si>
    <t>3014 3RD AVE N</t>
  </si>
  <si>
    <t>HTTPS://SERVICES.SEATTLE.GOV/PORTAL/CUSTOMIZE/LINKTORECORD.ASPX?ALTID=1051248-VI</t>
  </si>
  <si>
    <t>(47.6474175, -122.35106128)</t>
  </si>
  <si>
    <t>1051250-VI</t>
  </si>
  <si>
    <t>6102 32ND AVE NW</t>
  </si>
  <si>
    <t>HTTPS://SERVICES.SEATTLE.GOV/PORTAL/CUSTOMIZE/LINKTORECORD.ASPX?ALTID=1051250-VI</t>
  </si>
  <si>
    <t>(47.6731456, -122.39809788)</t>
  </si>
  <si>
    <t>1051253-VI</t>
  </si>
  <si>
    <t>SUBSTANTIAL TREES WERE REMOVED TODAY FROM THIS PROPERTY AND TAX PARCEL TO THE NORTH WHICH APPEARS TO BE AN ECA / STEEP SLOPE. TAX PARCEL TO NORTH IS OWNED BY SAME OWNER. NOT SEEING PERMIT FOR THIS WORK, OR VEGETATIVE PLAN.</t>
  </si>
  <si>
    <t>5419 RENTON AVE S</t>
  </si>
  <si>
    <t>HTTPS://SERVICES.SEATTLE.GOV/PORTAL/CUSTOMIZE/LINKTORECORD.ASPX?ALTID=1051253-VI</t>
  </si>
  <si>
    <t>(47.55290153, -122.2860573)</t>
  </si>
  <si>
    <t>1051264-VI</t>
  </si>
  <si>
    <t>NEIGHBOR BUILT A NON-PERMITTED BUILDING, THERE IS POWER TO THE BUILDING AND I CAN NOT FIND ANY PERMITS FOR ELECTRIC OR FOR THE BUILDING STRUCTURE. PLEASE INVESTIGATE</t>
  </si>
  <si>
    <t>PERMIT 6809844-EL ISSUED 11/20/2020 AND FINALED 11/30/2020.  NOVEMBER 2, 2020, BASED ON A REVIEW OF THE RECORDS, INSTALLATION AND CONNECTION OF ELECTRICAL EQUIPMENT IN STRUCTURE LOCATED IN THE REAR YARD REQUIRES A PERMIT AND INSPECTIONS.</t>
  </si>
  <si>
    <t>2020 NOV 02 12:00:00 AM</t>
  </si>
  <si>
    <t>7517 19TH AVE SW</t>
  </si>
  <si>
    <t>HTTPS://SERVICES.SEATTLE.GOV/PORTAL/CUSTOMIZE/LINKTORECORD.ASPX?ALTID=1051264-VI</t>
  </si>
  <si>
    <t>(47.5349605, -122.3585648)</t>
  </si>
  <si>
    <t>1051268-VI</t>
  </si>
  <si>
    <t>OUTDOOR JUNK STORAGE.   IT APPEARS THAT SOMEONE IS HOARDING ON THE EXTERIOR OF ONE OF THE UNITS, THE DEBRIS IS PILED UP AGAINST THE BUILDING</t>
  </si>
  <si>
    <t>HTTPS://SERVICES.SEATTLE.GOV/PORTAL/CUSTOMIZE/LINKTORECORD.ASPX?ALTID=1051268-VI</t>
  </si>
  <si>
    <t>1051269-VI</t>
  </si>
  <si>
    <t>BED BUGS IN UNIT  HAS HAD 3 TREATMENTS AND NOTHING HAS CHANGED. TOILET IS BROKEN HAS TO FLUSH TOILET MANUALLY. BEING HARASSED BY OWNER OVER BED BUGS ISSUE, WHAT ARE RIGHTS?</t>
  </si>
  <si>
    <t>2021 JAN 07 12:00:00 AM</t>
  </si>
  <si>
    <t>HTTPS://SERVICES.SEATTLE.GOV/PORTAL/CUSTOMIZE/LINKTORECORD.ASPX?ALTID=1051269-VI</t>
  </si>
  <si>
    <t>1051270-VI</t>
  </si>
  <si>
    <t>THE NEW OWNERS ARE DOING EXTENSIVE CONSTRUCTION ON THE HOUSE WITH NO PERMITS VISIBLE.</t>
  </si>
  <si>
    <t>PERMIT 6876948-EL ACHIEVED FINAL APPROVAL ON 1/27/22 AND 6826577-CN ACHIEVED FINAL APPROVAL ON 1/13/22 FOR WORK ORIGINALLY BEGUN WITHOUT PERMITS AND INSPECTIONS.</t>
  </si>
  <si>
    <t>5819 17TH AVE NE</t>
  </si>
  <si>
    <t>HTTPS://SERVICES.SEATTLE.GOV/PORTAL/CUSTOMIZE/LINKTORECORD.ASPX?ALTID=1051270-VI</t>
  </si>
  <si>
    <t>(47.67187426, -122.30993711)</t>
  </si>
  <si>
    <t>1051271-VI</t>
  </si>
  <si>
    <t>PER ONLINE; THERE IS AN ACCUMULATION OF TRASH AND FURNITURE ITEMS IN AN ALLEY BETWEEN THE 333 BUILDING AND ANOTHER ON THE WEST SIDE.</t>
  </si>
  <si>
    <t>312 DEXTER AVE N</t>
  </si>
  <si>
    <t>HTTPS://SERVICES.SEATTLE.GOV/PORTAL/CUSTOMIZE/LINKTORECORD.ASPX?ALTID=1051271-VI</t>
  </si>
  <si>
    <t>(47.62140081, -122.34196893)</t>
  </si>
  <si>
    <t>1051275-VI</t>
  </si>
  <si>
    <t>PER ONLINE; ISSUE 7A AND 7B - THE NEW LANDLORDS REMOVED THE EXTRA SUPPORT, WHILE ONLY ADDRESSING HALF OF THE UPPER DECK. SEE ISSUE 8A, B, C - FAILED TO COMPLETE THE RAILING JOB. WON'T EVEN LET MY CHILDREN ON THE PORCH NEXT TO THE RAILINGS.SEE ISSUE 1A, B, C, D, 2, 3, 9A, B, C - CONTRACTORS DAMAGED THE STRUCTURAL INTEGRITY OF THE EXTERIOR WALL, AND IT HAS NOT BEEN ADDRESSED FOR NEARLY A YEAR.SEE ISSUE 4A, B - WATER INSPECTOR NOTED SIGNIFICANT WATER DAMAGE UNDER THE SINK</t>
  </si>
  <si>
    <t>2020 NOV 04 12:00:00 AM</t>
  </si>
  <si>
    <t>2021 JAN 28 12:00:00 AM</t>
  </si>
  <si>
    <t>2344 W NEWTON ST</t>
  </si>
  <si>
    <t>HTTPS://SERVICES.SEATTLE.GOV/PORTAL/CUSTOMIZE/LINKTORECORD.ASPX?ALTID=1051275-VI</t>
  </si>
  <si>
    <t>(47.6371894, -122.38818042)</t>
  </si>
  <si>
    <t>1051277-VI</t>
  </si>
  <si>
    <t>VACANT BUILDING W/ENCAMPMENT</t>
  </si>
  <si>
    <t>2750 W COMMODORE WAY</t>
  </si>
  <si>
    <t>HTTPS://SERVICES.SEATTLE.GOV/PORTAL/CUSTOMIZE/LINKTORECORD.ASPX?ALTID=1051277-VI</t>
  </si>
  <si>
    <t>(47.66308139, -122.39359231)</t>
  </si>
  <si>
    <t>1051279-VI</t>
  </si>
  <si>
    <t>A UHAUL TRUCK HIT THE APARTMENT BUILDING AND CAUSED DAMAGE TO THE INTERIOR AND EXTERIOR OF MY UNIT. I BELIEVE THE UNIT IS NOW STRUCTURALLY UNSOUND. THE BATHROOM HAS ALSO FLOODED TWICE AND I BELIEVE IS CAUSING MOLD GROWTH. I WOULD LIKE THE UNIT DEEMED UNINHABITABLE.</t>
  </si>
  <si>
    <t>4830 FAUNTLEROY WAY SW</t>
  </si>
  <si>
    <t>HTTPS://SERVICES.SEATTLE.GOV/PORTAL/CUSTOMIZE/LINKTORECORD.ASPX?ALTID=1051279-VI</t>
  </si>
  <si>
    <t>(47.55829304, -122.38111057)</t>
  </si>
  <si>
    <t>1051282-VI</t>
  </si>
  <si>
    <t>HTTPS://SERVICES.SEATTLE.GOV/PORTAL/CUSTOMIZE/LINKTORECORD.ASPX?ALTID=1051282-VI</t>
  </si>
  <si>
    <t>1051285-VI</t>
  </si>
  <si>
    <t>SIGN THAT LOOKS LIKE IT'S FALLING OFF THE BUILDING</t>
  </si>
  <si>
    <t>3/11/2021  SIGN IN QUESTION STILL IN PLACE (NO CHANGE), DOES NOT APPEAR TO BE IN DANGER OF FAILING(AT THIS TIME), DRY ROT REPAIR IS STILL NEEDED AT LOWER CONNECTION MOUNTS OF SIGN. AT THE11/2/20 INVESTIGATION THE SDCI STRUCTURAL INSPECTOR VIEWED ROTTING WOOD AND A FAILED LOWER SIGN CONNECTION TO THE BUILDING. (THE UPPER CONNECTION APPEARS STABLE.) RECOMMEND REMOVING THE SIGN OR REPLACING THE CONNECTIONS ASAP.  DOES NOT APPEAR TO BE IN IMMEDIATE FAILURE BUT SHOULD BE ADDRESSED ASAP TO PREVENT A FAIL HAZARD TO THE PUBLIC AS THE SIGN OVERHANGS THE PUBLIC RIGHT OF WAY.</t>
  </si>
  <si>
    <t>2021 MAR 11 12:00:00 AM</t>
  </si>
  <si>
    <t>HTTPS://SERVICES.SEATTLE.GOV/PORTAL/CUSTOMIZE/LINKTORECORD.ASPX?ALTID=1051285-VI</t>
  </si>
  <si>
    <t>1051289-VI</t>
  </si>
  <si>
    <t>PER ONLINE; A 6 STORY APARTMENT BUILDING IS BEING BUILT ON THIS PROPERTY. ON THE TWO SIDES OF THE BUILDING, PROPER EROSION CONTROL IS NOT BEING FOLLOWED. AS A RESULT THERE HAVE BEEN TWO MUD FLOWS DOWN FROM THE EXCAVATED SECTIONS INTO MY HOUSE THAT IS LOCTED TO THE EAST ON RAVENNA AVE NE. EARLIER IN THE YEAR A MUD FLOW DAMAGED SHRUBS AND PLANT IN MY PROPERTY. ON SEPT 25TH, A MUD FLOW CAME THROUGH MY YARD AND INTO MY BASEMENT. ABOUT 3 INCHES OF MUD AND WATER FLOWED DOWN THE HILL</t>
  </si>
  <si>
    <t>AT THE 12/9/20 INVESTIGATION BY THE SDCI SITE INSPECTOR, THE SITE IS NOW INCOMPLIANCE WITH EROSION CONTROL MEASURES PER PERMIT 6346230-CN. GEOTECH SPECIAL INSPECTOR TO MONITOR.</t>
  </si>
  <si>
    <t>HTTPS://SERVICES.SEATTLE.GOV/PORTAL/CUSTOMIZE/LINKTORECORD.ASPX?ALTID=1051289-VI</t>
  </si>
  <si>
    <t>1051290-VI</t>
  </si>
  <si>
    <t>PER ONLINE; LARGE LAND CHANGES, CONSTRUCTION AND DRILLING</t>
  </si>
  <si>
    <t>AS OF 10/27/2020, CONSTRUCTING A RETAINING WALL WITH PORTIONS OF THE WALL MORE THAN 4’ TALL FROM THE BOTTOM OF THE FOOTING TO THE TOP OF THE WALL REQUIRES A PERMIT AND INSPECTIONS.</t>
  </si>
  <si>
    <t>542 31ST AVE</t>
  </si>
  <si>
    <t>HTTPS://SERVICES.SEATTLE.GOV/PORTAL/CUSTOMIZE/LINKTORECORD.ASPX?ALTID=1051290-VI</t>
  </si>
  <si>
    <t>(47.60743946, -122.29234893)</t>
  </si>
  <si>
    <t>1051291-VI</t>
  </si>
  <si>
    <t>DUPLICATE CASE SEE VIOLATION 1050607-VI</t>
  </si>
  <si>
    <t>HTTPS://SERVICES.SEATTLE.GOV/PORTAL/CUSTOMIZE/LINKTORECORD.ASPX?ALTID=1051291-VI</t>
  </si>
  <si>
    <t>1051292-VI</t>
  </si>
  <si>
    <t>HTTPS://SERVICES.SEATTLE.GOV/PORTAL/CUSTOMIZE/LINKTORECORD.ASPX?ALTID=1051292-VI</t>
  </si>
  <si>
    <t>1051299-VI</t>
  </si>
  <si>
    <t>SECURITY DEPOSIT HELP</t>
  </si>
  <si>
    <t>115 29TH AVE E</t>
  </si>
  <si>
    <t>HTTPS://SERVICES.SEATTLE.GOV/PORTAL/CUSTOMIZE/LINKTORECORD.ASPX?ALTID=1051299-VI</t>
  </si>
  <si>
    <t>(47.61940537, -122.29507406)</t>
  </si>
  <si>
    <t>1051301-VI</t>
  </si>
  <si>
    <t>REFERRED BY ELECTRICAL INSPECTOR FOR NEEDING CONSTRUCTION PERMIT</t>
  </si>
  <si>
    <t>PERMIT 6812291-CN RECEIVED FINAL APPROVAL ON 2/3/21 FOR WORK ORIGINALLY BEGUN IN UNIT 206C WITHOUT PERMITS AND INSPECTIONS.</t>
  </si>
  <si>
    <t>10721 MERIDIAN AVE N</t>
  </si>
  <si>
    <t>HTTPS://SERVICES.SEATTLE.GOV/PORTAL/CUSTOMIZE/LINKTORECORD.ASPX?ALTID=1051301-VI</t>
  </si>
  <si>
    <t>(47.70761696, -122.33450396)</t>
  </si>
  <si>
    <t>1051302-VI</t>
  </si>
  <si>
    <t>VIOLATION OF THE JUST CAUSE EVICTION ORDINANCE SMC 22.206.160.C.1 DUE TO OWNER'S ISSUANCE OF NOTICE TO TERMINATE TENANCY WITHOUT JUST CAUSE.</t>
  </si>
  <si>
    <t>HTTPS://SERVICES.SEATTLE.GOV/PORTAL/CUSTOMIZE/LINKTORECORD.ASPX?ALTID=1051302-VI</t>
  </si>
  <si>
    <t>1051306-VI</t>
  </si>
  <si>
    <t>CREATED IN ERROR</t>
  </si>
  <si>
    <t>HTTPS://SERVICES.SEATTLE.GOV/PORTAL/CUSTOMIZE/LINKTORECORD.ASPX?ALTID=1051306-VI</t>
  </si>
  <si>
    <t>1051307-VI</t>
  </si>
  <si>
    <t>ROACH INFESTED UNIT,  LANDLORD NOT ADDRESSING.  CAN'T FLUSH TOILET BY HANDLE HANDLE IS BROKEN, HAVE TO LIFT LID TO FLUSH. HAVE HAD SEVERAL MGRS. ROACH ISSUE IS VERY SEVERE. SERIOUS HEALTH RISKS WITH THE BUGS. BEEN LIVING IN UNIT FOR 11 YRS. WHAT ARE RIGHTS AS A TENANT</t>
  </si>
  <si>
    <t>2215 1ST AVE</t>
  </si>
  <si>
    <t>HTTPS://SERVICES.SEATTLE.GOV/PORTAL/CUSTOMIZE/LINKTORECORD.ASPX?ALTID=1051307-VI</t>
  </si>
  <si>
    <t>(47.61278071, -122.34615672)</t>
  </si>
  <si>
    <t>1051314-VI</t>
  </si>
  <si>
    <t>PER CSB: CRAPAROUND HOUSE AND REMOVED FROM HOUSE JUNK STORAGE VIOLATION</t>
  </si>
  <si>
    <t>HTTPS://SERVICES.SEATTLE.GOV/PORTAL/CUSTOMIZE/LINKTORECORD.ASPX?ALTID=1051314-VI</t>
  </si>
  <si>
    <t>1051318-VI</t>
  </si>
  <si>
    <t>2021 MAR 29 12:00:00 AM</t>
  </si>
  <si>
    <t>HTTPS://SERVICES.SEATTLE.GOV/PORTAL/CUSTOMIZE/LINKTORECORD.ASPX?ALTID=1051318-VI</t>
  </si>
  <si>
    <t>1051319-VI</t>
  </si>
  <si>
    <t>VACANT BUILDING, OPEN TO ENTRY, OUTDOOR STORAGE, DETERIORATED BUILDING, FIRE DAMAGED BUILDING, DEBRIS AND RUBBISH</t>
  </si>
  <si>
    <t>HTTPS://SERVICES.SEATTLE.GOV/PORTAL/CUSTOMIZE/LINKTORECORD.ASPX?ALTID=1051319-VI</t>
  </si>
  <si>
    <t>1051321-VI</t>
  </si>
  <si>
    <t>HTTPS://SERVICES.SEATTLE.GOV/PORTAL/CUSTOMIZE/LINKTORECORD.ASPX?ALTID=1051321-VI</t>
  </si>
  <si>
    <t>1051322-VI</t>
  </si>
  <si>
    <t>MOLD. BUILDING IS OLD/UNSAFE.</t>
  </si>
  <si>
    <t>2020 NOV 12 12:00:00 AM</t>
  </si>
  <si>
    <t>2021 JUL 27 12:00:00 AM</t>
  </si>
  <si>
    <t>2321 4TH AVE</t>
  </si>
  <si>
    <t>HTTPS://SERVICES.SEATTLE.GOV/PORTAL/CUSTOMIZE/LINKTORECORD.ASPX?ALTID=1051322-VI</t>
  </si>
  <si>
    <t>(47.61558545, -122.3449729)</t>
  </si>
  <si>
    <t>1051323-VI</t>
  </si>
  <si>
    <t>PER ONLINE; A PRIVATE EQUITY FIRM IN DENVER OWNS 127 BELLEVUE AVE EAST WHICH IS NEXT DOOR TO US AT 131 BELLEVUE AVE EAST.  WE'VE PERSONALLY TRIED TO SECURE THE PROPERTY BY BARRICADING THE GATES AND THE FENCE AND THE FRONT DOOR BUT IT IS NOW FILLED WITH "VISITERS" SETTING COOK FIRES ON THE BACK DECK AND DOING GOD KNOWS WHAT INSIDE.  WE'VE STAGED FIRE DRILLS WHERE WE BREAK OUT THE FIRE HOSES IN OUR HALLWAYS TO PROTECT OUR BUILDING WHEN THAT ONE EVENTUALLY GOES UP.  POLICE TREAT</t>
  </si>
  <si>
    <t>VB - SEE 1051325-VB FOR MONITORING</t>
  </si>
  <si>
    <t>127 BELLEVUE AVE E</t>
  </si>
  <si>
    <t>HTTPS://SERVICES.SEATTLE.GOV/PORTAL/CUSTOMIZE/LINKTORECORD.ASPX?ALTID=1051323-VI</t>
  </si>
  <si>
    <t>(47.6193071, -122.32693846)</t>
  </si>
  <si>
    <t>1051327-VI</t>
  </si>
  <si>
    <t>VB - AUTOMATICALLY CREATED FROM 1050572-VB.</t>
  </si>
  <si>
    <t>1125 30TH AVE S</t>
  </si>
  <si>
    <t>HTTPS://SERVICES.SEATTLE.GOV/PORTAL/CUSTOMIZE/LINKTORECORD.ASPX?ALTID=1051327-VI</t>
  </si>
  <si>
    <t>(47.59252496, -122.29366348)</t>
  </si>
  <si>
    <t>1051328-VI</t>
  </si>
  <si>
    <t>5537 S 119TH ST</t>
  </si>
  <si>
    <t>HTTPS://SERVICES.SEATTLE.GOV/PORTAL/CUSTOMIZE/LINKTORECORD.ASPX?ALTID=1051328-VI</t>
  </si>
  <si>
    <t>(47.49629748, -122.26271797)</t>
  </si>
  <si>
    <t>1051329-VI</t>
  </si>
  <si>
    <t>PER ONLINE; POOR CONDITIONS IN RENTAL HOUSING, SUCH AS ROTTING FLOORS, NO SPRINKLERS, NO HEAT, AND SANITATION PROBLEMS.SAFETY ISSUES  LIKE COLLAPSING BUILDING AND UNSAFE ELECTRICAL PROBLEMS.NON-PERMITTED WORK</t>
  </si>
  <si>
    <t>912 E PIKE ST</t>
  </si>
  <si>
    <t>HTTPS://SERVICES.SEATTLE.GOV/PORTAL/CUSTOMIZE/LINKTORECORD.ASPX?ALTID=1051329-VI</t>
  </si>
  <si>
    <t>(47.61433335, -122.32010403)</t>
  </si>
  <si>
    <t>1051335-VI</t>
  </si>
  <si>
    <t>PER ONLINE; THIS HOUSE IS UNDERGOING A MAJOR REMODEL WITH NO PERMIT IN THE SYSTEM.</t>
  </si>
  <si>
    <t>PERMIT 6825223-CN WAS ISSUED 4/23/2021 AND RECEIVED FINAL APPROVAL 9/20/2024 FOR WORK ORIGINALLY STARTED WITHOUT PERMITS AND INSPECTIONS.</t>
  </si>
  <si>
    <t>2020 NOV 16 12:00:00 AM</t>
  </si>
  <si>
    <t>9741 57TH AVE S</t>
  </si>
  <si>
    <t>HTTPS://SERVICES.SEATTLE.GOV/PORTAL/CUSTOMIZE/LINKTORECORD.ASPX?ALTID=1051335-VI</t>
  </si>
  <si>
    <t>(47.51387648, -122.26241824)</t>
  </si>
  <si>
    <t>1051336-VI</t>
  </si>
  <si>
    <t>PER ONLINE; I AM WRITING TO COMPLAIN ABOUT A BAR THAT HAS OPENED IN THE GARAGE OF A SINGLE FAMILY HOME ON A SEATTLE STAY HEALTHY STREET IN GREENWOOD (7800 1ST AVE NW, SEATTLE, WA 98117) WITHIN 500 FEET OF TWO SCHOOLS AND TWO CHURCHES.  THE BAR IS OPEN DURING THE FOLLOWING HOURS:WEDNESDAY - FRIDAY 3-7 PM SATURDAY 12-7 PMSUNDAY 12-6 PMAN INSPECTOR WOULD NEED TO VISIT DURING ONE OF THESE TIMES TO SEE THAT THE BAR OPENS FROM A RESIDENTIAL GARAGE DIRECTLY ONTO THE SIDEWAL</t>
  </si>
  <si>
    <t>PER ONLINE; I AM WRITING TO COMPLAIN ABOUT A BAR THAT HAS OPENED IN THE GARAGE OF A SINGLE FAMILY HOME ON A SEATTLE STAY HEALTHY STREET IN GREENWOOD (7800 1ST AVE NW, SEATTLE, WA 98117) WITHIN 500 FEET OF TWO SCHOOLS AND TWO CHURCHES.  THE BAR IS OPEN DURING THE FOLLOWING HOURS:WEDNESDAY - FRIDAY 3-7 PM SATURDAY 12-7 PMSUNDAY 12-6 PMAN INSPECTOR WOULD NEED TO VISIT DURING ONE OF THESE TIMES TO SEE THAT THE BAR OPENS FROM A RESIDENTIAL GARAGE DIRECTLY ONTO THE SIDEWALK OF 1ST AVE NW.  BESIDES THERE BEING TWO SCHOOLS AND TWO CHURCHES WITHIN 500 FT, THIS IS ONE OF SEATTLE'S STAY HEALTHY RESIDENTIAL STREETS AND NOT A BUSINESS DISTRICT.  WHEN STANDING AT THE BAR OR WHEN WAITING IN LINE AT THE BAR, BAR PATRONS BLOCK THE SIDEWALK, OBSTRUCTING THE PATHWAY TO THESE SCHOOLS AND CHURCHES FROM THE SOUTH.</t>
  </si>
  <si>
    <t>7800 1ST AVE NW</t>
  </si>
  <si>
    <t>HTTPS://SERVICES.SEATTLE.GOV/PORTAL/CUSTOMIZE/LINKTORECORD.ASPX?ALTID=1051336-VI</t>
  </si>
  <si>
    <t>(47.68569883, -122.35774306)</t>
  </si>
  <si>
    <t>1051337-VI</t>
  </si>
  <si>
    <t>WHOLE HOUSE REWIRE OBSERVED. WORK AT SITE HAS GONE BEYOND THE  SCOPE OF ISSUED ELECTRICAL PERMIT 6799835-EL</t>
  </si>
  <si>
    <t>PERMIT APPLICATION ADDRESSED AS 4865 W MARGINAL WAY SW. ELECTRICAL PERMIT 6905874-EL ISSUED 06/15/2022 AND FINALED 07/05/2022.  PER INSPECTIONS, STFI PERMIT ALSO REQUIRED. AT THE TIME OF THE 11/16/2020 INSPECTION, THE SCOPE OF ELECTRICAL WORK, WHOLE HOUSE RE-WIRE, WENT BEYOND THE SCOPE OF PERMIT 6799835-EL AND BASED ON THE REVIEW OF THE RECORDS THE REMODEL TAKING PLACE REQUIRES A CONSTRUCTION AND ELECTRICAL PERMIT AND INSPECTIONS. (UNPERMITTED WORK INCLUDES ENCLOSURE OF FRONT PORCH)</t>
  </si>
  <si>
    <t>2021 DEC 13 12:00:00 AM</t>
  </si>
  <si>
    <t>4861 WEST MARGINAL WAY SW</t>
  </si>
  <si>
    <t>HTTPS://SERVICES.SEATTLE.GOV/PORTAL/CUSTOMIZE/LINKTORECORD.ASPX?ALTID=1051337-VI</t>
  </si>
  <si>
    <t>(47.55756544, -122.35229044)</t>
  </si>
  <si>
    <t>1051338-VI</t>
  </si>
  <si>
    <t>PER ONLINE; OWNER OF THIS PROPERTY CONTINUES TO BUILD  A 24X15 LIVING QUARTERS OR GARAGE. IT WAS BUILT  ON THE SLOPED BACKYARD ON KELSEY LANE. THE BUILDING IS NOT ON A FOUNDATION, IS NOT BUILT PLUMB AND FRAMING IS NOT SAFE, ESPECIALLY FOR A SMALL SNOW LOAD.</t>
  </si>
  <si>
    <t>AT THE TIME OF THE 08/29/22 COMPLIANCE INSPECTION, THE SHED HAD BEEN REDUCED IN SIZE.  NO VIOLATION PRESENT. 2/14/21 UPDATE - SITE NOT TO BE TREATED AS A STEEP SLOPE ECA..</t>
  </si>
  <si>
    <t>9430 22ND AVE SW</t>
  </si>
  <si>
    <t>HTTPS://SERVICES.SEATTLE.GOV/PORTAL/CUSTOMIZE/LINKTORECORD.ASPX?ALTID=1051338-VI</t>
  </si>
  <si>
    <t>(47.51828536, -122.36151308)</t>
  </si>
  <si>
    <t>1051339-VI</t>
  </si>
  <si>
    <t>HTTPS://SERVICES.SEATTLE.GOV/PORTAL/CUSTOMIZE/LINKTORECORD.ASPX?ALTID=1051339-VI</t>
  </si>
  <si>
    <t>1051340-VI</t>
  </si>
  <si>
    <t>INTERIOR ALTERATIONS WITHOUT PERMIT - HOUSE GUTTED, MAIN FLOOR AND BASEMENT BUILDOUT.</t>
  </si>
  <si>
    <t>4/5/22 REPLANTING VERIFICATION RECEIVED FROM A LANDSCAPE ARCHITECT. SEE DOCUMENT UNDER CASE NO. 1050374-VI.</t>
  </si>
  <si>
    <t>HTTPS://SERVICES.SEATTLE.GOV/PORTAL/CUSTOMIZE/LINKTORECORD.ASPX?ALTID=1051340-VI</t>
  </si>
  <si>
    <t>1051344-VI</t>
  </si>
  <si>
    <t>COMPLETE REMODEL UNDERWAY WITH CONSTRUCTION CREWS THERE DAILY (5 TO 10 VEHICLES). NO PERMITS ON FILE. ALL WINDOWS REMOVED FROM THE HOME,DEMO HAS BEEN UNDERWAY FOR THE LAST MONTH.</t>
  </si>
  <si>
    <t>PERMITS 6815193-CN, 6812161-EL, 6814445-FR &amp; 6814446-RF ARE PENDING INSPECTIONS TO RESOLVE VIOLATION FOR WORK BEGUN WITHOUT PERMITS AND INSPECTIONS.</t>
  </si>
  <si>
    <t>2020 NOV 18 12:00:00 AM</t>
  </si>
  <si>
    <t>10016 40TH AVE NE</t>
  </si>
  <si>
    <t>HTTPS://SERVICES.SEATTLE.GOV/PORTAL/CUSTOMIZE/LINKTORECORD.ASPX?ALTID=1051344-VI</t>
  </si>
  <si>
    <t>(47.701674, -122.28505366)</t>
  </si>
  <si>
    <t>1051346-VI</t>
  </si>
  <si>
    <t>REMODELING A SFR WITHOUT A PERMIT AND INSPECTIONS</t>
  </si>
  <si>
    <t>REMODELING A 2-BEDROOM 1-BATHROOM SFR WITH AN UNFINISHED BASEMENT INCLUDING NEW DRYWALL AND ELECTRICAL ON THE MAIN FLOOR REQUIRES A PERMIT AND INSPECTIONS.  STOP WORK ORDER POSTED 11/17/2020.</t>
  </si>
  <si>
    <t>HTTPS://SERVICES.SEATTLE.GOV/PORTAL/CUSTOMIZE/LINKTORECORD.ASPX?ALTID=1051346-VI</t>
  </si>
  <si>
    <t>1051347-VI</t>
  </si>
  <si>
    <t>RECENT TREE REMOVAL W/O ISSUED PERMIT - EXCEPTIONAL BLACK POPLARS ON S. EDGE OF PROPERTY</t>
  </si>
  <si>
    <t>NOV WITHDRAWN - TREE NOT EXCEPTIONAL PER SDCI ARBORIST</t>
  </si>
  <si>
    <t>719 S DIRECTOR ST</t>
  </si>
  <si>
    <t>HTTPS://SERVICES.SEATTLE.GOV/PORTAL/CUSTOMIZE/LINKTORECORD.ASPX?ALTID=1051347-VI</t>
  </si>
  <si>
    <t>(47.52207738, -122.32421031)</t>
  </si>
  <si>
    <t>1051348-VI</t>
  </si>
  <si>
    <t>THE ADJOINING DOWNSLOPE PROPERTY (712 N61ST ST, SEATTLE, WA 98103) HAS CONSTRUCTED A RETAINING WALL THAT REMOVES THE LATERAL SUPPORT TO OUR PROPERTY (706 N61ST ST). MOREOVER, PORTIONS OF THEIR NEW WALL (DRAINAGE GRAVEL AND DRAIN TILES) ENCROACH INTO OUR PROPERTY WITHOUT OUR CONSENT. THE WALL CONSTRUCTED IS NOT ENGINEERED NOR PERMITTED AND EXPOSES OUR REAR YARD TO SLIDES. ANY TERRACING BUILT TO AMELIORATE THIS SITUATION WILL NEED TO BE BUILT WITHIN OUR PROPERTY, WHICH WE ARE NO</t>
  </si>
  <si>
    <t>AT THE 8/26/20 INVESTIGATION, THE SDCI BUILDING INSPECTOR OBSERVED A RETAINING WALL THAT IS MORE THEN 4’-0” HIGH FROM THE BOTTOM OF THE FOOTING TO THE TOP OF THE WALL WITHOUT PERMITS AND INSPECTIONS. RETAINING WALL MAY ENCROACH ON WEST NEIGHBOR'S PROPERTY. (5) PHOTOS IN CASE DOCUMENTS AND IN K DRIVE/CONSTRUCTION VIOLATION PHOTOS</t>
  </si>
  <si>
    <t>712 N 61ST ST</t>
  </si>
  <si>
    <t>HTTPS://SERVICES.SEATTLE.GOV/PORTAL/CUSTOMIZE/LINKTORECORD.ASPX?ALTID=1051348-VI</t>
  </si>
  <si>
    <t>(47.67333904, -122.34935124)</t>
  </si>
  <si>
    <t>1051351-VI</t>
  </si>
  <si>
    <t>FIRE REPAIR DAMAGE TO FOUR UNITS 1, 4, 7, 10 REQUIRE CONSTRUCTION PERMITS.</t>
  </si>
  <si>
    <t>PERMIT 6816241-CN ISSUED 1/8/2021N AND FINALED 08/30/22.</t>
  </si>
  <si>
    <t>2021 NOV 01 12:00:00 AM</t>
  </si>
  <si>
    <t>7100 CALIFORNIA AVE SW</t>
  </si>
  <si>
    <t>HTTPS://SERVICES.SEATTLE.GOV/PORTAL/CUSTOMIZE/LINKTORECORD.ASPX?ALTID=1051351-VI</t>
  </si>
  <si>
    <t>(47.53979177, -122.38687364)</t>
  </si>
  <si>
    <t>1051353-VI</t>
  </si>
  <si>
    <t>THEY ARE IN THE PROCESS OF BUILDING AN ILLEGAL ADDITION TO THE WEST SIDE OF THE HOUSE.  THIS IS IN ADDITION TO THE ONE ON THE EAST SIDE OF THE HOUSE.  THERE ARE AT LEAST 10 PEOPLE LIVING ON THIS VACANT PROPERTY WITH NO UTILITIES.THEY LIVE IN THE HOUSE AND THE VEHICLES IN THE BACK.  THE ROOF LEAKS AND IS FIXED WITH A THIN SHEET OF PLASTIC.  THEY BURN GARBAGE AND COOK METH MAKING THE WHOLE BLOCK STINK.  THE BACKYARD IS COVERED IN GARBAGE INCLUDING HAZARDOUS MATERIALS LIKE OIL.</t>
  </si>
  <si>
    <t>AT THE TIME OF THE 11/172020 INSPECTION AND BASED ON A REVIEW OF THE RECORDS, ADDITION TO WEST SIDE OF HOUSE (FRONT) INCLUDING FRONT PORCH COVER REQUIRES A PERMIT AND INSPECTIONS.</t>
  </si>
  <si>
    <t>HTTPS://SERVICES.SEATTLE.GOV/PORTAL/CUSTOMIZE/LINKTORECORD.ASPX?ALTID=1051353-VI</t>
  </si>
  <si>
    <t>1051354-VI</t>
  </si>
  <si>
    <t>OWNER LOOKS TO BE CONVERTING BASEMENT INTO AN ADU BY ELIMINATING THE GARAGE &amp; ONLY PARKING SPACE.  OWNER HAS ALSO INSTALLED NEW WINDOWS THAT DO NOT MEET EGRESS.NO PERMIT ON FILE.</t>
  </si>
  <si>
    <t>HTTPS://SERVICES.SEATTLE.GOV/PORTAL/CUSTOMIZE/LINKTORECORD.ASPX?ALTID=1051354-VI</t>
  </si>
  <si>
    <t>1051358-VI</t>
  </si>
  <si>
    <t>PER ONLINE; NON-PERMITTED CHANGE OF USE TO EXISTING GARAGE. GARAGE WAS BUILT WITH ASSOCIATED PERMIT NUMBER#666884-CN. AFTER FINAL INSPECTION POWER, WATER, SEWER AND DRAINAGE WAS BROUGHT TO GARAGE WITHOUT PERMIT. A NON-LICENSED CONTRACTOR IS BUILDING OUT THE INTERIOR OF GARAGE TO BE CONDITIONED LIVING SPACE WITH WATER, POWER AND SEWER.</t>
  </si>
  <si>
    <t>REMODELING A DETACHED GARAGE INTO HABITABLE SPACE REQUIRES EITHER A PERMIT AND INSPECTIONS OR RESTORATION TO GARAGE USE (AS PERMITTED UNDER 6666884-CN).  STOP WORK ORDER POSTED 11/20/2020.</t>
  </si>
  <si>
    <t>5144 S BRIGHTON ST</t>
  </si>
  <si>
    <t>HTTPS://SERVICES.SEATTLE.GOV/PORTAL/CUSTOMIZE/LINKTORECORD.ASPX?ALTID=1051358-VI</t>
  </si>
  <si>
    <t>(47.54180782, -122.26810973)</t>
  </si>
  <si>
    <t>1051362-VI</t>
  </si>
  <si>
    <t>LOCATION OF WORK DOESN'T APPEAR TO BE IN THE LOCATION APPROVED BY PERMIT 6775119-CN.</t>
  </si>
  <si>
    <t>PERMIT 6975306-CN ISSUED 07/26/23 AND FINALED 10/04/23. 11/23/2020:</t>
  </si>
  <si>
    <t>2020 NOV 23 12:00:00 AM</t>
  </si>
  <si>
    <t>4815 CALIFORNIA AVE SW</t>
  </si>
  <si>
    <t>HTTPS://SERVICES.SEATTLE.GOV/PORTAL/CUSTOMIZE/LINKTORECORD.ASPX?ALTID=1051362-VI</t>
  </si>
  <si>
    <t>(47.55856993, -122.38724742)</t>
  </si>
  <si>
    <t>1051364-VI</t>
  </si>
  <si>
    <t>MAJOR RENOVATIONS HAPPENING W/O KNOW PERMIT.   A ADDITION TO THE BACK OF THE HOUSE HAS BEEN ADDED AND IT SEEMS AS THOUGH THEY ARE GUTTING THE ENTIRE INTERIOR OF THE HOME.</t>
  </si>
  <si>
    <t>PERMIT 6822300-CN WAS ISSUED 2/5/2021 AND RECEIVED FINAL APPROVAL 3/11/2022 FOR WORK ORIGINALLY STARTED WITHOUT PERMITS AND INSPECTIONS.</t>
  </si>
  <si>
    <t>2022 MAR 11 12:00:00 AM</t>
  </si>
  <si>
    <t>3402 33RD AVE S</t>
  </si>
  <si>
    <t>HTTPS://SERVICES.SEATTLE.GOV/PORTAL/CUSTOMIZE/LINKTORECORD.ASPX?ALTID=1051364-VI</t>
  </si>
  <si>
    <t>(47.57232727, -122.29072406)</t>
  </si>
  <si>
    <t>1051365-VI</t>
  </si>
  <si>
    <t>PER ONLINE; UNPERMITTED CONSTRUCTION</t>
  </si>
  <si>
    <t>REMODELING A 4-BEDROOM 1-BATHROOM SFR INCLUDING SOME FOUNDATION WORK REQUIRES A PERMIT AND INSPECTIONS. STOP WORK ORDER POSTED 10/23/2020.</t>
  </si>
  <si>
    <t>HTTPS://SERVICES.SEATTLE.GOV/PORTAL/CUSTOMIZE/LINKTORECORD.ASPX?ALTID=1051365-VI</t>
  </si>
  <si>
    <t>1051370-VI</t>
  </si>
  <si>
    <t>PER ONLINE; THIS BUILDING HAS PUT UP THREE NEW FLOOD LIGHTS THAT ARE NOT PROPERLY HOODED AND POINT TOO HIGH UP. THESE LIGHTS ARE POINTING STRAIGHT INTO THE WINDOWS OF MULTIPLE APARTMENTS ACROSS THE STREET THROUGHOUT THE ENTIRE NIGHT.</t>
  </si>
  <si>
    <t>12 MERCER ST</t>
  </si>
  <si>
    <t>HTTPS://SERVICES.SEATTLE.GOV/PORTAL/CUSTOMIZE/LINKTORECORD.ASPX?ALTID=1051370-VI</t>
  </si>
  <si>
    <t>(47.62506936, -122.35620609)</t>
  </si>
  <si>
    <t>1051374-VI</t>
  </si>
  <si>
    <t>TREE CLEARING AND CONSTRUCTION OF RETAINING WALL IN ECA STEEP SLOPE</t>
  </si>
  <si>
    <t>PERMIT 6823835-CN ISSUED 9/24/21 AND FINALED 9/27/21.</t>
  </si>
  <si>
    <t>2020 NOV 25 12:00:00 AM</t>
  </si>
  <si>
    <t>8636 39TH AVE SW</t>
  </si>
  <si>
    <t>HTTPS://SERVICES.SEATTLE.GOV/PORTAL/CUSTOMIZE/LINKTORECORD.ASPX?ALTID=1051374-VI</t>
  </si>
  <si>
    <t>(47.52502885, -122.38176156)</t>
  </si>
  <si>
    <t>1051376-VI</t>
  </si>
  <si>
    <t>PER ONLINE; EXTENSION OF 'SHED' WHICH PEOPLE SEEM TO BE INHABITING ON HIGH LIQUEFACTION ZONE.UNSECURE ROOF - PIECES OF ROOF FLY INTO STREET IN MEDIUM WINDUNSTABLE PLASTIC RAIN STRUCTURE FLIES INTO STREET IN MEDIUM WIND</t>
  </si>
  <si>
    <t>AS OF 11/19/2020, CONSTRUCTING ADDITIONS TO THE EAST, WEST AND NORTH SIDES OF THIS 2-BEDROOM 1-BATHROOM SFR WITH A MOSTLY UNFINISHED BASEMENT WITHOUT A PERMIT AND INSPECTIONS.  PROPERTY NEEDS TO EITHER BE RESTORED TO THE APPROVED DRAWINGS FOR PERMIT 6402451-CN OR A PERMIT AND INSPECTIONS IS REQUIRED FOR THE ADDITIONS.</t>
  </si>
  <si>
    <t>3506 S ADAMS ST</t>
  </si>
  <si>
    <t>HTTPS://SERVICES.SEATTLE.GOV/PORTAL/CUSTOMIZE/LINKTORECORD.ASPX?ALTID=1051376-VI</t>
  </si>
  <si>
    <t>(47.5657151, -122.28941324)</t>
  </si>
  <si>
    <t>1051377-VI</t>
  </si>
  <si>
    <t>PER ONLINE; APARTMENT COMPLEX AND MANAGEMENT FAILS TO ADDRESS ONGOING PEST (COCKROACHES) ISSUE.</t>
  </si>
  <si>
    <t>2020 NOV 30 12:00:00 AM</t>
  </si>
  <si>
    <t>405 E OLIVE ST</t>
  </si>
  <si>
    <t>HTTPS://SERVICES.SEATTLE.GOV/PORTAL/CUSTOMIZE/LINKTORECORD.ASPX?ALTID=1051377-VI</t>
  </si>
  <si>
    <t>(47.61619554, -122.32659949)</t>
  </si>
  <si>
    <t>1051382-VI</t>
  </si>
  <si>
    <t>HOUSE FURNACE EXHAUST EXITS BETWEEN TWO HOUSES,  SECTION 501.3.1 CODES OUT LINE SAFE DISTANCES FROM EXHAUST PORTAL TO WINDOW OPENINGS, WALLS  AND PROPERTY LINES AND ELEVATIONS.  OUR HOME'S NORTH WALL IS LESS THAN 6' FROM THE HOUSE TO THE NORTH OF US,(3915 GREENWOOD N) WITH ROOF EVES OVERLAPPING.  A NEW FURNACE IS BEING INSTALLED TODAY BY A CONTRACTOR WHO IS PLANNING TO USE THE SAME ILLEGAL PORTAL ON THE SOUTH SIDE OF THE HOUSE VENTING EXHAUST FUMES INTO OUR WINDOWS AND VENTS.</t>
  </si>
  <si>
    <t>PERMIT 6811884-FR ACHIEVED FINAL APPROVAL ON 1/6/21 FOR EQUIPMENT ORIGINALLY INSTALLED W/O PERMITS &amp; INSPECTIONS.</t>
  </si>
  <si>
    <t>2021 FEB 22 12:00:00 AM</t>
  </si>
  <si>
    <t>3915 GREENWOOD AVE N</t>
  </si>
  <si>
    <t>HTTPS://SERVICES.SEATTLE.GOV/PORTAL/CUSTOMIZE/LINKTORECORD.ASPX?ALTID=1051382-VI</t>
  </si>
  <si>
    <t>(47.65463471, -122.35574497)</t>
  </si>
  <si>
    <t>1051384-VI</t>
  </si>
  <si>
    <t>VACANT, DETERIORATED EXTERIOR</t>
  </si>
  <si>
    <t>HTTPS://SERVICES.SEATTLE.GOV/PORTAL/CUSTOMIZE/LINKTORECORD.ASPX?ALTID=1051384-VI</t>
  </si>
  <si>
    <t>1051385-VI</t>
  </si>
  <si>
    <t>AT THE END OF LAST MARCH I WAS IN NEED OF A PLACE TO STAY AND I FOUND A ROOM FOR RENT AT 3949 S.  ANGELINE STREET IN SEATTLE.  IT DIDN'T TAKE LONG TO REALIZE THERE WAS A SERIOUS RAT INFESTATION IN THE HOUSE.  THE RATS WERE RUNNING ALL NIGHT WAKING ME UP.  I CONTACTED THE LANDLORD NUMEROUS TIMES ASKING TO TAKE CARE OF THE PROBLEM.  SHE NEVER TOOK MY PETITIONING SERIOUSLY; SHE EVEN JOKED ABOUT IT SAYING THAT I WAS BIGGER THAN THE RATS SO IT WASN'T AN ISSUE.  AFTER A FEW WEEKS SH</t>
  </si>
  <si>
    <t>2021 MAR 31 12:00:00 AM</t>
  </si>
  <si>
    <t>3949 S ANGELINE ST</t>
  </si>
  <si>
    <t>HTTPS://SERVICES.SEATTLE.GOV/PORTAL/CUSTOMIZE/LINKTORECORD.ASPX?ALTID=1051385-VI</t>
  </si>
  <si>
    <t>(47.5592481, -122.28141575)</t>
  </si>
  <si>
    <t>1051387-VI</t>
  </si>
  <si>
    <t>TENANT RIGHTS INQUIRY, LANDLORD HAS DONE SOMETHING TO CIRCUIT BREAKER BOX ELECTRICITY SHUTS ON/OFF - LANDLORD TOLD TENANT 15 MINS AGO IF THEY CONTACT THE CITY THEY WILL EVICT THEM AND SAY THE PROPERTY IS GOING TO BE SOLD. ELECTRICITY ISSUES WITH HOUSE. FRIDGE NO LONGER WORKING AS OF TUESDAY.</t>
  </si>
  <si>
    <t>5532 33RD AVE S</t>
  </si>
  <si>
    <t>HTTPS://SERVICES.SEATTLE.GOV/PORTAL/CUSTOMIZE/LINKTORECORD.ASPX?ALTID=1051387-VI</t>
  </si>
  <si>
    <t>(47.55153813, -122.29022746)</t>
  </si>
  <si>
    <t>1051388-VI</t>
  </si>
  <si>
    <t>LAND USE CODE VIOLATION - PERMIT CONDITIONS</t>
  </si>
  <si>
    <t>HTTPS://SERVICES.SEATTLE.GOV/PORTAL/CUSTOMIZE/LINKTORECORD.ASPX?ALTID=1051388-VI</t>
  </si>
  <si>
    <t>1051390-VI</t>
  </si>
  <si>
    <t>PER ONLINE; THE BUILDING CONCERNED IS AT 4615 8TH AVE NW AND HAS BEEN VACANT FOR A NUMBER OF MONTHS NOW AS THE OWNER SKILLS INC MOVED THEIR OPERATIONS OUT OF SEATTLE. AS I UNDERSTAND IT, THEY HAVEN'T MANAGED TO SELL IT SO IT SITS VACANT WITH THE OWNERS OPERATIONS NOW MILES AWAY IN AUBURN. THE VACANT BUILDING REMAINS ESSENTIALLY ABANDONED. 4615 8TH AVE NW IS SEEMINGLY UNSECURED, OR AT THE VERY LEAST BROKEN INTO REGULARLY, AND WE ARE CONCERNED FOR THE SAFETY OF OUR TEAM FROM</t>
  </si>
  <si>
    <t>2020 DEC 04 12:00:00 AM</t>
  </si>
  <si>
    <t>4615 8TH AVE NW</t>
  </si>
  <si>
    <t>HTTPS://SERVICES.SEATTLE.GOV/PORTAL/CUSTOMIZE/LINKTORECORD.ASPX?ALTID=1051390-VI</t>
  </si>
  <si>
    <t>(47.66280612, -122.36658645)</t>
  </si>
  <si>
    <t>1051398-VI</t>
  </si>
  <si>
    <t>CSC NOT PER PERMIT 6676326-CN</t>
  </si>
  <si>
    <t>AS OF 11/30/2020, CONSTRUCTION STORMWATER CONTROL (CSC) IS NOT PER PERMIT 6676326-CN.</t>
  </si>
  <si>
    <t>3611 S FINDLAY ST</t>
  </si>
  <si>
    <t>HTTPS://SERVICES.SEATTLE.GOV/PORTAL/CUSTOMIZE/LINKTORECORD.ASPX?ALTID=1051398-VI</t>
  </si>
  <si>
    <t>(47.5517537, -122.28761149)</t>
  </si>
  <si>
    <t>1051399-VI</t>
  </si>
  <si>
    <t>PER CSB; SDCI - ENFORCE VACANT BUILDING AND JUNK STORAGE VIOLATION.  PRIVATE PROPERTY - GARBAGE. THIS HOUSE SEEMS ABANDONED AND THERE IS JUNK THAT IS SPILLING INTO THE SIDEWALK AND THE HOUSE IS BECOMING A JUNK YARD.</t>
  </si>
  <si>
    <t>SEE 1048809-VB FOR MONITORING RECORD; DEMOLITION STATUS "ISSUED" UNDER 6758436-DM</t>
  </si>
  <si>
    <t>HTTPS://SERVICES.SEATTLE.GOV/PORTAL/CUSTOMIZE/LINKTORECORD.ASPX?ALTID=1051399-VI</t>
  </si>
  <si>
    <t>1051401-VI</t>
  </si>
  <si>
    <t>WEEDS AND VEGETATION CODE HELP CONTROL DANGEROUS SITUATIONS CAUSED BY PLANTS GROWING INTO STREETS, SIDEWALKS OR IMPROVED ALLEYS. IT DOES NOT SET A MAXIMUM HEIGHT FOR PLANTS ON PRIVATE PROPERTY-SAFETY ISSUES SUCH AS COLLAPSING BUILDINGS OR FAILING RETAINING WALLS, LANDSLIDES THAT THREATEN A BUILDING, UNSAFE BOILERS OR ELEVATORS, OR UNSAFE ELECTRICAL PROBLEMS.-POOR CONDITIONS IN RENTAL HOUSING, SUCH AS ROTTING FLOORS, NO HEAT, OR SANITATION PROBLEMS.-VACANT BUILDINGS NOT</t>
  </si>
  <si>
    <t>HTTPS://SERVICES.SEATTLE.GOV/PORTAL/CUSTOMIZE/LINKTORECORD.ASPX?ALTID=1051401-VI</t>
  </si>
  <si>
    <t>1051411-VI</t>
  </si>
  <si>
    <t>PER ONLINE; THE COMMUNAL SHOWER ON THE 3RD FLOOR OF OUR BUILDING HAS BEEN MISSING PART OF IT'S CEILING SINCE AT LEAST JANUARY 2020. BECAUSE OF THIS BEAMS ARE EXPOSED, WHICH ARE COVERED IN A BLACK FLAKEY SUBSTANCE, WHICH MAKE ME CONCERNED ABOUT AIR QUALITY IN THE BUILDING. MAINTENANCE AND THE PROPERTY BROKER HAVE BEEN CONTACTED AT LEAST 5 TIMES SINCE I HAVE BEEN AWARE OF THIS, AND NO STEPS HAVE BEEN MADE TO ADDRESS IT.</t>
  </si>
  <si>
    <t>2020 DEC 30 12:00:00 AM</t>
  </si>
  <si>
    <t>4528 20TH AVE NE</t>
  </si>
  <si>
    <t>HTTPS://SERVICES.SEATTLE.GOV/PORTAL/CUSTOMIZE/LINKTORECORD.ASPX?ALTID=1051411-VI</t>
  </si>
  <si>
    <t>(47.66212906, -122.30628003)</t>
  </si>
  <si>
    <t>1051412-VI</t>
  </si>
  <si>
    <t>WORK UNDERWAY EXCEEDS SCOPE FOR PERMITTED WORK. A SEPARATE ENTRANCE HAS BEEN CREATED INTO LOWER LEVEL OF HOUSE WITH EXTERIOR DOOR AND STAIRS. ALTERNATION OF FRONT WALKWAY AND STEPS. HOUSE HAD A PERIMETER DRAINAGE SYSTEM WITH DOWNSPOUTS FROM ROOF ON SOUTHSIDE CONNECTED INTO SEWER LINE. DOWNSPOUT AND CONNECTION TO SIDE SEWER HAS BEEN REMOVED. IF WATER FROM ROOF IS ALLOWED TO FLOW ONTO GROUND, IT WILL COME ONTO MY ADJACENT LOT AND SEEP INTO MY BASEMENT. THERE IS NO PLACE ON THE 7743 PROPERTY FOR T</t>
  </si>
  <si>
    <t>6813724-SS WAS ISSUED TO REPAIR A BROKEN DOWNSPOUT AND TO RE-PURPOSING THE EXISTING DOWNSPOUT DRAIN TO AN EXTERIOR ACCESS WELL DRAIN, RECONNECTING IT TO SIDE SEWER. ONSITE WORK ONLY. PERMIT ACHIEVED FINAL APPROVAL 12/22/20 FOR WORK ORIGINALLY BEGUN WITHOUT PERMITS &amp; INSPECTIONS.</t>
  </si>
  <si>
    <t>7743 16TH AVE NE</t>
  </si>
  <si>
    <t>HTTPS://SERVICES.SEATTLE.GOV/PORTAL/CUSTOMIZE/LINKTORECORD.ASPX?ALTID=1051412-VI</t>
  </si>
  <si>
    <t>(47.68616805, -122.31134969)</t>
  </si>
  <si>
    <t>1051414-VI</t>
  </si>
  <si>
    <t>PER ONLINE; THE PROPERTY AT 2425 WEST CROCKETT STREET IS EXTREMELY UNSIGHTLY AND APPARENTLY ABANDONED. IT ADVERSELY AFFECTS THE VALUE OF MY PROPERTY (2428 WEST CROCKETT STREET) BECAUSE OUR LARGE WINDOWS DIRECTLY FACE THE OFFENDING PROPERTY AND PRESENT A JARRING VIEW OF THE MESS AT 2425 WHENEVER WE LOOK OUT OF OUR LARGE FRONT WINDOWS. IT'S SAFE TO SAY THAT A PROSPECTIVE BUYER OF OUR PROPERTY WOULD LIKELY OFFER A MUCH LOWER PRICE THAN IF THE VIEW FROM OUR WINDOWS WERE. LES</t>
  </si>
  <si>
    <t>HTTPS://SERVICES.SEATTLE.GOV/PORTAL/CUSTOMIZE/LINKTORECORD.ASPX?ALTID=1051414-VI</t>
  </si>
  <si>
    <t>1051415-VI</t>
  </si>
  <si>
    <t>MY LANDLORD IS REFUSING TO REFUND MY DEPOSIT. I DID NOT SIGN ANY MOVE IN CHECKLIST. IN ADDITION MY LANDLORD FAILED TO MAKE REPAIRS TO THE PROPERTY. FAILED TO HAVE SMOKE DETECTORS UNTIL I PERSONALLY BOUGHT THEM (HE DID REFUND ME)  MY LANDLORD DID AGREE TO GIVE ME BACK MY DEPOSIT ON A TEXT CHAIN WITH MY ROOMMATES AND THEN MESSAGED ME PERSONALLY REFUSING TO GIVE IT BACK. MY LANDLORD REFUSED TO GIVE ME ANY RECEIPTS FOR MY RENT PAYMENTS WHICH HE INSISTED CAN ONLY BE PAID IN CASH. P</t>
  </si>
  <si>
    <t>DEPOSIT - POTA</t>
  </si>
  <si>
    <t>3921 S ORCAS ST</t>
  </si>
  <si>
    <t>HTTPS://SERVICES.SEATTLE.GOV/PORTAL/CUSTOMIZE/LINKTORECORD.ASPX?ALTID=1051415-VI</t>
  </si>
  <si>
    <t>(47.55103732, -122.28250758)</t>
  </si>
  <si>
    <t>1051420-VI</t>
  </si>
  <si>
    <t>PER ONLINE; MY BEDROOM IS UNINHABITABLE, DRAINAGE ISSUES HAVE BEEN GOING ON FOR 2 MONTHS AND STILL NOT FIXED. THERE IS BLACK MOLD IN THE ROOM, HAVE NOT RECEIVED ANY REIMBURSEMENT OR UPDATES ON WHEN THE PROJECT WILL BE DONE.</t>
  </si>
  <si>
    <t>5733 25TH AVE NE</t>
  </si>
  <si>
    <t>HTTPS://SERVICES.SEATTLE.GOV/PORTAL/CUSTOMIZE/LINKTORECORD.ASPX?ALTID=1051420-VI</t>
  </si>
  <si>
    <t>(47.67098426, -122.3013142)</t>
  </si>
  <si>
    <t>1051424-VI</t>
  </si>
  <si>
    <t>HTTPS://SERVICES.SEATTLE.GOV/PORTAL/CUSTOMIZE/LINKTORECORD.ASPX?ALTID=1051424-VI</t>
  </si>
  <si>
    <t>1051425-VI</t>
  </si>
  <si>
    <t>PER CSB: PER SPU: SDCI- PRIVATE PROPERTY ENCROACHMENT, THIS IS ALSO A TEAR DOWN AND GARBAGE IS ON PRIVATE PROPERTYPRIVATE PROPERTY - GARBAGEJUNK STORAGE VIOLATION</t>
  </si>
  <si>
    <t>LAND USE CODE VIOLATION - OUTDOOR JUNK STORAGE</t>
  </si>
  <si>
    <t>162 12TH AVE</t>
  </si>
  <si>
    <t>HTTPS://SERVICES.SEATTLE.GOV/PORTAL/CUSTOMIZE/LINKTORECORD.ASPX?ALTID=1051425-VI</t>
  </si>
  <si>
    <t>1051427-VI</t>
  </si>
  <si>
    <t>2021 JUN 17 12:00:00 AM</t>
  </si>
  <si>
    <t>4617 S AUSTIN ST</t>
  </si>
  <si>
    <t>HTTPS://SERVICES.SEATTLE.GOV/PORTAL/CUSTOMIZE/LINKTORECORD.ASPX?ALTID=1051427-VI</t>
  </si>
  <si>
    <t>(47.53445629, -122.2742988)</t>
  </si>
  <si>
    <t>1051429-VI</t>
  </si>
  <si>
    <t>2216 AURORA AVE N</t>
  </si>
  <si>
    <t>HTTPS://SERVICES.SEATTLE.GOV/PORTAL/CUSTOMIZE/LINKTORECORD.ASPX?ALTID=1051429-VI</t>
  </si>
  <si>
    <t>(47.63878596, -122.34500467)</t>
  </si>
  <si>
    <t>1051431-VI</t>
  </si>
  <si>
    <t>THE PARKING LOT IN FRONT OF THE ENTIRE BUILDING HAS, TO MY KNOWLEDGE, SEVERE STRUCTURAL DAMAGE.ROUGHLY TWO MONTHS AGO, ALL TENANTS WERE ASKED TO NO LONGER PARK THEIR CARS IN THE SMALL PARKING LOT (ABOUT 6 OR 7 CAR SPACES) BECAUSE THE STRUCTURE WAS DAMAGED. I RECEIVED A TEXT MESSAGE FROM THE PROPERTY MANAGEMENT ON 9/4/20 SAYING THAT "PARKING LOT UNSAFE CONDITION, WE ARE PLANNING THE MAINTENANCE SERVICES STARTING ASAP....PLEASE DO NOT USE THE BUILDING PARKING LOT FROM NOW ON</t>
  </si>
  <si>
    <t>4742 22ND AVE NE</t>
  </si>
  <si>
    <t>HTTPS://SERVICES.SEATTLE.GOV/PORTAL/CUSTOMIZE/LINKTORECORD.ASPX?ALTID=1051431-VI</t>
  </si>
  <si>
    <t>(47.66434421, -122.30395422)</t>
  </si>
  <si>
    <t>1051432-VI</t>
  </si>
  <si>
    <t>AN ILLEGAL UNIT. THE OWNER HAS A PERMIT FOR AN ADU, BUT HAS ADDED ANOTHER UNIT WITH NO WINDOW EGRESS IN THE LOWER UNIT/BASEMENT. THERE ARE NOW THREE (3) UNITS AT THE LOCATION.</t>
  </si>
  <si>
    <t>1741 NE BROCKMAN PL</t>
  </si>
  <si>
    <t>HTTPS://SERVICES.SEATTLE.GOV/PORTAL/CUSTOMIZE/LINKTORECORD.ASPX?ALTID=1051432-VI</t>
  </si>
  <si>
    <t>(47.72182021, -122.30985626)</t>
  </si>
  <si>
    <t>1051436-VI</t>
  </si>
  <si>
    <t>PER ONLINE; THE HOUSE IS SLATED TO BE DEMOED. THERE IS WORK GOING ON NOW-- DRIVEWAY IS BROKEN UP AND LOOKS LIKE THERE IS UTILITY WORK. WE CAN'T FIND ANY PERMIT ON FILE FOR THE WORK. NOT SURE IF THEY NEED A PERMIT, BUT SINCE THE GAS LINE GOES THROUGH THE AREA, WE ARE CONCERNED FOR NEIGHBORHOOD SAFETY.</t>
  </si>
  <si>
    <t>PERMIT 6815527-SS  ISSUED FOR WORK BEGUN WITHOUT PERMITS AND INSPECTIONS, ACHIEVED FINAL APPROVAL ON 12/23/20 FOR CAPPING WORK.</t>
  </si>
  <si>
    <t>7051 26TH AVE NE</t>
  </si>
  <si>
    <t>HTTPS://SERVICES.SEATTLE.GOV/PORTAL/CUSTOMIZE/LINKTORECORD.ASPX?ALTID=1051436-VI</t>
  </si>
  <si>
    <t>(47.68090911, -122.29995548)</t>
  </si>
  <si>
    <t>1051438-VI</t>
  </si>
  <si>
    <t>PER ONLINE; SIGNIFICANT CONSTRUCTION ON EXISTING DWELLING WWITH NO PERMIT.  ADDITION OF AN ACCESSORT DWELLING UNIT, AS WELL AS SIDE-SEWER WORK</t>
  </si>
  <si>
    <t>PERMIT 6859578-CN ISSUED AT 8531 DAYTON AVE N TO CONSTRUCT A NEW DADU AND THE SIDE SEWER PERMIT 6867362-SS WAS ISSUED AT 8541 DAYTON AVE N FOR WORK ORIGINALLY BEGUN WITHOUT PERMITS AND INSPECTIONS.</t>
  </si>
  <si>
    <t>8541 DAYTON AVE N</t>
  </si>
  <si>
    <t>HTTPS://SERVICES.SEATTLE.GOV/PORTAL/CUSTOMIZE/LINKTORECORD.ASPX?ALTID=1051438-VI</t>
  </si>
  <si>
    <t>(47.69161691, -122.35288934)</t>
  </si>
  <si>
    <t>1051439-VI</t>
  </si>
  <si>
    <t>VACANT BUILDING -OPEN TO ENTRY</t>
  </si>
  <si>
    <t>2021 MAR 01 12:00:00 AM</t>
  </si>
  <si>
    <t>HTTPS://SERVICES.SEATTLE.GOV/PORTAL/CUSTOMIZE/LINKTORECORD.ASPX?ALTID=1051439-VI</t>
  </si>
  <si>
    <t>1051440-VI</t>
  </si>
  <si>
    <t>NO HEATING IN UNIT AND FAILURE OF LANDLORD TO RESPOND OR FIX ISSUE. DILAPIDATION OF HOUSE CAUSE FOR HEALTH CONCERNS (EX: MOLD, ROT)</t>
  </si>
  <si>
    <t>2715 W HOWE ST</t>
  </si>
  <si>
    <t>HTTPS://SERVICES.SEATTLE.GOV/PORTAL/CUSTOMIZE/LINKTORECORD.ASPX?ALTID=1051440-VI</t>
  </si>
  <si>
    <t>(47.63577271, -122.39220142)</t>
  </si>
  <si>
    <t>1051441-VI</t>
  </si>
  <si>
    <t>PER ONLINE; ELECTRICITY CIRCUIT SHUTTING OFF WHEN WE PLUG IN NORMAL THINGS. TURNS OFF THE HEAT AND OUR WIFI. HAPPENS AROUND 2 OR 3 TIMES PER DAY. THE HEAT IS NOT WORKING THROUGHOUT THE HOUSE AND DOES NOT BLOW OUT WARM AIR (NEED FOR SPACE HEATER THUS WHEN WE PLUG THAT IN THE POWER TURNS OFF). STAIRS HAVE NAILS STICKING OUT OF THEM AND ARE EXTREMELY NARROW AND STEEP. A NAIL GOT STUCK ON MY SOCK AND I FELL DOWN THE STAIRS.</t>
  </si>
  <si>
    <t>2017 NE RAVENNA BLVD</t>
  </si>
  <si>
    <t>HTTPS://SERVICES.SEATTLE.GOV/PORTAL/CUSTOMIZE/LINKTORECORD.ASPX?ALTID=1051441-VI</t>
  </si>
  <si>
    <t>(47.66910669, -122.30569227)</t>
  </si>
  <si>
    <t>1051442-VI</t>
  </si>
  <si>
    <t>QUESTIONS ABOUT ILLEGAL ENTRY.</t>
  </si>
  <si>
    <t>HTTPS://SERVICES.SEATTLE.GOV/PORTAL/CUSTOMIZE/LINKTORECORD.ASPX?ALTID=1051442-VI</t>
  </si>
  <si>
    <t>1051443-VI</t>
  </si>
  <si>
    <t>THIS IS AN ABANDONED BUILDING THAT HAS BEEN VACANT FOR ROUGHLY 2 YEARS. SEVERAL MONTHS AGO, A WORKER CUT DOWN THE FENCE ON THE ALLEY SIDE SO FOLKS COULD PERFORM INSPECTIONS OF THE LOT (I ASSUME FOR A CONSTRUCTION PROPOSAL), AND SINCE THEN MANY PEOPLE HAVE BEEN ILLEGALLY DUMPING ON THE PROPERTY. IT STARTED WITH TRASH AND CEMENT (APPARENTLY FROM ANOTHER CONSTRUCTION SITE NEARBY) BUT RECENTLY HAZARDOUS WASTE SUCH AS BOXES OF BATTERIES AND ELECTRICAL EQUIPMENT IS BEING DUMPED.</t>
  </si>
  <si>
    <t>6621 CARLETON AVE S</t>
  </si>
  <si>
    <t>HTTPS://SERVICES.SEATTLE.GOV/PORTAL/CUSTOMIZE/LINKTORECORD.ASPX?ALTID=1051443-VI</t>
  </si>
  <si>
    <t>(47.54369972, -122.3216847)</t>
  </si>
  <si>
    <t>1051445-VI</t>
  </si>
  <si>
    <t>PER ONLINE; WE HAVE SEEN MULTIPLE PEOPLE WALKING AROUND THE OUTSKIRTS OF THIS BUILDING, CROSSING INTO PRIVATE YARDS ON MORE THAN ONE OCCASION AND MOST RECENTLY, SOMEONE CROSSING BEHIND THE BUILDING AND SETTING UP A TENT IN A NEIGHBOR'S YARD. UPON CHECKING WITH SEVERAL NEIGHBORS, I WAS TOLD THAT IT WAS WELL KNOWN THAT SQUATTERS HAVE BEEN LIVING ON THE PROPERTY FOR MONTHS AND THAT THE TENT IN THE YARD IS LIKELY "OVERFLOW" FROM THE BUILDING.</t>
  </si>
  <si>
    <t>9415 ROOSEVELT WAY NE</t>
  </si>
  <si>
    <t>HTTPS://SERVICES.SEATTLE.GOV/PORTAL/CUSTOMIZE/LINKTORECORD.ASPX?ALTID=1051445-VI</t>
  </si>
  <si>
    <t>(47.69717503, -122.31797908)</t>
  </si>
  <si>
    <t>1051447-VI</t>
  </si>
  <si>
    <t>HTTPS://SERVICES.SEATTLE.GOV/PORTAL/CUSTOMIZE/LINKTORECORD.ASPX?ALTID=1051447-VI</t>
  </si>
  <si>
    <t>1051464-VI</t>
  </si>
  <si>
    <t>EXCESSIVE TRASH BUILDUP, MULTIPLE INOPERATIVE CARS, BROKEN APPLIANCES, POSSIBLE AND LIKELY HEALTH HAZARDS.</t>
  </si>
  <si>
    <t>LAND USE CODE VIOLATION — PARKING IN REQUIRED SETBACK</t>
  </si>
  <si>
    <t>2020 DEC 14 12:00:00 AM</t>
  </si>
  <si>
    <t>1112 21ST AVE S</t>
  </si>
  <si>
    <t>HTTPS://SERVICES.SEATTLE.GOV/PORTAL/CUSTOMIZE/LINKTORECORD.ASPX?ALTID=1051464-VI</t>
  </si>
  <si>
    <t>(47.59265462, -122.30457459)</t>
  </si>
  <si>
    <t>1051465-VI</t>
  </si>
  <si>
    <t>REMODEL W/OUT PERMIT</t>
  </si>
  <si>
    <t>GUTTING A 4-BEDROOM 2-BATHROOM SFR WITH AN UNFINISHED BASEMENT TO THE STUDS AND CUTTING IN NEW WINDOWS INTO THE SFR REQUIRES PERMITS AND INSPECTIONS. STOP WORK ORDER POSTED 12/16/2020.</t>
  </si>
  <si>
    <t>HTTPS://SERVICES.SEATTLE.GOV/PORTAL/CUSTOMIZE/LINKTORECORD.ASPX?ALTID=1051465-VI</t>
  </si>
  <si>
    <t>1051466-VI</t>
  </si>
  <si>
    <t>RECORD CREATED IN ERROR - SEE RELATED RECORD #1051187-VI</t>
  </si>
  <si>
    <t>2020 DEC 15 12:00:00 AM</t>
  </si>
  <si>
    <t>HTTPS://SERVICES.SEATTLE.GOV/PORTAL/CUSTOMIZE/LINKTORECORD.ASPX?ALTID=1051466-VI</t>
  </si>
  <si>
    <t>1051475-VI</t>
  </si>
  <si>
    <t>2020 DEC 16 12:00:00 AM</t>
  </si>
  <si>
    <t>5248 CALIFORNIA AVE SW</t>
  </si>
  <si>
    <t>HTTPS://SERVICES.SEATTLE.GOV/PORTAL/CUSTOMIZE/LINKTORECORD.ASPX?ALTID=1051475-VI</t>
  </si>
  <si>
    <t>(47.55436602, -122.38674622)</t>
  </si>
  <si>
    <t>1051476-VI</t>
  </si>
  <si>
    <t>VB - THE PROPERTY IS LIKE A JUNKYARD</t>
  </si>
  <si>
    <t>HTTPS://SERVICES.SEATTLE.GOV/PORTAL/CUSTOMIZE/LINKTORECORD.ASPX?ALTID=1051476-VI</t>
  </si>
  <si>
    <t>1051477-VI</t>
  </si>
  <si>
    <t>2021 JAN 27 12:00:00 AM</t>
  </si>
  <si>
    <t>HTTPS://SERVICES.SEATTLE.GOV/PORTAL/CUSTOMIZE/LINKTORECORD.ASPX?ALTID=1051477-VI</t>
  </si>
  <si>
    <t>1051478-VI</t>
  </si>
  <si>
    <t>5258 CALIFORNIA AVE SW</t>
  </si>
  <si>
    <t>HTTPS://SERVICES.SEATTLE.GOV/PORTAL/CUSTOMIZE/LINKTORECORD.ASPX?ALTID=1051478-VI</t>
  </si>
  <si>
    <t>(47.55408475, -122.38676332)</t>
  </si>
  <si>
    <t>1051479-VI</t>
  </si>
  <si>
    <t>WORK IS BEING COMPLETED BUT NOT DONE PROPERLY.  YOU CANT USE 2 X 4'S AS ROOF TRUSSES.  CONSTRUCTION IS BEING DONE WITH OUT PERMITS AND BLACK MOLD HAS BEEN COVERED UP.</t>
  </si>
  <si>
    <t>PERMIT 6816742-CN ISSUED 2/24/21 AND FINALED 5/27/21. PERMIT 6816958-CN(SEISMIC RETROFIT) ISSUED 1/29/21 AND FINALED 5/7/21.  1/6/2021:  TWO PERMITS REQUIRED.  PROJECT IMPACT AND SEPARATE PLAN REVIEW PERMIT FOR REMODEL. AT THE TIME OF THE 12/16/2020 INSPECTION, THE INSPECTOR OBSERVED REMODELING WITHOUT PERMITS AND INSPECTIONS.</t>
  </si>
  <si>
    <t>4216 32ND AVE W</t>
  </si>
  <si>
    <t>HTTPS://SERVICES.SEATTLE.GOV/PORTAL/CUSTOMIZE/LINKTORECORD.ASPX?ALTID=1051479-VI</t>
  </si>
  <si>
    <t>(47.65824759, -122.39796382)</t>
  </si>
  <si>
    <t>1051480-VI</t>
  </si>
  <si>
    <t>10015 8TH AVE NE</t>
  </si>
  <si>
    <t>HTTPS://SERVICES.SEATTLE.GOV/PORTAL/CUSTOMIZE/LINKTORECORD.ASPX?ALTID=1051480-VI</t>
  </si>
  <si>
    <t>(47.70173691, -122.32066366)</t>
  </si>
  <si>
    <t>1051481-VI</t>
  </si>
  <si>
    <t>GUTTERS LEAKING AND OVERFLOWING, WATER COMING INTO APARTMENT UNITS, BASEMENT, CRAWL SPACE. VERY HIGH MOISTURE/MOLD AIR LEVEL</t>
  </si>
  <si>
    <t>2021 FEB 19 12:00:00 AM</t>
  </si>
  <si>
    <t>1125 NE 42ND ST</t>
  </si>
  <si>
    <t>HTTPS://SERVICES.SEATTLE.GOV/PORTAL/CUSTOMIZE/LINKTORECORD.ASPX?ALTID=1051481-VI</t>
  </si>
  <si>
    <t>(47.65823535, -122.31600185)</t>
  </si>
  <si>
    <t>1051483-VI</t>
  </si>
  <si>
    <t>RESIDENCE STAYING IN VACANT STRUCTURE WITHOUT UTILITIES.</t>
  </si>
  <si>
    <t>HOUSING EO.</t>
  </si>
  <si>
    <t>2020 DEC 29 12:00:00 AM</t>
  </si>
  <si>
    <t>HTTPS://SERVICES.SEATTLE.GOV/PORTAL/CUSTOMIZE/LINKTORECORD.ASPX?ALTID=1051483-VI</t>
  </si>
  <si>
    <t>1051486-VI</t>
  </si>
  <si>
    <t>PER CSB: 1729 NE 56TH STREET RODERICK SCHEER AND ALEXANDRA TIBBETSNEIGHBORS ON NE 56TH ST BEAMING FLOODLIGHTS ALL NIGHT INTO OUR BEDROOM WINDOWS, AND THOSE OF OUR NEIGHBORS ENFORCE BRIGHT LIGHT ILLUMINATION</t>
  </si>
  <si>
    <t>1729 NE 56TH ST</t>
  </si>
  <si>
    <t>HTTPS://SERVICES.SEATTLE.GOV/PORTAL/CUSTOMIZE/LINKTORECORD.ASPX?ALTID=1051486-VI</t>
  </si>
  <si>
    <t>(47.66925018, -122.30816902)</t>
  </si>
  <si>
    <t>1051487-VI</t>
  </si>
  <si>
    <t>THIS PROPERTY IS OCCUPIED BY A HOARDER WHOSE COLLECTION HAS FILLED THE YARD AND SPILLED OUT ONTO THE SIDEWALK. THIS PROBLEM IS OVER A YEAR OLD. AND IT STILL HASN'T BEEN RESOLVED.</t>
  </si>
  <si>
    <t>7332 15TH AVE NW</t>
  </si>
  <si>
    <t>HTTPS://SERVICES.SEATTLE.GOV/PORTAL/CUSTOMIZE/LINKTORECORD.ASPX?ALTID=1051487-VI</t>
  </si>
  <si>
    <t>(47.6824371, -122.37641432)</t>
  </si>
  <si>
    <t>1051490-VI</t>
  </si>
  <si>
    <t>HTTPS://SERVICES.SEATTLE.GOV/PORTAL/CUSTOMIZE/LINKTORECORD.ASPX?ALTID=1051490-VI</t>
  </si>
  <si>
    <t>1051491-VI</t>
  </si>
  <si>
    <t>PER SPD VACANT WITH SQUATTERS.RF OPEN TO ENTRY, STORAGE OF WOOD, BUILDING MATERIALS, DEBRIS AND RUBBISH</t>
  </si>
  <si>
    <t>HTTPS://SERVICES.SEATTLE.GOV/PORTAL/CUSTOMIZE/LINKTORECORD.ASPX?ALTID=1051491-VI</t>
  </si>
  <si>
    <t>1051498-VI</t>
  </si>
  <si>
    <t>HTTPS://SERVICES.SEATTLE.GOV/PORTAL/CUSTOMIZE/LINKTORECORD.ASPX?ALTID=1051498-VI</t>
  </si>
  <si>
    <t>1051499-VI</t>
  </si>
  <si>
    <t>CALLER SAYS THEY CONTACTEDTHE OWNER TO REPORT A LEAKIN THE WALL IN THE BATHROOM.  OWNER HAS NOT RESPONDED,FORCING THEM TO RELOCATE TEMPORARILY AT THEIR OWN EXPENSE.</t>
  </si>
  <si>
    <t>LEAKING WATER, MULTIPLE LOCATIONS. OTHER HOUSING COMPLAINTS.</t>
  </si>
  <si>
    <t>3627 22ND AVE W</t>
  </si>
  <si>
    <t>HTTPS://SERVICES.SEATTLE.GOV/PORTAL/CUSTOMIZE/LINKTORECORD.ASPX?ALTID=1051499-VI</t>
  </si>
  <si>
    <t>(47.65297903, -122.38501955)</t>
  </si>
  <si>
    <t>1051500-VI</t>
  </si>
  <si>
    <t>NO PERMITS ON FILE FOR EXTENSIVE WINDOW REPLACEMENT.  ARE PERMITSREQUIRED FOR THIS KIND OF WORK?</t>
  </si>
  <si>
    <t>PERMIT 6821446-CN ISSUED 3/21/21 AND FINALED 4/30/21.  A BUILDING INSPECTOR VISITED THE SITE ON 12/18/2020. BASED ON THE INFORMATION PROVIDED A SUBJECT-TO-FIELD INSPECTION PERMIT IS REQUIRED FOR THE NUMBER OF LIKE FOR LIKE WINDOW REPLACEMENTS ON THIS MULTI-FAMILY BUILDING.</t>
  </si>
  <si>
    <t>21 W LEE ST</t>
  </si>
  <si>
    <t>HTTPS://SERVICES.SEATTLE.GOV/PORTAL/CUSTOMIZE/LINKTORECORD.ASPX?ALTID=1051500-VI</t>
  </si>
  <si>
    <t>(47.63106938, -122.35765093)</t>
  </si>
  <si>
    <t>1051501-VI</t>
  </si>
  <si>
    <t>PER CSB: ~7939 *7941* MLK WITH BOARDED UP HOUSE BROKEN IN TO THRU SKYLIGHTVACANT BUILDING VIOLATION</t>
  </si>
  <si>
    <t>7941 M L KING JR WAY S</t>
  </si>
  <si>
    <t>HTTPS://SERVICES.SEATTLE.GOV/PORTAL/CUSTOMIZE/LINKTORECORD.ASPX?ALTID=1051501-VI</t>
  </si>
  <si>
    <t>(47.53027771, -122.28120692)</t>
  </si>
  <si>
    <t>1051509-VI</t>
  </si>
  <si>
    <t>HTTPS://SERVICES.SEATTLE.GOV/PORTAL/CUSTOMIZE/LINKTORECORD.ASPX?ALTID=1051509-VI</t>
  </si>
  <si>
    <t>1051510-VI</t>
  </si>
  <si>
    <t>VIOLATION OF THE PROHIBITED ACTS ORDINANCE SMC 22.206.180.K DUE TO OWNER'S FAILURE TO INCLUDE REQUIRED LANGUAGE ON NOTICE TO TERMINATE TENANCY.</t>
  </si>
  <si>
    <t>HTTPS://SERVICES.SEATTLE.GOV/PORTAL/CUSTOMIZE/LINKTORECORD.ASPX?ALTID=1051510-VI</t>
  </si>
  <si>
    <t>1051511-VI</t>
  </si>
  <si>
    <t>VIOLATION OF THE JUST CAUSE EVICTION ORDINANCE SMC 22.206.160.C.1.E DUE TO OWNER'S FAILURE TO ISSUE VALID NOTICE TO TERMINATE TENANCY.</t>
  </si>
  <si>
    <t>4448 33RD AVE S</t>
  </si>
  <si>
    <t>HTTPS://SERVICES.SEATTLE.GOV/PORTAL/CUSTOMIZE/LINKTORECORD.ASPX?ALTID=1051511-VI</t>
  </si>
  <si>
    <t>(47.56321238, -122.29105232)</t>
  </si>
  <si>
    <t>1051514-VI</t>
  </si>
  <si>
    <t>REPLACEMENT OF ROTTEN FLOOR WITHOUT PERMIT OR INSPECTION BY AN ENGINEER</t>
  </si>
  <si>
    <t>AT THE 12/22/20 THE SDCI BUILDING INSPECTOR WITNESSED STRUCTURAL REPAIRS/REBUILDING OF THE FLOOR IN THE LOWER LEVEL OF A COMMERCIAL BUILDING THAT REQUIRES A PERMIT AND INSPECTIONS (AND POSSIBLE ENGINEERING).</t>
  </si>
  <si>
    <t>2046 WESTLAKE AVE N</t>
  </si>
  <si>
    <t>HTTPS://SERVICES.SEATTLE.GOV/PORTAL/CUSTOMIZE/LINKTORECORD.ASPX?ALTID=1051514-VI</t>
  </si>
  <si>
    <t>(47.637911, -122.34016065)</t>
  </si>
  <si>
    <t>1051515-VI</t>
  </si>
  <si>
    <t>HTTPS://SERVICES.SEATTLE.GOV/PORTAL/CUSTOMIZE/LINKTORECORD.ASPX?ALTID=1051515-VI</t>
  </si>
  <si>
    <t>1051516-VI</t>
  </si>
  <si>
    <t>HTTPS://SERVICES.SEATTLE.GOV/PORTAL/CUSTOMIZE/LINKTORECORD.ASPX?ALTID=1051516-VI</t>
  </si>
  <si>
    <t>1051518-VI</t>
  </si>
  <si>
    <t>PER ONLINE; SCOPE OF WORK SEEMS TREMENDOUS COMPARED TO THE PERMIT</t>
  </si>
  <si>
    <t>PERMIT 6781878-CN WAS ISSUED 10/9/2020 AND RECEIVED FINAL APPROVAL 3/15/2023 FOR WORK PERFORMED THAT EXCEEDED THE SCOPE OF THE ORIGINAL PERMIT.</t>
  </si>
  <si>
    <t>HTTPS://SERVICES.SEATTLE.GOV/PORTAL/CUSTOMIZE/LINKTORECORD.ASPX?ALTID=1051518-VI</t>
  </si>
  <si>
    <t>1051519-VI</t>
  </si>
  <si>
    <t>OUR NEIGHBOR'S 10-FEET TALL SHED IS THREATENING TO COLLAPSE ONTO OUR BACKYARD. IN THE LAST YEAR, THE ROOF EAVE OF THE LISTING SHED HAS MOVED SOME 5 INCHES ONTO OUR TERRITORY. THIS MOVEMENT HAS SPED UP IN THE LAST MONTH. CURRENTLY THE SHED LISTS SOME 30 DEGREES TOWARDS OUR PROPERTY. ASIDE FROM PRESENTING A RISK OF DAMAGE TO PEOPLE AND LANDSCAPING ON OUR PROPERTY, THE ELECTRICAL WIRES THAT FEED THE SHED MAY CAUSE FIRE AT THE MOMENT OF COLLAPSE.   I HAVE NO WAY OF REACHING TH</t>
  </si>
  <si>
    <t>HTTPS://SERVICES.SEATTLE.GOV/PORTAL/CUSTOMIZE/LINKTORECORD.ASPX?ALTID=1051519-VI</t>
  </si>
  <si>
    <t>1051520-VI</t>
  </si>
  <si>
    <t>TENANT RENTS A ROOM WITHIN BASEMENT UNIT WHICH LACKS A FORMAL KITCHEN.  A SECOND BEDROOM LACKS THE PROPER EGRESS.  ELECTRICAL CONCERNS. POTENTIALLY IS RENTED AN ILLEGAL BASEMENT UNIT.</t>
  </si>
  <si>
    <t>2022 MAR 09 12:00:00 AM</t>
  </si>
  <si>
    <t>HTTPS://SERVICES.SEATTLE.GOV/PORTAL/CUSTOMIZE/LINKTORECORD.ASPX?ALTID=1051520-VI</t>
  </si>
  <si>
    <t>1051521-VI</t>
  </si>
  <si>
    <t>VB--PER ONLINE--HOUSE IS VACANT WITH OVERGROWN YARD AND TREES. VEGETATION IS INTRUDING ON NEIGHBORING PROPERTIES. TRASH IS ACCUMULATING IN THE FRONT YARD AREA.</t>
  </si>
  <si>
    <t>SEE 1047362-VI FOR PREVIOUSLY ISSUED NOV</t>
  </si>
  <si>
    <t>312 21ST AVE</t>
  </si>
  <si>
    <t>HTTPS://SERVICES.SEATTLE.GOV/PORTAL/CUSTOMIZE/LINKTORECORD.ASPX?ALTID=1051521-VI</t>
  </si>
  <si>
    <t>(47.60479794, -122.30481537)</t>
  </si>
  <si>
    <t>1051522-VI</t>
  </si>
  <si>
    <t>THERE ARE NOW TWO EXTREMELY UNSAFE STRUCTURES THAT ARE ENDANGERING THE PUBLIC WELFARE. BART EVANS ISTHE OWNER THAT HAS REFUSED TO PURSUE A PERMIT:BLUWATER BISTRO102 LAKESIDE AVE, SEATTLE, WA 98122THE RESTAURANT ON LAKE WASHINGTON NOW HAS AN UNPERMITTED AWNING HANGING OVER PEOPLE EATING OUTSIDE.THE TOP OF A STAIRWAY AT1412 NORTHWEST 70TH STREET, SEATTLE, WA, USA. THIS WAS A 4-PLEX APARTMENT COMPLEX.THE STAIRS HAVE BEEN COMPROMISED STRUCTURALLY TO SUCH A DEGREE T</t>
  </si>
  <si>
    <t>AT THE 12/22/20 INVESTIGATION THE SDCI BUILDING INSPECTOR VIEWED THE REBUILDING OF ENTRY STAIRS AND LANDINGS ON A 4-UNIT BUILDING WITHOUT PERMITS AND INSPECTIONS.  NO FURTHER WORK UNTIL PERMITS ARE OBTAINED.PHOTOS IN DOCUMENTS AND K DRIVE.</t>
  </si>
  <si>
    <t>2020 DEC 24 12:00:00 AM</t>
  </si>
  <si>
    <t>1412 NW 70TH ST</t>
  </si>
  <si>
    <t>HTTPS://SERVICES.SEATTLE.GOV/PORTAL/CUSTOMIZE/LINKTORECORD.ASPX?ALTID=1051522-VI</t>
  </si>
  <si>
    <t>(47.67969386, -122.37418093)</t>
  </si>
  <si>
    <t>1051524-VI</t>
  </si>
  <si>
    <t>PARTIAL HEAT IN THE HOUSE - I RENT A ROOM THERE IS NO HEAT IN HALLWAY, KITCHEN OR LAUNDRY ROOM USING SPACE HEATERS</t>
  </si>
  <si>
    <t>518 N 79TH ST</t>
  </si>
  <si>
    <t>HTTPS://SERVICES.SEATTLE.GOV/PORTAL/CUSTOMIZE/LINKTORECORD.ASPX?ALTID=1051524-VI</t>
  </si>
  <si>
    <t>(47.68638875, -122.35168261)</t>
  </si>
  <si>
    <t>1051526-VI</t>
  </si>
  <si>
    <t>HTTPS://SERVICES.SEATTLE.GOV/PORTAL/CUSTOMIZE/LINKTORECORD.ASPX?ALTID=1051526-VI</t>
  </si>
  <si>
    <t>1051527-VI</t>
  </si>
  <si>
    <t>ONE OF THE ROOMS IN THE APARTMENT ADVERTISED AS A BEDROOM ONLY HAS ONE EXIT POINT (ONE DOOR), WHICH MAY VIOLATE FIRE CODE.</t>
  </si>
  <si>
    <t>HOUSING BUILDING MAINTENANCE CODE COMPLAINT THAT ONE BEDROOM HAS NO WINDOW.</t>
  </si>
  <si>
    <t>6401 20TH AVE NW</t>
  </si>
  <si>
    <t>HTTPS://SERVICES.SEATTLE.GOV/PORTAL/CUSTOMIZE/LINKTORECORD.ASPX?ALTID=1051527-VI</t>
  </si>
  <si>
    <t>(47.67551288, -122.3823873)</t>
  </si>
  <si>
    <t>1051528-VI</t>
  </si>
  <si>
    <t>HTTPS://SERVICES.SEATTLE.GOV/PORTAL/CUSTOMIZE/LINKTORECORD.ASPX?ALTID=1051528-VI</t>
  </si>
  <si>
    <t>1051530-VI</t>
  </si>
  <si>
    <t>FIRE 12/24/20 SDCI RESPONDED TO VIEW STRUCTURAL DAMAGE PER STANDARD PROTOCOL W/SFD; UNOCCUPIED COMMERCIAL BLDG</t>
  </si>
  <si>
    <t>6816617-DM ISSUED 1/8/21 ACHIEVED FINAL APPROVAL ON 4/25/22 AND RELATED SS CAPPING PERMIT ACHIEVED FINAL APPROVAL ON 3/2/22.</t>
  </si>
  <si>
    <t>2020 DEC 25 12:00:00 AM</t>
  </si>
  <si>
    <t>HTTPS://SERVICES.SEATTLE.GOV/PORTAL/CUSTOMIZE/LINKTORECORD.ASPX?ALTID=1051530-VI</t>
  </si>
  <si>
    <t>1051532-VI</t>
  </si>
  <si>
    <t>ILLEGAL EVICTION, WE RECEIVEDA 60-DAY NOTICE VIA EMAIL 9/25/2020.  THERE ARE SEVERALHOUSING ISSUES SUCH AS LEAKING, UNSTABLE FOUNDATION, PEELING PAINT,NO CO2 DETECTORS, NO FIREALARM AND ECT.</t>
  </si>
  <si>
    <t>6101 12TH AVE NE</t>
  </si>
  <si>
    <t>HTTPS://SERVICES.SEATTLE.GOV/PORTAL/CUSTOMIZE/LINKTORECORD.ASPX?ALTID=1051532-VI</t>
  </si>
  <si>
    <t>(47.67261828, -122.31595175)</t>
  </si>
  <si>
    <t>1051534-VI</t>
  </si>
  <si>
    <t>OUR NEIGHBOR IS ADDING TO A SHED WITHOUT A PERMIT. THE SHED ABUTS ON OUR PROPERTY LINE. NOT ONLY IS THE SHED BEING CONSTRUCTED ILLEGALLY, BUT IT IS A FIRE HAZARD. I REQUEST A STOP WORK ORDER AND DEMAND THAT THE NEIGHBOR BE INSTRUCTED TO DEMOLISH THE HAZARD. PREVIOUS COMPLAINTS HAVE BEEN DISREGARDED.</t>
  </si>
  <si>
    <t>ADDITIONS AND ALTERATIONS ARE BEING PERFORMED TO AN EXISTING SHED IN THE NW CORNER OF THE BACK YARD WITHOUT PERMITS AND INSPECTIONS. 1/19/21 POSTED STOP WORK ORDER.(7) PHOTOS IN DOCUMENTS AND K DRIVE; MORE PHOTOS IN K DRIVE</t>
  </si>
  <si>
    <t>1915 WARREN AVE N</t>
  </si>
  <si>
    <t>HTTPS://SERVICES.SEATTLE.GOV/PORTAL/CUSTOMIZE/LINKTORECORD.ASPX?ALTID=1051534-VI</t>
  </si>
  <si>
    <t>(47.63617324, -122.35467804)</t>
  </si>
  <si>
    <t>1051535-VI</t>
  </si>
  <si>
    <t>CONSTRUCTING SUBSTANTIAL ALTERATIONS WITHOUT PERMITS AND INSPECTIONS.</t>
  </si>
  <si>
    <t>PERMIT 6769970-CN ISSUED 1/25/2021 AND FINALED 4/5/22..  PERMIT 6820477-EL ISSUED 1/25/21 AND FINALED 11/19/21.  AT THE TIME OF THE 12/29/2020 INSPECTION AND BASED ON A REVIEW OF THE RECORDS, SUBSTANTIAL ALTERATIONS OBSERVED WHICH INCLUDE, BUT MAY NOT BE LIMITED TO, PERFORMING CONSTRUCTION ON ALL LEVELS INCLUDING A 3RD LEVEL ADDITION WITHOUT A PERMIT AND INSPECTIONS. STOP WORK ORDER TO BE POSTED 12/30/2020. ELECTRICAL AND OTHER PERMITS MAY ALSO BE REQUIRED. VERIFY KC PLUMBING PERMIT.</t>
  </si>
  <si>
    <t>3724 SW PRESCOTT PL</t>
  </si>
  <si>
    <t>HTTPS://SERVICES.SEATTLE.GOV/PORTAL/CUSTOMIZE/LINKTORECORD.ASPX?ALTID=1051535-VI</t>
  </si>
  <si>
    <t>(47.5826595, -122.3787624)</t>
  </si>
  <si>
    <t>1051536-VI</t>
  </si>
  <si>
    <t>HTTPS://SERVICES.SEATTLE.GOV/PORTAL/CUSTOMIZE/LINKTORECORD.ASPX?ALTID=1051536-VI</t>
  </si>
  <si>
    <t>1051537-VI</t>
  </si>
  <si>
    <t>SFD DISPATCHED SDCI STRUCTURAL INSPECTOR TO SITE FOLLOWING A FIRE TO VIEW STRUCTURE STABILITY</t>
  </si>
  <si>
    <t>FIRE DAMAGED BUILDING HAS BEEN REMOVED PER PERMIT 6856583-DM AND 6908606-SS.</t>
  </si>
  <si>
    <t>2021 MAR 04 12:00:00 AM</t>
  </si>
  <si>
    <t>811 NW 47TH ST</t>
  </si>
  <si>
    <t>HTTPS://SERVICES.SEATTLE.GOV/PORTAL/CUSTOMIZE/LINKTORECORD.ASPX?ALTID=1051537-VI</t>
  </si>
  <si>
    <t>(47.66273682, -122.36681876)</t>
  </si>
  <si>
    <t>1051538-VI</t>
  </si>
  <si>
    <t>UNPERMITTED EXTERIOR STRUCTURE (CARPORT?) IS UNDER CONSTRUCTION AT THIS ADDRESS. IT IS BEING ATTACHED TO THE SIDE OF THE HOUSE AND TO THE HOME'S FRONT PORCH. IT APPEARS TO BE EXTENDING THE HOME'S FRONT PORCH FORWARD OVER DRIVEWAY CLOSER TO THE STREET AND TO THE SIDE, ALL THE WAY TO SIDE OF THE LOT. STRUCTURE IS WITHIN 1 FOOT OF THE PROPERTY LINE OF THE ADJOINING LOT TO THE NORTH.</t>
  </si>
  <si>
    <t>AT THE 12/31/20 INVESTIGATION THE SDCI BUILDING INSPECTOR VIEWED A STRUCTURE BEING CONSTRUCTED IN THE FRONT AND SIDE YARD THAT APPEARS TO BE A CARPORT WITHOUT PERMITS AND INSPECTIONS. (1) PHOTO IN CASE DOCUMENTS AND K DRIVE</t>
  </si>
  <si>
    <t>2020 DEC 31 12:00:00 AM</t>
  </si>
  <si>
    <t>2021 MAY 09 12:00:00 AM</t>
  </si>
  <si>
    <t>6030 35TH AVE NW</t>
  </si>
  <si>
    <t>HTTPS://SERVICES.SEATTLE.GOV/PORTAL/CUSTOMIZE/LINKTORECORD.ASPX?ALTID=1051538-VI</t>
  </si>
  <si>
    <t>(47.6730976, -122.40159997)</t>
  </si>
  <si>
    <t>1051542-VI</t>
  </si>
  <si>
    <t>DISPATCHED TO THE SITE BY SFD; FIRE DAMAGED COMMERCIAL BLDG. W/MULTIPLE TENANTS</t>
  </si>
  <si>
    <t>PERMIT 6833493-DM ISSUED 7/1/21 TO DEMOLISH REMAINING PORTIONS OF THE FIRE DAMAGED COMMERCIAL BUILDING ACHIEVED FINAL APPROVAL ON 12/8/21 (PERMIT ISSUED TO 3000 NE 127TH ST)</t>
  </si>
  <si>
    <t>3006 NE 127TH ST</t>
  </si>
  <si>
    <t>HTTPS://SERVICES.SEATTLE.GOV/PORTAL/CUSTOMIZE/LINKTORECORD.ASPX?ALTID=1051542-VI</t>
  </si>
  <si>
    <t>(47.72146313, -122.29605529)</t>
  </si>
  <si>
    <t>1051545-VI</t>
  </si>
  <si>
    <t>REPORT VACANT BLDG - 2 BREAK INS, SQUATTERS</t>
  </si>
  <si>
    <t>314 BELL ST</t>
  </si>
  <si>
    <t>HTTPS://SERVICES.SEATTLE.GOV/PORTAL/CUSTOMIZE/LINKTORECORD.ASPX?ALTID=1051545-VI</t>
  </si>
  <si>
    <t>(47.61527688, -122.34460025)</t>
  </si>
  <si>
    <t>1051546-VI</t>
  </si>
  <si>
    <t>THE OWNER IS ADDING A NEW ROOM TO THE PROPERTY. I DOUBT IT HAS A PERMIT. BUT THEIR YARD LOOKS AWFUL. THEY'RE LEAVING ALL SORTS OF CONSTRUCTION DEBRIS. PLEASE MAKE THEM CLEAN UP AFTER THEMSELVES. I AM SICK OF LOOKING AT THIS.</t>
  </si>
  <si>
    <t>AS OF 1/4/2021, REMODELING A 2 BEDROOM 1 BATHROOM SFR WITH NO BASEMENT INCLUDING, BUT NOT LIMITED TO, CONSTRUCTING AN ADDITION TO THE NORTH SIDE AND CONSTRUCTION OF A DECK MORE THAN 8’ ABOVE GRADE ON THE SOUTH SIDE WITHOUT PERMITS AND INSPECTIONS. STOP WORK ORDER POSTED 1/4/2021.</t>
  </si>
  <si>
    <t>4500 S BRANDON ST</t>
  </si>
  <si>
    <t>HTTPS://SERVICES.SEATTLE.GOV/PORTAL/CUSTOMIZE/LINKTORECORD.ASPX?ALTID=1051546-VI</t>
  </si>
  <si>
    <t>(47.55356022, -122.2763945)</t>
  </si>
  <si>
    <t>1051548-VI</t>
  </si>
  <si>
    <t>THE OCCUPANTS OF 1726 EVERGREEN PLACE HAVE CLEAR-CUT THE EAST SIDE (BACK YARD) OF THEIR PROPERTY WHICH SITS ON A STEEP BLUFF OVERLOOKING LAKE WASHINGTON BLVD BETWEEN HOWELL STREET AND OLIVE STREET. IN DOING THIS, THEY HAVE DESTABILIZED THE SLOPE, WHICH DOES NOT HAVE A RETAINING WALL. THEY HAVE ENGAGED IN NO REPLANTING, MERELY PUTTING DOWN SOME KIND OF TARP ON THE CLEARED LAND. I CAN'T TELL IF THE CLEAR CUT IS THEIR PROPERTY OR THE CITY'S.</t>
  </si>
  <si>
    <t>1726 EVERGREEN PL</t>
  </si>
  <si>
    <t>HTTPS://SERVICES.SEATTLE.GOV/PORTAL/CUSTOMIZE/LINKTORECORD.ASPX?ALTID=1051548-VI</t>
  </si>
  <si>
    <t>(47.61730306, -122.2822027)</t>
  </si>
  <si>
    <t>1051549-VI</t>
  </si>
  <si>
    <t>HOUSE RECENTLY SOLD. WORK INSIDE APPEARS TO BE UNDERGOING COMPLETE RENOVATION. NEW OPENINGS TO EXTERIOR. HAPPY TO SEE THE NEW OWNERS ARE FIXING IT UP. WOULD LIKE TO SEE THAT THIS WORK IS PERMITTED.  I WILL LOOK TO THE PUBLIC RECORDS TO SEE THE RESULTS OF THIS COMPLAINT. THX</t>
  </si>
  <si>
    <t>REMODELING A 2-BEDROOM 1-BATHROOM SFR WITH A 180SQ.FT. UNFINISHED BASEMENT AND DETACHED GARAGE, INCLUDING, BUT NOT LIMITED TO, CREATING A NEW ENTRYWAY REQUIRES A PERMIT AND INSPECTIONS.  STOP WORK ORDER POSTED 1/5/2021.</t>
  </si>
  <si>
    <t>6103 S NORFOLK ST</t>
  </si>
  <si>
    <t>HTTPS://SERVICES.SEATTLE.GOV/PORTAL/CUSTOMIZE/LINKTORECORD.ASPX?ALTID=1051549-VI</t>
  </si>
  <si>
    <t>(47.51321429, -122.25676756)</t>
  </si>
  <si>
    <t>1051555-VI</t>
  </si>
  <si>
    <t>BASED ON A REVIEW OF THE RECORDS, THE PROJECT WAS COMPLETED AS AN EMERGENCY REPAIR. 1/25/2021, AND AT THAT TIME IT WAS DETERMINED THAT NO FURTHER WORK WAS REQUIRED.</t>
  </si>
  <si>
    <t>2021 OCT 26 12:00:00 AM</t>
  </si>
  <si>
    <t>2037 BONAIR DR SW</t>
  </si>
  <si>
    <t>HTTPS://SERVICES.SEATTLE.GOV/PORTAL/CUSTOMIZE/LINKTORECORD.ASPX?ALTID=1051555-VI</t>
  </si>
  <si>
    <t>(47.58561021, -122.39702421)</t>
  </si>
  <si>
    <t>1051556-VI</t>
  </si>
  <si>
    <t>LANDSLIDE ON NEIGHBORING PROPERTY 2037 BONAIR DR SW</t>
  </si>
  <si>
    <t>RELATED CASE RESOLVED - 1051555-VI.</t>
  </si>
  <si>
    <t>1788 ALKI AVE SW</t>
  </si>
  <si>
    <t>HTTPS://SERVICES.SEATTLE.GOV/PORTAL/CUSTOMIZE/LINKTORECORD.ASPX?ALTID=1051556-VI</t>
  </si>
  <si>
    <t>(47.58600172, -122.39734616)</t>
  </si>
  <si>
    <t>1051558-VI</t>
  </si>
  <si>
    <t>GOOD MORNING.  GOT A SMALL SLIDE. I AM NOT SURE IF IT ENDED ON LWB OR IF IT ENDED ON SOUTH HORTON STREET.  PARKS HAS A CREW DISPATCHED AND IN ROUTE.  I AM GOING TO HEAD OUT THERE WITHIN THE HOUR.  ED IS STILL OUT ON BREAK.I WILL UPDATE. JUST WANTED TO GET THIS ON YOUR RADAR.  I HAVE NOT HAD A CHANCE TO DOUBLE CHECK AGAINST ANY OTHER SPU ASSETS.</t>
  </si>
  <si>
    <t>AS OF 1/8/2024, PERMIT 6891074-CN HAS RECEIVED FINAL APPROVAL FOR REPAIR OF THE LANDSLIDE AND DAMAGED RETAINING STRUCTURE ALONG THE EAST PROPERTY LINE SEEN ON 1/4/2021.</t>
  </si>
  <si>
    <t>3254 LAKEWOOD AVE S</t>
  </si>
  <si>
    <t>HTTPS://SERVICES.SEATTLE.GOV/PORTAL/CUSTOMIZE/LINKTORECORD.ASPX?ALTID=1051558-VI</t>
  </si>
  <si>
    <t>(47.57377499, -122.28151475)</t>
  </si>
  <si>
    <t>1051559-VI</t>
  </si>
  <si>
    <t>I HAVE BEEN DEALING WITH ALEAK SINCE 12/27/2020.  MANAGEMENT HAS YET TO RESPOND.  WHAT ARE MYRIGHTS?</t>
  </si>
  <si>
    <t>230 8TH AVE N</t>
  </si>
  <si>
    <t>HTTPS://SERVICES.SEATTLE.GOV/PORTAL/CUSTOMIZE/LINKTORECORD.ASPX?ALTID=1051559-VI</t>
  </si>
  <si>
    <t>(47.62067103, -122.34072906)</t>
  </si>
  <si>
    <t>1051560-VI</t>
  </si>
  <si>
    <t>BLDG. INSPECTOR POSTED SWO FOR WHAT LOOKS LIKE AN ADDITION TO AN EXISTING SFR; ONLY MECHANICAL PERMIT WAS OBTAINED</t>
  </si>
  <si>
    <t>PERMIT 6820226-EL ACHIEVED FINAL APPROVAL ON 1/13/22, 6817106-FR AND 6837576-CN ACHIEVED FINAL APPROVAL ON 2/8/22 FOR WORK ORIGINALLY BEGUN WITHOUT PERMITS AND INSPECTIONS.</t>
  </si>
  <si>
    <t>1230 N 47TH ST</t>
  </si>
  <si>
    <t>HTTPS://SERVICES.SEATTLE.GOV/PORTAL/CUSTOMIZE/LINKTORECORD.ASPX?ALTID=1051560-VI</t>
  </si>
  <si>
    <t>(47.66305363, -122.34234399)</t>
  </si>
  <si>
    <t>1051561-VI</t>
  </si>
  <si>
    <t>1205 QUEEN ANNE AVE N</t>
  </si>
  <si>
    <t>HTTPS://SERVICES.SEATTLE.GOV/PORTAL/CUSTOMIZE/LINKTORECORD.ASPX?ALTID=1051561-VI</t>
  </si>
  <si>
    <t>(47.62982557, -122.35707945)</t>
  </si>
  <si>
    <t>1051563-VI</t>
  </si>
  <si>
    <t>UNMAINTAINED VACANT BUILDING</t>
  </si>
  <si>
    <t>HTTPS://SERVICES.SEATTLE.GOV/PORTAL/CUSTOMIZE/LINKTORECORD.ASPX?ALTID=1051563-VI</t>
  </si>
  <si>
    <t>1051565-VI</t>
  </si>
  <si>
    <t>EXCAVATION IN AN ECA WITHOUT PERMITS</t>
  </si>
  <si>
    <t>2/28/2022: REVEGETATION TO RESOLVE THIS CASE COMPLETED.  CASES 1053382-VI AND 1053268-VI REMAIN OPEN. REVEGETATION APPLICATION 000204-21TA APPROVED 8/21/2021.  CASE REMAINS OPEN UNTIL CONFIRMATION OF REVEGETATION COMPLETION SUBMITTED TO SDCI.  AT THE TIME OF THE 1/4/2020 INSPECTION, LAND DISTURBING ACTIVITY ON A SITE DESIGNATED AS A STEEP SLOPE AND POTENTIAL SLIDE ENVIRONMENTALLY CRITICAL AREA REQUIRES APPROVALS AND INSPECTIONS. A STOP WORK ORDER WAS POSTED.  POSSIBLE UNAPPROVED TREE REMOVAL HANDLED BY H/Z.</t>
  </si>
  <si>
    <t>2021 NOV 02 12:00:00 AM</t>
  </si>
  <si>
    <t>6340 ATLAS PL SW</t>
  </si>
  <si>
    <t>HTTPS://SERVICES.SEATTLE.GOV/PORTAL/CUSTOMIZE/LINKTORECORD.ASPX?ALTID=1051565-VI</t>
  </si>
  <si>
    <t>(47.5456343, -122.3978303)</t>
  </si>
  <si>
    <t>1051568-VI</t>
  </si>
  <si>
    <t>THERE ARE A ROW OF HOUSES HERE THEY ARE BUILDING A ROOF DECK THAT LOOKS LIKE A CONTINUOUS WALL, ENCOMPASSING THE STAIRWAY.  ROOF DECK LOOKS TO BE APPROX. 8 FT TALL, SEVERAL FEET WIDE AND 6 FT LONG. I DON'T THINK THIS IS IN COMPLIANCE - NO PERMIT ISSUED FOR THIS. I WANT TO KNOW IF THIS STRUCTURE IS LEGAL.  (I CANBE REACHED AFTER 10AM)</t>
  </si>
  <si>
    <t>PERMIT 6820680-CN ISSUED 8/5/21 AND FINALED 8/12/2021.</t>
  </si>
  <si>
    <t>HTTPS://SERVICES.SEATTLE.GOV/PORTAL/CUSTOMIZE/LINKTORECORD.ASPX?ALTID=1051568-VI</t>
  </si>
  <si>
    <t>1051569-VI</t>
  </si>
  <si>
    <t>PER ONLINE; PARKING IN THE REQUIRED FRONT YARD.VEHICLES ARE STILL PARKING IN THE REQUIRED FRONT YARD AT THE ABOVE ADDRESS.</t>
  </si>
  <si>
    <t>2021 JAN 26 12:00:00 AM</t>
  </si>
  <si>
    <t>HTTPS://SERVICES.SEATTLE.GOV/PORTAL/CUSTOMIZE/LINKTORECORD.ASPX?ALTID=1051569-VI</t>
  </si>
  <si>
    <t>1051570-VI</t>
  </si>
  <si>
    <t>PER ONLINE; WE HAVE FILED MULTIPLE COMPLAINTS TO THE LANDLORD, LITTLE TO NO ATTEMPT HAS BEEN MADE TO FIX ANY OF THE LISTED PROBLEMS SINCE INITIAL COMPLAINT ON DECEMBER 4TH, 2020.-WATER DAMAGE ON CEILINGS AND FLOORS THROUGHOUT WALKWAYS, BEDROOMS AND BATHROOMS-POOR VENTILATION IN BATHROOMS LEADING TO MOLD GROWTH -MOLD IN MULTIPLE AREAS OF THE HOUSE -ELECTRICAL PLATES FALL OUT OF WALL -WALL REMOVED EXPOSING LARGE AMOUNT OF MOLD ON CHIMNEY AND WALL, SITTING OPEN CURRENTLY IN</t>
  </si>
  <si>
    <t>5030 17TH AVE NE</t>
  </si>
  <si>
    <t>HTTPS://SERVICES.SEATTLE.GOV/PORTAL/CUSTOMIZE/LINKTORECORD.ASPX?ALTID=1051570-VI</t>
  </si>
  <si>
    <t>(47.665789, -122.30916528)</t>
  </si>
  <si>
    <t>1051571-VI</t>
  </si>
  <si>
    <t>CONSTRUCTION TAKING PLACE WITHOUT PERMIT.  USING RUNNING CAR TO POWER TOOLS, EQUIPMENT AND LIGHTING.  HOUSE JACKED UP WITH RANDOM BUILDING MATERIALS.  DANGEROUS AND IMPEDING SIDEWALK.</t>
  </si>
  <si>
    <t>REMODELING A 2-BEDROOM 1-BATHROOM SFR WITHOUT A BASEMENT INCLUDING, BUT NOT LIMITED TO, REPAIRING THE FOUNDATION, WITHOUT A PERMIT AND INSPECTIONS. STOP WORK ORDER POSTED 1/12/2021.</t>
  </si>
  <si>
    <t>5126 S DAWSON ST</t>
  </si>
  <si>
    <t>HTTPS://SERVICES.SEATTLE.GOV/PORTAL/CUSTOMIZE/LINKTORECORD.ASPX?ALTID=1051571-VI</t>
  </si>
  <si>
    <t>(47.55504117, -122.26865653)</t>
  </si>
  <si>
    <t>1051573-VI</t>
  </si>
  <si>
    <t>PER ONLINE; THE OWNER OF 723 13TH AVE EAST HAS BEEN CONDUCTING SIGNIFICANT EXCAVATION AND RELATED CONSTRUCTION UNDER THEIR HOUSE FOR AT LEAST THE LAST 4 WEEKS. WE REVIEWED THE PERMIT FILE FOR THE PROPERTY AND SEE THAT THE OWNER APPLIED FOR PERMISSION TO CONVERT A FINISHED BASEMENT TO AN ADU (6813665-CN). THE DEPARTMENT OF CONSTRUCTION AND INSPECTIONS HAS INDICATED THAT NO PLANS HAVE BEEN SUBMITTED AND THE PERMIT HAS NOT BEEN ISSUED. NEVERTHELESS, CONSTRUCTION HAS BEEN UNDERWAY</t>
  </si>
  <si>
    <t>PERMIT 6813665-CN WAS ISSUED ON 3/4/2021 FOR WORK ORIGINALLY STARTED WITHOUT A PERMIT AND INSPECTIONS. THE AADU WILL NOT BE LEGALLY ESTABLISHED UNTIL A FINAL PASSED INSPECTION HAS OCCURRED FOR 6813665-CN.</t>
  </si>
  <si>
    <t>2021 AUG 30 12:00:00 AM</t>
  </si>
  <si>
    <t>723 13TH AVE E</t>
  </si>
  <si>
    <t>HTTPS://SERVICES.SEATTLE.GOV/PORTAL/CUSTOMIZE/LINKTORECORD.ASPX?ALTID=1051573-VI</t>
  </si>
  <si>
    <t>(47.62596455, -122.31592064)</t>
  </si>
  <si>
    <t>1051574-VI</t>
  </si>
  <si>
    <t>SDOT ALERTED SDCI OF PARTIAL FAILURE OF ROCKERY WALL; SIDEWALK IS PARTIALLY BLOCKED THIS IS CLOSE TO A METRO BUS STOP.</t>
  </si>
  <si>
    <t>THIS PROPERTY IS OWNED BY THE SEATTLE DEPARTMENT OF TRANSPORTATION (SDOT) AND THEY ARE RESPONSIBLE FOR THE REPAIR/REPLACEMENT OF THE FAILING ROCKERY.</t>
  </si>
  <si>
    <t>HTTPS://SERVICES.SEATTLE.GOV/PORTAL/CUSTOMIZE/LINKTORECORD.ASPX?ALTID=1051574-VI</t>
  </si>
  <si>
    <t>1051576-VI</t>
  </si>
  <si>
    <t>VB - FIRE DAMAGED; OPEN TO ENTRY</t>
  </si>
  <si>
    <t>9031 VALDEZ AVE S</t>
  </si>
  <si>
    <t>HTTPS://SERVICES.SEATTLE.GOV/PORTAL/CUSTOMIZE/LINKTORECORD.ASPX?ALTID=1051576-VI</t>
  </si>
  <si>
    <t>(47.52265273, -122.27842948)</t>
  </si>
  <si>
    <t>1051577-VI</t>
  </si>
  <si>
    <t>SEE CASE 1039761-VI.  1/13/2021 - SURFACE SLIDE OBSERVED.  HAZARDOUS LIMITED ENTRY POSTED ON 1/13/2021 - LIMITED ENTRY TO SECOND FLOOR "TENANT ONLY" NO GENERAL PUBLIC.</t>
  </si>
  <si>
    <t>2021 JAN 14 12:00:00 AM</t>
  </si>
  <si>
    <t>HTTPS://SERVICES.SEATTLE.GOV/PORTAL/CUSTOMIZE/LINKTORECORD.ASPX?ALTID=1051577-VI</t>
  </si>
  <si>
    <t>1051579-VI</t>
  </si>
  <si>
    <t>4628 S CHICAGO ST</t>
  </si>
  <si>
    <t>HTTPS://SERVICES.SEATTLE.GOV/PORTAL/CUSTOMIZE/LINKTORECORD.ASPX?ALTID=1051579-VI</t>
  </si>
  <si>
    <t>(47.53282622, -122.27408162)</t>
  </si>
  <si>
    <t>1051580-VI</t>
  </si>
  <si>
    <t>PROPERTY POSTED LIMITED ENTRY ON 1/14/2021 "SHORING WALL FAILURE AT NW CORNER. LIMIT ACCESS TO WEST EXTERIOR SIDE YARD" DUE TO SHORING WALL FAILURE AT ADJACENT CONSTRUCTION AT 3424 CLAREMONT AVE S. OCCUPANT NOTIFIED ON 1/14/2021. OWNER NOTIFIED ON 4/6/2021 THE LEGALLY ESTABLISHED USE OF THIS PROPERTY IS A 3-BEDROOM 1-BATHROOM SFR WITH AN UNFINISHED BASEMENT.</t>
  </si>
  <si>
    <t>2904 S ESTELLE ST</t>
  </si>
  <si>
    <t>HTTPS://SERVICES.SEATTLE.GOV/PORTAL/CUSTOMIZE/LINKTORECORD.ASPX?ALTID=1051580-VI</t>
  </si>
  <si>
    <t>(47.57176318, -122.29439749)</t>
  </si>
  <si>
    <t>1051582-VI</t>
  </si>
  <si>
    <t>HTTPS://SERVICES.SEATTLE.GOV/PORTAL/CUSTOMIZE/LINKTORECORD.ASPX?ALTID=1051582-VI</t>
  </si>
  <si>
    <t>1051585-VI</t>
  </si>
  <si>
    <t>PROPERTY POSTED WITH A STOP WORK ORDER ON1/14/2021:  “SHORING REQUIRED AT UNSTABLE HILLSIDE ON WEST SIDE OF PROPERTY.  ABANDONED CONSTRUCTION SITE HAS PUBLIC SAFETY HAZARDS THAT NEED TO BE SECURED.” GEOTECHNICAL EVALUATION AND SITE STABILIZATION REQUIRED FOR SITE, FOR ADJACENT CLAREMONT AVE S R-O-W AND AFFECTED PROPERTIES AT 2904, 2906 AND 2908 S ESTELLE ST.</t>
  </si>
  <si>
    <t>HTTPS://SERVICES.SEATTLE.GOV/PORTAL/CUSTOMIZE/LINKTORECORD.ASPX?ALTID=1051585-VI</t>
  </si>
  <si>
    <t>1051588-VI</t>
  </si>
  <si>
    <t>2021 JAN 20 12:00:00 AM</t>
  </si>
  <si>
    <t>HTTPS://SERVICES.SEATTLE.GOV/PORTAL/CUSTOMIZE/LINKTORECORD.ASPX?ALTID=1051588-VI</t>
  </si>
  <si>
    <t>1051589-VI</t>
  </si>
  <si>
    <t>I RECEIVED AN ILLEGAL EVICTION01/05/2021.</t>
  </si>
  <si>
    <t>7916 35TH AVE SW</t>
  </si>
  <si>
    <t>HTTPS://SERVICES.SEATTLE.GOV/PORTAL/CUSTOMIZE/LINKTORECORD.ASPX?ALTID=1051589-VI</t>
  </si>
  <si>
    <t>(47.53133921, -122.37625307)</t>
  </si>
  <si>
    <t>1051590-VI</t>
  </si>
  <si>
    <t>HTTPS://SERVICES.SEATTLE.GOV/PORTAL/CUSTOMIZE/LINKTORECORD.ASPX?ALTID=1051590-VI</t>
  </si>
  <si>
    <t>1051591-VI</t>
  </si>
  <si>
    <t>WANTS SUPERVISOR CALL REGARDING:NO BATHROOM SINKREPAIR DESPITE REQUESTS</t>
  </si>
  <si>
    <t>HTTPS://SERVICES.SEATTLE.GOV/PORTAL/CUSTOMIZE/LINKTORECORD.ASPX?ALTID=1051591-VI</t>
  </si>
  <si>
    <t>1051592-VI</t>
  </si>
  <si>
    <t>THE ELECTRICAL OUTLETS (3) ON THE SOUTH SIDE OF MY UNIT HAVE NOT BEEN WORKING SINCE TUESDAY, NOVEMBER 3RD.  ORIGINALLY THEY STOPPED WORKING ON OCTOBER 10, 2020. AN ELECTRICIAN CAME OUT ON MONDAY, NOVEMBER 2ND AND FIXED THE OUTLETS.  LESS THAN 48 HOURS LATER, THE OUTLETS STOPPED WORKING AGAIN.  I PUT IN SEVERAL REQUESTS ON THE ONLINE PORTAL, AS WELL AS TEXTS TO MAINTENANCE, AND EMAILS TO THE PROPERTY AND LEASING MANAGER.  I ASKED FOR A CREDIT ON NEXT MONTH'S RENT FOR THE INCONVENIENCE, AND WAS T</t>
  </si>
  <si>
    <t>3430 RAINIER AVE S</t>
  </si>
  <si>
    <t>HTTPS://SERVICES.SEATTLE.GOV/PORTAL/CUSTOMIZE/LINKTORECORD.ASPX?ALTID=1051592-VI</t>
  </si>
  <si>
    <t>(47.5721643, -122.29301472)</t>
  </si>
  <si>
    <t>1051593-VI</t>
  </si>
  <si>
    <t>WATER OVERFLOW</t>
  </si>
  <si>
    <t>12/14/21 PERMIT 6381138-CN FINALED.</t>
  </si>
  <si>
    <t>2021 JAN 21 12:00:00 AM</t>
  </si>
  <si>
    <t>1105 9TH AVE W</t>
  </si>
  <si>
    <t>HTTPS://SERVICES.SEATTLE.GOV/PORTAL/CUSTOMIZE/LINKTORECORD.ASPX?ALTID=1051593-VI</t>
  </si>
  <si>
    <t>(47.62901087, -122.36926345)</t>
  </si>
  <si>
    <t>1051595-VI</t>
  </si>
  <si>
    <t>HILLSIDE HAS BEEN CLEARED LANDSLIDE HAS EFFECTED ANOTHER HOUSE IN THE NEIGHBORHOOD THIS MAY ALSO EFFECT OTHER HOUSES NEED AN INSPECTOR TO COME OUT</t>
  </si>
  <si>
    <t>THE 7/25/22 FIELD REPORT FROM THE LICENSED IN THE STATE OF WASHINGTON GEOTECHNICAL ENGINEER STATES THAT THE REVEGETATION HAS BEEN COMPLETED PER THE APPROVED PLANTING PLAN UNDER RECORD 000200-21TA. THE PLANTS APPEAR TO BE WELL ESTABLISHED AND THE PROPERTY APPEARS STABLE.</t>
  </si>
  <si>
    <t>2022 JAN 27 12:00:00 AM</t>
  </si>
  <si>
    <t>9253 VIEW AVE NW</t>
  </si>
  <si>
    <t>HTTPS://SERVICES.SEATTLE.GOV/PORTAL/CUSTOMIZE/LINKTORECORD.ASPX?ALTID=1051595-VI</t>
  </si>
  <si>
    <t>(47.6972589, -122.39946995)</t>
  </si>
  <si>
    <t>1051597-VI</t>
  </si>
  <si>
    <t>HTTPS://SERVICES.SEATTLE.GOV/PORTAL/CUSTOMIZE/LINKTORECORD.ASPX?ALTID=1051597-VI</t>
  </si>
  <si>
    <t>1051600-VI</t>
  </si>
  <si>
    <t>VACANT BUILDING OPEN TO ENTRY WITH JUNK STORAGE (SQUATTERS STEALING ELECTRICITY AND STARTING FIRES NEAR STRUCTURE REGULARLY)</t>
  </si>
  <si>
    <t>2810 E MARION ST</t>
  </si>
  <si>
    <t>HTTPS://SERVICES.SEATTLE.GOV/PORTAL/CUSTOMIZE/LINKTORECORD.ASPX?ALTID=1051600-VI</t>
  </si>
  <si>
    <t>(47.61053624, -122.29559857)</t>
  </si>
  <si>
    <t>1051602-VI</t>
  </si>
  <si>
    <t>WATER COMING THROUGH BATHROOM VEST HAS BAD SMELL LOTS OF MOLD -  NEED TO KNOW ABOUT TENANT RIGHTS JUST MOVED IN NEED TO GET OUT OF MY LEASE</t>
  </si>
  <si>
    <t>CASE WAS CREATED IN 2021 BY FORMER INSPECTOR BUT NOV WAS NOT ISSUED.  CURRENT INSPECTOR UNSUCCESSFULLY ATTEMPTED TO CONTACT BOTH COMPLAINANT.  CLOSING THIS CASE BECAUSE OF NO CONTACT AND OF UNKNOWN ISSUE(S)</t>
  </si>
  <si>
    <t>HTTPS://SERVICES.SEATTLE.GOV/PORTAL/CUSTOMIZE/LINKTORECORD.ASPX?ALTID=1051602-VI</t>
  </si>
  <si>
    <t>1051603-VI</t>
  </si>
  <si>
    <t>PERMIT 6824975-CN WAS ISSUED 2/25/2021 AND RECEIVED FINAL APPROVAL 5/22/2022 FOR WORK ORIGINALLY STARTED WITHOUT A PERMIT AND INSPECTIONS.</t>
  </si>
  <si>
    <t>2022 JUN 22 12:00:00 AM</t>
  </si>
  <si>
    <t>825 16TH AVE</t>
  </si>
  <si>
    <t>HTTPS://SERVICES.SEATTLE.GOV/PORTAL/CUSTOMIZE/LINKTORECORD.ASPX?ALTID=1051603-VI</t>
  </si>
  <si>
    <t>(47.60996153, -122.31186445)</t>
  </si>
  <si>
    <t>1051604-VI</t>
  </si>
  <si>
    <t>ROCKERY FAILURE/LANSLIDE</t>
  </si>
  <si>
    <t>AS OF 1/20/2021, HAVING A LANDSLIDE/FAILING ROCKERY NEEDS IMMEDIATE STABILIZATION AS RECOMMENDED BY A GEOTECHNICAL ENGINEER THEN A PERMIT AND INSPECTIONS TO REPAIR.</t>
  </si>
  <si>
    <t>2109 E CRESCENT DR</t>
  </si>
  <si>
    <t>HTTPS://SERVICES.SEATTLE.GOV/PORTAL/CUSTOMIZE/LINKTORECORD.ASPX?ALTID=1051604-VI</t>
  </si>
  <si>
    <t>(47.63295827, -122.30407087)</t>
  </si>
  <si>
    <t>1051605-VI</t>
  </si>
  <si>
    <t>VB-EO</t>
  </si>
  <si>
    <t>2021 FEB 03 12:00:00 AM</t>
  </si>
  <si>
    <t>8037 25TH AVE NW</t>
  </si>
  <si>
    <t>HTTPS://SERVICES.SEATTLE.GOV/PORTAL/CUSTOMIZE/LINKTORECORD.ASPX?ALTID=1051605-VI</t>
  </si>
  <si>
    <t>(47.6879293, -122.38894585)</t>
  </si>
  <si>
    <t>1051609-VI</t>
  </si>
  <si>
    <t>SINCE MOVING INTO THIS NEW CONSTRUCTION BUILDING, ALL TENANTS HAVE HAD NUMEROUS AND RECURRING ISSUES WITH THE BUILDING AND TIME TO RESOLVE SAID ISSUES.THE BUILDING ALSO IS NOT FINISHED. THERE ARE EXPOSED WALLS, WIRES, STANDING WATER ON CEMENT FLOORS, OVERFLOWING TRASH AND RECYCLING IN THE DUMPSTERS (70+ UNIT APARTMENT AND ONLY 6 UNITS ARE OCCUPIED).IN REGARDS TO HABITABILITY, WE WENT 6 DAYS WITHOUT HEAT AND HOT WATER. THIS WAS IMMEDIATELY ACTIONED ON WHEN I TURNED TO SOC</t>
  </si>
  <si>
    <t>PERMIT 6445306-CN ACHIEVED FINAL APPROVAL ON 3/23/21 AND THE CERTIFICATE OF OCCUPANCY HAS BEEN ISSUED.</t>
  </si>
  <si>
    <t>8558 NESBIT AVE N</t>
  </si>
  <si>
    <t>HTTPS://SERVICES.SEATTLE.GOV/PORTAL/CUSTOMIZE/LINKTORECORD.ASPX?ALTID=1051609-VI</t>
  </si>
  <si>
    <t>(47.69204798, -122.34322293)</t>
  </si>
  <si>
    <t>1051610-VI</t>
  </si>
  <si>
    <t>INSTALLATION OF MECHANICAL EQUIPMENT WITHOUT PERMITS</t>
  </si>
  <si>
    <t>PERMIT 6829579-ME ISSUED 6/29/2021 AND FINALED 4/23/22.</t>
  </si>
  <si>
    <t>7201 WEST MARGINAL WAY SW</t>
  </si>
  <si>
    <t>HTTPS://SERVICES.SEATTLE.GOV/PORTAL/CUSTOMIZE/LINKTORECORD.ASPX?ALTID=1051610-VI</t>
  </si>
  <si>
    <t>(47.53822872, -122.34048858)</t>
  </si>
  <si>
    <t>1051611-VI</t>
  </si>
  <si>
    <t>VACANT BUILDING - SPD CALLING TO REPORT MANY ISSUES WITH PROPERTY.</t>
  </si>
  <si>
    <t>8217 AURORA AVE N</t>
  </si>
  <si>
    <t>HTTPS://SERVICES.SEATTLE.GOV/PORTAL/CUSTOMIZE/LINKTORECORD.ASPX?ALTID=1051611-VI</t>
  </si>
  <si>
    <t>(47.68896473, -122.34494224)</t>
  </si>
  <si>
    <t>1051613-VI</t>
  </si>
  <si>
    <t>UNPERMITTED BEING DONE ON DOCK</t>
  </si>
  <si>
    <t>DECKING ON DOCK REPLACED WITH PT WOOD. NO PERMITS OR EXEMPTIONS ON FILE.</t>
  </si>
  <si>
    <t>2022 JAN 18 12:00:00 AM</t>
  </si>
  <si>
    <t>7716 SEWARD PARK AVE S</t>
  </si>
  <si>
    <t>HTTPS://SERVICES.SEATTLE.GOV/PORTAL/CUSTOMIZE/LINKTORECORD.ASPX?ALTID=1051613-VI</t>
  </si>
  <si>
    <t>(47.53355292, -122.26446026)</t>
  </si>
  <si>
    <t>1051616-VI</t>
  </si>
  <si>
    <t>PER ONLINE; WE RENT THE HOUSE AT 515 S DONOVAN STFROM ERIC SHIBLEY OUR LANDLORD.ERIC IS VIOLATING MANY LAWS IN THE TENANT/ LANDLORD ACT. IN OUR BACKYARD THERE ARE TWO SHEDS THAT ARE SUPPOSED TO BE FOR  UNIT A AND UNIT B STORAGE. BUT ERIC KEEPS ALLOWING PEOPLE TO LIVE IN THEM WHICH  ARE NOT A HABITABLE LIVING SITUATION.THERE IS NO RUNNING WATER OR BATHROOM OR KITCHEN IN THE SHEDS.THE PERSON LIVING IN ONE OF THEM  TOLD ME THAT HEN PAYS ERIC $1000 A MONTH TO LIVE IN IT. WHICH I</t>
  </si>
  <si>
    <t>HTTPS://SERVICES.SEATTLE.GOV/PORTAL/CUSTOMIZE/LINKTORECORD.ASPX?ALTID=1051616-VI</t>
  </si>
  <si>
    <t>1051618-VI</t>
  </si>
  <si>
    <t>INTERMITTENT HOT WATER, ANDDRAIN NOT WORKING PROPERLY. I'VE BEEN ASKING TO REPAIRS SINCE OCT.</t>
  </si>
  <si>
    <t>2021 APR 12 12:00:00 AM</t>
  </si>
  <si>
    <t>1609 N 46TH ST</t>
  </si>
  <si>
    <t>HTTPS://SERVICES.SEATTLE.GOV/PORTAL/CUSTOMIZE/LINKTORECORD.ASPX?ALTID=1051618-VI</t>
  </si>
  <si>
    <t>(47.66193726, -122.33864698)</t>
  </si>
  <si>
    <t>1051620-VI</t>
  </si>
  <si>
    <t>PER ONLINE; ON 11/13/20 THE FOLLOWING WAS SENT TO APPEALS@PARKINGSERVICESONLINE.COM ALONG WITH ACCOMPANYING PHOTOS FOR REFERENCE. NO RESPONSE RECEIVED TO DATE.PLEASE HELP. THERE ARE SEVERAL UNITS IN THE BUILDING SIMILARLY BOTHERED, AND PROBABLY MANY MORE WHOM I DON'T KNOW PERSONALLY.(THE LOT DOESN'T HAVE A KNOWN STREET NUMBER BUT IS ACROSS THE STREET FROM THE ADDRESS ON THIS COMPLAINT; AS I HAD TO ENTER A STREET NUMBER)THANKS, DAPHNE &gt;&gt;&gt;&gt;&gt;&gt;&gt;&gt;AT PARKING LOT LOCATION</t>
  </si>
  <si>
    <t>1900 E MADISON ST</t>
  </si>
  <si>
    <t>HTTPS://SERVICES.SEATTLE.GOV/PORTAL/CUSTOMIZE/LINKTORECORD.ASPX?ALTID=1051620-VI</t>
  </si>
  <si>
    <t>(47.61696723, -122.30728046)</t>
  </si>
  <si>
    <t>1051621-VI</t>
  </si>
  <si>
    <t>WATER STARTED COMING UP THROUGH THE FLOORING OF THE MAIN BEDROOM IN THREE PLACES. WE ALSO NOTICED THAT THE BASEBOARDS IN TWO CORNERS OF THE ROOM WERE SATURATED. OUR LANDLORD ASKED US TO MOP IT UP AND WAIT FOR IT TO DRY. WE DID BUT IT CAME RIGHT BACK AND WE STARTED NOTICING WATER IN THE OTHER BEDROOM CLOSET. AT THIS POINT WE INSISTED HE BRING IN A WATER REMOVAL PROFESSIONAL FOR AN ASSESSMENT OF THE DAMAGE. WE GOT QUOTES FROM TWO DIFFERENT SPECIALISTS THAT CONFIRMED THAT THERE</t>
  </si>
  <si>
    <t>2021 MAR 18 12:00:00 AM</t>
  </si>
  <si>
    <t>8133 12TH AVE SW</t>
  </si>
  <si>
    <t>HTTPS://SERVICES.SEATTLE.GOV/PORTAL/CUSTOMIZE/LINKTORECORD.ASPX?ALTID=1051621-VI</t>
  </si>
  <si>
    <t>(47.52913449, -122.35085277)</t>
  </si>
  <si>
    <t>1051624-VI</t>
  </si>
  <si>
    <t>TENANTS SAYS BEEN DEALING WITH A RODENT PROBLEMS SINCE SEPT.  THE OWNER BLAMES THE TENANT AND EXPECTS THEM TO ADDRESS THE PROBLEM THEMSELVES.   TENANT WANTS TO KNOW THEIR RIGHTS, AND WHAT IS THE OWNER RESPONSIBLE FOR.</t>
  </si>
  <si>
    <t>2021 FEB 07 12:00:00 AM</t>
  </si>
  <si>
    <t>2519 E PIKE ST</t>
  </si>
  <si>
    <t>HTTPS://SERVICES.SEATTLE.GOV/PORTAL/CUSTOMIZE/LINKTORECORD.ASPX?ALTID=1051624-VI</t>
  </si>
  <si>
    <t>(47.61396212, -122.29935277)</t>
  </si>
  <si>
    <t>1051625-VI</t>
  </si>
  <si>
    <t>UNPERMITTED SHORELINE CONSTRUCTION OF A DECK OVERLAKE WASHINGTON.</t>
  </si>
  <si>
    <t>7718 B SEWARD PARK AVE S</t>
  </si>
  <si>
    <t>HTTPS://SERVICES.SEATTLE.GOV/PORTAL/CUSTOMIZE/LINKTORECORD.ASPX?ALTID=1051625-VI</t>
  </si>
  <si>
    <t>(47.53327943, -122.26443238)</t>
  </si>
  <si>
    <t>1051626-VI</t>
  </si>
  <si>
    <t>CONSTRUCTING A DADU WITHOUT A PERMIT AND INSPECTIONS</t>
  </si>
  <si>
    <t>CONSTRUCTING A STRUCTURE LARGER THAN 120 SQUARE FEET IN THE NORTHWEST CORNER OF THE SITE, REMODELING AN APPROXIMATELY 240 SQUARE FOOT DETACHED GARAGE ON THE EAST PROPERTY LINE, REMODELING A THREE BEDROOM TWO BATHROOM SINGLE FAMILY RESIDENCE (SFR) INCLUDING, BUT NOT LIMITED TO, CONSTRUCTING A SECOND STORY DECK AND NEW EXTERIOR STAIRCASE AND BAY WINDOW ON THE SOUTH SIDE OF THE SFR AND ADDING A DOOR WITH EXTERIOR DECK AND STAIRS TO THE WEST SIDE OF THE SFR REQUIRES A PERMIT AND INSPECTIONS.</t>
  </si>
  <si>
    <t>2036 S COLUMBIAN WAY</t>
  </si>
  <si>
    <t>HTTPS://SERVICES.SEATTLE.GOV/PORTAL/CUSTOMIZE/LINKTORECORD.ASPX?ALTID=1051626-VI</t>
  </si>
  <si>
    <t>(47.5601924, -122.30573809)</t>
  </si>
  <si>
    <t>1051628-VI</t>
  </si>
  <si>
    <t>14 W ROY ST</t>
  </si>
  <si>
    <t>HTTPS://SERVICES.SEATTLE.GOV/PORTAL/CUSTOMIZE/LINKTORECORD.ASPX?ALTID=1051628-VI</t>
  </si>
  <si>
    <t>(47.62610955, -122.35749099)</t>
  </si>
  <si>
    <t>1051629-VI</t>
  </si>
  <si>
    <t>BUILDING IS VACANT, WITH LOTS OF TRASH ON AND AROUND THE SITE.  THE PROPERTY IS BEING USED BY SQUATERS, WITH QUESTIONABLE INHABITANTS COMING AND GOING. PEOPLE JUMP THE FENCE TO COME AND GO FROM THE PROPERTY.</t>
  </si>
  <si>
    <t>HTTPS://SERVICES.SEATTLE.GOV/PORTAL/CUSTOMIZE/LINKTORECORD.ASPX?ALTID=1051629-VI</t>
  </si>
  <si>
    <t>1051631-VI</t>
  </si>
  <si>
    <t>2021 FEB 04 12:00:00 AM</t>
  </si>
  <si>
    <t>715 2ND AVE N</t>
  </si>
  <si>
    <t>HTTPS://SERVICES.SEATTLE.GOV/PORTAL/CUSTOMIZE/LINKTORECORD.ASPX?ALTID=1051631-VI</t>
  </si>
  <si>
    <t>(47.62595969, -122.35307826)</t>
  </si>
  <si>
    <t>1051633-VI</t>
  </si>
  <si>
    <t>A HOME IN MY NEIGHBOURHOOD WAS PURCHASED RECENTLY, AND I BELIEVE THEY ARE CURRENTLY VIOLATING THE ZONING AND ARE BUILDING WITHOUT INSPECTION AND PERMIT. MY WIFE AND I WERE WALKING PAST THE HOUSE AND HAVE OBSERVED THAT THEY APPEAR TO BE IN THE PROCESS OF ADDING 2 SEPARATE ENTRANCES TO THE HOUSE. THIS MEANS THAT THIS SINGLE FAMILY HOME HAS NOW BEEN CONVERTED TO A TRIPLEX. MY UNDERSTANDING OF THE CURRENT ZONING IS THAT IN THE SINGLE FAMILY ZONE THERE ARE RESTRICTIONS FOR BUILDI</t>
  </si>
  <si>
    <t>ELECTRICAL PERMIT 6840748-EL ACHIEVED FINAL APPROVAL ON 2/24/22 AND CONSTRUCTION PERMIT ACHIEVED FINAL APPROVAL ON 3/31/22 FOR WORK ORIGINALLY BEGUN WITHOUT PERMITS &amp; INSPECTIONS.</t>
  </si>
  <si>
    <t>2326 N 57TH ST</t>
  </si>
  <si>
    <t>HTTPS://SERVICES.SEATTLE.GOV/PORTAL/CUSTOMIZE/LINKTORECORD.ASPX?ALTID=1051633-VI</t>
  </si>
  <si>
    <t>(47.67037936, -122.32989989)</t>
  </si>
  <si>
    <t>1051634-VI</t>
  </si>
  <si>
    <t>DOING WORK OUTSIDE OF ISSUED CN PERMIT, CURRENTLY THEY HAVE A BACKHOE THAT IS TAKING DOWN A ROCKERY WALL THEY ARE POURING A CONCRETE PATIO</t>
  </si>
  <si>
    <t>PERMIT 6690972-CN RECEIVED FINAL APPROVAL 1/31/2022 INCLUDING THE REQUIRED REVISION FOR WORK ORIGINALLY NOT PERFORMED PER THE PERMIT ALONG THE SOUTH PROPERTY LINE.</t>
  </si>
  <si>
    <t>5205 51ST AVE S</t>
  </si>
  <si>
    <t>HTTPS://SERVICES.SEATTLE.GOV/PORTAL/CUSTOMIZE/LINKTORECORD.ASPX?ALTID=1051634-VI</t>
  </si>
  <si>
    <t>(47.55465385, -122.27014685)</t>
  </si>
  <si>
    <t>1051635-VI</t>
  </si>
  <si>
    <t>CONSTRUCTION OF A 2 STORY PERMANENT BUILDING WITHOUT PERMIT. UNFINISHED BUILDING APPEARS TO BE WITHIN A FEW FEET OF THE PROPERTY LINES.</t>
  </si>
  <si>
    <t>AT THE 3/30/21 INSPECTION, THE SDCI BUILDING INSPECTOR CONFIRMED THAT THE STRUCTURE IS LESS THAN 12' IN HEIGHT AND UNDER THE PERMIT THRESHOLD. THE STRUCTURE COMPLIES WITH THE ZONING CODE RESTRICTIONS PER EMAIL FROM SDCI ZONING REVIEWER.</t>
  </si>
  <si>
    <t>2021 MAR 30 12:00:00 AM</t>
  </si>
  <si>
    <t>3051 NE 98TH ST</t>
  </si>
  <si>
    <t>HTTPS://SERVICES.SEATTLE.GOV/PORTAL/CUSTOMIZE/LINKTORECORD.ASPX?ALTID=1051635-VI</t>
  </si>
  <si>
    <t>(47.70004288, -122.29382033)</t>
  </si>
  <si>
    <t>1051636-VI</t>
  </si>
  <si>
    <t>REMODEL BEING DONE WITHOUT PERMITS. DV1092301</t>
  </si>
  <si>
    <t>REMODELING A 4-BEDROOM 2-BATHROOM SINGLE FAMILY RESIDENCE WITH A PARTIALLY FINISHED BASEMENT (600 SQ.FT. FINISHED OUT OF 1330 SQ.FT.) REQUIRES A PERMIT AND INSPECTIONS.</t>
  </si>
  <si>
    <t>2539 30TH AVE S</t>
  </si>
  <si>
    <t>HTTPS://SERVICES.SEATTLE.GOV/PORTAL/CUSTOMIZE/LINKTORECORD.ASPX?ALTID=1051636-VI</t>
  </si>
  <si>
    <t>(47.57983176, -122.29445147)</t>
  </si>
  <si>
    <t>1051637-VI</t>
  </si>
  <si>
    <t>NO PERMIT REQUESTED FOR ANINSPECTION.</t>
  </si>
  <si>
    <t>WORK PERFORMED WITHOUT REQUESTING THE REQUIRED BUILDING INSPECTIONS AND NOT PROVIDING DOCUMENTATION REQUESTED 3/13/2020. PERMIT 6575734-CN EXPIRED ON 6/30/2020 AND HASN’T BEEN RENEWED. STOP WORK ORDER POSTED 1/26/2021.</t>
  </si>
  <si>
    <t>123 26TH AVE E</t>
  </si>
  <si>
    <t>HTTPS://SERVICES.SEATTLE.GOV/PORTAL/CUSTOMIZE/LINKTORECORD.ASPX?ALTID=1051637-VI</t>
  </si>
  <si>
    <t>(47.61960238, -122.2988438)</t>
  </si>
  <si>
    <t>1051638-VI</t>
  </si>
  <si>
    <t>HTTPS://SERVICES.SEATTLE.GOV/PORTAL/CUSTOMIZE/LINKTORECORD.ASPX?ALTID=1051638-VI</t>
  </si>
  <si>
    <t>1051640-VI</t>
  </si>
  <si>
    <t>DUPL - RECORD AUTOMATICALLY CREATED FROM 1051639-VB. SEE 1051600-VI FOR ENFORCEMENT.</t>
  </si>
  <si>
    <t>HTTPS://SERVICES.SEATTLE.GOV/PORTAL/CUSTOMIZE/LINKTORECORD.ASPX?ALTID=1051640-VI</t>
  </si>
  <si>
    <t>1051641-VI</t>
  </si>
  <si>
    <t>HTTPS://SERVICES.SEATTLE.GOV/PORTAL/CUSTOMIZE/LINKTORECORD.ASPX?ALTID=1051641-VI</t>
  </si>
  <si>
    <t>1051642-VI</t>
  </si>
  <si>
    <t>2021 APR 07 12:00:00 AM</t>
  </si>
  <si>
    <t>HTTPS://SERVICES.SEATTLE.GOV/PORTAL/CUSTOMIZE/LINKTORECORD.ASPX?ALTID=1051642-VI</t>
  </si>
  <si>
    <t>1051643-VI</t>
  </si>
  <si>
    <t>NOT REQUESTING THE REQUIRED PERMIT INSPECTIONS</t>
  </si>
  <si>
    <t>WORK PERFORMED WITHOUT REQUESTING THE REQUIRED BUILDING INSPECTIONS AND NOT PROVIDING DOCUMENTATION REQUESTED 3/13/2020. PERMIT 6577054-CN EXPIRED ON 6/30/2020 AND HASN’T BEEN RENEWED. STOP WORK ORDER POSTED 1/26/2021.</t>
  </si>
  <si>
    <t>119 26TH AVE E</t>
  </si>
  <si>
    <t>HTTPS://SERVICES.SEATTLE.GOV/PORTAL/CUSTOMIZE/LINKTORECORD.ASPX?ALTID=1051643-VI</t>
  </si>
  <si>
    <t>(47.61956377, -122.29909637)</t>
  </si>
  <si>
    <t>1051644-VI</t>
  </si>
  <si>
    <t>STEEP SLOPE - WATER RUNNING TO NEIGHBORS PROPERTY</t>
  </si>
  <si>
    <t>2/04/2021 DOWNSPOUTS ARE NO LONGER DISCHARGING TO THE GROUND.  SILT FENCING ALSO IN PLACE ALONG THE SOUTH PROPERTY LINE.  SITE IS IN COMPLIANCE WITH PERMIT CONDITIONS UNDER PERMIT 6609180-CN.</t>
  </si>
  <si>
    <t>4914 STANFORD AVE NE</t>
  </si>
  <si>
    <t>HTTPS://SERVICES.SEATTLE.GOV/PORTAL/CUSTOMIZE/LINKTORECORD.ASPX?ALTID=1051644-VI</t>
  </si>
  <si>
    <t>(47.67135877, -122.27465835)</t>
  </si>
  <si>
    <t>1051647-VI</t>
  </si>
  <si>
    <t>DUPL - RECORD AUTOMATICALLY CREATED FROM 1050904-VB. SEE 1051629-VI FOR ENFORCEMENT RECORD.</t>
  </si>
  <si>
    <t>2021 FEB 01 12:00:00 AM</t>
  </si>
  <si>
    <t>HTTPS://SERVICES.SEATTLE.GOV/PORTAL/CUSTOMIZE/LINKTORECORD.ASPX?ALTID=1051647-VI</t>
  </si>
  <si>
    <t>1051648-VI</t>
  </si>
  <si>
    <t>105 22ND AVE E</t>
  </si>
  <si>
    <t>HTTPS://SERVICES.SEATTLE.GOV/PORTAL/CUSTOMIZE/LINKTORECORD.ASPX?ALTID=1051648-VI</t>
  </si>
  <si>
    <t>(47.61859577, -122.30394629)</t>
  </si>
  <si>
    <t>1051650-VI</t>
  </si>
  <si>
    <t>OVERGROWN AND RODENT ISSUE</t>
  </si>
  <si>
    <t>10119 33RD AVE SW</t>
  </si>
  <si>
    <t>HTTPS://SERVICES.SEATTLE.GOV/PORTAL/CUSTOMIZE/LINKTORECORD.ASPX?ALTID=1051650-VI</t>
  </si>
  <si>
    <t>(47.5123148, -122.37431055)</t>
  </si>
  <si>
    <t>1051654-VI</t>
  </si>
  <si>
    <t>EVICTION GUIDANCE NEEDED.</t>
  </si>
  <si>
    <t>2132 5TH AVE</t>
  </si>
  <si>
    <t>HTTPS://SERVICES.SEATTLE.GOV/PORTAL/CUSTOMIZE/LINKTORECORD.ASPX?ALTID=1051654-VI</t>
  </si>
  <si>
    <t>(47.61532169, -122.34142372)</t>
  </si>
  <si>
    <t>1051655-VI</t>
  </si>
  <si>
    <t>FOR ADDING MORE THAN 2000 SQ. FT. IMPERVIOUS SURFACES WITHOUT A PERMIT AND INSPECTIONS</t>
  </si>
  <si>
    <t>INSTALLING 2000 SQ.FT. OR MORE OF NEW + REPLACED IMPERVIOUS SURFACE (INCLUDES GRAVEL) REQUIRES EITHER A PERMIT &amp; INSPECTIONS OR REMOVAL LEAVING A MAXIMUM OF 750 SQ.FT. IMPERVIOUS SURFACES WITH SOIL AMENDMENT IN THE AREAS OF REMOVAL (SEE ATTACHED NOV FOR DETAILS OF REQUIRED SOIL AMENDMENT).</t>
  </si>
  <si>
    <t>HTTPS://SERVICES.SEATTLE.GOV/PORTAL/CUSTOMIZE/LINKTORECORD.ASPX?ALTID=1051655-VI</t>
  </si>
  <si>
    <t>1051656-VI</t>
  </si>
  <si>
    <t>A SUDDEN INFLUX OF JUNKED CARS AND TRUCKS ON AN OTHERWISE EMPTY LOT. THIS IS A HAZARD FOR NEIGHBORHOOD CHILDREN. ALSO CONCERNED ABOUT HOMELESS ENCAMPMENT POTENTIAL.</t>
  </si>
  <si>
    <t>8125 48TH AVE S</t>
  </si>
  <si>
    <t>HTTPS://SERVICES.SEATTLE.GOV/PORTAL/CUSTOMIZE/LINKTORECORD.ASPX?ALTID=1051656-VI</t>
  </si>
  <si>
    <t>(47.52947083, -122.27299897)</t>
  </si>
  <si>
    <t>1051657-VI</t>
  </si>
  <si>
    <t>THE PERIMETER OF THE VACANT PROPERTY AT 609 FEDERAL AVE CONTINUES TO REMAIN UNSECURED. THIS ONCE AGAIN THE SITE OF ILLEGAL SQUATTING AND HAZARDOUS MATERIAL DUMPING. SEE PHOTO ATTACHED OF CURRENT LITTER AND EVIDENCE ON UNSECURED THE NE CORNER OF THE PROPERTY.</t>
  </si>
  <si>
    <t>ENCAMPMENT AND ILLEGAL DUMPING ON PROPERTY</t>
  </si>
  <si>
    <t>2021 OCT 11 12:00:00 AM</t>
  </si>
  <si>
    <t>HTTPS://SERVICES.SEATTLE.GOV/PORTAL/CUSTOMIZE/LINKTORECORD.ASPX?ALTID=1051657-VI</t>
  </si>
  <si>
    <t>1051659-VI</t>
  </si>
  <si>
    <t>INTERIOR REMODEL WITHOUT PERMITS AND INSPECTIONS; SFR USED TO BE 5 BEDROOMS &amp; 1 BATH AND NOW HAS 9 BEDROOMS AND 4 BATHS</t>
  </si>
  <si>
    <t>PERMIT 6854634-CN ACHIEVED FINAL APPROVAL ON 9/23/22.  ELECTRICAL PERMIT 6903294-EL ACHIEVED FINAL APPROVAL BY SDCI ELECTRICAL INSPECTOR ON 6/28/22. PLUMBING PERMIT HAS BEEN APPROVED BY KC HEALTH.  WORK HAD ORIGINALLY BEEN DONE BY THE PREVIOUS OWNER WITHOUT PERMITS AND INSPECTIONS.</t>
  </si>
  <si>
    <t>250 NE 50TH ST</t>
  </si>
  <si>
    <t>HTTPS://SERVICES.SEATTLE.GOV/PORTAL/CUSTOMIZE/LINKTORECORD.ASPX?ALTID=1051659-VI</t>
  </si>
  <si>
    <t>(47.66520831, -122.32602394)</t>
  </si>
  <si>
    <t>1051660-VI</t>
  </si>
  <si>
    <t>BELIEVE THAT PART OF THE HOUSING STRUCTURE WAS REMOVED WITH NO PERMITS TO DO SO</t>
  </si>
  <si>
    <t>REMOVING AN APPROXIMATELY 14’ X 20’ TWO-STORY NORTHERN PORTION AND GUTTING THE REMAINDER OF THIS 4-BEDROOM 2-BATHROOM SFR WITH AN UNFINISHED HALF FLOOR AND PARTIALLY FINISHED BASEMENT REQUIRES PERMITS AND INSPECTIONS. STOP WORK ORDER POSTED 2/3/2021.</t>
  </si>
  <si>
    <t>1620 32ND AVE</t>
  </si>
  <si>
    <t>HTTPS://SERVICES.SEATTLE.GOV/PORTAL/CUSTOMIZE/LINKTORECORD.ASPX?ALTID=1051660-VI</t>
  </si>
  <si>
    <t>(47.61593093, -122.29106999)</t>
  </si>
  <si>
    <t>1051661-VI</t>
  </si>
  <si>
    <t>EXCESSIVE MOISTURE IN HOUSE, CAUSING SOFT WALLS AND SINKING CEILINGS. MOLD GROWTH ON EXTERIOR WALLS, CAUSING ROT. EXCESSIVE MOLD BUILDUP IN BATHROOMS. HOUSE UNABLE TO MAINTAIN LEGAL TEMPERATURES, EVEN WITH SUPPLIED HEATING- DUE TO LACK OF INSULATION</t>
  </si>
  <si>
    <t>2310 E MADISON ST</t>
  </si>
  <si>
    <t>HTTPS://SERVICES.SEATTLE.GOV/PORTAL/CUSTOMIZE/LINKTORECORD.ASPX?ALTID=1051661-VI</t>
  </si>
  <si>
    <t>(47.61982065, -122.30203134)</t>
  </si>
  <si>
    <t>1051663-VI</t>
  </si>
  <si>
    <t>HTTPS://SERVICES.SEATTLE.GOV/PORTAL/CUSTOMIZE/LINKTORECORD.ASPX?ALTID=1051663-VI</t>
  </si>
  <si>
    <t>1051666-VI</t>
  </si>
  <si>
    <t>HTTPS://SERVICES.SEATTLE.GOV/PORTAL/CUSTOMIZE/LINKTORECORD.ASPX?ALTID=1051666-VI</t>
  </si>
  <si>
    <t>1051667-VI</t>
  </si>
  <si>
    <t>PHOTOS SHOW VEGETATION REMOVAL AT THE TOP OF THE SLOPE  AND TREE TOPPING THROUGHOUT THE STEEP SLOPE AREA AND HOT TUB AND DECK MORE LOCATED IN THE ECA BUFFER ZONE WHERE NOTHING IS ALLOWED.</t>
  </si>
  <si>
    <t>000206-21TA APPROVED AND INSPECTED ON 3/22/23. THE HOT TUB AND DECK LOCATED IN THE DO NOT DISTURB AREA (THE 15' BUFFER ZONE OF A ECA AREA) HAVE BEEN REMOVED AND THE SLOPE STABILIZED WITH PLANTINGS PER THE APPROVED PLANS.</t>
  </si>
  <si>
    <t>2021 FEB 05 12:00:00 AM</t>
  </si>
  <si>
    <t>HTTPS://SERVICES.SEATTLE.GOV/PORTAL/CUSTOMIZE/LINKTORECORD.ASPX?ALTID=1051667-VI</t>
  </si>
  <si>
    <t>1051669-VI</t>
  </si>
  <si>
    <t>CALLER SAYS 70% OF HER UNITIS WITHOUT ELECTRICITY.  SAYSMANAGEMENT SAYS THEYCAN'T GET A CONTRACTOR TO COME OUT.</t>
  </si>
  <si>
    <t>424 MINOR AVE N</t>
  </si>
  <si>
    <t>HTTPS://SERVICES.SEATTLE.GOV/PORTAL/CUSTOMIZE/LINKTORECORD.ASPX?ALTID=1051669-VI</t>
  </si>
  <si>
    <t>(47.62272051, -122.33259681)</t>
  </si>
  <si>
    <t>1051673-VI</t>
  </si>
  <si>
    <t>PER ONLINE; TREE AND VEGETATION REMOVAL ON A LANDSLIDE-PRONE SLOPE IN AN ECA ABOVE A CURRENT MUDSLIDE</t>
  </si>
  <si>
    <t>9/26/22 REMOVED THE $5,000 PENALTY ORIGINALLY ASSESSED. AT THE 1/27/21 INVESTIGATION THE SDCI STRUCTURAL INSPECTOR VIEWED "DEVELOPMENT ACTIVITY" IN THE ENVIRONMENTALLY CRITICAL AREA, MAPPED STEEP SLOPE, POTENTIAL AND KNOWN SLIDE WITHOUT SDCI APPROVAL; THE SCOPE OF THE WORK INCLUDES TREE TOPPING AND VEGETATION REMOVAL.</t>
  </si>
  <si>
    <t>9243 VIEW AVE NW</t>
  </si>
  <si>
    <t>HTTPS://SERVICES.SEATTLE.GOV/PORTAL/CUSTOMIZE/LINKTORECORD.ASPX?ALTID=1051673-VI</t>
  </si>
  <si>
    <t>(47.69723201, -122.39970331)</t>
  </si>
  <si>
    <t>1051675-VI</t>
  </si>
  <si>
    <t>HOUSE HAS STRUCTURE ATTACHED TO HOUSE WHICH TAKES UPSIDE OF NORTH SIDE OF HOUSE AND LOOKS LIKE THEY ARE EXTENDING THE ROOF UP TO CLOSE OF PROPERTY LINE</t>
  </si>
  <si>
    <t>AS OF 4/7/2021, THE ROOFED STRUCTURE IN THE NORTH REQUIRED SIDE YARD ORIGINALLY BUILT WITHOUT A PERMIT AND INSPECTIONS HAS BEEN REMOVED.</t>
  </si>
  <si>
    <t>9320 37TH AVE S</t>
  </si>
  <si>
    <t>HTTPS://SERVICES.SEATTLE.GOV/PORTAL/CUSTOMIZE/LINKTORECORD.ASPX?ALTID=1051675-VI</t>
  </si>
  <si>
    <t>(47.51905625, -122.28570261)</t>
  </si>
  <si>
    <t>1051686-VI</t>
  </si>
  <si>
    <t>LIGHT GLARE. GARAGE IN YARD FACING THE STREET HAS DOOR AJAR WITH UNSHIELDED LIGHTS ON 24/7.</t>
  </si>
  <si>
    <t>1922 15TH AVE S</t>
  </si>
  <si>
    <t>HTTPS://SERVICES.SEATTLE.GOV/PORTAL/CUSTOMIZE/LINKTORECORD.ASPX?ALTID=1051686-VI</t>
  </si>
  <si>
    <t>(47.58570236, -122.31310753)</t>
  </si>
  <si>
    <t>1051688-VI</t>
  </si>
  <si>
    <t>REFERRED BY KING COUNTY PLUMBING</t>
  </si>
  <si>
    <t>PLUMBING PERMITS AND INSPECTIONS ARE REQUIRED FOR NEW PLUMBING WORK; BATHROOM WAS EXISTING AND THE RESIDENTIAL CODE VIOLATION HAS BEEN CLOSED.</t>
  </si>
  <si>
    <t>12258 1ST AVE NW</t>
  </si>
  <si>
    <t>HTTPS://SERVICES.SEATTLE.GOV/PORTAL/CUSTOMIZE/LINKTORECORD.ASPX?ALTID=1051688-VI</t>
  </si>
  <si>
    <t>(47.7194632, -122.35797375)</t>
  </si>
  <si>
    <t>1051690-VI</t>
  </si>
  <si>
    <t>THERE IS A SHIPPING CONTAINER LOCATED IN THEIR PARKING LOT. IS THIS PERMITTED?IT SURE IS UGLY!!</t>
  </si>
  <si>
    <t>2504 ALKI AVE SW</t>
  </si>
  <si>
    <t>HTTPS://SERVICES.SEATTLE.GOV/PORTAL/CUSTOMIZE/LINKTORECORD.ASPX?ALTID=1051690-VI</t>
  </si>
  <si>
    <t>(47.58090868, -122.40549706)</t>
  </si>
  <si>
    <t>1051693-VI</t>
  </si>
  <si>
    <t>WE LIVE AT 10236 RAINIER AVE S SEATTLE WA 98178. THE ADJACENT PROPERTY AT 10238 RAINIER AVE S. IS CURRENTLY GOING THROUGH A MAJOR DEMOLITION AND RE-CONSTRUCTION INCLUDING GROUND DISRUPTIONS AND INSTALLATIONS OF NEW GROUND FOOTINGS RIGHT ON OUR PROPERTY LINE.  I AM CONCERNED THE BUILDER DOES NOT POSSESS ADEQUATE BUILDING PERMITS TO DEMOLISH AND REBUILD ON THIS LAKE WASHINGTON PLOT.  WE REQUEST SOMEONE FROM THE DEPARTMENT OF PLANNING AND DEVELOPMENT SURVEY THE WORK BEING PER</t>
  </si>
  <si>
    <t>REMODELING A 1-BEDROOM 1-BATHROOM SFR (SUB-ALT) INCLUDING REPAIRING THE FOUNDATION, REBUILDING AT LEAST TWO EXTERIOR WALLS AND RECONFIGURING THE ROOF (MAKING THE ROOF TALLER AND EXTENDING THE EAVES 2’ – 3’ TO THE EAST TOWARDS THE LAKE) WITHIN THE 200’ SHORELINE SETBACK AND IN A STEEP SLOPE ECA REQUIRES A PERMIT AND INSPECTIONS.  STOP WORK ORDER POSTED 2/10/2021.  THE BUILDING INSPECTOR IS ALLOWING THE INSTALLATION OF 3 WINDOWS, A FRONT DOOR AND COMPLETION OF THE ROOF AT THE OWNER’S RISK PRIOR TO ISSUANCE OF THE PERMIT.</t>
  </si>
  <si>
    <t>10238 RAINIER AVE S</t>
  </si>
  <si>
    <t>HTTPS://SERVICES.SEATTLE.GOV/PORTAL/CUSTOMIZE/LINKTORECORD.ASPX?ALTID=1051693-VI</t>
  </si>
  <si>
    <t>(47.51131447, -122.24197588)</t>
  </si>
  <si>
    <t>1051694-VI</t>
  </si>
  <si>
    <t>LIVABLE STRUCTURE BUILTWITHOUT PERMITS.</t>
  </si>
  <si>
    <t>AS OF 1/2/2025, PERMIT 6895671-CN ACHIEVED FINAL APPROVALS.</t>
  </si>
  <si>
    <t>7507 19TH AVE NE</t>
  </si>
  <si>
    <t>HTTPS://SERVICES.SEATTLE.GOV/PORTAL/CUSTOMIZE/LINKTORECORD.ASPX?ALTID=1051694-VI</t>
  </si>
  <si>
    <t>(47.68336176, -122.30806179)</t>
  </si>
  <si>
    <t>1051698-VI</t>
  </si>
  <si>
    <t>DUPL - SEE 1051576-VI FOR ENFORCEMENT</t>
  </si>
  <si>
    <t>2021 FEB 11 12:00:00 AM</t>
  </si>
  <si>
    <t>HTTPS://SERVICES.SEATTLE.GOV/PORTAL/CUSTOMIZE/LINKTORECORD.ASPX?ALTID=1051698-VI</t>
  </si>
  <si>
    <t>1051699-VI</t>
  </si>
  <si>
    <t>DUPL - SEE 1051046-VI</t>
  </si>
  <si>
    <t>HTTPS://SERVICES.SEATTLE.GOV/PORTAL/CUSTOMIZE/LINKTORECORD.ASPX?ALTID=1051699-VI</t>
  </si>
  <si>
    <t>1051702-VI</t>
  </si>
  <si>
    <t>NEWER CONSTRUCTION PROPERTY HAS REQUIRED TREES THAT HAVE DIED.  THE TOWNHOMES ARE INDIVIDUALLY OWNED WITH NO HOA.  FOR THIS REASON I THINK THAT THE TOWNHOMES WITH TREES ADJACENT TO THEIR UNITS ARE RESPONSIBLE FOR THE TREE REPLACEMENT.  PROPERTY OWNERS WILL NEED SDOT TREE PLANTING PERMIT.</t>
  </si>
  <si>
    <t>NEWER CONSTRUCTION PROPERTY HAS REQUIRED TREES THAT HAVE DIED.  PROPERTY OWNERS WILL NEED SDOT TREE PLANTING PERMIT.</t>
  </si>
  <si>
    <t>422 NW MARKET ST</t>
  </si>
  <si>
    <t>HTTPS://SERVICES.SEATTLE.GOV/PORTAL/CUSTOMIZE/LINKTORECORD.ASPX?ALTID=1051702-VI</t>
  </si>
  <si>
    <t>(47.6688269, -122.36267342)</t>
  </si>
  <si>
    <t>1051706-VI</t>
  </si>
  <si>
    <t>2/26/2021 HAZARD TAG REMOVED. 2/24/2020  THE HEIGHTENED LEVEL OF RISK TO THE RESIDENCE AT THE TIME OF THE LANDSLIDE HAS PASSED. THE HAZARD CORRECTION ORDER WAS RESCINDED.</t>
  </si>
  <si>
    <t>1216 ALKI AVE SW</t>
  </si>
  <si>
    <t>HTTPS://SERVICES.SEATTLE.GOV/PORTAL/CUSTOMIZE/LINKTORECORD.ASPX?ALTID=1051706-VI</t>
  </si>
  <si>
    <t>(47.59419387, -122.38865305)</t>
  </si>
  <si>
    <t>1051707-VI</t>
  </si>
  <si>
    <t>3/15/21:  SDCI STRUCTURAL BUILDING INSPECTOR VISITED THE SITE ON MARCH 10, 2021. AT THE TIME OF HIS VISIT NO IMMINENT HAZARD WAS OBSERVED.  AS A RESULT THIS HCO HAS BEEN WITHDRAWN.</t>
  </si>
  <si>
    <t>1210 ALKI AVE SW</t>
  </si>
  <si>
    <t>HTTPS://SERVICES.SEATTLE.GOV/PORTAL/CUSTOMIZE/LINKTORECORD.ASPX?ALTID=1051707-VI</t>
  </si>
  <si>
    <t>(47.59429378, -122.38844831)</t>
  </si>
  <si>
    <t>1051709-VI</t>
  </si>
  <si>
    <t>VACANT BUILDING OPEN TO ENTRY. OUTDOOR STORAGE. DETERIORATED BUILDING, OVERGROWN VEGETATION.</t>
  </si>
  <si>
    <t>HTTPS://SERVICES.SEATTLE.GOV/PORTAL/CUSTOMIZE/LINKTORECORD.ASPX?ALTID=1051709-VI</t>
  </si>
  <si>
    <t>1051712-VI</t>
  </si>
  <si>
    <t>HTTPS://SERVICES.SEATTLE.GOV/PORTAL/CUSTOMIZE/LINKTORECORD.ASPX?ALTID=1051712-VI</t>
  </si>
  <si>
    <t>1051715-VI</t>
  </si>
  <si>
    <t>HOLE IN ROOF, WATER LEAKING INTO MY BEDROOM, LANDLORD IS AWARE OF PROBLEM NOT ADDRESSING THE ISSUE** PER 02/10/21 CALL: 2 MONTHS AGOWATER LEAK ON ROOFCOMMUNICATED TO PM.NO REPAIR.CEILING FAILING.RIGHTS GUIDANCE PERFULL RENT DEMANDEDDESPITE CONDITIONS. - JH **</t>
  </si>
  <si>
    <t>THIS RECORD WAS CREATED IN ERROR</t>
  </si>
  <si>
    <t>2519 14TH AVE S</t>
  </si>
  <si>
    <t>HTTPS://SERVICES.SEATTLE.GOV/PORTAL/CUSTOMIZE/LINKTORECORD.ASPX?ALTID=1051715-VI</t>
  </si>
  <si>
    <t>(47.58042146, -122.3151772)</t>
  </si>
  <si>
    <t>1051716-VI</t>
  </si>
  <si>
    <t>NORA APTSUNSECURED BUILDING(STORAGE AREA ISNOT SELF-LOCKING)OPEN TO THE PUBLIC.THIS REPLACES 000196-21CV</t>
  </si>
  <si>
    <t>4106 12TH AVE NE</t>
  </si>
  <si>
    <t>HTTPS://SERVICES.SEATTLE.GOV/PORTAL/CUSTOMIZE/LINKTORECORD.ASPX?ALTID=1051716-VI</t>
  </si>
  <si>
    <t>(47.65713971, -122.31528623)</t>
  </si>
  <si>
    <t>1051718-VI</t>
  </si>
  <si>
    <t>PER ONLINE; THE NEIGHBOR IS BUILDING A TWO STORY ACCESSORY BUILDING IN THEIR BACKYARD.  IT IS A LARGE STRUCTURE THAT EASILY EXCEEDS 120 SQUARE FEET.  I HAVE PICTURES OF THE STRUCTURE BUT THE FORM DOES NOT APPEAR TO ALLOW ME TO ATTACH THEM. I HAVE TRIED UPLOADING THE PHOTOS MULTIPLE TIMES BUT IT IS NOT ATTACHING THEM.</t>
  </si>
  <si>
    <t>SHED STRUCTURE IS LESS THAN 120 SQ FT AND LESS THAN 12' IN HEIGHT SO UNDER THE THRESHOLD OF REQUIRING A CONSTRUCTION PERMIT AND INSPECTIONS FROM SDCI AND NOW IN COMPLIANCE WITH MAXIMUM ALLOWABLE HEIGHT.</t>
  </si>
  <si>
    <t>131 NE 54TH ST</t>
  </si>
  <si>
    <t>HTTPS://SERVICES.SEATTLE.GOV/PORTAL/CUSTOMIZE/LINKTORECORD.ASPX?ALTID=1051718-VI</t>
  </si>
  <si>
    <t>(47.66771723, -122.32685247)</t>
  </si>
  <si>
    <t>1051719-VI</t>
  </si>
  <si>
    <t>HOUSING RRIO REG: 001-0034646 &amp; POTA (PHOTOS IN DOCUMENTS)</t>
  </si>
  <si>
    <t>2021 JUN 30 12:00:00 AM</t>
  </si>
  <si>
    <t>HTTPS://SERVICES.SEATTLE.GOV/PORTAL/CUSTOMIZE/LINKTORECORD.ASPX?ALTID=1051719-VI</t>
  </si>
  <si>
    <t>1051720-VI</t>
  </si>
  <si>
    <t>LEAKING ROOF CAUSING WATER DAMAGE IN BATHROOM  LANDLORD IS AWARE OF PROBLEM NOT FIXING THE ISSUE HAS BEEN GOING ON FOR OVER 1 YEAR NOW.</t>
  </si>
  <si>
    <t>3642 33RD AVE S</t>
  </si>
  <si>
    <t>HTTPS://SERVICES.SEATTLE.GOV/PORTAL/CUSTOMIZE/LINKTORECORD.ASPX?ALTID=1051720-VI</t>
  </si>
  <si>
    <t>(47.57061535, -122.2907462)</t>
  </si>
  <si>
    <t>1051723-VI</t>
  </si>
  <si>
    <t>LARGE ROCKS FALLEN FROM MULTI-LAYER ROCKERY BASE ONTO SIDEWALK (SW BARTON ST SIDE). 10FT HEIGHT OR MORE FORTOP LAYER PRESENTS DANGER POTENTIAL</t>
  </si>
  <si>
    <t>PERMIT 6834398-CN ISSUED 03/3/2022 AND FINALED 05/18/2022. AT THE TIME OF THE 02/18/2021 INSPECTION,  INSPECTOR OBSERVED FAILURE TO THE THE ROCKERY ON THE NORTH SIDE OF THE LOT.  SITE DESIGNATED AS A STEEP SLOPE ENVIRONMENTALLY CRITICAL AREA. PERMIT  AND INSPECTIONS REQUIRED FOR REPAIR OR REPLACEMENT.</t>
  </si>
  <si>
    <t>9201 9TH AVE SW</t>
  </si>
  <si>
    <t>HTTPS://SERVICES.SEATTLE.GOV/PORTAL/CUSTOMIZE/LINKTORECORD.ASPX?ALTID=1051723-VI</t>
  </si>
  <si>
    <t>(47.520799, -122.34704315)</t>
  </si>
  <si>
    <t>1051724-VI</t>
  </si>
  <si>
    <t>CONSTRUCTION IN BASEMENT (PREVIOUSLY UNFINISHED SPACE)  REQUIRES CONSTRUCTION PERMITS AND INSPECTIONS IN ADDITION TO ELECTRICAL PERMIT</t>
  </si>
  <si>
    <t>PERMIT 6853182-CN ISSUED FOR THE LOWER LEVEL. BASED ON A REVIEW OF THE RECORDS AND A VISIT BY SDCI BUILDING INSPECTOR ON 2/16/21 INTERIOR ALTERATIONS IN THE LOWER LEVEL REQUIRE PERMITS AND INSPECTIONS. THIS IS A LEGAL DUPLEX, BUILT IN 1946 - ADDRESSES 4909 &amp; 4911 GREEN LAKE WAY N. (10) PHOTOS BY ELECTRICAL INSPECTOR IN CASE DOCUMENTS AND IN K DRIVE</t>
  </si>
  <si>
    <t>4909 GREEN LAKE WAY N</t>
  </si>
  <si>
    <t>HTTPS://SERVICES.SEATTLE.GOV/PORTAL/CUSTOMIZE/LINKTORECORD.ASPX?ALTID=1051724-VI</t>
  </si>
  <si>
    <t>(47.66457288, -122.34167171)</t>
  </si>
  <si>
    <t>1051727-VI</t>
  </si>
  <si>
    <t>HTTPS://SERVICES.SEATTLE.GOV/PORTAL/CUSTOMIZE/LINKTORECORD.ASPX?ALTID=1051727-VI</t>
  </si>
  <si>
    <t>1051728-VI</t>
  </si>
  <si>
    <t>PER ONLINE; THERE IS AN EXTREMELY BRIGHT LIGHT (SOME KIND OF FLOOD LIGHT) THAT SHINES DIRECTLY INTO OUR HOME AND BACKYARD AT NIGHT. IT IS QUITE BIG AND POWERFUL AND IS LOCATED JUST TO THE RIGHT OF THE CELL TOWER ACROSS THE STREET (OTHER SIDE OF SAND POINT WAY FROM OUR HOUSE). IT MAKES IT UNPLEASANT TO BE IN THE BACKYARD AFTER DARK AND ONE HOME MEMBER WHO HAS OCCULAR MIGRAINES AND SIGNIFICANT LIGHT SENSITIVITY IS VERY IRRITATED BY IT AT NIGHT.</t>
  </si>
  <si>
    <t>5706 NE 61ST ST</t>
  </si>
  <si>
    <t>HTTPS://SERVICES.SEATTLE.GOV/PORTAL/CUSTOMIZE/LINKTORECORD.ASPX?ALTID=1051728-VI</t>
  </si>
  <si>
    <t>(47.67303494, -122.26580793)</t>
  </si>
  <si>
    <t>1051729-VI</t>
  </si>
  <si>
    <t>I HAVE REASON TO BELIEVE THAT A LARGE CONSTRUCTION PROJECT IS UNDERWAY IN THE BASEMENT OF THE HOUSE.  I WATCHED THEM PUT IN AN EGRESS WINDOW AND AREA WELL IN THE FRONT OF THEIR HOUSE AND I CAN SEE NEW FRAMING IN THE LOWER LEVEL FROM THE STREET</t>
  </si>
  <si>
    <t>PERMIT 6835013-CN (BASEMENT EGRESS WINDOW) ISSUED 5/10/21 AND FINALED 12/15/21.  PERMIT 6831482-CN (GARAGE) ISSUED 4/1/21 AND FINALED 4/16/21.</t>
  </si>
  <si>
    <t>2021 DEC 27 12:00:00 AM</t>
  </si>
  <si>
    <t>5426 36TH AVE SW</t>
  </si>
  <si>
    <t>HTTPS://SERVICES.SEATTLE.GOV/PORTAL/CUSTOMIZE/LINKTORECORD.ASPX?ALTID=1051729-VI</t>
  </si>
  <si>
    <t>(47.55297541, -122.3773453)</t>
  </si>
  <si>
    <t>1051730-VI</t>
  </si>
  <si>
    <t>PARKING/ZONING ISSUE CARS ARE PARKED NEXT TO SIDEWALK</t>
  </si>
  <si>
    <t>812 NE 42ND ST</t>
  </si>
  <si>
    <t>HTTPS://SERVICES.SEATTLE.GOV/PORTAL/CUSTOMIZE/LINKTORECORD.ASPX?ALTID=1051730-VI</t>
  </si>
  <si>
    <t>(47.65773851, -122.31917508)</t>
  </si>
  <si>
    <t>1051731-VI</t>
  </si>
  <si>
    <t>I RECEIVED A YESTERDAY (2/16/21) NOTICE TO VACATE ON OR BEFORE MARCH 1ST.</t>
  </si>
  <si>
    <t>7101 18TH AVE SW</t>
  </si>
  <si>
    <t>HTTPS://SERVICES.SEATTLE.GOV/PORTAL/CUSTOMIZE/LINKTORECORD.ASPX?ALTID=1051731-VI</t>
  </si>
  <si>
    <t>(47.53843633, -122.35752234)</t>
  </si>
  <si>
    <t>1051735-VI</t>
  </si>
  <si>
    <t>GREETINGS,I LIVE IN A 2 BEDROOM APARTMENT AND ONE OF THE BEDROOMS IS CONTAMINATED BY BLACK MOLD AND THE 1 BATHROOM AS WELL. I HAVE TRIED TO WORK WITH MANAGEMENT WHO INSIST THAT IT IS COMMON AND I NEED TO WASH AND BLEACH DAILY AS WELL AS CRANK THE HEAT, FANS AND DEHUMIDIFIER. THIS IS NOT WORKING AND PROBABLY MAKING THINGS HEALTHWISE EVEN WORSE.  MY ROOMATE HAD TO LEAVE BECAUSE HE WAS SO MISERABLE. HIS CLOTHES AND NEW MATTRESS ARE RUINED. HE SLEPT IN HIS CAR LAST NIGHT.AFTER GOING BAC</t>
  </si>
  <si>
    <t>2021 APR 01 12:00:00 AM</t>
  </si>
  <si>
    <t>3821 NE 45TH ST</t>
  </si>
  <si>
    <t>HTTPS://SERVICES.SEATTLE.GOV/PORTAL/CUSTOMIZE/LINKTORECORD.ASPX?ALTID=1051735-VI</t>
  </si>
  <si>
    <t>(47.66086922, -122.28610016)</t>
  </si>
  <si>
    <t>1051736-VI</t>
  </si>
  <si>
    <t>6721 CARLETON AVE S</t>
  </si>
  <si>
    <t>HTTPS://SERVICES.SEATTLE.GOV/PORTAL/CUSTOMIZE/LINKTORECORD.ASPX?ALTID=1051736-VI</t>
  </si>
  <si>
    <t>(47.54186242, -122.32226851)</t>
  </si>
  <si>
    <t>1051737-VI</t>
  </si>
  <si>
    <t>2 VACANT HOUSE STRUCTURES REPEATEDLY GETTING BROKEN INTO REGARLES OF THE AMOUNT OF EFFORT TO COVER WINDOWS AND DOOR. CAMERAS SHOW 4 PERSONS LEAVING EARLIER THIS WEEK. WHERE UPON I BOARDED UP. ABOUT 2 WEEKS AGO POLICE CALLED AFTER I FOUND SQUATTERS STEALING POWER FROM MY BACK DECK VIA POWER CORDS INTO BACK STRUCTURE. AFTER POLICE VACATED I SECURED AGAIN AND HAVE SECURED  THREE MORE TIMES. SECURED 1/29/21 AND NOW SEE DOOR OPEN THIS MORNING EARLY AM. THERE ARE NO TOILETS.</t>
  </si>
  <si>
    <t>HTTPS://SERVICES.SEATTLE.GOV/PORTAL/CUSTOMIZE/LINKTORECORD.ASPX?ALTID=1051737-VI</t>
  </si>
  <si>
    <t>1051740-VI</t>
  </si>
  <si>
    <t>REPORT ACTIVE TREE CUTTING W/O PERMIT</t>
  </si>
  <si>
    <t>3817 FREMONT AVE N</t>
  </si>
  <si>
    <t>HTTPS://SERVICES.SEATTLE.GOV/PORTAL/CUSTOMIZE/LINKTORECORD.ASPX?ALTID=1051740-VI</t>
  </si>
  <si>
    <t>(47.65333835, -122.35021621)</t>
  </si>
  <si>
    <t>1051742-VI</t>
  </si>
  <si>
    <t>ALONG 5TH AVE NE2 RETAINING WALLSABOUT 9FT TALL ATHIGHEST POINT ALONGSIDEWALK. CONCERNSABOUT STABILITY.</t>
  </si>
  <si>
    <t>RETAINING WALLS ARE NOT BUILT PER THE APPROVED PLANS FOR PERMIT 6768338-CN.  LOWER PORTION OF RETAINING WALL IS WELL IN EXCESS OF 4’ IN HEIGHT AND AT SOUTH END IS OVER 6’ TALL.SDCI INSPECTOR NOTIFIED OWNER AND CONTRACTOR. PHOTOS IN K DRIVE AND CASE DOCUMENTS.</t>
  </si>
  <si>
    <t>501 NE 79TH ST</t>
  </si>
  <si>
    <t>HTTPS://SERVICES.SEATTLE.GOV/PORTAL/CUSTOMIZE/LINKTORECORD.ASPX?ALTID=1051742-VI</t>
  </si>
  <si>
    <t>(47.68584148, -122.32273754)</t>
  </si>
  <si>
    <t>1051743-VI</t>
  </si>
  <si>
    <t>TENANT RIGHTS (LANDLORD IS ENTERING PROPERTY WITHOUT NOTICE)  HEATER COMES ON NO HEAT COMING OUT OF VENTS, BLACK WATER IN BATHROOM, ELECTRIC ISSUE CANNOT PLUG STOVE &amp;REFRIGERATOR IN AT SAME TIME</t>
  </si>
  <si>
    <t>229 1ST AVE N</t>
  </si>
  <si>
    <t>HTTPS://SERVICES.SEATTLE.GOV/PORTAL/CUSTOMIZE/LINKTORECORD.ASPX?ALTID=1051743-VI</t>
  </si>
  <si>
    <t>(47.62060875, -122.35582943)</t>
  </si>
  <si>
    <t>1051746-VI</t>
  </si>
  <si>
    <t>962 N ALLEN PL</t>
  </si>
  <si>
    <t>HTTPS://SERVICES.SEATTLE.GOV/PORTAL/CUSTOMIZE/LINKTORECORD.ASPX?ALTID=1051746-VI</t>
  </si>
  <si>
    <t>(47.66072034, -122.34601714)</t>
  </si>
  <si>
    <t>1051748-VI</t>
  </si>
  <si>
    <t>NEIGHBOR POURED A SLAB &amp; PUT UP A HUGE GARAGE. HIS METAL ROOF CAUSES SO MUCH GLARE, THAT NEIGHBORS HAVE TO CLOSE BLINDS IN ORDER TO SEE IN THEIR OWN HOUSES IN MIDDLE OF THE DAY. HE SAID HE PERMITTED IT, BUT NONE OF US BELIEVE HIM &amp; CAN'T FIND A PERMIT FOR IT.</t>
  </si>
  <si>
    <t>AT THE 7/16/21 FOLLOW-UP INVESTIGATION THE CARPORT HAD BEEN REMOVED. THIS CASE IS RESOLVED AND CLOSED.</t>
  </si>
  <si>
    <t>2021 JUL 16 12:00:00 AM</t>
  </si>
  <si>
    <t>2602 NW 87TH ST</t>
  </si>
  <si>
    <t>HTTPS://SERVICES.SEATTLE.GOV/PORTAL/CUSTOMIZE/LINKTORECORD.ASPX?ALTID=1051748-VI</t>
  </si>
  <si>
    <t>(47.69223567, -122.39063191)</t>
  </si>
  <si>
    <t>1051749-VI</t>
  </si>
  <si>
    <t>PERMIT 6830990-CN RECEIVED FINAL APPROVAL ON 9/14/2022 FOR WORK ORIGINALLY STARTED WITHOUT PERMITS AND INSPECTIONS.</t>
  </si>
  <si>
    <t>5932 18TH AVE S</t>
  </si>
  <si>
    <t>HTTPS://SERVICES.SEATTLE.GOV/PORTAL/CUSTOMIZE/LINKTORECORD.ASPX?ALTID=1051749-VI</t>
  </si>
  <si>
    <t>(47.54896525, -122.30963377)</t>
  </si>
  <si>
    <t>1051750-VI</t>
  </si>
  <si>
    <t>PER CSB; LARGE BUSINESS SIGN WITH DANGEROUS RUSTED FOOTING. THIS HEAVY STEEL SIGN POST LOOKS LIKE AN ACCIDENT WAITING TO HAPPEN. IT SHOULD BE REINFORCED OR REPLACED.</t>
  </si>
  <si>
    <t>THE SIGN THAT WAS DEEMED A HAZARD WAS REMOVED AS OF 6/4/21.</t>
  </si>
  <si>
    <t>8926 ROOSEVELT WAY NE</t>
  </si>
  <si>
    <t>HTTPS://SERVICES.SEATTLE.GOV/PORTAL/CUSTOMIZE/LINKTORECORD.ASPX?ALTID=1051750-VI</t>
  </si>
  <si>
    <t>(47.69381205, -122.31715902)</t>
  </si>
  <si>
    <t>1051751-VI</t>
  </si>
  <si>
    <t>THIS HOUSE IS CURRENTLY UNDERGOING AN EXTENSIVE INTERIOR AND EXTERIOR REMODEL. I SEARCHED FOR PERMITS AND ONLY FOUND AN ELECTRICAL PERMIT, THE WATER AND SEWER APPEAR TO BE DUG UP INCLUDING ON NEIGHBORING PROPERTY. THE SITE IS ALSO COVERED IN DEBRIS WHICH MAY NOT BE SOMETHING THIS COMPLAINT COVERS, BUT MAJORITY OF THE WORK ON THIS HOME APPEARS TO BE NOT PERMITTED. THANK YOU FOR YOUR HELP IN THE MATTER.</t>
  </si>
  <si>
    <t>PERMIT 6829105-CN RECEIVED FINAL APPROVAL 3/25/2021 FOR WORK ORIGINALLY PERFORMED WITHOUT A PERMIT AND INSPECTIONS.</t>
  </si>
  <si>
    <t>8717 7TH AVE S</t>
  </si>
  <si>
    <t>HTTPS://SERVICES.SEATTLE.GOV/PORTAL/CUSTOMIZE/LINKTORECORD.ASPX?ALTID=1051751-VI</t>
  </si>
  <si>
    <t>(47.52512316, -122.32592314)</t>
  </si>
  <si>
    <t>1051754-VI</t>
  </si>
  <si>
    <t>344 NW 86TH ST</t>
  </si>
  <si>
    <t>HTTPS://SERVICES.SEATTLE.GOV/PORTAL/CUSTOMIZE/LINKTORECORD.ASPX?ALTID=1051754-VI</t>
  </si>
  <si>
    <t>(47.6915733, -122.36276626)</t>
  </si>
  <si>
    <t>1051755-VI</t>
  </si>
  <si>
    <t>MANAGEMENT REFUSES TO REPAIR APPLIANCES IN KITCHEN, OUTSIDE DOORS, THE LOCK ON MY APARTMENT DOOR, ALL OF MY WINDOQS ARE BROKEN, HANDRAILS MISSING ON STAIRS,  NO DOORHANDLE IN HALLWAY DOOR.</t>
  </si>
  <si>
    <t>HTTPS://SERVICES.SEATTLE.GOV/PORTAL/CUSTOMIZE/LINKTORECORD.ASPX?ALTID=1051755-VI</t>
  </si>
  <si>
    <t>1051756-VI</t>
  </si>
  <si>
    <t>PER ONLINE; VIOLATION OF RCW 59.18.060 (2),  RCW 59.18.090, AND RCW 59.18.070(3)ESSENTIALLY THERE IS A SUBSTANTIAL HOLE IN OUR ROOFS (YES PLURAL, SPLIT HOUSE). MAIN (UPPER UNIT) HAS APPROXIMATELY 1/4 OF THE ROOF AS LAYERS OF TARPS. THE ENTIRE WAY TO THE LOWER UNIT HAS A ROOF THAT IS CONSTANTLY SEEPING IN WATER. THESE STRUCTURAL DAMAGES HAVE CAUSED A MYRIAD OF ISSUES INCLUDING; WATER DAMAGE, MOLD, HEATING ISSUES, AND AN ADDITION HOLE THAT GOES STRAIGHT DOWN TO THE BEDROOM. TH</t>
  </si>
  <si>
    <t>2021 FEB 25 12:00:00 AM</t>
  </si>
  <si>
    <t>720 N ALLEN PL</t>
  </si>
  <si>
    <t>HTTPS://SERVICES.SEATTLE.GOV/PORTAL/CUSTOMIZE/LINKTORECORD.ASPX?ALTID=1051756-VI</t>
  </si>
  <si>
    <t>(47.66095951, -122.34910732)</t>
  </si>
  <si>
    <t>1051757-VI</t>
  </si>
  <si>
    <t>THE APARTMENT BUILDING IS BAYVIEW APARTMENTS. AT BELLTOWN, SEATTLE. THE HEAT ISSUE THAT THE BUILDING HAS BEE HAVING SINCE OCTOBER, 2020 IS THE REASON OF US MAKING THIS COMPLAINT. SINCE EARLY OCTOBER, 2020 THE HEAT IN THE BUILDING IS OFTEN TURNED OFF FOR DAYS AND WILL BE BACK ON FOR ONLY A DAY, THEN OFF AGAIN. IT MAKES THE DAYS AND NIGHTS UNBEARABLE FOR SENIOR TENANTS WITH UNDERLYING HEALTH CONDITIONS TO SURVIVE THROUGH. THE TEMPERATURE BE GET AS LOW AS 29F, HIGHEST BEING ONL</t>
  </si>
  <si>
    <t>2624 WESTERN AVE</t>
  </si>
  <si>
    <t>HTTPS://SERVICES.SEATTLE.GOV/PORTAL/CUSTOMIZE/LINKTORECORD.ASPX?ALTID=1051757-VI</t>
  </si>
  <si>
    <t>(47.61520491, -122.35108862)</t>
  </si>
  <si>
    <t>1051761-VI</t>
  </si>
  <si>
    <t>RECENT FIRE IN A VACANT HOUSE</t>
  </si>
  <si>
    <t>209 N 101ST ST</t>
  </si>
  <si>
    <t>HTTPS://SERVICES.SEATTLE.GOV/PORTAL/CUSTOMIZE/LINKTORECORD.ASPX?ALTID=1051761-VI</t>
  </si>
  <si>
    <t>(47.70200331, -122.35636498)</t>
  </si>
  <si>
    <t>1051762-VI</t>
  </si>
  <si>
    <t>202 N 100TH ST</t>
  </si>
  <si>
    <t>HTTPS://SERVICES.SEATTLE.GOV/PORTAL/CUSTOMIZE/LINKTORECORD.ASPX?ALTID=1051762-VI</t>
  </si>
  <si>
    <t>(47.7016149, -122.35633938)</t>
  </si>
  <si>
    <t>1051771-VI</t>
  </si>
  <si>
    <t>PER CSB: VACANT HOME WITH INTERIOR BUILDING SCRAP STACKED UP IN FRONT AND IN BACK FALLING DOWN HILLSIDE ONTO W MERCER PL. THIS IS A HEAVY TRAFFIC ROAD AND LARGE COMMERCIAL VEHICLE TRAFFIC. THERE IS NO DRIVEWAY TO THIS LOCATION. WAS FOR SALE, TAKEN OFF MARKET. SUSPECT CAMPERS AT KINNEAR PARK ARE USING, LOTS OF ILLEGAL ACTIVITY IN THIS AREA.VACANT BUILDING AND JUNK STORAGE VIOLATIONS</t>
  </si>
  <si>
    <t>636 W MERCER PL</t>
  </si>
  <si>
    <t>HTTPS://SERVICES.SEATTLE.GOV/PORTAL/CUSTOMIZE/LINKTORECORD.ASPX?ALTID=1051771-VI</t>
  </si>
  <si>
    <t>(47.62618881, -122.36586305)</t>
  </si>
  <si>
    <t>1051772-VI</t>
  </si>
  <si>
    <t>VACANT BUILDING / OPEN TO ENTRY</t>
  </si>
  <si>
    <t>2022 JUN 06 12:00:00 AM</t>
  </si>
  <si>
    <t>HTTPS://SERVICES.SEATTLE.GOV/PORTAL/CUSTOMIZE/LINKTORECORD.ASPX?ALTID=1051772-VI</t>
  </si>
  <si>
    <t>1051773-VI</t>
  </si>
  <si>
    <t>ROCKERY FAILURE AT SW CORNER</t>
  </si>
  <si>
    <t>2/22/21 THE SDCI STRUCTURAL INSPECTOR VIEWED A SLIDE AT SW CORNER OF PROPERTY ONTO RIGHT OF WAY.  SOIL MOVEMENT; GEOTECHNICAL ENGINEER REQUIRED TO EVALUATE AND MAKE RECOMMENDATIONS FOR TEMPORARY AND PERMANANT STABILZATION AND PERMITS AND INSPECTIONS.</t>
  </si>
  <si>
    <t>103 N MARKET ST</t>
  </si>
  <si>
    <t>HTTPS://SERVICES.SEATTLE.GOV/PORTAL/CUSTOMIZE/LINKTORECORD.ASPX?ALTID=1051773-VI</t>
  </si>
  <si>
    <t>(47.66291804, -122.35751761)</t>
  </si>
  <si>
    <t>1051776-VI</t>
  </si>
  <si>
    <t>HTTPS://SERVICES.SEATTLE.GOV/PORTAL/CUSTOMIZE/LINKTORECORD.ASPX?ALTID=1051776-VI</t>
  </si>
  <si>
    <t>1051777-VI</t>
  </si>
  <si>
    <t>PER ONLINE; CONTINUED ALGAE AND MOLD GROWTH ON PATIO THAT IS SUBJECTED TO PONDING AND DOES NOT DRAIN WELL. STANDING WATER HAS LED TO MOLD BUILD-UP ON THE INSIDE OF THE BUILDING IN THE LIVING AND BEDROOMS. TENANT HAS NOTIFIED LANDLORD FOR MONTHS AND NO REMEDIAL ACTION HAS BEEN TAKEN.</t>
  </si>
  <si>
    <t>ALGAE GROWTH ON PATIO AND WATER LEAKING INSIDE.</t>
  </si>
  <si>
    <t>317 NW 41ST ST</t>
  </si>
  <si>
    <t>HTTPS://SERVICES.SEATTLE.GOV/PORTAL/CUSTOMIZE/LINKTORECORD.ASPX?ALTID=1051777-VI</t>
  </si>
  <si>
    <t>(47.65671463, -122.36175952)</t>
  </si>
  <si>
    <t>1051784-VI</t>
  </si>
  <si>
    <t>12004 31ST AVE NE</t>
  </si>
  <si>
    <t>HTTPS://SERVICES.SEATTLE.GOV/PORTAL/CUSTOMIZE/LINKTORECORD.ASPX?ALTID=1051784-VI</t>
  </si>
  <si>
    <t>(47.715717, -122.29498147)</t>
  </si>
  <si>
    <t>1051785-VI</t>
  </si>
  <si>
    <t>HEAT OFF SINCE TUESDAYLAST WEEK. USING PERSONAL HEATER IN UNIT.</t>
  </si>
  <si>
    <t>4206 7TH AVE NE</t>
  </si>
  <si>
    <t>HTTPS://SERVICES.SEATTLE.GOV/PORTAL/CUSTOMIZE/LINKTORECORD.ASPX?ALTID=1051785-VI</t>
  </si>
  <si>
    <t>(47.65783979, -122.32061696)</t>
  </si>
  <si>
    <t>1051786-VI</t>
  </si>
  <si>
    <t>DISPLACED SINCE1/31/21 PER CHEMICALTREATMENT OF WOOD ROTDURING WINDOW/SIDINGREPLACEMENT.CHEMICAL IS CALLEDCOPPER GREEN BROWN.POISON CONTROL AND DEPTOF AGRICULTURE INVOLVED.ALL THIS ON TOP OF EXISTING HEALTH ISSUES AND SMALL CHILD IN APT.LANDLORD IS OFFERINGSOME FINANCIAL COMPENSATIONBUT HAS NDA STRINGS ATTACHED.RIGHTS GUIDANCE NEEDED.SUBSTANTIAL CONSTRUCTION WORK WITHOUT A PERMIT: INSULATION, SIDING AND WINDOW REPLACEMENT</t>
  </si>
  <si>
    <t>PERMIT 6847032-CN ISSUED 05/05/22 AND FINALED 08/15/22.</t>
  </si>
  <si>
    <t>8100 DELRIDGE WAY SW</t>
  </si>
  <si>
    <t>HTTPS://SERVICES.SEATTLE.GOV/PORTAL/CUSTOMIZE/LINKTORECORD.ASPX?ALTID=1051786-VI</t>
  </si>
  <si>
    <t>(47.52992931, -122.35997796)</t>
  </si>
  <si>
    <t>1051789-VI</t>
  </si>
  <si>
    <t>8034 MARY AVE NW</t>
  </si>
  <si>
    <t>HTTPS://SERVICES.SEATTLE.GOV/PORTAL/CUSTOMIZE/LINKTORECORD.ASPX?ALTID=1051789-VI</t>
  </si>
  <si>
    <t>(47.68794385, -122.37516465)</t>
  </si>
  <si>
    <t>1051790-VI</t>
  </si>
  <si>
    <t>THIS PROPERTY HAS STFI PERMIT (6772861-CN) AND ELECTRICAL PERMIT (6801759-EL) AND INSPECTION HAS NOT BEEN FINALIZED YET. HOWEVER, THE OWNER HAS LISTED THE PROPERTY AT NWMLS FOR SALE. PROPERTY OWNER DOES NOT DISCLOSE THE OUTSTANDING PERMIT TO PUBLIC. IF TITLE HAS BEEN TRANSFERRED, NEW OWNER WILL TAKE THE RESPONSIBILITY TO FINALIZE THE PERMIT. CITY OF SEATTLE SHOULD PUT A VIOLATION NOTICE ON THE TITLE TO INFORM THE PUBLIC OF OUTGOING PERMIT.</t>
  </si>
  <si>
    <t>PERMITS 6772861-CN AND 6777343-CN RECEIVED FINAL APPROVAL ON 3/15/2021 FOR REMODELING A 3-BEDROOM 3-BATHROOM SFR WITH UNFINISHED BASEMENT AND DETACHED GARAGE INCLUDING FINISHING THE BASEMENT AND CREATING A DADU.</t>
  </si>
  <si>
    <t>2021 APR 02 12:00:00 AM</t>
  </si>
  <si>
    <t>3934 S WARSAW ST</t>
  </si>
  <si>
    <t>HTTPS://SERVICES.SEATTLE.GOV/PORTAL/CUSTOMIZE/LINKTORECORD.ASPX?ALTID=1051790-VI</t>
  </si>
  <si>
    <t>(47.54335403, -122.28180533)</t>
  </si>
  <si>
    <t>1051791-VI</t>
  </si>
  <si>
    <t>PER ONLINE: THE RELIGIOUS INSTITUTION CALVERY CHRISTIAN ASSEMBLY INSTALLED A VERY LARGE  SIGN WITH A RELIGIOUS MESSAGE ON THE EAST WALL OF THEIR BUILDING. THE SIGN  DEMANDS THE ATTENTION OF NEIGHBORS AND PASSERS-BY WITH ITS SIZE AND INCONGRUITY. THE SIGN IS OVER 150 SQ FT, NONRIGID, AND IN A MIDRISE (MR) MULTIFAMILY ZONE. SEATTLE MUNICIPAL CODE CHAPTER 23.55 ON SIGNS SPECIFIES A LIMIT OF 100 SQ FT FOR TEMPORARY, NONRIGID SIGNS WITH NONCOMMERCIAL MESSAGES (SMC 23.55.012), WIT</t>
  </si>
  <si>
    <t>SIGN IS ABOUT 19' X 11' AND CAN'T BE OVER 100 SQ FT.</t>
  </si>
  <si>
    <t>2021 APR 26 12:00:00 AM</t>
  </si>
  <si>
    <t>6801 ROOSEVELT WAY NE</t>
  </si>
  <si>
    <t>HTTPS://SERVICES.SEATTLE.GOV/PORTAL/CUSTOMIZE/LINKTORECORD.ASPX?ALTID=1051791-VI</t>
  </si>
  <si>
    <t>(47.67842248, -122.31950512)</t>
  </si>
  <si>
    <t>1051792-VI</t>
  </si>
  <si>
    <t>OWNER WILL NOT REPLACE PART INHEATING SYSTEM, CAUSING ITTO BREAK DOWN, BLACK MOLDIN BASEMENT, WHERE THE LAUNDRY AND STORAGE ARE,NO CO2 DETECTOR, AND SMOKE DETECTOR DOES NOTWORK.</t>
  </si>
  <si>
    <t>418 14TH AVE E</t>
  </si>
  <si>
    <t>HTTPS://SERVICES.SEATTLE.GOV/PORTAL/CUSTOMIZE/LINKTORECORD.ASPX?ALTID=1051792-VI</t>
  </si>
  <si>
    <t>(47.62249754, -122.31441927)</t>
  </si>
  <si>
    <t>1051793-VI</t>
  </si>
  <si>
    <t>I HAVE BEEN DEALING WITH MOLD FOR 2 MONTHS.  LANDLORD IS AWARE, AND NO PLAN OF ACTION. I WANT TO BREAK THE LEASE, AND REIMBURSED FORA PORTION OF THE RENT.</t>
  </si>
  <si>
    <t>4611 22ND AVE NE</t>
  </si>
  <si>
    <t>HTTPS://SERVICES.SEATTLE.GOV/PORTAL/CUSTOMIZE/LINKTORECORD.ASPX?ALTID=1051793-VI</t>
  </si>
  <si>
    <t>(47.66224947, -122.30482781)</t>
  </si>
  <si>
    <t>1051794-VI</t>
  </si>
  <si>
    <t>VB - OPEN TO ENTRY; UNAUTHORIZED OCCUPANT</t>
  </si>
  <si>
    <t>HTTPS://SERVICES.SEATTLE.GOV/PORTAL/CUSTOMIZE/LINKTORECORD.ASPX?ALTID=1051794-VI</t>
  </si>
  <si>
    <t>1051795-VI</t>
  </si>
  <si>
    <t>BROKEN WINDOWS/HAZARD, REFRIGERATOR NOT WORKING PROPERLY - LANDLORD IS AWARE NOT FIXING ANYTHING ALSO NEED TO KNOW ABOUT TENANT RIGHTS</t>
  </si>
  <si>
    <t>4726 11TH AVE NE</t>
  </si>
  <si>
    <t>HTTPS://SERVICES.SEATTLE.GOV/PORTAL/CUSTOMIZE/LINKTORECORD.ASPX?ALTID=1051795-VI</t>
  </si>
  <si>
    <t>(47.66391205, -122.31603813)</t>
  </si>
  <si>
    <t>1051796-VI</t>
  </si>
  <si>
    <t>ABANDONED, UNSECURED HOUSE/BUILDING. PREVIOUS COMPLAINT #17-00201428 REGISTERED IN 2017. AT THAT TIME, MORE THAN 20-40 PEOPLE WERE CAMPING ILLEGALLY IN THE PROPERTY. TODAY THERE IS NO CAMPING BUT THE PROPERTY CONTINUES TO BE UNSECURED. I PERSONALLY BELIEVE IT IS A HEALTH RISK GIVEN THE DILAPIDATED CONDITION AND UNMAINTAINED PROPERTY AREA.** PER EMAIL 12/11/20, UNAUTHORIZED OCCUPANTSNOW AT THIS ADDRESS - JH **</t>
  </si>
  <si>
    <t>11647 BEACON AVE S</t>
  </si>
  <si>
    <t>HTTPS://SERVICES.SEATTLE.GOV/PORTAL/CUSTOMIZE/LINKTORECORD.ASPX?ALTID=1051796-VI</t>
  </si>
  <si>
    <t>(47.49812362, -122.2644237)</t>
  </si>
  <si>
    <t>1051804-VI</t>
  </si>
  <si>
    <t>VIOLATION OF THE PROHIBITED ACTS ORDINANCE SMC 22.206.180.K DUE TO OWNER'S FAILURE TO ISSUE NOTICE TO TERMINATE TENANCY WITH RENTING IN SEATTLE CONTACT INFORMATION,.</t>
  </si>
  <si>
    <t>14340 35TH AVE NE</t>
  </si>
  <si>
    <t>HTTPS://SERVICES.SEATTLE.GOV/PORTAL/CUSTOMIZE/LINKTORECORD.ASPX?ALTID=1051804-VI</t>
  </si>
  <si>
    <t>(47.73310531, -122.29070353)</t>
  </si>
  <si>
    <t>1051805-VI</t>
  </si>
  <si>
    <t>VIOLATION OF THE PROHIBITED ACTS ORDINANCE SMC 22.206.180.K DUE TO OWNER'S FAILURE TO ISSUE NOTICE TO TERMINATE TENANCY WITH RENTING IN SEATTLE CONTACT INFORMATION.</t>
  </si>
  <si>
    <t>3809 WHITMAN AVE N</t>
  </si>
  <si>
    <t>HTTPS://SERVICES.SEATTLE.GOV/PORTAL/CUSTOMIZE/LINKTORECORD.ASPX?ALTID=1051805-VI</t>
  </si>
  <si>
    <t>(47.65304203, -122.34629752)</t>
  </si>
  <si>
    <t>1051806-VI</t>
  </si>
  <si>
    <t>STRUCTURAL DEFICITS.PHOTOS AVAILABLE UPONREQUEST.** REPORTED BY ATTORNEY. TENANTOK'D PROCESSING COMPLAINT PERPHONE CALL - JH **</t>
  </si>
  <si>
    <t>2558 NE 91ST ST</t>
  </si>
  <si>
    <t>HTTPS://SERVICES.SEATTLE.GOV/PORTAL/CUSTOMIZE/LINKTORECORD.ASPX?ALTID=1051806-VI</t>
  </si>
  <si>
    <t>(47.69501406, -122.29898463)</t>
  </si>
  <si>
    <t>1051809-VI</t>
  </si>
  <si>
    <t>ON THE EVENING OF MONDAY, FEBRUARY 15TH AT APPROXIMATELY 5:30 PM, WE NOTICED WATER POURING IN FROM THE BOTTOM RIGHT SIDE OF ONE OF OUR WINDOWS IN OUR APARTMENT, UNIT 301 (LARGE WINDOW ON THE RIGHT). WE ARE ON THE TOP FLOOR WITH A FLAT ROOF. WE GOT A LARGE BOWL AND PLACED IT ON THE WINDOW SILL AND PLACE A TOWEL OVER THE HEAT REGISTER AND CARPETED FLOORING. WE THEN TEXTED ONE OF THE PROPERTY MANAGERS JACOB SPURGEON AT APPROXIMATELY 5:41 PM, THEN MADE A PHONE CALL TO HIM. H</t>
  </si>
  <si>
    <t>1115 6TH AVE N</t>
  </si>
  <si>
    <t>HTTPS://SERVICES.SEATTLE.GOV/PORTAL/CUSTOMIZE/LINKTORECORD.ASPX?ALTID=1051809-VI</t>
  </si>
  <si>
    <t>(47.62941632, -122.34520417)</t>
  </si>
  <si>
    <t>1051813-VI</t>
  </si>
  <si>
    <t>8021 MARY AVE NW</t>
  </si>
  <si>
    <t>HTTPS://SERVICES.SEATTLE.GOV/PORTAL/CUSTOMIZE/LINKTORECORD.ASPX?ALTID=1051813-VI</t>
  </si>
  <si>
    <t>(47.68755559, -122.3757808)</t>
  </si>
  <si>
    <t>1051815-VI</t>
  </si>
  <si>
    <t>8035 MARY AVE NW</t>
  </si>
  <si>
    <t>HTTPS://SERVICES.SEATTLE.GOV/PORTAL/CUSTOMIZE/LINKTORECORD.ASPX?ALTID=1051815-VI</t>
  </si>
  <si>
    <t>(47.6879064, -122.37576803)</t>
  </si>
  <si>
    <t>1051819-VI</t>
  </si>
  <si>
    <t>PER ONLINE; LIGHTING/GLARE FROM NEWLY INSTALLED, AND RECENTLY INSTALLED FIXTURES AT THE SOUTH END OF THE CLASSROOM BUILDING, FACING NE 62ND ST. BOTH LIGHTING FIXTURES ARE VERY BRIGHT, NOT SHIELDED OR POSITIONED IN A WAY TO REDUCE GLARE TO NEIGHBORING PROPERTIES TO THE SOUTH AND WEST.1) NEWEST LIGHTING FIXTURE IS AT THE SW CORNER OF BUILDING, MOUNTED HIGH UP ON BUILDING, WITH EXTREMELY BRIGHT LIGHT AND NO ATTEMPT TO MITIGATE RESULTING LIGHT AND GLARE INTO NEIGHBORING HOMES &amp;</t>
  </si>
  <si>
    <t>6220 32ND AVE NE</t>
  </si>
  <si>
    <t>HTTPS://SERVICES.SEATTLE.GOV/PORTAL/CUSTOMIZE/LINKTORECORD.ASPX?ALTID=1051819-VI</t>
  </si>
  <si>
    <t>(47.67485906, -122.29285356)</t>
  </si>
  <si>
    <t>1051823-VI</t>
  </si>
  <si>
    <t>PER CSB; SDCI - ENFORCE JUNK STORAGE VIOLATION - PER SPU: PRIVATE PROPERTY</t>
  </si>
  <si>
    <t>2021 MAR 15 12:00:00 AM</t>
  </si>
  <si>
    <t>HTTPS://SERVICES.SEATTLE.GOV/PORTAL/CUSTOMIZE/LINKTORECORD.ASPX?ALTID=1051823-VI</t>
  </si>
  <si>
    <t>(47.61555456, -122.30779233)</t>
  </si>
  <si>
    <t>1051825-VI</t>
  </si>
  <si>
    <t>I'VE BEEN DEALING WITH MOLDFOR MONTHS, WITH NO PLAN OFACTION FROM LANDLORD.</t>
  </si>
  <si>
    <t>HOUSING - RRIO #001-0004390-001R</t>
  </si>
  <si>
    <t>HTTPS://SERVICES.SEATTLE.GOV/PORTAL/CUSTOMIZE/LINKTORECORD.ASPX?ALTID=1051825-VI</t>
  </si>
  <si>
    <t>1051830-VI</t>
  </si>
  <si>
    <t>LANDSLIDE OCCURED; ORIGINATED FROM 9253 VIEW AVE NW</t>
  </si>
  <si>
    <t>THE 7/25/22 FIELD REPORT FROM THE LICENSED IN THE STATE OF WASHINGTON GEOTECHNICAL ENGINEER STATES THAT THE REVEGETATION HAS BEEN COMPLETED PER THE APPROVED PLANTING PLAN UNDER RECORD 000201-21TA. THE PLANTS APPEAR TO BE WELL ESTABLISHED AND THE PROPERTY APPEARS STABLE.</t>
  </si>
  <si>
    <t>2021 MAR 10 12:00:00 AM</t>
  </si>
  <si>
    <t>3251 NW ESPLANADE</t>
  </si>
  <si>
    <t>HTTPS://SERVICES.SEATTLE.GOV/PORTAL/CUSTOMIZE/LINKTORECORD.ASPX?ALTID=1051830-VI</t>
  </si>
  <si>
    <t>(47.69801263, -122.39980508)</t>
  </si>
  <si>
    <t>1051831-VI</t>
  </si>
  <si>
    <t>NEIGHBOR LIGHTING AT 1632 33RD AVE., WHICH IS ADJACENT TO MY PROPERTY AT 1626 33RD AV.,  HAVE INTENSE KITCHEN WINDOW AND FLOOD (S) LIGHTING THAT IS INTENSE AND ILLUMINATES THE NORTH SIDE OF MY PROPERTY AND MY BEDROOM AFTER DUSK UNTIL DAYLIGHT. I HAVE BEEN UNABLE TO USE THE BEDROOM IN QUESTION AS THE LIGHTING PREVENTS SLEEPING IN THE BEDROOM.</t>
  </si>
  <si>
    <t>1632 33RD AVE</t>
  </si>
  <si>
    <t>HTTPS://SERVICES.SEATTLE.GOV/PORTAL/CUSTOMIZE/LINKTORECORD.ASPX?ALTID=1051831-VI</t>
  </si>
  <si>
    <t>(47.61614969, -122.2899452)</t>
  </si>
  <si>
    <t>1051836-VI</t>
  </si>
  <si>
    <t>PER L&amp;I INSPECTOR: FULL REMODEL BEING DONE WITHOUT PERMITS.  I BELIEVE THIS HOUSE WILL BE FLIPPED BY PROPERTY OWNER-FLIP DIGS LLC. ELECTRICAL BOX STILL CONNECTED TO THE WIRING ON THE FLOOR IN PHOTO IMG 5412 AND THE BOTTLE OF MAP GAS. WHICH MEANS THERE SHOULD BE A PERMIT FOR THE ELECTRICAL AND PLUMBING WORK AS WELL.</t>
  </si>
  <si>
    <t>PERMIT 6872013-CN WAS ISSUED 5/23/2022 AND RECEIVED FINAL APPROVAL 9/13/2022 FOR WORK ORIGINALLY STARTED WITHOUT PERMITS AND INSPECTIONS.</t>
  </si>
  <si>
    <t>3224 24TH AVE S</t>
  </si>
  <si>
    <t>HTTPS://SERVICES.SEATTLE.GOV/PORTAL/CUSTOMIZE/LINKTORECORD.ASPX?ALTID=1051836-VI</t>
  </si>
  <si>
    <t>(47.57430057, -122.30147469)</t>
  </si>
  <si>
    <t>1051838-VI</t>
  </si>
  <si>
    <t>HTTPS://SERVICES.SEATTLE.GOV/PORTAL/CUSTOMIZE/LINKTORECORD.ASPX?ALTID=1051838-VI</t>
  </si>
  <si>
    <t>1051839-VI</t>
  </si>
  <si>
    <t>HTTPS://SERVICES.SEATTLE.GOV/PORTAL/CUSTOMIZE/LINKTORECORD.ASPX?ALTID=1051839-VI</t>
  </si>
  <si>
    <t>1051840-VI</t>
  </si>
  <si>
    <t>REMOVED ENTIRE ROOF AND CEILINGS FROM HOUSE AND GARAGE WITHOUT REQUIRED PERMITS</t>
  </si>
  <si>
    <t>PERMIT 6716080-CN ISSUED ON 3/30/23 TO CONSTRUCT SUBSTANTIAL ALTERATIONS AND ADDITIONS TO EXISTING SINGLE-FAMILY RESIDENCE AND CONSTRUCT SUBSTANTIAL ALTERATIONS AND ADDITIONS TO CREATE A DETACHED ACCESSORY DWELLING UNIT (DADU) ABOVE EXISTING DETACHED GARAGE, PER PLAN.</t>
  </si>
  <si>
    <t>HTTPS://SERVICES.SEATTLE.GOV/PORTAL/CUSTOMIZE/LINKTORECORD.ASPX?ALTID=1051840-VI</t>
  </si>
  <si>
    <t>1051841-VI</t>
  </si>
  <si>
    <t>PER CSB: EAST SIDE OF THE PROPERTY OF 922 N 49TH STTHERE IS A DYING BIRCH TREE THAT IS OVERHANGING AN ABANDONED HOUSE ON THE CORNER OF WHITMAN AVE., NORTH AND N. 49TH ST. I'M CONCERNED THAT WITH THE DEAD CROWN OF THE TREE, FALLING BRANCHES WILL POSE A SAFETY HAZARD TO PASSERS BY BELOW. WHILE NOT YET AN ISSUE, I'M TRYING TO MITIGATE A POTENTIALLY DANGEROUS SITUATION COME MORE FORCEFUL WINDS COME THE FALL AND WINTER. AS THE HOUSE IS ABANDONED, I HAVE NO WAY TO GET IN TOUCH WIT</t>
  </si>
  <si>
    <t>922 N 49TH ST</t>
  </si>
  <si>
    <t>HTTPS://SERVICES.SEATTLE.GOV/PORTAL/CUSTOMIZE/LINKTORECORD.ASPX?ALTID=1051841-VI</t>
  </si>
  <si>
    <t>(47.66448188, -122.34633143)</t>
  </si>
  <si>
    <t>1051842-VI</t>
  </si>
  <si>
    <t>GATE HAS BEEN BROKEN FOR AWEEK AND HALF,  LEAVING BUILDING UNSECURED AND ALLOWING SOMEONE ACCESS TO STEAL MY BIKE.  MANAGEMENT HAS NOTADDRESSED THE ISSUE.</t>
  </si>
  <si>
    <t>5000 UNIVERSITY WAY NE</t>
  </si>
  <si>
    <t>HTTPS://SERVICES.SEATTLE.GOV/PORTAL/CUSTOMIZE/LINKTORECORD.ASPX?ALTID=1051842-VI</t>
  </si>
  <si>
    <t>(47.66503385, -122.31281902)</t>
  </si>
  <si>
    <t>1051845-VI</t>
  </si>
  <si>
    <t>LARGE SHED/STRUCTURE BEING BUILT IN THE BACKYARD OF THE RESIDENCE.</t>
  </si>
  <si>
    <t>AT THE 7/29/21 FOLLOW UP INSPECTION, THE SIZE OF THE SHED HAS BEEN REDUCED TO LESS THAN 120 SQUARE FEET AND IS UNDER THE THRESHOLD OF REQUIRING A PERMITS AND INSPECTIONS.</t>
  </si>
  <si>
    <t>9003 DAYTON AVE N</t>
  </si>
  <si>
    <t>HTTPS://SERVICES.SEATTLE.GOV/PORTAL/CUSTOMIZE/LINKTORECORD.ASPX?ALTID=1051845-VI</t>
  </si>
  <si>
    <t>(47.69438112, -122.35297628)</t>
  </si>
  <si>
    <t>1051846-VI</t>
  </si>
  <si>
    <t>I AM WRITING TO REQUEST CONFIRMATION THAT THE PROJECT NOTED ABOVE IS IN COMPLIANCE WITH THE BUILDING CODE AND ECA REQUIREMENTS REGARDING THE STEEPLY CUT GRADES AS THEY RELATED TO MY PROPERTY WHICH IS ADJACENT TO THE NORTH. IN PARTICULAR IN THE WEST AREA OF THE SITE, THERE IS A VERTICAL CUT THAT IS AT A HEIGHT OF UP TO APPROXIMATELY 10 FEET TALL THAT IS ON, OR VERY CLOSE TO, THE PROPERTY LINE. IN ADDITION THERE ARE STEEP OR VERTICAL CUTS THAT MAY ALSO BE HIGHER THAN 4 FEET ALONG THIS PROPERT</t>
  </si>
  <si>
    <t>REVISED PLANS FOR PERMIT 6786748-CN-008 WERE APPROVED AS OF 5/3/21 FOR REVISION TO TEMP EXCAVATION PLAN, PER PLANS.</t>
  </si>
  <si>
    <t>6034 3RD AVE NW</t>
  </si>
  <si>
    <t>HTTPS://SERVICES.SEATTLE.GOV/PORTAL/CUSTOMIZE/LINKTORECORD.ASPX?ALTID=1051846-VI</t>
  </si>
  <si>
    <t>(47.6734345, -122.36040931)</t>
  </si>
  <si>
    <t>1051849-VI</t>
  </si>
  <si>
    <t>TREES IN ECA CUT/TOPPED WITHOUT A PERMIT.  FENCE IS TOO TALL (10').  RETAINING WALL BUILT IN ECA/GRADING WITHOUT A PERMIT***VIEWABLE FROM COMPLAINANT'S BACKYARD. CONTACT COMPLAINANT FOR ACCESS***</t>
  </si>
  <si>
    <t>3/15/21: BASED ON A REVIEW OF THE RECORDS CONSTRUCTION OF TIERED GABION WALLS AND OTHER LAND DISTURBING ACTIVITY, IF ALLOWED, ON A SITE DESIGNATED AS A STEEP SLOPE, POTENTIAL SLIDE AND KNOWN SLIDE ENVIRONMENTALLY CRITICAL AREA REQUIRES A PERMIT AND APPROVALS, AND INSPECTIONS.</t>
  </si>
  <si>
    <t>6047 ATLAS PL SW</t>
  </si>
  <si>
    <t>HTTPS://SERVICES.SEATTLE.GOV/PORTAL/CUSTOMIZE/LINKTORECORD.ASPX?ALTID=1051849-VI</t>
  </si>
  <si>
    <t>(47.54783786, -122.39721773)</t>
  </si>
  <si>
    <t>1051853-VI</t>
  </si>
  <si>
    <t>HTTPS://SERVICES.SEATTLE.GOV/PORTAL/CUSTOMIZE/LINKTORECORD.ASPX?ALTID=1051853-VI</t>
  </si>
  <si>
    <t>1051856-VI</t>
  </si>
  <si>
    <t>PER ONLINE; AWNINGS OVER THE FRONT DOOR TO EACH UNIT OF THIS ROW OF TOWNHOUSES DO NOT APPEAR IN PLANS, PROJECT INTO THE SETBACK, AND ARE NOT ACCOUNTED FOR BMP'S.  FURTHERMORE THE PLANS SHOW PPS UNDER THE AWNINGS UP TO THE FRONT DOOR, THUS IMPLYING THAT THE PAVEMENT IS NOT DESIGNED TO BE COVERED.</t>
  </si>
  <si>
    <t>AWNINGS HAVE BEEN REMOVED AND WORK APPEARS PER THE APPROVED PLANS FOR PERMIT 6630111-CN</t>
  </si>
  <si>
    <t>3106 NE 55TH ST</t>
  </si>
  <si>
    <t>HTTPS://SERVICES.SEATTLE.GOV/PORTAL/CUSTOMIZE/LINKTORECORD.ASPX?ALTID=1051856-VI</t>
  </si>
  <si>
    <t>(47.66870913, -122.29358283)</t>
  </si>
  <si>
    <t>1051858-VI</t>
  </si>
  <si>
    <t>WE HAVE BEEN WITHOUT ADEQUATE HEAT AT THE HOUSE WE ARE RENTING SINCE FEBRUARY 2ND. OUR PROPERTY MANAGER TOOK 6 DAYS TO RESPOND TO OUR INITIAL WRITTEN NOTICES OF THIS ISSUE AND THE RESPONSE WE RECEIVED WAS INADEQUATE. IT HAS BEEN OVER A MONTH AND WE HAVE NOT RECEIVED ANY ASSISTANCE TO GET ADEQUATE HEAT IN THE HOUSE, NOR BEEN NOTIFIED OF WHAT THE REPAIRS WILL BE, WHEN THEY WILL BE, AND WHETHER IT WILL AFFECT OUR ABILITY TO LIVE AT THE HOUSE. TO DATE WE DO NOT KNOW WHETHER THE PROPERTY MANAGER HAS</t>
  </si>
  <si>
    <t>5208 A RAVENNA AVE NE</t>
  </si>
  <si>
    <t>HTTPS://SERVICES.SEATTLE.GOV/PORTAL/CUSTOMIZE/LINKTORECORD.ASPX?ALTID=1051858-VI</t>
  </si>
  <si>
    <t>(47.66658901, -122.30299369)</t>
  </si>
  <si>
    <t>1051860-VI</t>
  </si>
  <si>
    <t>HTTPS://SERVICES.SEATTLE.GOV/PORTAL/CUSTOMIZE/LINKTORECORD.ASPX?ALTID=1051860-VI</t>
  </si>
  <si>
    <t>1051861-VI</t>
  </si>
  <si>
    <t>PER CSB; SDCI - INSPECT LAND USE VIOLATION -FAILING RETAINING WALL</t>
  </si>
  <si>
    <t>REFERRED FAILING RETAINING WALL TO SEATTLE DEPARTMENT OF TRANSPORTATION (SDOT) FOR THEIR DETERMINATION OF POSSIBLE FAILURE TO THE RIGHT OF WAY. PHOTOS IN DOCUMENTS AND K DRIVE.</t>
  </si>
  <si>
    <t>1430 NW 77TH ST</t>
  </si>
  <si>
    <t>HTTPS://SERVICES.SEATTLE.GOV/PORTAL/CUSTOMIZE/LINKTORECORD.ASPX?ALTID=1051861-VI</t>
  </si>
  <si>
    <t>(47.68521233, -122.37514918)</t>
  </si>
  <si>
    <t>1051862-VI</t>
  </si>
  <si>
    <t>3821 S GRAHAM ST (JOHN CRIPPEN) HAS AN UNPERMITTED EAST FACING SIDE DOOR ADDITION AND PORCH ENCLOSURE AS EVIDENCED BY THE YELLOW T-111 SIDING IN THIS AREA ONLY. THE BUILDING MATERIALS USED FOR THE PORCH ENCLOSURE STILL HAVE UPC BARCODES LABELS FOR CURRENTLY AVAILABLE PRODUCTS. THIS TYPE OF ADDITION REQUIRES LOAD-BEARING ENGINEERING FOR THE DOORWAY, A PERMIT, AND INSPECTION. THE ADDITION WAS ILLEGALLY INSTALLED, IS UNPERMITTED, NONCONFORMING, AND ENCROACHING INTO THE 3829 S G</t>
  </si>
  <si>
    <t>REMODELING A 3 BEDROOM 2 BATHROOM SINGLE FAMILY RESIDENCE (SFR) AND A DETACHED GARAGE INCLUDING ADDING A KITCHEN TO THE UNFINISHED BASEMENT, CONSTRUCTING A DECK MORE THAN 18” ABOVE GRADE ON THE SOUTH SIDE OF THIS SFR AND CONSTRUCTING AN EXTERIOR ADDITION ON THE EAST SIDE OF THIS SFR (IN THE REQUIRED SIDE YARD AND EXTENDING ONTO THE NEIGHBORING PROPERTY AT 3829 S GRAHAM ST) REQUIRES A PERMIT AND INSPECTIONS OR REMOVAL.</t>
  </si>
  <si>
    <t>3821 S GRAHAM ST</t>
  </si>
  <si>
    <t>HTTPS://SERVICES.SEATTLE.GOV/PORTAL/CUSTOMIZE/LINKTORECORD.ASPX?ALTID=1051862-VI</t>
  </si>
  <si>
    <t>(47.545859, -122.28399559)</t>
  </si>
  <si>
    <t>1051866-VI</t>
  </si>
  <si>
    <t>10507 GREENWOOD AVE N</t>
  </si>
  <si>
    <t>HTTPS://SERVICES.SEATTLE.GOV/PORTAL/CUSTOMIZE/LINKTORECORD.ASPX?ALTID=1051866-VI</t>
  </si>
  <si>
    <t>(47.70545259, -122.35584193)</t>
  </si>
  <si>
    <t>1051870-VI</t>
  </si>
  <si>
    <t>PER ONLINE; WE MOVED INTO OUR UNIT EARLY NOVEMBER. AFTER SOME HARD RAIN, WATER DAMAGE WAS EVIDENT IN THE UNIT. THIS INCLUDED WATER LEAKING FROM THE CEILING IN A BEDROOM, AND WATER DAMAGE IN THE BATHROOM. THE WATER DAMAGE INCLUDED SOFT/MUSHY WALLS AND "BUBBLING" OF THE DRYWALL IN SOME AREAS. WE SUBMITTED A MAINTENANCE REQUEST ON 11/21/20, AND THE REPAIRS SEEM TO BE COMPLETED ON 12/4/20. THIS INCLUDED SOME ROOF REPAIRS, WHICH INCLUDED, FROM WHAT WERE TOLD, REPAIRS TO THE FLASHIN</t>
  </si>
  <si>
    <t>4245 27TH AVE W</t>
  </si>
  <si>
    <t>HTTPS://SERVICES.SEATTLE.GOV/PORTAL/CUSTOMIZE/LINKTORECORD.ASPX?ALTID=1051870-VI</t>
  </si>
  <si>
    <t>(47.65895708, -122.39146086)</t>
  </si>
  <si>
    <t>1051872-VI</t>
  </si>
  <si>
    <t>PER ONLINE; THE CONSTRUCTION ON THIS PROPERTY IS GOING WAY BEYOND THE STFI PERMITTED WORK. ALL WALLS, ROOF, FLOORING, STAIRS, ELECTRIC, PLUMBING, ETC. IS BEING REPLACED. THIS ESSENTIALLY A NEW BUILD AT THIS POINT. THERE IS ALSO SIGNIFICANT EARTHWORK AND REGRADING AND THIS IS AN ECA.</t>
  </si>
  <si>
    <t>AS OF 3/17/2021, EXTERIOR WORK INCLUDING CONSTRUCTION OF RETAINING WALLS AND VEGETATION REMOVAL IN A STEEP SLOPE ECA EXCEEDS THE SCOPE OF 6801316-CN. THE GARAGE WAS PORTRAYED AS EXISTING IN THE DRAWINGS FOR 6801316-CN WHILE RECORDS DO NOT SHOW THERE WAS A PERMIT TO REMODEL THE CARPORT INTO A GARAGE IN A LARGER CONFIGURATION. AS OF 5/4/2022, THE 12/30/2021 TOPO SURVEY SUBMITTED AS A PART OF APPLICATION 6848994-CN SHOWS THE NEWLY CONSTRUCTED GARAGE HAS BEEN BUILT OVER THE SIDE PROPERTY LINE ON THE NE. IT IS UNKNOWN IF THE ROOM UNDER THE GARAGE WAS ALSO ENLARGED TO EXTEND INTO THE ADJACENT PROPERTY.</t>
  </si>
  <si>
    <t>HTTPS://SERVICES.SEATTLE.GOV/PORTAL/CUSTOMIZE/LINKTORECORD.ASPX?ALTID=1051872-VI</t>
  </si>
  <si>
    <t>1051876-VI</t>
  </si>
  <si>
    <t>WORK PERFORMED WITHOUT A PERMIT 6824288-CN</t>
  </si>
  <si>
    <t>CONSTRUCTION PERMIT 6824288-CN ACHIEVED FINAL APPROVAL 1/23/23. SEPARATE ELECTRICAL, MECHANICAL AND SIDE SEWER PERMITS ACHIEVED FINAL APPROVALS AS WELL.   PHOTOS IN K DRIVE AND DOCUMENTS.</t>
  </si>
  <si>
    <t>HTTPS://SERVICES.SEATTLE.GOV/PORTAL/CUSTOMIZE/LINKTORECORD.ASPX?ALTID=1051876-VI</t>
  </si>
  <si>
    <t>1051877-VI</t>
  </si>
  <si>
    <t>LACK OF EROSION CONTROL( STRAW, STRAW WADDLES, NO STOCK PILE TARPS, NO PERMIT POSTED PRIOR TO STARTING GROUND WORK. NO PERMIT EVIDENCE IN QUE AT DCI, NO NOTHING BUT MUD PIT. GENERAL LACK OF ON SITE CONTROL</t>
  </si>
  <si>
    <t>AT THE TIME OF THE 8/23/21 INSPECTION, SITE WAS IN COMPLIANCE.  AT THE TIME OF THE 7/6/21 INSPECTION TREE PROTECTION APPEARS TO BE PER THE APPROVED PLANS.  TESC MEASURES NOT IN PLACE.</t>
  </si>
  <si>
    <t>HTTPS://SERVICES.SEATTLE.GOV/PORTAL/CUSTOMIZE/LINKTORECORD.ASPX?ALTID=1051877-VI</t>
  </si>
  <si>
    <t>1051881-VI</t>
  </si>
  <si>
    <t>DRIVEWAY COMPANY BROKE SEWER LINE IN DRIVEWAY THEY PUT IN THEIR OWN REPAIR 50FT LONG I'VE SEEN NO PLUMBING COMPANIES OR INSPECTORS I'VE BEEN SMELLING SEWER AND AM VERY CONCERNED THAT THEY MAY HIT MY LINE ... PLEASE HURRY BEFORE MORE DAMAGE HAPPENS</t>
  </si>
  <si>
    <t>PERMIT 6829871-SS ACHIEVED FINAL APPROVAL ON 5/28/21 FOR WORK ORIGINAL BEGUN WITHOUT PERMITS AND INSPECTIONS.</t>
  </si>
  <si>
    <t>7727 34TH AVE NE</t>
  </si>
  <si>
    <t>HTTPS://SERVICES.SEATTLE.GOV/PORTAL/CUSTOMIZE/LINKTORECORD.ASPX?ALTID=1051881-VI</t>
  </si>
  <si>
    <t>(47.68564605, -122.29199015)</t>
  </si>
  <si>
    <t>1051884-VI</t>
  </si>
  <si>
    <t>MANY REPORTS HAVE BEEN MADE THROUGH THE FIND IT FIX IT APP REGARDING THE TRASH AND BIOHAZARDS IN THE STAIRCASE SOUTH OF YESLER ON EAST SIDE OF 14TH. THE ADDRESS OF 1401 IS JUST THE BUILDING ADDRESS.THE AMOUNT OF HUMAN WASTE AND USED NEEDLES THERE OVER THE PAST YEAR HAS BEEN ASTOUNDING. IT IS A PUBLIC HEALTH CONCERN. IN ADDITION TO THE TRASH IN THAT STAIRCASE, THERE IS GRAFFITI ON AT LEAST TWO SIDES OF THE BUILDING. WE ARE TRYING TO FIX UP THE NEIGHBORHOOD AND THIS IS WHAT HA</t>
  </si>
  <si>
    <t>1401 E YESLER WAY</t>
  </si>
  <si>
    <t>HTTPS://SERVICES.SEATTLE.GOV/PORTAL/CUSTOMIZE/LINKTORECORD.ASPX?ALTID=1051884-VI</t>
  </si>
  <si>
    <t>(47.60110978, -122.31376799)</t>
  </si>
  <si>
    <t>1051888-VI</t>
  </si>
  <si>
    <t>HTTPS://SERVICES.SEATTLE.GOV/PORTAL/CUSTOMIZE/LINKTORECORD.ASPX?ALTID=1051888-VI</t>
  </si>
  <si>
    <t>1051891-VI</t>
  </si>
  <si>
    <t>GLASS BALCONY RAILING ON THIS SITE IS BEING INSTALLED WITH NON APPROVED MODIFICATIONS TO PROPRIETARY ANCHORS, WITHOUT BEING INSPECTED BY SPECIAL INSPECTIONS AND WITHOUT ANY APPROVED ENGINEERING, SHOP DRAWINGS ETC.. ALSO NOT IN ANY WAY SIMILAR TO PERMITTED ATTACHMENTS TO STRUCTURE. GC HAS ALREADY SHOW BLATANT DISREGARD FOR SAFETY. CONCERN FOR WORKERS ON SITE AND CONNECTIONS FAILING AND MATERIALS FALLING FROM ABOVE AND/OR FOR FUTURE RESIDENTS AND THEIR SAFETY.</t>
  </si>
  <si>
    <t>TWO REVISIONS IN (ONE FOR EACH TOWER), COMPLETED: TOWER 1 BALCONY RAILINGS #21DPD-015087 AND TOWER 2 BALCONY RAILINGS #21DPD-015093</t>
  </si>
  <si>
    <t>1120 DENNY WAY</t>
  </si>
  <si>
    <t>HTTPS://SERVICES.SEATTLE.GOV/PORTAL/CUSTOMIZE/LINKTORECORD.ASPX?ALTID=1051891-VI</t>
  </si>
  <si>
    <t>(47.61913308, -122.33511526)</t>
  </si>
  <si>
    <t>1051893-VI</t>
  </si>
  <si>
    <t>SIDE SEWER WORK WITHOUT PERMIT</t>
  </si>
  <si>
    <t>PERMIT 6829836-SS WAS ISSUED 3/24/2021 AND RECEIVED FINAL APPROVAL 3/29/2021 FOR WORK ORIGINALLY PERFORMED WITHOUT A PERMIT AND INSPECTIONS THAT ORIGINALLY OBSTRUCTED THE SHARED SIDE SEWER LATERAL SERVICING 1930 38TH AVE E.</t>
  </si>
  <si>
    <t>1926 38TH AVE E</t>
  </si>
  <si>
    <t>HTTPS://SERVICES.SEATTLE.GOV/PORTAL/CUSTOMIZE/LINKTORECORD.ASPX?ALTID=1051893-VI</t>
  </si>
  <si>
    <t>(47.63665872, -122.28365397)</t>
  </si>
  <si>
    <t>1051900-VI</t>
  </si>
  <si>
    <t>REMODEL/GUTTINGWITHOUT PERMITS.VISIBLE FROM STREET.</t>
  </si>
  <si>
    <t>PERMIT 6837972-CN WAS ISSUED 5/11/2021 (AFTER 4 STOP WORK ORDERS POSTED) AND RECEIVED FINAL APPROVAL 8/31/2021 FOR WORK ORIGINALLY STARTED WITHOUT PERMITS AND INSPECTIONS.</t>
  </si>
  <si>
    <t>2021 AUG 31 12:00:00 AM</t>
  </si>
  <si>
    <t>217 30TH AVE</t>
  </si>
  <si>
    <t>HTTPS://SERVICES.SEATTLE.GOV/PORTAL/CUSTOMIZE/LINKTORECORD.ASPX?ALTID=1051900-VI</t>
  </si>
  <si>
    <t>(47.60404997, -122.29400164)</t>
  </si>
  <si>
    <t>1051904-VI</t>
  </si>
  <si>
    <t>TUESDAY, MARCH 23, 2021 4:17 PMSUBJECT: 1509 BROADWAY, SEATTLE, CAPITOL HILL 98122 BUILDING -OCCUPANCY-FIRE COMPLAINT NEIGHBOURS NIGHTCLUBHELLO.RE: 1509 BROADWAY, SEATTLENEIGHBOURS NIGHTCLUB &amp; LOUNGEI AM CONCERNED THAT THIS BUILDING AND NIGHTCLUB COULD RE-OPEN WITH MAJOR STRUCTURAL AND FIRE DEFICIENCIES. THE ROOF IS ABOUT TO CAVE IN, ELECTRICALHAS BEEN JERRY-RIGGED FOR MANY YEARS, PLUMBING IS AS WELL.  THE FIRE SYSTEM WAS NOT INSTALLED CORRECTLY AND NEEDS A UPGRADE. SAFETY IS</t>
  </si>
  <si>
    <t>PERMIT 6898031-EL ISSUED 5/5/22 AND FINALED 5/26/22.</t>
  </si>
  <si>
    <t>1509 BROADWAY</t>
  </si>
  <si>
    <t>HTTPS://SERVICES.SEATTLE.GOV/PORTAL/CUSTOMIZE/LINKTORECORD.ASPX?ALTID=1051904-VI</t>
  </si>
  <si>
    <t>(47.61441339, -122.32122042)</t>
  </si>
  <si>
    <t>1051905-VI</t>
  </si>
  <si>
    <t>PERMIT 6769446-CN ISSUED BUT NO INSPECTIONS HAVE BEEN OBTAINED AND NO ELECTRICAL PERMIT WAS OBTAINED FOR WORK DONE PREVIOUSLY W/O PERMITS AND INSPECTIONS UNDER OLD CASE 1042398-VI</t>
  </si>
  <si>
    <t>PERMIT 6769446-CN ISSUED 2/25/21 IS PENDING INSPECTIONS TO CONFIRM WORK DONE PREVIOUSLY W/O PERMITS AND INSPECTIONS MEETS MINIMUM CODE REQUIREMENTS AND MATCHES APPROVED PLANS AND THE REQUIRED CERTIFICATE OF OCCUPANCY; ELECTRICAL PERMIT AND INSPECTIONS ARE ALSO REQUIRED. SEE ORIGINAL CASE PREVIOUS OWNER 1042399-VI.</t>
  </si>
  <si>
    <t>715 NOB HILL AVE N</t>
  </si>
  <si>
    <t>HTTPS://SERVICES.SEATTLE.GOV/PORTAL/CUSTOMIZE/LINKTORECORD.ASPX?ALTID=1051905-VI</t>
  </si>
  <si>
    <t>(47.62594377, -122.35052946)</t>
  </si>
  <si>
    <t>1051906-VI</t>
  </si>
  <si>
    <t>SHED-LIKE STRUCTURE BEINGBUILT ON CRITICAL SLOPE, WITHLANDSLIDE DANGER AND NOPERMITS.</t>
  </si>
  <si>
    <t>SMALL PROJECT WAIVER GRANTED UNDER PROJECT 6831483-EX.  BASED ON A 5/19/21 COMPLIANCE INSPECTION THE SIZE OF THE STRUCTURE DOES NOT REQUIRE A PERMIT.</t>
  </si>
  <si>
    <t>1537 11TH AVE W</t>
  </si>
  <si>
    <t>HTTPS://SERVICES.SEATTLE.GOV/PORTAL/CUSTOMIZE/LINKTORECORD.ASPX?ALTID=1051906-VI</t>
  </si>
  <si>
    <t>(47.63341767, -122.37206884)</t>
  </si>
  <si>
    <t>1051907-VI</t>
  </si>
  <si>
    <t>PER ONLINE; UNUSUAL AND SIGNIFICANT UNPERMITTED CONSTRUCTION. WINDOWS BLOCKED OFF, DOORS BLOCKED OFF. NEW WINDOWS BUILT THROUGH FOUNDATION TO BASEMENT. LOOKS SKETCHY. STRUCTURE IS UNREINFORCED CLAY BLOCK BUILT IN 1920S...</t>
  </si>
  <si>
    <t>PERMIT 6839529-CN ACHIEVED FINAL APPROVAL ON 12/27/22.</t>
  </si>
  <si>
    <t>130 NW 56TH ST</t>
  </si>
  <si>
    <t>HTTPS://SERVICES.SEATTLE.GOV/PORTAL/CUSTOMIZE/LINKTORECORD.ASPX?ALTID=1051907-VI</t>
  </si>
  <si>
    <t>(47.67014754, -122.3589257)</t>
  </si>
  <si>
    <t>1051910-VI</t>
  </si>
  <si>
    <t>PER ONLINE; MOLD ISSUE WOULD ALSO NEED TO FIND OUT ABOUT TENANT RIGHTS</t>
  </si>
  <si>
    <t>2021 APR 28 12:00:00 AM</t>
  </si>
  <si>
    <t>2061 NE 73RD ST</t>
  </si>
  <si>
    <t>HTTPS://SERVICES.SEATTLE.GOV/PORTAL/CUSTOMIZE/LINKTORECORD.ASPX?ALTID=1051910-VI</t>
  </si>
  <si>
    <t>(47.68110258, -122.30586516)</t>
  </si>
  <si>
    <t>1051912-VI</t>
  </si>
  <si>
    <t>ELECTRICAL WORK WAS PERFORMED WITHOUT PERMITS AND INSPECTIONS; SOME WORK IS RELATED TO THE ADDITIONAL UNITS ADDED ALSO WITHOUT PERMITS AND INSPECTIONS.</t>
  </si>
  <si>
    <t>BASED ON A REVIEW OF THE RECORDS ON 3/29/21 VIOLATION OF THE ELECTRICAL CODE SECTIONS 80.50 AND 80.54 WAS FOUND FOR ELECTRICAL WORK WITHOUT PERMITS AND INSPECTIONS. VIOLATION OCCURRED IN 2019 AND WAS NOT RESOLVED.  ISSUED BUILDING PERMIT 6769446-CN IS PENDING INSPECTIONS FOR 3 ADDED UNITS; SEE ALSO CASE 1051905-VI.PHOTOS IN K DRIVE &amp; IN DOCUMENTS</t>
  </si>
  <si>
    <t>HTTPS://SERVICES.SEATTLE.GOV/PORTAL/CUSTOMIZE/LINKTORECORD.ASPX?ALTID=1051912-VI</t>
  </si>
  <si>
    <t>1051913-VI</t>
  </si>
  <si>
    <t>PER ONLINE; THIS HOUSE REMOVED THEIR DRIVEWAY, TURNED IT INTO A LAWN, BUILT A FENCE BLOCKING OFF THE FORMER PARKING SPOT, NOW THEY ARE FULL TIME PARKING ON THE CITY PARKING STRIP.</t>
  </si>
  <si>
    <t>LAND USE CODE VIOLATION — REMOVAL OF REQUIRED OFF-STREET PARKING</t>
  </si>
  <si>
    <t>802 17TH AVE</t>
  </si>
  <si>
    <t>HTTPS://SERVICES.SEATTLE.GOV/PORTAL/CUSTOMIZE/LINKTORECORD.ASPX?ALTID=1051913-VI</t>
  </si>
  <si>
    <t>(47.60941828, -122.30993226)</t>
  </si>
  <si>
    <t>1051914-VI</t>
  </si>
  <si>
    <t>THIS IS MY SECOND COMPLAINT ABOUT THE HOMEOWNER NOT MAINTAINING THE TREES REQUIRED WHEN THIS PROPERTY WAS DEVELOPED.  THE TREES HAVE ALL DIED.</t>
  </si>
  <si>
    <t>TREES PLANTED HAVE DIED.</t>
  </si>
  <si>
    <t>8026 11TH AVE NW</t>
  </si>
  <si>
    <t>HTTPS://SERVICES.SEATTLE.GOV/PORTAL/CUSTOMIZE/LINKTORECORD.ASPX?ALTID=1051914-VI</t>
  </si>
  <si>
    <t>(47.68776395, -122.37014094)</t>
  </si>
  <si>
    <t>1051917-VI</t>
  </si>
  <si>
    <t>VACANT BUILDING FIRE</t>
  </si>
  <si>
    <t>HTTPS://SERVICES.SEATTLE.GOV/PORTAL/CUSTOMIZE/LINKTORECORD.ASPX?ALTID=1051917-VI</t>
  </si>
  <si>
    <t>1051918-VI</t>
  </si>
  <si>
    <t>PER CSB: EAST YARD. TRUCK AND SEDAN.CARS ILLEGALLY PARKED IN YARDLAND USE VIOLATION</t>
  </si>
  <si>
    <t>HTTPS://SERVICES.SEATTLE.GOV/PORTAL/CUSTOMIZE/LINKTORECORD.ASPX?ALTID=1051918-VI</t>
  </si>
  <si>
    <t>1051921-VI</t>
  </si>
  <si>
    <t>OUR NEIGHBORS ANDREW AND PAULA BENSON ARE CONSTRUCTING A DECK EXTENSION WITH SPA CLOSE TO OUR MUTUAL PROPERTY LINE WITHOUT A PERMIT.  WE ARE CONCERNED THAT THE CONSTRUCTION MAY BE IN VIOLATION OF SETBACK OR OTHER LAWS.  WE HAVE TRIED TO TALK TO ANDREW AND PAULA ABOUT OUR CONCERNS, AND ASKED THAT A SURVEY BE DONE PRIOR TO CONSTRUCTION ADVANCING, TO MAKE SURE THAT THE EXTENSION IS NOT ENCROACHING OR VIOLATING SETBACKS, AND THEY RESPONDED BY SENDING A THREATENING LETTER FROM A</t>
  </si>
  <si>
    <t>PERMIT 6817099-CN ISSUED 4/13/21 GRANTED FINAL APPROVAL ON 4/28/21 TO RESOLVE VIOLATION FOR WORK ORIGINALLY BEGUN W/O PERMITS AND INSPECTIONS.</t>
  </si>
  <si>
    <t>13203 FRAZIER PL NW</t>
  </si>
  <si>
    <t>HTTPS://SERVICES.SEATTLE.GOV/PORTAL/CUSTOMIZE/LINKTORECORD.ASPX?ALTID=1051921-VI</t>
  </si>
  <si>
    <t>(47.72531478, -122.3677168)</t>
  </si>
  <si>
    <t>1051922-VI</t>
  </si>
  <si>
    <t>07/14/22 PROPERTY WAS SOLD WITHOUT VIOLATION BEING RESOLVED.  PLEASE SEE RELATED CASE NO. 1054492-VI.  3/30/21:  BASED ON A REVIEW OF THE RECORDS PERMITS AND INSPECTIONS ARE REQUIRED FOR ALL WORK DONE INCLUDING BRANCH CIRCUITS NOT PREVIOUSLY APPROVED OR INSPECTED AND COMPLETION OF SERVICE LEFT UN-COMPLETED BY PREVIOUS CONTRACTOR.  PREVIOUS ELECTRICAL PERMIT 6818973-EL HAS BEEN WITHDRAWN AND MAY NOT BE USED FOR ADDITIONAL WORK OR COMPLETION WITHOUT CONTRACTOR’S EXPRESSED PERMISSION.</t>
  </si>
  <si>
    <t>3053 33RD AVE SW</t>
  </si>
  <si>
    <t>HTTPS://SERVICES.SEATTLE.GOV/PORTAL/CUSTOMIZE/LINKTORECORD.ASPX?ALTID=1051922-VI</t>
  </si>
  <si>
    <t>(47.57583798, -122.3742879)</t>
  </si>
  <si>
    <t>1051924-VI</t>
  </si>
  <si>
    <t>AT TIME OF ELECTRICAL INSPECTION UNDER PERMIT 6829512-EL WORK OBSERVED APPEARS TO REQUIRE A BLDG PERMIT.</t>
  </si>
  <si>
    <t>PERMIT 6832112-CN ISSUED 4/6/21 AND FINALED 5/5/2021. BASED ON A REVIEW OF THE RECORDS ON MARCH 26, 2021 WORK OBSERVED REQUIRES A PERMIT AND INSPECTIONS.</t>
  </si>
  <si>
    <t>6043 38TH AVE SW</t>
  </si>
  <si>
    <t>HTTPS://SERVICES.SEATTLE.GOV/PORTAL/CUSTOMIZE/LINKTORECORD.ASPX?ALTID=1051924-VI</t>
  </si>
  <si>
    <t>(47.54716333, -122.38073389)</t>
  </si>
  <si>
    <t>1051925-VI</t>
  </si>
  <si>
    <t>HTTPS://SERVICES.SEATTLE.GOV/PORTAL/CUSTOMIZE/LINKTORECORD.ASPX?ALTID=1051925-VI</t>
  </si>
  <si>
    <t>1051926-VI</t>
  </si>
  <si>
    <t>HTTPS://SERVICES.SEATTLE.GOV/PORTAL/CUSTOMIZE/LINKTORECORD.ASPX?ALTID=1051926-VI</t>
  </si>
  <si>
    <t>1051927-VI</t>
  </si>
  <si>
    <t>WORK APPEARS TO REQUIRE A PERMIT.</t>
  </si>
  <si>
    <t>PERMIT 6836503-CN ISSUED 5/4/21.</t>
  </si>
  <si>
    <t>9015 36TH AVE SW</t>
  </si>
  <si>
    <t>HTTPS://SERVICES.SEATTLE.GOV/PORTAL/CUSTOMIZE/LINKTORECORD.ASPX?ALTID=1051927-VI</t>
  </si>
  <si>
    <t>(47.52235592, -122.37837507)</t>
  </si>
  <si>
    <t>1051928-VI</t>
  </si>
  <si>
    <t>ON 3/28/2021 THE PARAPET TOP CAP FLASHING BLEW OFF AND LOOSENED TOP ROW OF PARAPET BRICKS ON NORTH HALF  OF 3-STORY BUILDING.  A FEW BRICKS FELL ON THE SIDEWALK.</t>
  </si>
  <si>
    <t>AS OF 3/29/2021, HAVING A DAMAGED BUILDING DUE TO THE FAILED PARAPET, PARAPET CAPPING AND BRICK VENEER ON THE WEST SIDE OF AN EXISTING BUILDING.  LIMITED ENTRY HAS BEEN POSTED ON THE WEST SIDE OF THE BUILDING.  THE WEST ENTRANCE AND ADJACENT SIDEWALK ARE NOT TO BE USED UNTIL A STRUCTURAL ENGINEER, LICENSED BY THE STATE OF WASHINGTON HAS DETERMINED AND PROVIDED STAMPED AND SIGNED RECOMMENDATIONS INDICATING THE WEST ENTRANCE TO THE BUILDING AND ADJACENT PUBLIC SIDEWALK ARE SAFE TO OCCUPY.</t>
  </si>
  <si>
    <t>322 1ST AVE S</t>
  </si>
  <si>
    <t>HTTPS://SERVICES.SEATTLE.GOV/PORTAL/CUSTOMIZE/LINKTORECORD.ASPX?ALTID=1051928-VI</t>
  </si>
  <si>
    <t>(47.59934155, -122.33379463)</t>
  </si>
  <si>
    <t>1051931-VI</t>
  </si>
  <si>
    <t>HVAC SYSTEM NOT WORKING NEEDS REPAIR - LANDLORD IS AWARE OF THE PROBLEM</t>
  </si>
  <si>
    <t>HTTPS://SERVICES.SEATTLE.GOV/PORTAL/CUSTOMIZE/LINKTORECORD.ASPX?ALTID=1051931-VI</t>
  </si>
  <si>
    <t>1051932-VI</t>
  </si>
  <si>
    <t>WORK OBSERVED APPEARS TO REQUIRE A PERMIT</t>
  </si>
  <si>
    <t>PERMIT 6832558-CN ISSUED 4/8/21 AND FINALED 8/12/21.</t>
  </si>
  <si>
    <t>5416 34TH AVE SW</t>
  </si>
  <si>
    <t>HTTPS://SERVICES.SEATTLE.GOV/PORTAL/CUSTOMIZE/LINKTORECORD.ASPX?ALTID=1051932-VI</t>
  </si>
  <si>
    <t>(47.55325836, -122.37472411)</t>
  </si>
  <si>
    <t>1051933-VI</t>
  </si>
  <si>
    <t>WORK TAKING PLACE APPEARS TO REQUIRE A BLDG PERMIT</t>
  </si>
  <si>
    <t>PERMIT 6835177-CN ISSUED 5/3/2021 AND FINALED 12/1/21.</t>
  </si>
  <si>
    <t>7503 44TH AVE SW</t>
  </si>
  <si>
    <t>HTTPS://SERVICES.SEATTLE.GOV/PORTAL/CUSTOMIZE/LINKTORECORD.ASPX?ALTID=1051933-VI</t>
  </si>
  <si>
    <t>(47.53566903, -122.38882045)</t>
  </si>
  <si>
    <t>1051934-VI</t>
  </si>
  <si>
    <t>THE PROJECT @ 811 NICKERSON IS IN THE PRELIMINARY STAGES. THE FOUNDATION HAS BEEN DUG (IT LOOKS TO BE A 3 UNIT TOWNHOUSE) AND A PORTION OF THE FOUNDATION HAS BEEN LAID. THE PROBLEM IS THAT THE PROPERTY IS AT THE BASE OF A VERY STEEP SLOPE. THE OWNER/BUILDER-NASSER AHMADNIA-HAS CUT AWAY AT THE HILLSIDE WITHOUT ADDRESSING THE 30 FOOT WALL OF NAKED DIRT THAT LOOKS AS THOUGH IT WILL COLLAPSE (THINK OSO) BECAUSE THERE IS ABSOLUTELY NOTHING IN PLACE TO HOLD IT BACK. THERE ARE 8 TO</t>
  </si>
  <si>
    <t>RESOLVED. 3/29/21: RECORDS SHOW PERMIT 6273944-CN RENEWED UNTIL 10/13/21.  GEOTECHNICAL SPECIAL INSPECTION REPORTS NOT SUBMITTED TO SDCI.  A COMPLETE REQUEST TO CHANGE GEOTECHNICAL SPECIALS INSPECTIONS FIRM REQUIRED.  UPDATED REVIEW LETTER REQUESTED BY SDCI MUST BE SUBMITTED.  GRADING SEASON EXTENSION APPROVAL REQUIRES PRIOR TO ANY EARTHWORK DURING THE WINTER.</t>
  </si>
  <si>
    <t>811 A W NICKERSON ST</t>
  </si>
  <si>
    <t>HTTPS://SERVICES.SEATTLE.GOV/PORTAL/CUSTOMIZE/LINKTORECORD.ASPX?ALTID=1051934-VI</t>
  </si>
  <si>
    <t>(47.65244222, -122.36811424)</t>
  </si>
  <si>
    <t>1051935-VI</t>
  </si>
  <si>
    <t>EXPIRED PERMIT, WORKING WITHOUT A GRADING SEASON EXTENSION APPROVAL, AND WORKING WITHOUT A GEOTECHNICAL SPECIAL INSPECTOR</t>
  </si>
  <si>
    <t>RESOLVED.</t>
  </si>
  <si>
    <t>817 W NICKERSON ST</t>
  </si>
  <si>
    <t>HTTPS://SERVICES.SEATTLE.GOV/PORTAL/CUSTOMIZE/LINKTORECORD.ASPX?ALTID=1051935-VI</t>
  </si>
  <si>
    <t>(47.65254528, -122.36856192)</t>
  </si>
  <si>
    <t>1051940-VI</t>
  </si>
  <si>
    <t>VIOLATION OF THE RENTAL AGREEMENT REGULATION ORDINANCE SMC 7.24.035.D AND SMC 7.24.035.E DUE TO OWNER'S FAILURE TO PROVIDE MOVE-IN CHECKLIST AND DEPOSIT STATEMENT.</t>
  </si>
  <si>
    <t>2301 NE 94TH ST</t>
  </si>
  <si>
    <t>HTTPS://SERVICES.SEATTLE.GOV/PORTAL/CUSTOMIZE/LINKTORECORD.ASPX?ALTID=1051940-VI</t>
  </si>
  <si>
    <t>(47.6965126, -122.30399127)</t>
  </si>
  <si>
    <t>1051941-VI</t>
  </si>
  <si>
    <t>SLOW/NO RESPONSE TO REPAIR REQUESTS</t>
  </si>
  <si>
    <t>2021 MAY 25 12:00:00 AM</t>
  </si>
  <si>
    <t>HTTPS://SERVICES.SEATTLE.GOV/PORTAL/CUSTOMIZE/LINKTORECORD.ASPX?ALTID=1051941-VI</t>
  </si>
  <si>
    <t>1051943-VI</t>
  </si>
  <si>
    <t>I AM REGISTERING A FORMAL COMPLAINT TOWARDS OUR RECENT PAST LANDLORD FOR REFUSING TO RETURN OUR DAMAGE DEPOSIT AND HARASSING US IN THE PROCESS OF ASKING FOR IT. ADDITIONALLY, OVER A MONTH LATER SHE HAS NOW SENT US AN INVOICE OF DAMAGES WITH AN EXPECTATION THAT WE ARE TO PAY THE REMAINDER OF $5,623 WITHIN IN 30 DAYS.SUMMARY: TENANTS ELIZABETH KNOPF AND JASON FROST ENTERED INTO A RENTAL HOUSING AGREEMENT WITH HEATHER CARTER ON JULY 1, 2012 FOR THE PROPERTY AT 1220 S TRENTON ST. SEATTLE, W</t>
  </si>
  <si>
    <t>1220 S TRENTON ST</t>
  </si>
  <si>
    <t>HTTPS://SERVICES.SEATTLE.GOV/PORTAL/CUSTOMIZE/LINKTORECORD.ASPX?ALTID=1051943-VI</t>
  </si>
  <si>
    <t>(47.52491593, -122.31664852)</t>
  </si>
  <si>
    <t>1051944-VI</t>
  </si>
  <si>
    <t>OUTDOOR JUNK STORAGE IN FRONT OF THE GARAGE IN BACK OF THE HOUSE AT 3711 SW TILLMAN ST, SEATTLE 98126 --- I WILL TRY TO ATTACH 2 PHOTOS OF THE VAT/BIN THAT HAS BEEN SITTING THERE FOR AT LEAST SEVERAL WEEKS.  THE LIQUID IN IT IS DARK REDDISH BROWN &amp; MURKY, AND THE VAT HOLDS MANY SMALLER, UNIDENTIFIABLE OBJECTS PLUS A VISIBLE AEROSOL CAN THAT LOOKS LIKE IT CONTAINS SOME TYPE OF CLEANING FLUID.  THE \HOUSE WAS A RENTAL VACATED EARLIER THIS YEAR AND THEN SOLD SOMETIME IN THE SPRIN</t>
  </si>
  <si>
    <t>3711 SW TILLMAN ST</t>
  </si>
  <si>
    <t>HTTPS://SERVICES.SEATTLE.GOV/PORTAL/CUSTOMIZE/LINKTORECORD.ASPX?ALTID=1051944-VI</t>
  </si>
  <si>
    <t>(47.52673846, -122.3799363)</t>
  </si>
  <si>
    <t>1051945-VI</t>
  </si>
  <si>
    <t>THERE IS MAJOR HEAVY CONSTRUCTION HAPPENING AT THIS PROPERTY AND NO APPARENT FILED PERMIT FOR THE WORK.</t>
  </si>
  <si>
    <t>PERMITS 6846953-CN, 6920842-FR, 6921596-EL ARE PENDING INSPECTIONS AND FINAL APPROVALS FOR WORK ORIGINALLY BEGUN WITHOUT PERMITS AND INSPECTIONS.</t>
  </si>
  <si>
    <t>8353 11TH AVE NW</t>
  </si>
  <si>
    <t>HTTPS://SERVICES.SEATTLE.GOV/PORTAL/CUSTOMIZE/LINKTORECORD.ASPX?ALTID=1051945-VI</t>
  </si>
  <si>
    <t>(47.69023257, -122.37067877)</t>
  </si>
  <si>
    <t>1051951-VI</t>
  </si>
  <si>
    <t>PER ONLINE; THIS BUILDING HAS RECENTLY INSTALLED EXTERIOR LIGHT FIXTURES THAT BEAM VERY HIGH, INTENSE LIGHT. NOT ONLY ARE THESE LIGHT FIXTURES SHINING EXCESSIVE LIGHT INTO ALL BEDROOMS OF THE BUILDING ON THE OTHER SIDE OF THE ALLEY/DRIVEWAY, THEY ARE POSITIONED IN SUCH A WAY TO SHINE DIRECTLY INTO THE NEXT DOOR BUILDING'S BEDROOMS.  WE REQUEST THE LIGHTS BULBS BE REPLACED WITH A LOWER WATTAGE, BULBS BE POSITIONED IN A MORE DOWNWARD DIRECTION AND LIGHT SHIELDS BE INSTALLED ON T</t>
  </si>
  <si>
    <t>2021 AUG 25 12:00:00 AM</t>
  </si>
  <si>
    <t>506 N 45TH ST</t>
  </si>
  <si>
    <t>HTTPS://SERVICES.SEATTLE.GOV/PORTAL/CUSTOMIZE/LINKTORECORD.ASPX?ALTID=1051951-VI</t>
  </si>
  <si>
    <t>(47.66163029, -122.35232266)</t>
  </si>
  <si>
    <t>1051952-VI</t>
  </si>
  <si>
    <t>ADDING STRUCTURE IN REQUIRED SETBACK AREA OF A CORNER LOT - REDUCES SAFETY SIGHTLINES FROM 130TH STREET AND 1ST AVE NE INTERSECTION</t>
  </si>
  <si>
    <t>PERMIT 6858743-CN ACHIEVED FINAL APPROVAL ON 3/25/22 FOR WORK ORIGINALLY BEGUN WITHOUT PERMITS AND INSPECTIONS.</t>
  </si>
  <si>
    <t>13002 1ST AVE NE</t>
  </si>
  <si>
    <t>HTTPS://SERVICES.SEATTLE.GOV/PORTAL/CUSTOMIZE/LINKTORECORD.ASPX?ALTID=1051952-VI</t>
  </si>
  <si>
    <t>(47.72332467, -122.32864134)</t>
  </si>
  <si>
    <t>1051956-VI</t>
  </si>
  <si>
    <t>GRADE CHANGE FORNEW PROJECT HASNO FENCING/PROTECTIONFOR EXISTING HOME(S)TO SOUTH AND HASCONCERNS ABOUT FALLS,ETC</t>
  </si>
  <si>
    <t>AS OF 3/5/2021, PROTECTION OF ADJACENT DEVELOPED PROPERTY ALONG THE SOUTH PROPERTY LINE MUST BE INSTALLED IMMEDIATELY PER A GEOTECHNICAL ENGINEER’S RECOMMENDATIONS.</t>
  </si>
  <si>
    <t>113 A 26TH AVE E</t>
  </si>
  <si>
    <t>HTTPS://SERVICES.SEATTLE.GOV/PORTAL/CUSTOMIZE/LINKTORECORD.ASPX?ALTID=1051956-VI</t>
  </si>
  <si>
    <t>(47.61927181, -122.29900856)</t>
  </si>
  <si>
    <t>1051959-VI</t>
  </si>
  <si>
    <t>2021 APR 05 12:00:00 AM</t>
  </si>
  <si>
    <t>HTTPS://SERVICES.SEATTLE.GOV/PORTAL/CUSTOMIZE/LINKTORECORD.ASPX?ALTID=1051959-VI</t>
  </si>
  <si>
    <t>1051966-VI</t>
  </si>
  <si>
    <t>1 OF 2 ELEVATORSOUT FOR NEARLY4 MONTHS AFTERA BASEMENT FLOODDAMAGED EQUIPMENT.TENANTS CAN'T ACCESS GARBAGE AREAAND ARE PLACING IT IN THE MAILBOX AREAINSIDE. BUILDING HASPROBLEMS WITH ACCESS</t>
  </si>
  <si>
    <t>HTTPS://SERVICES.SEATTLE.GOV/PORTAL/CUSTOMIZE/LINKTORECORD.ASPX?ALTID=1051966-VI</t>
  </si>
  <si>
    <t>1051969-VI</t>
  </si>
  <si>
    <t>SEVEN TREES CUT DOWN, ALL BUT ONE CLEARLY OVER 6 INCHES IN DIAMETER. DO NOT SEE ASSOCIATED HAZARD TREE OR REMOVAL PERMIT.</t>
  </si>
  <si>
    <t>600 SUMMIT AVE E</t>
  </si>
  <si>
    <t>HTTPS://SERVICES.SEATTLE.GOV/PORTAL/CUSTOMIZE/LINKTORECORD.ASPX?ALTID=1051969-VI</t>
  </si>
  <si>
    <t>(47.62443029, -122.32515864)</t>
  </si>
  <si>
    <t>1051970-VI</t>
  </si>
  <si>
    <t>PER SFD:  DETERIORATED AND UNSAFE EXTERIOR FIRE ESCAPE</t>
  </si>
  <si>
    <t>1118 5TH AVE</t>
  </si>
  <si>
    <t>HTTPS://SERVICES.SEATTLE.GOV/PORTAL/CUSTOMIZE/LINKTORECORD.ASPX?ALTID=1051970-VI</t>
  </si>
  <si>
    <t>(47.60791047, -122.3326708)</t>
  </si>
  <si>
    <t>1051971-VI</t>
  </si>
  <si>
    <t>THE UPSTAIRS NEIGHBORS SHOWER PIPES BROKE AND LEAKED INTO OUR CEILING ON MONDAY 3/29/21. A PLUMBER WAS SENT TO CUT A HOLE IN OUR CEILING SO THAT THE WATER COULD DRAIN OUT ON TUESDAY 3/30/21, BUT NOW OUR PROPERTY MANAGEMENT COMPANY IS NOT APPROVING ANY FURTHER WORK BE DONE. NOTHING OFFERED TO RELOCATE,OR TO MOVE TO ANOTHERUNIT. WHAT ARE MY RIGHTS?</t>
  </si>
  <si>
    <t>2021 MAY 13 12:00:00 AM</t>
  </si>
  <si>
    <t>4312 WOODLAND PARK AVE N</t>
  </si>
  <si>
    <t>HTTPS://SERVICES.SEATTLE.GOV/PORTAL/CUSTOMIZE/LINKTORECORD.ASPX?ALTID=1051971-VI</t>
  </si>
  <si>
    <t>(47.65979215, -122.34426678)</t>
  </si>
  <si>
    <t>1051973-VI</t>
  </si>
  <si>
    <t>VIOLATION OF THE RENTAL AGREEMENT REGULATION ORDINANCE SMC 7.24.035.B.1 DUE TO OWNER COLLECTING PET FEE.</t>
  </si>
  <si>
    <t>HTTPS://SERVICES.SEATTLE.GOV/PORTAL/CUSTOMIZE/LINKTORECORD.ASPX?ALTID=1051973-VI</t>
  </si>
  <si>
    <t>1051976-VI</t>
  </si>
  <si>
    <t>700 5TH AVE</t>
  </si>
  <si>
    <t>HTTPS://SERVICES.SEATTLE.GOV/PORTAL/CUSTOMIZE/LINKTORECORD.ASPX?ALTID=1051976-VI</t>
  </si>
  <si>
    <t>(47.60501319, -122.32989532)</t>
  </si>
  <si>
    <t>1051978-VI</t>
  </si>
  <si>
    <t>FIRE AND WATER DAMAGE TO 6 STORY APARTMENT BUILDING</t>
  </si>
  <si>
    <t>PERMIT 6850543-CN FOR 6TH FLOOR ISSUED 7/30/21 FINALED 06/08/22 AND PERMIT 6848442-CN FOR ROOFTOP ISSUED 8/31/21 AND FINALED 12/01/22.</t>
  </si>
  <si>
    <t>3295 SW AVALON WAY</t>
  </si>
  <si>
    <t>HTTPS://SERVICES.SEATTLE.GOV/PORTAL/CUSTOMIZE/LINKTORECORD.ASPX?ALTID=1051978-VI</t>
  </si>
  <si>
    <t>(47.56385535, -122.37584743)</t>
  </si>
  <si>
    <t>1051982-VI</t>
  </si>
  <si>
    <t>BUILDING DECK WITHOUT PERMIT.</t>
  </si>
  <si>
    <t>PERMIT 6839364-CN ISSUED 09/21/22 AND FINALED ON 02/22/23.</t>
  </si>
  <si>
    <t>3400 60TH AVE SW</t>
  </si>
  <si>
    <t>HTTPS://SERVICES.SEATTLE.GOV/PORTAL/CUSTOMIZE/LINKTORECORD.ASPX?ALTID=1051982-VI</t>
  </si>
  <si>
    <t>(47.57387971, -122.40895631)</t>
  </si>
  <si>
    <t>1051983-VI</t>
  </si>
  <si>
    <t>PER CSB: CEMENT RETAINING WALL ABOVE SIDEWALK READY TO FALL. LOOKS VERY DANGEROUS. NEEDS INSPECTION. WILL FALL RIGHT ON SIDEWALK AND STREET.</t>
  </si>
  <si>
    <t>PERMIT 6843661-CN ISSUED 11/4/21. AT THE TIME OF THE 3/23/21 INSPECTION FAILED RETAINING WALL OBSERVED ON A SITE DESIGNATED AS A STEEP SLOPE AND POTENTIAL SLIDE ENVIRONMENTALLY CRITICAL AREA. PERMITS REQUIRED TO REBUILD OR REPAIR. ANY PORTION OF RETAINING WALL LOCATED IN THE RIGHT-OF-WAY IS UNDER THE AUTHORITY OF THE SEATTLE DEPARTMENT OF TRANSPORTATION.</t>
  </si>
  <si>
    <t>3223 23RD AVE W</t>
  </si>
  <si>
    <t>HTTPS://SERVICES.SEATTLE.GOV/PORTAL/CUSTOMIZE/LINKTORECORD.ASPX?ALTID=1051983-VI</t>
  </si>
  <si>
    <t>(47.64918473, -122.38623921)</t>
  </si>
  <si>
    <t>1051984-VI</t>
  </si>
  <si>
    <t>VACANT BUILDING, JUNK STORAGE AND OVERGROWN</t>
  </si>
  <si>
    <t>2021 APR 22 12:00:00 AM</t>
  </si>
  <si>
    <t>HTTPS://SERVICES.SEATTLE.GOV/PORTAL/CUSTOMIZE/LINKTORECORD.ASPX?ALTID=1051984-VI</t>
  </si>
  <si>
    <t>1051986-VI</t>
  </si>
  <si>
    <t>CONTENTS OF GARAGE ARE STREWN ACROSS THE SIDEWALK AND STREET PARKING, APPARENTLY AFTER A FIRE. THE JUNK/TRASH HAS BEEN A BARRIER SINCE MID-FEBRUARY.</t>
  </si>
  <si>
    <t>2021 JUL 14 12:00:00 AM</t>
  </si>
  <si>
    <t>HTTPS://SERVICES.SEATTLE.GOV/PORTAL/CUSTOMIZE/LINKTORECORD.ASPX?ALTID=1051986-VI</t>
  </si>
  <si>
    <t>1051988-VI</t>
  </si>
  <si>
    <t>PER CSB: PER SPU: CONSTRUCTION SITE ON PRIVATE PROPERTY COMPLAINTHAZARD MATERIALADDRESS CONSTRUCTION CONCERNS</t>
  </si>
  <si>
    <t>2470 E HELEN ST</t>
  </si>
  <si>
    <t>HTTPS://SERVICES.SEATTLE.GOV/PORTAL/CUSTOMIZE/LINKTORECORD.ASPX?ALTID=1051988-VI</t>
  </si>
  <si>
    <t>(47.62833889, -122.30067417)</t>
  </si>
  <si>
    <t>1051990-VI</t>
  </si>
  <si>
    <t>CUTTING TREES IN URBAN AREA, COTTONWOOD TREES DBH 2FT-2 1/2FT. USING AN EXCAVATOR AND LUMBERJACK CUTTING NEAR POWER LINES VERY UNSAFE. IS THIS ALLOWED PER PERMIT 6786001-CN</t>
  </si>
  <si>
    <t>AS OF 3/31/2021, SDCI IS WAITING FOR THE ARBORIST'S REPORT THAT WILL ADDRESS TREE PROTECTION ISSUES SEEN ON 3/31/2021 AND CONFIRMING THAT TREE REMOVAL IS PER 6786001-CN (9300 STURTEVANT AVE S), 6786000-CN (9338 STURTEVANT AVE S) AND 6778580-CN (9340 STURTEVANT AVE S).</t>
  </si>
  <si>
    <t>9300 STURTEVANT AVE S</t>
  </si>
  <si>
    <t>HTTPS://SERVICES.SEATTLE.GOV/PORTAL/CUSTOMIZE/LINKTORECORD.ASPX?ALTID=1051990-VI</t>
  </si>
  <si>
    <t>(47.51874413, -122.26828483)</t>
  </si>
  <si>
    <t>1051991-VI</t>
  </si>
  <si>
    <t>ON 3/20/2021, THE PROPERTY OWNER OF 5080 23RD AVE SW INSTALLED AN EXTENSION PIPE TO AN EXISTING WATER LINE AND GOT WATER ACCESS TO ITS PROPERTY WITH NO PERMIT ,BY SIMPLY DIGGING A HOLE ON A PRIVATE ROAD WITH NO EASEMENT FROM THE OTHER PROPERTY OWNERS.  THE WORK WAS NOT SANCTIONED AND INSPECTED BY SPU (CONFIRMED BY SPU OPERATIONS MANAGER). THE PICTURES ARE ATTACHED.</t>
  </si>
  <si>
    <t>PERMIT 6474813-CN FINALED 1/14/22.</t>
  </si>
  <si>
    <t>5080 23RD AVE SW</t>
  </si>
  <si>
    <t>HTTPS://SERVICES.SEATTLE.GOV/PORTAL/CUSTOMIZE/LINKTORECORD.ASPX?ALTID=1051991-VI</t>
  </si>
  <si>
    <t>(47.5555405, -122.36084885)</t>
  </si>
  <si>
    <t>1051997-VI</t>
  </si>
  <si>
    <t>PER CSB; VACANT PROPERTY NOT SECURED BY NEW OWNERSHIP. NO ACTION IS BEING TAKEN AS SQUATTERS ARE ACCESSING PROPERTY, GARBAGE IS ACCUMULATING, GRAFFITI HAPPENING, STOLEN GOODS DUMPED ON PROPERTY AND CREATING A SAFETY ISSUE FOR NEIGHBORHOOD.</t>
  </si>
  <si>
    <t>172 GALER ST</t>
  </si>
  <si>
    <t>HTTPS://SERVICES.SEATTLE.GOV/PORTAL/CUSTOMIZE/LINKTORECORD.ASPX?ALTID=1051997-VI</t>
  </si>
  <si>
    <t>(47.63246771, -122.35364549)</t>
  </si>
  <si>
    <t>1051999-VI</t>
  </si>
  <si>
    <t>NEIGHBOR DOING A FULL REMODEL,WITHOUT PERMITS.</t>
  </si>
  <si>
    <t>AS OF 4/9/2021, REMODELING 5-BEDROOM 2-BATHROOM SINGLE FAMILY RESIDENCE (SFR) REQUIRES A PERMIT AND INSPECTIONS.</t>
  </si>
  <si>
    <t>706 M L KING JR WAY S</t>
  </si>
  <si>
    <t>HTTPS://SERVICES.SEATTLE.GOV/PORTAL/CUSTOMIZE/LINKTORECORD.ASPX?ALTID=1051999-VI</t>
  </si>
  <si>
    <t>(47.59646978, -122.29717775)</t>
  </si>
  <si>
    <t>1052000-VI</t>
  </si>
  <si>
    <t>BASEMENT REMODEL WITHOUT A PERMIT.</t>
  </si>
  <si>
    <t>PERMIT 6834466-CN ISSUED 4/21/21 AND FINALED 02/15/24.</t>
  </si>
  <si>
    <t>3009 38TH AVE SW</t>
  </si>
  <si>
    <t>HTTPS://SERVICES.SEATTLE.GOV/PORTAL/CUSTOMIZE/LINKTORECORD.ASPX?ALTID=1052000-VI</t>
  </si>
  <si>
    <t>(47.5770626, -122.38054772)</t>
  </si>
  <si>
    <t>1052002-VI</t>
  </si>
  <si>
    <t>2021 OCT 22 12:00:00 AM</t>
  </si>
  <si>
    <t>HTTPS://SERVICES.SEATTLE.GOV/PORTAL/CUSTOMIZE/LINKTORECORD.ASPX?ALTID=1052002-VI</t>
  </si>
  <si>
    <t>1052004-VI</t>
  </si>
  <si>
    <t>CONSTRUCTION TAKING PLACE MAY REQUIRE A PERMIT.</t>
  </si>
  <si>
    <t>PERMIT 6852876-CN ISSUED 8/11/21 AND FINALED 02/03/23.</t>
  </si>
  <si>
    <t>11284 MARINE VIEW DR SW</t>
  </si>
  <si>
    <t>HTTPS://SERVICES.SEATTLE.GOV/PORTAL/CUSTOMIZE/LINKTORECORD.ASPX?ALTID=1052004-VI</t>
  </si>
  <si>
    <t>(47.50091961, -122.37931381)</t>
  </si>
  <si>
    <t>1052005-VI</t>
  </si>
  <si>
    <t>2021 JUL 22 12:00:00 AM</t>
  </si>
  <si>
    <t>4852 S FINDLAY ST</t>
  </si>
  <si>
    <t>HTTPS://SERVICES.SEATTLE.GOV/PORTAL/CUSTOMIZE/LINKTORECORD.ASPX?ALTID=1052005-VI</t>
  </si>
  <si>
    <t>(47.55212015, -122.27035779)</t>
  </si>
  <si>
    <t>1052006-VI</t>
  </si>
  <si>
    <t>I RECENTLY MOVED TO 4257 33RD AVE W. MY PROPERTY IS BEHIND 3309 W GOVERNMENT WAY. THEY HAVE A LIGHT ON THE REAR OF THEIR BUILDING (PARKING AREA) THAT IS NOT PROPERLY SHIELDED AND DIRECTED DOWNWARD ONTO THEIR PROPERTY. SEE ATTACHED IMAGES.</t>
  </si>
  <si>
    <t>3309 W GOVERNMENT WAY</t>
  </si>
  <si>
    <t>HTTPS://SERVICES.SEATTLE.GOV/PORTAL/CUSTOMIZE/LINKTORECORD.ASPX?ALTID=1052006-VI</t>
  </si>
  <si>
    <t>(47.65960162, -122.399988)</t>
  </si>
  <si>
    <t>1052009-VI</t>
  </si>
  <si>
    <t>HTTPS://SERVICES.SEATTLE.GOV/PORTAL/CUSTOMIZE/LINKTORECORD.ASPX?ALTID=1052009-VI</t>
  </si>
  <si>
    <t>1052010-VI</t>
  </si>
  <si>
    <t>PLEASE SEE ATTACHED DOCUMENTS SENT TO THE LANDLORD TODAY, 11/20/2021. PICTURES INCLUDED.** PER 01/12/21 PHONE CALL, HEAT ON AND OFF. SOMETIMESNO HEAT AT ALL IN MIDDLE OF NIGHT. LANDLORD REFUSING TOMAKE REPAIRS AND TOLD TENANT NO CITY ENFORCEMENT AVAILABLEPER PANDEMIC. FORWARDED COMPLAINT TO SUPERVISORS/SENIORS  - JH**</t>
  </si>
  <si>
    <t>NO HEAT.</t>
  </si>
  <si>
    <t>802 NW 49TH ST</t>
  </si>
  <si>
    <t>HTTPS://SERVICES.SEATTLE.GOV/PORTAL/CUSTOMIZE/LINKTORECORD.ASPX?ALTID=1052010-VI</t>
  </si>
  <si>
    <t>(47.66458158, -122.36650426)</t>
  </si>
  <si>
    <t>1052017-VI</t>
  </si>
  <si>
    <t>HELLO,I HAVE LIVED ON PERKINS LANE FOR THE PAST 37 YEARS. I NOTICED A MAJOR CONSTRUCTION WITH CEMENT TRUCKS AND DRILLING MACHINES. I WENT ONLINE TO FIND OUT WHAT THEY ARE DOING AND TO SURPRISE, I FOUND NO PERMITS.THIS AREA IS CRITCAL SLOPE AND WE HERE ON PERKINS LANE IN DANGER OF LOOSING OUR HOMES INCASE OF A SLIDE LIKE 1998.I URGE YOU TO INVESTIGATE THIS SITUATION ASAP</t>
  </si>
  <si>
    <t>HTTPS://SERVICES.SEATTLE.GOV/PORTAL/CUSTOMIZE/LINKTORECORD.ASPX?ALTID=1052017-VI</t>
  </si>
  <si>
    <t>1052019-VI</t>
  </si>
  <si>
    <t>I AM CONCERNED ABOUT WATER INTRUSION OR EXPOSURE OF THE OCCUPANTS TO THE WEATHER.  ALTERNATIVELY, THE WATER ISSUE IN MY RENTED ROOM COULD BE DUE TO THE PLUMBING.I AM ALSO CONCERNED ABOUT THE EGRESS ISSUES IN THIS ROOM.  IT IS IN THE BASEMENT, THE WINDOW IS MORE THAN 44" OFF THE FLOOR AND I DON'T THINK IT PROVIDES CODE-COMPLIANT EGRESS IN CASE OF EMERGENCY.</t>
  </si>
  <si>
    <t>5022 20TH AVE NE</t>
  </si>
  <si>
    <t>HTTPS://SERVICES.SEATTLE.GOV/PORTAL/CUSTOMIZE/LINKTORECORD.ASPX?ALTID=1052019-VI</t>
  </si>
  <si>
    <t>(47.66564817, -122.30625393)</t>
  </si>
  <si>
    <t>1052020-VI</t>
  </si>
  <si>
    <t>FIRE DAMAGED 5-STORY BUILDING UNDER CONSTRUCTION</t>
  </si>
  <si>
    <t>AS OF 7/11/2023, THE HAZARD OF THIS FIRE DAMAGED 5-STORY STRUCTURE UNDER CONSTRUCTION ON 4/3/2021 HAS BEEN LONG RESOLVED PER SAM STEELE.</t>
  </si>
  <si>
    <t>2305 S PLUM ST</t>
  </si>
  <si>
    <t>HTTPS://SERVICES.SEATTLE.GOV/PORTAL/CUSTOMIZE/LINKTORECORD.ASPX?ALTID=1052020-VI</t>
  </si>
  <si>
    <t>(47.58534062, -122.30252252)</t>
  </si>
  <si>
    <t>1052023-VI</t>
  </si>
  <si>
    <t>HTTPS://SERVICES.SEATTLE.GOV/PORTAL/CUSTOMIZE/LINKTORECORD.ASPX?ALTID=1052023-VI</t>
  </si>
  <si>
    <t>1052024-VI</t>
  </si>
  <si>
    <t>FROM: POWELL, THEODORE &lt;THEODORE.POWELL@SEATTLE.GOV&gt; SENT: THURSDAY, APRIL 15, 2021 10:21 AMTO: CORDARO, DAVE &lt;DAVE.CORDARO@SEATTLE.GOV&gt;; LUNDE, AL &lt;AL.LUNDE@SEATTLE.GOV&gt;CC: WYATT, KEITH &lt;KEITH.WYATT@SEATTLE.GOV&gt;; LORENTZEN, LINDA &lt;LINDA.LORENTZEN@SEATTLE.GOV&gt;SUBJECT: 469 NW BOWDOIN PLHELLO DAVE,        WE HAD A COMPLAINT ABOUT THE SPRAY BOOTHS BEING OPERATED AT THIS ADDRESS, AFTER INSPECTING WE DETERMINED THAT THE COMPLAINT IS VALID.I HAVE ATTACHED SOME PHOTOS. SFD WILL BE ISSU</t>
  </si>
  <si>
    <t>AS OF 4/15/22 THE PAINT BOOTH ERECTED WITHOUT PERMITS AND INSPECTIONS HAS BEEN REMOVED.</t>
  </si>
  <si>
    <t>HTTPS://SERVICES.SEATTLE.GOV/PORTAL/CUSTOMIZE/LINKTORECORD.ASPX?ALTID=1052024-VI</t>
  </si>
  <si>
    <t>1052025-VI</t>
  </si>
  <si>
    <t>IT LOOKS LIKE THEY ARE ADDING BASEMENT BEDROOMS WITHOUT A PERMIT. ALSO NEW BATHROOMS AND REDOING KITCHEN.  TYPICAL FLIPPER...</t>
  </si>
  <si>
    <t>PERMIT 6845161-CN ACHIEVED FINAL APPROVAL ON 7/22/21 FOR WORK ORIGINALLY BEGUN WITHOUT PERMITS &amp; INSPECTIONS.</t>
  </si>
  <si>
    <t>317 NE 82ND ST</t>
  </si>
  <si>
    <t>HTTPS://SERVICES.SEATTLE.GOV/PORTAL/CUSTOMIZE/LINKTORECORD.ASPX?ALTID=1052025-VI</t>
  </si>
  <si>
    <t>(47.68806675, -122.32485593)</t>
  </si>
  <si>
    <t>1052026-VI</t>
  </si>
  <si>
    <t>REFERRED FROM ELECTRICAL INSPECTOR - REFERENCE 6832513-EL. DECK WAS EXISTING BUT A NEW GABLED ROOF IS BEING CONSTRUCTED W/O PERMITS &amp; INSPECTIONS</t>
  </si>
  <si>
    <t>PERMIT 6838344-CN HAS BEEN APPROVED AND ISSUED ON 5/13/21 TO CONSTRUCT NEW ROOF OVER EXISTING DECK, NEW COVERED PORCH, AND EXTERIOR ALTERATIONS TO EXISTING SINGLE FAMILY RESIDENCE, PER STFI. WHEN THE PERMIT ACHIEVES FINAL APPROVAL THE VIOLATION WILL BE RESOLVED.</t>
  </si>
  <si>
    <t>5117 47TH AVE NE</t>
  </si>
  <si>
    <t>HTTPS://SERVICES.SEATTLE.GOV/PORTAL/CUSTOMIZE/LINKTORECORD.ASPX?ALTID=1052026-VI</t>
  </si>
  <si>
    <t>(47.66659483, -122.27767303)</t>
  </si>
  <si>
    <t>1052028-VI</t>
  </si>
  <si>
    <t>REPORT ACTIVE TREE CUTTING NO PERMITS THIS LOOKS TO BE DANGEROUS</t>
  </si>
  <si>
    <t>TWO BIGLEAF MAPLE REMOVED IN AN ENVIRONMENTALLY CRITICAL AREA WITHOUT PRIOR AUTHORIZATION.</t>
  </si>
  <si>
    <t>2021 APR 18 12:00:00 AM</t>
  </si>
  <si>
    <t>2021 APR 19 12:00:00 AM</t>
  </si>
  <si>
    <t>7130 S TAFT ST</t>
  </si>
  <si>
    <t>HTTPS://SERVICES.SEATTLE.GOV/PORTAL/CUSTOMIZE/LINKTORECORD.ASPX?ALTID=1052028-VI</t>
  </si>
  <si>
    <t>(47.51071, -122.24400421)</t>
  </si>
  <si>
    <t>1052033-VI</t>
  </si>
  <si>
    <t>PER ONLINE; WE ARE RENTING. THE BASEMENT IS USED FREQUENTLY. THE DRAIN FOR THE MAIN FLOOR TOILET EXITS THROUGH THE CEILING. I WAS IN THE BASEMENT AND WITNESSED A SPLASH FROM THE AREA AND SAW WATER ON THE FLOOR. I WENT TO INVESTIGATE AND SAW MULTIPLE HOLES IN THE PIPE. ONE AS BIG AS 3/8"-1/2". I NOTIFIED THE PROPERTY MANAGER AND HE CAME OUT AND WRAPPED FOIL TAPE AROUND IT. THEY HAD A PLUMBER OUT FRIDAY. THEY SAID SOMETHING ABOUT IT BEING TOO EXPENSIVE AND WE'VE NOT HEARD ANY UP</t>
  </si>
  <si>
    <t>POSSIBLE LEAKS IN THE BASEMENT.  OTHER PROBLEMS IN THE BASEMENT.</t>
  </si>
  <si>
    <t>1006 NW 83RD ST</t>
  </si>
  <si>
    <t>HTTPS://SERVICES.SEATTLE.GOV/PORTAL/CUSTOMIZE/LINKTORECORD.ASPX?ALTID=1052033-VI</t>
  </si>
  <si>
    <t>(47.68892232, -122.36975112)</t>
  </si>
  <si>
    <t>1052034-VI</t>
  </si>
  <si>
    <t>I'M BEING HARASSED BY THETENANT/MANAGER.  HE DENIESACCESS TO BATHROOM &amp; KITCHEN BY BOARDING THEM UP.  I HAD TO CALL THE POLICEA FEW TIMES. THEY HAVEMOVED MY PERSONAL BELONGINGS, TURNED OFFWATER TO BATHROOM &amp; KITCHEN TO INTIMIDATE. WHATARE MY RIGHTS?</t>
  </si>
  <si>
    <t>6320 15TH AVE NE</t>
  </si>
  <si>
    <t>HTTPS://SERVICES.SEATTLE.GOV/PORTAL/CUSTOMIZE/LINKTORECORD.ASPX?ALTID=1052034-VI</t>
  </si>
  <si>
    <t>(47.6754428, -122.31166735)</t>
  </si>
  <si>
    <t>1052035-VI</t>
  </si>
  <si>
    <t>REPEATED COMPLAINT PER ATTORNEY'S ADVICE. CUSTOMER REFERRED TO INSPECTOR CJ (SAID HAS CALLED HIM).</t>
  </si>
  <si>
    <t>9402 24TH AVE SW</t>
  </si>
  <si>
    <t>HTTPS://SERVICES.SEATTLE.GOV/PORTAL/CUSTOMIZE/LINKTORECORD.ASPX?ALTID=1052035-VI</t>
  </si>
  <si>
    <t>(47.51903625, -122.36295642)</t>
  </si>
  <si>
    <t>1052041-VI</t>
  </si>
  <si>
    <t>PER ONLINE; THEY ARE DOING FRAMING IN THE LOWER LEVEL (VISIBLE FROM DAYTON) AND I DIDN'T FIND A PERMIT IN YOUR SYSTEM.</t>
  </si>
  <si>
    <t>CASE IS BEING WITHDRAWN.</t>
  </si>
  <si>
    <t>426 N 62ND ST</t>
  </si>
  <si>
    <t>HTTPS://SERVICES.SEATTLE.GOV/PORTAL/CUSTOMIZE/LINKTORECORD.ASPX?ALTID=1052041-VI</t>
  </si>
  <si>
    <t>(47.67408521, -122.35310634)</t>
  </si>
  <si>
    <t>1052048-VI</t>
  </si>
  <si>
    <t>PER ONLINE; REPLACING DOCK AND SHORELINE WORK. NO APPARENT PERMIT.</t>
  </si>
  <si>
    <t>2021 AUG 13 12:00:00 AM</t>
  </si>
  <si>
    <t>4208 55TH AVE NE</t>
  </si>
  <si>
    <t>HTTPS://SERVICES.SEATTLE.GOV/PORTAL/CUSTOMIZE/LINKTORECORD.ASPX?ALTID=1052048-VI</t>
  </si>
  <si>
    <t>(47.65891467, -122.2689188)</t>
  </si>
  <si>
    <t>1052049-VI</t>
  </si>
  <si>
    <t>INTERIOR REMODEL NEEDS BUILDING PERMIT AND INSPECTIONS</t>
  </si>
  <si>
    <t>PERMIT 6828952-EL ACHIEVED FINAL APPROVAL ON 11/8/21 AND PERMIT 6834709-CN ISSUED 10/26/22 IS PENDING INSPECTIONS TO RESOLVE VIOLATION FOR WORK BEGUN WITHOUT PERMITS &amp; INSPECTIONS.</t>
  </si>
  <si>
    <t>117 GARFIELD ST</t>
  </si>
  <si>
    <t>HTTPS://SERVICES.SEATTLE.GOV/PORTAL/CUSTOMIZE/LINKTORECORD.ASPX?ALTID=1052049-VI</t>
  </si>
  <si>
    <t>(47.63295943, -122.35486824)</t>
  </si>
  <si>
    <t>1052050-VI</t>
  </si>
  <si>
    <t>PER ONLINE; COVERED PARKING STRUCTURE BUILT IN BACK OF THE HOUSE (ALLEY SIDE). POSTS BUILT INTO SET BACK AND POSSIBLY EXCEEDING LOT COVERAGE.  COULD NOT FIND BUILDING PERMIT FOR THE STRUCTURE.</t>
  </si>
  <si>
    <t>AT THE 5/24/22 INSPECTION, THE CARPORT CONSTRUCTED WITHOUT PERMITS &amp; INSPECTIONS WAS REMOVED.</t>
  </si>
  <si>
    <t>7337 51ST AVE NE</t>
  </si>
  <si>
    <t>HTTPS://SERVICES.SEATTLE.GOV/PORTAL/CUSTOMIZE/LINKTORECORD.ASPX?ALTID=1052050-VI</t>
  </si>
  <si>
    <t>(47.68229375, -122.27342016)</t>
  </si>
  <si>
    <t>1052054-VI</t>
  </si>
  <si>
    <t>SFD CONTACTED SDCI TO EVALUATE FIRE DAMAGED STRUCTURE; RED TAG WAS POSTED NO ENTRY UNTIL LICENSED IN THE STATE OF WA STRUCTURAL ENGINEERING IS OBTAINED</t>
  </si>
  <si>
    <t>PARTIAL DECONSTRUCTION PERMIT 6857049-DM WAS ISSUED TO REMOVE PORTIONS OF THE FIRE DAMAGED BUILDING AND TO INSTALL TEMPORARY SHORING PER THE LICENSED IN THE STATE OF WASHINGTON STRUCTURAL ENGINEER'S STAMPED AND SIGNED REPORT; WORK HAS EXCEEDED WHAT SDCI AUTHORIZED AND WAS NOT DONE PER THE ENGINEER OF RECORD SPECIFICATIONS. SEE NEW CASE 1053184-VI.</t>
  </si>
  <si>
    <t>10726 AURORA AVE N</t>
  </si>
  <si>
    <t>HTTPS://SERVICES.SEATTLE.GOV/PORTAL/CUSTOMIZE/LINKTORECORD.ASPX?ALTID=1052054-VI</t>
  </si>
  <si>
    <t>(47.70797624, -122.34439972)</t>
  </si>
  <si>
    <t>1052055-VI</t>
  </si>
  <si>
    <t>VACANT BUILDING OPEN TO ENTRY. THERE HAVE BEEN A NUMBER OF BREAK-INS IN THE VICINITY OF THIS VACANT BUILDING.   THE GARAGE IS OPEN TO ENTRY.</t>
  </si>
  <si>
    <t>HTTPS://SERVICES.SEATTLE.GOV/PORTAL/CUSTOMIZE/LINKTORECORD.ASPX?ALTID=1052055-VI</t>
  </si>
  <si>
    <t>1052059-VI</t>
  </si>
  <si>
    <t>PER ONLINE; WE LIVE NEXT TO 6260 19TH AVENUE, NE. OUR ADDRESS IS 6264 19TH AVENUE NE. THE OWNERS OF 6260 ARE CURRENTLY UNDERGOING A MAJOR RENOVATION ON A HOUSE THAT IS OVER 100 YEARS OLD.  THEY HAVE REMOVED THE SIDING AND ARE NOW BLOWING OLD GREY INSULATION ALL OVER OUR PROPERTY. WHEN ASKED, THEY ADMITTED THAT THEY HAVE NOT TESTED FOR ASBESTOS.WE HAVE A 4 YEAR-OLD AND ARE CONCERNED OVER POTENTIAL SAFETY HAZARDS. PLEASE CALL US. 202.655.9850</t>
  </si>
  <si>
    <t>SDCI SITE INSPECTOR GRANTED APPROVAL FOR THE 1ST GROUND INSPECTION ON 4/22/21 UNDER PERMIT 6689714-CN.  WORK MAY RESUME.</t>
  </si>
  <si>
    <t>6260 19TH AVE NE</t>
  </si>
  <si>
    <t>HTTPS://SERVICES.SEATTLE.GOV/PORTAL/CUSTOMIZE/LINKTORECORD.ASPX?ALTID=1052059-VI</t>
  </si>
  <si>
    <t>(47.67422262, -122.3074229)</t>
  </si>
  <si>
    <t>1052060-VI</t>
  </si>
  <si>
    <t>PRIVATE ECOLOGY BLOCK WALL FAILED IN PRIVATE PROPERTY AND AFFECTING PUBLIC SAFETY TO SIDEWALK</t>
  </si>
  <si>
    <t>AS OF 3/25/2021, RETAINING WALL ORIGINALLY BUILT WITHOUT A PERMIT IN STEEP SLOPE, POTENTIAL SLIDE AND KNOWN SLIDE ECA ON PRIVATE PROPERTY REQUIRES A PERMIT AND INSPECTIONS TO INSTALL OR REMOVE THE WALL.</t>
  </si>
  <si>
    <t>HTTPS://SERVICES.SEATTLE.GOV/PORTAL/CUSTOMIZE/LINKTORECORD.ASPX?ALTID=1052060-VI</t>
  </si>
  <si>
    <t>1052063-VI</t>
  </si>
  <si>
    <t>MOLD, COCKROACHES,NAILS STICKING UPOUT OF FLOORSLOW/NO RESPONSE FROM PM</t>
  </si>
  <si>
    <t>100 20TH AVE E</t>
  </si>
  <si>
    <t>HTTPS://SERVICES.SEATTLE.GOV/PORTAL/CUSTOMIZE/LINKTORECORD.ASPX?ALTID=1052063-VI</t>
  </si>
  <si>
    <t>(47.61866122, -122.30573103)</t>
  </si>
  <si>
    <t>1052067-VI</t>
  </si>
  <si>
    <t>NOT OBTAINING REQUIRED PERMIT INSPECTIONS</t>
  </si>
  <si>
    <t>AS OF 8/15/2022, PERMIT 6072911-CN HAS RECEIVED FINAL APPROVAL FOR WORK THAT WAS ORIGINALLY PERFORMED WITH AN EXPIRED PERMIT AND WITHOUT INSPECTIONS (AS NOTED IN THE 2003 NOTICE OF VIOLATION AND THE 2004 LAWSUIT FILED AGAINST THE PROPERTY OWNER WITH THESE ISSUES STILL UNRESOLVED AS NOTED DURING 2009 - SEE 1010980-VI WHICH WAS A CONTINUATION OF BC232004 OR THE ORIGINAL VIOLATION). FINAL APPROVAL FOR 6072911-CN ALSO CLEARS THE PREVIOUS ISSUES NOTED IN 1010980-VI WHICH WAS A CONTINUATION OF BC232004.</t>
  </si>
  <si>
    <t>1428 PALM AVE SW</t>
  </si>
  <si>
    <t>HTTPS://SERVICES.SEATTLE.GOV/PORTAL/CUSTOMIZE/LINKTORECORD.ASPX?ALTID=1052067-VI</t>
  </si>
  <si>
    <t>(47.59110025, -122.384296)</t>
  </si>
  <si>
    <t>1052068-VI</t>
  </si>
  <si>
    <t>THE ONLY ENTRANCE INTO THEBUILDING IS FULL OF MOLD ANDOTHER CORROSIVE MATERIAL.  THIS HAS BEEN GOING ONFOR QUITE AWHILE.THERE IS A HUMIDIFIERON CONSTANTLY AND NO APPARENT REPAIRS BEINGDONE.</t>
  </si>
  <si>
    <t>VI INSPECTION. LOBBY AREA IN THE MIDDLE OF CONSTRUCTION ON WALLS, WINDOWS AND POSSIBLE CARPET DAMAGE. GARAGE HAS EXTENSIVE LEAKING OF MINERAL AND CONCRETE POWDER FROM CEILING AND WALLS.</t>
  </si>
  <si>
    <t>6700 ROOSEVELT WAY NE</t>
  </si>
  <si>
    <t>HTTPS://SERVICES.SEATTLE.GOV/PORTAL/CUSTOMIZE/LINKTORECORD.ASPX?ALTID=1052068-VI</t>
  </si>
  <si>
    <t>(47.67750575, -122.31711146)</t>
  </si>
  <si>
    <t>1052069-VI</t>
  </si>
  <si>
    <t>PER ONLINE; THE ILLUMINATED SIGN ON THE FRONT OF THE MULTIFAMILY RESIDENTIAL BUILDING 1515 BELLEVUE AVE IS LARGE, BRIGHT, BOTHERSOME, AND DISTRACTING AT NIGHT. I BELIEVE IT VIOLATES E.1.A OF SECTION 23.55.030 - "SIGNS IN NC3, C1, C2 AND SM ZONES" WHICH STATES THAT THE FOLLOWING SIZE OF ELECTRIC SIGN IS ALLOWED ON A RESIDENTIAL BUILDING IN THE AREA, WHICH IS ZONED NC3: "ONE ELECTRIC, EXTERNALLY ILLUMINATED OR NON-ILLUMINATED SIGN BEARING THE NAME OF A HOME OCCUPATION, NOT TO EX</t>
  </si>
  <si>
    <t>AT THE TIME OF THE 8/19/21 INSPECTION, THE UNPERMITTED MUSE SIGN HAD BEEN REMOVED.</t>
  </si>
  <si>
    <t>2021 AUG 19 12:00:00 AM</t>
  </si>
  <si>
    <t>1515 BELLEVUE AVE</t>
  </si>
  <si>
    <t>HTTPS://SERVICES.SEATTLE.GOV/PORTAL/CUSTOMIZE/LINKTORECORD.ASPX?ALTID=1052069-VI</t>
  </si>
  <si>
    <t>(47.61453483, -122.32720375)</t>
  </si>
  <si>
    <t>1052071-VI</t>
  </si>
  <si>
    <t>HTTPS://SERVICES.SEATTLE.GOV/PORTAL/CUSTOMIZE/LINKTORECORD.ASPX?ALTID=1052071-VI</t>
  </si>
  <si>
    <t>1052072-VI</t>
  </si>
  <si>
    <t>THE PROPERTY MANAGEMENT COMPANY, CORNELL AND ASSOCIATES, IS PERFORMING UNPERMITTED CONSTRUCTION ON THE DESOTO ARMS BUILDING, AND I SUSPECT THEY HAVE REMOVED A SUPPORTING POST WITHOUT DOING THE PROPER ENGINEERING.  THE FLOOR ABOVE THIS WORK DOES NOT FEEL STABLE, AND THE VIBRATIONS FROM THE CONSTRUCTION HAVE BEEN BAD ENOUGH TO CRACK THE SINK IN THE BATHROOM.THIS FORM IS NOT LETTING ME UPLOAD PHOTOS, SO I HAVE THEM AVAILABLE AT: HTTPS://1DRV.MS/U/S!ASLWHQ-ZHJ3RH8YGEUFJT_YLQDN</t>
  </si>
  <si>
    <t>AT THE 4/26/21 INVESTIGATION THE SDCI BUILDING INSPECTOR VIEWED CONSTRUCTION IN THE LOWER LEVEL OF A MULTIFAMILY BUILDING WITHOUT SDCI APPROVED PERMITS; POSTED STOP WORK ORDER UNTIL PERMITS ARE OBTAINED OR WORK IS VIEWED AND VERIFIED THAT IT DOES NOT NEED PERMITS AND INSPECTIONS.PHOTOS IN K DRIVE AND CASE DOCUMENTS - SEE ALSO PERMIT APPLICATION FOR PROPOSED WORK UNDER 6767414-CN PENDING CORRECTIONS</t>
  </si>
  <si>
    <t>4435 PHINNEY AVE N</t>
  </si>
  <si>
    <t>HTTPS://SERVICES.SEATTLE.GOV/PORTAL/CUSTOMIZE/LINKTORECORD.ASPX?ALTID=1052072-VI</t>
  </si>
  <si>
    <t>(47.66127648, -122.35462255)</t>
  </si>
  <si>
    <t>1052074-VI</t>
  </si>
  <si>
    <t>HTTPS://SERVICES.SEATTLE.GOV/PORTAL/CUSTOMIZE/LINKTORECORD.ASPX?ALTID=1052074-VI</t>
  </si>
  <si>
    <t>1052075-VI</t>
  </si>
  <si>
    <t>PER 22.206.050, TOILET OFF KITCHEN CANNOT FLUSH AND CANNOT BE REPAIRED BECAUSE IT WAS INSTALLED IMPROPERLY. I BELIEVE THIS IS A CODE VIOLATION WHICH MUST BE RECTIFIED, AS WELL AS AS EVIDENCE LANDLORD'S "UP TO CODE" CERTIFICATION FOR LAST MONTH'S RENTAL CERTIFICATE CONTAINED FALSE ASSERTIONS. AND PER 22.206.140, THE REAR DOOR OF THE HOUSE HASONLY A SLIDE LATCH AND KNOB LOCK, NO DEADBOLT.</t>
  </si>
  <si>
    <t>HTTPS://SERVICES.SEATTLE.GOV/PORTAL/CUSTOMIZE/LINKTORECORD.ASPX?ALTID=1052075-VI</t>
  </si>
  <si>
    <t>1052076-VI</t>
  </si>
  <si>
    <t>ON A SRF CONSTRUCTION SITE, TREE PROTECTIONS HAVE RECENTLY BEEN REMOVED FROM TWO MATURE TREES AND TALL MOUNDS OF SOIL ARE NOW HEAPED WAIST-HIGH AROUND BOTH TRUNKS. WE ARE DEEPLY CONCERNED THAT THESE TREES WILL BE SO COMPROMISED BY THIS TREATMENT THAT THEY WILL DIE, AND EVEN IF THE MOUNDED SOIL IS REMOVED SOON THAT THE TREES WILL NOT GET ADEQUATE RESTORATIVE CARE TO OVERCOME THESE STRESSES AND SURVIVE. THESE TWO LARGE TREES ARE ON THE STREET SIDE OF THE LOT AND CONTRI</t>
  </si>
  <si>
    <t>AS OF 5/14/21 THE TREE PROTECTION WAS IN PLACE PER THE APPROVED PLANS FOR PERMIT 6674323-CN; THE ARBORIST REPORT DATED 7/21/21 RECEIVED ON 8/6/21 WAS REVIEWED AND APPROVED BY THE SDCI ARBORIST ON 8/18/21.</t>
  </si>
  <si>
    <t>7902 3RD AVE NW</t>
  </si>
  <si>
    <t>HTTPS://SERVICES.SEATTLE.GOV/PORTAL/CUSTOMIZE/LINKTORECORD.ASPX?ALTID=1052076-VI</t>
  </si>
  <si>
    <t>(47.68636717, -122.36032892)</t>
  </si>
  <si>
    <t>1052077-VI</t>
  </si>
  <si>
    <t>LANDLORD TRIEDTO ENTER WITHOUTPERMISSION. DISPLACEDPER CAN'T BREATHE INUNIT. DISPUTE ABOUTSOOT VS MOLD.</t>
  </si>
  <si>
    <t>VI INSPECTION OF INCLUDING BUT NOT LIMITED TO DISCOLORED WALLS AND CEILINGS THROUGHOUT THIS HOME.</t>
  </si>
  <si>
    <t>2022 MAR 01 12:00:00 AM</t>
  </si>
  <si>
    <t>6800 62ND AVE NE</t>
  </si>
  <si>
    <t>HTTPS://SERVICES.SEATTLE.GOV/PORTAL/CUSTOMIZE/LINKTORECORD.ASPX?ALTID=1052077-VI</t>
  </si>
  <si>
    <t>(47.67790279, -122.26167462)</t>
  </si>
  <si>
    <t>1052082-VI</t>
  </si>
  <si>
    <t>POTA - TENANT RIGHTS HOUSING COMPLAINT - MOLD ISSUE</t>
  </si>
  <si>
    <t>MOLDY WALL, PEELING AND MISSING CAULK</t>
  </si>
  <si>
    <t>621 W EMERSON ST</t>
  </si>
  <si>
    <t>HTTPS://SERVICES.SEATTLE.GOV/PORTAL/CUSTOMIZE/LINKTORECORD.ASPX?ALTID=1052082-VI</t>
  </si>
  <si>
    <t>(47.65088196, -122.36593582)</t>
  </si>
  <si>
    <t>1052083-VI</t>
  </si>
  <si>
    <t>VACANT BUILDING, OPEN TO ENTRY, TRESPASSERS</t>
  </si>
  <si>
    <t>HTTPS://SERVICES.SEATTLE.GOV/PORTAL/CUSTOMIZE/LINKTORECORD.ASPX?ALTID=1052083-VI</t>
  </si>
  <si>
    <t>1052084-VI</t>
  </si>
  <si>
    <t>UNMAINTAINED, POSSIBLYUNAUTHORIZED OCCUPANTS</t>
  </si>
  <si>
    <t>HTTPS://SERVICES.SEATTLE.GOV/PORTAL/CUSTOMIZE/LINKTORECORD.ASPX?ALTID=1052084-VI</t>
  </si>
  <si>
    <t>1052085-VI</t>
  </si>
  <si>
    <t>THIS APARTMENT BUILDING CAUGHT FIRE LAST SUMMER AND WAS VACATED.  IT HAS BEEN BOARDED UP AND A LOCKED FENCE WAS ERECTED AROUND THE PROPERTY WITH NO TRESPASSING SIGNS.  THE LOCKS HAVE ALL BEEN CUT OFF AND THE BOARDED UP DOOR TO AT LEAST ONE APARTMENT HAS BEEN TORN OFF SO ANYONE CAN BE LIVING THERE.  I SEE TRASH, SHOPPING CARTS FILLED WITH GARBAGE, ETC. AROUND THE BUILDING ALL THE TIME.  THE BUILDING WAS SECURED FOR A REASON, IT IS NOT SAFE.  SINCE IT HAS BEEN BROKEN INTO AN</t>
  </si>
  <si>
    <t>HTTPS://SERVICES.SEATTLE.GOV/PORTAL/CUSTOMIZE/LINKTORECORD.ASPX?ALTID=1052085-VI</t>
  </si>
  <si>
    <t>1052086-VI</t>
  </si>
  <si>
    <t>HTTPS://SERVICES.SEATTLE.GOV/PORTAL/CUSTOMIZE/LINKTORECORD.ASPX?ALTID=1052086-VI</t>
  </si>
  <si>
    <t>1052087-VI</t>
  </si>
  <si>
    <t>VB EO</t>
  </si>
  <si>
    <t>HTTPS://SERVICES.SEATTLE.GOV/PORTAL/CUSTOMIZE/LINKTORECORD.ASPX?ALTID=1052087-VI</t>
  </si>
  <si>
    <t>1052089-VI</t>
  </si>
  <si>
    <t>8015 MARY AVE NW</t>
  </si>
  <si>
    <t>HTTPS://SERVICES.SEATTLE.GOV/PORTAL/CUSTOMIZE/LINKTORECORD.ASPX?ALTID=1052089-VI</t>
  </si>
  <si>
    <t>(47.68740921, -122.37578384)</t>
  </si>
  <si>
    <t>1052090-VI</t>
  </si>
  <si>
    <t>OWNER IS CONSTRUCTING A STRUCTURE THAT COVERS A WINDOW AND ATTACHES TO THE EXISTING UNIT. CONCERN FOR FIRE HAZARD, BUILDING WITHOUT A PERMIT, ENCROACHMENT ON PROPERTY LINE AND PUBLIC AREA. CONCERN FOR VIOLATION OF PROPERTY STANDARDS</t>
  </si>
  <si>
    <t>AT THE TIME OF THE 8/23/21 INSPECTION, INSPECTOR CONFIRMED SHED, WHICH WAS NOT ALLOWED, HAD BEEN REMOVED.</t>
  </si>
  <si>
    <t>2021 AUG 23 12:00:00 AM</t>
  </si>
  <si>
    <t>6506 A 42ND AVE SW</t>
  </si>
  <si>
    <t>HTTPS://SERVICES.SEATTLE.GOV/PORTAL/CUSTOMIZE/LINKTORECORD.ASPX?ALTID=1052090-VI</t>
  </si>
  <si>
    <t>(47.54458566, -122.38556138)</t>
  </si>
  <si>
    <t>1052094-VI</t>
  </si>
  <si>
    <t>DUPL - AUTOMATICALLY CREATED FROM 1052079-VB. SEE 1052055-VI FOR ENFORCEMENT.</t>
  </si>
  <si>
    <t>HTTPS://SERVICES.SEATTLE.GOV/PORTAL/CUSTOMIZE/LINKTORECORD.ASPX?ALTID=1052094-VI</t>
  </si>
  <si>
    <t>1052095-VI</t>
  </si>
  <si>
    <t>MAKING STRUCTURAL CHANGES WITHOUT THE PROPER PERMITS. JACK HAMMERING EXPOSED STEEL AND REBAR, SAFETY CONCERNS. CONTACT COMPLAINANT FOR QUESTIONS OR ACCESS</t>
  </si>
  <si>
    <t>AS OF 4/27/2021, MAKING STRUCTURAL REPAIRS AND ALTERATIONS VALUED AT MORE THAN $6000 TO 15-STORY COMMERCIAL BUILDING REQUIRES A PERMIT AND INSPECTIONS.</t>
  </si>
  <si>
    <t>901 BOREN AVE</t>
  </si>
  <si>
    <t>HTTPS://SERVICES.SEATTLE.GOV/PORTAL/CUSTOMIZE/LINKTORECORD.ASPX?ALTID=1052095-VI</t>
  </si>
  <si>
    <t>(47.60883459, -122.32495216)</t>
  </si>
  <si>
    <t>1052097-VI</t>
  </si>
  <si>
    <t>3037 12TH AVE W</t>
  </si>
  <si>
    <t>HTTPS://SERVICES.SEATTLE.GOV/PORTAL/CUSTOMIZE/LINKTORECORD.ASPX?ALTID=1052097-VI</t>
  </si>
  <si>
    <t>(47.64778105, -122.37274255)</t>
  </si>
  <si>
    <t>1052098-VI</t>
  </si>
  <si>
    <t>HOMELESS PERSON LIVING FRONT OF THE COFFEE SHOP. OPENLY DOING AND SELLING DRUGS, CONSTANTLY LITTERING, SMOKING IN FRONT OF PUBLIC DOORWAYS, REFUSING TO WEAR A MASK. OWNS A DOG WHO ACTS AGGRESSIVE TO PEOPLE WALKING ON THE PUBLIC SIDEWALK.ALSO SEE INFO SUBMITTED FOR RELATED RECORD #2993-21CP</t>
  </si>
  <si>
    <t>LAND USE CODE VIOLATION</t>
  </si>
  <si>
    <t>2021 MAY 10 12:00:00 AM</t>
  </si>
  <si>
    <t>310 E PIKE ST</t>
  </si>
  <si>
    <t>HTTPS://SERVICES.SEATTLE.GOV/PORTAL/CUSTOMIZE/LINKTORECORD.ASPX?ALTID=1052098-VI</t>
  </si>
  <si>
    <t>(47.61433171, -122.32719147)</t>
  </si>
  <si>
    <t>1052100-VI</t>
  </si>
  <si>
    <t>PER CSB: HUGE PILE OF BOULDERS IN RIGHT OF WAY STREET PARKING.CONSTRUCTION FOR CODE VIOLATIONS</t>
  </si>
  <si>
    <t>AS OF 6/15/21 THE ROCKERY HAS BEEN REDUCED TO LESS THAN 4' WHICH IS UNDER THE THRESHOLD OF REQUIRING PERMITS AND INSPECTIONS.</t>
  </si>
  <si>
    <t>8900 MERIDIAN AVE N</t>
  </si>
  <si>
    <t>HTTPS://SERVICES.SEATTLE.GOV/PORTAL/CUSTOMIZE/LINKTORECORD.ASPX?ALTID=1052100-VI</t>
  </si>
  <si>
    <t>(47.69334949, -122.33356612)</t>
  </si>
  <si>
    <t>1052103-VI</t>
  </si>
  <si>
    <t>LISA S DID INSPECTION AND FOUND, INCLUDING BUT NOT LIMITED TO, HEAT DID NOT GET TO 68 DEGREES, THERMOSTAT DID NOT WORK, SOME ELECTRIC ISSUES AND MISSING SMOKE DETECTORS.</t>
  </si>
  <si>
    <t>HTTPS://SERVICES.SEATTLE.GOV/PORTAL/CUSTOMIZE/LINKTORECORD.ASPX?ALTID=1052103-VI</t>
  </si>
  <si>
    <t>1052106-VI</t>
  </si>
  <si>
    <t>8431 22ND AVE SW</t>
  </si>
  <si>
    <t>HTTPS://SERVICES.SEATTLE.GOV/PORTAL/CUSTOMIZE/LINKTORECORD.ASPX?ALTID=1052106-VI</t>
  </si>
  <si>
    <t>(47.52735204, -122.36204763)</t>
  </si>
  <si>
    <t>1052109-VI</t>
  </si>
  <si>
    <t>PER ONLINE; I AM THE RESIDENT AND OWNER OF THE PROPERTY AT 826 NW 53RD ST.THIS CORRESPONDENCE PERTAINS TO THE PROJECT AT 823 NW 54TH ST. || DEMOLITION PERMIT: 6729596-DM || CONSTRUCTION PERMIT: 6724589-CNTHE BUILDER HAS INSTALLED WINDOWS THAT ARE NOT TRANSLUCENT, AS SPECIFIED IN THE APPROVED PLAN SET PAGE A1.13. THIS HAS A SIGNIFICANT IMPACT ON PRIVACY. ALL BUT FOUR OF THE WINDOWS ARE CLEAR, NOT TRANSLUCENT.</t>
  </si>
  <si>
    <t>THE BUILDING INSPECTOR GRANTED OCCUPANCY ON 10/29/21 FOR PERMIT 6724589-CN AND THE PROPERTY WAS SOLD OCTOBER 15, 2021.</t>
  </si>
  <si>
    <t>2021 SEP 29 12:00:00 AM</t>
  </si>
  <si>
    <t>823 NW 54TH ST</t>
  </si>
  <si>
    <t>HTTPS://SERVICES.SEATTLE.GOV/PORTAL/CUSTOMIZE/LINKTORECORD.ASPX?ALTID=1052109-VI</t>
  </si>
  <si>
    <t>(47.66762083, -122.36730507)</t>
  </si>
  <si>
    <t>1052113-VI</t>
  </si>
  <si>
    <t>PER ONLINE; MAJOR EXCAVATION IN GEO SENSITIVE AREA NO PERMIT</t>
  </si>
  <si>
    <t>PERMIT 6869556-CN ISSUED 11/02/23 AND PASSED THE BUILDING FINAL INSPECTION ON 04/26/24.  PERMIT 6469910-CN PASSED THE BUILDING FINAL INSPECTION ON 07/31/24.</t>
  </si>
  <si>
    <t>2021 MAY 05 12:00:00 AM</t>
  </si>
  <si>
    <t>4428 52ND PL SW</t>
  </si>
  <si>
    <t>HTTPS://SERVICES.SEATTLE.GOV/PORTAL/CUSTOMIZE/LINKTORECORD.ASPX?ALTID=1052113-VI</t>
  </si>
  <si>
    <t>(47.56393012, -122.39977971)</t>
  </si>
  <si>
    <t>1052115-VI</t>
  </si>
  <si>
    <t>PER CSB: ROADWAY CLEAR AND DEBRIS LOCATED ON GREENBELT/PRIVATE PROPERTY AREA WEST OF INTERSECTION OF FLETCHERS AVE S/BEACON AVE STIRES, PLASTIC BAGS,METAL, CHAIRS ALL LITTER THIS AREA. PEOPLE DROP TRASH ALL THE TIME</t>
  </si>
  <si>
    <t>9302 BEACON AVE S</t>
  </si>
  <si>
    <t>HTTPS://SERVICES.SEATTLE.GOV/PORTAL/CUSTOMIZE/LINKTORECORD.ASPX?ALTID=1052115-VI</t>
  </si>
  <si>
    <t>(47.5188656, -122.27635044)</t>
  </si>
  <si>
    <t>1052119-VI</t>
  </si>
  <si>
    <t>PER ONLINE; THERE IS A LARGE HOLE IN THE SHOWER WALL, ONE BURNER ON THE STOVE DOESN'T WORK, THERE IS A LOOSE HANDRAIL ON THE OUTSIDE BACK STAIRS, NO SMOKE DETECTORS WORKING, NO CO DETECTOR, NO LIGHTS IN BASEMENT BATHROOM, BROKEN WINDOW IN BEDROOM, NEVER REPLACED HVAC FILTER, HOLE IN CLOSET TO BASEMENT.</t>
  </si>
  <si>
    <t>2021 AUG 24 12:00:00 AM</t>
  </si>
  <si>
    <t>7541 27TH AVE NW</t>
  </si>
  <si>
    <t>HTTPS://SERVICES.SEATTLE.GOV/PORTAL/CUSTOMIZE/LINKTORECORD.ASPX?ALTID=1052119-VI</t>
  </si>
  <si>
    <t>(47.6843664, -122.39116594)</t>
  </si>
  <si>
    <t>1052120-VI</t>
  </si>
  <si>
    <t>THE NEIGHBORS BEHIND ME HAVE FIVE LARGE EXTERIOR LIGHTS THEY LEAVE ON ALL NIGHT.  THE LIGHTS ARE ON POLES WITH NO SHADES.   THE LIGHTS FLOOD 17TH AVE SW, THE FIELD BEHIND MY PROPERTY AND MY BACKYARD AND BACK BEDROOM.  THEY LIGHT UP MY NEIGHBORS HOUSES AS WELL.  ALL FIVE OF THESE LIGHTS SHOULD HAVE SHADES INSTALLED.  THEY ARE IN VIOLATION OF MUNICIPAL CODE 23.46.020</t>
  </si>
  <si>
    <t>6751 17TH AVE SW</t>
  </si>
  <si>
    <t>HTTPS://SERVICES.SEATTLE.GOV/PORTAL/CUSTOMIZE/LINKTORECORD.ASPX?ALTID=1052120-VI</t>
  </si>
  <si>
    <t>(47.54125801, -122.35637587)</t>
  </si>
  <si>
    <t>1052121-VI</t>
  </si>
  <si>
    <t>FIRE ON 4/11 WAS TOLD BY POTA THAT I NEED AN INSPECTION DONE AT THIS PROPERTY(SEE PREVIOUS COMPLAINT # 002301-2CP) FIRE ON 3/27 FIRE DEPT HAS MENTIONED I COULD HAVE AN ALLERGIC REACTION TO THE CHEMICALS USED TO PUT OUT THE FIRE - LANDLORD FEELS ITS SAFE TO RETURN ALTHOUGH I AM HAVING HEADACHES I CANNOT STAY HERE THIS NEEDS TO BE INSPECTED</t>
  </si>
  <si>
    <t>2021 MAY 17 12:00:00 AM</t>
  </si>
  <si>
    <t>1819 NAGLE PL</t>
  </si>
  <si>
    <t>HTTPS://SERVICES.SEATTLE.GOV/PORTAL/CUSTOMIZE/LINKTORECORD.ASPX?ALTID=1052121-VI</t>
  </si>
  <si>
    <t>(47.61857795, -122.32060046)</t>
  </si>
  <si>
    <t>1052122-VI</t>
  </si>
  <si>
    <t>HOMEOWNER REMOVED TWO EXCEPTIONAL TREES WITHOUT A PERMIT ON 4/27/21. ONE OF THE TREES WAS 42-INCHES IN DIAMETER, OVER 80 FEET TALL, WITH BRANCHES CROSSING 4 SEPARATE PROPERTY LINES. THE HOMEOWNER WAS ISSUED A CONSTRUCTION PERMIT 6696548-CN FOR A NEW SINGLE FAMILY RESIDENCE, BUT THE SUBMITTED PLANS DO NOT SHOW ANY EXISTING TREES AND THE PERMIT DOES NOT PROVIDE FOR REMOVAL OF EXCEPTIONAL TREES. SEATTLE MUNICIPAL CODE REQUIRES PERMIT APPROVAL PRIOR TO REMOVAL OF EXCEPTION</t>
  </si>
  <si>
    <t>COMPLIANCE ACHIEVED.</t>
  </si>
  <si>
    <t>4339 29TH AVE W</t>
  </si>
  <si>
    <t>HTTPS://SERVICES.SEATTLE.GOV/PORTAL/CUSTOMIZE/LINKTORECORD.ASPX?ALTID=1052122-VI</t>
  </si>
  <si>
    <t>(47.65957737, -122.39527131)</t>
  </si>
  <si>
    <t>1052123-VI</t>
  </si>
  <si>
    <t>RESIDENTS ARE CONSTRUCTING A 2ND BUILDING ON THEIR PROPERTY IN ADDITION TO THE NEW ADDITION THEY ADDED RECENTLY OFF THE SOUTH SIDE / BACK DECK OF THE HOUSE. THE CONSTRUCTION IS VIEWABLE FROM THE BOTTOM OF S CONCORD AT THE CHEVRON.</t>
  </si>
  <si>
    <t>AS OF 3/18/2021, CONSTRUCTING DECKS MORE THAN 18" ABOVE GRADE ON THE NORTH AND SOUTH SIDE OF THIS SFR, ADDITIONS, AND STRUCTURES LARGER THAN 120 SQ.FT. IN THE REAR YARD ON A SITE PARTIALLY MAPPED AS A STEEP SLOPE ECA REQUIRES ZONING APPROVAL AND PERMITS AND INSPECTION FROM TO KEEP OR REMOVE THE CONSTRUCTION PERFORMED WITHOUT PERMITS.</t>
  </si>
  <si>
    <t>HTTPS://SERVICES.SEATTLE.GOV/PORTAL/CUSTOMIZE/LINKTORECORD.ASPX?ALTID=1052123-VI</t>
  </si>
  <si>
    <t>1052124-VI</t>
  </si>
  <si>
    <t>IN JANUARY THE BUILDING HAD A WATER LEAK, AFTER WHICH THE 1ST FLOOR HALL CARPET WAS REMOVED AND THE MULTI-PERSON SHOWER ROOM WAS GUTTED. THERE IS CURRENTLY STILL NO CARPET AND VERY LITTLE PROGRESS HAS BEEN MADE ON THE SHOWER.</t>
  </si>
  <si>
    <t>VI INSPECTION. FIRST FLOOR HALLWAY HAS CARPET PULLED UP AND COMMON BATHROOM/SHOWER ON THAT FLOOR IS DISMANTLED.</t>
  </si>
  <si>
    <t>HTTPS://SERVICES.SEATTLE.GOV/PORTAL/CUSTOMIZE/LINKTORECORD.ASPX?ALTID=1052124-VI</t>
  </si>
  <si>
    <t>1052125-VI</t>
  </si>
  <si>
    <t>I WORK IN THE AREA AND IT IS HARD TO KEEP OUR PARKING LOT CLEAN WHEN YOU HAVE BUSINESSES THAT DO NOT CLEAN UP AROUND THEIR DUMPSTERS. I UNDERSTAND THE HOMELESS AND MENTAL HEALTH CONDITIONS IN THE AREA. BUT THAT IS NO EXCUSE FOR NOT TAKING CARE OF OWNED OR RENTED PROPERTIES.A BURGER PLACE AND NOODLE NATION RESTAURANTS HAS TRASH DUMPSTERS OVERFILLED, TRASH ON GROUND ROUND BACK DOOR. TRASH HAS NOT BEEN PICKED UP IN SEVERAL MONTHS. TRASH IS BLOWING ALL OVER THE ALLEY.</t>
  </si>
  <si>
    <t>2021 JUN 16 12:00:00 AM</t>
  </si>
  <si>
    <t>HTTPS://SERVICES.SEATTLE.GOV/PORTAL/CUSTOMIZE/LINKTORECORD.ASPX?ALTID=1052125-VI</t>
  </si>
  <si>
    <t>1052127-VI</t>
  </si>
  <si>
    <t>LEAK IN CEILING STARTED 8 DAYS AGO, LEAKING INTO MY BEDROOM. I HAVE PAN CATCHING THE WATER.THE LANDLORD IS AWARE AND HAS NOTDONE ANYTHING TO ADDRESS THIS ISSUE.</t>
  </si>
  <si>
    <t>2021 MAY 06 12:00:00 AM</t>
  </si>
  <si>
    <t>HTTPS://SERVICES.SEATTLE.GOV/PORTAL/CUSTOMIZE/LINKTORECORD.ASPX?ALTID=1052127-VI</t>
  </si>
  <si>
    <t>1052128-VI</t>
  </si>
  <si>
    <t>PER ONLINE; THE PROPERTY WAS RECENTLY PURCHASED AND IS IN THE PROCESS (LATER STAGE) OF EXTENSIVE REMODEL WORK THAT APPEARS TO BE UN-PERMITTED,.   THIS INCLUDES:  FOUNDATION WORK, ELECTRICAL WORK, FURNACE AND KITCHEN REMODEL AND MAIN DRAIN PLUMBING WORK.  ADDITIONALLY, THE ENTIRE INSIDE OF THE PROPERTY IS GETTING REMODELED.</t>
  </si>
  <si>
    <t>AS OF 5/5/2021, REMODELING A 4-BEDROOM 2-BATHROOM SINGLE FAMILY RESIDENCE (SFR) WITH AN UNFINISHED BASEMENT REQUIRES A PERMIT AND INSPECTIONS.</t>
  </si>
  <si>
    <t>214 20TH AVE</t>
  </si>
  <si>
    <t>HTTPS://SERVICES.SEATTLE.GOV/PORTAL/CUSTOMIZE/LINKTORECORD.ASPX?ALTID=1052128-VI</t>
  </si>
  <si>
    <t>(47.6039696, -122.30603424)</t>
  </si>
  <si>
    <t>1052131-VI</t>
  </si>
  <si>
    <t>OPEN TO ENTRY AND OVERGROWN</t>
  </si>
  <si>
    <t>115 N 145TH ST</t>
  </si>
  <si>
    <t>HTTPS://SERVICES.SEATTLE.GOV/PORTAL/CUSTOMIZE/LINKTORECORD.ASPX?ALTID=1052131-VI</t>
  </si>
  <si>
    <t>(47.7338874, -122.35834607)</t>
  </si>
  <si>
    <t>1052136-VI</t>
  </si>
  <si>
    <t>POSSIBLE UNPERMITTED DOCK HOUSE EXPANSION/RENOVATIONS AND SHORELINE FILL ADDITION. PHOTOS AVAILABLE.</t>
  </si>
  <si>
    <t>2021 MAY 07 12:00:00 AM</t>
  </si>
  <si>
    <t>10144 RAINIER AVE S</t>
  </si>
  <si>
    <t>HTTPS://SERVICES.SEATTLE.GOV/PORTAL/CUSTOMIZE/LINKTORECORD.ASPX?ALTID=1052136-VI</t>
  </si>
  <si>
    <t>(47.5113751, -122.24432784)</t>
  </si>
  <si>
    <t>1052138-VI</t>
  </si>
  <si>
    <t>HTTPS://SERVICES.SEATTLE.GOV/PORTAL/CUSTOMIZE/LINKTORECORD.ASPX?ALTID=1052138-VI</t>
  </si>
  <si>
    <t>1052140-VI</t>
  </si>
  <si>
    <t>HTTPS://SERVICES.SEATTLE.GOV/PORTAL/CUSTOMIZE/LINKTORECORD.ASPX?ALTID=1052140-VI</t>
  </si>
  <si>
    <t>1052141-VI</t>
  </si>
  <si>
    <t>PER ONLINE; TREES IN ECA CUT/TOPPED WITHOUT A PERMIT. RETAINING WALL BUILT IN ECA/GRADING WITHOUT A PERMIT ***VIEWABLE FROM COMPLAINANT'S BACKYARD. CONTACT COMPLAINANT FOR ACCESS***</t>
  </si>
  <si>
    <t>PERMIT 6853700-CN ISSUED 3/16/22 AND FINALED 09/06/22.</t>
  </si>
  <si>
    <t>6037 ATLAS PL SW</t>
  </si>
  <si>
    <t>HTTPS://SERVICES.SEATTLE.GOV/PORTAL/CUSTOMIZE/LINKTORECORD.ASPX?ALTID=1052141-VI</t>
  </si>
  <si>
    <t>(47.54797311, -122.3973289)</t>
  </si>
  <si>
    <t>1052142-VI</t>
  </si>
  <si>
    <t>PER CSB: LOOSE GARBAGE BEHIND METAL GRATE. GARBAGE ESCAPES ONTO SIDEWALK, RATS RUNNING AROUND, SMELLS AWFUL</t>
  </si>
  <si>
    <t>100 6TH AVE S</t>
  </si>
  <si>
    <t>HTTPS://SERVICES.SEATTLE.GOV/PORTAL/CUSTOMIZE/LINKTORECORD.ASPX?ALTID=1052142-VI</t>
  </si>
  <si>
    <t>(47.60145975, -122.32611643)</t>
  </si>
  <si>
    <t>1052144-VI</t>
  </si>
  <si>
    <t>BUILT A SMALL UNIT IN THEIR BACKYARD GROWING MARIJUANA, CAUSING LOTS OF POLLUTION IN THE NEIGHBORHOOD.</t>
  </si>
  <si>
    <t>CONSTRUCTING STRUCTURES IN THE NORTH AND SOUTH REQUIRED SIDE YARDS ACCESSORY TO A 3-BEDROOM 1-BATHROOM SFR WITH AN UNFINISHED BASEMENT REQUIRES A PERMIT &amp; INSPECTIONS (IF ALLOWED IN CURRENT LOCATION), RELOCATION TO AN AREA ALLOWED BY ZONING, OR REMOVAL.</t>
  </si>
  <si>
    <t>7157 32ND AVE S</t>
  </si>
  <si>
    <t>HTTPS://SERVICES.SEATTLE.GOV/PORTAL/CUSTOMIZE/LINKTORECORD.ASPX?ALTID=1052144-VI</t>
  </si>
  <si>
    <t>(47.53720728, -122.29168621)</t>
  </si>
  <si>
    <t>1052146-VI</t>
  </si>
  <si>
    <t>MY FAMILY OF 3 MY DAUGHTER AND 3 YEAR OLD GRANDDAUGHTER ARE TENANTS, WE HAVE BEEN FORCED TO LIVE UNDER UNSANITARY AND UNHEALTHY LIVING CONDITIONS. WE HAVE BEEN WITHOUT WATER IN OUR RENTAL FOR OVER 48 HRS. THE LANDLORD STEVE HOUSE WAS INFORMED AND STATED THAT THE WATER PIPES ARE FROZEN BUT I FEEL LIKE HE TURNED THE WATER OFF SO WE COULD NOT USE. SEPTEMBER 5, 2020 THE OWNER PUT IN A TENANCY REQUEST TO RENT TO US UNDER MY SECTION 8 VOUCHER AS WE PAID THE REQUIRED CASH $600.00 DEP</t>
  </si>
  <si>
    <t>HBMC VIOLATIONS.</t>
  </si>
  <si>
    <t>1338 S DAWSON ST</t>
  </si>
  <si>
    <t>HTTPS://SERVICES.SEATTLE.GOV/PORTAL/CUSTOMIZE/LINKTORECORD.ASPX?ALTID=1052146-VI</t>
  </si>
  <si>
    <t>(47.5559891, -122.31431905)</t>
  </si>
  <si>
    <t>1052147-VI</t>
  </si>
  <si>
    <t>PER ONLINE; THEY BUILT AN EXTRA ROOM ON THE SITE AND RENOVATED THE GARAGE INTO A LIVING ROOM. THIS HAS CAUSE A LOT OF DISTURBANCE AND UNREST DURING CONSTRUCTION</t>
  </si>
  <si>
    <t>REMODELING A 3-BEDROOM 2-BATHROOM SFR BY CREATING HABITABLE SPACE OUT OF THE GARAGE (REMOVING REQUIRED PARKING) AND CONSTRUCTING AN ADDITION TO THE FRONT OF THE SFR  WITHOUT A PERMIT AND INSPECTIONS.</t>
  </si>
  <si>
    <t>3026 S OTHELLO ST</t>
  </si>
  <si>
    <t>HTTPS://SERVICES.SEATTLE.GOV/PORTAL/CUSTOMIZE/LINKTORECORD.ASPX?ALTID=1052147-VI</t>
  </si>
  <si>
    <t>(47.53724492, -122.29203913)</t>
  </si>
  <si>
    <t>1052148-VI</t>
  </si>
  <si>
    <t>PER ONLINE; CHANGED THE MAJORITY OF THE HOUSE. EXTREMELY LOUD NOISE DURING CONSTRUCTION HOURS. AFFECTS THE LOOK OF THE STREET. I AM PRETTY SURE HE DIDNT HAVE A PERMIT FOR THESE TYPES OF RENOVATIONS. HE BASICALLT REBUILT HALF OF THE HOUSE</t>
  </si>
  <si>
    <t>CONSTRUCTING ADDITIONS TO THE EAST, NORTH AND WEST SIDES OF THIS 5-BEDROOM FOUR-BATHROOM SFR WITH A FINISHED BASEMENT INCLUDING, BUT NOT LIMITED TO, A DORMER ADDITION  AND AN ACCESSORY STRUCTURE LARGER THAN 120SQ.FT. WITHOUT A PERMIT AND INSPECTIONS. SEE PROJECT 2103121/PERMIT 720429 FOR PERMITTED CONFIGURATION.</t>
  </si>
  <si>
    <t>3016 S OTHELLO ST</t>
  </si>
  <si>
    <t>HTTPS://SERVICES.SEATTLE.GOV/PORTAL/CUSTOMIZE/LINKTORECORD.ASPX?ALTID=1052148-VI</t>
  </si>
  <si>
    <t>(47.53720438, -122.29234767)</t>
  </si>
  <si>
    <t>1052150-VI</t>
  </si>
  <si>
    <t>UNPERRMITTED, REAR-YARD GARAGE ADDITION ABUTTING ALLEY,</t>
  </si>
  <si>
    <t>5921 38TH AVE SW</t>
  </si>
  <si>
    <t>HTTPS://SERVICES.SEATTLE.GOV/PORTAL/CUSTOMIZE/LINKTORECORD.ASPX?ALTID=1052150-VI</t>
  </si>
  <si>
    <t>(47.54952043, -122.38068276)</t>
  </si>
  <si>
    <t>1052151-VI</t>
  </si>
  <si>
    <t>ENTRY LIGHTS OUT AND UNSAFESINCE OCTOBER. LANDLORDREFUSES TO REPAIR. HOLE INNEIGHBOR UNIT CEILING. NOTTHROUGH TO UPPER UNIT FLOOR,BUT NOISE IS AN ISSUE AS ARESULT. HOLE IS FROM A LEAKREPAIR FROM 2017.LANDLORD COMBATIVE AND AGGRESSIVE.** PER 02/17/21 PHONE CALL, RIGHTS GUIDANCEREQUESTED ALSO - JH **</t>
  </si>
  <si>
    <t>2021 AUG 03 12:00:00 AM</t>
  </si>
  <si>
    <t>2008 DEXTER AVE N</t>
  </si>
  <si>
    <t>HTTPS://SERVICES.SEATTLE.GOV/PORTAL/CUSTOMIZE/LINKTORECORD.ASPX?ALTID=1052151-VI</t>
  </si>
  <si>
    <t>(47.63700012, -122.34263856)</t>
  </si>
  <si>
    <t>1052152-VI</t>
  </si>
  <si>
    <t>THEY BUILT A HOUSE IN THEIR BACKYARD. IT HAS EXTREMELY LOUD NOISES DURING CONSTRUCTION. BROUGHT A LOT OF DISTURBANCE TO THE NEIGHBORHOOD. THEY DON'T HAVE A PERMIT FOR THIS CONSTRUCTION.</t>
  </si>
  <si>
    <t>REMODELING A 5-BEDROOM 3-BATHROOM SFR WITH A FINISHED BASEMENT INCLUDING, BUT NOT LIMITED TO, CONSTRUCTING ADDITIONS TO THE SOUTH AND EAST SIDES OF THIS SFR WITHOUT A PERMIT AND INSPECTIONS. SEE APPROVED DRAWINGS FOR PROJECT 9902793/PERMIT 710915.</t>
  </si>
  <si>
    <t>3012 S OTHELLO ST</t>
  </si>
  <si>
    <t>HTTPS://SERVICES.SEATTLE.GOV/PORTAL/CUSTOMIZE/LINKTORECORD.ASPX?ALTID=1052152-VI</t>
  </si>
  <si>
    <t>(47.5374032, -122.2924872)</t>
  </si>
  <si>
    <t>1052153-VI</t>
  </si>
  <si>
    <t>THE CURRENT OWNERS PUT A HOT TUB ON THE SECOND STORY DECK OF THEIR HOME.  I WORRY ABOUT THE SAFETY OF THE DECK WITH ALL THAT WEIGHT WITHOUT ANY PERMIT AND THE SOUND OF THE HOT TUB CYCLES RIGHT INTO OUR BEDROOM WINDOW.</t>
  </si>
  <si>
    <t>PERMIT 6844642-CN ISSUED 03/24/23 AND FINALED 05/30/23. 5/11/21:</t>
  </si>
  <si>
    <t>11057 MARINE VIEW DR SW</t>
  </si>
  <si>
    <t>HTTPS://SERVICES.SEATTLE.GOV/PORTAL/CUSTOMIZE/LINKTORECORD.ASPX?ALTID=1052153-VI</t>
  </si>
  <si>
    <t>(47.50294744, -122.38126196)</t>
  </si>
  <si>
    <t>1052155-VI</t>
  </si>
  <si>
    <t>PER ONLINE; MAJOR CONSTRUCTION/ REMODELING WITHOUT POSTED CURRENT PERMIT</t>
  </si>
  <si>
    <t>AS OF 5/11/2021, REMODELING A 4-BEDROOM 1-BATHROOM SFR WITH AN UNFINISHED BASEMENT INCLUDING, BUT NOT LIMITED TO, FINISHING THE BASEMENT AND CUTTING IN NEW WINDOWS AND REMODELING THE DETACHED GARAGE REQUIRES PERMITS AND INSPECTIONS. STOP WORK ORDER POSTED 5/11/2021.</t>
  </si>
  <si>
    <t>5520 BROOKLYN AVE NE</t>
  </si>
  <si>
    <t>HTTPS://SERVICES.SEATTLE.GOV/PORTAL/CUSTOMIZE/LINKTORECORD.ASPX?ALTID=1052155-VI</t>
  </si>
  <si>
    <t>(47.66920013, -122.31389645)</t>
  </si>
  <si>
    <t>1052157-VI</t>
  </si>
  <si>
    <t>KREM SIGN</t>
  </si>
  <si>
    <t>PERMIT 6846638-SB ISSUED 7/13/21 AND FINALED 01/03/23.  PERMIT 6872758-EL ISSUED 12/9/21 AND FINALED 02/09/22.  AT THE TIME OF THE 5/12/21 INSPECTION THE TWO SIGNS (KREM) OBSERVED, IF ALLOWED, REQUIRE PERMITS AND INSPECTION.  ELECTRICAL PERMITS ALSO REQUIRED.  ONE SIGN LOCATED AT FRONT OF BUILDING AND ONE IN ALLEY SIDE OF BUILDING. FRONT SIGN IS ILLUMINATED, ALLEY SIGN HAS LED'S.</t>
  </si>
  <si>
    <t>1809 MINOR AVE</t>
  </si>
  <si>
    <t>HTTPS://SERVICES.SEATTLE.GOV/PORTAL/CUSTOMIZE/LINKTORECORD.ASPX?ALTID=1052157-VI</t>
  </si>
  <si>
    <t>(47.61687961, -122.33114853)</t>
  </si>
  <si>
    <t>1052167-VI</t>
  </si>
  <si>
    <t>PERMIT 6839721-CN ISSUED 5/21/21 AND FINALED 7/30/21. AT THE TIME OF THE 5/13/21 INSPECTION, REMODELING OBSERVED REQUIRES A PERMIT AND INSPECTIONS. STOP WORK ORDER POSTED 5/13/21.</t>
  </si>
  <si>
    <t>10754 MARINE VIEW DR SW</t>
  </si>
  <si>
    <t>HTTPS://SERVICES.SEATTLE.GOV/PORTAL/CUSTOMIZE/LINKTORECORD.ASPX?ALTID=1052167-VI</t>
  </si>
  <si>
    <t>(47.50673392, -122.38300533)</t>
  </si>
  <si>
    <t>1052174-VI</t>
  </si>
  <si>
    <t>VIOLATION OF THE PROHIBITED ACTS ORDINANCE SMC 22.206.180.K DUE TO OWNER'S ISSUANCE OF NOTICE TO TERMINATE TENANCY WITHOUT RENTING IN SEATTLE LANGUAGE.</t>
  </si>
  <si>
    <t>906 N 39TH ST</t>
  </si>
  <si>
    <t>HTTPS://SERVICES.SEATTLE.GOV/PORTAL/CUSTOMIZE/LINKTORECORD.ASPX?ALTID=1052174-VI</t>
  </si>
  <si>
    <t>(47.65431378, -122.34690761)</t>
  </si>
  <si>
    <t>1052175-VI</t>
  </si>
  <si>
    <t>VIOLATION OF THE PROHIBITED ACTS ORDINANCE SMC 22.206.180.D DUE TO ILLEGAL LOCK-OUT.</t>
  </si>
  <si>
    <t>12724 LAKE CITY WAY NE</t>
  </si>
  <si>
    <t>HTTPS://SERVICES.SEATTLE.GOV/PORTAL/CUSTOMIZE/LINKTORECORD.ASPX?ALTID=1052175-VI</t>
  </si>
  <si>
    <t>(47.72208557, -122.29323109)</t>
  </si>
  <si>
    <t>1052178-VI</t>
  </si>
  <si>
    <t>ROOF LINE EXTENDEDON 9275 SIDE</t>
  </si>
  <si>
    <t>AS OF 6/4/2021, THE ROOF EXTENSION ON THE FRONT OF THE HOUSE INTO THE SOUTH REQUIRED SIDE YARD HAS BEEN REMOVED.</t>
  </si>
  <si>
    <t>2021 JUN 07 12:00:00 AM</t>
  </si>
  <si>
    <t>9273 ITHACA PL S</t>
  </si>
  <si>
    <t>HTTPS://SERVICES.SEATTLE.GOV/PORTAL/CUSTOMIZE/LINKTORECORD.ASPX?ALTID=1052178-VI</t>
  </si>
  <si>
    <t>(47.51957543, -122.26101001)</t>
  </si>
  <si>
    <t>1052179-VI</t>
  </si>
  <si>
    <t>THERE HAVE BEEN OVER A YEAR OF SEWER LINE ISSUES AT THE HOLIDAY. COMMUNITY ROOTS HOUSING STAFF AND VENDORS HAVE NOT COMPLETELY OR PROPERLY DEALT WITH THE ISSUES THAT HAVE BEEN HEALTH AND SAFETY HAZARDS. WATER LEAKS AND SLOW, GURGLING, CLOGGED DRAINS THROUGHOUT BUILDING. SEWAGE PUMPED BY PLUMBERS DUMPED IN YARD WHERE CHILDREN PLAY &amp; FOOD GROWN. 409 NOW HAS SEWER GAS OUT OF DRAINS IN KITCHEN &amp; BATHROOMS, AS WELL AS THROUGH HOLES IN WALL. THE LAST PLUMBING WORK DONE IN MY UNI</t>
  </si>
  <si>
    <t>COMPLAINT OF SEWER LINE ISSUES.  PERMITS NOT HAVING A FINAL INSPECTION.  OLD REPAIRS NOT DONE CORRECTLY.</t>
  </si>
  <si>
    <t>1001 E JOHN ST</t>
  </si>
  <si>
    <t>HTTPS://SERVICES.SEATTLE.GOV/PORTAL/CUSTOMIZE/LINKTORECORD.ASPX?ALTID=1052179-VI</t>
  </si>
  <si>
    <t>(47.61977761, -122.31919818)</t>
  </si>
  <si>
    <t>1052182-VI</t>
  </si>
  <si>
    <t>2021 MAY 18 12:00:00 AM</t>
  </si>
  <si>
    <t>HTTPS://SERVICES.SEATTLE.GOV/PORTAL/CUSTOMIZE/LINKTORECORD.ASPX?ALTID=1052182-VI</t>
  </si>
  <si>
    <t>1052183-VI</t>
  </si>
  <si>
    <t>REPORTING NEIGHBOR - WE LIVE NEAR THORNTON CREEK THEY ARE BUILDING UP ROCKERY WALL &amp; LANDSCAPE CAUSING THE LEVEL OF THE CREEK TO RISE WHICH WILL EFFECT OTHER PROPERTY IN THE AREA</t>
  </si>
  <si>
    <t>PERMIT 6877553-CN ISSUED ON 4/11/22 ACHIEVED FINAL ON 4/29/22 TO REMOVE ROCKS AND PAVERS INSTALLED WITHOUT SDCI APPROVAL. WDFW PERMIT WAS ALSO REQUIRED TO REMOVE ROCKS PLACED IN THORNTON CREEK WITHOUT WDFW APPROVAL.</t>
  </si>
  <si>
    <t>9540 45TH AVE NE</t>
  </si>
  <si>
    <t>HTTPS://SERVICES.SEATTLE.GOV/PORTAL/CUSTOMIZE/LINKTORECORD.ASPX?ALTID=1052183-VI</t>
  </si>
  <si>
    <t>(47.69858902, -122.27970584)</t>
  </si>
  <si>
    <t>1052185-VI</t>
  </si>
  <si>
    <t>PER CSB; SDCI - ENFORCE JUNK STORAGE VIOLATION - VEHICLES</t>
  </si>
  <si>
    <t>14002 MIDVALE AVE N</t>
  </si>
  <si>
    <t>HTTPS://SERVICES.SEATTLE.GOV/PORTAL/CUSTOMIZE/LINKTORECORD.ASPX?ALTID=1052185-VI</t>
  </si>
  <si>
    <t>(47.73064332, -122.34379543)</t>
  </si>
  <si>
    <t>1052194-VI</t>
  </si>
  <si>
    <t>I NOTICED THIS MORNING THAT THE LARGE TREE (I BELIEVE A DEODAR CEDAR) THAT WAS IN THE UNDEVELOPED LOT LOCATED BETWEEN THE PROPERTIES AT 925 20TH AVE S AND 1007 20TH AVE S WAS REMOVED.MY UNDERSTANDING IS THAT LARGE TREES IN UNDEVELOPED PROPERTIES ARE PROTECTED?</t>
  </si>
  <si>
    <t>EXCEPTIONAL TREE CUTTING ON A VACANT LOT.</t>
  </si>
  <si>
    <t>2021 MAY 20 12:00:00 AM</t>
  </si>
  <si>
    <t>1001 20TH AVE S</t>
  </si>
  <si>
    <t>HTTPS://SERVICES.SEATTLE.GOV/PORTAL/CUSTOMIZE/LINKTORECORD.ASPX?ALTID=1052194-VI</t>
  </si>
  <si>
    <t>(47.59361273, -122.30649053)</t>
  </si>
  <si>
    <t>1052195-VI</t>
  </si>
  <si>
    <t>PERMIT 6863007-CN ISSUED 10/12/2021 AND RECEIVED FINAL APPROVAL ON 10/04/2022 FOR WORK ORIGINALLY PERFORMED WITHOUT A PERMIT AND INSPECTIONS.</t>
  </si>
  <si>
    <t>3232 39TH AVE SW</t>
  </si>
  <si>
    <t>HTTPS://SERVICES.SEATTLE.GOV/PORTAL/CUSTOMIZE/LINKTORECORD.ASPX?ALTID=1052195-VI</t>
  </si>
  <si>
    <t>(47.57462589, -122.38111111)</t>
  </si>
  <si>
    <t>1052199-VI</t>
  </si>
  <si>
    <t>CONSTRUCTION IS UNDERWAY ON THIS LOT. THE DEVELOPERS WANT TO REMOVE A PROTECTED RED CEDAR TREE BUT FROM MY UNDERSTANDING THEY DO NOT HAVE A PERMIT AND ONLY RECENTLY APPLIED FOR ONE. THEY HAVE DUG A TRENCH AROUND THE TREE TO EXPOSE AND KILL THE ROOTS. THIS MAY BE A PART OF A STRATEGY TO DECLARE THE TREE UNHEALTHY AND GET THE PERMIT.</t>
  </si>
  <si>
    <t>AS OF 5/19/2021, NOT PROTECTING THEN REMOVING AN EXCEPTIONAL TREE (38” DBH WESTERN RED CEDAR OR THUJA PILCATA) IN A SF ZONE &amp; POTENTIAL SLIDE ECA VIOLATING THE STOP WORK ORDER POSTED ON 4/20/2021 REQUIRES PAYMENT OF A PENALTY AND REPLANTING PER AN APPROVED RESTORATION PLAN.</t>
  </si>
  <si>
    <t>916 32ND AVE S</t>
  </si>
  <si>
    <t>HTTPS://SERVICES.SEATTLE.GOV/PORTAL/CUSTOMIZE/LINKTORECORD.ASPX?ALTID=1052199-VI</t>
  </si>
  <si>
    <t>(47.59410748, -122.29122895)</t>
  </si>
  <si>
    <t>1052202-VI</t>
  </si>
  <si>
    <t>NO PERMITS OR FOWR NUMBER DISPLAYED</t>
  </si>
  <si>
    <t>UNAUTHORIZED, UNVERIFIED FOWR MOORED ON LAKE UNION. NO PERMITS OR VERIFICATION NUMBER DISPLAYED. INITIALLY LOCATED AT COMMERCIAL MARINE MARINA, THEN MOVED TO FREMONT DOCK.</t>
  </si>
  <si>
    <t>905 N NORTHLAKE WAY</t>
  </si>
  <si>
    <t>HTTPS://SERVICES.SEATTLE.GOV/PORTAL/CUSTOMIZE/LINKTORECORD.ASPX?ALTID=1052202-VI</t>
  </si>
  <si>
    <t>(47.64824397, -122.34701495)</t>
  </si>
  <si>
    <t>1052203-VI</t>
  </si>
  <si>
    <t>REPORTING VACANT BUILDING POSSIBLE SQUATTERSALSO SEE COMPLAINT INFO FOR 002815-21CP</t>
  </si>
  <si>
    <t>HTTPS://SERVICES.SEATTLE.GOV/PORTAL/CUSTOMIZE/LINKTORECORD.ASPX?ALTID=1052203-VI</t>
  </si>
  <si>
    <t>1052205-VI</t>
  </si>
  <si>
    <t>NO HEAT FOR PAST 2 1/2 MONTHS LANDLORD IS AWARE OF PROBLEM NOT FIXING IT NOW THE RADIATOR IS LEAKING OILY WATER IT IS GROSS</t>
  </si>
  <si>
    <t>HOUSING AND BLDG. MAINTENANCE CODE VIOLATION - NO HEAT</t>
  </si>
  <si>
    <t>HTTPS://SERVICES.SEATTLE.GOV/PORTAL/CUSTOMIZE/LINKTORECORD.ASPX?ALTID=1052205-VI</t>
  </si>
  <si>
    <t>1052208-VI</t>
  </si>
  <si>
    <t>A LARGE STRUCTURE HAS BEEN BUILT IN THE REAR YARD AND THERE IS ALSO A SHED TOO CLOSE TO THE REAR BOUNDARY LINE AS WELL.THEY ARE ALSO IN THE PROCESS OF PUTTING IN A LARGE WATER POND FEATURE. NOT SURE IF PERMITS ARE NEEDED FOR THIS TYPE OF PROJECT. THANK YOU IN ADVANCE FOR YOUR ASSISTANCE WITH THESE ISSUES**ADDRESS IN THIS SECTION HAD TYPO. UPDATED PER COMPLAINANTPHONE CALL TODAY - JH **</t>
  </si>
  <si>
    <t>THE STRUCTURE APPEARS TO BE A PLAY STRUCTURE AND IS ALLOWED TO REMAIN AS AN EXISTING NON-CONFORMING PLAY STRUCTURE.</t>
  </si>
  <si>
    <t>11615 1ST AVE NW</t>
  </si>
  <si>
    <t>HTTPS://SERVICES.SEATTLE.GOV/PORTAL/CUSTOMIZE/LINKTORECORD.ASPX?ALTID=1052208-VI</t>
  </si>
  <si>
    <t>(47.71333605, -122.3584894)</t>
  </si>
  <si>
    <t>1052213-VI</t>
  </si>
  <si>
    <t>PERMIT 6840797-CN ISSUED 05/27/2021 AND FINALED 06/09/2022.</t>
  </si>
  <si>
    <t>2021 MAY 24 12:00:00 AM</t>
  </si>
  <si>
    <t>HTTPS://SERVICES.SEATTLE.GOV/PORTAL/CUSTOMIZE/LINKTORECORD.ASPX?ALTID=1052213-VI</t>
  </si>
  <si>
    <t>1052214-VI</t>
  </si>
  <si>
    <t>BATHROOM VENT OPENS DIRECTLY INTO NEIGHBORING UTILITY ROOM RATHER THAN VENTING TO THE OUTSIDE. THE UTILITY ROOM IS USED AS A WORKSPACE FOR WORKERS AT A NEIGHBORING 800 E DENNY WAY CONSTRUCTION SITE. THE ROOM HAS LARGE AREAS OF EXPOSED PEELING PAINT.</t>
  </si>
  <si>
    <t>810 E DENNY WAY</t>
  </si>
  <si>
    <t>HTTPS://SERVICES.SEATTLE.GOV/PORTAL/CUSTOMIZE/LINKTORECORD.ASPX?ALTID=1052214-VI</t>
  </si>
  <si>
    <t>(47.61888053, -122.32174787)</t>
  </si>
  <si>
    <t>1052215-VI</t>
  </si>
  <si>
    <t>REPORTING GARAGE/ADU BUILT THAT IS AT LEST 10 FEET HIGH W/O PERMIT</t>
  </si>
  <si>
    <t>PERMIT 6842038-CN WAS ISSUED 6/8/2021 AND RECEIVED FINAL APPROVAL 6/15/2022 FOR WORK ORIGINALLY STARTED WITHOUT A PERMIT AND INSPECTIONS.</t>
  </si>
  <si>
    <t>2022 JUN 23 12:00:00 AM</t>
  </si>
  <si>
    <t>763 32ND AVE</t>
  </si>
  <si>
    <t>HTTPS://SERVICES.SEATTLE.GOV/PORTAL/CUSTOMIZE/LINKTORECORD.ASPX?ALTID=1052215-VI</t>
  </si>
  <si>
    <t>(47.60886123, -122.29178855)</t>
  </si>
  <si>
    <t>1052217-VI</t>
  </si>
  <si>
    <t>HTTPS://SERVICES.SEATTLE.GOV/PORTAL/CUSTOMIZE/LINKTORECORD.ASPX?ALTID=1052217-VI</t>
  </si>
  <si>
    <t>1052220-VI</t>
  </si>
  <si>
    <t>PER ONLINE; THEY HAVE BEEN REDOING THE INTERIOR OF THIS HOME WITHOUT A PERMIT. ATTACHED ARE PHOTOS I TOOK ON SITE (AS A NEIGHBOR WALKING BY). I TOOK THESE PHOTOS ON OCT 11, 2019 AT 14:41 P.M.THEY TORE OUT THE INTERIOR WITH WOODS AND PUT A OT OF INTERIOR INTO GARBAGE BAGS TO CONCEAL IT.I MENTION THIS BECAUSE IT SEEMS AS THOUGH THIS INTERIOR CONSTRUCTION WITHOUT A PERMIT HAS CONTINUED.</t>
  </si>
  <si>
    <t>AS OF 7/3/2025, PERMIT 6762726-CN HAS BEEN ISSUED AND HAS RECEIVED AN APPROVED BUILDING FINAL INSPECTION FOR WORK ORIGINALLY STARTED WITHOUT A PERMIT AND INSPECTIONS FOR THE REMODEL OF THIS SINGLE-FAMILY RESIDENCE.</t>
  </si>
  <si>
    <t>HTTPS://SERVICES.SEATTLE.GOV/PORTAL/CUSTOMIZE/LINKTORECORD.ASPX?ALTID=1052220-VI</t>
  </si>
  <si>
    <t>1052221-VI</t>
  </si>
  <si>
    <t>EXTREME STRUCTURAL, ELECTRICAL, AND PLUMBING CONSTRUCTION RENOVATION WITHOUT PERMIT OR ENGINEERINGCRACKS NOW FORMING IN WALLSDANGER TO OCCUPANTS AND BUILDING</t>
  </si>
  <si>
    <t>PERMIT 6842505-CN ISSUED 6/8/21 AND FINALED 4/7/22.</t>
  </si>
  <si>
    <t>2022 MAR 17 12:00:00 AM</t>
  </si>
  <si>
    <t>3121 ALKI AVE SW</t>
  </si>
  <si>
    <t>HTTPS://SERVICES.SEATTLE.GOV/PORTAL/CUSTOMIZE/LINKTORECORD.ASPX?ALTID=1052221-VI</t>
  </si>
  <si>
    <t>(47.57703, -122.41883236)</t>
  </si>
  <si>
    <t>1052226-VI</t>
  </si>
  <si>
    <t>9916 BEACON AVE S</t>
  </si>
  <si>
    <t>HTTPS://SERVICES.SEATTLE.GOV/PORTAL/CUSTOMIZE/LINKTORECORD.ASPX?ALTID=1052226-VI</t>
  </si>
  <si>
    <t>(47.51198261, -122.27237037)</t>
  </si>
  <si>
    <t>1052228-VI</t>
  </si>
  <si>
    <t>VIOLATION OF THE PROHIBITED ACTS ORDINANCE SMC 22.206.180.K DUE TO OWNER'S FAILURE TO ISSUE NOTICE TO ENTER WITH RENTING IN SEATTLE CONTACT INFORMATION.</t>
  </si>
  <si>
    <t>3844 49TH AVE SW</t>
  </si>
  <si>
    <t>HTTPS://SERVICES.SEATTLE.GOV/PORTAL/CUSTOMIZE/LINKTORECORD.ASPX?ALTID=1052228-VI</t>
  </si>
  <si>
    <t>(47.56888884, -122.39453107)</t>
  </si>
  <si>
    <t>1052231-VI</t>
  </si>
  <si>
    <t>I NOTICED IN MY REGULAR PADDLE BOARDING EXERCISE THAT 1318 LAKESIDE AVE S PUT IN A DETACHED SWIMMING PLATFORM LAST FALL (THERE WAS  A CONSTRUCTION BARGE THERE FOR A WHILE).  I HAVE NOT SEEN THESE ELSEWHERE ON THE LAKE AND WONDERED WHETHER THIS WAS A PERMITTED USE AND CONTACTED YOUR OFFICE.  MIKE PELI, WHO I ASSUME IS IN YOUR OFFICE SAID THAT HIS BRIEF RESEARCH SUGGESTED THAT THIS IS NOT PERMITTED IN THIS ZONE.  I AM THEREFORE LODGING A FORMAL COMPLAINT--I DON'T WANT TO S</t>
  </si>
  <si>
    <t>SHORELINE - ACESSORY FLOAT MOORED BEHIND HOME IN LK WASHINGTON</t>
  </si>
  <si>
    <t>HTTPS://SERVICES.SEATTLE.GOV/PORTAL/CUSTOMIZE/LINKTORECORD.ASPX?ALTID=1052231-VI</t>
  </si>
  <si>
    <t>1052233-VI</t>
  </si>
  <si>
    <t>WATER POURING FROM HER ROOF INTO HER APARTMENT.  SHE WANTS TO REQUEST AN INSPECTION.</t>
  </si>
  <si>
    <t>2021 MAY 27 12:00:00 AM</t>
  </si>
  <si>
    <t>9061 SEWARD PARK AVE S</t>
  </si>
  <si>
    <t>HTTPS://SERVICES.SEATTLE.GOV/PORTAL/CUSTOMIZE/LINKTORECORD.ASPX?ALTID=1052233-VI</t>
  </si>
  <si>
    <t>(47.52175647, -122.26467712)</t>
  </si>
  <si>
    <t>1052234-VI</t>
  </si>
  <si>
    <t>OUTDOOR STRUCTURE BUILT TOO CLOSE TO THE FENCE &amp; PROPERTY LINE.  NO PERMIT WAS ACQUIRED FOR THE CONSTRUCTION IF ONE WAS NEEDED.  THE STRUCTURE IS A PERMANENT ROOFED AREA.</t>
  </si>
  <si>
    <t>AS OF 11/29/2023, PERMIT 6889261-CN ACHIEVED FINAL APPROVAL.</t>
  </si>
  <si>
    <t>5713 45TH AVE NE</t>
  </si>
  <si>
    <t>HTTPS://SERVICES.SEATTLE.GOV/PORTAL/CUSTOMIZE/LINKTORECORD.ASPX?ALTID=1052234-VI</t>
  </si>
  <si>
    <t>(47.67076193, -122.27974163)</t>
  </si>
  <si>
    <t>1052236-VI</t>
  </si>
  <si>
    <t>PER ONLINE; THE OWNER OF THE PROPERTY HAS PLACED A LARGE DETACHED STORAGE SHED IN THEIR FRONT YARD THAT ABUTS THE FENCE LINE OF THE NEIGHBORING PROPERTY, AND IS CLEARLY NOT HONORING THE REQUIRED SETBACKS AS OUTLINED ON CAM 220.  I CONFRONTED THE NEIGHBOR IMMEDIATELY WHEN THE STRUCTURE WAS BEING ERECTED--WHEN IT ONLY HAD ONE PARTIALLY FRAMED WALL.  THE NEIGHBOR AGREED AT THAT TIME THAT HE WOULD MOVE IT, BUT HE WANTED TO FINISH IT AS THE CONSTRUCTION CREW WAS ON-SITE AND</t>
  </si>
  <si>
    <t>THE SHED THAT WAS LOCATED IN A REQUIRED YARD SET BACK HAS BEEN RELOCATED.</t>
  </si>
  <si>
    <t>2021 MAY 28 12:00:00 AM</t>
  </si>
  <si>
    <t>12212 DENSMORE AVE N</t>
  </si>
  <si>
    <t>HTTPS://SERVICES.SEATTLE.GOV/PORTAL/CUSTOMIZE/LINKTORECORD.ASPX?ALTID=1052236-VI</t>
  </si>
  <si>
    <t>(47.71914687, -122.33574306)</t>
  </si>
  <si>
    <t>1052238-VI</t>
  </si>
  <si>
    <t>HTTPS://SERVICES.SEATTLE.GOV/PORTAL/CUSTOMIZE/LINKTORECORD.ASPX?ALTID=1052238-VI</t>
  </si>
  <si>
    <t>1052239-VI</t>
  </si>
  <si>
    <t>PER ONLINE; COOKING OIL IS ACCUMULATING ON SURFACES IN MY LIVING ROOM. IT WASN'T APPARENT TO ME THAT THIS WAS HAPPENING OUTSIDE OF THE KITCHEN AREA UNTIL JUST AFTER RENEWING MY LEASE. THE CAKING OF OIL ON SURFACES OUTSIDE THE KITCHEN IS ACTUALLY QUITE THICK AND CONCERNING TO ME. MY ROOMMATE AND I ALWAYS ALWAYS RUN THE FAN AND OPEN THE WINDOW WHILE WE ARE COOKING AS EVEN LIGHT COOKING OF SCRAMBLED EGGS WILL FILL THE APARTMENT ROOM WITH SMOKE THAT TAKES UP TO AN HOUR TO DISSIPAT</t>
  </si>
  <si>
    <t>HTTPS://SERVICES.SEATTLE.GOV/PORTAL/CUSTOMIZE/LINKTORECORD.ASPX?ALTID=1052239-VI</t>
  </si>
  <si>
    <t>1052241-VI</t>
  </si>
  <si>
    <t>PERMIT 6844234-CN ISSUED 6/17/21 AND FIANLED 7/27/21.  BASEMENT BATHROOM KC PLUMBING PERMIT SR1454473 FINALED  7/26/21.</t>
  </si>
  <si>
    <t>2021 JUN 01 12:00:00 AM</t>
  </si>
  <si>
    <t>5029 49TH AVE SW</t>
  </si>
  <si>
    <t>HTTPS://SERVICES.SEATTLE.GOV/PORTAL/CUSTOMIZE/LINKTORECORD.ASPX?ALTID=1052241-VI</t>
  </si>
  <si>
    <t>(47.55660159, -122.39530141)</t>
  </si>
  <si>
    <t>1052244-VI</t>
  </si>
  <si>
    <t>PER ONLINE; WE'VE HAD A RAIN WATER LEAK IN OUR UNIT SINCE JAN 13TH, 2021. OUR LANDLORD HAS ATTEMPTED TO ADDRESS THE SITUATION, BUT IT HAS NOT BEEN RESOLVED. WE SENT A LETTER TO THE LANDLORD VIA CERTIFIED MAIL ON APRIL 12, 2021, REQUESTING IT BE ADDRESSED WITHIN THE APPROPRIATE TIME FRAME, WITHOUT RESULTS. WE ARE REQUESTING AN INSPECTION FROM THE CITY.</t>
  </si>
  <si>
    <t>OBSERVED MISSING EXTERIOR CITING AND INTERIOR FIRST FLOOR WALL AND WINDOW COVERING (05-24-202 CJ)</t>
  </si>
  <si>
    <t>2021 SEP 13 12:00:00 AM</t>
  </si>
  <si>
    <t>531 A S SULLIVAN ST</t>
  </si>
  <si>
    <t>HTTPS://SERVICES.SEATTLE.GOV/PORTAL/CUSTOMIZE/LINKTORECORD.ASPX?ALTID=1052244-VI</t>
  </si>
  <si>
    <t>(47.52719605, -122.32696711)</t>
  </si>
  <si>
    <t>1052246-VI</t>
  </si>
  <si>
    <t>INSPECT DIVERTED DRAINAGE ON CONSTRUCTION SITE. UNCONTROLLED GROUND WATER CONTINUOUSLY RUNNING ONTO SIDEWALK AND ROADWAY. NEW CONSTRUCTION SEEMS TO HAVE DIVERTED THE WATER, NOWPOOLING IN THE CUL-DE-SACWHERE I LIVE.</t>
  </si>
  <si>
    <t>8/11/21 PER SITE INSPECTIONS ROOF DRAINAGE IS NOW DIRECTLY CONNECTED TO THE PERMIT REQUIRED CISTERN THAT IS PIPED DIRECTLY TO THE STORM MAIN.  THE SITE HAS GRAVELS AND FILTER FABRIC FOR SOILS STABILIZATION OF REAR YARD, GRAVEL ON THE EAST SIDE AND THE WEST SIDE IS ADEQUATELY COVERED WITH WEEDS, GRAVEL AND PERMEABLE COURSE SANDS.</t>
  </si>
  <si>
    <t>2331 HUGHES AVE SW</t>
  </si>
  <si>
    <t>HTTPS://SERVICES.SEATTLE.GOV/PORTAL/CUSTOMIZE/LINKTORECORD.ASPX?ALTID=1052246-VI</t>
  </si>
  <si>
    <t>(47.58287513, -122.39934509)</t>
  </si>
  <si>
    <t>1052247-VI</t>
  </si>
  <si>
    <t>PER ONLINE; NO TREE PRODUCTION IN PLACE AROUND EXCEPTIONAL MAPLE TREE AT EAST PROPERTY LINE AS PER PERMIT DURING DEMOLITION.</t>
  </si>
  <si>
    <t>ON 8/2/21 THE SDCI SITE INSPECTOR VISITED THE SITE AND CONFIRMED THAT THE REQUIRED TREE PROTECTION UNDER PERMIT 6818586-DM ISSUED AT 202 N 100TH ST WAS INSTALLED PER THE REQUIRED SPECIFICATIONS.3 PHOTOS IN K DRIVE/SITEDEVELOPMENT/SITETEAM/SITEFILES/SITEPHOTOS</t>
  </si>
  <si>
    <t>206 N 100TH ST</t>
  </si>
  <si>
    <t>HTTPS://SERVICES.SEATTLE.GOV/PORTAL/CUSTOMIZE/LINKTORECORD.ASPX?ALTID=1052247-VI</t>
  </si>
  <si>
    <t>(47.70168902, -122.35634588)</t>
  </si>
  <si>
    <t>1052248-VI</t>
  </si>
  <si>
    <t>THE PROPERTY IS LISTED AS A DUPLEX ON THE KING COUNTY ASSESSMENTS SITE. IT IS BEING USED AS A TRIPLEX. IT IS LISTED AS ONLY HAVING A BASEMENT AND MAIN FLOOR AND 3 BEDROOMS BUT THE UPPER UNIT (ATTIC AREA) IS BEING RENTED OUT AS A 3RD DWELLING. THERE ARE IN FACT 4 BEDROOMS AND LIKELY MORE BATHROOMS AS WELL THAN ARE LISTED. THE ELECTRICAL HAS NOT BEEN FIXED. THE UTILITIES ARE SPLIT AMONG ALL TENANTS EQUALLY AND ARE NOT SEPARATELY METERED, AND THERE IS 1 MAILBOX.I DID SEE THAT T</t>
  </si>
  <si>
    <t>FOUND 3 SEPARATE UNITS, WITH 3 KITCHENS, SEPARATIONS BETWEEN UNITS AND SEPARATE LEASES.WILL DO A HBMC NOV TOO. ALL MISSING CO AND SMOKE DETECTORS WERE QUICKLY INSTALLED. STAIRWAY AND DECK GUARDRAIL HAS MORE THAN 4" GAPS CREATING A HAZARD.</t>
  </si>
  <si>
    <t>1316 N 40TH ST</t>
  </si>
  <si>
    <t>HTTPS://SERVICES.SEATTLE.GOV/PORTAL/CUSTOMIZE/LINKTORECORD.ASPX?ALTID=1052248-VI</t>
  </si>
  <si>
    <t>(47.65571566, -122.34163634)</t>
  </si>
  <si>
    <t>1052249-VI</t>
  </si>
  <si>
    <t>HBMC-FOUND 3 SEPARATE UNITS, WITH 3 KITCHENS, SEPARATIONS BETWEEN UNITS AND SEPARATE LEASES. WILL DO A HBMC NOV TOO. ALL MISSING CO AND SMOKE DETECTORS WERE QUICKLY INSTALLED. STAIRWAY AND DECK GUARDRAIL HAS MORE THAN 4" GAPS CREATING A HAZARD.</t>
  </si>
  <si>
    <t>HTTPS://SERVICES.SEATTLE.GOV/PORTAL/CUSTOMIZE/LINKTORECORD.ASPX?ALTID=1052249-VI</t>
  </si>
  <si>
    <t>1052252-VI</t>
  </si>
  <si>
    <t>PER CSB: CAMPERS ON VACANT LOT</t>
  </si>
  <si>
    <t>7/7/23 JG CLOSING THIS COMPLAINT FOR NO ENCAMPMENT AND WORKING JUNK STORAGE CASE ON 1052582-CT.</t>
  </si>
  <si>
    <t>1016 BELLEVUE CT E</t>
  </si>
  <si>
    <t>HTTPS://SERVICES.SEATTLE.GOV/PORTAL/CUSTOMIZE/LINKTORECORD.ASPX?ALTID=1052252-VI</t>
  </si>
  <si>
    <t>(47.62751841, -122.32677292)</t>
  </si>
  <si>
    <t>1052253-VI</t>
  </si>
  <si>
    <t>COMPLETE REMODEL OF HOUSE HAVE TAKEN DOWN CHIMNEY &amp; CHANGED FOOTPRINT OF HOME WITHOUT A PERMIT  THERE COULD ALSO BE ASBESTOS</t>
  </si>
  <si>
    <t>SUBSTANTIAL WORK INCLUDING GUTTING PORTIONS OF THIS SFR, REMOVING THE CHIMNEY AND INSTALLING A NEW STRUCTURAL BEAM REQUIRES A PERMIT AND INSPECTIONS. STOP WORK ORDER POSTED 5/28/2021.</t>
  </si>
  <si>
    <t>8416 DUNCAN AVE S</t>
  </si>
  <si>
    <t>HTTPS://SERVICES.SEATTLE.GOV/PORTAL/CUSTOMIZE/LINKTORECORD.ASPX?ALTID=1052253-VI</t>
  </si>
  <si>
    <t>(47.52816671, -122.2650816)</t>
  </si>
  <si>
    <t>1052254-VI</t>
  </si>
  <si>
    <t>PER ONLINE; HOUSE WAS REMODELED (NEW DECK OVER GARAGE AND OBSERVATION DECK ON A ROOF) WITHOUT PERMITS.</t>
  </si>
  <si>
    <t>AT THE TIME OF THE 6/2/21 INSPECTION AND BASED ON A REVIEW OF THE RECORDS A SECOND-STORY DECK IN FRONT (WEST SIDE), REBUILD OF DECK IN REAR (EAST SIDE), AND ADDITION TO THE ROOFTOP (SOUTH SIDE) ON A SITE DESIGNATED AS A STEEP SLOPE AND POTENTIAL SLIDE ENVIRONMENTALLY CRITICAL AREA REQUIRE PERMITS AND INSPECTION, IF ALLOWED.  STOP WORK ORDER POSTED 6/2/21.</t>
  </si>
  <si>
    <t>10200 47TH AVE SW</t>
  </si>
  <si>
    <t>HTTPS://SERVICES.SEATTLE.GOV/PORTAL/CUSTOMIZE/LINKTORECORD.ASPX?ALTID=1052254-VI</t>
  </si>
  <si>
    <t>(47.51200721, -122.39229382)</t>
  </si>
  <si>
    <t>1052262-VI</t>
  </si>
  <si>
    <t>VIOLATION OBSERVED. OBSERVED HOUSING AND ZONING VIOLATIONS INCLUDING A ILLLEGAL DWELLING UNIT; BACKED UP KITCHEN SINK, AND INSUFFICIENT SILL HEIGHT FOR MASTER BEDROOM EGRESS WINDOW. (06-03-2021 CJ)</t>
  </si>
  <si>
    <t>2021 SEP 12 12:00:00 AM</t>
  </si>
  <si>
    <t>HTTPS://SERVICES.SEATTLE.GOV/PORTAL/CUSTOMIZE/LINKTORECORD.ASPX?ALTID=1052262-VI</t>
  </si>
  <si>
    <t>1052266-VI</t>
  </si>
  <si>
    <t>PER ONLINE; EXTENSIVE REMODELING, NOISE</t>
  </si>
  <si>
    <t>PERMIT 6847167-CN RECEIVED FINAL APPROVAL ON 2/7/2022 FOR WORK ORIGINALLY STARTED WITHOUT PERMITS AND INSPECTIONS.</t>
  </si>
  <si>
    <t>2021 JUN 08 12:00:00 AM</t>
  </si>
  <si>
    <t>2022 FEB 07 12:00:00 AM</t>
  </si>
  <si>
    <t>327 29TH AVE</t>
  </si>
  <si>
    <t>HTTPS://SERVICES.SEATTLE.GOV/PORTAL/CUSTOMIZE/LINKTORECORD.ASPX?ALTID=1052266-VI</t>
  </si>
  <si>
    <t>(47.60507539, -122.29520999)</t>
  </si>
  <si>
    <t>1052267-VI</t>
  </si>
  <si>
    <t>IN THE PROCESS OF DEMOLITION AT 4802 DAYTON, CONTRACTORS HAVE NOT PUT UP FENCING AND HAVE NOT PREVENTED DEBRIS FROM BLOWING AROUND THE NEIGHBORHOOD. INSULATION AND OTHER DEBRIS HAS BLOWN ALL AROUND THE BLOCK. THERE IS A SIZABLE PIT APPROXIMATELY TEN FEET DEEP WITH NO BARRIERS OR SIGNAGE.</t>
  </si>
  <si>
    <t>AS OF 6/10/21 THE SITE IS IN COMPLIANCE WITH EROSION CONTROL MEASURES PER PERMIT 6710361-DM.; VIOLATION RESOLVED.</t>
  </si>
  <si>
    <t>4802 DAYTON AVE N</t>
  </si>
  <si>
    <t>HTTPS://SERVICES.SEATTLE.GOV/PORTAL/CUSTOMIZE/LINKTORECORD.ASPX?ALTID=1052267-VI</t>
  </si>
  <si>
    <t>(47.66375702, -122.35252629)</t>
  </si>
  <si>
    <t>1052268-VI</t>
  </si>
  <si>
    <t>EVICTION NOTICE RECEIVED 06/06/21. GUIDANCE REQUESTED.REPAIR REQUESTS UNANSWERED.</t>
  </si>
  <si>
    <t>5230 DELRIDGE WAY SW</t>
  </si>
  <si>
    <t>HTTPS://SERVICES.SEATTLE.GOV/PORTAL/CUSTOMIZE/LINKTORECORD.ASPX?ALTID=1052268-VI</t>
  </si>
  <si>
    <t>(47.55408303, -122.36255983)</t>
  </si>
  <si>
    <t>1052269-VI</t>
  </si>
  <si>
    <t>POSSIBLE EVICTION, RECV'D EMAIL FROM LANDLORD TO RENEW LEASE (ENDS 4/30) RENT INCREASE 80% CANNOT PAY DUE TO COV19 ALSO LANDLORD NOT WILLING TO NEGOTIATE WHAT TENANT IS ABLE TO PAY.</t>
  </si>
  <si>
    <t>901 5TH AVE N</t>
  </si>
  <si>
    <t>HTTPS://SERVICES.SEATTLE.GOV/PORTAL/CUSTOMIZE/LINKTORECORD.ASPX?ALTID=1052269-VI</t>
  </si>
  <si>
    <t>(47.62753931, -122.34801822)</t>
  </si>
  <si>
    <t>1052271-VI</t>
  </si>
  <si>
    <t>ISSUE WITH BACK STAIR ROTTING/THIS IS A SAFETY ISSUE - LANDLORD IS AWARE NOT ADDRESSING THE ISSUE  THERE ARE CRACKED WINDOWS SOME DON'T EVEN OPEN ANOTHER SAFETY CONCERN</t>
  </si>
  <si>
    <t>3310 27TH AVE S</t>
  </si>
  <si>
    <t>HTTPS://SERVICES.SEATTLE.GOV/PORTAL/CUSTOMIZE/LINKTORECORD.ASPX?ALTID=1052271-VI</t>
  </si>
  <si>
    <t>(47.57364705, -122.29750247)</t>
  </si>
  <si>
    <t>1052273-VI</t>
  </si>
  <si>
    <t>A DECK IS BEING CONSTRUCTED WITHOUT A PERMIT OR DRAWINGS. IT IS TWICE THE SIZE OF THE DECK THAT WAS REMOVED. IT MAY BE LARGER THAN THE TOTAL LOT COVERAGE ALLOWS.THERE IS NO BEAM SPANNING THE TOPS OF THE POLES.THE JOISTS HANG PAST THE POSTS AT LEAST 4'.THIS DECK WILL BE USED FOR ENTERTAINING AND CURRENT CONDITIONS ARE CONCERNING.</t>
  </si>
  <si>
    <t>REBUILDING A 2ND STORY DECK WITHOUT A PERMIT AND INSPECTIONS ON THE EAST SIDE OF THIS SFR IN A LARGER CONFIGURATION THAN THE EXISTING CONFIGURATION SHOWN ON THE APPROVED PERMIT DRAWINGS FOR 6572710-CN.</t>
  </si>
  <si>
    <t>4920 53RD AVE S</t>
  </si>
  <si>
    <t>HTTPS://SERVICES.SEATTLE.GOV/PORTAL/CUSTOMIZE/LINKTORECORD.ASPX?ALTID=1052273-VI</t>
  </si>
  <si>
    <t>(47.55760935, -122.26664096)</t>
  </si>
  <si>
    <t>1052274-VI</t>
  </si>
  <si>
    <t>CONSTRUCTION BEING DONE APPARENTLY WITHOUT A PERMIT. REAR ROOF HAS BEEN REMOVED AND EXPOSED 2ND FLOOR WHICH IS UNDERGOING A REMODEL.</t>
  </si>
  <si>
    <t>PERMIT 6941956-CN ACHIEVED FINAL APPROVAL 3/11/2024</t>
  </si>
  <si>
    <t>3010 NE 89TH ST</t>
  </si>
  <si>
    <t>HTTPS://SERVICES.SEATTLE.GOV/PORTAL/CUSTOMIZE/LINKTORECORD.ASPX?ALTID=1052274-VI</t>
  </si>
  <si>
    <t>(47.69337527, -122.29554053)</t>
  </si>
  <si>
    <t>1052275-VI</t>
  </si>
  <si>
    <t>LANDLORD REFUSES TO FIX PROBLEMS WITH HOUSE. PROBLEMS INCLUDE NON-WORKING APPLIANCES AND PLUMBING, A ROOF THAT LEAKS, A FURNACE IN NEED OF REPAIRS, A STOVE THAT LEAKS NATURAL GAS, AND A CHIMNEY THAT IS COMPLETELY CLOGGED. ONE OF THE RECENT RAINS HAD A COUPLE OF GALLONS COME THROUGH THE ROOF AND DRYWALL INTO ONE OF THE BEDROOMS.</t>
  </si>
  <si>
    <t>WATER LEAK FROM ROOF, SMOKE ALARM AND INOPERABLE APPLIANCE.</t>
  </si>
  <si>
    <t>2021 JUN 28 12:00:00 AM</t>
  </si>
  <si>
    <t>HTTPS://SERVICES.SEATTLE.GOV/PORTAL/CUSTOMIZE/LINKTORECORD.ASPX?ALTID=1052275-VI</t>
  </si>
  <si>
    <t>1052278-VI</t>
  </si>
  <si>
    <t>PLUMBING ISSUEFOR WEEKS. PMREFUSING HELP,REFERS TO TENANTSAS SQUATTERS. COVID-19RECOVERY/HEALTH CONCERNS.</t>
  </si>
  <si>
    <t>LACK OF SECURITY, LACK OF WATER, FRONT DOOR SCREWED SHUT</t>
  </si>
  <si>
    <t>2021 JUN 10 12:00:00 AM</t>
  </si>
  <si>
    <t>2021 JUL 26 12:00:00 AM</t>
  </si>
  <si>
    <t>HTTPS://SERVICES.SEATTLE.GOV/PORTAL/CUSTOMIZE/LINKTORECORD.ASPX?ALTID=1052278-VI</t>
  </si>
  <si>
    <t>1052279-VI</t>
  </si>
  <si>
    <t>HOUSE UNDER CONSTRUCTION. TREE PROTECTION MEASURES APPEAR TO BE INADEQUATE/INEFFECTIVE. SITE ALREADY CUT DOWN MANY LARGE CONIFERS PRIOR TO CONSTRUCTION. PLEASE INSPECT AND ENFORCE TREE PROTECTION REQUIREMENTS DURING CONSTRUCTION TO PROTECT THE FEW REMAINING TREES.</t>
  </si>
  <si>
    <t>07/01/21  THE SDCI SITE INSPECTOR CONFIRMED THAT THE TREE PROTECTION WAS PER THE REQUIREMENTS UNDER PERMIT 6751785-CN.</t>
  </si>
  <si>
    <t>2514 NE 92ND ST</t>
  </si>
  <si>
    <t>HTTPS://SERVICES.SEATTLE.GOV/PORTAL/CUSTOMIZE/LINKTORECORD.ASPX?ALTID=1052279-VI</t>
  </si>
  <si>
    <t>(47.69593834, -122.30064004)</t>
  </si>
  <si>
    <t>1052280-VI</t>
  </si>
  <si>
    <t>SEE ZONING INSPECTIONS CASE 1059415-VI PERMIT 6948587-ME ISSUED 05/25/23 AND PASSED  FINAL INSPECTION ON 03/22/24 AND 04/10/24.. PERMIT 6812951-CN ISSUED 06/29/22 AND PASSED THE FINAL INSPECTION ON 04/15/24..  PERMIT 6946003-EL PASSED THE FINAL INSPECTION ON 02/02/23..  CONSTRUCTION: AT THE TIME OF THE JUNE 9, 2021 INSPECTION WORK OBSERVED INCLUDED, BUT MAY NOT BE LIMITED TO, THE ADDITION OF NON-STRUCTURAL WALLS ESTABLISHING DIFFERENT ROOMS AND CORRIDORS, NEW MECHANICAL, ELECTRICAL AND PLUMBING REQUIRE PERMITS AND INSPECTIONS.  HOUSING AND ZONING INSPECTIONS IS INSPECTING THE ZONING PORTION OF THE COMPLAINT.</t>
  </si>
  <si>
    <t>HTTPS://SERVICES.SEATTLE.GOV/PORTAL/CUSTOMIZE/LINKTORECORD.ASPX?ALTID=1052280-VI</t>
  </si>
  <si>
    <t>1052284-VI</t>
  </si>
  <si>
    <t>FIRE DAMAGED COMMERCIAL BUILDING - PER SFD WALLS ARE BEING DEMOLISHED;</t>
  </si>
  <si>
    <t>SIDE SEWER CAPPING COMPLETED AND APPROVED UNDER 6848635-SS ON 9/13/21 AND THE DEMOLITION AND CLEAN UP OF FIRE DAMAGED BUILDING COMPLETED AND APPROVED UNDER 6848490-DM ON 9/14/21.</t>
  </si>
  <si>
    <t>HTTPS://SERVICES.SEATTLE.GOV/PORTAL/CUSTOMIZE/LINKTORECORD.ASPX?ALTID=1052284-VI</t>
  </si>
  <si>
    <t>1052290-VI</t>
  </si>
  <si>
    <t>CONSTRUCTION OF PIER GANGWAY AND ACCESSORY FLOATS WITHOUT PERMIT</t>
  </si>
  <si>
    <t>UNAUTHORIZED DEVELOPMENT: INSTALLATION OF A DOCK AND ACCESSORY FLOATS, REMOVAL OF LANDSCAPING AND INSTALLATION OF IMPERVIOUS SURFACES, AND CONSTRUCTION OF AN ADDITION TO THE HOME AND ACCESSORY SHEDS</t>
  </si>
  <si>
    <t>604 S RIVERSIDE DR</t>
  </si>
  <si>
    <t>HTTPS://SERVICES.SEATTLE.GOV/PORTAL/CUSTOMIZE/LINKTORECORD.ASPX?ALTID=1052290-VI</t>
  </si>
  <si>
    <t>(47.53538051, -122.32634757)</t>
  </si>
  <si>
    <t>1052291-VI</t>
  </si>
  <si>
    <t>NEIGHBOR HAS BEEN BUILDING TOO CLOSE TO LOT LINE AND PUT IN A NON-COMPLIANT FIRE PIT.  HAS BUILT A NEW SHED 3.5FT FROM LINE. BUILT-ON/ATTACHED A TOOL SHED ON THE SIDE OF THE HOME UNDER NORTHERN EAVE 4FT FROM LOT LINE.  HAS RAIN SHED BUILT UP TO TO NORTHERN LOT LINE.  ALSO INSTALLED A FIRE PIT IN THE BACK YARD THAT IS WITHIN 10FT OF COMBUSTIBLE MATERIALS, SUCH AS FENCING AND DECKING ON ADU.  GENERAL CONCERN IS ENCROACHMENT AND FIRE HAZARD SINCE THE FIRE PIT WAS BUILT IN B</t>
  </si>
  <si>
    <t>PERMIT 6873932-CN(7113 32ND AVE SW) ISSUED 05/15/23 AND FINALED 05/23/23.</t>
  </si>
  <si>
    <t>2021 JUN 14 12:00:00 AM</t>
  </si>
  <si>
    <t>HTTPS://SERVICES.SEATTLE.GOV/PORTAL/CUSTOMIZE/LINKTORECORD.ASPX?ALTID=1052291-VI</t>
  </si>
  <si>
    <t>1052296-VI</t>
  </si>
  <si>
    <t>HTTPS://SERVICES.SEATTLE.GOV/PORTAL/CUSTOMIZE/LINKTORECORD.ASPX?ALTID=1052296-VI</t>
  </si>
  <si>
    <t>1052300-VI</t>
  </si>
  <si>
    <t>FILL AND INSTALLATION OF SHORELINE ARMORING</t>
  </si>
  <si>
    <t>SHORELINE: SIGNIFICANT ALTERATION HAS BEEN DONE TO SHORELINE INCLUDING INSTALLATION OF FILL, INSTALLATION OF IMPERVIOUS SURFACE/LANDSCAPING, WITHOUT SDCI CN OR EX AUTHORIZATION</t>
  </si>
  <si>
    <t>10138 RAINIER AVE S</t>
  </si>
  <si>
    <t>HTTPS://SERVICES.SEATTLE.GOV/PORTAL/CUSTOMIZE/LINKTORECORD.ASPX?ALTID=1052300-VI</t>
  </si>
  <si>
    <t>(47.51136981, -122.2445222)</t>
  </si>
  <si>
    <t>1052301-VI</t>
  </si>
  <si>
    <t>PER CSB; THE LIGHT IN THIS PARKING LOT IS EXTREMELY BRIGHT AND HAS NO SHIELD. THIS PHOTO WAS TAKEN ON THE SIXTH FLOOR OF THE BUILDING ADJACENT TO THE PARKING LOT. THE LIGHT TURNS ON FROM DUSK TO DAWN, SHINING IN ALL OUR WINDOWS.</t>
  </si>
  <si>
    <t>6/15/21: OBSERVED LIGHT GLARE FROM PARKING LOT OVERHEAD LED LIGHTS ANGLED OUT AND NOT DOWN. -LS</t>
  </si>
  <si>
    <t>HTTPS://SERVICES.SEATTLE.GOV/PORTAL/CUSTOMIZE/LINKTORECORD.ASPX?ALTID=1052301-VI</t>
  </si>
  <si>
    <t>1052302-VI</t>
  </si>
  <si>
    <t>THIS HOME JUST BUILT A STRUCTURE ON TOP OF THEIR ROOF DECK. IT IS POST AND BEAM WITH A FLAT ROOF. I DON'T SEE ANY PERMIT FOR THE STRUCTURE. I WONDER IF IT IS EXCEEDING THE HEIGHT LIMIT. THE HOUSE IS ALREADY THREE STORIES.</t>
  </si>
  <si>
    <t>AT THE TIME OF THE 4/26/22 COMPLIANCE INSPECTION, STRUCTURE WAS NO LONGER OBSERVED FROM THE RIGHT-OF-WAY. AT THE TIME OF THE 6/15/21 INSPECTION, STRUCTURE OBSERVED ON THE ROOFTOP DECK, IF ALLOWED, REQUIRES A PERMIT AND INSPECTIONS.</t>
  </si>
  <si>
    <t>2022 APR 27 12:00:00 AM</t>
  </si>
  <si>
    <t>2128 34TH AVE W</t>
  </si>
  <si>
    <t>HTTPS://SERVICES.SEATTLE.GOV/PORTAL/CUSTOMIZE/LINKTORECORD.ASPX?ALTID=1052302-VI</t>
  </si>
  <si>
    <t>(47.63857788, -122.4001282)</t>
  </si>
  <si>
    <t>1052303-VI</t>
  </si>
  <si>
    <t>T HAS BEEN LOCKED OUT OF UNIT. UNABLE TO ACCESS BELONGINGS.</t>
  </si>
  <si>
    <t>HTTPS://SERVICES.SEATTLE.GOV/PORTAL/CUSTOMIZE/LINKTORECORD.ASPX?ALTID=1052303-VI</t>
  </si>
  <si>
    <t>1052306-VI</t>
  </si>
  <si>
    <t>DOES WORK TAKING PLACE REQUIRE A BLDG PERMIT?</t>
  </si>
  <si>
    <t>PERMIT 6857416-CN ISSUED 9/28/21 AND FINALED 02/22/23.</t>
  </si>
  <si>
    <t>5433 30TH AVE SW</t>
  </si>
  <si>
    <t>HTTPS://SERVICES.SEATTLE.GOV/PORTAL/CUSTOMIZE/LINKTORECORD.ASPX?ALTID=1052306-VI</t>
  </si>
  <si>
    <t>(47.55279922, -122.37123601)</t>
  </si>
  <si>
    <t>1052307-VI</t>
  </si>
  <si>
    <t>A NEW HOUSING UNIT STRUCTURE IS BEING BUILT ON THE PROPERTY.  RECORDS SHOW NO PERMIT IN PROCESS OF GRANTED.  STRUCTURE HAS NO SET BACKS.  CONSTRUCTION HAPPENING ALL HOURS.**PER 06/07/21 PHONE CALL, CONFIRMED SOUTH WEST CORNERVISIBLE FROM ALLEY - JH**</t>
  </si>
  <si>
    <t>PERMIT 6856575-CN ISSUED 09/18/24 AND PASSED THE FINAL INSPECTION ON 11/20/24.</t>
  </si>
  <si>
    <t>2851 43RD AVE W</t>
  </si>
  <si>
    <t>HTTPS://SERVICES.SEATTLE.GOV/PORTAL/CUSTOMIZE/LINKTORECORD.ASPX?ALTID=1052307-VI</t>
  </si>
  <si>
    <t>(47.64641166, -122.41226056)</t>
  </si>
  <si>
    <t>1052309-VI</t>
  </si>
  <si>
    <t>UNPERMITTED WORK IN ECA.</t>
  </si>
  <si>
    <t>PERMIT 6909407-CN PASSED THE FINAL BUILDING INSPECTION ON 05/05/24.</t>
  </si>
  <si>
    <t>8803 38TH AVE SW</t>
  </si>
  <si>
    <t>HTTPS://SERVICES.SEATTLE.GOV/PORTAL/CUSTOMIZE/LINKTORECORD.ASPX?ALTID=1052309-VI</t>
  </si>
  <si>
    <t>(47.52451464, -122.3809702)</t>
  </si>
  <si>
    <t>1052310-VI</t>
  </si>
  <si>
    <t>PER ONLINE; MANAGEMENT HAS FAILED TO REPLACE 13 EMERGENCY EXIT/LIGHTING  SIGNS THAT HAVE HAD DEAD BATTERIES FOR AT LEAST THREE YEARS. MANAGEMENT WAS DIRECTED TO DO SO IN OCTOBER, 2020 BY SEATTLE HOUSING AUTHORITY HOUSING QUALITY STANDARDS INSPECTOR  BUT HAVE NOT DONE SO AND SHA  HQS INSPECTOR HAS GIVEN UP FOLLOWING NUMEROUS MANAGEMENT EXCUSES. THERE ARE ALSO AT LEAST THREE EXIT SIGNS IN STAIRWELLS ON THE 6TH AND 7TH FLOORS THAT SHOULD BE EMERGENCY LIGHTS ONLY. THERE ARE NO BUI</t>
  </si>
  <si>
    <t>VIOLATION CONFIRMED. OBSERVED MULTIPLE INOPERABLE EXIT SIGNS, BATTERY BACK-UP EXIT LIGHTS AND SIGNS AND INOPERABLE HALLWAY LIGHT. (06-14-2021 CJ)</t>
  </si>
  <si>
    <t>3621 33RD AVE S</t>
  </si>
  <si>
    <t>HTTPS://SERVICES.SEATTLE.GOV/PORTAL/CUSTOMIZE/LINKTORECORD.ASPX?ALTID=1052310-VI</t>
  </si>
  <si>
    <t>(47.57108137, -122.29161815)</t>
  </si>
  <si>
    <t>1052311-VI</t>
  </si>
  <si>
    <t>NOV PAOTHRSMC 22.206.180.A &amp; SMC 22.206.180.D. TENANTS LOCKED OUT AND DENIED ACCESS TO ROOM.</t>
  </si>
  <si>
    <t>HTTPS://SERVICES.SEATTLE.GOV/PORTAL/CUSTOMIZE/LINKTORECORD.ASPX?ALTID=1052311-VI</t>
  </si>
  <si>
    <t>1052313-VI</t>
  </si>
  <si>
    <t>PEOPLE ARE SQUATTING AT PROPERTY, ADD TO VB LIST.</t>
  </si>
  <si>
    <t>1634 S KING ST</t>
  </si>
  <si>
    <t>HTTPS://SERVICES.SEATTLE.GOV/PORTAL/CUSTOMIZE/LINKTORECORD.ASPX?ALTID=1052313-VI</t>
  </si>
  <si>
    <t>(47.59852611, -122.31003384)</t>
  </si>
  <si>
    <t>1052315-VI</t>
  </si>
  <si>
    <t>HTTPS://SERVICES.SEATTLE.GOV/PORTAL/CUSTOMIZE/LINKTORECORD.ASPX?ALTID=1052315-VI</t>
  </si>
  <si>
    <t>1052317-VI</t>
  </si>
  <si>
    <t>2425 4TH AVE S</t>
  </si>
  <si>
    <t>HTTPS://SERVICES.SEATTLE.GOV/PORTAL/CUSTOMIZE/LINKTORECORD.ASPX?ALTID=1052317-VI</t>
  </si>
  <si>
    <t>(47.58101134, -122.32958738)</t>
  </si>
  <si>
    <t>1052319-VI</t>
  </si>
  <si>
    <t>THE OWNER OF OUR APARTMENT BUILDING HAS A COUPLE OF CONTRACTORS DOING EXTENSIVE WORK HOWEVER, THEY SEEM TO BE LACKING IN SAFETY SKILLS CREATING A HAZARD.  LIKE ERECTING 4 FLOORS OF SCAFFOLDING, WEARING NO HARNESS EQUIPMENT WHILE ERECTING IT OR WHILE WORKING, AND THEN USING IT LIKE ITS GYM EQUIPMENT DOING A VERSION OF "DIPS".  THEY DO THINGS LIKE SHOUT, "LOOK OUT BELOW" AND THEN DROP BOARDS AND OTHER MATERIALS FROM 4 FLOORS EVEN THOUGH WE HAVE A DEAF COUPLE IN THE BUILDIN</t>
  </si>
  <si>
    <t>CONSTRUCTING REPAIRS AND REPLACEMENT OF ROTTEN MEMBERS OF CANTILEVERED DECKS ON THE MICHELE APARTMENTS WITHOUT PERMITS AND INSPECTIONS.  STOP WORK POSTED BY INSPECTOR KOTOMAIMOCE; NOT TO BE REMOVED WITHOUT SDCI INSPECTOR APPROVAL.PHOTOS IN K DRIVE &amp; CASE DOCUMENTS</t>
  </si>
  <si>
    <t>940 N 98TH ST</t>
  </si>
  <si>
    <t>HTTPS://SERVICES.SEATTLE.GOV/PORTAL/CUSTOMIZE/LINKTORECORD.ASPX?ALTID=1052319-VI</t>
  </si>
  <si>
    <t>(47.70089154, -122.34556606)</t>
  </si>
  <si>
    <t>1052320-VI</t>
  </si>
  <si>
    <t>NEIGHBOR IS BLDG LARGE STRUCTURE IN BACK YARD LOOKS TOO TALL SURE IT IS OVER CODE WITHOUT PERMITS</t>
  </si>
  <si>
    <t>AT THE 6/21/21 INVESTIGATION THE SDCI BUILDING INSPECTOR VIEWED THE GARAGE BEING REMODELED AND THE FLAT ROOF WAS REPLACED WITH NEW PITCHED ROOF. (2) PHOTOS IN K DRIVE &amp; CASE DOCUMENTS</t>
  </si>
  <si>
    <t>6818 18TH AVE NE</t>
  </si>
  <si>
    <t>HTTPS://SERVICES.SEATTLE.GOV/PORTAL/CUSTOMIZE/LINKTORECORD.ASPX?ALTID=1052320-VI</t>
  </si>
  <si>
    <t>(47.67819366, -122.30848309)</t>
  </si>
  <si>
    <t>1052324-VI</t>
  </si>
  <si>
    <t>CONSTRUCTING AN ADDITION TO THE WEST SIDE OF THIS SFR WITHOUT A PERMIT</t>
  </si>
  <si>
    <t>AS OF 4/3/2024, PERMIT 6917133-CN HAS RECEIVED FINAL APPROVAL FOR WORK ORIGINALLY PERFORMED WITHOUT A PERMIT AND INSPECTIONS INCLUDING REMOVAL OF THE ADDITION ON THE WEST SIDE OF THIS SFR AND REMOVAL OF TWO SHEDS ORIGINALLY BUILT WITHOUT A PERMIT IN ADDITION TO PERMITTING THE DECK ON THE WEST SIDE OF THIS SFR.</t>
  </si>
  <si>
    <t>8835 41ST AVE S</t>
  </si>
  <si>
    <t>HTTPS://SERVICES.SEATTLE.GOV/PORTAL/CUSTOMIZE/LINKTORECORD.ASPX?ALTID=1052324-VI</t>
  </si>
  <si>
    <t>(47.52326048, -122.28160247)</t>
  </si>
  <si>
    <t>1052325-VI</t>
  </si>
  <si>
    <t>ACTIVE CONSTRUCTION WITHOUT PERMIT</t>
  </si>
  <si>
    <t>THIS NOTICE OF VIOLATION WAS ISSUED IN ERROR; THERE WAS NO VIOLATION AT THIS ADDRESS. THE CASE HAS BEEN CLOSED FOR THIS ADDRESS.</t>
  </si>
  <si>
    <t>112 NE 63RD ST</t>
  </si>
  <si>
    <t>HTTPS://SERVICES.SEATTLE.GOV/PORTAL/CUSTOMIZE/LINKTORECORD.ASPX?ALTID=1052325-VI</t>
  </si>
  <si>
    <t>(47.67458752, -122.32750456)</t>
  </si>
  <si>
    <t>1052328-VI</t>
  </si>
  <si>
    <t>NO WORKING SMOKE DETECTOR ON MAIN FLOOR.</t>
  </si>
  <si>
    <t>HBMC VIOLATIONS MISSING SD, STOVETOP BURNER NOT WORKING, MISSING ELECTRIC BLANKS AND MISSING HANDRAIL.</t>
  </si>
  <si>
    <t>4319 9TH AVE NE</t>
  </si>
  <si>
    <t>HTTPS://SERVICES.SEATTLE.GOV/PORTAL/CUSTOMIZE/LINKTORECORD.ASPX?ALTID=1052328-VI</t>
  </si>
  <si>
    <t>(47.66008213, -122.31906738)</t>
  </si>
  <si>
    <t>1052329-VI</t>
  </si>
  <si>
    <t>ELECTRICAL WORKIS HAZARD TO COMMON AREA.COMPLAINANT WILL GIVE ACCESSTO VIEW.</t>
  </si>
  <si>
    <t>AT THE TIME OF THE 4/14/22 INSPECTION THE HOT TUB AND ELECTRICAL  CONNECTION WERE NO LONGER OBSERVED. THIS CASE IS NOW CLOSED.  AT THE TIME OF THE 6/18/21 INSPECTION, WIRED PORTABLE HOT TUB OBSERVED REQUIRES AN ELECTRICAL PERMIT AND INSPECTIONS.</t>
  </si>
  <si>
    <t>2022 APR 14 12:00:00 AM</t>
  </si>
  <si>
    <t>HTTPS://SERVICES.SEATTLE.GOV/PORTAL/CUSTOMIZE/LINKTORECORD.ASPX?ALTID=1052329-VI</t>
  </si>
  <si>
    <t>1052330-VI</t>
  </si>
  <si>
    <t>WORK NOT PER PLAN UNDER PERMIT 6547821-CN</t>
  </si>
  <si>
    <t>AS OF 6/21/2021 AND 6/24/2021, CONSTRUCTING A RETAINING WALL ALONG THE SOUTH PROPERTY LINE IS NOT PER THE APPROVED DRAWINGS FOR PERMIT 6547821-CN. A SURVEY OF CURRENT SITE CONDITIONS IS REQUIRED. AN APPROVED REVISION TO PERMIT 6547821-CN IS REQUIRED TO KEEP THE RETAINING WALL (INCLUDING AN APPROVED LAND USE VARIANCE) OR AN APPROVED REVISION TO PERMIT 6547821-CN IS REQUIRED TO REMOVE THE RETAINING WALL. SDOT APPROVAL IS REQUIRED FOR THE PORTIONS OF THE WALL IN THE RIGHT-OF-WAY. STOP WORK ORDER POSTED 6/21/2021 AND AGAIN ON 9/3/2021 (ONLY INTERIOR WORK ALLOWED UNTIL THE PERMIT REVISION FOR THE RETAINING WALL ALONG THE SOUTH PROPERTY HAS BEEN ISSUED).</t>
  </si>
  <si>
    <t>3760 W LAWTON ST</t>
  </si>
  <si>
    <t>HTTPS://SERVICES.SEATTLE.GOV/PORTAL/CUSTOMIZE/LINKTORECORD.ASPX?ALTID=1052330-VI</t>
  </si>
  <si>
    <t>(47.66519032, -122.40830897)</t>
  </si>
  <si>
    <t>1052332-VI</t>
  </si>
  <si>
    <t>VACANT BUILDING UNSECURED.</t>
  </si>
  <si>
    <t>2022 AUG 02 12:00:00 AM</t>
  </si>
  <si>
    <t>HTTPS://SERVICES.SEATTLE.GOV/PORTAL/CUSTOMIZE/LINKTORECORD.ASPX?ALTID=1052332-VI</t>
  </si>
  <si>
    <t>1052337-VI</t>
  </si>
  <si>
    <t>PER ONLINE; COMMERCIAL BUILDING EXHAUST FANS AREBLOWING INTO MYHOME.</t>
  </si>
  <si>
    <t>AS OF 8/25/2021, VENTS AND AIR CONDITIONING UNITS INSTALLED WITHOUT A PERMIT IN THE EAST WALL OF THE BUILDING OVERHANGING THE PROPERTY LINE HAVE BEEN REMOVED. RESTORING THE EAST WALL TO MEET MINIMUM BUILDING CODE IS BEING FOLLOWED UP UNDER CASE 1052383-VI.</t>
  </si>
  <si>
    <t>3801 S GRAHAM ST</t>
  </si>
  <si>
    <t>HTTPS://SERVICES.SEATTLE.GOV/PORTAL/CUSTOMIZE/LINKTORECORD.ASPX?ALTID=1052337-VI</t>
  </si>
  <si>
    <t>(47.54580953, -122.28469138)</t>
  </si>
  <si>
    <t>1052339-VI</t>
  </si>
  <si>
    <t>DOCK AND FLOATING BOAT SHED INSTALLATION W/ ASSOCIATED FLOATS BETWEEN 2002-2005. BARGE ACCESS GANGWAY INSTALLED 2007-2009 (BARGE NOT USED AS VESSEL).</t>
  </si>
  <si>
    <t>582 S RIVERSIDE DR</t>
  </si>
  <si>
    <t>HTTPS://SERVICES.SEATTLE.GOV/PORTAL/CUSTOMIZE/LINKTORECORD.ASPX?ALTID=1052339-VI</t>
  </si>
  <si>
    <t>(47.53560121, -122.32663538)</t>
  </si>
  <si>
    <t>1052340-VI</t>
  </si>
  <si>
    <t>PER ONLINE; AN EXTENSION WAS BUILT ON THE DOUBLE DOOR GARAGE WITHOUT A PERMIT AND IT DOESN'T LOOK UP TO CODE EITHER.</t>
  </si>
  <si>
    <t>AT THE TIME OF THE 10/06/22 INSPECTION, STRUCTURE OBSERVED WAS REDUCED IN SIZE.  NO BUILDING PERMIT REQUIRED FOR WORK OBSERVED.</t>
  </si>
  <si>
    <t>4221 SW JUNEAU ST</t>
  </si>
  <si>
    <t>HTTPS://SERVICES.SEATTLE.GOV/PORTAL/CUSTOMIZE/LINKTORECORD.ASPX?ALTID=1052340-VI</t>
  </si>
  <si>
    <t>(47.55019058, -122.38686978)</t>
  </si>
  <si>
    <t>1052341-VI</t>
  </si>
  <si>
    <t>BUILDING A DECK</t>
  </si>
  <si>
    <t>AS OF 6/23/2021, CONSTRUCTING A DECK MORE THAN 18” ABOVE GRADE ON THE EAST/BACK SIDE OF A 2-BEDROOM 1-BATHROOM SFR WITH A MOSTLY UNFINISHED BASEMENT (590 SQ.FT. UNFINISHED) INCLUDING INSTALLATION OF A DOOR TO ACCESS THE DECK REQUIRES A PERMIT AND INSPECTIONS. STOP WORK ORDER POSTED 6/23/2021.</t>
  </si>
  <si>
    <t>2021 JUN 24 12:00:00 AM</t>
  </si>
  <si>
    <t>5936 38TH AVE SW</t>
  </si>
  <si>
    <t>HTTPS://SERVICES.SEATTLE.GOV/PORTAL/CUSTOMIZE/LINKTORECORD.ASPX?ALTID=1052341-VI</t>
  </si>
  <si>
    <t>(47.54909486, -122.38014138)</t>
  </si>
  <si>
    <t>1052346-VI</t>
  </si>
  <si>
    <t>HTTPS://SERVICES.SEATTLE.GOV/PORTAL/CUSTOMIZE/LINKTORECORD.ASPX?ALTID=1052346-VI</t>
  </si>
  <si>
    <t>1052349-VI</t>
  </si>
  <si>
    <t>SAFETY HAZARD FROM HOLES IN PLYWOOD FENCING AROUND THE CIVIC SQUARE PROPERTY.</t>
  </si>
  <si>
    <t>AS OF 7/8/2021, THE PLYWOOD FENCING SURROUNDING THIS CONSTRUCTION HAS HAD THE DAMAGED PORTIONS OF THE FENCING REPAIRED WITH ALL THE MISSING SECTIONS REPLACED AND ACCESS TO THE SITE BLOCKED OFF AND THE POTENTIAL FALL HAZARD TO PEDESTRIANS ON THE ADJACENT PUBLIC SIDEWALK HAS BEEN ABATED.</t>
  </si>
  <si>
    <t>2021 JUL 08 12:00:00 AM</t>
  </si>
  <si>
    <t>600 3RD AVE</t>
  </si>
  <si>
    <t>HTTPS://SERVICES.SEATTLE.GOV/PORTAL/CUSTOMIZE/LINKTORECORD.ASPX?ALTID=1052349-VI</t>
  </si>
  <si>
    <t>(47.6033626, -122.33119984)</t>
  </si>
  <si>
    <t>1052365-VI</t>
  </si>
  <si>
    <t>NEIGHBOR IS DOING TOTAL BASEMENT RENOVATION WITH OUT PERMITS CAN SEE FRAMED WALLS, ELECTRIC WIRE EVERYWHERE - DOES NO SEEMS SAFE COULD BE POSSIBLE FIRE HAZARD</t>
  </si>
  <si>
    <t>CONSTRUCTING INTERIOR RENOVATIONS IN THE BASEMENT OF A SINGLE FAMILY RESIDENCE WITHOUT PERMITS AND INSPECTIONS.</t>
  </si>
  <si>
    <t>2021 NOV 29 12:00:00 AM</t>
  </si>
  <si>
    <t>2707 NE 103RD ST</t>
  </si>
  <si>
    <t>HTTPS://SERVICES.SEATTLE.GOV/PORTAL/CUSTOMIZE/LINKTORECORD.ASPX?ALTID=1052365-VI</t>
  </si>
  <si>
    <t>(47.70293072, -122.29845004)</t>
  </si>
  <si>
    <t>1052369-VI</t>
  </si>
  <si>
    <t>REFERRED BY SDCI ELECTRICAL INSPECTOR - FOR INTERIOR REMODEL OF SFR W/O PERMITS &amp; INSPECTIONS &amp; WORK WAS COVERED W/O APPROVAL</t>
  </si>
  <si>
    <t>PERMITS 6846088-EL ACHIEVED FINAL APPROVAL ON 2/14/22 AND 6847790-CN ACHIEVED FINAL APPROVAL ON 2/16/22 FOR WORK ORIGINALLY BEGUN WITHOUT PERMITS AND INSPECTIONS.</t>
  </si>
  <si>
    <t>5004 NICKLAS PL NE</t>
  </si>
  <si>
    <t>HTTPS://SERVICES.SEATTLE.GOV/PORTAL/CUSTOMIZE/LINKTORECORD.ASPX?ALTID=1052369-VI</t>
  </si>
  <si>
    <t>(47.66512012, -122.27223353)</t>
  </si>
  <si>
    <t>1052378-VI</t>
  </si>
  <si>
    <t>PER ONLINE; THESE PEOPLE HAVE DONE A BUNCH OF UNPERMMITTED CONSTRUCTION AND HAVE PEOPLE WORKING MAKING NOISE EARLY IN THE MORNING FOR ALMOST A YEAR. THEY REMOVED THEIR OFF STREET PARKING AND NOW PARK ALL THEIR CARS ON THE STREET AND KEEP PARKING SPACES THERE BLOCKED OFF WHICH MEANS PEOPLE WHO LIVE HERE CANT FIND PARKING.</t>
  </si>
  <si>
    <t>CONSTRUCTING ADDITIONS AND ALTERATIONS TO AN EXISTING SINGLE-FAMILY RESIDENCE, INCLUDING BUT NOT LIMITED TO ENCLOSING THE FRONT PORCH TO CREATE A MUD-ROOM AND BUILDING A DECK, MORE THAN 18" ABOVE GRADE WITHOUT PERMITS AND INSPECTIONS.PHOTOS IN K DRIVE AND CASE DOCUMENTS</t>
  </si>
  <si>
    <t>6737 13TH AVE NW</t>
  </si>
  <si>
    <t>HTTPS://SERVICES.SEATTLE.GOV/PORTAL/CUSTOMIZE/LINKTORECORD.ASPX?ALTID=1052378-VI</t>
  </si>
  <si>
    <t>(47.67894236, -122.37325525)</t>
  </si>
  <si>
    <t>1052379-VI</t>
  </si>
  <si>
    <t>PER ONLINE; SHORELINE BUILDING ADDITION, NO PERMIT</t>
  </si>
  <si>
    <t>SHORELINE - INSTALLATION OF PT WOOD PLATFORM FOR TRAMPOLINE AREA AND REMOVAL OF REQUIRED MITIGATION VEGETATION, ADDITION TO HOME ADDED W/O PERMITS BETWEEN 2010-2015.</t>
  </si>
  <si>
    <t>3708 W COMMODORE WAY</t>
  </si>
  <si>
    <t>HTTPS://SERVICES.SEATTLE.GOV/PORTAL/CUSTOMIZE/LINKTORECORD.ASPX?ALTID=1052379-VI</t>
  </si>
  <si>
    <t>(47.66634505, -122.40624164)</t>
  </si>
  <si>
    <t>1052380-VI</t>
  </si>
  <si>
    <t>VENEER WAS PEELING OFF OF THIS BUILDING ON THE SOUTH EAST CORNER OF THIS BUILDING</t>
  </si>
  <si>
    <t>THE HAZARD HAS BEEN REMOVED AND REPAIRED PER THE THE STAMPED AND SIGNED REPORT BY A LICENSED IN THE STATE OF WASHINGTON STRUCTURAL ENGINEER DATED 3/15/22.</t>
  </si>
  <si>
    <t>6500 RAVENNA AVE NE</t>
  </si>
  <si>
    <t>HTTPS://SERVICES.SEATTLE.GOV/PORTAL/CUSTOMIZE/LINKTORECORD.ASPX?ALTID=1052380-VI</t>
  </si>
  <si>
    <t>(47.67596152, -122.30362389)</t>
  </si>
  <si>
    <t>1052381-VI</t>
  </si>
  <si>
    <t>REFERRED FROM SDCI ELECTRICAL INSPECTOR - FULL HOUSE REMODEL W/NO CONSTRUCTION PERMIT</t>
  </si>
  <si>
    <t>PERMIT 6846532-CN ISSUE AND PENDING INSPECTIONS FOR BASEMENT RENOVATION IN A SINGLE-FAMILY RESIDENCE WITHOUT CONSTRUCTION PERMITS AND INSPECTIONS.  ELECTRICAL PERMIT 6843563-EL IS ALSO PENDING FINAL APPROVALS. PHOTOS BY ELECTRICAL INSPECTOR IN K DRIVE &amp; CASE DOCUMENTS</t>
  </si>
  <si>
    <t>825 NE RAVENNA BLVD</t>
  </si>
  <si>
    <t>HTTPS://SERVICES.SEATTLE.GOV/PORTAL/CUSTOMIZE/LINKTORECORD.ASPX?ALTID=1052381-VI</t>
  </si>
  <si>
    <t>(47.67238054, -122.31936302)</t>
  </si>
  <si>
    <t>1052383-VI</t>
  </si>
  <si>
    <t>PER ONLINE; COMMERCIAL BUILDING ON ZERO LOT LINE HAS OPEN PORTIONS OF THEIR EASTSIDE WALL TO ACCOMMODATE AC UNITS AND VENT PORTS FOR BATHROOM EXHAUST FANS. NO PERMITS WELL PULLED</t>
  </si>
  <si>
    <t>PERMIT 6860589-CN WAS ISSUED 11/2/2021 AND RECEIVED FINAL APPROVAL 12/16/2021 TO RESTORE THE FIRE RATING OF THE EAST WALL AFTER THE UNPERMITTED VENTS AND A/C UNITS WERE REMOVED FROM THE EAST WALL.</t>
  </si>
  <si>
    <t>HTTPS://SERVICES.SEATTLE.GOV/PORTAL/CUSTOMIZE/LINKTORECORD.ASPX?ALTID=1052383-VI</t>
  </si>
  <si>
    <t>1052385-VI</t>
  </si>
  <si>
    <t>GARAGE RENOVATION INCLUDING NEW SIDING, DOORS, WINDOWS, ROOF, FRAMING, CONCRETE.  BASED ON ON-LINE INFORMATION, NO PERMITS FOR WORK.</t>
  </si>
  <si>
    <t>PERMIT 6847626-CN ISSUED 7/12/21 AND FINALED 9/22/21.  PERMIT 6846373-EL ISSUED 7/1/21 AND FINALED 9/21/21.  AT THE TIME OF THE 6/30/21 INSPECTION, NEW FRAMING AND ELECTRICAL WORK OBSERVED ON THE DETACHED GARAGE REQUIRES A PERMIT AND INSPECTIONS.</t>
  </si>
  <si>
    <t>4540 W CRAMER ST</t>
  </si>
  <si>
    <t>HTTPS://SERVICES.SEATTLE.GOV/PORTAL/CUSTOMIZE/LINKTORECORD.ASPX?ALTID=1052385-VI</t>
  </si>
  <si>
    <t>(47.66883013, -122.41442962)</t>
  </si>
  <si>
    <t>1052387-VI</t>
  </si>
  <si>
    <t>BUILDING VERY LARGE GARAGE STRUCTURE IN BACKYARD AGAINST PROPERTY LINES WITHOUT PERMITTING</t>
  </si>
  <si>
    <t>AS OF 10/15/2021, 6846654-EL RECEIVED FINAL APPROVAL AND AS OF 9/27/2021, 6850810-CN RECEIVED FINAL APPROVAL FOR WORK ORIGINALLY STARTED WITHOUT PERMITS AND INSPECTIONS.</t>
  </si>
  <si>
    <t>2021 OCT 15 12:00:00 AM</t>
  </si>
  <si>
    <t>534 31ST AVE</t>
  </si>
  <si>
    <t>HTTPS://SERVICES.SEATTLE.GOV/PORTAL/CUSTOMIZE/LINKTORECORD.ASPX?ALTID=1052387-VI</t>
  </si>
  <si>
    <t>(47.60724407, -122.29234676)</t>
  </si>
  <si>
    <t>1052388-VI</t>
  </si>
  <si>
    <t>I HAVE MADE TWO OTHER COMPLAINTS AGAINST MY LANDLORD FOR VIOLATIONS AND I HAVE BEEN WORKING WITH INSPECTOR MR. GREGORY LUM WITH SDCI. WE HAD TO OPEN UP MY ORIGINAL CASE THAT WE CLOSED BECAUSE MY LANDLORD ONLY COMPLIED WITH THE STARTING THE REPAIRS OF THE VIOLATIONS WHEN SDCI HAD THE CASE OPEN. AS SOON AS THE CASE WAS CLOSED, EVEN THOUGH ALL OF THE NOTICE OF VIOLATIONS WERE NOT COMPLETED, MY LANDLORD STOP DOING REPAIRS. MY DISHWASHER IS STILL BROKEN AND THEY HAVEN'T</t>
  </si>
  <si>
    <t>HBMC COMPLAINT INCLUDING BUT NOT LIMITED TO;  1.)    DISHWASHER IS STILL BROKEN.2.)    REFRIGERATOR IS FREEZING ALL OF MY FOOD, 3.)    THE REPAIRS IN MY BATHROOM INCOMPLETE4.)    THEY HAVEN'T FIXED ALL OF MY OUTLETS, 5.)    THEY STILL HAVEN'T REPLACED MY SLIDING GLASS DOOR SCREEN, 6.)    THEY STILL HAVEN'T ADDRESSED MY SILVERFISH INSECT INFESTATION,7.)    MOLD THROUGHOUT THE APARTMENTTHE OTHER ITEMS MENTIONED ARE ADDRESSED BY POTA.</t>
  </si>
  <si>
    <t>HTTPS://SERVICES.SEATTLE.GOV/PORTAL/CUSTOMIZE/LINKTORECORD.ASPX?ALTID=1052388-VI</t>
  </si>
  <si>
    <t>1052390-VI</t>
  </si>
  <si>
    <t>BUSINESS USING A CONSTRUCTED FLOATING OFFICE. NOT A FOWR!</t>
  </si>
  <si>
    <t>A. BUSINESS HAS NOT ESTABLISHED USE FOR THEIR LOCATION WITHIN THE BUILDING AND PROPERTY.B. UNAUTHORIZED DEVELOPMENT TO OVER-WATER BUILDING AND BUSINESS: 1) RENOVATIONS/REMODEL TO INTERIOR (OVER-WATER) AREAS, INCLUDING BUT NOT LIMITED TO THE ADDITION OF NONCONFORMING PLANK DECKING; 2) ADDITION OF PROHIBITED ACCESSORY FLOAT, BEING USED FOR CHANGING, SHOWERS, TOILETS, 3) ADDED SEWER CONNECTION OVER-WATER WITHOUT OVERSIGHT, AND 4) OTHER ADDITIONS TO OVER-WATER SPACE SUCH AS LIGHTS, ALL WITHOUT SDCI AUTHORIZATION. C. BUSINESS PRACTICES INCLUDE PROHIBITED ACTIVITIES SUCH AS: DRAINING HOT FRESH OR BRACKISH (EPSOM SALT ADDED) CITY DRINKING WATER FROM HOT TUBS INTO LAKE INSTEAD OF BACK INTO CITY SEWER; UNCONTROLLED DISCHARGE OF SHOWER PRODUCTS IN LARGE VOLUMES AND SINK WATER FROM FACILITIES ON ACCESSORY FLOAT DIRECTLY INTO THE LAKE.</t>
  </si>
  <si>
    <t>2520 WESTLAKE AVE N</t>
  </si>
  <si>
    <t>HTTPS://SERVICES.SEATTLE.GOV/PORTAL/CUSTOMIZE/LINKTORECORD.ASPX?ALTID=1052390-VI</t>
  </si>
  <si>
    <t>(47.64297435, -122.34321086)</t>
  </si>
  <si>
    <t>1052391-VI</t>
  </si>
  <si>
    <t>PER ONLINE; HOUSE HAS ABANDONED CAR AND CONTAINER IN FRONT YARD AND SOFAS ON SIDE . BLACKBERRY BUSHES INVADES ALL NEIGHBORING YARDS. BLACKBERRY VINES HAVE INVADED HOME THROUGH BROKEN WINDOWS.  THE GARBAGE AND VEGETATION HAS TAKEN OVER THE BACK YARD IMPACTING NEIGHBORS. IS THIS HOME CONDEMNED?</t>
  </si>
  <si>
    <t>4125 19TH AVE SW</t>
  </si>
  <si>
    <t>HTTPS://SERVICES.SEATTLE.GOV/PORTAL/CUSTOMIZE/LINKTORECORD.ASPX?ALTID=1052391-VI</t>
  </si>
  <si>
    <t>(47.5658451, -122.35829621)</t>
  </si>
  <si>
    <t>1052392-VI</t>
  </si>
  <si>
    <t>PER ONLINE; EPIDEMIC AMOUNTS OF GARBAGE ACCUMULATING AT VACANT HOME CREATING HEALTH HAZARD. GARBAGE IN FRONT AND IN REAR OF PROPERTY. THIS IS AN ONGOING PROBLEM FOR LAST 3 YEARS. HOME IS VACANT AND SQUATTERS ARE NOW USING HOME AS SHELTER. PLEASE ENFORCE REMOVAL OF GARBAGE BY OWNER AND MAINTAIN SECURITY AND CLEANLINESS OF PROPERTY.</t>
  </si>
  <si>
    <t>9009 16TH AVE SW</t>
  </si>
  <si>
    <t>HTTPS://SERVICES.SEATTLE.GOV/PORTAL/CUSTOMIZE/LINKTORECORD.ASPX?ALTID=1052392-VI</t>
  </si>
  <si>
    <t>(47.52261046, -122.35541152)</t>
  </si>
  <si>
    <t>1052393-VI</t>
  </si>
  <si>
    <t>HTTPS://SERVICES.SEATTLE.GOV/PORTAL/CUSTOMIZE/LINKTORECORD.ASPX?ALTID=1052393-VI</t>
  </si>
  <si>
    <t>1052396-VI</t>
  </si>
  <si>
    <t>PER ONLINE; I AM CONCERNED THAT THERE MAY BE EXCEPTIONAL TREES ON THIS SITE THAT ARE NOT BEING PROPERLY IDENTIFIED, PROTECTED AND POTENTIALLY SAVED FROM DEMOLITION AT 172 GALER ST (3034265-LU). THERE IS A LARGE BEAUTIFUL JAPANESE MAPLE AND A LARGE OLD JUNIPER THAT IS A WORK-OF-ART WITH TRAINED BRANCHES AND SCULPTED INTO KNOTS LIKE AN ANCIENT BONSAI. THERE IS ALSO A LARGE MAGNOLIA TREE WHICH IS ONE OF THE LARGEST IN THE QA NEIGHBORHOOD. I DID SEE THE JAPANESE MAPLE INDICA</t>
  </si>
  <si>
    <t>AT THE 7/8/21 INVESTIGATION THE SDCI SITE INSPECTOR CONFIRMED THAT THE TREE PROTECTION WAS  IN PLACE AND PER PERMIT 6722043-CN.</t>
  </si>
  <si>
    <t>HTTPS://SERVICES.SEATTLE.GOV/PORTAL/CUSTOMIZE/LINKTORECORD.ASPX?ALTID=1052396-VI</t>
  </si>
  <si>
    <t>1052398-VI</t>
  </si>
  <si>
    <t>CONSTRUCTION WITHOUT PERMIT/- RE-GRADING HOLE DUG IN FRONT OF HOUSE THAT IS DEEPER THAN 4 FEET.-DECK EXTENSION/CONSTRUCTION (20FT HIGH) BACK OF PROPERTY -SUBSTANTIAL RENOVATIONS (REMOVAL OF WALLS)</t>
  </si>
  <si>
    <t>REMODELING A 2-STORY TRIPLEX INCLUDING, BUT NOT LIMITED TO, CUTTING HOLES IN THE FOUNDATION IN THE FRONT OF THE BUILDING FOR NEW WINDOWS, FINISHING THE BASEMENT AND REBUILDING THE SECOND STORY DECK ON THE BACK OF THE BUILDING REQUIRES PERMITS AND INSPECTIONS. SEE APPROVED DRAWINGS FOR PROJECT 8707557/PERMIT 634398 FOR "EXISTING" CONFIGURATION. STOP WORK ORDER POSTED 7/1/2021.</t>
  </si>
  <si>
    <t>1114 33RD AVE</t>
  </si>
  <si>
    <t>HTTPS://SERVICES.SEATTLE.GOV/PORTAL/CUSTOMIZE/LINKTORECORD.ASPX?ALTID=1052398-VI</t>
  </si>
  <si>
    <t>(47.61216311, -122.2901305)</t>
  </si>
  <si>
    <t>1052399-VI</t>
  </si>
  <si>
    <t>A THREE STORY DETACHED DWELLING UNIT IS UNDER CONSTRUCTION IN THE BACK YARD OF THE HOUSE.  A LARGE EXCAVATION WAS COMPLETED FOR THE BASEMENT.  WATER FILLED THE HOLE AND HAS BEEN PUMPED INTO THE ALLY FOR THE LAST THREE MONTHS. IN MAY, THOUSANDS OF GALLONS WERE PUMPED. EVEN IN OUR CURRENT DRY SPELL, WATER IS STILL BEING PUMPED ONTO THE ALLEY SURFACE.  THE PAVEMENT HAS BEEN UNDERMINED AND IS COLLAPSING.  THE ALLEY IS SINKING ENOUGH, DOWNHILL FROM THE CONSTRUCTION SITE, THAT I</t>
  </si>
  <si>
    <t>AT THE 7/19/21 FOLLOW UP INVESTIGATION THE VIOLATION HAS BEEN RESOLVED. WORK IS PROCEEDING UNDER PERMIT 6778746-CN.</t>
  </si>
  <si>
    <t>2021 JUL 09 12:00:00 AM</t>
  </si>
  <si>
    <t>6840 54TH AVE NE</t>
  </si>
  <si>
    <t>HTTPS://SERVICES.SEATTLE.GOV/PORTAL/CUSTOMIZE/LINKTORECORD.ASPX?ALTID=1052399-VI</t>
  </si>
  <si>
    <t>(47.67879571, -122.27000744)</t>
  </si>
  <si>
    <t>1052401-VI</t>
  </si>
  <si>
    <t>THIS BUILDING IS ABANDONED AND HAS BEEN BROKEN INTO BY SQUATTERS. SIGNIFICANT PORTIONS OF THE BUILDING MATERIALS HAVE BEEN TORN OFF OF THE BUILDING AND NOW LITTER THE STREET. IT APPEARS TO BE STRUCTURALLY UNSOUND. THERE ARE ALSO DEAD RODENTS (RATS) ON THE SIDEWALK OUTSIDE THE BUILDING.</t>
  </si>
  <si>
    <t>2021 JUL 02 12:00:00 AM</t>
  </si>
  <si>
    <t>2021 JUL 20 12:00:00 AM</t>
  </si>
  <si>
    <t>HTTPS://SERVICES.SEATTLE.GOV/PORTAL/CUSTOMIZE/LINKTORECORD.ASPX?ALTID=1052401-VI</t>
  </si>
  <si>
    <t>1052402-VI</t>
  </si>
  <si>
    <t>4833 S RAYMOND STFIRE, NOW DISPLACED</t>
  </si>
  <si>
    <t>SECOND FLOOR OF DWELLING CAUGHT ON FIRE,</t>
  </si>
  <si>
    <t>4833 S RAYMOND ST</t>
  </si>
  <si>
    <t>HTTPS://SERVICES.SEATTLE.GOV/PORTAL/CUSTOMIZE/LINKTORECORD.ASPX?ALTID=1052402-VI</t>
  </si>
  <si>
    <t>(47.54827714, -122.27136155)</t>
  </si>
  <si>
    <t>1052404-VI</t>
  </si>
  <si>
    <t>TREES CUT. SEE DOCUMENTS</t>
  </si>
  <si>
    <t>FOUND NUMEROUS TREES OVER 6" DBH TOPPED AND CUT DOWN ON BURLINGTON NORTHERN PROPERTY AND SDOT ROW IN ECA AREA. DOING FURTHER RESEARCH AND PREPARING NOV.</t>
  </si>
  <si>
    <t>5506 SEAVIEW AVE NW</t>
  </si>
  <si>
    <t>HTTPS://SERVICES.SEATTLE.GOV/PORTAL/CUSTOMIZE/LINKTORECORD.ASPX?ALTID=1052404-VI</t>
  </si>
  <si>
    <t>(47.6690845, -122.40271746)</t>
  </si>
  <si>
    <t>1052405-VI</t>
  </si>
  <si>
    <t>FIND IT FIX IT APP: OVERGROWN WEEDS AND BLACKBERRY VINES STARTING TO BLOCK THE SIDEWALK IN FRONT OF 410.</t>
  </si>
  <si>
    <t>SEE 1054953-VI FOR EO ENFORCEMENT</t>
  </si>
  <si>
    <t>HTTPS://SERVICES.SEATTLE.GOV/PORTAL/CUSTOMIZE/LINKTORECORD.ASPX?ALTID=1052405-VI</t>
  </si>
  <si>
    <t>1052406-VI</t>
  </si>
  <si>
    <t>8310 38TH AVE S</t>
  </si>
  <si>
    <t>HTTPS://SERVICES.SEATTLE.GOV/PORTAL/CUSTOMIZE/LINKTORECORD.ASPX?ALTID=1052406-VI</t>
  </si>
  <si>
    <t>(47.52928614, -122.28511934)</t>
  </si>
  <si>
    <t>1052407-VI</t>
  </si>
  <si>
    <t>PER ONLINE; CONSTRUCTION SITE HAS BEEN ABANDONED.  TRASH AND CONSTRUCT MATERIALS LEFT IN THE PUBLIC RIGHT OF WAY.</t>
  </si>
  <si>
    <t>2021 SEP 30 12:00:00 AM</t>
  </si>
  <si>
    <t>HTTPS://SERVICES.SEATTLE.GOV/PORTAL/CUSTOMIZE/LINKTORECORD.ASPX?ALTID=1052407-VI</t>
  </si>
  <si>
    <t>1052408-VI</t>
  </si>
  <si>
    <t>PSE SERVICE SHUT OFFMY LANDLORD DONALD G DOTY HAS NEVER ABIDED BY PROPER NOTICE TO ALLOW REAL ESTATE BROKERS TO VIEW MY BEDROOM. TODAY I TRIED TO GET HIM TO COMPLY, AND WITHIN THAT CONVERSATION ANNOUNCED I HAD BEEN EVICTED AND TO VACATE IN 30 DAYS. WHEN I ASSERTED THAT WAS ILLEGAL HE SAID MARCH 31 AND THAT HE INTENDS TO SERVE ME WITH WRITTEN NOTICE OF IT TOMORROW. I ASSERT THAT IS ILLEGAL RETALIATION UNDER RCW 59.18.240 AND OUGHT TO PRESUMED RETALIATORY UNDER RCW 59.18.250</t>
  </si>
  <si>
    <t>PSE CONFIRMED: SERVICE HAS BEEN SHUT OFF.</t>
  </si>
  <si>
    <t>2022 JAN 31 12:00:00 AM</t>
  </si>
  <si>
    <t>HTTPS://SERVICES.SEATTLE.GOV/PORTAL/CUSTOMIZE/LINKTORECORD.ASPX?ALTID=1052408-VI</t>
  </si>
  <si>
    <t>1052409-VI</t>
  </si>
  <si>
    <t>2022 JUL 20 12:00:00 AM</t>
  </si>
  <si>
    <t>HTTPS://SERVICES.SEATTLE.GOV/PORTAL/CUSTOMIZE/LINKTORECORD.ASPX?ALTID=1052409-VI</t>
  </si>
  <si>
    <t>1052410-VI</t>
  </si>
  <si>
    <t>9741 5TH AVE. S. SEATTLE, 98118. RED SINGLE FAMILY HOME WAS GUTTED SEVERAL MONTHS AGO. PROPERTY RECEIVED A STOP WORK ORDER SEVERAL MONTHS AGO DUE TO NON PERMITTING OF WORK. HOME HAS BEEN "OPEN" NOT ENCLOSED FOR SEVERAL MONTHS AS WELL. HOMES UNDER A MAJOR REMODEL MUST BE ENCLOSED.</t>
  </si>
  <si>
    <t>2022 FEB 15 12:00:00 AM</t>
  </si>
  <si>
    <t>HTTPS://SERVICES.SEATTLE.GOV/PORTAL/CUSTOMIZE/LINKTORECORD.ASPX?ALTID=1052410-VI</t>
  </si>
  <si>
    <t>1052411-VI</t>
  </si>
  <si>
    <t>PER CSB: ABANDONED FOR OVER 10 YEARS, ILLEGAL DUMPING , HOARDING, FIRE HAZARD, FENCE NOT UP TO CODE</t>
  </si>
  <si>
    <t>2908 HARRIS PL S</t>
  </si>
  <si>
    <t>HTTPS://SERVICES.SEATTLE.GOV/PORTAL/CUSTOMIZE/LINKTORECORD.ASPX?ALTID=1052411-VI</t>
  </si>
  <si>
    <t>(47.57721227, -122.30201204)</t>
  </si>
  <si>
    <t>1052412-VI</t>
  </si>
  <si>
    <t>PER ONLINE; THIS RESIDENCE HAS BEEN VACANT FOR 21 YEARS. IT'S OWNERS DO NOT/HAVE NOT ATTENDED TO IT IN ANY MANNER. THE BASEMENT FLOODS ON A YEARLY BASIS, THERE ARE DEAD RODENTS INSIDE THAT CAN BE SEEN FROM THE WINDOW, THERE IS TRASH AND DEBRIS THROUGHOUT THE YARD. I HAVE CONTACTED YOUR OFFICE FOR ASSISTANCE IN PRIOR YEARS. MOST RECENTLY, SQUATTERS HAVE TAKEN UP RESIDENCE IN THE HOME. I HAVE OBSERVED THEM TOILETING THEMSELVES ON THE PARKING STRIP.</t>
  </si>
  <si>
    <t>2021 NOV 10 12:00:00 AM</t>
  </si>
  <si>
    <t>4427 49TH AVE S</t>
  </si>
  <si>
    <t>HTTPS://SERVICES.SEATTLE.GOV/PORTAL/CUSTOMIZE/LINKTORECORD.ASPX?ALTID=1052412-VI</t>
  </si>
  <si>
    <t>(47.56315884, -122.27225376)</t>
  </si>
  <si>
    <t>1052415-VI</t>
  </si>
  <si>
    <t>NO PERMIT HAS BEEN PULLED FOR A SIDE SEWER REPLACEMENT.  WORK WAS DONE BY PIONEER PLUMBING AND CAHILL PLUMBING.</t>
  </si>
  <si>
    <t>PERMIT 6846484-SS WAS ISSUED 7/8/2021 AND RECEIVED FINAL APPROVAL 11/12/2021 FOR WORK ORIGINALLY STARTED WITHOUT A PERMIT AND INSPECTIONS.</t>
  </si>
  <si>
    <t>2021 JUL 06 12:00:00 AM</t>
  </si>
  <si>
    <t>5511 16TH AVE S</t>
  </si>
  <si>
    <t>HTTPS://SERVICES.SEATTLE.GOV/PORTAL/CUSTOMIZE/LINKTORECORD.ASPX?ALTID=1052415-VI</t>
  </si>
  <si>
    <t>(47.55307503, -122.31259156)</t>
  </si>
  <si>
    <t>1052416-VI</t>
  </si>
  <si>
    <t>THE BUILDING AT 48 S NEVADA ST, SEATTLE, WA 98134 HAS HAS FALLEN INTO COMPLETE DISREPAIR AND BECOME A MAGNET FOR NEGATIVE ACTIVITY. THE BUILDING IS COVERED WITH GRAFFITI, THE ALCOVES ARE USED FOR ILLICIT ACTIVITIES, EMPLOYEE CARS FROM THE BUSINESS ACROSS THE STREET ARE BROKEN INTO REGULARLY, AND THERE HAVE BEEN ASSAULTS ON THOSE EMPLOYEES. PEOPLE HAVE ALSO BEEN FOUND LIVING INSIDE.</t>
  </si>
  <si>
    <t>2021 JUL 07 12:00:00 AM</t>
  </si>
  <si>
    <t>48 S NEVADA ST</t>
  </si>
  <si>
    <t>HTTPS://SERVICES.SEATTLE.GOV/PORTAL/CUSTOMIZE/LINKTORECORD.ASPX?ALTID=1052416-VI</t>
  </si>
  <si>
    <t>(47.56596866, -122.34002195)</t>
  </si>
  <si>
    <t>1052417-VI</t>
  </si>
  <si>
    <t>SPU RECEIVED A CALL ABOUT SOMEONE PUMPING SEWAGE INTO THE STREET. SPU SAW ABOUT ONE FOOT OF SEWAGE WITH A PUMP SITTING IN IT. FORWARDED TO CODE COMPLIANCE BY SPU.</t>
  </si>
  <si>
    <t>SEWAGE LEAKING AND OVERFLOWING FROM THE BASEMENT.</t>
  </si>
  <si>
    <t>5002 15TH AVE NE</t>
  </si>
  <si>
    <t>HTTPS://SERVICES.SEATTLE.GOV/PORTAL/CUSTOMIZE/LINKTORECORD.ASPX?ALTID=1052417-VI</t>
  </si>
  <si>
    <t>(47.66504413, -122.31164838)</t>
  </si>
  <si>
    <t>1052421-VI</t>
  </si>
  <si>
    <t>SEWAGE BACK UP, STANDINGWATER WITH FECES IN BEDROOMAND LIVING ROOM DAYS AFTERLANDLORD NOTIFIED.</t>
  </si>
  <si>
    <t>SEWAGE OVERFLOW TO HALLWAY AND NEARBY ROOMS</t>
  </si>
  <si>
    <t>1127 M L KING JR WAY</t>
  </si>
  <si>
    <t>HTTPS://SERVICES.SEATTLE.GOV/PORTAL/CUSTOMIZE/LINKTORECORD.ASPX?ALTID=1052421-VI</t>
  </si>
  <si>
    <t>(47.612387, -122.29651397)</t>
  </si>
  <si>
    <t>1052426-VI</t>
  </si>
  <si>
    <t>ECA STEEP SLOPE VEGETATION HAS BEEN REMOVED REMAINING ROCKS HOLDING UP AREA ARE BEING REMOVED, POTENTIAL LANDSLIDE</t>
  </si>
  <si>
    <t>PERMIT 6867333-CN WAS ISSUED 11/11/2021 AND RECEIVED FINAL APPROVAL 12/9/2021 FOR WORK ORIGINALLY PERFORMED WITHOUT A PERMIT AND INSPECTIONS.</t>
  </si>
  <si>
    <t>6015 51ST PL S</t>
  </si>
  <si>
    <t>HTTPS://SERVICES.SEATTLE.GOV/PORTAL/CUSTOMIZE/LINKTORECORD.ASPX?ALTID=1052426-VI</t>
  </si>
  <si>
    <t>(47.54840548, -122.26923699)</t>
  </si>
  <si>
    <t>1052427-VI</t>
  </si>
  <si>
    <t>FLAG POLE INSTALL INCORRECT(BLOCKING VIEW, RIGHT AGAINSTFENCE AND BLOWS ON THEIR SIDE).VISIBLE FROM 44TH AVE SW OR KILBOURNE CT SW</t>
  </si>
  <si>
    <t>2022 APR 04 12:00:00 AM</t>
  </si>
  <si>
    <t>9418 45TH AVE SW</t>
  </si>
  <si>
    <t>HTTPS://SERVICES.SEATTLE.GOV/PORTAL/CUSTOMIZE/LINKTORECORD.ASPX?ALTID=1052427-VI</t>
  </si>
  <si>
    <t>(47.51825073, -122.39085717)</t>
  </si>
  <si>
    <t>1052428-VI</t>
  </si>
  <si>
    <t>ON THE MORNING OF SATURDAY, 04.24.21, A DEMOLITION PROJECT WAS BEGUN AT 118 S. BRANDON ST., SEATTLE, WA, 98108.THERE WERE NO PERMITS POSTED AT THAT PROPERTY INDICATING THAT A DEMOLITION PROJECT WAS PLANNED, OR APPROVED BY THE CITY, FOR THAT WORK.WOULD A PROJECT FOR THE PROPERTY AT 118 S. BRANDON ST. WARRANT A PERMIT?THE GARAGE ON THAT PROPERTY WAS BEING TORN DOWN BY SEVERAL INDIVIDUALS WEARING BLUE COVERALL UNIFORMS LABELED WITH THE NAME SAVANNAH,WITH THEIR NAMES LABEL</t>
  </si>
  <si>
    <t>AS OF 5/6/2021, DEMOLISHING AN APPROXIMATELY 220 SQ.FT. ACCESSORY STRUCTURE (SHED/GARAGE) ADJACENT TO THE NORTH PROPERTY LINE REQUIRES RAT ABATEMENT, A DEMOLITION PERMIT AND INSPECTIONS.</t>
  </si>
  <si>
    <t>114 S BRANDON ST</t>
  </si>
  <si>
    <t>HTTPS://SERVICES.SEATTLE.GOV/PORTAL/CUSTOMIZE/LINKTORECORD.ASPX?ALTID=1052428-VI</t>
  </si>
  <si>
    <t>(47.5543198, -122.33344509)</t>
  </si>
  <si>
    <t>1052430-VI</t>
  </si>
  <si>
    <t>PER ONLINE; ON THE MORNING OF SATURDAY, 04.24.21, A DEMOLITION PROJECT WAS BEGUN AT 118 S. BRANDON ST., SEATTLE, WA, 98108.THERE WERE NO PERMITS POSTED AT THAT PROPERTY INDICATING THAT A DEMOLITION PROJECT WAS PLANNED, OR APPROVED BY THE CITY, FOR THAT WORK.WOULD A PROJECT FOR THE PROPERTY AT 118 S. BRANDON ST. WARRANT A PERMIT?THE GARAGE ON THAT PROPERTY WAS BEING TORN DOWN BY SEVERAL INDIVIDUALS WEARING BLUE COVERALL UNIFORMS LABELED WITH THE NAME SAVANNAH,WITH THEIR</t>
  </si>
  <si>
    <t>AS OF 5/6/2021, DEMOLISHING AN APPROXIMATELY 216 SQ.FT. GARAGE ON THE NORTH SIDE OF THE SFR REQUIRES RAT ABATEMENT, A DEMOLITION PERMIT AND INSPECTIONS.</t>
  </si>
  <si>
    <t>118 S BRANDON ST</t>
  </si>
  <si>
    <t>HTTPS://SERVICES.SEATTLE.GOV/PORTAL/CUSTOMIZE/LINKTORECORD.ASPX?ALTID=1052430-VI</t>
  </si>
  <si>
    <t>(47.55432462, -122.33321003)</t>
  </si>
  <si>
    <t>1052433-VI</t>
  </si>
  <si>
    <t>TREE CUTTING CONCERNS.**PER 07/06/21 EMAIL, ONE TREE REMOVED AND SEVERAL OTHERS REMAIN ON PROPERTY.PHOTOS SHOW REMAINING TREES ON THE SW CORNEROF THE PROPERTY AS WELL AS THE PLANS THAT SHOW THETREE TAKEN DOWN WAS EXCEPTIONAL - JH**</t>
  </si>
  <si>
    <t>REVISED PLANS WERE SUBMITTED AND APPROVED UNDER 6722050-CN-007.</t>
  </si>
  <si>
    <t>13333 GREENWOOD AVE N</t>
  </si>
  <si>
    <t>HTTPS://SERVICES.SEATTLE.GOV/PORTAL/CUSTOMIZE/LINKTORECORD.ASPX?ALTID=1052433-VI</t>
  </si>
  <si>
    <t>(47.72611435, -122.35593603)</t>
  </si>
  <si>
    <t>1052438-VI</t>
  </si>
  <si>
    <t>2021 JUL 12 12:00:00 AM</t>
  </si>
  <si>
    <t>HTTPS://SERVICES.SEATTLE.GOV/PORTAL/CUSTOMIZE/LINKTORECORD.ASPX?ALTID=1052438-VI</t>
  </si>
  <si>
    <t>1052439-VI</t>
  </si>
  <si>
    <t>PER ONLINE; FRONT YARD IS COMPLETELY OVERGROWN AND IS HARBORING RACOONS AND RATS.</t>
  </si>
  <si>
    <t>HTTPS://SERVICES.SEATTLE.GOV/PORTAL/CUSTOMIZE/LINKTORECORD.ASPX?ALTID=1052439-VI</t>
  </si>
  <si>
    <t>1052441-VI</t>
  </si>
  <si>
    <t>CONSTRUCTION PROJECTCREATING DUST CLOUDSALL OVER THE NEIGHBORHOOD.  NOMITIGATION PRACTICEDAT ALL.</t>
  </si>
  <si>
    <t>PERMIT 6850607-CN ISSUED 7/29/21 AND FINALED 4/22/22.</t>
  </si>
  <si>
    <t>7022 46TH AVE SW</t>
  </si>
  <si>
    <t>HTTPS://SERVICES.SEATTLE.GOV/PORTAL/CUSTOMIZE/LINKTORECORD.ASPX?ALTID=1052441-VI</t>
  </si>
  <si>
    <t>(47.53988819, -122.39115888)</t>
  </si>
  <si>
    <t>1052442-VI</t>
  </si>
  <si>
    <t>DEMO W/OUT PERMIT(WAREHOUSE). DRAINSYSTEM CUT OFF.COMPLAINANT WILL REPORT TO SPU (SAID WASTOLD BY SPU THAT THEYDON'T DEAL WITH STORM WATERDRAINS).CALLER STATED ECA,BUT NOT SHOWN ASECA.</t>
  </si>
  <si>
    <t>AS OF 7/9/2021, DEMOLISHING AN APPROXIMATELY 3,721 SQ.FT. BUILDING REQUIRES A DEMOLITION PERMIT WITH RAT ERADICATION AND OTHER RELATED PERMITS.</t>
  </si>
  <si>
    <t>3834 4TH AVE S</t>
  </si>
  <si>
    <t>HTTPS://SERVICES.SEATTLE.GOV/PORTAL/CUSTOMIZE/LINKTORECORD.ASPX?ALTID=1052442-VI</t>
  </si>
  <si>
    <t>(47.56896501, -122.32835583)</t>
  </si>
  <si>
    <t>1052444-VI</t>
  </si>
  <si>
    <t>NIEGHBOR BUILDING ADU UNPERMITTED AND NOT TO CODE.INCREASED HEIGHT OF EXISTING STRUCTURE IN ALLEY BY BUILDING NEW ROOF SYSTEM NOT PROPERTY SUPPORTED OR STRUCTURALLY STABLE.  SOLELY USED ONLY A SINGLE 2X4 ON EXTERIOR CORNERS TO SUPPORT NEW ROOF THAT ARE NOT SUPPORTED BY FOOTING OR ANYTHING STRUCTURAL, ONLY ATTACHED TO EXISTING WALL.  POTENTIALLY DANGEROUS TO FUTURE HOMEOWNER OR ROOFING CONTRACTOR THAT UNKNOWING DOESN'T REALIZE THAT ROOF SYSTEM IS NOT PROPERTY SUPPORTED.</t>
  </si>
  <si>
    <t>AS OF 10/12/21 THE GARAGE APPEARS TO BE RESTORED TO THE ORIGINAL SIZE/CONFIGURATION.  SIDING IS IN PROCESS OF BEING INSTALLED.</t>
  </si>
  <si>
    <t>2021 JUL 13 12:00:00 AM</t>
  </si>
  <si>
    <t>116 NE 63RD ST</t>
  </si>
  <si>
    <t>HTTPS://SERVICES.SEATTLE.GOV/PORTAL/CUSTOMIZE/LINKTORECORD.ASPX?ALTID=1052444-VI</t>
  </si>
  <si>
    <t>(47.6745713, -122.3273859)</t>
  </si>
  <si>
    <t>1052446-VI</t>
  </si>
  <si>
    <t>FIRE/STAIRS DOORDOESN'T CLOSE ANDIS NOT SFD COMPLIANT.WON'T CLOSE AND ISNOISY/SCREECHING. NORESPONSE TO REPAIRSREQUESTED SINCE DECEMBER2020.</t>
  </si>
  <si>
    <t>HTTPS://SERVICES.SEATTLE.GOV/PORTAL/CUSTOMIZE/LINKTORECORD.ASPX?ALTID=1052446-VI</t>
  </si>
  <si>
    <t>1052449-VI</t>
  </si>
  <si>
    <t>PER ONLINE; I COULD OBVIOUSLY BE MISTAKEN, BUT I SUSPECT A NEIGHBOR ON MY STREET IS ATTEMPTING TO BUILD AN ADDITION ON HIS OWN WITHOUT A PERMIT. I AM UNABLE TO FIND ANY NEW BUILDING PERMIT FOR THIS ADDRESS - THE HOUSE NEXT DOOR HAS ONE AND IS ACTIVELY UNDER CONSTRUCTION. FURTHER, THIS INDIVIDUAL MAY BE VIOLATING A BUILDING HEIGHT MAXIMUM IN SFLR1 WITH THIS ADDITION. THANK YOU FOR YOUR ATTENTION TO THIS.</t>
  </si>
  <si>
    <t>PERMIT 6851029-CN ISSUED 3/24/22 AND PASSED THE FINAL BUILDING INSPECTION ON 09/30/2024.</t>
  </si>
  <si>
    <t>4142 19TH AVE SW</t>
  </si>
  <si>
    <t>HTTPS://SERVICES.SEATTLE.GOV/PORTAL/CUSTOMIZE/LINKTORECORD.ASPX?ALTID=1052449-VI</t>
  </si>
  <si>
    <t>(47.56540344, -122.35767439)</t>
  </si>
  <si>
    <t>1052450-VI</t>
  </si>
  <si>
    <t>TREE CUTTINGSOUTH SIDE OF PROPERTYVISIBLE FROM STREET.COMPLAINANT WILL TRY TOTAKE PHOTOS</t>
  </si>
  <si>
    <t>OBSERVED ACTIVE TREE CUTTING. THE CONTRACTOR EXPLAINED THAT THE PROPERTY OWNERS TOLD THEM THAT THERE WAS A PERMIT AND THEY HAD PERMISSION TO CUT THE WESTERN HEMLOCK. VIOLATION CONFIRMED AFTER MEETING WITH SDCI ARBORIST (07-01-2021) CJ</t>
  </si>
  <si>
    <t>6404 47TH AVE SW</t>
  </si>
  <si>
    <t>HTTPS://SERVICES.SEATTLE.GOV/PORTAL/CUSTOMIZE/LINKTORECORD.ASPX?ALTID=1052450-VI</t>
  </si>
  <si>
    <t>(47.54566944, -122.39203847)</t>
  </si>
  <si>
    <t>1052451-VI</t>
  </si>
  <si>
    <t>A DUPLEX IN A LEGALLY ESTABLISHED SFR (NOT PER PROJECT 8401102/PERMIT 611543)</t>
  </si>
  <si>
    <t>THE BUILDING KNOWN AS 1336 16TH AVE S IS LEGALLY ESTABLISHED AS A SFR (SEE THE APPROVED DRAWINGS FOR PROJECT 8401102/PERMIT 611543) AND NOT A DUPLEX.</t>
  </si>
  <si>
    <t>1336 16TH AVE S</t>
  </si>
  <si>
    <t>HTTPS://SERVICES.SEATTLE.GOV/PORTAL/CUSTOMIZE/LINKTORECORD.ASPX?ALTID=1052451-VI</t>
  </si>
  <si>
    <t>1052452-VI</t>
  </si>
  <si>
    <t>PER ONLINE; ADDRESS 3817B 12TH AVE W.  PARCEL NO. 277060-4940BRAND NEW DECK BEING BUILD MORE THAN 18-INCHES IN HEIGHT OFF THE GROUND AND LESS THAN 5FT FROM THE SIDE PROPERTY LINE WITHOUT A PERMIT.  PROPERTY IS ZONED R (RESIDENTIAL).  DECK IS BEING BUILT ALL THE WAY UP TO THE PROPERTY LINE (ROCK RETAINING WALL - ZERO FEET SETBACK).</t>
  </si>
  <si>
    <t>AT THE TIME OF THE 11/18/21 INSPECTION, THE DECK OBSERVED ON 7/7/21 HAD BEEN REMOVED.</t>
  </si>
  <si>
    <t>2021 NOV 18 12:00:00 AM</t>
  </si>
  <si>
    <t>3817 B 12TH AVE W</t>
  </si>
  <si>
    <t>HTTPS://SERVICES.SEATTLE.GOV/PORTAL/CUSTOMIZE/LINKTORECORD.ASPX?ALTID=1052452-VI</t>
  </si>
  <si>
    <t>(47.65456946, -122.37252809)</t>
  </si>
  <si>
    <t>1052461-VI</t>
  </si>
  <si>
    <t>PER ONLINE; CONSTRUCTION SITE LEFT UNSECURE (RESIDENCE LEFT OPEN TO THE PUBLIC). ROTTING FOOD IN YARD. OVERGROWN WEEDS. ABANDONED VEHICLES. RATS.</t>
  </si>
  <si>
    <t>515 31ST AVE E</t>
  </si>
  <si>
    <t>HTTPS://SERVICES.SEATTLE.GOV/PORTAL/CUSTOMIZE/LINKTORECORD.ASPX?ALTID=1052461-VI</t>
  </si>
  <si>
    <t>(47.62411822, -122.292247)</t>
  </si>
  <si>
    <t>1052462-VI</t>
  </si>
  <si>
    <t>EXPIRED PERMITS 3028737-LU AND 6565657-CN WITH OUTSTANDING STRUCTURAL &amp; GEOTECHNICAL SPECIAL INSPECTIONS</t>
  </si>
  <si>
    <t>PERMIT 6565657-CN RENEWED UNTIL 10/5/22. THE STRUCTURAL SPECIAL INSPECTIONS ARE COMPLETED; GEOTECHNICAL SPECIAL INSPECTIONS PENDING.</t>
  </si>
  <si>
    <t>HTTPS://SERVICES.SEATTLE.GOV/PORTAL/CUSTOMIZE/LINKTORECORD.ASPX?ALTID=1052462-VI</t>
  </si>
  <si>
    <t>1052467-VI</t>
  </si>
  <si>
    <t>SHORELINE--PER ONLINE--FOWR OR FLOATING HOME NUMBER 019 REBUILT WITHOUT A SUBSTANTIAL DEVELOPMENT PERMIT. USED PRESSURE TREATED WOOD OVER WATER. CREATED A NEW HULL AND INCREASED THE OVER WATER COVERAGE</t>
  </si>
  <si>
    <t>PER INSPECTION FH 019 WAS NOT REBUILT, FLOATATION APPEARS TO HAVE BEEN ADDED ON EITHER SIDE BUT NO SUBSTANTIAL REDEVELOPMENT OR EXPANSION OF OVER WATER COVERAGE OCCURRED. WORK WOULD NOT HAVE REQUIRED AN SSDP - EXEMPTION AT MOST. CLOSE.</t>
  </si>
  <si>
    <t>2770 WESTLAKE AVE N</t>
  </si>
  <si>
    <t>HTTPS://SERVICES.SEATTLE.GOV/PORTAL/CUSTOMIZE/LINKTORECORD.ASPX?ALTID=1052467-VI</t>
  </si>
  <si>
    <t>(47.64560822, -122.34676074)</t>
  </si>
  <si>
    <t>1052474-VI</t>
  </si>
  <si>
    <t>CONSTRUCTING AN ADDITION TO THE WEST SIDE OF THE BUILDING, INTERIOR CONSTRUCTION AND ADDING A CEILING IN THE BASEMENT THAT COVERS THE FIRE SPRINKLERS ALL WITHOUT PERMITS AND INSPECTIONS</t>
  </si>
  <si>
    <t>AS OF 7/9/2021, CONSTRUCTING AN APPROX. 15' X 100' ADDITION TO THE WEST SIDE OF THE BUILDING (IN THE EXIT PATHWAY), REMODELING THE BASEMENT BY ADDING A DROP CEILING AND INSTALLING 2 WALK-IN COOLERS CEILING THAT COVER THE BASEMENT FIRE SPRINKLERS WITHOUT PERMITS AND INSPECTIONS. ALL UNPERMITTED WORK IS IN OR ADJACENT TO THE BA MIEN SEAFOOD MARKET (SUITE 121).</t>
  </si>
  <si>
    <t>6951 M L KING JR WAY S</t>
  </si>
  <si>
    <t>HTTPS://SERVICES.SEATTLE.GOV/PORTAL/CUSTOMIZE/LINKTORECORD.ASPX?ALTID=1052474-VI</t>
  </si>
  <si>
    <t>(47.53934449, -122.28323468)</t>
  </si>
  <si>
    <t>1052475-VI</t>
  </si>
  <si>
    <t>PER ONLINE; MY FAMILY AND I LIVE IN A RENTAL UNIT AT 7336 17TH AVE NE SINCE 2018. THE FRONT AND REAR STAIRS FOR ENTRY INTO THE HOUSE AND COMPLETELY FALLING APART AND VERY DANGEROUS. THERE ARE NO HANDRAILS, THE WOOD IS ROTTEN AND FALLING OFF, MY WIFE IS 6 MONTHS PREGNANT, MY SON IS 3 YEARS OLD, GRANDMA HAS ALREADY ALMOST FALLING OFF THE STAIRS. DESPITE REPEATED REQUESTS, THE LANDLORD REFUSES TO MAKE NECESSARY REPAIRS. ADDITIONALLY, THE WINDOWS OF THE HOUSE ARE ALSO</t>
  </si>
  <si>
    <t>HBMC COMPLAINT REGARDING ROTTED WOOD DECK, STAIRS, BROKEN WINDOWS, LACK OF OPERATIONAL DOORS AND LEAD PAINT.</t>
  </si>
  <si>
    <t>7336 17TH AVE NE</t>
  </si>
  <si>
    <t>HTTPS://SERVICES.SEATTLE.GOV/PORTAL/CUSTOMIZE/LINKTORECORD.ASPX?ALTID=1052475-VI</t>
  </si>
  <si>
    <t>(47.68234411, -122.30964915)</t>
  </si>
  <si>
    <t>1052476-VI</t>
  </si>
  <si>
    <t>PER ONLINE; THE LAWN ON 1202 W. DRAVUS ST. IS OVERGROWN AND DRY.  I HAVE FOUND CIGARETTE BUTTS ALSO.  I AM WORRIED THIS CAN CAUSE A FIRE ESPECIALLY SINCE IT HAS BEEN HOT AND DRY PLUS THE 4TH OF JULY IS SOON.</t>
  </si>
  <si>
    <t>2021 JUL 21 12:00:00 AM</t>
  </si>
  <si>
    <t>1202 W DRAVUS ST</t>
  </si>
  <si>
    <t>HTTPS://SERVICES.SEATTLE.GOV/PORTAL/CUSTOMIZE/LINKTORECORD.ASPX?ALTID=1052476-VI</t>
  </si>
  <si>
    <t>(47.64869285, -122.37254502)</t>
  </si>
  <si>
    <t>1052478-VI</t>
  </si>
  <si>
    <t>ELECTRICAL CODEVIOLATIONS</t>
  </si>
  <si>
    <t>8035 INTERLAKE AVE N</t>
  </si>
  <si>
    <t>HTTPS://SERVICES.SEATTLE.GOV/PORTAL/CUSTOMIZE/LINKTORECORD.ASPX?ALTID=1052478-VI</t>
  </si>
  <si>
    <t>(47.68802807, -122.34073373)</t>
  </si>
  <si>
    <t>1052479-VI</t>
  </si>
  <si>
    <t>UNMAINTAINED, GARBAGEISSUES AND POSSIBLYOPEN TO ENTRY. WATER BEINGACCESSED BY PUBLIC (NEARBYHOMELESS ENCAMPMENT)</t>
  </si>
  <si>
    <t>2951 S WEBSTER ST</t>
  </si>
  <si>
    <t>HTTPS://SERVICES.SEATTLE.GOV/PORTAL/CUSTOMIZE/LINKTORECORD.ASPX?ALTID=1052479-VI</t>
  </si>
  <si>
    <t>(47.53509272, -122.29302071)</t>
  </si>
  <si>
    <t>1052481-VI</t>
  </si>
  <si>
    <t>I AM THE OWNER OF THE PROPERTY TO THE SOUTH OF WEDGWOOD MART IN BRYANT. THE OWNER OF WEDGWOOD MART HAS PLACED A FOOD TRUCK 2 FEET AWAY FROM THE FENCE THAT WE SHARE. PER 23.47A.11.E OF THE ZONING CODE, OUTDOOR SALES AND SERVICE OF FOOD MUST BE AT LEAST 50' FROM A RESIDENTIAL PROPERTY. I HAVE SPENT WELL OVER A MONTH TRYING TO RESOLVE THIS ISSUE TO NO AVAIL, AND AS SUCH AM FILING AN OFFICIAL COMPLAINT. IT'S WORTH MENTIONING THAT THE OWNER CAN SIMPLE MOVE THE TRUCK TO THE OTHER</t>
  </si>
  <si>
    <t>FOOD TRUCK WITHIN A FEW FEET OF RESIDENTIAL LOT--NEEDS TO BE 50' AWAY.</t>
  </si>
  <si>
    <t>6256 35TH AVE NE</t>
  </si>
  <si>
    <t>HTTPS://SERVICES.SEATTLE.GOV/PORTAL/CUSTOMIZE/LINKTORECORD.ASPX?ALTID=1052481-VI</t>
  </si>
  <si>
    <t>(47.67559979, -122.28993535)</t>
  </si>
  <si>
    <t>1052482-VI</t>
  </si>
  <si>
    <t>8201 AURORA AVE N</t>
  </si>
  <si>
    <t>HTTPS://SERVICES.SEATTLE.GOV/PORTAL/CUSTOMIZE/LINKTORECORD.ASPX?ALTID=1052482-VI</t>
  </si>
  <si>
    <t>(47.68859516, -122.34494535)</t>
  </si>
  <si>
    <t>1052483-VI</t>
  </si>
  <si>
    <t>NOTIFIED OF STRUCTURAL ISSUE ON THE DECKS AND STAIRS AT THIS MULTIFAMILY BUILDING.</t>
  </si>
  <si>
    <t>PERMIT 6852107-CN TO REPAIR AND REPLACE IN-KIND DAMAGED EXTERIOR WALKWAY, STAIRS AND GUARDRAILS OF EXISTING APARTMENT BUILDING ACHIEVED FINAL APPROVAL ON 1/4/22.</t>
  </si>
  <si>
    <t>HTTPS://SERVICES.SEATTLE.GOV/PORTAL/CUSTOMIZE/LINKTORECORD.ASPX?ALTID=1052483-VI</t>
  </si>
  <si>
    <t>1052484-VI</t>
  </si>
  <si>
    <t>VACANT BUILDINGUNAUTHORIZED OCCUPANTS</t>
  </si>
  <si>
    <t>4868 24TH AVE S</t>
  </si>
  <si>
    <t>HTTPS://SERVICES.SEATTLE.GOV/PORTAL/CUSTOMIZE/LINKTORECORD.ASPX?ALTID=1052484-VI</t>
  </si>
  <si>
    <t>(47.55927715, -122.30263137)</t>
  </si>
  <si>
    <t>1052485-VI</t>
  </si>
  <si>
    <t>HAS THE FINAL BUILDING INSPECTION ON THIS RESIDENCE BEEN COMPLETED?</t>
  </si>
  <si>
    <t>OCCUPYING A SFR WITH AN AADU AND DETACHED GARAGE WITHOUT THE REQUIRED FINAL INSPECTIONS FOR THE PERMITS TO CONSTRUCT THESE BUILDINGS REQUIRES PERMITS AND INSPECTIONS TO LEGALLY OCCUPY THESE BUILDINGS. OTHER REQUIRED PERMITS INCLUDE: ELECTRICAL, FURNACE, PLUMBING, GAS PIPING, POSSIBLY SIDE SEWER AND ANY OTHER PERMITS AS NOTED BY SDCI REVIEWERS AND INSPECTORS.</t>
  </si>
  <si>
    <t>HTTPS://SERVICES.SEATTLE.GOV/PORTAL/CUSTOMIZE/LINKTORECORD.ASPX?ALTID=1052485-VI</t>
  </si>
  <si>
    <t>1052486-VI</t>
  </si>
  <si>
    <t>IT APPEARS THAT THIS BUILDING HAS HAD AN UNPERMITTED CHANGE OF USE FROM A WAREHOUSE TO OFFICE, COFFEE SHOP, AND COFFEE ROASTING FACTORY</t>
  </si>
  <si>
    <t>CONSTRUCTING A COFFEE ROASTING FACTORY IN A WAREHOUSE BUILDING WITHOUT A PERMIT AND INSPECTIONS. APPEARS TO BE A SUBSTANTIAL ALTERATION.</t>
  </si>
  <si>
    <t>2500 AIRPORT WAY S</t>
  </si>
  <si>
    <t>HTTPS://SERVICES.SEATTLE.GOV/PORTAL/CUSTOMIZE/LINKTORECORD.ASPX?ALTID=1052486-VI</t>
  </si>
  <si>
    <t>(47.58078784, -122.32088667)</t>
  </si>
  <si>
    <t>1052489-VI</t>
  </si>
  <si>
    <t>UNPERMITTED DEMO</t>
  </si>
  <si>
    <t>CONSTRUCTION PERMIT 6854888-CN RECEIVED FINAL APPROVAL 10/6/2021 AND PLUMBING PERMIT SR1454474 RECEIVED FINAL APPROVAL 12/15/2021 FOR WORK ORIGINALLY STARTED WITHOUT PERMITS AND INSPECTIONS.</t>
  </si>
  <si>
    <t>8817 3RD AVE S</t>
  </si>
  <si>
    <t>HTTPS://SERVICES.SEATTLE.GOV/PORTAL/CUSTOMIZE/LINKTORECORD.ASPX?ALTID=1052489-VI</t>
  </si>
  <si>
    <t>(47.52407182, -122.33103381)</t>
  </si>
  <si>
    <t>1052495-VI</t>
  </si>
  <si>
    <t>NEIGHBOR HAS BUILTA DECK ON THE FRONTOF THEIR HOUSE, WITHOUTPERMITS</t>
  </si>
  <si>
    <t>1. DISCONTINUE THE MAINTENANCE OF DECK AT FRONT OF HOUSE OR OBTAIN A PERMIT AND FINALAPPROVAL INSPECTION TO ESTABLISH THE USE. THE DECK IS NOT A LEGALLY ESTABLISHED USEOF THE PROPERTY.</t>
  </si>
  <si>
    <t>2021 JUL 23 12:00:00 AM</t>
  </si>
  <si>
    <t>9515 42ND AVE NE</t>
  </si>
  <si>
    <t>HTTPS://SERVICES.SEATTLE.GOV/PORTAL/CUSTOMIZE/LINKTORECORD.ASPX?ALTID=1052495-VI</t>
  </si>
  <si>
    <t>(47.6979218, -122.28302415)</t>
  </si>
  <si>
    <t>1052498-VI</t>
  </si>
  <si>
    <t>REMODELING A DUPLEX INTO A TRIPLEX WITHOUT A PERMIT</t>
  </si>
  <si>
    <t>REMODELING A 3-BEDROOM 2-BATHROOM DUPLEX WITH AN UNFINISHED BASEMENT INTO A 5-BEDROOM 3-BATHROOM TRIPLEX WITH THE THIRD UNIT IN A NOW FINISHED BASEMENT REQUIRES PERMITS AND INSPECTIONS. SEE 1024422-VI RE ESTABLISHED DUPLEX. SEE 1024395-VI AND 1024437-VI RE NO PERMANENT HEAT SOURCE FOR ONE OF THE UNITS - THERE'S NO PERMIT HISTORY FOR A PERMANENT HEAT SOURCE FOR THE UNIT.</t>
  </si>
  <si>
    <t>2301 24TH AVE S</t>
  </si>
  <si>
    <t>HTTPS://SERVICES.SEATTLE.GOV/PORTAL/CUSTOMIZE/LINKTORECORD.ASPX?ALTID=1052498-VI</t>
  </si>
  <si>
    <t>(47.58272831, -122.30263985)</t>
  </si>
  <si>
    <t>1052499-VI</t>
  </si>
  <si>
    <t>HTTPS://SERVICES.SEATTLE.GOV/PORTAL/CUSTOMIZE/LINKTORECORD.ASPX?ALTID=1052499-VI</t>
  </si>
  <si>
    <t>1052500-VI</t>
  </si>
  <si>
    <t>TREE PROTECTION VIOLATION - DURING CONSTRUCTION - OF SMC 25.11. THREE TREES ON THE PROPERTY HAVE INADEQUATE TREE PROTECTION FOR THE WORK THAT IS HAPPENING AND HAS BEEN HAPPENING ON THE PROPERTY. THE TREE PROTECTION FENCES SHOULD BE CLOSE TO THE DRIP LINE OF THE TREE BUT ARE ACTUALLY ONLY WRAPPED AROUND THE TRUNK OF THE THREE TREES! I CAN SEE VISIBLE DAMAGE TO ROOTS AND THE BASE OF THE TREES. PLEASE CITE AND FINE BOTH THE OWNER AND THE CONTRACTOR RESPONSIBLE.</t>
  </si>
  <si>
    <t>AT THE 8/16/21 INSPECTION FOR PERMIT 6787809-CN THE TREE PROTECTION WAS IN PLACE AND THE SITE WAS STABLE.</t>
  </si>
  <si>
    <t>2157 N 63RD ST</t>
  </si>
  <si>
    <t>HTTPS://SERVICES.SEATTLE.GOV/PORTAL/CUSTOMIZE/LINKTORECORD.ASPX?ALTID=1052500-VI</t>
  </si>
  <si>
    <t>(47.67424818, -122.33111971)</t>
  </si>
  <si>
    <t>1052506-VI</t>
  </si>
  <si>
    <t>CONSTRUCTION NOISE STARTING  AT 6:30AM. POSSIBLY NO PERMITS PULLED, IT IS A FLIP IN PROGRESS.</t>
  </si>
  <si>
    <t>PERMIT 6851491-CN ISSUED 8/4/21 AND FINALED 10/7/21.</t>
  </si>
  <si>
    <t>8823 18TH AVE SW</t>
  </si>
  <si>
    <t>HTTPS://SERVICES.SEATTLE.GOV/PORTAL/CUSTOMIZE/LINKTORECORD.ASPX?ALTID=1052506-VI</t>
  </si>
  <si>
    <t>(47.52401773, -122.35823684)</t>
  </si>
  <si>
    <t>1052507-VI</t>
  </si>
  <si>
    <t>LARGE CEDAR TREE REMOVED FROM THE NORTH SIDE OF THIS PROPERTY ADJACENT TO THE ALLEY IN MAY 2021.</t>
  </si>
  <si>
    <t>WESTERN RED CEDAR CUT DOWN. 36" INCHES AT STUMP LEVEL AND WILL REDUCE 10% FOR DBH.WITH ANTIONE WE MEASURED SHORTEST CROSS DIAMETER (EAST TO WEST) FROM ABOUT 4 FEET FROM TREE TO BE 36 INCHES AT STUMP. THE NORTH SOUTH CROSS DIAMETER WAS MORE THAN 36 INCHES. WE ALSO COUNTED THE 3 INCH CHAIN LINKS RUNNING ACROSS THE STUMP AND THERE WERE 12 CHAIN LINKS FOR--36 INCHES. CONFIRMED WITH PAUL OUR ARBORIST THAT IT IS A WESTERN RED CEDAR.</t>
  </si>
  <si>
    <t>804 NE 102ND ST</t>
  </si>
  <si>
    <t>HTTPS://SERVICES.SEATTLE.GOV/PORTAL/CUSTOMIZE/LINKTORECORD.ASPX?ALTID=1052507-VI</t>
  </si>
  <si>
    <t>(47.70240811, -122.32021833)</t>
  </si>
  <si>
    <t>1052509-VI</t>
  </si>
  <si>
    <t>DISCONTINUE MAINTENANCE OF A HOME OCCUPATION IN VIOLATION OF THE HOME OCCUPATION STANDARDS.  YOU ARE IN VIOLATION OF THE FOLLOWING PROVISION(S) OF SEATTLE MUNICIPAL CODE (SMC) SECTION 23.42.050 REGULATING HOME OCCUPATIONS:1.	OUTDOOR STORAGE IN CONNECTION WITH THE HOME OCCUPATION IS PROHIBITED.2.	NO MORE THAN TWO PASSENGER VEHICLES EACH NOT EXCEEDING A GROSS VEHICLE WEIGHT OF 10,000 POUNDS ARE PERMITTED TO OPERATE IN CONNECTION WITH THE HOME OCCUPATION.3.	THE HOME OCCUPATION SHALL BE CONDUCTED SO THAT NOISE, ODOR, SMOKE, DUST, LIGHT AND GLARE, AND ELECTRICAL INTERFERENCE AND OTHER IMPACTS ARE NOT DETECTABLE AT OR BEYOND THE PROPERTY LINE.23.40.002, 23.42.020, 23.42.050, 23.44.006 AND 23.90.002.  SECOND INSPECTION: THIS TIME INCLUDING ALL THE OUTDOOR STORAGE AND STAGING MATERIALS OF HOME OCCUPATION THERE ARE 2 CARS WERE PARKED IN REQUIRED FRONT YARD AND TRAILER PARKED IN REQUIRED SIDE YARD AND OWNER CONFIRMED SOMEONE WAS LIVING IT IT.</t>
  </si>
  <si>
    <t>HTTPS://SERVICES.SEATTLE.GOV/PORTAL/CUSTOMIZE/LINKTORECORD.ASPX?ALTID=1052509-VI</t>
  </si>
  <si>
    <t>1052513-VI</t>
  </si>
  <si>
    <t>I HAVE REPEATEDLY ASKED FOR THE CITY'S ASSISTANCE IN KEEPING THIS PROPERTY MAINTAINED FOR HEALTH AND SAFETY REASONS. ASIDE FROM THE PARKWAY BEING MOWED ONCE OR TWICE AND THE FRONT OF THE PROPERTY FACING NW 57TH STREET BEING "PICKED UP", NOTHING IS BEING DONE TO THE REST OF THE PROPERTY.THE YARDS OF BOTH VACANT HOUSES ARE OVERGROWN WITH VINES, WEEDS, ETC. BY NOT MAINTAINING THE ENTIRE PROPERTY, THE OVERGROWN VINES AND WEEDS ARE GROWING UP AND THROUGH OUR FENCE. PULLING OUT THE VINES FROM MY</t>
  </si>
  <si>
    <t>EO - VB</t>
  </si>
  <si>
    <t>HTTPS://SERVICES.SEATTLE.GOV/PORTAL/CUSTOMIZE/LINKTORECORD.ASPX?ALTID=1052513-VI</t>
  </si>
  <si>
    <t>1052515-VI</t>
  </si>
  <si>
    <t>HTTPS://SERVICES.SEATTLE.GOV/PORTAL/CUSTOMIZE/LINKTORECORD.ASPX?ALTID=1052515-VI</t>
  </si>
  <si>
    <t>1052516-VI</t>
  </si>
  <si>
    <t>EO - RECORD AUTOMATICALLY CREATED FROM ASSOCIATION VBM</t>
  </si>
  <si>
    <t>HTTPS://SERVICES.SEATTLE.GOV/PORTAL/CUSTOMIZE/LINKTORECORD.ASPX?ALTID=1052516-VI</t>
  </si>
  <si>
    <t>1052517-VI</t>
  </si>
  <si>
    <t>REPORT ACTIVE TREE CUTTING W/O PERMIT - THIS LOOKS TO BE AN EXCEPTIONAL TREE</t>
  </si>
  <si>
    <t>EXCEPTIONAL TREE REMOVAL.</t>
  </si>
  <si>
    <t>10040 37TH AVE SW</t>
  </si>
  <si>
    <t>HTTPS://SERVICES.SEATTLE.GOV/PORTAL/CUSTOMIZE/LINKTORECORD.ASPX?ALTID=1052517-VI</t>
  </si>
  <si>
    <t>(47.51262037, -122.37875462)</t>
  </si>
  <si>
    <t>1052518-VI</t>
  </si>
  <si>
    <t>HTTPS://SERVICES.SEATTLE.GOV/PORTAL/CUSTOMIZE/LINKTORECORD.ASPX?ALTID=1052518-VI</t>
  </si>
  <si>
    <t>1052519-VI</t>
  </si>
  <si>
    <t>PER ONLINE; LARGE UNPERMITTED CONSTRUCTION PROJECT THAT INVOLVES AN ENTIRELY NEW STANDALONE BUILDING AND A MAJOR INCREASE/CHANGE OF A SMALL OUTBUILDING.  IT ASSUREDLY CHANGES THE FOOTPRINT OF BUILDINGS ON THE PROPERTY AND APPEARS TO BE CREATING MULTIPLE DWELLINGS ON THE PROPERTY.</t>
  </si>
  <si>
    <t>12/18/23: BASED ON A REVIEW OF THE RECORDS, THE UNPERMITTED STRUCTURE IN THE REAR YARD HAS BEEN REMOVED.</t>
  </si>
  <si>
    <t>2021 NOV 15 12:00:00 AM</t>
  </si>
  <si>
    <t>HTTPS://SERVICES.SEATTLE.GOV/PORTAL/CUSTOMIZE/LINKTORECORD.ASPX?ALTID=1052519-VI</t>
  </si>
  <si>
    <t>1052520-VI</t>
  </si>
  <si>
    <t>INSTALLING MORE THAN 750 SQ.FT. OF IMPERVIOUS SURFACE WITHOUT A PERMIT</t>
  </si>
  <si>
    <t>AS OF 7/28/2021, INSTALLING APPROXIMATELY 3,240 SQ.FT. (MORE THAN 750 SQ.FT.) OF NEW PLUS REPLACED HARD SURFACE OR IMPERVIOUS SURFACE (GRAVEL SURFACES SUBJECT TO VEHICULAR TRAFFIC) REQUIRES A PERMIT AND INSPECTIONS.</t>
  </si>
  <si>
    <t>HTTPS://SERVICES.SEATTLE.GOV/PORTAL/CUSTOMIZE/LINKTORECORD.ASPX?ALTID=1052520-VI</t>
  </si>
  <si>
    <t>1052521-VI</t>
  </si>
  <si>
    <t>THIS HOUSE WAS PURCHASED BY SOMEONE TO FLIP EARLY 2020.  THEY BEGAN THE CONSTRUCTION AND NOW SEEMED TO HAVE WALKED AWAY.  FOR AT LEAST 8 MONTHS THEY HAVE ABANDONED THE PROJECT.  FRONT YARD FILLED WITH CONSTRUCTION DEBRIS AND A LARGE FULL TRASH CONTAINER.  LOOSE TYVEK IS COMING OFF.</t>
  </si>
  <si>
    <t>2022 JUN 17 12:00:00 AM</t>
  </si>
  <si>
    <t>8718 19TH AVE NW</t>
  </si>
  <si>
    <t>HTTPS://SERVICES.SEATTLE.GOV/PORTAL/CUSTOMIZE/LINKTORECORD.ASPX?ALTID=1052521-VI</t>
  </si>
  <si>
    <t>(47.69299471, -122.38086951)</t>
  </si>
  <si>
    <t>1052522-VI</t>
  </si>
  <si>
    <t>7/29/21 SDCI MECHANICAL INSPECTOR WAS ONSITE AND NOTICED NEW TYPE I KITCHEN HOOD INSTALLED; THERE WAS NO PERMIT OR INSPECTIONS</t>
  </si>
  <si>
    <t>HTTPS://SERVICES.SEATTLE.GOV/PORTAL/CUSTOMIZE/LINKTORECORD.ASPX?ALTID=1052522-VI</t>
  </si>
  <si>
    <t>1052523-VI</t>
  </si>
  <si>
    <t>PER ONLINE; TREE PROTECTION INADEQUATE FOR PERMIT NUMBER 6812266-CN.  TREE ROOTS HAVE BEEN CUT BY BULLDOZER VERY CLOSE TO TRUNK.  EXPOSED ROOTS NOT BEING PROTECTED.  THIS COULD CREATE A HAZARD TREE IN THE FUTURE.  TREE PROTECTION FENCE NOT INSTALLED PROPERLY</t>
  </si>
  <si>
    <t>THE NOTICE OF VIOLATION REQUIRED THEY OBTAIN A PERMIT.  ON 11/28/23 PERMIT 6812266-CN WAS ISSUED TO: ESTABLISH USE AS AND CONSTRUCT A SINGLE-FAMILY RESIDENCE AND A DETACHED ACCESSORY DWELLING UNIT, PER PLANS. 7/29/21 AT THE TIME OF THE 7/29/21 INSPECTION A STOP WORK ORDER WAS POSTED FOR STARTING CONSTRUCTION PRIOR TO THE ISSUANCE OF A PERMIT.  SEE PROJECT 6812266-CN.</t>
  </si>
  <si>
    <t>HTTPS://SERVICES.SEATTLE.GOV/PORTAL/CUSTOMIZE/LINKTORECORD.ASPX?ALTID=1052523-VI</t>
  </si>
  <si>
    <t>1052525-VI</t>
  </si>
  <si>
    <t>HTTPS://SERVICES.SEATTLE.GOV/PORTAL/CUSTOMIZE/LINKTORECORD.ASPX?ALTID=1052525-VI</t>
  </si>
  <si>
    <t>1052531-VI</t>
  </si>
  <si>
    <t>AUTOMATICALLY CREATED FROM 1052530-VB. COMPLAINT RECORD 004688-21CP  INVESTIGATED SIMULTANEOUSLY.</t>
  </si>
  <si>
    <t>2021 JUL 30 12:00:00 AM</t>
  </si>
  <si>
    <t>HTTPS://SERVICES.SEATTLE.GOV/PORTAL/CUSTOMIZE/LINKTORECORD.ASPX?ALTID=1052531-VI</t>
  </si>
  <si>
    <t>1052534-VI</t>
  </si>
  <si>
    <t>2021 SEP 03 12:00:00 AM</t>
  </si>
  <si>
    <t>2611 NW 60TH ST</t>
  </si>
  <si>
    <t>HTTPS://SERVICES.SEATTLE.GOV/PORTAL/CUSTOMIZE/LINKTORECORD.ASPX?ALTID=1052534-VI</t>
  </si>
  <si>
    <t>(47.67215666, -122.39071846)</t>
  </si>
  <si>
    <t>1052537-VI</t>
  </si>
  <si>
    <t>WHOLE HOUSE GUTTED MAIN FLOOR AND BASEMENT WITHOUT PERMITS.</t>
  </si>
  <si>
    <t>PERMIT 6871757-CN ISSUED 12/10/21 AND FINALED 09/15/22.  PERMIT 6869360-CN (RETROFIT) FINALED 11/22/21.</t>
  </si>
  <si>
    <t>5954 49TH AVE SW</t>
  </si>
  <si>
    <t>HTTPS://SERVICES.SEATTLE.GOV/PORTAL/CUSTOMIZE/LINKTORECORD.ASPX?ALTID=1052537-VI</t>
  </si>
  <si>
    <t>(47.54875668, -122.3948654)</t>
  </si>
  <si>
    <t>1052546-VI</t>
  </si>
  <si>
    <t>LARGE EXCAVATOR AND MECHANICAL EQUIPMENT WORKING IN YARD FOR ALMOST TWO WEEKS NOW.TODAY THEY HAD 3 OR 4 OR MORE CEMENT TRUCKS DELIVERING PRODUCT TO THEIR SITE, COVERING THE VAST MAJORITY OF THE YARD. WE WITNESSED MULTIPLE UTILITY TAPS TODAY WITHIN THE CEMENTED AREAS BETWEEN TRUCK DELIVERIES.WE HAVE SEARCHED AND NO PERMITS HAVE BEEN REQUESTED, INCLUDING NONE FOR UTILITY EXPANSION. NOT SURE IF THIS IS AN UN-PERMITTED ADU OR SOMETHING ELSE? THE NATURAL GAS LINE EXPANS</t>
  </si>
  <si>
    <t>AT OF 4/12/21 THE SDCI BUILDING INSPECTOR OBSERVED A NEW CONCRETE SLAB ON EXTERIOR OF THE BUILDING WITH ELECTRICAL AND PLUMBING STUBBED UP IN THE SLAB. PERMITS ARE NEEDED FOR ALL ELECTRICAL AND PLUMBING WORK AND A BUILDING PERMIT IS LIKELY REQUIRED FOR WHATEVER IS BEING CONSTRUCTED ON THE SLAB. BUILDING AND ELECTRICAL PERMITS TO BE OBTAINED FROM SEATTLE DEPARTMENT OF CONSTRUCTION AND INSPECTIONS, PLUMBING PERMITS ARE ISSUED VIA KING COUNTY HEALTH.</t>
  </si>
  <si>
    <t>8718 JONES AVE NW</t>
  </si>
  <si>
    <t>HTTPS://SERVICES.SEATTLE.GOV/PORTAL/CUSTOMIZE/LINKTORECORD.ASPX?ALTID=1052546-VI</t>
  </si>
  <si>
    <t>(47.69244737, -122.3865668)</t>
  </si>
  <si>
    <t>1052551-VI</t>
  </si>
  <si>
    <t>ROACH INFESTATION HAS GONEUNADDRESSED, ALONG WITHOTHER NEGLECTED REPAIRS I'VE BEEN DEALINGWITH FOR 5 MONTHS.MANAGEMENT REFUSES TODO ANYTHING. I WANT TOBREAK MY LEASE.</t>
  </si>
  <si>
    <t>8340 RAINIER AVE S</t>
  </si>
  <si>
    <t>HTTPS://SERVICES.SEATTLE.GOV/PORTAL/CUSTOMIZE/LINKTORECORD.ASPX?ALTID=1052551-VI</t>
  </si>
  <si>
    <t>(47.52827353, -122.26956712)</t>
  </si>
  <si>
    <t>1052552-VI</t>
  </si>
  <si>
    <t>AN ABANDONED HOUSE IN SEATTLE THAT HAS CAUSED THE NEIGHBORS A GREAT DEAL OF CONCERN. HOUSE WAS IN COMPLETE DISARRAY AND WAS FILLED WITH GARBAGE AND OTHER FORMS OF WASTE. POLICE REPORT REGARDING POSSIBLE SQUATTING IN THIS HOUSE UNDER INCIDENT #2021-196304</t>
  </si>
  <si>
    <t>HTTPS://SERVICES.SEATTLE.GOV/PORTAL/CUSTOMIZE/LINKTORECORD.ASPX?ALTID=1052552-VI</t>
  </si>
  <si>
    <t>1052553-VI</t>
  </si>
  <si>
    <t>THE LIGHTS FROM THIS BUILDING THAT ARE USED TO ILLUMINATE THE PARKING AREA SHINE INTO MY APARTMENT, I AM ON THE FOURTH FLOOR ACROSS THE STREET.  ZONING VIOLATION OF 23.45.534 - LIGHT AND GLARE STANDARDS A.EXTERIOR LIGHTING SHALL BE SHIELDED AND DIRECTED AWAY FROM ADJACENT PROPERTIES.</t>
  </si>
  <si>
    <t>1.	SHIELD AND DIRECT EXTERIOR LIGHTING LOCATED JUST ABOVE LYNN PLAZA SIGN ON WEST SIDE OF BUILDING AWAY FROM ADJACENT PROPERTIES.      MULTI-FAMILY SMC 23.40.002, 23.45.534, 23.90.002HOW TO CONTACT US DURING COVID-19 PANDEMIC:PLEASE NOTE THAT THE APPLICANT SERVICES CENTER IS CLOSED DUE TO THE COVID-19 PANDEMIC.  IF YOU HAVE QUESTIONS RELATING TO THE PERMIT PROCESS, PLEASE SUBMIT THEM AT HTTP://WEB6.SEATTLE.GOV/DPD/LUQNA/?TYPE=2?TYPE=2.</t>
  </si>
  <si>
    <t>2022 AUG 09 12:00:00 AM</t>
  </si>
  <si>
    <t>2301 W LYNN ST</t>
  </si>
  <si>
    <t>HTTPS://SERVICES.SEATTLE.GOV/PORTAL/CUSTOMIZE/LINKTORECORD.ASPX?ALTID=1052553-VI</t>
  </si>
  <si>
    <t>(47.63887581, -122.38650068)</t>
  </si>
  <si>
    <t>1052555-VI</t>
  </si>
  <si>
    <t>PER FIND IT FIX IT APP: ABANDONED HOUSE THIS TREE THE BRANCH IS BREAKING CAN HEAR IT, BUSY SIDEWALK WITH SCHOOL KIDS AND WALKERS. IT'S GOING TO BREAK AND FALL POSSIBLY HURTING SOMEONE.</t>
  </si>
  <si>
    <t>SEE 1053022-VB FOR MONITORING; SEE 1053590-VI</t>
  </si>
  <si>
    <t>415 31ST AVE E</t>
  </si>
  <si>
    <t>HTTPS://SERVICES.SEATTLE.GOV/PORTAL/CUSTOMIZE/LINKTORECORD.ASPX?ALTID=1052555-VI</t>
  </si>
  <si>
    <t>(47.62297225, -122.29233567)</t>
  </si>
  <si>
    <t>1052557-VI</t>
  </si>
  <si>
    <t>PER ONLINE; THE HOUSE HAS BEEN ABANDON FOR AROUND 3 YEARS. TODAY TWO MEN CAME IN A WHITE FORD PICKUP TRUCK WASHINGTON STATE LICENSE PLATE C439808 AND UNLOADED 2 60/80 GALLON PLASTIC DRUMS WITH SOME KIND OF LIQUID SEWAGE IN THE BACKYARD. THEY SAID THEY CAME ON BEHALF OF THE OWNER BUT THEY DIDN'T KNOW HIS NAME. IT LOOKS AND SMELL LIKE RAW SEWER SLUDGE. IT'S NOT CLEAR WHAT IS THE PURPOSE OF IT AND WHATEVER IT IS (STORAGE OR FERTILIZER) THE LIQUID DOESN'T SEEM TO BE LEGAL TO</t>
  </si>
  <si>
    <t>604 22ND AVE</t>
  </si>
  <si>
    <t>HTTPS://SERVICES.SEATTLE.GOV/PORTAL/CUSTOMIZE/LINKTORECORD.ASPX?ALTID=1052557-VI</t>
  </si>
  <si>
    <t>(47.60738223, -122.30358629)</t>
  </si>
  <si>
    <t>1052559-VI</t>
  </si>
  <si>
    <t>THIS HOUSE HAS BEEN FULLY REMODELED INCLUDING PLUMBING, ELECTRICAL, ROOF, WINDOWS, SIDING. IT HAS ONLY PULLED ONE PERMIT FOR A SEWER LINE. THE HOUSE IS BEING SOLD AND IS NOW UNDER CONTRACT. THE SELLER DID NOT PULL ANY PERMITS FOR THIS PROJECT. THEY ALSO REMODELED AN OUTBUILDING THAT SITS ON THE PROPERTY LINE AS EXTRA WORKING SPACE.</t>
  </si>
  <si>
    <t>6854923-FR ACHIEVED FINAL APPROVAL ON 8/26/21; 6858298-EL ACHIEVED FINAL APPROVAL ON 9/22/21; 6852709-VI ACHIEVED FINAL APPROVAL ON 9/7/21 AND 6857802-CN ACHIEVED FINAL APPROVAL ON 10/7/21 FOR WORK BEGUN W/O PERMITS AND INSPECTIONS.</t>
  </si>
  <si>
    <t>106 N 100TH ST</t>
  </si>
  <si>
    <t>HTTPS://SERVICES.SEATTLE.GOV/PORTAL/CUSTOMIZE/LINKTORECORD.ASPX?ALTID=1052559-VI</t>
  </si>
  <si>
    <t>(47.70170092, -122.35763517)</t>
  </si>
  <si>
    <t>1052561-VI</t>
  </si>
  <si>
    <t>PER CSB: PER SPU: GARBAGE AND TRASH ON PRIVATE PROPERTY- BOARDED UP PROPERTY - AND SPILLING INTO SIDEWALKGYRO HOUSE LOTS OF LITTER AND ILLEGAL DUMPINGJUNK STORAGE VIOLATION</t>
  </si>
  <si>
    <t>210 5TH AVE S</t>
  </si>
  <si>
    <t>HTTPS://SERVICES.SEATTLE.GOV/PORTAL/CUSTOMIZE/LINKTORECORD.ASPX?ALTID=1052561-VI</t>
  </si>
  <si>
    <t>1052564-VI</t>
  </si>
  <si>
    <t>HTTPS://SERVICES.SEATTLE.GOV/PORTAL/CUSTOMIZE/LINKTORECORD.ASPX?ALTID=1052564-VI</t>
  </si>
  <si>
    <t>1052565-VI</t>
  </si>
  <si>
    <t>2320 HOBART AVE SW</t>
  </si>
  <si>
    <t>HTTPS://SERVICES.SEATTLE.GOV/PORTAL/CUSTOMIZE/LINKTORECORD.ASPX?ALTID=1052565-VI</t>
  </si>
  <si>
    <t>(47.58325655, -122.39900186)</t>
  </si>
  <si>
    <t>1052569-VI</t>
  </si>
  <si>
    <t>...HAVING PEST ISSUES ... HAVE NOTIFIED THE PROPERTY MANAGER... IT HAS BEEN GETTING WORSE OVER TIME. I HAVE INCLUDED VIDEOS AND PICTURES OF SOME OF THE INCIDENT OCCURING AROUND THE HOUSE.**SEE ACTIVITIES - JH**</t>
  </si>
  <si>
    <t>HTTPS://SERVICES.SEATTLE.GOV/PORTAL/CUSTOMIZE/LINKTORECORD.ASPX?ALTID=1052569-VI</t>
  </si>
  <si>
    <t>1052570-VI</t>
  </si>
  <si>
    <t>PER CSB: PER SPU: VACANT PROPERTY USED AS SITE FOR UNSHELTERED PEOPLESHAZMAT (PAINTS, SOLVENTS, UNIDENTIFIED LIQUIDS)HUMAN WASTE IN COURTYARD OF PRIVATE PROPERTYSDCI - INSPECT FOR LAND USE VIOLATION</t>
  </si>
  <si>
    <t>HTTPS://SERVICES.SEATTLE.GOV/PORTAL/CUSTOMIZE/LINKTORECORD.ASPX?ALTID=1052570-VI</t>
  </si>
  <si>
    <t>1052571-VI</t>
  </si>
  <si>
    <t>CLEAN OUT ADDED TO A SIDE SEWER. NO PERMIT LISTED REFERANCED TO THIS ADDRESS.THEREFORE NO INSPECTION BEFORE THE WORK WAS BACKFILLED. THIS WORK WAS DONE LAST WEEK.</t>
  </si>
  <si>
    <t>PERMIT 6853143-SS ACHIEVED FINAL APPROVAL FOR SIDE SEWER CLEAN OUT ORIGINALLY INSTALLED W/O PERMITS AND INSPECTIONS.  THE AS-BUILT DRAWING WAS RECEIVED AND UPLOADED.</t>
  </si>
  <si>
    <t>5217 5TH AVE NE</t>
  </si>
  <si>
    <t>HTTPS://SERVICES.SEATTLE.GOV/PORTAL/CUSTOMIZE/LINKTORECORD.ASPX?ALTID=1052571-VI</t>
  </si>
  <si>
    <t>(47.66700164, -122.32316265)</t>
  </si>
  <si>
    <t>1052572-VI</t>
  </si>
  <si>
    <t>VACANT BUILDINGUNMAINTAINED &amp;OVERGROWN</t>
  </si>
  <si>
    <t>7311 S 115TH ST</t>
  </si>
  <si>
    <t>HTTPS://SERVICES.SEATTLE.GOV/PORTAL/CUSTOMIZE/LINKTORECORD.ASPX?ALTID=1052572-VI</t>
  </si>
  <si>
    <t>(47.49947406, -122.24199437)</t>
  </si>
  <si>
    <t>1052574-VI</t>
  </si>
  <si>
    <t>TREE CUTTING IN ROW</t>
  </si>
  <si>
    <t>200 FLORENTIA ST</t>
  </si>
  <si>
    <t>HTTPS://SERVICES.SEATTLE.GOV/PORTAL/CUSTOMIZE/LINKTORECORD.ASPX?ALTID=1052574-VI</t>
  </si>
  <si>
    <t>(47.64709871, -122.35322485)</t>
  </si>
  <si>
    <t>1052575-VI</t>
  </si>
  <si>
    <t>TREE REMOVAL, PERHAPS 50 INCH IN CIRCUMFERENCE</t>
  </si>
  <si>
    <t>2571 WESTVIEW DR W</t>
  </si>
  <si>
    <t>HTTPS://SERVICES.SEATTLE.GOV/PORTAL/CUSTOMIZE/LINKTORECORD.ASPX?ALTID=1052575-VI</t>
  </si>
  <si>
    <t>(47.64256044, -122.37108279)</t>
  </si>
  <si>
    <t>1052576-VI</t>
  </si>
  <si>
    <t>SEATTLE FIRE ENGINE 20 PERFORMING FIRE INSPECTION ON 6/2/21 UNCLEAR IF INSTALLED COFFEE ROASTER NEEDS VENTILATION HOOD INSPECTION AND UPON PERMIT SEARCH IT LOOKS LIKE COFFEE ROASTER WAS NEVER PERMITTED TO BE INSTALLED.  INTAKE APPOINTMENT WAS DONE WITH CORRECTIONS AND THEN WITHDRAWN.  MAYBE INSTALLED BUT NOT IN USE?</t>
  </si>
  <si>
    <t>PERMIT 6863311-ME ISSUED 09/07/22 AND FINALED 11/13/23.</t>
  </si>
  <si>
    <t>1607 W DRAVUS ST</t>
  </si>
  <si>
    <t>HTTPS://SERVICES.SEATTLE.GOV/PORTAL/CUSTOMIZE/LINKTORECORD.ASPX?ALTID=1052576-VI</t>
  </si>
  <si>
    <t>(47.64827684, -122.37805437)</t>
  </si>
  <si>
    <t>1052578-VI</t>
  </si>
  <si>
    <t>CODE VIOLATIONS AT NEW CONSTRUCTION PROJECT. THERE HAS BEEN EXTENSIVE EXCAVATING AND MOVING OF SOIL ON THE PROPERTY CHANGING THE GRADE. THE GRADE HAS BEEN LOWERED ON THE WEST SIDE OF THE PROPERTY AND A BLOCK RETAINING WALL HAS BEEN BUILT IN FRONT OF AN EXISTING RETAINING WALL IN DISREPAIR THAT IS CLOSE TO THE PROPERTY LINE. THE NEWLY CONSTRUCTED RETAINING WALL EXCEEDS 4 FEET IN PLACES AND APPEARS TO HAVE BEEN BUILT WITHOUT A PERMIT.  NEW WOODEN FENCING HAS ALSO BEEN</t>
  </si>
  <si>
    <t>AT THE 9/2/21 THE SDCI BUILDING INSPECTOR CONFIRMED THAT THE HEIGHT OF THE RETAINING WALL HAS BEEN REDUCED TO 4' AND THE COMBINED HEIGHT OF THE RETAINING WALL AND FENCE IS 9.3'.PER SMC 23.44.014.10.C AND D, IF BULKHEADS AND RETAINING WALLS USED TO RAISE GRADE OR PROTECT GRADE, COMBINATION OF RETAINING WALL AND FENCE CAN BE 9.5 FEET.</t>
  </si>
  <si>
    <t>2021 SEP 02 12:00:00 AM</t>
  </si>
  <si>
    <t>1555 NE 91ST ST</t>
  </si>
  <si>
    <t>HTTPS://SERVICES.SEATTLE.GOV/PORTAL/CUSTOMIZE/LINKTORECORD.ASPX?ALTID=1052578-VI</t>
  </si>
  <si>
    <t>(47.69462448, -122.30993355)</t>
  </si>
  <si>
    <t>1052579-VI</t>
  </si>
  <si>
    <t>ADVISORY INSPECTION UNDER ELECTRICAL PERMIT 6841882-EL - PER SDCI BLDG INSPECTOR A PERMIT IS REQUIRED FOR THE WORK IN THE BASEMENT - THERE IS NO ISSUED BLDG PERMIT</t>
  </si>
  <si>
    <t>PERMITS 6841882-EL ACHIEVED FINAL APPROVAL ON 4/15/22 AND 6819119-CN ACHIEVED FINAL APPROVAL ON 4/27/22 FOR WORK ORIGINALLY BEGUN W/O PERMITS AND INSPECTIONS.</t>
  </si>
  <si>
    <t>6511 32ND AVE NW</t>
  </si>
  <si>
    <t>HTTPS://SERVICES.SEATTLE.GOV/PORTAL/CUSTOMIZE/LINKTORECORD.ASPX?ALTID=1052579-VI</t>
  </si>
  <si>
    <t>(47.67624554, -122.39876657)</t>
  </si>
  <si>
    <t>1052581-VI</t>
  </si>
  <si>
    <t>ELECTRICAL WIRING LEADING FROM 421 PROPERTY TO FRONT GATE DOES NOT GO THROUGH CONDUIT, AND IS LAYING ON TOP OF THE SOIL/ROCK FOR THE LENGTH OF THE PROPERTY. ELECTRICAL WIRING LEADING FROM WEST TO EAST SIDES OF  THE GATE DOES NOT GO THROUGH CONDUIT AND RUNS EXPOSED. CHILDREN OR ANIMALS WOULD HAVE EASY ACCESS TO TOUCH THE EXPOSED WIRE IF THE PLASTIC COATING WAS WORN. GATE IS ALSO ON CITY PROPERTY AS IT EXTENDS BEYOND THE PROPERTY LINE.</t>
  </si>
  <si>
    <t>PERMIT 6894414-EL ISSUED 4/15/22 ACHIEVED FINAL APPROVAL ON 9/9/22 FOR ELECTRIC GATE ORIGINALLY INSTALLED WITHOUT PERMITS &amp; INSPECTIONS.</t>
  </si>
  <si>
    <t>421 NE 60TH ST</t>
  </si>
  <si>
    <t>HTTPS://SERVICES.SEATTLE.GOV/PORTAL/CUSTOMIZE/LINKTORECORD.ASPX?ALTID=1052581-VI</t>
  </si>
  <si>
    <t>(47.67193342, -122.32352635)</t>
  </si>
  <si>
    <t>1052584-VI</t>
  </si>
  <si>
    <t>REPORT ACTIVE TREE CUTTING HILLSIDE KNOWN ECA</t>
  </si>
  <si>
    <t>LOOKED AT FROM GROUND LEVEL AND THEN LOOKED AT FROM 8620 45TH AVE NE AND FOUND 3 BIG LEAF MAPLE TREES TOPPED. THEY WERE ALL MULTI STEMMED AND ALL OVER 6" DBH. FIRST AND SECOND  TREES FURTHEST EAST HAD 14 STEMS EACH, THEN IVY COVERED 3RD TREE GOING UP THE SLOPE AT 11 STEMS. THESE TREES ALL ALL IN ECA. OWNER OF 8620 45TH AVE NE SAID HE GOT PERMISSION FROM OWNER OF 8630 45TH AVE NE TO HIRE A TREE TOPPING COMPANY TO TOP THE TREES.</t>
  </si>
  <si>
    <t>2021 AUG 09 12:00:00 AM</t>
  </si>
  <si>
    <t>8630 45TH AVE NE</t>
  </si>
  <si>
    <t>HTTPS://SERVICES.SEATTLE.GOV/PORTAL/CUSTOMIZE/LINKTORECORD.ASPX?ALTID=1052584-VI</t>
  </si>
  <si>
    <t>(47.69136487, -122.27965563)</t>
  </si>
  <si>
    <t>1052585-VI</t>
  </si>
  <si>
    <t>THIS HOUSE WAS SOLD IN MID JUNE AND THERE IS NOW EXTENSIVE INTERIOR REMODELING (APPEARS TO BE GUTTED INSIDE) AND IT SEEMS UNLIKELY THAT THE WORK HAS A PERMIT GIVEN THE TIME FRAME</t>
  </si>
  <si>
    <t>AS OF 8/3/2021, REMODELING A 2-BEDROOM 1-BATHROOM SFR WITH AN UNFINISHED BASEMENT AND EXTERIOR STAIRS ON THE NORTH SIDE REQUIRING REPLACEMENT. APPLICATION UNDER REVIEW SINCE 7/13/2021 (004813-21PA).</t>
  </si>
  <si>
    <t>4534 51ST AVE S</t>
  </si>
  <si>
    <t>HTTPS://SERVICES.SEATTLE.GOV/PORTAL/CUSTOMIZE/LINKTORECORD.ASPX?ALTID=1052585-VI</t>
  </si>
  <si>
    <t>(47.56192801, -122.26911892)</t>
  </si>
  <si>
    <t>1052589-VI</t>
  </si>
  <si>
    <t>CONSTRUCTION , ALTERNATION WITHOUT PERMIT</t>
  </si>
  <si>
    <t>PERMIT 6867968-CN WAS SUBMITTED FOR REVIEW ON 9/12/2022, ISSUED ON 2/10/2023, AND RECEIVED FINAL APPROVAL 6/12/2023 FOR WORK ORIGINALLY STARTED IN THIS SINGLE-FAMILY RESIDENCE (NO AADU) WITHOUT A PERMIT AND INSPECTIONS.</t>
  </si>
  <si>
    <t>5570 22ND AVE S</t>
  </si>
  <si>
    <t>HTTPS://SERVICES.SEATTLE.GOV/PORTAL/CUSTOMIZE/LINKTORECORD.ASPX?ALTID=1052589-VI</t>
  </si>
  <si>
    <t>(47.5513407, -122.30489933)</t>
  </si>
  <si>
    <t>1052590-VI</t>
  </si>
  <si>
    <t>PER CSB; ABANDONED VEHICLE</t>
  </si>
  <si>
    <t>VERBAL WARNING FOR BOB TO GET RID OF JUNK VEHICLE BY AUG 313.5 YEAR OLD CASE JUST SAT HERE--ADMIN CLOSURE</t>
  </si>
  <si>
    <t>9824 LAKE CITY WAY NE</t>
  </si>
  <si>
    <t>HTTPS://SERVICES.SEATTLE.GOV/PORTAL/CUSTOMIZE/LINKTORECORD.ASPX?ALTID=1052590-VI</t>
  </si>
  <si>
    <t>(47.70068273, -122.302557)</t>
  </si>
  <si>
    <t>1052591-VI</t>
  </si>
  <si>
    <t>PER ONLINE; THIS HOUSE IS ABANDONED WITH JUNK EVERYWHERE IN THE YARD.  IT IS NOT ONLY A VISUAL ISSUE.  RATS HAVE TAKEN OVER.  WE SAW 3 RATS RUNNING PAST US BETWEEN 4:30 - 5:30PM YESTERDAY NOT EVEN DETERED BY OUR PRESENCE.  THERE IS A RUNWAY BETWEEN THIS HOUSE / JUNK WHERE THEY LIVE AND THE JUNCTION, WHERE THEY GET FOOD.  THIS IS A SERIOUS HEALTH ISSUE AND NEEDS TO BE ADDRESSED.</t>
  </si>
  <si>
    <t>HTTPS://SERVICES.SEATTLE.GOV/PORTAL/CUSTOMIZE/LINKTORECORD.ASPX?ALTID=1052591-VI</t>
  </si>
  <si>
    <t>1052592-VI</t>
  </si>
  <si>
    <t>DAMAGE CAUSED BYPREVIOUS LEAK HAS NOTBEEN ADDRESSED.  THERE IS MOLD AND OTHER REPAIRS THATNEVER HAPPENED. I DO PLAN ON MOVINGOUT AT THE END OFJULY.</t>
  </si>
  <si>
    <t>LEAKING ROOF HAS CAUSED DAMAGE.</t>
  </si>
  <si>
    <t>12340 SAND POINT WAY NE</t>
  </si>
  <si>
    <t>HTTPS://SERVICES.SEATTLE.GOV/PORTAL/CUSTOMIZE/LINKTORECORD.ASPX?ALTID=1052592-VI</t>
  </si>
  <si>
    <t>(47.71848527, -122.28434089)</t>
  </si>
  <si>
    <t>1052594-VI</t>
  </si>
  <si>
    <t>PER CSB: COLLAPSED PARKING STRUCTURE. SAFETY ISSUE FOR NEIGHBORHOOD KIDS. INSPECT COLLAPSED PARKING STRUCTURE</t>
  </si>
  <si>
    <t>5937 39TH AVE SW</t>
  </si>
  <si>
    <t>HTTPS://SERVICES.SEATTLE.GOV/PORTAL/CUSTOMIZE/LINKTORECORD.ASPX?ALTID=1052594-VI</t>
  </si>
  <si>
    <t>(47.54914062, -122.3820823)</t>
  </si>
  <si>
    <t>1052596-VI</t>
  </si>
  <si>
    <t>ECA AREA CONST WITHOUT A PERMIT/BLDG LONG BOARD THAT IS TOO LONG LOOKS LIKE A CODE VIOLATION &amp; HEIGHT RESTRICTIONS</t>
  </si>
  <si>
    <t>AT THE TIME OF THE 12/2/21 COMPLIANCE INSPECTION UNPERMITTED DECK ON EAST SIDE HAD BEEN REMOVED.  COMPLIANCE ACHIEVED.AT THE TIME OF THE 8/6/21 INSPECTION, THE DECK OBSERVED LOCATED ON THE EAST SIDE IS MORE THAN 18 INCHES ABOVE GRADE AND CONSTRUCTED ON A SITE DESIGNATED AS A STEEP SLOPE ENVIRONMENTALLY CRITICAL AREA.  IF ALLOWED, A PERMIT IS REQUIRED.</t>
  </si>
  <si>
    <t>2021 DEC 02 12:00:00 AM</t>
  </si>
  <si>
    <t>1813 THORNDYKE AVE W</t>
  </si>
  <si>
    <t>HTTPS://SERVICES.SEATTLE.GOV/PORTAL/CUSTOMIZE/LINKTORECORD.ASPX?ALTID=1052596-VI</t>
  </si>
  <si>
    <t>(47.63548026, -122.39064902)</t>
  </si>
  <si>
    <t>1052602-VI</t>
  </si>
  <si>
    <t>UNPERMITTED CONSTRUCTION, POWER METER BY PASS EXTERIOR WIRING, REMOVED CEILING, INSTALLED HEAT PUMPS, JACK HAMMERING, SNEAKING WORKERS IN TO HOUSE.  UNLICENSED WORKERS HAMMERING AND SAWING UNTIL 9:21PM.  NEIGHBORHOOD IS AGGRAVATED BY FLAGRANT UNPERMITTED CONSTRUCTION WHEN THEY COMPLIED AND PAID FOR IT AND 1 NEIGHBOR IS VERY UPSET BECAUSE THEY HAD TO HAVE THEIR UNPERMITTED WORK REMOVED.</t>
  </si>
  <si>
    <t>PERMIT 6858442-CN ISSUED 9/16/21 AND FINALED 2/16/22. ELECTRICAL PERMIT 6854075-EL ISSUED 8/17/21AND FINALED 2/10/22. 8/16/21.</t>
  </si>
  <si>
    <t>4045 48TH AVE SW</t>
  </si>
  <si>
    <t>HTTPS://SERVICES.SEATTLE.GOV/PORTAL/CUSTOMIZE/LINKTORECORD.ASPX?ALTID=1052602-VI</t>
  </si>
  <si>
    <t>(47.56712002, -122.3937735)</t>
  </si>
  <si>
    <t>1052603-VI</t>
  </si>
  <si>
    <t>FROM PROPERTY LISTING APPEARS TO BE A VERY UNPERMITTED DADU IN THE LOWER LEVEL OF THIS RESIDENCE.HTTPS://WWW.REDFIN.COM/WA/SEATTLE/10707-28TH-AVE-NE-98125/HOME/111740PRIOR SALES PHOTOS SHOW WORK WAS DONE POST 2008 AND UNABLE TO LOCATE ANY PERMITS IN SERVICES PORTAL OTHER THAN A 2007 PERMIT FOR A NEW FURNACE.</t>
  </si>
  <si>
    <t>6856516-CN ACHIEVED FINAL APPROVAL ON 9/17/21 AND 6854485-EL RECEIVED FINAL APPROVAL ON 9/16/21. KING COUNTY HEALTH HAS ALSO GRANTED FINAL APPROVAL FOR THE PLUMBING WORK.</t>
  </si>
  <si>
    <t>10707 28TH AVE NE</t>
  </si>
  <si>
    <t>HTTPS://SERVICES.SEATTLE.GOV/PORTAL/CUSTOMIZE/LINKTORECORD.ASPX?ALTID=1052603-VI</t>
  </si>
  <si>
    <t>(47.70696254, -122.29823055)</t>
  </si>
  <si>
    <t>1052604-VI</t>
  </si>
  <si>
    <t>24/7 HOUSE VENTILATION SYSTEM WITH NO MECHANICAL PERMITS PULLED.</t>
  </si>
  <si>
    <t>AS OF 8/92021, FURNACE PERMIT 6851212-FR AND REFRIGERATION PERMIT 6851786-RF ISSUED FOR WORK ORIGINALLY INSTALLED WITHOUT PERMITS AND INSPECTIONS BOTH REQUIRE NOISE REVIEW.  RELATED ELECTRICAL PERMIT 6851360-EL ISSUED FOR WORK WITHOUT PERMIT REQUIRES CORRECTIONS TO MEET MINIMUM CODE STANDARDS.</t>
  </si>
  <si>
    <t>1707 PARKSIDE DR E</t>
  </si>
  <si>
    <t>HTTPS://SERVICES.SEATTLE.GOV/PORTAL/CUSTOMIZE/LINKTORECORD.ASPX?ALTID=1052604-VI</t>
  </si>
  <si>
    <t>(47.63493953, -122.29127319)</t>
  </si>
  <si>
    <t>1052605-VI</t>
  </si>
  <si>
    <t>I HAVE SEVERAL QUESTIONS, NOT NECESSARILY COMPLAINTS. THERE HAS BEEN QUITE A LOT OF WORK GOING ON AT THAT ADDRESS. REMODELING, RESURFACING DRIVEWAY WITH NON PERMEABLE MEMBRANE AND I WAS HOPING IT ALL WAS DONE WITH A PERMIT.ALSO IT IS WATERFRONT PROPERTY AND MOST OF THE HILLSIDE FROM THE WATER TO THE HOUSE WAS CLEARED OF SOME RATHER LARGE TREES. SINCE IT IS A SENSITIVE SOILS AREA I WAS WONDERING IF IT WAS DONE WITH A PERMIT AND IF THERE ARE PLANS TO REPLANT. THANK Y</t>
  </si>
  <si>
    <t>AT THE TIME OF THE 8/6/21 INSPECTION AND BASED ON A REVIEW OF THE RECORDS GRADING/PAVING IN PROGRESS AND COMPLETED ON A SITE DESIGNATED AS A STEEP SLOPE, POTENTIAL SLIDE AND KNOWN SLIDE ENVIRONMENTALLY CRITICAL AREA REQUIRES APPROVALS, A PERMIT AND INSPECTIONS.</t>
  </si>
  <si>
    <t>3003 PERKINS LN W</t>
  </si>
  <si>
    <t>HTTPS://SERVICES.SEATTLE.GOV/PORTAL/CUSTOMIZE/LINKTORECORD.ASPX?ALTID=1052605-VI</t>
  </si>
  <si>
    <t>(47.64681438, -122.41664715)</t>
  </si>
  <si>
    <t>1052606-VI</t>
  </si>
  <si>
    <t>EXCAVATION AND GRADING TO PROPERTY INCLUDING REMOVAL OF SOIL AND ROOTS OF ESTABLISHED TREES.</t>
  </si>
  <si>
    <t>PERMIT 6835652-CN ISSUED 03/08/23.  BASED ON A REVIEW OF THE RECORDS, GRADING, INCLUDING GRADING OF DRIVEWAY, ON A SITE DESIGNATED AS A STEEP SLOPE ENVIRONMENTALLY CRITICAL AREA REQUIRES A PERMIT AND INSPECTIONS.</t>
  </si>
  <si>
    <t>2601 27TH AVE W</t>
  </si>
  <si>
    <t>HTTPS://SERVICES.SEATTLE.GOV/PORTAL/CUSTOMIZE/LINKTORECORD.ASPX?ALTID=1052606-VI</t>
  </si>
  <si>
    <t>(47.64365026, -122.39204724)</t>
  </si>
  <si>
    <t>1052610-VI</t>
  </si>
  <si>
    <t>HTTPS://SERVICES.SEATTLE.GOV/PORTAL/CUSTOMIZE/LINKTORECORD.ASPX?ALTID=1052610-VI</t>
  </si>
  <si>
    <t>1052613-VI</t>
  </si>
  <si>
    <t>2021 AUG 11 12:00:00 AM</t>
  </si>
  <si>
    <t>HTTPS://SERVICES.SEATTLE.GOV/PORTAL/CUSTOMIZE/LINKTORECORD.ASPX?ALTID=1052613-VI</t>
  </si>
  <si>
    <t>1052615-VI</t>
  </si>
  <si>
    <t>- MOLD ISSUE IN GARAGE -HOLE IN CEILING FOR PAST 3 MONTHS FROM PLUMBING REPAIR THAT HAS NOT BEEN COVERED UP</t>
  </si>
  <si>
    <t>MOLD DUE TO LEAKING AND DEFECTIVE PIPES.</t>
  </si>
  <si>
    <t>2701 A NE 123RD ST</t>
  </si>
  <si>
    <t>HTTPS://SERVICES.SEATTLE.GOV/PORTAL/CUSTOMIZE/LINKTORECORD.ASPX?ALTID=1052615-VI</t>
  </si>
  <si>
    <t>(47.71731602, -122.29920342)</t>
  </si>
  <si>
    <t>1052616-VI</t>
  </si>
  <si>
    <t>3056 NE 98TH ST</t>
  </si>
  <si>
    <t>HTTPS://SERVICES.SEATTLE.GOV/PORTAL/CUSTOMIZE/LINKTORECORD.ASPX?ALTID=1052616-VI</t>
  </si>
  <si>
    <t>(47.70040476, -122.29369586)</t>
  </si>
  <si>
    <t>1052618-VI</t>
  </si>
  <si>
    <t>2021 OCT 10 12:00:00 AM</t>
  </si>
  <si>
    <t>HTTPS://SERVICES.SEATTLE.GOV/PORTAL/CUSTOMIZE/LINKTORECORD.ASPX?ALTID=1052618-VI</t>
  </si>
  <si>
    <t>1052623-VI</t>
  </si>
  <si>
    <t>PER ONLINE; CONSTRUCTION AND RENOVATION WITHOUT NECESSARY PERMITS, CONSTRUCTION DEBRIS, REFRIGERATORS AND APPLIANCES DUMPED IN YARD.</t>
  </si>
  <si>
    <t>AS OF 7/12/2023, PERMIT 6972842-CN AND RELATED PERMITS HAVE RECEIVED FINAL APPROVAL FOR WORK ORIGINALLY STARTED WITHOUT A PERMIT AND INSPECTIONS.</t>
  </si>
  <si>
    <t>4617 47TH AVE S</t>
  </si>
  <si>
    <t>HTTPS://SERVICES.SEATTLE.GOV/PORTAL/CUSTOMIZE/LINKTORECORD.ASPX?ALTID=1052623-VI</t>
  </si>
  <si>
    <t>(47.56120172, -122.2747711)</t>
  </si>
  <si>
    <t>1052624-VI</t>
  </si>
  <si>
    <t>MANAGEMENT REFUSES TO REPAIR APPLIANCES IN KITCHEN, OUTSIDE DOORS, THE LOCK ON MY APARTMENT DOOR, ALL OF MY WINDOWS ARE BROKEN, HANDRAILS MISSING ON STAIRS,  NO DOOR HANDLE IN HALLWAY DOOR.</t>
  </si>
  <si>
    <t>HTTPS://SERVICES.SEATTLE.GOV/PORTAL/CUSTOMIZE/LINKTORECORD.ASPX?ALTID=1052624-VI</t>
  </si>
  <si>
    <t>1052632-VI</t>
  </si>
  <si>
    <t>NEIGHBOR HAS BUILT BOAT LIFT COVER THIS IS NOT ALLOWED FROM MY UNDERSTANDING IT ECOLOGY IMPACTS</t>
  </si>
  <si>
    <t>HTTPS://SERVICES.SEATTLE.GOV/PORTAL/CUSTOMIZE/LINKTORECORD.ASPX?ALTID=1052632-VI</t>
  </si>
  <si>
    <t>1052633-VI</t>
  </si>
  <si>
    <t>BLACK MOLD IN UNIT DUE TO A FLOOD 9 MONTHS AGO AND IT WASN'T PROPERLY TREATED.  I AM UNABLE TO STAY INMY APARTMENT.</t>
  </si>
  <si>
    <t>2021 AUG 16 12:00:00 AM</t>
  </si>
  <si>
    <t>1400 E SPRUCE ST</t>
  </si>
  <si>
    <t>HTTPS://SERVICES.SEATTLE.GOV/PORTAL/CUSTOMIZE/LINKTORECORD.ASPX?ALTID=1052633-VI</t>
  </si>
  <si>
    <t>(47.60368415, -122.31391528)</t>
  </si>
  <si>
    <t>1052634-VI</t>
  </si>
  <si>
    <t>PROPERTY OWNER HAS BUILT EXTERIOR ADDITIONS THAT ARE NOT UP TO CODE. THE NEW STRUCTURES ARE IN THE SETBACK AND ARE UP TO THE PROPERTY LINE.</t>
  </si>
  <si>
    <t>7/5/22 THE ADDITION TO THE ROOF AND TO THE BACK PORCH WAS REMOVED AND THE PORCH AND STAIRS WERE RETURNED TO ORIGINAL CONFIGURATION.  CONSTRUCTION THAT WAS DONE WITHOUT PERMITS AND INSPECTIONS WAS REMOVED.</t>
  </si>
  <si>
    <t>745 N 70TH ST</t>
  </si>
  <si>
    <t>HTTPS://SERVICES.SEATTLE.GOV/PORTAL/CUSTOMIZE/LINKTORECORD.ASPX?ALTID=1052634-VI</t>
  </si>
  <si>
    <t>(47.67933377, -122.34795908)</t>
  </si>
  <si>
    <t>1052641-VI</t>
  </si>
  <si>
    <t>MULTIPLE HOUSING VIOLATIONS:  VIOLATION CONFIRMED, THE FOLLOWING WERE OBSERVED, (INCLUDING BUT NOT LIMITED TO):ADDRESS NUMBERS NOT CLEARLY VISIBLE, LEAKY ROOF, LOOSE EXTERIOR LIGHT FIXTURE, ABSENCE OF WEATHER STRIPPING FOR THE FRONT DOOR, NO OBSERVATION PORT, FRAME CRACKED, DEADLATCH INOPERABLE, ELE OUTLET COVER MISSING, MOISTURE/MOLD ON THE WALLS, CEILING CRACKS, STOVE MALFUNCTIONS, RAT INFESTATION, ANT INFESTATION, OPEN BREAKERS SLOTS IN BREAKER BOX.</t>
  </si>
  <si>
    <t>SMOKE ALARMS MISSING AND BACK DOOR LOCK BROKEN AND SOMETIMES WORKS.</t>
  </si>
  <si>
    <t>HTTPS://SERVICES.SEATTLE.GOV/PORTAL/CUSTOMIZE/LINKTORECORD.ASPX?ALTID=1052641-VI</t>
  </si>
  <si>
    <t>1052642-VI</t>
  </si>
  <si>
    <t>ILLEGAL FRONT DECK INSTALLATION WITHOUT PERMIT</t>
  </si>
  <si>
    <t>PERMIT 6857424-CN ISSUED 01/10/23 AND PASSED THE BUILDING FINAL INSPECTION ON 01/23/2024.  AT THE TIME OF THE 8/16/21 INSPECTION, A DECK MORE THAN 18" ABOVE GRADE WAS OBSERVED ON A SITE DESIGNATED AS A POTENTIAL SLIDE ENVIRONMENTALLY CRITICAL AREA. IF ALLOWED, PERMITS AND INSPECTIONS ARE REQUIRED.</t>
  </si>
  <si>
    <t>4415 28TH PL W</t>
  </si>
  <si>
    <t>HTTPS://SERVICES.SEATTLE.GOV/PORTAL/CUSTOMIZE/LINKTORECORD.ASPX?ALTID=1052642-VI</t>
  </si>
  <si>
    <t>(47.66002554, -122.39424575)</t>
  </si>
  <si>
    <t>1052644-VI</t>
  </si>
  <si>
    <t>PER CSB: RUSTED BIKE LEFT IN YARD OF HOME WHERE NO ONE CURRENTLY LIVES, OR HAS LIVED FOR YEARS.</t>
  </si>
  <si>
    <t>2021 AUG 17 12:00:00 AM</t>
  </si>
  <si>
    <t>HTTPS://SERVICES.SEATTLE.GOV/PORTAL/CUSTOMIZE/LINKTORECORD.ASPX?ALTID=1052644-VI</t>
  </si>
  <si>
    <t>1052648-VI</t>
  </si>
  <si>
    <t>3440 6TH AVE S</t>
  </si>
  <si>
    <t>HTTPS://SERVICES.SEATTLE.GOV/PORTAL/CUSTOMIZE/LINKTORECORD.ASPX?ALTID=1052648-VI</t>
  </si>
  <si>
    <t>(47.57254732, -122.32550544)</t>
  </si>
  <si>
    <t>1052651-VI</t>
  </si>
  <si>
    <t>THERE IS A MASSIVE STADIUM TYPE LIGHT THAT THEY PUT UP A FEW MONTHS AGO, LOCATION 47.653841, -122.383587 .  I LIVE IN THE WHARFSIDE APARTMENTS NEXT TO THE BALLARD BRIDGE FACING THE ROAD.  IT IS BLINDING IN MY ROOM AT NIGHT.  I HAVE TO PUT UP HUGE PIECES OF CARDBOARD EVERY NIGHT ON MY WINDOWS TO KEEP THE LIGHT FROM THIS SOURCE FROM GETTING IN SO I CAN SLEEP AT NIGHT.   I DONT UNDERSTAND WHY THEY HAVE TO POINT THIS LIGHT DIRECTLY AT MY APARTMENT AND IM ALMOST A MILE AWAY FROM IT</t>
  </si>
  <si>
    <t>DID NIGHT INSPECTION AND BN TRAINYARD LIGHTS SHINE OUT AND UP EASTWARD TOWARD QA HILL WHERE COMPLAINANT LIVES. IT ALSO SHINES OUT AND UP IN A NORTH WESTERLY DIRECTION.</t>
  </si>
  <si>
    <t>2021 DEC 21 12:00:00 AM</t>
  </si>
  <si>
    <t>1809 W EMERSON PL</t>
  </si>
  <si>
    <t>HTTPS://SERVICES.SEATTLE.GOV/PORTAL/CUSTOMIZE/LINKTORECORD.ASPX?ALTID=1052651-VI</t>
  </si>
  <si>
    <t>(47.65349188, -122.3812617)</t>
  </si>
  <si>
    <t>1052654-VI</t>
  </si>
  <si>
    <t>8/10/21: MULTIPLE HOUSING VIOLATIONS, HAZARDOUS LIVING CONDITIONS. NO ROOMS INSPECTED, COMMON AREAS AND EXTERIOR INSPECTION CONDUCTED-LS</t>
  </si>
  <si>
    <t>HTTPS://SERVICES.SEATTLE.GOV/PORTAL/CUSTOMIZE/LINKTORECORD.ASPX?ALTID=1052654-VI</t>
  </si>
  <si>
    <t>1052655-VI</t>
  </si>
  <si>
    <t>PER CSB: FIRE HAZARD: PEOPLE BREAKING DOWN METAL BARRIER TO ENTER CLOSED OFF BUILDING FOR DEMOLITION LOOKS LIKE THERE WAS A FIRE ON ROOF ALREADY?(SEE PROJECT NUMBER 3035869-LU)</t>
  </si>
  <si>
    <t>8501 15TH AVE NW</t>
  </si>
  <si>
    <t>HTTPS://SERVICES.SEATTLE.GOV/PORTAL/CUSTOMIZE/LINKTORECORD.ASPX?ALTID=1052655-VI</t>
  </si>
  <si>
    <t>(47.69074934, -122.37728867)</t>
  </si>
  <si>
    <t>1052658-VI</t>
  </si>
  <si>
    <t>WE HAVE BEEN LIVINGAT THE COMFORT INNSINCE JAN. 2021.  FUNDING STOPPEDABRUPTLY MARCH 2021AND NO REFERRALS FOROTHER RESOURCES.MANAGEMENT HAS TURNED OFF ELECTRICITY,AND PHONE.  SHE WANTS US OUT, BUTWE DON'T HAVE ANYWHERE ELSE TO GORIGHT NOW.  WHAT AREOUR RIGHTS?</t>
  </si>
  <si>
    <t>8/6/21: MULTIPLE HOUSING VIOLATIONS FOUND-LS</t>
  </si>
  <si>
    <t>HTTPS://SERVICES.SEATTLE.GOV/PORTAL/CUSTOMIZE/LINKTORECORD.ASPX?ALTID=1052658-VI</t>
  </si>
  <si>
    <t>1052659-VI</t>
  </si>
  <si>
    <t>KITCHEN SINK IS BACKING UP INTO MY BATHROOM THE TUB IS NOT DRAINING AT ALL - LANDLORD IS AWARE A PLUMBER CAME OUT ALTHOUGH NOTHING HAS BEEN DONE TO FIX THE PROBLEM</t>
  </si>
  <si>
    <t>SINK DRAINS VERY SLOWLY AN BACKS UP INTO THE BATH TUB.</t>
  </si>
  <si>
    <t>HTTPS://SERVICES.SEATTLE.GOV/PORTAL/CUSTOMIZE/LINKTORECORD.ASPX?ALTID=1052659-VI</t>
  </si>
  <si>
    <t>1052663-VI</t>
  </si>
  <si>
    <t>PER ONLINE; VACANT BUILDING NOT SECURED OR MAINTAINED TO PREVENT UNAUTHORIZED ENTRY.  THE BUILDING VIOLATES THE HOUSING AND BUILDING MAINTENANCE CODE AS FOLLOWS:  1. PROTECT VACANT BUILDINGS FROM UNAUTHORIZED ENTRY AND WEATHER   2. REPAIR OR DEMOLISH A BUILDING THAT HAS BEEN DECLARED UNSAFE TO LIVE IN (CALLED "UNFIT FOR HUMAN HABITATION" IN THE CODE).</t>
  </si>
  <si>
    <t>2022 MAR 02 12:00:00 AM</t>
  </si>
  <si>
    <t>HTTPS://SERVICES.SEATTLE.GOV/PORTAL/CUSTOMIZE/LINKTORECORD.ASPX?ALTID=1052663-VI</t>
  </si>
  <si>
    <t>1052664-VI</t>
  </si>
  <si>
    <t>INTERIOR ALTERATIONS WITHOUT A PERMIT</t>
  </si>
  <si>
    <t>PERMIT 6587746-CN ISSUED 9/13/21 AND FINALED 11/17/22.</t>
  </si>
  <si>
    <t>5216 SW CANADA DR</t>
  </si>
  <si>
    <t>HTTPS://SERVICES.SEATTLE.GOV/PORTAL/CUSTOMIZE/LINKTORECORD.ASPX?ALTID=1052664-VI</t>
  </si>
  <si>
    <t>(47.55490872, -122.39878619)</t>
  </si>
  <si>
    <t>1052666-VI</t>
  </si>
  <si>
    <t>VACANT BUILDING NOT SECURED OR MAINTAINED TO PREVENT UNAUTHORIZED ENTRY.  THE BUILDING VIOLATES THE HOUSING AND BUILDING MAINTENANCE CODE AS FOLLOWS:  1. PROTECT VACANT BUILDINGS FROM UNAUTHORIZED ENTRY AND WEATHER   2. REPAIR OR DEMOLISH A BUILDING THAT HAS BEEN DECLARED UNSAFE TO LIVE IN (CALLED "UNFIT FOR HUMAN HABITATION" IN THE CODE).</t>
  </si>
  <si>
    <t>HTTPS://SERVICES.SEATTLE.GOV/PORTAL/CUSTOMIZE/LINKTORECORD.ASPX?ALTID=1052666-VI</t>
  </si>
  <si>
    <t>1052669-VI</t>
  </si>
  <si>
    <t>HTTPS://SERVICES.SEATTLE.GOV/PORTAL/CUSTOMIZE/LINKTORECORD.ASPX?ALTID=1052669-VI</t>
  </si>
  <si>
    <t>1052671-VI</t>
  </si>
  <si>
    <t>PER CSB: THIS PROPERTY HAS A WINDOW INSTALLED WITHOUT A CITY PERMIT. THE HOUSE NEXT DOOR (WITH EXACT LAYOUT) DOES NOT HAVE A WINDOW.SDCI - INSPECT WINDOW INSTALLATION</t>
  </si>
  <si>
    <t>AT THE TIME OF THE 9/30/31 INSPECTION, UNPERMITTED WINDOW HAD BEEN REMOVED.</t>
  </si>
  <si>
    <t>6353 17TH AVE SW</t>
  </si>
  <si>
    <t>HTTPS://SERVICES.SEATTLE.GOV/PORTAL/CUSTOMIZE/LINKTORECORD.ASPX?ALTID=1052671-VI</t>
  </si>
  <si>
    <t>(47.54505873, -122.3563798)</t>
  </si>
  <si>
    <t>1052672-VI</t>
  </si>
  <si>
    <t>HTTPS://SERVICES.SEATTLE.GOV/PORTAL/CUSTOMIZE/LINKTORECORD.ASPX?ALTID=1052672-VI</t>
  </si>
  <si>
    <t>1052676-VI</t>
  </si>
  <si>
    <t>SEE RELATED RECORDS FOR EO</t>
  </si>
  <si>
    <t>HTTPS://SERVICES.SEATTLE.GOV/PORTAL/CUSTOMIZE/LINKTORECORD.ASPX?ALTID=1052676-VI</t>
  </si>
  <si>
    <t>1052678-VI</t>
  </si>
  <si>
    <t>ALTERING THEIR ELEVATORS WITHOUT PERMITS OR LICENSED CONTRACTORS</t>
  </si>
  <si>
    <t>AS OF 8/18/2021, REPLACING THE CAB INTERIORS OF TWO ELEVATORS AND BEGINNING INTERIOR CAB REPLACEMENT ON A THIRD ELEVATOR REQUIRES A PERMIT AND INSPECTIONS. STOP WORK ORDER POSTED 8/18/2021.</t>
  </si>
  <si>
    <t>3651 34TH AVE S</t>
  </si>
  <si>
    <t>HTTPS://SERVICES.SEATTLE.GOV/PORTAL/CUSTOMIZE/LINKTORECORD.ASPX?ALTID=1052678-VI</t>
  </si>
  <si>
    <t>(47.57040157, -122.29019156)</t>
  </si>
  <si>
    <t>1052680-VI</t>
  </si>
  <si>
    <t>2021 SEP 20 12:00:00 AM</t>
  </si>
  <si>
    <t>HTTPS://SERVICES.SEATTLE.GOV/PORTAL/CUSTOMIZE/LINKTORECORD.ASPX?ALTID=1052680-VI</t>
  </si>
  <si>
    <t>1052682-VI</t>
  </si>
  <si>
    <t>9223 3RD AVE NW</t>
  </si>
  <si>
    <t>HTTPS://SERVICES.SEATTLE.GOV/PORTAL/CUSTOMIZE/LINKTORECORD.ASPX?ALTID=1052682-VI</t>
  </si>
  <si>
    <t>(47.69679121, -122.36097633)</t>
  </si>
  <si>
    <t>1052685-VI</t>
  </si>
  <si>
    <t>CONCERN RE: OVEREXCAVATION INTO THE CRZ FOR ONE EXCEPTIONAL AND ONE NON EXCEPTIONAL TREE - DID THEY ADHERE TO THE APPROVED PLANS FOR PERMIT 6691059-CN. SDCI ARBORIST IS GRANTING HAZARD TREE REMOVAL BUT IS QUESTIONING THE WORK IS PER THE APPROVED PLANS</t>
  </si>
  <si>
    <t>THE LANDSCAPE PLANS WERE REVISED TO SHOW REPLACEMENT TREES FOR THE TWO TREES REMOVED UNDER HAZARDOUS TREE PERMIT 000255-21TA, PER PLANS UNDER 6691059-CN-012 AND THE PENALTY WAS PAID.</t>
  </si>
  <si>
    <t>1518 5TH AVE N</t>
  </si>
  <si>
    <t>HTTPS://SERVICES.SEATTLE.GOV/PORTAL/CUSTOMIZE/LINKTORECORD.ASPX?ALTID=1052685-VI</t>
  </si>
  <si>
    <t>(47.6328611, -122.34690044)</t>
  </si>
  <si>
    <t>1052691-VI</t>
  </si>
  <si>
    <t>GARAGE THAT IS FAILING AND IS LEANING TOWARDS THE HILLSIDE. ITS NO LONGER ATTACHED TO THE FOUNDATION AND ITS ON HOUSE JACKS. VISIBLE FROM THE FRONT YARD</t>
  </si>
  <si>
    <t>AT THE 8/18/21 INVESTIGATION THE SDCI BUILDING INSPECTOR REQUESTED AND WAS GRANTED ACCESS TO VIEW FOUNDATION REPAIR WORK TO AN EXISTING GARAGE AND HE INFORMED THE PROPERTY OWNER THAT PERMITS AND INSPECTIONS FROM SDCI ARE REQUIRED. 1/27/22 EXPANDED SCOPE OF WORK INCLUDES NEW DRIVEWAY; CURRENT CONFIGURATION APPEARS TO BE DISCHARGING DRAINAGE TO THE ECA STEEP SLOPE AREA. PHOTOS IN K DRIVE AND IN CASE DOCUMENTS</t>
  </si>
  <si>
    <t>10722 24TH AVE NE</t>
  </si>
  <si>
    <t>HTTPS://SERVICES.SEATTLE.GOV/PORTAL/CUSTOMIZE/LINKTORECORD.ASPX?ALTID=1052691-VI</t>
  </si>
  <si>
    <t>(47.70723659, -122.30229571)</t>
  </si>
  <si>
    <t>1052692-VI</t>
  </si>
  <si>
    <t>NO ELECTRICAL AND UNSECURED FRONT DOOR</t>
  </si>
  <si>
    <t>HTTPS://SERVICES.SEATTLE.GOV/PORTAL/CUSTOMIZE/LINKTORECORD.ASPX?ALTID=1052692-VI</t>
  </si>
  <si>
    <t>1052694-VI</t>
  </si>
  <si>
    <t>2021 SEP 28 12:00:00 AM</t>
  </si>
  <si>
    <t>4326 NE 44TH ST</t>
  </si>
  <si>
    <t>HTTPS://SERVICES.SEATTLE.GOV/PORTAL/CUSTOMIZE/LINKTORECORD.ASPX?ALTID=1052694-VI</t>
  </si>
  <si>
    <t>(47.66079564, -122.28007751)</t>
  </si>
  <si>
    <t>1052697-VI</t>
  </si>
  <si>
    <t>ABANDONED PROPERTY THAT HAS BEEN UNOCCUPIED FOR 6+ MONTHS AND HAS BEEN BROKEN INTO 3 TIMES AND USED AS BY SQUATTERS.  TREES ARE OVER GROWING THE PROPERTY, MAKING A DANGEROUS SITUATION OFF THE ALLEY.  SOMEBODY HAS BEEN DEFECTATING  ON THE PROPERTY MAKING A HEALTH HAZARD.  SOMEBODY IS PILING JUNK INTO THE BACK YARD.</t>
  </si>
  <si>
    <t>1114 NE 75TH ST</t>
  </si>
  <si>
    <t>HTTPS://SERVICES.SEATTLE.GOV/PORTAL/CUSTOMIZE/LINKTORECORD.ASPX?ALTID=1052697-VI</t>
  </si>
  <si>
    <t>(47.683292, -122.31600809)</t>
  </si>
  <si>
    <t>1052699-VI</t>
  </si>
  <si>
    <t>HTTPS://SERVICES.SEATTLE.GOV/PORTAL/CUSTOMIZE/LINKTORECORD.ASPX?ALTID=1052699-VI</t>
  </si>
  <si>
    <t>1052700-VI</t>
  </si>
  <si>
    <t>INSTALLATION OF  TRASH CHUTES AND  TRASH COMPACTOR WITHOUT REQUIRE PERMITS</t>
  </si>
  <si>
    <t>PERMIT 6854693-EL ISSUED 8/20/21 AND FINALED 8/31/21.</t>
  </si>
  <si>
    <t>417 2ND AVE W</t>
  </si>
  <si>
    <t>HTTPS://SERVICES.SEATTLE.GOV/PORTAL/CUSTOMIZE/LINKTORECORD.ASPX?ALTID=1052700-VI</t>
  </si>
  <si>
    <t>(47.6226175, -122.35971421)</t>
  </si>
  <si>
    <t>1052701-VI</t>
  </si>
  <si>
    <t>RECORD AUTOMATICALLY CREATED FROM 1052443-VB</t>
  </si>
  <si>
    <t>HTTPS://SERVICES.SEATTLE.GOV/PORTAL/CUSTOMIZE/LINKTORECORD.ASPX?ALTID=1052701-VI</t>
  </si>
  <si>
    <t>1052702-VI</t>
  </si>
  <si>
    <t>PER CSB: PER SPU: PRIVATE PROPERTYTRASH DUMPED BEHIND ABANDONED HOUSEJUNK STORAGE VIOLATION</t>
  </si>
  <si>
    <t>6327 16TH AVE NE</t>
  </si>
  <si>
    <t>HTTPS://SERVICES.SEATTLE.GOV/PORTAL/CUSTOMIZE/LINKTORECORD.ASPX?ALTID=1052702-VI</t>
  </si>
  <si>
    <t>(47.67555543, -122.31119509)</t>
  </si>
  <si>
    <t>1052704-VI</t>
  </si>
  <si>
    <t>FIRE DAMAGED STRUCTURE.</t>
  </si>
  <si>
    <t>THE FIRE DAMAGED BUILDING HAS BEEN REMOVED UNDER PERMIT 6789648-DM; AND SS WAS CAPPED UNDER PERMIT 6858606-SS.  HAZARD HAS BEEN REMOVED.</t>
  </si>
  <si>
    <t>HTTPS://SERVICES.SEATTLE.GOV/PORTAL/CUSTOMIZE/LINKTORECORD.ASPX?ALTID=1052704-VI</t>
  </si>
  <si>
    <t>1052705-VI</t>
  </si>
  <si>
    <t>CONTACTED MGMT MULTIPLE TIMES ABOUT REPAIRS NOTHING IS GETTING FIXED NOW THEY ARE NOT TAKING MY CALLS.- THERMOSTAT DOES WORK PROPERLY- SINK NOT WORKING - PROBLEM WITH DOOR FRAME DOES NOT COMPLETELY SHUT- REFRIGERATOR NOT WORKING WENT OUT 2 DAYS AGO</t>
  </si>
  <si>
    <t>12314 C 33RD AVE NE</t>
  </si>
  <si>
    <t>HTTPS://SERVICES.SEATTLE.GOV/PORTAL/CUSTOMIZE/LINKTORECORD.ASPX?ALTID=1052705-VI</t>
  </si>
  <si>
    <t>(47.71796373, -122.2922978)</t>
  </si>
  <si>
    <t>1052708-VI</t>
  </si>
  <si>
    <t>HTTPS://SERVICES.SEATTLE.GOV/PORTAL/CUSTOMIZE/LINKTORECORD.ASPX?ALTID=1052708-VI</t>
  </si>
  <si>
    <t>1052711-VI</t>
  </si>
  <si>
    <t>RAW SEWAGE CONTINUESTO LEAK FROM UPSTAIRS BATHROOM INTO MY UNIT. I NOW HAVE A WATER LEAK IN THE BATHROOM AS WELL.THE OWNER IS AWAREAND HAS NOT FULLYADDRESSED. I AM NOTABLE TO USE MYBATHROOM AT ALL. IFHE DOESN'T ADDRESSTHE ISSUE, I CAN'T LIVEHERE.</t>
  </si>
  <si>
    <t>HOUSING - RRIO #001-0004075-001R &amp; POTA</t>
  </si>
  <si>
    <t>2021 OCT 12 12:00:00 AM</t>
  </si>
  <si>
    <t>4505 LINDEN AVE N</t>
  </si>
  <si>
    <t>HTTPS://SERVICES.SEATTLE.GOV/PORTAL/CUSTOMIZE/LINKTORECORD.ASPX?ALTID=1052711-VI</t>
  </si>
  <si>
    <t>(47.66156605, -122.34896907)</t>
  </si>
  <si>
    <t>1052715-VI</t>
  </si>
  <si>
    <t>CONSTRUCTION OF A PORCH/DECK WAS BEGUN FEBRUARY 2020 CONTINUING TO THE PRESENT OF AN EXTENSION TO THE PROPERTY. THERE MAY BE CODE VIOLATION DUE TO BUILDING LAND RATIO.THE EXTENSION IS APPROXIMATELY 5 FOOT HIGH 300 SQUARE FOOT PORCH/DECK WITH POURED CONCRETE FOUNDATION AND STAIRS. NO PERMIT WAS FOUND. IN ADDITION, WINDOW/DOORS AND ADDITIONAL WINDOWS WERE INSTALLED TO EXISTING STRUCTURE ON AN EXTENSIVE RENOVATION OF THE INTERIOR OF THE HOUSE. GLASS RATIO MAY BE PRO</t>
  </si>
  <si>
    <t>PERMIT 6867003-CN ISSUED 01/27/23 AND PASSED THE BUILDING FINAL INSPECTION ON 09/26/23.</t>
  </si>
  <si>
    <t>2524 11TH AVE W</t>
  </si>
  <si>
    <t>HTTPS://SERVICES.SEATTLE.GOV/PORTAL/CUSTOMIZE/LINKTORECORD.ASPX?ALTID=1052715-VI</t>
  </si>
  <si>
    <t>(47.64145884, -122.37115998)</t>
  </si>
  <si>
    <t>1052721-VI</t>
  </si>
  <si>
    <t>BROKEN CEILING COVERING FROM UPPER UNIT LEAK.</t>
  </si>
  <si>
    <t>HTTPS://SERVICES.SEATTLE.GOV/PORTAL/CUSTOMIZE/LINKTORECORD.ASPX?ALTID=1052721-VI</t>
  </si>
  <si>
    <t>1052725-VI</t>
  </si>
  <si>
    <t>HTTPS://SERVICES.SEATTLE.GOV/PORTAL/CUSTOMIZE/LINKTORECORD.ASPX?ALTID=1052725-VI</t>
  </si>
  <si>
    <t>1052727-VI</t>
  </si>
  <si>
    <t>THE LEFT STONE PILLAR (AS YOU STAND FACING THE FRONT DOOR) DOES NOT MEET THE SIDE SETBACK REQUIREMENT  - IT IS LESS THAN 5 FEET FROM THE PROPERTY LINE.</t>
  </si>
  <si>
    <t>PERMIT 6583380-CN RECEIVED FINAL APPROVAL 10/22/2021 INCLUDING A REVISION FOR THE WORK SEEN ON 8/24/2021 THAT WAS NOT PER THE APPROVED PERMIT DRAWINGS.</t>
  </si>
  <si>
    <t>2021 OCT 21 12:00:00 AM</t>
  </si>
  <si>
    <t>3800 E JEFFERSON ST</t>
  </si>
  <si>
    <t>HTTPS://SERVICES.SEATTLE.GOV/PORTAL/CUSTOMIZE/LINKTORECORD.ASPX?ALTID=1052727-VI</t>
  </si>
  <si>
    <t>(47.60606794, -122.28449576)</t>
  </si>
  <si>
    <t>1052729-VI</t>
  </si>
  <si>
    <t>1057 S DONOVAN ST</t>
  </si>
  <si>
    <t>HTTPS://SERVICES.SEATTLE.GOV/PORTAL/CUSTOMIZE/LINKTORECORD.ASPX?ALTID=1052729-VI</t>
  </si>
  <si>
    <t>(47.52540607, -122.31781937)</t>
  </si>
  <si>
    <t>1052730-VI</t>
  </si>
  <si>
    <t>PER ONLINE; MY UNDERSTANDING IS THAT THERE IS A DOLLAR VALUE THRESHOLD FOR PERMITS EVEN FOR REMODELING AND THERE IS WORK HAPPENING AT THIS ADDRESS THAT THERE IS NO PERMIT FOR. THIS IS A DUPLEX AND I AM THE OWNER OF THE ADJACENT PROPERTY. I AM CONTACTING YOU IN ADDITION TO HAVING CONTACTED WA COMMERCE, RE. LEAD AND PSCAA RE. ASBESTOS. THE TOTALITY OF THE PROBLEM CAME TO MY ATTENTION WHEN I NOTED THAT THE WORK IN THE ADJOINING UNIT HAS LEFT MY UNIT EXPOSED (CAN SEE THRU</t>
  </si>
  <si>
    <t>ELECTRICAL PERMIT 6844918-EL RECEIVED FINAL APPROVAL ON 10/26/2021.</t>
  </si>
  <si>
    <t>510 27TH AVE</t>
  </si>
  <si>
    <t>HTTPS://SERVICES.SEATTLE.GOV/PORTAL/CUSTOMIZE/LINKTORECORD.ASPX?ALTID=1052730-VI</t>
  </si>
  <si>
    <t>(47.60658503, -122.29760764)</t>
  </si>
  <si>
    <t>1052740-VI</t>
  </si>
  <si>
    <t>24 HOUR NOTICE TO VACATE**PER POTA CALL, REPAIRS NEEDED INCLUDING POSSIBLE ELECTRICTYCUT - 08/25/21 - JH**</t>
  </si>
  <si>
    <t>753 N 102ND ST</t>
  </si>
  <si>
    <t>HTTPS://SERVICES.SEATTLE.GOV/PORTAL/CUSTOMIZE/LINKTORECORD.ASPX?ALTID=1052740-VI</t>
  </si>
  <si>
    <t>(47.70265581, -122.34773043)</t>
  </si>
  <si>
    <t>1052743-VI</t>
  </si>
  <si>
    <t>THIS VACANT, DILAPIDATED RESIDENTIAL STRUCTURE IS APPARENTLY BEING OCCUPIED BY SQUATTERS, WITH AN RV OFTEN PARKED IN FRONT.  GARBAGE IS ACCUMULATING OUTSIDE AND NEXT TO IT.  THIS IS A HAZARDOUS SITUATION, RECOGNIZING THAT SQUATTERS MAY LIGHT FIRES OR COOK METH OR OTHER THINGS THAT COULD LEAD TO A FIRE.  PLEASE HAVE THIS HOUSE DEMOLISHED OR CLOSELY CLOSED OFF.</t>
  </si>
  <si>
    <t>HTTPS://SERVICES.SEATTLE.GOV/PORTAL/CUSTOMIZE/LINKTORECORD.ASPX?ALTID=1052743-VI</t>
  </si>
  <si>
    <t>1052745-VI</t>
  </si>
  <si>
    <t>PER SFD FMO... DANGEROUS VACANT BUILDING LIFE SAFETY CONCERNS</t>
  </si>
  <si>
    <t>HTTPS://SERVICES.SEATTLE.GOV/PORTAL/CUSTOMIZE/LINKTORECORD.ASPX?ALTID=1052745-VI</t>
  </si>
  <si>
    <t>1052747-VI</t>
  </si>
  <si>
    <t>ACTIVE TREE CUTTING OFHEALTHY TREES.</t>
  </si>
  <si>
    <t>7519 21ST AVE NE</t>
  </si>
  <si>
    <t>HTTPS://SERVICES.SEATTLE.GOV/PORTAL/CUSTOMIZE/LINKTORECORD.ASPX?ALTID=1052747-VI</t>
  </si>
  <si>
    <t>(47.68366079, -122.30562358)</t>
  </si>
  <si>
    <t>1052748-VI</t>
  </si>
  <si>
    <t>BELIEVES STRUCTURALCHANGES MADE (BEYONDSCOPE--FOUNDATION WORK).VISIBLE FROM ALLEY (EASTSIDE OF HOME).</t>
  </si>
  <si>
    <t>PERMIT 6849506-CN RECEIVED FINAL APPROVAL 3/23/2022 FOR WORK ORIGINALLY STARTED WITHOUT A PERMIT AND INSPECTIONS.</t>
  </si>
  <si>
    <t>2022 MAR 24 12:00:00 AM</t>
  </si>
  <si>
    <t>4530 S LUCILE ST</t>
  </si>
  <si>
    <t>HTTPS://SERVICES.SEATTLE.GOV/PORTAL/CUSTOMIZE/LINKTORECORD.ASPX?ALTID=1052748-VI</t>
  </si>
  <si>
    <t>(47.55285162, -122.27712831)</t>
  </si>
  <si>
    <t>1052749-VI</t>
  </si>
  <si>
    <t>BUSINESS OPERATEDOUT OF HOME; NOISEVEHICLES, LOCKBOXPEOPLE COMING ANDGOING, MATERIALSSTORED ON PRIVATE</t>
  </si>
  <si>
    <t>CONTINUOUS STORAGE OF CONSTRUCTION MATERIALS OUTSIDE INCLUDING IN CARPORT VIOLATES HOME OCCUPATION CODE. NEIGHBORS AND  CAMGENUITY WORKER STACY THAT CALLED ME SAID WORKERS DO ARRIVE THERE TO GET STUFF AND NO ONE LIVES IN HOUSE IS WAS BOUGHT TO FLIP AND SOME OF THE MATERIALS ARE FOR OTHER PROJECTS THAN THERE.</t>
  </si>
  <si>
    <t>2539 NE 96TH ST</t>
  </si>
  <si>
    <t>HTTPS://SERVICES.SEATTLE.GOV/PORTAL/CUSTOMIZE/LINKTORECORD.ASPX?ALTID=1052749-VI</t>
  </si>
  <si>
    <t>(47.69804663, -122.29978699)</t>
  </si>
  <si>
    <t>1052751-VI</t>
  </si>
  <si>
    <t>PER ONLINE; FENCE CONSTRUCTED ON ROOF DECK/PATIO. VIOLATION OF HEIGHT AND VISIBILITY CODES.</t>
  </si>
  <si>
    <t>YOU ARE IN VIOLATION OF THE CONDITIONS OF PERMIT NUMBER 6545037-CN WHICHREQUIRES PERMIT APPROVAL TO BUILD ADDITIONAL HEIGHT TO THE STRUCTURE.</t>
  </si>
  <si>
    <t>12002 GREENWOOD AVE N</t>
  </si>
  <si>
    <t>HTTPS://SERVICES.SEATTLE.GOV/PORTAL/CUSTOMIZE/LINKTORECORD.ASPX?ALTID=1052751-VI</t>
  </si>
  <si>
    <t>(47.71617712, -122.35525449)</t>
  </si>
  <si>
    <t>1052756-VI</t>
  </si>
  <si>
    <t>JUNK STORAGE-OLD CARS,A TRAILER AND PILES OFJUNK IN FRONT AND BACKOF HOUSE.  THERE ISA POOL FULL OF ALGAE,AND BUGS. COMPLAINANT HASGIVEN PERMISSIONTO VIEW FROM HER PROPERTY.</t>
  </si>
  <si>
    <t>UN-ENCLOSED SWIMMING POOL IN REAR YARD.</t>
  </si>
  <si>
    <t>10755 56TH AVE S</t>
  </si>
  <si>
    <t>HTTPS://SERVICES.SEATTLE.GOV/PORTAL/CUSTOMIZE/LINKTORECORD.ASPX?ALTID=1052756-VI</t>
  </si>
  <si>
    <t>(47.50322639, -122.26382309)</t>
  </si>
  <si>
    <t>1052757-VI</t>
  </si>
  <si>
    <t>UNSANITARY SWIMMING POOL IN REAR YARD.</t>
  </si>
  <si>
    <t>HTTPS://SERVICES.SEATTLE.GOV/PORTAL/CUSTOMIZE/LINKTORECORD.ASPX?ALTID=1052757-VI</t>
  </si>
  <si>
    <t>1052758-VI</t>
  </si>
  <si>
    <t>CONSTRUCTION OF DECK ON THE BACK AND INTERIOR REMODEL WITH NO PERMITS</t>
  </si>
  <si>
    <t>PERMIT 6861132-CN WAS ISSUED 10/6/2021 FOR REMODELING THIS 4-BEDROOM 1-BATHROOM SFR WITH AN UNFINISHED BASEMENT AND UNFINISHED ATTIC. A PERMIT REVISION IS REQUIRED FOR THE NEW DECK ON THE BACK/WEST SIDE OF THIS SFR. THIS CASE WILL REMAIN OPEN UNTIL ALL REQUIRED INSPECTIONS HAVE BEEN REQUESTED AND PASSED/APPROVED.</t>
  </si>
  <si>
    <t>903 33RD AVE</t>
  </si>
  <si>
    <t>HTTPS://SERVICES.SEATTLE.GOV/PORTAL/CUSTOMIZE/LINKTORECORD.ASPX?ALTID=1052758-VI</t>
  </si>
  <si>
    <t>(47.61057589, -122.29070527)</t>
  </si>
  <si>
    <t>1052762-VI</t>
  </si>
  <si>
    <t>PROPERTY 9860 RAINIER AVE. SO, SEATTLE WA 98118 HAD FENCENED UP THE PUBLIC SHORE ACCESS KEEPING IT AS THEIR OWN PRIVATE PROPERTY. PLEASE INVESTIGATE AND MAKE IT RETURN TO THE PUBLIC.</t>
  </si>
  <si>
    <t>UNAUTHORIZED SHORELINE DEVELOPMENT ON PROPERTY AND ADJACENT STREET END PROPERTY SS-41 INCLUDING BUT NOT LIMITED TO: FILL ADDITION, TERRACING, SHORELINE ARMORING, INSTALLATION OF LANDSCAPING, FENCING, AND OVER-WATER DEVELOPMENT INCLUDING BOAT LIFT AND MOORING BUOY INSTALLATIONS AND DOCK INSTALLATION AND MODIFICATION.</t>
  </si>
  <si>
    <t>9860 RAINIER AVE S</t>
  </si>
  <si>
    <t>HTTPS://SERVICES.SEATTLE.GOV/PORTAL/CUSTOMIZE/LINKTORECORD.ASPX?ALTID=1052762-VI</t>
  </si>
  <si>
    <t>(47.51355081, -122.25042861)</t>
  </si>
  <si>
    <t>1052763-VI</t>
  </si>
  <si>
    <t>SUBSTANDARD DWELLING. HOUSE IS NOT BEING UPKEPT. YARD IS OVERGROWN. WINDOWS AND DOORS ARE BOARDED UP. IT ISN'T FOR SALE BUT PEOPLE KEEP WALKING INTO THE BACKYARD AND TAKING PICTURES OF THE PROPERTY.</t>
  </si>
  <si>
    <t>2021 SEP 01 12:00:00 AM</t>
  </si>
  <si>
    <t>9025 29TH AVE SW</t>
  </si>
  <si>
    <t>HTTPS://SERVICES.SEATTLE.GOV/PORTAL/CUSTOMIZE/LINKTORECORD.ASPX?ALTID=1052763-VI</t>
  </si>
  <si>
    <t>(47.52204256, -122.3702861)</t>
  </si>
  <si>
    <t>1052764-VI</t>
  </si>
  <si>
    <t>REPORTING VACANT BLDG (THIS PROPERTY IS A DUPLEX) SQUATTERS ON BOTH SIDES</t>
  </si>
  <si>
    <t>2021 NOV 30 12:00:00 AM</t>
  </si>
  <si>
    <t>HTTPS://SERVICES.SEATTLE.GOV/PORTAL/CUSTOMIZE/LINKTORECORD.ASPX?ALTID=1052764-VI</t>
  </si>
  <si>
    <t>1052767-VI</t>
  </si>
  <si>
    <t>HTTPS://SERVICES.SEATTLE.GOV/PORTAL/CUSTOMIZE/LINKTORECORD.ASPX?ALTID=1052767-VI</t>
  </si>
  <si>
    <t>1052769-VI</t>
  </si>
  <si>
    <t>PER ONLINE; THEY HAVE A MAKESHIFT FLAG POLE ON THE TOP OF THE BUILDING THAT I WORRIED IT NOT BUILT TO ANY TYPE CODE. IT COULD FALL DOWN DURING A WIND STORM AND CAUSE DAMAGE OR HARM TO PEOPLE OR OTHER PROPERTY. THIS IS VERY DANGEROUS AND SHOULD BE ADDRESSED.</t>
  </si>
  <si>
    <t>1.	DISCONTINUE MAINTENANCE OF FLAGPOLE THAT IS PROHIBITED BECAUSE OF ITS HEIGHT. FLAGPOLES ARE ALLOWED IN A LR1 (M) ZONE PROVIDED THEY ARE NO CLOSER TO ANY LOT LINE THAN 50 PERCENT OF THEIR HEIGHT ABOVE EXISTING GRADE.             PRINCIPAL USE: SMC 23.40.002, 23.42.010, 23.45.504, 23.45.514 AND 23.90.002FLAGPOLE LOOKS TO BE 10 TO 12 FEET TALL FROM ROOF LINE. BOTH THE EAST AND SOUTH LOT LINES ARE WITH WITHIN 11' OR LESS TO WHERE THE POLE IS.</t>
  </si>
  <si>
    <t>1546 A NW 62ND ST</t>
  </si>
  <si>
    <t>HTTPS://SERVICES.SEATTLE.GOV/PORTAL/CUSTOMIZE/LINKTORECORD.ASPX?ALTID=1052769-VI</t>
  </si>
  <si>
    <t>(47.67402419, -122.37828233)</t>
  </si>
  <si>
    <t>1052771-VI</t>
  </si>
  <si>
    <t>THE HOME IS BUILDING A HIGH LEVEL DECK WITHOUT A FILED PERMIT WITH SEATTLE GOVERNMENT WITHIN DISTANCE OF THE NEIGHBORING PROPERTY LINE.</t>
  </si>
  <si>
    <t>PERMIT 6868658-CN RECEIVED FINAL APPROVAL ON 5/18/2023 FOR CONSTRUCTION OF A DECK IN A POTENTIAL SLIDE ECA ORIGINALLY STARTED WITHOUT A PERMIT AND INSPECTIONS.</t>
  </si>
  <si>
    <t>2007 19TH AVE E</t>
  </si>
  <si>
    <t>HTTPS://SERVICES.SEATTLE.GOV/PORTAL/CUSTOMIZE/LINKTORECORD.ASPX?ALTID=1052771-VI</t>
  </si>
  <si>
    <t>(47.63750641, -122.3085545)</t>
  </si>
  <si>
    <t>1052772-VI</t>
  </si>
  <si>
    <t>CONSTRUCTION AT 7732 16TH AVE NW ARE NOT OBSERVING RECOMMENDATIONS BY ARBORIST IN PROTECTING AND PRESERVING SIGNIFICANT TREE ON MY PROPERTY.  PLEASE SEE REPORT UPLOADED (DEC. 2020) IN THE EARLY GUIDANCE AND CONSTRUCTION RECORD FOR COMPLETE DETAILS. BRIEFLY: NO FENCING, NO SDCI TREE PROTECTION SIGNAGE, ETC. ROOTS SEVERED AND SITTING EXPOSED IN VERY HOT WEATHER FOR EXTENDED PERIOD OF TIME FURTHER CHALLENGING THE SURVIVAL OF THIS TREE.</t>
  </si>
  <si>
    <t>THE TREES ON THE NEIGHBORING PROPERTY ARE BEING CARED FOR, THE ROOTS THAT WERE INTRUDING INTO THE BUILDING FOUNDATION, HAVE BEEN CUT UNDER THE SUPERVISION OF A CERTIFIED ARBORIST AND BURLAP HAS BEEN APPLIED; BURLAP IS TO BE KEPT WET UNTIL BACKFILLING CAN TAKE PLACE.  A CERTIFIED ARBORIST WILL BE ONSITE TO TRIM THE BRANCHES THAT ARE INTRUDING INTO THE BUILDING FOOTPRINT.  AN ARBORIST REPORT HAS BEEN REQUESTED.</t>
  </si>
  <si>
    <t>7732 16TH AVE NW</t>
  </si>
  <si>
    <t>HTTPS://SERVICES.SEATTLE.GOV/PORTAL/CUSTOMIZE/LINKTORECORD.ASPX?ALTID=1052772-VI</t>
  </si>
  <si>
    <t>(47.68598714, -122.37767551)</t>
  </si>
  <si>
    <t>1052777-VI</t>
  </si>
  <si>
    <t>INFESTATION OF PIGEONS IN OUR FRESH AIR SYSTEM THAT WAS SUPPOSED TO BE ADDRESSED BY SEED IN 2019 AND HAS NOT. WE ARE NOW HAVING AN INCREASE IN PIGEON FEATHERS, MEANING AN INCREASE IN PIGEON FECES DUST, COMING OUT OF THE FRESH AIR GRILLS OF ROOF TOP UNIT TWO, RTU-2, ON SEVERAL FLOORS OF THE BUILDING.</t>
  </si>
  <si>
    <t>PIGEON FEATHERS COMING FROM VENTILATION.</t>
  </si>
  <si>
    <t>HTTPS://SERVICES.SEATTLE.GOV/PORTAL/CUSTOMIZE/LINKTORECORD.ASPX?ALTID=1052777-VI</t>
  </si>
  <si>
    <t>1052782-VI</t>
  </si>
  <si>
    <t>PER SDOT INSPECTORALI BERMANI, VIOLATIONSARE BEING COMMITTEDAND NO CERTIFICATE OFOCCUPANCY SHOULD BE ISSUED UNTIL HEMEETS CODES.  HEHAS INSTALLED ANUNPERMITTED DRIVEWAY AND ACCESSING WATER ILLEGALLY.  SPU ANDSDOT ARE INVOLVED,</t>
  </si>
  <si>
    <t>PERMIT 6705313-CN ACHIEVED FINAL APPROVAL 3/20/2024. PERMIT 6960374-EL ACHIEVED FINAL APPROVAL 5/3/2023. PERMIT 6965447-RF ACHIEVED FINAL APPROVAL 7/12/2023. PERMIT 6774031-SS ACHIEVED FINAL APPROVAL 3/20/2024. PERMIT 6949812-SS ACHIEVED FINAL APPROVAL 3/18/2024.</t>
  </si>
  <si>
    <t>HTTPS://SERVICES.SEATTLE.GOV/PORTAL/CUSTOMIZE/LINKTORECORD.ASPX?ALTID=1052782-VI</t>
  </si>
  <si>
    <t>1052784-VI</t>
  </si>
  <si>
    <t>CHANGE OF OWNERSHIP FOR FOWR 865</t>
  </si>
  <si>
    <t>FOWR 865 LOCATED AT NON-MARINA LOCATION.</t>
  </si>
  <si>
    <t>HTTPS://SERVICES.SEATTLE.GOV/PORTAL/CUSTOMIZE/LINKTORECORD.ASPX?ALTID=1052784-VI</t>
  </si>
  <si>
    <t>1052787-VI</t>
  </si>
  <si>
    <t>VACANT BUILDING MONTIORINGINQUIRY</t>
  </si>
  <si>
    <t>4556 51ST PL SW</t>
  </si>
  <si>
    <t>HTTPS://SERVICES.SEATTLE.GOV/PORTAL/CUSTOMIZE/LINKTORECORD.ASPX?ALTID=1052787-VI</t>
  </si>
  <si>
    <t>(47.56133093, -122.39808114)</t>
  </si>
  <si>
    <t>1052788-VI</t>
  </si>
  <si>
    <t>PER ONLINE; CONSTRUCTION AND EXCAVATION WORK AT 2335 10TH AVE E, SDCI RECORD ID 6687555--CN AND 6687555-CN-002 HAS CAUSED EROSION AND SLOUGHING ON THE NW CORNER OF 2337 10TH AVE. E.  OWNER/BUILDER HAS FAILED TO MITIGATE OR CORRECT THIS CONDITION.  THIS HAS BEEN BROUGHT TO THE ATTENTION OF SDCI DEPARTMENTS OVERSEEING THIS PROJECT.  THERE IS STILL AN OPEN EXCAVATION PERMIT ON THE PROJECT THAT HAS NOT BEEN CLOSED.</t>
  </si>
  <si>
    <t>AS OF 5/12/2021, WORK/PROTECTION OF ADJACENT PROPERTY ALONG THE SOUTH PROPERTY LINE IS NOT PER 6687555-CN (PERMIT REVISION REQUIRED) AND AS OF 8/19/2021, OCCUPYING UNIT F WITHOUT A CERTIFICATE OF OCCUPANCY (FINAL INSPECTION FOR 6687555-CN AND REQUIRED REVISIONS REQUIRED FOR C OF O).</t>
  </si>
  <si>
    <t>2337 10TH AVE E</t>
  </si>
  <si>
    <t>HTTPS://SERVICES.SEATTLE.GOV/PORTAL/CUSTOMIZE/LINKTORECORD.ASPX?ALTID=1052788-VI</t>
  </si>
  <si>
    <t>(47.64068809, -122.32036972)</t>
  </si>
  <si>
    <t>1052789-VI</t>
  </si>
  <si>
    <t>PER ONLINE; LOTS OF GRADING AND GUTTING OF A HOUSE.  BASEMENT HAS BEEN DUG OUT AND I DON'T SEE A PERMIT ON FILE.</t>
  </si>
  <si>
    <t>PERMIT 6908265-CN ISSUED 09/05/23. AT THE TIME OF THE 8/26/21 INSPECTION, INSPECTOR OBSERVED GRADING AND REMODELING OF A SINGLE-FAMILY RESIDENCE ON A SITE DESIGNATED AS A STEEP SLOPE AND POTENTIAL SLIDE ENVIRONMENTALLY CRITICAL AREA.  PERMITS AND INSPECTIONS ARE REQUIRED. A STOP WORK ORDER WAS POSTED.</t>
  </si>
  <si>
    <t>9322 47TH AVE SW</t>
  </si>
  <si>
    <t>HTTPS://SERVICES.SEATTLE.GOV/PORTAL/CUSTOMIZE/LINKTORECORD.ASPX?ALTID=1052789-VI</t>
  </si>
  <si>
    <t>(47.51881054, -122.39253838)</t>
  </si>
  <si>
    <t>1052790-VI</t>
  </si>
  <si>
    <t>THIS OWNER BUILT A PROJECT AT 50TH AND 7TH THAT WE FEEL IS ILLEGAL ALTHOUGH THEY DID OBTAIN A PERMIT.  WE HIRED AN ATTORNEY TO HELP US UNDERSTAND HOW IT WAS PERMITTED.  THE HOUSE AT 5001 HAS NO PERMITS.  THE LANDLORD REQUIRED ALL TENANTS TO MOVE AT THE END OF JULY AND HE HAS STARTED WORK ON THE HOUSE WHICH IS TO BE THREE APARTMENTS (ACCORDING TO THE TENANTS).  WE  WANT TO MAKE SURE THAT THE HOUSE HAS PERMITS AND THAT THE WORK IS UP TO ALL LEGAL CODES.  THERE IS A D</t>
  </si>
  <si>
    <t>CONSTRUCTING INTERIOR AND EXTERIOR ALTERATIONS TO AN EXISTING SFR W/O PERMITS &amp; INSPECTIONS. WORK INCLUDES BUT IS NOT LIMITED TO NEW WINDOW WELLS ON BOTH SIDES OF THE HOUSE AND INTERIOR ALTERATIONS.  9/2/21 - SWO POSTED BY SDCI BUILDING INSPECTOR</t>
  </si>
  <si>
    <t>5001 8TH AVE NE</t>
  </si>
  <si>
    <t>HTTPS://SERVICES.SEATTLE.GOV/PORTAL/CUSTOMIZE/LINKTORECORD.ASPX?ALTID=1052790-VI</t>
  </si>
  <si>
    <t>(47.66511964, -122.31986605)</t>
  </si>
  <si>
    <t>1052795-VI</t>
  </si>
  <si>
    <t>CONCRETE POURED FOR RETENTION POND WITH A BUCKET IN THE MIDDLE. CONCRETE SLURRY ALSO RAN INTO MY PROPERTY</t>
  </si>
  <si>
    <t>REVISION 6686918-CN-006 REVIEWS COMPLETED 11/12/21..  REVISION 6686918-CN-005 REVIEWS COMPLETE.</t>
  </si>
  <si>
    <t>4146 49TH AVE SW</t>
  </si>
  <si>
    <t>HTTPS://SERVICES.SEATTLE.GOV/PORTAL/CUSTOMIZE/LINKTORECORD.ASPX?ALTID=1052795-VI</t>
  </si>
  <si>
    <t>(47.56531227, -122.39447958)</t>
  </si>
  <si>
    <t>1052798-VI</t>
  </si>
  <si>
    <t>VACANT BUILDING HAS BEEN BREACHED BYSQUATTERS.</t>
  </si>
  <si>
    <t>HTTPS://SERVICES.SEATTLE.GOV/PORTAL/CUSTOMIZE/LINKTORECORD.ASPX?ALTID=1052798-VI</t>
  </si>
  <si>
    <t>1052799-VI</t>
  </si>
  <si>
    <t>REFER TO SIDE SEWER PERMIT #6582848-SS; WORK REQUIRED TO CLOSE THIS PERMIT HAS STILL NOT BEEN COMPLETED OR INSPECTED; THE VIOLATION IS A FAILURE TO COMPLY WITH ANY REQUIREMENTS OF SS CODE 21.16.352.A.1.A.</t>
  </si>
  <si>
    <t>REFER TO SIDE SEWER PERMIT #6582848-SS; WORK REQUIRED TO CLOSE THIS PERMIT HAS STILL NOT BEEN COMPLETED OR INSPECTED; THE VIOLATION IS A FAILURE TO COMPLY WITH ANY REQUIREMENTS OF SS CODE 21.16.352.A.1.A AND JOINT RULING DPD DIRECTOR'S RULE 4-2011 SPU DIRECTOR'S RULE 2011-04 SECTION M.</t>
  </si>
  <si>
    <t>2403 BOYLSTON AVE E</t>
  </si>
  <si>
    <t>HTTPS://SERVICES.SEATTLE.GOV/PORTAL/CUSTOMIZE/LINKTORECORD.ASPX?ALTID=1052799-VI</t>
  </si>
  <si>
    <t>(47.64150484, -122.32394206)</t>
  </si>
  <si>
    <t>1052801-VI</t>
  </si>
  <si>
    <t>MY WASHER/DRYER ISIN NEED OF REPAIR.  IT'S BEEN BROKENFOR THE PAST 5 DAYS. I'VEASKED THE OWNER, BUTNO RESPONSE.</t>
  </si>
  <si>
    <t>8618 RAVENNA AVE NE</t>
  </si>
  <si>
    <t>HTTPS://SERVICES.SEATTLE.GOV/PORTAL/CUSTOMIZE/LINKTORECORD.ASPX?ALTID=1052801-VI</t>
  </si>
  <si>
    <t>(47.69178648, -122.30197083)</t>
  </si>
  <si>
    <t>1052803-VI</t>
  </si>
  <si>
    <t>I HAVE AN ANT INFESTATION, THE OWNERIS AWARE.  DEFECTIVEHEATING VENTS, OVENDOESN'T WORK AND WASHER IS BROKEN.I'VE REQUESTEDREPAIRS, OWNER IGNORES.</t>
  </si>
  <si>
    <t>8036 27TH AVE NW</t>
  </si>
  <si>
    <t>HTTPS://SERVICES.SEATTLE.GOV/PORTAL/CUSTOMIZE/LINKTORECORD.ASPX?ALTID=1052803-VI</t>
  </si>
  <si>
    <t>(47.6879233, -122.39061189)</t>
  </si>
  <si>
    <t>1052807-VI</t>
  </si>
  <si>
    <t>PER ONLINE; UNSAFE LIVING CONDITION DUE TO NON REPAIR IN OUR UNIT.</t>
  </si>
  <si>
    <t>WATER SPILL FROM SECOND FLOOR LANDED ON COMPLAINANTS LAUNDRY ROOM.  CEILING WAS REMOVE BY MAINTANCE BUT CONCERN OVER ASBESTOS BEING PRESENT.</t>
  </si>
  <si>
    <t>9317 51ST AVE S</t>
  </si>
  <si>
    <t>HTTPS://SERVICES.SEATTLE.GOV/PORTAL/CUSTOMIZE/LINKTORECORD.ASPX?ALTID=1052807-VI</t>
  </si>
  <si>
    <t>(47.51845557, -122.27034822)</t>
  </si>
  <si>
    <t>1052812-VI</t>
  </si>
  <si>
    <t>VACANT HAS BEEN A PROBLEM FOR MANY YEARS SOMETHING NEEDS TO BE DONE SOON IT IS AN EYE SORE.</t>
  </si>
  <si>
    <t>HTTPS://SERVICES.SEATTLE.GOV/PORTAL/CUSTOMIZE/LINKTORECORD.ASPX?ALTID=1052812-VI</t>
  </si>
  <si>
    <t>1052813-VI</t>
  </si>
  <si>
    <t>216 W BOSTON ST</t>
  </si>
  <si>
    <t>HTTPS://SERVICES.SEATTLE.GOV/PORTAL/CUSTOMIZE/LINKTORECORD.ASPX?ALTID=1052813-VI</t>
  </si>
  <si>
    <t>(47.63857489, -122.36050465)</t>
  </si>
  <si>
    <t>1052814-VI</t>
  </si>
  <si>
    <t>PER SITE INSPECTOR - MATERIALS HAVE BEEN REMOVED FROM THE CRZ FOR TREES ONSITE, BUT THE ARBORIST REMEDIAL CARE AND REPORT HAVE NOT BEEN OBTAINED.</t>
  </si>
  <si>
    <t>PLANS APPROVED UNDER 6728710-CN-009 TO REVISE THE LANDSCAPE PLANS TO ADDRESS REPLACEMENT TREES AND GREEN FACTOR, PER PLANS AND A TREE PENALTY WAS PAID FOR THE EXCEPTIONAL WESTERN HEMLOCK, TREE #1 THAT WAS REMOVED.</t>
  </si>
  <si>
    <t>HTTPS://SERVICES.SEATTLE.GOV/PORTAL/CUSTOMIZE/LINKTORECORD.ASPX?ALTID=1052814-VI</t>
  </si>
  <si>
    <t>(47.68790743, -122.37602636)</t>
  </si>
  <si>
    <t>1052815-VI</t>
  </si>
  <si>
    <t>HOUSE 60% BURNT MONTHS AGO.JUST LEFT ABANDONED WITH ZERO MAINTENANCE AND NOW BECOMING A DUMPING GROUND. THIS CAN'T BE LEGAL, CAN IT? DOESN'T THE OWNER HAVE RESPONSIBILITY TO "REASONABLY MAINTAIN?"</t>
  </si>
  <si>
    <t>HTTPS://SERVICES.SEATTLE.GOV/PORTAL/CUSTOMIZE/LINKTORECORD.ASPX?ALTID=1052815-VI</t>
  </si>
  <si>
    <t>1052816-VI</t>
  </si>
  <si>
    <t>THIS HOUSE HAS BEEN UNDER CONSTRUCTION FOR THE LAST SEVERAL YEARS. IT IS CURRENTLY ONLY PARTIALLY TORN DOWN AND IS A SAFETY AND HEALTH HAZARD.</t>
  </si>
  <si>
    <t>HTTPS://SERVICES.SEATTLE.GOV/PORTAL/CUSTOMIZE/LINKTORECORD.ASPX?ALTID=1052816-VI</t>
  </si>
  <si>
    <t>1052818-VI</t>
  </si>
  <si>
    <t>THIS HOUSE HAS BEEN VACANT FOR OVER ONE YEAR.  THERE IS AN ABANDONED CAR IN THE CARPORT AND THE CARPORT ITSELF IS COLLAPSING.  THERE ARE DIRTY DISHES IN THE SINK AND GENERAL FILTH CAN BE SEEN FROM THE OUTSIDE WHICH IS UNDOUBTEDLY ATTRACTING RODENTS AND VERMIN.</t>
  </si>
  <si>
    <t>3827 29TH AVE W</t>
  </si>
  <si>
    <t>HTTPS://SERVICES.SEATTLE.GOV/PORTAL/CUSTOMIZE/LINKTORECORD.ASPX?ALTID=1052818-VI</t>
  </si>
  <si>
    <t>(47.65493246, -122.39487484)</t>
  </si>
  <si>
    <t>1052822-VI</t>
  </si>
  <si>
    <t>ACCORDING TO APPROVED PLANS FOR THE SITE, OWNER WAS SUPPOSED TO REPLACE REMOVED TREES (2 LARGE DOUGLAS FIR) WITH TREES MINIMUM 2" CALIPER.  ADDITIONALLY, APPROVED PLANS INDICATED INCENSE CEDAR TO BE INSTALLED.  DIFFERENT TREE SPECIES WERE INSTALLED AND THEY ARE NOT BOTH &gt;2" CALIPER (ONE IS). FINALLY, THERE APPEARS TO BE A HAZARD TREE ON THE SITE (WESTERN HEMLOCK, NE CORNER, ALL NEEDLES HAVE DROPPED, AND THE THE BOTTOM HAS BEEN TAKEN OVER BUT MUSHROOMS).  HOUSE AP</t>
  </si>
  <si>
    <t>AT THE 10/1/21 INSPECTION THE SDCI SITE INSPECTOR VERIFIED THAT 2 INCENSE CEDARS WERE PLANTED PER THE APPROVED PLAN FOR PERMIT 6725690-CN AND THAT THE HAZARD TREE ON THE NORTH P/L HAD BEEN REMOVED AND A 3RDINCENSE CEDAR WAS PLANTED IN ITS PLACE PER THE APPROVED REVISED PLANS UNDER 6725690-CN-006.</t>
  </si>
  <si>
    <t>12004 22ND AVE NE</t>
  </si>
  <si>
    <t>HTTPS://SERVICES.SEATTLE.GOV/PORTAL/CUSTOMIZE/LINKTORECORD.ASPX?ALTID=1052822-VI</t>
  </si>
  <si>
    <t>(47.71590392, -122.30539139)</t>
  </si>
  <si>
    <t>1052824-VI</t>
  </si>
  <si>
    <t>PER ONLINE: MY BEDROOM IS GETTING TOO COLD AT NIGHT WHICH IS AGGRAVATING SOME MEDICAL ISSUES I HAVE, THE MANAGEMENT COMPANY HAS DISABLED THE HEATERS IN THE APARTMENT AND WHEN I ASKED THEM TO TURN IT BACK ON, THEY SAID DON'T WANT TO TURN IT BACK ON BECAUSE IT'S STILL WARM EVEN THOUGH I EXPLAINED THAT IT GETS TOO COLD AT NIGHT BECAUSE THE WINDOW LEAKS AIR, A PROBLEM I'VE SUBMITTED MANY REQUESTS AND SEND MORE THAN EMAIL TO THEM ABOUT STARTING FROM LAST DECEMBER BUT THEY HAV</t>
  </si>
  <si>
    <t>331 BELLEVUE AVE E</t>
  </si>
  <si>
    <t>HTTPS://SERVICES.SEATTLE.GOV/PORTAL/CUSTOMIZE/LINKTORECORD.ASPX?ALTID=1052824-VI</t>
  </si>
  <si>
    <t>(47.62183209, -122.3271626)</t>
  </si>
  <si>
    <t>1052825-VI</t>
  </si>
  <si>
    <t>IN VIOLATED OF BUILDING CODES WHICH REQUIRE 1) SCREENS (NONE PROVIDED, MANAGEMENT SAYS THEY'RE EXEMPT FROM THIS REGULATION) 2) WINDOW LIMITERS THAT ALLOW EXIT DURING A FIRE (BRACKET HAS BEEN DRILLED INTO WINDOW FRAME, LIMITING OPENING TO 3INCHES. MINOR CHILD HAS NO METHOD FOR ESCAPE FROM FIRE. MANAGEMENT SAYS THEY'RE EXEMPT FROM THIS REGULATION</t>
  </si>
  <si>
    <t>12311 32ND AVE NE</t>
  </si>
  <si>
    <t>HTTPS://SERVICES.SEATTLE.GOV/PORTAL/CUSTOMIZE/LINKTORECORD.ASPX?ALTID=1052825-VI</t>
  </si>
  <si>
    <t>(47.71787303, -122.29447656)</t>
  </si>
  <si>
    <t>1052826-VI</t>
  </si>
  <si>
    <t>I HAVE BEEN A TENANT OF A RENTAL UNIT IN A BASEMENT WHO BELIEVES THAT THE PROPERTY MANAGEMENT COMPANY OF THE HOUSE IS VIOLATING MULTIPLE HEALTH AND SAFETY CODES ALONG WITH BUILDING CODES. THERE ARE MOLD, HUMIDITY, AND VENTILATION ISSUES IN THE BASEMENT WHICH I WAS NEVER INFORMED ABOUT BEFORE LEASING THE UNIT. THIS VIOLATES WASHINGTON STATE LEGISLATURE REVISED CODE OF WASHINGTON RCW 59.18.070 AND RCW 59.18.060. I HAVE PREEXISTING MEDICAL CONDITIONS WITH MY LUNGS</t>
  </si>
  <si>
    <t>1542 NE NORTHGATE WAY</t>
  </si>
  <si>
    <t>HTTPS://SERVICES.SEATTLE.GOV/PORTAL/CUSTOMIZE/LINKTORECORD.ASPX?ALTID=1052826-VI</t>
  </si>
  <si>
    <t>(47.70875607, -122.31062825)</t>
  </si>
  <si>
    <t>1052833-VI</t>
  </si>
  <si>
    <t>MOLD ISSUE WOULD ALSO NEED TO FIND OUT ABOUT TENANT RIGHTS</t>
  </si>
  <si>
    <t>HTTPS://SERVICES.SEATTLE.GOV/PORTAL/CUSTOMIZE/LINKTORECORD.ASPX?ALTID=1052833-VI</t>
  </si>
  <si>
    <t>1052834-VI</t>
  </si>
  <si>
    <t>MAJOR INTERIOR CONSTRUCTION STARTED 8/26/21 AT 5517 17TH AVE NE.  THERE IS NO ACTIVE OR SUBMITTED CONSTRUCTION PERMIT.  DEMOLITION WORKER ADVISED ME THAT MULTIPLE WALLS AND A BATHROOM UPSTAIRS WAS BEING REMOVED AND THE MASTER BEDROOM SUITE WAS BEING CONVERTED TO 4 BEDROOMS. ACTIVE DEMOLITION WAS GOING ON THURSDAY 8/26 UNTIL NEARLY MIDNIGHT. ADDITIONALLY TWO ADDITIONAL BEDROOMS ARE TO BE ADDED TO THE BASEMENT.  NEIGHBORS HAVE CONCERNS AROUND CURRENT STATE OF ELECTRICAL, LAC</t>
  </si>
  <si>
    <t>PERMIT 6869543-EL ACHIEVED FINAL APPROVAL ON 3/3/22 AND 6864645-CN ACHIEVED FINAL APPROVAL ON 4/6/22 FOR WORK ORIGINALLY BEGUN WITHOUT PERMITS &amp; INSPECTIONS.</t>
  </si>
  <si>
    <t>5517 17TH AVE NE</t>
  </si>
  <si>
    <t>HTTPS://SERVICES.SEATTLE.GOV/PORTAL/CUSTOMIZE/LINKTORECORD.ASPX?ALTID=1052834-VI</t>
  </si>
  <si>
    <t>(47.669068, -122.3099184)</t>
  </si>
  <si>
    <t>1052835-VI</t>
  </si>
  <si>
    <t>MEASURED TOPPED AND LIMBED DBH WITH JEFF  THE PROPERTY MANAGER AND THE HONEY LOCUST DBH WAS 22" AND IT IS EXCEPTIONAL AT 20". IT IS IN ECA. STOPPED THEM FROM CUTTING SECOND TREE WITH 18" DBH ALSO IN ECA.</t>
  </si>
  <si>
    <t>1029 SUMMIT AVE E</t>
  </si>
  <si>
    <t>HTTPS://SERVICES.SEATTLE.GOV/PORTAL/CUSTOMIZE/LINKTORECORD.ASPX?ALTID=1052835-VI</t>
  </si>
  <si>
    <t>(47.62835099, -122.3265446)</t>
  </si>
  <si>
    <t>1052838-VI</t>
  </si>
  <si>
    <t>HTTPS://SERVICES.SEATTLE.GOV/PORTAL/CUSTOMIZE/LINKTORECORD.ASPX?ALTID=1052838-VI</t>
  </si>
  <si>
    <t>1052840-VI</t>
  </si>
  <si>
    <t>APARTMENT IS INFESTED WITH RODENTS, COCKROACHES.  MOLD PRESENT.  SMOKE DETECTORS NOT FUNCTIONAL OR PROVIDED. LEAKING/BROKEN APPLIANCES AND FIXTURES.  BROKEN STAIRS, RAILINGS, AND WALKWAYS. LOCKS ON DOORS NOT FUNCTIONAL. SQUATTING OCCURRING IN LAUNDRY ROOM WHICH DOES NOT LOCK.  LANDLORD REFUSED TO MAKE REPAIRS.</t>
  </si>
  <si>
    <t>3716 S ANGELINE ST</t>
  </si>
  <si>
    <t>HTTPS://SERVICES.SEATTLE.GOV/PORTAL/CUSTOMIZE/LINKTORECORD.ASPX?ALTID=1052840-VI</t>
  </si>
  <si>
    <t>(47.55977771, -122.28519281)</t>
  </si>
  <si>
    <t>1052841-VI</t>
  </si>
  <si>
    <t>THE LANDLORD HAS SENT A NOTICE ALLEGING THE TENANCY IS TERMINATED AND DEMANDING RENT IN VIOLATION OF THE CITY EVICTION MORATORIUM AND THE JCEO.</t>
  </si>
  <si>
    <t>HTTPS://SERVICES.SEATTLE.GOV/PORTAL/CUSTOMIZE/LINKTORECORD.ASPX?ALTID=1052841-VI</t>
  </si>
  <si>
    <t>1052847-VI</t>
  </si>
  <si>
    <t>WORK IN SHORELINE WITHOUT A PERMIT.   A PERMANENT FENCE HAS BEEN INSTALLED ON THE BEACH, USING 4X4 POLES, CINDER BLOCKS, METAL POLES, BOLTS, ETC.  TWO PIECES OF SIGNAGE HAVE ALSO BEEN INSTALLED ON SHORELINE., ALONG WITH A CHAIN TO MARK PROPERTY BOUNDRY.   SEE ATTACHED PHOTO.  BACKGROUND:  COMPLAINT 001394-21CP WAS FILED 2/22/21.  VIA A PHONE CONVERSATION WITH COMPLIANCE OFFICER MEGAN MUELLER ON APRIL 7, CASE WAS CLOSED BECAUSE AT THAT POINT, THE FENCING CONSISTED OF STAC</t>
  </si>
  <si>
    <t>2021 SEP 14 12:00:00 AM</t>
  </si>
  <si>
    <t>2022 JAN 25 12:00:00 AM</t>
  </si>
  <si>
    <t>HTTPS://SERVICES.SEATTLE.GOV/PORTAL/CUSTOMIZE/LINKTORECORD.ASPX?ALTID=1052847-VI</t>
  </si>
  <si>
    <t>1052848-VI</t>
  </si>
  <si>
    <t>BUILDING DECK/FRONT PORCH NOT UP TO CODE, ENCROACHING 25FT SETBACK</t>
  </si>
  <si>
    <t>PERMIT 6871893-CN ISSUED 12/6/21 AND FINALED 12/17/21.</t>
  </si>
  <si>
    <t>3247 WALNUT AVE SW</t>
  </si>
  <si>
    <t>HTTPS://SERVICES.SEATTLE.GOV/PORTAL/CUSTOMIZE/LINKTORECORD.ASPX?ALTID=1052848-VI</t>
  </si>
  <si>
    <t>(47.57423196, -122.38388659)</t>
  </si>
  <si>
    <t>1052857-VI</t>
  </si>
  <si>
    <t>PER ONLINE: NO SIGNAGE OR FENCING FOR TREE PROTECTION. CONSTRUCTION IN TREE PROTECTION ZONE. LARGE HEAVY EQUIPMENT IN TREE PROTECTION AREA.</t>
  </si>
  <si>
    <t>AT THE TIME OF THE 10/28/21 INSPECTION, TREE PROTECTION REMAINED IN PLACE.STOP WORK ORDER HAS BEEN REMOVED.A SITE DEVELOPMENT INSPECTOR VISITED THE SITE ON 9/8/21 AND A STOP WORK ORDER WAS POSTED ON SEPTEMBER 14, 2021 FOR NOT FOLLOWING TREE PROTECTION REQUIREMENTS PER APPROVED PLANS UNDER PERMIT 6738375-CN. REQUIREMENTS FROM SDCI INSPECTIONS INCLUDE A RECOMMENDATIONS FROM AN ARBORIST FOR TREE RESTORATION.</t>
  </si>
  <si>
    <t>2021 SEP 15 12:00:00 AM</t>
  </si>
  <si>
    <t>1622 SUNSET AVE SW</t>
  </si>
  <si>
    <t>HTTPS://SERVICES.SEATTLE.GOV/PORTAL/CUSTOMIZE/LINKTORECORD.ASPX?ALTID=1052857-VI</t>
  </si>
  <si>
    <t>(47.58857624, -122.3913299)</t>
  </si>
  <si>
    <t>1052858-VI</t>
  </si>
  <si>
    <t>I'M BEING HARASSED AND FORCED TO MOVEAFTER 10 YRS.</t>
  </si>
  <si>
    <t>6011 S REDWING ST</t>
  </si>
  <si>
    <t>HTTPS://SERVICES.SEATTLE.GOV/PORTAL/CUSTOMIZE/LINKTORECORD.ASPX?ALTID=1052858-VI</t>
  </si>
  <si>
    <t>(47.5174651, -122.25835734)</t>
  </si>
  <si>
    <t>1052859-VI</t>
  </si>
  <si>
    <t>POWER IS OFF, CALLED CITY LIGHT AND THEY INFORMED TENANT THAT POWER SHOULD BE ON. TENANT TRIED FLIPPING THE BREAKERS AND HAD NO LUCK, TENANT BELIEVES OWNER DID IT TO BE MALICIOUS. OWNER HAS BEEN AGGRESSIVE IN THE PAST AND NON RESPONSIVE.</t>
  </si>
  <si>
    <t>106 22ND AVE</t>
  </si>
  <si>
    <t>HTTPS://SERVICES.SEATTLE.GOV/PORTAL/CUSTOMIZE/LINKTORECORD.ASPX?ALTID=1052859-VI</t>
  </si>
  <si>
    <t>(47.60188006, -122.30335133)</t>
  </si>
  <si>
    <t>1052860-VI</t>
  </si>
  <si>
    <t>DOES CONSTRUCTION TAKING PLACE REQUIRE A PERMIT?</t>
  </si>
  <si>
    <t>PERMIT 6858472-CN ISSUED 9/14/21 AND FINALED 4/19/22.</t>
  </si>
  <si>
    <t>6002 37TH AVE SW</t>
  </si>
  <si>
    <t>HTTPS://SERVICES.SEATTLE.GOV/PORTAL/CUSTOMIZE/LINKTORECORD.ASPX?ALTID=1052860-VI</t>
  </si>
  <si>
    <t>(47.54821775, -122.37880191)</t>
  </si>
  <si>
    <t>1052865-VI</t>
  </si>
  <si>
    <t>BASEMENT REMODEL</t>
  </si>
  <si>
    <t>PERMIT 6901355-CN ISSUED 05/24/2022 AND PASSED THE BUILDING FINAL INSPECTION ON 11/26/2024.</t>
  </si>
  <si>
    <t>2021 SEP 16 12:00:00 AM</t>
  </si>
  <si>
    <t>3917 SW KENYON ST</t>
  </si>
  <si>
    <t>HTTPS://SERVICES.SEATTLE.GOV/PORTAL/CUSTOMIZE/LINKTORECORD.ASPX?ALTID=1052865-VI</t>
  </si>
  <si>
    <t>(47.53195007, -122.38284652)</t>
  </si>
  <si>
    <t>1052866-VI</t>
  </si>
  <si>
    <t>SQUATTING AT ABANDONED BUILDING, JUNK STORAGE, OPEN TO ENTRY.</t>
  </si>
  <si>
    <t>2021 SEP 17 12:00:00 AM</t>
  </si>
  <si>
    <t>5500 UNIVERSITY WAY NE</t>
  </si>
  <si>
    <t>HTTPS://SERVICES.SEATTLE.GOV/PORTAL/CUSTOMIZE/LINKTORECORD.ASPX?ALTID=1052866-VI</t>
  </si>
  <si>
    <t>(47.66865367, -122.31275624)</t>
  </si>
  <si>
    <t>1052868-VI</t>
  </si>
  <si>
    <t>PERMIT 6702044-CN EXPIRED W/O SDCI FINAL APPROVAL AND AN OKAY TO OCCUPY; WATER METER HAS NOT BEEN INSTALLED; SPU HAS NOT GRANTED APPROVAL</t>
  </si>
  <si>
    <t>PERMIT 6702044-CN ACHIEVED FINAL APPROVAL 3/20/2024. PERMIT 6773274-SS ACHIEVED FINAL APPROVAL 3/18/2024. PERMIT 6949807-SS ACHIEVED FINAL APPROVAL 3/20/2024. PERMIT 6787629-FR ACHIEVED FINAL APPROVAL 7/20/2022. PERMIT 6911191-RF ACHIEVED FINAL APPROVAL ON 8/10/2022.</t>
  </si>
  <si>
    <t>1600 N 143RD ST</t>
  </si>
  <si>
    <t>HTTPS://SERVICES.SEATTLE.GOV/PORTAL/CUSTOMIZE/LINKTORECORD.ASPX?ALTID=1052868-VI</t>
  </si>
  <si>
    <t>(47.73254856, -122.33948133)</t>
  </si>
  <si>
    <t>1052869-VI</t>
  </si>
  <si>
    <t>SHORELINE: COVERED MOORAGE ADDED BETWEEN FALL 2020 AND SPRING 2021. COVERED MOORAGE IS NOT PERMITTED.</t>
  </si>
  <si>
    <t>2022 JAN 21 12:00:00 AM</t>
  </si>
  <si>
    <t>10644 RIVIERA PL NE</t>
  </si>
  <si>
    <t>HTTPS://SERVICES.SEATTLE.GOV/PORTAL/CUSTOMIZE/LINKTORECORD.ASPX?ALTID=1052869-VI</t>
  </si>
  <si>
    <t>(47.70688676, -122.27508129)</t>
  </si>
  <si>
    <t>1052872-VI</t>
  </si>
  <si>
    <t>PROBLEM WITH RODENTS NEEDS INSPECTION, OWNER IS AWARE OF PROBLEM IS NOT ADDRESSING ISSUE</t>
  </si>
  <si>
    <t>1127 N 85TH ST</t>
  </si>
  <si>
    <t>HTTPS://SERVICES.SEATTLE.GOV/PORTAL/CUSTOMIZE/LINKTORECORD.ASPX?ALTID=1052872-VI</t>
  </si>
  <si>
    <t>1052873-VI</t>
  </si>
  <si>
    <t>NEW SFR HAS BEEN SOLD AND IS BEING OCCUPIED W/O SDCI FINAL APPROVAL FOR PERMITS 6713398-CN,</t>
  </si>
  <si>
    <t>PERMIT 6713398-CN ACHIEVED FINAL APPROVAL 3/20/2024.  PERMIT 6960371-EL ACHIEVED FINAL APPROVAL 5/3/2023. PERMIT 6963629-RF ACHIEVED FINAL APPROVAL 6/20/2023. PERMIT 6807530-FR ACHIEVED FINAL APPROVAL ON 9/8/2021. SIDE SEWER PERMIT 6949805-SS ACHIEVED FINAL APPROVAL 3/18/2024.</t>
  </si>
  <si>
    <t>1608 N 143RD ST</t>
  </si>
  <si>
    <t>HTTPS://SERVICES.SEATTLE.GOV/PORTAL/CUSTOMIZE/LINKTORECORD.ASPX?ALTID=1052873-VI</t>
  </si>
  <si>
    <t>(47.73250698, -122.33934425)</t>
  </si>
  <si>
    <t>1052874-VI</t>
  </si>
  <si>
    <t>SHORELINE: FLOATING BOAT REPAIR SHED PLACED BETWEEN 2007-2009ALSO SEE RELATED RECORD 006007-21CP</t>
  </si>
  <si>
    <t>UNAUTHORIZED BOAT SHED.</t>
  </si>
  <si>
    <t>1121 NW 45TH ST</t>
  </si>
  <si>
    <t>HTTPS://SERVICES.SEATTLE.GOV/PORTAL/CUSTOMIZE/LINKTORECORD.ASPX?ALTID=1052874-VI</t>
  </si>
  <si>
    <t>(47.66010466, -122.37148423)</t>
  </si>
  <si>
    <t>1052876-VI</t>
  </si>
  <si>
    <t>LANDLORD REFUSES TOMAKE REPAIRS, STATINGHIS PROPERTY ISGRAND-FATHERED INTOTHE PREVIOUS CODES AND DOES NOT HAVE TO MAKE REQUESTEDREPAIRS.  I FEEL I'MBEING RETALIATEDAGAINST BECAUSEI KEEP TRYING TO GETTHE REPAIRS DONE.  IHAVEN'T MOVED OUTYET, BUT THE OWNER HAS STATED I WOULDNOT RECEIVE MYDEPOSIT WHEN I DOMOVE OUT.  WHATARE MY RIGHTS?</t>
  </si>
  <si>
    <t>LANDLORD REFUSES TO MAKE REPAIRS.  WINDOWS OF THE BEDROOM DO NOT OPEN.  CRACKS IN THE CEILING AND WALLS.</t>
  </si>
  <si>
    <t>913 23RD AVE E</t>
  </si>
  <si>
    <t>HTTPS://SERVICES.SEATTLE.GOV/PORTAL/CUSTOMIZE/LINKTORECORD.ASPX?ALTID=1052876-VI</t>
  </si>
  <si>
    <t>(47.62727065, -122.30271397)</t>
  </si>
  <si>
    <t>1052877-VI</t>
  </si>
  <si>
    <t>THIS VACANT BUILDING IS ALWAYS FULL OF GARBAGE, RATS, COVERED IN GRAFFITI, AND POSES A FIRE HAZARD. THE CONDITION, WHICH WAS ALREADY BAD, HAS DETERIORATED SIGNIFICANTLY THE LAST YEAR.</t>
  </si>
  <si>
    <t>9061 16TH AVE SW</t>
  </si>
  <si>
    <t>HTTPS://SERVICES.SEATTLE.GOV/PORTAL/CUSTOMIZE/LINKTORECORD.ASPX?ALTID=1052877-VI</t>
  </si>
  <si>
    <t>1052878-VI</t>
  </si>
  <si>
    <t>THIS PROPERTY HAS A DECK IN THE REAR YARD THAT GOES FROM LOT LINE TO LOT LINE NO SET BACKSALSO SEE COMPLAINT INFO FOR 002871-21CP</t>
  </si>
  <si>
    <t>NO VIOLATION - NOV IS WITHDRAWN</t>
  </si>
  <si>
    <t>2603 9TH AVE W</t>
  </si>
  <si>
    <t>HTTPS://SERVICES.SEATTLE.GOV/PORTAL/CUSTOMIZE/LINKTORECORD.ASPX?ALTID=1052878-VI</t>
  </si>
  <si>
    <t>(47.64333953, -122.3691539)</t>
  </si>
  <si>
    <t>1052879-VI</t>
  </si>
  <si>
    <t>SEE ALSO 003877-23CPGREETINGS,  A HOUSE IN MY IMMEDIATE NEIGHBORHOOD HAS BEEN A RENTAL FOR THE PAST SEVERAL YEARS. THE LAST TENANT MOVED OUT OVER 2 MONTHS AGO. THE HOUSE DOES NOT SEEM TO BE FOR RENT OR SALE. BUT MOST IMPORTANTLY, IT'S NOT BEING TENDED TO BY ITS OWNERS. I'VE CORRESPONDED WITH THE MANAGEMENT COMPANY TO NO AVAIL. THE WEEDS ARE OVERGROWN. IIT IS UNSIGHTLY AND HAS AN ABANDONED LOOK TO IT. I ANTICIPATE THAT THE OVERGROWTH AND ABSENCE OF PEOPLE WILL EVE</t>
  </si>
  <si>
    <t>HTTPS://SERVICES.SEATTLE.GOV/PORTAL/CUSTOMIZE/LINKTORECORD.ASPX?ALTID=1052879-VI</t>
  </si>
  <si>
    <t>1052880-VI</t>
  </si>
  <si>
    <t>UNAUTHORIZED OCCUPANTS</t>
  </si>
  <si>
    <t>HTTPS://SERVICES.SEATTLE.GOV/PORTAL/CUSTOMIZE/LINKTORECORD.ASPX?ALTID=1052880-VI</t>
  </si>
  <si>
    <t>1052882-VI</t>
  </si>
  <si>
    <t>TREE CUTTING (AGAIN) IN BACKLOT, OWNER SAYS IT IS COVERED UNDER HIS DEMO PERMIT. WE'RE LOSING ALL OUR TREES ON THIS STREET</t>
  </si>
  <si>
    <t>1ST GROUND DISTURBANCE INSPECTION FOR PERMIT 6766291-DM WAS OBTAINED ON 9/23/21.THE PRECONSTRUCTION MEETING AND 1ST GROUND DISTURBANCE INSPECTION WAS SCHEDULED FOR 9/27/21 FOR PERMIT 6766290-CN.</t>
  </si>
  <si>
    <t>4015 NE 56TH ST</t>
  </si>
  <si>
    <t>HTTPS://SERVICES.SEATTLE.GOV/PORTAL/CUSTOMIZE/LINKTORECORD.ASPX?ALTID=1052882-VI</t>
  </si>
  <si>
    <t>(47.66927163, -122.28408764)</t>
  </si>
  <si>
    <t>1052883-VI</t>
  </si>
  <si>
    <t>PERMIT 6931491-CN RECEIVED FINAL APPROVAL ON 6/22/2023 FOR REMODEL OF THIS SINGLE-FAMILY RESIDENCE (SFR) ORIGINALLY STARTED WITHOUT A PERMIT AND INSPECTIONS.</t>
  </si>
  <si>
    <t>3818 S ANGEL PL</t>
  </si>
  <si>
    <t>HTTPS://SERVICES.SEATTLE.GOV/PORTAL/CUSTOMIZE/LINKTORECORD.ASPX?ALTID=1052883-VI</t>
  </si>
  <si>
    <t>(47.54477221, -122.28407346)</t>
  </si>
  <si>
    <t>1052885-VI</t>
  </si>
  <si>
    <t>REMODELING A 3-BEDROOM 1-BATHROOM SFR WITH AN UNFINISHED BASEMENT INCLUDING, BUT NOT LIMITED TO, REPLACING ALL WINDOWS, RECONFIGURING SOME WINDOWS, REPAIRING SOME SHEATHING, REMOVING CHIMNEY, ADDING BATHROOM, REPLACING ELECTRICAL THROUGHOUT, REPLACING SOME DRYWALL, FOUNDATION REPAIR AND REBUILDING COVERED FRONT PORCH IN A STEEP SLOPE &amp; POTENTIAL SLIDE ECA REQUIRES A PERMIT &amp; INSPECTIONS.</t>
  </si>
  <si>
    <t>9957 RAINIER AVE S</t>
  </si>
  <si>
    <t>HTTPS://SERVICES.SEATTLE.GOV/PORTAL/CUSTOMIZE/LINKTORECORD.ASPX?ALTID=1052885-VI</t>
  </si>
  <si>
    <t>(47.51183754, -122.24926205)</t>
  </si>
  <si>
    <t>1052886-VI</t>
  </si>
  <si>
    <t>PER ONLINE; I AM FILING THIS COMPLAINT ON BEHALF OF MY ELDERLY PARENTS, RONALD AND GINGER DEVLIN. THEY ARE LIVING IN A RENTAL HOUSE WHERE THE HOT WATER NO LONGER WORKS. THE HOT WATER HAS BEEN SLOWLY DIMINISHING FOR OVER A YEAR AND THE LANDLORD HAS BEEN MOSTLY UNRESPONSIVE AND EXTREMELY RUDE WHEN NOTIFIED. WE HAVE GIVEN HIM WRITTEN NOTICE THAT WE WOULD BE SEEKING ACTION AND HE HAS RECEIVED THE LETTER BUT MADE NO ACTION. THE INABILITY TO SHOWER IS CAUSING HEALTH PROBLEMS</t>
  </si>
  <si>
    <t>MULTIPLE HBMC VIOLATIONS, NO WATER FLOW, MISSING GFCI'S, WATER INTRUSION INTO BASEMENT AFTER A RAIN SQUALL, HOLES IN THE CEILING, HOLES IN THE WALLS AND OTHER VIOLATIONS.</t>
  </si>
  <si>
    <t>4508 NE 106TH ST</t>
  </si>
  <si>
    <t>HTTPS://SERVICES.SEATTLE.GOV/PORTAL/CUSTOMIZE/LINKTORECORD.ASPX?ALTID=1052886-VI</t>
  </si>
  <si>
    <t>(47.70517318, -122.27963024)</t>
  </si>
  <si>
    <t>1052887-VI</t>
  </si>
  <si>
    <t>BUILDER AGREED TO CUT DOWN A FEW BRANCHED FROM EXCEPTIONAL TREE ALTHOUGH MORE BRANCHES ARE BEING CUT DOWN THIS SHOULD NOT BE HAPPENING PLEASE INSPECT DO NOT WANT THIS TREE TO GET DAMAGED</t>
  </si>
  <si>
    <t>3/2/22 ARBORIST REPORT RECEIVED: SUMMARY: THE EXCEPTIONAL DOUGLAS FIR NORTH OF DEVELOPMENT SITE HAS BEEN PRUNED ACCORDING TO SPECIFICATIONS AND THE ROOT ZONE HAS BEEN CONSTRUCTED WITH SUFFICIENT SOIL VOLUME TO SUSTAIN THE SYSTEM. THE TREESHOULD BE LOOKED AT AGAIN IN 3-5 YEARS TO GAUGE THE IMPACT OF THE RECENT STRESSES ON THE SYSTEM.  SOME OF THE DEADWOOD OVER THE ENTRANCE TO MY CLIENT’S SITE STILL NEEDS TO BE REMOVED FOR SAFETY. AT THIS TIME, THE TREE IS THRIVING AND IS IN GOOD CONDITION.</t>
  </si>
  <si>
    <t>8747 14TH AVE NW</t>
  </si>
  <si>
    <t>HTTPS://SERVICES.SEATTLE.GOV/PORTAL/CUSTOMIZE/LINKTORECORD.ASPX?ALTID=1052887-VI</t>
  </si>
  <si>
    <t>(47.69346541, -122.37471411)</t>
  </si>
  <si>
    <t>1052890-VI</t>
  </si>
  <si>
    <t>PER ONLINE; POTENTIAL LAND USE VIOLATION: CONSTRUCTION W/OUT A BUILDING PERMIT, STRUCTURE W/IN REQUIRED SETBACKS. | TALL TWO-STORY STRUCTURE IS BEING BUILT ON ALLEY-SIDE OF EXISTING SINGLE-FAMILY HOUSE; NO PERMIT RECORDS FOUND.</t>
  </si>
  <si>
    <t>THE CONSTRUCTION HAS BEEN REMOVED AS OF 11/2/21 AND A FENCE WAS CONSTRUCTED INSTEAD OF A CARPORT.</t>
  </si>
  <si>
    <t>5630 11TH AVE NE</t>
  </si>
  <si>
    <t>HTTPS://SERVICES.SEATTLE.GOV/PORTAL/CUSTOMIZE/LINKTORECORD.ASPX?ALTID=1052890-VI</t>
  </si>
  <si>
    <t>(47.67034712, -122.31604738)</t>
  </si>
  <si>
    <t>1052898-VI</t>
  </si>
  <si>
    <t>REMODELING WITHOUT CONSTRUCTION OR ELECTRICAL PERMITS</t>
  </si>
  <si>
    <t>PERMIT 6883735-CN ISSUED 02/18/22 AND FINALED 06/29/22. PERMIT 6888698-EL ISSUED 3/17/22 AND FINALED 06/24/22.</t>
  </si>
  <si>
    <t>3431 GILMAN AVE W</t>
  </si>
  <si>
    <t>HTTPS://SERVICES.SEATTLE.GOV/PORTAL/CUSTOMIZE/LINKTORECORD.ASPX?ALTID=1052898-VI</t>
  </si>
  <si>
    <t>(47.65114953, -122.38276686)</t>
  </si>
  <si>
    <t>1052899-VI</t>
  </si>
  <si>
    <t>2ND STORY ADDITION TO DETACHED GARAGE WITHOUT A PERMIT.</t>
  </si>
  <si>
    <t>AS OF 9/21/2021, CONSTRUCTING A 2ND STORY ON TOP OF A NONCONFORMING GARAGE REQUIRES A PERMIT AND INSPECTIONS (IF ALLOWED) ON THE APPROXIMATELY 390 SQ.FT. PARCEL BEHIND 2411 E MARION ST ADJACENT TO THE ALLEY. STOP WORK ORDER POSTED 9/23/2021.</t>
  </si>
  <si>
    <t>2807 E MARION ST</t>
  </si>
  <si>
    <t>HTTPS://SERVICES.SEATTLE.GOV/PORTAL/CUSTOMIZE/LINKTORECORD.ASPX?ALTID=1052899-VI</t>
  </si>
  <si>
    <t>(47.60985237, -122.29586551)</t>
  </si>
  <si>
    <t>1052900-VI</t>
  </si>
  <si>
    <t>JACKHAMMERING (CONCRETE IS BUSTED UP) MOVING DIRT 20 FEET FROM HILLSIDE POSSIBLE ECA - LOOKS LIKE REMODELING/CONVERTING  GARAGE - THEY HAVE RAISED IT UP</t>
  </si>
  <si>
    <t>AT THE TIME OF THE 9/22/21 INSPECTION, THE REBUILDING OF A GARAGE OBSERVED REQUIRES A PERMIT AND INSPECTIONS.  SITE DESIGNATED AS A STEEP SLOPE AND POTENTIAL SLIDE ECA .  A STOP WORK ORDER WAS POSTED.</t>
  </si>
  <si>
    <t>5061 51ST AVE SW</t>
  </si>
  <si>
    <t>HTTPS://SERVICES.SEATTLE.GOV/PORTAL/CUSTOMIZE/LINKTORECORD.ASPX?ALTID=1052900-VI</t>
  </si>
  <si>
    <t>(47.55570582, -122.39818637)</t>
  </si>
  <si>
    <t>1052901-VI</t>
  </si>
  <si>
    <t>PER CSB; GRAFFITI ON ABANDONED HOUSE. I BELIEVE THIS HOUSE IS IN THE SDCI VACANT HOUSE PROGRAM. THERE IS ALSO VEGETATION ENCROACHMENT ON THE SIDEWALK ADJACENT TO THE PROPERTY TO THE NORTH AS A WALKING PATH ALONG NORTHGATE WAY CREATING A TRIPPING HAZARD. THANK YOU FOR CONTACTING THE PROPERTY OWNERS.</t>
  </si>
  <si>
    <t>HTTPS://SERVICES.SEATTLE.GOV/PORTAL/CUSTOMIZE/LINKTORECORD.ASPX?ALTID=1052901-VI</t>
  </si>
  <si>
    <t>1052908-VI</t>
  </si>
  <si>
    <t>THE PROPERTY IS A SINGLE FAMILY HOUSE TURNED INTO A MFH. IN THE BACKYARD, ONE UNIT ONLY HAS ACCESS TO THEIR DOOR FROM THE DECK. RECENTLY, THE DECK'S WOODEN SLATS HAVE BEEN GIVING OUT AND BREAKING WHILE WALKING ON IT. THE LANDLORD HAS NOT RESPONDED TO SEVERAL COMPLAINTS THAT THE DECK IS UNSAFE.</t>
  </si>
  <si>
    <t>2021 SEP 24 12:00:00 AM</t>
  </si>
  <si>
    <t>3224 W GOVERNMENT WAY</t>
  </si>
  <si>
    <t>HTTPS://SERVICES.SEATTLE.GOV/PORTAL/CUSTOMIZE/LINKTORECORD.ASPX?ALTID=1052908-VI</t>
  </si>
  <si>
    <t>(47.66019373, -122.39936154)</t>
  </si>
  <si>
    <t>1052910-VI</t>
  </si>
  <si>
    <t>OUR NEIGHBOR AT 6255 PALATINE HAS INSTALLED FOUR BEE HIVES.  THESE HIVES ARE RIGHT AT THE PROPERTY LINE AND THE HIVE OPENINGS FACE INTO OUR YARD.  THE HOUSE IS OCCUPIED BY A RENTER WHO WE TRIED TO TALK TO ABOUT THEM, BUT REFUSED TO DISCUSS THIS. THE BEES FROM THE HIVES SWARM IN LARGE NUMBERS OVER OUR BACK YARD.  WE HAVE CHECKED THE KING COUNTY IN-CITY BEE KEEPING LAWS AND BASED ON THE INFORMATION THIS DOES NOT MEET CODE AND THIS IS A HUGE SAFETY CONCERN.</t>
  </si>
  <si>
    <t>4 BEE HIVES SEEM TO BE AT PROPER HEIGHT ABOVE 8' FROM NEIGHBORING GRADE AND AM CHECKING WITH STATE DEPT. OF AGRICULTURE TO SEE IF REGISTERED.DEPT OF AGRICULTURE SAID BEE HIVES NOT REGISTERED SO ARE IN VIOLATION.</t>
  </si>
  <si>
    <t>2021 SEP 27 12:00:00 AM</t>
  </si>
  <si>
    <t>6255 PALATINE AVE N</t>
  </si>
  <si>
    <t>HTTPS://SERVICES.SEATTLE.GOV/PORTAL/CUSTOMIZE/LINKTORECORD.ASPX?ALTID=1052910-VI</t>
  </si>
  <si>
    <t>(47.67562906, -122.35671336)</t>
  </si>
  <si>
    <t>1052914-VI</t>
  </si>
  <si>
    <t>NEIGHBOR BUILDING ADECK ON A SLOPE,WITHOUT PERMITS.</t>
  </si>
  <si>
    <t>PERMIT 6881127-CN ISSUED ON 12/9/22 FOR A DECK THAT WAS CONSTRUCTED ORIGINALLY WITHOUT PERMITS AND INSPECTIONS.</t>
  </si>
  <si>
    <t>6537 51ST AVE NE</t>
  </si>
  <si>
    <t>HTTPS://SERVICES.SEATTLE.GOV/PORTAL/CUSTOMIZE/LINKTORECORD.ASPX?ALTID=1052914-VI</t>
  </si>
  <si>
    <t>(47.67674444, -122.2733264)</t>
  </si>
  <si>
    <t>1052915-VI</t>
  </si>
  <si>
    <t>VACANT BUILDING - RATSEVERWHERE</t>
  </si>
  <si>
    <t>HTTPS://SERVICES.SEATTLE.GOV/PORTAL/CUSTOMIZE/LINKTORECORD.ASPX?ALTID=1052915-VI</t>
  </si>
  <si>
    <t>1052919-VI</t>
  </si>
  <si>
    <t>PER ONLINE; HOUSE HAS NOT BEEN OCCUPIED FOR OVER 3 YEARS.  SQUIRRELS ARE LIVING IN THE ATTIC.  RODENTS IN BACK YARD AND HAVE EATEN INTO THE BACK OF THE HOUSE.  MOSS GROWING ALL OVER THE HOUSE.  UNKEPT YARD IS FIRE RISK.  ROOF IS FALLING APART.  LEAD PAINT ON OUTSIDE OF HOUSE IS FLAKING OFF AND BLOWING AROUND NEIGHBORHOOD.</t>
  </si>
  <si>
    <t>HTTPS://SERVICES.SEATTLE.GOV/PORTAL/CUSTOMIZE/LINKTORECORD.ASPX?ALTID=1052919-VI</t>
  </si>
  <si>
    <t>1052920-VI</t>
  </si>
  <si>
    <t>PER CSB: ABANDONED HOUSE AND IT'S OVERGROWTH IS USED BY HOMELESS WHO ARE SETTING FIRES AND CREATING HYGIENE ISSUES.</t>
  </si>
  <si>
    <t>HTTPS://SERVICES.SEATTLE.GOV/PORTAL/CUSTOMIZE/LINKTORECORD.ASPX?ALTID=1052920-VI</t>
  </si>
  <si>
    <t>1052921-VI</t>
  </si>
  <si>
    <t>PER ONLINE; THE ODOR COMING FROM THE HOUSE PROHIBITS US FROM BEING ABLE TO USE OUR YARD ON WARM OR PARTICULARLY WET DAYS. THERE WAS A FIRE IN THE HOUSE IN NOVEMBER AND IT HAS NOT BEEN CLEANED OUT (FOOD, FURNITURE, GARBAGE) SINCE THE FIRE. THERE ARE LOTS OF RODENTS USING THE SPACE AND COMING ONTO OUR PROPERTY AS WELL. WE HAVE TRIED REACHING THE PROPERTY MANAGEMENT COMPANY (WINDERMERE) BUT THEY SAY THEY ARE NO LONGER REPRESENTING THE OWNER AND HE LIVES IN CALIFORNIA. WE</t>
  </si>
  <si>
    <t>10044 SAND POINT WAY NE</t>
  </si>
  <si>
    <t>HTTPS://SERVICES.SEATTLE.GOV/PORTAL/CUSTOMIZE/LINKTORECORD.ASPX?ALTID=1052921-VI</t>
  </si>
  <si>
    <t>(47.70248128, -122.27734029)</t>
  </si>
  <si>
    <t>1052923-VI</t>
  </si>
  <si>
    <t>VACANT FOR MORE THAN 10 YEARS.  ROOF IS CAVING. FRONT PORCH AND DECK ROTTING- HAZARD.  RACCOON AND RATS.  SQUATTERS WITH DRUG PARAPHERNALIA.</t>
  </si>
  <si>
    <t>133 NE 60TH ST</t>
  </si>
  <si>
    <t>HTTPS://SERVICES.SEATTLE.GOV/PORTAL/CUSTOMIZE/LINKTORECORD.ASPX?ALTID=1052923-VI</t>
  </si>
  <si>
    <t>(47.67208284, -122.32682311)</t>
  </si>
  <si>
    <t>1052926-VI</t>
  </si>
  <si>
    <t>THIS BUILDING IS VACANT AND THERE IS A LARGE AMOUNT OF TRASH, WOOD DEBRIS, APPLIANCES, SHOPPING CARTS, ETC. AROUND THE BUILDING AND OUT FRONT. THE HOMELESS AND DRUGGIES IN THE NEIGHBORHOOD ARE LIVING THERE AND HANGING OUT THERE. IT IS ATTRACTING RATS AS WELL.</t>
  </si>
  <si>
    <t>HTTPS://SERVICES.SEATTLE.GOV/PORTAL/CUSTOMIZE/LINKTORECORD.ASPX?ALTID=1052926-VI</t>
  </si>
  <si>
    <t>1052927-VI</t>
  </si>
  <si>
    <t>PER ONLINE; 1423 N 52ND STREET HAS BEEN UNDERGOING MAJOR HOUSE RENOVATIONS AT THE BACK OF THE HOUSE INCLUDING CUTTING INTO THE CONCRETE FOUNDATION TO CREATE A DOOR WAY FOR MORE LIVING SPACE. THERE ARE NO PERMITS ON RECORD.</t>
  </si>
  <si>
    <t>AT THE 9/27/21 INVESTIGATION, THE SDCI BUILDING INSPECTOR VIEWED A  NEW CONCRETE STAIRWAY AND AN NEW OPENING FOR A DOOR (CUT INTO THE FOUNDATION WALL) AT THE NORTH BASEMENT WALL OF THE EXISTING SFR, CONNECTED TO THE STORM DRAIN AND INSTALLED STAIR LIGHTS, WITHOUT PERMITS AND INSPECTIONS.  SEE THE PDF IN DOCUMENTS FOR PHOTOS AND SCOPE OF WORK.  ALSO APPEARS TO HAVE NEW EXTERIOR LIGHTS INSTALLED W/O PERMITS AND INSPECTIONS - LIGHT &amp; GLARE COMPLAINT.</t>
  </si>
  <si>
    <t>1423 N 52ND ST</t>
  </si>
  <si>
    <t>HTTPS://SERVICES.SEATTLE.GOV/PORTAL/CUSTOMIZE/LINKTORECORD.ASPX?ALTID=1052927-VI</t>
  </si>
  <si>
    <t>(47.66625477, -122.3390273)</t>
  </si>
  <si>
    <t>1052928-VI</t>
  </si>
  <si>
    <t>EXTERIOR LIGHTS NOT SHIELDED OR DIRECTED AWAY FROM OTHER LOTS, AS PER MUNI CODE 23.44.008-H. LIGHTS ON EAST AND NE 2ND STORY PROJECTING ONTO MY PROPERTY.</t>
  </si>
  <si>
    <t>SAW POTENTIAL LIGHTS WILL DO NIGHT INSPECTION.NIGHT INSPECTION SHOWED TOO MUCH LIGHT TRESPASS FROM PROPERTY TO NUMEROUS RESIDENTIAL PROPERTIES ON THE BLOCK TO THE EAST. ALL LIGHT FIXTURES MUST ME SHIELDED AND DIRECTED AWAY FROM PROPERTIES TO THE EAST.</t>
  </si>
  <si>
    <t>2021 NOV 16 12:00:00 AM</t>
  </si>
  <si>
    <t>1224 N 137TH ST</t>
  </si>
  <si>
    <t>HTTPS://SERVICES.SEATTLE.GOV/PORTAL/CUSTOMIZE/LINKTORECORD.ASPX?ALTID=1052928-VI</t>
  </si>
  <si>
    <t>(47.7289283, -122.34257625)</t>
  </si>
  <si>
    <t>1052930-VI</t>
  </si>
  <si>
    <t>PER ONLINE; THE PARKING LOT LIGHTS ARE TOO BRIGHT, AND TOO HIGH. THE LIGHTS SHINE INTO ADJACENT HOMES ACROSS THE ALLEY, STREETS AND YARDS. BEDROOMS ARE FULL OF UNWANTED GLARE. BIRD AND SQUIRREL NESTS ARE FULLY ILLUMINATED, AND THE THE OCCUPANTS HAVE ABANDONED THEIR HOMES IN SEARCH OF SAFER, MORE PROTECTED TREES.</t>
  </si>
  <si>
    <t>NIGHT INSPECTION SHOWED LIGHT GLARE TRESPASSING FROM SOUTH PARKING LOT TO PROPERTIES EAST OF PARKING LOT AND LIGHT GLARE TRESPASSING FROM NORTH PARKING LOT TO PROPERTIES NORTH OF PARKING LOT.SHIELD AND DIRECT EXTERIOR LIGHTING LOCATED IN SOUTH AND NORTH PARKING LOTS AWAY FROM ADJACENT PROPERTIES.</t>
  </si>
  <si>
    <t>122 16TH AVE E</t>
  </si>
  <si>
    <t>HTTPS://SERVICES.SEATTLE.GOV/PORTAL/CUSTOMIZE/LINKTORECORD.ASPX?ALTID=1052930-VI</t>
  </si>
  <si>
    <t>(47.61896257, -122.31114942)</t>
  </si>
  <si>
    <t>1052934-VI</t>
  </si>
  <si>
    <t>PER ONLINE; THE LANDOWNER HAS BEGUN CONSTRUCTION ON A NEW STRUCTURE &amp; THEY ARE EXCAVATING SOIL RIGHT UP TO THE PROPERTY LINE. THERE IS NOW A VERTICAL SLOPE IN THE BACK OF THE LOT THAT APPEARS TO BE OVER 4 FEET DEEP. I HAVE CONCERNS FOR LANDSLIDE AND DAMAGE TO TREES THAT ARE NEAR THE SAME PROPERTY LINE.</t>
  </si>
  <si>
    <t>AS OF 9/24/2021, PROTECTION OF ADJACENT PROPERTY IS NOT PER 6468849-CN (VERTICAL CUTS OVER 4' TALL AT THE PROPERTY LINE), WORK STARTED WITHOUT REQUIRED PRE-CONSTRUCTION CONFERENCE, WORK OCCURRED WITHOUT REQUIRED GEOTECHNICAL SPECIAL INSPECTIONS INCLUDING OBSERVATION DURING EXCAVATION. STOP WORK ORDER POSTED 9/24/2021.</t>
  </si>
  <si>
    <t>5701 S LEO ST</t>
  </si>
  <si>
    <t>HTTPS://SERVICES.SEATTLE.GOV/PORTAL/CUSTOMIZE/LINKTORECORD.ASPX?ALTID=1052934-VI</t>
  </si>
  <si>
    <t>(47.50203368, -122.26112037)</t>
  </si>
  <si>
    <t>1052935-VI</t>
  </si>
  <si>
    <t>REMODELING A 4-BEDROOM 2-BATHROOM SFR WITH AN UNFINISHED BASEMENT REQUIRES A PERMIT AND INSPECTIONS. STOP WORK ORDER POSTED 9/27/2021.</t>
  </si>
  <si>
    <t>4220 S WILLOW ST</t>
  </si>
  <si>
    <t>HTTPS://SERVICES.SEATTLE.GOV/PORTAL/CUSTOMIZE/LINKTORECORD.ASPX?ALTID=1052935-VI</t>
  </si>
  <si>
    <t>(47.54093199, -122.27981006)</t>
  </si>
  <si>
    <t>1052941-VI</t>
  </si>
  <si>
    <t>PER ONLINE: THEY APPEAR TO BE DOING A COMPLETE GUT REHAB OF THE HOUSE WITHOUT ANY BUILDING PERMITS.  THE HOUSE HAS BEEN PROBLEMATIC FOR SEVERAL YEARS WITH MANY COMPLAINTS AND CITATIONS.  THEY GUTTED THE HOUSE DOWN TO THE STUDS, REMOVED SIDING DOWN TO THE SHEATHING, INCLUDING THE REMOVAL OF WHAT APPEARED TO BE ASBESTOS SHINGLES. THE WORK DOES NOT LOOK TO BE UP TO CODE.  I DID NOT SEE A POSTED BUILDING PERMIT, NOR DO I SEE ANY SORT OF CURRENT BUILDING, ELECTRICAL, OR M</t>
  </si>
  <si>
    <t>AS OF 9/28/2021, REMODELING A 1-BEDROOM 1-BATHROOM SFR INCLUDING, BUT NOT LIMITED TO, NEW ELECTRICAL AND NEW DRYWALL THROUGHOUT, NEW WINDOWS, NEW SIDING, NEW ROOF, NEW DECK AND A 2ND BEDROOM REQUIRES A PERMIT AND INSPECTIONS. EXISTING CONFIGURATION IS SHOWN IN APPROVED DRAWINGS FOR PERMIT 6400014-CN.</t>
  </si>
  <si>
    <t>4815 12TH AVE S</t>
  </si>
  <si>
    <t>HTTPS://SERVICES.SEATTLE.GOV/PORTAL/CUSTOMIZE/LINKTORECORD.ASPX?ALTID=1052941-VI</t>
  </si>
  <si>
    <t>(47.55969508, -122.31733047)</t>
  </si>
  <si>
    <t>1052942-VI</t>
  </si>
  <si>
    <t>SEVERAL PARTS OF THIS HOUSE THAT WERE RENOVATED WERE NOT DONE UP TO CODE. AS A RESULT THE HOUSE HAS FLOODED TWICE - THE DRAINAGE PIPES FOR THE WASHING MACHINE ARE WAY TOO SMALL AND CANNOT ADEQUATELY DRAIN WATER. THE PROPERTY MANAGER HAS VIOLATED THE TENANT LANDLORD AGREEMENT MULTIPLE TIMES - PARTICULARLY THE PART ABOUT REPAIRS BEING COMPLETED IN A TIMELY MANNER. THE TENANT HAS LIVED HERE FOR OVER 4 MONTHS AND NOT A SINGLE REPAIR HAS BEEN MADE, MOST OF WHICH WERE DOCUMENTED</t>
  </si>
  <si>
    <t>13717 STONE AVE N</t>
  </si>
  <si>
    <t>HTTPS://SERVICES.SEATTLE.GOV/PORTAL/CUSTOMIZE/LINKTORECORD.ASPX?ALTID=1052942-VI</t>
  </si>
  <si>
    <t>(47.72923028, -122.34264174)</t>
  </si>
  <si>
    <t>1052945-VI</t>
  </si>
  <si>
    <t>: WATERFRONT PROPERTY WITH EXTENSIVE LANDSCAPING ADJACENT TO THE WATER WITHOUT A PERMIT OR APPROVAL FROM SDCI</t>
  </si>
  <si>
    <t>2511 EVERETT AVE E</t>
  </si>
  <si>
    <t>HTTPS://SERVICES.SEATTLE.GOV/PORTAL/CUSTOMIZE/LINKTORECORD.ASPX?ALTID=1052945-VI</t>
  </si>
  <si>
    <t>(47.6421374, -122.31423849)</t>
  </si>
  <si>
    <t>1052947-VI</t>
  </si>
  <si>
    <t>PER ONLINE:  A FRENCH DOOR WAS ADDED TO THE 2ND FLOOR EXTERIOR WALL ON THE SOUTH SIDE OF THE SOUTHWEST BEDROOM. EXTERIOR LIGHTING WAS ADDED TO FLANK THE FRENCH DOOR. ELECTRICAL ISSUES? A DECK WAS ADDED TO THAT SAME LOCATION, 2ND FLOOR SOUTH SIDE. THE SIZE OF THE DECK SURFACE AREA IS APPROXIMATELY 10 FT. (NORTH ? SOUTH) X 20 FT. (EAST ? WEST). THE HEIGHT IS APPROXIMATELY 8 FT. HIGH TO THE DECK SURFACE AND 12 FT. ATOP THE RAILING. UNDERNEATH THE DECK WAS USED FOR STORAGE OF MOTOR CYCLES AN</t>
  </si>
  <si>
    <t>PERMIT 6864658-CN ISSUED 10/22/21 AND FINALED 02/26/23.  AT THE TIME OF THE 9/29/21 INSPECTION AND BASED ON A REVIEW OF THE RECORDS, THE DECK OBSERVED IS MORE THAN 18" ABOVE GRADE AND IS LOCATED ON THE SOUTH SIDE OF THE SITE ON A SITE DESIGNATED AS A STEEP SLOPE ECA, IF ALLOWED, REQUIRES A PERMIT AND INSPECTIONS.</t>
  </si>
  <si>
    <t>10235 32ND AVE SW</t>
  </si>
  <si>
    <t>HTTPS://SERVICES.SEATTLE.GOV/PORTAL/CUSTOMIZE/LINKTORECORD.ASPX?ALTID=1052947-VI</t>
  </si>
  <si>
    <t>(47.51084626, -122.37296081)</t>
  </si>
  <si>
    <t>1052950-VI</t>
  </si>
  <si>
    <t>EXCEPTIONAL TREE AT 2372 FRANKLIN AVENUE EAST HAS BEEN REMOVED. PLEASE SEE THE ARBORIST REPORT ATTACHED.</t>
  </si>
  <si>
    <t>2022 FEB 18 12:00:00 AM</t>
  </si>
  <si>
    <t>2372 FRANKLIN AVE E</t>
  </si>
  <si>
    <t>HTTPS://SERVICES.SEATTLE.GOV/PORTAL/CUSTOMIZE/LINKTORECORD.ASPX?ALTID=1052950-VI</t>
  </si>
  <si>
    <t>(47.64187728, -122.32442074)</t>
  </si>
  <si>
    <t>1052951-VI</t>
  </si>
  <si>
    <t>CONSTRUCTION OF RETAINING WALL IN ECA. ATTACHED LETTER</t>
  </si>
  <si>
    <t>9/29/21:  BASED ON A REVIEW OF THE RECORDS, VEGETATION REMOVAL, CONSTRUCTION OF A RETAINING WALL AND OTHER LAND DISTURBING ACTIVITY IN REAR YARD ON A SITE DESIGNATED AS A STEEP SLOPE AND POTENTIAL SLIDE ENVIRONMENTALLY CRITICAL AREA IF ALLOWED, REQUIRES APPROVALS AND A PERMIT AND INSPECTIONS.</t>
  </si>
  <si>
    <t>8841 41ST AVE SW</t>
  </si>
  <si>
    <t>HTTPS://SERVICES.SEATTLE.GOV/PORTAL/CUSTOMIZE/LINKTORECORD.ASPX?ALTID=1052951-VI</t>
  </si>
  <si>
    <t>(47.52327183, -122.38565731)</t>
  </si>
  <si>
    <t>1052960-VI</t>
  </si>
  <si>
    <t>INTERIOR ALTERATIONS IN AN EXISTING SFR W/O PERMITS AND INSPECTIONS</t>
  </si>
  <si>
    <t>PERMITS 6857987-EL ACHIEVED FINAL APPROVAL ON 5/27/22 AND 6862830-CN ACHIEVED FINAL ON 6/9/22 FOR WORK ORIGINALLY BEGUN WITHOUT PERMITS AND INSPECTIONS.</t>
  </si>
  <si>
    <t>3408 NE 57TH ST</t>
  </si>
  <si>
    <t>HTTPS://SERVICES.SEATTLE.GOV/PORTAL/CUSTOMIZE/LINKTORECORD.ASPX?ALTID=1052960-VI</t>
  </si>
  <si>
    <t>(47.67051357, -122.29097245)</t>
  </si>
  <si>
    <t>1052964-VI</t>
  </si>
  <si>
    <t>VACANT BUILDING, HAS BEEN BURNED, HAS SQUATTERS.</t>
  </si>
  <si>
    <t>HTTPS://SERVICES.SEATTLE.GOV/PORTAL/CUSTOMIZE/LINKTORECORD.ASPX?ALTID=1052964-VI</t>
  </si>
  <si>
    <t>1052965-VI</t>
  </si>
  <si>
    <t>ABANDONED BUILDING UNSECURED AND HOME TO ILLEGAL DUMPING OF TRASH/APPLIANCES/SHOPPING CARTS/WASTE SPILLING INTO ALLEYWAY.</t>
  </si>
  <si>
    <t>HTTPS://SERVICES.SEATTLE.GOV/PORTAL/CUSTOMIZE/LINKTORECORD.ASPX?ALTID=1052965-VI</t>
  </si>
  <si>
    <t>1052966-VI</t>
  </si>
  <si>
    <t>HOUSE IS UNOCCUPIED AND LOOKS ABANDONED. TRASH AND DEBRIS ARE LEADING TO RATS AND RODENTS BEING A PROBLEM. SQUATTERS HAVE ATTEMPTED ENTRY SEVERAL TIMES.</t>
  </si>
  <si>
    <t>7714 1ST AVE NE</t>
  </si>
  <si>
    <t>HTTPS://SERVICES.SEATTLE.GOV/PORTAL/CUSTOMIZE/LINKTORECORD.ASPX?ALTID=1052966-VI</t>
  </si>
  <si>
    <t>(47.68558106, -122.32790214)</t>
  </si>
  <si>
    <t>1052967-VI</t>
  </si>
  <si>
    <t>PER ONLINE; COMPLAINTS ON THE PROPERTY HAVE BEEN PLACED IN THE PAST (NOT BE ME). THE PROPERTY IN QUESTION HAS BECOME MORE DERELICT OVER THE YEARS AND IS NOW OVERGROWN WITH VEGETATION, INCLUDING 2 JUNK CARS IN THE DRIVEWAY THAT HAVE NOT MOVED IN DECADES, AND THE PROPERTY APPEARS ABANDONED FOR THE PAST FEW MONTHS.  VIRTUALLY NOTHING HAS BEEN DONE IN 2 YEARS TO THE EXTERIOR TO THE POINT WHERE I DO NOT SEE A WORKABLE AVENUE TO HIS FRONT DOOR. SQUIRRELS AND OTHER VERMIN ARE</t>
  </si>
  <si>
    <t>2022 MAR 18 12:00:00 AM</t>
  </si>
  <si>
    <t>7731 34TH AVE NE</t>
  </si>
  <si>
    <t>HTTPS://SERVICES.SEATTLE.GOV/PORTAL/CUSTOMIZE/LINKTORECORD.ASPX?ALTID=1052967-VI</t>
  </si>
  <si>
    <t>(47.68581355, -122.29200683)</t>
  </si>
  <si>
    <t>1052968-VI</t>
  </si>
  <si>
    <t>PER CSB; CONSTRUCTION WITHOUT DCI PERMIT.  HOUSE AT THIS ADDRESS HAS CONSTRUCTION BEING PERFORMED ON THE SECOND LEVEL TO ADD A ROOM TO THE STRUCTURE. DCI PERMIT SEARCH TURNED UP NO OPEN PERMITS.</t>
  </si>
  <si>
    <t>AS OF 9/29/2021, CONSTRUCTING TWO LARGE DORMERS ON A SFR REQUIRES A PERMIT AND INSPECTIONS.</t>
  </si>
  <si>
    <t>1621 S BENNETT ST</t>
  </si>
  <si>
    <t>HTTPS://SERVICES.SEATTLE.GOV/PORTAL/CUSTOMIZE/LINKTORECORD.ASPX?ALTID=1052968-VI</t>
  </si>
  <si>
    <t>(47.55459944, -122.31136466)</t>
  </si>
  <si>
    <t>1052969-VI</t>
  </si>
  <si>
    <t>PER CSB: REPORTED SQUATTERS IN VACANT HOME, PROPERTY OWNER NEEDS ASSISTANCE REMOVING.SDCI - LAND USE VIOLATION</t>
  </si>
  <si>
    <t>9229 45TH AVE NE</t>
  </si>
  <si>
    <t>HTTPS://SERVICES.SEATTLE.GOV/PORTAL/CUSTOMIZE/LINKTORECORD.ASPX?ALTID=1052969-VI</t>
  </si>
  <si>
    <t>(47.69621479, -122.28047731)</t>
  </si>
  <si>
    <t>1052970-VI</t>
  </si>
  <si>
    <t>VACANT HOUSE - HOMEOWNER PASSEDAWAY AND SQUATTERSHAVE TAKEN OVERTHE DOWNSTAIRS, LEAVING THE MAINHOUSE OPEN TO ANYONE.</t>
  </si>
  <si>
    <t>4210 7TH AVE NE</t>
  </si>
  <si>
    <t>HTTPS://SERVICES.SEATTLE.GOV/PORTAL/CUSTOMIZE/LINKTORECORD.ASPX?ALTID=1052970-VI</t>
  </si>
  <si>
    <t>(47.65792787, -122.32059491)</t>
  </si>
  <si>
    <t>1052971-VI</t>
  </si>
  <si>
    <t>CONSTRUCTION WITHOUT PERMIT. THE OWNER IS BUILDING A STRUCTURE ADDITION OUTSIDE OF THE ROOF, CREATING A NEW ROOM.</t>
  </si>
  <si>
    <t>DUPLICATE - SEE 1052968-VI.</t>
  </si>
  <si>
    <t>HTTPS://SERVICES.SEATTLE.GOV/PORTAL/CUSTOMIZE/LINKTORECORD.ASPX?ALTID=1052971-VI</t>
  </si>
  <si>
    <t>1052972-VI</t>
  </si>
  <si>
    <t>HOUSE IS EMPTY - BOARDED UP. FRONT YARD CONTAINS TRASH AND THERE IS TRASH PILED UP OUTSIDE OF THE FENCE BY THE STREET. THE RECYCLING BIN HAD TIPPED OVER AND TRASH IS ALL OVER THE DRIVEWAY.</t>
  </si>
  <si>
    <t>HTTPS://SERVICES.SEATTLE.GOV/PORTAL/CUSTOMIZE/LINKTORECORD.ASPX?ALTID=1052972-VI</t>
  </si>
  <si>
    <t>1052973-VI</t>
  </si>
  <si>
    <t>ELECTRICAL WORK IN BASEMENT WITHOUT A PERMIT</t>
  </si>
  <si>
    <t>NOV WITHDRAWN.</t>
  </si>
  <si>
    <t>6715 35TH AVE SW</t>
  </si>
  <si>
    <t>HTTPS://SERVICES.SEATTLE.GOV/PORTAL/CUSTOMIZE/LINKTORECORD.ASPX?ALTID=1052973-VI</t>
  </si>
  <si>
    <t>(47.54237088, -122.3769807)</t>
  </si>
  <si>
    <t>1052978-VI</t>
  </si>
  <si>
    <t>PER ONLINE: TRASH AND DEBRIS ARE PILING UP ALL OVER THE LAWN AND SPILLING INTO THE SIDEWALK. THIS PROPERTY HAS BEEN SITTING VACANT FOR YEARS WITH RECURRING PROBLEMS ASSOCIATED WITH TRASH, SQUATTERS, STOLEN VEHICLES, AND A HUGE FIRE. IT IS LITERALLY RIGHT NEXT TO A DAYCARE. I DON'T UNDERSTAND WHY THE OWNER HASN'T SOLD IT OFF OR WHY THE CITY WON'T CONDEMN IT.</t>
  </si>
  <si>
    <t>HTTPS://SERVICES.SEATTLE.GOV/PORTAL/CUSTOMIZE/LINKTORECORD.ASPX?ALTID=1052978-VI</t>
  </si>
  <si>
    <t>1052980-VI</t>
  </si>
  <si>
    <t>HTTPS://SERVICES.SEATTLE.GOV/PORTAL/CUSTOMIZE/LINKTORECORD.ASPX?ALTID=1052980-VI</t>
  </si>
  <si>
    <t>1052981-VI</t>
  </si>
  <si>
    <t>UNSECURED VACANT BUILDING.  THIS PROPERTY HAS LONG BEEN UNOCCUPIED.  THE OWNER IS NOT COMPLIANT WITH RELEVANT CITY ORDINANCES.  THE PROPERTY IS UNSECURED FROM UNAUTHORIZED ENTRY AND ATTRACTING STEADY TRAFFIC FROM VAGRANTS AND SQUATTERS.  THERE ARE USED AND DISCARDED SHARPS FROM DRUG USE EVIDENT.THE VEGETATION IS OVERGROWN AND RODENTS ARE NESTING ON THE LOT.THE BUILDING HAS DETERIORATED AND UNSAFE PARTS THAT POSE A DANGER TO FIREFIGHTERS AND CITY PERSONNEL.  THE STRUCTURE</t>
  </si>
  <si>
    <t>HTTPS://SERVICES.SEATTLE.GOV/PORTAL/CUSTOMIZE/LINKTORECORD.ASPX?ALTID=1052981-VI</t>
  </si>
  <si>
    <t>1052983-VI</t>
  </si>
  <si>
    <t>HOUSE IS VACANT AND DERELICT. HOMEOWNER IS ABSENTEE AND PROPERTY HAS BECOME DUMPING GROUND FOR TV, FURNITURE, AND GARBAGE.  NEIGHBORS HAVE TRIED CONTACTING PROPERTY OWNER NIKOLAY MOKAN AT PUBLICLY LISTED BUSINESS PHONE NUMBER BUT NO RESPONSE.   IF YOU HAVE OTHER CONTACT INFO THAN (206) 601-8752 PLEASE CONNECT WITH PROPERTY OWNER TO ENFORCE CLEANUP.</t>
  </si>
  <si>
    <t>3102 S WALDEN ST</t>
  </si>
  <si>
    <t>HTTPS://SERVICES.SEATTLE.GOV/PORTAL/CUSTOMIZE/LINKTORECORD.ASPX?ALTID=1052983-VI</t>
  </si>
  <si>
    <t>(47.57357244, -122.29277336)</t>
  </si>
  <si>
    <t>1052984-VI</t>
  </si>
  <si>
    <t>HTTPS://SERVICES.SEATTLE.GOV/PORTAL/CUSTOMIZE/LINKTORECORD.ASPX?ALTID=1052984-VI</t>
  </si>
  <si>
    <t>1052986-VI</t>
  </si>
  <si>
    <t>3807 AURORA AVE N. IS ABANDONED AND UNSECURED AT ITS BACKDOOR AND WITH ITS GARAGE DOOR PRIED OFF. IT ALSO HAS GARBAGE; BACK DOOR AHS BEEN FOR SEVERAL DAYS. BOTH THIS HOUSE AND 3805 AURORA AVE N. ARE OWNED BY STARK SNOW, LLC. 3805 AURORA IS ALSO ABANDONED AND UNSECURED; THE SEPARATE COMPLAINT FOR THAT ADDRESS IS 005871-21CP. THIS HOUSE HAS THE APPEARANCE THAT SQUATTERS ARE LIVING IN THEM OR MAYBE HAVING ANY SCRAP METAL REMOVED.  ONE OF THESE HOUSES PREVIOUSLY HAD A FIRE IN IT</t>
  </si>
  <si>
    <t>3807 AURORA AVE N</t>
  </si>
  <si>
    <t>HTTPS://SERVICES.SEATTLE.GOV/PORTAL/CUSTOMIZE/LINKTORECORD.ASPX?ALTID=1052986-VI</t>
  </si>
  <si>
    <t>(47.65303437, -122.34766408)</t>
  </si>
  <si>
    <t>1052987-VI</t>
  </si>
  <si>
    <t>VACANT BUILDING TAKENOVER BY SQUATTERS</t>
  </si>
  <si>
    <t>HTTPS://SERVICES.SEATTLE.GOV/PORTAL/CUSTOMIZE/LINKTORECORD.ASPX?ALTID=1052987-VI</t>
  </si>
  <si>
    <t>1052988-VI</t>
  </si>
  <si>
    <t>VACANT BUILDING, TRESPASSERS</t>
  </si>
  <si>
    <t>2021 OCT 03 12:00:00 AM</t>
  </si>
  <si>
    <t>HTTPS://SERVICES.SEATTLE.GOV/PORTAL/CUSTOMIZE/LINKTORECORD.ASPX?ALTID=1052988-VI</t>
  </si>
  <si>
    <t>1052989-VI</t>
  </si>
  <si>
    <t>TO WHOM IT MAY CONCERN,I LIVE AT 464 N 43RD STREET.  THE NEIGHBORING PROPERTY (4303 DAYTON AVE N) IS A DUPLEX THAT RECENTLY SOLD TO A DEVELOPER (LOF HOLDING CO. LLC).  ONE TENANT LEFT THE DUPLEX IN DECEMBER.  THE OTHER IS STILL THERE.  THE REMAINING TENANT IS SIMPLY THROWING THEIR TRASH OUT INTO THEIR BACKYARD.ANY ASSISTANCE IN CLEANING UP THE GARBAGE WOULD BE APPRECIATED.  WE HAVE SEEN AN INCREASE IN BOTH WILD AND DOMESTIC ANIMALS RUMMAGING THROUGH THE TRASH.THANK YOU,</t>
  </si>
  <si>
    <t>4303 DAYTON AVE N</t>
  </si>
  <si>
    <t>HTTPS://SERVICES.SEATTLE.GOV/PORTAL/CUSTOMIZE/LINKTORECORD.ASPX?ALTID=1052989-VI</t>
  </si>
  <si>
    <t>(47.65915638, -122.35235357)</t>
  </si>
  <si>
    <t>1052991-VI</t>
  </si>
  <si>
    <t>PER ONLINE: APPARENT CONSTRUCTION WITHOUT A PERMIT, CONSTRUCTION OF DECK REQUIRED SETBACK.</t>
  </si>
  <si>
    <t>PERMIT 686248-CN ISSUED 10/8/21 AND FINALED 10/13/21.</t>
  </si>
  <si>
    <t>2021 OCT 04 12:00:00 AM</t>
  </si>
  <si>
    <t>3903 SW DAKOTA ST</t>
  </si>
  <si>
    <t>HTTPS://SERVICES.SEATTLE.GOV/PORTAL/CUSTOMIZE/LINKTORECORD.ASPX?ALTID=1052991-VI</t>
  </si>
  <si>
    <t>(47.56632835, -122.38179358)</t>
  </si>
  <si>
    <t>1052996-VI</t>
  </si>
  <si>
    <t>NO HEAT IN THE ENTIREBUILDING</t>
  </si>
  <si>
    <t>HTTPS://SERVICES.SEATTLE.GOV/PORTAL/CUSTOMIZE/LINKTORECORD.ASPX?ALTID=1052996-VI</t>
  </si>
  <si>
    <t>1052998-VI</t>
  </si>
  <si>
    <t>3RD COMPLAINT REQUEST. THE BACK OF THIS PROPERTY IS FILLED WITH TRASH, NEEDLES, ETC. KNOT WEED WHICH IS INVASIVE, AND HAS TAKEN OVER THE MOST PART OF THE BACK PROPERTY AND IS BEGINNING TO INVADE THE PROPERTY NEXT TO IT AND THE ALLEY, WHICH IS A PUBLIC ACCESS ALLEY. PLEASE GET THE OWNER OF THAT PROPERTY TO CLEAN UP ALL THE TRASH IN THE BACK OF HIS PROPERTY AND REMOVE THE, KNOT WEED!</t>
  </si>
  <si>
    <t>HTTPS://SERVICES.SEATTLE.GOV/PORTAL/CUSTOMIZE/LINKTORECORD.ASPX?ALTID=1052998-VI</t>
  </si>
  <si>
    <t>1053000-VI</t>
  </si>
  <si>
    <t>PER ONLINE: THIS HOUSE BURNED LAST SUMMER.  THE OWNER PUT FENCES AROUND IT AND NO TRESPASSING SIGNS AND HAS DONE NOTHING WITH IT.  THE LOCKS HAVE BEEN CUT AND THE FENCE HAS BEEN CUT AND IT IS CURRENTLY BEING SQUATTED.  MY NEIGHBOR SAW A HOMELESS PERSON HANGING OUT IN THE BACK OF THE BUILDING THE OTHER DAY.  THIS HOUSE IS UNSAFE, SO MUCH SO THAT IT WAS DEEMED UNFIT FOR THE TENANTS TO CONTINUE LIVING THERE.  NOTHING HAS BEEN DONE TO IT AND I AM SHOCKED THE CITY HAS NOT</t>
  </si>
  <si>
    <t>2021 OCT 05 12:00:00 AM</t>
  </si>
  <si>
    <t>HTTPS://SERVICES.SEATTLE.GOV/PORTAL/CUSTOMIZE/LINKTORECORD.ASPX?ALTID=1053000-VI</t>
  </si>
  <si>
    <t>1053003-VI</t>
  </si>
  <si>
    <t>ABANDON BLDG, OPEN ENTRY, POSSIBLE SQUATTING</t>
  </si>
  <si>
    <t>2711 NW 70TH ST</t>
  </si>
  <si>
    <t>HTTPS://SERVICES.SEATTLE.GOV/PORTAL/CUSTOMIZE/LINKTORECORD.ASPX?ALTID=1053003-VI</t>
  </si>
  <si>
    <t>(47.6793211, -122.39143103)</t>
  </si>
  <si>
    <t>1053005-VI</t>
  </si>
  <si>
    <t>RECORD AUTOMATICALLY GENERATED FROM ASSOCIATED 1053004-VB. SEE 1052983-VI FOR ENFORCEMENT DETAILS.</t>
  </si>
  <si>
    <t>HTTPS://SERVICES.SEATTLE.GOV/PORTAL/CUSTOMIZE/LINKTORECORD.ASPX?ALTID=1053005-VI</t>
  </si>
  <si>
    <t>1053006-VI</t>
  </si>
  <si>
    <t>ABANDONED RESIDENCE, UNSECURED. YARD IS STREWN WITH GARBAGE/MERCHANDISE. HOUSE WAS "OCCUPIED" UNTIL A FEW DAYS AGO BY SOME CREEPS WHO WERE EVIDENTLY RUNNING SOMETHING LIKE A FENCING OPERATION, AS THEY HAD LARGE PILES OF MERCHANDISE/CONSTRUCTION-TYPE TOOLS LEFT DELIBERATELY UNSECURED. LARGE AREA OF DEAD VEGETATION ON ROAD SHOULDER INDICATES THERE HAS BEEN DUMPING OF CHEMICALS/GASOLINE ON THE GROUND. THERE'S STILL A PICKUP TRUCK PARKED ON GROUNDS, WITH EXPIRED (AND P</t>
  </si>
  <si>
    <t>8521 13TH AVE NW</t>
  </si>
  <si>
    <t>HTTPS://SERVICES.SEATTLE.GOV/PORTAL/CUSTOMIZE/LINKTORECORD.ASPX?ALTID=1053006-VI</t>
  </si>
  <si>
    <t>(47.69124896, -122.37308156)</t>
  </si>
  <si>
    <t>1053008-VI</t>
  </si>
  <si>
    <t>INTERIOR ALTERATIONS TO AN EXISTING SFR W/O PERMITS AND INSPECTIONS</t>
  </si>
  <si>
    <t>PERMIT 6860336-CN (INTERIOR ALTERATIONS) ACHIEVED FINAL APPROVAL ON 3/6/23 AND PERMIT 6852332-EL ACHIEVED FINAL APPROVAL ON 2/23/23 FOR WORK ORIGINALLY BEGUN BY OTHERS WITHOUT PERMITS &amp; INSPECTIONS.</t>
  </si>
  <si>
    <t>2021 OCT 06 12:00:00 AM</t>
  </si>
  <si>
    <t>2720 NE 103RD ST</t>
  </si>
  <si>
    <t>HTTPS://SERVICES.SEATTLE.GOV/PORTAL/CUSTOMIZE/LINKTORECORD.ASPX?ALTID=1053008-VI</t>
  </si>
  <si>
    <t>(47.70329476, -122.29772267)</t>
  </si>
  <si>
    <t>1053013-VI</t>
  </si>
  <si>
    <t>PER CSB: UNPERMITTED REBUILD OF BURNED OUT HOUSE - BURNED, BEING REBUILT WITH NO PERMITS</t>
  </si>
  <si>
    <t>PERMIT 6903020-CN RECEIVED A FINAL APPROVED INSPECTION ON 10/6/2023 FOR WORK ORIGINALLY STARTED WITHOUT A PERMIT AND INSPECTIONS.</t>
  </si>
  <si>
    <t>HTTPS://SERVICES.SEATTLE.GOV/PORTAL/CUSTOMIZE/LINKTORECORD.ASPX?ALTID=1053013-VI</t>
  </si>
  <si>
    <t>1053017-VI</t>
  </si>
  <si>
    <t>NO HEAT OR HOT WATER SINCE SATURDAY.BOILER HAS BEEN DOWN3 TIMES IN THE PAST9 DAYS.</t>
  </si>
  <si>
    <t>517 9TH AVE</t>
  </si>
  <si>
    <t>HTTPS://SERVICES.SEATTLE.GOV/PORTAL/CUSTOMIZE/LINKTORECORD.ASPX?ALTID=1053017-VI</t>
  </si>
  <si>
    <t>(47.60523217, -122.32491862)</t>
  </si>
  <si>
    <t>1053018-VI</t>
  </si>
  <si>
    <t>THIS HOUSE CONSISTENTLY VIOLATES CODE IN REGARD TO THE 72 HOUR RULE FOR VEHICLES ON THE PUBLIC STREET. THERE IS A GOLD RANGE ROVER WITH A FLAT TIRE, AN OLD UHAUL TRUCK, AND A LIFTED BLACK PICKUP TRUCK THAT HAVE BEEN SITTING AT THE END OF THE STREET FOR OVER A MONTH.THE HOUSE ALSO HAS SEVERAL INOPERABLE VEHICLES PARKED IN THE FRONT YARD AND HIGHER UP ON THE STREET, INCLUDING A RED PICK UP TRUCK AND WHITE SUZUKI. THIS HOUSE ALSO APPEARS TO BE OPERATING A VEHICLE STRIPPING OPER</t>
  </si>
  <si>
    <t>3023 SW CHARLESTOWN ST</t>
  </si>
  <si>
    <t>HTTPS://SERVICES.SEATTLE.GOV/PORTAL/CUSTOMIZE/LINKTORECORD.ASPX?ALTID=1053018-VI</t>
  </si>
  <si>
    <t>(47.56974069, -122.37182818)</t>
  </si>
  <si>
    <t>1053025-VI</t>
  </si>
  <si>
    <t>RECORD AUTOMATICALLY CREATED FROM 1053024-VB</t>
  </si>
  <si>
    <t>HTTPS://SERVICES.SEATTLE.GOV/PORTAL/CUSTOMIZE/LINKTORECORD.ASPX?ALTID=1053025-VI</t>
  </si>
  <si>
    <t>1053027-VI</t>
  </si>
  <si>
    <t>PER ONLINE; DEVELOPER BUILDING A RETAINING WALL ON WHAT LOOKS TO BE ECA LAND, STARTED SATURDAY SEPT 18TH, AS WELL AS SUNDAY SEPT 19TH- ONGOING</t>
  </si>
  <si>
    <t>REVISION 6620302-CN-011 SUBMITTED AND COMPLETED 5/19/22. 2/10/2022.</t>
  </si>
  <si>
    <t>5630 BEACH DR SW</t>
  </si>
  <si>
    <t>HTTPS://SERVICES.SEATTLE.GOV/PORTAL/CUSTOMIZE/LINKTORECORD.ASPX?ALTID=1053027-VI</t>
  </si>
  <si>
    <t>(47.55145767, -122.39716566)</t>
  </si>
  <si>
    <t>1053028-VI</t>
  </si>
  <si>
    <t>4207 LETITIA AVE S</t>
  </si>
  <si>
    <t>HTTPS://SERVICES.SEATTLE.GOV/PORTAL/CUSTOMIZE/LINKTORECORD.ASPX?ALTID=1053028-VI</t>
  </si>
  <si>
    <t>(47.56529739, -122.2900272)</t>
  </si>
  <si>
    <t>1053032-VI</t>
  </si>
  <si>
    <t>2022 FEB 28 12:00:00 AM</t>
  </si>
  <si>
    <t>HTTPS://SERVICES.SEATTLE.GOV/PORTAL/CUSTOMIZE/LINKTORECORD.ASPX?ALTID=1053032-VI</t>
  </si>
  <si>
    <t>1053033-VI</t>
  </si>
  <si>
    <t>HOUSE VACAN WITH OVERGROWN VEGETATATION. IT'S BEEN VACAN FOR 6 MONTHSSCATTERS HAVE BEEN COMING AND INSPECTING THE PLACE TRYING TO FIND ENTRY.</t>
  </si>
  <si>
    <t>10508 INTERLAKE AVE N</t>
  </si>
  <si>
    <t>HTTPS://SERVICES.SEATTLE.GOV/PORTAL/CUSTOMIZE/LINKTORECORD.ASPX?ALTID=1053033-VI</t>
  </si>
  <si>
    <t>(47.70543546, -122.34041007)</t>
  </si>
  <si>
    <t>1053034-VI</t>
  </si>
  <si>
    <t>HTTPS://SERVICES.SEATTLE.GOV/PORTAL/CUSTOMIZE/LINKTORECORD.ASPX?ALTID=1053034-VI</t>
  </si>
  <si>
    <t>1053035-VI</t>
  </si>
  <si>
    <t>REPORTING VACANT BUILDING ON MY BLOCK NEEDS INSPECTION</t>
  </si>
  <si>
    <t>1255 NE 98TH ST</t>
  </si>
  <si>
    <t>HTTPS://SERVICES.SEATTLE.GOV/PORTAL/CUSTOMIZE/LINKTORECORD.ASPX?ALTID=1053035-VI</t>
  </si>
  <si>
    <t>(47.70014448, -122.31246974)</t>
  </si>
  <si>
    <t>1053036-VI</t>
  </si>
  <si>
    <t>VACANT BLDG COMPLAINT</t>
  </si>
  <si>
    <t>920 N 35TH ST</t>
  </si>
  <si>
    <t>HTTPS://SERVICES.SEATTLE.GOV/PORTAL/CUSTOMIZE/LINKTORECORD.ASPX?ALTID=1053036-VI</t>
  </si>
  <si>
    <t>(47.65029371, -122.34634826)</t>
  </si>
  <si>
    <t>1053037-VI</t>
  </si>
  <si>
    <t>3805 AURORA AVE N. IS ABANDONED AND UNSECURED WITH GARBAGE IN THE FRONT YARD; FRONT DOOR IS OPEN TO HOUSE AND HAS BEEN FOR SEVERAL DAYS. BOTH THIS HOUSE AND 3807 AURORA AVE N. ARE OWNED BY STARK SNOW LLC. 3807 AURORA IS ALSO ABANDONED AND UNSECURED; I WILL TURN IN A SEPARATE COMPLAINT FOR THAT ADDRESS. THE HOUSE HAS THE APPEARANCE THAT SQUATTERS ARE LIVING IN THEM. ONE OF THESE HOUSES PREVIOUSLY HAD A FIRE IN IT A NUMBER OF YEARS AGO AND THEY ARE AT RISK FOR HAVING THE SAME TH</t>
  </si>
  <si>
    <t>3805 AURORA AVE N</t>
  </si>
  <si>
    <t>HTTPS://SERVICES.SEATTLE.GOV/PORTAL/CUSTOMIZE/LINKTORECORD.ASPX?ALTID=1053037-VI</t>
  </si>
  <si>
    <t>(47.65287069, -122.34766217)</t>
  </si>
  <si>
    <t>1053038-VI</t>
  </si>
  <si>
    <t>THIS HOUSE HAS BEEN UNINHABITED FOR SEVERAL YEARS AND HAS HAD SEVERAL INCIDENTS OF PEOPLE BREAKING IN AND TAKING UP RESIDENCE. RECENTLY, I HAVE NOTICED A WINDOW BLIND THAT HAS BEEN PULLED UP AND IT APPEARS THAT THERE MAY BE SOMEONE LIVING INSIDE. THERE IS ALSO FRESH GRAFFITI ON THE SOUTH FACING FRONT WINDOW. DOORS AND WINDOWS HAVE BEEN PREVIOUSLY BOARDED UP ON THE SIDE THAT FACES MY HOUSE BUT I KNOW THERE ARE ALTERNATE ENTRANCES OFF AN ALLEY IN THE BACK.</t>
  </si>
  <si>
    <t>HTTPS://SERVICES.SEATTLE.GOV/PORTAL/CUSTOMIZE/LINKTORECORD.ASPX?ALTID=1053038-VI</t>
  </si>
  <si>
    <t>1053039-VI</t>
  </si>
  <si>
    <t>VACANT BUILDING VIOLATIONS (SEE 1053019-VB FOR MONITORING)</t>
  </si>
  <si>
    <t>2021 OCT 08 12:00:00 AM</t>
  </si>
  <si>
    <t>HTTPS://SERVICES.SEATTLE.GOV/PORTAL/CUSTOMIZE/LINKTORECORD.ASPX?ALTID=1053039-VI</t>
  </si>
  <si>
    <t>1053041-VI</t>
  </si>
  <si>
    <t>SHORELINE: JIU JITSU SCHOOL OPENED IN OVER WATER BUILDING. NON-WATER ORIENTED USE. NEW SIGN NOT PERMITTED.</t>
  </si>
  <si>
    <t>JIU JITSU BUSINESS OPERATING IN OVER-WATER LOCATION 1) UNPERMITTED SIGN ON BUILDING, AND 2) UNAUTHORIZED USE OF INDOOR RECREATIONAL SPORTS FACILITY (ENTERTAINMENT) BUSINESS IN OVER-WATER BUILDING IN UC SHORELINE WITH ESTABLISHED USE OF "BOAT CLUB."</t>
  </si>
  <si>
    <t>HTTPS://SERVICES.SEATTLE.GOV/PORTAL/CUSTOMIZE/LINKTORECORD.ASPX?ALTID=1053041-VI</t>
  </si>
  <si>
    <t>1053043-VI</t>
  </si>
  <si>
    <t>PER ONLINE; EXTENSIVE REMODEL WITH NO PERMIT ON FILE</t>
  </si>
  <si>
    <t>CASE HAS BEEN WITHDRAWN; SCOPE OF WORK AS INCORRECTLY IDENTIFIED.</t>
  </si>
  <si>
    <t>310 N 60TH ST</t>
  </si>
  <si>
    <t>HTTPS://SERVICES.SEATTLE.GOV/PORTAL/CUSTOMIZE/LINKTORECORD.ASPX?ALTID=1053043-VI</t>
  </si>
  <si>
    <t>(47.67265021, -122.3549033)</t>
  </si>
  <si>
    <t>1053044-VI</t>
  </si>
  <si>
    <t>THE VACANT PROPERTY AT 8835 ASHWORTH AVE N DOES NOT ABIDE BY THE MINIMUM STANDARDS FOR VACANT BUILDINGS AS OUTLINE IN SMC 22.206.200 AND SHOULD BE DEEMED UNFIT IN ACCORDANCE TO SMC 22.208. STANDARDS SPECIFIED IN SMC SUBSECTIONS 22.206.200.A.4.A THROUGH 22.206.200.A.4.D ARE INADEQUATE BUT THERE IS ALSO INSUFFICIENT CLOSURE OF OPENINGS. THE CONDITIONS OF THE PROPERTY IS A HAZARD TO THE NEIGHBORHOOD DUE TO THE POTENTIAL OF UNAUTHORIZED ENTRY, ACCUMULATION OF VEGETATIO</t>
  </si>
  <si>
    <t>HTTPS://SERVICES.SEATTLE.GOV/PORTAL/CUSTOMIZE/LINKTORECORD.ASPX?ALTID=1053044-VI</t>
  </si>
  <si>
    <t>1053049-VI</t>
  </si>
  <si>
    <t>TREE ROOTS DAMAGED FROM ADJACENT PROPERTY. ACCORDING TO THE CONSTRUCTION PERMIT, THE CHERRY TREE JUST PAST THE PROPERTY LINE WAS TO HAVE FENCED TREE PROTECTION FOR THE DRIP LINE. INSTEAD, DIGGING OCCURRED RIGHT UP TO THE PROPERTY LINE AND BIG CHUNKS OF ROOTS WERE CUT, REMOVED, AND DAMAGED. I PLEADED WITH THE BACK HOE OPERATOR TO STOP, AND THEY DID ONLY UNTIL I WENT INSIDE. THEN THEY JUST STARTED DIGGING AGAIN. I TOTALLY UNDERSTAND A LOT OF DIGGING NEEDS TO HAPPEN, BUT</t>
  </si>
  <si>
    <t>PER THE 10/21/21 ARBORIST REPORT THE NEIGHBORING CHERRY TREE HAS NOT SUFFERED ANY POTENTIAL FOR LONG TERM RISK OF HEALTH OR STABILITY. THE EXCAVATION DOES NOT APPEAR TO EXTEND INTO THE 10’ RADIUS INNER ROOT ZONE OF THE TREE.  TWO ROOTS WERE EXPOSED AND MINOR BARK REMOVAL OCCURRED. THE TREE PROTECTION IS NOW IN PLACE AND THE ARBORIST PROVIDED DIRECTIONS ON HOW TO CONTINUE THE PROJECT WHILE PROTECTING THE TREE.</t>
  </si>
  <si>
    <t>4230 2ND AVE NE</t>
  </si>
  <si>
    <t>HTTPS://SERVICES.SEATTLE.GOV/PORTAL/CUSTOMIZE/LINKTORECORD.ASPX?ALTID=1053049-VI</t>
  </si>
  <si>
    <t>(47.6586808, -122.32705986)</t>
  </si>
  <si>
    <t>1053052-VI</t>
  </si>
  <si>
    <t>VB - DUPL - SEE 1052815-VI FOR ENFORCEMENT; 1053051-VB FOR MONITORING</t>
  </si>
  <si>
    <t>HTTPS://SERVICES.SEATTLE.GOV/PORTAL/CUSTOMIZE/LINKTORECORD.ASPX?ALTID=1053052-VI</t>
  </si>
  <si>
    <t>1053057-VI</t>
  </si>
  <si>
    <t>UNPERMITTED RETAINING WALL TERRACES ON THE SLOPE IN AN ECA AREA</t>
  </si>
  <si>
    <t>PERMIT 6890291-CN ISSUED 4/11/23 AND ACHIEVED FINAL APPROVAL ON 10/3/23.</t>
  </si>
  <si>
    <t>1323 1ST AVE N</t>
  </si>
  <si>
    <t>HTTPS://SERVICES.SEATTLE.GOV/PORTAL/CUSTOMIZE/LINKTORECORD.ASPX?ALTID=1053057-VI</t>
  </si>
  <si>
    <t>(47.63113345, -122.35589595)</t>
  </si>
  <si>
    <t>1053060-VI</t>
  </si>
  <si>
    <t>VACANT HOUSE. OVERGROWN VEGETATION. GRAFFITI. OWNER IS NOT CARING FOR PROPERTY.</t>
  </si>
  <si>
    <t>SEE 1048368-VB FOR MONITORING; ASSOCIATED WITH 1049912-UB</t>
  </si>
  <si>
    <t>2021 NOV 19 12:00:00 AM</t>
  </si>
  <si>
    <t>1407 E ALDER ST</t>
  </si>
  <si>
    <t>HTTPS://SERVICES.SEATTLE.GOV/PORTAL/CUSTOMIZE/LINKTORECORD.ASPX?ALTID=1053060-VI</t>
  </si>
  <si>
    <t>(47.60417442, -122.31379277)</t>
  </si>
  <si>
    <t>1053061-VI</t>
  </si>
  <si>
    <t>HTTPS://SERVICES.SEATTLE.GOV/PORTAL/CUSTOMIZE/LINKTORECORD.ASPX?ALTID=1053061-VI</t>
  </si>
  <si>
    <t>1053062-VI</t>
  </si>
  <si>
    <t>PER ONLINE; THE HOMEOWNER, ( DR MICHAL R FRIEDRICH) AT 2000 TAYLOR AVE N,98109 HIRED SEATTLE TREE CARE TO TOP 3 TREES ON SEATTLE PARKS PROPERTY ON AN ENVIRONMENTALLY CRITICAL SLOPE IN THE NORTHEAST QUEEN ANNE GREENBELT JUST NORTH OF MACLEAN PARK. ON 8/10/21 SPR WAS NOTIFIED ABOUT ILLEGAL TREE TOPPING OF 2 PARKS TREES AT THIS LOCATION, AND SEATTLE TREE CARE WAS TOLD TO STOP WORK. THEY THEN RETURNED TO THE SITE ON 9/10 TO CONTINUE TOPPING A THIRD PARKS TREE AFTER ALREADY</t>
  </si>
  <si>
    <t>CONFIRMED THREE BIG LEAF MAPLE TREES CUT IN THE ECA BY MICHAL FRIEDRICK OF 2000 TAYLOR AVE N HIRING SEATTLE TREE CARE WITH SITE VISIT AND  EVIDENCE FROM SEATTLE PARKS DEPT.. SEATTLE PARKS DEPT STOPPED SEATTLE TREE CARE AFTER THEY TOPPED TWO OF THE TREES AND THEN APPROX. 2 WEEKS LATER THEY WERE BACK AGAIN AND SEATTLE  PARKS DEPT FOUND THEM TOPPING A 3RD TREE WITH NO VIABLE EXCUSE. THE THREE DBH'S ARE 28", 30" AND 42".</t>
  </si>
  <si>
    <t>2000 TAYLOR(EAST OF) AVE N</t>
  </si>
  <si>
    <t>HTTPS://SERVICES.SEATTLE.GOV/PORTAL/CUSTOMIZE/LINKTORECORD.ASPX?ALTID=1053062-VI</t>
  </si>
  <si>
    <t>1053063-VI</t>
  </si>
  <si>
    <t>RAVENNA AVENUE NE WHICH IS DOWNHILL FROM THE SAID PROPERTY. WE WERE ABLE TO STOP THE MUD AND WATER FROM ENTERING OUR PROPERTY WITH SANDBAGS. THE PROPERTY AT 5200 22ND AVE NE DOES NOT HAVE PROPER EROSION CONTROL AND SINCE THE CONSTRUCTION AT THIS SITE HAS STARTED THIS IS THE THIRD HEAVY FLOW OF WATER AND MUD FROM THE THIS PROPERTY DOWNHILL TO OUR PROPERTY. THIS ISSUE DID NOT EXIST PRIOR TO THE CONSTRUCTION OF THE SAID PROPERTY. SO FAR, THIS ISSUE HAS CAUSED MORE THAN</t>
  </si>
  <si>
    <t>AT THE 4/26/2022 FOLLOW UP INSPECTION THE SDCI SITE INSPECTOR DIDN'T OBSERVE ANY SIGNS OF EROSION AND STATED THAT PERMANENT LANDSCAPING HAD BEGUN, WITH TREES AND MULCH IN PLACE AND THE SITE IS STABLE PER THE REQUIREMENTS FOR PERMIT 6346230-CN.</t>
  </si>
  <si>
    <t>2022 APR 26 12:00:00 AM</t>
  </si>
  <si>
    <t>HTTPS://SERVICES.SEATTLE.GOV/PORTAL/CUSTOMIZE/LINKTORECORD.ASPX?ALTID=1053063-VI</t>
  </si>
  <si>
    <t>1053066-VI</t>
  </si>
  <si>
    <t>PROPERTY FOR OPEN TO ENTRY, OUTDOOR STORAGE OF VARIOUS ITEMS INCLUDING BUT NOT LIMITED TO VEHICLES, VEHICLE PARTS, TIRES, FURNITURE, APPLIANCES, DEBRIS AND RUBBISH.</t>
  </si>
  <si>
    <t>2021 OCT 13 12:00:00 AM</t>
  </si>
  <si>
    <t>HTTPS://SERVICES.SEATTLE.GOV/PORTAL/CUSTOMIZE/LINKTORECORD.ASPX?ALTID=1053066-VI</t>
  </si>
  <si>
    <t>1053068-VI</t>
  </si>
  <si>
    <t>PER ONLINE: THERE ARE HOUSES BEING BUILT NEXT TO OURS. A LARGE QUANTITY OF GRAVEL WAS DUMPED ON THE DRIVEWAY WHICH SPILLED NOT ONLY ONTO OUR PROPERTY BUT UP OUR STAIRS WHICH MADE IT VERY DIFFICULT TO EXIT. UPON TRYING TO LEAVE I TRIPPED AND FELL TRYING TO LEAVE OUR PROPERTY IN THIS LARGE PILE OF GRAVEL. THESE HOUSES ARE BEING BUILT JUST TO THE NORTH OF US, I AM AT 4122 3RD AVE NW SEATTLE.</t>
  </si>
  <si>
    <t>PERMIT 6708738-CN ACHIEVED FINAL APPROVAL ON 11/19/21.</t>
  </si>
  <si>
    <t>HTTPS://SERVICES.SEATTLE.GOV/PORTAL/CUSTOMIZE/LINKTORECORD.ASPX?ALTID=1053068-VI</t>
  </si>
  <si>
    <t>1053073-VI</t>
  </si>
  <si>
    <t>PROPERTY IS VACANT UNSECURED AND HAS SEEN FIRE INCIDENTS RESPONDED TO BY SFD ON AT MINIMUM 4/30/21, 5/4/21, 5/6/21, 5/16/21, 5/25/21, 5/26/21 AND 8/27/21. I UNDERSTAND THAT OWNERSHIP HAS RECEIVED PROPOSALS TO SECURE, BUT HAS CHOSEN NOT TO MOVE FORWARD WITH BIOHAZARD CLEANUP AND SECURING OF THIS PROPERTY.CONTACT INFO FOR MICHAEL MORGAN, REPRESENTATIVE OF THE F&amp;F ROGERS FAMILY LP AND BENEFICIARY OF THE LIMITED PARTNERSHIP:D: 206.223.7013C: 206.915.7737MORGANM@LANEPOWELL.COM</t>
  </si>
  <si>
    <t>HTTPS://SERVICES.SEATTLE.GOV/PORTAL/CUSTOMIZE/LINKTORECORD.ASPX?ALTID=1053073-VI</t>
  </si>
  <si>
    <t>1053079-VI</t>
  </si>
  <si>
    <t>EXCAVATOR IN CRZ FOR PROTECTED TREE; TREE LIMBING HAS TAKEN PLACE</t>
  </si>
  <si>
    <t>THE ARBORIST REPORT WAS RECEIVED 10/21/21; SDCI ARBORIST REVIEWED AND APPROVED ON 11/17/2021.</t>
  </si>
  <si>
    <t>12210 12TH AVE NW</t>
  </si>
  <si>
    <t>HTTPS://SERVICES.SEATTLE.GOV/PORTAL/CUSTOMIZE/LINKTORECORD.ASPX?ALTID=1053079-VI</t>
  </si>
  <si>
    <t>(47.71822627, -122.37138131)</t>
  </si>
  <si>
    <t>1053080-VI</t>
  </si>
  <si>
    <t>TENANT RIGHTS: LEASE EXPIRES 10/31/21 LANDLORD GAVE NOTICE YESTERDAY GIVING ME 3 OPTIONS -1 RENEW FOR 1YR W/RENT INCREASE-2 RENT MONTH TO MONTH-3 MOVE OUT WHEN LEASE EXPIRESI DO NOT THINK THIS IS FAIR THAT IS ONLY 23 DAYS CAN THEY DO THIS - IT SHOULD NOT BE LEGAL PLEASE HELP ME.</t>
  </si>
  <si>
    <t>4609 UNION BAY PL NE</t>
  </si>
  <si>
    <t>HTTPS://SERVICES.SEATTLE.GOV/PORTAL/CUSTOMIZE/LINKTORECORD.ASPX?ALTID=1053080-VI</t>
  </si>
  <si>
    <t>(47.66254948, -122.29499488)</t>
  </si>
  <si>
    <t>1053082-VI</t>
  </si>
  <si>
    <t>BEDROOMS HAVE PLUGIN WALL HEATERS INSTALLEDAGAINST SAFETY WARNINGS NEARWINDOWS AND DRAPES; NO HEAT ELSEWHERE. LANDLORDWON'T FIX; SAYS TOUSE SPACE HEATERS ANDSAYS TENANT RESPONSIBLEFOR ANY PROBLEMS CAUSEDBY HEATERS (DAMAGE/COSTS, ETC).</t>
  </si>
  <si>
    <t>4134 11TH AVE NE</t>
  </si>
  <si>
    <t>HTTPS://SERVICES.SEATTLE.GOV/PORTAL/CUSTOMIZE/LINKTORECORD.ASPX?ALTID=1053082-VI</t>
  </si>
  <si>
    <t>(47.65793235, -122.31644296)</t>
  </si>
  <si>
    <t>1053083-VI</t>
  </si>
  <si>
    <t>AFTER RETURNING FROM A WEEK AWAY I DISCOVERED A TREE HAD BEEN REMOVED FROM OUR ENVIRONMENTALLY CRITICAL SLOPE BACK PROPERTY, PARCEL #7936000083, AND A TOXIC HERBICIDE APPLIED TO THE STUMP. RILEY P MULLEN, THE PERSON WHO LIVES AT 5300 SW JACOBSEN ROAD TOOK CREDIT FOR ENTERING THROUGH OUR GATE, WALKING OUR TRAIL AND TAKING DOWN OUR TREE.POLICE REPORT #2021-181558</t>
  </si>
  <si>
    <t>TREE REMOVAL IN ECA FROM ADJACENT NEIGHBOR. RELATER TREE REMOVAL PERMIT 000335-22TA.</t>
  </si>
  <si>
    <t>5275 SW JACOBSON RD</t>
  </si>
  <si>
    <t>HTTPS://SERVICES.SEATTLE.GOV/PORTAL/CUSTOMIZE/LINKTORECORD.ASPX?ALTID=1053083-VI</t>
  </si>
  <si>
    <t>1053085-VI</t>
  </si>
  <si>
    <t>TREE PROTECTION WAS REMOVED AND SMALL BOBCAT WAS RUNNING OVER AREA THAT WAS MARKED FOR TP FOR NEIGHBORING TREE; WORK TOOK PLACE IN CRZ</t>
  </si>
  <si>
    <t>ARBORIST REPORT RECEIVED AS OF 10/21/21. SDCI ARBORIST REVIEWED REPORT AND APPROVED AS OF 11/17/21.</t>
  </si>
  <si>
    <t>12119 12TH AVE NW</t>
  </si>
  <si>
    <t>HTTPS://SERVICES.SEATTLE.GOV/PORTAL/CUSTOMIZE/LINKTORECORD.ASPX?ALTID=1053085-VI</t>
  </si>
  <si>
    <t>(47.71779253, -122.37206983)</t>
  </si>
  <si>
    <t>1053086-VI</t>
  </si>
  <si>
    <t>HOUSING - RRIO REG: 001-0101423  NO HEAT.  INOPERABLE HEAT AND PORTABLE HEATERS.</t>
  </si>
  <si>
    <t>HTTPS://SERVICES.SEATTLE.GOV/PORTAL/CUSTOMIZE/LINKTORECORD.ASPX?ALTID=1053086-VI</t>
  </si>
  <si>
    <t>1053087-VI</t>
  </si>
  <si>
    <t>80 FT MAPLE BEING CUT DOWN.  UNMARKEDVEHICLES PARKED OUT FRONT.ALSO SEE 005975-21CP AND 006218-21CP</t>
  </si>
  <si>
    <t>EXCEPTIONAL TREE REMOVAL WITHOUT APPROVAL. (RELATED TA (00409-22TA)</t>
  </si>
  <si>
    <t>HTTPS://SERVICES.SEATTLE.GOV/PORTAL/CUSTOMIZE/LINKTORECORD.ASPX?ALTID=1053087-VI</t>
  </si>
  <si>
    <t>1053088-VI</t>
  </si>
  <si>
    <t>NEIGHBOR IS BUILDING A DECK AND FENCE NEAR A STREAM IN A WETLAND SENSITIVE WILDLIFE AREA. THIS COULD BE ON PUBLIC NOT PRIVATE GREENBELT</t>
  </si>
  <si>
    <t>PERMIT 6910407-CN IS PENDING ISSUANCE AND INSPECTIONS TO RESOLVE THE VIOLATION. AT THE 10/14/21 INVESTIGATION THE SDCI BUILDING INSPECTOR VIEWED WORK IN THE ECA AREA WITHOUT SDCI APPROVAL AND PERMITS AND INSPECTIONS; THIS INCLUDES TREE AND VEGETATION REMOVAL. A STOP WORK ORDER WAS POSTED. A LICENSED IN THE STATE OF WASHINGTON GEOTECHNICAL ENGINEER SHOULD EVALUATE AND MAKE RECOMMENDATIONS FOR TEMPORARY STABILIZATION PENDING THE PERMIT AND INSPECTIONS THAT WILL PROVIDE FOR PERMANENT STABILIZATION. (5) PHOTOS IN K DRIVE AND ON CASE DOCUMENTS TAB</t>
  </si>
  <si>
    <t>2665 NW 95TH ST</t>
  </si>
  <si>
    <t>HTTPS://SERVICES.SEATTLE.GOV/PORTAL/CUSTOMIZE/LINKTORECORD.ASPX?ALTID=1053088-VI</t>
  </si>
  <si>
    <t>(47.69718131, -122.39184883)</t>
  </si>
  <si>
    <t>1053089-VI</t>
  </si>
  <si>
    <t>ILLEGAL DADU.</t>
  </si>
  <si>
    <t>2021 DEC 14 12:00:00 AM</t>
  </si>
  <si>
    <t>HTTPS://SERVICES.SEATTLE.GOV/PORTAL/CUSTOMIZE/LINKTORECORD.ASPX?ALTID=1053089-VI</t>
  </si>
  <si>
    <t>1053090-VI</t>
  </si>
  <si>
    <t>HTTPS://SERVICES.SEATTLE.GOV/PORTAL/CUSTOMIZE/LINKTORECORD.ASPX?ALTID=1053090-VI</t>
  </si>
  <si>
    <t>1053091-VI</t>
  </si>
  <si>
    <t>ACTIVE TREE CUTTING ONA STEEP SLOPE.  TREESMAY BE IN AN ECA.</t>
  </si>
  <si>
    <t>TREE REMOVAL IN ECA WITHOUT APPROVAL.</t>
  </si>
  <si>
    <t>6808 SEWARD PARK AVE S</t>
  </si>
  <si>
    <t>HTTPS://SERVICES.SEATTLE.GOV/PORTAL/CUSTOMIZE/LINKTORECORD.ASPX?ALTID=1053091-VI</t>
  </si>
  <si>
    <t>(47.54123421, -122.26507634)</t>
  </si>
  <si>
    <t>1053095-VI</t>
  </si>
  <si>
    <t>REMODELLING THE SECOND FLOOR FRONT PORCH. IT LOOKS LIKE IT IS ENCHROACHING ON FRONT YARD SETBACK.</t>
  </si>
  <si>
    <t>PERMIT 6899441-CN ISSUED 06/27/23 AND FINALED 10/02/23. .</t>
  </si>
  <si>
    <t>3713 BELVIDERE AVE SW</t>
  </si>
  <si>
    <t>HTTPS://SERVICES.SEATTLE.GOV/PORTAL/CUSTOMIZE/LINKTORECORD.ASPX?ALTID=1053095-VI</t>
  </si>
  <si>
    <t>(47.57079514, -122.37962674)</t>
  </si>
  <si>
    <t>1053097-VI</t>
  </si>
  <si>
    <t>PER CSB: THIS PROPERTY IS ABANDONED AND HAS BEEN IN A STATE OF DECAY FOR SOME TIME. THERE IS A JUNK VEHICLE PARKED BEHIND THE HOUSE FOR YEARS NOW. OVERGROWN VEGETATION IS ENCROACHING ON THE ALLEY. THE ROOF OF THE GARAGE IS PARTIALLY COLLAPSED AND THE SOUTH WALL OF THE GARAGE APPEARS TO BE ROTTING OUT AND SETTLING.</t>
  </si>
  <si>
    <t>2021 DEC 10 12:00:00 AM</t>
  </si>
  <si>
    <t>HTTPS://SERVICES.SEATTLE.GOV/PORTAL/CUSTOMIZE/LINKTORECORD.ASPX?ALTID=1053097-VI</t>
  </si>
  <si>
    <t>1053098-VI</t>
  </si>
  <si>
    <t>PER CSB; HEALTHY TREE NOT BLOCKING ANY WIRES APPEARS TO BE PRUNED FOR REMOVAL. DO THEY HAVE A PERMIT? THIS WAS A BEAUTIFUL LARGE BLUE SPRUCE THAT HAD BEEN HERE FOR YEARS.</t>
  </si>
  <si>
    <t>THE STRUCTURAL INTEGRITY OF THIS TREE HAS BEEN DESTROYED.</t>
  </si>
  <si>
    <t>HTTPS://SERVICES.SEATTLE.GOV/PORTAL/CUSTOMIZE/LINKTORECORD.ASPX?ALTID=1053098-VI</t>
  </si>
  <si>
    <t>1053099-VI</t>
  </si>
  <si>
    <t>2021 OCT 17 12:00:00 AM</t>
  </si>
  <si>
    <t>206 NW 39TH ST</t>
  </si>
  <si>
    <t>HTTPS://SERVICES.SEATTLE.GOV/PORTAL/CUSTOMIZE/LINKTORECORD.ASPX?ALTID=1053099-VI</t>
  </si>
  <si>
    <t>(47.65437692, -122.35949372)</t>
  </si>
  <si>
    <t>1053101-VI</t>
  </si>
  <si>
    <t>HTTPS://SERVICES.SEATTLE.GOV/PORTAL/CUSTOMIZE/LINKTORECORD.ASPX?ALTID=1053101-VI</t>
  </si>
  <si>
    <t>1053105-VI</t>
  </si>
  <si>
    <t>UNAUTHORIZED TREE TOPPING</t>
  </si>
  <si>
    <t>GOT THEN DBH MEASUREMENTS OF 7 RECENTLY CUT BIGLEAF MAPLES IN THE ECA ENHANCING THE VIEW OF AND DIRECTLY WEST OF 9133 VIEW AVE NW. THIS IS AN ECA TREE CUT VIOLATION.</t>
  </si>
  <si>
    <t>9133 VIEW AVE NW</t>
  </si>
  <si>
    <t>HTTPS://SERVICES.SEATTLE.GOV/PORTAL/CUSTOMIZE/LINKTORECORD.ASPX?ALTID=1053105-VI</t>
  </si>
  <si>
    <t>(47.69631003, -122.40144591)</t>
  </si>
  <si>
    <t>1053109-VI</t>
  </si>
  <si>
    <t>EXTERIOR MECHANICAL EQUIPMENT INSTALLED IN RESIDENTIAL SIDE YARD DOES NOT COMPLY WITH SETBACK REQUIREMENTS.MINI-SPLIT CONDENSER UNIT IS LOCATED ~2.5-2.7' FROM ESTABLISHED NORTHERN PROPERTY LINE. HOWEVER, HEAT PUMPS OR SIMILAR EQUIPMENT ARE NOT ALLOWED WITHIN 3 FEET OF ANY LOT LINE PER SMC 23.45.518(I)(12).THANK YOU FOR YOUR ASSISTANCE WITH THIS MATTER!</t>
  </si>
  <si>
    <t>1.	DISCONTINUE MAINTENANCE OF HEAT PUMP OR SIMILAR MECHANICAL EQUIPMENT WITHIN 3 FEET OF ANY LOT LINE. THIS IS PROHIBITED IN A RSL ZONE.</t>
  </si>
  <si>
    <t>8317 10TH AVE NW</t>
  </si>
  <si>
    <t>HTTPS://SERVICES.SEATTLE.GOV/PORTAL/CUSTOMIZE/LINKTORECORD.ASPX?ALTID=1053109-VI</t>
  </si>
  <si>
    <t>(47.68933257, -122.36960911)</t>
  </si>
  <si>
    <t>1053116-VI</t>
  </si>
  <si>
    <t>CUTTING DOWN LIKELY SIGNIFICANT TREE. CONSTRUCTION OF STRUCTURE WITHIN REQUIRED FRONT YARD SETBACK. CONSTRUCTION WITHOUT A PERMIT.</t>
  </si>
  <si>
    <t>AS OF 12/17/2024, THE DECK BUILT WITHOUT A PERMIT DURING 2021 IN THE FRONT YARD WITHOUT A PERMIT ACCESSORY TO THIS 2-BEDROOM 1-BATHROOM SFR WITH AN UNFINISHED BASEMENT AND BASEMENT GARAGE HAS BEEN REMOVED.</t>
  </si>
  <si>
    <t>5507 RAVENNA AVE NE</t>
  </si>
  <si>
    <t>HTTPS://SERVICES.SEATTLE.GOV/PORTAL/CUSTOMIZE/LINKTORECORD.ASPX?ALTID=1053116-VI</t>
  </si>
  <si>
    <t>(47.66902522, -122.30427107)</t>
  </si>
  <si>
    <t>1053122-VI</t>
  </si>
  <si>
    <t>HTTPS://SERVICES.SEATTLE.GOV/PORTAL/CUSTOMIZE/LINKTORECORD.ASPX?ALTID=1053122-VI</t>
  </si>
  <si>
    <t>1053124-VI</t>
  </si>
  <si>
    <t>REFERRED BY ELECTRICAL ENFORCEMENT WORKING W/O ELECTRICAL AND BUILDING PERMITS</t>
  </si>
  <si>
    <t>INTERIOR ALTERATIONS AND NEW WIRING WITHOUT PERMITS AND INSPECTIONS. SWO POSTED BY T BENNETT. (6) PHOTOS IN K DRIVE AND CASE DOCUMENTS. 12/13/21 MORE PHOTOS OF THE BASEMENT</t>
  </si>
  <si>
    <t>9806 23RD AVE NW</t>
  </si>
  <si>
    <t>HTTPS://SERVICES.SEATTLE.GOV/PORTAL/CUSTOMIZE/LINKTORECORD.ASPX?ALTID=1053124-VI</t>
  </si>
  <si>
    <t>(47.70078412, -122.38503612)</t>
  </si>
  <si>
    <t>1053127-VI</t>
  </si>
  <si>
    <t>SIGNIFICANT ROOTS HAVE BEEN CUT ON A TREE MARKED FOR PROTECTION  RELATED TO PERMIT 6792152-CN</t>
  </si>
  <si>
    <t>PER THE 10/22/21 ARBORIST REPORT THE PRUNED ROOTS DID NOT PROVIDE THE TREE WITH SUPPORT AND WERE DIMINISHED FROM SURROUNDING CONDITIONS. THE DOUGLAS FIR SHOULD NATURALLY INHIBIT DECAY AT THE CUTS AND THE EXCAVATION WORK DOES NOT APPEAR TO AFFECT THE TREE’S STANCE, HEALTH, AND VIGOR. MONITORING AND INSPECTIONS TO CONTINUE UNDER PERMIT 6792152-CN.</t>
  </si>
  <si>
    <t>822 NE 88TH ST</t>
  </si>
  <si>
    <t>HTTPS://SERVICES.SEATTLE.GOV/PORTAL/CUSTOMIZE/LINKTORECORD.ASPX?ALTID=1053127-VI</t>
  </si>
  <si>
    <t>(47.69237927, -122.31934053)</t>
  </si>
  <si>
    <t>1053128-VI</t>
  </si>
  <si>
    <t>SHORELINE: DEVELOPMENT BY ADJACENT PROPERTY OWNER IN SHORELINE STREET END INCLUDING INSTALLATION OF LANDSCAPING NONCONFORMING TO SMP AND HARDSCAPING WITHIN SETBACK.</t>
  </si>
  <si>
    <t>UNPERMITTED SHORELINE DEVELOPMENT ON PROPERTY AND ADJACENT STREET END PROPERTY BY PREVIOUS OWNERS, PRIOR TO 2003. SDCI HAS CLOSED THIS CASE UPON BEING PRESENTED WITH NEW INFORMATION REGARDING THE HISTORY OF COMMUNICATION BETWEEN THE CITY AND THE CURRENT PROPERTY OWNERS SINCE 2008.</t>
  </si>
  <si>
    <t>9902 RAINIER AVE S</t>
  </si>
  <si>
    <t>HTTPS://SERVICES.SEATTLE.GOV/PORTAL/CUSTOMIZE/LINKTORECORD.ASPX?ALTID=1053128-VI</t>
  </si>
  <si>
    <t>(47.51329554, -122.25007656)</t>
  </si>
  <si>
    <t>1053130-VI</t>
  </si>
  <si>
    <t>VACANT BUILDING - SEE ATTACHMENTS</t>
  </si>
  <si>
    <t>HTTPS://SERVICES.SEATTLE.GOV/PORTAL/CUSTOMIZE/LINKTORECORD.ASPX?ALTID=1053130-VI</t>
  </si>
  <si>
    <t>1053133-VI</t>
  </si>
  <si>
    <t>9033 15TH AVE SW</t>
  </si>
  <si>
    <t>HTTPS://SERVICES.SEATTLE.GOV/PORTAL/CUSTOMIZE/LINKTORECORD.ASPX?ALTID=1053133-VI</t>
  </si>
  <si>
    <t>(47.52187827, -122.35429909)</t>
  </si>
  <si>
    <t>1053136-VI</t>
  </si>
  <si>
    <t>CONSTRUCTION OF LARGE ELEVATED STRUCTURE, PLATFORM, DECK OR OTHER STRUCTURE IN PROGRESS. DECKING CONSTRUCTION IS TOO CLOSE TO PROPERTY LINES AND ELEVATED APPROXIMATELY 4 OR 5 FEET ABOVE THE GROUND. THE DECK IS WITHIN APPROXIMATELY 18" OF THE FENCE LINE NOT ALLOWING PROPER SPACE BETWEEN NEIGHBORING PROPERTY LINES. IT APPEARS THAT IT MAY BE ALSO CONSTRUCTED TOO CLOSE TO THE FRONT OF THE PROPERTY LINE AND RETAINING WALL. CONSTRUCTION WAS OBSERVED ON WED OCT 13, 2021, BUT MAY HA</t>
  </si>
  <si>
    <t>AS OF 2/23/2023, REQUIRED PERMITS (6948317-EL, 6949396-FR, 6947623-RF AND 6883219-CN) AND INSPECTIONS HAVE BEEN OBTAINED FOR WORK ORIGINALLY PERFORMED AND/OR STARTED WITHOUT A PERMIT AND INSPECTIONS.</t>
  </si>
  <si>
    <t>1542 30TH AVE S</t>
  </si>
  <si>
    <t>HTTPS://SERVICES.SEATTLE.GOV/PORTAL/CUSTOMIZE/LINKTORECORD.ASPX?ALTID=1053136-VI</t>
  </si>
  <si>
    <t>(47.58811441, -122.29331734)</t>
  </si>
  <si>
    <t>1053138-VI</t>
  </si>
  <si>
    <t>HTTPS://SERVICES.SEATTLE.GOV/PORTAL/CUSTOMIZE/LINKTORECORD.ASPX?ALTID=1053138-VI</t>
  </si>
  <si>
    <t>1053140-VI</t>
  </si>
  <si>
    <t>UNMAINTAINED; JUNK STORAGE</t>
  </si>
  <si>
    <t>1518 19TH AVE</t>
  </si>
  <si>
    <t>HTTPS://SERVICES.SEATTLE.GOV/PORTAL/CUSTOMIZE/LINKTORECORD.ASPX?ALTID=1053140-VI</t>
  </si>
  <si>
    <t>(47.61472768, -122.30722446)</t>
  </si>
  <si>
    <t>1053141-VI</t>
  </si>
  <si>
    <t>SEE 002252-23CP ALSOSQUATTERS BREAKING MY FENCE TO GET TO AND STAY AT ABANDONED HOUSE. DRUG USE AND ILLEGAL ACTIVITY</t>
  </si>
  <si>
    <t>HTTPS://SERVICES.SEATTLE.GOV/PORTAL/CUSTOMIZE/LINKTORECORD.ASPX?ALTID=1053141-VI</t>
  </si>
  <si>
    <t>1053142-VI</t>
  </si>
  <si>
    <t>FLOODING IN BASEMENT. BUILDING IS IN HORRIBLE SHAPE, REQUESTING INSPECTION. CHARGING TENANT FOR WATER DAMAGE, HAS THREATENED TO EVICT AND HOLDING DEPOSIT. ENTERS UNIT WITHOUT PERMISSION. WHAT ARE RIGHTS?</t>
  </si>
  <si>
    <t>NO HEAT  - EMERGENCY ORDER -</t>
  </si>
  <si>
    <t>HTTPS://SERVICES.SEATTLE.GOV/PORTAL/CUSTOMIZE/LINKTORECORD.ASPX?ALTID=1053142-VI</t>
  </si>
  <si>
    <t>1053143-VI</t>
  </si>
  <si>
    <t>THE PROPERTY HAS BEEN VACANT AND AS THE THIRD WEEK OF JULY NO ONE HAS BEEN CHECKING IN ON THE PROPERTY. WITHIN TWO WEEKS THE HOUSE WAS GETTING BROKEN INTO, AND WITH THAT SURROUNDING PROPERTIES WERE FEELING SIMILAR EFFECTS. THIS INCREASED TO HAVING THE HOUSE CATCH COMPLETELY ON FIRE ON THE MORNING OF SEPT 21, BY PEOPLE  "BREAKING IN". SINCE THE FIRE NOTHING HAS BEEN DONE TO SECURE THE HOME AND THE AMOUNT OF BREAK IN AND DISTURBANCES HAVE EXPLODED TO MULTIPLE PER DAY</t>
  </si>
  <si>
    <t>HTTPS://SERVICES.SEATTLE.GOV/PORTAL/CUSTOMIZE/LINKTORECORD.ASPX?ALTID=1053143-VI</t>
  </si>
  <si>
    <t>1053144-VI</t>
  </si>
  <si>
    <t>HOUSING/POTA COMPLAINT - OVERDUE RENEWAL 003-0024975 COMPLAINT  FLOODING IN BASEMENT. BUILDING IS IN HORRIBLE SHAPE, REQUESTING INSPECTION. CHARGING TENANT FOR WATER DAMAGE, HAS THREATENED TO EVICT AND HOLDING DEPOSIT. ENTERS UNIT WITHOUT PERMISSION. WHAT ARE RIGHTS?</t>
  </si>
  <si>
    <t>HTTPS://SERVICES.SEATTLE.GOV/PORTAL/CUSTOMIZE/LINKTORECORD.ASPX?ALTID=1053144-VI</t>
  </si>
  <si>
    <t>1053145-VI</t>
  </si>
  <si>
    <t>HOUSING - PRE.REG. #001-0141595</t>
  </si>
  <si>
    <t>HTTPS://SERVICES.SEATTLE.GOV/PORTAL/CUSTOMIZE/LINKTORECORD.ASPX?ALTID=1053145-VI</t>
  </si>
  <si>
    <t>1053146-VI</t>
  </si>
  <si>
    <t>HTTPS://SERVICES.SEATTLE.GOV/PORTAL/CUSTOMIZE/LINKTORECORD.ASPX?ALTID=1053146-VI</t>
  </si>
  <si>
    <t>1053147-VI</t>
  </si>
  <si>
    <t>HTTPS://SERVICES.SEATTLE.GOV/PORTAL/CUSTOMIZE/LINKTORECORD.ASPX?ALTID=1053147-VI</t>
  </si>
  <si>
    <t>1053148-VI</t>
  </si>
  <si>
    <t>NEW WIRING W/O PERMITS IN MCDONALDS; NEED LICENSED ELECTRICAL CONTRACTOR AND PERMITS</t>
  </si>
  <si>
    <t>PERMIT 6865874-EL ISSUED 10/27/21 AND INSPECTED AND APPROVED ON 11/2/21 FOR WORK ORIGINALLY BEGUN WITHOUT PERMITS AND INSPECTIONS.</t>
  </si>
  <si>
    <t>9000 HOLMAN RD NW</t>
  </si>
  <si>
    <t>HTTPS://SERVICES.SEATTLE.GOV/PORTAL/CUSTOMIZE/LINKTORECORD.ASPX?ALTID=1053148-VI</t>
  </si>
  <si>
    <t>(47.69442706, -122.37513244)</t>
  </si>
  <si>
    <t>1053149-VI</t>
  </si>
  <si>
    <t>THIS PROPERTY HAS BEEN ABANDONED FOR SEVERAL YEARS. THE STRUCTURE IS DERILICT AND THE GROUNDS ARE OVERGROWN WITH BLACKBERRY BRAMBLE AND OTHER VEGETATION MAKING IT A SOURCE OF RODENT ACTIVITY, ESPECIALLY RATS AND MICE. THIS PROPERTY IS A DANGER TO THE HEALTH AND SAFETY OF THOSE OF US LIVING ADJACENT TO IT.</t>
  </si>
  <si>
    <t>HTTPS://SERVICES.SEATTLE.GOV/PORTAL/CUSTOMIZE/LINKTORECORD.ASPX?ALTID=1053149-VI</t>
  </si>
  <si>
    <t>1053150-VI</t>
  </si>
  <si>
    <t>WE HAVE BEEN DEALINGWITH RAW SEWAGE FOR2+ YEARS.  NOW THERE'S MOLD, A RECENT INSPECTIONCONFIRMED THE MOLDAND THE PLACE ISUNINHABITABLE.  NOOFFER OF REPAIR ORRELOCATION ASSISTANCE.</t>
  </si>
  <si>
    <t>WATER LEAK, SEWAGE LEAK, CONTINUOUS ATTEMPTS TO REPAIR HAVE NOT WORKED.</t>
  </si>
  <si>
    <t>13821 GREENWOOD AVE N</t>
  </si>
  <si>
    <t>HTTPS://SERVICES.SEATTLE.GOV/PORTAL/CUSTOMIZE/LINKTORECORD.ASPX?ALTID=1053150-VI</t>
  </si>
  <si>
    <t>(47.73024872, -122.35587637)</t>
  </si>
  <si>
    <t>1053153-VI</t>
  </si>
  <si>
    <t>HTTPS://SERVICES.SEATTLE.GOV/PORTAL/CUSTOMIZE/LINKTORECORD.ASPX?ALTID=1053153-VI</t>
  </si>
  <si>
    <t>1053160-VI</t>
  </si>
  <si>
    <t>PER CSB; NEW RETAINING WALLS IN STEEP SLOPE ECA WITHOUT PERMITS</t>
  </si>
  <si>
    <t>PERMIT 6869036-CN WAS ISSUED 6/27/2023 FOR CONSTRUCTION OF RETAINING WALLS AND GRADING IN A STEEP SLOPE ECA AND ITS BUFFERS ORIGINALLY PERFORMED WITHOUT A PERMIT AND INSPECTIONS. THIS CASE WILL REMAIN OPEN UNTIL ALL REQUIRED INSPECTIONS HAVE BEEN REQUESTED AND PASSED.</t>
  </si>
  <si>
    <t>10128 WATERS AVE S</t>
  </si>
  <si>
    <t>HTTPS://SERVICES.SEATTLE.GOV/PORTAL/CUSTOMIZE/LINKTORECORD.ASPX?ALTID=1053160-VI</t>
  </si>
  <si>
    <t>(47.50987353, -122.24980081)</t>
  </si>
  <si>
    <t>1053162-VI</t>
  </si>
  <si>
    <t>2021 OCT 25 12:00:00 AM</t>
  </si>
  <si>
    <t>9025 15TH AVE SW</t>
  </si>
  <si>
    <t>HTTPS://SERVICES.SEATTLE.GOV/PORTAL/CUSTOMIZE/LINKTORECORD.ASPX?ALTID=1053162-VI</t>
  </si>
  <si>
    <t>(47.52204317, -122.35434078)</t>
  </si>
  <si>
    <t>1053164-VI</t>
  </si>
  <si>
    <t>I HAVEN'T HAD COLD WATER IN MY KITCHENFOR 3 MONTHS. PROMISESTO REPAIR ARE NEVER FULFILLED.</t>
  </si>
  <si>
    <t>NO COLD WATER IN THE KITCHEN.</t>
  </si>
  <si>
    <t>230 23RD AVE E</t>
  </si>
  <si>
    <t>HTTPS://SERVICES.SEATTLE.GOV/PORTAL/CUSTOMIZE/LINKTORECORD.ASPX?ALTID=1053164-VI</t>
  </si>
  <si>
    <t>(47.62118025, -122.30227363)</t>
  </si>
  <si>
    <t>1053166-VI</t>
  </si>
  <si>
    <t>HTTPS://SERVICES.SEATTLE.GOV/PORTAL/CUSTOMIZE/LINKTORECORD.ASPX?ALTID=1053166-VI</t>
  </si>
  <si>
    <t>1053174-VI</t>
  </si>
  <si>
    <t>REPORTING VACANT BUILDING, POSSIBLE HOMELESS LIVING INSIDE I KNOW THE OWNER RECENTLY PASSED AWAY THIS PROPERTY NEEDS TO BE TORN DOWN</t>
  </si>
  <si>
    <t>1401 S BENNETT ST</t>
  </si>
  <si>
    <t>HTTPS://SERVICES.SEATTLE.GOV/PORTAL/CUSTOMIZE/LINKTORECORD.ASPX?ALTID=1053174-VI</t>
  </si>
  <si>
    <t>(47.55463828, -122.31429291)</t>
  </si>
  <si>
    <t>1053179-VI</t>
  </si>
  <si>
    <t>PER ONLINE; BROKEN FRONT WINDOW WITH PILED UP TRASH TO THE CEILING SPILLING THROUGH TO THE YARD OUTSIDE.  ABANDONED TIRE IN FRONT YARD.  THREE 5 GALLON PRESUMABLY EMPTY BUCKETS OF PAINT.  OVERGROWN BLACKBERRIES ACROSS FRONT YARD AND FENCE TO THE SOUTH.</t>
  </si>
  <si>
    <t>HTTPS://SERVICES.SEATTLE.GOV/PORTAL/CUSTOMIZE/LINKTORECORD.ASPX?ALTID=1053179-VI</t>
  </si>
  <si>
    <t>1053181-VI</t>
  </si>
  <si>
    <t>PROPERTY IS UNINHABITED AND OPEN TO THE ELEMENTS.  VEHICLES PARKED IN THE YARD.</t>
  </si>
  <si>
    <t>4328 SW TRENTON ST</t>
  </si>
  <si>
    <t>HTTPS://SERVICES.SEATTLE.GOV/PORTAL/CUSTOMIZE/LINKTORECORD.ASPX?ALTID=1053181-VI</t>
  </si>
  <si>
    <t>(47.52499476, -122.38878542)</t>
  </si>
  <si>
    <t>1053183-VI</t>
  </si>
  <si>
    <t>PER ONLINE: EXCAVATION AND TRENCHING HAS BEGUN WITHOUT REQUIRED FENCING OR TREE PROTECTION. EXCEPTIONAL TREE HAS NOT BEEN SURROUNDED BY REQUIRED CHAIN LINK FENCE. PRUNING TO PREVENT DAMAGE HAS NOT OCCURRED. FIRST GROUND DISTURBANCE INSPECTION HAS BEEN FAILED AND WORK IS BEGINNING WITHOUT APPROPRIATE INSPECTIONS.</t>
  </si>
  <si>
    <t>TREE PROTECTION IN PLACE AND SITE IN COMPLIANCE AS OF 2/18/22.</t>
  </si>
  <si>
    <t>HTTPS://SERVICES.SEATTLE.GOV/PORTAL/CUSTOMIZE/LINKTORECORD.ASPX?ALTID=1053183-VI</t>
  </si>
  <si>
    <t>1053184-VI</t>
  </si>
  <si>
    <t>HAZARD HAS BEEN REMOVED; BUT NOT AS DIRECTED BY SDCI. THE DEMOLITION HAS EXCEEDED WHAT WAS AUTHORIZED UNDER PARTIAL DECONSTRUCTION PERMIT 6857049-DM</t>
  </si>
  <si>
    <t>AS OF 10/26/21 THE DECONSTRUCTION OF THE FIRE DAMAGED BUILDING EXCEEDED WHAT WAS AUTHORIZED UNDER PERMIT 6857049-DM WHICH ALLOWED FOR PARTIAL DECONSTRUCTION AND INSTALLATION OF TEMPORARY SHORING UNDER THE RECOMMENDATIONS AND SUPERVISION OF A LICENSED IN THE STATE OF WASHINGTON STRUCTURAL ENGINEER. THE DECONSTRUCTION AND TEMP SHORING WAS NOT OBSERVED BY THE ENGINEER OF RECORD.  A COMPLETE DEMOLITION PERMIT AND SIDE SEWER CAPPING PERMIT ARE REQUIRED OR A CONSTRUCTION PERMIT TO RECONSTRUCT THE MOSTLY DECONSTRUCTED BUILDING. INSPECTIONS ARE ALSO REQUIRED. (3) PHOTOS SUPPLIED BY OWNER IN K DRIVE AND CASE DOCUMENTS</t>
  </si>
  <si>
    <t>HTTPS://SERVICES.SEATTLE.GOV/PORTAL/CUSTOMIZE/LINKTORECORD.ASPX?ALTID=1053184-VI</t>
  </si>
  <si>
    <t>1053185-VI</t>
  </si>
  <si>
    <t>APPLICANT HAS PULLED 2 PERMITS. ONE FOR DADU IN REAR AND STFI FOR FRONT HOUSE WHICH THEY HAVE VALUED AT $45,000. LOOKS LIKE MORE THAN A STFI.OBSERVED TREE CUTTING TODAY. ONE VERY LARGE TREE DEFINITELY OVER 6" IN DBH IN THE REAR YARD. PLANS SHOW NO TREES. AT LEAST 3 HAVE BEEN CUT INCLUDING THE ONE IN THE REAR YARD.CONSTRUCTION W/O PERMIT? AND TREE CUTTINGWILL SEND PHOTO IF I CAN GET ONE OF REAR TREE FROM SIDEWALK.</t>
  </si>
  <si>
    <t>REVISED PLANS UNDER 6850928-CN-006 ARE APPROVED. WORK AND INSPECTIONS TO TAKE PLACE UNDER PERMIT 685028-CN</t>
  </si>
  <si>
    <t>8510 WALLINGFORD AVE N</t>
  </si>
  <si>
    <t>HTTPS://SERVICES.SEATTLE.GOV/PORTAL/CUSTOMIZE/LINKTORECORD.ASPX?ALTID=1053185-VI</t>
  </si>
  <si>
    <t>(47.69089844, -122.33617469)</t>
  </si>
  <si>
    <t>1053186-VI</t>
  </si>
  <si>
    <t>THE PROPERTY HAS BEEN VACANT SINCE DECEMBER.  THE PROPERTY IS INFESTED WITH RATS WHICH ARE NOW INVADING ADJOINING PROPERTIES AND THE VEGETATION IS OVERGROWN...BOTH INTO ADJOINING PROPERTIES AND ONTO PUBLIC SIDEWALKS.</t>
  </si>
  <si>
    <t>3902 SW ROSE ST</t>
  </si>
  <si>
    <t>HTTPS://SERVICES.SEATTLE.GOV/PORTAL/CUSTOMIZE/LINKTORECORD.ASPX?ALTID=1053186-VI</t>
  </si>
  <si>
    <t>(47.52937568, -122.38227468)</t>
  </si>
  <si>
    <t>1053187-VI</t>
  </si>
  <si>
    <t>STICKER BUSHES OVER THE SIDEWALK AND OVERGROWN PARKING STRIP</t>
  </si>
  <si>
    <t>3127 SW GENESEE ST</t>
  </si>
  <si>
    <t>HTTPS://SERVICES.SEATTLE.GOV/PORTAL/CUSTOMIZE/LINKTORECORD.ASPX?ALTID=1053187-VI</t>
  </si>
  <si>
    <t>(47.56479048, -122.37378091)</t>
  </si>
  <si>
    <t>1053188-VI</t>
  </si>
  <si>
    <t>I SUSPECT THE REMODEL HAPPENING NEXT DOOR IS TO FLIP THE HOUSE.  THEY ARE DOING ALL KINDS OF WORK, ROOFING &amp;  SIDING WITHOUT PERMITS. I ALSO SUSPECT THE SIDING THAT WAS REMOVED CONTAINED ASBESTOS.</t>
  </si>
  <si>
    <t>AS OF 8/24/2021, REMODELING A 4-BEDROOM 1-BATHROOM SFR WITH AN UNFINISHED BASEMENT AND A FINISHED HALF FLOOR REQUIRES A PERMIT AND INSPECTIONS.</t>
  </si>
  <si>
    <t>10612 59TH AVE S</t>
  </si>
  <si>
    <t>HTTPS://SERVICES.SEATTLE.GOV/PORTAL/CUSTOMIZE/LINKTORECORD.ASPX?ALTID=1053188-VI</t>
  </si>
  <si>
    <t>(47.50567437, -122.25916454)</t>
  </si>
  <si>
    <t>1053189-VI</t>
  </si>
  <si>
    <t>THIS IS A DADU THAT WAS RECENTLY DEVELOPED AND HAS BEEN LISTED FOR SALE.  PER THE REQUIREMENTS LISTED HERE: HTTP://WWW.SEATTLE.GOV/SDCI/PERMITS/COMMON-PROJECTS/ACCESSORY-DWELLING-UNITSDADU'S ARE LIMITED TO 100SQ FT.  THIS 'DADU' IS BEING LISTED FOR SALE AT ALMOST 2000 SQ FT.HTTPS://WWW.WINDERMERE.COM/LISTING/133977649</t>
  </si>
  <si>
    <t>2022 MAY 25 12:00:00 AM</t>
  </si>
  <si>
    <t>10303 12TH AVE NW</t>
  </si>
  <si>
    <t>HTTPS://SERVICES.SEATTLE.GOV/PORTAL/CUSTOMIZE/LINKTORECORD.ASPX?ALTID=1053189-VI</t>
  </si>
  <si>
    <t>(47.70350766, -122.37171657)</t>
  </si>
  <si>
    <t>1053196-VI</t>
  </si>
  <si>
    <t>PER CSB; TIRES, GARBAGE, SHOPPING CART</t>
  </si>
  <si>
    <t>HTTPS://SERVICES.SEATTLE.GOV/PORTAL/CUSTOMIZE/LINKTORECORD.ASPX?ALTID=1053196-VI</t>
  </si>
  <si>
    <t>1053197-VI</t>
  </si>
  <si>
    <t>THE OWNER OF THIS HOUSE APPARENTLY HAS DIED AND IT CURRENTLY BEING OCCUPIED BY SEVERAL DRUG ADDICTS WHO HAVE TAKEN IT OVER.THERE HAVE BEEN SEVERAL INCIDENTS IN THE NEIGHBORHOOD ALREADY, INCLUDING:- A BREAK-IN AT 4015 8TH AVE WHERE DRUG ADDICTS REMOVE WINDOW SCREEN AND FORCED ENTRY INTO HOME - A MAN COMING FROM DRUG HOUSE CHARGING HIS MOTORCYCLE AT LOCAL RESIDENTS WHILE THEY ARE WALKING ON SIDE WALK- LOTS OF HEROIN NEEDLES BEING FOUND ALL AROUND RESIDENCE, WHICH IS RIGHT NEXT TO COMMUN</t>
  </si>
  <si>
    <t>2021 OCT 30 12:00:00 AM</t>
  </si>
  <si>
    <t>4035 8TH AVE NE</t>
  </si>
  <si>
    <t>HTTPS://SERVICES.SEATTLE.GOV/PORTAL/CUSTOMIZE/LINKTORECORD.ASPX?ALTID=1053197-VI</t>
  </si>
  <si>
    <t>(47.65661096, -122.32005497)</t>
  </si>
  <si>
    <t>1053198-VI</t>
  </si>
  <si>
    <t>PER ONLINE; DERELICT PROPERTY THAT NEEDS IMMEDIATE ATTENTION: OWNER DIED SUDDENLY, TITLE IS UNCLEAR AND "ESTATE" MAY BE PROBATED. TWO CARS NEED TOWING; OIL AND WATER HAVE BEEN CONTINUALLY SPEWING FROM CARS FOR MORE THAN 10 YEARS. THE DECEASED OWNER WAS A HOARDER AND VULNERABLE ADULT AND RECENTLY RECEIVED FUNDS FROM A REVERSE MORTGAGE YET TITLE IS NOT REFLECTED.  NEIGHBORS HAVE BEEN CONCERNED FOR TWO DECADES AND ARE NOW INUNDATED WITH CALLS FROM SO-CALLED RESIDENTS SEEK</t>
  </si>
  <si>
    <t>5232 PULLMAN AVE NE</t>
  </si>
  <si>
    <t>HTTPS://SERVICES.SEATTLE.GOV/PORTAL/CUSTOMIZE/LINKTORECORD.ASPX?ALTID=1053198-VI</t>
  </si>
  <si>
    <t>(47.67153625, -122.27217603)</t>
  </si>
  <si>
    <t>1053199-VI</t>
  </si>
  <si>
    <t>HTTPS://SERVICES.SEATTLE.GOV/PORTAL/CUSTOMIZE/LINKTORECORD.ASPX?ALTID=1053199-VI</t>
  </si>
  <si>
    <t>1053200-VI</t>
  </si>
  <si>
    <t>PER ONLINE; VACANT BUILDING WITH OVERGROWN VEGETATION, BURNED OUT CAR IN PARKING LOT, GRAFFITI, AND DANGEROUS LOOKING PROPERTY.</t>
  </si>
  <si>
    <t>2022 MAR 23 12:00:00 AM</t>
  </si>
  <si>
    <t>3500 NE 125TH ST</t>
  </si>
  <si>
    <t>HTTPS://SERVICES.SEATTLE.GOV/PORTAL/CUSTOMIZE/LINKTORECORD.ASPX?ALTID=1053200-VI</t>
  </si>
  <si>
    <t>(47.71942747, -122.29040198)</t>
  </si>
  <si>
    <t>1053201-VI</t>
  </si>
  <si>
    <t>VACANT BUILDING HAS BEEN BROKEN INTO BY HOMELESS.</t>
  </si>
  <si>
    <t>HTTPS://SERVICES.SEATTLE.GOV/PORTAL/CUSTOMIZE/LINKTORECORD.ASPX?ALTID=1053201-VI</t>
  </si>
  <si>
    <t>1053203-VI</t>
  </si>
  <si>
    <t>NEIGHBOR BUILDING ANEW HOUSE WITHOUTPERMITS.  NO PROPERSET-BACK</t>
  </si>
  <si>
    <t>PERMIT 6896333-CN ISSUED 09/30/22 ADDRESS: 10250 42ND AVE SW.PERMIT 6873501-CN ISSUED 09/30/22 ADDRESS: 10248 42ND AVE SW BOTH PERMITS PASSED THE FINAL BUILDING INSPECTION ON 10/28/24.</t>
  </si>
  <si>
    <t>HTTPS://SERVICES.SEATTLE.GOV/PORTAL/CUSTOMIZE/LINKTORECORD.ASPX?ALTID=1053203-VI</t>
  </si>
  <si>
    <t>1053206-VI</t>
  </si>
  <si>
    <t>PER ONLINE; THE CARPET IS RIPPLED AND HAS HOLES IN IT THROUGHOUT THE APARTMENT.  THE BATHROOM LIGHT IS NOT CONNECTED DUE TO THE WIRING NOT BEING HOOKED UP CORRECTLY.  IT WAS HOT AND SMELLING LIKE SOMETHING WAS BURNING.  THERE A CHUNK OF PORCELAIN THAT IS BEEN BROKEN OUT AND A HUGE RUST HOLE IN THE BATHROOM TUB.  THIS IS WAS THE CONDITION OF THE APARTMENT WHEN I MOVED IN AND THE LANDLORD HAS REFUSED TO FIX THESE ISSUES.  THE NEXT-DOOR APARTMENT TREE IS HANGING OVER THE</t>
  </si>
  <si>
    <t>TENANT HAS MOVE NO CONTACT WITH OWNERS</t>
  </si>
  <si>
    <t>2022 MAR 27 12:00:00 AM</t>
  </si>
  <si>
    <t>163 ETRURIA ST</t>
  </si>
  <si>
    <t>HTTPS://SERVICES.SEATTLE.GOV/PORTAL/CUSTOMIZE/LINKTORECORD.ASPX?ALTID=1053206-VI</t>
  </si>
  <si>
    <t>(47.64756589, -122.35392968)</t>
  </si>
  <si>
    <t>1053210-VI</t>
  </si>
  <si>
    <t>ACTIVE TREE CUTTING LARGE HEMLOCK TREE - NOT SURE IF THIS IS ALLOW PER ISSUED PERMIT #6814422-CN</t>
  </si>
  <si>
    <t>IT HAS BEEN DETERMINED THAT THE EXCEPTIONAL WESTERN WHITE PINE IS STILL ONSITE AS OF 12/21/21 AND HAS THE REQUIRED TREE PROTECTION PER THE PERMIT 6814422-CN.</t>
  </si>
  <si>
    <t>2021 DEC 17 12:00:00 AM</t>
  </si>
  <si>
    <t>3610 NE 123RD ST</t>
  </si>
  <si>
    <t>HTTPS://SERVICES.SEATTLE.GOV/PORTAL/CUSTOMIZE/LINKTORECORD.ASPX?ALTID=1053210-VI</t>
  </si>
  <si>
    <t>(47.71749134, -122.28886022)</t>
  </si>
  <si>
    <t>1053211-VI</t>
  </si>
  <si>
    <t>THE HOUSE AT 2363 WEST VIEWMONT WAY W HAS BEEN VACANT FOR 6 YEARS AND IN PARTIAL REMODEL FOR ALMOST 3 YEARS.THE PERMIT NUMBER IS 6640737-CN.IT WAS ISSUED ON 7/23/20.  IT WAS THEN RENEWED ON 7/23/20.  IT IS DUE TO EXPIRE ON 1/23/22.   THE ENTIRE BACK OF THE HOUSE IS GONE.  SOME WORK WAS DONE A YEAR AGO, NONE SINCE THEN.   THE ENTIRE FRONT YARD WAS COVERED WITH LUMBER SINCE 1-23-19.  IT HAS SINCE MOSTLY ROTTED AND BEEN REMOVED TO ONLY BE REPLACED BY MORE LUMBER SITTING AND ROTTING.  BLACK BER</t>
  </si>
  <si>
    <t>2363 WEST VIEWMONT WAY W</t>
  </si>
  <si>
    <t>HTTPS://SERVICES.SEATTLE.GOV/PORTAL/CUSTOMIZE/LINKTORECORD.ASPX?ALTID=1053211-VI</t>
  </si>
  <si>
    <t>(47.63963584, -122.40923707)</t>
  </si>
  <si>
    <t>1053213-VI</t>
  </si>
  <si>
    <t>NEWLY INSTALLED PARKING LOT LIGHTS. LIGHTING ENTIRE ADJACENT PROPERTY AND GLARING INTO OTHER HOUSES.NEWLY INSTALLED PARKING LOT LIGHTS. LIGHTING ENTIRE ADJACENT PROPERTY AND GLARING INTO OTHER HOUSES.</t>
  </si>
  <si>
    <t>1.	SHIELD AND DIRECT EXTERIOR LIGHTING LOCATED ON THIS PROPERTY AWAY FROM ADJACENT USES MOSTLY EASTWARD.</t>
  </si>
  <si>
    <t>2022 JAN 10 12:00:00 AM</t>
  </si>
  <si>
    <t>1430 N 130TH ST</t>
  </si>
  <si>
    <t>HTTPS://SERVICES.SEATTLE.GOV/PORTAL/CUSTOMIZE/LINKTORECORD.ASPX?ALTID=1053213-VI</t>
  </si>
  <si>
    <t>(47.7237724, -122.34096058)</t>
  </si>
  <si>
    <t>1053214-VI</t>
  </si>
  <si>
    <t>PER ONLINE: HOMEOWNER HAS INSTALLED 4 LARGE OUTDOOR LIGHTS ON THE EAST SIDE OF HIS HOUSE.THE LIGHTS ARE VERY BRIGHT AND INTRUSIVE TO THE NEIGHBORS PROPERTY. THE LIGHTS SHINE IN ON THE KITCHEN, LIVING ROOM AND UPSTAIRS BEDROOM. THE LIGHTS WHERE PLACED ABOUT 20 FEET UP ON THE SIDE OF THE HOUSE.</t>
  </si>
  <si>
    <t>1.	SHIELD AND DIRECT EXTERIOR LIGHTING LOCATED ON EAST SIDE OF PROPERTY AWAY FROM ADJACENT PROPERTIES.</t>
  </si>
  <si>
    <t>2022 SEP 06 12:00:00 AM</t>
  </si>
  <si>
    <t>HTTPS://SERVICES.SEATTLE.GOV/PORTAL/CUSTOMIZE/LINKTORECORD.ASPX?ALTID=1053214-VI</t>
  </si>
  <si>
    <t>1053215-VI</t>
  </si>
  <si>
    <t>1017 6TH AVE N</t>
  </si>
  <si>
    <t>HTTPS://SERVICES.SEATTLE.GOV/PORTAL/CUSTOMIZE/LINKTORECORD.ASPX?ALTID=1053215-VI</t>
  </si>
  <si>
    <t>(47.62853572, -122.34520872)</t>
  </si>
  <si>
    <t>1053220-VI</t>
  </si>
  <si>
    <t>HTTPS://SERVICES.SEATTLE.GOV/PORTAL/CUSTOMIZE/LINKTORECORD.ASPX?ALTID=1053220-VI</t>
  </si>
  <si>
    <t>1053222-VI</t>
  </si>
  <si>
    <t>VIOLATION OF SMC 202.206.180.A - CHANGE OR TAMPER WITH LOCKS OR DOORS USED BY A TENANT.VIOLATION OF SMC 202.206.180.E - HARASS, THREATEN AND/OR RETALIATE AGAINST A TENANT FOR REPORTING VIOLATIONS TO SDCIVIOLATION OF SMC 22.206.180.F - FAILURE TO PROVIDE APPROPRIATE NOTICE BEFORE ENTERING PROPERTY TO COMMENCE REPAIRS.</t>
  </si>
  <si>
    <t>HTTPS://SERVICES.SEATTLE.GOV/PORTAL/CUSTOMIZE/LINKTORECORD.ASPX?ALTID=1053222-VI</t>
  </si>
  <si>
    <t>1053227-VI</t>
  </si>
  <si>
    <t>THERE IS A LARGE EXCEPTIONAL TREE THAT HAS ABSOLUTELY NO TREE PROTECTION AND HAS 2-3 FT PILES OF SOIL AND CONCRETE MATERIAL RIGHT UP TO THE BASE OF THE TREE. THE TREE PROTECTION FENCE (WHICH ONLY EXTENDED ABOUT 2 FEET FROM THE BASE OF THE TREE) IS ALMOST COMPLETELY BURIED UNDER SOIL THAT HAS BEEN DEPOSITED FROM THE SITE. I HAVE SEEN CONSTRUCTION MATERIALS PILED AGAINST THE TREE AS WELL. THIS TREE IS AT LEAST 50" DBH.</t>
  </si>
  <si>
    <t>AT 11/4/21 THE CONSTRUCTION MATERIALS HAD BEEN REMOVED FROM THE BASE OF THE TREE AND THE TREE PROTECTION FENCING WAS INSTALLED PER THE PERMIT 6653651-CN REQUIREMENTS.PHOTOS ARE IN THE K DRIVE AND CASE DOCUMENTS</t>
  </si>
  <si>
    <t>1408 N 36TH ST</t>
  </si>
  <si>
    <t>HTTPS://SERVICES.SEATTLE.GOV/PORTAL/CUSTOMIZE/LINKTORECORD.ASPX?ALTID=1053227-VI</t>
  </si>
  <si>
    <t>(47.65067955, -122.34089578)</t>
  </si>
  <si>
    <t>1053229-VI</t>
  </si>
  <si>
    <t>NO HEAT SINCE MARCH.ALSO ACTIVE LEAKING,CRUMBLING MASONRY.THEY'VE PLACE THEBUILDING FOR SALEWITHOUT NOTIFYINGTENANTS OR MANAGER.HE ALSO FEARS RETALIATION FOR FILINGA COMPLAINT.</t>
  </si>
  <si>
    <t>NO HEAT SINCE MARCH OF 2021.</t>
  </si>
  <si>
    <t>HTTPS://SERVICES.SEATTLE.GOV/PORTAL/CUSTOMIZE/LINKTORECORD.ASPX?ALTID=1053229-VI</t>
  </si>
  <si>
    <t>1053231-VI</t>
  </si>
  <si>
    <t>PER CSB:   ABANDONED HOUSE FULL OF DRIED OVERGROWN PLANTS AND HUGE FIRE HAZARD NEXT TO RESIDENTIAL HOME AND CHEVRON GAS STATION</t>
  </si>
  <si>
    <t>HTTPS://SERVICES.SEATTLE.GOV/PORTAL/CUSTOMIZE/LINKTORECORD.ASPX?ALTID=1053231-VI</t>
  </si>
  <si>
    <t>1053234-VI</t>
  </si>
  <si>
    <t>CONSTRUCTION VIOLATIONS FOR THE SUBJECT PROPERTY. THERE IS NO PERMIT FOR CONSTRUCTION.</t>
  </si>
  <si>
    <t>PERMIT 6867151-EL ISSUED 11/04/21 AND FINALED 03/28/22. PERMIT 6871573-EL ISSUED 11/02/21 AND FINALED 06/21/22. PERMIT 6870229-CN ISSUED 12/6/21 AND FINALED 06/23/22.</t>
  </si>
  <si>
    <t>HTTPS://SERVICES.SEATTLE.GOV/PORTAL/CUSTOMIZE/LINKTORECORD.ASPX?ALTID=1053234-VI</t>
  </si>
  <si>
    <t>1053235-VI</t>
  </si>
  <si>
    <t>UNPERMITTED DECK PROJECT BY UNLICENSED CONTRACTOR WITH NO BUSINESS LICENSE OR INSURANCE. MATERIALS WERE PURCHASED ILLEGALLY BY ORDERING OFF A LICENSED BUSINESS ACCOUNT WITHOUT THEIR PERMISSION.</t>
  </si>
  <si>
    <t>PERMIT 6872511-CN ISSUED 12/8/21 AND FINALED 3/11/22.</t>
  </si>
  <si>
    <t>6316 21ST AVE SW</t>
  </si>
  <si>
    <t>HTTPS://SERVICES.SEATTLE.GOV/PORTAL/CUSTOMIZE/LINKTORECORD.ASPX?ALTID=1053235-VI</t>
  </si>
  <si>
    <t>(47.54599821, -122.35943746)</t>
  </si>
  <si>
    <t>1053236-VI</t>
  </si>
  <si>
    <t>PER ONLINE; THE OCCUPANTS AT 9437 10TH AVE SW, SEATTLE, WA ARE BUILDING AN ADU UNIT ON THE NORTH PROPERTY LINE.   CONSTRUCTION IS OCCURRING NOW, SO PLEASE TAKE IMMEDIATE ACTION TO ADDRESS THIS. THANK YOU.</t>
  </si>
  <si>
    <t>PERMIT 6907762-CN ISSUED 06/27/2022 AND FINALED 09/23/22.</t>
  </si>
  <si>
    <t>9437 10TH AVE SW</t>
  </si>
  <si>
    <t>HTTPS://SERVICES.SEATTLE.GOV/PORTAL/CUSTOMIZE/LINKTORECORD.ASPX?ALTID=1053236-VI</t>
  </si>
  <si>
    <t>(47.5179928, -122.34830936)</t>
  </si>
  <si>
    <t>1053237-VI</t>
  </si>
  <si>
    <t>ELECTRICAL ENFORCEMENT FOUND NEW WIRING AND INTERIOR ALTERATIONS WITHOUT PERMITS AND INSPECTIONS FROM SDCI</t>
  </si>
  <si>
    <t>INTERIOR ALTERATIONS AND NEW ELECTRICAL SERVICE AND BRANCH WIRING AND BEING PERFORMED IN AN EXISTING SFR, WITHOUT PERMITS AND INSPECTIONS FROM SDCI.(5) PHOTOS IN K DRIVE AND ON CASE DOCUMENTS.</t>
  </si>
  <si>
    <t>HTTPS://SERVICES.SEATTLE.GOV/PORTAL/CUSTOMIZE/LINKTORECORD.ASPX?ALTID=1053237-VI</t>
  </si>
  <si>
    <t>1053240-VI</t>
  </si>
  <si>
    <t>SIDEWALK HAS DIRT AND GRAVEL LEFT ON IT FROM A JOB HE HASN'T COMPLETE AND HAVE BEEN WORKING ON FOR SEVERAL YEARS</t>
  </si>
  <si>
    <t>AT THE TIME OF THE 12/13/21 INSPECTION TESC IN PLACE. AND BASED ON A REVIEW OF THE RECORDS, PERMIT 6695761-SS EXTENDED.AT THE TIME OF THE 11/2/21 INSPECTION, TEMPORARY EROSION AND SEDIMENT CONTROL MEASURES WERE NOT IN PLACE.  BASED ON A REVIEW OF THE RECORDS SIDE SEWER PERMIT 6695761-SS IS EXPIRED.</t>
  </si>
  <si>
    <t>5024 37TH AVE SW</t>
  </si>
  <si>
    <t>HTTPS://SERVICES.SEATTLE.GOV/PORTAL/CUSTOMIZE/LINKTORECORD.ASPX?ALTID=1053240-VI</t>
  </si>
  <si>
    <t>(47.55665268, -122.37861102)</t>
  </si>
  <si>
    <t>1053242-VI</t>
  </si>
  <si>
    <t>PER ONLINE; THE USE OF 1501 17TH AVE. E. IS GOVERNED BY THE MASTER USER PERMIT 3011437-LU.  THE PROPERTY IS CURRENTLY IN VIOLATION OF THE PERMIT IN THREE WAYS.  1) REGARDING THE BACK YARD, THE PERMIT REQUIRES THAT "ALL GATES SHALL HAVE SIGNS PERMANENTLY AFFIXED STATING "PRIVATE YARD, NOT FOR RESTAURANT USE."  THERE ARE NO SUCH SIGNS IN PLACE.  2) THE PERMIT STATES THAT THE REAR YARD SHALL HAVE "ONLY SELF CLOSING GATES".  THE GATES ARE NOT SELF CLOSING.3) THE PERMIT</t>
  </si>
  <si>
    <t>1)	 THE REAR YARD SHALL BE FENCED, HAVE ONLY SELF CLOSING GATES.2)	GARBAGE AND RECYCLING BINS SHALL BE KEPT IN AN AREA ENCLOSED BY A FENCE AT LEAST SIX FEET TALL WITH SELF CLOSING GATES.MUP 3011437-LU</t>
  </si>
  <si>
    <t>HTTPS://SERVICES.SEATTLE.GOV/PORTAL/CUSTOMIZE/LINKTORECORD.ASPX?ALTID=1053242-VI</t>
  </si>
  <si>
    <t>1053244-VI</t>
  </si>
  <si>
    <t>PER ONLINE; TWO VERY BRIGHT LED LIGHT FIXTURES ON GREEN SHED IN ALLEY SHINING AT OTHER HOUSES. LOCATED ON BACK AND SIDE. FIXTURES NEED TO BE SHIELDED OR POINTED AWAY.</t>
  </si>
  <si>
    <t>10741 DAYTON AVE N</t>
  </si>
  <si>
    <t>HTTPS://SERVICES.SEATTLE.GOV/PORTAL/CUSTOMIZE/LINKTORECORD.ASPX?ALTID=1053244-VI</t>
  </si>
  <si>
    <t>(47.70812083, -122.35308976)</t>
  </si>
  <si>
    <t>1053247-VI</t>
  </si>
  <si>
    <t>2022 JUL 26 12:00:00 AM</t>
  </si>
  <si>
    <t>HTTPS://SERVICES.SEATTLE.GOV/PORTAL/CUSTOMIZE/LINKTORECORD.ASPX?ALTID=1053247-VI</t>
  </si>
  <si>
    <t>1053250-VI</t>
  </si>
  <si>
    <t>1) IT HAS BEEN ASSESSED THERE IS A "STORMWATER/GROUNDWATER PROBLEMS" (OR REROUTING OF WATER) BY THE MS. DEBORAH MCGARRY (CITY OF SEATTLE THE ARBORIST) IN BOTH MY PROPERTY AND MY NEIGHBOR'S. 2) THIS "STORMWATER/GROUNDWATER PROBLEMS" MAY OR MAY NOT BE RELATED TO RECENT AND OLD STRUCTURES BUILT IN MY NEIGHBOR'S PROPERTY(12320 24TH AVE NE, SEATTLE, WA 98125), BUT I AM REQUESTING AN INSPECTION BY A DRAINAGE EXPERT FROM CITY OF SEATTLE:     A. THE FIRST STRUCTURE IS  A CINDER BOCK SHED BUILT ON</t>
  </si>
  <si>
    <t>PERMIT APPLICATION 6877254-CN SCHEDULED FOR INTAKE ON 5/31/22 FOR CONSTRUCTING A SHED (LESS THAN 120 SQ FT) IN AN ENVIRONMENTALLY CRITICAL AREA MAPPED STEEP SLOPE WITHOUT PERMITS AND INSPECTIONS.  SDCI APPROVAL IS REQUIRED TO RETROACTIVELY CONSTRUCT THE SHED OR TO REMOVE THE SHED AND RESTORE THE CRITICAL AREA VIA PERMITS AND INSPECTIONS.  (CONCRETE PATIO NEXT TO THE HOUSE APPEARS TO BE OUT OF THE ECA AREA AND BUFFER.)  PHOTOS IN K DRIVE AND ON CASE DOCUMENTS</t>
  </si>
  <si>
    <t>12320 24TH AVE NE</t>
  </si>
  <si>
    <t>HTTPS://SERVICES.SEATTLE.GOV/PORTAL/CUSTOMIZE/LINKTORECORD.ASPX?ALTID=1053250-VI</t>
  </si>
  <si>
    <t>(47.71814952, -122.30405616)</t>
  </si>
  <si>
    <t>1053254-VI</t>
  </si>
  <si>
    <t>THE HOUSE OWNER MATT HECK BUILD A RETAINING WALL MORE THAN 9 FEET WITHOUT PERMIT, WIT OUT CONSIDERING THE SETBACK FOR THE PROPERTY LINE BETWEEN14303 SUNNYSIDE AVE NAND 14309 SUNNYSIDE AVE N</t>
  </si>
  <si>
    <t>PERMIT 6824061-CN ISSUED 12/20/22 ACHIEVED FINAL APPROVAL ON 12/22/22 FOR A NEW RETAINING WALL THAT WAS ORIGINALLY CONSTRUCTED WITHOUT THE BENEFIT OF PERMITS &amp; INSPECTIONS.</t>
  </si>
  <si>
    <t>14303 SUNNYSIDE AVE N</t>
  </si>
  <si>
    <t>HTTPS://SERVICES.SEATTLE.GOV/PORTAL/CUSTOMIZE/LINKTORECORD.ASPX?ALTID=1053254-VI</t>
  </si>
  <si>
    <t>(47.73247151, -122.33058803)</t>
  </si>
  <si>
    <t>1053256-VI</t>
  </si>
  <si>
    <t>HOME RECENTLY SOLD TO LLC. SIGNIFICANT INTERIOR DEMOLITION HAS BEGUN. THERE IS A DUMPSTER IN THE FRONT YARD</t>
  </si>
  <si>
    <t>REMODELING A 3-BEDROOM 3-BATHROOM SFR WITH AN UNFINISHED BASEMENT REQUIRES A PERMIT AND INSPECTIONS. STOP WORK ORDER POSTED 11/5/2021.</t>
  </si>
  <si>
    <t>9850 62ND AVE S</t>
  </si>
  <si>
    <t>HTTPS://SERVICES.SEATTLE.GOV/PORTAL/CUSTOMIZE/LINKTORECORD.ASPX?ALTID=1053256-VI</t>
  </si>
  <si>
    <t>(47.51185193, -122.25560005)</t>
  </si>
  <si>
    <t>1053260-VI</t>
  </si>
  <si>
    <t>SFD CONTACTED SDCI FOLLOWING  A FIRE AT THIS ADDRESS; MIXED USE BLDG W/COMMERCIAL AND RESIDENTIAL TENANTS</t>
  </si>
  <si>
    <t>FIRE DAMAGED EQUIPMENT HAS BEEN REMOVED; THE BUILDING EXPERIENCED SOME INTERIOR SMOKE DAMAGE AND MINOR EXTERIOR DAMAGE. ELECTRICAL AND CONSTRUCTION PERMITS AND INSPECTIONS TO BE OBTAINED TO RESTORE POWER TO CURRENT ELECTRICAL CODE AND REPAIR THE MINOR EXTERIOR DAMAGE.</t>
  </si>
  <si>
    <t>4230 UNIVERSITY WAY NE</t>
  </si>
  <si>
    <t>HTTPS://SERVICES.SEATTLE.GOV/PORTAL/CUSTOMIZE/LINKTORECORD.ASPX?ALTID=1053260-VI</t>
  </si>
  <si>
    <t>1053264-VI</t>
  </si>
  <si>
    <t>NEW LIGHTS VIOLATE CODE (TOO BRIGHT AND ARE NOT POSITIONED DOWNWARD)</t>
  </si>
  <si>
    <t>OBSERVED LIGHTS ON FRONT OF BUILDING THAT HAVE NO SHIELDING AND ARE FACING THE ADJACENT BUILDINGS.</t>
  </si>
  <si>
    <t>530 MELROSE AVE E</t>
  </si>
  <si>
    <t>HTTPS://SERVICES.SEATTLE.GOV/PORTAL/CUSTOMIZE/LINKTORECORD.ASPX?ALTID=1053264-VI</t>
  </si>
  <si>
    <t>(47.62403036, -122.32758083)</t>
  </si>
  <si>
    <t>1053265-VI</t>
  </si>
  <si>
    <t>NO CONSTRUCTION ENTRANCE IN PLACE, NO AGGREGATE DRIVEWAY OR FILTER FABRIC.  HEAVY MACHINERY IS ACCESSING THE SITE THROUGH MUDDY DIRT POTENTIALLY DAMAGING PAVED ALLEY AND TRACKING MUDDY DIRT INTO THE SEWER SYSTEM.</t>
  </si>
  <si>
    <t>AT THE TIME OF THE 12/8/21 INSPECTION, CONSTRUCTION ENTRANCE HAS BEEN INSTALLED.</t>
  </si>
  <si>
    <t>HTTPS://SERVICES.SEATTLE.GOV/PORTAL/CUSTOMIZE/LINKTORECORD.ASPX?ALTID=1053265-VI</t>
  </si>
  <si>
    <t>1053266-VI</t>
  </si>
  <si>
    <t>10/11/2021: STOP WORK ORDER SIGNAGE NO LONGER POSTED AS OF 7:45AM. EXCAVATION TOOK PLACE ALL DAY WITHOUT THE REQUIRED CONSTRUCTION ENTRANCE ESTABLISHED. 10/20/2021: NOTE ADDED TO RECORD NUMBER 008487-21CP STATING THE STOP WORK ORDER WAS REMOVED 10/12/2021. DEVELOPER CONDUCTED  EXCAVATION WORK DURING STOP WORK ORDER ON 10/11/2021AS OF 10/20/2021: THE TPA STILL DOES NOT MEET THE MINIMUM REQUIREMENTS: DIMENSIONS/HEIGHT, WATERING, MULCH, POSTED SIGNAGE ETC.</t>
  </si>
  <si>
    <t>12/6/21 PER INSPECTIONS TREE PROTECTION IS IN PLACE.</t>
  </si>
  <si>
    <t>HTTPS://SERVICES.SEATTLE.GOV/PORTAL/CUSTOMIZE/LINKTORECORD.ASPX?ALTID=1053266-VI</t>
  </si>
  <si>
    <t>1053267-VI</t>
  </si>
  <si>
    <t>PER ONLINE; UNPERMITTED GROUND DISTURBANCE AND GRADING IS ENDANGERING NEIGHBORING PROPERTIES.  EXCAVATION IS VERTICAL, NOT SLOPED AT ALL.  GRADING FROM WEST END TO THE EAST END OF THE LOT IS ABOUT 8 FEET IN HEIGHT.  PERMIT APPLICATION STATES THERE WOULD NOT BE OVER 2000 SQUARE FEET OF GROUND DISTURBANCE BUT ALMOST THE ENTIRE LOT HAS BEEN EXCAVATED.</t>
  </si>
  <si>
    <t>SITE INSPECTOR VISITED SITE ON 12/8/21.  STORMWATER CONTROL TO BE MONITORED UNDER ACTIVE PERMIT 6738375-CN.</t>
  </si>
  <si>
    <t>HTTPS://SERVICES.SEATTLE.GOV/PORTAL/CUSTOMIZE/LINKTORECORD.ASPX?ALTID=1053267-VI</t>
  </si>
  <si>
    <t>1053268-VI</t>
  </si>
  <si>
    <t>PER ONLINE; DESTABILIZATION OF THE ENTIRE HILLSIDE FROM THE ILLEGAL TREE REMOVAL AND ILLEGAL EXCAVATION OF THE ENTIRE HILLSIDE BELONGING TO 6340 ATLAS PLACE SW.ILLEGAL EXCAVATION AT PROPERTY LINE SHARED WITH 6330 ATLAS PLACE SW.REFERENCING #508,PG.6; THE EXCAVATION NOW MANDATES A RETAINING WALL BE INSTALLED TO SECURE ADJACENT BUILDING AND DRIVEWAY. PER #28 CLEARING AND GRADING PERMIT WAS NEVER OBTAINED. THIS EXCAVATION HAS SEVERELY COMPROMISED THE ENTIRE HILLSI</t>
  </si>
  <si>
    <t>BASED ON A 10/29/21 INSPECTION AND A REVIEW OF THE RECORDS ON 11/4/21, EXTERIOR CONSTRUCTION OBSERVED AT THIS SITE WHICH INCLUDES, BUT MAY NOT BE LIMITED TO,  CONSTRUCTION OF RETAINING WALLS, STAIRS, AND EXTERIOR REMODELING OF A SINGLE-FAMILY RESIDENCE WHICH INCLUDES THE ADDITION OF A 2ND STORY DECK IN THE FRONT (WEST SIDE) AND A ROOF TOP ADDITION ON THIS SITE DESIGNATED AS A STEEP SLOPE AND POTENTIAL SLIDE ENVIRONMENTALLY CRITICAL AREA, IF ALLOWED, REQUIRE APPROVALS, PERMITS AND INSPECTIONS.  BLOCK WALL OBSERVED ON THE WEST SIDE OF THE SITE, IF LOCATED IN THE RIGHT-OF-WAY MAY REQUIRED APPROVALS FROM THE SEATTLE DEPARTMENT OF TRANSPORTATION. IF PORTIONS OF THE WALL ARE ON PRIVATE PROPERTY, IF ALLOWED, APPROVALS, PERMITS AND INSPECTIONS ARE REQUIRED FROM SDCI.</t>
  </si>
  <si>
    <t>2022 JAN 13 12:00:00 AM</t>
  </si>
  <si>
    <t>HTTPS://SERVICES.SEATTLE.GOV/PORTAL/CUSTOMIZE/LINKTORECORD.ASPX?ALTID=1053268-VI</t>
  </si>
  <si>
    <t>1053271-VI</t>
  </si>
  <si>
    <t>REPORT ACTIVE TREE CUTTING TAKING PLACE THIS IS AN ECA/SLOPE ISSUES - NO PERMITS</t>
  </si>
  <si>
    <t>AT LEAST 5 TREES WERE TOPPED IN ECA.</t>
  </si>
  <si>
    <t>1121 9TH AVE W</t>
  </si>
  <si>
    <t>HTTPS://SERVICES.SEATTLE.GOV/PORTAL/CUSTOMIZE/LINKTORECORD.ASPX?ALTID=1053271-VI</t>
  </si>
  <si>
    <t>(47.62937932, -122.36930962)</t>
  </si>
  <si>
    <t>1053277-VI</t>
  </si>
  <si>
    <t>RECORD AUTOMATICALLY CREATED FROM 1052856-VB</t>
  </si>
  <si>
    <t>1105 33RD AVE S</t>
  </si>
  <si>
    <t>HTTPS://SERVICES.SEATTLE.GOV/PORTAL/CUSTOMIZE/LINKTORECORD.ASPX?ALTID=1053277-VI</t>
  </si>
  <si>
    <t>(47.59324617, -122.29062935)</t>
  </si>
  <si>
    <t>1053279-VI</t>
  </si>
  <si>
    <t>REMODELING WITHOUT A PERMIT</t>
  </si>
  <si>
    <t>AS OF 11/8/2021, REMODELING A 4-BEDROOM 1-BATHROOM SFR WITH 300 SQ.FT. FINISHED HALF FLOOR/ATTIC AND A PARTIALLY FINISHED BASEMENT (120 SQ.FT. FINISHED OF 500 SQ.FT.) REQUIRES A PERMIT AND INSPECTIONS. STOP WORK ORDER POSTED 11/8/2021.</t>
  </si>
  <si>
    <t>4403 S SPENCER ST</t>
  </si>
  <si>
    <t>HTTPS://SERVICES.SEATTLE.GOV/PORTAL/CUSTOMIZE/LINKTORECORD.ASPX?ALTID=1053279-VI</t>
  </si>
  <si>
    <t>(47.54725968, -122.27794453)</t>
  </si>
  <si>
    <t>1053281-VI</t>
  </si>
  <si>
    <t>MULTIPLE HOUSING VIOLATIONS FOUND ON SITE. THIS IS THE PARENT COMPLAINT RECORD WITH UNIT COMPLAINTS RELATED.</t>
  </si>
  <si>
    <t>RAINIER COURT APARTMENTS</t>
  </si>
  <si>
    <t>HTTPS://SERVICES.SEATTLE.GOV/PORTAL/CUSTOMIZE/LINKTORECORD.ASPX?ALTID=1053281-VI</t>
  </si>
  <si>
    <t>1053282-VI</t>
  </si>
  <si>
    <t>3610 33RD AVE S</t>
  </si>
  <si>
    <t>HTTPS://SERVICES.SEATTLE.GOV/PORTAL/CUSTOMIZE/LINKTORECORD.ASPX?ALTID=1053282-VI</t>
  </si>
  <si>
    <t>(47.57113199, -122.29049933)</t>
  </si>
  <si>
    <t>1053283-VI</t>
  </si>
  <si>
    <t>HTTPS://SERVICES.SEATTLE.GOV/PORTAL/CUSTOMIZE/LINKTORECORD.ASPX?ALTID=1053283-VI</t>
  </si>
  <si>
    <t>1053284-VI</t>
  </si>
  <si>
    <t>SIGN CODE VIOLATION: LARGE WALLSCAPE AD ON A RETAIL FACADE FOR GENE JUAREZ SALON WHICH HAS BEEN GONE FROM THIS LOCATION FOR NEARLY TWO YEARS. DID THIS SIGN EVER HAVE A PERMIT? IF SO PLEASE PROVIDE THE NUMBER. THANK YOU.</t>
  </si>
  <si>
    <t>AT THE TIME OF THE 06/08/23 INSPECTION, THE WALL SIGN HAD BEEN REMOVED. AT THE TIME OF THE 11/5/21 INSPECTION, AND BASED UPON A REVIEW OF THE RECORDS, THE GENE JUAREZ SIGN LOCATED AT 607 PINE ST WAS PERMITTED UNDER PERMIT 6054275-SB.  IF THE BUSINESS IS NO LONGER OCCUPYING THE SITE, THE SIGN MUST BE REMOVED.</t>
  </si>
  <si>
    <t>HTTPS://SERVICES.SEATTLE.GOV/PORTAL/CUSTOMIZE/LINKTORECORD.ASPX?ALTID=1053284-VI</t>
  </si>
  <si>
    <t>1053285-VI</t>
  </si>
  <si>
    <t>SIGN POLE IS EMITTING VOLTAGE WHICH COULD SHOCK SOMEONE - SCL REFERRED TO SDCI ENFORCEMENT FOR ELECTRICAL HCO</t>
  </si>
  <si>
    <t>POLE SIGN HAS BEEN TURNED OFF AND WON'T BE ENERGIZED UNTIL THE STRAY VOLTAGE ISSUE IS RESOLVED.  AT THE 11/8/21 ONSITE VISIT BY SEATTLE CITY LIGHT VOLTAGE READING FROM THE DISCOUNT TIRE POLE SIGN WAS 43 VOLTS. THE BUSINESS OWNER WAS DIRECTED TO DISCONTINUE THE USE OF THE SIGN UNTIL THE SIGN WAS REPAIRED AND PERMITS AND INSPECTIONS WERE OBTAINED FROM SDCI.</t>
  </si>
  <si>
    <t>HTTPS://SERVICES.SEATTLE.GOV/PORTAL/CUSTOMIZE/LINKTORECORD.ASPX?ALTID=1053285-VI</t>
  </si>
  <si>
    <t>1053287-VI</t>
  </si>
  <si>
    <t>NEW WIRING AND CONSTRUCTION W/O PERMITS &amp; INSPECTIONS</t>
  </si>
  <si>
    <t>PERMITS 6869092-EL ACHIEVED FINAL APPROVAL ON 12/28/21 AND 6870802-CN ACHIEVED FINAL APPROVAL ON 12/29/21 FOR WORK ORIGINALLY BEGUN WITHOUT PERMITS AND INSPECTIONS.</t>
  </si>
  <si>
    <t>500 NW 60TH ST</t>
  </si>
  <si>
    <t>HTTPS://SERVICES.SEATTLE.GOV/PORTAL/CUSTOMIZE/LINKTORECORD.ASPX?ALTID=1053287-VI</t>
  </si>
  <si>
    <t>(47.67254326, -122.36323563)</t>
  </si>
  <si>
    <t>1053288-VI</t>
  </si>
  <si>
    <t>TREE PROTECTION NOT PER THE APPROVED PLANS</t>
  </si>
  <si>
    <t>6/23/2022: CASE CLOSED, REQUIREMENTS TO BE ADDRESSED THROUGH THE REVIEW AND INSPECTIONS PROCESS.</t>
  </si>
  <si>
    <t>HTTPS://SERVICES.SEATTLE.GOV/PORTAL/CUSTOMIZE/LINKTORECORD.ASPX?ALTID=1053288-VI</t>
  </si>
  <si>
    <t>1053290-VI</t>
  </si>
  <si>
    <t>SOMEONE IS CURRENTLY ON THE PROPERTY REMOVING MULTIPLE TREES THAT ARE EXTREMELY LARGE. I DO NOT SEE ANY PERMITS FOR TREE REMOVAL ASSOCIATED WITH THIS PROPERTY</t>
  </si>
  <si>
    <t>OBSERVED MULTIPLE EXCEPTIONAL TREE REMOVED FROM PROPERTY WITH PERMIT OR APPROVAL.(RELATED RESTORATION PLAN - 000182-22TA)</t>
  </si>
  <si>
    <t>7014 46TH AVE S</t>
  </si>
  <si>
    <t>HTTPS://SERVICES.SEATTLE.GOV/PORTAL/CUSTOMIZE/LINKTORECORD.ASPX?ALTID=1053290-VI</t>
  </si>
  <si>
    <t>(47.53927385, -122.27509679)</t>
  </si>
  <si>
    <t>1053299-VI</t>
  </si>
  <si>
    <t>NO HEAT SINCE AUGUST.SPACE HEATERS PROVIDEDBUT HAS BEEN TOLDPARTS NOT AVAILABLEFOR REPAIRS</t>
  </si>
  <si>
    <t>2021 NOV 12 12:00:00 AM</t>
  </si>
  <si>
    <t>2022 MAR 28 12:00:00 AM</t>
  </si>
  <si>
    <t>1823 TERRY AVE</t>
  </si>
  <si>
    <t>HTTPS://SERVICES.SEATTLE.GOV/PORTAL/CUSTOMIZE/LINKTORECORD.ASPX?ALTID=1053299-VI</t>
  </si>
  <si>
    <t>(47.61589484, -122.33343611)</t>
  </si>
  <si>
    <t>1053302-VI</t>
  </si>
  <si>
    <t>PER ONLINE; LINCOLN TOWING COMPANY IS A PRIVATE COMPANY EMPLOYED BY THE CITY OF SEATTLE, HOWEVER THE OFFICE AT THIS ADDRESS IS NOT ADA COMPLIANT. THERE IS A LARGE STAIRCASE TO ENTER THE OFFICE, WITH NO RAMP OR ELEVATOR AVAILABLE. A MOBILITY IMPAIRED RESIDENT WOULD HAVE NO WAY UTILIZING THE PUBLIC SERVICE AS A RESULT. PLEASE REQUIRE CITY-PAID CONTRACTORS TO FOLLOW THE FEDERAL ADA GUIDELINES.</t>
  </si>
  <si>
    <t>3919 PASADENA PL NE</t>
  </si>
  <si>
    <t>HTTPS://SERVICES.SEATTLE.GOV/PORTAL/CUSTOMIZE/LINKTORECORD.ASPX?ALTID=1053302-VI</t>
  </si>
  <si>
    <t>(47.65523025, -122.32213336)</t>
  </si>
  <si>
    <t>1053303-VI</t>
  </si>
  <si>
    <t>PER CSB: VACANT LOT - GARBAGEPHOTO LINK:HTTP://SERVICEREQUEST.SEATTLE.GOV/MEDIA/SEATTLE/REPORT/PHOTOS/60B3EE39DBFE8829A1B49CF3/PHOTO_20210530_125623.JPG</t>
  </si>
  <si>
    <t>1.	REMOVE OUTDOOR JUNK STORAGE, INCLUDING BUT NOT LIMITED TO, TRASH, MATTRESSES, CARDBOARD AND TARPS AND DISCONTINUE MAINTENANCE OF A PERSON(S) CAMPING IN TENT-LIKE STRUCTURES. THE IS NOT ALLOWED IN SM SLU/R 65/95 ZONES.SMC 23.40.002, 23.42.010, 23.42.020, 23.48.005, 23.84A.020, AND 23.90.002 HOW TO CONTACT US DURING COVID-19 PANDEMIC:PLEASE NOTE THAT THE APPLICANT SERVICES CENTER IS CLOSED DUE TO THE COVID-19 PANDEMIC.  IF YOU HAVE QUESTIONS RELATING TO THE PERMIT PROCESS, PLEASE SUBMIT THEM AT HTTP://WEB6.SEATTLE.GOV/DPD/LUQNA/?TYPE=2?TYPE=2.</t>
  </si>
  <si>
    <t>413 MINOR AVE N</t>
  </si>
  <si>
    <t>HTTPS://SERVICES.SEATTLE.GOV/PORTAL/CUSTOMIZE/LINKTORECORD.ASPX?ALTID=1053303-VI</t>
  </si>
  <si>
    <t>(47.6224307, -122.33328037)</t>
  </si>
  <si>
    <t>1053309-VI</t>
  </si>
  <si>
    <t>HTTPS://SERVICES.SEATTLE.GOV/PORTAL/CUSTOMIZE/LINKTORECORD.ASPX?ALTID=1053309-VI</t>
  </si>
  <si>
    <t>1053321-VI</t>
  </si>
  <si>
    <t>PER ONLINE; SECOND COMPLAINT. BLINDINGLY BRIGHT LED FLOODLIGHTS NOT SHIELDED OR DIRECTED AWAY FROM OTHER PROPERTIES.  PREVIOUS INSPECTOR TOOK PROPERTY OWNER'S WORD ON SHIELDING THE LIGHT BUT THEY LIED.  INSPECTOR DID NOT FOLLOW UP IN PERSON. PLEASE INSPECT AND CITE APPROPRIATELY.</t>
  </si>
  <si>
    <t>DID NIGHT INSPECTION AND FLOOD LIGHTS ARE TRESPASSING ONTO OTHER PROPERTIES.</t>
  </si>
  <si>
    <t>10734 PHINNEY AVE N</t>
  </si>
  <si>
    <t>HTTPS://SERVICES.SEATTLE.GOV/PORTAL/CUSTOMIZE/LINKTORECORD.ASPX?ALTID=1053321-VI</t>
  </si>
  <si>
    <t>(47.70794499, -122.35388437)</t>
  </si>
  <si>
    <t>1053323-VI</t>
  </si>
  <si>
    <t>REMODELING AND REPAIRING A 5-BEDROOM 1-BATHROOM SFR WITH A PARTIALLY FINISHED BASEMENT REQUIRES PERMITS AND INSPECTIONS. STOP WORK ORDER POSTED 11/17/2021.</t>
  </si>
  <si>
    <t>HTTPS://SERVICES.SEATTLE.GOV/PORTAL/CUSTOMIZE/LINKTORECORD.ASPX?ALTID=1053323-VI</t>
  </si>
  <si>
    <t>1053333-VI</t>
  </si>
  <si>
    <t>HTTPS://SERVICES.SEATTLE.GOV/PORTAL/CUSTOMIZE/LINKTORECORD.ASPX?ALTID=1053333-VI</t>
  </si>
  <si>
    <t>1053334-VI</t>
  </si>
  <si>
    <t>VACANT BUILDING OPENED TO ENTRY, VEGETATION OVERGROWTH AND OUTDOOR JUNK STORAGE</t>
  </si>
  <si>
    <t>HTTPS://SERVICES.SEATTLE.GOV/PORTAL/CUSTOMIZE/LINKTORECORD.ASPX?ALTID=1053334-VI</t>
  </si>
  <si>
    <t>1053336-VI</t>
  </si>
  <si>
    <t>HTTPS://SERVICES.SEATTLE.GOV/PORTAL/CUSTOMIZE/LINKTORECORD.ASPX?ALTID=1053336-VI</t>
  </si>
  <si>
    <t>1053338-VI</t>
  </si>
  <si>
    <t>PROPERTY OWNER IS BUILDING A NON-CONFORMING ADDITION TO EXISTING BUILDING.THE EXISTING BUILDING IS NON-CONFORMING AS THE SIDE SETBACK IS APPROXIMATELY 4 FEET. THE LAND USE CODE FOR THIS LOT IS A 5 FT SIDE SETBACK. OWNER IS CURRENTLY BUIDLING ON TOP OF EXISTING BUILDING BEYOND THE ORIGINAL ENVELOPE.  OWNER HAS BUILT BEYOND THE CURRENT HEIGHT COVENANT FOR THIS ZONE LR-1.  NO PERMITS HAVE BEEN FILED.</t>
  </si>
  <si>
    <t>PERMIT  6870149-RR ISSUED 11/22/21.</t>
  </si>
  <si>
    <t>2209 11TH AVE W</t>
  </si>
  <si>
    <t>HTTPS://SERVICES.SEATTLE.GOV/PORTAL/CUSTOMIZE/LINKTORECORD.ASPX?ALTID=1053338-VI</t>
  </si>
  <si>
    <t>(47.63900277, -122.37173688)</t>
  </si>
  <si>
    <t>1053342-VI</t>
  </si>
  <si>
    <t>DUPL - AUTOMATICALLY CREATED FROM 1053296-VB; SEE 1053149-VI FOR ENFORCEMENT DETAILS</t>
  </si>
  <si>
    <t>HTTPS://SERVICES.SEATTLE.GOV/PORTAL/CUSTOMIZE/LINKTORECORD.ASPX?ALTID=1053342-VI</t>
  </si>
  <si>
    <t>1053344-VI</t>
  </si>
  <si>
    <t>THERE IS A LOT  WORK HAPPENING ON MY APT BUILDING COURTYARD AND  ON THE LOWER FLOOR WALLS AROUND THE COURTYARD.   IT LOOKS LIKE THERE IS A LOT OF ROTTED WOOD AND I DON'T KNOW IF IT IS BEING REPLACED OR JUST BEING COVERED UP.  I AM CONCERNED THE WORK IS NOT BEING DONE CORRECTLY OR IF THERE IS EVEN A PERMIT TO DO THE WORK.</t>
  </si>
  <si>
    <t>PERMIT 6900869-CN ISSUED 01/31/23 AND PASSED THE FINAL BUILDING INSPECTION ON 11/01/23.</t>
  </si>
  <si>
    <t>2400 ELLIOTT AVE</t>
  </si>
  <si>
    <t>HTTPS://SERVICES.SEATTLE.GOV/PORTAL/CUSTOMIZE/LINKTORECORD.ASPX?ALTID=1053344-VI</t>
  </si>
  <si>
    <t>(47.61322345, -122.3498548)</t>
  </si>
  <si>
    <t>1053345-VI</t>
  </si>
  <si>
    <t>SUBSTANTIAL ALTERATION AND CHANGE OF USE WORK BEING DONE WITHOUT A PERMIT</t>
  </si>
  <si>
    <t>AT THE TIME OF THE 11/17/21 INSPECTION, REMODELING OBSERVED (INCLUDING ELECTRICAL AND PLUMBING WORK) REQUIRE A PERMIT AND INSPECTIONS.</t>
  </si>
  <si>
    <t>HTTPS://SERVICES.SEATTLE.GOV/PORTAL/CUSTOMIZE/LINKTORECORD.ASPX?ALTID=1053345-VI</t>
  </si>
  <si>
    <t>1053346-VI</t>
  </si>
  <si>
    <t>HTTPS://SERVICES.SEATTLE.GOV/PORTAL/CUSTOMIZE/LINKTORECORD.ASPX?ALTID=1053346-VI</t>
  </si>
  <si>
    <t>1053349-VI</t>
  </si>
  <si>
    <t>THIS HOUSE HAS BEEN GUTTED AND REWIRED WITHOUT PERMITS AND INSPECTIONS. AT THIS TIME THE SHEETROCK HAS BEEN INSTALLED BUT ELECTRICAL TRIM OUT IS NOT COMPLETE.</t>
  </si>
  <si>
    <t>ELECTRICAL PERMIT 6873875-EL ACHIEVED FINAL APPROVAL ON 3/15/22 FOR THE RELOCATED SERVICE &amp; MAST. PERMIT 6870697-EL APPARENTLY IS NOT NEEDED; PURCHASED ADMIN ONLY PERMIT AND REPLACED WITH 6873875-EL FOR NEW SERVICE EQUIPMENT.</t>
  </si>
  <si>
    <t>11539 30TH AVE NE</t>
  </si>
  <si>
    <t>HTTPS://SERVICES.SEATTLE.GOV/PORTAL/CUSTOMIZE/LINKTORECORD.ASPX?ALTID=1053349-VI</t>
  </si>
  <si>
    <t>(47.71315906, -122.29649417)</t>
  </si>
  <si>
    <t>1053350-VI</t>
  </si>
  <si>
    <t>TREE PROTECTION HAS BEEN REMOVED AND HEAVY EQUIPMENT IS WORKING IN CRZ OF NEIGHBORING CHERRY TREE</t>
  </si>
  <si>
    <t>REVISED TREE PLANTINGS/CALCS PER INSPECTOR REQUEST, PER PLANS APPROVED UNDER 6804904-CN-007.</t>
  </si>
  <si>
    <t>HTTPS://SERVICES.SEATTLE.GOV/PORTAL/CUSTOMIZE/LINKTORECORD.ASPX?ALTID=1053350-VI</t>
  </si>
  <si>
    <t>1053351-VI</t>
  </si>
  <si>
    <t>NEIGHBOR IS DIGGINGWITH MACHINERY AND DISTURBING THE ROCKERY.</t>
  </si>
  <si>
    <t>AT THE 11/18/21 THE SDCI SITE INSPECTOR VIEWED THE NEW ROCKERY IS 6’ TALL AND THE BLOCK WALL THAT IS BEING BUILT ON TOP OF THE ROCKERY IS 40”- 48” TALL WITHOUT PERMITS AND INSPECTIONS.  COMPARED CURRENT PICTURES TO AN APRIL 2019 GOOGLE STREET VIEW AND YOU CAN SEE WHERE THE STAIRS HAD BEEN MOVED TO THE NORTH AND HAD THE ROCKERY REBUILT.</t>
  </si>
  <si>
    <t>4116 2ND AVE NW</t>
  </si>
  <si>
    <t>HTTPS://SERVICES.SEATTLE.GOV/PORTAL/CUSTOMIZE/LINKTORECORD.ASPX?ALTID=1053351-VI</t>
  </si>
  <si>
    <t>(47.65684249, -122.35841918)</t>
  </si>
  <si>
    <t>1053353-VI</t>
  </si>
  <si>
    <t>HOUSING: TOILET STOPPED WORKING REPORTED TO LANDLORD WAS TOLD WILL TAKE 3 MONTHS BEFORE THEY CAN DO REPAIRS - THERE IS ALSO WATER DAMAGE POTA - TENANT RIGHTSSPANISH SPEAKING</t>
  </si>
  <si>
    <t>HBMC.  TOILET INTERMITTENTLY WORKING AND WATER DAMAGE.</t>
  </si>
  <si>
    <t>1934 NE NORTHGATE WAY</t>
  </si>
  <si>
    <t>HTTPS://SERVICES.SEATTLE.GOV/PORTAL/CUSTOMIZE/LINKTORECORD.ASPX?ALTID=1053353-VI</t>
  </si>
  <si>
    <t>(47.70870048, -122.30654722)</t>
  </si>
  <si>
    <t>1053354-VI</t>
  </si>
  <si>
    <t>RECORD AUTOMATICALLY CREATED FROM 1053300-VB</t>
  </si>
  <si>
    <t>217 24TH AVE</t>
  </si>
  <si>
    <t>HTTPS://SERVICES.SEATTLE.GOV/PORTAL/CUSTOMIZE/LINKTORECORD.ASPX?ALTID=1053354-VI</t>
  </si>
  <si>
    <t>(47.60396742, -122.30163392)</t>
  </si>
  <si>
    <t>1053357-VI</t>
  </si>
  <si>
    <t>DUPL - RECORD AUTOMATICALLY CREATED FROM 1053355-VB. SEE 1053097-VI FOR ENFORCEMENT.</t>
  </si>
  <si>
    <t>HTTPS://SERVICES.SEATTLE.GOV/PORTAL/CUSTOMIZE/LINKTORECORD.ASPX?ALTID=1053357-VI</t>
  </si>
  <si>
    <t>1053361-VI</t>
  </si>
  <si>
    <t>STRAY VOLTAGE REFERRED TO SDCI BY SCL - HAZARD CONDITIONS</t>
  </si>
  <si>
    <t>STRAY VOLTAGE (FROM OUTDOOR LIGHTING) TO THE GATE, FENCE AND SIDEWALK AT A SINGLE FAMILY RESIDENCE; OWNER WAS DIRECTED TO TURN POWER OFF UNTIL THE HAZARD HAS BEEN RESOLVED. HIRE A LICENSED IN THE STATE OF WASHINGTON ELECTRICAL CONTRACTOR TO DETERMINE WHY THE VOLTAGE EXISTS AND IF NEW WIRING IS REQUIRED TO CORRECT THE HAZARD, OBTAIN AN ELECTRICAL PERMIT AND INSPECTIONS FROM SDCI.</t>
  </si>
  <si>
    <t>3011 EAST LAURELHURST DR NE</t>
  </si>
  <si>
    <t>HTTPS://SERVICES.SEATTLE.GOV/PORTAL/CUSTOMIZE/LINKTORECORD.ASPX?ALTID=1053361-VI</t>
  </si>
  <si>
    <t>(47.64924268, -122.27651898)</t>
  </si>
  <si>
    <t>1053362-VI</t>
  </si>
  <si>
    <t>PER ONLINE; HOUSE IS VACANT, EXTREMELY OVERGROWN VEGETATION IS GROWING INTO NEIGHBORS YARDS, POTENTIAL RODENT ISSUES DUE TO VEGETATION. THE HOUSE IS NOT FULLY SECURED WITH CRACKED FRONT WINDOWS. DETACHED GUTTERS HANGING OFF THE BACK OF THE HOUSE.</t>
  </si>
  <si>
    <t>9330 31ST PL SW</t>
  </si>
  <si>
    <t>HTTPS://SERVICES.SEATTLE.GOV/PORTAL/CUSTOMIZE/LINKTORECORD.ASPX?ALTID=1053362-VI</t>
  </si>
  <si>
    <t>(47.51904784, -122.37313097)</t>
  </si>
  <si>
    <t>1053370-VI</t>
  </si>
  <si>
    <t>FULL REMODEL WITHOUTPERMITS.</t>
  </si>
  <si>
    <t>PERMIT 6883206-CN RECEIVED FINAL APPROVAL 3/8/2022 AND PERMIT 6899811-CN RECEIVED FINAL APPROVAL 6/14/2022 TO CREATE A 6-BEDROOM 6-BATHROOM DUPLEX WITH A FINISHED BASEMENT.</t>
  </si>
  <si>
    <t>2022 JUN 15 12:00:00 AM</t>
  </si>
  <si>
    <t>725 23RD AVE E</t>
  </si>
  <si>
    <t>HTTPS://SERVICES.SEATTLE.GOV/PORTAL/CUSTOMIZE/LINKTORECORD.ASPX?ALTID=1053370-VI</t>
  </si>
  <si>
    <t>(47.62599677, -122.30274334)</t>
  </si>
  <si>
    <t>1053372-VI</t>
  </si>
  <si>
    <t>I AM TRYING TO UNDERSTAND WHY THE SOLID WASTE PLANS SUBMITTED BY THE BUILDER WERE NOT FOLLOWED FOR THE TOWNHOUSES AND NO NEW PLAN WAS SUBMITTED.  WHY DID SDCI ALLOW THE DEVIATION WITHOUT SPU AUTHORIZATION? CURB ACCESS WAS REMOVED BY EXCESSIVE PLANTS IN PLANTING STRIP. SDOT ADVISED CALLING SPU. PER SPU, THE PLAN WAS DEVIATED AND TRASH BINS NEED TO BE PLACED AT THE CURB ON SAND POINT WAY NE (NEED TO BE WITHIN 8 FEET OF THE CURB). MULTIPLE PLANTS WILL NEED TO REMOVED TO ALLOW FOR SAFE AC</t>
  </si>
  <si>
    <t>THE CONSTRUCTION PERMIT 6608217-CN HAS EXPIRED WITHOUT FINAL APPROVAL AND THERE ARE OUTSTANDING STREET IMPROVEMENT PERMITS THAT NEED TO BE FINALIZED AND INSPECTED IN ORDER TO GRANT A FINAL APPROVAL.   PHOTOS IN K DRIVE AND CASE DOCUMENTS</t>
  </si>
  <si>
    <t>6016 SAND POINT WAY NE</t>
  </si>
  <si>
    <t>HTTPS://SERVICES.SEATTLE.GOV/PORTAL/CUSTOMIZE/LINKTORECORD.ASPX?ALTID=1053372-VI</t>
  </si>
  <si>
    <t>(47.67249216, -122.26718025)</t>
  </si>
  <si>
    <t>1053376-VI</t>
  </si>
  <si>
    <t>5828 ROOSEVELT WAY NE</t>
  </si>
  <si>
    <t>HTTPS://SERVICES.SEATTLE.GOV/PORTAL/CUSTOMIZE/LINKTORECORD.ASPX?ALTID=1053376-VI</t>
  </si>
  <si>
    <t>1053378-VI</t>
  </si>
  <si>
    <t>PER ONLINE; THIS RESIDENTIAL PROPERTY... AN EMPTY LOT... IS STILL BEING USED ONLY AS JUNK VEHICLE STORAGE. THIS IS A VIOLATION OF SEATTLE CODE. A PREVIOUS COMPLAINT FOR THE SAME ISSUE TWO YEARS AGO RESULTED IN NOTHING BEING DONE BY THE CITY. PLEASE DO SOMETHING ABOUT THIS VIOLATION... THIS PROPERTY IS A HAZZARD AND EYESORE BRINGING DOWN PROPERTY VALUES. OWNER ALSO HAS HAZZARDOUS TREES WHICH CAN CAUSE DAMAGE TO NEIGHBORING PROPERTY AND THIS EMPTY LOT DOES NOT LIKELY HAV</t>
  </si>
  <si>
    <t>UNAUTHORIZED USE OF VACANT LOT</t>
  </si>
  <si>
    <t>1028 S DONOVAN ST</t>
  </si>
  <si>
    <t>HTTPS://SERVICES.SEATTLE.GOV/PORTAL/CUSTOMIZE/LINKTORECORD.ASPX?ALTID=1053378-VI</t>
  </si>
  <si>
    <t>(47.52579715, -122.31902058)</t>
  </si>
  <si>
    <t>1053379-VI</t>
  </si>
  <si>
    <t>2021 DEC 03 12:00:00 AM</t>
  </si>
  <si>
    <t>HTTPS://SERVICES.SEATTLE.GOV/PORTAL/CUSTOMIZE/LINKTORECORD.ASPX?ALTID=1053379-VI</t>
  </si>
  <si>
    <t>1053380-VI</t>
  </si>
  <si>
    <t>TENANT RIGHTS, DEPOSIT REFUND</t>
  </si>
  <si>
    <t>2204 FAIRMOUNT AVE SW</t>
  </si>
  <si>
    <t>HTTPS://SERVICES.SEATTLE.GOV/PORTAL/CUSTOMIZE/LINKTORECORD.ASPX?ALTID=1053380-VI</t>
  </si>
  <si>
    <t>(47.58339855, -122.38044545)</t>
  </si>
  <si>
    <t>1053381-VI</t>
  </si>
  <si>
    <t>NON-PERMITTED BASEMENT RENOVATION CREATING TWO BEDROOMS WITHOUT SUFFICIENT FIRE SAFETY EGRESS. UNPERMITTED BATHROOM AND KITCHEN.PHOTOS FROM 2017 REAL ESTATE SALE AND 2021 CURRENT MARKET LISTING SHOW THE IMPROVEMENTS IN THE BASEMENT. SF CURRENTLY LISTED BY KC ASSESSOR COMPARED TO THE MARKET LISTING HAS INCREASED BY 300 TO 600 SF. MARKET LISTING ADVERTISES THAT BASEMENT IMPROVEMENTS ADU COULD BE INCOME SOURCE.</t>
  </si>
  <si>
    <t>PERMIT 6893861-CN ACHIEVED FINAL APPROVAL FOR INTERIOR ALTERATIONS ORIGINAL PERFORMED WITHOUT PERMITS AND INSPECTIONS.</t>
  </si>
  <si>
    <t>4715 36TH AVE NE</t>
  </si>
  <si>
    <t>HTTPS://SERVICES.SEATTLE.GOV/PORTAL/CUSTOMIZE/LINKTORECORD.ASPX?ALTID=1053381-VI</t>
  </si>
  <si>
    <t>(47.66308726, -122.28950958)</t>
  </si>
  <si>
    <t>1053382-VI</t>
  </si>
  <si>
    <t>PER ONLINE; I AM CONCERNED ABOUT THE INCREASED LANDSLIDE RISK POSED BY THE RECENT MAJOR TREE AND PLANT REMOVAL ON THIS ALREADY EXTREMELY LANDSLIDE-PRONE HILLSIDE. A LARGE HEDGE AND MULTIPLE TREES INCLUDING TWO MADRONA TREES AND UNDERGROWTH PLANTS WERE REMOVED IN MID-LATE DECEMBER.</t>
  </si>
  <si>
    <t>OBSERVED REMOVED MADRONA TREE FROM THE PROPERTY IN A ECA WITHOUT APPROVAL OR PERMIT.(RELATED REMEDIATION PLAN 000239-22TA)</t>
  </si>
  <si>
    <t>HTTPS://SERVICES.SEATTLE.GOV/PORTAL/CUSTOMIZE/LINKTORECORD.ASPX?ALTID=1053382-VI</t>
  </si>
  <si>
    <t>1053384-VI</t>
  </si>
  <si>
    <t>ILLEGAL TREE CUTTING .....AGAIN**COMPANY CONTACT INFO GIVEN IN VIDEO: 206-473-9793, CHARLIE/VITALITREE - JH**</t>
  </si>
  <si>
    <t>NOV WITHDRAWN</t>
  </si>
  <si>
    <t>9239 VIEW AVE NW</t>
  </si>
  <si>
    <t>HTTPS://SERVICES.SEATTLE.GOV/PORTAL/CUSTOMIZE/LINKTORECORD.ASPX?ALTID=1053384-VI</t>
  </si>
  <si>
    <t>(47.69727029, -122.40001584)</t>
  </si>
  <si>
    <t>1053385-VI</t>
  </si>
  <si>
    <t>PER CSB: SQUATTERS ARE LIVING IN THIS EMPTY HOUSE - IT SOLD TO A DEVELOPER EARLIER THIS SUMMER BUT THEY HAVEN'T STARTED WORKING ON IT - VACANT BUILDING VIOLATION</t>
  </si>
  <si>
    <t>HTTPS://SERVICES.SEATTLE.GOV/PORTAL/CUSTOMIZE/LINKTORECORD.ASPX?ALTID=1053385-VI</t>
  </si>
  <si>
    <t>1053388-VI</t>
  </si>
  <si>
    <t>HTTPS://SERVICES.SEATTLE.GOV/PORTAL/CUSTOMIZE/LINKTORECORD.ASPX?ALTID=1053388-VI</t>
  </si>
  <si>
    <t>1053389-VI</t>
  </si>
  <si>
    <t>PER CSB: CSB: PLEASE SEND TO SDCI TO CHECK FOR MULTIPLE VEHICLES PARKED ON PRIVATE YARD.MANY CARS AND A TRUCK PARKED IN YARD, SEEMS TO BE USED FOR SOME COMMERCIAL PURPOSE. IS AN EYESORE FOR THE NEIGHBORS.LAND USE VIOLATION</t>
  </si>
  <si>
    <t>DISCONTINUE MAINTENANCE OF MOTOR VEHICLE OR ANY OTHER ITEMS ON THIS VACANT LOT. THE PRESENT USE OF THIS LOT IS VACANT.</t>
  </si>
  <si>
    <t>HTTPS://SERVICES.SEATTLE.GOV/PORTAL/CUSTOMIZE/LINKTORECORD.ASPX?ALTID=1053389-VI</t>
  </si>
  <si>
    <t>1053391-VI</t>
  </si>
  <si>
    <t>THE UNIT UPSTAIRS LEAKED INTO MY LIGHTFIXTURE. NOW THERE IS A CRACK IN THE CEILING.  I AM GETTINGNO RESPONSE FROMTHE LANDLORD.</t>
  </si>
  <si>
    <t>HBMC COMPLAINTS, CRACKED SIDEWALKS, MALFUNCTIONING LIGHTS AND WINDOWS THAT WON'T STAY OPEN.</t>
  </si>
  <si>
    <t>3219 FRANKLIN AVE E</t>
  </si>
  <si>
    <t>HTTPS://SERVICES.SEATTLE.GOV/PORTAL/CUSTOMIZE/LINKTORECORD.ASPX?ALTID=1053391-VI</t>
  </si>
  <si>
    <t>(47.65042175, -122.32117678)</t>
  </si>
  <si>
    <t>1053392-VI</t>
  </si>
  <si>
    <t>THEY ARE DOING MAJOR CONSTRUCTION AND HAVEN'T PULLED ANY PERMITS.</t>
  </si>
  <si>
    <t>PERMITS 6877896-FR AND 6875668-EL ACHIEVED FINAL APPROVAL 8/12/22; PERMIT 6871383-SS ACHIEVED FINAL APPROVAL ON 12/3/21 AND 6874827-CN ACHIEVED FINAL APPROVAL ON 8/19/22.</t>
  </si>
  <si>
    <t>3718 NE 41ST ST</t>
  </si>
  <si>
    <t>HTTPS://SERVICES.SEATTLE.GOV/PORTAL/CUSTOMIZE/LINKTORECORD.ASPX?ALTID=1053392-VI</t>
  </si>
  <si>
    <t>(47.65866937, -122.28745764)</t>
  </si>
  <si>
    <t>1053395-VI</t>
  </si>
  <si>
    <t>THE HOUSE HAS INSTALLED UNSHIELDED LED FLOODLIGHTS THAT ARE A NUISANCE TO NEIGHBORS DUE TO THE FACT THAT THEY POINT INTO OUR WINDOWS AND ARE EXTREMELY BRIGHT. WE HAVE ASKED THEM TO TAKE ACTION TO CORRECT THE FLOODLIGHTS SO THEY MEET CITY CODE BUT THE OWNERS HAVE TAKEN NO ACTION. THE CODE REFERENCED IS SMC 23.44.008.H.</t>
  </si>
  <si>
    <t>1.	SHIELD AND DIRECT EXTERIOR LIGHTING LOCATED AT REAR OF PROPERTY AWAY FROM LOWER ADJACENT PROPERTIES TO THE EAST.</t>
  </si>
  <si>
    <t>4432 30TH AVE W</t>
  </si>
  <si>
    <t>HTTPS://SERVICES.SEATTLE.GOV/PORTAL/CUSTOMIZE/LINKTORECORD.ASPX?ALTID=1053395-VI</t>
  </si>
  <si>
    <t>(47.66101906, -122.39577176)</t>
  </si>
  <si>
    <t>1053396-VI</t>
  </si>
  <si>
    <t>CREATING TWO ADDITIONAL UNITS IN SINGLE FAMILY HOME APPROXIMATELY 2018.COMBINING LIGHT AND GLARE COMPLAINT FILED UNDER 5690-21CP:PER ONLINE; BACKYARD PORCH LIGHT HAS NO COVER SHINES INTO ADJACENT BUILDING WINDOWS.</t>
  </si>
  <si>
    <t>1.	SHIELD AND DIRECT EXTERIOR LIGHTING LOCATED AT REAR PORCH AWAY ADJACENT PROPERTY TO THE NORTH.</t>
  </si>
  <si>
    <t>HTTPS://SERVICES.SEATTLE.GOV/PORTAL/CUSTOMIZE/LINKTORECORD.ASPX?ALTID=1053396-VI</t>
  </si>
  <si>
    <t>1053398-VI</t>
  </si>
  <si>
    <t>HTTPS://SERVICES.SEATTLE.GOV/PORTAL/CUSTOMIZE/LINKTORECORD.ASPX?ALTID=1053398-VI</t>
  </si>
  <si>
    <t>1053399-VI</t>
  </si>
  <si>
    <t>THE JULIE APARTMENTS ARE OWNED AND MANAGED BY LIHI. THERE IS GARBAGE ALL AROUND THE BUILDING. THEIR ARE TENANTS WHO LITERALLY ARE WITHOUT A DOOR ON THEIR UNITS. THE BUILDING IS ALSO INFESTED WITH ROACHES AND BED BUGS.</t>
  </si>
  <si>
    <t>ETRANCE DOOR MISSING, NO WATER IN TOILET AND MISSING GLASS WINDOW.</t>
  </si>
  <si>
    <t>2021 DEC 01 12:00:00 AM</t>
  </si>
  <si>
    <t>HTTPS://SERVICES.SEATTLE.GOV/PORTAL/CUSTOMIZE/LINKTORECORD.ASPX?ALTID=1053399-VI</t>
  </si>
  <si>
    <t>1053400-VI</t>
  </si>
  <si>
    <t>OWNER WAS AUTHORIZED TO BUILD A DUPLEX ON THE BACK OF THE PROPERTY, BUT WAS REQUIRED BY THE CONSTRUCTION PERMIT NOT TO USE THE BASEMENT OF THE ORIGINAL BRICK HOUSE AS A HOUSING UNIT.  HE HAS NOW DONE SO.  THERE ARE MAILBOXES FOR FOUR UNITS AND EACH UNIT IS LABELED AS A, B, C AND D.</t>
  </si>
  <si>
    <t>VIOLATION #1: DISCONTINUE THE MAINTENANCE OF AN UNAUTHORIZED DWELLING UNIT (LABELED AS UNIT D) IN A SINGLE FAMILY STRUCTURE IN A SINGLE FAMILY ZONE, OR OBTAIN A PERMIT AND A FINAL APPROVAL INSPECTION TO ESTABLISH THE USE. THE UNAUTHORIZED DWELLING UNIT IN THIS BASEMENT IS NOT BE USED AS HABITABLE SPACE.VIOLATION #2:IN ADDITION TO OTHER PENALTIES DESCRIBED BELOW, IF YOU OWN A SINGLE FAMILY ZONED LOT AND RECEIVE A NOTICE OF VIOLATION FOR AN UNAUTHORIZED DWELLING UNIT, AND THIS UNAUTHORIZED DWELLING UNIT IS NOT A LEGAL NONCONFORMING USE OR OTHERWISE APPROVED BY PERMIT, YOU ARE SUBJECT TO A CIVIL PENALTY OF $5,000 FOR EACH UNAUTHORIZED UNIT.</t>
  </si>
  <si>
    <t>8045 INTERLAKE AVE N</t>
  </si>
  <si>
    <t>HTTPS://SERVICES.SEATTLE.GOV/PORTAL/CUSTOMIZE/LINKTORECORD.ASPX?ALTID=1053400-VI</t>
  </si>
  <si>
    <t>(47.68829731, -122.34098296)</t>
  </si>
  <si>
    <t>1053401-VI</t>
  </si>
  <si>
    <t>DUPL - SEE 1053179-VI FOR ENFORCEMENT</t>
  </si>
  <si>
    <t>HTTPS://SERVICES.SEATTLE.GOV/PORTAL/CUSTOMIZE/LINKTORECORD.ASPX?ALTID=1053401-VI</t>
  </si>
  <si>
    <t>1053403-VI</t>
  </si>
  <si>
    <t>BROKEN DOOR, WINDOW AND NO WATER ON COMMODE.</t>
  </si>
  <si>
    <t>HTTPS://SERVICES.SEATTLE.GOV/PORTAL/CUSTOMIZE/LINKTORECORD.ASPX?ALTID=1053403-VI</t>
  </si>
  <si>
    <t>1053407-VI</t>
  </si>
  <si>
    <t>SPR HAS RECEIVED MULTIPLE COMPLAINTS ABOUT TREE TOPPING HAPPENING ON A ECA FOR WATER VIEW.  THIS WORK IS BEING DONE BY SEATTLE TREE CARE AT THE REQUEST OF HOUSE ADDRESS 14415 3RD AVENUE NW.  THE AREA IN QUESTION WHERE THE TREE WORK IS OCCURRING BELONGS TO HIGHLANDS INC, PARCEL ID: 2426039085, NOT THE REQUESTOR.  THE CREW HAS PACKED UP AND LEFT THE AREA.SPR ISSUED A STOP WORK ORDER TWICE LAST MONTH TO SEATTLE TREE CARE FOR ILLEGAL TREE CUTTING ON SPR PROPERTY.  THIS CONTRAC</t>
  </si>
  <si>
    <t>NINE BIG LEAF MAPLE WERE TOPPED WEST OF 14415 3RD AVE NW IN ECA.</t>
  </si>
  <si>
    <t>14415 3RD AVE NW</t>
  </si>
  <si>
    <t>HTTPS://SERVICES.SEATTLE.GOV/PORTAL/CUSTOMIZE/LINKTORECORD.ASPX?ALTID=1053407-VI</t>
  </si>
  <si>
    <t>(47.73367087, -122.36164699)</t>
  </si>
  <si>
    <t>1053408-VI</t>
  </si>
  <si>
    <t>PERMITS WERE OBTAINED BUT WORK &amp; INSPECTIONS WERE NOT COMPLETED AND NEW OWNERS TOOK POSSESION AS OF 2/11/21</t>
  </si>
  <si>
    <t>AS OF JUNE 10, 2024, PERMITS 6959134-CN "TO COMPLETE AND FINAL 6688221-CN," 6808775-FR, 6808776-RF, AND 6804786-EL VERIFIED TO HAVE ACHIEVED FINAL APPROVAL</t>
  </si>
  <si>
    <t>2211 N 59TH ST</t>
  </si>
  <si>
    <t>HTTPS://SERVICES.SEATTLE.GOV/PORTAL/CUSTOMIZE/LINKTORECORD.ASPX?ALTID=1053408-VI</t>
  </si>
  <si>
    <t>(47.6714196, -122.33124247)</t>
  </si>
  <si>
    <t>1053411-VI</t>
  </si>
  <si>
    <t>SINGLE FAMILY HOUSE FIRE</t>
  </si>
  <si>
    <t>03//14/23   ENGINEERS LETTER RECEIVED.</t>
  </si>
  <si>
    <t>501 W HIGHLAND DR</t>
  </si>
  <si>
    <t>HTTPS://SERVICES.SEATTLE.GOV/PORTAL/CUSTOMIZE/LINKTORECORD.ASPX?ALTID=1053411-VI</t>
  </si>
  <si>
    <t>(47.62940022, -122.36342124)</t>
  </si>
  <si>
    <t>1053414-VI</t>
  </si>
  <si>
    <t>HTTPS://SERVICES.SEATTLE.GOV/PORTAL/CUSTOMIZE/LINKTORECORD.ASPX?ALTID=1053414-VI</t>
  </si>
  <si>
    <t>(47.58568041, -122.31317633)</t>
  </si>
  <si>
    <t>1053415-VI</t>
  </si>
  <si>
    <t>OPERATING A NIGHTCLUB WITHOUT A USE PERMIT</t>
  </si>
  <si>
    <t>1921 1ST AVE</t>
  </si>
  <si>
    <t>HTTPS://SERVICES.SEATTLE.GOV/PORTAL/CUSTOMIZE/LINKTORECORD.ASPX?ALTID=1053415-VI</t>
  </si>
  <si>
    <t>(47.61051231, -122.34228631)</t>
  </si>
  <si>
    <t>1053418-VI</t>
  </si>
  <si>
    <t>THE RETAINING WALL BUILT BY JABOODA HOMES CROSSING NORTH SOUTH ONTO MY PROPERTY APPEARS TO HAVE NUMEROUS PROBLEMS WITH IT THAT I ALREADY DISCUSSED IN A LOT OF DETAIL WITH SDCI.  IT CROSSES THE BOUNDARY ONTO 4208D 37TH AVE S</t>
  </si>
  <si>
    <t>AS OF 12/3/2021, CONSTRUCTING A RETAINING STRUCTURE APPROXIMATELY 10 INCHES WIDE THAT RETAINS MORE THAN 4 FEET OF EARTH MATERIALS ON THIS PROPERTY REQUIRES A PERMIT AND INSPECTIONS.</t>
  </si>
  <si>
    <t>HTTPS://SERVICES.SEATTLE.GOV/PORTAL/CUSTOMIZE/LINKTORECORD.ASPX?ALTID=1053418-VI</t>
  </si>
  <si>
    <t>1053420-VI</t>
  </si>
  <si>
    <t>HAVE BEEN WITHOUT WORKING REFRIGERATOR FOR 2 WEEKS, LANDLORD AWARE OF ISSUE</t>
  </si>
  <si>
    <t>REFRIGERATOR NOT WORKING.</t>
  </si>
  <si>
    <t>2021 DEC 05 12:00:00 AM</t>
  </si>
  <si>
    <t>231 BELMONT AVE E</t>
  </si>
  <si>
    <t>HTTPS://SERVICES.SEATTLE.GOV/PORTAL/CUSTOMIZE/LINKTORECORD.ASPX?ALTID=1053420-VI</t>
  </si>
  <si>
    <t>(47.62059207, -122.3244098)</t>
  </si>
  <si>
    <t>1053423-VI</t>
  </si>
  <si>
    <t>HTTPS://SERVICES.SEATTLE.GOV/PORTAL/CUSTOMIZE/LINKTORECORD.ASPX?ALTID=1053423-VI</t>
  </si>
  <si>
    <t>1053424-VI</t>
  </si>
  <si>
    <t>PER ONLINE; THEY HAVE DOZENS OF JUNK CARS BEHIND THEIR BUSINESS AS WELL AS ENDLESS TRASH OVERFLOWING THEIR CANS AND GOING INTO THE STREET (IT'S A SMALL GROCERY STORE). IT'S NOT PLEASANT OR SAFE FOR ANY OF THE KIDS AROUND HERE TO LIVE RIGHT AROUND THE CORNER FROM ALL THE JUNK CARS AND TRASH. THERE'S CONSTANTLY BROKEN GLASS, HORRIBLE SMELLS, AND RAT INFESTATIONS IN THE HOUSES AND GARDENS ON ROSE, WOLCOTT, AND WABASH. WHAT'S ALSO UPSETTING IS IT'S SUPPOSED TO BE AN ALLEY (BETWEEN</t>
  </si>
  <si>
    <t>ILLEGAL USE OF ZONE - PHOTOS AVAILABLE</t>
  </si>
  <si>
    <t>8300 WABASH AVE S</t>
  </si>
  <si>
    <t>HTTPS://SERVICES.SEATTLE.GOV/PORTAL/CUSTOMIZE/LINKTORECORD.ASPX?ALTID=1053424-VI</t>
  </si>
  <si>
    <t>(47.5293854, -122.26949274)</t>
  </si>
  <si>
    <t>1053426-VI</t>
  </si>
  <si>
    <t>ONE DOUGLAS FIR HASBEEN TAKEN DOWN, J &amp; T TREE SERVICE SAYS THEY'RE TAKINGDOWN TWO MORETREES.  ANOTHERDOUGLAS FIR AND A BIG LEAF MAPLE.</t>
  </si>
  <si>
    <t>CUTTING OF TWO EXCEPTIONAL TREES (DOUGLAS FIR, BIG LEAF MAPLE) WITHOUT PERMIT OR APPROVAL. 12-1-21 JG</t>
  </si>
  <si>
    <t>202 23RD AVE</t>
  </si>
  <si>
    <t>HTTPS://SERVICES.SEATTLE.GOV/PORTAL/CUSTOMIZE/LINKTORECORD.ASPX?ALTID=1053426-VI</t>
  </si>
  <si>
    <t>(47.60367694, -122.30215093)</t>
  </si>
  <si>
    <t>1053429-VI</t>
  </si>
  <si>
    <t>PER ONLINE; I SPOKE WITH JOE WHO WAS THE INSPECTOR ON-CALL, AND WAS ADVISED TO FILL OUT THIS FORM AS HE SUSPECTS THERE MAY BE CONSTRUCTION PERMIT VIOLATION FOR THE GAZEBO ITSELF, ALONG WITH A HEIGHT ZONING ISSUE, AND A DRAINING VIOLATION:BACKGROUND: ABOUT TWO WEEKS AGO A TOWNHOUSE NEIGHBOR BUILT A LARGE GAZEBO ON HIS ROOFTOP PATIO, WHICH INCLUDES THE INSTALL OF HARDTOP PLASTIC ROOF. THE PLASTIC ROOF HANGS OVER THE EDGE AND IS AT A DOWNWARD ANGLE WHICH CASCADES RAINWA</t>
  </si>
  <si>
    <t>AT THE TIME OF THE 12/2/21 INSPECTION AND BASED ON A REVIEW OF THE RECORDS, ROOFTOP STRUCTURE, IF ALLOWED, REQUIRES A PERMIT AND INSPECTIONS.</t>
  </si>
  <si>
    <t>7756 DELRIDGE WAY SW</t>
  </si>
  <si>
    <t>HTTPS://SERVICES.SEATTLE.GOV/PORTAL/CUSTOMIZE/LINKTORECORD.ASPX?ALTID=1053429-VI</t>
  </si>
  <si>
    <t>(47.53211215, -122.36006103)</t>
  </si>
  <si>
    <t>1053430-VI</t>
  </si>
  <si>
    <t>MUDDY WATER FLOWING OFF SITE AND DOWN STREET.</t>
  </si>
  <si>
    <t>AT THE 12/8/21 INVESTIGATION THE SDCI SITE INSPECTOR OBSERVED THAT THE SITE HAS BEEN  CLEANED UP AND THE ROW IS FREE OF MUD AND DEBRIS.  STRAW WATTLES AND QUARRY SPALLS ARE IN PLACE AT THE NEW CONSTRUCTION ENTRANCE AT NE 60TH ST PER THE PERMIT REQUIREMENTS FOR 6800851-CN.</t>
  </si>
  <si>
    <t>2021 DEC 07 12:00:00 AM</t>
  </si>
  <si>
    <t>5622 NE 59TH ST</t>
  </si>
  <si>
    <t>HTTPS://SERVICES.SEATTLE.GOV/PORTAL/CUSTOMIZE/LINKTORECORD.ASPX?ALTID=1053430-VI</t>
  </si>
  <si>
    <t>(47.67182626, -122.26725971)</t>
  </si>
  <si>
    <t>1053431-VI</t>
  </si>
  <si>
    <t>6239 25TH AVE NE</t>
  </si>
  <si>
    <t>HTTPS://SERVICES.SEATTLE.GOV/PORTAL/CUSTOMIZE/LINKTORECORD.ASPX?ALTID=1053431-VI</t>
  </si>
  <si>
    <t>(47.67496684, -122.30090586)</t>
  </si>
  <si>
    <t>1053432-VI</t>
  </si>
  <si>
    <t>RECORD AUTOMATICALLY CREATED FROM 1052530-VB; SEE 6699820-CN FOR ADJACENT CONSTRUCTION (909 HIAWATHA PL S)</t>
  </si>
  <si>
    <t>HTTPS://SERVICES.SEATTLE.GOV/PORTAL/CUSTOMIZE/LINKTORECORD.ASPX?ALTID=1053432-VI</t>
  </si>
  <si>
    <t>1053433-VI</t>
  </si>
  <si>
    <t>SDCI ELECTRICAL INSPECTOR ONSITE FOR SECURITY SYSTEM INSPECTION AND NOTICED WORK TAKING PLACE ON PANEL IN THE HIDDEN HAND TATTOO PLACE W/NO PERMITS &amp; INSPECTIONS.</t>
  </si>
  <si>
    <t>ELECTRICAL WORK ON SERVICE PANEL LOCATED IN HIDDEN HANDS TATTOO TENANT SPACE IS PERMITTED UNDER 6810742-EL. THIS WORK IS PENDING FINAL APPROVAL.</t>
  </si>
  <si>
    <t>3500 FREMONT AVE N</t>
  </si>
  <si>
    <t>HTTPS://SERVICES.SEATTLE.GOV/PORTAL/CUSTOMIZE/LINKTORECORD.ASPX?ALTID=1053433-VI</t>
  </si>
  <si>
    <t>(47.65079107, -122.34962189)</t>
  </si>
  <si>
    <t>1053436-VI</t>
  </si>
  <si>
    <t>NEW HVAC SYSTEM. NEW ELECTRIC SERVICE. I DON'T SEE PERMITS OR INSPECTIONS FOR THESE ADDITIONS/CHANGES.</t>
  </si>
  <si>
    <t>6873896-RF ACHIEVED FINAL ON 1/18/22 FOR WORK ORIGINALLY BEGUN W/O PERMITS AND INSPECTIONS.</t>
  </si>
  <si>
    <t>2142 N 51ST ST</t>
  </si>
  <si>
    <t>HTTPS://SERVICES.SEATTLE.GOV/PORTAL/CUSTOMIZE/LINKTORECORD.ASPX?ALTID=1053436-VI</t>
  </si>
  <si>
    <t>(47.66597987, -122.33188619)</t>
  </si>
  <si>
    <t>1053438-VI</t>
  </si>
  <si>
    <t>LARGE TREE REMOVED FROM STREET SIDE OF THIS ADDRESS.  APPEARS TO HAVE BEEN A SIZE AND SPECIES THAT WOULD BE EXCEPTIONAL, HENCE REQUIRED A PERMIT FOR REMOVAL IF A HIGH RISK HAZARD.  SPECIES AND EXTRAPOLATED SIZE TBD BY SDCI ARBORISTS. SAW NO PERMIT IN SDCI PORTAL.   PHOTOS AND ADDRESS SENT TO DEB MCGARRY / PAUL HUMPHRIES EMAILS TOO.</t>
  </si>
  <si>
    <t>REMOVING OR TOPPING OF ONE TREE( WESTERN RED CEDAR-THUJA PLICATA WITH DBH OF38.03 INCHES) WITHIN A DESIGNATED ENVIRONMENTALLY CRITICAL AREA (STEEP SLOPE)WITHOUT APPROVAL IN VIOLATION OF THE CRITICAL AREAS AND TREE PROTECTION ORDINANCES.</t>
  </si>
  <si>
    <t>837 NW 116TH ST</t>
  </si>
  <si>
    <t>HTTPS://SERVICES.SEATTLE.GOV/PORTAL/CUSTOMIZE/LINKTORECORD.ASPX?ALTID=1053438-VI</t>
  </si>
  <si>
    <t>(47.71283588, -122.36782963)</t>
  </si>
  <si>
    <t>1053439-VI</t>
  </si>
  <si>
    <t>HTTPS://SERVICES.SEATTLE.GOV/PORTAL/CUSTOMIZE/LINKTORECORD.ASPX?ALTID=1053439-VI</t>
  </si>
  <si>
    <t>1053440-VI</t>
  </si>
  <si>
    <t>HOLE IN CEILING, PERLEAK FROM UPSTAIRS APT.FAILED HOT WATER HEATER. MOLD. BATHROOM FLOORFLOODED.</t>
  </si>
  <si>
    <t>1512 BOYLSTON AVE</t>
  </si>
  <si>
    <t>HTTPS://SERVICES.SEATTLE.GOV/PORTAL/CUSTOMIZE/LINKTORECORD.ASPX?ALTID=1053440-VI</t>
  </si>
  <si>
    <t>(47.6144584, -122.32324784)</t>
  </si>
  <si>
    <t>1053441-VI</t>
  </si>
  <si>
    <t>WORK WITHOUT PERMITS;ELECTRICAL CONCERNSWITH EXTERIOR CONDUITSAT BUILDING A.</t>
  </si>
  <si>
    <t>PERMIT 6875861-EL ISSUED 1/4/22 AND GRANTED FINAL APPROVAL ON 8/4/22 FOR WORK ORIGINALLY BEGUN WITHOUT PERMITS AND INSPECTIONS BY UNLICENSED INDIVIDUALS.</t>
  </si>
  <si>
    <t>13739 15TH AVE NE</t>
  </si>
  <si>
    <t>HTTPS://SERVICES.SEATTLE.GOV/PORTAL/CUSTOMIZE/LINKTORECORD.ASPX?ALTID=1053441-VI</t>
  </si>
  <si>
    <t>(47.72957634, -122.31400354)</t>
  </si>
  <si>
    <t>1053442-VI</t>
  </si>
  <si>
    <t>HTTPS://SERVICES.SEATTLE.GOV/PORTAL/CUSTOMIZE/LINKTORECORD.ASPX?ALTID=1053442-VI</t>
  </si>
  <si>
    <t>1053443-VI</t>
  </si>
  <si>
    <t>PER ONLINE; ABANDONED PROPERTY THAT IS NOT KEPT UP; GRASS IS A COUPLE FEET HIGH AND COVERS SIDEWALKS; NOTED SQUATTERS IN/ AROUND HOME WITH SHOPPING CARTS OUTSIDE THE HOUSE; ISSUES WITH RODENTS AND POTENTIAL ENVIRONMENTAL SAFETY HAZARDS. THIS HAS BEEN AN ISSUE SINCE WE MOVED INTO THE NEIGHBORHOOD FOR OVER 1 YEAR.</t>
  </si>
  <si>
    <t>HTTPS://SERVICES.SEATTLE.GOV/PORTAL/CUSTOMIZE/LINKTORECORD.ASPX?ALTID=1053443-VI</t>
  </si>
  <si>
    <t>1053445-VI</t>
  </si>
  <si>
    <t>VACANT BLDG</t>
  </si>
  <si>
    <t>900 ROY ST</t>
  </si>
  <si>
    <t>HTTPS://SERVICES.SEATTLE.GOV/PORTAL/CUSTOMIZE/LINKTORECORD.ASPX?ALTID=1053445-VI</t>
  </si>
  <si>
    <t>(47.62571779, -122.33944393)</t>
  </si>
  <si>
    <t>1053446-VI</t>
  </si>
  <si>
    <t>UNPERMITTED REMOVAL OF AT LEAST ONE EXCEPTIONAL TREE FROM THE ECA - STEEP SLOPE TO THE EAST OF THE PROPERTY. TREE SERVICE IS 'CUSTOM TREE SERVICE' REREGISTERED TO 14131 55TH AVE W, EDMONDS, WA 98026.</t>
  </si>
  <si>
    <t>CUTTING DOWN 3 TREES IN ECA OVER 6" IN DBH.</t>
  </si>
  <si>
    <t>10304 LAKE CITY WAY NE</t>
  </si>
  <si>
    <t>HTTPS://SERVICES.SEATTLE.GOV/PORTAL/CUSTOMIZE/LINKTORECORD.ASPX?ALTID=1053446-VI</t>
  </si>
  <si>
    <t>(47.70332167, -122.30131566)</t>
  </si>
  <si>
    <t>1053449-VI</t>
  </si>
  <si>
    <t>2022 JAN 19 12:00:00 AM</t>
  </si>
  <si>
    <t>HTTPS://SERVICES.SEATTLE.GOV/PORTAL/CUSTOMIZE/LINKTORECORD.ASPX?ALTID=1053449-VI</t>
  </si>
  <si>
    <t>(47.61495443, -122.30466024)</t>
  </si>
  <si>
    <t>1053451-VI</t>
  </si>
  <si>
    <t>PER CSB: THIS HOUSE MAY BE ABANDONED AND/OR SQUATTED. IT'S UNCLEAR WHAT IS GOING ON OVER THE LAST SEVERAL MONTHS. THERE IS A MAKESHIFT STREET PARKING BLOCKADE, WHAT LOOKS LIKE AN OVERTURNED BATHTUB, EMPTY BOXES, ASSORTED RUSTING TOOLS AND MISCELLANEOUS UNSECURED TRASH BLOWING AROUND.</t>
  </si>
  <si>
    <t>HTTPS://SERVICES.SEATTLE.GOV/PORTAL/CUSTOMIZE/LINKTORECORD.ASPX?ALTID=1053451-VI</t>
  </si>
  <si>
    <t>1053452-VI</t>
  </si>
  <si>
    <t>RENT INCREASE RECEIVED</t>
  </si>
  <si>
    <t>515 HARVARD AVE E</t>
  </si>
  <si>
    <t>HTTPS://SERVICES.SEATTLE.GOV/PORTAL/CUSTOMIZE/LINKTORECORD.ASPX?ALTID=1053452-VI</t>
  </si>
  <si>
    <t>(47.62366409, -122.32230696)</t>
  </si>
  <si>
    <t>1053453-VI</t>
  </si>
  <si>
    <t>C13591Y LICENSE TO TRUCK. SEEMS LIKE CLOSE TO OR IS EXCEPTIONAL SIZE DOUG FIR. THAT'S TBD BY YOU GUYS I HAVEN'T CALLED A COMPLAINT AND I DON'T KNOW IF IT'S COMPLAINT WORTHY I'M ON THE ROAD CAN'T REALLY DO IT BUT IT'S FOR YOUR INFORMATION THANKS BYE</t>
  </si>
  <si>
    <t>DOUGLAS FIR CUT DOWN WITH 43" DBH. NOV IS IN PICS FILE BY MISTAKE</t>
  </si>
  <si>
    <t>10734 2ND AVE NW</t>
  </si>
  <si>
    <t>HTTPS://SERVICES.SEATTLE.GOV/PORTAL/CUSTOMIZE/LINKTORECORD.ASPX?ALTID=1053453-VI</t>
  </si>
  <si>
    <t>(47.70792601, -122.35917672)</t>
  </si>
  <si>
    <t>1053454-VI</t>
  </si>
  <si>
    <t>RESIDENTIAL VACANT LOT OWNED BY FORMER CITY OF SEATTLE FINANCE EMPLOYEE, SCHEDULED FOR FUTURE DEVELOPMENT--TWO MERCEDES SEDAN VEHICLES, ONE GRAY, ONE BLACK, PARKED ON THE PROPERTY FOR YEARS--ATTRACTING HOMELESS INDIVIDUALS WHO ARE USING THE VEHICLES AS SHELTER AND FOR NARCOTIC DRUG USE--PROPERTY IS OVERGROWN WITH VEGETATION AND WILD BLACKBERRIES--MANY KINDS OF SOLID WASTE ARE DEPOSITED ON THIS PROPERTY, INCLUDING PLASTIC, CARDBOARD, PAPER, STEEL PIPE, WOOD WASTE, ETC.--T</t>
  </si>
  <si>
    <t>1904 23 AVE S</t>
  </si>
  <si>
    <t>HTTPS://SERVICES.SEATTLE.GOV/PORTAL/CUSTOMIZE/LINKTORECORD.ASPX?ALTID=1053454-VI</t>
  </si>
  <si>
    <t>1053462-VI</t>
  </si>
  <si>
    <t>2022 FEB 24 12:00:00 AM</t>
  </si>
  <si>
    <t>9402 18TH AVE SW</t>
  </si>
  <si>
    <t>HTTPS://SERVICES.SEATTLE.GOV/PORTAL/CUSTOMIZE/LINKTORECORD.ASPX?ALTID=1053462-VI</t>
  </si>
  <si>
    <t>(47.51903831, -122.35756695)</t>
  </si>
  <si>
    <t>1053466-VI</t>
  </si>
  <si>
    <t>8850 36TH AVE SW</t>
  </si>
  <si>
    <t>HTTPS://SERVICES.SEATTLE.GOV/PORTAL/CUSTOMIZE/LINKTORECORD.ASPX?ALTID=1053466-VI</t>
  </si>
  <si>
    <t>(47.52317557, -122.37776467)</t>
  </si>
  <si>
    <t>1053468-VI</t>
  </si>
  <si>
    <t>SITE IS DANGEROUS. WEST SIDE IS WIDE OPEN TO ALLEY ROW WITH OPEN TRENCHES. NO RUN-OFF MANAGEMENT, IE. SILT FENCES ETC. UNCOVERED EXCAVATIONS.  DUMPSTER IN ROW TO EAST OF PROPERTY NOT SURE IF PERMITTED . PORTAPOTTTY IN WEST SIDE ROW NOT SURE IF PERMITTED.  POORLY RUN OPERATION. PERMITS ARE UNCLEAR.. SIGNIFICANT RENOVATION TO MAIN BUILDING WITH STFI ?? WAS NOT CLEAR IN DOCUMENTS IF REBAR IN ADU FOUNDATION HAD BEEN INSPECTED.. WAS NOT THIS WAY WHEN WE DID OUR RENOVATION 1</t>
  </si>
  <si>
    <t>ON 12/22/21 THE SDCI SITE INSPECTOR WAS ONSITE FOR THE FIRST GROUND DISTURBANCE INSPECTIONS FOR THE SFR ADD/ALT 6825597-CN AND THE DADU 6815881-CN. THE REQUIRED TREE PROTECTION AND EROSION CONTROL HAD BEEN INSTALLED AND THE SITE IS IN COMPLIANCE.</t>
  </si>
  <si>
    <t>9028 PHINNEY AVE N</t>
  </si>
  <si>
    <t>HTTPS://SERVICES.SEATTLE.GOV/PORTAL/CUSTOMIZE/LINKTORECORD.ASPX?ALTID=1053468-VI</t>
  </si>
  <si>
    <t>(47.69535754, -122.35373617)</t>
  </si>
  <si>
    <t>1053469-VI</t>
  </si>
  <si>
    <t>PER CSB: VACANT LOT GARBAGE DUMPING. BROKE INTO CLOSED OFF CONSULATE AND DUMPING THERELAND USE AND JUNK STORAGE VIOLATION</t>
  </si>
  <si>
    <t>HTTPS://SERVICES.SEATTLE.GOV/PORTAL/CUSTOMIZE/LINKTORECORD.ASPX?ALTID=1053469-VI</t>
  </si>
  <si>
    <t>1053472-VI</t>
  </si>
  <si>
    <t>I NOTICED SOME CLEARING &amp; GRADING, PLUS NEW TIMBER WALLS BEING INSTALLED. ARE THE WALLS ON THE PROPERTY OR IN THE SDOT RIGHT OF WAY? THIS IS AN ECA SITE. IS THERE A PERMIT FOR THIS WORK?</t>
  </si>
  <si>
    <t>AS OF 12/13/2021, CONSTRUCTING RETAINING STRUCTURES OF ANY HEIGHT IN A STEEP SLOPE ECA ON THE NW CORNER OF THIS PROPERTY WITH PORTIONS POSSIBLY IN THE R-O-W REQUIRES A PERMIT AND INSPECTIONS FROM SDCI TO KEEP OR REMOVE THE WALLS AND POSSIBLY A PERMIT AND INSPECTIONS FROM SDOT.</t>
  </si>
  <si>
    <t>2903 S MASSACHUSETTS ST</t>
  </si>
  <si>
    <t>HTTPS://SERVICES.SEATTLE.GOV/PORTAL/CUSTOMIZE/LINKTORECORD.ASPX?ALTID=1053472-VI</t>
  </si>
  <si>
    <t>(47.58774879, -122.2946044)</t>
  </si>
  <si>
    <t>1053473-VI</t>
  </si>
  <si>
    <t>REPORT ACTIVE TREE CUTTING, PERMIT 6847229-DM</t>
  </si>
  <si>
    <t>TREE REMOVAL WAS CONFIRMED PER PLANS AT THE FIRST GROUND DISTURBANCE FOR PERMIT 6847228-CN.</t>
  </si>
  <si>
    <t>2512 NE 68TH ST</t>
  </si>
  <si>
    <t>HTTPS://SERVICES.SEATTLE.GOV/PORTAL/CUSTOMIZE/LINKTORECORD.ASPX?ALTID=1053473-VI</t>
  </si>
  <si>
    <t>(47.67775778, -122.29983037)</t>
  </si>
  <si>
    <t>1053475-VI</t>
  </si>
  <si>
    <t>8333 DALLAS AVE S</t>
  </si>
  <si>
    <t>HTTPS://SERVICES.SEATTLE.GOV/PORTAL/CUSTOMIZE/LINKTORECORD.ASPX?ALTID=1053475-VI</t>
  </si>
  <si>
    <t>(47.52832202, -122.31805477)</t>
  </si>
  <si>
    <t>1053476-VI</t>
  </si>
  <si>
    <t>INTERIOR ALTERATIONS, KITCHEN REMODEL, ALL NEW WINDOWS, NEW WIRING WITHOUT PERMITS &amp; INSPECTIONS.</t>
  </si>
  <si>
    <t>PERMIT 6875641-CN ACHIEVED FINAL APPROVAL ON 3/3/22 FOR WORK ORIGINALLY BEGUN W/O PERMITS &amp; INSPECTIONS.</t>
  </si>
  <si>
    <t>14332 MERIDIAN AVE N</t>
  </si>
  <si>
    <t>HTTPS://SERVICES.SEATTLE.GOV/PORTAL/CUSTOMIZE/LINKTORECORD.ASPX?ALTID=1053476-VI</t>
  </si>
  <si>
    <t>(47.73328405, -122.3340075)</t>
  </si>
  <si>
    <t>1053478-VI</t>
  </si>
  <si>
    <t>- ROW OF WINDOWS 3 BEAMS, - AS YOU ARE GOING AWAY FROM THE SHORELINE, GAP GIRDER EXPANDS (1 OF THE 3 IS BOWING) - 3 OFFICES ABOVE FROM THIS AREA THE DOOR FRAMES ARE BENT DOORS CANNOT OPEN FREELY</t>
  </si>
  <si>
    <t>PERMIT 6877280-CN RE-ESTABLISH CORRIDOR AND EXIT AT NORTH WEST CORNER OF LEVEL 2 OF EXISTING COMMERCIAL BUILDING (CHINA HARBOR) PER PLANS ACHIEVED FINAL APPROVAL ON 1/21/22.   6879411-CN ISSUED TO: CONSTRUCT REPAIR TO COLUMNS AND REPLACE 1ST AND 2ND FLOOR GLAZING OF COMMERCIAL BUILDING, PER PLAN, IS PENDING SDCI AND SPECIAL INSPECTIONS TO RESOLVE HAZARD CONDITION.</t>
  </si>
  <si>
    <t>2040 WESTLAKE AVE N</t>
  </si>
  <si>
    <t>HTTPS://SERVICES.SEATTLE.GOV/PORTAL/CUSTOMIZE/LINKTORECORD.ASPX?ALTID=1053478-VI</t>
  </si>
  <si>
    <t>(47.63734281, -122.33989386)</t>
  </si>
  <si>
    <t>1053479-VI</t>
  </si>
  <si>
    <t>NO HEAT FOR 3 MONTHS - SEE #6873087-BP</t>
  </si>
  <si>
    <t>HTTPS://SERVICES.SEATTLE.GOV/PORTAL/CUSTOMIZE/LINKTORECORD.ASPX?ALTID=1053479-VI</t>
  </si>
  <si>
    <t>1053483-VI</t>
  </si>
  <si>
    <t>THEY DON'T HAVE EASY ACCESS TO A BATHROOMTHE ONLY HEAT THEY HAVE IS A HEATER. THEY ARE LIVING IN A GARAGE. THERE IS AN RV AT THE PROPERTY AND 5 OTHER TENANTS IN THE BUILDING (EVEN THOUGH RRIO) SAYS 1</t>
  </si>
  <si>
    <t>2021 DEC 28 12:00:00 AM</t>
  </si>
  <si>
    <t>HTTPS://SERVICES.SEATTLE.GOV/PORTAL/CUSTOMIZE/LINKTORECORD.ASPX?ALTID=1053483-VI</t>
  </si>
  <si>
    <t>1053485-VI</t>
  </si>
  <si>
    <t>HTTPS://SERVICES.SEATTLE.GOV/PORTAL/CUSTOMIZE/LINKTORECORD.ASPX?ALTID=1053485-VI</t>
  </si>
  <si>
    <t>1053488-VI</t>
  </si>
  <si>
    <t>PER ONLINE; SQUATTERS BACK INSIDE UNSECURED BUILDING. IT'S ALREADY CAUGHT FIRE ONCE AND HAS BEEN A NUISANCE FOR WELL OVER A YEAR. IF IT CATCHES FIRE AND DAMAGES MY BUILDING I'LL SUE THE CITY.</t>
  </si>
  <si>
    <t>2022 JUL 27 12:00:00 AM</t>
  </si>
  <si>
    <t>HTTPS://SERVICES.SEATTLE.GOV/PORTAL/CUSTOMIZE/LINKTORECORD.ASPX?ALTID=1053488-VI</t>
  </si>
  <si>
    <t>1053491-VI</t>
  </si>
  <si>
    <t>THIS HOME HAS BEEN ABANDONED FOR MANY YEARS AND CONTINUES TO BE OVERGROWN WITH THE FENCE FALLING OVER. THIS CONTRIBUTES TO THE STREET BEING MORE RUNDOWN AND BREAKINS HAPPEN OUTSIDE OF IT OFTEN SINCE THERE IS NO ONE LIVING THERE. I WOULD LIKE THE HOMEOWNER TO MAINTAIN THE PROPERTY SO IT'S NOT A HAZARD TO THE STREET.</t>
  </si>
  <si>
    <t>HTTPS://SERVICES.SEATTLE.GOV/PORTAL/CUSTOMIZE/LINKTORECORD.ASPX?ALTID=1053491-VI</t>
  </si>
  <si>
    <t>1053492-VI</t>
  </si>
  <si>
    <t>NON PERMITTED? RETAINING WALL THAT IS GREATER THAN 4 FEET TALL ALONG MULTIPLE PROPERTY LINES AND BUILDER PLANNING ON ADDING FENCE. STATES HE CAN ADD 20 FOOT FENCE IF HE WANTS. THIS IS GREAT. WOULD JUST LIKE TO MAKE SURE IT IS SECURE.THIS HAS SUPPOSEDLY BEEN REVIEWED BEFORE AND WE HAVE SEEN THEM ADD MORE "GARDEN STONE" IN THE SOUTHWEST CORNER AFTER INSPECTION...GARDEN STONE FOR A RETAINING WALL THAT WILL THEN HAVE A FENCE ON IT. PERHAPS IT IS FINE. JUST WANT TO BE SURE</t>
  </si>
  <si>
    <t>REVISED PLANS UNDER RECORD 6811104-CN-004 WERE APPROVED 3/3/21 REVISION TO INCLUDE TWO SITE WALL, PER PLAN.</t>
  </si>
  <si>
    <t>7511 41ST AVE NE</t>
  </si>
  <si>
    <t>HTTPS://SERVICES.SEATTLE.GOV/PORTAL/CUSTOMIZE/LINKTORECORD.ASPX?ALTID=1053492-VI</t>
  </si>
  <si>
    <t>(47.68348349, -122.2844702)</t>
  </si>
  <si>
    <t>1053493-VI</t>
  </si>
  <si>
    <t>PER ONLINE; OWNER DELIBERATELY FAILED TO OBTAIN A PERMIT FOR BASEMENT BEDROOM AND BATHROOM ADDITION.(1) SITE PLAN FOR PREAPPLICATION 00622-19PA LABELS BASEMENT BEDROOM AS STORAGE AREA AND LAUNDRY/REC ROOM AS ONE LARGE ROOM. THE BEDROOM, BATHROOM, AND WALLS ARE NOT PRESENT.(2) OWNER MAINTAINS A PROPERTY LISTING WEBSITE WWW.CHERRYSPRINGPROPERTIES.COM WITH A SITE PLAN CONFIRMING BASEMENT BEDROOM AND BATHROOM. LASTLY, THE PLAN ALSO LISTS THE BASEMENT GARAGE AND REC ROO</t>
  </si>
  <si>
    <t>AS OF 6/15/2023, THE CONFIGURATION OF THE EAST DUPLEX (UNITS A &amp; B) WAS PER THE APPROVED DRAWINGS FOR CONSTRUCTION PERMIT 6967853-CN.</t>
  </si>
  <si>
    <t>817 13TH AVE</t>
  </si>
  <si>
    <t>HTTPS://SERVICES.SEATTLE.GOV/PORTAL/CUSTOMIZE/LINKTORECORD.ASPX?ALTID=1053493-VI</t>
  </si>
  <si>
    <t>(47.60977329, -122.31572905)</t>
  </si>
  <si>
    <t>1053494-VI</t>
  </si>
  <si>
    <t>REPORT VACANT BLDG</t>
  </si>
  <si>
    <t>HTTPS://SERVICES.SEATTLE.GOV/PORTAL/CUSTOMIZE/LINKTORECORD.ASPX?ALTID=1053494-VI</t>
  </si>
  <si>
    <t>1053495-VI</t>
  </si>
  <si>
    <t>1763 NW 57TH ST</t>
  </si>
  <si>
    <t>HTTPS://SERVICES.SEATTLE.GOV/PORTAL/CUSTOMIZE/LINKTORECORD.ASPX?ALTID=1053495-VI</t>
  </si>
  <si>
    <t>(47.67000392, -122.3816191)</t>
  </si>
  <si>
    <t>1053497-VI</t>
  </si>
  <si>
    <t>THE HOUSE AT 329 N 103RD ST WAS TORN DOWN IN SEPTEMBER 2020. SINCE THAT TIME, A MASSIVE PIT HAS BEEN DUG, ALL SOIL HAS BEEN DISTURBED AND MOVED AROUND, AND IS NOW  LEFT TO COLLECT RAIN WATER. NO PROGRESS HAS BEEN MADE ON IMPROVING THE LOT OR BUILDING. THERE IS NO EROSION CONTROL FOR THE ADJACENT PROPERTIES, AND EROSION IS NOTED.</t>
  </si>
  <si>
    <t>AT THE 1/10/22 INVESTIGATION A SILT FENCE HAS BEEN INSTALLED AROUND THE PERIMETER OF THE PROPERTY AND THE THE SOIL SPOILS HAVE BEEN COVERED WITH PLASTIC. THE SITE IS CURRENTLY STABLE.</t>
  </si>
  <si>
    <t>329 N 103RD ST</t>
  </si>
  <si>
    <t>HTTPS://SERVICES.SEATTLE.GOV/PORTAL/CUSTOMIZE/LINKTORECORD.ASPX?ALTID=1053497-VI</t>
  </si>
  <si>
    <t>(47.70345588, -122.35411239)</t>
  </si>
  <si>
    <t>1053498-VI</t>
  </si>
  <si>
    <t>THERE IS CONSTRUCTION OCCURRING AT THE ABOVE ADDRESS.  IT APPEARS THAT THE GARAGE IS BEING CONVERTED INTO LIVING SPACE.ALSO, WHERE ARE THE REQUIRED OFF-STREET PARKING SPACES?</t>
  </si>
  <si>
    <t>AT THE 12/21/21 INVESTIGATION THE SDCI BUILDING INSPECTOR WAS GRANTED ACCESS TO VIEW COMPLETED REMODEL IN A PREVIOUSLY UNFINISHED GARAGE OF AN EXISTING SINGLE-FAMILY RESIDENCE; INCLUDING, BUT NOT LIMITED TO ADDING A KITCHEN, THIS WORK REQUIRED ELECTRICAL, CONSTRUCTION AND PLUMBING PERMITS AND INSPECTIONS.  (2) INTERIOR PHOTOS BY SDCI INSPECTOR; SEE ALSO REDFIN AND COMPLAINANT PHOTOS IN K DRIVE AND CASE DOCUMENTS</t>
  </si>
  <si>
    <t>5702 36TH AVE NE</t>
  </si>
  <si>
    <t>HTTPS://SERVICES.SEATTLE.GOV/PORTAL/CUSTOMIZE/LINKTORECORD.ASPX?ALTID=1053498-VI</t>
  </si>
  <si>
    <t>(47.67048999, -122.28884235)</t>
  </si>
  <si>
    <t>1053499-VI</t>
  </si>
  <si>
    <t>PER ONLINE; I WOULD LIKE FILE A COMPLAINT FOR AN UNPERMITTED DECK INSTALLATION BY A NEIGHBOR ON OUR STREET. IN ADDITION TO HAVING THIS WORK BE DONE UNPERMITTED , WORK IS BEING DOING THE WORK AT ALL HOURS OF THE DAY.</t>
  </si>
  <si>
    <t>PERMIT 6885334-CN ISSUED 07/14/22 AND FINALED 07/22/23.</t>
  </si>
  <si>
    <t>3817 47TH AVE SW</t>
  </si>
  <si>
    <t>HTTPS://SERVICES.SEATTLE.GOV/PORTAL/CUSTOMIZE/LINKTORECORD.ASPX?ALTID=1053499-VI</t>
  </si>
  <si>
    <t>(47.56966846, -122.39242706)</t>
  </si>
  <si>
    <t>1053501-VI</t>
  </si>
  <si>
    <t>12/7/21 EACH BUILDING HAS BEEN RE-SIDED AND THE ELECTRICAL AND FIRE ALARM WIRING WAS REMOVED BY SIDERS AND FIRE ALARM IS CURRENTLY BEING REWORKED BY AAA FIRE PROTECTION. THE ELECTRICAL WORK WAS DONE BY UNLICENSED INDIVIDUALS AND WITHOUT PERMITS AND INSPECTIONS. THERE ARE SEVERAL HAZARDS TO BE CORRECTED/INSPECTED.</t>
  </si>
  <si>
    <t>PERMIT 6875863-EL ISSUED 1/4/22 AND GRANTED FINAL APPROVAL ON 8/4/22 FOR WORK ORIGINALLY BEGUN WITHOUT PERMITS AND INSPECTIONS BY UNLICENSED INDIVIDUALS.</t>
  </si>
  <si>
    <t>13741 15TH AVE NE</t>
  </si>
  <si>
    <t>HTTPS://SERVICES.SEATTLE.GOV/PORTAL/CUSTOMIZE/LINKTORECORD.ASPX?ALTID=1053501-VI</t>
  </si>
  <si>
    <t>(47.72958049, -122.3144983)</t>
  </si>
  <si>
    <t>1053502-VI</t>
  </si>
  <si>
    <t>PER ONLINE; REGRADING OF FRONT STEEP SLOPE OF PROPERTY APPEARS TO BE IN PROGRESS BY OWNERS.  THE PREVIOUS RETAINING WALLS WERE REMOVED FROM THE OWNERS AS WELL AS ALL VEGETATION ON THE SLOPE.  CONCERNS THAT THE REGRADING DONE BY OWNERS WILL WASH OUT AND IMPACT STREET AND PARKING ON STREET AS WET MONTHS APPROACH THIS FALL.</t>
  </si>
  <si>
    <t>PERMIT 6988880-CN ISSUED 12/03/2024. AT THE TIME OF THE 8/25/21 INSPECTION AND BASED ON A REVIEW OF THE RECORDS ON 12/20/21 CONSTRUCTION OF A RETAINING WALL ON A SITE DESIGNATED AS A STEEP SLOPE ENVIRONMENTALLY CRITICAL AREA REQUIRES A PERMIT AND INSPECTIONS.</t>
  </si>
  <si>
    <t>9032 14TH AVE SW</t>
  </si>
  <si>
    <t>HTTPS://SERVICES.SEATTLE.GOV/PORTAL/CUSTOMIZE/LINKTORECORD.ASPX?ALTID=1053502-VI</t>
  </si>
  <si>
    <t>(47.521826, -122.35256621)</t>
  </si>
  <si>
    <t>1053503-VI</t>
  </si>
  <si>
    <t>CONSTRUCTION IN AN ECA W/O PERMITS</t>
  </si>
  <si>
    <t>AT THE TIME OF THE 8/25/21 INSPECTION AND BASED ON A REVIEW OF THE RECORDS ON 12/20/21 CONSTRUCTION OF A RETAINING WALL ON A SITE DESIGNATED AS A STEEP SLOPE ENVIRONMENTALLY CRITICAL AREA REQUIRES A PERMIT AND INSPECTIONS.</t>
  </si>
  <si>
    <t>9038 14TH AVE SW</t>
  </si>
  <si>
    <t>HTTPS://SERVICES.SEATTLE.GOV/PORTAL/CUSTOMIZE/LINKTORECORD.ASPX?ALTID=1053503-VI</t>
  </si>
  <si>
    <t>(47.5217167, -122.35256881)</t>
  </si>
  <si>
    <t>1053504-VI</t>
  </si>
  <si>
    <t>I HAVE BEEN WITHOUTHEAT FOR A WEEK. I HAVE NOT GOTTEN A CLEAR PLAN OF ACTIONFROM THE LANDLORD.</t>
  </si>
  <si>
    <t>1902 NW 96TH ST</t>
  </si>
  <si>
    <t>HTTPS://SERVICES.SEATTLE.GOV/PORTAL/CUSTOMIZE/LINKTORECORD.ASPX?ALTID=1053504-VI</t>
  </si>
  <si>
    <t>(47.69916106, -122.38103094)</t>
  </si>
  <si>
    <t>1053505-VI</t>
  </si>
  <si>
    <t>PERMIT 6875860-EL ISSUED 1/4/22 AND GRANTED FINAL APPROVAL ON 8/4/22 FOR WORK ORIGINALLY BEGUN WITHOUT PERMITS AND INSPECTIONS BY UNLICENSED INDIVIDUALS.</t>
  </si>
  <si>
    <t>13735 15TH AVE NE</t>
  </si>
  <si>
    <t>HTTPS://SERVICES.SEATTLE.GOV/PORTAL/CUSTOMIZE/LINKTORECORD.ASPX?ALTID=1053505-VI</t>
  </si>
  <si>
    <t>(47.72958457, -122.31322544)</t>
  </si>
  <si>
    <t>1053506-VI</t>
  </si>
  <si>
    <t>PERMIT 6875864-EL ISSUED 1/4/22 AND GRANTED FINAL APPROVAL ON 8/4/22 FOR WORK ORIGINALLY BEGUN WITHOUT PERMITS AND INSPECTIONS BY UNLICENSED INDIVIDUALS.</t>
  </si>
  <si>
    <t>13743 15TH AVE NE</t>
  </si>
  <si>
    <t>HTTPS://SERVICES.SEATTLE.GOV/PORTAL/CUSTOMIZE/LINKTORECORD.ASPX?ALTID=1053506-VI</t>
  </si>
  <si>
    <t>(47.72958344, -122.31496315)</t>
  </si>
  <si>
    <t>1053507-VI</t>
  </si>
  <si>
    <t>HTTPS://SERVICES.SEATTLE.GOV/PORTAL/CUSTOMIZE/LINKTORECORD.ASPX?ALTID=1053507-VI</t>
  </si>
  <si>
    <t>1053508-VI</t>
  </si>
  <si>
    <t>PER ONLINE; VERY SIGNIFICANT PILES OF TRASH ON BOTH SIDES OF DRIVEWAY.OVERGROWN BLACKBERRY BUSHES COVERING GARAGE (OVER 10 FT) AND IS USED BY RODENTS (NORTH SIDE) AND GROWING ONTO DRIVEWAY.SOUTH SIDE ALSO HAS OVERGROWN VEGETATION (ON HOUSE).FRONT HEDGE SO OVERGROWN THAT COMPLETE OBSTRUCTS STAIRWAY.WINDOWS BROKEN ON NORTH SIDE OF HOUSE.</t>
  </si>
  <si>
    <t>9628 35TH AVE SW</t>
  </si>
  <si>
    <t>HTTPS://SERVICES.SEATTLE.GOV/PORTAL/CUSTOMIZE/LINKTORECORD.ASPX?ALTID=1053508-VI</t>
  </si>
  <si>
    <t>(47.51661847, -122.37650556)</t>
  </si>
  <si>
    <t>1053509-VI</t>
  </si>
  <si>
    <t>ELECTRICAL WIRING IN KITCHEN AREA WITH WALLS BEING COVERED REQUIRES A PERMIT AND INSPECTIONS. STOP WORK ORDER POSTED 12/21/2021.</t>
  </si>
  <si>
    <t>2203 11TH AVE E</t>
  </si>
  <si>
    <t>HTTPS://SERVICES.SEATTLE.GOV/PORTAL/CUSTOMIZE/LINKTORECORD.ASPX?ALTID=1053509-VI</t>
  </si>
  <si>
    <t>(47.63853371, -122.31830381)</t>
  </si>
  <si>
    <t>1053510-VI</t>
  </si>
  <si>
    <t>PER ONLINE; TREE CUTTING MORE THAN 3 TREES OVER 6"; TOOK OUT SCOTS PINE WHICH MEASURES 24 DB AS ONE OF THE TREES.</t>
  </si>
  <si>
    <t>PERMIT 6795925-CN ACHIEVED FINAL APPROVAL ON 8/19/22.</t>
  </si>
  <si>
    <t>HTTPS://SERVICES.SEATTLE.GOV/PORTAL/CUSTOMIZE/LINKTORECORD.ASPX?ALTID=1053510-VI</t>
  </si>
  <si>
    <t>1053512-VI</t>
  </si>
  <si>
    <t>PER ONLINE; FULL REMODEL OF GARAGE WITH ADDITIONAL BATHROOM AND NO PERMIT LISTED.</t>
  </si>
  <si>
    <t>PERMIT 6879932-CN ISSUED 1/28/22 AND FINALED 2/28/22.</t>
  </si>
  <si>
    <t>3316 SW 102ND ST</t>
  </si>
  <si>
    <t>HTTPS://SERVICES.SEATTLE.GOV/PORTAL/CUSTOMIZE/LINKTORECORD.ASPX?ALTID=1053512-VI</t>
  </si>
  <si>
    <t>(47.51205867, -122.37474664)</t>
  </si>
  <si>
    <t>1053516-VI</t>
  </si>
  <si>
    <t>HTTPS://SERVICES.SEATTLE.GOV/PORTAL/CUSTOMIZE/LINKTORECORD.ASPX?ALTID=1053516-VI</t>
  </si>
  <si>
    <t>1053517-VI</t>
  </si>
  <si>
    <t>HTTPS://SERVICES.SEATTLE.GOV/PORTAL/CUSTOMIZE/LINKTORECORD.ASPX?ALTID=1053517-VI</t>
  </si>
  <si>
    <t>1053522-VI</t>
  </si>
  <si>
    <t>NEIGHBOR IS BUILDING AN ELEVATED DECK RIGHT UP NEXT TO OUR SHARED FENCE. THERE'S ABOUT 2-3 INCHES OF SPACE BETWEEN OUR FENCE AND THE DECK. THE DECK IS APPROX. 5 FEET OFF OF THE GROUND.</t>
  </si>
  <si>
    <t>2/23/22 THE DECK THAT HAD BEEN CONSTRUCTED WITHOUT PERMITS AND INSPECTIONS HAS BEEN REMOVED.</t>
  </si>
  <si>
    <t>140 N 101ST ST</t>
  </si>
  <si>
    <t>HTTPS://SERVICES.SEATTLE.GOV/PORTAL/CUSTOMIZE/LINKTORECORD.ASPX?ALTID=1053522-VI</t>
  </si>
  <si>
    <t>(47.70249864, -122.35699449)</t>
  </si>
  <si>
    <t>1053524-VI</t>
  </si>
  <si>
    <t>NO HEAT FOR ABOUT A MONTH.  MANAGEMENTSAYS WAITING FOR A PART.</t>
  </si>
  <si>
    <t>2021 DEC 24 12:00:00 AM</t>
  </si>
  <si>
    <t>116 E ROANOKE ST</t>
  </si>
  <si>
    <t>HTTPS://SERVICES.SEATTLE.GOV/PORTAL/CUSTOMIZE/LINKTORECORD.ASPX?ALTID=1053524-VI</t>
  </si>
  <si>
    <t>(47.64336826, -122.32630221)</t>
  </si>
  <si>
    <t>1053528-VI</t>
  </si>
  <si>
    <t>HI, I LIVE NEXT DOOR TO THIS WHAT IS MOSTLY AND OFTEN AN ABANDONED HOUSE. UNTIL SOME SHOWS UP LIVES THERE FOR A BIT, BUT WILL NEVER GIVE ME THE OWNERS CONTACT INFORMATION. THE IVY, MORNING GLORY, AND BLACKBERRYS ARE CONTINUALLY GROWING OVER MY FENCE, MAILBOX, THE SIDEWALK AND MORE. THE MAIL MAN IS CONSTANTLY MAD AT ME FOR NOT TRIMMING IT ALL BACK.  THE TREE SERVICE I USED LAST YEAR SAID THAT ONE TREE WILL FALL ONTO MY HOUSE FROM THEIR YARD IN THE NEAR FUTURE.  THEY ALS</t>
  </si>
  <si>
    <t>4056 23RD AVE SW</t>
  </si>
  <si>
    <t>HTTPS://SERVICES.SEATTLE.GOV/PORTAL/CUSTOMIZE/LINKTORECORD.ASPX?ALTID=1053528-VI</t>
  </si>
  <si>
    <t>(47.56674011, -122.36200691)</t>
  </si>
  <si>
    <t>1053531-VI</t>
  </si>
  <si>
    <t>HAS APPEARED VACANT FOR SOMETIME. IT'S NOT SECURED, LOOKS DECREPIT AND HIGHLY UNSAFE. THERE IS EXPOSED LATH ON THE EAST SIDE OF THE BUILDING.</t>
  </si>
  <si>
    <t>HTTPS://SERVICES.SEATTLE.GOV/PORTAL/CUSTOMIZE/LINKTORECORD.ASPX?ALTID=1053531-VI</t>
  </si>
  <si>
    <t>1053532-VI</t>
  </si>
  <si>
    <t>PER ONLINE; THE MASSAGE PARLOR DIDN'T HAVE PERMIT.ITS ILLEGAL SEPARATED BY 5 ROOMS.AND ALSO AND TABLE ROOM WITHOUT PERMIT.</t>
  </si>
  <si>
    <t>CHANGE OF USE AND INTERIOR ALTERATIONS WITHOUT PERMITS AND INSPECTIONS FROM SDCI. THE LAST APPROVED PLANS AND CHANGE OF USE WAS UNDER PERMIT 6090517-CN WHEN A PORTION OF THE USE WAS CHANGED FROM OFFICE TO RETAIL. THE BUSINESS BEING CONDUCTED THERE CURRENTLY IS A MASSAGE PARLOR.</t>
  </si>
  <si>
    <t>519 N 85TH ST</t>
  </si>
  <si>
    <t>HTTPS://SERVICES.SEATTLE.GOV/PORTAL/CUSTOMIZE/LINKTORECORD.ASPX?ALTID=1053532-VI</t>
  </si>
  <si>
    <t>(47.69045388, -122.35158811)</t>
  </si>
  <si>
    <t>1053533-VI</t>
  </si>
  <si>
    <t>PER ONLINE; HOUSE IS ABANDONED AND FALLING DOWN. THERE ARE RATS RUNNING AROUND.</t>
  </si>
  <si>
    <t>HTTPS://SERVICES.SEATTLE.GOV/PORTAL/CUSTOMIZE/LINKTORECORD.ASPX?ALTID=1053533-VI</t>
  </si>
  <si>
    <t>1053534-VI</t>
  </si>
  <si>
    <t>HTTPS://SERVICES.SEATTLE.GOV/PORTAL/CUSTOMIZE/LINKTORECORD.ASPX?ALTID=1053534-VI</t>
  </si>
  <si>
    <t>1053541-VI</t>
  </si>
  <si>
    <t>VACANT BUILDING, OPEN TO ENTRY, DETERIORATED BUILDING, OUTDOOR STORAGE</t>
  </si>
  <si>
    <t>2022 JAN 03 12:00:00 AM</t>
  </si>
  <si>
    <t>2022 MAY 19 12:00:00 AM</t>
  </si>
  <si>
    <t>9425 18TH AVE SW</t>
  </si>
  <si>
    <t>HTTPS://SERVICES.SEATTLE.GOV/PORTAL/CUSTOMIZE/LINKTORECORD.ASPX?ALTID=1053541-VI</t>
  </si>
  <si>
    <t>(47.51840039, -122.35819766)</t>
  </si>
  <si>
    <t>1053543-VI</t>
  </si>
  <si>
    <t>7035 DELRIDGE WAY SW</t>
  </si>
  <si>
    <t>HTTPS://SERVICES.SEATTLE.GOV/PORTAL/CUSTOMIZE/LINKTORECORD.ASPX?ALTID=1053543-VI</t>
  </si>
  <si>
    <t>(47.53975241, -122.36113471)</t>
  </si>
  <si>
    <t>1053545-VI</t>
  </si>
  <si>
    <t>REFERRED BY ELECTRICAL INSPECTOR AND SAM STEELE BLDG MGR AGREES CONSTRUCTION PERMIT &amp; INSPECTIONS ARE REQUIRED</t>
  </si>
  <si>
    <t>A CONSTRUCTION PERMIT AND INSPECTIONS ARE REQUIRED FOR INTERIOR ALTERATIONS TO AN EXISTING  FIRE DAMAGED DUPLEX.PHOTOS IN K DRIVE AND IN CASE DOCUMENTS</t>
  </si>
  <si>
    <t>2316 N 113TH PL</t>
  </si>
  <si>
    <t>HTTPS://SERVICES.SEATTLE.GOV/PORTAL/CUSTOMIZE/LINKTORECORD.ASPX?ALTID=1053545-VI</t>
  </si>
  <si>
    <t>(47.7110666, -122.33062997)</t>
  </si>
  <si>
    <t>1053551-VI</t>
  </si>
  <si>
    <t>NO HEAT AND NO HOTWATER.  LANDLORD SAYSHE IS NOT SENDINGANYONE FOR AT LEAST10 DAYS.</t>
  </si>
  <si>
    <t>13713 GREENWOOD AVE N</t>
  </si>
  <si>
    <t>HTTPS://SERVICES.SEATTLE.GOV/PORTAL/CUSTOMIZE/LINKTORECORD.ASPX?ALTID=1053551-VI</t>
  </si>
  <si>
    <t>(47.72914527, -122.35597474)</t>
  </si>
  <si>
    <t>1053552-VI</t>
  </si>
  <si>
    <t>PER ONLINE; EGRESS WINDOWS HAVE BEEN INSTALLED APPROXIMATELY 6" OVER THE PROPERTY LINE. ESATCOURT PROPERTIES  UNDER PERMIT # 6826625-CN CLAIMS THE CITY HAS REQUIRED THEM TO INSTALL THIS SIZE OF WINDOW WELL. EASTCOURT PROPERTIES FURTHER STATED THAT SAID WELLS CAN NOT BE MODIFIED WITHOUT A VARIANCE FROM THE CITY.</t>
  </si>
  <si>
    <t>ON 5/18/22 AN EASEMENT WAS GRANTED BY 3719 WALLINGFORD AVE N FOR 3717 WALLINGFORD AVE N TO CONSTRUCT WINDOW WELLS UNDER PERMIT 6825665-CN.</t>
  </si>
  <si>
    <t>3717 WALLINGFORD AVE N</t>
  </si>
  <si>
    <t>HTTPS://SERVICES.SEATTLE.GOV/PORTAL/CUSTOMIZE/LINKTORECORD.ASPX?ALTID=1053552-VI</t>
  </si>
  <si>
    <t>(47.65252981, -122.33660025)</t>
  </si>
  <si>
    <t>1053557-VI</t>
  </si>
  <si>
    <t>HTTPS://SERVICES.SEATTLE.GOV/PORTAL/CUSTOMIZE/LINKTORECORD.ASPX?ALTID=1053557-VI</t>
  </si>
  <si>
    <t>1053558-VI</t>
  </si>
  <si>
    <t>VARIOUS HOUSING VIOLATION</t>
  </si>
  <si>
    <t>HTTPS://SERVICES.SEATTLE.GOV/PORTAL/CUSTOMIZE/LINKTORECORD.ASPX?ALTID=1053558-VI</t>
  </si>
  <si>
    <t>1053560-VI</t>
  </si>
  <si>
    <t>EXPIRED CN PERMIT W/O INSPECTIONS BY SDCI; CHECK ON SI RECORDS; WORK APPEARS TO HAVE DEVIATED FROM APPROVED PLANS, NEEDS REVISION, NO ELECTRICAL OR MECHANICAL PERMITS &amp; INSPECTIONS EITHER</t>
  </si>
  <si>
    <t>PERMIT 6689538-CN EXPIRED 1/1/22 WITHOUT THE REQUIRED INSPECTIONS FROM SDCI AND IT HAS PENDING APPROVALS FOR THE GEOTECHNICAL SPECIAL INSPECTIONS DUE TO OUTSTANDING POST PERMIT REVISION REQUIREMENT.  THE STRUCTURE APPEARS NEARLY COMPLETE AND MAY BE OCCUPIED AND THE ONLY APPROVAL GRANTED BY SDCI WAS THE PRE-CONSTRUCTION MEETING ON 12/22/20 WHERE THEY WERE DIRECTED TO OBTAIN THE FOUNDATION INSPECTION NEXT.</t>
  </si>
  <si>
    <t>213 NW 47TH ST</t>
  </si>
  <si>
    <t>HTTPS://SERVICES.SEATTLE.GOV/PORTAL/CUSTOMIZE/LINKTORECORD.ASPX?ALTID=1053560-VI</t>
  </si>
  <si>
    <t>(47.66307218, -122.35970558)</t>
  </si>
  <si>
    <t>1053561-VI</t>
  </si>
  <si>
    <t>CALLER REPORTED UNSAFEBUILDING.  SAYS STORMSHAVE CAUSED PARTS TOFALL OFF BUILDING, INCLUDING METALPIECES HANGING ININ AN UNSAFE MANNER.</t>
  </si>
  <si>
    <t>PERMIT 6893238-CN WAS ISSUED 6/3/2022 AND RECEIVED FINAL APPROVAL 6/10/2022 TO REPAIR THE UNEXPECTED FAILED PORTION OF THE BRICK FAÇADE ON THIS 13-UNIT APARTMENT BUILDING.</t>
  </si>
  <si>
    <t>HTTPS://SERVICES.SEATTLE.GOV/PORTAL/CUSTOMIZE/LINKTORECORD.ASPX?ALTID=1053561-VI</t>
  </si>
  <si>
    <t>1053564-VI</t>
  </si>
  <si>
    <t>2 STORY STRUCTURE HAS BEEN BUILT WITHOUT A PERMIT ALONG THE DANIEL PL</t>
  </si>
  <si>
    <t>AT THE 1/5/22 INVESTIGATION THE SDCI BUILDING INSPECTOR VIEWED AN ACCESSORY STRUCTURE IN THE BACK YARD THAT APPEARS TO BE TALLER THAN 12' AND MORE THAN 120 SQ FT CONSTRUCTED WITHOUT PERMITS AND INSPECTIONS.(1) PHOTO IN K DRIVE AND CASE DOCUMENTS</t>
  </si>
  <si>
    <t>11732 26TH AVE NE</t>
  </si>
  <si>
    <t>HTTPS://SERVICES.SEATTLE.GOV/PORTAL/CUSTOMIZE/LINKTORECORD.ASPX?ALTID=1053564-VI</t>
  </si>
  <si>
    <t>(47.71505749, -122.30002559)</t>
  </si>
  <si>
    <t>1053566-VI</t>
  </si>
  <si>
    <t>ENFORCEMENT OFFICER NOTICED HOUSE W/ALL WINDOWS PAPERED AND SANI-CAN OUTSIDE; CAN HEAR CONSTRUCTION ACTIVITY FROM THE EXTERIOR</t>
  </si>
  <si>
    <t>PERMITS 6881112-EL AND 6878441-CN ACHIEVED FINAL APPROVAL ON 5/16/22, 6878240-FR AND 6878241-RF ACHIEVED FINAL APPROVAL ON 5/3/22.</t>
  </si>
  <si>
    <t>8920 26TH AVE NE</t>
  </si>
  <si>
    <t>HTTPS://SERVICES.SEATTLE.GOV/PORTAL/CUSTOMIZE/LINKTORECORD.ASPX?ALTID=1053566-VI</t>
  </si>
  <si>
    <t>(47.69372661, -122.29956701)</t>
  </si>
  <si>
    <t>1053567-VI</t>
  </si>
  <si>
    <t>HTTPS://SERVICES.SEATTLE.GOV/PORTAL/CUSTOMIZE/LINKTORECORD.ASPX?ALTID=1053567-VI</t>
  </si>
  <si>
    <t>1053570-VI</t>
  </si>
  <si>
    <t>I'M HAVING AN ONGOING ISSUE WITH THE ROOF LEAKING INTO OUR UNIT, MAINLY FOCUSED AROUND THE BATHROOM.  IT BEGAN MARCH 22ND, AND THEY SUPPOSEDLY HAD RESOLVED THE ISSUE THEN. ON OCTOBER 29TH, I WAS NOTIFIED THAT THE UNIT BELOW OURS WAS HAVING WATER ENTERING THEIR UNIT, AND THEY NEEDED TO COME INTO MINE RIGHT AWAY AND RESOLVE IT.  SINCE THEN THE ISSUE HAS NOT BEEN RESOLVED.  THERES A HOLE IN THE BATHROOM CEILING NOW WITH EXPOSED ELECTRICAL WIRES,A RIPPED BAG INSTALLATION, AND DIRT</t>
  </si>
  <si>
    <t>12556 15TH AVE NE</t>
  </si>
  <si>
    <t>HTTPS://SERVICES.SEATTLE.GOV/PORTAL/CUSTOMIZE/LINKTORECORD.ASPX?ALTID=1053570-VI</t>
  </si>
  <si>
    <t>(47.72098373, -122.31229462)</t>
  </si>
  <si>
    <t>1053571-VI</t>
  </si>
  <si>
    <t>THIS HOUSE IS EMPTY BUT IS NOW BEING USED AS A HOMELESS ENCAMPMENT IN THE MIDDLE OF THE NEIGHBORHOOD.</t>
  </si>
  <si>
    <t>2318 NE 125TH ST</t>
  </si>
  <si>
    <t>HTTPS://SERVICES.SEATTLE.GOV/PORTAL/CUSTOMIZE/LINKTORECORD.ASPX?ALTID=1053571-VI</t>
  </si>
  <si>
    <t>(47.72011019, -122.30363707)</t>
  </si>
  <si>
    <t>1053573-VI</t>
  </si>
  <si>
    <t>HTTPS://SERVICES.SEATTLE.GOV/PORTAL/CUSTOMIZE/LINKTORECORD.ASPX?ALTID=1053573-VI</t>
  </si>
  <si>
    <t>1053575-VI</t>
  </si>
  <si>
    <t>2022 JAN 08 12:00:00 AM</t>
  </si>
  <si>
    <t>HTTPS://SERVICES.SEATTLE.GOV/PORTAL/CUSTOMIZE/LINKTORECORD.ASPX?ALTID=1053575-VI</t>
  </si>
  <si>
    <t>1053578-VI</t>
  </si>
  <si>
    <t>CUSTOMER CALLING AGAIN PER 000206-22CPISSUE HAS PROGRESSED: HEAT COMPLETELYOFF AFTER UTILITY COMPANY VISIT (GAS LEAKS CONFIRMED).ASBESTOS COVERS HEATING UNIT.</t>
  </si>
  <si>
    <t>CORRECT AND RESTORE.  NO HEAT.  BOILER, CIRCA 1940, HAS BEEN INOPERATIVE SINCE JANUARY 5.</t>
  </si>
  <si>
    <t>265 NE 50TH ST</t>
  </si>
  <si>
    <t>HTTPS://SERVICES.SEATTLE.GOV/PORTAL/CUSTOMIZE/LINKTORECORD.ASPX?ALTID=1053578-VI</t>
  </si>
  <si>
    <t>(47.66483467, -122.32540857)</t>
  </si>
  <si>
    <t>1053579-VI</t>
  </si>
  <si>
    <t>AUGUST 15, 2022 HAZARDOUS: LIMITED /ENTRY YELLOW TAG UPDATED:  NO OCCUPANCY OF BASEMENT ROOM.  FLOOR HAS NO SUPPORT.  OBTAIN TEMP SHORING PERMIT ASAP.  APPLY FOR PERMANENT SHORING PERMIT. AT TIME OF JANUARY 8, 2022 INSPECTION, YELLOW TAG - HAZARDOUS: LIMITED ENTRY POSTED.  SURFACE SLIDE IN REAR YARD.  OWNER NOTIFIED TO CONTACT GEOTECHNICAL ENGINEER TO EVALUATE AND STABILIZE HILLSIDE. A HAZARD CORRECTION ORDER IS BEING ISSUED.  A PERMIT AND INSPECTIONS ARE REQUIRED.</t>
  </si>
  <si>
    <t>3816 SW MASSACHUSETTS ST</t>
  </si>
  <si>
    <t>HTTPS://SERVICES.SEATTLE.GOV/PORTAL/CUSTOMIZE/LINKTORECORD.ASPX?ALTID=1053579-VI</t>
  </si>
  <si>
    <t>(47.58822628, -122.38184405)</t>
  </si>
  <si>
    <t>1053580-VI</t>
  </si>
  <si>
    <t>5/17/22: PERMIT 6884606-DM ISSUED 4/1/22. A 5/13/22 SITE INSPECTION CONFIRMED STRUCTURE COMPLETELY REMOVED WITH SOME SLOPE STABILIZATION METHODS IN PLACE.  ALL DEBRIS HAD BEEN REMOVED.</t>
  </si>
  <si>
    <t>2400 PERKINS LN W</t>
  </si>
  <si>
    <t>HTTPS://SERVICES.SEATTLE.GOV/PORTAL/CUSTOMIZE/LINKTORECORD.ASPX?ALTID=1053580-VI</t>
  </si>
  <si>
    <t>(47.63923156, -122.411953)</t>
  </si>
  <si>
    <t>1053582-VI</t>
  </si>
  <si>
    <t>DETERIORATED BUILDING, UNPAINTED WOOD, OUTDOOR STORAGE</t>
  </si>
  <si>
    <t>DUPL - SEE 1054772-VI</t>
  </si>
  <si>
    <t>HTTPS://SERVICES.SEATTLE.GOV/PORTAL/CUSTOMIZE/LINKTORECORD.ASPX?ALTID=1053582-VI</t>
  </si>
  <si>
    <t>1053584-VI</t>
  </si>
  <si>
    <t>VACANT PROPERTY WITH INOPERABLE VEHICLES AND JUNK STORED ON PROPERTY. RAT INFESTATION.NOTE ON MAILBOX FROM PUGET SOUND ENERGY REQUEST FOR ACCESS TO PROPERTY. CONCERNED ABOUT GAS LINE TO PROPERTY AND FIRE HAZARD OF PROPERTY.</t>
  </si>
  <si>
    <t>8826 34TH AVE SW</t>
  </si>
  <si>
    <t>HTTPS://SERVICES.SEATTLE.GOV/PORTAL/CUSTOMIZE/LINKTORECORD.ASPX?ALTID=1053584-VI</t>
  </si>
  <si>
    <t>(47.52382156, -122.37501764)</t>
  </si>
  <si>
    <t>1053588-VI</t>
  </si>
  <si>
    <t>WE HAVE NOT HAD ANYWATER FOR 2 WEEKS,AFTER A PIPE BURST.THE OWNER WAS INFORMED AND HASNOT COMMUNICATEDWITH ME AT ALL.  I'VEHAD TO BUY WATER FOR HOUSEHOLD USE.</t>
  </si>
  <si>
    <t>2022 JAN 12 12:00:00 AM</t>
  </si>
  <si>
    <t>HTTPS://SERVICES.SEATTLE.GOV/PORTAL/CUSTOMIZE/LINKTORECORD.ASPX?ALTID=1053588-VI</t>
  </si>
  <si>
    <t>1053589-VI</t>
  </si>
  <si>
    <t>HTTPS://SERVICES.SEATTLE.GOV/PORTAL/CUSTOMIZE/LINKTORECORD.ASPX?ALTID=1053589-VI</t>
  </si>
  <si>
    <t>1053590-VI</t>
  </si>
  <si>
    <t>HTTPS://SERVICES.SEATTLE.GOV/PORTAL/CUSTOMIZE/LINKTORECORD.ASPX?ALTID=1053590-VI</t>
  </si>
  <si>
    <t>1053592-VI</t>
  </si>
  <si>
    <t>ELECTRICAL NOT PER CODE. APT 201</t>
  </si>
  <si>
    <t>PERMIT 6883381-EL ISSUED 2/16/22 AND FINALED 3/30/22. AT THE TIME OF THE 1/10/22 INSPECTION, ELECTRICAL WORK OBSERVED WAS NOT PER CODE.  BASED ON A REVIEW OF THE RECORDS, NO ELECTRICAL PERMIT WAS OBTAINED. A PERMIT AND INSPECTIONS ARE REQUIRED TO CORRECT THE WORK.</t>
  </si>
  <si>
    <t>HTTPS://SERVICES.SEATTLE.GOV/PORTAL/CUSTOMIZE/LINKTORECORD.ASPX?ALTID=1053592-VI</t>
  </si>
  <si>
    <t>1053594-VI</t>
  </si>
  <si>
    <t>I BELIEVE THEY HAVE CUT INTO THE AQUAFER AND ARE DUMPING THE HUGE POND IN BACK INTO THE SEWER LINE.  DO THEY EVEN HAVE A PERMIT?  THIS AREA REQUIRES AN ENVIRONMENTAL REVIEW!!  ALL OUR HOUSES WILL SINK AND HAVE FIRE HAZARDS IF AQUAFER IS DISTURBED WITHOUT CARE.</t>
  </si>
  <si>
    <t>REVISION 6818265-CN-010 WAS ISSUED 3/1/2022 AND DOES NOT ALLOW ANY GROUNDWATER TO BE PUMPED. THE TWO STOP WORK ORDERS POSTED ON 1/12/2022 WERE LEGALLY REMOVED ON 3/3/2022.</t>
  </si>
  <si>
    <t>8708 1ST AVE NW</t>
  </si>
  <si>
    <t>HTTPS://SERVICES.SEATTLE.GOV/PORTAL/CUSTOMIZE/LINKTORECORD.ASPX?ALTID=1053594-VI</t>
  </si>
  <si>
    <t>(47.69276411, -122.35776336)</t>
  </si>
  <si>
    <t>1053597-VI</t>
  </si>
  <si>
    <t>HTTPS://SERVICES.SEATTLE.GOV/PORTAL/CUSTOMIZE/LINKTORECORD.ASPX?ALTID=1053597-VI</t>
  </si>
  <si>
    <t>1053599-VI</t>
  </si>
  <si>
    <t>HAZARDOUS NEGLECTED PROPERTY. BEYOND BURNED OUT ITEMS IN YARD, PEOPLE SQUATTING IN THE BURNT OUT HOUSE AT TIMES, ON 1/2 THE PIPES IN THE HOUSE BURST AFTER FREEZING, FLOODING TWO OF OUR BASEMENTS DOWNHILL FROM THE HOUSE. THE FIRE DAMAGED OUR BIG LEAF MAPLE WHICH WE NOW HAVE TO TAKE DOWN. WE CAN'T GET CONTACT W/ OWNER FOR PERMISSION TO GO IN THEIR YARD FOR THE TREE WORK. WE CAN'T GET CONTACT TO DEAL WITH THE FLOODING.</t>
  </si>
  <si>
    <t>HTTPS://SERVICES.SEATTLE.GOV/PORTAL/CUSTOMIZE/LINKTORECORD.ASPX?ALTID=1053599-VI</t>
  </si>
  <si>
    <t>1053600-VI</t>
  </si>
  <si>
    <t>THERE ARE KNOWN ISSUES WITH THE FUNCTIONALITY OF THE HEATERS IN OUR BUILDING DIFFERENT REPLACEMENT OF HEATERS/THERMOSTATS HAVE TAKEN PLACE IN THE PAST YEAR SINCE THE BUILDING OPENED, MY FIRST RECORD OF COMMUNICATING THIS CONCERN WITH PROPERTY MANAGEMENT WAS 10/18/21. PLEASE SEE ATTACHED DOCUMENTATION. DURING THIS STORM. OUR INDIVIDUAL UNIT HEATER HAS FAILED TO MAINTAIN HEAT ABOVE 68 DURING DAYTIME PER SMC 22.206.160 (B-3). CURRENT TEMPERATURE OF OUR HALLWAY IS 50.9 DEGREES</t>
  </si>
  <si>
    <t>INSUFFICIENT HEAT.  OTHER HBMC COMPLAINT.</t>
  </si>
  <si>
    <t>6820 OSWEGO PL NE</t>
  </si>
  <si>
    <t>HTTPS://SERVICES.SEATTLE.GOV/PORTAL/CUSTOMIZE/LINKTORECORD.ASPX?ALTID=1053600-VI</t>
  </si>
  <si>
    <t>(47.67853373, -122.32277516)</t>
  </si>
  <si>
    <t>1053602-VI</t>
  </si>
  <si>
    <t>PER ONLINE; THIS PLACE HAS BEEN TURNED INTO AN AUTO WRECKING YARD / REPAIR SHOP.  SEVERAL VEHICLES IN THE DRIVEWAY, BLOCKING THE SIDEWALK AND CLUTTERING THE ADJACENT STREETS AND OFTEN CREATING HAZARDS FOR VEHICLES THAT PASS BY.  THIS TYPE OF RESIDENTIAL AREA IS NOT THE PLACE FOR SUCH ACTIVITY.</t>
  </si>
  <si>
    <t>HOME OCCUPATION</t>
  </si>
  <si>
    <t>5812 SW SPOKANE ST</t>
  </si>
  <si>
    <t>HTTPS://SERVICES.SEATTLE.GOV/PORTAL/CUSTOMIZE/LINKTORECORD.ASPX?ALTID=1053602-VI</t>
  </si>
  <si>
    <t>(47.57248805, -122.40743862)</t>
  </si>
  <si>
    <t>1053603-VI</t>
  </si>
  <si>
    <t>WIRING INSTALLED WITHOUT A PERMIT AND INSPECTIONS</t>
  </si>
  <si>
    <t>PERMIT 6881433-EL ISSUED ON 2/7/22 FOR WORK ORIGINALLY BEGUN W/O PERMITS AND INSPECTIONS.</t>
  </si>
  <si>
    <t>4236 NE 113TH ST</t>
  </si>
  <si>
    <t>HTTPS://SERVICES.SEATTLE.GOV/PORTAL/CUSTOMIZE/LINKTORECORD.ASPX?ALTID=1053603-VI</t>
  </si>
  <si>
    <t>(47.71070623, -122.28204979)</t>
  </si>
  <si>
    <t>1053607-VI</t>
  </si>
  <si>
    <t>UNPERMITTED TREE CUTTING. SEE DOCUMENTS</t>
  </si>
  <si>
    <t>OBSERVED MULTIPLES TREES REMOVED IN ECA WITHOUT PERMIT OR APPROVAL.</t>
  </si>
  <si>
    <t>2022 FEB 23 12:00:00 AM</t>
  </si>
  <si>
    <t>5620 BEACH DR SW</t>
  </si>
  <si>
    <t>HTTPS://SERVICES.SEATTLE.GOV/PORTAL/CUSTOMIZE/LINKTORECORD.ASPX?ALTID=1053607-VI</t>
  </si>
  <si>
    <t>(47.55168722, -122.39760852)</t>
  </si>
  <si>
    <t>1053609-VI</t>
  </si>
  <si>
    <t>PER CSB: TANYA MORRIS CONTACTED THE CUSTOMER SERVICE BUREAU TO FILE A COMPLAINT: "THEY [SPRUCE PARK APARTMENTS] WERE SUPPOSED TO FIX MY UNIT IN MARCH OF 2021. THERE IS TOXIC PAINT AND NO WATER IN MY UNIT EITHER. I HAVE A HOLE IN MY FLOOR WHERE THE RODENTS HAVE EATEN THROUGH. IT'S MISERABLE HERE AND NO HELP IS BEING OFFERED. THE PROPERTY NEEDS TO BE INSPECTED BECAUSE IT'S IN SHAMBLES. MANAGEMENT IS OFFERING NO HELP. MY CASE NUMBER IS 00506021-CP AND 008605-21CP. FRANCIS TRAN FROM S</t>
  </si>
  <si>
    <t>2022 APR 05 12:00:00 AM</t>
  </si>
  <si>
    <t>HTTPS://SERVICES.SEATTLE.GOV/PORTAL/CUSTOMIZE/LINKTORECORD.ASPX?ALTID=1053609-VI</t>
  </si>
  <si>
    <t>1053610-VI</t>
  </si>
  <si>
    <t>WIRING W/O PERMITS &amp; INSPECTIONS AND LIKELY PERFORMED BY NON-LICENSED INDIVIDUALS</t>
  </si>
  <si>
    <t>CONSTRUCTION PERMIT 6890158-CN IS PENDING INSPECTIONS.  ELECTRICAL PERMIT AND INSPECTIONS ARE ALSO REQUIRED. AT THE 1/19/22 INVESTIGATION THE PROPERTY OWNER PROVIDED THE SDCI ELECTRICAL ENFORCEMENT INSPECTOR ACCESS TO VIEW INTERIOR ALTERATIONS THROUGHOUT THE BUILDING, INCLUDING NEW WINDOWS, NEW FRAMING, NEW WIRING, AND NEW PLUMBING IN 2 UNITS (UPPER AND LOWER) AND A COMMERCIAL SPACE WITHOUT PERMITS AND INSPECTIONS.  THE EXISTING USE OF THE SPACES NEEDS TO BE VERIFIED IF THEY HAVE BEEN LEGALLY ESTABLISHED VIA PERMITS AND INSPECTIONS.</t>
  </si>
  <si>
    <t>5508 ROOSEVELT WAY NE</t>
  </si>
  <si>
    <t>HTTPS://SERVICES.SEATTLE.GOV/PORTAL/CUSTOMIZE/LINKTORECORD.ASPX?ALTID=1053610-VI</t>
  </si>
  <si>
    <t>(47.6688942, -122.31714962)</t>
  </si>
  <si>
    <t>1053611-VI</t>
  </si>
  <si>
    <t>DOWN SPOUT IS LEAKING INTO MY PROPERTY BASEMENT FLOODING CONCERN</t>
  </si>
  <si>
    <t>9/27/22 ISSUED AMENDED NOV - 2-9-2022 POSTED STOP WORK ORDER. WORK IS NOT DONE PER CODE: SDR 35 PIPE USED WITH 90 DEGREE FITTINGS NO BEDDING AND NOT BURIED AT PROPER DEPTH. ON 1/19/22 SDCI BUILDING INSPECTOR DOCUMENTED UN-PERMITTED SS AND DRAINAGE WORK AT THE EXISTING SFR ONSITE. DOWNSPOUTS NEED TO BE TIGHT-LINED AND NO DRAINAGE IS TO BE DISCHARGED TO NEIGHBORING PROPERTIES.</t>
  </si>
  <si>
    <t>2022 FEB 09 12:00:00 AM</t>
  </si>
  <si>
    <t>HTTPS://SERVICES.SEATTLE.GOV/PORTAL/CUSTOMIZE/LINKTORECORD.ASPX?ALTID=1053611-VI</t>
  </si>
  <si>
    <t>1053614-VI</t>
  </si>
  <si>
    <t>INTERIOR ALTERATIONS WITHOUT PERMITS AND INSPECTIONS</t>
  </si>
  <si>
    <t>PERMIT 6902909-CN ISSUED 06/01/22 AND FINALED 08/16/22.  AT THE TIME OF THE 01/10/22 INSPECTION AND BASED ON A REVIEW OF THE RECORDS, REMODELING (INTERIOR ALTERATIONS) TAKING PLACE REQUIRE A PERMIT AND INSPECTIONS.</t>
  </si>
  <si>
    <t>2420 THORNDYKE PL W</t>
  </si>
  <si>
    <t>HTTPS://SERVICES.SEATTLE.GOV/PORTAL/CUSTOMIZE/LINKTORECORD.ASPX?ALTID=1053614-VI</t>
  </si>
  <si>
    <t>(47.64040616, -122.38737153)</t>
  </si>
  <si>
    <t>1053615-VI</t>
  </si>
  <si>
    <t>PER ONLINE; DECK BUILT OFF BACK OF HOUSE. PRESUMABLY WITHOUT PERMIT. CAN EASILY BE SEEN FROM THE ALLEY.</t>
  </si>
  <si>
    <t>AT THE TIME OF THE JANUARY 12, 2022 INSPECTION THE INSPECTOR OBSERVED WHAT APPEARED TO BE AN OLDER DECK IN THE REAR OF THE HOUSE.  BASED UPON A REVIEW OF THE RECORDS THIS DECK WAS NOT PRESENT AT THE TIME OF A MAY 18, 2021 HOUSING AND ZONING INSPECTIONS.  DECKS MORE THAN 18 INCHES ABOVE GRADE REQUIRE A PERMIT AND INSPECTIONS.</t>
  </si>
  <si>
    <t>5052 25TH AVE SW</t>
  </si>
  <si>
    <t>HTTPS://SERVICES.SEATTLE.GOV/PORTAL/CUSTOMIZE/LINKTORECORD.ASPX?ALTID=1053615-VI</t>
  </si>
  <si>
    <t>(47.55590822, -122.36400526)</t>
  </si>
  <si>
    <t>1053616-VI</t>
  </si>
  <si>
    <t>I BELIEVE EXCEPTIONALTREES HAVE BEEN OR WILLBE REMOVED BYSNOHOMISH TREECOMPANY AS PART OFA CONSTRUCTION PROJECT.</t>
  </si>
  <si>
    <t>CONSTRUCTION PLANS WERE REVIEWED BY SDCI ARBORIST (AND OTHER REVIEWERS) AND APPROVED AND ISSUED ON 9/13/22 UNDER RECORD 6674332-CN.  TREES TO BE PROTECTED ON THIS PARCEL ARE EXCEPTIONAL CEDAR ALONG THE EAST PROPERTY LINE AND NON-EXCEPTIONAL DOUG FIR NEAR THE NORTH PL.</t>
  </si>
  <si>
    <t>11348 23RD AVE NE</t>
  </si>
  <si>
    <t>HTTPS://SERVICES.SEATTLE.GOV/PORTAL/CUSTOMIZE/LINKTORECORD.ASPX?ALTID=1053616-VI</t>
  </si>
  <si>
    <t>(47.7114965, -122.30329439)</t>
  </si>
  <si>
    <t>1053623-VI</t>
  </si>
  <si>
    <t>VACANT BLDG IS BOARDED UP AND POSTED NO TRESPASS. GARAGE DOOR HAS BEEN FORCED OPEN AND EVIDENCE PEOPLE ARE SQUATTING INSIDE.</t>
  </si>
  <si>
    <t>902 NW 56TH ST</t>
  </si>
  <si>
    <t>HTTPS://SERVICES.SEATTLE.GOV/PORTAL/CUSTOMIZE/LINKTORECORD.ASPX?ALTID=1053623-VI</t>
  </si>
  <si>
    <t>(47.66959628, -122.36886977)</t>
  </si>
  <si>
    <t>1053624-VI</t>
  </si>
  <si>
    <t>334 NE 58TH ST 98105 HAS BEEN SUBDIVIDED INTO THREE SEPARATE UNITS WITHOUT PERMIT. THE PROPERTY IS IN A SINGLE FAMILY RESIDENTIAL ZONE AND IS NOW INHABITED BY THREE SEPARATE HOUSEHOLDS. THERE IS NO PERMIT FOR SUCH A CHANGE OF USE OR SUBDIVISION OF THIS PROPERTY. THERE ARE NOT THREE UTILITIES PROVIDED TO THE PROPERTY, THEY ARE BEING SHARED BY THE THREE UNITS TO DISGUISE THE NON-CODE COMPLIANT SUBDIVISION.</t>
  </si>
  <si>
    <t>INTERNET SHOWED ADVERTISING FOR 3 SEPARATE LIVING UNITS. ON SITE INSPECTION--TENANT CONFIRMED THERE ARE 3 LIVING UNITS. THIS IS PERMITTED AS A SINGLE FAMILY RESIDENCE.VIOLATION #1: DISCONTINUE THE MAINTENANCE OF AN UNAUTHORIZED DWELLING UNITS IN A SINGLE FAMILY STRUCTURE IN A SINGLE FAMILY ZONE, OR OBTAIN A PERMIT AND A FINAL APPROVAL INSPECTION TO ESTABLISH THE USE. THE UNAUTHORIZED DWELLING UNITS ARE NOT LEGALLY ESTABLISHED.VIOLATION #2:IN ADDITION TO OTHER PENALTIES DESCRIBED BELOW, IF YOU OWN A SINGLE FAMILY ZONED LOT AND RECEIVE A NOTICE OF VIOLATION FOR AN UNAUTHORIZED DWELLING UNIT, AND THIS UNAUTHORIZED DWELLING UNIT IS NOT A LEGAL NONCONFORMING USE OR OTHERWISE APPROVED BY PERMIT, YOU ARE SUBJECT TO A CIVIL PENALTY OF $5,000 FOR EACH UNAUTHORIZED UNIT.</t>
  </si>
  <si>
    <t>334 NE 58TH ST</t>
  </si>
  <si>
    <t>HTTPS://SERVICES.SEATTLE.GOV/PORTAL/CUSTOMIZE/LINKTORECORD.ASPX?ALTID=1053624-VI</t>
  </si>
  <si>
    <t>(47.67109672, -122.32400257)</t>
  </si>
  <si>
    <t>1053626-VI</t>
  </si>
  <si>
    <t>2022 JAN 23 12:00:00 AM</t>
  </si>
  <si>
    <t>HTTPS://SERVICES.SEATTLE.GOV/PORTAL/CUSTOMIZE/LINKTORECORD.ASPX?ALTID=1053626-VI</t>
  </si>
  <si>
    <t>1053628-VI</t>
  </si>
  <si>
    <t>HTTPS://SERVICES.SEATTLE.GOV/PORTAL/CUSTOMIZE/LINKTORECORD.ASPX?ALTID=1053628-VI</t>
  </si>
  <si>
    <t>1053629-VI</t>
  </si>
  <si>
    <t>HTTPS://SERVICES.SEATTLE.GOV/PORTAL/CUSTOMIZE/LINKTORECORD.ASPX?ALTID=1053629-VI</t>
  </si>
  <si>
    <t>1053632-VI</t>
  </si>
  <si>
    <t>318 NICKERSON ST</t>
  </si>
  <si>
    <t>HTTPS://SERVICES.SEATTLE.GOV/PORTAL/CUSTOMIZE/LINKTORECORD.ASPX?ALTID=1053632-VI</t>
  </si>
  <si>
    <t>(47.64656454, -122.35024588)</t>
  </si>
  <si>
    <t>1053633-VI</t>
  </si>
  <si>
    <t>IT APPEARS THAT THE INTERIOR IS BEING GUTTED-REMODEL?COULD FIND AN ACTIVE BUILDING PERMIT</t>
  </si>
  <si>
    <t>PERMIT 6879933-CN ISSUED 01/28/22 AND FINALED 09/08/22.  PERMIT 6889724-EL ISSUED 03/22/22 AND FINALED 08/30/22. AT THE TIME OF THE 1/21/22 INSPECTION, REMODELING OBSERVED, INCLUDING GUTTING OF THE SINGLE-FAMILY RESIDENCE, REQUIRES PERMITS AND INSPECTIONS.  STOP WORK ORDER POSTED 1/21/22.</t>
  </si>
  <si>
    <t>4204 CHILBERG AVE SW</t>
  </si>
  <si>
    <t>HTTPS://SERVICES.SEATTLE.GOV/PORTAL/CUSTOMIZE/LINKTORECORD.ASPX?ALTID=1053633-VI</t>
  </si>
  <si>
    <t>(47.56631886, -122.40705048)</t>
  </si>
  <si>
    <t>1053634-VI</t>
  </si>
  <si>
    <t>I AM IN A COMMERCIAL SPACE THAT IS ILLEGAL. THE SPACE WAS DIVIDED IN 2 AND I AM LEASING THIS SPACE AND JUST REALZING IT IHAS NO PERMITS. I DON'T HAVE A DOCUMENT OF OCCUPANCY AND LANDLORD CANNOT PRESENT ONE FOR ME. MY MAIL IS GOING INTO HER MAILBOX AND NOW SHE'S RUMMAGING THROUGH MY MAIL AND PUTTING INTO A MAILBOX THAT HAS NO ADDRESS OF ITS OWN. ALSO, THERE ARE 14 RESIDENTS AND TENANTS THAT LIVE ABOVE THIS SPACE WITH ELECTICAL AND PLUMBING THAT HAS NOT BEEN PERMITTED. CAN</t>
  </si>
  <si>
    <t>PERMIT 6954809-CN INTERIOR ALTERATIONS TO COMMERCIAL SPACE TO RESTORE TO PREVIOUSLY APPROVED CONDITION UNDER PERMIT 672976, SUBJECT TO FIELD INSPECTION, STFI AND ELECTRICAL PERMIT 6957417-EL AND INSPECTIONS RESOLVE PREVIOUS INTERIOR ALTERATIONS AND ELECTRICAL WORK PERFORMED WITHOUT PERMITS AND INSPECTIONS.</t>
  </si>
  <si>
    <t>12056 15TH AVE NE</t>
  </si>
  <si>
    <t>HTTPS://SERVICES.SEATTLE.GOV/PORTAL/CUSTOMIZE/LINKTORECORD.ASPX?ALTID=1053634-VI</t>
  </si>
  <si>
    <t>(47.71743013, -122.3122334)</t>
  </si>
  <si>
    <t>1053635-VI</t>
  </si>
  <si>
    <t>THERE IS A HOMELESS PERSON SQUATTING HERE. THEY BROKE INTO THE POWER SUPPLY BOX (THE THING WITH THE METER ON IT). I THINK THEY MAY BE TRYING TO TURN ON THE POWER, SEEMS LIKE A HUGE FIRE HAZARD.DUPLICATE: 004530-22CP</t>
  </si>
  <si>
    <t>HTTPS://SERVICES.SEATTLE.GOV/PORTAL/CUSTOMIZE/LINKTORECORD.ASPX?ALTID=1053635-VI</t>
  </si>
  <si>
    <t>1053637-VI</t>
  </si>
  <si>
    <t>MAJOR RENOVATION UNDERWAY BY A DEVELOPER WITH NO PERMIT POSTED NOR TO BE FOND ONLINE.</t>
  </si>
  <si>
    <t>PERMIT 6887774-CN ISSUED 03/12/22 AND FINALED 10/27/22. AT THE TIME OF THE 1/12/22 INSPECTION, REMODELING OBSERVED REQUIRES A PERMIT AND INSPECTIONS.  STOP WORK ODER POSTED.</t>
  </si>
  <si>
    <t>3541 SW 100TH ST</t>
  </si>
  <si>
    <t>HTTPS://SERVICES.SEATTLE.GOV/PORTAL/CUSTOMIZE/LINKTORECORD.ASPX?ALTID=1053637-VI</t>
  </si>
  <si>
    <t>(47.51355123, -122.37810582)</t>
  </si>
  <si>
    <t>1053638-VI</t>
  </si>
  <si>
    <t>WORK BEYOND PERMITFULL REMODEL, PLUMBINGELECTRICAL DESPITEPERMIT CLAIM.</t>
  </si>
  <si>
    <t>(SEE CASE 1056687-VI) PERMIT 6883556-CN ISSUED 02/27/23 AND FINALED 03/05/24.</t>
  </si>
  <si>
    <t>HTTPS://SERVICES.SEATTLE.GOV/PORTAL/CUSTOMIZE/LINKTORECORD.ASPX?ALTID=1053638-VI</t>
  </si>
  <si>
    <t>1053639-VI</t>
  </si>
  <si>
    <t>ADDING ANOTHER LEVEL TO HOUSE - HEIGHT RESTRICTIONS, NO PERMIT</t>
  </si>
  <si>
    <t>AT THE TIME OF THE 2/1/22 INSPECTION, STRUCTURE HAD BEEN REMOVED FROM THE ROOFTOP.</t>
  </si>
  <si>
    <t>3711 SW AUSTIN ST</t>
  </si>
  <si>
    <t>HTTPS://SERVICES.SEATTLE.GOV/PORTAL/CUSTOMIZE/LINKTORECORD.ASPX?ALTID=1053639-VI</t>
  </si>
  <si>
    <t>(47.534711, -122.37985244)</t>
  </si>
  <si>
    <t>1053640-VI</t>
  </si>
  <si>
    <t>PER ONLINE; HELLO.THE PROJECT I AM WRITING THIS COMPLAINT ABOUT IS LOCATED AT 619 MALDEN AVE E. IT IS BEING DEVELOPED UNDER SDCI PROJECT NUMBER 6816602-CN.LAST WEEK, THE DEVELOPER OF THIS PROJECT DEMOLISHED THE EXISTING STRUCTURE. HE HAD A DEMOLITION PERMIT TO DO SO.THIS WEEK THE DEVELOPER HAS CONTINUED WORK ON THIS PROJECT. HE HAS BEGUN TO EXCAVATE THE PROPERTY. THE DEVELOPER DOES NOT HAVE A BUILDING PERMIT ISSUED FOR THIS PROJECT.THE WORK HE IS DOING</t>
  </si>
  <si>
    <t>AS OF 1/24/2022, EXCAVATION AT THE PROPERTY LINE IS NOT PER 6816602-CN AND PROTECTION OF ADJACENT PROPERTY IS NOT PER MINIMUM CODE. WORK NOT PER 6816602-CN, A PERMIT REVISION MAY BE REQUIRED TO ELIMINATE SHORING. STOP WORK ORDER POSTED 1/24/2022.</t>
  </si>
  <si>
    <t>HTTPS://SERVICES.SEATTLE.GOV/PORTAL/CUSTOMIZE/LINKTORECORD.ASPX?ALTID=1053640-VI</t>
  </si>
  <si>
    <t>1053641-VI</t>
  </si>
  <si>
    <t>PER ONLINE; STORAGE SHED LOCATED OVER TREE CRITICAL ROOT ZONE DURING CONSTRUCTION OF HOUSE</t>
  </si>
  <si>
    <t>AT THE TIME OF THE 3/7/22 INSPECTION , SHED WAS NO LONGER LOCATED IN THE TREE PROTECTION ZONE.</t>
  </si>
  <si>
    <t>3423 21ST AVE W</t>
  </si>
  <si>
    <t>HTTPS://SERVICES.SEATTLE.GOV/PORTAL/CUSTOMIZE/LINKTORECORD.ASPX?ALTID=1053641-VI</t>
  </si>
  <si>
    <t>(47.65103539, -122.38368588)</t>
  </si>
  <si>
    <t>1053642-VI</t>
  </si>
  <si>
    <t>PEST INFESTATION - ROACHES3 MONTHS, NO RESOLUTION.SPANISH LANGUAGELINE ASSISTANCE PLEASE.</t>
  </si>
  <si>
    <t>INSECT INFESTATION.</t>
  </si>
  <si>
    <t>3022 NE 140TH ST</t>
  </si>
  <si>
    <t>HTTPS://SERVICES.SEATTLE.GOV/PORTAL/CUSTOMIZE/LINKTORECORD.ASPX?ALTID=1053642-VI</t>
  </si>
  <si>
    <t>(47.73052614, -122.29556709)</t>
  </si>
  <si>
    <t>1053644-VI</t>
  </si>
  <si>
    <t>TEARING DOWN PART OF THE HOUSE  WITH OUT PERMIT</t>
  </si>
  <si>
    <t>AS OF 9/9/2022, FINAL INSPECTIONS HAVE RECEIVED FINAL APPROVAL, INCLUDING PERMIT 6876752-CN FOR THE REMODEL OF THIS SFR ORIGINALLY STARTED WITHOUT A PERMIT AND INSPECTIONS.</t>
  </si>
  <si>
    <t>5218 S MAYFLOWER ST</t>
  </si>
  <si>
    <t>HTTPS://SERVICES.SEATTLE.GOV/PORTAL/CUSTOMIZE/LINKTORECORD.ASPX?ALTID=1053644-VI</t>
  </si>
  <si>
    <t>(47.55428768, -122.26724148)</t>
  </si>
  <si>
    <t>1053645-VI</t>
  </si>
  <si>
    <t>PER CSB: LADDER PLACED TO ACCESS OPEN WINDOW IN CONDEMNED HOUSE. SAFETY CONCERN. RECOMMEND ENSURING THERE IS NOBODY OCCUPYING HOUSE.</t>
  </si>
  <si>
    <t>HTTPS://SERVICES.SEATTLE.GOV/PORTAL/CUSTOMIZE/LINKTORECORD.ASPX?ALTID=1053645-VI</t>
  </si>
  <si>
    <t>(47.67967101, -122.39817612)</t>
  </si>
  <si>
    <t>1053647-VI</t>
  </si>
  <si>
    <t>PER CSB: THE NEIGHBORHOOD DRUG HOUSE WITHIN FEET OF ROOSEVELT HS. IT'S BEEN A COUPLE YEARS NOW WE HAVE BEEN DEALING WITH THIS HOUSE AND NOW THE LIGHTS THAT STAY ON ALL NIGHT. SO MANY CARS, PROBABLY STOLEN. TOO MANY THINGS TO NAME ABOUT THIS HOUSE. THERE HAS BEEN A RAID BUT THEY CLEARED IT BEFORE COPS CAME. AT LEAST THE LIGHTS MUST GO:WEARY:</t>
  </si>
  <si>
    <t>SHIELD AND DIRECT EXTERIOR LIGHTING AWAY FROM ADJACENT PROPERTIES. ALL LIGHTING ON WEST SIDE NEEDS TO BE SHIELDED AND DIRECTED STRAIGHT DOWN.SMC 23.40.002, 23.44.008, 23.90.002</t>
  </si>
  <si>
    <t>2022 APR 15 12:00:00 AM</t>
  </si>
  <si>
    <t>HTTPS://SERVICES.SEATTLE.GOV/PORTAL/CUSTOMIZE/LINKTORECORD.ASPX?ALTID=1053647-VI</t>
  </si>
  <si>
    <t>1053650-VI</t>
  </si>
  <si>
    <t>CALLER STATED TWO PARCELSINVOLVED (POSSIBLY 1226 NE130TH ST ALSO). GROVE OFTREES REMOVED AND MORE MARKEDFOR REMOVAL. NO PERMITS ISSUEDFOR CONSTRUCTION OR REMOVAL ATEITHER ADDRESS.NO NAME ON TRUCK DOING TREE WORK.</t>
  </si>
  <si>
    <t>THE TREES THAT WERE REMOVED FROM THIS PARCEL WERE PER THE APPROVED PLANS FOR PERMIT 6646234-CN</t>
  </si>
  <si>
    <t>1224 NE 130TH ST</t>
  </si>
  <si>
    <t>HTTPS://SERVICES.SEATTLE.GOV/PORTAL/CUSTOMIZE/LINKTORECORD.ASPX?ALTID=1053650-VI</t>
  </si>
  <si>
    <t>(47.72322644, -122.31423092)</t>
  </si>
  <si>
    <t>1053651-VI</t>
  </si>
  <si>
    <t>GRADING RAISED OVER LASTCOUPLE OF YEARS BY ADDEDBEAUTY BARK (HEAVY DUTY)TO KEEP LANDSCAPING TRUCKSFROM SINKING IN SOIL. 2-42 STORY SHEDS ADDED. LOTCOVERAGE/PERMEABLE SURFACECONCERNS. RUN OFFWORSENED OVER TIME AND ISVERY BAD WITH CURRENT SNOW MELTAND RAIN.</t>
  </si>
  <si>
    <t>AT THE TIME OF THE 4/12/22 COMPLIANCE INSPECTION ONE SHED HAD BEEN REDUCED IN SIZE. PERMITS ARE NO LONGER REQUIRED.   NO VISIBLE ZONING CODE VIOLATION OBSERVED REGARDING LOT COVERAGE, HEIGHT, AND LOCATION OF THE THREE SHEDS OBSERVED.</t>
  </si>
  <si>
    <t>2022 APR 12 12:00:00 AM</t>
  </si>
  <si>
    <t>10025 39TH AVE SW</t>
  </si>
  <si>
    <t>HTTPS://SERVICES.SEATTLE.GOV/PORTAL/CUSTOMIZE/LINKTORECORD.ASPX?ALTID=1053651-VI</t>
  </si>
  <si>
    <t>(47.51318077, -122.38212966)</t>
  </si>
  <si>
    <t>1053652-VI</t>
  </si>
  <si>
    <t>THE OWNERS OF 217 30TH AVE CONSTRUCTED A NEW RETAINING WALL AND FENCE IN THE FRONT OF THEIR HOUSE THAT RUNS PARALLEL TO THE CITY SIDEWALK ON 30TH AVE.  OUR INTERPRETATION OF THE CITY CODE &amp; GUIDELINES STIPULATE THAT A RETAINING WALL + FENCE CANNOT EXCEED 9.5 FEET IN HEIGHT.  THE RETAINING WALL + FENCE CONSTRUCTED IS WELL ABOVE 9.5 FEET IN HEIGHT.  WE ARE SUBMITTING THIS COMPLAINT TO: 1.) VALIDATE OUR INTERPRETATION OF THE HEIGHT RESTRICTION IS CORRECT 2.) IF SO,</t>
  </si>
  <si>
    <t>AS OF 7/22/2022, THE HEIGHT OF THE RETAINING STRUCTURE HAS BEEN LOWERED SO IT IS LESS THAN 48" TALL FROM THE BOTTOM OF THE FOOTING TO THE TOP OF THE WALL AND NO LONGER REQUIRES A PERMIT AND INSPECTIONS.</t>
  </si>
  <si>
    <t>2022 JUL 22 12:00:00 AM</t>
  </si>
  <si>
    <t>HTTPS://SERVICES.SEATTLE.GOV/PORTAL/CUSTOMIZE/LINKTORECORD.ASPX?ALTID=1053652-VI</t>
  </si>
  <si>
    <t>1053656-VI</t>
  </si>
  <si>
    <t>THIS IS REGARDING TO PREVIOUS COMPLAIN TO RECORD NUMBER: 6713488-CN.AS IT WAS MENTION BEFORE THAT THIS ADDITION TO EXISTING BUILDING BEING BUILT AS A TOWN HOUSE BECAME REALITY. AT THIS PRESENT TIME THIS PROPERTY BEING RENTED OUT AS TWO DIFFERENT PROPERTY AS 9003A AND 9003B 5TH AVE NE SEATTLE. EVEN THEY HAVE TWO DIFFERENT MAIL BOXES AT THE FRONT OF THE HOUSE WHICH THEY ARE HIDDEN BEHIND THE FRONT GATE. I AM VERY SURPRISED HOW CITY OF SEATTLE  DEPARTMENT OF CONSTRUCTIO</t>
  </si>
  <si>
    <t>VIOLATION #1: DISCONTINUE THE MAINTENANCE OF AN UNAUTHORIZED DWELLING UNIT IN A SINGLE FAMILY STRUCTURE IN A SINGLE FAMILY ZONE, OR OBTAIN A PERMIT AND A FINAL APPROVAL INSPECTION TO ESTABLISH THE USE. THE UNAUTHORIZED DWELLING UNIT IS NOT LEGALLY ESTABLISHED.VIOLATION #2:IN ADDITION TO OTHER PENALTIES DESCRIBED BELOW, IF YOU OWN A SINGLE FAMILY ZONED LOT AND RECEIVE A NOTICE OF VIOLATION FOR AN UNAUTHORIZED DWELLING UNIT, AND THIS UNAUTHORIZED DWELLING UNIT IS NOT A LEGAL NONCONFORMING USE OR OTHERWISE APPROVED BY PERMIT, YOU ARE SUBJECT TO A CIVIL PENALTY OF $5,000 FOR EACH UNAUTHORIZED UNIT.  TWO SEPARATE UNITS WITH KITCHENS.</t>
  </si>
  <si>
    <t>9003 5TH AVE NE</t>
  </si>
  <si>
    <t>HTTPS://SERVICES.SEATTLE.GOV/PORTAL/CUSTOMIZE/LINKTORECORD.ASPX?ALTID=1053656-VI</t>
  </si>
  <si>
    <t>(47.69415873, -122.32332731)</t>
  </si>
  <si>
    <t>1053657-VI</t>
  </si>
  <si>
    <t>PER ONLINE; THE DEVELOPER HAS EXCAVATED THE SITE WITHOUT AN EXCAVATION PERMIT.  HE HAS MADE THE SURROUNDING PROPERTIES UNSTABLE BY REMOVING SOIL ADJACENT TO OTHER PROPERTIES WITHOUT SHORING UP THE SITE.</t>
  </si>
  <si>
    <t>AS OF 1/25/2022, TREE PROTECTION IS NOT PER 6816602-CN.</t>
  </si>
  <si>
    <t>HTTPS://SERVICES.SEATTLE.GOV/PORTAL/CUSTOMIZE/LINKTORECORD.ASPX?ALTID=1053657-VI</t>
  </si>
  <si>
    <t>1053659-VI</t>
  </si>
  <si>
    <t>INTERIOR ALTERATIONS (KITCHEN REMODEL) DOWN TO THE STUDS NEEDS CONSTRUCTION PERMIT &amp; INSPECTIONS</t>
  </si>
  <si>
    <t>THE ELECTRICAL WORK WAS PERMITTED AND INSPECTED UNDER PERMIT 6879634-EL.</t>
  </si>
  <si>
    <t>3634 NE 120TH ST</t>
  </si>
  <si>
    <t>HTTPS://SERVICES.SEATTLE.GOV/PORTAL/CUSTOMIZE/LINKTORECORD.ASPX?ALTID=1053659-VI</t>
  </si>
  <si>
    <t>(47.71571362, -122.28816441)</t>
  </si>
  <si>
    <t>1053660-VI</t>
  </si>
  <si>
    <t>FLOOD. NO REPAIR.TELLING TENANT THEY'RERESPONSIBLE. DISPLACEDSINCE 01/20/23.</t>
  </si>
  <si>
    <t>HTTPS://SERVICES.SEATTLE.GOV/PORTAL/CUSTOMIZE/LINKTORECORD.ASPX?ALTID=1053660-VI</t>
  </si>
  <si>
    <t>1053661-VI</t>
  </si>
  <si>
    <t>3RD STRUCTURE BEINGBUILT.  NO PERMITS.FOUNDATION/FORMSVISIBLE FROM STREET.SEPARATE DADU ADDEDAND UPDATED MAIN,INCLUDING EXTERIORWALLS REMOVED.RELATED: 000348-22CP</t>
  </si>
  <si>
    <t>PERMIT 6885734-CN ISSUED 09/29/22 AND FINALED 09/25/23.</t>
  </si>
  <si>
    <t>9915 39TH AVE SW</t>
  </si>
  <si>
    <t>HTTPS://SERVICES.SEATTLE.GOV/PORTAL/CUSTOMIZE/LINKTORECORD.ASPX?ALTID=1053661-VI</t>
  </si>
  <si>
    <t>(47.51424611, -122.38216778)</t>
  </si>
  <si>
    <t>1053663-VI</t>
  </si>
  <si>
    <t>PER ONLINE; WE SEE LAND DISTURBING ACTIVITY IN THE RIPARIAN AND WETLAND AREA.  THERE APPEARS TO BE DIGGING AND DISTURBANCE TO THE HILLSIDE-- THE PLANTS HAVE BEEN REMOVED AND THE SLOPE APPEARS TO BE DESTABILIZED.  WE ARE CONCERNED ABOUT SLOPE STABILITY FOR NEIGHBORING PROPERTIES AND ALSO DAMAGE TO THE RIPARIAN AREA.</t>
  </si>
  <si>
    <t>PROJECT 000397-22TA APPROVED 01/06/23.  LANDSCAPE ARCHITECTS VERIFICATION OF REPLANTING RECEIVED 06/28/23.</t>
  </si>
  <si>
    <t>3320 FRATER AVE SW</t>
  </si>
  <si>
    <t>HTTPS://SERVICES.SEATTLE.GOV/PORTAL/CUSTOMIZE/LINKTORECORD.ASPX?ALTID=1053663-VI</t>
  </si>
  <si>
    <t>(47.57337091, -122.40467755)</t>
  </si>
  <si>
    <t>1053669-VI</t>
  </si>
  <si>
    <t>VACANT BUILDING-OPENTO ENTRY</t>
  </si>
  <si>
    <t>HTTPS://SERVICES.SEATTLE.GOV/PORTAL/CUSTOMIZE/LINKTORECORD.ASPX?ALTID=1053669-VI</t>
  </si>
  <si>
    <t>1053671-VI</t>
  </si>
  <si>
    <t>HTTPS://SERVICES.SEATTLE.GOV/PORTAL/CUSTOMIZE/LINKTORECORD.ASPX?ALTID=1053671-VI</t>
  </si>
  <si>
    <t>1053673-VI</t>
  </si>
  <si>
    <t>HTTPS://SERVICES.SEATTLE.GOV/PORTAL/CUSTOMIZE/LINKTORECORD.ASPX?ALTID=1053673-VI</t>
  </si>
  <si>
    <t>1053676-VI</t>
  </si>
  <si>
    <t>3-DAY COMPLY OR VACATE</t>
  </si>
  <si>
    <t>POTA - JCEO - 3 DAY NOTICE TO VACATE</t>
  </si>
  <si>
    <t>2022 JAN 28 12:00:00 AM</t>
  </si>
  <si>
    <t>HTTPS://SERVICES.SEATTLE.GOV/PORTAL/CUSTOMIZE/LINKTORECORD.ASPX?ALTID=1053676-VI</t>
  </si>
  <si>
    <t>1053677-VI</t>
  </si>
  <si>
    <t>PER ONLINE; THE HOUSE IS ABANDONED, IS COMPLETELY DILAPIDATED, AND IS A HAZARD. - IT IS A MAGNET FOR RODENTS AND SQUATTERS. - THE RETAINING WALL HAS COLLAPSED INTO THE SIDEWALK- IT PRESENTS VARIOUS HAZARDS DUE TO BEING UNKEPT AND UNCARED FOR</t>
  </si>
  <si>
    <t>VB - SEE 009929-21CP FOR COLLAPSED RETAINING WALL IN RIGHT-OF-WAY</t>
  </si>
  <si>
    <t>HTTPS://SERVICES.SEATTLE.GOV/PORTAL/CUSTOMIZE/LINKTORECORD.ASPX?ALTID=1053677-VI</t>
  </si>
  <si>
    <t>1053678-VI</t>
  </si>
  <si>
    <t>HTTPS://SERVICES.SEATTLE.GOV/PORTAL/CUSTOMIZE/LINKTORECORD.ASPX?ALTID=1053678-VI</t>
  </si>
  <si>
    <t>1053679-VI</t>
  </si>
  <si>
    <t>PER ONLINE: ABANDONED HOUSE ON THE PARCEL IN NEED OF SERIOUS REPAIR AND HAS MANY ENTRIES INTO IT, ROOF IS COLLAPSING, ETC. OVERGROWN VEGETATION INTO NEIGHBORING YARDS. POTENTIAL FIRE HAZARD.</t>
  </si>
  <si>
    <t>3924 M L KING JR WAY S</t>
  </si>
  <si>
    <t>HTTPS://SERVICES.SEATTLE.GOV/PORTAL/CUSTOMIZE/LINKTORECORD.ASPX?ALTID=1053679-VI</t>
  </si>
  <si>
    <t>(47.56815149, -122.29563607)</t>
  </si>
  <si>
    <t>1053680-VI</t>
  </si>
  <si>
    <t>HTTPS://SERVICES.SEATTLE.GOV/PORTAL/CUSTOMIZE/LINKTORECORD.ASPX?ALTID=1053680-VI</t>
  </si>
  <si>
    <t>1053681-VI</t>
  </si>
  <si>
    <t>EO - ILLEGAL UNITS</t>
  </si>
  <si>
    <t>HTTPS://SERVICES.SEATTLE.GOV/PORTAL/CUSTOMIZE/LINKTORECORD.ASPX?ALTID=1053681-VI</t>
  </si>
  <si>
    <t>1053685-VI</t>
  </si>
  <si>
    <t>THIS IS MY 3RD OR 4TH COMPLAINT ABOUT THIS BURNT OUT APARTMENT COMPLEX.  IT IS FENCED OFF WITH NO TRESPASSING SIGNS.  THE FENCE HAS BEEN BROKEN INTO...AGAIN...AND IT SEEMS THE DOORS (THAT WERE TORN OFF AND THEN BOARDED UP) HAVE BEEN PRIED LOOSE INDICATING PEOPLE ARE LIVING IN THIS UNSANITARY, UNSAFE APARTMENT BUILDING.  I AM CURIOUS WHAT THE CITY IS DOING ABOUT THIS ABANDONED BUILDING. DOES IT TAKE ANOTHER PERSON TO SET IT ON FIRE OR GET HURT BEFORE SOMETHING IS DONE? TH</t>
  </si>
  <si>
    <t>HTTPS://SERVICES.SEATTLE.GOV/PORTAL/CUSTOMIZE/LINKTORECORD.ASPX?ALTID=1053685-VI</t>
  </si>
  <si>
    <t>1053691-VI</t>
  </si>
  <si>
    <t>DUPLICATE SEE    1053635-VI</t>
  </si>
  <si>
    <t>HTTPS://SERVICES.SEATTLE.GOV/PORTAL/CUSTOMIZE/LINKTORECORD.ASPX?ALTID=1053691-VI</t>
  </si>
  <si>
    <t>1053692-VI</t>
  </si>
  <si>
    <t>UNSAFE &amp; UNHEALTHY  RENTAL PROPERTY. DECK &amp; RAILING NOT TO CODE &amp; LITERALLY FALLING APART.( A TEMPORARY RAILING WAS PUT ON THE DECK 14 YEARS AGO.) WINDOWS IN BASEMENT ALL HAVE BARS ON THEM WITH NO INTERIOR RELEASE. IF THERE IS A FIRE THERE IS NO WAY OUT. SOME  WINDOWS ALSO DON'T CLOSE ALL THE WAY, EXTERIOR DOORS LET COLD AIR IN.  BLACK MOLD &amp; BACTERIA FROM SEWER COME INTO THE HOUSE (HAD AN AIR QUALITY TEST DONE IN MAY) IMPROPER VENTILATION WATER LEAKS FROM UPSTAIRS</t>
  </si>
  <si>
    <t>4839 S HOLLY ST</t>
  </si>
  <si>
    <t>HTTPS://SERVICES.SEATTLE.GOV/PORTAL/CUSTOMIZE/LINKTORECORD.ASPX?ALTID=1053692-VI</t>
  </si>
  <si>
    <t>(47.54231995, -122.271124)</t>
  </si>
  <si>
    <t>1053694-VI</t>
  </si>
  <si>
    <t>FROZEN PIPES SINCE 12/27. NO WATER. FURNACE NOT UP TO CODE AND HOT WATER HEATER LEAKING.</t>
  </si>
  <si>
    <t>817 23RD AVE</t>
  </si>
  <si>
    <t>HTTPS://SERVICES.SEATTLE.GOV/PORTAL/CUSTOMIZE/LINKTORECORD.ASPX?ALTID=1053694-VI</t>
  </si>
  <si>
    <t>(47.609559, -122.30302241)</t>
  </si>
  <si>
    <t>1053696-VI</t>
  </si>
  <si>
    <t>PER CSB: TRANSIENTS ATTEMPTING TO BREAK INTO VACANT HOUSE AND SET UP CAMP IN BACKYARDVACANT BUILDING AND LAND USE VIOLATIONS</t>
  </si>
  <si>
    <t>606 ALOHA ST</t>
  </si>
  <si>
    <t>HTTPS://SERVICES.SEATTLE.GOV/PORTAL/CUSTOMIZE/LINKTORECORD.ASPX?ALTID=1053696-VI</t>
  </si>
  <si>
    <t>(47.62735861, -122.34453154)</t>
  </si>
  <si>
    <t>1053699-VI</t>
  </si>
  <si>
    <t>2022 FEB 02 12:00:00 AM</t>
  </si>
  <si>
    <t>HTTPS://SERVICES.SEATTLE.GOV/PORTAL/CUSTOMIZE/LINKTORECORD.ASPX?ALTID=1053699-VI</t>
  </si>
  <si>
    <t>1053701-VI</t>
  </si>
  <si>
    <t>PER ONLINE: THE NEIGHBORING PROPERTY INSTALLED A TALL FENCE THAT EXTENDS TO THE SIDEWALK ALONG MY DRIVEWAY. I CAN NO LONGER SAFELY USE MY ANGLED DRIVEWAY. I HAVE NO VISUAL OF PEOPLE WALKING ON THE SIDEWALK OR OF CARS COMING DOWN THE STREET. IT IS EXTREMELY DANGEROUS AND I AM VERY FEARFUL OF DAMAGING MY VEHICLE OR HITTING A PEDESTRIAN, BICYCLIST OR VEHICLE. I HAVE A MODERN CAR WITH A REVERSE CAMERA AND I CAN NOT SEE ANYTHING.</t>
  </si>
  <si>
    <t>SIGHT TRIANGLE VIOLATION</t>
  </si>
  <si>
    <t>920 NW 54TH ST</t>
  </si>
  <si>
    <t>HTTPS://SERVICES.SEATTLE.GOV/PORTAL/CUSTOMIZE/LINKTORECORD.ASPX?ALTID=1053701-VI</t>
  </si>
  <si>
    <t>(47.66807541, -122.36957237)</t>
  </si>
  <si>
    <t>1053702-VI</t>
  </si>
  <si>
    <t>PER ONLINE; MY KITCHEN HAS BEEN DESTROYED BY WATER DAMAGE!MY BATHROOM HAS BEEN DAMAGED BY WATER!MY BEDROOM WAS DESTROYED, AND IS DESTROYED BY CAT URINE &amp; FECES!I ALSO HAVE A RAWSEWAGE LEAK FROMTHE UNIT ABOVE. MANAGEMENTREFUSES TO ADDRESSREPAIR REQUESTS ANDTHEY DO NOT GIVENOTICE BEFORE ENTERING MY UNIT.</t>
  </si>
  <si>
    <t>WATER LEAKING INTO THE COMPLAINANTS KITCHEN</t>
  </si>
  <si>
    <t>HTTPS://SERVICES.SEATTLE.GOV/PORTAL/CUSTOMIZE/LINKTORECORD.ASPX?ALTID=1053702-VI</t>
  </si>
  <si>
    <t>1053703-VI</t>
  </si>
  <si>
    <t>BUILDING SEEMS TO BE ABANDONED, HOWEVER, THERE SEEMS TO BE A SQUATTER OCCUPYING THE BUILDING. HE HAS BEEN HARASSING OUR EMPLOYEES AND CUTTING HOLES IN THE WALLS OF THE BUILDING.</t>
  </si>
  <si>
    <t>HTTPS://SERVICES.SEATTLE.GOV/PORTAL/CUSTOMIZE/LINKTORECORD.ASPX?ALTID=1053703-VI</t>
  </si>
  <si>
    <t>1053704-VI</t>
  </si>
  <si>
    <t>PER CSB: LITTER, GRAFFITI, AND PEOPLE LIVING INSIDE ABANDONED BUILDING</t>
  </si>
  <si>
    <t>2763 4TH AVE S</t>
  </si>
  <si>
    <t>HTTPS://SERVICES.SEATTLE.GOV/PORTAL/CUSTOMIZE/LINKTORECORD.ASPX?ALTID=1053704-VI</t>
  </si>
  <si>
    <t>(47.57791859, -122.32944098)</t>
  </si>
  <si>
    <t>1053708-VI</t>
  </si>
  <si>
    <t>PER ONLINE; THE OWNER OF THIS PROPERTY IS CONVERTING HIS CARPORT INTO LIVING SPACE AND WE ARE CONCERNED ABOUT WHETHER THE CONSTRUCTION BEING DONE IS UP TO CODE AND PERMITTED.  WE ARE CONCERNED FOR SAFETY REASONS SINCE OUR PROPERTY WOULD BE AT RISK IF HIS HOUSE HAD AN ELECTRICAL FIRE, ETC.  WE REPORTED THIS BEFORE BUT THE INSPECTOR SAID THERE WERE TARPS COVERING EVERYTHING SO SHE COULDN'T SEE ANYTHING.  THEY ARE CURRENTLY WORKING ON THE FRONT OF THE PROJECT SO THE TARPS</t>
  </si>
  <si>
    <t>REMODELING A CARPORT INTO HABITABLE SPACE REQUIRES A PERMIT AND INSPECTIONS. STOP WORK ORDER POSTED 1/27/2022.</t>
  </si>
  <si>
    <t>1241 S HENDERSON ST</t>
  </si>
  <si>
    <t>HTTPS://SERVICES.SEATTLE.GOV/PORTAL/CUSTOMIZE/LINKTORECORD.ASPX?ALTID=1053708-VI</t>
  </si>
  <si>
    <t>(47.52280815, -122.31585864)</t>
  </si>
  <si>
    <t>1053709-VI</t>
  </si>
  <si>
    <t>118 5TH AVE NORTH IS A VACANT ONE STORY BUILDING THAT HAS HAD CONTINUOUS GRAFFITI ALL OVER IT, AND DRAWS LITTER, CRIME AND BREAK-INS.  IT AFFECTS RESIDENTIAL RESIDENTS WHO LIVE BEHIND THE BUILDING AND OTHER NEARBY BUSINESSES.  PLEASE INSPECT AND CONTACT OWNER FOR RESPONSE.</t>
  </si>
  <si>
    <t>118 5TH AVE N</t>
  </si>
  <si>
    <t>HTTPS://SERVICES.SEATTLE.GOV/PORTAL/CUSTOMIZE/LINKTORECORD.ASPX?ALTID=1053709-VI</t>
  </si>
  <si>
    <t>(47.61920146, -122.34743199)</t>
  </si>
  <si>
    <t>1053711-VI</t>
  </si>
  <si>
    <t>THE HOUSE AT THIS LOCATION HAS BEEN UNDER REMODEL FOR THREE YEARS AND NOT A SINGLE PERMIT HAS BEEN REQUESTED.  THEY ARE NOW RAISING THE ROOFLINE WITHOUT A PERMIT.</t>
  </si>
  <si>
    <t>PERMIT 6887719-CN ISSUED 11/18/22 AND FINALED 02/28/24.</t>
  </si>
  <si>
    <t>9605 41ST AVE SW</t>
  </si>
  <si>
    <t>HTTPS://SERVICES.SEATTLE.GOV/PORTAL/CUSTOMIZE/LINKTORECORD.ASPX?ALTID=1053711-VI</t>
  </si>
  <si>
    <t>(47.51731094, -122.38515949)</t>
  </si>
  <si>
    <t>1053712-VI</t>
  </si>
  <si>
    <t>PER ONLINE; HAD RECENT KITCHEN REMODEL, WALL BREAK THROUGH TO INSTALL PATIO DOOR AND INSTALLED NEW ABOVE GROUND DECK IN FRONT OF HOUSE.</t>
  </si>
  <si>
    <t>AS OF 2/3/2022, CONSTRUCTING A DECK MORE THAN 8 FEET ABOVE GRADE IN THE REQUIRED FRONT YARD OF A SFR ON A SITE ENTIRELY MAPPED AS A POTENTIAL SLIDE ENVIRONMENTALLY CRITICAL AREA (ECA) REQUIRES A PERMIT AND INSPECTIONS TO KEEP (IF ALLOWED) OR REMOVE (IF NOT ALLOWED).</t>
  </si>
  <si>
    <t>5717 SW WINTHROP ST</t>
  </si>
  <si>
    <t>HTTPS://SERVICES.SEATTLE.GOV/PORTAL/CUSTOMIZE/LINKTORECORD.ASPX?ALTID=1053712-VI</t>
  </si>
  <si>
    <t>(47.57626986, -122.40600183)</t>
  </si>
  <si>
    <t>1053720-VI</t>
  </si>
  <si>
    <t>HTTPS://SERVICES.SEATTLE.GOV/PORTAL/CUSTOMIZE/LINKTORECORD.ASPX?ALTID=1053720-VI</t>
  </si>
  <si>
    <t>1053724-VI</t>
  </si>
  <si>
    <t>PER CSB: ILLEGAL DUMPING IN DRIVEWAY OF NOW VACANT LOT. USED TO BE HOME BUT BURNED DOWN AND HAS BEEN UNUSED FOR A WHILE. THERE IS A SHED AND GARAGE THAT STILL STAND. BELIEVE THERE IS A STOLEN WHITE TOYOTA PICKUP TRUCK TUCKED UP NEAR GARAGE. POSSIBLE CHOP SHOP? JUNK STORAGE VIOLATION</t>
  </si>
  <si>
    <t>10616 53RD AVE S</t>
  </si>
  <si>
    <t>HTTPS://SERVICES.SEATTLE.GOV/PORTAL/CUSTOMIZE/LINKTORECORD.ASPX?ALTID=1053724-VI</t>
  </si>
  <si>
    <t>(47.50554225, -122.26699733)</t>
  </si>
  <si>
    <t>1053725-VI</t>
  </si>
  <si>
    <t>10618 53RD AVE S</t>
  </si>
  <si>
    <t>HTTPS://SERVICES.SEATTLE.GOV/PORTAL/CUSTOMIZE/LINKTORECORD.ASPX?ALTID=1053725-VI</t>
  </si>
  <si>
    <t>(47.50568342, -122.2669963)</t>
  </si>
  <si>
    <t>1053726-VI</t>
  </si>
  <si>
    <t>PER ONLINE; THE PEOPLE AT 2307 NW BLUE RIDGE DR HAD AN UNCERTIFIED TREE TRIMMER TAKE OUT HUGE CHUNKS OF FOLIAGE AND TREES (I SEE FRESH TREE STUMPS!) THAT WERE STABILIZING THE CRITICAL SLOPE. I DO NOT SEE ANY PERMITTING.  GOOGLE MAPS STILL HAS WHAT THE AREA LOOKED LIKE BEFORE--I HAVE IMAGES OF WHAT IT LOOKS LIKE NOW. THEY ARE ALSO DOING SOME KIND OF LANDSCAPING RIGHT NOW EVERY DAY THAT LOOKS LIKE ADDING A LOT OF WEIGHT TO THE CURRENT SLOPING AREA. BIG CONCERN BECAUSE OF T</t>
  </si>
  <si>
    <t>RESTORAGE OF DAMAGED AREAS TO THIS ECA ARE BEING ENFORCED UNDER ZONING CASE 1053766-VI.  THIS CASE IS NOW CLOSED.</t>
  </si>
  <si>
    <t>2307 NW BLUE RIDGE DR</t>
  </si>
  <si>
    <t>HTTPS://SERVICES.SEATTLE.GOV/PORTAL/CUSTOMIZE/LINKTORECORD.ASPX?ALTID=1053726-VI</t>
  </si>
  <si>
    <t>(47.70335226, -122.3849592)</t>
  </si>
  <si>
    <t>1053727-VI</t>
  </si>
  <si>
    <t>PER ONLINE; THE HEATING HAS NOT BEEN FIXED AND THE LANDLORD HAS BEEN AWARE THIS IS AN ISSUE SINCE DECEMBER AND DEFINITIVELY AN ISSUE SINCE THURSDAY JANUARY 27, 2022. THE UNIT WITHOUT PORTABLE SPACE HEATERS IS 57° DURING THE DAY AND MUCH COLDER AT NIGHT. THE LANDLORD, ROHIT BUTAIL, HAS ONLY COME OUT AND TOGGLED THE FURNACE OUTSIDE OF THE UNIT AND HAS PROVIDED ONE SPACE HEATER AND CHANGED BATTERIES AND THERMOSTAT ON 1/31/22. THESE DID NOT FIX THE SITUATION.</t>
  </si>
  <si>
    <t>1768 ALKI AVE SW</t>
  </si>
  <si>
    <t>HTTPS://SERVICES.SEATTLE.GOV/PORTAL/CUSTOMIZE/LINKTORECORD.ASPX?ALTID=1053727-VI</t>
  </si>
  <si>
    <t>(47.58652757, -122.39704182)</t>
  </si>
  <si>
    <t>1053728-VI</t>
  </si>
  <si>
    <t>PER ONLINE; SPD SERGEANT HERE...NOT SURE WHO TO CONTACT DIRECTLY, BUT THIS ABANDONED BUILDING HAS A BURNED OUT INTERIOR AND HAS BECOME A HAVEN FOR ILLEGAL ACTIVITIES, TO INCLUDE SEVERAL "WARMING" FIRES.  THIS HAS CAUSED MULTIPLE RESPONSES BY BOTH SFD AND SPD PERSONNEL.  I AM WRITING IN HOPES THAT WE CAN FIGURE OUT WHO NEEDS TO BE RESPONSIBLE FOR DEMOLISHING THIS BUILDING AS BOTH SFD AND SPD HAVE SERIOUS CONCERNS OF THE FIRES GETTING OUT OF CONTROL, WHICH COULD LEAD TO LO</t>
  </si>
  <si>
    <t>1519 3RD AVE</t>
  </si>
  <si>
    <t>HTTPS://SERVICES.SEATTLE.GOV/PORTAL/CUSTOMIZE/LINKTORECORD.ASPX?ALTID=1053728-VI</t>
  </si>
  <si>
    <t>(47.61019689, -122.33860497)</t>
  </si>
  <si>
    <t>1053730-VI</t>
  </si>
  <si>
    <t>FAILED RETAINING WALL</t>
  </si>
  <si>
    <t>SDCI PERMIT 6932478-CN ISSUED 09/19/24.  WALL IS LOCATED IN THE ROW AND AN SDOT PERMIT WAS ALSO ISSUED. IT WAS DETERMINED THE WALL IS LOCATED IN THE RIGHT-OF-WAY WHICH IS MANAGED BY THE SEATTLE DEPARTMENT OF TRANSPORTATION (SDOT).   AN SDOT PERMIT HAS BEEN OBTAINED: SUPSM0007961: REPLACING A BROKEN RETAINING WALL ALONG THE SIDEWALK OF W ETRURIA ST.  REPLACEMENT WALL DOES NOT PROVIDE THE 2' CLEARANCE REQUIRED BY STREETS ILLUSTRATED 3.3.  WALL HAS BEEN APPROVED TO DEVIATE FROM THIS STANDARD, SEE CONDITIONS OF USE FOR MORE INFORMATION ABOUT THIS APPROVAL.  YOU CAN REACH SDOT AT 206-684-ROAD.</t>
  </si>
  <si>
    <t>53 W ETRURIA ST</t>
  </si>
  <si>
    <t>HTTPS://SERVICES.SEATTLE.GOV/PORTAL/CUSTOMIZE/LINKTORECORD.ASPX?ALTID=1053730-VI</t>
  </si>
  <si>
    <t>(47.64759061, -122.35996238)</t>
  </si>
  <si>
    <t>1053732-VI</t>
  </si>
  <si>
    <t>EXCAVATION IN HILLSIDE</t>
  </si>
  <si>
    <t>AT THE TIME OF THE 2/7/22 WORK TAKING PLACE BEYOND THE SCOPE OF ISSUED PERMIT 6875891-SS WAS OBSERVED ON A SITE DESIGNATED AS A STEEP SLOPE POTENTIAL SLIDE AND KNOWN SLIDE ECA.  A STOP WORK ORDER WAS POSTED:  SEWER REPAIR STABILIZATION REQUIRES A (SDCI) APPROVED GEOTECHNICAL ENGINEERS PLAN.  MAINTAIN SEWER FLOW(PIPE) AND EROSION CONTROL ONLY.</t>
  </si>
  <si>
    <t>HTTPS://SERVICES.SEATTLE.GOV/PORTAL/CUSTOMIZE/LINKTORECORD.ASPX?ALTID=1053732-VI</t>
  </si>
  <si>
    <t>1053734-VI</t>
  </si>
  <si>
    <t>PER ONLINE; UNPERMITTED BATHROOM AND BEDROOM SHOULD BE REASSESSED</t>
  </si>
  <si>
    <t>PERMIT 6882324-CN ISSUED 2/10/22. 2/8/2022, BASED ON A REVIEW OF THE RECORDS A BATHROOM AND BEDROOM ADDITION REQUIRES A SDCI PERMIT AND INSPECTIONS.  KING COUNTY INSPECTIONS CONFIRMED KING COUNTY PERMITTING OF THE BATHROOM ADDITION.</t>
  </si>
  <si>
    <t>3414 63RD AVE SW</t>
  </si>
  <si>
    <t>HTTPS://SERVICES.SEATTLE.GOV/PORTAL/CUSTOMIZE/LINKTORECORD.ASPX?ALTID=1053734-VI</t>
  </si>
  <si>
    <t>(47.57365917, -122.41306345)</t>
  </si>
  <si>
    <t>1053735-VI</t>
  </si>
  <si>
    <t>RECENT FIRE. PEOPLEON SITE ON OCCASIONWORKING BUT NOT SECURED.RACOONS AN ISSUE. OPENTO ENTRY AND WEATHER.</t>
  </si>
  <si>
    <t>2539 34TH AVE W</t>
  </si>
  <si>
    <t>HTTPS://SERVICES.SEATTLE.GOV/PORTAL/CUSTOMIZE/LINKTORECORD.ASPX?ALTID=1053735-VI</t>
  </si>
  <si>
    <t>(47.64235785, -122.40135331)</t>
  </si>
  <si>
    <t>1053738-VI</t>
  </si>
  <si>
    <t>NEIGHBORS REPORTED THAT THE BUILDING HAS BEEN VACANT FOR SEVERAL MONTHS.  THE PROPERTY IS OVERGROWN AND HAS JUNK ON THE FRONT PORCH ALONG WITH CUT VEGETATION IN THE YARD.</t>
  </si>
  <si>
    <t>5907 44TH AVE S</t>
  </si>
  <si>
    <t>HTTPS://SERVICES.SEATTLE.GOV/PORTAL/CUSTOMIZE/LINKTORECORD.ASPX?ALTID=1053738-VI</t>
  </si>
  <si>
    <t>(47.54945666, -122.27831184)</t>
  </si>
  <si>
    <t>1053740-VI</t>
  </si>
  <si>
    <t>MOLD ISSUE - WATER COMING IN THROUGH WINDOW, LANDLORD AWARE OF ISSUE NOT FIXING THE PROBLEM</t>
  </si>
  <si>
    <t>HOUSING - RRIO-REG: 001-0004431  WATER COMING IN THROUGH THE WINDOW.</t>
  </si>
  <si>
    <t>13411 ROOSEVELT WAY N</t>
  </si>
  <si>
    <t>HTTPS://SERVICES.SEATTLE.GOV/PORTAL/CUSTOMIZE/LINKTORECORD.ASPX?ALTID=1053740-VI</t>
  </si>
  <si>
    <t>(47.72608949, -122.32997093)</t>
  </si>
  <si>
    <t>1053741-VI</t>
  </si>
  <si>
    <t>CONSISTENT DUMPING OF GARBAGE ON THE ALLEY ON A WEEKLY BASIS. ABANDONED BUSINESS. SOMEBODY STILL OWNS THE PROPERTY AND PAYS TAXES FOR IT AND THEY ARE RESPONSIBLE FOR NOT HAVING HOUSEHOLD GARBAGE STREWN ABOUT BLOCKING THE ALLEY OR EVEN THE ROAD (HARRISON ST) TODAY NOVEMBER 9. LOOK AT THE PICTURES. YOU NEED TO FINE THE PROPERTY OWNER IMMEDIATELY TO TAKE ACTION TO STOP WHAT IS HAPPENING.THE ALLEY IS RIGHT NEXT TO THE DEFUNCT AVIV SHAWARMA BAR</t>
  </si>
  <si>
    <t>1165 HARRISON ST</t>
  </si>
  <si>
    <t>HTTPS://SERVICES.SEATTLE.GOV/PORTAL/CUSTOMIZE/LINKTORECORD.ASPX?ALTID=1053741-VI</t>
  </si>
  <si>
    <t>(47.62188528, -122.33353398)</t>
  </si>
  <si>
    <t>1053742-VI</t>
  </si>
  <si>
    <t>PER CSB; ABANDONED HOUSE WITH MULTIPLE TREES LEANING INTO IT. VISIBLE ROT. POSES DANGER TO NEIGHBORS. NEEDS TO BECOME CONDEMNED.</t>
  </si>
  <si>
    <t>HTTPS://SERVICES.SEATTLE.GOV/PORTAL/CUSTOMIZE/LINKTORECORD.ASPX?ALTID=1053742-VI</t>
  </si>
  <si>
    <t>1053744-VI</t>
  </si>
  <si>
    <t>NOTICE OF RENTAL INCREASE</t>
  </si>
  <si>
    <t>HTTPS://SERVICES.SEATTLE.GOV/PORTAL/CUSTOMIZE/LINKTORECORD.ASPX?ALTID=1053744-VI</t>
  </si>
  <si>
    <t>1053745-VI</t>
  </si>
  <si>
    <t>NO NOTICE FOR REPAIR APPTS</t>
  </si>
  <si>
    <t>HTTPS://SERVICES.SEATTLE.GOV/PORTAL/CUSTOMIZE/LINKTORECORD.ASPX?ALTID=1053745-VI</t>
  </si>
  <si>
    <t>1053746-VI</t>
  </si>
  <si>
    <t>TENANT RECEIVED 35% NOTICE OF RENTAL INCREASE 9/26/2021 AND REQUESTS THAT WE INVESTIGATE FOR POSSIBLE AVOIDANCE OF THE TENANT RELOCATION ASSISTANCE ORDINANCE.</t>
  </si>
  <si>
    <t>HTTPS://SERVICES.SEATTLE.GOV/PORTAL/CUSTOMIZE/LINKTORECORD.ASPX?ALTID=1053746-VI</t>
  </si>
  <si>
    <t>1053747-VI</t>
  </si>
  <si>
    <t>MAJOR REPAIRS BEINGDONE WITHOUT PERMITS,AND TENANTS AREN'T BEING NOTIFIED.**PER 09/09/21 PHONE CALL, WORK HAPPENING IN OTHER UNITS; CALLER WILL ENCOURAGE OTHER TENANTS TO CALLAND/OR MAKE COMPLAINTS WITH PHOTO EVIDENCE - JH**</t>
  </si>
  <si>
    <t>6515 4TH AVE NE</t>
  </si>
  <si>
    <t>HTTPS://SERVICES.SEATTLE.GOV/PORTAL/CUSTOMIZE/LINKTORECORD.ASPX?ALTID=1053747-VI</t>
  </si>
  <si>
    <t>1053749-VI</t>
  </si>
  <si>
    <t>HTTPS://SERVICES.SEATTLE.GOV/PORTAL/CUSTOMIZE/LINKTORECORD.ASPX?ALTID=1053749-VI</t>
  </si>
  <si>
    <t>1053754-VI</t>
  </si>
  <si>
    <t>HTTPS://SERVICES.SEATTLE.GOV/PORTAL/CUSTOMIZE/LINKTORECORD.ASPX?ALTID=1053754-VI</t>
  </si>
  <si>
    <t>1053755-VI</t>
  </si>
  <si>
    <t>UNMAINTAINED, NOT SECURED</t>
  </si>
  <si>
    <t>HTTPS://SERVICES.SEATTLE.GOV/PORTAL/CUSTOMIZE/LINKTORECORD.ASPX?ALTID=1053755-VI</t>
  </si>
  <si>
    <t>1053757-VI</t>
  </si>
  <si>
    <t>NO HOT WATER SINCE01/02/22. ONGOING ISSUE;COMPLAINTS UNANSWERED FORYEARS.</t>
  </si>
  <si>
    <t>3824 S MYRTLE ST</t>
  </si>
  <si>
    <t>HTTPS://SERVICES.SEATTLE.GOV/PORTAL/CUSTOMIZE/LINKTORECORD.ASPX?ALTID=1053757-VI</t>
  </si>
  <si>
    <t>(47.53974272, -122.28372464)</t>
  </si>
  <si>
    <t>1053758-VI</t>
  </si>
  <si>
    <t>MY HEATER IS BLOWINGCOLD AIR, BUT MANAGEMENT INSISTS THERE IS NOTHING WRONG.  THEIR RESPONSE WAS FOR ME TO BY A SPACEHEATER.</t>
  </si>
  <si>
    <t>ELECTRONIC ENTRY INTERCOM SYSTEM  BROKEN.</t>
  </si>
  <si>
    <t>6105 ROOSEVELT WAY NE</t>
  </si>
  <si>
    <t>HTTPS://SERVICES.SEATTLE.GOV/PORTAL/CUSTOMIZE/LINKTORECORD.ASPX?ALTID=1053758-VI</t>
  </si>
  <si>
    <t>(47.67295718, -122.31771616)</t>
  </si>
  <si>
    <t>1053760-VI</t>
  </si>
  <si>
    <t>HTTPS://SERVICES.SEATTLE.GOV/PORTAL/CUSTOMIZE/LINKTORECORD.ASPX?ALTID=1053760-VI</t>
  </si>
  <si>
    <t>1053764-VI</t>
  </si>
  <si>
    <t>PER CSB: LITTER AND GARBAGE IN PARKING LOT AND VACANT LOT - THIS IS A REGULAR OCCURRENCE ALONG WITH ILLEGAL PARKING</t>
  </si>
  <si>
    <t>2022 FEB 14 12:00:00 AM</t>
  </si>
  <si>
    <t>4541 9TH AVE NE</t>
  </si>
  <si>
    <t>HTTPS://SERVICES.SEATTLE.GOV/PORTAL/CUSTOMIZE/LINKTORECORD.ASPX?ALTID=1053764-VI</t>
  </si>
  <si>
    <t>(47.6624785, -122.31865691)</t>
  </si>
  <si>
    <t>1053766-VI</t>
  </si>
  <si>
    <t>VIOLATION OF CUTTING/TOPPING 13 TREES WITH A 7 INCH DBH OR GREATER IN THE ECA. WORKING WITH AGENT000254-22TA</t>
  </si>
  <si>
    <t>HTTPS://SERVICES.SEATTLE.GOV/PORTAL/CUSTOMIZE/LINKTORECORD.ASPX?ALTID=1053766-VI</t>
  </si>
  <si>
    <t>1053768-VI</t>
  </si>
  <si>
    <t>HI, I WOULD LIKE TO FILE A COMPLAINT REGARDING THIS RESIDENCE FOR A VIOLATION OF ALL THE FOLLOWING ASPECTS OF THE CITY ORDINANCE: - KEEP YOUR VACANT BUILDING IN GOOD REPAIR, SECURED FROM UNAUTHORIZED ENTRY, AND PROTECTED FROM THE WEATHER.    THE BUILDING IS DILAPIDATED AND INSECURE, IT IS LITERALLY ROTTING. I HAVE WITNESSED BIRDS FLYING IN AND OUT OF THE KITCHEN WINDOW, AND RATS MOVING IN AND OUT OF THE BROKEN BASEMENT WINDOW. THERE ARE MULTIPLE BROKEN WINDOWS AND DOOR FRAMES. LIGHTS ARE</t>
  </si>
  <si>
    <t>2022 MAY 10 12:00:00 AM</t>
  </si>
  <si>
    <t>545 N 74TH ST</t>
  </si>
  <si>
    <t>HTTPS://SERVICES.SEATTLE.GOV/PORTAL/CUSTOMIZE/LINKTORECORD.ASPX?ALTID=1053768-VI</t>
  </si>
  <si>
    <t>(47.68239877, -122.35068255)</t>
  </si>
  <si>
    <t>1053772-VI</t>
  </si>
  <si>
    <t>PER CSB: VACANT? BUILDING OPEN TO ENTRY. SHOULD BE CHECKED.</t>
  </si>
  <si>
    <t>VB UNSECURED</t>
  </si>
  <si>
    <t>HTTPS://SERVICES.SEATTLE.GOV/PORTAL/CUSTOMIZE/LINKTORECORD.ASPX?ALTID=1053772-VI</t>
  </si>
  <si>
    <t>1053775-VI</t>
  </si>
  <si>
    <t>BUILDING HAS BEEN VACANT WHILE WAITING FOR DEMOLITION AND REDEVELOPMENT, BUT THE PROPERTY HAS NOT BEEN PROPERLY SECURED. I (NEIGHBOR NEXT DOOR) HAD TO REPORT A LEAK FROM A BURST PIPE DURING THE RECENT FREEZE. THERE ARE LIGHTS ON INSIDE THE BUILDING 24/7. THE CRAWL SPACE WAS NOT PROPERLY SECURED AND AN UNHOUSED PERSON WAS USING IT FOR STORAGE AND SHELTER (OUR CONTRACTOR WHO WAS WORKING AT OUR HOUSE ACTUALLY BOARDED UP THE CRAWL SPACE AFTER THIS PERSON LEFT). OVERALL, IT DOE</t>
  </si>
  <si>
    <t>4315 THACKERAY PL NE</t>
  </si>
  <si>
    <t>HTTPS://SERVICES.SEATTLE.GOV/PORTAL/CUSTOMIZE/LINKTORECORD.ASPX?ALTID=1053775-VI</t>
  </si>
  <si>
    <t>(47.65941333, -122.32669484)</t>
  </si>
  <si>
    <t>1053776-VI</t>
  </si>
  <si>
    <t>PER ONLINE: I'VE NOTICED ALOT OF COMPLAINTS ON THIS PARTICULAR PROPERTY.  MY COMPLAINT IS THAT I'M STARTING TO SEE TENTS IN THE FENCED OFF PROPERTY.  THEIR ENTERING THROUGH THE STREET, OR THE FENCE THEY KNOCKED OVER ON THE SE CORNER OF THE PROPERTY. THE STREET ABOVE THE PROPERTY (ERICKSON PLACE NE) HAS A COUPLE OF RV'S AN CARS OF HOMELESS PEOPLE. THE SIDEWALKS ARE NOT ADA COMPLIANCE BECAUSE THEY STORE THINGS ON THE SIDEWALK.  IT'S A SAFETY ISSUE BECAUSE THE ELDERLY U</t>
  </si>
  <si>
    <t>2022 MAR 14 12:00:00 AM</t>
  </si>
  <si>
    <t>HTTPS://SERVICES.SEATTLE.GOV/PORTAL/CUSTOMIZE/LINKTORECORD.ASPX?ALTID=1053776-VI</t>
  </si>
  <si>
    <t>1053777-VI</t>
  </si>
  <si>
    <t>POTA -  TENANT RIGHTS, APT MGR HARASSMENT, ENTRY WITHOUT NOICEHOUSING - STOVE HAS NOT WORKED IN OVER A YEAR, BROKEN TOILET HANDLE, SINK STOPPER IS BROKEN, HEAT SPRAYS HOT STEAM (EXTREMELY HOT IS A HAZARD) LANDLORD IS AWARE OF ALL ISSUES IN MY UNIT HAS NOT FIX ANYTHING</t>
  </si>
  <si>
    <t>1617 YALE AVE</t>
  </si>
  <si>
    <t>HTTPS://SERVICES.SEATTLE.GOV/PORTAL/CUSTOMIZE/LINKTORECORD.ASPX?ALTID=1053777-VI</t>
  </si>
  <si>
    <t>(47.61570757, -122.32847935)</t>
  </si>
  <si>
    <t>1053780-VI</t>
  </si>
  <si>
    <t>1 TREE DOWN, 2ND IN PROGRESSAND BELIEVES 5 TOTAL TO BECUT. BELIEVES IS SCL EASEMENTON WEST. CUSTOMER WILL CONTACTSDOT AS WELL IN CASE ROW.NO PERMITS AT THIS ADDRESS</t>
  </si>
  <si>
    <t>UPON INSPECTION OBSERVED MULTIPLE TREES HAD BEEN REMOVED. THREE WERE CONSIDERED NON-EXCEPTIONAL BLACK POPLAR HOWEVER TWO BLACK POPLAR WERE REMOVED WITHOUT PERMIT OR APPROVAL HOWEVER THEY DID SHOW SIGNS OF ILL HEALTH. VIOLATION CONFIRMED. (02-07-2022 CJ)RELATED REMEDIATION (000159-22TA)</t>
  </si>
  <si>
    <t>7335 27TH AVE SW</t>
  </si>
  <si>
    <t>HTTPS://SERVICES.SEATTLE.GOV/PORTAL/CUSTOMIZE/LINKTORECORD.ASPX?ALTID=1053780-VI</t>
  </si>
  <si>
    <t>(47.53639248, -122.36737767)</t>
  </si>
  <si>
    <t>1053781-VI</t>
  </si>
  <si>
    <t>PER ONLINE; DUPLEX IS BOARDED UP BUT DOWNSTAIRS BOARD REMOVED AND PERSON VISIBLE INSIDE. THIS BUILDING IS VACANT. NO ONE SHOULD BE INSIDE.</t>
  </si>
  <si>
    <t>927 NW 57TH ST</t>
  </si>
  <si>
    <t>HTTPS://SERVICES.SEATTLE.GOV/PORTAL/CUSTOMIZE/LINKTORECORD.ASPX?ALTID=1053781-VI</t>
  </si>
  <si>
    <t>1053782-VI</t>
  </si>
  <si>
    <t>COMMON LAUNDRYWASHING MACHINES OUTOF SERVICE FOR SEVERALMONTHS.</t>
  </si>
  <si>
    <t>2512 14TH AVE S</t>
  </si>
  <si>
    <t>HTTPS://SERVICES.SEATTLE.GOV/PORTAL/CUSTOMIZE/LINKTORECORD.ASPX?ALTID=1053782-VI</t>
  </si>
  <si>
    <t>(47.58052751, -122.31443141)</t>
  </si>
  <si>
    <t>1053785-VI</t>
  </si>
  <si>
    <t>HTTPS://SERVICES.SEATTLE.GOV/PORTAL/CUSTOMIZE/LINKTORECORD.ASPX?ALTID=1053785-VI</t>
  </si>
  <si>
    <t>1053789-VI</t>
  </si>
  <si>
    <t>STRUCTURE APPROX 20FT X 10FT BUILT WITHOUT A PERMIT.</t>
  </si>
  <si>
    <t>AT THE TIME OF THE AUGUST 25, 2022, INSPECTION, WALLS AND ROOF OF ACCESSORY STRUCTURE HAD BEEN REMOVED.  PREVIOUS RESIDENTIAL CODE VIOLATION NO LONGER PRESENT.FEBRUARY, 2022: BASED ON A REVIEW OF THE RECORDS, ACCESSORY BUILDING OBSERVED IN THE REAR YARD (EAST SIDE) WITH A PROJECTED ROOF AREA EXCEEDING 120 SQ. FT., IF ALLOWED, REQUIRES A PERMIT AND INSPECTIONS.</t>
  </si>
  <si>
    <t>HTTPS://SERVICES.SEATTLE.GOV/PORTAL/CUSTOMIZE/LINKTORECORD.ASPX?ALTID=1053789-VI</t>
  </si>
  <si>
    <t>1053791-VI</t>
  </si>
  <si>
    <t>POTA - PAOTHR; HBMCTENANT RIGHTS. REC'D BILL FOLLOWING PEST EXTERMINATION. RELATED TO 008855-21CP. RECEIVING DOCUMENTS FROM CUSTOMER.</t>
  </si>
  <si>
    <t>VIOLATION: TENANT WAS BILLED GOOD FAITH ASSERTION OF RIGHT TO APPROPRIATE PEST CONTROL MEASURES BY THE LANDLORD, AN OBLIGATION OF THE OWNER UNDER SMC 22.206.160.A.3, IN VIOLATION OF SMC 22.206.180.ECORRECTION: PROVIDE THE DEPARTMENT WITH A COPY OF THE COMPLETE EXTERMINATION PLAN FOR THIS PROPERTY AS REQUIRED BY SMC 22.206.160.A.3.RESCIND EXTERMINATION BILLS ISSUED TO UNIT 772 AND PROVIDE DEPARTMENT WITH VERIFICATION OF THE RESCISSION.</t>
  </si>
  <si>
    <t>HTTPS://SERVICES.SEATTLE.GOV/PORTAL/CUSTOMIZE/LINKTORECORD.ASPX?ALTID=1053791-VI</t>
  </si>
  <si>
    <t>1053792-VI</t>
  </si>
  <si>
    <t>RIGHTS GUIDANCE</t>
  </si>
  <si>
    <t>HTTPS://SERVICES.SEATTLE.GOV/PORTAL/CUSTOMIZE/LINKTORECORD.ASPX?ALTID=1053792-VI</t>
  </si>
  <si>
    <t>1053796-VI</t>
  </si>
  <si>
    <t>RELATED: 000423-22CPLACK OF WATER SERVICETHIS FOLLOWS MY PREVIOUS COMPLAIN BECAUSE I DON'T KNOW WHY IT WAS CLOSED. THERE IS NO WATER IN MY UNIT YET AND I'M LIVING ELSEWHERE. MY INSURANCE WILL NO LONGER COVER MY COST AFTER NEXT WEEK 02/11, BUT THE MANAGER SAYS THAT THE NEXT PLUMBER WILL COME ON OR AFTER 02/14, AND THERE ARE SUBSEQUENT PROCEDURES THAT CAN TAKE WEEKS. COULD YOU LET THE INSPECTOR CONFIRM THE CONDITION? I CAME BACK TO MY UNIT LAST AND THIS THURSDAY AND I DON'T</t>
  </si>
  <si>
    <t>HOUSING - RRIO REG: 001-0112689 - RELATED: 000423-22CP  NO WATER SERVICE.</t>
  </si>
  <si>
    <t>4514 8TH AVE NE</t>
  </si>
  <si>
    <t>HTTPS://SERVICES.SEATTLE.GOV/PORTAL/CUSTOMIZE/LINKTORECORD.ASPX?ALTID=1053796-VI</t>
  </si>
  <si>
    <t>(47.66185488, -122.3191928)</t>
  </si>
  <si>
    <t>1053797-VI</t>
  </si>
  <si>
    <t>NEIGHBOR HAS APPLIED FOR PERMITS FOR A REMODEL AND SOME YARD INSTALLATIONS BUT IT DOESN'T LOOK LIKE SOME ITEMS WERE INCLUDED IN THE APPLICATION.  NOT ALL PERMITS HAVE BEEN ISSUED BUT THE WORK IS BEING DONE ALREADY! WE ARE GRAVELY CONCERNED ABOUT AN IRRIGATION SYSTEM AND A PLANTER OR DECK INSTALLED ON THE PRECIPICE OF THE BLUFF.  WE LIVE ON A CRITICAL SLOPE NEAR GOLDEN GARDENS AND THERE IS AN ACTIVE MUD SLIDE AT THE NEXT DOOR NEIGHBOR, 9253 VIEW AV NW.  OUR PROPERTY LIES DOWN</t>
  </si>
  <si>
    <t>ECA CODE NOV - AT THE 2/1/22 INVESTIGATION THE SDCI BUILDING INSPECTOR MET W/OWNERS AND TOOK PHOTOS OF SITE; IRRIGATION SPRINKLERS HAVE BEEN INSTALLED IN LAWN AND FLOWER BEDS. THIS INSTALLATION IS PROHIBITED IN LAND SLIDE PRONE AREAS. THIS SCOPE OF DEVELOPMENT IS IN ADDITION TO PREVIOUS ECA CODE VIOLATION1051673-VI  ISSUED 2/16/21 AND TO THE RESIDENTIAL CODE VIOLATION UNDER CASE 1053805-VI.</t>
  </si>
  <si>
    <t>HTTPS://SERVICES.SEATTLE.GOV/PORTAL/CUSTOMIZE/LINKTORECORD.ASPX?ALTID=1053797-VI</t>
  </si>
  <si>
    <t>1053798-VI</t>
  </si>
  <si>
    <t>RELATED: 000423-22CPLACK OF WATER SERVICE EOSECONDARYLACK OF TOILET, SINK, SHOWER/TUB.  THIS FOLLOWS MY PREVIOUS COMPLAIN BECAUSE I DON'T KNOW WHY IT WAS CLOSED. THERE IS NO WATER IN MY UNIT YET AND I'M LIVING ELSEWHERE. MY INSURANCE WILL NO LONGER COVER MY COST AFTER NEXT WEEK 02/11, BUT THE MANAGER SAYS THAT THE NEXT PLUMBER WILL COME ON OR AFTER 02/14, AND THERE ARE SUBSEQUENT PROCEDURES THAT CAN TAKE WEEKS. COULD YOU LET THE INSPECTOR CONFIRM THE CONDITION? I CAME BA</t>
  </si>
  <si>
    <t>HOUSING - RRIO REG: 001-0112689 - RELATED: 000423-22CP  BATHROOM FLOOR IS MISSING, PIPES ARE EXPOSED, BATH TUB/SHOWER IS DETACHED, SINK IS DETACHED, AND TOILET DETACHED.</t>
  </si>
  <si>
    <t>HTTPS://SERVICES.SEATTLE.GOV/PORTAL/CUSTOMIZE/LINKTORECORD.ASPX?ALTID=1053798-VI</t>
  </si>
  <si>
    <t>1053800-VI</t>
  </si>
  <si>
    <t>HTTPS://SERVICES.SEATTLE.GOV/PORTAL/CUSTOMIZE/LINKTORECORD.ASPX?ALTID=1053800-VI</t>
  </si>
  <si>
    <t>1053805-VI</t>
  </si>
  <si>
    <t>AT THE 2/1/22 VISIT THE BUILDING INSPECTOR WITNESSED (TOOK PHOTOS) AND MET W/OWNERS REGARDING DEVELOPMENT IN THE BUFFER ZONE OF STEEP SLOPE AND POTENTIAL SLIDE BY ADDING FIRE PIT AND PATHS AND RAISED FLOWER BED</t>
  </si>
  <si>
    <t>RC CODE FOR ECA SITE: AT THE 2/1/22 INVESTIGATION THE SDCI BUILDING INSPECTOR MET W/OWNERS AND TOOK PHOTOS OF SITE; A CONCRETE FIRE PIT AND PAVED AREAS AND RAISED FLOWER BED HAVE BEEN CONSTRUCTED IN THE BUFFER OF THE ECA STEEP SLOPE; POTENTIAL SLIDE AREA. THIS SCOPE OF DEVELOPMENT IS IN ADDITION TO PREVIOUS ECA CODE VIOLATION ISSUED 2/16/21 UNDER CASE 1051673-VI AND NEW ECA CODE VIOLATION UNDER CASE 1053797-VI.</t>
  </si>
  <si>
    <t>HTTPS://SERVICES.SEATTLE.GOV/PORTAL/CUSTOMIZE/LINKTORECORD.ASPX?ALTID=1053805-VI</t>
  </si>
  <si>
    <t>1053806-VI</t>
  </si>
  <si>
    <t>VACANT BLDG, OPEN ENTRY, SQUATTERS</t>
  </si>
  <si>
    <t>1520 2ND AVE</t>
  </si>
  <si>
    <t>HTTPS://SERVICES.SEATTLE.GOV/PORTAL/CUSTOMIZE/LINKTORECORD.ASPX?ALTID=1053806-VI</t>
  </si>
  <si>
    <t>1053808-VI</t>
  </si>
  <si>
    <t>PER CSB: SQUATTING IN ABANDONED BUILDINGVACANT BUILDING VIOLATION</t>
  </si>
  <si>
    <t>HTTPS://SERVICES.SEATTLE.GOV/PORTAL/CUSTOMIZE/LINKTORECORD.ASPX?ALTID=1053808-VI</t>
  </si>
  <si>
    <t>1053811-VI</t>
  </si>
  <si>
    <t>TREE SERVICE IS CUTTING DOWN WHAT SEEMS TO BE A FAIRLY OLD (~50 YEARS?) AND HEALTHY TREE (WESTERN RED CEDAR?) AS PART OF AN ONGOING REMODEL AND PROPERTY CLEANUP AT THIS LOCATION.DUPLICATE COMPLAINT: 001385-22CPDUPLICATE: 001420-22CP</t>
  </si>
  <si>
    <t>REMOVAL OF 3 EXCEPTIONAL WESTERN RED CEDAR TREES.</t>
  </si>
  <si>
    <t>HTTPS://SERVICES.SEATTLE.GOV/PORTAL/CUSTOMIZE/LINKTORECORD.ASPX?ALTID=1053811-VI</t>
  </si>
  <si>
    <t>1053812-VI</t>
  </si>
  <si>
    <t>PER ONLINE; REMODEL UNDERWAY. IT APPEARS WITHOUT PERMIT. DEMO PILE PLUS NEW LUMBER PILE OUTSIDE</t>
  </si>
  <si>
    <t>AT THE TIME OF THE 2/7/22 INSPECTION, THE REMODELING (GUTTING OF INTERIOR) OBSERVED REQUIRES A PERMIT AND INSPECTIONS.  A STOP WORK ORDER WAS POSTED 2/7/22.</t>
  </si>
  <si>
    <t>HTTPS://SERVICES.SEATTLE.GOV/PORTAL/CUSTOMIZE/LINKTORECORD.ASPX?ALTID=1053812-VI</t>
  </si>
  <si>
    <t>1053813-VI</t>
  </si>
  <si>
    <t>LANDSLIDE DURING JANUARY 2022</t>
  </si>
  <si>
    <t>PERMIT 6909368-CN WAS ISSUED 4/19/2023 TO REPAIR LANDSLIDE DAMAGE SEEN ON 2/12/2022. THIS CASE WILL REMAIN OPEN UNTIL ALL REQUIRED INSPECTIONS HAVE BEEN REQUESTED AND PERFORMED FOR PERMIT 6909368-CN.</t>
  </si>
  <si>
    <t>2225 E HIGHLAND DR</t>
  </si>
  <si>
    <t>HTTPS://SERVICES.SEATTLE.GOV/PORTAL/CUSTOMIZE/LINKTORECORD.ASPX?ALTID=1053813-VI</t>
  </si>
  <si>
    <t>(47.62997851, -122.30290165)</t>
  </si>
  <si>
    <t>1053814-VI</t>
  </si>
  <si>
    <t>PER ONLINE; TWO UNPERMITTED CONSTRUCTION/REGRADING PROJECTS ON THIS PROPERTY, BOTH WITHIN A 40% STEEP SLOPE ENVIRONMENTALLY CRITICAL AREA:  (1)	WOODEN RETAINING WALL CONSTRUCTED AND AREA FILLED WITH SOIL, RAISING GROUND LEVEL BY UP TO 4 FEET AT THE NE CORNER OF PROPERTY ALONG FENCE LINES. THE WALL ALSO DOES NOT REACH ALL THE WAY TO THE GROUND, RAISING CONCERNS ABOUT EROSION, ETC. PLEASE CONTACT COMPLAINANTS TO VIEW FROM EAST OF FENCE IF THIS PROPERTY OWNER IS UNWILLI</t>
  </si>
  <si>
    <t>AS OF 2/11/2022, CONSTRUCTING ADDITIONS TO ENLARGE A 2ND STORY DECK ON THE EAST SIDE INTO A REQUIRED YARD AND CHANGING THE GRADE/CONSTRUCTING A RETAINING STRUCTURE IN A STEEP SLOPE ECA REQUIRES A PERMIT AND INSPECTIONS TO KEEP THE CHANGES (IF ALLOWED) OR TO RESTORE TO THE PERMITTED CONDITION SHOWN IN THE PERMIT 6491255-CN APPROVED DRAWINGS. STOP WORK ORDER POSTED 2/11/2022.</t>
  </si>
  <si>
    <t>4810 28TH AVE S</t>
  </si>
  <si>
    <t>HTTPS://SERVICES.SEATTLE.GOV/PORTAL/CUSTOMIZE/LINKTORECORD.ASPX?ALTID=1053814-VI</t>
  </si>
  <si>
    <t>(47.55932399, -122.29652333)</t>
  </si>
  <si>
    <t>1053815-VI</t>
  </si>
  <si>
    <t>IN APPROXIMATE EARLY JULY 2021, THE OWNER, NAM HUYNH (MALE) AND HIS WIFE, HOA LUONG (FEMALE) INSTALLED TWO PLYWOOD WALLS HELD UP BY 2" X 4" PIECES OF WOOD IN THE FIRST FLOOR LIVING ROOM.  THE EAST PLYWOOD WALL, ADJACENT TO THE DINING ROOM, COMPLETELY BLOCKED OFF ACCESS TO THE LIVING ROOM.  THE WEST PLYWOOD WALL PARTIALLY BLOCKED OFF ACCESS TO THE LIVING ROOM. THE OWNERS DID NOT COMMUNICATE ANYTHING TO ME ABOUT THE WALLS PRIOR TO OR AFTER INSTALLING THE WALLS. ON 9-3-21, I RECE</t>
  </si>
  <si>
    <t>HOUSING - PRE. REG. #001-0143360  &amp; ZONING - PHOTO IN DOCUMENTSRELATED RECORD:  009046-21CP</t>
  </si>
  <si>
    <t>6524 23RD AVE SW</t>
  </si>
  <si>
    <t>HTTPS://SERVICES.SEATTLE.GOV/PORTAL/CUSTOMIZE/LINKTORECORD.ASPX?ALTID=1053815-VI</t>
  </si>
  <si>
    <t>(47.54376208, -122.36237802)</t>
  </si>
  <si>
    <t>1053816-VI</t>
  </si>
  <si>
    <t>HTTPS://SERVICES.SEATTLE.GOV/PORTAL/CUSTOMIZE/LINKTORECORD.ASPX?ALTID=1053816-VI</t>
  </si>
  <si>
    <t>1053817-VI</t>
  </si>
  <si>
    <t>PER ONLINE; SPU RECEIVED A COMPLAINT OF A CONSTRUCTION SITE DEWATERING WITH RUNOFF TO STREET AT 7900/7902 GREEN LAKE DR N. NO RECOVERABLE PRODUCT TO SPU ASSETS. REFERRING TO SDCI INSPECTOR FOR FOLLOW-UP.</t>
  </si>
  <si>
    <t>AT THE 2/26/22 CONSTRUCTION STORM WATER INSPECTION UNDER PERMIT 6585647-CN AND THE SITE INSPECTOR STATED THE SITE WAS IN COMPLIANCE WITH ALL EROSION CONTROL MEASURES.</t>
  </si>
  <si>
    <t>HTTPS://SERVICES.SEATTLE.GOV/PORTAL/CUSTOMIZE/LINKTORECORD.ASPX?ALTID=1053817-VI</t>
  </si>
  <si>
    <t>1053818-VI</t>
  </si>
  <si>
    <t>TREE WORK/SLIDE CONCERNS.POSSIBLY ROW/SDOT PROJECT.CUSTOMER WILL REPORT THISTO SDOT.** ISA VP ASKED TO ALERT ZONING INSPECTORS ON THIS COMPLAINT PER CUSTOMER CALLED THIS ADDRESS IN ALONG WITH ADJACENT ADDRESS WHERE SIDE SEWER/GRADING PERMITS ARE ACTIVE. NOPERMITS HERE - JH **</t>
  </si>
  <si>
    <t>TREES CUT IN ECA</t>
  </si>
  <si>
    <t>2855 MAGNOLIA BLVD W</t>
  </si>
  <si>
    <t>HTTPS://SERVICES.SEATTLE.GOV/PORTAL/CUSTOMIZE/LINKTORECORD.ASPX?ALTID=1053818-VI</t>
  </si>
  <si>
    <t>(47.64667347, -122.41537668)</t>
  </si>
  <si>
    <t>1053819-VI</t>
  </si>
  <si>
    <t>THIS IS A VACANT HOUSE. MANY OF THE WINDOWS ARE BOARDED UP BUT ONE OF THE GLASS WINDOWS ON THE FRONT IS BROKEN AND THERE IS A TOWER OF DEBRIS THAT LOOKS LIKE IT IS BEING USED BY PEOPLE TO CLIMB IN AND OUT OF THE BROKEN WINDOW. THERE IS ALSO NO BACK GUTTER AND LOOKS LIKE IT IS STARTING TO ROT AND BECOME UNSAFE.DUPLICATE COMPLAINT: 001397-22CP</t>
  </si>
  <si>
    <t>6757 5TH AVE NW</t>
  </si>
  <si>
    <t>HTTPS://SERVICES.SEATTLE.GOV/PORTAL/CUSTOMIZE/LINKTORECORD.ASPX?ALTID=1053819-VI</t>
  </si>
  <si>
    <t>(47.6794179, -122.36274548)</t>
  </si>
  <si>
    <t>1053820-VI</t>
  </si>
  <si>
    <t>(SORRY IF THIS IS A DOUBLE SUBMISSION MY BROWSER HAD A GLITCH). THIS PROPERTY IS LOCATED ON A STEEP SLOPE/ENVIRONMENTALLY CRITICAL AREA (40%+ GRADE) ABOVE THE WESTLAKE GREEN BELT.  THE OWNERS ARE DOING WHAT APPEARS TO BE UNPERMITTED WORK THAT COULD CONTRIBUTE TO LANDSLIDE RISK.  I LOOKED UP THE REGULATIONS FOR ECA DEVELOPMENT AND MY UNDERSTANDING IS THAT IF YOU ARE GOING TO MOVE MORE THAN 25 CU YD OF EARTH, CONSTRUCT A RETAINING WALL, OR INSTALL PERMANENT DRAINAGE, YOU N</t>
  </si>
  <si>
    <t>NEW TERRACED RETAINING WALLS LOCATED IN THE BACK YARD (EAST PART OF THE PROPERTY) AND ALONG THE NORTH SIDE OF THE EXISTING SFR; AREA BEING CURRENTLY GRADED WITH IMPERVIOUS PAVERS. THIS WORK IN AN ECA REQUIRES A SDCI PERMIT, GEOTECHNICAL ENGINEERING AND INSPECTIONS. SWO POSTED 2/18/22; PHOTOS IN CASE DOCUMENTS AND K DRIVE.</t>
  </si>
  <si>
    <t>2490 DEXTER AVE N</t>
  </si>
  <si>
    <t>HTTPS://SERVICES.SEATTLE.GOV/PORTAL/CUSTOMIZE/LINKTORECORD.ASPX?ALTID=1053820-VI</t>
  </si>
  <si>
    <t>(47.64215594, -122.34450893)</t>
  </si>
  <si>
    <t>1053828-VI</t>
  </si>
  <si>
    <t>MULTIPLE VIOLATIONS, LANDLORD IS AWARE OF ALL THE ISSUES HERE NOT MAKING PROPER REPAIRS:- RATS- CEILING IS LEAKING- ISSUE WITH DRYWALL IN GARAGE- RECENTLY A PIPE BURST (HAS BEEN ADDRESSED BY LANDLORD) NEED AN INSPECTION ASAP!</t>
  </si>
  <si>
    <t>HTTPS://SERVICES.SEATTLE.GOV/PORTAL/CUSTOMIZE/LINKTORECORD.ASPX?ALTID=1053828-VI</t>
  </si>
  <si>
    <t>1053830-VI</t>
  </si>
  <si>
    <t>APPEARS TO BE NO ADDRESS REPORTING ACTIVE TREE CUTTING DIRECTLY BEHIND MY HOUSE IN GREENBELT - CRITICAL LAND SLIDE AREA LOOKS LIKE 2 POSSIBLY 3 LARGE TREE BEING CUT WITH CHAIN SAWS - APPEARS TO BE NO ADDRESS</t>
  </si>
  <si>
    <t>TWO TREES TOPPED IN A ECA.</t>
  </si>
  <si>
    <t>3056 ALKI AVE SW</t>
  </si>
  <si>
    <t>HTTPS://SERVICES.SEATTLE.GOV/PORTAL/CUSTOMIZE/LINKTORECORD.ASPX?ALTID=1053830-VI</t>
  </si>
  <si>
    <t>(47.57677295, -122.41798458)</t>
  </si>
  <si>
    <t>1053832-VI</t>
  </si>
  <si>
    <t>HOOD RANGE VENTS TOINTERIOR. SECURITYISSUES WITH PEOPLEGETTING INTO BUILDING.SECURITY CAMERAS STOLENAND NOT REPLACED.ROOFTOP DOOR ON 7TH FLOOR(NO KEY FOB TO ACCESS OUTNEEDED, THEN DOOR LOCKS YOUOUT ON ROOF).DOORS IN GARAGE ARENOT SECURE. CAR VANDALIZED ANDMAIL STOLEN.TRASH THROUGHOUT COMMON SPACES.</t>
  </si>
  <si>
    <t>HBMC COMPLAINTS, STOVE VENT FAIL, WEATHER STRIPPING, WINDOW SEALS BROKEN, KITCHEN FAUCET BROKEN, AND LIGHT FIXTURES BROKEN.</t>
  </si>
  <si>
    <t>4348 9TH AVE NE</t>
  </si>
  <si>
    <t>HTTPS://SERVICES.SEATTLE.GOV/PORTAL/CUSTOMIZE/LINKTORECORD.ASPX?ALTID=1053832-VI</t>
  </si>
  <si>
    <t>(47.66085639, -122.31847782)</t>
  </si>
  <si>
    <t>1053833-VI</t>
  </si>
  <si>
    <t>ELECTRICAL ISSUES;FIRE FROM OUTLET.WATER DAMAGE AND MOLDIN BATHROOM.ELECTRICAL BREAKER BOXREPLACED BUT BELIEVES WASILLEGALLY DONE.IS CONCERNED LANDLORD WILLTRY TO COVER UP MOLD WITHPAINT SOON.</t>
  </si>
  <si>
    <t>HBMC VIOLATIONS, ELECTRICAL BOX DIRECTLY BEHIND SHOWER, ROOMS WITH NO EGRESS WINDOWS, MOLD THROUGHOUT THE HOUSE, CRACKED WINDOWS, CRACKED WALL COVERINGS, CRACKED CEILING COVERINGS, ETC.</t>
  </si>
  <si>
    <t>5232 37TH AVE NE</t>
  </si>
  <si>
    <t>HTTPS://SERVICES.SEATTLE.GOV/PORTAL/CUSTOMIZE/LINKTORECORD.ASPX?ALTID=1053833-VI</t>
  </si>
  <si>
    <t>(47.66772115, -122.28768718)</t>
  </si>
  <si>
    <t>1053834-VI</t>
  </si>
  <si>
    <t>WE RECEIVED NOTICEOF A 30% RENT INCREASEON NOV. 30, 2021,EFFECTIVE FEB.28TH.WHAT ARE OUR RIGHTS?</t>
  </si>
  <si>
    <t>1050 JAMES ST</t>
  </si>
  <si>
    <t>HTTPS://SERVICES.SEATTLE.GOV/PORTAL/CUSTOMIZE/LINKTORECORD.ASPX?ALTID=1053834-VI</t>
  </si>
  <si>
    <t>(47.6064332, -122.32305908)</t>
  </si>
  <si>
    <t>1053835-VI</t>
  </si>
  <si>
    <t>IMPROPERLY SECURED VACANT, AND UNSAFE PROPERTY. NUMEROUS UNSECURED ENTRANCES AS WELL AS DAMAGED STAIRS, OVERGROWN BUSHES, FALLEN TREES, AND OPEN GARAGE.ALSO SEE 199-22CP</t>
  </si>
  <si>
    <t>715 N 81ST ST</t>
  </si>
  <si>
    <t>HTTPS://SERVICES.SEATTLE.GOV/PORTAL/CUSTOMIZE/LINKTORECORD.ASPX?ALTID=1053835-VI</t>
  </si>
  <si>
    <t>(47.68744591, -122.34918688)</t>
  </si>
  <si>
    <t>1053836-VI</t>
  </si>
  <si>
    <t>ABANDONED HOME BEING USED BY SQUATTERS AND FOR DRUG ACTIVITY. BOARDS ON WINDOWS ARE OLD AND HAVE BEEN PRIED AWAY.</t>
  </si>
  <si>
    <t>HTTPS://SERVICES.SEATTLE.GOV/PORTAL/CUSTOMIZE/LINKTORECORD.ASPX?ALTID=1053836-VI</t>
  </si>
  <si>
    <t>1053837-VI</t>
  </si>
  <si>
    <t>WITHDRAWN.</t>
  </si>
  <si>
    <t>6718 16TH AVE NW</t>
  </si>
  <si>
    <t>HTTPS://SERVICES.SEATTLE.GOV/PORTAL/CUSTOMIZE/LINKTORECORD.ASPX?ALTID=1053837-VI</t>
  </si>
  <si>
    <t>(47.67828013, -122.37758281)</t>
  </si>
  <si>
    <t>1053838-VI</t>
  </si>
  <si>
    <t>511 NE 100TH ST</t>
  </si>
  <si>
    <t>HTTPS://SERVICES.SEATTLE.GOV/PORTAL/CUSTOMIZE/LINKTORECORD.ASPX?ALTID=1053838-VI</t>
  </si>
  <si>
    <t>(47.70107709, -122.32250682)</t>
  </si>
  <si>
    <t>1053840-VI</t>
  </si>
  <si>
    <t>PER ONLINE; THE FENCE BLOCKS DRIVERS' SIGHT TO SIDE WALK. THIS IS A SAFTY HAZARD TO PEDSTRAIN, AND VIOLATES MUNICIPAL CODE CH23.54.030.G.1. IT DOESN'T NOT PROVIDE A 10 FEET SIGHT TRIANGLE ON THE SIDEWALK.THIS IS A 2-WAY DRIVE WAY DESIGNED TO SERVE 8 VEHICLES, SO 23.54.030.G.5 EXCEPTION CANNOT BE APPLIED HERE.THEREFORE, I REQUEST TO REMOVE THIS FENCE OR REPLACE IT WITH MESH THAT DRIVER CAN SEE THROUGH, OR PROVIDE SAFTY EQUIPMENT SUCH AS MIRRORS.</t>
  </si>
  <si>
    <t>6011 20TH AVE NW</t>
  </si>
  <si>
    <t>HTTPS://SERVICES.SEATTLE.GOV/PORTAL/CUSTOMIZE/LINKTORECORD.ASPX?ALTID=1053840-VI</t>
  </si>
  <si>
    <t>(47.67267498, -122.38237784)</t>
  </si>
  <si>
    <t>1053841-VI</t>
  </si>
  <si>
    <t>PER CSB: TAKING DOWN SEVERAL FIR TREES. I THOUGHT THAT WAS NOT ALLOWED- TREE REMOVAL VIOLATION</t>
  </si>
  <si>
    <t>TREE CUTTING VIOLATION</t>
  </si>
  <si>
    <t>2022 FEB 25 12:00:00 AM</t>
  </si>
  <si>
    <t>13535 39TH AVE NE</t>
  </si>
  <si>
    <t>HTTPS://SERVICES.SEATTLE.GOV/PORTAL/CUSTOMIZE/LINKTORECORD.ASPX?ALTID=1053841-VI</t>
  </si>
  <si>
    <t>(47.72743105, -122.28719103)</t>
  </si>
  <si>
    <t>1053842-VI</t>
  </si>
  <si>
    <t>2022 APR 21 12:00:00 AM</t>
  </si>
  <si>
    <t>HTTPS://SERVICES.SEATTLE.GOV/PORTAL/CUSTOMIZE/LINKTORECORD.ASPX?ALTID=1053842-VI</t>
  </si>
  <si>
    <t>1053843-VI</t>
  </si>
  <si>
    <t>INTERIOR ALTERATIONS IN EXISTING SFR W/O PERMITS &amp; INSPECTIONS; ELECTRICAL &amp; MECHANICAL PERMITS WERE OBTAINED</t>
  </si>
  <si>
    <t>ELECTRICAL PERMIT 6881390-EL ACHIEVED FINAL APPROVAL ON 5/16/22 AND CONSTRUCTION PERMIT 6887546-CN ACHIEVED FINAL APPROVAL ON 5/25/22 FOR WORK ORIGINALLY BEGUN WITHOUT PERMITS AND INSPECTIONS.</t>
  </si>
  <si>
    <t>6245 30TH AVE NE</t>
  </si>
  <si>
    <t>HTTPS://SERVICES.SEATTLE.GOV/PORTAL/CUSTOMIZE/LINKTORECORD.ASPX?ALTID=1053843-VI</t>
  </si>
  <si>
    <t>(47.67531286, -122.29567193)</t>
  </si>
  <si>
    <t>1053844-VI</t>
  </si>
  <si>
    <t>NEIGHBOR HAS TAKEN DOWN TREES, SHRUBBERY AND OTHER VEGETATION IN AN ECA, TO POUR CEMENT FOR A 20-FT RETAINING WALL.  ALL WITHOUTPERMITS.  PHOTOSAND VIDEOS AVAILABLE.</t>
  </si>
  <si>
    <t>TOPPING OF ONE MULTI-STEMMED BIG LEAF MAPLE TREE IN ECA WITH OVER 6" DBH.</t>
  </si>
  <si>
    <t>2508 13TH AVE W</t>
  </si>
  <si>
    <t>HTTPS://SERVICES.SEATTLE.GOV/PORTAL/CUSTOMIZE/LINKTORECORD.ASPX?ALTID=1053844-VI</t>
  </si>
  <si>
    <t>(47.64098842, -122.37333169)</t>
  </si>
  <si>
    <t>1053845-VI</t>
  </si>
  <si>
    <t>PER ONLINE; DIGGING DRIVEWAY LARGER AND DAMAGING PINE TREES AND CREATING AN ISSUE WITH STABILITY OF RETAINING WALL7731 8TH AVE SWSEATTLE 98106</t>
  </si>
  <si>
    <t>AT THE TIME OF THE 2/3/22 INSPECTION AND BASED ON A REVIEW OF THE RECORDS, CONSTRUCTION OBSERVED ON THIS PARCEL  INCLUDED, BUT MAY NOT BE LIMITED TO GRADING, AND OTHER LAND DISTURBING ACTIVITY INCLUDING THE REMOVAL OF A RETAINING WALL, AND CONSTRUCTION OF A DRIVE WAY, ON A SITE DESIGNATED AS A STEEP SLOPE ENVIRONMENTALLY CRITICAL AREA REQUIRES APPROVALS, PERMITS AND INSPECTIONS.TREE REMOVAL PORTION OF THIS COMPLAINT IS BEING INSPECTED BY ZONING INSPECTIONS.COMPLAINT SUBMITTED UNDER 7731 8TH AVE SW. WORK OBSERVED AT NEIGHBORING SITE PARCEL 211470039 7729 8TH AVE SW.</t>
  </si>
  <si>
    <t>7729 8TH AVE SW</t>
  </si>
  <si>
    <t>HTTPS://SERVICES.SEATTLE.GOV/PORTAL/CUSTOMIZE/LINKTORECORD.ASPX?ALTID=1053845-VI</t>
  </si>
  <si>
    <t>(47.53287467, -122.34599844)</t>
  </si>
  <si>
    <t>1053846-VI</t>
  </si>
  <si>
    <t>A ZONING INSPECTOR VISITED THE SITE ON 2/24/22.  BASED ON A REVIEW OF THE RECORDS, LAND DISTURBING ACTIVITY OBSERVED ON BOTH THE WEST AND EAST SIDE OF THE PROPERTY, WHICH INCLUDED, VEGETATION REMOVAL AND  CONSTRUCTION OF A RETAINING WALL (WEST SIDE) AND GROUND DISTURBANCE ACTIVITY WHICH INCLUDES THE PLACEMENT OF PAVERS (EAST SIDE), ON A SITE DESIGNATED AS A STEEP SLOPE, KNOW SLIDE, AND POTENTIAL SLIDE ECA REQUIRES APPROVALS, PERMIT AND INSPECTIONS.</t>
  </si>
  <si>
    <t>HTTPS://SERVICES.SEATTLE.GOV/PORTAL/CUSTOMIZE/LINKTORECORD.ASPX?ALTID=1053846-VI</t>
  </si>
  <si>
    <t>1053847-VI</t>
  </si>
  <si>
    <t>PER CSB:   (PER SDOT: DAWN STEEL THE INSPECTOR REQUEST THAT THIS SR BE TRANSFERRED TO SDCI.)LARGE LIGHTS ASSOCIATED WITH THE HOCKEY FACILITY CONSTRUCTION ARE SHINING ON SOUTH BOUND TRAFFIC ON 5TH AVENUE NE. THE LIGHTS, ABOUT ACROSS THE STREET FROM THE NORTHGATE LIBRARY ARE DISTRACTING, IF NOT BLINDING, BEFORE THE SUN RISES. I TRAVEL ON 5TH NE PAST THE LIGHTS AROUND 7:30 AM AND CAN BARELY SEE THE ROAD DUE TO THE LIGHT HITTING MY WINDSHIELD. I WOULD APPRECIATE IT IF YO</t>
  </si>
  <si>
    <t>401 NE NORTHGATE WAY</t>
  </si>
  <si>
    <t>HTTPS://SERVICES.SEATTLE.GOV/PORTAL/CUSTOMIZE/LINKTORECORD.ASPX?ALTID=1053847-VI</t>
  </si>
  <si>
    <t>(47.70759355, -122.32551792)</t>
  </si>
  <si>
    <t>1053848-VI</t>
  </si>
  <si>
    <t>DEVELOPERS HAVE INADEQUATELY PROTECTED AN EXCEPTIONAL DOUGLAS FIR ON ADJACENT PROPERTY.  THIS TREE'S ROOT ZONE IS SIGNIFICANTLY IMPINGED BY A NEW RETAINING WALL THAT IS IN VIOLATION OF THE ARBORIST'S DIRECTIONS.  ITS ARC FROM THE EAST IS INTERRUPTED BY AN ABRUPT CUT INTO THE ROOT ZONE ON THE WEST END OF THE WALL. THEY SHOULD COMPLY WITH THEIR ARBORISTS INSTRUCTIONS AND REBUILT THE WEST END OF THE WALL TO PROTECT THE ROOT ZONE.(SEE 6773991-CN)</t>
  </si>
  <si>
    <t>8747 A 14TH AVE NW</t>
  </si>
  <si>
    <t>HTTPS://SERVICES.SEATTLE.GOV/PORTAL/CUSTOMIZE/LINKTORECORD.ASPX?ALTID=1053848-VI</t>
  </si>
  <si>
    <t>1053849-VI</t>
  </si>
  <si>
    <t>PER ONLINE; A DADU WAS CONSTRUCTED AT 125 31ST AVE E. PURSUANT TO PERMIT 6754326-CN.  THIS HOME IS FULLY OCCUPIED, BUT DOES NOT HAVE EXTERIOR SIDING AS REQUIRED BY SECTION 14 OF THE SEATTLE BUILDING CODE, NOR DOES IT APPEAR TO QUALIFY FOR ANY EXCEPTIONS. IT IS ALSO AN EYESORE.  IT LOOKS LIKE THEY PREPPED FOR SIDING, BUT DECIDED NOT TO DO IT.  I AM NOT SURE HOW THIS HOME RECEIVED ITS OCCUPANCY PERMIT AND SHOULD BE RE-EVALUATED.  THIS HOME HAS ALSO BEEN ACTIONED FOR OTHER</t>
  </si>
  <si>
    <t>THERE IS NO SIDING ON A PERMITTED STRUCTURE.</t>
  </si>
  <si>
    <t>2022 JUN 03 12:00:00 AM</t>
  </si>
  <si>
    <t>HTTPS://SERVICES.SEATTLE.GOV/PORTAL/CUSTOMIZE/LINKTORECORD.ASPX?ALTID=1053849-VI</t>
  </si>
  <si>
    <t>1053850-VI</t>
  </si>
  <si>
    <t>WALL CAVED IN DUE TOLEAK AND BLACK MOLD.LEAK IS IN COMMON AREASALSO. NO TRAO OR REPAIRSHAPPENING. TENANT SICK FROMMOLD HERE AND UNABLE TOSECURE OTHER LIVING ARRANGEMENTS.</t>
  </si>
  <si>
    <t>2022 JUL 25 12:00:00 AM</t>
  </si>
  <si>
    <t>HTTPS://SERVICES.SEATTLE.GOV/PORTAL/CUSTOMIZE/LINKTORECORD.ASPX?ALTID=1053850-VI</t>
  </si>
  <si>
    <t>1053860-VI</t>
  </si>
  <si>
    <t>JUNK BOAT STORAGE</t>
  </si>
  <si>
    <t>ZONING - DERELICT BOAT</t>
  </si>
  <si>
    <t>1110 ELLIOTT AVE W</t>
  </si>
  <si>
    <t>HTTPS://SERVICES.SEATTLE.GOV/PORTAL/CUSTOMIZE/LINKTORECORD.ASPX?ALTID=1053860-VI</t>
  </si>
  <si>
    <t>(47.62914314, -122.37103287)</t>
  </si>
  <si>
    <t>1053862-VI</t>
  </si>
  <si>
    <t>VACANT BUILDING UNSECURED CLONED FROM 1053861-VBDUPLICATE/RELATED:001712-22CP001727-22CP</t>
  </si>
  <si>
    <t>HTTPS://SERVICES.SEATTLE.GOV/PORTAL/CUSTOMIZE/LINKTORECORD.ASPX?ALTID=1053862-VI</t>
  </si>
  <si>
    <t>1053863-VI</t>
  </si>
  <si>
    <t>SPU RECEIVED A COMPLAINT OF A CONCRETE DISCHARGE OFFSITE TO THE ROAD AND STORM DRAINS. A SITE VISIT TODAY, 03/02/22, CONFIRMED THE ROW AND SEPARATED STORM DRAIN IMPACT. THE CONCRETE ORIGINATED AT THE GRAVEL CONSTRUCTION ENTRANCE AND APPEARS TO BE DUE TO WASHOUT. PLEASE SEE THE ATTACHED PICTURES. THERE WAS NO ACTIVE WORK AT THE TIME OF THE SITE VISIT.</t>
  </si>
  <si>
    <t>AT THE 5/26/22 CSC INSPECTION UNDER PERMIT 6818583-CN THE SITE WAS IN COMPLIANCE WITH EROSION CONTROL ISSUES. MONITORING TO CONTINUE UNDER PERMIT 6818583-CN2</t>
  </si>
  <si>
    <t>HTTPS://SERVICES.SEATTLE.GOV/PORTAL/CUSTOMIZE/LINKTORECORD.ASPX?ALTID=1053863-VI</t>
  </si>
  <si>
    <t>1053868-VI</t>
  </si>
  <si>
    <t>HTTPS://SERVICES.SEATTLE.GOV/PORTAL/CUSTOMIZE/LINKTORECORD.ASPX?ALTID=1053868-VI</t>
  </si>
  <si>
    <t>1053869-VI</t>
  </si>
  <si>
    <t>HTTPS://SERVICES.SEATTLE.GOV/PORTAL/CUSTOMIZE/LINKTORECORD.ASPX?ALTID=1053869-VI</t>
  </si>
  <si>
    <t>1053870-VI</t>
  </si>
  <si>
    <t>UNSAFE CONSTRUCTION CONDITIONS NEAR ENTRY WAY ON UNLIT PATIO, POSSIBLE MOLD DUE TO WATER LEAK AND INADEQUATE CLEAN UP, DANGEROUS UNLIT EGRESS STAIRS THAT ARE EXTREMELY UNEVEN AND DIFFICULT TO TRAVERSE.</t>
  </si>
  <si>
    <t>AS OF 3/2/2022, REPAIRING A FOUNDATION ON A SITE MAPPED ENTIRELY AS A POTENTIAL SLIDE ECA WITH PORTIONS MAPPED AS A STEEP SLOPE ECA REQUIRES A PERMIT AND INSPECTIONS. CONTRACTOR DIRECTED TO STOP ALL WORK AND SECURE THE SITE.</t>
  </si>
  <si>
    <t>832 LAKE WASHINGTON BLVD S</t>
  </si>
  <si>
    <t>HTTPS://SERVICES.SEATTLE.GOV/PORTAL/CUSTOMIZE/LINKTORECORD.ASPX?ALTID=1053870-VI</t>
  </si>
  <si>
    <t>(47.59494839, -122.28875822)</t>
  </si>
  <si>
    <t>1053871-VI</t>
  </si>
  <si>
    <t>ROOF IS LEAKING, WATER COMING INTO MY UNIT, LANDLORD IS AWARE OF PROBLEM</t>
  </si>
  <si>
    <t>3425 14TH AVE W</t>
  </si>
  <si>
    <t>HTTPS://SERVICES.SEATTLE.GOV/PORTAL/CUSTOMIZE/LINKTORECORD.ASPX?ALTID=1053871-VI</t>
  </si>
  <si>
    <t>(47.65115418, -122.37529509)</t>
  </si>
  <si>
    <t>1053873-VI</t>
  </si>
  <si>
    <t>HTTPS://SERVICES.SEATTLE.GOV/PORTAL/CUSTOMIZE/LINKTORECORD.ASPX?ALTID=1053873-VI</t>
  </si>
  <si>
    <t>1053875-VI</t>
  </si>
  <si>
    <t>REMOVING VEGETATION ONA HILLSIDE INCLUDING SEVERALMAPLE VINES. PHOTOS AVAILABLEUPON REQUEST.</t>
  </si>
  <si>
    <t>WORK IS NOT BEING PERFORMED PER THE APPROVED PLANS FOR PERMIT 6360554-CN - BUSHES AND VEGETATION WERE REMOVED FROM THE ECA STEEP SLOPE AND POTENTIAL SLIDE AREA IN A NON-DISTURBANCE AREA. THIS IS IN VIOLATION OF THE ECA CODE COVENANT RECORDED UNDER 20190516000037.</t>
  </si>
  <si>
    <t>HTTPS://SERVICES.SEATTLE.GOV/PORTAL/CUSTOMIZE/LINKTORECORD.ASPX?ALTID=1053875-VI</t>
  </si>
  <si>
    <t>1053877-VI</t>
  </si>
  <si>
    <t>WORKING W/O SDCI APPROVAL PER THE DRY SEASON GRADING APPROVAL</t>
  </si>
  <si>
    <t>ON 2/28/22 THE REQUIRED PRE-CONSTRUCTION MEETING AND FIRST GROUND DISTURBANCE INSPECTION TOOK PLACE ONSITE AND THE SDCI SITE AND STRUCTURAL INSPECTORS GRANTED A PASSED INSPECTION UNDER PERMIT 6360554-CN. WORK MAY PROCEED.</t>
  </si>
  <si>
    <t>HTTPS://SERVICES.SEATTLE.GOV/PORTAL/CUSTOMIZE/LINKTORECORD.ASPX?ALTID=1053877-VI</t>
  </si>
  <si>
    <t>1053878-VI</t>
  </si>
  <si>
    <t>HTTPS://SERVICES.SEATTLE.GOV/PORTAL/CUSTOMIZE/LINKTORECORD.ASPX?ALTID=1053878-VI</t>
  </si>
  <si>
    <t>1053879-VI</t>
  </si>
  <si>
    <t>HTTPS://SERVICES.SEATTLE.GOV/PORTAL/CUSTOMIZE/LINKTORECORD.ASPX?ALTID=1053879-VI</t>
  </si>
  <si>
    <t>1053880-VI</t>
  </si>
  <si>
    <t>VACANT BUIDING OPEN TO ENTRY</t>
  </si>
  <si>
    <t>2022 MAR 04 12:00:00 AM</t>
  </si>
  <si>
    <t>325 NW 85TH ST</t>
  </si>
  <si>
    <t>HTTPS://SERVICES.SEATTLE.GOV/PORTAL/CUSTOMIZE/LINKTORECORD.ASPX?ALTID=1053880-VI</t>
  </si>
  <si>
    <t>(47.69048724, -122.36185565)</t>
  </si>
  <si>
    <t>1053881-VI</t>
  </si>
  <si>
    <t>338 N 81ST ST IS CLEARLY A VACANT HOME AND NOT BEING MAINTAINED. THE FRONT WINDOWS ARE BROKEN AND PROPPED UP WITH A BOARD, BUT THIS STATE OF DISREPAIR MAKES IT A PRIME TARGET FOR SQUATTERS, CRIME AND DRUG USE.</t>
  </si>
  <si>
    <t>338 N 81ST ST</t>
  </si>
  <si>
    <t>HTTPS://SERVICES.SEATTLE.GOV/PORTAL/CUSTOMIZE/LINKTORECORD.ASPX?ALTID=1053881-VI</t>
  </si>
  <si>
    <t>(47.68785804, -122.35355504)</t>
  </si>
  <si>
    <t>1053882-VI</t>
  </si>
  <si>
    <t>DEMOLISHED SFR W/O PERMIT AND PERFORMING THE REQUIRED RAT ABATEMENT AND W/O SDCI FGDI APPROVAL</t>
  </si>
  <si>
    <t>DEMO PERMIT 6828199-DM ISSUED 3/1/22 IS PENDING FINAL APPROVAL AND THE SS CAPPING PERMIT 6952323-SS ISSUED 3/15/23 IS PENDING FINAL APPROVAL.</t>
  </si>
  <si>
    <t>9221 14TH AVE NW</t>
  </si>
  <si>
    <t>HTTPS://SERVICES.SEATTLE.GOV/PORTAL/CUSTOMIZE/LINKTORECORD.ASPX?ALTID=1053882-VI</t>
  </si>
  <si>
    <t>(47.69660946, -122.37439299)</t>
  </si>
  <si>
    <t>1053883-VI</t>
  </si>
  <si>
    <t>HAS LEAK IN THE BEDROOM THAT HAS CAUSE MOLD AND WATER DAMAGE. LANDLORD HAS FAILED TO ADDRESS THIS. TENANT HAS NO ACCESS TO GARBAGE BINS, HAS TENANT PUT IN SOMEONE ELSE'S GARBAGE BIN AND TENANT PAYS FOR W/S/G. THERE IS A HOLE IN THE TOP PORTION OF THE DOOR CAUSING HEAT TO GO OUT AND COLD AIR TO COME IN. LANDLORD ALSO ENTERS UNIT WITHOUT PERMISSION. HAS DONE IT NUMEROUS TIMES. WOULD LIKE TO KNOW RIGHTS.</t>
  </si>
  <si>
    <t>1916 N 45TH ST</t>
  </si>
  <si>
    <t>HTTPS://SERVICES.SEATTLE.GOV/PORTAL/CUSTOMIZE/LINKTORECORD.ASPX?ALTID=1053883-VI</t>
  </si>
  <si>
    <t>(47.66169142, -122.33435874)</t>
  </si>
  <si>
    <t>1053889-VI</t>
  </si>
  <si>
    <t>ELECTRICAL INSPECTOR VIEWED NEW WIRING W/O PERMITS &amp; INSPECTIONS WHILE ONSITE FOR OTHER ELECTRICAL WORK UNDER PERMIT</t>
  </si>
  <si>
    <t>NEW METER PERMITTED AND INSPECTED BY SDCI UNDER PERMIT 6887521-EL</t>
  </si>
  <si>
    <t>2022 MAR 08 12:00:00 AM</t>
  </si>
  <si>
    <t>8508 30TH AVE NW</t>
  </si>
  <si>
    <t>HTTPS://SERVICES.SEATTLE.GOV/PORTAL/CUSTOMIZE/LINKTORECORD.ASPX?ALTID=1053889-VI</t>
  </si>
  <si>
    <t>(47.69091669, -122.39563192)</t>
  </si>
  <si>
    <t>1053890-VI</t>
  </si>
  <si>
    <t>NOT SEEING ANY PERMITS FOR THE EXTENSIVE REHAB GOING ON AT 5627 26TH AVE SW SEATTLE WA. 98106</t>
  </si>
  <si>
    <t>PERMIT 6885283-CN ISSUED 2/28/22 AND FINALED 5/17/22.  IF REQUIRED, ELECTRICAL PERMITS MUST BE OBTAINED.  ALL REQUIRED INSPECTIONS MUST BE OBTAINED.  AT THE TIME OF THE 2/16/22 INSPECTION REMODELING OBSERVED REQUIRES A PERMIT.  A STOP WORK ORDER WAS POSTED ON 2/16/22.</t>
  </si>
  <si>
    <t>HTTPS://SERVICES.SEATTLE.GOV/PORTAL/CUSTOMIZE/LINKTORECORD.ASPX?ALTID=1053890-VI</t>
  </si>
  <si>
    <t>1053894-VI</t>
  </si>
  <si>
    <t>NO HEAT, FURNACE NEEDS TO BE REPLACED.</t>
  </si>
  <si>
    <t>HTTPS://SERVICES.SEATTLE.GOV/PORTAL/CUSTOMIZE/LINKTORECORD.ASPX?ALTID=1053894-VI</t>
  </si>
  <si>
    <t>1053895-VI</t>
  </si>
  <si>
    <t>BROKEN WINDOW &amp;BLACK MOLD. SLOW/NORESPONSE.LEASE GUIDANCE</t>
  </si>
  <si>
    <t>5107 24TH AVE NE</t>
  </si>
  <si>
    <t>HTTPS://SERVICES.SEATTLE.GOV/PORTAL/CUSTOMIZE/LINKTORECORD.ASPX?ALTID=1053895-VI</t>
  </si>
  <si>
    <t>(47.66602709, -122.30242079)</t>
  </si>
  <si>
    <t>1053898-VI</t>
  </si>
  <si>
    <t>HTTPS://SERVICES.SEATTLE.GOV/PORTAL/CUSTOMIZE/LINKTORECORD.ASPX?ALTID=1053898-VI</t>
  </si>
  <si>
    <t>1053899-VI</t>
  </si>
  <si>
    <t>PER ONLINE; ON 1/7/2022, 7 INCHES OF DIRTY WATER FROM THE SEWER BACKED UP INTO THE BASEMENT APARTMENT. IT REMAINS UNINHABITABLE.3/1/22 - SPOKE WITHDUNCAN, HE REPORTEDMANAGEMENT ADVISED HE WILL BE EVICTED IF HE DOESN'TPAY AN ADDITIONAL$250 PER MONTH FORBACK RENT.  HE STATEDHE WON'T PAY FOR APLACE HE IS NOT LIVING.</t>
  </si>
  <si>
    <t>BASEMENT UNIT FLOODED, SOME OF THE WATER IS FROM SEWER.  TENANT HAD BEEN MOVED OUT PRIOR TO THE COMPLAINT. PER OWNER, UNIT WILL NOT BE USED AS A RENTAL.  LEAVING UNIT VACANT IN LIEU OF REPAIR.</t>
  </si>
  <si>
    <t>4053 NE 55TH ST</t>
  </si>
  <si>
    <t>HTTPS://SERVICES.SEATTLE.GOV/PORTAL/CUSTOMIZE/LINKTORECORD.ASPX?ALTID=1053899-VI</t>
  </si>
  <si>
    <t>(47.66834224, -122.28250061)</t>
  </si>
  <si>
    <t>1053900-VI</t>
  </si>
  <si>
    <t>THE BASEMENT FLOODED IN DECEMBER 2021 AND MY PROPERTY MANAGEMENT COMPANY IS NOT TENDING TO THE CLEANUP. THE TENANT HAS BEEN FORCED TO VACATE THE PREMISES AS THEY HAVE BEEN NEGLIGENT OF TENDING TO THE AFTERMATH OF THE FLOOD. NOW, IT HAS BEEN NEARLY 6 WEEKS AND THE BASEMENT IS FULL OF MOLD GROWING ALL OVER HIS STUFF. WITH NO OPEN WINDOWS OR VENTILATION I AM SCARED FOR THE HEALTH OF MY DAUGHTERS AND I AS WE REMAIN LIVING IN THE SEPARATE UPSTAIRS APARTMENT.</t>
  </si>
  <si>
    <t>HTTPS://SERVICES.SEATTLE.GOV/PORTAL/CUSTOMIZE/LINKTORECORD.ASPX?ALTID=1053900-VI</t>
  </si>
  <si>
    <t>1053901-VI</t>
  </si>
  <si>
    <t>WINDOW SILL IS OVER THE ALLOWED HEIGHT.</t>
  </si>
  <si>
    <t>HTTPS://SERVICES.SEATTLE.GOV/PORTAL/CUSTOMIZE/LINKTORECORD.ASPX?ALTID=1053901-VI</t>
  </si>
  <si>
    <t>1053902-VI</t>
  </si>
  <si>
    <t>NIGHTCLUB OPERATING WITHOUT PERMIT</t>
  </si>
  <si>
    <t>UNPERMITTED USE</t>
  </si>
  <si>
    <t>2218 WESTERN AVE</t>
  </si>
  <si>
    <t>HTTPS://SERVICES.SEATTLE.GOV/PORTAL/CUSTOMIZE/LINKTORECORD.ASPX?ALTID=1053902-VI</t>
  </si>
  <si>
    <t>(47.61246994, -122.34639301)</t>
  </si>
  <si>
    <t>1053904-VI</t>
  </si>
  <si>
    <t>HTTPS://SERVICES.SEATTLE.GOV/PORTAL/CUSTOMIZE/LINKTORECORD.ASPX?ALTID=1053904-VI</t>
  </si>
  <si>
    <t>1053906-VI</t>
  </si>
  <si>
    <t>JUNK (INOPERABLE) CAR &amp; VEHICLE RULE. JUNK VEHICLE STORED IN FRONT YARD. ALL FOUR TIRES ARE FLAT AND CAR HAS NOT MOVED IN MANY MANY MONTHS. BASED ON CODE 23.84A.020 - "J" INOPERABLE VEHICLES STORED ON PRIVATE PROPERTY ARE CONSIDERED JUNK STORAGE UNDER THE SEATTLE MUNICIPAL CODE (SMC) AND ORDINANCE REQUIRES THAT THEY STORE JUNK VEHICLES INSIDE A BUILDING OR REMOVE THEM FROM THE PROPERTY.</t>
  </si>
  <si>
    <t>809 SW TRENTON ST</t>
  </si>
  <si>
    <t>HTTPS://SERVICES.SEATTLE.GOV/PORTAL/CUSTOMIZE/LINKTORECORD.ASPX?ALTID=1053906-VI</t>
  </si>
  <si>
    <t>(47.52444766, -122.34597175)</t>
  </si>
  <si>
    <t>1053907-VI</t>
  </si>
  <si>
    <t>BLOOM CO. REAL ESTATE IS VIOLATING LAND USE CODES - THERE ARE 3 LOTS HERE THAT ARE NOT ZONED FOR PARKING THEY ARE OPERATING A PARKING LOT ILLEGALLY - THEY ARE PUT DOWN GRAVEL THAT IS A SAFETY HAZARD FOR BICYCLES AND PEDESTRIANS - LARGE TRUCKS CONTINUE TO DRIVE ON THE GRAVEL CAUSING MORE PROBLEMS</t>
  </si>
  <si>
    <t>DISCONTINUE THE MAINTENANCE OF PARKING MOTOR VEHICLES ON VACANT LOTS OR OBTAIN A PERMIT AND FINAL APPROVAL INSPECTION TO ESTABLISH THE USE. PARKING MOTOR VEHICLES IS NOT A LEGALLY ESTABLISHED USE OF THE PROPERTY.FOR INFORMATION ABOUT THE APPLICATION PROCESS FOR A MASTER USE PERMIT, INCLUDING REQUIREMENTS FOR SUBMITTING AN APPLICATION, CODE REQUIREMENTS, PERMIT FEES, AND INSPECTION REQUIREMENTS INCLUDING FINAL APPROVAL INSPECTION, CONTACT THE APPLICANT SERVICES CENTER OF THE SEATTLE DEPARTMENT OF CONSTRUCTION AND INSPECTIONS.HOW TO CONTACT US DURING COVID-19 PANDEMIC:PLEASE NOTE THAT THE APPLICANT SERVICES CENTER IS CLOSED DUE TO THE COVID-19 PANDEMIC.  IF YOU HAVE QUESTIONS RELATING TO THE PERMIT PROCESS, PLEASE SUBMIT THEM AT HTTP://WEB6.SEATTLE.GOV/DPD/LUQNA/?TYPE=2?TYPE=2.SMC 23.40.002, 23.42.010, 23.48.005 AND 23.90.002</t>
  </si>
  <si>
    <t>4529 9TH AVE NE</t>
  </si>
  <si>
    <t>HTTPS://SERVICES.SEATTLE.GOV/PORTAL/CUSTOMIZE/LINKTORECORD.ASPX?ALTID=1053907-VI</t>
  </si>
  <si>
    <t>(47.66223157, -122.31867642)</t>
  </si>
  <si>
    <t>1053908-VI</t>
  </si>
  <si>
    <t>HTTPS://SERVICES.SEATTLE.GOV/PORTAL/CUSTOMIZE/LINKTORECORD.ASPX?ALTID=1053908-VI</t>
  </si>
  <si>
    <t>1053909-VI</t>
  </si>
  <si>
    <t>HOUSE HAS BEEN VACANT FOR MORE THAN A YEAR AND PEOPLE ARE THROWING TRASH IN BACKYARD AND NOW THERE ARE SQUATERS LIVING IN THE EMPTY RESIDENCE</t>
  </si>
  <si>
    <t>1800 18TH AVE S</t>
  </si>
  <si>
    <t>HTTPS://SERVICES.SEATTLE.GOV/PORTAL/CUSTOMIZE/LINKTORECORD.ASPX?ALTID=1053909-VI</t>
  </si>
  <si>
    <t>(47.58686555, -122.3092161)</t>
  </si>
  <si>
    <t>1053911-VI</t>
  </si>
  <si>
    <t>DOING MAJOR CONSTRUCTION HERE REGRADING/TREE REMOVAL NO PERMITS 2 BACKHOES IN BACK OF HOUSE</t>
  </si>
  <si>
    <t>AS OF 3/7/2022 REMOVING A ROCKERY, TREES, &amp; VEGETATION AND INSTALLING AN ECO-BLOCK RETAINING WALL ON THE EAST SIDE OF THIS SFR IN A POTENTIAL SLIDE AND STEEP SLOPE ENVIRONMENTALLY CRITICAL AREA (ECA) AND NOT PER CONSTRUCTION PERMIT 6468786-CN REQUIRES A PERMIT AND INSPECTIONS TO KEEP (IF ALLOWED) OR A PERMIT AND INSPECTIONS TO REMOVE (IF NOT ALLOWED).</t>
  </si>
  <si>
    <t>HTTPS://SERVICES.SEATTLE.GOV/PORTAL/CUSTOMIZE/LINKTORECORD.ASPX?ALTID=1053911-VI</t>
  </si>
  <si>
    <t>1053913-VI</t>
  </si>
  <si>
    <t>THE SDCI SITE INSPECTOR NOTED ON 2/28/22 THAT DRAINAGE WORK HAD BEEN CONDUCTED IN THE RIGHT OF WAY AND CONNECTED TO SPU MAIN WITHOUT THE REQUIRED PERMITS &amp; INSPECTIONS.</t>
  </si>
  <si>
    <t>PERMIT 6889771-SS NEW DRAINAGE TO NEW CONNECTION TO DRAINAGE CULVERT. NEW SANITARY TO NEW CONNECTION TO SANITARY MAIN. ALL PER PLAN FOR NEW SINGLE FAMILY HOUSE UNDER 6360554-CN. ONSITE STORMWATER MANAGEMENT INCLUDED PER PLAN. SEPARATE SDOT PERMIT REQUIRED.A SIDE SEWER PERMIT AND INSPECTIONS ARE REQUIRED FOR WORK THAT WAS PERFORMED. A HOLD HARMLESS RELEASE AND INDEMNIFICATION AGREEMENT, AND AN AS-BUILT DRAWINGARE REQUIRED IN ADDITION TO A SIDE SEWER PERMIT FOR THE SANITARY LINE WORK, AND FOR ANY FURTHER DRAINAGE WORK. ALSO MUST OBTAIN APPROVAL FROM SPU CORE TAP GROUP WORK PREVIOUSLY DONE TO CONNECT TO THE STORM SYSTEM.</t>
  </si>
  <si>
    <t>HTTPS://SERVICES.SEATTLE.GOV/PORTAL/CUSTOMIZE/LINKTORECORD.ASPX?ALTID=1053913-VI</t>
  </si>
  <si>
    <t>1053914-VI</t>
  </si>
  <si>
    <t>9214 16TH AVE SW</t>
  </si>
  <si>
    <t>HTTPS://SERVICES.SEATTLE.GOV/PORTAL/CUSTOMIZE/LINKTORECORD.ASPX?ALTID=1053914-VI</t>
  </si>
  <si>
    <t>(47.52053561, -122.35482361)</t>
  </si>
  <si>
    <t>1053915-VI</t>
  </si>
  <si>
    <t>VB OPEN TO ENTRY WITH SQUATTERS AND BROKEN WINDOWS</t>
  </si>
  <si>
    <t>HTTPS://SERVICES.SEATTLE.GOV/PORTAL/CUSTOMIZE/LINKTORECORD.ASPX?ALTID=1053915-VI</t>
  </si>
  <si>
    <t>1053916-VI</t>
  </si>
  <si>
    <t>PERMIT NOT POSTED.  INTERIOR OF HOUSE &amp; BASEMENT APARTMENT HAVE BEEN GUTTED, REMODELING WORK IS BEING DONE.</t>
  </si>
  <si>
    <t>PERMITS 6902510-EL ACHIEVED FINAL APPROVAL ON 10/13/22 AND 6900297-CN ACHIEVED FINAL APPROVAL ON 10/21/22 FOR WORK ORIGINALLY BEGUN WITHOUT PERMITS AND INSPECTIONS.</t>
  </si>
  <si>
    <t>6057 3RD AVE NW</t>
  </si>
  <si>
    <t>HTTPS://SERVICES.SEATTLE.GOV/PORTAL/CUSTOMIZE/LINKTORECORD.ASPX?ALTID=1053916-VI</t>
  </si>
  <si>
    <t>(47.67402368, -122.36112783)</t>
  </si>
  <si>
    <t>1053918-VI</t>
  </si>
  <si>
    <t>PROPERTY IS HAVING BASEMENT DUG OUT AND STRUCTURAL WALLS TAKEN OUT AND ELECTRICAL WORK BEING DONE. THE WHOLE PROJECT IS BEING WORKED OUT WITHOUT PERMITS AND BY UNLICENSED CONTRACTOR</t>
  </si>
  <si>
    <t>AS OF 3/11/2022, REMODELING A 2-BEDROOM 1-BATHROOM SFR WITH 260 SQ.FT. UNFINISHED BASEMENT INCLUDING, ELIMINATING/FILLING IN AT LEAST ONE WINDOW, CUTTING IN A NEW DOOR, CHANGING THE SIZE OF AT LEAST ONE WINDOW AND PERFORMING AN INTERIOR REMODEL WITHOUT A PERMIT AND INSPECTIONS.</t>
  </si>
  <si>
    <t>9855 RAINIER AVE S</t>
  </si>
  <si>
    <t>HTTPS://SERVICES.SEATTLE.GOV/PORTAL/CUSTOMIZE/LINKTORECORD.ASPX?ALTID=1053918-VI</t>
  </si>
  <si>
    <t>(47.51323521, -122.25096057)</t>
  </si>
  <si>
    <t>1053919-VI</t>
  </si>
  <si>
    <t>2022 MAR 13 12:00:00 AM</t>
  </si>
  <si>
    <t>HTTPS://SERVICES.SEATTLE.GOV/PORTAL/CUSTOMIZE/LINKTORECORD.ASPX?ALTID=1053919-VI</t>
  </si>
  <si>
    <t>1053922-VI</t>
  </si>
  <si>
    <t>THIS IS A FOLLOW-UP TO COMPLAINT 000681-22CP.  THE WORK IS CONTINUING AND HAS BEEN GOING ON FOR SEVERAL WEEKS ON A DAILY BASIS, OFTEN LATE INTO THE EVENING.  THE HOUSE HAS BEEN MOSTLY GUTTED AND REHABBED FOR FLIPPING, WINDOWS REPLACED, NEW DOORS, A BUILDING IN THE BACKYARD WAS JUST DEMOLISHED, SIGNIFICANT GRADING AND HARDSCAPING IN THE BACK.  I SEE THAT A CITY EMPLOYEE VISITED THE SITE AND DIDN'T SEE ANY WORK ACTIVELY BEING DONE, SO THEY CLOSED THE CASE AND SAI</t>
  </si>
  <si>
    <t>AS OF 3/14/2022, REMODELING A 3-BEDROOM 1-BATHROOM SFR WITH AN UNPERMITTED CONVERSION OF A CARPORT INTO HABITABLE SPACE INTO A 3-BEDROOM 2-BATHROOM SFR WITH AN OPEN FLOOR PLAN REQUIRES PERMITS AND INSPECTIONS.</t>
  </si>
  <si>
    <t>3812 S LUCILE ST</t>
  </si>
  <si>
    <t>HTTPS://SERVICES.SEATTLE.GOV/PORTAL/CUSTOMIZE/LINKTORECORD.ASPX?ALTID=1053922-VI</t>
  </si>
  <si>
    <t>(47.55293901, -122.28500938)</t>
  </si>
  <si>
    <t>1053924-VI</t>
  </si>
  <si>
    <t>PER ONLINE; NEW HOME OWNERS FULLY GUTTING THE HOUSE MOST LIKELY WITHOUT PERMITS. NEW LUMBER GOING IN THE HOUSE, LOTS OF INSULATION AND WALL MATERIALS COMING OUT.</t>
  </si>
  <si>
    <t>PERMIT 6889142-CN ISSUED 3/21/22 AND FINALED 11/01/22.</t>
  </si>
  <si>
    <t>5216 40TH AVE SW</t>
  </si>
  <si>
    <t>HTTPS://SERVICES.SEATTLE.GOV/PORTAL/CUSTOMIZE/LINKTORECORD.ASPX?ALTID=1053924-VI</t>
  </si>
  <si>
    <t>(47.55510624, -122.38259008)</t>
  </si>
  <si>
    <t>1053929-VI</t>
  </si>
  <si>
    <t>MOLD IN UNIT AND ON ALL WINDOWS. WALLS ARE PEELING LANDLORD NOT DOING ANYTHING ABOUT IT. WOULD LIKE TO KNOW RIGHTS DUE TO NON RESPONSIVENESS.</t>
  </si>
  <si>
    <t>4257 GREENWOOD AVE N</t>
  </si>
  <si>
    <t>HTTPS://SERVICES.SEATTLE.GOV/PORTAL/CUSTOMIZE/LINKTORECORD.ASPX?ALTID=1053929-VI</t>
  </si>
  <si>
    <t>(47.65931133, -122.35573495)</t>
  </si>
  <si>
    <t>1053930-VI</t>
  </si>
  <si>
    <t>ILLEGAL TREE CUTTING IN ECA.AT LEAST FIVE SIGNIFICANT TREES WERE REMOVED THIS WEEK BY P&amp;D TREE SERVICE FROM A SINGLE FAMILY RESIDENTIAL LOT IN A SENSITIVE SLOPE ENVIRONMENTALLY CRITICAL AREA IN THE LESCHI NEIGHBORHOOD.</t>
  </si>
  <si>
    <t>REMOVAL OF 5 TREES IN ECA WITHOUT APPROVAL OR PERMITS. (RELATED REMEDIATION PERMIT 000371-22T)</t>
  </si>
  <si>
    <t>402 35TH AVE S</t>
  </si>
  <si>
    <t>HTTPS://SERVICES.SEATTLE.GOV/PORTAL/CUSTOMIZE/LINKTORECORD.ASPX?ALTID=1053930-VI</t>
  </si>
  <si>
    <t>(47.59894734, -122.2875469)</t>
  </si>
  <si>
    <t>1053931-VI</t>
  </si>
  <si>
    <t>HTTPS://SERVICES.SEATTLE.GOV/PORTAL/CUSTOMIZE/LINKTORECORD.ASPX?ALTID=1053931-VI</t>
  </si>
  <si>
    <t>1053935-VI</t>
  </si>
  <si>
    <t>SFD VACANT BUILDING</t>
  </si>
  <si>
    <t>2022 MAR 16 12:00:00 AM</t>
  </si>
  <si>
    <t>HTTPS://SERVICES.SEATTLE.GOV/PORTAL/CUSTOMIZE/LINKTORECORD.ASPX?ALTID=1053935-VI</t>
  </si>
  <si>
    <t>1053938-VI</t>
  </si>
  <si>
    <t>14-DAY PAY OR VACATE</t>
  </si>
  <si>
    <t>2321 14TH AVE S</t>
  </si>
  <si>
    <t>HTTPS://SERVICES.SEATTLE.GOV/PORTAL/CUSTOMIZE/LINKTORECORD.ASPX?ALTID=1053938-VI</t>
  </si>
  <si>
    <t>(47.5823025, -122.31500221)</t>
  </si>
  <si>
    <t>1053939-VI</t>
  </si>
  <si>
    <t>WHEN THE OUTSIDE TEMPERATURE GETS TO THE LOW 40S OR BELOW MY HEATER IS UNABLE TO HEAT THE UNIT TO 68 AND THERE IS NO HEATER IN THE BATHROOM. THE LANDLORD CLOSED OUT MY COMPLAINT LAST JANUARY WITHOUT INTERVENTION, STATED THEY CAN DO NOTHING OF DRAFTS FROM VENTS, AND WAS NOTIFIED IN JUNE THE BALCONY DOOR DID NOT CLOSE PROPERLY (&amp; AGAIN IN JANUARY 2022). I WOULD LIKE SOMEONE TO VERIFY THE ONE HEATER IN THE MAIN AREA CANNOT ADEQUATELY HEAT THE MAIN LIVING AREA AND BATHROOM</t>
  </si>
  <si>
    <t>1515 NW 52ND ST</t>
  </si>
  <si>
    <t>HTTPS://SERVICES.SEATTLE.GOV/PORTAL/CUSTOMIZE/LINKTORECORD.ASPX?ALTID=1053939-VI</t>
  </si>
  <si>
    <t>(47.66623558, -122.37715468)</t>
  </si>
  <si>
    <t>1053942-VI</t>
  </si>
  <si>
    <t>OVERGROWN YARD, IT'S VERY NASTY AND THE HOUSE HAS BEEN VACANT FOR OVER A YEAR WITH NO REGARDS. WE HAVE SEEN MULTI RODENTS IN THE AREA DUE TO NO ABATEMENT OR CARE</t>
  </si>
  <si>
    <t>VB - SEE 1053940-VB FOR MONITORING</t>
  </si>
  <si>
    <t>1630 35TH AVE</t>
  </si>
  <si>
    <t>HTTPS://SERVICES.SEATTLE.GOV/PORTAL/CUSTOMIZE/LINKTORECORD.ASPX?ALTID=1053942-VI</t>
  </si>
  <si>
    <t>(47.61614615, -122.2878716)</t>
  </si>
  <si>
    <t>1053944-VI</t>
  </si>
  <si>
    <t>SEE 1056031-VI FOR FULL ENFORCEMENT</t>
  </si>
  <si>
    <t>HTTPS://SERVICES.SEATTLE.GOV/PORTAL/CUSTOMIZE/LINKTORECORD.ASPX?ALTID=1053944-VI</t>
  </si>
  <si>
    <t>1053945-VI</t>
  </si>
  <si>
    <t>AN UPDATE WITH THIS, THE REPORTING PARTY CALLED OUR SPILL RESPONSE NUMBER THIS MORNING AND SPILL RESPONDER ADAM BAILEY FOUND THAT THE CONTRACTOR WAS DISCHARGING DIESEL CONTAMINATED WATER TO THE STREET AND CATCH BASIN. THEY WILL BE CLEANING THE STREET AND CATCH BASIN. WE WILL LIKELY BE PURSUING ENFORCEMENT WITH THIS CONTRACTOR. THANK YOU,ANGELA PETERSONSEATTLE PUBLIC UTILITIESO: 206-256-5641 | M: 206-719-6938ANGELA.PETERSON@SEATTLE.GOV</t>
  </si>
  <si>
    <t>AT THE 3/25/22 CSC INSPECTION FOR PERMIT 6838563-CN WAS PASSED; CONTAMINATED ROCK HAS BEEN REMOVED AND NEW ROCK WAS REPLACED. SITE IS CURRENTLY IN COMPLIANCE.</t>
  </si>
  <si>
    <t>647 NW 54TH ST</t>
  </si>
  <si>
    <t>HTTPS://SERVICES.SEATTLE.GOV/PORTAL/CUSTOMIZE/LINKTORECORD.ASPX?ALTID=1053945-VI</t>
  </si>
  <si>
    <t>(47.66773417, -122.36536009)</t>
  </si>
  <si>
    <t>1053947-VI</t>
  </si>
  <si>
    <t>UNAUTH'D OCCUPANTS</t>
  </si>
  <si>
    <t>2022 JUL 29 12:00:00 AM</t>
  </si>
  <si>
    <t>HTTPS://SERVICES.SEATTLE.GOV/PORTAL/CUSTOMIZE/LINKTORECORD.ASPX?ALTID=1053947-VI</t>
  </si>
  <si>
    <t>1053948-VI</t>
  </si>
  <si>
    <t>VACANT HOUSE, WITH BROKEN WINDOWS ANDDOORS.  THE ELECTRICITYIS STILL ON THERE.  LOTSOF JUNK ON PROPERTY.</t>
  </si>
  <si>
    <t>4408 S ROSE ST</t>
  </si>
  <si>
    <t>HTTPS://SERVICES.SEATTLE.GOV/PORTAL/CUSTOMIZE/LINKTORECORD.ASPX?ALTID=1053948-VI</t>
  </si>
  <si>
    <t>(47.5297267, -122.27737549)</t>
  </si>
  <si>
    <t>1053949-VI</t>
  </si>
  <si>
    <t>A LARGE FIRE OCCURRED AT 3217 WOODLAND PARK AVE NORTH ON FEBRUARY 25 CAUSING MAJOR, HAZARDOUS STRUCTURAL DAMAGE TO THE BUILDING AND MOST OF THE UNITS. SEVERAL UNITS HAVE CEILINGS COLLAPSED, PIECES OF DRYWALL HANGING FROM THE CEILINGS, PIPES BURST, ELECTRIC WIRES EXPOSED, ARE FILLED WITH SMOKE WITHOUT VENTILATION, AND BROKEN GLASS. THE BUILDING NEEDS TO BE CONDEMNED, BUT MANAGEMENT IS CONTINUING TO ENCOURAGE RESIDENTS TO ENTER THEIR UNITS TO CLEAR THEIR UNITS. THIS IS URGEN</t>
  </si>
  <si>
    <t>HOUSING-EMERGENCY</t>
  </si>
  <si>
    <t>3617 WOODLAND PARK AVE N</t>
  </si>
  <si>
    <t>HTTPS://SERVICES.SEATTLE.GOV/PORTAL/CUSTOMIZE/LINKTORECORD.ASPX?ALTID=1053949-VI</t>
  </si>
  <si>
    <t>(47.6510957, -122.34429488)</t>
  </si>
  <si>
    <t>1053952-VI</t>
  </si>
  <si>
    <t>OBSERVED JUNK STORAGE OVERFLOWING FROM RECYCLING AND GARBAGE BINS.</t>
  </si>
  <si>
    <t>2022 MAY 04 12:00:00 AM</t>
  </si>
  <si>
    <t>HTTPS://SERVICES.SEATTLE.GOV/PORTAL/CUSTOMIZE/LINKTORECORD.ASPX?ALTID=1053952-VI</t>
  </si>
  <si>
    <t>1053955-VI</t>
  </si>
  <si>
    <t>EVICTION NOTICERECEIVED 3/31/22DEADLINE. VARIOUSREPAIRS IGNOREDINCLUDING RAT HOLES,MISSING DECKS.</t>
  </si>
  <si>
    <t>BACK DOOR IS LOCKED FROM THE INSIDE, NO RAILING ON BALCONY AND DEFECTIVE SMOKE ALARM.</t>
  </si>
  <si>
    <t>4836 S AUSTIN ST</t>
  </si>
  <si>
    <t>HTTPS://SERVICES.SEATTLE.GOV/PORTAL/CUSTOMIZE/LINKTORECORD.ASPX?ALTID=1053955-VI</t>
  </si>
  <si>
    <t>(47.53488808, -122.27105284)</t>
  </si>
  <si>
    <t>1053956-VI</t>
  </si>
  <si>
    <t>PER ONLINE; THE BUILDER OF A MULTI-HOME COMMUNITY IS POWERING THE GATE FOR THE COMMUNITY FROM THE ELECTRICAL PANEL OF ONE INDIVIDUAL HOME.THIS PUTS THE COMMUNITY AT RISK ( GATE FUNCTIONALITY IS DEPENDENT ON A PRIVATE SERVICE INSIDE A HOUSE GARAGE)THIS ALSO PUTS A BURDEN ON THE HOMEOWNER OF THAT HOUSE (RESPONSIBLE FOR POWER OF GATE)MICHAEL CRIST HOA BOARD SECRETARY 248-761-1732   \CRIST_MICHAEL@HOTMAIL.COM</t>
  </si>
  <si>
    <t>PERMIT 6903059-EL ISSUED 6/2/22 AND FINALED 6/7/22. PERMIT AND INSPECTIONS FOR GATE CIRCUIT REQUIRED.</t>
  </si>
  <si>
    <t>3221 SW WESTBRIDGE PL</t>
  </si>
  <si>
    <t>HTTPS://SERVICES.SEATTLE.GOV/PORTAL/CUSTOMIZE/LINKTORECORD.ASPX?ALTID=1053956-VI</t>
  </si>
  <si>
    <t>(47.57174456, -122.37366224)</t>
  </si>
  <si>
    <t>1053957-VI</t>
  </si>
  <si>
    <t>HTTPS://SERVICES.SEATTLE.GOV/PORTAL/CUSTOMIZE/LINKTORECORD.ASPX?ALTID=1053957-VI</t>
  </si>
  <si>
    <t>1053958-VI</t>
  </si>
  <si>
    <t>1523 M L KING JR WAY</t>
  </si>
  <si>
    <t>HTTPS://SERVICES.SEATTLE.GOV/PORTAL/CUSTOMIZE/LINKTORECORD.ASPX?ALTID=1053958-VI</t>
  </si>
  <si>
    <t>(47.614814, -122.29660169)</t>
  </si>
  <si>
    <t>1053966-VI</t>
  </si>
  <si>
    <t>PER ONLINE; LOCAL BUSINESS IN VICINITY HAS EXTREMELY BRIGHT AND UNSHIELDED EXTERIOR LIGHTING FOCUSED OUTWARD AND UPWARD IN ALL DIRECTIONS.</t>
  </si>
  <si>
    <t>12002 LAKE CITY WAY NE</t>
  </si>
  <si>
    <t>HTTPS://SERVICES.SEATTLE.GOV/PORTAL/CUSTOMIZE/LINKTORECORD.ASPX?ALTID=1053966-VI</t>
  </si>
  <si>
    <t>(47.7158657, -122.29670526)</t>
  </si>
  <si>
    <t>1053967-VI</t>
  </si>
  <si>
    <t>PER CSB: DERELICT ABANDONED HOUSE. FIRE DANGER, DANGER OF STRUCTURAL COLLAPSE.DUPLICATE COMPLAINT: 002167-22CP</t>
  </si>
  <si>
    <t>HTTPS://SERVICES.SEATTLE.GOV/PORTAL/CUSTOMIZE/LINKTORECORD.ASPX?ALTID=1053967-VI</t>
  </si>
  <si>
    <t>1053968-VI</t>
  </si>
  <si>
    <t>THE CEILING HAS BEEN LEAKING IN MY TOP-FLOOR APARTMENT FOR TEN (10) DAYS. THE LANDLORD REFUSES TO FIX THE PROBLEM, ONLY SUPPLYING A BUCKET AND TELLING ME TO CATCH THE WATER WITH SAID BUCKET. THEY STATE THE BUILDING NEEDS A NEW ROOF, BUT THAT THERE IS NOTHING THAT CAN BE DONE UNTIL A NEW ROOF IS IN PLACE. THIS HAS AN INDEFINITE TIMELINE; BIDS MUST BE REVIEWED AND APPROVED, THERE ARE SIGNIFICANT DELAYS IN GETTING A ROOFING AGENCY TO BE ABLE TO COME TO THE SITE, AND THEY CLAIM TH</t>
  </si>
  <si>
    <t>8520 EVANSTON AVE N</t>
  </si>
  <si>
    <t>HTTPS://SERVICES.SEATTLE.GOV/PORTAL/CUSTOMIZE/LINKTORECORD.ASPX?ALTID=1053968-VI</t>
  </si>
  <si>
    <t>(47.69117125, -122.35087819)</t>
  </si>
  <si>
    <t>1053972-VI</t>
  </si>
  <si>
    <t>PER CSB: THIS HOUSE ON THE NW CORNER OF 12TH WEST AND DRAVUS HAS BEEN SOLD AND ABANDONED FOR A COUPLE YEARS. I LIVE NEXT DOOR. I CHECK ON HOUSE AND GARAGE WITH CAREFUL CONCERN. SURE ENOUGH SOMEONE IS LIVING AND DOING DRUGS IN GARAGE. I WOULD NOT MIND SO MUCH OR BE AS CONCERNED BUT THE DRUG USE IS CONCERNING. PLEASE CONTACT OWNER. NOT SURE WHAT CAN BE DONE BUT DO NOT WANT THIS TO ESCALATE. THANK YOU.</t>
  </si>
  <si>
    <t>HTTPS://SERVICES.SEATTLE.GOV/PORTAL/CUSTOMIZE/LINKTORECORD.ASPX?ALTID=1053972-VI</t>
  </si>
  <si>
    <t>1053975-VI</t>
  </si>
  <si>
    <t>3/25/22 AA CASE CREATED IN ERROR NO VIOLATION</t>
  </si>
  <si>
    <t>2857 MAGNOLIA BLVD W</t>
  </si>
  <si>
    <t>HTTPS://SERVICES.SEATTLE.GOV/PORTAL/CUSTOMIZE/LINKTORECORD.ASPX?ALTID=1053975-VI</t>
  </si>
  <si>
    <t>(47.64696997, -122.41510554)</t>
  </si>
  <si>
    <t>1053976-VI</t>
  </si>
  <si>
    <t>SHED BUILT IN BACK YARD OVER 120 SQUARE FEET(SHED IS AT LEAST 10" BY 16"</t>
  </si>
  <si>
    <t>AS OF 5/22/22 THE SHED (LARGER THAN 120 SQ FT) WAS REMOVED.</t>
  </si>
  <si>
    <t>12034 5TH AVE NE</t>
  </si>
  <si>
    <t>HTTPS://SERVICES.SEATTLE.GOV/PORTAL/CUSTOMIZE/LINKTORECORD.ASPX?ALTID=1053976-VI</t>
  </si>
  <si>
    <t>(47.71703433, -122.32258963)</t>
  </si>
  <si>
    <t>1053977-VI</t>
  </si>
  <si>
    <t>SDCI ELECTRICAL INSPECTOR FAILED 3/24/22 COVER AND NOTED THAT THE SCOPE OF WORK APPEARS BEYOND WHAT WAS AUTHORIZED VIA (4) STFI PERMITS DOWN TO THE STUDS THOUGHOUT</t>
  </si>
  <si>
    <t>ON 4/7/22 THE SDCI BUILDING INSPECTOR REMOVED SWO AND CONFIRMED THAT THE (4) STFI PERMITS UNDER 6810335-CN, 6810340-CN, 6810346-CN, 6809685-CN WERE APPROPRIATE FOR THIS SCOPE OF WORK.</t>
  </si>
  <si>
    <t>HTTPS://SERVICES.SEATTLE.GOV/PORTAL/CUSTOMIZE/LINKTORECORD.ASPX?ALTID=1053977-VI</t>
  </si>
  <si>
    <t>1053980-VI</t>
  </si>
  <si>
    <t>VACANT BUILDING OPEN TO ENTRY SPD REFERRAL</t>
  </si>
  <si>
    <t>1607 QUEEN ANNE AVE N</t>
  </si>
  <si>
    <t>HTTPS://SERVICES.SEATTLE.GOV/PORTAL/CUSTOMIZE/LINKTORECORD.ASPX?ALTID=1053980-VI</t>
  </si>
  <si>
    <t>(47.63389569, -122.35735834)</t>
  </si>
  <si>
    <t>1053981-VI</t>
  </si>
  <si>
    <t>EXCAVATED LOT TO BUILDA 2-STORY DWELLING WITHOUT PERMITS. ACCESSING ALLEYAND DAMAGING THETHE ALLEY ACCESS.</t>
  </si>
  <si>
    <t>PERMIT 6887785-CN ISSUED 08/05/22 AND PASSED BUILDING FINAL INSPECTION ON 02/09/24.</t>
  </si>
  <si>
    <t>10549 NORTH PARK AVE N</t>
  </si>
  <si>
    <t>HTTPS://SERVICES.SEATTLE.GOV/PORTAL/CUSTOMIZE/LINKTORECORD.ASPX?ALTID=1053981-VI</t>
  </si>
  <si>
    <t>(47.70630214, -122.34907474)</t>
  </si>
  <si>
    <t>1053982-VI</t>
  </si>
  <si>
    <t>LARGE ADDITION TO BACK OF BUILDING THAT APPEARS TO BE NOT HAVE A PERMIT. ADDITION APPEARS TO EXTEND BEYOND PROPERTY LINE ONTO PUBLIC LAND THAT IS LEASED TO THE BALLARD TERMINAL RAILROAD.  ADDITION LOOKS TO BE ON TOP OF A RECENTLY CONSTRUCTED RETAINING WALL. SEE PHOTO THAT WAS TAKEN FROM PUBLIC PROPERTY ON THE BURKE GILMAN TRAIL.</t>
  </si>
  <si>
    <t>AT THE TIME OF THE 05/24/24 INSPECTION, THE UPPER PORTION (COVER) OF THE SHED WAS NO LONGER PRESENT. THE NEW ENCLOSURE/STRUCTURE APPEARS TO BE A FENCE THAT WOULD NOT REQUIRE A PERMIT FROM SDCI.  PROPERTY LINE DISPUTES ARE A CIVIL MATTER.</t>
  </si>
  <si>
    <t>6300 SEAVIEW AVE NW</t>
  </si>
  <si>
    <t>HTTPS://SERVICES.SEATTLE.GOV/PORTAL/CUSTOMIZE/LINKTORECORD.ASPX?ALTID=1053982-VI</t>
  </si>
  <si>
    <t>(47.67454152, -122.40613752)</t>
  </si>
  <si>
    <t>1053983-VI</t>
  </si>
  <si>
    <t>UNREPORTED LANDSLIDE FROM DECEMBER 2021</t>
  </si>
  <si>
    <t>IN MARCH OF 2022 SDCI WAS CONTACTED ABOUT A LANDSLIDE WHICH WAS REPORTED TO HAVE OCCURRED IN DECEMBER OF 2021.  AT THE TIME OF THE 3/22/22 INSPECTION, NO DAMAGE OBSERVED TO THE MAIN STRUCTURE.  A SEPARATE DETACHED BEACH HOUSE WAS AFFECTED BY THE SLIDE. A BUILDING PERMIT  AND INSPECTIONS ARE REQUIRED TO COMPLETE THE PERMANENT SLOPE STABILIZATION.</t>
  </si>
  <si>
    <t>2633 PERKINS LN W</t>
  </si>
  <si>
    <t>HTTPS://SERVICES.SEATTLE.GOV/PORTAL/CUSTOMIZE/LINKTORECORD.ASPX?ALTID=1053983-VI</t>
  </si>
  <si>
    <t>(47.6441399, -122.41710408)</t>
  </si>
  <si>
    <t>1053984-VI</t>
  </si>
  <si>
    <t>PER CSB: 02/18/22 PER STEVEN MANGINA - THIS RETAINING WALL HAS BEEN CONSTRUCTED AND WILL NEED TO BE LOOKED AT BY PSM. PLEASE FORWARD TO PSM AND CLOSE CSR. 03/04/22 PER JAIME YOUNG - A CODE ENFORCEMENT CASE WAS CREATED TO INVESTIGATE THIS: SUCA-00051-22. HOWEVER, THE SITE INSPECTION REVEALED NO VIOLATION. THE COMPLAINANT HAS BEEN CONTACTED WITH THIS INFORMATION. PLEASE CLOSE THE SR. VC ------------------------------------------------------- 03/10/2022: PER JAIME YOUNG - PSM INVESTIGATED THIS COM</t>
  </si>
  <si>
    <t>AT THE TIME OF THE 3/30/22 COMPLIANCE INSPECTION,  THE RETAINING WALLS HAD BEEN LOWERED.  NO SDCI PERMIT REQUIRED.  IF ANY PORTION OF THE RETAINING WALLS ARE LOCATED IN THE RIGHT-OF-WAY THIS WILL FALL UNDER THE AUTHORITY OF THE SEATTLE DEPARTMENT OF TRANSPORTATION (206-684-ROAD).</t>
  </si>
  <si>
    <t>4609 SW COLLEGE ST</t>
  </si>
  <si>
    <t>HTTPS://SERVICES.SEATTLE.GOV/PORTAL/CUSTOMIZE/LINKTORECORD.ASPX?ALTID=1053984-VI</t>
  </si>
  <si>
    <t>(47.58283829, -122.39110985)</t>
  </si>
  <si>
    <t>1053985-VI</t>
  </si>
  <si>
    <t>PER ONLINE; NOT SEEING ANY PERMITS FOR THE EXTENSIVE REHAB GOING ON AT 5619 26TH AVE SW SEATTLE WA. 98106</t>
  </si>
  <si>
    <t>PERMIT 6899326-CN ISSUED 10/22/22 (DADU ADDRESS 5617 26TH AVE SW) AND  PERMIT 6887136-CN ISSUED 10/25/22.  PERMITS FINALED ON 03/21/23.  PERMIT 6935117-EL ISSUED 11/22/22 AND FINALED 03/17/23.</t>
  </si>
  <si>
    <t>5619 26TH AVE SW</t>
  </si>
  <si>
    <t>HTTPS://SERVICES.SEATTLE.GOV/PORTAL/CUSTOMIZE/LINKTORECORD.ASPX?ALTID=1053985-VI</t>
  </si>
  <si>
    <t>(47.55138268, -122.36608878)</t>
  </si>
  <si>
    <t>1053986-VI</t>
  </si>
  <si>
    <t>PERMIT 6903062-CN ISSUED 6/2/22 AND FINALED 01/03/23.  AT THE TIME OF THE 3/24/22 INSPECTION, A STOP WORK ORDER WAS POSTED.  REMODELING OBSERVED REQUIRES A PERMIT AND INSPECTIONS.</t>
  </si>
  <si>
    <t>3828 58TH AVE SW</t>
  </si>
  <si>
    <t>HTTPS://SERVICES.SEATTLE.GOV/PORTAL/CUSTOMIZE/LINKTORECORD.ASPX?ALTID=1053986-VI</t>
  </si>
  <si>
    <t>(47.56922916, -122.40686806)</t>
  </si>
  <si>
    <t>1053987-VI</t>
  </si>
  <si>
    <t>PER ONLINE; THE PROPERTY OWNER IS BUILDING RETAINING WALLS OVER 4 FEET TALL WITHOUT A PERMIT OR AN ENGINEERED DESIGN. THE OWNER HAS NOT PUT IN DRAINAGE TO ACCOUNT FOR THE POTENTIAL WATER BUILD UP BEHIND THE WALL, AND HAS PLACED THESE STRUCTURES UP AGAINST THE NEIGHBORING PROPERTIES.</t>
  </si>
  <si>
    <t>AT THE 10/14/21 INVESTIGATION, THE SDCI BUILDING INSPECTOR VIEWED NEW RETAINING WALLS AND SITE WORK IN AN ECA AREA WITHOUT PERMITS AND INSPECTIONS. (NOV ISSUED 3/28/22)(3) PHOTOS IN K DRIVE AND ON CASE DOCUMENTS</t>
  </si>
  <si>
    <t>13013 42ND AVE NE</t>
  </si>
  <si>
    <t>HTTPS://SERVICES.SEATTLE.GOV/PORTAL/CUSTOMIZE/LINKTORECORD.ASPX?ALTID=1053987-VI</t>
  </si>
  <si>
    <t>(47.72342576, -122.28348127)</t>
  </si>
  <si>
    <t>1053992-VI</t>
  </si>
  <si>
    <t>SDCI ELECTRICAL INSPECTOR TOOK PHOTOS AND CREATED ADVISORY INSPECTION FOR SDCI BUILDING INSPECTOR - ATTIC SPACE NEEDS CONSTRUCTION PERMIT</t>
  </si>
  <si>
    <t>3/28/22 THE SDCI BUILDING INSPECTOR VIEWED THE PHOTOS THE SDCI ELECTRICAL INSPECTOR TOOK OF THE ATTIC SPACE AND THE INTERIOR ALTERATIONS TAKING PLACE, WORK INCLUDES NEW SKYLIGHTS AND FRAMING, REQUIRES A CONSTRUCTION PERMIT AND INSPECTIONS.  SEE ELECTRICAL PERMIT 6865582-EL.  6894035-CN5/3/22 INSPECTOR MCHEGG'S COMMENT FOR PERMIT 6894035-CN. THIS SCOPE OF WORK REQUIRES PLAN REVIEW AND THIS PERMIT IS NOT VALID AS IT WAS ISSUED BUT SHOULD NOT HAVE BEEN PER STFI SCREENING. DO NOT COMPLETE ANY FURTHER INSPECTIONS.</t>
  </si>
  <si>
    <t>6822 19TH AVE NE</t>
  </si>
  <si>
    <t>HTTPS://SERVICES.SEATTLE.GOV/PORTAL/CUSTOMIZE/LINKTORECORD.ASPX?ALTID=1053992-VI</t>
  </si>
  <si>
    <t>(47.67837161, -122.30748279)</t>
  </si>
  <si>
    <t>1053993-VI</t>
  </si>
  <si>
    <t>OWNER IS NOT DOINGANYTHING ABOUT THERUN-OFF FROM CONSTRUCTION SITE ON AN ECA.  HE IS ALSOCUTTING DOWN TREES AND VEGETATION.</t>
  </si>
  <si>
    <t>ON 3/28/22 THE SIDEWALKS AND STREET HAD BEEN SWEPT CLEAN, GRAVEL CONSTRUCTION ENTRANCE/RAMP WAS IN PLACE AND SITE SLOPES HAD BEEN COVERED IN PLASTIC SHEETING. WORK IS PROCEEDING UNDER CONSTRUCTION PERMIT 681112-CN AND UNDER THE SUPERVISION OF A LICENSED IN THE STATE OF WASHINGTON GEOTECHNICAL ENGINEER. STRAW WATTLES AND ORANGE CONSTRUCTION FENCING WERE IN PLACE ALONG THE DOWNSLOPE PERIMETER OF THE SITE AND THE DRAIN INLET DOWNSLOPE OF THE PROJECT CONTAINED A SETTLEMENT PROTECTION FILTER SOCK.</t>
  </si>
  <si>
    <t>4529 WEST LAUREL DR NE</t>
  </si>
  <si>
    <t>HTTPS://SERVICES.SEATTLE.GOV/PORTAL/CUSTOMIZE/LINKTORECORD.ASPX?ALTID=1053993-VI</t>
  </si>
  <si>
    <t>(47.66223322, -122.27094133)</t>
  </si>
  <si>
    <t>1053998-VI</t>
  </si>
  <si>
    <t>NO HEAT NO WATER</t>
  </si>
  <si>
    <t>NO HEAT AND NO RUNNING WATER</t>
  </si>
  <si>
    <t>6726 55TH AVE S</t>
  </si>
  <si>
    <t>HTTPS://SERVICES.SEATTLE.GOV/PORTAL/CUSTOMIZE/LINKTORECORD.ASPX?ALTID=1053998-VI</t>
  </si>
  <si>
    <t>(47.54165655, -122.26428434)</t>
  </si>
  <si>
    <t>1054000-VI</t>
  </si>
  <si>
    <t>THIS IS REGARDING TO THE COMPLAINT # 01006921 THAT WAS FILED ON 12/23/2021, RECORD # 010587-21CP FOR THE PROPERTY ADDRESS AT 2306 NE 135TH ST.I WAS NOTIFIED THAT THE CITY OF SEATTLE SENT A WARNING LETTER ON 1/13/2022 TO THE OWNER OCCUPIED PROPERTY ADDRESS ABOVE. AS OF TODAY, 2/15/2022, THE FLOODLIGHT FIXTURE IS DIRECT THE LIGHT DIRECTLY UPWARD AND OUTWARD AND LEAVE OCCUPANT'S PROPERTY. NO ACTION HAS TAKING BY THE PARTY TO CORRECT THE LIGHT TRESPASS AND GLARE ISSUES.</t>
  </si>
  <si>
    <t>SHIELD AND DIRECT EXTERIOR LIGHTING(SPOT LIGHTS NEXT TO FRONT DOOR) AWAY FROM ADJACENT PROPERTIES.</t>
  </si>
  <si>
    <t>2306 NE 135TH ST</t>
  </si>
  <si>
    <t>HTTPS://SERVICES.SEATTLE.GOV/PORTAL/CUSTOMIZE/LINKTORECORD.ASPX?ALTID=1054000-VI</t>
  </si>
  <si>
    <t>(47.7267503, -122.30288345)</t>
  </si>
  <si>
    <t>1054005-VI</t>
  </si>
  <si>
    <t>AS OF 3/18/2022, REMODELING A 3-BEDROOM 3-BATHROOM SINGLE FAMILY RESIDENCE (SFR) WITH A PARTIALLY FINISHED BASEMENT (600 SQ.FT. UNFINISHED) REQUIRES A PERMIT AND INSPECTIONS. STOP WORK ORDER POSTED 3/23/2022.</t>
  </si>
  <si>
    <t>HTTPS://SERVICES.SEATTLE.GOV/PORTAL/CUSTOMIZE/LINKTORECORD.ASPX?ALTID=1054005-VI</t>
  </si>
  <si>
    <t>1054007-VI</t>
  </si>
  <si>
    <t>LEAK SINCE NOV. 8THFROM THE UPSTAIRS APARTMENT HAS NOTBEEN REPAIRED.  TENANT HAS NO WHERE TO GO NOR HASMANAGEMENT OFFEREDANY ASSISTANCE.</t>
  </si>
  <si>
    <t>HOUSING COMPLAINT - RELATED TO RECORD #009246-21CP &amp; POTA</t>
  </si>
  <si>
    <t>HTTPS://SERVICES.SEATTLE.GOV/PORTAL/CUSTOMIZE/LINKTORECORD.ASPX?ALTID=1054007-VI</t>
  </si>
  <si>
    <t>1054008-VI</t>
  </si>
  <si>
    <t>HTTPS://SERVICES.SEATTLE.GOV/PORTAL/CUSTOMIZE/LINKTORECORD.ASPX?ALTID=1054008-VI</t>
  </si>
  <si>
    <t>1054014-VI</t>
  </si>
  <si>
    <t>HOUSING - SEWAGE SYSTEM IS OUT/BROKEN RAW SEWAGE COMING FROM THE TOILET - FOUL SMELL - LANDLORD AWARE OF THE PROBLEM IS SAYING THIS IS MY PROBLEM ALTHOUGH THEY OWN THE PROPERTY NOT ME - ALSO HAVE A RAT INFESTATION PROBLEM POTA - TENANT RIGHTS/LANDLORD HARASSMENT, LANDLORD IS SAYING I AM BEHIND IN MY RENT ALTHOUGH A CHECK HAS BEEN SENT TO THEM</t>
  </si>
  <si>
    <t>EO - SEWAGE BACKED UP.</t>
  </si>
  <si>
    <t>2711 S KING ST</t>
  </si>
  <si>
    <t>HTTPS://SERVICES.SEATTLE.GOV/PORTAL/CUSTOMIZE/LINKTORECORD.ASPX?ALTID=1054014-VI</t>
  </si>
  <si>
    <t>(47.5978744, -122.2969846)</t>
  </si>
  <si>
    <t>1054015-VI</t>
  </si>
  <si>
    <t>PERMIT REQUIRED FOR EMERGENCY SLOPE REPAIR.</t>
  </si>
  <si>
    <t>PERMIT 6891636-CN ISSUED 09/08/22.</t>
  </si>
  <si>
    <t>10625 MARINE VIEW DR SW</t>
  </si>
  <si>
    <t>HTTPS://SERVICES.SEATTLE.GOV/PORTAL/CUSTOMIZE/LINKTORECORD.ASPX?ALTID=1054015-VI</t>
  </si>
  <si>
    <t>(47.50748701, -122.38855181)</t>
  </si>
  <si>
    <t>1054020-VI</t>
  </si>
  <si>
    <t>LIGHT DISTURBANCE/ LIGHT NUISANCE - THE VOLVO DEALERSHIP INSTALLED NEW LIGHTING ON TOP OF THEIR BUILDING AND IT IS SHINING BRIGHT ENOUGH TO ILLUMINATE INSIDE MY HOME THROUGH TREES ACROSS 1.5 BLOCKS.</t>
  </si>
  <si>
    <t>2022 MAY 11 12:00:00 AM</t>
  </si>
  <si>
    <t>2700 NE 55TH ST</t>
  </si>
  <si>
    <t>HTTPS://SERVICES.SEATTLE.GOV/PORTAL/CUSTOMIZE/LINKTORECORD.ASPX?ALTID=1054020-VI</t>
  </si>
  <si>
    <t>(47.66872976, -122.29756469)</t>
  </si>
  <si>
    <t>1054021-VI</t>
  </si>
  <si>
    <t>USING GARAGE AS RENTAL PROPERTY</t>
  </si>
  <si>
    <t>AS OF 12/11/2023, PERMIT 6906010-CN TO “CONSTRUCT ALTERATIONS TO A GARAGE FOR A DETACHED ACCESSORY DWELLING UNIT, PER PLANS” HAS BEEN ISSUED FOR WORK ORIGINALLY PERFORMED WITHOUT A PERMIT AND INSPECTIONS. THIS CASE WILL REMAIN OPEN UNTIL ALL REQUIRED INSPECTIONS HAVE BEEN REQUESTED AND PERFORMED FOR THIS PERMIT AND ALL OTHER ISSUES DESCRIBED IN THIS NOV HAVE BEEN ADDRESSED TO THE SATISFACTION OF THE HZ INSPECTOR.</t>
  </si>
  <si>
    <t>7322 29TH AVE SW</t>
  </si>
  <si>
    <t>HTTPS://SERVICES.SEATTLE.GOV/PORTAL/CUSTOMIZE/LINKTORECORD.ASPX?ALTID=1054021-VI</t>
  </si>
  <si>
    <t>(47.53667931, -122.3695343)</t>
  </si>
  <si>
    <t>1054023-VI</t>
  </si>
  <si>
    <t>DISCONTINUE THE PARKING IN THE REQUIRED SETBACK. NOT ALLOWED IN LR3 ZONING (PARKING NOT ALLOWED BETWEEN PRINCIPAL STRUCTURE AND STREET LOT LINE).</t>
  </si>
  <si>
    <t>HTTPS://SERVICES.SEATTLE.GOV/PORTAL/CUSTOMIZE/LINKTORECORD.ASPX?ALTID=1054023-VI</t>
  </si>
  <si>
    <t>1054024-VI</t>
  </si>
  <si>
    <t>1. DISCONTINUE THE PARKING IN THE REQUIRED SETBACK. NOT ALLOWED IN LR3 ZONING(PARKING NOT ALLOWED BETWEEN PRINCIPAL STRUCTURE AND STREET LOT LINE).</t>
  </si>
  <si>
    <t>2022 APR 18 12:00:00 AM</t>
  </si>
  <si>
    <t>HTTPS://SERVICES.SEATTLE.GOV/PORTAL/CUSTOMIZE/LINKTORECORD.ASPX?ALTID=1054024-VI</t>
  </si>
  <si>
    <t>1054025-VI</t>
  </si>
  <si>
    <t>LOCATION OF SHEDCONCERNS.CALL COMPLAINANT.OK TO VIEW FROM THEIRPROPERTY.</t>
  </si>
  <si>
    <t>THE CASE HAS BEEN WITHDRAWN. THE EXISTING NON-CONFORMING SHED MAY REMAIN UNCHANGED.</t>
  </si>
  <si>
    <t>8001 DENSMORE AVE N</t>
  </si>
  <si>
    <t>HTTPS://SERVICES.SEATTLE.GOV/PORTAL/CUSTOMIZE/LINKTORECORD.ASPX?ALTID=1054025-VI</t>
  </si>
  <si>
    <t>(47.68716568, -122.33800238)</t>
  </si>
  <si>
    <t>1054027-VI</t>
  </si>
  <si>
    <t>PER ONLINE; OWNER HAS CONVERTED A DUPLEX INTO THREE UNITS ILLEGALLY AND IS CAUSING A PARKING ISSUE IN THE AREA.</t>
  </si>
  <si>
    <t>841 NW 52ND ST</t>
  </si>
  <si>
    <t>HTTPS://SERVICES.SEATTLE.GOV/PORTAL/CUSTOMIZE/LINKTORECORD.ASPX?ALTID=1054027-VI</t>
  </si>
  <si>
    <t>(47.66617957, -122.36811539)</t>
  </si>
  <si>
    <t>1054029-VI</t>
  </si>
  <si>
    <t>PER ONLINE; INTRUSIVE ELECTRICAL LIGHT INSTALLED (WITHOUT A PERMIT) AND LIGHT FLOODS ONTO OUR PROPERTY AND INTO OUR WINDOWS 24 HOURS A DAY.</t>
  </si>
  <si>
    <t>A EXTERIOR LIGHTING SHALL BE SHIELDED AND DIRECTED AWAY FROM ADJACENT PROPERTIES.</t>
  </si>
  <si>
    <t>3902 CALIFORNIA AVE SW</t>
  </si>
  <si>
    <t>HTTPS://SERVICES.SEATTLE.GOV/PORTAL/CUSTOMIZE/LINKTORECORD.ASPX?ALTID=1054029-VI</t>
  </si>
  <si>
    <t>(47.56913191, -122.38637591)</t>
  </si>
  <si>
    <t>1054033-VI</t>
  </si>
  <si>
    <t>THERE IS BUILDING ON THE ORIGINAL HOUSE ON THIS SITE, NEW DORMERS OFF FRONT OF HOUSE. WE DO NOT SEE A PERMIT RELATED TO ADDING ON TO THE OLD HOUSE. ALSO THE CONTRACTORS AND THEIR SUBS HAVE LEFT A MUDDY MESS ON THE STREET, NE 102ND ST AND WE DO NOT HAVE SIDEWALKS FOR PEDESTRIANS.</t>
  </si>
  <si>
    <t>CONSTRUCTING INTERIOR AND EXTERIOR ALTERATIONS TO AN EXISTING SFR WITHOUT PERMITS AND INSPECTIONS.(1) PHOTO IN K DRIVE AND CASE DOCUMENTS</t>
  </si>
  <si>
    <t>2009 NE 102ND ST</t>
  </si>
  <si>
    <t>HTTPS://SERVICES.SEATTLE.GOV/PORTAL/CUSTOMIZE/LINKTORECORD.ASPX?ALTID=1054033-VI</t>
  </si>
  <si>
    <t>(47.70196003, -122.30642258)</t>
  </si>
  <si>
    <t>1054034-VI</t>
  </si>
  <si>
    <t>RECEIVED 10 NOTICE TO COMPLY OR VACATE</t>
  </si>
  <si>
    <t>HTTPS://SERVICES.SEATTLE.GOV/PORTAL/CUSTOMIZE/LINKTORECORD.ASPX?ALTID=1054034-VI</t>
  </si>
  <si>
    <t>1054036-VI</t>
  </si>
  <si>
    <t>CONCERNS ABOUT STRUCTURE</t>
  </si>
  <si>
    <t>AT THE TIME OF THE 4/1/22 INSPECTION THERE WAS LIMITED ACCESS TO THIS 3-STORY BUILDING.  THE INSPECTOR OBSERVED SETTLING OF THE MAIN SUPPORT PIERS ON THE NORTH END OF THE BUILDING WHICH APPEARED TO HAVE CAUSED SOME DAMAGE TO THE SIDING ON THE OUTSIDE.  SECOND FLOOR SETTLING IN THE SAME LOCATION ON THE INSIDE WAS ALSO OBSERVED.  A HAZARD CORRECTION ORDER IS BEING ISSUED REQUIRING A PERMIT AND INSPECTIONS.</t>
  </si>
  <si>
    <t>2801 ALASKAN WAY</t>
  </si>
  <si>
    <t>HTTPS://SERVICES.SEATTLE.GOV/PORTAL/CUSTOMIZE/LINKTORECORD.ASPX?ALTID=1054036-VI</t>
  </si>
  <si>
    <t>(47.61472875, -122.35567671)</t>
  </si>
  <si>
    <t>1054039-VI</t>
  </si>
  <si>
    <t>NO HEAT ALL WINTER.ALSO UPSTAIRS APTLEAKS INTO THIS UNIT.ELECTRICAL PROBLEMS ASA RESULT. STOVE IS OUTNOW.</t>
  </si>
  <si>
    <t>WATER LEAK, MOLD BROKEN GLASS DOOR AND RODENTS ARE PRESENT ON THE PREMISES.</t>
  </si>
  <si>
    <t>2022 APR 06 12:00:00 AM</t>
  </si>
  <si>
    <t>HTTPS://SERVICES.SEATTLE.GOV/PORTAL/CUSTOMIZE/LINKTORECORD.ASPX?ALTID=1054039-VI</t>
  </si>
  <si>
    <t>1054040-VI</t>
  </si>
  <si>
    <t>HTTPS://SERVICES.SEATTLE.GOV/PORTAL/CUSTOMIZE/LINKTORECORD.ASPX?ALTID=1054040-VI</t>
  </si>
  <si>
    <t>1054041-VI</t>
  </si>
  <si>
    <t>2022 MAY 17 12:00:00 AM</t>
  </si>
  <si>
    <t>HTTPS://SERVICES.SEATTLE.GOV/PORTAL/CUSTOMIZE/LINKTORECORD.ASPX?ALTID=1054041-VI</t>
  </si>
  <si>
    <t>1054042-VI</t>
  </si>
  <si>
    <t>PROPERTY HAS BEEN UNDER CONSTRUCTION FOR ABOUT 7YRS STILL NOT COMPLETED - CONCERNED THE HOUSE IS SLIDING TOWARD MY HOME APPEARS TO BE A DRAINAGE ISSUE NEEDS INSPECTION FOR SURE</t>
  </si>
  <si>
    <t>AS OF 4/18/2022, THE SHEET FLOW OF THE ROOF DRAINS THAT WAS ORIGINALLY DISCHARGING TO THIS SITE MAPPED AS A STEEP SLOPE, POTENTIAL SLIDE AND KNOWN SLIDE ECA, APPEARS TO NOW BE MANAGED THROUGH THE EXISTING DRAINAGE SYSTEM. EVENTUALLY THE STORMWATER MUST BE DISCHARGED PERMANENTLY TO THE DRAINAGE SYSTEM VIA A SIDE SEWER PERMIT WITH INSPECTIONS.</t>
  </si>
  <si>
    <t>630 RANDOLPH PL</t>
  </si>
  <si>
    <t>HTTPS://SERVICES.SEATTLE.GOV/PORTAL/CUSTOMIZE/LINKTORECORD.ASPX?ALTID=1054042-VI</t>
  </si>
  <si>
    <t>(47.60771827, -122.28540166)</t>
  </si>
  <si>
    <t>1054046-VI</t>
  </si>
  <si>
    <t>I DO NOT SEE A PERMIT ON FILE FOR DECK AND STRUCTURE ADDITION TO THE BACK OF THIS HOUSE. THE ADDITION INCLUDES MASSIVE STEEL BEAMS INCLUDING STRUCTURAL REINFORCEMENT AND SHOULD DEFINITELY REQUIRE A BUILDING PERMIT. THE HOME IS ALREADY VERY LARGE AND I AM ASSUMING THAT IT IS AT MAX LOT COVERAGE BEFORE ANY ADDITIONS.</t>
  </si>
  <si>
    <t>AT THE 4/7/22 INVESTIGATION THE SDCI BUILDING INSPECTOR VIEWED A NEW PATIO COVER CONSTRUCTED AT THE REAR OF THE EXISTING SFR AND ATTACHED TO THE HOUSE CONSTRUCTED WITHOUT PERMITS AND INSPECTIONS. NEW CONCRETE RETAINING WALL AND SMALL SHED STRUCTURE ALONG THE WEST PROPERTY LINE. A PORTION OF THE LOT IS MAPPED ECA STEEP SLOPE.PHOTOS IN K DRIVE AND CASE DOCUMENTS</t>
  </si>
  <si>
    <t>2022 APR 07 12:00:00 AM</t>
  </si>
  <si>
    <t>7029 56TH AVE NE</t>
  </si>
  <si>
    <t>HTTPS://SERVICES.SEATTLE.GOV/PORTAL/CUSTOMIZE/LINKTORECORD.ASPX?ALTID=1054046-VI</t>
  </si>
  <si>
    <t>(47.68026843, -122.26807178)</t>
  </si>
  <si>
    <t>1054047-VI</t>
  </si>
  <si>
    <t>PER CSB: ILLEGAL ENCAMPMENT ON 24TH JUST NORTH OR MARKET. STEALING ELECTRICITY FROM BUILDING ITS NEXT TO. THEY EVEN HAVE A SATELLITE DISH.</t>
  </si>
  <si>
    <t>2318 NW MARKET ST</t>
  </si>
  <si>
    <t>HTTPS://SERVICES.SEATTLE.GOV/PORTAL/CUSTOMIZE/LINKTORECORD.ASPX?ALTID=1054047-VI</t>
  </si>
  <si>
    <t>(47.66884316, -122.3871316)</t>
  </si>
  <si>
    <t>1054048-VI</t>
  </si>
  <si>
    <t>DID JUDY MALMGREN AND BRUCE MARESH HAVE A PERMIT TO CUT DOWN A RED CEDAR TREE IN THEIR BACKYARD?  JUDY INDICATED YEARS AGO THAT SHE WAS FIGHTING WITH THE CITY BECAUSE SHE WAS TOLD THE TREE WAS AN ENDANGERED SPECIES AND COULD NOT COME DOWN.  IT WAS CUT DOWN THIS WEEKEND AND EVEN TODAY THEY ARE STILL CHAINSAWING THE TRUNK.</t>
  </si>
  <si>
    <t>SEQUOIA SEMPERVIRENS TREE CUTTING</t>
  </si>
  <si>
    <t>12025 9TH AVE NW</t>
  </si>
  <si>
    <t>HTTPS://SERVICES.SEATTLE.GOV/PORTAL/CUSTOMIZE/LINKTORECORD.ASPX?ALTID=1054048-VI</t>
  </si>
  <si>
    <t>(47.71688542, -122.36804072)</t>
  </si>
  <si>
    <t>1054049-VI</t>
  </si>
  <si>
    <t>VACANT HOME, THAT IS NOT STRUCTURALLY SOUND - THE ROOF IS STARTING TO BEND INWARDS, NOTICEABLE PRIOR HOARDING, REFUSE AND DEBRIS BUILD UP VISIBLE FROM ALL WINDOWS. CEILINGS AND WALLS ARE HEAVILY DAMAGED. IN ADDITION THE PROPERTY HAS BEEN TARGETED BY SQUATTERS AND THIEVES INCLUDING AUTOMOBILE STOLEN FROM THE BACK OF THE PROPERTY.</t>
  </si>
  <si>
    <t>2022 APR 08 12:00:00 AM</t>
  </si>
  <si>
    <t>HTTPS://SERVICES.SEATTLE.GOV/PORTAL/CUSTOMIZE/LINKTORECORD.ASPX?ALTID=1054049-VI</t>
  </si>
  <si>
    <t>1054050-VI</t>
  </si>
  <si>
    <t>PER CSB: SQUATTER MOVED INTO AN ABANDONED AND CONDEMNED HOUSE</t>
  </si>
  <si>
    <t>HTTPS://SERVICES.SEATTLE.GOV/PORTAL/CUSTOMIZE/LINKTORECORD.ASPX?ALTID=1054050-VI</t>
  </si>
  <si>
    <t>1054051-VI</t>
  </si>
  <si>
    <t>1512 N 80TH ST</t>
  </si>
  <si>
    <t>HTTPS://SERVICES.SEATTLE.GOV/PORTAL/CUSTOMIZE/LINKTORECORD.ASPX?ALTID=1054051-VI</t>
  </si>
  <si>
    <t>(47.68708132, -122.33823904)</t>
  </si>
  <si>
    <t>1054052-VI</t>
  </si>
  <si>
    <t>PER CSB: BURNED BUILDING - THE NEIGHBORHOOD IS CURIOUS IF WE CAN FIND OUT THE PLANS FOR THIS BUILDING. IS IT GOING TO BE REPAIRED OR DEMOLISHED? IT'S BEEN LEFT IN AN ABANDONED STATE SINCE DECEMBER.- REQUEST FOR BUILDING STATUS</t>
  </si>
  <si>
    <t>HTTPS://SERVICES.SEATTLE.GOV/PORTAL/CUSTOMIZE/LINKTORECORD.ASPX?ALTID=1054052-VI</t>
  </si>
  <si>
    <t>(47.63660327, -122.37451602)</t>
  </si>
  <si>
    <t>1054054-VI</t>
  </si>
  <si>
    <t>EXCAVATION ALONG N PL - INSTALLING DRAIN PIPES W/O PERMITS &amp; INSPECTIONS? EXCAVATION IN STEEP SLOPE BUFFER?</t>
  </si>
  <si>
    <t>PERMIT 6896135-SS IS PENDING INSPECTIONS TO RESOLVE WORK BEGUN W/O PERMITS AND INSPECTIONS. 4/7/22 THE SDCI BUILDING INSPECTOR POSTED SWO; WORK REQUIRES SIDE SEWER PERMIT AND INSPECTIONS FROM SDCI. PHOTOS IN K DRIVE AND CASE DOCUMENTS.</t>
  </si>
  <si>
    <t>2022 APR 11 12:00:00 AM</t>
  </si>
  <si>
    <t>HTTPS://SERVICES.SEATTLE.GOV/PORTAL/CUSTOMIZE/LINKTORECORD.ASPX?ALTID=1054054-VI</t>
  </si>
  <si>
    <t>1054056-VI</t>
  </si>
  <si>
    <t>PER CSB: PRIVATE PROPERTY GARBAGE, SOMEONE HAS DUMPED A LARGE LOAD OF CLOTHES, ELECTRONICS, ETC ON THE PARKING SPACE IN FRONT OF THE BAKERY. THERE HAS BEEN MANY HOMELESS ACTIVITY AT NIGHTDUPLICATE COMPLAINT: 001949-22CP</t>
  </si>
  <si>
    <t>2307 RAINIER AVE S</t>
  </si>
  <si>
    <t>HTTPS://SERVICES.SEATTLE.GOV/PORTAL/CUSTOMIZE/LINKTORECORD.ASPX?ALTID=1054056-VI</t>
  </si>
  <si>
    <t>(47.58271265, -122.30177445)</t>
  </si>
  <si>
    <t>1054057-VI</t>
  </si>
  <si>
    <t>PER ONLINE; WE ARE ON DAY 11 WITHOUT HOT WATER. APPLE PROPERTY MANAGEMENT HAS FAILED TO REPAIR IT AND CONTINUES TO PUSH BACK THE DATE. ALSO NOT MAKING ANY ACCOMMODATIONS. OUR HEALTH HAS BEEN EFFECTED. WE ADVISED THEM THEY ARE VIOLATING THE LAW AND REPORTED THEM TO THE PROPERTY OWNER. WE FEAR RETALIATION AND CONTINUED ABUSE AFTER REPORTING THEM TO THE PROPERTY OWNER AND NOW THE CITY. KNOWING WE'VE SPENT $1,000'S OF OUR OWN MONEY MAKING REPAIRS PRIOR TO THIS. THIS IS ONL</t>
  </si>
  <si>
    <t>HTTPS://SERVICES.SEATTLE.GOV/PORTAL/CUSTOMIZE/LINKTORECORD.ASPX?ALTID=1054057-VI</t>
  </si>
  <si>
    <t>1054061-VI</t>
  </si>
  <si>
    <t>WORK ALONG THE SOUTH PL DOES NOT APPEAR PER THE APPROVED PLANS FOR PERMIT</t>
  </si>
  <si>
    <t>THE WORK ALONG AT THE S PL IS NOT PER THE APPROVED PLANS FOR PERMIT 6360554-CN; SDCI BUILDING INSPECTOR ADVISED THE CONTRACTOR ON 4/7/22 TO SUBMIT REVISED PLANS OR TO BACKFILL  UNDER THE SUPERVISION OF THE GEOTECH OF RECORD. COVER ALL SPOIL PILES AND PROTECT THE CB ONSITE.</t>
  </si>
  <si>
    <t>HTTPS://SERVICES.SEATTLE.GOV/PORTAL/CUSTOMIZE/LINKTORECORD.ASPX?ALTID=1054061-VI</t>
  </si>
  <si>
    <t>1054062-VI</t>
  </si>
  <si>
    <t>HTTPS://SERVICES.SEATTLE.GOV/PORTAL/CUSTOMIZE/LINKTORECORD.ASPX?ALTID=1054062-VI</t>
  </si>
  <si>
    <t>1054066-VI</t>
  </si>
  <si>
    <t>6506 3RD AVE NW</t>
  </si>
  <si>
    <t>HTTPS://SERVICES.SEATTLE.GOV/PORTAL/CUSTOMIZE/LINKTORECORD.ASPX?ALTID=1054066-VI</t>
  </si>
  <si>
    <t>(47.67625269, -122.36024206)</t>
  </si>
  <si>
    <t>1054071-VI</t>
  </si>
  <si>
    <t>4/27/22 PERMIT 6895896-CN WAS ISSUED ON 4/26/22. AT THE TIME OF THE 4/8/22 ADVISORY INSPECTION FOR PERMIT 6892185-EL, THE REMODELING OBSERVED BY THE BUILDING INSPECTOR REQUIRES A PERMIT.  A STOP WORK ORDER WAS POSTED.</t>
  </si>
  <si>
    <t>4037 21ST AVE SW</t>
  </si>
  <si>
    <t>HTTPS://SERVICES.SEATTLE.GOV/PORTAL/CUSTOMIZE/LINKTORECORD.ASPX?ALTID=1054071-VI</t>
  </si>
  <si>
    <t>(47.56725472, -122.36051315)</t>
  </si>
  <si>
    <t>1054072-VI</t>
  </si>
  <si>
    <t>HTTPS://SERVICES.SEATTLE.GOV/PORTAL/CUSTOMIZE/LINKTORECORD.ASPX?ALTID=1054072-VI</t>
  </si>
  <si>
    <t>1054073-VI</t>
  </si>
  <si>
    <t>I LIVE AT THE EDGE OF AN ECA AND NOTICED THAT A TREE ON A STEEP SLOPE WAS TOPPED. IT'S NOT MY PROPERTY, I DIDN'T SEE THE TOPPING TAKE PLACE NOR DO I KNOW EXACTLY WHEN IT HAPPENED. BUT I THOUGHT I SHOULD REPORT IT SO SOMEONE CAN TAKE A LOOK (OR NOT).</t>
  </si>
  <si>
    <t>4/14/22 JG TWO GRAND FIRS TOPPED IN AN ECA.000123-24TA</t>
  </si>
  <si>
    <t>4520 NE 86TH ST</t>
  </si>
  <si>
    <t>HTTPS://SERVICES.SEATTLE.GOV/PORTAL/CUSTOMIZE/LINKTORECORD.ASPX?ALTID=1054073-VI</t>
  </si>
  <si>
    <t>(47.69052468, -122.27916142)</t>
  </si>
  <si>
    <t>1054076-VI</t>
  </si>
  <si>
    <t>HOUSNG - NO HEAT SINCE 3/4/22 LANDLORD IS AWARE CLAIMS THE PARTS ARE ON THE WAY - STILL WE HAVE NO HEAT ON THE 13TH FLOOR ONLY HAVE 1 SPACE HEATER FOR 2000 SQ FOOT SPACE WAS TOLD ANOTHER HEATER WOULD BE PROVIDED HAS NOT COME YET POTA - TENANT RIGHTS</t>
  </si>
  <si>
    <t>CONFIRMED HEAT IS NOT WORKING ON INSPECTION AND CONFIRMATION FROM LANDLORD APP.</t>
  </si>
  <si>
    <t>630 BOREN AVE N</t>
  </si>
  <si>
    <t>HTTPS://SERVICES.SEATTLE.GOV/PORTAL/CUSTOMIZE/LINKTORECORD.ASPX?ALTID=1054076-VI</t>
  </si>
  <si>
    <t>(47.62546117, -122.33551235)</t>
  </si>
  <si>
    <t>1054078-VI</t>
  </si>
  <si>
    <t>THE WINDOW OF OUR RENTAL UNIT DOES NOT CLOSE ALL THE WAY.  DUE TO RAIN WATER LEAKING IN TO OUR APARTMENT (WHICH WE HAVE ALSO REPORTED TO OUR LANDLORD) THE WINDOW FRAME HAS WARPED AND NOW THE WINDOW WONT CLOSE ALL THE WAY.  THERE IS APPROXIMATELY A 1 INCH GAP UP AT THE TOP OF THE WINDOW THAT WONT CLOSE. WE NOTIFIED THE LANDLORD IN WRITING ON OCTOBER 29TH AND REPAIRS STILL HAVE NOT BEEN MADE. WE JUST HAD A WEEK OF BELOW FREEZING WEATHER AND NOTHING HAS BEEN DONE. WE'RE</t>
  </si>
  <si>
    <t>1426 NW 61ST ST</t>
  </si>
  <si>
    <t>HTTPS://SERVICES.SEATTLE.GOV/PORTAL/CUSTOMIZE/LINKTORECORD.ASPX?ALTID=1054078-VI</t>
  </si>
  <si>
    <t>(47.67337633, -122.3749129)</t>
  </si>
  <si>
    <t>1054079-VI</t>
  </si>
  <si>
    <t>REPORTING VACANT  BLDG PLYWOOD WAS PUT UP HAS NOW BEEN TAKEN DOWN - NOT SECURE, POSSIBLE SQUATTERS</t>
  </si>
  <si>
    <t>HTTPS://SERVICES.SEATTLE.GOV/PORTAL/CUSTOMIZE/LINKTORECORD.ASPX?ALTID=1054079-VI</t>
  </si>
  <si>
    <t>1054080-VI</t>
  </si>
  <si>
    <t>HTTPS://SERVICES.SEATTLE.GOV/PORTAL/CUSTOMIZE/LINKTORECORD.ASPX?ALTID=1054080-VI</t>
  </si>
  <si>
    <t>1054082-VI</t>
  </si>
  <si>
    <t>CEILING HAS HOLE THROUGH WHICHWATER MAY ENTER</t>
  </si>
  <si>
    <t>1.	REPAIR OR REPLACE THE DETERIORATED TARP COVERED DECK IN AN APPROVED MANNER.  22.206.0802.	ELIMINATE THE SOURCE OF THE WATER INTRUSION INTO DINING ROOM AND REPAIR CRACKED AND PEELING PAINT ON CEILING AND AROUND SILL OF SLIDING DOOR.  22.206.080 SEE NOTE 58</t>
  </si>
  <si>
    <t>3845 AURORA AVE N</t>
  </si>
  <si>
    <t>HTTPS://SERVICES.SEATTLE.GOV/PORTAL/CUSTOMIZE/LINKTORECORD.ASPX?ALTID=1054082-VI</t>
  </si>
  <si>
    <t>(47.65393731, -122.34771376)</t>
  </si>
  <si>
    <t>1054083-VI</t>
  </si>
  <si>
    <t>CAN'T REGULATE HEAT DUE TO BROKEN THERMOSTAT, MOLD ON PATIO, TOILET &amp; TUB NEEDS RE-CAULKING.  MANAGEMENT WON'T ENFORCE THE NO SMOKING POLICY AND I CONTINUOUSLY GETMARIJUANA SMOKE INTO MY UNIT.  I HAVE TAPE OVER THE VENTS AS ADVISED BYMANAGEMENT. MANAGEMENT REFUSES TO MAKE REPAIRS AND THEIR RESPONSE IS FOR METO STOP COMPLAINING.</t>
  </si>
  <si>
    <t>DECK AND OTHER HBMC REPAIRS NEEDED</t>
  </si>
  <si>
    <t>2022 JUN 21 12:00:00 AM</t>
  </si>
  <si>
    <t>8806 NESBIT AVE N</t>
  </si>
  <si>
    <t>HTTPS://SERVICES.SEATTLE.GOV/PORTAL/CUSTOMIZE/LINKTORECORD.ASPX?ALTID=1054083-VI</t>
  </si>
  <si>
    <t>(47.69268955, -122.34314329)</t>
  </si>
  <si>
    <t>1054084-VI</t>
  </si>
  <si>
    <t>HOUSING - FLOOD CAUSING ROOF TO COLLAPSE NOW I HAVE A MOLD ISSUE DUE TO ROTTEN ROOFPOTA - TENANT RIGHTS LANDLORD SAYING I HAVE TO PAY FOR ROOF REPAIRS</t>
  </si>
  <si>
    <t>NOTE 50ASMOKE ALARMS MUST BE INSTALLED ON THE CEILING OR ON THE WALL AT LEAST 4 INCHES AND NOT MORE THAN 12 INCHES FROM THE CEILING. SMOKE ALARMS MUST BE INSTALLED AT A CENTRALLY LOCATED POINT OR POINTS IN THE CORRIDOR OR OTHER ACCESS AREA OUTSIDE EACH SEPARATE SLEEPING AREA AND INSIDE EACH SLEEPING ROOM IN EACH HOUSING UNIT. SMOKE ALARMS MUST BE TESTED FOR PROPER FUNCTIONING WHEN EACH HOUSING UNIT BECOMES VACANT.NOTE 50BCARBON MONOXIDE ALARMS MUST BE INSTALLED OUTSIDE EACH SEPARATE SLEEPING AREA AND ON EACH LEVEL OF THE DWELLING UNIT, AND INSIDE EACH SLEEPING ROOM THAT CONTAINS A FUEL-BURNING APPLIANCE OR FIREPLACE. CARBON MONOXIDE ALARMS MUST BE TESTED FOR PROPER FUNCTIONING WHEN EACH HOUSING UNIT BECOMES VACANT.</t>
  </si>
  <si>
    <t>2022 JUN 08 12:00:00 AM</t>
  </si>
  <si>
    <t>1031 NE NORTHGATE WAY</t>
  </si>
  <si>
    <t>HTTPS://SERVICES.SEATTLE.GOV/PORTAL/CUSTOMIZE/LINKTORECORD.ASPX?ALTID=1054084-VI</t>
  </si>
  <si>
    <t>(47.70826468, -122.31643362)</t>
  </si>
  <si>
    <t>1054087-VI</t>
  </si>
  <si>
    <t>HTTPS://SERVICES.SEATTLE.GOV/PORTAL/CUSTOMIZE/LINKTORECORD.ASPX?ALTID=1054087-VI</t>
  </si>
  <si>
    <t>1054089-VI</t>
  </si>
  <si>
    <t>VACANT BUILDINGOPEN TO ENTRY</t>
  </si>
  <si>
    <t>HTTPS://SERVICES.SEATTLE.GOV/PORTAL/CUSTOMIZE/LINKTORECORD.ASPX?ALTID=1054089-VI</t>
  </si>
  <si>
    <t>1054091-VI</t>
  </si>
  <si>
    <t>HTTPS://SERVICES.SEATTLE.GOV/PORTAL/CUSTOMIZE/LINKTORECORD.ASPX?ALTID=1054091-VI</t>
  </si>
  <si>
    <t>1054094-VI</t>
  </si>
  <si>
    <t>DUPLICATE COMPLAINT: 003207-22CP8850-9TH AVE SW. SAFETY ISSUES SUCH AS COLLAPSING BUILDINGS. UNSAFE BUILDING PARTS, SUCH AS STAIRCASES THAT MAY POSE A DANGER TO FIREFIGHTERS OR OTHER CITY PERSONNEL. VACANT BUILDINGS NOT CLOSED PROPERLY TO PREVENT ENTRY. INADEQUATE PROTECTION FROM THE WEATHER SUCH AS BROKEN OR MISSING WINDOWS, DOORS, ROOFING, OR SIDING. GROUNDS COVERED WITH JUNK AND OVERGROWN VEGETATION.</t>
  </si>
  <si>
    <t>HTTPS://SERVICES.SEATTLE.GOV/PORTAL/CUSTOMIZE/LINKTORECORD.ASPX?ALTID=1054094-VI</t>
  </si>
  <si>
    <t>1054095-VI</t>
  </si>
  <si>
    <t>THE ROOF IS OFF THIS HOUSE FOR A $30,000 KITCHEN REMODEL. THE ENTIRE HOUSE IS GUTTED AND THEY ARE FRAMING A NEW SECOND STORY. I DO NOT SEE ANY PERMITS POSTED IN THE HOME. IN THE RECORD HERE, THERE IS SDFI PERMIT.</t>
  </si>
  <si>
    <t>AS OF 11/05/2024, PERMIT 6905669-CN ACHIEVED FINAL APPROVALS.</t>
  </si>
  <si>
    <t>4119 BAKER AVE NW</t>
  </si>
  <si>
    <t>HTTPS://SERVICES.SEATTLE.GOV/PORTAL/CUSTOMIZE/LINKTORECORD.ASPX?ALTID=1054095-VI</t>
  </si>
  <si>
    <t>(47.65695626, -122.35961739)</t>
  </si>
  <si>
    <t>1054097-VI</t>
  </si>
  <si>
    <t>ELECTRICAL CODE ENFORCEMENT INSPECTOR NOTICED UNPERMITTED PROJECT; CAN SEE INSIDE THE HOUSE THAT IT'S GUTTED (DOWN TO THE STUDS) AND TRAILER OUTSIDE FULL OF CONSTRUCTION DEBRIS</t>
  </si>
  <si>
    <t>INTERIOR ALTERATIONS BEING PERFORMED IN AN EXISTING SINGLE-FAMILY RESIDENCE WITHOUT PERMITS AND INSPECTIONS.PHOTOS IN THE K DRIVE AND ON CASE DOCUMENTS</t>
  </si>
  <si>
    <t>3543 46TH AVE NE</t>
  </si>
  <si>
    <t>HTTPS://SERVICES.SEATTLE.GOV/PORTAL/CUSTOMIZE/LINKTORECORD.ASPX?ALTID=1054097-VI</t>
  </si>
  <si>
    <t>(47.6552402, -122.27846254)</t>
  </si>
  <si>
    <t>1054098-VI</t>
  </si>
  <si>
    <t>POTA - RIGHTS GUIDANCE 3/7/2022-SPOKE TOCOMPLAINANT, HEREPORTED HE HAS RATSIN HIS UNIT AND HASHAD SINCE OCT. 2021.LANDLORD IS AWARE AND NOT GOTTEN TOTHE SOURCE.  I WANTOUT OF THE LEASE, ITIS TOO NERVE WRACKING TO CONTINUE TO LIVE HERE.</t>
  </si>
  <si>
    <t>4755 22ND AVE NE</t>
  </si>
  <si>
    <t>HTTPS://SERVICES.SEATTLE.GOV/PORTAL/CUSTOMIZE/LINKTORECORD.ASPX?ALTID=1054098-VI</t>
  </si>
  <si>
    <t>(47.66470058, -122.30475554)</t>
  </si>
  <si>
    <t>1054099-VI</t>
  </si>
  <si>
    <t>2022 APR 20 12:00:00 AM</t>
  </si>
  <si>
    <t>HTTPS://SERVICES.SEATTLE.GOV/PORTAL/CUSTOMIZE/LINKTORECORD.ASPX?ALTID=1054099-VI</t>
  </si>
  <si>
    <t>1054101-VI</t>
  </si>
  <si>
    <t>PER CSB; BUILDING COLLAPSING. ROOF LINE BULGING OUT. SDCI - ENFORCE VACANT BUILDING VIOLATION. PRIVATE BUILDING WITH GRAFFITI AND HAS BEEN FALLING DOWN BUT NOW IT LOOKS LIKE IT'S GOING TO FALL ON SOMEONE</t>
  </si>
  <si>
    <t>7700 GREENWOOD AVE N</t>
  </si>
  <si>
    <t>HTTPS://SERVICES.SEATTLE.GOV/PORTAL/CUSTOMIZE/LINKTORECORD.ASPX?ALTID=1054101-VI</t>
  </si>
  <si>
    <t>(47.68491225, -122.35505724)</t>
  </si>
  <si>
    <t>1054102-VI</t>
  </si>
  <si>
    <t>PER ONLINE; TOILET SEAT NEEDS TO BE REPLACED. 3 LIGHTS IN THE BATHROOM NEED TO BE REPLACED. FRIDGE LIGHT NEEDS TO BE REPLACED. IT HASN'T WORKED IN A YEAR. DRAIN PLUG IN THE BATHROOM SINK NEEDS TO BE REPLACED. UNFINISHED RENOVATIONS IN APARTMENT. FRONT DOOR NEEDS TO BE REPAIRED, IT'S CROOKED AND UNALIGNED. EVENTUALLY THE KEY WILL NOT WORK IN THE FRONT DOOR. HAS LIVED IN UNIT SINCE 2014, PROMISED WINDOW CLEANING AND CHANGING THE BLINDS AND THIS STILL HASN'T BEEN DONE.</t>
  </si>
  <si>
    <t>HOUSING - RRIO REG: 001-0135425 - RELATED TO RECORD #008919-21CP</t>
  </si>
  <si>
    <t>HTTPS://SERVICES.SEATTLE.GOV/PORTAL/CUSTOMIZE/LINKTORECORD.ASPX?ALTID=1054102-VI</t>
  </si>
  <si>
    <t>1054103-VI</t>
  </si>
  <si>
    <t>HOUSE IS VACANT AND IS IN VERY DETERIORATED CONDITION.</t>
  </si>
  <si>
    <t>2128 N 88TH ST</t>
  </si>
  <si>
    <t>HTTPS://SERVICES.SEATTLE.GOV/PORTAL/CUSTOMIZE/LINKTORECORD.ASPX?ALTID=1054103-VI</t>
  </si>
  <si>
    <t>(47.69261866, -122.33255518)</t>
  </si>
  <si>
    <t>1054104-VI</t>
  </si>
  <si>
    <t>1520 5TH AVE</t>
  </si>
  <si>
    <t>HTTPS://SERVICES.SEATTLE.GOV/PORTAL/CUSTOMIZE/LINKTORECORD.ASPX?ALTID=1054104-VI</t>
  </si>
  <si>
    <t>1054105-VI</t>
  </si>
  <si>
    <t>PER CSB; ADVERTISING FOR NON-LOCAL ITEMS AND SERVICES. SDCI - INSPECT BUILDING ADVERTISEMENT</t>
  </si>
  <si>
    <t>1515 NW LEARY WAY</t>
  </si>
  <si>
    <t>HTTPS://SERVICES.SEATTLE.GOV/PORTAL/CUSTOMIZE/LINKTORECORD.ASPX?ALTID=1054105-VI</t>
  </si>
  <si>
    <t>(47.66341745, -122.37706945)</t>
  </si>
  <si>
    <t>1054107-VI</t>
  </si>
  <si>
    <t>VACANT BUILDING HOMELESS PEOPLE AND TRASH BUILDING UP ON THIS PROPERTY</t>
  </si>
  <si>
    <t>HTTPS://SERVICES.SEATTLE.GOV/PORTAL/CUSTOMIZE/LINKTORECORD.ASPX?ALTID=1054107-VI</t>
  </si>
  <si>
    <t>1054111-VI</t>
  </si>
  <si>
    <t>HTTPS://SERVICES.SEATTLE.GOV/PORTAL/CUSTOMIZE/LINKTORECORD.ASPX?ALTID=1054111-VI</t>
  </si>
  <si>
    <t>1054114-VI</t>
  </si>
  <si>
    <t>PER CSB: PROPERTY OWNER HAS TURNED EMPTY DIRT LOT INTO PAID PARKING. THERE IS NO CURB CUT FOR A DRIVEWAY ONTO SIDEWALK. LOTS OF CONFUSION AND ARGUMENTS WHETHER CARS CAN BE PARKED ON THE STREET OR NOT. NO SIGNAGE BUT PARKING LOT PEOPLE INSISTS NO STREET PARKING ALLOWED BECAUSE IT BLOCKS ENTRANCE, ALTHOUGH THEY HAVE A PROPER ENTRANCE ON SOUTHWEST PORTION OF THEIR LOT. ALSO WITH WET WEATHER, THE SIDEWALK IS JUST FULL OF MUD AND GRAVEL FROM CARS GOING IN AND OUT. IT IS NOT ACCESSIBLE FRIENDLY.</t>
  </si>
  <si>
    <t>5815 AIRPORT WAY S</t>
  </si>
  <si>
    <t>HTTPS://SERVICES.SEATTLE.GOV/PORTAL/CUSTOMIZE/LINKTORECORD.ASPX?ALTID=1054114-VI</t>
  </si>
  <si>
    <t>(47.55023342, -122.31824829)</t>
  </si>
  <si>
    <t>1054116-VI</t>
  </si>
  <si>
    <t>ZONING - ENCAMPMENT TENTS/JUNK STORAGE - REFER TO 1054472-VI</t>
  </si>
  <si>
    <t>HTTPS://SERVICES.SEATTLE.GOV/PORTAL/CUSTOMIZE/LINKTORECORD.ASPX?ALTID=1054116-VI</t>
  </si>
  <si>
    <t>1054120-VI</t>
  </si>
  <si>
    <t>THIS HOUSE/RESIDENCE HAS BEEN ABANDONED FOR NEARLY 3 YEARS AND HAS NOT BEEN MAINTAINED BY THE OWNER. IT HAS NOW BEEN BROKEN INTO MULTIPLE TIMES AND HAS SQUATTERS. POLICE HAVE BEEN CALLED MULTIPLE TIMES ABOUT SAID SQUATTERS. THERE IS OVERGROWTH, TRASH AND PILED UP MAIL STREWN ACROSS THE PROPERTY. IT HAS BECOME A POTENTIAL RISK TO OURS AND NEIGHBORS' PROPERTIES. FIRE IS A REAL CONCERN AS THERE ARE SQUATTERS OUTSIDE IN THE BACK SHED AS WELL AND MASSIVE OVERGROWTH OF DEAD PLANTS.</t>
  </si>
  <si>
    <t>3011 SW BARTON ST</t>
  </si>
  <si>
    <t>HTTPS://SERVICES.SEATTLE.GOV/PORTAL/CUSTOMIZE/LINKTORECORD.ASPX?ALTID=1054120-VI</t>
  </si>
  <si>
    <t>(47.52087109, -122.37191994)</t>
  </si>
  <si>
    <t>1054123-VI</t>
  </si>
  <si>
    <t>3227 NE 145TH ST</t>
  </si>
  <si>
    <t>HTTPS://SERVICES.SEATTLE.GOV/PORTAL/CUSTOMIZE/LINKTORECORD.ASPX?ALTID=1054123-VI</t>
  </si>
  <si>
    <t>1054124-VI</t>
  </si>
  <si>
    <t>HTTPS://SERVICES.SEATTLE.GOV/PORTAL/CUSTOMIZE/LINKTORECORD.ASPX?ALTID=1054124-VI</t>
  </si>
  <si>
    <t>1054128-VI</t>
  </si>
  <si>
    <t>PER ONLINE; MANY TREES TOPPED, STRIPPED BY WORKERS IN PRESUMED ECA AT THE BEHEST OF LANDLORD. BIRD AND SMALL ANIMAL HABITATS DECIMATED, TREES HARMED, STEEP SLOPE COMPROMISED.</t>
  </si>
  <si>
    <t>4/27/22 JG 12 TREES CUT IN AN ECA.</t>
  </si>
  <si>
    <t>2022 APR 25 12:00:00 AM</t>
  </si>
  <si>
    <t>HTTPS://SERVICES.SEATTLE.GOV/PORTAL/CUSTOMIZE/LINKTORECORD.ASPX?ALTID=1054128-VI</t>
  </si>
  <si>
    <t>1054129-VI</t>
  </si>
  <si>
    <t>HAS CONSTRUCTION PERMIT BUT THEY COVERED ALL THE WORK (SHEET ROCK INSTALL COMPLETED) W/O ANY INSPECTIONS.</t>
  </si>
  <si>
    <t>INTERIOR ALTERATIONS COMPLETED W/O THE REQUIRED APPROVAL TO COVER FROM SDCI BUILDING INSPECTOR. ISSUED PERMIT 6857628-CN TO CHANGE THE USE FROM GAS/SERVICE STATION TO RETAIL STORE AND CONSTRUCT SUBSTANTIAL ALTERATIONS FOR SAME, OCCUPY PER PLANS HAS HAD NO INSPECTIONS TO DATE (4/27/22) AND THE WALLS HAVE BEEN SHEET ROCKED AND PAINTED. ELECTRICAL WORK W/O PERMITS &amp; INSPECTIONS BEING ADDRESSED UNDER PERMIT 6896091-EL</t>
  </si>
  <si>
    <t>3845 BRIDGE WAY N</t>
  </si>
  <si>
    <t>HTTPS://SERVICES.SEATTLE.GOV/PORTAL/CUSTOMIZE/LINKTORECORD.ASPX?ALTID=1054129-VI</t>
  </si>
  <si>
    <t>(47.65380839, -122.34450971)</t>
  </si>
  <si>
    <t>1054135-VI</t>
  </si>
  <si>
    <t>HOMELESS HOARDER BLOCKING SIDEWALK ACCESS</t>
  </si>
  <si>
    <t>HTTPS://SERVICES.SEATTLE.GOV/PORTAL/CUSTOMIZE/LINKTORECORD.ASPX?ALTID=1054135-VI</t>
  </si>
  <si>
    <t>1054139-VI</t>
  </si>
  <si>
    <t>HTTPS://SERVICES.SEATTLE.GOV/PORTAL/CUSTOMIZE/LINKTORECORD.ASPX?ALTID=1054139-VI</t>
  </si>
  <si>
    <t>1054141-VI</t>
  </si>
  <si>
    <t>PER ONLINE; CONSTRUCTION OF A 2 STORY ADU WITHOUT PROPER PERMITS TOO CLOSE TO THE PROPERTY LINE</t>
  </si>
  <si>
    <t>PERMIT 6904919-CN ISSUED 11/18/22 AND FINALED 05/24/23.  DADU ADDRESSED AS 3733 SW ELMGROVE ST.</t>
  </si>
  <si>
    <t>3733 SW ELMGROVE ST</t>
  </si>
  <si>
    <t>HTTPS://SERVICES.SEATTLE.GOV/PORTAL/CUSTOMIZE/LINKTORECORD.ASPX?ALTID=1054141-VI</t>
  </si>
  <si>
    <t>(47.53028475, -122.3807738)</t>
  </si>
  <si>
    <t>1054142-VI</t>
  </si>
  <si>
    <t>THE HOUSE IS ABANDONED. IT WAS BROKEN INTO AND NEEDS TO BE SECURED BY THE OWNER.</t>
  </si>
  <si>
    <t>6315 6TH AVE NE</t>
  </si>
  <si>
    <t>HTTPS://SERVICES.SEATTLE.GOV/PORTAL/CUSTOMIZE/LINKTORECORD.ASPX?ALTID=1054142-VI</t>
  </si>
  <si>
    <t>(47.6748017, -122.32252715)</t>
  </si>
  <si>
    <t>1054144-VI</t>
  </si>
  <si>
    <t>I LIVE BEHIND THIS HOME, WHICH HAS BEEN VACANT FOR CLOSE TO TWO YEARS. THE HOUSE NEXT DOOR, 10755 15TH AVE NE HAS ALSO BEEN VACANT FOR AS LONG AS I'VE LIVED IN MY HOME (7 YEARS.) TODAY 10755 CAUGHT FIRE BECAUSE HOMELESS PEOPLE WERE TRYING TO COOK A MEAL INSIDE THE HOME. THE FIRE INSPECTOR CAME OUT AND INDICATED HE KNEW 10755 WAS AN ISSUE. I WANT TO FILE A COMPLAINT ABOUT THE HOUSE NEXT DOOR HOWEVER, 10749 15TH AVE NE.10749 WAS FORMERLY BEING USED BY RENTERS WHO I B</t>
  </si>
  <si>
    <t>10749 15TH AVE NE</t>
  </si>
  <si>
    <t>HTTPS://SERVICES.SEATTLE.GOV/PORTAL/CUSTOMIZE/LINKTORECORD.ASPX?ALTID=1054144-VI</t>
  </si>
  <si>
    <t>(47.70819706, -122.31277087)</t>
  </si>
  <si>
    <t>1054145-VI</t>
  </si>
  <si>
    <t>THE HOUSE SOLD IN FEBRUARY AND GOT BROKEN INTO AND IS NOW OCCUPIED BY SQUATTERS.  THE HOUSE STILL HAS ELECTRICITY AND WATER AND IT ATTRACTS CRIME AND WE WORRY ABOUT THE SAFETY OF MYSELF, MY CHILD AND THE NEIGHBORS IN THE AREA.</t>
  </si>
  <si>
    <t>10326 15TH AVE NE</t>
  </si>
  <si>
    <t>HTTPS://SERVICES.SEATTLE.GOV/PORTAL/CUSTOMIZE/LINKTORECORD.ASPX?ALTID=1054145-VI</t>
  </si>
  <si>
    <t>(47.70387033, -122.31212983)</t>
  </si>
  <si>
    <t>1054146-VI</t>
  </si>
  <si>
    <t>PER ONLINE; THIS IS FOR THE BUILDING DIRECTLY ACROSS THE STREET FROM 7011 ROOSEVELT WAY NE. IT IS AN OLD, FENDED IN ABANDONED BUILDING. THERE HAS BEEN AN ONGOING EFFORT BY THE CITY TO REMOVE GRAFFITI SO IT SHOULD ALREADY BE ON YOUR RADAR. THIS AFTERNOON WE WATCHED SOMEONE CLIMB AROUND ON THE ROOF UNTIL THEY FOUND A HOLE IN THE ROOF AND DROP THROUGH INTO THE BUILDING. WE'VE HEARD NOISE COMING FROM THERE IN THE EVENINGS BEFORE AND SUSPECTED SQUATTERS BUT DIDN'T HAVE ANY PR</t>
  </si>
  <si>
    <t>7012 ROOSEVELT WAY NE</t>
  </si>
  <si>
    <t>HTTPS://SERVICES.SEATTLE.GOV/PORTAL/CUSTOMIZE/LINKTORECORD.ASPX?ALTID=1054146-VI</t>
  </si>
  <si>
    <t>(47.67998758, -122.31720725)</t>
  </si>
  <si>
    <t>1054147-VI</t>
  </si>
  <si>
    <t>PER ONLINE; HOMEOWNER HAS CONVERTED SINGLE FAMILY HOME INTO TWO UNPERMITTED UNITS.</t>
  </si>
  <si>
    <t>VIOLATION #1:DISCONTINUE THE MAINTENANCE OF AN UNAUTHORIZED DWELLING UNITS IN A SINGLE FAMILY STRUCTURE IN A SINGLE FAMILY ZONE, OR OBTAIN A PERMIT AND A FINAL APPROVAL INSPECTION TO ESTABLISH THE USE. THE UNAUTHORIZED DWELLING UNIT IS NOT LEGALLY ESTABLISHED.VIOLATION #2:IN ADDITION TO OTHER PENALTIES DESCRIBED BELOW, IF YOU OWN A SINGLE FAMILY ZONED LOT AND RECEIVE A NOTICE OF VIOLATION FOR AN UNAUTHORIZED DWELLING UNIT, AND THIS UNAUTHORIZED DWELLING UNITS ARE NOT A LEGAL NONCONFORMING USE OR OTHERWISE APPROVED BY PERMIT, YOU ARE SUBJECT TO A CIVIL PENALTY OF $5,000 FOR EACH UNAUTHORIZED UNIT.</t>
  </si>
  <si>
    <t>12308 5TH AVE NE</t>
  </si>
  <si>
    <t>HTTPS://SERVICES.SEATTLE.GOV/PORTAL/CUSTOMIZE/LINKTORECORD.ASPX?ALTID=1054147-VI</t>
  </si>
  <si>
    <t>(47.71801267, -122.32328104)</t>
  </si>
  <si>
    <t>1054152-VI</t>
  </si>
  <si>
    <t>BUILDING IS ABANDONED, BUT THERE ARE SQUATTERS LIVING INSIDE. THEY ENTER THROUGH THE DOOR ON 11TH AVENUE EAST.</t>
  </si>
  <si>
    <t>2022 APR 29 12:00:00 AM</t>
  </si>
  <si>
    <t>1020 E JOHN ST</t>
  </si>
  <si>
    <t>HTTPS://SERVICES.SEATTLE.GOV/PORTAL/CUSTOMIZE/LINKTORECORD.ASPX?ALTID=1054152-VI</t>
  </si>
  <si>
    <t>(47.62006159, -122.31849965)</t>
  </si>
  <si>
    <t>1054153-VI</t>
  </si>
  <si>
    <t>AUTOMATICALLY CREATED FROM RELATED VB - SEE 1054152-VI FOR ENFORCEMENT</t>
  </si>
  <si>
    <t>HTTPS://SERVICES.SEATTLE.GOV/PORTAL/CUSTOMIZE/LINKTORECORD.ASPX?ALTID=1054153-VI</t>
  </si>
  <si>
    <t>(47.62012826, -122.31853985)</t>
  </si>
  <si>
    <t>1054154-VI</t>
  </si>
  <si>
    <t>PER FIND IT FIX IT APP:  A COMMUNITY OF NEIGHBORS SPENT A FEW HOURS CLEANING UP THE AREA AROUND 14TH AND SPOKANE AND NOTICES THAT THERE ARE MANY RAT AND GARBAGE AROUND THE PRIVATE PROPERTY OF THE ABANDONED APARTMENT BUILDING. THERE ARE SIGNS OF DRUG AND INHABITATION IN THE APARTMENT BUILDING AS WELL AS TRASH BUILDUP IN THE REAR OF THE BUILDING AND IN FRONT. OVERGROWN VEGETATION THROUGHOUT.</t>
  </si>
  <si>
    <t>HTTPS://SERVICES.SEATTLE.GOV/PORTAL/CUSTOMIZE/LINKTORECORD.ASPX?ALTID=1054154-VI</t>
  </si>
  <si>
    <t>1054155-VI</t>
  </si>
  <si>
    <t>HTTPS://SERVICES.SEATTLE.GOV/PORTAL/CUSTOMIZE/LINKTORECORD.ASPX?ALTID=1054155-VI</t>
  </si>
  <si>
    <t>1054157-VI</t>
  </si>
  <si>
    <t>PER ONLINE; THERE IS A LARGE COVERED PORCH BEING CONSTRUCTED IN THE FRONT YARD SETBACK. NO PERMIT APPEARS TO HAVE BEEN OBTAINED.</t>
  </si>
  <si>
    <t>PERMIT 6952158-CN RECEIVED FINAL APPROVAL 3/23/2023 FOR REBUILDING THE FRONT COVERED PATIO (THIS PERMIT REQUIRED THE COVERED PATIO ORIGINALLY REBUILT WITHOUT A PERMIT IN A LARGER CONFIGURATION TO BE REDUCED TO ITS PREVIOUS SIZE).</t>
  </si>
  <si>
    <t>2022 MAY 02 12:00:00 AM</t>
  </si>
  <si>
    <t>3103 S DOSE TER</t>
  </si>
  <si>
    <t>HTTPS://SERVICES.SEATTLE.GOV/PORTAL/CUSTOMIZE/LINKTORECORD.ASPX?ALTID=1054157-VI</t>
  </si>
  <si>
    <t>(47.58345073, -122.29276232)</t>
  </si>
  <si>
    <t>1054159-VI</t>
  </si>
  <si>
    <t>9016 12TH AVE SW</t>
  </si>
  <si>
    <t>HTTPS://SERVICES.SEATTLE.GOV/PORTAL/CUSTOMIZE/LINKTORECORD.ASPX?ALTID=1054159-VI</t>
  </si>
  <si>
    <t>(47.52221939, -122.35039439)</t>
  </si>
  <si>
    <t>1054160-VI</t>
  </si>
  <si>
    <t>9025 ROOSEVELT WAY NE</t>
  </si>
  <si>
    <t>HTTPS://SERVICES.SEATTLE.GOV/PORTAL/CUSTOMIZE/LINKTORECORD.ASPX?ALTID=1054160-VI</t>
  </si>
  <si>
    <t>(47.69469469, -122.31796082)</t>
  </si>
  <si>
    <t>1054162-VI</t>
  </si>
  <si>
    <t>2022 MAY 09 12:00:00 AM</t>
  </si>
  <si>
    <t>HTTPS://SERVICES.SEATTLE.GOV/PORTAL/CUSTOMIZE/LINKTORECORD.ASPX?ALTID=1054162-VI</t>
  </si>
  <si>
    <t>1054163-VI</t>
  </si>
  <si>
    <t>HTTPS://SERVICES.SEATTLE.GOV/PORTAL/CUSTOMIZE/LINKTORECORD.ASPX?ALTID=1054163-VI</t>
  </si>
  <si>
    <t>1054164-VI</t>
  </si>
  <si>
    <t>ROOF STARTED LEAKING IN 12/2020, OWNER SAID THEY WOULD FIX NEVER DID. FEAR OF RETALIATION, WHAT ARE RIGHTS?</t>
  </si>
  <si>
    <t>WATER INTRUSION FROM CEILING ON SLEEPING ROOM..</t>
  </si>
  <si>
    <t>1116 ALKI AVE SW</t>
  </si>
  <si>
    <t>HTTPS://SERVICES.SEATTLE.GOV/PORTAL/CUSTOMIZE/LINKTORECORD.ASPX?ALTID=1054164-VI</t>
  </si>
  <si>
    <t>(47.59494413, -122.38584763)</t>
  </si>
  <si>
    <t>1054165-VI</t>
  </si>
  <si>
    <t>UNPERMITTED STRUCTURES ON PROPERTY.SEE ACTIVITIES ON 009472-21CP</t>
  </si>
  <si>
    <t>AS OF 4/20/2022, CONSTRUCTING ADDITIONS AND ALTERATIONS TO THIS 5-BEDROOM 3-BATHROOM SFR WITH AN ATTACHED GARAGE AND FINISHED BASEMENT REQUIRES A PERMIT AND INSPECTIONS FROM SDCI OR RESTORATION TO THE PREVIOUSLY PERMITTED CONFIGURATION AS ALLOWED UNDER PERMIT 6310861-CN (PERMIT TO REMOVE THE PREVIOUSLY UNPERMITTED ADDITION) AND PROJECT 2208893/PERMIT 734571 (THE PERMIT TO BUILD THIS SFR).</t>
  </si>
  <si>
    <t>11836 55TH AVE S</t>
  </si>
  <si>
    <t>HTTPS://SERVICES.SEATTLE.GOV/PORTAL/CUSTOMIZE/LINKTORECORD.ASPX?ALTID=1054165-VI</t>
  </si>
  <si>
    <t>(47.49613238, -122.26326851)</t>
  </si>
  <si>
    <t>1054167-VI</t>
  </si>
  <si>
    <t>HTTPS://SERVICES.SEATTLE.GOV/PORTAL/CUSTOMIZE/LINKTORECORD.ASPX?ALTID=1054167-VI</t>
  </si>
  <si>
    <t>1054169-VI</t>
  </si>
  <si>
    <t>EXCAVATION. SETBACK CONCERNS ON FOUNDATIONPOUR FOR NEW STRUCTURE (SOME KIND OF BARBECUE PATIO WITH WALLS,ETC). VISIBLE AT ALLEY. GARAGE WASDEMO'D IN LAST FEW MONTHS ALSO.</t>
  </si>
  <si>
    <t>PERMIT 6919758-CN ISSUED 09/07/22 AND FINALED 11/28/22.</t>
  </si>
  <si>
    <t>7555 19TH AVE NW</t>
  </si>
  <si>
    <t>HTTPS://SERVICES.SEATTLE.GOV/PORTAL/CUSTOMIZE/LINKTORECORD.ASPX?ALTID=1054169-VI</t>
  </si>
  <si>
    <t>(47.68479151, -122.38140441)</t>
  </si>
  <si>
    <t>1054170-VI</t>
  </si>
  <si>
    <t>VACANT BLDG. OPEN TO ENTRY</t>
  </si>
  <si>
    <t>13340 LAKE CITY WAY NE</t>
  </si>
  <si>
    <t>HTTPS://SERVICES.SEATTLE.GOV/PORTAL/CUSTOMIZE/LINKTORECORD.ASPX?ALTID=1054170-VI</t>
  </si>
  <si>
    <t>(47.72591046, -122.29191212)</t>
  </si>
  <si>
    <t>1054172-VI</t>
  </si>
  <si>
    <t>DEMOLITION WITHOUT INSPECTION AND REQUIRED RAT ABATEMENT</t>
  </si>
  <si>
    <t>07/08/22- REQUIRED CORRECTIONS MADE. 5/2/22: BASED ON A REVIEW OF THE RECORDS, DEMOLITION OF A COMMERCIAL STRUCTURE UNDER PERMIT 6555310-DM OCCURRED WITHOUT THE REQUIRED FIRST GROUND DISTURBANCE INSPECTION AND RAT ABATEMENT PER THE SEATTLE BUILDING CODE.</t>
  </si>
  <si>
    <t>1927 5TH AVE</t>
  </si>
  <si>
    <t>HTTPS://SERVICES.SEATTLE.GOV/PORTAL/CUSTOMIZE/LINKTORECORD.ASPX?ALTID=1054172-VI</t>
  </si>
  <si>
    <t>(47.61339187, -122.33928695)</t>
  </si>
  <si>
    <t>1054173-VI</t>
  </si>
  <si>
    <t>DEMO WITHOUT FIRST GROUND DISTURBANCE INSPECTION OR CODE REQUIRED RAT ABATEMENT DOCUMENTATION.</t>
  </si>
  <si>
    <t>7/8/22 REQUIRED CORRECTIONS MADE. 5/2/22:  BASED ON A REVIEW OF THE RECORDS, DEMOLITION OF A COMMERCIAL STRUCTURE UNDER PERMIT 6555312-DM OCCURRED WITHOUT THE REQUIRED FIRST GROUND DISTURBANCE INSPECTION AND RAT ABATEMENT PER THE SEATTLE BUILDING CODE.</t>
  </si>
  <si>
    <t>1921 5TH AVE</t>
  </si>
  <si>
    <t>HTTPS://SERVICES.SEATTLE.GOV/PORTAL/CUSTOMIZE/LINKTORECORD.ASPX?ALTID=1054173-VI</t>
  </si>
  <si>
    <t>(47.61322247, -122.33894041)</t>
  </si>
  <si>
    <t>1054174-VI</t>
  </si>
  <si>
    <t>DEMOLITION WITHOUT REQUIRED INSPECTIONS AND RAT ABATEMENT DOCUMENTATION</t>
  </si>
  <si>
    <t>07/08/22 REQUIRED CORRECTIONS MADE. 5/2/22: BASED ON A REVIEW OF THE RECORDS, DEMOLITION OF A COMMERCIAL STRUCTURE UNDER PERMIT 6555311-DM OCCURRED WITHOUT THE REQUIRED FIRST GROUND DISTURBANCE INSPECTION AND RAT ABATEMENT PER THE SEATTLE BUILDING CODE.</t>
  </si>
  <si>
    <t>1923 5TH AVE</t>
  </si>
  <si>
    <t>HTTPS://SERVICES.SEATTLE.GOV/PORTAL/CUSTOMIZE/LINKTORECORD.ASPX?ALTID=1054174-VI</t>
  </si>
  <si>
    <t>(47.61332151, -122.33905479)</t>
  </si>
  <si>
    <t>1054177-VI</t>
  </si>
  <si>
    <t>I HAVEN'T HAD A WORKING STOVE FOR AMONTH.  LANDLORDKEEPS PROMISING,BUT STILL NOTHING.I CAN BE REACHEDBEFORE NOON.</t>
  </si>
  <si>
    <t>HTTPS://SERVICES.SEATTLE.GOV/PORTAL/CUSTOMIZE/LINKTORECORD.ASPX?ALTID=1054177-VI</t>
  </si>
  <si>
    <t>1054178-VI</t>
  </si>
  <si>
    <t>PER ONLINE; MOLD IN BATHROOM. REFRIGERATOR IS BROKEN, FOOD IS NOT COLD. NO SCREEN/FILTER ON STOVE EXHAUST FAN. LARGE GAP UNDER DOOR.</t>
  </si>
  <si>
    <t>2022 MAY 05 12:00:00 AM</t>
  </si>
  <si>
    <t>HTTPS://SERVICES.SEATTLE.GOV/PORTAL/CUSTOMIZE/LINKTORECORD.ASPX?ALTID=1054178-VI</t>
  </si>
  <si>
    <t>1054179-VI</t>
  </si>
  <si>
    <t>PER ONLINE; 10/15 - THE LIGHT BILL IS PAID. AFTER 10 DAYS THEY GOT A BILL FOR $60.04. RENT HAS GONE UP 5 TIMES AND ON A FIXED INCOME. CLOSET DOOR BROKEN MANAGEMENT HASN'T FIXED. MANAGEMENT DOESN'T ANSWER PHONE AND KEEPS THEIR BLINDS CLOSED AND LIGHTS OFF. TENANTS CAN'T HEAR PEOPLE INSIDE MANAGEMENT OFFICE, AND MANAGEMENT DOESN'T MEET WITH TENANTS. TENANTS HAVE ADVOCATED FOR MEETINGS BUT THEY DON'T RESPOND TO TENANT CONCERNS. THEY ARE ONLY RESPONSIVE WHEN IT CONCERNS THEM</t>
  </si>
  <si>
    <t>HTTPS://SERVICES.SEATTLE.GOV/PORTAL/CUSTOMIZE/LINKTORECORD.ASPX?ALTID=1054179-VI</t>
  </si>
  <si>
    <t>1054180-VI</t>
  </si>
  <si>
    <t>THE VACANT BUILDING IS NOT SECURED AND MAINTAINED TO PREVENT UNAUTHORIZED ENTRY AND DETERIORATION FROM THE WEATHER. IT IS SO DETERIORATED - AND UNSECURED - THAT IT POSES A DANGER TO THE PUBLIC, INCLUDING TO MY CHILDREN AND THE CHILDREN IN THE SURROUNDING HOUSES. PART OF THE BUILDING HAS ALREADY COLLAPSED!ON SATURDAY, DECEMBER 11, A LARGE BRANCH FROM AN UNMAINTAINED TREE BROKE AND FEEL ONTO OUR NEIGHBOR'S LARGE TRAMPOLINE. OUR CHILDREN PLAY THERE NEARLY EVERY DAY (WE HAVE AN OPEN DOOR POLICY</t>
  </si>
  <si>
    <t>2022 AUG 03 12:00:00 AM</t>
  </si>
  <si>
    <t>HTTPS://SERVICES.SEATTLE.GOV/PORTAL/CUSTOMIZE/LINKTORECORD.ASPX?ALTID=1054180-VI</t>
  </si>
  <si>
    <t>1054181-VI</t>
  </si>
  <si>
    <t>PER ONLINE; MY SON AND HIS GIRLFRIEND LIVE IN AN APARTMENT LOCATED AT 400 E DENNY.   I AM A GENERAL CONTRACTOR AND THE PROPERTY MANAGEMENT ASKED IF I WOULD PROVIDE A BID TO REPAIR DAMAGE TO THE CANTILEVERED BALCONY.  I DID NOT PROVIDE A BID BECAUSE I FELT THE SCOPE OF WORK REQUESTED WAS COSMETIC AND DID NOT CORRECT A LARGER PROBLEM.  TODAY MY WIFE AND I PICKED UP HIS GIRLFRIEND FOR COFFEE AND I NOTICED NEW TREATED 4X4 POSTS IN SEVERAL LOCATIONS IN THE FRONT ELEVATION INC</t>
  </si>
  <si>
    <t>AS OF 4/6/2022, MAKING STRUCTURAL REPAIRS INCLUDING, BUT NOT LIMITED TO, WORK TO THE CANTILEVERED PORTIONS OF THIS 9-UNIT APARTMENT BUILDING WITHOUT A PERMIT AND INSPECTIONS.</t>
  </si>
  <si>
    <t>400 E DENNY WAY</t>
  </si>
  <si>
    <t>HTTPS://SERVICES.SEATTLE.GOV/PORTAL/CUSTOMIZE/LINKTORECORD.ASPX?ALTID=1054181-VI</t>
  </si>
  <si>
    <t>(47.61864436, -122.32649525)</t>
  </si>
  <si>
    <t>1054182-VI</t>
  </si>
  <si>
    <t>PER ONLINE; CLOSET AND PANTRY DOORS NOT SET ON TRACK. FRONT DOOR STOPPER CAME OFF, WASHER AND DRYERS DON'T OFTEN WORK. NO SIGN PUT UP TELLING US AS TENANTS WHERE TO REPORT THE PROBLEM, AND OFFICE IS NOT RESPONSIVE. SOMETIMES LIGHTS ARE OUT FOR EXTENDED PERIODS IN THE HALLWAY, AND HALLWAYS HAVE NO HEAT. NOBODY IS IN THE OFFICE WHEN TENANTS NEED SOMETHING. MANAGEMENT NEVER ANSWER PHONES OR RETURN CALLS.</t>
  </si>
  <si>
    <t>HTTPS://SERVICES.SEATTLE.GOV/PORTAL/CUSTOMIZE/LINKTORECORD.ASPX?ALTID=1054182-VI</t>
  </si>
  <si>
    <t>1054183-VI</t>
  </si>
  <si>
    <t>TREE PROTECTION CONCERNS.WESTERN RED CEDAR BEING DAMAGE BY CONSTRUCTION.6866168-CN-001</t>
  </si>
  <si>
    <t>AT THE 5/11/22 RE-INSPECTION THE SDCI SITE INSPECTOR NOTED THAT SDCI APPROVED MODIFIED TREE PROTECTION HAD BEEN INSTALLED AS DISCUSSED.</t>
  </si>
  <si>
    <t>8751 12TH AVE NW</t>
  </si>
  <si>
    <t>HTTPS://SERVICES.SEATTLE.GOV/PORTAL/CUSTOMIZE/LINKTORECORD.ASPX?ALTID=1054183-VI</t>
  </si>
  <si>
    <t>(47.69355007, -122.37166521)</t>
  </si>
  <si>
    <t>1054185-VI</t>
  </si>
  <si>
    <t>ABANDONED BUILDING THAT HAS BEEN BROKEN INTO. HOMELESS PEOPLE LIVING HERE OPERATING BUSINESSES THAT INCLUDE CAR REPAIR AND JUNK REMOVAL. DRUG USE IN THE ADJACENT ABANDONED PARKING LOT. PLEASE CHECK FIND IT FIX IT LOGS OF ALL THE JUNK THE HOMELESS PEOPLE THAT LIVE IN THIS BUILDING HAVE PUT ON THE CORNER. THEY HAVE ALSO BEEN STEALING PACKAGES FROM NEARBY RESIDENCES AND HAVE BEEN STARTING FIRES IN A BROKEN BBQ.</t>
  </si>
  <si>
    <t>HTTPS://SERVICES.SEATTLE.GOV/PORTAL/CUSTOMIZE/LINKTORECORD.ASPX?ALTID=1054185-VI</t>
  </si>
  <si>
    <t>1054186-VI</t>
  </si>
  <si>
    <t>IN THE BATHROOM HAVE MOLD IN  WALL, DOORS A CABINETS AND IN THE CEILING AND THE ENTER DOOR AND THE FRAME HAS MOLD.IN ONE OF THE BEDROOM ONE DOOR NEEDS TO BE REPLACE, CLOSET DOOR FROM BEDROOM NEEDS TO BE NEEDS TO BE REPLACEIN THE SECOND BEDROOM, THE CLOSET NEEDS TO BE REPLACE THERE IS CHECK AND THE SECOND BEDROOM HAS MOLD.THE CARPET NEEDS TO BE REMOVE, I HAVE  32 YEARS LIVING HERE AND NEVER CHANGED THE CARPET, EVERY TIME I MENTIONED TO HIM TO CHANGE THE CARPET  HE TREATED ME  THAT IF HE DO</t>
  </si>
  <si>
    <t>HBMC HOUSING VIOLATIONS INCLUDING BUT NOT LIMITED TO MOLD IN BATHROOM AND TORN CARPETING AND DAMAGED BATHROOM DOOR.</t>
  </si>
  <si>
    <t>1422 NW 62ND ST</t>
  </si>
  <si>
    <t>HTTPS://SERVICES.SEATTLE.GOV/PORTAL/CUSTOMIZE/LINKTORECORD.ASPX?ALTID=1054186-VI</t>
  </si>
  <si>
    <t>(47.67405738, -122.37469519)</t>
  </si>
  <si>
    <t>1054187-VI</t>
  </si>
  <si>
    <t>VACANT BUILDING HASUNAUTHORIZED OCCUPANTS</t>
  </si>
  <si>
    <t>HTTPS://SERVICES.SEATTLE.GOV/PORTAL/CUSTOMIZE/LINKTORECORD.ASPX?ALTID=1054187-VI</t>
  </si>
  <si>
    <t>1054191-VI</t>
  </si>
  <si>
    <t>502 30TH AVE</t>
  </si>
  <si>
    <t>HTTPS://SERVICES.SEATTLE.GOV/PORTAL/CUSTOMIZE/LINKTORECORD.ASPX?ALTID=1054191-VI</t>
  </si>
  <si>
    <t>(47.60633742, -122.2933698)</t>
  </si>
  <si>
    <t>1054192-VI</t>
  </si>
  <si>
    <t>PER ONLINE; GARBAGE AND UNSANITARY POOLS OF HUMAN WASTE CREATE DANGEROUS CONDITIONS FOR THE NEIGHBORHOOD AND THE ADJACENT PROTECTED WET LAND.</t>
  </si>
  <si>
    <t>SEE 1057330-VI</t>
  </si>
  <si>
    <t>HTTPS://SERVICES.SEATTLE.GOV/PORTAL/CUSTOMIZE/LINKTORECORD.ASPX?ALTID=1054192-VI</t>
  </si>
  <si>
    <t>1054194-VI</t>
  </si>
  <si>
    <t>NEIGHBOR HAS A DUCTLESS HEAT PUMP ALONG THE SOUTH SIDE OF THE PROPERTY. INSTALLED WITHOUT PERMITS AND IT MAKES NOISE SOMETIMES</t>
  </si>
  <si>
    <t>THE SDCI MECHANICAL INSPECTOR NOTIFIED THE PROPERTY OWNER ON 3/29/22 THAT THE MULTIPLE HEAD DUCTLESS SPLIT SYSTEM THEY INSTALLED ON THE SOUTH SIDE OF THEIR HOUSE NEEDS THE FOLLOWING PERMITS AND INSPECTIONS: MECHANICAL (FURNACE), REFRIGERATION AND ELECTRICAL.</t>
  </si>
  <si>
    <t>12546 CORLISS AVE N</t>
  </si>
  <si>
    <t>HTTPS://SERVICES.SEATTLE.GOV/PORTAL/CUSTOMIZE/LINKTORECORD.ASPX?ALTID=1054194-VI</t>
  </si>
  <si>
    <t>(47.72075078, -122.32964758)</t>
  </si>
  <si>
    <t>1054199-VI</t>
  </si>
  <si>
    <t>POSSIBLE ILLEGAL TREE CUTTING. NEW BUYER CUT DOWN A HUGE 60-YEAR (MAYBE OLDER) TREE IN THE FRONT YARD. DID HE HAVE A PERMIT TO DO THIS?</t>
  </si>
  <si>
    <t>5/9/22 JG 1 TREE HAS BEEN COMPLETELY REMOVED, THE OTHER HAS BEEN EXCESSIVELY TRIMMED. 2 TREES TOTAL.</t>
  </si>
  <si>
    <t>10015 31ST AVE NE</t>
  </si>
  <si>
    <t>HTTPS://SERVICES.SEATTLE.GOV/PORTAL/CUSTOMIZE/LINKTORECORD.ASPX?ALTID=1054199-VI</t>
  </si>
  <si>
    <t>(47.70165615, -122.29565154)</t>
  </si>
  <si>
    <t>1054200-VI</t>
  </si>
  <si>
    <t>HOME OWNER IS BUILDING A NEW UNPERMITTED STRUCTURE TODAY NEXT TO HIS OTHER EXTENSIVE UNPERMITTED EXISTING STRUCTURE THAT HE USES TO OPERATE A WELDING OPERATION AT ALL HOURS IN A RESIDENTIAL ZONE.</t>
  </si>
  <si>
    <t>ILLEGAL HOME OCCUPATION DUE TO UNPERMITTED OUTDOOR STORAGE AND STRUCTURES.</t>
  </si>
  <si>
    <t>HTTPS://SERVICES.SEATTLE.GOV/PORTAL/CUSTOMIZE/LINKTORECORD.ASPX?ALTID=1054200-VI</t>
  </si>
  <si>
    <t>1054202-VI</t>
  </si>
  <si>
    <t>VI RECORD AUTOMATICALLY CREATED FROM ASSOCIATED VB (SEE 1054154-VI FOR ENFORCEMENT)</t>
  </si>
  <si>
    <t>HTTPS://SERVICES.SEATTLE.GOV/PORTAL/CUSTOMIZE/LINKTORECORD.ASPX?ALTID=1054202-VI</t>
  </si>
  <si>
    <t>1054206-VI</t>
  </si>
  <si>
    <t>TREE REMOVED OF 2 TREES ON 4/16/22 1ST ONE IS THE SIZE OF 2 STORY HOUSE (PINE) 2ND SIZE OF A 1 STORY HOUSE (JAPANESE MAPLE)</t>
  </si>
  <si>
    <t>UPON INSPECTION OBSERVED A TREE WHICH WAS PREVIOUSLY IN A ECA HAD BEEN REMOVED AND SPOKE WITH THE PROPERTY OWNER AND EXPLAINED TO HIM THAT A PERMIT IS REQUIRED TO REMOVE TREE FROM A ECA. VIOLATION CONFIRMED (04-20-2022 CJ)</t>
  </si>
  <si>
    <t>4720 52ND AVE S</t>
  </si>
  <si>
    <t>HTTPS://SERVICES.SEATTLE.GOV/PORTAL/CUSTOMIZE/LINKTORECORD.ASPX?ALTID=1054206-VI</t>
  </si>
  <si>
    <t>(47.55992307, -122.26793796)</t>
  </si>
  <si>
    <t>1054208-VI</t>
  </si>
  <si>
    <t>RELATED TO RECORD 1052928-VI:BUILDING STILL HAS LIGHTS PROJECTING ONTO ADJACENT PROPERTIES, CONTRARY TO FOLLOW UP INSPECTION AFTER VIOLATION.</t>
  </si>
  <si>
    <t>HTTPS://SERVICES.SEATTLE.GOV/PORTAL/CUSTOMIZE/LINKTORECORD.ASPX?ALTID=1054208-VI</t>
  </si>
  <si>
    <t>1054209-VI</t>
  </si>
  <si>
    <t>VI FROM 1054203-VB</t>
  </si>
  <si>
    <t>HTTPS://SERVICES.SEATTLE.GOV/PORTAL/CUSTOMIZE/LINKTORECORD.ASPX?ALTID=1054209-VI</t>
  </si>
  <si>
    <t>1054210-VI</t>
  </si>
  <si>
    <t>THERE ARE SQUATTERS ON THE PROPERTY.  THIS HAS BEEN AN ISSUE SINCE IT WAS RECENTLY PURCHASED BY A DEVELOPER.  THE DEVELOPER HAS BEEN CONTACTED A MINIMUM OF 4 TIMES.  HE HAS BEEN OUT TO ADDRESS THE ISSUE.  THE BUILDING IS NOT SECURED (PLASTIC COVERS THE DOOR) NOR IS THERE ANY VACANT BUILDING MONITORING.IF FINES ARE LESS THAN MONITORING SERVICE WHICH DO YOU THINK A BUSINESS WILL CHOOSE.  PLEASE BACK DATE THE FINES - OWNER WAS CONTACTED ABOUT EVERY PIECE OF EVIDENCE F</t>
  </si>
  <si>
    <t>10036 STONE AVE N</t>
  </si>
  <si>
    <t>HTTPS://SERVICES.SEATTLE.GOV/PORTAL/CUSTOMIZE/LINKTORECORD.ASPX?ALTID=1054210-VI</t>
  </si>
  <si>
    <t>(47.7025419, -122.34166606)</t>
  </si>
  <si>
    <t>1054211-VI</t>
  </si>
  <si>
    <t>VACANT BUILDING CODE CONCERNS</t>
  </si>
  <si>
    <t>HTTPS://SERVICES.SEATTLE.GOV/PORTAL/CUSTOMIZE/LINKTORECORD.ASPX?ALTID=1054211-VI</t>
  </si>
  <si>
    <t>1054212-VI</t>
  </si>
  <si>
    <t>TREE CUTTING; 1 DOWN AND WORKINGON LARGE CEDAR NOW.POSSIBLY 3012 E YESLER WAY COMPANYVEHICLE SHOWS "DAVEY" AS NAME.SIDEWALK BLOCKED OFF ON YESLER.PHOTOS AVAILABLE UPON REQUEST.</t>
  </si>
  <si>
    <t>3004 E YESLER WAY</t>
  </si>
  <si>
    <t>HTTPS://SERVICES.SEATTLE.GOV/PORTAL/CUSTOMIZE/LINKTORECORD.ASPX?ALTID=1054212-VI</t>
  </si>
  <si>
    <t>(47.60185018, -122.29337345)</t>
  </si>
  <si>
    <t>1054213-VI</t>
  </si>
  <si>
    <t>THERE ARE TWO TENTS AND TWO PERSONS TRESPASSING ON AN ACTIVE CONSTRUCTION SITE. DRUG USE HAD BEEN WITNESSED IN THE FORM OF INJECTION AND INGESTION OF SUBSTANCES. THERE ALSO APPEARS TO HAVE BEEN EXCHANGE OF DRUGS BETWEEN PERSONS ON THE LOT AND OTHERS THAT STOP BY THE LOT. THE PERSONS ARE VERBALLY ABUSIVE TO PASSERS BY. THEY VOID ON THE LOT. THEY LITTER ON THE LOT. THERE IS ALSO A VEHICLE THAT HAS BEEN TOWED INTO THE LOT THAT HAS NO LICENSE PLATES.</t>
  </si>
  <si>
    <t>9218 18TH AVE SW</t>
  </si>
  <si>
    <t>HTTPS://SERVICES.SEATTLE.GOV/PORTAL/CUSTOMIZE/LINKTORECORD.ASPX?ALTID=1054213-VI</t>
  </si>
  <si>
    <t>(47.52046518, -122.35754075)</t>
  </si>
  <si>
    <t>1054217-VI</t>
  </si>
  <si>
    <t>UNSAFE 2ND STORY DECK BEING BUILT WITHOUT A PERMIT. WATERPROOFING CAUSED A FIRE TO THE HOUSE.</t>
  </si>
  <si>
    <t>PERMIT 6911171-CN ISSUED 07/14/22 AND FINALED 12/20/22.</t>
  </si>
  <si>
    <t>6051 39TH AVE SW</t>
  </si>
  <si>
    <t>HTTPS://SERVICES.SEATTLE.GOV/PORTAL/CUSTOMIZE/LINKTORECORD.ASPX?ALTID=1054217-VI</t>
  </si>
  <si>
    <t>(47.54689841, -122.38219598)</t>
  </si>
  <si>
    <t>1054220-VI</t>
  </si>
  <si>
    <t>HTTPS://SERVICES.SEATTLE.GOV/PORTAL/CUSTOMIZE/LINKTORECORD.ASPX?ALTID=1054220-VI</t>
  </si>
  <si>
    <t>1054224-VI</t>
  </si>
  <si>
    <t>PER ONLINE; HOUSE WAS RECENTLY SOLD AND BOARDED UP FOR REDEVELOPMENT.  PEOPLE ARE STARTING TO BREAK IN AND SQUAT.</t>
  </si>
  <si>
    <t>1136 NW 57TH ST</t>
  </si>
  <si>
    <t>HTTPS://SERVICES.SEATTLE.GOV/PORTAL/CUSTOMIZE/LINKTORECORD.ASPX?ALTID=1054224-VI</t>
  </si>
  <si>
    <t>(47.67034903, -122.37244316)</t>
  </si>
  <si>
    <t>1054225-VI</t>
  </si>
  <si>
    <t>PER CSB: NOTICED PEOPLE GOING IN AND OUT OF THIS ABANDONED BUILDING AND LEAVING TRASH AND NEEDLES. NEIGHBORS INCLUDING MYSELF ARE CONCERNED ABOUT A FIRE RISK. - VACANT BUILDING VIOLATION</t>
  </si>
  <si>
    <t>2022 JUN 02 12:00:00 AM</t>
  </si>
  <si>
    <t>HTTPS://SERVICES.SEATTLE.GOV/PORTAL/CUSTOMIZE/LINKTORECORD.ASPX?ALTID=1054225-VI</t>
  </si>
  <si>
    <t>1054238-VI</t>
  </si>
  <si>
    <t>TENANT IMPROVEMENTS IS OCCURRING ON THE SECOND FLOOR OF THIS LOCATION SUBSTANTIALLY BEYOND THE SCOPE OF THE ISSUED PERMIT. PERMIT 6843861-CN ISSUED ON 09/24/21 ADDRESSES CHANGES MADE TO AN INGRESS-EGRESS STAIRWAY ONLY. ALL PLANS AND SUBMITTALS DETAIL THIS STAIRWAY WORK; HOWEVER, THE ENTIRE 2ND FLOOR OF THIS SPACE IS BEING REMODELED TO ACCOMMODATE A DANCE SCHOOL EXPECTED TO OCCUPY THE SPACE IN LESS THAN 30 DAYS. THE PROJECT'S COST IS LIKELY TO EXCEED $75,000; HOWEVER, THEIR PERMIT LISTS</t>
  </si>
  <si>
    <t>AT THE 5/11/22 INVESTIGATION THE SDCI BUILDING INSPECTOR VIEWED A TENANT IMPROVEMENT TAKING PLACE WITHOUT PERMITS AND INSPECTIONS.  THE ISSUED PERMIT FOR 6843861-CN INCLUDES SCOPE OF WORK FOR THE 2ND LEVEL UNDER REVIEWED AND APPROVED RECORD 6843861-CN-005. PHOTOS IN K DRIVE AND ON CASE DOCUMENTS.</t>
  </si>
  <si>
    <t>8420 GREENWOOD AVE N</t>
  </si>
  <si>
    <t>HTTPS://SERVICES.SEATTLE.GOV/PORTAL/CUSTOMIZE/LINKTORECORD.ASPX?ALTID=1054238-VI</t>
  </si>
  <si>
    <t>(47.69047215, -122.35497189)</t>
  </si>
  <si>
    <t>1054239-VI</t>
  </si>
  <si>
    <t>CARPORT CONSTRUCTED WITHOUT A PERMIT</t>
  </si>
  <si>
    <t>AT THE TIME OF THE 07/12/22 INSPECTION, THE CARPORT WAS NO LONGER PRESENT.</t>
  </si>
  <si>
    <t>2022 JUL 12 12:00:00 AM</t>
  </si>
  <si>
    <t>HTTPS://SERVICES.SEATTLE.GOV/PORTAL/CUSTOMIZE/LINKTORECORD.ASPX?ALTID=1054239-VI</t>
  </si>
  <si>
    <t>1054240-VI</t>
  </si>
  <si>
    <t>HOMELESS ENCAMPMENT TAKING OVER ABANDONED BUILDING. GARBAGE, COVERING STREET, NEARLY CAUSING ACCIDENTS. FIRE RISK HIGH. DRUG USE OBSERVED MULTIPLE TIMES. GROWING EACH DAY.</t>
  </si>
  <si>
    <t>2022 JUL 05 12:00:00 AM</t>
  </si>
  <si>
    <t>HTTPS://SERVICES.SEATTLE.GOV/PORTAL/CUSTOMIZE/LINKTORECORD.ASPX?ALTID=1054240-VI</t>
  </si>
  <si>
    <t>1054242-VI</t>
  </si>
  <si>
    <t>ACTIVE TREE CUTTING, WHEN NEIGHBOR ASKED DID THEY HAVE A PERMIT WAS TOLD DON'T NEED ONE, CUTTING TOTAL OF 3 TREES ONE IS AN EXCEPTIONAL TREE PLEASE HELP NEED SOMEONE TO GO OUT TO THIS SITE TODAY</t>
  </si>
  <si>
    <t>TREE CUTTING: WESTERN HEMLOCK</t>
  </si>
  <si>
    <t>HTTPS://SERVICES.SEATTLE.GOV/PORTAL/CUSTOMIZE/LINKTORECORD.ASPX?ALTID=1054242-VI</t>
  </si>
  <si>
    <t>1054243-VI</t>
  </si>
  <si>
    <t>908 NW BALLARD WAY</t>
  </si>
  <si>
    <t>HTTPS://SERVICES.SEATTLE.GOV/PORTAL/CUSTOMIZE/LINKTORECORD.ASPX?ALTID=1054243-VI</t>
  </si>
  <si>
    <t>1054245-VI</t>
  </si>
  <si>
    <t>PER CSB; EXCEPTIONAL TREE CUTTING. SDCI - INSPECT EXCEPTIONAL TREE REMOVAL</t>
  </si>
  <si>
    <t>TREE REMOVAL WITHOUT PERMIT RELATED REMEDIATION(6922192-EX)</t>
  </si>
  <si>
    <t>5405 LAKE WASHINGTON BLVD S</t>
  </si>
  <si>
    <t>HTTPS://SERVICES.SEATTLE.GOV/PORTAL/CUSTOMIZE/LINKTORECORD.ASPX?ALTID=1054245-VI</t>
  </si>
  <si>
    <t>(47.55321273, -122.26103322)</t>
  </si>
  <si>
    <t>1054247-VI</t>
  </si>
  <si>
    <t>PER CSB; POSSIBLE ILLEGAL TREE REMOVAL IN ENVIRONMENTAL SENSITIVE AREA. CHAIN SAWING LAST 3 WEEKENDS AND REMOVAL OF TREE STUMPS.  SHORT SUBJECT	SDCI - INSPECT TREE REMOVAL VIOLATION</t>
  </si>
  <si>
    <t>5/18/22 JG 5 TREES CUT DOWN IN AN ECA</t>
  </si>
  <si>
    <t>2022 MAY 18 12:00:00 AM</t>
  </si>
  <si>
    <t>11717 12TH AVE NE</t>
  </si>
  <si>
    <t>HTTPS://SERVICES.SEATTLE.GOV/PORTAL/CUSTOMIZE/LINKTORECORD.ASPX?ALTID=1054247-VI</t>
  </si>
  <si>
    <t>(47.71459836, -122.31565288)</t>
  </si>
  <si>
    <t>1054249-VI</t>
  </si>
  <si>
    <t>DUPL - SEE 1054187-VI FOR ENFORCEMENT. SEE RELATED RECORDS FOR VBM.</t>
  </si>
  <si>
    <t>HTTPS://SERVICES.SEATTLE.GOV/PORTAL/CUSTOMIZE/LINKTORECORD.ASPX?ALTID=1054249-VI</t>
  </si>
  <si>
    <t>1054250-VI</t>
  </si>
  <si>
    <t>HTTPS://SERVICES.SEATTLE.GOV/PORTAL/CUSTOMIZE/LINKTORECORD.ASPX?ALTID=1054250-VI</t>
  </si>
  <si>
    <t>1054251-VI</t>
  </si>
  <si>
    <t>HTTPS://SERVICES.SEATTLE.GOV/PORTAL/CUSTOMIZE/LINKTORECORD.ASPX?ALTID=1054251-VI</t>
  </si>
  <si>
    <t>1054252-VI</t>
  </si>
  <si>
    <t>POTA - TENANT RIGHTS/EVICTION RECEIVED NOTICE FROM LANDLORD NEED TO MOVE OUT BY 11/30/21HOUSING  - PLACE NEEDS INSPECTION (LIVE IN LANDLORD) TENANTS STATED THERE ARE NO BATTERIES IN THE FIRE ALARMS, THERE ARE NO CARBON MONOXIDE ALARMS INSIDE THE HOUSE HE IS RENTING OUT SEVERAL OF THE ROOMS TO OTHER TENANTS EVERYONE HERE NEEDS TO BE SAFE!</t>
  </si>
  <si>
    <t>4249 S GRAHAM ST</t>
  </si>
  <si>
    <t>HTTPS://SERVICES.SEATTLE.GOV/PORTAL/CUSTOMIZE/LINKTORECORD.ASPX?ALTID=1054252-VI</t>
  </si>
  <si>
    <t>(47.54581965, -122.27891741)</t>
  </si>
  <si>
    <t>1054253-VI</t>
  </si>
  <si>
    <t>HTTPS://SERVICES.SEATTLE.GOV/PORTAL/CUSTOMIZE/LINKTORECORD.ASPX?ALTID=1054253-VI</t>
  </si>
  <si>
    <t>1054254-VI</t>
  </si>
  <si>
    <t>HTTPS://SERVICES.SEATTLE.GOV/PORTAL/CUSTOMIZE/LINKTORECORD.ASPX?ALTID=1054254-VI</t>
  </si>
  <si>
    <t>1054257-VI</t>
  </si>
  <si>
    <t>INSPECTED BOTH BASEMENT AND UPPER LEVELS OF HOUSE AND FOUND HBMC VIOLATIONS INCLUDING BUT NOT LIMITED TO MISSING SMOKE AND CO DETECTORS AND HAND RAILS AND GUARD RAILS.</t>
  </si>
  <si>
    <t>HTTPS://SERVICES.SEATTLE.GOV/PORTAL/CUSTOMIZE/LINKTORECORD.ASPX?ALTID=1054257-VI</t>
  </si>
  <si>
    <t>1054260-VI</t>
  </si>
  <si>
    <t>HTTPS://SERVICES.SEATTLE.GOV/PORTAL/CUSTOMIZE/LINKTORECORD.ASPX?ALTID=1054260-VI</t>
  </si>
  <si>
    <t>1054261-VI</t>
  </si>
  <si>
    <t>PERMIT 6904257-CN ISSUED 12/21/23 AND PASSED THE FINAL BUILDING INSPECTION ON 05/03/24. PERMIT 7007479-EL ISSUED 02/01/24 AND PASSED THE FINAL INSPECTION ON 04/23/24.</t>
  </si>
  <si>
    <t>4905 SW OTHELLO ST</t>
  </si>
  <si>
    <t>HTTPS://SERVICES.SEATTLE.GOV/PORTAL/CUSTOMIZE/LINKTORECORD.ASPX?ALTID=1054261-VI</t>
  </si>
  <si>
    <t>(47.53748132, -122.39553757)</t>
  </si>
  <si>
    <t>1054262-VI</t>
  </si>
  <si>
    <t>HTTPS://SERVICES.SEATTLE.GOV/PORTAL/CUSTOMIZE/LINKTORECORD.ASPX?ALTID=1054262-VI</t>
  </si>
  <si>
    <t>1054265-VI</t>
  </si>
  <si>
    <t>CREATING AN AADU IN THE BASEMENT OF A SFR WITHOUT A PERMIT AND NOT OBTAINING THE REQUIRED PLUMBING, ELECTRICAL AND MECHANICAL PERMITS FOR WORK THROUGHOUT THE BUILDING ASSOCIATED WITH THE RECENT REMODEL OF THIS A 2-BED 1-BATH SFR WITH AN UNFINISHED BASEMENT AND AN UNFINISHED ATTIC</t>
  </si>
  <si>
    <t>AS OF 5/20/2022, CREATING AN AADU IN THE BASEMENT OF A SFR (NOT PER 6813476-CN) AND PERFORMING ELECTRICAL, PLUMBING, AND MECHANICAL WORK THROUGHOUT THIS SFR REQUIRES PERMITS AND INSPECTIONS ASSOCIATED WITH THE RECENT REMODEL OF THIS A 2-BED 1-BATH SFR WITH AN UNFINISHED BASEMENT AND AN UNFINISHED ATTIC.</t>
  </si>
  <si>
    <t>2022 MAY 20 12:00:00 AM</t>
  </si>
  <si>
    <t>954 19TH AVE E</t>
  </si>
  <si>
    <t>HTTPS://SERVICES.SEATTLE.GOV/PORTAL/CUSTOMIZE/LINKTORECORD.ASPX?ALTID=1054265-VI</t>
  </si>
  <si>
    <t>(47.62841662, -122.30698432)</t>
  </si>
  <si>
    <t>1054266-VI</t>
  </si>
  <si>
    <t>HTTPS://SERVICES.SEATTLE.GOV/PORTAL/CUSTOMIZE/LINKTORECORD.ASPX?ALTID=1054266-VI</t>
  </si>
  <si>
    <t>1054269-VI</t>
  </si>
  <si>
    <t>PER ONLINE; HOMELESS ENCAMPMENT. GARBAGE AND NEEDLES EVERYWHERE. THE CAMP HAS A PROPANE TANK AND ALSO CONNECTED TO THE CITY POWER UTILITY LINE.</t>
  </si>
  <si>
    <t>ZONING: HOMELESS ENCAMPMENT</t>
  </si>
  <si>
    <t>HTTPS://SERVICES.SEATTLE.GOV/PORTAL/CUSTOMIZE/LINKTORECORD.ASPX?ALTID=1054269-VI</t>
  </si>
  <si>
    <t>1054274-VI</t>
  </si>
  <si>
    <t>A NEW ELEVATED DECK IS BEING BUILT, RIGHT TO THE PROPERTY LINE IN THE ALLEY (BETWEEN 23RD AND 24TH AVE W). NO PERMIT. NO SETBACK. CONCERNED ABOUT HOMEOWNERS WILL START OBSTRUCTING THE ALLEY WITH GARBAGE/RECYCLING CANS, ETC...</t>
  </si>
  <si>
    <t>PERMIT 6907186-CN ISSUED 06/28/22 AND FINALED 10/28/22.</t>
  </si>
  <si>
    <t>2022 MAY 23 12:00:00 AM</t>
  </si>
  <si>
    <t>3837 C 23RD AVE W</t>
  </si>
  <si>
    <t>HTTPS://SERVICES.SEATTLE.GOV/PORTAL/CUSTOMIZE/LINKTORECORD.ASPX?ALTID=1054274-VI</t>
  </si>
  <si>
    <t>(47.65513589, -122.38658123)</t>
  </si>
  <si>
    <t>1054275-VI</t>
  </si>
  <si>
    <t>PER ONLINE; THERE IS A LARGE HOMELESS ENCAMPMENT WITH LITTER EVERYWHERE THAT IMPACTS THE QUALITY OF LIFE FOR EVERYONE AROUND. THIS PARCEL OF LAND (PARCEL ID: 8113100160) IS ZONED AS AN ENVIRONMENTALLY CRITICAL AREA (WETLAND) BUT IT SEEMS NO ONE (THE CITY OF SEATTLE OR THE OWNER IRWIN TAM) SEEMS TO CARE AND IT IS OKAY TO LET IT TURN INTO A COMPLETE JUNKYARD. VACCINATE THE PEOPLE LIVING THERE AND PROVIDE THEM WITH HOUSING AND CLEAN THE AREA UP. I HAVE NO IDEA HOW THE PREVIOUS CO</t>
  </si>
  <si>
    <t>OBSERVED JUNK STORAGE ON PROPERTY INCLUDING BUT NOT LIMITED TRASH, REFUSE, OLD APPLIANCES, BIKE, BIKE PARTS, PROPANE TANKS, DILAPIDATED FURNITURE, AND SALVAGED MATERIALS, WOOD SALVAGED WOOD. (VIOLATION CONFIRMED 05-12-2022 CJ)</t>
  </si>
  <si>
    <t>2022 JUL 06 12:00:00 AM</t>
  </si>
  <si>
    <t>HTTPS://SERVICES.SEATTLE.GOV/PORTAL/CUSTOMIZE/LINKTORECORD.ASPX?ALTID=1054275-VI</t>
  </si>
  <si>
    <t>1054276-VI</t>
  </si>
  <si>
    <t>THIS HOUSE HAS NO PERMIT. THEY ARE PUTTING IN A DORMER ON THE BACK OF THE HOUSE.</t>
  </si>
  <si>
    <t>CONSTRUCTION PERMIT 6906311-CN ISSUED 03/06/23 AND FINALED ON 10/03/23.</t>
  </si>
  <si>
    <t>208 NW 43RD ST</t>
  </si>
  <si>
    <t>HTTPS://SERVICES.SEATTLE.GOV/PORTAL/CUSTOMIZE/LINKTORECORD.ASPX?ALTID=1054276-VI</t>
  </si>
  <si>
    <t>(47.65913863, -122.35882982)</t>
  </si>
  <si>
    <t>1054278-VI</t>
  </si>
  <si>
    <t>ISSUE WITH BASEBOARD HEATING, BROKEN SOFIT BOARD, DETERIORATING ROOFING MATERIALS AND FLOOR TILES MISSING.</t>
  </si>
  <si>
    <t>HTTPS://SERVICES.SEATTLE.GOV/PORTAL/CUSTOMIZE/LINKTORECORD.ASPX?ALTID=1054278-VI</t>
  </si>
  <si>
    <t>1054279-VI</t>
  </si>
  <si>
    <t>I HAVE NOT HAVE A WORKING BATHROOM FOR 6 MONTHS. TOILET DOES NOT WORK, NO CAULKING IN THE SHOWER AND SINK FLOODS THE FLOOR IF TURNED ON.  THERE IS ALSO MOLD IN THE BATHROOM. THE KITCHEN FAUCET DOES NOT WORK AS WELL.  MANAGEMENT HAS IGNORED MY REPAIR REQUESTS REPEATEDLY ALTHOUGH I HAVE PAID MY RENT IN FULL EVERY MONTH.  I WOULD LIKE TO MOVE TO ANOTHER UNIT AS THIS ONE IS UNHEALTHY AND WE HAVE TO GO ELSEWHERE TO USE THE BATHROOM.</t>
  </si>
  <si>
    <t>7509 39TH AVE NE</t>
  </si>
  <si>
    <t>HTTPS://SERVICES.SEATTLE.GOV/PORTAL/CUSTOMIZE/LINKTORECORD.ASPX?ALTID=1054279-VI</t>
  </si>
  <si>
    <t>(47.68363545, -122.28662608)</t>
  </si>
  <si>
    <t>1054283-VI</t>
  </si>
  <si>
    <t>HTTPS://SERVICES.SEATTLE.GOV/PORTAL/CUSTOMIZE/LINKTORECORD.ASPX?ALTID=1054283-VI</t>
  </si>
  <si>
    <t>1054289-VI</t>
  </si>
  <si>
    <t>HTTPS://SERVICES.SEATTLE.GOV/PORTAL/CUSTOMIZE/LINKTORECORD.ASPX?ALTID=1054289-VI</t>
  </si>
  <si>
    <t>1054290-VI</t>
  </si>
  <si>
    <t>THERE IS A MAJOR REMODEL GOING ON AT 4720 52ND AVE. S - SEATTLE, WA 98118 AND WE ARE CONCERNED WHETHER THE OWNER OBTAINED ALL REQUIRED PERMITS. WE OVERHEARD A CONVERSATION ON SITE AND HEARD THE TWO INDIVIDUALS SAY THE ONLY PERMITS THEY HAD GOTTEN WERE FOR ELECTRICAL AND PLUMBING, NOT FOR FRAMING OR ANYTHING ELSE EVEN THOUGH THE FOOTPRINT OF THE HOME APPEARS TO BE INCREASING. WE WANT TO MAKE SURE THAT ALL WORK IS BEING DONE TO CODE.6882329-CN</t>
  </si>
  <si>
    <t>PERMIT 6913766-CN AND RELATED PERMITS RECEIVED FINAL APPROVAL 1/16/2024 FOR WORK ORIGINALLY STARTED WITHOUT PERMITS AND INSPECTIONS AND PERMIT 7005582-EL RECEIVED FINAL APPROVAL 1/22/2024.</t>
  </si>
  <si>
    <t>HTTPS://SERVICES.SEATTLE.GOV/PORTAL/CUSTOMIZE/LINKTORECORD.ASPX?ALTID=1054290-VI</t>
  </si>
  <si>
    <t>1054291-VI</t>
  </si>
  <si>
    <t>THE PRINCIPAL STRUCTURE (SF RESIDENCE) WAS DEMOLISHED WITHOUT A PERMIT (BEING ADDRESSED UNDER 1050284-VI) LEAVING THE ACCESSORY STRUCTURE (GARAGE).  THE ACCESSORY STRUCTURE IS NOW CONSIDERED THE PRIMARY STRUCTURE AND IS NOT ALLOWED BY CODE.</t>
  </si>
  <si>
    <t>GARAGE REMAINS AS A PRINCIPAL USE VIOLATION</t>
  </si>
  <si>
    <t>HTTPS://SERVICES.SEATTLE.GOV/PORTAL/CUSTOMIZE/LINKTORECORD.ASPX?ALTID=1054291-VI</t>
  </si>
  <si>
    <t>1054292-VI</t>
  </si>
  <si>
    <t>VACANT BUILDING, JUNK AND INOPERABLE VEHICLES</t>
  </si>
  <si>
    <t>HTTPS://SERVICES.SEATTLE.GOV/PORTAL/CUSTOMIZE/LINKTORECORD.ASPX?ALTID=1054292-VI</t>
  </si>
  <si>
    <t>1054293-VI</t>
  </si>
  <si>
    <t>NEIGHBOR DIGGING NEWSEWER LINES WITHOUTPERMITS.</t>
  </si>
  <si>
    <t>PERMIT 6903034-SS ACHIEVED FINAL APPROVAL ON 7/1/22 FOR WORK PERFORMED WITHOUT SS PERMIT AND INSPECTIONS.</t>
  </si>
  <si>
    <t>HTTPS://SERVICES.SEATTLE.GOV/PORTAL/CUSTOMIZE/LINKTORECORD.ASPX?ALTID=1054293-VI</t>
  </si>
  <si>
    <t>1054295-VI</t>
  </si>
  <si>
    <t>BUILDING STEPS IN THE ROW, BUILDING WALS ABOVE 6 FT, WALLS ARE POPPING INTO THE STREET, DIRT IS WASHING ONTO SIDEWALK. NO PERMITS OR CONES. FAKE CONSTRUCTION SETUP, JUST RED TAPE ALL OVER AND WORKERS WITH NO SAFETY EQUIPMENT</t>
  </si>
  <si>
    <t>AT THE 5/24/22 INVESTIGATION THE SDCI SITE INSPECTOR OBSERVED NEW CONCRETE STAIRS AND CHANGES TO ROCKERY, APPEARS TO HAVE CONSTRUCTED TIERED ROCKERY WALLS, OVER 4', WITHOUT PERMITS AND INSPECTIONS ON SITE WITH PARTIAL ECA STEEP SLOPE.</t>
  </si>
  <si>
    <t>7311 18TH AVE NE</t>
  </si>
  <si>
    <t>HTTPS://SERVICES.SEATTLE.GOV/PORTAL/CUSTOMIZE/LINKTORECORD.ASPX?ALTID=1054295-VI</t>
  </si>
  <si>
    <t>(47.68164914, -122.3091535)</t>
  </si>
  <si>
    <t>1054298-VI</t>
  </si>
  <si>
    <t>MY NEIGHBORS AT 8244 42ND AVE NE, 98115, INSTALLED A VERY NOISY HEAT PUMP (NOT A MITSUBISHI OR DAIKON) A COUPLE YEARS AGO THAT IS ON THE SIDE OF THEIR HOUSE BETWEEN OUR HOUSES AND NOT AT THE BACK OF THEIR HOUSE. IT IS LESS THAN 10 FT FROM THE PROPERTY LINE AND EXTREMELY NOISY--THEY USE IT FOR COOLING. IT ACTUALLY CAUSES A LOW VIBRATION IN MY HOUSE. I CAN'T BELIEVE THE LOCATION AND NOISE IS TO CODE.</t>
  </si>
  <si>
    <t>ON 5/25/22 THE SDCI MECHANICAL INSPECTOR OBSERVED HEATING AND COOLING EQUIPMENT INSTALLED AT SW SIDE OF HOUSE WITHOUT PERMITS AND INSPECTIONS. NEEDS FURNACE, REFRIGERATION AND ELECTRICAL PERMITS AND INSPECTIONS.</t>
  </si>
  <si>
    <t>8244 42ND AVE NE</t>
  </si>
  <si>
    <t>HTTPS://SERVICES.SEATTLE.GOV/PORTAL/CUSTOMIZE/LINKTORECORD.ASPX?ALTID=1054298-VI</t>
  </si>
  <si>
    <t>(47.68968492, -122.28310228)</t>
  </si>
  <si>
    <t>1054299-VI</t>
  </si>
  <si>
    <t>EXTENSIVE INTERIOR REMODEL OF MAIN HOUSE AND NEW ROOF (THE OLD ONE MUST HAVE COLLAPSED YEARS AGO) AND INTERIOR FRAMING ON EXISTING GARAGE CONCRETE FRAME.</t>
  </si>
  <si>
    <t>PERMIT 6925277-CN RECEIVED FINAL APPROVAL ON 4/21/2025 FOR THE REMODEL OF THIS SFR THAT WAS ORIGINALLY STARTED WITHOUT PERMITS AND INSPECTIONS.</t>
  </si>
  <si>
    <t>5211 S BRIGHTON ST</t>
  </si>
  <si>
    <t>HTTPS://SERVICES.SEATTLE.GOV/PORTAL/CUSTOMIZE/LINKTORECORD.ASPX?ALTID=1054299-VI</t>
  </si>
  <si>
    <t>(47.54139742, -122.26664182)</t>
  </si>
  <si>
    <t>1054300-VI</t>
  </si>
  <si>
    <t>HTTPS://SERVICES.SEATTLE.GOV/PORTAL/CUSTOMIZE/LINKTORECORD.ASPX?ALTID=1054300-VI</t>
  </si>
  <si>
    <t>1054302-VI</t>
  </si>
  <si>
    <t>BACKYARD TREE CUTTINGIN ECACOMPLAINANT WILL PROVIDE ACCESS</t>
  </si>
  <si>
    <t>2111 SUNSET AVE SW</t>
  </si>
  <si>
    <t>HTTPS://SERVICES.SEATTLE.GOV/PORTAL/CUSTOMIZE/LINKTORECORD.ASPX?ALTID=1054302-VI</t>
  </si>
  <si>
    <t>(47.58518553, -122.39538269)</t>
  </si>
  <si>
    <t>1054305-VI</t>
  </si>
  <si>
    <t>AS OF 6/6/2024, PERMIT 6903045-CN TO CREATE A SFR WITH AN AADU HAS RECEIVED FINAL APPROVAL FOR WORK ORIGINALLY STARTED WITHOUT PERMITS AND INSPECTIONS.</t>
  </si>
  <si>
    <t>HTTPS://SERVICES.SEATTLE.GOV/PORTAL/CUSTOMIZE/LINKTORECORD.ASPX?ALTID=1054305-VI</t>
  </si>
  <si>
    <t>1054307-VI</t>
  </si>
  <si>
    <t>DUPL - SEE 1053725-VI FOR ENFORCEMENT. SEE RELATED RECORDS FOR VBM</t>
  </si>
  <si>
    <t>HTTPS://SERVICES.SEATTLE.GOV/PORTAL/CUSTOMIZE/LINKTORECORD.ASPX?ALTID=1054307-VI</t>
  </si>
  <si>
    <t>1054310-VI</t>
  </si>
  <si>
    <t>DUPL - SEE 1053724-VI FOR ENFORCEMENT. SEE RELATED RECORDS FOR VBM</t>
  </si>
  <si>
    <t>HTTPS://SERVICES.SEATTLE.GOV/PORTAL/CUSTOMIZE/LINKTORECORD.ASPX?ALTID=1054310-VI</t>
  </si>
  <si>
    <t>1054315-VI</t>
  </si>
  <si>
    <t>GUTTING AND REMODELING WITHOUT A PERMIT</t>
  </si>
  <si>
    <t>AT THE TIME OF THE 5/26/22 INSPECTION, REMODELING OBSERVED REQUIRES PERMITS AND INSPECTIONS.  A STOP WORK ORDER WAS POSTED. SITE DESIGNATED AS A STEEP SLOPE, POTENTIAL SLIDE, AND KNOWN SLIDE ECA.</t>
  </si>
  <si>
    <t>2022 MAY 31 12:00:00 AM</t>
  </si>
  <si>
    <t>HTTPS://SERVICES.SEATTLE.GOV/PORTAL/CUSTOMIZE/LINKTORECORD.ASPX?ALTID=1054315-VI</t>
  </si>
  <si>
    <t>1054316-VI</t>
  </si>
  <si>
    <t>REMOVAL OF AN EXCEPTIONAL WESTERN RED CEDAR WITHOUT A PERMIT. THE CEDAR WAS GROWING IN THE SECTION OF GRAVES NEAR 115TH, WEST OF NORTHWEST HOSPITAL. THE TREE CUTTERS SAID THEY WERE WITH KING'S TREES AND GAVE ME THEIR CARD, ASSURING ME THAT A PERMIT HAD BEEN OBTAINED.</t>
  </si>
  <si>
    <t>6/1/22 JG EXCEPTIONAL WESTERN RED CEDAR CUT.</t>
  </si>
  <si>
    <t>1301 N 115TH ST</t>
  </si>
  <si>
    <t>HTTPS://SERVICES.SEATTLE.GOV/PORTAL/CUSTOMIZE/LINKTORECORD.ASPX?ALTID=1054316-VI</t>
  </si>
  <si>
    <t>(47.71143527, -122.33947809)</t>
  </si>
  <si>
    <t>1054317-VI</t>
  </si>
  <si>
    <t>NOTICE TO VACATEBY 06/01/22; SENTVIA TEXT. FRIDGEREPAIR REQUEST NOTHANDLED FOR OVER A WEEK.TENANT NEEDS MEDS KEPTREFRIGERATED.</t>
  </si>
  <si>
    <t>HBMC VIOLATIONS INCLUDING BUT NOT LIMITED TO REFRIGERATOR/FREEZER NOT WORKING, MISSING SMOKE AND CO DETECTORS AND RODENT ACTIVITY.</t>
  </si>
  <si>
    <t>14202 EVANSTON AVE N</t>
  </si>
  <si>
    <t>HTTPS://SERVICES.SEATTLE.GOV/PORTAL/CUSTOMIZE/LINKTORECORD.ASPX?ALTID=1054317-VI</t>
  </si>
  <si>
    <t>(47.73173275, -122.35127993)</t>
  </si>
  <si>
    <t>1054320-VI</t>
  </si>
  <si>
    <t>MAJOR REMODEL WITH NO PERMITS, INTERIOR GUTTED, EXTERIOR PORCH ROOF/FRAMING REPLACED, REROOF WITH CHIMNEY REMOVAL</t>
  </si>
  <si>
    <t>PERMITS HAVE BEEN ISSUED FOR WORK ORIGINALLY BEGUN W/O PERMITS &amp; INSPECTIONS: 6902001-SS; 6905426-EL, 6905321-RF, 6905322-FR, 6909944-CN, 6906459-CN. ALL PENDING INSPECTIONS.</t>
  </si>
  <si>
    <t>2702 QUEEN ANNE AVE N</t>
  </si>
  <si>
    <t>HTTPS://SERVICES.SEATTLE.GOV/PORTAL/CUSTOMIZE/LINKTORECORD.ASPX?ALTID=1054320-VI</t>
  </si>
  <si>
    <t>(47.64427106, -122.3566196)</t>
  </si>
  <si>
    <t>1054325-VI</t>
  </si>
  <si>
    <t>HTTPS://SERVICES.SEATTLE.GOV/PORTAL/CUSTOMIZE/LINKTORECORD.ASPX?ALTID=1054325-VI</t>
  </si>
  <si>
    <t>1054326-VI</t>
  </si>
  <si>
    <t>THE HOUSE AT 3935 S AMERICUS ST. WHERE I RENT THE BASEMENT UNIT IS NOT REGISTERED AS A RENTAL AND IS IN TOTAL DISREPAIR. THE HOUSE HAS 4 RENTAL UNITS INCLUDING MY BASEMENT UNIT AND 3 BEDROOM UNITS UPSTAIRS. CURRENTLY, THERE ARE 3 TENANTS RENTING AND LIVING THERE.ON 07/29/21 WATER FROM THE WASHING MACHINE BACKED UP THRU THE SEWER AND OUT THE TOILET FLOODING 70% OF THE BASEMENT. THE CARPET AND WALLS WERE SATURATED AND COVERED WITH SEWAGE AND DEBRIS. THE OWNER/LANDLORD HIRED</t>
  </si>
  <si>
    <t>MISSING FLOOR COVERING, MISSING WALL COVERING, MISSING ELECTRICAL OUTLET COVERING AND EMERGENCY EXIT ON SLEEPING ROOM DID NOT MEET CODE STANDARDS.</t>
  </si>
  <si>
    <t>3935 S AMERICUS ST</t>
  </si>
  <si>
    <t>HTTPS://SERVICES.SEATTLE.GOV/PORTAL/CUSTOMIZE/LINKTORECORD.ASPX?ALTID=1054326-VI</t>
  </si>
  <si>
    <t>(47.56003948, -122.28185738)</t>
  </si>
  <si>
    <t>1054327-VI</t>
  </si>
  <si>
    <t>GEOTECH OF RECORD IS NOT MONITORING THE SITE OR  PROVIDING FIELD REPORTS FOR EXCAVATION AND THE HOUSE IS UP ON CRIBBING 10'; SWO WAS POSTED AND NO RESPONSE FROM GC TO RESOLVE</t>
  </si>
  <si>
    <t>STOP WORK ORDER WAS REMOVED AND SDCI BUILDING INSPECTOR PASSED THE PRE-CONSTRUCTION INSPECTION ON 6/10/22 UNDER PERMIT 6716731-CN. AUTHORIZED TO RESUME WORK UNDER SUPERVISION OF GEOTECHNICAL ENGINEER.</t>
  </si>
  <si>
    <t>HTTPS://SERVICES.SEATTLE.GOV/PORTAL/CUSTOMIZE/LINKTORECORD.ASPX?ALTID=1054327-VI</t>
  </si>
  <si>
    <t>1054329-VI</t>
  </si>
  <si>
    <t>HTTPS://SERVICES.SEATTLE.GOV/PORTAL/CUSTOMIZE/LINKTORECORD.ASPX?ALTID=1054329-VI</t>
  </si>
  <si>
    <t>1054332-VI</t>
  </si>
  <si>
    <t>RAISING HOUSE ANDCUTTING CONCRETE ATFOUNDATION. ALL VISIBLE FROMRIGHT OF WAY.</t>
  </si>
  <si>
    <t>AS OF 6/2/2022, REMODELING A 2-BEDROOM 1-BATHROOM SINGLE FAMILY RESIDENCE WITH AN UNFINISHED BASEMENT AND AN UNFINISHED ATTIC INCLUDING CUTTING INTO THE FOUNDATION AND RAISING HOUSE REQUIRES PERMITS AND INSPECTIONS. STOP WORK ORDER POSTED 6/2/2022.</t>
  </si>
  <si>
    <t>HTTPS://SERVICES.SEATTLE.GOV/PORTAL/CUSTOMIZE/LINKTORECORD.ASPX?ALTID=1054332-VI</t>
  </si>
  <si>
    <t>1054334-VI</t>
  </si>
  <si>
    <t>921 20TH AVE</t>
  </si>
  <si>
    <t>HTTPS://SERVICES.SEATTLE.GOV/PORTAL/CUSTOMIZE/LINKTORECORD.ASPX?ALTID=1054334-VI</t>
  </si>
  <si>
    <t>(47.61102639, -122.30682744)</t>
  </si>
  <si>
    <t>1054335-VI</t>
  </si>
  <si>
    <t>THE PROPERTY AT THIS ADDRESS (CHURCH BUILDING, HOUSE, AND SHED) WAS SOLD AND IS NOW VACANT.  SOMEONE HAS BROKEN INTO THE HOUSE ON THE PROPERTY AND IS LIVING IN THERE.</t>
  </si>
  <si>
    <t>6757 38TH AVE S</t>
  </si>
  <si>
    <t>HTTPS://SERVICES.SEATTLE.GOV/PORTAL/CUSTOMIZE/LINKTORECORD.ASPX?ALTID=1054335-VI</t>
  </si>
  <si>
    <t>(47.54081006, -122.2850755)</t>
  </si>
  <si>
    <t>1054336-VI</t>
  </si>
  <si>
    <t>PER CSB; LITTER, JUNK, ETC. BEHIND DESERTED BUILDING IN THE ALLEY ON THE CORNER OF S. HANFORD ST. AND BEACON AVE., SOUTH. SDCI - ENFORCE JUNK STORAGE VIOLATION</t>
  </si>
  <si>
    <t>HTTPS://SERVICES.SEATTLE.GOV/PORTAL/CUSTOMIZE/LINKTORECORD.ASPX?ALTID=1054336-VI</t>
  </si>
  <si>
    <t>1054337-VI</t>
  </si>
  <si>
    <t>HTTPS://SERVICES.SEATTLE.GOV/PORTAL/CUSTOMIZE/LINKTORECORD.ASPX?ALTID=1054337-VI</t>
  </si>
  <si>
    <t>1054338-VI</t>
  </si>
  <si>
    <t>REPORTING VACANT BLDG GRASS IS RUN OVER NO ONE HAS LIVED HERE FOR SEVERAL YRS</t>
  </si>
  <si>
    <t>2022 JUN 05 12:00:00 AM</t>
  </si>
  <si>
    <t>HTTPS://SERVICES.SEATTLE.GOV/PORTAL/CUSTOMIZE/LINKTORECORD.ASPX?ALTID=1054338-VI</t>
  </si>
  <si>
    <t>1054340-VI</t>
  </si>
  <si>
    <t>THE OWNER OF PROPERTY OR IT'S AGENT HAVE PREVENTED ME ACCESS TO MY UNIT. THE UNIT REQUIRED KEY FOB AND AFTER TWO DAYS OF CREATING WORK REQUESTS THE COMPANY FAILS TO RESPOND</t>
  </si>
  <si>
    <t>2121 6TH AVE</t>
  </si>
  <si>
    <t>HTTPS://SERVICES.SEATTLE.GOV/PORTAL/CUSTOMIZE/LINKTORECORD.ASPX?ALTID=1054340-VI</t>
  </si>
  <si>
    <t>(47.61531295, -122.34042542)</t>
  </si>
  <si>
    <t>1054341-VI</t>
  </si>
  <si>
    <t>HOUSING - MY STOVE IS NOT WORKING POTA - TENANT RIGHTS</t>
  </si>
  <si>
    <t>HANDRAILS MISSING FROM THE FRONT STEPS, DOOR BELL DOES NOT WORK, HANDRAILS BROKEN ON THE INTERIOR STAIRWELL AND THE TOILET DOES NOT FLUSH (BROKEN CHAIN.)</t>
  </si>
  <si>
    <t>HTTPS://SERVICES.SEATTLE.GOV/PORTAL/CUSTOMIZE/LINKTORECORD.ASPX?ALTID=1054341-VI</t>
  </si>
  <si>
    <t>1054343-VI</t>
  </si>
  <si>
    <t>HTTPS://SERVICES.SEATTLE.GOV/PORTAL/CUSTOMIZE/LINKTORECORD.ASPX?ALTID=1054343-VI</t>
  </si>
  <si>
    <t>1054345-VI</t>
  </si>
  <si>
    <t>PER ONLINE; THE HOUSE I AM CALLING ABOUT IS NOT THE AUTO BODY SHOP ITSELF, BUT I BELIEVE IT IS PART OF THE PROPERTY AS IT DOES NOT HAVE AN ADDRESS. IT IS AN ABANDONED WOODEN HOME THAT IS FALLING DOWN AND LOOKS LIKE A MAJOR FIRE HAZARD (EXTREMELY CLOSE TO MY HOME) AND IS ALSO POSSIBLY A BIOHAZARD BY THE LOOKS OF IT.</t>
  </si>
  <si>
    <t>2938 SW AVALON WAY</t>
  </si>
  <si>
    <t>HTTPS://SERVICES.SEATTLE.GOV/PORTAL/CUSTOMIZE/LINKTORECORD.ASPX?ALTID=1054345-VI</t>
  </si>
  <si>
    <t>1054348-VI</t>
  </si>
  <si>
    <t>HTTPS://SERVICES.SEATTLE.GOV/PORTAL/CUSTOMIZE/LINKTORECORD.ASPX?ALTID=1054348-VI</t>
  </si>
  <si>
    <t>1054349-VI</t>
  </si>
  <si>
    <t>UN-PERMITTED RE-MODEL, ELECTRICAL ANDPLUMBING WORK BEINGDONE.  COMPLAINANT WILL ALLOW ACCESS TOVIEW WORK BEING DONE.</t>
  </si>
  <si>
    <t>PERMIT FOR BATHROOM OBTAINED: 6919881-CN ISSUED 08/30/22 . PERMIT OR COMPLIANCE INSPECTION REQUIRED FOR WORK IN BASEMENT. SEE ELECTRICAL PERMITS 6904464-EL AND 6908366-EL. ELECTRICAL PERMITS FINALED 04/17/23.AT THE TIME OF THE JUNE 7, 2022 INSPECTION, THE REMODELING OF THE BASEMENT AND UPSTAIRS BATHROOM REQUIRES A PERMIT AND INSPECTIONS. A STOP WORK ORDER WAS POSTED.</t>
  </si>
  <si>
    <t>1722 SW TRENTON ST</t>
  </si>
  <si>
    <t>HTTPS://SERVICES.SEATTLE.GOV/PORTAL/CUSTOMIZE/LINKTORECORD.ASPX?ALTID=1054349-VI</t>
  </si>
  <si>
    <t>(47.52490817, -122.35750358)</t>
  </si>
  <si>
    <t>1054350-VI</t>
  </si>
  <si>
    <t>PER ONLINE; THE HOME HAS BEEN CONDEMNED DUE TO FIRE. IT DOES HAVE A NO TRESPASSING SIGN. A COUPLE WEEKS AGO A HOMELESS MOTOR HOME PULLED UP AND THEY HAVE BEEN USING POWER AND LIVING INSIDE AND INSIDE THE SHEDS IN THE BACK BEHIND THE FENCE. WE HAVE TRIED CONTACTING THE OWNER OF RECORD: TURNKEY BUILDERS INC. THEY HAVE NOT DONE ANYTHING TO SECURE THE HOME. WE ARE WORRIED ABOUT FIRES, DESTRUCTION, UNSAFE ENVIRONMENT. I DIDN'T NOT FEEL SAFE ENOUGH TO TAKE PICTURES OF THE BR</t>
  </si>
  <si>
    <t>HTTPS://SERVICES.SEATTLE.GOV/PORTAL/CUSTOMIZE/LINKTORECORD.ASPX?ALTID=1054350-VI</t>
  </si>
  <si>
    <t>1054351-VI</t>
  </si>
  <si>
    <t>STRUCTURAL AND ELECTRICALWORK BEING DONE WITH NO PERMITS. VISIBLE FROMROW.</t>
  </si>
  <si>
    <t>PERMIT 6904439-EL ACHIEVED FINAL APPROVAL ON 2/10/23; PERMIT 6906448-CN ACHIEVED FINAL APPROVAL ON 3/10/23 FOR WORK ORIGINALLY BEGUN W/O PERMITS &amp; INSPECTIONS.</t>
  </si>
  <si>
    <t>4725 2ND AVE NE</t>
  </si>
  <si>
    <t>HTTPS://SERVICES.SEATTLE.GOV/PORTAL/CUSTOMIZE/LINKTORECORD.ASPX?ALTID=1054351-VI</t>
  </si>
  <si>
    <t>(47.663979, -122.32750428)</t>
  </si>
  <si>
    <t>1054352-VI</t>
  </si>
  <si>
    <t>HTTPS://SERVICES.SEATTLE.GOV/PORTAL/CUSTOMIZE/LINKTORECORD.ASPX?ALTID=1054352-VI</t>
  </si>
  <si>
    <t>1054353-VI</t>
  </si>
  <si>
    <t>CONSTRUCTION PROJECT HAS TRIMMED SOME OF THENEIGHBOR'S TREE. BUILT NEW STRUCTURE RIGHT UPINTO BRANCHES--CONCERNS THAT ANY MORE DAMAGETO TREE WILL BE IRREPARABLE.TOPPING TREE.IS AWARE COULD BE CIVIL MATTER BUT BELIEVESPERMIT TREE PROTECTION NOT BEING OBSERVED.</t>
  </si>
  <si>
    <t>ON 6/21/22 THE SDCI SITE INSPECTOR RECEIVED THE 6/14/22 ARBORIST REPORT FOR THE NEIGHBOR'S ADJACENT JAPANESE WHITE PINE LOCATED AT 907 NE 70TH ST.   DEVELOPER TO FOLLOW ARBORIST RECOMMENDATIONS AND COMPLETE THE WORK UNDER PERMIT 6788238-CN.</t>
  </si>
  <si>
    <t>911 NE 70TH ST</t>
  </si>
  <si>
    <t>HTTPS://SERVICES.SEATTLE.GOV/PORTAL/CUSTOMIZE/LINKTORECORD.ASPX?ALTID=1054353-VI</t>
  </si>
  <si>
    <t>(47.6793557, -122.31831498)</t>
  </si>
  <si>
    <t>1054354-VI</t>
  </si>
  <si>
    <t>NEW DECK BUILT NO PERMIT</t>
  </si>
  <si>
    <t>PERMIT 6919503-CN ACHIEVED FINAL APPROVAL ON 10/4/22 FOR WORK ORIGINALLY BEGUN WITHOUT PERMITS AND INSPECTIONS.</t>
  </si>
  <si>
    <t>1915 N 43RD ST</t>
  </si>
  <si>
    <t>HTTPS://SERVICES.SEATTLE.GOV/PORTAL/CUSTOMIZE/LINKTORECORD.ASPX?ALTID=1054354-VI</t>
  </si>
  <si>
    <t>(47.65895984, -122.33434931)</t>
  </si>
  <si>
    <t>1054356-VI</t>
  </si>
  <si>
    <t>HTTPS://SERVICES.SEATTLE.GOV/PORTAL/CUSTOMIZE/LINKTORECORD.ASPX?ALTID=1054356-VI</t>
  </si>
  <si>
    <t>1054357-VI</t>
  </si>
  <si>
    <t>HTTPS://SERVICES.SEATTLE.GOV/PORTAL/CUSTOMIZE/LINKTORECORD.ASPX?ALTID=1054357-VI</t>
  </si>
  <si>
    <t>1054359-VI</t>
  </si>
  <si>
    <t>PER CSB: SQUATTING IN EMPTY BUILDING, CONSTANT BREAK-INS AND THEFT. TRESPASSING IN MAIN BUILDING AT NIGHT.</t>
  </si>
  <si>
    <t>HTTPS://SERVICES.SEATTLE.GOV/PORTAL/CUSTOMIZE/LINKTORECORD.ASPX?ALTID=1054359-VI</t>
  </si>
  <si>
    <t>1054360-VI</t>
  </si>
  <si>
    <t>CONSTRUCTION AND ELECTRICAL WORK WITHOUT A PERMIT. CHANGED GARAGE INTO A LIVING ROOM/HABITABLE SPACE(CREATED AADU)</t>
  </si>
  <si>
    <t>PERMIT 6903730-EL ISSUED 06/05/22 AND FINALED 09/15/22.</t>
  </si>
  <si>
    <t>5411 26TH AVE SW</t>
  </si>
  <si>
    <t>HTTPS://SERVICES.SEATTLE.GOV/PORTAL/CUSTOMIZE/LINKTORECORD.ASPX?ALTID=1054360-VI</t>
  </si>
  <si>
    <t>(47.55331558, -122.36594643)</t>
  </si>
  <si>
    <t>1054361-VI</t>
  </si>
  <si>
    <t>PER ONLINE; THERE IS AN EXCEPTIONAL WESTERN RED CEDAR NEXT TO THE CONSTRUCTION OF A NEW HOUSING DEVELOPMENT.  THERE IS NO PROTECTION FENCE AROUND THE CEDAR.  THE CEDAR IS IN IMMINENT DANGER - THE ROOTS ARE CUT AND UNPROTECTED.  PLEASE MAKE SURE THE FENCE IS PUT IN PLACE AND THE TREE IS PROTECTED, PER CODE.  THANK YOU.</t>
  </si>
  <si>
    <t>THE TREE PROTECTION FOR THE EXCEPTIONAL WESTERN RED CEDAR WAS PER THE APPROVED PLANS FOR PERMIT 6735697-CN ON 9/13/22.</t>
  </si>
  <si>
    <t>2022 JUN 29 12:00:00 AM</t>
  </si>
  <si>
    <t>8328 13TH AVE NW</t>
  </si>
  <si>
    <t>HTTPS://SERVICES.SEATTLE.GOV/PORTAL/CUSTOMIZE/LINKTORECORD.ASPX?ALTID=1054361-VI</t>
  </si>
  <si>
    <t>(47.68943894, -122.37252105)</t>
  </si>
  <si>
    <t>1054362-VI</t>
  </si>
  <si>
    <t>HTTPS://SERVICES.SEATTLE.GOV/PORTAL/CUSTOMIZE/LINKTORECORD.ASPX?ALTID=1054362-VI</t>
  </si>
  <si>
    <t>1054365-VI</t>
  </si>
  <si>
    <t>THE HOUSE AT 7004 RAVENNA AVE NE BURNED DOWN 2 YEARS AGO, IT IS A DANGEROUS SHELL OF A BUILDING WITH SQUATTERS IN CARS ON THE PROPERTY. WHAT IS THE STATUS OF THIS PROPERTY, WHEN WILL IT BE DEMOLISHED AND REBUILT? .</t>
  </si>
  <si>
    <t>2022 JUN 14 12:00:00 AM</t>
  </si>
  <si>
    <t>HTTPS://SERVICES.SEATTLE.GOV/PORTAL/CUSTOMIZE/LINKTORECORD.ASPX?ALTID=1054365-VI</t>
  </si>
  <si>
    <t>1054366-VI</t>
  </si>
  <si>
    <t>HOME APPEARS ABANDONED AND GARAGE ON LAKESIDE AVE IS COLLAPSING.</t>
  </si>
  <si>
    <t>HTTPS://SERVICES.SEATTLE.GOV/PORTAL/CUSTOMIZE/LINKTORECORD.ASPX?ALTID=1054366-VI</t>
  </si>
  <si>
    <t>1054367-VI</t>
  </si>
  <si>
    <t>THIS HOUSE HAS NOT BEEN OCCUPIED FOR MANY YEARS. AS SUCH, IT TENDS TO ATTRACT PEOPLE DUMPING GARBAGE. USUALLY THIS IS SMALL STUFF, BUT ON 5/27/2022 SOMEONE DUMPED A FULL LOAD OF RIPPED UP CARPET AND A MATTRESS IN THE ALLEY BEHIND THE HOUSE. IF THIS IS LEFT UNATTENDED, IT WILL ONLY ATTRACT MORE GARBAGE.</t>
  </si>
  <si>
    <t>HTTPS://SERVICES.SEATTLE.GOV/PORTAL/CUSTOMIZE/LINKTORECORD.ASPX?ALTID=1054367-VI</t>
  </si>
  <si>
    <t>1054371-VI</t>
  </si>
  <si>
    <t>VERY LARGE TREE ON MY PROPERTY AND SPLIT WITHNEIGHBORING PROPERTY AND  CUT DOWN TODAYTHEY ARE BLDG 9 UNITS IN THIS SMALL SPACE 6820261-CN</t>
  </si>
  <si>
    <t>9/27/22 TREE PROTECTION IN PLACE PER APPROVED PLANS FOR PERMIT 6820339-CN AND ARBORIST REPORT RECEIVED AND REVIEWED BY SDCI ARBORIST.</t>
  </si>
  <si>
    <t>11822 31ST PL NE</t>
  </si>
  <si>
    <t>HTTPS://SERVICES.SEATTLE.GOV/PORTAL/CUSTOMIZE/LINKTORECORD.ASPX?ALTID=1054371-VI</t>
  </si>
  <si>
    <t>(47.71465492, -122.29523164)</t>
  </si>
  <si>
    <t>1054372-VI</t>
  </si>
  <si>
    <t>HOUSE HAS BEEN VACANT FOR SEVERAL YEARS; ON APRIL 5, 2022 THE BACK DOOR WAS BROKEN INTO AND IS WIDE OPEN (ALLEY SIDE).  SPD HAS BEEN NOTIFIED OF BREAK-IN.  THE HOUSE IS AT RISK FOR POTENTIAL TRESPASSERS/CRIMINAL ACTIVITY; UNABLE TO NOTIFY PROPERTY OWNER, BACKYARD IS OVERGROWN TO THE POINT OF POTENTIAL FIRE RISK AND RODENT INFESTATION.</t>
  </si>
  <si>
    <t>2022 JUN 13 12:00:00 AM</t>
  </si>
  <si>
    <t>HTTPS://SERVICES.SEATTLE.GOV/PORTAL/CUSTOMIZE/LINKTORECORD.ASPX?ALTID=1054372-VI</t>
  </si>
  <si>
    <t>1054373-VI</t>
  </si>
  <si>
    <t>MOLD AFTER GARAGE FLOODIN JANUARY (000611-22CP). INSPECTED BYPRIVATE COMPANY WHO RECOMMENDEDMOVING OUT PER UNINHABITABLE. WASDISPLACED FOR 4 MONTHS.HOUSE HAS BEEN TREATEDFOR MOLD (OZONE, ETC). LEAKS CAUSEMOLD TO REGROW PER SPORES HAVETAKEN ROOT. SEVERE HEALTH ANDMEDICAL CONDITIONS FOR FAMILY TOCONSIDER.</t>
  </si>
  <si>
    <t>HBMC VIOLATIONS INCLUDING BUT NOT LIMITED TO ELECTRIC, PEELING PAINT AND HOT WATER TANK CODE ISSUES.</t>
  </si>
  <si>
    <t>2022 AUG 17 12:00:00 AM</t>
  </si>
  <si>
    <t>11742 20TH AVE NE</t>
  </si>
  <si>
    <t>HTTPS://SERVICES.SEATTLE.GOV/PORTAL/CUSTOMIZE/LINKTORECORD.ASPX?ALTID=1054373-VI</t>
  </si>
  <si>
    <t>(47.71518757, -122.3068743)</t>
  </si>
  <si>
    <t>1054374-VI</t>
  </si>
  <si>
    <t>RETAINING WALL BEING BUILT WITHOUT A PERMIT.  HEIGHT IS OVER 4 FEET.  WALL IS OUTSIDE PROPERTY LINE, INTO RIGHT OF WAY.  MAY AFFECT SIGHT TRIANGLE FOR CARS AND PEDESTRIANS.  OWNERS MAY BE ADDING A FENCE ON TOP OF WALL, WHICH WOULD ALSO BE OVER HEIGHT LIMITS.  CONSTRUCTION METHOD OF LEAVING AN EXISTING WALL (WITHIN CODE LIMITS FOR PLACEMENT AND HEIGHT) AND BUILDING NEW ON OUTSIDE OF EXISTING, IS ALSO QUESTIONABLE.</t>
  </si>
  <si>
    <t>8/3/22 THE SDCI BUILDING INSPECTOR WAS ONSITE TO MEET WITH CONTRACTOR AND OWNER AND TO MEASURE THE RETAINING WALL. THE ORNAMENTAL CAP ON THE TOP OF THE WALL IS NOT BEING INCLUDED IN THE MEASUREMENT AS IT IS NOT RETAINING ANY SOIL. NOV WITHDRAWN.</t>
  </si>
  <si>
    <t>3212 NE 70TH ST</t>
  </si>
  <si>
    <t>HTTPS://SERVICES.SEATTLE.GOV/PORTAL/CUSTOMIZE/LINKTORECORD.ASPX?ALTID=1054374-VI</t>
  </si>
  <si>
    <t>(47.67959675, -122.29277106)</t>
  </si>
  <si>
    <t>1054377-VI</t>
  </si>
  <si>
    <t>PER ONLINE; THE USE OF THE SPACE HAS CHANGED FROM RETAIL WITHOUT A CERTIFICATE OF APPROVAL. SIGNAGE HAS BEEN INSTALLED WITHOUT A CERTIFICATE OF APPROVAL. A COMPLIANCE LETTER WAS ISSUED WITH NO SUBMISSION OF A APPLICATION OR REMOVAL OF THE UNAPPROVED USE OR SIGNAGE.</t>
  </si>
  <si>
    <t>INCORRECT USE VIOLATION (CHANGE OF USE PERMIT APPLICATION 6928816-CN)</t>
  </si>
  <si>
    <t>620 1ST AVE</t>
  </si>
  <si>
    <t>HTTPS://SERVICES.SEATTLE.GOV/PORTAL/CUSTOMIZE/LINKTORECORD.ASPX?ALTID=1054377-VI</t>
  </si>
  <si>
    <t>1054379-VI</t>
  </si>
  <si>
    <t>PER ONLINE; CONTINUED REMOVAL OF TREES AND VEGETATION IN ECA AND NO ONE IS CONSIDERING THE PROBABILITY OF LANDSLIDES.  THE PAST COUPLE OF WEEKS THE BUILDER HAS SLOWLY REMOVED VEGETATION PAST THE STAKES PLACED BY THE CITY IN MAY.  THEY HAVE WORKERS AT ODD HOURS REMOVING VEGETATION AND THIS PAST WEEK MUD JUST FLOWED DOWN CAUSING PUDDLES THAT DON'T DRAIN ON THE STREET.  NOT ONLY HAS THE CITY ALLOWED THEM TO STRIP THE WEST HILLSIDE OF 46TH AVE S WITH NO VEGETATION REPLACED</t>
  </si>
  <si>
    <t>AS OF 6/14/2022, NEW BACK DECK AND NEW RETAINING WALLS IN THE STEEP SLOPE ECA BUFFER AND POSSIBLY IN THE STEEP SLOPE ECA ON THE SOUTH SIDE OF THIS NEW SFR ARE NOT PER EXPIRED PERMIT 6694672-CN. THIS PERMIT NEEDS TO BE RENEWED AND A REVISION NEEDS TO BE SUBMITTED, REVIEWED, APPROVED AND INSPECTED TO EITHER KEEP THIS AND ANY UNPERMITTED WORK OR TO RESTORE THE SITE TO WHAT WAS APPROVED UNDER PERMIT 6694672-CN. STOP WORK ORDER POSTED 7/13/2022 AND UPDATED 7/14/2022.</t>
  </si>
  <si>
    <t>4820 46TH AVE S</t>
  </si>
  <si>
    <t>HTTPS://SERVICES.SEATTLE.GOV/PORTAL/CUSTOMIZE/LINKTORECORD.ASPX?ALTID=1054379-VI</t>
  </si>
  <si>
    <t>(47.55884556, -122.27548783)</t>
  </si>
  <si>
    <t>1054380-VI</t>
  </si>
  <si>
    <t>THIS CONSTRUCTION SITE HAS OBSTRUCTED SIDEWALKS, STREET AND STAIR-CLIMB WITH TRASH, RUBBLE AND EXCAVATED HOLES FOR OVER TWO YEARS. ALL THEALL FOUR SIDEWALKS ARE CLOSED AT THE INTERSECTION OF S ANGELINE AND 46TH AVE S WITH NO END IN SIGHT. WE HAVE PUT UP WITH MOUNTAINS OF TRASH, MUD, CONSTRUCTION DEBRIS FOR WAY BEYOND A REASONABLE TIMEFRAME. WHEN WILL DCI HOLD THIS BUILDER ACCOUNTABLE?</t>
  </si>
  <si>
    <t>AS OF 6/14/2022, NEW BACK DECK AND NEW RETAINING WALLS IN THE STEEP SLOPE ECA BUFFER AND POSSIBLY IN THE STEEP SLOPE ECA ON THE SOUTH SIDE OF THIS NEW SFR ARE NOT PER EXPIRED PERMIT 6694685-CN. THIS PERMIT NEEDS TO BE RENEWED AND A REVISION NEEDS TO BE SUBMITTED, REVIEWED, APPROVED AND INSPECTED TO EITHER KEEP THIS AND ANY UNPERMITTED WORK OR TO RESTORE THE SITE TO WHAT WAS APPROVED UNDER PERMIT 6694685-CN. STOP WORK ORDER POSTED 7/13/2022.</t>
  </si>
  <si>
    <t>4816 46TH AVE S</t>
  </si>
  <si>
    <t>HTTPS://SERVICES.SEATTLE.GOV/PORTAL/CUSTOMIZE/LINKTORECORD.ASPX?ALTID=1054380-VI</t>
  </si>
  <si>
    <t>(47.55881737, -122.27533121)</t>
  </si>
  <si>
    <t>1054381-VI</t>
  </si>
  <si>
    <t>PER ONLINE; I THINK THAT THE DEVELOPER BUILDING THE 3 SINGLE FAMILY RESIDENCES AT 4814 46TH AVE S, ETC. (3 NEW HOUSES IN A ROW) IS PRETTY BLATANTLY BREAKING THE CITY ECA RULES RELATED TO CONSTRUCTION ON A STEEP SLOPE.  WHILE THERE MIGHT BE A JUSTIFICATION FOR ACTIONS TAKEN DESCRIBED BELOW, I THINK THERE'S A REAL CHANCE THAT THE EXCAVATION OCCURRING RECENTLY IS CREATING A MAJOR SAFETY HAZARD.  CONSTRUCTION IS BEING DONE AT THE BOTTOM OF A VERY STEEP HILL, AND THE PROJ</t>
  </si>
  <si>
    <t>AS OF 6/14/2022, NEW BACK DECK AND NEW RETAINING WALLS IN THE STEEP SLOPE ECA BUFFER AND POSSIBLY IN THE STEEP SLOPE ECA ON THE SOUTH SIDE OF THIS NEW SFR ARE NOT PER EXPIRED PERMIT 6694688-CN. THIS PERMIT NEEDS TO BE RENEWED AND A REVISION NEEDS TO BE SUBMITTED, REVIEWED, APPROVED AND INSPECTED TO EITHER KEEP THIS AND ANY UNPERMITTED WORK OR TO RESTORE THE SITE TO WHAT WAS APPROVED UNDER PERMIT 6694688-CN. STOP WORK ORDER POSTED 7/13/2022.</t>
  </si>
  <si>
    <t>4814 46TH AVE S</t>
  </si>
  <si>
    <t>HTTPS://SERVICES.SEATTLE.GOV/PORTAL/CUSTOMIZE/LINKTORECORD.ASPX?ALTID=1054381-VI</t>
  </si>
  <si>
    <t>(47.55884602, -122.27517497)</t>
  </si>
  <si>
    <t>1054382-VI</t>
  </si>
  <si>
    <t>PER ONLINE; THERE IS SOME EXCAVATING GOING ON NEAR THIS PROPERTY THAT SEEMS TO BE TOO CLOSE TO THE CREEK AND MAYBE ENCROACHING UPON THE GREENSPACE. I THOUGHT ANY DEVELOPMENT HAD TO BE 100 FEET FROM THE CREEK. THE AREA TO WHICH I AM REFERRING IS SOUTH OF 6721 25TH AVE SW, ADJACENT TO CITY LIGHT POLE #1380837.</t>
  </si>
  <si>
    <t>5/19/2022 - COMPLAINT BEING INVESTIGATED AND ENFORCED BY THE ZONING INSPECTIONS GROUP.</t>
  </si>
  <si>
    <t>6731 25TH AVE SW</t>
  </si>
  <si>
    <t>HTTPS://SERVICES.SEATTLE.GOV/PORTAL/CUSTOMIZE/LINKTORECORD.ASPX?ALTID=1054382-VI</t>
  </si>
  <si>
    <t>(47.54187898, -122.36495004)</t>
  </si>
  <si>
    <t>1054384-VI</t>
  </si>
  <si>
    <t>PROPERTY OWNER IS PLOWING IN A NEW DRIVEWAY IN THE STREET FACING FRONT OF THE HOME WITHOUT A ROAD APPROACH PERMIT. HEAVY MACHINERY IS BEING USED TO DIG IN ROW WITH NO APPARENT LOCATES. STANDING WATER IN THE ROW MAY HOW A CITY WATER PIPE WAS DAMAGED IN THE PROCESS</t>
  </si>
  <si>
    <t>PERMIT 6966886--CN ISSUED 07/05/23.</t>
  </si>
  <si>
    <t>HTTPS://SERVICES.SEATTLE.GOV/PORTAL/CUSTOMIZE/LINKTORECORD.ASPX?ALTID=1054384-VI</t>
  </si>
  <si>
    <t>1054385-VI</t>
  </si>
  <si>
    <t>6737 25TH AVE SW</t>
  </si>
  <si>
    <t>HTTPS://SERVICES.SEATTLE.GOV/PORTAL/CUSTOMIZE/LINKTORECORD.ASPX?ALTID=1054385-VI</t>
  </si>
  <si>
    <t>(47.54168053, -122.36500576)</t>
  </si>
  <si>
    <t>1054386-VI</t>
  </si>
  <si>
    <t>PER ONLINE; MY NEIGHBOR RECENTLY CUT DOWN A COUPLE OF VERY LARGE TREES ON A VERY STEEP SLOPE AND I DON'T THINK THERE WAS ANY PERMITS OR REVIEWS OF THE TREE REMOVAL BY THE CITY OF SEATTLE. I ALSO DON'T THINK THERE IS A PLAN TO REPLACE THEM IN THIS VERY SENSITIVE AREA DUE TO THE STEEP SLOPE</t>
  </si>
  <si>
    <t>TWO TREES REMOVED IN ECA (STEEP SLOPE) WITHOUT PERMIT OR APPROVAL.</t>
  </si>
  <si>
    <t>113 32ND AVE E</t>
  </si>
  <si>
    <t>HTTPS://SERVICES.SEATTLE.GOV/PORTAL/CUSTOMIZE/LINKTORECORD.ASPX?ALTID=1054386-VI</t>
  </si>
  <si>
    <t>(47.61935858, -122.2915688)</t>
  </si>
  <si>
    <t>1054387-VI</t>
  </si>
  <si>
    <t>SQUATTERS HAVE ENTERED THIS BUILDING WE BELIEVE THROUGH A BASEMENT WINDOW ON THE NORTH SIDE OF BUILDING</t>
  </si>
  <si>
    <t>HTTPS://SERVICES.SEATTLE.GOV/PORTAL/CUSTOMIZE/LINKTORECORD.ASPX?ALTID=1054387-VI</t>
  </si>
  <si>
    <t>1054388-VI</t>
  </si>
  <si>
    <t>INTERIOR ALTERATIONS BEING DONE WITHOUT PERMITS &amp; INSPECTIONS; CREATING NEW UNITS ON GROUND LEVEL OR WORKING IN EXISTING? REFERRED FROM KC PLUMBING; PHOTOS SHOW, NEW ELECTRICAL, PLUMBING AND CONSTRUCTION</t>
  </si>
  <si>
    <t>6452851-CN EXPIRED 9/17/17 WITHOUT COMPLETING INSPECTIONS AND NO FINAL APPROVAL; THERE IS A REVISION PENDING UNDER RECORD 6452851-CN-001 THAT WAS NOT APPROVED AND HAS CORRECTIONS PENDING.SEE ALSO CASES: 1054395 AND 1054397</t>
  </si>
  <si>
    <t>HTTPS://SERVICES.SEATTLE.GOV/PORTAL/CUSTOMIZE/LINKTORECORD.ASPX?ALTID=1054388-VI</t>
  </si>
  <si>
    <t>1054389-VI</t>
  </si>
  <si>
    <t>HTTPS://SERVICES.SEATTLE.GOV/PORTAL/CUSTOMIZE/LINKTORECORD.ASPX?ALTID=1054389-VI</t>
  </si>
  <si>
    <t>1054390-VI</t>
  </si>
  <si>
    <t>PER FAS:DWELLING UNIT CREATED WITHOUT A PERMITHTTPS://WWW.AIRBNB.COM/ROOMS/PLUS/19591463 HTTPS://WWW.AIRBNB.COM/ROOMS/49011550</t>
  </si>
  <si>
    <t>5918 19TH AVE S</t>
  </si>
  <si>
    <t>HTTPS://SERVICES.SEATTLE.GOV/PORTAL/CUSTOMIZE/LINKTORECORD.ASPX?ALTID=1054390-VI</t>
  </si>
  <si>
    <t>(47.54936707, -122.30822889)</t>
  </si>
  <si>
    <t>1054391-VI</t>
  </si>
  <si>
    <t>HBMC VIOLATIONS INCLUDING BUT NOT LIMITED TO MISSING SMOKE DETECTOR AND CO DETECTOR AND SOME PEELING PAINT.</t>
  </si>
  <si>
    <t>HTTPS://SERVICES.SEATTLE.GOV/PORTAL/CUSTOMIZE/LINKTORECORD.ASPX?ALTID=1054391-VI</t>
  </si>
  <si>
    <t>1054392-VI</t>
  </si>
  <si>
    <t>PER ONLINE; FIVE LARGE TREES HAVE BEEN CUT DOWN IN AN ENVIRONMENTALLY CRITICAL AREA: ON PARCEL  0579000980, WHICH IS ADJACENT TO, AND EAST OF, 1926 NW 98TH ST. THE TREES WERE FELLED BY THE PROPERTY OWNER (JULIEN VANCAUWENBERGHE) WITHIN THE LAST WEEK. ALL OF THE TREES WERE OVER 2-FEET IN DIAMETER. SOME OF THE TREES ARE ON A STEEP SLOPE (DESIGNATED AS A LANDSLIDE-PRONE AREA BY THE CITY) AND SOME ARE IN A WETLANDS, WHERE THE TRUNKS HAVE FALLEN ACROSS A STREAM ON THE PROPE</t>
  </si>
  <si>
    <t>MULTIPLE TREES CUT IN ECA</t>
  </si>
  <si>
    <t>1920 NW 98TH ST</t>
  </si>
  <si>
    <t>HTTPS://SERVICES.SEATTLE.GOV/PORTAL/CUSTOMIZE/LINKTORECORD.ASPX?ALTID=1054392-VI</t>
  </si>
  <si>
    <t>(47.70070163, -122.38165281)</t>
  </si>
  <si>
    <t>1054393-VI</t>
  </si>
  <si>
    <t>BUILDING FIRE</t>
  </si>
  <si>
    <t>AS OF 6/16/2022, DUE TO A FIRE THAT STARTED ON THE EVENING OF 6/12/2022 IN THIS MIXED-USE URM BUILDING, THIS BUILDING HAS BEEN POSTED LIMITED ENTRY WITH ACCESS ALLOWED IN SOME UNITS ON THE WEST SIDE OF THE 1ST AND BASEMENT LEVELS OF THIS BUILDING.</t>
  </si>
  <si>
    <t>HTTPS://SERVICES.SEATTLE.GOV/PORTAL/CUSTOMIZE/LINKTORECORD.ASPX?ALTID=1054393-VI</t>
  </si>
  <si>
    <t>1054395-VI</t>
  </si>
  <si>
    <t>NEW WIRING REPORTED BY KC PLUMBING AND OLD ELECTRICAL PERMIT 6554204-EL EXPIRED 8/31/17 WITHOUT OBTAINING FINAL APPROVAL. THIS PERMIT WAS RELATED TO THE ADDITION OF UNITS IN THE BASEMENT AND EXPIRED PERMIT 6452851-CN</t>
  </si>
  <si>
    <t>6926731-EL ISSUED 10/7/22 PENDING INSPECTIONS. NEW WIRING WITHOUT PERMITS AND INSPECTIONS REPORTED BY KC PLUMBING IN THE LOWER LEVEL AND EXPIRED PERMIT 6554204-EL; EXPIRED 8/31/17 FOR WIRING FOR NEW UNITS IN THE BASEMENT (RELATED TO EXPIRED CONSTRUCTION PERMIT 6452851-CN) DID NOT ACHIEVE FINAL APPROVAL.  SEE ALSO CASES: 1054397 AND 1054388</t>
  </si>
  <si>
    <t>HTTPS://SERVICES.SEATTLE.GOV/PORTAL/CUSTOMIZE/LINKTORECORD.ASPX?ALTID=1054395-VI</t>
  </si>
  <si>
    <t>1054396-VI</t>
  </si>
  <si>
    <t>NOTICE TO TERMINATE TENANCY</t>
  </si>
  <si>
    <t>509 19TH AVE E</t>
  </si>
  <si>
    <t>HTTPS://SERVICES.SEATTLE.GOV/PORTAL/CUSTOMIZE/LINKTORECORD.ASPX?ALTID=1054396-VI</t>
  </si>
  <si>
    <t>(47.62364713, -122.30767113)</t>
  </si>
  <si>
    <t>1054397-VI</t>
  </si>
  <si>
    <t>EXPIRED SS PERMIT 6554828-SS EXPIRED 3/2/2018 WITHOUT ACHIEVING FINAL APPROVAL FROM SDCI .</t>
  </si>
  <si>
    <t>PERMIT 6554828-SS EXPIRED 3/2/18 WITHOUT FINAL APPROVAL FROM SDCI.  PERMIT 6926704-SS ISSUED AS OF 10/7/22 TO COMPLETE &amp; FINAL WORK ORIGINALLY BEGUN UNDER 6554828-SSSEE ALSO CASES: 1054395 AND 1054388</t>
  </si>
  <si>
    <t>HTTPS://SERVICES.SEATTLE.GOV/PORTAL/CUSTOMIZE/LINKTORECORD.ASPX?ALTID=1054397-VI</t>
  </si>
  <si>
    <t>1054398-VI</t>
  </si>
  <si>
    <t>RUNOFF AND EROSIONISSUES FROM THIS PROJECT</t>
  </si>
  <si>
    <t>ON 7/5/22 THE SDCI SITE INSPECTOR PASSED THE FGDI FOR PERMIT 6876116-DM.</t>
  </si>
  <si>
    <t>HTTPS://SERVICES.SEATTLE.GOV/PORTAL/CUSTOMIZE/LINKTORECORD.ASPX?ALTID=1054398-VI</t>
  </si>
  <si>
    <t>1054402-VI</t>
  </si>
  <si>
    <t>TREE CUTTING, SEE DOCUMENTS</t>
  </si>
  <si>
    <t>JG EXCESSIVE DELIMBING OF AN EXCEPTIONAL SIZED DOUGLAS FIR.</t>
  </si>
  <si>
    <t>14017 ASHWORTH AVE N</t>
  </si>
  <si>
    <t>HTTPS://SERVICES.SEATTLE.GOV/PORTAL/CUSTOMIZE/LINKTORECORD.ASPX?ALTID=1054402-VI</t>
  </si>
  <si>
    <t>(47.73101861, -122.33997792)</t>
  </si>
  <si>
    <t>1054409-VI</t>
  </si>
  <si>
    <t>THERE IS NO PROTECTIVE FENCING AROUND THE EXCEPTIONAL DOUGLAS FIR WHICH HAS BEEN CALLED OUT TO BE PROTECTED WITH SAME, SEE RECORD 6867977. THE BUILDING HAS ALREADY BEEN DEMOLISHED AND THE GROUND DISTURBED, POTENTIALLY CAUSING ROOT DAMAGE TO THIS EXCEPTIONAL TREE.</t>
  </si>
  <si>
    <t>AT THE 6/23/22 INVESTIGATION THE SDCI SITE INSPECTOR OBSERVED THAT THE SINGLE FAMILY RESIDENCE HAD BEEN DEMOLISHED WITHOUT THE REQUIRED FIRST GROUND DISTURBANCE INSPECTION AND RAT ABATEMENT.</t>
  </si>
  <si>
    <t>6329 4TH AVE NE</t>
  </si>
  <si>
    <t>HTTPS://SERVICES.SEATTLE.GOV/PORTAL/CUSTOMIZE/LINKTORECORD.ASPX?ALTID=1054409-VI</t>
  </si>
  <si>
    <t>(47.67527573, -122.3246544)</t>
  </si>
  <si>
    <t>1054410-VI</t>
  </si>
  <si>
    <t>WORKING IN THE ECA STEEP SLOPE; REMOVING VEGETATION AND "BUILDING" A RETAINING WALL OF SORTS; TREE CUTTING.</t>
  </si>
  <si>
    <t>9/26/22 - NO WORK IS ALLOWED IN THE ECA STEEP SLOPE AND BUFFER AREAS WITHOUT SDCI APPROVAL.  OWNERS HAVE BEEN ADVISED. PAVERS PREVIOUSLY PLACED IN BUFFER AREA HAVE BEEN REMOVED AND VEGETATION IS IN PLACE.</t>
  </si>
  <si>
    <t>13576 41ST AVE NE</t>
  </si>
  <si>
    <t>HTTPS://SERVICES.SEATTLE.GOV/PORTAL/CUSTOMIZE/LINKTORECORD.ASPX?ALTID=1054410-VI</t>
  </si>
  <si>
    <t>(47.72805062, -122.28431872)</t>
  </si>
  <si>
    <t>1054413-VI</t>
  </si>
  <si>
    <t>RECORD AUTOMATICALLY CREATED FROM 1054412-VB</t>
  </si>
  <si>
    <t>HTTPS://SERVICES.SEATTLE.GOV/PORTAL/CUSTOMIZE/LINKTORECORD.ASPX?ALTID=1054413-VI</t>
  </si>
  <si>
    <t>1054414-VI</t>
  </si>
  <si>
    <t>AS OF 10/13/2023, PERMIT 6924999-DM TO DEMOLISH THIS COMMERCIAL BUILDING ADJACENT TO RAINIER AVE S AND 24TH AVE S (BORRACCHINI'S BAKERY) RECEIVED FINAL APPROVAL RELATED TO THE THE FIRE THAT STARTED ON 5/27/2022.</t>
  </si>
  <si>
    <t>HTTPS://SERVICES.SEATTLE.GOV/PORTAL/CUSTOMIZE/LINKTORECORD.ASPX?ALTID=1054414-VI</t>
  </si>
  <si>
    <t>1054415-VI</t>
  </si>
  <si>
    <t>COMPLAINT WITH LANDLORD, HAVE TWO MAJOR CELINGS ISSUE WITH WATER DAMAGE ISSUES, MOLD AND MILDEW. THE CEILING HAS CAVED IN. STILL LEAKING FROM THE UPPER APARTMENT AND WASHROOM IN THE BUILDING. CAUSING RESPITORAY ISSUES. REFUSES TO FIX</t>
  </si>
  <si>
    <t>SMOKE AND CARBON MONOXIDE MISSING, KITCHEN CABINETS DOORS MISSING, FLOOR COVERING MISSING AND WALLCOVERING.</t>
  </si>
  <si>
    <t>2022 JUN 26 12:00:00 AM</t>
  </si>
  <si>
    <t>6285 AIRPORT WAY S</t>
  </si>
  <si>
    <t>HTTPS://SERVICES.SEATTLE.GOV/PORTAL/CUSTOMIZE/LINKTORECORD.ASPX?ALTID=1054415-VI</t>
  </si>
  <si>
    <t>(47.54646205, -122.31350685)</t>
  </si>
  <si>
    <t>1054416-VI</t>
  </si>
  <si>
    <t>OWNER IS BUILDING AN ADDITION TO THEIR DETACHED GARAGE.</t>
  </si>
  <si>
    <t>AS OF 10/23/2025, IT HAS BEEN CONFIRMED THE BEDROOM/DEN ADDITION TO THE SOUTH SIDE OF THE DETACHED GARAGE BUILT WITHOUT A PERMIT, AND NOT PER CONSTRUCTION PERMIT 6469286-VI, HAS BEEN REMOVED.</t>
  </si>
  <si>
    <t>5956 38TH AVE SW</t>
  </si>
  <si>
    <t>HTTPS://SERVICES.SEATTLE.GOV/PORTAL/CUSTOMIZE/LINKTORECORD.ASPX?ALTID=1054416-VI</t>
  </si>
  <si>
    <t>(47.54855648, -122.3801356)</t>
  </si>
  <si>
    <t>1054418-VI</t>
  </si>
  <si>
    <t>BLACK MOLD ISSUE DUE TO LEAK IN WINDOW</t>
  </si>
  <si>
    <t>HBMC VIOLATIONS, INCLUDING BUT NOT LIMITED TO, SMOKE DETECTOR NOT WORKING MOLD AND ELECTRICAL ISSUE.</t>
  </si>
  <si>
    <t>10337 MIDVALE AVE N</t>
  </si>
  <si>
    <t>HTTPS://SERVICES.SEATTLE.GOV/PORTAL/CUSTOMIZE/LINKTORECORD.ASPX?ALTID=1054418-VI</t>
  </si>
  <si>
    <t>(47.70437618, -122.34370828)</t>
  </si>
  <si>
    <t>1054420-VI</t>
  </si>
  <si>
    <t>THE HOUSE ACROSS THE STREET FROM US AT 501 W. HIGHLAND DRIVE, CAUGHT FIREON DEC. 1,2021. THE FIRE LASTED SEVERAL HOURS UNTIL IT WAS EXTINGUISHED. IT HAS BEEN NEGLECTED THE PAST NEARLY 6 MONTHS. IT IS WATER LOGGED, AND IT IS SLOWLY FALLING APART. IT IS AN EYESORE TO THIS WELL KEPT NEIGHBORHOOD. THERE HAVE BEEN 3 BREAK-INS DURING THIS TIME. WE AND OUR NEIGHBORS HOPE SOMETHING CAN BE DONE WITH THIS DISASTROUS SITUATION ON OUR BLOCK. THANK YOU.MARY AND CHENEY COWLESMCCOWLES@EARTHLIN</t>
  </si>
  <si>
    <t>2022 JUN 28 12:00:00 AM</t>
  </si>
  <si>
    <t>HTTPS://SERVICES.SEATTLE.GOV/PORTAL/CUSTOMIZE/LINKTORECORD.ASPX?ALTID=1054420-VI</t>
  </si>
  <si>
    <t>1054421-VI</t>
  </si>
  <si>
    <t>PER CSB: ABANDONED RESIDENCE, DOOR IS OPEN (I CLOSED IT FOR NOW BUT IT JUST PUSHES OPEN). THE DOOR WAS OPEN FOR TWO WEEKS, NO PEOPLE OR ANIMALS IN RESIDENCE. LOOKS LIKE WHOEVER LIVED THERE WAS IN A HURRY AND ONLY TOOK THE ESSENTIALS. WORRIED A SQUATTER WILL TAKE ADVANTAGE.VACANT BUILDING VIOLATION</t>
  </si>
  <si>
    <t>3255 21ST AVE W</t>
  </si>
  <si>
    <t>HTTPS://SERVICES.SEATTLE.GOV/PORTAL/CUSTOMIZE/LINKTORECORD.ASPX?ALTID=1054421-VI</t>
  </si>
  <si>
    <t>(47.65016131, -122.38367941)</t>
  </si>
  <si>
    <t>1054423-VI</t>
  </si>
  <si>
    <t>PER CSB; THE DOOR IS AJAR AND THE HANDLE IS BROKEN OFF. IT IS POSSIBLE THE HOUSE IS BEING ILLEGALLY OCCUPIED OR HAS BEEN BROKEN INTO. PERHAPS THE PROPERTY OWNER SHOULD BE CONTACTED. SDCI - ENFORCE VACANT BUILDING VIOLATION</t>
  </si>
  <si>
    <t>HTTPS://SERVICES.SEATTLE.GOV/PORTAL/CUSTOMIZE/LINKTORECORD.ASPX?ALTID=1054423-VI</t>
  </si>
  <si>
    <t>(47.66235855, -122.3753555)</t>
  </si>
  <si>
    <t>1054424-VI</t>
  </si>
  <si>
    <t>SIGNIFICANT WORK WITH OUT PERMITS DIRT IN THE STREETHOUSE IS UNDERGOING A MAJOR RENOVATION AND IT LOOKS LIKE A BOMB WENT OFF. THERE IS A GINORMOUS TREE THAT HAS BEEN HACKED UPTHE HOUSE HAS HAD THE INTERIOR GUTTEDTHEY TOOK OUT THE GARAGE DOOR AND FILLED IT IN WITH A WALL6901482-CN - ROXBURY PERMIT</t>
  </si>
  <si>
    <t>AS OF 6/28/2022, REMODELING A 2-BEDROOM 1-BATHROOM SFR WITH AN UNFINISHED BASEMENT AND A BASEMENT GARAGE INCLUDING, BUT NOT LIMITED TO, CUTTING WINDOWS INTO THE FOUNDATION, FINISHING THE BASEMENT, CREATING HABITABLE SPACE OUT OF THE GARAGE (REMOVING REQUIRED PARKING) AND CONSTRUCTING RETAINING WALLS TALLER THAN 4' REQUIRES PERMIT(S) AND INSPECTIONS. STOP WORK ORDER POSTED 6/28/2022.</t>
  </si>
  <si>
    <t>5605 S ROXBURY ST</t>
  </si>
  <si>
    <t>HTTPS://SERVICES.SEATTLE.GOV/PORTAL/CUSTOMIZE/LINKTORECORD.ASPX?ALTID=1054424-VI</t>
  </si>
  <si>
    <t>(47.51662979, -122.26287163)</t>
  </si>
  <si>
    <t>1054425-VI</t>
  </si>
  <si>
    <t>INTERIOR ALTERATIONS AND NEW WIRING W/O PERMITS AND INSPECTIONS; REFERRED BY DISTRICT ELECTRICAL INSPECTOR</t>
  </si>
  <si>
    <t>INTERIOR ALTERATIONS INCLUDING BUT NOT LIMITED TO MOVING WALLS ON THE MAIN FLOOR AND ADDING BEDROOM AND BATHROOMS UPSTAIRS.</t>
  </si>
  <si>
    <t>12044 25TH AVE NE</t>
  </si>
  <si>
    <t>HTTPS://SERVICES.SEATTLE.GOV/PORTAL/CUSTOMIZE/LINKTORECORD.ASPX?ALTID=1054425-VI</t>
  </si>
  <si>
    <t>(47.71694499, -122.30113902)</t>
  </si>
  <si>
    <t>1054426-VI</t>
  </si>
  <si>
    <t>PER ONLINE; THE GRASS IS OVERRUNNING THE YARD AND ON BOTH SIDES OF THE SIDEWALK.HERE IS THE OWNER AS THE HOUSE IS THE BOARD.UBI:604273081COMPANY NAME:EBM RE II, LLC</t>
  </si>
  <si>
    <t>HTTPS://SERVICES.SEATTLE.GOV/PORTAL/CUSTOMIZE/LINKTORECORD.ASPX?ALTID=1054426-VI</t>
  </si>
  <si>
    <t>1054427-VI</t>
  </si>
  <si>
    <t>EXTENSION BEING BUILT ON HOUSE.</t>
  </si>
  <si>
    <t>AS OF 6/28/2022, CONSTRUCTING AN ADDITION TO THE REAR OF A 4-BEDROOM 2-BATHROOM SFR WITH A FINISHED BASEMENT IN A STEEP SLOPE ECA AND/OR STEEP SLOPE ECA BUFFER REQUIRES A PERMIT AND INSPECTIONS. STOP WORK ORDER POSTED 6/28/2022.</t>
  </si>
  <si>
    <t>9808 WATERS AVE S</t>
  </si>
  <si>
    <t>HTTPS://SERVICES.SEATTLE.GOV/PORTAL/CUSTOMIZE/LINKTORECORD.ASPX?ALTID=1054427-VI</t>
  </si>
  <si>
    <t>(47.51356765, -122.25372981)</t>
  </si>
  <si>
    <t>1054428-VI</t>
  </si>
  <si>
    <t>CONTACTING YOU PER RECOMMENDATION FROM ANDES ARJONA FROM LAND USE PLANNING.   WE HAVE QUESTIONS ABOUT A DECK BUILT NEXT DOOR BY A DEVELOPER (FOR REFERENCE, THE DEVELOPER SAID HE DIDN'T HAVE A PERMIT FOR IT AND AS OF TODAY WE CAN'T FIND A RECORD OF IT ONLINE).   WHILE WE WERE AWAY, A DECK WAS BUILT IN THE SOUTH SIDE-YARD AT 2545 2ND AVE. W (ECA LOT); THE YARD WAS FIRST GRADED AND THE DECK BUILT ALL THE WAY TO OUR FENCE AND IT IS ELEVATED MORE THAN 18 INCHES OFF THE GROUND, IN PLA</t>
  </si>
  <si>
    <t>PERMIT 6911727-CN ISSUED 09/23/22 AND FINALED 09/30/22. AT THE TIME OF THE 06/27/2022 INSPECTION, THE DECK WHICH IS MORE THAN 18" HIGH,  OBSERVED ON THE SOUTH SIDE OF THE PROPERTY, ON THIS SITE WHICH IS DESIGNATED AS A STEEP SLOPE ENVIRONMENTALLY CRITICAL AREA, IF ALLOWED, REQUIRES A PERMIT AND INSPECTIONS.</t>
  </si>
  <si>
    <t>2545 2ND AVE W</t>
  </si>
  <si>
    <t>HTTPS://SERVICES.SEATTLE.GOV/PORTAL/CUSTOMIZE/LINKTORECORD.ASPX?ALTID=1054428-VI</t>
  </si>
  <si>
    <t>(47.64282227, -122.35983575)</t>
  </si>
  <si>
    <t>1054431-VI</t>
  </si>
  <si>
    <t>HTTPS://SERVICES.SEATTLE.GOV/PORTAL/CUSTOMIZE/LINKTORECORD.ASPX?ALTID=1054431-VI</t>
  </si>
  <si>
    <t>1054432-VI</t>
  </si>
  <si>
    <t>CAR RAN INTO BUILDING CAUSING FIRE.</t>
  </si>
  <si>
    <t>AS OF 6/29/2022, A CAR RAN INTO THIS BUILDING AND THEN THERE WAS A FIRE IN THE BUILDING. POSTED LIMITED ENTRY TO THE NE PORTION OF THE BUILDING FOR SHORING AND DAMAGE EVALUATION ONLY WHILE REMAINDER OF THE BUILDING IS OPEN FOR NORMAL USE ON 6/29/2022.</t>
  </si>
  <si>
    <t>717 S MICHIGAN ST</t>
  </si>
  <si>
    <t>HTTPS://SERVICES.SEATTLE.GOV/PORTAL/CUSTOMIZE/LINKTORECORD.ASPX?ALTID=1054432-VI</t>
  </si>
  <si>
    <t>(47.54647692, -122.32438761)</t>
  </si>
  <si>
    <t>1054433-VI</t>
  </si>
  <si>
    <t>VACANT BUILDING WITH OUTDOOR STORAGE, OVERGROWN VEGETATION</t>
  </si>
  <si>
    <t>8855 9TH AVE SW</t>
  </si>
  <si>
    <t>HTTPS://SERVICES.SEATTLE.GOV/PORTAL/CUSTOMIZE/LINKTORECORD.ASPX?ALTID=1054433-VI</t>
  </si>
  <si>
    <t>(47.52298365, -122.34716092)</t>
  </si>
  <si>
    <t>1054436-VI</t>
  </si>
  <si>
    <t>I AM A HOMEOWNER ADJACENT TO THE ALLEY BETWEEN 10TH AND 11TH AVE. W. 98119 (QUEEN ANNE) AT THE CROCKET-END OF THE 1939 BLOCK.I OVERHEARD THE NEW OWNER OF THE APARTMENT BUILDING THAT SPANS 1938-1942 11TH AVE W. DISCUSSING PAVING OVER PART OF THE ALLEY, FENCING IT OFF, AND MAKING A PATIO FOR HIS RESIDENTS. HE HAS HAD A CONSTRUCTION WORKER ON-SITE 14 HOURS A DAY WORKING BEHIND A BARRIER IN THEIR GARAGES, WHICH THEY PLAN TO TEAR DOWN (DESPITE BEING APPRAISED AS HAVING 5 TENA</t>
  </si>
  <si>
    <t>AT THE TIME OF THE 07/25/22 COMPLIANCE INSPECTION, THE BLOCKS/STACKED RUBBLE ON TOP OF THE STEEP SLOPE HAD BEEN REMOVED.  THIS CASE IS NOW CLOSED.  PLEASE SEE NEW  CASE 1054602-VI. ORIGINAL CASE DESCRIPTION: AT THE TIME OF THE 06/22/2022 INSPECTION, THE BLOCKS STACKED IN THE REAR OF THE PROPERTY ON A SITE DESIGNATED AS A STEEP SLOPE ENVIRONMENTALLY CRITICAL AREA, (ADJACENT SITE TO THE SOUTH IS DESIGNATED AS STEEP SLOPE, POTENTIAL SLIDE AND KNOWN SLIDE ECA), IS NOT ALLOWED.  IF CONSTRUCTION IN THIS AREA IS ALLOWED, YOU MUST FIRST OBTAIN APPROVALS, AND PERMITS.  CURRENT CONSTRUCTION MUST BE IMMEDIATELY REMOVED.  ANY WORK TAKING PLACE IN THE RIGHT-OF-WAY/ALLEY, FALLS UNDER THE AUTHORITY OF THE SEATTLE DEPARTMENT OF TRANSPORTATION (SDOT).  SDCI INSPECTOR'S FINDINGS SENT TO SDOT ON 06/29/2022.</t>
  </si>
  <si>
    <t>1938 11TH AVE W</t>
  </si>
  <si>
    <t>HTTPS://SERVICES.SEATTLE.GOV/PORTAL/CUSTOMIZE/LINKTORECORD.ASPX?ALTID=1054436-VI</t>
  </si>
  <si>
    <t>(47.63725289, -122.3712478)</t>
  </si>
  <si>
    <t>1054437-VI</t>
  </si>
  <si>
    <t>ELECTRICAL INSPECTOR WAS ONSITE FOR ELECTRICAL INSPECTION AND VIEWED NEW FRAMING ON 1ST FOR; SCHEDULED ADVISORY FOR BLDG INSPECTOR - NEEDS CONSTRUCTION PERMIT</t>
  </si>
  <si>
    <t>ELECTRICAL PERMIT 6909174-EL ISSUED ON 7/4/22 IS PENDING INSPECTION.  CONSTRUCTION PERMIT APPLICATION 004548-22PA IS BEING APPLIED FOR TO ADDRESS WORK BEGUN W/O PERMITS AND INSPECTIONS. INTERIOR ALTERATIONS, INCLUDING BUT NOT LIMITED TO, NEW FRAMING, ON 1ST FLOOR OF EXISTING COMMERCIAL BUILDING WITHOUT CONSTRUCTION PERMIT AND INSPECTIONS.</t>
  </si>
  <si>
    <t>4211 WINSLOW PL N</t>
  </si>
  <si>
    <t>HTTPS://SERVICES.SEATTLE.GOV/PORTAL/CUSTOMIZE/LINKTORECORD.ASPX?ALTID=1054437-VI</t>
  </si>
  <si>
    <t>(47.65811668, -122.34694933)</t>
  </si>
  <si>
    <t>1054438-VI</t>
  </si>
  <si>
    <t>CONSTRUCTING A RETAINING WALL IN THE STEEP SLOPE, POTENTIAL SLIDE ECA AREA W/O SDCI APPROVALS/PERMITS AND INSPECTIONS.</t>
  </si>
  <si>
    <t>RESIDENTIAL CODE WITHDRAWN; SEE ENFORCEMENT CASE 1054410-VI FOR ECA RESTORATION REQUIREMENT.</t>
  </si>
  <si>
    <t>HTTPS://SERVICES.SEATTLE.GOV/PORTAL/CUSTOMIZE/LINKTORECORD.ASPX?ALTID=1054438-VI</t>
  </si>
  <si>
    <t>1054440-VI</t>
  </si>
  <si>
    <t>PER ONLINE; TREE REMOVED FROM PUBLIC PLANTING STRIP. FRONT LAWN WAS REMOVED AND REPLACED WITH PARKING SURFACE; ILLEGAL PARKING ON SITE.</t>
  </si>
  <si>
    <t>VIOLATION OF PERMIT #6380028-CN CONDITIONS &amp; PARKING BETWEEN A PRINCIPAL STRUCTURE AND STREET LOT LINE</t>
  </si>
  <si>
    <t>8354 10TH AVE NW</t>
  </si>
  <si>
    <t>HTTPS://SERVICES.SEATTLE.GOV/PORTAL/CUSTOMIZE/LINKTORECORD.ASPX?ALTID=1054440-VI</t>
  </si>
  <si>
    <t>(47.69037004, -122.36908003)</t>
  </si>
  <si>
    <t>1054441-VI</t>
  </si>
  <si>
    <t>FIRE-</t>
  </si>
  <si>
    <t>PLEASE SEE PERMIT 6716447-DM.</t>
  </si>
  <si>
    <t>HTTPS://SERVICES.SEATTLE.GOV/PORTAL/CUSTOMIZE/LINKTORECORD.ASPX?ALTID=1054441-VI</t>
  </si>
  <si>
    <t>1054442-VI</t>
  </si>
  <si>
    <t>JUST CIRCLING BACK TO YOU AS IT HAS BEEN 2 WEEKS SINCE I REACHED OUT TO YOU LAST, AND SO FOR MORE THAN A MONTH I HAVE NOT RECEIVED A RESPONSE FROM SDCI DIRECTOR, NATHAN TORGELSON TO YOUR INTERVENTION ON MY BEHALF, CONCERNING THE LACK OF ENFORCEMENT ON SHORELINE VIOLATION CASE # 1052847-VI. AND UNFORTUNATELY, THE SITUATION HAS WORSENED! PERHAPS EMBOLDENED BY THE DECISION TO NOT DEMAND FULL COMPLIANCE WITH THE SHORELINE MANAGEMENT ACT (SMA), THE HOMEOWNER AS CONTINUED TO ERECT ADDITIONAL "NO</t>
  </si>
  <si>
    <t>UNPERMITTED AND NON-COMPLIANT BARRIERS ALONG PROPERTY LINE, EXTENDING THROUGH THE ENTIRE SHORELINE SETBACK TO BELOW OHWM. BARRIERS CONSIST OF VERTICAL DRIFTWOOD PILES, HORIZONTALLY STACKED DRIFTWOOD, AS WELL AS TALL STORE-BOUGHT FENCING AND SUPPORTS. TALL FENCING ALSO OBSTRUCTING VIEWS FOR NEIGHBORS AND FROM ADJACENT STREET END.</t>
  </si>
  <si>
    <t>2022 JUL 01 12:00:00 AM</t>
  </si>
  <si>
    <t>HTTPS://SERVICES.SEATTLE.GOV/PORTAL/CUSTOMIZE/LINKTORECORD.ASPX?ALTID=1054442-VI</t>
  </si>
  <si>
    <t>1054444-VI</t>
  </si>
  <si>
    <t>A BUNCH OF CONSTRUCTIONS WORK CONDUCTED WITHOUT PERMIT, A WHOLE PARKING LOT WAS ADDED IN THE BACK OF THE HOUSE</t>
  </si>
  <si>
    <t>AS OF 1/25/2023, PERMIT 6920361-CN HAS RECEIVED FINAL APPROVAL FOR DEMOLISHING THE DETACHED GARAGE AND INSTALLING PAVEMENT ORIGINALLY PERFORMED WITHOUT A PERMIT AND INSPECTIONS. PAYMENT FOR THE RAT ABATEMENT CIVIL PENALTY HAS BEEN RECEIVED BY SDCI AS OF 9/21/2023.</t>
  </si>
  <si>
    <t>1520 25TH AVE S</t>
  </si>
  <si>
    <t>HTTPS://SERVICES.SEATTLE.GOV/PORTAL/CUSTOMIZE/LINKTORECORD.ASPX?ALTID=1054444-VI</t>
  </si>
  <si>
    <t>(47.58880495, -122.29988328)</t>
  </si>
  <si>
    <t>1054445-VI</t>
  </si>
  <si>
    <t>TRASH, DISCARDED FURNITURE, AND DOG POOP IN HALLWAYS, BLOCKING FRONT DOOR AT TIMES. DUMPSTERS UNLOCKED, OVERFLOWING AND EMPTIED ONTO SIDEWALK.MATTRESS AND TRASH ALL OVER FRONT OF BUILDING. BROKEN DOWN CAR IN FRONT OF DRUG DEALERS APARTMENT AT STREET LEVEL THAT PEOPLE ARE SLEEPING IN. IT'S FULL OF GARBAGE. BROKEN WINDOW.</t>
  </si>
  <si>
    <t>HTTPS://SERVICES.SEATTLE.GOV/PORTAL/CUSTOMIZE/LINKTORECORD.ASPX?ALTID=1054445-VI</t>
  </si>
  <si>
    <t>1054446-VI</t>
  </si>
  <si>
    <t>OWNERS HAVE BEEN REMODELLING THE HOME FOR AT LEAST 2 MONTHS. INCLUDING ADDING A PARKING LOT TO THE PROPERTY IN THE BACKYARD. I BELIEVE THAT THEY ARE TRYING TO CONVERT IT INTO A MULTI UNIT RENTAL.</t>
  </si>
  <si>
    <t>AS OF 6/30/2022, REMODELING A 2-BEDROOM 1-BATHROOM SFR WITH AN UNFINISHED BASEMENT INCLUDING, BUT NOT LIMITED TO, CUTTING IN NEW WINDOWS TO THE BASEMENT, RELOCATING THE FRONT DOOR, THE FRONT PORCH HAS BEEN REBUILT AND RELOCATED, CHANGING THE SIZES OF WINDOWS ON THE FRONT OF THE SFR WITHOUT A PERMIT AND INSPECTIONS.</t>
  </si>
  <si>
    <t>HTTPS://SERVICES.SEATTLE.GOV/PORTAL/CUSTOMIZE/LINKTORECORD.ASPX?ALTID=1054446-VI</t>
  </si>
  <si>
    <t>1054448-VI</t>
  </si>
  <si>
    <t>PERMIT 6916744-CN ISSUED FOR INTERIOR ALTERATIONS IN THE BASEMENT - PENDING INSPECTIONS.PENDING INSPECTIONS FOR ELECTRICAL PERMIT 6936709-EL AND PLUMBING PERMITS AND INSPECTIONS FROM KING COUNTY HEALTH.</t>
  </si>
  <si>
    <t>5550 WOODLAWN AVE N</t>
  </si>
  <si>
    <t>HTTPS://SERVICES.SEATTLE.GOV/PORTAL/CUSTOMIZE/LINKTORECORD.ASPX?ALTID=1054448-VI</t>
  </si>
  <si>
    <t>(47.67012606, -122.3377165)</t>
  </si>
  <si>
    <t>1054452-VI</t>
  </si>
  <si>
    <t>PER ONLINE; THE HOUSE WAS STRIPPED DOWN NEARLY A YEAR AGO AND LOOKS TO BE ABANDONED. THERE HAS BEEN NO ACTIVITY IN OR AROUND THE HOUSE SINCE NOVEMBER OF 2021. IT LOOKS TO BE UNSAFE, ESPECIALLY CONSIDERING ALL THE CHILDREN THAT LIVE IN THIS NEIGHBORHOOD.</t>
  </si>
  <si>
    <t>HTTPS://SERVICES.SEATTLE.GOV/PORTAL/CUSTOMIZE/LINKTORECORD.ASPX?ALTID=1054452-VI</t>
  </si>
  <si>
    <t>1054455-VI</t>
  </si>
  <si>
    <t>PER ERTS: FOLLOWING UNPERMITTED CONSTRUCTION IN A SHORELINES/ECOLOGICALLY SENSITIVE AREA, THE HOMEOWNER INSTRUCTED CONTRACTORS TO DUMP CONCRETE SLURRY INTO A STORM DRAIN THAT DRAINS DIRECTLY TO PUGET SOUND, APPROXIMATELY 100' AWAY.THIS PARTY HAS PERFORMED SEVERAL UNPERMITTED CONSTRUCTION PROJECTS IN A SHORELINES/SENSITIVE AREA. INCLUDING PLACEMENT OF A ROCK BULKHEAD BELOW THE HIGH WATER LINE, POURING A CONCRETE SLAB/PATIO NEXT TO PUGET SOUND AGAIN UNPERMITTED, ADDED A DECK TO THE WATER SIDE</t>
  </si>
  <si>
    <t>08/31/22 SEE ALSO SHORELINE RECORD NO. 1054712-VI -  UNPERMITTED WORK IN ADDITION TO THAT OBSERVED ON 07/06/22 TO BE INCLUDED IN PERMIT APPLICATION SUBMITTAL. A BUILDING INSPECTOR VISITED THE SITE ON 07/01/22 AND OBSERVED A NEW DECK AND STAIRS ON THE NORTH SIDE OF THE HOUSE.  BASED ON A REVIEW OF THE RECORDS ON 07/06/22 THE DECK AND STAIRS OBSERVED ON THE NORTH SIDE OF THE HOUSE, IF ALLOWED, REQUIRE APPROVALS/PERMITS AND INSPECTIONS.</t>
  </si>
  <si>
    <t>HTTPS://SERVICES.SEATTLE.GOV/PORTAL/CUSTOMIZE/LINKTORECORD.ASPX?ALTID=1054455-VI</t>
  </si>
  <si>
    <t>1054457-VI</t>
  </si>
  <si>
    <t>INSTALLING APPROXIMATELY 2000 SQ.FT. OF NEW PLUS REPLACED IMPERVIOUS SURFACE WITHOUT A PERMIT</t>
  </si>
  <si>
    <t>AS OF 7/6/2022, INSTALLING APPROXIMATELY 2,000 SQ.FT. (MORE THAN 750 SQ.FT.) OF NEW PLUS REPLACED HARD SURFACE OR IMPERVIOUS SURFACE REQUIRES A PERMIT AND INSPECTIONS.</t>
  </si>
  <si>
    <t>2207 22ND AVE S</t>
  </si>
  <si>
    <t>HTTPS://SERVICES.SEATTLE.GOV/PORTAL/CUSTOMIZE/LINKTORECORD.ASPX?ALTID=1054457-VI</t>
  </si>
  <si>
    <t>(47.58339778, -122.30453074)</t>
  </si>
  <si>
    <t>1054459-VI</t>
  </si>
  <si>
    <t>PERMIT 6914167-CN RECEIVED FINAL APPROVAL ON 1/17/2024 FOR WORK ORIGINALLY STARTED WITHOUT PERMITS AND INSPECTIONS.</t>
  </si>
  <si>
    <t>3212 E TERRACE ST</t>
  </si>
  <si>
    <t>HTTPS://SERVICES.SEATTLE.GOV/PORTAL/CUSTOMIZE/LINKTORECORD.ASPX?ALTID=1054459-VI</t>
  </si>
  <si>
    <t>(47.60533389, -122.290968)</t>
  </si>
  <si>
    <t>1054462-VI</t>
  </si>
  <si>
    <t>HTTPS://SERVICES.SEATTLE.GOV/PORTAL/CUSTOMIZE/LINKTORECORD.ASPX?ALTID=1054462-VI</t>
  </si>
  <si>
    <t>1054463-VI</t>
  </si>
  <si>
    <t>PER ONLINE; THERE IS EXTENSIVE EXCAVATION HAPPENING ON THIS LOT RELATED TO A LARGE LANDSCAPING PROJECT BEHIND THE HOUSE. THIS IS A SENSITIVE, STEEP SLOPE AREA AND I AM CONCERNED THAT THE WORK BEING DONE MAY CAUSE SLOPE STABILITY ISSUES. THERE IS ALSO EXTENSIVE LAND MOVING WORK THAT HAS RECENTLY BEEN DONE ON THE LOTS TO THE NORTH AND SOUTH OF THIS LOT. THERE ARE 3 LOTS THAT HAVE PROJECTS UNDERWAY THAT COULD CAUSE POTENTIALLY CAUSE STEEP SLOPE STABILITY ISSUES.I</t>
  </si>
  <si>
    <t>AT THE 7/6/22 INVESTIGATION THE SDCI SITE INSPECTOR VIEWED BARE SOIL, EXCAVATION AND A SMALL RETAINING WALL CONSTRUCTED IN THE ECA STEEP SLOPE AND POTENTIAL SLIDE AREA WITHOUT SDCI APPROVALS/PERMITS AND INSPECTIONS.  THERE WERE ALSO MORE CONCRETE BLOCKS ONSITE TO APPARENTLY CONSTRUCT RETAINING WALLS AND/OR HARDSCAPE PATIO - WORK REQUIRES SDCI PERMITS &amp; INSPECTIONS. (5) PHOTOS IN K DRIVE AND ON CASE DOCUMENTS (PO OWNER PHOTOS IN K DRIVE &amp; CASE DOCUMENTS SHOW THE TERRACED RETAINING WALLS)</t>
  </si>
  <si>
    <t>14012 41ST AVE NE</t>
  </si>
  <si>
    <t>HTTPS://SERVICES.SEATTLE.GOV/PORTAL/CUSTOMIZE/LINKTORECORD.ASPX?ALTID=1054463-VI</t>
  </si>
  <si>
    <t>(47.73021901, -122.2840819)</t>
  </si>
  <si>
    <t>1054465-VI</t>
  </si>
  <si>
    <t>CONSTRUCTION EXCAVATION AT 7030 MARY AVE NW SEATTLE WA 98117. EXCEPTIONAL TREE NORTH OF SITE, AT 7036 MARY AVE NW IS PROTECTED, PLAN REQUIRES 23" PROTECTION PARAMETER AND FENCING TO BE INSTALLED TO AVOID HARMING TREE. FENCING IS NOT IN PLACE. EXCAVATION IS ABUTTING/MOVING NEIGHBORING FENCE TO THE NORTH. NORTH EAST PROPERTY BOUNDARY MARKER APPEARED DISLODGED.</t>
  </si>
  <si>
    <t>PER THE 9/19/22 CERTIFIED ARBORIST REPORT SUBMITTED TO SDCI ON 9/23/22 THE REQUIRED TREE PROTECTION FOR PROTECTED TREES PER THE APPROVED PLANS FOR PERMIT 6831124-CN ARE IN PLACE WITH SOME MINOR CHANGES AND RECOMMENDED WATERING TO BE COMPLETED. SDCI CONTINUES TO MONITOR.</t>
  </si>
  <si>
    <t>7030 MARY AVE NW</t>
  </si>
  <si>
    <t>HTTPS://SERVICES.SEATTLE.GOV/PORTAL/CUSTOMIZE/LINKTORECORD.ASPX?ALTID=1054465-VI</t>
  </si>
  <si>
    <t>(47.68056329, -122.37547179)</t>
  </si>
  <si>
    <t>1054466-VI</t>
  </si>
  <si>
    <t>REWIRING AND REMODELING WITHOUT A PERMIT</t>
  </si>
  <si>
    <t>PERMIT 6917910-CN RECEIVED FINAL APPROVAL 3/7/2023 FOR WORK ORIGINALLY STARTED/PERFORMED WITHOUT PERMITS AND INSPECTIONS.</t>
  </si>
  <si>
    <t>9371 53RD AVE S</t>
  </si>
  <si>
    <t>HTTPS://SERVICES.SEATTLE.GOV/PORTAL/CUSTOMIZE/LINKTORECORD.ASPX?ALTID=1054466-VI</t>
  </si>
  <si>
    <t>(47.51699646, -122.26657851)</t>
  </si>
  <si>
    <t>1054468-VI</t>
  </si>
  <si>
    <t>RENT INCREASE. BUILDING-WIDECOCKROACHES NOT HANDLED DESPITE REQUESTS TO LANDLORD (UNIT SPRAYED BUTNOT FULL BUILDING TREATMENT).</t>
  </si>
  <si>
    <t>2525 14TH AVE S</t>
  </si>
  <si>
    <t>HTTPS://SERVICES.SEATTLE.GOV/PORTAL/CUSTOMIZE/LINKTORECORD.ASPX?ALTID=1054468-VI</t>
  </si>
  <si>
    <t>(47.58024084, -122.3151826)</t>
  </si>
  <si>
    <t>1054472-VI</t>
  </si>
  <si>
    <t>PER CSB: AN OLD POWER BOAT HULL HAS BEEN LEFT ON THIS LOT. IT HAS NOW BEEN THERE FOR AT LEAST 2 MONTHS. THE VESSEL IS THE "SHEGAVN".- JUNK STORAGE VIOLATION</t>
  </si>
  <si>
    <t>ENCAMPMENT TENTS AND DERELICT CAR</t>
  </si>
  <si>
    <t>2022 JUL 08 12:00:00 AM</t>
  </si>
  <si>
    <t>HTTPS://SERVICES.SEATTLE.GOV/PORTAL/CUSTOMIZE/LINKTORECORD.ASPX?ALTID=1054472-VI</t>
  </si>
  <si>
    <t>1054473-VI</t>
  </si>
  <si>
    <t>I'VE RECEIVED A 14 &amp; 10DAY NOTICES.  NOW I'VE BEEN GIVEN ANOTICE TO ENDTENANCY.</t>
  </si>
  <si>
    <t>10131 HOLMAN RD NW</t>
  </si>
  <si>
    <t>HTTPS://SERVICES.SEATTLE.GOV/PORTAL/CUSTOMIZE/LINKTORECORD.ASPX?ALTID=1054473-VI</t>
  </si>
  <si>
    <t>(47.70316571, -122.36007106)</t>
  </si>
  <si>
    <t>1054474-VI</t>
  </si>
  <si>
    <t>THE USE PERMIT WAS NOT FINISHED AND THE DOG LOUNGE IS OCCUPYING W/O SDCI APPROVAL &amp; C OF O; IN ADDITION, SPU HAS IDENTIFIED ILLICIT DRAINAGE &amp; SS CODE VIOLATIONS</t>
  </si>
  <si>
    <t>OCCUPYING A COMMERCIAL BUILDING WITHOUT SDCI APPROVAL FOR CHANGE OF USE AND THE REQUIRED C OF O - ADDITIONALLY STORM WATER &amp; SIDE SEWER VIOLATIONS FOR PROHIBITED DISCHARGE AND UNPERMITTED SS CONNECTION.  APPROVALS PENDING UNDER APPLICATION 6758723-CN - OUTSTANDING CORRECTIONS.</t>
  </si>
  <si>
    <t>824 NW 46TH ST</t>
  </si>
  <si>
    <t>HTTPS://SERVICES.SEATTLE.GOV/PORTAL/CUSTOMIZE/LINKTORECORD.ASPX?ALTID=1054474-VI</t>
  </si>
  <si>
    <t>(47.66230453, -122.36737214)</t>
  </si>
  <si>
    <t>1054476-VI</t>
  </si>
  <si>
    <t>PER ONLINE; PERMIT MAY NOT INCLUDE EXTENSIVE WORK RESIDENT IS PERFORMING ON GARAGE STRUCTURE</t>
  </si>
  <si>
    <t>AT THE TIME OF THE 08/18/22 COMPLIANCE INSPECTION THE UNPERMITTED STRUCTURE HAD BEEN REMOVED.</t>
  </si>
  <si>
    <t>3311 NW 74TH ST</t>
  </si>
  <si>
    <t>HTTPS://SERVICES.SEATTLE.GOV/PORTAL/CUSTOMIZE/LINKTORECORD.ASPX?ALTID=1054476-VI</t>
  </si>
  <si>
    <t>(47.6820662, -122.40034639)</t>
  </si>
  <si>
    <t>1054477-VI</t>
  </si>
  <si>
    <t>MY NEIGHBOR AT 5910 44TH AVE SW, SEATTLE 98136 HAS BEEN TEARING APART HIS DETACHED GARAGE DUE TO WHAT APPEARS TO BE ROTTING WOOD, AND CONSTRUCTING NEW WALLS/PANELS. HE WORKS ON IT NIGHTLY FROM 5PM-9:30PM AND SOMETIMES LATER. IT'S A LOT OF HAMMERING, SAWING, BANGING AND OTHER GENERAL LOUD CONSTRUCTION NOISE. MY OTHER NEIGHBORS ACROSS THE ALLEY HAVE ALSO COMPLAINED ABOUT IT. IT APPEARS AS THOUGH HE MAY NEED A PERMIT TO BE DOING SO MUCH REBUILDING OF THIS DETACHED GARAGE, BUT I'M</t>
  </si>
  <si>
    <t>PERMIT 6911798-CN ISSUED 07/18/22.  AT THE TIME OF THE 07/11/2022 INSPECTION, THE REMODELING OBSERVED ON THE GARAGE REQUIRES A PERMIT AND INSPECTIONS.</t>
  </si>
  <si>
    <t>5910 44TH AVE SW</t>
  </si>
  <si>
    <t>HTTPS://SERVICES.SEATTLE.GOV/PORTAL/CUSTOMIZE/LINKTORECORD.ASPX?ALTID=1054477-VI</t>
  </si>
  <si>
    <t>(47.5499034, -122.38826962)</t>
  </si>
  <si>
    <t>1054478-VI</t>
  </si>
  <si>
    <t>PROPERTY IS BUILDING POOL SPACE AND TALL DECK THAT ARE RIGHT ON THE PROPERTY LINE. I CAN'T LOCATE A PERMIT FOR THE WORK BUT THE DECK SEEMS TALL ENOUGH TO REQUIRE ONE AND THE EXCAVATION FOR THE POOL SPACE SHOULD HAVE WARRANTED ONE I BELIEVE</t>
  </si>
  <si>
    <t>PERMIT 6964396-CN ISSUED 05/25/23 AND FINALED 10/12/23.</t>
  </si>
  <si>
    <t>4502 46TH AVE SW</t>
  </si>
  <si>
    <t>HTTPS://SERVICES.SEATTLE.GOV/PORTAL/CUSTOMIZE/LINKTORECORD.ASPX?ALTID=1054478-VI</t>
  </si>
  <si>
    <t>(47.56280742, -122.39055965)</t>
  </si>
  <si>
    <t>1054480-VI</t>
  </si>
  <si>
    <t>GRADING CODE NOV SITE WORK.  TWO COMPLAINT INSPECTIONS TOOK PLACE REGARDING THIS SITE. A GRADING, SIDE-SEWER, ELECTRICAL, MECHANICAL, AND REFRIGERATION PERMITS AND INSPECTIONS ARE REQUIRED.  SEE CASE 1054493-VI FOR SIDE SEWER CODE NOTICE OF VIOLATION.AT THE TIME OF THE 06/30/2022 SITE INSPECTION, IMPERVIOUS SURFACE ADDITIONS OBSERVED (CONCRETE WALKWAYS ON EAST AND WEST SIDE, CONCRETE PATIO IN REAR YARD WITH A SHORT WALL) AND STRIP DRAIN AND RE-PIPING OF DOWNSPOUTS WAS OBSERVED. A GRADING PERMIT, IF WORK IS ALLOWED, IS REQUIRED FOR ADDING OR REPLACING MORE THAN 750 SQUARE FEET OF HARD SURFACE. INSTALLATION OF STRIP DRAINS AND RE-PIPING OF DOWNSPOUTS REQUIRE A SIDE SEWER PERMIT.AT THE TIME OF THE 07/11/2022 BUILDING INSPECTION, THE CONSTRUCTION OBSERVED, INCLUDING THE REPLACEMENT OF DECK SURFACE DOES NOT REQUIRE A BUILDING PERMIT.  THE OTHER WORK OBSERVED DOES REQUIRE REFRIGERATION, MECHANICAL AND ELECTRICAL PERMITS.</t>
  </si>
  <si>
    <t>HTTPS://SERVICES.SEATTLE.GOV/PORTAL/CUSTOMIZE/LINKTORECORD.ASPX?ALTID=1054480-VI</t>
  </si>
  <si>
    <t>1054485-VI</t>
  </si>
  <si>
    <t>CAR STRUCT A COMMERCIAL BUILDING AND CAUSED STRUCTURAL DAMAGE</t>
  </si>
  <si>
    <t>AS OF 7/14/22 THE HAZARD HAD BEEN REMOVED AND THE SIDEWALK AND STREET WERE REOPENED BY SDOT.  PERMITS AND INSPECTIONS FROM SDCI TO BE OBTAINED TO REPAIR THE BUILDING PER STRUCTURAL ENGINEER'S RECOMMENDATIONS.</t>
  </si>
  <si>
    <t>7301 ROOSEVELT WAY NE</t>
  </si>
  <si>
    <t>HTTPS://SERVICES.SEATTLE.GOV/PORTAL/CUSTOMIZE/LINKTORECORD.ASPX?ALTID=1054485-VI</t>
  </si>
  <si>
    <t>(47.68176862, -122.31788415)</t>
  </si>
  <si>
    <t>1054488-VI</t>
  </si>
  <si>
    <t>PERMIT 6915924-CN (REMODEL OF UNITS 1 &amp; 3) AND PERMIT 6939825-CN (REMODEL OF UNITS 2 &amp; 4) RECEIVED FINAL APPROVAL 1/9/2024 FOR REMODELING THAT WAS ORIGINALLY STARTED WITHOUT PERMITS AND INSPECTIONS.</t>
  </si>
  <si>
    <t>2313 24TH AVE E</t>
  </si>
  <si>
    <t>HTTPS://SERVICES.SEATTLE.GOV/PORTAL/CUSTOMIZE/LINKTORECORD.ASPX?ALTID=1054488-VI</t>
  </si>
  <si>
    <t>(47.63997062, -122.30230246)</t>
  </si>
  <si>
    <t>1054489-VI</t>
  </si>
  <si>
    <t>2022 JUL 13 12:00:00 AM</t>
  </si>
  <si>
    <t>HTTPS://SERVICES.SEATTLE.GOV/PORTAL/CUSTOMIZE/LINKTORECORD.ASPX?ALTID=1054489-VI</t>
  </si>
  <si>
    <t>1054494-VI</t>
  </si>
  <si>
    <t>PER ONLINE; THE CONSTRUCTION PROJECT AT 529 20TH AVENUE CONTINUES TO HAVE SEVERAL CONCERNING ACTIVITIES. CURRENTLY WORKERS ARE BUILDING A DRY STACKED CONCRETE BLOCK WALL WHERE THERE HAD BEEN AN EXISTING ROCKERY.  THEY HAVE REMOVED THE ROCKS PREVIOUS ON THE SLOPE.THIS RAISES SEVERAL NEW CONCERNS.1.  IS THE NEW RETAINING WALL STRUCTURALLY SOUND?  IT ABUTS THE SIDEWALK.2.  DID REMOVAL OF THE ROCKERY ROCKS AFFECT THE INTEGRITY OF THE SLOPE?  THIS IS PROBABLY 15+</t>
  </si>
  <si>
    <t>AS OF 10/13/2022, REVISION 6745573-CN-006 HAS BEEN ISSUED CORRECT INFORMATION ORIGINALLY PROVIDED ON THE DRAWINGS FOR PERMIT 6745573-CN INCLUDING CORRECTING THE ECA INFORMATION ALONG 20TH AVE (THE AREA ADJACENT TO 20TH AVE DOES NOT MEET THE DEFINITION OF A STEEP SLOPE ECA) AND CORRECTLY IDENTIFYING THE LARGE TREE ON THE SE CORNER OF THE SITE. FOR ALLOWED TREE REMOVAL AND REPLANTING REQUIREMENTS, SEE THE APPROVED DRAWINGS FOR REVISION 6745573-CN-006.</t>
  </si>
  <si>
    <t>2022 JUL 15 12:00:00 AM</t>
  </si>
  <si>
    <t>HTTPS://SERVICES.SEATTLE.GOV/PORTAL/CUSTOMIZE/LINKTORECORD.ASPX?ALTID=1054494-VI</t>
  </si>
  <si>
    <t>1054495-VI</t>
  </si>
  <si>
    <t>VACANT BUILDING. OUTDOOR STORAGE, AND OVERGROWN VEGETATION</t>
  </si>
  <si>
    <t>2022 JUL 18 12:00:00 AM</t>
  </si>
  <si>
    <t>6901 WEST MARGINAL WAY SW</t>
  </si>
  <si>
    <t>HTTPS://SERVICES.SEATTLE.GOV/PORTAL/CUSTOMIZE/LINKTORECORD.ASPX?ALTID=1054495-VI</t>
  </si>
  <si>
    <t>(47.53994921, -122.34231714)</t>
  </si>
  <si>
    <t>1054497-VI</t>
  </si>
  <si>
    <t>HTTPS://SERVICES.SEATTLE.GOV/PORTAL/CUSTOMIZE/LINKTORECORD.ASPX?ALTID=1054497-VI</t>
  </si>
  <si>
    <t>1054502-VI</t>
  </si>
  <si>
    <t>HTTPS://SERVICES.SEATTLE.GOV/PORTAL/CUSTOMIZE/LINKTORECORD.ASPX?ALTID=1054502-VI</t>
  </si>
  <si>
    <t>1054503-VI</t>
  </si>
  <si>
    <t>PEOPLE ARE SLEEPING IN CARS ON THE PROPERTYTHE YARD IS NOT MAINTAINED AND LOOKS AWFULPLEASE DO SOMETHING - THIS PROPERTY HAS BEEN NEGLECTED AND FILLED WITH JUNK BOTH BEFORE AND AFTER THE FIRE A FEW YEARS AGO</t>
  </si>
  <si>
    <t>SEE 1054873VI</t>
  </si>
  <si>
    <t>HTTPS://SERVICES.SEATTLE.GOV/PORTAL/CUSTOMIZE/LINKTORECORD.ASPX?ALTID=1054503-VI</t>
  </si>
  <si>
    <t>1054506-VI</t>
  </si>
  <si>
    <t>PER CSB: JET CITY IMPROV BUILDINGBUILDING FACADE IN IMMINENT DANGER OF COLLAPSING. THE FACADE OF THIS BUILDING HAS PULLED AWAY FROM THE STRUCTURE. IT APPEARS CLOSE TO FALLING ON THE SIDEWALK BELOW, WHICH COULD SERIOUSLY INJURY OR KILL SOMEONE. (HAS ALSO BEEN REFERRED TO SDOT)</t>
  </si>
  <si>
    <t>ALL REPAIRS TO THE WALL APPEARED TO HAVE BEEN PERFORMED IN GENERAL CONFORMANCE TO THE STRUCTURAL LETTER BY THE STRUCTURAL ENGINEER DATED AUGUST 4, 2022. THE HAZARD HAS BEEN REMOVED.</t>
  </si>
  <si>
    <t>2022 JUL 19 12:00:00 AM</t>
  </si>
  <si>
    <t>HTTPS://SERVICES.SEATTLE.GOV/PORTAL/CUSTOMIZE/LINKTORECORD.ASPX?ALTID=1054506-VI</t>
  </si>
  <si>
    <t>1054508-VI</t>
  </si>
  <si>
    <t>PER ONLINE; TREES REMOVED ON A PARCEL THAT IS NOT DEVELOPED, OVER THE PAST COUPLE OF WEEKENDS THIS SITE HAS HAD ALL OF THE ONSITE TREES REMOVED, 3 OF WHICH WHERE EXCEPTIONAL SIZED DOUGLAS FIR.</t>
  </si>
  <si>
    <t>7/19/22 JG EXCEPTIONALLY SIZED DOUGLAS FIR REMOVED ON A VACANT LOT.000116-23TA</t>
  </si>
  <si>
    <t>10708 19TH AVE NE</t>
  </si>
  <si>
    <t>HTTPS://SERVICES.SEATTLE.GOV/PORTAL/CUSTOMIZE/LINKTORECORD.ASPX?ALTID=1054508-VI</t>
  </si>
  <si>
    <t>(47.70705389, -122.30737023)</t>
  </si>
  <si>
    <t>1054509-VI</t>
  </si>
  <si>
    <t>PER CSB: HUMAN WASTETWO LARGE RV ENCAMPMENTS AND A SIDEWALK TENT.</t>
  </si>
  <si>
    <t>2022 AUG 08 12:00:00 AM</t>
  </si>
  <si>
    <t>HTTPS://SERVICES.SEATTLE.GOV/PORTAL/CUSTOMIZE/LINKTORECORD.ASPX?ALTID=1054509-VI</t>
  </si>
  <si>
    <t>1054510-VI</t>
  </si>
  <si>
    <t>HOMELESS ENCAMPMENTS -- TWO LARGE RVS AND A TENT ON THE SIDEWALK LOCATED IN FRONT OF PRIVATE RESIDENCE. TARPS AND OTHER MISCELLANEOUS ITEMS SCATTERED.</t>
  </si>
  <si>
    <t>2022 JUL 21 12:00:00 AM</t>
  </si>
  <si>
    <t>HTTPS://SERVICES.SEATTLE.GOV/PORTAL/CUSTOMIZE/LINKTORECORD.ASPX?ALTID=1054510-VI</t>
  </si>
  <si>
    <t>1054511-VI</t>
  </si>
  <si>
    <t>AS PER ATTACHED PHOTOGRAPHS, HOMEOWNER HAS INSTALLED PERMANENT UNSHIELDED LIGHTS THAT ARE LEFT BURNING ALL HOURS OF THE NIGHT. LIGHTS ARE OFFENSIVE TO NEIGHBORS. AS PER MY UNDERSTANDING, CODE PROVIDES: EXTERIOR LIGHTING SHALL BE SHIELDED OR RECESSED SO THAT DIRECT GLARE AND REFLECTIONS ARE CONTAINED WITHIN THE BOUNDARIES OF THE PROPERTY, AND SHALL BE DIRECTED DOWNWARD AND AWAY FROM ADJOINING PROPERTIES AND PUBLIC RIGHTS-OF-WAY.DISCUSSION WITH NEIGHBOR MET WITH RUDE RES</t>
  </si>
  <si>
    <t>9119 FAUNTLEROY WAY SW</t>
  </si>
  <si>
    <t>HTTPS://SERVICES.SEATTLE.GOV/PORTAL/CUSTOMIZE/LINKTORECORD.ASPX?ALTID=1054511-VI</t>
  </si>
  <si>
    <t>(47.52219002, -122.39367176)</t>
  </si>
  <si>
    <t>1054512-VI</t>
  </si>
  <si>
    <t>THERE IS A RESTAURANT OPERATING AT THIS APARTMENT BUILDING CALLED KEFFA CAFE AND WINE BAR AND THIS RESTAURANT IS OPERATING WITHOUT PROPER VENTILATION OR THE USE OF VENTILATION. BECAUSE OF THAT OUR LUNGS IS FULL OF FUMES WE EMAIL THE OWNERS OF THE APARTMENT BUILDING BELLWETHER HOUSING SEVERAL TIMES FOR OVER A YEAR BUT THEY ARE JUST IGNORING OUR PLEA! OUR HEALTH AND WELL-BEING HAS BEEN GREATLY AFFECTED. SINCE WE ARE LOW INCOME PEOPLE WE CAN'T AFFORD TO MOVE TO DIFFERENT</t>
  </si>
  <si>
    <t>THE RESTAURANT DOES NOT HAVE THE PROPER USE ESTABLISHED. VIOLATION CONFIRMED. (CHANGE OF USE PERMIT 6924609-CN)</t>
  </si>
  <si>
    <t>8124 RAINIER AVE S</t>
  </si>
  <si>
    <t>HTTPS://SERVICES.SEATTLE.GOV/PORTAL/CUSTOMIZE/LINKTORECORD.ASPX?ALTID=1054512-VI</t>
  </si>
  <si>
    <t>(47.52972026, -122.2696118)</t>
  </si>
  <si>
    <t>1054514-VI</t>
  </si>
  <si>
    <t>PER CSB: GARBAGE/LOOSE LITTER,HAZARDOUS MATERIALS (E.G., PROPANE TANKS)8TH AVE SW AND HENDERSON. CAMPERS ALSO TRESPASSING ONTO LOCAL PROPERTY FOR SUPPLIES</t>
  </si>
  <si>
    <t>HTTPS://SERVICES.SEATTLE.GOV/PORTAL/CUSTOMIZE/LINKTORECORD.ASPX?ALTID=1054514-VI</t>
  </si>
  <si>
    <t>1054518-VI</t>
  </si>
  <si>
    <t>INTERIOR AND EXTERIOR WORK TAKING PLACE IN EXISTING SFR W/O PERMITS &amp; INSPECTIONS REPORTED BY ELECTRICAL CODE ENFORCEMENT INSPECTOR</t>
  </si>
  <si>
    <t>PERMIT 6918738-CN ISSUED FOR WORK BEGUN W/O PERMITS &amp; INSPECTIONS. ELECTRICAL PERMIT 6921883-EL ALSO PENDING INSPECTIONS AND SDCI APPROVALS. AT THE 7/21/22 INVESTIGATION THE SDCI BUILDING INSPECTOR OBSERVED INTERIOR AND EXTERIOR ALTERATIONS OF AN EXISTING SINGLE-FAMILY RESIDENCE; INCLUDING BUT NOT LIMITED TO NEW FINISHES DOWN TO THE STUDS IN SOME AREAS, (NEW INSULATION AND SHEETROCK REQUIRED) KITCHEN AND BATH REMODEL; NEW WIRING; NEW SHEATHING AND ROOF.PHOTOS IN K DRIVE AND CASE DOCUMENTS</t>
  </si>
  <si>
    <t>13337 19TH AVE NE</t>
  </si>
  <si>
    <t>HTTPS://SERVICES.SEATTLE.GOV/PORTAL/CUSTOMIZE/LINKTORECORD.ASPX?ALTID=1054518-VI</t>
  </si>
  <si>
    <t>(47.72596474, -122.30943702)</t>
  </si>
  <si>
    <t>1054521-VI</t>
  </si>
  <si>
    <t>RENTAL PROPERTY REGISTRATION EXPIRED. HOUSE WAS EXTENSIVELY REMODELED WITHOUT PERMITS. LARGE RETAINING WALL BUILT NEXT TO ECA.</t>
  </si>
  <si>
    <t>BASED ON REVIEW OF THE RECORDS, THE RETAINING WALL CONSTRUCTED IN THE FRONT YARD IS LOCATED IN A ECA STEEP SLOPE AND WAS CONSTRUCTED IN 2021 WITHOUT PERMITS AND INSPECTIONS. THE SDCI BUILDING INSPECTOR TOOK PHOTOS ON 7/20/22 OF THE RETAINING WALL.PHOTOS IN K DRIVE AND IN CASE DOCUMENTS</t>
  </si>
  <si>
    <t>126 NW 50TH ST</t>
  </si>
  <si>
    <t>HTTPS://SERVICES.SEATTLE.GOV/PORTAL/CUSTOMIZE/LINKTORECORD.ASPX?ALTID=1054521-VI</t>
  </si>
  <si>
    <t>(47.66523611, -122.35840457)</t>
  </si>
  <si>
    <t>1054522-VI</t>
  </si>
  <si>
    <t>EXCEPTIONAL TREE ON NEIGHBORING PROPERTY IS NOTBEING PROTECTED WITHTHE CONSTRUCTION PROJECT.</t>
  </si>
  <si>
    <t>PERMIT 6891551-CN RECEIVED FINAL APPROVAL ON 10/27/22.</t>
  </si>
  <si>
    <t>6323 19TH AVE NE</t>
  </si>
  <si>
    <t>HTTPS://SERVICES.SEATTLE.GOV/PORTAL/CUSTOMIZE/LINKTORECORD.ASPX?ALTID=1054522-VI</t>
  </si>
  <si>
    <t>(47.67548128, -122.3079823)</t>
  </si>
  <si>
    <t>1054528-VI</t>
  </si>
  <si>
    <t>CONSTRUCTING A SHED SMALLER THAN 120 SQ.FT. THAT MAY BE IN A REQUIRED YARD AND MAY BE OVER LOT COVERAGE FOR THIS DEVELOPMENT BUILT UNDER PROJECT 9403274/PERMIT 678517</t>
  </si>
  <si>
    <t>7/26/22 JG ACCESSORY STRUCTURE DOES NOT HAVE REQUIRED 3FT SEPARATION FROM PRINCIPLE STRUCTURE.6925717-CN</t>
  </si>
  <si>
    <t>619 B FEDERAL AVE E</t>
  </si>
  <si>
    <t>HTTPS://SERVICES.SEATTLE.GOV/PORTAL/CUSTOMIZE/LINKTORECORD.ASPX?ALTID=1054528-VI</t>
  </si>
  <si>
    <t>(47.6249177, -122.31905663)</t>
  </si>
  <si>
    <t>1054529-VI</t>
  </si>
  <si>
    <t>ONE OF THE TWO GARAGE BUILDINGS FOR THIS ADDRESS IS BEING REBUILT ON MOST SIDES WITH NO APPARENT PERMIT. THIS IS MORE THAN ROOF WORK.</t>
  </si>
  <si>
    <t>09/28/22 COMPLIANCE INSPECTION VERIFIED NO PIPED DISCHARGE.  PERMIT AND INSPECTIONS FOR GARAGE AND APPROVED COVERING OF BARE SOILS REQUIRED.  AS OF 7/21/2022, REBUILDING A DETACHED GARAGE REQUIRES A PERMIT AND INSPECTIONS AND AT THE TIME OF THE 07/25/22 INSPECTION THE SDCI INSPECTOR OBSERVED A PIPE DISCHARGING TO THE TOP OF THE SLOPE FROM UNDER THE GARAGE (WHICH IS NOT ALLOWED) ON A SITE DESIGNATED AS A STEEP SLOPE ENVIRONMENTALLY CRITICAL AREA WITH A NEIGHBORING SITE DESIGNATED AS A STEEP SLOPE AND KNOWN SLIDE ENVIRONMENTALLY CRITICAL AREA.  A PERMIT AND INSPECTIONS ARE REQUIRED.</t>
  </si>
  <si>
    <t>HTTPS://SERVICES.SEATTLE.GOV/PORTAL/CUSTOMIZE/LINKTORECORD.ASPX?ALTID=1054529-VI</t>
  </si>
  <si>
    <t>1054530-VI</t>
  </si>
  <si>
    <t>SEVERELY FIRE DAMAGED, OPEN TO ENTRY</t>
  </si>
  <si>
    <t>2226 2ND AVE</t>
  </si>
  <si>
    <t>HTTPS://SERVICES.SEATTLE.GOV/PORTAL/CUSTOMIZE/LINKTORECORD.ASPX?ALTID=1054530-VI</t>
  </si>
  <si>
    <t>1054536-VI</t>
  </si>
  <si>
    <t>TREE IN NE CORNER OF BACKYARD.ROOTS DAMAGED.</t>
  </si>
  <si>
    <t>9-20-2022 TBM - TREE PROTECTION IS INSTALLED PER PLAN.9/14/22 TREE PROTECTION INSTALLED PER THE APPROVED PLANS FOR PERMIT 6847306-CN.8/23/22 ARBORIST REPORT RECEIVED; INCLUDES REMEDIATION PLAN THAT IS TO BE IMPLEMENTED AND INSPECTED BY 8/31/22. 07/25/22 TREE PROTECTION IS NOT PER THE APPROVED PLANS FOR PERMIT 6847306-CN.  THERE IS SOIL PILED AND SOME EXCAVATION (GRUBBING) WITHIN THE TPZ. A CERTIFIED ARBORIST REPORT IS REQUIRED TO ADDRESS THE HEALTH, LONGEVITY AND TREE PROTECTION FAILURE MITIGATION.</t>
  </si>
  <si>
    <t>8216 23RD AVE NE</t>
  </si>
  <si>
    <t>HTTPS://SERVICES.SEATTLE.GOV/PORTAL/CUSTOMIZE/LINKTORECORD.ASPX?ALTID=1054536-VI</t>
  </si>
  <si>
    <t>(47.68904311, -122.3024086)</t>
  </si>
  <si>
    <t>1054537-VI</t>
  </si>
  <si>
    <t>NEW OWNER EXCAVATING WITHOUT A PERMIT, ON ASTEEP SLOPE</t>
  </si>
  <si>
    <t>PERMIT 6971409-CN ISSUED 03/10/25. DEMO PERMIT 6910218-DM ISSUED 03/09/23. AS OF 7/27/2022, INSTALLING DRAINAGE PIPING, GRADING, AND VEGETATION REMOVAL IN A POTENTIAL SLIDE AND STEEP SLOPE ECA REQUIRES PERMITS AND INSPECTIONS. STOP WORK ORDER POSTED 7/27/2022.</t>
  </si>
  <si>
    <t>7558 45TH AVE SW</t>
  </si>
  <si>
    <t>HTTPS://SERVICES.SEATTLE.GOV/PORTAL/CUSTOMIZE/LINKTORECORD.ASPX?ALTID=1054537-VI</t>
  </si>
  <si>
    <t>(47.53461381, -122.39010147)</t>
  </si>
  <si>
    <t>1054538-VI</t>
  </si>
  <si>
    <t>REPORTING VACANT BLDG POSSIBLE SQUATTING</t>
  </si>
  <si>
    <t>825 NE 105TH ST</t>
  </si>
  <si>
    <t>HTTPS://SERVICES.SEATTLE.GOV/PORTAL/CUSTOMIZE/LINKTORECORD.ASPX?ALTID=1054538-VI</t>
  </si>
  <si>
    <t>(47.70474355, -122.31950329)</t>
  </si>
  <si>
    <t>1054541-VI</t>
  </si>
  <si>
    <t>REPORT OF FOUNDATIONWORK BEING DONE IN ANECA WITHOUT A PERMIT - SAW FOUNDATION COMPANY TRUCK IN FRONT OF HOUSE</t>
  </si>
  <si>
    <t>PERMIT 6923232-CN ISSUED 04/20/23 AND FINALED 05/16/23. 01/10/22: REVISED CASE DESCRIPTION: PERFORMING A FOUNDATION REPAIR/INSTALLING PUSH PIERS IN A STEEP SLOPE AND POTENTIAL SLIDE ECA REQUIRES PERMITS AND INSPECTIONS. AT THE TIME OF THE 01/09/23 COMPLIANCE INSPECTION NO BASEMENT REMODELING OBSERVED WHICH WOULD REQUIRE A PERMIT.</t>
  </si>
  <si>
    <t>2022 JUL 28 12:00:00 AM</t>
  </si>
  <si>
    <t>2746 36TH AVE SW</t>
  </si>
  <si>
    <t>HTTPS://SERVICES.SEATTLE.GOV/PORTAL/CUSTOMIZE/LINKTORECORD.ASPX?ALTID=1054541-VI</t>
  </si>
  <si>
    <t>(47.57786875, -122.37676897)</t>
  </si>
  <si>
    <t>1054542-VI</t>
  </si>
  <si>
    <t>THE HOUSE IS SIGNIFICANTLY OVERGROWN AND LOOKS ABANDONED.  HOWEVER, THERE MAY BE SQUATTERS IN THE HOUSE.  GARBAGE IS STREWN ABOUT.</t>
  </si>
  <si>
    <t>12705 27TH AVE NE</t>
  </si>
  <si>
    <t>HTTPS://SERVICES.SEATTLE.GOV/PORTAL/CUSTOMIZE/LINKTORECORD.ASPX?ALTID=1054542-VI</t>
  </si>
  <si>
    <t>(47.72125754, -122.29955341)</t>
  </si>
  <si>
    <t>1054543-VI</t>
  </si>
  <si>
    <t>HTTPS://SERVICES.SEATTLE.GOV/PORTAL/CUSTOMIZE/LINKTORECORD.ASPX?ALTID=1054543-VI</t>
  </si>
  <si>
    <t>1054545-VI</t>
  </si>
  <si>
    <t>HTTPS://SERVICES.SEATTLE.GOV/PORTAL/CUSTOMIZE/LINKTORECORD.ASPX?ALTID=1054545-VI</t>
  </si>
  <si>
    <t>1054547-VI</t>
  </si>
  <si>
    <t>FLOOD FROM UPPER UNIT.WATER RAN THROUGH EVERYCEILING FIXTURE. HAS PHOTOSOF LARGE AMOUNT OF WATERINTRUSION. PM SAID JUST NEEDSTO PAINT. CONCERNS THAT PROPERMOISTURE REMEDIATION WON'T HAPPENAND NO RELOCATION OPTIONS.</t>
  </si>
  <si>
    <t>1404 BOYLSTON AVE</t>
  </si>
  <si>
    <t>HTTPS://SERVICES.SEATTLE.GOV/PORTAL/CUSTOMIZE/LINKTORECORD.ASPX?ALTID=1054547-VI</t>
  </si>
  <si>
    <t>(47.6133499, -122.32312813)</t>
  </si>
  <si>
    <t>1054548-VI</t>
  </si>
  <si>
    <t>THE CUTTING DOWN OF LARGE TREES10 TO12</t>
  </si>
  <si>
    <t>JG MORE THAN 3 TREES OVER 6 INCHES IN DIAMETER REMOVED.</t>
  </si>
  <si>
    <t>531 FEDERAL AVE E</t>
  </si>
  <si>
    <t>HTTPS://SERVICES.SEATTLE.GOV/PORTAL/CUSTOMIZE/LINKTORECORD.ASPX?ALTID=1054548-VI</t>
  </si>
  <si>
    <t>(47.62405436, -122.31910378)</t>
  </si>
  <si>
    <t>1054549-VI</t>
  </si>
  <si>
    <t>THE HOUSE ON THIS PROPERLY HAS BE DETERIORATING AS IT APPEARS THAT NO ONE HAS LIVED IN IT NOR HAS MAINTAINED IT FOR YEARS. THERE ARE CRACKS ON EXTERIOR WALLS AND OPENINGS IN THE ROOF. THE HOME LOOKS TO BE ABANDONED.</t>
  </si>
  <si>
    <t>2323 19TH AVE S</t>
  </si>
  <si>
    <t>HTTPS://SERVICES.SEATTLE.GOV/PORTAL/CUSTOMIZE/LINKTORECORD.ASPX?ALTID=1054549-VI</t>
  </si>
  <si>
    <t>(47.58228819, -122.30847127)</t>
  </si>
  <si>
    <t>1054550-VI</t>
  </si>
  <si>
    <t>PER ONLINE; THIS IS A FOLLOW-UP TO 1052981-VI.  I SAW THE NOTICE POSTED ON 2019, AND HAVE ECONOMIC STAKE IN AN ADJACENT PROPERTY. I WISHED TO INFORM YOU THAT THERE REMAIN UNADDRESSED ISSUES AT 2019.  THE FRONT ENTRANCE AND WINDOW HAVE BEEN SECURED, AND WEEDS CUT FROM THE FRONT YARD. HOWEVER, SIMILAR WORK HAS NOT BEEN PERFORMED TO THE REAR OF BUILDING, AS THERE REMAIN LARGE HOLES IN THE WALL OF THE SECOND STORY, AND SIGNIFICANT OVERGROWTH AT REAR OF BUILDING. LIKEWISE, EX</t>
  </si>
  <si>
    <t>HTTPS://SERVICES.SEATTLE.GOV/PORTAL/CUSTOMIZE/LINKTORECORD.ASPX?ALTID=1054550-VI</t>
  </si>
  <si>
    <t>1054551-VI</t>
  </si>
  <si>
    <t>ABANDONED HOUSE FOR 9+ MONTHS BROKEN WINDOWSBROKEN STAIRS AND OTHER STRUCTURAL DAMAGEABANDONED VEHICLES IN FRONT YARDABANDONED CAR ON PUBLIC STREET GREATER THAN 72 HRS (LICENSE PLATE WA AFD4375)IMPROPER IRRIGATION THAT IS CAUSING ADDITIONAL DOWNSTREAM WATEROVERFLOWING VEGETATION YARD THAT IS CAUSING ADDITIONAL DOWNSTREAM WATER AND RODENTS RISK OF FIRE AND SQUATTERS</t>
  </si>
  <si>
    <t>HTTPS://SERVICES.SEATTLE.GOV/PORTAL/CUSTOMIZE/LINKTORECORD.ASPX?ALTID=1054551-VI</t>
  </si>
  <si>
    <t>1054552-VI</t>
  </si>
  <si>
    <t>PER CSB: LITTER AND OVERGROWN VEGETATION. FREQUENTLY US A TRANSIENT PERSON SLEEPING IN FRONT PORCH; JUNK STORAGE AND OVERGROWN VEGETATION VIOLATION.</t>
  </si>
  <si>
    <t>1827 14TH AVE</t>
  </si>
  <si>
    <t>HTTPS://SERVICES.SEATTLE.GOV/PORTAL/CUSTOMIZE/LINKTORECORD.ASPX?ALTID=1054552-VI</t>
  </si>
  <si>
    <t>(47.6183896, -122.31475316)</t>
  </si>
  <si>
    <t>1054553-VI</t>
  </si>
  <si>
    <t>THIS BUILDING IS VACANT AND LISTED FOR SALE. THE BACK DOOR TO THE HOUSE APPEARS TO HAVE BEEN BROKEN. SOMEONE APPEARS TO HAVE CONSTRUCTED AN ENCLOSURE OUT OF DEBRIS UNDER THE BACK DECK AND MAY BE LIVING THERE OR IN THE HOUSE.</t>
  </si>
  <si>
    <t>2022 AUG 12 12:00:00 AM</t>
  </si>
  <si>
    <t>5315 M L KING JR WAY S</t>
  </si>
  <si>
    <t>HTTPS://SERVICES.SEATTLE.GOV/PORTAL/CUSTOMIZE/LINKTORECORD.ASPX?ALTID=1054553-VI</t>
  </si>
  <si>
    <t>(47.55376771, -122.28971288)</t>
  </si>
  <si>
    <t>1054554-VI</t>
  </si>
  <si>
    <t>HTTPS://SERVICES.SEATTLE.GOV/PORTAL/CUSTOMIZE/LINKTORECORD.ASPX?ALTID=1054554-VI</t>
  </si>
  <si>
    <t>1054556-VI</t>
  </si>
  <si>
    <t>2022 JUL 30 12:00:00 AM</t>
  </si>
  <si>
    <t>HTTPS://SERVICES.SEATTLE.GOV/PORTAL/CUSTOMIZE/LINKTORECORD.ASPX?ALTID=1054556-VI</t>
  </si>
  <si>
    <t>1054557-VI</t>
  </si>
  <si>
    <t>REFRIGERATOR AND DISHWASHERREPAIR NEEDED. SLOW/NO RESPONSEFROM LANDLORD. RIGHTS GUIDANCEALSO REQUESTED REGARDING CONCESSIONSFOR LONG WAIT ON REPAIRS, ETC</t>
  </si>
  <si>
    <t>RAILING OF THE DECK IS LOOSE DEFECTIVE DISHWASHING AND REFRIGERATOR AND DETACHED GUTTER.</t>
  </si>
  <si>
    <t>1214 25TH AVE E</t>
  </si>
  <si>
    <t>HTTPS://SERVICES.SEATTLE.GOV/PORTAL/CUSTOMIZE/LINKTORECORD.ASPX?ALTID=1054557-VI</t>
  </si>
  <si>
    <t>(47.63075721, -122.30009254)</t>
  </si>
  <si>
    <t>1054558-VI</t>
  </si>
  <si>
    <t>2022 JUL 31 12:00:00 AM</t>
  </si>
  <si>
    <t>HTTPS://SERVICES.SEATTLE.GOV/PORTAL/CUSTOMIZE/LINKTORECORD.ASPX?ALTID=1054558-VI</t>
  </si>
  <si>
    <t>1054560-VI</t>
  </si>
  <si>
    <t>CUTTING WAS DONE BEHIND HOUSE DOWN THE SLOPE WEST AND SOUTH OF THIS HOUSE ON THIS HOUSE'S PROPERTY.ECA, AT LEAST 4 TO 5 TREES WERE TOPPED AND SOME WERE MAPLES AND THERE WAS A PRIOR LAND SLIDE HERE</t>
  </si>
  <si>
    <t>8/1/22 JG 3 TREES TRIMMED/TOPPED IN AN ECA WITHOUT A PERMIT. 00123-23TA, 000102-23TA</t>
  </si>
  <si>
    <t>1857 NW ROUNDHILL CIR</t>
  </si>
  <si>
    <t>HTTPS://SERVICES.SEATTLE.GOV/PORTAL/CUSTOMIZE/LINKTORECORD.ASPX?ALTID=1054560-VI</t>
  </si>
  <si>
    <t>(47.70446833, -122.3812532)</t>
  </si>
  <si>
    <t>1054566-VI</t>
  </si>
  <si>
    <t>HTTPS://SERVICES.SEATTLE.GOV/PORTAL/CUSTOMIZE/LINKTORECORD.ASPX?ALTID=1054566-VI</t>
  </si>
  <si>
    <t>1054569-VI</t>
  </si>
  <si>
    <t>HTTPS://SERVICES.SEATTLE.GOV/PORTAL/CUSTOMIZE/LINKTORECORD.ASPX?ALTID=1054569-VI</t>
  </si>
  <si>
    <t>1054570-VI</t>
  </si>
  <si>
    <t>828 NW 56TH ST</t>
  </si>
  <si>
    <t>HTTPS://SERVICES.SEATTLE.GOV/PORTAL/CUSTOMIZE/LINKTORECORD.ASPX?ALTID=1054570-VI</t>
  </si>
  <si>
    <t>(47.66969766, -122.36753029)</t>
  </si>
  <si>
    <t>1054571-VI</t>
  </si>
  <si>
    <t>I HAVE SENT A WRITTEN MAINTENANCE COMPLAINT TO OUR LANDLORD JOSHUA ALHADEFF OF DSB INVESTMENTS. THE BUILDING AND MY UNIT HAVE THE FOLLOWING RRIO CODE VIOLATIONS: 1.1A, 1.1B, 1.4C, 1.4D, 1.6A, 2.1B, 2.1C, 2.1D, 2.2A, 2.2D, 2.4A, 6.1, 8.1, 8.4, 8.5, 10.1, 10.2</t>
  </si>
  <si>
    <t>HBMC COMPLAINT DUE TO RENT INCREASE.</t>
  </si>
  <si>
    <t>12315 28TH AVE NE</t>
  </si>
  <si>
    <t>HTTPS://SERVICES.SEATTLE.GOV/PORTAL/CUSTOMIZE/LINKTORECORD.ASPX?ALTID=1054571-VI</t>
  </si>
  <si>
    <t>(47.71773239, -122.29838041)</t>
  </si>
  <si>
    <t>1054572-VI</t>
  </si>
  <si>
    <t>GUT AND REMODELVISIBLE FROM STREET.NO PERMITS</t>
  </si>
  <si>
    <t>AS OF 8/1/2022, REMODELING/GUTTING A 3-BEDROOM 2-BATHROOM SINGLE FAMILY RESIDENCE (SFR) WITH A FINISHED BASEMENT AND AN APPROXIMATELY 50 SQ.FT. BACK DECK REQUIRES PERMITS AND INSPECTIONS. WORKERS ON SITE NOTIFIED TO STOP ALL WORK UNTIL PERMIT ISSUED.</t>
  </si>
  <si>
    <t>6257 13TH AVE S</t>
  </si>
  <si>
    <t>HTTPS://SERVICES.SEATTLE.GOV/PORTAL/CUSTOMIZE/LINKTORECORD.ASPX?ALTID=1054572-VI</t>
  </si>
  <si>
    <t>(47.54681812, -122.31640676)</t>
  </si>
  <si>
    <t>1054574-VI</t>
  </si>
  <si>
    <t>NEW RETAINING WALL ON THE WEST SIDE HAVE BEEN CONSTRUCTED THAT WERE NOT INCLUDED ON PERMIT 6797539-CN. THE WALL WAS LABELED "EXISTING" AND ARE NEW AND DID NOT RECEIVE REVIEW.</t>
  </si>
  <si>
    <t>7/27/22  THE RETAINING WALL ON SOUTH PROPERTY LINE IN THE BACK YARD WAS LABELED AS EXISTING ON THE PLANS FOR PERMIT 6797539-CN AND IT IS NEWLY CONSTRUCTED AND DID NOT UNDERGO REVIEW BY SDCI.  DRAINAGE IS NOT INSTALLED PER THE APPROVED PLANS AND SDOT HAS NOT GRANTED APPROVAL FOR CURB CUT; PARKING PAD MAY NOT BE ALLOWED.</t>
  </si>
  <si>
    <t>2113 AURORA AVE N</t>
  </si>
  <si>
    <t>HTTPS://SERVICES.SEATTLE.GOV/PORTAL/CUSTOMIZE/LINKTORECORD.ASPX?ALTID=1054574-VI</t>
  </si>
  <si>
    <t>(47.63783301, -122.3451642)</t>
  </si>
  <si>
    <t>1054575-VI</t>
  </si>
  <si>
    <t>PER ONLINE; FAKE "ON-PREMISE" SIGN. HUGE, TOO BRIGHT, DIGITAL SIGN SHOWING PAID ROTATIONS OF OFF-PREMISE ADVERTISING, AND PRO-BONO ADS (LIKELY PAID FOR TOO). PLEASE HAVE ADS TURNED OFF, PERMANENTLY. THE CITY AND STATE HAVE PREFERRED THE BILLBOARD BAN SINCE THE LAWSUIT WON IN THE 1970S TO PROTECT OUR VISUAL ENVIRONMENTS.</t>
  </si>
  <si>
    <t>AT THE TIME OF THE 09/20/22 INSPECTION, SIGN WAS NO LONGER DISPLAYING OFF-PREMISE ADVERTISING. SEE PERMIT 6649231-SB.</t>
  </si>
  <si>
    <t>1812 6TH AVE</t>
  </si>
  <si>
    <t>HTTPS://SERVICES.SEATTLE.GOV/PORTAL/CUSTOMIZE/LINKTORECORD.ASPX?ALTID=1054575-VI</t>
  </si>
  <si>
    <t>(47.61356615, -122.33645845)</t>
  </si>
  <si>
    <t>1054577-VI</t>
  </si>
  <si>
    <t>HTTPS://SERVICES.SEATTLE.GOV/PORTAL/CUSTOMIZE/LINKTORECORD.ASPX?ALTID=1054577-VI</t>
  </si>
  <si>
    <t>1054578-VI</t>
  </si>
  <si>
    <t>2022 AUG 05 12:00:00 AM</t>
  </si>
  <si>
    <t>HTTPS://SERVICES.SEATTLE.GOV/PORTAL/CUSTOMIZE/LINKTORECORD.ASPX?ALTID=1054578-VI</t>
  </si>
  <si>
    <t>1054579-VI</t>
  </si>
  <si>
    <t>HTTPS://SERVICES.SEATTLE.GOV/PORTAL/CUSTOMIZE/LINKTORECORD.ASPX?ALTID=1054579-VI</t>
  </si>
  <si>
    <t>1054581-VI</t>
  </si>
  <si>
    <t>HTTPS://SERVICES.SEATTLE.GOV/PORTAL/CUSTOMIZE/LINKTORECORD.ASPX?ALTID=1054581-VI</t>
  </si>
  <si>
    <t>1054585-VI</t>
  </si>
  <si>
    <t>HTTPS://SERVICES.SEATTLE.GOV/PORTAL/CUSTOMIZE/LINKTORECORD.ASPX?ALTID=1054585-VI</t>
  </si>
  <si>
    <t>1054586-VI</t>
  </si>
  <si>
    <t>THE OWNER OF THE PROPERTY APPEARS TO BE CONSTRUCTING 2 BALCONIES/DECKS ON THE BACKSIDE OF THE BUILDING, WHICH IS IN A STEEP SLOPE ECA. I DID A QUICK SEARCH ON THE PERMIT PORTAL AND DIDN'T FIND ANY PERMITS FOR THE WORK.  VISIBLE FROM PALATINE AVE N</t>
  </si>
  <si>
    <t>AS OF 7/29/2022, NEW DECKS SEEN ON THE EAST SIDE OF THIS BUILDING FROM PALATINE AVE N THAT WERE CONSTRUCTED WITHOUT PERMITS AND INSPECTIONS AND ON A LOT MAPPED AS A STEEP SLOPE ECA.</t>
  </si>
  <si>
    <t>4247 GREENWOOD AVE N</t>
  </si>
  <si>
    <t>HTTPS://SERVICES.SEATTLE.GOV/PORTAL/CUSTOMIZE/LINKTORECORD.ASPX?ALTID=1054586-VI</t>
  </si>
  <si>
    <t>(47.6590618, -122.3557259)</t>
  </si>
  <si>
    <t>1054587-VI</t>
  </si>
  <si>
    <t>THE HOUSE IS VACANT AND INFESTED WITH MOLD/MILDEW. THERE ARE PILES OF TRASH IN THE BACKYARD INCLUDING RUSTING STOVES, BIKES, AND GENERAL GARBAGE.  THE HOUSE HAS NOW BEEN BROKEN INTO AND SQUATTERS HAVE TAKEN UP RESIDENCE WITH 2 DOGS.  SEEMS TO BEN DRUG USE AND THERE IS HUMAN EXCREMENT ON THE PORCHDUPLICATE: 003759-22CP</t>
  </si>
  <si>
    <t>VB WITH SQUATTER ACTIVITY</t>
  </si>
  <si>
    <t>910 29TH AVE</t>
  </si>
  <si>
    <t>HTTPS://SERVICES.SEATTLE.GOV/PORTAL/CUSTOMIZE/LINKTORECORD.ASPX?ALTID=1054587-VI</t>
  </si>
  <si>
    <t>(47.61038515, -122.29469997)</t>
  </si>
  <si>
    <t>1054590-VI</t>
  </si>
  <si>
    <t>HTTPS://SERVICES.SEATTLE.GOV/PORTAL/CUSTOMIZE/LINKTORECORD.ASPX?ALTID=1054590-VI</t>
  </si>
  <si>
    <t>1054591-VI</t>
  </si>
  <si>
    <t>PER CSB: ABANDONED HOUSE....FULL OF HEROIN USERS- VACANT BUILDING VIOLATION</t>
  </si>
  <si>
    <t>HTTPS://SERVICES.SEATTLE.GOV/PORTAL/CUSTOMIZE/LINKTORECORD.ASPX?ALTID=1054591-VI</t>
  </si>
  <si>
    <t>1054593-VI</t>
  </si>
  <si>
    <t>PER ONLINE; WE REQUEST THE GREENWOOD PLAZA CONDOS TO BE INSPECTED FOR STRUCTURAL DAMAGES, WATER, MOLD, MUSHROOMS, FIRE CODE VIOLATIONS, AND OTHER HEALTH AND SAFETY CONCERNS.</t>
  </si>
  <si>
    <t>FOUND HBMC VIOLATIONS INCLUDING BUT NOT LIMITED TO VENTILATION, SMOKE AND CO DETECTORS, WALL AND FLOOR DAMAGE.</t>
  </si>
  <si>
    <t>9750 GREENWOOD AVE N</t>
  </si>
  <si>
    <t>HTTPS://SERVICES.SEATTLE.GOV/PORTAL/CUSTOMIZE/LINKTORECORD.ASPX?ALTID=1054593-VI</t>
  </si>
  <si>
    <t>(47.70120608, -122.35507264)</t>
  </si>
  <si>
    <t>1054599-VI</t>
  </si>
  <si>
    <t>THIS PROPERTY WAS PURCHASED IN OCTOBER OF 2021.  COMPARING THE ONLINE PHOTOS: HTTPS://WWW.REDFIN.COM/WA/SEATTLE/2112-S-PEARL-ST-98108/HOME/481007 TO THE CURRENT CONDITIONS ON THE SITE, THEY ARE CONSTRUCTING AN ADDITION TO THE THE HOUSE.  IT APPEARS TO BE A CARPORT BUT I AM NOT SURE.</t>
  </si>
  <si>
    <t>AS OF 8/8/2022, CONSTRUCTING A CARPORT ADDITION AND FRONT PORCH ROOF TO THE FRONT OF A 2-BEDROOM 1-BATHROOM SFR REQUIRES A PERMIT AND INSPECTIONS (IF ALLOWED BY ZONING). STOP WORK ORDER POSTED 8/8/2022.</t>
  </si>
  <si>
    <t>2112 S PEARL ST</t>
  </si>
  <si>
    <t>HTTPS://SERVICES.SEATTLE.GOV/PORTAL/CUSTOMIZE/LINKTORECORD.ASPX?ALTID=1054599-VI</t>
  </si>
  <si>
    <t>(47.55646604, -122.30504084)</t>
  </si>
  <si>
    <t>1054601-VI</t>
  </si>
  <si>
    <t>ABANDONED HOUSE WITH BROKEN WINDOWS AND VEGETATION GROWING OVER THE SIDEWALK</t>
  </si>
  <si>
    <t>450 25TH AVE E</t>
  </si>
  <si>
    <t>HTTPS://SERVICES.SEATTLE.GOV/PORTAL/CUSTOMIZE/LINKTORECORD.ASPX?ALTID=1054601-VI</t>
  </si>
  <si>
    <t>(47.62417705, -122.29963976)</t>
  </si>
  <si>
    <t>1054602-VI</t>
  </si>
  <si>
    <t>INSPECTOR OBSERVED PIPE DISCHARGING FROM UNDER THE GARAGE TO THE TOP OF A STEEP SLOPE</t>
  </si>
  <si>
    <t>PLEASE SEE CASE 1054529-VI</t>
  </si>
  <si>
    <t>HTTPS://SERVICES.SEATTLE.GOV/PORTAL/CUSTOMIZE/LINKTORECORD.ASPX?ALTID=1054602-VI</t>
  </si>
  <si>
    <t>1054605-VI</t>
  </si>
  <si>
    <t>2022 AUG 11 12:00:00 AM</t>
  </si>
  <si>
    <t>8004 39TH AVE SW</t>
  </si>
  <si>
    <t>HTTPS://SERVICES.SEATTLE.GOV/PORTAL/CUSTOMIZE/LINKTORECORD.ASPX?ALTID=1054605-VI</t>
  </si>
  <si>
    <t>(47.53118937, -122.38174865)</t>
  </si>
  <si>
    <t>1054608-VI</t>
  </si>
  <si>
    <t>THE OWNER OF 1019 CALIFORNIA LANE SW IN WEST SEATTLE TOPPED AND CUT MANY TREES ON PARKS DEPT LAND OVER THE FOURTH OF JULY WEEKEND. THE CONDOMINIUM OWNER OF 1170, 1200 AND 1210 ALKI AVE SW ARE CONCERNED AS THIS COULD FURTHER DESTABILIZE THE HILLSIDE.  THERE WERE TWO SIGNIFICANT SLIDES THE PARKS DEPT AND SDOT SPENT COUNTLESS HOURS OF CLEANING  UP ON JUNE OF 2020 THAT DAMAGED 1200 ALKI AND 1210 ALKI SW AND AN ADDITIONAL SLIDE IN 2001 THAT DAMAGED 1170 ALKI AVE SW. A BUILDING PE</t>
  </si>
  <si>
    <t>AT THE TIME OF THE 09/07/22 FOLLOW UP INSPECTION BY A SDCI ARBORIST, TREE REMOVAL THEY HAD ACCESS TO VIEW, APPEARED TO BE PER THE APPROVED PLANS.</t>
  </si>
  <si>
    <t>1019 CALIFORNIA LN SW</t>
  </si>
  <si>
    <t>HTTPS://SERVICES.SEATTLE.GOV/PORTAL/CUSTOMIZE/LINKTORECORD.ASPX?ALTID=1054608-VI</t>
  </si>
  <si>
    <t>(47.59377816, -122.38767205)</t>
  </si>
  <si>
    <t>1054612-VI</t>
  </si>
  <si>
    <t>MULTIPLE ADUS ON PROPERTY</t>
  </si>
  <si>
    <t>PERMIT 6924941-CN RECEIVED FINAL APPROVAL 12/8/2022 FOR WORK ORIGINALLY PERFORMED WITHOUT A PERMIT AND INSPECTIONS. THE DETACHED ACCESSORY DWELLING UNIT (DADU) WAS PERMITTED UNDER PROJECT 9903871/PERMIT 709256.</t>
  </si>
  <si>
    <t>2211 FEDERAL AVE E</t>
  </si>
  <si>
    <t>HTTPS://SERVICES.SEATTLE.GOV/PORTAL/CUSTOMIZE/LINKTORECORD.ASPX?ALTID=1054612-VI</t>
  </si>
  <si>
    <t>(47.63877491, -122.31930005)</t>
  </si>
  <si>
    <t>1054613-VI</t>
  </si>
  <si>
    <t>HTTPS://SERVICES.SEATTLE.GOV/PORTAL/CUSTOMIZE/LINKTORECORD.ASPX?ALTID=1054613-VI</t>
  </si>
  <si>
    <t>1054615-VI</t>
  </si>
  <si>
    <t>HTTPS://SERVICES.SEATTLE.GOV/PORTAL/CUSTOMIZE/LINKTORECORD.ASPX?ALTID=1054615-VI</t>
  </si>
  <si>
    <t>1054617-VI</t>
  </si>
  <si>
    <t>NEW DADU (CONVERTED FROM EXISTING GARAGE) HAS SS CONNECTION AND NEVER HAD SS PERMIT OR INSPECTIONS</t>
  </si>
  <si>
    <t>SIDE SEWER PERMIT #6918765-SS 11/04/22 AS BUILT RECEIVED AND UPLOADED. PERMIT COMPLETED FOR NEW DADU (CONVERTED FROM EXISTING GARAGE) UNDER CONSTRUCTION PERMIT 6814359-CN.</t>
  </si>
  <si>
    <t>338 N 73RD ST</t>
  </si>
  <si>
    <t>HTTPS://SERVICES.SEATTLE.GOV/PORTAL/CUSTOMIZE/LINKTORECORD.ASPX?ALTID=1054617-VI</t>
  </si>
  <si>
    <t>(47.68210657, -122.35378723)</t>
  </si>
  <si>
    <t>1054618-VI</t>
  </si>
  <si>
    <t>REPLACED AND EXPANDED ELEVATED DECK ON THE EASTERN SIDE AND CONSTRUCTED ENCLOSED SPACE UNDER THE DECK W/O PERMITS &amp; INSPECTIONS.</t>
  </si>
  <si>
    <t>AT THE 8/12/22 INVESTIGATION THE SDCI BUILDING INSPECTOR VIEWED AN ELEVATED DECK EXPANSION AND A ROOM BELOW BEING CONSTRUCTED INCLUDING NEW CAN LIGHTS WITHOUT PERMITS AND INSPECTIONS. PORTIONS OF THE LOT ARE MAPPED ECA STEEP SLOPE.</t>
  </si>
  <si>
    <t>4344 53RD AVE NE</t>
  </si>
  <si>
    <t>HTTPS://SERVICES.SEATTLE.GOV/PORTAL/CUSTOMIZE/LINKTORECORD.ASPX?ALTID=1054618-VI</t>
  </si>
  <si>
    <t>(47.66077917, -122.27069194)</t>
  </si>
  <si>
    <t>1054619-VI</t>
  </si>
  <si>
    <t>CONSTRUCTING A RETAINING WALL OVER 4' TALL WITHOUT A PERMIT.</t>
  </si>
  <si>
    <t>AS OF 8/12/2022, CONSTRUCTING A RETAINING WALL OVER 4' TALL ON THE WEST SIDE OF THIS 3-BEDROOM 1-BATHROOM SFR REQUIRES A PERMIT AND INSPECTIONS.</t>
  </si>
  <si>
    <t>4419 49TH AVE S</t>
  </si>
  <si>
    <t>HTTPS://SERVICES.SEATTLE.GOV/PORTAL/CUSTOMIZE/LINKTORECORD.ASPX?ALTID=1054619-VI</t>
  </si>
  <si>
    <t>(47.56348266, -122.27232955)</t>
  </si>
  <si>
    <t>1054620-VI</t>
  </si>
  <si>
    <t>4421 49TH AVE SRETAINING WALL OVER4FT AND DAMAGINGNEIGHBORING PROPERTY.IS AWARE DAMAGE ISA CIVIL MATTER.</t>
  </si>
  <si>
    <t>AS OF 8/12/2022, CONSTRUCTING A RETAINING WALL OVER 4' TALL ON THE WEST SIDE OF THE NEW DADU REQUIRES A REVISION TO 6808103-CN AND INSPECTIONS. THE NEW RETAINING WALL OVER 4' TALL ON THE EAST SIDE OF THE SFR APPEARS TO BE LOCATED IN THE R-O-W AND MAY REQUIRE A PERMIT AND/OR APPROVAL FROM SDOT.</t>
  </si>
  <si>
    <t>HTTPS://SERVICES.SEATTLE.GOV/PORTAL/CUSTOMIZE/LINKTORECORD.ASPX?ALTID=1054620-VI</t>
  </si>
  <si>
    <t>1054621-VI</t>
  </si>
  <si>
    <t>PER ONLINE; SINGLE FAMILY HOUSE WAS RECENTLY SOLD. HOUSE IS BEING TOTALLY GUTTED AND REHABBED WITHOUT PERMITS. LARGE DUMPSTER IN FRONT YARD FULL OF DEMOLITION DEBRIS.</t>
  </si>
  <si>
    <t>PERMIT 6933943-CN RECEIVED FINAL APPROVAL 9/6/2023 AND PERMIT 6995075-CN RECEIVED FINAL APPROVAL 11/22/2023 FOR WORK ORIGINALLY STARTED WITHOUT PERMITS AND INSPECTIONS.</t>
  </si>
  <si>
    <t>3724 S BRANDON ST</t>
  </si>
  <si>
    <t>HTTPS://SERVICES.SEATTLE.GOV/PORTAL/CUSTOMIZE/LINKTORECORD.ASPX?ALTID=1054621-VI</t>
  </si>
  <si>
    <t>(47.55366985, -122.28505445)</t>
  </si>
  <si>
    <t>1054622-VI</t>
  </si>
  <si>
    <t>VACANT BUILDING - OPEN ENTRY/SQUATTERS</t>
  </si>
  <si>
    <t>2022 AUG 14 12:00:00 AM</t>
  </si>
  <si>
    <t>HTTPS://SERVICES.SEATTLE.GOV/PORTAL/CUSTOMIZE/LINKTORECORD.ASPX?ALTID=1054622-VI</t>
  </si>
  <si>
    <t>1054623-VI</t>
  </si>
  <si>
    <t>619 3RD AVE</t>
  </si>
  <si>
    <t>HTTPS://SERVICES.SEATTLE.GOV/PORTAL/CUSTOMIZE/LINKTORECORD.ASPX?ALTID=1054623-VI</t>
  </si>
  <si>
    <t>(47.60318649, -122.33207657)</t>
  </si>
  <si>
    <t>1054624-VI</t>
  </si>
  <si>
    <t>WORKING OUTSIDE OF PLAN SET NO SETBACK #6873177-CN</t>
  </si>
  <si>
    <t>REVISION 6873177-CN-006 APPROVED 02/21/23.  SITE TO BE INSPECTED UNDER ACTIVE PERMIT.</t>
  </si>
  <si>
    <t>2746 44TH AVE SW</t>
  </si>
  <si>
    <t>HTTPS://SERVICES.SEATTLE.GOV/PORTAL/CUSTOMIZE/LINKTORECORD.ASPX?ALTID=1054624-VI</t>
  </si>
  <si>
    <t>(47.57802483, -122.38744373)</t>
  </si>
  <si>
    <t>1054625-VI</t>
  </si>
  <si>
    <t>MOLD FROM PREVIOUS LEAK.  HOLES IN CEILINGNEED REPAIR. OWNER IS AWARE, BUT NOT RESPONDING TO REQUESTS.  I WANT TOBREAK THE LEASE ANDMOVE.  WHAT AREMY RIGHTS?</t>
  </si>
  <si>
    <t>MISSING CEILING COVERING.</t>
  </si>
  <si>
    <t>2022 DEC 07 12:00:00 AM</t>
  </si>
  <si>
    <t>3407 14TH AVE W</t>
  </si>
  <si>
    <t>HTTPS://SERVICES.SEATTLE.GOV/PORTAL/CUSTOMIZE/LINKTORECORD.ASPX?ALTID=1054625-VI</t>
  </si>
  <si>
    <t>(47.65064605, -122.37523531)</t>
  </si>
  <si>
    <t>1054629-VI</t>
  </si>
  <si>
    <t>HTTPS://SERVICES.SEATTLE.GOV/PORTAL/CUSTOMIZE/LINKTORECORD.ASPX?ALTID=1054629-VI</t>
  </si>
  <si>
    <t>1054631-VI</t>
  </si>
  <si>
    <t>CONSTRUCTION OF DECKS IN AN ECA AND IRRIGATION IN A STEEP SLOPE</t>
  </si>
  <si>
    <t>PERMIT, INSPECTIONS, AND LANDSCAPE ARCHITECTS LETTER CONFIRMING REPLANTING IS PER THE APPROVED PLANS IS REQUIRED.  ALSO THERE ARE TWO UNPERMITTED DECKS AT THIS SITE. AT THE TIME OF THE 07/25/22 INSPECTION, THE SDCI INSPECTOR OBSERVED ON A SITE DESIGNATED AS A STEEP SLOPE, POTENTIAL SLIDE, AND KNOWN SLIDE ENVIRONMENTALLY CRITICAL AREA, EXPOSED IRRIGATION, EXPOSED SOILS, AND A DECK ON THE NORTH SIDE OF THE HOUSE WHICH, IF ALLOWED, REQUIRES A PERMIT AND INSPECTIONS. PLEASE SEE 000156-20TA.</t>
  </si>
  <si>
    <t>1934 11TH AVE W</t>
  </si>
  <si>
    <t>HTTPS://SERVICES.SEATTLE.GOV/PORTAL/CUSTOMIZE/LINKTORECORD.ASPX?ALTID=1054631-VI</t>
  </si>
  <si>
    <t>(47.63704478, -122.37145229)</t>
  </si>
  <si>
    <t>1054634-VI</t>
  </si>
  <si>
    <t>TREE PROTECTION NOT PER 6585769-CN</t>
  </si>
  <si>
    <t>AS OF 8/12/2022, TREE PROTECTION IS NOT PER PERMIT 6585769-CN. CONTRACTOR NOTIFIED TO HAVE REQUIRED TREE PROTECTION INSTALLED UNDER THE DIRECTION OF THE ARBORIST. AN ARBORIST'S REPORT IS REQUIRED INCLUDING VERIFYING ALL THE TREES TO REMAIN ONSITE ARE STILL PRESENT AND INCLUDING AN ASSESSMENT OF THE TREES TO BE PROTECTED.</t>
  </si>
  <si>
    <t>HTTPS://SERVICES.SEATTLE.GOV/PORTAL/CUSTOMIZE/LINKTORECORD.ASPX?ALTID=1054634-VI</t>
  </si>
  <si>
    <t>1054635-VI</t>
  </si>
  <si>
    <t>TREE PROTECTION NOT PER 6587672-CN</t>
  </si>
  <si>
    <t>AS OF 8/12/2022, TREE PROTECTION IS NOT PER PERMIT 6587672-CN. CONTRACTOR NOTIFIED TO HAVE REQUIRED TREE PROTECTION INSTALLED UNDER THE DIRECTION OF THE ARBORIST. AN ARBORIST'S REPORT IS REQUIRED INCLUDING VERIFYING ALL THE TREES TO REMAIN ONSITE ARE STILL PRESENT AND INCLUDING AN ASSESSMENT OF THE TREES TO BE PROTECTED.</t>
  </si>
  <si>
    <t>HTTPS://SERVICES.SEATTLE.GOV/PORTAL/CUSTOMIZE/LINKTORECORD.ASPX?ALTID=1054635-VI</t>
  </si>
  <si>
    <t>1054637-VI</t>
  </si>
  <si>
    <t>HTTPS://SERVICES.SEATTLE.GOV/PORTAL/CUSTOMIZE/LINKTORECORD.ASPX?ALTID=1054637-VI</t>
  </si>
  <si>
    <t>1054638-VI</t>
  </si>
  <si>
    <t>HTTPS://SERVICES.SEATTLE.GOV/PORTAL/CUSTOMIZE/LINKTORECORD.ASPX?ALTID=1054638-VI</t>
  </si>
  <si>
    <t>1054641-VI</t>
  </si>
  <si>
    <t>PER CSB: DANGEROUS PIT OF WATER IN A BURNED OUT HOUSE. POTENTIAL DROWNING HAZARD</t>
  </si>
  <si>
    <t>HTTPS://SERVICES.SEATTLE.GOV/PORTAL/CUSTOMIZE/LINKTORECORD.ASPX?ALTID=1054641-VI</t>
  </si>
  <si>
    <t>1054643-VI</t>
  </si>
  <si>
    <t>I HAVE BEEN DEALINGWITH FLOODING AND BACKUP FROM SEWER ANDWASTE WATER FOR OVERA MONTH.  A PORTION OF PIPE HAS BEEN REPAIRED, BUT THEREARE 2 OTHER PIPES NOW THAT NEED REPAIR.</t>
  </si>
  <si>
    <t>411 BELLEVUE AVE E</t>
  </si>
  <si>
    <t>HTTPS://SERVICES.SEATTLE.GOV/PORTAL/CUSTOMIZE/LINKTORECORD.ASPX?ALTID=1054643-VI</t>
  </si>
  <si>
    <t>(47.62231254, -122.32709234)</t>
  </si>
  <si>
    <t>1054645-VI</t>
  </si>
  <si>
    <t>HTTPS://SERVICES.SEATTLE.GOV/PORTAL/CUSTOMIZE/LINKTORECORD.ASPX?ALTID=1054645-VI</t>
  </si>
  <si>
    <t>1054646-VI</t>
  </si>
  <si>
    <t>THIS COMPLAINT IS RELATED TO A SHARED PEDESTRIAN EASEMENT BETWEEN 2120 CALIFORNIA AVE SW AND 2122 CALIFORNIA AVE SW. THE PROPERTY IS PART OF A UNIT LOT SUBDIVISION AND IS SUBJECT TO A JOINT USE /MAINTENANCE AGREEMENT. EASEMENTS HAVE BEEN GRANTED AND ARE PART OF THIS UNIT LOT SUBDIVISION FOR WALKING ACCESS, STREET ENTRY AND PARKING. THE BUILDER RON DAY OF ALL DAY BUILT LLC BUILT AN ORIGINAL PEDESTRIAN EASEMENT THAT DEVIATED FROM THE SHORT PLAT THAT WAS RECORDED WITH THE CITY MA</t>
  </si>
  <si>
    <t>3FT WALKWAY FOR INGRESS/EGRESS IMPEDED BY FENCE</t>
  </si>
  <si>
    <t>2122 CALIFORNIA AVE SW</t>
  </si>
  <si>
    <t>HTTPS://SERVICES.SEATTLE.GOV/PORTAL/CUSTOMIZE/LINKTORECORD.ASPX?ALTID=1054646-VI</t>
  </si>
  <si>
    <t>(47.58466484, -122.38615333)</t>
  </si>
  <si>
    <t>1054651-VI</t>
  </si>
  <si>
    <t>BIG CONSTRUCTION PROJECT WITHOUT PERMITS.  ANONYMOUS CALLER SAYS OWNERMAY BE FLIPPING THEHOUSE.</t>
  </si>
  <si>
    <t>AS OF 4/16/2025, PERMIT 7061064-CN,  PERMIT 6927181-CN, AND RELATED PERMITS HAVE RECEIVED FINAL APPROVAL FOR WORK ORIGINALLY STARTED/PERFORMED WITHOUT PERMITS AND INSPECTIONS.</t>
  </si>
  <si>
    <t>4301 43RD AVE NE</t>
  </si>
  <si>
    <t>HTTPS://SERVICES.SEATTLE.GOV/PORTAL/CUSTOMIZE/LINKTORECORD.ASPX?ALTID=1054651-VI</t>
  </si>
  <si>
    <t>(47.6600347, -122.28179554)</t>
  </si>
  <si>
    <t>1054652-VI</t>
  </si>
  <si>
    <t>THE OWNER HAS TURNED THIS INTO A MULTI UNIT PROPERTY INCLUDING THE GARAGE, I BELIEVE IT TO BE AN AIR BNB. THE BACK OF THAT GARAGE BUILDING IS ABSOLUTELY NOT TO CODE. IT LOOKS LIKE A SHACK, WITH WOOD PIECES BARELY COVERING THE INSULATION. THERE IS CONSTANT ELECTRIC SAWING, DRILLING, HAMMERING, THIS HAS BEEN GOING ON FOR SEVERAL YEARS. HE HAS ALSO PUT A SMALL GOLF COURSE IN THE PATCH OF BACK YARD SO WE ALL HEAR THE WHACK OF A GOLF BALL INTO WOOD FOR HOURS ON END. HE IS EITHER RUNNING</t>
  </si>
  <si>
    <t>AS OF INSPECTIONS ON 8/20/2019 AND 8/4/2022, REMODELING A DUPLEX (MAIN FLOOR: 2 BEDROOMS &amp; 1 BATHROOM AND DAYLIGHT BASEMENT: 1 BEDROOM &amp; 1 BATHROOM) INTO A TRIPLEX INCLUDING, BUT NOT LIMITED TO, RECONFIGURING &amp; ELIMINATING WINDOWS, ADDING EXTERIOR DOOR(S), AND REBUILDING THE FRONT DECK (APPROXIMATELY 10’ ABOVE GRADE) AND REMODELING THE DETACHED GARAGE/SHOP (SEE PERMIT 610364 FOR PERMITTED CONDITION OF GARAGE) INTO A DWELLING UNIT REQUIRES CONSTRUCTION AND ALL RELATED PERMITS &amp; INSPECTIONS INCLUDING ELECTRICAL, PLUMBING, HVAC, AND ANY OTHER PERMITS AS NOTED BY INSPECTORS.</t>
  </si>
  <si>
    <t>2326 W CROCKETT ST</t>
  </si>
  <si>
    <t>HTTPS://SERVICES.SEATTLE.GOV/PORTAL/CUSTOMIZE/LINKTORECORD.ASPX?ALTID=1054652-VI</t>
  </si>
  <si>
    <t>(47.63797161, -122.38740231)</t>
  </si>
  <si>
    <t>1054653-VI</t>
  </si>
  <si>
    <t>POTENTIAL ILLEGAL CUTTING OF TREES AND SHRUBS ON ECA.ALSO SEE RELATED RECORD #006557-22CP</t>
  </si>
  <si>
    <t>3 TREES TOPPED ON PARKS PROPERTY</t>
  </si>
  <si>
    <t>1055 HARBOR AVE SW</t>
  </si>
  <si>
    <t>HTTPS://SERVICES.SEATTLE.GOV/PORTAL/CUSTOMIZE/LINKTORECORD.ASPX?ALTID=1054653-VI</t>
  </si>
  <si>
    <t>(47.59406706, -122.38410722)</t>
  </si>
  <si>
    <t>1054654-VI</t>
  </si>
  <si>
    <t>PER ONLINE; THE PROPERTY IS UNSAFE AND UNSECURE.  IT IS OWNED BY THE DEVELOPER ALCHEMY A/K/A SEATTLE LAND USE CO.  IT IS ABANDONED AWAITING DEVELOPMENT.  I HAVE REPEATEDLY COMPLAINED TO THE DEVELOPER ABOUT THE DANGEROUS AND UNSECURE CONDITION OF THE HOUSE.  THE DEVELOPER HAS MADE NO INVESTMENT TO SECURE THE HOUSE OR TO DETER HOMELESS PEOPLE FROM IMPROPER ENTRY AND OCCUPATION.  THERE IS A WIDE OPEN BROKEN WINDOW ON THE NORTH SIDE OF THE HOUSE.  THE COTTAGE AND GARAGE IN</t>
  </si>
  <si>
    <t>4220 GREENWOOD AVE N</t>
  </si>
  <si>
    <t>HTTPS://SERVICES.SEATTLE.GOV/PORTAL/CUSTOMIZE/LINKTORECORD.ASPX?ALTID=1054654-VI</t>
  </si>
  <si>
    <t>(47.65842911, -122.35516803)</t>
  </si>
  <si>
    <t>1054655-VI</t>
  </si>
  <si>
    <t>BUILDING SITE IS INSECURE AND TWO DAYS IN A ROW PEOPLE ARE INSIDE THAT ARE NOT AUTHORIZED BY OWNERS</t>
  </si>
  <si>
    <t>HTTPS://SERVICES.SEATTLE.GOV/PORTAL/CUSTOMIZE/LINKTORECORD.ASPX?ALTID=1054655-VI</t>
  </si>
  <si>
    <t>1054656-VI</t>
  </si>
  <si>
    <t>PER CSB: APTS HAD A FIRE. BROKEN WINDOWS OVER SIDEWALK HAZARD.** DUPLICATE: 004726-23CP **</t>
  </si>
  <si>
    <t>HTTPS://SERVICES.SEATTLE.GOV/PORTAL/CUSTOMIZE/LINKTORECORD.ASPX?ALTID=1054656-VI</t>
  </si>
  <si>
    <t>1054667-VI</t>
  </si>
  <si>
    <t>REPAIR IN KITCHEN NEVERCOMPLETED (OPEN DRYWALL STILL).NO WATER ACCESS IN KITCHEN.APT DOOR (LEADS INTO HALLWAY)DOESN'T HAVE A LOCK. DOOR HASBEEN AN ONGOING MATTER.</t>
  </si>
  <si>
    <t>HBMC VIOLATIONS INCLUDING BUT NOT LIMITED TO LACK OF HOT WATER AT LEAST AT KITCHEN SINK, BATHTUB DRAIN IS CLOGGED AND BROKEN CEILING COVERING.</t>
  </si>
  <si>
    <t>HTTPS://SERVICES.SEATTLE.GOV/PORTAL/CUSTOMIZE/LINKTORECORD.ASPX?ALTID=1054667-VI</t>
  </si>
  <si>
    <t>1054668-VI</t>
  </si>
  <si>
    <t>WE WERE OFFERED UW STUDENT FAMILY HOUSING AND THE OFFER SAID THERE WOULD BE NO VIEWING AVAILABLE. WE ACCEPTED THE OFFER WITH THE UNDERSTANDING THE UNIT WOULD BE IN REASONABLY GOOD WORKING ORDER AND HABITABLE. UPON ARRIVING IN THE UNIT WE FOUND IT WAS HEAVILY SOILED THROUGHOUT, AND THE CARPET CLEANERS WERE STILL SHAMPOOING THE UNIT. THE KITCHEN AND BATHROOM CABINETS WERE SOILED WITH HUMAN HAIR AND FOOD PARTICLES. THOUGH STAFF HAVE VISITED TO ATTEMPT TO CORRECT THE CONDITIONS, THE HAIR AND FOOD R</t>
  </si>
  <si>
    <t>4200 MARY GATES MEMORIAL DR NE</t>
  </si>
  <si>
    <t>HTTPS://SERVICES.SEATTLE.GOV/PORTAL/CUSTOMIZE/LINKTORECORD.ASPX?ALTID=1054668-VI</t>
  </si>
  <si>
    <t>(47.66018945, -122.29145803)</t>
  </si>
  <si>
    <t>1054682-VI</t>
  </si>
  <si>
    <t>EXTERIOR DOORSBROKEN. FIRE SAFETYAND INCONVENIENCE DUETO ACCESS PROBLEMS.ISSUE HAS BEEN A PROBLEMFOR WEEKS. COMPLAINANTWILL ALSO REPORT TO SFD.</t>
  </si>
  <si>
    <t>2022 AUG 26 12:00:00 AM</t>
  </si>
  <si>
    <t>HTTPS://SERVICES.SEATTLE.GOV/PORTAL/CUSTOMIZE/LINKTORECORD.ASPX?ALTID=1054682-VI</t>
  </si>
  <si>
    <t>1054683-VI</t>
  </si>
  <si>
    <t>ELECTRICAL IS NOT GROUNDED HAVE ISSUES CIRCUIT BREAKER CANNOT USE CERTAIN APPLIANCES ALL AT ONCE, FLOORING IS NOT WATER PROOF IN BATHROOM, ISSUE WITH RUSTY SINK &amp; BACKSPLASH IS WARPED</t>
  </si>
  <si>
    <t>HOUSING RRIO REG: 001-0114283</t>
  </si>
  <si>
    <t>2934 2ND AVE N</t>
  </si>
  <si>
    <t>HTTPS://SERVICES.SEATTLE.GOV/PORTAL/CUSTOMIZE/LINKTORECORD.ASPX?ALTID=1054683-VI</t>
  </si>
  <si>
    <t>(47.6467226, -122.35316756)</t>
  </si>
  <si>
    <t>1054687-VI</t>
  </si>
  <si>
    <t>PER CSB: CUSTOMER CONTACTED CSB TO REPORT CONCERN WITH ELEVATOR IN BUILDING AT ADDRESS THAT HAS BEEN SHUT DOWN FOR SEVERAL WEEKS. CUSTOMER IS REQUESTING EMPLOYEE FROM SEATTLE DEPARTMENT OF CONSTRUCTION AND INSPECTIONS VISIT SITE AND INSPECT STATUS OF ELEVATOR. CUSTOMER IS REQUESTING TO BE CONTACTED** PER 08/24/22 PHONE CALL: LANDLORD ISTRYING TO RESOLVE WATER LEAK.TENANT/COMPLAINANT SAID LEAKIS FROM UNIT ABOVE. CAUSEDPAINT TO PEEL. LANDLORD HAS TURNEDKITCHEN WATER OFF/</t>
  </si>
  <si>
    <t>DAMAGED BATHROOM CEILING FROM LEAK AND HOT AND COLD WATER VOLUME AT KITCHEN SINK IS SEVERELY LOW/NOT IN GOOD WORKING ORDER.</t>
  </si>
  <si>
    <t>2011 5TH AVE</t>
  </si>
  <si>
    <t>HTTPS://SERVICES.SEATTLE.GOV/PORTAL/CUSTOMIZE/LINKTORECORD.ASPX?ALTID=1054687-VI</t>
  </si>
  <si>
    <t>(47.61374344, -122.3398443)</t>
  </si>
  <si>
    <t>1054688-VI</t>
  </si>
  <si>
    <t>RENT INCREASE.MAJOR PLUMBING PROJECTMAKING THE BUILDING UN-INHABITABLE. HAS GONE FORWEEKS. NEW OWNERSHIP. MAJORRENT INCREASE. $975 UP TO $2200.</t>
  </si>
  <si>
    <t>POTA &amp; HOUSING - 001-0019902-001R</t>
  </si>
  <si>
    <t>HTTPS://SERVICES.SEATTLE.GOV/PORTAL/CUSTOMIZE/LINKTORECORD.ASPX?ALTID=1054688-VI</t>
  </si>
  <si>
    <t>1054692-VI</t>
  </si>
  <si>
    <t>FOWR IS NO LONGER A RENTAL AS OF 11/22/22 - HOUSING NOV IS NOW AN ADVISORY NOTICE</t>
  </si>
  <si>
    <t>HTTPS://SERVICES.SEATTLE.GOV/PORTAL/CUSTOMIZE/LINKTORECORD.ASPX?ALTID=1054692-VI</t>
  </si>
  <si>
    <t>1054723-VI</t>
  </si>
  <si>
    <t>PER ONLINE; I HAVE SENT A WRITTEN MAINTENANCE COMPLAINT TO OUR LANDLORD JOSHUA ALHADEFF OF DSB INVESTMENTS. THE BUILDING AND MY UNIT HAVE THE FOLLOWING RRIO CODE VIOLATIONS: 1.1A, 1.1B, 1.4C, 1.4D, 1.6A, 2.1B, 2.1C, 2.1D, 2.2A, 2.2D, 2.4A, 6.1, 8.1, 8.4, 8.5, 10.1, 10.2</t>
  </si>
  <si>
    <t>HTTPS://SERVICES.SEATTLE.GOV/PORTAL/CUSTOMIZE/LINKTORECORD.ASPX?ALTID=1054723-VI</t>
  </si>
  <si>
    <t>1054734-VI</t>
  </si>
  <si>
    <t>BUILDING ENTRANCE DOOR DO NOT LOCK OR LATCHED, FLOOR COVERING MISSING, ELECTRICAL COVERING MISSING AND UNPROTECTED ELECTRICAL WIRES,</t>
  </si>
  <si>
    <t>HTTPS://SERVICES.SEATTLE.GOV/PORTAL/CUSTOMIZE/LINKTORECORD.ASPX?ALTID=1054734-VI</t>
  </si>
  <si>
    <t>1054779-VI</t>
  </si>
  <si>
    <t>SEVERAL UNSAFE HOUSING CONDITIONS</t>
  </si>
  <si>
    <t>HOUSING CODE VIOLATIONS. NOT IN COMPLIANCE BUT UNIT IS VACANT IN LIEU OF REPAIR</t>
  </si>
  <si>
    <t>HTTPS://SERVICES.SEATTLE.GOV/PORTAL/CUSTOMIZE/LINKTORECORD.ASPX?ALTID=1054779-VI</t>
  </si>
  <si>
    <t>1054795-VI</t>
  </si>
  <si>
    <t>-CODE VIOLATIONS INCLUDING BUT NOT LIMITED TO MISSING AREA OF FLOORING, SMOKE DETECTORS</t>
  </si>
  <si>
    <t>HTTPS://SERVICES.SEATTLE.GOV/PORTAL/CUSTOMIZE/LINKTORECORD.ASPX?ALTID=1054795-VI</t>
  </si>
  <si>
    <t>1054806-VI</t>
  </si>
  <si>
    <t>I HAVE HAD STANDING WATER IN MY TUB SINCE MONDAY, 1/24/2022 DUE TO AN ON GOING LEAK. MAINTENANCE REQUESTS GO UNANSWERED AND THE LAST CALL I MADE,I WAS HUNG UP ON.</t>
  </si>
  <si>
    <t>1004 S CLOVERDALE ST</t>
  </si>
  <si>
    <t>HTTPS://SERVICES.SEATTLE.GOV/PORTAL/CUSTOMIZE/LINKTORECORD.ASPX?ALTID=1054806-VI</t>
  </si>
  <si>
    <t>(47.52670059, -122.32000488)</t>
  </si>
  <si>
    <t>1054807-VI</t>
  </si>
  <si>
    <t>PER ONLINE AND PHONE CALL - I ASK THAT COMPLAINT 002475-22CP BE REOPENED. AT THE TIME IT WAS CLOSED I WAS TOLD I HAD NO STANDING TO COMPLAIN ABOUT A RRIO THAT WAS FALSELY SWORN, BUT NOW I HAVE BEEN SERVED WITH AN UNLAWFUL DETAINER LAWSUIT WHICH IS PREMISED ON THE PROPERTY BEING REGISTERED UNDER RRIO. I ASK THE PREMISES BE INSPECTED AT THE EARLIEST DATE POSSIBLE SO THAT THE RRIO'S TRUTHFULNESS CAN BE DISPUTED PRIOR TO MY COURT DATE SEPTEMBER 26. I CAN PROVIDE FURTHER</t>
  </si>
  <si>
    <t>HTTPS://SERVICES.SEATTLE.GOV/PORTAL/CUSTOMIZE/LINKTORECORD.ASPX?ALTID=1054807-VI</t>
  </si>
  <si>
    <t>1054817-VI</t>
  </si>
  <si>
    <t>HTTPS://SERVICES.SEATTLE.GOV/PORTAL/CUSTOMIZE/LINKTORECORD.ASPX?ALTID=1054817-VI</t>
  </si>
  <si>
    <t>1054819-VI</t>
  </si>
  <si>
    <t>VACATE AND CLOSE   EO</t>
  </si>
  <si>
    <t>HTTPS://SERVICES.SEATTLE.GOV/PORTAL/CUSTOMIZE/LINKTORECORD.ASPX?ALTID=1054819-VI</t>
  </si>
  <si>
    <t>1054826-VI</t>
  </si>
  <si>
    <t>DISPLACED PER REPAIRINCOMPLETE. WALLS OPENAND FOUL SMELL. WATER LEAKREPAIR NEVER COMPLETED</t>
  </si>
  <si>
    <t>WATER LEAK FROM ROOF CAUSED WALL DAMAGE, DRY WALL NEEDS TO BE REPAIRED. PC.</t>
  </si>
  <si>
    <t>8105 GREENWOOD AVE N</t>
  </si>
  <si>
    <t>HTTPS://SERVICES.SEATTLE.GOV/PORTAL/CUSTOMIZE/LINKTORECORD.ASPX?ALTID=1054826-VI</t>
  </si>
  <si>
    <t>(47.68793209, -122.3557846)</t>
  </si>
  <si>
    <t>1054829-VI</t>
  </si>
  <si>
    <t>CURRENTLY EXPERIENCING METHANE/SEWAGESMELL. IS CHRONICALLY SICK.1920S STRUCTURE WITH VERY OLDMATERIALS AGITATED BY RECENTCONSTRUCTION NEARBY. NOW EXPERIENCINGEFFECTS OF SOME KIND OF LEAK THAT HASOCCURRED. NOTICING MUSTY/MOLD SMELL NEARFLOOR...FLOOR IS SUDDENLY TACKY AS IF MOIST.WALL IS PEELING/BUBBLY IN BEDROOMAND BATHROOM.REPAIRS PER PREVIOUS COMPLAINT WERE DONEPOORLY OR NOT AT ALL (INCLUDINGA BATHROOM FAN THAT MAY NOT BE VENTEDPROPERLY AND REPLACING A HEATERTHAT</t>
  </si>
  <si>
    <t>HBMC COMPLAINT.  INCLUDING BUT NOT LIMITED TO;  WET WALLS, INTERMITTENT LEAKING CEILING, DETERIORATED WEATHER STRIPPING, BROKEN ENAMEL IN KITCHEN SINK, NON ALIGNING LOCKS, ETC.</t>
  </si>
  <si>
    <t>4711 WALLINGFORD AVE N</t>
  </si>
  <si>
    <t>HTTPS://SERVICES.SEATTLE.GOV/PORTAL/CUSTOMIZE/LINKTORECORD.ASPX?ALTID=1054829-VI</t>
  </si>
  <si>
    <t>(47.66342629, -122.33669603)</t>
  </si>
  <si>
    <t>1054830-VI</t>
  </si>
  <si>
    <t>POTA, INRENT, PAOTHR, SMC 22.206.180.I, RRIO INSPECTION REQUEST</t>
  </si>
  <si>
    <t>10/4/22 JG MISALIGNED WINDOW CAUSING AIRFLOW.</t>
  </si>
  <si>
    <t>3206 HARVARD AVE E</t>
  </si>
  <si>
    <t>HTTPS://SERVICES.SEATTLE.GOV/PORTAL/CUSTOMIZE/LINKTORECORD.ASPX?ALTID=1054830-VI</t>
  </si>
  <si>
    <t>(47.65026619, -122.32191399)</t>
  </si>
  <si>
    <t>1054832-VI</t>
  </si>
  <si>
    <t>RRIO - RENT INCREASE INSPECTION</t>
  </si>
  <si>
    <t>1370 ALKI AVE SW</t>
  </si>
  <si>
    <t>HTTPS://SERVICES.SEATTLE.GOV/PORTAL/CUSTOMIZE/LINKTORECORD.ASPX?ALTID=1054832-VI</t>
  </si>
  <si>
    <t>(47.59126794, -122.39188752)</t>
  </si>
  <si>
    <t>1054837-VI</t>
  </si>
  <si>
    <t>SEWAGE FROM TOILET ABOVE MY UNIT CANNOT USE MY BATHROOM CURRENTLY, CEILING IS SOFT TO TOUCH SAGGING</t>
  </si>
  <si>
    <t>HOUSING COMPLAINT - RRIO REG: 001-0017657-001R</t>
  </si>
  <si>
    <t>2616 NW 59TH ST</t>
  </si>
  <si>
    <t>HTTPS://SERVICES.SEATTLE.GOV/PORTAL/CUSTOMIZE/LINKTORECORD.ASPX?ALTID=1054837-VI</t>
  </si>
  <si>
    <t>(47.67185332, -122.39093653)</t>
  </si>
  <si>
    <t>1054846-VI</t>
  </si>
  <si>
    <t>LEAK UNREPAIRED, WHICH HAS CAUSED MOLD IN MY UNIT.  PROMISES TO REPAIRARE NOT FULFILLED.  IALSO RECEIVED A RENTINCREASE FOR MORETHAN DOUBLE THE CURRENT RENT.(SHA HOUSING)</t>
  </si>
  <si>
    <t>12532 GREENWOOD AVE N</t>
  </si>
  <si>
    <t>HTTPS://SERVICES.SEATTLE.GOV/PORTAL/CUSTOMIZE/LINKTORECORD.ASPX?ALTID=1054846-VI</t>
  </si>
  <si>
    <t>(47.72060731, -122.35509805)</t>
  </si>
  <si>
    <t>1054847-VI</t>
  </si>
  <si>
    <t>SEVERE MOLD ISSUE LANDLORD AWARE NOT ADDRESSING THE PROBLEM</t>
  </si>
  <si>
    <t>102 NE 92ND ST</t>
  </si>
  <si>
    <t>HTTPS://SERVICES.SEATTLE.GOV/PORTAL/CUSTOMIZE/LINKTORECORD.ASPX?ALTID=1054847-VI</t>
  </si>
  <si>
    <t>(47.69615968, -122.32823255)</t>
  </si>
  <si>
    <t>1054861-VI</t>
  </si>
  <si>
    <t>DOOR WAS KICKED IN DURING AN ATTEMPTED BURGLARY AND LANDLORD STILL HAS NOT REPAIRED CORRECTLY.  FLOORBOARDS ARE UNSAFE AND POSE TRIPPING HAZARD. THE FENCE IS FAILING.  LANDLORD IS AWARE OF THESE ISSUES AND MANY OTHERS BUT WILL NOT RESPOND.</t>
  </si>
  <si>
    <t>-DEFICIENCIES INCLUDE BUT NOT LIMITED TO FRONT DOOR NEEDS REPAIR, DECK BOARDS NEED TO BE REPLACED, CRACKED BASEMENT SINK, WEATHER STRIPPING NEEDS REPAIR ON REAR DOOR.</t>
  </si>
  <si>
    <t>9753 PALATINE AVE N</t>
  </si>
  <si>
    <t>HTTPS://SERVICES.SEATTLE.GOV/PORTAL/CUSTOMIZE/LINKTORECORD.ASPX?ALTID=1054861-VI</t>
  </si>
  <si>
    <t>(47.7012101, -122.35707381)</t>
  </si>
  <si>
    <t>1054864-VI</t>
  </si>
  <si>
    <t>PER ONLINE; OCCUPIED UNIT IS WITHOUT HEAT (HVAC SYSTEM IS BROKEN). THE UNIT WAS RENTED TO ME WITHOUT A WORKABLE HVAC SYSTEM, ALTHOUGH I WAS NOT INFORMED OF THIS, UNTIL WELL AFTER THE LEASE WAS SIGNED. ALSO, OCCUPIED UNIT IS WITHOUT RUNNING WATER IN THE SHOWER. IT HAS BEEN WELL OVER 72 HOURS SINCE LANDLORD HAS BEEN NOTIFIED OF THE REPAIR REQUESTS. LANDLORD HAS NOT RESPONDED TO THE REPAIRS, NOR HAVE THE REPAIRS BEEN RECTIFIED.</t>
  </si>
  <si>
    <t>UPON INSPECTION OBSERVED THAT THE WALL MOUNTED HEATER WAS NOT WORKING AND NEEDED TO BE REPAIRED. IN ADDITIONAL, MULTIPLE WATER SOURCED WERE IN DISREPAIR AND THE ONLY WORKING WATER SOURCE WAS FROM THE BATHROOM SINK. ALSO, BATH FAN, BATH CEILING LIGHT, AND BROKEN ELECTRICAL OUTLET COVER WAS BROKEN. EMERGENCY ORDER AND VIOLATION CONFIRMED. (10-05-2022 CJ)</t>
  </si>
  <si>
    <t>3028 WESTERN AVE</t>
  </si>
  <si>
    <t>HTTPS://SERVICES.SEATTLE.GOV/PORTAL/CUSTOMIZE/LINKTORECORD.ASPX?ALTID=1054864-VI</t>
  </si>
  <si>
    <t>(47.61783766, -122.35539553)</t>
  </si>
  <si>
    <t>1054866-VI</t>
  </si>
  <si>
    <t>BROKEN AND MISSING BOARDS ON DOCK.</t>
  </si>
  <si>
    <t>HTTPS://SERVICES.SEATTLE.GOV/PORTAL/CUSTOMIZE/LINKTORECORD.ASPX?ALTID=1054866-VI</t>
  </si>
  <si>
    <t>1054867-VI</t>
  </si>
  <si>
    <t>WE SUBMITTED THE FOLLOWING COMPLAINTS ON WED, DEC 8, 2021, 1:32 PM PST: "1. THE LAST SEVERAL DAYS, WHEN WE SHOWER, WE TURN THE HEAT ALL THE WAY UP, AND IT VARIES BETWEEN "BARELY WARM" TO "ALMOST WARM ENOUGH". IS THERE ANY WAY THAT CAN BE TURNED UP? 2. THE SINK DRAIN IN THE HALF-BATH GETS SMELLY AFTER A WHILE. WE HAVE BEEN NEEDING TO CLEAN EVERY WEEK OR TWO WITH VINEGAR, BAKING SODA, AND BOILING WATER, BUT IT ALWAYS COMES BACK. "I CLARIFIED THE SHOWER ISSUE ON DECEMBER 26, 2021:"</t>
  </si>
  <si>
    <t>5401 BAKER AVE NW</t>
  </si>
  <si>
    <t>HTTPS://SERVICES.SEATTLE.GOV/PORTAL/CUSTOMIZE/LINKTORECORD.ASPX?ALTID=1054867-VI</t>
  </si>
  <si>
    <t>(47.66801177, -122.36044368)</t>
  </si>
  <si>
    <t>1054884-VI</t>
  </si>
  <si>
    <t>BLACK MOLD FROM PREVIOUS WATER LEAK PIPES HAVE ONLY BEEN PATCHED NO REAL REPAIR &amp; ROACH ISSUE LANDLORD AWARE NOT ADDRESSING THIS PROBLEM HAVE PICTURES IF NEEDEDALSO, ROACH INFESTATION IN THE APARTMENT UNIT AND THROUGHOUT THE BUILDING.</t>
  </si>
  <si>
    <t>OBSERVED ROACH INFESTATION IN UNIT AND COMMON AREAS. VIOLATION CONFIRMED (09-30-2022 CJ)</t>
  </si>
  <si>
    <t>7325 RAINIER AVE S</t>
  </si>
  <si>
    <t>HTTPS://SERVICES.SEATTLE.GOV/PORTAL/CUSTOMIZE/LINKTORECORD.ASPX?ALTID=1054884-VI</t>
  </si>
  <si>
    <t>(47.5362819, -122.27075689)</t>
  </si>
  <si>
    <t>1054894-VI</t>
  </si>
  <si>
    <t>PEST INFESTATION. SLOW/NORESPONSE FROM PM.</t>
  </si>
  <si>
    <t>10/7/22 JG HOUSING VIOLATIONS</t>
  </si>
  <si>
    <t>10522 LAKE CITY WAY NE</t>
  </si>
  <si>
    <t>HTTPS://SERVICES.SEATTLE.GOV/PORTAL/CUSTOMIZE/LINKTORECORD.ASPX?ALTID=1054894-VI</t>
  </si>
  <si>
    <t>(47.70578572, -122.30107054)</t>
  </si>
  <si>
    <t>1054896-VI</t>
  </si>
  <si>
    <t>ESTABLISH USE AS ROWHOUSES AND CONSTRUCT A TWO-FAMILY DWELLING AND RETAINING WALLS, PER PLANS.</t>
  </si>
  <si>
    <t>5712 ROOSEVELT WAY NE</t>
  </si>
  <si>
    <t>HTTPS://SERVICES.SEATTLE.GOV/PORTAL/CUSTOMIZE/LINKTORECORD.ASPX?ALTID=1054896-VI</t>
  </si>
  <si>
    <t>(47.67045002, -122.31717028)</t>
  </si>
  <si>
    <t>1054897-VI</t>
  </si>
  <si>
    <t>NO HEAT, SEVERE MOLDALL OVER HOUSE.  YOUCAN SMELL IT IN THE AIR. WE WANT TO BREAK OUR LEASE.WHAT ARE OUR RIGHTS?</t>
  </si>
  <si>
    <t>2023 FEB 02 12:00:00 AM</t>
  </si>
  <si>
    <t>1101 23RD AVE S</t>
  </si>
  <si>
    <t>HTTPS://SERVICES.SEATTLE.GOV/PORTAL/CUSTOMIZE/LINKTORECORD.ASPX?ALTID=1054897-VI</t>
  </si>
  <si>
    <t>(47.59292962, -122.30286315)</t>
  </si>
  <si>
    <t>1054902-VI</t>
  </si>
  <si>
    <t>ESTABLISH USE AS ROW HOUSE AND CONSTRUCT A 4-UNIT TOWNHOUSE STRUCTURE WITH ATTACHED GARAGES,  PER PLAN. .</t>
  </si>
  <si>
    <t>9053 FREMONT AVE N</t>
  </si>
  <si>
    <t>HTTPS://SERVICES.SEATTLE.GOV/PORTAL/CUSTOMIZE/LINKTORECORD.ASPX?ALTID=1054902-VI</t>
  </si>
  <si>
    <t>(47.69576943, -122.35017778)</t>
  </si>
  <si>
    <t>1054904-VI</t>
  </si>
  <si>
    <t>CONSTRUCT TOWNHOUSE BUILDING WITH COMMON PARKING AND OCCUPY, PER PLAN</t>
  </si>
  <si>
    <t>1612 CALIFORNIA AVE SW</t>
  </si>
  <si>
    <t>HTTPS://SERVICES.SEATTLE.GOV/PORTAL/CUSTOMIZE/LINKTORECORD.ASPX?ALTID=1054904-VI</t>
  </si>
  <si>
    <t>(47.58889774, -122.38597374)</t>
  </si>
  <si>
    <t>1054906-VI</t>
  </si>
  <si>
    <t>CONSTRUCT WEST DUPLEX, PER PLAN (ESTABLISH USE AS TOWNHOUSE AND SINGLE-FAMILY RESIDENCE AND CONSTRUCT (1) DUPLEX AND (1) SINGLE FAMILY RESIDENCE, REVIEW AND PROCESS FOR 2 AP'S UNDER 6628209)</t>
  </si>
  <si>
    <t>1709 A 19TH AVE S</t>
  </si>
  <si>
    <t>HTTPS://SERVICES.SEATTLE.GOV/PORTAL/CUSTOMIZE/LINKTORECORD.ASPX?ALTID=1054906-VI</t>
  </si>
  <si>
    <t>(47.58802907, -122.30887812)</t>
  </si>
  <si>
    <t>1054907-VI</t>
  </si>
  <si>
    <t>CONSTRUCT EAST SINGLE-FAMILY RESIDENCE, PER PLAN (ESTABLISH USE AS TOWNHOUSE AND SINGLE-FAMILY RESIDENCE AND CONSTRUCT (1) DUPLEX AND (1) SINGLE FAMILY RESIDENCE, REVIEW AND PROCESS FOR 2 AP'S UNDER 6628209)</t>
  </si>
  <si>
    <t>1709 C 19TH AVE S</t>
  </si>
  <si>
    <t>HTTPS://SERVICES.SEATTLE.GOV/PORTAL/CUSTOMIZE/LINKTORECORD.ASPX?ALTID=1054907-VI</t>
  </si>
  <si>
    <t>(47.58803011, -122.3087748)</t>
  </si>
  <si>
    <t>1054908-VI</t>
  </si>
  <si>
    <t>ESTABLISH USE AS ROWHOUSE AND CONSTRUCT NEW TOWNHOUSE BUILDING WITH ATTACHED GARAGES, PER PLAN.</t>
  </si>
  <si>
    <t>5517 4TH AVE NW</t>
  </si>
  <si>
    <t>HTTPS://SERVICES.SEATTLE.GOV/PORTAL/CUSTOMIZE/LINKTORECORD.ASPX?ALTID=1054908-VI</t>
  </si>
  <si>
    <t>(47.66926548, -122.36221033)</t>
  </si>
  <si>
    <t>1054909-VI</t>
  </si>
  <si>
    <t>CONSTRUCT 9 UNIT TOWNHOUSE BUILDING WITH SURFACE PARKING, PER PLAN.</t>
  </si>
  <si>
    <t>3920 SW DAWSON ST</t>
  </si>
  <si>
    <t>HTTPS://SERVICES.SEATTLE.GOV/PORTAL/CUSTOMIZE/LINKTORECORD.ASPX?ALTID=1054909-VI</t>
  </si>
  <si>
    <t>(47.55579456, -122.38195917)</t>
  </si>
  <si>
    <t>1054910-VI</t>
  </si>
  <si>
    <t>ESTABLISH USE AS ROWHOUSE AND CONSTRUCT A TOWNHOUSE STRUCTURE WITH SURFACE PARKING, PER PLAN.</t>
  </si>
  <si>
    <t>1528 NW 61ST ST</t>
  </si>
  <si>
    <t>HTTPS://SERVICES.SEATTLE.GOV/PORTAL/CUSTOMIZE/LINKTORECORD.ASPX?ALTID=1054910-VI</t>
  </si>
  <si>
    <t>(47.67329721, -122.37754503)</t>
  </si>
  <si>
    <t>1054911-VI</t>
  </si>
  <si>
    <t>CONSTRUCT NEW WEST TOWNHOUSE STRUCTURE, PER PLAN. (ESTABLISH USE AS AND CONSTRUCT 2 NEW TOWNHOUSE STRUCTURES WITH ATTACHED PARKING, PER PLAN. REVIEW &amp; PROCESS FOR 2 RECORDS UNDER PERMIT #6676109-CN).</t>
  </si>
  <si>
    <t>8823 9TH AVE SW</t>
  </si>
  <si>
    <t>HTTPS://SERVICES.SEATTLE.GOV/PORTAL/CUSTOMIZE/LINKTORECORD.ASPX?ALTID=1054911-VI</t>
  </si>
  <si>
    <t>(47.52398737, -122.34721979)</t>
  </si>
  <si>
    <t>1054912-VI</t>
  </si>
  <si>
    <t>CONSTRUCT NEW EAST TOWNHOUSE STRUCTURE, PER PLAN. (ESTABLISH USE AS AND CONSTRUCT 2 NEW TOWNHOUSE STRUCTURES WITH ATTACHED PARKING, PER PLAN. REVIEW &amp; PROCESS FOR 2 RECORDS UNDER PERMIT #6676109-CN).</t>
  </si>
  <si>
    <t>8821 9TH AVE SW</t>
  </si>
  <si>
    <t>HTTPS://SERVICES.SEATTLE.GOV/PORTAL/CUSTOMIZE/LINKTORECORD.ASPX?ALTID=1054912-VI</t>
  </si>
  <si>
    <t>(47.52398656, -122.34701708)</t>
  </si>
  <si>
    <t>1054913-VI</t>
  </si>
  <si>
    <t>ESTABLISH USE AS TOWNHOUSES AND CONSTRUCT DUPLEX, PER PLAN.</t>
  </si>
  <si>
    <t>1015 NE 55TH ST</t>
  </si>
  <si>
    <t>HTTPS://SERVICES.SEATTLE.GOV/PORTAL/CUSTOMIZE/LINKTORECORD.ASPX?ALTID=1054913-VI</t>
  </si>
  <si>
    <t>(47.66841167, -122.31673285)</t>
  </si>
  <si>
    <t>1054914-VI</t>
  </si>
  <si>
    <t>ESTABLISH USE AND CONSTRUCT THREE (3) TOWNHOUSES, PER PLAN.</t>
  </si>
  <si>
    <t>5241 11TH AVE NE</t>
  </si>
  <si>
    <t>HTTPS://SERVICES.SEATTLE.GOV/PORTAL/CUSTOMIZE/LINKTORECORD.ASPX?ALTID=1054914-VI</t>
  </si>
  <si>
    <t>(47.66759611, -122.3166851)</t>
  </si>
  <si>
    <t>1054916-VI</t>
  </si>
  <si>
    <t>ESTABLISH USE AS AND CONSTRUCT A SINGLE-FAMILY RESIDENCE WITH ATTACHED ACCESSORY DWELLING UNIT (AADU) AND DETACHED ACCESSORY DWELLING UNIT (DADU), PER PLAN.</t>
  </si>
  <si>
    <t>10217 40TH AVE SW</t>
  </si>
  <si>
    <t>HTTPS://SERVICES.SEATTLE.GOV/PORTAL/CUSTOMIZE/LINKTORECORD.ASPX?ALTID=1054916-VI</t>
  </si>
  <si>
    <t>(47.51154183, -122.38336708)</t>
  </si>
  <si>
    <t>1054917-VI</t>
  </si>
  <si>
    <t>CONSTRUCT SINGLE-FAMILY RESIDENCE WITH ATTACHED ACCESSORY DWELLING UNIT [AADU], PER PLAN. EXISTING SINGLE-FAMILY RESIDENCE TO BE CONVERTED TO DETACHED ACCESSORY DWELLING UNIT [DADU].</t>
  </si>
  <si>
    <t>HTTPS://SERVICES.SEATTLE.GOV/PORTAL/CUSTOMIZE/LINKTORECORD.ASPX?ALTID=1054917-VI</t>
  </si>
  <si>
    <t>1054922-VI</t>
  </si>
  <si>
    <t>PER ONLINE; BUILDING HAS MULTIPLE SAFETY ISSUES THAT AREN'T BEING ADDRESSED. AS WELL AS BASIC MAINTENANCE LEFT UNATTENDED TO.LONG TERM BUILDING MAINTENANCE NEGLECT, PATTERN OF EXCUSES, DELAYS.., BARE MINIMUM OF ORDINANCE COMPLIANCE MET ONLY AFTER OFFICIAL NOTIFICATIONS POSTED THAT BUILDING OWNER'S WILL START ACCUMULATING FINES, &amp;/OR THAT BUILDING MAY BE CONDEMNED.  --BASEMENT/GARAGE FALLING CEILING DEBRIS THROUGHOUT BASEMENT.LONG TERM NUMEROUS LEAKS IN CE</t>
  </si>
  <si>
    <t>NO HEAT FOR THE APARTMENT BUILDING.</t>
  </si>
  <si>
    <t>HTTPS://SERVICES.SEATTLE.GOV/PORTAL/CUSTOMIZE/LINKTORECORD.ASPX?ALTID=1054922-VI</t>
  </si>
  <si>
    <t>1054925-VI</t>
  </si>
  <si>
    <t>BEEN DEALING WITHRAW SEWAGE BACKEDUP IN KITCHEN AND BATHROOM FOR PAST11 DAYS.  OWNERIS NOT RESPONDING.</t>
  </si>
  <si>
    <t>EO - CORRECT AND REPAIR: RAW SEWAGE LEAK INSIDE THE HOME</t>
  </si>
  <si>
    <t>7235 WEST GREEN LAKE DR N</t>
  </si>
  <si>
    <t>HTTPS://SERVICES.SEATTLE.GOV/PORTAL/CUSTOMIZE/LINKTORECORD.ASPX?ALTID=1054925-VI</t>
  </si>
  <si>
    <t>(47.68204678, -122.34291574)</t>
  </si>
  <si>
    <t>1054927-VI</t>
  </si>
  <si>
    <t>LANDLORD DID NOT INCLUDE MY UNITS ADDRESS INTO THE DESCRIPTION OF THIS DEMOLITION APPLICATION.   SUBSIDIZED TENANTS CURRENTLY REMAIN LIVING IN THE BUILDING  THAT IS SCHEDULED.  TENANT RELOCATION INFORMATION WAS NOT INCLUDED WITH MANDATORY EVICTION NOTICE.  LANDLORD IS HARASSING TENANTS TO VACATE.  WITH OUT REQUIRED  PERMITS DEMOLITION HAS ALREADY STARTED ON THE BACK TWO VACANT APARTMENTS.  THE PROPERTY WAS BEING TORN DOWN AS OF SEPTEMBER 04, 2022. THE SHARED LAUNDRY ROOM HAS BEEN UNUSABLE, AND</t>
  </si>
  <si>
    <t>1025 S ROSE ST</t>
  </si>
  <si>
    <t>HTTPS://SERVICES.SEATTLE.GOV/PORTAL/CUSTOMIZE/LINKTORECORD.ASPX?ALTID=1054927-VI</t>
  </si>
  <si>
    <t>(47.52882815, -122.3191881)</t>
  </si>
  <si>
    <t>1054937-VI</t>
  </si>
  <si>
    <t>POTENTIAL ASBESTOS AND LEAD-BASED PAINT PEELING ON BASEMENT CEILING.</t>
  </si>
  <si>
    <t>HOUSING - PRE. REG. #001-0146120</t>
  </si>
  <si>
    <t>HTTPS://SERVICES.SEATTLE.GOV/PORTAL/CUSTOMIZE/LINKTORECORD.ASPX?ALTID=1054937-VI</t>
  </si>
  <si>
    <t>1054938-VI</t>
  </si>
  <si>
    <t>UPON INSPECTION OBSERVED BROKEN KITCHEN SINK FAUCET AND BATHTUB FAUCET AND THE ONLY WORKING WATER SOURCE WAS FROM THE BATHROOM SINK. ALSO, BATH FAN, BATH CEILING LIGHT, AND BROKEN ELECTRICAL OUTLET COVER WAS BROKEN. VIOLATION CONFIRMED. (10-05-2022 CJ)</t>
  </si>
  <si>
    <t>HTTPS://SERVICES.SEATTLE.GOV/PORTAL/CUSTOMIZE/LINKTORECORD.ASPX?ALTID=1054938-VI</t>
  </si>
  <si>
    <t>1054941-VI</t>
  </si>
  <si>
    <t>NON PAYMENT OF OWNER</t>
  </si>
  <si>
    <t>EDRA</t>
  </si>
  <si>
    <t>HTTPS://SERVICES.SEATTLE.GOV/PORTAL/CUSTOMIZE/LINKTORECORD.ASPX?ALTID=1054941-VI</t>
  </si>
  <si>
    <t>1054950-VI</t>
  </si>
  <si>
    <t>SEE 007852-22CP1. REPLACE EXISTING TREADS WITH 6 INCH WIDE TREADS AND IN ADDITION REMOVE THE CARPET AND INSTALL A NON-SLIP COATING TO THE TREADS2. LEAVE STAIRS AS IS AND INSTALL BETTER RAILING TO ASSIST YOU WITH GETTING UP &amp; DOWN THE STAIRS. REMOVING THE CARPET FROM THE STAIRS AND APPLYING A NON-SLIP COATING IS ALSO SOMETHING WE COULD DO.</t>
  </si>
  <si>
    <t>1531 BELMONT AVE</t>
  </si>
  <si>
    <t>HTTPS://SERVICES.SEATTLE.GOV/PORTAL/CUSTOMIZE/LINKTORECORD.ASPX?ALTID=1054950-VI</t>
  </si>
  <si>
    <t>(47.61506676, -122.32485293)</t>
  </si>
  <si>
    <t>1054976-VI</t>
  </si>
  <si>
    <t>BLACK MOLD SHA DID INSPECTION AND FOUND MOLD BUT WONT HELP, AND WILL NOT MOVE FORWARD.  NEITHER WILL THE MANAGER OF APARTMENT.RRIO: 001-0019015-001R</t>
  </si>
  <si>
    <t>5900 37TH AVE S</t>
  </si>
  <si>
    <t>HTTPS://SERVICES.SEATTLE.GOV/PORTAL/CUSTOMIZE/LINKTORECORD.ASPX?ALTID=1054976-VI</t>
  </si>
  <si>
    <t>(47.54880416, -122.28607579)</t>
  </si>
  <si>
    <t>1054980-VI</t>
  </si>
  <si>
    <t>FLOOD DAMAGED THE WALLS AND AFTER A MONTH, THE WALLS ARE STILL OPEN, EXPOSING THE PIPES.  I HAVE 2 SMALL CHILDREN. I'VE NEVER BEEN OFFERED ANY TYPE OF COMPENSATION OR RENT DISCOUNT FOR HAVING TO LIVE HEREDURING THE REPAIRS.ALSO, CHIPPED TUBNEEDS NEW SEALANT.</t>
  </si>
  <si>
    <t>524 5TH AVE W</t>
  </si>
  <si>
    <t>HTTPS://SERVICES.SEATTLE.GOV/PORTAL/CUSTOMIZE/LINKTORECORD.ASPX?ALTID=1054980-VI</t>
  </si>
  <si>
    <t>(47.62409847, -122.36297414)</t>
  </si>
  <si>
    <t>1054983-VI</t>
  </si>
  <si>
    <t>HOUSING - NO HEATPOTA - TENANT RIGHTS, LANDLORD THREATENING TO EVICT ME BECAUSE OF MY AGE</t>
  </si>
  <si>
    <t>2703 E UNION ST</t>
  </si>
  <si>
    <t>HTTPS://SERVICES.SEATTLE.GOV/PORTAL/CUSTOMIZE/LINKTORECORD.ASPX?ALTID=1054983-VI</t>
  </si>
  <si>
    <t>(47.61274439, -122.29727428)</t>
  </si>
  <si>
    <t>1054988-VI</t>
  </si>
  <si>
    <t>I HAVE ASKED MANAGEMENT MULTIPLE TIMES TO FIX LEAK IN BATHROOM CEILING SINCE JAN.14 AS WELL AS PUT ANOTHER MAINTAINCE REQUEST IN JUNE 17TH ABOUT THE WATER AND MOLD BUILDING IN MY BATHROOM . THE CEILING IN THE BATHROOM LOOKS LIKE IT IS DAMP AND WRINKLES IN PAINTING AS WELL AS PAINT BUBBLE LOOKING THINGS AND LOOKS LIKE ONE OF THE BEAMS IS GONNA FALL THRU THE CEILING . THE LEAK HAS EVEN BEEN SINCE NOVEMBER OF 2021 AND THE MOLD HAS GOT SO BAD THAT WHENEVER ANY OF US SHOWER WE GET</t>
  </si>
  <si>
    <t>1170 HARRISON ST</t>
  </si>
  <si>
    <t>HTTPS://SERVICES.SEATTLE.GOV/PORTAL/CUSTOMIZE/LINKTORECORD.ASPX?ALTID=1054988-VI</t>
  </si>
  <si>
    <t>(47.62222167, -122.33338793)</t>
  </si>
  <si>
    <t>1054997-VI</t>
  </si>
  <si>
    <t>WE ARE A HOUSEHOLD OF 7, ALL RENTERS AT THIS PROPERTY. UPON TURNING ON OUR FURNACE ON 10/25, OUR CARBON MONOXIDE DETECTOR WENT OFF. WE CAME HOME TO THE ALARM GOING OFF, AND OUR DOGS THANKFULLY SAFE, AND IMMEDIATELY CALLED 911. THE FIRE DEPARTMENT WAS DISPATCHED TO OUR HOUSE AND FOUND TRACE AMOUNTS OF CARBON MONOXIDE AND ADVISED US NOT TO TURN THE FURNACE BACK ON UNTIL IT IS REPAIRED BY OUR LANDLORD. IT HAS NOW BEEN WELL OVER 24 HOURS SINCE WE FIRST SUBMITTED AN EMERGENCY MAINTENANCE REQUEST, AN</t>
  </si>
  <si>
    <t>1801 S WALKER ST</t>
  </si>
  <si>
    <t>HTTPS://SERVICES.SEATTLE.GOV/PORTAL/CUSTOMIZE/LINKTORECORD.ASPX?ALTID=1054997-VI</t>
  </si>
  <si>
    <t>(47.58352241, -122.30920168)</t>
  </si>
  <si>
    <t>1055006-VI</t>
  </si>
  <si>
    <t>PER ONLINE; THE DRIERS ARE CLOGGED WITH LINT. I AM CONCERNED THAT THIS POSES A VERY SERIOUS FIRE HAZARD.</t>
  </si>
  <si>
    <t>423 TERRY AVE</t>
  </si>
  <si>
    <t>HTTPS://SERVICES.SEATTLE.GOV/PORTAL/CUSTOMIZE/LINKTORECORD.ASPX?ALTID=1055006-VI</t>
  </si>
  <si>
    <t>(47.6050387, -122.32319806)</t>
  </si>
  <si>
    <t>1055017-VI</t>
  </si>
  <si>
    <t>REMOVED LATCH FROM WINDOW 4 INCH GAP CANNOT CLOSE</t>
  </si>
  <si>
    <t>999 HIAWATHA PL S</t>
  </si>
  <si>
    <t>HTTPS://SERVICES.SEATTLE.GOV/PORTAL/CUSTOMIZE/LINKTORECORD.ASPX?ALTID=1055017-VI</t>
  </si>
  <si>
    <t>(47.59304312, -122.30844681)</t>
  </si>
  <si>
    <t>1055060-VI</t>
  </si>
  <si>
    <t>FAILURE TO REPAIR TUB. TUB HAS NEEDED TO BE RESURFACED SINCE JULY, LANDLORD HAS NOT REPAIRED, DESPITE WORK ORDER AND EMAIL RE REPAIR. TUB LINING FLAKES OFF.</t>
  </si>
  <si>
    <t>KITCHEN      1). REPLACE ALL NON-GROUND FAULT INTERRUPTER (GFI) RECEPTACLE OUTLETS LOCATED WITHIN 3 FEET OF ANY WATER SOURCE WITH GFI OUTLETS IN AN APPROVED MANNER.  22.206.110 SEE NOTE 20ABATHROOM      2). REPLACE ALL NON-GROUND FAULT INTERRUPTER (GFI) RECEPTACLE OUTLETS LOCATED WITHIN 3 FEET OF ANY WATER SOURCE WITH GFI OUTLETS IN AN APPROVED MANNER.  22.206.110 SEE NOTE 20A      3). REPAIR OR REPLACE THE DETERIORATED TUB SURROUND IN AN APPROVED MANNER. 22.206.080WATER HEATER      4). INSTALL THE MISSING WATER HEATER TEMPERATURE AND PRESSURE RELIEF DISCHARGE PIPE TO PROVIDE PROPER DISCHARGE WATER NOT LESS THAN 6 INCHES AND NOT MORE THAN 12 INCHES ABOVE THE FLOOR.  22.206.050NOTE 20AALL RECEPTACLE OUTLETS WITHIN 3 FEET OF ANY WATER SOURCE MUST BE OF A GROUND FAULT INTERRUPTER STYLE OF RECEPTACLE INSTALLED IN ACCORDANCE WITH MANUFACTURER'S STANDARDS.</t>
  </si>
  <si>
    <t>6631 CARLETON AVE S</t>
  </si>
  <si>
    <t>HTTPS://SERVICES.SEATTLE.GOV/PORTAL/CUSTOMIZE/LINKTORECORD.ASPX?ALTID=1055060-VI</t>
  </si>
  <si>
    <t>(47.54347049, -122.32169651)</t>
  </si>
  <si>
    <t>1055064-VI</t>
  </si>
  <si>
    <t>I'VE BEEN DEALING WITHA LEAK FOR OVER 1 1/2YRS.  SPU CONFIRMEDTHE LEAK, BUT OWNERWILL NOT ADDRESS THE LEAK.</t>
  </si>
  <si>
    <t>HBMC VIOLATIONS INCLUDING BUT NOT LIMITED TO UNGROUNDED OUTLETS, LEAKING PIPE UNDER KITCHEN SINK AND MISSING SMOKE ALARMS.</t>
  </si>
  <si>
    <t>HTTPS://SERVICES.SEATTLE.GOV/PORTAL/CUSTOMIZE/LINKTORECORD.ASPX?ALTID=1055064-VI</t>
  </si>
  <si>
    <t>1055070-VI</t>
  </si>
  <si>
    <t>PRE-COVID, THERE WASA LEAK IN THE UNIT ABOVE, CAUSING SEVERE DAMAGE TOMY UNIT.  ALL OF THEREPAIRS STILL HAVE NOT BEEN DONE. WEGOT BEHIND IN THE RENT AFTER ILLNESSES,SO WE'VE BEEN AFRAID TO ASK FORREPAIRS IN FEAR OFRETALIATION OR EVICTION.  WHAT ARERIGHTS? DO WE QUALIFY FOR ANY ASSISTANCE.</t>
  </si>
  <si>
    <t>12038 32ND AVE NE</t>
  </si>
  <si>
    <t>HTTPS://SERVICES.SEATTLE.GOV/PORTAL/CUSTOMIZE/LINKTORECORD.ASPX?ALTID=1055070-VI</t>
  </si>
  <si>
    <t>(47.71669981, -122.29368827)</t>
  </si>
  <si>
    <t>1055072-VI</t>
  </si>
  <si>
    <t>HOUSING - STAIN ON CEILING IN LIVING ROOM , WATER LEAK, ELEVATOR IS OUT, LAUNDRY ROOMS UNITS OR OUT ON SEVERAL FLOORS. 10/26/2022 UPDATE TENANT WOULD ALSO LIKE TO KNOW TENANTS RIGHTS. CAN SHE HAVE A RENT REDUCTION DUE TO TWO MONTHS WITH LEAK IN CEILING.</t>
  </si>
  <si>
    <t>HOUSING/POTA RRIO PRE-REG: 001-0145070: HOLE IN THE LIVING ROOM CEILING/WATER LEAK</t>
  </si>
  <si>
    <t>2023 FEB 01 12:00:00 AM</t>
  </si>
  <si>
    <t>HTTPS://SERVICES.SEATTLE.GOV/PORTAL/CUSTOMIZE/LINKTORECORD.ASPX?ALTID=1055072-VI</t>
  </si>
  <si>
    <t>1055086-VI</t>
  </si>
  <si>
    <t>HOUSING - APT FLOODED YESTERDAY POTA - TENANT RIGHTS, NEED TRAO HELP CANNOT STAY IN MY APT** PER 11/10/22 PHONE CALL: COMPLAINANT TOLD ME BY PHONE TODAY THIS IS WATER INTRUSION FROM RAIN INTO THE APARTMENT. LANDLORD APPARENTLY SAID PER NATURAL CAUSES, IS NOT WILLING TO HELP TENANT; COMPLAINANT SAID LANDLORD PROVIDED A U-HAUL TODAY AND TOLD THEM TO PACK THEIR STUFF AND LEAVE SO HE CAN START REPAIRS. - ALERTED POTA/HOUSING PER PRIORITYUPDATE - JH **</t>
  </si>
  <si>
    <t>HOUSING COMPLAINT: WET FLOORS FROM ALLEY FLOOD</t>
  </si>
  <si>
    <t>10315 MIDVALE AVE N</t>
  </si>
  <si>
    <t>HTTPS://SERVICES.SEATTLE.GOV/PORTAL/CUSTOMIZE/LINKTORECORD.ASPX?ALTID=1055086-VI</t>
  </si>
  <si>
    <t>(47.70371389, -122.34369965)</t>
  </si>
  <si>
    <t>1055088-VI</t>
  </si>
  <si>
    <t>SEWER SYSTEM BACK UP</t>
  </si>
  <si>
    <t>HTTPS://SERVICES.SEATTLE.GOV/PORTAL/CUSTOMIZE/LINKTORECORD.ASPX?ALTID=1055088-VI</t>
  </si>
  <si>
    <t>1055089-VI</t>
  </si>
  <si>
    <t>ELEVATOR OUT A FOR A YEAR</t>
  </si>
  <si>
    <t>ELEVATOR INOPERABLE.</t>
  </si>
  <si>
    <t>320 W REPUBLICAN ST</t>
  </si>
  <si>
    <t>HTTPS://SERVICES.SEATTLE.GOV/PORTAL/CUSTOMIZE/LINKTORECORD.ASPX?ALTID=1055089-VI</t>
  </si>
  <si>
    <t>(47.62350856, -122.36171553)</t>
  </si>
  <si>
    <t>1055090-VI</t>
  </si>
  <si>
    <t>THIS PROPERTY HAS REMOVED ITS HOUSE ADDRESS NUMBERS FOR THE LAST 6 MONTHS.</t>
  </si>
  <si>
    <t>NO HOUSE OR UNIT NUMBER POSTED AT FRONT OF HOUSE.</t>
  </si>
  <si>
    <t>3645 SUNNYSIDE AVE N</t>
  </si>
  <si>
    <t>HTTPS://SERVICES.SEATTLE.GOV/PORTAL/CUSTOMIZE/LINKTORECORD.ASPX?ALTID=1055090-VI</t>
  </si>
  <si>
    <t>(47.6517833, -122.33061704)</t>
  </si>
  <si>
    <t>1055093-VI</t>
  </si>
  <si>
    <t>EXTENSIVE WATER DAMAGE, BLACK MOLD, MUSHROOMS GROWING OUT OF WALLS, SQUATTERS, SHEETROCK DAMAGE DUE TO WATER, CEILING TILE DAMAGE, RESTROOM HEATERS NOT WORKING, OVENS NOT WORKING,  PROPERTY IS LOW INCOME.</t>
  </si>
  <si>
    <t>HOUSING VIOLATIONS INCLUDING BUT NOT LIMITED TO PEELING PAINT DUE TO WATER DAMAGE; BROKEN DOORS AND LOCKS, DAMAGED CEILING TILES; INOPERABLE LIGHT AND FIXTURES LIGHTS; BACKED UP SINK AND TOILET; BROKEN KITCHEN OVEN. VIOLATION CONFIRMED (11-10-2022 CJ)</t>
  </si>
  <si>
    <t>110 14TH AVE</t>
  </si>
  <si>
    <t>HTTPS://SERVICES.SEATTLE.GOV/PORTAL/CUSTOMIZE/LINKTORECORD.ASPX?ALTID=1055093-VI</t>
  </si>
  <si>
    <t>(47.60209782, -122.31391962)</t>
  </si>
  <si>
    <t>1055103-VI</t>
  </si>
  <si>
    <t>HOUSING CODE VIOLATIONS INCLUDING BUT NOT LIMITED TO, MISSING SMOKE ALARM IN SLEEPING ROOM, LEAKY SINK IN KITCHEN.</t>
  </si>
  <si>
    <t>HTTPS://SERVICES.SEATTLE.GOV/PORTAL/CUSTOMIZE/LINKTORECORD.ASPX?ALTID=1055103-VI</t>
  </si>
  <si>
    <t>1055112-VI</t>
  </si>
  <si>
    <t>WE MOVED INTO THEHOUSE ABOUT 2 MONTHSAGO AND THERE ARE MUCH NEEDED REPAIRS. THERE IS HOLE IN THE CEILING UPSTAIRS, WHICH CAUSES WATER TO LEAKDOWNSTAIRS.  WHENWE REQUESTED THEREPAIRS, THE LANDLORDHAS GOTTEN VERYAGGRESSIVE WITH US,NOW THREATENING TOSELL THE HOUSE. WHAT ARE OUR RIGHTS?</t>
  </si>
  <si>
    <t>HOUSING CODE VIOLATIONS</t>
  </si>
  <si>
    <t>HTTPS://SERVICES.SEATTLE.GOV/PORTAL/CUSTOMIZE/LINKTORECORD.ASPX?ALTID=1055112-VI</t>
  </si>
  <si>
    <t>1055136-VI</t>
  </si>
  <si>
    <t>PER CSB: CUSTOMER CONTACTED THE CUSTOMER SERVICE BUREAU AS THE ELEVATOR IN THEIR BUILDING IS FREQUENTLY OUT OF ORDER. LASALLE HOTEL. RESIDENTS HAVE TO WALK UP AND DOWN SIX OR SEVEN FLOORS TO LEAVE THE BUILDING AND RETURN TO THEIR UNIT. MANAGEMENT IS UNRESPONSIVE. CUSTOMER TOOK THE ELEVATOR DOWN TO DO LAUNDRY AND WAS UNABLE TO RETURN USING THE ELEVATOR AS IT WAS MALFUNCTIONING. CUSTOMER STATES THEY ARE DISABLED AS ARE MANY RESIDENTS WHO LIVE IN THE BUILDING. CUSTOMER WOULD LIKE TO REMAIN ANONYMO</t>
  </si>
  <si>
    <t>HTTPS://SERVICES.SEATTLE.GOV/PORTAL/CUSTOMIZE/LINKTORECORD.ASPX?ALTID=1055136-VI</t>
  </si>
  <si>
    <t>1055140-VI</t>
  </si>
  <si>
    <t>HOUSING - ROOF LEAKING, SLIDING DOOR BOLTED SHUT CAN OPEN ABOUT 2 INCHES THIS IS A SAFETY HAZARD POTA - TENANT  RIGHTS</t>
  </si>
  <si>
    <t>4345 32ND AVE W</t>
  </si>
  <si>
    <t>HTTPS://SERVICES.SEATTLE.GOV/PORTAL/CUSTOMIZE/LINKTORECORD.ASPX?ALTID=1055140-VI</t>
  </si>
  <si>
    <t>(47.65977421, -122.39858414)</t>
  </si>
  <si>
    <t>1055141-VI</t>
  </si>
  <si>
    <t>TOILET BASE LEAK, SINK CLOGGED</t>
  </si>
  <si>
    <t>HOUSING - RRIO PRE-REG: 001-0103262</t>
  </si>
  <si>
    <t>HTTPS://SERVICES.SEATTLE.GOV/PORTAL/CUSTOMIZE/LINKTORECORD.ASPX?ALTID=1055141-VI</t>
  </si>
  <si>
    <t>1055158-VI</t>
  </si>
  <si>
    <t>NO HEAT SINCE NOVEMBER.</t>
  </si>
  <si>
    <t>HTTPS://SERVICES.SEATTLE.GOV/PORTAL/CUSTOMIZE/LINKTORECORD.ASPX?ALTID=1055158-VI</t>
  </si>
  <si>
    <t>1055167-VI</t>
  </si>
  <si>
    <t>CEILING COLLAPSE CONCERN.LANDLORD BEING DISMISSIVE.NEEDS INSPECTION AND TRAOHELP. WATER FILLING WALLS(BUBBLING). CONCERNED ISWHOLE BUIDLING/POSSIBLE ROOFISSUE.</t>
  </si>
  <si>
    <t>EMERGENCY ORDER CORRECT AND RESTORE</t>
  </si>
  <si>
    <t>4512 STONE WAY N</t>
  </si>
  <si>
    <t>HTTPS://SERVICES.SEATTLE.GOV/PORTAL/CUSTOMIZE/LINKTORECORD.ASPX?ALTID=1055167-VI</t>
  </si>
  <si>
    <t>(47.66176288, -122.34194263)</t>
  </si>
  <si>
    <t>1055170-VI</t>
  </si>
  <si>
    <t>THE COMMON SPACES OF THE LOWER FLOOR OF OUR HOUSE, INCLUDING OUR LIVING ROOM, DINING ROOM, READING NOOK, AND KITCHEN, RANGE FROM APPROXIMATELY 52 TO 65 DEGREES FAHRENHEIT WITH OUR HEAT SET TO ITS MAXIMUM CAPACITY. THIS IS OUR MAIN CONCERN.
OUR SECOND CONCERN IS THAT WE DO NOT HAVE A SEPARATE METER, BREAKER, OR ELECTRIC BOX FOR OUR UNIT, SO IF WE TRIP A FUSE, WE HAVE TO RELY ON OUR DOWNSTAIRS NEIGHBORS TO RESET THE ELECTRICITY TO OUR HOUSE BECAUSE THE ONLY ELECTRIC BOX IS IN THEIR UNIT. AFTER O</t>
  </si>
  <si>
    <t>3102 30TH AVE S</t>
  </si>
  <si>
    <t>HTTPS://SERVICES.SEATTLE.GOV/PORTAL/CUSTOMIZE/LINKTORECORD.ASPX?ALTID=1055170-VI</t>
  </si>
  <si>
    <t>(47.57553134, -122.2938389)</t>
  </si>
  <si>
    <t>1055173-VI</t>
  </si>
  <si>
    <t>PER ONLINE; WHEN IT RAINS, THE ROOF OF THE LIVING ROOM IN MY APARTMENT SERIOUSLY LEAKS. I HAVE TO PUT A BUCKET UNDER THE LEAKING AREA TO AVOID A FLOODING. IT TAKES PLACE ANY TIME DURING THE RAIN. I HAVE TRIED TO CONTACT THE LANDLORD OR MANAGEMENT COMPANY; THE LANDLORD DO NOT ANSWER ANY CALL OR TEXT MESSAGE, AND THE MANAGEMENT COMPANY IS SIMPLY VIRTUAL.</t>
  </si>
  <si>
    <t>LEAK IN CEILING.</t>
  </si>
  <si>
    <t>13437 GREENWOOD AVE N</t>
  </si>
  <si>
    <t>HTTPS://SERVICES.SEATTLE.GOV/PORTAL/CUSTOMIZE/LINKTORECORD.ASPX?ALTID=1055173-VI</t>
  </si>
  <si>
    <t>(47.72762335, -122.35612496)</t>
  </si>
  <si>
    <t>1055174-VI</t>
  </si>
  <si>
    <t>WEATHER STRIPPINGMISSING AT FRONT DOOR.MANAGEMENT REFUSES TOREPAIR. REQUEST MADE INAPRIL AND OCTOBER.</t>
  </si>
  <si>
    <t>CRACKED WINDOW</t>
  </si>
  <si>
    <t>2030 NW 62ND ST</t>
  </si>
  <si>
    <t>HTTPS://SERVICES.SEATTLE.GOV/PORTAL/CUSTOMIZE/LINKTORECORD.ASPX?ALTID=1055174-VI</t>
  </si>
  <si>
    <t>(47.67401082, -122.38355135)</t>
  </si>
  <si>
    <t>1055175-VI</t>
  </si>
  <si>
    <t>TENANT-CONTACT HAS RECEIVED A RENT INCREASE.  TENANT HAS REQUESTED REPAIRS THAT REMAIN UNCOMPLETED.  TENANT HAS REQUESTED A RRIO INSPECTION, SO THAT REPAIRS ARE COMPLETED BEFORE RENT INCREASE IS TO BE PAID.</t>
  </si>
  <si>
    <t>923 N 97TH ST</t>
  </si>
  <si>
    <t>HTTPS://SERVICES.SEATTLE.GOV/PORTAL/CUSTOMIZE/LINKTORECORD.ASPX?ALTID=1055175-VI</t>
  </si>
  <si>
    <t>(47.69942955, -122.34634603)</t>
  </si>
  <si>
    <t>1055183-VI</t>
  </si>
  <si>
    <t>PER ONLINE; THE STAIRS LEADING UP TO THE SECOND FLOOR APARTMENTS I BELIEVE VIOLATE CODE/ADA. THE ANGLE AND SLOPE OF THE STEPS FEELS WRONG, THE MATERIAL IS A HAZARD AND UNSTEADY AND THERE'S CERTAINLY SIGNS OF WOOD ROT.</t>
  </si>
  <si>
    <t>7701 DELRIDGE WAY SW</t>
  </si>
  <si>
    <t>HTTPS://SERVICES.SEATTLE.GOV/PORTAL/CUSTOMIZE/LINKTORECORD.ASPX?ALTID=1055183-VI</t>
  </si>
  <si>
    <t>(47.53345765, -122.36083033)</t>
  </si>
  <si>
    <t>1055197-VI</t>
  </si>
  <si>
    <t>UNRESOLVED LEAK HASCAUSED BLACK MOLD, THERE IS A GAP BETWEEN THE WALL AND CEILING, THE WINDOW LEDGE IN  MYBEDROOM IS TOO LOW,AND WALL IS ALWAYSDAMP WITH MOISTURE.</t>
  </si>
  <si>
    <t>13744 MIDVALE AVE N</t>
  </si>
  <si>
    <t>HTTPS://SERVICES.SEATTLE.GOV/PORTAL/CUSTOMIZE/LINKTORECORD.ASPX?ALTID=1055197-VI</t>
  </si>
  <si>
    <t>(47.73000285, -122.34330537)</t>
  </si>
  <si>
    <t>1055200-VI</t>
  </si>
  <si>
    <t>TENANT HAS BEEN DEALING WITH A RAT AND ROACH INFESTATION FOR THE PAST 2 MONTHS, RAW SEWAGE SPRAYING ALL OVER THEBATHROOM, NO MAILBOX KEY AND BROKEN STAIRS.  MANAGEMENT IS AWARE BUT HAS NOTADDRESSED.</t>
  </si>
  <si>
    <t>2927 FRANKLIN AVE E</t>
  </si>
  <si>
    <t>HTTPS://SERVICES.SEATTLE.GOV/PORTAL/CUSTOMIZE/LINKTORECORD.ASPX?ALTID=1055200-VI</t>
  </si>
  <si>
    <t>(47.64790936, -122.32333648)</t>
  </si>
  <si>
    <t>1055202-VI</t>
  </si>
  <si>
    <t>WATER COMING IN WHEN IT'S RAINING, MOLD ISSUE</t>
  </si>
  <si>
    <t>3813 B CALIFORNIA AVE SW</t>
  </si>
  <si>
    <t>HTTPS://SERVICES.SEATTLE.GOV/PORTAL/CUSTOMIZE/LINKTORECORD.ASPX?ALTID=1055202-VI</t>
  </si>
  <si>
    <t>(47.56975463, -122.3872425)</t>
  </si>
  <si>
    <t>1055203-VI</t>
  </si>
  <si>
    <t>MULTIPLE VIOLATIONS INCLUDING BUT NOT LIMITED TO MOLD, DAMAGED DOOR FRAME, NO LABELS IN ELECTRICAL PANEL.</t>
  </si>
  <si>
    <t>HTTPS://SERVICES.SEATTLE.GOV/PORTAL/CUSTOMIZE/LINKTORECORD.ASPX?ALTID=1055203-VI</t>
  </si>
  <si>
    <t>1055205-VI</t>
  </si>
  <si>
    <t>NOTICE TO VACATEAND FAILURE TO MAKE REPAIRS(LIGHTS, APPLIANCES, AND LEAK, ETC)</t>
  </si>
  <si>
    <t>10360 51ST AVE S</t>
  </si>
  <si>
    <t>HTTPS://SERVICES.SEATTLE.GOV/PORTAL/CUSTOMIZE/LINKTORECORD.ASPX?ALTID=1055205-VI</t>
  </si>
  <si>
    <t>(47.50714419, -122.26991153)</t>
  </si>
  <si>
    <t>1055207-VI</t>
  </si>
  <si>
    <t>REFUSE FROM RECENT BATHROOM REMODEL SITTING IN FRONT OF HOUSE UNCOLLECTED SINCE AUGUST 8TH; PATHWAYS AROUND THE HOUSE ARE HAZARDOUS AND UNCLEAR; GROUNDS ARE NOT MAINTAINED AS PER THE LEASE AGREEMENT (I.E. VEGETATIVE OVERGROWTH OF HIMALAYAN BLACKEBERRIES, IVY, AND BIND WEED); SEVERAL MAINTENANCE REQUESTS HAVE GONE IGNORED DESPITE SEVERAL ATTEMPTS TO COMMUNICATE WITH LANDLORD ABOUT THEM; NO NOTICE AT ALL ABOUT WHEN AIRBNB GUESTS ARRIVE OR VACATE NOR CLEAR COMMUNICATION ABOUT W</t>
  </si>
  <si>
    <t>5525 RENTON AVE S</t>
  </si>
  <si>
    <t>HTTPS://SERVICES.SEATTLE.GOV/PORTAL/CUSTOMIZE/LINKTORECORD.ASPX?ALTID=1055207-VI</t>
  </si>
  <si>
    <t>(47.5519868, -122.2855928)</t>
  </si>
  <si>
    <t>1055209-VI</t>
  </si>
  <si>
    <t>STOVE NOT WORKING, 6X8 FOOT WINDOW HAS FALLEN OUT/CAN FEEL DRAFT RAIN COMES INSIDE HAS BEEN LIKE THIS SINCE DECLIGHTING/HEAT LAMPS IN BATHROOM NOT WORKING, ISSUES WITH ELECTRICAL, MOLD ISSUES</t>
  </si>
  <si>
    <t>INCLUDING BUT NOT LIMITED TO STOVE NOT WORKING, WINDOW IS GONE, ETC.</t>
  </si>
  <si>
    <t>3000 SW AVALON WAY</t>
  </si>
  <si>
    <t>HTTPS://SERVICES.SEATTLE.GOV/PORTAL/CUSTOMIZE/LINKTORECORD.ASPX?ALTID=1055209-VI</t>
  </si>
  <si>
    <t>(47.56741646, -122.37127063)</t>
  </si>
  <si>
    <t>1055225-VI</t>
  </si>
  <si>
    <t>MANAGEMENT REFUSESTO REPAIR SHOWER UNLESS COMPLAINANTSIGNS A 12-MONTHLEASE RENEWAL.  SHEHAS NOT HAD USE OFTHE SHOWER FOR NINEDAYS.</t>
  </si>
  <si>
    <t>POTA PAOTHR &amp; HOUSING - RRIO #001-0133975</t>
  </si>
  <si>
    <t>1234 TAYLOR AVE N</t>
  </si>
  <si>
    <t>HTTPS://SERVICES.SEATTLE.GOV/PORTAL/CUSTOMIZE/LINKTORECORD.ASPX?ALTID=1055225-VI</t>
  </si>
  <si>
    <t>(47.63078417, -122.34589062)</t>
  </si>
  <si>
    <t>1055232-VI</t>
  </si>
  <si>
    <t>HTTPS://SERVICES.SEATTLE.GOV/PORTAL/CUSTOMIZE/LINKTORECORD.ASPX?ALTID=1055232-VI</t>
  </si>
  <si>
    <t>1055249-VI</t>
  </si>
  <si>
    <t>MY RENTAL UNT HAS VIOLATIONS OF THE MUNICIPAL CODES 22.206.050 A AND F,22.206.080 PLANTS GROWING THRU WALLS WEATHER SEALS (BROKEN WINDOW 22.206.140 SECTION J-3) MOLD DEBRIS. 22.206.160 NO SMOKE OR CARBON DETECTORS. MY ELECTRICAL PANEL IS RIGHT ABOVE MY SINK AND IM SCARED WHEN I WASH DISHES BUT IM NOT SURE WHAT CODE IT FALLS UNDER I HAVE SPIDERS ALL OVER MY HOUSE AND I CAN SMELLS THE BATHROOM IF ITS USED WHY I AM COOKING.</t>
  </si>
  <si>
    <t>LIVINGROOM WINDOW TO THE WEST IS MISSING.</t>
  </si>
  <si>
    <t>8325 DALLAS AVE S</t>
  </si>
  <si>
    <t>HTTPS://SERVICES.SEATTLE.GOV/PORTAL/CUSTOMIZE/LINKTORECORD.ASPX?ALTID=1055249-VI</t>
  </si>
  <si>
    <t>(47.52839713, -122.31823876)</t>
  </si>
  <si>
    <t>1055285-VI</t>
  </si>
  <si>
    <t>POTA - TENANT RIGHTS OVER PRICES RENTHOUSING -  GRAB BARS NOT INSTALLED PROPERLY, HAZARDPER 10/20/22 PHONE CALL:LEAKING SINK AND BATHROOMREPAIRS ARE FAULTY - JH</t>
  </si>
  <si>
    <t>UPON INSPECTION OBSERVED BROKEN WALL COVERING AND LOOSE SUPPORT BAR IN BATHROOM BATH. VIOLATION CONFIRMED. (12-27-2022 CJ)</t>
  </si>
  <si>
    <t>2022 DEC 27 12:00:00 AM</t>
  </si>
  <si>
    <t>1501 17TH AVE</t>
  </si>
  <si>
    <t>HTTPS://SERVICES.SEATTLE.GOV/PORTAL/CUSTOMIZE/LINKTORECORD.ASPX?ALTID=1055285-VI</t>
  </si>
  <si>
    <t>(47.61455577, -122.31044877)</t>
  </si>
  <si>
    <t>1055294-VI</t>
  </si>
  <si>
    <t>WE HAVE NO HEAT ANDMANAGEMENT SAYS ITWILL BE ANOTHER 7-9WEEKS FOR REPAIR.</t>
  </si>
  <si>
    <t>HOUSING CORRECT AND RESTORE: NO HEAT</t>
  </si>
  <si>
    <t>120 WESTLAKE AVE N</t>
  </si>
  <si>
    <t>HTTPS://SERVICES.SEATTLE.GOV/PORTAL/CUSTOMIZE/LINKTORECORD.ASPX?ALTID=1055294-VI</t>
  </si>
  <si>
    <t>(47.61921397, -122.33808353)</t>
  </si>
  <si>
    <t>1055297-VI</t>
  </si>
  <si>
    <t>LAST SUMMER A RESIDENT JUMPED FROM A WINDOW AND CRASHED ONTO AN AWNING OVER THE SIDEWALK. THE PROPERTY OWNER (DESC) HAS BEEN ASKED TO REPAIR THE DAMAGE BUT HAS NOT DONE SO. THE CRASHED AWNING RESULTS IN THE RESIDENTS OF DESC CANADAY HOUSE CONGREGATING IN FRONT OF THE SENIOR APARTMENT BUILDING NEXT DOOR WHEN IT RAINS, OFTEN RESULTING IN THE HARASSMENT OF THE ELDERLY RESIDENTS.</t>
  </si>
  <si>
    <t>HTTPS://SERVICES.SEATTLE.GOV/PORTAL/CUSTOMIZE/LINKTORECORD.ASPX?ALTID=1055297-VI</t>
  </si>
  <si>
    <t>1055299-VI</t>
  </si>
  <si>
    <t>WE'VE BEEN DEALING WITH A LEAK FOR 4 DAYS. WE CAN'T USE SHOWER AND DOWNSTAIRS IS COMPLETELYFLOODED.  OWNERKEEPS PROMISING TOSEND SOMEONE ANDNO ONE SHOWS.</t>
  </si>
  <si>
    <t>8017 16TH AVE NE</t>
  </si>
  <si>
    <t>HTTPS://SERVICES.SEATTLE.GOV/PORTAL/CUSTOMIZE/LINKTORECORD.ASPX?ALTID=1055299-VI</t>
  </si>
  <si>
    <t>(47.68722569, -122.3114076)</t>
  </si>
  <si>
    <t>1055304-VI</t>
  </si>
  <si>
    <t>WATER LEAK FROM 2NDFLOOR INTO RENTALFOR APPROX 1 YEAR.NO RESPONSE TO REPAIRREQUESTS. LAUNDRY ROOMFLOODED RECENTLY ANDUNIT FLOODED AS A RESULT.CLOTHES/PROPERTY DAMAGED.</t>
  </si>
  <si>
    <t>8800 NESBIT AVE N</t>
  </si>
  <si>
    <t>HTTPS://SERVICES.SEATTLE.GOV/PORTAL/CUSTOMIZE/LINKTORECORD.ASPX?ALTID=1055304-VI</t>
  </si>
  <si>
    <t>(47.69253732, -122.34315965)</t>
  </si>
  <si>
    <t>1055313-VI</t>
  </si>
  <si>
    <t>NO WORKING SHOWER FOR 2WEEKS. BAD WATER QUALITYCONCERNS AS WELL. HAS ANINFANT AND WATER ISSUESARE A HEALTH RISK. RODENTINFESTATION. EMOTIONALSUPPORT ANIMAL DEPOSITDISPUTE ALSO.</t>
  </si>
  <si>
    <t>5052 M L KING JR WAY S</t>
  </si>
  <si>
    <t>HTTPS://SERVICES.SEATTLE.GOV/PORTAL/CUSTOMIZE/LINKTORECORD.ASPX?ALTID=1055313-VI</t>
  </si>
  <si>
    <t>(47.55569773, -122.2898289)</t>
  </si>
  <si>
    <t>1055318-VI</t>
  </si>
  <si>
    <t>DURING THE PAST WEEK DURING THE CONSISTENT RAINFALL, THE ROOF OF MY APARTMENT BUILDING POOLED WITH WATER, CRACKED AND FLOODED MY AS WELL AS THREE OTHER APARTMENTS IN THE COMPLEX. THE CEILING IN MY APARTMENT COLLAPSED AND DESTROYED EVERYTHING IN THE HOME. THIS OCCURRED IN THE APARTMENT NEXT TO ME AND DUE TO THE LACK OF ACTION FROM THE LANDLORD, FOUR APARTMENTS ARE UNLIVABLE.</t>
  </si>
  <si>
    <t>408 N 61ST ST</t>
  </si>
  <si>
    <t>HTTPS://SERVICES.SEATTLE.GOV/PORTAL/CUSTOMIZE/LINKTORECORD.ASPX?ALTID=1055318-VI</t>
  </si>
  <si>
    <t>(47.67343346, -122.35391766)</t>
  </si>
  <si>
    <t>1055328-VI</t>
  </si>
  <si>
    <t>MY APARTMENT COMPLEX HAS BEEN WITHOUT HEAT SINCE EARLY NOVEMBER. THE BUILDING MANAGEMENT IS AWARE OF THE PROBLEM AND RECEIVES COMPLAINTS DAILY BUT STILL REFUSES/HASN'T TAKEN ANY STEPS TO FIX IT. WE ARE ROUGHLY 2 MONTHS WITHOUT HEAT AND HAVE ALREADY HAD SEVERAL BELOW-FREEZING DAYS THIS WINTER. THIS DOESN'T JUST AFFECT MY APARTMENT BUT THE REST OF THE BUILDING AS WELL. THE LEASING OFFICE IS LOCATED IN THE BUILDING AND THEY HAVE HEAT BUT NONE OF THE RESIDENTS DO.</t>
  </si>
  <si>
    <t>HOUSING - RRIO REG: 001-0137399 - NO HEAT</t>
  </si>
  <si>
    <t>HTTPS://SERVICES.SEATTLE.GOV/PORTAL/CUSTOMIZE/LINKTORECORD.ASPX?ALTID=1055328-VI</t>
  </si>
  <si>
    <t>1055335-VI</t>
  </si>
  <si>
    <t>LIST LIMITED TO BUT INCLUDING NO SMOKE OR CARBON ALARMS, HOLES IN WALL EXPOSING PIPING, FRIDGE ON MAIN FLOOR NOT WORKING, LIGHT FIXTURE HANGING, ETC.</t>
  </si>
  <si>
    <t>HTTPS://SERVICES.SEATTLE.GOV/PORTAL/CUSTOMIZE/LINKTORECORD.ASPX?ALTID=1055335-VI</t>
  </si>
  <si>
    <t>1055338-VI</t>
  </si>
  <si>
    <t>PIPES BURST AND HOUSENOT LIVABLE. KITCHENCEILING AND BEDROOMCOLLAPSED.</t>
  </si>
  <si>
    <t>HOUSING: WATER LEAK</t>
  </si>
  <si>
    <t>5228 20TH AVE NE</t>
  </si>
  <si>
    <t>HTTPS://SERVICES.SEATTLE.GOV/PORTAL/CUSTOMIZE/LINKTORECORD.ASPX?ALTID=1055338-VI</t>
  </si>
  <si>
    <t>(47.66747929, -122.30623295)</t>
  </si>
  <si>
    <t>1055339-VI</t>
  </si>
  <si>
    <t>PIPES BURST 12/1/22, AND OWNER HAS NOT COMPLETELY ADDRESSED THE ISSUE. THE COMMON AREA IS STILL FLOODED, AND OWNER HAS NOTADDRESSED THE MOLDY ODOR, THE WHOLE PLACE SMELLS BAD.</t>
  </si>
  <si>
    <t>SENDING PRE-LAW WARNING</t>
  </si>
  <si>
    <t>HTTPS://SERVICES.SEATTLE.GOV/PORTAL/CUSTOMIZE/LINKTORECORD.ASPX?ALTID=1055339-VI</t>
  </si>
  <si>
    <t>1055359-VI</t>
  </si>
  <si>
    <t>NO HEAT FOR LAST 2 WEEKS.OWNER JUST NOW ASSESSED AND NOTMAKING DECISION TO FIX YET</t>
  </si>
  <si>
    <t>4702 S JUNEAU ST</t>
  </si>
  <si>
    <t>HTTPS://SERVICES.SEATTLE.GOV/PORTAL/CUSTOMIZE/LINKTORECORD.ASPX?ALTID=1055359-VI</t>
  </si>
  <si>
    <t>(47.5499258, -122.27399869)</t>
  </si>
  <si>
    <t>1055360-VI</t>
  </si>
  <si>
    <t>ROOF/CEILING LEAK AND NO RESPONSETO REPAIR REQUESTS</t>
  </si>
  <si>
    <t>8843 3RD AVE S</t>
  </si>
  <si>
    <t>HTTPS://SERVICES.SEATTLE.GOV/PORTAL/CUSTOMIZE/LINKTORECORD.ASPX?ALTID=1055360-VI</t>
  </si>
  <si>
    <t>(47.5232513, -122.33097558)</t>
  </si>
  <si>
    <t>1055387-VI</t>
  </si>
  <si>
    <t>SINK AND BATHTUB ARE CLOGGED.  ALSO RECEIVED NOTICE TO INCREASE RENT</t>
  </si>
  <si>
    <t>HTTPS://SERVICES.SEATTLE.GOV/PORTAL/CUSTOMIZE/LINKTORECORD.ASPX?ALTID=1055387-VI</t>
  </si>
  <si>
    <t>1055407-VI</t>
  </si>
  <si>
    <t>HTTPS://SERVICES.SEATTLE.GOV/PORTAL/CUSTOMIZE/LINKTORECORD.ASPX?ALTID=1055407-VI</t>
  </si>
  <si>
    <t>1055411-VI</t>
  </si>
  <si>
    <t>WASTEWATER CONTINUALLY FLOWS INTO BATHTUB FROM THE DRAIN (PHOTOS AND VIDEO ATTACHED), 5 TIMES IN THE YEAR 2022.  TWO TIMES THIS HAS RESULTED MAINTENANCE REQUIRED BY PROPERTY MANAGEMENT - THE OTHER THREE INCIDENTS WERE ABLE TO BE CLEANED/DRAINED WITH NO OUTSIDE ASSISTANCE.  THE TUB HAS BEEN DRAINED BUT THE UNDERLYING PROBLEM HAS NOT BEEN INVESTIGATED AS IT CONTINUES TO OCCUR, THIS HAS BEEN COMMUNICATED MANAGEMENT AND OWNERSHIP, WHICH HAS BEEN IGNORED EACH TIME.  THE RESULT IS BEING UNABLE TO USE</t>
  </si>
  <si>
    <t>2020 MINOR AVE E</t>
  </si>
  <si>
    <t>HTTPS://SERVICES.SEATTLE.GOV/PORTAL/CUSTOMIZE/LINKTORECORD.ASPX?ALTID=1055411-VI</t>
  </si>
  <si>
    <t>(47.6374129, -122.32803757)</t>
  </si>
  <si>
    <t>1055412-VI</t>
  </si>
  <si>
    <t>I HAD A MAJOR RAW SEWAGE BACK-UP INTO MY KITCHEN SINK, THE DISPOSAL, COUNTERS, CABINETS.  I CAN'T USE MY KITCHEN, HAVE HAD TO BUY FOOD OUT EVERYDAY, I'M CONCERNED ABOUT THE CONTAMINATION, BACTERIA AND POSSIBLE MOLD. THE OWNER IS DRAGGING HIS FEET ON THE GETTING THIS CLEANED PROFESSIONALLY.  NO MENTION OF ANY COMPENSATION OR CONCESSION SINCE I HAVE BEEN A LOYAL TENANT FOR 8 YEARS.  WHAT ARE MY RIGHTS?</t>
  </si>
  <si>
    <t>1753 NW 57TH ST</t>
  </si>
  <si>
    <t>HTTPS://SERVICES.SEATTLE.GOV/PORTAL/CUSTOMIZE/LINKTORECORD.ASPX?ALTID=1055412-VI</t>
  </si>
  <si>
    <t>(47.66994532, -122.38125877)</t>
  </si>
  <si>
    <t>1055426-VI</t>
  </si>
  <si>
    <t>CARPET NEEDS TO BE REPLACED WOOD IS SHOWING UNDER CARPET (SERIOUS HAZARD), HEATER HAS FALLEN OFF THE WALL, BATHTUB IS COMING APART NEED NEW DISHWASHER SEVER MOLD ISSUE, BATHROOM DRAIN CLOGGED WITH NEED AN INSPECTION ASAP, LANDLORD IS AWARE OF ALL OF THE PROBLEMS IN MY UNIT IS NOT WILLING TO FIX ANYTHING</t>
  </si>
  <si>
    <t>HBMC COMPLAINT.  LOOSE BOARDS, CEILING DISCOLORATION AND LEAKING WINDOWS.</t>
  </si>
  <si>
    <t>5254 MITHUN PL NE</t>
  </si>
  <si>
    <t>HTTPS://SERVICES.SEATTLE.GOV/PORTAL/CUSTOMIZE/LINKTORECORD.ASPX?ALTID=1055426-VI</t>
  </si>
  <si>
    <t>(47.66787047, -122.28261076)</t>
  </si>
  <si>
    <t>1055427-VI</t>
  </si>
  <si>
    <t>HOLE IN THE OUTSIDE WALL OF UNIT. LANDLORD SAID THERE WAS A DRAIN THAT WASN'T PROPERLY DRAINED, HAS NOT BEEN PROPERLY FIXED. HAS STANDING WATER IN BEDROOM, FLOOR IS WET. CAUSING MOLD. BEEN AN ISSUE SINCE CHRISTMAS DAY. TENANT WILL BE GOING THROUGH CHEMO TREATMENT WILL NOT BE ABLE TO BE IN BEDROOM OR UNIT WITH WET FLOOR AND MOLD. WOULD LIKE TO KNOW RIGHTS AS A TENANT** PER 12/29 CALL: LEAK SOURCE MAY NOT BE ADDRESSED AND INSTEAD MAY DEAL WITH RESULTS ONLY. GRAY WATER ISSUE</t>
  </si>
  <si>
    <t>HOUSING/POTA COMPLAINT - RENEWAL 001-0019898-001R</t>
  </si>
  <si>
    <t>HTTPS://SERVICES.SEATTLE.GOV/PORTAL/CUSTOMIZE/LINKTORECORD.ASPX?ALTID=1055427-VI</t>
  </si>
  <si>
    <t>1055438-VI</t>
  </si>
  <si>
    <t>LEAK FOR A COUPLEWEEKS. WATER ACCUMULATESAND IS DRAINED, BUT CONTINUESTO HAPPEN; NO ACTUAL REPAIR.</t>
  </si>
  <si>
    <t>4550 S HENDERSON ST</t>
  </si>
  <si>
    <t>HTTPS://SERVICES.SEATTLE.GOV/PORTAL/CUSTOMIZE/LINKTORECORD.ASPX?ALTID=1055438-VI</t>
  </si>
  <si>
    <t>(47.52364185, -122.27440378)</t>
  </si>
  <si>
    <t>1055455-VI</t>
  </si>
  <si>
    <t>WE HAVE BEEN DEALING WITH BLACK MOLD FOR THE LAST 2 1/2 YEARS DUE TO NO VENTILATION.  WALLS ARE DETERIORATING, RATS AND OTHER UNRESOLVED REPAIR REQUESTS.</t>
  </si>
  <si>
    <t>930 N 104TH ST</t>
  </si>
  <si>
    <t>HTTPS://SERVICES.SEATTLE.GOV/PORTAL/CUSTOMIZE/LINKTORECORD.ASPX?ALTID=1055455-VI</t>
  </si>
  <si>
    <t>(47.70448958, -122.34579663)</t>
  </si>
  <si>
    <t>1055467-VI</t>
  </si>
  <si>
    <t>PER CSB: BUILDING CODE ISSUE. PHOTO TAKEN FROM STREETSEE 012528-22</t>
  </si>
  <si>
    <t>1103 BOYLSTON AVE</t>
  </si>
  <si>
    <t>HTTPS://SERVICES.SEATTLE.GOV/PORTAL/CUSTOMIZE/LINKTORECORD.ASPX?ALTID=1055467-VI</t>
  </si>
  <si>
    <t>(47.61153055, -122.32302116)</t>
  </si>
  <si>
    <t>1055468-VI</t>
  </si>
  <si>
    <t>A `BLACK' WATER FLOOD HAS LEFT THE KITCHEN UNUSABLE.  TENANT HAS BEEN TOLD THE LANDLORD HAD A PLUMBER WORKING ON AN ABOVE UNIT AND THAT IT'S POSSIBLE A CLOG WAS PUSHED FURTHER DOWN THE LINE.  TENANTS LIVE ON THE GROUND FLOOR.  WHILE THEY WERE AWAY DURING THE HOLIDAYS, ALL THE DRAINAGE FROM THE ABOVE UNITS DRAINED OUT, INTO THE KITCHEN.OTHER THAN THE REFRIGERATOR THE TENANT IS UNABLE TO USE THE KITCHEN.  TENANT HAS BEEN TOLD BY THE OWNER THAT THE WHOLE KITCHEN WILL NEED TO BE `DEMOLISHED'.</t>
  </si>
  <si>
    <t>2216 NE 46TH ST</t>
  </si>
  <si>
    <t>HTTPS://SERVICES.SEATTLE.GOV/PORTAL/CUSTOMIZE/LINKTORECORD.ASPX?ALTID=1055468-VI</t>
  </si>
  <si>
    <t>(47.66196246, -122.30368417)</t>
  </si>
  <si>
    <t>1055479-VI</t>
  </si>
  <si>
    <t>** ADDITIONAL INFO ON CP: 013972-22CP **UNIT HAS NO VENTILATION,CAUSING HIGH CO2LEVELS.  MY UNIT IS RIGHT ABOVE THE GARAGE, BUT MY WINDOWS DON'T OPENLANDLORD NEGLIGENCE HAS LED TO OUR APARTMENT BECOMING INFESTED WITH RODENT/TROPICAL RAT MITES. MITES WERE IDENTIFIED BY TWO DIFFERENT PEST INSPECTORS, THE ONE WE HIRED DIRECTLY AND THE BUILDING'S CURRENT RODENT CONTROLLER. PEST INSPECTORS BOTH IDENTIFIED MAJOR ENTRY POINTS ON THE EXTERIOR OF THE BUILDING DUE TO NON-MAINTENANCE BY BU</t>
  </si>
  <si>
    <t>UTILIZING LIVE WORK AS AN APARTMENT, INSUFFICIENT VENTILATION AND RODENTS.</t>
  </si>
  <si>
    <t>412 BROADWAY</t>
  </si>
  <si>
    <t>HTTPS://SERVICES.SEATTLE.GOV/PORTAL/CUSTOMIZE/LINKTORECORD.ASPX?ALTID=1055479-VI</t>
  </si>
  <si>
    <t>(47.6057147, -122.32047043)</t>
  </si>
  <si>
    <t>1055486-VI</t>
  </si>
  <si>
    <t>I HAVE BEEN DEALING WITH A LEAK FOR 4 MONTHS. ALSO, THEREWAS A FLOOD IN THEHALLWAY, THE CARPETWAS SOAKED AND NOTHING HAS BEENDONE TO CLEAN, DISINFECT OR REPLACE.</t>
  </si>
  <si>
    <t>HBMC VIOLATIONS, INCLUDING BUT NOT LIMITED TO ELECTRICAL STANDARDS, PLUMBING ISSUES, GRASPABLE HANDRAILS.</t>
  </si>
  <si>
    <t>321 BROADWAY E</t>
  </si>
  <si>
    <t>HTTPS://SERVICES.SEATTLE.GOV/PORTAL/CUSTOMIZE/LINKTORECORD.ASPX?ALTID=1055486-VI</t>
  </si>
  <si>
    <t>(47.6216694, -122.32135713)</t>
  </si>
  <si>
    <t>1055499-VI</t>
  </si>
  <si>
    <t>HTTPS://SERVICES.SEATTLE.GOV/PORTAL/CUSTOMIZE/LINKTORECORD.ASPX?ALTID=1055499-VI</t>
  </si>
  <si>
    <t>1055500-VI</t>
  </si>
  <si>
    <t>HTTPS://SERVICES.SEATTLE.GOV/PORTAL/CUSTOMIZE/LINKTORECORD.ASPX?ALTID=1055500-VI</t>
  </si>
  <si>
    <t>1055504-VI</t>
  </si>
  <si>
    <t>BEEN LIVING WITHOUT RUNNING WATER OR HEAT FOR 4 MONTHS . MAJOR FLOOD DAMAGE AND  RAW SEWAGE FLOODING . MADE. NUMEROUS REQUESTS FOR REPAIR WITH NO RESPONSE.  MY. CEILINGS ARE CONSTANTLY LEAKING  AND ARE NOW FALLING THROUGH. EXPOSED WIRES AND MAJOR BLACK MOLD DUE TO NEGLECTING THE FLOODING ISSUES. HAVE NO BATHROOM FACILITIES WHATSOEVER, NO SHOWER , NO BATH, NO WORKING TOILET AND NO WORKING SINK. SINCE I HAVE BROUGHT THIS TO THEIR ATTENTION, THEY ARE NOW TRYING TO EVICT ME FOR REPORTING THIS.</t>
  </si>
  <si>
    <t>607 3RD AVE</t>
  </si>
  <si>
    <t>HTTPS://SERVICES.SEATTLE.GOV/PORTAL/CUSTOMIZE/LINKTORECORD.ASPX?ALTID=1055504-VI</t>
  </si>
  <si>
    <t>(47.60284955, -122.33185351)</t>
  </si>
  <si>
    <t>1055507-VI</t>
  </si>
  <si>
    <t>PER CSB: CUSTOMER CONTACTED CSB TO REPORT THAT ELEVATOR AT ADDRESS 1615 19TH AVE HASN'T BEEN WORKING PROPERLY FOR NEARLY 3 WEEKS. CUSTOMER IS REQUESTING THAT ELEVATOR BE INSPECTED. CUSTOMER IS REQUESTING TO BE CONTACTED</t>
  </si>
  <si>
    <t>1615 19TH AVE</t>
  </si>
  <si>
    <t>HTTPS://SERVICES.SEATTLE.GOV/PORTAL/CUSTOMIZE/LINKTORECORD.ASPX?ALTID=1055507-VI</t>
  </si>
  <si>
    <t>(47.61598663, -122.30770979)</t>
  </si>
  <si>
    <t>1055509-VI</t>
  </si>
  <si>
    <t>ROOF LEAK FOR SEVERALYEARS. PARTIAL PATCH INPAST, BUT HAS GOTTEN WORSEAND SLOW/NO RESPONSE</t>
  </si>
  <si>
    <t>55 S ATLANTIC ST</t>
  </si>
  <si>
    <t>HTTPS://SERVICES.SEATTLE.GOV/PORTAL/CUSTOMIZE/LINKTORECORD.ASPX?ALTID=1055509-VI</t>
  </si>
  <si>
    <t>(47.59000619, -122.33626307)</t>
  </si>
  <si>
    <t>1055513-VI</t>
  </si>
  <si>
    <t>SEWAGE BACKING UP INTO BATHROOM, WASHER, AND KITCHEN</t>
  </si>
  <si>
    <t>OBSERVED SEWAGE COMING FROM PIPE IN BASEMENT AND POOLING AROUND PIPE. TENANT IS LIVING IN HOTEL AT THIS TIME.</t>
  </si>
  <si>
    <t>1817 26TH AVE S</t>
  </si>
  <si>
    <t>HTTPS://SERVICES.SEATTLE.GOV/PORTAL/CUSTOMIZE/LINKTORECORD.ASPX?ALTID=1055513-VI</t>
  </si>
  <si>
    <t>(47.58642919, -122.29928288)</t>
  </si>
  <si>
    <t>1055520-VI</t>
  </si>
  <si>
    <t>THE HEATING SYSTEM OF OUR UNIT DOESN'T WORK, THE LANDLORD HAS INVITED AN HVAC COMPANY TO MAKE THE REPAIRS, IT HAS BEEN MORE THAN TWO WEEKS AND NO UPDATES OR REPAIRS HAS BEEN DONE. MY EMAILS AND INQUIRIES ABOUT THIS HAS NOT BEEN RESPONDED TO. THEIR PHONE SYSTEM SAYS IF THE OUTSIDE TEMPERATURE IS LOWER THAN 60, THIS IS CONSIDERED AN EMERGENCY, BUT THE LANDLORD IS NOT TREATING IT AS SUCH. THEY PROVIDED A PORTABLE HEATER, BUT IT DOES NOT QUITE WORK AND OUR ELECTRICITY BILL</t>
  </si>
  <si>
    <t>OBSERVED HEAT WAS OFF. ALSO OBSERVED 2 PORTABLE HEATERS IN UNIT. FELT THAT HEAT WAS COMFORTABLE IN UNIT WITH PORTABLE HEATERS WORKING.</t>
  </si>
  <si>
    <t>2401 3RD AVE</t>
  </si>
  <si>
    <t>HTTPS://SERVICES.SEATTLE.GOV/PORTAL/CUSTOMIZE/LINKTORECORD.ASPX?ALTID=1055520-VI</t>
  </si>
  <si>
    <t>(47.6154329, -122.34652095)</t>
  </si>
  <si>
    <t>1055521-VI</t>
  </si>
  <si>
    <t>THERE HAS BEEN WATER DAMAGE FROM OUTSIDE WALLS INTO THE UNIT, ORIGINALLY THE LANDLORD DECLARED THIS AS AN EMERGENCY, WE COOPERATED WITH THEM IN ALLOWING INSPECTIONS, THEY HAVE DRILLED HOLES IN THE WALL NOW FOR THE PAST TWO WEEKS, THEY ARE NOT UPDATING US WITH THE SITUATION, THEY SAY WE ARE AT THE MERCY OF OUR CONTRACTOR TO MAKE THE JOB, BUT THEY ALSO TOLD US THEY ARE TRYING TO FIGURE WHO PAYS FOR THIS, THE BUILDER, OR INSURANCE, IN EITHER CASE THE 2 BEDROOM APARTMENT IS NOW RE</t>
  </si>
  <si>
    <t>FOUND 2 2IN DIAMETER HOLES IN THE WALL WHERE THE MAINTENANCE STAFF WERE TRYING TO LOCATE A WATER LEAK AND AIR OUT DAMPNESS.</t>
  </si>
  <si>
    <t>HTTPS://SERVICES.SEATTLE.GOV/PORTAL/CUSTOMIZE/LINKTORECORD.ASPX?ALTID=1055521-VI</t>
  </si>
  <si>
    <t>1055531-VI</t>
  </si>
  <si>
    <t>MY WHOLE HOUSE IS COVERED IN MOLD FROM THE CEILING LEAKING AND THE CONSISTENT MOISTURE. THE MOLD IS GETTING WORSE AND WORSE TO THE POINT WHERE I WAKE UP IN THE MORNING AND IT'S HARD TO BREATHE AND I WAKE UP WITH A SORE THROAT.</t>
  </si>
  <si>
    <t>HTTPS://SERVICES.SEATTLE.GOV/PORTAL/CUSTOMIZE/LINKTORECORD.ASPX?ALTID=1055531-VI</t>
  </si>
  <si>
    <t>1055552-VI</t>
  </si>
  <si>
    <t>I'VE BEEN DEALING WITHA PLUMBING ISSUE FOR2 YEARS, IT WAS FINALLY REPAIRED BUT THE LANDLORD WANTS TO BLAME ME AND MY FAMILY.  THEY SAIDWE CAUSED THE PROBLEM BY USING 2-PLY TOILET PAPER. THE STOVE TURNS ON IFYOU BUMP INTO THEKNOBS AND IVY IS COMINGTHROUGH THE WALL OUTSIDE AND INTO THESIDING.</t>
  </si>
  <si>
    <t>STOVE KNOBS MISSING, AND DRAINS ARE SLOW.</t>
  </si>
  <si>
    <t>2339 NE 130TH ST</t>
  </si>
  <si>
    <t>HTTPS://SERVICES.SEATTLE.GOV/PORTAL/CUSTOMIZE/LINKTORECORD.ASPX?ALTID=1055552-VI</t>
  </si>
  <si>
    <t>(47.72276545, -122.30290833)</t>
  </si>
  <si>
    <t>1055553-VI</t>
  </si>
  <si>
    <t>PER ONLINE; MY UNIT DOES NOT HAVE RUNNING WATER. AT TIMES THERE IS A VERY VERY LOW AMOUNT OF WATER PRESSURE IN THE KITCHEN AND BATHROOM SINK BUT IT IS ONLY ENOUGH TO GET DRINKING WATER. THERE IS NOT ENOUGH WATER TO USE THE SHOWER/BATHTUB, DISHWASHER, OR WASHING MACHINE. IT IS COMPLETELY UNACCEPTABLE AND UNLIVABLE CONDITIONS.</t>
  </si>
  <si>
    <t>LOW OR NO WATER PRESSURE AND ABSENT OBSERVATION PORT.</t>
  </si>
  <si>
    <t>HTTPS://SERVICES.SEATTLE.GOV/PORTAL/CUSTOMIZE/LINKTORECORD.ASPX?ALTID=1055553-VI</t>
  </si>
  <si>
    <t>1055555-VI</t>
  </si>
  <si>
    <t>CONCERNS REGARDING THE ELECTRICAL WORK IN THE UNIT - OUTLETS BEING UNGROUNDED ETC, AND A VENTILATION ISSUE IN THE BATHROOM</t>
  </si>
  <si>
    <t>5323 RAVENNA PL NE</t>
  </si>
  <si>
    <t>HTTPS://SERVICES.SEATTLE.GOV/PORTAL/CUSTOMIZE/LINKTORECORD.ASPX?ALTID=1055555-VI</t>
  </si>
  <si>
    <t>1055569-VI</t>
  </si>
  <si>
    <t>LEAK HAPPENDED AND REPAIRSNEVER PROPERLYHANDELD. MOLD ISISSUE AS A RESULT</t>
  </si>
  <si>
    <t>EMERGENCY ESCAPE SILL HEIGHT DID NOT MEET CODE.  WALL COVERING AROUND SLEEPING ROOM MISSING, WATER POSSIBLE WATER LEAK COMING IN THE SLEEPING ROOM AND SMOKE AND CARBON MONOXIDE ALARMS MISSING.</t>
  </si>
  <si>
    <t>1701 STURGUS AVE S</t>
  </si>
  <si>
    <t>HTTPS://SERVICES.SEATTLE.GOV/PORTAL/CUSTOMIZE/LINKTORECORD.ASPX?ALTID=1055569-VI</t>
  </si>
  <si>
    <t>(47.58831072, -122.31184697)</t>
  </si>
  <si>
    <t>1055570-VI</t>
  </si>
  <si>
    <t>MOLD ISSUES IN UNIT - AND LANDLORD WILL NOT RELEASE RESULTS OF MOLD TEST.</t>
  </si>
  <si>
    <t>1532 NW 51ST ST</t>
  </si>
  <si>
    <t>HTTPS://SERVICES.SEATTLE.GOV/PORTAL/CUSTOMIZE/LINKTORECORD.ASPX?ALTID=1055570-VI</t>
  </si>
  <si>
    <t>(47.66597853, -122.37766669)</t>
  </si>
  <si>
    <t>1055571-VI</t>
  </si>
  <si>
    <t>MOLD PER CHRONIC MOISTURE PROBLEM.DEHUMIDIFIER VS REPAIR.HAS TO RUN DEHUMIDIFIERCONSTANTLY; IS COSTLY ANDDISRUPTIVE TO DAILY LIFE.</t>
  </si>
  <si>
    <t>HTTPS://SERVICES.SEATTLE.GOV/PORTAL/CUSTOMIZE/LINKTORECORD.ASPX?ALTID=1055571-VI</t>
  </si>
  <si>
    <t>1055572-VI</t>
  </si>
  <si>
    <t>ELECTRICAL GROUNDINGREPAIR</t>
  </si>
  <si>
    <t>1808 E HARRISON ST</t>
  </si>
  <si>
    <t>HTTPS://SERVICES.SEATTLE.GOV/PORTAL/CUSTOMIZE/LINKTORECORD.ASPX?ALTID=1055572-VI</t>
  </si>
  <si>
    <t>(47.62229685, -122.30820009)</t>
  </si>
  <si>
    <t>1055573-VI</t>
  </si>
  <si>
    <t>HTTPS://SERVICES.SEATTLE.GOV/PORTAL/CUSTOMIZE/LINKTORECORD.ASPX?ALTID=1055573-VI</t>
  </si>
  <si>
    <t>1055577-VI</t>
  </si>
  <si>
    <t>I HAVE A LEASE WITH OPTION TO BUY PROPERTY FROM THE ORIGINAL OWNER.  HE PASSED, HIS BROTHER WAS THE BENEFICIARY AND IS TRYING TO SELL THE PROPERTY WITHOUT JCEO.  I HAVE BEEN IN TOUCH WITH THE ATTORNEY FOR THE BENEFICIARY REGARDING THE REPAIRS THAT ARE NEEDED SUCH AS HEAT NOT WORKING PROPERLY, ELECTRICAL PROBLEMS, FIRE HAZARDS AND SAFETY ISSUES.  THE BASEMENT WHERE THE ORIGINAL OWNER PASSED AWAY NEEDS TO BE CLEANED AND DISINFECTED, I'VE BEEN REQUESTING AND NOTHING HAS B</t>
  </si>
  <si>
    <t>8542 INTERLAKE AVE N</t>
  </si>
  <si>
    <t>HTTPS://SERVICES.SEATTLE.GOV/PORTAL/CUSTOMIZE/LINKTORECORD.ASPX?ALTID=1055577-VI</t>
  </si>
  <si>
    <t>(47.69188884, -122.33999446)</t>
  </si>
  <si>
    <t>1055585-VI</t>
  </si>
  <si>
    <t>HOUSING STANDARDS</t>
  </si>
  <si>
    <t>HTTPS://SERVICES.SEATTLE.GOV/PORTAL/CUSTOMIZE/LINKTORECORD.ASPX?ALTID=1055585-VI</t>
  </si>
  <si>
    <t>1055605-VI</t>
  </si>
  <si>
    <t>NO WATER SINCE YESTERDAY PERSHUT OFF FOR NON PAYMENT</t>
  </si>
  <si>
    <t>9801 63RD AVE S</t>
  </si>
  <si>
    <t>HTTPS://SERVICES.SEATTLE.GOV/PORTAL/CUSTOMIZE/LINKTORECORD.ASPX?ALTID=1055605-VI</t>
  </si>
  <si>
    <t>(47.51322298, -122.25497052)</t>
  </si>
  <si>
    <t>1055607-VI</t>
  </si>
  <si>
    <t>HTTPS://SERVICES.SEATTLE.GOV/PORTAL/CUSTOMIZE/LINKTORECORD.ASPX?ALTID=1055607-VI</t>
  </si>
  <si>
    <t>1055608-VI</t>
  </si>
  <si>
    <t>PER ONLINE; LACK OF TIMELY RESPONSE TO MY MAINTENANCE REQUESTS. ISSUED REQUESTS 9/17, HAVE NOT YET BEEN FIXED.-HAVE NOT YET RECEIVED ANY MAIL, NO MAILBOX ON-SITE FOR MY ADDRESS-OVEN HEATS VERY SLOWLY (2HR TO REACH 400)-EXPOSED WIRING IN BASEBOARD HEATERS-DISHWASHER NONFUNCTIONAL (HEATS UP &amp; FILLS WITH WATER, BUT DOES NOT WASH)ADDITIONAL ISSUES NOT YET REPORTED INCLUDE-POTENTIALLY HAZARDOUS BREAKER WIRING FOR OVEN AND BASEBOARD HEATERS-EXPOSED WIRING B</t>
  </si>
  <si>
    <t>509 N 85TH ST</t>
  </si>
  <si>
    <t>HTTPS://SERVICES.SEATTLE.GOV/PORTAL/CUSTOMIZE/LINKTORECORD.ASPX?ALTID=1055608-VI</t>
  </si>
  <si>
    <t>(47.69038052, -122.35182535)</t>
  </si>
  <si>
    <t>1055630-VI</t>
  </si>
  <si>
    <t>WIRING ISSUE, CAUSING ELECTRICAL SURGES AND CREATING A SAFETY HAZARD WHEN USING STOVE, OUTLETS AND ETC. ONE WINDOW IS BROKEN AND WILL NOT STAY OPEN. IN THE EVENT OF AN EMERGENCY, WOULD NOT BE ABLE TO HOLD IT OPEN. HAS REPORTED TO PROPERTY MANAGEMENT FOR THREE YEARS. HAVE VIDEO FOOTAGE.  DOORHANDLE IS NOT SECURE.</t>
  </si>
  <si>
    <t>309 E HARRISON ST</t>
  </si>
  <si>
    <t>HTTPS://SERVICES.SEATTLE.GOV/PORTAL/CUSTOMIZE/LINKTORECORD.ASPX?ALTID=1055630-VI</t>
  </si>
  <si>
    <t>(47.62185651, -122.32769051)</t>
  </si>
  <si>
    <t>1055631-VI</t>
  </si>
  <si>
    <t>UNABLE TO ADJUST/REGULATE MY HEAT, THE TEMP IN MY UNIT IS AT 99 DEGREES AND MY WINDOWS DO NO OPEN SEALS SHUT, SO HOT IT IS WARPING THE WOOD INSIDE MY UNIT I HAVE TO LEAVE THE DOOR OPEN TO GET AIR</t>
  </si>
  <si>
    <t>HTTPS://SERVICES.SEATTLE.GOV/PORTAL/CUSTOMIZE/LINKTORECORD.ASPX?ALTID=1055631-VI</t>
  </si>
  <si>
    <t>1055654-VI</t>
  </si>
  <si>
    <t>WE HAVE EXTREME BLACK MOLD. SOMEONE CAME TO TEST THE LEVELS AND JUST SAID RUN OUT OF THERE.  NO ONE WILL PROVIDE THE TEST RESULTS AND I HAVE ASKED SEVERAL TIMES. THE OWNER OFFERED TO RELOCATE ME AND CHILDREN TO A MOTEL IN LYNNWOOD, BUT I DON'T DRIVE.  SO HE STOPPED ALL ASSISTANCE MEASURES, HE WILL BE REMOVING THE DEHUMIDIFIERS AND ME AND MY CHILDREN DON'T HAVE ANYWHERE ELSE TO GO AT THIS POINT.  THE OWNER HAS ANOTHER PROPERTY BUT IS UNWILLING TO RELOCATE US THERE.  I DON</t>
  </si>
  <si>
    <t>10215 LAKE CITY WAY NE</t>
  </si>
  <si>
    <t>HTTPS://SERVICES.SEATTLE.GOV/PORTAL/CUSTOMIZE/LINKTORECORD.ASPX?ALTID=1055654-VI</t>
  </si>
  <si>
    <t>(47.70261016, -122.30212543)</t>
  </si>
  <si>
    <t>1055678-VI</t>
  </si>
  <si>
    <t>SHA WAS SUPPOSED TO MOVE TENANTTO ANOTHER UNIT IN JUNEPER NO WORKING BATHOR SHOWER. NO MOVE OCCURED.</t>
  </si>
  <si>
    <t>12546 33RD AVE NE</t>
  </si>
  <si>
    <t>HTTPS://SERVICES.SEATTLE.GOV/PORTAL/CUSTOMIZE/LINKTORECORD.ASPX?ALTID=1055678-VI</t>
  </si>
  <si>
    <t>(47.7208226, -122.29196191)</t>
  </si>
  <si>
    <t>1055684-VI</t>
  </si>
  <si>
    <t>TENANT IN 2BDRM APT. HEAT DOES NOT WORK, ONLY COMES ON IN BATHROOM THAT DOESN'T HEAT THE UNIT. TENANT HAS A SMALL CHILD, HAS BEEN USING SPACE HEATERS. THIS IS CAUSING FOR VERY HIGH BILLS. WOULD LIKE TO BREAK LEASE IN APRIL AS OWNER IS DOING NOTHING. WHAT ARE RIGHTS?</t>
  </si>
  <si>
    <t>2111 WAVERLY PL N</t>
  </si>
  <si>
    <t>HTTPS://SERVICES.SEATTLE.GOV/PORTAL/CUSTOMIZE/LINKTORECORD.ASPX?ALTID=1055684-VI</t>
  </si>
  <si>
    <t>(47.63815429, -122.34289346)</t>
  </si>
  <si>
    <t>1055693-VI</t>
  </si>
  <si>
    <t>PER ONLINE; I, AS WELL AS THE FIVE OTHER RENTERS OF A U-DISTRICT PROPETY, HAVE BEEN COMPLAINING TO OUR LANDLORD OF ANIMALS IN THE ATTIC SINCE NOVEMBER 8TH. WE HAVE HAD SPOTTY COMMUNICATION DESPITE OUR ATTEMPTS TO REQUEST REPAIRS. AFTER A LEAK IN AN IMMUNO-COMPROMISED TENANT'S ROOM'S CIELING BEGAN TO DARKEN SHE HIRED A 3RD PARTY INSPECTOR TO LOOK AT THE ATTIC. THEY FOUND THE INSULATION TORN UP, THE ATTIC LITTERED WITH THE BODIES OF DEAD SQUIRRELS, HOLES ALL OVER THE ATT</t>
  </si>
  <si>
    <t>4706 20TH AVE NE</t>
  </si>
  <si>
    <t>HTTPS://SERVICES.SEATTLE.GOV/PORTAL/CUSTOMIZE/LINKTORECORD.ASPX?ALTID=1055693-VI</t>
  </si>
  <si>
    <t>(47.66323504, -122.30629294)</t>
  </si>
  <si>
    <t>1055702-VI</t>
  </si>
  <si>
    <t>EVICTION RECEIVED.ALL CONCRETE - WATER LEAK ISSUE WITH FLOORING CAUSE ME TO BREAK MY LEG.  ROTTING AREAS AROUND THE UNIT</t>
  </si>
  <si>
    <t>2319 1ST AVE</t>
  </si>
  <si>
    <t>HTTPS://SERVICES.SEATTLE.GOV/PORTAL/CUSTOMIZE/LINKTORECORD.ASPX?ALTID=1055702-VI</t>
  </si>
  <si>
    <t>(47.61358992, -122.34739072)</t>
  </si>
  <si>
    <t>1055719-VI</t>
  </si>
  <si>
    <t>PER ONLINE; APARTMENT FULL OF MOLD,  WE CONTACTED THE PROPERTY MANAGER AND SHE SENT THE THE GUS WHO USUALLY FIX THE PLUMBING AND HE CLEANED IT UP WITH CLOREX BUT IT CAME BACK AGAIN AND WE ARE HAVING TROUBLE SLEEPING AT NIGHT,  WE ASKED THE LANDLORD IF WE CAN LOOK FOR AN OTHER PLACE TO MOVE SHE SAID WE HAVE TO PAY THE REST OF THE LEASE WHICH IS 3 MONTHS AND WE ALSO LOSE THE DEPOSIT  .</t>
  </si>
  <si>
    <t>3043 NE 140TH ST</t>
  </si>
  <si>
    <t>HTTPS://SERVICES.SEATTLE.GOV/PORTAL/CUSTOMIZE/LINKTORECORD.ASPX?ALTID=1055719-VI</t>
  </si>
  <si>
    <t>(47.72991546, -122.29438324)</t>
  </si>
  <si>
    <t>1055720-VI</t>
  </si>
  <si>
    <t>NO RESPONSE TOREQUESTS FOR REPAIRS.MOLD AND WALLS NOTSTABLE. SAFETY CONCERNSAND BELIEVES UNINHABITABLE.3/23/23 - SPOKE TOCOMPLAINANT, SHE STATED TOILET HAS NOT WORKED IN OVER A MONTH, USING A BUCKET, THERE IS A LEAK THAT HAS PRODUCED MOLD.  LANDLORD WILL NOT ADDRESS.  WHAT ARE MY RIGHTS?</t>
  </si>
  <si>
    <t>4113 37TH AVE S</t>
  </si>
  <si>
    <t>HTTPS://SERVICES.SEATTLE.GOV/PORTAL/CUSTOMIZE/LINKTORECORD.ASPX?ALTID=1055720-VI</t>
  </si>
  <si>
    <t>(47.5657337, -122.28630074)</t>
  </si>
  <si>
    <t>1055721-VI</t>
  </si>
  <si>
    <t>BUILDING NOT UP TO CODE. NUMEROUS CODE VIOLATIONS INCLUDING UNGROUNDED OUTLETS. FIRE HAZARDS IN THE BASEMENT. UNSECURED STORAGE UNITS.</t>
  </si>
  <si>
    <t>HTTPS://SERVICES.SEATTLE.GOV/PORTAL/CUSTOMIZE/LINKTORECORD.ASPX?ALTID=1055721-VI</t>
  </si>
  <si>
    <t>1055727-VI</t>
  </si>
  <si>
    <t>NO HEAT IN BEDROOM</t>
  </si>
  <si>
    <t>NO HEAT IN UPSTAIRS BEDROOMS</t>
  </si>
  <si>
    <t>3621 1ST AVE NW</t>
  </si>
  <si>
    <t>HTTPS://SERVICES.SEATTLE.GOV/PORTAL/CUSTOMIZE/LINKTORECORD.ASPX?ALTID=1055727-VI</t>
  </si>
  <si>
    <t>(47.65372216, -122.35799046)</t>
  </si>
  <si>
    <t>1055728-VI</t>
  </si>
  <si>
    <t>I HAVE SEVERAL MAINTENANCE REQUESTS THAT HAVE BEEN OPEN FOR MONTHS BUT MY LANDLORD HAS REFUSED TO TAKE ACTION ON THEM. THERE ARE SEVERAL BROKEN WINDOWS IN MY APARTMENT AND THE PINE TREE IN THE BACKYARD IS SEVERELY ENCROACHING ON THE POWER LINES.</t>
  </si>
  <si>
    <t>HOUSING CODE VIOLATIONS: BROKEN/INOPERABLE WINDOWS</t>
  </si>
  <si>
    <t>3845 WHITMAN AVE N</t>
  </si>
  <si>
    <t>HTTPS://SERVICES.SEATTLE.GOV/PORTAL/CUSTOMIZE/LINKTORECORD.ASPX?ALTID=1055728-VI</t>
  </si>
  <si>
    <t>(47.65401015, -122.34627427)</t>
  </si>
  <si>
    <t>1055732-VI</t>
  </si>
  <si>
    <t>MANAGEMENT REFUSESTO REPAIR A HOLE IN THE KITCHEN FLOOR, UNLESS I SIGN ANAGREEMENT ACCEPTING RESPONSIBILITY.  I REFUSED.</t>
  </si>
  <si>
    <t>13716 15TH AVE NE</t>
  </si>
  <si>
    <t>HTTPS://SERVICES.SEATTLE.GOV/PORTAL/CUSTOMIZE/LINKTORECORD.ASPX?ALTID=1055732-VI</t>
  </si>
  <si>
    <t>(47.7291484, -122.31195834)</t>
  </si>
  <si>
    <t>1055737-VI</t>
  </si>
  <si>
    <t>PER CSB;PORCH GOING DOWN INTO THE GROUND AGAIN OFF OF DESC NAVIGATION BUILDING ON 12TH AVENUE SOUTH AND THE CORNER STREET BEING SOUTH WELLER. THE PORCH IS THE ONE NEXT TO THE SIDE OF THE BUILDING THAT FACES THE PEDESTRIAN STAIRCASE FROM 12TH AVENUE SOUTH DOWN SOUTH LANE. WE NEED THAT SIDE PORCH AND GATE AND RAILING FOR WHEN THERE MIGHT BE AN EMERGENCY EXIT NEED. ESPECIALLY FOR THOSE OF US WHO ARE DISABLED AND IN CASE OF FIRE ARE NOT ABLE TO LEAVE ON A SECOND FLOOR OF THIS BU</t>
  </si>
  <si>
    <t>HTTPS://SERVICES.SEATTLE.GOV/PORTAL/CUSTOMIZE/LINKTORECORD.ASPX?ALTID=1055737-VI</t>
  </si>
  <si>
    <t>1055747-VI</t>
  </si>
  <si>
    <t>HTTPS://SERVICES.SEATTLE.GOV/PORTAL/CUSTOMIZE/LINKTORECORD.ASPX?ALTID=1055747-VI</t>
  </si>
  <si>
    <t>1055761-VI</t>
  </si>
  <si>
    <t>CALLER REPORTED NOHEAT FOR PAST 2 WEEKS, ALTHOUGH THERE HAS BEEN AN INTERMITTENT ISSUE WITH THE HEAT FOR THE PAST 2 YEARS.</t>
  </si>
  <si>
    <t>5510 25TH AVE NE</t>
  </si>
  <si>
    <t>HTTPS://SERVICES.SEATTLE.GOV/PORTAL/CUSTOMIZE/LINKTORECORD.ASPX?ALTID=1055761-VI</t>
  </si>
  <si>
    <t>(47.66889497, -122.30029512)</t>
  </si>
  <si>
    <t>1055762-VI</t>
  </si>
  <si>
    <t>I HAVE MOLD, AFTERSTOVE REPLACEMENT, THE OVEN STILL DOESN'TWORK.  SOME OF THEELECTRICAL OUTLETSDON'T WORK,</t>
  </si>
  <si>
    <t>167 11TH AVE</t>
  </si>
  <si>
    <t>HTTPS://SERVICES.SEATTLE.GOV/PORTAL/CUSTOMIZE/LINKTORECORD.ASPX?ALTID=1055762-VI</t>
  </si>
  <si>
    <t>(47.60322571, -122.31861384)</t>
  </si>
  <si>
    <t>1055771-VI</t>
  </si>
  <si>
    <t>NEW COMPLAINTS OF SLOW BATH ROOM TUB DRAIN AND LEAKS, GAPS BETWEEN THE DOOR FRAME AND WALLS, ETC.</t>
  </si>
  <si>
    <t>HBMC COMPLAINTS OF WEATHER STRIPPING ON THE DOOR (SWEEPS), GAPS IN THE WALL, SLOW DRAINS (BATH TUB), COMMON AREA VIOLATIONS, AND SUCH.</t>
  </si>
  <si>
    <t>HTTPS://SERVICES.SEATTLE.GOV/PORTAL/CUSTOMIZE/LINKTORECORD.ASPX?ALTID=1055771-VI</t>
  </si>
  <si>
    <t>1055783-VI</t>
  </si>
  <si>
    <t>PER ONLINE; FIRE EXIT ISSUE. AFTER A MONTH OF ATTEMPTING TO SOLVE A SAFETY ISSUE REGARDING A LACK OF AN EGRESS WINDOW EXIT IN A ROOM DESIGNED FOR SLEEP. IT HAS YET TO BEEN FIXED AND POSES AND SAFETY RISK IN CASE OF A FIRE.</t>
  </si>
  <si>
    <t>5615 15TH AVE NE</t>
  </si>
  <si>
    <t>HTTPS://SERVICES.SEATTLE.GOV/PORTAL/CUSTOMIZE/LINKTORECORD.ASPX?ALTID=1055783-VI</t>
  </si>
  <si>
    <t>(47.66991884, -122.31218646)</t>
  </si>
  <si>
    <t>1055784-VI</t>
  </si>
  <si>
    <t>HEATING IN MY UNIT HAS BEEN BROKEN SINCE 11/29/2021. THERE IS NO OTHER SOURCE OF HEAT IN THE APARTMENT.</t>
  </si>
  <si>
    <t>HTTPS://SERVICES.SEATTLE.GOV/PORTAL/CUSTOMIZE/LINKTORECORD.ASPX?ALTID=1055784-VI</t>
  </si>
  <si>
    <t>1055799-VI</t>
  </si>
  <si>
    <t>THE APARTMENT BUILDING WHERE I LIVE (2233 NW 58TH STREET - BALLARD ON THE PARK) DOES NOT HAVE STREET NUMBERS ON THE FRONT OF THE BUILDING. THIS CAUSES PACKAGES TO BE DELIVERED INCORRECTLY AND PEOPLE UNABLE TO LOCATE THE BUILDING. I SPOKE WITH THE BUILDING MANAGER AND SHE JUST SHRUGGED HER SHOULDERS. IS THERE A CODE THAT MAKES STREET NUMBERS ON A BUILDING A REQUIREMENT? CAN YOU PLEASE INVESTIGATE?</t>
  </si>
  <si>
    <t>2233 NW 58TH ST</t>
  </si>
  <si>
    <t>HTTPS://SERVICES.SEATTLE.GOV/PORTAL/CUSTOMIZE/LINKTORECORD.ASPX?ALTID=1055799-VI</t>
  </si>
  <si>
    <t>(47.67077447, -122.38629583)</t>
  </si>
  <si>
    <t>1055802-VI</t>
  </si>
  <si>
    <t>3 WEEK LONG LEAKFROM UPPER FLOORS.ELECTRICITY CONCERNSPER LIGHTS DIM WHENLEAK HAPPENS.</t>
  </si>
  <si>
    <t>6614 RAINIER AVE S</t>
  </si>
  <si>
    <t>HTTPS://SERVICES.SEATTLE.GOV/PORTAL/CUSTOMIZE/LINKTORECORD.ASPX?ALTID=1055802-VI</t>
  </si>
  <si>
    <t>(47.5429361, -122.2727221)</t>
  </si>
  <si>
    <t>1055803-VI</t>
  </si>
  <si>
    <t>HOUSING - RRIO REG: 001-0127663</t>
  </si>
  <si>
    <t>HTTPS://SERVICES.SEATTLE.GOV/PORTAL/CUSTOMIZE/LINKTORECORD.ASPX?ALTID=1055803-VI</t>
  </si>
  <si>
    <t>1055815-VI</t>
  </si>
  <si>
    <t>WE HAVE BEEN AT THE MERCY OF THE UPSTAIRS NEIGHBORS REGARDING THE HEAT BECAUSE THEY HAVE THE THERMOSTAT THAT CONTROLS THE HEAT FOR BOTH UNITS.  THE OWNER HAS PROMISED TO ADDRESS BUT NOTHING HAS HAPPENED.  WE HAVE MOLD IN 2 OF OUR CLOSETS, THE CEILING IS SAGGING DUE TO PREVIOUS LEAKS, KITCHEN LIGHT SWITCH HAS A SHORTAGE, THERE IS CRACK IN THE PVC PIPE AND SEWAGE IS LEAKING INTO THE GREENBELT.  THERE IS ALSO SEVERE DRY ROT.  I NEED TO KNOW WHAT OUR RIGHTS ARE.  WE FEEL THE NEGLE</t>
  </si>
  <si>
    <t>11320 LAKESIDE AVE NE</t>
  </si>
  <si>
    <t>HTTPS://SERVICES.SEATTLE.GOV/PORTAL/CUSTOMIZE/LINKTORECORD.ASPX?ALTID=1055815-VI</t>
  </si>
  <si>
    <t>(47.71185585, -122.27738046)</t>
  </si>
  <si>
    <t>1055820-VI</t>
  </si>
  <si>
    <t>PER ONLINE;HEAVY LEVELS OF MOLD, INCLUDING BLACK MOLD, AS WELL AS WATER DAMAGE TO ROOFING AND OUTDOOR BALCONY AND BUILDING STRUCTURES.</t>
  </si>
  <si>
    <t>HTTPS://SERVICES.SEATTLE.GOV/PORTAL/CUSTOMIZE/LINKTORECORD.ASPX?ALTID=1055820-VI</t>
  </si>
  <si>
    <t>1055828-VI</t>
  </si>
  <si>
    <t>PER ONLINE;GLASS AWNING IS BROKEN; SHARDS OF GLASS PRESENT ON SIDEWALK AND LOOSE SHARDS OF GLASS STILL PRESENT ABOVE PRESENTING A DANGEROUS CONDITION FOR PEDESTRIANS UNDERNEATH.</t>
  </si>
  <si>
    <t>1011 PIKE ST</t>
  </si>
  <si>
    <t>HTTPS://SERVICES.SEATTLE.GOV/PORTAL/CUSTOMIZE/LINKTORECORD.ASPX?ALTID=1055828-VI</t>
  </si>
  <si>
    <t>(47.61301769, -122.32930331)</t>
  </si>
  <si>
    <t>1055829-VI</t>
  </si>
  <si>
    <t>WATER HEATER AND WATERPRESSURE NOT ADDRESSED.PILOT PROGRAM: LANDLORDRESOLUTION - NEEDSAGREEMENT REVIEW PER STATES DEFAULTS TO EVICTIONIF NOT SIGNED.</t>
  </si>
  <si>
    <t>WATER HEATER ISSUE WATER HEATER IS IN COMPLIANCE NOW WITH THE CODE</t>
  </si>
  <si>
    <t>6020 HIGH POINT DR SW</t>
  </si>
  <si>
    <t>HTTPS://SERVICES.SEATTLE.GOV/PORTAL/CUSTOMIZE/LINKTORECORD.ASPX?ALTID=1055829-VI</t>
  </si>
  <si>
    <t>(47.54774635, -122.36858373)</t>
  </si>
  <si>
    <t>1055831-VI</t>
  </si>
  <si>
    <t>I HAD A LEAK ON 11/30AND 12/06 AND HAVEYET TO HAVE REPAIRSDONE.  THE OWNERWAS SUPPOSED TOMOVE ME INTO ANOTHER UNIT, THATNEVER HAPPENED AND I AM STILL LIVINGIN THE DAMAGED UNIT.NO OTHER OFFER OFRELOCATION HAS BEENMADE.  THE OWNERIS NOW ASKING METO GO LIVE WITH FAMILY OR FRIENDSWHILE THE REPAIRSTAKE PLACE.  WHAT ARE MY RIGHTS?</t>
  </si>
  <si>
    <t>HTTPS://SERVICES.SEATTLE.GOV/PORTAL/CUSTOMIZE/LINKTORECORD.ASPX?ALTID=1055831-VI</t>
  </si>
  <si>
    <t>1055858-VI</t>
  </si>
  <si>
    <t>PER ONLINE; WE ARE LIVING HERE IN RENTING APARTMENT, IN ONE OF THE WASHROOM, BATHTUB SHOWER IS WORKING BUT BATHTUB FAUCET IS NOT WORKING, WHEN WE ASKED TO LANDLORD TO FIXED THIS HE SAID SINCE ITS A NON CRITICAL REPAIR SO TENANT NEEDS TO PAY REPAIR EXPENSES. CONTACTAKSHAY GARG+1-516-757-9827CAAKSHAYGARG89@GMAIL.COM1000 1ST AVENUE UNIT 2103, SEATTLE 98104</t>
  </si>
  <si>
    <t>1000 1ST AVE</t>
  </si>
  <si>
    <t>HTTPS://SERVICES.SEATTLE.GOV/PORTAL/CUSTOMIZE/LINKTORECORD.ASPX?ALTID=1055858-VI</t>
  </si>
  <si>
    <t>(47.60505522, -122.33611689)</t>
  </si>
  <si>
    <t>1055864-VI</t>
  </si>
  <si>
    <t>MY APARTMENT COMPLEX HAS NOT RESPONDED TO MY COMPLAINTS ABOUT LACK OF HEATING, A WINDOW THAT IS ALLOWING AN STRONG COLD DRAFT INTO MY APARTMENT, RUST ACCUMULATING ON THE WINDOW/TUB/SINK, AND A STRONG SMELL OF MOLD COMING FROM MY BATHROOM SINK CABINET. THIS UNIT HAS BEEN SUBJECTED TO ONGOING WATER DAMAGE FROM A UNIT ABOVE AND LAST YEAR MANAGEMENT REMOVED ALL THE FLOOR BOARDS FROM ONE END OF THE UNIT FOR OVER A MONTH. IT HAS VERY HIGH POTENTIAL FOR MOLD BEHIND THE BATHROOM WALL. I SUBMITTED REQUE</t>
  </si>
  <si>
    <t>1406 WESTERN AVE</t>
  </si>
  <si>
    <t>HTTPS://SERVICES.SEATTLE.GOV/PORTAL/CUSTOMIZE/LINKTORECORD.ASPX?ALTID=1055864-VI</t>
  </si>
  <si>
    <t>(47.60780609, -122.34014966)</t>
  </si>
  <si>
    <t>1055872-VI</t>
  </si>
  <si>
    <t>UNIT 104 OF THE OLYMPIC VIEW APARTMENTS. THE UNIT IS NOT COMPLIANT WITH THE RRIO CHECKLIST, AND THUS, IS IN VIOLATION OF THE LAW (22.206.180.I). THE CURRENT ISSUES ARE THE FOLLOWING: 7.1, 8.5: C, AND THERE IS MOLD AROUND SLIDING DOOR, WINDOW, AND IN BEDROOM WALLS.</t>
  </si>
  <si>
    <t>11740 GREENWOOD AVE N</t>
  </si>
  <si>
    <t>HTTPS://SERVICES.SEATTLE.GOV/PORTAL/CUSTOMIZE/LINKTORECORD.ASPX?ALTID=1055872-VI</t>
  </si>
  <si>
    <t>(47.71539446, -122.3551069)</t>
  </si>
  <si>
    <t>1055874-VI</t>
  </si>
  <si>
    <t>HOUSEBOAT OWNED BY BOB SCHRADER WAS RENTED TO ME FOR MONTHS OF JULY AND AUGUST. STILL NOT WORKING. NOT HOT WATER, NO STOVE WORKING. THE TOILET WORKED FOR ONE DAY, I THINK. HE WAS GUILTY OF MASSIVE SEWAGE DUMP CONFIRMED BY NEIGHBORS, PUMP OUT SERVICE AND LANDLORD, RON AMUNDSON. I HAVE NOT BEEN ABLE TO USE THE BATHROOM. *NEW ITEMS: NO TRASH PROVIDED, WATER LEAK.</t>
  </si>
  <si>
    <t>HTTPS://SERVICES.SEATTLE.GOV/PORTAL/CUSTOMIZE/LINKTORECORD.ASPX?ALTID=1055874-VI</t>
  </si>
  <si>
    <t>1055887-VI</t>
  </si>
  <si>
    <t>ESTABLISH USE AS CONGREGATE RESIDENCE AND CONSTRUCT A RESIDENTIAL STRUCTURE, OCCUPY PER PLAN.</t>
  </si>
  <si>
    <t>829 NE 67TH ST</t>
  </si>
  <si>
    <t>HTTPS://SERVICES.SEATTLE.GOV/PORTAL/CUSTOMIZE/LINKTORECORD.ASPX?ALTID=1055887-VI</t>
  </si>
  <si>
    <t>(47.67709477, -122.31881675)</t>
  </si>
  <si>
    <t>1055889-VI</t>
  </si>
  <si>
    <t>MOLD REMEDIATIONCHEMICALS USED AT UNIT ABOVE (J201)CAUSING RESPIRATORY ISSUESAND MOLD SICKNESS</t>
  </si>
  <si>
    <t>11540 STONE AVE N</t>
  </si>
  <si>
    <t>HTTPS://SERVICES.SEATTLE.GOV/PORTAL/CUSTOMIZE/LINKTORECORD.ASPX?ALTID=1055889-VI</t>
  </si>
  <si>
    <t>(47.71341444, -122.34176149)</t>
  </si>
  <si>
    <t>1055893-VI</t>
  </si>
  <si>
    <t>THERE ARE MULTIPLE CRACKS IN MY APARTMENT WALL AND A PERSISTENT MOLD PROBLEM AROUND WHAT APPEARS TO BE A CRACK IN ONE CORNER NEAR THE CEILING. THERE ARE ACTUALLY BUBBLES AND CRACKS IN SEVERAL PLACES ON THE 5TH FLOOR.</t>
  </si>
  <si>
    <t>HTTPS://SERVICES.SEATTLE.GOV/PORTAL/CUSTOMIZE/LINKTORECORD.ASPX?ALTID=1055893-VI</t>
  </si>
  <si>
    <t>1055896-VI</t>
  </si>
  <si>
    <t>THERE IS LONG TERM WATER DAMAGE IN MANY PLACES IN THE HOUSE, THE MOST PRESSING AND ONE THAT IS THE BIGGEST SAFETY CONCERN IS THE UPSTAIRS BATHROOM. THE FLOOR BELOW THE TUB AND THE WALL TO THE SIDE OF IT SQUISH. I MADE NOTE OF THIS ON MY MOVE IN FORMS. IT HAS LEAKED BROWN MOLDY WATER THROUGH THE FLOOR INTO THE CEILING BELOW, WHICH IS THE SAME CEILING CONTAINING OPEN WIRING AND NO LIGHT FIXTURE. I PRIMED THE CEILING USING KILZ PRIMER LAST YEAR TO TRY TO SEAL IN SOME OF THE MOLD, SMOKE, AND WATER</t>
  </si>
  <si>
    <t>HOUSING STANDARDS VIOLATIONS INCLUDING BUT NOT LIMITED TO, INOPERABLE ENTRY DOOR LOCKS, FLEX PIPING, GFI OUTLETS, MISSING SMOKE ALARMS.</t>
  </si>
  <si>
    <t>1307 W BOSTON ST</t>
  </si>
  <si>
    <t>HTTPS://SERVICES.SEATTLE.GOV/PORTAL/CUSTOMIZE/LINKTORECORD.ASPX?ALTID=1055896-VI</t>
  </si>
  <si>
    <t>(47.63847014, -122.37435594)</t>
  </si>
  <si>
    <t>1055900-VI</t>
  </si>
  <si>
    <t>HTTPS://SERVICES.SEATTLE.GOV/PORTAL/CUSTOMIZE/LINKTORECORD.ASPX?ALTID=1055900-VI</t>
  </si>
  <si>
    <t>1055902-VI</t>
  </si>
  <si>
    <t>WATER INTRUSIONVIA FLOORSPOKE WITH COMPLAINANT ON 3/21, HE WANTS REPAIRS DONE OR BE ABLE TO MOVE TO ANOTHER UNIT.</t>
  </si>
  <si>
    <t>906 1ST AVE N</t>
  </si>
  <si>
    <t>HTTPS://SERVICES.SEATTLE.GOV/PORTAL/CUSTOMIZE/LINKTORECORD.ASPX?ALTID=1055902-VI</t>
  </si>
  <si>
    <t>(47.62762208, -122.35516297)</t>
  </si>
  <si>
    <t>1055908-VI</t>
  </si>
  <si>
    <t>ELECTRICAL CONCERNS</t>
  </si>
  <si>
    <t>6547 GREENWOOD AVE N</t>
  </si>
  <si>
    <t>HTTPS://SERVICES.SEATTLE.GOV/PORTAL/CUSTOMIZE/LINKTORECORD.ASPX?ALTID=1055908-VI</t>
  </si>
  <si>
    <t>(47.67734742, -122.35563639)</t>
  </si>
  <si>
    <t>1055909-VI</t>
  </si>
  <si>
    <t>OVEN NOT REPAIRED AFTER A MONTH - NO WORD FROM LANDLORD</t>
  </si>
  <si>
    <t>820 NE 57TH ST</t>
  </si>
  <si>
    <t>HTTPS://SERVICES.SEATTLE.GOV/PORTAL/CUSTOMIZE/LINKTORECORD.ASPX?ALTID=1055909-VI</t>
  </si>
  <si>
    <t>(47.67022784, -122.31913595)</t>
  </si>
  <si>
    <t>1055931-VI</t>
  </si>
  <si>
    <t>LEAK IN BASEMENT FOR OVER AYEAR DESPITE REPAIR REQUESTS. INTRUSIONVIA WALL. MOLD REMEDIATION NEEDED.GARAGE BROKEN INTO A COUPLE MONTHSAGO AND NO REPAIR DESPITE MULTIPLEREQUESTS. RIGHTS GUIDANCE AND INSPECTION NEEDED2/23/2023 - COMPLAINANT CALLED TO REPORT NOW THERE IS FUNGUS GROWING FROM THE MOLD.</t>
  </si>
  <si>
    <t>2127 E SHELBY ST</t>
  </si>
  <si>
    <t>HTTPS://SERVICES.SEATTLE.GOV/PORTAL/CUSTOMIZE/LINKTORECORD.ASPX?ALTID=1055931-VI</t>
  </si>
  <si>
    <t>(47.64619645, -122.30321432)</t>
  </si>
  <si>
    <t>1055955-VI</t>
  </si>
  <si>
    <t>I HAVE A COMPLAINT ABOUT MY BUILDING. IT STARTS WITH MY AIR VENTS BEING FILTHY AND FULL OF DUST. MY BATHROOM HAS HOLES AROUND THE SINK AND THE CEILINGS WITH MOLD INSIDE. THE TUB HAD A BUNCH OF CREAM COLOR CRUST IN THE DRAIN PART. THE PIPES DIDN'T DRAIN WHEN I FIRST MOVED IN BUT AFTER A LOT OF DRAINO, IT NOW CAN SOMEWHAT DRAIN.  MY MEDICINE CABINET HAS FALLEN OFF THE WALL, SO I HAVE NO MIRROR OR SHELVING SPACE TO PLACE MY THINGS MY WINDOWS DON'T FULLY CLOSE ALL THE WAY AND THERE'S A BIG CRACK ON</t>
  </si>
  <si>
    <t>OBSERVED HOLE IN THE WALL UNDER THE KITCHEN SINK, PAINT ON TUB SURROUND IS PEALING, WINDOWS IN THE KITCHEN AND SLEEPING AREA DO NOT OPEN AND CLOSE CORRECTLY AND A CRACK IN THE CEILING OF THE BATHROOM.</t>
  </si>
  <si>
    <t>2619 5TH AVE</t>
  </si>
  <si>
    <t>HTTPS://SERVICES.SEATTLE.GOV/PORTAL/CUSTOMIZE/LINKTORECORD.ASPX?ALTID=1055955-VI</t>
  </si>
  <si>
    <t>(47.61809934, -122.34698593)</t>
  </si>
  <si>
    <t>1055959-VI</t>
  </si>
  <si>
    <t>WE HAD AN ELECTRICAL ISSUE LOOKED AT INVOLVING AN EXPOSED, PARTIALLY BURIED ELECTRICAL WIRE OUTSIDE, DRY ROT AROUND AN EXTERNAL LIGHT FIXTURE, AND AN INTERNAL OUTLET THAT WAS TURNED OFF AND THEN BACK ON AGAIN. THE HANDYMAN OUR PROPERTY MANAGEMENT COMPANY SENT SAID AN ELECTRICIAN WAS NEEDED. PROPERTY MANAGEMENT SHOULD HAVE COMMUNICATED THIS TO LANDLORD. LANDLORD HAS ALREADY RESISTED OTHER REQUIRED REPAIRS LIKE LINING OLD CLAY SEWER PIPE THAT WAS ERODED THROUGH THE BOTTOM OF THE PIPE AND LEAKING</t>
  </si>
  <si>
    <t>HBMC MISSING OUTLET OUTSIDE.  LOOSE OUTLET OUTSIDE AND MISSING SMOKE DETECTORS.</t>
  </si>
  <si>
    <t>7922 DENSMORE AVE N</t>
  </si>
  <si>
    <t>HTTPS://SERVICES.SEATTLE.GOV/PORTAL/CUSTOMIZE/LINKTORECORD.ASPX?ALTID=1055959-VI</t>
  </si>
  <si>
    <t>(47.68635083, -122.33763385)</t>
  </si>
  <si>
    <t>1055960-VI</t>
  </si>
  <si>
    <t>ESTABLISH USE AS SINGLE FAMILY RESIDENCE WITH ATTACHED AND DETACHED ACCESSORY DWELLING UNITS, AND CONSTRUCT A DUPLEX AND SINGLE FAMILY DWELLING, PER PLANS.</t>
  </si>
  <si>
    <t>1415 29TH AVE</t>
  </si>
  <si>
    <t>HTTPS://SERVICES.SEATTLE.GOV/PORTAL/CUSTOMIZE/LINKTORECORD.ASPX?ALTID=1055960-VI</t>
  </si>
  <si>
    <t>(47.61346387, -122.29536089)</t>
  </si>
  <si>
    <t>1055968-VI</t>
  </si>
  <si>
    <t>HTTPS://SERVICES.SEATTLE.GOV/PORTAL/CUSTOMIZE/LINKTORECORD.ASPX?ALTID=1055968-VI</t>
  </si>
  <si>
    <t>1055971-VI</t>
  </si>
  <si>
    <t>CEILING HAS FALLEN INDUE TO A LEAK AND MANAGEMENT HAS NOT ADDRESSED.BUILDING VIOLATIONSNOT ENFORCED BYMANAGEMENT. I'VEBEEN HARASSED ANDDON'T FEEL SAFE.  THERE IS MONEYFROM RENTAL ASSISTANCE THAT HASNOT BEEN ACCOUNTEDFOR BY MANAGEMENT.I GET THREATENEDWITH EVICTION CONSISTENTLY.</t>
  </si>
  <si>
    <t>HOUSING/POTA</t>
  </si>
  <si>
    <t>HTTPS://SERVICES.SEATTLE.GOV/PORTAL/CUSTOMIZE/LINKTORECORD.ASPX?ALTID=1055971-VI</t>
  </si>
  <si>
    <t>1055972-VI</t>
  </si>
  <si>
    <t>HTTPS://SERVICES.SEATTLE.GOV/PORTAL/CUSTOMIZE/LINKTORECORD.ASPX?ALTID=1055972-VI</t>
  </si>
  <si>
    <t>1055973-VI</t>
  </si>
  <si>
    <t>HTTPS://SERVICES.SEATTLE.GOV/PORTAL/CUSTOMIZE/LINKTORECORD.ASPX?ALTID=1055973-VI</t>
  </si>
  <si>
    <t>1055974-VI</t>
  </si>
  <si>
    <t>HTTPS://SERVICES.SEATTLE.GOV/PORTAL/CUSTOMIZE/LINKTORECORD.ASPX?ALTID=1055974-VI</t>
  </si>
  <si>
    <t>1055975-VI</t>
  </si>
  <si>
    <t>HTTPS://SERVICES.SEATTLE.GOV/PORTAL/CUSTOMIZE/LINKTORECORD.ASPX?ALTID=1055975-VI</t>
  </si>
  <si>
    <t>1055984-VI</t>
  </si>
  <si>
    <t>COMPLY OR VACATEMOLD, CEILING LEAKPER PIPE PROBLEMS</t>
  </si>
  <si>
    <t>HOUSING VIOLATIONS/POTA</t>
  </si>
  <si>
    <t>420 BLANCHARD ST</t>
  </si>
  <si>
    <t>HTTPS://SERVICES.SEATTLE.GOV/PORTAL/CUSTOMIZE/LINKTORECORD.ASPX?ALTID=1055984-VI</t>
  </si>
  <si>
    <t>(47.61513867, -122.34224721)</t>
  </si>
  <si>
    <t>1055989-VI</t>
  </si>
  <si>
    <t>LEAK AND RELOCATIONPROBLEMS WITH LANDLORD** PER 05/11/23, SAYS HASBEEN DISPLACED ANDNO ASSISTANCE FROMOWNER. OVER $2000 INHOTEL STAY TAKEN ONBY TENANT - JH **</t>
  </si>
  <si>
    <t>HTTPS://SERVICES.SEATTLE.GOV/PORTAL/CUSTOMIZE/LINKTORECORD.ASPX?ALTID=1055989-VI</t>
  </si>
  <si>
    <t>1055990-VI</t>
  </si>
  <si>
    <t>PER ONLINE;ANT INFESTATION NOTIFIED BY OWNER AND LACK OF REMEDY ACCEPTED.PROPERTY OWNER JIANXIN HUANGH, WAS NOTIFIED OF THE INFESTATION BY COMPLAINTEE. SEATTLE MUNICIPAL CODE (SMC) 22.206.160, WHICH OUTLINES THE RESPONSIBILITIES OF LANDLORDS TO MAINTAIN THEIR RENTAL PROPERTIES IN A SAFE AND SANITARY CONDITION. THIS INCLUDES THE OBLIGATION TO PROVIDE ADEQUATE PEST CONTROL SERVICES TO PREVENT AND ADDRESS INFESTATIONS OF ANTS AND OTHER PESTS.FAILURE TO DO SO CAN BE</t>
  </si>
  <si>
    <t>ANT INFESTATION</t>
  </si>
  <si>
    <t>1226 TAYLOR AVE N</t>
  </si>
  <si>
    <t>HTTPS://SERVICES.SEATTLE.GOV/PORTAL/CUSTOMIZE/LINKTORECORD.ASPX?ALTID=1055990-VI</t>
  </si>
  <si>
    <t>(47.63057331, -122.34590721)</t>
  </si>
  <si>
    <t>1056001-VI</t>
  </si>
  <si>
    <t>FOR THE PAST 2 YEARS, WE'VE BEEN DEALING WITH LOW WATER PRESSURE, CRACKS IN THE WALL, FIRE DAMAGE, FLOOR WARPING, RICKETY STAIRS, MOISTURE ON THE WINDOWS, SOME OF THE WALL SOCKETS DON'T WORK, CEILING IN THE BEDROOM IS BOWING.  I WOULD LIKE TO MOVE AND WANT TO KNOW IF WE QUALIFY FOR TRAO.</t>
  </si>
  <si>
    <t>423 11TH AVE E</t>
  </si>
  <si>
    <t>HTTPS://SERVICES.SEATTLE.GOV/PORTAL/CUSTOMIZE/LINKTORECORD.ASPX?ALTID=1056001-VI</t>
  </si>
  <si>
    <t>(47.62275435, -122.31812645)</t>
  </si>
  <si>
    <t>1056004-VI</t>
  </si>
  <si>
    <t>CEILING IS BULGING FROM A LEAK. CEILING IS READY TO CAVE-IN.  OWNER WILL NOT ADDRESS AND HAS NOT FOR THE PAST 2 YEARS.  IS THE LANDLORD RESPONSIBLE FOR RELOCATION IF THE REPAIRS RELEGATE THE UNIT UNINHABITABLE?</t>
  </si>
  <si>
    <t>528 N 76TH ST</t>
  </si>
  <si>
    <t>HTTPS://SERVICES.SEATTLE.GOV/PORTAL/CUSTOMIZE/LINKTORECORD.ASPX?ALTID=1056004-VI</t>
  </si>
  <si>
    <t>(47.68422141, -122.35112262)</t>
  </si>
  <si>
    <t>1056007-VI</t>
  </si>
  <si>
    <t>ELECTRICAL KNOB/TUBECAUSING SMALL FIRES.</t>
  </si>
  <si>
    <t>4110 WHITMAN AVE N</t>
  </si>
  <si>
    <t>HTTPS://SERVICES.SEATTLE.GOV/PORTAL/CUSTOMIZE/LINKTORECORD.ASPX?ALTID=1056007-VI</t>
  </si>
  <si>
    <t>(47.65701538, -122.3456836)</t>
  </si>
  <si>
    <t>1056010-VI</t>
  </si>
  <si>
    <t>THE UNIT WE RESIDE IN HAS FAULTY ELECTRICAL WIRING. SEVERAL OUTLETS, DEVICES AND SWITCHES HAVE BROKEN DUE TO BEING HOOKED UP TO THE UNITS POWER SYSTEM. ALL THE LIGHTS FLICKER OR ONLY HALF THE BULBS LIGHT UP IN SOME FIXTURES. I ALSO WORRY THE BUILDING STRUCTURE. ONE CORNER OF THE BUILDING IS SINKING CAUSING THE WINDOWS TO BE SEVERELY SLANTED. ANYTIME A TRUCK DRIVES BY THE BUILDING THE WHOLE PLACE SHAKES PRETTY VIOLENTLY</t>
  </si>
  <si>
    <t>526 W MERCER PL</t>
  </si>
  <si>
    <t>HTTPS://SERVICES.SEATTLE.GOV/PORTAL/CUSTOMIZE/LINKTORECORD.ASPX?ALTID=1056010-VI</t>
  </si>
  <si>
    <t>(47.62523212, -122.36431386)</t>
  </si>
  <si>
    <t>1056042-VI</t>
  </si>
  <si>
    <t>LEAKING SINK, MICROWAVE, CABINET,MAILBOX AND DOOR LOCK IN BEDROOM REPAIRS REQUESTED.NASTY EMAILS FROM LANDLORDAND REQUESTS ALL CANCELED.MULITPLE RENT INCREASE NOTICESTHAT BELIEVES ARE IMPROPER.</t>
  </si>
  <si>
    <t>12050 31ST AVE NE</t>
  </si>
  <si>
    <t>HTTPS://SERVICES.SEATTLE.GOV/PORTAL/CUSTOMIZE/LINKTORECORD.ASPX?ALTID=1056042-VI</t>
  </si>
  <si>
    <t>(47.71706009, -122.29490611)</t>
  </si>
  <si>
    <t>1056054-VI</t>
  </si>
  <si>
    <t>I REACHED OUT TO OUR PROPERTY MANAGEMENT COMPANY IN EARLY MARCH RE SOUNDS OF ANIMALS IN THE ATTIC. AFTER THREE WEEKS WITH NO RESPONSE, I ESCALATED IT AGAIN. FINALLY AN INSPECTOR CAME AND FOUND EVIDENCE OF MULTIPLE ANIMALS LIVING IN THE ATTIC AND MULTIPLE HOLES IN THE ROOF, LARGE ENOUGH FOR RACCOONS TO GET IN AND OUT. THIS WAS 15 DAYS AGO, AND THE MANAGEMENT COMPANY REFUSES TO RETURN MY TEXTS OR RESPOND WITH HOW THEY ARE GOING TO FIX THIS. IT IS A HAZARD TO OUR HEALTH, AND IS COSTLY US ENORMOUS</t>
  </si>
  <si>
    <t>5770 63RD AVE NE</t>
  </si>
  <si>
    <t>HTTPS://SERVICES.SEATTLE.GOV/PORTAL/CUSTOMIZE/LINKTORECORD.ASPX?ALTID=1056054-VI</t>
  </si>
  <si>
    <t>(47.6718272, -122.26065915)</t>
  </si>
  <si>
    <t>1056057-VI</t>
  </si>
  <si>
    <t>INTERCOM BUTTON HAS BEENBROKEN FOR  WEEKS.  MANAGEMENT HAS PROMISED TO REPAIR, NOTHING HAS HAPPENED YET.</t>
  </si>
  <si>
    <t>HOUSING CODE VIOLATIONS. MECHANICAL</t>
  </si>
  <si>
    <t>3510 W ELMORE ST</t>
  </si>
  <si>
    <t>HTTPS://SERVICES.SEATTLE.GOV/PORTAL/CUSTOMIZE/LINKTORECORD.ASPX?ALTID=1056057-VI</t>
  </si>
  <si>
    <t>(47.65788653, -122.40277266)</t>
  </si>
  <si>
    <t>1056059-VI</t>
  </si>
  <si>
    <t>THERE WAS A FIRE IN MY APARTMENT ON 2/11, RESULTING IN SIGNIFICANT DAMAGE IN THE KITCHEN. THE LANDLORD HAS NOT COMPLETED THE REPAIRS YET. THE PROPERTY MANAGER HAS STATED THAT THEY ARE AWARE OF THE REQUIREMENTS FOR LENGTH OF TIME NEEDED TO COMPLETE REPAIRS.</t>
  </si>
  <si>
    <t>922 N 102ND ST</t>
  </si>
  <si>
    <t>HTTPS://SERVICES.SEATTLE.GOV/PORTAL/CUSTOMIZE/LINKTORECORD.ASPX?ALTID=1056059-VI</t>
  </si>
  <si>
    <t>(47.70308675, -122.34649796)</t>
  </si>
  <si>
    <t>1056061-VI</t>
  </si>
  <si>
    <t>I HAVE AN ANT INFESTATION FOR THE PAST 2 MONTHS.  ALSO THE BATHROOM FAN RUNS 24 HRS PER DAY.   MANAGEMENT IS AWARE OF THESE ISSUES BUT HAS NOT ADDRESSED.  I FEEL I'M OWED SOME TYPE OF COMPENSATION OR DISCOUNTED RENT.</t>
  </si>
  <si>
    <t>NOV CREATED IN ERROR. NO VIOLATION</t>
  </si>
  <si>
    <t>3651 14TH AVE W</t>
  </si>
  <si>
    <t>HTTPS://SERVICES.SEATTLE.GOV/PORTAL/CUSTOMIZE/LINKTORECORD.ASPX?ALTID=1056061-VI</t>
  </si>
  <si>
    <t>(47.65375519, -122.37513467)</t>
  </si>
  <si>
    <t>1056062-VI</t>
  </si>
  <si>
    <t>CEILING CAVED IN 4 MONTHS AGO AND LANDLORD HAS NOT ADDRESSED.  I AM STILL LIVING IN THIS DAMAGED UNIT.</t>
  </si>
  <si>
    <t>HOUSING CODE VIOLATIONS: HOLE IN THE LIVING ROOM CEILING AND OTHER VIOLATIONS</t>
  </si>
  <si>
    <t>524 BOYLSTON AVE E</t>
  </si>
  <si>
    <t>HTTPS://SERVICES.SEATTLE.GOV/PORTAL/CUSTOMIZE/LINKTORECORD.ASPX?ALTID=1056062-VI</t>
  </si>
  <si>
    <t>(47.62413265, -122.32288299)</t>
  </si>
  <si>
    <t>1056106-VI</t>
  </si>
  <si>
    <t>WE MOVED IN WITHOUT SIGNING A WALKTHROUGH, PUT $6000 AND SIGNED A LEASE. THE DAY AFTER WE MOVED IN, THE CLAY SEWER PIPE BURSTS AND WE WERE WITHOUT WATER/PLUMBING FOR 6 DAYS WITH MINIMAL INFORMATION FROM THE PROPERTY MANAGER OR OWNER. PRIOR TO US MOVING IN, THE TENANT DOWNSTAIRS DISCLOSED THAT THEY WENT 2 WEEKS WITHOUT HOT WATER AND THE PROPERTY OWNER DID NOT REDUCE THEIR RENT FOR THESE ISSUES. THE OWNER INTENTIONALLY TOOK THE TRACKS OUT OF THE WINDOWS, SO OVER 50% OF THE WINDOWS IN THE</t>
  </si>
  <si>
    <t>HTTPS://SERVICES.SEATTLE.GOV/PORTAL/CUSTOMIZE/LINKTORECORD.ASPX?ALTID=1056106-VI</t>
  </si>
  <si>
    <t>1056109-VI</t>
  </si>
  <si>
    <t>MANAGEMENT REFUSES TO ACCOMMODATE MY REQUEST FOR ADA PARKING SPACE.  THEY ALLOW OTHERS WITHOUT THE DISABLED PLACARDS TO PARK IN AVAILABLE SPACES.  I ALSO HAVE A QUESTION ABOUT THE AMOUNT OF RENT I'VE BEEN PAYING VERSUS THE ACTUAL AMOUNT OF MY RENT ACCORDING TO MY RECEIPT. I HAVE ROACHES IN MY UNIT AND THE PROPERTY HAS BEEN SEVERELY NEGLECTED.LITTLE TO NO MAINTENANCE, TRASH PILES UP QUICKLY BECAUSE THERE ISN'T REGULAR COLLECTION.</t>
  </si>
  <si>
    <t>LAUNDRY DOOR DOES NOT CLOSE OR LOCK AND HAS BEEN DAMAGED.</t>
  </si>
  <si>
    <t>109 23RD AVE E</t>
  </si>
  <si>
    <t>HTTPS://SERVICES.SEATTLE.GOV/PORTAL/CUSTOMIZE/LINKTORECORD.ASPX?ALTID=1056109-VI</t>
  </si>
  <si>
    <t>(47.6197127, -122.30288368)</t>
  </si>
  <si>
    <t>1056110-VI</t>
  </si>
  <si>
    <t>HOUSE IMBEDDED WITH RATS.  THE OWNER HAD ONE AREA TREATED, BUT NOT THE ENTIRE HOUSE.  NO RESPONSE FROM LANDLORD.  I CAN'T STAY THERE AND IN A HOTEL AT MY OWN EXPENSE.  WHAT ARE RIGHTS AND AM I OWED A REFUND FOR THE MONEY SPENT IN A HOTEL BECAUSE THE LANDLORD WON'T RESPOND?</t>
  </si>
  <si>
    <t>316 32ND AVE E</t>
  </si>
  <si>
    <t>HTTPS://SERVICES.SEATTLE.GOV/PORTAL/CUSTOMIZE/LINKTORECORD.ASPX?ALTID=1056110-VI</t>
  </si>
  <si>
    <t>(47.62199516, -122.29100283)</t>
  </si>
  <si>
    <t>1056113-VI</t>
  </si>
  <si>
    <t>PER ONLINE; HERES MY COMPLAINTS THIS IS SMALL RENTAL HOUSE WE ARE INDIVIDUAL NOT A FAMILY IWAS TELLING MY PROBLEM TO THE OWNER THE LANDLORD BUT SHE'S IGNORING ME.1.THE NOISE UNTEL MORNING THEY'RE DOING DRUGS 2.THE ALARM THET TOOK IT OUT COZ WHEN THEY SMOKING IT SOUND BLOCK THE PASSAGE WAY AND ALOT MORE WHEN YOU INSPECT THIS HOUSE.</t>
  </si>
  <si>
    <t>HBMC COMPLAINTS.  BACK DOOR LOCK (MAIN ENTRY) NOT WORKING, SMOKE DETECTOR MISSING, AND CARBON MONOXIDE DETECTOR MISSING.</t>
  </si>
  <si>
    <t>HTTPS://SERVICES.SEATTLE.GOV/PORTAL/CUSTOMIZE/LINKTORECORD.ASPX?ALTID=1056113-VI</t>
  </si>
  <si>
    <t>1056125-VI</t>
  </si>
  <si>
    <t>FRONT DOOR IS CRACKED,CEILING IN THE KITCHEN A HAS A CRACK ANDDEBRIS FALLS INTO MY UNIT AND NO GARBAGEDISPOSAL.  MANAGEMENT HAS NOT RESPONDED IN MONTHS.</t>
  </si>
  <si>
    <t>7415 5TH AVE NE</t>
  </si>
  <si>
    <t>HTTPS://SERVICES.SEATTLE.GOV/PORTAL/CUSTOMIZE/LINKTORECORD.ASPX?ALTID=1056125-VI</t>
  </si>
  <si>
    <t>(47.68226201, -122.32330729)</t>
  </si>
  <si>
    <t>1056136-VI</t>
  </si>
  <si>
    <t>NO KITCHEN; BEDROOM DOOR/CLOSET ISSUES;CRAWL SPACE OPEN TO ELEMENTSAND PUBLIC (PROPERTY IS CAUSE);WATER INTRUSION HASCAUSED WARPED FLOORING;BREAKER PANEL CONTROLLEDBY OTHER UNITS; NO DEAD BOLTPROPERTY OWNER LEAVES BACK DOOR OPEN</t>
  </si>
  <si>
    <t>HTTPS://SERVICES.SEATTLE.GOV/PORTAL/CUSTOMIZE/LINKTORECORD.ASPX?ALTID=1056136-VI</t>
  </si>
  <si>
    <t>1056137-VI</t>
  </si>
  <si>
    <t>PER ONLINE;LANDLORD REFUSES TO FIXHVAC NOISE AND RUN DOWNHOT TUB SERVICING DECLINED.</t>
  </si>
  <si>
    <t>1945 9TH AVE W</t>
  </si>
  <si>
    <t>HTTPS://SERVICES.SEATTLE.GOV/PORTAL/CUSTOMIZE/LINKTORECORD.ASPX?ALTID=1056137-VI</t>
  </si>
  <si>
    <t>(47.63729529, -122.36935037)</t>
  </si>
  <si>
    <t>1056154-VI</t>
  </si>
  <si>
    <t>DRYER REPAIR REPLACEMENTNOT HANDLED. LANDLORD ISHARASSING TENANT</t>
  </si>
  <si>
    <t>2952 E REPUBLICAN ST</t>
  </si>
  <si>
    <t>HTTPS://SERVICES.SEATTLE.GOV/PORTAL/CUSTOMIZE/LINKTORECORD.ASPX?ALTID=1056154-VI</t>
  </si>
  <si>
    <t>(47.62387335, -122.29352752)</t>
  </si>
  <si>
    <t>1056174-VI</t>
  </si>
  <si>
    <t>LANDLORD HASN'T MADE REPAIRS TO BROKEN SINK, WASHING MACHINE, OR DISHWASHER IN OVER 4 WEEKS.</t>
  </si>
  <si>
    <t>OBSERVED HOUSING VIOLATION. IN-OPERABLE DISHWASHERS THAT IS NOT PROPERLY DRAINING. HAS STANDING WATER ALSO</t>
  </si>
  <si>
    <t>HTTPS://SERVICES.SEATTLE.GOV/PORTAL/CUSTOMIZE/LINKTORECORD.ASPX?ALTID=1056174-VI</t>
  </si>
  <si>
    <t>1056179-VI</t>
  </si>
  <si>
    <t>WE HAVE NOT HAD A SHOWER DOOR FOR 7MONTHS.  WE HAVE ASKED FOR A DAMAGELIST SINCE WE MOVEDIN BUT MANAGEMENTHAS NEVER PROVIDED.WHAT ARE OUR RIGHTS?</t>
  </si>
  <si>
    <t>3520 28TH AVE W</t>
  </si>
  <si>
    <t>HTTPS://SERVICES.SEATTLE.GOV/PORTAL/CUSTOMIZE/LINKTORECORD.ASPX?ALTID=1056179-VI</t>
  </si>
  <si>
    <t>(47.65211405, -122.39235892)</t>
  </si>
  <si>
    <t>1056181-VI</t>
  </si>
  <si>
    <t>HOLE IN CEILINGAND LEAK</t>
  </si>
  <si>
    <t>8309 5TH AVE NE</t>
  </si>
  <si>
    <t>HTTPS://SERVICES.SEATTLE.GOV/PORTAL/CUSTOMIZE/LINKTORECORD.ASPX?ALTID=1056181-VI</t>
  </si>
  <si>
    <t>(47.68937369, -122.32333706)</t>
  </si>
  <si>
    <t>1056203-VI</t>
  </si>
  <si>
    <t>REPAIRS FROM A LEAKING A/C UNIT HAVE NOT BEEN DONE.  THE WALL IS SOFT TO THE TOUCH, AND THERE IS MOLD.  THERE ARE 2 HOLES STILL OPEN FROM BEING CUT TO FIND OUT WHERE THE LEAK WAS. THE LEAK MAY HAVE ALSO DAMAGED AN ELECTRICAL OUTLET WHICH HAS CREATEDCONCERN OF A FIRE.  I WOULD LIKE TO BREAK THE LEASE AND I WANT TO KNOW IF I'M OWED ANY RENT CREDIT OR CONCESSIONS.</t>
  </si>
  <si>
    <t>736 BELLEVUE PL E</t>
  </si>
  <si>
    <t>HTTPS://SERVICES.SEATTLE.GOV/PORTAL/CUSTOMIZE/LINKTORECORD.ASPX?ALTID=1056203-VI</t>
  </si>
  <si>
    <t>(47.62617701, -122.32759542)</t>
  </si>
  <si>
    <t>1056204-VI</t>
  </si>
  <si>
    <t>THE WATER TEMPERATURE IN THE WASHERS IS NOT REGULATED.  IT'S EITHER ALL HOT WATER OR ALL COLD.  IT'S BEEN OVER 10 DAYS SINCE THIS ISSUE HAS BEENREPORTED TO MANAGEMENT.  THERE IS ALSO ROTTED WOOD AND THE BEDROOM DOOR NEED TO BE REPLACED BECAUSE IT GET STUCK FREQUENTLY.</t>
  </si>
  <si>
    <t>2519 35TH AVE W</t>
  </si>
  <si>
    <t>HTTPS://SERVICES.SEATTLE.GOV/PORTAL/CUSTOMIZE/LINKTORECORD.ASPX?ALTID=1056204-VI</t>
  </si>
  <si>
    <t>(47.64178766, -122.40268052)</t>
  </si>
  <si>
    <t>1056238-VI</t>
  </si>
  <si>
    <t>ESTABLISH USE AS AND CONSTRUCT NEW SINGLE FAMILY RESIDENCE WITH ATTACHED ACCESSORY DWELLING UNIT (AADU) AND DETACHED ACCESSORY DWELLING UNIT (DADU), PER PLAN.</t>
  </si>
  <si>
    <t>2125 N 92ND ST</t>
  </si>
  <si>
    <t>HTTPS://SERVICES.SEATTLE.GOV/PORTAL/CUSTOMIZE/LINKTORECORD.ASPX?ALTID=1056238-VI</t>
  </si>
  <si>
    <t>(47.69567662, -122.33269509)</t>
  </si>
  <si>
    <t>1056242-VI</t>
  </si>
  <si>
    <t>ROOF LEAK - FOR A MONTH PATCH INSTSALLED STILL LEAKING GETTING WORSEEATER COMING THROUGH LIGHT FIXTURES AND MICROWAVE</t>
  </si>
  <si>
    <t>WATER LEAKING FROM CEILING IN KITCHEN AREA</t>
  </si>
  <si>
    <t>4417 42ND AVE SW</t>
  </si>
  <si>
    <t>HTTPS://SERVICES.SEATTLE.GOV/PORTAL/CUSTOMIZE/LINKTORECORD.ASPX?ALTID=1056242-VI</t>
  </si>
  <si>
    <t>(47.56414484, -122.38580377)</t>
  </si>
  <si>
    <t>1056291-VI</t>
  </si>
  <si>
    <t>MOLD IN BEDROOM AND BATHROOM DUE TO A LEAK.  WOOD ROT FOUND WHEN WALL OPENED.  THE BUILDING IS NOT SAFE, THERE ARE TRANSIENTS AND SQUATTERS INSIDE, LYING IN FROM OF TENANT APARTMENTS.  MANAGEMENT HAS NOT ADDRESSED THESE ISSUES.  WHAT ARE MY RIGHTS?</t>
  </si>
  <si>
    <t>OBSERVED VIOLATION MOISTURE IN THE SOUTHEAST CORNER OF THE BEDROOM AND FRONT DOOR TO THE MULTI-UNIT IN-OPERABLE.11/1/23 ALL THE ITEMS ON THE NOV ARE IN COMPLIANCE.</t>
  </si>
  <si>
    <t>900 SW HOLDEN ST</t>
  </si>
  <si>
    <t>HTTPS://SERVICES.SEATTLE.GOV/PORTAL/CUSTOMIZE/LINKTORECORD.ASPX?ALTID=1056291-VI</t>
  </si>
  <si>
    <t>(47.53445644, -122.34775917)</t>
  </si>
  <si>
    <t>1056316-VI</t>
  </si>
  <si>
    <t>PER ONLINE;SMC 22.206.180 VIOLATION. LANDLORD RAISING RENT WITH MAJOR CODE VIOLATIONS NOT REPAIRED. 1. MAJOR CEILING LEAK IN THE FIRE EXIT PATHWAY AND COMMON AREA BY FRONT DOOR TO THE BUILDING. WATER IS POOLING ON THE INSIDE FLOOR WHEN IT RAINS. SLIP HAZARD AND MOLD HAZARD. 2. FOR PAST YEAR, MANAGEMENT HAS IGNORED MAINTENANCE REQUESTS TO REMOVE DOG FECES THAT PILES UP ON THE CALL BOX. INSTEAD THEY HAVE CANCELLED AND IGNORED REQUESTS. THEY MAINTAIN A NUISANCE OF DOG P</t>
  </si>
  <si>
    <t>5227 LEARY AVE NW</t>
  </si>
  <si>
    <t>HTTPS://SERVICES.SEATTLE.GOV/PORTAL/CUSTOMIZE/LINKTORECORD.ASPX?ALTID=1056316-VI</t>
  </si>
  <si>
    <t>(47.66622007, -122.38195224)</t>
  </si>
  <si>
    <t>1056371-VI</t>
  </si>
  <si>
    <t>MOLD AND WATER DAMAGEDUE TO MISSING FAN.NO CONTROL OF HEAT PERBOILER SYSTEM. LOCKEDBOX IN OTHER UNIT IS ONLYWAY TO ADJUST. LIMITEDPOWER OUTLETS AND HAVEOVERHEATED/MELTED DUETO HEAVY DEMAND BY TENANTS.</t>
  </si>
  <si>
    <t>7510 ROOSEVELT WAY NE</t>
  </si>
  <si>
    <t>HTTPS://SERVICES.SEATTLE.GOV/PORTAL/CUSTOMIZE/LINKTORECORD.ASPX?ALTID=1056371-VI</t>
  </si>
  <si>
    <t>(47.68358705, -122.31722927)</t>
  </si>
  <si>
    <t>1056373-VI</t>
  </si>
  <si>
    <t>MULTIPLE HOUSING VIOLATIONS</t>
  </si>
  <si>
    <t>2711 S LANE ST</t>
  </si>
  <si>
    <t>HTTPS://SERVICES.SEATTLE.GOV/PORTAL/CUSTOMIZE/LINKTORECORD.ASPX?ALTID=1056373-VI</t>
  </si>
  <si>
    <t>1056410-VI</t>
  </si>
  <si>
    <t>LANDLORD IS UNRESPONSIVE TO REPAIR REQUESTS. EXTERIOR DOOR ON N. SIDE OF THE BLDG TENANTS KEY BROKE IN THE DOOR, HAS NOT RECEIVED A REPLACEMENT KEY. TENANT INFORMED MGMT SENT SEVERAL EMAILS NO RESPONSE. BLDG IS NOT SECURE. WHAT ARE RIGHTS TIRED OF PAYING RENT, WANT TO FEEL SECURE AND SAFE.  6/20/2023 - REPAIRSREQUESTS FROM FEB. 2022STILL UNRESOLVED.</t>
  </si>
  <si>
    <t>3915 2ND AVE NE</t>
  </si>
  <si>
    <t>HTTPS://SERVICES.SEATTLE.GOV/PORTAL/CUSTOMIZE/LINKTORECORD.ASPX?ALTID=1056410-VI</t>
  </si>
  <si>
    <t>(47.65478722, -122.32717809)</t>
  </si>
  <si>
    <t>1056427-VI</t>
  </si>
  <si>
    <t>LEAK LEFT UNADDRESSEDFOR YEARS FROM UNITABOVE. HAS BEEN FIXEDIN PAST BUT IS BACK.PROBLEM WITH LIGHTFIXTURE/ELECTRICAL FIRECONCERNS</t>
  </si>
  <si>
    <t>4311 7TH AVE NE</t>
  </si>
  <si>
    <t>HTTPS://SERVICES.SEATTLE.GOV/PORTAL/CUSTOMIZE/LINKTORECORD.ASPX?ALTID=1056427-VI</t>
  </si>
  <si>
    <t>(47.65990963, -122.32115176)</t>
  </si>
  <si>
    <t>1056471-VI</t>
  </si>
  <si>
    <t>MY TOILET HASN'T FLUSHEDIN 2 WEEKS.  LANDLORDWANTS ME TO WAIT ANOTHER WEEK FORREPAIR.  NO OFFER OFASSISTANCE FROM LANDLORD.</t>
  </si>
  <si>
    <t>EO: CORRECT AND RESTORE</t>
  </si>
  <si>
    <t>2651 NW 56TH ST</t>
  </si>
  <si>
    <t>HTTPS://SERVICES.SEATTLE.GOV/PORTAL/CUSTOMIZE/LINKTORECORD.ASPX?ALTID=1056471-VI</t>
  </si>
  <si>
    <t>(47.66929187, -122.39236706)</t>
  </si>
  <si>
    <t>1056474-VI</t>
  </si>
  <si>
    <t>HOUSING - THIS A BASEMENT APT - DRYER VENT IS BACKED UP, ELECTRIC PANEL BOX IS FROM ORIGINAL BUILD - BLACK ELECTRIC TAPE KEEPING EVERYTHING TOGETHER SEEMS UNSAFE NEED INSPECTION, MOLD IN BEDROOM PLEASE HELP!POTA - TENANT RIGHTS</t>
  </si>
  <si>
    <t>HTTPS://SERVICES.SEATTLE.GOV/PORTAL/CUSTOMIZE/LINKTORECORD.ASPX?ALTID=1056474-VI</t>
  </si>
  <si>
    <t>1056475-VI</t>
  </si>
  <si>
    <t>NO HEAT IN THE BATHROOM, VENT OPENS TO THEOUTSIDE, BRINGING INOUTSIDE AIR AN ODORS.MY REFRIGERATOR NEEDS TO BE REPLACED (DOES NOT HEAT OR COOL, TURNED OFF FOR SAFETY REASONS FIRE HAZARD). MANAGEMENT CONTINUOUSLY ENTERSMY UNIT WITHOUTNOTICE (EMAILED BLDG MANAGEMENT REASON FOR TURNING OFF REFRIGERATOR - THEY ARE IGNORING ME)7/17/2023 - COMPLAINANT REPORTED SHE IS BEING HARASSED AND BOMBARDED WITH CONTINUOUS EVICTION NOTICES.</t>
  </si>
  <si>
    <t>HTTPS://SERVICES.SEATTLE.GOV/PORTAL/CUSTOMIZE/LINKTORECORD.ASPX?ALTID=1056475-VI</t>
  </si>
  <si>
    <t>1056480-VI</t>
  </si>
  <si>
    <t>BATHROOM CEILING DAMAGED, HOLES AND PAINT IS CHIPPING. KITCHEN SINK IS LEAKING MGMT NOT DOING ANYTHING ABOUT IT. WOULD LIKE TO KNOW RIGHTS AS TENANT</t>
  </si>
  <si>
    <t>7900 RAINIER AVE S</t>
  </si>
  <si>
    <t>HTTPS://SERVICES.SEATTLE.GOV/PORTAL/CUSTOMIZE/LINKTORECORD.ASPX?ALTID=1056480-VI</t>
  </si>
  <si>
    <t>(47.5314669, -122.26972824)</t>
  </si>
  <si>
    <t>1056509-VI</t>
  </si>
  <si>
    <t>CHIMNEY HAS BEEN OUT OF SERVICE SINCE TENANCY BEGAN. HOLES IN UPSTAIRS AND LAUNDRY ROOM CEILING. FULL HOUSING INSPECTION PREFERRED. OWNER HAS PROVIDED TENANTS WITH AN ADDENDUM TO LIMIT LIABILITY AND THE TENANTS WOULD LIKE MORE INFORMATION ABOUT THIS NOTICE, THE POTENTIAL OUTCOME, AND IF THEY SHOULD OR SHOULD NOT ACCEPT. POTA INCLUDED TO HELP RESOLVE THIS ASPECT OF THE COMPLAINT.</t>
  </si>
  <si>
    <t>9202 DENSMORE AVE N</t>
  </si>
  <si>
    <t>HTTPS://SERVICES.SEATTLE.GOV/PORTAL/CUSTOMIZE/LINKTORECORD.ASPX?ALTID=1056509-VI</t>
  </si>
  <si>
    <t>(47.69609681, -122.33729358)</t>
  </si>
  <si>
    <t>1056521-VI</t>
  </si>
  <si>
    <t>HOUSING VIOLATION CLOGGED DRAIN</t>
  </si>
  <si>
    <t>HTTPS://SERVICES.SEATTLE.GOV/PORTAL/CUSTOMIZE/LINKTORECORD.ASPX?ALTID=1056521-VI</t>
  </si>
  <si>
    <t>1056526-VI</t>
  </si>
  <si>
    <t>I HAVE NO STOVE IN MY UNIT. THERE IS AN OPEN GAS LINE IN MY KITCHEN. THE BATHROOM SINK IS LEAKING. MY FRONT DOOR LOCKS ARE BROKEN. ALL OF THESE ISSUES HAVE BEEN GOING ON FOR 6 WEEKS. THE PROPERTY MANAGER AND MAINTENANCE CREW HAVE BEEN NOTIFIED AND REFUSE TO RESPOND OR DO ANY WORK.</t>
  </si>
  <si>
    <t>HOUSING VIOLATION IN MULTIPLE UNITS  12/7/23 3 UNITS ON THE NOV ARE UP TO COMPLIANCE</t>
  </si>
  <si>
    <t>HTTPS://SERVICES.SEATTLE.GOV/PORTAL/CUSTOMIZE/LINKTORECORD.ASPX?ALTID=1056526-VI</t>
  </si>
  <si>
    <t>1056527-VI</t>
  </si>
  <si>
    <t>HOUSING - WASHING MACHINE/DRYER NOT WORKING POTA - TENANT RIGHTS</t>
  </si>
  <si>
    <t>615 NW 127TH ST</t>
  </si>
  <si>
    <t>HTTPS://SERVICES.SEATTLE.GOV/PORTAL/CUSTOMIZE/LINKTORECORD.ASPX?ALTID=1056527-VI</t>
  </si>
  <si>
    <t>(47.72127701, -122.36442328)</t>
  </si>
  <si>
    <t>1056533-VI</t>
  </si>
  <si>
    <t>LOOSE OUTLETS (A FIRE HAZARD) REPORTED TO PROPERTY MANAGERS NOVEMBER 2022SAFETY RAILING ON THE 3RD FLOOR BALCONY IS FALLING APART - REPORTED TO PROPERTY MANAGERS JUNE 2022BUILDING OWNER PROMISED IN JANUARY OF 2023 TO REPLACE FIRE DAMAGED MICROWAVE BUT CHANGED HIS MIND AND WON'T REPLACE IT.WHEN A FAULTY STOVE BURNER CAUSED A KITCHEN FIRE IN 2022 THE SMOKE ALARM DID NOT REGISTER THE SMOKE AND DID NOT WORK.BATHROOM FAN STOPPED WORKING AND BATHROOM FLOOR IS PEELING UP - REPORTED TO</t>
  </si>
  <si>
    <t>HOUSING VIOLATION: INOPERABLE BATHROOM VENTILATION FAN</t>
  </si>
  <si>
    <t>2546 DEXTER AVE N</t>
  </si>
  <si>
    <t>HTTPS://SERVICES.SEATTLE.GOV/PORTAL/CUSTOMIZE/LINKTORECORD.ASPX?ALTID=1056533-VI</t>
  </si>
  <si>
    <t>(47.64354016, -122.34541657)</t>
  </si>
  <si>
    <t>1056534-VI</t>
  </si>
  <si>
    <t>ALL OF THE APARTMENTS PIPES ARE MESSED UP. DIRTY WATER BACKING UP INTO SHOWER AND SINKS. I HAVE OTHER UNITS IN ON THIS WITH ME AS WELL.</t>
  </si>
  <si>
    <t>EXTERIOR HOUSING VIOLATION</t>
  </si>
  <si>
    <t>4400 FREMONT AVE N</t>
  </si>
  <si>
    <t>HTTPS://SERVICES.SEATTLE.GOV/PORTAL/CUSTOMIZE/LINKTORECORD.ASPX?ALTID=1056534-VI</t>
  </si>
  <si>
    <t>(47.66015801, -122.34973139)</t>
  </si>
  <si>
    <t>1056536-VI</t>
  </si>
  <si>
    <t>SCUPPERS ON THE ROOF OF THE BUILDING HAVE BEEN NEGLECTED, RESULTING IN WATER FLOWING INTO THE INTERIOR OF THE BUILDING. THIS CAUSED WATER TO BUILD UP UNDERNEATH THE PLASTER AND GUSH OUT OF THE CEILING IN ONE UNIT ON THE 2ND FLOOR AND ONE UNIT ON THE 3RD (TOP) FLOOR. FOR THE 3RD FLOOR UNIT, WHICH IS MINE, WATER GUSHED ONTO MYSELF AND MY MATTRESS, FLOODING MY BEDROOM IN 1.5" OF WATER IN THE MIDDLE OF THE NIGHT. MY UNIT IS UNINHABITABLE, AS IT HAS RUINED ALL OF MY BEDROOM FURNITURE AND HAS MADE TH</t>
  </si>
  <si>
    <t>-HOUSING STANDARDS</t>
  </si>
  <si>
    <t>1454 E HARRISON ST</t>
  </si>
  <si>
    <t>HTTPS://SERVICES.SEATTLE.GOV/PORTAL/CUSTOMIZE/LINKTORECORD.ASPX?ALTID=1056536-VI</t>
  </si>
  <si>
    <t>(47.62217791, -122.31348226)</t>
  </si>
  <si>
    <t>1056560-VI</t>
  </si>
  <si>
    <t>WATER PRESSURE, NO HOT WATER IN KITCHEN SINKOVEN BROILER DOESNT WORK, ITS BEEN A MONTH SINCE THE REQUEST</t>
  </si>
  <si>
    <t>HTTPS://SERVICES.SEATTLE.GOV/PORTAL/CUSTOMIZE/LINKTORECORD.ASPX?ALTID=1056560-VI</t>
  </si>
  <si>
    <t>1056561-VI</t>
  </si>
  <si>
    <t>I HAVE BEEN ASKING FOR OVER A YEAR TO HAVE THE BATHROOM FAN AND WINDOWSREPAIRED.  AND ABOUT 3 MONTHS TOREPAIR THE DRYER.MANAGEMENT KEEPSSAYING THEY DON'T HAVE ENOUGHMAINTENANCE WORKERS</t>
  </si>
  <si>
    <t>HTTPS://SERVICES.SEATTLE.GOV/PORTAL/CUSTOMIZE/LINKTORECORD.ASPX?ALTID=1056561-VI</t>
  </si>
  <si>
    <t>1056562-VI</t>
  </si>
  <si>
    <t>OUR DOOR LEADING FROM THE CENTRAL AREA TO THE APARTMENT IS HOLLOW, AND OUR PRIMARY DOOR TO THE CENTRAL AREA DOES NOT LATCH PROPERLY AND HAS NOT BEEN REPAIRED BY THE LANDLORD. PROBABLY MANY OTHER CODE ISSUES AS WELL</t>
  </si>
  <si>
    <t>4461 LINDEN AVE N</t>
  </si>
  <si>
    <t>HTTPS://SERVICES.SEATTLE.GOV/PORTAL/CUSTOMIZE/LINKTORECORD.ASPX?ALTID=1056562-VI</t>
  </si>
  <si>
    <t>(47.66118577, -122.34901473)</t>
  </si>
  <si>
    <t>1056563-VI</t>
  </si>
  <si>
    <t>ISSUES WITH LANDLORD WHICH IS SEATTLE HOUSING AUTHORITY. TENANT HAS UNPAID RENT OF $3000 DUE TO SERIOUS MOLD ISSUES IN UNIT. TENANT SUFFERS FROM ASTHMA AND CPOD AND FEELS THAT THE MOLD IS CAUSING HIM SERIOUS HEALTH CONCERNS.</t>
  </si>
  <si>
    <t>110 W OLYMPIC PL</t>
  </si>
  <si>
    <t>HTTPS://SERVICES.SEATTLE.GOV/PORTAL/CUSTOMIZE/LINKTORECORD.ASPX?ALTID=1056563-VI</t>
  </si>
  <si>
    <t>(47.62692147, -122.35894376)</t>
  </si>
  <si>
    <t>1056570-VI</t>
  </si>
  <si>
    <t>PER CSB: HELLO THIS IS MARISSA GARRETT AND I CALLED ON MONDAY REGARDING ISSUES THAT I WAS HAVING WITH MY BUILDING THAT I ORIGINALLY REACHED OUT TO YOU GUYS LAST YEAR VIA EMAIL THE BUILDING HAS NOW SOMEBODY DO SOMETHING OR I DON'T KNOW WHAT THEY DID THEY BROKE THE GLASS IN THE FRONT OF MY BUILDING TO OBVIOUSLY GET IN BECAUSE WE DON'T HAVE A CALL BOX AND I'M ASSUMING THE PERSON DID NOT HAVE A KEY THAT DID HAPPEN TODAY. SO THINGS ARE ONLY CONTINUING TO GET WORSE. SO I WILL CALL BACK EVERYDAY UNTIL</t>
  </si>
  <si>
    <t>8/22/23 - DUPLICATE COMPLAINT INSPECTION, WILL BE CLOSING THIS INSPECTION, REFER TO CASE #1056570-VI (OPEN CASE REGARDING THESE HOUSING VIOLATIONS). CR</t>
  </si>
  <si>
    <t>329 23RD AVE S</t>
  </si>
  <si>
    <t>HTTPS://SERVICES.SEATTLE.GOV/PORTAL/CUSTOMIZE/LINKTORECORD.ASPX?ALTID=1056570-VI</t>
  </si>
  <si>
    <t>(47.5996574, -122.30257264)</t>
  </si>
  <si>
    <t>1056592-VI</t>
  </si>
  <si>
    <t>BEDROOM LIGHT FIXTURE REPLACED WITH NEW DEVICE THAT IS NOT BRIGHT ENOUGH TO LIGHT UP MY ROOM</t>
  </si>
  <si>
    <t>HTTPS://SERVICES.SEATTLE.GOV/PORTAL/CUSTOMIZE/LINKTORECORD.ASPX?ALTID=1056592-VI</t>
  </si>
  <si>
    <t>1056593-VI</t>
  </si>
  <si>
    <t>THE ELECTRICAL BOX IS NOT SAFE, WIRES NOT CONNECTED. LANDLORDSTORES JUNK IN THE YARD.  THIS PLACE ISNOT SAFE AND I FEELI'M BEING HARASSED AND STALKED.</t>
  </si>
  <si>
    <t>1711 N 85TH ST</t>
  </si>
  <si>
    <t>HTTPS://SERVICES.SEATTLE.GOV/PORTAL/CUSTOMIZE/LINKTORECORD.ASPX?ALTID=1056593-VI</t>
  </si>
  <si>
    <t>(47.69020313, -122.33718787)</t>
  </si>
  <si>
    <t>1056594-VI</t>
  </si>
  <si>
    <t>I MOVED INTO AN APARTMENT WITH VARIOUS ISSUES AFTER PAYING MULTIPLE MONTHS RENT. THE BIGGEST ISSUE IS THAT THE DRYER DOES NOT DRY AFTER RUN IT MULTIPLE TIMES AND I AM CONCERNED THAT IS A FIRE HAZARD. I HAVE CONTACTED THE PROPERTY MANAGER AS WELL AS A BUILDING OWNER AND THEY HAVE DONE NOTHING IN THE 9 MONTHS THAT I HAVE BEEN RENTING. I AM PREGNANT AND I ALSO HAVE A 1-YEAR-OLD SO LIVING SOMEWHERE THAT IS SAFE AS MY HIGHEST PRIORITY I HAVE ALSO BEEN PAYING A STEEP PRICE IN ELECTRICITY DUE TO THE M</t>
  </si>
  <si>
    <t>2200 ALKI AVE SW</t>
  </si>
  <si>
    <t>HTTPS://SERVICES.SEATTLE.GOV/PORTAL/CUSTOMIZE/LINKTORECORD.ASPX?ALTID=1056594-VI</t>
  </si>
  <si>
    <t>(47.58445219, -122.39934643)</t>
  </si>
  <si>
    <t>1056597-VI</t>
  </si>
  <si>
    <t>3-4 MONTHS FRIDGE NOT WORKING. MGMT STILL NOT FIXED</t>
  </si>
  <si>
    <t>HTTPS://SERVICES.SEATTLE.GOV/PORTAL/CUSTOMIZE/LINKTORECORD.ASPX?ALTID=1056597-VI</t>
  </si>
  <si>
    <t>1056602-VI</t>
  </si>
  <si>
    <t>TREE CUTTING BY NON REGISTERED TSP</t>
  </si>
  <si>
    <t>HTTPS://SERVICES.SEATTLE.GOV/PORTAL/CUSTOMIZE/LINKTORECORD.ASPX?ALTID=1056602-VI</t>
  </si>
  <si>
    <t>1056603-VI</t>
  </si>
  <si>
    <t>TREE CUTTING IN A ECA OWNER/NON TSP</t>
  </si>
  <si>
    <t>HTTPS://SERVICES.SEATTLE.GOV/PORTAL/CUSTOMIZE/LINKTORECORD.ASPX?ALTID=1056603-VI</t>
  </si>
  <si>
    <t>1056604-VI</t>
  </si>
  <si>
    <t>THE APARTMENT BUILDING, AMESBURY COURT, HAS BUILT MULTIPLE COVERED STORAGE  SHEDS UP AGAINST OUR AND OUR NEIGHBOR'S FENCE WITHIN JUST A FEW FEET. THEY DID NOT HAVE A PERMIT TO DO THIS AND THIS WAS SUPPOSED TO BE WHERE THE GARBAGE AND RECYCLING DUMPSTERS GO.</t>
  </si>
  <si>
    <t>ZONING - DUMPSTERS NOT IN THE CORRECT LOCATION PER PLANS. THE DUMPSTERS ARE CURRENTLY LOCATED IN THE FIRE LANE.</t>
  </si>
  <si>
    <t>13739 LINDEN AVE N</t>
  </si>
  <si>
    <t>HTTPS://SERVICES.SEATTLE.GOV/PORTAL/CUSTOMIZE/LINKTORECORD.ASPX?ALTID=1056604-VI</t>
  </si>
  <si>
    <t>(47.72925171, -122.34835251)</t>
  </si>
  <si>
    <t>1056606-VI</t>
  </si>
  <si>
    <t>REQUEST TO REPAIR WASHER/DRYER HAVEBEEN IGNORED BYLANDLORD.</t>
  </si>
  <si>
    <t>HOUSING VIOLATION IN-OPERABLE WASHER MACHINE COMBO UNIT</t>
  </si>
  <si>
    <t>1362 ALKI AVE SW</t>
  </si>
  <si>
    <t>HTTPS://SERVICES.SEATTLE.GOV/PORTAL/CUSTOMIZE/LINKTORECORD.ASPX?ALTID=1056606-VI</t>
  </si>
  <si>
    <t>(47.59150389, -122.39173154)</t>
  </si>
  <si>
    <t>1056609-VI</t>
  </si>
  <si>
    <t>SEWAGE LINE DAMAGE EO</t>
  </si>
  <si>
    <t>HTTPS://SERVICES.SEATTLE.GOV/PORTAL/CUSTOMIZE/LINKTORECORD.ASPX?ALTID=1056609-VI</t>
  </si>
  <si>
    <t>1056627-VI</t>
  </si>
  <si>
    <t>MOLD- THERE IS PERSISTENT MOLD GROWING THROUGHOUT THE BUILDING, GROWING MORE FREQUENTLY SINCE A FLOOD IN THE BASEMENT OF THE BUILDING ABOUT 2 YEARS AGO. MOLDED AND WATER DAMAGED WALLS HAVE BEEN PAINTED OVER INSTEAD OF REPLACED. SPECIFIC LOCATIONS OF MOLD INSIDE OF OUR UNIT INCLUDE THE BATHROOM WALLS AND CEILING, BEDROOM WALLS AND CEILING AND AROUND THE FRAME OF THE FRONT AND BACK DOORS. WE HAVE DISCOVERED PREVIOUS MOLD THAT WAS COVERED UP INSTEAD OF REPLACED INCLUDING IN THE CAULKING AROUND THE</t>
  </si>
  <si>
    <t>6516 25TH AVE NE</t>
  </si>
  <si>
    <t>HTTPS://SERVICES.SEATTLE.GOV/PORTAL/CUSTOMIZE/LINKTORECORD.ASPX?ALTID=1056627-VI</t>
  </si>
  <si>
    <t>(47.67649699, -122.30034909)</t>
  </si>
  <si>
    <t>1056635-VI</t>
  </si>
  <si>
    <t>COMPLAINT: LANDLORD HAS LEFT TENANTS HALLWAY UNDER CONSTRUCTION FOR A FEW MONTHS, ALL OF THE SIDING AND INSULATION HAS BEEN REMOVED ALL THAT IS SEPERATING TENANTS UNIT FROM THE OUTSIDE IS A SHEET OF DRYWALL. EXPOSED WIRES AND UNSAFE CONDITIONS. REQUESTS AN INSPECTOR TO COME AND MAKE A REPORT.</t>
  </si>
  <si>
    <t>HOUSING VIOLATION IN COMMON HALLWAY OUTSIDE OF UNITS 1 &amp; 28/21/24 HALLWAY IS IN COMPLIANCE</t>
  </si>
  <si>
    <t>2222 ALKI AVE SW</t>
  </si>
  <si>
    <t>HTTPS://SERVICES.SEATTLE.GOV/PORTAL/CUSTOMIZE/LINKTORECORD.ASPX?ALTID=1056635-VI</t>
  </si>
  <si>
    <t>(47.58424896, -122.3998096)</t>
  </si>
  <si>
    <t>1056648-VI</t>
  </si>
  <si>
    <t>THE APARTMENT BUILDING I AM IN IS SLACKING ON THE FOUNDATION. THERE IS A TYPE OF BLACK MOLD IN THE BASEMENT BOILER ROOM. PAINT AND PLASTER ARE LITERALLY FALLING OFF OF THE WALLS IN THE COMMON AREA. THE LANDLORD IS NOT MAINTAINING THE EXTERNAL PROPERTY FROM PLANT OVERGROWTH. THERE ARE 2 DANGEROUS TYPES OF MOLD IN THE ATTIC THAT I HAD TO SEAL MYSELF OFF FROM. THE FUSE BOX IS IN A RENTED SPACE WITH NO WAY TO ACCESS IT, AND THE LANDLORD REFUSES TO LET ANYONE ACCESS IT, INCLUDING IN THE EVENT OF ELE</t>
  </si>
  <si>
    <t>2617 14TH AVE W</t>
  </si>
  <si>
    <t>HTTPS://SERVICES.SEATTLE.GOV/PORTAL/CUSTOMIZE/LINKTORECORD.ASPX?ALTID=1056648-VI</t>
  </si>
  <si>
    <t>(47.64355213, -122.37510061)</t>
  </si>
  <si>
    <t>1056651-VI</t>
  </si>
  <si>
    <t>PER ONLINE;THE SHELBY APARTMENTS (EMERALD CITY COMMERCIAL REAL ESTATE, LLC) HAS BEEN NEGLECTING REPAIRS SINCE SEPT 2022.  BELOW IS A LIST OF THE FIXES NEEDED AS WELL AS BEGINNING DATE OF REPAIR REQUEST.  REPAIR REQUESTS AND VOICEMAILS TO PROPERTY MANAGER HAVE BEEN GOING UNANSWERED FOR MONTHS NOW.  1.  ELEVATOR- THE ELEVATOR HAS BEEN INOPERABLE SINCE FEB OF 2023, WHEN FIRST REPAIR REQUESTS WERE MADE.  PROPERTY MANAGER HAS NOT GIVEN TENANTS ANY UPDATES AS TO WHEN</t>
  </si>
  <si>
    <t>2815 BOYLSTON AVE E</t>
  </si>
  <si>
    <t>HTTPS://SERVICES.SEATTLE.GOV/PORTAL/CUSTOMIZE/LINKTORECORD.ASPX?ALTID=1056651-VI</t>
  </si>
  <si>
    <t>(47.64626461, -122.32368694)</t>
  </si>
  <si>
    <t>1056686-VI</t>
  </si>
  <si>
    <t>FIRE CODE, STRUCTURAL CODE, BALCONY CODE, LEAD BASED PAINT SAFETY AND PERMITTED REPAIR CODES AND RULES GRADING CODE, PLUMBING CODE, VIOLATIONS GALORE. A MULTITUDE OF ONGOING, REPEATED, AND INCREASING FAIR HOUSING VIOLATIONS, HOSTILE ENVIRONMENT HARASSMENT, DENIAL OF SERVICES AND DEPRIVATION OF RIGHTS, DENIAL OF REASONABLE ACCOMMODATIONS, DENIAL OF FAMILY RIGHT TO MOVE WITH CONTINUED ASSISTANCE, DISPLACEMENTINACCESSIBILITY OF YARD, BEDROOMS, BATHROOM, KITCHEN, AND MOST ALL OF UNIT 409,</t>
  </si>
  <si>
    <t>HTTPS://SERVICES.SEATTLE.GOV/PORTAL/CUSTOMIZE/LINKTORECORD.ASPX?ALTID=1056686-VI</t>
  </si>
  <si>
    <t>1056701-VI</t>
  </si>
  <si>
    <t>LANDLORD HAS VIOLATED MY LEASE IN SEVERAL WAYS. OUR BUILDING CAUGHT FIRE TODAY DUE TO SQUATTERS DRUG USE. ADDITIONALLY, I HAVE LIVED THERE SINCE APRIL AND THEY HAVE NOT PROVIDED A MAIL KEY. I HAVE A LOT OF EVIDENCE OF CONTINUED EFFORTS TO RESOLVE THESE ISSUES WITH NO REPLIES. LASTLY, THERE IS NOT A SMOKE DETECTOR IN MY APARTMENT; IF IT WASN'T FOR THE SMOKE COMING THROUGH MY WINDOWS I WOULD NEVER HAVE KNOWN WHAT WAS HAPPENING THIS MORNING.</t>
  </si>
  <si>
    <t>HOUSING STANDARDS NOV</t>
  </si>
  <si>
    <t>6700 24TH AVE NW</t>
  </si>
  <si>
    <t>HTTPS://SERVICES.SEATTLE.GOV/PORTAL/CUSTOMIZE/LINKTORECORD.ASPX?ALTID=1056701-VI</t>
  </si>
  <si>
    <t>(47.67785307, -122.38733475)</t>
  </si>
  <si>
    <t>1056708-VI</t>
  </si>
  <si>
    <t>I AM HAVING SEVERE PLUMBING AND REPAIR ISSUES AND MAY BE EXPOSED TO ELEMENTS. I BELIEVE MY SITUATION MEETS ONE OF THE COMPONENTS OF RCW 59.18.115(2) AND OR RCW 59.18.060. THE FIRE DEPARTMENT CONFIRMED THAT THERE ARE PROBLEMS WITH THE ROOF LEAKING AND I HAVE EVEN HAD WATER DRIPPING FROM MY SMOKE ALARM IN MY BEDROOM. WHEN I CHECKED WITH THE APARTMENT UPSTAIRS, THEY TOO WERE HAVING DRIPPING WATER THROUGH THEIR CEILING.THERE HAS BEEN STANDING WATER IN MY UNIT BECAUSE MAINTENANCE PUT MY DISHWASHER I</t>
  </si>
  <si>
    <t>HTTPS://SERVICES.SEATTLE.GOV/PORTAL/CUSTOMIZE/LINKTORECORD.ASPX?ALTID=1056708-VI</t>
  </si>
  <si>
    <t>1056714-VI</t>
  </si>
  <si>
    <t>BLACK MOLD, CARPET NEEDS TO BE REPLACED DUE TO MOISTURE BUILD UP, SEWAGE PROBLEMS AND OUTLET IN LIVING ROOM HAS EXPOSED WIRES. WOULD LIKE AN INSPECTOR TO COME CHECK OUT THESE ISSUES. LEASE IS UP AUGUST 1ST BUT NONE OF HER ISSUES HAVE BEEN ADDRESSED. TENANT WANTS GUIDANCE ON HER RIGHTS AS A TENANT BECAUSE SHE FEELS THE AMOUNT BEING CHARGED DOES NOT REFLECT THE POOR LIVING STATUS OF HER CURRENT UNIT. TENANT REPORTED THIS END OF JUNE.RENT HAS INCREASED 700 FOR NEW LEASE</t>
  </si>
  <si>
    <t>4259 GILMAN AVE W</t>
  </si>
  <si>
    <t>HTTPS://SERVICES.SEATTLE.GOV/PORTAL/CUSTOMIZE/LINKTORECORD.ASPX?ALTID=1056714-VI</t>
  </si>
  <si>
    <t>(47.65872605, -122.39076257)</t>
  </si>
  <si>
    <t>1056720-VI</t>
  </si>
  <si>
    <t>MOLD DISCOVERED, PROPANE FUMES.  MANAGEMENT HAS NOT OFFERED ANY ASSISTANCE OR PLAN OF REPAIR.  THEY'VE GIVEN FANS TO TENANTS.  WHAT ARE MY RIGHTS?</t>
  </si>
  <si>
    <t>HTTPS://SERVICES.SEATTLE.GOV/PORTAL/CUSTOMIZE/LINKTORECORD.ASPX?ALTID=1056720-VI</t>
  </si>
  <si>
    <t>1056735-VI</t>
  </si>
  <si>
    <t>CALLER REPORTED SEWAGE AND GRAY WATER IN THE BASEMENT FOR ABOUT A MONTH.  THE OWNER HAS A CONTRACTOR JACK HAMMERING, TRYING TO FIND THE ISSUE AND HAS EXPOSED ASBESTOS IN ONE OF THE UNITS.</t>
  </si>
  <si>
    <t>702 2ND AVE W</t>
  </si>
  <si>
    <t>HTTPS://SERVICES.SEATTLE.GOV/PORTAL/CUSTOMIZE/LINKTORECORD.ASPX?ALTID=1056735-VI</t>
  </si>
  <si>
    <t>(47.62584507, -122.35897587)</t>
  </si>
  <si>
    <t>1056739-VI</t>
  </si>
  <si>
    <t>I HAVE HAD RAW SEWAGE FLOOD THE DIRT BASEMENT IN MY RENTAL ON 3 SEPARATE OCCASIONS SINCE 01/2023, 05/27 AND 05/28. SMELL IS COMING UP THROUGH THE FLOORS (FECES). NO PLUMBER HAS FIXED THE ISSUE JUST MAINTENANCE CREW DOING WHAT THEY CAN.ONGOING RAT ISSUES - I HAVE REQUESTED THE BASEMENT BE CLEANED OF LARGE PILES RAT FECES.NO WORKING HANDRAIL ON STAIRS.UNSTABLE SIDEWALK DUE TO SLIPPING FOUNDATION</t>
  </si>
  <si>
    <t>HTTPS://SERVICES.SEATTLE.GOV/PORTAL/CUSTOMIZE/LINKTORECORD.ASPX?ALTID=1056739-VI</t>
  </si>
  <si>
    <t>1056740-VI</t>
  </si>
  <si>
    <t>CLOGGED TOILET FOR 4 DAYS.  MANAGEMENTHAS NOT RESPONDED.WE ARE IN A HOTELAT THE MOMENT.</t>
  </si>
  <si>
    <t>3555 27TH PL W</t>
  </si>
  <si>
    <t>HTTPS://SERVICES.SEATTLE.GOV/PORTAL/CUSTOMIZE/LINKTORECORD.ASPX?ALTID=1056740-VI</t>
  </si>
  <si>
    <t>(47.65212939, -122.39115548)</t>
  </si>
  <si>
    <t>1056748-VI</t>
  </si>
  <si>
    <t>BEDBUG INFESTATIONSPANISH INTERPRETERNEEDED</t>
  </si>
  <si>
    <t>PEST INFESTATION</t>
  </si>
  <si>
    <t>2445 NW 57TH ST</t>
  </si>
  <si>
    <t>HTTPS://SERVICES.SEATTLE.GOV/PORTAL/CUSTOMIZE/LINKTORECORD.ASPX?ALTID=1056748-VI</t>
  </si>
  <si>
    <t>(47.66967675, -122.3896702)</t>
  </si>
  <si>
    <t>1056749-VI</t>
  </si>
  <si>
    <t>AIR CONDITIONER IS LEAKING IN LOFT, MAINTENANCE HAS NOT ADDRESSED THE ISSUE AND ACCORDING TO MOISTURE METER THERE IS 70% MOISTURE ON WALL, NEAR OUTLET.</t>
  </si>
  <si>
    <t>10/24/23 PB CLOSE REFER TO NOV  1056994-VI</t>
  </si>
  <si>
    <t>600 E HOWELL ST</t>
  </si>
  <si>
    <t>HTTPS://SERVICES.SEATTLE.GOV/PORTAL/CUSTOMIZE/LINKTORECORD.ASPX?ALTID=1056749-VI</t>
  </si>
  <si>
    <t>(47.61795827, -122.32436866)</t>
  </si>
  <si>
    <t>1056754-VI</t>
  </si>
  <si>
    <t>HMBC VIOLATIONS</t>
  </si>
  <si>
    <t>HTTPS://SERVICES.SEATTLE.GOV/PORTAL/CUSTOMIZE/LINKTORECORD.ASPX?ALTID=1056754-VI</t>
  </si>
  <si>
    <t>1056773-VI</t>
  </si>
  <si>
    <t>LEAK IN BATHROOM, BLACK MOLD AND DRYWALL DAMAGE.  MANAGEMENT HAS BEEN AWARE SINCE MAY 21ST.  LEAK HAS DRIVEN UP WATER CHARGES.  MANAGEMENT HAS NOT OFFERED ANY CREDIT OR CONCESSIONS FOR LEAK. ALSO, TRYING TO RAISE THE RENT BEFORE THE LEAK IS REPAIRED.</t>
  </si>
  <si>
    <t>12319 33RD AVE NE</t>
  </si>
  <si>
    <t>HTTPS://SERVICES.SEATTLE.GOV/PORTAL/CUSTOMIZE/LINKTORECORD.ASPX?ALTID=1056773-VI</t>
  </si>
  <si>
    <t>(47.71803494, -122.29306296)</t>
  </si>
  <si>
    <t>1056774-VI</t>
  </si>
  <si>
    <t>TENANT HAS HAD SEVERAL ISSUES IN PROPERTY. FOUNDATION IS DAMAGED. REFRIGERATOR HASN'T WORKED IN A YEAR, STOVE DOESN'T WORK PROPERLY. HAS HAD 5 FLOODS OVER TIME PIPES HAVE BUSTED AND 2 GAS LEAKS. MOLD IS EVERYWHERE ALL THROUGHOUT PROPERTY AND ON PERSONAL ITEMS. FECES COMING THROUGH TOILET AND SINK TENANT HAS REPEATEDLY CLEANED UP NOTHING BEING DONE. HAS HAD HIGH WATER BILLS DUE TO PIPE LEAKING PLACE IS UNLIVABLE WHAT ARE RIGHTS?</t>
  </si>
  <si>
    <t>VB MONITORING 1060514-VB - 3/21/25 - SPOKE WITH ELLIOT COLINS, ERIC JENKINS AND VERIFIED THAT UNIT HAS BEEN VACANT FOR LONGER THAN 6 MONTHS AND THERE IS ACTIVE DEVELOPMENT ON THIS PROPERTY. THIS PROPERTY HAS BEEN PUT ON VACANT BUILDING MONITORING 1060514-VB. I WILL MONITOR FOR DEMOLITION. CR</t>
  </si>
  <si>
    <t>HTTPS://SERVICES.SEATTLE.GOV/PORTAL/CUSTOMIZE/LINKTORECORD.ASPX?ALTID=1056774-VI</t>
  </si>
  <si>
    <t>1056788-VI</t>
  </si>
  <si>
    <t>WASHING MACHINE HASBEEN BROKEN FOR 3MONTHS AND MAYBEFIBERGLASS STICKINGUP THROUGH THE CARPET, THAT NEEDSTO BE REPLACED.</t>
  </si>
  <si>
    <t>HTTPS://SERVICES.SEATTLE.GOV/PORTAL/CUSTOMIZE/LINKTORECORD.ASPX?ALTID=1056788-VI</t>
  </si>
  <si>
    <t>1056800-VI</t>
  </si>
  <si>
    <t>HOUSING - NO HOT WATER FOR PAST 24 HRS ALL THREE UNITS IN THE COMPLEX HAVE BEEN IMPACTEDPOTA - LANDLORD NOT OFFERING RELOCATION ASSISTANCE</t>
  </si>
  <si>
    <t>HTTPS://SERVICES.SEATTLE.GOV/PORTAL/CUSTOMIZE/LINKTORECORD.ASPX?ALTID=1056800-VI</t>
  </si>
  <si>
    <t>1056804-VI</t>
  </si>
  <si>
    <t>I MOVED IN UNIT 2 MONTHS AGO, THE WASHING MACHINE WAS BROKEN AND THERE WERE ELECTRICAL PROBLEMS.  THE WASHER IS STILL BROKEN AND THE OWNER SAYS I AM RESPONSIBLE FOR COST OF THE ALL OF THE REPAIRS.  WHAT ARE MY RIGHTS? (SPANISH INTERPRETER NEEDED)</t>
  </si>
  <si>
    <t>303 23RD AVE S</t>
  </si>
  <si>
    <t>HTTPS://SERVICES.SEATTLE.GOV/PORTAL/CUSTOMIZE/LINKTORECORD.ASPX?ALTID=1056804-VI</t>
  </si>
  <si>
    <t>(47.6000482, -122.30257422)</t>
  </si>
  <si>
    <t>1056806-VI</t>
  </si>
  <si>
    <t>WE HAVE BEEN DISPLACED AND LIVING WITH FRIENDS, DUE TO A SEVERE PLUMBING ISSUE SINCE 8/19. THE PLACE IS UNINHABITABLE AND THE LANDLORD HAS STARTED TEARING OUR WALLS AND FLOORS. OUR BELONGINGS HAVE BEEN DESTROYED AND THE LANDLORD HAS NOT OFFERED ANY RELOCATION ASSISTANCE.</t>
  </si>
  <si>
    <t>706 S ORCAS ST</t>
  </si>
  <si>
    <t>HTTPS://SERVICES.SEATTLE.GOV/PORTAL/CUSTOMIZE/LINKTORECORD.ASPX?ALTID=1056806-VI</t>
  </si>
  <si>
    <t>(47.5511889, -122.32398836)</t>
  </si>
  <si>
    <t>1056807-VI</t>
  </si>
  <si>
    <t>MOLD IN UNIT, LANDLORDREFUSES TO TREAT.</t>
  </si>
  <si>
    <t>HMBC VIOLATION - REFRIDGERATOR AND WASHER</t>
  </si>
  <si>
    <t>4200 S OTHELLO ST</t>
  </si>
  <si>
    <t>HTTPS://SERVICES.SEATTLE.GOV/PORTAL/CUSTOMIZE/LINKTORECORD.ASPX?ALTID=1056807-VI</t>
  </si>
  <si>
    <t>(47.53771349, -122.28040582)</t>
  </si>
  <si>
    <t>1056808-VI</t>
  </si>
  <si>
    <t>HOUSING - TOILET NOT WORKING LANDLORD AWARE REFUSING TO FIX IT POTA - LANDLORD WILL NOT PAY FOR REPAIR/REPLACEMENT USING MY RENTERS INSURANCE - THIS PROPERTY DOES NOT BELONG TO ME HE SHOULD BE RESPONSIBLE IS THIS LEGAL</t>
  </si>
  <si>
    <t>5995 A RAINIER AVE S</t>
  </si>
  <si>
    <t>HTTPS://SERVICES.SEATTLE.GOV/PORTAL/CUSTOMIZE/LINKTORECORD.ASPX?ALTID=1056808-VI</t>
  </si>
  <si>
    <t>(47.54772577, -122.27707624)</t>
  </si>
  <si>
    <t>1056810-VI</t>
  </si>
  <si>
    <t>I HAVE A RAT AND MICEINFESTATION.  OWNERWILL NOT ADDRESS, HASPROVIDED TRAPS ANDTOLD ME TO FIND THEHOLES WHERE THEYARE COMING FROM.ALSO, NO FIREEXTINGUISHER.THE OWNER DOESNOT CARE ABOUT MAINTAINING THEPROPERTY AT ALL.</t>
  </si>
  <si>
    <t>DECK RAILS MISSING/INFESTATION HBMC</t>
  </si>
  <si>
    <t>HTTPS://SERVICES.SEATTLE.GOV/PORTAL/CUSTOMIZE/LINKTORECORD.ASPX?ALTID=1056810-VI</t>
  </si>
  <si>
    <t>1056813-VI</t>
  </si>
  <si>
    <t>OUR RESIDENCE THAT WE ARE CURRENTLY RENTING AT 6110 8TH AVENUE NW, SEATTLE, WA 98107 HAS BEEN WITHOUT HOT WATER SINCE 9/7/2023 (OVER 110 HOURS). OUR PROPERTY MANAGEMENT HAS NEGLECTED TO GET THE APPROPRIATE MAINTENANCE REQUESTED FOR THIS ONGOING ISSUE. IT WAS DETERMINE ON 9/7/2023 AROUND 12:45PM THAT OUR HOT WATER HEATER AND OUR DOWNSTAIRS NEIGHBOR'S HOT WATER HEATER (6108 8TH AVE NW) WERE LEAKING. OUR NEIGHBOR'S WATER HEATER COMPLETELY EMPTIED ITS CONTENTS ONTO HER FLOOR. OURS OVERFLOWED INTO A</t>
  </si>
  <si>
    <t>6110 8TH AVE NW</t>
  </si>
  <si>
    <t>HTTPS://SERVICES.SEATTLE.GOV/PORTAL/CUSTOMIZE/LINKTORECORD.ASPX?ALTID=1056813-VI</t>
  </si>
  <si>
    <t>1056816-VI</t>
  </si>
  <si>
    <t>PER ONLINE;REFRIGERATOR BROKE AND I REPORTED A MAINTENANCE REQUEST ON 8/8/23. I HAD EMAILED THE MANAGER ON 8/10 TO FOLLOW UP ON THE STATUS AND EXPLAIN THAT I HAVE MEDICATION THAT REQUIRES REFRIGERATION, TO WHICH I RECEIVED NO REPLY. ON 8/11 A FRIEND BROUGHT OVER A MINI FRIDGE TO HELP UNTIL MINE COULD BE FIXED. I NOTICED THE MANAGER WAS ON SITE IN THE OFFICE AND MADE A POINT TO CHECK IN WITH HER, GINA.SHE EXPLAINED THAT SHE HAS A STACK OF WORK ORDERS AND THE BUILD</t>
  </si>
  <si>
    <t>OBSERVED REFRIGERATOR IN-OPERABLE TEMPERATURE AT 61 DEGREES.</t>
  </si>
  <si>
    <t>2510 WESTERN AVE</t>
  </si>
  <si>
    <t>HTTPS://SERVICES.SEATTLE.GOV/PORTAL/CUSTOMIZE/LINKTORECORD.ASPX?ALTID=1056816-VI</t>
  </si>
  <si>
    <t>(47.61453819, -122.34970311)</t>
  </si>
  <si>
    <t>1056818-VI</t>
  </si>
  <si>
    <t>THERE HAS BEEN RAT INFESTATION IN MY UNIT AND BUILDING FOR WEEKS AND I'M NOT GETTING ANY RESPONSE OR HELP FROM MANAGEMENT</t>
  </si>
  <si>
    <t>1420 BOREN AVE</t>
  </si>
  <si>
    <t>HTTPS://SERVICES.SEATTLE.GOV/PORTAL/CUSTOMIZE/LINKTORECORD.ASPX?ALTID=1056818-VI</t>
  </si>
  <si>
    <t>(47.61310042, -122.32840559)</t>
  </si>
  <si>
    <t>1056820-VI</t>
  </si>
  <si>
    <t>24 DAY NOTICE</t>
  </si>
  <si>
    <t>OBSERVED DECK PULLING AWAY FROM THE BUILDING AND SLOPING, DOOR TO STORAGE DOES NOT CLOSE, MISSING CARBON MONOXIDE ALARM AND 2 SELF-CLOSING DOORS ARE NOT WORKING.</t>
  </si>
  <si>
    <t>8839 DELRIDGE WAY SW</t>
  </si>
  <si>
    <t>HTTPS://SERVICES.SEATTLE.GOV/PORTAL/CUSTOMIZE/LINKTORECORD.ASPX?ALTID=1056820-VI</t>
  </si>
  <si>
    <t>(47.52336008, -122.36079182)</t>
  </si>
  <si>
    <t>1056823-VI</t>
  </si>
  <si>
    <t>1. ELEVATOR THAT FREQUENTLY BREAKS DOWN BECAUSE OWNER REFUSES TO FIX IT PROPERLY. THE ELEVATOR HAS BEEN DOWN FOR DAYS AND PEOPLE FREQUENTLY GET STUCK IN THE ELEVATOR FOR SOMETIMES HOURS (HAPPENED TO ME.) CURRENTLY THE ELEVATOR IS DOWN FOR TEN WEEKS. THERE ARE PEOPLE ON THE THIRD AND FIFTH FLOORS WITH AMBULATORY PROBLEMS. THIS HAS BECOME A MAJOR PROBLEM, BECAUSE THE OWNER IS A CHEAPSKATE.2. BOARDED UP WINDOWS IN THE STAIRWELL FOR MONTHS. THERE'S NO REASON FOR IT; THE WINDOWS THERE WERE FINE.</t>
  </si>
  <si>
    <t>1629 HARVARD AVE</t>
  </si>
  <si>
    <t>HTTPS://SERVICES.SEATTLE.GOV/PORTAL/CUSTOMIZE/LINKTORECORD.ASPX?ALTID=1056823-VI</t>
  </si>
  <si>
    <t>(47.61621249, -122.32242311)</t>
  </si>
  <si>
    <t>1056826-VI</t>
  </si>
  <si>
    <t>MULTIPLE ROOMS HAVE HOLES IN WALLS FROM FLOODING WATER IS COMING OUT - PIPES IN KITCHEN ARE BROKEN, MOLD CONCERNS CEILING IS BUBBLING IMPLODING</t>
  </si>
  <si>
    <t>EO WATER/SEWAGE LEAK</t>
  </si>
  <si>
    <t>3032 NE 140TH ST</t>
  </si>
  <si>
    <t>HTTPS://SERVICES.SEATTLE.GOV/PORTAL/CUSTOMIZE/LINKTORECORD.ASPX?ALTID=1056826-VI</t>
  </si>
  <si>
    <t>(47.73038947, -122.29486711)</t>
  </si>
  <si>
    <t>1056829-VI</t>
  </si>
  <si>
    <t>HOUSING  &amp;  POTA</t>
  </si>
  <si>
    <t>HTTPS://SERVICES.SEATTLE.GOV/PORTAL/CUSTOMIZE/LINKTORECORD.ASPX?ALTID=1056829-VI</t>
  </si>
  <si>
    <t>1056832-VI</t>
  </si>
  <si>
    <t>PER  ONLINE;THE LANDLORD, BUNGALOW LIVING INC., CONSTRUCTED A FOURTH ROOM IN THE HOUSE AND IS ACTIVELY TRYING TO RENT THE ROOM. WE, THE CURRENT TENANTS, HAVE NOTED THAT THE ROOM POTENTIALLY DOES NOT COMPLY WITH WASHINGTON RESIDENTIAL CODE SECTION R310.2.1. THE EMERGENCY ESCAPE AND RESCUE OPENINGS IN THE ROOM (WINDOWS) ONLY MEASURE ABOUT 16 INCHES IN WIDTH WHEN THE REQUIREMENT OUTLINED IN R310.2.1 STATES "...THE NET CLEAR WIDTH SHALL BE NOT LESS THAN 20 INCHES".</t>
  </si>
  <si>
    <t>6013 WOODLAND PL N</t>
  </si>
  <si>
    <t>HTTPS://SERVICES.SEATTLE.GOV/PORTAL/CUSTOMIZE/LINKTORECORD.ASPX?ALTID=1056832-VI</t>
  </si>
  <si>
    <t>(47.67275722, -122.34921638)</t>
  </si>
  <si>
    <t>1056840-VI</t>
  </si>
  <si>
    <t>LEAK FROM BURST PIPE 2 WEEKS AGO HAS RENDERED MY UNITUNINHABITABLE.  THE LANDLORD HAD TOLDME I HAVE TO MOVE BUT HAS NOT OFFERED ANY ASSISTANCE.  A LOT OF MY BELONGINGS HAVE BEEN DESTROYED.  WHAT ARE MY RIGHTS?</t>
  </si>
  <si>
    <t>4505 42ND AVE SW</t>
  </si>
  <si>
    <t>HTTPS://SERVICES.SEATTLE.GOV/PORTAL/CUSTOMIZE/LINKTORECORD.ASPX?ALTID=1056840-VI</t>
  </si>
  <si>
    <t>(47.56270022, -122.38579486)</t>
  </si>
  <si>
    <t>1056851-VI</t>
  </si>
  <si>
    <t>REPAIR AND RESTORE EO</t>
  </si>
  <si>
    <t>HTTPS://SERVICES.SEATTLE.GOV/PORTAL/CUSTOMIZE/LINKTORECORD.ASPX?ALTID=1056851-VI</t>
  </si>
  <si>
    <t>1056860-VI</t>
  </si>
  <si>
    <t>PER ONLINE;WE HAVE ONLY ONE WORKING ELEVATOR IN OUR BUILDING OF 101 APARTMENTS,AND ELEVEN STORIES.  WE HAVE NOT HAD TWO WORKING ELEVATORS FOR MONTHSNOW.  WE ARE GETTING VERY TIRED AND FRUSTRATED, AND OUR PATIENCE IS WEARINGTHIN.  IT IS AGAINST THE LAW NOT TO HAVE TWO WORKING ELEVATORS IN A BUILDINGTHIS LARGE.  PLEASE HELP US!!!</t>
  </si>
  <si>
    <t>4700 12TH AVE NE</t>
  </si>
  <si>
    <t>HTTPS://SERVICES.SEATTLE.GOV/PORTAL/CUSTOMIZE/LINKTORECORD.ASPX?ALTID=1056860-VI</t>
  </si>
  <si>
    <t>(47.66341436, -122.31491414)</t>
  </si>
  <si>
    <t>1056882-VI</t>
  </si>
  <si>
    <t>ZONING/TREE CUTTING - LACK OF PUBLIC NOTICE &amp; UNREGISTERED TSP - TSP</t>
  </si>
  <si>
    <t>HTTPS://SERVICES.SEATTLE.GOV/PORTAL/CUSTOMIZE/LINKTORECORD.ASPX?ALTID=1056882-VI</t>
  </si>
  <si>
    <t>1056889-VI</t>
  </si>
  <si>
    <t>NO WATER IN THE SHOWER, ONLY COLD WATER IN THE KITCHENAND BATHROOM SINKS.LEAK FROM SKYLIGHTREPAIRED, BUT DRYWALLWAS NEVER CHECKEDFOR MOLD.</t>
  </si>
  <si>
    <t>-HOUSING VIOLATIONS</t>
  </si>
  <si>
    <t>10002 3RD AVE NW</t>
  </si>
  <si>
    <t>HTTPS://SERVICES.SEATTLE.GOV/PORTAL/CUSTOMIZE/LINKTORECORD.ASPX?ALTID=1056889-VI</t>
  </si>
  <si>
    <t>(47.70181911, -122.36051517)</t>
  </si>
  <si>
    <t>1056910-VI</t>
  </si>
  <si>
    <t>FIRE ALARMS HAVE NOBATTERIES, MUSHROOMGROWING ON THE BALCONY, BUILDINGSTRUCTURE APPEARTO BE DETERIORATING,I HAVE A HOLE IN THE WALL UNDER MY SINK,AND ROACHES.  ANEIGHBOR SAYS SHEHEARD SCRATCHING IN THE WALLS.  THISPROPERTY IS INHORRIBLE SHAPE.LANDLORD REFUSESTO ADDRESS ANYCONCERNS.</t>
  </si>
  <si>
    <t>-HOUSING VIOLATION</t>
  </si>
  <si>
    <t>107 24TH AVE E</t>
  </si>
  <si>
    <t>HTTPS://SERVICES.SEATTLE.GOV/PORTAL/CUSTOMIZE/LINKTORECORD.ASPX?ALTID=1056910-VI</t>
  </si>
  <si>
    <t>(47.61920454, -122.30146479)</t>
  </si>
  <si>
    <t>1056914-VI</t>
  </si>
  <si>
    <t>HBMC VIOLATIONS RELATED TO EO</t>
  </si>
  <si>
    <t>HTTPS://SERVICES.SEATTLE.GOV/PORTAL/CUSTOMIZE/LINKTORECORD.ASPX?ALTID=1056914-VI</t>
  </si>
  <si>
    <t>1056923-VI</t>
  </si>
  <si>
    <t>FIRE IN HOME DESTROYEDRENTED ROOM ANDBELONGINGS.  MANAGEMENT COMPANY IS NOTRESPONDING WITHANY RELOCATIONASSISTANCE, JUSTADVISING TO USERENTAL INSURANCE.</t>
  </si>
  <si>
    <t>HOUSING STANDARDS6995688-CN</t>
  </si>
  <si>
    <t>5009 5TH AVE NE</t>
  </si>
  <si>
    <t>HTTPS://SERVICES.SEATTLE.GOV/PORTAL/CUSTOMIZE/LINKTORECORD.ASPX?ALTID=1056923-VI</t>
  </si>
  <si>
    <t>(47.66535376, -122.32318915)</t>
  </si>
  <si>
    <t>1056927-VI</t>
  </si>
  <si>
    <t>PER ONLINE;LEAKING CEILING (4 WEEKS), LACK OF GARBAGE SERVICE - OWNERS STOPPED GARBAGE COLLECTION, SEALED WINDOWS &amp; LACK OF VENTILATION, 7+ OCCUPANTS OF A 2 BEDROOM UNIT FORCING ME TO PAY WATER USAGE BILLS THAT THIS UNIT OVER OCCUPIES (VIDEO EVIDENCE); INABILITY TO RECEIVE MAIL THE US POSTAL SERVICE DOES NOT RECOGNIZE MY ADDRESS AS 8318 WABASH AVE S. UNIT B</t>
  </si>
  <si>
    <t>HTTPS://SERVICES.SEATTLE.GOV/PORTAL/CUSTOMIZE/LINKTORECORD.ASPX?ALTID=1056927-VI</t>
  </si>
  <si>
    <t>1056935-VI</t>
  </si>
  <si>
    <t>HTTPS://SERVICES.SEATTLE.GOV/PORTAL/CUSTOMIZE/LINKTORECORD.ASPX?ALTID=1056935-VI</t>
  </si>
  <si>
    <t>1056936-VI</t>
  </si>
  <si>
    <t>THE BUILDING IS NOT IN COMPLIANCE WITH FIRE CODE.MY APARTMENT FRONT DOOR IS NOT SECURE, BEING HELD CLOSED ONLY BY ABOUT 3 WOOD SCREWS.  THE LANDLORD HAS KNOWN SINCE JUNE AND REFUSED TO REPAIR IT.</t>
  </si>
  <si>
    <t>2600 EASTLAKE AVE E</t>
  </si>
  <si>
    <t>HTTPS://SERVICES.SEATTLE.GOV/PORTAL/CUSTOMIZE/LINKTORECORD.ASPX?ALTID=1056936-VI</t>
  </si>
  <si>
    <t>(47.64345245, -122.32551119)</t>
  </si>
  <si>
    <t>1056940-VI</t>
  </si>
  <si>
    <t>ELEVATOR DOES NOT WORK AND MANAGEMENT. ADA TENANTS CANNOT EXIT THE BUILDING. OTIS IS THE ELEVATOR COMPANY AND THEY HAVE NOT COME OUT TO ADDRESS THE ISSUE.SEE RELATED RECORD #8804-23CP</t>
  </si>
  <si>
    <t>HOUSING VIOLATION IN-OPERABLE ELEVATOR</t>
  </si>
  <si>
    <t>HTTPS://SERVICES.SEATTLE.GOV/PORTAL/CUSTOMIZE/LINKTORECORD.ASPX?ALTID=1056940-VI</t>
  </si>
  <si>
    <t>1056948-VI</t>
  </si>
  <si>
    <t>SEWAGE TANK BURST,FLOODING BASEMENTWITH RAW SEWAGE.LANDLORD SAYS ITWILL BE 1-2 MONTHSFOR CLEAN-UP ANDREPAIR. WHAT AREMY RIGHTS?</t>
  </si>
  <si>
    <t>SEWAGE</t>
  </si>
  <si>
    <t>5612 BROOKLYN AVE NE</t>
  </si>
  <si>
    <t>HTTPS://SERVICES.SEATTLE.GOV/PORTAL/CUSTOMIZE/LINKTORECORD.ASPX?ALTID=1056948-VI</t>
  </si>
  <si>
    <t>(47.66987316, -122.3138589)</t>
  </si>
  <si>
    <t>1056971-VI</t>
  </si>
  <si>
    <t>CALLER SAYS HE HAS HAD A LEAK IN THECEILING FOR OVER AMONTH, WITHDANGEROUS WOOD ROT.  CEILING CAVE-INCONCERN.  NO OFFEROF ASSISTANCE NORA PLAN OF REPAIROFFERED BY MANAGEMENT.</t>
  </si>
  <si>
    <t>HTTPS://SERVICES.SEATTLE.GOV/PORTAL/CUSTOMIZE/LINKTORECORD.ASPX?ALTID=1056971-VI</t>
  </si>
  <si>
    <t>1056994-VI</t>
  </si>
  <si>
    <t>NO COLD RUNNING WATER IN KITCHEN OR TO WASHING MACHINEFROM 012022-23CP: INSECT ACTIVITY &amp; MOLD GROWTH IN WALL IN LIVING AREA &amp; BATHROOM DUE TO MOISTURE DAMAGE THAT HAS NOT BEEN DRIED OR REPAIRED.FROM 012023-23CP: OVEN DOES NOT HEAR PROPERLY &amp; IN SPITE OF BEI G TOLD THAT A REPLACEMENT HAD BEEN ORDERED 2MOS AGO HAVEN'T HEARD ANYTHING ELSE FROM MANAGEMENT.</t>
  </si>
  <si>
    <t>HTTPS://SERVICES.SEATTLE.GOV/PORTAL/CUSTOMIZE/LINKTORECORD.ASPX?ALTID=1056994-VI</t>
  </si>
  <si>
    <t>1056997-VI</t>
  </si>
  <si>
    <t>I HAVE REQUESTED MAINTENANCE FROM WALLS PROPERTY MANAGEMENT AND THEIR TEAM IN WRITING VIA THEIR APPFOLIO PORTAL, AND VIA EMAIL, SEVERAL TIMES FOR THE FOLLOWING ISSUES IN MY APARTMENT, AND THEY ARE BEING IGNORED:BROKEN DISHWASHER: ITS TRIPPED THE BREAKER, LEAKED OUT THE FRONT, STOPPED PUMPING WATER AND NOW THE HEATING ELEMENT WON'T WORK): INITIALLY REQUESTED 8-26-23, UPDATED 9-11-23, SENT EMAIL ASKING WHEN REPAIRS WOULD BE MADE 9-11-23. STILL NO RESPONSE.BROKEN, OPEN MAILBOXES: INITIALLY</t>
  </si>
  <si>
    <t>4318 EVANSTON AVE N</t>
  </si>
  <si>
    <t>HTTPS://SERVICES.SEATTLE.GOV/PORTAL/CUSTOMIZE/LINKTORECORD.ASPX?ALTID=1056997-VI</t>
  </si>
  <si>
    <t>(47.65958639, -122.35075871)</t>
  </si>
  <si>
    <t>1056999-VI</t>
  </si>
  <si>
    <t>THERE IS A PIECE OF METAL DANGLING LOOSELY FROM THE ROOF OVER THE SIDEWALK. IT IS ON THE MARION ST FACING SIDE OF THE BUILDING NEAR THE CORNER OF 9TH AND MARION. IT WAS RAISED WITH BUILDING MANAGEMENT AS EARLY AS FEB OF 2023 AND REMAINS UNADDRESSED</t>
  </si>
  <si>
    <t>HOUSINGVIOLATION HANGING METAL PIECE OFF THE SIDE OF THE BUILDING2/14/24 COMPLIANCE ACHIEVED</t>
  </si>
  <si>
    <t>903 9TH AVE</t>
  </si>
  <si>
    <t>HTTPS://SERVICES.SEATTLE.GOV/PORTAL/CUSTOMIZE/LINKTORECORD.ASPX?ALTID=1056999-VI</t>
  </si>
  <si>
    <t>(47.60771794, -122.32718916)</t>
  </si>
  <si>
    <t>1057013-VI</t>
  </si>
  <si>
    <t>NO WORKING SMOKE ALARMS, NO MAINTENANCE, FILTH,JUNK AND GARBAGEEVERYWHERE.</t>
  </si>
  <si>
    <t>HTTPS://SERVICES.SEATTLE.GOV/PORTAL/CUSTOMIZE/LINKTORECORD.ASPX?ALTID=1057013-VI</t>
  </si>
  <si>
    <t>1057017-VI</t>
  </si>
  <si>
    <t>MOLD. MOLD IN THE CARPET AND WALLS.</t>
  </si>
  <si>
    <t>920 NE 63RD ST</t>
  </si>
  <si>
    <t>HTTPS://SERVICES.SEATTLE.GOV/PORTAL/CUSTOMIZE/LINKTORECORD.ASPX?ALTID=1057017-VI</t>
  </si>
  <si>
    <t>(47.67426648, -122.31771651)</t>
  </si>
  <si>
    <t>1057035-VI</t>
  </si>
  <si>
    <t>ELEVATOR HAS BEEN OUT FOR OVER A MONTH WITH NO RESOLUTION. ELDERLY PEOPLE LINE IN THIS BLDG.</t>
  </si>
  <si>
    <t>2901 NE BLAKELEY ST</t>
  </si>
  <si>
    <t>HTTPS://SERVICES.SEATTLE.GOV/PORTAL/CUSTOMIZE/LINKTORECORD.ASPX?ALTID=1057035-VI</t>
  </si>
  <si>
    <t>(47.66582251, -122.2970461)</t>
  </si>
  <si>
    <t>1057039-VI</t>
  </si>
  <si>
    <t>THIS IS THE CLOSED DOWN SEATTLE INN NORTHGATE LOCATED AT 12035 AURORA AVE SEATTLE. THEY WERE CLOSED DOWN BY THE POLICE LAST MONTH, BUT THEY ARE STILL RENTING OUT ROOMS TO PROSTITUTES AND DRUG DEALERS. I SAW PROSTITUTES AND THEIR CUSTOMERS WALKING IN AND OUT OF THE ROOMS. LOTS OF FOOT TRAFFIC AND ACTIVITY AT NIGHT. I SAW A MOTEL HOUSEKEEPER CLEAN THE ROOMS FOR THE PAST WEEK.THERE SHOULD BE NOBODY INSIDE THOSE ROOMS. THEY ARE VIOLATING THE NUISANCE ORDER FROM THE CITY AND POLICE. THEY NEED TO C</t>
  </si>
  <si>
    <t>12035 AURORA AVE N</t>
  </si>
  <si>
    <t>HTTPS://SERVICES.SEATTLE.GOV/PORTAL/CUSTOMIZE/LINKTORECORD.ASPX?ALTID=1057039-VI</t>
  </si>
  <si>
    <t>(47.71694017, -122.3453051)</t>
  </si>
  <si>
    <t>1057040-VI</t>
  </si>
  <si>
    <t>TOILET AND PLUMBING ISSUE AS WELL AS MOLD IN THE UNIT. I SUSPECT POSSIBLE FOUL PLAY BY MANAGEMENT IN SABOTAGING MY TOILET/PLUMBING TO  EVICT ME</t>
  </si>
  <si>
    <t>HOUSING VIOLATIONS INCLUDE BUT NOT LIMITED TO; INOPERABLE TOILET, DAMAGED WALLS, MISSING WALL COVERINGS, INOPERABLE LIGHT FIXTURES, MISSING OUTLET COVERS, MISSING FAN COVER, MISSING AC/HEATER UNIT COVER, MISSING CABINET DOORS AND FACES, STOVE MISSING DOOR AND KNOBS, MOLD LIKE SUBSTANCES.</t>
  </si>
  <si>
    <t>HTTPS://SERVICES.SEATTLE.GOV/PORTAL/CUSTOMIZE/LINKTORECORD.ASPX?ALTID=1057040-VI</t>
  </si>
  <si>
    <t>1057048-VI</t>
  </si>
  <si>
    <t>MY CEILING IS CRACKEDIN THE LIVING ROOM ANDBATHROOM. I REPORTEDTHE ISSUE TOMANAGEMENT, THEYRELEGATED THE ISSUETO WEAR AND TEAR.I WOULD I BERESPONSIBLE FOR CRACKS IN THECEILING.</t>
  </si>
  <si>
    <t>HMBC VIOLATIONS SEWARD PARK</t>
  </si>
  <si>
    <t>HTTPS://SERVICES.SEATTLE.GOV/PORTAL/CUSTOMIZE/LINKTORECORD.ASPX?ALTID=1057048-VI</t>
  </si>
  <si>
    <t>1057050-VI</t>
  </si>
  <si>
    <t>TRASH AND JUNK HAVEACCUMULATED TO UNHEALTHY CONDITIONS.MANAGEMENT HASNOT ADDRESSED THISISSUED IN OVER A YEAR.</t>
  </si>
  <si>
    <t>13280 LINDEN AVE N</t>
  </si>
  <si>
    <t>HTTPS://SERVICES.SEATTLE.GOV/PORTAL/CUSTOMIZE/LINKTORECORD.ASPX?ALTID=1057050-VI</t>
  </si>
  <si>
    <t>(47.72655912, -122.34736208)</t>
  </si>
  <si>
    <t>1057052-VI</t>
  </si>
  <si>
    <t>HOUSING VIOLATION NOV</t>
  </si>
  <si>
    <t>HTTPS://SERVICES.SEATTLE.GOV/PORTAL/CUSTOMIZE/LINKTORECORD.ASPX?ALTID=1057052-VI</t>
  </si>
  <si>
    <t>1057055-VI</t>
  </si>
  <si>
    <t>MY FRONT DOOR IS NOT SECURE, IT'S WARPED AND HAS NO WEATHERSTRIPPING.</t>
  </si>
  <si>
    <t>1505 13TH AVE S</t>
  </si>
  <si>
    <t>HTTPS://SERVICES.SEATTLE.GOV/PORTAL/CUSTOMIZE/LINKTORECORD.ASPX?ALTID=1057055-VI</t>
  </si>
  <si>
    <t>(47.58970692, -122.31636574)</t>
  </si>
  <si>
    <t>1057062-VI</t>
  </si>
  <si>
    <t>OVEN DOESN'T HEAT PROPERLY AND WATER POOLS IN THE DRAIN IN LAUNDRY ROOM. IMPROPER CONNECTION BETWEEN WASHING MACHINE AND DRAINS.</t>
  </si>
  <si>
    <t>HTTPS://SERVICES.SEATTLE.GOV/PORTAL/CUSTOMIZE/LINKTORECORD.ASPX?ALTID=1057062-VI</t>
  </si>
  <si>
    <t>1057063-VI</t>
  </si>
  <si>
    <t>PER ONLINE;NO HEAT IN APARTMENT UNIT (IT IS 60-64 DEG F INSIDE), NEIGHBOR'S HEAT IS ALSO BROKEN. FRONT DOOR TO APARTMENT UNIT DOES NOT FEEL SECURE. CANNOT CLOSE WINDOW SINCE COAX WIRING TO UNIT IS BROKEN AND COAX CABLE HAS TO BE RUN THROUGH THE WINDOW. STOVE PILOT LIGHT BROKEN.</t>
  </si>
  <si>
    <t>HTTPS://SERVICES.SEATTLE.GOV/PORTAL/CUSTOMIZE/LINKTORECORD.ASPX?ALTID=1057063-VI</t>
  </si>
  <si>
    <t>1057064-VI</t>
  </si>
  <si>
    <t>HTTPS://SERVICES.SEATTLE.GOV/PORTAL/CUSTOMIZE/LINKTORECORD.ASPX?ALTID=1057064-VI</t>
  </si>
  <si>
    <t>1057065-VI</t>
  </si>
  <si>
    <t>THE APT BLDG I LIVE IN IS OLD AND DECREPIT. THERE IS NO MAINTENANCE TO SPEAK OF, AS FAR AS STRUCTURAL UPKEEP. THE OWNERS LIVE IN SOUTHERN CALIFORNIA. MY MAIN CONCERN IS THE CEILING WINDOW IN MY KIDS' ROOM THAT IS STUCK OPEN. EVERY TIME IT RAINS, IT RAINS INSIDE MY KIDS' ROOM. WE USE A BUCKET TO TRY TO CATCH MOST OF THE WATER, BUT IT'S STARTING TO GET COLD AGAIN AND NOW THEIR ROOM IS BEGINNING TO GET QUITE CHILLY AT NIGHT! (PICTURED) I'VE ASKED FOR HELP TO FIX THIS SO MANY TIMES IN THE LAST 3 YE</t>
  </si>
  <si>
    <t>1220 BOYLSTON AVE</t>
  </si>
  <si>
    <t>HTTPS://SERVICES.SEATTLE.GOV/PORTAL/CUSTOMIZE/LINKTORECORD.ASPX?ALTID=1057065-VI</t>
  </si>
  <si>
    <t>(47.61283734, -122.3233599)</t>
  </si>
  <si>
    <t>1057068-VI</t>
  </si>
  <si>
    <t>PREMATURE RENTAL:THE PROPERTY AT 3617 SOUTHWEST CHARLESTON STREET, SEATTLE WA, WAS LEASED TO US ON MAY 15TH, 2023. THE RRIO CERTIFICATION APPLICATION WAS DATED AUGUST 25TH, 2023, INDICATING THE PROPERTY WAS RENTED WITHOUT THE NECESSARY RRIO CERTIFICATION AND WITH EXISTING CODE VIOLATIONS.SAFETY CONCERNS &amp; DELAYED CONSTRUCTION:THE PROPERTY'S ENTRY POINTS, ESPECIALLY THE BACK DECK, DO NOT MEET RECOGNIZED SAFETY STANDARDS. THE BACK DECK USES A TEMPORARY PLYWOOD SOLUTION, WHICH IS ALREADY D</t>
  </si>
  <si>
    <t>HOUSING VIOLATION REAR DECK</t>
  </si>
  <si>
    <t>3617 SW CHARLESTOWN ST</t>
  </si>
  <si>
    <t>HTTPS://SERVICES.SEATTLE.GOV/PORTAL/CUSTOMIZE/LINKTORECORD.ASPX?ALTID=1057068-VI</t>
  </si>
  <si>
    <t>(47.56975179, -122.37828437)</t>
  </si>
  <si>
    <t>1057074-VI</t>
  </si>
  <si>
    <t>CONTINUOUS WATERLEAK IN THE CEILING INMY BATHROOM FOR THEPAST 4 WEEKS. NOPLAN OF REPAIR AND THE HOLE CUT BY THEPLUMBER IS STILL THERE. ALSO, AN OPEN HOLE IN THE KITCHEN CABINET AND I FEELIT'S IN RETALIATION. WHAT ARE MY RIGHTS?</t>
  </si>
  <si>
    <t>714 7TH AVE</t>
  </si>
  <si>
    <t>HTTPS://SERVICES.SEATTLE.GOV/PORTAL/CUSTOMIZE/LINKTORECORD.ASPX?ALTID=1057074-VI</t>
  </si>
  <si>
    <t>(47.6060148, -122.3275709)</t>
  </si>
  <si>
    <t>1057093-VI</t>
  </si>
  <si>
    <t>PLUMBING PROBLEMS AND NOXIOUS ODORS.OWNER HAS INCREASED 4 BDRMSINTO 8 BDRMS, WHICHMAY BE THE CAUSEOF THE PLUMBINGPROBLEMS.</t>
  </si>
  <si>
    <t>5608 17TH AVE NE</t>
  </si>
  <si>
    <t>HTTPS://SERVICES.SEATTLE.GOV/PORTAL/CUSTOMIZE/LINKTORECORD.ASPX?ALTID=1057093-VI</t>
  </si>
  <si>
    <t>(47.66971743, -122.30911601)</t>
  </si>
  <si>
    <t>1057102-VI</t>
  </si>
  <si>
    <t>1. MY HEAT FOR MY APARTMENT IS NOT WORKING AT ALL NOW.2. THERE IS NO AIR VENTILATION IN MY APARTMENT OVERALL INCLUDING BATHROOM WHICH HAS NOW CREATED MOLD AND I HAVE A 3 YEAR OLD CHILD AT RISK. 3. MY STOVE IS ON SOME TYPE OF WOOD THAT IS A SAFETY HAZARD.4.MY OUTLETS DO NOT WORK PROPERLYMY PROPERTY MANAGER HAS BEEN NOTIFIED OF THESE THINGS NUMEROUS TIMES AND HAS REFUSED TO TAKE ACTION IN FIXING ANYTHING. MY MAIN CONCERN IS NOW MY HEAT IN MY UNIT IS NOT WORKING AT ALL AND IT IS GETTING</t>
  </si>
  <si>
    <t>4267 WOODLAND PARK AVE N</t>
  </si>
  <si>
    <t>HTTPS://SERVICES.SEATTLE.GOV/PORTAL/CUSTOMIZE/LINKTORECORD.ASPX?ALTID=1057102-VI</t>
  </si>
  <si>
    <t>(47.65925536, -122.34491485)</t>
  </si>
  <si>
    <t>1057116-VI</t>
  </si>
  <si>
    <t>DOING CONSTRUCTION BUILT DECK, ARE THERE PERMITS? TORE TENANTS BATHROOM UP NOT ABLE TO USE SHOWER FOR 3MONTHS DUE TO LEAK.</t>
  </si>
  <si>
    <t>HOUSING CODE VIOLATIONS: UNFINISHED SHOWER, MISSING KEY-LESS DEADBOLTS AND MISSING/INOPERABLE SMOKE DETECTORS.</t>
  </si>
  <si>
    <t>2330 N 64TH ST</t>
  </si>
  <si>
    <t>HTTPS://SERVICES.SEATTLE.GOV/PORTAL/CUSTOMIZE/LINKTORECORD.ASPX?ALTID=1057116-VI</t>
  </si>
  <si>
    <t>(47.675392, -122.32946793)</t>
  </si>
  <si>
    <t>1057121-VI</t>
  </si>
  <si>
    <t>THERE IS A DRAIN THAT LEAKS CONSTANTLY ONTO OUR PATIO AND OUR LANDLORD REFUSES TO FIX. DURING THE WINTER MONTHS, THE LEAK BECOMES GIGANTIC PIECES OF ICE THAT CRASH DOWN DIRECTLY IN FRONT OF THE DOOR. THE FALLING ICE HAS BROKEN TABLES, BIRD FEEDERS, PLANTERS, LIGHTS (BOTH ON THE STRUCTURE AND OFF) AND I FEAR WHAT IT WOULD DO SHOULD SOMEONE BE STANDING BENEATH IT AT THE WRONG TIME. I HAVE CONTACTED MY LANDLORD REGARDING THIS ISSUE FOR THE PAST TWO YEARS AND IT STILL POSES A RISK. I AM REACHING OU</t>
  </si>
  <si>
    <t>127 BROADWAY E</t>
  </si>
  <si>
    <t>HTTPS://SERVICES.SEATTLE.GOV/PORTAL/CUSTOMIZE/LINKTORECORD.ASPX?ALTID=1057121-VI</t>
  </si>
  <si>
    <t>(47.61958243, -122.32117667)</t>
  </si>
  <si>
    <t>1057126-VI</t>
  </si>
  <si>
    <t>HOUSING - NO HOT WATER ONLY COLD WATER DOES NOT GET WARM LANDLORD AWARE NOT ADDRESSING THE ISSUE JUST SAYING THEY DON'T HAVE ENOUGH STAFF- HALLWAY AREAS ARE FILTHY NEED TO BE CLEANED- MY STOVE HAS BEEN REMOVED POTA - RENT INCREASE</t>
  </si>
  <si>
    <t>HOUSING VIOLATION IN-OPERABLE HOT WATER TANK12/14/23 OBSERVED HOT WATER BEING RESTORE TO THE BUILDING. VOLUNTARY COMPLIANCE</t>
  </si>
  <si>
    <t>HTTPS://SERVICES.SEATTLE.GOV/PORTAL/CUSTOMIZE/LINKTORECORD.ASPX?ALTID=1057126-VI</t>
  </si>
  <si>
    <t>1057134-VI</t>
  </si>
  <si>
    <t>PER ONLINE;I FILED AND FOLLOWED UP SEVERAL TIMES ON A COMPLAINT I SUBMITTED OVER THE PHONE AT THE END OF JUNE BUT HAVE NOT GOTTEN ANY RESPONSE ON. MERCY MAGNUSON PLACE APARTMENT COMMUNITY REFUSES TO REPAIR A FLAW IN THE REMODELED DOORS. THEY'RE WOODEN AND ONLY HAVE ONE LATCH IN THE UPPER CORNER. WITH VERY LITTLE EASE, PEOPLE ARE PULLING HARD ENOUGH TO BEND THE DOOR PAST THE LATCH. DOING SO MAKES A LOUD NOISE THAT WAKES SEVERAL ADJACENT RESIDENTS AND ALLOWS FOR VARI</t>
  </si>
  <si>
    <t>HTTPS://SERVICES.SEATTLE.GOV/PORTAL/CUSTOMIZE/LINKTORECORD.ASPX?ALTID=1057134-VI</t>
  </si>
  <si>
    <t>1057139-VI</t>
  </si>
  <si>
    <t>PER ONLINE;NO HEAT SYSTEM AVAILABLE FOR ALMOST A MONTH NOW AS THE LEASING OFFICE CLAIMS THAT THE BOILER IS GETTING FIXED AND WE HAVE NOT HAD HEAT THIS ENTIRE MONTH THERE HAS TO BE SOME RULE TO HOW LONG WE CAN GO LIKE THIS BECAUSE FREEZING IN YOUR OWN APARTMENT CAN'T BE AN OPTION</t>
  </si>
  <si>
    <t>-NO HEAT</t>
  </si>
  <si>
    <t>144 NE NORTHGATE WAY</t>
  </si>
  <si>
    <t>HTTPS://SERVICES.SEATTLE.GOV/PORTAL/CUSTOMIZE/LINKTORECORD.ASPX?ALTID=1057139-VI</t>
  </si>
  <si>
    <t>(47.70880708, -122.32766846)</t>
  </si>
  <si>
    <t>1057141-VI</t>
  </si>
  <si>
    <t>MY APARTMENT IS MISSING WINDOW SCREENS, AND THE BATHROOMS ARE MISSING HARDWARE FOR THE TUBS. I RECEIVED THIS UNIT JULY 31ST AND THERE WERE MANY ISSUES WITH IT. THE LANDLORD REFUSES TO FINISH REPAIRING THE BATHROOMS AND REPLACE THE SCREENS THAT WERE MISSING BEFORE I GOT THE UNIT.</t>
  </si>
  <si>
    <t>1.	REMOVE THE UNAPPROVED RECEPTACLE OUTLET AND INSTALL A GFI RECEPTACLE OUTLET WITHIN 3FT OF A WATER SOURCE IN AN APPROVED MANNER.  22.206.110, 22.206.120 2.	INSTALL THE MISSING SMOKE ALARMS INSIDE EACH SLEEPING ROOM IN AN APPROVED MANNER.  22.206.160 SEE NOTE 50A3.	IN AN APPROVED MANNER, REPAIR OR REPLACE THE FAUCET/VALVE ASSEMBLY FOR THE BATHTUB TO ENSURE A ONE-INCH AIR GAP BETWEEN THE FAUCET/VALVE ASSEMBLY AND THE FLOOD LEVEL RIM.  22.206.050 SEE NOTE 124.	REPAIR OR REPLACE THE SLIDER DOOR LOCK AND LATCH TO BE SECURE IN AN APPROVED MANNER.  22.206.140NOTE 12EVERY DISCHARGE OPENING OF THE SPOUT OF A WATER SUPPLY OUTFLOW (FAUCET) MUST BE AT LEAST 1 INCH ABOVE THE FLOOD RIM OF THE FIXTURE INTO WHICH IT DISCHARGES.NOTE 50ASMOKE ALARMS MUST BE INSTALLED ON THE CEILING OR ON THE WALL AT LEAST 4 INCHES AND NOT MORE THAN 12 INCHES FROM THE CEILING. SMOKE ALARMS MUST BE INSTALLED AT A CENTRALLY LOCATED POINT OR POINTS IN THE CORRIDOR OR OTHER ACCESS AREA OUTSIDE EACH SEPARATE SLEEPING AREA AND INSIDE EACH SLEEPING ROOM IN EACH HOUSING UNIT. SMOKE ALARMS MUST BE TESTED FOR PROPER FUNCTIONING WHEN EACH HOUSING UNIT BECOMES VACANT.</t>
  </si>
  <si>
    <t>2401 SW HOLDEN ST</t>
  </si>
  <si>
    <t>HTTPS://SERVICES.SEATTLE.GOV/PORTAL/CUSTOMIZE/LINKTORECORD.ASPX?ALTID=1057141-VI</t>
  </si>
  <si>
    <t>(47.53351979, -122.36354421)</t>
  </si>
  <si>
    <t>1057145-VI</t>
  </si>
  <si>
    <t>WE HAVE PUT UP WITH THE MOLD AND ROACHES IN OUR APARTMENT, BUT NOW WE HAVE BEDBUGS. I AM DOING EVERYTHING POSSIBLE BUT WHEN WE TOLD THE LANDLORD ABOUT IT THE FIRST TIME THEY WERE RIGHT ON IT, BUT NOW 2 MONTHS LATER WE STILL HAVE PROBLEMS AND MENTIONED TO THEM WELL OVER 2 WEEKS AGO AND NOTHING. I WANT THE INSPECTOR TO COME LOOK AT THESE CONDITIONS.</t>
  </si>
  <si>
    <t>BED BUGS AND HBMC VIOLATIONS</t>
  </si>
  <si>
    <t>HTTPS://SERVICES.SEATTLE.GOV/PORTAL/CUSTOMIZE/LINKTORECORD.ASPX?ALTID=1057145-VI</t>
  </si>
  <si>
    <t>1057146-VI</t>
  </si>
  <si>
    <t>WATER HEATER HAS BEEN MALFUNCTIONING FOR THE PAST 3 YEARS. I'VE BEEN CHARGED FOR REPLACEMENT OF THE DISHWASHER, AFTER I WAS INSTRUCTED TO DEDUCT THE CHARGE FROM THE RENT.  THERE ARE ELECTRICAL PROBLEMS, NONE OF THE LIGHTS WORK IN THE BACK OF THE HOUSE.  THE STOVE IS MALFUCTIONING, ELEMENTS ARE OVER HEATING.MANAGEMENT IS AWARE AND HAS NOTRESPONDED.</t>
  </si>
  <si>
    <t>MULTIPLE VIOLATIONS TO INCLUDE BUT NOT LIMITED TO; ELECTRICAL ISSUES FROM THE OUTLET IN THE LIVING ROOM CAUSING TRIPS OF POWER IN THE LAUNDRY AREA, THE BATHROOM DOWNSTAIRS, KITCHEN, DINING AREA. HEATER NOT WORKING IN MIDDLE BEDROOM, WATER INTRUSION INTO THE DINING AREA FROM OUTSIDE WATER SPIGOT ETC,</t>
  </si>
  <si>
    <t>3206 SW GRAHAM ST</t>
  </si>
  <si>
    <t>HTTPS://SERVICES.SEATTLE.GOV/PORTAL/CUSTOMIZE/LINKTORECORD.ASPX?ALTID=1057146-VI</t>
  </si>
  <si>
    <t>(47.54681583, -122.3738412)</t>
  </si>
  <si>
    <t>1057147-VI</t>
  </si>
  <si>
    <t>NO VENTILATION IN THE BATHROOM AND NO SMOKE OR CARBON ALARMS.</t>
  </si>
  <si>
    <t>HBMC VIOLATION.</t>
  </si>
  <si>
    <t>HTTPS://SERVICES.SEATTLE.GOV/PORTAL/CUSTOMIZE/LINKTORECORD.ASPX?ALTID=1057147-VI</t>
  </si>
  <si>
    <t>1057151-VI</t>
  </si>
  <si>
    <t>I AM CURRENTLY RESIDING AT A RENTAL PROPERTY LOCATED AT 3045 GARLOUGH AVENUE SW. SINCE MOVING IN, I HAVE BECOME AWARE OF MANY ISSUES AFFECTING THE LIVABILITY AND FUNCTIONALITY OF THE HOUSE. THESE INCLUDE MAJOR ISSUES RELATED TO WIRING, PLUMBING, AND VENTILATION. THE PROPERTY WAS NOT REGISTERED WITH THE SEATTLE DEPARTMENT OF CONSTRUCTION AND INSPECTIONS (SDCI) AT THE TIME THAT I MOVED IN. ALTHOUGH IT HAS SINCE BEEN REGISTERED, IT HAS NEVER BEEN INSPECTED BY SDCI. GIVEN THE QUANTITY OF ISSUES</t>
  </si>
  <si>
    <t>3045 GARLOUGH AVE SW</t>
  </si>
  <si>
    <t>HTTPS://SERVICES.SEATTLE.GOV/PORTAL/CUSTOMIZE/LINKTORECORD.ASPX?ALTID=1057151-VI</t>
  </si>
  <si>
    <t>(47.57622571, -122.39696326)</t>
  </si>
  <si>
    <t>1057153-VI</t>
  </si>
  <si>
    <t>HOUSING VIOLATION IN-OPERABLE HOT WATER TANKDISCONTINUE ROOMS IN THE BASEMENT AS  SLEEPING ROOMS</t>
  </si>
  <si>
    <t>HTTPS://SERVICES.SEATTLE.GOV/PORTAL/CUSTOMIZE/LINKTORECORD.ASPX?ALTID=1057153-VI</t>
  </si>
  <si>
    <t>1057156-VI</t>
  </si>
  <si>
    <t>PER ONLINE;LALLY COLUMNS HAVE EXPOSED AND RUSTED STEEL LATH AND PIPE.</t>
  </si>
  <si>
    <t>6701 24TH AVE NW</t>
  </si>
  <si>
    <t>HTTPS://SERVICES.SEATTLE.GOV/PORTAL/CUSTOMIZE/LINKTORECORD.ASPX?ALTID=1057156-VI</t>
  </si>
  <si>
    <t>(47.67787544, -122.38787674)</t>
  </si>
  <si>
    <t>1057165-VI</t>
  </si>
  <si>
    <t>THERE ARE RATS ALL AROUND OUTSIDE OF HOUSE AS WELL IN THE KITCHEN AREA. MY MAINTENANCE REQUESTS HAVE BEEN IGNORED AND MULTIPLE PEOPLE HAVE SEEN RATS INSIDE.A COMMON HIDING PLACE IS UNDER THE STOVE.THE LANDLORD IS AWARE OF THIS ISSUE</t>
  </si>
  <si>
    <t>RODENTS AND OTHER VIOLATIONS</t>
  </si>
  <si>
    <t>414 10TH AVE</t>
  </si>
  <si>
    <t>HTTPS://SERVICES.SEATTLE.GOV/PORTAL/CUSTOMIZE/LINKTORECORD.ASPX?ALTID=1057165-VI</t>
  </si>
  <si>
    <t>(47.60568316, -122.3191844)</t>
  </si>
  <si>
    <t>1057168-VI</t>
  </si>
  <si>
    <t>PROBLEMS WITH WATER ALL APPLIANCES DON'T WORK. WATER WORKS OFF AND ON NEVER CONSISTENT. TOILET DOESN'T FLUSH. WHEN IT DOES WORK WILL BURN HANDS. NEVER KNOWS WHEN WATER WILL BE WORKING. LANDLORD IS AWARE NOT FIXING WHAT ARE RIGHTS?</t>
  </si>
  <si>
    <t>1921 FRANKLIN PL E</t>
  </si>
  <si>
    <t>HTTPS://SERVICES.SEATTLE.GOV/PORTAL/CUSTOMIZE/LINKTORECORD.ASPX?ALTID=1057168-VI</t>
  </si>
  <si>
    <t>(47.63642021, -122.32413093)</t>
  </si>
  <si>
    <t>1057170-VI</t>
  </si>
  <si>
    <t>ON OCTOBER 4 MY NEIGHBORS PIPES BACKED UP AND CAUSED A HUGE LEAK INTO THE FLOORS UNDER BOTH OF OUR APARTMENTS. NOTHING HAS BEEN DONE ABOUT THIS FROM THE APARTMENT BUILDING, AND MY DEHUMIDIFIER IS STILL PULLING 2 GALLONS OF WATER EVERY SINGLE DAY. IT'S BEEN THREE WEEKS AND THE LIVING SITUATION IS UNTENABLE. THE MOLD IS PROBABLY OUT OF CONTROL, AND YOU CAN SMELL IT WHEN YOU ENTER THE HALLWAY ON THE FIRST FLOOR.</t>
  </si>
  <si>
    <t>HMBC - MINIMAL VIOLATIONS</t>
  </si>
  <si>
    <t>1718 MELROSE AVE</t>
  </si>
  <si>
    <t>HTTPS://SERVICES.SEATTLE.GOV/PORTAL/CUSTOMIZE/LINKTORECORD.ASPX?ALTID=1057170-VI</t>
  </si>
  <si>
    <t>(47.61760046, -122.32760387)</t>
  </si>
  <si>
    <t>1057173-VI</t>
  </si>
  <si>
    <t>LEAK AND MOLD ADVICE ON OPTIONS ON MOVING</t>
  </si>
  <si>
    <t>KITCHEN CEILING LEAK</t>
  </si>
  <si>
    <t>404 TERRY AVE</t>
  </si>
  <si>
    <t>HTTPS://SERVICES.SEATTLE.GOV/PORTAL/CUSTOMIZE/LINKTORECORD.ASPX?ALTID=1057173-VI</t>
  </si>
  <si>
    <t>(47.60486119, -122.32225015)</t>
  </si>
  <si>
    <t>1057206-VI</t>
  </si>
  <si>
    <t>THE BUILDING HAS HADNO HEAT FOR THE PASTWEEK.  MANAGEMENTSAYS THEY AREWAITING ON PARTS.</t>
  </si>
  <si>
    <t>11/28/23 HEAT RESTORED TO ALL UNITS</t>
  </si>
  <si>
    <t>1736 SUMMIT AVE</t>
  </si>
  <si>
    <t>HTTPS://SERVICES.SEATTLE.GOV/PORTAL/CUSTOMIZE/LINKTORECORD.ASPX?ALTID=1057206-VI</t>
  </si>
  <si>
    <t>(47.61745294, -122.32538811)</t>
  </si>
  <si>
    <t>1057229-VI</t>
  </si>
  <si>
    <t>HOUSING - MOLD ISSUE CABINET DOORS FALLING OFF, BATHROOM WINDOW IS CRACKED ALSO HAS MOLD ISSUE LANDLORD AWARE OF ISSUES NOT ADDRESSING THE PROBLEM POTA - RENT INCREASE</t>
  </si>
  <si>
    <t>7325 47TH AVE SW</t>
  </si>
  <si>
    <t>HTTPS://SERVICES.SEATTLE.GOV/PORTAL/CUSTOMIZE/LINKTORECORD.ASPX?ALTID=1057229-VI</t>
  </si>
  <si>
    <t>(47.53730948, -122.39327807)</t>
  </si>
  <si>
    <t>1057231-VI</t>
  </si>
  <si>
    <t>ROACH INFESTATION</t>
  </si>
  <si>
    <t>VIOLATIONS OBSERVED WERE RIGHT REAR EYE ON STOVE NOT WORKING, HOLE IN TUB/SHOWER SURROUND AND INTERCOM SYSTEM IS NOT WORKING.</t>
  </si>
  <si>
    <t>6512 35TH AVE SW</t>
  </si>
  <si>
    <t>HTTPS://SERVICES.SEATTLE.GOV/PORTAL/CUSTOMIZE/LINKTORECORD.ASPX?ALTID=1057231-VI</t>
  </si>
  <si>
    <t>(47.54425167, -122.37611866)</t>
  </si>
  <si>
    <t>1057235-VI</t>
  </si>
  <si>
    <t>PER ONLINE;I HAVE BEEN LIVING IN THE FAIRMONT APARTMENT COMPLEX FOR GOING ON 3 YEARS. MY WINDOWS AND LOCKS NEED REPLACED IN MY APARTMENT AS MY APARTMENT UNIT HAS BEEN BROKEN INTO AN UNCOUNTABLE NUMBER OF TIMES. THE UTTER LACK OF CARE FOR SAFETY IN THIS BUILDING IS DESPICABLE. I HAVE REQUESTED A NEW LOCK ON MY DOOR SO MANY TIMES THROUGHOUT MY ENTIRE TIME WHILE LIVING HERE. MY APARTMENT HAS CLEARLY BEEN BROKEN INTO NUMEROUS TIMES AND ALSO MY WINDOW DOESN'T EVEN LOCK FR</t>
  </si>
  <si>
    <t>VIOLATION OBSERVED WAS A BROKEN LATCH FOR A WINDOW NEXT TO THE FIRE ESCAPE IN THE DINING AREA.</t>
  </si>
  <si>
    <t>1907 1ST AVE</t>
  </si>
  <si>
    <t>HTTPS://SERVICES.SEATTLE.GOV/PORTAL/CUSTOMIZE/LINKTORECORD.ASPX?ALTID=1057235-VI</t>
  </si>
  <si>
    <t>(47.61033808, -122.34184996)</t>
  </si>
  <si>
    <t>1057236-VI</t>
  </si>
  <si>
    <t>POWER OUT IN MULTIPLE ROOMS IN UNIT.</t>
  </si>
  <si>
    <t>HOUSING VIOLATION2/11/24 VOLUNTARY COMPLIANCE THE ISSUE RESOLVED.</t>
  </si>
  <si>
    <t>2200 SW BARTON ST</t>
  </si>
  <si>
    <t>HTTPS://SERVICES.SEATTLE.GOV/PORTAL/CUSTOMIZE/LINKTORECORD.ASPX?ALTID=1057236-VI</t>
  </si>
  <si>
    <t>(47.52122419, -122.36273359)</t>
  </si>
  <si>
    <t>1057237-VI</t>
  </si>
  <si>
    <t>I LIVE AT 2200 SW BARTON ST, APT 405. MY DRYER HAS NOT WORKED PROPERLY SINCE I MOVED IN ON JUNE 30TH 2023. IT DOESN'T EMIT HEAT SO IT TAKES HOURS TO DRY CLOTHES. IT IS ALSO VERY NOISY. INSPECTOR KIMBALL OWENS CAME BY MY APARTMENT TODAY TO INSPECT IT.</t>
  </si>
  <si>
    <t>HOUSING VIOLATION IN-OPERABLE DRYER2/15/24 OBSERVED COMPLIANCE ACHIEVED</t>
  </si>
  <si>
    <t>HTTPS://SERVICES.SEATTLE.GOV/PORTAL/CUSTOMIZE/LINKTORECORD.ASPX?ALTID=1057237-VI</t>
  </si>
  <si>
    <t>1057250-VI</t>
  </si>
  <si>
    <t>NO HEAT SINCE 4AMTHIS MORNING, CAN'TREACH MANAGEMENT.</t>
  </si>
  <si>
    <t>NO HEAT RR</t>
  </si>
  <si>
    <t>HTTPS://SERVICES.SEATTLE.GOV/PORTAL/CUSTOMIZE/LINKTORECORD.ASPX?ALTID=1057250-VI</t>
  </si>
  <si>
    <t>1057253-VI</t>
  </si>
  <si>
    <t>GREEN BUILDING STANDARD NOT FULLY MET FOR SFR UNDER 6910851-CN</t>
  </si>
  <si>
    <t>CONSTRUCT NORTH SINGLE-FAMILY DWELLING, PER PLANS (ESTABLISH USE AS TOWNHOUSE AND SINGLE-FAMILY DWELLING AND CONSTRUCT A TWO-FAMILY DWELLING AND A SINGLE-FAMILY RESIDENCE (SFR), PER PLANS. REVIEWS AND PROCESSING FOR 2 RECORDS UNDER 6904933)</t>
  </si>
  <si>
    <t>831 NW 53RD ST</t>
  </si>
  <si>
    <t>HTTPS://SERVICES.SEATTLE.GOV/PORTAL/CUSTOMIZE/LINKTORECORD.ASPX?ALTID=1057253-VI</t>
  </si>
  <si>
    <t>(47.66697351, -122.36769166)</t>
  </si>
  <si>
    <t>1057254-VI</t>
  </si>
  <si>
    <t>GREEN BUILDING STANDARD NOT FULLY MET FOR SFR</t>
  </si>
  <si>
    <t>CONSTRUCT NEW NORTH SINGLE FAMILY RESIDENCE, PER PLAN (ESTABLISH USE AS SINGLE FAMILY AND TOWNHOUSE AND CONSTRUCT (1) SINGLE FAMILY RESIDENCE AND (1) TWO FAMILY DWELLING, REVIEW AND PROCESS FOR 2 CN'S UNDER 6903689-CN)</t>
  </si>
  <si>
    <t>837 NW 53RD ST</t>
  </si>
  <si>
    <t>HTTPS://SERVICES.SEATTLE.GOV/PORTAL/CUSTOMIZE/LINKTORECORD.ASPX?ALTID=1057254-VI</t>
  </si>
  <si>
    <t>(47.66697683, -122.36788394)</t>
  </si>
  <si>
    <t>1057267-VI</t>
  </si>
  <si>
    <t>NO HEAT - TENANT RIGHTS</t>
  </si>
  <si>
    <t>9203 16TH AVE SW</t>
  </si>
  <si>
    <t>HTTPS://SERVICES.SEATTLE.GOV/PORTAL/CUSTOMIZE/LINKTORECORD.ASPX?ALTID=1057267-VI</t>
  </si>
  <si>
    <t>(47.52084197, -122.35544209)</t>
  </si>
  <si>
    <t>1057269-VI</t>
  </si>
  <si>
    <t>UNIT IS INFESTED WITH ROACHES EVERYWHERE, COMING THROUGH THE WALLS. LANDLORD HIRED SOMEONE TO SPRAY NOT A PROFESSIONAL, DIDN'T DO A GOOD JOB. ROACHES STILL PRESENT. OUTLETS IN UNIT DON'T WORK OWNER IS SLOW TO FIX ISSUES OR WON'T FIX AT ALL. TENANT ALSO RECEIVED A RENT INCREASE IN AUGUST ON A 1YR LEASE. WHAT ARE RIGHTS?  UPDATE 11/2/23 LJ 30 DAY NOTICE PAY $1000 BY 12/1/23 RENT INCREASE</t>
  </si>
  <si>
    <t>EVIDENCE OF A ROACH INFESTATION IN THE UNIT.</t>
  </si>
  <si>
    <t>147 N 132ND ST</t>
  </si>
  <si>
    <t>HTTPS://SERVICES.SEATTLE.GOV/PORTAL/CUSTOMIZE/LINKTORECORD.ASPX?ALTID=1057269-VI</t>
  </si>
  <si>
    <t>(47.72482424, -122.35672964)</t>
  </si>
  <si>
    <t>1057273-VI</t>
  </si>
  <si>
    <t>TRASH PILING SINCE 8/31, NO WHERE TO DUMP TRASH, BINS RUMMAGED THROUGH AND TRASH IS ALL OVER THE PREMISES. PAINT PEELING OFF BUILDING. FOUL SMELL COMING FROM UNCLEAN COMMON AREAS BEING UNADDRESSED BY PROPERTY MANAGEMENT. MAIN DOORS TO BUILDING LEAKING AND NOT FUNCTIONING PROPERLY. PAINT PEELING FROM BALCONIES ONTO TENANTS BELOW. COMMON AREA APPLIANCES NOT FIXED WITH NUMEROUS COMPLAINTS. BROKEN MAILBOXES GONE UNFIXED FOR MONTHS. GENERAL DECAYING OF ENTIRE BUILDING. INSIDE APARTMENT, ROTTING CA</t>
  </si>
  <si>
    <t>8732 PHINNEY AVE N</t>
  </si>
  <si>
    <t>HTTPS://SERVICES.SEATTLE.GOV/PORTAL/CUSTOMIZE/LINKTORECORD.ASPX?ALTID=1057273-VI</t>
  </si>
  <si>
    <t>(47.69340143, -122.35362376)</t>
  </si>
  <si>
    <t>1057276-VI</t>
  </si>
  <si>
    <t>NO ELECTRICAL SERVICE TO 16 UNITS.</t>
  </si>
  <si>
    <t>HTTPS://SERVICES.SEATTLE.GOV/PORTAL/CUSTOMIZE/LINKTORECORD.ASPX?ALTID=1057276-VI</t>
  </si>
  <si>
    <t>1057283-VI</t>
  </si>
  <si>
    <t>HOUSING - HBMC VIOLATIONS</t>
  </si>
  <si>
    <t>HTTPS://SERVICES.SEATTLE.GOV/PORTAL/CUSTOMIZE/LINKTORECORD.ASPX?ALTID=1057283-VI</t>
  </si>
  <si>
    <t>1057284-VI</t>
  </si>
  <si>
    <t>RR EO NO HEAT</t>
  </si>
  <si>
    <t>HTTPS://SERVICES.SEATTLE.GOV/PORTAL/CUSTOMIZE/LINKTORECORD.ASPX?ALTID=1057284-VI</t>
  </si>
  <si>
    <t>1057294-VI</t>
  </si>
  <si>
    <t>RRIO INSPECTION TOOK PLACE IN 2022, THE INSPECTION FAILED. PROPERTY IS NOW UNDER NEW OWNERSHIP AND NOTHING HAS BEEN DONE TO FIX ISSUES THAT WERE REPORTED WERE NEVER FIXED. WINDOWS FAILED RRIO INSPECTION. NEW MANAGEMENT REFUSES TO FIX WINDOWS, TENANT WANTS AN INSPECTOR TO COME INVESTIGATE CODE VIOLATIONS</t>
  </si>
  <si>
    <t>2023 DEC 02 12:00:00 AM</t>
  </si>
  <si>
    <t>HTTPS://SERVICES.SEATTLE.GOV/PORTAL/CUSTOMIZE/LINKTORECORD.ASPX?ALTID=1057294-VI</t>
  </si>
  <si>
    <t>1057296-VI</t>
  </si>
  <si>
    <t>CONSTRUCT SFR WITH AADU, THIS PERMIT [ESTABLISH USE AS SINGLE FAMILY RESIDENCE (SFR) WITH ATTACHED ACCESSORY DWELLING UNIT (AADU) AND DETACHED ACCESSORY DWELLING UNIT (DADU) AND CONSTRUCT AS SINGLE AND TWO-FAMILY DWELLINGS, PER PLAN; REVIEW AND PROCESS FOR TWO RECORDS UNDER 6876114-CN].</t>
  </si>
  <si>
    <t>HTTPS://SERVICES.SEATTLE.GOV/PORTAL/CUSTOMIZE/LINKTORECORD.ASPX?ALTID=1057296-VI</t>
  </si>
  <si>
    <t>1057298-VI</t>
  </si>
  <si>
    <t>I HAVE NO HEAT AND NOELECTRICITY.</t>
  </si>
  <si>
    <t>HEATER PARTIALLY INOPERABLE, MISSING SMOKE ALARM, MISSING CARBON ALARM, COMBUSTIBLES NEAR HEAT SOURCE</t>
  </si>
  <si>
    <t>HTTPS://SERVICES.SEATTLE.GOV/PORTAL/CUSTOMIZE/LINKTORECORD.ASPX?ALTID=1057298-VI</t>
  </si>
  <si>
    <t>1057306-VI</t>
  </si>
  <si>
    <t>HOUSING INVESTIGATION PER SPD.</t>
  </si>
  <si>
    <t>12045 AURORA AVE N</t>
  </si>
  <si>
    <t>HTTPS://SERVICES.SEATTLE.GOV/PORTAL/CUSTOMIZE/LINKTORECORD.ASPX?ALTID=1057306-VI</t>
  </si>
  <si>
    <t>(47.71739994, -122.34586995)</t>
  </si>
  <si>
    <t>1057311-VI</t>
  </si>
  <si>
    <t>WE HAVE NO CONTROLOVER THE THERMOSTAT,IT'S EITHER 90 DEGREES ORFREEZING COLD.MANAGEMENT SAYSTHE ISSUE WON'T BE ADDRESSED.  WHATARE MY RIGHTS?</t>
  </si>
  <si>
    <t>HTTPS://SERVICES.SEATTLE.GOV/PORTAL/CUSTOMIZE/LINKTORECORD.ASPX?ALTID=1057311-VI</t>
  </si>
  <si>
    <t>1057316-VI</t>
  </si>
  <si>
    <t>MOLD/MILDEW CONCERNSAND DECK IS UNSAFE.</t>
  </si>
  <si>
    <t>10757 GREENWOOD AVE N</t>
  </si>
  <si>
    <t>HTTPS://SERVICES.SEATTLE.GOV/PORTAL/CUSTOMIZE/LINKTORECORD.ASPX?ALTID=1057316-VI</t>
  </si>
  <si>
    <t>(47.70847788, -122.35594594)</t>
  </si>
  <si>
    <t>1057324-VI</t>
  </si>
  <si>
    <t>RENTAL PROPERTY WHEREI RESIDE HAS SERIOUS HOUSING CONCERNS.NO INGRESS, REGRESS,STAIRS DETERIORATED,BROKEN CONCRETE ONPATIO SLAB, BACKDECK UNEVEN ANDFURNACE CONCERNS.</t>
  </si>
  <si>
    <t>VIOLATION OBSERVED INCLUDING BUT NOT LIMITED TOO; FRONT DOOR NOT SECURE, TWO DOORS NEEDING KEYLESS DEAD BOLTS, REPAIR HOLES IN CEILING OF GARAGE, ETC.</t>
  </si>
  <si>
    <t>5717 SW HANFORD ST</t>
  </si>
  <si>
    <t>HTTPS://SERVICES.SEATTLE.GOV/PORTAL/CUSTOMIZE/LINKTORECORD.ASPX?ALTID=1057324-VI</t>
  </si>
  <si>
    <t>(47.57564776, -122.40626366)</t>
  </si>
  <si>
    <t>1057329-VI</t>
  </si>
  <si>
    <t>STAIRS AT THE RENTAL AREROTTING. LANDLORD ISAWARE, BUT DOESN'TSEEM TO HAVE APLAN OF REPAIR.</t>
  </si>
  <si>
    <t>OBSERVED SEVERAL STAIRS ROTTING ON EXTERIOR STAIRWELL AT THE BACK OF THE RESIDENCE.</t>
  </si>
  <si>
    <t>3041 CALIFORNIA AVE SW</t>
  </si>
  <si>
    <t>HTTPS://SERVICES.SEATTLE.GOV/PORTAL/CUSTOMIZE/LINKTORECORD.ASPX?ALTID=1057329-VI</t>
  </si>
  <si>
    <t>(47.57576049, -122.38716491)</t>
  </si>
  <si>
    <t>1057355-VI</t>
  </si>
  <si>
    <t>TENANT IS REQUESTING AN INSPECTOR TO COME OUT DUE TO THE CONCERNS OF FIRE AND HOW THE WIRING IS DONE.</t>
  </si>
  <si>
    <t>HTTPS://SERVICES.SEATTLE.GOV/PORTAL/CUSTOMIZE/LINKTORECORD.ASPX?ALTID=1057355-VI</t>
  </si>
  <si>
    <t>1057356-VI</t>
  </si>
  <si>
    <t>UNFORTUNATELY, THERE ARE SO MANY MAINTENANCE AND SAFETY ISSUES AT THE HOUSE I RENT AND LIVE AT WITH MY CHILD I COULD NOT POSSIBLY LIST THEM ALL. LANDLORD HAS DEFERRED MAINTENANCE ON APPLIANCES AND FIXTURES AND HAS FAILED TO MAKE REPAIRS ON LANDLORD-PROVIDED APPLIANCES. NECESSARY REPAIRS THAT SHOULD HAVE BEEN MADE PRIOR TO MY MOVE-IN, AND THAT I HAVE ASKED TO BE FIXED, ARE STILL NOT ADDRESSED. DESPITE MY PROACTIVE AND CONSTANT COMMUNICATION WITH MY LANDLORD ASKING HIM TO REMEDY GLARING SAFETY IS</t>
  </si>
  <si>
    <t>5015 WOODLAWN AVE N</t>
  </si>
  <si>
    <t>HTTPS://SERVICES.SEATTLE.GOV/PORTAL/CUSTOMIZE/LINKTORECORD.ASPX?ALTID=1057356-VI</t>
  </si>
  <si>
    <t>(47.66564041, -122.33877052)</t>
  </si>
  <si>
    <t>1057376-VI</t>
  </si>
  <si>
    <t>THE SECOND FLOOR OF THE BUILDING ONLY HAS ONE FIRE EXTINGUISHER, AND THAT EXTINGUISHER WAS LAST SERVICED IN 2016. (NO EXTINGUISHERS OR SPRINKLER SYSTEMS ARE IN THE INDIVIDUAL UNITS) THE LANDLORD HAS BEEN TOLD THIS MULTIPLE TIMES OVER MULTIPLE MONTHS AND WON'T DO ANYTHING. I AM PRETTY SURE THE INDIVIDUAL UNITS IN MOST OR ALL OF THE APARTMENTS DO NOT HAVE SMOKE/CO DETECTORS IN ALL THE REQUIRED LOCATIONS.</t>
  </si>
  <si>
    <t>VIOLATION OBSERVED INCLUDING BUT LIMITED TO MISSING RETURNS ON STAIRS IN COMMON AREA, HOLES IN WALL ABOVE ELECTRICAL PANEL, STAIRS OFF OF 47TH IS MISSING GUARDRAILS AND INTERMEDIATE RAILS, ETC.</t>
  </si>
  <si>
    <t>4700 SW OTHELLO ST</t>
  </si>
  <si>
    <t>HTTPS://SERVICES.SEATTLE.GOV/PORTAL/CUSTOMIZE/LINKTORECORD.ASPX?ALTID=1057376-VI</t>
  </si>
  <si>
    <t>(47.53817184, -122.39325501)</t>
  </si>
  <si>
    <t>1057380-VI</t>
  </si>
  <si>
    <t>TENANT HAS HAD SEVERAL ISSUES IN PROPERTY. FOUNDATION IS DAMAGED. REFRIGERATOR HASN'T WORKED IN A YEAR, STOVE DOESN'T WORK PROPERLY. HAS HAD 5 FLOODS OVER TIME PIPES HAVE BUSTED AND 2 GAS LEAKS. MOLD IS EVERYWHERE ALL THROUGHOUT PROPERTY AND ON PERSONAL ITEMS. FECES COMING THROUGH TOILET AND SINK TENANT HAS REPEATEDLY CLEANED UP NOTHING BEING DONE. HAS HAD HIGH WATER BILLS DUE TO PIPE LEAKING PLACE IS UNLIVABLE WHAT ARE RIGHTS? UPDATE 2/6: UNIT FLOODED AGAIN, MOLD AND SEWAGE BACKED UP.</t>
  </si>
  <si>
    <t>HOUSING/POTA COMPLAINT - PRE-REG 001-0008930</t>
  </si>
  <si>
    <t>HTTPS://SERVICES.SEATTLE.GOV/PORTAL/CUSTOMIZE/LINKTORECORD.ASPX?ALTID=1057380-VI</t>
  </si>
  <si>
    <t>1057382-VI</t>
  </si>
  <si>
    <t>THE CEILING HAS LEAKED IN TWO DIFFERENT ROOMS, AND IT HAS BEEN 5 WEEKS SINCE THE FIRST LEAK. THE ROOM WITH MORE SEVERITY HAS BROWN LIQUID LEAKING IN MULTIPLE SPOTS, GETTING ON CURTAINS AND THE FLOOR. THERE ARE ALSO POCKETS OF WATER TRAPPED UNDER THE PAINT, CAUSING THE PAINT TO BUBBLE AND PEEL. WE HAVE CONTACTED THE LANDLORD IMMEDIATELY AFTER EACH LEAK BUT HE HAS BEEN PUTTING OFF REPAIRS, AND HAS GIVEN NO CLEAR TIMELINE/INTENTION OF REPAIR.</t>
  </si>
  <si>
    <t>HOUSING CODE VIOLATION - CEILING LEAKING</t>
  </si>
  <si>
    <t>HTTPS://SERVICES.SEATTLE.GOV/PORTAL/CUSTOMIZE/LINKTORECORD.ASPX?ALTID=1057382-VI</t>
  </si>
  <si>
    <t>1057390-VI</t>
  </si>
  <si>
    <t>12/12/23 - RECEIVED LETTER DATED 12/8/23 FROM ATTY JAMES WOODEN REQUESTING A HOUSING INSPECTION ON TENANTS' BEHALF OF UNIT 615 OF THE WILSONIAN APARTMENTS.  ALLEGED UNIT IS NOT WEATHERTIGHT AS THERE IS UNABATED LEAKAGE OF RAINWATER INTO THE UNIT DURING PERIODS OF RAIN.</t>
  </si>
  <si>
    <t>WATER INTRUSION/WATER DAMAGED WALLS AND CEILING/DOWN ELEVATORS</t>
  </si>
  <si>
    <t>4710 UNIVERSITY WAY NE</t>
  </si>
  <si>
    <t>HTTPS://SERVICES.SEATTLE.GOV/PORTAL/CUSTOMIZE/LINKTORECORD.ASPX?ALTID=1057390-VI</t>
  </si>
  <si>
    <t>(47.66321856, -122.31267151)</t>
  </si>
  <si>
    <t>1057395-VI</t>
  </si>
  <si>
    <t>MISSING GUARDRAIL/ WINDOW EGRESS IN BEDROOMS</t>
  </si>
  <si>
    <t>HTTPS://SERVICES.SEATTLE.GOV/PORTAL/CUSTOMIZE/LINKTORECORD.ASPX?ALTID=1057395-VI</t>
  </si>
  <si>
    <t>1057397-VI</t>
  </si>
  <si>
    <t>EO - NO HEAT MOLD ISSUE DUE TO ROOF LEAK, RUST SPOTS IN BEDROOM &amp; LIVING POTA, TENANT RIGHTS - LANDLORD WILL NOT FIX ANY OF THE ISSUES I HAVE COMPLAINED ABOUT HE IS AWARE OF ALL THE PROBLEMS IN MY UNIT IS NOT ADDRESSING THEM PM IS STATING NOTHING IS GETTING FIXED BECAUSE MAINTENANCE CANNOT GET AHOLD OF ME WHICH IS NOT TRUE THE PERSON HAS NEVER CALLED HE SHOWED UP ONCE TO FIX SOMETHING AND IT RESULTED IN A NO-SHOW OPAL MGMT GROUP CONTACT: VARNIA NALIK (PM)(425) 877-5093(972) 567-</t>
  </si>
  <si>
    <t>-HOUSING CODE VIOLATIONS</t>
  </si>
  <si>
    <t>801 NW 54TH ST</t>
  </si>
  <si>
    <t>HTTPS://SERVICES.SEATTLE.GOV/PORTAL/CUSTOMIZE/LINKTORECORD.ASPX?ALTID=1057397-VI</t>
  </si>
  <si>
    <t>(47.66764129, -122.36651992)</t>
  </si>
  <si>
    <t>1057408-VI</t>
  </si>
  <si>
    <t>CALLER STATED SHE CALLED COMPLAINT LINE WED 11/29/23 APPROX.11:56AM NO-ONE HAS A RECORD OF THIS CALL BEING PLACED PROCESSING COMPLAINT TODAY 12/6/23HOUSING, RECENT FIRE IN UNIT NEED INSPECTIONPOTA, LANDLORD ENTRY CONSTRUCTION STARTED WITHOUT KNOWLEDGE</t>
  </si>
  <si>
    <t>4329 15TH AVE S</t>
  </si>
  <si>
    <t>HTTPS://SERVICES.SEATTLE.GOV/PORTAL/CUSTOMIZE/LINKTORECORD.ASPX?ALTID=1057408-VI</t>
  </si>
  <si>
    <t>(47.56434463, -122.31391881)</t>
  </si>
  <si>
    <t>1057409-VI</t>
  </si>
  <si>
    <t>HOUSING-CODE VIOLATIONS</t>
  </si>
  <si>
    <t>HTTPS://SERVICES.SEATTLE.GOV/PORTAL/CUSTOMIZE/LINKTORECORD.ASPX?ALTID=1057409-VI</t>
  </si>
  <si>
    <t>1057432-VI</t>
  </si>
  <si>
    <t>HTTPS://SERVICES.SEATTLE.GOV/PORTAL/CUSTOMIZE/LINKTORECORD.ASPX?ALTID=1057432-VI</t>
  </si>
  <si>
    <t>1057449-VI</t>
  </si>
  <si>
    <t>HOT WATER HEATER HASBEEN BROKEN SINCE11/29 AND A THERE ISA LEAK FROM THE UPSTAIRS UNIT BATHROOM.  NEITHERISSUE HAS BEENADDRESSED.</t>
  </si>
  <si>
    <t>1100 5TH AVE N</t>
  </si>
  <si>
    <t>HTTPS://SERVICES.SEATTLE.GOV/PORTAL/CUSTOMIZE/LINKTORECORD.ASPX?ALTID=1057449-VI</t>
  </si>
  <si>
    <t>(47.62925231, -122.34724274)</t>
  </si>
  <si>
    <t>1057455-VI</t>
  </si>
  <si>
    <t>CALLER SAYS KITCHEN,BATHROOM AND DININGAREA HAVE BEENFLOODING SINCE OCT.LANDLORD HAS NOTADDRESSED BECAUSETHE PROPERTY ISBEING SOLD. HE ISSTILL LIVING IN THE UNIT.</t>
  </si>
  <si>
    <t>12-26-23 AD - OBSERVED WATER UNDERNEATH THE LINOLEUM FLOORING IN THE KITCHEN AND CARPETING IN THE LIVING ROOM.</t>
  </si>
  <si>
    <t>HTTPS://SERVICES.SEATTLE.GOV/PORTAL/CUSTOMIZE/LINKTORECORD.ASPX?ALTID=1057455-VI</t>
  </si>
  <si>
    <t>1057466-VI</t>
  </si>
  <si>
    <t>RENT INCREASE 10%+ WITH NO EDRA COVERSHEET FOR A SUBSIDY UNIT. HBMC + RRIO CONCERNS.</t>
  </si>
  <si>
    <t>2850 NW 56TH ST</t>
  </si>
  <si>
    <t>HTTPS://SERVICES.SEATTLE.GOV/PORTAL/CUSTOMIZE/LINKTORECORD.ASPX?ALTID=1057466-VI</t>
  </si>
  <si>
    <t>(47.66965536, -122.39490821)</t>
  </si>
  <si>
    <t>1057474-VI</t>
  </si>
  <si>
    <t>SINCE 2021, REDSIDE PARTNERS, LLC HAS FAILED TO MAINTAIN PROPER HEATING AND FIRE ALARM SYSTEMS AS PER 59.18.060 OF THE LANDLORD AND TENANT LEGISLATURE AT 6820 OSWEGO PL NE, SEATTLE, WA 98115 (CANOPY APARTMENTS). INDIVIDUAL UNITS ARE UNABLE TO MAINTAIN HEAT ABOVE 58 DEGREES FAHRENHEIT, SEPT-JUN, AND HALLWAYS ARE DROPPING BELOW 40 DEGREES FAHRENHEIT. REPAIR TIMES HAVE EXCEEDED THE 24-HOUR REQUIREMENT TO PROVIDE ADEQUATE HEATING. MANAGEMENT HAS RESPONDED BY MAXING OUT THE TEMPERATURE ON THE BUILDI</t>
  </si>
  <si>
    <t>HTTPS://SERVICES.SEATTLE.GOV/PORTAL/CUSTOMIZE/LINKTORECORD.ASPX?ALTID=1057474-VI</t>
  </si>
  <si>
    <t>1057475-VI</t>
  </si>
  <si>
    <t>MY UNIT DOES NOT HAVE A WORKING HEATING UNIT, I FIRST CONTACTED MY PROPERTYMANAGER ABOUT IT ON SEPTEMBER 18TH AND I MADE MY FIRST MAINTENANCE REQUEST ON SEPTEMBER 18TH 2023, AND IT STILL HAS YET TO BE FIXED. I HAVE MADE 4 MAINTENANCE REQUESTS FOR THE UNIT TO BE FIXED, (9/18, 9/23, 10/15 AND 10/24) AND EACH HAVE RESULTED IN THE UNIT NOT BEING FIXED. THE FIRST TWO TIMES, THE MAINTENANCE WORKERS OR PROPERTY MANAGERS HAVE CHALKED UP THE ISSUE TO USER ERROR; THAT I DID NOT KNOW HOW TO USE A PILOT</t>
  </si>
  <si>
    <t>1812 E REPUBLICAN ST</t>
  </si>
  <si>
    <t>HTTPS://SERVICES.SEATTLE.GOV/PORTAL/CUSTOMIZE/LINKTORECORD.ASPX?ALTID=1057475-VI</t>
  </si>
  <si>
    <t>(47.62338014, -122.30787792)</t>
  </si>
  <si>
    <t>1057481-VI</t>
  </si>
  <si>
    <t>I'M FILING THIS COMPLAINT AS A TENANT OF POST ALLEY COURT.  THE ELEVATOR AT MY APARTMENT HAS BEEN OUT OF SERVICE SINCE AUGUST 26, 2023!! HAVING AN ELEVATOR IS PRETTY IMPORTANT. I LIVE ON THE 8TH FLOOR. I MOVED HERE BECAUSE OF THE LOCATION. IT WAS CONVENIENT. I WORK LITERALLY 4 MINUTES AWAY FROM MY APARTMENT. I DON'T HAVE A CAR SO, EVERYTHING I DO IS ON FOOT.  GETTING MY GROCERIES DELIVERED HAS BEEN HARD BECAUSE NO ONE WANTS TO CLIMB UP 8 FLIGHTS OF STAIRS. THIS ALSO LIMITS VISITORS. NOT TO MENT</t>
  </si>
  <si>
    <t>VIOLATION OBSERVED WAS A NON-WORKING ELEVATOR</t>
  </si>
  <si>
    <t>HTTPS://SERVICES.SEATTLE.GOV/PORTAL/CUSTOMIZE/LINKTORECORD.ASPX?ALTID=1057481-VI</t>
  </si>
  <si>
    <t>1057495-VI</t>
  </si>
  <si>
    <t>PER CSB: CALLING ON BEHALF OF 84-YEAR-OLD MOTHER-IN-LAW (MIL), LOIS FENSTEMAKER, WHO IS A WHEELCHAIR-BOUND INDIVIDUAL LIVING INDEPENDENTLY IN AN SHA BUILDING FOR THE DISABLED AND SENIORS. THERE IS NO ON-SITE PROPERTY MANAGER WHICH IS CONCERNING. SHE MENTIONED AN INCIDENT ON 9/25/23 WHEN THERE WAS A HUGE RAINSTORM, AROUND 1AM, WHERE WATER STARTED LEAKING INTO THE 3-STORY BUILDING; HER MIL LIVES ON THE 2ND FLOOR. SHE CALLED THREE TIMES THE BUILDING EMERGENCY NUMBER WITH NO ANSWER. SHE FINALLY REA</t>
  </si>
  <si>
    <t>1115 NW MARKET ST</t>
  </si>
  <si>
    <t>HTTPS://SERVICES.SEATTLE.GOV/PORTAL/CUSTOMIZE/LINKTORECORD.ASPX?ALTID=1057495-VI</t>
  </si>
  <si>
    <t>(47.66839473, -122.37156602)</t>
  </si>
  <si>
    <t>1057500-VI</t>
  </si>
  <si>
    <t>TOILET ISSUE HAS BEEN RESOLVED BUT OTHER HOUSING CONCERNS REMAIN.</t>
  </si>
  <si>
    <t>HOUSING VIOLATIONS- LEAKING ROOF, UNGROUNDED OUTLETS, WATER DAMAGED WALLS AND CABINET, ETC.</t>
  </si>
  <si>
    <t>11709 26TH AVE NE</t>
  </si>
  <si>
    <t>HTTPS://SERVICES.SEATTLE.GOV/PORTAL/CUSTOMIZE/LINKTORECORD.ASPX?ALTID=1057500-VI</t>
  </si>
  <si>
    <t>(47.7144231, -122.30069255)</t>
  </si>
  <si>
    <t>1057511-VI</t>
  </si>
  <si>
    <t>WE HAVE REPORTED OUR CENTRAL AIR AND HEATING AS NOT WORKING SINCE DECEMBER 15TH, 2023. WE FOLLOWED UP ON DECEMBER 27TH AND AGAIN LAST WEEK. WE STILL DO NOT HAVE HEAT. THEY PROVIDED US WITH 1 SPACE HEATER FOR A 2 STORY, 1000 SQ FT UNIT. WITH THE COLD FRONT COMING QUICKLY, WE NEED RELIABLE HEATING FOR OUR UNIT OR OTHER ACCOMMODATIONS UNTIL IT CAN BE FIXED. THERE HAS BEEN MINIMAL COMMUNICATION AND WE ARE LEFT WITHOUT ANY COMPENSATION OR SOLUTIONS.</t>
  </si>
  <si>
    <t>EO NO HEAT VIOLATION CONFIRMED NO HEAT FOR 3 UNITS1/24/24 OWNER INFORMED ME HEAT IS RESTORED COMPLETELY ON 1/23/24 AND I CONFIRMED WITH THE TENANT IT WAS RESTORED AND WILL BE CLOSING THIS CASE</t>
  </si>
  <si>
    <t>HTTPS://SERVICES.SEATTLE.GOV/PORTAL/CUSTOMIZE/LINKTORECORD.ASPX?ALTID=1057511-VI</t>
  </si>
  <si>
    <t>1057516-VI</t>
  </si>
  <si>
    <t>NO WATER REFERRED BY SPU - YELLOW LOCK HAS BEEN PLACE ON WATER METER SPU STATED THIS IS NOT THE TYPE OF LOCKED THEY USE TOLD TO CONTACT SDCI FOR AN INSPECTION</t>
  </si>
  <si>
    <t>REPAIR OR RESTORE: NO RUNNING WATER</t>
  </si>
  <si>
    <t>HTTPS://SERVICES.SEATTLE.GOV/PORTAL/CUSTOMIZE/LINKTORECORD.ASPX?ALTID=1057516-VI</t>
  </si>
  <si>
    <t>1057521-VI</t>
  </si>
  <si>
    <t>WINDOW SEALS HAVE FAILED, LEAKING WATER FROM OUTSIDE/CONDENSATION MOLD ISSUES PM IS AWARE OF THIS WILL ONLY WIPE OFF THE MOLD NOT ADDRESSING THE PROBLEM POTA, TENANT RIGHTS</t>
  </si>
  <si>
    <t>5035 15TH AVE NE</t>
  </si>
  <si>
    <t>HTTPS://SERVICES.SEATTLE.GOV/PORTAL/CUSTOMIZE/LINKTORECORD.ASPX?ALTID=1057521-VI</t>
  </si>
  <si>
    <t>(47.66596621, -122.31226501)</t>
  </si>
  <si>
    <t>1057531-VI</t>
  </si>
  <si>
    <t>NO WATER SINCE SATURDAY.  NO RESPONSE FROM MANAGEMENT</t>
  </si>
  <si>
    <t>EO RR - NO WATER</t>
  </si>
  <si>
    <t>HTTPS://SERVICES.SEATTLE.GOV/PORTAL/CUSTOMIZE/LINKTORECORD.ASPX?ALTID=1057531-VI</t>
  </si>
  <si>
    <t>1057534-VI</t>
  </si>
  <si>
    <t>PIPE BURST IN APARTMENT ON WEEKEND, WE HAVE NOT WATER OR ELECTRICITY AND IT SMELLS BAD.  MANAGEMENT WAS SUPPOSED TO HAVE SOMEONE ADDRESS THIS ISSUE TODAY, SO FAR NO ONE AS SHOWN.</t>
  </si>
  <si>
    <t>6101 RAINIER AVE S</t>
  </si>
  <si>
    <t>HTTPS://SERVICES.SEATTLE.GOV/PORTAL/CUSTOMIZE/LINKTORECORD.ASPX?ALTID=1057534-VI</t>
  </si>
  <si>
    <t>(47.5472833, -122.27709415)</t>
  </si>
  <si>
    <t>1057538-VI</t>
  </si>
  <si>
    <t>ELECTRICITY HAS BEEN WORKING INTERMITTENTLY SINCE NOV. 30.  THERE HAS BEEN 2 ELECTRICAL ASSESSMENTS AND IT WAS DETERMINED THAT THERE IS A LARGER PROBLEM THAN THE OWNER IS WILLING TO ADDRESS.  IT'S OFF AGAIN AND WE HAVE NO HEAT.</t>
  </si>
  <si>
    <t>AFTER REVIEWING THE PROPERTY, IT IS NOT A SEPARATE UNIT BUT A ROOM INSIDE A UNIT. SINCE THE HOUSE HAS HEAT AND ELECTRICAL WORKING IT IS NOT AN EO. I AM CLOSING THIS AND MAKING A SEPARATE HBMC VI TO ENFORCE THOSE ISSUES. CE</t>
  </si>
  <si>
    <t>5019 16TH AVE NE</t>
  </si>
  <si>
    <t>HTTPS://SERVICES.SEATTLE.GOV/PORTAL/CUSTOMIZE/LINKTORECORD.ASPX?ALTID=1057538-VI</t>
  </si>
  <si>
    <t>(47.6654735, -122.31114054)</t>
  </si>
  <si>
    <t>1057539-VI</t>
  </si>
  <si>
    <t>NO WATER POTA, TENANT RIGHT LANDLORD HAS NOT RESPONDED TO MY CALLS ABOUT WATER BEING SHUT OFF FOR PAST 2 DAYSFRANK LOBA: (332) 213-7393</t>
  </si>
  <si>
    <t>NO WATER EO</t>
  </si>
  <si>
    <t>131 21ST AVE E</t>
  </si>
  <si>
    <t>HTTPS://SERVICES.SEATTLE.GOV/PORTAL/CUSTOMIZE/LINKTORECORD.ASPX?ALTID=1057539-VI</t>
  </si>
  <si>
    <t>(47.61953995, -122.30504944)</t>
  </si>
  <si>
    <t>1057542-VI</t>
  </si>
  <si>
    <t>HOUSING - PRE.REG.#001-0002554 &amp; POTA</t>
  </si>
  <si>
    <t>HTTPS://SERVICES.SEATTLE.GOV/PORTAL/CUSTOMIZE/LINKTORECORD.ASPX?ALTID=1057542-VI</t>
  </si>
  <si>
    <t>1057554-VI</t>
  </si>
  <si>
    <t>HEATER NONFUNCTIONAL SINCE 11/2/23 DUE TO CARBON MONOXIDE EMISSIONS (CONFIRMED BY PSE). NO SIGNIFICANT PROGRESS HAS BEEN MADE ON REPAIRS IN THE LAST 2.5 MONTHS. INDOOR TEMPERATURE CURRENTLY 45F. SPACE HEATERS WERE PROVIDED BUT TEMP ONLY UP TO ~62F. MASSIVE WATER LEAK ON MONDAY 1/15/24, HOT WATER POURED OUT FOR ~1 HOUR. LARGE HOLE IN CEILING, PAINT AFFECTED AND BULGING, SIGNIFICANT WATER DAMAGE TO FLOOR AND WALLS.</t>
  </si>
  <si>
    <t>PERMANENT HEAT SOURCE IS NOT WORKING.</t>
  </si>
  <si>
    <t>HTTPS://SERVICES.SEATTLE.GOV/PORTAL/CUSTOMIZE/LINKTORECORD.ASPX?ALTID=1057554-VI</t>
  </si>
  <si>
    <t>1057565-VI</t>
  </si>
  <si>
    <t>HTTPS://SERVICES.SEATTLE.GOV/PORTAL/CUSTOMIZE/LINKTORECORD.ASPX?ALTID=1057565-VI</t>
  </si>
  <si>
    <t>1057568-VI</t>
  </si>
  <si>
    <t>INSULATION IS MISSING WATER IS COMING  FROM OUTSIDE IS CAUSING BLACK MOLD TO GROW.  AM BEING EXPOSED TO THE WEATHER FROM INSIDE OF MY APARTMENT -  HAVE HAVE 2 FANS PROVIDED BY LANDLORD I PURCHASED A HUMIDIFIER THE MOLD IS ON MY FURNITURE &amp; CLOTHING -WANT TO TERMINATE LEASE</t>
  </si>
  <si>
    <t>5701 WILSON AVE S</t>
  </si>
  <si>
    <t>HTTPS://SERVICES.SEATTLE.GOV/PORTAL/CUSTOMIZE/LINKTORECORD.ASPX?ALTID=1057568-VI</t>
  </si>
  <si>
    <t>(47.55086358, -122.26586827)</t>
  </si>
  <si>
    <t>1057570-VI</t>
  </si>
  <si>
    <t>HTTPS://SERVICES.SEATTLE.GOV/PORTAL/CUSTOMIZE/LINKTORECORD.ASPX?ALTID=1057570-VI</t>
  </si>
  <si>
    <t>1057574-VI</t>
  </si>
  <si>
    <t>APARTMENT FULL OF MOLD, SMELLS REALLY BAD AND PROP MGMT NOT RESPONDING. RADIATOR DOESN'T WORK AND IT LEAKS WATER. UNIT 404.</t>
  </si>
  <si>
    <t>HMBC - NO HOT WATER AND ADDITIONAL ITEMS</t>
  </si>
  <si>
    <t>1412 SUMMIT AVE</t>
  </si>
  <si>
    <t>HTTPS://SERVICES.SEATTLE.GOV/PORTAL/CUSTOMIZE/LINKTORECORD.ASPX?ALTID=1057574-VI</t>
  </si>
  <si>
    <t>(47.61338196, -122.32520395)</t>
  </si>
  <si>
    <t>1057584-VI</t>
  </si>
  <si>
    <t>HTTPS://SERVICES.SEATTLE.GOV/PORTAL/CUSTOMIZE/LINKTORECORD.ASPX?ALTID=1057584-VI</t>
  </si>
  <si>
    <t>1057587-VI</t>
  </si>
  <si>
    <t>FLOOD ON THIRD FLOOR SUNDAY, WATER PIPE BUSTED, NOW LIVING IN HOTEL, NO ACCESS TO APARTMENT, WHAT ARE HIS RIGHTS AS A TENANT? HAD A VERY CONTENTIOUS RELATIONSHIP LIVING HERE FOR 7 YEARS. NO ANON. WANTS TO KNOW RIGHTS AS A TENANT. UNABLE TO ENTER APARTMENT DUE TO REPAIRS PER LANDLORD.</t>
  </si>
  <si>
    <t>THIS VI IS A DUPLICATE BEING ENFORCED UNDER CASE 1057706-VI. CLOSING. CE</t>
  </si>
  <si>
    <t>6410 PHINNEY AVE N</t>
  </si>
  <si>
    <t>HTTPS://SERVICES.SEATTLE.GOV/PORTAL/CUSTOMIZE/LINKTORECORD.ASPX?ALTID=1057587-VI</t>
  </si>
  <si>
    <t>(47.67581382, -122.35408627)</t>
  </si>
  <si>
    <t>1057601-VI</t>
  </si>
  <si>
    <t>AFTER MOVING IN, WESTILL HAVE NOT RECEIVED A COPY OF THE LEASE.MANAGEMENT IS ASKING US TO PAY CASH FOR ADDITIONALFEES THAT WERE NOTINCLUDED IN THE LEASE.  THERE ARE LEAKS, A RAT HAS CHEWED THROUGH THE WALL IN THE HALL,THE CARPET IS SOAKAND WET.</t>
  </si>
  <si>
    <t>HTTPS://SERVICES.SEATTLE.GOV/PORTAL/CUSTOMIZE/LINKTORECORD.ASPX?ALTID=1057601-VI</t>
  </si>
  <si>
    <t>1057620-VI</t>
  </si>
  <si>
    <t>POWER IS OUT TO MY APARTMENT. MAINTENANCE WON'T ANSWER THEIR PHONE. PEOPLE IN THE OFFICE ARE AWARE BUT LEFT FOR THE DAY AT 3PM AND NEVER HELPED ME.</t>
  </si>
  <si>
    <t>NO POWER IN KITCHEN AND BEDROOM, RATS, DETERIORATED STEPS, ETC.</t>
  </si>
  <si>
    <t>2024 APR 05 12:00:00 AM</t>
  </si>
  <si>
    <t>604 N 103RD ST</t>
  </si>
  <si>
    <t>HTTPS://SERVICES.SEATTLE.GOV/PORTAL/CUSTOMIZE/LINKTORECORD.ASPX?ALTID=1057620-VI</t>
  </si>
  <si>
    <t>(47.70376188, -122.35025303)</t>
  </si>
  <si>
    <t>1057624-VI</t>
  </si>
  <si>
    <t>PER CSB;SDCI - INFORM PROPERTY OWNERS TO REPAIR ROOFLINE.  DAMAGED BRICK/TERRA COTTA FROM THE ROOFLINE OF THE CASTLE APARTMENTS SEEMS TO BE HANGING, HIGH ABOVE THE SIDEWALK ON THE SOUTH SIDE OF BLANCHARD STREET BETWEEN 2ND &amp; 3RD AVE. NOT SURE HOW POSSIBLE IT IS THAT IT WILL FALL, BUT IF IT DID, IT COULD BE CATASTROPHIC TO SOMEONE WALKING BELOW. CAN THIS PLEASE BE INVESTIGATED ASAP?</t>
  </si>
  <si>
    <t>2132 2ND AVE</t>
  </si>
  <si>
    <t>HTTPS://SERVICES.SEATTLE.GOV/PORTAL/CUSTOMIZE/LINKTORECORD.ASPX?ALTID=1057624-VI</t>
  </si>
  <si>
    <t>(47.61334562, -122.34394996)</t>
  </si>
  <si>
    <t>1057634-VI</t>
  </si>
  <si>
    <t>BUILDING IS NO LONGERSECURE, THERE ARESQUATTERS ANDHOMELESS ON THEPROPERTY.</t>
  </si>
  <si>
    <t>4719 15TH AVE NE</t>
  </si>
  <si>
    <t>HTTPS://SERVICES.SEATTLE.GOV/PORTAL/CUSTOMIZE/LINKTORECORD.ASPX?ALTID=1057634-VI</t>
  </si>
  <si>
    <t>(47.66367693, -122.31229485)</t>
  </si>
  <si>
    <t>1057640-VI</t>
  </si>
  <si>
    <t>HTTPS://SERVICES.SEATTLE.GOV/PORTAL/CUSTOMIZE/LINKTORECORD.ASPX?ALTID=1057640-VI</t>
  </si>
  <si>
    <t>1057642-VI</t>
  </si>
  <si>
    <t>BATHROOM SINK HASBEEN CLOGGED FORMONTHS.  MAINTENANCE REQUESTS ARE IGNORED.</t>
  </si>
  <si>
    <t>1212 QUEEN ANNE AVE N</t>
  </si>
  <si>
    <t>HTTPS://SERVICES.SEATTLE.GOV/PORTAL/CUSTOMIZE/LINKTORECORD.ASPX?ALTID=1057642-VI</t>
  </si>
  <si>
    <t>(47.63019657, -122.35625997)</t>
  </si>
  <si>
    <t>1057647-VI</t>
  </si>
  <si>
    <t>TENANT RIGHTS WANT TO TERMINATE MY LEASE DUE TO SEVERE RESPIRATORY PROBLEMSIN MY 2 SMALL CHILDREN DUE TO THEBLACK MOLD PROBLEMS.1) HOUSE MISREPRESENTED ON ZILLOW AS 1800 SQUARE FEET WITH $4K RENT, BUT ONLY 750 SQUARE FEET ON 1ST FLOOR THAT IS INHABITABLE2) WATER AND MOLD IN UNFINISHED BASEMENT THAT LANDLADY DOES NOT WANT TO DEAL WITH NOT WILLING TO MAKE REPAIRS</t>
  </si>
  <si>
    <t>HOUSING VIOLATION: POTENTIAL MOLD IN THE UNFINISHED BASEMENT</t>
  </si>
  <si>
    <t>2803 QUEEN ANNE AVE N</t>
  </si>
  <si>
    <t>HTTPS://SERVICES.SEATTLE.GOV/PORTAL/CUSTOMIZE/LINKTORECORD.ASPX?ALTID=1057647-VI</t>
  </si>
  <si>
    <t>(47.64510712, -122.35711521)</t>
  </si>
  <si>
    <t>1057667-VI</t>
  </si>
  <si>
    <t>- CRAWL SPACE NOT SEALED - WINDOWS NOT SEALED PROPERLY THERE ARE GAPS IN THEM/DRAFTY</t>
  </si>
  <si>
    <t>924 M L KING JR WAY</t>
  </si>
  <si>
    <t>HTTPS://SERVICES.SEATTLE.GOV/PORTAL/CUSTOMIZE/LINKTORECORD.ASPX?ALTID=1057667-VI</t>
  </si>
  <si>
    <t>(47.61076967, -122.29597766)</t>
  </si>
  <si>
    <t>1057669-VI</t>
  </si>
  <si>
    <t>MOLD ISSUES CONTINUES TO GET WORSE</t>
  </si>
  <si>
    <t>533 3RD AVE W</t>
  </si>
  <si>
    <t>HTTPS://SERVICES.SEATTLE.GOV/PORTAL/CUSTOMIZE/LINKTORECORD.ASPX?ALTID=1057669-VI</t>
  </si>
  <si>
    <t>(47.6242281, -122.36095207)</t>
  </si>
  <si>
    <t>1057670-VI</t>
  </si>
  <si>
    <t>CALLER LIVES IN A SHABUILDING AND HAS BEEN DEALING WITH A CEILING LEAK FOR A MONTH. TRIED CALLINGEMERGENCY SERVICESSIX TIMES, NO ONEHAS RESPONDED.HE SUBMITTEDA MAINTENANCEREQUEST TODAY,STILL NOTHING,  HE ISHAVE HEALTH ISSUESDUE TO MOLD.</t>
  </si>
  <si>
    <t>WATER INTRUSION AND MOLD ISSUES</t>
  </si>
  <si>
    <t>HTTPS://SERVICES.SEATTLE.GOV/PORTAL/CUSTOMIZE/LINKTORECORD.ASPX?ALTID=1057670-VI</t>
  </si>
  <si>
    <t>1057675-VI</t>
  </si>
  <si>
    <t>ESTABLISH USE AS ROWHOUSES AND CONSTRUCT TWO-FAMILY DWELLING, PER PLAN.</t>
  </si>
  <si>
    <t>1016 NE 71ST ST</t>
  </si>
  <si>
    <t>HTTPS://SERVICES.SEATTLE.GOV/PORTAL/CUSTOMIZE/LINKTORECORD.ASPX?ALTID=1057675-VI</t>
  </si>
  <si>
    <t>(47.68030948, -122.31663278)</t>
  </si>
  <si>
    <t>1057677-VI</t>
  </si>
  <si>
    <t>THIS IS FOR THE APARTMENT COMPLEX. THE HOT WATER IS WELL ABOVE THE MAXIMUM TEMPERATURE FOR WA. IT IS CURRENTLY 164 DEGREES F. OTHER TENANTS HAVE SUBMITTED MULTIPLE MAINTENANCE REQUEST THAT HAVE GONE IGNORED.</t>
  </si>
  <si>
    <t>HTTPS://SERVICES.SEATTLE.GOV/PORTAL/CUSTOMIZE/LINKTORECORD.ASPX?ALTID=1057677-VI</t>
  </si>
  <si>
    <t>1057688-VI</t>
  </si>
  <si>
    <t>OUR CEILING AND WINDOWS IN OUR EASTERN MOST ROOM HAVE BEEN LEAKING SINCE JANUARY OF 2021 AND IT HAS BEEN GETTING PROGRESSIVELY WORSE. WE'VE BEEN FILING MAINTENANCE REQUESTS FOR THE ISSUE SINCE JANUARY 2021. TO MY KNOWLEDGE WE HAVE FILED AT LEAST 7 MAINTENANCE REQUESTS, 6 OF WHICH HAVE BEEN CLOSED BUT THE ISSUE HAS NEVER BEEN RESOLVED. OUR CURRENT MAINTENANCE REQUEST HAS BEEN OPEN SINCE FEBRUARY OF 2023, AND TO OUR KNOWLEDGE NO WORK HAS BEEN DONE TO RESOLVE THE ISSUE. IN THE SPRING OF 2021 BUILD</t>
  </si>
  <si>
    <t>HOUSING NOV: LEAKING CEILING AND DAMAGED CEILING COVERING.</t>
  </si>
  <si>
    <t>HTTPS://SERVICES.SEATTLE.GOV/PORTAL/CUSTOMIZE/LINKTORECORD.ASPX?ALTID=1057688-VI</t>
  </si>
  <si>
    <t>1057690-VI</t>
  </si>
  <si>
    <t>THERE ARE 2 HOLES IN SHOWER AREA HAVE PHOTOS, RECENT PLUMBING PROBLEM MAINTENANCE CAME PUT A LARGE HOLE BATHROOM ABOVE TOILET &amp; IN THE KITCHEN BLACK TARPS ARE COVERING THE HOLES THEY HAVE NOT BEEN BACK TO COMPLETE REPAIRS,  OVERHEAD LIGHT (FLUORESCENT TUBE) IN KITCHEN HAS NOT BROKEN FOR PAST 2YRS  POTA, TENANT RIGHTS</t>
  </si>
  <si>
    <t>PIPE LEAK IN KITCHEN WALL</t>
  </si>
  <si>
    <t>1700 17TH AVE</t>
  </si>
  <si>
    <t>HTTPS://SERVICES.SEATTLE.GOV/PORTAL/CUSTOMIZE/LINKTORECORD.ASPX?ALTID=1057690-VI</t>
  </si>
  <si>
    <t>(47.6167245, -122.30981208)</t>
  </si>
  <si>
    <t>1057694-VI</t>
  </si>
  <si>
    <t>BED BUGS LANDLORD AWARE NOT ADDRESSING THE ISSUE ONLY USING TEMPORARY FIX POTA, TENANT RIGHTS</t>
  </si>
  <si>
    <t>HTTPS://SERVICES.SEATTLE.GOV/PORTAL/CUSTOMIZE/LINKTORECORD.ASPX?ALTID=1057694-VI</t>
  </si>
  <si>
    <t>1057704-VI</t>
  </si>
  <si>
    <t>THE BUILDING IS AN APARTMENT COMPLEX WITH 8 UNITS, 7 OCCUPIED.  I HAVE NOTICED FOR YEARS A VERY STRONG MOLDY SMELL IN MY APARTMENT WHICH SEEMS TO NEVER GO AWAY NO MATTER HOW CLEAN AND VENTILATED WE KEEP IT.  IN THE 5 OR SIX YEARS I'VE BEEN LIVING HERE, I HAVE HEARD ALL OTHER TENANTS HAVE THE SAME PROBLEM AND EVEN MORE SERIOUS PROBLEMS LIKE LEAKY ROOFS, BATHROOMS AND CEILINGS.  THE LANDLORD DOESN'T SEEM TO CARE ABOUT ANY OF THE ISSUES PEOPLE HAS BEEN COMPLAINING.  THERE ARE A COUPLE OF THE BASEM</t>
  </si>
  <si>
    <t>HBMC UNITS 3 AND 6</t>
  </si>
  <si>
    <t>1502 14TH AVE S</t>
  </si>
  <si>
    <t>HTTPS://SERVICES.SEATTLE.GOV/PORTAL/CUSTOMIZE/LINKTORECORD.ASPX?ALTID=1057704-VI</t>
  </si>
  <si>
    <t>(47.58984621, -122.31456018)</t>
  </si>
  <si>
    <t>1057706-VI</t>
  </si>
  <si>
    <t>FLOOD FROM 3RD FLOORUNIT ON 1/14.  DISPLACED TO A HOTEL.MANAGER SAYS I NEED TO MOVE MYBELONGINGS OR HEWILL START MOVINGTHEM.</t>
  </si>
  <si>
    <t>HTTPS://SERVICES.SEATTLE.GOV/PORTAL/CUSTOMIZE/LINKTORECORD.ASPX?ALTID=1057706-VI</t>
  </si>
  <si>
    <t>1057733-VI</t>
  </si>
  <si>
    <t>NO NOTICE OF ENTRY WHEN WORK ORDERS ARE DONE. NEGLECTED WORK ORDERS. PROPERTY MANAGER RARELY ON SITE. BEING TOLD TO REMOVE A LOCK THAT WAS IN MY UNIT WHEN I MOVED IN AND I AM A VICTIM OF DV SO MY SAFETY COULD BE AT RISK. TOILET HAS BEEN BROKEN FOR MONTHS.</t>
  </si>
  <si>
    <t>HOUSING VIOLATION2/21/23 ISSUE HAS BEEN RESOLVED</t>
  </si>
  <si>
    <t>9440 27TH AVE SW</t>
  </si>
  <si>
    <t>HTTPS://SERVICES.SEATTLE.GOV/PORTAL/CUSTOMIZE/LINKTORECORD.ASPX?ALTID=1057733-VI</t>
  </si>
  <si>
    <t>(47.51790058, -122.3669095)</t>
  </si>
  <si>
    <t>1057741-VI</t>
  </si>
  <si>
    <t>OUR WINDOW HAS BEEN BROKEN SINCE WE MOVED-IN LAST JULY. THE WINDOW HAS STILL NOT BEEN FIXED 6 MONTHS LATER. THE MAINTENANCE HAS CURRENTLY ZIP-TIED THE WINDOW CLOSED AS THEY SAY THE MANAGEMENT WILL NOT HIRE A PROFESSIONAL TO FIX IT. IT HAS ALSO BEEN MENTIONED THAT MULTIPLE OTHER WINDOWS IN THE BUILDING ARE ALSO BROKEN.</t>
  </si>
  <si>
    <t>HTTPS://SERVICES.SEATTLE.GOV/PORTAL/CUSTOMIZE/LINKTORECORD.ASPX?ALTID=1057741-VI</t>
  </si>
  <si>
    <t>1057742-VI</t>
  </si>
  <si>
    <t>LITTLE OR NO WATER DUE TO PIPES NEEDING TOBE REPLACED.  WE HAVE NOT BEEN ABLE TO BATHE, OR WASH  OWNER HAS SAID IT WILL COST TOO MUCH MONEY. WE HAVE NOT BEEN ABLE TOSHOWER, WASH DISHES OR SANITIZEDUE TO THE WATERPRESSURE.  BECAUSETHERE ARE EXPOSEDPIPES, WE HAVE BEEN GETTING A LOTOF COLD AIR IN OURUNIT AND WE DON'T WANT TO ATTRACT RATS.  WE FEEL WE ARE OWED SOME TYPEOF COMPENSATION FORTHE HIGHER ELECTRICAND WATER BILL,MAYBE A FREE MONTHS RENT.</t>
  </si>
  <si>
    <t>2527 13TH AVE W</t>
  </si>
  <si>
    <t>HTTPS://SERVICES.SEATTLE.GOV/PORTAL/CUSTOMIZE/LINKTORECORD.ASPX?ALTID=1057742-VI</t>
  </si>
  <si>
    <t>(47.64158378, -122.37397216)</t>
  </si>
  <si>
    <t>1057752-VI</t>
  </si>
  <si>
    <t>FLOODING IN BASEMENTPOTA, TENANT RIGHTS - WHEN I CONTACTED THE PM WAS TOLD PER THE LEASE AGREEMENT THERE IS SECTION STATING "DAMAGES CAUSED BY FROZEN PIPES" THIS IS MY RESPONSIBILY</t>
  </si>
  <si>
    <t>HTTPS://SERVICES.SEATTLE.GOV/PORTAL/CUSTOMIZE/LINKTORECORD.ASPX?ALTID=1057752-VI</t>
  </si>
  <si>
    <t>1057757-VI</t>
  </si>
  <si>
    <t>MOLD IN SHOWER.COMING THROUGHCEILING, EXTENSIVEISSUE. NO RESPONSEFROM LANDLORD TOREPAIR</t>
  </si>
  <si>
    <t>1726 SUMMIT AVE</t>
  </si>
  <si>
    <t>HTTPS://SERVICES.SEATTLE.GOV/PORTAL/CUSTOMIZE/LINKTORECORD.ASPX?ALTID=1057757-VI</t>
  </si>
  <si>
    <t>(47.61719637, -122.32523266)</t>
  </si>
  <si>
    <t>1057776-VI</t>
  </si>
  <si>
    <t>IT'S BEEN 10 DAYS SINCETHE LEAK AND I HAVE NOT GOTTEN A PLAN OFACTION OR REPAIR FROM THE LANDLORD,NOR ANY TYPE OF ASSISTANCE.  THEREIS NO CEILING IN MY UNIT AND I HAVE NOIDEA WHAT TO EXPECT.WHAT ARE MY RIGHTS?</t>
  </si>
  <si>
    <t>HOUSING VIOLATIONS IN MULTIPLE UNITS8/20/24 UNITS ARE IN COMPLIANCE</t>
  </si>
  <si>
    <t>1819 23RD AVE</t>
  </si>
  <si>
    <t>HTTPS://SERVICES.SEATTLE.GOV/PORTAL/CUSTOMIZE/LINKTORECORD.ASPX?ALTID=1057776-VI</t>
  </si>
  <si>
    <t>(47.61803508, -122.30293035)</t>
  </si>
  <si>
    <t>1057788-VI</t>
  </si>
  <si>
    <t>ON DECEMBER 5, 2023 OUR BASEMENT FLOODED WITH THE SOURCE OF THE WATER COMING FROM THE LEFT AND BACKYARD WALLS. IN THE INTERVENING MONTH AND A HALF, THREE REPRESENTATIVES OF DIFFERENT COMPANIES HAVE BEEN SENT TO THE PROPERTY TO MAKE INITIAL INSPECTIONS, BUT NO CLEAR PLAN OF ACTION HAS BEEN PROVIDED. ONLY WEATHERPROOFING ACTION TAKEN THUS FAR HAS BEEN ON 1/5/2024, WHEN A HANDYMAN PRIED UP APPROXIMATELY 1/5TH OF THE LAMINATE IN THE BASEMENT'S FRONT ROOM AND PLACED SEALANT</t>
  </si>
  <si>
    <t>5700 8TH AVE NW</t>
  </si>
  <si>
    <t>HTTPS://SERVICES.SEATTLE.GOV/PORTAL/CUSTOMIZE/LINKTORECORD.ASPX?ALTID=1057788-VI</t>
  </si>
  <si>
    <t>(47.67032511, -122.36590902)</t>
  </si>
  <si>
    <t>1057798-VI</t>
  </si>
  <si>
    <t>I JUST MOVED INTO A SHA BUILDING, I HAVE NOT BEEN GIVEN A MAILBOX KEY, THEREIS INTERMITTENT LEAKING IN THE CEILINGOF THE KITCHEN ANDBATHROOM. BROWNWATER COMES OUTOF THE KITCHEN FAUCET AND THE STOVESHUTS OFF BY ITSELFWHEN I'M COOKING.MANAGEMENT HASBEEN MADE AWAREOF THESE REQUESTS,DONE NOTHING.  WHAT ARE MY RIGHTS?</t>
  </si>
  <si>
    <t>3819 13TH AVE W</t>
  </si>
  <si>
    <t>HTTPS://SERVICES.SEATTLE.GOV/PORTAL/CUSTOMIZE/LINKTORECORD.ASPX?ALTID=1057798-VI</t>
  </si>
  <si>
    <t>(47.65458235, -122.37399659)</t>
  </si>
  <si>
    <t>1057815-VI</t>
  </si>
  <si>
    <t>THE HOME WAS DEEMED UNLIVABLE I AM A MOTHER WHEN I WAS PREGNANT MY LANDLORD HAD PEST CONTROL COME OUT BECAUSE I CONTINUOUSLY COMPLAINED OF BIG SPIDERS AND ANTS. THEY SENT PEST CONTROL OUT THEY NEVER CAME AND CHECKED FOR SPIDERS BUT THEIR BAD THEY CAME OUT AND CHECKED FOR RATS SEEN BITE MARKS ON THE SIDE OF THE HOUSE HOLES AS WELL SAW HOLES ON THE ROOF OF THE HOME AS WELL AS INSIDE OF THE HOME WE TOLD HOME HOW WE HAD AN INFESTATION AND COMPLAINED ABOUT IT HE INDICATED THAT ME AND MY CHILDREN SHO</t>
  </si>
  <si>
    <t>2-23-24 OBSERVED VIOLATION LISTED BUT NOT LIMITED TOO BROKEN WINDOWS, SOFT FLOORING IN KITCHEN AND STAIRS, BROKEN DOORS, DOOR FRAMES AND DOOR HINGES, ETC.THE HOME HAS SOLD AND WILL BE OWNER OCCUPIED. CLOSING CASE.</t>
  </si>
  <si>
    <t>5903 19TH AVE S</t>
  </si>
  <si>
    <t>HTTPS://SERVICES.SEATTLE.GOV/PORTAL/CUSTOMIZE/LINKTORECORD.ASPX?ALTID=1057815-VI</t>
  </si>
  <si>
    <t>(47.54982702, -122.30899333)</t>
  </si>
  <si>
    <t>1057850-VI</t>
  </si>
  <si>
    <t>DETERIORATED BUILDING, COLLAPSED ROOF. STRUCTURE IS MOVING AWAY FROM SIDEWALK OVER 2 INCHES AWAY, BROKEN WINDOWS.</t>
  </si>
  <si>
    <t>2019 DEC 26 12:00:00 AM</t>
  </si>
  <si>
    <t>HTTPS://SERVICES.SEATTLE.GOV/PORTAL/CUSTOMIZE/LINKTORECORD.ASPX?ALTID=1057850-VI</t>
  </si>
  <si>
    <t>1057852-VI</t>
  </si>
  <si>
    <t>THE ELEVATOR HAS BEEN BROKEN FOR OVER A WEEK IN SENIOR BUILDING.  NO PLAN OF REPAIR GIVEN TO TENANTS.  I FEELI'M BEING RETALIATEDAGAINST FOR FILINGCOMPLAINTS.</t>
  </si>
  <si>
    <t>INOPERABLE DOOR LOCK ON APARTMENT FRONT DOOR</t>
  </si>
  <si>
    <t>HTTPS://SERVICES.SEATTLE.GOV/PORTAL/CUSTOMIZE/LINKTORECORD.ASPX?ALTID=1057852-VI</t>
  </si>
  <si>
    <t>1057866-VI</t>
  </si>
  <si>
    <t>ON THURSDAY 2/22/24, I NOTIFIED MY LANDLORD THAT THERE WAS PROGRESSING WATER DAMAGE IN MY RENTAL UNIT. THERE ARE POCKETS OF UNSAFE WATER DEVELOPING AND GROWING ON MY WEST SIDE WALLS AND NOW THERE ARE VERY LARGE POCKETS OF WATER DEVELOPING ON MY CEILING, LOOKING LIKE THEY ARE READY TO BURST. THERE IS ALSO BROWN DISCHARGE COMING FROM THE WEST SIDE WALL AND SOME OF THE WALL POCKETS ARE CREATING DRAINING HOLES TO RELEASE A SMELLY FLUID. LANDLORD AND BUILDING MANAGEMENT ARE NOT ADDRESSING THIS ISSUE</t>
  </si>
  <si>
    <t>HTTPS://SERVICES.SEATTLE.GOV/PORTAL/CUSTOMIZE/LINKTORECORD.ASPX?ALTID=1057866-VI</t>
  </si>
  <si>
    <t>1057869-VI</t>
  </si>
  <si>
    <t>HTTPS://SERVICES.SEATTLE.GOV/PORTAL/CUSTOMIZE/LINKTORECORD.ASPX?ALTID=1057869-VI</t>
  </si>
  <si>
    <t>1057872-VI</t>
  </si>
  <si>
    <t>STILL HAS QUESTIONS REGARDING A PAY ORVACATE NOTICE RECEIVED 1/10. ALSO,VISIBLE BLACK MOLD.</t>
  </si>
  <si>
    <t>HTTPS://SERVICES.SEATTLE.GOV/PORTAL/CUSTOMIZE/LINKTORECORD.ASPX?ALTID=1057872-VI</t>
  </si>
  <si>
    <t>1057897-VI</t>
  </si>
  <si>
    <t>HBMC INSUFFICIENT EGRESS</t>
  </si>
  <si>
    <t>HTTPS://SERVICES.SEATTLE.GOV/PORTAL/CUSTOMIZE/LINKTORECORD.ASPX?ALTID=1057897-VI</t>
  </si>
  <si>
    <t>1057899-VI</t>
  </si>
  <si>
    <t>LANDLORD REFUSESTO REPLACE HOT WATERHEATER. CURRENT WATER HEATER DOESNOT PROVIDESUFFICIENT HOTWATER.  PLUMBERS'ASSESSMENT WASIT NEEDS TO BEREPLACED.</t>
  </si>
  <si>
    <t>1911 FRANKLIN PL E</t>
  </si>
  <si>
    <t>HTTPS://SERVICES.SEATTLE.GOV/PORTAL/CUSTOMIZE/LINKTORECORD.ASPX?ALTID=1057899-VI</t>
  </si>
  <si>
    <t>(47.63620355, -122.32424695)</t>
  </si>
  <si>
    <t>1057914-VI</t>
  </si>
  <si>
    <t>GREEN BUILDING STANDARD NOT MET 6914096-CN</t>
  </si>
  <si>
    <t>304 32ND AVE E</t>
  </si>
  <si>
    <t>HTTPS://SERVICES.SEATTLE.GOV/PORTAL/CUSTOMIZE/LINKTORECORD.ASPX?ALTID=1057914-VI</t>
  </si>
  <si>
    <t>(47.62148598, -122.29080424)</t>
  </si>
  <si>
    <t>1057918-VI</t>
  </si>
  <si>
    <t>HOUSING / RRIO PRE REGISTRATION : #001-0150058</t>
  </si>
  <si>
    <t>HTTPS://SERVICES.SEATTLE.GOV/PORTAL/CUSTOMIZE/LINKTORECORD.ASPX?ALTID=1057918-VI</t>
  </si>
  <si>
    <t>1057922-VI</t>
  </si>
  <si>
    <t>MOLD AT PROPERTY, MY CHILD CANNOT SLEEP AT PROPERTY, MANAGEMENT IS NOT DOING ANYTHING TO FIX IT</t>
  </si>
  <si>
    <t>HTTPS://SERVICES.SEATTLE.GOV/PORTAL/CUSTOMIZE/LINKTORECORD.ASPX?ALTID=1057922-VI</t>
  </si>
  <si>
    <t>1057926-VI</t>
  </si>
  <si>
    <t>I HAVE MADE MULTIPLE REQUESTS TO ADDRESS THE WATER LEAKING FROM THE KITCHEN LIGHT, AND THE BREAKER FOR MY WATER HEATER WHICH TRIPS AT RANDOM. THIS OCCURRED ON JAN 1ST AND HASN'T BEEN ADDRESSED YET, DESPITE MULTIPLE TIMES OF ME REACHING OUT.</t>
  </si>
  <si>
    <t>HBMC VIOLATIONS - ELECTRICAL/CODE STUFF</t>
  </si>
  <si>
    <t>1711 13TH AVE S</t>
  </si>
  <si>
    <t>HTTPS://SERVICES.SEATTLE.GOV/PORTAL/CUSTOMIZE/LINKTORECORD.ASPX?ALTID=1057926-VI</t>
  </si>
  <si>
    <t>(47.58785198, -122.31640393)</t>
  </si>
  <si>
    <t>1057927-VI</t>
  </si>
  <si>
    <t>UNIT WAS RENOVATED LATE 2023 FOR RENTAL AND 2-PRONG NON-GROUNDING-RECEPTACLES WERE REPLACED WITH 3-PRONG GROUNDING-RECEPTACLES WITH NO GROUND OR GFCI. LANDLORD IS REFUSING TO RECTIFY THE ISSUE AND HAS ADMITTED THEY HAVE DONE THIS ELSEWHERE IN THE PAST.</t>
  </si>
  <si>
    <t>UNGROUNDED OUTLETS</t>
  </si>
  <si>
    <t>1212 E HOWELL ST</t>
  </si>
  <si>
    <t>HTTPS://SERVICES.SEATTLE.GOV/PORTAL/CUSTOMIZE/LINKTORECORD.ASPX?ALTID=1057927-VI</t>
  </si>
  <si>
    <t>(47.6178082, -122.31611708)</t>
  </si>
  <si>
    <t>1057939-VI</t>
  </si>
  <si>
    <t>SEVERAL ISSUES WITHPROPERTY AND MANAGEMENT. THEYWILL NOT HONOR ORPROVIDE A DISABLEDPARKING SPOT AFTERI'VE PROVIDED ALLOF THE DOCUMENTS.WASHER/DRYER BROKEN. THERE IS LITTLE TO NO COMMUNICATIONFROM MANAGEMENTFOR MAINTENANCEREQUESTS AND I'VENOT RECEIVED A LEASE RENEWAL.</t>
  </si>
  <si>
    <t>358 NW 85TH ST</t>
  </si>
  <si>
    <t>HTTPS://SERVICES.SEATTLE.GOV/PORTAL/CUSTOMIZE/LINKTORECORD.ASPX?ALTID=1057939-VI</t>
  </si>
  <si>
    <t>(47.69087676, -122.36311199)</t>
  </si>
  <si>
    <t>1057940-VI</t>
  </si>
  <si>
    <t>ISSUES WITH ELECTRICAL NO GFI OUTLETS IN BASEMENT, ONLY 1 IN KITCHEN, WATER IS SEEPING THROUGH CHIMNEY NEED INSPECTION SAFETY CONCERNS</t>
  </si>
  <si>
    <t>7542 JONES AVE NW</t>
  </si>
  <si>
    <t>HTTPS://SERVICES.SEATTLE.GOV/PORTAL/CUSTOMIZE/LINKTORECORD.ASPX?ALTID=1057940-VI</t>
  </si>
  <si>
    <t>(47.68443155, -122.38624329)</t>
  </si>
  <si>
    <t>1057941-VI</t>
  </si>
  <si>
    <t>MULTIPLE VIOLATIONS: BASEMENT "BEDROOM" DIMENSIONS AND EMERGENCY EXIT (BASEMENT ROOM). INSIDE STAIRS. INSULATION AROUND DOOR WEATHER STRIPPING. HOUSE RENTED AS 3BR/2BA, 1610 SQ FT. PROPERTY IS REGISTERED AS 2BR/1BA (KING COUNTY PARCEL 913610-2810). WE WERE NOT PROVIDED THE RENTERS HANDBOOK, SECURITY DEPOSITS AND MOVE IN FEES WERE GREATER THAN PERMITTED BY SEATTLE KING COUNTY LAW. ADDITIONALLY, NEVER RECEIVED A REQUESTED SIGNED COPY OF THE LEASE.</t>
  </si>
  <si>
    <t>1818 N 50TH ST</t>
  </si>
  <si>
    <t>HTTPS://SERVICES.SEATTLE.GOV/PORTAL/CUSTOMIZE/LINKTORECORD.ASPX?ALTID=1057941-VI</t>
  </si>
  <si>
    <t>(47.66521541, -122.33549589)</t>
  </si>
  <si>
    <t>1057942-VI</t>
  </si>
  <si>
    <t>I HAVEN'T HAD HOT WATER SINCE SATURDAY 1/13/24.I PUT IN A REQUEST ONLINE, AND CALLED THE EMERGENCY LINE FOR MY MANAGEMENT COMPANY WITH NO RESPONSE.THE LANDLORD LIVES IN APT 10, HE'S AWARE OF THIS ISSUE.I HAVE CALLED MONDAY 1/15/24, AND SENT EMAILES TO THE MANAGEMENT COMPANY MANAGER. THE PLUMBING COMPANY HAS NO WORK ORDER FOR MY APARTMENT.I HAVE LIVED HERE FOR 5 YEARS, HISTORICALLY THE WATER PRESSURE HAS BEEN LOW, ESPECIALLY HOT WATER. I COMPLAINED, BUT IT NEVER GETS FIXED.</t>
  </si>
  <si>
    <t>8500 32ND AVE NW</t>
  </si>
  <si>
    <t>HTTPS://SERVICES.SEATTLE.GOV/PORTAL/CUSTOMIZE/LINKTORECORD.ASPX?ALTID=1057942-VI</t>
  </si>
  <si>
    <t>(47.69078036, -122.39816191)</t>
  </si>
  <si>
    <t>1057945-VI</t>
  </si>
  <si>
    <t>LAUNDRY ROOM SINK IS NOT WORKING LANDLORD AWARE IS NOT ADDRESSING THE ISSUE - THIS A SAFETY ISSUE WHAT IF THERE IS A FIRE IN HERE12/18/2023 - COMPLAINANT CALLEDTO ADD THE TENANTSARE NOT ABLE TORECEIVE MAIL ORPACKAGES.</t>
  </si>
  <si>
    <t>HBMC  VIOLATIONS.</t>
  </si>
  <si>
    <t>HTTPS://SERVICES.SEATTLE.GOV/PORTAL/CUSTOMIZE/LINKTORECORD.ASPX?ALTID=1057945-VI</t>
  </si>
  <si>
    <t>1057946-VI</t>
  </si>
  <si>
    <t>PAST 3 WEEKS ENTRYWAY THERE HAS BEEN A LEAK IN CEILING MOLD ISSUE, CARPET IS SOAKED DRYWALL PANELS ARE FALLING /SAFETY HAZARD CONCERN</t>
  </si>
  <si>
    <t>HALLWAY CEILING LEAK</t>
  </si>
  <si>
    <t>1901 E JEFFERSON ST</t>
  </si>
  <si>
    <t>HTTPS://SERVICES.SEATTLE.GOV/PORTAL/CUSTOMIZE/LINKTORECORD.ASPX?ALTID=1057946-VI</t>
  </si>
  <si>
    <t>(47.60593026, -122.30738867)</t>
  </si>
  <si>
    <t>1057951-VI</t>
  </si>
  <si>
    <t>I MOVED IN 12/1, ON12/2, THERE WAS ACEILING LEAK INTO MYBEDROOM.  IT'S BEEN8 WEEKS, NOTHING HAS BEEN REPAIRED.EVERY TIME IT RAINS,WATER DRIPS FROM THECEILING. I HAVE MOVED INTO THE LIVING ROOM, BUT STILL PAYING FULL RENT.WHAT ARE MY RIGHTS?</t>
  </si>
  <si>
    <t>OBSERVED VIOLATION OF HOLE IN CEILING EXPOSING FRAME WORK FROM A WATER LEAK.</t>
  </si>
  <si>
    <t>300 11TH AVE</t>
  </si>
  <si>
    <t>HTTPS://SERVICES.SEATTLE.GOV/PORTAL/CUSTOMIZE/LINKTORECORD.ASPX?ALTID=1057951-VI</t>
  </si>
  <si>
    <t>(47.604574, -122.31774019)</t>
  </si>
  <si>
    <t>1057954-VI</t>
  </si>
  <si>
    <t>ELEVATOR IN THREE STORY BUILDING HAS BEEN BROKEN FOR A MONTH, NO INDICATION MANAGEMENT IS ACTIVELY WORKING TO REPAIR IT AND THERE'S BEEN NO UPDATE ON REPAIRS SINCE TENANTS WERE FIRST INFORMED THE ELEVATOR WAS BROKEN IN JANUARY. THERE'S AT LEAST ONE DISABLED TENANT WHOM THIS HAS CAUSED GREAT DIFFICULTY.SEVERAL UNITS HAVE HAD PIPE BURSTS, CAUSING SEVERE WATER DAMAGE TO NOT ONLY THE UNIT BUT PRIVATE PROPERTY. NOT ONLY DID MANAGEMENT ATTEMPT TO FOIST FINANCIAL RESPONSIBILITY ONTO TO TENANTS BY</t>
  </si>
  <si>
    <t>INOPERABLE ELEVATOR</t>
  </si>
  <si>
    <t>10306 HOLMAN RD N</t>
  </si>
  <si>
    <t>HTTPS://SERVICES.SEATTLE.GOV/PORTAL/CUSTOMIZE/LINKTORECORD.ASPX?ALTID=1057954-VI</t>
  </si>
  <si>
    <t>(47.70390741, -122.35733957)</t>
  </si>
  <si>
    <t>1057955-VI</t>
  </si>
  <si>
    <t>ELEVATOR OUT 3 WEEKS - ELDERLY &amp; DISABLED PEOPLE LIVING HERE THIS IS A CONSISTENT ISSUE POTA, TENANT RIGHTS - QUESTIONS RE: LIHI PROGRAM</t>
  </si>
  <si>
    <t>6860 EAST GREEN LAKE WAY N</t>
  </si>
  <si>
    <t>HTTPS://SERVICES.SEATTLE.GOV/PORTAL/CUSTOMIZE/LINKTORECORD.ASPX?ALTID=1057955-VI</t>
  </si>
  <si>
    <t>(47.67831894, -122.32700391)</t>
  </si>
  <si>
    <t>1057962-VI</t>
  </si>
  <si>
    <t>I SUBMITTED A 17 DAYVACATE NOTICE TOMANAGEMENT DUE TOA BLACK MOLD ISSUETHEY WERE NOTADDRESSING.   THEYDECLINED TO ACCEPTTHE NOTICE AND EXPECT ME TO PAYRENT FOR APRIL.  WHATARE MY RIGHTS?</t>
  </si>
  <si>
    <t>7429 RAINIER AVE S</t>
  </si>
  <si>
    <t>HTTPS://SERVICES.SEATTLE.GOV/PORTAL/CUSTOMIZE/LINKTORECORD.ASPX?ALTID=1057962-VI</t>
  </si>
  <si>
    <t>(47.5349517, -122.27033572)</t>
  </si>
  <si>
    <t>1057964-VI</t>
  </si>
  <si>
    <t>MY UNIT IS CONNECTED TO TRASH ROOM/FALSE WALL - LOAD BEARING WALL USING 4X4 POST SAFETY CONCERN IF SOMETHING HAPPENS IT WILL  COMPROMISE THE WATER/SEWER LINE HAVE MENTIONED IT TO LANDLORD WHO HAS NOTHING TO ADDRESS THE ISSUE, PHOTOS AVAILABLE</t>
  </si>
  <si>
    <t>5444 DELRIDGE WAY SW</t>
  </si>
  <si>
    <t>HTTPS://SERVICES.SEATTLE.GOV/PORTAL/CUSTOMIZE/LINKTORECORD.ASPX?ALTID=1057964-VI</t>
  </si>
  <si>
    <t>(47.55238677, -122.36267487)</t>
  </si>
  <si>
    <t>1057989-VI</t>
  </si>
  <si>
    <t>2 MONTHS AGO HAS A WATER LEAK CUT HOLES IN CEILING/PLASTIC TRAPS UP TO COVER IT UP HAVE NOT RETURNED TO COMPLETED THE REPAIRS LAST DAY ANYONE WAS HERE WAS 2/19/24  POTA, TENANT RIGHTS</t>
  </si>
  <si>
    <t>LARGE HOLE IN LIVING ROOM CEILING</t>
  </si>
  <si>
    <t>1134 17TH AVE</t>
  </si>
  <si>
    <t>HTTPS://SERVICES.SEATTLE.GOV/PORTAL/CUSTOMIZE/LINKTORECORD.ASPX?ALTID=1057989-VI</t>
  </si>
  <si>
    <t>(47.61254902, -122.30993519)</t>
  </si>
  <si>
    <t>1057992-VI</t>
  </si>
  <si>
    <t>MOLD ISSUE LANDLORD AWARE STATING THERE IS NOTHING THEY CAN DO ABOUT IT ALSO PLUMBING ISSUES, WHEN I CONTACT MAINTENANCE HOTLINE I AM BEING TOLD IT IS NOT AN EMERGENCY POTA, PLANNING TO FILE SMALL CLAIM FOR LANDLORD ENTRY WITHOUT PERMISSION I HAVE LET MGMT KNOW I HAVE A DOG AND NEED TO KNOW WHEN SOMEONE IS COMING INTO MY APT THIS IS A VIOLATION OF MY RIGHTS HAS  HAPPENED TWICE WHILE I WAS AWAY, WANT TO TERMINATE LEASE</t>
  </si>
  <si>
    <t>HOUSING VIOLATION4/18/24 IN COMPLIANCE</t>
  </si>
  <si>
    <t>HTTPS://SERVICES.SEATTLE.GOV/PORTAL/CUSTOMIZE/LINKTORECORD.ASPX?ALTID=1057992-VI</t>
  </si>
  <si>
    <t>1058003-VI</t>
  </si>
  <si>
    <t>OUR HOUSE IS EXTREMELY MOLDY AND UNHEALTHY AND WE WERE TOLD THAT IT IS JUST "SEATTLE" AND ALL HOUSES ARE MOLDY WHICH IS NOT TRUE. OUR KITCHEN FAN IS LEAKING WATER INTO THE PAINT AND OUR TWO BATHROOM FANS ARE BOTH INFESTED IN BLACK MOLD, WHILE THE LANDLORD JUST TRIED TO PAINT OVER IT AND IT STARTED TO PEEL BACK. THE MAINTENANCE TECHNICIAN SAID IT'S NOT THAT BIG OF A PROBLEM AND THEY ARE JUST GOING TO CLEAN THE VENT BUT I'M WORRIED THAT IT IS A MUCH MORE WIDESPREAD PROBLEM. THERE ARE EVEN CRACKS</t>
  </si>
  <si>
    <t>2405 NW 65TH ST</t>
  </si>
  <si>
    <t>HTTPS://SERVICES.SEATTLE.GOV/PORTAL/CUSTOMIZE/LINKTORECORD.ASPX?ALTID=1058003-VI</t>
  </si>
  <si>
    <t>(47.67577112, -122.38805812)</t>
  </si>
  <si>
    <t>1058013-VI</t>
  </si>
  <si>
    <t>WHEN IT RAINS, WATER COMES THRU THE WALL, NEVER BEEN FIXED. LOCK WAS JAMMED IN ANOTHER UNIT (UNIT OF SISTER OF COMPLAINANT). RETALIATION IS SUSPECTED.</t>
  </si>
  <si>
    <t>NOV: ELEVATORS DOWN, WATER TEMPERATURE CANNOT REACH 100 DEGREES, LEAKING SINK PIPES, DAMAGED CABINET BASE, ETC.</t>
  </si>
  <si>
    <t>HTTPS://SERVICES.SEATTLE.GOV/PORTAL/CUSTOMIZE/LINKTORECORD.ASPX?ALTID=1058013-VI</t>
  </si>
  <si>
    <t>1058018-VI</t>
  </si>
  <si>
    <t>PER CSB;SDCI - NOTIFY OWNERS TO REPLACE BROKEN WINDOWS - WINDOW BROKEN GLASS COULD FALL ON SIDEWALK HITTING PEDESTRIANS</t>
  </si>
  <si>
    <t>2305 1ST AVE</t>
  </si>
  <si>
    <t>HTTPS://SERVICES.SEATTLE.GOV/PORTAL/CUSTOMIZE/LINKTORECORD.ASPX?ALTID=1058018-VI</t>
  </si>
  <si>
    <t>(47.6134603, -122.34696065)</t>
  </si>
  <si>
    <t>1058021-VI</t>
  </si>
  <si>
    <t>BUILDING HAS ROACH INFESTATION ON 4TH AND NOW 3RD AND 5TH FLOORS. WINDOWS ON 3RD FLOOR ARE LEAKING AIR AND HEAT, HEATING BILLS ARE $$$. ANOTHER TENANT HAS A CEILING THAT LEAKS WHEN IT RAINS. OUR OUTDOOR DECK HAS BEEN 'UNDER REPAIR' SINCE 2020 AND THE UNDERSIDE IS EXPOSED TO THE WEATHER EVERY DAY. THIS IS ALSO THE ROOF TO OUR LOBBY.ALL THIS AND THE MANAGEMENT WANTS TO INCREASE OUR RENT.</t>
  </si>
  <si>
    <t>3-4-24 VIOLATIONS OBSERVED BUT LIMITED TO ARE CRACKED AND LOOSE OUTLETS/COVERS, HOLES IN CEILING IN BASEMENT, CRACKED FLOORING, CRACKED SUPPORT BEAMS, SMOKE ALARMS NOT WORKING AND CARBON MONOXIDE MISSING.</t>
  </si>
  <si>
    <t>HTTPS://SERVICES.SEATTLE.GOV/PORTAL/CUSTOMIZE/LINKTORECORD.ASPX?ALTID=1058021-VI</t>
  </si>
  <si>
    <t>1058039-VI</t>
  </si>
  <si>
    <t>NO ELECTRICAL SERVICE REPAIR AND RESTORE ORDER</t>
  </si>
  <si>
    <t>HTTPS://SERVICES.SEATTLE.GOV/PORTAL/CUSTOMIZE/LINKTORECORD.ASPX?ALTID=1058039-VI</t>
  </si>
  <si>
    <t>1058040-VI</t>
  </si>
  <si>
    <t>HOUSING  - RRIO REG-RECORD: 001-0054647  &amp;  POTA, JCEO, HBMC</t>
  </si>
  <si>
    <t>HTTPS://SERVICES.SEATTLE.GOV/PORTAL/CUSTOMIZE/LINKTORECORD.ASPX?ALTID=1058040-VI</t>
  </si>
  <si>
    <t>1058058-VI</t>
  </si>
  <si>
    <t>I HAVE LIVED IN THE LOWR UNIT OF THIS PROPERTY SINCE AUGUST 1ST 2023.  WITHIN ONE WEEK OF MOVING IN I MADE WRITTEN NOTICE TO MY LANDLORD TO HAVE A FEW SIMPLE ISSUES ADDRESS INCLUDING:- KITCHEN FAUCET LEAKS EXCESSIVELY - KITCHEN VENT HOOD FOR GAS RANGE INOPERABLE - LOOSE AND UNSECURED ELECTRICAL WIRES IN THE CEILINGTHESE ISSUES WERE NOT FIXED AND SINCE THEN, OTHER ISSUES HAVE ARRIVED SUCH AS INSUFFICIENT HEAT, MY GAS ACCOUNT BEING TAKEN FROM MY NAME, UNCONTROLLABLE HEAT, LEAKY WASHER,</t>
  </si>
  <si>
    <t>604 W KINNEAR PL</t>
  </si>
  <si>
    <t>HTTPS://SERVICES.SEATTLE.GOV/PORTAL/CUSTOMIZE/LINKTORECORD.ASPX?ALTID=1058058-VI</t>
  </si>
  <si>
    <t>(47.62836128, -122.36462297)</t>
  </si>
  <si>
    <t>1058083-VI</t>
  </si>
  <si>
    <t>PER CSB;SDCI - ADDRESS POOLING WATER CONCERN - LARGE METAL CONTAINERS WITH WATER POOLING AND NOT DRAINING.</t>
  </si>
  <si>
    <t>1521 A NW 64TH ST</t>
  </si>
  <si>
    <t>HTTPS://SERVICES.SEATTLE.GOV/PORTAL/CUSTOMIZE/LINKTORECORD.ASPX?ALTID=1058083-VI</t>
  </si>
  <si>
    <t>(47.67511197, -122.37710779)</t>
  </si>
  <si>
    <t>1058084-VI</t>
  </si>
  <si>
    <t>NUMEROUS ISSUES IN UNIT. PLUMBING AND ELECTRICAL ISSUES, THINGS ARE SHORTING OUT. NOT WEATHERIZED, SOME ROOMS HAVE PLYWOOD INSTEAD OF DRYWALL. SHOWER IS NOT UP TO CODE. RADIATOR RUNS ON HIGH OR NOT AT ALL. ROOF IS DAMAGED. STAIRWAY HAS NO RAILING, MOLD INSIDE. FUMES COMING INSIDE UNIT, UNHEALTHY AIR COMING IN. TENANT IS OFTEN SICK. NOT STAYING THERE DUE TO FUMES. WHAT ARE RIGHTS?3/18/2024 - COMPLAINT CALLED TOREPORT SHE BOUGHTAN AIR QUALITY METER,AND THE POV, PARTICULATES ANDF</t>
  </si>
  <si>
    <t>4605 1ST AVE NE</t>
  </si>
  <si>
    <t>HTTPS://SERVICES.SEATTLE.GOV/PORTAL/CUSTOMIZE/LINKTORECORD.ASPX?ALTID=1058084-VI</t>
  </si>
  <si>
    <t>(47.66279652, -122.32845297)</t>
  </si>
  <si>
    <t>1058090-VI</t>
  </si>
  <si>
    <t>NOT COMPLIANT WITH GREEN BUILDING STANDARD</t>
  </si>
  <si>
    <t>GREEN BUILDING COMPLIANT: 6890458-CN (ASSOCIATED WITH DADU 6917140-CN)</t>
  </si>
  <si>
    <t>2815 E DENNY WAY</t>
  </si>
  <si>
    <t>HTTPS://SERVICES.SEATTLE.GOV/PORTAL/CUSTOMIZE/LINKTORECORD.ASPX?ALTID=1058090-VI</t>
  </si>
  <si>
    <t>(47.61872448, -122.29531334)</t>
  </si>
  <si>
    <t>1058093-VI</t>
  </si>
  <si>
    <t>ON-GOING ISSUE WITH ROOF LEAKING NEEDS TO BE REPLACE, NOW IT IS FALLING/CAVING IN NEED AN INSPECTION FOR SAFETY REASONS</t>
  </si>
  <si>
    <t>11257 1ST AVE NW</t>
  </si>
  <si>
    <t>HTTPS://SERVICES.SEATTLE.GOV/PORTAL/CUSTOMIZE/LINKTORECORD.ASPX?ALTID=1058093-VI</t>
  </si>
  <si>
    <t>(47.71218499, -122.35856404)</t>
  </si>
  <si>
    <t>1058097-VI</t>
  </si>
  <si>
    <t>MY CLIENT HAS BEENDEALING WITH LEAKS,CRACKS IN THE CEILINGAND SEVERE MOLD SINCE DEC. 2023.THE BATHROOM SINKIS FALLING OFF OF THEWALL, MANAGEMENTSAYS IT WON'T BE REPAIRED BECAUSE THEY ARE NOT DOINGANY REMODELING ATTHIS TIME.</t>
  </si>
  <si>
    <t>HTTPS://SERVICES.SEATTLE.GOV/PORTAL/CUSTOMIZE/LINKTORECORD.ASPX?ALTID=1058097-VI</t>
  </si>
  <si>
    <t>1058108-VI</t>
  </si>
  <si>
    <t>PER CSB: LOW INCOME SENIOR HOUSING. CALL BOX IS NOT PLUGGED IN SO INJURED HOME BOUND CLIENTS HAVE TO WALK DOWN STAIRS TO RECEIVE MEALS ON WHEELS FOOD. CLIENT HAS 2 BROKEN HIPS AND NOT FAIR TO MAKE HER COME DOWN 3 FLIGHTS OF STAIRS  POTA, TENANT RIGHTS</t>
  </si>
  <si>
    <t>1302 E YESLER WAY</t>
  </si>
  <si>
    <t>HTTPS://SERVICES.SEATTLE.GOV/PORTAL/CUSTOMIZE/LINKTORECORD.ASPX?ALTID=1058108-VI</t>
  </si>
  <si>
    <t>(47.60183516, -122.31482608)</t>
  </si>
  <si>
    <t>1058110-VI</t>
  </si>
  <si>
    <t>I NEED TO BREAK MYLEASE DUE TO CONSISTENT WATER LEAKS, SILVERFISHINFESTATION AND MOLD.  MANAGEMENTIS AWARE AND DOESNOTHING.</t>
  </si>
  <si>
    <t>HBMC VIOLATION</t>
  </si>
  <si>
    <t>1409 NW 51ST ST</t>
  </si>
  <si>
    <t>HTTPS://SERVICES.SEATTLE.GOV/PORTAL/CUSTOMIZE/LINKTORECORD.ASPX?ALTID=1058110-VI</t>
  </si>
  <si>
    <t>(47.66557752, -122.37415407)</t>
  </si>
  <si>
    <t>1058135-VI</t>
  </si>
  <si>
    <t>WHEN I MOVED IN, I NOTICED THAT THE WALKWAY ON THE EXTERIOR SIDE OF THE HOUSE, LEADING TO THE KITCHEN ENTRANCE, WAS SEVERELY SLANTED DUE TO A TREE THAT HAD MANGLED ITSELF WITH THE WALKWAY. I TOLD THE OWNER ABOUT THIS. NOTHING HAS BEEN DONE TO CORRECT IT SINCE.</t>
  </si>
  <si>
    <t>4737 49TH AVE NE</t>
  </si>
  <si>
    <t>HTTPS://SERVICES.SEATTLE.GOV/PORTAL/CUSTOMIZE/LINKTORECORD.ASPX?ALTID=1058135-VI</t>
  </si>
  <si>
    <t>(47.66420626, -122.27500533)</t>
  </si>
  <si>
    <t>1058137-VI</t>
  </si>
  <si>
    <t>I HAVE JUST RENTED THIS HOME WHICH THE FOUNDATION IS CRACKED AND NOT WATER TIGHT LETTING WATER IN THE HOME. THE WATER IN THE KITCHEN DOES NOT WORK THIS I CANNOT EVEN DO DISHES. THE DOWNSTAIRS BATHROOM THEY HAVE TAKEN APART AND I CANNOT USE THE SHOWER OR TOILET. THIS HOME IS INHABITABLE AND THE LEASING AGENT IS NOT WORKING ON THINGS IN A TIMELY MANNER. I ASKED FOR A RENTAL ABATEMENT AND THEY WILL NOT RESPOND.</t>
  </si>
  <si>
    <t>7737 2ND AVE NE</t>
  </si>
  <si>
    <t>HTTPS://SERVICES.SEATTLE.GOV/PORTAL/CUSTOMIZE/LINKTORECORD.ASPX?ALTID=1058137-VI</t>
  </si>
  <si>
    <t>(47.6861725, -122.32724538)</t>
  </si>
  <si>
    <t>1058139-VI</t>
  </si>
  <si>
    <t>ELEVATOR OUT FOR OVER A MONTH NOW. NO PROPER LOCKS ON FRONT ENTRY</t>
  </si>
  <si>
    <t>HTTPS://SERVICES.SEATTLE.GOV/PORTAL/CUSTOMIZE/LINKTORECORD.ASPX?ALTID=1058139-VI</t>
  </si>
  <si>
    <t>1058152-VI</t>
  </si>
  <si>
    <t>STARTING JANUARY 30, 2023, THE ELEVATOR IN MY BUILDING HAS BEEN OUT OF OPERATION. THIS ELEVATOR IS THE ONLY ONE THAT SERVICES MY FLOOR (LEVEL 4) AS WELL AS LEVEL 5 AND 6, WHICH CREATES A MAJOR ACCESSIBILITY ISSUE IN THE BUILDING (ESPECIALLY FOR ELDERLY AND DISABLED PERSONS). IT'S BEEN 2 MOS (AND COUTING) WITHOUT AN OPARABLE ELEVATOR AND THE ONLY ACCESS IS THROUGH THE STAIRWELL. THIS IS THE SECOND INSTANCE OF THE ELEVATOR SHUT DOWN, THE FIRST TIME IT WAS DOWN FOR 6 WEEKS. HOPING SDCI CAN REVIEW</t>
  </si>
  <si>
    <t>1520 EASTLAKE AVE E</t>
  </si>
  <si>
    <t>HTTPS://SERVICES.SEATTLE.GOV/PORTAL/CUSTOMIZE/LINKTORECORD.ASPX?ALTID=1058152-VI</t>
  </si>
  <si>
    <t>(47.63300256, -122.32508645)</t>
  </si>
  <si>
    <t>1058165-VI</t>
  </si>
  <si>
    <t>THE OWNER OF MY BUILDING IS NOT FIXING ISSUES IN A TIMELY MANNER.THERE IS FLAKING PAINT THAT WAS REPORTED LAST SUMMER.   IN ADDITION, I REPORTED A CEILING/ROOF LEAK AT THE END OF JANUARY THAT HAS YET TO BE RESOLVED.</t>
  </si>
  <si>
    <t>2037 13TH AVE W</t>
  </si>
  <si>
    <t>HTTPS://SERVICES.SEATTLE.GOV/PORTAL/CUSTOMIZE/LINKTORECORD.ASPX?ALTID=1058165-VI</t>
  </si>
  <si>
    <t>(47.63786312, -122.37429311)</t>
  </si>
  <si>
    <t>1058190-VI</t>
  </si>
  <si>
    <t>-PATIO EXTERIOR DECKS HAVE BROKEN AND LOOSE  PIECES. - GUARDRAILS, INCLUDING INTERMEDIATE RAILS OR OTHER GUARDS, ON THE OPEN SIDES OF ANY LANDING, DECK, OR PLATFORM THAT ARE 30 INCHES OR MORE ABOVE GRADE OR OTHER SURFACES ARE MISSING. - WINDOWS OR DOORS HAVE MISSING PIECES OR ARE CRACKED AND ALLOWING WATER OR WEATHER PENETRATION (E.G., SEEPING WATER, LEAKING AIR, COMING IN THROUGH A CRACK OR HOLE). THEY HAVE BEEN DETERMINED AS FAILING BY THE WINDOW INSPECTOR.-HANDRAILS, INCLUDING INTERMED</t>
  </si>
  <si>
    <t>FRONT PORCH PLATFORM WAS MORE THAN 30 INCHES ABOVE GRADE, WEATHER STRIPPING WAS MISSING FROM THE FRONT ENTRANCE DOOR, THE HANDRAIL LEADING TO THE MAIN LEVEL OF THE HOME WAS LOOSE AND MISSING A RETURN, THE FRONT ENTRANCE WINDOW ALLOWS COLD AIR IN THE HOME, THE WATER TEMPERATURE FOR THE KITCHEN AND 2ND FLOOR BATHROOM ONLY REACH 62 DEGREES AFTER RUNNING FOR TWO MINUTES, AND A HOLE THE LIVING ROOM SCREEN.</t>
  </si>
  <si>
    <t>2416 N 42ND ST</t>
  </si>
  <si>
    <t>HTTPS://SERVICES.SEATTLE.GOV/PORTAL/CUSTOMIZE/LINKTORECORD.ASPX?ALTID=1058190-VI</t>
  </si>
  <si>
    <t>(47.65813168, -122.3293034)</t>
  </si>
  <si>
    <t>1058209-VI</t>
  </si>
  <si>
    <t>LACK OF RESPONSE, COMMUNICATION AND TIMELY MANNER OF REPAIRS IN BUILDING-RAW SEWAGE BACKUP IN BATHTUB &amp; TOILET FOR SEVERAL UNITS WHICH TOOK OVER A MONTH TO REPAIR- AT LEAST 3 TIMES IT OVERFLOWED AND MY FLOOR WAS COVERED IN RAW SEWAGE-WAS TOLD TO NOT USE WATER FOR A DAY SEVERAL INSTANCES DURING THE SEWAGE BACKUP AS THEY REFUSED TO DEEM IT AN EMERGENCY AND WANTED TO USE THEIR FAMILY MEMBER, UNSURE IF PERSON IS LICENSED TO DO ACTUAL PLUMBING REPAIRS-DID NOT OFFER TO CLEAN NOR PROVIDE SUPPL</t>
  </si>
  <si>
    <t>VIOLATION OBSERVED INCLUDED BUT ARE NOT LIMITED TO RAW SEWAGE RESIDUE LEFT FROM PIPE BURST, OUTLETS THAT NEED TO BE GFI PROTECTED IN LAUNDRY AREA, ELECTRICAL PANELS NEEDED LABELED IN LAUNDRY AREA, OUTLETS NEEDING GROUNDED IN #5, SMOKE AND CARBON NEEDING REPLACED.</t>
  </si>
  <si>
    <t>HTTPS://SERVICES.SEATTLE.GOV/PORTAL/CUSTOMIZE/LINKTORECORD.ASPX?ALTID=1058209-VI</t>
  </si>
  <si>
    <t>1058243-VI</t>
  </si>
  <si>
    <t>NO WATER ONLY IN MY UNIT #203 LANDLORD CAME AT 7PM YESTERDAY AND SHUT IT OFF -  LANDLORD IS NOT RESPONDING AWARE OF SITUATION SAYS IT COST TO MUCH TO FIX IT OMER (PM) (206) 235-7094PETER (OWNER)AMROUS@GMAIL.COMPOTA, TENANT RIGHTS, LANDLORD IS NOT COMPLYING</t>
  </si>
  <si>
    <t>HTTPS://SERVICES.SEATTLE.GOV/PORTAL/CUSTOMIZE/LINKTORECORD.ASPX?ALTID=1058243-VI</t>
  </si>
  <si>
    <t>1058249-VI</t>
  </si>
  <si>
    <t>THERE IS MOLD GROWING IN THE WALL BEHIND OUR TUB AND WE DIDN'T REALIZE IT'S BEEN THERE SINCE BEFORE MOVE IN AND LIKELY BEFORE THE LAST TENANTS  DUE TO IMPROPER TILE INSTALLATION AND BAD BUILDING VENTILATION ISSUES . WE HAVE PLACED A DEHUMIDIFIER IN EVERY ROOM INCLUDING THE BATHROOM BUT WE STILL HAVE ISSUES. WE HAVE 4 SMALL CHILDREN AND 2 ARE BABIES. WE ARE VERY CONCERNED ABOUT THE MOLD AND AFRAID WHEN THE MAINTENANCE DECIDES TO FINALLY COME IN THEY WILL COVER IT UP AND NOT GET TO THE ROOT OF IT</t>
  </si>
  <si>
    <t>2501 14TH AVE W</t>
  </si>
  <si>
    <t>HTTPS://SERVICES.SEATTLE.GOV/PORTAL/CUSTOMIZE/LINKTORECORD.ASPX?ALTID=1058249-VI</t>
  </si>
  <si>
    <t>(47.64104269, -122.3754075)</t>
  </si>
  <si>
    <t>1058253-VI</t>
  </si>
  <si>
    <t>HTTPS://SERVICES.SEATTLE.GOV/PORTAL/CUSTOMIZE/LINKTORECORD.ASPX?ALTID=1058253-VI</t>
  </si>
  <si>
    <t>1058273-VI</t>
  </si>
  <si>
    <t>FLOOD ON 12/5 HAS RENDERED THE PLACEUNINHABITABLE, BELONGINGS HAVEBEEN DAMAGED ORDESTROYED.  OFFEROF $150.00 PER DAYWAS RESCINDED WHENTHERE WASN'T ANYTENANT COVERAGEIN THE INSURANCE. NO OFFER OF ANYOTHER ASSISTANCEAND THE REPAIRSCOULD TAKE UP TO 4 WEEKS.</t>
  </si>
  <si>
    <t>WATER DAMAGE TO CEILING &amp; WALLS IN THE HALLWAY LEADING TO THE UNITS FROM FLOORS SEVEN DOWN TO TWO.</t>
  </si>
  <si>
    <t>906 E JOHN ST</t>
  </si>
  <si>
    <t>HTTPS://SERVICES.SEATTLE.GOV/PORTAL/CUSTOMIZE/LINKTORECORD.ASPX?ALTID=1058273-VI</t>
  </si>
  <si>
    <t>(47.62007834, -122.32068588)</t>
  </si>
  <si>
    <t>1058275-VI</t>
  </si>
  <si>
    <t>STAIRCASES HAVE CONCRETE FALLING OFF, HOLES IN UNDERSIDE OF BUILDING, SOME PARTS OF THE BUILDING ANIMALS LIVE INSIDE OF. LANDLORD TRYING GOT RAISE RENT DESPITE HOUSING VIOLATIONS. RECEIVED RENT INCREASE.</t>
  </si>
  <si>
    <t>2024 NOV 02 12:00:00 AM</t>
  </si>
  <si>
    <t>3916 S PEARL ST</t>
  </si>
  <si>
    <t>HTTPS://SERVICES.SEATTLE.GOV/PORTAL/CUSTOMIZE/LINKTORECORD.ASPX?ALTID=1058275-VI</t>
  </si>
  <si>
    <t>(47.55643839, -122.28228973)</t>
  </si>
  <si>
    <t>1058309-VI</t>
  </si>
  <si>
    <t>WINDOWS WON'T OPEN,WE DID NOT RECEIVE ACHECKLIST AT MOVE IN,WE WERE OVERCHARGED FOR THESECURITY DEPOSIT.WE ARE ALSO SEEKINGREIMBURSEMENT FORA WASHER/DRYER WEPURCHASED BECAUSEMANAGEMENT FAILEDTO REPLACE THE MOLDINFESTED UNITS.</t>
  </si>
  <si>
    <t>HOUSING &amp; POTA COMPLAINT - RRIO #001-0134900</t>
  </si>
  <si>
    <t>HTTPS://SERVICES.SEATTLE.GOV/PORTAL/CUSTOMIZE/LINKTORECORD.ASPX?ALTID=1058309-VI</t>
  </si>
  <si>
    <t>1058342-VI</t>
  </si>
  <si>
    <t>CONTINUING FROM 002450-24CP. MY APARTMENT IS ATTEMPTING TO CHARGE ME ~$4K PLUS ADDITIONAL CHARGES THEY ARE COOKING UP FOR A PLUMBING ISSUE THAT OCCURRED IN MY RENTAL UNIT SEPT 15, 2023. THEY ARE RETALIATING BECAUSE I REPORTED TO SDCI, WHEN THEY DIDN'T COMPLETE OR BEGIN REPAIRS TO MAKE MY UNIT HABITABLE FOR OVER 90 DAYS. I ALSO REPORTED THE PROPERTY COVERING MULTIPLE FIRE DETECTORS AND ALARMS ON THE FLOOR WHERE THERE WAS MASSIVE PIPE ISSUE IN EARLY 2023 FLOODING 4 FLOOR</t>
  </si>
  <si>
    <t>HTTPS://SERVICES.SEATTLE.GOV/PORTAL/CUSTOMIZE/LINKTORECORD.ASPX?ALTID=1058342-VI</t>
  </si>
  <si>
    <t>1058377-VI</t>
  </si>
  <si>
    <t>HTTPS://SERVICES.SEATTLE.GOV/PORTAL/CUSTOMIZE/LINKTORECORD.ASPX?ALTID=1058377-VI</t>
  </si>
  <si>
    <t>1058388-VI</t>
  </si>
  <si>
    <t>OUR ONLY ELEVATOR HAS BEEN DOWN FOR 29 DAYS NOW WITH NO REMEDY IN PLACE. I HAVE EMAILED MANAGEMENT WITH NO RESPONSE ASKING FOR REASONABLE ACCOMMODATIONS BECAUSE I AM DISABLED AND I AM UNABLE PER DOCTORS ORDERS TO KEEP GOING UP AND DOWN SIX FLIGHTS OF STAIRS EVERY DAY MULTIPLE TIMES. THEY HAVE IGNORED MY REQUEST EVEN AFTER SIDING, ADA AND FHA LAWS.</t>
  </si>
  <si>
    <t>ELEVATOR DOWN FOR ENTIRE BUILDING CONVEYANCE IS ALSO INVOLVED SOME HOUSING IN UNIT AS WELL</t>
  </si>
  <si>
    <t>HTTPS://SERVICES.SEATTLE.GOV/PORTAL/CUSTOMIZE/LINKTORECORD.ASPX?ALTID=1058388-VI</t>
  </si>
  <si>
    <t>1058390-VI</t>
  </si>
  <si>
    <t>THE LANDLORDS FOR THIS BUILDING HAVE PROVIDED A HOSTILE LIVING ENVIRONMENT FOR EVERYONE LIVING IN THE BUILDING ESPECIALLY APARTMENTS 106, 206. 306, 406, AND 506. THERE HAS BEEN A PEST (COCKROACH) INFESTATION IN ALL OF THESE APARTMENTS THAT HAVE BEEN GOING ON FOR THE LAST MONTH AND A HALF. OUR LANDLORD HAS DONE LITTLE TO MAKE SURE THESE UNITS HAVE BEEN TAKEN CARE OF. THEY HAVE NOT GIVEN A PEST PROGRAM AND THE UNITS ARE ABSOLUTELY INFESTED TO THE POINT WHERE IT IS INHABITABLE. THE LOBBY OF THE BU</t>
  </si>
  <si>
    <t>HOUSING CODE VIOLATION: ROACH INFESTATION</t>
  </si>
  <si>
    <t>1000 1ST AVE W</t>
  </si>
  <si>
    <t>HTTPS://SERVICES.SEATTLE.GOV/PORTAL/CUSTOMIZE/LINKTORECORD.ASPX?ALTID=1058390-VI</t>
  </si>
  <si>
    <t>(47.62800091, -122.35770298)</t>
  </si>
  <si>
    <t>1058397-VI</t>
  </si>
  <si>
    <t>MOLD ISSUE DUE TO WATER LEAK - NO WATER TIGHT SEAL AROUND TUB/SHOWER DIRTY WATER SEEPING ONTO THE FLOOR POTA, TENANT RIGHTS LANDLORD MAKING ME RESPONSIBLE FOR MOLD REPAIR ISSUE</t>
  </si>
  <si>
    <t>3647 35TH AVE W</t>
  </si>
  <si>
    <t>HTTPS://SERVICES.SEATTLE.GOV/PORTAL/CUSTOMIZE/LINKTORECORD.ASPX?ALTID=1058397-VI</t>
  </si>
  <si>
    <t>(47.65365956, -122.40261321)</t>
  </si>
  <si>
    <t>1058409-VI</t>
  </si>
  <si>
    <t>MY COMPLAINT IS THAT MY APARTMENT HAS NOT HAD CONSISTENT WARM/HOT WATER IN THE SHOWER FOR OVER 5 MONTHS. THE WATER RUNS FOR 15-30 SECONDS BEFORE BECOMING COLD. I HAVE REACHED OUT TO THE LANDLORD ON MULTIPLE OCCASIONS OVER THE PAST 5 MONTHS (PRIMARILY IN PERSON).HE HAS FIXED AN ISSUE THAT THERE WAS A HOLE IN THE KITCHEN CEILING AFTER 4 MONTHS OF FOLLOW UP, IT WAS REPAIRED IN MARCH. THERE IS A PATTERN OF NOT PROVIDING A CONCRETE TIMELINE FOR WORK TO BE DONE.MOST RECENTLY I RECEIVED A 7-DA</t>
  </si>
  <si>
    <t>1544 14TH AVE S</t>
  </si>
  <si>
    <t>HTTPS://SERVICES.SEATTLE.GOV/PORTAL/CUSTOMIZE/LINKTORECORD.ASPX?ALTID=1058409-VI</t>
  </si>
  <si>
    <t>(47.58871391, -122.31454645)</t>
  </si>
  <si>
    <t>1058413-VI</t>
  </si>
  <si>
    <t>ROACH INFESTATION, DRYWALL FROM LEAK HAS NOT BEEN REPLACED. I HAVE NOT PAID MAY RENTYET BECAUSE OF THEREQUESTS NOT HONORED BY MANAGEMENT. WHAT ARE MY RIGHTS?</t>
  </si>
  <si>
    <t>NO HEAT AND EXPOSED FIRE RATED WALLS.</t>
  </si>
  <si>
    <t>HTTPS://SERVICES.SEATTLE.GOV/PORTAL/CUSTOMIZE/LINKTORECORD.ASPX?ALTID=1058413-VI</t>
  </si>
  <si>
    <t>1058441-VI</t>
  </si>
  <si>
    <t>PROPERTY MANAGER DOES NOT INITIATE REPAIRS IN A TIMELY MANNER. BUILDING IS OUT-OF-CODE IN A VARIETY OF WAYS. THERE ARE NUMEROUS UNSAFE HAZARDS IN THE BUILDING THE LANDLORD HAS NOT ADDRESSED. IN THIS CASE, A REQUEST WAS MADE ON MARCH 22, 2024 FOR REPLACING WINDOW COVERINGS WHICH ARE BROKEN. IT IS NOW APRIL 6TH AND THE BLINDS HAVE NOT BEEN REPLACED. PREVIOUSLY, OUR APARTMENT HAD A LARGE HOLE LEFT IN THE WALL AFTER REPAIRS WERE DONE ON A LEAKING PIPE. IT WAS LEFT THIS WAY FOR OVER A MONTH. LANDLOR</t>
  </si>
  <si>
    <t>1727 14TH AVE</t>
  </si>
  <si>
    <t>HTTPS://SERVICES.SEATTLE.GOV/PORTAL/CUSTOMIZE/LINKTORECORD.ASPX?ALTID=1058441-VI</t>
  </si>
  <si>
    <t>(47.61740831, -122.31461042)</t>
  </si>
  <si>
    <t>1058450-VI</t>
  </si>
  <si>
    <t>SHA BUILDING - KITCHEN SINK HAS NOTWORKED SINCE FEB.I'VE SUBMITTED ATLEASE SEVEN REPAIRREQUESTS.  NOTHINGHAS BEEN DONE.</t>
  </si>
  <si>
    <t>1407 2ND AVE W</t>
  </si>
  <si>
    <t>HTTPS://SERVICES.SEATTLE.GOV/PORTAL/CUSTOMIZE/LINKTORECORD.ASPX?ALTID=1058450-VI</t>
  </si>
  <si>
    <t>(47.6316119, -122.35968616)</t>
  </si>
  <si>
    <t>1058451-VI</t>
  </si>
  <si>
    <t>WINDOWS ARE NOT WORKING, MAINTENANCE HAS NOT RESPONDED. WONDERING HER RIGHTS AS A TENANT.</t>
  </si>
  <si>
    <t>HTTPS://SERVICES.SEATTLE.GOV/PORTAL/CUSTOMIZE/LINKTORECORD.ASPX?ALTID=1058451-VI</t>
  </si>
  <si>
    <t>1058452-VI</t>
  </si>
  <si>
    <t>ONCE IN THE PROPERTY YOU ARE UNABLE TO EXIT WITHOUT A KEY THIS IS NOT FIRE COMPLIANT. COURIERS ARE CONSTANTLY BEING LOCKED IN THE PROPERTY WITH NO WAY OUT. WE HAVE RAISED THIS WITH THE HOA SINCE MOVING IN AND LEARNING ABOUT IT IN MAY 2023 AND THEY HAVE ACKNOWLEDGED IT NEEDS TO CHANGE AND IS ON THEIR LIST BUT THE HOA ARE NOT ACTIONING ANYTHING RATHER DISCUSSING IF A POTENTIAL BUYER OF A BOARD MEMBERS UNIT CAN USE OUR GARDENERS STORE ROOM FOR PRAM STORAGE. WE HAVE LOST A HOME TO FIRE IN AUSTR</t>
  </si>
  <si>
    <t>2219 14TH AVE W</t>
  </si>
  <si>
    <t>HTTPS://SERVICES.SEATTLE.GOV/PORTAL/CUSTOMIZE/LINKTORECORD.ASPX?ALTID=1058452-VI</t>
  </si>
  <si>
    <t>(47.63933824, -122.37544184)</t>
  </si>
  <si>
    <t>1058455-VI</t>
  </si>
  <si>
    <t>I HAD A LEAK FROM ANEIGHBORS WATER HEATER 10 DAYS AGO.BLACK MOLD WAS FOUND DURING ANINSPECTION OF THEDAMAGES, BUTMANAGEMENT HASYET TO ADDRESS.MANAGEMENT HASBEEN INSISTING THATI FILE A CLAIM AGAINST MY RENTERSINSURANCE FOR LOSS OF USE OF MY KITCHEN.  MY RENTERSINSURANCE HASDECLINED.  I NEEDGUIDANCE ON MYRIGHTS.  PHOTOS ANDOTHER SUPPORTINGDOCUMENTS AVAILABLE UPONREQUEST.</t>
  </si>
  <si>
    <t>13520 LINDEN AVE N</t>
  </si>
  <si>
    <t>HTTPS://SERVICES.SEATTLE.GOV/PORTAL/CUSTOMIZE/LINKTORECORD.ASPX?ALTID=1058455-VI</t>
  </si>
  <si>
    <t>1058468-VI</t>
  </si>
  <si>
    <t>ADA CONCERNS-IN THE EAST BUILDING, THERE IS ONLY ONE ELEVATOR AND IT HAS NOT WORKED SINCE JANUARY 15TH 2024. THE LANDLORDS HAVE NOT MADE ANY EFFORT TO ACCOMMODATE A RESIDENT WITH DISABILITIES.</t>
  </si>
  <si>
    <t>ELEVATOR DOWN</t>
  </si>
  <si>
    <t>828 NE 66TH ST</t>
  </si>
  <si>
    <t>HTTPS://SERVICES.SEATTLE.GOV/PORTAL/CUSTOMIZE/LINKTORECORD.ASPX?ALTID=1058468-VI</t>
  </si>
  <si>
    <t>(47.6767635, -122.31881823)</t>
  </si>
  <si>
    <t>1058522-VI</t>
  </si>
  <si>
    <t>I HAVE CONSISTENTLY ASKED FOR MY LANDLORD/APARTMENT MANAGEMENT TO HAVE PEST CONTROL COME AND GET RID OF THE ROACHES THAT HAVE INFESTED MY APARTMENT. THEY ARE NOT ONLY IN MY APARTMENT, THEY ARE IN THE WHOLE BUILDING. THEY HAVE BEEN HERE FOR AT LEAST A YEAR AND A HALF/2 YEARS. I MOVED INTO THIS APARTMENT IN DECEMBER 2020 AND THEY WERE NOT HERE WHEN I ARRIVED. SINCE THEY ARE GERMAN ROACHES, I WANT TO MAKE VERY CLEAR THAT BEFORE OCTOBER 2022 I DID NOT TRAVEL ANYWHERE WHERE THEY WERE LOCATED. WHEN I</t>
  </si>
  <si>
    <t>COCKROACH INFESTATION</t>
  </si>
  <si>
    <t>4557 11TH AVE NE</t>
  </si>
  <si>
    <t>HTTPS://SERVICES.SEATTLE.GOV/PORTAL/CUSTOMIZE/LINKTORECORD.ASPX?ALTID=1058522-VI</t>
  </si>
  <si>
    <t>(47.66249799, -122.31676717)</t>
  </si>
  <si>
    <t>1058539-VI</t>
  </si>
  <si>
    <t>WATER COMING UNDER FLOORBOARDS. ROTTING OUT FLOORBOARDS. HOLES IN FLOOR. DIRT AND MUD COMING THROUGH WINDOWS. WORMS AND SLUGS COMING IN APARTMENT. SAYING WORK ORDERS WERE COMPLETED WHEN THEY WERE NOT COMPLETED. TOILET FILLING WITH SOAP SUDS. USE OF TOXIC CHEMICALS BY MAINTENANCE. WINDOW THAT WILL NOT CLOSE. NO BARS ON WINDOW ON GROUND FLOOR. BRICKS AND BROKEN GLASS AND OTHER DEBRIS FALLING DIRECTLY OUTSIDE DOOR. BOILER REPEATEDLY BREAKING LEAVING NO HEAT FOR DAYS AT A TIME.</t>
  </si>
  <si>
    <t>HTTPS://SERVICES.SEATTLE.GOV/PORTAL/CUSTOMIZE/LINKTORECORD.ASPX?ALTID=1058539-VI</t>
  </si>
  <si>
    <t>1058541-VI</t>
  </si>
  <si>
    <t>FIRE HAZARD AREA NEAR BREEZEWAY AREA BLOCKED BY OWNERS PERSONAL ITEMS NEED INSPECTION ALSO STORAGE UNIT LOCKS ARE BROKEN LANDLORD AWARE NOT ADDRESSING THE PROBLEM (SEE 003759-24CP)</t>
  </si>
  <si>
    <t>HTTPS://SERVICES.SEATTLE.GOV/PORTAL/CUSTOMIZE/LINKTORECORD.ASPX?ALTID=1058541-VI</t>
  </si>
  <si>
    <t>1058546-VI</t>
  </si>
  <si>
    <t>MY FAMILY HAS BEEN RENTING A HOME FOR OVER A YEAR. WE REPORTED A MAJOR CRACK IN THE CEILING THAT IS NOW EXTENDED TO OUR LIVING ROOM AND DINING. WE HAVE BLACK MOLD GROWING IN OUR BATHROOM AND THE DRYER HAS STOPPED WORKING FOR OVER 4 MONTHS NOW. WE BROUGHT IT TO THE ATTENTION OF THE PROPERTY MANAGEMENT GROUP AND THEY HAVE NOT ADDRESSED IT.</t>
  </si>
  <si>
    <t>HBMC - VIOLATIONS</t>
  </si>
  <si>
    <t>5523 13TH AVE S</t>
  </si>
  <si>
    <t>HTTPS://SERVICES.SEATTLE.GOV/PORTAL/CUSTOMIZE/LINKTORECORD.ASPX?ALTID=1058546-VI</t>
  </si>
  <si>
    <t>(47.55266697, -122.31643595)</t>
  </si>
  <si>
    <t>1058555-VI</t>
  </si>
  <si>
    <t>STRUCTURAL INSTABILITY OF BATHTUB AND SHOWER ROD: THE BATHTUB IS INADEQUATELY SUPPORTED BY WOODEN BLOCKS AND THE SHOWER ROD IS HELD UP BY TAPE AND A RUBBER BAND, BOTH OF WHICH POSE SIGNIFICANT SAFETY RISKS.SEVERE DETERIORATION OF WOODEN FLOORS: THE WOODEN FLOORS ARE HEAVILY STRIPPED AND SPLINTERED, MAKING IT UNSAFE TO WALK ON THEM WITHOUT POTENTIAL INJURY.EXTENSIVE WALL DAMAGE: THERE ARE LARGE CRACKS AND PEELING IN THE WALLS, INDICATING POTENTIAL STRUCTURAL WEAKN</t>
  </si>
  <si>
    <t>215 PONTIUS AVE N</t>
  </si>
  <si>
    <t>HTTPS://SERVICES.SEATTLE.GOV/PORTAL/CUSTOMIZE/LINKTORECORD.ASPX?ALTID=1058555-VI</t>
  </si>
  <si>
    <t>(47.62010847, -122.33189923)</t>
  </si>
  <si>
    <t>1058562-VI</t>
  </si>
  <si>
    <t>THE ELEVATOR AT NOLAN APARTMENTS, LOCATED AT 4717 BROOKLYN AVENUE NE, BROKE DOWN IN JANUARY 2024 DUE TO A PIPE BURST AND STILL HASN'T BEEN FIXED. THE MANAGEMENT CONSISTENTLY OFFERS UNREASONABLE EXCUSES, SUCH AS CLAIMING THE NECESSARY PARTS ARE CUSTOM-MADE AND WILL TAKE 7-8 MONTHS TO BE SHIPPED, WITHOUT SPECIFYING THE SOURCE OF SHIPMENT. AS A RESULT, RESIDENTS ARE FORCED TO USE THE EMERGENCY STAIRWAY, WHICH IS MADE OF IRON GRATES. HOWEVER, THIS STAIRWAY IS TYPICALLY SLI</t>
  </si>
  <si>
    <t>4717 BROOKLYN AVE NE</t>
  </si>
  <si>
    <t>HTTPS://SERVICES.SEATTLE.GOV/PORTAL/CUSTOMIZE/LINKTORECORD.ASPX?ALTID=1058562-VI</t>
  </si>
  <si>
    <t>(47.66381303, -122.31451979)</t>
  </si>
  <si>
    <t>1058594-VI</t>
  </si>
  <si>
    <t>COMPLAINT REGARDING WATER DAMAGE AND STRUCTURAL ISSUES IN INDOOR PARKING GARAGEDETAILS: ATTACHED ARE IMAGES DEPICTING THE CONDITION OF A WALL AND FLOOR NEAR A WINDOW IN AN INDOOR PARKING GARAGE AT THE OLIVIAN. THE PHOTOS (IMG_7312.HEIC, IMG_7313.HEIC, IMG_7316.HEIC, IMG_2190.HEIC) TAKEN ON 2024-01-26 AND 2024-05-09 HIGHLIGHT SEVERAL POTENTIAL ISSUES THAT MAY BE CONSIDERED VIOLATIONS.1. WATER DAMAGE AND LEAKS: THE VISIBLE STAINING AND DETERIORATION NEAR THE WINDOW SUGGEST WATER INGRESS,</t>
  </si>
  <si>
    <t>6-5-24 VIOLATION OBSERVED OF WATER INTRUSION IN THE GARAGE ON FLOORS 3, 4, AND 5 ON THE NORTHSIDE OF THE BUILDING, CURRENTLY LEAKING, WITH WALLS EITHER GONE, ERODED OR PAINT SLIDING OFF OF WALL.</t>
  </si>
  <si>
    <t>HTTPS://SERVICES.SEATTLE.GOV/PORTAL/CUSTOMIZE/LINKTORECORD.ASPX?ALTID=1058594-VI</t>
  </si>
  <si>
    <t>1058595-VI</t>
  </si>
  <si>
    <t>SHOWER CRACKED AGAIN, AFTER BEING REPAIRED. IT HAS BEEN CRACKED FOR 10 DAYS.  THERE IS DRY ROT THROUGHOUT THE PROPERTY, WINDOWS NEED REPAIR.</t>
  </si>
  <si>
    <t>VIOLATION CREATED IN ERROR. REFER TO 1058441-VI FOR VIOLATION.</t>
  </si>
  <si>
    <t>HTTPS://SERVICES.SEATTLE.GOV/PORTAL/CUSTOMIZE/LINKTORECORD.ASPX?ALTID=1058595-VI</t>
  </si>
  <si>
    <t>1058596-VI</t>
  </si>
  <si>
    <t>SMOKE DETECTOR THAT HASN'T WORKED FOR 2 WEEKS, EXPIRED SMOKE DETECTOR IS 12 YEARS OLD.  BEING CHARGED FOR NOT UPLOADING RENT'S INSURANCE AND LANDLORD ISN'T GIVING THEM PROPER NOTICE DUE TO EMAIL MISCOMMUNICATION. DIDN'T OFFER TENANT ANY REIMBURSEMENT OR PRO-RATED RATE FOR UNAVAILABLE PARKING SPOT DURING MAINTENANCE PERIOD.</t>
  </si>
  <si>
    <t>HTTPS://SERVICES.SEATTLE.GOV/PORTAL/CUSTOMIZE/LINKTORECORD.ASPX?ALTID=1058596-VI</t>
  </si>
  <si>
    <t>1058617-VI</t>
  </si>
  <si>
    <t>HTTPS://SERVICES.SEATTLE.GOV/PORTAL/CUSTOMIZE/LINKTORECORD.ASPX?ALTID=1058617-VI</t>
  </si>
  <si>
    <t>1058632-VI</t>
  </si>
  <si>
    <t>PER CSB: THE LAUNDRY DRAIN FROM THIS BUILDING IS BE PIPED INTO THE YARD AND UP AGAINST A NEIGHBORING PROPERTY. THE AREAS POOLS WITH SOAPY WATER FREQUENTLY. THIS SHOULD BE TIED IN TO THE BUILDING'S PLUMBING SYSTEM AND NOT DISCHARGING TO THE DIRT AND MIGRATING</t>
  </si>
  <si>
    <t>12731 30TH AVE NE</t>
  </si>
  <si>
    <t>HTTPS://SERVICES.SEATTLE.GOV/PORTAL/CUSTOMIZE/LINKTORECORD.ASPX?ALTID=1058632-VI</t>
  </si>
  <si>
    <t>(47.72206517, -122.296869)</t>
  </si>
  <si>
    <t>1058646-VI</t>
  </si>
  <si>
    <t>FRONT DOOR DOESN'T LOCK SO HOMELESS PEOPLE HAVE BEEN GETTING IN THE BUILDING AND STEALING MAIL/PROPERTY FROM TENANTS</t>
  </si>
  <si>
    <t>HOUSING VIOLATION WITH FRONT ENTRANCE DOORVOLUNTARY COMPLIANCE</t>
  </si>
  <si>
    <t>HTTPS://SERVICES.SEATTLE.GOV/PORTAL/CUSTOMIZE/LINKTORECORD.ASPX?ALTID=1058646-VI</t>
  </si>
  <si>
    <t>1058671-VI</t>
  </si>
  <si>
    <t>FREEZER HAS BEENBROKEN FOR OVER A WEEK, WATER BUILDUPIN THE SKYLIGHT ANDBUILDING MATERIALSPILING UP BY THEDUMPSTER.</t>
  </si>
  <si>
    <t>1540 12TH AVE S</t>
  </si>
  <si>
    <t>HTTPS://SERVICES.SEATTLE.GOV/PORTAL/CUSTOMIZE/LINKTORECORD.ASPX?ALTID=1058671-VI</t>
  </si>
  <si>
    <t>(47.5886952, -122.31700949)</t>
  </si>
  <si>
    <t>1058674-VI</t>
  </si>
  <si>
    <t>CALL BOX/TRASH SHUTE/ENTRY DOOR DAMAGED</t>
  </si>
  <si>
    <t>HTTPS://SERVICES.SEATTLE.GOV/PORTAL/CUSTOMIZE/LINKTORECORD.ASPX?ALTID=1058674-VI</t>
  </si>
  <si>
    <t>1058703-VI</t>
  </si>
  <si>
    <t>WATER DAMAGED FROM A LEAK OCCURRED ON JUNE 17TH, WE HAD TO BE RELOCATEDTO A HOTEL.  BUT THELANDLORD HAS NOTGIVEN US A CLEARPLAN OF REPAIR, ANDNOW THEY ARE NOTRESPONDING.  THEYARE PAYING FOR AHOTEL, BUT DID NOTOFFER ANY CONCESSIONS FOR FOOD, GAS OR DAYCARE FOR OUR DOG AND WE ARE STILLPAYING RENT.  WHATARE OUR RIGHTS ANDWHAT IS THE OWNERRESPONSIBLE FOR?</t>
  </si>
  <si>
    <t>FLOORING REPAIRS</t>
  </si>
  <si>
    <t>HTTPS://SERVICES.SEATTLE.GOV/PORTAL/CUSTOMIZE/LINKTORECORD.ASPX?ALTID=1058703-VI</t>
  </si>
  <si>
    <t>1058709-VI</t>
  </si>
  <si>
    <t>TWO WEEKS AGO, MAINTENANCE CAME AND PUT TWO HOLES IN THE WALL OF THE SECOND FLOOR LAUNDRY ROOM. THE HOLES ARE STILL THERE AND NO WORK HAS BEEN DONE.</t>
  </si>
  <si>
    <t>HTTPS://SERVICES.SEATTLE.GOV/PORTAL/CUSTOMIZE/LINKTORECORD.ASPX?ALTID=1058709-VI</t>
  </si>
  <si>
    <t>1058713-VI</t>
  </si>
  <si>
    <t>KITCHEN SINK IS FALLING APART. MOLD EVERYWHERE. REPORTED TO MGMT. NOTHING HAS BEEN DONE, IT'S BEEN 4MONTHS. ELECTRICAL FIXTURES AREN'T SAFE EITHER. ALSO FULLY EXPOSED FIBERGLASS INSULATION.</t>
  </si>
  <si>
    <t>5814 22ND AVE NW</t>
  </si>
  <si>
    <t>HTTPS://SERVICES.SEATTLE.GOV/PORTAL/CUSTOMIZE/LINKTORECORD.ASPX?ALTID=1058713-VI</t>
  </si>
  <si>
    <t>(47.67151507, -122.38455667)</t>
  </si>
  <si>
    <t>1058729-VI</t>
  </si>
  <si>
    <t>UNIT HAS LARGE GAP/CRACK IN LIVING ROOM CEILING THAT HAS WORSENED OVER TIME. I'M CONCERNED PART OF THE CEILING IS GOING TO CAVE IN. ADDITIONALLY, THERE'S A LARGE BLACK MOLD PROBLEM IN THE BATHROOM BECAUSE OUR BATHROOM HAS BEEN FLOODED BY THE UPSTAIRS TENANT SEVERAL TIMES. THE LANDLORD HAS ADDRESSED IT BEFORE BY CLEANING IT WITH BLEACH. IT'S BEEN WORSENING FOR AT LEAST FOUR YEARS. IT'S APPARENT THAT CLEANING UP THE MOLD STAINS ISN'T ENOUGH TO HANDLE THIS. THE MOLD IS DEEP IN THE WALLS AND KEEP</t>
  </si>
  <si>
    <t>5270 UNIVERSITY WAY NE</t>
  </si>
  <si>
    <t>HTTPS://SERVICES.SEATTLE.GOV/PORTAL/CUSTOMIZE/LINKTORECORD.ASPX?ALTID=1058729-VI</t>
  </si>
  <si>
    <t>(47.66839015, -122.31273246)</t>
  </si>
  <si>
    <t>1058730-VI</t>
  </si>
  <si>
    <t>A WINDOW IN THE LOWER PART OF MY APARTMENT BUILDING HAS BEEN BROKEN FOR ALMOST A MONTH. SOMEONE HAS BEEN TAMPERING WITH IT IN ORDER TO BREAK INTO THE BUILDING. BUILDING MANAGEMENT SAYS THEY CAN'T FIX IT AND ARE "WAITING FOR A VENDOR" TO COME MAKE THE REPAIR.</t>
  </si>
  <si>
    <t>BROKEN WINDOW ON DOOR</t>
  </si>
  <si>
    <t>419 NE 71ST ST</t>
  </si>
  <si>
    <t>HTTPS://SERVICES.SEATTLE.GOV/PORTAL/CUSTOMIZE/LINKTORECORD.ASPX?ALTID=1058730-VI</t>
  </si>
  <si>
    <t>(47.67985766, -122.32336123)</t>
  </si>
  <si>
    <t>1058746-VI</t>
  </si>
  <si>
    <t>THEY'RE DOING JOBS WITHOUT FOLLOWING THROUGH LEGAL PROCESS ON THE PROPERTY MANAGERS/OWNERS PART ! YOU'RE LOVELY INSPECTOR JUAN GUERRERO INFORMED ME WHEN A NEIGHBOR CALLED IN THE VIOLATION WHEN THEY FINALLY (AFTER WELL OVER A YEAR) HIRED A COMPANY TO CUT DOWN THE DEAD TREE IN BACK. THEY'VE RAISED THE RENT ON ME WHILE KEEPING THE HOUSE IN DISREPAIR ON MULTIPLE LEVELS, MY SON HAS BEEN SICKER LIVING HERE THAN HE EVER HAS ANYWHERE ELSE WE BELIEVE THERE'S A MOLD ISSUE IN THE WALLS... THE ROOF WAS ROT</t>
  </si>
  <si>
    <t>13512 BURKE AVE N</t>
  </si>
  <si>
    <t>HTTPS://SERVICES.SEATTLE.GOV/PORTAL/CUSTOMIZE/LINKTORECORD.ASPX?ALTID=1058746-VI</t>
  </si>
  <si>
    <t>1058769-VI</t>
  </si>
  <si>
    <t>THE SOLE ELEVATOR IN OUR BUILDING HAS BEEN INOPERABLE FOR 3 WEEKS SINCE 5/24/2024. WE HAVE TWO SENIORS ON OUR 4TH FLOOR THAT STRUGGLE TO LEAVE OR ARE UNABLE TO LEAVE THEIR UNITS. ONE SENIOR IS DISABLED AND REQUIRES A WALKER. MANAGEMENT HAS BEEN NOTIFIED OF THE ISSUE AND HAS BEEN UNABLE TO FIX IT SINCE 5/24/2024. MANAGEMENT HAS NOT MADE ANY OFFERS OR ACCOMMODATIONS FOR THE IMPACTED SENIORS AND DISABLED PERSONS TO BE IN ADA COMPLIANCE.</t>
  </si>
  <si>
    <t>HOUSING CODE STANDARDS: INOPERABLE ELEVATOR</t>
  </si>
  <si>
    <t>2250 NW 59TH ST</t>
  </si>
  <si>
    <t>HTTPS://SERVICES.SEATTLE.GOV/PORTAL/CUSTOMIZE/LINKTORECORD.ASPX?ALTID=1058769-VI</t>
  </si>
  <si>
    <t>(47.67183951, -122.38682061)</t>
  </si>
  <si>
    <t>1058790-VI</t>
  </si>
  <si>
    <t>PER CSB;SDCI - NOTIFY OWNERS OF COLLAPSING AWNING -AWNING AT 250 PINE ST IS COLLAPSING</t>
  </si>
  <si>
    <t>250 PINE ST</t>
  </si>
  <si>
    <t>HTTPS://SERVICES.SEATTLE.GOV/PORTAL/CUSTOMIZE/LINKTORECORD.ASPX?ALTID=1058790-VI</t>
  </si>
  <si>
    <t>(47.61067585, -122.33925601)</t>
  </si>
  <si>
    <t>1058836-VI</t>
  </si>
  <si>
    <t>WALTON LOFTS APARTMENTS AT 75 VINE STREET ARE REFUSING TO PUT BARRIERS ON THE BUILDING TO RESTRICT PEST ACCESS. UNPROTECTED SPARROWS ARE GETTING INTO PEOPLE'S VENTILATION SYSTEMS THROUGH THE EXTERIOR OF THE BUILDING, AND PESTS ARE ENTERING SEVERAL TENANTS HOMES.ADDITIONALLY, THE KEYLESS ENTRY ON THE BUILDING AND ELEVATOR ACCESS IS BROKEN AGAIN. TENANTS CANNOT USE THE ENTRANCE OR EXIT OR ELEVATORS WHILE THIS IS BROKEN AND IT CREATES AN EMERGENCY SITUATION FOR EVERYONE.LASTLY, SEATTLE HOU</t>
  </si>
  <si>
    <t>HTTPS://SERVICES.SEATTLE.GOV/PORTAL/CUSTOMIZE/LINKTORECORD.ASPX?ALTID=1058836-VI</t>
  </si>
  <si>
    <t>1058864-VI</t>
  </si>
  <si>
    <t>BATHROOM HAS WATER DAMAGE AND MOLD THAT HASN'T BEEN FIXED IN 6MONTHS. WHAT ARE RIGHTS?</t>
  </si>
  <si>
    <t>1603 N 46TH ST</t>
  </si>
  <si>
    <t>HTTPS://SERVICES.SEATTLE.GOV/PORTAL/CUSTOMIZE/LINKTORECORD.ASPX?ALTID=1058864-VI</t>
  </si>
  <si>
    <t>(47.66193677, -122.33891169)</t>
  </si>
  <si>
    <t>1058869-VI</t>
  </si>
  <si>
    <t>MOLD AND PLUMBING ISSUES. COMPLAINANT/TENANT WANTS TO BE INFORMED ON THEIR RIGHTS AS APROPERTY MANAGEMENT HASN'T ADDRESSED PLUMBING ISSUES THAT HAVE LEAD TO WHAT IS PRESUMED TO BE SLOW LEAKING INTO WHAT IS NOW MOLD IN THE UNIT.</t>
  </si>
  <si>
    <t>11008 14TH AVE NE</t>
  </si>
  <si>
    <t>HTTPS://SERVICES.SEATTLE.GOV/PORTAL/CUSTOMIZE/LINKTORECORD.ASPX?ALTID=1058869-VI</t>
  </si>
  <si>
    <t>(47.70888142, -122.31351714)</t>
  </si>
  <si>
    <t>1058876-VI</t>
  </si>
  <si>
    <t>A FEW WEEKS AGO I RECIEVED A MASS TEXT FROM MY LANDLORD THAT A TENANT WHOM RESIDED IN THE BASEMENT "NEEDED OUR ASSISTANCE" BECAUSE A SEWER PIPE HAD BUSTED/BROKE INSIDE HER UNIT. THIS WOMAN HAD PREVIOUSLY COMPLAINED ABOUT HER TOILET BACKING UP REGULARLY &amp; I HAD EVEN WITNESS HER CARRYING A TOILET, THAT I BELIEVE HAD BEEN REMOVED FROM SOMEWHERE INSIDE THE HOUSE TO THE YARD, NOT LONG AFTER I SEEN THAT, I SEEN HER BRING A BROKEN TOILET UPSTAIRS AND TO THE BACK YARD. ANY</t>
  </si>
  <si>
    <t>DISCONTINUE SLEEPING ROOM/BUILDING WIDE VIOLATIONS</t>
  </si>
  <si>
    <t>612 7TH AVE S</t>
  </si>
  <si>
    <t>HTTPS://SERVICES.SEATTLE.GOV/PORTAL/CUSTOMIZE/LINKTORECORD.ASPX?ALTID=1058876-VI</t>
  </si>
  <si>
    <t>(47.59707461, -122.32350274)</t>
  </si>
  <si>
    <t>1058890-VI</t>
  </si>
  <si>
    <t>UNSAFE (?) STAIR/LANDING PLATFORMS. ALL PLATFORMS/ STAIRS FOR SECOND LEVEL UNITS ARE LEANING, AND THE ONE ABOVE OUR UNIT IS LEANING MORE SO THAN THE OTHERS. THIS DOES NOT FEEL SAFE WHEN WALKING UNDERNEATH TO REACH OUR UNIT. ADDITIONALLY, ALTHOUGH THEY WERE PAINTED OVER, IT SEEMS THEY WERE REPAIRED OR COSMETICALLY REPAIRED WITH SOME CHEAP MATERIALS AT ONE POINT- UNCLEAR WHAT THOUGH. I'VE TRIED TO ATTACH PHOTOS THREE TIMES BUT THEY KEEP DISAPPEARING AFTER I SAVE. WE HA</t>
  </si>
  <si>
    <t>9227 GREENWOOD AVE N</t>
  </si>
  <si>
    <t>HTTPS://SERVICES.SEATTLE.GOV/PORTAL/CUSTOMIZE/LINKTORECORD.ASPX?ALTID=1058890-VI</t>
  </si>
  <si>
    <t>(47.69686982, -122.35573614)</t>
  </si>
  <si>
    <t>1058904-VI</t>
  </si>
  <si>
    <t>TENANT WOULD LIKE TO REQUEST AN INSPECTION DUE TO COCKROACHES, RATS, POOR VENTILATION, AND INTERMITTENT WATER SHUT-OFFSSEE 006825-24</t>
  </si>
  <si>
    <t>418 7TH AVE S</t>
  </si>
  <si>
    <t>HTTPS://SERVICES.SEATTLE.GOV/PORTAL/CUSTOMIZE/LINKTORECORD.ASPX?ALTID=1058904-VI</t>
  </si>
  <si>
    <t>(47.59852978, -122.32322478)</t>
  </si>
  <si>
    <t>1058920-VI</t>
  </si>
  <si>
    <t>I LIVE IN THE BASEMENT UNIT AND NOW I DON'T HAVE ACCESS TO THEGARAGE, WHERE THEBREAKER BOX IS.  IHAVE SEVERAL OUTAGES A WEEK BYPLUGGING IN 2 SMALLAPPLIANCES.  I DON'TBELIEVE MY UNIT ISWIRED CORRECTLY. ALSO,THE PROPERTY IS NOTREGISTERED AS A MULTI-UNIT PROPERTYWHICH IS WHY I CAN'TGET INTERNET INSTALLEDIN MY UNIT.</t>
  </si>
  <si>
    <t>HBMC - GARAGE PANEL ACCESS</t>
  </si>
  <si>
    <t>9802 62ND AVE S</t>
  </si>
  <si>
    <t>HTTPS://SERVICES.SEATTLE.GOV/PORTAL/CUSTOMIZE/LINKTORECORD.ASPX?ALTID=1058920-VI</t>
  </si>
  <si>
    <t>(47.51322288, -122.25556076)</t>
  </si>
  <si>
    <t>1058926-VI</t>
  </si>
  <si>
    <t>LANDLORD IS NOT FOLLOWING CODE. LIGHTS, CAMERA, SECURITY DONT WORK. STAIRWELL LIGHTING IS NOT BEING UPKEPT AND STAIRCASE REMAINS DARK. CLEANING PROPERTY GROUNDS NEVER TAKES PLACE AND WHEN SO IS SPORADIC.ROOFTOP IS NOT TAKEN CARE OF. LIGHTS ON ROOF HAVE BEEN NOT WORKING FOR MANY YEARS. LANDLORD DOES NOT TAKE GARBAGE OUT FOR PICKUP CONSISTENTLY ACCORDING TO PICKUP SCHEDULE.LANDLORD DOES NOT PROVIDE PATHWAY TO TRAVEL WHEN ELEVATOR IS DOWN.LANDLORD DOES NOT ADDRESS VANDALISM.LANDLOR</t>
  </si>
  <si>
    <t>HTTPS://SERVICES.SEATTLE.GOV/PORTAL/CUSTOMIZE/LINKTORECORD.ASPX?ALTID=1058926-VI</t>
  </si>
  <si>
    <t>1058928-VI</t>
  </si>
  <si>
    <t>THERE IS CURRENTLY NO HOT WATER IN THE BUILDING.POTA AND HOUSING INSPECTION REQUEST:1. SAFETY:PROPERTY DESTRUCTION:IN JANUARY OF 2023 THE LANDLORD DESTROYED TENANT PROPERTY THAT WAS LOCATED ON THE OCCUPIED ROOF. NO ATTEMPT WAS MADE TO NOTIFY TENANTS TO REMOVE THEIR PROPERTY AND MANAGEMENT HAS IGNORED ATTEMPTS TO SETTLE THE MATTER WITH TENANTS. NO ATTEMPT WAS MADE TO TEMPORARILY STORE TENANT PROPERTY. THE VALUE OF THE PROPERTY DESTROYED WELL SURPASSED THE FELONY MALICIOUS MISCHIEF</t>
  </si>
  <si>
    <t>HTTPS://SERVICES.SEATTLE.GOV/PORTAL/CUSTOMIZE/LINKTORECORD.ASPX?ALTID=1058928-VI</t>
  </si>
  <si>
    <t>1058929-VI</t>
  </si>
  <si>
    <t>SHOWER LEAKS INTO BASEMENT CAUSING MOLD. PIPES UNDER THE KITCHEN SINK ARE ALSO LEAKING. FRONT DOOR DOESN'T UNLOCK WITH KEY PROVIDED. BATHROOM SINK ONLY THE HOT WATER KNOB WORKS NOT THE COLD WATER. TRAVELING NEXT WEEK IF NOT ABLE TO REACH CALL ROOM MATE LISTED.</t>
  </si>
  <si>
    <t>5413 21ST AVE NE</t>
  </si>
  <si>
    <t>HTTPS://SERVICES.SEATTLE.GOV/PORTAL/CUSTOMIZE/LINKTORECORD.ASPX?ALTID=1058929-VI</t>
  </si>
  <si>
    <t>(47.668458, -122.30579081)</t>
  </si>
  <si>
    <t>1058952-VI</t>
  </si>
  <si>
    <t>WE HAVE DISPLACEDFOR 7 WEEKS.  OUR RENTERS INSURANCE BENEFITS HAVE RUN OUT AND WE HAVEBEEN PAYING OUT OFPOCKET.  NO OFFERSOF ANY TYPE OFCOMPENSATION ORASSISTANCE FROM THELANDLORD.  TO DATE,THE UNIT HAS NOT HADANY REPAIRS DONE.NO COMMUNICATIONFROM THE LANDLORD,UNTIL RECENTLY SHEOFFERED US 2 MONTHSRENT, PLUS $500 TO MOVE.  WE WANT TOKNOW OUR RIGHTS.</t>
  </si>
  <si>
    <t>825 23RD AVE</t>
  </si>
  <si>
    <t>HTTPS://SERVICES.SEATTLE.GOV/PORTAL/CUSTOMIZE/LINKTORECORD.ASPX?ALTID=1058952-VI</t>
  </si>
  <si>
    <t>(47.60980117, -122.30308251)</t>
  </si>
  <si>
    <t>1058954-VI</t>
  </si>
  <si>
    <t>ON THE EVENING OF JUNE 10 THE KITCHEN CEILING IN OUR RENTAL STARTED LEAKING.  THE BATHROOM IS LOCATED ABOVE THE KITCHEN.  THE CEILING ONLY LEAKED WHEN THE SHOWER WAS RUNNING.  PROPERTY MANAGEMENT COMPANY WAS NOTIFIED THAT NIGHT.  THEY HAVE SINCE GOTTEN TWO QUOTES FOR WORK TO BE DONE, AND WOULD LIKE A THIRD.  THEY HAVE NOT YET STARTED DOING ANY ACTUAL WORK TO REMEDY THE PROBLEM.</t>
  </si>
  <si>
    <t>303 NW 56TH ST</t>
  </si>
  <si>
    <t>HTTPS://SERVICES.SEATTLE.GOV/PORTAL/CUSTOMIZE/LINKTORECORD.ASPX?ALTID=1058954-VI</t>
  </si>
  <si>
    <t>(47.66902089, -122.36129437)</t>
  </si>
  <si>
    <t>1058959-VI</t>
  </si>
  <si>
    <t>NOTICE OF VIOLATION CREATED IN ERROR.</t>
  </si>
  <si>
    <t>HTTPS://SERVICES.SEATTLE.GOV/PORTAL/CUSTOMIZE/LINKTORECORD.ASPX?ALTID=1058959-VI</t>
  </si>
  <si>
    <t>1058960-VI</t>
  </si>
  <si>
    <t>OUR BUILDING EXPERIENCED A FLOOD ON THE 5TH FLOOR WHICH AFFECTED ELEVATOR SERVICE - ONE ELEVATOR HAS BEEN OUT OF SERVICE FOR MORE THAN 60 DAYS, THE SECOND HAS BEEN OUT OF SERVICE SINCE THE EARLY MORNING HOURS OF 7/13/2024.THIS IS A 12-FLOOR BUILDING AND THERE IS NO URGENCY OR COMMUNICATION FROM BUILDING MANAGEMENT. LOCKED DOORS ARE BEING PROPPED OPEN, LEADING TO RANDOM NON-RESIDENTS ENTERING THE BUILDING WHICH IS UNSAFE AT THIS LOCATION.BUILDING MANAGEMENT HAS NOT BEEN ONSITE IN OFFICES, AN</t>
  </si>
  <si>
    <t>WEST ELEVATOR DOWN</t>
  </si>
  <si>
    <t>HTTPS://SERVICES.SEATTLE.GOV/PORTAL/CUSTOMIZE/LINKTORECORD.ASPX?ALTID=1058960-VI</t>
  </si>
  <si>
    <t>1058971-VI</t>
  </si>
  <si>
    <t>7-25-24 VIOLATION OBSERVED DURING INSPECTION INCLUDED BUT WAS NOT LIMITED TO A WINDOW THAT HAD NO WINDOW PAIR IN THE SLEEPING AREA, A NON-OPENING WINDOW IN THE KITCHENETTE AREA AND NEITHER WINDOW WERE LARGE ENOUGH FOR PROPER EGRESS, VENTILATION OR NATURAL LIGHT FOR THE SIZE OF THE UNIT.</t>
  </si>
  <si>
    <t>HTTPS://SERVICES.SEATTLE.GOV/PORTAL/CUSTOMIZE/LINKTORECORD.ASPX?ALTID=1058971-VI</t>
  </si>
  <si>
    <t>1059010-VI</t>
  </si>
  <si>
    <t>PERSISTANT INFESTATION OF ROACHES INSIDE MULTIPLE APARTMENTS AND WITHIN THE APARTMENT BUILDING (HALLWAYS, COMMON SPACES). LANDLORD REFUSES TO TAKE CARE OF INFESTATION AFTER MULTIPLE MONTHS OF ROACH OCCUPYING SPACES. LANDLORD QUOTED AS "MOVE OUT IF YOU DO NOT LIKE THE UNIT AS IS" WHEN ASKED TO HELP THE INFESTATION.DUTIES OF OWNER: CODE: SMC 22.206.160.A.3 , "EXTERMINATE INSECTS, RODENTS, AND OTHER PESTS WHICH ARE A MENACE TO PUBLIC HEALTH, SAFETY, OR WELFARE. COMPLIANCE WITH THE DIRECTOR'S R</t>
  </si>
  <si>
    <t>ROACHES/HBMC</t>
  </si>
  <si>
    <t>1326 15TH AVE S</t>
  </si>
  <si>
    <t>HTTPS://SERVICES.SEATTLE.GOV/PORTAL/CUSTOMIZE/LINKTORECORD.ASPX?ALTID=1059010-VI</t>
  </si>
  <si>
    <t>(47.59076958, -122.3137237)</t>
  </si>
  <si>
    <t>1059014-VI</t>
  </si>
  <si>
    <t>I HAVE MADE MULTIPLE COMPLAINTS ABOUT MY APARTMENT PLUMBING AND CONSTANT LEAKING/WATER INTRUSION</t>
  </si>
  <si>
    <t>HTTPS://SERVICES.SEATTLE.GOV/PORTAL/CUSTOMIZE/LINKTORECORD.ASPX?ALTID=1059014-VI</t>
  </si>
  <si>
    <t>1059017-VI</t>
  </si>
  <si>
    <t>I'VE BEEN DISPLACED SINCE JUNE 1ST, WAITING FOR REPAIRSTO MY UNIT DUE TO A FIRE INTHE UPSTAIRS UNIT.  MANAGEMENT SAYS ITGOING TO BE 2 MORE WEEKS.</t>
  </si>
  <si>
    <t>WATER DAMAGED FULL RENOVATION IN LIVINGROOM</t>
  </si>
  <si>
    <t>4760 32ND AVE S</t>
  </si>
  <si>
    <t>HTTPS://SERVICES.SEATTLE.GOV/PORTAL/CUSTOMIZE/LINKTORECORD.ASPX?ALTID=1059017-VI</t>
  </si>
  <si>
    <t>(47.55966837, -122.28990103)</t>
  </si>
  <si>
    <t>1059055-VI</t>
  </si>
  <si>
    <t>OLD ELECTRICAL LIGHT SOCKET STUCK ON DUE TO BROKEN PULL STRING. OLD WIRING. GETS HOT. NO LIGHTBULB IN SOCKET. NOTIFIED MAINTENANCE, NO SHOWED FOR REPAIR. NO SHOW FOR PREVIOUS REPAIR REQUESTS. I TURN OFF THE CIRCUIT BREAKER WHEN I LEAVE THE HOUSE OR AM ASLEEP AT NIGHT. I'M VERY CONCERNED ABOUT A FIRE HAZARD.</t>
  </si>
  <si>
    <t>6607 RAINIER AVE S</t>
  </si>
  <si>
    <t>HTTPS://SERVICES.SEATTLE.GOV/PORTAL/CUSTOMIZE/LINKTORECORD.ASPX?ALTID=1059055-VI</t>
  </si>
  <si>
    <t>(47.54262889, -122.27325025)</t>
  </si>
  <si>
    <t>1059056-VI</t>
  </si>
  <si>
    <t>WE HAVE HAD A MAJOR PLUMBING ISSUE IN OUR APARTMENT FOR A COUPLE OF MONTHS NOW. THE LANDLORD HAS DONE NOTHING EXCEPT FOR SENDING OUT A TEAM TO TAKE A LOOK AT IT AND GIVING US A COUPLE OF DEHUMIDIFIERS, THE ELECTRICITY FOR WHICH *WE* ARE EXPECTED TO PAY FOR. THEY SAID IT'S A SEWAGE LEAK FROM THE NEIGHBORING APARTMENT LEAKING INTO OURS. OUR HALLWAY IS CONSTANTLY SOAKED AND THE CARPET IS DISCOLORED. WE STRONGLY SUSPECT THERE'S MOLD NOW UNDER THE CARPET WHICH WILL NEED TO</t>
  </si>
  <si>
    <t>HTTPS://SERVICES.SEATTLE.GOV/PORTAL/CUSTOMIZE/LINKTORECORD.ASPX?ALTID=1059056-VI</t>
  </si>
  <si>
    <t>1059057-VI</t>
  </si>
  <si>
    <t>GOT NOTIFICATION FROM UPSTAIRS TENANT THAT HER UNIT HAD BEEN FLOODED WHILE SHE'S OUT OF COUNTRY. WAS NOT INFORMED THAT THERE WAS ANY DAMAGE BUT THERE HAS BEEN. COMPLAINANT IS WORRIED STRUCTURE WILL COLLAPSE DUE TO WATER DAMAGE, URGED TO ESCALATE.</t>
  </si>
  <si>
    <t>HTTPS://SERVICES.SEATTLE.GOV/PORTAL/CUSTOMIZE/LINKTORECORD.ASPX?ALTID=1059057-VI</t>
  </si>
  <si>
    <t>1059065-VI</t>
  </si>
  <si>
    <t>JULY 3RD, DURING WATER HEATERREPLACEMENT, THE CONTRACTORDIDN'T TURN OFF THE WATER, CAUSING A MAJOR FLOOD. MOLD HAS BEEN DISCOVERED.NO CLEAR PLAN OF REPAIRGIVEN BY LANDLORD.</t>
  </si>
  <si>
    <t>7830 LAKE CITY WAY NE</t>
  </si>
  <si>
    <t>HTTPS://SERVICES.SEATTLE.GOV/PORTAL/CUSTOMIZE/LINKTORECORD.ASPX?ALTID=1059065-VI</t>
  </si>
  <si>
    <t>(47.68568118, -122.31431717)</t>
  </si>
  <si>
    <t>1059078-VI</t>
  </si>
  <si>
    <t>LAST SUNDAY MORNING AT 2AM, ON JUNE 23RD, A MAN SNUCK INTO MY BUILDINGS PARKING LOT AND COMMITTED ARSON. HE SET OUT DUMPSTER ON FIRE, SPREADING THE FIRE TO A NEARBY CAR. THIS CAR CAUGHT FIRE AND BLEW UP CATCHING MY CAR ON FIRE NEXT TO IT, ALONG WITH ANOTHER CAR ON THE LEFT SIDE OF IT. THREE TOTAL CARS WENT DOWN IN FLAMES ALONG WITH THE DUMPSTER. I AM FILING A COMPLAINT BECAUSE OF THE EXTREMELY HAZARDOUS CHEMICALS THAT ALL OF THE TENANTS IN OUR BUILDING HAVE BEEN EXPOSED TO. MANAGEMENT HAS FAILE</t>
  </si>
  <si>
    <t>WINDOW FRAME IN UNIT 003 DAMAGED BY FIRE, DOOR LEADING TO PARKING LOT DOES NOT SECURE PROPERLY.</t>
  </si>
  <si>
    <t>307 QUEEN ANNE AVE N</t>
  </si>
  <si>
    <t>HTTPS://SERVICES.SEATTLE.GOV/PORTAL/CUSTOMIZE/LINKTORECORD.ASPX?ALTID=1059078-VI</t>
  </si>
  <si>
    <t>(47.62128948, -122.35708427)</t>
  </si>
  <si>
    <t>1059089-VI</t>
  </si>
  <si>
    <t>THERE HAS BEENSEVERE WATER DAMAGETO SEVERAL UNITS,CAUSING CEILINGCOLLAPSING. MAINTENANCE DOESNOT ADDRESS ISSUE,JUST PATCHES ANDPAINTS OVER.  WETENANTS HAVE MOLDCONCERNS BECAUSETHE CAUSE OF THE LEAK IS NOT BEING ADDRESSED.</t>
  </si>
  <si>
    <t>HBMC HOUSING VIOLATIONS</t>
  </si>
  <si>
    <t>1005 E ROY ST</t>
  </si>
  <si>
    <t>HTTPS://SERVICES.SEATTLE.GOV/PORTAL/CUSTOMIZE/LINKTORECORD.ASPX?ALTID=1059089-VI</t>
  </si>
  <si>
    <t>(47.62517873, -122.31920078)</t>
  </si>
  <si>
    <t>1059114-VI</t>
  </si>
  <si>
    <t>YESTERDAY, 7/25/2024, WITHOUT NOTICE, THE WATER WAS SHUT OFF AROUND NOON AND REMAINED OFF FOR AN HOUR. WHEN IT WAS TURNED BACK ON, IT WAS SMELLY AND DARK BROWN FOR ABOUT AN HOUR. WE HAVE SEVERE LEAKS AND CONSTANT PLUMBING ISSUES THROUGHOUT THE BUILDING. THERE ARE DEPRESSIONS, ABOUT 6-8 INCHES IN DIAMETER, FORMING IN THE FLOORS ON THE LEVELS AFFECTED BY THE FLOODING, WHICH HAS BEEN ONGOING SINCE FEBRUARY.</t>
  </si>
  <si>
    <t>HTTPS://SERVICES.SEATTLE.GOV/PORTAL/CUSTOMIZE/LINKTORECORD.ASPX?ALTID=1059114-VI</t>
  </si>
  <si>
    <t>1059120-VI</t>
  </si>
  <si>
    <t>THIS IS AN APARTMENT BUILDING OF 5 LEVELS. THE SOLE ELEVATOR HAS BEEN OUT OF SERVICE FOR MANY MONTHS, A HARDSHIP FOR MANY TENANTS.</t>
  </si>
  <si>
    <t>1019 TERRY AVE</t>
  </si>
  <si>
    <t>HTTPS://SERVICES.SEATTLE.GOV/PORTAL/CUSTOMIZE/LINKTORECORD.ASPX?ALTID=1059120-VI</t>
  </si>
  <si>
    <t>(47.60933047, -122.32714503)</t>
  </si>
  <si>
    <t>1059125-VI</t>
  </si>
  <si>
    <t>WATER ABOUT TO BE SHUT OFF, WATER QUALITY POOR, TENANTS BEEN PAYING WATER BUT MANAGEMENT HASN'T BEEN PAYING BILL, WANT INSPECTOR SENT OUT, AND TO KNOW RIGHTS. RELATED TO 007909-24CP</t>
  </si>
  <si>
    <t>COMMON AREA AND UNIT FAIL (4 HBMC VIOLATIONS)</t>
  </si>
  <si>
    <t>HTTPS://SERVICES.SEATTLE.GOV/PORTAL/CUSTOMIZE/LINKTORECORD.ASPX?ALTID=1059125-VI</t>
  </si>
  <si>
    <t>1059136-VI</t>
  </si>
  <si>
    <t>DECK RAILINGS WERE ROTTED ANDHAVE COLLAPSED.  LANDLORD HAS NOT GIVEN A CLEAR REPAIRPLAN, CREATING A SAFETYHAZARD.</t>
  </si>
  <si>
    <t>309 27TH AVE E</t>
  </si>
  <si>
    <t>HTTPS://SERVICES.SEATTLE.GOV/PORTAL/CUSTOMIZE/LINKTORECORD.ASPX?ALTID=1059136-VI</t>
  </si>
  <si>
    <t>(47.62168885, -122.29749586)</t>
  </si>
  <si>
    <t>1059163-VI</t>
  </si>
  <si>
    <t>GARBAGE COMPACTORS BROKEN, UNUSABLE TO ADA RESIDENTS, COURTYARD UNUSABLE TO ADA RESIDENTS, GARAGE HAS NO VENTILATION, ONGOING PROBLEM WITH COCKROACHES, WANTS AN INSPECTOR TO COME OUT.</t>
  </si>
  <si>
    <t>2024 AUG 17 12:00:00 AM</t>
  </si>
  <si>
    <t>HTTPS://SERVICES.SEATTLE.GOV/PORTAL/CUSTOMIZE/LINKTORECORD.ASPX?ALTID=1059163-VI</t>
  </si>
  <si>
    <t>(47.57101762, -122.29132025)</t>
  </si>
  <si>
    <t>1059186-VI</t>
  </si>
  <si>
    <t>THE RENTAL HOME I HAVE RESIDED IN FOR 2.5 YEARS IS IN DISREPAIR AND IN VIOLATION OF NUMBER CITY FIRE SAFETY, BUILDING AND CONSTRUCTION CODES. I HAVE REPEATEDLY ASKED THE LANDLORD TO REPAIR THE WINDOWS AND TO PROVIDE ADDITIONAL HEAT RELIEF IN THE FORM OF FANS OR AC UNITS AND SHE HAS REFUSED TO SPEND ANY MONEY ON RESTORING THE HOUSE TO A HABITABLE STATE TO LIVE IN.  THIS HOME WAS LAST INSPECTED SUMMER 2023 AND LANDLORD COVERED UP POTENTIAL VIOLATIONS UPSTAIRS AND DOWNSTAIRS. HOUSE UPSTAIR</t>
  </si>
  <si>
    <t>9256 PHINNEY AVE N</t>
  </si>
  <si>
    <t>HTTPS://SERVICES.SEATTLE.GOV/PORTAL/CUSTOMIZE/LINKTORECORD.ASPX?ALTID=1059186-VI</t>
  </si>
  <si>
    <t>(47.69767934, -122.35374636)</t>
  </si>
  <si>
    <t>1059189-VI</t>
  </si>
  <si>
    <t>THE EMERGENCY LIGHTS AND EMERGENCY EXIT SIGNS WERE NOT LIT DURING A POWER OUTAGE. I HAD TO USE MY PHONE LIGHT TO EXIT THROUGH THE STAIR WELL</t>
  </si>
  <si>
    <t>EMERGENCY LIGHTS NOT WORKING BUILDING WIDE AND 6 FLOOR BALCON SOFT FLOORING</t>
  </si>
  <si>
    <t>HTTPS://SERVICES.SEATTLE.GOV/PORTAL/CUSTOMIZE/LINKTORECORD.ASPX?ALTID=1059189-VI</t>
  </si>
  <si>
    <t>1059200-VI</t>
  </si>
  <si>
    <t>BROKEN REFRIGERATOR, SEWAGE LEAK ON 7/24/24 HAVE EXTENSIVE MOLD DAMAGE IN MY UNIT MGMT HAS NOT COME TO COMPLETE REPAIRS - HEALTH HAZARD</t>
  </si>
  <si>
    <t>BEDROOM CLOSET SEWAGE REPAIRS</t>
  </si>
  <si>
    <t>5231 RAINIER AVE S</t>
  </si>
  <si>
    <t>HTTPS://SERVICES.SEATTLE.GOV/PORTAL/CUSTOMIZE/LINKTORECORD.ASPX?ALTID=1059200-VI</t>
  </si>
  <si>
    <t>(47.55480843, -122.28269764)</t>
  </si>
  <si>
    <t>1059217-VI</t>
  </si>
  <si>
    <t>HOT WATER PRESSURE IS DRIBBLING, LANDLORD SAID DUE TO CONSTRUCTION OF NEARBY APARTMENT, CONSTRUCTION GOING VERY SLOW. WINDOWS NEED TO BE REPLACED. WAS TOLD SHE WOULD HAVE TO NOT BE IN APARTMENT BUT TIMELINE ISN'T SURE FROM PROPERTY MANAGEMENT. WANTING TO KNOW IF REDUCTION IN RENT CAN HAPPEN? WANT TO KNOW RIGHTS AS A TENANT AND HAVE AN INSPECTOR COME OUT.</t>
  </si>
  <si>
    <t>HTTPS://SERVICES.SEATTLE.GOV/PORTAL/CUSTOMIZE/LINKTORECORD.ASPX?ALTID=1059217-VI</t>
  </si>
  <si>
    <t>1059244-VI</t>
  </si>
  <si>
    <t>ROACH INFESTATION IN WALLS. CONTINUING TO GET WORSE. FOUND IN EVERY ROOM AND IN SHARED APARTMENT WALLS. PEST CONTROL HAS CAME A FEW TIMES, BUT NOT AT A RATE FAST ENOUGH TO FIGHT INFESTATION. PROPERTY MANAGER DOES NOT RESPOND FOR TWO DAYS ON END AND IS NOT BEING PROACTIVE ABOUT INFESTATION.</t>
  </si>
  <si>
    <t>SEVERAL DEAD ROACHES OBSERVED IN SOME OF THE PEST TRAPS PLACED THROUGHOUT THE HOME OF THE TENANT.</t>
  </si>
  <si>
    <t>203 W COMSTOCK ST</t>
  </si>
  <si>
    <t>HTTPS://SERVICES.SEATTLE.GOV/PORTAL/CUSTOMIZE/LINKTORECORD.ASPX?ALTID=1059244-VI</t>
  </si>
  <si>
    <t>(47.63027986, -122.35952011)</t>
  </si>
  <si>
    <t>1059264-VI</t>
  </si>
  <si>
    <t>ROOF IS UNSAFE TO STAND ON, SOFT SPOTS IN HOUSE DUE TO STRUCTURAL SPOTS OF HOUSE HOLDING WATER, ALSO ELECTRICAL ISSUES IN THE UNIT, WANT SOMEONE TO COME OUT AND TAKE A LOOK.</t>
  </si>
  <si>
    <t>ROOF TOP - SOFT FLOOR COVERING - EVICTION INSPECTION</t>
  </si>
  <si>
    <t>316 B 26TH AVE S</t>
  </si>
  <si>
    <t>HTTPS://SERVICES.SEATTLE.GOV/PORTAL/CUSTOMIZE/LINKTORECORD.ASPX?ALTID=1059264-VI</t>
  </si>
  <si>
    <t>(47.59980686, -122.29822605)</t>
  </si>
  <si>
    <t>1059266-VI</t>
  </si>
  <si>
    <t>AFTER A SEVERE FIRE ON FRIDAY, AUGUST 16 TO AN ADJACENT BUILDING OUR WINDOWS WERE BROKEN/MELTED DUE TO EXTREME HEAT AND FLAMES. PART OF OUR BUILDING (THE APT ACROSS THE HALLWAY FROM US) ACTUALLY CAUGHT ON FIRE AND FIRE FIGHTERS HAD TO PUT IT OUT URGENTLY. WHILE THEY ARE WORKING TO FIX THE WINDOWS, THEY ARE NOT SUPPORTING OR PROVIDING REPAIRS FOR EXTENSIVE SMOKE DAMAGE DONE TO OUR APARTMENT. IN ADDITION TO SMOKE FROM THE FIRE, THE BURNING CHEMINCAL AND PLASTIC SIDING ON THE MAIN BUILDING THA</t>
  </si>
  <si>
    <t>WINDOWS DAMAGED FROM FIRE</t>
  </si>
  <si>
    <t>HTTPS://SERVICES.SEATTLE.GOV/PORTAL/CUSTOMIZE/LINKTORECORD.ASPX?ALTID=1059266-VI</t>
  </si>
  <si>
    <t>1059283-VI</t>
  </si>
  <si>
    <t>MGMT. REMOVED CALL BOX THAT ALLOWS PEOPLE TO BE LET IN. NOW TENANTS MAIL MAN, USPS, VISITORS, PACKAGES AND DELIVERY SERVICES CAN'T GET IN. NO KEY THE EXTERIOR DOOR DOES NOT CLOSE, HOMELESS ARE NOW COMING IN TO SLEEP.</t>
  </si>
  <si>
    <t>HTTPS://SERVICES.SEATTLE.GOV/PORTAL/CUSTOMIZE/LINKTORECORD.ASPX?ALTID=1059283-VI</t>
  </si>
  <si>
    <t>1059288-VI</t>
  </si>
  <si>
    <t>DEADBOLT IS NOT WORKING,LANDLORD TOLD US WE HAVE TOGET IT REPAIRED OUT OF OUR OWNPOCKET.</t>
  </si>
  <si>
    <t>2345 BOYLSTON AVE E</t>
  </si>
  <si>
    <t>HTTPS://SERVICES.SEATTLE.GOV/PORTAL/CUSTOMIZE/LINKTORECORD.ASPX?ALTID=1059288-VI</t>
  </si>
  <si>
    <t>(47.64105324, -122.32379265)</t>
  </si>
  <si>
    <t>1059289-VI</t>
  </si>
  <si>
    <t>WE HAVE MOLD DUE TO LEAKSAND WATER DAMAGE.  THEREARE BUBBLES IN THE CEILING, THE PLACE IS IN DISREPAIR.WHAT ARE OUR RIGHTS?</t>
  </si>
  <si>
    <t>HBMC NOV</t>
  </si>
  <si>
    <t>10307 ROOSEVELT WAY NE</t>
  </si>
  <si>
    <t>HTTPS://SERVICES.SEATTLE.GOV/PORTAL/CUSTOMIZE/LINKTORECORD.ASPX?ALTID=1059289-VI</t>
  </si>
  <si>
    <t>(47.7032966, -122.31807397)</t>
  </si>
  <si>
    <t>1059296-VI</t>
  </si>
  <si>
    <t>THE LIGHT IN THE GARAGE HAS BEEN OUT FOR AT LEAST 6 WEEKS. THE NEW LANDLORD HAS BEEN INFORMED BY EMAIL SEVERAL TIMES AND REFUSES TO DO ANYTHING.</t>
  </si>
  <si>
    <t>HTTPS://SERVICES.SEATTLE.GOV/PORTAL/CUSTOMIZE/LINKTORECORD.ASPX?ALTID=1059296-VI</t>
  </si>
  <si>
    <t>1059318-VI</t>
  </si>
  <si>
    <t>HTTPS://SERVICES.SEATTLE.GOV/PORTAL/CUSTOMIZE/LINKTORECORD.ASPX?ALTID=1059318-VI</t>
  </si>
  <si>
    <t>1059322-VI</t>
  </si>
  <si>
    <t>WITHOUT AN ELEVATORWATER GETS SHUT OFF ALL THE TIME ELECTRICAL IS VERY OUTDATED AND HEAT IS INCONSISTENT</t>
  </si>
  <si>
    <t>418 E LORETTA PL</t>
  </si>
  <si>
    <t>HTTPS://SERVICES.SEATTLE.GOV/PORTAL/CUSTOMIZE/LINKTORECORD.ASPX?ALTID=1059322-VI</t>
  </si>
  <si>
    <t>(47.61944209, -122.32590272)</t>
  </si>
  <si>
    <t>1059325-VI</t>
  </si>
  <si>
    <t>TWO FLOODS IN MY UNIT, I NOW HAVE MOLD, MILDEW ON THE WINDOWSILLS, UNIT WAS NEVER COMPLETELY REPAIRED, STOVEAND SHOWER NOT WORKING CORRECTLY.</t>
  </si>
  <si>
    <t>WINDOW SILL FRAME ISSUES</t>
  </si>
  <si>
    <t>HTTPS://SERVICES.SEATTLE.GOV/PORTAL/CUSTOMIZE/LINKTORECORD.ASPX?ALTID=1059325-VI</t>
  </si>
  <si>
    <t>1059339-VI</t>
  </si>
  <si>
    <t>DECK IS UNSTABLE, FLOORS ARE DAMAGED AND NEED TO BE REPLACED. RAILS ARE CORRODING. PANELING FROM DECK FALLING OFF. LANDLORD ALSO HAS SIGN THAT ALL PACKAGES GO TO ONE TENANT'S DOOR.</t>
  </si>
  <si>
    <t>8-30-24 VIOLATION OBSERVED INCLUDES BUT IS NOT LIMITED TO DECK FLOOR SOFT IN MULTIPLE AREAS WITH PEELING PAINT, ERODING GUARDRAILS, NO VENT IN LAUNDRY, ETC.</t>
  </si>
  <si>
    <t>4703 BEACH DR SW</t>
  </si>
  <si>
    <t>HTTPS://SERVICES.SEATTLE.GOV/PORTAL/CUSTOMIZE/LINKTORECORD.ASPX?ALTID=1059339-VI</t>
  </si>
  <si>
    <t>(47.56080988, -122.40404588)</t>
  </si>
  <si>
    <t>1059356-VI</t>
  </si>
  <si>
    <t>ANIMAL FECES THROUGHOUT BUILDING SEEPING INTO FLOORS, WOULD LIKE BUILDING INSPECTED</t>
  </si>
  <si>
    <t>CARPET STAINS (BIOWASTE) FULL BUILDING CA</t>
  </si>
  <si>
    <t>9400 RAINIER AVE S</t>
  </si>
  <si>
    <t>HTTPS://SERVICES.SEATTLE.GOV/PORTAL/CUSTOMIZE/LINKTORECORD.ASPX?ALTID=1059356-VI</t>
  </si>
  <si>
    <t>(47.52009207, -122.26505776)</t>
  </si>
  <si>
    <t>1059381-VI</t>
  </si>
  <si>
    <t>OUR SECOND STORY PATIO RAILING HAS FALLEN OFF DUE TO DAMAGE FROM A THIRD PARTY THAT HAPPENED 2 MONTHS AGO THAT LANDLORDS NEVER FIXED. EVEN NOW THAT IT HAS FALLEN COMPLETELY OFF, NO PLAN TO FIX IT. WE HAVE TRIED TO GET THIS FIXED SINCE THE DAY IT WAS DAMAGED.</t>
  </si>
  <si>
    <t>9100 ROOSEVELT WAY NE</t>
  </si>
  <si>
    <t>HTTPS://SERVICES.SEATTLE.GOV/PORTAL/CUSTOMIZE/LINKTORECORD.ASPX?ALTID=1059381-VI</t>
  </si>
  <si>
    <t>(47.69522765, -122.31732599)</t>
  </si>
  <si>
    <t>1059391-VI</t>
  </si>
  <si>
    <t>I RENT THE ADU OF THIS ADDRESS. THE HEATING SYSTEM IS GAS AND I BELIEVE IT HAS A LEAK. I REQUESTED MY LANDLORD TO CALL THE GAS COMPANY TO INSPECT AND FIX IT AND HE INSISTS ON FIXING IT HIMSELF. REGARDLESS IT IS STILL NOT FIXED. SINCE 8/1/2024 I HAVE HAD NO HEATING. I AM ALSO VERY UN-EASY WITH HIM FIXING IT HIMSELF AS IT COULD CAUSE A LARGER LEAK AND POSE A SERIOUS RISK TO MY LIFE.</t>
  </si>
  <si>
    <t>3012 NE 97TH ST</t>
  </si>
  <si>
    <t>HTTPS://SERVICES.SEATTLE.GOV/PORTAL/CUSTOMIZE/LINKTORECORD.ASPX?ALTID=1059391-VI</t>
  </si>
  <si>
    <t>(47.69950912, -122.29546853)</t>
  </si>
  <si>
    <t>1059413-VI</t>
  </si>
  <si>
    <t>RAT INFESTATION, BROKEN WINDOW, MISSING SMOKE ALRAMS IN SLEEPING ROOM, MISSING CARBON ALARM AND WATER DAMAGED CARPET CONTACT: DEBRA DICAPRIO (206) 910-0520</t>
  </si>
  <si>
    <t>HOUSING  RRIO PRE-REG-RECORD: 001-0151509</t>
  </si>
  <si>
    <t>HTTPS://SERVICES.SEATTLE.GOV/PORTAL/CUSTOMIZE/LINKTORECORD.ASPX?ALTID=1059413-VI</t>
  </si>
  <si>
    <t>1059436-VI</t>
  </si>
  <si>
    <t>REPORT OF A SEWAGE LEAK ANDMOLD.  MANAGEMENT HAS NOTADDRESSED AND OWNER LIVESIN CHINA.  BASEMENT UNITIS UNINHABITABLE.</t>
  </si>
  <si>
    <t>2024 NOV 11 12:00:00 AM</t>
  </si>
  <si>
    <t>5016 19TH AVE NE</t>
  </si>
  <si>
    <t>HTTPS://SERVICES.SEATTLE.GOV/PORTAL/CUSTOMIZE/LINKTORECORD.ASPX?ALTID=1059436-VI</t>
  </si>
  <si>
    <t>(47.66544221, -122.30692154)</t>
  </si>
  <si>
    <t>1059445-VI</t>
  </si>
  <si>
    <t>THE ELEVATOR IN THE B BUILDING HAS BEEN BROKEN FOR 5 DAYS NOW AND MANAGEMENT WILL PROVIDE NO INFORMATION OR UPDATES ON WHEN IT WILL BE FIXED. THE ELEVATOR IS REGULARLY BROKEN HERE FOR LONG STRETCHES OF TIME. THIS IS A BUILDING WITH 7 FLOORS AND MANY ELDERLY RESIDENTS WHO CAN'T CLIMB THE STAIRS.</t>
  </si>
  <si>
    <t>9/26/24 - OWNERSHIP COMPLETED THE ELEVATOR REPAIR PRIOR TO ISSUING THE NOTICE OF VIOLATION. SPOKE WITH MULTIPLE TENANTS AND CONFIRMED THAT THE ELEVATOR IS WORKING AS OF TODAY 9/26/24. COMPLIANCE WAS ACHIEVED VOLUNTARILY. CR</t>
  </si>
  <si>
    <t>1823 E MADISON ST</t>
  </si>
  <si>
    <t>HTTPS://SERVICES.SEATTLE.GOV/PORTAL/CUSTOMIZE/LINKTORECORD.ASPX?ALTID=1059445-VI</t>
  </si>
  <si>
    <t>(47.61617347, -122.30814342)</t>
  </si>
  <si>
    <t>1059468-VI</t>
  </si>
  <si>
    <t>BUILDING HAS ELECTRICAL PANELS THAT WERE RECALLED BY THE MANUFACTURER BECAUSE THEY ARE FAULTY AND CAUSE THE PANEL TO OVERHEAT AND START FIRES.PRODUCT IS BY ZINSCO ELECTRICAL PRODUCTS</t>
  </si>
  <si>
    <t>EXPOSED WIRING HANGING FROM THE BASE BOARD HEATER IN THE LIVING ROOM. ALSO, NON-GFI 4 STYLE OUTLETS BEHIND THE WASHING MACHINES IN BOTH LAUNDRY ROOMS FOR TENANT USE.</t>
  </si>
  <si>
    <t>2516 15TH AVE W</t>
  </si>
  <si>
    <t>HTTPS://SERVICES.SEATTLE.GOV/PORTAL/CUSTOMIZE/LINKTORECORD.ASPX?ALTID=1059468-VI</t>
  </si>
  <si>
    <t>(47.64138016, -122.37582223)</t>
  </si>
  <si>
    <t>1059470-VI</t>
  </si>
  <si>
    <t>I HAVE ONLY 1 WORKING OUTLET AND HAVE BEEN CONSTANTLY ASKING FOR A REPAIR. THE BATHROOMS ARE A COMMON AREA AND ARE FILTHY AND HAVE BODY WASTE ALL OVER MULTIPLE TIMES A WEEK. THE SHOWERS SPIT OUT SCALDING HOT WATER OR FREEZING COLD, YOU'RE LUCKY IF YOU GET A GOOD SHOWER. AWFUL AND THE WORST PLACE I HAVE LIVED.</t>
  </si>
  <si>
    <t>UNITS 102 AND 204 HBMC'S</t>
  </si>
  <si>
    <t>HTTPS://SERVICES.SEATTLE.GOV/PORTAL/CUSTOMIZE/LINKTORECORD.ASPX?ALTID=1059470-VI</t>
  </si>
  <si>
    <t>1059476-VI</t>
  </si>
  <si>
    <t>THIS IS A 1930'S 20+ UNIT APARTMENT BUILDING THAT IS ALMOST FULLY OCCUPIED. THE RRIO REGISTRATION POSTED IN THE COMMON SPACE IS NOT UP TO DATE. THE MAIN SOURCE OF EGRESS IN THE NO-SPRINKLER BUILDING IS THREE STORIES WORTH OF STAIRS THAT ARE HAZARDOUS; CONTAINING ROTTING FLOORBOARDS, UNSTABLE HANDRAILS, AND RICKETY BALUSTERS AROUND EACH FLOOR DECK. THE FRONT STAIRS ARE NOT EQUAL HEIGHTS AND ARE NOT LEVEL CAUSING THEM TO BE A SAFETY HAZARD. THE BUILDING STUCCO IS FALLING OFF AND EXPOSING THE INTE</t>
  </si>
  <si>
    <t>515 22ND AVE</t>
  </si>
  <si>
    <t>HTTPS://SERVICES.SEATTLE.GOV/PORTAL/CUSTOMIZE/LINKTORECORD.ASPX?ALTID=1059476-VI</t>
  </si>
  <si>
    <t>(47.60666049, -122.30409197)</t>
  </si>
  <si>
    <t>1059481-VI</t>
  </si>
  <si>
    <t>I AM A RENTER WHO PUT IN A REQUEST FOR ROOF LEAK IN OCT WHICH NEVER GOT FIXED AND IS NOW LEAKING IN ANOTHER AREA OF HINE. BOTH LEAKS HAVE BROKE THROUGH CEILING SPILLING INTO THE HOME</t>
  </si>
  <si>
    <t>HOUSING CODE VIOLATION: HOLE IN THE LAUNDRY ROOM CEILING DUE TO BUBBLING FROM MOISTURE INTRUSION</t>
  </si>
  <si>
    <t>10707 EVANSTON AVE N</t>
  </si>
  <si>
    <t>HTTPS://SERVICES.SEATTLE.GOV/PORTAL/CUSTOMIZE/LINKTORECORD.ASPX?ALTID=1059481-VI</t>
  </si>
  <si>
    <t>(47.70721242, -122.35179857)</t>
  </si>
  <si>
    <t>1059493-VI</t>
  </si>
  <si>
    <t>BED BUG AND ROACHES WERE IN MY APARTMENT WHEN MOVIES IN BACK FEBRUARY I DIDN'T NOTICE THE BEDBUGS UNTIL A MONTH AFTER AND I NOTICED THE ROACHES RIGHT AWAY. THEY'RE ALL OVER THE BUILDING. THEY'RE IN THE LAUNDROMAT. THEY'RE EVERYWHERE I'VE SPOKEN TO MY APARTMENT COMPLEX MULTIPLE TIME ABOUT IT. THEY TOLD ME TO BASICALLY TRY TO PREVENT IT ON MY OWN AS WELL AS THEM COMING OUT TO SPRAY BUT NOTHING SEEMS TO WORK EVEN WITH THE BEDBUGS AND THEY TOLD ME THEY CAN'T PROVE THAT I DIDN'T HAVE THEM WHEN I MOV</t>
  </si>
  <si>
    <t>INOPERABLE ELEVATOR AND UNIT FAIL ITEMS</t>
  </si>
  <si>
    <t>8630 RAINIER AVE S</t>
  </si>
  <si>
    <t>HTTPS://SERVICES.SEATTLE.GOV/PORTAL/CUSTOMIZE/LINKTORECORD.ASPX?ALTID=1059493-VI</t>
  </si>
  <si>
    <t>(47.52538624, -122.26960313)</t>
  </si>
  <si>
    <t>1059503-VI</t>
  </si>
  <si>
    <t>LIVING IN AN APARTMENT BUILDING WITH BLACK MOLD IN EVERY ROOM BUILDING HAS BEEN NOTIFIED MULTIPLE TIMES GOING BACK AS LONG AS MULTIPLE YEARS THERE WAS SUPPOSED TO BE WORK DONE ON AUGUST 15 OF 2024 THAT HAS COME AND GONE AND NO CONTACT ABOUT WHEN THEY'RE GOING TO FIX THINGS THEY'RE STILL NOT ACKNOWLEDGING THAT THERE'S BLACK MOLD THOUGH. ALL TENANTS ARE BEING AFFECTED PHYSICALLY BY THE CONDITIONS. I PERSONALLY HAVE BEEN TO THE EMERGENCY ROOM AND THE DOCTORS OFFICE MULTIPLE TIMES MIGRAINE HEADACHE</t>
  </si>
  <si>
    <t>2024 OCT 06 12:00:00 AM</t>
  </si>
  <si>
    <t>1116 NW 54TH ST</t>
  </si>
  <si>
    <t>HTTPS://SERVICES.SEATTLE.GOV/PORTAL/CUSTOMIZE/LINKTORECORD.ASPX?ALTID=1059503-VI</t>
  </si>
  <si>
    <t>(47.66810819, -122.37161238)</t>
  </si>
  <si>
    <t>1059511-VI</t>
  </si>
  <si>
    <t>FLOOD IN MY UNIT ON FRIDAYSEPT. 27TH FORM THE UPSTAIRSUNIT.  MANAGEMENT SAYSMY UNIT WILL NEED TO BECOMPLETELY REMODELED.BUT MANAGEMENT DID NOTOFFER ANY ASSISTANCE,SAYS I HAVE TO FIND ANOTHERPLACE TO LIVE.  I'M DISABLEDAND NOT ABLE TO MANAGEON MY OWN.   WHAT ARE MY RIGHTS?</t>
  </si>
  <si>
    <t>1747 S HANFORD ST</t>
  </si>
  <si>
    <t>HTTPS://SERVICES.SEATTLE.GOV/PORTAL/CUSTOMIZE/LINKTORECORD.ASPX?ALTID=1059511-VI</t>
  </si>
  <si>
    <t>(47.57491852, -122.30890297)</t>
  </si>
  <si>
    <t>1059513-VI</t>
  </si>
  <si>
    <t>WATER DAMAGE ON THE BALCONY CEILING IS STARTING TOLEAK DOWN ONTO THE FLOOR OFTHE BALCONY, CAUSINGDETERIORATION.</t>
  </si>
  <si>
    <t>HTTPS://SERVICES.SEATTLE.GOV/PORTAL/CUSTOMIZE/LINKTORECORD.ASPX?ALTID=1059513-VI</t>
  </si>
  <si>
    <t>1059537-VI</t>
  </si>
  <si>
    <t>BED BUG INFESTATION LANDLORD AWARE NOT ADDRESSING ISSUE PROPERLY</t>
  </si>
  <si>
    <t>BED BUG INFESTATION, LEAKING BATHROOM SINK, MISSING SMOKE DETECTOR, MISSION C0 ALARM, AND BROKEN COUNTER</t>
  </si>
  <si>
    <t>10621 BAGLEY AVE N</t>
  </si>
  <si>
    <t>HTTPS://SERVICES.SEATTLE.GOV/PORTAL/CUSTOMIZE/LINKTORECORD.ASPX?ALTID=1059537-VI</t>
  </si>
  <si>
    <t>(47.70662116, -122.3328459)</t>
  </si>
  <si>
    <t>1059541-VI</t>
  </si>
  <si>
    <t>HAVE BEEN WITHOUT HEAT IN ONE OF THE BEDROOMS LANDLORD AWARE</t>
  </si>
  <si>
    <t>HBMC: NO HEAT IN ONE BEDROOM</t>
  </si>
  <si>
    <t>12505 8TH AVE NW</t>
  </si>
  <si>
    <t>HTTPS://SERVICES.SEATTLE.GOV/PORTAL/CUSTOMIZE/LINKTORECORD.ASPX?ALTID=1059541-VI</t>
  </si>
  <si>
    <t>(47.71987939, -122.36661568)</t>
  </si>
  <si>
    <t>1059577-VI</t>
  </si>
  <si>
    <t>NO WATER/POWER AND ROACHES</t>
  </si>
  <si>
    <t>HTTPS://SERVICES.SEATTLE.GOV/PORTAL/CUSTOMIZE/LINKTORECORD.ASPX?ALTID=1059577-VI</t>
  </si>
  <si>
    <t>1059578-VI</t>
  </si>
  <si>
    <t>HOUSING COMPLAINT - PRE-REG #001-0005213</t>
  </si>
  <si>
    <t>HTTPS://SERVICES.SEATTLE.GOV/PORTAL/CUSTOMIZE/LINKTORECORD.ASPX?ALTID=1059578-VI</t>
  </si>
  <si>
    <t>1059599-VI</t>
  </si>
  <si>
    <t>TRASH AND JUNK HAVEACCUMULATED TO UNHEALTHY CONDITIONS.MANAGEMENT HASNOT ADDRESSED THISISSUED IN OVER A YEAR.  MOLD IN CARPET INSOME OF THE HALLWAYS, THECARGO ELEVATOR IS NOT WORKING.</t>
  </si>
  <si>
    <t>HTTPS://SERVICES.SEATTLE.GOV/PORTAL/CUSTOMIZE/LINKTORECORD.ASPX?ALTID=1059599-VI</t>
  </si>
  <si>
    <t>1059600-VI</t>
  </si>
  <si>
    <t>OVER THE PAST YEAR, THERE HAS BEEN SEVERELY LOW WATER PRESSURE, SOMETIMES WE HAVE NO WATER AT ALL.MANAGEMENT IS AWARE OF THIS ISSUE, BUT REFUSES TOADDRESS. SHA BUILDING</t>
  </si>
  <si>
    <t>VIOLATION OBSERVED LITTLE TO NO WATER FLOW AFTER 3 MINUTES OF WATER RUNNING IN BATHROOM AND KITCHEN.</t>
  </si>
  <si>
    <t>6330 HIGH POINT DR SW</t>
  </si>
  <si>
    <t>HTTPS://SERVICES.SEATTLE.GOV/PORTAL/CUSTOMIZE/LINKTORECORD.ASPX?ALTID=1059600-VI</t>
  </si>
  <si>
    <t>(47.54679301, -122.36862896)</t>
  </si>
  <si>
    <t>1059606-VI</t>
  </si>
  <si>
    <t>CEILING CAVED IN A FEW DAYS AGO, LANDLORD WONT ADRESS THIS IS UNSAFE I MAY NEED TRAO</t>
  </si>
  <si>
    <t>5050 M L KING JR WAY S</t>
  </si>
  <si>
    <t>HTTPS://SERVICES.SEATTLE.GOV/PORTAL/CUSTOMIZE/LINKTORECORD.ASPX?ALTID=1059606-VI</t>
  </si>
  <si>
    <t>1059672-VI</t>
  </si>
  <si>
    <t>MY BUILDING'S CALLBOX HAS BEEN INOPERABLE FOR MONTHS, AND DOES NOT MAKE ANY CALLS TO ANY UNIT, RESIDENT, OR TO THE BUILDING MANAGER. FURTHERMORE. ANOTHER RESIDENT HAS MADE ME AWARE THAT EACH RESIDENT HAS A CALLBOX PIN. I HAVE NEVER BEEN SUPPLIED WITH A CALLBOX PIN, AND ARBOREAL MANAGEMENT REFUSES TO PROVIDE ME WITH ONE.</t>
  </si>
  <si>
    <t>INOPERABLE CALL BOX</t>
  </si>
  <si>
    <t>HTTPS://SERVICES.SEATTLE.GOV/PORTAL/CUSTOMIZE/LINKTORECORD.ASPX?ALTID=1059672-VI</t>
  </si>
  <si>
    <t>1059685-VI</t>
  </si>
  <si>
    <t>WASHING MACHINE FOR WHOLE BUILDING NOT WORKING, CARPORT IS COLLAPSING</t>
  </si>
  <si>
    <t>315 12TH AVE E</t>
  </si>
  <si>
    <t>HTTPS://SERVICES.SEATTLE.GOV/PORTAL/CUSTOMIZE/LINKTORECORD.ASPX?ALTID=1059685-VI</t>
  </si>
  <si>
    <t>(47.62167015, -122.31702265)</t>
  </si>
  <si>
    <t>1059698-VI</t>
  </si>
  <si>
    <t>LEAK IN BEDROOM CEILING, LANDLORD HASN'T FIXED THE ISSUE, TENANT WOULD LIKE AN INSPECTOR TO COME OUT AND TAKE A LOOK.</t>
  </si>
  <si>
    <t>5744 EAST GREEN LAKE WAY N</t>
  </si>
  <si>
    <t>HTTPS://SERVICES.SEATTLE.GOV/PORTAL/CUSTOMIZE/LINKTORECORD.ASPX?ALTID=1059698-VI</t>
  </si>
  <si>
    <t>(47.67138825, -122.33908128)</t>
  </si>
  <si>
    <t>1059699-VI</t>
  </si>
  <si>
    <t>ON AUGUST 27TH, I CONTACTED WESTLAKE ASSOCIATES TO REQUEST MOLD TESTING DUE TO HEALTH CONCERNS I WAS EXPERIENCING, AS WELL AS A RECENT SEWER LEAK THAT OCCURRED IN THE TWO UNITS BELOW MINE. INITIALLY, THEY INFORMED ME THAT MOLD TESTING HAD BEEN COMPLETED. HOWEVER, WHEN I REQUESTED DOCUMENTATION, THEY CLARIFIED THAT ONLY ASBESTOS TESTING HAD BEEN CONDUCTED, AND THEY DID NOT SEE THE NEED FOR MOLD TESTING AS NO VISIBLE MOLD WAS DETECTED.DESPITE THIS, I AM CONTINUING TO EXPERIENCE HEALTH ISSUES</t>
  </si>
  <si>
    <t>909 4TH AVE N</t>
  </si>
  <si>
    <t>HTTPS://SERVICES.SEATTLE.GOV/PORTAL/CUSTOMIZE/LINKTORECORD.ASPX?ALTID=1059699-VI</t>
  </si>
  <si>
    <t>(47.62753586, -122.34917019)</t>
  </si>
  <si>
    <t>1059743-VI</t>
  </si>
  <si>
    <t>I AM A TENANT AT 1840 N 52ND ST, SEATTLE WA 98103. I HAVE RENTED THIS HOUSE SINCE FALL 2021.THERE IS AN ONGOING FLOODING ISSUE WHERE GROUNDWATER LEAKS THROUGH THE BASEMENT FLOOR ALONG THE EAST FOUNDATION WALL SOMETIMES WHEN THERE IS HEAVY RAIN. THIS ROUTINELY AFFECTS A BEDROOM, BATHROOM, AND THE WASHER/DRYER AREA.WE HAVE REPORTED THIS ISSUE FOR YEARS TO THE PROPERTY MANAGEMENT GROUP AND HOMEOWNER THROUGH THE PROPERTY MANAGEMENT MAINTENANCE REQUEST PORTAL. SOMETIMES, A MAINTENANCE TE</t>
  </si>
  <si>
    <t>1840 N 52ND ST</t>
  </si>
  <si>
    <t>HTTPS://SERVICES.SEATTLE.GOV/PORTAL/CUSTOMIZE/LINKTORECORD.ASPX?ALTID=1059743-VI</t>
  </si>
  <si>
    <t>(47.66666054, -122.33462384)</t>
  </si>
  <si>
    <t>1059760-VI</t>
  </si>
  <si>
    <t>THE GARBAGE CHUTE IN MY BUILDING HAS BEEN DISABLED FOR THE PAST 7 CONSECUTIVE DAYS, AND THIS IS A RECURRING ISSUE. THE CHUTE DOORS OFTEN GET STUCK OPEN ON CERTAIN FLOORS, PREVENTING ACCESS ON OTHER FLOORS. THIS CAUSES GARBAGE TO PILE UP IN THE CHUTE ROOM AND IN RESIDENTS' HOMES, LEADING TO STRONG ODORS AND UNSANITARY CONDITIONS.THERE HAS BEEN NO COMMUNICATION FROM BUILDING MANAGEMENT ABOUT THE PROBLEM OR ANY ALTERNATIVE TRASH DISPOSAL OPTIONS. RESIDENTS CANNOT MANUALLY T</t>
  </si>
  <si>
    <t>TRASH SHUTES NOT WORKING</t>
  </si>
  <si>
    <t>HTTPS://SERVICES.SEATTLE.GOV/PORTAL/CUSTOMIZE/LINKTORECORD.ASPX?ALTID=1059760-VI</t>
  </si>
  <si>
    <t>1059762-VI</t>
  </si>
  <si>
    <t>CLOGGED DOWN SPOUT LANDLORD AWARE NOT FIXING THE ISSUE</t>
  </si>
  <si>
    <t>HOUSING NOVVOLUNTARY COMPLIANCE ACHIEVED. TENANT AND PM YUKA CONFIRMED DOWNSPOUT HAS BEEN REPAIRED</t>
  </si>
  <si>
    <t>2349 10TH AVE E</t>
  </si>
  <si>
    <t>HTTPS://SERVICES.SEATTLE.GOV/PORTAL/CUSTOMIZE/LINKTORECORD.ASPX?ALTID=1059762-VI</t>
  </si>
  <si>
    <t>(47.64095693, -122.32047095)</t>
  </si>
  <si>
    <t>1059763-VI</t>
  </si>
  <si>
    <t>NO HEATING IN LIVING SPACE AND 2 BEDROOMS. 1 BEDROOM HAS HEATING. 1 BEDROOM IS MISSING A THERMOSTAT. MISSING OTHER THINGS THAT WERE PROMISED BUT LIKELY DO NOT MEET COMPLAINT REQUIREMENTS.</t>
  </si>
  <si>
    <t>4730 UNIVERSITY WAY NE</t>
  </si>
  <si>
    <t>HTTPS://SERVICES.SEATTLE.GOV/PORTAL/CUSTOMIZE/LINKTORECORD.ASPX?ALTID=1059763-VI</t>
  </si>
  <si>
    <t>(47.6641081, -122.31293407)</t>
  </si>
  <si>
    <t>1059766-VI</t>
  </si>
  <si>
    <t>ROACH INFESTATION FOR MONTHS,MANAGEMENT HAS NOT ADDRESSED.  CALLER HAS SUPPORTING DOCUMENTATIONAVAILABLE.</t>
  </si>
  <si>
    <t>ROACHES</t>
  </si>
  <si>
    <t>14033 32ND AVE NE</t>
  </si>
  <si>
    <t>HTTPS://SERVICES.SEATTLE.GOV/PORTAL/CUSTOMIZE/LINKTORECORD.ASPX?ALTID=1059766-VI</t>
  </si>
  <si>
    <t>(47.73108506, -122.29423267)</t>
  </si>
  <si>
    <t>1059774-VI</t>
  </si>
  <si>
    <t>RAT AND INSECT INFESTATION, LANDLORD NOT HIRING EXTERMINATOR.</t>
  </si>
  <si>
    <t>PEST CONTROL</t>
  </si>
  <si>
    <t>2632 E WARD ST</t>
  </si>
  <si>
    <t>HTTPS://SERVICES.SEATTLE.GOV/PORTAL/CUSTOMIZE/LINKTORECORD.ASPX?ALTID=1059774-VI</t>
  </si>
  <si>
    <t>(47.62756284, -122.29729489)</t>
  </si>
  <si>
    <t>1059793-VI</t>
  </si>
  <si>
    <t>TENANT HAS WATER DAMAGE FROM A LEAK. HOLES IN THE BATHROOM, HOLES IN THE KITCHEN CEILING. WHEN YOU STEP ON THE TILES WATER COMES THROUGH.</t>
  </si>
  <si>
    <t>HTTPS://SERVICES.SEATTLE.GOV/PORTAL/CUSTOMIZE/LINKTORECORD.ASPX?ALTID=1059793-VI</t>
  </si>
  <si>
    <t>1059795-VI</t>
  </si>
  <si>
    <t>HI! I LEFT MY STOVE ON BY ACCIDENT THURSDAY (10/31) NIGHT AND LEFT THE APARTMENT. I CAME BACK TO MY DOOR BROKEN AND A NOTE FROM MY NEIGHBOR STATING THAT THEY HEARD MY FIRE ALARM GOING OFF FOR A WHILE SO THEY CALLED THE FIRE DEPARTMENT. I SUBMITTED A WORK ORDER AND SENT OFF A EMAIL THAT NIGHT. THERE IS NO DAMAGE INSIDE AND IT IS JUST MY DOOR THAT WILL NO LONGER LOCK. I SPOKE WITH THE NEW MANAGEMENT FRIDAY THE NEXT DAY (11/01) ABOUT GETTING IT REPAIRED. SINCE THEN, IT HAS STILL NOT BEEN REPAIRED.</t>
  </si>
  <si>
    <t>UNSECURE FRONT DOOR EO REPAIR AND RESTORE</t>
  </si>
  <si>
    <t>2210 EASTLAKE AVE E</t>
  </si>
  <si>
    <t>HTTPS://SERVICES.SEATTLE.GOV/PORTAL/CUSTOMIZE/LINKTORECORD.ASPX?ALTID=1059795-VI</t>
  </si>
  <si>
    <t>(47.63857645, -122.32550742)</t>
  </si>
  <si>
    <t>1059797-VI</t>
  </si>
  <si>
    <t>MY APARTMENT COMPLEX HAVE BEEN IGNORING MAINTENANCE REQUEST FOR OVER SIX MONTHS. MY MICROWAVE DOES NOT WORK. MY DISHWASHER LEAKS WATER AND I AM JUST BEING IGNORED IT FLOODS EVERY SINGLE TIME I USE MY WATER.UPDATED 11/1/241. LAUNDRY FILLS UP WITH WATER AND IT DOESN'T WORK.2. MICROWAVE DOESN'T WORK.3. DISHWASHER LEAKS WATER ONTO THE FLOOR EVERY TIME.4. CIRCUIT BREAKER TRIPS WHEN MORE THAN 2 DEVICES (AC UNIT + ANOTHER DEVICE)</t>
  </si>
  <si>
    <t>10711 8TH AVE NE</t>
  </si>
  <si>
    <t>HTTPS://SERVICES.SEATTLE.GOV/PORTAL/CUSTOMIZE/LINKTORECORD.ASPX?ALTID=1059797-VI</t>
  </si>
  <si>
    <t>(47.70709662, -122.32112241)</t>
  </si>
  <si>
    <t>1059806-VI</t>
  </si>
  <si>
    <t>I HAVE A BEETLE INFESTATION,MANAGEMENT HAS NOT ADDRESSED.</t>
  </si>
  <si>
    <t>4710 20TH AVE NE</t>
  </si>
  <si>
    <t>HTTPS://SERVICES.SEATTLE.GOV/PORTAL/CUSTOMIZE/LINKTORECORD.ASPX?ALTID=1059806-VI</t>
  </si>
  <si>
    <t>(47.66354732, -122.30622005)</t>
  </si>
  <si>
    <t>1059811-VI</t>
  </si>
  <si>
    <t>BEEN WAITING SINCE JUNE 2024 TO HAVE MY ROTTINGBALCONY REPAIRED.</t>
  </si>
  <si>
    <t>228 11TH AVE E</t>
  </si>
  <si>
    <t>HTTPS://SERVICES.SEATTLE.GOV/PORTAL/CUSTOMIZE/LINKTORECORD.ASPX?ALTID=1059811-VI</t>
  </si>
  <si>
    <t>(47.62076636, -122.31784512)</t>
  </si>
  <si>
    <t>1059821-VI</t>
  </si>
  <si>
    <t>PER CSB: WATER BOILER ROOM IS LEAKING VAPOR AND GAS INSIDE APARTMENT COMPLEX</t>
  </si>
  <si>
    <t>4212 S OTHELLO ST</t>
  </si>
  <si>
    <t>HTTPS://SERVICES.SEATTLE.GOV/PORTAL/CUSTOMIZE/LINKTORECORD.ASPX?ALTID=1059821-VI</t>
  </si>
  <si>
    <t>1059823-VI</t>
  </si>
  <si>
    <t>BEDBUG INFESTATION</t>
  </si>
  <si>
    <t>HTTPS://SERVICES.SEATTLE.GOV/PORTAL/CUSTOMIZE/LINKTORECORD.ASPX?ALTID=1059823-VI</t>
  </si>
  <si>
    <t>1059841-VI</t>
  </si>
  <si>
    <t>BED BUG INFESTATION</t>
  </si>
  <si>
    <t>HTTPS://SERVICES.SEATTLE.GOV/PORTAL/CUSTOMIZE/LINKTORECORD.ASPX?ALTID=1059841-VI</t>
  </si>
  <si>
    <t>1059844-VI</t>
  </si>
  <si>
    <t>BEEN DEALING WITH AN ANTINFESTATION SINCE APRIL. MANAGEMENT HAS TREATED THE ISSUE A COUPLE TIMES, BUT MANAGEMENT HASINFORMED ME THAT THEYHAVE USED ALL OF THEALLOCATED FUNDS FOREXTERMINATION.</t>
  </si>
  <si>
    <t>2405 W LYNN ST</t>
  </si>
  <si>
    <t>HTTPS://SERVICES.SEATTLE.GOV/PORTAL/CUSTOMIZE/LINKTORECORD.ASPX?ALTID=1059844-VI</t>
  </si>
  <si>
    <t>(47.63898703, -122.38794327)</t>
  </si>
  <si>
    <t>1059848-VI</t>
  </si>
  <si>
    <t>1133 24TH AVE SEATTLE WA 98122EMERGENCY STAIRWELL EXIT IS LOCKED BETWEEN 2ND AND 1ST FLOOR EFFECTIVELY KEEPING PEOPLE TRAPPED IF THERE WERE A FIRE AND ELEVATORS COUDLNT BE USED TO GET TO 1ST FLOOR EXIT.</t>
  </si>
  <si>
    <t>1133 24TH AVE</t>
  </si>
  <si>
    <t>HTTPS://SERVICES.SEATTLE.GOV/PORTAL/CUSTOMIZE/LINKTORECORD.ASPX?ALTID=1059848-VI</t>
  </si>
  <si>
    <t>(47.61212958, -122.30170456)</t>
  </si>
  <si>
    <t>1059855-VI</t>
  </si>
  <si>
    <t>BALCONY SAFETY ISSUE - WANT THEM INSPECTED, CONCERNED THAT THEY ARE ROTTING. BALCONY IS NOT SECURE. NUMEROUS OTHER CONCERNS ABOUT NEIGHBORS' BALCONIES.</t>
  </si>
  <si>
    <t>HOUSING: DECK</t>
  </si>
  <si>
    <t>940 N 103RD ST</t>
  </si>
  <si>
    <t>HTTPS://SERVICES.SEATTLE.GOV/PORTAL/CUSTOMIZE/LINKTORECORD.ASPX?ALTID=1059855-VI</t>
  </si>
  <si>
    <t>(47.70382558, -122.34563291)</t>
  </si>
  <si>
    <t>1059872-VI</t>
  </si>
  <si>
    <t>THERE IS NO HEAT IN THE BUILDING AND HAS NOT BEEN HEAT FOR THE PAST TWO MONTHS DURING THE RENOVATION OF THE BUILDING BY RUDD CONSTRUCTION. RESIDENTS OF THE BUILDING HAVE ALSO NOT HAD HOT WATER FOR 24 HOURS.</t>
  </si>
  <si>
    <t>NO HEAT.  HEAT WAS RESTORED PRIOR TO ISSUANCE OF EO</t>
  </si>
  <si>
    <t>303 16TH AVE E</t>
  </si>
  <si>
    <t>HTTPS://SERVICES.SEATTLE.GOV/PORTAL/CUSTOMIZE/LINKTORECORD.ASPX?ALTID=1059872-VI</t>
  </si>
  <si>
    <t>(47.62064057, -122.31181386)</t>
  </si>
  <si>
    <t>1059880-VI</t>
  </si>
  <si>
    <t>DEALING WITH AN ANT ANDROACH INFESTATION FOR THE PAST YEAR.  MANAGEMENTHAS HAD TREATMENTS TWICE,THIS IS A BUILDING WIDEINFESTATION.</t>
  </si>
  <si>
    <t>ROACHES AND HBMC</t>
  </si>
  <si>
    <t>2939 S MOUNT BAKER BLVD</t>
  </si>
  <si>
    <t>HTTPS://SERVICES.SEATTLE.GOV/PORTAL/CUSTOMIZE/LINKTORECORD.ASPX?ALTID=1059880-VI</t>
  </si>
  <si>
    <t>(47.57558046, -122.29450433)</t>
  </si>
  <si>
    <t>1059896-VI</t>
  </si>
  <si>
    <t>SEVERE MOLD HAS CAUSEDHEALTH ISSUES.  MANAGEMENTHAS NOT RESPONDED. DOCTORDETERMINED THAT WE NEED TOBE OUT OF THE UNIT UNTIL ITHAS BEEN CLEANED ANDDISINFECTED.  IS THE OWNERRESPONSIBLE FOR RELOCATINGUS OR WE ELIGIBLE FORREIMBURSEMENT IF WE GOTO A HOTEL?  WHAT ARE OURRIGHTS?</t>
  </si>
  <si>
    <t>2053 GILMAN DR W</t>
  </si>
  <si>
    <t>HTTPS://SERVICES.SEATTLE.GOV/PORTAL/CUSTOMIZE/LINKTORECORD.ASPX?ALTID=1059896-VI</t>
  </si>
  <si>
    <t>(47.63827605, -122.37305933)</t>
  </si>
  <si>
    <t>1059924-VI</t>
  </si>
  <si>
    <t>THERE WAS A WATER LEAK AND NOW I HAVE MOLDLANDLORD WILL NOT REPAIR AND REFUSES</t>
  </si>
  <si>
    <t>HOUSE: (1) UNSEALED DRYWALL IN THE CEILING OF THE BATHROOM AND LIVING ROOM (2) TOILET NOT CORRECTLY FASTENED TO THE GROUND (3) HOLE LOCATED IN THE WALL IN THE NORTHWEST SIDE OF THE LIVING ROOM.</t>
  </si>
  <si>
    <t>639 W EMERSON ST</t>
  </si>
  <si>
    <t>HTTPS://SERVICES.SEATTLE.GOV/PORTAL/CUSTOMIZE/LINKTORECORD.ASPX?ALTID=1059924-VI</t>
  </si>
  <si>
    <t>(47.65097863, -122.36658668)</t>
  </si>
  <si>
    <t>1059929-VI</t>
  </si>
  <si>
    <t>I AM SUBMITTING THIS FORMAL COMPLAINT REGARDING A PERSISTENT LACK OF HOT WATER AT THE RENTAL PROPERTY I OCCUPY, MANAGED BY DOORSTEAD (WWW.DOORSTEAD.COM, (888) 966-5572). BELOW ARE THE RELEVANT DETAILS:INITIAL NOTIFICATION: ON NOVEMBER 4, 2024, I INFORMED DOORSTEAD OF INSUFFICIENT HOT WATER AVAILABILITY AT THE PROPERTY. SPECIFICALLY, HOT WATER WAS LIMITED TO BRIEF PERIODS, AFFECTING MY ABILITY TO BATHE, CLEAN DISHES, OR DO LAUNDRY.RESPONSE AND INITIAL VENDOR: DOORSTEAD ARRANGED FOR A VEN</t>
  </si>
  <si>
    <t>HOT WATER HEATER INOPERABLE</t>
  </si>
  <si>
    <t>4630 43RD AVE S</t>
  </si>
  <si>
    <t>HTTPS://SERVICES.SEATTLE.GOV/PORTAL/CUSTOMIZE/LINKTORECORD.ASPX?ALTID=1059929-VI</t>
  </si>
  <si>
    <t>(47.56077781, -122.27921282)</t>
  </si>
  <si>
    <t>1059932-VI</t>
  </si>
  <si>
    <t>MY OVEN HAS NOT WORKED SINCE I MOVED INTO THE UNIT ON SEPTEMBER 4TH. I REALIZED AND PUT IN A MAINTENANCE REQUEST ON THE 22ND OF SEPTEMBER, AND THERE WAS NO RESPONSE. I CALLED THE OFFICE AND LEFT MESSAGES ON TWO OCCASIONS. LAST MONDAY, I EMAILED WITH ONE OF THE PROPERTY'S REPRESENTATIVE, AND SHE SAID SHE WOULD DEAL WITH IT, BUT HAS SINCE STOPPED RESPONDING TO ME EMAILS.</t>
  </si>
  <si>
    <t>HTTPS://SERVICES.SEATTLE.GOV/PORTAL/CUSTOMIZE/LINKTORECORD.ASPX?ALTID=1059932-VI</t>
  </si>
  <si>
    <t>1059938-VI</t>
  </si>
  <si>
    <t>TENANT HASN'T HAD A WORKING BATHROOM IN MONTHS. ONLY WORKING TOILET NOTHING ELSE, NO SINK OR SHOWER. OWNER GAVE NOTICE OF EVICTION. WHAT ARE RIGHTS?</t>
  </si>
  <si>
    <t>3219 40TH AVE SW</t>
  </si>
  <si>
    <t>HTTPS://SERVICES.SEATTLE.GOV/PORTAL/CUSTOMIZE/LINKTORECORD.ASPX?ALTID=1059938-VI</t>
  </si>
  <si>
    <t>(47.5750094, -122.3828386)</t>
  </si>
  <si>
    <t>1059992-VI</t>
  </si>
  <si>
    <t>MY ENTIRE BUILDING HASN'T HAD FUNCTIONAL MAILBOXES FOR ALMOST FOUR MONTHS NOW. THE DOOR TO THE MAILROOM ISN'T SECURED AND SOMEONE KEEPS VANDALIZING THEM. REQUESTS FOR PROPERTY MANAGEMENT TO LOCK THE DOOR HAVE BEEN IGNORED THE PROPERTY MANAGEMENT CLAIMS TO HAVE ORDERED NEW MAILBOXES BUT THAT WAS OVER A MONTH AGO AND THEY ARE NOT GIVING ANY INFORMATION ON WHEN IT WILL BE FIXED. I WANT TO RECEIVE MY MAIL AT MY ADDRESS INSTEAD OF CONSTANTLY DRIVING TO THE CARRIER ANNEX.</t>
  </si>
  <si>
    <t>HOUSING: COMMON AREA OF BUILDING LACKS A SELF-LOCKING DOOR, AND MAILBOXES HAVE BEEN TAMPERED WITH</t>
  </si>
  <si>
    <t>1430 NW 64TH ST</t>
  </si>
  <si>
    <t>HTTPS://SERVICES.SEATTLE.GOV/PORTAL/CUSTOMIZE/LINKTORECORD.ASPX?ALTID=1059992-VI</t>
  </si>
  <si>
    <t>(47.67545886, -122.3751188)</t>
  </si>
  <si>
    <t>1059994-VI</t>
  </si>
  <si>
    <t>CONSTRUCTION OF ADHESIVE GLUE THAT IS CAUSING AN ALLERGIC REACTION BY TENANT. DECK BEING CONSTRUCTED NEXT TO TENANT'S UNIT IS CAUSING ALLERGIC REACTION. WOULD LIKE INSPECTION.</t>
  </si>
  <si>
    <t>RENT INCREASE/ HOUSING CODE VIOLATIONS</t>
  </si>
  <si>
    <t>2706 WESTLAKE AVE N</t>
  </si>
  <si>
    <t>HTTPS://SERVICES.SEATTLE.GOV/PORTAL/CUSTOMIZE/LINKTORECORD.ASPX?ALTID=1059994-VI</t>
  </si>
  <si>
    <t>(47.64442871, -122.34503319)</t>
  </si>
  <si>
    <t>1060005-VI</t>
  </si>
  <si>
    <t>WINDOW IN LIVING ROOM DOESNOT CLOSE, AND INTERMITTENTHOT WATER, MOST OF THE TIMEIT'S LUKEWARM.</t>
  </si>
  <si>
    <t>HTTPS://SERVICES.SEATTLE.GOV/PORTAL/CUSTOMIZE/LINKTORECORD.ASPX?ALTID=1060005-VI</t>
  </si>
  <si>
    <t>1060009-VI</t>
  </si>
  <si>
    <t>TENANT WITHOUT HEAT AS LANDLORD PLANS TO DEMO THE BUILDING SOON SO IS REFUSING ANY REPAIRS. RADIATOR ISN'T WORKING.</t>
  </si>
  <si>
    <t>12-20-24 VIOLATION CONFIRMED. NO PERMANENT HEAT IN UNIT E.</t>
  </si>
  <si>
    <t>426 15TH AVE E</t>
  </si>
  <si>
    <t>HTTPS://SERVICES.SEATTLE.GOV/PORTAL/CUSTOMIZE/LINKTORECORD.ASPX?ALTID=1060009-VI</t>
  </si>
  <si>
    <t>(47.62304676, -122.3125068)</t>
  </si>
  <si>
    <t>1060015-VI</t>
  </si>
  <si>
    <t>CALLER REPORTED MOVING INON 11/4, AND FOUND THE SHOWER IS BROKEN, NOCARBON MONOXIDE SENSORNOT INSTALLED IN 1 OF THEBEDROOMS.  ARE WE OWEDANY COMPENSATION?</t>
  </si>
  <si>
    <t>HBMC: MISSING SMOKE DETECTORS IN TWO SLEEPING ROOMS, INOPERABLE BATHROOM FAN THAT DOES NOT PULL AIR, THE CIRCUIT UNDER THE SINK LACKS A GFI, AND THE LOCKS ASSOCIATED WITH THE EXTERIOR DOORS TO THE BUILDING ARE INOPERABLE.</t>
  </si>
  <si>
    <t>620 GALER ST</t>
  </si>
  <si>
    <t>HTTPS://SERVICES.SEATTLE.GOV/PORTAL/CUSTOMIZE/LINKTORECORD.ASPX?ALTID=1060015-VI</t>
  </si>
  <si>
    <t>(47.63291118, -122.34514218)</t>
  </si>
  <si>
    <t>1060020-VI</t>
  </si>
  <si>
    <t>POOR WATER QUALITY - SEDIMENT IN WATER, WOULD LIKE AN INSPECTOR TO COME OUT AND TAKE A LOOK</t>
  </si>
  <si>
    <t>HOUSING CODE VIOLATION: BROWN WATER COMING FROM BATHTUB, BATHROOM SINK AND KITCHEN SINK FAUCETS</t>
  </si>
  <si>
    <t>1111 NW 56TH ST</t>
  </si>
  <si>
    <t>HTTPS://SERVICES.SEATTLE.GOV/PORTAL/CUSTOMIZE/LINKTORECORD.ASPX?ALTID=1060020-VI</t>
  </si>
  <si>
    <t>(47.66921158, -122.37140503)</t>
  </si>
  <si>
    <t>1060030-VI</t>
  </si>
  <si>
    <t>-NO AVAILABLE FIRE EXTINGUISHER ON SECOND FLOOR-EXIT SIGN BROKEN/NOT REPAIRED (FIRE HAZARD) -SMOKE DETECTOR NOT IN PROPER PLACE/BATTERY DEAD</t>
  </si>
  <si>
    <t>1707 BELLEVUE AVE</t>
  </si>
  <si>
    <t>HTTPS://SERVICES.SEATTLE.GOV/PORTAL/CUSTOMIZE/LINKTORECORD.ASPX?ALTID=1060030-VI</t>
  </si>
  <si>
    <t>(47.61737232, -122.32720371)</t>
  </si>
  <si>
    <t>1060032-VI</t>
  </si>
  <si>
    <t>DEAR SIR / MAM,I AM WRITING TO BRING TO YOUR ATTENTION ONGOING ISSUES WITH THE PROPERTY LOCATED AT 5755 NE 63RD ST, SEATTLE, WA 98115, WHICH WE LEASED STARTING AUGUST 1, 2024. THE LISTING ON ZILLOW (HTTPS://WWW.ZILLOW.COM/HOMEDETAILS/5755-NE-63RD-ST-SEATTLE-WA-98115/2096475730_ZPID/?UTM_CAMPAIGN=IOSAPPMESSAGE&amp;UTM_MEDIUM=REFERRAL&amp;UTM_SOURCE=TXTSHARE) CLEARLY ADVERTISED AN AIR CONDITIONING UNIT, YET WE HAVE FACED SIGNIFICANT CHALLENGES REGARDING HEATING AND COOLING SINCE MOVING IN.THE MAS</t>
  </si>
  <si>
    <t>5755 NE 63RD ST</t>
  </si>
  <si>
    <t>HTTPS://SERVICES.SEATTLE.GOV/PORTAL/CUSTOMIZE/LINKTORECORD.ASPX?ALTID=1060032-VI</t>
  </si>
  <si>
    <t>(47.67415105, -122.26391204)</t>
  </si>
  <si>
    <t>1060033-VI</t>
  </si>
  <si>
    <t>524 BOYLSTON AVE. E. IS EXPERIENCING A PEST INFESTATION. THE BUILDING OWNERS ARE AWARE OF THE INFESTATION, BUT HAVE NOT TAKEN PROPER MEASUREMENT TO RESOLVE IT. TENETS HAVE BEEN LIVING WITH ROACHES AND FLEAS VIOLATING KITCHEN AND SLEEPING QUARTERS.</t>
  </si>
  <si>
    <t>HBMC ROACHES</t>
  </si>
  <si>
    <t>HTTPS://SERVICES.SEATTLE.GOV/PORTAL/CUSTOMIZE/LINKTORECORD.ASPX?ALTID=1060033-VI</t>
  </si>
  <si>
    <t>1060041-VI</t>
  </si>
  <si>
    <t>BATHROOM SINK DOES NOT HAVE ANY HOT WATER REGARDLESS OF HOW LONG IT RUNS, HARDLY ANY WATER COMES OUT. BATHROOM VENTILATION VENT OPENS INTO THE ATTIC, NOT TO THE OUTSIDE. NO FAN PROVIDED.WALLS AND WINDOWSILLS ARE CRACKING. DEBRIS AND PAINT CONTINUOUSLY FLAKES OFF.WINDOWS DO NOT CLOSE FULLY, WIND COMES THROUGH. WATER DRIPS FROM BEDROOM WINDOW. PROFESSIONAL WINDOW REPAIR COMPANY CONTACTED, REPORT SHOWS WOOD ALL AROUND THE WINDOW FRAMES IS ROTTED, WINDOW FRAMES HAVE SUNK AND THE WINDOWS</t>
  </si>
  <si>
    <t>4618 FREMONT AVE N</t>
  </si>
  <si>
    <t>HTTPS://SERVICES.SEATTLE.GOV/PORTAL/CUSTOMIZE/LINKTORECORD.ASPX?ALTID=1060041-VI</t>
  </si>
  <si>
    <t>(47.66269397, -122.34985907)</t>
  </si>
  <si>
    <t>1060042-VI</t>
  </si>
  <si>
    <t>ELEVATOR HAS BEEN DOWN FOR MONTHS PARTIALLY, NOW IT DOESN'T WORK AT ALL AND IT'S BEEN LIKE THAT FOR WEEKS.</t>
  </si>
  <si>
    <t>HOUSING CODE VIOLATION: INOPERABLE ELEVATOR</t>
  </si>
  <si>
    <t>109 JOHN ST</t>
  </si>
  <si>
    <t>HTTPS://SERVICES.SEATTLE.GOV/PORTAL/CUSTOMIZE/LINKTORECORD.ASPX?ALTID=1060042-VI</t>
  </si>
  <si>
    <t>(47.61946557, -122.35493212)</t>
  </si>
  <si>
    <t>1060043-VI</t>
  </si>
  <si>
    <t>I HAVE BEEN LIVING IN THIS APARTMENT WITH MY WIFE AND TODDLER DAUGHTER SINCE FEBRUARY 2021. OVER THE LAST 3.5 YEARS THE APARTMENT HAS FLOODED OVER EIGHT TIMES WITH SIGNIFICANT AMOUNTS OF WATER INTRUDING INTO THE WALLS AND ON THE FLOOR. ALMOST HALF OF OUR APARTMENT HAS FLOODED DURING ONE OCCURRENCE WHILE LIVING HERE. EACH TIME THE BUILDING MANAGER HAS ATTEMPTED TO PREVENT FUTURE FLOODING WITHOUT SUCCESS. AFTER THE MOST RECENT FLOODING EVENT WE FORCED THE PROPERTY MANAGEMENT (WALLS PROPERTY MANAG</t>
  </si>
  <si>
    <t>571 VALLEY ST</t>
  </si>
  <si>
    <t>HTTPS://SERVICES.SEATTLE.GOV/PORTAL/CUSTOMIZE/LINKTORECORD.ASPX?ALTID=1060043-VI</t>
  </si>
  <si>
    <t>(47.62612809, -122.34518257)</t>
  </si>
  <si>
    <t>1060063-VI</t>
  </si>
  <si>
    <t>BLACK MOLD ISSUE</t>
  </si>
  <si>
    <t>11050 8TH AVE NE</t>
  </si>
  <si>
    <t>HTTPS://SERVICES.SEATTLE.GOV/PORTAL/CUSTOMIZE/LINKTORECORD.ASPX?ALTID=1060063-VI</t>
  </si>
  <si>
    <t>(47.71025526, -122.32021551)</t>
  </si>
  <si>
    <t>1060081-VI</t>
  </si>
  <si>
    <t>I HAD SUBMITTED A MAINTENANCE REQUEST FOR MY CLOSET LIGHT FIXTURE THAT BLEW A FUSE BACK IN APRIL OF THIS YEAR, AND THE MAINTENANCE TEAM STILL HAS NOT COME TO EVEN INSPECT THE SITUATION. SINCE THEN, I HAVE SUBMITTED ANOTHER REQUEST FOR MY KITCHEN LIGHT FIXTURE AS WELL AS MY BATHROOM SINK THAT IS LEAKING. I HAVE SUBMITTED MULTIPLE REQUESTS FOR THE SAME ISSUES, AND NOTHING HAS BEEN RESOLVED.</t>
  </si>
  <si>
    <t>HTTPS://SERVICES.SEATTLE.GOV/PORTAL/CUSTOMIZE/LINKTORECORD.ASPX?ALTID=1060081-VI</t>
  </si>
  <si>
    <t>1060101-VI</t>
  </si>
  <si>
    <t>OUR PROPERTY HAS GONE WITHOUT HOT WATER FOR SEVERAL DAYS AT A TIME, AND THE BOILER IS LEAKING AND THE PROPERTY OWNER HAS NOT TAKEN THE INITIATIVE TO REPLACE IT. WE HAVEN'T BEEN ABLE TO SHOWER IN ALMOST 2 DAYS CURRENTLY AND IT LOSES HOT WATER ALMOST EVERY DAY 5 PM. WE ALSO DON'T HAVE HEATING DUE TO THE BOILER ISSUES AND WERE GIVEN PORTABLE SPACE HEATERS TO KEEP OUR UNITS WARM DURING THE COLD SEASON. THEY HAVE TOLD US THAT THEY WILL START INSTALLING CERAMIC WALL MOUNTED HEATERS IN OUR UNIT STARTI</t>
  </si>
  <si>
    <t>HTTPS://SERVICES.SEATTLE.GOV/PORTAL/CUSTOMIZE/LINKTORECORD.ASPX?ALTID=1060101-VI</t>
  </si>
  <si>
    <t>1060104-VI</t>
  </si>
  <si>
    <t>NO SINK NO COUNTER TOP NO FLOORING DUE TO FLOOD IN SEPT</t>
  </si>
  <si>
    <t>12345 ROOSEVELT WAY NE</t>
  </si>
  <si>
    <t>HTTPS://SERVICES.SEATTLE.GOV/PORTAL/CUSTOMIZE/LINKTORECORD.ASPX?ALTID=1060104-VI</t>
  </si>
  <si>
    <t>(47.71884315, -122.31856644)</t>
  </si>
  <si>
    <t>1060107-VI</t>
  </si>
  <si>
    <t>THE IN-UNIT HEATING SYSTEM HAS NEVER WORKED CONSISTENTLY THROUGHOUT THE COLD MONTHS, UNTIL FINALLY ON JANUARY 2ND 2025 IT FAILED TO WORK AT ALL. ISSUES WERE FIRST OBSERVED AND REPORTED TO LAND LORD STARTING IN OCTOBER AND REGULARLY REPORTED THROUGH OUT NOVEMBER VIA THE TENANT PORTAL. THE ROOT CAUSE OF THE ISSUES WITH THE HEATER TO DATE HAVE NOT BEEN IDENTIFIED, NOR SHARED WITH ME. AS OF JANUARY 2ND, 2025 THE HEATER WAS NOT OPERATIONAL. THIS ISSUE, AS ALL PRIOR ISSUES WITH THE HEATER BEFORE IT,</t>
  </si>
  <si>
    <t>100 N 39TH ST</t>
  </si>
  <si>
    <t>HTTPS://SERVICES.SEATTLE.GOV/PORTAL/CUSTOMIZE/LINKTORECORD.ASPX?ALTID=1060107-VI</t>
  </si>
  <si>
    <t>(47.65425249, -122.35698056)</t>
  </si>
  <si>
    <t>1060118-VI</t>
  </si>
  <si>
    <t>HTTPS://SERVICES.SEATTLE.GOV/PORTAL/CUSTOMIZE/LINKTORECORD.ASPX?ALTID=1060118-VI</t>
  </si>
  <si>
    <t>1060135-VI</t>
  </si>
  <si>
    <t>THERE IS SLICK, MURKY LIQUID COVERING THE FLOOR OF THE P2 GARAGE (SEWAGE?).  I HAVE REPORTED IT TO MANAGEMENT AND MAINTENANCE HAS TOLD ME THAT THERE IS NO WAY TO CLEAN IT UP OR PREVENT IT FROM ACCUMULATING.  I AM DISABLED AND I HAVE FALLEN ON IT TWICE CAUSING BRUISING.</t>
  </si>
  <si>
    <t>HTTPS://SERVICES.SEATTLE.GOV/PORTAL/CUSTOMIZE/LINKTORECORD.ASPX?ALTID=1060135-VI</t>
  </si>
  <si>
    <t>1060136-VI</t>
  </si>
  <si>
    <t>NO HEAT ON THE WHOLE SECOND FLOOR</t>
  </si>
  <si>
    <t>4700 BROOKLYN AVE NE</t>
  </si>
  <si>
    <t>HTTPS://SERVICES.SEATTLE.GOV/PORTAL/CUSTOMIZE/LINKTORECORD.ASPX?ALTID=1060136-VI</t>
  </si>
  <si>
    <t>(47.66346713, -122.31388208)</t>
  </si>
  <si>
    <t>1060144-VI</t>
  </si>
  <si>
    <t>LANDLORD FAILING TO FIX LEAK IN CEILING</t>
  </si>
  <si>
    <t>2312 N 134TH ST</t>
  </si>
  <si>
    <t>HTTPS://SERVICES.SEATTLE.GOV/PORTAL/CUSTOMIZE/LINKTORECORD.ASPX?ALTID=1060144-VI</t>
  </si>
  <si>
    <t>(47.7262975, -122.33082114)</t>
  </si>
  <si>
    <t>1060157-VI</t>
  </si>
  <si>
    <t>NO WORKING REFRIGERATOR FOR A WEEK</t>
  </si>
  <si>
    <t>1020 UNIVERSITY ST</t>
  </si>
  <si>
    <t>HTTPS://SERVICES.SEATTLE.GOV/PORTAL/CUSTOMIZE/LINKTORECORD.ASPX?ALTID=1060157-VI</t>
  </si>
  <si>
    <t>(47.61160614, -122.32775892)</t>
  </si>
  <si>
    <t>1060171-VI</t>
  </si>
  <si>
    <t>WOULD LIKE AN INSPECTION RELATED TO COCKROACHES IN THE UNIT.</t>
  </si>
  <si>
    <t>HTTPS://SERVICES.SEATTLE.GOV/PORTAL/CUSTOMIZE/LINKTORECORD.ASPX?ALTID=1060171-VI</t>
  </si>
  <si>
    <t>1060177-VI</t>
  </si>
  <si>
    <t>ON 12/24, WE IDENTIFIED A LEAK IN OUR UNIT (IN OUR ENTRYWAY) AND IMMEDIATELY NOTIFIED OUR LANDLORD IN PERSON. ON 12/25, ADDITIONAL LEAKS BEGAN IN OUR BATHROOM AND SECOND BEDROOM. OUR LANDLORD AND A HANDY PERSON THEY EMPLOY VISITED AND COMPLETED WORK IN AN ATTEMPT TO FIX THE LEAKS ON 12/26, 12/27, AND TODAY, 12/28. EACH TIME THEY COMPLETED WORK, THEY SAID THEY FIXED THE PROBLEM.ON 12/26, THE WORST OF THE LEAKS WAS IN OUR SECOND BEDROOM DRIPPING FROM THREE AREAS. THE LANDLORD RIPPED OUT THE C</t>
  </si>
  <si>
    <t>2700 E YESLER WAY</t>
  </si>
  <si>
    <t>HTTPS://SERVICES.SEATTLE.GOV/PORTAL/CUSTOMIZE/LINKTORECORD.ASPX?ALTID=1060177-VI</t>
  </si>
  <si>
    <t>(47.60190036, -122.29759009)</t>
  </si>
  <si>
    <t>1060178-VI</t>
  </si>
  <si>
    <t>WATER COMING THROUGH FLOORBOARDS VIA OUTSIDE SIDING POSSIBLE MOLD ISSUE</t>
  </si>
  <si>
    <t>6319 BROOKLYN AVE NE</t>
  </si>
  <si>
    <t>HTTPS://SERVICES.SEATTLE.GOV/PORTAL/CUSTOMIZE/LINKTORECORD.ASPX?ALTID=1060178-VI</t>
  </si>
  <si>
    <t>(47.67473808, -122.31464729)</t>
  </si>
  <si>
    <t>1060188-VI</t>
  </si>
  <si>
    <t>WATER HEATER CAUSING LEAK IN NEIGHBORING PROPERTY - NO HEAT OR HOT WATER</t>
  </si>
  <si>
    <t>2025 JAN 24 12:00:00 AM</t>
  </si>
  <si>
    <t>114 A 26TH AVE E</t>
  </si>
  <si>
    <t>HTTPS://SERVICES.SEATTLE.GOV/PORTAL/CUSTOMIZE/LINKTORECORD.ASPX?ALTID=1060188-VI</t>
  </si>
  <si>
    <t>(47.61939376, -122.29821934)</t>
  </si>
  <si>
    <t>1060195-VI</t>
  </si>
  <si>
    <t>PER CITY CODE, THE BEMIS BUILDING IS INTENDED FOR ARTIST STUDIO USE ONLY.  THIS BUILDING IS REQUIRED TO USE THE SPACE FOR ARTISTS.  MANY OF THE TENANTS HERE ARE NOT ARTISTS AND ARE NOT CONNECTED TO ANY ARTS COMMUNITY.  THIS IS A VIOLATION OF THE BUILDING CODE.  ADDITIONALLY, THERE IS NO ELEVATOR ACCESS TO THE SPACE WHICH DIMINISHES ACCESSIBILITY OF TYPES OF ARTISTS WHO HAVE ACCESS TO THE SPACE</t>
  </si>
  <si>
    <t>HTTPS://SERVICES.SEATTLE.GOV/PORTAL/CUSTOMIZE/LINKTORECORD.ASPX?ALTID=1060195-VI</t>
  </si>
  <si>
    <t>1060200-VI</t>
  </si>
  <si>
    <t>NO HEAT, LEAK IN CEILING THAT IS CAUSING MOLD, WANTS AN INSPECTION.</t>
  </si>
  <si>
    <t>HTTPS://SERVICES.SEATTLE.GOV/PORTAL/CUSTOMIZE/LINKTORECORD.ASPX?ALTID=1060200-VI</t>
  </si>
  <si>
    <t>1060203-VI</t>
  </si>
  <si>
    <t>BLACK MOLD, FRIDGE LEAKING, OVEN DOESN'T WORK</t>
  </si>
  <si>
    <t>9032 9TH AVE SW</t>
  </si>
  <si>
    <t>HTTPS://SERVICES.SEATTLE.GOV/PORTAL/CUSTOMIZE/LINKTORECORD.ASPX?ALTID=1060203-VI</t>
  </si>
  <si>
    <t>(47.52177227, -122.34641415)</t>
  </si>
  <si>
    <t>1060206-VI</t>
  </si>
  <si>
    <t>ONGOING SAFETY AND SECURITY ISSUES AT 607 E HARRISON ST, SEATTLE WA 98102 HAVE PERSISTED DUE TO THE LANDLORD'S FAILURE TO ADDRESS CRITICAL REPAIRS. THE SITUATION HAS BEEN ONGOING FOR AT LEAST SIX MONTHS, DURING WHICH TIME MULTIPLE ATTEMPTS TO RESOLVE THE MATTER DIRECTLY WITH THE BUILDING MANAGEMENT HAVE BEEN IGNORED.THE PRIMARY CONCERN IS THE CONDITION OF THE FRONT ENTRANCE DOOR TO THE BUILDING. THIS DOOR CAN BE PULLED OPEN WITH MINIMAL FORCE, AND THE DEADBOLT AT THE BOTTOM DOES NOT FULLY LOC</t>
  </si>
  <si>
    <t>607 E HARRISON ST</t>
  </si>
  <si>
    <t>HTTPS://SERVICES.SEATTLE.GOV/PORTAL/CUSTOMIZE/LINKTORECORD.ASPX?ALTID=1060206-VI</t>
  </si>
  <si>
    <t>(47.62175125, -122.32377623)</t>
  </si>
  <si>
    <t>1060207-VI</t>
  </si>
  <si>
    <t>TENANT HAD A FLOOD IN UNIT THAT WAS NOT HIS FAULT. THIS IS THE SECOND TIME. LANDLORD HAS NOT FIXED. TENANT WAS TOLD TO MOVE OUT SO THEY CAN FIX ISSUE. NOTHING HAS BEEN DONE. BEEN HOMELESS BEFORE CHRISTMAS. REFERENCE POTA 000641-25</t>
  </si>
  <si>
    <t>315 1ST AVE N</t>
  </si>
  <si>
    <t>HTTPS://SERVICES.SEATTLE.GOV/PORTAL/CUSTOMIZE/LINKTORECORD.ASPX?ALTID=1060207-VI</t>
  </si>
  <si>
    <t>(47.62158027, -122.35569974)</t>
  </si>
  <si>
    <t>1060216-VI</t>
  </si>
  <si>
    <t>PER CSB: I HAVE A SLUM LORD WHO ILLEGALLY RAISED MY RENT FORGED MY SIGNATURE DOES NOT RESPECT MY PRIVACY OR LAWS AND MY BUILDING HAS RATS AND SHE HAS NEVER FIXED ANYTHING SINCE I MOVED HERE AND THERE IS NO HEAT IN THE LAUNDRY ROOM AND I HAVE A LEAKING HOT WATER HEATER AND SHE REFUSED TO REPLACE IT AND TURNED IT DOWN AND NOW I HAVE NO WATER PRESSURE SHE DOESN'T DO THE RIGHT THING AND SHE SENDS SOMEONE OVER HERE LIKE HER SON WHO'S NEVER BEEN HERE TO TAKE PICTURES OF MY APARTMENT I HAVE PLANT SHE</t>
  </si>
  <si>
    <t>3206 S FERDINAND ST</t>
  </si>
  <si>
    <t>HTTPS://SERVICES.SEATTLE.GOV/PORTAL/CUSTOMIZE/LINKTORECORD.ASPX?ALTID=1060216-VI</t>
  </si>
  <si>
    <t>(47.55805172, -122.29102443)</t>
  </si>
  <si>
    <t>1060253-VI</t>
  </si>
  <si>
    <t>LITHIUM BATTERIES EXPLODED IN MY UNIT, MY MANAGER HAS MADE UNIT INHABITABLE IN RETALIATION, NO TOILET, NO SINK AND NO ASSISTANT</t>
  </si>
  <si>
    <t>2300 S MASSACHUSETTS ST</t>
  </si>
  <si>
    <t>HTTPS://SERVICES.SEATTLE.GOV/PORTAL/CUSTOMIZE/LINKTORECORD.ASPX?ALTID=1060253-VI</t>
  </si>
  <si>
    <t>(47.58914676, -122.30185588)</t>
  </si>
  <si>
    <t>1060255-VI</t>
  </si>
  <si>
    <t>LEAKING WATER HEATER - LANDLORD AWARE REQUESTING INSPECTION</t>
  </si>
  <si>
    <t>2500 SW TRENTON ST</t>
  </si>
  <si>
    <t>HTTPS://SERVICES.SEATTLE.GOV/PORTAL/CUSTOMIZE/LINKTORECORD.ASPX?ALTID=1060255-VI</t>
  </si>
  <si>
    <t>(47.52517771, -122.3648949)</t>
  </si>
  <si>
    <t>1060270-VI</t>
  </si>
  <si>
    <t>HTTPS://SERVICES.SEATTLE.GOV/PORTAL/CUSTOMIZE/LINKTORECORD.ASPX?ALTID=1060270-VI</t>
  </si>
  <si>
    <t>1060276-VI</t>
  </si>
  <si>
    <t>THE BUILDING HAS BECOME INFESTED WITH COCKROACHES. THE BUILDING HAS BEEN SLOW TO ADDRESS THIS, AND HAS ONLY ADDRESSED A SMALL HANDFUL OF UNITS. THERE IS STILL AN ISSUE AND IT'S SPREADING.</t>
  </si>
  <si>
    <t>620 5TH AVE W</t>
  </si>
  <si>
    <t>HTTPS://SERVICES.SEATTLE.GOV/PORTAL/CUSTOMIZE/LINKTORECORD.ASPX?ALTID=1060276-VI</t>
  </si>
  <si>
    <t>(47.6252624, -122.36291826)</t>
  </si>
  <si>
    <t>1060284-VI</t>
  </si>
  <si>
    <t>REQUESTED REPAIRS FOR NOPROPER VENTILATION, NO INSULATION AROUND DOORS ANDWINDOWS.  THE CAMERASDON'T WORK AND HOMELESSARE GETTING IN AND SLEEPING IN THE GARBAGE AREA.  THECOMMON AREA AND GROUNDSARE NOT CLEANED ORMAINTAINED.THE IS A SENIOR SHABUILDING AND MANAGEMENTIS WELL AWARE OF THESEISSUES, BUT HAS DONENOTHING.</t>
  </si>
  <si>
    <t>1305 E FIR ST</t>
  </si>
  <si>
    <t>HTTPS://SERVICES.SEATTLE.GOV/PORTAL/CUSTOMIZE/LINKTORECORD.ASPX?ALTID=1060284-VI</t>
  </si>
  <si>
    <t>(47.60250376, -122.31474049)</t>
  </si>
  <si>
    <t>1060302-VI</t>
  </si>
  <si>
    <t>DELAYS IN REPAIRS FOR MAINTENANCE REQUESTS - TAKING FOREVER - LEAK IN CEILING. TENANT SAYS THERE IS A COCKROACH INFESTATION</t>
  </si>
  <si>
    <t>319 N 105TH ST</t>
  </si>
  <si>
    <t>HTTPS://SERVICES.SEATTLE.GOV/PORTAL/CUSTOMIZE/LINKTORECORD.ASPX?ALTID=1060302-VI</t>
  </si>
  <si>
    <t>(47.70486429, -122.35446329)</t>
  </si>
  <si>
    <t>1060303-VI</t>
  </si>
  <si>
    <t>UNIT IS FULL OF MOLD AND THELANDLORD HAS NAILED SHUT THEWINDOWS</t>
  </si>
  <si>
    <t>HTTPS://SERVICES.SEATTLE.GOV/PORTAL/CUSTOMIZE/LINKTORECORD.ASPX?ALTID=1060303-VI</t>
  </si>
  <si>
    <t>1060304-VI</t>
  </si>
  <si>
    <t>WE DON'T HAVE A WORKINGOUTLET IN THE BATHROOM,THE ALMOST ALL OF THEWASHERS AND DRYERS AREBROKEN IN ALL OF THE BUILDINGS. THE ELEVATORIS NOT WORKING PROPERLY,IT DOESN'T REACH ALL THE FLOORS.</t>
  </si>
  <si>
    <t>2840 EASTLAKE AVE E</t>
  </si>
  <si>
    <t>HTTPS://SERVICES.SEATTLE.GOV/PORTAL/CUSTOMIZE/LINKTORECORD.ASPX?ALTID=1060304-VI</t>
  </si>
  <si>
    <t>(47.6467683, -122.32457935)</t>
  </si>
  <si>
    <t>1060306-VI</t>
  </si>
  <si>
    <t>ROOF IS COLLAPSING, WATER DAMAGE IN BUILDING, NO WASTE BINS PROVIDED BY LANDLORD, TENANT WANTS INSPECTION.</t>
  </si>
  <si>
    <t>HTTPS://SERVICES.SEATTLE.GOV/PORTAL/CUSTOMIZE/LINKTORECORD.ASPX?ALTID=1060306-VI</t>
  </si>
  <si>
    <t>1060320-VI</t>
  </si>
  <si>
    <t>THERE ARE SQUIRRELS IN THE SPACE ABOVE MY CEILING.  THE PROBLEM HAS NOT BEEN FULLY ADDRESSED SINCE IT WAS INITIALLY REPORTED LAST SEPTEMBER.</t>
  </si>
  <si>
    <t>2237 NW 59TH ST</t>
  </si>
  <si>
    <t>HTTPS://SERVICES.SEATTLE.GOV/PORTAL/CUSTOMIZE/LINKTORECORD.ASPX?ALTID=1060320-VI</t>
  </si>
  <si>
    <t>(47.67144256, -122.38646206)</t>
  </si>
  <si>
    <t>1060322-VI</t>
  </si>
  <si>
    <t>BASEMENT HEAT IS NOT WORKING, AFFECTING 2 ROOMS,ALSO NO WORKING STOVE.  LANDLORD IS AWARE, HAS NOTADDRESSED.</t>
  </si>
  <si>
    <t>HTTPS://SERVICES.SEATTLE.GOV/PORTAL/CUSTOMIZE/LINKTORECORD.ASPX?ALTID=1060322-VI</t>
  </si>
  <si>
    <t>1060328-VI</t>
  </si>
  <si>
    <t>FRIDGE NOT WORKING, LANDLORD WON'T DO MAINTENANCE, WOULD LIKE AN INSPECTION</t>
  </si>
  <si>
    <t>334 NW 41ST ST</t>
  </si>
  <si>
    <t>HTTPS://SERVICES.SEATTLE.GOV/PORTAL/CUSTOMIZE/LINKTORECORD.ASPX?ALTID=1060328-VI</t>
  </si>
  <si>
    <t>(47.65729041, -122.36253707)</t>
  </si>
  <si>
    <t>1060332-VI</t>
  </si>
  <si>
    <t>FIREPLACE GAS LEAK, CRACKED WINDOWS, WINDOWS DON'T OPEN, PLUMBING LEAKING, WASHING MACHINE DISCHARGE LINE ISSUES, BOILER LEAK, HANDRAILS AND BANISTER ISSUES, WEATHER STRIPPING, PEELING PAINT, CEILING CRUMBLING.</t>
  </si>
  <si>
    <t>4802 NE 39TH ST</t>
  </si>
  <si>
    <t>HTTPS://SERVICES.SEATTLE.GOV/PORTAL/CUSTOMIZE/LINKTORECORD.ASPX?ALTID=1060332-VI</t>
  </si>
  <si>
    <t>(47.65702265, -122.27642581)</t>
  </si>
  <si>
    <t>1060342-VI</t>
  </si>
  <si>
    <t>THE HOT WATER IN MY BUILDING DOESN'T WORK. I HAVE TO RUN THE WATER MINIMUM 15 MINUTES FOR IT TO GET LUKEWARM AND THEN I TAKE LUKEWARM SHOWERS. ALSO THE ELEVATOR HAS BEEN BROKEN SINCE NOVEMBER 2024 AND THE BUILDING WON'T FIX IT. I LIVE ON THE 5TH FLOOR SO IT'S ESSENTIAL THAT THE ELEVATOR WORKS.</t>
  </si>
  <si>
    <t>215 1ST AVE W</t>
  </si>
  <si>
    <t>HTTPS://SERVICES.SEATTLE.GOV/PORTAL/CUSTOMIZE/LINKTORECORD.ASPX?ALTID=1060342-VI</t>
  </si>
  <si>
    <t>(47.62013446, -122.35844559)</t>
  </si>
  <si>
    <t>1060402-VI</t>
  </si>
  <si>
    <t>FRONT &amp; BACK DOOR ACCESS ISSUES, HOMELESS COMING INTO LOBBY USING CHARGERS/ELECTRICITY</t>
  </si>
  <si>
    <t>8700 AURORA AVE N</t>
  </si>
  <si>
    <t>HTTPS://SERVICES.SEATTLE.GOV/PORTAL/CUSTOMIZE/LINKTORECORD.ASPX?ALTID=1060402-VI</t>
  </si>
  <si>
    <t>(47.69211878, -122.34428878)</t>
  </si>
  <si>
    <t>1060403-VI</t>
  </si>
  <si>
    <t>SEWER LINE HAS BEEN BROKENFOR 6 WEEKS, LEAKING IN THELAUNDRY ROOM, NEXT TO MYBEDROOM.  THERE IS ALSO MOLD IN THE LAUNDRY ROOM AS WELL.  OWNER HAS NOT ADDRESSED THESE ISSUES.ADDRESSED THE ISSUE</t>
  </si>
  <si>
    <t>8811 35TH AVE SW</t>
  </si>
  <si>
    <t>HTTPS://SERVICES.SEATTLE.GOV/PORTAL/CUSTOMIZE/LINKTORECORD.ASPX?ALTID=1060403-VI</t>
  </si>
  <si>
    <t>(47.52425709, -122.37701999)</t>
  </si>
  <si>
    <t>1060413-VI</t>
  </si>
  <si>
    <t>HTTPS://SERVICES.SEATTLE.GOV/PORTAL/CUSTOMIZE/LINKTORECORD.ASPX?ALTID=1060413-VI</t>
  </si>
  <si>
    <t>1060415-VI</t>
  </si>
  <si>
    <t>332 17TH AVE</t>
  </si>
  <si>
    <t>HTTPS://SERVICES.SEATTLE.GOV/PORTAL/CUSTOMIZE/LINKTORECORD.ASPX?ALTID=1060415-VI</t>
  </si>
  <si>
    <t>(47.60530483, -122.30995824)</t>
  </si>
  <si>
    <t>1060418-VI</t>
  </si>
  <si>
    <t>THE ELEVATOR HAS BEEN OUT OF SERVICE FOR OVER A WEEK. WE JUST RECEIVED NOTICE THAT IT WILL BE OUT OF SERVICE "UNTIL FURTHER NOTICE" THEY ARE "WORKING WITH OUR SERVICE COMPANY".I HAVEN'T WITNESSED ANYONE EVEN LOOKING AT THE ELEVATOR.ALSO THERE IS A GIANT HOLE IN OUR BUILDING FROM A CAR ACCIDENT FROM OVER A MONTH AGO. THERE'S STILL A LIGHT POLE LAYING ON THE GROUND, A GIANT BROKEN RAILING ON AN EXIT RAMP, AND THE HOLE (THAT'S ONLY BEEN COVERED WITH PLYWOOD).</t>
  </si>
  <si>
    <t>HTTPS://SERVICES.SEATTLE.GOV/PORTAL/CUSTOMIZE/LINKTORECORD.ASPX?ALTID=1060418-VI</t>
  </si>
  <si>
    <t>1060441-VI</t>
  </si>
  <si>
    <t>LEAKING IN HALLWAY CLOSET, GOT ONTO COMPLAINANT'S BELONGINGS.</t>
  </si>
  <si>
    <t>2517 THORNDYKE AVE W</t>
  </si>
  <si>
    <t>HTTPS://SERVICES.SEATTLE.GOV/PORTAL/CUSTOMIZE/LINKTORECORD.ASPX?ALTID=1060441-VI</t>
  </si>
  <si>
    <t>(47.64189708, -122.38578074)</t>
  </si>
  <si>
    <t>1060442-VI</t>
  </si>
  <si>
    <t>MOLD ISSUE, LANDLORD AWARE GIVEN HUMIDIFIER TO HELP</t>
  </si>
  <si>
    <t>409 EASTLAKE AVE E</t>
  </si>
  <si>
    <t>HTTPS://SERVICES.SEATTLE.GOV/PORTAL/CUSTOMIZE/LINKTORECORD.ASPX?ALTID=1060442-VI</t>
  </si>
  <si>
    <t>(47.6223279, -122.32954008)</t>
  </si>
  <si>
    <t>1060443-VI</t>
  </si>
  <si>
    <t>MY FRIDGE HAS NOT BEEN WORKING SINCE FEB 19, AND WE LET THE LANDLORD KNOW THE SAME DAY. WE HEARD BACK ON FEB 21 THAT THE LANDLORD HAS HIRED A COMPANY BUT THEY ARE NOT ABLE TO GET TO US UNTIL MAR 5, WHICH WOULD MEAN WE HAVE TO GO WITHOUT A REFRIGERATOR FOR AT LEAST 2 WEEKS. THIS IS SERIOUSLY NEGATIVELY IMPACTING OUR QUALITY OF LIFE AND OUR ABILITY TO FEED OURSELVES, AND HAS ALREADY TAKEN A FINANCIAL TOLL (LOST FOOD, HAVING TO RELY ON FOOD FROM RESTAURANTS).</t>
  </si>
  <si>
    <t>2617 22ND AVE W</t>
  </si>
  <si>
    <t>HTTPS://SERVICES.SEATTLE.GOV/PORTAL/CUSTOMIZE/LINKTORECORD.ASPX?ALTID=1060443-VI</t>
  </si>
  <si>
    <t>(47.64349453, -122.38500698)</t>
  </si>
  <si>
    <t>1060444-VI</t>
  </si>
  <si>
    <t>CEILING CONDITIONS ABOVE KITCHEN SINK AND LIVING ROOM FROM REOCCURRING LEAKS.  CEILING IS SOFT IN THESE AREAS, REQUESTS FOR REPAIRS HAVE GONE UNHEEDED FOR MONTHS, THOUGH THERE IS A RESPONSE NOW DUE TO BLACK MOLD WHERE LEAKS OCCUR. I ASKED REPEATEDLY FOR REPAIRS BECAUSE I DEVELOPED LONG COVID IN FEBRUARY OF 2024, A MONTH AFTER BLACK MOLD HAD BEEN EXPOSED WHEN PARTS OF CEILING COLLAPSED IN KITCHEN FROM LEAKING.  SIGNIFICANT EXPOSED INSULATION, ALSO NOT FIXED AFTER MONTHS OF REQUESTS. PROBLEMS WIT</t>
  </si>
  <si>
    <t>7333 39TH AVE SW</t>
  </si>
  <si>
    <t>HTTPS://SERVICES.SEATTLE.GOV/PORTAL/CUSTOMIZE/LINKTORECORD.ASPX?ALTID=1060444-VI</t>
  </si>
  <si>
    <t>(47.53654296, -122.38231609)</t>
  </si>
  <si>
    <t>1060445-VI</t>
  </si>
  <si>
    <t>OUR LEASING OFFICE HAS HAD 2 TRANSITIONS IN PROPERTY MANAGEMENT OVER THE PAST 5 YEARS THAT WE HAVE LIVED HERE. DURING THAT TIME, THEY HAVE REFUSED TO FIX OUR DECK WHICH WAS DEEMED DANGEROUS OVER 3 YEARS AGO. THEY HAVE NOT FIXED OUR SLIDING DOORS, WHICH HAVE HAD PROBLEMS FOR OVER 2 YEARS AND DO NOT SEAL WASTING ENERGY AND REQUIRING EXCESSIVE EFFORT TO MOVE. AFTER AN APARTMENT ABOVE US FLOODED, THEY HAVE NOT SENT AN INSPECTION TEAM TO CHECK FOR MOLD, EVEN WITH DISCOLORING VISIBLE. SINCE NOVEMBER,</t>
  </si>
  <si>
    <t>1735 DEXTER AVE N</t>
  </si>
  <si>
    <t>HTTPS://SERVICES.SEATTLE.GOV/PORTAL/CUSTOMIZE/LINKTORECORD.ASPX?ALTID=1060445-VI</t>
  </si>
  <si>
    <t>(47.63491484, -122.34267297)</t>
  </si>
  <si>
    <t>1060448-VI</t>
  </si>
  <si>
    <t>WE HAVE BEEN DEALING WITHMOLD IN THE KITCHEN AND A BROKEN FENCE FOR 6 MONTHS.MANAGEMENT IS AWARE ANDHAS NOT RESPONDED.</t>
  </si>
  <si>
    <t>11331 23RD AVE NE</t>
  </si>
  <si>
    <t>HTTPS://SERVICES.SEATTLE.GOV/PORTAL/CUSTOMIZE/LINKTORECORD.ASPX?ALTID=1060448-VI</t>
  </si>
  <si>
    <t>(47.71133808, -122.30512353)</t>
  </si>
  <si>
    <t>1060458-VI</t>
  </si>
  <si>
    <t>MULTIPLE SOCKETS IN UNIT DON'T WORK, SPARK. DRYER HANDLE DOESN'T WORK HAVE TO USE SCREWDRIVER TO OPEN DOOR. FIREPLACE HAS SHORTAGE, SPARKS AND LEAKS GAS.</t>
  </si>
  <si>
    <t>2233 14TH AVE W</t>
  </si>
  <si>
    <t>HTTPS://SERVICES.SEATTLE.GOV/PORTAL/CUSTOMIZE/LINKTORECORD.ASPX?ALTID=1060458-VI</t>
  </si>
  <si>
    <t>(47.6396415, -122.37534627)</t>
  </si>
  <si>
    <t>1060462-VI</t>
  </si>
  <si>
    <t>BED BUG IN UNIT</t>
  </si>
  <si>
    <t>HTTPS://SERVICES.SEATTLE.GOV/PORTAL/CUSTOMIZE/LINKTORECORD.ASPX?ALTID=1060462-VI</t>
  </si>
  <si>
    <t>1060500-VI</t>
  </si>
  <si>
    <t>BEEN DEALING WITH AN ANTINFESTATION EVERYWHERE, NOWORKING SHOWER, REFRIGERATORIS NOT WORKING PROPERLY,THE OVEN DOESN'T WORKAND THE PLACE IS A FIREHAZARD.  WE ARE SENIORCITIZENS AND THE OWNERIS NOT RESPONDING TO ANYREQUESTS FOR REPAIRS.</t>
  </si>
  <si>
    <t>10559 EVANSTON AVE N</t>
  </si>
  <si>
    <t>HTTPS://SERVICES.SEATTLE.GOV/PORTAL/CUSTOMIZE/LINKTORECORD.ASPX?ALTID=1060500-VI</t>
  </si>
  <si>
    <t>(47.70675379, -122.35176022)</t>
  </si>
  <si>
    <t>1060501-VI</t>
  </si>
  <si>
    <t>BLACK MOLD ISSUE - LANDLORD AWARE</t>
  </si>
  <si>
    <t>3420 15TH AVE W</t>
  </si>
  <si>
    <t>HTTPS://SERVICES.SEATTLE.GOV/PORTAL/CUSTOMIZE/LINKTORECORD.ASPX?ALTID=1060501-VI</t>
  </si>
  <si>
    <t>(47.65103382, -122.37574195)</t>
  </si>
  <si>
    <t>1060511-VI</t>
  </si>
  <si>
    <t>HAZARD HEALTH VIOLATION: RCW 59.18.060 (1),(2),(13).BLACK MOLD FOUND UNDER KITCHEN SINK.</t>
  </si>
  <si>
    <t>HTTPS://SERVICES.SEATTLE.GOV/PORTAL/CUSTOMIZE/LINKTORECORD.ASPX?ALTID=1060511-VI</t>
  </si>
  <si>
    <t>1060512-VI</t>
  </si>
  <si>
    <t>I'VE REACHED OUT FIVE TIMES IN THE PAST YEAR TO MANAGEMENT ABOUT THE LACK OF HEATING IN MY APARTMENT, THE MOST THAT HAS HAPPENED IS THEM TAKING PICTURES A YEAR AGO, I EMAILED THEM THROUGH THEIR WEBSITE IN SEPTEMBER 2024 AND NEVER GOT A REPLY FROM THEM.</t>
  </si>
  <si>
    <t>HTTPS://SERVICES.SEATTLE.GOV/PORTAL/CUSTOMIZE/LINKTORECORD.ASPX?ALTID=1060512-VI</t>
  </si>
  <si>
    <t>1060520-VI</t>
  </si>
  <si>
    <t>CALLER REPORTED THAT HE HASNOT HAD A WORKING SHOWERFOR 75 DAYS.  MANAGEMENTHAS NOT RESPONDED TOREPAIR REQUESTS.</t>
  </si>
  <si>
    <t>HTTPS://SERVICES.SEATTLE.GOV/PORTAL/CUSTOMIZE/LINKTORECORD.ASPX?ALTID=1060520-VI</t>
  </si>
  <si>
    <t>1060525-VI</t>
  </si>
  <si>
    <t>NO HEAT IN ONE BEDROOM, FAULTY BREAKERS, NO SMOKE OR CO2 DETECTORS, THINKS PLACE IS UNINHABITABLE DUE TO WATER DAMAGE, ELECTRICAL ISSUE ON LAUNDRY ROOM.</t>
  </si>
  <si>
    <t>5247 15TH AVE NE</t>
  </si>
  <si>
    <t>HTTPS://SERVICES.SEATTLE.GOV/PORTAL/CUSTOMIZE/LINKTORECORD.ASPX?ALTID=1060525-VI</t>
  </si>
  <si>
    <t>(47.66781101, -122.31226185)</t>
  </si>
  <si>
    <t>1060530-VI</t>
  </si>
  <si>
    <t>I HAVE NOT HAD HOT WATER FOR 2 MONTHS, NO REPAIR INFORMATION PROVIDED BYMANAGEMENT.  MY FRONT DOOR HAS BEEN SPLIT FORA WHILE NOW.</t>
  </si>
  <si>
    <t>1106 PIKE ST</t>
  </si>
  <si>
    <t>HTTPS://SERVICES.SEATTLE.GOV/PORTAL/CUSTOMIZE/LINKTORECORD.ASPX?ALTID=1060530-VI</t>
  </si>
  <si>
    <t>(47.61378091, -122.32876355)</t>
  </si>
  <si>
    <t>1060531-VI</t>
  </si>
  <si>
    <t>DISABLED CALLER REPORTEDTHAT HIS KITCHEN SINK HASBEEN STOPPED UP FOR 4 DAYS,AND MANAGEMENT HAS NOTPROVIDED A PLAN OF REPAIR.CALLER STATED HE IS UNABLETO MAKE MEALS WITHOUT THE SINK.</t>
  </si>
  <si>
    <t>3630 RENTON AVE S</t>
  </si>
  <si>
    <t>HTTPS://SERVICES.SEATTLE.GOV/PORTAL/CUSTOMIZE/LINKTORECORD.ASPX?ALTID=1060531-VI</t>
  </si>
  <si>
    <t>(47.57086733, -122.29547195)</t>
  </si>
  <si>
    <t>1060533-VI</t>
  </si>
  <si>
    <t>ON FEBRUARY 5TH 2025 A PIPE BURST ABOVE MY APARTMENT UNIT CAUSING DAMAGE TO THE FLOORING IN MY KITCHEN, REQUIRING IT'S REMOVAL. MY LANDLORD WAS IMMEDIATELY INFORMED AND STATED THAT THEY WOULD REPLACE THE DAMAGED FLOORING. TO DATE, AS OF 3/11/2025, MY KITCHEN FLOORING REMAINS BARE CEMENT SUBFLOORING.</t>
  </si>
  <si>
    <t>HTTPS://SERVICES.SEATTLE.GOV/PORTAL/CUSTOMIZE/LINKTORECORD.ASPX?ALTID=1060533-VI</t>
  </si>
  <si>
    <t>1060535-VI</t>
  </si>
  <si>
    <t>INTERCOM OUT FOR THE PAST 6 MONTHS</t>
  </si>
  <si>
    <t>4212 35TH AVE W</t>
  </si>
  <si>
    <t>HTTPS://SERVICES.SEATTLE.GOV/PORTAL/CUSTOMIZE/LINKTORECORD.ASPX?ALTID=1060535-VI</t>
  </si>
  <si>
    <t>(47.65825284, -122.40206888)</t>
  </si>
  <si>
    <t>1060556-VI</t>
  </si>
  <si>
    <t>THE LOCKS ON MY FRONT DOORHAVE BEEN BROKEN SINCENOVEMBER 2024. MANAGEMENT HAS BEENINFORMED AND DONENOTHING. MY DOORDOESN'T LOCK AND MY UNITHAS BEEN BROKEN INTOTWICE.</t>
  </si>
  <si>
    <t>HTTPS://SERVICES.SEATTLE.GOV/PORTAL/CUSTOMIZE/LINKTORECORD.ASPX?ALTID=1060556-VI</t>
  </si>
  <si>
    <t>1060561-VI</t>
  </si>
  <si>
    <t>UNITS ARE INFESTED BAD WITH ROACHES, SEEING OVER 10-15 ROACHES A DAY . HAVE TRIED TO REQUEST SERVICE SERVERAL TIMES FOR A NOTICE OF ENTRY TO BE GIVEN BUT NO ONE EVER SHOWED. OUR LAST REQUEST WAS PUT IN FEBRUARY, PEST CONTROL SHOWED THE FOLLOWING FRIDAY TO GIVE US TRAPS AND TOLD US THAT THE APARTMENTS TOLD THEM NOT TO TREAT THE UNITS BECAUSE THEY WOULD LIKE EVERYONE TO LEAVE BEFORE THEY BEGIN TO TREAT THE PROBLEM FROM THE INSIDE OUT.</t>
  </si>
  <si>
    <t>HTTPS://SERVICES.SEATTLE.GOV/PORTAL/CUSTOMIZE/LINKTORECORD.ASPX?ALTID=1060561-VI</t>
  </si>
  <si>
    <t>1060574-VI</t>
  </si>
  <si>
    <t>UPON MOVE IN TO MY UNIT DECEMBER 2023, THERE HAVE BEEN NUMEROUS PLUMBING ISSUES AMONG OTHERS WITH THIS POORLY RENOVATED UNIT. THERE HAS BEEN WATER DAMAGE REPORTED SINCE MARCH OF 2024 THAT DAMAGED THE PAINT IN THE BATHROOM THAT STILL HAS NEVER BEEN REPAIRED. THIS LEAK HAS BEEN ONGOING INTERMITTENTLY AND OCCURRED YET AGAIN IN DECEMBER. THEY DECIDED TO TEAR THE WALL ON THE OPPOSING HALL OF MY UNIT AND LEAVE IT EXPOSED FOR OVER A MONTH NOW. THEY PREVIOUSLY CUT SOME WALL AND LEFT IT EXPOSED FOR OVER</t>
  </si>
  <si>
    <t>12003 15TH AVE NE</t>
  </si>
  <si>
    <t>HTTPS://SERVICES.SEATTLE.GOV/PORTAL/CUSTOMIZE/LINKTORECORD.ASPX?ALTID=1060574-VI</t>
  </si>
  <si>
    <t>(47.71595753, -122.31294456)</t>
  </si>
  <si>
    <t>1060576-VI</t>
  </si>
  <si>
    <t>HTTPS://SERVICES.SEATTLE.GOV/PORTAL/CUSTOMIZE/LINKTORECORD.ASPX?ALTID=1060576-VI</t>
  </si>
  <si>
    <t>1060578-VI</t>
  </si>
  <si>
    <t>THE OWNER OF THE TOWNHOUSE ENCLOSED (WALLS, WINDOWS AND DOUBLE DOORS) A PREVIOUS "OUTDOOR PATIO" AREA. THE PATIO HAS A CITY MANHOLE THAT IS ON THE GROUND. THE OWNER ENCLOSED DIRECTLY ON TOP OF THE MANHOLE. LEAVING HALF OF IT "INSIDE" AND THE OTHER HALF STILL OUTSIDE WITH THE NEW DOOR FRAME DIRECTLY ON TOP OF THE MANHOLE COVER. THIS EMITS TOXIC STENCH DIRECTLY FROM THE MANHOLE INTO THE ENCLOSED SPACE THAT HAS NO VENTILATION TO THE OUTSIDE. FURTHERMORE BECAUSE OUR HOME SITS ON A HILL A SUMP PUMP</t>
  </si>
  <si>
    <t>2608 23RD AVE W</t>
  </si>
  <si>
    <t>HTTPS://SERVICES.SEATTLE.GOV/PORTAL/CUSTOMIZE/LINKTORECORD.ASPX?ALTID=1060578-VI</t>
  </si>
  <si>
    <t>(47.64322664, -122.38560641)</t>
  </si>
  <si>
    <t>1060596-VI</t>
  </si>
  <si>
    <t>ON 9/18/24 I NOTICED THAT MY APARTMENT WAS LEAKING IN THE KITCHEN, I FILED A WORK ORDER TO LET THEM KNOW, BUT HEARD NOTHING. AT FIRST IT WAS ONLY LEAKING OUT OF A LIGHT FIXTURE IN THE CEILING. WHEN I WENT BACK IN MY KITCHEN ABOUT AN HOUR LATER IT WAS NOW COMING DOWN THE WALLS AND CEILING. I RAN DOWN TO THE OFFICE AND TOLD THEM WHAT WAS HAPPENING TO WHICH THE ONSITE MANAGER EXPLAINED SHE COULDNT SEE ANY LEAK COMING FROM UPSTAIRS DESPITE IT BEING VERY VISIBLE IN MY APT AND OUTSIDE (IT WAS RUNNING</t>
  </si>
  <si>
    <t>10321 MERIDIAN AVE N</t>
  </si>
  <si>
    <t>HTTPS://SERVICES.SEATTLE.GOV/PORTAL/CUSTOMIZE/LINKTORECORD.ASPX?ALTID=1060596-VI</t>
  </si>
  <si>
    <t>(47.70390271, -122.33424888)</t>
  </si>
  <si>
    <t>1060598-VI</t>
  </si>
  <si>
    <t>WATER SHUT OFF, WOULD LIKE INSPECTOR TO COME OUT</t>
  </si>
  <si>
    <t>5505 16TH AVE NE</t>
  </si>
  <si>
    <t>HTTPS://SERVICES.SEATTLE.GOV/PORTAL/CUSTOMIZE/LINKTORECORD.ASPX?ALTID=1060598-VI</t>
  </si>
  <si>
    <t>(47.66882791, -122.31102923)</t>
  </si>
  <si>
    <t>1060600-VI</t>
  </si>
  <si>
    <t>HTTPS://SERVICES.SEATTLE.GOV/PORTAL/CUSTOMIZE/LINKTORECORD.ASPX?ALTID=1060600-VI</t>
  </si>
  <si>
    <t>1060607-VI</t>
  </si>
  <si>
    <t>I SUBMITTED A MAINTENANCE REQUEST ON NOVEMBER 19, 2024 TO REPORT WATER DAMAGE CAUSED BY MULTIPLE GAPS IN THE DINING ROOM AND BEDROOM WINDOWS, CAUSING COLD AIR AND WATER TO COME THROUGH THE WINDOWS AND CONTINUING TO DAMAGE THE WINDOWS AND SURROUNDING WALLS.  THE MAINTENANCE TEAM PROVIDED ME WITH TEMPORARY WINDOW SEAL TAPE AND I WAS TOLD THAT REDSIDE PARTNERS PROPERTY MANAGEMENT WAS NOTIFIED OF THE FOLLOW UP NEEDED TO REPLACE THE WINDOWS, REPAIR THE WATER DAMAGE IN THE SURROUNDING WALLS AND INVES</t>
  </si>
  <si>
    <t>1627 10TH AVE W</t>
  </si>
  <si>
    <t>HTTPS://SERVICES.SEATTLE.GOV/PORTAL/CUSTOMIZE/LINKTORECORD.ASPX?ALTID=1060607-VI</t>
  </si>
  <si>
    <t>(47.63438503, -122.37072346)</t>
  </si>
  <si>
    <t>1060615-VI</t>
  </si>
  <si>
    <t>THERMOSTAT NOT WORKING PROPERLY, INTERCOM DOES NOT WORK</t>
  </si>
  <si>
    <t>610 2ND AVE N</t>
  </si>
  <si>
    <t>HTTPS://SERVICES.SEATTLE.GOV/PORTAL/CUSTOMIZE/LINKTORECORD.ASPX?ALTID=1060615-VI</t>
  </si>
  <si>
    <t>(47.62479141, -122.35241164)</t>
  </si>
  <si>
    <t>1060625-VI</t>
  </si>
  <si>
    <t>LACK OF PROPER VENTILATION IN BATHROOMS, CRACKED DRYWALL, STANDING WATER IN WINDOWSILLS, RUSTY DOORS, FRONT DOOR NOT UP TO FIRE CODE, CARPET NEEDS TO BE REPLACED, HALLWAYS HAVE UNTREATED WOOD FOR HAND RIALS, MALFUNCTIONING HEATING IN LIVING ROOM. TENANT WOULD LIKE INSPECTION.</t>
  </si>
  <si>
    <t>11501 GREENWOOD AVE N</t>
  </si>
  <si>
    <t>HTTPS://SERVICES.SEATTLE.GOV/PORTAL/CUSTOMIZE/LINKTORECORD.ASPX?ALTID=1060625-VI</t>
  </si>
  <si>
    <t>(47.7124985, -122.3559508)</t>
  </si>
  <si>
    <t>1060626-VI</t>
  </si>
  <si>
    <t>WE HAVE HAD A LEAK AFFECTING OUR APARTMENT SINCE OCTOBER. IN NOVEMBER, A MAINTENANCE WORKER CAME AND KNOCKED TWO GRAPEFRUIT-SIZED HOLES IN OUR KITCHEN BLACK SPLASH TO CHECK THE LEAK. THEY TOLD US THEY WOULD RESOLVE THE ISSUE SOON. SINCE THEN, THE LEAK HAS CONTINUED AND THERE IS NOW VISIBLE MOLD GROWING ON BOTH THE AREA NEAR THE HOLES AND ON A TWO-FOOT SECTION OF THE WALL BEHIND THE KITCHEN. THE LEAK HAS ALSO CAUSED OUR KITCHEN CABINETS TO BEGIN ROTTING AND SAGGING, SO WE HAVE HAD TO TAKE AL</t>
  </si>
  <si>
    <t>600 W OLYMPIC PL</t>
  </si>
  <si>
    <t>HTTPS://SERVICES.SEATTLE.GOV/PORTAL/CUSTOMIZE/LINKTORECORD.ASPX?ALTID=1060626-VI</t>
  </si>
  <si>
    <t>(47.6276757, -122.36519864)</t>
  </si>
  <si>
    <t>1060640-VI</t>
  </si>
  <si>
    <t>THE ON-SITE LAUNDRY ROOMMACHINES ARE FREQUENTLY BROKEN, NEVER FULLY REPAIRED.</t>
  </si>
  <si>
    <t>HTTPS://SERVICES.SEATTLE.GOV/PORTAL/CUSTOMIZE/LINKTORECORD.ASPX?ALTID=1060640-VI</t>
  </si>
  <si>
    <t>1060642-VI</t>
  </si>
  <si>
    <t>MOLD GROWING IN THE HOUSE, BASEMENT AND ROOMS AND WINDOWSBLACK MOLD IN ROOM, LEAKING PLUMBING, KITCHEN SINK LEAK MOLD IN THE KITCHEN CABINETS, TOILET CAN NOT FLUSH, TOILET BROKEN,WATER LEAKING AT TOILET , PLUMBING BACKS UP INTO THE BASEMENTS, BATHROOM FAUCETS BROKEN, BATHROOM SINK AND TUB, SHOWER NOT WORKING, ELECTRICAL ISSUES, APPLIANCE FUSE OUT,OUTLETS DON'T WORK, ELECTRIC BOX HUMS AND GET HOT , FURNACEDONOTHEAT THE MAJORITY OF THE HOUSE, SQURLES LIVE IN ATTIC. WIRING ISSUES AND PIPE ISSUES,</t>
  </si>
  <si>
    <t>909 23RD AVE</t>
  </si>
  <si>
    <t>HTTPS://SERVICES.SEATTLE.GOV/PORTAL/CUSTOMIZE/LINKTORECORD.ASPX?ALTID=1060642-VI</t>
  </si>
  <si>
    <t>(47.61030972, -122.30305762)</t>
  </si>
  <si>
    <t>1060656-VI</t>
  </si>
  <si>
    <t>EMERGENCY RAW SEWAGECONTACT OWNER : WILMA LU (206) 712-0465</t>
  </si>
  <si>
    <t>1218 S LANDER ST</t>
  </si>
  <si>
    <t>HTTPS://SERVICES.SEATTLE.GOV/PORTAL/CUSTOMIZE/LINKTORECORD.ASPX?ALTID=1060656-VI</t>
  </si>
  <si>
    <t>(47.57965763, -122.31628241)</t>
  </si>
  <si>
    <t>1060662-VI</t>
  </si>
  <si>
    <t>CRACKS AROUND OUTSIDE OF BUILDING - HAS BEEN REPORTED TO MAINTENANCE HAVE SEEN PUDDY ADDED TO THE CRACKS THIS IS NOT FIXING THE ISSUE</t>
  </si>
  <si>
    <t>HTTPS://SERVICES.SEATTLE.GOV/PORTAL/CUSTOMIZE/LINKTORECORD.ASPX?ALTID=1060662-VI</t>
  </si>
  <si>
    <t>1060663-VI</t>
  </si>
  <si>
    <t>MY DECK DOES NOT SEEM SAFE. WHEN YOU GO OUT ON MY DECK, I AM ON THE FOURTH FLOOR, AND THE WOODEN BOARDS ARE VERY FLIMSY.</t>
  </si>
  <si>
    <t>807 3RD AVE N</t>
  </si>
  <si>
    <t>HTTPS://SERVICES.SEATTLE.GOV/PORTAL/CUSTOMIZE/LINKTORECORD.ASPX?ALTID=1060663-VI</t>
  </si>
  <si>
    <t>(47.62682843, -122.35188117)</t>
  </si>
  <si>
    <t>1060688-VI</t>
  </si>
  <si>
    <t>HTTPS://SERVICES.SEATTLE.GOV/PORTAL/CUSTOMIZE/LINKTORECORD.ASPX?ALTID=1060688-VI</t>
  </si>
  <si>
    <t>1060693-VI</t>
  </si>
  <si>
    <t>THERE IS SUDDENLY AN ADDITIONAL DWELLING UNIT IN THE STORAGE CLOSET IN THE BASEMENT OF THE DUPLEX I'VE LIVED IN SINCE 2006</t>
  </si>
  <si>
    <t>8013 24TH AVE NW</t>
  </si>
  <si>
    <t>HTTPS://SERVICES.SEATTLE.GOV/PORTAL/CUSTOMIZE/LINKTORECORD.ASPX?ALTID=1060693-VI</t>
  </si>
  <si>
    <t>(47.68727105, -122.3880002)</t>
  </si>
  <si>
    <t>1060696-VI</t>
  </si>
  <si>
    <t>I AM WRITING TO FILE A COMPLAINT REGARDING SERIOUS MOLD AND WATER DAMAGE AT MY APARTMENT, LOCATED AT 312 2ND AVE W (NOVI AT QUEEN ANNE). I REPORTED THESE ISSUES TO MY LANDLORD IN WRITING ON MARCH 26, 2024. WHILE A MAINTENANCE WORKER DID COME TO LOOK AT THE DAMAGE ON MARCH 28TH, THE INITIAL REPAIR REQUEST WAS CLOSED, AND NO FURTHER ACTION WAS SCHEDULED. I HAD TO REOPEN THE REPAIR REQUEST. THE DAMAGE IS LOCATED PRIMARILY IN THE ENTRANCE AND HALLWAY OF MY APARTMENT. THE FLOORBOARDS ARE WARPED, PAI</t>
  </si>
  <si>
    <t>312 2ND AVE W</t>
  </si>
  <si>
    <t>HTTPS://SERVICES.SEATTLE.GOV/PORTAL/CUSTOMIZE/LINKTORECORD.ASPX?ALTID=1060696-VI</t>
  </si>
  <si>
    <t>(47.62158665, -122.35898832)</t>
  </si>
  <si>
    <t>1060703-VI</t>
  </si>
  <si>
    <t>HTTPS://SERVICES.SEATTLE.GOV/PORTAL/CUSTOMIZE/LINKTORECORD.ASPX?ALTID=1060703-VI</t>
  </si>
  <si>
    <t>1060707-VI</t>
  </si>
  <si>
    <t>VIDEO OF 20+ ANTS OVER SPAN OF 3/11/25 ~6PM - 3/12/25 ~8PM FALLING OUT OF THE SAME CEILING BATHROOM FAN15+ ON THE MESH RUG, 5+ AT VARIOUS POINTS ON OTHER OBJECTS IN THE BATHROOM AND ME THROWING THEM AWAYTHAT MANY ANTS OUT OF A VENT ARE GOING TO CHEW THE PLASTIC INSULATION AND EXPOSE THE WIRES OF A FAN IN A ROOM THAT GETS WET AT LEAST ONCE A DAY THEY VERY CLEARLY OBSTRUCT THE BASIC USE OF A BATHROOM, I WEAR A TOWEL OVER MY HEAD TO USE THE TOILET. I SHOULD NOT BE PENALIZED FOR NOT LET</t>
  </si>
  <si>
    <t>HTTPS://SERVICES.SEATTLE.GOV/PORTAL/CUSTOMIZE/LINKTORECORD.ASPX?ALTID=1060707-VI</t>
  </si>
  <si>
    <t>1060708-VI</t>
  </si>
  <si>
    <t>HOUSING VIOLATIONS. SEE ATTACHED DOCUMENT</t>
  </si>
  <si>
    <t>7118 CALIFORNIA AVE SW</t>
  </si>
  <si>
    <t>HTTPS://SERVICES.SEATTLE.GOV/PORTAL/CUSTOMIZE/LINKTORECORD.ASPX?ALTID=1060708-VI</t>
  </si>
  <si>
    <t>(47.53932439, -122.38698361)</t>
  </si>
  <si>
    <t>1060729-VI</t>
  </si>
  <si>
    <t>BEEN WAITING ABOUT 7 WEEKS FOR A REPAIR OF THE FIREPLACE.</t>
  </si>
  <si>
    <t>HTTPS://SERVICES.SEATTLE.GOV/PORTAL/CUSTOMIZE/LINKTORECORD.ASPX?ALTID=1060729-VI</t>
  </si>
  <si>
    <t>1060739-VI</t>
  </si>
  <si>
    <t>THE ELEVATOR IN OUR APARTMENT BUILDING HAS BEEN BROKEN SINCE FEBRUARY 8TH. A MONTH IN AND THE BUILDING HAS ONLY SENT 1 FOLLOW UP EMAIL THAT AMOUNTED TO THEM SAYING THEY DON'T KNOW WHEN IT WILL BE FIXED.</t>
  </si>
  <si>
    <t>409 W MERCER ST</t>
  </si>
  <si>
    <t>HTTPS://SERVICES.SEATTLE.GOV/PORTAL/CUSTOMIZE/LINKTORECORD.ASPX?ALTID=1060739-VI</t>
  </si>
  <si>
    <t>(47.62436044, -122.36230139)</t>
  </si>
  <si>
    <t>1060744-VI</t>
  </si>
  <si>
    <t>TENANT DOESN'T HAVE A WORKING STOVE DUE TO SPRAYING FOR ROACHES. WON'T BE REPLACED UNTIL 4/4, IS THIS LEGAL? EXPOSED ELECTRICAL SOCKETS. NOI COLD-WATER PRESSURE IN KITCHEN. BEEN REACHING OUT TO MGMT NOTHING HAS BEEN DONE.</t>
  </si>
  <si>
    <t>706 BELMONT AVE E</t>
  </si>
  <si>
    <t>HTTPS://SERVICES.SEATTLE.GOV/PORTAL/CUSTOMIZE/LINKTORECORD.ASPX?ALTID=1060744-VI</t>
  </si>
  <si>
    <t>(47.62533816, -122.32391531)</t>
  </si>
  <si>
    <t>1060747-VI</t>
  </si>
  <si>
    <t>OUR BUILDING HAS TWO WASHING MACHINES AND TWO DRYERS IN A COMMON AREA. ONE OF THE WASHING MACHINES HAS BEEN BROKEN SINCE DECEMBER OF 2024, WITH STANDING WATER HAVING BEEN LEFT IN THAT MACHINE THE ENTIRE TIME. IT WAS NOTED BY OUR LANDLORD THAT THE WASHING MACHINE WAS BROKEN BECAUSE SOMEONE WASHED GARMENTS THAT HAD CAT FECES ON THEM. THERE IS NOW MOLD GROWING IN THIS MACHINE, WHICH HAS NOT BEEN REMOVED SINCE IT WAS BROKEN. I BELIEVE THIS CONSTITUTES A SERIOUS HEALTH HAZARD.</t>
  </si>
  <si>
    <t>4400 WALLINGFORD AVE N</t>
  </si>
  <si>
    <t>HTTPS://SERVICES.SEATTLE.GOV/PORTAL/CUSTOMIZE/LINKTORECORD.ASPX?ALTID=1060747-VI</t>
  </si>
  <si>
    <t>(47.66113094, -122.33573338)</t>
  </si>
  <si>
    <t>1060748-VI</t>
  </si>
  <si>
    <t>CRACKS IN WINDOW IN LIVING ROOM CAUSING WATER TO LEAK INSIDE</t>
  </si>
  <si>
    <t>2249 13TH AVE W</t>
  </si>
  <si>
    <t>HTTPS://SERVICES.SEATTLE.GOV/PORTAL/CUSTOMIZE/LINKTORECORD.ASPX?ALTID=1060748-VI</t>
  </si>
  <si>
    <t>(47.64033919, -122.37386175)</t>
  </si>
  <si>
    <t>1060749-VI</t>
  </si>
  <si>
    <t>CHEMICALS/FUMES COMING INTO MY BATHROOM 3/28/2025 TENANT CALLED BACK. HAVING ISSUES WITH PEOPLE USING FENTANYL IN BUILDING MGMT NOT DOING ANYTHING ABOUT IT. WORRIED ABOUT SAFETY AND HEALTH, HAS A YOUNG DAUGHTER. VENTILATION IN UNIT IS NOT GOOD. MGMT BEEN FLIPPING UNITS USING DANGEROUS CHEMICALS. TENANTS HAD TO LEAVE TO STAY IN A HOTEL DUE TO THE SMELL, WAS NOT COMPENSATED. EVERYONE IS GETTING HEADACHES. HAS A DR. NOTE SAYING NOT HEALTHY. ON A MONTH TO MONTH LEASE WANT TO BREAK IT IF NOTHING IS</t>
  </si>
  <si>
    <t>2226 ELLIOTT AVE</t>
  </si>
  <si>
    <t>HTTPS://SERVICES.SEATTLE.GOV/PORTAL/CUSTOMIZE/LINKTORECORD.ASPX?ALTID=1060749-VI</t>
  </si>
  <si>
    <t>(47.61205825, -122.34739949)</t>
  </si>
  <si>
    <t>1060753-VI</t>
  </si>
  <si>
    <t>COCKROACHES, PETS STILL DEFECATING IN HALLWAY</t>
  </si>
  <si>
    <t>2025 JUN 27 12:00:00 AM</t>
  </si>
  <si>
    <t>HTTPS://SERVICES.SEATTLE.GOV/PORTAL/CUSTOMIZE/LINKTORECORD.ASPX?ALTID=1060753-VI</t>
  </si>
  <si>
    <t>1060760-VI</t>
  </si>
  <si>
    <t>NEW TENANT, NO WORKING HEAT IN THE BOTTOM OF THE HOUSE, WHEN THE HVAC AND HEATING PEOPLE CAME THEY SAID THE EQUIPMENT IN THE HOME HAS NOT BEEN SERVICED IN OVER 10 YEARS THAT THEY DID NOT WANT TO WORK ON IT DUE TO IT POTENTIALLY BLOWING UP.</t>
  </si>
  <si>
    <t>2314 N 130TH ST</t>
  </si>
  <si>
    <t>HTTPS://SERVICES.SEATTLE.GOV/PORTAL/CUSTOMIZE/LINKTORECORD.ASPX?ALTID=1060760-VI</t>
  </si>
  <si>
    <t>(47.72339835, -122.33085432)</t>
  </si>
  <si>
    <t>1060777-VI</t>
  </si>
  <si>
    <t>SOLE ELEVATOR BROKEN FOR AT LEAST 4 MONTHS IN THE BUILDING HAS TURNED THIS INTO A 4 STORY WALKUP BUILDING.</t>
  </si>
  <si>
    <t>708 N 35TH ST</t>
  </si>
  <si>
    <t>HTTPS://SERVICES.SEATTLE.GOV/PORTAL/CUSTOMIZE/LINKTORECORD.ASPX?ALTID=1060777-VI</t>
  </si>
  <si>
    <t>(47.65061424, -122.34946964)</t>
  </si>
  <si>
    <t>1060781-VI</t>
  </si>
  <si>
    <t>STAIRWELL LIGHTING: THE STAIRWELLS IN OUR BUILDING LACK CONTINUOUS LIGHTING AND EMERGENCY BACKUP LIGHTING, WHICH COULD BE A SAFETY RISK DURING POWER OUTAGES. THIS MAY NOT COMPLY WITH CURRENT BUILDING CODE REQUIREMENTS. FIRE DOORS (OR LACK THEREOF): MANY DOORS IN THE BUILDING, PARTICULARLY IN STAIRWELLS AND BETWEEN UNITS, APPEAR TO BE VERY OLD AND MAY NOT MEET THE REQUIRED FIRE-RATED DOOR STANDARDS, WHICH COULD COMPROMISE FIRE SAFETY. THE DOORS ARE OFTEN PROPPED OPEN WITH HEAVY ITEMS AND DO NOT</t>
  </si>
  <si>
    <t>HTTPS://SERVICES.SEATTLE.GOV/PORTAL/CUSTOMIZE/LINKTORECORD.ASPX?ALTID=1060781-VI</t>
  </si>
  <si>
    <t>1060783-VI</t>
  </si>
  <si>
    <t>HVAC ISSUES THROUGHOUT THE BUILDING. ALMOST A MONTH WITHOUT HVAC IN MY UNIT (3001 - SINCE MARCH 21). MANAGEMENT LACKS COMMUNICATION. SAYS WILL SEND SOMEONE TO TROUBLESHOOT. DID NOT HAPPEN. MULTIPLE EMAILS GO UNANSWERED.</t>
  </si>
  <si>
    <t>HTTPS://SERVICES.SEATTLE.GOV/PORTAL/CUSTOMIZE/LINKTORECORD.ASPX?ALTID=1060783-VI</t>
  </si>
  <si>
    <t>1060796-VI</t>
  </si>
  <si>
    <t>I AM A TENANT OF THE 2635 PROSCH AWE W BUILDING, APARTMENT 8. THIS COMPLAINT IS RELATED TO ANOTHER RECENTLY SUBMITTED COMPLAINT (RECORD NUMBER 004234-25CP). WHEN I FIRST NOTICED WATER DAMAGE IN MY APARTMENT, THE UNDERFLOOR HEATING IN MY BATHROOM STOPPED WORKING. A TECHNICIAN CAME TO INSPECT THE DAMAGE AND THE OWNER DECIDED THAT IT WAS NOT FEASIBLE TO REPAIR THE HEATER. THEREFORE I CURRENTLY DON'T HAVE A HEATER IN MY BATHROOM ANYMORE AND IT GETS PRETTY COLD IN THERE, ESPECIALLY IN THE WINTER. MO</t>
  </si>
  <si>
    <t>2635 PROSCH AVE W</t>
  </si>
  <si>
    <t>HTTPS://SERVICES.SEATTLE.GOV/PORTAL/CUSTOMIZE/LINKTORECORD.ASPX?ALTID=1060796-VI</t>
  </si>
  <si>
    <t>(47.64407185, -122.37445638)</t>
  </si>
  <si>
    <t>1060851-VI</t>
  </si>
  <si>
    <t>HAVE NOT HAD HOT WATER INOVER A MONTH4/25/2025 - TECH CAME TO ASSESS REPAIRS, BUT UNABLETO START.  SAYS WILL BE BACKIN TOUCH.</t>
  </si>
  <si>
    <t>HTTPS://SERVICES.SEATTLE.GOV/PORTAL/CUSTOMIZE/LINKTORECORD.ASPX?ALTID=1060851-VI</t>
  </si>
  <si>
    <t>1060865-VI</t>
  </si>
  <si>
    <t>UNSAFE RAILING ON 3RD FLOOR STAIRCASE EAST ALLEYWAY ENTRANCE. LOWER TWO LEVELS ARE GRATED OFF BUT 3RD FLOOR ONLY HAS TWO BARS WHICH ARE INADEQUATE TO SAFELY STOP FALLS AND WILL NOT STOP A CHILD'S FALL.</t>
  </si>
  <si>
    <t>HTTPS://SERVICES.SEATTLE.GOV/PORTAL/CUSTOMIZE/LINKTORECORD.ASPX?ALTID=1060865-VI</t>
  </si>
  <si>
    <t>1060879-VI</t>
  </si>
  <si>
    <t>PER CSB:  BROKEN STAIR RAIL THREATENING TO SLIDE ONTO SIDEWALK BELOW. AND HONESTLY THE WHOLE STAIRWAY IS DISINTEGRATING AND SHOULD BE FIXED UP. THE WOODEN RAILING ONE FLIGHT UP HAS BEEN KNOCKED OVER FOR AT LEAST A YEAR.</t>
  </si>
  <si>
    <t>701 N 38TH ST</t>
  </si>
  <si>
    <t>HTTPS://SERVICES.SEATTLE.GOV/PORTAL/CUSTOMIZE/LINKTORECORD.ASPX?ALTID=1060879-VI</t>
  </si>
  <si>
    <t>(47.65254112, -122.34957504)</t>
  </si>
  <si>
    <t>1060892-VI</t>
  </si>
  <si>
    <t>WITHIN THE PROPERTY, INSIDE OF THE FIRE ESCAPE STAIRWAYS, HOLES ARE CUT THROUGH THE DOUBLE LAYER DRYWALL FROM PRIOR MODIFICATIONS OPENING UP ACCESS TO BYPASS FIREWALL RATINGS AND HAVE NOT BEEN REPAIRED.  THIS IS REOCCURING THROUGH THE MAIN STAIRWELL BETWEEN FLOORS L1 AND 1 AND 1 AND 2.  THE HOLES ARE APPROXIMATELY 18" L 6"W.  STANDPIPE IN STAIRWAY GOES THROUGH WALL OF FIRE ESCAPE INTO PARKING GARAGE WITHOUT ADEQUATE PROVISION TO MAINTAIN SEAL OF FIRE ESCAPE.  ADDITIONALLY, THERE IS A MISSING FI</t>
  </si>
  <si>
    <t>229 QUEEN ANNE AVE N</t>
  </si>
  <si>
    <t>HTTPS://SERVICES.SEATTLE.GOV/PORTAL/CUSTOMIZE/LINKTORECORD.ASPX?ALTID=1060892-VI</t>
  </si>
  <si>
    <t>(47.62072558, -122.35703038)</t>
  </si>
  <si>
    <t>1060897-VI</t>
  </si>
  <si>
    <t>STOVE AND REFRIGERATOR NEED REPLACING. WASHERS AND DRYERS ON ALL FLOORS ARE NOT WORKING.  SENIOR UNABLE TO GET TO A LAUNDROMAT, CLOTHES ARE PILING UP, CREATING ANUNHEALTHY ENVIRONMENT.THE WHOLE BUILDING ISIN DISREPAIR.</t>
  </si>
  <si>
    <t>HTTPS://SERVICES.SEATTLE.GOV/PORTAL/CUSTOMIZE/LINKTORECORD.ASPX?ALTID=1060897-VI</t>
  </si>
  <si>
    <t>1060907-VI</t>
  </si>
  <si>
    <t>WANTS AN INSPECTION FOR LEAK IN APARTMENT, NO HEAT</t>
  </si>
  <si>
    <t>3812 BEACH DR SW</t>
  </si>
  <si>
    <t>HTTPS://SERVICES.SEATTLE.GOV/PORTAL/CUSTOMIZE/LINKTORECORD.ASPX?ALTID=1060907-VI</t>
  </si>
  <si>
    <t>(47.56979798, -122.40937899)</t>
  </si>
  <si>
    <t>1060909-VI</t>
  </si>
  <si>
    <t>HAVE BEEN ASKING FOR REPAIRSOF THE SHOWER THAT WORKSINTERMITTENTLY, SOMETIMESTHERE IS NO WATER, THEREFRIGERATOR DOESN'T WORKPROPERLY, THE KITCHENSINK IS LEAKING.  MANAGEMENT IS AWAREAND HAS DONE NOTHING.3/20/2025 - WE ALSO HAVE A ROACH INFESTATION.</t>
  </si>
  <si>
    <t>HTTPS://SERVICES.SEATTLE.GOV/PORTAL/CUSTOMIZE/LINKTORECORD.ASPX?ALTID=1060909-VI</t>
  </si>
  <si>
    <t>1060912-VI</t>
  </si>
  <si>
    <t>GARAGE DOOR HAS BEEN BROKEN SINCE OCT. 7TH, ALLOWING ANYONE ACCESS TO A SECURE GARAGE. MANAGEMENT KEEPS SAYINGTHEY'RE WAITING FOR PARTS.</t>
  </si>
  <si>
    <t>120 REPUBLICAN ST</t>
  </si>
  <si>
    <t>HTTPS://SERVICES.SEATTLE.GOV/PORTAL/CUSTOMIZE/LINKTORECORD.ASPX?ALTID=1060912-VI</t>
  </si>
  <si>
    <t>(47.62361986, -122.35456609)</t>
  </si>
  <si>
    <t>1060913-VI</t>
  </si>
  <si>
    <t>WANTS INSPECTION ON UNIT - MOLD AND PESTS</t>
  </si>
  <si>
    <t>3220 W GOVERNMENT WAY</t>
  </si>
  <si>
    <t>HTTPS://SERVICES.SEATTLE.GOV/PORTAL/CUSTOMIZE/LINKTORECORD.ASPX?ALTID=1060913-VI</t>
  </si>
  <si>
    <t>1060926-VI</t>
  </si>
  <si>
    <t>MOLD IN UNIT, NOT SAFE TO BREATHE IN. MGMT NOT FIXING CORRECTLY. SON HAS EPILEPSY CAN'T KEEP BREATHING IN SMELL, IT'S HORRIBLE. LINOLEUM IN BATHROOM IS LIFTING.</t>
  </si>
  <si>
    <t>1052 S SULLIVAN ST</t>
  </si>
  <si>
    <t>HTTPS://SERVICES.SEATTLE.GOV/PORTAL/CUSTOMIZE/LINKTORECORD.ASPX?ALTID=1060926-VI</t>
  </si>
  <si>
    <t>(47.52753602, -122.31799914)</t>
  </si>
  <si>
    <t>1060930-VI</t>
  </si>
  <si>
    <t>ONE OF THE FOUR ADVERTISED BEDROOMS DO NOT HAVE WINDOWS THAT OPEN ENOUGH FOR AN EXIT IN CASE OF FIRE.I HAVE PHOTOS, BUT AM HAVING TROUBLE UPLOADING THEM HERE.</t>
  </si>
  <si>
    <t>7013 GREENWOOD AVE N</t>
  </si>
  <si>
    <t>HTTPS://SERVICES.SEATTLE.GOV/PORTAL/CUSTOMIZE/LINKTORECORD.ASPX?ALTID=1060930-VI</t>
  </si>
  <si>
    <t>(47.68004176, -122.3556623)</t>
  </si>
  <si>
    <t>1060940-VI</t>
  </si>
  <si>
    <t>THE AIR CONDITIONING SYSTEM IN MY APARTMENT HAS BEEN BROKEN FOR OVER A MONTH, AND NO REPAIRS HAVE BEEN MADE DESPITE REPEATED NOTIFICATIONS. OTHER TENANTS HAVE REPORTED THAT THE HEATING WAS ALSO BROKEN LAST WINTER AND REMAINED UNFIXED FOR SEVERAL MONTHS.THE MANAGEMENT TEAM HAS CONSISTENTLY MISREPRESENTED THE STATUS OF REPAIRS AND HAS FAILED TO PROVIDE HONEST OR TIMELY UPDATES. ADDITIONALLY, DURING OFFICIAL OFFICE HOURS, THERE IS OFTEN NO STAFF PRESENT OR AVAILABLE TO RESPOND TO TENANT NEEDS.</t>
  </si>
  <si>
    <t>HTTPS://SERVICES.SEATTLE.GOV/PORTAL/CUSTOMIZE/LINKTORECORD.ASPX?ALTID=1060940-VI</t>
  </si>
  <si>
    <t>1060941-VI</t>
  </si>
  <si>
    <t>I AM WRITING TO FORMALLY DOCUMENT OUR CONCERNS REGARDING THE UNRESOLVED WATER DAMAGE IN OUR APARTMENT, 614 GALER, APT. 32. IT HAS NOW BEEN OVER THREE WEEKS SINCE THE ISSUE BEGAN, AND REPAIRS HAVE STILL NOT BEEN COMPLETED. DUE TO THE PRESENCE OF INDUSTRIAL FANS AND DEHUMIDIFIERS, WE HAVE BEEN LIMITED TO STAYING PRIMARILY IN OUR BEDROOM. FURTHERMORE, THESE MACHINES ARE CONNECTED TO OUR POWER SUPPLY, SIGNIFICANTLY INCREASING OUR ELECTRICITY BILLS. BOTH MY PARTNER AND I HAVE TRIED TO REACH THE PROP</t>
  </si>
  <si>
    <t>614 GALER ST</t>
  </si>
  <si>
    <t>HTTPS://SERVICES.SEATTLE.GOV/PORTAL/CUSTOMIZE/LINKTORECORD.ASPX?ALTID=1060941-VI</t>
  </si>
  <si>
    <t>(47.63342989, -122.34519202)</t>
  </si>
  <si>
    <t>1060952-VI</t>
  </si>
  <si>
    <t>MY LANDLORD CONTROLS THE TEMPERATURES UPSTAIRS, LEAVING ME IN 63 DEGREES IN ALL ROOMS WHEN I COME HOME FROM WORK AND ONLY HAVING SPACE HEATERS TO WARM MY APARTMENT. I HAVE CITED THAT SHE'S BREAKING THE LAW WITH USING SPACE HEATERS AND NOT KEEPING ALL ROOMS GREATER THAN OR EQUAL TO 68 DEGREES IN ALL ROOMS. SHE COMPLAINED TO ME ABOUT THE ELECTRIC BILL, STATING THAT I NEED TO USE THE SPACE HEATERS ONLY WHEN I'M AT HOME AND TO USE THEM LESS. WHEN I'VE COMPLAINED ABOUT A SPACE HEATER NOT WORKING, SH</t>
  </si>
  <si>
    <t>3300 43RD AVE NE</t>
  </si>
  <si>
    <t>HTTPS://SERVICES.SEATTLE.GOV/PORTAL/CUSTOMIZE/LINKTORECORD.ASPX?ALTID=1060952-VI</t>
  </si>
  <si>
    <t>(47.65250086, -122.27907762)</t>
  </si>
  <si>
    <t>1060965-VI</t>
  </si>
  <si>
    <t>MOLD THROUGHOUT UNIT DUE TO BUILDING FLOOD AND IGNORING MY MATINANCE REQUESTS</t>
  </si>
  <si>
    <t>1167 REPUBLICAN ST</t>
  </si>
  <si>
    <t>HTTPS://SERVICES.SEATTLE.GOV/PORTAL/CUSTOMIZE/LINKTORECORD.ASPX?ALTID=1060965-VI</t>
  </si>
  <si>
    <t>(47.62289459, -122.3333689)</t>
  </si>
  <si>
    <t>1060968-VI</t>
  </si>
  <si>
    <t>MY RENTAL MANAGEMENT COMPANY HAS NOT FIXED MY BATHTUB. I REPORTED THE ISSUE IN DECEMBER OR JANUARY. THE TUB DRAINS SLOWLY TO THE POINT THAT IT IS, AT TIMES, ENTIRELY UNUSABLE. DESPITE THIS STANDARD OF IGNORING COMPLAINTS ON A REGULAR BASIS - MOSTLY RELATED TO POOR REMODELING AND NEGLECT OF PLUMBING REPAIRS AND UPDATES, THEY HAVE ISSUED A RENT INCREASE IN DIRECT VIOLATION OF SEATTLE REGULATIONS THAT REQUIRE 180 DAYS' NOTICE. EITHER MY LANDLORD OR MANAGEMENT COMPANY IS ATTEMPTING TO EXPLO</t>
  </si>
  <si>
    <t>4740 DELRIDGE WAY SW</t>
  </si>
  <si>
    <t>HTTPS://SERVICES.SEATTLE.GOV/PORTAL/CUSTOMIZE/LINKTORECORD.ASPX?ALTID=1060968-VI</t>
  </si>
  <si>
    <t>(47.55984918, -122.36255855)</t>
  </si>
  <si>
    <t>1060972-VI</t>
  </si>
  <si>
    <t>RENTAL UNIT SUFFERED DAMAGE TO EXTERIOR WALL IN NOVEMBER 2024. DAMAGE EXTRUDES THROUGH INTERIOR WALL AND BUGS ARE NOW COMING IN THROUGH THE CRACK IN THE WALL. LANDLORD IS AWARE AND HAS NOT ADDRESSED DESPITE MULTIPLE REQUESTS.</t>
  </si>
  <si>
    <t>4225 7TH AVE NE</t>
  </si>
  <si>
    <t>HTTPS://SERVICES.SEATTLE.GOV/PORTAL/CUSTOMIZE/LINKTORECORD.ASPX?ALTID=1060972-VI</t>
  </si>
  <si>
    <t>(47.65829051, -122.32126028)</t>
  </si>
  <si>
    <t>1060973-VI</t>
  </si>
  <si>
    <t>REFERRED BY: CHRIS JOHANNING - ELEVATOR OUT - FRONT DOOR NOT OPERATIONAL  - GARBAGE CHUTE NOT WORKING- CARPETS IN COMMON AREA CORRIDOR NEEDS TO BE CLEANED- WINDOWS HAVE NEVER BEEN CLEANED - OVEN OUT FOR 3 WEEKS5/2/2025 - OVEN HAS BEEN NOT BEEN WORKING FOR 3WKS</t>
  </si>
  <si>
    <t>HTTPS://SERVICES.SEATTLE.GOV/PORTAL/CUSTOMIZE/LINKTORECORD.ASPX?ALTID=1060973-VI</t>
  </si>
  <si>
    <t>1060985-VI</t>
  </si>
  <si>
    <t>MOLD ALL IN UNIT. BATHROOM CEILING COLLAPSED, DIDN'T FIX PROPERLY JUST PUT IN A PIECE OF DRYWALL. WAS GIVEN AN EVICTION NOTICE 4/1 WANTS TENANT OUT BY 4/21. WHAT ARE RIGHTS?</t>
  </si>
  <si>
    <t>2126 B NE 137TH ST</t>
  </si>
  <si>
    <t>HTTPS://SERVICES.SEATTLE.GOV/PORTAL/CUSTOMIZE/LINKTORECORD.ASPX?ALTID=1060985-VI</t>
  </si>
  <si>
    <t>(47.72878549, -122.30485481)</t>
  </si>
  <si>
    <t>1060986-VI</t>
  </si>
  <si>
    <t>TO:SEATTLE HOUSING AUTHORITYCODE COMPLAINT.DATE: MAY 12, 2025SUBJECT: FORMAL COMPLAINT - UNINHABITABLE CONDITIONS AT BEACON HILL LOFTS, 1807 13TH AVE S, SEATTLE, WA 98144DEAR SIR OR MADAM,I HEREBY SUBMIT THIS FORMAL COMPLAINT CONCERNING SEVERE AND ONGOING CODE VIOLATIONS AT BEACON HILL LOFTS, LOCATED AT 1807 13TH AVE S, SEATTLE, WA 98144. THE CONDITIONS DESCRIBED BELOW RENDER THE PREMISES UNINHABITABLE AND POSE AN IMMINENT THREAT TO TENANT HEALTH AND SAFETY. 1. HUMAN WAS</t>
  </si>
  <si>
    <t>1807 13TH AVE S</t>
  </si>
  <si>
    <t>HTTPS://SERVICES.SEATTLE.GOV/PORTAL/CUSTOMIZE/LINKTORECORD.ASPX?ALTID=1060986-VI</t>
  </si>
  <si>
    <t>(47.58668656, -122.31634157)</t>
  </si>
  <si>
    <t>1061004-VI</t>
  </si>
  <si>
    <t>MOLD ISSUE, THERE ARE RODENT IN THE WALLS I CAN HEAR THEM, ELECTRICALLY ISSUE COMPLAINANT ASKING TO BE PRESENT FOR INSPECTION (LANDLORD HAS PAINTED OVER MOLD IN THE PAST) LANDLORD IS NOT ADDRESSING THE MOLD ISSUE THERE ARE OTHER LIVING HERE THAT ARE COMPLAINING ABOUT MOLD</t>
  </si>
  <si>
    <t>HTTPS://SERVICES.SEATTLE.GOV/PORTAL/CUSTOMIZE/LINKTORECORD.ASPX?ALTID=1061004-VI</t>
  </si>
  <si>
    <t>1061005-VI</t>
  </si>
  <si>
    <t>ROTTED BUILDING ON THE OUTSIDE IN THE BACK, COMPLAINANT IS TENANT, WOULD LIKE TO HAVE AN INSPECTION.</t>
  </si>
  <si>
    <t>4250 FREMONT AVE N</t>
  </si>
  <si>
    <t>HTTPS://SERVICES.SEATTLE.GOV/PORTAL/CUSTOMIZE/LINKTORECORD.ASPX?ALTID=1061005-VI</t>
  </si>
  <si>
    <t>(47.65884636, -122.34979953)</t>
  </si>
  <si>
    <t>1061006-VI</t>
  </si>
  <si>
    <t>MY UNIT WAS FLOODED ONMARCH 25TH, REPAIRS ARE STILLNOT COMPLETED, AND NO PLANOF REPAIR FROM MANAGEMENT.ALSO CONCERNED ABOUTMOLD AND TENANTS RIGHTS.</t>
  </si>
  <si>
    <t>HTTPS://SERVICES.SEATTLE.GOV/PORTAL/CUSTOMIZE/LINKTORECORD.ASPX?ALTID=1061006-VI</t>
  </si>
  <si>
    <t>1061015-VI</t>
  </si>
  <si>
    <t>PER CSB: FALLING BRICKS FROM UPPER ARCH OF BUILDING AT SW CORNER OF OCCIDENTAL AND YESLER.</t>
  </si>
  <si>
    <t>111 YESLER WAY</t>
  </si>
  <si>
    <t>HTTPS://SERVICES.SEATTLE.GOV/PORTAL/CUSTOMIZE/LINKTORECORD.ASPX?ALTID=1061015-VI</t>
  </si>
  <si>
    <t>1061017-VI</t>
  </si>
  <si>
    <t>3 OF THE 4 WINDOWS IN OUR APARTMENT DO NOT OPEN. I HAVE SUBMITTED TWO MAINTENANCE REQUESTS SINCE FEBRUARY AND THE APARTMENT LEASING COMPANY HAS DENIED BOTH REQUESTS TO FIX THEM. BOTH TIMES THEY STATED THE OWNER SAID IT WAS NOT NECESSARY TO FIX. ME AND MY PARTNER HAVE CALLED, EMAILED AND TEXTED THEM MULTIPLE TIMES OVER THE LAST FEW MONTHS BUT NOBODY WILL RESPOND TO US. WE EVEN SPECIFICALLY STATED WE WERE CONCERNED GOING INTO THE SUMMER MONTHS BECAUSE THE APARTMENT BUILDING DOES NOT HAVE AC SO WI</t>
  </si>
  <si>
    <t>3057 63RD AVE SW</t>
  </si>
  <si>
    <t>HTTPS://SERVICES.SEATTLE.GOV/PORTAL/CUSTOMIZE/LINKTORECORD.ASPX?ALTID=1061017-VI</t>
  </si>
  <si>
    <t>(47.57650896, -122.41374633)</t>
  </si>
  <si>
    <t>1061027-VI</t>
  </si>
  <si>
    <t>LEAK BEHIND SHOWER CAUSING MOLD, WOULD LIKE AN INSPECTION</t>
  </si>
  <si>
    <t>12728 GREENWOOD AVE N</t>
  </si>
  <si>
    <t>HTTPS://SERVICES.SEATTLE.GOV/PORTAL/CUSTOMIZE/LINKTORECORD.ASPX?ALTID=1061027-VI</t>
  </si>
  <si>
    <t>(47.72251751, -122.35511024)</t>
  </si>
  <si>
    <t>1061034-VI</t>
  </si>
  <si>
    <t>HTTPS://SERVICES.SEATTLE.GOV/PORTAL/CUSTOMIZE/LINKTORECORD.ASPX?ALTID=1061034-VI</t>
  </si>
  <si>
    <t>1061097-VI</t>
  </si>
  <si>
    <t>ROACH INFESTATION,BALCONY HANDRAILMANAGEMENT DOES NOTRESPOND TO REQUESTS FORASSISTANCE OR REPAIRS.</t>
  </si>
  <si>
    <t>HTTPS://SERVICES.SEATTLE.GOV/PORTAL/CUSTOMIZE/LINKTORECORD.ASPX?ALTID=1061097-VI</t>
  </si>
  <si>
    <t>1061101-VI</t>
  </si>
  <si>
    <t>HOUSING IS MAJOR ISSUES THE LANDLORD IS AWARE NOT FIXING THE FOLLOWING HAVE BEEN ONGOING FOR OVER A YEAR - PLUMBING IN KITCHEN/BATHROOM (USING BUCKET UNDERNEATH SINK FOR DRAINAGE)- FAULTY ELECTRICAL - ROACH INFESTATION- BROKEN WINDOWS6/4/2025 - RECEIVED A CALLFROM COMPLAINANT WHOADDED THEY DON'T HAVERUNNING WATER NOR HEAT.</t>
  </si>
  <si>
    <t>4727 BEACON AVE S</t>
  </si>
  <si>
    <t>HTTPS://SERVICES.SEATTLE.GOV/PORTAL/CUSTOMIZE/LINKTORECORD.ASPX?ALTID=1061101-VI</t>
  </si>
  <si>
    <t>(47.56017403, -122.30527229)</t>
  </si>
  <si>
    <t>1061104-VI</t>
  </si>
  <si>
    <t>DRAINAGE ISSUES IN PLUMBING THAT ARE CAUSING MOLD, DOWNSTAIRS SHOWER</t>
  </si>
  <si>
    <t>9533 14TH AVE NW</t>
  </si>
  <si>
    <t>HTTPS://SERVICES.SEATTLE.GOV/PORTAL/CUSTOMIZE/LINKTORECORD.ASPX?ALTID=1061104-VI</t>
  </si>
  <si>
    <t>(47.69890376, -122.3743804)</t>
  </si>
  <si>
    <t>1061116-VI</t>
  </si>
  <si>
    <t>I AM SUBMITTING A FORMAL COMPLAINT REGARDING NUMEROUS UNADDRESSED CODE VIOLATIONS AT DISCOVERY POINTE APARTMENTS (3309 W GOVERNMENT WAY, SEATTLE, WA 98199). I AM A DISABLED TENANT IN UNIT 102 AND HAVE DOCUMENTED 35 UNRESOLVED VIOLATIONS IMPACTING BOTH MY UNIT AND THE BUILDING.THESE APPEAR TO VIOLATE:- SEATTLE HOUSING AND BUILDING MAINTENANCE CODE - SMC 22.200-22.208- ADA TITLE III (42 U.S.C. § 12181 ET SEQ.; 28 CFR § 36.303)- SMC 7.25 - UTILITY BILLING DISCLOSUREDESPITE REPEATED A</t>
  </si>
  <si>
    <t>HTTPS://SERVICES.SEATTLE.GOV/PORTAL/CUSTOMIZE/LINKTORECORD.ASPX?ALTID=1061116-VI</t>
  </si>
  <si>
    <t>1061118-VI</t>
  </si>
  <si>
    <t>THERE WAS WATER WHICH HAD SEEPED INTO ONE OF OUR WALLS FROM THE UNIT ABOVE IN APRIL MONTH WHICH HAS BEEN NOT FIXED YET. LAST MONTH, THE MAINTENANCE WORKERS CUT OPEN THE WALL TO LET THE INSIDE OF THE WALLS DRY BUT THERE HAS BEEN NO PROGRESS TO PATCH UP THE WALL AGAIN IN THE PAST 4 WEEKS. AS OF NOW, A PART OF OUR LIVING ROOM IS UNUSABLE DUE TO THE EXPOSED WALLS. THERE IS AN ALREADY ANOTHER COMPLAINT FILED ALREADY FROM THE RENTERS LIVING BELOW OUR APARTMENT UNIT (032) WHO ALSO HAVE THE EXACT S</t>
  </si>
  <si>
    <t>HTTPS://SERVICES.SEATTLE.GOV/PORTAL/CUSTOMIZE/LINKTORECORD.ASPX?ALTID=1061118-VI</t>
  </si>
  <si>
    <t>1061132-VI</t>
  </si>
  <si>
    <t>HTTPS://SERVICES.SEATTLE.GOV/PORTAL/CUSTOMIZE/LINKTORECORD.ASPX?ALTID=1061132-VI</t>
  </si>
  <si>
    <t>1061133-VI</t>
  </si>
  <si>
    <t>NO ELECTRICAL, NO WATER, LANDLORD HASN'T PAID THE BILL, WOULD LIKE AN INSPECTION</t>
  </si>
  <si>
    <t>13515 27TH AVE NE</t>
  </si>
  <si>
    <t>HTTPS://SERVICES.SEATTLE.GOV/PORTAL/CUSTOMIZE/LINKTORECORD.ASPX?ALTID=1061133-VI</t>
  </si>
  <si>
    <t>(47.72703066, -122.29953745)</t>
  </si>
  <si>
    <t>1061134-VI</t>
  </si>
  <si>
    <t>TRASH SHUT HANDLE MISSING (7TH FLOOR), COMMON AREAS CARPET ISSUE &amp; SECURITY OF BLDG IS SAFE NEED INSPECTION</t>
  </si>
  <si>
    <t>HTTPS://SERVICES.SEATTLE.GOV/PORTAL/CUSTOMIZE/LINKTORECORD.ASPX?ALTID=1061134-VI</t>
  </si>
  <si>
    <t>1061136-VI</t>
  </si>
  <si>
    <t>I AM A TENANT AT 907 NW 61ST ST - UNIT B, SEATTLE, WA 98107. I'M CONCERNED ABOUT MULTIPLE SAFETY AND HABITABILITY VIOLATIONS IN MY UNIT:LACK OF EGRESS: THERE ARE NO EGRESS WINDOWS OR SECONDARY EXITS FROM MY UNIT. THE BEDROOM HAS 3 WINDOWS THAT ARE TOO SMALL AND TOO HIGH TO BE USED AS EGRESS WINDOWS. I WAS TOLD BY MANAGEMENT THAT THE BEDROOM DOOR WAS REMOVED TO SATISFY EGRESS REQUIREMENTS, BUT THE CURRENT SETUP APPEARS TO LACK ANY LEGAL EMERGENCY EXIT.INADEQUATE CEILING HEIGHT: PORTIONS</t>
  </si>
  <si>
    <t>907 NW 61ST ST</t>
  </si>
  <si>
    <t>HTTPS://SERVICES.SEATTLE.GOV/PORTAL/CUSTOMIZE/LINKTORECORD.ASPX?ALTID=1061136-VI</t>
  </si>
  <si>
    <t>(47.67287887, -122.36915117)</t>
  </si>
  <si>
    <t>1061137-VI</t>
  </si>
  <si>
    <t>SEVERE MOLD FOR THE PASTFEW MONTHS, CAUSING RESPIRATORY PROBLEMS FOR THEFAMILY.</t>
  </si>
  <si>
    <t>10550 MIDVALE AVE N</t>
  </si>
  <si>
    <t>HTTPS://SERVICES.SEATTLE.GOV/PORTAL/CUSTOMIZE/LINKTORECORD.ASPX?ALTID=1061137-VI</t>
  </si>
  <si>
    <t>(47.70648587, -122.34300995)</t>
  </si>
  <si>
    <t>1061141-VI</t>
  </si>
  <si>
    <t>UNSAFE LIVING SITATUION. HOMELESS PEOPLE HAVE BROKEN INTO AND ARE NOW LIVING IN THE MAINENANCE ROOM AND HAVE ACCESS TO THE ELCRICAL WIRING OF THE BUILDING.</t>
  </si>
  <si>
    <t>HTTPS://SERVICES.SEATTLE.GOV/PORTAL/CUSTOMIZE/LINKTORECORD.ASPX?ALTID=1061141-VI</t>
  </si>
  <si>
    <t>1061142-VI</t>
  </si>
  <si>
    <t>WASHERS AND DRYERS BROKEN, MGMT WON'T FIX</t>
  </si>
  <si>
    <t>HTTPS://SERVICES.SEATTLE.GOV/PORTAL/CUSTOMIZE/LINKTORECORD.ASPX?ALTID=1061142-VI</t>
  </si>
  <si>
    <t>1061143-VI</t>
  </si>
  <si>
    <t>BATHROOM TILE SEPARATING FROM WINDOW. WATER SEEPING INTO WALLS CAUSING BLACK MOLD</t>
  </si>
  <si>
    <t>3519 FREMONT PL N</t>
  </si>
  <si>
    <t>HTTPS://SERVICES.SEATTLE.GOV/PORTAL/CUSTOMIZE/LINKTORECORD.ASPX?ALTID=1061143-VI</t>
  </si>
  <si>
    <t>(47.65092988, -122.35110434)</t>
  </si>
  <si>
    <t>1061144-VI</t>
  </si>
  <si>
    <t>HAVE HAD A SILVERFISH INFESTATION FOR OVER A YEAR.MANAGEMENT HAS NOT ADDRESSED. I'VE PAID FORTREATMENTS TWICE ANDNEVER RECEIVEDREIMBURSEMENT.</t>
  </si>
  <si>
    <t>1811 20TH AVE</t>
  </si>
  <si>
    <t>HTTPS://SERVICES.SEATTLE.GOV/PORTAL/CUSTOMIZE/LINKTORECORD.ASPX?ALTID=1061144-VI</t>
  </si>
  <si>
    <t>(47.61803417, -122.3064224)</t>
  </si>
  <si>
    <t>1061156-VI</t>
  </si>
  <si>
    <t>STOVE TOP OVEN NOT VENTING PROPERLY. SAFETY CONCERNS - WATER DAMAGE ON CELLING HAS BEEN PATCHED UP (CAN SMELL MILDEW) WOOD FLOORING 2 PANELS ARE STRIPPED - WOULD LIKE INSIDE OF APT CHECKED FOR, FLOORING IN BEDROOM AND BATHROOM ALSO HAS SISUES.</t>
  </si>
  <si>
    <t>11 ETRURIA ST</t>
  </si>
  <si>
    <t>HTTPS://SERVICES.SEATTLE.GOV/PORTAL/CUSTOMIZE/LINKTORECORD.ASPX?ALTID=1061156-VI</t>
  </si>
  <si>
    <t>(47.64745745, -122.35718552)</t>
  </si>
  <si>
    <t>1061158-VI</t>
  </si>
  <si>
    <t>ROACH INFESTATION - EXTERMINATORS HAVE NOT BEEN ABLE FIX THIS PROBLEM IT IS EXTREMELY SEVERE &amp; UN-HEALTHY PLEASE HELP (SEE 1060753-VI)</t>
  </si>
  <si>
    <t>2025 JUN 20 12:00:00 AM</t>
  </si>
  <si>
    <t>HTTPS://SERVICES.SEATTLE.GOV/PORTAL/CUSTOMIZE/LINKTORECORD.ASPX?ALTID=1061158-VI</t>
  </si>
  <si>
    <t>1061178-VI</t>
  </si>
  <si>
    <t>MY BASEMENT UNIT FLOODED 4X DUE TO A CLOGGED FRENCH DRAIN OR A FOUNDATION LEAK. MY LANDLORD DID NOT TAKE CARE OF ANYTHING FOR A FULL YEAR UNTIL I DEMANDED A MOLD TEST AFTER ANOTHER WATER DAMAGE ISSUE. THE TEST I TOOK UPON MYSELF RATED OUR HOME AS A LEVEL 5/5 INHABITABLE MOLD LEVELS WITH 100 FOLDS OF THE NORMAL LEVELS OF BLACK MOLD IN OUR UNIT. MY UNIT ALSO HAD A LEAK FOR A FULL YEAR FROM THE BATHROOM UPSTAIRS INTO OUR KITCHEN AND MY LANDLORD HAD REFUSED TO TAKE PROPER CARE OF THE SITUATION.</t>
  </si>
  <si>
    <t>720 N 80TH ST</t>
  </si>
  <si>
    <t>HTTPS://SERVICES.SEATTLE.GOV/PORTAL/CUSTOMIZE/LINKTORECORD.ASPX?ALTID=1061178-VI</t>
  </si>
  <si>
    <t>(47.68713814, -122.34895812)</t>
  </si>
  <si>
    <t>1061179-VI</t>
  </si>
  <si>
    <t>HAD A LEAK IN OCT. 2024,MANAGEMENT HAS NEVERADDRESSED.  NOW THERE ISMOLD UNDERNEATH THECARPET.  ALSO, WASHINGMACHINE HAS BEEN BROKENFOR 2 WEEKS, NO RESPONSETO REPAIR REQUESTS.  WHATARE MY RIGHTS?</t>
  </si>
  <si>
    <t>3207 21ST AVE W</t>
  </si>
  <si>
    <t>HTTPS://SERVICES.SEATTLE.GOV/PORTAL/CUSTOMIZE/LINKTORECORD.ASPX?ALTID=1061179-VI</t>
  </si>
  <si>
    <t>(47.64881995, -122.38367729)</t>
  </si>
  <si>
    <t>1061185-VI</t>
  </si>
  <si>
    <t>ELEVATOR IS OUT. ELDERLY IN BLDG THEY ARE IN WHEELCHAIRS. PEOPLE CAN'T GET OUT OF BLDG IN AN EMERGENCY</t>
  </si>
  <si>
    <t>2820 NE 127TH ST</t>
  </si>
  <si>
    <t>HTTPS://SERVICES.SEATTLE.GOV/PORTAL/CUSTOMIZE/LINKTORECORD.ASPX?ALTID=1061185-VI</t>
  </si>
  <si>
    <t>(47.72130189, -122.29687686)</t>
  </si>
  <si>
    <t>1061191-VI</t>
  </si>
  <si>
    <t>DEAR SDCI CODE COMPLIANCE TEAM,
I'M REACHING OUT BECAUSE I DON'T KNOW WHERE ELSE TO TURN. ON WEDNESDAY, JUNE 18, 2025, I CAME HOME TO FIND THAT MY APARTMENT-WHERE I LIVE WITH MY CHILD-HAD BEEN ENTERED WITHOUT ANY PRIOR NOTICE. BUILDING MANAGEMENT HAD STARTED A FULL-SCALE REMODEL WITHOUT MY KNOWLEDGE OR CONSENT. THEY MOVED MY PERSONAL BELONGINGS, AND EVERYTHING IS NOW COVERED IN A THICK LAYER OF DRYWALL DUST. SOME ITEMS ARE DAMAGED BEYOND REPAIR. I WASN'T EVEN GIVEN A CHANCE TO REMOVE SENSITIVE</t>
  </si>
  <si>
    <t>120 BROADWAY</t>
  </si>
  <si>
    <t>HTTPS://SERVICES.SEATTLE.GOV/PORTAL/CUSTOMIZE/LINKTORECORD.ASPX?ALTID=1061191-VI</t>
  </si>
  <si>
    <t>(47.60235795, -122.32041565)</t>
  </si>
  <si>
    <t>1061197-VI</t>
  </si>
  <si>
    <t>BUILDING SAFETY, HAND RAILS ON STAIRS ARE MISSING/UNSECURED WITHOUT A BOLT,  SECURITY CAMERAS NO WORKING AT ALL, APPLIANCE IN UNIT ARE SEVERELY OUTDATED/NOT FUNCTIONING CONSISTENTLY</t>
  </si>
  <si>
    <t>1342 12TH AVE S</t>
  </si>
  <si>
    <t>HTTPS://SERVICES.SEATTLE.GOV/PORTAL/CUSTOMIZE/LINKTORECORD.ASPX?ALTID=1061197-VI</t>
  </si>
  <si>
    <t>(47.59018467, -122.316886)</t>
  </si>
  <si>
    <t>1061201-VI</t>
  </si>
  <si>
    <t>WATER DAMAGE IN UNITS 211, 311, 411, AND 709. ROOF REQUIRES REPLACEMENT</t>
  </si>
  <si>
    <t>HTTPS://SERVICES.SEATTLE.GOV/PORTAL/CUSTOMIZE/LINKTORECORD.ASPX?ALTID=1061201-VI</t>
  </si>
  <si>
    <t>1061208-VI</t>
  </si>
  <si>
    <t>ADA CONCERNS - ELEVATOR 1 HAS BEEN DOWN FOR WEEKS, ELEVATOR 2 WENT DOWN JUNE 17TH.  NO PLAN OF REPAIR FROM MANAGEMENT.  SOME OF THE TENANTS AREDISABLED,.</t>
  </si>
  <si>
    <t>600 ELLIOTT AVE W</t>
  </si>
  <si>
    <t>HTTPS://SERVICES.SEATTLE.GOV/PORTAL/CUSTOMIZE/LINKTORECORD.ASPX?ALTID=1061208-VI</t>
  </si>
  <si>
    <t>(47.62490138, -122.36553986)</t>
  </si>
  <si>
    <t>1061209-VI</t>
  </si>
  <si>
    <t>HTTPS://SERVICES.SEATTLE.GOV/PORTAL/CUSTOMIZE/LINKTORECORD.ASPX?ALTID=1061209-VI</t>
  </si>
  <si>
    <t>1061234-VI</t>
  </si>
  <si>
    <t>RAT ISSUE - BLDG IS CONNECTED TO RESTAURANT HAS STRUCTURAL ISSUES ALLOWING RATS IN BOTH IN UNIT &amp; RESTAURANT</t>
  </si>
  <si>
    <t>7619 AURORA AVE N</t>
  </si>
  <si>
    <t>HTTPS://SERVICES.SEATTLE.GOV/PORTAL/CUSTOMIZE/LINKTORECORD.ASPX?ALTID=1061234-VI</t>
  </si>
  <si>
    <t>(47.68457044, -122.34485481)</t>
  </si>
  <si>
    <t>1061241-VI</t>
  </si>
  <si>
    <t>I AM WRITING TO FILE A FORMAL COMPLAINT REGARDING MULTIPLE UNRESOLVED AND SERIOUS HABITABILITY CONCERNS IN MY RENTAL CONDO UNIT IN SEATTLE. DESPITE REPEATED NOTIFICATIONS TO MY LANDLORD OVER THE PAST MONTH, THESE ISSUES REMAIN UNADDRESSED OR ONLY TEMPORARILY RESOLVED. SEVERAL OF THEM RAISE SIGNIFICANT SAFETY, SANITATION, AND HEALTH CONCERNS, AND I BELIEVE THEY CONSTITUTE VIOLATIONS OF BOTH THE SEATTLE HOUSING CODE AND WASHINGTON STATE'S RESIDENTIAL LANDLORD-TENANT ACT (RCW 59.18).1. MICROWAVE</t>
  </si>
  <si>
    <t>HTTPS://SERVICES.SEATTLE.GOV/PORTAL/CUSTOMIZE/LINKTORECORD.ASPX?ALTID=1061241-VI</t>
  </si>
  <si>
    <t>(47.62402454, -122.32756623)</t>
  </si>
  <si>
    <t>1061264-VI</t>
  </si>
  <si>
    <t>WASHING MACHINE OUT OF ORDER FOR MORE THAN FIFTEEN DAYS.</t>
  </si>
  <si>
    <t>HTTPS://SERVICES.SEATTLE.GOV/PORTAL/CUSTOMIZE/LINKTORECORD.ASPX?ALTID=1061264-VI</t>
  </si>
  <si>
    <t>1061275-VI</t>
  </si>
  <si>
    <t>NO WINDOWS IN THE APARTMENT OPEN, HOLES IN THE WALL</t>
  </si>
  <si>
    <t>HTTPS://SERVICES.SEATTLE.GOV/PORTAL/CUSTOMIZE/LINKTORECORD.ASPX?ALTID=1061275-VI</t>
  </si>
  <si>
    <t>1061276-VI</t>
  </si>
  <si>
    <t>HEALTH HAZARD IN APARTMENT- COCKROACHES RELATED TO 014240-24CP</t>
  </si>
  <si>
    <t>600 E OLIVE ST</t>
  </si>
  <si>
    <t>HTTPS://SERVICES.SEATTLE.GOV/PORTAL/CUSTOMIZE/LINKTORECORD.ASPX?ALTID=1061276-VI</t>
  </si>
  <si>
    <t>(47.61659578, -122.32420848)</t>
  </si>
  <si>
    <t>1061283-VI</t>
  </si>
  <si>
    <t>ONE OF THE TWO ELEVATORS DO NOT WORKPOTA 000405-25CV</t>
  </si>
  <si>
    <t>610 HARVARD AVE E</t>
  </si>
  <si>
    <t>HTTPS://SERVICES.SEATTLE.GOV/PORTAL/CUSTOMIZE/LINKTORECORD.ASPX?ALTID=1061283-VI</t>
  </si>
  <si>
    <t>(47.62459765, -122.32175983)</t>
  </si>
  <si>
    <t>1061288-VI</t>
  </si>
  <si>
    <t>MAINTENANCE ISSUES - LACK OF WATER PRESSURES, HOLES IN CEILING, FLOODING ISSUES IN DECEMBER,</t>
  </si>
  <si>
    <t>HTTPS://SERVICES.SEATTLE.GOV/PORTAL/CUSTOMIZE/LINKTORECORD.ASPX?ALTID=1061288-VI</t>
  </si>
  <si>
    <t>1061318-VI</t>
  </si>
  <si>
    <t>THIS APARTMENT NAMED CIELO, LOCATION 800 SENECA STREET, HAS SO MANY ISSUES, THE ELEVATORS DOESN'T WORK FOR MONTHS. EVEN ONE OF THEM IS NOT WORKING NOW FOR WEEKS. IN ONE SITUATION ALL ELEVATORS WERE OUT FOR MORE THAN 6 HOURS WITH NOW WAY TO ADDRESS EMERGENCIES FORM FLOOR UP TO 30TH. THE AC AND VENT SYSTEMS WERE DOWN FOR MORE THAN 6 MONTHS, AND NOW THEY ARE WORKING BUT NOT APPROPRIATELY FUNCTIONAL. THE MANAGEMENT DON'T GIVE ANY ATTENTION TO RESIDENTS ISSUES AND THE ISSUE RAISED BY RESIDENTS L</t>
  </si>
  <si>
    <t>HTTPS://SERVICES.SEATTLE.GOV/PORTAL/CUSTOMIZE/LINKTORECORD.ASPX?ALTID=1061318-VI</t>
  </si>
  <si>
    <t>1061375-VI</t>
  </si>
  <si>
    <t>VENTILATION NOT WORKING DUE TO HVAC SYSTEM</t>
  </si>
  <si>
    <t>717 DEXTER AVE N</t>
  </si>
  <si>
    <t>HTTPS://SERVICES.SEATTLE.GOV/PORTAL/CUSTOMIZE/LINKTORECORD.ASPX?ALTID=1061375-VI</t>
  </si>
  <si>
    <t>(47.62600292, -122.342792)</t>
  </si>
  <si>
    <t>1061381-VI</t>
  </si>
  <si>
    <t>CALLER REPORTED UNBEKNOWNST TO HIM, THE BOILER WAS FAILING FOR 2 YEARS, FINALLY WENT DOWNCOMPLETELY A FEW DAYSAGO.  THE FIRE DEPT. SAIDTO IT WAS EMITTING TOXICCARBON MONOXIDE. CALLERIS NOT SURE IF IT'S BEENREPAIRED, REQUESTSAN INSPECTION BECAUSEHIS ROOM IS ADJACENT TOTHE BOILER ROOM.  CALLERIS GETTING NO CLEAR ANSWERS FROM MANAGEMENT.  HAS TENANTRIGHTS QUESTIONS ALSO.</t>
  </si>
  <si>
    <t>201 W OLYMPIC PL</t>
  </si>
  <si>
    <t>HTTPS://SERVICES.SEATTLE.GOV/PORTAL/CUSTOMIZE/LINKTORECORD.ASPX?ALTID=1061381-VI</t>
  </si>
  <si>
    <t>(47.62655451, -122.35958077)</t>
  </si>
  <si>
    <t>1061382-VI</t>
  </si>
  <si>
    <t>THE KITCHEN SINK DRAIN/GARBAGE DISPOSAL IS LEAKING WATER CAUSING THE KITCHEN FLOOR TO FLOOD WHENEVER THE KITCHEN SINK OR DISHWASHER IS USED.  WE SUBMITTED A REQUEST TO REPAIR THE ISSUE THROUGH THE PROPERTY MANAGER'S (THE BLUE GROUND) MOBILE APPLICATION.  WE HAVE ALSO FOLLOWED UP WITH MULTIPLE EMAIL AND TELEPHONE INQUIRIES. THE PROPERTY MANAGER PROMISES TO CONTACT A REPAIR COMPANY AND SEND SOMEONE OUT IN A FEW DAYS, AND NEVER FOLLOWS THROUGH.  WE HAVE TO WASH OUR DISHES IN THE BATHROOM SINK OR R</t>
  </si>
  <si>
    <t>3440 B 23RD AVE W</t>
  </si>
  <si>
    <t>HTTPS://SERVICES.SEATTLE.GOV/PORTAL/CUSTOMIZE/LINKTORECORD.ASPX?ALTID=1061382-VI</t>
  </si>
  <si>
    <t>(47.65160515, -122.38577048)</t>
  </si>
  <si>
    <t>1061384-VI</t>
  </si>
  <si>
    <t>CARPET HAS NOT BEEN REPLACEDIN 8/9 YEARS.  WE HAVE THE REPLACEMENT, BUT MANAGEMENT REFUSES.</t>
  </si>
  <si>
    <t>11223 8TH AVE NE</t>
  </si>
  <si>
    <t>HTTPS://SERVICES.SEATTLE.GOV/PORTAL/CUSTOMIZE/LINKTORECORD.ASPX?ALTID=1061384-VI</t>
  </si>
  <si>
    <t>(47.71054901, -122.32102873)</t>
  </si>
  <si>
    <t>1061421-VI</t>
  </si>
  <si>
    <t>OUR BACK DECK WHICH INCLUDES FIRE ESCAPES AND EXIT STAIRS TO ALL UNITS AT 2605 44TH AVE SW AND 4407 SW ADMIRAL WAY HAVE BEEN A PROBLEM FOR YEARS. IT'S BEEN DETERIORATING AND WE'VE COMPLAINED TO THE CITY IN THE PAST. HOWEVER, IT IS NOW AT AN ALL-TIME DANGEROUS CONDITION. THERE ARE MULTIPLE HOLES, A BOARD COVERING A LARGER HOLE THAT WAS COVERED BECAUSE EMERGENCY SERVICES NEARLY FELL THROUGH WHEN TRANSPORTING A TENANT OUT, THERE ARE A FEW PLACES WHERE IT LOOKS AS THOUGH THE SUPPORT BEAMS ARE ROTTI</t>
  </si>
  <si>
    <t>HTTPS://SERVICES.SEATTLE.GOV/PORTAL/CUSTOMIZE/LINKTORECORD.ASPX?ALTID=1061421-VI</t>
  </si>
  <si>
    <t>1061422-VI</t>
  </si>
  <si>
    <t>SEVERAL OVERGROWN TREES ARE ENCROACHING ON THE SIDEWALK AND STREET PARKING SO THAT PEDESTRIANS HAVE TO WALK IN THE STREET TO AVOID THE VEGETATION. THE VEGETATION IS OVERHEAD AS WELL, MAKING IT NEARLY IMPOSSIBLE FOR AN ADULT TO USE THE SIDEWALK. THE HOMEOWNER WHO LIVES THERE IS ELDERLY AND NOT ABLE TO MAINTAIN THE TREES/BUSHES.</t>
  </si>
  <si>
    <t>3416 33RD AVE S</t>
  </si>
  <si>
    <t>HTTPS://SERVICES.SEATTLE.GOV/PORTAL/CUSTOMIZE/LINKTORECORD.ASPX?ALTID=1061422-VI</t>
  </si>
  <si>
    <t>(47.57200549, -122.29077611)</t>
  </si>
  <si>
    <t>1061423-VI</t>
  </si>
  <si>
    <t>DISPUTE ABOUT CONDITION OF PROPERTY FROM WHAT WAS EXPECTED BY TENANT, IS THE OWNER RESPONSIBLE FOR CERTAIN REPAIRS? WALLS HAVE CRACKS, HOLES IN CEILING, DISCOLORED PIPES, PAINT IS PEELING, POWER BOX IN CLOSETS THAT TENANT IS UNSURE IS UP TO CODE.</t>
  </si>
  <si>
    <t>9542 24TH AVE NW</t>
  </si>
  <si>
    <t>HTTPS://SERVICES.SEATTLE.GOV/PORTAL/CUSTOMIZE/LINKTORECORD.ASPX?ALTID=1061423-VI</t>
  </si>
  <si>
    <t>(47.69852919, -122.3873749)</t>
  </si>
  <si>
    <t>1061424-VI</t>
  </si>
  <si>
    <t>CEILING LEAK WAS NEVER REPAIRED; MAINTENANCE SANDED THE AREA AND REPAINTED.  THE BUBBLE IS STILL PRESENT. THE KITCHEN COUNTERS ARE WATER DAMAGED AND NEED TO BE REPLACED. THE STAIR COVERINGS WERE SUPPOSED TO BE REPLACED BE REPLACED, BUT IT'S BEEN SEVERAL MONTHS AND NO RESPONSE.</t>
  </si>
  <si>
    <t>HTTPS://SERVICES.SEATTLE.GOV/PORTAL/CUSTOMIZE/LINKTORECORD.ASPX?ALTID=1061424-VI</t>
  </si>
  <si>
    <t>1061425-VI</t>
  </si>
  <si>
    <t>SINK HOLE IN DRIVEWAY OF APARTMENT COMPLEX</t>
  </si>
  <si>
    <t>6609 SW ADMIRAL WAY</t>
  </si>
  <si>
    <t>HTTPS://SERVICES.SEATTLE.GOV/PORTAL/CUSTOMIZE/LINKTORECORD.ASPX?ALTID=1061425-VI</t>
  </si>
  <si>
    <t>(47.57556268, -122.41700369)</t>
  </si>
  <si>
    <t>1061427-VI</t>
  </si>
  <si>
    <t>MICE INFESTATION/RESTROOMS ARE NOT BEING KEPT CLEAN HEALTH ISSUE - LANDLORD AWARE OF PROBLEM NOT ADDRESSING THESE ISSUES</t>
  </si>
  <si>
    <t>2209 1ST AVE</t>
  </si>
  <si>
    <t>HTTPS://SERVICES.SEATTLE.GOV/PORTAL/CUSTOMIZE/LINKTORECORD.ASPX?ALTID=1061427-VI</t>
  </si>
  <si>
    <t>(47.61265295, -122.34586662)</t>
  </si>
  <si>
    <t>1061431-VI</t>
  </si>
  <si>
    <t>HOME BEING RENTED OUT WITH EGRESS/INGRESS/ELECTRICAL ISSUES</t>
  </si>
  <si>
    <t>4016 37TH AVE SW</t>
  </si>
  <si>
    <t>HTTPS://SERVICES.SEATTLE.GOV/PORTAL/CUSTOMIZE/LINKTORECORD.ASPX?ALTID=1061431-VI</t>
  </si>
  <si>
    <t>(47.56781117, -122.37844281)</t>
  </si>
  <si>
    <t>1061434-VI</t>
  </si>
  <si>
    <t>ELEVATOR IS DOWN AGAIN, THISTIME FOR 2 WEEKS</t>
  </si>
  <si>
    <t>HTTPS://SERVICES.SEATTLE.GOV/PORTAL/CUSTOMIZE/LINKTORECORD.ASPX?ALTID=1061434-VI</t>
  </si>
  <si>
    <t>1061449-VI</t>
  </si>
  <si>
    <t>NO VENTILATION IN THE BATHROOMS, NO STOVE FAN,WINDOWS WITHOUT STRIPPING,PEELING AND BROKEN DRYWALL.7/17/2025 - CALLER ADDEDMICE IN UNIT, MANAGEMENTHAS NOT ADDRESSED.7/21/2025 - CALLER HAS NOELECTRICITY AND LANDLORDIS BLAMING TENANT.</t>
  </si>
  <si>
    <t>1305 E DENNY WAY</t>
  </si>
  <si>
    <t>HTTPS://SERVICES.SEATTLE.GOV/PORTAL/CUSTOMIZE/LINKTORECORD.ASPX?ALTID=1061449-VI</t>
  </si>
  <si>
    <t>(47.61865114, -122.31524973)</t>
  </si>
  <si>
    <t>1061451-VI</t>
  </si>
  <si>
    <t>BEFORE THE MOVE-IN ON JUNE22ND, WE FOUND A RODENT PROBLEM, WINDOW IN BEDROOM FELL OUT TRYING TO OPEN, RATS HAVE CHEWED THROUGH PIPES UNDER THE KITCHEN SINK AND LAUNDRY ROOM SINK.  A LOT OF OUR BELONGINGS WERE DESTROYED.OWNER IS NOT ADDRESSINGTHE SOURCE OF WHERE THERATS ARE GAINING ENTRY, JUSTREPLACING TRAPS AND BAIT.</t>
  </si>
  <si>
    <t>5109 39TH AVE NE</t>
  </si>
  <si>
    <t>HTTPS://SERVICES.SEATTLE.GOV/PORTAL/CUSTOMIZE/LINKTORECORD.ASPX?ALTID=1061451-VI</t>
  </si>
  <si>
    <t>(47.66623548, -122.28621835)</t>
  </si>
  <si>
    <t>1061459-VI</t>
  </si>
  <si>
    <t>ELEVATOR IS DOWN, NO MAINTENANCE BEING DONE, WOULD LIKE INSPECTION</t>
  </si>
  <si>
    <t>HTTPS://SERVICES.SEATTLE.GOV/PORTAL/CUSTOMIZE/LINKTORECORD.ASPX?ALTID=1061459-VI</t>
  </si>
  <si>
    <t>1061476-VI</t>
  </si>
  <si>
    <t>RAW SEWAGE (FECAL MATTER AND TOILET PAPER) CAME OUT OF A PIPE ONTO THE GROUND WHERE THEY ARE CURRENTLY DOING CONSTRUCTION ON THE POOL LAST WEEKEND. THE POOL WAS SUPPOSED TO BE DONE BY JUNE BUT HAS BEEN DELAYED MULTIPLE TIMES. THE FENCE AROUND THE POOL IS BROKEN. THE DECK BOARDING AND NAILS ARE COMING UP. THE GAS FIREPLACE THAT WAS ADVERTISED DOESN'T WORK, I BEGGED HER TO FIX IT FOR A COUPLE MONTHS SO SHE HAD SOMEONE COME TAKE THE INSERT OUT AND TAPE CARDBOARD OVER THE HOLE AND STILL HASN'T FIXE</t>
  </si>
  <si>
    <t>5763 S OAKLAWN PL</t>
  </si>
  <si>
    <t>HTTPS://SERVICES.SEATTLE.GOV/PORTAL/CUSTOMIZE/LINKTORECORD.ASPX?ALTID=1061476-VI</t>
  </si>
  <si>
    <t>(47.54328438, -122.25966151)</t>
  </si>
  <si>
    <t>1061495-VI</t>
  </si>
  <si>
    <t>HTTPS://SERVICES.SEATTLE.GOV/PORTAL/CUSTOMIZE/LINKTORECORD.ASPX?ALTID=1061495-VI</t>
  </si>
  <si>
    <t>1061522-VI</t>
  </si>
  <si>
    <t>RODENTS AND RACCOONS IN BUILDING, HOLE IN ROOF, LANDLORD FAILING TO REPAIR</t>
  </si>
  <si>
    <t>109 NE 54TH ST</t>
  </si>
  <si>
    <t>HTTPS://SERVICES.SEATTLE.GOV/PORTAL/CUSTOMIZE/LINKTORECORD.ASPX?ALTID=1061522-VI</t>
  </si>
  <si>
    <t>(47.66773557, -122.3277317)</t>
  </si>
  <si>
    <t>1061532-VI</t>
  </si>
  <si>
    <t>BUILDING VIOLATES 2021 SRC R310 AS WINDOWS CANNOT OPEN MORE THAN FOUR INCHES DUE TO WOOD BLOCK INSTALLED IN ALL OF THE MODERN UNITS IN THE COMPLEX (NUMBERED UNITS VS UNITS WITH LETTERS)</t>
  </si>
  <si>
    <t>711 BELLEVUE AVE E</t>
  </si>
  <si>
    <t>HTTPS://SERVICES.SEATTLE.GOV/PORTAL/CUSTOMIZE/LINKTORECORD.ASPX?ALTID=1061532-VI</t>
  </si>
  <si>
    <t>(47.62543165, -122.32692429)</t>
  </si>
  <si>
    <t>1061559-VI</t>
  </si>
  <si>
    <t>ONE OF THE SHOWERS HAS BEEN CLOGGED FOR 4 MONTHS.  NO PLAN OF REPAIR GIVEN, NOR ANY RENT DISCOUNT OR CONCESSIONS.</t>
  </si>
  <si>
    <t>4540 8TH AVE NE</t>
  </si>
  <si>
    <t>HTTPS://SERVICES.SEATTLE.GOV/PORTAL/CUSTOMIZE/LINKTORECORD.ASPX?ALTID=1061559-VI</t>
  </si>
  <si>
    <t>(47.6628958, -122.31883896)</t>
  </si>
  <si>
    <t>1061561-VI</t>
  </si>
  <si>
    <t>THERE ARE MULTIPLE CODE VIOLATIONS AT THIS PROPERTY POSING URGENT HEALTH AND SAFETY RISKS:	1.	CONFIRMED TOXIC MOLD EXPOSURE: MY CHILD'S DOCTOR HAS DOCUMENTED MEDICAL HARM FROM CONFIRMED EXPOSURE TO STACHYBOTRYS CHARTARUM (TOXIC BLACK MOLD), FOUND IN THE HOME. OUR DOCTOR HAS ORDERED IMMEDIATE REMOVAL FROM THE PROPERTY.	2.	UNFINISHED &amp; WATER-DAMAGED GARAGE WALL: A WALL IN THE GARAGE - DIRECTLY ADJACENT TO THE DOWNSTAIRS LIVING ROOM - HAS BEEN LEFT UNSEALED AND EXPOSED FOR AT LEAST 3.5 YEARS.</t>
  </si>
  <si>
    <t>10723 24TH AVE NE</t>
  </si>
  <si>
    <t>HTTPS://SERVICES.SEATTLE.GOV/PORTAL/CUSTOMIZE/LINKTORECORD.ASPX?ALTID=1061561-VI</t>
  </si>
  <si>
    <t>(47.7069944, -122.30297175)</t>
  </si>
  <si>
    <t>1061562-VI</t>
  </si>
  <si>
    <t>ELEVATOR OUT FOR 1 MONTH - LANDLORD AWARE</t>
  </si>
  <si>
    <t>1321 E JOHN ST</t>
  </si>
  <si>
    <t>HTTPS://SERVICES.SEATTLE.GOV/PORTAL/CUSTOMIZE/LINKTORECORD.ASPX?ALTID=1061562-VI</t>
  </si>
  <si>
    <t>(47.619758, -122.314684)</t>
  </si>
  <si>
    <t>1061570-VI</t>
  </si>
  <si>
    <t>URINE FROM PETS OF PREVIOUS TENANTS CAUSING MOLD IN THE UNIT. TENANT WANTS INSPECTION.</t>
  </si>
  <si>
    <t>11526 30TH AVE NE</t>
  </si>
  <si>
    <t>HTTPS://SERVICES.SEATTLE.GOV/PORTAL/CUSTOMIZE/LINKTORECORD.ASPX?ALTID=1061570-VI</t>
  </si>
  <si>
    <t>(47.71282103, -122.29590033)</t>
  </si>
  <si>
    <t>1061574-VI</t>
  </si>
  <si>
    <t>UPSTAIRS NEIGHBOR KEEPS FLOODING THEIR APT EFFECTING MY UNIT THIS IS THE 4TH TIME SO FAR GOING INTO BATHROOM/KITCHEN &amp; LIVING ROOM CAUSING ROTTENWOOD ENTRY DOOR HAS WATER DAMAGE - LANDLORD AWARE NOT FIXING THE PROBLEM</t>
  </si>
  <si>
    <t>HTTPS://SERVICES.SEATTLE.GOV/PORTAL/CUSTOMIZE/LINKTORECORD.ASPX?ALTID=1061574-VI</t>
  </si>
  <si>
    <t>1061575-VI</t>
  </si>
  <si>
    <t>TENANT - LANDLORD ISSUES:
I WOULD LIKE TO FILE A COMPLAINT TO CIELO APARTMENTS FOR NOT ABIDING BY THE LEASE AGREEMENT THAT THERE'S A FUNCTIONAL HVAC SYSTEM IN THIS UNIT. WE HAVE BEEN IN THIS UNIT SINCE MARCH AND HAVE NOT HAD EITHER A HEATER OR AC FUNCTIONAL IN THIS APARTMENT. WE HAVE FILED THIS COMPLAINT DIRECTLY IN THE SYSTEM AND HAVE AN EMAIL THREAD (ATTACHED) WHERE WE FOLLOWED FOR 3+ MONTHS WITH NO CORRESPONDENCE. PER THE WASHINGTON STATE LANDLORD-TENANT ACT AND LANDLORD - TENANT AGREEMENT,</t>
  </si>
  <si>
    <t>HTTPS://SERVICES.SEATTLE.GOV/PORTAL/CUSTOMIZE/LINKTORECORD.ASPX?ALTID=1061575-VI</t>
  </si>
  <si>
    <t>1061577-VI</t>
  </si>
  <si>
    <t>CEILING EXPOSED BROWN WATER POSSIBLY SEWAGE (SMELLS OF BACTERIA) DUE TO LEAK FROM UNIT ABOVE ME/DEMOLITION IN KITCHEN MGMT HAS NOT CLEANED UP MESS, MOLD ISSUE  - NOT LIVING IN UNIT TENANT IS ABLE TO PROVIDE ENTRY FOR INSPECTION</t>
  </si>
  <si>
    <t>2134 WAVERLY PL N</t>
  </si>
  <si>
    <t>HTTPS://SERVICES.SEATTLE.GOV/PORTAL/CUSTOMIZE/LINKTORECORD.ASPX?ALTID=1061577-VI</t>
  </si>
  <si>
    <t>(47.63887861, -122.34274119)</t>
  </si>
  <si>
    <t>1061578-VI</t>
  </si>
  <si>
    <t>THE ELEVATOR IS UNABLE TO BE CALLED TO THE FIRST FLOOR</t>
  </si>
  <si>
    <t>HTTPS://SERVICES.SEATTLE.GOV/PORTAL/CUSTOMIZE/LINKTORECORD.ASPX?ALTID=1061578-VI</t>
  </si>
  <si>
    <t>1061586-VI</t>
  </si>
  <si>
    <t>CEILING IN LIVING ROOM LEAKING WATER IN TWO PLACES THIS MORNING, AFTER LITTLE RAIN FROM LAST NIGHT. MORE RAIN IS FORECASTED FOR TOMORROW AND THURSDAY SO I EXPECT MORE WATER COMING DOWN. PREVIOUS COMPLAINT (005860-25CP) FILED, BUT INSPECTION NEEDED REALTIME LEAK TO ASSESS THE LEAKAGE. SO TOMORROW OR THURSDAY AFTER THE RAIN THE LEAK CAN BE OBSERVED.</t>
  </si>
  <si>
    <t>HTTPS://SERVICES.SEATTLE.GOV/PORTAL/CUSTOMIZE/LINKTORECORD.ASPX?ALTID=1061586-VI</t>
  </si>
  <si>
    <t>1061616-VI</t>
  </si>
  <si>
    <t>NO HEAT, NO POWER, NO HOT WATER ALL DUE TO A FIRE OUTSIDE THE BUILDING THAT GOT TO THE ELECTRICAL SYSTEM</t>
  </si>
  <si>
    <t>914 E FIR ST</t>
  </si>
  <si>
    <t>HTTPS://SERVICES.SEATTLE.GOV/PORTAL/CUSTOMIZE/LINKTORECORD.ASPX?ALTID=1061616-VI</t>
  </si>
  <si>
    <t>(47.60283835, -122.31992904)</t>
  </si>
  <si>
    <t>1061644-VI</t>
  </si>
  <si>
    <t>SORRY FOR THE RESUBMISSION, AS I WANTED TO ADD MORE DOCUMENTS + A NAME TO CONTACT.URGENT ISSUES INCLUDE:- PEST INFESTATION- TRASH ROOM ODOR SEEPING THROUGH WALLS (SMELL)- UNSEALABLE DOOR GAPS  SECONDARY ISSUES:- BATHROOM VENTS BROKEN- WATER IS SCALDING HOT- JAMMED WINDOWS/DOORS- HAVENT ISSUED KEY FOBS SO WE CAN'T ENTER/EXIT WITHOUT HELP- OVER 10 COMMUNICATIONS TO MANAGEMENT IGNORED (PHONE, EMAIL, IN PERSON)  I MOVED IN AUGUST 2ND, 2025 - 10 DAYS AGO - MY FAMILY AND</t>
  </si>
  <si>
    <t>HTTPS://SERVICES.SEATTLE.GOV/PORTAL/CUSTOMIZE/LINKTORECORD.ASPX?ALTID=1061644-VI</t>
  </si>
  <si>
    <t>1061681-VI</t>
  </si>
  <si>
    <t>UNINHABITABLE APARTMENT FOR OVER A MONTH. NO DRY WALLS ON CEILING AND WALLS IN THE ENTRY HALLWAY AND TWO BEDROOMS. DOWN TO THE STUDS WITH EXPOSED WIRES, PLUMBING, ELECTRICAL BOX, AND MULTIPLE NAILS JUTTING OUT THROUGHOUT UNIT. WATER DAMAGE INCIDENT ON JULY 13TH, 2025: UNIT ABOVE OURS HAD A 12YR OLD WATER HEATER GO OUT AND WATER WAS RUSHING THROUGH OUR WALLS AND CEILING, LEAKING OUT OF OUR CEILING IN MULTIPLE AREAS, LIGHT FIXTURE, AND ELECTRICAL BOX. OUR BED WAS DAMAGED, AMONG OTHER ITEMS, SO WE</t>
  </si>
  <si>
    <t>2821 14TH AVE W</t>
  </si>
  <si>
    <t>HTTPS://SERVICES.SEATTLE.GOV/PORTAL/CUSTOMIZE/LINKTORECORD.ASPX?ALTID=1061681-VI</t>
  </si>
  <si>
    <t>(47.64548752, -122.37526599)</t>
  </si>
  <si>
    <t>1061691-VI</t>
  </si>
  <si>
    <t>HI, WE MOVED IN ON AUGUST 5TH, 2025 TO FIND THAT THERE WAS A COSMETIC CRACK ON THE MASTER BEDROOM'S TOILET. SINCE THIS CAN BE DANGEROUS (IN THEIR OWN TERMS, THEY SAID IT COULD CRACK THE ENTIRE TOILET) THEY REMOVED IT THE DAY OF WHILE WE WERE MOVING IN. SINCE THEN, THERE HAVE BEEN NO REPAIRS DONE ON THE TOILET, WE ONLY HAVE ONE GUEST TOILET LEFT AND ALL THIS HAPPENED SINCE DAY 1 OF OUR MOVE IN. IT HAS BEEN 22 DAYS NOW WITHOUT A REPAIR. MEANWHILE THEY ONLY ASKED TWO PLUMBERS TO COME IN SEPARATELY</t>
  </si>
  <si>
    <t>610 GALER ST</t>
  </si>
  <si>
    <t>HTTPS://SERVICES.SEATTLE.GOV/PORTAL/CUSTOMIZE/LINKTORECORD.ASPX?ALTID=1061691-VI</t>
  </si>
  <si>
    <t>(47.63367749, -122.34513923)</t>
  </si>
  <si>
    <t>1061692-VI</t>
  </si>
  <si>
    <t>BEDBUGS AND COCKROACHES IN UNIT SINCE 9/2024. MGMT. IS AWARE AND NOT DOING ANYTHING</t>
  </si>
  <si>
    <t>747 N 135TH ST</t>
  </si>
  <si>
    <t>HTTPS://SERVICES.SEATTLE.GOV/PORTAL/CUSTOMIZE/LINKTORECORD.ASPX?ALTID=1061692-VI</t>
  </si>
  <si>
    <t>(47.72644813, -122.34924241)</t>
  </si>
  <si>
    <t>1061721-VI</t>
  </si>
  <si>
    <t>UPSTAIRS UNIT DRYER VENTING INTO MY APT CAUSING EXCESSIVE HEAT IN MY UNIT, MAINTENANCE IS AWARE LANDLORD IS NOT ADDRESSING THE ISSUE</t>
  </si>
  <si>
    <t>2515 THORNDYKE AVE W</t>
  </si>
  <si>
    <t>HTTPS://SERVICES.SEATTLE.GOV/PORTAL/CUSTOMIZE/LINKTORECORD.ASPX?ALTID=1061721-VI</t>
  </si>
  <si>
    <t>1061722-VI</t>
  </si>
  <si>
    <t>MY WASHER (WASHING MACHINE) IS BROKEN FOR LAST 2 MONTHS AND APARTMENT MANAGEMENT HAVE NOT FIXED IT YET. I HAVE TRIED CREATING SERVICE TICKET, HAVE AN ONGOING EMAIL CHAIN AS WELL WITH THE BUILDING MANAGER BUT THERE IS NO PROGRESS WITH THE REQUEST</t>
  </si>
  <si>
    <t>HTTPS://SERVICES.SEATTLE.GOV/PORTAL/CUSTOMIZE/LINKTORECORD.ASPX?ALTID=1061722-VI</t>
  </si>
  <si>
    <t>1061734-VI</t>
  </si>
  <si>
    <t>ELECTRIC GROUNDING ISSUE, FLICKERING LIGHTS, WALL SOCKETS INTERMITTENTLY NOT WORKING - A WALL SOCKET WAS INSTALLED INCORRECTLY MISSING COVER POSSIBLE SCREWS &amp; POWER SURGE PROBLEM, LANDLORD IS AWARE OF ISSUE NOT FIXING IT</t>
  </si>
  <si>
    <t>702 LAKESIDE AVE S</t>
  </si>
  <si>
    <t>HTTPS://SERVICES.SEATTLE.GOV/PORTAL/CUSTOMIZE/LINKTORECORD.ASPX?ALTID=1061734-VI</t>
  </si>
  <si>
    <t>(47.59627738, -122.28692274)</t>
  </si>
  <si>
    <t>1061775-VI</t>
  </si>
  <si>
    <t>LANDLORD HAS BEEN NEGLIGENT IN TREATING A PLUMBING LEAK IN THE BATHROOM FROM THE TOP UNIT OF THE BUILDING TO THE UNIT BELOW IT, MY APARTMENT. A MAJOR FLOOD HAPPENED 2 YEARS AGO (FROM TOP UNIT THROUGH THE CEILING INTO MY UNIT AND THEN INTO THE BASEMENT UNIT) WITH NO REPLACEMENT IN DRYWALL OR FLOORING. I SUSPECTED MOLD WOULD GROW IN THE WALLS BUT LANDLORD DENIED THAT WAS POSSIBLE.ONCE THE TENANTS ABOVE AND BELOW ME MOVED OUT, EXTENSIVE REMODELING WAS DONE TO BOTH OF THOSE UNITS. THIS WORK WAS</t>
  </si>
  <si>
    <t>12025 32ND AVE NE</t>
  </si>
  <si>
    <t>HTTPS://SERVICES.SEATTLE.GOV/PORTAL/CUSTOMIZE/LINKTORECORD.ASPX?ALTID=1061775-VI</t>
  </si>
  <si>
    <t>(47.71639211, -122.29447729)</t>
  </si>
  <si>
    <t>1061786-VI</t>
  </si>
  <si>
    <t>MY APARTMENT IS LEAKING TO THE UNIT BELOW. THE MAINTENANCE MANAGER WILL NOT FIX THE ISSUE. I ASKED HIM TO LET ME KNOW IF HE CAME TO MY APARTMENT TO FIX IT , AND HE BLATANTLY IGNORED MY TEXTS. I AM CONCERNED ABOUT THIS. AS WELL THEY ARE NOT FIXING ANY ISSUES I PUT IN MAINTENANCE REQUESTS FOR AND IGNORE ANY AND ALL REQUESTS EVEN EMERGENCIES SUCH AS LEAKS.</t>
  </si>
  <si>
    <t>HTTPS://SERVICES.SEATTLE.GOV/PORTAL/CUSTOMIZE/LINKTORECORD.ASPX?ALTID=1061786-VI</t>
  </si>
  <si>
    <t>1061792-VI</t>
  </si>
  <si>
    <t>WATER LEAK IN NEAR ELECTRICAL CLOSET NOT USING BEDROOM POSSIBLE MOLD/HAZARD - LANDLORD AWARE NOT FIXING THE PROBLEM STATING SOMEONE WILL COME OUT TO REPAIR THIS ISSUE NO-ONE HAS SHOWED UP REPORTED ON 8/29/25</t>
  </si>
  <si>
    <t>12348 28TH AVE NE</t>
  </si>
  <si>
    <t>HTTPS://SERVICES.SEATTLE.GOV/PORTAL/CUSTOMIZE/LINKTORECORD.ASPX?ALTID=1061792-VI</t>
  </si>
  <si>
    <t>(47.7188422, -122.29756825)</t>
  </si>
  <si>
    <t>1061794-VI</t>
  </si>
  <si>
    <t>RUBBER DOOR GASKET SEAL IS OLD AND PERMANENTLY COMPRESSED SO THERE IS A SIGNIFICANT GAP ALLOWING A STRONG DRAFT AND VISIBLE LIGHT TO PASS THROUGH. I REPORTED THE PROBLEM TO MANAGEMENT/MAINTENANCE AND THEIR REACTION WAS TO GASLIGHT ME AND MAKE NO ATTEMPT AT FIXING IT. SEVERAL OTHER TENANTS IN THE BUILDING HAVE SHARED WITH ME THAT THE SAME HAS BEEN DONE TO THEM FOR THE EXACT SAME COMPLAINT FOR THEIR UNIT. THIS IS POSSIBLY A BUILDING WIDE DEFICIENCY IN SEVERAL UNITS.</t>
  </si>
  <si>
    <t>HTTPS://SERVICES.SEATTLE.GOV/PORTAL/CUSTOMIZE/LINKTORECORD.ASPX?ALTID=1061794-VI</t>
  </si>
  <si>
    <t>1061838-VI</t>
  </si>
  <si>
    <t>OUTSIDE ENTRANCE OF THE NORTH BUILDING. ENTRANCE/STAIRWELL N5, WHICH IS THE NORTHERN MOST ENTRANCE ON THE WEST SIDE IN THE NORTH BUILDING DOES NOT CLOSE PROPERLY AND IS REGULARLY, ROUTINELY UNLOCKED AND UNSECURED.STAIRWELL, ENTRANCE N3. THE NORTHERN DOOR OF THE ENTRANCE CAN EASILY BE YANKED OPEN AS I HAVE WITNESSED RESIDENTS GAIN ACCESS TO THE BUILDING BY MILDLY PULLING ON THE DOOR AND ACCESSING THE BUILDING WITHOUT A KEY. THE INTERIOR DOORS OF THAT ENTRANCE, THE LOCKS ARE BROKEN AND DO N</t>
  </si>
  <si>
    <t>HTTPS://SERVICES.SEATTLE.GOV/PORTAL/CUSTOMIZE/LINKTORECORD.ASPX?ALTID=1061838-VI</t>
  </si>
  <si>
    <t>1061857-VI</t>
  </si>
  <si>
    <t>WANTS HOUSING INSPECTION - A LOT OF BUGS, LOUD MECHANICAL SOUNDS, INCONSISTENT WATER AND SEWER ISSUES</t>
  </si>
  <si>
    <t>14357 36TH AVE NE</t>
  </si>
  <si>
    <t>HTTPS://SERVICES.SEATTLE.GOV/PORTAL/CUSTOMIZE/LINKTORECORD.ASPX?ALTID=1061857-VI</t>
  </si>
  <si>
    <t>(47.73359833, -122.29003593)</t>
  </si>
  <si>
    <t>1061858-VI</t>
  </si>
  <si>
    <t>I AM FILING A COMPLAINT AGAINST MY LANDLORD FOR FAILURE TO MAINTAIN HABITABLE HOUSING CONDITIONS AND VIOLATION OF REPAIR TIMELINES UNDER SEATTLE MUNICIPAL CODE AND WASHINGTON STATE RCW 59.18.060.SPECIFIC VIOLATION: HVAC/AIR CONDITIONING SYSTEM FAILURE:		WRITTEN REPAIR REQUEST SUBMITTED: SEPTEMBER 7, 2024		ISSUE: COMPLETE AC SYSTEM FAILURE - UNIT NOT COOLING/FUNCTIONING		FIRST VENDOR VISIT (SEPTEMBER 11): VENDOR INCORRECTLY MARKED ISSUE AS "RESOLVED" WITHOUT PERFORMING ANY ACTUAL REPA</t>
  </si>
  <si>
    <t>HTTPS://SERVICES.SEATTLE.GOV/PORTAL/CUSTOMIZE/LINKTORECORD.ASPX?ALTID=1061858-VI</t>
  </si>
  <si>
    <t>1061869-VI</t>
  </si>
  <si>
    <t>FORMAL COMPLAINT DESCRIPTION (FOR SEATTLE SERVICES PORTAL):I AM A FULL-TIME TEACHER AND TENANT REPORTING MULTIPLE HOUSING CODE VIOLATIONS, UNSAFE LIVING CONDITIONS, AND POSSIBLE RETALIATORY AND DECEPTIVE PRACTICES BY THE LANDLORD. I AM USING MY SUMMER BREAK TO ADDRESS THESE ISSUES, AS MY PROFESSIONAL TEACHING RESPONSIBILITIES LIMIT MY AVAILABILITY DURING THE ACADEMIC YEAR.HEALTH &amp; SAFETY VIOLATIONS:AT MOVE-IN, THE UNIT HAD A STRONG SMOKE ODOR AND VISIBLE RESIDUE. THE LANDLORD ATTRIBUTED</t>
  </si>
  <si>
    <t>10525 MIDVALE AVE N</t>
  </si>
  <si>
    <t>HTTPS://SERVICES.SEATTLE.GOV/PORTAL/CUSTOMIZE/LINKTORECORD.ASPX?ALTID=1061869-VI</t>
  </si>
  <si>
    <t>(47.70583938, -122.34369392)</t>
  </si>
  <si>
    <t>1061870-VI</t>
  </si>
  <si>
    <t>FAILING TO REPAIR WINDOWS ON FIRST FLOOR (DON'T LOCK), DOGGY DOOR IS BROKEN, KITCHEN SINK LEAKS, DISHWASHER BROKEN, WINDOWS IN UNITDON'T CLOSE PROPERLY.</t>
  </si>
  <si>
    <t>7323 20TH AVE NW</t>
  </si>
  <si>
    <t>HTTPS://SERVICES.SEATTLE.GOV/PORTAL/CUSTOMIZE/LINKTORECORD.ASPX?ALTID=1061870-VI</t>
  </si>
  <si>
    <t>(47.68203941, -122.38250282)</t>
  </si>
  <si>
    <t>1061896-VI</t>
  </si>
  <si>
    <t>MOLD IN UNIT, WOULD LIKE INSPECTION RELATED TO 005862-25CP</t>
  </si>
  <si>
    <t>1323 E UNION ST</t>
  </si>
  <si>
    <t>HTTPS://SERVICES.SEATTLE.GOV/PORTAL/CUSTOMIZE/LINKTORECORD.ASPX?ALTID=1061896-VI</t>
  </si>
  <si>
    <t>(47.61266514, -122.3145352)</t>
  </si>
  <si>
    <t>1061911-VI</t>
  </si>
  <si>
    <t>I RENT AN APARTMENT AT THIS ADDRESS. SINCE FRIDAY 10/10, THERE HAS BEEN:* NO HOT WATER -- THE LANDLORD IS MANIPULATING IT FROM THE LOWER FLOOR. HE SEEMS TO BE TURNING IT ON WHEN PEOPLE ARE PRESENT ON THE LOWER FLOOR AND OFF WHEN THEY LEAVE.* INSUFFICIENT WATER -- ONLY A SMALL AMOUNT OF WATER IS REACHING MY UNIT UPSTAIRS.* NO HEATING -- THE LANDLORD HAS THE THERMOSTAT UNDER A LOCK, AND IT IS TURNED OFF. THE UNIT IS COLD, SO I USE SPACE HEATERS. * THE LANDLORD KEEPS TRYING TO ENTE</t>
  </si>
  <si>
    <t>3926 S JUNEAU ST</t>
  </si>
  <si>
    <t>HTTPS://SERVICES.SEATTLE.GOV/PORTAL/CUSTOMIZE/LINKTORECORD.ASPX?ALTID=1061911-VI</t>
  </si>
  <si>
    <t>(47.54994097, -122.28216992)</t>
  </si>
  <si>
    <t>1061918-VI</t>
  </si>
  <si>
    <t>UNDER 22.208.010, THIS HOME IS A HEALTH HAZARD TO ALL IT'S OCCUPANTS REGARDING A SEWAGE PIPE SPILL ON THE FIRST FLOOR THAT HAS STILL NOT BEEN PROPERLY CLEANED UP AFTER A WEEK. PLANS TO CLEAN THE MESS OVER THE NEXT COUPLE WEEKS FROM MANAGEMENT DO NOT INCLUDE A THOROUGH CLEANING OF THE VENTILATION SYSTEM, TESTING THE AIR QUALITY, OR PAINTING/REPLACING ANY PART OF THE WALLS AND BASEBOARDS THAT WERE SITTING IN WASTE WATER FOR 3-4 HOURS AFTER THE INITIAL FLOODING.</t>
  </si>
  <si>
    <t>10301 STONE AVE N</t>
  </si>
  <si>
    <t>HTTPS://SERVICES.SEATTLE.GOV/PORTAL/CUSTOMIZE/LINKTORECORD.ASPX?ALTID=1061918-VI</t>
  </si>
  <si>
    <t>(47.70339643, -122.34230432)</t>
  </si>
  <si>
    <t>1061926-VI</t>
  </si>
  <si>
    <t>I'VE BEEN A TENANT OF THIS PROPERTY SINCE 2021 AND THE OWNER HAS ATTEMPTED TO VACATE THE PROPERTY BY ERADICATING THE UNITS OF THE TENANTS BELONGINGS, AND BOARDING UP THE ENTRANCES BLOCKING ACCESS. HE HAS NOT HOWEVER BEGAN ANY SORT OF FORMAL EVICTION PROCESS. THE ONLY NOTICE THAT WAS POSTED ON 10/08/25 FROM SDCI* WAS FOR ALL UNAUTHORIZED OCCUPANTS TO VACATE PREMISES.THERE WERE NO PREVIOUS NOTICES OF VIOLATIONS RECEIVED AND THERE WERE NO RCWS LISTED .ALONG WITH IT AN "EMERGENCY CLOSURE OF DIRECTO</t>
  </si>
  <si>
    <t>HTTPS://SERVICES.SEATTLE.GOV/PORTAL/CUSTOMIZE/LINKTORECORD.ASPX?ALTID=1061926-VI</t>
  </si>
  <si>
    <t>1061929-VI</t>
  </si>
  <si>
    <t>HTTPS://SERVICES.SEATTLE.GOV/PORTAL/CUSTOMIZE/LINKTORECORD.ASPX?ALTID=1061929-VI</t>
  </si>
  <si>
    <t>1061936-VI</t>
  </si>
  <si>
    <t>WINDOWS DECAYING/BROKEN PANEL CAUSING MOISTURE IN</t>
  </si>
  <si>
    <t>2251 NE 53RD ST</t>
  </si>
  <si>
    <t>HTTPS://SERVICES.SEATTLE.GOV/PORTAL/CUSTOMIZE/LINKTORECORD.ASPX?ALTID=1061936-VI</t>
  </si>
  <si>
    <t>(47.66691262, -122.30318538)</t>
  </si>
  <si>
    <t>1061939-VI</t>
  </si>
  <si>
    <t>MY APARTMENT APPEARS TO BE STRUCTURALLY UNSAFE AS IT IS LEANING AND IS PROGRESSIVELY GETTING WORSE. I HAVE PLACED A WORK ORDER ONLINE. A MAINTENANCE PERSON TOOK PICTURES AND SENT TO BUILDING MANAGER. I SENT A LETTER TO BUILDING MANAGER REQUESTING A STRUCTURAL INTEGRITY REPORT. SHE SENT ME THE RRIC. I ASKED HER FOR A CERTIFICATION FROM A CERTIFIED STRUCTURAL ENGINEER WITH NO REPLY. I HAVE TAKEN PICTURES OF THE DOWNSTAIRS APARTMENT WHO HAS A GIANT BUBBLE ON THE CEILING WHICH WOULD BE THE FLOOR OF</t>
  </si>
  <si>
    <t>103 13TH AVE E</t>
  </si>
  <si>
    <t>HTTPS://SERVICES.SEATTLE.GOV/PORTAL/CUSTOMIZE/LINKTORECORD.ASPX?ALTID=1061939-VI</t>
  </si>
  <si>
    <t>(47.61894983, -122.31621109)</t>
  </si>
  <si>
    <t>1061946-VI</t>
  </si>
  <si>
    <t>NO HEAT EMERGENCY</t>
  </si>
  <si>
    <t>HTTPS://SERVICES.SEATTLE.GOV/PORTAL/CUSTOMIZE/LINKTORECORD.ASPX?ALTID=1061946-VI</t>
  </si>
  <si>
    <t>1062003-VI</t>
  </si>
  <si>
    <t>HOUSE RECENTLY FLOODED FROM UNIT ABOVE. CURRENTLY STILL WATER IN TENANT'S APARTMENT. THERE IS NOW MOLD THROUGHOUT. ROOF IS SLIGHTLY CAVING. WAS TOLD WALLS WOULD NEED TO BE REMOVED TO FULLY REMOVE MOLD. BELIEVES THIS HOME TO BE UNINHABITABLE</t>
  </si>
  <si>
    <t>2102 N 105TH ST</t>
  </si>
  <si>
    <t>HTTPS://SERVICES.SEATTLE.GOV/PORTAL/CUSTOMIZE/LINKTORECORD.ASPX?ALTID=1062003-VI</t>
  </si>
  <si>
    <t>(47.70526948, -122.33293194)</t>
  </si>
  <si>
    <t>1062030-VI</t>
  </si>
  <si>
    <t>ACTIVE LEAK AND FALSIFIED INSPECTION:CEILING IN MY BATHROOM STILL LEAKS WHENEVER THE UPSTAIRS SHOWER RUNS (VIDEO EVIDENCE ATTACHED). MANAGEMENT PLANS TO SEAL THE CEILING DESPITE ONGOING WATER INTRUSION.THEY REPRESENTED AN INTERNAL MAINTENANCE INSPECTION AS "THIRD-PARTY," BUT IT WAS NOT LICENSED OR COMPLETE AND FAILED TO TEST THE AFFECTED AREA.REQUEST IMMEDIATE SDCI INSPECTION AND STOP-WORK ORDER UNTIL LEAK SOURCE IS REPAIRED AND UNIT VERIFIED DRY.SUPPORTING VIDEO, MOISTURE READINGS, AND</t>
  </si>
  <si>
    <t>2202 N 105TH ST</t>
  </si>
  <si>
    <t>HTTPS://SERVICES.SEATTLE.GOV/PORTAL/CUSTOMIZE/LINKTORECORD.ASPX?ALTID=1062030-VI</t>
  </si>
  <si>
    <t>(47.70524572, -122.33176604)</t>
  </si>
  <si>
    <t>1062045-VI</t>
  </si>
  <si>
    <t>CARPET IS OLD, MGMT REFUSES TO REPLACE</t>
  </si>
  <si>
    <t>HTTPS://SERVICES.SEATTLE.GOV/PORTAL/CUSTOMIZE/LINKTORECORD.ASPX?ALTID=1062045-VI</t>
  </si>
  <si>
    <t>1062046-VI</t>
  </si>
  <si>
    <t>HOLES IN THE LAUNDRY ROOM CAUSING FLOODING/MOLD ISSUES</t>
  </si>
  <si>
    <t>1305 NE RAVENNA BLVD</t>
  </si>
  <si>
    <t>HTTPS://SERVICES.SEATTLE.GOV/PORTAL/CUSTOMIZE/LINKTORECORD.ASPX?ALTID=1062046-VI</t>
  </si>
  <si>
    <t>(47.67099823, -122.31394841)</t>
  </si>
  <si>
    <t>1062067-VI</t>
  </si>
  <si>
    <t>I AM A TENANT IN A UNIT MANAGED BY REAL PROPERTY ASSOCIATES (RPA). I AM FILING THIS COMPLAINT TO REPORT MULTIPLE HABITABILITY VIOLATIONS, UNAUTHORIZED CHARGES, AND A PATTERN OF PROPERTY MANAGEMENT NEGLECT.1. MISSING SMOKE DETECTOR -?MY BEDROOM DOES NOT HAVE A SMOKE DETECTOR, IN VIOLATION OF SEATTLE BUILDING CODE.?2. PLUMBING - INADEQUATE COLD WATER IN KITCHEN SINK?THE COLD WATER LINE IN MY KITCHEN SINK HAS BEEN SUB-OPTIMALLY FUNCTIONAL FOR MONTHS. WHILE IT NOW RUNS SOMEWHAT, THE FLOW IS</t>
  </si>
  <si>
    <t>1115 S ATLANTIC ST</t>
  </si>
  <si>
    <t>HTTPS://SERVICES.SEATTLE.GOV/PORTAL/CUSTOMIZE/LINKTORECORD.ASPX?ALTID=1062067-VI</t>
  </si>
  <si>
    <t>(47.58981993, -122.31762714)</t>
  </si>
  <si>
    <t>1062070-VI</t>
  </si>
  <si>
    <t>LED PAINT/ASBESTOS  CONCERN - HOLE IN DRYWALL (PLASTER) CAUSED BY MOLD NEAR WASHER/DRYER AREA  - NO ELECTRICITY IN BEDROOM</t>
  </si>
  <si>
    <t>1114 2ND AVE N</t>
  </si>
  <si>
    <t>HTTPS://SERVICES.SEATTLE.GOV/PORTAL/CUSTOMIZE/LINKTORECORD.ASPX?ALTID=1062070-VI</t>
  </si>
  <si>
    <t>(47.62946514, -122.35251894)</t>
  </si>
  <si>
    <t>1062078-VI</t>
  </si>
  <si>
    <t>HTTPS://SERVICES.SEATTLE.GOV/PORTAL/CUSTOMIZE/LINKTORECORD.ASPX?ALTID=1062078-VI</t>
  </si>
  <si>
    <t>1062105-VI</t>
  </si>
  <si>
    <t>CONSTRUCTION IN MY APARTMENT APPEARS TO BE NONCOMPLIANT WITH SEATTLE BUILDING CODES AND HAZARDOUS MATERIAL REGULATIONS. DEMOLITION AND RECONSTRUCTION OCCURRED IMMEDIATELY AFTER A WATER LEAK WITHOUT PROPER PERMITS OR INDEPENDENT ENVIRONMENTAL CLEARANCE. HAZARDOUS MATERIALS-INCLUDING POTENTIAL ASBESTOS, LEAD DUST, AND MOLD-MAY HAVE BEEN DISTURBED. THE WORK HAS CREATED UNSAFE LIVING CONDITIONS AND BLOCKED ACCESS, LEAVING THE UNIT LEGALLY AND PHYSICALLY UNINHABITABLE.</t>
  </si>
  <si>
    <t>201 GALER ST</t>
  </si>
  <si>
    <t>HTTPS://SERVICES.SEATTLE.GOV/PORTAL/CUSTOMIZE/LINKTORECORD.ASPX?ALTID=1062105-VI</t>
  </si>
  <si>
    <t>(47.63198146, -122.35194662)</t>
  </si>
  <si>
    <t>1062112-VI</t>
  </si>
  <si>
    <t>RUST COMING OUT OF WATER IN THE BATHTUB SINCE MOVED IN 4MONTHS AGO. PAINT IS PEELING IN KITCHEN, SMELLS LIKE MOLD. HOLE IN CEILING.</t>
  </si>
  <si>
    <t>HTTPS://SERVICES.SEATTLE.GOV/PORTAL/CUSTOMIZE/LINKTORECORD.ASPX?ALTID=1062112-VI</t>
  </si>
  <si>
    <t>1062137-VI</t>
  </si>
  <si>
    <t>OUR LAUNDRY ROOM WAS COMPLETELY UNUSABLE FOR SEVERAL MONTHS (FROM BEFORE MARCH 19TH UNTIL AUG 8TH) AND NOW THAT IT IS "SERVICEABLE" WE STILL DO NOT HAVE 2 WORKING DRYERS (ONE DOES NOT FULLY DRY CLOTHES), NO SINK, AN ALARM THAT WON'T QUIT, THE SUB-FLOOR IS EXPOSED, AND THERE ARE EXPOSED WIRES HELD UP BY PAINTERS TAPE. FURTHERMORE, THERE ARE A LOT OF OTHER ISSUES IN AND AROUND THE BUILDING. IN MY UNIT (306) IN PARTICULAR THERE IS A CRACK IN THE WALL THAT SEEMS TO BE GROWING. OUR ELECTRICAL WIRING</t>
  </si>
  <si>
    <t>HTTPS://SERVICES.SEATTLE.GOV/PORTAL/CUSTOMIZE/LINKTORECORD.ASPX?ALTID=1062137-VI</t>
  </si>
  <si>
    <t>1062163-VI</t>
  </si>
  <si>
    <t>COCKROACHES IN TENANTS HOME, APARTMENTS ARE REFUSING TO CALL OR PAY FOR EXTERMINATOR. SMOKE DETECTORS ARE ALSO DAMAGED DUE TO COCKROACHES AND APARTMENTS ARE UNWILLING TO REPLACE OR REPAIR. TENANT IS SEEKING INSPECTION AND TENANT RIGHTS.</t>
  </si>
  <si>
    <t>2715 25TH AVE S</t>
  </si>
  <si>
    <t>HTTPS://SERVICES.SEATTLE.GOV/PORTAL/CUSTOMIZE/LINKTORECORD.ASPX?ALTID=1062163-VI</t>
  </si>
  <si>
    <t>(47.57872144, -122.30056341)</t>
  </si>
  <si>
    <t>1062172-VI</t>
  </si>
  <si>
    <t>6539 51ST AVE S</t>
  </si>
  <si>
    <t>HTTPS://SERVICES.SEATTLE.GOV/PORTAL/CUSTOMIZE/LINKTORECORD.ASPX?ALTID=1062172-VI</t>
  </si>
  <si>
    <t>(47.54316703, -122.27023263)</t>
  </si>
  <si>
    <t>1062185-VI</t>
  </si>
  <si>
    <t>COMPLAINT FOR 1102 8TH AVE LOWELL EMERSON IN FIRST HILL.THE HOT WATER IN MY BATHROOM IS NOT UP TO CODE. IT IS NOT HOT. I HAVE BEEN TAKING COLD SHOWERS FOR TWO WEEKS. I SUBMITTED A WORK ORDER A WEEK AND A HALF AGO AND THE ISSUE HAS NOT BEEN SOLVED. THERE HAVE BEEN NO FURTHER COMMUNICATIONS FROM MANAGEMENT ABOUT THIS ISSUE. I DON'T KNOW IF OTHER TENANTS HAVE BEEN EXPERIENCING THIS ISSUE.</t>
  </si>
  <si>
    <t>HTTPS://SERVICES.SEATTLE.GOV/PORTAL/CUSTOMIZE/LINKTORECORD.ASPX?ALTID=1062185-VI</t>
  </si>
  <si>
    <t>1062202-VI</t>
  </si>
  <si>
    <t>OVERCROWDING, HEALTH AND SAFETY ISSUES</t>
  </si>
  <si>
    <t>4751 19TH AVE NE</t>
  </si>
  <si>
    <t>HTTPS://SERVICES.SEATTLE.GOV/PORTAL/CUSTOMIZE/LINKTORECORD.ASPX?ALTID=1062202-VI</t>
  </si>
  <si>
    <t>(47.66451684, -122.30749686)</t>
  </si>
  <si>
    <t>1062220-VI</t>
  </si>
  <si>
    <t>1. POTENTIAL STRUCTURAL DAMAGE DUE TO WATER INTRUSION EITHER FROM OUTSIDE OR PLUMBING SANITATION DEFECTS. 2. BROKEN SHOWERHEAD HAS LEFT ME UNABLE TO SHOWER FOR SEVERAL MONTHS. 3. RECENT FIRE IN THE BUILDING HAS LED TO POOR AIR QUALITY WITH NO ATTEMPTS TO REMEDY IT</t>
  </si>
  <si>
    <t>171 12TH AVE</t>
  </si>
  <si>
    <t>HTTPS://SERVICES.SEATTLE.GOV/PORTAL/CUSTOMIZE/LINKTORECORD.ASPX?ALTID=1062220-VI</t>
  </si>
  <si>
    <t>(47.60336028, -122.3171887)</t>
  </si>
  <si>
    <t>1062228-VI</t>
  </si>
  <si>
    <t>TENANT CALLED, WASHER AND DRYER HAS NOT BEEN BEEN WORKING FOR OVER 2 MONTHS.  OWNER HAS BEEN NOTIFIED,  BUT NOTHING HAS BEEN DONE.</t>
  </si>
  <si>
    <t>2426 S MORGAN ST</t>
  </si>
  <si>
    <t>HTTPS://SERVICES.SEATTLE.GOV/PORTAL/CUSTOMIZE/LINKTORECORD.ASPX?ALTID=1062228-VI</t>
  </si>
  <si>
    <t>(47.54466479, -122.30107437)</t>
  </si>
  <si>
    <t>1062243-VI</t>
  </si>
  <si>
    <t>ROTTEN WOOD STEPS. SCREWS STICKING UP OUT OF MISSING WOOD HANDRAILS.UNTESTED AND LEAKING BACKFLOW PREVENTERS.EMERGENCY EXITS BLOCKED.DRYER VENTS ASSEMBLED BACKWARDS SO THEY COLLECT LINT.RADIATORS BURSTING DUE TO INCORRECT TUBING.DAMAGED FLOORS AND SUBFLOORS FROM FLOODING. MOLD?WE HAVE HAD ONE DRYER FIRE, 5 FLOODS IN OUR APARTMENT AND ANOTHER TWO IN NEIGHBORING APARTMENTS. NO FIRE DETECTORS FOR LONG PERIODS IN THE PAST. WHO KNOWS WHAT ELSE IS WRONG HERE.</t>
  </si>
  <si>
    <t>1814 E DENNY WAY</t>
  </si>
  <si>
    <t>HTTPS://SERVICES.SEATTLE.GOV/PORTAL/CUSTOMIZE/LINKTORECORD.ASPX?ALTID=1062243-VI</t>
  </si>
  <si>
    <t>(47.61870983, -122.30809871)</t>
  </si>
  <si>
    <t>1062246-VI</t>
  </si>
  <si>
    <t>THE ELEVATOR HAS BEEN OUT FOR A MONTH AND AFTER TWO EMAILS HAVE NOT RECEIVED ANY COMMUNICATION. I LIVE ON THE 4TH FLOOR AND THIS IS CAUSING ACCESSIBILITY ISSUES</t>
  </si>
  <si>
    <t>1420 E HOWELL ST</t>
  </si>
  <si>
    <t>HTTPS://SERVICES.SEATTLE.GOV/PORTAL/CUSTOMIZE/LINKTORECORD.ASPX?ALTID=1062246-VI</t>
  </si>
  <si>
    <t>(47.61777564, -122.31327276)</t>
  </si>
  <si>
    <t>1062247-VI</t>
  </si>
  <si>
    <t>PIPE LEAK, ROOF LEAK. IGNORED MAINTENANCE REQUESTS</t>
  </si>
  <si>
    <t>3855 BEACH DR SW</t>
  </si>
  <si>
    <t>HTTPS://SERVICES.SEATTLE.GOV/PORTAL/CUSTOMIZE/LINKTORECORD.ASPX?ALTID=1062247-VI</t>
  </si>
  <si>
    <t>(47.56879149, -122.4095022)</t>
  </si>
  <si>
    <t>1062253-VI</t>
  </si>
  <si>
    <t>TOILET CLOGGED FOR 26 DAYS, MANAGEMENT NOT DOING ANYTHING ABOUT IT, MICE EVERYWHERE, ELEVATOR NOT WORKING</t>
  </si>
  <si>
    <t>415 10TH AVE</t>
  </si>
  <si>
    <t>HTTPS://SERVICES.SEATTLE.GOV/PORTAL/CUSTOMIZE/LINKTORECORD.ASPX?ALTID=1062253-VI</t>
  </si>
  <si>
    <t>(47.60572683, -122.31993391)</t>
  </si>
  <si>
    <t>1062254-VI</t>
  </si>
  <si>
    <t>ROOF LEAKS, CEILING DAMAGED, FLOOR DAMAGED, ELECTRICAL ISSUES.</t>
  </si>
  <si>
    <t>4420 36TH AVE S</t>
  </si>
  <si>
    <t>HTTPS://SERVICES.SEATTLE.GOV/PORTAL/CUSTOMIZE/LINKTORECORD.ASPX?ALTID=1062254-VI</t>
  </si>
  <si>
    <t>(47.56363437, -122.2864995)</t>
  </si>
  <si>
    <t>1062255-VI</t>
  </si>
  <si>
    <t>RODENTS/INSECTS IN APARTMENT, WOULD LIKE INSPECTION, HEAT BARELY WORKS, THINKS IT'S NOT UP TO CODE.</t>
  </si>
  <si>
    <t>7910 RAINIER AVE S</t>
  </si>
  <si>
    <t>HTTPS://SERVICES.SEATTLE.GOV/PORTAL/CUSTOMIZE/LINKTORECORD.ASPX?ALTID=1062255-VI</t>
  </si>
  <si>
    <t>(47.53104205, -122.26969002)</t>
  </si>
  <si>
    <t>DAYS_NOV_TO_LASTINSP</t>
  </si>
  <si>
    <t>Closed/Completed</t>
  </si>
  <si>
    <t>Other Active/Issued</t>
  </si>
  <si>
    <t>YEAR</t>
  </si>
  <si>
    <t>nov_count</t>
  </si>
  <si>
    <t>outlier_60plus</t>
  </si>
  <si>
    <t>outlier_rate</t>
  </si>
  <si>
    <t>missing_lastinsp</t>
  </si>
  <si>
    <t>missing_rate</t>
  </si>
  <si>
    <t>negative_chronology</t>
  </si>
  <si>
    <t>median_days</t>
  </si>
  <si>
    <t>max_days</t>
  </si>
  <si>
    <t>DISTRICT_CLEAN</t>
  </si>
  <si>
    <t>1</t>
  </si>
  <si>
    <t>2</t>
  </si>
  <si>
    <t>3</t>
  </si>
  <si>
    <t>5</t>
  </si>
  <si>
    <t>6</t>
  </si>
  <si>
    <t>7</t>
  </si>
  <si>
    <t>4</t>
  </si>
  <si>
    <t>Unknown</t>
  </si>
  <si>
    <t>status_current</t>
  </si>
  <si>
    <t>recordtypedesc</t>
  </si>
  <si>
    <t>(blank)</t>
  </si>
  <si>
    <t>NOV Aging Pack Charts</t>
  </si>
  <si>
    <t>Top categories by 60+ lag count</t>
  </si>
</sst>
</file>

<file path=xl/styles.xml><?xml version="1.0" encoding="utf-8"?>
<styleSheet xmlns="http://schemas.openxmlformats.org/spreadsheetml/2006/main">
  <numFmts count="5">
    <numFmt numFmtId="164" formatCode="#,##0"/>
    <numFmt numFmtId="165" formatCode="0.0%"/>
    <numFmt numFmtId="166" formatCode="00000"/>
    <numFmt numFmtId="167" formatCode="0.00000000"/>
    <numFmt numFmtId="168" formatCode="yyyy-mm-dd"/>
  </numFmts>
  <fonts count="6">
    <font>
      <sz val="11"/>
      <color theme="1"/>
      <name val="Calibri"/>
      <family val="2"/>
      <scheme val="minor"/>
    </font>
    <font>
      <b/>
      <sz val="11"/>
      <color rgb="FFFFFFFF"/>
      <name val="Calibri"/>
      <family val="2"/>
      <scheme val="minor"/>
    </font>
    <font>
      <b/>
      <sz val="11"/>
      <color theme="1"/>
      <name val="Calibri"/>
      <family val="2"/>
      <scheme val="minor"/>
    </font>
    <font>
      <sz val="11"/>
      <color rgb="FF008000"/>
      <name val="Calibri"/>
      <family val="2"/>
      <scheme val="minor"/>
    </font>
    <font>
      <sz val="11"/>
      <color rgb="FF000000"/>
      <name val="Calibri"/>
      <family val="2"/>
      <scheme val="minor"/>
    </font>
    <font>
      <sz val="8"/>
      <color indexed="81"/>
      <name val="Tahoma"/>
      <family val="2"/>
    </font>
  </fonts>
  <fills count="6">
    <fill>
      <patternFill patternType="none"/>
    </fill>
    <fill>
      <patternFill patternType="gray125"/>
    </fill>
    <fill>
      <patternFill patternType="solid">
        <fgColor rgb="FF1F4E78"/>
        <bgColor indexed="64"/>
      </patternFill>
    </fill>
    <fill>
      <patternFill patternType="solid">
        <fgColor rgb="FFEDE7F6"/>
        <bgColor indexed="64"/>
      </patternFill>
    </fill>
    <fill>
      <patternFill patternType="solid">
        <fgColor rgb="FFFCE5CD"/>
        <bgColor indexed="64"/>
      </patternFill>
    </fill>
    <fill>
      <patternFill patternType="solid">
        <fgColor rgb="FFD9EAD3"/>
        <bgColor indexed="64"/>
      </patternFill>
    </fill>
  </fills>
  <borders count="1">
    <border>
      <left/>
      <right/>
      <top/>
      <bottom/>
      <diagonal/>
    </border>
  </borders>
  <cellStyleXfs count="1">
    <xf numFmtId="0" fontId="0" fillId="0" borderId="0"/>
  </cellStyleXfs>
  <cellXfs count="15">
    <xf numFmtId="0" fontId="0" fillId="0" borderId="0" xfId="0"/>
    <xf numFmtId="0" fontId="1" fillId="2" borderId="0" xfId="0" applyFont="1" applyFill="1" applyAlignment="1">
      <alignment horizontal="left" vertical="center"/>
    </xf>
    <xf numFmtId="0" fontId="2" fillId="3" borderId="0" xfId="0" applyFont="1" applyFill="1" applyAlignment="1">
      <alignment wrapText="1"/>
    </xf>
    <xf numFmtId="0" fontId="0" fillId="0" borderId="0" xfId="0" applyAlignment="1">
      <alignment vertical="top" wrapText="1"/>
    </xf>
    <xf numFmtId="0" fontId="1" fillId="2" borderId="0" xfId="0" applyFont="1" applyFill="1" applyAlignment="1">
      <alignment horizontal="center" vertical="center" wrapText="1"/>
    </xf>
    <xf numFmtId="0" fontId="2" fillId="4" borderId="0" xfId="0" applyFont="1" applyFill="1"/>
    <xf numFmtId="0" fontId="2" fillId="5" borderId="0" xfId="0" applyFont="1" applyFill="1"/>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3" fillId="0" borderId="0" xfId="0" applyNumberFormat="1" applyFont="1"/>
    <xf numFmtId="164" fontId="4" fillId="0" borderId="0" xfId="0" applyNumberFormat="1" applyFont="1"/>
    <xf numFmtId="0" fontId="4" fillId="0" borderId="0" xfId="0" applyFont="1"/>
    <xf numFmtId="0" fontId="0" fillId="0" borderId="0" xfId="0"/>
  </cellXfs>
  <cellStyles count="1">
    <cellStyle name="Normal" xfId="0" builtinId="0"/>
  </cellStyles>
  <dxfs count="2">
    <dxf>
      <fill>
        <patternFill>
          <bgColor rgb="FFF4CCCC"/>
        </patternFill>
      </fill>
    </dxf>
    <dxf>
      <fill>
        <patternFill>
          <bgColor rgb="FFFCE5CD"/>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NOV count and 60+ lag count by year</a:t>
            </a:r>
          </a:p>
        </c:rich>
      </c:tx>
      <c:layout/>
    </c:title>
    <c:plotArea>
      <c:layout/>
      <c:barChart>
        <c:barDir val="col"/>
        <c:grouping val="clustered"/>
        <c:ser>
          <c:idx val="0"/>
          <c:order val="0"/>
          <c:tx>
            <c:strRef>
              <c:f>Pivot_Year!$B$1</c:f>
              <c:strCache>
                <c:ptCount val="1"/>
                <c:pt idx="0">
                  <c:v>nov_count</c:v>
                </c:pt>
              </c:strCache>
            </c:strRef>
          </c:tx>
          <c:cat>
            <c:numRef>
              <c:f>Pivot_Year!$A$2:$A$7</c:f>
              <c:numCache>
                <c:formatCode>General</c:formatCode>
                <c:ptCount val="6"/>
                <c:pt idx="0">
                  <c:v>2020</c:v>
                </c:pt>
                <c:pt idx="1">
                  <c:v>2021</c:v>
                </c:pt>
                <c:pt idx="2">
                  <c:v>2022</c:v>
                </c:pt>
                <c:pt idx="3">
                  <c:v>2023</c:v>
                </c:pt>
                <c:pt idx="4">
                  <c:v>2024</c:v>
                </c:pt>
                <c:pt idx="5">
                  <c:v>2025</c:v>
                </c:pt>
              </c:numCache>
            </c:numRef>
          </c:cat>
          <c:val>
            <c:numRef>
              <c:f>Pivot_Year!$B$2:$B$7</c:f>
              <c:numCache>
                <c:formatCode>General</c:formatCode>
                <c:ptCount val="6"/>
                <c:pt idx="0">
                  <c:v>970</c:v>
                </c:pt>
                <c:pt idx="1">
                  <c:v>969</c:v>
                </c:pt>
                <c:pt idx="2">
                  <c:v>1009</c:v>
                </c:pt>
                <c:pt idx="3">
                  <c:v>1118</c:v>
                </c:pt>
                <c:pt idx="4">
                  <c:v>1245</c:v>
                </c:pt>
                <c:pt idx="5">
                  <c:v>969</c:v>
                </c:pt>
              </c:numCache>
            </c:numRef>
          </c:val>
        </c:ser>
        <c:ser>
          <c:idx val="1"/>
          <c:order val="1"/>
          <c:tx>
            <c:strRef>
              <c:f>Pivot_Year!$C$1</c:f>
              <c:strCache>
                <c:ptCount val="1"/>
                <c:pt idx="0">
                  <c:v>outlier_60plus</c:v>
                </c:pt>
              </c:strCache>
            </c:strRef>
          </c:tx>
          <c:cat>
            <c:numRef>
              <c:f>Pivot_Year!$A$2:$A$7</c:f>
              <c:numCache>
                <c:formatCode>General</c:formatCode>
                <c:ptCount val="6"/>
                <c:pt idx="0">
                  <c:v>2020</c:v>
                </c:pt>
                <c:pt idx="1">
                  <c:v>2021</c:v>
                </c:pt>
                <c:pt idx="2">
                  <c:v>2022</c:v>
                </c:pt>
                <c:pt idx="3">
                  <c:v>2023</c:v>
                </c:pt>
                <c:pt idx="4">
                  <c:v>2024</c:v>
                </c:pt>
                <c:pt idx="5">
                  <c:v>2025</c:v>
                </c:pt>
              </c:numCache>
            </c:numRef>
          </c:cat>
          <c:val>
            <c:numRef>
              <c:f>Pivot_Year!$C$2:$C$7</c:f>
              <c:numCache>
                <c:formatCode>General</c:formatCode>
                <c:ptCount val="6"/>
                <c:pt idx="0">
                  <c:v>225</c:v>
                </c:pt>
                <c:pt idx="1">
                  <c:v>286</c:v>
                </c:pt>
                <c:pt idx="2">
                  <c:v>231</c:v>
                </c:pt>
                <c:pt idx="3">
                  <c:v>306</c:v>
                </c:pt>
                <c:pt idx="4">
                  <c:v>277</c:v>
                </c:pt>
                <c:pt idx="5">
                  <c:v>120</c:v>
                </c:pt>
              </c:numCache>
            </c:numRef>
          </c:val>
        </c:ser>
        <c:axId val="50010001"/>
        <c:axId val="50010002"/>
      </c:barChart>
      <c:catAx>
        <c:axId val="50010001"/>
        <c:scaling>
          <c:orientation val="minMax"/>
        </c:scaling>
        <c:axPos val="b"/>
        <c:title>
          <c:tx>
            <c:rich>
              <a:bodyPr/>
              <a:lstStyle/>
              <a:p>
                <a:pPr>
                  <a:defRPr/>
                </a:pPr>
                <a:r>
                  <a:rPr lang="en-US"/>
                  <a:t>Year</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a:lstStyle/>
              <a:p>
                <a:pPr>
                  <a:defRPr/>
                </a:pPr>
                <a:r>
                  <a:rPr lang="en-US"/>
                  <a:t>Records</a:t>
                </a:r>
              </a:p>
            </c:rich>
          </c:tx>
          <c:layout/>
        </c:title>
        <c:numFmt formatCode="General" sourceLinked="1"/>
        <c:tickLblPos val="nextTo"/>
        <c:crossAx val="50010001"/>
        <c:crosses val="autoZero"/>
        <c:crossBetween val="between"/>
      </c:valAx>
    </c:plotArea>
    <c:legend>
      <c:legendPos val="r"/>
      <c:layout/>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Outlier rate (&gt;60 days) by year</a:t>
            </a:r>
          </a:p>
        </c:rich>
      </c:tx>
      <c:layout/>
    </c:title>
    <c:plotArea>
      <c:layout/>
      <c:lineChart>
        <c:grouping val="standard"/>
        <c:ser>
          <c:idx val="0"/>
          <c:order val="0"/>
          <c:tx>
            <c:strRef>
              <c:f>Pivot_Year!$D$1</c:f>
              <c:strCache>
                <c:ptCount val="1"/>
                <c:pt idx="0">
                  <c:v>outlier_rate</c:v>
                </c:pt>
              </c:strCache>
            </c:strRef>
          </c:tx>
          <c:marker>
            <c:symbol val="none"/>
          </c:marker>
          <c:cat>
            <c:numRef>
              <c:f>Pivot_Year!$A$2:$A$7</c:f>
              <c:numCache>
                <c:formatCode>General</c:formatCode>
                <c:ptCount val="6"/>
                <c:pt idx="0">
                  <c:v>2020</c:v>
                </c:pt>
                <c:pt idx="1">
                  <c:v>2021</c:v>
                </c:pt>
                <c:pt idx="2">
                  <c:v>2022</c:v>
                </c:pt>
                <c:pt idx="3">
                  <c:v>2023</c:v>
                </c:pt>
                <c:pt idx="4">
                  <c:v>2024</c:v>
                </c:pt>
                <c:pt idx="5">
                  <c:v>2025</c:v>
                </c:pt>
              </c:numCache>
            </c:numRef>
          </c:cat>
          <c:val>
            <c:numRef>
              <c:f>Pivot_Year!$D$2:$D$7</c:f>
              <c:numCache>
                <c:formatCode>General</c:formatCode>
                <c:ptCount val="6"/>
                <c:pt idx="0">
                  <c:v>0.2319587628865979</c:v>
                </c:pt>
                <c:pt idx="1">
                  <c:v>0.2951496388028896</c:v>
                </c:pt>
                <c:pt idx="2">
                  <c:v>0.2289395441030724</c:v>
                </c:pt>
                <c:pt idx="3">
                  <c:v>0.2737030411449016</c:v>
                </c:pt>
                <c:pt idx="4">
                  <c:v>0.2224899598393574</c:v>
                </c:pt>
                <c:pt idx="5">
                  <c:v>0.1238390092879257</c:v>
                </c:pt>
              </c:numCache>
            </c:numRef>
          </c:val>
        </c:ser>
        <c:marker val="1"/>
        <c:axId val="50020001"/>
        <c:axId val="50020002"/>
      </c:lineChart>
      <c:catAx>
        <c:axId val="50020001"/>
        <c:scaling>
          <c:orientation val="minMax"/>
        </c:scaling>
        <c:axPos val="b"/>
        <c:title>
          <c:tx>
            <c:rich>
              <a:bodyPr/>
              <a:lstStyle/>
              <a:p>
                <a:pPr>
                  <a:defRPr/>
                </a:pPr>
                <a:r>
                  <a:rPr lang="en-US"/>
                  <a:t>Year</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Rate</a:t>
                </a:r>
              </a:p>
            </c:rich>
          </c:tx>
          <c:layout/>
        </c:title>
        <c:numFmt formatCode="0%" sourceLinked="0"/>
        <c:tickLblPos val="nextTo"/>
        <c:crossAx val="50020001"/>
        <c:crosses val="autoZero"/>
        <c:crossBetween val="between"/>
      </c:valAx>
    </c:plotArea>
    <c:legend>
      <c:legendPos val="r"/>
      <c:layout/>
    </c:legend>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60+ lag outliers by district</a:t>
            </a:r>
          </a:p>
        </c:rich>
      </c:tx>
      <c:layout/>
    </c:title>
    <c:plotArea>
      <c:layout/>
      <c:barChart>
        <c:barDir val="bar"/>
        <c:grouping val="clustered"/>
        <c:ser>
          <c:idx val="0"/>
          <c:order val="0"/>
          <c:tx>
            <c:strRef>
              <c:f>Pivot_District!$C$1</c:f>
              <c:strCache>
                <c:ptCount val="1"/>
                <c:pt idx="0">
                  <c:v>outlier_60plus</c:v>
                </c:pt>
              </c:strCache>
            </c:strRef>
          </c:tx>
          <c:cat>
            <c:strRef>
              <c:f>Pivot_District!$A$2:$A$9</c:f>
              <c:strCache>
                <c:ptCount val="8"/>
                <c:pt idx="0">
                  <c:v>1</c:v>
                </c:pt>
                <c:pt idx="1">
                  <c:v>2</c:v>
                </c:pt>
                <c:pt idx="2">
                  <c:v>3</c:v>
                </c:pt>
                <c:pt idx="3">
                  <c:v>5</c:v>
                </c:pt>
                <c:pt idx="4">
                  <c:v>6</c:v>
                </c:pt>
                <c:pt idx="5">
                  <c:v>7</c:v>
                </c:pt>
                <c:pt idx="6">
                  <c:v>4</c:v>
                </c:pt>
                <c:pt idx="7">
                  <c:v>Unknown</c:v>
                </c:pt>
              </c:strCache>
            </c:strRef>
          </c:cat>
          <c:val>
            <c:numRef>
              <c:f>Pivot_District!$C$2:$C$9</c:f>
              <c:numCache>
                <c:formatCode>General</c:formatCode>
                <c:ptCount val="8"/>
                <c:pt idx="0">
                  <c:v>293</c:v>
                </c:pt>
                <c:pt idx="1">
                  <c:v>237</c:v>
                </c:pt>
                <c:pt idx="2">
                  <c:v>230</c:v>
                </c:pt>
                <c:pt idx="3">
                  <c:v>189</c:v>
                </c:pt>
                <c:pt idx="4">
                  <c:v>189</c:v>
                </c:pt>
                <c:pt idx="5">
                  <c:v>176</c:v>
                </c:pt>
                <c:pt idx="6">
                  <c:v>123</c:v>
                </c:pt>
                <c:pt idx="7">
                  <c:v>8</c:v>
                </c:pt>
              </c:numCache>
            </c:numRef>
          </c:val>
        </c:ser>
        <c:axId val="50030001"/>
        <c:axId val="50030002"/>
      </c:barChart>
      <c:catAx>
        <c:axId val="50030001"/>
        <c:scaling>
          <c:orientation val="minMax"/>
        </c:scaling>
        <c:axPos val="l"/>
        <c:title>
          <c:tx>
            <c:rich>
              <a:bodyPr rot="-5400000" vert="horz"/>
              <a:lstStyle/>
              <a:p>
                <a:pPr>
                  <a:defRPr/>
                </a:pPr>
                <a:r>
                  <a:rPr lang="en-US"/>
                  <a:t>District</a:t>
                </a:r>
              </a:p>
            </c:rich>
          </c:tx>
          <c:layout/>
        </c:title>
        <c:tickLblPos val="nextTo"/>
        <c:crossAx val="50030002"/>
        <c:crosses val="autoZero"/>
        <c:auto val="1"/>
        <c:lblAlgn val="ctr"/>
        <c:lblOffset val="100"/>
      </c:catAx>
      <c:valAx>
        <c:axId val="50030002"/>
        <c:scaling>
          <c:orientation val="minMax"/>
        </c:scaling>
        <c:axPos val="b"/>
        <c:majorGridlines/>
        <c:title>
          <c:tx>
            <c:rich>
              <a:bodyPr/>
              <a:lstStyle/>
              <a:p>
                <a:pPr>
                  <a:defRPr/>
                </a:pPr>
                <a:r>
                  <a:rPr lang="en-US"/>
                  <a:t>Records</a:t>
                </a:r>
              </a:p>
            </c:rich>
          </c:tx>
          <c:layout/>
        </c:title>
        <c:numFmt formatCode="General" sourceLinked="1"/>
        <c:tickLblPos val="nextTo"/>
        <c:crossAx val="50030001"/>
        <c:crosses val="autoZero"/>
        <c:crossBetween val="between"/>
      </c:valAx>
    </c:plotArea>
    <c:legend>
      <c:legendPos val="r"/>
      <c:layout/>
    </c:legend>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Top 10 categories by 60+ lag count</a:t>
            </a:r>
          </a:p>
        </c:rich>
      </c:tx>
      <c:layout/>
    </c:title>
    <c:plotArea>
      <c:layout/>
      <c:barChart>
        <c:barDir val="bar"/>
        <c:grouping val="clustered"/>
        <c:ser>
          <c:idx val="0"/>
          <c:order val="0"/>
          <c:tx>
            <c:strRef>
              <c:f>Charts!$Q$21</c:f>
              <c:strCache>
                <c:ptCount val="1"/>
                <c:pt idx="0">
                  <c:v>outlier_60plus</c:v>
                </c:pt>
              </c:strCache>
            </c:strRef>
          </c:tx>
          <c:cat>
            <c:strRef>
              <c:f>Charts!$P$22:$P$31</c:f>
              <c:strCache>
                <c:ptCount val="10"/>
                <c:pt idx="0">
                  <c:v>(blank)</c:v>
                </c:pt>
                <c:pt idx="1">
                  <c:v>EMERGENCY , VACANT BUILDING</c:v>
                </c:pt>
                <c:pt idx="2">
                  <c:v>LAND USE</c:v>
                </c:pt>
                <c:pt idx="3">
                  <c:v>CONSTRUCTION</c:v>
                </c:pt>
                <c:pt idx="4">
                  <c:v>VACANT BUILDING</c:v>
                </c:pt>
                <c:pt idx="5">
                  <c:v>EMERGENCY</c:v>
                </c:pt>
                <c:pt idx="6">
                  <c:v>TREE</c:v>
                </c:pt>
                <c:pt idx="7">
                  <c:v>SHORELINE</c:v>
                </c:pt>
                <c:pt idx="8">
                  <c:v>EMERGENCY , TREE</c:v>
                </c:pt>
                <c:pt idx="9">
                  <c:v>CONSTRUCTION , ECA</c:v>
                </c:pt>
              </c:strCache>
            </c:strRef>
          </c:cat>
          <c:val>
            <c:numRef>
              <c:f>Charts!$Q$22:$Q$31</c:f>
              <c:numCache>
                <c:formatCode>General</c:formatCode>
                <c:ptCount val="10"/>
                <c:pt idx="0">
                  <c:v>839</c:v>
                </c:pt>
                <c:pt idx="1">
                  <c:v>177</c:v>
                </c:pt>
                <c:pt idx="2">
                  <c:v>151</c:v>
                </c:pt>
                <c:pt idx="3">
                  <c:v>122</c:v>
                </c:pt>
                <c:pt idx="4">
                  <c:v>62</c:v>
                </c:pt>
                <c:pt idx="5">
                  <c:v>36</c:v>
                </c:pt>
                <c:pt idx="6">
                  <c:v>25</c:v>
                </c:pt>
                <c:pt idx="7">
                  <c:v>20</c:v>
                </c:pt>
                <c:pt idx="8">
                  <c:v>4</c:v>
                </c:pt>
                <c:pt idx="9">
                  <c:v>4</c:v>
                </c:pt>
              </c:numCache>
            </c:numRef>
          </c:val>
        </c:ser>
        <c:axId val="50040001"/>
        <c:axId val="50040002"/>
      </c:barChart>
      <c:catAx>
        <c:axId val="50040001"/>
        <c:scaling>
          <c:orientation val="minMax"/>
        </c:scaling>
        <c:axPos val="l"/>
        <c:title>
          <c:tx>
            <c:rich>
              <a:bodyPr rot="-5400000" vert="horz"/>
              <a:lstStyle/>
              <a:p>
                <a:pPr>
                  <a:defRPr/>
                </a:pPr>
                <a:r>
                  <a:rPr lang="en-US"/>
                  <a:t>Category</a:t>
                </a:r>
              </a:p>
            </c:rich>
          </c:tx>
          <c:layout/>
        </c:title>
        <c:tickLblPos val="nextTo"/>
        <c:crossAx val="50040002"/>
        <c:crosses val="autoZero"/>
        <c:auto val="1"/>
        <c:lblAlgn val="ctr"/>
        <c:lblOffset val="100"/>
      </c:catAx>
      <c:valAx>
        <c:axId val="50040002"/>
        <c:scaling>
          <c:orientation val="minMax"/>
        </c:scaling>
        <c:axPos val="b"/>
        <c:majorGridlines/>
        <c:title>
          <c:tx>
            <c:rich>
              <a:bodyPr/>
              <a:lstStyle/>
              <a:p>
                <a:pPr>
                  <a:defRPr/>
                </a:pPr>
                <a:r>
                  <a:rPr lang="en-US"/>
                  <a:t>Records</a:t>
                </a:r>
              </a:p>
            </c:rich>
          </c:tx>
          <c:layout/>
        </c:title>
        <c:numFmt formatCode="General" sourceLinked="1"/>
        <c:tickLblPos val="nextTo"/>
        <c:crossAx val="50040001"/>
        <c:crosses val="autoZero"/>
        <c:crossBetween val="between"/>
      </c:valAx>
    </c:plotArea>
    <c:legend>
      <c:legendPos val="r"/>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11</xdr:col>
      <xdr:colOff>152400</xdr:colOff>
      <xdr:row>20</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2</xdr:row>
      <xdr:rowOff>0</xdr:rowOff>
    </xdr:from>
    <xdr:to>
      <xdr:col>20</xdr:col>
      <xdr:colOff>400050</xdr:colOff>
      <xdr:row>20</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0</xdr:rowOff>
    </xdr:from>
    <xdr:to>
      <xdr:col>11</xdr:col>
      <xdr:colOff>152400</xdr:colOff>
      <xdr:row>37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21</xdr:row>
      <xdr:rowOff>0</xdr:rowOff>
    </xdr:from>
    <xdr:to>
      <xdr:col>20</xdr:col>
      <xdr:colOff>400050</xdr:colOff>
      <xdr:row>42</xdr:row>
      <xdr:rowOff>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id="1" name="NOVDetailTbl" displayName="NOVDetailTbl" ref="A1:AO6281" totalsRowShown="0">
  <autoFilter ref="A1:AO6281"/>
  <tableColumns count="41">
    <tableColumn id="1" name="RECORDNUM"/>
    <tableColumn id="2" name="RECORDTYPE"/>
    <tableColumn id="3" name="RECORDTYPE1"/>
    <tableColumn id="4" name="RECORDTYPEMAPPED"/>
    <tableColumn id="5" name="RECORDTYPEDESC"/>
    <tableColumn id="6" name="DESCRIPTION"/>
    <tableColumn id="7" name="DESCRIPTION1"/>
    <tableColumn id="8" name="OPENDATE"/>
    <tableColumn id="9" name="LASTINSPDATE"/>
    <tableColumn id="10" name="LASTINSPRESULT"/>
    <tableColumn id="11" name="STATUSCURRENT"/>
    <tableColumn id="12" name="STATUSCURRENT1"/>
    <tableColumn id="13" name="ORIGINALADDRESS1"/>
    <tableColumn id="14" name="ORIGINALZIP"/>
    <tableColumn id="15" name="LINK"/>
    <tableColumn id="16" name="LATITUDE"/>
    <tableColumn id="17" name="LONGITUDE"/>
    <tableColumn id="18" name="LOCATION1"/>
    <tableColumn id="19" name="OPENMONTH"/>
    <tableColumn id="20" name="OPENYEAR"/>
    <tableColumn id="21" name="OPENQUARTER"/>
    <tableColumn id="22" name="LASTINSPMONTH"/>
    <tableColumn id="23" name="LASTINSPYEAR"/>
    <tableColumn id="24" name="LASTINSPQUARTER"/>
    <tableColumn id="25" name="NOINSPDATE T/F"/>
    <tableColumn id="26" name="NOINSPRESULT T/F"/>
    <tableColumn id="27" name="OPENTOLASTINSPDAYS"/>
    <tableColumn id="28" name="DISTRICT"/>
    <tableColumn id="29" name="CP"/>
    <tableColumn id="30" name="VI"/>
    <tableColumn id="31" name="CT"/>
    <tableColumn id="32" name="RECORDTYPEDESCBLANK"/>
    <tableColumn id="33" name="OPENDATE_PARSED"/>
    <tableColumn id="34" name="LASTINSPDATE_PARSED"/>
    <tableColumn id="35" name="DAYS_NOV_TO_LASTINSP_RECALC"/>
    <tableColumn id="36" name="DAYS_MATCH_SOURCE"/>
    <tableColumn id="37" name="FLAG_LASTINSP_GT60"/>
    <tableColumn id="38" name="FLAG_NO_LASTINSPDATE"/>
    <tableColumn id="39" name="FLAG_NEGATIVE_CHRONOLOGY"/>
    <tableColumn id="40" name="AGE_BUCKET"/>
    <tableColumn id="41" name="STATUS_BUCKET"/>
  </tableColumns>
  <tableStyleInfo name="TableStyleMedium2" showFirstColumn="0" showLastColumn="0" showRowStripes="1" showColumnStripes="0"/>
</table>
</file>

<file path=xl/tables/table2.xml><?xml version="1.0" encoding="utf-8"?>
<table xmlns="http://schemas.openxmlformats.org/spreadsheetml/2006/main" id="2" name="NOVOutlierTbl" displayName="NOVOutlierTbl" ref="A1:AM1446" totalsRowShown="0">
  <autoFilter ref="A1:AM1446"/>
  <tableColumns count="39">
    <tableColumn id="1" name="RECORDNUM"/>
    <tableColumn id="2" name="RECORDTYPE"/>
    <tableColumn id="3" name="RECORDTYPE1"/>
    <tableColumn id="4" name="RECORDTYPEMAPPED"/>
    <tableColumn id="5" name="RECORDTYPEDESC"/>
    <tableColumn id="6" name="DESCRIPTION"/>
    <tableColumn id="7" name="DESCRIPTION1"/>
    <tableColumn id="8" name="OPENDATE"/>
    <tableColumn id="9" name="LASTINSPDATE"/>
    <tableColumn id="10" name="LASTINSPRESULT"/>
    <tableColumn id="11" name="STATUSCURRENT"/>
    <tableColumn id="12" name="STATUSCURRENT1"/>
    <tableColumn id="13" name="ORIGINALADDRESS1"/>
    <tableColumn id="14" name="ORIGINALZIP"/>
    <tableColumn id="15" name="LINK"/>
    <tableColumn id="16" name="LATITUDE"/>
    <tableColumn id="17" name="LONGITUDE"/>
    <tableColumn id="18" name="LOCATION1"/>
    <tableColumn id="19" name="OPENMONTH"/>
    <tableColumn id="20" name="OPENYEAR"/>
    <tableColumn id="21" name="OPENQUARTER"/>
    <tableColumn id="22" name="LASTINSPMONTH"/>
    <tableColumn id="23" name="LASTINSPYEAR"/>
    <tableColumn id="24" name="LASTINSPQUARTER"/>
    <tableColumn id="25" name="NOINSPDATE T/F"/>
    <tableColumn id="26" name="NOINSPRESULT T/F"/>
    <tableColumn id="27" name="OPENTOLASTINSPDAYS"/>
    <tableColumn id="28" name="DISTRICT"/>
    <tableColumn id="29" name="CP"/>
    <tableColumn id="30" name="VI"/>
    <tableColumn id="31" name="CT"/>
    <tableColumn id="32" name="RECORDTYPEDESCBLANK"/>
    <tableColumn id="33" name="OPENDATE_PARSED"/>
    <tableColumn id="34" name="LASTINSPDATE_PARSED"/>
    <tableColumn id="35" name="DAYS_NOV_TO_LASTINSP"/>
    <tableColumn id="36" name="FLAG_LASTINSP_GT60"/>
    <tableColumn id="37" name="FLAG_NO_LASTINSPDATE"/>
    <tableColumn id="38" name="FLAG_NEGATIVE_CHRONOLOGY"/>
    <tableColumn id="39" name="STATUS_BUCKET"/>
  </tableColumns>
  <tableStyleInfo name="TableStyleMedium2" showFirstColumn="0" showLastColumn="0" showRowStripes="1" showColumnStripes="0"/>
</table>
</file>

<file path=xl/tables/table3.xml><?xml version="1.0" encoding="utf-8"?>
<table xmlns="http://schemas.openxmlformats.org/spreadsheetml/2006/main" id="3" name="NOVChronologyTbl" displayName="NOVChronologyTbl" ref="A1:AJ895" totalsRowShown="0">
  <autoFilter ref="A1:AJ895"/>
  <tableColumns count="36">
    <tableColumn id="1" name="RECORDNUM"/>
    <tableColumn id="2" name="RECORDTYPE"/>
    <tableColumn id="3" name="RECORDTYPE1"/>
    <tableColumn id="4" name="RECORDTYPEMAPPED"/>
    <tableColumn id="5" name="RECORDTYPEDESC"/>
    <tableColumn id="6" name="DESCRIPTION"/>
    <tableColumn id="7" name="DESCRIPTION1"/>
    <tableColumn id="8" name="OPENDATE"/>
    <tableColumn id="9" name="LASTINSPDATE"/>
    <tableColumn id="10" name="LASTINSPRESULT"/>
    <tableColumn id="11" name="STATUSCURRENT"/>
    <tableColumn id="12" name="STATUSCURRENT1"/>
    <tableColumn id="13" name="ORIGINALADDRESS1"/>
    <tableColumn id="14" name="ORIGINALZIP"/>
    <tableColumn id="15" name="LINK"/>
    <tableColumn id="16" name="LATITUDE"/>
    <tableColumn id="17" name="LONGITUDE"/>
    <tableColumn id="18" name="LOCATION1"/>
    <tableColumn id="19" name="OPENMONTH"/>
    <tableColumn id="20" name="OPENYEAR"/>
    <tableColumn id="21" name="OPENQUARTER"/>
    <tableColumn id="22" name="LASTINSPMONTH"/>
    <tableColumn id="23" name="LASTINSPYEAR"/>
    <tableColumn id="24" name="LASTINSPQUARTER"/>
    <tableColumn id="25" name="NOINSPDATE T/F"/>
    <tableColumn id="26" name="NOINSPRESULT T/F"/>
    <tableColumn id="27" name="OPENTOLASTINSPDAYS"/>
    <tableColumn id="28" name="DISTRICT"/>
    <tableColumn id="29" name="CP"/>
    <tableColumn id="30" name="VI"/>
    <tableColumn id="31" name="CT"/>
    <tableColumn id="32" name="RECORDTYPEDESCBLANK"/>
    <tableColumn id="33" name="OPENDATE_PARSED"/>
    <tableColumn id="34" name="LASTINSPDATE_PARSED"/>
    <tableColumn id="35" name="DAYS_NOV_TO_LASTINSP"/>
    <tableColumn id="36" name="FLAG_NEGATIVE_CHRONOLOGY"/>
  </tableColumns>
  <tableStyleInfo name="TableStyleMedium2" showFirstColumn="0" showLastColumn="0" showRowStripes="1" showColumnStripes="0"/>
</table>
</file>

<file path=xl/tables/table4.xml><?xml version="1.0" encoding="utf-8"?>
<table xmlns="http://schemas.openxmlformats.org/spreadsheetml/2006/main" id="4" name="PivotYearTbl" displayName="PivotYearTbl" ref="A1:I7" totalsRowShown="0">
  <autoFilter ref="A1:I7"/>
  <tableColumns count="9">
    <tableColumn id="1" name="YEAR"/>
    <tableColumn id="2" name="nov_count"/>
    <tableColumn id="3" name="outlier_60plus"/>
    <tableColumn id="4" name="outlier_rate"/>
    <tableColumn id="5" name="missing_lastinsp"/>
    <tableColumn id="6" name="missing_rate"/>
    <tableColumn id="7" name="negative_chronology"/>
    <tableColumn id="8" name="median_days"/>
    <tableColumn id="9" name="max_days"/>
  </tableColumns>
  <tableStyleInfo name="TableStyleMedium2" showFirstColumn="0" showLastColumn="0" showRowStripes="1" showColumnStripes="0"/>
</table>
</file>

<file path=xl/tables/table5.xml><?xml version="1.0" encoding="utf-8"?>
<table xmlns="http://schemas.openxmlformats.org/spreadsheetml/2006/main" id="5" name="PivotDistrictTbl" displayName="PivotDistrictTbl" ref="A1:G9" totalsRowShown="0">
  <autoFilter ref="A1:G9"/>
  <tableColumns count="7">
    <tableColumn id="1" name="DISTRICT_CLEAN"/>
    <tableColumn id="2" name="nov_count"/>
    <tableColumn id="3" name="outlier_60plus"/>
    <tableColumn id="4" name="outlier_rate"/>
    <tableColumn id="5" name="missing_lastinsp"/>
    <tableColumn id="6" name="missing_rate"/>
    <tableColumn id="7" name="negative_chronology"/>
  </tableColumns>
  <tableStyleInfo name="TableStyleMedium2" showFirstColumn="0" showLastColumn="0" showRowStripes="1" showColumnStripes="0"/>
</table>
</file>

<file path=xl/tables/table6.xml><?xml version="1.0" encoding="utf-8"?>
<table xmlns="http://schemas.openxmlformats.org/spreadsheetml/2006/main" id="6" name="PivotStatusTbl" displayName="PivotStatusTbl" ref="A1:F13" totalsRowShown="0">
  <autoFilter ref="A1:F13"/>
  <tableColumns count="6">
    <tableColumn id="1" name="status_current"/>
    <tableColumn id="2" name="nov_count"/>
    <tableColumn id="3" name="outlier_60plus"/>
    <tableColumn id="4" name="outlier_rate"/>
    <tableColumn id="5" name="missing_lastinsp"/>
    <tableColumn id="6" name="negative_chronology"/>
  </tableColumns>
  <tableStyleInfo name="TableStyleMedium2" showFirstColumn="0" showLastColumn="0" showRowStripes="1" showColumnStripes="0"/>
</table>
</file>

<file path=xl/tables/table7.xml><?xml version="1.0" encoding="utf-8"?>
<table xmlns="http://schemas.openxmlformats.org/spreadsheetml/2006/main" id="7" name="PivotCategoryTbl" displayName="PivotCategoryTbl" ref="A1:F21" totalsRowShown="0">
  <autoFilter ref="A1:F21"/>
  <tableColumns count="6">
    <tableColumn id="1" name="recordtypedesc"/>
    <tableColumn id="2" name="nov_count"/>
    <tableColumn id="3" name="outlier_60plus"/>
    <tableColumn id="4" name="outlier_rate"/>
    <tableColumn id="5" name="missing_lastinsp"/>
    <tableColumn id="6" name="negative_chronolog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table" Target="../tables/table1.xml"/><Relationship Id="rId3"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H10"/>
  <sheetViews>
    <sheetView showGridLines="0" tabSelected="1" workbookViewId="0">
      <pane ySplit="2" topLeftCell="A3" activePane="bottomLeft" state="frozen"/>
      <selection pane="bottomLeft"/>
    </sheetView>
  </sheetViews>
  <sheetFormatPr defaultRowHeight="15"/>
  <cols>
    <col min="1" max="1" width="28.7109375" customWidth="1"/>
    <col min="2" max="2" width="96.7109375" customWidth="1"/>
  </cols>
  <sheetData>
    <row r="1" spans="1:8" ht="24" customHeight="1">
      <c r="A1" s="1" t="s">
        <v>0</v>
      </c>
      <c r="B1" s="1"/>
      <c r="C1" s="1"/>
      <c r="D1" s="1"/>
      <c r="E1" s="1"/>
      <c r="F1" s="1"/>
      <c r="G1" s="1"/>
      <c r="H1" s="1"/>
    </row>
    <row r="3" spans="1:8">
      <c r="A3" s="2" t="s">
        <v>1</v>
      </c>
      <c r="B3" s="3" t="s">
        <v>2</v>
      </c>
    </row>
    <row r="4" spans="1:8">
      <c r="A4" s="2" t="s">
        <v>3</v>
      </c>
      <c r="B4" s="3" t="s">
        <v>4</v>
      </c>
    </row>
    <row r="5" spans="1:8">
      <c r="A5" s="2" t="s">
        <v>5</v>
      </c>
      <c r="B5" s="3" t="s">
        <v>6</v>
      </c>
    </row>
    <row r="6" spans="1:8">
      <c r="A6" s="2" t="s">
        <v>7</v>
      </c>
      <c r="B6" s="3" t="s">
        <v>8</v>
      </c>
    </row>
    <row r="7" spans="1:8">
      <c r="A7" s="2" t="s">
        <v>9</v>
      </c>
      <c r="B7" s="3" t="s">
        <v>10</v>
      </c>
    </row>
    <row r="8" spans="1:8">
      <c r="A8" s="2" t="s">
        <v>11</v>
      </c>
      <c r="B8" s="3" t="s">
        <v>12</v>
      </c>
    </row>
    <row r="9" spans="1:8">
      <c r="A9" s="2" t="s">
        <v>13</v>
      </c>
      <c r="B9" s="3" t="s">
        <v>14</v>
      </c>
    </row>
    <row r="10" spans="1:8">
      <c r="A10" s="2" t="s">
        <v>15</v>
      </c>
      <c r="B10" s="3" t="s">
        <v>16</v>
      </c>
    </row>
  </sheetData>
  <mergeCells count="1">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2"/>
  <sheetViews>
    <sheetView showGridLines="0" workbookViewId="0">
      <pane ySplit="3" topLeftCell="A4" activePane="bottomLeft" state="frozen"/>
      <selection pane="bottomLeft"/>
    </sheetView>
  </sheetViews>
  <sheetFormatPr defaultRowHeight="15"/>
  <cols>
    <col min="1" max="1" width="30.7109375" customWidth="1"/>
    <col min="2" max="2" width="14.7109375" customWidth="1"/>
    <col min="3" max="3" width="58.7109375" customWidth="1"/>
    <col min="5" max="5" width="66.7109375" customWidth="1"/>
  </cols>
  <sheetData>
    <row r="1" spans="1:6">
      <c r="A1" s="1" t="s">
        <v>17</v>
      </c>
      <c r="B1" s="1"/>
      <c r="C1" s="1"/>
      <c r="D1" s="1"/>
      <c r="E1" s="1"/>
      <c r="F1" s="1"/>
    </row>
    <row r="3" spans="1:6">
      <c r="A3" s="4" t="s">
        <v>18</v>
      </c>
      <c r="B3" s="4" t="s">
        <v>19</v>
      </c>
      <c r="C3" s="4" t="s">
        <v>20</v>
      </c>
      <c r="E3" s="5" t="s">
        <v>39</v>
      </c>
    </row>
    <row r="4" spans="1:6">
      <c r="A4" s="6" t="s">
        <v>21</v>
      </c>
      <c r="B4" s="7">
        <v>6280</v>
      </c>
      <c r="C4" s="3" t="s">
        <v>22</v>
      </c>
      <c r="E4" s="3" t="s">
        <v>40</v>
      </c>
    </row>
    <row r="5" spans="1:6">
      <c r="A5" s="6" t="s">
        <v>23</v>
      </c>
      <c r="B5" s="7">
        <v>1445</v>
      </c>
      <c r="C5" s="3" t="s">
        <v>24</v>
      </c>
      <c r="E5" s="3" t="s">
        <v>41</v>
      </c>
    </row>
    <row r="6" spans="1:6">
      <c r="A6" s="6" t="s">
        <v>25</v>
      </c>
      <c r="B6" s="8">
        <v>0.2300955414012739</v>
      </c>
      <c r="C6" s="3" t="s">
        <v>26</v>
      </c>
      <c r="E6" s="3" t="s">
        <v>42</v>
      </c>
    </row>
    <row r="7" spans="1:6">
      <c r="A7" s="6" t="s">
        <v>27</v>
      </c>
      <c r="B7" s="7">
        <v>2160</v>
      </c>
      <c r="C7" s="3" t="s">
        <v>28</v>
      </c>
      <c r="E7" s="3" t="s">
        <v>43</v>
      </c>
    </row>
    <row r="8" spans="1:6">
      <c r="A8" s="6" t="s">
        <v>29</v>
      </c>
      <c r="B8" s="8">
        <v>0.3439490445859872</v>
      </c>
      <c r="C8" s="3" t="s">
        <v>30</v>
      </c>
      <c r="E8" s="3" t="s">
        <v>44</v>
      </c>
    </row>
    <row r="9" spans="1:6">
      <c r="A9" s="2" t="s">
        <v>31</v>
      </c>
      <c r="B9" s="7">
        <v>894</v>
      </c>
      <c r="C9" s="3" t="s">
        <v>32</v>
      </c>
    </row>
    <row r="10" spans="1:6">
      <c r="A10" s="2" t="s">
        <v>33</v>
      </c>
      <c r="B10" s="8">
        <v>0.1423566878980892</v>
      </c>
      <c r="C10" s="3" t="s">
        <v>34</v>
      </c>
    </row>
    <row r="11" spans="1:6">
      <c r="A11" s="2" t="s">
        <v>35</v>
      </c>
      <c r="B11" s="7">
        <v>28</v>
      </c>
      <c r="C11" s="3" t="s">
        <v>36</v>
      </c>
    </row>
    <row r="12" spans="1:6">
      <c r="A12" s="2" t="s">
        <v>37</v>
      </c>
      <c r="B12" s="7">
        <v>1814</v>
      </c>
      <c r="C12" s="3" t="s">
        <v>38</v>
      </c>
    </row>
  </sheetData>
  <mergeCells count="1">
    <mergeCell ref="A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O6281"/>
  <sheetViews>
    <sheetView showGridLines="0" workbookViewId="0">
      <pane ySplit="1" topLeftCell="A2" activePane="bottomLeft" state="frozen"/>
      <selection pane="bottomLeft"/>
    </sheetView>
  </sheetViews>
  <sheetFormatPr defaultRowHeight="15"/>
  <cols>
    <col min="1" max="1" width="14.7109375" customWidth="1"/>
    <col min="2" max="2" width="22.7109375" customWidth="1"/>
    <col min="3" max="3" width="18.7109375" customWidth="1"/>
    <col min="4" max="4" width="20.7109375" customWidth="1"/>
    <col min="5" max="5" width="26.7109375" customWidth="1"/>
    <col min="6" max="6" width="56.7109375" customWidth="1"/>
    <col min="7" max="7" width="32.7109375" customWidth="1"/>
    <col min="8" max="10" width="24.7109375" customWidth="1"/>
    <col min="11" max="11" width="28.7109375" customWidth="1"/>
    <col min="12" max="12" width="18.7109375" customWidth="1"/>
    <col min="13" max="13" width="28.7109375" customWidth="1"/>
    <col min="14" max="14" width="10.7109375" customWidth="1"/>
    <col min="15" max="15" width="52.7109375" customWidth="1"/>
    <col min="16" max="17" width="12.7109375" customWidth="1"/>
    <col min="18" max="18" width="22.7109375" customWidth="1"/>
    <col min="19" max="20" width="10.7109375" customWidth="1"/>
    <col min="21" max="21" width="12.7109375" customWidth="1"/>
    <col min="22" max="22" width="14.7109375" customWidth="1"/>
    <col min="23" max="23" width="12.7109375" customWidth="1"/>
    <col min="24" max="25" width="14.7109375" customWidth="1"/>
    <col min="26" max="26" width="16.7109375" customWidth="1"/>
    <col min="27" max="27" width="18.7109375" customWidth="1"/>
    <col min="28" max="28" width="10.7109375" customWidth="1"/>
    <col min="29" max="31" width="8.7109375" customWidth="1"/>
    <col min="32" max="32" width="22.7109375" customWidth="1"/>
    <col min="33" max="33" width="14.7109375" customWidth="1"/>
    <col min="34" max="35" width="16.7109375" customWidth="1"/>
    <col min="36" max="37" width="14.7109375" customWidth="1"/>
    <col min="38" max="38" width="16.7109375" customWidth="1"/>
    <col min="39" max="39" width="18.7109375" customWidth="1"/>
    <col min="40" max="41" width="20.7109375" customWidth="1"/>
  </cols>
  <sheetData>
    <row r="1" spans="1:41">
      <c r="A1" t="s">
        <v>45</v>
      </c>
      <c r="B1" t="s">
        <v>46</v>
      </c>
      <c r="C1" t="s">
        <v>47</v>
      </c>
      <c r="D1" t="s">
        <v>48</v>
      </c>
      <c r="E1" t="s">
        <v>49</v>
      </c>
      <c r="F1" t="s">
        <v>50</v>
      </c>
      <c r="G1" t="s">
        <v>51</v>
      </c>
      <c r="H1" t="s">
        <v>52</v>
      </c>
      <c r="I1" t="s">
        <v>53</v>
      </c>
      <c r="J1" t="s">
        <v>54</v>
      </c>
      <c r="K1" t="s">
        <v>55</v>
      </c>
      <c r="L1" t="s">
        <v>56</v>
      </c>
      <c r="M1" t="s">
        <v>57</v>
      </c>
      <c r="N1" t="s">
        <v>58</v>
      </c>
      <c r="O1" t="s">
        <v>59</v>
      </c>
      <c r="P1" t="s">
        <v>60</v>
      </c>
      <c r="Q1" t="s">
        <v>61</v>
      </c>
      <c r="R1" t="s">
        <v>62</v>
      </c>
      <c r="S1" t="s">
        <v>63</v>
      </c>
      <c r="T1" t="s">
        <v>64</v>
      </c>
      <c r="U1" t="s">
        <v>65</v>
      </c>
      <c r="V1" t="s">
        <v>66</v>
      </c>
      <c r="W1" t="s">
        <v>67</v>
      </c>
      <c r="X1" t="s">
        <v>68</v>
      </c>
      <c r="Y1" t="s">
        <v>69</v>
      </c>
      <c r="Z1" t="s">
        <v>70</v>
      </c>
      <c r="AA1" t="s">
        <v>71</v>
      </c>
      <c r="AB1" t="s">
        <v>72</v>
      </c>
      <c r="AC1" t="s">
        <v>73</v>
      </c>
      <c r="AD1" t="s">
        <v>74</v>
      </c>
      <c r="AE1" t="s">
        <v>75</v>
      </c>
      <c r="AF1" t="s">
        <v>76</v>
      </c>
      <c r="AG1" t="s">
        <v>77</v>
      </c>
      <c r="AH1" t="s">
        <v>78</v>
      </c>
      <c r="AI1" t="s">
        <v>79</v>
      </c>
      <c r="AJ1" t="s">
        <v>80</v>
      </c>
      <c r="AK1" t="s">
        <v>81</v>
      </c>
      <c r="AL1" t="s">
        <v>82</v>
      </c>
      <c r="AM1" t="s">
        <v>83</v>
      </c>
      <c r="AN1" t="s">
        <v>84</v>
      </c>
      <c r="AO1" t="s">
        <v>85</v>
      </c>
    </row>
    <row r="2" spans="1:41">
      <c r="A2" t="s">
        <v>86</v>
      </c>
      <c r="B2" t="s">
        <v>87</v>
      </c>
      <c r="C2" t="s">
        <v>87</v>
      </c>
      <c r="D2" t="s">
        <v>88</v>
      </c>
      <c r="E2" t="s">
        <v>89</v>
      </c>
      <c r="F2" t="s">
        <v>90</v>
      </c>
      <c r="G2" t="s">
        <v>91</v>
      </c>
      <c r="H2" t="s">
        <v>92</v>
      </c>
      <c r="K2" t="s">
        <v>93</v>
      </c>
      <c r="L2" t="s">
        <v>93</v>
      </c>
      <c r="M2" t="s">
        <v>94</v>
      </c>
      <c r="N2" s="9">
        <v>98119</v>
      </c>
      <c r="O2" t="s">
        <v>95</v>
      </c>
      <c r="P2" s="10">
        <v>47.64488293</v>
      </c>
      <c r="Q2" s="10">
        <v>-122.36856517</v>
      </c>
      <c r="R2" t="s">
        <v>96</v>
      </c>
      <c r="S2" s="7">
        <v>1</v>
      </c>
      <c r="T2" s="7">
        <v>2020</v>
      </c>
      <c r="U2" s="7">
        <v>1</v>
      </c>
      <c r="Y2" t="b">
        <v>1</v>
      </c>
      <c r="Z2" t="b">
        <v>1</v>
      </c>
      <c r="AB2">
        <v>7</v>
      </c>
      <c r="AC2" t="b">
        <v>0</v>
      </c>
      <c r="AD2" t="b">
        <v>1</v>
      </c>
      <c r="AE2" t="b">
        <v>0</v>
      </c>
      <c r="AF2" t="b">
        <v>0</v>
      </c>
      <c r="AG2" s="11">
        <v>43833</v>
      </c>
      <c r="AI2" s="12">
        <f>IF(OR(AG2="",AH2=""),"",AH2-AG2)</f>
        <v/>
      </c>
      <c r="AJ2" s="13">
        <f>IF(OR(AI2="",AA2=""),"",AI2=AA2)</f>
        <v/>
      </c>
      <c r="AK2" s="13">
        <f>IF(AI2="","",AI2&gt;60)</f>
        <v/>
      </c>
      <c r="AL2" s="13" t="b">
        <f>IF(OR(Y2=TRUE,AH2=""),TRUE,FALSE)</f>
        <v>1</v>
      </c>
      <c r="AM2" s="13">
        <f>IF(AI2="","",AI2&lt;0)</f>
        <v/>
      </c>
      <c r="AN2" s="13" t="str">
        <f>IF(AH2="","No inspection date",IF(AI2&lt;0,"Negative chronology",IF(AI2&lt;=30,"0-30",IF(AI2&lt;=60,"31-60",IF(AI2&lt;=90,"61-90",IF(AI2&lt;=180,"91-180","181+"))))))</f>
        <v>No inspection date</v>
      </c>
      <c r="AO2" s="13" t="str">
        <f>IF(OR(ISNUMBER(SEARCH("COMPLETED",K2)),ISNUMBER(SEARCH("CLOSED",K2))),"Closed/Completed","Other Active/Issued")</f>
        <v>Closed/Completed</v>
      </c>
    </row>
    <row r="3" spans="1:41">
      <c r="A3" t="s">
        <v>97</v>
      </c>
      <c r="B3" t="s">
        <v>87</v>
      </c>
      <c r="C3" t="s">
        <v>87</v>
      </c>
      <c r="D3" t="s">
        <v>88</v>
      </c>
      <c r="E3" t="s">
        <v>89</v>
      </c>
      <c r="F3" t="s">
        <v>98</v>
      </c>
      <c r="G3" t="s">
        <v>99</v>
      </c>
      <c r="H3" t="s">
        <v>92</v>
      </c>
      <c r="I3" t="s">
        <v>92</v>
      </c>
      <c r="J3" t="s">
        <v>93</v>
      </c>
      <c r="K3" t="s">
        <v>100</v>
      </c>
      <c r="L3" t="s">
        <v>100</v>
      </c>
      <c r="M3" t="s">
        <v>101</v>
      </c>
      <c r="O3" t="s">
        <v>102</v>
      </c>
      <c r="P3" s="10">
        <v>47.6785104</v>
      </c>
      <c r="Q3" s="10">
        <v>-122.31363146</v>
      </c>
      <c r="R3" t="s">
        <v>103</v>
      </c>
      <c r="S3" s="7">
        <v>1</v>
      </c>
      <c r="T3" s="7">
        <v>2020</v>
      </c>
      <c r="U3" s="7">
        <v>1</v>
      </c>
      <c r="V3">
        <v>1</v>
      </c>
      <c r="W3">
        <v>2020</v>
      </c>
      <c r="X3">
        <v>1</v>
      </c>
      <c r="Y3" t="b">
        <v>0</v>
      </c>
      <c r="Z3" t="b">
        <v>0</v>
      </c>
      <c r="AA3">
        <v>0</v>
      </c>
      <c r="AB3">
        <v>4</v>
      </c>
      <c r="AC3" t="b">
        <v>0</v>
      </c>
      <c r="AD3" t="b">
        <v>1</v>
      </c>
      <c r="AE3" t="b">
        <v>0</v>
      </c>
      <c r="AF3" t="b">
        <v>0</v>
      </c>
      <c r="AG3" s="11">
        <v>43833</v>
      </c>
      <c r="AH3" s="11">
        <v>43833</v>
      </c>
      <c r="AI3" s="12">
        <f>IF(OR(AG3="",AH3=""),"",AH3-AG3)</f>
        <v>0.0</v>
      </c>
      <c r="AJ3" s="13" t="b">
        <f>IF(OR(AI3="",AA3=""),"",AI3=AA3)</f>
        <v>1</v>
      </c>
      <c r="AK3" s="13" t="b">
        <f>IF(AI3="","",AI3&gt;60)</f>
        <v>0</v>
      </c>
      <c r="AL3" s="13" t="b">
        <f>IF(OR(Y3=TRUE,AH3=""),TRUE,FALSE)</f>
        <v>0</v>
      </c>
      <c r="AM3" s="13" t="b">
        <f>IF(AI3="","",AI3&lt;0)</f>
        <v>0</v>
      </c>
      <c r="AN3" s="13" t="str">
        <f>IF(AH3="","No inspection date",IF(AI3&lt;0,"Negative chronology",IF(AI3&lt;=30,"0-30",IF(AI3&lt;=60,"31-60",IF(AI3&lt;=90,"61-90",IF(AI3&lt;=180,"91-180","181+"))))))</f>
        <v>0-30</v>
      </c>
      <c r="AO3" s="13" t="str">
        <f>IF(OR(ISNUMBER(SEARCH("COMPLETED",K3)),ISNUMBER(SEARCH("CLOSED",K3))),"Closed/Completed","Other Active/Issued")</f>
        <v>Other Active/Issued</v>
      </c>
    </row>
    <row r="4" spans="1:41">
      <c r="A4" t="s">
        <v>104</v>
      </c>
      <c r="B4" t="s">
        <v>87</v>
      </c>
      <c r="C4" t="s">
        <v>87</v>
      </c>
      <c r="D4" t="s">
        <v>88</v>
      </c>
      <c r="E4" t="s">
        <v>89</v>
      </c>
      <c r="F4" t="s">
        <v>105</v>
      </c>
      <c r="G4" t="s">
        <v>106</v>
      </c>
      <c r="H4" t="s">
        <v>92</v>
      </c>
      <c r="I4" t="s">
        <v>92</v>
      </c>
      <c r="J4" t="s">
        <v>93</v>
      </c>
      <c r="K4" t="s">
        <v>93</v>
      </c>
      <c r="L4" t="s">
        <v>93</v>
      </c>
      <c r="M4" t="s">
        <v>107</v>
      </c>
      <c r="N4" s="9">
        <v>98105</v>
      </c>
      <c r="O4" t="s">
        <v>108</v>
      </c>
      <c r="P4" s="10">
        <v>47.66707102</v>
      </c>
      <c r="Q4" s="10">
        <v>-122.28603518</v>
      </c>
      <c r="R4" t="s">
        <v>109</v>
      </c>
      <c r="S4" s="7">
        <v>1</v>
      </c>
      <c r="T4" s="7">
        <v>2020</v>
      </c>
      <c r="U4" s="7">
        <v>1</v>
      </c>
      <c r="V4">
        <v>1</v>
      </c>
      <c r="W4">
        <v>2020</v>
      </c>
      <c r="X4">
        <v>1</v>
      </c>
      <c r="Y4" t="b">
        <v>0</v>
      </c>
      <c r="Z4" t="b">
        <v>0</v>
      </c>
      <c r="AA4">
        <v>0</v>
      </c>
      <c r="AB4">
        <v>4</v>
      </c>
      <c r="AC4" t="b">
        <v>0</v>
      </c>
      <c r="AD4" t="b">
        <v>1</v>
      </c>
      <c r="AE4" t="b">
        <v>0</v>
      </c>
      <c r="AF4" t="b">
        <v>0</v>
      </c>
      <c r="AG4" s="11">
        <v>43833</v>
      </c>
      <c r="AH4" s="11">
        <v>43833</v>
      </c>
      <c r="AI4" s="12">
        <f>IF(OR(AG4="",AH4=""),"",AH4-AG4)</f>
        <v>0.0</v>
      </c>
      <c r="AJ4" s="13" t="b">
        <f>IF(OR(AI4="",AA4=""),"",AI4=AA4)</f>
        <v>1</v>
      </c>
      <c r="AK4" s="13" t="b">
        <f>IF(AI4="","",AI4&gt;60)</f>
        <v>0</v>
      </c>
      <c r="AL4" s="13" t="b">
        <f>IF(OR(Y4=TRUE,AH4=""),TRUE,FALSE)</f>
        <v>0</v>
      </c>
      <c r="AM4" s="13" t="b">
        <f>IF(AI4="","",AI4&lt;0)</f>
        <v>0</v>
      </c>
      <c r="AN4" s="13" t="str">
        <f>IF(AH4="","No inspection date",IF(AI4&lt;0,"Negative chronology",IF(AI4&lt;=30,"0-30",IF(AI4&lt;=60,"31-60",IF(AI4&lt;=90,"61-90",IF(AI4&lt;=180,"91-180","181+"))))))</f>
        <v>0-30</v>
      </c>
      <c r="AO4" s="13" t="str">
        <f>IF(OR(ISNUMBER(SEARCH("COMPLETED",K4)),ISNUMBER(SEARCH("CLOSED",K4))),"Closed/Completed","Other Active/Issued")</f>
        <v>Closed/Completed</v>
      </c>
    </row>
    <row r="5" spans="1:41">
      <c r="A5" t="s">
        <v>110</v>
      </c>
      <c r="B5" t="s">
        <v>87</v>
      </c>
      <c r="C5" t="s">
        <v>87</v>
      </c>
      <c r="D5" t="s">
        <v>88</v>
      </c>
      <c r="E5" t="s">
        <v>89</v>
      </c>
      <c r="F5" t="s">
        <v>111</v>
      </c>
      <c r="G5" t="s">
        <v>112</v>
      </c>
      <c r="H5" t="s">
        <v>113</v>
      </c>
      <c r="I5" t="s">
        <v>114</v>
      </c>
      <c r="J5" t="s">
        <v>93</v>
      </c>
      <c r="K5" t="s">
        <v>115</v>
      </c>
      <c r="L5" t="s">
        <v>115</v>
      </c>
      <c r="M5" t="s">
        <v>116</v>
      </c>
      <c r="O5" t="s">
        <v>117</v>
      </c>
      <c r="P5" s="10">
        <v>47.60194065</v>
      </c>
      <c r="Q5" s="10">
        <v>-122.30824562</v>
      </c>
      <c r="R5" t="s">
        <v>118</v>
      </c>
      <c r="S5" s="7">
        <v>1</v>
      </c>
      <c r="T5" s="7">
        <v>2020</v>
      </c>
      <c r="U5" s="7">
        <v>1</v>
      </c>
      <c r="V5">
        <v>1</v>
      </c>
      <c r="W5">
        <v>2020</v>
      </c>
      <c r="X5">
        <v>1</v>
      </c>
      <c r="Y5" t="b">
        <v>0</v>
      </c>
      <c r="Z5" t="b">
        <v>0</v>
      </c>
      <c r="AA5">
        <v>-4</v>
      </c>
      <c r="AB5">
        <v>3</v>
      </c>
      <c r="AC5" t="b">
        <v>0</v>
      </c>
      <c r="AD5" t="b">
        <v>1</v>
      </c>
      <c r="AE5" t="b">
        <v>0</v>
      </c>
      <c r="AF5" t="b">
        <v>0</v>
      </c>
      <c r="AG5" s="11">
        <v>43836</v>
      </c>
      <c r="AH5" s="11">
        <v>43832</v>
      </c>
      <c r="AI5" s="12">
        <f>IF(OR(AG5="",AH5=""),"",AH5-AG5)</f>
        <v>-4.0</v>
      </c>
      <c r="AJ5" s="13" t="b">
        <f>IF(OR(AI5="",AA5=""),"",AI5=AA5)</f>
        <v>1</v>
      </c>
      <c r="AK5" s="13" t="b">
        <f>IF(AI5="","",AI5&gt;60)</f>
        <v>0</v>
      </c>
      <c r="AL5" s="13" t="b">
        <f>IF(OR(Y5=TRUE,AH5=""),TRUE,FALSE)</f>
        <v>0</v>
      </c>
      <c r="AM5" s="13" t="b">
        <f>IF(AI5="","",AI5&lt;0)</f>
        <v>1</v>
      </c>
      <c r="AN5" s="13" t="str">
        <f>IF(AH5="","No inspection date",IF(AI5&lt;0,"Negative chronology",IF(AI5&lt;=30,"0-30",IF(AI5&lt;=60,"31-60",IF(AI5&lt;=90,"61-90",IF(AI5&lt;=180,"91-180","181+"))))))</f>
        <v>Negative chronology</v>
      </c>
      <c r="AO5" s="13" t="str">
        <f>IF(OR(ISNUMBER(SEARCH("COMPLETED",K5)),ISNUMBER(SEARCH("CLOSED",K5))),"Closed/Completed","Other Active/Issued")</f>
        <v>Other Active/Issued</v>
      </c>
    </row>
    <row r="6" spans="1:41">
      <c r="A6" t="s">
        <v>119</v>
      </c>
      <c r="B6" t="s">
        <v>87</v>
      </c>
      <c r="C6" t="s">
        <v>87</v>
      </c>
      <c r="D6" t="s">
        <v>88</v>
      </c>
      <c r="E6" t="s">
        <v>89</v>
      </c>
      <c r="F6" t="s">
        <v>120</v>
      </c>
      <c r="G6" t="s">
        <v>121</v>
      </c>
      <c r="H6" t="s">
        <v>113</v>
      </c>
      <c r="I6" t="s">
        <v>122</v>
      </c>
      <c r="J6" t="s">
        <v>93</v>
      </c>
      <c r="K6" t="s">
        <v>93</v>
      </c>
      <c r="L6" t="s">
        <v>93</v>
      </c>
      <c r="M6" t="s">
        <v>123</v>
      </c>
      <c r="N6" s="9">
        <v>98119</v>
      </c>
      <c r="O6" t="s">
        <v>124</v>
      </c>
      <c r="P6" s="10">
        <v>47.62898892</v>
      </c>
      <c r="Q6" s="10">
        <v>-122.36095021</v>
      </c>
      <c r="R6" t="s">
        <v>125</v>
      </c>
      <c r="S6" s="7">
        <v>1</v>
      </c>
      <c r="T6" s="7">
        <v>2020</v>
      </c>
      <c r="U6" s="7">
        <v>1</v>
      </c>
      <c r="V6">
        <v>11</v>
      </c>
      <c r="W6">
        <v>2019</v>
      </c>
      <c r="X6">
        <v>4</v>
      </c>
      <c r="Y6" t="b">
        <v>0</v>
      </c>
      <c r="Z6" t="b">
        <v>0</v>
      </c>
      <c r="AA6">
        <v>-41</v>
      </c>
      <c r="AB6">
        <v>7</v>
      </c>
      <c r="AC6" t="b">
        <v>0</v>
      </c>
      <c r="AD6" t="b">
        <v>1</v>
      </c>
      <c r="AE6" t="b">
        <v>0</v>
      </c>
      <c r="AF6" t="b">
        <v>0</v>
      </c>
      <c r="AG6" s="11">
        <v>43836</v>
      </c>
      <c r="AH6" s="11">
        <v>43795</v>
      </c>
      <c r="AI6" s="12">
        <f>IF(OR(AG6="",AH6=""),"",AH6-AG6)</f>
        <v>-41.0</v>
      </c>
      <c r="AJ6" s="13" t="b">
        <f>IF(OR(AI6="",AA6=""),"",AI6=AA6)</f>
        <v>1</v>
      </c>
      <c r="AK6" s="13" t="b">
        <f>IF(AI6="","",AI6&gt;60)</f>
        <v>0</v>
      </c>
      <c r="AL6" s="13" t="b">
        <f>IF(OR(Y6=TRUE,AH6=""),TRUE,FALSE)</f>
        <v>0</v>
      </c>
      <c r="AM6" s="13" t="b">
        <f>IF(AI6="","",AI6&lt;0)</f>
        <v>1</v>
      </c>
      <c r="AN6" s="13" t="str">
        <f>IF(AH6="","No inspection date",IF(AI6&lt;0,"Negative chronology",IF(AI6&lt;=30,"0-30",IF(AI6&lt;=60,"31-60",IF(AI6&lt;=90,"61-90",IF(AI6&lt;=180,"91-180","181+"))))))</f>
        <v>Negative chronology</v>
      </c>
      <c r="AO6" s="13" t="str">
        <f>IF(OR(ISNUMBER(SEARCH("COMPLETED",K6)),ISNUMBER(SEARCH("CLOSED",K6))),"Closed/Completed","Other Active/Issued")</f>
        <v>Closed/Completed</v>
      </c>
    </row>
    <row r="7" spans="1:41">
      <c r="A7" t="s">
        <v>126</v>
      </c>
      <c r="B7" t="s">
        <v>87</v>
      </c>
      <c r="C7" t="s">
        <v>87</v>
      </c>
      <c r="D7" t="s">
        <v>88</v>
      </c>
      <c r="E7" t="s">
        <v>89</v>
      </c>
      <c r="F7" t="s">
        <v>127</v>
      </c>
      <c r="G7" t="s">
        <v>128</v>
      </c>
      <c r="H7" t="s">
        <v>129</v>
      </c>
      <c r="K7" t="s">
        <v>100</v>
      </c>
      <c r="L7" t="s">
        <v>100</v>
      </c>
      <c r="M7" t="s">
        <v>130</v>
      </c>
      <c r="N7" s="9">
        <v>98117</v>
      </c>
      <c r="O7" t="s">
        <v>131</v>
      </c>
      <c r="P7" s="10">
        <v>47.69837624</v>
      </c>
      <c r="Q7" s="10">
        <v>-122.388519</v>
      </c>
      <c r="R7" t="s">
        <v>132</v>
      </c>
      <c r="S7" s="7">
        <v>1</v>
      </c>
      <c r="T7" s="7">
        <v>2020</v>
      </c>
      <c r="U7" s="7">
        <v>1</v>
      </c>
      <c r="Y7" t="b">
        <v>1</v>
      </c>
      <c r="Z7" t="b">
        <v>1</v>
      </c>
      <c r="AB7">
        <v>6</v>
      </c>
      <c r="AC7" t="b">
        <v>0</v>
      </c>
      <c r="AD7" t="b">
        <v>1</v>
      </c>
      <c r="AE7" t="b">
        <v>0</v>
      </c>
      <c r="AF7" t="b">
        <v>0</v>
      </c>
      <c r="AG7" s="11">
        <v>43837</v>
      </c>
      <c r="AI7" s="12">
        <f>IF(OR(AG7="",AH7=""),"",AH7-AG7)</f>
        <v/>
      </c>
      <c r="AJ7" s="13">
        <f>IF(OR(AI7="",AA7=""),"",AI7=AA7)</f>
        <v/>
      </c>
      <c r="AK7" s="13">
        <f>IF(AI7="","",AI7&gt;60)</f>
        <v/>
      </c>
      <c r="AL7" s="13" t="b">
        <f>IF(OR(Y7=TRUE,AH7=""),TRUE,FALSE)</f>
        <v>1</v>
      </c>
      <c r="AM7" s="13">
        <f>IF(AI7="","",AI7&lt;0)</f>
        <v/>
      </c>
      <c r="AN7" s="13" t="str">
        <f>IF(AH7="","No inspection date",IF(AI7&lt;0,"Negative chronology",IF(AI7&lt;=30,"0-30",IF(AI7&lt;=60,"31-60",IF(AI7&lt;=90,"61-90",IF(AI7&lt;=180,"91-180","181+"))))))</f>
        <v>No inspection date</v>
      </c>
      <c r="AO7" s="13" t="str">
        <f>IF(OR(ISNUMBER(SEARCH("COMPLETED",K7)),ISNUMBER(SEARCH("CLOSED",K7))),"Closed/Completed","Other Active/Issued")</f>
        <v>Other Active/Issued</v>
      </c>
    </row>
    <row r="8" spans="1:41">
      <c r="A8" t="s">
        <v>133</v>
      </c>
      <c r="B8" t="s">
        <v>87</v>
      </c>
      <c r="C8" t="s">
        <v>87</v>
      </c>
      <c r="D8" t="s">
        <v>88</v>
      </c>
      <c r="E8" t="s">
        <v>89</v>
      </c>
      <c r="F8" t="s">
        <v>134</v>
      </c>
      <c r="G8" t="s">
        <v>135</v>
      </c>
      <c r="H8" t="s">
        <v>129</v>
      </c>
      <c r="I8" t="s">
        <v>136</v>
      </c>
      <c r="J8" t="s">
        <v>137</v>
      </c>
      <c r="K8" t="s">
        <v>93</v>
      </c>
      <c r="L8" t="s">
        <v>93</v>
      </c>
      <c r="M8" t="s">
        <v>138</v>
      </c>
      <c r="N8" s="9">
        <v>98144</v>
      </c>
      <c r="O8" t="s">
        <v>139</v>
      </c>
      <c r="P8" s="10">
        <v>47.59043446</v>
      </c>
      <c r="Q8" s="10">
        <v>-122.31248726</v>
      </c>
      <c r="R8" t="s">
        <v>140</v>
      </c>
      <c r="S8" s="7">
        <v>1</v>
      </c>
      <c r="T8" s="7">
        <v>2020</v>
      </c>
      <c r="U8" s="7">
        <v>1</v>
      </c>
      <c r="V8">
        <v>3</v>
      </c>
      <c r="W8">
        <v>2021</v>
      </c>
      <c r="X8">
        <v>1</v>
      </c>
      <c r="Y8" t="b">
        <v>0</v>
      </c>
      <c r="Z8" t="b">
        <v>0</v>
      </c>
      <c r="AA8">
        <v>437</v>
      </c>
      <c r="AB8">
        <v>2</v>
      </c>
      <c r="AC8" t="b">
        <v>0</v>
      </c>
      <c r="AD8" t="b">
        <v>1</v>
      </c>
      <c r="AE8" t="b">
        <v>0</v>
      </c>
      <c r="AF8" t="b">
        <v>0</v>
      </c>
      <c r="AG8" s="11">
        <v>43837</v>
      </c>
      <c r="AH8" s="11">
        <v>44274</v>
      </c>
      <c r="AI8" s="12">
        <f>IF(OR(AG8="",AH8=""),"",AH8-AG8)</f>
        <v>437.0</v>
      </c>
      <c r="AJ8" s="13" t="b">
        <f>IF(OR(AI8="",AA8=""),"",AI8=AA8)</f>
        <v>1</v>
      </c>
      <c r="AK8" s="13" t="b">
        <f>IF(AI8="","",AI8&gt;60)</f>
        <v>1</v>
      </c>
      <c r="AL8" s="13" t="b">
        <f>IF(OR(Y8=TRUE,AH8=""),TRUE,FALSE)</f>
        <v>0</v>
      </c>
      <c r="AM8" s="13" t="b">
        <f>IF(AI8="","",AI8&lt;0)</f>
        <v>0</v>
      </c>
      <c r="AN8" s="13" t="str">
        <f>IF(AH8="","No inspection date",IF(AI8&lt;0,"Negative chronology",IF(AI8&lt;=30,"0-30",IF(AI8&lt;=60,"31-60",IF(AI8&lt;=90,"61-90",IF(AI8&lt;=180,"91-180","181+"))))))</f>
        <v>181+</v>
      </c>
      <c r="AO8" s="13" t="str">
        <f>IF(OR(ISNUMBER(SEARCH("COMPLETED",K8)),ISNUMBER(SEARCH("CLOSED",K8))),"Closed/Completed","Other Active/Issued")</f>
        <v>Closed/Completed</v>
      </c>
    </row>
    <row r="9" spans="1:41">
      <c r="A9" t="s">
        <v>141</v>
      </c>
      <c r="B9" t="s">
        <v>87</v>
      </c>
      <c r="C9" t="s">
        <v>87</v>
      </c>
      <c r="D9" t="s">
        <v>88</v>
      </c>
      <c r="E9" t="s">
        <v>89</v>
      </c>
      <c r="F9" t="s">
        <v>142</v>
      </c>
      <c r="G9" t="s">
        <v>143</v>
      </c>
      <c r="H9" t="s">
        <v>144</v>
      </c>
      <c r="I9" t="s">
        <v>145</v>
      </c>
      <c r="J9" t="s">
        <v>93</v>
      </c>
      <c r="K9" t="s">
        <v>93</v>
      </c>
      <c r="L9" t="s">
        <v>93</v>
      </c>
      <c r="M9" t="s">
        <v>146</v>
      </c>
      <c r="N9" s="9">
        <v>98199</v>
      </c>
      <c r="O9" t="s">
        <v>147</v>
      </c>
      <c r="P9" s="10">
        <v>47.66540556</v>
      </c>
      <c r="Q9" s="10">
        <v>-122.40815123</v>
      </c>
      <c r="R9" t="s">
        <v>148</v>
      </c>
      <c r="S9" s="7">
        <v>1</v>
      </c>
      <c r="T9" s="7">
        <v>2020</v>
      </c>
      <c r="U9" s="7">
        <v>1</v>
      </c>
      <c r="V9">
        <v>3</v>
      </c>
      <c r="W9">
        <v>2020</v>
      </c>
      <c r="X9">
        <v>1</v>
      </c>
      <c r="Y9" t="b">
        <v>0</v>
      </c>
      <c r="Z9" t="b">
        <v>0</v>
      </c>
      <c r="AA9">
        <v>82</v>
      </c>
      <c r="AB9">
        <v>6</v>
      </c>
      <c r="AC9" t="b">
        <v>0</v>
      </c>
      <c r="AD9" t="b">
        <v>1</v>
      </c>
      <c r="AE9" t="b">
        <v>0</v>
      </c>
      <c r="AF9" t="b">
        <v>0</v>
      </c>
      <c r="AG9" s="11">
        <v>43838</v>
      </c>
      <c r="AH9" s="11">
        <v>43920</v>
      </c>
      <c r="AI9" s="12">
        <f>IF(OR(AG9="",AH9=""),"",AH9-AG9)</f>
        <v>82.0</v>
      </c>
      <c r="AJ9" s="13" t="b">
        <f>IF(OR(AI9="",AA9=""),"",AI9=AA9)</f>
        <v>1</v>
      </c>
      <c r="AK9" s="13" t="b">
        <f>IF(AI9="","",AI9&gt;60)</f>
        <v>1</v>
      </c>
      <c r="AL9" s="13" t="b">
        <f>IF(OR(Y9=TRUE,AH9=""),TRUE,FALSE)</f>
        <v>0</v>
      </c>
      <c r="AM9" s="13" t="b">
        <f>IF(AI9="","",AI9&lt;0)</f>
        <v>0</v>
      </c>
      <c r="AN9" s="13" t="str">
        <f>IF(AH9="","No inspection date",IF(AI9&lt;0,"Negative chronology",IF(AI9&lt;=30,"0-30",IF(AI9&lt;=60,"31-60",IF(AI9&lt;=90,"61-90",IF(AI9&lt;=180,"91-180","181+"))))))</f>
        <v>61-90</v>
      </c>
      <c r="AO9" s="13" t="str">
        <f>IF(OR(ISNUMBER(SEARCH("COMPLETED",K9)),ISNUMBER(SEARCH("CLOSED",K9))),"Closed/Completed","Other Active/Issued")</f>
        <v>Closed/Completed</v>
      </c>
    </row>
    <row r="10" spans="1:41">
      <c r="A10" t="s">
        <v>149</v>
      </c>
      <c r="B10" t="s">
        <v>87</v>
      </c>
      <c r="C10" t="s">
        <v>87</v>
      </c>
      <c r="D10" t="s">
        <v>88</v>
      </c>
      <c r="E10" t="s">
        <v>89</v>
      </c>
      <c r="F10" t="s">
        <v>150</v>
      </c>
      <c r="G10" t="s">
        <v>151</v>
      </c>
      <c r="H10" t="s">
        <v>144</v>
      </c>
      <c r="I10" t="s">
        <v>152</v>
      </c>
      <c r="J10" t="s">
        <v>93</v>
      </c>
      <c r="K10" t="s">
        <v>153</v>
      </c>
      <c r="L10" t="s">
        <v>153</v>
      </c>
      <c r="M10" t="s">
        <v>154</v>
      </c>
      <c r="N10" s="9">
        <v>98102</v>
      </c>
      <c r="O10" t="s">
        <v>155</v>
      </c>
      <c r="P10" s="10">
        <v>47.63692825</v>
      </c>
      <c r="Q10" s="10">
        <v>-122.32790577</v>
      </c>
      <c r="R10" t="s">
        <v>156</v>
      </c>
      <c r="S10" s="7">
        <v>1</v>
      </c>
      <c r="T10" s="7">
        <v>2020</v>
      </c>
      <c r="U10" s="7">
        <v>1</v>
      </c>
      <c r="V10">
        <v>2</v>
      </c>
      <c r="W10">
        <v>2022</v>
      </c>
      <c r="X10">
        <v>1</v>
      </c>
      <c r="Y10" t="b">
        <v>0</v>
      </c>
      <c r="Z10" t="b">
        <v>0</v>
      </c>
      <c r="AA10">
        <v>770</v>
      </c>
      <c r="AB10">
        <v>3</v>
      </c>
      <c r="AC10" t="b">
        <v>0</v>
      </c>
      <c r="AD10" t="b">
        <v>1</v>
      </c>
      <c r="AE10" t="b">
        <v>0</v>
      </c>
      <c r="AF10" t="b">
        <v>0</v>
      </c>
      <c r="AG10" s="11">
        <v>43838</v>
      </c>
      <c r="AH10" s="11">
        <v>44608</v>
      </c>
      <c r="AI10" s="12">
        <f>IF(OR(AG10="",AH10=""),"",AH10-AG10)</f>
        <v>770.0</v>
      </c>
      <c r="AJ10" s="13" t="b">
        <f>IF(OR(AI10="",AA10=""),"",AI10=AA10)</f>
        <v>1</v>
      </c>
      <c r="AK10" s="13" t="b">
        <f>IF(AI10="","",AI10&gt;60)</f>
        <v>1</v>
      </c>
      <c r="AL10" s="13" t="b">
        <f>IF(OR(Y10=TRUE,AH10=""),TRUE,FALSE)</f>
        <v>0</v>
      </c>
      <c r="AM10" s="13" t="b">
        <f>IF(AI10="","",AI10&lt;0)</f>
        <v>0</v>
      </c>
      <c r="AN10" s="13" t="str">
        <f>IF(AH10="","No inspection date",IF(AI10&lt;0,"Negative chronology",IF(AI10&lt;=30,"0-30",IF(AI10&lt;=60,"31-60",IF(AI10&lt;=90,"61-90",IF(AI10&lt;=180,"91-180","181+"))))))</f>
        <v>181+</v>
      </c>
      <c r="AO10" s="13" t="str">
        <f>IF(OR(ISNUMBER(SEARCH("COMPLETED",K10)),ISNUMBER(SEARCH("CLOSED",K10))),"Closed/Completed","Other Active/Issued")</f>
        <v>Other Active/Issued</v>
      </c>
    </row>
    <row r="11" spans="1:41">
      <c r="A11" t="s">
        <v>157</v>
      </c>
      <c r="B11" t="s">
        <v>87</v>
      </c>
      <c r="C11" t="s">
        <v>87</v>
      </c>
      <c r="D11" t="s">
        <v>88</v>
      </c>
      <c r="E11" t="s">
        <v>89</v>
      </c>
      <c r="F11" t="s">
        <v>158</v>
      </c>
      <c r="G11" t="s">
        <v>159</v>
      </c>
      <c r="H11" t="s">
        <v>144</v>
      </c>
      <c r="I11" t="s">
        <v>160</v>
      </c>
      <c r="J11" t="s">
        <v>93</v>
      </c>
      <c r="K11" t="s">
        <v>93</v>
      </c>
      <c r="L11" t="s">
        <v>93</v>
      </c>
      <c r="M11" t="s">
        <v>161</v>
      </c>
      <c r="N11" s="9">
        <v>98199</v>
      </c>
      <c r="O11" t="s">
        <v>162</v>
      </c>
      <c r="P11" s="10">
        <v>47.64850333</v>
      </c>
      <c r="Q11" s="10">
        <v>-122.41661025</v>
      </c>
      <c r="R11" t="s">
        <v>163</v>
      </c>
      <c r="S11" s="7">
        <v>1</v>
      </c>
      <c r="T11" s="7">
        <v>2020</v>
      </c>
      <c r="U11" s="7">
        <v>1</v>
      </c>
      <c r="V11">
        <v>12</v>
      </c>
      <c r="W11">
        <v>2019</v>
      </c>
      <c r="X11">
        <v>4</v>
      </c>
      <c r="Y11" t="b">
        <v>0</v>
      </c>
      <c r="Z11" t="b">
        <v>0</v>
      </c>
      <c r="AA11">
        <v>-22</v>
      </c>
      <c r="AB11">
        <v>6</v>
      </c>
      <c r="AC11" t="b">
        <v>0</v>
      </c>
      <c r="AD11" t="b">
        <v>1</v>
      </c>
      <c r="AE11" t="b">
        <v>0</v>
      </c>
      <c r="AF11" t="b">
        <v>0</v>
      </c>
      <c r="AG11" s="11">
        <v>43838</v>
      </c>
      <c r="AH11" s="11">
        <v>43816</v>
      </c>
      <c r="AI11" s="12">
        <f>IF(OR(AG11="",AH11=""),"",AH11-AG11)</f>
        <v>-22.0</v>
      </c>
      <c r="AJ11" s="13" t="b">
        <f>IF(OR(AI11="",AA11=""),"",AI11=AA11)</f>
        <v>1</v>
      </c>
      <c r="AK11" s="13" t="b">
        <f>IF(AI11="","",AI11&gt;60)</f>
        <v>0</v>
      </c>
      <c r="AL11" s="13" t="b">
        <f>IF(OR(Y11=TRUE,AH11=""),TRUE,FALSE)</f>
        <v>0</v>
      </c>
      <c r="AM11" s="13" t="b">
        <f>IF(AI11="","",AI11&lt;0)</f>
        <v>1</v>
      </c>
      <c r="AN11" s="13" t="str">
        <f>IF(AH11="","No inspection date",IF(AI11&lt;0,"Negative chronology",IF(AI11&lt;=30,"0-30",IF(AI11&lt;=60,"31-60",IF(AI11&lt;=90,"61-90",IF(AI11&lt;=180,"91-180","181+"))))))</f>
        <v>Negative chronology</v>
      </c>
      <c r="AO11" s="13" t="str">
        <f>IF(OR(ISNUMBER(SEARCH("COMPLETED",K11)),ISNUMBER(SEARCH("CLOSED",K11))),"Closed/Completed","Other Active/Issued")</f>
        <v>Closed/Completed</v>
      </c>
    </row>
    <row r="12" spans="1:41">
      <c r="A12" t="s">
        <v>164</v>
      </c>
      <c r="B12" t="s">
        <v>87</v>
      </c>
      <c r="C12" t="s">
        <v>87</v>
      </c>
      <c r="D12" t="s">
        <v>88</v>
      </c>
      <c r="E12" t="s">
        <v>89</v>
      </c>
      <c r="F12" t="s">
        <v>165</v>
      </c>
      <c r="G12" t="s">
        <v>166</v>
      </c>
      <c r="H12" t="s">
        <v>167</v>
      </c>
      <c r="I12" t="s">
        <v>168</v>
      </c>
      <c r="J12" t="s">
        <v>137</v>
      </c>
      <c r="K12" t="s">
        <v>93</v>
      </c>
      <c r="L12" t="s">
        <v>93</v>
      </c>
      <c r="M12" t="s">
        <v>169</v>
      </c>
      <c r="N12" s="9">
        <v>98119</v>
      </c>
      <c r="O12" t="s">
        <v>170</v>
      </c>
      <c r="P12" s="10">
        <v>47.65502142</v>
      </c>
      <c r="Q12" s="10">
        <v>-122.37260819</v>
      </c>
      <c r="R12" t="s">
        <v>171</v>
      </c>
      <c r="S12" s="7">
        <v>1</v>
      </c>
      <c r="T12" s="7">
        <v>2020</v>
      </c>
      <c r="U12" s="7">
        <v>1</v>
      </c>
      <c r="V12">
        <v>2</v>
      </c>
      <c r="W12">
        <v>2020</v>
      </c>
      <c r="X12">
        <v>1</v>
      </c>
      <c r="Y12" t="b">
        <v>0</v>
      </c>
      <c r="Z12" t="b">
        <v>0</v>
      </c>
      <c r="AA12">
        <v>34</v>
      </c>
      <c r="AB12">
        <v>7</v>
      </c>
      <c r="AC12" t="b">
        <v>0</v>
      </c>
      <c r="AD12" t="b">
        <v>1</v>
      </c>
      <c r="AE12" t="b">
        <v>0</v>
      </c>
      <c r="AF12" t="b">
        <v>0</v>
      </c>
      <c r="AG12" s="11">
        <v>43839</v>
      </c>
      <c r="AH12" s="11">
        <v>43873</v>
      </c>
      <c r="AI12" s="12">
        <f>IF(OR(AG12="",AH12=""),"",AH12-AG12)</f>
        <v>34.0</v>
      </c>
      <c r="AJ12" s="13" t="b">
        <f>IF(OR(AI12="",AA12=""),"",AI12=AA12)</f>
        <v>1</v>
      </c>
      <c r="AK12" s="13" t="b">
        <f>IF(AI12="","",AI12&gt;60)</f>
        <v>0</v>
      </c>
      <c r="AL12" s="13" t="b">
        <f>IF(OR(Y12=TRUE,AH12=""),TRUE,FALSE)</f>
        <v>0</v>
      </c>
      <c r="AM12" s="13" t="b">
        <f>IF(AI12="","",AI12&lt;0)</f>
        <v>0</v>
      </c>
      <c r="AN12" s="13" t="str">
        <f>IF(AH12="","No inspection date",IF(AI12&lt;0,"Negative chronology",IF(AI12&lt;=30,"0-30",IF(AI12&lt;=60,"31-60",IF(AI12&lt;=90,"61-90",IF(AI12&lt;=180,"91-180","181+"))))))</f>
        <v>31-60</v>
      </c>
      <c r="AO12" s="13" t="str">
        <f>IF(OR(ISNUMBER(SEARCH("COMPLETED",K12)),ISNUMBER(SEARCH("CLOSED",K12))),"Closed/Completed","Other Active/Issued")</f>
        <v>Closed/Completed</v>
      </c>
    </row>
    <row r="13" spans="1:41">
      <c r="A13" t="s">
        <v>172</v>
      </c>
      <c r="B13" t="s">
        <v>87</v>
      </c>
      <c r="C13" t="s">
        <v>87</v>
      </c>
      <c r="D13" t="s">
        <v>88</v>
      </c>
      <c r="E13" t="s">
        <v>89</v>
      </c>
      <c r="F13" t="s">
        <v>173</v>
      </c>
      <c r="G13" t="s">
        <v>174</v>
      </c>
      <c r="H13" t="s">
        <v>175</v>
      </c>
      <c r="K13" t="s">
        <v>93</v>
      </c>
      <c r="L13" t="s">
        <v>93</v>
      </c>
      <c r="M13" t="s">
        <v>176</v>
      </c>
      <c r="N13" s="9">
        <v>98116</v>
      </c>
      <c r="O13" t="s">
        <v>177</v>
      </c>
      <c r="P13" s="10">
        <v>47.5833966</v>
      </c>
      <c r="Q13" s="10">
        <v>-122.39983953</v>
      </c>
      <c r="R13" t="s">
        <v>178</v>
      </c>
      <c r="S13" s="7">
        <v>1</v>
      </c>
      <c r="T13" s="7">
        <v>2020</v>
      </c>
      <c r="U13" s="7">
        <v>1</v>
      </c>
      <c r="Y13" t="b">
        <v>1</v>
      </c>
      <c r="Z13" t="b">
        <v>1</v>
      </c>
      <c r="AB13">
        <v>1</v>
      </c>
      <c r="AC13" t="b">
        <v>0</v>
      </c>
      <c r="AD13" t="b">
        <v>1</v>
      </c>
      <c r="AE13" t="b">
        <v>0</v>
      </c>
      <c r="AF13" t="b">
        <v>0</v>
      </c>
      <c r="AG13" s="11">
        <v>43840</v>
      </c>
      <c r="AI13" s="12">
        <f>IF(OR(AG13="",AH13=""),"",AH13-AG13)</f>
        <v/>
      </c>
      <c r="AJ13" s="13">
        <f>IF(OR(AI13="",AA13=""),"",AI13=AA13)</f>
        <v/>
      </c>
      <c r="AK13" s="13">
        <f>IF(AI13="","",AI13&gt;60)</f>
        <v/>
      </c>
      <c r="AL13" s="13" t="b">
        <f>IF(OR(Y13=TRUE,AH13=""),TRUE,FALSE)</f>
        <v>1</v>
      </c>
      <c r="AM13" s="13">
        <f>IF(AI13="","",AI13&lt;0)</f>
        <v/>
      </c>
      <c r="AN13" s="13" t="str">
        <f>IF(AH13="","No inspection date",IF(AI13&lt;0,"Negative chronology",IF(AI13&lt;=30,"0-30",IF(AI13&lt;=60,"31-60",IF(AI13&lt;=90,"61-90",IF(AI13&lt;=180,"91-180","181+"))))))</f>
        <v>No inspection date</v>
      </c>
      <c r="AO13" s="13" t="str">
        <f>IF(OR(ISNUMBER(SEARCH("COMPLETED",K13)),ISNUMBER(SEARCH("CLOSED",K13))),"Closed/Completed","Other Active/Issued")</f>
        <v>Closed/Completed</v>
      </c>
    </row>
    <row r="14" spans="1:41">
      <c r="A14" t="s">
        <v>179</v>
      </c>
      <c r="B14" t="s">
        <v>87</v>
      </c>
      <c r="C14" t="s">
        <v>87</v>
      </c>
      <c r="D14" t="s">
        <v>88</v>
      </c>
      <c r="E14" t="s">
        <v>89</v>
      </c>
      <c r="F14" t="s">
        <v>180</v>
      </c>
      <c r="G14" t="s">
        <v>181</v>
      </c>
      <c r="H14" t="s">
        <v>175</v>
      </c>
      <c r="K14" t="s">
        <v>93</v>
      </c>
      <c r="L14" t="s">
        <v>93</v>
      </c>
      <c r="M14" t="s">
        <v>182</v>
      </c>
      <c r="N14" s="9">
        <v>98133</v>
      </c>
      <c r="O14" t="s">
        <v>183</v>
      </c>
      <c r="P14" s="10">
        <v>47.70307892</v>
      </c>
      <c r="Q14" s="10">
        <v>-122.34165083</v>
      </c>
      <c r="R14" t="s">
        <v>184</v>
      </c>
      <c r="S14" s="7">
        <v>1</v>
      </c>
      <c r="T14" s="7">
        <v>2020</v>
      </c>
      <c r="U14" s="7">
        <v>1</v>
      </c>
      <c r="Y14" t="b">
        <v>1</v>
      </c>
      <c r="Z14" t="b">
        <v>1</v>
      </c>
      <c r="AB14">
        <v>5</v>
      </c>
      <c r="AC14" t="b">
        <v>0</v>
      </c>
      <c r="AD14" t="b">
        <v>1</v>
      </c>
      <c r="AE14" t="b">
        <v>0</v>
      </c>
      <c r="AF14" t="b">
        <v>0</v>
      </c>
      <c r="AG14" s="11">
        <v>43840</v>
      </c>
      <c r="AI14" s="12">
        <f>IF(OR(AG14="",AH14=""),"",AH14-AG14)</f>
        <v/>
      </c>
      <c r="AJ14" s="13">
        <f>IF(OR(AI14="",AA14=""),"",AI14=AA14)</f>
        <v/>
      </c>
      <c r="AK14" s="13">
        <f>IF(AI14="","",AI14&gt;60)</f>
        <v/>
      </c>
      <c r="AL14" s="13" t="b">
        <f>IF(OR(Y14=TRUE,AH14=""),TRUE,FALSE)</f>
        <v>1</v>
      </c>
      <c r="AM14" s="13">
        <f>IF(AI14="","",AI14&lt;0)</f>
        <v/>
      </c>
      <c r="AN14" s="13" t="str">
        <f>IF(AH14="","No inspection date",IF(AI14&lt;0,"Negative chronology",IF(AI14&lt;=30,"0-30",IF(AI14&lt;=60,"31-60",IF(AI14&lt;=90,"61-90",IF(AI14&lt;=180,"91-180","181+"))))))</f>
        <v>No inspection date</v>
      </c>
      <c r="AO14" s="13" t="str">
        <f>IF(OR(ISNUMBER(SEARCH("COMPLETED",K14)),ISNUMBER(SEARCH("CLOSED",K14))),"Closed/Completed","Other Active/Issued")</f>
        <v>Closed/Completed</v>
      </c>
    </row>
    <row r="15" spans="1:41">
      <c r="A15" t="s">
        <v>185</v>
      </c>
      <c r="B15" t="s">
        <v>87</v>
      </c>
      <c r="C15" t="s">
        <v>87</v>
      </c>
      <c r="D15" t="s">
        <v>88</v>
      </c>
      <c r="E15" t="s">
        <v>89</v>
      </c>
      <c r="F15" t="s">
        <v>186</v>
      </c>
      <c r="G15" t="s">
        <v>187</v>
      </c>
      <c r="H15" t="s">
        <v>188</v>
      </c>
      <c r="I15" t="s">
        <v>188</v>
      </c>
      <c r="J15" t="s">
        <v>93</v>
      </c>
      <c r="K15" t="s">
        <v>93</v>
      </c>
      <c r="L15" t="s">
        <v>93</v>
      </c>
      <c r="M15" t="s">
        <v>189</v>
      </c>
      <c r="N15" s="9">
        <v>98117</v>
      </c>
      <c r="O15" t="s">
        <v>190</v>
      </c>
      <c r="P15" s="10">
        <v>47.6903269</v>
      </c>
      <c r="Q15" s="10">
        <v>-122.38845276</v>
      </c>
      <c r="R15" t="s">
        <v>191</v>
      </c>
      <c r="S15" s="7">
        <v>1</v>
      </c>
      <c r="T15" s="7">
        <v>2020</v>
      </c>
      <c r="U15" s="7">
        <v>1</v>
      </c>
      <c r="V15">
        <v>1</v>
      </c>
      <c r="W15">
        <v>2020</v>
      </c>
      <c r="X15">
        <v>1</v>
      </c>
      <c r="Y15" t="b">
        <v>0</v>
      </c>
      <c r="Z15" t="b">
        <v>0</v>
      </c>
      <c r="AA15">
        <v>0</v>
      </c>
      <c r="AB15">
        <v>6</v>
      </c>
      <c r="AC15" t="b">
        <v>0</v>
      </c>
      <c r="AD15" t="b">
        <v>1</v>
      </c>
      <c r="AE15" t="b">
        <v>0</v>
      </c>
      <c r="AF15" t="b">
        <v>0</v>
      </c>
      <c r="AG15" s="11">
        <v>43844</v>
      </c>
      <c r="AH15" s="11">
        <v>43844</v>
      </c>
      <c r="AI15" s="12">
        <f>IF(OR(AG15="",AH15=""),"",AH15-AG15)</f>
        <v>0.0</v>
      </c>
      <c r="AJ15" s="13" t="b">
        <f>IF(OR(AI15="",AA15=""),"",AI15=AA15)</f>
        <v>1</v>
      </c>
      <c r="AK15" s="13" t="b">
        <f>IF(AI15="","",AI15&gt;60)</f>
        <v>0</v>
      </c>
      <c r="AL15" s="13" t="b">
        <f>IF(OR(Y15=TRUE,AH15=""),TRUE,FALSE)</f>
        <v>0</v>
      </c>
      <c r="AM15" s="13" t="b">
        <f>IF(AI15="","",AI15&lt;0)</f>
        <v>0</v>
      </c>
      <c r="AN15" s="13" t="str">
        <f>IF(AH15="","No inspection date",IF(AI15&lt;0,"Negative chronology",IF(AI15&lt;=30,"0-30",IF(AI15&lt;=60,"31-60",IF(AI15&lt;=90,"61-90",IF(AI15&lt;=180,"91-180","181+"))))))</f>
        <v>0-30</v>
      </c>
      <c r="AO15" s="13" t="str">
        <f>IF(OR(ISNUMBER(SEARCH("COMPLETED",K15)),ISNUMBER(SEARCH("CLOSED",K15))),"Closed/Completed","Other Active/Issued")</f>
        <v>Closed/Completed</v>
      </c>
    </row>
    <row r="16" spans="1:41">
      <c r="A16" t="s">
        <v>192</v>
      </c>
      <c r="B16" t="s">
        <v>87</v>
      </c>
      <c r="C16" t="s">
        <v>87</v>
      </c>
      <c r="D16" t="s">
        <v>88</v>
      </c>
      <c r="E16" t="s">
        <v>89</v>
      </c>
      <c r="F16" t="s">
        <v>193</v>
      </c>
      <c r="G16" t="s">
        <v>194</v>
      </c>
      <c r="H16" t="s">
        <v>195</v>
      </c>
      <c r="I16" t="s">
        <v>196</v>
      </c>
      <c r="J16" t="s">
        <v>93</v>
      </c>
      <c r="K16" t="s">
        <v>93</v>
      </c>
      <c r="L16" t="s">
        <v>93</v>
      </c>
      <c r="M16" t="s">
        <v>197</v>
      </c>
      <c r="N16" s="9">
        <v>98115</v>
      </c>
      <c r="O16" t="s">
        <v>198</v>
      </c>
      <c r="P16" s="10">
        <v>47.69290478</v>
      </c>
      <c r="Q16" s="10">
        <v>-122.29627102</v>
      </c>
      <c r="R16" t="s">
        <v>199</v>
      </c>
      <c r="S16" s="7">
        <v>1</v>
      </c>
      <c r="T16" s="7">
        <v>2020</v>
      </c>
      <c r="U16" s="7">
        <v>1</v>
      </c>
      <c r="V16">
        <v>2</v>
      </c>
      <c r="W16">
        <v>2020</v>
      </c>
      <c r="X16">
        <v>1</v>
      </c>
      <c r="Y16" t="b">
        <v>0</v>
      </c>
      <c r="Z16" t="b">
        <v>0</v>
      </c>
      <c r="AA16">
        <v>40</v>
      </c>
      <c r="AB16">
        <v>4</v>
      </c>
      <c r="AC16" t="b">
        <v>0</v>
      </c>
      <c r="AD16" t="b">
        <v>1</v>
      </c>
      <c r="AE16" t="b">
        <v>0</v>
      </c>
      <c r="AF16" t="b">
        <v>0</v>
      </c>
      <c r="AG16" s="11">
        <v>43847</v>
      </c>
      <c r="AH16" s="11">
        <v>43887</v>
      </c>
      <c r="AI16" s="12">
        <f>IF(OR(AG16="",AH16=""),"",AH16-AG16)</f>
        <v>40.0</v>
      </c>
      <c r="AJ16" s="13" t="b">
        <f>IF(OR(AI16="",AA16=""),"",AI16=AA16)</f>
        <v>1</v>
      </c>
      <c r="AK16" s="13" t="b">
        <f>IF(AI16="","",AI16&gt;60)</f>
        <v>0</v>
      </c>
      <c r="AL16" s="13" t="b">
        <f>IF(OR(Y16=TRUE,AH16=""),TRUE,FALSE)</f>
        <v>0</v>
      </c>
      <c r="AM16" s="13" t="b">
        <f>IF(AI16="","",AI16&lt;0)</f>
        <v>0</v>
      </c>
      <c r="AN16" s="13" t="str">
        <f>IF(AH16="","No inspection date",IF(AI16&lt;0,"Negative chronology",IF(AI16&lt;=30,"0-30",IF(AI16&lt;=60,"31-60",IF(AI16&lt;=90,"61-90",IF(AI16&lt;=180,"91-180","181+"))))))</f>
        <v>31-60</v>
      </c>
      <c r="AO16" s="13" t="str">
        <f>IF(OR(ISNUMBER(SEARCH("COMPLETED",K16)),ISNUMBER(SEARCH("CLOSED",K16))),"Closed/Completed","Other Active/Issued")</f>
        <v>Closed/Completed</v>
      </c>
    </row>
    <row r="17" spans="1:41">
      <c r="A17" t="s">
        <v>200</v>
      </c>
      <c r="B17" t="s">
        <v>87</v>
      </c>
      <c r="C17" t="s">
        <v>87</v>
      </c>
      <c r="D17" t="s">
        <v>88</v>
      </c>
      <c r="E17" t="s">
        <v>89</v>
      </c>
      <c r="F17" t="s">
        <v>201</v>
      </c>
      <c r="G17" t="s">
        <v>202</v>
      </c>
      <c r="H17" t="s">
        <v>203</v>
      </c>
      <c r="I17" t="s">
        <v>204</v>
      </c>
      <c r="J17" t="s">
        <v>205</v>
      </c>
      <c r="K17" t="s">
        <v>93</v>
      </c>
      <c r="L17" t="s">
        <v>93</v>
      </c>
      <c r="M17" t="s">
        <v>206</v>
      </c>
      <c r="N17" s="9">
        <v>98199</v>
      </c>
      <c r="O17" t="s">
        <v>207</v>
      </c>
      <c r="P17" s="10">
        <v>47.65298872</v>
      </c>
      <c r="Q17" s="10">
        <v>-122.38627203</v>
      </c>
      <c r="R17" t="s">
        <v>208</v>
      </c>
      <c r="S17" s="7">
        <v>1</v>
      </c>
      <c r="T17" s="7">
        <v>2020</v>
      </c>
      <c r="U17" s="7">
        <v>1</v>
      </c>
      <c r="V17">
        <v>8</v>
      </c>
      <c r="W17">
        <v>2020</v>
      </c>
      <c r="X17">
        <v>3</v>
      </c>
      <c r="Y17" t="b">
        <v>0</v>
      </c>
      <c r="Z17" t="b">
        <v>0</v>
      </c>
      <c r="AA17">
        <v>223</v>
      </c>
      <c r="AB17">
        <v>7</v>
      </c>
      <c r="AC17" t="b">
        <v>0</v>
      </c>
      <c r="AD17" t="b">
        <v>1</v>
      </c>
      <c r="AE17" t="b">
        <v>0</v>
      </c>
      <c r="AF17" t="b">
        <v>0</v>
      </c>
      <c r="AG17" s="11">
        <v>43851</v>
      </c>
      <c r="AH17" s="11">
        <v>44074</v>
      </c>
      <c r="AI17" s="12">
        <f>IF(OR(AG17="",AH17=""),"",AH17-AG17)</f>
        <v>223.0</v>
      </c>
      <c r="AJ17" s="13" t="b">
        <f>IF(OR(AI17="",AA17=""),"",AI17=AA17)</f>
        <v>1</v>
      </c>
      <c r="AK17" s="13" t="b">
        <f>IF(AI17="","",AI17&gt;60)</f>
        <v>1</v>
      </c>
      <c r="AL17" s="13" t="b">
        <f>IF(OR(Y17=TRUE,AH17=""),TRUE,FALSE)</f>
        <v>0</v>
      </c>
      <c r="AM17" s="13" t="b">
        <f>IF(AI17="","",AI17&lt;0)</f>
        <v>0</v>
      </c>
      <c r="AN17" s="13" t="str">
        <f>IF(AH17="","No inspection date",IF(AI17&lt;0,"Negative chronology",IF(AI17&lt;=30,"0-30",IF(AI17&lt;=60,"31-60",IF(AI17&lt;=90,"61-90",IF(AI17&lt;=180,"91-180","181+"))))))</f>
        <v>181+</v>
      </c>
      <c r="AO17" s="13" t="str">
        <f>IF(OR(ISNUMBER(SEARCH("COMPLETED",K17)),ISNUMBER(SEARCH("CLOSED",K17))),"Closed/Completed","Other Active/Issued")</f>
        <v>Closed/Completed</v>
      </c>
    </row>
    <row r="18" spans="1:41">
      <c r="A18" t="s">
        <v>209</v>
      </c>
      <c r="B18" t="s">
        <v>87</v>
      </c>
      <c r="C18" t="s">
        <v>87</v>
      </c>
      <c r="D18" t="s">
        <v>88</v>
      </c>
      <c r="E18" t="s">
        <v>89</v>
      </c>
      <c r="F18" t="s">
        <v>210</v>
      </c>
      <c r="G18" t="s">
        <v>211</v>
      </c>
      <c r="H18" t="s">
        <v>203</v>
      </c>
      <c r="I18" t="s">
        <v>167</v>
      </c>
      <c r="J18" t="s">
        <v>93</v>
      </c>
      <c r="K18" t="s">
        <v>93</v>
      </c>
      <c r="L18" t="s">
        <v>93</v>
      </c>
      <c r="M18" t="s">
        <v>212</v>
      </c>
      <c r="N18" s="9">
        <v>98107</v>
      </c>
      <c r="O18" t="s">
        <v>213</v>
      </c>
      <c r="P18" s="10">
        <v>47.67558276</v>
      </c>
      <c r="Q18" s="10">
        <v>-122.37329672</v>
      </c>
      <c r="R18" t="s">
        <v>214</v>
      </c>
      <c r="S18" s="7">
        <v>1</v>
      </c>
      <c r="T18" s="7">
        <v>2020</v>
      </c>
      <c r="U18" s="7">
        <v>1</v>
      </c>
      <c r="V18">
        <v>1</v>
      </c>
      <c r="W18">
        <v>2020</v>
      </c>
      <c r="X18">
        <v>1</v>
      </c>
      <c r="Y18" t="b">
        <v>0</v>
      </c>
      <c r="Z18" t="b">
        <v>0</v>
      </c>
      <c r="AA18">
        <v>-12</v>
      </c>
      <c r="AB18">
        <v>6</v>
      </c>
      <c r="AC18" t="b">
        <v>0</v>
      </c>
      <c r="AD18" t="b">
        <v>1</v>
      </c>
      <c r="AE18" t="b">
        <v>0</v>
      </c>
      <c r="AF18" t="b">
        <v>0</v>
      </c>
      <c r="AG18" s="11">
        <v>43851</v>
      </c>
      <c r="AH18" s="11">
        <v>43839</v>
      </c>
      <c r="AI18" s="12">
        <f>IF(OR(AG18="",AH18=""),"",AH18-AG18)</f>
        <v>-12.0</v>
      </c>
      <c r="AJ18" s="13" t="b">
        <f>IF(OR(AI18="",AA18=""),"",AI18=AA18)</f>
        <v>1</v>
      </c>
      <c r="AK18" s="13" t="b">
        <f>IF(AI18="","",AI18&gt;60)</f>
        <v>0</v>
      </c>
      <c r="AL18" s="13" t="b">
        <f>IF(OR(Y18=TRUE,AH18=""),TRUE,FALSE)</f>
        <v>0</v>
      </c>
      <c r="AM18" s="13" t="b">
        <f>IF(AI18="","",AI18&lt;0)</f>
        <v>1</v>
      </c>
      <c r="AN18" s="13" t="str">
        <f>IF(AH18="","No inspection date",IF(AI18&lt;0,"Negative chronology",IF(AI18&lt;=30,"0-30",IF(AI18&lt;=60,"31-60",IF(AI18&lt;=90,"61-90",IF(AI18&lt;=180,"91-180","181+"))))))</f>
        <v>Negative chronology</v>
      </c>
      <c r="AO18" s="13" t="str">
        <f>IF(OR(ISNUMBER(SEARCH("COMPLETED",K18)),ISNUMBER(SEARCH("CLOSED",K18))),"Closed/Completed","Other Active/Issued")</f>
        <v>Closed/Completed</v>
      </c>
    </row>
    <row r="19" spans="1:41">
      <c r="A19" t="s">
        <v>215</v>
      </c>
      <c r="B19" t="s">
        <v>87</v>
      </c>
      <c r="C19" t="s">
        <v>87</v>
      </c>
      <c r="D19" t="s">
        <v>88</v>
      </c>
      <c r="E19" t="s">
        <v>89</v>
      </c>
      <c r="F19" t="s">
        <v>216</v>
      </c>
      <c r="G19" t="s">
        <v>217</v>
      </c>
      <c r="H19" t="s">
        <v>203</v>
      </c>
      <c r="I19" t="s">
        <v>167</v>
      </c>
      <c r="J19" t="s">
        <v>93</v>
      </c>
      <c r="K19" t="s">
        <v>93</v>
      </c>
      <c r="L19" t="s">
        <v>93</v>
      </c>
      <c r="M19" t="s">
        <v>218</v>
      </c>
      <c r="N19" s="9">
        <v>98105</v>
      </c>
      <c r="O19" t="s">
        <v>219</v>
      </c>
      <c r="P19" s="10">
        <v>47.66505998</v>
      </c>
      <c r="Q19" s="10">
        <v>-122.28088775</v>
      </c>
      <c r="R19" t="s">
        <v>220</v>
      </c>
      <c r="S19" s="7">
        <v>1</v>
      </c>
      <c r="T19" s="7">
        <v>2020</v>
      </c>
      <c r="U19" s="7">
        <v>1</v>
      </c>
      <c r="V19">
        <v>1</v>
      </c>
      <c r="W19">
        <v>2020</v>
      </c>
      <c r="X19">
        <v>1</v>
      </c>
      <c r="Y19" t="b">
        <v>0</v>
      </c>
      <c r="Z19" t="b">
        <v>0</v>
      </c>
      <c r="AA19">
        <v>-12</v>
      </c>
      <c r="AB19">
        <v>4</v>
      </c>
      <c r="AC19" t="b">
        <v>0</v>
      </c>
      <c r="AD19" t="b">
        <v>1</v>
      </c>
      <c r="AE19" t="b">
        <v>0</v>
      </c>
      <c r="AF19" t="b">
        <v>0</v>
      </c>
      <c r="AG19" s="11">
        <v>43851</v>
      </c>
      <c r="AH19" s="11">
        <v>43839</v>
      </c>
      <c r="AI19" s="12">
        <f>IF(OR(AG19="",AH19=""),"",AH19-AG19)</f>
        <v>-12.0</v>
      </c>
      <c r="AJ19" s="13" t="b">
        <f>IF(OR(AI19="",AA19=""),"",AI19=AA19)</f>
        <v>1</v>
      </c>
      <c r="AK19" s="13" t="b">
        <f>IF(AI19="","",AI19&gt;60)</f>
        <v>0</v>
      </c>
      <c r="AL19" s="13" t="b">
        <f>IF(OR(Y19=TRUE,AH19=""),TRUE,FALSE)</f>
        <v>0</v>
      </c>
      <c r="AM19" s="13" t="b">
        <f>IF(AI19="","",AI19&lt;0)</f>
        <v>1</v>
      </c>
      <c r="AN19" s="13" t="str">
        <f>IF(AH19="","No inspection date",IF(AI19&lt;0,"Negative chronology",IF(AI19&lt;=30,"0-30",IF(AI19&lt;=60,"31-60",IF(AI19&lt;=90,"61-90",IF(AI19&lt;=180,"91-180","181+"))))))</f>
        <v>Negative chronology</v>
      </c>
      <c r="AO19" s="13" t="str">
        <f>IF(OR(ISNUMBER(SEARCH("COMPLETED",K19)),ISNUMBER(SEARCH("CLOSED",K19))),"Closed/Completed","Other Active/Issued")</f>
        <v>Closed/Completed</v>
      </c>
    </row>
    <row r="20" spans="1:41">
      <c r="A20" t="s">
        <v>221</v>
      </c>
      <c r="B20" t="s">
        <v>87</v>
      </c>
      <c r="C20" t="s">
        <v>87</v>
      </c>
      <c r="D20" t="s">
        <v>88</v>
      </c>
      <c r="E20" t="s">
        <v>89</v>
      </c>
      <c r="F20" t="s">
        <v>222</v>
      </c>
      <c r="G20" t="s">
        <v>223</v>
      </c>
      <c r="H20" t="s">
        <v>224</v>
      </c>
      <c r="I20" t="s">
        <v>224</v>
      </c>
      <c r="J20" t="s">
        <v>93</v>
      </c>
      <c r="K20" t="s">
        <v>100</v>
      </c>
      <c r="L20" t="s">
        <v>100</v>
      </c>
      <c r="M20" t="s">
        <v>225</v>
      </c>
      <c r="N20" s="9">
        <v>98122</v>
      </c>
      <c r="O20" t="s">
        <v>226</v>
      </c>
      <c r="P20" s="10">
        <v>47.609205</v>
      </c>
      <c r="Q20" s="10">
        <v>-122.30470341</v>
      </c>
      <c r="R20" t="s">
        <v>227</v>
      </c>
      <c r="S20" s="7">
        <v>1</v>
      </c>
      <c r="T20" s="7">
        <v>2020</v>
      </c>
      <c r="U20" s="7">
        <v>1</v>
      </c>
      <c r="V20">
        <v>1</v>
      </c>
      <c r="W20">
        <v>2020</v>
      </c>
      <c r="X20">
        <v>1</v>
      </c>
      <c r="Y20" t="b">
        <v>0</v>
      </c>
      <c r="Z20" t="b">
        <v>0</v>
      </c>
      <c r="AA20">
        <v>0</v>
      </c>
      <c r="AB20">
        <v>3</v>
      </c>
      <c r="AC20" t="b">
        <v>0</v>
      </c>
      <c r="AD20" t="b">
        <v>1</v>
      </c>
      <c r="AE20" t="b">
        <v>0</v>
      </c>
      <c r="AF20" t="b">
        <v>0</v>
      </c>
      <c r="AG20" s="11">
        <v>43852</v>
      </c>
      <c r="AH20" s="11">
        <v>43852</v>
      </c>
      <c r="AI20" s="12">
        <f>IF(OR(AG20="",AH20=""),"",AH20-AG20)</f>
        <v>0.0</v>
      </c>
      <c r="AJ20" s="13" t="b">
        <f>IF(OR(AI20="",AA20=""),"",AI20=AA20)</f>
        <v>1</v>
      </c>
      <c r="AK20" s="13" t="b">
        <f>IF(AI20="","",AI20&gt;60)</f>
        <v>0</v>
      </c>
      <c r="AL20" s="13" t="b">
        <f>IF(OR(Y20=TRUE,AH20=""),TRUE,FALSE)</f>
        <v>0</v>
      </c>
      <c r="AM20" s="13" t="b">
        <f>IF(AI20="","",AI20&lt;0)</f>
        <v>0</v>
      </c>
      <c r="AN20" s="13" t="str">
        <f>IF(AH20="","No inspection date",IF(AI20&lt;0,"Negative chronology",IF(AI20&lt;=30,"0-30",IF(AI20&lt;=60,"31-60",IF(AI20&lt;=90,"61-90",IF(AI20&lt;=180,"91-180","181+"))))))</f>
        <v>0-30</v>
      </c>
      <c r="AO20" s="13" t="str">
        <f>IF(OR(ISNUMBER(SEARCH("COMPLETED",K20)),ISNUMBER(SEARCH("CLOSED",K20))),"Closed/Completed","Other Active/Issued")</f>
        <v>Other Active/Issued</v>
      </c>
    </row>
    <row r="21" spans="1:41">
      <c r="A21" t="s">
        <v>228</v>
      </c>
      <c r="B21" t="s">
        <v>87</v>
      </c>
      <c r="C21" t="s">
        <v>87</v>
      </c>
      <c r="D21" t="s">
        <v>88</v>
      </c>
      <c r="E21" t="s">
        <v>89</v>
      </c>
      <c r="F21" t="s">
        <v>229</v>
      </c>
      <c r="G21" t="s">
        <v>230</v>
      </c>
      <c r="H21" t="s">
        <v>231</v>
      </c>
      <c r="I21" t="s">
        <v>232</v>
      </c>
      <c r="J21" t="s">
        <v>137</v>
      </c>
      <c r="K21" t="s">
        <v>93</v>
      </c>
      <c r="L21" t="s">
        <v>93</v>
      </c>
      <c r="M21" t="s">
        <v>233</v>
      </c>
      <c r="N21" s="9">
        <v>98122</v>
      </c>
      <c r="O21" t="s">
        <v>234</v>
      </c>
      <c r="P21" s="10">
        <v>47.60538612</v>
      </c>
      <c r="Q21" s="10">
        <v>-122.30448937</v>
      </c>
      <c r="R21" t="s">
        <v>235</v>
      </c>
      <c r="S21" s="7">
        <v>1</v>
      </c>
      <c r="T21" s="7">
        <v>2020</v>
      </c>
      <c r="U21" s="7">
        <v>1</v>
      </c>
      <c r="V21">
        <v>7</v>
      </c>
      <c r="W21">
        <v>2020</v>
      </c>
      <c r="X21">
        <v>3</v>
      </c>
      <c r="Y21" t="b">
        <v>0</v>
      </c>
      <c r="Z21" t="b">
        <v>0</v>
      </c>
      <c r="AA21">
        <v>167</v>
      </c>
      <c r="AB21">
        <v>3</v>
      </c>
      <c r="AC21" t="b">
        <v>0</v>
      </c>
      <c r="AD21" t="b">
        <v>1</v>
      </c>
      <c r="AE21" t="b">
        <v>0</v>
      </c>
      <c r="AF21" t="b">
        <v>0</v>
      </c>
      <c r="AG21" s="11">
        <v>43853</v>
      </c>
      <c r="AH21" s="11">
        <v>44020</v>
      </c>
      <c r="AI21" s="12">
        <f>IF(OR(AG21="",AH21=""),"",AH21-AG21)</f>
        <v>167.0</v>
      </c>
      <c r="AJ21" s="13" t="b">
        <f>IF(OR(AI21="",AA21=""),"",AI21=AA21)</f>
        <v>1</v>
      </c>
      <c r="AK21" s="13" t="b">
        <f>IF(AI21="","",AI21&gt;60)</f>
        <v>1</v>
      </c>
      <c r="AL21" s="13" t="b">
        <f>IF(OR(Y21=TRUE,AH21=""),TRUE,FALSE)</f>
        <v>0</v>
      </c>
      <c r="AM21" s="13" t="b">
        <f>IF(AI21="","",AI21&lt;0)</f>
        <v>0</v>
      </c>
      <c r="AN21" s="13" t="str">
        <f>IF(AH21="","No inspection date",IF(AI21&lt;0,"Negative chronology",IF(AI21&lt;=30,"0-30",IF(AI21&lt;=60,"31-60",IF(AI21&lt;=90,"61-90",IF(AI21&lt;=180,"91-180","181+"))))))</f>
        <v>91-180</v>
      </c>
      <c r="AO21" s="13" t="str">
        <f>IF(OR(ISNUMBER(SEARCH("COMPLETED",K21)),ISNUMBER(SEARCH("CLOSED",K21))),"Closed/Completed","Other Active/Issued")</f>
        <v>Closed/Completed</v>
      </c>
    </row>
    <row r="22" spans="1:41">
      <c r="A22" t="s">
        <v>236</v>
      </c>
      <c r="B22" t="s">
        <v>87</v>
      </c>
      <c r="C22" t="s">
        <v>87</v>
      </c>
      <c r="D22" t="s">
        <v>88</v>
      </c>
      <c r="E22" t="s">
        <v>89</v>
      </c>
      <c r="F22" t="s">
        <v>237</v>
      </c>
      <c r="G22" t="s">
        <v>238</v>
      </c>
      <c r="H22" t="s">
        <v>231</v>
      </c>
      <c r="I22" t="s">
        <v>239</v>
      </c>
      <c r="J22" t="s">
        <v>137</v>
      </c>
      <c r="K22" t="s">
        <v>93</v>
      </c>
      <c r="L22" t="s">
        <v>93</v>
      </c>
      <c r="M22" t="s">
        <v>233</v>
      </c>
      <c r="N22" s="9">
        <v>98122</v>
      </c>
      <c r="O22" t="s">
        <v>240</v>
      </c>
      <c r="P22" s="10">
        <v>47.60538612</v>
      </c>
      <c r="Q22" s="10">
        <v>-122.30448937</v>
      </c>
      <c r="R22" t="s">
        <v>235</v>
      </c>
      <c r="S22" s="7">
        <v>1</v>
      </c>
      <c r="T22" s="7">
        <v>2020</v>
      </c>
      <c r="U22" s="7">
        <v>1</v>
      </c>
      <c r="V22">
        <v>11</v>
      </c>
      <c r="W22">
        <v>2022</v>
      </c>
      <c r="X22">
        <v>4</v>
      </c>
      <c r="Y22" t="b">
        <v>0</v>
      </c>
      <c r="Z22" t="b">
        <v>0</v>
      </c>
      <c r="AA22">
        <v>1028</v>
      </c>
      <c r="AB22">
        <v>3</v>
      </c>
      <c r="AC22" t="b">
        <v>0</v>
      </c>
      <c r="AD22" t="b">
        <v>1</v>
      </c>
      <c r="AE22" t="b">
        <v>0</v>
      </c>
      <c r="AF22" t="b">
        <v>0</v>
      </c>
      <c r="AG22" s="11">
        <v>43853</v>
      </c>
      <c r="AH22" s="11">
        <v>44881</v>
      </c>
      <c r="AI22" s="12">
        <f>IF(OR(AG22="",AH22=""),"",AH22-AG22)</f>
        <v>1028.0</v>
      </c>
      <c r="AJ22" s="13" t="b">
        <f>IF(OR(AI22="",AA22=""),"",AI22=AA22)</f>
        <v>1</v>
      </c>
      <c r="AK22" s="13" t="b">
        <f>IF(AI22="","",AI22&gt;60)</f>
        <v>1</v>
      </c>
      <c r="AL22" s="13" t="b">
        <f>IF(OR(Y22=TRUE,AH22=""),TRUE,FALSE)</f>
        <v>0</v>
      </c>
      <c r="AM22" s="13" t="b">
        <f>IF(AI22="","",AI22&lt;0)</f>
        <v>0</v>
      </c>
      <c r="AN22" s="13" t="str">
        <f>IF(AH22="","No inspection date",IF(AI22&lt;0,"Negative chronology",IF(AI22&lt;=30,"0-30",IF(AI22&lt;=60,"31-60",IF(AI22&lt;=90,"61-90",IF(AI22&lt;=180,"91-180","181+"))))))</f>
        <v>181+</v>
      </c>
      <c r="AO22" s="13" t="str">
        <f>IF(OR(ISNUMBER(SEARCH("COMPLETED",K22)),ISNUMBER(SEARCH("CLOSED",K22))),"Closed/Completed","Other Active/Issued")</f>
        <v>Closed/Completed</v>
      </c>
    </row>
    <row r="23" spans="1:41">
      <c r="A23" t="s">
        <v>241</v>
      </c>
      <c r="B23" t="s">
        <v>87</v>
      </c>
      <c r="C23" t="s">
        <v>87</v>
      </c>
      <c r="D23" t="s">
        <v>88</v>
      </c>
      <c r="E23" t="s">
        <v>89</v>
      </c>
      <c r="F23" t="s">
        <v>242</v>
      </c>
      <c r="G23" t="s">
        <v>243</v>
      </c>
      <c r="H23" t="s">
        <v>231</v>
      </c>
      <c r="I23" t="s">
        <v>244</v>
      </c>
      <c r="J23" t="s">
        <v>137</v>
      </c>
      <c r="K23" t="s">
        <v>93</v>
      </c>
      <c r="L23" t="s">
        <v>93</v>
      </c>
      <c r="M23" t="s">
        <v>245</v>
      </c>
      <c r="N23" s="9">
        <v>98108</v>
      </c>
      <c r="O23" t="s">
        <v>246</v>
      </c>
      <c r="P23" s="10">
        <v>47.56815358</v>
      </c>
      <c r="Q23" s="10">
        <v>-122.29471817</v>
      </c>
      <c r="R23" t="s">
        <v>247</v>
      </c>
      <c r="S23" s="7">
        <v>1</v>
      </c>
      <c r="T23" s="7">
        <v>2020</v>
      </c>
      <c r="U23" s="7">
        <v>1</v>
      </c>
      <c r="V23">
        <v>5</v>
      </c>
      <c r="W23">
        <v>2020</v>
      </c>
      <c r="X23">
        <v>2</v>
      </c>
      <c r="Y23" t="b">
        <v>0</v>
      </c>
      <c r="Z23" t="b">
        <v>0</v>
      </c>
      <c r="AA23">
        <v>124</v>
      </c>
      <c r="AB23">
        <v>2</v>
      </c>
      <c r="AC23" t="b">
        <v>0</v>
      </c>
      <c r="AD23" t="b">
        <v>1</v>
      </c>
      <c r="AE23" t="b">
        <v>0</v>
      </c>
      <c r="AF23" t="b">
        <v>0</v>
      </c>
      <c r="AG23" s="11">
        <v>43853</v>
      </c>
      <c r="AH23" s="11">
        <v>43977</v>
      </c>
      <c r="AI23" s="12">
        <f>IF(OR(AG23="",AH23=""),"",AH23-AG23)</f>
        <v>124.0</v>
      </c>
      <c r="AJ23" s="13" t="b">
        <f>IF(OR(AI23="",AA23=""),"",AI23=AA23)</f>
        <v>1</v>
      </c>
      <c r="AK23" s="13" t="b">
        <f>IF(AI23="","",AI23&gt;60)</f>
        <v>1</v>
      </c>
      <c r="AL23" s="13" t="b">
        <f>IF(OR(Y23=TRUE,AH23=""),TRUE,FALSE)</f>
        <v>0</v>
      </c>
      <c r="AM23" s="13" t="b">
        <f>IF(AI23="","",AI23&lt;0)</f>
        <v>0</v>
      </c>
      <c r="AN23" s="13" t="str">
        <f>IF(AH23="","No inspection date",IF(AI23&lt;0,"Negative chronology",IF(AI23&lt;=30,"0-30",IF(AI23&lt;=60,"31-60",IF(AI23&lt;=90,"61-90",IF(AI23&lt;=180,"91-180","181+"))))))</f>
        <v>91-180</v>
      </c>
      <c r="AO23" s="13" t="str">
        <f>IF(OR(ISNUMBER(SEARCH("COMPLETED",K23)),ISNUMBER(SEARCH("CLOSED",K23))),"Closed/Completed","Other Active/Issued")</f>
        <v>Closed/Completed</v>
      </c>
    </row>
    <row r="24" spans="1:41">
      <c r="A24" t="s">
        <v>248</v>
      </c>
      <c r="B24" t="s">
        <v>87</v>
      </c>
      <c r="C24" t="s">
        <v>87</v>
      </c>
      <c r="D24" t="s">
        <v>88</v>
      </c>
      <c r="E24" t="s">
        <v>89</v>
      </c>
      <c r="F24" t="s">
        <v>249</v>
      </c>
      <c r="G24" t="s">
        <v>250</v>
      </c>
      <c r="H24" t="s">
        <v>231</v>
      </c>
      <c r="I24" t="s">
        <v>231</v>
      </c>
      <c r="J24" t="s">
        <v>93</v>
      </c>
      <c r="K24" t="s">
        <v>93</v>
      </c>
      <c r="L24" t="s">
        <v>93</v>
      </c>
      <c r="M24" t="s">
        <v>251</v>
      </c>
      <c r="N24" s="9">
        <v>98125</v>
      </c>
      <c r="O24" t="s">
        <v>252</v>
      </c>
      <c r="P24" s="10">
        <v>47.71027948</v>
      </c>
      <c r="Q24" s="10">
        <v>-122.29694728</v>
      </c>
      <c r="R24" t="s">
        <v>253</v>
      </c>
      <c r="S24" s="7">
        <v>1</v>
      </c>
      <c r="T24" s="7">
        <v>2020</v>
      </c>
      <c r="U24" s="7">
        <v>1</v>
      </c>
      <c r="V24">
        <v>1</v>
      </c>
      <c r="W24">
        <v>2020</v>
      </c>
      <c r="X24">
        <v>1</v>
      </c>
      <c r="Y24" t="b">
        <v>0</v>
      </c>
      <c r="Z24" t="b">
        <v>0</v>
      </c>
      <c r="AA24">
        <v>0</v>
      </c>
      <c r="AB24">
        <v>5</v>
      </c>
      <c r="AC24" t="b">
        <v>0</v>
      </c>
      <c r="AD24" t="b">
        <v>1</v>
      </c>
      <c r="AE24" t="b">
        <v>0</v>
      </c>
      <c r="AF24" t="b">
        <v>0</v>
      </c>
      <c r="AG24" s="11">
        <v>43853</v>
      </c>
      <c r="AH24" s="11">
        <v>43853</v>
      </c>
      <c r="AI24" s="12">
        <f>IF(OR(AG24="",AH24=""),"",AH24-AG24)</f>
        <v>0.0</v>
      </c>
      <c r="AJ24" s="13" t="b">
        <f>IF(OR(AI24="",AA24=""),"",AI24=AA24)</f>
        <v>1</v>
      </c>
      <c r="AK24" s="13" t="b">
        <f>IF(AI24="","",AI24&gt;60)</f>
        <v>0</v>
      </c>
      <c r="AL24" s="13" t="b">
        <f>IF(OR(Y24=TRUE,AH24=""),TRUE,FALSE)</f>
        <v>0</v>
      </c>
      <c r="AM24" s="13" t="b">
        <f>IF(AI24="","",AI24&lt;0)</f>
        <v>0</v>
      </c>
      <c r="AN24" s="13" t="str">
        <f>IF(AH24="","No inspection date",IF(AI24&lt;0,"Negative chronology",IF(AI24&lt;=30,"0-30",IF(AI24&lt;=60,"31-60",IF(AI24&lt;=90,"61-90",IF(AI24&lt;=180,"91-180","181+"))))))</f>
        <v>0-30</v>
      </c>
      <c r="AO24" s="13" t="str">
        <f>IF(OR(ISNUMBER(SEARCH("COMPLETED",K24)),ISNUMBER(SEARCH("CLOSED",K24))),"Closed/Completed","Other Active/Issued")</f>
        <v>Closed/Completed</v>
      </c>
    </row>
    <row r="25" spans="1:41">
      <c r="A25" t="s">
        <v>254</v>
      </c>
      <c r="B25" t="s">
        <v>87</v>
      </c>
      <c r="C25" t="s">
        <v>87</v>
      </c>
      <c r="D25" t="s">
        <v>88</v>
      </c>
      <c r="E25" t="s">
        <v>89</v>
      </c>
      <c r="F25" t="s">
        <v>255</v>
      </c>
      <c r="G25" t="s">
        <v>256</v>
      </c>
      <c r="H25" t="s">
        <v>231</v>
      </c>
      <c r="I25" t="s">
        <v>257</v>
      </c>
      <c r="J25" t="s">
        <v>137</v>
      </c>
      <c r="K25" t="s">
        <v>93</v>
      </c>
      <c r="L25" t="s">
        <v>93</v>
      </c>
      <c r="M25" t="s">
        <v>258</v>
      </c>
      <c r="O25" t="s">
        <v>259</v>
      </c>
      <c r="P25" s="10">
        <v>47.59503013</v>
      </c>
      <c r="Q25" s="10">
        <v>-122.29939151</v>
      </c>
      <c r="R25" t="s">
        <v>260</v>
      </c>
      <c r="S25" s="7">
        <v>1</v>
      </c>
      <c r="T25" s="7">
        <v>2020</v>
      </c>
      <c r="U25" s="7">
        <v>1</v>
      </c>
      <c r="V25">
        <v>5</v>
      </c>
      <c r="W25">
        <v>2020</v>
      </c>
      <c r="X25">
        <v>2</v>
      </c>
      <c r="Y25" t="b">
        <v>0</v>
      </c>
      <c r="Z25" t="b">
        <v>0</v>
      </c>
      <c r="AA25">
        <v>126</v>
      </c>
      <c r="AB25">
        <v>3</v>
      </c>
      <c r="AC25" t="b">
        <v>0</v>
      </c>
      <c r="AD25" t="b">
        <v>1</v>
      </c>
      <c r="AE25" t="b">
        <v>0</v>
      </c>
      <c r="AF25" t="b">
        <v>0</v>
      </c>
      <c r="AG25" s="11">
        <v>43853</v>
      </c>
      <c r="AH25" s="11">
        <v>43979</v>
      </c>
      <c r="AI25" s="12">
        <f>IF(OR(AG25="",AH25=""),"",AH25-AG25)</f>
        <v>126.0</v>
      </c>
      <c r="AJ25" s="13" t="b">
        <f>IF(OR(AI25="",AA25=""),"",AI25=AA25)</f>
        <v>1</v>
      </c>
      <c r="AK25" s="13" t="b">
        <f>IF(AI25="","",AI25&gt;60)</f>
        <v>1</v>
      </c>
      <c r="AL25" s="13" t="b">
        <f>IF(OR(Y25=TRUE,AH25=""),TRUE,FALSE)</f>
        <v>0</v>
      </c>
      <c r="AM25" s="13" t="b">
        <f>IF(AI25="","",AI25&lt;0)</f>
        <v>0</v>
      </c>
      <c r="AN25" s="13" t="str">
        <f>IF(AH25="","No inspection date",IF(AI25&lt;0,"Negative chronology",IF(AI25&lt;=30,"0-30",IF(AI25&lt;=60,"31-60",IF(AI25&lt;=90,"61-90",IF(AI25&lt;=180,"91-180","181+"))))))</f>
        <v>91-180</v>
      </c>
      <c r="AO25" s="13" t="str">
        <f>IF(OR(ISNUMBER(SEARCH("COMPLETED",K25)),ISNUMBER(SEARCH("CLOSED",K25))),"Closed/Completed","Other Active/Issued")</f>
        <v>Closed/Completed</v>
      </c>
    </row>
    <row r="26" spans="1:41">
      <c r="A26" t="s">
        <v>261</v>
      </c>
      <c r="B26" t="s">
        <v>87</v>
      </c>
      <c r="C26" t="s">
        <v>87</v>
      </c>
      <c r="D26" t="s">
        <v>88</v>
      </c>
      <c r="E26" t="s">
        <v>89</v>
      </c>
      <c r="F26" t="s">
        <v>262</v>
      </c>
      <c r="G26" t="s">
        <v>263</v>
      </c>
      <c r="H26" t="s">
        <v>264</v>
      </c>
      <c r="I26" t="s">
        <v>265</v>
      </c>
      <c r="J26" t="s">
        <v>93</v>
      </c>
      <c r="K26" t="s">
        <v>93</v>
      </c>
      <c r="L26" t="s">
        <v>93</v>
      </c>
      <c r="M26" t="s">
        <v>266</v>
      </c>
      <c r="N26" s="9">
        <v>98103</v>
      </c>
      <c r="O26" t="s">
        <v>267</v>
      </c>
      <c r="P26" s="10">
        <v>47.65334513</v>
      </c>
      <c r="Q26" s="10">
        <v>-122.34516783</v>
      </c>
      <c r="R26" t="s">
        <v>268</v>
      </c>
      <c r="S26" s="7">
        <v>1</v>
      </c>
      <c r="T26" s="7">
        <v>2020</v>
      </c>
      <c r="U26" s="7">
        <v>1</v>
      </c>
      <c r="V26">
        <v>1</v>
      </c>
      <c r="W26">
        <v>2020</v>
      </c>
      <c r="X26">
        <v>1</v>
      </c>
      <c r="Y26" t="b">
        <v>0</v>
      </c>
      <c r="Z26" t="b">
        <v>0</v>
      </c>
      <c r="AA26">
        <v>2</v>
      </c>
      <c r="AB26">
        <v>4</v>
      </c>
      <c r="AC26" t="b">
        <v>0</v>
      </c>
      <c r="AD26" t="b">
        <v>1</v>
      </c>
      <c r="AE26" t="b">
        <v>0</v>
      </c>
      <c r="AF26" t="b">
        <v>0</v>
      </c>
      <c r="AG26" s="11">
        <v>43858</v>
      </c>
      <c r="AH26" s="11">
        <v>43860</v>
      </c>
      <c r="AI26" s="12">
        <f>IF(OR(AG26="",AH26=""),"",AH26-AG26)</f>
        <v>2.0</v>
      </c>
      <c r="AJ26" s="13" t="b">
        <f>IF(OR(AI26="",AA26=""),"",AI26=AA26)</f>
        <v>1</v>
      </c>
      <c r="AK26" s="13" t="b">
        <f>IF(AI26="","",AI26&gt;60)</f>
        <v>0</v>
      </c>
      <c r="AL26" s="13" t="b">
        <f>IF(OR(Y26=TRUE,AH26=""),TRUE,FALSE)</f>
        <v>0</v>
      </c>
      <c r="AM26" s="13" t="b">
        <f>IF(AI26="","",AI26&lt;0)</f>
        <v>0</v>
      </c>
      <c r="AN26" s="13" t="str">
        <f>IF(AH26="","No inspection date",IF(AI26&lt;0,"Negative chronology",IF(AI26&lt;=30,"0-30",IF(AI26&lt;=60,"31-60",IF(AI26&lt;=90,"61-90",IF(AI26&lt;=180,"91-180","181+"))))))</f>
        <v>0-30</v>
      </c>
      <c r="AO26" s="13" t="str">
        <f>IF(OR(ISNUMBER(SEARCH("COMPLETED",K26)),ISNUMBER(SEARCH("CLOSED",K26))),"Closed/Completed","Other Active/Issued")</f>
        <v>Closed/Completed</v>
      </c>
    </row>
    <row r="27" spans="1:41">
      <c r="A27" t="s">
        <v>269</v>
      </c>
      <c r="B27" t="s">
        <v>87</v>
      </c>
      <c r="C27" t="s">
        <v>87</v>
      </c>
      <c r="D27" t="s">
        <v>88</v>
      </c>
      <c r="E27" t="s">
        <v>89</v>
      </c>
      <c r="F27" t="s">
        <v>210</v>
      </c>
      <c r="G27" t="s">
        <v>270</v>
      </c>
      <c r="H27" t="s">
        <v>264</v>
      </c>
      <c r="I27" t="s">
        <v>167</v>
      </c>
      <c r="J27" t="s">
        <v>93</v>
      </c>
      <c r="K27" t="s">
        <v>93</v>
      </c>
      <c r="L27" t="s">
        <v>93</v>
      </c>
      <c r="M27" t="s">
        <v>212</v>
      </c>
      <c r="N27" s="9">
        <v>98107</v>
      </c>
      <c r="O27" t="s">
        <v>271</v>
      </c>
      <c r="P27" s="10">
        <v>47.67558276</v>
      </c>
      <c r="Q27" s="10">
        <v>-122.37329672</v>
      </c>
      <c r="R27" t="s">
        <v>214</v>
      </c>
      <c r="S27" s="7">
        <v>1</v>
      </c>
      <c r="T27" s="7">
        <v>2020</v>
      </c>
      <c r="U27" s="7">
        <v>1</v>
      </c>
      <c r="V27">
        <v>1</v>
      </c>
      <c r="W27">
        <v>2020</v>
      </c>
      <c r="X27">
        <v>1</v>
      </c>
      <c r="Y27" t="b">
        <v>0</v>
      </c>
      <c r="Z27" t="b">
        <v>0</v>
      </c>
      <c r="AA27">
        <v>-19</v>
      </c>
      <c r="AB27">
        <v>6</v>
      </c>
      <c r="AC27" t="b">
        <v>0</v>
      </c>
      <c r="AD27" t="b">
        <v>1</v>
      </c>
      <c r="AE27" t="b">
        <v>0</v>
      </c>
      <c r="AF27" t="b">
        <v>0</v>
      </c>
      <c r="AG27" s="11">
        <v>43858</v>
      </c>
      <c r="AH27" s="11">
        <v>43839</v>
      </c>
      <c r="AI27" s="12">
        <f>IF(OR(AG27="",AH27=""),"",AH27-AG27)</f>
        <v>-19.0</v>
      </c>
      <c r="AJ27" s="13" t="b">
        <f>IF(OR(AI27="",AA27=""),"",AI27=AA27)</f>
        <v>1</v>
      </c>
      <c r="AK27" s="13" t="b">
        <f>IF(AI27="","",AI27&gt;60)</f>
        <v>0</v>
      </c>
      <c r="AL27" s="13" t="b">
        <f>IF(OR(Y27=TRUE,AH27=""),TRUE,FALSE)</f>
        <v>0</v>
      </c>
      <c r="AM27" s="13" t="b">
        <f>IF(AI27="","",AI27&lt;0)</f>
        <v>1</v>
      </c>
      <c r="AN27" s="13" t="str">
        <f>IF(AH27="","No inspection date",IF(AI27&lt;0,"Negative chronology",IF(AI27&lt;=30,"0-30",IF(AI27&lt;=60,"31-60",IF(AI27&lt;=90,"61-90",IF(AI27&lt;=180,"91-180","181+"))))))</f>
        <v>Negative chronology</v>
      </c>
      <c r="AO27" s="13" t="str">
        <f>IF(OR(ISNUMBER(SEARCH("COMPLETED",K27)),ISNUMBER(SEARCH("CLOSED",K27))),"Closed/Completed","Other Active/Issued")</f>
        <v>Closed/Completed</v>
      </c>
    </row>
    <row r="28" spans="1:41">
      <c r="A28" t="s">
        <v>272</v>
      </c>
      <c r="B28" t="s">
        <v>87</v>
      </c>
      <c r="C28" t="s">
        <v>87</v>
      </c>
      <c r="D28" t="s">
        <v>88</v>
      </c>
      <c r="E28" t="s">
        <v>89</v>
      </c>
      <c r="F28" t="s">
        <v>273</v>
      </c>
      <c r="G28" t="s">
        <v>274</v>
      </c>
      <c r="H28" t="s">
        <v>275</v>
      </c>
      <c r="I28" t="s">
        <v>275</v>
      </c>
      <c r="J28" t="s">
        <v>93</v>
      </c>
      <c r="K28" t="s">
        <v>93</v>
      </c>
      <c r="L28" t="s">
        <v>93</v>
      </c>
      <c r="M28" t="s">
        <v>276</v>
      </c>
      <c r="N28" s="9">
        <v>98115</v>
      </c>
      <c r="O28" t="s">
        <v>277</v>
      </c>
      <c r="P28" s="10">
        <v>47.6725689</v>
      </c>
      <c r="Q28" s="10">
        <v>-122.28325322</v>
      </c>
      <c r="R28" t="s">
        <v>278</v>
      </c>
      <c r="S28" s="7">
        <v>1</v>
      </c>
      <c r="T28" s="7">
        <v>2020</v>
      </c>
      <c r="U28" s="7">
        <v>1</v>
      </c>
      <c r="V28">
        <v>1</v>
      </c>
      <c r="W28">
        <v>2020</v>
      </c>
      <c r="X28">
        <v>1</v>
      </c>
      <c r="Y28" t="b">
        <v>0</v>
      </c>
      <c r="Z28" t="b">
        <v>0</v>
      </c>
      <c r="AA28">
        <v>0</v>
      </c>
      <c r="AB28">
        <v>4</v>
      </c>
      <c r="AC28" t="b">
        <v>0</v>
      </c>
      <c r="AD28" t="b">
        <v>1</v>
      </c>
      <c r="AE28" t="b">
        <v>0</v>
      </c>
      <c r="AF28" t="b">
        <v>0</v>
      </c>
      <c r="AG28" s="11">
        <v>43859</v>
      </c>
      <c r="AH28" s="11">
        <v>43859</v>
      </c>
      <c r="AI28" s="12">
        <f>IF(OR(AG28="",AH28=""),"",AH28-AG28)</f>
        <v>0.0</v>
      </c>
      <c r="AJ28" s="13" t="b">
        <f>IF(OR(AI28="",AA28=""),"",AI28=AA28)</f>
        <v>1</v>
      </c>
      <c r="AK28" s="13" t="b">
        <f>IF(AI28="","",AI28&gt;60)</f>
        <v>0</v>
      </c>
      <c r="AL28" s="13" t="b">
        <f>IF(OR(Y28=TRUE,AH28=""),TRUE,FALSE)</f>
        <v>0</v>
      </c>
      <c r="AM28" s="13" t="b">
        <f>IF(AI28="","",AI28&lt;0)</f>
        <v>0</v>
      </c>
      <c r="AN28" s="13" t="str">
        <f>IF(AH28="","No inspection date",IF(AI28&lt;0,"Negative chronology",IF(AI28&lt;=30,"0-30",IF(AI28&lt;=60,"31-60",IF(AI28&lt;=90,"61-90",IF(AI28&lt;=180,"91-180","181+"))))))</f>
        <v>0-30</v>
      </c>
      <c r="AO28" s="13" t="str">
        <f>IF(OR(ISNUMBER(SEARCH("COMPLETED",K28)),ISNUMBER(SEARCH("CLOSED",K28))),"Closed/Completed","Other Active/Issued")</f>
        <v>Closed/Completed</v>
      </c>
    </row>
    <row r="29" spans="1:41">
      <c r="A29" t="s">
        <v>279</v>
      </c>
      <c r="B29" t="s">
        <v>87</v>
      </c>
      <c r="C29" t="s">
        <v>87</v>
      </c>
      <c r="D29" t="s">
        <v>88</v>
      </c>
      <c r="E29" t="s">
        <v>89</v>
      </c>
      <c r="F29" t="s">
        <v>280</v>
      </c>
      <c r="G29" t="s">
        <v>281</v>
      </c>
      <c r="H29" t="s">
        <v>275</v>
      </c>
      <c r="I29" t="s">
        <v>275</v>
      </c>
      <c r="J29" t="s">
        <v>93</v>
      </c>
      <c r="K29" t="s">
        <v>93</v>
      </c>
      <c r="L29" t="s">
        <v>93</v>
      </c>
      <c r="M29" t="s">
        <v>282</v>
      </c>
      <c r="N29" s="9">
        <v>98103</v>
      </c>
      <c r="O29" t="s">
        <v>283</v>
      </c>
      <c r="P29" s="10">
        <v>47.66411579</v>
      </c>
      <c r="Q29" s="10">
        <v>-122.34587362</v>
      </c>
      <c r="R29" t="s">
        <v>284</v>
      </c>
      <c r="S29" s="7">
        <v>1</v>
      </c>
      <c r="T29" s="7">
        <v>2020</v>
      </c>
      <c r="U29" s="7">
        <v>1</v>
      </c>
      <c r="V29">
        <v>1</v>
      </c>
      <c r="W29">
        <v>2020</v>
      </c>
      <c r="X29">
        <v>1</v>
      </c>
      <c r="Y29" t="b">
        <v>0</v>
      </c>
      <c r="Z29" t="b">
        <v>0</v>
      </c>
      <c r="AA29">
        <v>0</v>
      </c>
      <c r="AB29">
        <v>4</v>
      </c>
      <c r="AC29" t="b">
        <v>0</v>
      </c>
      <c r="AD29" t="b">
        <v>1</v>
      </c>
      <c r="AE29" t="b">
        <v>0</v>
      </c>
      <c r="AF29" t="b">
        <v>0</v>
      </c>
      <c r="AG29" s="11">
        <v>43859</v>
      </c>
      <c r="AH29" s="11">
        <v>43859</v>
      </c>
      <c r="AI29" s="12">
        <f>IF(OR(AG29="",AH29=""),"",AH29-AG29)</f>
        <v>0.0</v>
      </c>
      <c r="AJ29" s="13" t="b">
        <f>IF(OR(AI29="",AA29=""),"",AI29=AA29)</f>
        <v>1</v>
      </c>
      <c r="AK29" s="13" t="b">
        <f>IF(AI29="","",AI29&gt;60)</f>
        <v>0</v>
      </c>
      <c r="AL29" s="13" t="b">
        <f>IF(OR(Y29=TRUE,AH29=""),TRUE,FALSE)</f>
        <v>0</v>
      </c>
      <c r="AM29" s="13" t="b">
        <f>IF(AI29="","",AI29&lt;0)</f>
        <v>0</v>
      </c>
      <c r="AN29" s="13" t="str">
        <f>IF(AH29="","No inspection date",IF(AI29&lt;0,"Negative chronology",IF(AI29&lt;=30,"0-30",IF(AI29&lt;=60,"31-60",IF(AI29&lt;=90,"61-90",IF(AI29&lt;=180,"91-180","181+"))))))</f>
        <v>0-30</v>
      </c>
      <c r="AO29" s="13" t="str">
        <f>IF(OR(ISNUMBER(SEARCH("COMPLETED",K29)),ISNUMBER(SEARCH("CLOSED",K29))),"Closed/Completed","Other Active/Issued")</f>
        <v>Closed/Completed</v>
      </c>
    </row>
    <row r="30" spans="1:41">
      <c r="A30" t="s">
        <v>285</v>
      </c>
      <c r="B30" t="s">
        <v>87</v>
      </c>
      <c r="C30" t="s">
        <v>87</v>
      </c>
      <c r="D30" t="s">
        <v>88</v>
      </c>
      <c r="E30" t="s">
        <v>89</v>
      </c>
      <c r="F30" t="s">
        <v>286</v>
      </c>
      <c r="G30" t="s">
        <v>287</v>
      </c>
      <c r="H30" t="s">
        <v>265</v>
      </c>
      <c r="I30" t="s">
        <v>288</v>
      </c>
      <c r="J30" t="s">
        <v>137</v>
      </c>
      <c r="K30" t="s">
        <v>100</v>
      </c>
      <c r="L30" t="s">
        <v>100</v>
      </c>
      <c r="M30" t="s">
        <v>289</v>
      </c>
      <c r="N30" s="9">
        <v>98178</v>
      </c>
      <c r="O30" t="s">
        <v>290</v>
      </c>
      <c r="P30" s="10">
        <v>47.51009269</v>
      </c>
      <c r="Q30" s="10">
        <v>-122.25212567</v>
      </c>
      <c r="R30" t="s">
        <v>291</v>
      </c>
      <c r="S30" s="7">
        <v>1</v>
      </c>
      <c r="T30" s="7">
        <v>2020</v>
      </c>
      <c r="U30" s="7">
        <v>1</v>
      </c>
      <c r="V30">
        <v>5</v>
      </c>
      <c r="W30">
        <v>2020</v>
      </c>
      <c r="X30">
        <v>2</v>
      </c>
      <c r="Y30" t="b">
        <v>0</v>
      </c>
      <c r="Z30" t="b">
        <v>0</v>
      </c>
      <c r="AA30">
        <v>112</v>
      </c>
      <c r="AB30">
        <v>2</v>
      </c>
      <c r="AC30" t="b">
        <v>0</v>
      </c>
      <c r="AD30" t="b">
        <v>1</v>
      </c>
      <c r="AE30" t="b">
        <v>0</v>
      </c>
      <c r="AF30" t="b">
        <v>0</v>
      </c>
      <c r="AG30" s="11">
        <v>43860</v>
      </c>
      <c r="AH30" s="11">
        <v>43972</v>
      </c>
      <c r="AI30" s="12">
        <f>IF(OR(AG30="",AH30=""),"",AH30-AG30)</f>
        <v>112.0</v>
      </c>
      <c r="AJ30" s="13" t="b">
        <f>IF(OR(AI30="",AA30=""),"",AI30=AA30)</f>
        <v>1</v>
      </c>
      <c r="AK30" s="13" t="b">
        <f>IF(AI30="","",AI30&gt;60)</f>
        <v>1</v>
      </c>
      <c r="AL30" s="13" t="b">
        <f>IF(OR(Y30=TRUE,AH30=""),TRUE,FALSE)</f>
        <v>0</v>
      </c>
      <c r="AM30" s="13" t="b">
        <f>IF(AI30="","",AI30&lt;0)</f>
        <v>0</v>
      </c>
      <c r="AN30" s="13" t="str">
        <f>IF(AH30="","No inspection date",IF(AI30&lt;0,"Negative chronology",IF(AI30&lt;=30,"0-30",IF(AI30&lt;=60,"31-60",IF(AI30&lt;=90,"61-90",IF(AI30&lt;=180,"91-180","181+"))))))</f>
        <v>91-180</v>
      </c>
      <c r="AO30" s="13" t="str">
        <f>IF(OR(ISNUMBER(SEARCH("COMPLETED",K30)),ISNUMBER(SEARCH("CLOSED",K30))),"Closed/Completed","Other Active/Issued")</f>
        <v>Other Active/Issued</v>
      </c>
    </row>
    <row r="31" spans="1:41">
      <c r="A31" t="s">
        <v>292</v>
      </c>
      <c r="B31" t="s">
        <v>87</v>
      </c>
      <c r="C31" t="s">
        <v>87</v>
      </c>
      <c r="D31" t="s">
        <v>88</v>
      </c>
      <c r="E31" t="s">
        <v>89</v>
      </c>
      <c r="F31" t="s">
        <v>293</v>
      </c>
      <c r="G31" t="s">
        <v>294</v>
      </c>
      <c r="H31" t="s">
        <v>265</v>
      </c>
      <c r="I31" t="s">
        <v>265</v>
      </c>
      <c r="J31" t="s">
        <v>93</v>
      </c>
      <c r="K31" t="s">
        <v>93</v>
      </c>
      <c r="L31" t="s">
        <v>93</v>
      </c>
      <c r="M31" t="s">
        <v>295</v>
      </c>
      <c r="N31" s="9">
        <v>98119</v>
      </c>
      <c r="O31" t="s">
        <v>296</v>
      </c>
      <c r="P31" s="10">
        <v>47.62751408</v>
      </c>
      <c r="Q31" s="10">
        <v>-122.36998361</v>
      </c>
      <c r="R31" t="s">
        <v>297</v>
      </c>
      <c r="S31" s="7">
        <v>1</v>
      </c>
      <c r="T31" s="7">
        <v>2020</v>
      </c>
      <c r="U31" s="7">
        <v>1</v>
      </c>
      <c r="V31">
        <v>1</v>
      </c>
      <c r="W31">
        <v>2020</v>
      </c>
      <c r="X31">
        <v>1</v>
      </c>
      <c r="Y31" t="b">
        <v>0</v>
      </c>
      <c r="Z31" t="b">
        <v>0</v>
      </c>
      <c r="AA31">
        <v>0</v>
      </c>
      <c r="AB31">
        <v>7</v>
      </c>
      <c r="AC31" t="b">
        <v>0</v>
      </c>
      <c r="AD31" t="b">
        <v>1</v>
      </c>
      <c r="AE31" t="b">
        <v>0</v>
      </c>
      <c r="AF31" t="b">
        <v>0</v>
      </c>
      <c r="AG31" s="11">
        <v>43860</v>
      </c>
      <c r="AH31" s="11">
        <v>43860</v>
      </c>
      <c r="AI31" s="12">
        <f>IF(OR(AG31="",AH31=""),"",AH31-AG31)</f>
        <v>0.0</v>
      </c>
      <c r="AJ31" s="13" t="b">
        <f>IF(OR(AI31="",AA31=""),"",AI31=AA31)</f>
        <v>1</v>
      </c>
      <c r="AK31" s="13" t="b">
        <f>IF(AI31="","",AI31&gt;60)</f>
        <v>0</v>
      </c>
      <c r="AL31" s="13" t="b">
        <f>IF(OR(Y31=TRUE,AH31=""),TRUE,FALSE)</f>
        <v>0</v>
      </c>
      <c r="AM31" s="13" t="b">
        <f>IF(AI31="","",AI31&lt;0)</f>
        <v>0</v>
      </c>
      <c r="AN31" s="13" t="str">
        <f>IF(AH31="","No inspection date",IF(AI31&lt;0,"Negative chronology",IF(AI31&lt;=30,"0-30",IF(AI31&lt;=60,"31-60",IF(AI31&lt;=90,"61-90",IF(AI31&lt;=180,"91-180","181+"))))))</f>
        <v>0-30</v>
      </c>
      <c r="AO31" s="13" t="str">
        <f>IF(OR(ISNUMBER(SEARCH("COMPLETED",K31)),ISNUMBER(SEARCH("CLOSED",K31))),"Closed/Completed","Other Active/Issued")</f>
        <v>Closed/Completed</v>
      </c>
    </row>
    <row r="32" spans="1:41">
      <c r="A32" t="s">
        <v>298</v>
      </c>
      <c r="B32" t="s">
        <v>87</v>
      </c>
      <c r="C32" t="s">
        <v>87</v>
      </c>
      <c r="D32" t="s">
        <v>88</v>
      </c>
      <c r="E32" t="s">
        <v>89</v>
      </c>
      <c r="F32" t="s">
        <v>299</v>
      </c>
      <c r="G32" t="s">
        <v>300</v>
      </c>
      <c r="H32" t="s">
        <v>265</v>
      </c>
      <c r="I32" t="s">
        <v>301</v>
      </c>
      <c r="J32" t="s">
        <v>137</v>
      </c>
      <c r="K32" t="s">
        <v>100</v>
      </c>
      <c r="L32" t="s">
        <v>100</v>
      </c>
      <c r="M32" t="s">
        <v>302</v>
      </c>
      <c r="N32" s="9">
        <v>98118</v>
      </c>
      <c r="O32" t="s">
        <v>303</v>
      </c>
      <c r="P32" s="10">
        <v>47.56861238</v>
      </c>
      <c r="Q32" s="10">
        <v>-122.28152842</v>
      </c>
      <c r="R32" t="s">
        <v>304</v>
      </c>
      <c r="S32" s="7">
        <v>1</v>
      </c>
      <c r="T32" s="7">
        <v>2020</v>
      </c>
      <c r="U32" s="7">
        <v>1</v>
      </c>
      <c r="V32">
        <v>3</v>
      </c>
      <c r="W32">
        <v>2022</v>
      </c>
      <c r="X32">
        <v>1</v>
      </c>
      <c r="Y32" t="b">
        <v>0</v>
      </c>
      <c r="Z32" t="b">
        <v>0</v>
      </c>
      <c r="AA32">
        <v>782</v>
      </c>
      <c r="AB32">
        <v>2</v>
      </c>
      <c r="AC32" t="b">
        <v>0</v>
      </c>
      <c r="AD32" t="b">
        <v>1</v>
      </c>
      <c r="AE32" t="b">
        <v>0</v>
      </c>
      <c r="AF32" t="b">
        <v>0</v>
      </c>
      <c r="AG32" s="11">
        <v>43860</v>
      </c>
      <c r="AH32" s="11">
        <v>44642</v>
      </c>
      <c r="AI32" s="12">
        <f>IF(OR(AG32="",AH32=""),"",AH32-AG32)</f>
        <v>782.0</v>
      </c>
      <c r="AJ32" s="13" t="b">
        <f>IF(OR(AI32="",AA32=""),"",AI32=AA32)</f>
        <v>1</v>
      </c>
      <c r="AK32" s="13" t="b">
        <f>IF(AI32="","",AI32&gt;60)</f>
        <v>1</v>
      </c>
      <c r="AL32" s="13" t="b">
        <f>IF(OR(Y32=TRUE,AH32=""),TRUE,FALSE)</f>
        <v>0</v>
      </c>
      <c r="AM32" s="13" t="b">
        <f>IF(AI32="","",AI32&lt;0)</f>
        <v>0</v>
      </c>
      <c r="AN32" s="13" t="str">
        <f>IF(AH32="","No inspection date",IF(AI32&lt;0,"Negative chronology",IF(AI32&lt;=30,"0-30",IF(AI32&lt;=60,"31-60",IF(AI32&lt;=90,"61-90",IF(AI32&lt;=180,"91-180","181+"))))))</f>
        <v>181+</v>
      </c>
      <c r="AO32" s="13" t="str">
        <f>IF(OR(ISNUMBER(SEARCH("COMPLETED",K32)),ISNUMBER(SEARCH("CLOSED",K32))),"Closed/Completed","Other Active/Issued")</f>
        <v>Other Active/Issued</v>
      </c>
    </row>
    <row r="33" spans="1:41">
      <c r="A33" t="s">
        <v>305</v>
      </c>
      <c r="B33" t="s">
        <v>87</v>
      </c>
      <c r="C33" t="s">
        <v>87</v>
      </c>
      <c r="D33" t="s">
        <v>88</v>
      </c>
      <c r="E33" t="s">
        <v>89</v>
      </c>
      <c r="F33" t="s">
        <v>306</v>
      </c>
      <c r="G33" t="s">
        <v>307</v>
      </c>
      <c r="H33" t="s">
        <v>308</v>
      </c>
      <c r="K33" t="s">
        <v>93</v>
      </c>
      <c r="L33" t="s">
        <v>93</v>
      </c>
      <c r="M33" t="s">
        <v>309</v>
      </c>
      <c r="O33" t="s">
        <v>310</v>
      </c>
      <c r="P33" s="10">
        <v>47.68530707</v>
      </c>
      <c r="Q33" s="10">
        <v>-122.34355977</v>
      </c>
      <c r="R33" t="s">
        <v>311</v>
      </c>
      <c r="S33" s="7">
        <v>1</v>
      </c>
      <c r="T33" s="7">
        <v>2020</v>
      </c>
      <c r="U33" s="7">
        <v>1</v>
      </c>
      <c r="Y33" t="b">
        <v>1</v>
      </c>
      <c r="Z33" t="b">
        <v>1</v>
      </c>
      <c r="AB33">
        <v>6</v>
      </c>
      <c r="AC33" t="b">
        <v>0</v>
      </c>
      <c r="AD33" t="b">
        <v>1</v>
      </c>
      <c r="AE33" t="b">
        <v>0</v>
      </c>
      <c r="AF33" t="b">
        <v>0</v>
      </c>
      <c r="AG33" s="11">
        <v>43861</v>
      </c>
      <c r="AI33" s="12">
        <f>IF(OR(AG33="",AH33=""),"",AH33-AG33)</f>
        <v/>
      </c>
      <c r="AJ33" s="13">
        <f>IF(OR(AI33="",AA33=""),"",AI33=AA33)</f>
        <v/>
      </c>
      <c r="AK33" s="13">
        <f>IF(AI33="","",AI33&gt;60)</f>
        <v/>
      </c>
      <c r="AL33" s="13" t="b">
        <f>IF(OR(Y33=TRUE,AH33=""),TRUE,FALSE)</f>
        <v>1</v>
      </c>
      <c r="AM33" s="13">
        <f>IF(AI33="","",AI33&lt;0)</f>
        <v/>
      </c>
      <c r="AN33" s="13" t="str">
        <f>IF(AH33="","No inspection date",IF(AI33&lt;0,"Negative chronology",IF(AI33&lt;=30,"0-30",IF(AI33&lt;=60,"31-60",IF(AI33&lt;=90,"61-90",IF(AI33&lt;=180,"91-180","181+"))))))</f>
        <v>No inspection date</v>
      </c>
      <c r="AO33" s="13" t="str">
        <f>IF(OR(ISNUMBER(SEARCH("COMPLETED",K33)),ISNUMBER(SEARCH("CLOSED",K33))),"Closed/Completed","Other Active/Issued")</f>
        <v>Closed/Completed</v>
      </c>
    </row>
    <row r="34" spans="1:41">
      <c r="A34" t="s">
        <v>312</v>
      </c>
      <c r="B34" t="s">
        <v>87</v>
      </c>
      <c r="C34" t="s">
        <v>87</v>
      </c>
      <c r="D34" t="s">
        <v>88</v>
      </c>
      <c r="E34" t="s">
        <v>89</v>
      </c>
      <c r="F34" t="s">
        <v>313</v>
      </c>
      <c r="G34" t="s">
        <v>314</v>
      </c>
      <c r="H34" t="s">
        <v>308</v>
      </c>
      <c r="I34" t="s">
        <v>315</v>
      </c>
      <c r="J34" t="s">
        <v>137</v>
      </c>
      <c r="K34" t="s">
        <v>93</v>
      </c>
      <c r="L34" t="s">
        <v>93</v>
      </c>
      <c r="M34" t="s">
        <v>316</v>
      </c>
      <c r="N34" s="9">
        <v>98144</v>
      </c>
      <c r="O34" t="s">
        <v>317</v>
      </c>
      <c r="P34" s="10">
        <v>47.57706201</v>
      </c>
      <c r="Q34" s="10">
        <v>-122.31177477</v>
      </c>
      <c r="R34" t="s">
        <v>318</v>
      </c>
      <c r="S34" s="7">
        <v>1</v>
      </c>
      <c r="T34" s="7">
        <v>2020</v>
      </c>
      <c r="U34" s="7">
        <v>1</v>
      </c>
      <c r="V34">
        <v>12</v>
      </c>
      <c r="W34">
        <v>2020</v>
      </c>
      <c r="X34">
        <v>4</v>
      </c>
      <c r="Y34" t="b">
        <v>0</v>
      </c>
      <c r="Z34" t="b">
        <v>0</v>
      </c>
      <c r="AA34">
        <v>307</v>
      </c>
      <c r="AB34">
        <v>2</v>
      </c>
      <c r="AC34" t="b">
        <v>0</v>
      </c>
      <c r="AD34" t="b">
        <v>1</v>
      </c>
      <c r="AE34" t="b">
        <v>0</v>
      </c>
      <c r="AF34" t="b">
        <v>0</v>
      </c>
      <c r="AG34" s="11">
        <v>43861</v>
      </c>
      <c r="AH34" s="11">
        <v>44168</v>
      </c>
      <c r="AI34" s="12">
        <f>IF(OR(AG34="",AH34=""),"",AH34-AG34)</f>
        <v>307.0</v>
      </c>
      <c r="AJ34" s="13" t="b">
        <f>IF(OR(AI34="",AA34=""),"",AI34=AA34)</f>
        <v>1</v>
      </c>
      <c r="AK34" s="13" t="b">
        <f>IF(AI34="","",AI34&gt;60)</f>
        <v>1</v>
      </c>
      <c r="AL34" s="13" t="b">
        <f>IF(OR(Y34=TRUE,AH34=""),TRUE,FALSE)</f>
        <v>0</v>
      </c>
      <c r="AM34" s="13" t="b">
        <f>IF(AI34="","",AI34&lt;0)</f>
        <v>0</v>
      </c>
      <c r="AN34" s="13" t="str">
        <f>IF(AH34="","No inspection date",IF(AI34&lt;0,"Negative chronology",IF(AI34&lt;=30,"0-30",IF(AI34&lt;=60,"31-60",IF(AI34&lt;=90,"61-90",IF(AI34&lt;=180,"91-180","181+"))))))</f>
        <v>181+</v>
      </c>
      <c r="AO34" s="13" t="str">
        <f>IF(OR(ISNUMBER(SEARCH("COMPLETED",K34)),ISNUMBER(SEARCH("CLOSED",K34))),"Closed/Completed","Other Active/Issued")</f>
        <v>Closed/Completed</v>
      </c>
    </row>
    <row r="35" spans="1:41">
      <c r="A35" t="s">
        <v>319</v>
      </c>
      <c r="B35" t="s">
        <v>87</v>
      </c>
      <c r="C35" t="s">
        <v>87</v>
      </c>
      <c r="D35" t="s">
        <v>88</v>
      </c>
      <c r="E35" t="s">
        <v>89</v>
      </c>
      <c r="F35" t="s">
        <v>320</v>
      </c>
      <c r="G35" t="s">
        <v>321</v>
      </c>
      <c r="H35" t="s">
        <v>322</v>
      </c>
      <c r="I35" t="s">
        <v>265</v>
      </c>
      <c r="J35" t="s">
        <v>93</v>
      </c>
      <c r="K35" t="s">
        <v>93</v>
      </c>
      <c r="L35" t="s">
        <v>93</v>
      </c>
      <c r="M35" t="s">
        <v>323</v>
      </c>
      <c r="O35" t="s">
        <v>324</v>
      </c>
      <c r="P35" s="10">
        <v>47.72518121</v>
      </c>
      <c r="Q35" s="10">
        <v>-122.28891139</v>
      </c>
      <c r="R35" t="s">
        <v>325</v>
      </c>
      <c r="S35" s="7">
        <v>2</v>
      </c>
      <c r="T35" s="7">
        <v>2020</v>
      </c>
      <c r="U35" s="7">
        <v>1</v>
      </c>
      <c r="V35">
        <v>1</v>
      </c>
      <c r="W35">
        <v>2020</v>
      </c>
      <c r="X35">
        <v>1</v>
      </c>
      <c r="Y35" t="b">
        <v>0</v>
      </c>
      <c r="Z35" t="b">
        <v>0</v>
      </c>
      <c r="AA35">
        <v>-4</v>
      </c>
      <c r="AB35">
        <v>5</v>
      </c>
      <c r="AC35" t="b">
        <v>0</v>
      </c>
      <c r="AD35" t="b">
        <v>1</v>
      </c>
      <c r="AE35" t="b">
        <v>0</v>
      </c>
      <c r="AF35" t="b">
        <v>0</v>
      </c>
      <c r="AG35" s="11">
        <v>43864</v>
      </c>
      <c r="AH35" s="11">
        <v>43860</v>
      </c>
      <c r="AI35" s="12">
        <f>IF(OR(AG35="",AH35=""),"",AH35-AG35)</f>
        <v>-4.0</v>
      </c>
      <c r="AJ35" s="13" t="b">
        <f>IF(OR(AI35="",AA35=""),"",AI35=AA35)</f>
        <v>1</v>
      </c>
      <c r="AK35" s="13" t="b">
        <f>IF(AI35="","",AI35&gt;60)</f>
        <v>0</v>
      </c>
      <c r="AL35" s="13" t="b">
        <f>IF(OR(Y35=TRUE,AH35=""),TRUE,FALSE)</f>
        <v>0</v>
      </c>
      <c r="AM35" s="13" t="b">
        <f>IF(AI35="","",AI35&lt;0)</f>
        <v>1</v>
      </c>
      <c r="AN35" s="13" t="str">
        <f>IF(AH35="","No inspection date",IF(AI35&lt;0,"Negative chronology",IF(AI35&lt;=30,"0-30",IF(AI35&lt;=60,"31-60",IF(AI35&lt;=90,"61-90",IF(AI35&lt;=180,"91-180","181+"))))))</f>
        <v>Negative chronology</v>
      </c>
      <c r="AO35" s="13" t="str">
        <f>IF(OR(ISNUMBER(SEARCH("COMPLETED",K35)),ISNUMBER(SEARCH("CLOSED",K35))),"Closed/Completed","Other Active/Issued")</f>
        <v>Closed/Completed</v>
      </c>
    </row>
    <row r="36" spans="1:41">
      <c r="A36" t="s">
        <v>326</v>
      </c>
      <c r="B36" t="s">
        <v>87</v>
      </c>
      <c r="C36" t="s">
        <v>87</v>
      </c>
      <c r="D36" t="s">
        <v>88</v>
      </c>
      <c r="E36" t="s">
        <v>89</v>
      </c>
      <c r="F36" t="s">
        <v>327</v>
      </c>
      <c r="G36" t="s">
        <v>328</v>
      </c>
      <c r="H36" t="s">
        <v>322</v>
      </c>
      <c r="I36" t="s">
        <v>329</v>
      </c>
      <c r="J36" t="s">
        <v>137</v>
      </c>
      <c r="K36" t="s">
        <v>93</v>
      </c>
      <c r="L36" t="s">
        <v>93</v>
      </c>
      <c r="M36" t="s">
        <v>316</v>
      </c>
      <c r="N36" s="9">
        <v>98144</v>
      </c>
      <c r="O36" t="s">
        <v>330</v>
      </c>
      <c r="P36" s="10">
        <v>47.57706201</v>
      </c>
      <c r="Q36" s="10">
        <v>-122.31177477</v>
      </c>
      <c r="R36" t="s">
        <v>318</v>
      </c>
      <c r="S36" s="7">
        <v>2</v>
      </c>
      <c r="T36" s="7">
        <v>2020</v>
      </c>
      <c r="U36" s="7">
        <v>1</v>
      </c>
      <c r="V36">
        <v>8</v>
      </c>
      <c r="W36">
        <v>2020</v>
      </c>
      <c r="X36">
        <v>3</v>
      </c>
      <c r="Y36" t="b">
        <v>0</v>
      </c>
      <c r="Z36" t="b">
        <v>0</v>
      </c>
      <c r="AA36">
        <v>193</v>
      </c>
      <c r="AB36">
        <v>2</v>
      </c>
      <c r="AC36" t="b">
        <v>0</v>
      </c>
      <c r="AD36" t="b">
        <v>1</v>
      </c>
      <c r="AE36" t="b">
        <v>0</v>
      </c>
      <c r="AF36" t="b">
        <v>0</v>
      </c>
      <c r="AG36" s="11">
        <v>43864</v>
      </c>
      <c r="AH36" s="11">
        <v>44057</v>
      </c>
      <c r="AI36" s="12">
        <f>IF(OR(AG36="",AH36=""),"",AH36-AG36)</f>
        <v>193.0</v>
      </c>
      <c r="AJ36" s="13" t="b">
        <f>IF(OR(AI36="",AA36=""),"",AI36=AA36)</f>
        <v>1</v>
      </c>
      <c r="AK36" s="13" t="b">
        <f>IF(AI36="","",AI36&gt;60)</f>
        <v>1</v>
      </c>
      <c r="AL36" s="13" t="b">
        <f>IF(OR(Y36=TRUE,AH36=""),TRUE,FALSE)</f>
        <v>0</v>
      </c>
      <c r="AM36" s="13" t="b">
        <f>IF(AI36="","",AI36&lt;0)</f>
        <v>0</v>
      </c>
      <c r="AN36" s="13" t="str">
        <f>IF(AH36="","No inspection date",IF(AI36&lt;0,"Negative chronology",IF(AI36&lt;=30,"0-30",IF(AI36&lt;=60,"31-60",IF(AI36&lt;=90,"61-90",IF(AI36&lt;=180,"91-180","181+"))))))</f>
        <v>181+</v>
      </c>
      <c r="AO36" s="13" t="str">
        <f>IF(OR(ISNUMBER(SEARCH("COMPLETED",K36)),ISNUMBER(SEARCH("CLOSED",K36))),"Closed/Completed","Other Active/Issued")</f>
        <v>Closed/Completed</v>
      </c>
    </row>
    <row r="37" spans="1:41">
      <c r="A37" t="s">
        <v>331</v>
      </c>
      <c r="B37" t="s">
        <v>87</v>
      </c>
      <c r="C37" t="s">
        <v>87</v>
      </c>
      <c r="D37" t="s">
        <v>88</v>
      </c>
      <c r="E37" t="s">
        <v>89</v>
      </c>
      <c r="F37" t="s">
        <v>332</v>
      </c>
      <c r="G37" t="s">
        <v>333</v>
      </c>
      <c r="H37" t="s">
        <v>322</v>
      </c>
      <c r="K37" t="s">
        <v>93</v>
      </c>
      <c r="L37" t="s">
        <v>93</v>
      </c>
      <c r="M37" t="s">
        <v>334</v>
      </c>
      <c r="N37" s="9">
        <v>98115</v>
      </c>
      <c r="O37" t="s">
        <v>335</v>
      </c>
      <c r="P37" s="10">
        <v>47.67246203</v>
      </c>
      <c r="Q37" s="10">
        <v>-122.28943433</v>
      </c>
      <c r="R37" t="s">
        <v>336</v>
      </c>
      <c r="S37" s="7">
        <v>2</v>
      </c>
      <c r="T37" s="7">
        <v>2020</v>
      </c>
      <c r="U37" s="7">
        <v>1</v>
      </c>
      <c r="Y37" t="b">
        <v>1</v>
      </c>
      <c r="Z37" t="b">
        <v>1</v>
      </c>
      <c r="AB37">
        <v>4</v>
      </c>
      <c r="AC37" t="b">
        <v>0</v>
      </c>
      <c r="AD37" t="b">
        <v>1</v>
      </c>
      <c r="AE37" t="b">
        <v>0</v>
      </c>
      <c r="AF37" t="b">
        <v>0</v>
      </c>
      <c r="AG37" s="11">
        <v>43864</v>
      </c>
      <c r="AI37" s="12">
        <f>IF(OR(AG37="",AH37=""),"",AH37-AG37)</f>
        <v/>
      </c>
      <c r="AJ37" s="13">
        <f>IF(OR(AI37="",AA37=""),"",AI37=AA37)</f>
        <v/>
      </c>
      <c r="AK37" s="13">
        <f>IF(AI37="","",AI37&gt;60)</f>
        <v/>
      </c>
      <c r="AL37" s="13" t="b">
        <f>IF(OR(Y37=TRUE,AH37=""),TRUE,FALSE)</f>
        <v>1</v>
      </c>
      <c r="AM37" s="13">
        <f>IF(AI37="","",AI37&lt;0)</f>
        <v/>
      </c>
      <c r="AN37" s="13" t="str">
        <f>IF(AH37="","No inspection date",IF(AI37&lt;0,"Negative chronology",IF(AI37&lt;=30,"0-30",IF(AI37&lt;=60,"31-60",IF(AI37&lt;=90,"61-90",IF(AI37&lt;=180,"91-180","181+"))))))</f>
        <v>No inspection date</v>
      </c>
      <c r="AO37" s="13" t="str">
        <f>IF(OR(ISNUMBER(SEARCH("COMPLETED",K37)),ISNUMBER(SEARCH("CLOSED",K37))),"Closed/Completed","Other Active/Issued")</f>
        <v>Closed/Completed</v>
      </c>
    </row>
    <row r="38" spans="1:41">
      <c r="A38" t="s">
        <v>337</v>
      </c>
      <c r="B38" t="s">
        <v>87</v>
      </c>
      <c r="C38" t="s">
        <v>87</v>
      </c>
      <c r="D38" t="s">
        <v>88</v>
      </c>
      <c r="E38" t="s">
        <v>89</v>
      </c>
      <c r="F38" t="s">
        <v>338</v>
      </c>
      <c r="G38" t="s">
        <v>339</v>
      </c>
      <c r="H38" t="s">
        <v>322</v>
      </c>
      <c r="I38" t="s">
        <v>322</v>
      </c>
      <c r="J38" t="s">
        <v>93</v>
      </c>
      <c r="K38" t="s">
        <v>93</v>
      </c>
      <c r="L38" t="s">
        <v>93</v>
      </c>
      <c r="M38" t="s">
        <v>340</v>
      </c>
      <c r="N38" s="9">
        <v>98136</v>
      </c>
      <c r="O38" t="s">
        <v>341</v>
      </c>
      <c r="P38" s="10">
        <v>47.53672818</v>
      </c>
      <c r="Q38" s="10">
        <v>-122.38833754</v>
      </c>
      <c r="R38" t="s">
        <v>342</v>
      </c>
      <c r="S38" s="7">
        <v>2</v>
      </c>
      <c r="T38" s="7">
        <v>2020</v>
      </c>
      <c r="U38" s="7">
        <v>1</v>
      </c>
      <c r="V38">
        <v>2</v>
      </c>
      <c r="W38">
        <v>2020</v>
      </c>
      <c r="X38">
        <v>1</v>
      </c>
      <c r="Y38" t="b">
        <v>0</v>
      </c>
      <c r="Z38" t="b">
        <v>0</v>
      </c>
      <c r="AA38">
        <v>0</v>
      </c>
      <c r="AB38">
        <v>1</v>
      </c>
      <c r="AC38" t="b">
        <v>0</v>
      </c>
      <c r="AD38" t="b">
        <v>1</v>
      </c>
      <c r="AE38" t="b">
        <v>0</v>
      </c>
      <c r="AF38" t="b">
        <v>0</v>
      </c>
      <c r="AG38" s="11">
        <v>43864</v>
      </c>
      <c r="AH38" s="11">
        <v>43864</v>
      </c>
      <c r="AI38" s="12">
        <f>IF(OR(AG38="",AH38=""),"",AH38-AG38)</f>
        <v>0.0</v>
      </c>
      <c r="AJ38" s="13" t="b">
        <f>IF(OR(AI38="",AA38=""),"",AI38=AA38)</f>
        <v>1</v>
      </c>
      <c r="AK38" s="13" t="b">
        <f>IF(AI38="","",AI38&gt;60)</f>
        <v>0</v>
      </c>
      <c r="AL38" s="13" t="b">
        <f>IF(OR(Y38=TRUE,AH38=""),TRUE,FALSE)</f>
        <v>0</v>
      </c>
      <c r="AM38" s="13" t="b">
        <f>IF(AI38="","",AI38&lt;0)</f>
        <v>0</v>
      </c>
      <c r="AN38" s="13" t="str">
        <f>IF(AH38="","No inspection date",IF(AI38&lt;0,"Negative chronology",IF(AI38&lt;=30,"0-30",IF(AI38&lt;=60,"31-60",IF(AI38&lt;=90,"61-90",IF(AI38&lt;=180,"91-180","181+"))))))</f>
        <v>0-30</v>
      </c>
      <c r="AO38" s="13" t="str">
        <f>IF(OR(ISNUMBER(SEARCH("COMPLETED",K38)),ISNUMBER(SEARCH("CLOSED",K38))),"Closed/Completed","Other Active/Issued")</f>
        <v>Closed/Completed</v>
      </c>
    </row>
    <row r="39" spans="1:41">
      <c r="A39" t="s">
        <v>343</v>
      </c>
      <c r="B39" t="s">
        <v>87</v>
      </c>
      <c r="C39" t="s">
        <v>87</v>
      </c>
      <c r="D39" t="s">
        <v>88</v>
      </c>
      <c r="E39" t="s">
        <v>89</v>
      </c>
      <c r="F39" t="s">
        <v>344</v>
      </c>
      <c r="G39" t="s">
        <v>345</v>
      </c>
      <c r="H39" t="s">
        <v>322</v>
      </c>
      <c r="I39" t="s">
        <v>346</v>
      </c>
      <c r="J39" t="s">
        <v>137</v>
      </c>
      <c r="K39" t="s">
        <v>93</v>
      </c>
      <c r="L39" t="s">
        <v>93</v>
      </c>
      <c r="M39" t="s">
        <v>316</v>
      </c>
      <c r="N39" s="9">
        <v>98144</v>
      </c>
      <c r="O39" t="s">
        <v>347</v>
      </c>
      <c r="P39" s="10">
        <v>47.57706201</v>
      </c>
      <c r="Q39" s="10">
        <v>-122.31177477</v>
      </c>
      <c r="R39" t="s">
        <v>318</v>
      </c>
      <c r="S39" s="7">
        <v>2</v>
      </c>
      <c r="T39" s="7">
        <v>2020</v>
      </c>
      <c r="U39" s="7">
        <v>1</v>
      </c>
      <c r="V39">
        <v>12</v>
      </c>
      <c r="W39">
        <v>2020</v>
      </c>
      <c r="X39">
        <v>4</v>
      </c>
      <c r="Y39" t="b">
        <v>0</v>
      </c>
      <c r="Z39" t="b">
        <v>0</v>
      </c>
      <c r="AA39">
        <v>308</v>
      </c>
      <c r="AB39">
        <v>2</v>
      </c>
      <c r="AC39" t="b">
        <v>0</v>
      </c>
      <c r="AD39" t="b">
        <v>1</v>
      </c>
      <c r="AE39" t="b">
        <v>0</v>
      </c>
      <c r="AF39" t="b">
        <v>0</v>
      </c>
      <c r="AG39" s="11">
        <v>43864</v>
      </c>
      <c r="AH39" s="11">
        <v>44172</v>
      </c>
      <c r="AI39" s="12">
        <f>IF(OR(AG39="",AH39=""),"",AH39-AG39)</f>
        <v>308.0</v>
      </c>
      <c r="AJ39" s="13" t="b">
        <f>IF(OR(AI39="",AA39=""),"",AI39=AA39)</f>
        <v>1</v>
      </c>
      <c r="AK39" s="13" t="b">
        <f>IF(AI39="","",AI39&gt;60)</f>
        <v>1</v>
      </c>
      <c r="AL39" s="13" t="b">
        <f>IF(OR(Y39=TRUE,AH39=""),TRUE,FALSE)</f>
        <v>0</v>
      </c>
      <c r="AM39" s="13" t="b">
        <f>IF(AI39="","",AI39&lt;0)</f>
        <v>0</v>
      </c>
      <c r="AN39" s="13" t="str">
        <f>IF(AH39="","No inspection date",IF(AI39&lt;0,"Negative chronology",IF(AI39&lt;=30,"0-30",IF(AI39&lt;=60,"31-60",IF(AI39&lt;=90,"61-90",IF(AI39&lt;=180,"91-180","181+"))))))</f>
        <v>181+</v>
      </c>
      <c r="AO39" s="13" t="str">
        <f>IF(OR(ISNUMBER(SEARCH("COMPLETED",K39)),ISNUMBER(SEARCH("CLOSED",K39))),"Closed/Completed","Other Active/Issued")</f>
        <v>Closed/Completed</v>
      </c>
    </row>
    <row r="40" spans="1:41">
      <c r="A40" t="s">
        <v>348</v>
      </c>
      <c r="B40" t="s">
        <v>87</v>
      </c>
      <c r="C40" t="s">
        <v>87</v>
      </c>
      <c r="D40" t="s">
        <v>88</v>
      </c>
      <c r="E40" t="s">
        <v>89</v>
      </c>
      <c r="F40" t="s">
        <v>349</v>
      </c>
      <c r="G40" t="s">
        <v>350</v>
      </c>
      <c r="H40" t="s">
        <v>351</v>
      </c>
      <c r="K40" t="s">
        <v>93</v>
      </c>
      <c r="L40" t="s">
        <v>93</v>
      </c>
      <c r="M40" t="s">
        <v>352</v>
      </c>
      <c r="O40" t="s">
        <v>353</v>
      </c>
      <c r="P40" s="10">
        <v>47.67935745</v>
      </c>
      <c r="Q40" s="10">
        <v>-122.38086881</v>
      </c>
      <c r="R40" t="s">
        <v>354</v>
      </c>
      <c r="S40" s="7">
        <v>2</v>
      </c>
      <c r="T40" s="7">
        <v>2020</v>
      </c>
      <c r="U40" s="7">
        <v>1</v>
      </c>
      <c r="Y40" t="b">
        <v>1</v>
      </c>
      <c r="Z40" t="b">
        <v>1</v>
      </c>
      <c r="AB40">
        <v>6</v>
      </c>
      <c r="AC40" t="b">
        <v>0</v>
      </c>
      <c r="AD40" t="b">
        <v>1</v>
      </c>
      <c r="AE40" t="b">
        <v>0</v>
      </c>
      <c r="AF40" t="b">
        <v>0</v>
      </c>
      <c r="AG40" s="11">
        <v>43865</v>
      </c>
      <c r="AI40" s="12">
        <f>IF(OR(AG40="",AH40=""),"",AH40-AG40)</f>
        <v/>
      </c>
      <c r="AJ40" s="13">
        <f>IF(OR(AI40="",AA40=""),"",AI40=AA40)</f>
        <v/>
      </c>
      <c r="AK40" s="13">
        <f>IF(AI40="","",AI40&gt;60)</f>
        <v/>
      </c>
      <c r="AL40" s="13" t="b">
        <f>IF(OR(Y40=TRUE,AH40=""),TRUE,FALSE)</f>
        <v>1</v>
      </c>
      <c r="AM40" s="13">
        <f>IF(AI40="","",AI40&lt;0)</f>
        <v/>
      </c>
      <c r="AN40" s="13" t="str">
        <f>IF(AH40="","No inspection date",IF(AI40&lt;0,"Negative chronology",IF(AI40&lt;=30,"0-30",IF(AI40&lt;=60,"31-60",IF(AI40&lt;=90,"61-90",IF(AI40&lt;=180,"91-180","181+"))))))</f>
        <v>No inspection date</v>
      </c>
      <c r="AO40" s="13" t="str">
        <f>IF(OR(ISNUMBER(SEARCH("COMPLETED",K40)),ISNUMBER(SEARCH("CLOSED",K40))),"Closed/Completed","Other Active/Issued")</f>
        <v>Closed/Completed</v>
      </c>
    </row>
    <row r="41" spans="1:41">
      <c r="A41" t="s">
        <v>355</v>
      </c>
      <c r="B41" t="s">
        <v>87</v>
      </c>
      <c r="C41" t="s">
        <v>87</v>
      </c>
      <c r="D41" t="s">
        <v>88</v>
      </c>
      <c r="E41" t="s">
        <v>89</v>
      </c>
      <c r="F41" t="s">
        <v>356</v>
      </c>
      <c r="G41" t="s">
        <v>357</v>
      </c>
      <c r="H41" t="s">
        <v>351</v>
      </c>
      <c r="I41" t="s">
        <v>358</v>
      </c>
      <c r="J41" t="s">
        <v>137</v>
      </c>
      <c r="K41" t="s">
        <v>93</v>
      </c>
      <c r="L41" t="s">
        <v>93</v>
      </c>
      <c r="M41" t="s">
        <v>289</v>
      </c>
      <c r="N41" s="9">
        <v>98178</v>
      </c>
      <c r="O41" t="s">
        <v>359</v>
      </c>
      <c r="P41" s="10">
        <v>47.51009269</v>
      </c>
      <c r="Q41" s="10">
        <v>-122.25212567</v>
      </c>
      <c r="R41" t="s">
        <v>291</v>
      </c>
      <c r="S41" s="7">
        <v>2</v>
      </c>
      <c r="T41" s="7">
        <v>2020</v>
      </c>
      <c r="U41" s="7">
        <v>1</v>
      </c>
      <c r="V41">
        <v>2</v>
      </c>
      <c r="W41">
        <v>2020</v>
      </c>
      <c r="X41">
        <v>1</v>
      </c>
      <c r="Y41" t="b">
        <v>0</v>
      </c>
      <c r="Z41" t="b">
        <v>0</v>
      </c>
      <c r="AA41">
        <v>24</v>
      </c>
      <c r="AB41">
        <v>2</v>
      </c>
      <c r="AC41" t="b">
        <v>0</v>
      </c>
      <c r="AD41" t="b">
        <v>1</v>
      </c>
      <c r="AE41" t="b">
        <v>0</v>
      </c>
      <c r="AF41" t="b">
        <v>0</v>
      </c>
      <c r="AG41" s="11">
        <v>43865</v>
      </c>
      <c r="AH41" s="11">
        <v>43889</v>
      </c>
      <c r="AI41" s="12">
        <f>IF(OR(AG41="",AH41=""),"",AH41-AG41)</f>
        <v>24.0</v>
      </c>
      <c r="AJ41" s="13" t="b">
        <f>IF(OR(AI41="",AA41=""),"",AI41=AA41)</f>
        <v>1</v>
      </c>
      <c r="AK41" s="13" t="b">
        <f>IF(AI41="","",AI41&gt;60)</f>
        <v>0</v>
      </c>
      <c r="AL41" s="13" t="b">
        <f>IF(OR(Y41=TRUE,AH41=""),TRUE,FALSE)</f>
        <v>0</v>
      </c>
      <c r="AM41" s="13" t="b">
        <f>IF(AI41="","",AI41&lt;0)</f>
        <v>0</v>
      </c>
      <c r="AN41" s="13" t="str">
        <f>IF(AH41="","No inspection date",IF(AI41&lt;0,"Negative chronology",IF(AI41&lt;=30,"0-30",IF(AI41&lt;=60,"31-60",IF(AI41&lt;=90,"61-90",IF(AI41&lt;=180,"91-180","181+"))))))</f>
        <v>0-30</v>
      </c>
      <c r="AO41" s="13" t="str">
        <f>IF(OR(ISNUMBER(SEARCH("COMPLETED",K41)),ISNUMBER(SEARCH("CLOSED",K41))),"Closed/Completed","Other Active/Issued")</f>
        <v>Closed/Completed</v>
      </c>
    </row>
    <row r="42" spans="1:41">
      <c r="A42" t="s">
        <v>360</v>
      </c>
      <c r="B42" t="s">
        <v>87</v>
      </c>
      <c r="C42" t="s">
        <v>87</v>
      </c>
      <c r="D42" t="s">
        <v>88</v>
      </c>
      <c r="E42" t="s">
        <v>89</v>
      </c>
      <c r="F42" t="s">
        <v>361</v>
      </c>
      <c r="G42" t="s">
        <v>362</v>
      </c>
      <c r="H42" t="s">
        <v>351</v>
      </c>
      <c r="I42" t="s">
        <v>351</v>
      </c>
      <c r="J42" t="s">
        <v>93</v>
      </c>
      <c r="K42" t="s">
        <v>100</v>
      </c>
      <c r="L42" t="s">
        <v>100</v>
      </c>
      <c r="M42" t="s">
        <v>363</v>
      </c>
      <c r="N42" s="9">
        <v>98144</v>
      </c>
      <c r="O42" t="s">
        <v>364</v>
      </c>
      <c r="P42" s="10">
        <v>47.58673441</v>
      </c>
      <c r="Q42" s="10">
        <v>-122.30788955</v>
      </c>
      <c r="R42" t="s">
        <v>365</v>
      </c>
      <c r="S42" s="7">
        <v>2</v>
      </c>
      <c r="T42" s="7">
        <v>2020</v>
      </c>
      <c r="U42" s="7">
        <v>1</v>
      </c>
      <c r="V42">
        <v>2</v>
      </c>
      <c r="W42">
        <v>2020</v>
      </c>
      <c r="X42">
        <v>1</v>
      </c>
      <c r="Y42" t="b">
        <v>0</v>
      </c>
      <c r="Z42" t="b">
        <v>0</v>
      </c>
      <c r="AA42">
        <v>0</v>
      </c>
      <c r="AB42">
        <v>2</v>
      </c>
      <c r="AC42" t="b">
        <v>0</v>
      </c>
      <c r="AD42" t="b">
        <v>1</v>
      </c>
      <c r="AE42" t="b">
        <v>0</v>
      </c>
      <c r="AF42" t="b">
        <v>0</v>
      </c>
      <c r="AG42" s="11">
        <v>43865</v>
      </c>
      <c r="AH42" s="11">
        <v>43865</v>
      </c>
      <c r="AI42" s="12">
        <f>IF(OR(AG42="",AH42=""),"",AH42-AG42)</f>
        <v>0.0</v>
      </c>
      <c r="AJ42" s="13" t="b">
        <f>IF(OR(AI42="",AA42=""),"",AI42=AA42)</f>
        <v>1</v>
      </c>
      <c r="AK42" s="13" t="b">
        <f>IF(AI42="","",AI42&gt;60)</f>
        <v>0</v>
      </c>
      <c r="AL42" s="13" t="b">
        <f>IF(OR(Y42=TRUE,AH42=""),TRUE,FALSE)</f>
        <v>0</v>
      </c>
      <c r="AM42" s="13" t="b">
        <f>IF(AI42="","",AI42&lt;0)</f>
        <v>0</v>
      </c>
      <c r="AN42" s="13" t="str">
        <f>IF(AH42="","No inspection date",IF(AI42&lt;0,"Negative chronology",IF(AI42&lt;=30,"0-30",IF(AI42&lt;=60,"31-60",IF(AI42&lt;=90,"61-90",IF(AI42&lt;=180,"91-180","181+"))))))</f>
        <v>0-30</v>
      </c>
      <c r="AO42" s="13" t="str">
        <f>IF(OR(ISNUMBER(SEARCH("COMPLETED",K42)),ISNUMBER(SEARCH("CLOSED",K42))),"Closed/Completed","Other Active/Issued")</f>
        <v>Other Active/Issued</v>
      </c>
    </row>
    <row r="43" spans="1:41">
      <c r="A43" t="s">
        <v>366</v>
      </c>
      <c r="B43" t="s">
        <v>87</v>
      </c>
      <c r="C43" t="s">
        <v>87</v>
      </c>
      <c r="D43" t="s">
        <v>88</v>
      </c>
      <c r="E43" t="s">
        <v>89</v>
      </c>
      <c r="F43" t="s">
        <v>367</v>
      </c>
      <c r="G43" t="s">
        <v>368</v>
      </c>
      <c r="H43" t="s">
        <v>369</v>
      </c>
      <c r="I43" t="s">
        <v>322</v>
      </c>
      <c r="J43" t="s">
        <v>93</v>
      </c>
      <c r="K43" t="s">
        <v>93</v>
      </c>
      <c r="L43" t="s">
        <v>93</v>
      </c>
      <c r="M43" t="s">
        <v>370</v>
      </c>
      <c r="N43" s="9">
        <v>98146</v>
      </c>
      <c r="O43" t="s">
        <v>371</v>
      </c>
      <c r="P43" s="10">
        <v>47.51340956</v>
      </c>
      <c r="Q43" s="10">
        <v>-122.39329185</v>
      </c>
      <c r="R43" t="s">
        <v>372</v>
      </c>
      <c r="S43" s="7">
        <v>2</v>
      </c>
      <c r="T43" s="7">
        <v>2020</v>
      </c>
      <c r="U43" s="7">
        <v>1</v>
      </c>
      <c r="V43">
        <v>2</v>
      </c>
      <c r="W43">
        <v>2020</v>
      </c>
      <c r="X43">
        <v>1</v>
      </c>
      <c r="Y43" t="b">
        <v>0</v>
      </c>
      <c r="Z43" t="b">
        <v>0</v>
      </c>
      <c r="AA43">
        <v>-2</v>
      </c>
      <c r="AB43">
        <v>1</v>
      </c>
      <c r="AC43" t="b">
        <v>0</v>
      </c>
      <c r="AD43" t="b">
        <v>1</v>
      </c>
      <c r="AE43" t="b">
        <v>0</v>
      </c>
      <c r="AF43" t="b">
        <v>0</v>
      </c>
      <c r="AG43" s="11">
        <v>43866</v>
      </c>
      <c r="AH43" s="11">
        <v>43864</v>
      </c>
      <c r="AI43" s="12">
        <f>IF(OR(AG43="",AH43=""),"",AH43-AG43)</f>
        <v>-2.0</v>
      </c>
      <c r="AJ43" s="13" t="b">
        <f>IF(OR(AI43="",AA43=""),"",AI43=AA43)</f>
        <v>1</v>
      </c>
      <c r="AK43" s="13" t="b">
        <f>IF(AI43="","",AI43&gt;60)</f>
        <v>0</v>
      </c>
      <c r="AL43" s="13" t="b">
        <f>IF(OR(Y43=TRUE,AH43=""),TRUE,FALSE)</f>
        <v>0</v>
      </c>
      <c r="AM43" s="13" t="b">
        <f>IF(AI43="","",AI43&lt;0)</f>
        <v>1</v>
      </c>
      <c r="AN43" s="13" t="str">
        <f>IF(AH43="","No inspection date",IF(AI43&lt;0,"Negative chronology",IF(AI43&lt;=30,"0-30",IF(AI43&lt;=60,"31-60",IF(AI43&lt;=90,"61-90",IF(AI43&lt;=180,"91-180","181+"))))))</f>
        <v>Negative chronology</v>
      </c>
      <c r="AO43" s="13" t="str">
        <f>IF(OR(ISNUMBER(SEARCH("COMPLETED",K43)),ISNUMBER(SEARCH("CLOSED",K43))),"Closed/Completed","Other Active/Issued")</f>
        <v>Closed/Completed</v>
      </c>
    </row>
    <row r="44" spans="1:41">
      <c r="A44" t="s">
        <v>373</v>
      </c>
      <c r="B44" t="s">
        <v>87</v>
      </c>
      <c r="C44" t="s">
        <v>87</v>
      </c>
      <c r="D44" t="s">
        <v>88</v>
      </c>
      <c r="E44" t="s">
        <v>89</v>
      </c>
      <c r="F44" t="s">
        <v>374</v>
      </c>
      <c r="G44" t="s">
        <v>375</v>
      </c>
      <c r="H44" t="s">
        <v>369</v>
      </c>
      <c r="K44" t="s">
        <v>93</v>
      </c>
      <c r="L44" t="s">
        <v>93</v>
      </c>
      <c r="M44" t="s">
        <v>376</v>
      </c>
      <c r="O44" t="s">
        <v>377</v>
      </c>
      <c r="P44" s="10">
        <v>47.72176013</v>
      </c>
      <c r="Q44" s="10">
        <v>-122.34799591</v>
      </c>
      <c r="R44" t="s">
        <v>378</v>
      </c>
      <c r="S44" s="7">
        <v>2</v>
      </c>
      <c r="T44" s="7">
        <v>2020</v>
      </c>
      <c r="U44" s="7">
        <v>1</v>
      </c>
      <c r="Y44" t="b">
        <v>1</v>
      </c>
      <c r="Z44" t="b">
        <v>1</v>
      </c>
      <c r="AB44">
        <v>5</v>
      </c>
      <c r="AC44" t="b">
        <v>0</v>
      </c>
      <c r="AD44" t="b">
        <v>1</v>
      </c>
      <c r="AE44" t="b">
        <v>0</v>
      </c>
      <c r="AF44" t="b">
        <v>0</v>
      </c>
      <c r="AG44" s="11">
        <v>43866</v>
      </c>
      <c r="AI44" s="12">
        <f>IF(OR(AG44="",AH44=""),"",AH44-AG44)</f>
        <v/>
      </c>
      <c r="AJ44" s="13">
        <f>IF(OR(AI44="",AA44=""),"",AI44=AA44)</f>
        <v/>
      </c>
      <c r="AK44" s="13">
        <f>IF(AI44="","",AI44&gt;60)</f>
        <v/>
      </c>
      <c r="AL44" s="13" t="b">
        <f>IF(OR(Y44=TRUE,AH44=""),TRUE,FALSE)</f>
        <v>1</v>
      </c>
      <c r="AM44" s="13">
        <f>IF(AI44="","",AI44&lt;0)</f>
        <v/>
      </c>
      <c r="AN44" s="13" t="str">
        <f>IF(AH44="","No inspection date",IF(AI44&lt;0,"Negative chronology",IF(AI44&lt;=30,"0-30",IF(AI44&lt;=60,"31-60",IF(AI44&lt;=90,"61-90",IF(AI44&lt;=180,"91-180","181+"))))))</f>
        <v>No inspection date</v>
      </c>
      <c r="AO44" s="13" t="str">
        <f>IF(OR(ISNUMBER(SEARCH("COMPLETED",K44)),ISNUMBER(SEARCH("CLOSED",K44))),"Closed/Completed","Other Active/Issued")</f>
        <v>Closed/Completed</v>
      </c>
    </row>
    <row r="45" spans="1:41">
      <c r="A45" t="s">
        <v>379</v>
      </c>
      <c r="B45" t="s">
        <v>87</v>
      </c>
      <c r="C45" t="s">
        <v>87</v>
      </c>
      <c r="D45" t="s">
        <v>88</v>
      </c>
      <c r="E45" t="s">
        <v>89</v>
      </c>
      <c r="F45" t="s">
        <v>380</v>
      </c>
      <c r="G45" t="s">
        <v>381</v>
      </c>
      <c r="H45" t="s">
        <v>382</v>
      </c>
      <c r="I45" t="s">
        <v>382</v>
      </c>
      <c r="J45" t="s">
        <v>93</v>
      </c>
      <c r="K45" t="s">
        <v>115</v>
      </c>
      <c r="L45" t="s">
        <v>115</v>
      </c>
      <c r="M45" t="s">
        <v>383</v>
      </c>
      <c r="N45" s="9">
        <v>98112</v>
      </c>
      <c r="O45" t="s">
        <v>384</v>
      </c>
      <c r="P45" s="10">
        <v>47.62198191</v>
      </c>
      <c r="Q45" s="10">
        <v>-122.30031357</v>
      </c>
      <c r="R45" t="s">
        <v>385</v>
      </c>
      <c r="S45" s="7">
        <v>2</v>
      </c>
      <c r="T45" s="7">
        <v>2020</v>
      </c>
      <c r="U45" s="7">
        <v>1</v>
      </c>
      <c r="V45">
        <v>2</v>
      </c>
      <c r="W45">
        <v>2020</v>
      </c>
      <c r="X45">
        <v>1</v>
      </c>
      <c r="Y45" t="b">
        <v>0</v>
      </c>
      <c r="Z45" t="b">
        <v>0</v>
      </c>
      <c r="AA45">
        <v>0</v>
      </c>
      <c r="AB45">
        <v>3</v>
      </c>
      <c r="AC45" t="b">
        <v>0</v>
      </c>
      <c r="AD45" t="b">
        <v>1</v>
      </c>
      <c r="AE45" t="b">
        <v>0</v>
      </c>
      <c r="AF45" t="b">
        <v>0</v>
      </c>
      <c r="AG45" s="11">
        <v>43867</v>
      </c>
      <c r="AH45" s="11">
        <v>43867</v>
      </c>
      <c r="AI45" s="12">
        <f>IF(OR(AG45="",AH45=""),"",AH45-AG45)</f>
        <v>0.0</v>
      </c>
      <c r="AJ45" s="13" t="b">
        <f>IF(OR(AI45="",AA45=""),"",AI45=AA45)</f>
        <v>1</v>
      </c>
      <c r="AK45" s="13" t="b">
        <f>IF(AI45="","",AI45&gt;60)</f>
        <v>0</v>
      </c>
      <c r="AL45" s="13" t="b">
        <f>IF(OR(Y45=TRUE,AH45=""),TRUE,FALSE)</f>
        <v>0</v>
      </c>
      <c r="AM45" s="13" t="b">
        <f>IF(AI45="","",AI45&lt;0)</f>
        <v>0</v>
      </c>
      <c r="AN45" s="13" t="str">
        <f>IF(AH45="","No inspection date",IF(AI45&lt;0,"Negative chronology",IF(AI45&lt;=30,"0-30",IF(AI45&lt;=60,"31-60",IF(AI45&lt;=90,"61-90",IF(AI45&lt;=180,"91-180","181+"))))))</f>
        <v>0-30</v>
      </c>
      <c r="AO45" s="13" t="str">
        <f>IF(OR(ISNUMBER(SEARCH("COMPLETED",K45)),ISNUMBER(SEARCH("CLOSED",K45))),"Closed/Completed","Other Active/Issued")</f>
        <v>Other Active/Issued</v>
      </c>
    </row>
    <row r="46" spans="1:41">
      <c r="A46" t="s">
        <v>386</v>
      </c>
      <c r="B46" t="s">
        <v>87</v>
      </c>
      <c r="C46" t="s">
        <v>87</v>
      </c>
      <c r="D46" t="s">
        <v>88</v>
      </c>
      <c r="E46" t="s">
        <v>89</v>
      </c>
      <c r="F46" t="s">
        <v>387</v>
      </c>
      <c r="G46" t="s">
        <v>388</v>
      </c>
      <c r="H46" t="s">
        <v>389</v>
      </c>
      <c r="I46" t="s">
        <v>351</v>
      </c>
      <c r="J46" t="s">
        <v>93</v>
      </c>
      <c r="K46" t="s">
        <v>93</v>
      </c>
      <c r="L46" t="s">
        <v>93</v>
      </c>
      <c r="M46" t="s">
        <v>390</v>
      </c>
      <c r="O46" t="s">
        <v>391</v>
      </c>
      <c r="P46" s="10">
        <v>47.53556817</v>
      </c>
      <c r="Q46" s="10">
        <v>-122.3838422</v>
      </c>
      <c r="R46" t="s">
        <v>392</v>
      </c>
      <c r="S46" s="7">
        <v>2</v>
      </c>
      <c r="T46" s="7">
        <v>2020</v>
      </c>
      <c r="U46" s="7">
        <v>1</v>
      </c>
      <c r="V46">
        <v>2</v>
      </c>
      <c r="W46">
        <v>2020</v>
      </c>
      <c r="X46">
        <v>1</v>
      </c>
      <c r="Y46" t="b">
        <v>0</v>
      </c>
      <c r="Z46" t="b">
        <v>0</v>
      </c>
      <c r="AA46">
        <v>-3</v>
      </c>
      <c r="AB46">
        <v>1</v>
      </c>
      <c r="AC46" t="b">
        <v>0</v>
      </c>
      <c r="AD46" t="b">
        <v>1</v>
      </c>
      <c r="AE46" t="b">
        <v>0</v>
      </c>
      <c r="AF46" t="b">
        <v>0</v>
      </c>
      <c r="AG46" s="11">
        <v>43868</v>
      </c>
      <c r="AH46" s="11">
        <v>43865</v>
      </c>
      <c r="AI46" s="12">
        <f>IF(OR(AG46="",AH46=""),"",AH46-AG46)</f>
        <v>-3.0</v>
      </c>
      <c r="AJ46" s="13" t="b">
        <f>IF(OR(AI46="",AA46=""),"",AI46=AA46)</f>
        <v>1</v>
      </c>
      <c r="AK46" s="13" t="b">
        <f>IF(AI46="","",AI46&gt;60)</f>
        <v>0</v>
      </c>
      <c r="AL46" s="13" t="b">
        <f>IF(OR(Y46=TRUE,AH46=""),TRUE,FALSE)</f>
        <v>0</v>
      </c>
      <c r="AM46" s="13" t="b">
        <f>IF(AI46="","",AI46&lt;0)</f>
        <v>1</v>
      </c>
      <c r="AN46" s="13" t="str">
        <f>IF(AH46="","No inspection date",IF(AI46&lt;0,"Negative chronology",IF(AI46&lt;=30,"0-30",IF(AI46&lt;=60,"31-60",IF(AI46&lt;=90,"61-90",IF(AI46&lt;=180,"91-180","181+"))))))</f>
        <v>Negative chronology</v>
      </c>
      <c r="AO46" s="13" t="str">
        <f>IF(OR(ISNUMBER(SEARCH("COMPLETED",K46)),ISNUMBER(SEARCH("CLOSED",K46))),"Closed/Completed","Other Active/Issued")</f>
        <v>Closed/Completed</v>
      </c>
    </row>
    <row r="47" spans="1:41">
      <c r="A47" t="s">
        <v>393</v>
      </c>
      <c r="B47" t="s">
        <v>87</v>
      </c>
      <c r="C47" t="s">
        <v>87</v>
      </c>
      <c r="D47" t="s">
        <v>88</v>
      </c>
      <c r="E47" t="s">
        <v>89</v>
      </c>
      <c r="F47" t="s">
        <v>394</v>
      </c>
      <c r="G47" t="s">
        <v>395</v>
      </c>
      <c r="H47" t="s">
        <v>396</v>
      </c>
      <c r="I47" t="s">
        <v>397</v>
      </c>
      <c r="J47" t="s">
        <v>93</v>
      </c>
      <c r="K47" t="s">
        <v>93</v>
      </c>
      <c r="L47" t="s">
        <v>93</v>
      </c>
      <c r="M47" t="s">
        <v>398</v>
      </c>
      <c r="O47" t="s">
        <v>399</v>
      </c>
      <c r="P47" s="10">
        <v>47.7237087</v>
      </c>
      <c r="Q47" s="10">
        <v>-122.28892118</v>
      </c>
      <c r="R47" t="s">
        <v>400</v>
      </c>
      <c r="S47" s="7">
        <v>2</v>
      </c>
      <c r="T47" s="7">
        <v>2020</v>
      </c>
      <c r="U47" s="7">
        <v>1</v>
      </c>
      <c r="V47">
        <v>2</v>
      </c>
      <c r="W47">
        <v>2020</v>
      </c>
      <c r="X47">
        <v>1</v>
      </c>
      <c r="Y47" t="b">
        <v>0</v>
      </c>
      <c r="Z47" t="b">
        <v>0</v>
      </c>
      <c r="AA47">
        <v>-1</v>
      </c>
      <c r="AB47">
        <v>5</v>
      </c>
      <c r="AC47" t="b">
        <v>0</v>
      </c>
      <c r="AD47" t="b">
        <v>1</v>
      </c>
      <c r="AE47" t="b">
        <v>0</v>
      </c>
      <c r="AF47" t="b">
        <v>0</v>
      </c>
      <c r="AG47" s="11">
        <v>43872</v>
      </c>
      <c r="AH47" s="11">
        <v>43871</v>
      </c>
      <c r="AI47" s="12">
        <f>IF(OR(AG47="",AH47=""),"",AH47-AG47)</f>
        <v>-1.0</v>
      </c>
      <c r="AJ47" s="13" t="b">
        <f>IF(OR(AI47="",AA47=""),"",AI47=AA47)</f>
        <v>1</v>
      </c>
      <c r="AK47" s="13" t="b">
        <f>IF(AI47="","",AI47&gt;60)</f>
        <v>0</v>
      </c>
      <c r="AL47" s="13" t="b">
        <f>IF(OR(Y47=TRUE,AH47=""),TRUE,FALSE)</f>
        <v>0</v>
      </c>
      <c r="AM47" s="13" t="b">
        <f>IF(AI47="","",AI47&lt;0)</f>
        <v>1</v>
      </c>
      <c r="AN47" s="13" t="str">
        <f>IF(AH47="","No inspection date",IF(AI47&lt;0,"Negative chronology",IF(AI47&lt;=30,"0-30",IF(AI47&lt;=60,"31-60",IF(AI47&lt;=90,"61-90",IF(AI47&lt;=180,"91-180","181+"))))))</f>
        <v>Negative chronology</v>
      </c>
      <c r="AO47" s="13" t="str">
        <f>IF(OR(ISNUMBER(SEARCH("COMPLETED",K47)),ISNUMBER(SEARCH("CLOSED",K47))),"Closed/Completed","Other Active/Issued")</f>
        <v>Closed/Completed</v>
      </c>
    </row>
    <row r="48" spans="1:41">
      <c r="A48" t="s">
        <v>401</v>
      </c>
      <c r="B48" t="s">
        <v>87</v>
      </c>
      <c r="C48" t="s">
        <v>87</v>
      </c>
      <c r="D48" t="s">
        <v>88</v>
      </c>
      <c r="E48" t="s">
        <v>89</v>
      </c>
      <c r="F48" t="s">
        <v>402</v>
      </c>
      <c r="G48" t="s">
        <v>403</v>
      </c>
      <c r="H48" t="s">
        <v>168</v>
      </c>
      <c r="I48" t="s">
        <v>168</v>
      </c>
      <c r="J48" t="s">
        <v>93</v>
      </c>
      <c r="K48" t="s">
        <v>100</v>
      </c>
      <c r="L48" t="s">
        <v>100</v>
      </c>
      <c r="M48" t="s">
        <v>404</v>
      </c>
      <c r="N48" s="9">
        <v>98122</v>
      </c>
      <c r="O48" t="s">
        <v>405</v>
      </c>
      <c r="P48" s="10">
        <v>47.61208002</v>
      </c>
      <c r="Q48" s="10">
        <v>-122.30727269</v>
      </c>
      <c r="R48" t="s">
        <v>406</v>
      </c>
      <c r="S48" s="7">
        <v>2</v>
      </c>
      <c r="T48" s="7">
        <v>2020</v>
      </c>
      <c r="U48" s="7">
        <v>1</v>
      </c>
      <c r="V48">
        <v>2</v>
      </c>
      <c r="W48">
        <v>2020</v>
      </c>
      <c r="X48">
        <v>1</v>
      </c>
      <c r="Y48" t="b">
        <v>0</v>
      </c>
      <c r="Z48" t="b">
        <v>0</v>
      </c>
      <c r="AA48">
        <v>0</v>
      </c>
      <c r="AB48">
        <v>3</v>
      </c>
      <c r="AC48" t="b">
        <v>0</v>
      </c>
      <c r="AD48" t="b">
        <v>1</v>
      </c>
      <c r="AE48" t="b">
        <v>0</v>
      </c>
      <c r="AF48" t="b">
        <v>0</v>
      </c>
      <c r="AG48" s="11">
        <v>43873</v>
      </c>
      <c r="AH48" s="11">
        <v>43873</v>
      </c>
      <c r="AI48" s="12">
        <f>IF(OR(AG48="",AH48=""),"",AH48-AG48)</f>
        <v>0.0</v>
      </c>
      <c r="AJ48" s="13" t="b">
        <f>IF(OR(AI48="",AA48=""),"",AI48=AA48)</f>
        <v>1</v>
      </c>
      <c r="AK48" s="13" t="b">
        <f>IF(AI48="","",AI48&gt;60)</f>
        <v>0</v>
      </c>
      <c r="AL48" s="13" t="b">
        <f>IF(OR(Y48=TRUE,AH48=""),TRUE,FALSE)</f>
        <v>0</v>
      </c>
      <c r="AM48" s="13" t="b">
        <f>IF(AI48="","",AI48&lt;0)</f>
        <v>0</v>
      </c>
      <c r="AN48" s="13" t="str">
        <f>IF(AH48="","No inspection date",IF(AI48&lt;0,"Negative chronology",IF(AI48&lt;=30,"0-30",IF(AI48&lt;=60,"31-60",IF(AI48&lt;=90,"61-90",IF(AI48&lt;=180,"91-180","181+"))))))</f>
        <v>0-30</v>
      </c>
      <c r="AO48" s="13" t="str">
        <f>IF(OR(ISNUMBER(SEARCH("COMPLETED",K48)),ISNUMBER(SEARCH("CLOSED",K48))),"Closed/Completed","Other Active/Issued")</f>
        <v>Other Active/Issued</v>
      </c>
    </row>
    <row r="49" spans="1:41">
      <c r="A49" t="s">
        <v>407</v>
      </c>
      <c r="B49" t="s">
        <v>87</v>
      </c>
      <c r="C49" t="s">
        <v>87</v>
      </c>
      <c r="D49" t="s">
        <v>88</v>
      </c>
      <c r="E49" t="s">
        <v>89</v>
      </c>
      <c r="F49" t="s">
        <v>408</v>
      </c>
      <c r="G49" t="s">
        <v>409</v>
      </c>
      <c r="H49" t="s">
        <v>410</v>
      </c>
      <c r="I49" t="s">
        <v>410</v>
      </c>
      <c r="J49" t="s">
        <v>93</v>
      </c>
      <c r="K49" t="s">
        <v>100</v>
      </c>
      <c r="L49" t="s">
        <v>100</v>
      </c>
      <c r="M49" t="s">
        <v>411</v>
      </c>
      <c r="N49" s="9">
        <v>98118</v>
      </c>
      <c r="O49" t="s">
        <v>412</v>
      </c>
      <c r="P49" s="10">
        <v>47.5268423</v>
      </c>
      <c r="Q49" s="10">
        <v>-122.26741602</v>
      </c>
      <c r="R49" t="s">
        <v>413</v>
      </c>
      <c r="S49" s="7">
        <v>2</v>
      </c>
      <c r="T49" s="7">
        <v>2020</v>
      </c>
      <c r="U49" s="7">
        <v>1</v>
      </c>
      <c r="V49">
        <v>2</v>
      </c>
      <c r="W49">
        <v>2020</v>
      </c>
      <c r="X49">
        <v>1</v>
      </c>
      <c r="Y49" t="b">
        <v>0</v>
      </c>
      <c r="Z49" t="b">
        <v>0</v>
      </c>
      <c r="AA49">
        <v>0</v>
      </c>
      <c r="AB49">
        <v>2</v>
      </c>
      <c r="AC49" t="b">
        <v>0</v>
      </c>
      <c r="AD49" t="b">
        <v>1</v>
      </c>
      <c r="AE49" t="b">
        <v>0</v>
      </c>
      <c r="AF49" t="b">
        <v>0</v>
      </c>
      <c r="AG49" s="11">
        <v>43875</v>
      </c>
      <c r="AH49" s="11">
        <v>43875</v>
      </c>
      <c r="AI49" s="12">
        <f>IF(OR(AG49="",AH49=""),"",AH49-AG49)</f>
        <v>0.0</v>
      </c>
      <c r="AJ49" s="13" t="b">
        <f>IF(OR(AI49="",AA49=""),"",AI49=AA49)</f>
        <v>1</v>
      </c>
      <c r="AK49" s="13" t="b">
        <f>IF(AI49="","",AI49&gt;60)</f>
        <v>0</v>
      </c>
      <c r="AL49" s="13" t="b">
        <f>IF(OR(Y49=TRUE,AH49=""),TRUE,FALSE)</f>
        <v>0</v>
      </c>
      <c r="AM49" s="13" t="b">
        <f>IF(AI49="","",AI49&lt;0)</f>
        <v>0</v>
      </c>
      <c r="AN49" s="13" t="str">
        <f>IF(AH49="","No inspection date",IF(AI49&lt;0,"Negative chronology",IF(AI49&lt;=30,"0-30",IF(AI49&lt;=60,"31-60",IF(AI49&lt;=90,"61-90",IF(AI49&lt;=180,"91-180","181+"))))))</f>
        <v>0-30</v>
      </c>
      <c r="AO49" s="13" t="str">
        <f>IF(OR(ISNUMBER(SEARCH("COMPLETED",K49)),ISNUMBER(SEARCH("CLOSED",K49))),"Closed/Completed","Other Active/Issued")</f>
        <v>Other Active/Issued</v>
      </c>
    </row>
    <row r="50" spans="1:41">
      <c r="A50" t="s">
        <v>414</v>
      </c>
      <c r="B50" t="s">
        <v>87</v>
      </c>
      <c r="C50" t="s">
        <v>87</v>
      </c>
      <c r="D50" t="s">
        <v>88</v>
      </c>
      <c r="E50" t="s">
        <v>89</v>
      </c>
      <c r="F50" t="s">
        <v>415</v>
      </c>
      <c r="G50" t="s">
        <v>416</v>
      </c>
      <c r="H50" t="s">
        <v>417</v>
      </c>
      <c r="I50" t="s">
        <v>410</v>
      </c>
      <c r="J50" t="s">
        <v>93</v>
      </c>
      <c r="K50" t="s">
        <v>93</v>
      </c>
      <c r="L50" t="s">
        <v>93</v>
      </c>
      <c r="M50" t="s">
        <v>418</v>
      </c>
      <c r="N50" s="9">
        <v>98103</v>
      </c>
      <c r="O50" t="s">
        <v>419</v>
      </c>
      <c r="P50" s="10">
        <v>47.686498</v>
      </c>
      <c r="Q50" s="10">
        <v>-122.33930249</v>
      </c>
      <c r="R50" t="s">
        <v>420</v>
      </c>
      <c r="S50" s="7">
        <v>2</v>
      </c>
      <c r="T50" s="7">
        <v>2020</v>
      </c>
      <c r="U50" s="7">
        <v>1</v>
      </c>
      <c r="V50">
        <v>2</v>
      </c>
      <c r="W50">
        <v>2020</v>
      </c>
      <c r="X50">
        <v>1</v>
      </c>
      <c r="Y50" t="b">
        <v>0</v>
      </c>
      <c r="Z50" t="b">
        <v>0</v>
      </c>
      <c r="AA50">
        <v>-4</v>
      </c>
      <c r="AB50">
        <v>6</v>
      </c>
      <c r="AC50" t="b">
        <v>0</v>
      </c>
      <c r="AD50" t="b">
        <v>1</v>
      </c>
      <c r="AE50" t="b">
        <v>0</v>
      </c>
      <c r="AF50" t="b">
        <v>0</v>
      </c>
      <c r="AG50" s="11">
        <v>43879</v>
      </c>
      <c r="AH50" s="11">
        <v>43875</v>
      </c>
      <c r="AI50" s="12">
        <f>IF(OR(AG50="",AH50=""),"",AH50-AG50)</f>
        <v>-4.0</v>
      </c>
      <c r="AJ50" s="13" t="b">
        <f>IF(OR(AI50="",AA50=""),"",AI50=AA50)</f>
        <v>1</v>
      </c>
      <c r="AK50" s="13" t="b">
        <f>IF(AI50="","",AI50&gt;60)</f>
        <v>0</v>
      </c>
      <c r="AL50" s="13" t="b">
        <f>IF(OR(Y50=TRUE,AH50=""),TRUE,FALSE)</f>
        <v>0</v>
      </c>
      <c r="AM50" s="13" t="b">
        <f>IF(AI50="","",AI50&lt;0)</f>
        <v>1</v>
      </c>
      <c r="AN50" s="13" t="str">
        <f>IF(AH50="","No inspection date",IF(AI50&lt;0,"Negative chronology",IF(AI50&lt;=30,"0-30",IF(AI50&lt;=60,"31-60",IF(AI50&lt;=90,"61-90",IF(AI50&lt;=180,"91-180","181+"))))))</f>
        <v>Negative chronology</v>
      </c>
      <c r="AO50" s="13" t="str">
        <f>IF(OR(ISNUMBER(SEARCH("COMPLETED",K50)),ISNUMBER(SEARCH("CLOSED",K50))),"Closed/Completed","Other Active/Issued")</f>
        <v>Closed/Completed</v>
      </c>
    </row>
    <row r="51" spans="1:41">
      <c r="A51" t="s">
        <v>421</v>
      </c>
      <c r="B51" t="s">
        <v>87</v>
      </c>
      <c r="C51" t="s">
        <v>87</v>
      </c>
      <c r="D51" t="s">
        <v>88</v>
      </c>
      <c r="E51" t="s">
        <v>89</v>
      </c>
      <c r="F51" t="s">
        <v>422</v>
      </c>
      <c r="G51" t="s">
        <v>423</v>
      </c>
      <c r="H51" t="s">
        <v>424</v>
      </c>
      <c r="I51" t="s">
        <v>424</v>
      </c>
      <c r="J51" t="s">
        <v>93</v>
      </c>
      <c r="K51" t="s">
        <v>115</v>
      </c>
      <c r="L51" t="s">
        <v>115</v>
      </c>
      <c r="M51" t="s">
        <v>425</v>
      </c>
      <c r="N51" s="9">
        <v>98108</v>
      </c>
      <c r="O51" t="s">
        <v>426</v>
      </c>
      <c r="P51" s="10">
        <v>47.55446253</v>
      </c>
      <c r="Q51" s="10">
        <v>-122.31259779</v>
      </c>
      <c r="R51" t="s">
        <v>427</v>
      </c>
      <c r="S51" s="7">
        <v>2</v>
      </c>
      <c r="T51" s="7">
        <v>2020</v>
      </c>
      <c r="U51" s="7">
        <v>1</v>
      </c>
      <c r="V51">
        <v>2</v>
      </c>
      <c r="W51">
        <v>2020</v>
      </c>
      <c r="X51">
        <v>1</v>
      </c>
      <c r="Y51" t="b">
        <v>0</v>
      </c>
      <c r="Z51" t="b">
        <v>0</v>
      </c>
      <c r="AA51">
        <v>0</v>
      </c>
      <c r="AB51">
        <v>2</v>
      </c>
      <c r="AC51" t="b">
        <v>0</v>
      </c>
      <c r="AD51" t="b">
        <v>1</v>
      </c>
      <c r="AE51" t="b">
        <v>0</v>
      </c>
      <c r="AF51" t="b">
        <v>0</v>
      </c>
      <c r="AG51" s="11">
        <v>43880</v>
      </c>
      <c r="AH51" s="11">
        <v>43880</v>
      </c>
      <c r="AI51" s="12">
        <f>IF(OR(AG51="",AH51=""),"",AH51-AG51)</f>
        <v>0.0</v>
      </c>
      <c r="AJ51" s="13" t="b">
        <f>IF(OR(AI51="",AA51=""),"",AI51=AA51)</f>
        <v>1</v>
      </c>
      <c r="AK51" s="13" t="b">
        <f>IF(AI51="","",AI51&gt;60)</f>
        <v>0</v>
      </c>
      <c r="AL51" s="13" t="b">
        <f>IF(OR(Y51=TRUE,AH51=""),TRUE,FALSE)</f>
        <v>0</v>
      </c>
      <c r="AM51" s="13" t="b">
        <f>IF(AI51="","",AI51&lt;0)</f>
        <v>0</v>
      </c>
      <c r="AN51" s="13" t="str">
        <f>IF(AH51="","No inspection date",IF(AI51&lt;0,"Negative chronology",IF(AI51&lt;=30,"0-30",IF(AI51&lt;=60,"31-60",IF(AI51&lt;=90,"61-90",IF(AI51&lt;=180,"91-180","181+"))))))</f>
        <v>0-30</v>
      </c>
      <c r="AO51" s="13" t="str">
        <f>IF(OR(ISNUMBER(SEARCH("COMPLETED",K51)),ISNUMBER(SEARCH("CLOSED",K51))),"Closed/Completed","Other Active/Issued")</f>
        <v>Other Active/Issued</v>
      </c>
    </row>
    <row r="52" spans="1:41">
      <c r="A52" t="s">
        <v>428</v>
      </c>
      <c r="B52" t="s">
        <v>87</v>
      </c>
      <c r="C52" t="s">
        <v>87</v>
      </c>
      <c r="D52" t="s">
        <v>88</v>
      </c>
      <c r="E52" t="s">
        <v>89</v>
      </c>
      <c r="F52" t="s">
        <v>429</v>
      </c>
      <c r="G52" t="s">
        <v>430</v>
      </c>
      <c r="H52" t="s">
        <v>431</v>
      </c>
      <c r="I52" t="s">
        <v>432</v>
      </c>
      <c r="J52" t="s">
        <v>137</v>
      </c>
      <c r="K52" t="s">
        <v>93</v>
      </c>
      <c r="L52" t="s">
        <v>93</v>
      </c>
      <c r="M52" t="s">
        <v>433</v>
      </c>
      <c r="N52" s="9">
        <v>98122</v>
      </c>
      <c r="O52" t="s">
        <v>434</v>
      </c>
      <c r="P52" s="10">
        <v>47.60729495</v>
      </c>
      <c r="Q52" s="10">
        <v>-122.29393784</v>
      </c>
      <c r="R52" t="s">
        <v>435</v>
      </c>
      <c r="S52" s="7">
        <v>2</v>
      </c>
      <c r="T52" s="7">
        <v>2020</v>
      </c>
      <c r="U52" s="7">
        <v>1</v>
      </c>
      <c r="V52">
        <v>12</v>
      </c>
      <c r="W52">
        <v>2020</v>
      </c>
      <c r="X52">
        <v>4</v>
      </c>
      <c r="Y52" t="b">
        <v>0</v>
      </c>
      <c r="Z52" t="b">
        <v>0</v>
      </c>
      <c r="AA52">
        <v>306</v>
      </c>
      <c r="AB52">
        <v>3</v>
      </c>
      <c r="AC52" t="b">
        <v>0</v>
      </c>
      <c r="AD52" t="b">
        <v>1</v>
      </c>
      <c r="AE52" t="b">
        <v>0</v>
      </c>
      <c r="AF52" t="b">
        <v>0</v>
      </c>
      <c r="AG52" s="11">
        <v>43881</v>
      </c>
      <c r="AH52" s="11">
        <v>44187</v>
      </c>
      <c r="AI52" s="12">
        <f>IF(OR(AG52="",AH52=""),"",AH52-AG52)</f>
        <v>306.0</v>
      </c>
      <c r="AJ52" s="13" t="b">
        <f>IF(OR(AI52="",AA52=""),"",AI52=AA52)</f>
        <v>1</v>
      </c>
      <c r="AK52" s="13" t="b">
        <f>IF(AI52="","",AI52&gt;60)</f>
        <v>1</v>
      </c>
      <c r="AL52" s="13" t="b">
        <f>IF(OR(Y52=TRUE,AH52=""),TRUE,FALSE)</f>
        <v>0</v>
      </c>
      <c r="AM52" s="13" t="b">
        <f>IF(AI52="","",AI52&lt;0)</f>
        <v>0</v>
      </c>
      <c r="AN52" s="13" t="str">
        <f>IF(AH52="","No inspection date",IF(AI52&lt;0,"Negative chronology",IF(AI52&lt;=30,"0-30",IF(AI52&lt;=60,"31-60",IF(AI52&lt;=90,"61-90",IF(AI52&lt;=180,"91-180","181+"))))))</f>
        <v>181+</v>
      </c>
      <c r="AO52" s="13" t="str">
        <f>IF(OR(ISNUMBER(SEARCH("COMPLETED",K52)),ISNUMBER(SEARCH("CLOSED",K52))),"Closed/Completed","Other Active/Issued")</f>
        <v>Closed/Completed</v>
      </c>
    </row>
    <row r="53" spans="1:41">
      <c r="A53" t="s">
        <v>436</v>
      </c>
      <c r="B53" t="s">
        <v>87</v>
      </c>
      <c r="C53" t="s">
        <v>87</v>
      </c>
      <c r="D53" t="s">
        <v>88</v>
      </c>
      <c r="E53" t="s">
        <v>89</v>
      </c>
      <c r="F53" t="s">
        <v>437</v>
      </c>
      <c r="G53" t="s">
        <v>438</v>
      </c>
      <c r="H53" t="s">
        <v>431</v>
      </c>
      <c r="I53" t="s">
        <v>439</v>
      </c>
      <c r="J53" t="s">
        <v>93</v>
      </c>
      <c r="K53" t="s">
        <v>93</v>
      </c>
      <c r="L53" t="s">
        <v>93</v>
      </c>
      <c r="M53" t="s">
        <v>440</v>
      </c>
      <c r="O53" t="s">
        <v>441</v>
      </c>
      <c r="P53" s="10">
        <v>47.64181753</v>
      </c>
      <c r="Q53" s="10">
        <v>-122.39388506</v>
      </c>
      <c r="R53" t="s">
        <v>442</v>
      </c>
      <c r="S53" s="7">
        <v>2</v>
      </c>
      <c r="T53" s="7">
        <v>2020</v>
      </c>
      <c r="U53" s="7">
        <v>1</v>
      </c>
      <c r="V53">
        <v>3</v>
      </c>
      <c r="W53">
        <v>2020</v>
      </c>
      <c r="X53">
        <v>1</v>
      </c>
      <c r="Y53" t="b">
        <v>0</v>
      </c>
      <c r="Z53" t="b">
        <v>0</v>
      </c>
      <c r="AA53">
        <v>27</v>
      </c>
      <c r="AB53">
        <v>6</v>
      </c>
      <c r="AC53" t="b">
        <v>0</v>
      </c>
      <c r="AD53" t="b">
        <v>1</v>
      </c>
      <c r="AE53" t="b">
        <v>0</v>
      </c>
      <c r="AF53" t="b">
        <v>0</v>
      </c>
      <c r="AG53" s="11">
        <v>43881</v>
      </c>
      <c r="AH53" s="11">
        <v>43908</v>
      </c>
      <c r="AI53" s="12">
        <f>IF(OR(AG53="",AH53=""),"",AH53-AG53)</f>
        <v>27.0</v>
      </c>
      <c r="AJ53" s="13" t="b">
        <f>IF(OR(AI53="",AA53=""),"",AI53=AA53)</f>
        <v>1</v>
      </c>
      <c r="AK53" s="13" t="b">
        <f>IF(AI53="","",AI53&gt;60)</f>
        <v>0</v>
      </c>
      <c r="AL53" s="13" t="b">
        <f>IF(OR(Y53=TRUE,AH53=""),TRUE,FALSE)</f>
        <v>0</v>
      </c>
      <c r="AM53" s="13" t="b">
        <f>IF(AI53="","",AI53&lt;0)</f>
        <v>0</v>
      </c>
      <c r="AN53" s="13" t="str">
        <f>IF(AH53="","No inspection date",IF(AI53&lt;0,"Negative chronology",IF(AI53&lt;=30,"0-30",IF(AI53&lt;=60,"31-60",IF(AI53&lt;=90,"61-90",IF(AI53&lt;=180,"91-180","181+"))))))</f>
        <v>0-30</v>
      </c>
      <c r="AO53" s="13" t="str">
        <f>IF(OR(ISNUMBER(SEARCH("COMPLETED",K53)),ISNUMBER(SEARCH("CLOSED",K53))),"Closed/Completed","Other Active/Issued")</f>
        <v>Closed/Completed</v>
      </c>
    </row>
    <row r="54" spans="1:41">
      <c r="A54" t="s">
        <v>443</v>
      </c>
      <c r="B54" t="s">
        <v>87</v>
      </c>
      <c r="C54" t="s">
        <v>87</v>
      </c>
      <c r="D54" t="s">
        <v>88</v>
      </c>
      <c r="E54" t="s">
        <v>89</v>
      </c>
      <c r="F54" t="s">
        <v>444</v>
      </c>
      <c r="G54" t="s">
        <v>445</v>
      </c>
      <c r="H54" t="s">
        <v>431</v>
      </c>
      <c r="I54" t="s">
        <v>431</v>
      </c>
      <c r="J54" t="s">
        <v>93</v>
      </c>
      <c r="K54" t="s">
        <v>100</v>
      </c>
      <c r="L54" t="s">
        <v>100</v>
      </c>
      <c r="M54" t="s">
        <v>446</v>
      </c>
      <c r="N54" s="9">
        <v>98115</v>
      </c>
      <c r="O54" t="s">
        <v>447</v>
      </c>
      <c r="P54" s="10">
        <v>47.67815547</v>
      </c>
      <c r="Q54" s="10">
        <v>-122.32614655</v>
      </c>
      <c r="R54" t="s">
        <v>448</v>
      </c>
      <c r="S54" s="7">
        <v>2</v>
      </c>
      <c r="T54" s="7">
        <v>2020</v>
      </c>
      <c r="U54" s="7">
        <v>1</v>
      </c>
      <c r="V54">
        <v>2</v>
      </c>
      <c r="W54">
        <v>2020</v>
      </c>
      <c r="X54">
        <v>1</v>
      </c>
      <c r="Y54" t="b">
        <v>0</v>
      </c>
      <c r="Z54" t="b">
        <v>0</v>
      </c>
      <c r="AA54">
        <v>0</v>
      </c>
      <c r="AB54">
        <v>6</v>
      </c>
      <c r="AC54" t="b">
        <v>0</v>
      </c>
      <c r="AD54" t="b">
        <v>1</v>
      </c>
      <c r="AE54" t="b">
        <v>0</v>
      </c>
      <c r="AF54" t="b">
        <v>0</v>
      </c>
      <c r="AG54" s="11">
        <v>43881</v>
      </c>
      <c r="AH54" s="11">
        <v>43881</v>
      </c>
      <c r="AI54" s="12">
        <f>IF(OR(AG54="",AH54=""),"",AH54-AG54)</f>
        <v>0.0</v>
      </c>
      <c r="AJ54" s="13" t="b">
        <f>IF(OR(AI54="",AA54=""),"",AI54=AA54)</f>
        <v>1</v>
      </c>
      <c r="AK54" s="13" t="b">
        <f>IF(AI54="","",AI54&gt;60)</f>
        <v>0</v>
      </c>
      <c r="AL54" s="13" t="b">
        <f>IF(OR(Y54=TRUE,AH54=""),TRUE,FALSE)</f>
        <v>0</v>
      </c>
      <c r="AM54" s="13" t="b">
        <f>IF(AI54="","",AI54&lt;0)</f>
        <v>0</v>
      </c>
      <c r="AN54" s="13" t="str">
        <f>IF(AH54="","No inspection date",IF(AI54&lt;0,"Negative chronology",IF(AI54&lt;=30,"0-30",IF(AI54&lt;=60,"31-60",IF(AI54&lt;=90,"61-90",IF(AI54&lt;=180,"91-180","181+"))))))</f>
        <v>0-30</v>
      </c>
      <c r="AO54" s="13" t="str">
        <f>IF(OR(ISNUMBER(SEARCH("COMPLETED",K54)),ISNUMBER(SEARCH("CLOSED",K54))),"Closed/Completed","Other Active/Issued")</f>
        <v>Other Active/Issued</v>
      </c>
    </row>
    <row r="55" spans="1:41">
      <c r="A55" t="s">
        <v>449</v>
      </c>
      <c r="B55" t="s">
        <v>87</v>
      </c>
      <c r="C55" t="s">
        <v>87</v>
      </c>
      <c r="D55" t="s">
        <v>88</v>
      </c>
      <c r="E55" t="s">
        <v>89</v>
      </c>
      <c r="F55" t="s">
        <v>450</v>
      </c>
      <c r="G55" t="s">
        <v>451</v>
      </c>
      <c r="H55" t="s">
        <v>452</v>
      </c>
      <c r="I55" t="s">
        <v>410</v>
      </c>
      <c r="J55" t="s">
        <v>93</v>
      </c>
      <c r="K55" t="s">
        <v>93</v>
      </c>
      <c r="L55" t="s">
        <v>93</v>
      </c>
      <c r="M55" t="s">
        <v>453</v>
      </c>
      <c r="N55" s="9">
        <v>98115</v>
      </c>
      <c r="O55" t="s">
        <v>454</v>
      </c>
      <c r="P55" s="10">
        <v>47.67738436</v>
      </c>
      <c r="Q55" s="10">
        <v>-122.2899771</v>
      </c>
      <c r="R55" t="s">
        <v>455</v>
      </c>
      <c r="S55" s="7">
        <v>2</v>
      </c>
      <c r="T55" s="7">
        <v>2020</v>
      </c>
      <c r="U55" s="7">
        <v>1</v>
      </c>
      <c r="V55">
        <v>2</v>
      </c>
      <c r="W55">
        <v>2020</v>
      </c>
      <c r="X55">
        <v>1</v>
      </c>
      <c r="Y55" t="b">
        <v>0</v>
      </c>
      <c r="Z55" t="b">
        <v>0</v>
      </c>
      <c r="AA55">
        <v>-7</v>
      </c>
      <c r="AB55">
        <v>4</v>
      </c>
      <c r="AC55" t="b">
        <v>0</v>
      </c>
      <c r="AD55" t="b">
        <v>1</v>
      </c>
      <c r="AE55" t="b">
        <v>0</v>
      </c>
      <c r="AF55" t="b">
        <v>0</v>
      </c>
      <c r="AG55" s="11">
        <v>43882</v>
      </c>
      <c r="AH55" s="11">
        <v>43875</v>
      </c>
      <c r="AI55" s="12">
        <f>IF(OR(AG55="",AH55=""),"",AH55-AG55)</f>
        <v>-7.0</v>
      </c>
      <c r="AJ55" s="13" t="b">
        <f>IF(OR(AI55="",AA55=""),"",AI55=AA55)</f>
        <v>1</v>
      </c>
      <c r="AK55" s="13" t="b">
        <f>IF(AI55="","",AI55&gt;60)</f>
        <v>0</v>
      </c>
      <c r="AL55" s="13" t="b">
        <f>IF(OR(Y55=TRUE,AH55=""),TRUE,FALSE)</f>
        <v>0</v>
      </c>
      <c r="AM55" s="13" t="b">
        <f>IF(AI55="","",AI55&lt;0)</f>
        <v>1</v>
      </c>
      <c r="AN55" s="13" t="str">
        <f>IF(AH55="","No inspection date",IF(AI55&lt;0,"Negative chronology",IF(AI55&lt;=30,"0-30",IF(AI55&lt;=60,"31-60",IF(AI55&lt;=90,"61-90",IF(AI55&lt;=180,"91-180","181+"))))))</f>
        <v>Negative chronology</v>
      </c>
      <c r="AO55" s="13" t="str">
        <f>IF(OR(ISNUMBER(SEARCH("COMPLETED",K55)),ISNUMBER(SEARCH("CLOSED",K55))),"Closed/Completed","Other Active/Issued")</f>
        <v>Closed/Completed</v>
      </c>
    </row>
    <row r="56" spans="1:41">
      <c r="A56" t="s">
        <v>456</v>
      </c>
      <c r="B56" t="s">
        <v>87</v>
      </c>
      <c r="C56" t="s">
        <v>87</v>
      </c>
      <c r="D56" t="s">
        <v>88</v>
      </c>
      <c r="E56" t="s">
        <v>89</v>
      </c>
      <c r="F56" t="s">
        <v>457</v>
      </c>
      <c r="G56" t="s">
        <v>458</v>
      </c>
      <c r="H56" t="s">
        <v>459</v>
      </c>
      <c r="K56" t="s">
        <v>137</v>
      </c>
      <c r="L56" t="s">
        <v>137</v>
      </c>
      <c r="M56" t="s">
        <v>460</v>
      </c>
      <c r="O56" t="s">
        <v>461</v>
      </c>
      <c r="P56" s="10">
        <v>47.66146423</v>
      </c>
      <c r="Q56" s="10">
        <v>-122.376782</v>
      </c>
      <c r="R56" t="s">
        <v>462</v>
      </c>
      <c r="S56" s="7">
        <v>2</v>
      </c>
      <c r="T56" s="7">
        <v>2020</v>
      </c>
      <c r="U56" s="7">
        <v>1</v>
      </c>
      <c r="Y56" t="b">
        <v>1</v>
      </c>
      <c r="Z56" t="b">
        <v>1</v>
      </c>
      <c r="AB56">
        <v>6</v>
      </c>
      <c r="AC56" t="b">
        <v>0</v>
      </c>
      <c r="AD56" t="b">
        <v>1</v>
      </c>
      <c r="AE56" t="b">
        <v>0</v>
      </c>
      <c r="AF56" t="b">
        <v>0</v>
      </c>
      <c r="AG56" s="11">
        <v>43886</v>
      </c>
      <c r="AI56" s="12">
        <f>IF(OR(AG56="",AH56=""),"",AH56-AG56)</f>
        <v/>
      </c>
      <c r="AJ56" s="13">
        <f>IF(OR(AI56="",AA56=""),"",AI56=AA56)</f>
        <v/>
      </c>
      <c r="AK56" s="13">
        <f>IF(AI56="","",AI56&gt;60)</f>
        <v/>
      </c>
      <c r="AL56" s="13" t="b">
        <f>IF(OR(Y56=TRUE,AH56=""),TRUE,FALSE)</f>
        <v>1</v>
      </c>
      <c r="AM56" s="13">
        <f>IF(AI56="","",AI56&lt;0)</f>
        <v/>
      </c>
      <c r="AN56" s="13" t="str">
        <f>IF(AH56="","No inspection date",IF(AI56&lt;0,"Negative chronology",IF(AI56&lt;=30,"0-30",IF(AI56&lt;=60,"31-60",IF(AI56&lt;=90,"61-90",IF(AI56&lt;=180,"91-180","181+"))))))</f>
        <v>No inspection date</v>
      </c>
      <c r="AO56" s="13" t="str">
        <f>IF(OR(ISNUMBER(SEARCH("COMPLETED",K56)),ISNUMBER(SEARCH("CLOSED",K56))),"Closed/Completed","Other Active/Issued")</f>
        <v>Other Active/Issued</v>
      </c>
    </row>
    <row r="57" spans="1:41">
      <c r="A57" t="s">
        <v>463</v>
      </c>
      <c r="B57" t="s">
        <v>87</v>
      </c>
      <c r="C57" t="s">
        <v>87</v>
      </c>
      <c r="D57" t="s">
        <v>88</v>
      </c>
      <c r="E57" t="s">
        <v>89</v>
      </c>
      <c r="F57" t="s">
        <v>464</v>
      </c>
      <c r="G57" t="s">
        <v>465</v>
      </c>
      <c r="H57" t="s">
        <v>466</v>
      </c>
      <c r="K57" t="s">
        <v>93</v>
      </c>
      <c r="L57" t="s">
        <v>93</v>
      </c>
      <c r="M57" t="s">
        <v>467</v>
      </c>
      <c r="O57" t="s">
        <v>468</v>
      </c>
      <c r="P57" s="10">
        <v>47.62913358</v>
      </c>
      <c r="Q57" s="10">
        <v>-122.34437431</v>
      </c>
      <c r="R57" t="s">
        <v>469</v>
      </c>
      <c r="S57" s="7">
        <v>2</v>
      </c>
      <c r="T57" s="7">
        <v>2020</v>
      </c>
      <c r="U57" s="7">
        <v>1</v>
      </c>
      <c r="Y57" t="b">
        <v>1</v>
      </c>
      <c r="Z57" t="b">
        <v>1</v>
      </c>
      <c r="AB57">
        <v>7</v>
      </c>
      <c r="AC57" t="b">
        <v>0</v>
      </c>
      <c r="AD57" t="b">
        <v>1</v>
      </c>
      <c r="AE57" t="b">
        <v>0</v>
      </c>
      <c r="AF57" t="b">
        <v>0</v>
      </c>
      <c r="AG57" s="11">
        <v>43888</v>
      </c>
      <c r="AI57" s="12">
        <f>IF(OR(AG57="",AH57=""),"",AH57-AG57)</f>
        <v/>
      </c>
      <c r="AJ57" s="13">
        <f>IF(OR(AI57="",AA57=""),"",AI57=AA57)</f>
        <v/>
      </c>
      <c r="AK57" s="13">
        <f>IF(AI57="","",AI57&gt;60)</f>
        <v/>
      </c>
      <c r="AL57" s="13" t="b">
        <f>IF(OR(Y57=TRUE,AH57=""),TRUE,FALSE)</f>
        <v>1</v>
      </c>
      <c r="AM57" s="13">
        <f>IF(AI57="","",AI57&lt;0)</f>
        <v/>
      </c>
      <c r="AN57" s="13" t="str">
        <f>IF(AH57="","No inspection date",IF(AI57&lt;0,"Negative chronology",IF(AI57&lt;=30,"0-30",IF(AI57&lt;=60,"31-60",IF(AI57&lt;=90,"61-90",IF(AI57&lt;=180,"91-180","181+"))))))</f>
        <v>No inspection date</v>
      </c>
      <c r="AO57" s="13" t="str">
        <f>IF(OR(ISNUMBER(SEARCH("COMPLETED",K57)),ISNUMBER(SEARCH("CLOSED",K57))),"Closed/Completed","Other Active/Issued")</f>
        <v>Closed/Completed</v>
      </c>
    </row>
    <row r="58" spans="1:41">
      <c r="A58" t="s">
        <v>470</v>
      </c>
      <c r="B58" t="s">
        <v>87</v>
      </c>
      <c r="C58" t="s">
        <v>87</v>
      </c>
      <c r="D58" t="s">
        <v>88</v>
      </c>
      <c r="E58" t="s">
        <v>89</v>
      </c>
      <c r="F58" t="s">
        <v>471</v>
      </c>
      <c r="G58" t="s">
        <v>472</v>
      </c>
      <c r="H58" t="s">
        <v>466</v>
      </c>
      <c r="I58" t="s">
        <v>473</v>
      </c>
      <c r="J58" t="s">
        <v>137</v>
      </c>
      <c r="K58" t="s">
        <v>93</v>
      </c>
      <c r="L58" t="s">
        <v>93</v>
      </c>
      <c r="M58" t="s">
        <v>474</v>
      </c>
      <c r="N58" s="9">
        <v>98122</v>
      </c>
      <c r="O58" t="s">
        <v>475</v>
      </c>
      <c r="P58" s="10">
        <v>47.6047798</v>
      </c>
      <c r="Q58" s="10">
        <v>-122.29758469</v>
      </c>
      <c r="R58" t="s">
        <v>476</v>
      </c>
      <c r="S58" s="7">
        <v>2</v>
      </c>
      <c r="T58" s="7">
        <v>2020</v>
      </c>
      <c r="U58" s="7">
        <v>1</v>
      </c>
      <c r="V58">
        <v>8</v>
      </c>
      <c r="W58">
        <v>2020</v>
      </c>
      <c r="X58">
        <v>3</v>
      </c>
      <c r="Y58" t="b">
        <v>0</v>
      </c>
      <c r="Z58" t="b">
        <v>0</v>
      </c>
      <c r="AA58">
        <v>172</v>
      </c>
      <c r="AB58">
        <v>3</v>
      </c>
      <c r="AC58" t="b">
        <v>0</v>
      </c>
      <c r="AD58" t="b">
        <v>1</v>
      </c>
      <c r="AE58" t="b">
        <v>0</v>
      </c>
      <c r="AF58" t="b">
        <v>0</v>
      </c>
      <c r="AG58" s="11">
        <v>43888</v>
      </c>
      <c r="AH58" s="11">
        <v>44060</v>
      </c>
      <c r="AI58" s="12">
        <f>IF(OR(AG58="",AH58=""),"",AH58-AG58)</f>
        <v>172.0</v>
      </c>
      <c r="AJ58" s="13" t="b">
        <f>IF(OR(AI58="",AA58=""),"",AI58=AA58)</f>
        <v>1</v>
      </c>
      <c r="AK58" s="13" t="b">
        <f>IF(AI58="","",AI58&gt;60)</f>
        <v>1</v>
      </c>
      <c r="AL58" s="13" t="b">
        <f>IF(OR(Y58=TRUE,AH58=""),TRUE,FALSE)</f>
        <v>0</v>
      </c>
      <c r="AM58" s="13" t="b">
        <f>IF(AI58="","",AI58&lt;0)</f>
        <v>0</v>
      </c>
      <c r="AN58" s="13" t="str">
        <f>IF(AH58="","No inspection date",IF(AI58&lt;0,"Negative chronology",IF(AI58&lt;=30,"0-30",IF(AI58&lt;=60,"31-60",IF(AI58&lt;=90,"61-90",IF(AI58&lt;=180,"91-180","181+"))))))</f>
        <v>91-180</v>
      </c>
      <c r="AO58" s="13" t="str">
        <f>IF(OR(ISNUMBER(SEARCH("COMPLETED",K58)),ISNUMBER(SEARCH("CLOSED",K58))),"Closed/Completed","Other Active/Issued")</f>
        <v>Closed/Completed</v>
      </c>
    </row>
    <row r="59" spans="1:41">
      <c r="A59" t="s">
        <v>477</v>
      </c>
      <c r="B59" t="s">
        <v>87</v>
      </c>
      <c r="C59" t="s">
        <v>87</v>
      </c>
      <c r="D59" t="s">
        <v>88</v>
      </c>
      <c r="E59" t="s">
        <v>89</v>
      </c>
      <c r="F59" t="s">
        <v>478</v>
      </c>
      <c r="G59" t="s">
        <v>479</v>
      </c>
      <c r="H59" t="s">
        <v>358</v>
      </c>
      <c r="I59" t="s">
        <v>480</v>
      </c>
      <c r="J59" t="s">
        <v>93</v>
      </c>
      <c r="K59" t="s">
        <v>93</v>
      </c>
      <c r="L59" t="s">
        <v>93</v>
      </c>
      <c r="M59" t="s">
        <v>481</v>
      </c>
      <c r="N59" s="9">
        <v>98102</v>
      </c>
      <c r="O59" t="s">
        <v>482</v>
      </c>
      <c r="P59" s="10">
        <v>47.63842806</v>
      </c>
      <c r="Q59" s="10">
        <v>-122.32393264</v>
      </c>
      <c r="R59" t="s">
        <v>483</v>
      </c>
      <c r="S59" s="7">
        <v>2</v>
      </c>
      <c r="T59" s="7">
        <v>2020</v>
      </c>
      <c r="U59" s="7">
        <v>1</v>
      </c>
      <c r="V59">
        <v>3</v>
      </c>
      <c r="W59">
        <v>2022</v>
      </c>
      <c r="X59">
        <v>1</v>
      </c>
      <c r="Y59" t="b">
        <v>0</v>
      </c>
      <c r="Z59" t="b">
        <v>0</v>
      </c>
      <c r="AA59">
        <v>746</v>
      </c>
      <c r="AB59">
        <v>3</v>
      </c>
      <c r="AC59" t="b">
        <v>0</v>
      </c>
      <c r="AD59" t="b">
        <v>1</v>
      </c>
      <c r="AE59" t="b">
        <v>0</v>
      </c>
      <c r="AF59" t="b">
        <v>0</v>
      </c>
      <c r="AG59" s="11">
        <v>43889</v>
      </c>
      <c r="AH59" s="11">
        <v>44635</v>
      </c>
      <c r="AI59" s="12">
        <f>IF(OR(AG59="",AH59=""),"",AH59-AG59)</f>
        <v>746.0</v>
      </c>
      <c r="AJ59" s="13" t="b">
        <f>IF(OR(AI59="",AA59=""),"",AI59=AA59)</f>
        <v>1</v>
      </c>
      <c r="AK59" s="13" t="b">
        <f>IF(AI59="","",AI59&gt;60)</f>
        <v>1</v>
      </c>
      <c r="AL59" s="13" t="b">
        <f>IF(OR(Y59=TRUE,AH59=""),TRUE,FALSE)</f>
        <v>0</v>
      </c>
      <c r="AM59" s="13" t="b">
        <f>IF(AI59="","",AI59&lt;0)</f>
        <v>0</v>
      </c>
      <c r="AN59" s="13" t="str">
        <f>IF(AH59="","No inspection date",IF(AI59&lt;0,"Negative chronology",IF(AI59&lt;=30,"0-30",IF(AI59&lt;=60,"31-60",IF(AI59&lt;=90,"61-90",IF(AI59&lt;=180,"91-180","181+"))))))</f>
        <v>181+</v>
      </c>
      <c r="AO59" s="13" t="str">
        <f>IF(OR(ISNUMBER(SEARCH("COMPLETED",K59)),ISNUMBER(SEARCH("CLOSED",K59))),"Closed/Completed","Other Active/Issued")</f>
        <v>Closed/Completed</v>
      </c>
    </row>
    <row r="60" spans="1:41">
      <c r="A60" t="s">
        <v>484</v>
      </c>
      <c r="B60" t="s">
        <v>87</v>
      </c>
      <c r="C60" t="s">
        <v>87</v>
      </c>
      <c r="D60" t="s">
        <v>88</v>
      </c>
      <c r="E60" t="s">
        <v>89</v>
      </c>
      <c r="F60" t="s">
        <v>485</v>
      </c>
      <c r="G60" t="s">
        <v>486</v>
      </c>
      <c r="H60" t="s">
        <v>358</v>
      </c>
      <c r="I60" t="s">
        <v>487</v>
      </c>
      <c r="J60" t="s">
        <v>137</v>
      </c>
      <c r="K60" t="s">
        <v>93</v>
      </c>
      <c r="L60" t="s">
        <v>93</v>
      </c>
      <c r="M60" t="s">
        <v>488</v>
      </c>
      <c r="N60" s="9">
        <v>98118</v>
      </c>
      <c r="O60" t="s">
        <v>489</v>
      </c>
      <c r="P60" s="10">
        <v>47.55840348</v>
      </c>
      <c r="Q60" s="10">
        <v>-122.2754198</v>
      </c>
      <c r="R60" t="s">
        <v>490</v>
      </c>
      <c r="S60" s="7">
        <v>2</v>
      </c>
      <c r="T60" s="7">
        <v>2020</v>
      </c>
      <c r="U60" s="7">
        <v>1</v>
      </c>
      <c r="V60">
        <v>8</v>
      </c>
      <c r="W60">
        <v>2020</v>
      </c>
      <c r="X60">
        <v>3</v>
      </c>
      <c r="Y60" t="b">
        <v>0</v>
      </c>
      <c r="Z60" t="b">
        <v>0</v>
      </c>
      <c r="AA60">
        <v>172</v>
      </c>
      <c r="AB60">
        <v>2</v>
      </c>
      <c r="AC60" t="b">
        <v>0</v>
      </c>
      <c r="AD60" t="b">
        <v>1</v>
      </c>
      <c r="AE60" t="b">
        <v>0</v>
      </c>
      <c r="AF60" t="b">
        <v>0</v>
      </c>
      <c r="AG60" s="11">
        <v>43889</v>
      </c>
      <c r="AH60" s="11">
        <v>44061</v>
      </c>
      <c r="AI60" s="12">
        <f>IF(OR(AG60="",AH60=""),"",AH60-AG60)</f>
        <v>172.0</v>
      </c>
      <c r="AJ60" s="13" t="b">
        <f>IF(OR(AI60="",AA60=""),"",AI60=AA60)</f>
        <v>1</v>
      </c>
      <c r="AK60" s="13" t="b">
        <f>IF(AI60="","",AI60&gt;60)</f>
        <v>1</v>
      </c>
      <c r="AL60" s="13" t="b">
        <f>IF(OR(Y60=TRUE,AH60=""),TRUE,FALSE)</f>
        <v>0</v>
      </c>
      <c r="AM60" s="13" t="b">
        <f>IF(AI60="","",AI60&lt;0)</f>
        <v>0</v>
      </c>
      <c r="AN60" s="13" t="str">
        <f>IF(AH60="","No inspection date",IF(AI60&lt;0,"Negative chronology",IF(AI60&lt;=30,"0-30",IF(AI60&lt;=60,"31-60",IF(AI60&lt;=90,"61-90",IF(AI60&lt;=180,"91-180","181+"))))))</f>
        <v>91-180</v>
      </c>
      <c r="AO60" s="13" t="str">
        <f>IF(OR(ISNUMBER(SEARCH("COMPLETED",K60)),ISNUMBER(SEARCH("CLOSED",K60))),"Closed/Completed","Other Active/Issued")</f>
        <v>Closed/Completed</v>
      </c>
    </row>
    <row r="61" spans="1:41">
      <c r="A61" t="s">
        <v>491</v>
      </c>
      <c r="B61" t="s">
        <v>87</v>
      </c>
      <c r="C61" t="s">
        <v>87</v>
      </c>
      <c r="D61" t="s">
        <v>88</v>
      </c>
      <c r="E61" t="s">
        <v>89</v>
      </c>
      <c r="F61" t="s">
        <v>492</v>
      </c>
      <c r="G61" t="s">
        <v>493</v>
      </c>
      <c r="H61" t="s">
        <v>358</v>
      </c>
      <c r="K61" t="s">
        <v>93</v>
      </c>
      <c r="L61" t="s">
        <v>93</v>
      </c>
      <c r="M61" t="s">
        <v>494</v>
      </c>
      <c r="N61" s="9">
        <v>98177</v>
      </c>
      <c r="O61" t="s">
        <v>495</v>
      </c>
      <c r="P61" s="10">
        <v>47.71946371</v>
      </c>
      <c r="Q61" s="10">
        <v>-122.36549231</v>
      </c>
      <c r="R61" t="s">
        <v>496</v>
      </c>
      <c r="S61" s="7">
        <v>2</v>
      </c>
      <c r="T61" s="7">
        <v>2020</v>
      </c>
      <c r="U61" s="7">
        <v>1</v>
      </c>
      <c r="Y61" t="b">
        <v>1</v>
      </c>
      <c r="Z61" t="b">
        <v>1</v>
      </c>
      <c r="AB61">
        <v>5</v>
      </c>
      <c r="AC61" t="b">
        <v>0</v>
      </c>
      <c r="AD61" t="b">
        <v>1</v>
      </c>
      <c r="AE61" t="b">
        <v>0</v>
      </c>
      <c r="AF61" t="b">
        <v>0</v>
      </c>
      <c r="AG61" s="11">
        <v>43889</v>
      </c>
      <c r="AI61" s="12">
        <f>IF(OR(AG61="",AH61=""),"",AH61-AG61)</f>
        <v/>
      </c>
      <c r="AJ61" s="13">
        <f>IF(OR(AI61="",AA61=""),"",AI61=AA61)</f>
        <v/>
      </c>
      <c r="AK61" s="13">
        <f>IF(AI61="","",AI61&gt;60)</f>
        <v/>
      </c>
      <c r="AL61" s="13" t="b">
        <f>IF(OR(Y61=TRUE,AH61=""),TRUE,FALSE)</f>
        <v>1</v>
      </c>
      <c r="AM61" s="13">
        <f>IF(AI61="","",AI61&lt;0)</f>
        <v/>
      </c>
      <c r="AN61" s="13" t="str">
        <f>IF(AH61="","No inspection date",IF(AI61&lt;0,"Negative chronology",IF(AI61&lt;=30,"0-30",IF(AI61&lt;=60,"31-60",IF(AI61&lt;=90,"61-90",IF(AI61&lt;=180,"91-180","181+"))))))</f>
        <v>No inspection date</v>
      </c>
      <c r="AO61" s="13" t="str">
        <f>IF(OR(ISNUMBER(SEARCH("COMPLETED",K61)),ISNUMBER(SEARCH("CLOSED",K61))),"Closed/Completed","Other Active/Issued")</f>
        <v>Closed/Completed</v>
      </c>
    </row>
    <row r="62" spans="1:41">
      <c r="A62" t="s">
        <v>497</v>
      </c>
      <c r="B62" t="s">
        <v>87</v>
      </c>
      <c r="C62" t="s">
        <v>87</v>
      </c>
      <c r="D62" t="s">
        <v>88</v>
      </c>
      <c r="E62" t="s">
        <v>89</v>
      </c>
      <c r="F62" t="s">
        <v>498</v>
      </c>
      <c r="G62" t="s">
        <v>499</v>
      </c>
      <c r="H62" t="s">
        <v>500</v>
      </c>
      <c r="K62" t="s">
        <v>93</v>
      </c>
      <c r="L62" t="s">
        <v>93</v>
      </c>
      <c r="M62" t="s">
        <v>501</v>
      </c>
      <c r="N62" s="9">
        <v>98119</v>
      </c>
      <c r="O62" t="s">
        <v>502</v>
      </c>
      <c r="P62" s="10">
        <v>47.64676258</v>
      </c>
      <c r="Q62" s="10">
        <v>-122.37582355</v>
      </c>
      <c r="R62" t="s">
        <v>503</v>
      </c>
      <c r="S62" s="7">
        <v>3</v>
      </c>
      <c r="T62" s="7">
        <v>2020</v>
      </c>
      <c r="U62" s="7">
        <v>1</v>
      </c>
      <c r="Y62" t="b">
        <v>1</v>
      </c>
      <c r="Z62" t="b">
        <v>1</v>
      </c>
      <c r="AB62">
        <v>7</v>
      </c>
      <c r="AC62" t="b">
        <v>0</v>
      </c>
      <c r="AD62" t="b">
        <v>1</v>
      </c>
      <c r="AE62" t="b">
        <v>0</v>
      </c>
      <c r="AF62" t="b">
        <v>0</v>
      </c>
      <c r="AG62" s="11">
        <v>43893</v>
      </c>
      <c r="AI62" s="12">
        <f>IF(OR(AG62="",AH62=""),"",AH62-AG62)</f>
        <v/>
      </c>
      <c r="AJ62" s="13">
        <f>IF(OR(AI62="",AA62=""),"",AI62=AA62)</f>
        <v/>
      </c>
      <c r="AK62" s="13">
        <f>IF(AI62="","",AI62&gt;60)</f>
        <v/>
      </c>
      <c r="AL62" s="13" t="b">
        <f>IF(OR(Y62=TRUE,AH62=""),TRUE,FALSE)</f>
        <v>1</v>
      </c>
      <c r="AM62" s="13">
        <f>IF(AI62="","",AI62&lt;0)</f>
        <v/>
      </c>
      <c r="AN62" s="13" t="str">
        <f>IF(AH62="","No inspection date",IF(AI62&lt;0,"Negative chronology",IF(AI62&lt;=30,"0-30",IF(AI62&lt;=60,"31-60",IF(AI62&lt;=90,"61-90",IF(AI62&lt;=180,"91-180","181+"))))))</f>
        <v>No inspection date</v>
      </c>
      <c r="AO62" s="13" t="str">
        <f>IF(OR(ISNUMBER(SEARCH("COMPLETED",K62)),ISNUMBER(SEARCH("CLOSED",K62))),"Closed/Completed","Other Active/Issued")</f>
        <v>Closed/Completed</v>
      </c>
    </row>
    <row r="63" spans="1:41">
      <c r="A63" t="s">
        <v>504</v>
      </c>
      <c r="B63" t="s">
        <v>87</v>
      </c>
      <c r="C63" t="s">
        <v>87</v>
      </c>
      <c r="D63" t="s">
        <v>88</v>
      </c>
      <c r="E63" t="s">
        <v>89</v>
      </c>
      <c r="F63" t="s">
        <v>505</v>
      </c>
      <c r="G63" t="s">
        <v>506</v>
      </c>
      <c r="H63" t="s">
        <v>500</v>
      </c>
      <c r="I63" t="s">
        <v>507</v>
      </c>
      <c r="J63" t="s">
        <v>93</v>
      </c>
      <c r="K63" t="s">
        <v>93</v>
      </c>
      <c r="L63" t="s">
        <v>93</v>
      </c>
      <c r="M63" t="s">
        <v>508</v>
      </c>
      <c r="N63" s="9">
        <v>98199</v>
      </c>
      <c r="O63" t="s">
        <v>509</v>
      </c>
      <c r="P63" s="10">
        <v>47.64190921</v>
      </c>
      <c r="Q63" s="10">
        <v>-122.4132371</v>
      </c>
      <c r="R63" t="s">
        <v>510</v>
      </c>
      <c r="S63" s="7">
        <v>3</v>
      </c>
      <c r="T63" s="7">
        <v>2020</v>
      </c>
      <c r="U63" s="7">
        <v>1</v>
      </c>
      <c r="V63">
        <v>3</v>
      </c>
      <c r="W63">
        <v>2020</v>
      </c>
      <c r="X63">
        <v>1</v>
      </c>
      <c r="Y63" t="b">
        <v>0</v>
      </c>
      <c r="Z63" t="b">
        <v>0</v>
      </c>
      <c r="AA63">
        <v>1</v>
      </c>
      <c r="AB63">
        <v>6</v>
      </c>
      <c r="AC63" t="b">
        <v>0</v>
      </c>
      <c r="AD63" t="b">
        <v>1</v>
      </c>
      <c r="AE63" t="b">
        <v>0</v>
      </c>
      <c r="AF63" t="b">
        <v>0</v>
      </c>
      <c r="AG63" s="11">
        <v>43893</v>
      </c>
      <c r="AH63" s="11">
        <v>43894</v>
      </c>
      <c r="AI63" s="12">
        <f>IF(OR(AG63="",AH63=""),"",AH63-AG63)</f>
        <v>1.0</v>
      </c>
      <c r="AJ63" s="13" t="b">
        <f>IF(OR(AI63="",AA63=""),"",AI63=AA63)</f>
        <v>1</v>
      </c>
      <c r="AK63" s="13" t="b">
        <f>IF(AI63="","",AI63&gt;60)</f>
        <v>0</v>
      </c>
      <c r="AL63" s="13" t="b">
        <f>IF(OR(Y63=TRUE,AH63=""),TRUE,FALSE)</f>
        <v>0</v>
      </c>
      <c r="AM63" s="13" t="b">
        <f>IF(AI63="","",AI63&lt;0)</f>
        <v>0</v>
      </c>
      <c r="AN63" s="13" t="str">
        <f>IF(AH63="","No inspection date",IF(AI63&lt;0,"Negative chronology",IF(AI63&lt;=30,"0-30",IF(AI63&lt;=60,"31-60",IF(AI63&lt;=90,"61-90",IF(AI63&lt;=180,"91-180","181+"))))))</f>
        <v>0-30</v>
      </c>
      <c r="AO63" s="13" t="str">
        <f>IF(OR(ISNUMBER(SEARCH("COMPLETED",K63)),ISNUMBER(SEARCH("CLOSED",K63))),"Closed/Completed","Other Active/Issued")</f>
        <v>Closed/Completed</v>
      </c>
    </row>
    <row r="64" spans="1:41">
      <c r="A64" t="s">
        <v>511</v>
      </c>
      <c r="B64" t="s">
        <v>87</v>
      </c>
      <c r="C64" t="s">
        <v>87</v>
      </c>
      <c r="D64" t="s">
        <v>88</v>
      </c>
      <c r="E64" t="s">
        <v>89</v>
      </c>
      <c r="F64" t="s">
        <v>512</v>
      </c>
      <c r="G64" t="s">
        <v>513</v>
      </c>
      <c r="H64" t="s">
        <v>500</v>
      </c>
      <c r="I64" t="s">
        <v>514</v>
      </c>
      <c r="J64" t="s">
        <v>137</v>
      </c>
      <c r="K64" t="s">
        <v>93</v>
      </c>
      <c r="L64" t="s">
        <v>93</v>
      </c>
      <c r="M64" t="s">
        <v>515</v>
      </c>
      <c r="N64" s="9">
        <v>98122</v>
      </c>
      <c r="O64" t="s">
        <v>516</v>
      </c>
      <c r="P64" s="10">
        <v>47.60555974</v>
      </c>
      <c r="Q64" s="10">
        <v>-122.30306528</v>
      </c>
      <c r="R64" t="s">
        <v>517</v>
      </c>
      <c r="S64" s="7">
        <v>3</v>
      </c>
      <c r="T64" s="7">
        <v>2020</v>
      </c>
      <c r="U64" s="7">
        <v>1</v>
      </c>
      <c r="V64">
        <v>1</v>
      </c>
      <c r="W64">
        <v>2022</v>
      </c>
      <c r="X64">
        <v>1</v>
      </c>
      <c r="Y64" t="b">
        <v>0</v>
      </c>
      <c r="Z64" t="b">
        <v>0</v>
      </c>
      <c r="AA64">
        <v>672</v>
      </c>
      <c r="AB64">
        <v>3</v>
      </c>
      <c r="AC64" t="b">
        <v>0</v>
      </c>
      <c r="AD64" t="b">
        <v>1</v>
      </c>
      <c r="AE64" t="b">
        <v>0</v>
      </c>
      <c r="AF64" t="b">
        <v>0</v>
      </c>
      <c r="AG64" s="11">
        <v>43893</v>
      </c>
      <c r="AH64" s="11">
        <v>44565</v>
      </c>
      <c r="AI64" s="12">
        <f>IF(OR(AG64="",AH64=""),"",AH64-AG64)</f>
        <v>672.0</v>
      </c>
      <c r="AJ64" s="13" t="b">
        <f>IF(OR(AI64="",AA64=""),"",AI64=AA64)</f>
        <v>1</v>
      </c>
      <c r="AK64" s="13" t="b">
        <f>IF(AI64="","",AI64&gt;60)</f>
        <v>1</v>
      </c>
      <c r="AL64" s="13" t="b">
        <f>IF(OR(Y64=TRUE,AH64=""),TRUE,FALSE)</f>
        <v>0</v>
      </c>
      <c r="AM64" s="13" t="b">
        <f>IF(AI64="","",AI64&lt;0)</f>
        <v>0</v>
      </c>
      <c r="AN64" s="13" t="str">
        <f>IF(AH64="","No inspection date",IF(AI64&lt;0,"Negative chronology",IF(AI64&lt;=30,"0-30",IF(AI64&lt;=60,"31-60",IF(AI64&lt;=90,"61-90",IF(AI64&lt;=180,"91-180","181+"))))))</f>
        <v>181+</v>
      </c>
      <c r="AO64" s="13" t="str">
        <f>IF(OR(ISNUMBER(SEARCH("COMPLETED",K64)),ISNUMBER(SEARCH("CLOSED",K64))),"Closed/Completed","Other Active/Issued")</f>
        <v>Closed/Completed</v>
      </c>
    </row>
    <row r="65" spans="1:41">
      <c r="A65" t="s">
        <v>518</v>
      </c>
      <c r="B65" t="s">
        <v>87</v>
      </c>
      <c r="C65" t="s">
        <v>87</v>
      </c>
      <c r="D65" t="s">
        <v>88</v>
      </c>
      <c r="E65" t="s">
        <v>89</v>
      </c>
      <c r="F65" t="s">
        <v>519</v>
      </c>
      <c r="G65" t="s">
        <v>520</v>
      </c>
      <c r="H65" t="s">
        <v>500</v>
      </c>
      <c r="I65" t="s">
        <v>521</v>
      </c>
      <c r="J65" t="s">
        <v>137</v>
      </c>
      <c r="K65" t="s">
        <v>93</v>
      </c>
      <c r="L65" t="s">
        <v>93</v>
      </c>
      <c r="M65" t="s">
        <v>522</v>
      </c>
      <c r="N65" s="9">
        <v>98108</v>
      </c>
      <c r="O65" t="s">
        <v>523</v>
      </c>
      <c r="P65" s="10">
        <v>47.55347458</v>
      </c>
      <c r="Q65" s="10">
        <v>-122.30432674</v>
      </c>
      <c r="R65" t="s">
        <v>524</v>
      </c>
      <c r="S65" s="7">
        <v>3</v>
      </c>
      <c r="T65" s="7">
        <v>2020</v>
      </c>
      <c r="U65" s="7">
        <v>1</v>
      </c>
      <c r="V65">
        <v>8</v>
      </c>
      <c r="W65">
        <v>2020</v>
      </c>
      <c r="X65">
        <v>3</v>
      </c>
      <c r="Y65" t="b">
        <v>0</v>
      </c>
      <c r="Z65" t="b">
        <v>0</v>
      </c>
      <c r="AA65">
        <v>177</v>
      </c>
      <c r="AB65">
        <v>2</v>
      </c>
      <c r="AC65" t="b">
        <v>0</v>
      </c>
      <c r="AD65" t="b">
        <v>1</v>
      </c>
      <c r="AE65" t="b">
        <v>0</v>
      </c>
      <c r="AF65" t="b">
        <v>0</v>
      </c>
      <c r="AG65" s="11">
        <v>43893</v>
      </c>
      <c r="AH65" s="11">
        <v>44070</v>
      </c>
      <c r="AI65" s="12">
        <f>IF(OR(AG65="",AH65=""),"",AH65-AG65)</f>
        <v>177.0</v>
      </c>
      <c r="AJ65" s="13" t="b">
        <f>IF(OR(AI65="",AA65=""),"",AI65=AA65)</f>
        <v>1</v>
      </c>
      <c r="AK65" s="13" t="b">
        <f>IF(AI65="","",AI65&gt;60)</f>
        <v>1</v>
      </c>
      <c r="AL65" s="13" t="b">
        <f>IF(OR(Y65=TRUE,AH65=""),TRUE,FALSE)</f>
        <v>0</v>
      </c>
      <c r="AM65" s="13" t="b">
        <f>IF(AI65="","",AI65&lt;0)</f>
        <v>0</v>
      </c>
      <c r="AN65" s="13" t="str">
        <f>IF(AH65="","No inspection date",IF(AI65&lt;0,"Negative chronology",IF(AI65&lt;=30,"0-30",IF(AI65&lt;=60,"31-60",IF(AI65&lt;=90,"61-90",IF(AI65&lt;=180,"91-180","181+"))))))</f>
        <v>91-180</v>
      </c>
      <c r="AO65" s="13" t="str">
        <f>IF(OR(ISNUMBER(SEARCH("COMPLETED",K65)),ISNUMBER(SEARCH("CLOSED",K65))),"Closed/Completed","Other Active/Issued")</f>
        <v>Closed/Completed</v>
      </c>
    </row>
    <row r="66" spans="1:41">
      <c r="A66" t="s">
        <v>525</v>
      </c>
      <c r="B66" t="s">
        <v>87</v>
      </c>
      <c r="C66" t="s">
        <v>87</v>
      </c>
      <c r="D66" t="s">
        <v>88</v>
      </c>
      <c r="E66" t="s">
        <v>89</v>
      </c>
      <c r="F66" t="s">
        <v>526</v>
      </c>
      <c r="G66" t="s">
        <v>527</v>
      </c>
      <c r="H66" t="s">
        <v>507</v>
      </c>
      <c r="I66" t="s">
        <v>507</v>
      </c>
      <c r="J66" t="s">
        <v>93</v>
      </c>
      <c r="K66" t="s">
        <v>100</v>
      </c>
      <c r="L66" t="s">
        <v>100</v>
      </c>
      <c r="M66" t="s">
        <v>528</v>
      </c>
      <c r="N66" s="9">
        <v>98118</v>
      </c>
      <c r="O66" t="s">
        <v>529</v>
      </c>
      <c r="P66" s="10">
        <v>47.52761901</v>
      </c>
      <c r="Q66" s="10">
        <v>-122.27616563</v>
      </c>
      <c r="R66" t="s">
        <v>530</v>
      </c>
      <c r="S66" s="7">
        <v>3</v>
      </c>
      <c r="T66" s="7">
        <v>2020</v>
      </c>
      <c r="U66" s="7">
        <v>1</v>
      </c>
      <c r="V66">
        <v>3</v>
      </c>
      <c r="W66">
        <v>2020</v>
      </c>
      <c r="X66">
        <v>1</v>
      </c>
      <c r="Y66" t="b">
        <v>0</v>
      </c>
      <c r="Z66" t="b">
        <v>0</v>
      </c>
      <c r="AA66">
        <v>0</v>
      </c>
      <c r="AB66">
        <v>2</v>
      </c>
      <c r="AC66" t="b">
        <v>0</v>
      </c>
      <c r="AD66" t="b">
        <v>1</v>
      </c>
      <c r="AE66" t="b">
        <v>0</v>
      </c>
      <c r="AF66" t="b">
        <v>0</v>
      </c>
      <c r="AG66" s="11">
        <v>43894</v>
      </c>
      <c r="AH66" s="11">
        <v>43894</v>
      </c>
      <c r="AI66" s="12">
        <f>IF(OR(AG66="",AH66=""),"",AH66-AG66)</f>
        <v>0.0</v>
      </c>
      <c r="AJ66" s="13" t="b">
        <f>IF(OR(AI66="",AA66=""),"",AI66=AA66)</f>
        <v>1</v>
      </c>
      <c r="AK66" s="13" t="b">
        <f>IF(AI66="","",AI66&gt;60)</f>
        <v>0</v>
      </c>
      <c r="AL66" s="13" t="b">
        <f>IF(OR(Y66=TRUE,AH66=""),TRUE,FALSE)</f>
        <v>0</v>
      </c>
      <c r="AM66" s="13" t="b">
        <f>IF(AI66="","",AI66&lt;0)</f>
        <v>0</v>
      </c>
      <c r="AN66" s="13" t="str">
        <f>IF(AH66="","No inspection date",IF(AI66&lt;0,"Negative chronology",IF(AI66&lt;=30,"0-30",IF(AI66&lt;=60,"31-60",IF(AI66&lt;=90,"61-90",IF(AI66&lt;=180,"91-180","181+"))))))</f>
        <v>0-30</v>
      </c>
      <c r="AO66" s="13" t="str">
        <f>IF(OR(ISNUMBER(SEARCH("COMPLETED",K66)),ISNUMBER(SEARCH("CLOSED",K66))),"Closed/Completed","Other Active/Issued")</f>
        <v>Other Active/Issued</v>
      </c>
    </row>
    <row r="67" spans="1:41">
      <c r="A67" t="s">
        <v>531</v>
      </c>
      <c r="B67" t="s">
        <v>87</v>
      </c>
      <c r="C67" t="s">
        <v>87</v>
      </c>
      <c r="D67" t="s">
        <v>88</v>
      </c>
      <c r="E67" t="s">
        <v>89</v>
      </c>
      <c r="F67" t="s">
        <v>532</v>
      </c>
      <c r="G67" t="s">
        <v>533</v>
      </c>
      <c r="H67" t="s">
        <v>507</v>
      </c>
      <c r="I67" t="s">
        <v>534</v>
      </c>
      <c r="J67" t="s">
        <v>137</v>
      </c>
      <c r="K67" t="s">
        <v>93</v>
      </c>
      <c r="L67" t="s">
        <v>93</v>
      </c>
      <c r="M67" t="s">
        <v>535</v>
      </c>
      <c r="N67" s="9">
        <v>98118</v>
      </c>
      <c r="O67" t="s">
        <v>536</v>
      </c>
      <c r="P67" s="10">
        <v>47.55226074</v>
      </c>
      <c r="Q67" s="10">
        <v>-122.26756952</v>
      </c>
      <c r="R67" t="s">
        <v>537</v>
      </c>
      <c r="S67" s="7">
        <v>3</v>
      </c>
      <c r="T67" s="7">
        <v>2020</v>
      </c>
      <c r="U67" s="7">
        <v>1</v>
      </c>
      <c r="V67">
        <v>9</v>
      </c>
      <c r="W67">
        <v>2021</v>
      </c>
      <c r="X67">
        <v>3</v>
      </c>
      <c r="Y67" t="b">
        <v>0</v>
      </c>
      <c r="Z67" t="b">
        <v>0</v>
      </c>
      <c r="AA67">
        <v>554</v>
      </c>
      <c r="AB67">
        <v>2</v>
      </c>
      <c r="AC67" t="b">
        <v>0</v>
      </c>
      <c r="AD67" t="b">
        <v>1</v>
      </c>
      <c r="AE67" t="b">
        <v>0</v>
      </c>
      <c r="AF67" t="b">
        <v>0</v>
      </c>
      <c r="AG67" s="11">
        <v>43894</v>
      </c>
      <c r="AH67" s="11">
        <v>44448</v>
      </c>
      <c r="AI67" s="12">
        <f>IF(OR(AG67="",AH67=""),"",AH67-AG67)</f>
        <v>554.0</v>
      </c>
      <c r="AJ67" s="13" t="b">
        <f>IF(OR(AI67="",AA67=""),"",AI67=AA67)</f>
        <v>1</v>
      </c>
      <c r="AK67" s="13" t="b">
        <f>IF(AI67="","",AI67&gt;60)</f>
        <v>1</v>
      </c>
      <c r="AL67" s="13" t="b">
        <f>IF(OR(Y67=TRUE,AH67=""),TRUE,FALSE)</f>
        <v>0</v>
      </c>
      <c r="AM67" s="13" t="b">
        <f>IF(AI67="","",AI67&lt;0)</f>
        <v>0</v>
      </c>
      <c r="AN67" s="13" t="str">
        <f>IF(AH67="","No inspection date",IF(AI67&lt;0,"Negative chronology",IF(AI67&lt;=30,"0-30",IF(AI67&lt;=60,"31-60",IF(AI67&lt;=90,"61-90",IF(AI67&lt;=180,"91-180","181+"))))))</f>
        <v>181+</v>
      </c>
      <c r="AO67" s="13" t="str">
        <f>IF(OR(ISNUMBER(SEARCH("COMPLETED",K67)),ISNUMBER(SEARCH("CLOSED",K67))),"Closed/Completed","Other Active/Issued")</f>
        <v>Closed/Completed</v>
      </c>
    </row>
    <row r="68" spans="1:41">
      <c r="A68" t="s">
        <v>538</v>
      </c>
      <c r="B68" t="s">
        <v>87</v>
      </c>
      <c r="C68" t="s">
        <v>87</v>
      </c>
      <c r="D68" t="s">
        <v>88</v>
      </c>
      <c r="E68" t="s">
        <v>89</v>
      </c>
      <c r="F68" t="s">
        <v>539</v>
      </c>
      <c r="G68" t="s">
        <v>540</v>
      </c>
      <c r="H68" t="s">
        <v>541</v>
      </c>
      <c r="I68" t="s">
        <v>542</v>
      </c>
      <c r="J68" t="s">
        <v>137</v>
      </c>
      <c r="K68" t="s">
        <v>93</v>
      </c>
      <c r="L68" t="s">
        <v>93</v>
      </c>
      <c r="M68" t="s">
        <v>543</v>
      </c>
      <c r="N68" s="9">
        <v>98104</v>
      </c>
      <c r="O68" t="s">
        <v>544</v>
      </c>
      <c r="P68" s="10">
        <v>47.60159675</v>
      </c>
      <c r="Q68" s="10">
        <v>-122.32916938</v>
      </c>
      <c r="R68" t="s">
        <v>545</v>
      </c>
      <c r="S68" s="7">
        <v>3</v>
      </c>
      <c r="T68" s="7">
        <v>2020</v>
      </c>
      <c r="U68" s="7">
        <v>1</v>
      </c>
      <c r="V68">
        <v>9</v>
      </c>
      <c r="W68">
        <v>2020</v>
      </c>
      <c r="X68">
        <v>3</v>
      </c>
      <c r="Y68" t="b">
        <v>0</v>
      </c>
      <c r="Z68" t="b">
        <v>0</v>
      </c>
      <c r="AA68">
        <v>197</v>
      </c>
      <c r="AB68">
        <v>1</v>
      </c>
      <c r="AC68" t="b">
        <v>0</v>
      </c>
      <c r="AD68" t="b">
        <v>1</v>
      </c>
      <c r="AE68" t="b">
        <v>0</v>
      </c>
      <c r="AF68" t="b">
        <v>0</v>
      </c>
      <c r="AG68" s="11">
        <v>43900</v>
      </c>
      <c r="AH68" s="11">
        <v>44097</v>
      </c>
      <c r="AI68" s="12">
        <f>IF(OR(AG68="",AH68=""),"",AH68-AG68)</f>
        <v>197.0</v>
      </c>
      <c r="AJ68" s="13" t="b">
        <f>IF(OR(AI68="",AA68=""),"",AI68=AA68)</f>
        <v>1</v>
      </c>
      <c r="AK68" s="13" t="b">
        <f>IF(AI68="","",AI68&gt;60)</f>
        <v>1</v>
      </c>
      <c r="AL68" s="13" t="b">
        <f>IF(OR(Y68=TRUE,AH68=""),TRUE,FALSE)</f>
        <v>0</v>
      </c>
      <c r="AM68" s="13" t="b">
        <f>IF(AI68="","",AI68&lt;0)</f>
        <v>0</v>
      </c>
      <c r="AN68" s="13" t="str">
        <f>IF(AH68="","No inspection date",IF(AI68&lt;0,"Negative chronology",IF(AI68&lt;=30,"0-30",IF(AI68&lt;=60,"31-60",IF(AI68&lt;=90,"61-90",IF(AI68&lt;=180,"91-180","181+"))))))</f>
        <v>181+</v>
      </c>
      <c r="AO68" s="13" t="str">
        <f>IF(OR(ISNUMBER(SEARCH("COMPLETED",K68)),ISNUMBER(SEARCH("CLOSED",K68))),"Closed/Completed","Other Active/Issued")</f>
        <v>Closed/Completed</v>
      </c>
    </row>
    <row r="69" spans="1:41">
      <c r="A69" t="s">
        <v>546</v>
      </c>
      <c r="B69" t="s">
        <v>87</v>
      </c>
      <c r="C69" t="s">
        <v>87</v>
      </c>
      <c r="D69" t="s">
        <v>88</v>
      </c>
      <c r="E69" t="s">
        <v>89</v>
      </c>
      <c r="F69" t="s">
        <v>547</v>
      </c>
      <c r="G69" t="s">
        <v>548</v>
      </c>
      <c r="H69" t="s">
        <v>541</v>
      </c>
      <c r="I69" t="s">
        <v>549</v>
      </c>
      <c r="J69" t="s">
        <v>93</v>
      </c>
      <c r="K69" t="s">
        <v>93</v>
      </c>
      <c r="L69" t="s">
        <v>93</v>
      </c>
      <c r="M69" t="s">
        <v>550</v>
      </c>
      <c r="N69" s="9">
        <v>98136</v>
      </c>
      <c r="O69" t="s">
        <v>551</v>
      </c>
      <c r="P69" s="10">
        <v>47.5290554</v>
      </c>
      <c r="Q69" s="10">
        <v>-122.39127261</v>
      </c>
      <c r="R69" t="s">
        <v>552</v>
      </c>
      <c r="S69" s="7">
        <v>3</v>
      </c>
      <c r="T69" s="7">
        <v>2020</v>
      </c>
      <c r="U69" s="7">
        <v>1</v>
      </c>
      <c r="V69">
        <v>3</v>
      </c>
      <c r="W69">
        <v>2020</v>
      </c>
      <c r="X69">
        <v>1</v>
      </c>
      <c r="Y69" t="b">
        <v>0</v>
      </c>
      <c r="Z69" t="b">
        <v>0</v>
      </c>
      <c r="AA69">
        <v>-4</v>
      </c>
      <c r="AB69">
        <v>1</v>
      </c>
      <c r="AC69" t="b">
        <v>0</v>
      </c>
      <c r="AD69" t="b">
        <v>1</v>
      </c>
      <c r="AE69" t="b">
        <v>0</v>
      </c>
      <c r="AF69" t="b">
        <v>0</v>
      </c>
      <c r="AG69" s="11">
        <v>43900</v>
      </c>
      <c r="AH69" s="11">
        <v>43896</v>
      </c>
      <c r="AI69" s="12">
        <f>IF(OR(AG69="",AH69=""),"",AH69-AG69)</f>
        <v>-4.0</v>
      </c>
      <c r="AJ69" s="13" t="b">
        <f>IF(OR(AI69="",AA69=""),"",AI69=AA69)</f>
        <v>1</v>
      </c>
      <c r="AK69" s="13" t="b">
        <f>IF(AI69="","",AI69&gt;60)</f>
        <v>0</v>
      </c>
      <c r="AL69" s="13" t="b">
        <f>IF(OR(Y69=TRUE,AH69=""),TRUE,FALSE)</f>
        <v>0</v>
      </c>
      <c r="AM69" s="13" t="b">
        <f>IF(AI69="","",AI69&lt;0)</f>
        <v>1</v>
      </c>
      <c r="AN69" s="13" t="str">
        <f>IF(AH69="","No inspection date",IF(AI69&lt;0,"Negative chronology",IF(AI69&lt;=30,"0-30",IF(AI69&lt;=60,"31-60",IF(AI69&lt;=90,"61-90",IF(AI69&lt;=180,"91-180","181+"))))))</f>
        <v>Negative chronology</v>
      </c>
      <c r="AO69" s="13" t="str">
        <f>IF(OR(ISNUMBER(SEARCH("COMPLETED",K69)),ISNUMBER(SEARCH("CLOSED",K69))),"Closed/Completed","Other Active/Issued")</f>
        <v>Closed/Completed</v>
      </c>
    </row>
    <row r="70" spans="1:41">
      <c r="A70" t="s">
        <v>553</v>
      </c>
      <c r="B70" t="s">
        <v>87</v>
      </c>
      <c r="C70" t="s">
        <v>87</v>
      </c>
      <c r="D70" t="s">
        <v>88</v>
      </c>
      <c r="E70" t="s">
        <v>89</v>
      </c>
      <c r="F70" t="s">
        <v>554</v>
      </c>
      <c r="G70" t="s">
        <v>555</v>
      </c>
      <c r="H70" t="s">
        <v>556</v>
      </c>
      <c r="I70" t="s">
        <v>556</v>
      </c>
      <c r="J70" t="s">
        <v>93</v>
      </c>
      <c r="K70" t="s">
        <v>93</v>
      </c>
      <c r="L70" t="s">
        <v>93</v>
      </c>
      <c r="M70" t="s">
        <v>557</v>
      </c>
      <c r="N70" s="9">
        <v>98199</v>
      </c>
      <c r="O70" t="s">
        <v>558</v>
      </c>
      <c r="P70" s="10">
        <v>47.65434644</v>
      </c>
      <c r="Q70" s="10">
        <v>-122.39598983</v>
      </c>
      <c r="R70" t="s">
        <v>559</v>
      </c>
      <c r="S70" s="7">
        <v>3</v>
      </c>
      <c r="T70" s="7">
        <v>2020</v>
      </c>
      <c r="U70" s="7">
        <v>1</v>
      </c>
      <c r="V70">
        <v>3</v>
      </c>
      <c r="W70">
        <v>2020</v>
      </c>
      <c r="X70">
        <v>1</v>
      </c>
      <c r="Y70" t="b">
        <v>0</v>
      </c>
      <c r="Z70" t="b">
        <v>0</v>
      </c>
      <c r="AA70">
        <v>0</v>
      </c>
      <c r="AB70">
        <v>6</v>
      </c>
      <c r="AC70" t="b">
        <v>0</v>
      </c>
      <c r="AD70" t="b">
        <v>1</v>
      </c>
      <c r="AE70" t="b">
        <v>0</v>
      </c>
      <c r="AF70" t="b">
        <v>0</v>
      </c>
      <c r="AG70" s="11">
        <v>43901</v>
      </c>
      <c r="AH70" s="11">
        <v>43901</v>
      </c>
      <c r="AI70" s="12">
        <f>IF(OR(AG70="",AH70=""),"",AH70-AG70)</f>
        <v>0.0</v>
      </c>
      <c r="AJ70" s="13" t="b">
        <f>IF(OR(AI70="",AA70=""),"",AI70=AA70)</f>
        <v>1</v>
      </c>
      <c r="AK70" s="13" t="b">
        <f>IF(AI70="","",AI70&gt;60)</f>
        <v>0</v>
      </c>
      <c r="AL70" s="13" t="b">
        <f>IF(OR(Y70=TRUE,AH70=""),TRUE,FALSE)</f>
        <v>0</v>
      </c>
      <c r="AM70" s="13" t="b">
        <f>IF(AI70="","",AI70&lt;0)</f>
        <v>0</v>
      </c>
      <c r="AN70" s="13" t="str">
        <f>IF(AH70="","No inspection date",IF(AI70&lt;0,"Negative chronology",IF(AI70&lt;=30,"0-30",IF(AI70&lt;=60,"31-60",IF(AI70&lt;=90,"61-90",IF(AI70&lt;=180,"91-180","181+"))))))</f>
        <v>0-30</v>
      </c>
      <c r="AO70" s="13" t="str">
        <f>IF(OR(ISNUMBER(SEARCH("COMPLETED",K70)),ISNUMBER(SEARCH("CLOSED",K70))),"Closed/Completed","Other Active/Issued")</f>
        <v>Closed/Completed</v>
      </c>
    </row>
    <row r="71" spans="1:41">
      <c r="A71" t="s">
        <v>560</v>
      </c>
      <c r="B71" t="s">
        <v>87</v>
      </c>
      <c r="C71" t="s">
        <v>87</v>
      </c>
      <c r="D71" t="s">
        <v>88</v>
      </c>
      <c r="E71" t="s">
        <v>89</v>
      </c>
      <c r="F71" t="s">
        <v>561</v>
      </c>
      <c r="G71" t="s">
        <v>562</v>
      </c>
      <c r="H71" t="s">
        <v>556</v>
      </c>
      <c r="I71" t="s">
        <v>556</v>
      </c>
      <c r="J71" t="s">
        <v>93</v>
      </c>
      <c r="K71" t="s">
        <v>93</v>
      </c>
      <c r="L71" t="s">
        <v>93</v>
      </c>
      <c r="M71" t="s">
        <v>563</v>
      </c>
      <c r="N71" s="9">
        <v>98107</v>
      </c>
      <c r="O71" t="s">
        <v>564</v>
      </c>
      <c r="P71" s="10">
        <v>47.66414411</v>
      </c>
      <c r="Q71" s="10">
        <v>-122.37961582</v>
      </c>
      <c r="R71" t="s">
        <v>565</v>
      </c>
      <c r="S71" s="7">
        <v>3</v>
      </c>
      <c r="T71" s="7">
        <v>2020</v>
      </c>
      <c r="U71" s="7">
        <v>1</v>
      </c>
      <c r="V71">
        <v>3</v>
      </c>
      <c r="W71">
        <v>2020</v>
      </c>
      <c r="X71">
        <v>1</v>
      </c>
      <c r="Y71" t="b">
        <v>0</v>
      </c>
      <c r="Z71" t="b">
        <v>0</v>
      </c>
      <c r="AA71">
        <v>0</v>
      </c>
      <c r="AB71">
        <v>6</v>
      </c>
      <c r="AC71" t="b">
        <v>0</v>
      </c>
      <c r="AD71" t="b">
        <v>1</v>
      </c>
      <c r="AE71" t="b">
        <v>0</v>
      </c>
      <c r="AF71" t="b">
        <v>0</v>
      </c>
      <c r="AG71" s="11">
        <v>43901</v>
      </c>
      <c r="AH71" s="11">
        <v>43901</v>
      </c>
      <c r="AI71" s="12">
        <f>IF(OR(AG71="",AH71=""),"",AH71-AG71)</f>
        <v>0.0</v>
      </c>
      <c r="AJ71" s="13" t="b">
        <f>IF(OR(AI71="",AA71=""),"",AI71=AA71)</f>
        <v>1</v>
      </c>
      <c r="AK71" s="13" t="b">
        <f>IF(AI71="","",AI71&gt;60)</f>
        <v>0</v>
      </c>
      <c r="AL71" s="13" t="b">
        <f>IF(OR(Y71=TRUE,AH71=""),TRUE,FALSE)</f>
        <v>0</v>
      </c>
      <c r="AM71" s="13" t="b">
        <f>IF(AI71="","",AI71&lt;0)</f>
        <v>0</v>
      </c>
      <c r="AN71" s="13" t="str">
        <f>IF(AH71="","No inspection date",IF(AI71&lt;0,"Negative chronology",IF(AI71&lt;=30,"0-30",IF(AI71&lt;=60,"31-60",IF(AI71&lt;=90,"61-90",IF(AI71&lt;=180,"91-180","181+"))))))</f>
        <v>0-30</v>
      </c>
      <c r="AO71" s="13" t="str">
        <f>IF(OR(ISNUMBER(SEARCH("COMPLETED",K71)),ISNUMBER(SEARCH("CLOSED",K71))),"Closed/Completed","Other Active/Issued")</f>
        <v>Closed/Completed</v>
      </c>
    </row>
    <row r="72" spans="1:41">
      <c r="A72" t="s">
        <v>566</v>
      </c>
      <c r="B72" t="s">
        <v>87</v>
      </c>
      <c r="C72" t="s">
        <v>87</v>
      </c>
      <c r="D72" t="s">
        <v>88</v>
      </c>
      <c r="E72" t="s">
        <v>89</v>
      </c>
      <c r="F72" t="s">
        <v>567</v>
      </c>
      <c r="G72" t="s">
        <v>568</v>
      </c>
      <c r="H72" t="s">
        <v>556</v>
      </c>
      <c r="I72" t="s">
        <v>500</v>
      </c>
      <c r="J72" t="s">
        <v>205</v>
      </c>
      <c r="K72" t="s">
        <v>93</v>
      </c>
      <c r="L72" t="s">
        <v>93</v>
      </c>
      <c r="M72" t="s">
        <v>569</v>
      </c>
      <c r="N72" s="9">
        <v>98136</v>
      </c>
      <c r="O72" t="s">
        <v>570</v>
      </c>
      <c r="P72" s="10">
        <v>47.52296375</v>
      </c>
      <c r="Q72" s="10">
        <v>-122.38884325</v>
      </c>
      <c r="R72" t="s">
        <v>571</v>
      </c>
      <c r="S72" s="7">
        <v>3</v>
      </c>
      <c r="T72" s="7">
        <v>2020</v>
      </c>
      <c r="U72" s="7">
        <v>1</v>
      </c>
      <c r="V72">
        <v>3</v>
      </c>
      <c r="W72">
        <v>2020</v>
      </c>
      <c r="X72">
        <v>1</v>
      </c>
      <c r="Y72" t="b">
        <v>0</v>
      </c>
      <c r="Z72" t="b">
        <v>0</v>
      </c>
      <c r="AA72">
        <v>-8</v>
      </c>
      <c r="AB72">
        <v>1</v>
      </c>
      <c r="AC72" t="b">
        <v>0</v>
      </c>
      <c r="AD72" t="b">
        <v>1</v>
      </c>
      <c r="AE72" t="b">
        <v>0</v>
      </c>
      <c r="AF72" t="b">
        <v>0</v>
      </c>
      <c r="AG72" s="11">
        <v>43901</v>
      </c>
      <c r="AH72" s="11">
        <v>43893</v>
      </c>
      <c r="AI72" s="12">
        <f>IF(OR(AG72="",AH72=""),"",AH72-AG72)</f>
        <v>-8.0</v>
      </c>
      <c r="AJ72" s="13" t="b">
        <f>IF(OR(AI72="",AA72=""),"",AI72=AA72)</f>
        <v>1</v>
      </c>
      <c r="AK72" s="13" t="b">
        <f>IF(AI72="","",AI72&gt;60)</f>
        <v>0</v>
      </c>
      <c r="AL72" s="13" t="b">
        <f>IF(OR(Y72=TRUE,AH72=""),TRUE,FALSE)</f>
        <v>0</v>
      </c>
      <c r="AM72" s="13" t="b">
        <f>IF(AI72="","",AI72&lt;0)</f>
        <v>1</v>
      </c>
      <c r="AN72" s="13" t="str">
        <f>IF(AH72="","No inspection date",IF(AI72&lt;0,"Negative chronology",IF(AI72&lt;=30,"0-30",IF(AI72&lt;=60,"31-60",IF(AI72&lt;=90,"61-90",IF(AI72&lt;=180,"91-180","181+"))))))</f>
        <v>Negative chronology</v>
      </c>
      <c r="AO72" s="13" t="str">
        <f>IF(OR(ISNUMBER(SEARCH("COMPLETED",K72)),ISNUMBER(SEARCH("CLOSED",K72))),"Closed/Completed","Other Active/Issued")</f>
        <v>Closed/Completed</v>
      </c>
    </row>
    <row r="73" spans="1:41">
      <c r="A73" t="s">
        <v>572</v>
      </c>
      <c r="B73" t="s">
        <v>87</v>
      </c>
      <c r="C73" t="s">
        <v>87</v>
      </c>
      <c r="D73" t="s">
        <v>88</v>
      </c>
      <c r="E73" t="s">
        <v>89</v>
      </c>
      <c r="F73" t="s">
        <v>573</v>
      </c>
      <c r="G73" t="s">
        <v>574</v>
      </c>
      <c r="H73" t="s">
        <v>556</v>
      </c>
      <c r="I73" t="s">
        <v>358</v>
      </c>
      <c r="J73" t="s">
        <v>93</v>
      </c>
      <c r="K73" t="s">
        <v>93</v>
      </c>
      <c r="L73" t="s">
        <v>93</v>
      </c>
      <c r="M73" t="s">
        <v>575</v>
      </c>
      <c r="N73" s="9">
        <v>98106</v>
      </c>
      <c r="O73" t="s">
        <v>576</v>
      </c>
      <c r="P73" s="10">
        <v>47.56320449</v>
      </c>
      <c r="Q73" s="10">
        <v>-122.36228915</v>
      </c>
      <c r="R73" t="s">
        <v>577</v>
      </c>
      <c r="S73" s="7">
        <v>3</v>
      </c>
      <c r="T73" s="7">
        <v>2020</v>
      </c>
      <c r="U73" s="7">
        <v>1</v>
      </c>
      <c r="V73">
        <v>2</v>
      </c>
      <c r="W73">
        <v>2020</v>
      </c>
      <c r="X73">
        <v>1</v>
      </c>
      <c r="Y73" t="b">
        <v>0</v>
      </c>
      <c r="Z73" t="b">
        <v>0</v>
      </c>
      <c r="AA73">
        <v>-12</v>
      </c>
      <c r="AB73">
        <v>1</v>
      </c>
      <c r="AC73" t="b">
        <v>0</v>
      </c>
      <c r="AD73" t="b">
        <v>1</v>
      </c>
      <c r="AE73" t="b">
        <v>0</v>
      </c>
      <c r="AF73" t="b">
        <v>0</v>
      </c>
      <c r="AG73" s="11">
        <v>43901</v>
      </c>
      <c r="AH73" s="11">
        <v>43889</v>
      </c>
      <c r="AI73" s="12">
        <f>IF(OR(AG73="",AH73=""),"",AH73-AG73)</f>
        <v>-12.0</v>
      </c>
      <c r="AJ73" s="13" t="b">
        <f>IF(OR(AI73="",AA73=""),"",AI73=AA73)</f>
        <v>1</v>
      </c>
      <c r="AK73" s="13" t="b">
        <f>IF(AI73="","",AI73&gt;60)</f>
        <v>0</v>
      </c>
      <c r="AL73" s="13" t="b">
        <f>IF(OR(Y73=TRUE,AH73=""),TRUE,FALSE)</f>
        <v>0</v>
      </c>
      <c r="AM73" s="13" t="b">
        <f>IF(AI73="","",AI73&lt;0)</f>
        <v>1</v>
      </c>
      <c r="AN73" s="13" t="str">
        <f>IF(AH73="","No inspection date",IF(AI73&lt;0,"Negative chronology",IF(AI73&lt;=30,"0-30",IF(AI73&lt;=60,"31-60",IF(AI73&lt;=90,"61-90",IF(AI73&lt;=180,"91-180","181+"))))))</f>
        <v>Negative chronology</v>
      </c>
      <c r="AO73" s="13" t="str">
        <f>IF(OR(ISNUMBER(SEARCH("COMPLETED",K73)),ISNUMBER(SEARCH("CLOSED",K73))),"Closed/Completed","Other Active/Issued")</f>
        <v>Closed/Completed</v>
      </c>
    </row>
    <row r="74" spans="1:41">
      <c r="A74" t="s">
        <v>578</v>
      </c>
      <c r="B74" t="s">
        <v>87</v>
      </c>
      <c r="C74" t="s">
        <v>87</v>
      </c>
      <c r="D74" t="s">
        <v>88</v>
      </c>
      <c r="E74" t="s">
        <v>89</v>
      </c>
      <c r="F74" t="s">
        <v>579</v>
      </c>
      <c r="G74" t="s">
        <v>580</v>
      </c>
      <c r="H74" t="s">
        <v>556</v>
      </c>
      <c r="I74" t="s">
        <v>556</v>
      </c>
      <c r="J74" t="s">
        <v>93</v>
      </c>
      <c r="K74" t="s">
        <v>93</v>
      </c>
      <c r="L74" t="s">
        <v>93</v>
      </c>
      <c r="M74" t="s">
        <v>581</v>
      </c>
      <c r="N74" s="9">
        <v>98133</v>
      </c>
      <c r="O74" t="s">
        <v>582</v>
      </c>
      <c r="P74" s="10">
        <v>47.71980252</v>
      </c>
      <c r="Q74" s="10">
        <v>-122.3545025</v>
      </c>
      <c r="R74" t="s">
        <v>583</v>
      </c>
      <c r="S74" s="7">
        <v>3</v>
      </c>
      <c r="T74" s="7">
        <v>2020</v>
      </c>
      <c r="U74" s="7">
        <v>1</v>
      </c>
      <c r="V74">
        <v>3</v>
      </c>
      <c r="W74">
        <v>2020</v>
      </c>
      <c r="X74">
        <v>1</v>
      </c>
      <c r="Y74" t="b">
        <v>0</v>
      </c>
      <c r="Z74" t="b">
        <v>0</v>
      </c>
      <c r="AA74">
        <v>0</v>
      </c>
      <c r="AB74">
        <v>5</v>
      </c>
      <c r="AC74" t="b">
        <v>0</v>
      </c>
      <c r="AD74" t="b">
        <v>1</v>
      </c>
      <c r="AE74" t="b">
        <v>0</v>
      </c>
      <c r="AF74" t="b">
        <v>0</v>
      </c>
      <c r="AG74" s="11">
        <v>43901</v>
      </c>
      <c r="AH74" s="11">
        <v>43901</v>
      </c>
      <c r="AI74" s="12">
        <f>IF(OR(AG74="",AH74=""),"",AH74-AG74)</f>
        <v>0.0</v>
      </c>
      <c r="AJ74" s="13" t="b">
        <f>IF(OR(AI74="",AA74=""),"",AI74=AA74)</f>
        <v>1</v>
      </c>
      <c r="AK74" s="13" t="b">
        <f>IF(AI74="","",AI74&gt;60)</f>
        <v>0</v>
      </c>
      <c r="AL74" s="13" t="b">
        <f>IF(OR(Y74=TRUE,AH74=""),TRUE,FALSE)</f>
        <v>0</v>
      </c>
      <c r="AM74" s="13" t="b">
        <f>IF(AI74="","",AI74&lt;0)</f>
        <v>0</v>
      </c>
      <c r="AN74" s="13" t="str">
        <f>IF(AH74="","No inspection date",IF(AI74&lt;0,"Negative chronology",IF(AI74&lt;=30,"0-30",IF(AI74&lt;=60,"31-60",IF(AI74&lt;=90,"61-90",IF(AI74&lt;=180,"91-180","181+"))))))</f>
        <v>0-30</v>
      </c>
      <c r="AO74" s="13" t="str">
        <f>IF(OR(ISNUMBER(SEARCH("COMPLETED",K74)),ISNUMBER(SEARCH("CLOSED",K74))),"Closed/Completed","Other Active/Issued")</f>
        <v>Closed/Completed</v>
      </c>
    </row>
    <row r="75" spans="1:41">
      <c r="A75" t="s">
        <v>584</v>
      </c>
      <c r="B75" t="s">
        <v>87</v>
      </c>
      <c r="C75" t="s">
        <v>87</v>
      </c>
      <c r="D75" t="s">
        <v>88</v>
      </c>
      <c r="E75" t="s">
        <v>89</v>
      </c>
      <c r="F75" t="s">
        <v>585</v>
      </c>
      <c r="G75" t="s">
        <v>586</v>
      </c>
      <c r="H75" t="s">
        <v>587</v>
      </c>
      <c r="I75" t="s">
        <v>549</v>
      </c>
      <c r="J75" t="s">
        <v>93</v>
      </c>
      <c r="K75" t="s">
        <v>93</v>
      </c>
      <c r="L75" t="s">
        <v>93</v>
      </c>
      <c r="M75" t="s">
        <v>588</v>
      </c>
      <c r="N75" s="9">
        <v>98126</v>
      </c>
      <c r="O75" t="s">
        <v>589</v>
      </c>
      <c r="P75" s="10">
        <v>47.57464928</v>
      </c>
      <c r="Q75" s="10">
        <v>-122.37955648</v>
      </c>
      <c r="R75" t="s">
        <v>590</v>
      </c>
      <c r="S75" s="7">
        <v>3</v>
      </c>
      <c r="T75" s="7">
        <v>2020</v>
      </c>
      <c r="U75" s="7">
        <v>1</v>
      </c>
      <c r="V75">
        <v>3</v>
      </c>
      <c r="W75">
        <v>2020</v>
      </c>
      <c r="X75">
        <v>1</v>
      </c>
      <c r="Y75" t="b">
        <v>0</v>
      </c>
      <c r="Z75" t="b">
        <v>0</v>
      </c>
      <c r="AA75">
        <v>-6</v>
      </c>
      <c r="AB75">
        <v>1</v>
      </c>
      <c r="AC75" t="b">
        <v>0</v>
      </c>
      <c r="AD75" t="b">
        <v>1</v>
      </c>
      <c r="AE75" t="b">
        <v>0</v>
      </c>
      <c r="AF75" t="b">
        <v>0</v>
      </c>
      <c r="AG75" s="11">
        <v>43902</v>
      </c>
      <c r="AH75" s="11">
        <v>43896</v>
      </c>
      <c r="AI75" s="12">
        <f>IF(OR(AG75="",AH75=""),"",AH75-AG75)</f>
        <v>-6.0</v>
      </c>
      <c r="AJ75" s="13" t="b">
        <f>IF(OR(AI75="",AA75=""),"",AI75=AA75)</f>
        <v>1</v>
      </c>
      <c r="AK75" s="13" t="b">
        <f>IF(AI75="","",AI75&gt;60)</f>
        <v>0</v>
      </c>
      <c r="AL75" s="13" t="b">
        <f>IF(OR(Y75=TRUE,AH75=""),TRUE,FALSE)</f>
        <v>0</v>
      </c>
      <c r="AM75" s="13" t="b">
        <f>IF(AI75="","",AI75&lt;0)</f>
        <v>1</v>
      </c>
      <c r="AN75" s="13" t="str">
        <f>IF(AH75="","No inspection date",IF(AI75&lt;0,"Negative chronology",IF(AI75&lt;=30,"0-30",IF(AI75&lt;=60,"31-60",IF(AI75&lt;=90,"61-90",IF(AI75&lt;=180,"91-180","181+"))))))</f>
        <v>Negative chronology</v>
      </c>
      <c r="AO75" s="13" t="str">
        <f>IF(OR(ISNUMBER(SEARCH("COMPLETED",K75)),ISNUMBER(SEARCH("CLOSED",K75))),"Closed/Completed","Other Active/Issued")</f>
        <v>Closed/Completed</v>
      </c>
    </row>
    <row r="76" spans="1:41">
      <c r="A76" t="s">
        <v>591</v>
      </c>
      <c r="B76" t="s">
        <v>87</v>
      </c>
      <c r="C76" t="s">
        <v>87</v>
      </c>
      <c r="D76" t="s">
        <v>88</v>
      </c>
      <c r="E76" t="s">
        <v>89</v>
      </c>
      <c r="F76" t="s">
        <v>592</v>
      </c>
      <c r="G76" t="s">
        <v>593</v>
      </c>
      <c r="H76" t="s">
        <v>587</v>
      </c>
      <c r="I76" t="s">
        <v>466</v>
      </c>
      <c r="J76" t="s">
        <v>93</v>
      </c>
      <c r="K76" t="s">
        <v>93</v>
      </c>
      <c r="L76" t="s">
        <v>93</v>
      </c>
      <c r="M76" t="s">
        <v>594</v>
      </c>
      <c r="N76" s="9">
        <v>98126</v>
      </c>
      <c r="O76" t="s">
        <v>595</v>
      </c>
      <c r="P76" s="10">
        <v>47.51577569</v>
      </c>
      <c r="Q76" s="10">
        <v>-122.37692564</v>
      </c>
      <c r="R76" t="s">
        <v>596</v>
      </c>
      <c r="S76" s="7">
        <v>3</v>
      </c>
      <c r="T76" s="7">
        <v>2020</v>
      </c>
      <c r="U76" s="7">
        <v>1</v>
      </c>
      <c r="V76">
        <v>2</v>
      </c>
      <c r="W76">
        <v>2020</v>
      </c>
      <c r="X76">
        <v>1</v>
      </c>
      <c r="Y76" t="b">
        <v>0</v>
      </c>
      <c r="Z76" t="b">
        <v>0</v>
      </c>
      <c r="AA76">
        <v>-14</v>
      </c>
      <c r="AB76">
        <v>1</v>
      </c>
      <c r="AC76" t="b">
        <v>0</v>
      </c>
      <c r="AD76" t="b">
        <v>1</v>
      </c>
      <c r="AE76" t="b">
        <v>0</v>
      </c>
      <c r="AF76" t="b">
        <v>0</v>
      </c>
      <c r="AG76" s="11">
        <v>43902</v>
      </c>
      <c r="AH76" s="11">
        <v>43888</v>
      </c>
      <c r="AI76" s="12">
        <f>IF(OR(AG76="",AH76=""),"",AH76-AG76)</f>
        <v>-14.0</v>
      </c>
      <c r="AJ76" s="13" t="b">
        <f>IF(OR(AI76="",AA76=""),"",AI76=AA76)</f>
        <v>1</v>
      </c>
      <c r="AK76" s="13" t="b">
        <f>IF(AI76="","",AI76&gt;60)</f>
        <v>0</v>
      </c>
      <c r="AL76" s="13" t="b">
        <f>IF(OR(Y76=TRUE,AH76=""),TRUE,FALSE)</f>
        <v>0</v>
      </c>
      <c r="AM76" s="13" t="b">
        <f>IF(AI76="","",AI76&lt;0)</f>
        <v>1</v>
      </c>
      <c r="AN76" s="13" t="str">
        <f>IF(AH76="","No inspection date",IF(AI76&lt;0,"Negative chronology",IF(AI76&lt;=30,"0-30",IF(AI76&lt;=60,"31-60",IF(AI76&lt;=90,"61-90",IF(AI76&lt;=180,"91-180","181+"))))))</f>
        <v>Negative chronology</v>
      </c>
      <c r="AO76" s="13" t="str">
        <f>IF(OR(ISNUMBER(SEARCH("COMPLETED",K76)),ISNUMBER(SEARCH("CLOSED",K76))),"Closed/Completed","Other Active/Issued")</f>
        <v>Closed/Completed</v>
      </c>
    </row>
    <row r="77" spans="1:41">
      <c r="A77" t="s">
        <v>597</v>
      </c>
      <c r="B77" t="s">
        <v>87</v>
      </c>
      <c r="C77" t="s">
        <v>87</v>
      </c>
      <c r="D77" t="s">
        <v>88</v>
      </c>
      <c r="E77" t="s">
        <v>89</v>
      </c>
      <c r="F77" t="s">
        <v>598</v>
      </c>
      <c r="G77" t="s">
        <v>599</v>
      </c>
      <c r="H77" t="s">
        <v>587</v>
      </c>
      <c r="I77" t="s">
        <v>587</v>
      </c>
      <c r="J77" t="s">
        <v>93</v>
      </c>
      <c r="K77" t="s">
        <v>93</v>
      </c>
      <c r="L77" t="s">
        <v>93</v>
      </c>
      <c r="M77" t="s">
        <v>600</v>
      </c>
      <c r="N77" s="9">
        <v>98115</v>
      </c>
      <c r="O77" t="s">
        <v>601</v>
      </c>
      <c r="P77" s="10">
        <v>47.67365201</v>
      </c>
      <c r="Q77" s="10">
        <v>-122.30883798</v>
      </c>
      <c r="R77" t="s">
        <v>602</v>
      </c>
      <c r="S77" s="7">
        <v>3</v>
      </c>
      <c r="T77" s="7">
        <v>2020</v>
      </c>
      <c r="U77" s="7">
        <v>1</v>
      </c>
      <c r="V77">
        <v>3</v>
      </c>
      <c r="W77">
        <v>2020</v>
      </c>
      <c r="X77">
        <v>1</v>
      </c>
      <c r="Y77" t="b">
        <v>0</v>
      </c>
      <c r="Z77" t="b">
        <v>0</v>
      </c>
      <c r="AA77">
        <v>0</v>
      </c>
      <c r="AB77">
        <v>4</v>
      </c>
      <c r="AC77" t="b">
        <v>0</v>
      </c>
      <c r="AD77" t="b">
        <v>1</v>
      </c>
      <c r="AE77" t="b">
        <v>0</v>
      </c>
      <c r="AF77" t="b">
        <v>0</v>
      </c>
      <c r="AG77" s="11">
        <v>43902</v>
      </c>
      <c r="AH77" s="11">
        <v>43902</v>
      </c>
      <c r="AI77" s="12">
        <f>IF(OR(AG77="",AH77=""),"",AH77-AG77)</f>
        <v>0.0</v>
      </c>
      <c r="AJ77" s="13" t="b">
        <f>IF(OR(AI77="",AA77=""),"",AI77=AA77)</f>
        <v>1</v>
      </c>
      <c r="AK77" s="13" t="b">
        <f>IF(AI77="","",AI77&gt;60)</f>
        <v>0</v>
      </c>
      <c r="AL77" s="13" t="b">
        <f>IF(OR(Y77=TRUE,AH77=""),TRUE,FALSE)</f>
        <v>0</v>
      </c>
      <c r="AM77" s="13" t="b">
        <f>IF(AI77="","",AI77&lt;0)</f>
        <v>0</v>
      </c>
      <c r="AN77" s="13" t="str">
        <f>IF(AH77="","No inspection date",IF(AI77&lt;0,"Negative chronology",IF(AI77&lt;=30,"0-30",IF(AI77&lt;=60,"31-60",IF(AI77&lt;=90,"61-90",IF(AI77&lt;=180,"91-180","181+"))))))</f>
        <v>0-30</v>
      </c>
      <c r="AO77" s="13" t="str">
        <f>IF(OR(ISNUMBER(SEARCH("COMPLETED",K77)),ISNUMBER(SEARCH("CLOSED",K77))),"Closed/Completed","Other Active/Issued")</f>
        <v>Closed/Completed</v>
      </c>
    </row>
    <row r="78" spans="1:41">
      <c r="A78" t="s">
        <v>603</v>
      </c>
      <c r="B78" t="s">
        <v>87</v>
      </c>
      <c r="C78" t="s">
        <v>87</v>
      </c>
      <c r="D78" t="s">
        <v>88</v>
      </c>
      <c r="E78" t="s">
        <v>89</v>
      </c>
      <c r="F78" t="s">
        <v>604</v>
      </c>
      <c r="G78" t="s">
        <v>605</v>
      </c>
      <c r="H78" t="s">
        <v>606</v>
      </c>
      <c r="K78" t="s">
        <v>93</v>
      </c>
      <c r="L78" t="s">
        <v>93</v>
      </c>
      <c r="M78" t="s">
        <v>607</v>
      </c>
      <c r="O78" t="s">
        <v>608</v>
      </c>
      <c r="P78" s="10">
        <v>47.69772866</v>
      </c>
      <c r="Q78" s="10">
        <v>-122.29098203</v>
      </c>
      <c r="R78" t="s">
        <v>609</v>
      </c>
      <c r="S78" s="7">
        <v>3</v>
      </c>
      <c r="T78" s="7">
        <v>2020</v>
      </c>
      <c r="U78" s="7">
        <v>1</v>
      </c>
      <c r="Y78" t="b">
        <v>1</v>
      </c>
      <c r="Z78" t="b">
        <v>1</v>
      </c>
      <c r="AB78">
        <v>5</v>
      </c>
      <c r="AC78" t="b">
        <v>0</v>
      </c>
      <c r="AD78" t="b">
        <v>1</v>
      </c>
      <c r="AE78" t="b">
        <v>0</v>
      </c>
      <c r="AF78" t="b">
        <v>0</v>
      </c>
      <c r="AG78" s="11">
        <v>43903</v>
      </c>
      <c r="AI78" s="12">
        <f>IF(OR(AG78="",AH78=""),"",AH78-AG78)</f>
        <v/>
      </c>
      <c r="AJ78" s="13">
        <f>IF(OR(AI78="",AA78=""),"",AI78=AA78)</f>
        <v/>
      </c>
      <c r="AK78" s="13">
        <f>IF(AI78="","",AI78&gt;60)</f>
        <v/>
      </c>
      <c r="AL78" s="13" t="b">
        <f>IF(OR(Y78=TRUE,AH78=""),TRUE,FALSE)</f>
        <v>1</v>
      </c>
      <c r="AM78" s="13">
        <f>IF(AI78="","",AI78&lt;0)</f>
        <v/>
      </c>
      <c r="AN78" s="13" t="str">
        <f>IF(AH78="","No inspection date",IF(AI78&lt;0,"Negative chronology",IF(AI78&lt;=30,"0-30",IF(AI78&lt;=60,"31-60",IF(AI78&lt;=90,"61-90",IF(AI78&lt;=180,"91-180","181+"))))))</f>
        <v>No inspection date</v>
      </c>
      <c r="AO78" s="13" t="str">
        <f>IF(OR(ISNUMBER(SEARCH("COMPLETED",K78)),ISNUMBER(SEARCH("CLOSED",K78))),"Closed/Completed","Other Active/Issued")</f>
        <v>Closed/Completed</v>
      </c>
    </row>
    <row r="79" spans="1:41">
      <c r="A79" t="s">
        <v>610</v>
      </c>
      <c r="B79" t="s">
        <v>87</v>
      </c>
      <c r="C79" t="s">
        <v>87</v>
      </c>
      <c r="D79" t="s">
        <v>88</v>
      </c>
      <c r="E79" t="s">
        <v>89</v>
      </c>
      <c r="F79" t="s">
        <v>611</v>
      </c>
      <c r="G79" t="s">
        <v>612</v>
      </c>
      <c r="H79" t="s">
        <v>606</v>
      </c>
      <c r="I79" t="s">
        <v>613</v>
      </c>
      <c r="J79" t="s">
        <v>93</v>
      </c>
      <c r="K79" t="s">
        <v>93</v>
      </c>
      <c r="L79" t="s">
        <v>93</v>
      </c>
      <c r="M79" t="s">
        <v>614</v>
      </c>
      <c r="N79" s="9">
        <v>98115</v>
      </c>
      <c r="O79" t="s">
        <v>615</v>
      </c>
      <c r="P79" s="10">
        <v>47.67928335</v>
      </c>
      <c r="Q79" s="10">
        <v>-122.30559114</v>
      </c>
      <c r="R79" t="s">
        <v>616</v>
      </c>
      <c r="S79" s="7">
        <v>3</v>
      </c>
      <c r="T79" s="7">
        <v>2020</v>
      </c>
      <c r="U79" s="7">
        <v>1</v>
      </c>
      <c r="V79">
        <v>3</v>
      </c>
      <c r="W79">
        <v>2020</v>
      </c>
      <c r="X79">
        <v>1</v>
      </c>
      <c r="Y79" t="b">
        <v>0</v>
      </c>
      <c r="Z79" t="b">
        <v>0</v>
      </c>
      <c r="AA79">
        <v>3</v>
      </c>
      <c r="AB79">
        <v>4</v>
      </c>
      <c r="AC79" t="b">
        <v>0</v>
      </c>
      <c r="AD79" t="b">
        <v>1</v>
      </c>
      <c r="AE79" t="b">
        <v>0</v>
      </c>
      <c r="AF79" t="b">
        <v>0</v>
      </c>
      <c r="AG79" s="11">
        <v>43903</v>
      </c>
      <c r="AH79" s="11">
        <v>43906</v>
      </c>
      <c r="AI79" s="12">
        <f>IF(OR(AG79="",AH79=""),"",AH79-AG79)</f>
        <v>3.0</v>
      </c>
      <c r="AJ79" s="13" t="b">
        <f>IF(OR(AI79="",AA79=""),"",AI79=AA79)</f>
        <v>1</v>
      </c>
      <c r="AK79" s="13" t="b">
        <f>IF(AI79="","",AI79&gt;60)</f>
        <v>0</v>
      </c>
      <c r="AL79" s="13" t="b">
        <f>IF(OR(Y79=TRUE,AH79=""),TRUE,FALSE)</f>
        <v>0</v>
      </c>
      <c r="AM79" s="13" t="b">
        <f>IF(AI79="","",AI79&lt;0)</f>
        <v>0</v>
      </c>
      <c r="AN79" s="13" t="str">
        <f>IF(AH79="","No inspection date",IF(AI79&lt;0,"Negative chronology",IF(AI79&lt;=30,"0-30",IF(AI79&lt;=60,"31-60",IF(AI79&lt;=90,"61-90",IF(AI79&lt;=180,"91-180","181+"))))))</f>
        <v>0-30</v>
      </c>
      <c r="AO79" s="13" t="str">
        <f>IF(OR(ISNUMBER(SEARCH("COMPLETED",K79)),ISNUMBER(SEARCH("CLOSED",K79))),"Closed/Completed","Other Active/Issued")</f>
        <v>Closed/Completed</v>
      </c>
    </row>
    <row r="80" spans="1:41">
      <c r="A80" t="s">
        <v>617</v>
      </c>
      <c r="B80" t="s">
        <v>87</v>
      </c>
      <c r="C80" t="s">
        <v>87</v>
      </c>
      <c r="D80" t="s">
        <v>88</v>
      </c>
      <c r="E80" t="s">
        <v>89</v>
      </c>
      <c r="F80" t="s">
        <v>618</v>
      </c>
      <c r="G80" t="s">
        <v>619</v>
      </c>
      <c r="H80" t="s">
        <v>620</v>
      </c>
      <c r="I80" t="s">
        <v>621</v>
      </c>
      <c r="J80" t="s">
        <v>137</v>
      </c>
      <c r="K80" t="s">
        <v>93</v>
      </c>
      <c r="L80" t="s">
        <v>93</v>
      </c>
      <c r="M80" t="s">
        <v>622</v>
      </c>
      <c r="N80" s="9">
        <v>98122</v>
      </c>
      <c r="O80" t="s">
        <v>623</v>
      </c>
      <c r="P80" s="10">
        <v>47.61166889</v>
      </c>
      <c r="Q80" s="10">
        <v>-122.30595672</v>
      </c>
      <c r="R80" t="s">
        <v>624</v>
      </c>
      <c r="S80" s="7">
        <v>3</v>
      </c>
      <c r="T80" s="7">
        <v>2020</v>
      </c>
      <c r="U80" s="7">
        <v>1</v>
      </c>
      <c r="V80">
        <v>4</v>
      </c>
      <c r="W80">
        <v>2021</v>
      </c>
      <c r="X80">
        <v>2</v>
      </c>
      <c r="Y80" t="b">
        <v>0</v>
      </c>
      <c r="Z80" t="b">
        <v>0</v>
      </c>
      <c r="AA80">
        <v>393</v>
      </c>
      <c r="AB80">
        <v>3</v>
      </c>
      <c r="AC80" t="b">
        <v>0</v>
      </c>
      <c r="AD80" t="b">
        <v>1</v>
      </c>
      <c r="AE80" t="b">
        <v>0</v>
      </c>
      <c r="AF80" t="b">
        <v>0</v>
      </c>
      <c r="AG80" s="11">
        <v>43907</v>
      </c>
      <c r="AH80" s="11">
        <v>44300</v>
      </c>
      <c r="AI80" s="12">
        <f>IF(OR(AG80="",AH80=""),"",AH80-AG80)</f>
        <v>393.0</v>
      </c>
      <c r="AJ80" s="13" t="b">
        <f>IF(OR(AI80="",AA80=""),"",AI80=AA80)</f>
        <v>1</v>
      </c>
      <c r="AK80" s="13" t="b">
        <f>IF(AI80="","",AI80&gt;60)</f>
        <v>1</v>
      </c>
      <c r="AL80" s="13" t="b">
        <f>IF(OR(Y80=TRUE,AH80=""),TRUE,FALSE)</f>
        <v>0</v>
      </c>
      <c r="AM80" s="13" t="b">
        <f>IF(AI80="","",AI80&lt;0)</f>
        <v>0</v>
      </c>
      <c r="AN80" s="13" t="str">
        <f>IF(AH80="","No inspection date",IF(AI80&lt;0,"Negative chronology",IF(AI80&lt;=30,"0-30",IF(AI80&lt;=60,"31-60",IF(AI80&lt;=90,"61-90",IF(AI80&lt;=180,"91-180","181+"))))))</f>
        <v>181+</v>
      </c>
      <c r="AO80" s="13" t="str">
        <f>IF(OR(ISNUMBER(SEARCH("COMPLETED",K80)),ISNUMBER(SEARCH("CLOSED",K80))),"Closed/Completed","Other Active/Issued")</f>
        <v>Closed/Completed</v>
      </c>
    </row>
    <row r="81" spans="1:41">
      <c r="A81" t="s">
        <v>625</v>
      </c>
      <c r="B81" t="s">
        <v>87</v>
      </c>
      <c r="C81" t="s">
        <v>87</v>
      </c>
      <c r="D81" t="s">
        <v>88</v>
      </c>
      <c r="E81" t="s">
        <v>89</v>
      </c>
      <c r="F81" t="s">
        <v>626</v>
      </c>
      <c r="G81" t="s">
        <v>627</v>
      </c>
      <c r="H81" t="s">
        <v>439</v>
      </c>
      <c r="I81" t="s">
        <v>628</v>
      </c>
      <c r="J81" t="s">
        <v>205</v>
      </c>
      <c r="K81" t="s">
        <v>93</v>
      </c>
      <c r="L81" t="s">
        <v>93</v>
      </c>
      <c r="M81" t="s">
        <v>629</v>
      </c>
      <c r="N81" s="9">
        <v>98126</v>
      </c>
      <c r="O81" t="s">
        <v>630</v>
      </c>
      <c r="P81" s="10">
        <v>47.56773494</v>
      </c>
      <c r="Q81" s="10">
        <v>-122.37590646</v>
      </c>
      <c r="R81" t="s">
        <v>631</v>
      </c>
      <c r="S81" s="7">
        <v>3</v>
      </c>
      <c r="T81" s="7">
        <v>2020</v>
      </c>
      <c r="U81" s="7">
        <v>1</v>
      </c>
      <c r="V81">
        <v>12</v>
      </c>
      <c r="W81">
        <v>2021</v>
      </c>
      <c r="X81">
        <v>4</v>
      </c>
      <c r="Y81" t="b">
        <v>0</v>
      </c>
      <c r="Z81" t="b">
        <v>0</v>
      </c>
      <c r="AA81">
        <v>631</v>
      </c>
      <c r="AB81">
        <v>1</v>
      </c>
      <c r="AC81" t="b">
        <v>0</v>
      </c>
      <c r="AD81" t="b">
        <v>1</v>
      </c>
      <c r="AE81" t="b">
        <v>0</v>
      </c>
      <c r="AF81" t="b">
        <v>0</v>
      </c>
      <c r="AG81" s="11">
        <v>43908</v>
      </c>
      <c r="AH81" s="11">
        <v>44539</v>
      </c>
      <c r="AI81" s="12">
        <f>IF(OR(AG81="",AH81=""),"",AH81-AG81)</f>
        <v>631.0</v>
      </c>
      <c r="AJ81" s="13" t="b">
        <f>IF(OR(AI81="",AA81=""),"",AI81=AA81)</f>
        <v>1</v>
      </c>
      <c r="AK81" s="13" t="b">
        <f>IF(AI81="","",AI81&gt;60)</f>
        <v>1</v>
      </c>
      <c r="AL81" s="13" t="b">
        <f>IF(OR(Y81=TRUE,AH81=""),TRUE,FALSE)</f>
        <v>0</v>
      </c>
      <c r="AM81" s="13" t="b">
        <f>IF(AI81="","",AI81&lt;0)</f>
        <v>0</v>
      </c>
      <c r="AN81" s="13" t="str">
        <f>IF(AH81="","No inspection date",IF(AI81&lt;0,"Negative chronology",IF(AI81&lt;=30,"0-30",IF(AI81&lt;=60,"31-60",IF(AI81&lt;=90,"61-90",IF(AI81&lt;=180,"91-180","181+"))))))</f>
        <v>181+</v>
      </c>
      <c r="AO81" s="13" t="str">
        <f>IF(OR(ISNUMBER(SEARCH("COMPLETED",K81)),ISNUMBER(SEARCH("CLOSED",K81))),"Closed/Completed","Other Active/Issued")</f>
        <v>Closed/Completed</v>
      </c>
    </row>
    <row r="82" spans="1:41">
      <c r="A82" t="s">
        <v>632</v>
      </c>
      <c r="B82" t="s">
        <v>87</v>
      </c>
      <c r="C82" t="s">
        <v>87</v>
      </c>
      <c r="D82" t="s">
        <v>88</v>
      </c>
      <c r="E82" t="s">
        <v>89</v>
      </c>
      <c r="F82" t="s">
        <v>633</v>
      </c>
      <c r="G82" t="s">
        <v>634</v>
      </c>
      <c r="H82" t="s">
        <v>635</v>
      </c>
      <c r="K82" t="s">
        <v>93</v>
      </c>
      <c r="L82" t="s">
        <v>93</v>
      </c>
      <c r="M82" t="s">
        <v>636</v>
      </c>
      <c r="O82" t="s">
        <v>637</v>
      </c>
      <c r="P82" s="10">
        <v>47.71577754</v>
      </c>
      <c r="Q82" s="10">
        <v>-122.27961403</v>
      </c>
      <c r="R82" t="s">
        <v>638</v>
      </c>
      <c r="S82" s="7">
        <v>3</v>
      </c>
      <c r="T82" s="7">
        <v>2020</v>
      </c>
      <c r="U82" s="7">
        <v>1</v>
      </c>
      <c r="Y82" t="b">
        <v>1</v>
      </c>
      <c r="Z82" t="b">
        <v>1</v>
      </c>
      <c r="AB82">
        <v>5</v>
      </c>
      <c r="AC82" t="b">
        <v>0</v>
      </c>
      <c r="AD82" t="b">
        <v>1</v>
      </c>
      <c r="AE82" t="b">
        <v>0</v>
      </c>
      <c r="AF82" t="b">
        <v>0</v>
      </c>
      <c r="AG82" s="11">
        <v>43914</v>
      </c>
      <c r="AI82" s="12">
        <f>IF(OR(AG82="",AH82=""),"",AH82-AG82)</f>
        <v/>
      </c>
      <c r="AJ82" s="13">
        <f>IF(OR(AI82="",AA82=""),"",AI82=AA82)</f>
        <v/>
      </c>
      <c r="AK82" s="13">
        <f>IF(AI82="","",AI82&gt;60)</f>
        <v/>
      </c>
      <c r="AL82" s="13" t="b">
        <f>IF(OR(Y82=TRUE,AH82=""),TRUE,FALSE)</f>
        <v>1</v>
      </c>
      <c r="AM82" s="13">
        <f>IF(AI82="","",AI82&lt;0)</f>
        <v/>
      </c>
      <c r="AN82" s="13" t="str">
        <f>IF(AH82="","No inspection date",IF(AI82&lt;0,"Negative chronology",IF(AI82&lt;=30,"0-30",IF(AI82&lt;=60,"31-60",IF(AI82&lt;=90,"61-90",IF(AI82&lt;=180,"91-180","181+"))))))</f>
        <v>No inspection date</v>
      </c>
      <c r="AO82" s="13" t="str">
        <f>IF(OR(ISNUMBER(SEARCH("COMPLETED",K82)),ISNUMBER(SEARCH("CLOSED",K82))),"Closed/Completed","Other Active/Issued")</f>
        <v>Closed/Completed</v>
      </c>
    </row>
    <row r="83" spans="1:41">
      <c r="A83" t="s">
        <v>639</v>
      </c>
      <c r="B83" t="s">
        <v>87</v>
      </c>
      <c r="C83" t="s">
        <v>87</v>
      </c>
      <c r="D83" t="s">
        <v>88</v>
      </c>
      <c r="E83" t="s">
        <v>89</v>
      </c>
      <c r="F83" t="s">
        <v>640</v>
      </c>
      <c r="G83" t="s">
        <v>641</v>
      </c>
      <c r="H83" t="s">
        <v>642</v>
      </c>
      <c r="K83" t="s">
        <v>93</v>
      </c>
      <c r="L83" t="s">
        <v>93</v>
      </c>
      <c r="M83" t="s">
        <v>643</v>
      </c>
      <c r="O83" t="s">
        <v>644</v>
      </c>
      <c r="P83" s="10">
        <v>47.71191404</v>
      </c>
      <c r="Q83" s="10">
        <v>-122.3036008</v>
      </c>
      <c r="R83" t="s">
        <v>645</v>
      </c>
      <c r="S83" s="7">
        <v>3</v>
      </c>
      <c r="T83" s="7">
        <v>2020</v>
      </c>
      <c r="U83" s="7">
        <v>1</v>
      </c>
      <c r="Y83" t="b">
        <v>1</v>
      </c>
      <c r="Z83" t="b">
        <v>1</v>
      </c>
      <c r="AB83">
        <v>5</v>
      </c>
      <c r="AC83" t="b">
        <v>0</v>
      </c>
      <c r="AD83" t="b">
        <v>1</v>
      </c>
      <c r="AE83" t="b">
        <v>0</v>
      </c>
      <c r="AF83" t="b">
        <v>0</v>
      </c>
      <c r="AG83" s="11">
        <v>43915</v>
      </c>
      <c r="AI83" s="12">
        <f>IF(OR(AG83="",AH83=""),"",AH83-AG83)</f>
        <v/>
      </c>
      <c r="AJ83" s="13">
        <f>IF(OR(AI83="",AA83=""),"",AI83=AA83)</f>
        <v/>
      </c>
      <c r="AK83" s="13">
        <f>IF(AI83="","",AI83&gt;60)</f>
        <v/>
      </c>
      <c r="AL83" s="13" t="b">
        <f>IF(OR(Y83=TRUE,AH83=""),TRUE,FALSE)</f>
        <v>1</v>
      </c>
      <c r="AM83" s="13">
        <f>IF(AI83="","",AI83&lt;0)</f>
        <v/>
      </c>
      <c r="AN83" s="13" t="str">
        <f>IF(AH83="","No inspection date",IF(AI83&lt;0,"Negative chronology",IF(AI83&lt;=30,"0-30",IF(AI83&lt;=60,"31-60",IF(AI83&lt;=90,"61-90",IF(AI83&lt;=180,"91-180","181+"))))))</f>
        <v>No inspection date</v>
      </c>
      <c r="AO83" s="13" t="str">
        <f>IF(OR(ISNUMBER(SEARCH("COMPLETED",K83)),ISNUMBER(SEARCH("CLOSED",K83))),"Closed/Completed","Other Active/Issued")</f>
        <v>Closed/Completed</v>
      </c>
    </row>
    <row r="84" spans="1:41">
      <c r="A84" t="s">
        <v>646</v>
      </c>
      <c r="B84" t="s">
        <v>87</v>
      </c>
      <c r="C84" t="s">
        <v>87</v>
      </c>
      <c r="D84" t="s">
        <v>88</v>
      </c>
      <c r="E84" t="s">
        <v>89</v>
      </c>
      <c r="F84" t="s">
        <v>647</v>
      </c>
      <c r="G84" t="s">
        <v>648</v>
      </c>
      <c r="H84" t="s">
        <v>649</v>
      </c>
      <c r="I84" t="s">
        <v>650</v>
      </c>
      <c r="J84" t="s">
        <v>205</v>
      </c>
      <c r="K84" t="s">
        <v>100</v>
      </c>
      <c r="L84" t="s">
        <v>100</v>
      </c>
      <c r="M84" t="s">
        <v>390</v>
      </c>
      <c r="O84" t="s">
        <v>651</v>
      </c>
      <c r="P84" s="10">
        <v>47.53556817</v>
      </c>
      <c r="Q84" s="10">
        <v>-122.3838422</v>
      </c>
      <c r="R84" t="s">
        <v>392</v>
      </c>
      <c r="S84" s="7">
        <v>3</v>
      </c>
      <c r="T84" s="7">
        <v>2020</v>
      </c>
      <c r="U84" s="7">
        <v>1</v>
      </c>
      <c r="V84">
        <v>12</v>
      </c>
      <c r="W84">
        <v>2021</v>
      </c>
      <c r="X84">
        <v>4</v>
      </c>
      <c r="Y84" t="b">
        <v>0</v>
      </c>
      <c r="Z84" t="b">
        <v>0</v>
      </c>
      <c r="AA84">
        <v>630</v>
      </c>
      <c r="AB84">
        <v>1</v>
      </c>
      <c r="AC84" t="b">
        <v>0</v>
      </c>
      <c r="AD84" t="b">
        <v>1</v>
      </c>
      <c r="AE84" t="b">
        <v>0</v>
      </c>
      <c r="AF84" t="b">
        <v>0</v>
      </c>
      <c r="AG84" s="11">
        <v>43916</v>
      </c>
      <c r="AH84" s="11">
        <v>44546</v>
      </c>
      <c r="AI84" s="12">
        <f>IF(OR(AG84="",AH84=""),"",AH84-AG84)</f>
        <v>630.0</v>
      </c>
      <c r="AJ84" s="13" t="b">
        <f>IF(OR(AI84="",AA84=""),"",AI84=AA84)</f>
        <v>1</v>
      </c>
      <c r="AK84" s="13" t="b">
        <f>IF(AI84="","",AI84&gt;60)</f>
        <v>1</v>
      </c>
      <c r="AL84" s="13" t="b">
        <f>IF(OR(Y84=TRUE,AH84=""),TRUE,FALSE)</f>
        <v>0</v>
      </c>
      <c r="AM84" s="13" t="b">
        <f>IF(AI84="","",AI84&lt;0)</f>
        <v>0</v>
      </c>
      <c r="AN84" s="13" t="str">
        <f>IF(AH84="","No inspection date",IF(AI84&lt;0,"Negative chronology",IF(AI84&lt;=30,"0-30",IF(AI84&lt;=60,"31-60",IF(AI84&lt;=90,"61-90",IF(AI84&lt;=180,"91-180","181+"))))))</f>
        <v>181+</v>
      </c>
      <c r="AO84" s="13" t="str">
        <f>IF(OR(ISNUMBER(SEARCH("COMPLETED",K84)),ISNUMBER(SEARCH("CLOSED",K84))),"Closed/Completed","Other Active/Issued")</f>
        <v>Other Active/Issued</v>
      </c>
    </row>
    <row r="85" spans="1:41">
      <c r="A85" t="s">
        <v>652</v>
      </c>
      <c r="B85" t="s">
        <v>87</v>
      </c>
      <c r="C85" t="s">
        <v>87</v>
      </c>
      <c r="D85" t="s">
        <v>88</v>
      </c>
      <c r="E85" t="s">
        <v>89</v>
      </c>
      <c r="F85" t="s">
        <v>653</v>
      </c>
      <c r="G85" t="s">
        <v>654</v>
      </c>
      <c r="H85" t="s">
        <v>649</v>
      </c>
      <c r="I85" t="s">
        <v>635</v>
      </c>
      <c r="J85" t="s">
        <v>93</v>
      </c>
      <c r="K85" t="s">
        <v>100</v>
      </c>
      <c r="L85" t="s">
        <v>100</v>
      </c>
      <c r="M85" t="s">
        <v>655</v>
      </c>
      <c r="O85" t="s">
        <v>656</v>
      </c>
      <c r="P85" s="10">
        <v>47.61475391</v>
      </c>
      <c r="Q85" s="10">
        <v>-122.28201671</v>
      </c>
      <c r="R85" t="s">
        <v>657</v>
      </c>
      <c r="S85" s="7">
        <v>3</v>
      </c>
      <c r="T85" s="7">
        <v>2020</v>
      </c>
      <c r="U85" s="7">
        <v>1</v>
      </c>
      <c r="V85">
        <v>3</v>
      </c>
      <c r="W85">
        <v>2020</v>
      </c>
      <c r="X85">
        <v>1</v>
      </c>
      <c r="Y85" t="b">
        <v>0</v>
      </c>
      <c r="Z85" t="b">
        <v>0</v>
      </c>
      <c r="AA85">
        <v>-2</v>
      </c>
      <c r="AB85">
        <v>3</v>
      </c>
      <c r="AC85" t="b">
        <v>0</v>
      </c>
      <c r="AD85" t="b">
        <v>1</v>
      </c>
      <c r="AE85" t="b">
        <v>0</v>
      </c>
      <c r="AF85" t="b">
        <v>0</v>
      </c>
      <c r="AG85" s="11">
        <v>43916</v>
      </c>
      <c r="AH85" s="11">
        <v>43914</v>
      </c>
      <c r="AI85" s="12">
        <f>IF(OR(AG85="",AH85=""),"",AH85-AG85)</f>
        <v>-2.0</v>
      </c>
      <c r="AJ85" s="13" t="b">
        <f>IF(OR(AI85="",AA85=""),"",AI85=AA85)</f>
        <v>1</v>
      </c>
      <c r="AK85" s="13" t="b">
        <f>IF(AI85="","",AI85&gt;60)</f>
        <v>0</v>
      </c>
      <c r="AL85" s="13" t="b">
        <f>IF(OR(Y85=TRUE,AH85=""),TRUE,FALSE)</f>
        <v>0</v>
      </c>
      <c r="AM85" s="13" t="b">
        <f>IF(AI85="","",AI85&lt;0)</f>
        <v>1</v>
      </c>
      <c r="AN85" s="13" t="str">
        <f>IF(AH85="","No inspection date",IF(AI85&lt;0,"Negative chronology",IF(AI85&lt;=30,"0-30",IF(AI85&lt;=60,"31-60",IF(AI85&lt;=90,"61-90",IF(AI85&lt;=180,"91-180","181+"))))))</f>
        <v>Negative chronology</v>
      </c>
      <c r="AO85" s="13" t="str">
        <f>IF(OR(ISNUMBER(SEARCH("COMPLETED",K85)),ISNUMBER(SEARCH("CLOSED",K85))),"Closed/Completed","Other Active/Issued")</f>
        <v>Other Active/Issued</v>
      </c>
    </row>
    <row r="86" spans="1:41">
      <c r="A86" t="s">
        <v>658</v>
      </c>
      <c r="B86" t="s">
        <v>87</v>
      </c>
      <c r="C86" t="s">
        <v>87</v>
      </c>
      <c r="D86" t="s">
        <v>88</v>
      </c>
      <c r="E86" t="s">
        <v>89</v>
      </c>
      <c r="F86" t="s">
        <v>659</v>
      </c>
      <c r="G86" t="s">
        <v>660</v>
      </c>
      <c r="H86" t="s">
        <v>145</v>
      </c>
      <c r="K86" t="s">
        <v>93</v>
      </c>
      <c r="L86" t="s">
        <v>93</v>
      </c>
      <c r="M86" t="s">
        <v>661</v>
      </c>
      <c r="N86" s="9">
        <v>98109</v>
      </c>
      <c r="O86" t="s">
        <v>662</v>
      </c>
      <c r="P86" s="10">
        <v>47.62495325</v>
      </c>
      <c r="Q86" s="10">
        <v>-122.34409945</v>
      </c>
      <c r="R86" t="s">
        <v>663</v>
      </c>
      <c r="S86" s="7">
        <v>3</v>
      </c>
      <c r="T86" s="7">
        <v>2020</v>
      </c>
      <c r="U86" s="7">
        <v>1</v>
      </c>
      <c r="Y86" t="b">
        <v>1</v>
      </c>
      <c r="Z86" t="b">
        <v>1</v>
      </c>
      <c r="AB86">
        <v>7</v>
      </c>
      <c r="AC86" t="b">
        <v>0</v>
      </c>
      <c r="AD86" t="b">
        <v>1</v>
      </c>
      <c r="AE86" t="b">
        <v>0</v>
      </c>
      <c r="AF86" t="b">
        <v>0</v>
      </c>
      <c r="AG86" s="11">
        <v>43920</v>
      </c>
      <c r="AI86" s="12">
        <f>IF(OR(AG86="",AH86=""),"",AH86-AG86)</f>
        <v/>
      </c>
      <c r="AJ86" s="13">
        <f>IF(OR(AI86="",AA86=""),"",AI86=AA86)</f>
        <v/>
      </c>
      <c r="AK86" s="13">
        <f>IF(AI86="","",AI86&gt;60)</f>
        <v/>
      </c>
      <c r="AL86" s="13" t="b">
        <f>IF(OR(Y86=TRUE,AH86=""),TRUE,FALSE)</f>
        <v>1</v>
      </c>
      <c r="AM86" s="13">
        <f>IF(AI86="","",AI86&lt;0)</f>
        <v/>
      </c>
      <c r="AN86" s="13" t="str">
        <f>IF(AH86="","No inspection date",IF(AI86&lt;0,"Negative chronology",IF(AI86&lt;=30,"0-30",IF(AI86&lt;=60,"31-60",IF(AI86&lt;=90,"61-90",IF(AI86&lt;=180,"91-180","181+"))))))</f>
        <v>No inspection date</v>
      </c>
      <c r="AO86" s="13" t="str">
        <f>IF(OR(ISNUMBER(SEARCH("COMPLETED",K86)),ISNUMBER(SEARCH("CLOSED",K86))),"Closed/Completed","Other Active/Issued")</f>
        <v>Closed/Completed</v>
      </c>
    </row>
    <row r="87" spans="1:41">
      <c r="A87" t="s">
        <v>664</v>
      </c>
      <c r="B87" t="s">
        <v>87</v>
      </c>
      <c r="C87" t="s">
        <v>87</v>
      </c>
      <c r="D87" t="s">
        <v>88</v>
      </c>
      <c r="E87" t="s">
        <v>89</v>
      </c>
      <c r="F87" t="s">
        <v>665</v>
      </c>
      <c r="G87" t="s">
        <v>666</v>
      </c>
      <c r="H87" t="s">
        <v>667</v>
      </c>
      <c r="I87" t="s">
        <v>668</v>
      </c>
      <c r="J87" t="s">
        <v>93</v>
      </c>
      <c r="K87" t="s">
        <v>93</v>
      </c>
      <c r="L87" t="s">
        <v>93</v>
      </c>
      <c r="M87" t="s">
        <v>669</v>
      </c>
      <c r="N87" s="9">
        <v>98125</v>
      </c>
      <c r="O87" t="s">
        <v>670</v>
      </c>
      <c r="P87" s="10">
        <v>47.71306402</v>
      </c>
      <c r="Q87" s="10">
        <v>-122.31965447</v>
      </c>
      <c r="R87" t="s">
        <v>671</v>
      </c>
      <c r="S87" s="7">
        <v>4</v>
      </c>
      <c r="T87" s="7">
        <v>2020</v>
      </c>
      <c r="U87" s="7">
        <v>2</v>
      </c>
      <c r="V87">
        <v>1</v>
      </c>
      <c r="W87">
        <v>2020</v>
      </c>
      <c r="X87">
        <v>1</v>
      </c>
      <c r="Y87" t="b">
        <v>0</v>
      </c>
      <c r="Z87" t="b">
        <v>0</v>
      </c>
      <c r="AA87">
        <v>-70</v>
      </c>
      <c r="AB87">
        <v>5</v>
      </c>
      <c r="AC87" t="b">
        <v>0</v>
      </c>
      <c r="AD87" t="b">
        <v>1</v>
      </c>
      <c r="AE87" t="b">
        <v>0</v>
      </c>
      <c r="AF87" t="b">
        <v>0</v>
      </c>
      <c r="AG87" s="11">
        <v>43924</v>
      </c>
      <c r="AH87" s="11">
        <v>43854</v>
      </c>
      <c r="AI87" s="12">
        <f>IF(OR(AG87="",AH87=""),"",AH87-AG87)</f>
        <v>-70.0</v>
      </c>
      <c r="AJ87" s="13" t="b">
        <f>IF(OR(AI87="",AA87=""),"",AI87=AA87)</f>
        <v>1</v>
      </c>
      <c r="AK87" s="13" t="b">
        <f>IF(AI87="","",AI87&gt;60)</f>
        <v>0</v>
      </c>
      <c r="AL87" s="13" t="b">
        <f>IF(OR(Y87=TRUE,AH87=""),TRUE,FALSE)</f>
        <v>0</v>
      </c>
      <c r="AM87" s="13" t="b">
        <f>IF(AI87="","",AI87&lt;0)</f>
        <v>1</v>
      </c>
      <c r="AN87" s="13" t="str">
        <f>IF(AH87="","No inspection date",IF(AI87&lt;0,"Negative chronology",IF(AI87&lt;=30,"0-30",IF(AI87&lt;=60,"31-60",IF(AI87&lt;=90,"61-90",IF(AI87&lt;=180,"91-180","181+"))))))</f>
        <v>Negative chronology</v>
      </c>
      <c r="AO87" s="13" t="str">
        <f>IF(OR(ISNUMBER(SEARCH("COMPLETED",K87)),ISNUMBER(SEARCH("CLOSED",K87))),"Closed/Completed","Other Active/Issued")</f>
        <v>Closed/Completed</v>
      </c>
    </row>
    <row r="88" spans="1:41">
      <c r="A88" t="s">
        <v>672</v>
      </c>
      <c r="B88" t="s">
        <v>87</v>
      </c>
      <c r="C88" t="s">
        <v>87</v>
      </c>
      <c r="D88" t="s">
        <v>88</v>
      </c>
      <c r="E88" t="s">
        <v>89</v>
      </c>
      <c r="F88" t="s">
        <v>673</v>
      </c>
      <c r="G88" t="s">
        <v>674</v>
      </c>
      <c r="H88" t="s">
        <v>675</v>
      </c>
      <c r="I88" t="s">
        <v>439</v>
      </c>
      <c r="J88" t="s">
        <v>93</v>
      </c>
      <c r="K88" t="s">
        <v>115</v>
      </c>
      <c r="L88" t="s">
        <v>115</v>
      </c>
      <c r="M88" t="s">
        <v>676</v>
      </c>
      <c r="N88" s="9">
        <v>98118</v>
      </c>
      <c r="O88" t="s">
        <v>677</v>
      </c>
      <c r="P88" s="10">
        <v>47.56428642</v>
      </c>
      <c r="Q88" s="10">
        <v>-122.26977812</v>
      </c>
      <c r="R88" t="s">
        <v>678</v>
      </c>
      <c r="S88" s="7">
        <v>4</v>
      </c>
      <c r="T88" s="7">
        <v>2020</v>
      </c>
      <c r="U88" s="7">
        <v>2</v>
      </c>
      <c r="V88">
        <v>3</v>
      </c>
      <c r="W88">
        <v>2020</v>
      </c>
      <c r="X88">
        <v>1</v>
      </c>
      <c r="Y88" t="b">
        <v>0</v>
      </c>
      <c r="Z88" t="b">
        <v>0</v>
      </c>
      <c r="AA88">
        <v>-19</v>
      </c>
      <c r="AB88">
        <v>2</v>
      </c>
      <c r="AC88" t="b">
        <v>0</v>
      </c>
      <c r="AD88" t="b">
        <v>1</v>
      </c>
      <c r="AE88" t="b">
        <v>0</v>
      </c>
      <c r="AF88" t="b">
        <v>0</v>
      </c>
      <c r="AG88" s="11">
        <v>43927</v>
      </c>
      <c r="AH88" s="11">
        <v>43908</v>
      </c>
      <c r="AI88" s="12">
        <f>IF(OR(AG88="",AH88=""),"",AH88-AG88)</f>
        <v>-19.0</v>
      </c>
      <c r="AJ88" s="13" t="b">
        <f>IF(OR(AI88="",AA88=""),"",AI88=AA88)</f>
        <v>1</v>
      </c>
      <c r="AK88" s="13" t="b">
        <f>IF(AI88="","",AI88&gt;60)</f>
        <v>0</v>
      </c>
      <c r="AL88" s="13" t="b">
        <f>IF(OR(Y88=TRUE,AH88=""),TRUE,FALSE)</f>
        <v>0</v>
      </c>
      <c r="AM88" s="13" t="b">
        <f>IF(AI88="","",AI88&lt;0)</f>
        <v>1</v>
      </c>
      <c r="AN88" s="13" t="str">
        <f>IF(AH88="","No inspection date",IF(AI88&lt;0,"Negative chronology",IF(AI88&lt;=30,"0-30",IF(AI88&lt;=60,"31-60",IF(AI88&lt;=90,"61-90",IF(AI88&lt;=180,"91-180","181+"))))))</f>
        <v>Negative chronology</v>
      </c>
      <c r="AO88" s="13" t="str">
        <f>IF(OR(ISNUMBER(SEARCH("COMPLETED",K88)),ISNUMBER(SEARCH("CLOSED",K88))),"Closed/Completed","Other Active/Issued")</f>
        <v>Other Active/Issued</v>
      </c>
    </row>
    <row r="89" spans="1:41">
      <c r="A89" t="s">
        <v>679</v>
      </c>
      <c r="B89" t="s">
        <v>87</v>
      </c>
      <c r="C89" t="s">
        <v>87</v>
      </c>
      <c r="D89" t="s">
        <v>88</v>
      </c>
      <c r="E89" t="s">
        <v>89</v>
      </c>
      <c r="F89" t="s">
        <v>680</v>
      </c>
      <c r="G89" t="s">
        <v>681</v>
      </c>
      <c r="H89" t="s">
        <v>675</v>
      </c>
      <c r="I89" t="s">
        <v>521</v>
      </c>
      <c r="J89" t="s">
        <v>137</v>
      </c>
      <c r="K89" t="s">
        <v>93</v>
      </c>
      <c r="L89" t="s">
        <v>93</v>
      </c>
      <c r="M89" t="s">
        <v>682</v>
      </c>
      <c r="N89" s="9">
        <v>98104</v>
      </c>
      <c r="O89" t="s">
        <v>683</v>
      </c>
      <c r="P89" s="10">
        <v>47.5996698</v>
      </c>
      <c r="Q89" s="10">
        <v>-122.33460279</v>
      </c>
      <c r="R89" t="s">
        <v>684</v>
      </c>
      <c r="S89" s="7">
        <v>4</v>
      </c>
      <c r="T89" s="7">
        <v>2020</v>
      </c>
      <c r="U89" s="7">
        <v>2</v>
      </c>
      <c r="V89">
        <v>8</v>
      </c>
      <c r="W89">
        <v>2020</v>
      </c>
      <c r="X89">
        <v>3</v>
      </c>
      <c r="Y89" t="b">
        <v>0</v>
      </c>
      <c r="Z89" t="b">
        <v>0</v>
      </c>
      <c r="AA89">
        <v>143</v>
      </c>
      <c r="AB89">
        <v>1</v>
      </c>
      <c r="AC89" t="b">
        <v>0</v>
      </c>
      <c r="AD89" t="b">
        <v>1</v>
      </c>
      <c r="AE89" t="b">
        <v>0</v>
      </c>
      <c r="AF89" t="b">
        <v>0</v>
      </c>
      <c r="AG89" s="11">
        <v>43927</v>
      </c>
      <c r="AH89" s="11">
        <v>44070</v>
      </c>
      <c r="AI89" s="12">
        <f>IF(OR(AG89="",AH89=""),"",AH89-AG89)</f>
        <v>143.0</v>
      </c>
      <c r="AJ89" s="13" t="b">
        <f>IF(OR(AI89="",AA89=""),"",AI89=AA89)</f>
        <v>1</v>
      </c>
      <c r="AK89" s="13" t="b">
        <f>IF(AI89="","",AI89&gt;60)</f>
        <v>1</v>
      </c>
      <c r="AL89" s="13" t="b">
        <f>IF(OR(Y89=TRUE,AH89=""),TRUE,FALSE)</f>
        <v>0</v>
      </c>
      <c r="AM89" s="13" t="b">
        <f>IF(AI89="","",AI89&lt;0)</f>
        <v>0</v>
      </c>
      <c r="AN89" s="13" t="str">
        <f>IF(AH89="","No inspection date",IF(AI89&lt;0,"Negative chronology",IF(AI89&lt;=30,"0-30",IF(AI89&lt;=60,"31-60",IF(AI89&lt;=90,"61-90",IF(AI89&lt;=180,"91-180","181+"))))))</f>
        <v>91-180</v>
      </c>
      <c r="AO89" s="13" t="str">
        <f>IF(OR(ISNUMBER(SEARCH("COMPLETED",K89)),ISNUMBER(SEARCH("CLOSED",K89))),"Closed/Completed","Other Active/Issued")</f>
        <v>Closed/Completed</v>
      </c>
    </row>
    <row r="90" spans="1:41">
      <c r="A90" t="s">
        <v>685</v>
      </c>
      <c r="B90" t="s">
        <v>87</v>
      </c>
      <c r="C90" t="s">
        <v>87</v>
      </c>
      <c r="D90" t="s">
        <v>88</v>
      </c>
      <c r="E90" t="s">
        <v>89</v>
      </c>
      <c r="F90" t="s">
        <v>686</v>
      </c>
      <c r="G90" t="s">
        <v>687</v>
      </c>
      <c r="H90" t="s">
        <v>675</v>
      </c>
      <c r="I90" t="s">
        <v>688</v>
      </c>
      <c r="J90" t="s">
        <v>93</v>
      </c>
      <c r="K90" t="s">
        <v>93</v>
      </c>
      <c r="L90" t="s">
        <v>93</v>
      </c>
      <c r="M90" t="s">
        <v>689</v>
      </c>
      <c r="N90" s="9">
        <v>98119</v>
      </c>
      <c r="O90" t="s">
        <v>690</v>
      </c>
      <c r="P90" s="10">
        <v>47.63892532</v>
      </c>
      <c r="Q90" s="10">
        <v>-122.37139619</v>
      </c>
      <c r="R90" t="s">
        <v>691</v>
      </c>
      <c r="S90" s="7">
        <v>4</v>
      </c>
      <c r="T90" s="7">
        <v>2020</v>
      </c>
      <c r="U90" s="7">
        <v>2</v>
      </c>
      <c r="V90">
        <v>4</v>
      </c>
      <c r="W90">
        <v>2020</v>
      </c>
      <c r="X90">
        <v>2</v>
      </c>
      <c r="Y90" t="b">
        <v>0</v>
      </c>
      <c r="Z90" t="b">
        <v>0</v>
      </c>
      <c r="AA90">
        <v>-5</v>
      </c>
      <c r="AB90">
        <v>7</v>
      </c>
      <c r="AC90" t="b">
        <v>0</v>
      </c>
      <c r="AD90" t="b">
        <v>1</v>
      </c>
      <c r="AE90" t="b">
        <v>0</v>
      </c>
      <c r="AF90" t="b">
        <v>0</v>
      </c>
      <c r="AG90" s="11">
        <v>43927</v>
      </c>
      <c r="AH90" s="11">
        <v>43922</v>
      </c>
      <c r="AI90" s="12">
        <f>IF(OR(AG90="",AH90=""),"",AH90-AG90)</f>
        <v>-5.0</v>
      </c>
      <c r="AJ90" s="13" t="b">
        <f>IF(OR(AI90="",AA90=""),"",AI90=AA90)</f>
        <v>1</v>
      </c>
      <c r="AK90" s="13" t="b">
        <f>IF(AI90="","",AI90&gt;60)</f>
        <v>0</v>
      </c>
      <c r="AL90" s="13" t="b">
        <f>IF(OR(Y90=TRUE,AH90=""),TRUE,FALSE)</f>
        <v>0</v>
      </c>
      <c r="AM90" s="13" t="b">
        <f>IF(AI90="","",AI90&lt;0)</f>
        <v>1</v>
      </c>
      <c r="AN90" s="13" t="str">
        <f>IF(AH90="","No inspection date",IF(AI90&lt;0,"Negative chronology",IF(AI90&lt;=30,"0-30",IF(AI90&lt;=60,"31-60",IF(AI90&lt;=90,"61-90",IF(AI90&lt;=180,"91-180","181+"))))))</f>
        <v>Negative chronology</v>
      </c>
      <c r="AO90" s="13" t="str">
        <f>IF(OR(ISNUMBER(SEARCH("COMPLETED",K90)),ISNUMBER(SEARCH("CLOSED",K90))),"Closed/Completed","Other Active/Issued")</f>
        <v>Closed/Completed</v>
      </c>
    </row>
    <row r="91" spans="1:41">
      <c r="A91" t="s">
        <v>692</v>
      </c>
      <c r="B91" t="s">
        <v>87</v>
      </c>
      <c r="C91" t="s">
        <v>87</v>
      </c>
      <c r="D91" t="s">
        <v>88</v>
      </c>
      <c r="E91" t="s">
        <v>89</v>
      </c>
      <c r="F91" t="s">
        <v>693</v>
      </c>
      <c r="G91" t="s">
        <v>694</v>
      </c>
      <c r="H91" t="s">
        <v>695</v>
      </c>
      <c r="K91" t="s">
        <v>100</v>
      </c>
      <c r="L91" t="s">
        <v>100</v>
      </c>
      <c r="M91" t="s">
        <v>696</v>
      </c>
      <c r="N91" s="9">
        <v>98103</v>
      </c>
      <c r="O91" t="s">
        <v>697</v>
      </c>
      <c r="P91" s="10">
        <v>47.66483609</v>
      </c>
      <c r="Q91" s="10">
        <v>-122.34771101</v>
      </c>
      <c r="R91" t="s">
        <v>698</v>
      </c>
      <c r="S91" s="7">
        <v>4</v>
      </c>
      <c r="T91" s="7">
        <v>2020</v>
      </c>
      <c r="U91" s="7">
        <v>2</v>
      </c>
      <c r="Y91" t="b">
        <v>1</v>
      </c>
      <c r="Z91" t="b">
        <v>1</v>
      </c>
      <c r="AB91">
        <v>6</v>
      </c>
      <c r="AC91" t="b">
        <v>0</v>
      </c>
      <c r="AD91" t="b">
        <v>1</v>
      </c>
      <c r="AE91" t="b">
        <v>0</v>
      </c>
      <c r="AF91" t="b">
        <v>0</v>
      </c>
      <c r="AG91" s="11">
        <v>43930</v>
      </c>
      <c r="AI91" s="12">
        <f>IF(OR(AG91="",AH91=""),"",AH91-AG91)</f>
        <v/>
      </c>
      <c r="AJ91" s="13">
        <f>IF(OR(AI91="",AA91=""),"",AI91=AA91)</f>
        <v/>
      </c>
      <c r="AK91" s="13">
        <f>IF(AI91="","",AI91&gt;60)</f>
        <v/>
      </c>
      <c r="AL91" s="13" t="b">
        <f>IF(OR(Y91=TRUE,AH91=""),TRUE,FALSE)</f>
        <v>1</v>
      </c>
      <c r="AM91" s="13">
        <f>IF(AI91="","",AI91&lt;0)</f>
        <v/>
      </c>
      <c r="AN91" s="13" t="str">
        <f>IF(AH91="","No inspection date",IF(AI91&lt;0,"Negative chronology",IF(AI91&lt;=30,"0-30",IF(AI91&lt;=60,"31-60",IF(AI91&lt;=90,"61-90",IF(AI91&lt;=180,"91-180","181+"))))))</f>
        <v>No inspection date</v>
      </c>
      <c r="AO91" s="13" t="str">
        <f>IF(OR(ISNUMBER(SEARCH("COMPLETED",K91)),ISNUMBER(SEARCH("CLOSED",K91))),"Closed/Completed","Other Active/Issued")</f>
        <v>Other Active/Issued</v>
      </c>
    </row>
    <row r="92" spans="1:41">
      <c r="A92" t="s">
        <v>699</v>
      </c>
      <c r="B92" t="s">
        <v>87</v>
      </c>
      <c r="C92" t="s">
        <v>87</v>
      </c>
      <c r="D92" t="s">
        <v>88</v>
      </c>
      <c r="E92" t="s">
        <v>89</v>
      </c>
      <c r="F92" t="s">
        <v>700</v>
      </c>
      <c r="G92" t="s">
        <v>701</v>
      </c>
      <c r="H92" t="s">
        <v>702</v>
      </c>
      <c r="I92" t="s">
        <v>358</v>
      </c>
      <c r="J92" t="s">
        <v>93</v>
      </c>
      <c r="K92" t="s">
        <v>93</v>
      </c>
      <c r="L92" t="s">
        <v>93</v>
      </c>
      <c r="M92" t="s">
        <v>703</v>
      </c>
      <c r="N92" s="9">
        <v>98115</v>
      </c>
      <c r="O92" t="s">
        <v>704</v>
      </c>
      <c r="P92" s="10">
        <v>47.69027913</v>
      </c>
      <c r="Q92" s="10">
        <v>-122.26984476</v>
      </c>
      <c r="R92" t="s">
        <v>705</v>
      </c>
      <c r="S92" s="7">
        <v>4</v>
      </c>
      <c r="T92" s="7">
        <v>2020</v>
      </c>
      <c r="U92" s="7">
        <v>2</v>
      </c>
      <c r="V92">
        <v>2</v>
      </c>
      <c r="W92">
        <v>2020</v>
      </c>
      <c r="X92">
        <v>1</v>
      </c>
      <c r="Y92" t="b">
        <v>0</v>
      </c>
      <c r="Z92" t="b">
        <v>0</v>
      </c>
      <c r="AA92">
        <v>-42</v>
      </c>
      <c r="AB92">
        <v>4</v>
      </c>
      <c r="AC92" t="b">
        <v>0</v>
      </c>
      <c r="AD92" t="b">
        <v>1</v>
      </c>
      <c r="AE92" t="b">
        <v>0</v>
      </c>
      <c r="AF92" t="b">
        <v>0</v>
      </c>
      <c r="AG92" s="11">
        <v>43931</v>
      </c>
      <c r="AH92" s="11">
        <v>43889</v>
      </c>
      <c r="AI92" s="12">
        <f>IF(OR(AG92="",AH92=""),"",AH92-AG92)</f>
        <v>-42.0</v>
      </c>
      <c r="AJ92" s="13" t="b">
        <f>IF(OR(AI92="",AA92=""),"",AI92=AA92)</f>
        <v>1</v>
      </c>
      <c r="AK92" s="13" t="b">
        <f>IF(AI92="","",AI92&gt;60)</f>
        <v>0</v>
      </c>
      <c r="AL92" s="13" t="b">
        <f>IF(OR(Y92=TRUE,AH92=""),TRUE,FALSE)</f>
        <v>0</v>
      </c>
      <c r="AM92" s="13" t="b">
        <f>IF(AI92="","",AI92&lt;0)</f>
        <v>1</v>
      </c>
      <c r="AN92" s="13" t="str">
        <f>IF(AH92="","No inspection date",IF(AI92&lt;0,"Negative chronology",IF(AI92&lt;=30,"0-30",IF(AI92&lt;=60,"31-60",IF(AI92&lt;=90,"61-90",IF(AI92&lt;=180,"91-180","181+"))))))</f>
        <v>Negative chronology</v>
      </c>
      <c r="AO92" s="13" t="str">
        <f>IF(OR(ISNUMBER(SEARCH("COMPLETED",K92)),ISNUMBER(SEARCH("CLOSED",K92))),"Closed/Completed","Other Active/Issued")</f>
        <v>Closed/Completed</v>
      </c>
    </row>
    <row r="93" spans="1:41">
      <c r="A93" t="s">
        <v>706</v>
      </c>
      <c r="B93" t="s">
        <v>87</v>
      </c>
      <c r="C93" t="s">
        <v>87</v>
      </c>
      <c r="D93" t="s">
        <v>88</v>
      </c>
      <c r="E93" t="s">
        <v>89</v>
      </c>
      <c r="F93" t="s">
        <v>707</v>
      </c>
      <c r="G93" t="s">
        <v>708</v>
      </c>
      <c r="H93" t="s">
        <v>709</v>
      </c>
      <c r="K93" t="s">
        <v>93</v>
      </c>
      <c r="L93" t="s">
        <v>93</v>
      </c>
      <c r="M93" t="s">
        <v>710</v>
      </c>
      <c r="O93" t="s">
        <v>711</v>
      </c>
      <c r="P93" s="10">
        <v>47.66398732</v>
      </c>
      <c r="Q93" s="10">
        <v>-122.31169042</v>
      </c>
      <c r="R93" t="s">
        <v>712</v>
      </c>
      <c r="S93" s="7">
        <v>4</v>
      </c>
      <c r="T93" s="7">
        <v>2020</v>
      </c>
      <c r="U93" s="7">
        <v>2</v>
      </c>
      <c r="Y93" t="b">
        <v>1</v>
      </c>
      <c r="Z93" t="b">
        <v>1</v>
      </c>
      <c r="AB93">
        <v>4</v>
      </c>
      <c r="AC93" t="b">
        <v>0</v>
      </c>
      <c r="AD93" t="b">
        <v>1</v>
      </c>
      <c r="AE93" t="b">
        <v>0</v>
      </c>
      <c r="AF93" t="b">
        <v>0</v>
      </c>
      <c r="AG93" s="11">
        <v>43934</v>
      </c>
      <c r="AI93" s="12">
        <f>IF(OR(AG93="",AH93=""),"",AH93-AG93)</f>
        <v/>
      </c>
      <c r="AJ93" s="13">
        <f>IF(OR(AI93="",AA93=""),"",AI93=AA93)</f>
        <v/>
      </c>
      <c r="AK93" s="13">
        <f>IF(AI93="","",AI93&gt;60)</f>
        <v/>
      </c>
      <c r="AL93" s="13" t="b">
        <f>IF(OR(Y93=TRUE,AH93=""),TRUE,FALSE)</f>
        <v>1</v>
      </c>
      <c r="AM93" s="13">
        <f>IF(AI93="","",AI93&lt;0)</f>
        <v/>
      </c>
      <c r="AN93" s="13" t="str">
        <f>IF(AH93="","No inspection date",IF(AI93&lt;0,"Negative chronology",IF(AI93&lt;=30,"0-30",IF(AI93&lt;=60,"31-60",IF(AI93&lt;=90,"61-90",IF(AI93&lt;=180,"91-180","181+"))))))</f>
        <v>No inspection date</v>
      </c>
      <c r="AO93" s="13" t="str">
        <f>IF(OR(ISNUMBER(SEARCH("COMPLETED",K93)),ISNUMBER(SEARCH("CLOSED",K93))),"Closed/Completed","Other Active/Issued")</f>
        <v>Closed/Completed</v>
      </c>
    </row>
    <row r="94" spans="1:41">
      <c r="A94" t="s">
        <v>713</v>
      </c>
      <c r="B94" t="s">
        <v>87</v>
      </c>
      <c r="C94" t="s">
        <v>87</v>
      </c>
      <c r="D94" t="s">
        <v>88</v>
      </c>
      <c r="E94" t="s">
        <v>89</v>
      </c>
      <c r="F94" t="s">
        <v>714</v>
      </c>
      <c r="G94" t="s">
        <v>715</v>
      </c>
      <c r="H94" t="s">
        <v>716</v>
      </c>
      <c r="I94" t="s">
        <v>717</v>
      </c>
      <c r="J94" t="s">
        <v>718</v>
      </c>
      <c r="K94" t="s">
        <v>93</v>
      </c>
      <c r="L94" t="s">
        <v>93</v>
      </c>
      <c r="M94" t="s">
        <v>719</v>
      </c>
      <c r="N94" s="9">
        <v>98102</v>
      </c>
      <c r="O94" t="s">
        <v>720</v>
      </c>
      <c r="P94" s="10">
        <v>47.626978</v>
      </c>
      <c r="Q94" s="10">
        <v>-122.32399724</v>
      </c>
      <c r="R94" t="s">
        <v>721</v>
      </c>
      <c r="S94" s="7">
        <v>4</v>
      </c>
      <c r="T94" s="7">
        <v>2020</v>
      </c>
      <c r="U94" s="7">
        <v>2</v>
      </c>
      <c r="V94">
        <v>7</v>
      </c>
      <c r="W94">
        <v>2020</v>
      </c>
      <c r="X94">
        <v>3</v>
      </c>
      <c r="Y94" t="b">
        <v>0</v>
      </c>
      <c r="Z94" t="b">
        <v>0</v>
      </c>
      <c r="AA94">
        <v>91</v>
      </c>
      <c r="AB94">
        <v>3</v>
      </c>
      <c r="AC94" t="b">
        <v>0</v>
      </c>
      <c r="AD94" t="b">
        <v>1</v>
      </c>
      <c r="AE94" t="b">
        <v>0</v>
      </c>
      <c r="AF94" t="b">
        <v>0</v>
      </c>
      <c r="AG94" s="11">
        <v>43936</v>
      </c>
      <c r="AH94" s="11">
        <v>44027</v>
      </c>
      <c r="AI94" s="12">
        <f>IF(OR(AG94="",AH94=""),"",AH94-AG94)</f>
        <v>91.0</v>
      </c>
      <c r="AJ94" s="13" t="b">
        <f>IF(OR(AI94="",AA94=""),"",AI94=AA94)</f>
        <v>1</v>
      </c>
      <c r="AK94" s="13" t="b">
        <f>IF(AI94="","",AI94&gt;60)</f>
        <v>1</v>
      </c>
      <c r="AL94" s="13" t="b">
        <f>IF(OR(Y94=TRUE,AH94=""),TRUE,FALSE)</f>
        <v>0</v>
      </c>
      <c r="AM94" s="13" t="b">
        <f>IF(AI94="","",AI94&lt;0)</f>
        <v>0</v>
      </c>
      <c r="AN94" s="13" t="str">
        <f>IF(AH94="","No inspection date",IF(AI94&lt;0,"Negative chronology",IF(AI94&lt;=30,"0-30",IF(AI94&lt;=60,"31-60",IF(AI94&lt;=90,"61-90",IF(AI94&lt;=180,"91-180","181+"))))))</f>
        <v>91-180</v>
      </c>
      <c r="AO94" s="13" t="str">
        <f>IF(OR(ISNUMBER(SEARCH("COMPLETED",K94)),ISNUMBER(SEARCH("CLOSED",K94))),"Closed/Completed","Other Active/Issued")</f>
        <v>Closed/Completed</v>
      </c>
    </row>
    <row r="95" spans="1:41">
      <c r="A95" t="s">
        <v>722</v>
      </c>
      <c r="B95" t="s">
        <v>87</v>
      </c>
      <c r="C95" t="s">
        <v>87</v>
      </c>
      <c r="D95" t="s">
        <v>88</v>
      </c>
      <c r="E95" t="s">
        <v>89</v>
      </c>
      <c r="F95" t="s">
        <v>723</v>
      </c>
      <c r="G95" t="s">
        <v>724</v>
      </c>
      <c r="H95" t="s">
        <v>725</v>
      </c>
      <c r="I95" t="s">
        <v>726</v>
      </c>
      <c r="J95" t="s">
        <v>205</v>
      </c>
      <c r="K95" t="s">
        <v>93</v>
      </c>
      <c r="L95" t="s">
        <v>93</v>
      </c>
      <c r="M95" t="s">
        <v>727</v>
      </c>
      <c r="N95" s="9">
        <v>98106</v>
      </c>
      <c r="O95" t="s">
        <v>728</v>
      </c>
      <c r="P95" s="10">
        <v>47.55877649</v>
      </c>
      <c r="Q95" s="10">
        <v>-122.3522423</v>
      </c>
      <c r="R95" t="s">
        <v>729</v>
      </c>
      <c r="S95" s="7">
        <v>4</v>
      </c>
      <c r="T95" s="7">
        <v>2020</v>
      </c>
      <c r="U95" s="7">
        <v>2</v>
      </c>
      <c r="V95">
        <v>12</v>
      </c>
      <c r="W95">
        <v>2021</v>
      </c>
      <c r="X95">
        <v>4</v>
      </c>
      <c r="Y95" t="b">
        <v>0</v>
      </c>
      <c r="Z95" t="b">
        <v>0</v>
      </c>
      <c r="AA95">
        <v>608</v>
      </c>
      <c r="AB95">
        <v>1</v>
      </c>
      <c r="AC95" t="b">
        <v>0</v>
      </c>
      <c r="AD95" t="b">
        <v>1</v>
      </c>
      <c r="AE95" t="b">
        <v>0</v>
      </c>
      <c r="AF95" t="b">
        <v>0</v>
      </c>
      <c r="AG95" s="11">
        <v>43937</v>
      </c>
      <c r="AH95" s="11">
        <v>44545</v>
      </c>
      <c r="AI95" s="12">
        <f>IF(OR(AG95="",AH95=""),"",AH95-AG95)</f>
        <v>608.0</v>
      </c>
      <c r="AJ95" s="13" t="b">
        <f>IF(OR(AI95="",AA95=""),"",AI95=AA95)</f>
        <v>1</v>
      </c>
      <c r="AK95" s="13" t="b">
        <f>IF(AI95="","",AI95&gt;60)</f>
        <v>1</v>
      </c>
      <c r="AL95" s="13" t="b">
        <f>IF(OR(Y95=TRUE,AH95=""),TRUE,FALSE)</f>
        <v>0</v>
      </c>
      <c r="AM95" s="13" t="b">
        <f>IF(AI95="","",AI95&lt;0)</f>
        <v>0</v>
      </c>
      <c r="AN95" s="13" t="str">
        <f>IF(AH95="","No inspection date",IF(AI95&lt;0,"Negative chronology",IF(AI95&lt;=30,"0-30",IF(AI95&lt;=60,"31-60",IF(AI95&lt;=90,"61-90",IF(AI95&lt;=180,"91-180","181+"))))))</f>
        <v>181+</v>
      </c>
      <c r="AO95" s="13" t="str">
        <f>IF(OR(ISNUMBER(SEARCH("COMPLETED",K95)),ISNUMBER(SEARCH("CLOSED",K95))),"Closed/Completed","Other Active/Issued")</f>
        <v>Closed/Completed</v>
      </c>
    </row>
    <row r="96" spans="1:41">
      <c r="A96" t="s">
        <v>730</v>
      </c>
      <c r="B96" t="s">
        <v>87</v>
      </c>
      <c r="C96" t="s">
        <v>87</v>
      </c>
      <c r="D96" t="s">
        <v>88</v>
      </c>
      <c r="E96" t="s">
        <v>89</v>
      </c>
      <c r="F96" t="s">
        <v>731</v>
      </c>
      <c r="G96" t="s">
        <v>732</v>
      </c>
      <c r="H96" t="s">
        <v>725</v>
      </c>
      <c r="I96" t="s">
        <v>733</v>
      </c>
      <c r="J96" t="s">
        <v>137</v>
      </c>
      <c r="K96" t="s">
        <v>93</v>
      </c>
      <c r="L96" t="s">
        <v>93</v>
      </c>
      <c r="M96" t="s">
        <v>734</v>
      </c>
      <c r="O96" t="s">
        <v>735</v>
      </c>
      <c r="P96" s="10">
        <v>47.52489106</v>
      </c>
      <c r="Q96" s="10">
        <v>-122.31641962</v>
      </c>
      <c r="R96" t="s">
        <v>736</v>
      </c>
      <c r="S96" s="7">
        <v>4</v>
      </c>
      <c r="T96" s="7">
        <v>2020</v>
      </c>
      <c r="U96" s="7">
        <v>2</v>
      </c>
      <c r="V96">
        <v>8</v>
      </c>
      <c r="W96">
        <v>2020</v>
      </c>
      <c r="X96">
        <v>3</v>
      </c>
      <c r="Y96" t="b">
        <v>0</v>
      </c>
      <c r="Z96" t="b">
        <v>0</v>
      </c>
      <c r="AA96">
        <v>111</v>
      </c>
      <c r="AB96">
        <v>1</v>
      </c>
      <c r="AC96" t="b">
        <v>0</v>
      </c>
      <c r="AD96" t="b">
        <v>1</v>
      </c>
      <c r="AE96" t="b">
        <v>0</v>
      </c>
      <c r="AF96" t="b">
        <v>0</v>
      </c>
      <c r="AG96" s="11">
        <v>43937</v>
      </c>
      <c r="AH96" s="11">
        <v>44048</v>
      </c>
      <c r="AI96" s="12">
        <f>IF(OR(AG96="",AH96=""),"",AH96-AG96)</f>
        <v>111.0</v>
      </c>
      <c r="AJ96" s="13" t="b">
        <f>IF(OR(AI96="",AA96=""),"",AI96=AA96)</f>
        <v>1</v>
      </c>
      <c r="AK96" s="13" t="b">
        <f>IF(AI96="","",AI96&gt;60)</f>
        <v>1</v>
      </c>
      <c r="AL96" s="13" t="b">
        <f>IF(OR(Y96=TRUE,AH96=""),TRUE,FALSE)</f>
        <v>0</v>
      </c>
      <c r="AM96" s="13" t="b">
        <f>IF(AI96="","",AI96&lt;0)</f>
        <v>0</v>
      </c>
      <c r="AN96" s="13" t="str">
        <f>IF(AH96="","No inspection date",IF(AI96&lt;0,"Negative chronology",IF(AI96&lt;=30,"0-30",IF(AI96&lt;=60,"31-60",IF(AI96&lt;=90,"61-90",IF(AI96&lt;=180,"91-180","181+"))))))</f>
        <v>91-180</v>
      </c>
      <c r="AO96" s="13" t="str">
        <f>IF(OR(ISNUMBER(SEARCH("COMPLETED",K96)),ISNUMBER(SEARCH("CLOSED",K96))),"Closed/Completed","Other Active/Issued")</f>
        <v>Closed/Completed</v>
      </c>
    </row>
    <row r="97" spans="1:41">
      <c r="A97" t="s">
        <v>737</v>
      </c>
      <c r="B97" t="s">
        <v>87</v>
      </c>
      <c r="C97" t="s">
        <v>87</v>
      </c>
      <c r="D97" t="s">
        <v>88</v>
      </c>
      <c r="E97" t="s">
        <v>89</v>
      </c>
      <c r="F97" t="s">
        <v>738</v>
      </c>
      <c r="G97" t="s">
        <v>739</v>
      </c>
      <c r="H97" t="s">
        <v>740</v>
      </c>
      <c r="I97" t="s">
        <v>606</v>
      </c>
      <c r="J97" t="s">
        <v>93</v>
      </c>
      <c r="K97" t="s">
        <v>100</v>
      </c>
      <c r="L97" t="s">
        <v>100</v>
      </c>
      <c r="M97" t="s">
        <v>741</v>
      </c>
      <c r="N97" s="9">
        <v>98118</v>
      </c>
      <c r="O97" t="s">
        <v>742</v>
      </c>
      <c r="P97" s="10">
        <v>47.56003667</v>
      </c>
      <c r="Q97" s="10">
        <v>-122.28220734</v>
      </c>
      <c r="R97" t="s">
        <v>743</v>
      </c>
      <c r="S97" s="7">
        <v>4</v>
      </c>
      <c r="T97" s="7">
        <v>2020</v>
      </c>
      <c r="U97" s="7">
        <v>2</v>
      </c>
      <c r="V97">
        <v>3</v>
      </c>
      <c r="W97">
        <v>2020</v>
      </c>
      <c r="X97">
        <v>1</v>
      </c>
      <c r="Y97" t="b">
        <v>0</v>
      </c>
      <c r="Z97" t="b">
        <v>0</v>
      </c>
      <c r="AA97">
        <v>-39</v>
      </c>
      <c r="AB97">
        <v>2</v>
      </c>
      <c r="AC97" t="b">
        <v>0</v>
      </c>
      <c r="AD97" t="b">
        <v>1</v>
      </c>
      <c r="AE97" t="b">
        <v>0</v>
      </c>
      <c r="AF97" t="b">
        <v>0</v>
      </c>
      <c r="AG97" s="11">
        <v>43942</v>
      </c>
      <c r="AH97" s="11">
        <v>43903</v>
      </c>
      <c r="AI97" s="12">
        <f>IF(OR(AG97="",AH97=""),"",AH97-AG97)</f>
        <v>-39.0</v>
      </c>
      <c r="AJ97" s="13" t="b">
        <f>IF(OR(AI97="",AA97=""),"",AI97=AA97)</f>
        <v>1</v>
      </c>
      <c r="AK97" s="13" t="b">
        <f>IF(AI97="","",AI97&gt;60)</f>
        <v>0</v>
      </c>
      <c r="AL97" s="13" t="b">
        <f>IF(OR(Y97=TRUE,AH97=""),TRUE,FALSE)</f>
        <v>0</v>
      </c>
      <c r="AM97" s="13" t="b">
        <f>IF(AI97="","",AI97&lt;0)</f>
        <v>1</v>
      </c>
      <c r="AN97" s="13" t="str">
        <f>IF(AH97="","No inspection date",IF(AI97&lt;0,"Negative chronology",IF(AI97&lt;=30,"0-30",IF(AI97&lt;=60,"31-60",IF(AI97&lt;=90,"61-90",IF(AI97&lt;=180,"91-180","181+"))))))</f>
        <v>Negative chronology</v>
      </c>
      <c r="AO97" s="13" t="str">
        <f>IF(OR(ISNUMBER(SEARCH("COMPLETED",K97)),ISNUMBER(SEARCH("CLOSED",K97))),"Closed/Completed","Other Active/Issued")</f>
        <v>Other Active/Issued</v>
      </c>
    </row>
    <row r="98" spans="1:41">
      <c r="A98" t="s">
        <v>744</v>
      </c>
      <c r="B98" t="s">
        <v>87</v>
      </c>
      <c r="C98" t="s">
        <v>87</v>
      </c>
      <c r="D98" t="s">
        <v>88</v>
      </c>
      <c r="E98" t="s">
        <v>89</v>
      </c>
      <c r="F98" t="s">
        <v>745</v>
      </c>
      <c r="G98" t="s">
        <v>746</v>
      </c>
      <c r="H98" t="s">
        <v>747</v>
      </c>
      <c r="K98" t="s">
        <v>93</v>
      </c>
      <c r="L98" t="s">
        <v>93</v>
      </c>
      <c r="M98" t="s">
        <v>748</v>
      </c>
      <c r="N98" s="9">
        <v>98105</v>
      </c>
      <c r="O98" t="s">
        <v>749</v>
      </c>
      <c r="P98" s="10">
        <v>47.66149741</v>
      </c>
      <c r="Q98" s="10">
        <v>-122.3281703</v>
      </c>
      <c r="R98" t="s">
        <v>750</v>
      </c>
      <c r="S98" s="7">
        <v>4</v>
      </c>
      <c r="T98" s="7">
        <v>2020</v>
      </c>
      <c r="U98" s="7">
        <v>2</v>
      </c>
      <c r="Y98" t="b">
        <v>1</v>
      </c>
      <c r="Z98" t="b">
        <v>1</v>
      </c>
      <c r="AB98">
        <v>4</v>
      </c>
      <c r="AC98" t="b">
        <v>0</v>
      </c>
      <c r="AD98" t="b">
        <v>1</v>
      </c>
      <c r="AE98" t="b">
        <v>0</v>
      </c>
      <c r="AF98" t="b">
        <v>0</v>
      </c>
      <c r="AG98" s="11">
        <v>43945</v>
      </c>
      <c r="AI98" s="12">
        <f>IF(OR(AG98="",AH98=""),"",AH98-AG98)</f>
        <v/>
      </c>
      <c r="AJ98" s="13">
        <f>IF(OR(AI98="",AA98=""),"",AI98=AA98)</f>
        <v/>
      </c>
      <c r="AK98" s="13">
        <f>IF(AI98="","",AI98&gt;60)</f>
        <v/>
      </c>
      <c r="AL98" s="13" t="b">
        <f>IF(OR(Y98=TRUE,AH98=""),TRUE,FALSE)</f>
        <v>1</v>
      </c>
      <c r="AM98" s="13">
        <f>IF(AI98="","",AI98&lt;0)</f>
        <v/>
      </c>
      <c r="AN98" s="13" t="str">
        <f>IF(AH98="","No inspection date",IF(AI98&lt;0,"Negative chronology",IF(AI98&lt;=30,"0-30",IF(AI98&lt;=60,"31-60",IF(AI98&lt;=90,"61-90",IF(AI98&lt;=180,"91-180","181+"))))))</f>
        <v>No inspection date</v>
      </c>
      <c r="AO98" s="13" t="str">
        <f>IF(OR(ISNUMBER(SEARCH("COMPLETED",K98)),ISNUMBER(SEARCH("CLOSED",K98))),"Closed/Completed","Other Active/Issued")</f>
        <v>Closed/Completed</v>
      </c>
    </row>
    <row r="99" spans="1:41">
      <c r="A99" t="s">
        <v>751</v>
      </c>
      <c r="B99" t="s">
        <v>87</v>
      </c>
      <c r="C99" t="s">
        <v>87</v>
      </c>
      <c r="D99" t="s">
        <v>88</v>
      </c>
      <c r="E99" t="s">
        <v>89</v>
      </c>
      <c r="F99" t="s">
        <v>752</v>
      </c>
      <c r="G99" t="s">
        <v>753</v>
      </c>
      <c r="H99" t="s">
        <v>754</v>
      </c>
      <c r="I99" t="s">
        <v>754</v>
      </c>
      <c r="J99" t="s">
        <v>93</v>
      </c>
      <c r="K99" t="s">
        <v>100</v>
      </c>
      <c r="L99" t="s">
        <v>100</v>
      </c>
      <c r="M99" t="s">
        <v>755</v>
      </c>
      <c r="N99" s="9">
        <v>98118</v>
      </c>
      <c r="O99" t="s">
        <v>756</v>
      </c>
      <c r="P99" s="10">
        <v>47.51406991</v>
      </c>
      <c r="Q99" s="10">
        <v>-122.25557561</v>
      </c>
      <c r="R99" t="s">
        <v>757</v>
      </c>
      <c r="S99" s="7">
        <v>4</v>
      </c>
      <c r="T99" s="7">
        <v>2020</v>
      </c>
      <c r="U99" s="7">
        <v>2</v>
      </c>
      <c r="V99">
        <v>4</v>
      </c>
      <c r="W99">
        <v>2020</v>
      </c>
      <c r="X99">
        <v>2</v>
      </c>
      <c r="Y99" t="b">
        <v>0</v>
      </c>
      <c r="Z99" t="b">
        <v>0</v>
      </c>
      <c r="AA99">
        <v>0</v>
      </c>
      <c r="AB99">
        <v>2</v>
      </c>
      <c r="AC99" t="b">
        <v>0</v>
      </c>
      <c r="AD99" t="b">
        <v>1</v>
      </c>
      <c r="AE99" t="b">
        <v>0</v>
      </c>
      <c r="AF99" t="b">
        <v>0</v>
      </c>
      <c r="AG99" s="11">
        <v>43950</v>
      </c>
      <c r="AH99" s="11">
        <v>43950</v>
      </c>
      <c r="AI99" s="12">
        <f>IF(OR(AG99="",AH99=""),"",AH99-AG99)</f>
        <v>0.0</v>
      </c>
      <c r="AJ99" s="13" t="b">
        <f>IF(OR(AI99="",AA99=""),"",AI99=AA99)</f>
        <v>1</v>
      </c>
      <c r="AK99" s="13" t="b">
        <f>IF(AI99="","",AI99&gt;60)</f>
        <v>0</v>
      </c>
      <c r="AL99" s="13" t="b">
        <f>IF(OR(Y99=TRUE,AH99=""),TRUE,FALSE)</f>
        <v>0</v>
      </c>
      <c r="AM99" s="13" t="b">
        <f>IF(AI99="","",AI99&lt;0)</f>
        <v>0</v>
      </c>
      <c r="AN99" s="13" t="str">
        <f>IF(AH99="","No inspection date",IF(AI99&lt;0,"Negative chronology",IF(AI99&lt;=30,"0-30",IF(AI99&lt;=60,"31-60",IF(AI99&lt;=90,"61-90",IF(AI99&lt;=180,"91-180","181+"))))))</f>
        <v>0-30</v>
      </c>
      <c r="AO99" s="13" t="str">
        <f>IF(OR(ISNUMBER(SEARCH("COMPLETED",K99)),ISNUMBER(SEARCH("CLOSED",K99))),"Closed/Completed","Other Active/Issued")</f>
        <v>Other Active/Issued</v>
      </c>
    </row>
    <row r="100" spans="1:41">
      <c r="A100" t="s">
        <v>758</v>
      </c>
      <c r="B100" t="s">
        <v>87</v>
      </c>
      <c r="C100" t="s">
        <v>87</v>
      </c>
      <c r="D100" t="s">
        <v>88</v>
      </c>
      <c r="E100" t="s">
        <v>89</v>
      </c>
      <c r="F100" t="s">
        <v>759</v>
      </c>
      <c r="G100" t="s">
        <v>760</v>
      </c>
      <c r="H100" t="s">
        <v>761</v>
      </c>
      <c r="I100" t="s">
        <v>761</v>
      </c>
      <c r="J100" t="s">
        <v>93</v>
      </c>
      <c r="K100" t="s">
        <v>153</v>
      </c>
      <c r="L100" t="s">
        <v>153</v>
      </c>
      <c r="M100" t="s">
        <v>762</v>
      </c>
      <c r="O100" t="s">
        <v>763</v>
      </c>
      <c r="P100" s="10">
        <v>47.69276615</v>
      </c>
      <c r="Q100" s="10">
        <v>-122.35239909</v>
      </c>
      <c r="R100" t="s">
        <v>764</v>
      </c>
      <c r="S100" s="7">
        <v>5</v>
      </c>
      <c r="T100" s="7">
        <v>2020</v>
      </c>
      <c r="U100" s="7">
        <v>2</v>
      </c>
      <c r="V100">
        <v>5</v>
      </c>
      <c r="W100">
        <v>2020</v>
      </c>
      <c r="X100">
        <v>2</v>
      </c>
      <c r="Y100" t="b">
        <v>0</v>
      </c>
      <c r="Z100" t="b">
        <v>0</v>
      </c>
      <c r="AA100">
        <v>0</v>
      </c>
      <c r="AB100">
        <v>5</v>
      </c>
      <c r="AC100" t="b">
        <v>0</v>
      </c>
      <c r="AD100" t="b">
        <v>1</v>
      </c>
      <c r="AE100" t="b">
        <v>0</v>
      </c>
      <c r="AF100" t="b">
        <v>0</v>
      </c>
      <c r="AG100" s="11">
        <v>43959</v>
      </c>
      <c r="AH100" s="11">
        <v>43959</v>
      </c>
      <c r="AI100" s="12">
        <f>IF(OR(AG100="",AH100=""),"",AH100-AG100)</f>
        <v>0.0</v>
      </c>
      <c r="AJ100" s="13" t="b">
        <f>IF(OR(AI100="",AA100=""),"",AI100=AA100)</f>
        <v>1</v>
      </c>
      <c r="AK100" s="13" t="b">
        <f>IF(AI100="","",AI100&gt;60)</f>
        <v>0</v>
      </c>
      <c r="AL100" s="13" t="b">
        <f>IF(OR(Y100=TRUE,AH100=""),TRUE,FALSE)</f>
        <v>0</v>
      </c>
      <c r="AM100" s="13" t="b">
        <f>IF(AI100="","",AI100&lt;0)</f>
        <v>0</v>
      </c>
      <c r="AN100" s="13" t="str">
        <f>IF(AH100="","No inspection date",IF(AI100&lt;0,"Negative chronology",IF(AI100&lt;=30,"0-30",IF(AI100&lt;=60,"31-60",IF(AI100&lt;=90,"61-90",IF(AI100&lt;=180,"91-180","181+"))))))</f>
        <v>0-30</v>
      </c>
      <c r="AO100" s="13" t="str">
        <f>IF(OR(ISNUMBER(SEARCH("COMPLETED",K100)),ISNUMBER(SEARCH("CLOSED",K100))),"Closed/Completed","Other Active/Issued")</f>
        <v>Other Active/Issued</v>
      </c>
    </row>
    <row r="101" spans="1:41">
      <c r="A101" t="s">
        <v>765</v>
      </c>
      <c r="B101" t="s">
        <v>87</v>
      </c>
      <c r="C101" t="s">
        <v>87</v>
      </c>
      <c r="D101" t="s">
        <v>88</v>
      </c>
      <c r="E101" t="s">
        <v>89</v>
      </c>
      <c r="F101" t="s">
        <v>766</v>
      </c>
      <c r="G101" t="s">
        <v>767</v>
      </c>
      <c r="H101" t="s">
        <v>768</v>
      </c>
      <c r="I101" t="s">
        <v>769</v>
      </c>
      <c r="J101" t="s">
        <v>93</v>
      </c>
      <c r="K101" t="s">
        <v>93</v>
      </c>
      <c r="L101" t="s">
        <v>93</v>
      </c>
      <c r="M101" t="s">
        <v>770</v>
      </c>
      <c r="N101" s="9">
        <v>98126</v>
      </c>
      <c r="O101" t="s">
        <v>771</v>
      </c>
      <c r="P101" s="10">
        <v>47.56480432</v>
      </c>
      <c r="Q101" s="10">
        <v>-122.37595318</v>
      </c>
      <c r="R101" t="s">
        <v>772</v>
      </c>
      <c r="S101" s="7">
        <v>5</v>
      </c>
      <c r="T101" s="7">
        <v>2020</v>
      </c>
      <c r="U101" s="7">
        <v>2</v>
      </c>
      <c r="V101">
        <v>5</v>
      </c>
      <c r="W101">
        <v>2020</v>
      </c>
      <c r="X101">
        <v>2</v>
      </c>
      <c r="Y101" t="b">
        <v>0</v>
      </c>
      <c r="Z101" t="b">
        <v>0</v>
      </c>
      <c r="AA101">
        <v>-4</v>
      </c>
      <c r="AB101">
        <v>1</v>
      </c>
      <c r="AC101" t="b">
        <v>0</v>
      </c>
      <c r="AD101" t="b">
        <v>1</v>
      </c>
      <c r="AE101" t="b">
        <v>0</v>
      </c>
      <c r="AF101" t="b">
        <v>0</v>
      </c>
      <c r="AG101" s="11">
        <v>43962</v>
      </c>
      <c r="AH101" s="11">
        <v>43958</v>
      </c>
      <c r="AI101" s="12">
        <f>IF(OR(AG101="",AH101=""),"",AH101-AG101)</f>
        <v>-4.0</v>
      </c>
      <c r="AJ101" s="13" t="b">
        <f>IF(OR(AI101="",AA101=""),"",AI101=AA101)</f>
        <v>1</v>
      </c>
      <c r="AK101" s="13" t="b">
        <f>IF(AI101="","",AI101&gt;60)</f>
        <v>0</v>
      </c>
      <c r="AL101" s="13" t="b">
        <f>IF(OR(Y101=TRUE,AH101=""),TRUE,FALSE)</f>
        <v>0</v>
      </c>
      <c r="AM101" s="13" t="b">
        <f>IF(AI101="","",AI101&lt;0)</f>
        <v>1</v>
      </c>
      <c r="AN101" s="13" t="str">
        <f>IF(AH101="","No inspection date",IF(AI101&lt;0,"Negative chronology",IF(AI101&lt;=30,"0-30",IF(AI101&lt;=60,"31-60",IF(AI101&lt;=90,"61-90",IF(AI101&lt;=180,"91-180","181+"))))))</f>
        <v>Negative chronology</v>
      </c>
      <c r="AO101" s="13" t="str">
        <f>IF(OR(ISNUMBER(SEARCH("COMPLETED",K101)),ISNUMBER(SEARCH("CLOSED",K101))),"Closed/Completed","Other Active/Issued")</f>
        <v>Closed/Completed</v>
      </c>
    </row>
    <row r="102" spans="1:41">
      <c r="A102" t="s">
        <v>773</v>
      </c>
      <c r="B102" t="s">
        <v>87</v>
      </c>
      <c r="C102" t="s">
        <v>87</v>
      </c>
      <c r="D102" t="s">
        <v>88</v>
      </c>
      <c r="E102" t="s">
        <v>89</v>
      </c>
      <c r="F102" t="s">
        <v>774</v>
      </c>
      <c r="G102" t="s">
        <v>775</v>
      </c>
      <c r="H102" t="s">
        <v>776</v>
      </c>
      <c r="I102" t="s">
        <v>777</v>
      </c>
      <c r="J102" t="s">
        <v>93</v>
      </c>
      <c r="K102" t="s">
        <v>778</v>
      </c>
      <c r="L102" t="s">
        <v>778</v>
      </c>
      <c r="M102" t="s">
        <v>779</v>
      </c>
      <c r="N102" s="9">
        <v>98133</v>
      </c>
      <c r="O102" t="s">
        <v>780</v>
      </c>
      <c r="P102" s="10">
        <v>47.7326267</v>
      </c>
      <c r="Q102" s="10">
        <v>-122.33058563</v>
      </c>
      <c r="R102" t="s">
        <v>781</v>
      </c>
      <c r="S102" s="7">
        <v>5</v>
      </c>
      <c r="T102" s="7">
        <v>2020</v>
      </c>
      <c r="U102" s="7">
        <v>2</v>
      </c>
      <c r="V102">
        <v>5</v>
      </c>
      <c r="W102">
        <v>2020</v>
      </c>
      <c r="X102">
        <v>2</v>
      </c>
      <c r="Y102" t="b">
        <v>0</v>
      </c>
      <c r="Z102" t="b">
        <v>0</v>
      </c>
      <c r="AA102">
        <v>-1</v>
      </c>
      <c r="AB102">
        <v>5</v>
      </c>
      <c r="AC102" t="b">
        <v>0</v>
      </c>
      <c r="AD102" t="b">
        <v>1</v>
      </c>
      <c r="AE102" t="b">
        <v>0</v>
      </c>
      <c r="AF102" t="b">
        <v>0</v>
      </c>
      <c r="AG102" s="11">
        <v>43964</v>
      </c>
      <c r="AH102" s="11">
        <v>43963</v>
      </c>
      <c r="AI102" s="12">
        <f>IF(OR(AG102="",AH102=""),"",AH102-AG102)</f>
        <v>-1.0</v>
      </c>
      <c r="AJ102" s="13" t="b">
        <f>IF(OR(AI102="",AA102=""),"",AI102=AA102)</f>
        <v>1</v>
      </c>
      <c r="AK102" s="13" t="b">
        <f>IF(AI102="","",AI102&gt;60)</f>
        <v>0</v>
      </c>
      <c r="AL102" s="13" t="b">
        <f>IF(OR(Y102=TRUE,AH102=""),TRUE,FALSE)</f>
        <v>0</v>
      </c>
      <c r="AM102" s="13" t="b">
        <f>IF(AI102="","",AI102&lt;0)</f>
        <v>1</v>
      </c>
      <c r="AN102" s="13" t="str">
        <f>IF(AH102="","No inspection date",IF(AI102&lt;0,"Negative chronology",IF(AI102&lt;=30,"0-30",IF(AI102&lt;=60,"31-60",IF(AI102&lt;=90,"61-90",IF(AI102&lt;=180,"91-180","181+"))))))</f>
        <v>Negative chronology</v>
      </c>
      <c r="AO102" s="13" t="str">
        <f>IF(OR(ISNUMBER(SEARCH("COMPLETED",K102)),ISNUMBER(SEARCH("CLOSED",K102))),"Closed/Completed","Other Active/Issued")</f>
        <v>Other Active/Issued</v>
      </c>
    </row>
    <row r="103" spans="1:41">
      <c r="A103" t="s">
        <v>782</v>
      </c>
      <c r="B103" t="s">
        <v>87</v>
      </c>
      <c r="C103" t="s">
        <v>87</v>
      </c>
      <c r="D103" t="s">
        <v>88</v>
      </c>
      <c r="E103" t="s">
        <v>89</v>
      </c>
      <c r="F103" t="s">
        <v>783</v>
      </c>
      <c r="G103" t="s">
        <v>784</v>
      </c>
      <c r="H103" t="s">
        <v>785</v>
      </c>
      <c r="I103" t="s">
        <v>786</v>
      </c>
      <c r="J103" t="s">
        <v>93</v>
      </c>
      <c r="K103" t="s">
        <v>778</v>
      </c>
      <c r="L103" t="s">
        <v>778</v>
      </c>
      <c r="M103" t="s">
        <v>779</v>
      </c>
      <c r="N103" s="9">
        <v>98133</v>
      </c>
      <c r="O103" t="s">
        <v>787</v>
      </c>
      <c r="P103" s="10">
        <v>47.7326267</v>
      </c>
      <c r="Q103" s="10">
        <v>-122.33058563</v>
      </c>
      <c r="R103" t="s">
        <v>781</v>
      </c>
      <c r="S103" s="7">
        <v>5</v>
      </c>
      <c r="T103" s="7">
        <v>2020</v>
      </c>
      <c r="U103" s="7">
        <v>2</v>
      </c>
      <c r="V103">
        <v>9</v>
      </c>
      <c r="W103">
        <v>2021</v>
      </c>
      <c r="X103">
        <v>3</v>
      </c>
      <c r="Y103" t="b">
        <v>0</v>
      </c>
      <c r="Z103" t="b">
        <v>0</v>
      </c>
      <c r="AA103">
        <v>484</v>
      </c>
      <c r="AB103">
        <v>5</v>
      </c>
      <c r="AC103" t="b">
        <v>0</v>
      </c>
      <c r="AD103" t="b">
        <v>1</v>
      </c>
      <c r="AE103" t="b">
        <v>0</v>
      </c>
      <c r="AF103" t="b">
        <v>0</v>
      </c>
      <c r="AG103" s="11">
        <v>43965</v>
      </c>
      <c r="AH103" s="11">
        <v>44449</v>
      </c>
      <c r="AI103" s="12">
        <f>IF(OR(AG103="",AH103=""),"",AH103-AG103)</f>
        <v>484.0</v>
      </c>
      <c r="AJ103" s="13" t="b">
        <f>IF(OR(AI103="",AA103=""),"",AI103=AA103)</f>
        <v>1</v>
      </c>
      <c r="AK103" s="13" t="b">
        <f>IF(AI103="","",AI103&gt;60)</f>
        <v>1</v>
      </c>
      <c r="AL103" s="13" t="b">
        <f>IF(OR(Y103=TRUE,AH103=""),TRUE,FALSE)</f>
        <v>0</v>
      </c>
      <c r="AM103" s="13" t="b">
        <f>IF(AI103="","",AI103&lt;0)</f>
        <v>0</v>
      </c>
      <c r="AN103" s="13" t="str">
        <f>IF(AH103="","No inspection date",IF(AI103&lt;0,"Negative chronology",IF(AI103&lt;=30,"0-30",IF(AI103&lt;=60,"31-60",IF(AI103&lt;=90,"61-90",IF(AI103&lt;=180,"91-180","181+"))))))</f>
        <v>181+</v>
      </c>
      <c r="AO103" s="13" t="str">
        <f>IF(OR(ISNUMBER(SEARCH("COMPLETED",K103)),ISNUMBER(SEARCH("CLOSED",K103))),"Closed/Completed","Other Active/Issued")</f>
        <v>Other Active/Issued</v>
      </c>
    </row>
    <row r="104" spans="1:41">
      <c r="A104" t="s">
        <v>788</v>
      </c>
      <c r="B104" t="s">
        <v>87</v>
      </c>
      <c r="C104" t="s">
        <v>87</v>
      </c>
      <c r="D104" t="s">
        <v>88</v>
      </c>
      <c r="E104" t="s">
        <v>89</v>
      </c>
      <c r="F104" t="s">
        <v>789</v>
      </c>
      <c r="G104" t="s">
        <v>790</v>
      </c>
      <c r="H104" t="s">
        <v>791</v>
      </c>
      <c r="I104" t="s">
        <v>792</v>
      </c>
      <c r="J104" t="s">
        <v>137</v>
      </c>
      <c r="K104" t="s">
        <v>93</v>
      </c>
      <c r="L104" t="s">
        <v>93</v>
      </c>
      <c r="M104" t="s">
        <v>793</v>
      </c>
      <c r="N104" s="9">
        <v>98108</v>
      </c>
      <c r="O104" t="s">
        <v>794</v>
      </c>
      <c r="P104" s="10">
        <v>47.56053948</v>
      </c>
      <c r="Q104" s="10">
        <v>-122.3003281</v>
      </c>
      <c r="R104" t="s">
        <v>795</v>
      </c>
      <c r="S104" s="7">
        <v>5</v>
      </c>
      <c r="T104" s="7">
        <v>2020</v>
      </c>
      <c r="U104" s="7">
        <v>2</v>
      </c>
      <c r="V104">
        <v>12</v>
      </c>
      <c r="W104">
        <v>2021</v>
      </c>
      <c r="X104">
        <v>4</v>
      </c>
      <c r="Y104" t="b">
        <v>0</v>
      </c>
      <c r="Z104" t="b">
        <v>0</v>
      </c>
      <c r="AA104">
        <v>581</v>
      </c>
      <c r="AB104">
        <v>2</v>
      </c>
      <c r="AC104" t="b">
        <v>0</v>
      </c>
      <c r="AD104" t="b">
        <v>1</v>
      </c>
      <c r="AE104" t="b">
        <v>0</v>
      </c>
      <c r="AF104" t="b">
        <v>0</v>
      </c>
      <c r="AG104" s="11">
        <v>43969</v>
      </c>
      <c r="AH104" s="11">
        <v>44550</v>
      </c>
      <c r="AI104" s="12">
        <f>IF(OR(AG104="",AH104=""),"",AH104-AG104)</f>
        <v>581.0</v>
      </c>
      <c r="AJ104" s="13" t="b">
        <f>IF(OR(AI104="",AA104=""),"",AI104=AA104)</f>
        <v>1</v>
      </c>
      <c r="AK104" s="13" t="b">
        <f>IF(AI104="","",AI104&gt;60)</f>
        <v>1</v>
      </c>
      <c r="AL104" s="13" t="b">
        <f>IF(OR(Y104=TRUE,AH104=""),TRUE,FALSE)</f>
        <v>0</v>
      </c>
      <c r="AM104" s="13" t="b">
        <f>IF(AI104="","",AI104&lt;0)</f>
        <v>0</v>
      </c>
      <c r="AN104" s="13" t="str">
        <f>IF(AH104="","No inspection date",IF(AI104&lt;0,"Negative chronology",IF(AI104&lt;=30,"0-30",IF(AI104&lt;=60,"31-60",IF(AI104&lt;=90,"61-90",IF(AI104&lt;=180,"91-180","181+"))))))</f>
        <v>181+</v>
      </c>
      <c r="AO104" s="13" t="str">
        <f>IF(OR(ISNUMBER(SEARCH("COMPLETED",K104)),ISNUMBER(SEARCH("CLOSED",K104))),"Closed/Completed","Other Active/Issued")</f>
        <v>Closed/Completed</v>
      </c>
    </row>
    <row r="105" spans="1:41">
      <c r="A105" t="s">
        <v>796</v>
      </c>
      <c r="B105" t="s">
        <v>87</v>
      </c>
      <c r="C105" t="s">
        <v>87</v>
      </c>
      <c r="D105" t="s">
        <v>88</v>
      </c>
      <c r="E105" t="s">
        <v>89</v>
      </c>
      <c r="F105" t="s">
        <v>797</v>
      </c>
      <c r="G105" t="s">
        <v>798</v>
      </c>
      <c r="H105" t="s">
        <v>799</v>
      </c>
      <c r="I105" t="s">
        <v>800</v>
      </c>
      <c r="J105" t="s">
        <v>137</v>
      </c>
      <c r="K105" t="s">
        <v>93</v>
      </c>
      <c r="L105" t="s">
        <v>93</v>
      </c>
      <c r="M105" t="s">
        <v>801</v>
      </c>
      <c r="N105" s="9">
        <v>98126</v>
      </c>
      <c r="O105" t="s">
        <v>802</v>
      </c>
      <c r="P105" s="10">
        <v>47.57511925</v>
      </c>
      <c r="Q105" s="10">
        <v>-122.37680209</v>
      </c>
      <c r="R105" t="s">
        <v>803</v>
      </c>
      <c r="S105" s="7">
        <v>5</v>
      </c>
      <c r="T105" s="7">
        <v>2020</v>
      </c>
      <c r="U105" s="7">
        <v>2</v>
      </c>
      <c r="V105">
        <v>9</v>
      </c>
      <c r="W105">
        <v>2020</v>
      </c>
      <c r="X105">
        <v>3</v>
      </c>
      <c r="Y105" t="b">
        <v>0</v>
      </c>
      <c r="Z105" t="b">
        <v>0</v>
      </c>
      <c r="AA105">
        <v>119</v>
      </c>
      <c r="AB105">
        <v>1</v>
      </c>
      <c r="AC105" t="b">
        <v>0</v>
      </c>
      <c r="AD105" t="b">
        <v>1</v>
      </c>
      <c r="AE105" t="b">
        <v>0</v>
      </c>
      <c r="AF105" t="b">
        <v>0</v>
      </c>
      <c r="AG105" s="11">
        <v>43970</v>
      </c>
      <c r="AH105" s="11">
        <v>44089</v>
      </c>
      <c r="AI105" s="12">
        <f>IF(OR(AG105="",AH105=""),"",AH105-AG105)</f>
        <v>119.0</v>
      </c>
      <c r="AJ105" s="13" t="b">
        <f>IF(OR(AI105="",AA105=""),"",AI105=AA105)</f>
        <v>1</v>
      </c>
      <c r="AK105" s="13" t="b">
        <f>IF(AI105="","",AI105&gt;60)</f>
        <v>1</v>
      </c>
      <c r="AL105" s="13" t="b">
        <f>IF(OR(Y105=TRUE,AH105=""),TRUE,FALSE)</f>
        <v>0</v>
      </c>
      <c r="AM105" s="13" t="b">
        <f>IF(AI105="","",AI105&lt;0)</f>
        <v>0</v>
      </c>
      <c r="AN105" s="13" t="str">
        <f>IF(AH105="","No inspection date",IF(AI105&lt;0,"Negative chronology",IF(AI105&lt;=30,"0-30",IF(AI105&lt;=60,"31-60",IF(AI105&lt;=90,"61-90",IF(AI105&lt;=180,"91-180","181+"))))))</f>
        <v>91-180</v>
      </c>
      <c r="AO105" s="13" t="str">
        <f>IF(OR(ISNUMBER(SEARCH("COMPLETED",K105)),ISNUMBER(SEARCH("CLOSED",K105))),"Closed/Completed","Other Active/Issued")</f>
        <v>Closed/Completed</v>
      </c>
    </row>
    <row r="106" spans="1:41">
      <c r="A106" t="s">
        <v>804</v>
      </c>
      <c r="B106" t="s">
        <v>87</v>
      </c>
      <c r="C106" t="s">
        <v>87</v>
      </c>
      <c r="D106" t="s">
        <v>88</v>
      </c>
      <c r="E106" t="s">
        <v>89</v>
      </c>
      <c r="F106" t="s">
        <v>805</v>
      </c>
      <c r="G106" t="s">
        <v>806</v>
      </c>
      <c r="H106" t="s">
        <v>799</v>
      </c>
      <c r="I106" t="s">
        <v>807</v>
      </c>
      <c r="J106" t="s">
        <v>137</v>
      </c>
      <c r="K106" t="s">
        <v>93</v>
      </c>
      <c r="L106" t="s">
        <v>93</v>
      </c>
      <c r="M106" t="s">
        <v>808</v>
      </c>
      <c r="N106" s="9">
        <v>98108</v>
      </c>
      <c r="O106" t="s">
        <v>809</v>
      </c>
      <c r="P106" s="10">
        <v>47.53259653</v>
      </c>
      <c r="Q106" s="10">
        <v>-122.29171354</v>
      </c>
      <c r="R106" t="s">
        <v>810</v>
      </c>
      <c r="S106" s="7">
        <v>5</v>
      </c>
      <c r="T106" s="7">
        <v>2020</v>
      </c>
      <c r="U106" s="7">
        <v>2</v>
      </c>
      <c r="V106">
        <v>10</v>
      </c>
      <c r="W106">
        <v>2020</v>
      </c>
      <c r="X106">
        <v>4</v>
      </c>
      <c r="Y106" t="b">
        <v>0</v>
      </c>
      <c r="Z106" t="b">
        <v>0</v>
      </c>
      <c r="AA106">
        <v>154</v>
      </c>
      <c r="AB106">
        <v>2</v>
      </c>
      <c r="AC106" t="b">
        <v>0</v>
      </c>
      <c r="AD106" t="b">
        <v>1</v>
      </c>
      <c r="AE106" t="b">
        <v>0</v>
      </c>
      <c r="AF106" t="b">
        <v>0</v>
      </c>
      <c r="AG106" s="11">
        <v>43970</v>
      </c>
      <c r="AH106" s="11">
        <v>44124</v>
      </c>
      <c r="AI106" s="12">
        <f>IF(OR(AG106="",AH106=""),"",AH106-AG106)</f>
        <v>154.0</v>
      </c>
      <c r="AJ106" s="13" t="b">
        <f>IF(OR(AI106="",AA106=""),"",AI106=AA106)</f>
        <v>1</v>
      </c>
      <c r="AK106" s="13" t="b">
        <f>IF(AI106="","",AI106&gt;60)</f>
        <v>1</v>
      </c>
      <c r="AL106" s="13" t="b">
        <f>IF(OR(Y106=TRUE,AH106=""),TRUE,FALSE)</f>
        <v>0</v>
      </c>
      <c r="AM106" s="13" t="b">
        <f>IF(AI106="","",AI106&lt;0)</f>
        <v>0</v>
      </c>
      <c r="AN106" s="13" t="str">
        <f>IF(AH106="","No inspection date",IF(AI106&lt;0,"Negative chronology",IF(AI106&lt;=30,"0-30",IF(AI106&lt;=60,"31-60",IF(AI106&lt;=90,"61-90",IF(AI106&lt;=180,"91-180","181+"))))))</f>
        <v>91-180</v>
      </c>
      <c r="AO106" s="13" t="str">
        <f>IF(OR(ISNUMBER(SEARCH("COMPLETED",K106)),ISNUMBER(SEARCH("CLOSED",K106))),"Closed/Completed","Other Active/Issued")</f>
        <v>Closed/Completed</v>
      </c>
    </row>
    <row r="107" spans="1:41">
      <c r="A107" t="s">
        <v>811</v>
      </c>
      <c r="B107" t="s">
        <v>87</v>
      </c>
      <c r="C107" t="s">
        <v>87</v>
      </c>
      <c r="D107" t="s">
        <v>88</v>
      </c>
      <c r="E107" t="s">
        <v>89</v>
      </c>
      <c r="F107" t="s">
        <v>812</v>
      </c>
      <c r="G107" t="s">
        <v>813</v>
      </c>
      <c r="H107" t="s">
        <v>814</v>
      </c>
      <c r="K107" t="s">
        <v>93</v>
      </c>
      <c r="L107" t="s">
        <v>93</v>
      </c>
      <c r="M107" t="s">
        <v>815</v>
      </c>
      <c r="N107" s="9">
        <v>98122</v>
      </c>
      <c r="O107" t="s">
        <v>816</v>
      </c>
      <c r="P107" s="10">
        <v>47.61732036</v>
      </c>
      <c r="Q107" s="10">
        <v>-122.3252791</v>
      </c>
      <c r="R107" t="s">
        <v>817</v>
      </c>
      <c r="S107" s="7">
        <v>5</v>
      </c>
      <c r="T107" s="7">
        <v>2020</v>
      </c>
      <c r="U107" s="7">
        <v>2</v>
      </c>
      <c r="Y107" t="b">
        <v>1</v>
      </c>
      <c r="Z107" t="b">
        <v>1</v>
      </c>
      <c r="AB107">
        <v>3</v>
      </c>
      <c r="AC107" t="b">
        <v>0</v>
      </c>
      <c r="AD107" t="b">
        <v>1</v>
      </c>
      <c r="AE107" t="b">
        <v>0</v>
      </c>
      <c r="AF107" t="b">
        <v>0</v>
      </c>
      <c r="AG107" s="11">
        <v>43971</v>
      </c>
      <c r="AI107" s="12">
        <f>IF(OR(AG107="",AH107=""),"",AH107-AG107)</f>
        <v/>
      </c>
      <c r="AJ107" s="13">
        <f>IF(OR(AI107="",AA107=""),"",AI107=AA107)</f>
        <v/>
      </c>
      <c r="AK107" s="13">
        <f>IF(AI107="","",AI107&gt;60)</f>
        <v/>
      </c>
      <c r="AL107" s="13" t="b">
        <f>IF(OR(Y107=TRUE,AH107=""),TRUE,FALSE)</f>
        <v>1</v>
      </c>
      <c r="AM107" s="13">
        <f>IF(AI107="","",AI107&lt;0)</f>
        <v/>
      </c>
      <c r="AN107" s="13" t="str">
        <f>IF(AH107="","No inspection date",IF(AI107&lt;0,"Negative chronology",IF(AI107&lt;=30,"0-30",IF(AI107&lt;=60,"31-60",IF(AI107&lt;=90,"61-90",IF(AI107&lt;=180,"91-180","181+"))))))</f>
        <v>No inspection date</v>
      </c>
      <c r="AO107" s="13" t="str">
        <f>IF(OR(ISNUMBER(SEARCH("COMPLETED",K107)),ISNUMBER(SEARCH("CLOSED",K107))),"Closed/Completed","Other Active/Issued")</f>
        <v>Closed/Completed</v>
      </c>
    </row>
    <row r="108" spans="1:41">
      <c r="A108" t="s">
        <v>818</v>
      </c>
      <c r="B108" t="s">
        <v>87</v>
      </c>
      <c r="C108" t="s">
        <v>87</v>
      </c>
      <c r="D108" t="s">
        <v>88</v>
      </c>
      <c r="E108" t="s">
        <v>89</v>
      </c>
      <c r="F108" t="s">
        <v>819</v>
      </c>
      <c r="G108" t="s">
        <v>820</v>
      </c>
      <c r="H108" t="s">
        <v>288</v>
      </c>
      <c r="I108" t="s">
        <v>821</v>
      </c>
      <c r="J108" t="s">
        <v>137</v>
      </c>
      <c r="K108" t="s">
        <v>93</v>
      </c>
      <c r="L108" t="s">
        <v>93</v>
      </c>
      <c r="M108" t="s">
        <v>822</v>
      </c>
      <c r="N108" s="9">
        <v>98144</v>
      </c>
      <c r="O108" t="s">
        <v>823</v>
      </c>
      <c r="P108" s="10">
        <v>47.58437514</v>
      </c>
      <c r="Q108" s="10">
        <v>-122.30915917</v>
      </c>
      <c r="R108" t="s">
        <v>824</v>
      </c>
      <c r="S108" s="7">
        <v>5</v>
      </c>
      <c r="T108" s="7">
        <v>2020</v>
      </c>
      <c r="U108" s="7">
        <v>2</v>
      </c>
      <c r="V108">
        <v>7</v>
      </c>
      <c r="W108">
        <v>2020</v>
      </c>
      <c r="X108">
        <v>3</v>
      </c>
      <c r="Y108" t="b">
        <v>0</v>
      </c>
      <c r="Z108" t="b">
        <v>0</v>
      </c>
      <c r="AA108">
        <v>47</v>
      </c>
      <c r="AB108">
        <v>2</v>
      </c>
      <c r="AC108" t="b">
        <v>0</v>
      </c>
      <c r="AD108" t="b">
        <v>1</v>
      </c>
      <c r="AE108" t="b">
        <v>0</v>
      </c>
      <c r="AF108" t="b">
        <v>0</v>
      </c>
      <c r="AG108" s="11">
        <v>43972</v>
      </c>
      <c r="AH108" s="11">
        <v>44019</v>
      </c>
      <c r="AI108" s="12">
        <f>IF(OR(AG108="",AH108=""),"",AH108-AG108)</f>
        <v>47.0</v>
      </c>
      <c r="AJ108" s="13" t="b">
        <f>IF(OR(AI108="",AA108=""),"",AI108=AA108)</f>
        <v>1</v>
      </c>
      <c r="AK108" s="13" t="b">
        <f>IF(AI108="","",AI108&gt;60)</f>
        <v>0</v>
      </c>
      <c r="AL108" s="13" t="b">
        <f>IF(OR(Y108=TRUE,AH108=""),TRUE,FALSE)</f>
        <v>0</v>
      </c>
      <c r="AM108" s="13" t="b">
        <f>IF(AI108="","",AI108&lt;0)</f>
        <v>0</v>
      </c>
      <c r="AN108" s="13" t="str">
        <f>IF(AH108="","No inspection date",IF(AI108&lt;0,"Negative chronology",IF(AI108&lt;=30,"0-30",IF(AI108&lt;=60,"31-60",IF(AI108&lt;=90,"61-90",IF(AI108&lt;=180,"91-180","181+"))))))</f>
        <v>31-60</v>
      </c>
      <c r="AO108" s="13" t="str">
        <f>IF(OR(ISNUMBER(SEARCH("COMPLETED",K108)),ISNUMBER(SEARCH("CLOSED",K108))),"Closed/Completed","Other Active/Issued")</f>
        <v>Closed/Completed</v>
      </c>
    </row>
    <row r="109" spans="1:41">
      <c r="A109" t="s">
        <v>825</v>
      </c>
      <c r="B109" t="s">
        <v>87</v>
      </c>
      <c r="C109" t="s">
        <v>87</v>
      </c>
      <c r="D109" t="s">
        <v>88</v>
      </c>
      <c r="E109" t="s">
        <v>89</v>
      </c>
      <c r="F109" t="s">
        <v>826</v>
      </c>
      <c r="G109" t="s">
        <v>827</v>
      </c>
      <c r="H109" t="s">
        <v>828</v>
      </c>
      <c r="I109" t="s">
        <v>829</v>
      </c>
      <c r="J109" t="s">
        <v>137</v>
      </c>
      <c r="K109" t="s">
        <v>93</v>
      </c>
      <c r="L109" t="s">
        <v>93</v>
      </c>
      <c r="M109" t="s">
        <v>830</v>
      </c>
      <c r="N109" s="9">
        <v>98178</v>
      </c>
      <c r="O109" t="s">
        <v>831</v>
      </c>
      <c r="P109" s="10">
        <v>47.51096861</v>
      </c>
      <c r="Q109" s="10">
        <v>-122.24854976</v>
      </c>
      <c r="R109" t="s">
        <v>832</v>
      </c>
      <c r="S109" s="7">
        <v>5</v>
      </c>
      <c r="T109" s="7">
        <v>2020</v>
      </c>
      <c r="U109" s="7">
        <v>2</v>
      </c>
      <c r="V109">
        <v>6</v>
      </c>
      <c r="W109">
        <v>2022</v>
      </c>
      <c r="X109">
        <v>2</v>
      </c>
      <c r="Y109" t="b">
        <v>0</v>
      </c>
      <c r="Z109" t="b">
        <v>0</v>
      </c>
      <c r="AA109">
        <v>763</v>
      </c>
      <c r="AB109">
        <v>2</v>
      </c>
      <c r="AC109" t="b">
        <v>0</v>
      </c>
      <c r="AD109" t="b">
        <v>1</v>
      </c>
      <c r="AE109" t="b">
        <v>0</v>
      </c>
      <c r="AF109" t="b">
        <v>0</v>
      </c>
      <c r="AG109" s="11">
        <v>43973</v>
      </c>
      <c r="AH109" s="11">
        <v>44736</v>
      </c>
      <c r="AI109" s="12">
        <f>IF(OR(AG109="",AH109=""),"",AH109-AG109)</f>
        <v>763.0</v>
      </c>
      <c r="AJ109" s="13" t="b">
        <f>IF(OR(AI109="",AA109=""),"",AI109=AA109)</f>
        <v>1</v>
      </c>
      <c r="AK109" s="13" t="b">
        <f>IF(AI109="","",AI109&gt;60)</f>
        <v>1</v>
      </c>
      <c r="AL109" s="13" t="b">
        <f>IF(OR(Y109=TRUE,AH109=""),TRUE,FALSE)</f>
        <v>0</v>
      </c>
      <c r="AM109" s="13" t="b">
        <f>IF(AI109="","",AI109&lt;0)</f>
        <v>0</v>
      </c>
      <c r="AN109" s="13" t="str">
        <f>IF(AH109="","No inspection date",IF(AI109&lt;0,"Negative chronology",IF(AI109&lt;=30,"0-30",IF(AI109&lt;=60,"31-60",IF(AI109&lt;=90,"61-90",IF(AI109&lt;=180,"91-180","181+"))))))</f>
        <v>181+</v>
      </c>
      <c r="AO109" s="13" t="str">
        <f>IF(OR(ISNUMBER(SEARCH("COMPLETED",K109)),ISNUMBER(SEARCH("CLOSED",K109))),"Closed/Completed","Other Active/Issued")</f>
        <v>Closed/Completed</v>
      </c>
    </row>
    <row r="110" spans="1:41">
      <c r="A110" t="s">
        <v>833</v>
      </c>
      <c r="B110" t="s">
        <v>87</v>
      </c>
      <c r="C110" t="s">
        <v>87</v>
      </c>
      <c r="D110" t="s">
        <v>88</v>
      </c>
      <c r="E110" t="s">
        <v>89</v>
      </c>
      <c r="F110" t="s">
        <v>834</v>
      </c>
      <c r="G110" t="s">
        <v>835</v>
      </c>
      <c r="H110" t="s">
        <v>836</v>
      </c>
      <c r="I110" t="s">
        <v>791</v>
      </c>
      <c r="J110" t="s">
        <v>93</v>
      </c>
      <c r="K110" t="s">
        <v>93</v>
      </c>
      <c r="L110" t="s">
        <v>93</v>
      </c>
      <c r="M110" t="s">
        <v>837</v>
      </c>
      <c r="N110" s="9">
        <v>98136</v>
      </c>
      <c r="O110" t="s">
        <v>838</v>
      </c>
      <c r="P110" s="10">
        <v>47.5515645</v>
      </c>
      <c r="Q110" s="10">
        <v>-122.38639178</v>
      </c>
      <c r="R110" t="s">
        <v>839</v>
      </c>
      <c r="S110" s="7">
        <v>5</v>
      </c>
      <c r="T110" s="7">
        <v>2020</v>
      </c>
      <c r="U110" s="7">
        <v>2</v>
      </c>
      <c r="V110">
        <v>5</v>
      </c>
      <c r="W110">
        <v>2020</v>
      </c>
      <c r="X110">
        <v>2</v>
      </c>
      <c r="Y110" t="b">
        <v>0</v>
      </c>
      <c r="Z110" t="b">
        <v>0</v>
      </c>
      <c r="AA110">
        <v>-9</v>
      </c>
      <c r="AB110">
        <v>1</v>
      </c>
      <c r="AC110" t="b">
        <v>0</v>
      </c>
      <c r="AD110" t="b">
        <v>1</v>
      </c>
      <c r="AE110" t="b">
        <v>0</v>
      </c>
      <c r="AF110" t="b">
        <v>0</v>
      </c>
      <c r="AG110" s="11">
        <v>43978</v>
      </c>
      <c r="AH110" s="11">
        <v>43969</v>
      </c>
      <c r="AI110" s="12">
        <f>IF(OR(AG110="",AH110=""),"",AH110-AG110)</f>
        <v>-9.0</v>
      </c>
      <c r="AJ110" s="13" t="b">
        <f>IF(OR(AI110="",AA110=""),"",AI110=AA110)</f>
        <v>1</v>
      </c>
      <c r="AK110" s="13" t="b">
        <f>IF(AI110="","",AI110&gt;60)</f>
        <v>0</v>
      </c>
      <c r="AL110" s="13" t="b">
        <f>IF(OR(Y110=TRUE,AH110=""),TRUE,FALSE)</f>
        <v>0</v>
      </c>
      <c r="AM110" s="13" t="b">
        <f>IF(AI110="","",AI110&lt;0)</f>
        <v>1</v>
      </c>
      <c r="AN110" s="13" t="str">
        <f>IF(AH110="","No inspection date",IF(AI110&lt;0,"Negative chronology",IF(AI110&lt;=30,"0-30",IF(AI110&lt;=60,"31-60",IF(AI110&lt;=90,"61-90",IF(AI110&lt;=180,"91-180","181+"))))))</f>
        <v>Negative chronology</v>
      </c>
      <c r="AO110" s="13" t="str">
        <f>IF(OR(ISNUMBER(SEARCH("COMPLETED",K110)),ISNUMBER(SEARCH("CLOSED",K110))),"Closed/Completed","Other Active/Issued")</f>
        <v>Closed/Completed</v>
      </c>
    </row>
    <row r="111" spans="1:41">
      <c r="A111" t="s">
        <v>840</v>
      </c>
      <c r="B111" t="s">
        <v>87</v>
      </c>
      <c r="C111" t="s">
        <v>87</v>
      </c>
      <c r="D111" t="s">
        <v>88</v>
      </c>
      <c r="E111" t="s">
        <v>89</v>
      </c>
      <c r="F111" t="s">
        <v>841</v>
      </c>
      <c r="G111" t="s">
        <v>842</v>
      </c>
      <c r="H111" t="s">
        <v>836</v>
      </c>
      <c r="I111" t="s">
        <v>843</v>
      </c>
      <c r="J111" t="s">
        <v>137</v>
      </c>
      <c r="K111" t="s">
        <v>93</v>
      </c>
      <c r="L111" t="s">
        <v>93</v>
      </c>
      <c r="M111" t="s">
        <v>844</v>
      </c>
      <c r="N111" s="9">
        <v>98108</v>
      </c>
      <c r="O111" t="s">
        <v>845</v>
      </c>
      <c r="P111" s="10">
        <v>47.56894664</v>
      </c>
      <c r="Q111" s="10">
        <v>-122.30024543</v>
      </c>
      <c r="R111" t="s">
        <v>846</v>
      </c>
      <c r="S111" s="7">
        <v>5</v>
      </c>
      <c r="T111" s="7">
        <v>2020</v>
      </c>
      <c r="U111" s="7">
        <v>2</v>
      </c>
      <c r="V111">
        <v>5</v>
      </c>
      <c r="W111">
        <v>2024</v>
      </c>
      <c r="X111">
        <v>2</v>
      </c>
      <c r="Y111" t="b">
        <v>0</v>
      </c>
      <c r="Z111" t="b">
        <v>0</v>
      </c>
      <c r="AA111">
        <v>1451</v>
      </c>
      <c r="AB111">
        <v>2</v>
      </c>
      <c r="AC111" t="b">
        <v>0</v>
      </c>
      <c r="AD111" t="b">
        <v>1</v>
      </c>
      <c r="AE111" t="b">
        <v>0</v>
      </c>
      <c r="AF111" t="b">
        <v>0</v>
      </c>
      <c r="AG111" s="11">
        <v>43978</v>
      </c>
      <c r="AH111" s="11">
        <v>45429</v>
      </c>
      <c r="AI111" s="12">
        <f>IF(OR(AG111="",AH111=""),"",AH111-AG111)</f>
        <v>1451.0</v>
      </c>
      <c r="AJ111" s="13" t="b">
        <f>IF(OR(AI111="",AA111=""),"",AI111=AA111)</f>
        <v>1</v>
      </c>
      <c r="AK111" s="13" t="b">
        <f>IF(AI111="","",AI111&gt;60)</f>
        <v>1</v>
      </c>
      <c r="AL111" s="13" t="b">
        <f>IF(OR(Y111=TRUE,AH111=""),TRUE,FALSE)</f>
        <v>0</v>
      </c>
      <c r="AM111" s="13" t="b">
        <f>IF(AI111="","",AI111&lt;0)</f>
        <v>0</v>
      </c>
      <c r="AN111" s="13" t="str">
        <f>IF(AH111="","No inspection date",IF(AI111&lt;0,"Negative chronology",IF(AI111&lt;=30,"0-30",IF(AI111&lt;=60,"31-60",IF(AI111&lt;=90,"61-90",IF(AI111&lt;=180,"91-180","181+"))))))</f>
        <v>181+</v>
      </c>
      <c r="AO111" s="13" t="str">
        <f>IF(OR(ISNUMBER(SEARCH("COMPLETED",K111)),ISNUMBER(SEARCH("CLOSED",K111))),"Closed/Completed","Other Active/Issued")</f>
        <v>Closed/Completed</v>
      </c>
    </row>
    <row r="112" spans="1:41">
      <c r="A112" t="s">
        <v>847</v>
      </c>
      <c r="B112" t="s">
        <v>87</v>
      </c>
      <c r="C112" t="s">
        <v>87</v>
      </c>
      <c r="D112" t="s">
        <v>88</v>
      </c>
      <c r="E112" t="s">
        <v>89</v>
      </c>
      <c r="F112" t="s">
        <v>848</v>
      </c>
      <c r="G112" t="s">
        <v>849</v>
      </c>
      <c r="H112" t="s">
        <v>850</v>
      </c>
      <c r="K112" t="s">
        <v>93</v>
      </c>
      <c r="L112" t="s">
        <v>93</v>
      </c>
      <c r="M112" t="s">
        <v>851</v>
      </c>
      <c r="N112" s="9">
        <v>98199</v>
      </c>
      <c r="O112" t="s">
        <v>852</v>
      </c>
      <c r="P112" s="10">
        <v>47.64089054</v>
      </c>
      <c r="Q112" s="10">
        <v>-122.40664677</v>
      </c>
      <c r="R112" t="s">
        <v>853</v>
      </c>
      <c r="S112" s="7">
        <v>5</v>
      </c>
      <c r="T112" s="7">
        <v>2020</v>
      </c>
      <c r="U112" s="7">
        <v>2</v>
      </c>
      <c r="Y112" t="b">
        <v>1</v>
      </c>
      <c r="Z112" t="b">
        <v>1</v>
      </c>
      <c r="AB112">
        <v>6</v>
      </c>
      <c r="AC112" t="b">
        <v>0</v>
      </c>
      <c r="AD112" t="b">
        <v>1</v>
      </c>
      <c r="AE112" t="b">
        <v>0</v>
      </c>
      <c r="AF112" t="b">
        <v>0</v>
      </c>
      <c r="AG112" s="11">
        <v>43980</v>
      </c>
      <c r="AI112" s="12">
        <f>IF(OR(AG112="",AH112=""),"",AH112-AG112)</f>
        <v/>
      </c>
      <c r="AJ112" s="13">
        <f>IF(OR(AI112="",AA112=""),"",AI112=AA112)</f>
        <v/>
      </c>
      <c r="AK112" s="13">
        <f>IF(AI112="","",AI112&gt;60)</f>
        <v/>
      </c>
      <c r="AL112" s="13" t="b">
        <f>IF(OR(Y112=TRUE,AH112=""),TRUE,FALSE)</f>
        <v>1</v>
      </c>
      <c r="AM112" s="13">
        <f>IF(AI112="","",AI112&lt;0)</f>
        <v/>
      </c>
      <c r="AN112" s="13" t="str">
        <f>IF(AH112="","No inspection date",IF(AI112&lt;0,"Negative chronology",IF(AI112&lt;=30,"0-30",IF(AI112&lt;=60,"31-60",IF(AI112&lt;=90,"61-90",IF(AI112&lt;=180,"91-180","181+"))))))</f>
        <v>No inspection date</v>
      </c>
      <c r="AO112" s="13" t="str">
        <f>IF(OR(ISNUMBER(SEARCH("COMPLETED",K112)),ISNUMBER(SEARCH("CLOSED",K112))),"Closed/Completed","Other Active/Issued")</f>
        <v>Closed/Completed</v>
      </c>
    </row>
    <row r="113" spans="1:41">
      <c r="A113" t="s">
        <v>854</v>
      </c>
      <c r="B113" t="s">
        <v>87</v>
      </c>
      <c r="C113" t="s">
        <v>87</v>
      </c>
      <c r="D113" t="s">
        <v>88</v>
      </c>
      <c r="E113" t="s">
        <v>89</v>
      </c>
      <c r="F113" t="s">
        <v>855</v>
      </c>
      <c r="G113" t="s">
        <v>856</v>
      </c>
      <c r="H113" t="s">
        <v>857</v>
      </c>
      <c r="K113" t="s">
        <v>93</v>
      </c>
      <c r="L113" t="s">
        <v>93</v>
      </c>
      <c r="M113" t="s">
        <v>858</v>
      </c>
      <c r="N113" s="9">
        <v>98133</v>
      </c>
      <c r="O113" t="s">
        <v>859</v>
      </c>
      <c r="P113" s="10">
        <v>47.70565118</v>
      </c>
      <c r="Q113" s="10">
        <v>-122.34151602</v>
      </c>
      <c r="R113" t="s">
        <v>860</v>
      </c>
      <c r="S113" s="7">
        <v>6</v>
      </c>
      <c r="T113" s="7">
        <v>2020</v>
      </c>
      <c r="U113" s="7">
        <v>2</v>
      </c>
      <c r="Y113" t="b">
        <v>1</v>
      </c>
      <c r="Z113" t="b">
        <v>1</v>
      </c>
      <c r="AB113">
        <v>5</v>
      </c>
      <c r="AC113" t="b">
        <v>0</v>
      </c>
      <c r="AD113" t="b">
        <v>1</v>
      </c>
      <c r="AE113" t="b">
        <v>0</v>
      </c>
      <c r="AF113" t="b">
        <v>0</v>
      </c>
      <c r="AG113" s="11">
        <v>43987</v>
      </c>
      <c r="AI113" s="12">
        <f>IF(OR(AG113="",AH113=""),"",AH113-AG113)</f>
        <v/>
      </c>
      <c r="AJ113" s="13">
        <f>IF(OR(AI113="",AA113=""),"",AI113=AA113)</f>
        <v/>
      </c>
      <c r="AK113" s="13">
        <f>IF(AI113="","",AI113&gt;60)</f>
        <v/>
      </c>
      <c r="AL113" s="13" t="b">
        <f>IF(OR(Y113=TRUE,AH113=""),TRUE,FALSE)</f>
        <v>1</v>
      </c>
      <c r="AM113" s="13">
        <f>IF(AI113="","",AI113&lt;0)</f>
        <v/>
      </c>
      <c r="AN113" s="13" t="str">
        <f>IF(AH113="","No inspection date",IF(AI113&lt;0,"Negative chronology",IF(AI113&lt;=30,"0-30",IF(AI113&lt;=60,"31-60",IF(AI113&lt;=90,"61-90",IF(AI113&lt;=180,"91-180","181+"))))))</f>
        <v>No inspection date</v>
      </c>
      <c r="AO113" s="13" t="str">
        <f>IF(OR(ISNUMBER(SEARCH("COMPLETED",K113)),ISNUMBER(SEARCH("CLOSED",K113))),"Closed/Completed","Other Active/Issued")</f>
        <v>Closed/Completed</v>
      </c>
    </row>
    <row r="114" spans="1:41">
      <c r="A114" t="s">
        <v>861</v>
      </c>
      <c r="B114" t="s">
        <v>87</v>
      </c>
      <c r="C114" t="s">
        <v>87</v>
      </c>
      <c r="D114" t="s">
        <v>88</v>
      </c>
      <c r="E114" t="s">
        <v>89</v>
      </c>
      <c r="F114" t="s">
        <v>862</v>
      </c>
      <c r="G114" t="s">
        <v>863</v>
      </c>
      <c r="H114" t="s">
        <v>864</v>
      </c>
      <c r="I114" t="s">
        <v>865</v>
      </c>
      <c r="J114" t="s">
        <v>205</v>
      </c>
      <c r="K114" t="s">
        <v>100</v>
      </c>
      <c r="L114" t="s">
        <v>100</v>
      </c>
      <c r="M114" t="s">
        <v>866</v>
      </c>
      <c r="N114" s="9">
        <v>98199</v>
      </c>
      <c r="O114" t="s">
        <v>867</v>
      </c>
      <c r="P114" s="10">
        <v>47.64961914</v>
      </c>
      <c r="Q114" s="10">
        <v>-122.40148514</v>
      </c>
      <c r="R114" t="s">
        <v>868</v>
      </c>
      <c r="S114" s="7">
        <v>6</v>
      </c>
      <c r="T114" s="7">
        <v>2020</v>
      </c>
      <c r="U114" s="7">
        <v>2</v>
      </c>
      <c r="V114">
        <v>11</v>
      </c>
      <c r="W114">
        <v>2021</v>
      </c>
      <c r="X114">
        <v>4</v>
      </c>
      <c r="Y114" t="b">
        <v>0</v>
      </c>
      <c r="Z114" t="b">
        <v>0</v>
      </c>
      <c r="AA114">
        <v>514</v>
      </c>
      <c r="AB114">
        <v>6</v>
      </c>
      <c r="AC114" t="b">
        <v>0</v>
      </c>
      <c r="AD114" t="b">
        <v>1</v>
      </c>
      <c r="AE114" t="b">
        <v>0</v>
      </c>
      <c r="AF114" t="b">
        <v>0</v>
      </c>
      <c r="AG114" s="11">
        <v>43990</v>
      </c>
      <c r="AH114" s="11">
        <v>44504</v>
      </c>
      <c r="AI114" s="12">
        <f>IF(OR(AG114="",AH114=""),"",AH114-AG114)</f>
        <v>514.0</v>
      </c>
      <c r="AJ114" s="13" t="b">
        <f>IF(OR(AI114="",AA114=""),"",AI114=AA114)</f>
        <v>1</v>
      </c>
      <c r="AK114" s="13" t="b">
        <f>IF(AI114="","",AI114&gt;60)</f>
        <v>1</v>
      </c>
      <c r="AL114" s="13" t="b">
        <f>IF(OR(Y114=TRUE,AH114=""),TRUE,FALSE)</f>
        <v>0</v>
      </c>
      <c r="AM114" s="13" t="b">
        <f>IF(AI114="","",AI114&lt;0)</f>
        <v>0</v>
      </c>
      <c r="AN114" s="13" t="str">
        <f>IF(AH114="","No inspection date",IF(AI114&lt;0,"Negative chronology",IF(AI114&lt;=30,"0-30",IF(AI114&lt;=60,"31-60",IF(AI114&lt;=90,"61-90",IF(AI114&lt;=180,"91-180","181+"))))))</f>
        <v>181+</v>
      </c>
      <c r="AO114" s="13" t="str">
        <f>IF(OR(ISNUMBER(SEARCH("COMPLETED",K114)),ISNUMBER(SEARCH("CLOSED",K114))),"Closed/Completed","Other Active/Issued")</f>
        <v>Other Active/Issued</v>
      </c>
    </row>
    <row r="115" spans="1:41">
      <c r="A115" t="s">
        <v>869</v>
      </c>
      <c r="B115" t="s">
        <v>87</v>
      </c>
      <c r="C115" t="s">
        <v>87</v>
      </c>
      <c r="D115" t="s">
        <v>88</v>
      </c>
      <c r="E115" t="s">
        <v>89</v>
      </c>
      <c r="F115" t="s">
        <v>870</v>
      </c>
      <c r="G115" t="s">
        <v>871</v>
      </c>
      <c r="H115" t="s">
        <v>864</v>
      </c>
      <c r="I115" t="s">
        <v>864</v>
      </c>
      <c r="J115" t="s">
        <v>93</v>
      </c>
      <c r="K115" t="s">
        <v>93</v>
      </c>
      <c r="L115" t="s">
        <v>93</v>
      </c>
      <c r="M115" t="s">
        <v>872</v>
      </c>
      <c r="O115" t="s">
        <v>873</v>
      </c>
      <c r="P115" s="10">
        <v>47.65825582</v>
      </c>
      <c r="Q115" s="10">
        <v>-122.39382878</v>
      </c>
      <c r="R115" t="s">
        <v>874</v>
      </c>
      <c r="S115" s="7">
        <v>6</v>
      </c>
      <c r="T115" s="7">
        <v>2020</v>
      </c>
      <c r="U115" s="7">
        <v>2</v>
      </c>
      <c r="V115">
        <v>6</v>
      </c>
      <c r="W115">
        <v>2020</v>
      </c>
      <c r="X115">
        <v>2</v>
      </c>
      <c r="Y115" t="b">
        <v>0</v>
      </c>
      <c r="Z115" t="b">
        <v>0</v>
      </c>
      <c r="AA115">
        <v>0</v>
      </c>
      <c r="AB115">
        <v>6</v>
      </c>
      <c r="AC115" t="b">
        <v>0</v>
      </c>
      <c r="AD115" t="b">
        <v>1</v>
      </c>
      <c r="AE115" t="b">
        <v>0</v>
      </c>
      <c r="AF115" t="b">
        <v>0</v>
      </c>
      <c r="AG115" s="11">
        <v>43990</v>
      </c>
      <c r="AH115" s="11">
        <v>43990</v>
      </c>
      <c r="AI115" s="12">
        <f>IF(OR(AG115="",AH115=""),"",AH115-AG115)</f>
        <v>0.0</v>
      </c>
      <c r="AJ115" s="13" t="b">
        <f>IF(OR(AI115="",AA115=""),"",AI115=AA115)</f>
        <v>1</v>
      </c>
      <c r="AK115" s="13" t="b">
        <f>IF(AI115="","",AI115&gt;60)</f>
        <v>0</v>
      </c>
      <c r="AL115" s="13" t="b">
        <f>IF(OR(Y115=TRUE,AH115=""),TRUE,FALSE)</f>
        <v>0</v>
      </c>
      <c r="AM115" s="13" t="b">
        <f>IF(AI115="","",AI115&lt;0)</f>
        <v>0</v>
      </c>
      <c r="AN115" s="13" t="str">
        <f>IF(AH115="","No inspection date",IF(AI115&lt;0,"Negative chronology",IF(AI115&lt;=30,"0-30",IF(AI115&lt;=60,"31-60",IF(AI115&lt;=90,"61-90",IF(AI115&lt;=180,"91-180","181+"))))))</f>
        <v>0-30</v>
      </c>
      <c r="AO115" s="13" t="str">
        <f>IF(OR(ISNUMBER(SEARCH("COMPLETED",K115)),ISNUMBER(SEARCH("CLOSED",K115))),"Closed/Completed","Other Active/Issued")</f>
        <v>Closed/Completed</v>
      </c>
    </row>
    <row r="116" spans="1:41">
      <c r="A116" t="s">
        <v>875</v>
      </c>
      <c r="B116" t="s">
        <v>87</v>
      </c>
      <c r="C116" t="s">
        <v>87</v>
      </c>
      <c r="D116" t="s">
        <v>88</v>
      </c>
      <c r="E116" t="s">
        <v>89</v>
      </c>
      <c r="F116" t="s">
        <v>876</v>
      </c>
      <c r="G116" t="s">
        <v>877</v>
      </c>
      <c r="H116" t="s">
        <v>864</v>
      </c>
      <c r="I116" t="s">
        <v>864</v>
      </c>
      <c r="J116" t="s">
        <v>93</v>
      </c>
      <c r="K116" t="s">
        <v>100</v>
      </c>
      <c r="L116" t="s">
        <v>100</v>
      </c>
      <c r="M116" t="s">
        <v>878</v>
      </c>
      <c r="N116" s="9">
        <v>98118</v>
      </c>
      <c r="O116" t="s">
        <v>879</v>
      </c>
      <c r="P116" s="10">
        <v>47.51580579</v>
      </c>
      <c r="Q116" s="10">
        <v>-122.27086633</v>
      </c>
      <c r="R116" t="s">
        <v>880</v>
      </c>
      <c r="S116" s="7">
        <v>6</v>
      </c>
      <c r="T116" s="7">
        <v>2020</v>
      </c>
      <c r="U116" s="7">
        <v>2</v>
      </c>
      <c r="V116">
        <v>6</v>
      </c>
      <c r="W116">
        <v>2020</v>
      </c>
      <c r="X116">
        <v>2</v>
      </c>
      <c r="Y116" t="b">
        <v>0</v>
      </c>
      <c r="Z116" t="b">
        <v>0</v>
      </c>
      <c r="AA116">
        <v>0</v>
      </c>
      <c r="AB116">
        <v>2</v>
      </c>
      <c r="AC116" t="b">
        <v>0</v>
      </c>
      <c r="AD116" t="b">
        <v>1</v>
      </c>
      <c r="AE116" t="b">
        <v>0</v>
      </c>
      <c r="AF116" t="b">
        <v>0</v>
      </c>
      <c r="AG116" s="11">
        <v>43990</v>
      </c>
      <c r="AH116" s="11">
        <v>43990</v>
      </c>
      <c r="AI116" s="12">
        <f>IF(OR(AG116="",AH116=""),"",AH116-AG116)</f>
        <v>0.0</v>
      </c>
      <c r="AJ116" s="13" t="b">
        <f>IF(OR(AI116="",AA116=""),"",AI116=AA116)</f>
        <v>1</v>
      </c>
      <c r="AK116" s="13" t="b">
        <f>IF(AI116="","",AI116&gt;60)</f>
        <v>0</v>
      </c>
      <c r="AL116" s="13" t="b">
        <f>IF(OR(Y116=TRUE,AH116=""),TRUE,FALSE)</f>
        <v>0</v>
      </c>
      <c r="AM116" s="13" t="b">
        <f>IF(AI116="","",AI116&lt;0)</f>
        <v>0</v>
      </c>
      <c r="AN116" s="13" t="str">
        <f>IF(AH116="","No inspection date",IF(AI116&lt;0,"Negative chronology",IF(AI116&lt;=30,"0-30",IF(AI116&lt;=60,"31-60",IF(AI116&lt;=90,"61-90",IF(AI116&lt;=180,"91-180","181+"))))))</f>
        <v>0-30</v>
      </c>
      <c r="AO116" s="13" t="str">
        <f>IF(OR(ISNUMBER(SEARCH("COMPLETED",K116)),ISNUMBER(SEARCH("CLOSED",K116))),"Closed/Completed","Other Active/Issued")</f>
        <v>Other Active/Issued</v>
      </c>
    </row>
    <row r="117" spans="1:41">
      <c r="A117" t="s">
        <v>881</v>
      </c>
      <c r="B117" t="s">
        <v>87</v>
      </c>
      <c r="C117" t="s">
        <v>87</v>
      </c>
      <c r="D117" t="s">
        <v>88</v>
      </c>
      <c r="E117" t="s">
        <v>89</v>
      </c>
      <c r="F117" t="s">
        <v>882</v>
      </c>
      <c r="G117" t="s">
        <v>883</v>
      </c>
      <c r="H117" t="s">
        <v>864</v>
      </c>
      <c r="K117" t="s">
        <v>100</v>
      </c>
      <c r="L117" t="s">
        <v>100</v>
      </c>
      <c r="M117" t="s">
        <v>884</v>
      </c>
      <c r="N117" s="9">
        <v>98118</v>
      </c>
      <c r="O117" t="s">
        <v>885</v>
      </c>
      <c r="P117" s="10">
        <v>47.5192756</v>
      </c>
      <c r="Q117" s="10">
        <v>-122.26978954</v>
      </c>
      <c r="R117" t="s">
        <v>886</v>
      </c>
      <c r="S117" s="7">
        <v>6</v>
      </c>
      <c r="T117" s="7">
        <v>2020</v>
      </c>
      <c r="U117" s="7">
        <v>2</v>
      </c>
      <c r="Y117" t="b">
        <v>1</v>
      </c>
      <c r="Z117" t="b">
        <v>1</v>
      </c>
      <c r="AB117">
        <v>2</v>
      </c>
      <c r="AC117" t="b">
        <v>0</v>
      </c>
      <c r="AD117" t="b">
        <v>1</v>
      </c>
      <c r="AE117" t="b">
        <v>0</v>
      </c>
      <c r="AF117" t="b">
        <v>0</v>
      </c>
      <c r="AG117" s="11">
        <v>43990</v>
      </c>
      <c r="AI117" s="12">
        <f>IF(OR(AG117="",AH117=""),"",AH117-AG117)</f>
        <v/>
      </c>
      <c r="AJ117" s="13">
        <f>IF(OR(AI117="",AA117=""),"",AI117=AA117)</f>
        <v/>
      </c>
      <c r="AK117" s="13">
        <f>IF(AI117="","",AI117&gt;60)</f>
        <v/>
      </c>
      <c r="AL117" s="13" t="b">
        <f>IF(OR(Y117=TRUE,AH117=""),TRUE,FALSE)</f>
        <v>1</v>
      </c>
      <c r="AM117" s="13">
        <f>IF(AI117="","",AI117&lt;0)</f>
        <v/>
      </c>
      <c r="AN117" s="13" t="str">
        <f>IF(AH117="","No inspection date",IF(AI117&lt;0,"Negative chronology",IF(AI117&lt;=30,"0-30",IF(AI117&lt;=60,"31-60",IF(AI117&lt;=90,"61-90",IF(AI117&lt;=180,"91-180","181+"))))))</f>
        <v>No inspection date</v>
      </c>
      <c r="AO117" s="13" t="str">
        <f>IF(OR(ISNUMBER(SEARCH("COMPLETED",K117)),ISNUMBER(SEARCH("CLOSED",K117))),"Closed/Completed","Other Active/Issued")</f>
        <v>Other Active/Issued</v>
      </c>
    </row>
    <row r="118" spans="1:41">
      <c r="A118" t="s">
        <v>887</v>
      </c>
      <c r="B118" t="s">
        <v>87</v>
      </c>
      <c r="C118" t="s">
        <v>87</v>
      </c>
      <c r="D118" t="s">
        <v>88</v>
      </c>
      <c r="E118" t="s">
        <v>89</v>
      </c>
      <c r="F118" t="s">
        <v>888</v>
      </c>
      <c r="G118" t="s">
        <v>889</v>
      </c>
      <c r="H118" t="s">
        <v>890</v>
      </c>
      <c r="K118" t="s">
        <v>93</v>
      </c>
      <c r="L118" t="s">
        <v>93</v>
      </c>
      <c r="M118" t="s">
        <v>891</v>
      </c>
      <c r="N118" s="9">
        <v>98199</v>
      </c>
      <c r="O118" t="s">
        <v>892</v>
      </c>
      <c r="P118" s="10">
        <v>47.64882887</v>
      </c>
      <c r="Q118" s="10">
        <v>-122.4117097</v>
      </c>
      <c r="R118" t="s">
        <v>893</v>
      </c>
      <c r="S118" s="7">
        <v>6</v>
      </c>
      <c r="T118" s="7">
        <v>2020</v>
      </c>
      <c r="U118" s="7">
        <v>2</v>
      </c>
      <c r="Y118" t="b">
        <v>1</v>
      </c>
      <c r="Z118" t="b">
        <v>1</v>
      </c>
      <c r="AB118">
        <v>6</v>
      </c>
      <c r="AC118" t="b">
        <v>0</v>
      </c>
      <c r="AD118" t="b">
        <v>1</v>
      </c>
      <c r="AE118" t="b">
        <v>0</v>
      </c>
      <c r="AF118" t="b">
        <v>0</v>
      </c>
      <c r="AG118" s="11">
        <v>43991</v>
      </c>
      <c r="AI118" s="12">
        <f>IF(OR(AG118="",AH118=""),"",AH118-AG118)</f>
        <v/>
      </c>
      <c r="AJ118" s="13">
        <f>IF(OR(AI118="",AA118=""),"",AI118=AA118)</f>
        <v/>
      </c>
      <c r="AK118" s="13">
        <f>IF(AI118="","",AI118&gt;60)</f>
        <v/>
      </c>
      <c r="AL118" s="13" t="b">
        <f>IF(OR(Y118=TRUE,AH118=""),TRUE,FALSE)</f>
        <v>1</v>
      </c>
      <c r="AM118" s="13">
        <f>IF(AI118="","",AI118&lt;0)</f>
        <v/>
      </c>
      <c r="AN118" s="13" t="str">
        <f>IF(AH118="","No inspection date",IF(AI118&lt;0,"Negative chronology",IF(AI118&lt;=30,"0-30",IF(AI118&lt;=60,"31-60",IF(AI118&lt;=90,"61-90",IF(AI118&lt;=180,"91-180","181+"))))))</f>
        <v>No inspection date</v>
      </c>
      <c r="AO118" s="13" t="str">
        <f>IF(OR(ISNUMBER(SEARCH("COMPLETED",K118)),ISNUMBER(SEARCH("CLOSED",K118))),"Closed/Completed","Other Active/Issued")</f>
        <v>Closed/Completed</v>
      </c>
    </row>
    <row r="119" spans="1:41">
      <c r="A119" t="s">
        <v>894</v>
      </c>
      <c r="B119" t="s">
        <v>87</v>
      </c>
      <c r="C119" t="s">
        <v>87</v>
      </c>
      <c r="D119" t="s">
        <v>88</v>
      </c>
      <c r="E119" t="s">
        <v>89</v>
      </c>
      <c r="F119" t="s">
        <v>895</v>
      </c>
      <c r="G119" t="s">
        <v>896</v>
      </c>
      <c r="H119" t="s">
        <v>897</v>
      </c>
      <c r="K119" t="s">
        <v>93</v>
      </c>
      <c r="L119" t="s">
        <v>93</v>
      </c>
      <c r="M119" t="s">
        <v>898</v>
      </c>
      <c r="N119" s="9">
        <v>98103</v>
      </c>
      <c r="O119" t="s">
        <v>899</v>
      </c>
      <c r="P119" s="10">
        <v>47.64987985</v>
      </c>
      <c r="Q119" s="10">
        <v>-122.3329992</v>
      </c>
      <c r="R119" t="s">
        <v>900</v>
      </c>
      <c r="S119" s="7">
        <v>6</v>
      </c>
      <c r="T119" s="7">
        <v>2020</v>
      </c>
      <c r="U119" s="7">
        <v>2</v>
      </c>
      <c r="Y119" t="b">
        <v>1</v>
      </c>
      <c r="Z119" t="b">
        <v>1</v>
      </c>
      <c r="AB119">
        <v>4</v>
      </c>
      <c r="AC119" t="b">
        <v>0</v>
      </c>
      <c r="AD119" t="b">
        <v>1</v>
      </c>
      <c r="AE119" t="b">
        <v>0</v>
      </c>
      <c r="AF119" t="b">
        <v>0</v>
      </c>
      <c r="AG119" s="11">
        <v>43993</v>
      </c>
      <c r="AI119" s="12">
        <f>IF(OR(AG119="",AH119=""),"",AH119-AG119)</f>
        <v/>
      </c>
      <c r="AJ119" s="13">
        <f>IF(OR(AI119="",AA119=""),"",AI119=AA119)</f>
        <v/>
      </c>
      <c r="AK119" s="13">
        <f>IF(AI119="","",AI119&gt;60)</f>
        <v/>
      </c>
      <c r="AL119" s="13" t="b">
        <f>IF(OR(Y119=TRUE,AH119=""),TRUE,FALSE)</f>
        <v>1</v>
      </c>
      <c r="AM119" s="13">
        <f>IF(AI119="","",AI119&lt;0)</f>
        <v/>
      </c>
      <c r="AN119" s="13" t="str">
        <f>IF(AH119="","No inspection date",IF(AI119&lt;0,"Negative chronology",IF(AI119&lt;=30,"0-30",IF(AI119&lt;=60,"31-60",IF(AI119&lt;=90,"61-90",IF(AI119&lt;=180,"91-180","181+"))))))</f>
        <v>No inspection date</v>
      </c>
      <c r="AO119" s="13" t="str">
        <f>IF(OR(ISNUMBER(SEARCH("COMPLETED",K119)),ISNUMBER(SEARCH("CLOSED",K119))),"Closed/Completed","Other Active/Issued")</f>
        <v>Closed/Completed</v>
      </c>
    </row>
    <row r="120" spans="1:41">
      <c r="A120" t="s">
        <v>901</v>
      </c>
      <c r="B120" t="s">
        <v>87</v>
      </c>
      <c r="C120" t="s">
        <v>87</v>
      </c>
      <c r="D120" t="s">
        <v>88</v>
      </c>
      <c r="E120" t="s">
        <v>89</v>
      </c>
      <c r="F120" t="s">
        <v>902</v>
      </c>
      <c r="G120" t="s">
        <v>903</v>
      </c>
      <c r="H120" t="s">
        <v>904</v>
      </c>
      <c r="K120" t="s">
        <v>93</v>
      </c>
      <c r="L120" t="s">
        <v>93</v>
      </c>
      <c r="M120" t="s">
        <v>905</v>
      </c>
      <c r="N120" s="9">
        <v>98116</v>
      </c>
      <c r="O120" t="s">
        <v>906</v>
      </c>
      <c r="P120" s="10">
        <v>47.568252</v>
      </c>
      <c r="Q120" s="10">
        <v>-122.38997702</v>
      </c>
      <c r="R120" t="s">
        <v>907</v>
      </c>
      <c r="S120" s="7">
        <v>6</v>
      </c>
      <c r="T120" s="7">
        <v>2020</v>
      </c>
      <c r="U120" s="7">
        <v>2</v>
      </c>
      <c r="Y120" t="b">
        <v>1</v>
      </c>
      <c r="Z120" t="b">
        <v>1</v>
      </c>
      <c r="AB120">
        <v>1</v>
      </c>
      <c r="AC120" t="b">
        <v>0</v>
      </c>
      <c r="AD120" t="b">
        <v>1</v>
      </c>
      <c r="AE120" t="b">
        <v>0</v>
      </c>
      <c r="AF120" t="b">
        <v>0</v>
      </c>
      <c r="AG120" s="11">
        <v>43997</v>
      </c>
      <c r="AI120" s="12">
        <f>IF(OR(AG120="",AH120=""),"",AH120-AG120)</f>
        <v/>
      </c>
      <c r="AJ120" s="13">
        <f>IF(OR(AI120="",AA120=""),"",AI120=AA120)</f>
        <v/>
      </c>
      <c r="AK120" s="13">
        <f>IF(AI120="","",AI120&gt;60)</f>
        <v/>
      </c>
      <c r="AL120" s="13" t="b">
        <f>IF(OR(Y120=TRUE,AH120=""),TRUE,FALSE)</f>
        <v>1</v>
      </c>
      <c r="AM120" s="13">
        <f>IF(AI120="","",AI120&lt;0)</f>
        <v/>
      </c>
      <c r="AN120" s="13" t="str">
        <f>IF(AH120="","No inspection date",IF(AI120&lt;0,"Negative chronology",IF(AI120&lt;=30,"0-30",IF(AI120&lt;=60,"31-60",IF(AI120&lt;=90,"61-90",IF(AI120&lt;=180,"91-180","181+"))))))</f>
        <v>No inspection date</v>
      </c>
      <c r="AO120" s="13" t="str">
        <f>IF(OR(ISNUMBER(SEARCH("COMPLETED",K120)),ISNUMBER(SEARCH("CLOSED",K120))),"Closed/Completed","Other Active/Issued")</f>
        <v>Closed/Completed</v>
      </c>
    </row>
    <row r="121" spans="1:41">
      <c r="A121" t="s">
        <v>908</v>
      </c>
      <c r="B121" t="s">
        <v>87</v>
      </c>
      <c r="C121" t="s">
        <v>87</v>
      </c>
      <c r="D121" t="s">
        <v>88</v>
      </c>
      <c r="E121" t="s">
        <v>89</v>
      </c>
      <c r="F121" t="s">
        <v>909</v>
      </c>
      <c r="G121" t="s">
        <v>910</v>
      </c>
      <c r="H121" t="s">
        <v>911</v>
      </c>
      <c r="K121" t="s">
        <v>93</v>
      </c>
      <c r="L121" t="s">
        <v>93</v>
      </c>
      <c r="M121" t="s">
        <v>912</v>
      </c>
      <c r="N121" s="9">
        <v>98119</v>
      </c>
      <c r="O121" t="s">
        <v>913</v>
      </c>
      <c r="P121" s="10">
        <v>47.6386414</v>
      </c>
      <c r="Q121" s="10">
        <v>-122.36333351</v>
      </c>
      <c r="R121" t="s">
        <v>914</v>
      </c>
      <c r="S121" s="7">
        <v>6</v>
      </c>
      <c r="T121" s="7">
        <v>2020</v>
      </c>
      <c r="U121" s="7">
        <v>2</v>
      </c>
      <c r="Y121" t="b">
        <v>1</v>
      </c>
      <c r="Z121" t="b">
        <v>1</v>
      </c>
      <c r="AB121">
        <v>7</v>
      </c>
      <c r="AC121" t="b">
        <v>0</v>
      </c>
      <c r="AD121" t="b">
        <v>1</v>
      </c>
      <c r="AE121" t="b">
        <v>0</v>
      </c>
      <c r="AF121" t="b">
        <v>0</v>
      </c>
      <c r="AG121" s="11">
        <v>43998</v>
      </c>
      <c r="AI121" s="12">
        <f>IF(OR(AG121="",AH121=""),"",AH121-AG121)</f>
        <v/>
      </c>
      <c r="AJ121" s="13">
        <f>IF(OR(AI121="",AA121=""),"",AI121=AA121)</f>
        <v/>
      </c>
      <c r="AK121" s="13">
        <f>IF(AI121="","",AI121&gt;60)</f>
        <v/>
      </c>
      <c r="AL121" s="13" t="b">
        <f>IF(OR(Y121=TRUE,AH121=""),TRUE,FALSE)</f>
        <v>1</v>
      </c>
      <c r="AM121" s="13">
        <f>IF(AI121="","",AI121&lt;0)</f>
        <v/>
      </c>
      <c r="AN121" s="13" t="str">
        <f>IF(AH121="","No inspection date",IF(AI121&lt;0,"Negative chronology",IF(AI121&lt;=30,"0-30",IF(AI121&lt;=60,"31-60",IF(AI121&lt;=90,"61-90",IF(AI121&lt;=180,"91-180","181+"))))))</f>
        <v>No inspection date</v>
      </c>
      <c r="AO121" s="13" t="str">
        <f>IF(OR(ISNUMBER(SEARCH("COMPLETED",K121)),ISNUMBER(SEARCH("CLOSED",K121))),"Closed/Completed","Other Active/Issued")</f>
        <v>Closed/Completed</v>
      </c>
    </row>
    <row r="122" spans="1:41">
      <c r="A122" t="s">
        <v>915</v>
      </c>
      <c r="B122" t="s">
        <v>87</v>
      </c>
      <c r="C122" t="s">
        <v>87</v>
      </c>
      <c r="D122" t="s">
        <v>88</v>
      </c>
      <c r="E122" t="s">
        <v>89</v>
      </c>
      <c r="F122" t="s">
        <v>916</v>
      </c>
      <c r="G122" t="s">
        <v>917</v>
      </c>
      <c r="H122" t="s">
        <v>911</v>
      </c>
      <c r="I122" t="s">
        <v>864</v>
      </c>
      <c r="J122" t="s">
        <v>93</v>
      </c>
      <c r="K122" t="s">
        <v>100</v>
      </c>
      <c r="L122" t="s">
        <v>100</v>
      </c>
      <c r="M122" t="s">
        <v>918</v>
      </c>
      <c r="N122" s="9">
        <v>98122</v>
      </c>
      <c r="O122" t="s">
        <v>919</v>
      </c>
      <c r="P122" s="10">
        <v>47.60847436</v>
      </c>
      <c r="Q122" s="10">
        <v>-122.28799003</v>
      </c>
      <c r="R122" t="s">
        <v>920</v>
      </c>
      <c r="S122" s="7">
        <v>6</v>
      </c>
      <c r="T122" s="7">
        <v>2020</v>
      </c>
      <c r="U122" s="7">
        <v>2</v>
      </c>
      <c r="V122">
        <v>6</v>
      </c>
      <c r="W122">
        <v>2020</v>
      </c>
      <c r="X122">
        <v>2</v>
      </c>
      <c r="Y122" t="b">
        <v>0</v>
      </c>
      <c r="Z122" t="b">
        <v>0</v>
      </c>
      <c r="AA122">
        <v>-8</v>
      </c>
      <c r="AB122">
        <v>3</v>
      </c>
      <c r="AC122" t="b">
        <v>0</v>
      </c>
      <c r="AD122" t="b">
        <v>1</v>
      </c>
      <c r="AE122" t="b">
        <v>0</v>
      </c>
      <c r="AF122" t="b">
        <v>0</v>
      </c>
      <c r="AG122" s="11">
        <v>43998</v>
      </c>
      <c r="AH122" s="11">
        <v>43990</v>
      </c>
      <c r="AI122" s="12">
        <f>IF(OR(AG122="",AH122=""),"",AH122-AG122)</f>
        <v>-8.0</v>
      </c>
      <c r="AJ122" s="13" t="b">
        <f>IF(OR(AI122="",AA122=""),"",AI122=AA122)</f>
        <v>1</v>
      </c>
      <c r="AK122" s="13" t="b">
        <f>IF(AI122="","",AI122&gt;60)</f>
        <v>0</v>
      </c>
      <c r="AL122" s="13" t="b">
        <f>IF(OR(Y122=TRUE,AH122=""),TRUE,FALSE)</f>
        <v>0</v>
      </c>
      <c r="AM122" s="13" t="b">
        <f>IF(AI122="","",AI122&lt;0)</f>
        <v>1</v>
      </c>
      <c r="AN122" s="13" t="str">
        <f>IF(AH122="","No inspection date",IF(AI122&lt;0,"Negative chronology",IF(AI122&lt;=30,"0-30",IF(AI122&lt;=60,"31-60",IF(AI122&lt;=90,"61-90",IF(AI122&lt;=180,"91-180","181+"))))))</f>
        <v>Negative chronology</v>
      </c>
      <c r="AO122" s="13" t="str">
        <f>IF(OR(ISNUMBER(SEARCH("COMPLETED",K122)),ISNUMBER(SEARCH("CLOSED",K122))),"Closed/Completed","Other Active/Issued")</f>
        <v>Other Active/Issued</v>
      </c>
    </row>
    <row r="123" spans="1:41">
      <c r="A123" t="s">
        <v>921</v>
      </c>
      <c r="B123" t="s">
        <v>87</v>
      </c>
      <c r="C123" t="s">
        <v>87</v>
      </c>
      <c r="D123" t="s">
        <v>88</v>
      </c>
      <c r="E123" t="s">
        <v>89</v>
      </c>
      <c r="F123" t="s">
        <v>922</v>
      </c>
      <c r="G123" t="s">
        <v>923</v>
      </c>
      <c r="H123" t="s">
        <v>911</v>
      </c>
      <c r="I123" t="s">
        <v>911</v>
      </c>
      <c r="J123" t="s">
        <v>93</v>
      </c>
      <c r="K123" t="s">
        <v>100</v>
      </c>
      <c r="L123" t="s">
        <v>100</v>
      </c>
      <c r="M123" t="s">
        <v>924</v>
      </c>
      <c r="N123" s="9">
        <v>98118</v>
      </c>
      <c r="O123" t="s">
        <v>925</v>
      </c>
      <c r="P123" s="10">
        <v>47.54321052</v>
      </c>
      <c r="Q123" s="10">
        <v>-122.28059349</v>
      </c>
      <c r="R123" t="s">
        <v>926</v>
      </c>
      <c r="S123" s="7">
        <v>6</v>
      </c>
      <c r="T123" s="7">
        <v>2020</v>
      </c>
      <c r="U123" s="7">
        <v>2</v>
      </c>
      <c r="V123">
        <v>6</v>
      </c>
      <c r="W123">
        <v>2020</v>
      </c>
      <c r="X123">
        <v>2</v>
      </c>
      <c r="Y123" t="b">
        <v>0</v>
      </c>
      <c r="Z123" t="b">
        <v>0</v>
      </c>
      <c r="AA123">
        <v>0</v>
      </c>
      <c r="AB123">
        <v>2</v>
      </c>
      <c r="AC123" t="b">
        <v>0</v>
      </c>
      <c r="AD123" t="b">
        <v>1</v>
      </c>
      <c r="AE123" t="b">
        <v>0</v>
      </c>
      <c r="AF123" t="b">
        <v>0</v>
      </c>
      <c r="AG123" s="11">
        <v>43998</v>
      </c>
      <c r="AH123" s="11">
        <v>43998</v>
      </c>
      <c r="AI123" s="12">
        <f>IF(OR(AG123="",AH123=""),"",AH123-AG123)</f>
        <v>0.0</v>
      </c>
      <c r="AJ123" s="13" t="b">
        <f>IF(OR(AI123="",AA123=""),"",AI123=AA123)</f>
        <v>1</v>
      </c>
      <c r="AK123" s="13" t="b">
        <f>IF(AI123="","",AI123&gt;60)</f>
        <v>0</v>
      </c>
      <c r="AL123" s="13" t="b">
        <f>IF(OR(Y123=TRUE,AH123=""),TRUE,FALSE)</f>
        <v>0</v>
      </c>
      <c r="AM123" s="13" t="b">
        <f>IF(AI123="","",AI123&lt;0)</f>
        <v>0</v>
      </c>
      <c r="AN123" s="13" t="str">
        <f>IF(AH123="","No inspection date",IF(AI123&lt;0,"Negative chronology",IF(AI123&lt;=30,"0-30",IF(AI123&lt;=60,"31-60",IF(AI123&lt;=90,"61-90",IF(AI123&lt;=180,"91-180","181+"))))))</f>
        <v>0-30</v>
      </c>
      <c r="AO123" s="13" t="str">
        <f>IF(OR(ISNUMBER(SEARCH("COMPLETED",K123)),ISNUMBER(SEARCH("CLOSED",K123))),"Closed/Completed","Other Active/Issued")</f>
        <v>Other Active/Issued</v>
      </c>
    </row>
    <row r="124" spans="1:41">
      <c r="A124" t="s">
        <v>927</v>
      </c>
      <c r="B124" t="s">
        <v>87</v>
      </c>
      <c r="C124" t="s">
        <v>87</v>
      </c>
      <c r="D124" t="s">
        <v>88</v>
      </c>
      <c r="E124" t="s">
        <v>89</v>
      </c>
      <c r="F124" t="s">
        <v>928</v>
      </c>
      <c r="G124" t="s">
        <v>929</v>
      </c>
      <c r="H124" t="s">
        <v>930</v>
      </c>
      <c r="I124" t="s">
        <v>931</v>
      </c>
      <c r="J124" t="s">
        <v>137</v>
      </c>
      <c r="K124" t="s">
        <v>93</v>
      </c>
      <c r="L124" t="s">
        <v>93</v>
      </c>
      <c r="M124" t="s">
        <v>932</v>
      </c>
      <c r="N124" s="9">
        <v>98199</v>
      </c>
      <c r="O124" t="s">
        <v>933</v>
      </c>
      <c r="P124" s="10">
        <v>47.65356638</v>
      </c>
      <c r="Q124" s="10">
        <v>-122.39320157</v>
      </c>
      <c r="R124" t="s">
        <v>934</v>
      </c>
      <c r="S124" s="7">
        <v>6</v>
      </c>
      <c r="T124" s="7">
        <v>2020</v>
      </c>
      <c r="U124" s="7">
        <v>2</v>
      </c>
      <c r="V124">
        <v>9</v>
      </c>
      <c r="W124">
        <v>2020</v>
      </c>
      <c r="X124">
        <v>3</v>
      </c>
      <c r="Y124" t="b">
        <v>0</v>
      </c>
      <c r="Z124" t="b">
        <v>0</v>
      </c>
      <c r="AA124">
        <v>77</v>
      </c>
      <c r="AB124">
        <v>6</v>
      </c>
      <c r="AC124" t="b">
        <v>0</v>
      </c>
      <c r="AD124" t="b">
        <v>1</v>
      </c>
      <c r="AE124" t="b">
        <v>0</v>
      </c>
      <c r="AF124" t="b">
        <v>0</v>
      </c>
      <c r="AG124" s="11">
        <v>43999</v>
      </c>
      <c r="AH124" s="11">
        <v>44076</v>
      </c>
      <c r="AI124" s="12">
        <f>IF(OR(AG124="",AH124=""),"",AH124-AG124)</f>
        <v>77.0</v>
      </c>
      <c r="AJ124" s="13" t="b">
        <f>IF(OR(AI124="",AA124=""),"",AI124=AA124)</f>
        <v>1</v>
      </c>
      <c r="AK124" s="13" t="b">
        <f>IF(AI124="","",AI124&gt;60)</f>
        <v>1</v>
      </c>
      <c r="AL124" s="13" t="b">
        <f>IF(OR(Y124=TRUE,AH124=""),TRUE,FALSE)</f>
        <v>0</v>
      </c>
      <c r="AM124" s="13" t="b">
        <f>IF(AI124="","",AI124&lt;0)</f>
        <v>0</v>
      </c>
      <c r="AN124" s="13" t="str">
        <f>IF(AH124="","No inspection date",IF(AI124&lt;0,"Negative chronology",IF(AI124&lt;=30,"0-30",IF(AI124&lt;=60,"31-60",IF(AI124&lt;=90,"61-90",IF(AI124&lt;=180,"91-180","181+"))))))</f>
        <v>61-90</v>
      </c>
      <c r="AO124" s="13" t="str">
        <f>IF(OR(ISNUMBER(SEARCH("COMPLETED",K124)),ISNUMBER(SEARCH("CLOSED",K124))),"Closed/Completed","Other Active/Issued")</f>
        <v>Closed/Completed</v>
      </c>
    </row>
    <row r="125" spans="1:41">
      <c r="A125" t="s">
        <v>935</v>
      </c>
      <c r="B125" t="s">
        <v>87</v>
      </c>
      <c r="C125" t="s">
        <v>87</v>
      </c>
      <c r="D125" t="s">
        <v>88</v>
      </c>
      <c r="E125" t="s">
        <v>89</v>
      </c>
      <c r="F125" t="s">
        <v>936</v>
      </c>
      <c r="G125" t="s">
        <v>937</v>
      </c>
      <c r="H125" t="s">
        <v>930</v>
      </c>
      <c r="I125" t="s">
        <v>865</v>
      </c>
      <c r="J125" t="s">
        <v>205</v>
      </c>
      <c r="K125" t="s">
        <v>93</v>
      </c>
      <c r="L125" t="s">
        <v>93</v>
      </c>
      <c r="M125" t="s">
        <v>938</v>
      </c>
      <c r="N125" s="9">
        <v>98106</v>
      </c>
      <c r="O125" t="s">
        <v>939</v>
      </c>
      <c r="P125" s="10">
        <v>47.53305204</v>
      </c>
      <c r="Q125" s="10">
        <v>-122.36023283</v>
      </c>
      <c r="R125" t="s">
        <v>940</v>
      </c>
      <c r="S125" s="7">
        <v>6</v>
      </c>
      <c r="T125" s="7">
        <v>2020</v>
      </c>
      <c r="U125" s="7">
        <v>2</v>
      </c>
      <c r="V125">
        <v>11</v>
      </c>
      <c r="W125">
        <v>2021</v>
      </c>
      <c r="X125">
        <v>4</v>
      </c>
      <c r="Y125" t="b">
        <v>0</v>
      </c>
      <c r="Z125" t="b">
        <v>0</v>
      </c>
      <c r="AA125">
        <v>505</v>
      </c>
      <c r="AB125">
        <v>1</v>
      </c>
      <c r="AC125" t="b">
        <v>0</v>
      </c>
      <c r="AD125" t="b">
        <v>1</v>
      </c>
      <c r="AE125" t="b">
        <v>0</v>
      </c>
      <c r="AF125" t="b">
        <v>0</v>
      </c>
      <c r="AG125" s="11">
        <v>43999</v>
      </c>
      <c r="AH125" s="11">
        <v>44504</v>
      </c>
      <c r="AI125" s="12">
        <f>IF(OR(AG125="",AH125=""),"",AH125-AG125)</f>
        <v>505.0</v>
      </c>
      <c r="AJ125" s="13" t="b">
        <f>IF(OR(AI125="",AA125=""),"",AI125=AA125)</f>
        <v>1</v>
      </c>
      <c r="AK125" s="13" t="b">
        <f>IF(AI125="","",AI125&gt;60)</f>
        <v>1</v>
      </c>
      <c r="AL125" s="13" t="b">
        <f>IF(OR(Y125=TRUE,AH125=""),TRUE,FALSE)</f>
        <v>0</v>
      </c>
      <c r="AM125" s="13" t="b">
        <f>IF(AI125="","",AI125&lt;0)</f>
        <v>0</v>
      </c>
      <c r="AN125" s="13" t="str">
        <f>IF(AH125="","No inspection date",IF(AI125&lt;0,"Negative chronology",IF(AI125&lt;=30,"0-30",IF(AI125&lt;=60,"31-60",IF(AI125&lt;=90,"61-90",IF(AI125&lt;=180,"91-180","181+"))))))</f>
        <v>181+</v>
      </c>
      <c r="AO125" s="13" t="str">
        <f>IF(OR(ISNUMBER(SEARCH("COMPLETED",K125)),ISNUMBER(SEARCH("CLOSED",K125))),"Closed/Completed","Other Active/Issued")</f>
        <v>Closed/Completed</v>
      </c>
    </row>
    <row r="126" spans="1:41">
      <c r="A126" t="s">
        <v>941</v>
      </c>
      <c r="B126" t="s">
        <v>87</v>
      </c>
      <c r="C126" t="s">
        <v>87</v>
      </c>
      <c r="D126" t="s">
        <v>88</v>
      </c>
      <c r="E126" t="s">
        <v>89</v>
      </c>
      <c r="F126" t="s">
        <v>942</v>
      </c>
      <c r="G126" t="s">
        <v>943</v>
      </c>
      <c r="H126" t="s">
        <v>930</v>
      </c>
      <c r="I126" t="s">
        <v>930</v>
      </c>
      <c r="J126" t="s">
        <v>93</v>
      </c>
      <c r="K126" t="s">
        <v>100</v>
      </c>
      <c r="L126" t="s">
        <v>100</v>
      </c>
      <c r="M126" t="s">
        <v>944</v>
      </c>
      <c r="N126" s="9">
        <v>98102</v>
      </c>
      <c r="O126" t="s">
        <v>945</v>
      </c>
      <c r="P126" s="10">
        <v>47.65067414</v>
      </c>
      <c r="Q126" s="10">
        <v>-122.31924597</v>
      </c>
      <c r="R126" t="s">
        <v>946</v>
      </c>
      <c r="S126" s="7">
        <v>6</v>
      </c>
      <c r="T126" s="7">
        <v>2020</v>
      </c>
      <c r="U126" s="7">
        <v>2</v>
      </c>
      <c r="V126">
        <v>6</v>
      </c>
      <c r="W126">
        <v>2020</v>
      </c>
      <c r="X126">
        <v>2</v>
      </c>
      <c r="Y126" t="b">
        <v>0</v>
      </c>
      <c r="Z126" t="b">
        <v>0</v>
      </c>
      <c r="AA126">
        <v>0</v>
      </c>
      <c r="AC126" t="b">
        <v>0</v>
      </c>
      <c r="AD126" t="b">
        <v>1</v>
      </c>
      <c r="AE126" t="b">
        <v>0</v>
      </c>
      <c r="AF126" t="b">
        <v>0</v>
      </c>
      <c r="AG126" s="11">
        <v>43999</v>
      </c>
      <c r="AH126" s="11">
        <v>43999</v>
      </c>
      <c r="AI126" s="12">
        <f>IF(OR(AG126="",AH126=""),"",AH126-AG126)</f>
        <v>0.0</v>
      </c>
      <c r="AJ126" s="13" t="b">
        <f>IF(OR(AI126="",AA126=""),"",AI126=AA126)</f>
        <v>1</v>
      </c>
      <c r="AK126" s="13" t="b">
        <f>IF(AI126="","",AI126&gt;60)</f>
        <v>0</v>
      </c>
      <c r="AL126" s="13" t="b">
        <f>IF(OR(Y126=TRUE,AH126=""),TRUE,FALSE)</f>
        <v>0</v>
      </c>
      <c r="AM126" s="13" t="b">
        <f>IF(AI126="","",AI126&lt;0)</f>
        <v>0</v>
      </c>
      <c r="AN126" s="13" t="str">
        <f>IF(AH126="","No inspection date",IF(AI126&lt;0,"Negative chronology",IF(AI126&lt;=30,"0-30",IF(AI126&lt;=60,"31-60",IF(AI126&lt;=90,"61-90",IF(AI126&lt;=180,"91-180","181+"))))))</f>
        <v>0-30</v>
      </c>
      <c r="AO126" s="13" t="str">
        <f>IF(OR(ISNUMBER(SEARCH("COMPLETED",K126)),ISNUMBER(SEARCH("CLOSED",K126))),"Closed/Completed","Other Active/Issued")</f>
        <v>Other Active/Issued</v>
      </c>
    </row>
    <row r="127" spans="1:41">
      <c r="A127" t="s">
        <v>947</v>
      </c>
      <c r="B127" t="s">
        <v>87</v>
      </c>
      <c r="C127" t="s">
        <v>87</v>
      </c>
      <c r="D127" t="s">
        <v>88</v>
      </c>
      <c r="E127" t="s">
        <v>89</v>
      </c>
      <c r="F127" t="s">
        <v>948</v>
      </c>
      <c r="G127" t="s">
        <v>949</v>
      </c>
      <c r="H127" t="s">
        <v>950</v>
      </c>
      <c r="K127" t="s">
        <v>93</v>
      </c>
      <c r="L127" t="s">
        <v>93</v>
      </c>
      <c r="O127" t="s">
        <v>951</v>
      </c>
      <c r="S127" s="7">
        <v>6</v>
      </c>
      <c r="T127" s="7">
        <v>2020</v>
      </c>
      <c r="U127" s="7">
        <v>2</v>
      </c>
      <c r="Y127" t="b">
        <v>1</v>
      </c>
      <c r="Z127" t="b">
        <v>1</v>
      </c>
      <c r="AC127" t="b">
        <v>0</v>
      </c>
      <c r="AD127" t="b">
        <v>1</v>
      </c>
      <c r="AE127" t="b">
        <v>0</v>
      </c>
      <c r="AF127" t="b">
        <v>0</v>
      </c>
      <c r="AG127" s="11">
        <v>44001</v>
      </c>
      <c r="AI127" s="12">
        <f>IF(OR(AG127="",AH127=""),"",AH127-AG127)</f>
        <v/>
      </c>
      <c r="AJ127" s="13">
        <f>IF(OR(AI127="",AA127=""),"",AI127=AA127)</f>
        <v/>
      </c>
      <c r="AK127" s="13">
        <f>IF(AI127="","",AI127&gt;60)</f>
        <v/>
      </c>
      <c r="AL127" s="13" t="b">
        <f>IF(OR(Y127=TRUE,AH127=""),TRUE,FALSE)</f>
        <v>1</v>
      </c>
      <c r="AM127" s="13">
        <f>IF(AI127="","",AI127&lt;0)</f>
        <v/>
      </c>
      <c r="AN127" s="13" t="str">
        <f>IF(AH127="","No inspection date",IF(AI127&lt;0,"Negative chronology",IF(AI127&lt;=30,"0-30",IF(AI127&lt;=60,"31-60",IF(AI127&lt;=90,"61-90",IF(AI127&lt;=180,"91-180","181+"))))))</f>
        <v>No inspection date</v>
      </c>
      <c r="AO127" s="13" t="str">
        <f>IF(OR(ISNUMBER(SEARCH("COMPLETED",K127)),ISNUMBER(SEARCH("CLOSED",K127))),"Closed/Completed","Other Active/Issued")</f>
        <v>Closed/Completed</v>
      </c>
    </row>
    <row r="128" spans="1:41">
      <c r="A128" t="s">
        <v>952</v>
      </c>
      <c r="B128" t="s">
        <v>87</v>
      </c>
      <c r="C128" t="s">
        <v>87</v>
      </c>
      <c r="D128" t="s">
        <v>88</v>
      </c>
      <c r="E128" t="s">
        <v>89</v>
      </c>
      <c r="F128" t="s">
        <v>948</v>
      </c>
      <c r="G128" t="s">
        <v>953</v>
      </c>
      <c r="H128" t="s">
        <v>950</v>
      </c>
      <c r="I128" t="s">
        <v>954</v>
      </c>
      <c r="J128" t="s">
        <v>93</v>
      </c>
      <c r="K128" t="s">
        <v>153</v>
      </c>
      <c r="L128" t="s">
        <v>153</v>
      </c>
      <c r="M128" t="s">
        <v>955</v>
      </c>
      <c r="O128" t="s">
        <v>956</v>
      </c>
      <c r="P128" s="10">
        <v>47.69414737</v>
      </c>
      <c r="Q128" s="10">
        <v>-122.38104484</v>
      </c>
      <c r="R128" t="s">
        <v>957</v>
      </c>
      <c r="S128" s="7">
        <v>6</v>
      </c>
      <c r="T128" s="7">
        <v>2020</v>
      </c>
      <c r="U128" s="7">
        <v>2</v>
      </c>
      <c r="V128">
        <v>2</v>
      </c>
      <c r="W128">
        <v>2022</v>
      </c>
      <c r="X128">
        <v>1</v>
      </c>
      <c r="Y128" t="b">
        <v>0</v>
      </c>
      <c r="Z128" t="b">
        <v>0</v>
      </c>
      <c r="AA128">
        <v>601</v>
      </c>
      <c r="AB128">
        <v>6</v>
      </c>
      <c r="AC128" t="b">
        <v>0</v>
      </c>
      <c r="AD128" t="b">
        <v>1</v>
      </c>
      <c r="AE128" t="b">
        <v>0</v>
      </c>
      <c r="AF128" t="b">
        <v>0</v>
      </c>
      <c r="AG128" s="11">
        <v>44001</v>
      </c>
      <c r="AH128" s="11">
        <v>44602</v>
      </c>
      <c r="AI128" s="12">
        <f>IF(OR(AG128="",AH128=""),"",AH128-AG128)</f>
        <v>601.0</v>
      </c>
      <c r="AJ128" s="13" t="b">
        <f>IF(OR(AI128="",AA128=""),"",AI128=AA128)</f>
        <v>1</v>
      </c>
      <c r="AK128" s="13" t="b">
        <f>IF(AI128="","",AI128&gt;60)</f>
        <v>1</v>
      </c>
      <c r="AL128" s="13" t="b">
        <f>IF(OR(Y128=TRUE,AH128=""),TRUE,FALSE)</f>
        <v>0</v>
      </c>
      <c r="AM128" s="13" t="b">
        <f>IF(AI128="","",AI128&lt;0)</f>
        <v>0</v>
      </c>
      <c r="AN128" s="13" t="str">
        <f>IF(AH128="","No inspection date",IF(AI128&lt;0,"Negative chronology",IF(AI128&lt;=30,"0-30",IF(AI128&lt;=60,"31-60",IF(AI128&lt;=90,"61-90",IF(AI128&lt;=180,"91-180","181+"))))))</f>
        <v>181+</v>
      </c>
      <c r="AO128" s="13" t="str">
        <f>IF(OR(ISNUMBER(SEARCH("COMPLETED",K128)),ISNUMBER(SEARCH("CLOSED",K128))),"Closed/Completed","Other Active/Issued")</f>
        <v>Other Active/Issued</v>
      </c>
    </row>
    <row r="129" spans="1:41">
      <c r="A129" t="s">
        <v>958</v>
      </c>
      <c r="B129" t="s">
        <v>87</v>
      </c>
      <c r="C129" t="s">
        <v>87</v>
      </c>
      <c r="D129" t="s">
        <v>88</v>
      </c>
      <c r="E129" t="s">
        <v>89</v>
      </c>
      <c r="F129" t="s">
        <v>959</v>
      </c>
      <c r="G129" t="s">
        <v>960</v>
      </c>
      <c r="H129" t="s">
        <v>961</v>
      </c>
      <c r="K129" t="s">
        <v>93</v>
      </c>
      <c r="L129" t="s">
        <v>93</v>
      </c>
      <c r="M129" t="s">
        <v>212</v>
      </c>
      <c r="O129" t="s">
        <v>962</v>
      </c>
      <c r="P129" s="10">
        <v>47.67554138</v>
      </c>
      <c r="Q129" s="10">
        <v>-122.37329494</v>
      </c>
      <c r="R129" t="s">
        <v>963</v>
      </c>
      <c r="S129" s="7">
        <v>6</v>
      </c>
      <c r="T129" s="7">
        <v>2020</v>
      </c>
      <c r="U129" s="7">
        <v>2</v>
      </c>
      <c r="Y129" t="b">
        <v>1</v>
      </c>
      <c r="Z129" t="b">
        <v>1</v>
      </c>
      <c r="AB129">
        <v>6</v>
      </c>
      <c r="AC129" t="b">
        <v>0</v>
      </c>
      <c r="AD129" t="b">
        <v>1</v>
      </c>
      <c r="AE129" t="b">
        <v>0</v>
      </c>
      <c r="AF129" t="b">
        <v>0</v>
      </c>
      <c r="AG129" s="11">
        <v>44008</v>
      </c>
      <c r="AI129" s="12">
        <f>IF(OR(AG129="",AH129=""),"",AH129-AG129)</f>
        <v/>
      </c>
      <c r="AJ129" s="13">
        <f>IF(OR(AI129="",AA129=""),"",AI129=AA129)</f>
        <v/>
      </c>
      <c r="AK129" s="13">
        <f>IF(AI129="","",AI129&gt;60)</f>
        <v/>
      </c>
      <c r="AL129" s="13" t="b">
        <f>IF(OR(Y129=TRUE,AH129=""),TRUE,FALSE)</f>
        <v>1</v>
      </c>
      <c r="AM129" s="13">
        <f>IF(AI129="","",AI129&lt;0)</f>
        <v/>
      </c>
      <c r="AN129" s="13" t="str">
        <f>IF(AH129="","No inspection date",IF(AI129&lt;0,"Negative chronology",IF(AI129&lt;=30,"0-30",IF(AI129&lt;=60,"31-60",IF(AI129&lt;=90,"61-90",IF(AI129&lt;=180,"91-180","181+"))))))</f>
        <v>No inspection date</v>
      </c>
      <c r="AO129" s="13" t="str">
        <f>IF(OR(ISNUMBER(SEARCH("COMPLETED",K129)),ISNUMBER(SEARCH("CLOSED",K129))),"Closed/Completed","Other Active/Issued")</f>
        <v>Closed/Completed</v>
      </c>
    </row>
    <row r="130" spans="1:41">
      <c r="A130" t="s">
        <v>964</v>
      </c>
      <c r="B130" t="s">
        <v>87</v>
      </c>
      <c r="C130" t="s">
        <v>87</v>
      </c>
      <c r="D130" t="s">
        <v>88</v>
      </c>
      <c r="E130" t="s">
        <v>89</v>
      </c>
      <c r="F130" t="s">
        <v>965</v>
      </c>
      <c r="G130" t="s">
        <v>966</v>
      </c>
      <c r="H130" t="s">
        <v>961</v>
      </c>
      <c r="I130" t="s">
        <v>967</v>
      </c>
      <c r="J130" t="s">
        <v>93</v>
      </c>
      <c r="K130" t="s">
        <v>93</v>
      </c>
      <c r="L130" t="s">
        <v>93</v>
      </c>
      <c r="M130" t="s">
        <v>968</v>
      </c>
      <c r="N130" s="9">
        <v>98125</v>
      </c>
      <c r="O130" t="s">
        <v>969</v>
      </c>
      <c r="P130" s="10">
        <v>47.719668</v>
      </c>
      <c r="Q130" s="10">
        <v>-122.30785056</v>
      </c>
      <c r="R130" t="s">
        <v>970</v>
      </c>
      <c r="S130" s="7">
        <v>6</v>
      </c>
      <c r="T130" s="7">
        <v>2020</v>
      </c>
      <c r="U130" s="7">
        <v>2</v>
      </c>
      <c r="V130">
        <v>6</v>
      </c>
      <c r="W130">
        <v>2020</v>
      </c>
      <c r="X130">
        <v>2</v>
      </c>
      <c r="Y130" t="b">
        <v>0</v>
      </c>
      <c r="Z130" t="b">
        <v>0</v>
      </c>
      <c r="AA130">
        <v>-1</v>
      </c>
      <c r="AB130">
        <v>5</v>
      </c>
      <c r="AC130" t="b">
        <v>0</v>
      </c>
      <c r="AD130" t="b">
        <v>1</v>
      </c>
      <c r="AE130" t="b">
        <v>0</v>
      </c>
      <c r="AF130" t="b">
        <v>0</v>
      </c>
      <c r="AG130" s="11">
        <v>44008</v>
      </c>
      <c r="AH130" s="11">
        <v>44007</v>
      </c>
      <c r="AI130" s="12">
        <f>IF(OR(AG130="",AH130=""),"",AH130-AG130)</f>
        <v>-1.0</v>
      </c>
      <c r="AJ130" s="13" t="b">
        <f>IF(OR(AI130="",AA130=""),"",AI130=AA130)</f>
        <v>1</v>
      </c>
      <c r="AK130" s="13" t="b">
        <f>IF(AI130="","",AI130&gt;60)</f>
        <v>0</v>
      </c>
      <c r="AL130" s="13" t="b">
        <f>IF(OR(Y130=TRUE,AH130=""),TRUE,FALSE)</f>
        <v>0</v>
      </c>
      <c r="AM130" s="13" t="b">
        <f>IF(AI130="","",AI130&lt;0)</f>
        <v>1</v>
      </c>
      <c r="AN130" s="13" t="str">
        <f>IF(AH130="","No inspection date",IF(AI130&lt;0,"Negative chronology",IF(AI130&lt;=30,"0-30",IF(AI130&lt;=60,"31-60",IF(AI130&lt;=90,"61-90",IF(AI130&lt;=180,"91-180","181+"))))))</f>
        <v>Negative chronology</v>
      </c>
      <c r="AO130" s="13" t="str">
        <f>IF(OR(ISNUMBER(SEARCH("COMPLETED",K130)),ISNUMBER(SEARCH("CLOSED",K130))),"Closed/Completed","Other Active/Issued")</f>
        <v>Closed/Completed</v>
      </c>
    </row>
    <row r="131" spans="1:41">
      <c r="A131" t="s">
        <v>971</v>
      </c>
      <c r="B131" t="s">
        <v>87</v>
      </c>
      <c r="C131" t="s">
        <v>87</v>
      </c>
      <c r="D131" t="s">
        <v>88</v>
      </c>
      <c r="E131" t="s">
        <v>89</v>
      </c>
      <c r="F131" t="s">
        <v>972</v>
      </c>
      <c r="G131" t="s">
        <v>973</v>
      </c>
      <c r="H131" t="s">
        <v>974</v>
      </c>
      <c r="I131" t="s">
        <v>975</v>
      </c>
      <c r="J131" t="s">
        <v>93</v>
      </c>
      <c r="K131" t="s">
        <v>93</v>
      </c>
      <c r="L131" t="s">
        <v>93</v>
      </c>
      <c r="M131" t="s">
        <v>976</v>
      </c>
      <c r="O131" t="s">
        <v>977</v>
      </c>
      <c r="P131" s="10">
        <v>47.71616767</v>
      </c>
      <c r="Q131" s="10">
        <v>-122.29198443</v>
      </c>
      <c r="R131" t="s">
        <v>978</v>
      </c>
      <c r="S131" s="7">
        <v>7</v>
      </c>
      <c r="T131" s="7">
        <v>2020</v>
      </c>
      <c r="U131" s="7">
        <v>3</v>
      </c>
      <c r="V131">
        <v>6</v>
      </c>
      <c r="W131">
        <v>2020</v>
      </c>
      <c r="X131">
        <v>2</v>
      </c>
      <c r="Y131" t="b">
        <v>0</v>
      </c>
      <c r="Z131" t="b">
        <v>0</v>
      </c>
      <c r="AA131">
        <v>-1</v>
      </c>
      <c r="AB131">
        <v>5</v>
      </c>
      <c r="AC131" t="b">
        <v>0</v>
      </c>
      <c r="AD131" t="b">
        <v>1</v>
      </c>
      <c r="AE131" t="b">
        <v>0</v>
      </c>
      <c r="AF131" t="b">
        <v>0</v>
      </c>
      <c r="AG131" s="11">
        <v>44013</v>
      </c>
      <c r="AH131" s="11">
        <v>44012</v>
      </c>
      <c r="AI131" s="12">
        <f>IF(OR(AG131="",AH131=""),"",AH131-AG131)</f>
        <v>-1.0</v>
      </c>
      <c r="AJ131" s="13" t="b">
        <f>IF(OR(AI131="",AA131=""),"",AI131=AA131)</f>
        <v>1</v>
      </c>
      <c r="AK131" s="13" t="b">
        <f>IF(AI131="","",AI131&gt;60)</f>
        <v>0</v>
      </c>
      <c r="AL131" s="13" t="b">
        <f>IF(OR(Y131=TRUE,AH131=""),TRUE,FALSE)</f>
        <v>0</v>
      </c>
      <c r="AM131" s="13" t="b">
        <f>IF(AI131="","",AI131&lt;0)</f>
        <v>1</v>
      </c>
      <c r="AN131" s="13" t="str">
        <f>IF(AH131="","No inspection date",IF(AI131&lt;0,"Negative chronology",IF(AI131&lt;=30,"0-30",IF(AI131&lt;=60,"31-60",IF(AI131&lt;=90,"61-90",IF(AI131&lt;=180,"91-180","181+"))))))</f>
        <v>Negative chronology</v>
      </c>
      <c r="AO131" s="13" t="str">
        <f>IF(OR(ISNUMBER(SEARCH("COMPLETED",K131)),ISNUMBER(SEARCH("CLOSED",K131))),"Closed/Completed","Other Active/Issued")</f>
        <v>Closed/Completed</v>
      </c>
    </row>
    <row r="132" spans="1:41">
      <c r="A132" t="s">
        <v>979</v>
      </c>
      <c r="B132" t="s">
        <v>87</v>
      </c>
      <c r="C132" t="s">
        <v>87</v>
      </c>
      <c r="D132" t="s">
        <v>88</v>
      </c>
      <c r="E132" t="s">
        <v>89</v>
      </c>
      <c r="F132" t="s">
        <v>980</v>
      </c>
      <c r="G132" t="s">
        <v>981</v>
      </c>
      <c r="H132" t="s">
        <v>974</v>
      </c>
      <c r="I132" t="s">
        <v>967</v>
      </c>
      <c r="J132" t="s">
        <v>93</v>
      </c>
      <c r="K132" t="s">
        <v>982</v>
      </c>
      <c r="L132" t="s">
        <v>982</v>
      </c>
      <c r="M132" t="s">
        <v>983</v>
      </c>
      <c r="N132" s="9">
        <v>98104</v>
      </c>
      <c r="O132" t="s">
        <v>984</v>
      </c>
      <c r="P132" s="10">
        <v>47.59727326</v>
      </c>
      <c r="Q132" s="10">
        <v>-122.32197948</v>
      </c>
      <c r="R132" t="s">
        <v>985</v>
      </c>
      <c r="S132" s="7">
        <v>7</v>
      </c>
      <c r="T132" s="7">
        <v>2020</v>
      </c>
      <c r="U132" s="7">
        <v>3</v>
      </c>
      <c r="V132">
        <v>6</v>
      </c>
      <c r="W132">
        <v>2020</v>
      </c>
      <c r="X132">
        <v>2</v>
      </c>
      <c r="Y132" t="b">
        <v>0</v>
      </c>
      <c r="Z132" t="b">
        <v>0</v>
      </c>
      <c r="AA132">
        <v>-6</v>
      </c>
      <c r="AB132">
        <v>2</v>
      </c>
      <c r="AC132" t="b">
        <v>0</v>
      </c>
      <c r="AD132" t="b">
        <v>1</v>
      </c>
      <c r="AE132" t="b">
        <v>0</v>
      </c>
      <c r="AF132" t="b">
        <v>0</v>
      </c>
      <c r="AG132" s="11">
        <v>44013</v>
      </c>
      <c r="AH132" s="11">
        <v>44007</v>
      </c>
      <c r="AI132" s="12">
        <f>IF(OR(AG132="",AH132=""),"",AH132-AG132)</f>
        <v>-6.0</v>
      </c>
      <c r="AJ132" s="13" t="b">
        <f>IF(OR(AI132="",AA132=""),"",AI132=AA132)</f>
        <v>1</v>
      </c>
      <c r="AK132" s="13" t="b">
        <f>IF(AI132="","",AI132&gt;60)</f>
        <v>0</v>
      </c>
      <c r="AL132" s="13" t="b">
        <f>IF(OR(Y132=TRUE,AH132=""),TRUE,FALSE)</f>
        <v>0</v>
      </c>
      <c r="AM132" s="13" t="b">
        <f>IF(AI132="","",AI132&lt;0)</f>
        <v>1</v>
      </c>
      <c r="AN132" s="13" t="str">
        <f>IF(AH132="","No inspection date",IF(AI132&lt;0,"Negative chronology",IF(AI132&lt;=30,"0-30",IF(AI132&lt;=60,"31-60",IF(AI132&lt;=90,"61-90",IF(AI132&lt;=180,"91-180","181+"))))))</f>
        <v>Negative chronology</v>
      </c>
      <c r="AO132" s="13" t="str">
        <f>IF(OR(ISNUMBER(SEARCH("COMPLETED",K132)),ISNUMBER(SEARCH("CLOSED",K132))),"Closed/Completed","Other Active/Issued")</f>
        <v>Other Active/Issued</v>
      </c>
    </row>
    <row r="133" spans="1:41">
      <c r="A133" t="s">
        <v>986</v>
      </c>
      <c r="B133" t="s">
        <v>87</v>
      </c>
      <c r="C133" t="s">
        <v>87</v>
      </c>
      <c r="D133" t="s">
        <v>88</v>
      </c>
      <c r="E133" t="s">
        <v>89</v>
      </c>
      <c r="F133" t="s">
        <v>987</v>
      </c>
      <c r="G133" t="s">
        <v>988</v>
      </c>
      <c r="H133" t="s">
        <v>974</v>
      </c>
      <c r="I133" t="s">
        <v>975</v>
      </c>
      <c r="J133" t="s">
        <v>93</v>
      </c>
      <c r="K133" t="s">
        <v>93</v>
      </c>
      <c r="L133" t="s">
        <v>93</v>
      </c>
      <c r="M133" t="s">
        <v>989</v>
      </c>
      <c r="N133" s="9">
        <v>98103</v>
      </c>
      <c r="O133" t="s">
        <v>990</v>
      </c>
      <c r="P133" s="10">
        <v>47.65496483</v>
      </c>
      <c r="Q133" s="10">
        <v>-122.35506823</v>
      </c>
      <c r="R133" t="s">
        <v>991</v>
      </c>
      <c r="S133" s="7">
        <v>7</v>
      </c>
      <c r="T133" s="7">
        <v>2020</v>
      </c>
      <c r="U133" s="7">
        <v>3</v>
      </c>
      <c r="V133">
        <v>6</v>
      </c>
      <c r="W133">
        <v>2020</v>
      </c>
      <c r="X133">
        <v>2</v>
      </c>
      <c r="Y133" t="b">
        <v>0</v>
      </c>
      <c r="Z133" t="b">
        <v>0</v>
      </c>
      <c r="AA133">
        <v>-1</v>
      </c>
      <c r="AB133">
        <v>6</v>
      </c>
      <c r="AC133" t="b">
        <v>0</v>
      </c>
      <c r="AD133" t="b">
        <v>1</v>
      </c>
      <c r="AE133" t="b">
        <v>0</v>
      </c>
      <c r="AF133" t="b">
        <v>0</v>
      </c>
      <c r="AG133" s="11">
        <v>44013</v>
      </c>
      <c r="AH133" s="11">
        <v>44012</v>
      </c>
      <c r="AI133" s="12">
        <f>IF(OR(AG133="",AH133=""),"",AH133-AG133)</f>
        <v>-1.0</v>
      </c>
      <c r="AJ133" s="13" t="b">
        <f>IF(OR(AI133="",AA133=""),"",AI133=AA133)</f>
        <v>1</v>
      </c>
      <c r="AK133" s="13" t="b">
        <f>IF(AI133="","",AI133&gt;60)</f>
        <v>0</v>
      </c>
      <c r="AL133" s="13" t="b">
        <f>IF(OR(Y133=TRUE,AH133=""),TRUE,FALSE)</f>
        <v>0</v>
      </c>
      <c r="AM133" s="13" t="b">
        <f>IF(AI133="","",AI133&lt;0)</f>
        <v>1</v>
      </c>
      <c r="AN133" s="13" t="str">
        <f>IF(AH133="","No inspection date",IF(AI133&lt;0,"Negative chronology",IF(AI133&lt;=30,"0-30",IF(AI133&lt;=60,"31-60",IF(AI133&lt;=90,"61-90",IF(AI133&lt;=180,"91-180","181+"))))))</f>
        <v>Negative chronology</v>
      </c>
      <c r="AO133" s="13" t="str">
        <f>IF(OR(ISNUMBER(SEARCH("COMPLETED",K133)),ISNUMBER(SEARCH("CLOSED",K133))),"Closed/Completed","Other Active/Issued")</f>
        <v>Closed/Completed</v>
      </c>
    </row>
    <row r="134" spans="1:41">
      <c r="A134" t="s">
        <v>992</v>
      </c>
      <c r="B134" t="s">
        <v>87</v>
      </c>
      <c r="C134" t="s">
        <v>87</v>
      </c>
      <c r="D134" t="s">
        <v>88</v>
      </c>
      <c r="E134" t="s">
        <v>89</v>
      </c>
      <c r="F134" t="s">
        <v>993</v>
      </c>
      <c r="G134" t="s">
        <v>994</v>
      </c>
      <c r="H134" t="s">
        <v>995</v>
      </c>
      <c r="I134" t="s">
        <v>996</v>
      </c>
      <c r="J134" t="s">
        <v>137</v>
      </c>
      <c r="K134" t="s">
        <v>93</v>
      </c>
      <c r="L134" t="s">
        <v>93</v>
      </c>
      <c r="M134" t="s">
        <v>997</v>
      </c>
      <c r="N134" s="9">
        <v>98122</v>
      </c>
      <c r="O134" t="s">
        <v>998</v>
      </c>
      <c r="P134" s="10">
        <v>47.60336431</v>
      </c>
      <c r="Q134" s="10">
        <v>-122.30719328</v>
      </c>
      <c r="R134" t="s">
        <v>999</v>
      </c>
      <c r="S134" s="7">
        <v>7</v>
      </c>
      <c r="T134" s="7">
        <v>2020</v>
      </c>
      <c r="U134" s="7">
        <v>3</v>
      </c>
      <c r="V134">
        <v>3</v>
      </c>
      <c r="W134">
        <v>2023</v>
      </c>
      <c r="X134">
        <v>1</v>
      </c>
      <c r="Y134" t="b">
        <v>0</v>
      </c>
      <c r="Z134" t="b">
        <v>0</v>
      </c>
      <c r="AA134">
        <v>999</v>
      </c>
      <c r="AB134">
        <v>3</v>
      </c>
      <c r="AC134" t="b">
        <v>0</v>
      </c>
      <c r="AD134" t="b">
        <v>1</v>
      </c>
      <c r="AE134" t="b">
        <v>0</v>
      </c>
      <c r="AF134" t="b">
        <v>0</v>
      </c>
      <c r="AG134" s="11">
        <v>44014</v>
      </c>
      <c r="AH134" s="11">
        <v>45013</v>
      </c>
      <c r="AI134" s="12">
        <f>IF(OR(AG134="",AH134=""),"",AH134-AG134)</f>
        <v>999.0</v>
      </c>
      <c r="AJ134" s="13" t="b">
        <f>IF(OR(AI134="",AA134=""),"",AI134=AA134)</f>
        <v>1</v>
      </c>
      <c r="AK134" s="13" t="b">
        <f>IF(AI134="","",AI134&gt;60)</f>
        <v>1</v>
      </c>
      <c r="AL134" s="13" t="b">
        <f>IF(OR(Y134=TRUE,AH134=""),TRUE,FALSE)</f>
        <v>0</v>
      </c>
      <c r="AM134" s="13" t="b">
        <f>IF(AI134="","",AI134&lt;0)</f>
        <v>0</v>
      </c>
      <c r="AN134" s="13" t="str">
        <f>IF(AH134="","No inspection date",IF(AI134&lt;0,"Negative chronology",IF(AI134&lt;=30,"0-30",IF(AI134&lt;=60,"31-60",IF(AI134&lt;=90,"61-90",IF(AI134&lt;=180,"91-180","181+"))))))</f>
        <v>181+</v>
      </c>
      <c r="AO134" s="13" t="str">
        <f>IF(OR(ISNUMBER(SEARCH("COMPLETED",K134)),ISNUMBER(SEARCH("CLOSED",K134))),"Closed/Completed","Other Active/Issued")</f>
        <v>Closed/Completed</v>
      </c>
    </row>
    <row r="135" spans="1:41">
      <c r="A135" t="s">
        <v>1000</v>
      </c>
      <c r="B135" t="s">
        <v>87</v>
      </c>
      <c r="C135" t="s">
        <v>87</v>
      </c>
      <c r="D135" t="s">
        <v>88</v>
      </c>
      <c r="E135" t="s">
        <v>89</v>
      </c>
      <c r="F135" t="s">
        <v>1001</v>
      </c>
      <c r="G135" t="s">
        <v>1002</v>
      </c>
      <c r="H135" t="s">
        <v>1003</v>
      </c>
      <c r="I135" t="s">
        <v>1004</v>
      </c>
      <c r="J135" t="s">
        <v>93</v>
      </c>
      <c r="K135" t="s">
        <v>778</v>
      </c>
      <c r="L135" t="s">
        <v>778</v>
      </c>
      <c r="M135" t="s">
        <v>1005</v>
      </c>
      <c r="N135" s="9">
        <v>98103</v>
      </c>
      <c r="O135" t="s">
        <v>1006</v>
      </c>
      <c r="P135" s="10">
        <v>47.68506623</v>
      </c>
      <c r="Q135" s="10">
        <v>-122.35504409</v>
      </c>
      <c r="R135" t="s">
        <v>1007</v>
      </c>
      <c r="S135" s="7">
        <v>7</v>
      </c>
      <c r="T135" s="7">
        <v>2020</v>
      </c>
      <c r="U135" s="7">
        <v>3</v>
      </c>
      <c r="V135">
        <v>8</v>
      </c>
      <c r="W135">
        <v>2023</v>
      </c>
      <c r="X135">
        <v>3</v>
      </c>
      <c r="Y135" t="b">
        <v>0</v>
      </c>
      <c r="Z135" t="b">
        <v>0</v>
      </c>
      <c r="AA135">
        <v>1123</v>
      </c>
      <c r="AB135">
        <v>6</v>
      </c>
      <c r="AC135" t="b">
        <v>0</v>
      </c>
      <c r="AD135" t="b">
        <v>1</v>
      </c>
      <c r="AE135" t="b">
        <v>0</v>
      </c>
      <c r="AF135" t="b">
        <v>0</v>
      </c>
      <c r="AG135" s="11">
        <v>44018</v>
      </c>
      <c r="AH135" s="11">
        <v>45141</v>
      </c>
      <c r="AI135" s="12">
        <f>IF(OR(AG135="",AH135=""),"",AH135-AG135)</f>
        <v>1123.0</v>
      </c>
      <c r="AJ135" s="13" t="b">
        <f>IF(OR(AI135="",AA135=""),"",AI135=AA135)</f>
        <v>1</v>
      </c>
      <c r="AK135" s="13" t="b">
        <f>IF(AI135="","",AI135&gt;60)</f>
        <v>1</v>
      </c>
      <c r="AL135" s="13" t="b">
        <f>IF(OR(Y135=TRUE,AH135=""),TRUE,FALSE)</f>
        <v>0</v>
      </c>
      <c r="AM135" s="13" t="b">
        <f>IF(AI135="","",AI135&lt;0)</f>
        <v>0</v>
      </c>
      <c r="AN135" s="13" t="str">
        <f>IF(AH135="","No inspection date",IF(AI135&lt;0,"Negative chronology",IF(AI135&lt;=30,"0-30",IF(AI135&lt;=60,"31-60",IF(AI135&lt;=90,"61-90",IF(AI135&lt;=180,"91-180","181+"))))))</f>
        <v>181+</v>
      </c>
      <c r="AO135" s="13" t="str">
        <f>IF(OR(ISNUMBER(SEARCH("COMPLETED",K135)),ISNUMBER(SEARCH("CLOSED",K135))),"Closed/Completed","Other Active/Issued")</f>
        <v>Other Active/Issued</v>
      </c>
    </row>
    <row r="136" spans="1:41">
      <c r="A136" t="s">
        <v>1008</v>
      </c>
      <c r="B136" t="s">
        <v>87</v>
      </c>
      <c r="C136" t="s">
        <v>87</v>
      </c>
      <c r="D136" t="s">
        <v>88</v>
      </c>
      <c r="E136" t="s">
        <v>89</v>
      </c>
      <c r="F136" t="s">
        <v>1009</v>
      </c>
      <c r="G136" t="s">
        <v>1010</v>
      </c>
      <c r="H136" t="s">
        <v>1003</v>
      </c>
      <c r="I136" t="s">
        <v>961</v>
      </c>
      <c r="J136" t="s">
        <v>93</v>
      </c>
      <c r="K136" t="s">
        <v>93</v>
      </c>
      <c r="L136" t="s">
        <v>93</v>
      </c>
      <c r="M136" t="s">
        <v>1011</v>
      </c>
      <c r="N136" s="9">
        <v>98199</v>
      </c>
      <c r="O136" t="s">
        <v>1012</v>
      </c>
      <c r="P136" s="10">
        <v>47.65714975</v>
      </c>
      <c r="Q136" s="10">
        <v>-122.39254634</v>
      </c>
      <c r="R136" t="s">
        <v>1013</v>
      </c>
      <c r="S136" s="7">
        <v>7</v>
      </c>
      <c r="T136" s="7">
        <v>2020</v>
      </c>
      <c r="U136" s="7">
        <v>3</v>
      </c>
      <c r="V136">
        <v>6</v>
      </c>
      <c r="W136">
        <v>2020</v>
      </c>
      <c r="X136">
        <v>2</v>
      </c>
      <c r="Y136" t="b">
        <v>0</v>
      </c>
      <c r="Z136" t="b">
        <v>0</v>
      </c>
      <c r="AA136">
        <v>-10</v>
      </c>
      <c r="AB136">
        <v>6</v>
      </c>
      <c r="AC136" t="b">
        <v>0</v>
      </c>
      <c r="AD136" t="b">
        <v>1</v>
      </c>
      <c r="AE136" t="b">
        <v>0</v>
      </c>
      <c r="AF136" t="b">
        <v>0</v>
      </c>
      <c r="AG136" s="11">
        <v>44018</v>
      </c>
      <c r="AH136" s="11">
        <v>44008</v>
      </c>
      <c r="AI136" s="12">
        <f>IF(OR(AG136="",AH136=""),"",AH136-AG136)</f>
        <v>-10.0</v>
      </c>
      <c r="AJ136" s="13" t="b">
        <f>IF(OR(AI136="",AA136=""),"",AI136=AA136)</f>
        <v>1</v>
      </c>
      <c r="AK136" s="13" t="b">
        <f>IF(AI136="","",AI136&gt;60)</f>
        <v>0</v>
      </c>
      <c r="AL136" s="13" t="b">
        <f>IF(OR(Y136=TRUE,AH136=""),TRUE,FALSE)</f>
        <v>0</v>
      </c>
      <c r="AM136" s="13" t="b">
        <f>IF(AI136="","",AI136&lt;0)</f>
        <v>1</v>
      </c>
      <c r="AN136" s="13" t="str">
        <f>IF(AH136="","No inspection date",IF(AI136&lt;0,"Negative chronology",IF(AI136&lt;=30,"0-30",IF(AI136&lt;=60,"31-60",IF(AI136&lt;=90,"61-90",IF(AI136&lt;=180,"91-180","181+"))))))</f>
        <v>Negative chronology</v>
      </c>
      <c r="AO136" s="13" t="str">
        <f>IF(OR(ISNUMBER(SEARCH("COMPLETED",K136)),ISNUMBER(SEARCH("CLOSED",K136))),"Closed/Completed","Other Active/Issued")</f>
        <v>Closed/Completed</v>
      </c>
    </row>
    <row r="137" spans="1:41">
      <c r="A137" t="s">
        <v>1014</v>
      </c>
      <c r="B137" t="s">
        <v>87</v>
      </c>
      <c r="C137" t="s">
        <v>87</v>
      </c>
      <c r="D137" t="s">
        <v>88</v>
      </c>
      <c r="E137" t="s">
        <v>89</v>
      </c>
      <c r="F137" t="s">
        <v>1015</v>
      </c>
      <c r="G137" t="s">
        <v>1016</v>
      </c>
      <c r="H137" t="s">
        <v>1003</v>
      </c>
      <c r="I137" t="s">
        <v>1017</v>
      </c>
      <c r="J137" t="s">
        <v>137</v>
      </c>
      <c r="K137" t="s">
        <v>93</v>
      </c>
      <c r="L137" t="s">
        <v>93</v>
      </c>
      <c r="M137" t="s">
        <v>1018</v>
      </c>
      <c r="N137" s="9">
        <v>98112</v>
      </c>
      <c r="O137" t="s">
        <v>1019</v>
      </c>
      <c r="P137" s="10">
        <v>47.61967766</v>
      </c>
      <c r="Q137" s="10">
        <v>-122.29258393</v>
      </c>
      <c r="R137" t="s">
        <v>1020</v>
      </c>
      <c r="S137" s="7">
        <v>7</v>
      </c>
      <c r="T137" s="7">
        <v>2020</v>
      </c>
      <c r="U137" s="7">
        <v>3</v>
      </c>
      <c r="V137">
        <v>8</v>
      </c>
      <c r="W137">
        <v>2020</v>
      </c>
      <c r="X137">
        <v>3</v>
      </c>
      <c r="Y137" t="b">
        <v>0</v>
      </c>
      <c r="Z137" t="b">
        <v>0</v>
      </c>
      <c r="AA137">
        <v>36</v>
      </c>
      <c r="AB137">
        <v>3</v>
      </c>
      <c r="AC137" t="b">
        <v>0</v>
      </c>
      <c r="AD137" t="b">
        <v>1</v>
      </c>
      <c r="AE137" t="b">
        <v>0</v>
      </c>
      <c r="AF137" t="b">
        <v>0</v>
      </c>
      <c r="AG137" s="11">
        <v>44018</v>
      </c>
      <c r="AH137" s="11">
        <v>44054</v>
      </c>
      <c r="AI137" s="12">
        <f>IF(OR(AG137="",AH137=""),"",AH137-AG137)</f>
        <v>36.0</v>
      </c>
      <c r="AJ137" s="13" t="b">
        <f>IF(OR(AI137="",AA137=""),"",AI137=AA137)</f>
        <v>1</v>
      </c>
      <c r="AK137" s="13" t="b">
        <f>IF(AI137="","",AI137&gt;60)</f>
        <v>0</v>
      </c>
      <c r="AL137" s="13" t="b">
        <f>IF(OR(Y137=TRUE,AH137=""),TRUE,FALSE)</f>
        <v>0</v>
      </c>
      <c r="AM137" s="13" t="b">
        <f>IF(AI137="","",AI137&lt;0)</f>
        <v>0</v>
      </c>
      <c r="AN137" s="13" t="str">
        <f>IF(AH137="","No inspection date",IF(AI137&lt;0,"Negative chronology",IF(AI137&lt;=30,"0-30",IF(AI137&lt;=60,"31-60",IF(AI137&lt;=90,"61-90",IF(AI137&lt;=180,"91-180","181+"))))))</f>
        <v>31-60</v>
      </c>
      <c r="AO137" s="13" t="str">
        <f>IF(OR(ISNUMBER(SEARCH("COMPLETED",K137)),ISNUMBER(SEARCH("CLOSED",K137))),"Closed/Completed","Other Active/Issued")</f>
        <v>Closed/Completed</v>
      </c>
    </row>
    <row r="138" spans="1:41">
      <c r="A138" t="s">
        <v>1021</v>
      </c>
      <c r="B138" t="s">
        <v>87</v>
      </c>
      <c r="C138" t="s">
        <v>87</v>
      </c>
      <c r="D138" t="s">
        <v>88</v>
      </c>
      <c r="E138" t="s">
        <v>89</v>
      </c>
      <c r="F138" t="s">
        <v>1022</v>
      </c>
      <c r="G138" t="s">
        <v>1023</v>
      </c>
      <c r="H138" t="s">
        <v>821</v>
      </c>
      <c r="I138" t="s">
        <v>1024</v>
      </c>
      <c r="J138" t="s">
        <v>137</v>
      </c>
      <c r="K138" t="s">
        <v>93</v>
      </c>
      <c r="L138" t="s">
        <v>93</v>
      </c>
      <c r="M138" t="s">
        <v>1025</v>
      </c>
      <c r="N138" s="9">
        <v>98118</v>
      </c>
      <c r="O138" t="s">
        <v>1026</v>
      </c>
      <c r="P138" s="10">
        <v>47.54531195</v>
      </c>
      <c r="Q138" s="10">
        <v>-122.27954188</v>
      </c>
      <c r="R138" t="s">
        <v>1027</v>
      </c>
      <c r="S138" s="7">
        <v>7</v>
      </c>
      <c r="T138" s="7">
        <v>2020</v>
      </c>
      <c r="U138" s="7">
        <v>3</v>
      </c>
      <c r="V138">
        <v>6</v>
      </c>
      <c r="W138">
        <v>2021</v>
      </c>
      <c r="X138">
        <v>2</v>
      </c>
      <c r="Y138" t="b">
        <v>0</v>
      </c>
      <c r="Z138" t="b">
        <v>0</v>
      </c>
      <c r="AA138">
        <v>330</v>
      </c>
      <c r="AB138">
        <v>2</v>
      </c>
      <c r="AC138" t="b">
        <v>0</v>
      </c>
      <c r="AD138" t="b">
        <v>1</v>
      </c>
      <c r="AE138" t="b">
        <v>0</v>
      </c>
      <c r="AF138" t="b">
        <v>0</v>
      </c>
      <c r="AG138" s="11">
        <v>44019</v>
      </c>
      <c r="AH138" s="11">
        <v>44349</v>
      </c>
      <c r="AI138" s="12">
        <f>IF(OR(AG138="",AH138=""),"",AH138-AG138)</f>
        <v>330.0</v>
      </c>
      <c r="AJ138" s="13" t="b">
        <f>IF(OR(AI138="",AA138=""),"",AI138=AA138)</f>
        <v>1</v>
      </c>
      <c r="AK138" s="13" t="b">
        <f>IF(AI138="","",AI138&gt;60)</f>
        <v>1</v>
      </c>
      <c r="AL138" s="13" t="b">
        <f>IF(OR(Y138=TRUE,AH138=""),TRUE,FALSE)</f>
        <v>0</v>
      </c>
      <c r="AM138" s="13" t="b">
        <f>IF(AI138="","",AI138&lt;0)</f>
        <v>0</v>
      </c>
      <c r="AN138" s="13" t="str">
        <f>IF(AH138="","No inspection date",IF(AI138&lt;0,"Negative chronology",IF(AI138&lt;=30,"0-30",IF(AI138&lt;=60,"31-60",IF(AI138&lt;=90,"61-90",IF(AI138&lt;=180,"91-180","181+"))))))</f>
        <v>181+</v>
      </c>
      <c r="AO138" s="13" t="str">
        <f>IF(OR(ISNUMBER(SEARCH("COMPLETED",K138)),ISNUMBER(SEARCH("CLOSED",K138))),"Closed/Completed","Other Active/Issued")</f>
        <v>Closed/Completed</v>
      </c>
    </row>
    <row r="139" spans="1:41">
      <c r="A139" t="s">
        <v>1028</v>
      </c>
      <c r="B139" t="s">
        <v>87</v>
      </c>
      <c r="C139" t="s">
        <v>87</v>
      </c>
      <c r="D139" t="s">
        <v>88</v>
      </c>
      <c r="E139" t="s">
        <v>89</v>
      </c>
      <c r="F139" t="s">
        <v>1029</v>
      </c>
      <c r="G139" t="s">
        <v>1030</v>
      </c>
      <c r="H139" t="s">
        <v>821</v>
      </c>
      <c r="I139" t="s">
        <v>1031</v>
      </c>
      <c r="J139" t="s">
        <v>205</v>
      </c>
      <c r="K139" t="s">
        <v>153</v>
      </c>
      <c r="L139" t="s">
        <v>153</v>
      </c>
      <c r="M139" t="s">
        <v>1032</v>
      </c>
      <c r="N139" s="9">
        <v>98106</v>
      </c>
      <c r="O139" t="s">
        <v>1033</v>
      </c>
      <c r="P139" s="10">
        <v>47.54682811</v>
      </c>
      <c r="Q139" s="10">
        <v>-122.34552944</v>
      </c>
      <c r="R139" t="s">
        <v>1034</v>
      </c>
      <c r="S139" s="7">
        <v>7</v>
      </c>
      <c r="T139" s="7">
        <v>2020</v>
      </c>
      <c r="U139" s="7">
        <v>3</v>
      </c>
      <c r="V139">
        <v>1</v>
      </c>
      <c r="W139">
        <v>2022</v>
      </c>
      <c r="X139">
        <v>1</v>
      </c>
      <c r="Y139" t="b">
        <v>0</v>
      </c>
      <c r="Z139" t="b">
        <v>0</v>
      </c>
      <c r="AA139">
        <v>548</v>
      </c>
      <c r="AB139">
        <v>1</v>
      </c>
      <c r="AC139" t="b">
        <v>0</v>
      </c>
      <c r="AD139" t="b">
        <v>1</v>
      </c>
      <c r="AE139" t="b">
        <v>0</v>
      </c>
      <c r="AF139" t="b">
        <v>0</v>
      </c>
      <c r="AG139" s="11">
        <v>44019</v>
      </c>
      <c r="AH139" s="11">
        <v>44567</v>
      </c>
      <c r="AI139" s="12">
        <f>IF(OR(AG139="",AH139=""),"",AH139-AG139)</f>
        <v>548.0</v>
      </c>
      <c r="AJ139" s="13" t="b">
        <f>IF(OR(AI139="",AA139=""),"",AI139=AA139)</f>
        <v>1</v>
      </c>
      <c r="AK139" s="13" t="b">
        <f>IF(AI139="","",AI139&gt;60)</f>
        <v>1</v>
      </c>
      <c r="AL139" s="13" t="b">
        <f>IF(OR(Y139=TRUE,AH139=""),TRUE,FALSE)</f>
        <v>0</v>
      </c>
      <c r="AM139" s="13" t="b">
        <f>IF(AI139="","",AI139&lt;0)</f>
        <v>0</v>
      </c>
      <c r="AN139" s="13" t="str">
        <f>IF(AH139="","No inspection date",IF(AI139&lt;0,"Negative chronology",IF(AI139&lt;=30,"0-30",IF(AI139&lt;=60,"31-60",IF(AI139&lt;=90,"61-90",IF(AI139&lt;=180,"91-180","181+"))))))</f>
        <v>181+</v>
      </c>
      <c r="AO139" s="13" t="str">
        <f>IF(OR(ISNUMBER(SEARCH("COMPLETED",K139)),ISNUMBER(SEARCH("CLOSED",K139))),"Closed/Completed","Other Active/Issued")</f>
        <v>Other Active/Issued</v>
      </c>
    </row>
    <row r="140" spans="1:41">
      <c r="A140" t="s">
        <v>1035</v>
      </c>
      <c r="B140" t="s">
        <v>87</v>
      </c>
      <c r="C140" t="s">
        <v>87</v>
      </c>
      <c r="D140" t="s">
        <v>88</v>
      </c>
      <c r="E140" t="s">
        <v>89</v>
      </c>
      <c r="F140" t="s">
        <v>1029</v>
      </c>
      <c r="G140" t="s">
        <v>1036</v>
      </c>
      <c r="H140" t="s">
        <v>821</v>
      </c>
      <c r="I140" t="s">
        <v>1031</v>
      </c>
      <c r="J140" t="s">
        <v>205</v>
      </c>
      <c r="K140" t="s">
        <v>93</v>
      </c>
      <c r="L140" t="s">
        <v>93</v>
      </c>
      <c r="M140" t="s">
        <v>1037</v>
      </c>
      <c r="N140" s="9">
        <v>98106</v>
      </c>
      <c r="O140" t="s">
        <v>1038</v>
      </c>
      <c r="P140" s="10">
        <v>47.54742972</v>
      </c>
      <c r="Q140" s="10">
        <v>-122.34572358</v>
      </c>
      <c r="R140" t="s">
        <v>1039</v>
      </c>
      <c r="S140" s="7">
        <v>7</v>
      </c>
      <c r="T140" s="7">
        <v>2020</v>
      </c>
      <c r="U140" s="7">
        <v>3</v>
      </c>
      <c r="V140">
        <v>1</v>
      </c>
      <c r="W140">
        <v>2022</v>
      </c>
      <c r="X140">
        <v>1</v>
      </c>
      <c r="Y140" t="b">
        <v>0</v>
      </c>
      <c r="Z140" t="b">
        <v>0</v>
      </c>
      <c r="AA140">
        <v>548</v>
      </c>
      <c r="AB140">
        <v>1</v>
      </c>
      <c r="AC140" t="b">
        <v>0</v>
      </c>
      <c r="AD140" t="b">
        <v>1</v>
      </c>
      <c r="AE140" t="b">
        <v>0</v>
      </c>
      <c r="AF140" t="b">
        <v>0</v>
      </c>
      <c r="AG140" s="11">
        <v>44019</v>
      </c>
      <c r="AH140" s="11">
        <v>44567</v>
      </c>
      <c r="AI140" s="12">
        <f>IF(OR(AG140="",AH140=""),"",AH140-AG140)</f>
        <v>548.0</v>
      </c>
      <c r="AJ140" s="13" t="b">
        <f>IF(OR(AI140="",AA140=""),"",AI140=AA140)</f>
        <v>1</v>
      </c>
      <c r="AK140" s="13" t="b">
        <f>IF(AI140="","",AI140&gt;60)</f>
        <v>1</v>
      </c>
      <c r="AL140" s="13" t="b">
        <f>IF(OR(Y140=TRUE,AH140=""),TRUE,FALSE)</f>
        <v>0</v>
      </c>
      <c r="AM140" s="13" t="b">
        <f>IF(AI140="","",AI140&lt;0)</f>
        <v>0</v>
      </c>
      <c r="AN140" s="13" t="str">
        <f>IF(AH140="","No inspection date",IF(AI140&lt;0,"Negative chronology",IF(AI140&lt;=30,"0-30",IF(AI140&lt;=60,"31-60",IF(AI140&lt;=90,"61-90",IF(AI140&lt;=180,"91-180","181+"))))))</f>
        <v>181+</v>
      </c>
      <c r="AO140" s="13" t="str">
        <f>IF(OR(ISNUMBER(SEARCH("COMPLETED",K140)),ISNUMBER(SEARCH("CLOSED",K140))),"Closed/Completed","Other Active/Issued")</f>
        <v>Closed/Completed</v>
      </c>
    </row>
    <row r="141" spans="1:41">
      <c r="A141" t="s">
        <v>1040</v>
      </c>
      <c r="B141" t="s">
        <v>87</v>
      </c>
      <c r="C141" t="s">
        <v>87</v>
      </c>
      <c r="D141" t="s">
        <v>88</v>
      </c>
      <c r="E141" t="s">
        <v>89</v>
      </c>
      <c r="F141" t="s">
        <v>1041</v>
      </c>
      <c r="G141" t="s">
        <v>1042</v>
      </c>
      <c r="H141" t="s">
        <v>232</v>
      </c>
      <c r="I141" t="s">
        <v>232</v>
      </c>
      <c r="J141" t="s">
        <v>93</v>
      </c>
      <c r="K141" t="s">
        <v>93</v>
      </c>
      <c r="L141" t="s">
        <v>93</v>
      </c>
      <c r="M141" t="s">
        <v>1043</v>
      </c>
      <c r="O141" t="s">
        <v>1044</v>
      </c>
      <c r="P141" s="10">
        <v>47.67105126</v>
      </c>
      <c r="Q141" s="10">
        <v>-122.3297518</v>
      </c>
      <c r="R141" t="s">
        <v>1045</v>
      </c>
      <c r="S141" s="7">
        <v>7</v>
      </c>
      <c r="T141" s="7">
        <v>2020</v>
      </c>
      <c r="U141" s="7">
        <v>3</v>
      </c>
      <c r="V141">
        <v>7</v>
      </c>
      <c r="W141">
        <v>2020</v>
      </c>
      <c r="X141">
        <v>3</v>
      </c>
      <c r="Y141" t="b">
        <v>0</v>
      </c>
      <c r="Z141" t="b">
        <v>0</v>
      </c>
      <c r="AA141">
        <v>0</v>
      </c>
      <c r="AB141">
        <v>6</v>
      </c>
      <c r="AC141" t="b">
        <v>0</v>
      </c>
      <c r="AD141" t="b">
        <v>1</v>
      </c>
      <c r="AE141" t="b">
        <v>0</v>
      </c>
      <c r="AF141" t="b">
        <v>0</v>
      </c>
      <c r="AG141" s="11">
        <v>44020</v>
      </c>
      <c r="AH141" s="11">
        <v>44020</v>
      </c>
      <c r="AI141" s="12">
        <f>IF(OR(AG141="",AH141=""),"",AH141-AG141)</f>
        <v>0.0</v>
      </c>
      <c r="AJ141" s="13" t="b">
        <f>IF(OR(AI141="",AA141=""),"",AI141=AA141)</f>
        <v>1</v>
      </c>
      <c r="AK141" s="13" t="b">
        <f>IF(AI141="","",AI141&gt;60)</f>
        <v>0</v>
      </c>
      <c r="AL141" s="13" t="b">
        <f>IF(OR(Y141=TRUE,AH141=""),TRUE,FALSE)</f>
        <v>0</v>
      </c>
      <c r="AM141" s="13" t="b">
        <f>IF(AI141="","",AI141&lt;0)</f>
        <v>0</v>
      </c>
      <c r="AN141" s="13" t="str">
        <f>IF(AH141="","No inspection date",IF(AI141&lt;0,"Negative chronology",IF(AI141&lt;=30,"0-30",IF(AI141&lt;=60,"31-60",IF(AI141&lt;=90,"61-90",IF(AI141&lt;=180,"91-180","181+"))))))</f>
        <v>0-30</v>
      </c>
      <c r="AO141" s="13" t="str">
        <f>IF(OR(ISNUMBER(SEARCH("COMPLETED",K141)),ISNUMBER(SEARCH("CLOSED",K141))),"Closed/Completed","Other Active/Issued")</f>
        <v>Closed/Completed</v>
      </c>
    </row>
    <row r="142" spans="1:41">
      <c r="A142" t="s">
        <v>1046</v>
      </c>
      <c r="B142" t="s">
        <v>87</v>
      </c>
      <c r="C142" t="s">
        <v>87</v>
      </c>
      <c r="D142" t="s">
        <v>88</v>
      </c>
      <c r="E142" t="s">
        <v>89</v>
      </c>
      <c r="F142" t="s">
        <v>1047</v>
      </c>
      <c r="G142" t="s">
        <v>1048</v>
      </c>
      <c r="H142" t="s">
        <v>232</v>
      </c>
      <c r="I142" t="s">
        <v>232</v>
      </c>
      <c r="J142" t="s">
        <v>93</v>
      </c>
      <c r="K142" t="s">
        <v>100</v>
      </c>
      <c r="L142" t="s">
        <v>100</v>
      </c>
      <c r="M142" t="s">
        <v>1049</v>
      </c>
      <c r="O142" t="s">
        <v>1050</v>
      </c>
      <c r="P142" s="10">
        <v>47.69113945</v>
      </c>
      <c r="Q142" s="10">
        <v>-122.36086601</v>
      </c>
      <c r="R142" t="s">
        <v>1051</v>
      </c>
      <c r="S142" s="7">
        <v>7</v>
      </c>
      <c r="T142" s="7">
        <v>2020</v>
      </c>
      <c r="U142" s="7">
        <v>3</v>
      </c>
      <c r="V142">
        <v>7</v>
      </c>
      <c r="W142">
        <v>2020</v>
      </c>
      <c r="X142">
        <v>3</v>
      </c>
      <c r="Y142" t="b">
        <v>0</v>
      </c>
      <c r="Z142" t="b">
        <v>0</v>
      </c>
      <c r="AA142">
        <v>0</v>
      </c>
      <c r="AB142">
        <v>5</v>
      </c>
      <c r="AC142" t="b">
        <v>0</v>
      </c>
      <c r="AD142" t="b">
        <v>1</v>
      </c>
      <c r="AE142" t="b">
        <v>0</v>
      </c>
      <c r="AF142" t="b">
        <v>0</v>
      </c>
      <c r="AG142" s="11">
        <v>44020</v>
      </c>
      <c r="AH142" s="11">
        <v>44020</v>
      </c>
      <c r="AI142" s="12">
        <f>IF(OR(AG142="",AH142=""),"",AH142-AG142)</f>
        <v>0.0</v>
      </c>
      <c r="AJ142" s="13" t="b">
        <f>IF(OR(AI142="",AA142=""),"",AI142=AA142)</f>
        <v>1</v>
      </c>
      <c r="AK142" s="13" t="b">
        <f>IF(AI142="","",AI142&gt;60)</f>
        <v>0</v>
      </c>
      <c r="AL142" s="13" t="b">
        <f>IF(OR(Y142=TRUE,AH142=""),TRUE,FALSE)</f>
        <v>0</v>
      </c>
      <c r="AM142" s="13" t="b">
        <f>IF(AI142="","",AI142&lt;0)</f>
        <v>0</v>
      </c>
      <c r="AN142" s="13" t="str">
        <f>IF(AH142="","No inspection date",IF(AI142&lt;0,"Negative chronology",IF(AI142&lt;=30,"0-30",IF(AI142&lt;=60,"31-60",IF(AI142&lt;=90,"61-90",IF(AI142&lt;=180,"91-180","181+"))))))</f>
        <v>0-30</v>
      </c>
      <c r="AO142" s="13" t="str">
        <f>IF(OR(ISNUMBER(SEARCH("COMPLETED",K142)),ISNUMBER(SEARCH("CLOSED",K142))),"Closed/Completed","Other Active/Issued")</f>
        <v>Other Active/Issued</v>
      </c>
    </row>
    <row r="143" spans="1:41">
      <c r="A143" t="s">
        <v>1052</v>
      </c>
      <c r="B143" t="s">
        <v>87</v>
      </c>
      <c r="C143" t="s">
        <v>87</v>
      </c>
      <c r="D143" t="s">
        <v>88</v>
      </c>
      <c r="E143" t="s">
        <v>89</v>
      </c>
      <c r="F143" t="s">
        <v>1053</v>
      </c>
      <c r="G143" t="s">
        <v>1054</v>
      </c>
      <c r="H143" t="s">
        <v>1055</v>
      </c>
      <c r="I143" t="s">
        <v>821</v>
      </c>
      <c r="J143" t="s">
        <v>93</v>
      </c>
      <c r="K143" t="s">
        <v>982</v>
      </c>
      <c r="L143" t="s">
        <v>982</v>
      </c>
      <c r="M143" t="s">
        <v>1056</v>
      </c>
      <c r="O143" t="s">
        <v>1057</v>
      </c>
      <c r="P143" s="10">
        <v>47.54055625</v>
      </c>
      <c r="Q143" s="10">
        <v>-122.27221255</v>
      </c>
      <c r="R143" t="s">
        <v>1058</v>
      </c>
      <c r="S143" s="7">
        <v>7</v>
      </c>
      <c r="T143" s="7">
        <v>2020</v>
      </c>
      <c r="U143" s="7">
        <v>3</v>
      </c>
      <c r="V143">
        <v>7</v>
      </c>
      <c r="W143">
        <v>2020</v>
      </c>
      <c r="X143">
        <v>3</v>
      </c>
      <c r="Y143" t="b">
        <v>0</v>
      </c>
      <c r="Z143" t="b">
        <v>0</v>
      </c>
      <c r="AA143">
        <v>-2</v>
      </c>
      <c r="AB143">
        <v>2</v>
      </c>
      <c r="AC143" t="b">
        <v>0</v>
      </c>
      <c r="AD143" t="b">
        <v>1</v>
      </c>
      <c r="AE143" t="b">
        <v>0</v>
      </c>
      <c r="AF143" t="b">
        <v>0</v>
      </c>
      <c r="AG143" s="11">
        <v>44021</v>
      </c>
      <c r="AH143" s="11">
        <v>44019</v>
      </c>
      <c r="AI143" s="12">
        <f>IF(OR(AG143="",AH143=""),"",AH143-AG143)</f>
        <v>-2.0</v>
      </c>
      <c r="AJ143" s="13" t="b">
        <f>IF(OR(AI143="",AA143=""),"",AI143=AA143)</f>
        <v>1</v>
      </c>
      <c r="AK143" s="13" t="b">
        <f>IF(AI143="","",AI143&gt;60)</f>
        <v>0</v>
      </c>
      <c r="AL143" s="13" t="b">
        <f>IF(OR(Y143=TRUE,AH143=""),TRUE,FALSE)</f>
        <v>0</v>
      </c>
      <c r="AM143" s="13" t="b">
        <f>IF(AI143="","",AI143&lt;0)</f>
        <v>1</v>
      </c>
      <c r="AN143" s="13" t="str">
        <f>IF(AH143="","No inspection date",IF(AI143&lt;0,"Negative chronology",IF(AI143&lt;=30,"0-30",IF(AI143&lt;=60,"31-60",IF(AI143&lt;=90,"61-90",IF(AI143&lt;=180,"91-180","181+"))))))</f>
        <v>Negative chronology</v>
      </c>
      <c r="AO143" s="13" t="str">
        <f>IF(OR(ISNUMBER(SEARCH("COMPLETED",K143)),ISNUMBER(SEARCH("CLOSED",K143))),"Closed/Completed","Other Active/Issued")</f>
        <v>Other Active/Issued</v>
      </c>
    </row>
    <row r="144" spans="1:41">
      <c r="A144" t="s">
        <v>1059</v>
      </c>
      <c r="B144" t="s">
        <v>87</v>
      </c>
      <c r="C144" t="s">
        <v>87</v>
      </c>
      <c r="D144" t="s">
        <v>88</v>
      </c>
      <c r="E144" t="s">
        <v>89</v>
      </c>
      <c r="F144" t="s">
        <v>1060</v>
      </c>
      <c r="G144" t="s">
        <v>1061</v>
      </c>
      <c r="H144" t="s">
        <v>1055</v>
      </c>
      <c r="K144" t="s">
        <v>93</v>
      </c>
      <c r="L144" t="s">
        <v>93</v>
      </c>
      <c r="M144" t="s">
        <v>1062</v>
      </c>
      <c r="N144" s="9">
        <v>98126</v>
      </c>
      <c r="O144" t="s">
        <v>1063</v>
      </c>
      <c r="P144" s="10">
        <v>47.56020027</v>
      </c>
      <c r="Q144" s="10">
        <v>-122.37790678</v>
      </c>
      <c r="R144" t="s">
        <v>1064</v>
      </c>
      <c r="S144" s="7">
        <v>7</v>
      </c>
      <c r="T144" s="7">
        <v>2020</v>
      </c>
      <c r="U144" s="7">
        <v>3</v>
      </c>
      <c r="Y144" t="b">
        <v>1</v>
      </c>
      <c r="Z144" t="b">
        <v>1</v>
      </c>
      <c r="AB144">
        <v>1</v>
      </c>
      <c r="AC144" t="b">
        <v>0</v>
      </c>
      <c r="AD144" t="b">
        <v>1</v>
      </c>
      <c r="AE144" t="b">
        <v>0</v>
      </c>
      <c r="AF144" t="b">
        <v>0</v>
      </c>
      <c r="AG144" s="11">
        <v>44021</v>
      </c>
      <c r="AI144" s="12">
        <f>IF(OR(AG144="",AH144=""),"",AH144-AG144)</f>
        <v/>
      </c>
      <c r="AJ144" s="13">
        <f>IF(OR(AI144="",AA144=""),"",AI144=AA144)</f>
        <v/>
      </c>
      <c r="AK144" s="13">
        <f>IF(AI144="","",AI144&gt;60)</f>
        <v/>
      </c>
      <c r="AL144" s="13" t="b">
        <f>IF(OR(Y144=TRUE,AH144=""),TRUE,FALSE)</f>
        <v>1</v>
      </c>
      <c r="AM144" s="13">
        <f>IF(AI144="","",AI144&lt;0)</f>
        <v/>
      </c>
      <c r="AN144" s="13" t="str">
        <f>IF(AH144="","No inspection date",IF(AI144&lt;0,"Negative chronology",IF(AI144&lt;=30,"0-30",IF(AI144&lt;=60,"31-60",IF(AI144&lt;=90,"61-90",IF(AI144&lt;=180,"91-180","181+"))))))</f>
        <v>No inspection date</v>
      </c>
      <c r="AO144" s="13" t="str">
        <f>IF(OR(ISNUMBER(SEARCH("COMPLETED",K144)),ISNUMBER(SEARCH("CLOSED",K144))),"Closed/Completed","Other Active/Issued")</f>
        <v>Closed/Completed</v>
      </c>
    </row>
    <row r="145" spans="1:41">
      <c r="A145" t="s">
        <v>1065</v>
      </c>
      <c r="B145" t="s">
        <v>87</v>
      </c>
      <c r="C145" t="s">
        <v>87</v>
      </c>
      <c r="D145" t="s">
        <v>88</v>
      </c>
      <c r="E145" t="s">
        <v>89</v>
      </c>
      <c r="F145" t="s">
        <v>1066</v>
      </c>
      <c r="G145" t="s">
        <v>1067</v>
      </c>
      <c r="H145" t="s">
        <v>1055</v>
      </c>
      <c r="I145" t="s">
        <v>1055</v>
      </c>
      <c r="J145" t="s">
        <v>93</v>
      </c>
      <c r="K145" t="s">
        <v>982</v>
      </c>
      <c r="L145" t="s">
        <v>982</v>
      </c>
      <c r="M145" t="s">
        <v>1068</v>
      </c>
      <c r="N145" s="9">
        <v>98118</v>
      </c>
      <c r="O145" t="s">
        <v>1069</v>
      </c>
      <c r="P145" s="10">
        <v>47.53317965</v>
      </c>
      <c r="Q145" s="10">
        <v>-122.27716764</v>
      </c>
      <c r="R145" t="s">
        <v>1070</v>
      </c>
      <c r="S145" s="7">
        <v>7</v>
      </c>
      <c r="T145" s="7">
        <v>2020</v>
      </c>
      <c r="U145" s="7">
        <v>3</v>
      </c>
      <c r="V145">
        <v>7</v>
      </c>
      <c r="W145">
        <v>2020</v>
      </c>
      <c r="X145">
        <v>3</v>
      </c>
      <c r="Y145" t="b">
        <v>0</v>
      </c>
      <c r="Z145" t="b">
        <v>0</v>
      </c>
      <c r="AA145">
        <v>0</v>
      </c>
      <c r="AB145">
        <v>2</v>
      </c>
      <c r="AC145" t="b">
        <v>0</v>
      </c>
      <c r="AD145" t="b">
        <v>1</v>
      </c>
      <c r="AE145" t="b">
        <v>0</v>
      </c>
      <c r="AF145" t="b">
        <v>0</v>
      </c>
      <c r="AG145" s="11">
        <v>44021</v>
      </c>
      <c r="AH145" s="11">
        <v>44021</v>
      </c>
      <c r="AI145" s="12">
        <f>IF(OR(AG145="",AH145=""),"",AH145-AG145)</f>
        <v>0.0</v>
      </c>
      <c r="AJ145" s="13" t="b">
        <f>IF(OR(AI145="",AA145=""),"",AI145=AA145)</f>
        <v>1</v>
      </c>
      <c r="AK145" s="13" t="b">
        <f>IF(AI145="","",AI145&gt;60)</f>
        <v>0</v>
      </c>
      <c r="AL145" s="13" t="b">
        <f>IF(OR(Y145=TRUE,AH145=""),TRUE,FALSE)</f>
        <v>0</v>
      </c>
      <c r="AM145" s="13" t="b">
        <f>IF(AI145="","",AI145&lt;0)</f>
        <v>0</v>
      </c>
      <c r="AN145" s="13" t="str">
        <f>IF(AH145="","No inspection date",IF(AI145&lt;0,"Negative chronology",IF(AI145&lt;=30,"0-30",IF(AI145&lt;=60,"31-60",IF(AI145&lt;=90,"61-90",IF(AI145&lt;=180,"91-180","181+"))))))</f>
        <v>0-30</v>
      </c>
      <c r="AO145" s="13" t="str">
        <f>IF(OR(ISNUMBER(SEARCH("COMPLETED",K145)),ISNUMBER(SEARCH("CLOSED",K145))),"Closed/Completed","Other Active/Issued")</f>
        <v>Other Active/Issued</v>
      </c>
    </row>
    <row r="146" spans="1:41">
      <c r="A146" t="s">
        <v>1071</v>
      </c>
      <c r="B146" t="s">
        <v>87</v>
      </c>
      <c r="C146" t="s">
        <v>87</v>
      </c>
      <c r="D146" t="s">
        <v>88</v>
      </c>
      <c r="E146" t="s">
        <v>89</v>
      </c>
      <c r="F146" t="s">
        <v>1072</v>
      </c>
      <c r="G146" t="s">
        <v>1073</v>
      </c>
      <c r="H146" t="s">
        <v>1074</v>
      </c>
      <c r="I146" t="s">
        <v>1075</v>
      </c>
      <c r="J146" t="s">
        <v>93</v>
      </c>
      <c r="K146" t="s">
        <v>93</v>
      </c>
      <c r="L146" t="s">
        <v>93</v>
      </c>
      <c r="M146" t="s">
        <v>1076</v>
      </c>
      <c r="O146" t="s">
        <v>1077</v>
      </c>
      <c r="P146" s="10">
        <v>47.70559172</v>
      </c>
      <c r="Q146" s="10">
        <v>-122.29991362</v>
      </c>
      <c r="R146" t="s">
        <v>1078</v>
      </c>
      <c r="S146" s="7">
        <v>7</v>
      </c>
      <c r="T146" s="7">
        <v>2020</v>
      </c>
      <c r="U146" s="7">
        <v>3</v>
      </c>
      <c r="V146">
        <v>7</v>
      </c>
      <c r="W146">
        <v>2020</v>
      </c>
      <c r="X146">
        <v>3</v>
      </c>
      <c r="Y146" t="b">
        <v>0</v>
      </c>
      <c r="Z146" t="b">
        <v>0</v>
      </c>
      <c r="AA146">
        <v>-1</v>
      </c>
      <c r="AB146">
        <v>5</v>
      </c>
      <c r="AC146" t="b">
        <v>0</v>
      </c>
      <c r="AD146" t="b">
        <v>1</v>
      </c>
      <c r="AE146" t="b">
        <v>0</v>
      </c>
      <c r="AF146" t="b">
        <v>0</v>
      </c>
      <c r="AG146" s="11">
        <v>44026</v>
      </c>
      <c r="AH146" s="11">
        <v>44025</v>
      </c>
      <c r="AI146" s="12">
        <f>IF(OR(AG146="",AH146=""),"",AH146-AG146)</f>
        <v>-1.0</v>
      </c>
      <c r="AJ146" s="13" t="b">
        <f>IF(OR(AI146="",AA146=""),"",AI146=AA146)</f>
        <v>1</v>
      </c>
      <c r="AK146" s="13" t="b">
        <f>IF(AI146="","",AI146&gt;60)</f>
        <v>0</v>
      </c>
      <c r="AL146" s="13" t="b">
        <f>IF(OR(Y146=TRUE,AH146=""),TRUE,FALSE)</f>
        <v>0</v>
      </c>
      <c r="AM146" s="13" t="b">
        <f>IF(AI146="","",AI146&lt;0)</f>
        <v>1</v>
      </c>
      <c r="AN146" s="13" t="str">
        <f>IF(AH146="","No inspection date",IF(AI146&lt;0,"Negative chronology",IF(AI146&lt;=30,"0-30",IF(AI146&lt;=60,"31-60",IF(AI146&lt;=90,"61-90",IF(AI146&lt;=180,"91-180","181+"))))))</f>
        <v>Negative chronology</v>
      </c>
      <c r="AO146" s="13" t="str">
        <f>IF(OR(ISNUMBER(SEARCH("COMPLETED",K146)),ISNUMBER(SEARCH("CLOSED",K146))),"Closed/Completed","Other Active/Issued")</f>
        <v>Closed/Completed</v>
      </c>
    </row>
    <row r="147" spans="1:41">
      <c r="A147" t="s">
        <v>1079</v>
      </c>
      <c r="B147" t="s">
        <v>87</v>
      </c>
      <c r="C147" t="s">
        <v>87</v>
      </c>
      <c r="D147" t="s">
        <v>88</v>
      </c>
      <c r="E147" t="s">
        <v>89</v>
      </c>
      <c r="F147" t="s">
        <v>1080</v>
      </c>
      <c r="G147" t="s">
        <v>1081</v>
      </c>
      <c r="H147" t="s">
        <v>1074</v>
      </c>
      <c r="I147" t="s">
        <v>1082</v>
      </c>
      <c r="J147" t="s">
        <v>718</v>
      </c>
      <c r="K147" t="s">
        <v>93</v>
      </c>
      <c r="L147" t="s">
        <v>93</v>
      </c>
      <c r="M147" t="s">
        <v>1083</v>
      </c>
      <c r="N147" s="9">
        <v>98106</v>
      </c>
      <c r="O147" t="s">
        <v>1084</v>
      </c>
      <c r="P147" s="10">
        <v>47.5202247</v>
      </c>
      <c r="Q147" s="10">
        <v>-122.35377012</v>
      </c>
      <c r="R147" t="s">
        <v>1085</v>
      </c>
      <c r="S147" s="7">
        <v>7</v>
      </c>
      <c r="T147" s="7">
        <v>2020</v>
      </c>
      <c r="U147" s="7">
        <v>3</v>
      </c>
      <c r="V147">
        <v>10</v>
      </c>
      <c r="W147">
        <v>2021</v>
      </c>
      <c r="X147">
        <v>4</v>
      </c>
      <c r="Y147" t="b">
        <v>0</v>
      </c>
      <c r="Z147" t="b">
        <v>0</v>
      </c>
      <c r="AA147">
        <v>471</v>
      </c>
      <c r="AB147">
        <v>1</v>
      </c>
      <c r="AC147" t="b">
        <v>0</v>
      </c>
      <c r="AD147" t="b">
        <v>1</v>
      </c>
      <c r="AE147" t="b">
        <v>0</v>
      </c>
      <c r="AF147" t="b">
        <v>0</v>
      </c>
      <c r="AG147" s="11">
        <v>44026</v>
      </c>
      <c r="AH147" s="11">
        <v>44497</v>
      </c>
      <c r="AI147" s="12">
        <f>IF(OR(AG147="",AH147=""),"",AH147-AG147)</f>
        <v>471.0</v>
      </c>
      <c r="AJ147" s="13" t="b">
        <f>IF(OR(AI147="",AA147=""),"",AI147=AA147)</f>
        <v>1</v>
      </c>
      <c r="AK147" s="13" t="b">
        <f>IF(AI147="","",AI147&gt;60)</f>
        <v>1</v>
      </c>
      <c r="AL147" s="13" t="b">
        <f>IF(OR(Y147=TRUE,AH147=""),TRUE,FALSE)</f>
        <v>0</v>
      </c>
      <c r="AM147" s="13" t="b">
        <f>IF(AI147="","",AI147&lt;0)</f>
        <v>0</v>
      </c>
      <c r="AN147" s="13" t="str">
        <f>IF(AH147="","No inspection date",IF(AI147&lt;0,"Negative chronology",IF(AI147&lt;=30,"0-30",IF(AI147&lt;=60,"31-60",IF(AI147&lt;=90,"61-90",IF(AI147&lt;=180,"91-180","181+"))))))</f>
        <v>181+</v>
      </c>
      <c r="AO147" s="13" t="str">
        <f>IF(OR(ISNUMBER(SEARCH("COMPLETED",K147)),ISNUMBER(SEARCH("CLOSED",K147))),"Closed/Completed","Other Active/Issued")</f>
        <v>Closed/Completed</v>
      </c>
    </row>
    <row r="148" spans="1:41">
      <c r="A148" t="s">
        <v>1086</v>
      </c>
      <c r="B148" t="s">
        <v>87</v>
      </c>
      <c r="C148" t="s">
        <v>87</v>
      </c>
      <c r="D148" t="s">
        <v>88</v>
      </c>
      <c r="E148" t="s">
        <v>89</v>
      </c>
      <c r="F148" t="s">
        <v>1087</v>
      </c>
      <c r="G148" t="s">
        <v>1088</v>
      </c>
      <c r="H148" t="s">
        <v>1074</v>
      </c>
      <c r="I148" t="s">
        <v>1089</v>
      </c>
      <c r="J148" t="s">
        <v>93</v>
      </c>
      <c r="K148" t="s">
        <v>93</v>
      </c>
      <c r="L148" t="s">
        <v>93</v>
      </c>
      <c r="M148" t="s">
        <v>1090</v>
      </c>
      <c r="O148" t="s">
        <v>1091</v>
      </c>
      <c r="P148" s="10">
        <v>47.6559887</v>
      </c>
      <c r="Q148" s="10">
        <v>-122.35144576</v>
      </c>
      <c r="R148" t="s">
        <v>1092</v>
      </c>
      <c r="S148" s="7">
        <v>7</v>
      </c>
      <c r="T148" s="7">
        <v>2020</v>
      </c>
      <c r="U148" s="7">
        <v>3</v>
      </c>
      <c r="V148">
        <v>7</v>
      </c>
      <c r="W148">
        <v>2020</v>
      </c>
      <c r="X148">
        <v>3</v>
      </c>
      <c r="Y148" t="b">
        <v>0</v>
      </c>
      <c r="Z148" t="b">
        <v>0</v>
      </c>
      <c r="AA148">
        <v>-4</v>
      </c>
      <c r="AB148">
        <v>6</v>
      </c>
      <c r="AC148" t="b">
        <v>0</v>
      </c>
      <c r="AD148" t="b">
        <v>1</v>
      </c>
      <c r="AE148" t="b">
        <v>0</v>
      </c>
      <c r="AF148" t="b">
        <v>0</v>
      </c>
      <c r="AG148" s="11">
        <v>44026</v>
      </c>
      <c r="AH148" s="11">
        <v>44022</v>
      </c>
      <c r="AI148" s="12">
        <f>IF(OR(AG148="",AH148=""),"",AH148-AG148)</f>
        <v>-4.0</v>
      </c>
      <c r="AJ148" s="13" t="b">
        <f>IF(OR(AI148="",AA148=""),"",AI148=AA148)</f>
        <v>1</v>
      </c>
      <c r="AK148" s="13" t="b">
        <f>IF(AI148="","",AI148&gt;60)</f>
        <v>0</v>
      </c>
      <c r="AL148" s="13" t="b">
        <f>IF(OR(Y148=TRUE,AH148=""),TRUE,FALSE)</f>
        <v>0</v>
      </c>
      <c r="AM148" s="13" t="b">
        <f>IF(AI148="","",AI148&lt;0)</f>
        <v>1</v>
      </c>
      <c r="AN148" s="13" t="str">
        <f>IF(AH148="","No inspection date",IF(AI148&lt;0,"Negative chronology",IF(AI148&lt;=30,"0-30",IF(AI148&lt;=60,"31-60",IF(AI148&lt;=90,"61-90",IF(AI148&lt;=180,"91-180","181+"))))))</f>
        <v>Negative chronology</v>
      </c>
      <c r="AO148" s="13" t="str">
        <f>IF(OR(ISNUMBER(SEARCH("COMPLETED",K148)),ISNUMBER(SEARCH("CLOSED",K148))),"Closed/Completed","Other Active/Issued")</f>
        <v>Closed/Completed</v>
      </c>
    </row>
    <row r="149" spans="1:41">
      <c r="A149" t="s">
        <v>1093</v>
      </c>
      <c r="B149" t="s">
        <v>87</v>
      </c>
      <c r="C149" t="s">
        <v>87</v>
      </c>
      <c r="D149" t="s">
        <v>88</v>
      </c>
      <c r="E149" t="s">
        <v>89</v>
      </c>
      <c r="F149" t="s">
        <v>1094</v>
      </c>
      <c r="G149" t="s">
        <v>1095</v>
      </c>
      <c r="H149" t="s">
        <v>1096</v>
      </c>
      <c r="I149" t="s">
        <v>1097</v>
      </c>
      <c r="J149" t="s">
        <v>93</v>
      </c>
      <c r="K149" t="s">
        <v>93</v>
      </c>
      <c r="L149" t="s">
        <v>93</v>
      </c>
      <c r="M149" t="s">
        <v>1098</v>
      </c>
      <c r="O149" t="s">
        <v>1099</v>
      </c>
      <c r="P149" s="10">
        <v>47.66962901</v>
      </c>
      <c r="Q149" s="10">
        <v>-122.27378874</v>
      </c>
      <c r="R149" t="s">
        <v>1100</v>
      </c>
      <c r="S149" s="7">
        <v>7</v>
      </c>
      <c r="T149" s="7">
        <v>2020</v>
      </c>
      <c r="U149" s="7">
        <v>3</v>
      </c>
      <c r="V149">
        <v>7</v>
      </c>
      <c r="W149">
        <v>2020</v>
      </c>
      <c r="X149">
        <v>3</v>
      </c>
      <c r="Y149" t="b">
        <v>0</v>
      </c>
      <c r="Z149" t="b">
        <v>0</v>
      </c>
      <c r="AA149">
        <v>11</v>
      </c>
      <c r="AB149">
        <v>4</v>
      </c>
      <c r="AC149" t="b">
        <v>0</v>
      </c>
      <c r="AD149" t="b">
        <v>1</v>
      </c>
      <c r="AE149" t="b">
        <v>0</v>
      </c>
      <c r="AF149" t="b">
        <v>0</v>
      </c>
      <c r="AG149" s="11">
        <v>44029</v>
      </c>
      <c r="AH149" s="11">
        <v>44040</v>
      </c>
      <c r="AI149" s="12">
        <f>IF(OR(AG149="",AH149=""),"",AH149-AG149)</f>
        <v>11.0</v>
      </c>
      <c r="AJ149" s="13" t="b">
        <f>IF(OR(AI149="",AA149=""),"",AI149=AA149)</f>
        <v>1</v>
      </c>
      <c r="AK149" s="13" t="b">
        <f>IF(AI149="","",AI149&gt;60)</f>
        <v>0</v>
      </c>
      <c r="AL149" s="13" t="b">
        <f>IF(OR(Y149=TRUE,AH149=""),TRUE,FALSE)</f>
        <v>0</v>
      </c>
      <c r="AM149" s="13" t="b">
        <f>IF(AI149="","",AI149&lt;0)</f>
        <v>0</v>
      </c>
      <c r="AN149" s="13" t="str">
        <f>IF(AH149="","No inspection date",IF(AI149&lt;0,"Negative chronology",IF(AI149&lt;=30,"0-30",IF(AI149&lt;=60,"31-60",IF(AI149&lt;=90,"61-90",IF(AI149&lt;=180,"91-180","181+"))))))</f>
        <v>0-30</v>
      </c>
      <c r="AO149" s="13" t="str">
        <f>IF(OR(ISNUMBER(SEARCH("COMPLETED",K149)),ISNUMBER(SEARCH("CLOSED",K149))),"Closed/Completed","Other Active/Issued")</f>
        <v>Closed/Completed</v>
      </c>
    </row>
    <row r="150" spans="1:41">
      <c r="A150" t="s">
        <v>1101</v>
      </c>
      <c r="B150" t="s">
        <v>87</v>
      </c>
      <c r="C150" t="s">
        <v>87</v>
      </c>
      <c r="D150" t="s">
        <v>88</v>
      </c>
      <c r="E150" t="s">
        <v>89</v>
      </c>
      <c r="F150" t="s">
        <v>1102</v>
      </c>
      <c r="G150" t="s">
        <v>1103</v>
      </c>
      <c r="H150" t="s">
        <v>1096</v>
      </c>
      <c r="I150" t="s">
        <v>232</v>
      </c>
      <c r="J150" t="s">
        <v>93</v>
      </c>
      <c r="K150" t="s">
        <v>93</v>
      </c>
      <c r="L150" t="s">
        <v>93</v>
      </c>
      <c r="M150" t="s">
        <v>1104</v>
      </c>
      <c r="N150" s="9">
        <v>98109</v>
      </c>
      <c r="O150" t="s">
        <v>1105</v>
      </c>
      <c r="P150" s="10">
        <v>47.63671655</v>
      </c>
      <c r="Q150" s="10">
        <v>-122.35221073</v>
      </c>
      <c r="R150" t="s">
        <v>1106</v>
      </c>
      <c r="S150" s="7">
        <v>7</v>
      </c>
      <c r="T150" s="7">
        <v>2020</v>
      </c>
      <c r="U150" s="7">
        <v>3</v>
      </c>
      <c r="V150">
        <v>7</v>
      </c>
      <c r="W150">
        <v>2020</v>
      </c>
      <c r="X150">
        <v>3</v>
      </c>
      <c r="Y150" t="b">
        <v>0</v>
      </c>
      <c r="Z150" t="b">
        <v>0</v>
      </c>
      <c r="AA150">
        <v>-9</v>
      </c>
      <c r="AB150">
        <v>7</v>
      </c>
      <c r="AC150" t="b">
        <v>0</v>
      </c>
      <c r="AD150" t="b">
        <v>1</v>
      </c>
      <c r="AE150" t="b">
        <v>0</v>
      </c>
      <c r="AF150" t="b">
        <v>0</v>
      </c>
      <c r="AG150" s="11">
        <v>44029</v>
      </c>
      <c r="AH150" s="11">
        <v>44020</v>
      </c>
      <c r="AI150" s="12">
        <f>IF(OR(AG150="",AH150=""),"",AH150-AG150)</f>
        <v>-9.0</v>
      </c>
      <c r="AJ150" s="13" t="b">
        <f>IF(OR(AI150="",AA150=""),"",AI150=AA150)</f>
        <v>1</v>
      </c>
      <c r="AK150" s="13" t="b">
        <f>IF(AI150="","",AI150&gt;60)</f>
        <v>0</v>
      </c>
      <c r="AL150" s="13" t="b">
        <f>IF(OR(Y150=TRUE,AH150=""),TRUE,FALSE)</f>
        <v>0</v>
      </c>
      <c r="AM150" s="13" t="b">
        <f>IF(AI150="","",AI150&lt;0)</f>
        <v>1</v>
      </c>
      <c r="AN150" s="13" t="str">
        <f>IF(AH150="","No inspection date",IF(AI150&lt;0,"Negative chronology",IF(AI150&lt;=30,"0-30",IF(AI150&lt;=60,"31-60",IF(AI150&lt;=90,"61-90",IF(AI150&lt;=180,"91-180","181+"))))))</f>
        <v>Negative chronology</v>
      </c>
      <c r="AO150" s="13" t="str">
        <f>IF(OR(ISNUMBER(SEARCH("COMPLETED",K150)),ISNUMBER(SEARCH("CLOSED",K150))),"Closed/Completed","Other Active/Issued")</f>
        <v>Closed/Completed</v>
      </c>
    </row>
    <row r="151" spans="1:41">
      <c r="A151" t="s">
        <v>1107</v>
      </c>
      <c r="B151" t="s">
        <v>87</v>
      </c>
      <c r="C151" t="s">
        <v>87</v>
      </c>
      <c r="D151" t="s">
        <v>88</v>
      </c>
      <c r="E151" t="s">
        <v>89</v>
      </c>
      <c r="F151" t="s">
        <v>1108</v>
      </c>
      <c r="G151" t="s">
        <v>1109</v>
      </c>
      <c r="H151" t="s">
        <v>1110</v>
      </c>
      <c r="I151" t="s">
        <v>717</v>
      </c>
      <c r="J151" t="s">
        <v>93</v>
      </c>
      <c r="K151" t="s">
        <v>93</v>
      </c>
      <c r="L151" t="s">
        <v>93</v>
      </c>
      <c r="M151" t="s">
        <v>1111</v>
      </c>
      <c r="N151" s="9">
        <v>98199</v>
      </c>
      <c r="O151" t="s">
        <v>1112</v>
      </c>
      <c r="P151" s="10">
        <v>47.64237486</v>
      </c>
      <c r="Q151" s="10">
        <v>-122.38703007</v>
      </c>
      <c r="R151" t="s">
        <v>1113</v>
      </c>
      <c r="S151" s="7">
        <v>7</v>
      </c>
      <c r="T151" s="7">
        <v>2020</v>
      </c>
      <c r="U151" s="7">
        <v>3</v>
      </c>
      <c r="V151">
        <v>7</v>
      </c>
      <c r="W151">
        <v>2020</v>
      </c>
      <c r="X151">
        <v>3</v>
      </c>
      <c r="Y151" t="b">
        <v>0</v>
      </c>
      <c r="Z151" t="b">
        <v>0</v>
      </c>
      <c r="AA151">
        <v>-5</v>
      </c>
      <c r="AB151">
        <v>7</v>
      </c>
      <c r="AC151" t="b">
        <v>0</v>
      </c>
      <c r="AD151" t="b">
        <v>1</v>
      </c>
      <c r="AE151" t="b">
        <v>0</v>
      </c>
      <c r="AF151" t="b">
        <v>0</v>
      </c>
      <c r="AG151" s="11">
        <v>44032</v>
      </c>
      <c r="AH151" s="11">
        <v>44027</v>
      </c>
      <c r="AI151" s="12">
        <f>IF(OR(AG151="",AH151=""),"",AH151-AG151)</f>
        <v>-5.0</v>
      </c>
      <c r="AJ151" s="13" t="b">
        <f>IF(OR(AI151="",AA151=""),"",AI151=AA151)</f>
        <v>1</v>
      </c>
      <c r="AK151" s="13" t="b">
        <f>IF(AI151="","",AI151&gt;60)</f>
        <v>0</v>
      </c>
      <c r="AL151" s="13" t="b">
        <f>IF(OR(Y151=TRUE,AH151=""),TRUE,FALSE)</f>
        <v>0</v>
      </c>
      <c r="AM151" s="13" t="b">
        <f>IF(AI151="","",AI151&lt;0)</f>
        <v>1</v>
      </c>
      <c r="AN151" s="13" t="str">
        <f>IF(AH151="","No inspection date",IF(AI151&lt;0,"Negative chronology",IF(AI151&lt;=30,"0-30",IF(AI151&lt;=60,"31-60",IF(AI151&lt;=90,"61-90",IF(AI151&lt;=180,"91-180","181+"))))))</f>
        <v>Negative chronology</v>
      </c>
      <c r="AO151" s="13" t="str">
        <f>IF(OR(ISNUMBER(SEARCH("COMPLETED",K151)),ISNUMBER(SEARCH("CLOSED",K151))),"Closed/Completed","Other Active/Issued")</f>
        <v>Closed/Completed</v>
      </c>
    </row>
    <row r="152" spans="1:41">
      <c r="A152" t="s">
        <v>1114</v>
      </c>
      <c r="B152" t="s">
        <v>87</v>
      </c>
      <c r="C152" t="s">
        <v>87</v>
      </c>
      <c r="D152" t="s">
        <v>88</v>
      </c>
      <c r="E152" t="s">
        <v>89</v>
      </c>
      <c r="F152" t="s">
        <v>1115</v>
      </c>
      <c r="G152" t="s">
        <v>1116</v>
      </c>
      <c r="H152" t="s">
        <v>1110</v>
      </c>
      <c r="I152" t="s">
        <v>717</v>
      </c>
      <c r="J152" t="s">
        <v>93</v>
      </c>
      <c r="K152" t="s">
        <v>93</v>
      </c>
      <c r="L152" t="s">
        <v>93</v>
      </c>
      <c r="M152" t="s">
        <v>1117</v>
      </c>
      <c r="N152" s="9">
        <v>98199</v>
      </c>
      <c r="O152" t="s">
        <v>1118</v>
      </c>
      <c r="P152" s="10">
        <v>47.65991666</v>
      </c>
      <c r="Q152" s="10">
        <v>-122.39582617</v>
      </c>
      <c r="R152" t="s">
        <v>1119</v>
      </c>
      <c r="S152" s="7">
        <v>7</v>
      </c>
      <c r="T152" s="7">
        <v>2020</v>
      </c>
      <c r="U152" s="7">
        <v>3</v>
      </c>
      <c r="V152">
        <v>7</v>
      </c>
      <c r="W152">
        <v>2020</v>
      </c>
      <c r="X152">
        <v>3</v>
      </c>
      <c r="Y152" t="b">
        <v>0</v>
      </c>
      <c r="Z152" t="b">
        <v>0</v>
      </c>
      <c r="AA152">
        <v>-5</v>
      </c>
      <c r="AB152">
        <v>6</v>
      </c>
      <c r="AC152" t="b">
        <v>0</v>
      </c>
      <c r="AD152" t="b">
        <v>1</v>
      </c>
      <c r="AE152" t="b">
        <v>0</v>
      </c>
      <c r="AF152" t="b">
        <v>0</v>
      </c>
      <c r="AG152" s="11">
        <v>44032</v>
      </c>
      <c r="AH152" s="11">
        <v>44027</v>
      </c>
      <c r="AI152" s="12">
        <f>IF(OR(AG152="",AH152=""),"",AH152-AG152)</f>
        <v>-5.0</v>
      </c>
      <c r="AJ152" s="13" t="b">
        <f>IF(OR(AI152="",AA152=""),"",AI152=AA152)</f>
        <v>1</v>
      </c>
      <c r="AK152" s="13" t="b">
        <f>IF(AI152="","",AI152&gt;60)</f>
        <v>0</v>
      </c>
      <c r="AL152" s="13" t="b">
        <f>IF(OR(Y152=TRUE,AH152=""),TRUE,FALSE)</f>
        <v>0</v>
      </c>
      <c r="AM152" s="13" t="b">
        <f>IF(AI152="","",AI152&lt;0)</f>
        <v>1</v>
      </c>
      <c r="AN152" s="13" t="str">
        <f>IF(AH152="","No inspection date",IF(AI152&lt;0,"Negative chronology",IF(AI152&lt;=30,"0-30",IF(AI152&lt;=60,"31-60",IF(AI152&lt;=90,"61-90",IF(AI152&lt;=180,"91-180","181+"))))))</f>
        <v>Negative chronology</v>
      </c>
      <c r="AO152" s="13" t="str">
        <f>IF(OR(ISNUMBER(SEARCH("COMPLETED",K152)),ISNUMBER(SEARCH("CLOSED",K152))),"Closed/Completed","Other Active/Issued")</f>
        <v>Closed/Completed</v>
      </c>
    </row>
    <row r="153" spans="1:41">
      <c r="A153" t="s">
        <v>1120</v>
      </c>
      <c r="B153" t="s">
        <v>87</v>
      </c>
      <c r="C153" t="s">
        <v>87</v>
      </c>
      <c r="D153" t="s">
        <v>88</v>
      </c>
      <c r="E153" t="s">
        <v>89</v>
      </c>
      <c r="F153" t="s">
        <v>1121</v>
      </c>
      <c r="G153" t="s">
        <v>1122</v>
      </c>
      <c r="H153" t="s">
        <v>1123</v>
      </c>
      <c r="I153" t="s">
        <v>1110</v>
      </c>
      <c r="J153" t="s">
        <v>93</v>
      </c>
      <c r="K153" t="s">
        <v>93</v>
      </c>
      <c r="L153" t="s">
        <v>93</v>
      </c>
      <c r="M153" t="s">
        <v>1124</v>
      </c>
      <c r="N153" s="9">
        <v>98109</v>
      </c>
      <c r="O153" t="s">
        <v>1125</v>
      </c>
      <c r="P153" s="10">
        <v>47.6409416</v>
      </c>
      <c r="Q153" s="10">
        <v>-122.34686979</v>
      </c>
      <c r="R153" t="s">
        <v>1126</v>
      </c>
      <c r="S153" s="7">
        <v>7</v>
      </c>
      <c r="T153" s="7">
        <v>2020</v>
      </c>
      <c r="U153" s="7">
        <v>3</v>
      </c>
      <c r="V153">
        <v>7</v>
      </c>
      <c r="W153">
        <v>2020</v>
      </c>
      <c r="X153">
        <v>3</v>
      </c>
      <c r="Y153" t="b">
        <v>0</v>
      </c>
      <c r="Z153" t="b">
        <v>0</v>
      </c>
      <c r="AA153">
        <v>-1</v>
      </c>
      <c r="AB153">
        <v>7</v>
      </c>
      <c r="AC153" t="b">
        <v>0</v>
      </c>
      <c r="AD153" t="b">
        <v>1</v>
      </c>
      <c r="AE153" t="b">
        <v>0</v>
      </c>
      <c r="AF153" t="b">
        <v>0</v>
      </c>
      <c r="AG153" s="11">
        <v>44033</v>
      </c>
      <c r="AH153" s="11">
        <v>44032</v>
      </c>
      <c r="AI153" s="12">
        <f>IF(OR(AG153="",AH153=""),"",AH153-AG153)</f>
        <v>-1.0</v>
      </c>
      <c r="AJ153" s="13" t="b">
        <f>IF(OR(AI153="",AA153=""),"",AI153=AA153)</f>
        <v>1</v>
      </c>
      <c r="AK153" s="13" t="b">
        <f>IF(AI153="","",AI153&gt;60)</f>
        <v>0</v>
      </c>
      <c r="AL153" s="13" t="b">
        <f>IF(OR(Y153=TRUE,AH153=""),TRUE,FALSE)</f>
        <v>0</v>
      </c>
      <c r="AM153" s="13" t="b">
        <f>IF(AI153="","",AI153&lt;0)</f>
        <v>1</v>
      </c>
      <c r="AN153" s="13" t="str">
        <f>IF(AH153="","No inspection date",IF(AI153&lt;0,"Negative chronology",IF(AI153&lt;=30,"0-30",IF(AI153&lt;=60,"31-60",IF(AI153&lt;=90,"61-90",IF(AI153&lt;=180,"91-180","181+"))))))</f>
        <v>Negative chronology</v>
      </c>
      <c r="AO153" s="13" t="str">
        <f>IF(OR(ISNUMBER(SEARCH("COMPLETED",K153)),ISNUMBER(SEARCH("CLOSED",K153))),"Closed/Completed","Other Active/Issued")</f>
        <v>Closed/Completed</v>
      </c>
    </row>
    <row r="154" spans="1:41">
      <c r="A154" t="s">
        <v>1127</v>
      </c>
      <c r="B154" t="s">
        <v>87</v>
      </c>
      <c r="C154" t="s">
        <v>87</v>
      </c>
      <c r="D154" t="s">
        <v>88</v>
      </c>
      <c r="E154" t="s">
        <v>89</v>
      </c>
      <c r="F154" t="s">
        <v>1128</v>
      </c>
      <c r="G154" t="s">
        <v>1129</v>
      </c>
      <c r="H154" t="s">
        <v>1123</v>
      </c>
      <c r="I154" t="s">
        <v>1110</v>
      </c>
      <c r="J154" t="s">
        <v>93</v>
      </c>
      <c r="K154" t="s">
        <v>93</v>
      </c>
      <c r="L154" t="s">
        <v>93</v>
      </c>
      <c r="M154" t="s">
        <v>1130</v>
      </c>
      <c r="N154" s="9">
        <v>98136</v>
      </c>
      <c r="O154" t="s">
        <v>1131</v>
      </c>
      <c r="P154" s="10">
        <v>47.52873339</v>
      </c>
      <c r="Q154" s="10">
        <v>-122.38629327</v>
      </c>
      <c r="R154" t="s">
        <v>1132</v>
      </c>
      <c r="S154" s="7">
        <v>7</v>
      </c>
      <c r="T154" s="7">
        <v>2020</v>
      </c>
      <c r="U154" s="7">
        <v>3</v>
      </c>
      <c r="V154">
        <v>7</v>
      </c>
      <c r="W154">
        <v>2020</v>
      </c>
      <c r="X154">
        <v>3</v>
      </c>
      <c r="Y154" t="b">
        <v>0</v>
      </c>
      <c r="Z154" t="b">
        <v>0</v>
      </c>
      <c r="AA154">
        <v>-1</v>
      </c>
      <c r="AB154">
        <v>1</v>
      </c>
      <c r="AC154" t="b">
        <v>0</v>
      </c>
      <c r="AD154" t="b">
        <v>1</v>
      </c>
      <c r="AE154" t="b">
        <v>0</v>
      </c>
      <c r="AF154" t="b">
        <v>0</v>
      </c>
      <c r="AG154" s="11">
        <v>44033</v>
      </c>
      <c r="AH154" s="11">
        <v>44032</v>
      </c>
      <c r="AI154" s="12">
        <f>IF(OR(AG154="",AH154=""),"",AH154-AG154)</f>
        <v>-1.0</v>
      </c>
      <c r="AJ154" s="13" t="b">
        <f>IF(OR(AI154="",AA154=""),"",AI154=AA154)</f>
        <v>1</v>
      </c>
      <c r="AK154" s="13" t="b">
        <f>IF(AI154="","",AI154&gt;60)</f>
        <v>0</v>
      </c>
      <c r="AL154" s="13" t="b">
        <f>IF(OR(Y154=TRUE,AH154=""),TRUE,FALSE)</f>
        <v>0</v>
      </c>
      <c r="AM154" s="13" t="b">
        <f>IF(AI154="","",AI154&lt;0)</f>
        <v>1</v>
      </c>
      <c r="AN154" s="13" t="str">
        <f>IF(AH154="","No inspection date",IF(AI154&lt;0,"Negative chronology",IF(AI154&lt;=30,"0-30",IF(AI154&lt;=60,"31-60",IF(AI154&lt;=90,"61-90",IF(AI154&lt;=180,"91-180","181+"))))))</f>
        <v>Negative chronology</v>
      </c>
      <c r="AO154" s="13" t="str">
        <f>IF(OR(ISNUMBER(SEARCH("COMPLETED",K154)),ISNUMBER(SEARCH("CLOSED",K154))),"Closed/Completed","Other Active/Issued")</f>
        <v>Closed/Completed</v>
      </c>
    </row>
    <row r="155" spans="1:41">
      <c r="A155" t="s">
        <v>1133</v>
      </c>
      <c r="B155" t="s">
        <v>87</v>
      </c>
      <c r="C155" t="s">
        <v>87</v>
      </c>
      <c r="D155" t="s">
        <v>88</v>
      </c>
      <c r="E155" t="s">
        <v>89</v>
      </c>
      <c r="F155" t="s">
        <v>1134</v>
      </c>
      <c r="G155" t="s">
        <v>1135</v>
      </c>
      <c r="H155" t="s">
        <v>1136</v>
      </c>
      <c r="I155" t="s">
        <v>1110</v>
      </c>
      <c r="J155" t="s">
        <v>93</v>
      </c>
      <c r="K155" t="s">
        <v>93</v>
      </c>
      <c r="L155" t="s">
        <v>93</v>
      </c>
      <c r="M155" t="s">
        <v>1137</v>
      </c>
      <c r="N155" s="9">
        <v>98199</v>
      </c>
      <c r="O155" t="s">
        <v>1138</v>
      </c>
      <c r="P155" s="10">
        <v>47.65270202</v>
      </c>
      <c r="Q155" s="10">
        <v>-122.38627502</v>
      </c>
      <c r="R155" t="s">
        <v>1139</v>
      </c>
      <c r="S155" s="7">
        <v>7</v>
      </c>
      <c r="T155" s="7">
        <v>2020</v>
      </c>
      <c r="U155" s="7">
        <v>3</v>
      </c>
      <c r="V155">
        <v>7</v>
      </c>
      <c r="W155">
        <v>2020</v>
      </c>
      <c r="X155">
        <v>3</v>
      </c>
      <c r="Y155" t="b">
        <v>0</v>
      </c>
      <c r="Z155" t="b">
        <v>0</v>
      </c>
      <c r="AA155">
        <v>-2</v>
      </c>
      <c r="AB155">
        <v>7</v>
      </c>
      <c r="AC155" t="b">
        <v>0</v>
      </c>
      <c r="AD155" t="b">
        <v>1</v>
      </c>
      <c r="AE155" t="b">
        <v>0</v>
      </c>
      <c r="AF155" t="b">
        <v>0</v>
      </c>
      <c r="AG155" s="11">
        <v>44034</v>
      </c>
      <c r="AH155" s="11">
        <v>44032</v>
      </c>
      <c r="AI155" s="12">
        <f>IF(OR(AG155="",AH155=""),"",AH155-AG155)</f>
        <v>-2.0</v>
      </c>
      <c r="AJ155" s="13" t="b">
        <f>IF(OR(AI155="",AA155=""),"",AI155=AA155)</f>
        <v>1</v>
      </c>
      <c r="AK155" s="13" t="b">
        <f>IF(AI155="","",AI155&gt;60)</f>
        <v>0</v>
      </c>
      <c r="AL155" s="13" t="b">
        <f>IF(OR(Y155=TRUE,AH155=""),TRUE,FALSE)</f>
        <v>0</v>
      </c>
      <c r="AM155" s="13" t="b">
        <f>IF(AI155="","",AI155&lt;0)</f>
        <v>1</v>
      </c>
      <c r="AN155" s="13" t="str">
        <f>IF(AH155="","No inspection date",IF(AI155&lt;0,"Negative chronology",IF(AI155&lt;=30,"0-30",IF(AI155&lt;=60,"31-60",IF(AI155&lt;=90,"61-90",IF(AI155&lt;=180,"91-180","181+"))))))</f>
        <v>Negative chronology</v>
      </c>
      <c r="AO155" s="13" t="str">
        <f>IF(OR(ISNUMBER(SEARCH("COMPLETED",K155)),ISNUMBER(SEARCH("CLOSED",K155))),"Closed/Completed","Other Active/Issued")</f>
        <v>Closed/Completed</v>
      </c>
    </row>
    <row r="156" spans="1:41">
      <c r="A156" t="s">
        <v>1140</v>
      </c>
      <c r="B156" t="s">
        <v>87</v>
      </c>
      <c r="C156" t="s">
        <v>87</v>
      </c>
      <c r="D156" t="s">
        <v>88</v>
      </c>
      <c r="E156" t="s">
        <v>89</v>
      </c>
      <c r="F156" t="s">
        <v>1141</v>
      </c>
      <c r="G156" t="s">
        <v>1142</v>
      </c>
      <c r="H156" t="s">
        <v>1136</v>
      </c>
      <c r="I156" t="s">
        <v>1136</v>
      </c>
      <c r="J156" t="s">
        <v>93</v>
      </c>
      <c r="K156" t="s">
        <v>100</v>
      </c>
      <c r="L156" t="s">
        <v>100</v>
      </c>
      <c r="M156" t="s">
        <v>1143</v>
      </c>
      <c r="N156" s="9">
        <v>98118</v>
      </c>
      <c r="O156" t="s">
        <v>1144</v>
      </c>
      <c r="P156" s="10">
        <v>47.55465275</v>
      </c>
      <c r="Q156" s="10">
        <v>-122.26638733</v>
      </c>
      <c r="R156" t="s">
        <v>1145</v>
      </c>
      <c r="S156" s="7">
        <v>7</v>
      </c>
      <c r="T156" s="7">
        <v>2020</v>
      </c>
      <c r="U156" s="7">
        <v>3</v>
      </c>
      <c r="V156">
        <v>7</v>
      </c>
      <c r="W156">
        <v>2020</v>
      </c>
      <c r="X156">
        <v>3</v>
      </c>
      <c r="Y156" t="b">
        <v>0</v>
      </c>
      <c r="Z156" t="b">
        <v>0</v>
      </c>
      <c r="AA156">
        <v>0</v>
      </c>
      <c r="AB156">
        <v>2</v>
      </c>
      <c r="AC156" t="b">
        <v>0</v>
      </c>
      <c r="AD156" t="b">
        <v>1</v>
      </c>
      <c r="AE156" t="b">
        <v>0</v>
      </c>
      <c r="AF156" t="b">
        <v>0</v>
      </c>
      <c r="AG156" s="11">
        <v>44034</v>
      </c>
      <c r="AH156" s="11">
        <v>44034</v>
      </c>
      <c r="AI156" s="12">
        <f>IF(OR(AG156="",AH156=""),"",AH156-AG156)</f>
        <v>0.0</v>
      </c>
      <c r="AJ156" s="13" t="b">
        <f>IF(OR(AI156="",AA156=""),"",AI156=AA156)</f>
        <v>1</v>
      </c>
      <c r="AK156" s="13" t="b">
        <f>IF(AI156="","",AI156&gt;60)</f>
        <v>0</v>
      </c>
      <c r="AL156" s="13" t="b">
        <f>IF(OR(Y156=TRUE,AH156=""),TRUE,FALSE)</f>
        <v>0</v>
      </c>
      <c r="AM156" s="13" t="b">
        <f>IF(AI156="","",AI156&lt;0)</f>
        <v>0</v>
      </c>
      <c r="AN156" s="13" t="str">
        <f>IF(AH156="","No inspection date",IF(AI156&lt;0,"Negative chronology",IF(AI156&lt;=30,"0-30",IF(AI156&lt;=60,"31-60",IF(AI156&lt;=90,"61-90",IF(AI156&lt;=180,"91-180","181+"))))))</f>
        <v>0-30</v>
      </c>
      <c r="AO156" s="13" t="str">
        <f>IF(OR(ISNUMBER(SEARCH("COMPLETED",K156)),ISNUMBER(SEARCH("CLOSED",K156))),"Closed/Completed","Other Active/Issued")</f>
        <v>Other Active/Issued</v>
      </c>
    </row>
    <row r="157" spans="1:41">
      <c r="A157" t="s">
        <v>1146</v>
      </c>
      <c r="B157" t="s">
        <v>87</v>
      </c>
      <c r="C157" t="s">
        <v>87</v>
      </c>
      <c r="D157" t="s">
        <v>88</v>
      </c>
      <c r="E157" t="s">
        <v>89</v>
      </c>
      <c r="F157" t="s">
        <v>1147</v>
      </c>
      <c r="G157" t="s">
        <v>1148</v>
      </c>
      <c r="H157" t="s">
        <v>1136</v>
      </c>
      <c r="I157" t="s">
        <v>1149</v>
      </c>
      <c r="J157" t="s">
        <v>93</v>
      </c>
      <c r="K157" t="s">
        <v>93</v>
      </c>
      <c r="L157" t="s">
        <v>93</v>
      </c>
      <c r="M157" t="s">
        <v>1150</v>
      </c>
      <c r="O157" t="s">
        <v>1151</v>
      </c>
      <c r="P157" s="10">
        <v>47.71585912</v>
      </c>
      <c r="Q157" s="10">
        <v>-122.27956616</v>
      </c>
      <c r="R157" t="s">
        <v>1152</v>
      </c>
      <c r="S157" s="7">
        <v>7</v>
      </c>
      <c r="T157" s="7">
        <v>2020</v>
      </c>
      <c r="U157" s="7">
        <v>3</v>
      </c>
      <c r="V157">
        <v>3</v>
      </c>
      <c r="W157">
        <v>2021</v>
      </c>
      <c r="X157">
        <v>1</v>
      </c>
      <c r="Y157" t="b">
        <v>0</v>
      </c>
      <c r="Z157" t="b">
        <v>0</v>
      </c>
      <c r="AA157">
        <v>223</v>
      </c>
      <c r="AB157">
        <v>5</v>
      </c>
      <c r="AC157" t="b">
        <v>0</v>
      </c>
      <c r="AD157" t="b">
        <v>1</v>
      </c>
      <c r="AE157" t="b">
        <v>0</v>
      </c>
      <c r="AF157" t="b">
        <v>0</v>
      </c>
      <c r="AG157" s="11">
        <v>44034</v>
      </c>
      <c r="AH157" s="11">
        <v>44257</v>
      </c>
      <c r="AI157" s="12">
        <f>IF(OR(AG157="",AH157=""),"",AH157-AG157)</f>
        <v>223.0</v>
      </c>
      <c r="AJ157" s="13" t="b">
        <f>IF(OR(AI157="",AA157=""),"",AI157=AA157)</f>
        <v>1</v>
      </c>
      <c r="AK157" s="13" t="b">
        <f>IF(AI157="","",AI157&gt;60)</f>
        <v>1</v>
      </c>
      <c r="AL157" s="13" t="b">
        <f>IF(OR(Y157=TRUE,AH157=""),TRUE,FALSE)</f>
        <v>0</v>
      </c>
      <c r="AM157" s="13" t="b">
        <f>IF(AI157="","",AI157&lt;0)</f>
        <v>0</v>
      </c>
      <c r="AN157" s="13" t="str">
        <f>IF(AH157="","No inspection date",IF(AI157&lt;0,"Negative chronology",IF(AI157&lt;=30,"0-30",IF(AI157&lt;=60,"31-60",IF(AI157&lt;=90,"61-90",IF(AI157&lt;=180,"91-180","181+"))))))</f>
        <v>181+</v>
      </c>
      <c r="AO157" s="13" t="str">
        <f>IF(OR(ISNUMBER(SEARCH("COMPLETED",K157)),ISNUMBER(SEARCH("CLOSED",K157))),"Closed/Completed","Other Active/Issued")</f>
        <v>Closed/Completed</v>
      </c>
    </row>
    <row r="158" spans="1:41">
      <c r="A158" t="s">
        <v>1153</v>
      </c>
      <c r="B158" t="s">
        <v>87</v>
      </c>
      <c r="C158" t="s">
        <v>87</v>
      </c>
      <c r="D158" t="s">
        <v>88</v>
      </c>
      <c r="E158" t="s">
        <v>89</v>
      </c>
      <c r="F158" t="s">
        <v>1154</v>
      </c>
      <c r="G158" t="s">
        <v>1155</v>
      </c>
      <c r="H158" t="s">
        <v>1136</v>
      </c>
      <c r="I158" t="s">
        <v>1156</v>
      </c>
      <c r="J158" t="s">
        <v>718</v>
      </c>
      <c r="K158" t="s">
        <v>778</v>
      </c>
      <c r="L158" t="s">
        <v>778</v>
      </c>
      <c r="M158" t="s">
        <v>1157</v>
      </c>
      <c r="N158" s="9">
        <v>98199</v>
      </c>
      <c r="O158" t="s">
        <v>1158</v>
      </c>
      <c r="P158" s="10">
        <v>47.64214161</v>
      </c>
      <c r="Q158" s="10">
        <v>-122.39062252</v>
      </c>
      <c r="R158" t="s">
        <v>1159</v>
      </c>
      <c r="S158" s="7">
        <v>7</v>
      </c>
      <c r="T158" s="7">
        <v>2020</v>
      </c>
      <c r="U158" s="7">
        <v>3</v>
      </c>
      <c r="V158">
        <v>11</v>
      </c>
      <c r="W158">
        <v>2024</v>
      </c>
      <c r="X158">
        <v>4</v>
      </c>
      <c r="Y158" t="b">
        <v>0</v>
      </c>
      <c r="Z158" t="b">
        <v>0</v>
      </c>
      <c r="AA158">
        <v>1575</v>
      </c>
      <c r="AB158">
        <v>7</v>
      </c>
      <c r="AC158" t="b">
        <v>0</v>
      </c>
      <c r="AD158" t="b">
        <v>1</v>
      </c>
      <c r="AE158" t="b">
        <v>0</v>
      </c>
      <c r="AF158" t="b">
        <v>0</v>
      </c>
      <c r="AG158" s="11">
        <v>44034</v>
      </c>
      <c r="AH158" s="11">
        <v>45609</v>
      </c>
      <c r="AI158" s="12">
        <f>IF(OR(AG158="",AH158=""),"",AH158-AG158)</f>
        <v>1575.0</v>
      </c>
      <c r="AJ158" s="13" t="b">
        <f>IF(OR(AI158="",AA158=""),"",AI158=AA158)</f>
        <v>1</v>
      </c>
      <c r="AK158" s="13" t="b">
        <f>IF(AI158="","",AI158&gt;60)</f>
        <v>1</v>
      </c>
      <c r="AL158" s="13" t="b">
        <f>IF(OR(Y158=TRUE,AH158=""),TRUE,FALSE)</f>
        <v>0</v>
      </c>
      <c r="AM158" s="13" t="b">
        <f>IF(AI158="","",AI158&lt;0)</f>
        <v>0</v>
      </c>
      <c r="AN158" s="13" t="str">
        <f>IF(AH158="","No inspection date",IF(AI158&lt;0,"Negative chronology",IF(AI158&lt;=30,"0-30",IF(AI158&lt;=60,"31-60",IF(AI158&lt;=90,"61-90",IF(AI158&lt;=180,"91-180","181+"))))))</f>
        <v>181+</v>
      </c>
      <c r="AO158" s="13" t="str">
        <f>IF(OR(ISNUMBER(SEARCH("COMPLETED",K158)),ISNUMBER(SEARCH("CLOSED",K158))),"Closed/Completed","Other Active/Issued")</f>
        <v>Other Active/Issued</v>
      </c>
    </row>
    <row r="159" spans="1:41">
      <c r="A159" t="s">
        <v>1160</v>
      </c>
      <c r="B159" t="s">
        <v>87</v>
      </c>
      <c r="C159" t="s">
        <v>87</v>
      </c>
      <c r="D159" t="s">
        <v>88</v>
      </c>
      <c r="E159" t="s">
        <v>89</v>
      </c>
      <c r="F159" t="s">
        <v>1161</v>
      </c>
      <c r="G159" t="s">
        <v>1162</v>
      </c>
      <c r="H159" t="s">
        <v>1163</v>
      </c>
      <c r="I159" t="s">
        <v>1164</v>
      </c>
      <c r="J159" t="s">
        <v>137</v>
      </c>
      <c r="K159" t="s">
        <v>93</v>
      </c>
      <c r="L159" t="s">
        <v>93</v>
      </c>
      <c r="M159" t="s">
        <v>1165</v>
      </c>
      <c r="N159" s="9">
        <v>98118</v>
      </c>
      <c r="O159" t="s">
        <v>1166</v>
      </c>
      <c r="P159" s="10">
        <v>47.53185787</v>
      </c>
      <c r="Q159" s="10">
        <v>-122.27797731</v>
      </c>
      <c r="R159" t="s">
        <v>1167</v>
      </c>
      <c r="S159" s="7">
        <v>7</v>
      </c>
      <c r="T159" s="7">
        <v>2020</v>
      </c>
      <c r="U159" s="7">
        <v>3</v>
      </c>
      <c r="V159">
        <v>5</v>
      </c>
      <c r="W159">
        <v>2022</v>
      </c>
      <c r="X159">
        <v>2</v>
      </c>
      <c r="Y159" t="b">
        <v>0</v>
      </c>
      <c r="Z159" t="b">
        <v>0</v>
      </c>
      <c r="AA159">
        <v>659</v>
      </c>
      <c r="AB159">
        <v>2</v>
      </c>
      <c r="AC159" t="b">
        <v>0</v>
      </c>
      <c r="AD159" t="b">
        <v>1</v>
      </c>
      <c r="AE159" t="b">
        <v>0</v>
      </c>
      <c r="AF159" t="b">
        <v>0</v>
      </c>
      <c r="AG159" s="11">
        <v>44035</v>
      </c>
      <c r="AH159" s="11">
        <v>44694</v>
      </c>
      <c r="AI159" s="12">
        <f>IF(OR(AG159="",AH159=""),"",AH159-AG159)</f>
        <v>659.0</v>
      </c>
      <c r="AJ159" s="13" t="b">
        <f>IF(OR(AI159="",AA159=""),"",AI159=AA159)</f>
        <v>1</v>
      </c>
      <c r="AK159" s="13" t="b">
        <f>IF(AI159="","",AI159&gt;60)</f>
        <v>1</v>
      </c>
      <c r="AL159" s="13" t="b">
        <f>IF(OR(Y159=TRUE,AH159=""),TRUE,FALSE)</f>
        <v>0</v>
      </c>
      <c r="AM159" s="13" t="b">
        <f>IF(AI159="","",AI159&lt;0)</f>
        <v>0</v>
      </c>
      <c r="AN159" s="13" t="str">
        <f>IF(AH159="","No inspection date",IF(AI159&lt;0,"Negative chronology",IF(AI159&lt;=30,"0-30",IF(AI159&lt;=60,"31-60",IF(AI159&lt;=90,"61-90",IF(AI159&lt;=180,"91-180","181+"))))))</f>
        <v>181+</v>
      </c>
      <c r="AO159" s="13" t="str">
        <f>IF(OR(ISNUMBER(SEARCH("COMPLETED",K159)),ISNUMBER(SEARCH("CLOSED",K159))),"Closed/Completed","Other Active/Issued")</f>
        <v>Closed/Completed</v>
      </c>
    </row>
    <row r="160" spans="1:41">
      <c r="A160" t="s">
        <v>1168</v>
      </c>
      <c r="B160" t="s">
        <v>87</v>
      </c>
      <c r="C160" t="s">
        <v>87</v>
      </c>
      <c r="D160" t="s">
        <v>88</v>
      </c>
      <c r="E160" t="s">
        <v>89</v>
      </c>
      <c r="F160" t="s">
        <v>1169</v>
      </c>
      <c r="G160" t="s">
        <v>1170</v>
      </c>
      <c r="H160" t="s">
        <v>1171</v>
      </c>
      <c r="I160" t="s">
        <v>204</v>
      </c>
      <c r="J160" t="s">
        <v>137</v>
      </c>
      <c r="K160" t="s">
        <v>93</v>
      </c>
      <c r="L160" t="s">
        <v>93</v>
      </c>
      <c r="M160" t="s">
        <v>1172</v>
      </c>
      <c r="N160" s="9">
        <v>98118</v>
      </c>
      <c r="O160" t="s">
        <v>1173</v>
      </c>
      <c r="P160" s="10">
        <v>47.53312262</v>
      </c>
      <c r="Q160" s="10">
        <v>-122.28570138</v>
      </c>
      <c r="R160" t="s">
        <v>1174</v>
      </c>
      <c r="S160" s="7">
        <v>7</v>
      </c>
      <c r="T160" s="7">
        <v>2020</v>
      </c>
      <c r="U160" s="7">
        <v>3</v>
      </c>
      <c r="V160">
        <v>8</v>
      </c>
      <c r="W160">
        <v>2020</v>
      </c>
      <c r="X160">
        <v>3</v>
      </c>
      <c r="Y160" t="b">
        <v>0</v>
      </c>
      <c r="Z160" t="b">
        <v>0</v>
      </c>
      <c r="AA160">
        <v>35</v>
      </c>
      <c r="AB160">
        <v>2</v>
      </c>
      <c r="AC160" t="b">
        <v>0</v>
      </c>
      <c r="AD160" t="b">
        <v>1</v>
      </c>
      <c r="AE160" t="b">
        <v>0</v>
      </c>
      <c r="AF160" t="b">
        <v>0</v>
      </c>
      <c r="AG160" s="11">
        <v>44039</v>
      </c>
      <c r="AH160" s="11">
        <v>44074</v>
      </c>
      <c r="AI160" s="12">
        <f>IF(OR(AG160="",AH160=""),"",AH160-AG160)</f>
        <v>35.0</v>
      </c>
      <c r="AJ160" s="13" t="b">
        <f>IF(OR(AI160="",AA160=""),"",AI160=AA160)</f>
        <v>1</v>
      </c>
      <c r="AK160" s="13" t="b">
        <f>IF(AI160="","",AI160&gt;60)</f>
        <v>0</v>
      </c>
      <c r="AL160" s="13" t="b">
        <f>IF(OR(Y160=TRUE,AH160=""),TRUE,FALSE)</f>
        <v>0</v>
      </c>
      <c r="AM160" s="13" t="b">
        <f>IF(AI160="","",AI160&lt;0)</f>
        <v>0</v>
      </c>
      <c r="AN160" s="13" t="str">
        <f>IF(AH160="","No inspection date",IF(AI160&lt;0,"Negative chronology",IF(AI160&lt;=30,"0-30",IF(AI160&lt;=60,"31-60",IF(AI160&lt;=90,"61-90",IF(AI160&lt;=180,"91-180","181+"))))))</f>
        <v>31-60</v>
      </c>
      <c r="AO160" s="13" t="str">
        <f>IF(OR(ISNUMBER(SEARCH("COMPLETED",K160)),ISNUMBER(SEARCH("CLOSED",K160))),"Closed/Completed","Other Active/Issued")</f>
        <v>Closed/Completed</v>
      </c>
    </row>
    <row r="161" spans="1:41">
      <c r="A161" t="s">
        <v>1175</v>
      </c>
      <c r="B161" t="s">
        <v>87</v>
      </c>
      <c r="C161" t="s">
        <v>87</v>
      </c>
      <c r="D161" t="s">
        <v>88</v>
      </c>
      <c r="E161" t="s">
        <v>89</v>
      </c>
      <c r="F161" t="s">
        <v>1176</v>
      </c>
      <c r="G161" t="s">
        <v>1177</v>
      </c>
      <c r="H161" t="s">
        <v>1171</v>
      </c>
      <c r="K161" t="s">
        <v>100</v>
      </c>
      <c r="L161" t="s">
        <v>100</v>
      </c>
      <c r="M161" t="s">
        <v>1178</v>
      </c>
      <c r="O161" t="s">
        <v>1179</v>
      </c>
      <c r="P161" s="10">
        <v>47.55518803</v>
      </c>
      <c r="Q161" s="10">
        <v>-122.3103002</v>
      </c>
      <c r="R161" t="s">
        <v>1180</v>
      </c>
      <c r="S161" s="7">
        <v>7</v>
      </c>
      <c r="T161" s="7">
        <v>2020</v>
      </c>
      <c r="U161" s="7">
        <v>3</v>
      </c>
      <c r="Y161" t="b">
        <v>1</v>
      </c>
      <c r="Z161" t="b">
        <v>1</v>
      </c>
      <c r="AB161">
        <v>2</v>
      </c>
      <c r="AC161" t="b">
        <v>0</v>
      </c>
      <c r="AD161" t="b">
        <v>1</v>
      </c>
      <c r="AE161" t="b">
        <v>0</v>
      </c>
      <c r="AF161" t="b">
        <v>0</v>
      </c>
      <c r="AG161" s="11">
        <v>44039</v>
      </c>
      <c r="AI161" s="12">
        <f>IF(OR(AG161="",AH161=""),"",AH161-AG161)</f>
        <v/>
      </c>
      <c r="AJ161" s="13">
        <f>IF(OR(AI161="",AA161=""),"",AI161=AA161)</f>
        <v/>
      </c>
      <c r="AK161" s="13">
        <f>IF(AI161="","",AI161&gt;60)</f>
        <v/>
      </c>
      <c r="AL161" s="13" t="b">
        <f>IF(OR(Y161=TRUE,AH161=""),TRUE,FALSE)</f>
        <v>1</v>
      </c>
      <c r="AM161" s="13">
        <f>IF(AI161="","",AI161&lt;0)</f>
        <v/>
      </c>
      <c r="AN161" s="13" t="str">
        <f>IF(AH161="","No inspection date",IF(AI161&lt;0,"Negative chronology",IF(AI161&lt;=30,"0-30",IF(AI161&lt;=60,"31-60",IF(AI161&lt;=90,"61-90",IF(AI161&lt;=180,"91-180","181+"))))))</f>
        <v>No inspection date</v>
      </c>
      <c r="AO161" s="13" t="str">
        <f>IF(OR(ISNUMBER(SEARCH("COMPLETED",K161)),ISNUMBER(SEARCH("CLOSED",K161))),"Closed/Completed","Other Active/Issued")</f>
        <v>Other Active/Issued</v>
      </c>
    </row>
    <row r="162" spans="1:41">
      <c r="A162" t="s">
        <v>1181</v>
      </c>
      <c r="B162" t="s">
        <v>87</v>
      </c>
      <c r="C162" t="s">
        <v>87</v>
      </c>
      <c r="D162" t="s">
        <v>88</v>
      </c>
      <c r="E162" t="s">
        <v>89</v>
      </c>
      <c r="F162" t="s">
        <v>1182</v>
      </c>
      <c r="G162" t="s">
        <v>1183</v>
      </c>
      <c r="H162" t="s">
        <v>1184</v>
      </c>
      <c r="I162" t="s">
        <v>1185</v>
      </c>
      <c r="J162" t="s">
        <v>93</v>
      </c>
      <c r="K162" t="s">
        <v>100</v>
      </c>
      <c r="L162" t="s">
        <v>100</v>
      </c>
      <c r="O162" t="s">
        <v>1186</v>
      </c>
      <c r="S162" s="7">
        <v>8</v>
      </c>
      <c r="T162" s="7">
        <v>2020</v>
      </c>
      <c r="U162" s="7">
        <v>3</v>
      </c>
      <c r="V162">
        <v>10</v>
      </c>
      <c r="W162">
        <v>2020</v>
      </c>
      <c r="X162">
        <v>4</v>
      </c>
      <c r="Y162" t="b">
        <v>0</v>
      </c>
      <c r="Z162" t="b">
        <v>0</v>
      </c>
      <c r="AA162">
        <v>42</v>
      </c>
      <c r="AC162" t="b">
        <v>0</v>
      </c>
      <c r="AD162" t="b">
        <v>1</v>
      </c>
      <c r="AE162" t="b">
        <v>0</v>
      </c>
      <c r="AF162" t="b">
        <v>0</v>
      </c>
      <c r="AG162" s="11">
        <v>44069</v>
      </c>
      <c r="AH162" s="11">
        <v>44111</v>
      </c>
      <c r="AI162" s="12">
        <f>IF(OR(AG162="",AH162=""),"",AH162-AG162)</f>
        <v>42.0</v>
      </c>
      <c r="AJ162" s="13" t="b">
        <f>IF(OR(AI162="",AA162=""),"",AI162=AA162)</f>
        <v>1</v>
      </c>
      <c r="AK162" s="13" t="b">
        <f>IF(AI162="","",AI162&gt;60)</f>
        <v>0</v>
      </c>
      <c r="AL162" s="13" t="b">
        <f>IF(OR(Y162=TRUE,AH162=""),TRUE,FALSE)</f>
        <v>0</v>
      </c>
      <c r="AM162" s="13" t="b">
        <f>IF(AI162="","",AI162&lt;0)</f>
        <v>0</v>
      </c>
      <c r="AN162" s="13" t="str">
        <f>IF(AH162="","No inspection date",IF(AI162&lt;0,"Negative chronology",IF(AI162&lt;=30,"0-30",IF(AI162&lt;=60,"31-60",IF(AI162&lt;=90,"61-90",IF(AI162&lt;=180,"91-180","181+"))))))</f>
        <v>31-60</v>
      </c>
      <c r="AO162" s="13" t="str">
        <f>IF(OR(ISNUMBER(SEARCH("COMPLETED",K162)),ISNUMBER(SEARCH("CLOSED",K162))),"Closed/Completed","Other Active/Issued")</f>
        <v>Other Active/Issued</v>
      </c>
    </row>
    <row r="163" spans="1:41">
      <c r="A163" t="s">
        <v>1187</v>
      </c>
      <c r="B163" t="s">
        <v>87</v>
      </c>
      <c r="C163" t="s">
        <v>87</v>
      </c>
      <c r="D163" t="s">
        <v>88</v>
      </c>
      <c r="E163" t="s">
        <v>89</v>
      </c>
      <c r="F163" t="s">
        <v>1188</v>
      </c>
      <c r="G163" t="s">
        <v>1189</v>
      </c>
      <c r="H163" t="s">
        <v>1190</v>
      </c>
      <c r="I163" t="s">
        <v>1191</v>
      </c>
      <c r="J163" t="s">
        <v>205</v>
      </c>
      <c r="K163" t="s">
        <v>93</v>
      </c>
      <c r="L163" t="s">
        <v>93</v>
      </c>
      <c r="M163" t="s">
        <v>1192</v>
      </c>
      <c r="N163" s="9">
        <v>98126</v>
      </c>
      <c r="O163" t="s">
        <v>1193</v>
      </c>
      <c r="P163" s="10">
        <v>47.55490611</v>
      </c>
      <c r="Q163" s="10">
        <v>-122.37999073</v>
      </c>
      <c r="R163" t="s">
        <v>1194</v>
      </c>
      <c r="S163" s="7">
        <v>11</v>
      </c>
      <c r="T163" s="7">
        <v>2021</v>
      </c>
      <c r="U163" s="7">
        <v>4</v>
      </c>
      <c r="V163">
        <v>2</v>
      </c>
      <c r="W163">
        <v>2022</v>
      </c>
      <c r="X163">
        <v>1</v>
      </c>
      <c r="Y163" t="b">
        <v>0</v>
      </c>
      <c r="Z163" t="b">
        <v>0</v>
      </c>
      <c r="AA163">
        <v>76</v>
      </c>
      <c r="AB163">
        <v>1</v>
      </c>
      <c r="AC163" t="b">
        <v>0</v>
      </c>
      <c r="AD163" t="b">
        <v>1</v>
      </c>
      <c r="AE163" t="b">
        <v>0</v>
      </c>
      <c r="AF163" t="b">
        <v>0</v>
      </c>
      <c r="AG163" s="11">
        <v>44517</v>
      </c>
      <c r="AH163" s="11">
        <v>44593</v>
      </c>
      <c r="AI163" s="12">
        <f>IF(OR(AG163="",AH163=""),"",AH163-AG163)</f>
        <v>76.0</v>
      </c>
      <c r="AJ163" s="13" t="b">
        <f>IF(OR(AI163="",AA163=""),"",AI163=AA163)</f>
        <v>1</v>
      </c>
      <c r="AK163" s="13" t="b">
        <f>IF(AI163="","",AI163&gt;60)</f>
        <v>1</v>
      </c>
      <c r="AL163" s="13" t="b">
        <f>IF(OR(Y163=TRUE,AH163=""),TRUE,FALSE)</f>
        <v>0</v>
      </c>
      <c r="AM163" s="13" t="b">
        <f>IF(AI163="","",AI163&lt;0)</f>
        <v>0</v>
      </c>
      <c r="AN163" s="13" t="str">
        <f>IF(AH163="","No inspection date",IF(AI163&lt;0,"Negative chronology",IF(AI163&lt;=30,"0-30",IF(AI163&lt;=60,"31-60",IF(AI163&lt;=90,"61-90",IF(AI163&lt;=180,"91-180","181+"))))))</f>
        <v>61-90</v>
      </c>
      <c r="AO163" s="13" t="str">
        <f>IF(OR(ISNUMBER(SEARCH("COMPLETED",K163)),ISNUMBER(SEARCH("CLOSED",K163))),"Closed/Completed","Other Active/Issued")</f>
        <v>Closed/Completed</v>
      </c>
    </row>
    <row r="164" spans="1:41">
      <c r="A164" t="s">
        <v>1195</v>
      </c>
      <c r="B164" t="s">
        <v>87</v>
      </c>
      <c r="C164" t="s">
        <v>87</v>
      </c>
      <c r="D164" t="s">
        <v>88</v>
      </c>
      <c r="E164" t="s">
        <v>89</v>
      </c>
      <c r="F164" t="s">
        <v>1196</v>
      </c>
      <c r="G164" t="s">
        <v>1197</v>
      </c>
      <c r="H164" t="s">
        <v>1190</v>
      </c>
      <c r="I164" t="s">
        <v>1191</v>
      </c>
      <c r="J164" t="s">
        <v>205</v>
      </c>
      <c r="K164" t="s">
        <v>93</v>
      </c>
      <c r="L164" t="s">
        <v>93</v>
      </c>
      <c r="M164" t="s">
        <v>1192</v>
      </c>
      <c r="N164" s="9">
        <v>98126</v>
      </c>
      <c r="O164" t="s">
        <v>1198</v>
      </c>
      <c r="P164" s="10">
        <v>47.55490611</v>
      </c>
      <c r="Q164" s="10">
        <v>-122.37999073</v>
      </c>
      <c r="R164" t="s">
        <v>1194</v>
      </c>
      <c r="S164" s="7">
        <v>11</v>
      </c>
      <c r="T164" s="7">
        <v>2021</v>
      </c>
      <c r="U164" s="7">
        <v>4</v>
      </c>
      <c r="V164">
        <v>2</v>
      </c>
      <c r="W164">
        <v>2022</v>
      </c>
      <c r="X164">
        <v>1</v>
      </c>
      <c r="Y164" t="b">
        <v>0</v>
      </c>
      <c r="Z164" t="b">
        <v>0</v>
      </c>
      <c r="AA164">
        <v>76</v>
      </c>
      <c r="AB164">
        <v>1</v>
      </c>
      <c r="AC164" t="b">
        <v>0</v>
      </c>
      <c r="AD164" t="b">
        <v>1</v>
      </c>
      <c r="AE164" t="b">
        <v>0</v>
      </c>
      <c r="AF164" t="b">
        <v>0</v>
      </c>
      <c r="AG164" s="11">
        <v>44517</v>
      </c>
      <c r="AH164" s="11">
        <v>44593</v>
      </c>
      <c r="AI164" s="12">
        <f>IF(OR(AG164="",AH164=""),"",AH164-AG164)</f>
        <v>76.0</v>
      </c>
      <c r="AJ164" s="13" t="b">
        <f>IF(OR(AI164="",AA164=""),"",AI164=AA164)</f>
        <v>1</v>
      </c>
      <c r="AK164" s="13" t="b">
        <f>IF(AI164="","",AI164&gt;60)</f>
        <v>1</v>
      </c>
      <c r="AL164" s="13" t="b">
        <f>IF(OR(Y164=TRUE,AH164=""),TRUE,FALSE)</f>
        <v>0</v>
      </c>
      <c r="AM164" s="13" t="b">
        <f>IF(AI164="","",AI164&lt;0)</f>
        <v>0</v>
      </c>
      <c r="AN164" s="13" t="str">
        <f>IF(AH164="","No inspection date",IF(AI164&lt;0,"Negative chronology",IF(AI164&lt;=30,"0-30",IF(AI164&lt;=60,"31-60",IF(AI164&lt;=90,"61-90",IF(AI164&lt;=180,"91-180","181+"))))))</f>
        <v>61-90</v>
      </c>
      <c r="AO164" s="13" t="str">
        <f>IF(OR(ISNUMBER(SEARCH("COMPLETED",K164)),ISNUMBER(SEARCH("CLOSED",K164))),"Closed/Completed","Other Active/Issued")</f>
        <v>Closed/Completed</v>
      </c>
    </row>
    <row r="165" spans="1:41">
      <c r="A165" t="s">
        <v>1199</v>
      </c>
      <c r="B165" t="s">
        <v>87</v>
      </c>
      <c r="C165" t="s">
        <v>87</v>
      </c>
      <c r="D165" t="s">
        <v>88</v>
      </c>
      <c r="E165" t="s">
        <v>89</v>
      </c>
      <c r="F165" t="s">
        <v>1200</v>
      </c>
      <c r="G165" t="s">
        <v>1201</v>
      </c>
      <c r="H165" t="s">
        <v>1202</v>
      </c>
      <c r="I165" t="s">
        <v>1203</v>
      </c>
      <c r="J165" t="s">
        <v>205</v>
      </c>
      <c r="K165" t="s">
        <v>93</v>
      </c>
      <c r="L165" t="s">
        <v>93</v>
      </c>
      <c r="M165" t="s">
        <v>1204</v>
      </c>
      <c r="N165" s="9">
        <v>98106</v>
      </c>
      <c r="O165" t="s">
        <v>1205</v>
      </c>
      <c r="P165" s="10">
        <v>47.53577593</v>
      </c>
      <c r="Q165" s="10">
        <v>-122.35598827</v>
      </c>
      <c r="R165" t="s">
        <v>1206</v>
      </c>
      <c r="S165" s="7">
        <v>1</v>
      </c>
      <c r="T165" s="7">
        <v>2022</v>
      </c>
      <c r="U165" s="7">
        <v>1</v>
      </c>
      <c r="V165">
        <v>1</v>
      </c>
      <c r="W165">
        <v>2022</v>
      </c>
      <c r="X165">
        <v>1</v>
      </c>
      <c r="Y165" t="b">
        <v>0</v>
      </c>
      <c r="Z165" t="b">
        <v>0</v>
      </c>
      <c r="AA165">
        <v>19</v>
      </c>
      <c r="AB165">
        <v>1</v>
      </c>
      <c r="AC165" t="b">
        <v>0</v>
      </c>
      <c r="AD165" t="b">
        <v>1</v>
      </c>
      <c r="AE165" t="b">
        <v>0</v>
      </c>
      <c r="AF165" t="b">
        <v>0</v>
      </c>
      <c r="AG165" s="11">
        <v>44566</v>
      </c>
      <c r="AH165" s="11">
        <v>44585</v>
      </c>
      <c r="AI165" s="12">
        <f>IF(OR(AG165="",AH165=""),"",AH165-AG165)</f>
        <v>19.0</v>
      </c>
      <c r="AJ165" s="13" t="b">
        <f>IF(OR(AI165="",AA165=""),"",AI165=AA165)</f>
        <v>1</v>
      </c>
      <c r="AK165" s="13" t="b">
        <f>IF(AI165="","",AI165&gt;60)</f>
        <v>0</v>
      </c>
      <c r="AL165" s="13" t="b">
        <f>IF(OR(Y165=TRUE,AH165=""),TRUE,FALSE)</f>
        <v>0</v>
      </c>
      <c r="AM165" s="13" t="b">
        <f>IF(AI165="","",AI165&lt;0)</f>
        <v>0</v>
      </c>
      <c r="AN165" s="13" t="str">
        <f>IF(AH165="","No inspection date",IF(AI165&lt;0,"Negative chronology",IF(AI165&lt;=30,"0-30",IF(AI165&lt;=60,"31-60",IF(AI165&lt;=90,"61-90",IF(AI165&lt;=180,"91-180","181+"))))))</f>
        <v>0-30</v>
      </c>
      <c r="AO165" s="13" t="str">
        <f>IF(OR(ISNUMBER(SEARCH("COMPLETED",K165)),ISNUMBER(SEARCH("CLOSED",K165))),"Closed/Completed","Other Active/Issued")</f>
        <v>Closed/Completed</v>
      </c>
    </row>
    <row r="166" spans="1:41">
      <c r="A166" t="s">
        <v>1207</v>
      </c>
      <c r="B166" t="s">
        <v>87</v>
      </c>
      <c r="C166" t="s">
        <v>87</v>
      </c>
      <c r="D166" t="s">
        <v>88</v>
      </c>
      <c r="E166" t="s">
        <v>89</v>
      </c>
      <c r="F166" t="s">
        <v>1208</v>
      </c>
      <c r="G166" t="s">
        <v>1209</v>
      </c>
      <c r="H166" t="s">
        <v>1210</v>
      </c>
      <c r="I166" t="s">
        <v>1211</v>
      </c>
      <c r="J166" t="s">
        <v>93</v>
      </c>
      <c r="K166" t="s">
        <v>93</v>
      </c>
      <c r="L166" t="s">
        <v>93</v>
      </c>
      <c r="M166" t="s">
        <v>1212</v>
      </c>
      <c r="N166" s="9">
        <v>98199</v>
      </c>
      <c r="O166" t="s">
        <v>1213</v>
      </c>
      <c r="P166" s="10">
        <v>47.64309618</v>
      </c>
      <c r="Q166" s="10">
        <v>-122.40933453</v>
      </c>
      <c r="R166" t="s">
        <v>1214</v>
      </c>
      <c r="S166" s="7">
        <v>3</v>
      </c>
      <c r="T166" s="7">
        <v>2022</v>
      </c>
      <c r="U166" s="7">
        <v>1</v>
      </c>
      <c r="V166">
        <v>11</v>
      </c>
      <c r="W166">
        <v>2019</v>
      </c>
      <c r="X166">
        <v>4</v>
      </c>
      <c r="Y166" t="b">
        <v>0</v>
      </c>
      <c r="Z166" t="b">
        <v>0</v>
      </c>
      <c r="AA166">
        <v>-875</v>
      </c>
      <c r="AB166">
        <v>6</v>
      </c>
      <c r="AC166" t="b">
        <v>0</v>
      </c>
      <c r="AD166" t="b">
        <v>1</v>
      </c>
      <c r="AE166" t="b">
        <v>0</v>
      </c>
      <c r="AF166" t="b">
        <v>0</v>
      </c>
      <c r="AG166" s="11">
        <v>44650</v>
      </c>
      <c r="AH166" s="11">
        <v>43775</v>
      </c>
      <c r="AI166" s="12">
        <f>IF(OR(AG166="",AH166=""),"",AH166-AG166)</f>
        <v>-875.0</v>
      </c>
      <c r="AJ166" s="13" t="b">
        <f>IF(OR(AI166="",AA166=""),"",AI166=AA166)</f>
        <v>1</v>
      </c>
      <c r="AK166" s="13" t="b">
        <f>IF(AI166="","",AI166&gt;60)</f>
        <v>0</v>
      </c>
      <c r="AL166" s="13" t="b">
        <f>IF(OR(Y166=TRUE,AH166=""),TRUE,FALSE)</f>
        <v>0</v>
      </c>
      <c r="AM166" s="13" t="b">
        <f>IF(AI166="","",AI166&lt;0)</f>
        <v>1</v>
      </c>
      <c r="AN166" s="13" t="str">
        <f>IF(AH166="","No inspection date",IF(AI166&lt;0,"Negative chronology",IF(AI166&lt;=30,"0-30",IF(AI166&lt;=60,"31-60",IF(AI166&lt;=90,"61-90",IF(AI166&lt;=180,"91-180","181+"))))))</f>
        <v>Negative chronology</v>
      </c>
      <c r="AO166" s="13" t="str">
        <f>IF(OR(ISNUMBER(SEARCH("COMPLETED",K166)),ISNUMBER(SEARCH("CLOSED",K166))),"Closed/Completed","Other Active/Issued")</f>
        <v>Closed/Completed</v>
      </c>
    </row>
    <row r="167" spans="1:41">
      <c r="A167" t="s">
        <v>1215</v>
      </c>
      <c r="B167" t="s">
        <v>87</v>
      </c>
      <c r="C167" t="s">
        <v>87</v>
      </c>
      <c r="D167" t="s">
        <v>88</v>
      </c>
      <c r="E167" t="s">
        <v>89</v>
      </c>
      <c r="F167" t="s">
        <v>1188</v>
      </c>
      <c r="G167" t="s">
        <v>1216</v>
      </c>
      <c r="H167" t="s">
        <v>1217</v>
      </c>
      <c r="K167" t="s">
        <v>93</v>
      </c>
      <c r="L167" t="s">
        <v>93</v>
      </c>
      <c r="M167" t="s">
        <v>1192</v>
      </c>
      <c r="N167" s="9">
        <v>98126</v>
      </c>
      <c r="O167" t="s">
        <v>1218</v>
      </c>
      <c r="P167" s="10">
        <v>47.55490611</v>
      </c>
      <c r="Q167" s="10">
        <v>-122.37999073</v>
      </c>
      <c r="R167" t="s">
        <v>1194</v>
      </c>
      <c r="S167" s="7">
        <v>5</v>
      </c>
      <c r="T167" s="7">
        <v>2022</v>
      </c>
      <c r="U167" s="7">
        <v>2</v>
      </c>
      <c r="Y167" t="b">
        <v>1</v>
      </c>
      <c r="Z167" t="b">
        <v>1</v>
      </c>
      <c r="AB167">
        <v>1</v>
      </c>
      <c r="AC167" t="b">
        <v>0</v>
      </c>
      <c r="AD167" t="b">
        <v>1</v>
      </c>
      <c r="AE167" t="b">
        <v>0</v>
      </c>
      <c r="AF167" t="b">
        <v>0</v>
      </c>
      <c r="AG167" s="11">
        <v>44705</v>
      </c>
      <c r="AI167" s="12">
        <f>IF(OR(AG167="",AH167=""),"",AH167-AG167)</f>
        <v/>
      </c>
      <c r="AJ167" s="13">
        <f>IF(OR(AI167="",AA167=""),"",AI167=AA167)</f>
        <v/>
      </c>
      <c r="AK167" s="13">
        <f>IF(AI167="","",AI167&gt;60)</f>
        <v/>
      </c>
      <c r="AL167" s="13" t="b">
        <f>IF(OR(Y167=TRUE,AH167=""),TRUE,FALSE)</f>
        <v>1</v>
      </c>
      <c r="AM167" s="13">
        <f>IF(AI167="","",AI167&lt;0)</f>
        <v/>
      </c>
      <c r="AN167" s="13" t="str">
        <f>IF(AH167="","No inspection date",IF(AI167&lt;0,"Negative chronology",IF(AI167&lt;=30,"0-30",IF(AI167&lt;=60,"31-60",IF(AI167&lt;=90,"61-90",IF(AI167&lt;=180,"91-180","181+"))))))</f>
        <v>No inspection date</v>
      </c>
      <c r="AO167" s="13" t="str">
        <f>IF(OR(ISNUMBER(SEARCH("COMPLETED",K167)),ISNUMBER(SEARCH("CLOSED",K167))),"Closed/Completed","Other Active/Issued")</f>
        <v>Closed/Completed</v>
      </c>
    </row>
    <row r="168" spans="1:41">
      <c r="A168" t="s">
        <v>1219</v>
      </c>
      <c r="B168" t="s">
        <v>87</v>
      </c>
      <c r="C168" t="s">
        <v>87</v>
      </c>
      <c r="D168" t="s">
        <v>88</v>
      </c>
      <c r="E168" t="s">
        <v>89</v>
      </c>
      <c r="F168" t="s">
        <v>1220</v>
      </c>
      <c r="G168" t="s">
        <v>1221</v>
      </c>
      <c r="H168" t="s">
        <v>1222</v>
      </c>
      <c r="K168" t="s">
        <v>100</v>
      </c>
      <c r="L168" t="s">
        <v>100</v>
      </c>
      <c r="M168" t="s">
        <v>1223</v>
      </c>
      <c r="N168" s="9">
        <v>98126</v>
      </c>
      <c r="O168" t="s">
        <v>1224</v>
      </c>
      <c r="P168" s="10">
        <v>47.57584379</v>
      </c>
      <c r="Q168" s="10">
        <v>-122.3743025</v>
      </c>
      <c r="R168" t="s">
        <v>1225</v>
      </c>
      <c r="S168" s="7">
        <v>7</v>
      </c>
      <c r="T168" s="7">
        <v>2022</v>
      </c>
      <c r="U168" s="7">
        <v>3</v>
      </c>
      <c r="Y168" t="b">
        <v>1</v>
      </c>
      <c r="Z168" t="b">
        <v>1</v>
      </c>
      <c r="AB168">
        <v>1</v>
      </c>
      <c r="AC168" t="b">
        <v>0</v>
      </c>
      <c r="AD168" t="b">
        <v>1</v>
      </c>
      <c r="AE168" t="b">
        <v>0</v>
      </c>
      <c r="AF168" t="b">
        <v>0</v>
      </c>
      <c r="AG168" s="11">
        <v>44756</v>
      </c>
      <c r="AI168" s="12">
        <f>IF(OR(AG168="",AH168=""),"",AH168-AG168)</f>
        <v/>
      </c>
      <c r="AJ168" s="13">
        <f>IF(OR(AI168="",AA168=""),"",AI168=AA168)</f>
        <v/>
      </c>
      <c r="AK168" s="13">
        <f>IF(AI168="","",AI168&gt;60)</f>
        <v/>
      </c>
      <c r="AL168" s="13" t="b">
        <f>IF(OR(Y168=TRUE,AH168=""),TRUE,FALSE)</f>
        <v>1</v>
      </c>
      <c r="AM168" s="13">
        <f>IF(AI168="","",AI168&lt;0)</f>
        <v/>
      </c>
      <c r="AN168" s="13" t="str">
        <f>IF(AH168="","No inspection date",IF(AI168&lt;0,"Negative chronology",IF(AI168&lt;=30,"0-30",IF(AI168&lt;=60,"31-60",IF(AI168&lt;=90,"61-90",IF(AI168&lt;=180,"91-180","181+"))))))</f>
        <v>No inspection date</v>
      </c>
      <c r="AO168" s="13" t="str">
        <f>IF(OR(ISNUMBER(SEARCH("COMPLETED",K168)),ISNUMBER(SEARCH("CLOSED",K168))),"Closed/Completed","Other Active/Issued")</f>
        <v>Other Active/Issued</v>
      </c>
    </row>
    <row r="169" spans="1:41">
      <c r="A169" t="s">
        <v>1226</v>
      </c>
      <c r="B169" t="s">
        <v>87</v>
      </c>
      <c r="C169" t="s">
        <v>87</v>
      </c>
      <c r="D169" t="s">
        <v>88</v>
      </c>
      <c r="E169" t="s">
        <v>89</v>
      </c>
      <c r="F169" t="s">
        <v>1227</v>
      </c>
      <c r="G169" t="s">
        <v>1228</v>
      </c>
      <c r="H169" t="s">
        <v>1222</v>
      </c>
      <c r="I169" t="s">
        <v>1229</v>
      </c>
      <c r="J169" t="s">
        <v>93</v>
      </c>
      <c r="K169" t="s">
        <v>100</v>
      </c>
      <c r="L169" t="s">
        <v>100</v>
      </c>
      <c r="M169" t="s">
        <v>1230</v>
      </c>
      <c r="N169" s="9">
        <v>98177</v>
      </c>
      <c r="O169" t="s">
        <v>1231</v>
      </c>
      <c r="P169" s="10">
        <v>47.70199959</v>
      </c>
      <c r="Q169" s="10">
        <v>-122.38819918</v>
      </c>
      <c r="R169" t="s">
        <v>1232</v>
      </c>
      <c r="S169" s="7">
        <v>7</v>
      </c>
      <c r="T169" s="7">
        <v>2022</v>
      </c>
      <c r="U169" s="7">
        <v>3</v>
      </c>
      <c r="V169">
        <v>7</v>
      </c>
      <c r="W169">
        <v>2022</v>
      </c>
      <c r="X169">
        <v>3</v>
      </c>
      <c r="Y169" t="b">
        <v>0</v>
      </c>
      <c r="Z169" t="b">
        <v>0</v>
      </c>
      <c r="AA169">
        <v>-3</v>
      </c>
      <c r="AB169">
        <v>5</v>
      </c>
      <c r="AC169" t="b">
        <v>0</v>
      </c>
      <c r="AD169" t="b">
        <v>1</v>
      </c>
      <c r="AE169" t="b">
        <v>0</v>
      </c>
      <c r="AF169" t="b">
        <v>0</v>
      </c>
      <c r="AG169" s="11">
        <v>44756</v>
      </c>
      <c r="AH169" s="11">
        <v>44753</v>
      </c>
      <c r="AI169" s="12">
        <f>IF(OR(AG169="",AH169=""),"",AH169-AG169)</f>
        <v>-3.0</v>
      </c>
      <c r="AJ169" s="13" t="b">
        <f>IF(OR(AI169="",AA169=""),"",AI169=AA169)</f>
        <v>1</v>
      </c>
      <c r="AK169" s="13" t="b">
        <f>IF(AI169="","",AI169&gt;60)</f>
        <v>0</v>
      </c>
      <c r="AL169" s="13" t="b">
        <f>IF(OR(Y169=TRUE,AH169=""),TRUE,FALSE)</f>
        <v>0</v>
      </c>
      <c r="AM169" s="13" t="b">
        <f>IF(AI169="","",AI169&lt;0)</f>
        <v>1</v>
      </c>
      <c r="AN169" s="13" t="str">
        <f>IF(AH169="","No inspection date",IF(AI169&lt;0,"Negative chronology",IF(AI169&lt;=30,"0-30",IF(AI169&lt;=60,"31-60",IF(AI169&lt;=90,"61-90",IF(AI169&lt;=180,"91-180","181+"))))))</f>
        <v>Negative chronology</v>
      </c>
      <c r="AO169" s="13" t="str">
        <f>IF(OR(ISNUMBER(SEARCH("COMPLETED",K169)),ISNUMBER(SEARCH("CLOSED",K169))),"Closed/Completed","Other Active/Issued")</f>
        <v>Other Active/Issued</v>
      </c>
    </row>
    <row r="170" spans="1:41">
      <c r="A170" t="s">
        <v>1233</v>
      </c>
      <c r="B170" t="s">
        <v>87</v>
      </c>
      <c r="C170" t="s">
        <v>87</v>
      </c>
      <c r="D170" t="s">
        <v>88</v>
      </c>
      <c r="E170" t="s">
        <v>89</v>
      </c>
      <c r="F170" t="s">
        <v>1234</v>
      </c>
      <c r="G170" t="s">
        <v>1235</v>
      </c>
      <c r="H170" t="s">
        <v>1236</v>
      </c>
      <c r="K170" t="s">
        <v>93</v>
      </c>
      <c r="L170" t="s">
        <v>93</v>
      </c>
      <c r="M170" t="s">
        <v>1237</v>
      </c>
      <c r="O170" t="s">
        <v>1238</v>
      </c>
      <c r="P170" s="10">
        <v>47.6103371</v>
      </c>
      <c r="Q170" s="10">
        <v>-122.33571154</v>
      </c>
      <c r="R170" t="s">
        <v>1239</v>
      </c>
      <c r="S170" s="7">
        <v>8</v>
      </c>
      <c r="T170" s="7">
        <v>2022</v>
      </c>
      <c r="U170" s="7">
        <v>3</v>
      </c>
      <c r="Y170" t="b">
        <v>1</v>
      </c>
      <c r="Z170" t="b">
        <v>1</v>
      </c>
      <c r="AB170">
        <v>7</v>
      </c>
      <c r="AC170" t="b">
        <v>0</v>
      </c>
      <c r="AD170" t="b">
        <v>1</v>
      </c>
      <c r="AE170" t="b">
        <v>0</v>
      </c>
      <c r="AF170" t="b">
        <v>0</v>
      </c>
      <c r="AG170" s="11">
        <v>44796</v>
      </c>
      <c r="AI170" s="12">
        <f>IF(OR(AG170="",AH170=""),"",AH170-AG170)</f>
        <v/>
      </c>
      <c r="AJ170" s="13">
        <f>IF(OR(AI170="",AA170=""),"",AI170=AA170)</f>
        <v/>
      </c>
      <c r="AK170" s="13">
        <f>IF(AI170="","",AI170&gt;60)</f>
        <v/>
      </c>
      <c r="AL170" s="13" t="b">
        <f>IF(OR(Y170=TRUE,AH170=""),TRUE,FALSE)</f>
        <v>1</v>
      </c>
      <c r="AM170" s="13">
        <f>IF(AI170="","",AI170&lt;0)</f>
        <v/>
      </c>
      <c r="AN170" s="13" t="str">
        <f>IF(AH170="","No inspection date",IF(AI170&lt;0,"Negative chronology",IF(AI170&lt;=30,"0-30",IF(AI170&lt;=60,"31-60",IF(AI170&lt;=90,"61-90",IF(AI170&lt;=180,"91-180","181+"))))))</f>
        <v>No inspection date</v>
      </c>
      <c r="AO170" s="13" t="str">
        <f>IF(OR(ISNUMBER(SEARCH("COMPLETED",K170)),ISNUMBER(SEARCH("CLOSED",K170))),"Closed/Completed","Other Active/Issued")</f>
        <v>Closed/Completed</v>
      </c>
    </row>
    <row r="171" spans="1:41">
      <c r="A171" t="s">
        <v>1240</v>
      </c>
      <c r="B171" t="s">
        <v>87</v>
      </c>
      <c r="C171" t="s">
        <v>87</v>
      </c>
      <c r="D171" t="s">
        <v>88</v>
      </c>
      <c r="E171" t="s">
        <v>89</v>
      </c>
      <c r="F171" t="s">
        <v>1241</v>
      </c>
      <c r="G171" t="s">
        <v>1242</v>
      </c>
      <c r="H171" t="s">
        <v>1236</v>
      </c>
      <c r="K171" t="s">
        <v>93</v>
      </c>
      <c r="L171" t="s">
        <v>93</v>
      </c>
      <c r="M171" t="s">
        <v>1243</v>
      </c>
      <c r="N171" s="9">
        <v>98101</v>
      </c>
      <c r="O171" t="s">
        <v>1244</v>
      </c>
      <c r="P171" s="10">
        <v>47.60995491</v>
      </c>
      <c r="Q171" s="10">
        <v>-122.33905296</v>
      </c>
      <c r="R171" t="s">
        <v>1245</v>
      </c>
      <c r="S171" s="7">
        <v>8</v>
      </c>
      <c r="T171" s="7">
        <v>2022</v>
      </c>
      <c r="U171" s="7">
        <v>3</v>
      </c>
      <c r="Y171" t="b">
        <v>1</v>
      </c>
      <c r="Z171" t="b">
        <v>1</v>
      </c>
      <c r="AB171">
        <v>7</v>
      </c>
      <c r="AC171" t="b">
        <v>0</v>
      </c>
      <c r="AD171" t="b">
        <v>1</v>
      </c>
      <c r="AE171" t="b">
        <v>0</v>
      </c>
      <c r="AF171" t="b">
        <v>0</v>
      </c>
      <c r="AG171" s="11">
        <v>44796</v>
      </c>
      <c r="AI171" s="12">
        <f>IF(OR(AG171="",AH171=""),"",AH171-AG171)</f>
        <v/>
      </c>
      <c r="AJ171" s="13">
        <f>IF(OR(AI171="",AA171=""),"",AI171=AA171)</f>
        <v/>
      </c>
      <c r="AK171" s="13">
        <f>IF(AI171="","",AI171&gt;60)</f>
        <v/>
      </c>
      <c r="AL171" s="13" t="b">
        <f>IF(OR(Y171=TRUE,AH171=""),TRUE,FALSE)</f>
        <v>1</v>
      </c>
      <c r="AM171" s="13">
        <f>IF(AI171="","",AI171&lt;0)</f>
        <v/>
      </c>
      <c r="AN171" s="13" t="str">
        <f>IF(AH171="","No inspection date",IF(AI171&lt;0,"Negative chronology",IF(AI171&lt;=30,"0-30",IF(AI171&lt;=60,"31-60",IF(AI171&lt;=90,"61-90",IF(AI171&lt;=180,"91-180","181+"))))))</f>
        <v>No inspection date</v>
      </c>
      <c r="AO171" s="13" t="str">
        <f>IF(OR(ISNUMBER(SEARCH("COMPLETED",K171)),ISNUMBER(SEARCH("CLOSED",K171))),"Closed/Completed","Other Active/Issued")</f>
        <v>Closed/Completed</v>
      </c>
    </row>
    <row r="172" spans="1:41">
      <c r="A172" t="s">
        <v>1246</v>
      </c>
      <c r="B172" t="s">
        <v>87</v>
      </c>
      <c r="C172" t="s">
        <v>87</v>
      </c>
      <c r="D172" t="s">
        <v>88</v>
      </c>
      <c r="E172" t="s">
        <v>89</v>
      </c>
      <c r="F172" t="s">
        <v>1247</v>
      </c>
      <c r="G172" t="s">
        <v>1248</v>
      </c>
      <c r="H172" t="s">
        <v>1249</v>
      </c>
      <c r="K172" t="s">
        <v>93</v>
      </c>
      <c r="L172" t="s">
        <v>93</v>
      </c>
      <c r="M172" t="s">
        <v>1250</v>
      </c>
      <c r="N172" s="9">
        <v>98103</v>
      </c>
      <c r="O172" t="s">
        <v>1251</v>
      </c>
      <c r="P172" s="10">
        <v>47.68503002</v>
      </c>
      <c r="Q172" s="10">
        <v>-122.33981199</v>
      </c>
      <c r="R172" t="s">
        <v>1252</v>
      </c>
      <c r="S172" s="7">
        <v>8</v>
      </c>
      <c r="T172" s="7">
        <v>2022</v>
      </c>
      <c r="U172" s="7">
        <v>3</v>
      </c>
      <c r="Y172" t="b">
        <v>1</v>
      </c>
      <c r="Z172" t="b">
        <v>1</v>
      </c>
      <c r="AB172">
        <v>6</v>
      </c>
      <c r="AC172" t="b">
        <v>0</v>
      </c>
      <c r="AD172" t="b">
        <v>1</v>
      </c>
      <c r="AE172" t="b">
        <v>0</v>
      </c>
      <c r="AF172" t="b">
        <v>0</v>
      </c>
      <c r="AG172" s="11">
        <v>44797</v>
      </c>
      <c r="AI172" s="12">
        <f>IF(OR(AG172="",AH172=""),"",AH172-AG172)</f>
        <v/>
      </c>
      <c r="AJ172" s="13">
        <f>IF(OR(AI172="",AA172=""),"",AI172=AA172)</f>
        <v/>
      </c>
      <c r="AK172" s="13">
        <f>IF(AI172="","",AI172&gt;60)</f>
        <v/>
      </c>
      <c r="AL172" s="13" t="b">
        <f>IF(OR(Y172=TRUE,AH172=""),TRUE,FALSE)</f>
        <v>1</v>
      </c>
      <c r="AM172" s="13">
        <f>IF(AI172="","",AI172&lt;0)</f>
        <v/>
      </c>
      <c r="AN172" s="13" t="str">
        <f>IF(AH172="","No inspection date",IF(AI172&lt;0,"Negative chronology",IF(AI172&lt;=30,"0-30",IF(AI172&lt;=60,"31-60",IF(AI172&lt;=90,"61-90",IF(AI172&lt;=180,"91-180","181+"))))))</f>
        <v>No inspection date</v>
      </c>
      <c r="AO172" s="13" t="str">
        <f>IF(OR(ISNUMBER(SEARCH("COMPLETED",K172)),ISNUMBER(SEARCH("CLOSED",K172))),"Closed/Completed","Other Active/Issued")</f>
        <v>Closed/Completed</v>
      </c>
    </row>
    <row r="173" spans="1:41">
      <c r="A173" t="s">
        <v>1253</v>
      </c>
      <c r="B173" t="s">
        <v>87</v>
      </c>
      <c r="C173" t="s">
        <v>87</v>
      </c>
      <c r="D173" t="s">
        <v>88</v>
      </c>
      <c r="E173" t="s">
        <v>89</v>
      </c>
      <c r="F173" t="s">
        <v>1254</v>
      </c>
      <c r="G173" t="s">
        <v>1255</v>
      </c>
      <c r="H173" t="s">
        <v>1249</v>
      </c>
      <c r="I173" t="s">
        <v>1256</v>
      </c>
      <c r="J173" t="s">
        <v>93</v>
      </c>
      <c r="K173" t="s">
        <v>100</v>
      </c>
      <c r="L173" t="s">
        <v>100</v>
      </c>
      <c r="M173" t="s">
        <v>1257</v>
      </c>
      <c r="O173" t="s">
        <v>1258</v>
      </c>
      <c r="P173" s="10">
        <v>47.66848606</v>
      </c>
      <c r="Q173" s="10">
        <v>-122.33703554</v>
      </c>
      <c r="R173" t="s">
        <v>1259</v>
      </c>
      <c r="S173" s="7">
        <v>8</v>
      </c>
      <c r="T173" s="7">
        <v>2022</v>
      </c>
      <c r="U173" s="7">
        <v>3</v>
      </c>
      <c r="V173">
        <v>9</v>
      </c>
      <c r="W173">
        <v>2022</v>
      </c>
      <c r="X173">
        <v>3</v>
      </c>
      <c r="Y173" t="b">
        <v>0</v>
      </c>
      <c r="Z173" t="b">
        <v>0</v>
      </c>
      <c r="AA173">
        <v>34</v>
      </c>
      <c r="AB173">
        <v>6</v>
      </c>
      <c r="AC173" t="b">
        <v>0</v>
      </c>
      <c r="AD173" t="b">
        <v>1</v>
      </c>
      <c r="AE173" t="b">
        <v>0</v>
      </c>
      <c r="AF173" t="b">
        <v>0</v>
      </c>
      <c r="AG173" s="11">
        <v>44797</v>
      </c>
      <c r="AH173" s="11">
        <v>44831</v>
      </c>
      <c r="AI173" s="12">
        <f>IF(OR(AG173="",AH173=""),"",AH173-AG173)</f>
        <v>34.0</v>
      </c>
      <c r="AJ173" s="13" t="b">
        <f>IF(OR(AI173="",AA173=""),"",AI173=AA173)</f>
        <v>1</v>
      </c>
      <c r="AK173" s="13" t="b">
        <f>IF(AI173="","",AI173&gt;60)</f>
        <v>0</v>
      </c>
      <c r="AL173" s="13" t="b">
        <f>IF(OR(Y173=TRUE,AH173=""),TRUE,FALSE)</f>
        <v>0</v>
      </c>
      <c r="AM173" s="13" t="b">
        <f>IF(AI173="","",AI173&lt;0)</f>
        <v>0</v>
      </c>
      <c r="AN173" s="13" t="str">
        <f>IF(AH173="","No inspection date",IF(AI173&lt;0,"Negative chronology",IF(AI173&lt;=30,"0-30",IF(AI173&lt;=60,"31-60",IF(AI173&lt;=90,"61-90",IF(AI173&lt;=180,"91-180","181+"))))))</f>
        <v>31-60</v>
      </c>
      <c r="AO173" s="13" t="str">
        <f>IF(OR(ISNUMBER(SEARCH("COMPLETED",K173)),ISNUMBER(SEARCH("CLOSED",K173))),"Closed/Completed","Other Active/Issued")</f>
        <v>Other Active/Issued</v>
      </c>
    </row>
    <row r="174" spans="1:41">
      <c r="A174" t="s">
        <v>1260</v>
      </c>
      <c r="B174" t="s">
        <v>87</v>
      </c>
      <c r="C174" t="s">
        <v>87</v>
      </c>
      <c r="D174" t="s">
        <v>88</v>
      </c>
      <c r="E174" t="s">
        <v>89</v>
      </c>
      <c r="F174" t="s">
        <v>1261</v>
      </c>
      <c r="G174" t="s">
        <v>1262</v>
      </c>
      <c r="H174" t="s">
        <v>1263</v>
      </c>
      <c r="K174" t="s">
        <v>93</v>
      </c>
      <c r="L174" t="s">
        <v>93</v>
      </c>
      <c r="M174" t="s">
        <v>1264</v>
      </c>
      <c r="N174" s="9">
        <v>98105</v>
      </c>
      <c r="O174" t="s">
        <v>1265</v>
      </c>
      <c r="P174" s="10">
        <v>47.66676296</v>
      </c>
      <c r="Q174" s="10">
        <v>-122.30415739</v>
      </c>
      <c r="R174" t="s">
        <v>1266</v>
      </c>
      <c r="S174" s="7">
        <v>8</v>
      </c>
      <c r="T174" s="7">
        <v>2022</v>
      </c>
      <c r="U174" s="7">
        <v>3</v>
      </c>
      <c r="Y174" t="b">
        <v>1</v>
      </c>
      <c r="Z174" t="b">
        <v>1</v>
      </c>
      <c r="AB174">
        <v>4</v>
      </c>
      <c r="AC174" t="b">
        <v>0</v>
      </c>
      <c r="AD174" t="b">
        <v>1</v>
      </c>
      <c r="AE174" t="b">
        <v>0</v>
      </c>
      <c r="AF174" t="b">
        <v>0</v>
      </c>
      <c r="AG174" s="11">
        <v>44798</v>
      </c>
      <c r="AI174" s="12">
        <f>IF(OR(AG174="",AH174=""),"",AH174-AG174)</f>
        <v/>
      </c>
      <c r="AJ174" s="13">
        <f>IF(OR(AI174="",AA174=""),"",AI174=AA174)</f>
        <v/>
      </c>
      <c r="AK174" s="13">
        <f>IF(AI174="","",AI174&gt;60)</f>
        <v/>
      </c>
      <c r="AL174" s="13" t="b">
        <f>IF(OR(Y174=TRUE,AH174=""),TRUE,FALSE)</f>
        <v>1</v>
      </c>
      <c r="AM174" s="13">
        <f>IF(AI174="","",AI174&lt;0)</f>
        <v/>
      </c>
      <c r="AN174" s="13" t="str">
        <f>IF(AH174="","No inspection date",IF(AI174&lt;0,"Negative chronology",IF(AI174&lt;=30,"0-30",IF(AI174&lt;=60,"31-60",IF(AI174&lt;=90,"61-90",IF(AI174&lt;=180,"91-180","181+"))))))</f>
        <v>No inspection date</v>
      </c>
      <c r="AO174" s="13" t="str">
        <f>IF(OR(ISNUMBER(SEARCH("COMPLETED",K174)),ISNUMBER(SEARCH("CLOSED",K174))),"Closed/Completed","Other Active/Issued")</f>
        <v>Closed/Completed</v>
      </c>
    </row>
    <row r="175" spans="1:41">
      <c r="A175" t="s">
        <v>1267</v>
      </c>
      <c r="B175" t="s">
        <v>87</v>
      </c>
      <c r="C175" t="s">
        <v>87</v>
      </c>
      <c r="D175" t="s">
        <v>88</v>
      </c>
      <c r="E175" t="s">
        <v>89</v>
      </c>
      <c r="F175" t="s">
        <v>1268</v>
      </c>
      <c r="G175" t="s">
        <v>1269</v>
      </c>
      <c r="H175" t="s">
        <v>1263</v>
      </c>
      <c r="K175" t="s">
        <v>100</v>
      </c>
      <c r="L175" t="s">
        <v>100</v>
      </c>
      <c r="M175" t="s">
        <v>1270</v>
      </c>
      <c r="N175" s="9">
        <v>98105</v>
      </c>
      <c r="O175" t="s">
        <v>1271</v>
      </c>
      <c r="P175" s="10">
        <v>47.66771328</v>
      </c>
      <c r="Q175" s="10">
        <v>-122.30622448</v>
      </c>
      <c r="R175" t="s">
        <v>1272</v>
      </c>
      <c r="S175" s="7">
        <v>8</v>
      </c>
      <c r="T175" s="7">
        <v>2022</v>
      </c>
      <c r="U175" s="7">
        <v>3</v>
      </c>
      <c r="Y175" t="b">
        <v>1</v>
      </c>
      <c r="Z175" t="b">
        <v>1</v>
      </c>
      <c r="AB175">
        <v>4</v>
      </c>
      <c r="AC175" t="b">
        <v>0</v>
      </c>
      <c r="AD175" t="b">
        <v>1</v>
      </c>
      <c r="AE175" t="b">
        <v>0</v>
      </c>
      <c r="AF175" t="b">
        <v>0</v>
      </c>
      <c r="AG175" s="11">
        <v>44798</v>
      </c>
      <c r="AI175" s="12">
        <f>IF(OR(AG175="",AH175=""),"",AH175-AG175)</f>
        <v/>
      </c>
      <c r="AJ175" s="13">
        <f>IF(OR(AI175="",AA175=""),"",AI175=AA175)</f>
        <v/>
      </c>
      <c r="AK175" s="13">
        <f>IF(AI175="","",AI175&gt;60)</f>
        <v/>
      </c>
      <c r="AL175" s="13" t="b">
        <f>IF(OR(Y175=TRUE,AH175=""),TRUE,FALSE)</f>
        <v>1</v>
      </c>
      <c r="AM175" s="13">
        <f>IF(AI175="","",AI175&lt;0)</f>
        <v/>
      </c>
      <c r="AN175" s="13" t="str">
        <f>IF(AH175="","No inspection date",IF(AI175&lt;0,"Negative chronology",IF(AI175&lt;=30,"0-30",IF(AI175&lt;=60,"31-60",IF(AI175&lt;=90,"61-90",IF(AI175&lt;=180,"91-180","181+"))))))</f>
        <v>No inspection date</v>
      </c>
      <c r="AO175" s="13" t="str">
        <f>IF(OR(ISNUMBER(SEARCH("COMPLETED",K175)),ISNUMBER(SEARCH("CLOSED",K175))),"Closed/Completed","Other Active/Issued")</f>
        <v>Other Active/Issued</v>
      </c>
    </row>
    <row r="176" spans="1:41">
      <c r="A176" t="s">
        <v>1273</v>
      </c>
      <c r="B176" t="s">
        <v>87</v>
      </c>
      <c r="C176" t="s">
        <v>87</v>
      </c>
      <c r="D176" t="s">
        <v>88</v>
      </c>
      <c r="E176" t="s">
        <v>89</v>
      </c>
      <c r="F176" t="s">
        <v>1274</v>
      </c>
      <c r="G176" t="s">
        <v>1275</v>
      </c>
      <c r="H176" t="s">
        <v>1263</v>
      </c>
      <c r="I176" t="s">
        <v>1276</v>
      </c>
      <c r="J176" t="s">
        <v>205</v>
      </c>
      <c r="K176" t="s">
        <v>93</v>
      </c>
      <c r="L176" t="s">
        <v>93</v>
      </c>
      <c r="M176" t="s">
        <v>1277</v>
      </c>
      <c r="N176" s="9">
        <v>98199</v>
      </c>
      <c r="O176" t="s">
        <v>1278</v>
      </c>
      <c r="P176" s="10">
        <v>47.65339315</v>
      </c>
      <c r="Q176" s="10">
        <v>-122.41176009</v>
      </c>
      <c r="R176" t="s">
        <v>1279</v>
      </c>
      <c r="S176" s="7">
        <v>8</v>
      </c>
      <c r="T176" s="7">
        <v>2022</v>
      </c>
      <c r="U176" s="7">
        <v>3</v>
      </c>
      <c r="V176">
        <v>8</v>
      </c>
      <c r="W176">
        <v>2023</v>
      </c>
      <c r="X176">
        <v>3</v>
      </c>
      <c r="Y176" t="b">
        <v>0</v>
      </c>
      <c r="Z176" t="b">
        <v>0</v>
      </c>
      <c r="AA176">
        <v>364</v>
      </c>
      <c r="AB176">
        <v>6</v>
      </c>
      <c r="AC176" t="b">
        <v>0</v>
      </c>
      <c r="AD176" t="b">
        <v>1</v>
      </c>
      <c r="AE176" t="b">
        <v>0</v>
      </c>
      <c r="AF176" t="b">
        <v>0</v>
      </c>
      <c r="AG176" s="11">
        <v>44798</v>
      </c>
      <c r="AH176" s="11">
        <v>45162</v>
      </c>
      <c r="AI176" s="12">
        <f>IF(OR(AG176="",AH176=""),"",AH176-AG176)</f>
        <v>364.0</v>
      </c>
      <c r="AJ176" s="13" t="b">
        <f>IF(OR(AI176="",AA176=""),"",AI176=AA176)</f>
        <v>1</v>
      </c>
      <c r="AK176" s="13" t="b">
        <f>IF(AI176="","",AI176&gt;60)</f>
        <v>1</v>
      </c>
      <c r="AL176" s="13" t="b">
        <f>IF(OR(Y176=TRUE,AH176=""),TRUE,FALSE)</f>
        <v>0</v>
      </c>
      <c r="AM176" s="13" t="b">
        <f>IF(AI176="","",AI176&lt;0)</f>
        <v>0</v>
      </c>
      <c r="AN176" s="13" t="str">
        <f>IF(AH176="","No inspection date",IF(AI176&lt;0,"Negative chronology",IF(AI176&lt;=30,"0-30",IF(AI176&lt;=60,"31-60",IF(AI176&lt;=90,"61-90",IF(AI176&lt;=180,"91-180","181+"))))))</f>
        <v>181+</v>
      </c>
      <c r="AO176" s="13" t="str">
        <f>IF(OR(ISNUMBER(SEARCH("COMPLETED",K176)),ISNUMBER(SEARCH("CLOSED",K176))),"Closed/Completed","Other Active/Issued")</f>
        <v>Closed/Completed</v>
      </c>
    </row>
    <row r="177" spans="1:41">
      <c r="A177" t="s">
        <v>1280</v>
      </c>
      <c r="B177" t="s">
        <v>87</v>
      </c>
      <c r="C177" t="s">
        <v>87</v>
      </c>
      <c r="D177" t="s">
        <v>88</v>
      </c>
      <c r="E177" t="s">
        <v>89</v>
      </c>
      <c r="F177" t="s">
        <v>1281</v>
      </c>
      <c r="G177" t="s">
        <v>1282</v>
      </c>
      <c r="H177" t="s">
        <v>1283</v>
      </c>
      <c r="K177" t="s">
        <v>153</v>
      </c>
      <c r="L177" t="s">
        <v>153</v>
      </c>
      <c r="M177" t="s">
        <v>1284</v>
      </c>
      <c r="N177" s="9">
        <v>98117</v>
      </c>
      <c r="O177" t="s">
        <v>1285</v>
      </c>
      <c r="P177" s="10">
        <v>47.68510612</v>
      </c>
      <c r="Q177" s="10">
        <v>-122.39333872</v>
      </c>
      <c r="R177" t="s">
        <v>1286</v>
      </c>
      <c r="S177" s="7">
        <v>8</v>
      </c>
      <c r="T177" s="7">
        <v>2022</v>
      </c>
      <c r="U177" s="7">
        <v>3</v>
      </c>
      <c r="Y177" t="b">
        <v>1</v>
      </c>
      <c r="Z177" t="b">
        <v>1</v>
      </c>
      <c r="AB177">
        <v>6</v>
      </c>
      <c r="AC177" t="b">
        <v>0</v>
      </c>
      <c r="AD177" t="b">
        <v>1</v>
      </c>
      <c r="AE177" t="b">
        <v>0</v>
      </c>
      <c r="AF177" t="b">
        <v>0</v>
      </c>
      <c r="AG177" s="11">
        <v>44803</v>
      </c>
      <c r="AI177" s="12">
        <f>IF(OR(AG177="",AH177=""),"",AH177-AG177)</f>
        <v/>
      </c>
      <c r="AJ177" s="13">
        <f>IF(OR(AI177="",AA177=""),"",AI177=AA177)</f>
        <v/>
      </c>
      <c r="AK177" s="13">
        <f>IF(AI177="","",AI177&gt;60)</f>
        <v/>
      </c>
      <c r="AL177" s="13" t="b">
        <f>IF(OR(Y177=TRUE,AH177=""),TRUE,FALSE)</f>
        <v>1</v>
      </c>
      <c r="AM177" s="13">
        <f>IF(AI177="","",AI177&lt;0)</f>
        <v/>
      </c>
      <c r="AN177" s="13" t="str">
        <f>IF(AH177="","No inspection date",IF(AI177&lt;0,"Negative chronology",IF(AI177&lt;=30,"0-30",IF(AI177&lt;=60,"31-60",IF(AI177&lt;=90,"61-90",IF(AI177&lt;=180,"91-180","181+"))))))</f>
        <v>No inspection date</v>
      </c>
      <c r="AO177" s="13" t="str">
        <f>IF(OR(ISNUMBER(SEARCH("COMPLETED",K177)),ISNUMBER(SEARCH("CLOSED",K177))),"Closed/Completed","Other Active/Issued")</f>
        <v>Other Active/Issued</v>
      </c>
    </row>
    <row r="178" spans="1:41">
      <c r="A178" t="s">
        <v>1287</v>
      </c>
      <c r="B178" t="s">
        <v>87</v>
      </c>
      <c r="C178" t="s">
        <v>87</v>
      </c>
      <c r="D178" t="s">
        <v>88</v>
      </c>
      <c r="E178" t="s">
        <v>89</v>
      </c>
      <c r="F178" t="s">
        <v>1288</v>
      </c>
      <c r="G178" t="s">
        <v>1289</v>
      </c>
      <c r="H178" t="s">
        <v>1283</v>
      </c>
      <c r="K178" t="s">
        <v>100</v>
      </c>
      <c r="L178" t="s">
        <v>100</v>
      </c>
      <c r="M178" t="s">
        <v>1290</v>
      </c>
      <c r="N178" s="9">
        <v>98122</v>
      </c>
      <c r="O178" t="s">
        <v>1291</v>
      </c>
      <c r="P178" s="10">
        <v>47.60884151</v>
      </c>
      <c r="Q178" s="10">
        <v>-122.28452501</v>
      </c>
      <c r="R178" t="s">
        <v>1292</v>
      </c>
      <c r="S178" s="7">
        <v>8</v>
      </c>
      <c r="T178" s="7">
        <v>2022</v>
      </c>
      <c r="U178" s="7">
        <v>3</v>
      </c>
      <c r="Y178" t="b">
        <v>1</v>
      </c>
      <c r="Z178" t="b">
        <v>1</v>
      </c>
      <c r="AB178">
        <v>3</v>
      </c>
      <c r="AC178" t="b">
        <v>0</v>
      </c>
      <c r="AD178" t="b">
        <v>1</v>
      </c>
      <c r="AE178" t="b">
        <v>0</v>
      </c>
      <c r="AF178" t="b">
        <v>0</v>
      </c>
      <c r="AG178" s="11">
        <v>44803</v>
      </c>
      <c r="AI178" s="12">
        <f>IF(OR(AG178="",AH178=""),"",AH178-AG178)</f>
        <v/>
      </c>
      <c r="AJ178" s="13">
        <f>IF(OR(AI178="",AA178=""),"",AI178=AA178)</f>
        <v/>
      </c>
      <c r="AK178" s="13">
        <f>IF(AI178="","",AI178&gt;60)</f>
        <v/>
      </c>
      <c r="AL178" s="13" t="b">
        <f>IF(OR(Y178=TRUE,AH178=""),TRUE,FALSE)</f>
        <v>1</v>
      </c>
      <c r="AM178" s="13">
        <f>IF(AI178="","",AI178&lt;0)</f>
        <v/>
      </c>
      <c r="AN178" s="13" t="str">
        <f>IF(AH178="","No inspection date",IF(AI178&lt;0,"Negative chronology",IF(AI178&lt;=30,"0-30",IF(AI178&lt;=60,"31-60",IF(AI178&lt;=90,"61-90",IF(AI178&lt;=180,"91-180","181+"))))))</f>
        <v>No inspection date</v>
      </c>
      <c r="AO178" s="13" t="str">
        <f>IF(OR(ISNUMBER(SEARCH("COMPLETED",K178)),ISNUMBER(SEARCH("CLOSED",K178))),"Closed/Completed","Other Active/Issued")</f>
        <v>Other Active/Issued</v>
      </c>
    </row>
    <row r="179" spans="1:41">
      <c r="A179" t="s">
        <v>1293</v>
      </c>
      <c r="B179" t="s">
        <v>87</v>
      </c>
      <c r="C179" t="s">
        <v>87</v>
      </c>
      <c r="D179" t="s">
        <v>88</v>
      </c>
      <c r="E179" t="s">
        <v>89</v>
      </c>
      <c r="F179" t="s">
        <v>1294</v>
      </c>
      <c r="G179" t="s">
        <v>1295</v>
      </c>
      <c r="H179" t="s">
        <v>1296</v>
      </c>
      <c r="I179" t="s">
        <v>1297</v>
      </c>
      <c r="J179" t="s">
        <v>137</v>
      </c>
      <c r="K179" t="s">
        <v>100</v>
      </c>
      <c r="L179" t="s">
        <v>100</v>
      </c>
      <c r="M179" t="s">
        <v>1298</v>
      </c>
      <c r="N179" s="9">
        <v>98106</v>
      </c>
      <c r="O179" t="s">
        <v>1299</v>
      </c>
      <c r="P179" s="10">
        <v>47.51930223</v>
      </c>
      <c r="Q179" s="10">
        <v>-122.33949834</v>
      </c>
      <c r="R179" t="s">
        <v>1300</v>
      </c>
      <c r="S179" s="7">
        <v>9</v>
      </c>
      <c r="T179" s="7">
        <v>2022</v>
      </c>
      <c r="U179" s="7">
        <v>3</v>
      </c>
      <c r="V179">
        <v>10</v>
      </c>
      <c r="W179">
        <v>2023</v>
      </c>
      <c r="X179">
        <v>4</v>
      </c>
      <c r="Y179" t="b">
        <v>0</v>
      </c>
      <c r="Z179" t="b">
        <v>0</v>
      </c>
      <c r="AA179">
        <v>391</v>
      </c>
      <c r="AB179">
        <v>1</v>
      </c>
      <c r="AC179" t="b">
        <v>0</v>
      </c>
      <c r="AD179" t="b">
        <v>1</v>
      </c>
      <c r="AE179" t="b">
        <v>0</v>
      </c>
      <c r="AF179" t="b">
        <v>0</v>
      </c>
      <c r="AG179" s="11">
        <v>44811</v>
      </c>
      <c r="AH179" s="11">
        <v>45202</v>
      </c>
      <c r="AI179" s="12">
        <f>IF(OR(AG179="",AH179=""),"",AH179-AG179)</f>
        <v>391.0</v>
      </c>
      <c r="AJ179" s="13" t="b">
        <f>IF(OR(AI179="",AA179=""),"",AI179=AA179)</f>
        <v>1</v>
      </c>
      <c r="AK179" s="13" t="b">
        <f>IF(AI179="","",AI179&gt;60)</f>
        <v>1</v>
      </c>
      <c r="AL179" s="13" t="b">
        <f>IF(OR(Y179=TRUE,AH179=""),TRUE,FALSE)</f>
        <v>0</v>
      </c>
      <c r="AM179" s="13" t="b">
        <f>IF(AI179="","",AI179&lt;0)</f>
        <v>0</v>
      </c>
      <c r="AN179" s="13" t="str">
        <f>IF(AH179="","No inspection date",IF(AI179&lt;0,"Negative chronology",IF(AI179&lt;=30,"0-30",IF(AI179&lt;=60,"31-60",IF(AI179&lt;=90,"61-90",IF(AI179&lt;=180,"91-180","181+"))))))</f>
        <v>181+</v>
      </c>
      <c r="AO179" s="13" t="str">
        <f>IF(OR(ISNUMBER(SEARCH("COMPLETED",K179)),ISNUMBER(SEARCH("CLOSED",K179))),"Closed/Completed","Other Active/Issued")</f>
        <v>Other Active/Issued</v>
      </c>
    </row>
    <row r="180" spans="1:41">
      <c r="A180" t="s">
        <v>1301</v>
      </c>
      <c r="B180" t="s">
        <v>87</v>
      </c>
      <c r="C180" t="s">
        <v>87</v>
      </c>
      <c r="D180" t="s">
        <v>88</v>
      </c>
      <c r="E180" t="s">
        <v>89</v>
      </c>
      <c r="F180" t="s">
        <v>1302</v>
      </c>
      <c r="G180" t="s">
        <v>1303</v>
      </c>
      <c r="H180" t="s">
        <v>1296</v>
      </c>
      <c r="K180" t="s">
        <v>100</v>
      </c>
      <c r="L180" t="s">
        <v>100</v>
      </c>
      <c r="M180" t="s">
        <v>1304</v>
      </c>
      <c r="N180" s="9">
        <v>98119</v>
      </c>
      <c r="O180" t="s">
        <v>1305</v>
      </c>
      <c r="P180" s="10">
        <v>47.64374405</v>
      </c>
      <c r="Q180" s="10">
        <v>-122.37354309</v>
      </c>
      <c r="R180" t="s">
        <v>1306</v>
      </c>
      <c r="S180" s="7">
        <v>9</v>
      </c>
      <c r="T180" s="7">
        <v>2022</v>
      </c>
      <c r="U180" s="7">
        <v>3</v>
      </c>
      <c r="Y180" t="b">
        <v>1</v>
      </c>
      <c r="Z180" t="b">
        <v>1</v>
      </c>
      <c r="AB180">
        <v>7</v>
      </c>
      <c r="AC180" t="b">
        <v>0</v>
      </c>
      <c r="AD180" t="b">
        <v>1</v>
      </c>
      <c r="AE180" t="b">
        <v>0</v>
      </c>
      <c r="AF180" t="b">
        <v>0</v>
      </c>
      <c r="AG180" s="11">
        <v>44811</v>
      </c>
      <c r="AI180" s="12">
        <f>IF(OR(AG180="",AH180=""),"",AH180-AG180)</f>
        <v/>
      </c>
      <c r="AJ180" s="13">
        <f>IF(OR(AI180="",AA180=""),"",AI180=AA180)</f>
        <v/>
      </c>
      <c r="AK180" s="13">
        <f>IF(AI180="","",AI180&gt;60)</f>
        <v/>
      </c>
      <c r="AL180" s="13" t="b">
        <f>IF(OR(Y180=TRUE,AH180=""),TRUE,FALSE)</f>
        <v>1</v>
      </c>
      <c r="AM180" s="13">
        <f>IF(AI180="","",AI180&lt;0)</f>
        <v/>
      </c>
      <c r="AN180" s="13" t="str">
        <f>IF(AH180="","No inspection date",IF(AI180&lt;0,"Negative chronology",IF(AI180&lt;=30,"0-30",IF(AI180&lt;=60,"31-60",IF(AI180&lt;=90,"61-90",IF(AI180&lt;=180,"91-180","181+"))))))</f>
        <v>No inspection date</v>
      </c>
      <c r="AO180" s="13" t="str">
        <f>IF(OR(ISNUMBER(SEARCH("COMPLETED",K180)),ISNUMBER(SEARCH("CLOSED",K180))),"Closed/Completed","Other Active/Issued")</f>
        <v>Other Active/Issued</v>
      </c>
    </row>
    <row r="181" spans="1:41">
      <c r="A181" t="s">
        <v>1307</v>
      </c>
      <c r="B181" t="s">
        <v>87</v>
      </c>
      <c r="C181" t="s">
        <v>87</v>
      </c>
      <c r="D181" t="s">
        <v>88</v>
      </c>
      <c r="E181" t="s">
        <v>89</v>
      </c>
      <c r="F181" t="s">
        <v>1308</v>
      </c>
      <c r="G181" t="s">
        <v>1309</v>
      </c>
      <c r="H181" t="s">
        <v>1310</v>
      </c>
      <c r="K181" t="s">
        <v>100</v>
      </c>
      <c r="L181" t="s">
        <v>100</v>
      </c>
      <c r="M181" t="s">
        <v>1311</v>
      </c>
      <c r="N181" s="9">
        <v>98126</v>
      </c>
      <c r="O181" t="s">
        <v>1312</v>
      </c>
      <c r="P181" s="10">
        <v>47.52056863</v>
      </c>
      <c r="Q181" s="10">
        <v>-122.38078252</v>
      </c>
      <c r="R181" t="s">
        <v>1313</v>
      </c>
      <c r="S181" s="7">
        <v>9</v>
      </c>
      <c r="T181" s="7">
        <v>2022</v>
      </c>
      <c r="U181" s="7">
        <v>3</v>
      </c>
      <c r="Y181" t="b">
        <v>1</v>
      </c>
      <c r="Z181" t="b">
        <v>1</v>
      </c>
      <c r="AB181">
        <v>1</v>
      </c>
      <c r="AC181" t="b">
        <v>0</v>
      </c>
      <c r="AD181" t="b">
        <v>1</v>
      </c>
      <c r="AE181" t="b">
        <v>0</v>
      </c>
      <c r="AF181" t="b">
        <v>0</v>
      </c>
      <c r="AG181" s="11">
        <v>44817</v>
      </c>
      <c r="AI181" s="12">
        <f>IF(OR(AG181="",AH181=""),"",AH181-AG181)</f>
        <v/>
      </c>
      <c r="AJ181" s="13">
        <f>IF(OR(AI181="",AA181=""),"",AI181=AA181)</f>
        <v/>
      </c>
      <c r="AK181" s="13">
        <f>IF(AI181="","",AI181&gt;60)</f>
        <v/>
      </c>
      <c r="AL181" s="13" t="b">
        <f>IF(OR(Y181=TRUE,AH181=""),TRUE,FALSE)</f>
        <v>1</v>
      </c>
      <c r="AM181" s="13">
        <f>IF(AI181="","",AI181&lt;0)</f>
        <v/>
      </c>
      <c r="AN181" s="13" t="str">
        <f>IF(AH181="","No inspection date",IF(AI181&lt;0,"Negative chronology",IF(AI181&lt;=30,"0-30",IF(AI181&lt;=60,"31-60",IF(AI181&lt;=90,"61-90",IF(AI181&lt;=180,"91-180","181+"))))))</f>
        <v>No inspection date</v>
      </c>
      <c r="AO181" s="13" t="str">
        <f>IF(OR(ISNUMBER(SEARCH("COMPLETED",K181)),ISNUMBER(SEARCH("CLOSED",K181))),"Closed/Completed","Other Active/Issued")</f>
        <v>Other Active/Issued</v>
      </c>
    </row>
    <row r="182" spans="1:41">
      <c r="A182" t="s">
        <v>1314</v>
      </c>
      <c r="B182" t="s">
        <v>87</v>
      </c>
      <c r="C182" t="s">
        <v>87</v>
      </c>
      <c r="D182" t="s">
        <v>88</v>
      </c>
      <c r="E182" t="s">
        <v>89</v>
      </c>
      <c r="F182" t="s">
        <v>1315</v>
      </c>
      <c r="G182" t="s">
        <v>1316</v>
      </c>
      <c r="H182" t="s">
        <v>1310</v>
      </c>
      <c r="K182" t="s">
        <v>93</v>
      </c>
      <c r="L182" t="s">
        <v>93</v>
      </c>
      <c r="M182" t="s">
        <v>1317</v>
      </c>
      <c r="N182" s="9">
        <v>98115</v>
      </c>
      <c r="O182" t="s">
        <v>1318</v>
      </c>
      <c r="P182" s="10">
        <v>47.69617287</v>
      </c>
      <c r="Q182" s="10">
        <v>-122.30508284</v>
      </c>
      <c r="R182" t="s">
        <v>1319</v>
      </c>
      <c r="S182" s="7">
        <v>9</v>
      </c>
      <c r="T182" s="7">
        <v>2022</v>
      </c>
      <c r="U182" s="7">
        <v>3</v>
      </c>
      <c r="Y182" t="b">
        <v>1</v>
      </c>
      <c r="Z182" t="b">
        <v>1</v>
      </c>
      <c r="AB182">
        <v>4</v>
      </c>
      <c r="AC182" t="b">
        <v>0</v>
      </c>
      <c r="AD182" t="b">
        <v>1</v>
      </c>
      <c r="AE182" t="b">
        <v>0</v>
      </c>
      <c r="AF182" t="b">
        <v>0</v>
      </c>
      <c r="AG182" s="11">
        <v>44817</v>
      </c>
      <c r="AI182" s="12">
        <f>IF(OR(AG182="",AH182=""),"",AH182-AG182)</f>
        <v/>
      </c>
      <c r="AJ182" s="13">
        <f>IF(OR(AI182="",AA182=""),"",AI182=AA182)</f>
        <v/>
      </c>
      <c r="AK182" s="13">
        <f>IF(AI182="","",AI182&gt;60)</f>
        <v/>
      </c>
      <c r="AL182" s="13" t="b">
        <f>IF(OR(Y182=TRUE,AH182=""),TRUE,FALSE)</f>
        <v>1</v>
      </c>
      <c r="AM182" s="13">
        <f>IF(AI182="","",AI182&lt;0)</f>
        <v/>
      </c>
      <c r="AN182" s="13" t="str">
        <f>IF(AH182="","No inspection date",IF(AI182&lt;0,"Negative chronology",IF(AI182&lt;=30,"0-30",IF(AI182&lt;=60,"31-60",IF(AI182&lt;=90,"61-90",IF(AI182&lt;=180,"91-180","181+"))))))</f>
        <v>No inspection date</v>
      </c>
      <c r="AO182" s="13" t="str">
        <f>IF(OR(ISNUMBER(SEARCH("COMPLETED",K182)),ISNUMBER(SEARCH("CLOSED",K182))),"Closed/Completed","Other Active/Issued")</f>
        <v>Closed/Completed</v>
      </c>
    </row>
    <row r="183" spans="1:41">
      <c r="A183" t="s">
        <v>1320</v>
      </c>
      <c r="B183" t="s">
        <v>87</v>
      </c>
      <c r="C183" t="s">
        <v>87</v>
      </c>
      <c r="D183" t="s">
        <v>88</v>
      </c>
      <c r="E183" t="s">
        <v>89</v>
      </c>
      <c r="F183" t="s">
        <v>1321</v>
      </c>
      <c r="G183" t="s">
        <v>1322</v>
      </c>
      <c r="H183" t="s">
        <v>1323</v>
      </c>
      <c r="I183" t="s">
        <v>1324</v>
      </c>
      <c r="J183" t="s">
        <v>205</v>
      </c>
      <c r="K183" t="s">
        <v>93</v>
      </c>
      <c r="L183" t="s">
        <v>93</v>
      </c>
      <c r="M183" t="s">
        <v>1325</v>
      </c>
      <c r="N183" s="9">
        <v>98117</v>
      </c>
      <c r="O183" t="s">
        <v>1326</v>
      </c>
      <c r="P183" s="10">
        <v>47.69040821</v>
      </c>
      <c r="Q183" s="10">
        <v>-122.3792582</v>
      </c>
      <c r="R183" t="s">
        <v>1327</v>
      </c>
      <c r="S183" s="7">
        <v>9</v>
      </c>
      <c r="T183" s="7">
        <v>2022</v>
      </c>
      <c r="U183" s="7">
        <v>3</v>
      </c>
      <c r="V183">
        <v>2</v>
      </c>
      <c r="W183">
        <v>2023</v>
      </c>
      <c r="X183">
        <v>1</v>
      </c>
      <c r="Y183" t="b">
        <v>0</v>
      </c>
      <c r="Z183" t="b">
        <v>0</v>
      </c>
      <c r="AA183">
        <v>148</v>
      </c>
      <c r="AB183">
        <v>6</v>
      </c>
      <c r="AC183" t="b">
        <v>0</v>
      </c>
      <c r="AD183" t="b">
        <v>1</v>
      </c>
      <c r="AE183" t="b">
        <v>0</v>
      </c>
      <c r="AF183" t="b">
        <v>0</v>
      </c>
      <c r="AG183" s="11">
        <v>44818</v>
      </c>
      <c r="AH183" s="11">
        <v>44966</v>
      </c>
      <c r="AI183" s="12">
        <f>IF(OR(AG183="",AH183=""),"",AH183-AG183)</f>
        <v>148.0</v>
      </c>
      <c r="AJ183" s="13" t="b">
        <f>IF(OR(AI183="",AA183=""),"",AI183=AA183)</f>
        <v>1</v>
      </c>
      <c r="AK183" s="13" t="b">
        <f>IF(AI183="","",AI183&gt;60)</f>
        <v>1</v>
      </c>
      <c r="AL183" s="13" t="b">
        <f>IF(OR(Y183=TRUE,AH183=""),TRUE,FALSE)</f>
        <v>0</v>
      </c>
      <c r="AM183" s="13" t="b">
        <f>IF(AI183="","",AI183&lt;0)</f>
        <v>0</v>
      </c>
      <c r="AN183" s="13" t="str">
        <f>IF(AH183="","No inspection date",IF(AI183&lt;0,"Negative chronology",IF(AI183&lt;=30,"0-30",IF(AI183&lt;=60,"31-60",IF(AI183&lt;=90,"61-90",IF(AI183&lt;=180,"91-180","181+"))))))</f>
        <v>91-180</v>
      </c>
      <c r="AO183" s="13" t="str">
        <f>IF(OR(ISNUMBER(SEARCH("COMPLETED",K183)),ISNUMBER(SEARCH("CLOSED",K183))),"Closed/Completed","Other Active/Issued")</f>
        <v>Closed/Completed</v>
      </c>
    </row>
    <row r="184" spans="1:41">
      <c r="A184" t="s">
        <v>1328</v>
      </c>
      <c r="B184" t="s">
        <v>87</v>
      </c>
      <c r="C184" t="s">
        <v>87</v>
      </c>
      <c r="D184" t="s">
        <v>88</v>
      </c>
      <c r="E184" t="s">
        <v>89</v>
      </c>
      <c r="F184" t="s">
        <v>1329</v>
      </c>
      <c r="G184" t="s">
        <v>1330</v>
      </c>
      <c r="H184" t="s">
        <v>1323</v>
      </c>
      <c r="K184" t="s">
        <v>93</v>
      </c>
      <c r="L184" t="s">
        <v>93</v>
      </c>
      <c r="M184" t="s">
        <v>1331</v>
      </c>
      <c r="N184" s="9">
        <v>98133</v>
      </c>
      <c r="O184" t="s">
        <v>1332</v>
      </c>
      <c r="P184" s="10">
        <v>47.7324932</v>
      </c>
      <c r="Q184" s="10">
        <v>-122.33925788</v>
      </c>
      <c r="R184" t="s">
        <v>1333</v>
      </c>
      <c r="S184" s="7">
        <v>9</v>
      </c>
      <c r="T184" s="7">
        <v>2022</v>
      </c>
      <c r="U184" s="7">
        <v>3</v>
      </c>
      <c r="Y184" t="b">
        <v>1</v>
      </c>
      <c r="Z184" t="b">
        <v>1</v>
      </c>
      <c r="AB184">
        <v>5</v>
      </c>
      <c r="AC184" t="b">
        <v>0</v>
      </c>
      <c r="AD184" t="b">
        <v>1</v>
      </c>
      <c r="AE184" t="b">
        <v>0</v>
      </c>
      <c r="AF184" t="b">
        <v>0</v>
      </c>
      <c r="AG184" s="11">
        <v>44818</v>
      </c>
      <c r="AI184" s="12">
        <f>IF(OR(AG184="",AH184=""),"",AH184-AG184)</f>
        <v/>
      </c>
      <c r="AJ184" s="13">
        <f>IF(OR(AI184="",AA184=""),"",AI184=AA184)</f>
        <v/>
      </c>
      <c r="AK184" s="13">
        <f>IF(AI184="","",AI184&gt;60)</f>
        <v/>
      </c>
      <c r="AL184" s="13" t="b">
        <f>IF(OR(Y184=TRUE,AH184=""),TRUE,FALSE)</f>
        <v>1</v>
      </c>
      <c r="AM184" s="13">
        <f>IF(AI184="","",AI184&lt;0)</f>
        <v/>
      </c>
      <c r="AN184" s="13" t="str">
        <f>IF(AH184="","No inspection date",IF(AI184&lt;0,"Negative chronology",IF(AI184&lt;=30,"0-30",IF(AI184&lt;=60,"31-60",IF(AI184&lt;=90,"61-90",IF(AI184&lt;=180,"91-180","181+"))))))</f>
        <v>No inspection date</v>
      </c>
      <c r="AO184" s="13" t="str">
        <f>IF(OR(ISNUMBER(SEARCH("COMPLETED",K184)),ISNUMBER(SEARCH("CLOSED",K184))),"Closed/Completed","Other Active/Issued")</f>
        <v>Closed/Completed</v>
      </c>
    </row>
    <row r="185" spans="1:41">
      <c r="A185" t="s">
        <v>1334</v>
      </c>
      <c r="B185" t="s">
        <v>87</v>
      </c>
      <c r="C185" t="s">
        <v>87</v>
      </c>
      <c r="D185" t="s">
        <v>88</v>
      </c>
      <c r="E185" t="s">
        <v>89</v>
      </c>
      <c r="F185" t="s">
        <v>1335</v>
      </c>
      <c r="G185" t="s">
        <v>1336</v>
      </c>
      <c r="H185" t="s">
        <v>1337</v>
      </c>
      <c r="I185" t="s">
        <v>1338</v>
      </c>
      <c r="J185" t="s">
        <v>205</v>
      </c>
      <c r="K185" t="s">
        <v>778</v>
      </c>
      <c r="L185" t="s">
        <v>778</v>
      </c>
      <c r="M185" t="s">
        <v>1339</v>
      </c>
      <c r="N185" s="9">
        <v>98106</v>
      </c>
      <c r="O185" t="s">
        <v>1340</v>
      </c>
      <c r="P185" s="10">
        <v>47.52163912</v>
      </c>
      <c r="Q185" s="10">
        <v>-122.35809767</v>
      </c>
      <c r="R185" t="s">
        <v>1341</v>
      </c>
      <c r="S185" s="7">
        <v>9</v>
      </c>
      <c r="T185" s="7">
        <v>2022</v>
      </c>
      <c r="U185" s="7">
        <v>3</v>
      </c>
      <c r="V185">
        <v>10</v>
      </c>
      <c r="W185">
        <v>2023</v>
      </c>
      <c r="X185">
        <v>4</v>
      </c>
      <c r="Y185" t="b">
        <v>0</v>
      </c>
      <c r="Z185" t="b">
        <v>0</v>
      </c>
      <c r="AA185">
        <v>406</v>
      </c>
      <c r="AB185">
        <v>1</v>
      </c>
      <c r="AC185" t="b">
        <v>0</v>
      </c>
      <c r="AD185" t="b">
        <v>1</v>
      </c>
      <c r="AE185" t="b">
        <v>0</v>
      </c>
      <c r="AF185" t="b">
        <v>0</v>
      </c>
      <c r="AG185" s="11">
        <v>44819</v>
      </c>
      <c r="AH185" s="11">
        <v>45225</v>
      </c>
      <c r="AI185" s="12">
        <f>IF(OR(AG185="",AH185=""),"",AH185-AG185)</f>
        <v>406.0</v>
      </c>
      <c r="AJ185" s="13" t="b">
        <f>IF(OR(AI185="",AA185=""),"",AI185=AA185)</f>
        <v>1</v>
      </c>
      <c r="AK185" s="13" t="b">
        <f>IF(AI185="","",AI185&gt;60)</f>
        <v>1</v>
      </c>
      <c r="AL185" s="13" t="b">
        <f>IF(OR(Y185=TRUE,AH185=""),TRUE,FALSE)</f>
        <v>0</v>
      </c>
      <c r="AM185" s="13" t="b">
        <f>IF(AI185="","",AI185&lt;0)</f>
        <v>0</v>
      </c>
      <c r="AN185" s="13" t="str">
        <f>IF(AH185="","No inspection date",IF(AI185&lt;0,"Negative chronology",IF(AI185&lt;=30,"0-30",IF(AI185&lt;=60,"31-60",IF(AI185&lt;=90,"61-90",IF(AI185&lt;=180,"91-180","181+"))))))</f>
        <v>181+</v>
      </c>
      <c r="AO185" s="13" t="str">
        <f>IF(OR(ISNUMBER(SEARCH("COMPLETED",K185)),ISNUMBER(SEARCH("CLOSED",K185))),"Closed/Completed","Other Active/Issued")</f>
        <v>Other Active/Issued</v>
      </c>
    </row>
    <row r="186" spans="1:41">
      <c r="A186" t="s">
        <v>1342</v>
      </c>
      <c r="B186" t="s">
        <v>87</v>
      </c>
      <c r="C186" t="s">
        <v>87</v>
      </c>
      <c r="D186" t="s">
        <v>88</v>
      </c>
      <c r="E186" t="s">
        <v>89</v>
      </c>
      <c r="F186" t="s">
        <v>1335</v>
      </c>
      <c r="G186" t="s">
        <v>1343</v>
      </c>
      <c r="H186" t="s">
        <v>1337</v>
      </c>
      <c r="I186" t="s">
        <v>1323</v>
      </c>
      <c r="J186" t="s">
        <v>93</v>
      </c>
      <c r="K186" t="s">
        <v>778</v>
      </c>
      <c r="L186" t="s">
        <v>778</v>
      </c>
      <c r="O186" t="s">
        <v>1344</v>
      </c>
      <c r="S186" s="7">
        <v>9</v>
      </c>
      <c r="T186" s="7">
        <v>2022</v>
      </c>
      <c r="U186" s="7">
        <v>3</v>
      </c>
      <c r="V186">
        <v>9</v>
      </c>
      <c r="W186">
        <v>2022</v>
      </c>
      <c r="X186">
        <v>3</v>
      </c>
      <c r="Y186" t="b">
        <v>0</v>
      </c>
      <c r="Z186" t="b">
        <v>0</v>
      </c>
      <c r="AA186">
        <v>-1</v>
      </c>
      <c r="AC186" t="b">
        <v>0</v>
      </c>
      <c r="AD186" t="b">
        <v>1</v>
      </c>
      <c r="AE186" t="b">
        <v>0</v>
      </c>
      <c r="AF186" t="b">
        <v>0</v>
      </c>
      <c r="AG186" s="11">
        <v>44819</v>
      </c>
      <c r="AH186" s="11">
        <v>44818</v>
      </c>
      <c r="AI186" s="12">
        <f>IF(OR(AG186="",AH186=""),"",AH186-AG186)</f>
        <v>-1.0</v>
      </c>
      <c r="AJ186" s="13" t="b">
        <f>IF(OR(AI186="",AA186=""),"",AI186=AA186)</f>
        <v>1</v>
      </c>
      <c r="AK186" s="13" t="b">
        <f>IF(AI186="","",AI186&gt;60)</f>
        <v>0</v>
      </c>
      <c r="AL186" s="13" t="b">
        <f>IF(OR(Y186=TRUE,AH186=""),TRUE,FALSE)</f>
        <v>0</v>
      </c>
      <c r="AM186" s="13" t="b">
        <f>IF(AI186="","",AI186&lt;0)</f>
        <v>1</v>
      </c>
      <c r="AN186" s="13" t="str">
        <f>IF(AH186="","No inspection date",IF(AI186&lt;0,"Negative chronology",IF(AI186&lt;=30,"0-30",IF(AI186&lt;=60,"31-60",IF(AI186&lt;=90,"61-90",IF(AI186&lt;=180,"91-180","181+"))))))</f>
        <v>Negative chronology</v>
      </c>
      <c r="AO186" s="13" t="str">
        <f>IF(OR(ISNUMBER(SEARCH("COMPLETED",K186)),ISNUMBER(SEARCH("CLOSED",K186))),"Closed/Completed","Other Active/Issued")</f>
        <v>Other Active/Issued</v>
      </c>
    </row>
    <row r="187" spans="1:41">
      <c r="A187" t="s">
        <v>1345</v>
      </c>
      <c r="B187" t="s">
        <v>87</v>
      </c>
      <c r="C187" t="s">
        <v>87</v>
      </c>
      <c r="D187" t="s">
        <v>88</v>
      </c>
      <c r="E187" t="s">
        <v>89</v>
      </c>
      <c r="F187" t="s">
        <v>1346</v>
      </c>
      <c r="G187" t="s">
        <v>1347</v>
      </c>
      <c r="H187" t="s">
        <v>1337</v>
      </c>
      <c r="I187" t="s">
        <v>1348</v>
      </c>
      <c r="J187" t="s">
        <v>205</v>
      </c>
      <c r="K187" t="s">
        <v>778</v>
      </c>
      <c r="L187" t="s">
        <v>778</v>
      </c>
      <c r="M187" t="s">
        <v>1349</v>
      </c>
      <c r="N187" s="9">
        <v>98106</v>
      </c>
      <c r="O187" t="s">
        <v>1350</v>
      </c>
      <c r="P187" s="10">
        <v>47.52164056</v>
      </c>
      <c r="Q187" s="10">
        <v>-122.35835121</v>
      </c>
      <c r="R187" t="s">
        <v>1351</v>
      </c>
      <c r="S187" s="7">
        <v>9</v>
      </c>
      <c r="T187" s="7">
        <v>2022</v>
      </c>
      <c r="U187" s="7">
        <v>3</v>
      </c>
      <c r="V187">
        <v>10</v>
      </c>
      <c r="W187">
        <v>2023</v>
      </c>
      <c r="X187">
        <v>4</v>
      </c>
      <c r="Y187" t="b">
        <v>0</v>
      </c>
      <c r="Z187" t="b">
        <v>0</v>
      </c>
      <c r="AA187">
        <v>405</v>
      </c>
      <c r="AB187">
        <v>1</v>
      </c>
      <c r="AC187" t="b">
        <v>0</v>
      </c>
      <c r="AD187" t="b">
        <v>1</v>
      </c>
      <c r="AE187" t="b">
        <v>0</v>
      </c>
      <c r="AF187" t="b">
        <v>0</v>
      </c>
      <c r="AG187" s="11">
        <v>44819</v>
      </c>
      <c r="AH187" s="11">
        <v>45224</v>
      </c>
      <c r="AI187" s="12">
        <f>IF(OR(AG187="",AH187=""),"",AH187-AG187)</f>
        <v>405.0</v>
      </c>
      <c r="AJ187" s="13" t="b">
        <f>IF(OR(AI187="",AA187=""),"",AI187=AA187)</f>
        <v>1</v>
      </c>
      <c r="AK187" s="13" t="b">
        <f>IF(AI187="","",AI187&gt;60)</f>
        <v>1</v>
      </c>
      <c r="AL187" s="13" t="b">
        <f>IF(OR(Y187=TRUE,AH187=""),TRUE,FALSE)</f>
        <v>0</v>
      </c>
      <c r="AM187" s="13" t="b">
        <f>IF(AI187="","",AI187&lt;0)</f>
        <v>0</v>
      </c>
      <c r="AN187" s="13" t="str">
        <f>IF(AH187="","No inspection date",IF(AI187&lt;0,"Negative chronology",IF(AI187&lt;=30,"0-30",IF(AI187&lt;=60,"31-60",IF(AI187&lt;=90,"61-90",IF(AI187&lt;=180,"91-180","181+"))))))</f>
        <v>181+</v>
      </c>
      <c r="AO187" s="13" t="str">
        <f>IF(OR(ISNUMBER(SEARCH("COMPLETED",K187)),ISNUMBER(SEARCH("CLOSED",K187))),"Closed/Completed","Other Active/Issued")</f>
        <v>Other Active/Issued</v>
      </c>
    </row>
    <row r="188" spans="1:41">
      <c r="A188" t="s">
        <v>1352</v>
      </c>
      <c r="B188" t="s">
        <v>87</v>
      </c>
      <c r="C188" t="s">
        <v>87</v>
      </c>
      <c r="D188" t="s">
        <v>88</v>
      </c>
      <c r="E188" t="s">
        <v>89</v>
      </c>
      <c r="F188" t="s">
        <v>1346</v>
      </c>
      <c r="G188" t="s">
        <v>1353</v>
      </c>
      <c r="H188" t="s">
        <v>1337</v>
      </c>
      <c r="I188" t="s">
        <v>1323</v>
      </c>
      <c r="J188" t="s">
        <v>93</v>
      </c>
      <c r="K188" t="s">
        <v>778</v>
      </c>
      <c r="L188" t="s">
        <v>778</v>
      </c>
      <c r="O188" t="s">
        <v>1354</v>
      </c>
      <c r="S188" s="7">
        <v>9</v>
      </c>
      <c r="T188" s="7">
        <v>2022</v>
      </c>
      <c r="U188" s="7">
        <v>3</v>
      </c>
      <c r="V188">
        <v>9</v>
      </c>
      <c r="W188">
        <v>2022</v>
      </c>
      <c r="X188">
        <v>3</v>
      </c>
      <c r="Y188" t="b">
        <v>0</v>
      </c>
      <c r="Z188" t="b">
        <v>0</v>
      </c>
      <c r="AA188">
        <v>-1</v>
      </c>
      <c r="AC188" t="b">
        <v>0</v>
      </c>
      <c r="AD188" t="b">
        <v>1</v>
      </c>
      <c r="AE188" t="b">
        <v>0</v>
      </c>
      <c r="AF188" t="b">
        <v>0</v>
      </c>
      <c r="AG188" s="11">
        <v>44819</v>
      </c>
      <c r="AH188" s="11">
        <v>44818</v>
      </c>
      <c r="AI188" s="12">
        <f>IF(OR(AG188="",AH188=""),"",AH188-AG188)</f>
        <v>-1.0</v>
      </c>
      <c r="AJ188" s="13" t="b">
        <f>IF(OR(AI188="",AA188=""),"",AI188=AA188)</f>
        <v>1</v>
      </c>
      <c r="AK188" s="13" t="b">
        <f>IF(AI188="","",AI188&gt;60)</f>
        <v>0</v>
      </c>
      <c r="AL188" s="13" t="b">
        <f>IF(OR(Y188=TRUE,AH188=""),TRUE,FALSE)</f>
        <v>0</v>
      </c>
      <c r="AM188" s="13" t="b">
        <f>IF(AI188="","",AI188&lt;0)</f>
        <v>1</v>
      </c>
      <c r="AN188" s="13" t="str">
        <f>IF(AH188="","No inspection date",IF(AI188&lt;0,"Negative chronology",IF(AI188&lt;=30,"0-30",IF(AI188&lt;=60,"31-60",IF(AI188&lt;=90,"61-90",IF(AI188&lt;=180,"91-180","181+"))))))</f>
        <v>Negative chronology</v>
      </c>
      <c r="AO188" s="13" t="str">
        <f>IF(OR(ISNUMBER(SEARCH("COMPLETED",K188)),ISNUMBER(SEARCH("CLOSED",K188))),"Closed/Completed","Other Active/Issued")</f>
        <v>Other Active/Issued</v>
      </c>
    </row>
    <row r="189" spans="1:41">
      <c r="A189" t="s">
        <v>1355</v>
      </c>
      <c r="B189" t="s">
        <v>87</v>
      </c>
      <c r="C189" t="s">
        <v>87</v>
      </c>
      <c r="D189" t="s">
        <v>88</v>
      </c>
      <c r="E189" t="s">
        <v>89</v>
      </c>
      <c r="F189" t="s">
        <v>1356</v>
      </c>
      <c r="G189" t="s">
        <v>1357</v>
      </c>
      <c r="H189" t="s">
        <v>1337</v>
      </c>
      <c r="I189" t="s">
        <v>1338</v>
      </c>
      <c r="J189" t="s">
        <v>205</v>
      </c>
      <c r="K189" t="s">
        <v>778</v>
      </c>
      <c r="L189" t="s">
        <v>778</v>
      </c>
      <c r="M189" t="s">
        <v>1358</v>
      </c>
      <c r="N189" s="9">
        <v>98106</v>
      </c>
      <c r="O189" t="s">
        <v>1359</v>
      </c>
      <c r="P189" s="10">
        <v>47.52153324</v>
      </c>
      <c r="Q189" s="10">
        <v>-122.35837944</v>
      </c>
      <c r="R189" t="s">
        <v>1360</v>
      </c>
      <c r="S189" s="7">
        <v>9</v>
      </c>
      <c r="T189" s="7">
        <v>2022</v>
      </c>
      <c r="U189" s="7">
        <v>3</v>
      </c>
      <c r="V189">
        <v>10</v>
      </c>
      <c r="W189">
        <v>2023</v>
      </c>
      <c r="X189">
        <v>4</v>
      </c>
      <c r="Y189" t="b">
        <v>0</v>
      </c>
      <c r="Z189" t="b">
        <v>0</v>
      </c>
      <c r="AA189">
        <v>406</v>
      </c>
      <c r="AB189">
        <v>1</v>
      </c>
      <c r="AC189" t="b">
        <v>0</v>
      </c>
      <c r="AD189" t="b">
        <v>1</v>
      </c>
      <c r="AE189" t="b">
        <v>0</v>
      </c>
      <c r="AF189" t="b">
        <v>0</v>
      </c>
      <c r="AG189" s="11">
        <v>44819</v>
      </c>
      <c r="AH189" s="11">
        <v>45225</v>
      </c>
      <c r="AI189" s="12">
        <f>IF(OR(AG189="",AH189=""),"",AH189-AG189)</f>
        <v>406.0</v>
      </c>
      <c r="AJ189" s="13" t="b">
        <f>IF(OR(AI189="",AA189=""),"",AI189=AA189)</f>
        <v>1</v>
      </c>
      <c r="AK189" s="13" t="b">
        <f>IF(AI189="","",AI189&gt;60)</f>
        <v>1</v>
      </c>
      <c r="AL189" s="13" t="b">
        <f>IF(OR(Y189=TRUE,AH189=""),TRUE,FALSE)</f>
        <v>0</v>
      </c>
      <c r="AM189" s="13" t="b">
        <f>IF(AI189="","",AI189&lt;0)</f>
        <v>0</v>
      </c>
      <c r="AN189" s="13" t="str">
        <f>IF(AH189="","No inspection date",IF(AI189&lt;0,"Negative chronology",IF(AI189&lt;=30,"0-30",IF(AI189&lt;=60,"31-60",IF(AI189&lt;=90,"61-90",IF(AI189&lt;=180,"91-180","181+"))))))</f>
        <v>181+</v>
      </c>
      <c r="AO189" s="13" t="str">
        <f>IF(OR(ISNUMBER(SEARCH("COMPLETED",K189)),ISNUMBER(SEARCH("CLOSED",K189))),"Closed/Completed","Other Active/Issued")</f>
        <v>Other Active/Issued</v>
      </c>
    </row>
    <row r="190" spans="1:41">
      <c r="A190" t="s">
        <v>1361</v>
      </c>
      <c r="B190" t="s">
        <v>87</v>
      </c>
      <c r="C190" t="s">
        <v>87</v>
      </c>
      <c r="D190" t="s">
        <v>88</v>
      </c>
      <c r="E190" t="s">
        <v>89</v>
      </c>
      <c r="F190" t="s">
        <v>1356</v>
      </c>
      <c r="G190" t="s">
        <v>1362</v>
      </c>
      <c r="H190" t="s">
        <v>1337</v>
      </c>
      <c r="I190" t="s">
        <v>1323</v>
      </c>
      <c r="J190" t="s">
        <v>93</v>
      </c>
      <c r="K190" t="s">
        <v>778</v>
      </c>
      <c r="L190" t="s">
        <v>778</v>
      </c>
      <c r="O190" t="s">
        <v>1363</v>
      </c>
      <c r="S190" s="7">
        <v>9</v>
      </c>
      <c r="T190" s="7">
        <v>2022</v>
      </c>
      <c r="U190" s="7">
        <v>3</v>
      </c>
      <c r="V190">
        <v>9</v>
      </c>
      <c r="W190">
        <v>2022</v>
      </c>
      <c r="X190">
        <v>3</v>
      </c>
      <c r="Y190" t="b">
        <v>0</v>
      </c>
      <c r="Z190" t="b">
        <v>0</v>
      </c>
      <c r="AA190">
        <v>-1</v>
      </c>
      <c r="AC190" t="b">
        <v>0</v>
      </c>
      <c r="AD190" t="b">
        <v>1</v>
      </c>
      <c r="AE190" t="b">
        <v>0</v>
      </c>
      <c r="AF190" t="b">
        <v>0</v>
      </c>
      <c r="AG190" s="11">
        <v>44819</v>
      </c>
      <c r="AH190" s="11">
        <v>44818</v>
      </c>
      <c r="AI190" s="12">
        <f>IF(OR(AG190="",AH190=""),"",AH190-AG190)</f>
        <v>-1.0</v>
      </c>
      <c r="AJ190" s="13" t="b">
        <f>IF(OR(AI190="",AA190=""),"",AI190=AA190)</f>
        <v>1</v>
      </c>
      <c r="AK190" s="13" t="b">
        <f>IF(AI190="","",AI190&gt;60)</f>
        <v>0</v>
      </c>
      <c r="AL190" s="13" t="b">
        <f>IF(OR(Y190=TRUE,AH190=""),TRUE,FALSE)</f>
        <v>0</v>
      </c>
      <c r="AM190" s="13" t="b">
        <f>IF(AI190="","",AI190&lt;0)</f>
        <v>1</v>
      </c>
      <c r="AN190" s="13" t="str">
        <f>IF(AH190="","No inspection date",IF(AI190&lt;0,"Negative chronology",IF(AI190&lt;=30,"0-30",IF(AI190&lt;=60,"31-60",IF(AI190&lt;=90,"61-90",IF(AI190&lt;=180,"91-180","181+"))))))</f>
        <v>Negative chronology</v>
      </c>
      <c r="AO190" s="13" t="str">
        <f>IF(OR(ISNUMBER(SEARCH("COMPLETED",K190)),ISNUMBER(SEARCH("CLOSED",K190))),"Closed/Completed","Other Active/Issued")</f>
        <v>Other Active/Issued</v>
      </c>
    </row>
    <row r="191" spans="1:41">
      <c r="A191" t="s">
        <v>1364</v>
      </c>
      <c r="B191" t="s">
        <v>87</v>
      </c>
      <c r="C191" t="s">
        <v>87</v>
      </c>
      <c r="D191" t="s">
        <v>88</v>
      </c>
      <c r="E191" t="s">
        <v>89</v>
      </c>
      <c r="F191" t="s">
        <v>1365</v>
      </c>
      <c r="G191" t="s">
        <v>1366</v>
      </c>
      <c r="H191" t="s">
        <v>1337</v>
      </c>
      <c r="K191" t="s">
        <v>778</v>
      </c>
      <c r="L191" t="s">
        <v>778</v>
      </c>
      <c r="M191" t="s">
        <v>1367</v>
      </c>
      <c r="N191" s="9">
        <v>98106</v>
      </c>
      <c r="O191" t="s">
        <v>1368</v>
      </c>
      <c r="P191" s="10">
        <v>47.5215243</v>
      </c>
      <c r="Q191" s="10">
        <v>-122.35811228</v>
      </c>
      <c r="R191" t="s">
        <v>1369</v>
      </c>
      <c r="S191" s="7">
        <v>9</v>
      </c>
      <c r="T191" s="7">
        <v>2022</v>
      </c>
      <c r="U191" s="7">
        <v>3</v>
      </c>
      <c r="Y191" t="b">
        <v>1</v>
      </c>
      <c r="Z191" t="b">
        <v>1</v>
      </c>
      <c r="AB191">
        <v>1</v>
      </c>
      <c r="AC191" t="b">
        <v>0</v>
      </c>
      <c r="AD191" t="b">
        <v>1</v>
      </c>
      <c r="AE191" t="b">
        <v>0</v>
      </c>
      <c r="AF191" t="b">
        <v>0</v>
      </c>
      <c r="AG191" s="11">
        <v>44819</v>
      </c>
      <c r="AI191" s="12">
        <f>IF(OR(AG191="",AH191=""),"",AH191-AG191)</f>
        <v/>
      </c>
      <c r="AJ191" s="13">
        <f>IF(OR(AI191="",AA191=""),"",AI191=AA191)</f>
        <v/>
      </c>
      <c r="AK191" s="13">
        <f>IF(AI191="","",AI191&gt;60)</f>
        <v/>
      </c>
      <c r="AL191" s="13" t="b">
        <f>IF(OR(Y191=TRUE,AH191=""),TRUE,FALSE)</f>
        <v>1</v>
      </c>
      <c r="AM191" s="13">
        <f>IF(AI191="","",AI191&lt;0)</f>
        <v/>
      </c>
      <c r="AN191" s="13" t="str">
        <f>IF(AH191="","No inspection date",IF(AI191&lt;0,"Negative chronology",IF(AI191&lt;=30,"0-30",IF(AI191&lt;=60,"31-60",IF(AI191&lt;=90,"61-90",IF(AI191&lt;=180,"91-180","181+"))))))</f>
        <v>No inspection date</v>
      </c>
      <c r="AO191" s="13" t="str">
        <f>IF(OR(ISNUMBER(SEARCH("COMPLETED",K191)),ISNUMBER(SEARCH("CLOSED",K191))),"Closed/Completed","Other Active/Issued")</f>
        <v>Other Active/Issued</v>
      </c>
    </row>
    <row r="192" spans="1:41">
      <c r="A192" t="s">
        <v>1370</v>
      </c>
      <c r="B192" t="s">
        <v>87</v>
      </c>
      <c r="C192" t="s">
        <v>87</v>
      </c>
      <c r="D192" t="s">
        <v>88</v>
      </c>
      <c r="E192" t="s">
        <v>89</v>
      </c>
      <c r="F192" t="s">
        <v>1365</v>
      </c>
      <c r="G192" t="s">
        <v>1371</v>
      </c>
      <c r="H192" t="s">
        <v>1337</v>
      </c>
      <c r="I192" t="s">
        <v>1323</v>
      </c>
      <c r="J192" t="s">
        <v>93</v>
      </c>
      <c r="K192" t="s">
        <v>778</v>
      </c>
      <c r="L192" t="s">
        <v>778</v>
      </c>
      <c r="O192" t="s">
        <v>1372</v>
      </c>
      <c r="S192" s="7">
        <v>9</v>
      </c>
      <c r="T192" s="7">
        <v>2022</v>
      </c>
      <c r="U192" s="7">
        <v>3</v>
      </c>
      <c r="V192">
        <v>9</v>
      </c>
      <c r="W192">
        <v>2022</v>
      </c>
      <c r="X192">
        <v>3</v>
      </c>
      <c r="Y192" t="b">
        <v>0</v>
      </c>
      <c r="Z192" t="b">
        <v>0</v>
      </c>
      <c r="AA192">
        <v>-1</v>
      </c>
      <c r="AC192" t="b">
        <v>0</v>
      </c>
      <c r="AD192" t="b">
        <v>1</v>
      </c>
      <c r="AE192" t="b">
        <v>0</v>
      </c>
      <c r="AF192" t="b">
        <v>0</v>
      </c>
      <c r="AG192" s="11">
        <v>44819</v>
      </c>
      <c r="AH192" s="11">
        <v>44818</v>
      </c>
      <c r="AI192" s="12">
        <f>IF(OR(AG192="",AH192=""),"",AH192-AG192)</f>
        <v>-1.0</v>
      </c>
      <c r="AJ192" s="13" t="b">
        <f>IF(OR(AI192="",AA192=""),"",AI192=AA192)</f>
        <v>1</v>
      </c>
      <c r="AK192" s="13" t="b">
        <f>IF(AI192="","",AI192&gt;60)</f>
        <v>0</v>
      </c>
      <c r="AL192" s="13" t="b">
        <f>IF(OR(Y192=TRUE,AH192=""),TRUE,FALSE)</f>
        <v>0</v>
      </c>
      <c r="AM192" s="13" t="b">
        <f>IF(AI192="","",AI192&lt;0)</f>
        <v>1</v>
      </c>
      <c r="AN192" s="13" t="str">
        <f>IF(AH192="","No inspection date",IF(AI192&lt;0,"Negative chronology",IF(AI192&lt;=30,"0-30",IF(AI192&lt;=60,"31-60",IF(AI192&lt;=90,"61-90",IF(AI192&lt;=180,"91-180","181+"))))))</f>
        <v>Negative chronology</v>
      </c>
      <c r="AO192" s="13" t="str">
        <f>IF(OR(ISNUMBER(SEARCH("COMPLETED",K192)),ISNUMBER(SEARCH("CLOSED",K192))),"Closed/Completed","Other Active/Issued")</f>
        <v>Other Active/Issued</v>
      </c>
    </row>
    <row r="193" spans="1:41">
      <c r="A193" t="s">
        <v>1373</v>
      </c>
      <c r="B193" t="s">
        <v>87</v>
      </c>
      <c r="C193" t="s">
        <v>87</v>
      </c>
      <c r="D193" t="s">
        <v>88</v>
      </c>
      <c r="E193" t="s">
        <v>89</v>
      </c>
      <c r="F193" t="s">
        <v>1374</v>
      </c>
      <c r="G193" t="s">
        <v>1375</v>
      </c>
      <c r="H193" t="s">
        <v>1376</v>
      </c>
      <c r="K193" t="s">
        <v>93</v>
      </c>
      <c r="L193" t="s">
        <v>93</v>
      </c>
      <c r="M193" t="s">
        <v>1377</v>
      </c>
      <c r="N193" s="9">
        <v>98106</v>
      </c>
      <c r="O193" t="s">
        <v>1378</v>
      </c>
      <c r="P193" s="10">
        <v>47.52166012</v>
      </c>
      <c r="Q193" s="10">
        <v>-122.33867103</v>
      </c>
      <c r="R193" t="s">
        <v>1379</v>
      </c>
      <c r="S193" s="7">
        <v>9</v>
      </c>
      <c r="T193" s="7">
        <v>2022</v>
      </c>
      <c r="U193" s="7">
        <v>3</v>
      </c>
      <c r="Y193" t="b">
        <v>1</v>
      </c>
      <c r="Z193" t="b">
        <v>1</v>
      </c>
      <c r="AB193">
        <v>1</v>
      </c>
      <c r="AC193" t="b">
        <v>0</v>
      </c>
      <c r="AD193" t="b">
        <v>1</v>
      </c>
      <c r="AE193" t="b">
        <v>0</v>
      </c>
      <c r="AF193" t="b">
        <v>0</v>
      </c>
      <c r="AG193" s="11">
        <v>44823</v>
      </c>
      <c r="AI193" s="12">
        <f>IF(OR(AG193="",AH193=""),"",AH193-AG193)</f>
        <v/>
      </c>
      <c r="AJ193" s="13">
        <f>IF(OR(AI193="",AA193=""),"",AI193=AA193)</f>
        <v/>
      </c>
      <c r="AK193" s="13">
        <f>IF(AI193="","",AI193&gt;60)</f>
        <v/>
      </c>
      <c r="AL193" s="13" t="b">
        <f>IF(OR(Y193=TRUE,AH193=""),TRUE,FALSE)</f>
        <v>1</v>
      </c>
      <c r="AM193" s="13">
        <f>IF(AI193="","",AI193&lt;0)</f>
        <v/>
      </c>
      <c r="AN193" s="13" t="str">
        <f>IF(AH193="","No inspection date",IF(AI193&lt;0,"Negative chronology",IF(AI193&lt;=30,"0-30",IF(AI193&lt;=60,"31-60",IF(AI193&lt;=90,"61-90",IF(AI193&lt;=180,"91-180","181+"))))))</f>
        <v>No inspection date</v>
      </c>
      <c r="AO193" s="13" t="str">
        <f>IF(OR(ISNUMBER(SEARCH("COMPLETED",K193)),ISNUMBER(SEARCH("CLOSED",K193))),"Closed/Completed","Other Active/Issued")</f>
        <v>Closed/Completed</v>
      </c>
    </row>
    <row r="194" spans="1:41">
      <c r="A194" t="s">
        <v>1380</v>
      </c>
      <c r="B194" t="s">
        <v>87</v>
      </c>
      <c r="C194" t="s">
        <v>87</v>
      </c>
      <c r="D194" t="s">
        <v>88</v>
      </c>
      <c r="E194" t="s">
        <v>89</v>
      </c>
      <c r="F194" t="s">
        <v>1381</v>
      </c>
      <c r="G194" t="s">
        <v>1382</v>
      </c>
      <c r="H194" t="s">
        <v>1383</v>
      </c>
      <c r="K194" t="s">
        <v>93</v>
      </c>
      <c r="L194" t="s">
        <v>93</v>
      </c>
      <c r="M194" t="s">
        <v>1384</v>
      </c>
      <c r="N194" s="9">
        <v>98107</v>
      </c>
      <c r="O194" t="s">
        <v>1385</v>
      </c>
      <c r="P194" s="10">
        <v>47.67115746</v>
      </c>
      <c r="Q194" s="10">
        <v>-122.36756101</v>
      </c>
      <c r="R194" t="s">
        <v>1386</v>
      </c>
      <c r="S194" s="7">
        <v>9</v>
      </c>
      <c r="T194" s="7">
        <v>2022</v>
      </c>
      <c r="U194" s="7">
        <v>3</v>
      </c>
      <c r="Y194" t="b">
        <v>1</v>
      </c>
      <c r="Z194" t="b">
        <v>1</v>
      </c>
      <c r="AB194">
        <v>6</v>
      </c>
      <c r="AC194" t="b">
        <v>0</v>
      </c>
      <c r="AD194" t="b">
        <v>1</v>
      </c>
      <c r="AE194" t="b">
        <v>0</v>
      </c>
      <c r="AF194" t="b">
        <v>0</v>
      </c>
      <c r="AG194" s="11">
        <v>44825</v>
      </c>
      <c r="AI194" s="12">
        <f>IF(OR(AG194="",AH194=""),"",AH194-AG194)</f>
        <v/>
      </c>
      <c r="AJ194" s="13">
        <f>IF(OR(AI194="",AA194=""),"",AI194=AA194)</f>
        <v/>
      </c>
      <c r="AK194" s="13">
        <f>IF(AI194="","",AI194&gt;60)</f>
        <v/>
      </c>
      <c r="AL194" s="13" t="b">
        <f>IF(OR(Y194=TRUE,AH194=""),TRUE,FALSE)</f>
        <v>1</v>
      </c>
      <c r="AM194" s="13">
        <f>IF(AI194="","",AI194&lt;0)</f>
        <v/>
      </c>
      <c r="AN194" s="13" t="str">
        <f>IF(AH194="","No inspection date",IF(AI194&lt;0,"Negative chronology",IF(AI194&lt;=30,"0-30",IF(AI194&lt;=60,"31-60",IF(AI194&lt;=90,"61-90",IF(AI194&lt;=180,"91-180","181+"))))))</f>
        <v>No inspection date</v>
      </c>
      <c r="AO194" s="13" t="str">
        <f>IF(OR(ISNUMBER(SEARCH("COMPLETED",K194)),ISNUMBER(SEARCH("CLOSED",K194))),"Closed/Completed","Other Active/Issued")</f>
        <v>Closed/Completed</v>
      </c>
    </row>
    <row r="195" spans="1:41">
      <c r="A195" t="s">
        <v>1387</v>
      </c>
      <c r="B195" t="s">
        <v>87</v>
      </c>
      <c r="C195" t="s">
        <v>87</v>
      </c>
      <c r="D195" t="s">
        <v>88</v>
      </c>
      <c r="E195" t="s">
        <v>89</v>
      </c>
      <c r="F195" t="s">
        <v>1388</v>
      </c>
      <c r="G195" t="s">
        <v>1389</v>
      </c>
      <c r="H195" t="s">
        <v>1383</v>
      </c>
      <c r="K195" t="s">
        <v>100</v>
      </c>
      <c r="L195" t="s">
        <v>100</v>
      </c>
      <c r="M195" t="s">
        <v>1390</v>
      </c>
      <c r="N195" s="9">
        <v>98112</v>
      </c>
      <c r="O195" t="s">
        <v>1391</v>
      </c>
      <c r="P195" s="10">
        <v>47.62613165</v>
      </c>
      <c r="Q195" s="10">
        <v>-122.30028688</v>
      </c>
      <c r="R195" t="s">
        <v>1392</v>
      </c>
      <c r="S195" s="7">
        <v>9</v>
      </c>
      <c r="T195" s="7">
        <v>2022</v>
      </c>
      <c r="U195" s="7">
        <v>3</v>
      </c>
      <c r="Y195" t="b">
        <v>1</v>
      </c>
      <c r="Z195" t="b">
        <v>1</v>
      </c>
      <c r="AB195">
        <v>3</v>
      </c>
      <c r="AC195" t="b">
        <v>0</v>
      </c>
      <c r="AD195" t="b">
        <v>1</v>
      </c>
      <c r="AE195" t="b">
        <v>0</v>
      </c>
      <c r="AF195" t="b">
        <v>0</v>
      </c>
      <c r="AG195" s="11">
        <v>44825</v>
      </c>
      <c r="AI195" s="12">
        <f>IF(OR(AG195="",AH195=""),"",AH195-AG195)</f>
        <v/>
      </c>
      <c r="AJ195" s="13">
        <f>IF(OR(AI195="",AA195=""),"",AI195=AA195)</f>
        <v/>
      </c>
      <c r="AK195" s="13">
        <f>IF(AI195="","",AI195&gt;60)</f>
        <v/>
      </c>
      <c r="AL195" s="13" t="b">
        <f>IF(OR(Y195=TRUE,AH195=""),TRUE,FALSE)</f>
        <v>1</v>
      </c>
      <c r="AM195" s="13">
        <f>IF(AI195="","",AI195&lt;0)</f>
        <v/>
      </c>
      <c r="AN195" s="13" t="str">
        <f>IF(AH195="","No inspection date",IF(AI195&lt;0,"Negative chronology",IF(AI195&lt;=30,"0-30",IF(AI195&lt;=60,"31-60",IF(AI195&lt;=90,"61-90",IF(AI195&lt;=180,"91-180","181+"))))))</f>
        <v>No inspection date</v>
      </c>
      <c r="AO195" s="13" t="str">
        <f>IF(OR(ISNUMBER(SEARCH("COMPLETED",K195)),ISNUMBER(SEARCH("CLOSED",K195))),"Closed/Completed","Other Active/Issued")</f>
        <v>Other Active/Issued</v>
      </c>
    </row>
    <row r="196" spans="1:41">
      <c r="A196" t="s">
        <v>1393</v>
      </c>
      <c r="B196" t="s">
        <v>87</v>
      </c>
      <c r="C196" t="s">
        <v>87</v>
      </c>
      <c r="D196" t="s">
        <v>88</v>
      </c>
      <c r="E196" t="s">
        <v>89</v>
      </c>
      <c r="F196" t="s">
        <v>1394</v>
      </c>
      <c r="G196" t="s">
        <v>1395</v>
      </c>
      <c r="H196" t="s">
        <v>1396</v>
      </c>
      <c r="K196" t="s">
        <v>100</v>
      </c>
      <c r="L196" t="s">
        <v>100</v>
      </c>
      <c r="M196" t="s">
        <v>1397</v>
      </c>
      <c r="N196" s="9">
        <v>98136</v>
      </c>
      <c r="O196" t="s">
        <v>1398</v>
      </c>
      <c r="P196" s="10">
        <v>47.51561921</v>
      </c>
      <c r="Q196" s="10">
        <v>-122.39515019</v>
      </c>
      <c r="R196" t="s">
        <v>1399</v>
      </c>
      <c r="S196" s="7">
        <v>9</v>
      </c>
      <c r="T196" s="7">
        <v>2022</v>
      </c>
      <c r="U196" s="7">
        <v>3</v>
      </c>
      <c r="Y196" t="b">
        <v>1</v>
      </c>
      <c r="Z196" t="b">
        <v>1</v>
      </c>
      <c r="AB196">
        <v>1</v>
      </c>
      <c r="AC196" t="b">
        <v>0</v>
      </c>
      <c r="AD196" t="b">
        <v>1</v>
      </c>
      <c r="AE196" t="b">
        <v>0</v>
      </c>
      <c r="AF196" t="b">
        <v>0</v>
      </c>
      <c r="AG196" s="11">
        <v>44826</v>
      </c>
      <c r="AI196" s="12">
        <f>IF(OR(AG196="",AH196=""),"",AH196-AG196)</f>
        <v/>
      </c>
      <c r="AJ196" s="13">
        <f>IF(OR(AI196="",AA196=""),"",AI196=AA196)</f>
        <v/>
      </c>
      <c r="AK196" s="13">
        <f>IF(AI196="","",AI196&gt;60)</f>
        <v/>
      </c>
      <c r="AL196" s="13" t="b">
        <f>IF(OR(Y196=TRUE,AH196=""),TRUE,FALSE)</f>
        <v>1</v>
      </c>
      <c r="AM196" s="13">
        <f>IF(AI196="","",AI196&lt;0)</f>
        <v/>
      </c>
      <c r="AN196" s="13" t="str">
        <f>IF(AH196="","No inspection date",IF(AI196&lt;0,"Negative chronology",IF(AI196&lt;=30,"0-30",IF(AI196&lt;=60,"31-60",IF(AI196&lt;=90,"61-90",IF(AI196&lt;=180,"91-180","181+"))))))</f>
        <v>No inspection date</v>
      </c>
      <c r="AO196" s="13" t="str">
        <f>IF(OR(ISNUMBER(SEARCH("COMPLETED",K196)),ISNUMBER(SEARCH("CLOSED",K196))),"Closed/Completed","Other Active/Issued")</f>
        <v>Other Active/Issued</v>
      </c>
    </row>
    <row r="197" spans="1:41">
      <c r="A197" t="s">
        <v>1400</v>
      </c>
      <c r="B197" t="s">
        <v>87</v>
      </c>
      <c r="C197" t="s">
        <v>87</v>
      </c>
      <c r="D197" t="s">
        <v>88</v>
      </c>
      <c r="E197" t="s">
        <v>89</v>
      </c>
      <c r="F197" t="s">
        <v>1401</v>
      </c>
      <c r="G197" t="s">
        <v>1402</v>
      </c>
      <c r="H197" t="s">
        <v>1396</v>
      </c>
      <c r="I197" t="s">
        <v>1403</v>
      </c>
      <c r="J197" t="s">
        <v>205</v>
      </c>
      <c r="K197" t="s">
        <v>93</v>
      </c>
      <c r="L197" t="s">
        <v>93</v>
      </c>
      <c r="M197" t="s">
        <v>1404</v>
      </c>
      <c r="N197" s="9">
        <v>98199</v>
      </c>
      <c r="O197" t="s">
        <v>1405</v>
      </c>
      <c r="P197" s="10">
        <v>47.65075781</v>
      </c>
      <c r="Q197" s="10">
        <v>-122.38662423</v>
      </c>
      <c r="R197" t="s">
        <v>1406</v>
      </c>
      <c r="S197" s="7">
        <v>9</v>
      </c>
      <c r="T197" s="7">
        <v>2022</v>
      </c>
      <c r="U197" s="7">
        <v>3</v>
      </c>
      <c r="V197">
        <v>8</v>
      </c>
      <c r="W197">
        <v>2023</v>
      </c>
      <c r="X197">
        <v>3</v>
      </c>
      <c r="Y197" t="b">
        <v>0</v>
      </c>
      <c r="Z197" t="b">
        <v>0</v>
      </c>
      <c r="AA197">
        <v>314</v>
      </c>
      <c r="AB197">
        <v>7</v>
      </c>
      <c r="AC197" t="b">
        <v>0</v>
      </c>
      <c r="AD197" t="b">
        <v>1</v>
      </c>
      <c r="AE197" t="b">
        <v>0</v>
      </c>
      <c r="AF197" t="b">
        <v>0</v>
      </c>
      <c r="AG197" s="11">
        <v>44826</v>
      </c>
      <c r="AH197" s="11">
        <v>45140</v>
      </c>
      <c r="AI197" s="12">
        <f>IF(OR(AG197="",AH197=""),"",AH197-AG197)</f>
        <v>314.0</v>
      </c>
      <c r="AJ197" s="13" t="b">
        <f>IF(OR(AI197="",AA197=""),"",AI197=AA197)</f>
        <v>1</v>
      </c>
      <c r="AK197" s="13" t="b">
        <f>IF(AI197="","",AI197&gt;60)</f>
        <v>1</v>
      </c>
      <c r="AL197" s="13" t="b">
        <f>IF(OR(Y197=TRUE,AH197=""),TRUE,FALSE)</f>
        <v>0</v>
      </c>
      <c r="AM197" s="13" t="b">
        <f>IF(AI197="","",AI197&lt;0)</f>
        <v>0</v>
      </c>
      <c r="AN197" s="13" t="str">
        <f>IF(AH197="","No inspection date",IF(AI197&lt;0,"Negative chronology",IF(AI197&lt;=30,"0-30",IF(AI197&lt;=60,"31-60",IF(AI197&lt;=90,"61-90",IF(AI197&lt;=180,"91-180","181+"))))))</f>
        <v>181+</v>
      </c>
      <c r="AO197" s="13" t="str">
        <f>IF(OR(ISNUMBER(SEARCH("COMPLETED",K197)),ISNUMBER(SEARCH("CLOSED",K197))),"Closed/Completed","Other Active/Issued")</f>
        <v>Closed/Completed</v>
      </c>
    </row>
    <row r="198" spans="1:41">
      <c r="A198" t="s">
        <v>1407</v>
      </c>
      <c r="B198" t="s">
        <v>87</v>
      </c>
      <c r="C198" t="s">
        <v>87</v>
      </c>
      <c r="D198" t="s">
        <v>88</v>
      </c>
      <c r="E198" t="s">
        <v>89</v>
      </c>
      <c r="F198" t="s">
        <v>738</v>
      </c>
      <c r="G198" t="s">
        <v>1408</v>
      </c>
      <c r="H198" t="s">
        <v>1409</v>
      </c>
      <c r="K198" t="s">
        <v>115</v>
      </c>
      <c r="L198" t="s">
        <v>115</v>
      </c>
      <c r="M198" t="s">
        <v>1410</v>
      </c>
      <c r="N198" s="9">
        <v>98108</v>
      </c>
      <c r="O198" t="s">
        <v>1411</v>
      </c>
      <c r="P198" s="10">
        <v>47.53932503</v>
      </c>
      <c r="Q198" s="10">
        <v>-122.29934408</v>
      </c>
      <c r="R198" t="s">
        <v>1412</v>
      </c>
      <c r="S198" s="7">
        <v>9</v>
      </c>
      <c r="T198" s="7">
        <v>2022</v>
      </c>
      <c r="U198" s="7">
        <v>3</v>
      </c>
      <c r="Y198" t="b">
        <v>1</v>
      </c>
      <c r="Z198" t="b">
        <v>1</v>
      </c>
      <c r="AB198">
        <v>2</v>
      </c>
      <c r="AC198" t="b">
        <v>0</v>
      </c>
      <c r="AD198" t="b">
        <v>1</v>
      </c>
      <c r="AE198" t="b">
        <v>0</v>
      </c>
      <c r="AF198" t="b">
        <v>0</v>
      </c>
      <c r="AG198" s="11">
        <v>44827</v>
      </c>
      <c r="AI198" s="12">
        <f>IF(OR(AG198="",AH198=""),"",AH198-AG198)</f>
        <v/>
      </c>
      <c r="AJ198" s="13">
        <f>IF(OR(AI198="",AA198=""),"",AI198=AA198)</f>
        <v/>
      </c>
      <c r="AK198" s="13">
        <f>IF(AI198="","",AI198&gt;60)</f>
        <v/>
      </c>
      <c r="AL198" s="13" t="b">
        <f>IF(OR(Y198=TRUE,AH198=""),TRUE,FALSE)</f>
        <v>1</v>
      </c>
      <c r="AM198" s="13">
        <f>IF(AI198="","",AI198&lt;0)</f>
        <v/>
      </c>
      <c r="AN198" s="13" t="str">
        <f>IF(AH198="","No inspection date",IF(AI198&lt;0,"Negative chronology",IF(AI198&lt;=30,"0-30",IF(AI198&lt;=60,"31-60",IF(AI198&lt;=90,"61-90",IF(AI198&lt;=180,"91-180","181+"))))))</f>
        <v>No inspection date</v>
      </c>
      <c r="AO198" s="13" t="str">
        <f>IF(OR(ISNUMBER(SEARCH("COMPLETED",K198)),ISNUMBER(SEARCH("CLOSED",K198))),"Closed/Completed","Other Active/Issued")</f>
        <v>Other Active/Issued</v>
      </c>
    </row>
    <row r="199" spans="1:41">
      <c r="A199" t="s">
        <v>1413</v>
      </c>
      <c r="B199" t="s">
        <v>87</v>
      </c>
      <c r="C199" t="s">
        <v>87</v>
      </c>
      <c r="D199" t="s">
        <v>88</v>
      </c>
      <c r="E199" t="s">
        <v>89</v>
      </c>
      <c r="F199" t="s">
        <v>1414</v>
      </c>
      <c r="G199" t="s">
        <v>1415</v>
      </c>
      <c r="H199" t="s">
        <v>1409</v>
      </c>
      <c r="I199" t="s">
        <v>1416</v>
      </c>
      <c r="J199" t="s">
        <v>137</v>
      </c>
      <c r="K199" t="s">
        <v>93</v>
      </c>
      <c r="L199" t="s">
        <v>93</v>
      </c>
      <c r="M199" t="s">
        <v>1417</v>
      </c>
      <c r="N199" s="9">
        <v>98118</v>
      </c>
      <c r="O199" t="s">
        <v>1418</v>
      </c>
      <c r="P199" s="10">
        <v>47.56394609</v>
      </c>
      <c r="Q199" s="10">
        <v>-122.2714731</v>
      </c>
      <c r="R199" t="s">
        <v>1419</v>
      </c>
      <c r="S199" s="7">
        <v>9</v>
      </c>
      <c r="T199" s="7">
        <v>2022</v>
      </c>
      <c r="U199" s="7">
        <v>3</v>
      </c>
      <c r="V199">
        <v>12</v>
      </c>
      <c r="W199">
        <v>2023</v>
      </c>
      <c r="X199">
        <v>4</v>
      </c>
      <c r="Y199" t="b">
        <v>0</v>
      </c>
      <c r="Z199" t="b">
        <v>0</v>
      </c>
      <c r="AA199">
        <v>438</v>
      </c>
      <c r="AB199">
        <v>2</v>
      </c>
      <c r="AC199" t="b">
        <v>0</v>
      </c>
      <c r="AD199" t="b">
        <v>1</v>
      </c>
      <c r="AE199" t="b">
        <v>0</v>
      </c>
      <c r="AF199" t="b">
        <v>0</v>
      </c>
      <c r="AG199" s="11">
        <v>44827</v>
      </c>
      <c r="AH199" s="11">
        <v>45265</v>
      </c>
      <c r="AI199" s="12">
        <f>IF(OR(AG199="",AH199=""),"",AH199-AG199)</f>
        <v>438.0</v>
      </c>
      <c r="AJ199" s="13" t="b">
        <f>IF(OR(AI199="",AA199=""),"",AI199=AA199)</f>
        <v>1</v>
      </c>
      <c r="AK199" s="13" t="b">
        <f>IF(AI199="","",AI199&gt;60)</f>
        <v>1</v>
      </c>
      <c r="AL199" s="13" t="b">
        <f>IF(OR(Y199=TRUE,AH199=""),TRUE,FALSE)</f>
        <v>0</v>
      </c>
      <c r="AM199" s="13" t="b">
        <f>IF(AI199="","",AI199&lt;0)</f>
        <v>0</v>
      </c>
      <c r="AN199" s="13" t="str">
        <f>IF(AH199="","No inspection date",IF(AI199&lt;0,"Negative chronology",IF(AI199&lt;=30,"0-30",IF(AI199&lt;=60,"31-60",IF(AI199&lt;=90,"61-90",IF(AI199&lt;=180,"91-180","181+"))))))</f>
        <v>181+</v>
      </c>
      <c r="AO199" s="13" t="str">
        <f>IF(OR(ISNUMBER(SEARCH("COMPLETED",K199)),ISNUMBER(SEARCH("CLOSED",K199))),"Closed/Completed","Other Active/Issued")</f>
        <v>Closed/Completed</v>
      </c>
    </row>
    <row r="200" spans="1:41">
      <c r="A200" t="s">
        <v>1420</v>
      </c>
      <c r="B200" t="s">
        <v>87</v>
      </c>
      <c r="C200" t="s">
        <v>87</v>
      </c>
      <c r="D200" t="s">
        <v>88</v>
      </c>
      <c r="E200" t="s">
        <v>89</v>
      </c>
      <c r="F200" t="s">
        <v>1421</v>
      </c>
      <c r="G200" t="s">
        <v>1422</v>
      </c>
      <c r="H200" t="s">
        <v>1423</v>
      </c>
      <c r="K200" t="s">
        <v>100</v>
      </c>
      <c r="L200" t="s">
        <v>100</v>
      </c>
      <c r="M200" t="s">
        <v>1424</v>
      </c>
      <c r="N200" s="9">
        <v>98115</v>
      </c>
      <c r="O200" t="s">
        <v>1425</v>
      </c>
      <c r="P200" s="10">
        <v>47.67456615</v>
      </c>
      <c r="Q200" s="10">
        <v>-122.31093783</v>
      </c>
      <c r="R200" t="s">
        <v>1426</v>
      </c>
      <c r="S200" s="7">
        <v>9</v>
      </c>
      <c r="T200" s="7">
        <v>2022</v>
      </c>
      <c r="U200" s="7">
        <v>3</v>
      </c>
      <c r="Y200" t="b">
        <v>1</v>
      </c>
      <c r="Z200" t="b">
        <v>1</v>
      </c>
      <c r="AB200">
        <v>4</v>
      </c>
      <c r="AC200" t="b">
        <v>0</v>
      </c>
      <c r="AD200" t="b">
        <v>1</v>
      </c>
      <c r="AE200" t="b">
        <v>0</v>
      </c>
      <c r="AF200" t="b">
        <v>0</v>
      </c>
      <c r="AG200" s="11">
        <v>44830</v>
      </c>
      <c r="AI200" s="12">
        <f>IF(OR(AG200="",AH200=""),"",AH200-AG200)</f>
        <v/>
      </c>
      <c r="AJ200" s="13">
        <f>IF(OR(AI200="",AA200=""),"",AI200=AA200)</f>
        <v/>
      </c>
      <c r="AK200" s="13">
        <f>IF(AI200="","",AI200&gt;60)</f>
        <v/>
      </c>
      <c r="AL200" s="13" t="b">
        <f>IF(OR(Y200=TRUE,AH200=""),TRUE,FALSE)</f>
        <v>1</v>
      </c>
      <c r="AM200" s="13">
        <f>IF(AI200="","",AI200&lt;0)</f>
        <v/>
      </c>
      <c r="AN200" s="13" t="str">
        <f>IF(AH200="","No inspection date",IF(AI200&lt;0,"Negative chronology",IF(AI200&lt;=30,"0-30",IF(AI200&lt;=60,"31-60",IF(AI200&lt;=90,"61-90",IF(AI200&lt;=180,"91-180","181+"))))))</f>
        <v>No inspection date</v>
      </c>
      <c r="AO200" s="13" t="str">
        <f>IF(OR(ISNUMBER(SEARCH("COMPLETED",K200)),ISNUMBER(SEARCH("CLOSED",K200))),"Closed/Completed","Other Active/Issued")</f>
        <v>Other Active/Issued</v>
      </c>
    </row>
    <row r="201" spans="1:41">
      <c r="A201" t="s">
        <v>1427</v>
      </c>
      <c r="B201" t="s">
        <v>87</v>
      </c>
      <c r="C201" t="s">
        <v>87</v>
      </c>
      <c r="D201" t="s">
        <v>88</v>
      </c>
      <c r="E201" t="s">
        <v>89</v>
      </c>
      <c r="F201" t="s">
        <v>1428</v>
      </c>
      <c r="G201" t="s">
        <v>1429</v>
      </c>
      <c r="H201" t="s">
        <v>1423</v>
      </c>
      <c r="K201" t="s">
        <v>100</v>
      </c>
      <c r="L201" t="s">
        <v>100</v>
      </c>
      <c r="M201" t="s">
        <v>1430</v>
      </c>
      <c r="N201" s="9">
        <v>98115</v>
      </c>
      <c r="O201" t="s">
        <v>1431</v>
      </c>
      <c r="P201" s="10">
        <v>47.67447591</v>
      </c>
      <c r="Q201" s="10">
        <v>-122.32564037</v>
      </c>
      <c r="R201" t="s">
        <v>1432</v>
      </c>
      <c r="S201" s="7">
        <v>9</v>
      </c>
      <c r="T201" s="7">
        <v>2022</v>
      </c>
      <c r="U201" s="7">
        <v>3</v>
      </c>
      <c r="Y201" t="b">
        <v>1</v>
      </c>
      <c r="Z201" t="b">
        <v>1</v>
      </c>
      <c r="AB201">
        <v>6</v>
      </c>
      <c r="AC201" t="b">
        <v>0</v>
      </c>
      <c r="AD201" t="b">
        <v>1</v>
      </c>
      <c r="AE201" t="b">
        <v>0</v>
      </c>
      <c r="AF201" t="b">
        <v>0</v>
      </c>
      <c r="AG201" s="11">
        <v>44830</v>
      </c>
      <c r="AI201" s="12">
        <f>IF(OR(AG201="",AH201=""),"",AH201-AG201)</f>
        <v/>
      </c>
      <c r="AJ201" s="13">
        <f>IF(OR(AI201="",AA201=""),"",AI201=AA201)</f>
        <v/>
      </c>
      <c r="AK201" s="13">
        <f>IF(AI201="","",AI201&gt;60)</f>
        <v/>
      </c>
      <c r="AL201" s="13" t="b">
        <f>IF(OR(Y201=TRUE,AH201=""),TRUE,FALSE)</f>
        <v>1</v>
      </c>
      <c r="AM201" s="13">
        <f>IF(AI201="","",AI201&lt;0)</f>
        <v/>
      </c>
      <c r="AN201" s="13" t="str">
        <f>IF(AH201="","No inspection date",IF(AI201&lt;0,"Negative chronology",IF(AI201&lt;=30,"0-30",IF(AI201&lt;=60,"31-60",IF(AI201&lt;=90,"61-90",IF(AI201&lt;=180,"91-180","181+"))))))</f>
        <v>No inspection date</v>
      </c>
      <c r="AO201" s="13" t="str">
        <f>IF(OR(ISNUMBER(SEARCH("COMPLETED",K201)),ISNUMBER(SEARCH("CLOSED",K201))),"Closed/Completed","Other Active/Issued")</f>
        <v>Other Active/Issued</v>
      </c>
    </row>
    <row r="202" spans="1:41">
      <c r="A202" t="s">
        <v>1433</v>
      </c>
      <c r="B202" t="s">
        <v>87</v>
      </c>
      <c r="C202" t="s">
        <v>87</v>
      </c>
      <c r="D202" t="s">
        <v>88</v>
      </c>
      <c r="E202" t="s">
        <v>89</v>
      </c>
      <c r="F202" t="s">
        <v>1434</v>
      </c>
      <c r="G202" t="s">
        <v>1435</v>
      </c>
      <c r="H202" t="s">
        <v>1436</v>
      </c>
      <c r="I202" t="s">
        <v>1437</v>
      </c>
      <c r="J202" t="s">
        <v>137</v>
      </c>
      <c r="K202" t="s">
        <v>93</v>
      </c>
      <c r="L202" t="s">
        <v>93</v>
      </c>
      <c r="M202" t="s">
        <v>1438</v>
      </c>
      <c r="N202" s="9">
        <v>98144</v>
      </c>
      <c r="O202" t="s">
        <v>1439</v>
      </c>
      <c r="P202" s="10">
        <v>47.58564555</v>
      </c>
      <c r="Q202" s="10">
        <v>-122.29221172</v>
      </c>
      <c r="R202" t="s">
        <v>1440</v>
      </c>
      <c r="S202" s="7">
        <v>9</v>
      </c>
      <c r="T202" s="7">
        <v>2022</v>
      </c>
      <c r="U202" s="7">
        <v>3</v>
      </c>
      <c r="V202">
        <v>4</v>
      </c>
      <c r="W202">
        <v>2024</v>
      </c>
      <c r="X202">
        <v>2</v>
      </c>
      <c r="Y202" t="b">
        <v>0</v>
      </c>
      <c r="Z202" t="b">
        <v>0</v>
      </c>
      <c r="AA202">
        <v>578</v>
      </c>
      <c r="AB202">
        <v>2</v>
      </c>
      <c r="AC202" t="b">
        <v>0</v>
      </c>
      <c r="AD202" t="b">
        <v>1</v>
      </c>
      <c r="AE202" t="b">
        <v>0</v>
      </c>
      <c r="AF202" t="b">
        <v>0</v>
      </c>
      <c r="AG202" s="11">
        <v>44834</v>
      </c>
      <c r="AH202" s="11">
        <v>45412</v>
      </c>
      <c r="AI202" s="12">
        <f>IF(OR(AG202="",AH202=""),"",AH202-AG202)</f>
        <v>578.0</v>
      </c>
      <c r="AJ202" s="13" t="b">
        <f>IF(OR(AI202="",AA202=""),"",AI202=AA202)</f>
        <v>1</v>
      </c>
      <c r="AK202" s="13" t="b">
        <f>IF(AI202="","",AI202&gt;60)</f>
        <v>1</v>
      </c>
      <c r="AL202" s="13" t="b">
        <f>IF(OR(Y202=TRUE,AH202=""),TRUE,FALSE)</f>
        <v>0</v>
      </c>
      <c r="AM202" s="13" t="b">
        <f>IF(AI202="","",AI202&lt;0)</f>
        <v>0</v>
      </c>
      <c r="AN202" s="13" t="str">
        <f>IF(AH202="","No inspection date",IF(AI202&lt;0,"Negative chronology",IF(AI202&lt;=30,"0-30",IF(AI202&lt;=60,"31-60",IF(AI202&lt;=90,"61-90",IF(AI202&lt;=180,"91-180","181+"))))))</f>
        <v>181+</v>
      </c>
      <c r="AO202" s="13" t="str">
        <f>IF(OR(ISNUMBER(SEARCH("COMPLETED",K202)),ISNUMBER(SEARCH("CLOSED",K202))),"Closed/Completed","Other Active/Issued")</f>
        <v>Closed/Completed</v>
      </c>
    </row>
    <row r="203" spans="1:41">
      <c r="A203" t="s">
        <v>1441</v>
      </c>
      <c r="B203" t="s">
        <v>87</v>
      </c>
      <c r="C203" t="s">
        <v>87</v>
      </c>
      <c r="D203" t="s">
        <v>88</v>
      </c>
      <c r="E203" t="s">
        <v>89</v>
      </c>
      <c r="F203" t="s">
        <v>1442</v>
      </c>
      <c r="G203" t="s">
        <v>1443</v>
      </c>
      <c r="H203" t="s">
        <v>1436</v>
      </c>
      <c r="I203" t="s">
        <v>1444</v>
      </c>
      <c r="J203" t="s">
        <v>137</v>
      </c>
      <c r="K203" t="s">
        <v>93</v>
      </c>
      <c r="L203" t="s">
        <v>93</v>
      </c>
      <c r="M203" t="s">
        <v>1445</v>
      </c>
      <c r="O203" t="s">
        <v>1446</v>
      </c>
      <c r="P203" s="10">
        <v>47.69752614</v>
      </c>
      <c r="Q203" s="10">
        <v>-122.36367564</v>
      </c>
      <c r="R203" t="s">
        <v>1447</v>
      </c>
      <c r="S203" s="7">
        <v>9</v>
      </c>
      <c r="T203" s="7">
        <v>2022</v>
      </c>
      <c r="U203" s="7">
        <v>3</v>
      </c>
      <c r="V203">
        <v>2</v>
      </c>
      <c r="W203">
        <v>2024</v>
      </c>
      <c r="X203">
        <v>1</v>
      </c>
      <c r="Y203" t="b">
        <v>0</v>
      </c>
      <c r="Z203" t="b">
        <v>0</v>
      </c>
      <c r="AA203">
        <v>504</v>
      </c>
      <c r="AB203">
        <v>5</v>
      </c>
      <c r="AC203" t="b">
        <v>0</v>
      </c>
      <c r="AD203" t="b">
        <v>1</v>
      </c>
      <c r="AE203" t="b">
        <v>0</v>
      </c>
      <c r="AF203" t="b">
        <v>0</v>
      </c>
      <c r="AG203" s="11">
        <v>44834</v>
      </c>
      <c r="AH203" s="11">
        <v>45338</v>
      </c>
      <c r="AI203" s="12">
        <f>IF(OR(AG203="",AH203=""),"",AH203-AG203)</f>
        <v>504.0</v>
      </c>
      <c r="AJ203" s="13" t="b">
        <f>IF(OR(AI203="",AA203=""),"",AI203=AA203)</f>
        <v>1</v>
      </c>
      <c r="AK203" s="13" t="b">
        <f>IF(AI203="","",AI203&gt;60)</f>
        <v>1</v>
      </c>
      <c r="AL203" s="13" t="b">
        <f>IF(OR(Y203=TRUE,AH203=""),TRUE,FALSE)</f>
        <v>0</v>
      </c>
      <c r="AM203" s="13" t="b">
        <f>IF(AI203="","",AI203&lt;0)</f>
        <v>0</v>
      </c>
      <c r="AN203" s="13" t="str">
        <f>IF(AH203="","No inspection date",IF(AI203&lt;0,"Negative chronology",IF(AI203&lt;=30,"0-30",IF(AI203&lt;=60,"31-60",IF(AI203&lt;=90,"61-90",IF(AI203&lt;=180,"91-180","181+"))))))</f>
        <v>181+</v>
      </c>
      <c r="AO203" s="13" t="str">
        <f>IF(OR(ISNUMBER(SEARCH("COMPLETED",K203)),ISNUMBER(SEARCH("CLOSED",K203))),"Closed/Completed","Other Active/Issued")</f>
        <v>Closed/Completed</v>
      </c>
    </row>
    <row r="204" spans="1:41">
      <c r="A204" t="s">
        <v>1448</v>
      </c>
      <c r="B204" t="s">
        <v>87</v>
      </c>
      <c r="C204" t="s">
        <v>87</v>
      </c>
      <c r="D204" t="s">
        <v>88</v>
      </c>
      <c r="E204" t="s">
        <v>89</v>
      </c>
      <c r="F204" t="s">
        <v>1449</v>
      </c>
      <c r="G204" t="s">
        <v>1450</v>
      </c>
      <c r="H204" t="s">
        <v>1451</v>
      </c>
      <c r="K204" t="s">
        <v>100</v>
      </c>
      <c r="L204" t="s">
        <v>100</v>
      </c>
      <c r="M204" t="s">
        <v>1452</v>
      </c>
      <c r="N204" s="9">
        <v>98144</v>
      </c>
      <c r="O204" t="s">
        <v>1453</v>
      </c>
      <c r="P204" s="10">
        <v>47.58599739</v>
      </c>
      <c r="Q204" s="10">
        <v>-122.31365304</v>
      </c>
      <c r="R204" t="s">
        <v>1454</v>
      </c>
      <c r="S204" s="7">
        <v>10</v>
      </c>
      <c r="T204" s="7">
        <v>2022</v>
      </c>
      <c r="U204" s="7">
        <v>4</v>
      </c>
      <c r="Y204" t="b">
        <v>1</v>
      </c>
      <c r="Z204" t="b">
        <v>1</v>
      </c>
      <c r="AB204">
        <v>2</v>
      </c>
      <c r="AC204" t="b">
        <v>0</v>
      </c>
      <c r="AD204" t="b">
        <v>1</v>
      </c>
      <c r="AE204" t="b">
        <v>0</v>
      </c>
      <c r="AF204" t="b">
        <v>0</v>
      </c>
      <c r="AG204" s="11">
        <v>44838</v>
      </c>
      <c r="AI204" s="12">
        <f>IF(OR(AG204="",AH204=""),"",AH204-AG204)</f>
        <v/>
      </c>
      <c r="AJ204" s="13">
        <f>IF(OR(AI204="",AA204=""),"",AI204=AA204)</f>
        <v/>
      </c>
      <c r="AK204" s="13">
        <f>IF(AI204="","",AI204&gt;60)</f>
        <v/>
      </c>
      <c r="AL204" s="13" t="b">
        <f>IF(OR(Y204=TRUE,AH204=""),TRUE,FALSE)</f>
        <v>1</v>
      </c>
      <c r="AM204" s="13">
        <f>IF(AI204="","",AI204&lt;0)</f>
        <v/>
      </c>
      <c r="AN204" s="13" t="str">
        <f>IF(AH204="","No inspection date",IF(AI204&lt;0,"Negative chronology",IF(AI204&lt;=30,"0-30",IF(AI204&lt;=60,"31-60",IF(AI204&lt;=90,"61-90",IF(AI204&lt;=180,"91-180","181+"))))))</f>
        <v>No inspection date</v>
      </c>
      <c r="AO204" s="13" t="str">
        <f>IF(OR(ISNUMBER(SEARCH("COMPLETED",K204)),ISNUMBER(SEARCH("CLOSED",K204))),"Closed/Completed","Other Active/Issued")</f>
        <v>Other Active/Issued</v>
      </c>
    </row>
    <row r="205" spans="1:41">
      <c r="A205" t="s">
        <v>1455</v>
      </c>
      <c r="B205" t="s">
        <v>87</v>
      </c>
      <c r="C205" t="s">
        <v>87</v>
      </c>
      <c r="D205" t="s">
        <v>88</v>
      </c>
      <c r="E205" t="s">
        <v>89</v>
      </c>
      <c r="F205" t="s">
        <v>1449</v>
      </c>
      <c r="G205" t="s">
        <v>1456</v>
      </c>
      <c r="H205" t="s">
        <v>1451</v>
      </c>
      <c r="K205" t="s">
        <v>100</v>
      </c>
      <c r="L205" t="s">
        <v>100</v>
      </c>
      <c r="M205" t="s">
        <v>1457</v>
      </c>
      <c r="N205" s="9">
        <v>98144</v>
      </c>
      <c r="O205" t="s">
        <v>1458</v>
      </c>
      <c r="P205" s="10">
        <v>47.58596308</v>
      </c>
      <c r="Q205" s="10">
        <v>-122.3136459</v>
      </c>
      <c r="R205" t="s">
        <v>1459</v>
      </c>
      <c r="S205" s="7">
        <v>10</v>
      </c>
      <c r="T205" s="7">
        <v>2022</v>
      </c>
      <c r="U205" s="7">
        <v>4</v>
      </c>
      <c r="Y205" t="b">
        <v>1</v>
      </c>
      <c r="Z205" t="b">
        <v>1</v>
      </c>
      <c r="AB205">
        <v>2</v>
      </c>
      <c r="AC205" t="b">
        <v>0</v>
      </c>
      <c r="AD205" t="b">
        <v>1</v>
      </c>
      <c r="AE205" t="b">
        <v>0</v>
      </c>
      <c r="AF205" t="b">
        <v>0</v>
      </c>
      <c r="AG205" s="11">
        <v>44838</v>
      </c>
      <c r="AI205" s="12">
        <f>IF(OR(AG205="",AH205=""),"",AH205-AG205)</f>
        <v/>
      </c>
      <c r="AJ205" s="13">
        <f>IF(OR(AI205="",AA205=""),"",AI205=AA205)</f>
        <v/>
      </c>
      <c r="AK205" s="13">
        <f>IF(AI205="","",AI205&gt;60)</f>
        <v/>
      </c>
      <c r="AL205" s="13" t="b">
        <f>IF(OR(Y205=TRUE,AH205=""),TRUE,FALSE)</f>
        <v>1</v>
      </c>
      <c r="AM205" s="13">
        <f>IF(AI205="","",AI205&lt;0)</f>
        <v/>
      </c>
      <c r="AN205" s="13" t="str">
        <f>IF(AH205="","No inspection date",IF(AI205&lt;0,"Negative chronology",IF(AI205&lt;=30,"0-30",IF(AI205&lt;=60,"31-60",IF(AI205&lt;=90,"61-90",IF(AI205&lt;=180,"91-180","181+"))))))</f>
        <v>No inspection date</v>
      </c>
      <c r="AO205" s="13" t="str">
        <f>IF(OR(ISNUMBER(SEARCH("COMPLETED",K205)),ISNUMBER(SEARCH("CLOSED",K205))),"Closed/Completed","Other Active/Issued")</f>
        <v>Other Active/Issued</v>
      </c>
    </row>
    <row r="206" spans="1:41">
      <c r="A206" t="s">
        <v>1460</v>
      </c>
      <c r="B206" t="s">
        <v>87</v>
      </c>
      <c r="C206" t="s">
        <v>87</v>
      </c>
      <c r="D206" t="s">
        <v>88</v>
      </c>
      <c r="E206" t="s">
        <v>89</v>
      </c>
      <c r="F206" t="s">
        <v>1449</v>
      </c>
      <c r="G206" t="s">
        <v>1461</v>
      </c>
      <c r="H206" t="s">
        <v>1451</v>
      </c>
      <c r="K206" t="s">
        <v>100</v>
      </c>
      <c r="L206" t="s">
        <v>100</v>
      </c>
      <c r="M206" t="s">
        <v>1462</v>
      </c>
      <c r="N206" s="9">
        <v>98144</v>
      </c>
      <c r="O206" t="s">
        <v>1463</v>
      </c>
      <c r="P206" s="10">
        <v>47.58592769</v>
      </c>
      <c r="Q206" s="10">
        <v>-122.31364714</v>
      </c>
      <c r="R206" t="s">
        <v>1464</v>
      </c>
      <c r="S206" s="7">
        <v>10</v>
      </c>
      <c r="T206" s="7">
        <v>2022</v>
      </c>
      <c r="U206" s="7">
        <v>4</v>
      </c>
      <c r="Y206" t="b">
        <v>1</v>
      </c>
      <c r="Z206" t="b">
        <v>1</v>
      </c>
      <c r="AB206">
        <v>2</v>
      </c>
      <c r="AC206" t="b">
        <v>0</v>
      </c>
      <c r="AD206" t="b">
        <v>1</v>
      </c>
      <c r="AE206" t="b">
        <v>0</v>
      </c>
      <c r="AF206" t="b">
        <v>0</v>
      </c>
      <c r="AG206" s="11">
        <v>44838</v>
      </c>
      <c r="AI206" s="12">
        <f>IF(OR(AG206="",AH206=""),"",AH206-AG206)</f>
        <v/>
      </c>
      <c r="AJ206" s="13">
        <f>IF(OR(AI206="",AA206=""),"",AI206=AA206)</f>
        <v/>
      </c>
      <c r="AK206" s="13">
        <f>IF(AI206="","",AI206&gt;60)</f>
        <v/>
      </c>
      <c r="AL206" s="13" t="b">
        <f>IF(OR(Y206=TRUE,AH206=""),TRUE,FALSE)</f>
        <v>1</v>
      </c>
      <c r="AM206" s="13">
        <f>IF(AI206="","",AI206&lt;0)</f>
        <v/>
      </c>
      <c r="AN206" s="13" t="str">
        <f>IF(AH206="","No inspection date",IF(AI206&lt;0,"Negative chronology",IF(AI206&lt;=30,"0-30",IF(AI206&lt;=60,"31-60",IF(AI206&lt;=90,"61-90",IF(AI206&lt;=180,"91-180","181+"))))))</f>
        <v>No inspection date</v>
      </c>
      <c r="AO206" s="13" t="str">
        <f>IF(OR(ISNUMBER(SEARCH("COMPLETED",K206)),ISNUMBER(SEARCH("CLOSED",K206))),"Closed/Completed","Other Active/Issued")</f>
        <v>Other Active/Issued</v>
      </c>
    </row>
    <row r="207" spans="1:41">
      <c r="A207" t="s">
        <v>1465</v>
      </c>
      <c r="B207" t="s">
        <v>87</v>
      </c>
      <c r="C207" t="s">
        <v>87</v>
      </c>
      <c r="D207" t="s">
        <v>88</v>
      </c>
      <c r="E207" t="s">
        <v>89</v>
      </c>
      <c r="F207" t="s">
        <v>1449</v>
      </c>
      <c r="G207" t="s">
        <v>1466</v>
      </c>
      <c r="H207" t="s">
        <v>1451</v>
      </c>
      <c r="K207" t="s">
        <v>100</v>
      </c>
      <c r="L207" t="s">
        <v>100</v>
      </c>
      <c r="M207" t="s">
        <v>1467</v>
      </c>
      <c r="N207" s="9">
        <v>98144</v>
      </c>
      <c r="O207" t="s">
        <v>1468</v>
      </c>
      <c r="P207" s="10">
        <v>47.58596818</v>
      </c>
      <c r="Q207" s="10">
        <v>-122.31372369</v>
      </c>
      <c r="R207" t="s">
        <v>1469</v>
      </c>
      <c r="S207" s="7">
        <v>10</v>
      </c>
      <c r="T207" s="7">
        <v>2022</v>
      </c>
      <c r="U207" s="7">
        <v>4</v>
      </c>
      <c r="Y207" t="b">
        <v>1</v>
      </c>
      <c r="Z207" t="b">
        <v>1</v>
      </c>
      <c r="AB207">
        <v>2</v>
      </c>
      <c r="AC207" t="b">
        <v>0</v>
      </c>
      <c r="AD207" t="b">
        <v>1</v>
      </c>
      <c r="AE207" t="b">
        <v>0</v>
      </c>
      <c r="AF207" t="b">
        <v>0</v>
      </c>
      <c r="AG207" s="11">
        <v>44838</v>
      </c>
      <c r="AI207" s="12">
        <f>IF(OR(AG207="",AH207=""),"",AH207-AG207)</f>
        <v/>
      </c>
      <c r="AJ207" s="13">
        <f>IF(OR(AI207="",AA207=""),"",AI207=AA207)</f>
        <v/>
      </c>
      <c r="AK207" s="13">
        <f>IF(AI207="","",AI207&gt;60)</f>
        <v/>
      </c>
      <c r="AL207" s="13" t="b">
        <f>IF(OR(Y207=TRUE,AH207=""),TRUE,FALSE)</f>
        <v>1</v>
      </c>
      <c r="AM207" s="13">
        <f>IF(AI207="","",AI207&lt;0)</f>
        <v/>
      </c>
      <c r="AN207" s="13" t="str">
        <f>IF(AH207="","No inspection date",IF(AI207&lt;0,"Negative chronology",IF(AI207&lt;=30,"0-30",IF(AI207&lt;=60,"31-60",IF(AI207&lt;=90,"61-90",IF(AI207&lt;=180,"91-180","181+"))))))</f>
        <v>No inspection date</v>
      </c>
      <c r="AO207" s="13" t="str">
        <f>IF(OR(ISNUMBER(SEARCH("COMPLETED",K207)),ISNUMBER(SEARCH("CLOSED",K207))),"Closed/Completed","Other Active/Issued")</f>
        <v>Other Active/Issued</v>
      </c>
    </row>
    <row r="208" spans="1:41">
      <c r="A208" t="s">
        <v>1470</v>
      </c>
      <c r="B208" t="s">
        <v>87</v>
      </c>
      <c r="C208" t="s">
        <v>87</v>
      </c>
      <c r="D208" t="s">
        <v>88</v>
      </c>
      <c r="E208" t="s">
        <v>89</v>
      </c>
      <c r="F208" t="s">
        <v>1449</v>
      </c>
      <c r="G208" t="s">
        <v>1471</v>
      </c>
      <c r="H208" t="s">
        <v>1451</v>
      </c>
      <c r="K208" t="s">
        <v>100</v>
      </c>
      <c r="L208" t="s">
        <v>100</v>
      </c>
      <c r="M208" t="s">
        <v>1472</v>
      </c>
      <c r="N208" s="9">
        <v>98144</v>
      </c>
      <c r="O208" t="s">
        <v>1473</v>
      </c>
      <c r="P208" s="10">
        <v>47.58596842</v>
      </c>
      <c r="Q208" s="10">
        <v>-122.31377897</v>
      </c>
      <c r="R208" t="s">
        <v>1474</v>
      </c>
      <c r="S208" s="7">
        <v>10</v>
      </c>
      <c r="T208" s="7">
        <v>2022</v>
      </c>
      <c r="U208" s="7">
        <v>4</v>
      </c>
      <c r="Y208" t="b">
        <v>1</v>
      </c>
      <c r="Z208" t="b">
        <v>1</v>
      </c>
      <c r="AB208">
        <v>2</v>
      </c>
      <c r="AC208" t="b">
        <v>0</v>
      </c>
      <c r="AD208" t="b">
        <v>1</v>
      </c>
      <c r="AE208" t="b">
        <v>0</v>
      </c>
      <c r="AF208" t="b">
        <v>0</v>
      </c>
      <c r="AG208" s="11">
        <v>44838</v>
      </c>
      <c r="AI208" s="12">
        <f>IF(OR(AG208="",AH208=""),"",AH208-AG208)</f>
        <v/>
      </c>
      <c r="AJ208" s="13">
        <f>IF(OR(AI208="",AA208=""),"",AI208=AA208)</f>
        <v/>
      </c>
      <c r="AK208" s="13">
        <f>IF(AI208="","",AI208&gt;60)</f>
        <v/>
      </c>
      <c r="AL208" s="13" t="b">
        <f>IF(OR(Y208=TRUE,AH208=""),TRUE,FALSE)</f>
        <v>1</v>
      </c>
      <c r="AM208" s="13">
        <f>IF(AI208="","",AI208&lt;0)</f>
        <v/>
      </c>
      <c r="AN208" s="13" t="str">
        <f>IF(AH208="","No inspection date",IF(AI208&lt;0,"Negative chronology",IF(AI208&lt;=30,"0-30",IF(AI208&lt;=60,"31-60",IF(AI208&lt;=90,"61-90",IF(AI208&lt;=180,"91-180","181+"))))))</f>
        <v>No inspection date</v>
      </c>
      <c r="AO208" s="13" t="str">
        <f>IF(OR(ISNUMBER(SEARCH("COMPLETED",K208)),ISNUMBER(SEARCH("CLOSED",K208))),"Closed/Completed","Other Active/Issued")</f>
        <v>Other Active/Issued</v>
      </c>
    </row>
    <row r="209" spans="1:41">
      <c r="A209" t="s">
        <v>1475</v>
      </c>
      <c r="B209" t="s">
        <v>87</v>
      </c>
      <c r="C209" t="s">
        <v>87</v>
      </c>
      <c r="D209" t="s">
        <v>88</v>
      </c>
      <c r="E209" t="s">
        <v>89</v>
      </c>
      <c r="F209" t="s">
        <v>1449</v>
      </c>
      <c r="G209" t="s">
        <v>1476</v>
      </c>
      <c r="H209" t="s">
        <v>1451</v>
      </c>
      <c r="K209" t="s">
        <v>100</v>
      </c>
      <c r="L209" t="s">
        <v>100</v>
      </c>
      <c r="M209" t="s">
        <v>1477</v>
      </c>
      <c r="N209" s="9">
        <v>98144</v>
      </c>
      <c r="O209" t="s">
        <v>1478</v>
      </c>
      <c r="P209" s="10">
        <v>47.5859677</v>
      </c>
      <c r="Q209" s="10">
        <v>-122.31383423</v>
      </c>
      <c r="R209" t="s">
        <v>1479</v>
      </c>
      <c r="S209" s="7">
        <v>10</v>
      </c>
      <c r="T209" s="7">
        <v>2022</v>
      </c>
      <c r="U209" s="7">
        <v>4</v>
      </c>
      <c r="Y209" t="b">
        <v>1</v>
      </c>
      <c r="Z209" t="b">
        <v>1</v>
      </c>
      <c r="AB209">
        <v>2</v>
      </c>
      <c r="AC209" t="b">
        <v>0</v>
      </c>
      <c r="AD209" t="b">
        <v>1</v>
      </c>
      <c r="AE209" t="b">
        <v>0</v>
      </c>
      <c r="AF209" t="b">
        <v>0</v>
      </c>
      <c r="AG209" s="11">
        <v>44838</v>
      </c>
      <c r="AI209" s="12">
        <f>IF(OR(AG209="",AH209=""),"",AH209-AG209)</f>
        <v/>
      </c>
      <c r="AJ209" s="13">
        <f>IF(OR(AI209="",AA209=""),"",AI209=AA209)</f>
        <v/>
      </c>
      <c r="AK209" s="13">
        <f>IF(AI209="","",AI209&gt;60)</f>
        <v/>
      </c>
      <c r="AL209" s="13" t="b">
        <f>IF(OR(Y209=TRUE,AH209=""),TRUE,FALSE)</f>
        <v>1</v>
      </c>
      <c r="AM209" s="13">
        <f>IF(AI209="","",AI209&lt;0)</f>
        <v/>
      </c>
      <c r="AN209" s="13" t="str">
        <f>IF(AH209="","No inspection date",IF(AI209&lt;0,"Negative chronology",IF(AI209&lt;=30,"0-30",IF(AI209&lt;=60,"31-60",IF(AI209&lt;=90,"61-90",IF(AI209&lt;=180,"91-180","181+"))))))</f>
        <v>No inspection date</v>
      </c>
      <c r="AO209" s="13" t="str">
        <f>IF(OR(ISNUMBER(SEARCH("COMPLETED",K209)),ISNUMBER(SEARCH("CLOSED",K209))),"Closed/Completed","Other Active/Issued")</f>
        <v>Other Active/Issued</v>
      </c>
    </row>
    <row r="210" spans="1:41">
      <c r="A210" t="s">
        <v>1480</v>
      </c>
      <c r="B210" t="s">
        <v>87</v>
      </c>
      <c r="C210" t="s">
        <v>87</v>
      </c>
      <c r="D210" t="s">
        <v>88</v>
      </c>
      <c r="E210" t="s">
        <v>89</v>
      </c>
      <c r="F210" t="s">
        <v>1449</v>
      </c>
      <c r="G210" t="s">
        <v>1481</v>
      </c>
      <c r="H210" t="s">
        <v>1451</v>
      </c>
      <c r="K210" t="s">
        <v>100</v>
      </c>
      <c r="L210" t="s">
        <v>100</v>
      </c>
      <c r="M210" t="s">
        <v>1482</v>
      </c>
      <c r="N210" s="9">
        <v>98144</v>
      </c>
      <c r="O210" t="s">
        <v>1483</v>
      </c>
      <c r="P210" s="10">
        <v>47.58596936</v>
      </c>
      <c r="Q210" s="10">
        <v>-122.31395478</v>
      </c>
      <c r="R210" t="s">
        <v>1484</v>
      </c>
      <c r="S210" s="7">
        <v>10</v>
      </c>
      <c r="T210" s="7">
        <v>2022</v>
      </c>
      <c r="U210" s="7">
        <v>4</v>
      </c>
      <c r="Y210" t="b">
        <v>1</v>
      </c>
      <c r="Z210" t="b">
        <v>1</v>
      </c>
      <c r="AB210">
        <v>2</v>
      </c>
      <c r="AC210" t="b">
        <v>0</v>
      </c>
      <c r="AD210" t="b">
        <v>1</v>
      </c>
      <c r="AE210" t="b">
        <v>0</v>
      </c>
      <c r="AF210" t="b">
        <v>0</v>
      </c>
      <c r="AG210" s="11">
        <v>44838</v>
      </c>
      <c r="AI210" s="12">
        <f>IF(OR(AG210="",AH210=""),"",AH210-AG210)</f>
        <v/>
      </c>
      <c r="AJ210" s="13">
        <f>IF(OR(AI210="",AA210=""),"",AI210=AA210)</f>
        <v/>
      </c>
      <c r="AK210" s="13">
        <f>IF(AI210="","",AI210&gt;60)</f>
        <v/>
      </c>
      <c r="AL210" s="13" t="b">
        <f>IF(OR(Y210=TRUE,AH210=""),TRUE,FALSE)</f>
        <v>1</v>
      </c>
      <c r="AM210" s="13">
        <f>IF(AI210="","",AI210&lt;0)</f>
        <v/>
      </c>
      <c r="AN210" s="13" t="str">
        <f>IF(AH210="","No inspection date",IF(AI210&lt;0,"Negative chronology",IF(AI210&lt;=30,"0-30",IF(AI210&lt;=60,"31-60",IF(AI210&lt;=90,"61-90",IF(AI210&lt;=180,"91-180","181+"))))))</f>
        <v>No inspection date</v>
      </c>
      <c r="AO210" s="13" t="str">
        <f>IF(OR(ISNUMBER(SEARCH("COMPLETED",K210)),ISNUMBER(SEARCH("CLOSED",K210))),"Closed/Completed","Other Active/Issued")</f>
        <v>Other Active/Issued</v>
      </c>
    </row>
    <row r="211" spans="1:41">
      <c r="A211" t="s">
        <v>1485</v>
      </c>
      <c r="B211" t="s">
        <v>87</v>
      </c>
      <c r="C211" t="s">
        <v>87</v>
      </c>
      <c r="D211" t="s">
        <v>88</v>
      </c>
      <c r="E211" t="s">
        <v>89</v>
      </c>
      <c r="F211" t="s">
        <v>1486</v>
      </c>
      <c r="G211" t="s">
        <v>1487</v>
      </c>
      <c r="H211" t="s">
        <v>1488</v>
      </c>
      <c r="K211" t="s">
        <v>100</v>
      </c>
      <c r="L211" t="s">
        <v>100</v>
      </c>
      <c r="M211" t="s">
        <v>1489</v>
      </c>
      <c r="N211" s="9">
        <v>98122</v>
      </c>
      <c r="O211" t="s">
        <v>1490</v>
      </c>
      <c r="P211" s="10">
        <v>47.60858494</v>
      </c>
      <c r="Q211" s="10">
        <v>-122.31105449</v>
      </c>
      <c r="R211" t="s">
        <v>1491</v>
      </c>
      <c r="S211" s="7">
        <v>10</v>
      </c>
      <c r="T211" s="7">
        <v>2022</v>
      </c>
      <c r="U211" s="7">
        <v>4</v>
      </c>
      <c r="Y211" t="b">
        <v>1</v>
      </c>
      <c r="Z211" t="b">
        <v>1</v>
      </c>
      <c r="AB211">
        <v>3</v>
      </c>
      <c r="AC211" t="b">
        <v>0</v>
      </c>
      <c r="AD211" t="b">
        <v>1</v>
      </c>
      <c r="AE211" t="b">
        <v>0</v>
      </c>
      <c r="AF211" t="b">
        <v>0</v>
      </c>
      <c r="AG211" s="11">
        <v>44840</v>
      </c>
      <c r="AI211" s="12">
        <f>IF(OR(AG211="",AH211=""),"",AH211-AG211)</f>
        <v/>
      </c>
      <c r="AJ211" s="13">
        <f>IF(OR(AI211="",AA211=""),"",AI211=AA211)</f>
        <v/>
      </c>
      <c r="AK211" s="13">
        <f>IF(AI211="","",AI211&gt;60)</f>
        <v/>
      </c>
      <c r="AL211" s="13" t="b">
        <f>IF(OR(Y211=TRUE,AH211=""),TRUE,FALSE)</f>
        <v>1</v>
      </c>
      <c r="AM211" s="13">
        <f>IF(AI211="","",AI211&lt;0)</f>
        <v/>
      </c>
      <c r="AN211" s="13" t="str">
        <f>IF(AH211="","No inspection date",IF(AI211&lt;0,"Negative chronology",IF(AI211&lt;=30,"0-30",IF(AI211&lt;=60,"31-60",IF(AI211&lt;=90,"61-90",IF(AI211&lt;=180,"91-180","181+"))))))</f>
        <v>No inspection date</v>
      </c>
      <c r="AO211" s="13" t="str">
        <f>IF(OR(ISNUMBER(SEARCH("COMPLETED",K211)),ISNUMBER(SEARCH("CLOSED",K211))),"Closed/Completed","Other Active/Issued")</f>
        <v>Other Active/Issued</v>
      </c>
    </row>
    <row r="212" spans="1:41">
      <c r="A212" t="s">
        <v>1492</v>
      </c>
      <c r="B212" t="s">
        <v>87</v>
      </c>
      <c r="C212" t="s">
        <v>87</v>
      </c>
      <c r="D212" t="s">
        <v>88</v>
      </c>
      <c r="E212" t="s">
        <v>89</v>
      </c>
      <c r="F212" t="s">
        <v>1493</v>
      </c>
      <c r="G212" t="s">
        <v>1487</v>
      </c>
      <c r="H212" t="s">
        <v>1488</v>
      </c>
      <c r="K212" t="s">
        <v>100</v>
      </c>
      <c r="L212" t="s">
        <v>100</v>
      </c>
      <c r="M212" t="s">
        <v>1494</v>
      </c>
      <c r="N212" s="9">
        <v>98122</v>
      </c>
      <c r="O212" t="s">
        <v>1495</v>
      </c>
      <c r="P212" s="10">
        <v>47.60858323</v>
      </c>
      <c r="Q212" s="10">
        <v>-122.31119939</v>
      </c>
      <c r="R212" t="s">
        <v>1496</v>
      </c>
      <c r="S212" s="7">
        <v>10</v>
      </c>
      <c r="T212" s="7">
        <v>2022</v>
      </c>
      <c r="U212" s="7">
        <v>4</v>
      </c>
      <c r="Y212" t="b">
        <v>1</v>
      </c>
      <c r="Z212" t="b">
        <v>1</v>
      </c>
      <c r="AB212">
        <v>3</v>
      </c>
      <c r="AC212" t="b">
        <v>0</v>
      </c>
      <c r="AD212" t="b">
        <v>1</v>
      </c>
      <c r="AE212" t="b">
        <v>0</v>
      </c>
      <c r="AF212" t="b">
        <v>0</v>
      </c>
      <c r="AG212" s="11">
        <v>44840</v>
      </c>
      <c r="AI212" s="12">
        <f>IF(OR(AG212="",AH212=""),"",AH212-AG212)</f>
        <v/>
      </c>
      <c r="AJ212" s="13">
        <f>IF(OR(AI212="",AA212=""),"",AI212=AA212)</f>
        <v/>
      </c>
      <c r="AK212" s="13">
        <f>IF(AI212="","",AI212&gt;60)</f>
        <v/>
      </c>
      <c r="AL212" s="13" t="b">
        <f>IF(OR(Y212=TRUE,AH212=""),TRUE,FALSE)</f>
        <v>1</v>
      </c>
      <c r="AM212" s="13">
        <f>IF(AI212="","",AI212&lt;0)</f>
        <v/>
      </c>
      <c r="AN212" s="13" t="str">
        <f>IF(AH212="","No inspection date",IF(AI212&lt;0,"Negative chronology",IF(AI212&lt;=30,"0-30",IF(AI212&lt;=60,"31-60",IF(AI212&lt;=90,"61-90",IF(AI212&lt;=180,"91-180","181+"))))))</f>
        <v>No inspection date</v>
      </c>
      <c r="AO212" s="13" t="str">
        <f>IF(OR(ISNUMBER(SEARCH("COMPLETED",K212)),ISNUMBER(SEARCH("CLOSED",K212))),"Closed/Completed","Other Active/Issued")</f>
        <v>Other Active/Issued</v>
      </c>
    </row>
    <row r="213" spans="1:41">
      <c r="A213" t="s">
        <v>1497</v>
      </c>
      <c r="B213" t="s">
        <v>87</v>
      </c>
      <c r="C213" t="s">
        <v>87</v>
      </c>
      <c r="D213" t="s">
        <v>88</v>
      </c>
      <c r="E213" t="s">
        <v>89</v>
      </c>
      <c r="F213" t="s">
        <v>1486</v>
      </c>
      <c r="G213" t="s">
        <v>1498</v>
      </c>
      <c r="H213" t="s">
        <v>1488</v>
      </c>
      <c r="I213" t="s">
        <v>1499</v>
      </c>
      <c r="J213" t="s">
        <v>137</v>
      </c>
      <c r="K213" t="s">
        <v>93</v>
      </c>
      <c r="L213" t="s">
        <v>93</v>
      </c>
      <c r="M213" t="s">
        <v>1500</v>
      </c>
      <c r="N213" s="9">
        <v>98122</v>
      </c>
      <c r="O213" t="s">
        <v>1501</v>
      </c>
      <c r="P213" s="10">
        <v>47.60858305</v>
      </c>
      <c r="Q213" s="10">
        <v>-122.31130886</v>
      </c>
      <c r="R213" t="s">
        <v>1502</v>
      </c>
      <c r="S213" s="7">
        <v>10</v>
      </c>
      <c r="T213" s="7">
        <v>2022</v>
      </c>
      <c r="U213" s="7">
        <v>4</v>
      </c>
      <c r="V213">
        <v>11</v>
      </c>
      <c r="W213">
        <v>2025</v>
      </c>
      <c r="X213">
        <v>4</v>
      </c>
      <c r="Y213" t="b">
        <v>0</v>
      </c>
      <c r="Z213" t="b">
        <v>0</v>
      </c>
      <c r="AA213">
        <v>1127</v>
      </c>
      <c r="AB213">
        <v>3</v>
      </c>
      <c r="AC213" t="b">
        <v>0</v>
      </c>
      <c r="AD213" t="b">
        <v>1</v>
      </c>
      <c r="AE213" t="b">
        <v>0</v>
      </c>
      <c r="AF213" t="b">
        <v>0</v>
      </c>
      <c r="AG213" s="11">
        <v>44840</v>
      </c>
      <c r="AH213" s="11">
        <v>45967</v>
      </c>
      <c r="AI213" s="12">
        <f>IF(OR(AG213="",AH213=""),"",AH213-AG213)</f>
        <v>1127.0</v>
      </c>
      <c r="AJ213" s="13" t="b">
        <f>IF(OR(AI213="",AA213=""),"",AI213=AA213)</f>
        <v>1</v>
      </c>
      <c r="AK213" s="13" t="b">
        <f>IF(AI213="","",AI213&gt;60)</f>
        <v>1</v>
      </c>
      <c r="AL213" s="13" t="b">
        <f>IF(OR(Y213=TRUE,AH213=""),TRUE,FALSE)</f>
        <v>0</v>
      </c>
      <c r="AM213" s="13" t="b">
        <f>IF(AI213="","",AI213&lt;0)</f>
        <v>0</v>
      </c>
      <c r="AN213" s="13" t="str">
        <f>IF(AH213="","No inspection date",IF(AI213&lt;0,"Negative chronology",IF(AI213&lt;=30,"0-30",IF(AI213&lt;=60,"31-60",IF(AI213&lt;=90,"61-90",IF(AI213&lt;=180,"91-180","181+"))))))</f>
        <v>181+</v>
      </c>
      <c r="AO213" s="13" t="str">
        <f>IF(OR(ISNUMBER(SEARCH("COMPLETED",K213)),ISNUMBER(SEARCH("CLOSED",K213))),"Closed/Completed","Other Active/Issued")</f>
        <v>Closed/Completed</v>
      </c>
    </row>
    <row r="214" spans="1:41">
      <c r="A214" t="s">
        <v>1503</v>
      </c>
      <c r="B214" t="s">
        <v>87</v>
      </c>
      <c r="C214" t="s">
        <v>87</v>
      </c>
      <c r="D214" t="s">
        <v>88</v>
      </c>
      <c r="E214" t="s">
        <v>89</v>
      </c>
      <c r="F214" t="s">
        <v>1504</v>
      </c>
      <c r="G214" t="s">
        <v>1505</v>
      </c>
      <c r="H214" t="s">
        <v>1506</v>
      </c>
      <c r="I214" t="s">
        <v>1507</v>
      </c>
      <c r="J214" t="s">
        <v>93</v>
      </c>
      <c r="K214" t="s">
        <v>93</v>
      </c>
      <c r="L214" t="s">
        <v>93</v>
      </c>
      <c r="M214" t="s">
        <v>1508</v>
      </c>
      <c r="N214" s="9">
        <v>98117</v>
      </c>
      <c r="O214" t="s">
        <v>1509</v>
      </c>
      <c r="P214" s="10">
        <v>47.68750692</v>
      </c>
      <c r="Q214" s="10">
        <v>-122.36806078</v>
      </c>
      <c r="R214" t="s">
        <v>1510</v>
      </c>
      <c r="S214" s="7">
        <v>10</v>
      </c>
      <c r="T214" s="7">
        <v>2022</v>
      </c>
      <c r="U214" s="7">
        <v>4</v>
      </c>
      <c r="V214">
        <v>10</v>
      </c>
      <c r="W214">
        <v>2022</v>
      </c>
      <c r="X214">
        <v>4</v>
      </c>
      <c r="Y214" t="b">
        <v>0</v>
      </c>
      <c r="Z214" t="b">
        <v>0</v>
      </c>
      <c r="AA214">
        <v>20</v>
      </c>
      <c r="AB214">
        <v>6</v>
      </c>
      <c r="AC214" t="b">
        <v>0</v>
      </c>
      <c r="AD214" t="b">
        <v>1</v>
      </c>
      <c r="AE214" t="b">
        <v>0</v>
      </c>
      <c r="AF214" t="b">
        <v>0</v>
      </c>
      <c r="AG214" s="11">
        <v>44841</v>
      </c>
      <c r="AH214" s="11">
        <v>44861</v>
      </c>
      <c r="AI214" s="12">
        <f>IF(OR(AG214="",AH214=""),"",AH214-AG214)</f>
        <v>20.0</v>
      </c>
      <c r="AJ214" s="13" t="b">
        <f>IF(OR(AI214="",AA214=""),"",AI214=AA214)</f>
        <v>1</v>
      </c>
      <c r="AK214" s="13" t="b">
        <f>IF(AI214="","",AI214&gt;60)</f>
        <v>0</v>
      </c>
      <c r="AL214" s="13" t="b">
        <f>IF(OR(Y214=TRUE,AH214=""),TRUE,FALSE)</f>
        <v>0</v>
      </c>
      <c r="AM214" s="13" t="b">
        <f>IF(AI214="","",AI214&lt;0)</f>
        <v>0</v>
      </c>
      <c r="AN214" s="13" t="str">
        <f>IF(AH214="","No inspection date",IF(AI214&lt;0,"Negative chronology",IF(AI214&lt;=30,"0-30",IF(AI214&lt;=60,"31-60",IF(AI214&lt;=90,"61-90",IF(AI214&lt;=180,"91-180","181+"))))))</f>
        <v>0-30</v>
      </c>
      <c r="AO214" s="13" t="str">
        <f>IF(OR(ISNUMBER(SEARCH("COMPLETED",K214)),ISNUMBER(SEARCH("CLOSED",K214))),"Closed/Completed","Other Active/Issued")</f>
        <v>Closed/Completed</v>
      </c>
    </row>
    <row r="215" spans="1:41">
      <c r="A215" t="s">
        <v>1511</v>
      </c>
      <c r="B215" t="s">
        <v>87</v>
      </c>
      <c r="C215" t="s">
        <v>87</v>
      </c>
      <c r="D215" t="s">
        <v>88</v>
      </c>
      <c r="E215" t="s">
        <v>89</v>
      </c>
      <c r="F215" t="s">
        <v>408</v>
      </c>
      <c r="G215" t="s">
        <v>1512</v>
      </c>
      <c r="H215" t="s">
        <v>1513</v>
      </c>
      <c r="K215" t="s">
        <v>93</v>
      </c>
      <c r="L215" t="s">
        <v>93</v>
      </c>
      <c r="M215" t="s">
        <v>1514</v>
      </c>
      <c r="N215" s="9">
        <v>98117</v>
      </c>
      <c r="O215" t="s">
        <v>1515</v>
      </c>
      <c r="P215" s="10">
        <v>47.69129726</v>
      </c>
      <c r="Q215" s="10">
        <v>-122.38137423</v>
      </c>
      <c r="R215" t="s">
        <v>1516</v>
      </c>
      <c r="S215" s="7">
        <v>10</v>
      </c>
      <c r="T215" s="7">
        <v>2022</v>
      </c>
      <c r="U215" s="7">
        <v>4</v>
      </c>
      <c r="Y215" t="b">
        <v>1</v>
      </c>
      <c r="Z215" t="b">
        <v>1</v>
      </c>
      <c r="AB215">
        <v>6</v>
      </c>
      <c r="AC215" t="b">
        <v>0</v>
      </c>
      <c r="AD215" t="b">
        <v>1</v>
      </c>
      <c r="AE215" t="b">
        <v>0</v>
      </c>
      <c r="AF215" t="b">
        <v>0</v>
      </c>
      <c r="AG215" s="11">
        <v>44845</v>
      </c>
      <c r="AI215" s="12">
        <f>IF(OR(AG215="",AH215=""),"",AH215-AG215)</f>
        <v/>
      </c>
      <c r="AJ215" s="13">
        <f>IF(OR(AI215="",AA215=""),"",AI215=AA215)</f>
        <v/>
      </c>
      <c r="AK215" s="13">
        <f>IF(AI215="","",AI215&gt;60)</f>
        <v/>
      </c>
      <c r="AL215" s="13" t="b">
        <f>IF(OR(Y215=TRUE,AH215=""),TRUE,FALSE)</f>
        <v>1</v>
      </c>
      <c r="AM215" s="13">
        <f>IF(AI215="","",AI215&lt;0)</f>
        <v/>
      </c>
      <c r="AN215" s="13" t="str">
        <f>IF(AH215="","No inspection date",IF(AI215&lt;0,"Negative chronology",IF(AI215&lt;=30,"0-30",IF(AI215&lt;=60,"31-60",IF(AI215&lt;=90,"61-90",IF(AI215&lt;=180,"91-180","181+"))))))</f>
        <v>No inspection date</v>
      </c>
      <c r="AO215" s="13" t="str">
        <f>IF(OR(ISNUMBER(SEARCH("COMPLETED",K215)),ISNUMBER(SEARCH("CLOSED",K215))),"Closed/Completed","Other Active/Issued")</f>
        <v>Closed/Completed</v>
      </c>
    </row>
    <row r="216" spans="1:41">
      <c r="A216" t="s">
        <v>1517</v>
      </c>
      <c r="B216" t="s">
        <v>87</v>
      </c>
      <c r="C216" t="s">
        <v>87</v>
      </c>
      <c r="D216" t="s">
        <v>88</v>
      </c>
      <c r="E216" t="s">
        <v>89</v>
      </c>
      <c r="F216" t="s">
        <v>1518</v>
      </c>
      <c r="G216" t="s">
        <v>1519</v>
      </c>
      <c r="H216" t="s">
        <v>1520</v>
      </c>
      <c r="I216" t="s">
        <v>1521</v>
      </c>
      <c r="J216" t="s">
        <v>137</v>
      </c>
      <c r="K216" t="s">
        <v>93</v>
      </c>
      <c r="L216" t="s">
        <v>93</v>
      </c>
      <c r="M216" t="s">
        <v>1522</v>
      </c>
      <c r="O216" t="s">
        <v>1523</v>
      </c>
      <c r="P216" s="10">
        <v>47.57392903</v>
      </c>
      <c r="Q216" s="10">
        <v>-122.37851788</v>
      </c>
      <c r="R216" t="s">
        <v>1524</v>
      </c>
      <c r="S216" s="7">
        <v>10</v>
      </c>
      <c r="T216" s="7">
        <v>2022</v>
      </c>
      <c r="U216" s="7">
        <v>4</v>
      </c>
      <c r="V216">
        <v>11</v>
      </c>
      <c r="W216">
        <v>2025</v>
      </c>
      <c r="X216">
        <v>4</v>
      </c>
      <c r="Y216" t="b">
        <v>0</v>
      </c>
      <c r="Z216" t="b">
        <v>0</v>
      </c>
      <c r="AA216">
        <v>1120</v>
      </c>
      <c r="AB216">
        <v>1</v>
      </c>
      <c r="AC216" t="b">
        <v>0</v>
      </c>
      <c r="AD216" t="b">
        <v>1</v>
      </c>
      <c r="AE216" t="b">
        <v>0</v>
      </c>
      <c r="AF216" t="b">
        <v>0</v>
      </c>
      <c r="AG216" s="11">
        <v>44846</v>
      </c>
      <c r="AH216" s="11">
        <v>45966</v>
      </c>
      <c r="AI216" s="12">
        <f>IF(OR(AG216="",AH216=""),"",AH216-AG216)</f>
        <v>1120.0</v>
      </c>
      <c r="AJ216" s="13" t="b">
        <f>IF(OR(AI216="",AA216=""),"",AI216=AA216)</f>
        <v>1</v>
      </c>
      <c r="AK216" s="13" t="b">
        <f>IF(AI216="","",AI216&gt;60)</f>
        <v>1</v>
      </c>
      <c r="AL216" s="13" t="b">
        <f>IF(OR(Y216=TRUE,AH216=""),TRUE,FALSE)</f>
        <v>0</v>
      </c>
      <c r="AM216" s="13" t="b">
        <f>IF(AI216="","",AI216&lt;0)</f>
        <v>0</v>
      </c>
      <c r="AN216" s="13" t="str">
        <f>IF(AH216="","No inspection date",IF(AI216&lt;0,"Negative chronology",IF(AI216&lt;=30,"0-30",IF(AI216&lt;=60,"31-60",IF(AI216&lt;=90,"61-90",IF(AI216&lt;=180,"91-180","181+"))))))</f>
        <v>181+</v>
      </c>
      <c r="AO216" s="13" t="str">
        <f>IF(OR(ISNUMBER(SEARCH("COMPLETED",K216)),ISNUMBER(SEARCH("CLOSED",K216))),"Closed/Completed","Other Active/Issued")</f>
        <v>Closed/Completed</v>
      </c>
    </row>
    <row r="217" spans="1:41">
      <c r="A217" t="s">
        <v>1525</v>
      </c>
      <c r="B217" t="s">
        <v>87</v>
      </c>
      <c r="C217" t="s">
        <v>87</v>
      </c>
      <c r="D217" t="s">
        <v>88</v>
      </c>
      <c r="E217" t="s">
        <v>89</v>
      </c>
      <c r="F217" t="s">
        <v>1526</v>
      </c>
      <c r="G217" t="s">
        <v>1527</v>
      </c>
      <c r="H217" t="s">
        <v>1528</v>
      </c>
      <c r="K217" t="s">
        <v>100</v>
      </c>
      <c r="L217" t="s">
        <v>100</v>
      </c>
      <c r="M217" t="s">
        <v>1529</v>
      </c>
      <c r="N217" s="9">
        <v>98122</v>
      </c>
      <c r="O217" t="s">
        <v>1530</v>
      </c>
      <c r="P217" s="10">
        <v>47.60185342</v>
      </c>
      <c r="Q217" s="10">
        <v>-122.28793764</v>
      </c>
      <c r="R217" t="s">
        <v>1531</v>
      </c>
      <c r="S217" s="7">
        <v>10</v>
      </c>
      <c r="T217" s="7">
        <v>2022</v>
      </c>
      <c r="U217" s="7">
        <v>4</v>
      </c>
      <c r="Y217" t="b">
        <v>1</v>
      </c>
      <c r="Z217" t="b">
        <v>1</v>
      </c>
      <c r="AB217">
        <v>3</v>
      </c>
      <c r="AC217" t="b">
        <v>0</v>
      </c>
      <c r="AD217" t="b">
        <v>1</v>
      </c>
      <c r="AE217" t="b">
        <v>0</v>
      </c>
      <c r="AF217" t="b">
        <v>0</v>
      </c>
      <c r="AG217" s="11">
        <v>44847</v>
      </c>
      <c r="AI217" s="12">
        <f>IF(OR(AG217="",AH217=""),"",AH217-AG217)</f>
        <v/>
      </c>
      <c r="AJ217" s="13">
        <f>IF(OR(AI217="",AA217=""),"",AI217=AA217)</f>
        <v/>
      </c>
      <c r="AK217" s="13">
        <f>IF(AI217="","",AI217&gt;60)</f>
        <v/>
      </c>
      <c r="AL217" s="13" t="b">
        <f>IF(OR(Y217=TRUE,AH217=""),TRUE,FALSE)</f>
        <v>1</v>
      </c>
      <c r="AM217" s="13">
        <f>IF(AI217="","",AI217&lt;0)</f>
        <v/>
      </c>
      <c r="AN217" s="13" t="str">
        <f>IF(AH217="","No inspection date",IF(AI217&lt;0,"Negative chronology",IF(AI217&lt;=30,"0-30",IF(AI217&lt;=60,"31-60",IF(AI217&lt;=90,"61-90",IF(AI217&lt;=180,"91-180","181+"))))))</f>
        <v>No inspection date</v>
      </c>
      <c r="AO217" s="13" t="str">
        <f>IF(OR(ISNUMBER(SEARCH("COMPLETED",K217)),ISNUMBER(SEARCH("CLOSED",K217))),"Closed/Completed","Other Active/Issued")</f>
        <v>Other Active/Issued</v>
      </c>
    </row>
    <row r="218" spans="1:41">
      <c r="A218" t="s">
        <v>1532</v>
      </c>
      <c r="B218" t="s">
        <v>87</v>
      </c>
      <c r="C218" t="s">
        <v>87</v>
      </c>
      <c r="D218" t="s">
        <v>88</v>
      </c>
      <c r="E218" t="s">
        <v>89</v>
      </c>
      <c r="F218" t="s">
        <v>1533</v>
      </c>
      <c r="G218" t="s">
        <v>1534</v>
      </c>
      <c r="H218" t="s">
        <v>1535</v>
      </c>
      <c r="I218" t="s">
        <v>1536</v>
      </c>
      <c r="J218" t="s">
        <v>205</v>
      </c>
      <c r="K218" t="s">
        <v>93</v>
      </c>
      <c r="L218" t="s">
        <v>93</v>
      </c>
      <c r="M218" t="s">
        <v>1537</v>
      </c>
      <c r="N218" s="9">
        <v>98126</v>
      </c>
      <c r="O218" t="s">
        <v>1538</v>
      </c>
      <c r="P218" s="10">
        <v>47.57584293</v>
      </c>
      <c r="Q218" s="10">
        <v>-122.37841741</v>
      </c>
      <c r="R218" t="s">
        <v>1539</v>
      </c>
      <c r="S218" s="7">
        <v>10</v>
      </c>
      <c r="T218" s="7">
        <v>2022</v>
      </c>
      <c r="U218" s="7">
        <v>4</v>
      </c>
      <c r="V218">
        <v>9</v>
      </c>
      <c r="W218">
        <v>2023</v>
      </c>
      <c r="X218">
        <v>3</v>
      </c>
      <c r="Y218" t="b">
        <v>0</v>
      </c>
      <c r="Z218" t="b">
        <v>0</v>
      </c>
      <c r="AA218">
        <v>325</v>
      </c>
      <c r="AB218">
        <v>1</v>
      </c>
      <c r="AC218" t="b">
        <v>0</v>
      </c>
      <c r="AD218" t="b">
        <v>1</v>
      </c>
      <c r="AE218" t="b">
        <v>0</v>
      </c>
      <c r="AF218" t="b">
        <v>0</v>
      </c>
      <c r="AG218" s="11">
        <v>44851</v>
      </c>
      <c r="AH218" s="11">
        <v>45176</v>
      </c>
      <c r="AI218" s="12">
        <f>IF(OR(AG218="",AH218=""),"",AH218-AG218)</f>
        <v>325.0</v>
      </c>
      <c r="AJ218" s="13" t="b">
        <f>IF(OR(AI218="",AA218=""),"",AI218=AA218)</f>
        <v>1</v>
      </c>
      <c r="AK218" s="13" t="b">
        <f>IF(AI218="","",AI218&gt;60)</f>
        <v>1</v>
      </c>
      <c r="AL218" s="13" t="b">
        <f>IF(OR(Y218=TRUE,AH218=""),TRUE,FALSE)</f>
        <v>0</v>
      </c>
      <c r="AM218" s="13" t="b">
        <f>IF(AI218="","",AI218&lt;0)</f>
        <v>0</v>
      </c>
      <c r="AN218" s="13" t="str">
        <f>IF(AH218="","No inspection date",IF(AI218&lt;0,"Negative chronology",IF(AI218&lt;=30,"0-30",IF(AI218&lt;=60,"31-60",IF(AI218&lt;=90,"61-90",IF(AI218&lt;=180,"91-180","181+"))))))</f>
        <v>181+</v>
      </c>
      <c r="AO218" s="13" t="str">
        <f>IF(OR(ISNUMBER(SEARCH("COMPLETED",K218)),ISNUMBER(SEARCH("CLOSED",K218))),"Closed/Completed","Other Active/Issued")</f>
        <v>Closed/Completed</v>
      </c>
    </row>
    <row r="219" spans="1:41">
      <c r="A219" t="s">
        <v>1540</v>
      </c>
      <c r="B219" t="s">
        <v>87</v>
      </c>
      <c r="C219" t="s">
        <v>87</v>
      </c>
      <c r="D219" t="s">
        <v>88</v>
      </c>
      <c r="E219" t="s">
        <v>89</v>
      </c>
      <c r="F219" t="s">
        <v>1541</v>
      </c>
      <c r="G219" t="s">
        <v>1542</v>
      </c>
      <c r="H219" t="s">
        <v>1543</v>
      </c>
      <c r="K219" t="s">
        <v>100</v>
      </c>
      <c r="L219" t="s">
        <v>100</v>
      </c>
      <c r="M219" t="s">
        <v>1544</v>
      </c>
      <c r="N219" s="9">
        <v>98118</v>
      </c>
      <c r="O219" t="s">
        <v>1545</v>
      </c>
      <c r="P219" s="10">
        <v>47.55541428</v>
      </c>
      <c r="Q219" s="10">
        <v>-122.27999337</v>
      </c>
      <c r="R219" t="s">
        <v>1546</v>
      </c>
      <c r="S219" s="7">
        <v>10</v>
      </c>
      <c r="T219" s="7">
        <v>2022</v>
      </c>
      <c r="U219" s="7">
        <v>4</v>
      </c>
      <c r="Y219" t="b">
        <v>1</v>
      </c>
      <c r="Z219" t="b">
        <v>1</v>
      </c>
      <c r="AB219">
        <v>2</v>
      </c>
      <c r="AC219" t="b">
        <v>0</v>
      </c>
      <c r="AD219" t="b">
        <v>1</v>
      </c>
      <c r="AE219" t="b">
        <v>0</v>
      </c>
      <c r="AF219" t="b">
        <v>0</v>
      </c>
      <c r="AG219" s="11">
        <v>44852</v>
      </c>
      <c r="AI219" s="12">
        <f>IF(OR(AG219="",AH219=""),"",AH219-AG219)</f>
        <v/>
      </c>
      <c r="AJ219" s="13">
        <f>IF(OR(AI219="",AA219=""),"",AI219=AA219)</f>
        <v/>
      </c>
      <c r="AK219" s="13">
        <f>IF(AI219="","",AI219&gt;60)</f>
        <v/>
      </c>
      <c r="AL219" s="13" t="b">
        <f>IF(OR(Y219=TRUE,AH219=""),TRUE,FALSE)</f>
        <v>1</v>
      </c>
      <c r="AM219" s="13">
        <f>IF(AI219="","",AI219&lt;0)</f>
        <v/>
      </c>
      <c r="AN219" s="13" t="str">
        <f>IF(AH219="","No inspection date",IF(AI219&lt;0,"Negative chronology",IF(AI219&lt;=30,"0-30",IF(AI219&lt;=60,"31-60",IF(AI219&lt;=90,"61-90",IF(AI219&lt;=180,"91-180","181+"))))))</f>
        <v>No inspection date</v>
      </c>
      <c r="AO219" s="13" t="str">
        <f>IF(OR(ISNUMBER(SEARCH("COMPLETED",K219)),ISNUMBER(SEARCH("CLOSED",K219))),"Closed/Completed","Other Active/Issued")</f>
        <v>Other Active/Issued</v>
      </c>
    </row>
    <row r="220" spans="1:41">
      <c r="A220" t="s">
        <v>1547</v>
      </c>
      <c r="B220" t="s">
        <v>87</v>
      </c>
      <c r="C220" t="s">
        <v>87</v>
      </c>
      <c r="D220" t="s">
        <v>88</v>
      </c>
      <c r="E220" t="s">
        <v>89</v>
      </c>
      <c r="F220" t="s">
        <v>1548</v>
      </c>
      <c r="G220" t="s">
        <v>1549</v>
      </c>
      <c r="H220" t="s">
        <v>1543</v>
      </c>
      <c r="K220" t="s">
        <v>100</v>
      </c>
      <c r="L220" t="s">
        <v>100</v>
      </c>
      <c r="M220" t="s">
        <v>1550</v>
      </c>
      <c r="N220" s="9">
        <v>98136</v>
      </c>
      <c r="O220" t="s">
        <v>1551</v>
      </c>
      <c r="P220" s="10">
        <v>47.54357683</v>
      </c>
      <c r="Q220" s="10">
        <v>-122.39645836</v>
      </c>
      <c r="R220" t="s">
        <v>1552</v>
      </c>
      <c r="S220" s="7">
        <v>10</v>
      </c>
      <c r="T220" s="7">
        <v>2022</v>
      </c>
      <c r="U220" s="7">
        <v>4</v>
      </c>
      <c r="Y220" t="b">
        <v>1</v>
      </c>
      <c r="Z220" t="b">
        <v>1</v>
      </c>
      <c r="AB220">
        <v>1</v>
      </c>
      <c r="AC220" t="b">
        <v>0</v>
      </c>
      <c r="AD220" t="b">
        <v>1</v>
      </c>
      <c r="AE220" t="b">
        <v>0</v>
      </c>
      <c r="AF220" t="b">
        <v>0</v>
      </c>
      <c r="AG220" s="11">
        <v>44852</v>
      </c>
      <c r="AI220" s="12">
        <f>IF(OR(AG220="",AH220=""),"",AH220-AG220)</f>
        <v/>
      </c>
      <c r="AJ220" s="13">
        <f>IF(OR(AI220="",AA220=""),"",AI220=AA220)</f>
        <v/>
      </c>
      <c r="AK220" s="13">
        <f>IF(AI220="","",AI220&gt;60)</f>
        <v/>
      </c>
      <c r="AL220" s="13" t="b">
        <f>IF(OR(Y220=TRUE,AH220=""),TRUE,FALSE)</f>
        <v>1</v>
      </c>
      <c r="AM220" s="13">
        <f>IF(AI220="","",AI220&lt;0)</f>
        <v/>
      </c>
      <c r="AN220" s="13" t="str">
        <f>IF(AH220="","No inspection date",IF(AI220&lt;0,"Negative chronology",IF(AI220&lt;=30,"0-30",IF(AI220&lt;=60,"31-60",IF(AI220&lt;=90,"61-90",IF(AI220&lt;=180,"91-180","181+"))))))</f>
        <v>No inspection date</v>
      </c>
      <c r="AO220" s="13" t="str">
        <f>IF(OR(ISNUMBER(SEARCH("COMPLETED",K220)),ISNUMBER(SEARCH("CLOSED",K220))),"Closed/Completed","Other Active/Issued")</f>
        <v>Other Active/Issued</v>
      </c>
    </row>
    <row r="221" spans="1:41">
      <c r="A221" t="s">
        <v>1553</v>
      </c>
      <c r="B221" t="s">
        <v>87</v>
      </c>
      <c r="C221" t="s">
        <v>87</v>
      </c>
      <c r="D221" t="s">
        <v>88</v>
      </c>
      <c r="E221" t="s">
        <v>89</v>
      </c>
      <c r="F221" t="s">
        <v>1554</v>
      </c>
      <c r="G221" t="s">
        <v>1555</v>
      </c>
      <c r="H221" t="s">
        <v>1556</v>
      </c>
      <c r="K221" t="s">
        <v>100</v>
      </c>
      <c r="L221" t="s">
        <v>100</v>
      </c>
      <c r="M221" t="s">
        <v>1557</v>
      </c>
      <c r="N221" s="9">
        <v>98103</v>
      </c>
      <c r="O221" t="s">
        <v>1558</v>
      </c>
      <c r="P221" s="10">
        <v>47.68532621</v>
      </c>
      <c r="Q221" s="10">
        <v>-122.35196908</v>
      </c>
      <c r="R221" t="s">
        <v>1559</v>
      </c>
      <c r="S221" s="7">
        <v>10</v>
      </c>
      <c r="T221" s="7">
        <v>2022</v>
      </c>
      <c r="U221" s="7">
        <v>4</v>
      </c>
      <c r="Y221" t="b">
        <v>1</v>
      </c>
      <c r="Z221" t="b">
        <v>1</v>
      </c>
      <c r="AB221">
        <v>6</v>
      </c>
      <c r="AC221" t="b">
        <v>0</v>
      </c>
      <c r="AD221" t="b">
        <v>1</v>
      </c>
      <c r="AE221" t="b">
        <v>0</v>
      </c>
      <c r="AF221" t="b">
        <v>0</v>
      </c>
      <c r="AG221" s="11">
        <v>44853</v>
      </c>
      <c r="AI221" s="12">
        <f>IF(OR(AG221="",AH221=""),"",AH221-AG221)</f>
        <v/>
      </c>
      <c r="AJ221" s="13">
        <f>IF(OR(AI221="",AA221=""),"",AI221=AA221)</f>
        <v/>
      </c>
      <c r="AK221" s="13">
        <f>IF(AI221="","",AI221&gt;60)</f>
        <v/>
      </c>
      <c r="AL221" s="13" t="b">
        <f>IF(OR(Y221=TRUE,AH221=""),TRUE,FALSE)</f>
        <v>1</v>
      </c>
      <c r="AM221" s="13">
        <f>IF(AI221="","",AI221&lt;0)</f>
        <v/>
      </c>
      <c r="AN221" s="13" t="str">
        <f>IF(AH221="","No inspection date",IF(AI221&lt;0,"Negative chronology",IF(AI221&lt;=30,"0-30",IF(AI221&lt;=60,"31-60",IF(AI221&lt;=90,"61-90",IF(AI221&lt;=180,"91-180","181+"))))))</f>
        <v>No inspection date</v>
      </c>
      <c r="AO221" s="13" t="str">
        <f>IF(OR(ISNUMBER(SEARCH("COMPLETED",K221)),ISNUMBER(SEARCH("CLOSED",K221))),"Closed/Completed","Other Active/Issued")</f>
        <v>Other Active/Issued</v>
      </c>
    </row>
    <row r="222" spans="1:41">
      <c r="A222" t="s">
        <v>1560</v>
      </c>
      <c r="B222" t="s">
        <v>87</v>
      </c>
      <c r="C222" t="s">
        <v>87</v>
      </c>
      <c r="D222" t="s">
        <v>88</v>
      </c>
      <c r="E222" t="s">
        <v>89</v>
      </c>
      <c r="F222" t="s">
        <v>1561</v>
      </c>
      <c r="G222" t="s">
        <v>1562</v>
      </c>
      <c r="H222" t="s">
        <v>1563</v>
      </c>
      <c r="K222" t="s">
        <v>100</v>
      </c>
      <c r="L222" t="s">
        <v>100</v>
      </c>
      <c r="M222" t="s">
        <v>1564</v>
      </c>
      <c r="N222" s="9">
        <v>98119</v>
      </c>
      <c r="O222" t="s">
        <v>1565</v>
      </c>
      <c r="P222" s="10">
        <v>47.63686816</v>
      </c>
      <c r="Q222" s="10">
        <v>-122.37456217</v>
      </c>
      <c r="R222" t="s">
        <v>1566</v>
      </c>
      <c r="S222" s="7">
        <v>10</v>
      </c>
      <c r="T222" s="7">
        <v>2022</v>
      </c>
      <c r="U222" s="7">
        <v>4</v>
      </c>
      <c r="Y222" t="b">
        <v>1</v>
      </c>
      <c r="Z222" t="b">
        <v>1</v>
      </c>
      <c r="AB222">
        <v>7</v>
      </c>
      <c r="AC222" t="b">
        <v>0</v>
      </c>
      <c r="AD222" t="b">
        <v>1</v>
      </c>
      <c r="AE222" t="b">
        <v>0</v>
      </c>
      <c r="AF222" t="b">
        <v>0</v>
      </c>
      <c r="AG222" s="11">
        <v>44854</v>
      </c>
      <c r="AI222" s="12">
        <f>IF(OR(AG222="",AH222=""),"",AH222-AG222)</f>
        <v/>
      </c>
      <c r="AJ222" s="13">
        <f>IF(OR(AI222="",AA222=""),"",AI222=AA222)</f>
        <v/>
      </c>
      <c r="AK222" s="13">
        <f>IF(AI222="","",AI222&gt;60)</f>
        <v/>
      </c>
      <c r="AL222" s="13" t="b">
        <f>IF(OR(Y222=TRUE,AH222=""),TRUE,FALSE)</f>
        <v>1</v>
      </c>
      <c r="AM222" s="13">
        <f>IF(AI222="","",AI222&lt;0)</f>
        <v/>
      </c>
      <c r="AN222" s="13" t="str">
        <f>IF(AH222="","No inspection date",IF(AI222&lt;0,"Negative chronology",IF(AI222&lt;=30,"0-30",IF(AI222&lt;=60,"31-60",IF(AI222&lt;=90,"61-90",IF(AI222&lt;=180,"91-180","181+"))))))</f>
        <v>No inspection date</v>
      </c>
      <c r="AO222" s="13" t="str">
        <f>IF(OR(ISNUMBER(SEARCH("COMPLETED",K222)),ISNUMBER(SEARCH("CLOSED",K222))),"Closed/Completed","Other Active/Issued")</f>
        <v>Other Active/Issued</v>
      </c>
    </row>
    <row r="223" spans="1:41">
      <c r="A223" t="s">
        <v>1567</v>
      </c>
      <c r="B223" t="s">
        <v>87</v>
      </c>
      <c r="C223" t="s">
        <v>87</v>
      </c>
      <c r="D223" t="s">
        <v>88</v>
      </c>
      <c r="E223" t="s">
        <v>89</v>
      </c>
      <c r="F223" t="s">
        <v>1568</v>
      </c>
      <c r="G223" t="s">
        <v>1569</v>
      </c>
      <c r="H223" t="s">
        <v>1563</v>
      </c>
      <c r="K223" t="s">
        <v>100</v>
      </c>
      <c r="L223" t="s">
        <v>100</v>
      </c>
      <c r="M223" t="s">
        <v>1570</v>
      </c>
      <c r="N223" s="9">
        <v>98112</v>
      </c>
      <c r="O223" t="s">
        <v>1571</v>
      </c>
      <c r="P223" s="10">
        <v>47.62538058</v>
      </c>
      <c r="Q223" s="10">
        <v>-122.29051444</v>
      </c>
      <c r="R223" t="s">
        <v>1572</v>
      </c>
      <c r="S223" s="7">
        <v>10</v>
      </c>
      <c r="T223" s="7">
        <v>2022</v>
      </c>
      <c r="U223" s="7">
        <v>4</v>
      </c>
      <c r="Y223" t="b">
        <v>1</v>
      </c>
      <c r="Z223" t="b">
        <v>1</v>
      </c>
      <c r="AB223">
        <v>3</v>
      </c>
      <c r="AC223" t="b">
        <v>0</v>
      </c>
      <c r="AD223" t="b">
        <v>1</v>
      </c>
      <c r="AE223" t="b">
        <v>0</v>
      </c>
      <c r="AF223" t="b">
        <v>0</v>
      </c>
      <c r="AG223" s="11">
        <v>44854</v>
      </c>
      <c r="AI223" s="12">
        <f>IF(OR(AG223="",AH223=""),"",AH223-AG223)</f>
        <v/>
      </c>
      <c r="AJ223" s="13">
        <f>IF(OR(AI223="",AA223=""),"",AI223=AA223)</f>
        <v/>
      </c>
      <c r="AK223" s="13">
        <f>IF(AI223="","",AI223&gt;60)</f>
        <v/>
      </c>
      <c r="AL223" s="13" t="b">
        <f>IF(OR(Y223=TRUE,AH223=""),TRUE,FALSE)</f>
        <v>1</v>
      </c>
      <c r="AM223" s="13">
        <f>IF(AI223="","",AI223&lt;0)</f>
        <v/>
      </c>
      <c r="AN223" s="13" t="str">
        <f>IF(AH223="","No inspection date",IF(AI223&lt;0,"Negative chronology",IF(AI223&lt;=30,"0-30",IF(AI223&lt;=60,"31-60",IF(AI223&lt;=90,"61-90",IF(AI223&lt;=180,"91-180","181+"))))))</f>
        <v>No inspection date</v>
      </c>
      <c r="AO223" s="13" t="str">
        <f>IF(OR(ISNUMBER(SEARCH("COMPLETED",K223)),ISNUMBER(SEARCH("CLOSED",K223))),"Closed/Completed","Other Active/Issued")</f>
        <v>Other Active/Issued</v>
      </c>
    </row>
    <row r="224" spans="1:41">
      <c r="A224" t="s">
        <v>1573</v>
      </c>
      <c r="B224" t="s">
        <v>87</v>
      </c>
      <c r="C224" t="s">
        <v>87</v>
      </c>
      <c r="D224" t="s">
        <v>88</v>
      </c>
      <c r="E224" t="s">
        <v>89</v>
      </c>
      <c r="F224" t="s">
        <v>1574</v>
      </c>
      <c r="G224" t="s">
        <v>1575</v>
      </c>
      <c r="H224" t="s">
        <v>1576</v>
      </c>
      <c r="I224" t="s">
        <v>1577</v>
      </c>
      <c r="J224" t="s">
        <v>205</v>
      </c>
      <c r="K224" t="s">
        <v>93</v>
      </c>
      <c r="L224" t="s">
        <v>93</v>
      </c>
      <c r="M224" t="s">
        <v>1578</v>
      </c>
      <c r="O224" t="s">
        <v>1579</v>
      </c>
      <c r="P224" s="10">
        <v>47.69286636</v>
      </c>
      <c r="Q224" s="10">
        <v>-122.3847203</v>
      </c>
      <c r="R224" t="s">
        <v>1580</v>
      </c>
      <c r="S224" s="7">
        <v>10</v>
      </c>
      <c r="T224" s="7">
        <v>2022</v>
      </c>
      <c r="U224" s="7">
        <v>4</v>
      </c>
      <c r="V224">
        <v>9</v>
      </c>
      <c r="W224">
        <v>2023</v>
      </c>
      <c r="X224">
        <v>3</v>
      </c>
      <c r="Y224" t="b">
        <v>0</v>
      </c>
      <c r="Z224" t="b">
        <v>0</v>
      </c>
      <c r="AA224">
        <v>317</v>
      </c>
      <c r="AB224">
        <v>6</v>
      </c>
      <c r="AC224" t="b">
        <v>0</v>
      </c>
      <c r="AD224" t="b">
        <v>1</v>
      </c>
      <c r="AE224" t="b">
        <v>0</v>
      </c>
      <c r="AF224" t="b">
        <v>0</v>
      </c>
      <c r="AG224" s="11">
        <v>44858</v>
      </c>
      <c r="AH224" s="11">
        <v>45175</v>
      </c>
      <c r="AI224" s="12">
        <f>IF(OR(AG224="",AH224=""),"",AH224-AG224)</f>
        <v>317.0</v>
      </c>
      <c r="AJ224" s="13" t="b">
        <f>IF(OR(AI224="",AA224=""),"",AI224=AA224)</f>
        <v>1</v>
      </c>
      <c r="AK224" s="13" t="b">
        <f>IF(AI224="","",AI224&gt;60)</f>
        <v>1</v>
      </c>
      <c r="AL224" s="13" t="b">
        <f>IF(OR(Y224=TRUE,AH224=""),TRUE,FALSE)</f>
        <v>0</v>
      </c>
      <c r="AM224" s="13" t="b">
        <f>IF(AI224="","",AI224&lt;0)</f>
        <v>0</v>
      </c>
      <c r="AN224" s="13" t="str">
        <f>IF(AH224="","No inspection date",IF(AI224&lt;0,"Negative chronology",IF(AI224&lt;=30,"0-30",IF(AI224&lt;=60,"31-60",IF(AI224&lt;=90,"61-90",IF(AI224&lt;=180,"91-180","181+"))))))</f>
        <v>181+</v>
      </c>
      <c r="AO224" s="13" t="str">
        <f>IF(OR(ISNUMBER(SEARCH("COMPLETED",K224)),ISNUMBER(SEARCH("CLOSED",K224))),"Closed/Completed","Other Active/Issued")</f>
        <v>Closed/Completed</v>
      </c>
    </row>
    <row r="225" spans="1:41">
      <c r="A225" t="s">
        <v>1581</v>
      </c>
      <c r="B225" t="s">
        <v>87</v>
      </c>
      <c r="C225" t="s">
        <v>87</v>
      </c>
      <c r="D225" t="s">
        <v>88</v>
      </c>
      <c r="E225" t="s">
        <v>89</v>
      </c>
      <c r="F225" t="s">
        <v>1582</v>
      </c>
      <c r="G225" t="s">
        <v>1583</v>
      </c>
      <c r="H225" t="s">
        <v>1576</v>
      </c>
      <c r="K225" t="s">
        <v>100</v>
      </c>
      <c r="L225" t="s">
        <v>100</v>
      </c>
      <c r="M225" t="s">
        <v>1584</v>
      </c>
      <c r="N225" s="9">
        <v>98109</v>
      </c>
      <c r="O225" t="s">
        <v>1585</v>
      </c>
      <c r="P225" s="10">
        <v>47.63498229</v>
      </c>
      <c r="Q225" s="10">
        <v>-122.35731764</v>
      </c>
      <c r="R225" t="s">
        <v>1586</v>
      </c>
      <c r="S225" s="7">
        <v>10</v>
      </c>
      <c r="T225" s="7">
        <v>2022</v>
      </c>
      <c r="U225" s="7">
        <v>4</v>
      </c>
      <c r="Y225" t="b">
        <v>1</v>
      </c>
      <c r="Z225" t="b">
        <v>1</v>
      </c>
      <c r="AB225">
        <v>7</v>
      </c>
      <c r="AC225" t="b">
        <v>0</v>
      </c>
      <c r="AD225" t="b">
        <v>1</v>
      </c>
      <c r="AE225" t="b">
        <v>0</v>
      </c>
      <c r="AF225" t="b">
        <v>0</v>
      </c>
      <c r="AG225" s="11">
        <v>44858</v>
      </c>
      <c r="AI225" s="12">
        <f>IF(OR(AG225="",AH225=""),"",AH225-AG225)</f>
        <v/>
      </c>
      <c r="AJ225" s="13">
        <f>IF(OR(AI225="",AA225=""),"",AI225=AA225)</f>
        <v/>
      </c>
      <c r="AK225" s="13">
        <f>IF(AI225="","",AI225&gt;60)</f>
        <v/>
      </c>
      <c r="AL225" s="13" t="b">
        <f>IF(OR(Y225=TRUE,AH225=""),TRUE,FALSE)</f>
        <v>1</v>
      </c>
      <c r="AM225" s="13">
        <f>IF(AI225="","",AI225&lt;0)</f>
        <v/>
      </c>
      <c r="AN225" s="13" t="str">
        <f>IF(AH225="","No inspection date",IF(AI225&lt;0,"Negative chronology",IF(AI225&lt;=30,"0-30",IF(AI225&lt;=60,"31-60",IF(AI225&lt;=90,"61-90",IF(AI225&lt;=180,"91-180","181+"))))))</f>
        <v>No inspection date</v>
      </c>
      <c r="AO225" s="13" t="str">
        <f>IF(OR(ISNUMBER(SEARCH("COMPLETED",K225)),ISNUMBER(SEARCH("CLOSED",K225))),"Closed/Completed","Other Active/Issued")</f>
        <v>Other Active/Issued</v>
      </c>
    </row>
    <row r="226" spans="1:41">
      <c r="A226" t="s">
        <v>1587</v>
      </c>
      <c r="B226" t="s">
        <v>87</v>
      </c>
      <c r="C226" t="s">
        <v>87</v>
      </c>
      <c r="D226" t="s">
        <v>88</v>
      </c>
      <c r="E226" t="s">
        <v>89</v>
      </c>
      <c r="F226" t="s">
        <v>1588</v>
      </c>
      <c r="G226" t="s">
        <v>1589</v>
      </c>
      <c r="H226" t="s">
        <v>1576</v>
      </c>
      <c r="K226" t="s">
        <v>100</v>
      </c>
      <c r="L226" t="s">
        <v>100</v>
      </c>
      <c r="M226" t="s">
        <v>1590</v>
      </c>
      <c r="O226" t="s">
        <v>1591</v>
      </c>
      <c r="P226" s="10">
        <v>47.67480269</v>
      </c>
      <c r="Q226" s="10">
        <v>-122.38501219</v>
      </c>
      <c r="R226" t="s">
        <v>1592</v>
      </c>
      <c r="S226" s="7">
        <v>10</v>
      </c>
      <c r="T226" s="7">
        <v>2022</v>
      </c>
      <c r="U226" s="7">
        <v>4</v>
      </c>
      <c r="Y226" t="b">
        <v>1</v>
      </c>
      <c r="Z226" t="b">
        <v>1</v>
      </c>
      <c r="AB226">
        <v>6</v>
      </c>
      <c r="AC226" t="b">
        <v>0</v>
      </c>
      <c r="AD226" t="b">
        <v>1</v>
      </c>
      <c r="AE226" t="b">
        <v>0</v>
      </c>
      <c r="AF226" t="b">
        <v>0</v>
      </c>
      <c r="AG226" s="11">
        <v>44858</v>
      </c>
      <c r="AI226" s="12">
        <f>IF(OR(AG226="",AH226=""),"",AH226-AG226)</f>
        <v/>
      </c>
      <c r="AJ226" s="13">
        <f>IF(OR(AI226="",AA226=""),"",AI226=AA226)</f>
        <v/>
      </c>
      <c r="AK226" s="13">
        <f>IF(AI226="","",AI226&gt;60)</f>
        <v/>
      </c>
      <c r="AL226" s="13" t="b">
        <f>IF(OR(Y226=TRUE,AH226=""),TRUE,FALSE)</f>
        <v>1</v>
      </c>
      <c r="AM226" s="13">
        <f>IF(AI226="","",AI226&lt;0)</f>
        <v/>
      </c>
      <c r="AN226" s="13" t="str">
        <f>IF(AH226="","No inspection date",IF(AI226&lt;0,"Negative chronology",IF(AI226&lt;=30,"0-30",IF(AI226&lt;=60,"31-60",IF(AI226&lt;=90,"61-90",IF(AI226&lt;=180,"91-180","181+"))))))</f>
        <v>No inspection date</v>
      </c>
      <c r="AO226" s="13" t="str">
        <f>IF(OR(ISNUMBER(SEARCH("COMPLETED",K226)),ISNUMBER(SEARCH("CLOSED",K226))),"Closed/Completed","Other Active/Issued")</f>
        <v>Other Active/Issued</v>
      </c>
    </row>
    <row r="227" spans="1:41">
      <c r="A227" t="s">
        <v>1593</v>
      </c>
      <c r="B227" t="s">
        <v>87</v>
      </c>
      <c r="C227" t="s">
        <v>87</v>
      </c>
      <c r="D227" t="s">
        <v>88</v>
      </c>
      <c r="E227" t="s">
        <v>89</v>
      </c>
      <c r="F227" t="s">
        <v>1594</v>
      </c>
      <c r="G227" t="s">
        <v>1595</v>
      </c>
      <c r="H227" t="s">
        <v>1596</v>
      </c>
      <c r="K227" t="s">
        <v>93</v>
      </c>
      <c r="L227" t="s">
        <v>93</v>
      </c>
      <c r="M227" t="s">
        <v>1597</v>
      </c>
      <c r="N227" s="9">
        <v>98105</v>
      </c>
      <c r="O227" t="s">
        <v>1598</v>
      </c>
      <c r="P227" s="10">
        <v>47.66659777</v>
      </c>
      <c r="Q227" s="10">
        <v>-122.30412467</v>
      </c>
      <c r="R227" t="s">
        <v>1599</v>
      </c>
      <c r="S227" s="7">
        <v>10</v>
      </c>
      <c r="T227" s="7">
        <v>2022</v>
      </c>
      <c r="U227" s="7">
        <v>4</v>
      </c>
      <c r="Y227" t="b">
        <v>1</v>
      </c>
      <c r="Z227" t="b">
        <v>1</v>
      </c>
      <c r="AB227">
        <v>4</v>
      </c>
      <c r="AC227" t="b">
        <v>0</v>
      </c>
      <c r="AD227" t="b">
        <v>1</v>
      </c>
      <c r="AE227" t="b">
        <v>0</v>
      </c>
      <c r="AF227" t="b">
        <v>0</v>
      </c>
      <c r="AG227" s="11">
        <v>44859</v>
      </c>
      <c r="AI227" s="12">
        <f>IF(OR(AG227="",AH227=""),"",AH227-AG227)</f>
        <v/>
      </c>
      <c r="AJ227" s="13">
        <f>IF(OR(AI227="",AA227=""),"",AI227=AA227)</f>
        <v/>
      </c>
      <c r="AK227" s="13">
        <f>IF(AI227="","",AI227&gt;60)</f>
        <v/>
      </c>
      <c r="AL227" s="13" t="b">
        <f>IF(OR(Y227=TRUE,AH227=""),TRUE,FALSE)</f>
        <v>1</v>
      </c>
      <c r="AM227" s="13">
        <f>IF(AI227="","",AI227&lt;0)</f>
        <v/>
      </c>
      <c r="AN227" s="13" t="str">
        <f>IF(AH227="","No inspection date",IF(AI227&lt;0,"Negative chronology",IF(AI227&lt;=30,"0-30",IF(AI227&lt;=60,"31-60",IF(AI227&lt;=90,"61-90",IF(AI227&lt;=180,"91-180","181+"))))))</f>
        <v>No inspection date</v>
      </c>
      <c r="AO227" s="13" t="str">
        <f>IF(OR(ISNUMBER(SEARCH("COMPLETED",K227)),ISNUMBER(SEARCH("CLOSED",K227))),"Closed/Completed","Other Active/Issued")</f>
        <v>Closed/Completed</v>
      </c>
    </row>
    <row r="228" spans="1:41">
      <c r="A228" t="s">
        <v>1600</v>
      </c>
      <c r="B228" t="s">
        <v>87</v>
      </c>
      <c r="C228" t="s">
        <v>87</v>
      </c>
      <c r="D228" t="s">
        <v>88</v>
      </c>
      <c r="E228" t="s">
        <v>89</v>
      </c>
      <c r="F228" t="s">
        <v>1601</v>
      </c>
      <c r="G228" t="s">
        <v>1602</v>
      </c>
      <c r="H228" t="s">
        <v>1596</v>
      </c>
      <c r="K228" t="s">
        <v>100</v>
      </c>
      <c r="L228" t="s">
        <v>100</v>
      </c>
      <c r="M228" t="s">
        <v>1603</v>
      </c>
      <c r="N228" s="9">
        <v>98112</v>
      </c>
      <c r="O228" t="s">
        <v>1604</v>
      </c>
      <c r="P228" s="10">
        <v>47.62317814</v>
      </c>
      <c r="Q228" s="10">
        <v>-122.30216377</v>
      </c>
      <c r="R228" t="s">
        <v>1605</v>
      </c>
      <c r="S228" s="7">
        <v>10</v>
      </c>
      <c r="T228" s="7">
        <v>2022</v>
      </c>
      <c r="U228" s="7">
        <v>4</v>
      </c>
      <c r="Y228" t="b">
        <v>1</v>
      </c>
      <c r="Z228" t="b">
        <v>1</v>
      </c>
      <c r="AB228">
        <v>3</v>
      </c>
      <c r="AC228" t="b">
        <v>0</v>
      </c>
      <c r="AD228" t="b">
        <v>1</v>
      </c>
      <c r="AE228" t="b">
        <v>0</v>
      </c>
      <c r="AF228" t="b">
        <v>0</v>
      </c>
      <c r="AG228" s="11">
        <v>44859</v>
      </c>
      <c r="AI228" s="12">
        <f>IF(OR(AG228="",AH228=""),"",AH228-AG228)</f>
        <v/>
      </c>
      <c r="AJ228" s="13">
        <f>IF(OR(AI228="",AA228=""),"",AI228=AA228)</f>
        <v/>
      </c>
      <c r="AK228" s="13">
        <f>IF(AI228="","",AI228&gt;60)</f>
        <v/>
      </c>
      <c r="AL228" s="13" t="b">
        <f>IF(OR(Y228=TRUE,AH228=""),TRUE,FALSE)</f>
        <v>1</v>
      </c>
      <c r="AM228" s="13">
        <f>IF(AI228="","",AI228&lt;0)</f>
        <v/>
      </c>
      <c r="AN228" s="13" t="str">
        <f>IF(AH228="","No inspection date",IF(AI228&lt;0,"Negative chronology",IF(AI228&lt;=30,"0-30",IF(AI228&lt;=60,"31-60",IF(AI228&lt;=90,"61-90",IF(AI228&lt;=180,"91-180","181+"))))))</f>
        <v>No inspection date</v>
      </c>
      <c r="AO228" s="13" t="str">
        <f>IF(OR(ISNUMBER(SEARCH("COMPLETED",K228)),ISNUMBER(SEARCH("CLOSED",K228))),"Closed/Completed","Other Active/Issued")</f>
        <v>Other Active/Issued</v>
      </c>
    </row>
    <row r="229" spans="1:41">
      <c r="A229" t="s">
        <v>1606</v>
      </c>
      <c r="B229" t="s">
        <v>87</v>
      </c>
      <c r="C229" t="s">
        <v>87</v>
      </c>
      <c r="D229" t="s">
        <v>88</v>
      </c>
      <c r="E229" t="s">
        <v>89</v>
      </c>
      <c r="F229" t="s">
        <v>1607</v>
      </c>
      <c r="G229" t="s">
        <v>1608</v>
      </c>
      <c r="H229" t="s">
        <v>1609</v>
      </c>
      <c r="K229" t="s">
        <v>100</v>
      </c>
      <c r="L229" t="s">
        <v>100</v>
      </c>
      <c r="M229" t="s">
        <v>1610</v>
      </c>
      <c r="N229" s="9">
        <v>98115</v>
      </c>
      <c r="O229" t="s">
        <v>1611</v>
      </c>
      <c r="P229" s="10">
        <v>47.68893463</v>
      </c>
      <c r="Q229" s="10">
        <v>-122.29707851</v>
      </c>
      <c r="R229" t="s">
        <v>1612</v>
      </c>
      <c r="S229" s="7">
        <v>10</v>
      </c>
      <c r="T229" s="7">
        <v>2022</v>
      </c>
      <c r="U229" s="7">
        <v>4</v>
      </c>
      <c r="Y229" t="b">
        <v>1</v>
      </c>
      <c r="Z229" t="b">
        <v>1</v>
      </c>
      <c r="AB229">
        <v>4</v>
      </c>
      <c r="AC229" t="b">
        <v>0</v>
      </c>
      <c r="AD229" t="b">
        <v>1</v>
      </c>
      <c r="AE229" t="b">
        <v>0</v>
      </c>
      <c r="AF229" t="b">
        <v>0</v>
      </c>
      <c r="AG229" s="11">
        <v>44862</v>
      </c>
      <c r="AI229" s="12">
        <f>IF(OR(AG229="",AH229=""),"",AH229-AG229)</f>
        <v/>
      </c>
      <c r="AJ229" s="13">
        <f>IF(OR(AI229="",AA229=""),"",AI229=AA229)</f>
        <v/>
      </c>
      <c r="AK229" s="13">
        <f>IF(AI229="","",AI229&gt;60)</f>
        <v/>
      </c>
      <c r="AL229" s="13" t="b">
        <f>IF(OR(Y229=TRUE,AH229=""),TRUE,FALSE)</f>
        <v>1</v>
      </c>
      <c r="AM229" s="13">
        <f>IF(AI229="","",AI229&lt;0)</f>
        <v/>
      </c>
      <c r="AN229" s="13" t="str">
        <f>IF(AH229="","No inspection date",IF(AI229&lt;0,"Negative chronology",IF(AI229&lt;=30,"0-30",IF(AI229&lt;=60,"31-60",IF(AI229&lt;=90,"61-90",IF(AI229&lt;=180,"91-180","181+"))))))</f>
        <v>No inspection date</v>
      </c>
      <c r="AO229" s="13" t="str">
        <f>IF(OR(ISNUMBER(SEARCH("COMPLETED",K229)),ISNUMBER(SEARCH("CLOSED",K229))),"Closed/Completed","Other Active/Issued")</f>
        <v>Other Active/Issued</v>
      </c>
    </row>
    <row r="230" spans="1:41">
      <c r="A230" t="s">
        <v>1613</v>
      </c>
      <c r="B230" t="s">
        <v>87</v>
      </c>
      <c r="C230" t="s">
        <v>87</v>
      </c>
      <c r="D230" t="s">
        <v>88</v>
      </c>
      <c r="E230" t="s">
        <v>89</v>
      </c>
      <c r="F230" t="s">
        <v>1614</v>
      </c>
      <c r="G230" t="s">
        <v>1615</v>
      </c>
      <c r="H230" t="s">
        <v>1616</v>
      </c>
      <c r="K230" t="s">
        <v>100</v>
      </c>
      <c r="L230" t="s">
        <v>100</v>
      </c>
      <c r="M230" t="s">
        <v>1617</v>
      </c>
      <c r="N230" s="9">
        <v>98103</v>
      </c>
      <c r="O230" t="s">
        <v>1618</v>
      </c>
      <c r="P230" s="10">
        <v>47.69325916</v>
      </c>
      <c r="Q230" s="10">
        <v>-122.34368603</v>
      </c>
      <c r="R230" t="s">
        <v>1619</v>
      </c>
      <c r="S230" s="7">
        <v>11</v>
      </c>
      <c r="T230" s="7">
        <v>2022</v>
      </c>
      <c r="U230" s="7">
        <v>4</v>
      </c>
      <c r="Y230" t="b">
        <v>1</v>
      </c>
      <c r="Z230" t="b">
        <v>1</v>
      </c>
      <c r="AB230">
        <v>5</v>
      </c>
      <c r="AC230" t="b">
        <v>0</v>
      </c>
      <c r="AD230" t="b">
        <v>1</v>
      </c>
      <c r="AE230" t="b">
        <v>0</v>
      </c>
      <c r="AF230" t="b">
        <v>0</v>
      </c>
      <c r="AG230" s="11">
        <v>44867</v>
      </c>
      <c r="AI230" s="12">
        <f>IF(OR(AG230="",AH230=""),"",AH230-AG230)</f>
        <v/>
      </c>
      <c r="AJ230" s="13">
        <f>IF(OR(AI230="",AA230=""),"",AI230=AA230)</f>
        <v/>
      </c>
      <c r="AK230" s="13">
        <f>IF(AI230="","",AI230&gt;60)</f>
        <v/>
      </c>
      <c r="AL230" s="13" t="b">
        <f>IF(OR(Y230=TRUE,AH230=""),TRUE,FALSE)</f>
        <v>1</v>
      </c>
      <c r="AM230" s="13">
        <f>IF(AI230="","",AI230&lt;0)</f>
        <v/>
      </c>
      <c r="AN230" s="13" t="str">
        <f>IF(AH230="","No inspection date",IF(AI230&lt;0,"Negative chronology",IF(AI230&lt;=30,"0-30",IF(AI230&lt;=60,"31-60",IF(AI230&lt;=90,"61-90",IF(AI230&lt;=180,"91-180","181+"))))))</f>
        <v>No inspection date</v>
      </c>
      <c r="AO230" s="13" t="str">
        <f>IF(OR(ISNUMBER(SEARCH("COMPLETED",K230)),ISNUMBER(SEARCH("CLOSED",K230))),"Closed/Completed","Other Active/Issued")</f>
        <v>Other Active/Issued</v>
      </c>
    </row>
    <row r="231" spans="1:41">
      <c r="A231" t="s">
        <v>1620</v>
      </c>
      <c r="B231" t="s">
        <v>87</v>
      </c>
      <c r="C231" t="s">
        <v>87</v>
      </c>
      <c r="D231" t="s">
        <v>88</v>
      </c>
      <c r="E231" t="s">
        <v>89</v>
      </c>
      <c r="F231" t="s">
        <v>1621</v>
      </c>
      <c r="G231" t="s">
        <v>1622</v>
      </c>
      <c r="H231" t="s">
        <v>1623</v>
      </c>
      <c r="I231" t="s">
        <v>1624</v>
      </c>
      <c r="J231" t="s">
        <v>137</v>
      </c>
      <c r="K231" t="s">
        <v>93</v>
      </c>
      <c r="L231" t="s">
        <v>93</v>
      </c>
      <c r="M231" t="s">
        <v>1625</v>
      </c>
      <c r="N231" s="9">
        <v>98106</v>
      </c>
      <c r="O231" t="s">
        <v>1626</v>
      </c>
      <c r="P231" s="10">
        <v>47.5352233</v>
      </c>
      <c r="Q231" s="10">
        <v>-122.34902823</v>
      </c>
      <c r="R231" t="s">
        <v>1627</v>
      </c>
      <c r="S231" s="7">
        <v>11</v>
      </c>
      <c r="T231" s="7">
        <v>2022</v>
      </c>
      <c r="U231" s="7">
        <v>4</v>
      </c>
      <c r="V231">
        <v>1</v>
      </c>
      <c r="W231">
        <v>2023</v>
      </c>
      <c r="X231">
        <v>1</v>
      </c>
      <c r="Y231" t="b">
        <v>0</v>
      </c>
      <c r="Z231" t="b">
        <v>0</v>
      </c>
      <c r="AA231">
        <v>85</v>
      </c>
      <c r="AB231">
        <v>1</v>
      </c>
      <c r="AC231" t="b">
        <v>0</v>
      </c>
      <c r="AD231" t="b">
        <v>1</v>
      </c>
      <c r="AE231" t="b">
        <v>0</v>
      </c>
      <c r="AF231" t="b">
        <v>0</v>
      </c>
      <c r="AG231" s="11">
        <v>44868</v>
      </c>
      <c r="AH231" s="11">
        <v>44953</v>
      </c>
      <c r="AI231" s="12">
        <f>IF(OR(AG231="",AH231=""),"",AH231-AG231)</f>
        <v>85.0</v>
      </c>
      <c r="AJ231" s="13" t="b">
        <f>IF(OR(AI231="",AA231=""),"",AI231=AA231)</f>
        <v>1</v>
      </c>
      <c r="AK231" s="13" t="b">
        <f>IF(AI231="","",AI231&gt;60)</f>
        <v>1</v>
      </c>
      <c r="AL231" s="13" t="b">
        <f>IF(OR(Y231=TRUE,AH231=""),TRUE,FALSE)</f>
        <v>0</v>
      </c>
      <c r="AM231" s="13" t="b">
        <f>IF(AI231="","",AI231&lt;0)</f>
        <v>0</v>
      </c>
      <c r="AN231" s="13" t="str">
        <f>IF(AH231="","No inspection date",IF(AI231&lt;0,"Negative chronology",IF(AI231&lt;=30,"0-30",IF(AI231&lt;=60,"31-60",IF(AI231&lt;=90,"61-90",IF(AI231&lt;=180,"91-180","181+"))))))</f>
        <v>61-90</v>
      </c>
      <c r="AO231" s="13" t="str">
        <f>IF(OR(ISNUMBER(SEARCH("COMPLETED",K231)),ISNUMBER(SEARCH("CLOSED",K231))),"Closed/Completed","Other Active/Issued")</f>
        <v>Closed/Completed</v>
      </c>
    </row>
    <row r="232" spans="1:41">
      <c r="A232" t="s">
        <v>1628</v>
      </c>
      <c r="B232" t="s">
        <v>87</v>
      </c>
      <c r="C232" t="s">
        <v>87</v>
      </c>
      <c r="D232" t="s">
        <v>88</v>
      </c>
      <c r="E232" t="s">
        <v>89</v>
      </c>
      <c r="F232" t="s">
        <v>1629</v>
      </c>
      <c r="G232" t="s">
        <v>1630</v>
      </c>
      <c r="H232" t="s">
        <v>1631</v>
      </c>
      <c r="K232" t="s">
        <v>100</v>
      </c>
      <c r="L232" t="s">
        <v>100</v>
      </c>
      <c r="M232" t="s">
        <v>1632</v>
      </c>
      <c r="N232" s="9">
        <v>98177</v>
      </c>
      <c r="O232" t="s">
        <v>1633</v>
      </c>
      <c r="P232" s="10">
        <v>47.72277239</v>
      </c>
      <c r="Q232" s="10">
        <v>-122.36718172</v>
      </c>
      <c r="R232" t="s">
        <v>1634</v>
      </c>
      <c r="S232" s="7">
        <v>11</v>
      </c>
      <c r="T232" s="7">
        <v>2022</v>
      </c>
      <c r="U232" s="7">
        <v>4</v>
      </c>
      <c r="Y232" t="b">
        <v>1</v>
      </c>
      <c r="Z232" t="b">
        <v>1</v>
      </c>
      <c r="AB232">
        <v>5</v>
      </c>
      <c r="AC232" t="b">
        <v>0</v>
      </c>
      <c r="AD232" t="b">
        <v>1</v>
      </c>
      <c r="AE232" t="b">
        <v>0</v>
      </c>
      <c r="AF232" t="b">
        <v>0</v>
      </c>
      <c r="AG232" s="11">
        <v>44869</v>
      </c>
      <c r="AI232" s="12">
        <f>IF(OR(AG232="",AH232=""),"",AH232-AG232)</f>
        <v/>
      </c>
      <c r="AJ232" s="13">
        <f>IF(OR(AI232="",AA232=""),"",AI232=AA232)</f>
        <v/>
      </c>
      <c r="AK232" s="13">
        <f>IF(AI232="","",AI232&gt;60)</f>
        <v/>
      </c>
      <c r="AL232" s="13" t="b">
        <f>IF(OR(Y232=TRUE,AH232=""),TRUE,FALSE)</f>
        <v>1</v>
      </c>
      <c r="AM232" s="13">
        <f>IF(AI232="","",AI232&lt;0)</f>
        <v/>
      </c>
      <c r="AN232" s="13" t="str">
        <f>IF(AH232="","No inspection date",IF(AI232&lt;0,"Negative chronology",IF(AI232&lt;=30,"0-30",IF(AI232&lt;=60,"31-60",IF(AI232&lt;=90,"61-90",IF(AI232&lt;=180,"91-180","181+"))))))</f>
        <v>No inspection date</v>
      </c>
      <c r="AO232" s="13" t="str">
        <f>IF(OR(ISNUMBER(SEARCH("COMPLETED",K232)),ISNUMBER(SEARCH("CLOSED",K232))),"Closed/Completed","Other Active/Issued")</f>
        <v>Other Active/Issued</v>
      </c>
    </row>
    <row r="233" spans="1:41">
      <c r="A233" t="s">
        <v>1635</v>
      </c>
      <c r="B233" t="s">
        <v>87</v>
      </c>
      <c r="C233" t="s">
        <v>87</v>
      </c>
      <c r="D233" t="s">
        <v>88</v>
      </c>
      <c r="E233" t="s">
        <v>89</v>
      </c>
      <c r="F233" t="s">
        <v>1636</v>
      </c>
      <c r="G233" t="s">
        <v>1637</v>
      </c>
      <c r="H233" t="s">
        <v>1638</v>
      </c>
      <c r="K233" t="s">
        <v>100</v>
      </c>
      <c r="L233" t="s">
        <v>100</v>
      </c>
      <c r="M233" t="s">
        <v>1639</v>
      </c>
      <c r="N233" s="9">
        <v>98119</v>
      </c>
      <c r="O233" t="s">
        <v>1640</v>
      </c>
      <c r="P233" s="10">
        <v>47.6534258</v>
      </c>
      <c r="Q233" s="10">
        <v>-122.37390611</v>
      </c>
      <c r="R233" t="s">
        <v>1641</v>
      </c>
      <c r="S233" s="7">
        <v>11</v>
      </c>
      <c r="T233" s="7">
        <v>2022</v>
      </c>
      <c r="U233" s="7">
        <v>4</v>
      </c>
      <c r="Y233" t="b">
        <v>1</v>
      </c>
      <c r="Z233" t="b">
        <v>1</v>
      </c>
      <c r="AB233">
        <v>7</v>
      </c>
      <c r="AC233" t="b">
        <v>0</v>
      </c>
      <c r="AD233" t="b">
        <v>1</v>
      </c>
      <c r="AE233" t="b">
        <v>0</v>
      </c>
      <c r="AF233" t="b">
        <v>0</v>
      </c>
      <c r="AG233" s="11">
        <v>44872</v>
      </c>
      <c r="AI233" s="12">
        <f>IF(OR(AG233="",AH233=""),"",AH233-AG233)</f>
        <v/>
      </c>
      <c r="AJ233" s="13">
        <f>IF(OR(AI233="",AA233=""),"",AI233=AA233)</f>
        <v/>
      </c>
      <c r="AK233" s="13">
        <f>IF(AI233="","",AI233&gt;60)</f>
        <v/>
      </c>
      <c r="AL233" s="13" t="b">
        <f>IF(OR(Y233=TRUE,AH233=""),TRUE,FALSE)</f>
        <v>1</v>
      </c>
      <c r="AM233" s="13">
        <f>IF(AI233="","",AI233&lt;0)</f>
        <v/>
      </c>
      <c r="AN233" s="13" t="str">
        <f>IF(AH233="","No inspection date",IF(AI233&lt;0,"Negative chronology",IF(AI233&lt;=30,"0-30",IF(AI233&lt;=60,"31-60",IF(AI233&lt;=90,"61-90",IF(AI233&lt;=180,"91-180","181+"))))))</f>
        <v>No inspection date</v>
      </c>
      <c r="AO233" s="13" t="str">
        <f>IF(OR(ISNUMBER(SEARCH("COMPLETED",K233)),ISNUMBER(SEARCH("CLOSED",K233))),"Closed/Completed","Other Active/Issued")</f>
        <v>Other Active/Issued</v>
      </c>
    </row>
    <row r="234" spans="1:41">
      <c r="A234" t="s">
        <v>1642</v>
      </c>
      <c r="B234" t="s">
        <v>87</v>
      </c>
      <c r="C234" t="s">
        <v>87</v>
      </c>
      <c r="D234" t="s">
        <v>88</v>
      </c>
      <c r="E234" t="s">
        <v>89</v>
      </c>
      <c r="F234" t="s">
        <v>1643</v>
      </c>
      <c r="G234" t="s">
        <v>1644</v>
      </c>
      <c r="H234" t="s">
        <v>1638</v>
      </c>
      <c r="K234" t="s">
        <v>982</v>
      </c>
      <c r="L234" t="s">
        <v>982</v>
      </c>
      <c r="M234" t="s">
        <v>1645</v>
      </c>
      <c r="N234" s="9">
        <v>98103</v>
      </c>
      <c r="O234" t="s">
        <v>1646</v>
      </c>
      <c r="P234" s="10">
        <v>47.69031877</v>
      </c>
      <c r="Q234" s="10">
        <v>-122.33673063</v>
      </c>
      <c r="R234" t="s">
        <v>1647</v>
      </c>
      <c r="S234" s="7">
        <v>11</v>
      </c>
      <c r="T234" s="7">
        <v>2022</v>
      </c>
      <c r="U234" s="7">
        <v>4</v>
      </c>
      <c r="Y234" t="b">
        <v>1</v>
      </c>
      <c r="Z234" t="b">
        <v>1</v>
      </c>
      <c r="AB234">
        <v>6</v>
      </c>
      <c r="AC234" t="b">
        <v>0</v>
      </c>
      <c r="AD234" t="b">
        <v>1</v>
      </c>
      <c r="AE234" t="b">
        <v>0</v>
      </c>
      <c r="AF234" t="b">
        <v>0</v>
      </c>
      <c r="AG234" s="11">
        <v>44872</v>
      </c>
      <c r="AI234" s="12">
        <f>IF(OR(AG234="",AH234=""),"",AH234-AG234)</f>
        <v/>
      </c>
      <c r="AJ234" s="13">
        <f>IF(OR(AI234="",AA234=""),"",AI234=AA234)</f>
        <v/>
      </c>
      <c r="AK234" s="13">
        <f>IF(AI234="","",AI234&gt;60)</f>
        <v/>
      </c>
      <c r="AL234" s="13" t="b">
        <f>IF(OR(Y234=TRUE,AH234=""),TRUE,FALSE)</f>
        <v>1</v>
      </c>
      <c r="AM234" s="13">
        <f>IF(AI234="","",AI234&lt;0)</f>
        <v/>
      </c>
      <c r="AN234" s="13" t="str">
        <f>IF(AH234="","No inspection date",IF(AI234&lt;0,"Negative chronology",IF(AI234&lt;=30,"0-30",IF(AI234&lt;=60,"31-60",IF(AI234&lt;=90,"61-90",IF(AI234&lt;=180,"91-180","181+"))))))</f>
        <v>No inspection date</v>
      </c>
      <c r="AO234" s="13" t="str">
        <f>IF(OR(ISNUMBER(SEARCH("COMPLETED",K234)),ISNUMBER(SEARCH("CLOSED",K234))),"Closed/Completed","Other Active/Issued")</f>
        <v>Other Active/Issued</v>
      </c>
    </row>
    <row r="235" spans="1:41">
      <c r="A235" t="s">
        <v>1648</v>
      </c>
      <c r="B235" t="s">
        <v>87</v>
      </c>
      <c r="C235" t="s">
        <v>87</v>
      </c>
      <c r="D235" t="s">
        <v>88</v>
      </c>
      <c r="E235" t="s">
        <v>89</v>
      </c>
      <c r="F235" t="s">
        <v>1649</v>
      </c>
      <c r="G235" t="s">
        <v>1650</v>
      </c>
      <c r="H235" t="s">
        <v>1651</v>
      </c>
      <c r="K235" t="s">
        <v>93</v>
      </c>
      <c r="L235" t="s">
        <v>93</v>
      </c>
      <c r="M235" t="s">
        <v>1652</v>
      </c>
      <c r="N235" s="9">
        <v>98103</v>
      </c>
      <c r="O235" t="s">
        <v>1653</v>
      </c>
      <c r="P235" s="10">
        <v>47.6558903</v>
      </c>
      <c r="Q235" s="10">
        <v>-122.33119628</v>
      </c>
      <c r="R235" t="s">
        <v>1654</v>
      </c>
      <c r="S235" s="7">
        <v>11</v>
      </c>
      <c r="T235" s="7">
        <v>2022</v>
      </c>
      <c r="U235" s="7">
        <v>4</v>
      </c>
      <c r="Y235" t="b">
        <v>1</v>
      </c>
      <c r="Z235" t="b">
        <v>1</v>
      </c>
      <c r="AB235">
        <v>4</v>
      </c>
      <c r="AC235" t="b">
        <v>0</v>
      </c>
      <c r="AD235" t="b">
        <v>1</v>
      </c>
      <c r="AE235" t="b">
        <v>0</v>
      </c>
      <c r="AF235" t="b">
        <v>0</v>
      </c>
      <c r="AG235" s="11">
        <v>44873</v>
      </c>
      <c r="AI235" s="12">
        <f>IF(OR(AG235="",AH235=""),"",AH235-AG235)</f>
        <v/>
      </c>
      <c r="AJ235" s="13">
        <f>IF(OR(AI235="",AA235=""),"",AI235=AA235)</f>
        <v/>
      </c>
      <c r="AK235" s="13">
        <f>IF(AI235="","",AI235&gt;60)</f>
        <v/>
      </c>
      <c r="AL235" s="13" t="b">
        <f>IF(OR(Y235=TRUE,AH235=""),TRUE,FALSE)</f>
        <v>1</v>
      </c>
      <c r="AM235" s="13">
        <f>IF(AI235="","",AI235&lt;0)</f>
        <v/>
      </c>
      <c r="AN235" s="13" t="str">
        <f>IF(AH235="","No inspection date",IF(AI235&lt;0,"Negative chronology",IF(AI235&lt;=30,"0-30",IF(AI235&lt;=60,"31-60",IF(AI235&lt;=90,"61-90",IF(AI235&lt;=180,"91-180","181+"))))))</f>
        <v>No inspection date</v>
      </c>
      <c r="AO235" s="13" t="str">
        <f>IF(OR(ISNUMBER(SEARCH("COMPLETED",K235)),ISNUMBER(SEARCH("CLOSED",K235))),"Closed/Completed","Other Active/Issued")</f>
        <v>Closed/Completed</v>
      </c>
    </row>
    <row r="236" spans="1:41">
      <c r="A236" t="s">
        <v>1655</v>
      </c>
      <c r="B236" t="s">
        <v>87</v>
      </c>
      <c r="C236" t="s">
        <v>87</v>
      </c>
      <c r="D236" t="s">
        <v>88</v>
      </c>
      <c r="E236" t="s">
        <v>89</v>
      </c>
      <c r="F236" t="s">
        <v>1656</v>
      </c>
      <c r="G236" t="s">
        <v>1657</v>
      </c>
      <c r="H236" t="s">
        <v>1658</v>
      </c>
      <c r="K236" t="s">
        <v>100</v>
      </c>
      <c r="L236" t="s">
        <v>100</v>
      </c>
      <c r="M236" t="s">
        <v>1659</v>
      </c>
      <c r="N236" s="9">
        <v>98199</v>
      </c>
      <c r="O236" t="s">
        <v>1660</v>
      </c>
      <c r="P236" s="10">
        <v>47.64824948</v>
      </c>
      <c r="Q236" s="10">
        <v>-122.38634596</v>
      </c>
      <c r="R236" t="s">
        <v>1661</v>
      </c>
      <c r="S236" s="7">
        <v>11</v>
      </c>
      <c r="T236" s="7">
        <v>2022</v>
      </c>
      <c r="U236" s="7">
        <v>4</v>
      </c>
      <c r="Y236" t="b">
        <v>1</v>
      </c>
      <c r="Z236" t="b">
        <v>1</v>
      </c>
      <c r="AB236">
        <v>7</v>
      </c>
      <c r="AC236" t="b">
        <v>0</v>
      </c>
      <c r="AD236" t="b">
        <v>1</v>
      </c>
      <c r="AE236" t="b">
        <v>0</v>
      </c>
      <c r="AF236" t="b">
        <v>0</v>
      </c>
      <c r="AG236" s="11">
        <v>44874</v>
      </c>
      <c r="AI236" s="12">
        <f>IF(OR(AG236="",AH236=""),"",AH236-AG236)</f>
        <v/>
      </c>
      <c r="AJ236" s="13">
        <f>IF(OR(AI236="",AA236=""),"",AI236=AA236)</f>
        <v/>
      </c>
      <c r="AK236" s="13">
        <f>IF(AI236="","",AI236&gt;60)</f>
        <v/>
      </c>
      <c r="AL236" s="13" t="b">
        <f>IF(OR(Y236=TRUE,AH236=""),TRUE,FALSE)</f>
        <v>1</v>
      </c>
      <c r="AM236" s="13">
        <f>IF(AI236="","",AI236&lt;0)</f>
        <v/>
      </c>
      <c r="AN236" s="13" t="str">
        <f>IF(AH236="","No inspection date",IF(AI236&lt;0,"Negative chronology",IF(AI236&lt;=30,"0-30",IF(AI236&lt;=60,"31-60",IF(AI236&lt;=90,"61-90",IF(AI236&lt;=180,"91-180","181+"))))))</f>
        <v>No inspection date</v>
      </c>
      <c r="AO236" s="13" t="str">
        <f>IF(OR(ISNUMBER(SEARCH("COMPLETED",K236)),ISNUMBER(SEARCH("CLOSED",K236))),"Closed/Completed","Other Active/Issued")</f>
        <v>Other Active/Issued</v>
      </c>
    </row>
    <row r="237" spans="1:41">
      <c r="A237" t="s">
        <v>1662</v>
      </c>
      <c r="B237" t="s">
        <v>87</v>
      </c>
      <c r="C237" t="s">
        <v>87</v>
      </c>
      <c r="D237" t="s">
        <v>88</v>
      </c>
      <c r="E237" t="s">
        <v>89</v>
      </c>
      <c r="F237" t="s">
        <v>1663</v>
      </c>
      <c r="G237" t="s">
        <v>1664</v>
      </c>
      <c r="H237" t="s">
        <v>1658</v>
      </c>
      <c r="K237" t="s">
        <v>100</v>
      </c>
      <c r="L237" t="s">
        <v>100</v>
      </c>
      <c r="M237" t="s">
        <v>1665</v>
      </c>
      <c r="N237" s="9">
        <v>98178</v>
      </c>
      <c r="O237" t="s">
        <v>1666</v>
      </c>
      <c r="P237" s="10">
        <v>47.51078014</v>
      </c>
      <c r="Q237" s="10">
        <v>-122.24088835</v>
      </c>
      <c r="R237" t="s">
        <v>1667</v>
      </c>
      <c r="S237" s="7">
        <v>11</v>
      </c>
      <c r="T237" s="7">
        <v>2022</v>
      </c>
      <c r="U237" s="7">
        <v>4</v>
      </c>
      <c r="Y237" t="b">
        <v>1</v>
      </c>
      <c r="Z237" t="b">
        <v>1</v>
      </c>
      <c r="AB237">
        <v>2</v>
      </c>
      <c r="AC237" t="b">
        <v>0</v>
      </c>
      <c r="AD237" t="b">
        <v>1</v>
      </c>
      <c r="AE237" t="b">
        <v>0</v>
      </c>
      <c r="AF237" t="b">
        <v>0</v>
      </c>
      <c r="AG237" s="11">
        <v>44874</v>
      </c>
      <c r="AI237" s="12">
        <f>IF(OR(AG237="",AH237=""),"",AH237-AG237)</f>
        <v/>
      </c>
      <c r="AJ237" s="13">
        <f>IF(OR(AI237="",AA237=""),"",AI237=AA237)</f>
        <v/>
      </c>
      <c r="AK237" s="13">
        <f>IF(AI237="","",AI237&gt;60)</f>
        <v/>
      </c>
      <c r="AL237" s="13" t="b">
        <f>IF(OR(Y237=TRUE,AH237=""),TRUE,FALSE)</f>
        <v>1</v>
      </c>
      <c r="AM237" s="13">
        <f>IF(AI237="","",AI237&lt;0)</f>
        <v/>
      </c>
      <c r="AN237" s="13" t="str">
        <f>IF(AH237="","No inspection date",IF(AI237&lt;0,"Negative chronology",IF(AI237&lt;=30,"0-30",IF(AI237&lt;=60,"31-60",IF(AI237&lt;=90,"61-90",IF(AI237&lt;=180,"91-180","181+"))))))</f>
        <v>No inspection date</v>
      </c>
      <c r="AO237" s="13" t="str">
        <f>IF(OR(ISNUMBER(SEARCH("COMPLETED",K237)),ISNUMBER(SEARCH("CLOSED",K237))),"Closed/Completed","Other Active/Issued")</f>
        <v>Other Active/Issued</v>
      </c>
    </row>
    <row r="238" spans="1:41">
      <c r="A238" t="s">
        <v>1668</v>
      </c>
      <c r="B238" t="s">
        <v>87</v>
      </c>
      <c r="C238" t="s">
        <v>87</v>
      </c>
      <c r="D238" t="s">
        <v>88</v>
      </c>
      <c r="E238" t="s">
        <v>89</v>
      </c>
      <c r="F238" t="s">
        <v>1669</v>
      </c>
      <c r="G238" t="s">
        <v>1670</v>
      </c>
      <c r="H238" t="s">
        <v>1671</v>
      </c>
      <c r="I238" t="s">
        <v>1672</v>
      </c>
      <c r="J238" t="s">
        <v>137</v>
      </c>
      <c r="K238" t="s">
        <v>93</v>
      </c>
      <c r="L238" t="s">
        <v>93</v>
      </c>
      <c r="M238" t="s">
        <v>1673</v>
      </c>
      <c r="N238" s="9">
        <v>98117</v>
      </c>
      <c r="O238" t="s">
        <v>1674</v>
      </c>
      <c r="P238" s="10">
        <v>47.69546169</v>
      </c>
      <c r="Q238" s="10">
        <v>-122.39764179</v>
      </c>
      <c r="R238" t="s">
        <v>1675</v>
      </c>
      <c r="S238" s="7">
        <v>11</v>
      </c>
      <c r="T238" s="7">
        <v>2022</v>
      </c>
      <c r="U238" s="7">
        <v>4</v>
      </c>
      <c r="V238">
        <v>2</v>
      </c>
      <c r="W238">
        <v>2024</v>
      </c>
      <c r="X238">
        <v>1</v>
      </c>
      <c r="Y238" t="b">
        <v>0</v>
      </c>
      <c r="Z238" t="b">
        <v>0</v>
      </c>
      <c r="AA238">
        <v>472</v>
      </c>
      <c r="AB238">
        <v>6</v>
      </c>
      <c r="AC238" t="b">
        <v>0</v>
      </c>
      <c r="AD238" t="b">
        <v>1</v>
      </c>
      <c r="AE238" t="b">
        <v>0</v>
      </c>
      <c r="AF238" t="b">
        <v>0</v>
      </c>
      <c r="AG238" s="11">
        <v>44879</v>
      </c>
      <c r="AH238" s="11">
        <v>45351</v>
      </c>
      <c r="AI238" s="12">
        <f>IF(OR(AG238="",AH238=""),"",AH238-AG238)</f>
        <v>472.0</v>
      </c>
      <c r="AJ238" s="13" t="b">
        <f>IF(OR(AI238="",AA238=""),"",AI238=AA238)</f>
        <v>1</v>
      </c>
      <c r="AK238" s="13" t="b">
        <f>IF(AI238="","",AI238&gt;60)</f>
        <v>1</v>
      </c>
      <c r="AL238" s="13" t="b">
        <f>IF(OR(Y238=TRUE,AH238=""),TRUE,FALSE)</f>
        <v>0</v>
      </c>
      <c r="AM238" s="13" t="b">
        <f>IF(AI238="","",AI238&lt;0)</f>
        <v>0</v>
      </c>
      <c r="AN238" s="13" t="str">
        <f>IF(AH238="","No inspection date",IF(AI238&lt;0,"Negative chronology",IF(AI238&lt;=30,"0-30",IF(AI238&lt;=60,"31-60",IF(AI238&lt;=90,"61-90",IF(AI238&lt;=180,"91-180","181+"))))))</f>
        <v>181+</v>
      </c>
      <c r="AO238" s="13" t="str">
        <f>IF(OR(ISNUMBER(SEARCH("COMPLETED",K238)),ISNUMBER(SEARCH("CLOSED",K238))),"Closed/Completed","Other Active/Issued")</f>
        <v>Closed/Completed</v>
      </c>
    </row>
    <row r="239" spans="1:41">
      <c r="A239" t="s">
        <v>1676</v>
      </c>
      <c r="B239" t="s">
        <v>87</v>
      </c>
      <c r="C239" t="s">
        <v>87</v>
      </c>
      <c r="D239" t="s">
        <v>88</v>
      </c>
      <c r="E239" t="s">
        <v>89</v>
      </c>
      <c r="F239" t="s">
        <v>1677</v>
      </c>
      <c r="G239" t="s">
        <v>1678</v>
      </c>
      <c r="H239" t="s">
        <v>239</v>
      </c>
      <c r="K239" t="s">
        <v>93</v>
      </c>
      <c r="L239" t="s">
        <v>93</v>
      </c>
      <c r="M239" t="s">
        <v>1652</v>
      </c>
      <c r="N239" s="9">
        <v>98103</v>
      </c>
      <c r="O239" t="s">
        <v>1679</v>
      </c>
      <c r="P239" s="10">
        <v>47.6558903</v>
      </c>
      <c r="Q239" s="10">
        <v>-122.33119628</v>
      </c>
      <c r="R239" t="s">
        <v>1654</v>
      </c>
      <c r="S239" s="7">
        <v>11</v>
      </c>
      <c r="T239" s="7">
        <v>2022</v>
      </c>
      <c r="U239" s="7">
        <v>4</v>
      </c>
      <c r="Y239" t="b">
        <v>1</v>
      </c>
      <c r="Z239" t="b">
        <v>1</v>
      </c>
      <c r="AB239">
        <v>4</v>
      </c>
      <c r="AC239" t="b">
        <v>0</v>
      </c>
      <c r="AD239" t="b">
        <v>1</v>
      </c>
      <c r="AE239" t="b">
        <v>0</v>
      </c>
      <c r="AF239" t="b">
        <v>0</v>
      </c>
      <c r="AG239" s="11">
        <v>44881</v>
      </c>
      <c r="AI239" s="12">
        <f>IF(OR(AG239="",AH239=""),"",AH239-AG239)</f>
        <v/>
      </c>
      <c r="AJ239" s="13">
        <f>IF(OR(AI239="",AA239=""),"",AI239=AA239)</f>
        <v/>
      </c>
      <c r="AK239" s="13">
        <f>IF(AI239="","",AI239&gt;60)</f>
        <v/>
      </c>
      <c r="AL239" s="13" t="b">
        <f>IF(OR(Y239=TRUE,AH239=""),TRUE,FALSE)</f>
        <v>1</v>
      </c>
      <c r="AM239" s="13">
        <f>IF(AI239="","",AI239&lt;0)</f>
        <v/>
      </c>
      <c r="AN239" s="13" t="str">
        <f>IF(AH239="","No inspection date",IF(AI239&lt;0,"Negative chronology",IF(AI239&lt;=30,"0-30",IF(AI239&lt;=60,"31-60",IF(AI239&lt;=90,"61-90",IF(AI239&lt;=180,"91-180","181+"))))))</f>
        <v>No inspection date</v>
      </c>
      <c r="AO239" s="13" t="str">
        <f>IF(OR(ISNUMBER(SEARCH("COMPLETED",K239)),ISNUMBER(SEARCH("CLOSED",K239))),"Closed/Completed","Other Active/Issued")</f>
        <v>Closed/Completed</v>
      </c>
    </row>
    <row r="240" spans="1:41">
      <c r="A240" t="s">
        <v>1680</v>
      </c>
      <c r="B240" t="s">
        <v>87</v>
      </c>
      <c r="C240" t="s">
        <v>87</v>
      </c>
      <c r="D240" t="s">
        <v>88</v>
      </c>
      <c r="E240" t="s">
        <v>89</v>
      </c>
      <c r="F240" t="s">
        <v>1681</v>
      </c>
      <c r="G240" t="s">
        <v>1682</v>
      </c>
      <c r="H240" t="s">
        <v>239</v>
      </c>
      <c r="K240" t="s">
        <v>93</v>
      </c>
      <c r="L240" t="s">
        <v>93</v>
      </c>
      <c r="M240" t="s">
        <v>1683</v>
      </c>
      <c r="O240" t="s">
        <v>1684</v>
      </c>
      <c r="P240" s="10">
        <v>47.6826033</v>
      </c>
      <c r="Q240" s="10">
        <v>-122.38136927</v>
      </c>
      <c r="R240" t="s">
        <v>1685</v>
      </c>
      <c r="S240" s="7">
        <v>11</v>
      </c>
      <c r="T240" s="7">
        <v>2022</v>
      </c>
      <c r="U240" s="7">
        <v>4</v>
      </c>
      <c r="Y240" t="b">
        <v>1</v>
      </c>
      <c r="Z240" t="b">
        <v>1</v>
      </c>
      <c r="AB240">
        <v>6</v>
      </c>
      <c r="AC240" t="b">
        <v>0</v>
      </c>
      <c r="AD240" t="b">
        <v>1</v>
      </c>
      <c r="AE240" t="b">
        <v>0</v>
      </c>
      <c r="AF240" t="b">
        <v>0</v>
      </c>
      <c r="AG240" s="11">
        <v>44881</v>
      </c>
      <c r="AI240" s="12">
        <f>IF(OR(AG240="",AH240=""),"",AH240-AG240)</f>
        <v/>
      </c>
      <c r="AJ240" s="13">
        <f>IF(OR(AI240="",AA240=""),"",AI240=AA240)</f>
        <v/>
      </c>
      <c r="AK240" s="13">
        <f>IF(AI240="","",AI240&gt;60)</f>
        <v/>
      </c>
      <c r="AL240" s="13" t="b">
        <f>IF(OR(Y240=TRUE,AH240=""),TRUE,FALSE)</f>
        <v>1</v>
      </c>
      <c r="AM240" s="13">
        <f>IF(AI240="","",AI240&lt;0)</f>
        <v/>
      </c>
      <c r="AN240" s="13" t="str">
        <f>IF(AH240="","No inspection date",IF(AI240&lt;0,"Negative chronology",IF(AI240&lt;=30,"0-30",IF(AI240&lt;=60,"31-60",IF(AI240&lt;=90,"61-90",IF(AI240&lt;=180,"91-180","181+"))))))</f>
        <v>No inspection date</v>
      </c>
      <c r="AO240" s="13" t="str">
        <f>IF(OR(ISNUMBER(SEARCH("COMPLETED",K240)),ISNUMBER(SEARCH("CLOSED",K240))),"Closed/Completed","Other Active/Issued")</f>
        <v>Closed/Completed</v>
      </c>
    </row>
    <row r="241" spans="1:41">
      <c r="A241" t="s">
        <v>1686</v>
      </c>
      <c r="B241" t="s">
        <v>87</v>
      </c>
      <c r="C241" t="s">
        <v>87</v>
      </c>
      <c r="D241" t="s">
        <v>88</v>
      </c>
      <c r="E241" t="s">
        <v>89</v>
      </c>
      <c r="F241" t="s">
        <v>1687</v>
      </c>
      <c r="G241" t="s">
        <v>1688</v>
      </c>
      <c r="H241" t="s">
        <v>1689</v>
      </c>
      <c r="I241" t="s">
        <v>1690</v>
      </c>
      <c r="J241" t="s">
        <v>137</v>
      </c>
      <c r="K241" t="s">
        <v>93</v>
      </c>
      <c r="L241" t="s">
        <v>93</v>
      </c>
      <c r="M241" t="s">
        <v>1691</v>
      </c>
      <c r="N241" s="9">
        <v>98105</v>
      </c>
      <c r="O241" t="s">
        <v>1692</v>
      </c>
      <c r="P241" s="10">
        <v>47.66269538</v>
      </c>
      <c r="Q241" s="10">
        <v>-122.32321876</v>
      </c>
      <c r="R241" t="s">
        <v>1693</v>
      </c>
      <c r="S241" s="7">
        <v>11</v>
      </c>
      <c r="T241" s="7">
        <v>2022</v>
      </c>
      <c r="U241" s="7">
        <v>4</v>
      </c>
      <c r="V241">
        <v>5</v>
      </c>
      <c r="W241">
        <v>2023</v>
      </c>
      <c r="X241">
        <v>2</v>
      </c>
      <c r="Y241" t="b">
        <v>0</v>
      </c>
      <c r="Z241" t="b">
        <v>0</v>
      </c>
      <c r="AA241">
        <v>175</v>
      </c>
      <c r="AB241">
        <v>4</v>
      </c>
      <c r="AC241" t="b">
        <v>0</v>
      </c>
      <c r="AD241" t="b">
        <v>1</v>
      </c>
      <c r="AE241" t="b">
        <v>0</v>
      </c>
      <c r="AF241" t="b">
        <v>0</v>
      </c>
      <c r="AG241" s="11">
        <v>44882</v>
      </c>
      <c r="AH241" s="11">
        <v>45057</v>
      </c>
      <c r="AI241" s="12">
        <f>IF(OR(AG241="",AH241=""),"",AH241-AG241)</f>
        <v>175.0</v>
      </c>
      <c r="AJ241" s="13" t="b">
        <f>IF(OR(AI241="",AA241=""),"",AI241=AA241)</f>
        <v>1</v>
      </c>
      <c r="AK241" s="13" t="b">
        <f>IF(AI241="","",AI241&gt;60)</f>
        <v>1</v>
      </c>
      <c r="AL241" s="13" t="b">
        <f>IF(OR(Y241=TRUE,AH241=""),TRUE,FALSE)</f>
        <v>0</v>
      </c>
      <c r="AM241" s="13" t="b">
        <f>IF(AI241="","",AI241&lt;0)</f>
        <v>0</v>
      </c>
      <c r="AN241" s="13" t="str">
        <f>IF(AH241="","No inspection date",IF(AI241&lt;0,"Negative chronology",IF(AI241&lt;=30,"0-30",IF(AI241&lt;=60,"31-60",IF(AI241&lt;=90,"61-90",IF(AI241&lt;=180,"91-180","181+"))))))</f>
        <v>91-180</v>
      </c>
      <c r="AO241" s="13" t="str">
        <f>IF(OR(ISNUMBER(SEARCH("COMPLETED",K241)),ISNUMBER(SEARCH("CLOSED",K241))),"Closed/Completed","Other Active/Issued")</f>
        <v>Closed/Completed</v>
      </c>
    </row>
    <row r="242" spans="1:41">
      <c r="A242" t="s">
        <v>1694</v>
      </c>
      <c r="B242" t="s">
        <v>87</v>
      </c>
      <c r="C242" t="s">
        <v>87</v>
      </c>
      <c r="D242" t="s">
        <v>88</v>
      </c>
      <c r="E242" t="s">
        <v>89</v>
      </c>
      <c r="F242" t="s">
        <v>1695</v>
      </c>
      <c r="G242" t="s">
        <v>1696</v>
      </c>
      <c r="H242" t="s">
        <v>1689</v>
      </c>
      <c r="K242" t="s">
        <v>115</v>
      </c>
      <c r="L242" t="s">
        <v>115</v>
      </c>
      <c r="M242" t="s">
        <v>1697</v>
      </c>
      <c r="N242" s="9">
        <v>98122</v>
      </c>
      <c r="O242" t="s">
        <v>1698</v>
      </c>
      <c r="P242" s="10">
        <v>47.61495108</v>
      </c>
      <c r="Q242" s="10">
        <v>-122.30446217</v>
      </c>
      <c r="R242" t="s">
        <v>1699</v>
      </c>
      <c r="S242" s="7">
        <v>11</v>
      </c>
      <c r="T242" s="7">
        <v>2022</v>
      </c>
      <c r="U242" s="7">
        <v>4</v>
      </c>
      <c r="Y242" t="b">
        <v>1</v>
      </c>
      <c r="Z242" t="b">
        <v>1</v>
      </c>
      <c r="AB242">
        <v>3</v>
      </c>
      <c r="AC242" t="b">
        <v>0</v>
      </c>
      <c r="AD242" t="b">
        <v>1</v>
      </c>
      <c r="AE242" t="b">
        <v>0</v>
      </c>
      <c r="AF242" t="b">
        <v>0</v>
      </c>
      <c r="AG242" s="11">
        <v>44882</v>
      </c>
      <c r="AI242" s="12">
        <f>IF(OR(AG242="",AH242=""),"",AH242-AG242)</f>
        <v/>
      </c>
      <c r="AJ242" s="13">
        <f>IF(OR(AI242="",AA242=""),"",AI242=AA242)</f>
        <v/>
      </c>
      <c r="AK242" s="13">
        <f>IF(AI242="","",AI242&gt;60)</f>
        <v/>
      </c>
      <c r="AL242" s="13" t="b">
        <f>IF(OR(Y242=TRUE,AH242=""),TRUE,FALSE)</f>
        <v>1</v>
      </c>
      <c r="AM242" s="13">
        <f>IF(AI242="","",AI242&lt;0)</f>
        <v/>
      </c>
      <c r="AN242" s="13" t="str">
        <f>IF(AH242="","No inspection date",IF(AI242&lt;0,"Negative chronology",IF(AI242&lt;=30,"0-30",IF(AI242&lt;=60,"31-60",IF(AI242&lt;=90,"61-90",IF(AI242&lt;=180,"91-180","181+"))))))</f>
        <v>No inspection date</v>
      </c>
      <c r="AO242" s="13" t="str">
        <f>IF(OR(ISNUMBER(SEARCH("COMPLETED",K242)),ISNUMBER(SEARCH("CLOSED",K242))),"Closed/Completed","Other Active/Issued")</f>
        <v>Other Active/Issued</v>
      </c>
    </row>
    <row r="243" spans="1:41">
      <c r="A243" t="s">
        <v>1700</v>
      </c>
      <c r="B243" t="s">
        <v>87</v>
      </c>
      <c r="C243" t="s">
        <v>87</v>
      </c>
      <c r="D243" t="s">
        <v>88</v>
      </c>
      <c r="E243" t="s">
        <v>89</v>
      </c>
      <c r="F243" t="s">
        <v>1701</v>
      </c>
      <c r="G243" t="s">
        <v>1702</v>
      </c>
      <c r="H243" t="s">
        <v>1703</v>
      </c>
      <c r="K243" t="s">
        <v>93</v>
      </c>
      <c r="L243" t="s">
        <v>93</v>
      </c>
      <c r="M243" t="s">
        <v>1704</v>
      </c>
      <c r="N243" s="9">
        <v>98136</v>
      </c>
      <c r="O243" t="s">
        <v>1705</v>
      </c>
      <c r="P243" s="10">
        <v>47.51733098</v>
      </c>
      <c r="Q243" s="10">
        <v>-122.38892065</v>
      </c>
      <c r="R243" t="s">
        <v>1706</v>
      </c>
      <c r="S243" s="7">
        <v>11</v>
      </c>
      <c r="T243" s="7">
        <v>2022</v>
      </c>
      <c r="U243" s="7">
        <v>4</v>
      </c>
      <c r="Y243" t="b">
        <v>1</v>
      </c>
      <c r="Z243" t="b">
        <v>1</v>
      </c>
      <c r="AB243">
        <v>1</v>
      </c>
      <c r="AC243" t="b">
        <v>0</v>
      </c>
      <c r="AD243" t="b">
        <v>1</v>
      </c>
      <c r="AE243" t="b">
        <v>0</v>
      </c>
      <c r="AF243" t="b">
        <v>0</v>
      </c>
      <c r="AG243" s="11">
        <v>44887</v>
      </c>
      <c r="AI243" s="12">
        <f>IF(OR(AG243="",AH243=""),"",AH243-AG243)</f>
        <v/>
      </c>
      <c r="AJ243" s="13">
        <f>IF(OR(AI243="",AA243=""),"",AI243=AA243)</f>
        <v/>
      </c>
      <c r="AK243" s="13">
        <f>IF(AI243="","",AI243&gt;60)</f>
        <v/>
      </c>
      <c r="AL243" s="13" t="b">
        <f>IF(OR(Y243=TRUE,AH243=""),TRUE,FALSE)</f>
        <v>1</v>
      </c>
      <c r="AM243" s="13">
        <f>IF(AI243="","",AI243&lt;0)</f>
        <v/>
      </c>
      <c r="AN243" s="13" t="str">
        <f>IF(AH243="","No inspection date",IF(AI243&lt;0,"Negative chronology",IF(AI243&lt;=30,"0-30",IF(AI243&lt;=60,"31-60",IF(AI243&lt;=90,"61-90",IF(AI243&lt;=180,"91-180","181+"))))))</f>
        <v>No inspection date</v>
      </c>
      <c r="AO243" s="13" t="str">
        <f>IF(OR(ISNUMBER(SEARCH("COMPLETED",K243)),ISNUMBER(SEARCH("CLOSED",K243))),"Closed/Completed","Other Active/Issued")</f>
        <v>Closed/Completed</v>
      </c>
    </row>
    <row r="244" spans="1:41">
      <c r="A244" t="s">
        <v>1707</v>
      </c>
      <c r="B244" t="s">
        <v>87</v>
      </c>
      <c r="C244" t="s">
        <v>87</v>
      </c>
      <c r="D244" t="s">
        <v>88</v>
      </c>
      <c r="E244" t="s">
        <v>89</v>
      </c>
      <c r="F244" t="s">
        <v>1708</v>
      </c>
      <c r="G244" t="s">
        <v>1709</v>
      </c>
      <c r="H244" t="s">
        <v>1710</v>
      </c>
      <c r="K244" t="s">
        <v>93</v>
      </c>
      <c r="L244" t="s">
        <v>93</v>
      </c>
      <c r="M244" t="s">
        <v>1711</v>
      </c>
      <c r="N244" s="9">
        <v>98117</v>
      </c>
      <c r="O244" t="s">
        <v>1712</v>
      </c>
      <c r="P244" s="10">
        <v>47.68044446</v>
      </c>
      <c r="Q244" s="10">
        <v>-122.36519267</v>
      </c>
      <c r="R244" t="s">
        <v>1713</v>
      </c>
      <c r="S244" s="7">
        <v>11</v>
      </c>
      <c r="T244" s="7">
        <v>2022</v>
      </c>
      <c r="U244" s="7">
        <v>4</v>
      </c>
      <c r="Y244" t="b">
        <v>1</v>
      </c>
      <c r="Z244" t="b">
        <v>1</v>
      </c>
      <c r="AB244">
        <v>6</v>
      </c>
      <c r="AC244" t="b">
        <v>0</v>
      </c>
      <c r="AD244" t="b">
        <v>1</v>
      </c>
      <c r="AE244" t="b">
        <v>0</v>
      </c>
      <c r="AF244" t="b">
        <v>0</v>
      </c>
      <c r="AG244" s="11">
        <v>44895</v>
      </c>
      <c r="AI244" s="12">
        <f>IF(OR(AG244="",AH244=""),"",AH244-AG244)</f>
        <v/>
      </c>
      <c r="AJ244" s="13">
        <f>IF(OR(AI244="",AA244=""),"",AI244=AA244)</f>
        <v/>
      </c>
      <c r="AK244" s="13">
        <f>IF(AI244="","",AI244&gt;60)</f>
        <v/>
      </c>
      <c r="AL244" s="13" t="b">
        <f>IF(OR(Y244=TRUE,AH244=""),TRUE,FALSE)</f>
        <v>1</v>
      </c>
      <c r="AM244" s="13">
        <f>IF(AI244="","",AI244&lt;0)</f>
        <v/>
      </c>
      <c r="AN244" s="13" t="str">
        <f>IF(AH244="","No inspection date",IF(AI244&lt;0,"Negative chronology",IF(AI244&lt;=30,"0-30",IF(AI244&lt;=60,"31-60",IF(AI244&lt;=90,"61-90",IF(AI244&lt;=180,"91-180","181+"))))))</f>
        <v>No inspection date</v>
      </c>
      <c r="AO244" s="13" t="str">
        <f>IF(OR(ISNUMBER(SEARCH("COMPLETED",K244)),ISNUMBER(SEARCH("CLOSED",K244))),"Closed/Completed","Other Active/Issued")</f>
        <v>Closed/Completed</v>
      </c>
    </row>
    <row r="245" spans="1:41">
      <c r="A245" t="s">
        <v>1714</v>
      </c>
      <c r="B245" t="s">
        <v>87</v>
      </c>
      <c r="C245" t="s">
        <v>87</v>
      </c>
      <c r="D245" t="s">
        <v>88</v>
      </c>
      <c r="E245" t="s">
        <v>89</v>
      </c>
      <c r="F245" t="s">
        <v>1715</v>
      </c>
      <c r="G245" t="s">
        <v>1716</v>
      </c>
      <c r="H245" t="s">
        <v>1717</v>
      </c>
      <c r="K245" t="s">
        <v>100</v>
      </c>
      <c r="L245" t="s">
        <v>100</v>
      </c>
      <c r="M245" t="s">
        <v>1718</v>
      </c>
      <c r="N245" s="9">
        <v>98103</v>
      </c>
      <c r="O245" t="s">
        <v>1719</v>
      </c>
      <c r="P245" s="10">
        <v>47.69335363</v>
      </c>
      <c r="Q245" s="10">
        <v>-122.33877572</v>
      </c>
      <c r="R245" t="s">
        <v>1720</v>
      </c>
      <c r="S245" s="7">
        <v>12</v>
      </c>
      <c r="T245" s="7">
        <v>2022</v>
      </c>
      <c r="U245" s="7">
        <v>4</v>
      </c>
      <c r="Y245" t="b">
        <v>1</v>
      </c>
      <c r="Z245" t="b">
        <v>1</v>
      </c>
      <c r="AB245">
        <v>5</v>
      </c>
      <c r="AC245" t="b">
        <v>0</v>
      </c>
      <c r="AD245" t="b">
        <v>1</v>
      </c>
      <c r="AE245" t="b">
        <v>0</v>
      </c>
      <c r="AF245" t="b">
        <v>0</v>
      </c>
      <c r="AG245" s="11">
        <v>44896</v>
      </c>
      <c r="AI245" s="12">
        <f>IF(OR(AG245="",AH245=""),"",AH245-AG245)</f>
        <v/>
      </c>
      <c r="AJ245" s="13">
        <f>IF(OR(AI245="",AA245=""),"",AI245=AA245)</f>
        <v/>
      </c>
      <c r="AK245" s="13">
        <f>IF(AI245="","",AI245&gt;60)</f>
        <v/>
      </c>
      <c r="AL245" s="13" t="b">
        <f>IF(OR(Y245=TRUE,AH245=""),TRUE,FALSE)</f>
        <v>1</v>
      </c>
      <c r="AM245" s="13">
        <f>IF(AI245="","",AI245&lt;0)</f>
        <v/>
      </c>
      <c r="AN245" s="13" t="str">
        <f>IF(AH245="","No inspection date",IF(AI245&lt;0,"Negative chronology",IF(AI245&lt;=30,"0-30",IF(AI245&lt;=60,"31-60",IF(AI245&lt;=90,"61-90",IF(AI245&lt;=180,"91-180","181+"))))))</f>
        <v>No inspection date</v>
      </c>
      <c r="AO245" s="13" t="str">
        <f>IF(OR(ISNUMBER(SEARCH("COMPLETED",K245)),ISNUMBER(SEARCH("CLOSED",K245))),"Closed/Completed","Other Active/Issued")</f>
        <v>Other Active/Issued</v>
      </c>
    </row>
    <row r="246" spans="1:41">
      <c r="A246" t="s">
        <v>1721</v>
      </c>
      <c r="B246" t="s">
        <v>87</v>
      </c>
      <c r="C246" t="s">
        <v>87</v>
      </c>
      <c r="D246" t="s">
        <v>88</v>
      </c>
      <c r="E246" t="s">
        <v>89</v>
      </c>
      <c r="F246" t="s">
        <v>1722</v>
      </c>
      <c r="G246" t="s">
        <v>1723</v>
      </c>
      <c r="H246" t="s">
        <v>1724</v>
      </c>
      <c r="K246" t="s">
        <v>93</v>
      </c>
      <c r="L246" t="s">
        <v>93</v>
      </c>
      <c r="M246" t="s">
        <v>1725</v>
      </c>
      <c r="N246" s="9">
        <v>98103</v>
      </c>
      <c r="O246" t="s">
        <v>1726</v>
      </c>
      <c r="P246" s="10">
        <v>47.67067985</v>
      </c>
      <c r="Q246" s="10">
        <v>-122.32926169</v>
      </c>
      <c r="R246" t="s">
        <v>1727</v>
      </c>
      <c r="S246" s="7">
        <v>12</v>
      </c>
      <c r="T246" s="7">
        <v>2022</v>
      </c>
      <c r="U246" s="7">
        <v>4</v>
      </c>
      <c r="Y246" t="b">
        <v>1</v>
      </c>
      <c r="Z246" t="b">
        <v>1</v>
      </c>
      <c r="AB246">
        <v>6</v>
      </c>
      <c r="AC246" t="b">
        <v>0</v>
      </c>
      <c r="AD246" t="b">
        <v>1</v>
      </c>
      <c r="AE246" t="b">
        <v>0</v>
      </c>
      <c r="AF246" t="b">
        <v>0</v>
      </c>
      <c r="AG246" s="11">
        <v>44903</v>
      </c>
      <c r="AI246" s="12">
        <f>IF(OR(AG246="",AH246=""),"",AH246-AG246)</f>
        <v/>
      </c>
      <c r="AJ246" s="13">
        <f>IF(OR(AI246="",AA246=""),"",AI246=AA246)</f>
        <v/>
      </c>
      <c r="AK246" s="13">
        <f>IF(AI246="","",AI246&gt;60)</f>
        <v/>
      </c>
      <c r="AL246" s="13" t="b">
        <f>IF(OR(Y246=TRUE,AH246=""),TRUE,FALSE)</f>
        <v>1</v>
      </c>
      <c r="AM246" s="13">
        <f>IF(AI246="","",AI246&lt;0)</f>
        <v/>
      </c>
      <c r="AN246" s="13" t="str">
        <f>IF(AH246="","No inspection date",IF(AI246&lt;0,"Negative chronology",IF(AI246&lt;=30,"0-30",IF(AI246&lt;=60,"31-60",IF(AI246&lt;=90,"61-90",IF(AI246&lt;=180,"91-180","181+"))))))</f>
        <v>No inspection date</v>
      </c>
      <c r="AO246" s="13" t="str">
        <f>IF(OR(ISNUMBER(SEARCH("COMPLETED",K246)),ISNUMBER(SEARCH("CLOSED",K246))),"Closed/Completed","Other Active/Issued")</f>
        <v>Closed/Completed</v>
      </c>
    </row>
    <row r="247" spans="1:41">
      <c r="A247" t="s">
        <v>1728</v>
      </c>
      <c r="B247" t="s">
        <v>87</v>
      </c>
      <c r="C247" t="s">
        <v>87</v>
      </c>
      <c r="D247" t="s">
        <v>88</v>
      </c>
      <c r="E247" t="s">
        <v>89</v>
      </c>
      <c r="F247" t="s">
        <v>1729</v>
      </c>
      <c r="G247" t="s">
        <v>1730</v>
      </c>
      <c r="H247" t="s">
        <v>1731</v>
      </c>
      <c r="I247" t="s">
        <v>1732</v>
      </c>
      <c r="J247" t="s">
        <v>137</v>
      </c>
      <c r="K247" t="s">
        <v>93</v>
      </c>
      <c r="L247" t="s">
        <v>93</v>
      </c>
      <c r="M247" t="s">
        <v>1733</v>
      </c>
      <c r="N247" s="9">
        <v>98112</v>
      </c>
      <c r="O247" t="s">
        <v>1734</v>
      </c>
      <c r="P247" s="10">
        <v>47.6253523</v>
      </c>
      <c r="Q247" s="10">
        <v>-122.29825644</v>
      </c>
      <c r="R247" t="s">
        <v>1735</v>
      </c>
      <c r="S247" s="7">
        <v>12</v>
      </c>
      <c r="T247" s="7">
        <v>2022</v>
      </c>
      <c r="U247" s="7">
        <v>4</v>
      </c>
      <c r="V247">
        <v>3</v>
      </c>
      <c r="W247">
        <v>2024</v>
      </c>
      <c r="X247">
        <v>1</v>
      </c>
      <c r="Y247" t="b">
        <v>0</v>
      </c>
      <c r="Z247" t="b">
        <v>0</v>
      </c>
      <c r="AA247">
        <v>460</v>
      </c>
      <c r="AB247">
        <v>3</v>
      </c>
      <c r="AC247" t="b">
        <v>0</v>
      </c>
      <c r="AD247" t="b">
        <v>1</v>
      </c>
      <c r="AE247" t="b">
        <v>0</v>
      </c>
      <c r="AF247" t="b">
        <v>0</v>
      </c>
      <c r="AG247" s="11">
        <v>44904</v>
      </c>
      <c r="AH247" s="11">
        <v>45364</v>
      </c>
      <c r="AI247" s="12">
        <f>IF(OR(AG247="",AH247=""),"",AH247-AG247)</f>
        <v>460.0</v>
      </c>
      <c r="AJ247" s="13" t="b">
        <f>IF(OR(AI247="",AA247=""),"",AI247=AA247)</f>
        <v>1</v>
      </c>
      <c r="AK247" s="13" t="b">
        <f>IF(AI247="","",AI247&gt;60)</f>
        <v>1</v>
      </c>
      <c r="AL247" s="13" t="b">
        <f>IF(OR(Y247=TRUE,AH247=""),TRUE,FALSE)</f>
        <v>0</v>
      </c>
      <c r="AM247" s="13" t="b">
        <f>IF(AI247="","",AI247&lt;0)</f>
        <v>0</v>
      </c>
      <c r="AN247" s="13" t="str">
        <f>IF(AH247="","No inspection date",IF(AI247&lt;0,"Negative chronology",IF(AI247&lt;=30,"0-30",IF(AI247&lt;=60,"31-60",IF(AI247&lt;=90,"61-90",IF(AI247&lt;=180,"91-180","181+"))))))</f>
        <v>181+</v>
      </c>
      <c r="AO247" s="13" t="str">
        <f>IF(OR(ISNUMBER(SEARCH("COMPLETED",K247)),ISNUMBER(SEARCH("CLOSED",K247))),"Closed/Completed","Other Active/Issued")</f>
        <v>Closed/Completed</v>
      </c>
    </row>
    <row r="248" spans="1:41">
      <c r="A248" t="s">
        <v>1736</v>
      </c>
      <c r="B248" t="s">
        <v>87</v>
      </c>
      <c r="C248" t="s">
        <v>87</v>
      </c>
      <c r="D248" t="s">
        <v>88</v>
      </c>
      <c r="E248" t="s">
        <v>89</v>
      </c>
      <c r="F248" t="s">
        <v>1737</v>
      </c>
      <c r="G248" t="s">
        <v>1738</v>
      </c>
      <c r="H248" t="s">
        <v>1731</v>
      </c>
      <c r="K248" t="s">
        <v>100</v>
      </c>
      <c r="L248" t="s">
        <v>100</v>
      </c>
      <c r="M248" t="s">
        <v>1739</v>
      </c>
      <c r="N248" s="9">
        <v>98112</v>
      </c>
      <c r="O248" t="s">
        <v>1740</v>
      </c>
      <c r="P248" s="10">
        <v>47.63004928</v>
      </c>
      <c r="Q248" s="10">
        <v>-122.30695412</v>
      </c>
      <c r="R248" t="s">
        <v>1741</v>
      </c>
      <c r="S248" s="7">
        <v>12</v>
      </c>
      <c r="T248" s="7">
        <v>2022</v>
      </c>
      <c r="U248" s="7">
        <v>4</v>
      </c>
      <c r="Y248" t="b">
        <v>1</v>
      </c>
      <c r="Z248" t="b">
        <v>1</v>
      </c>
      <c r="AB248">
        <v>3</v>
      </c>
      <c r="AC248" t="b">
        <v>0</v>
      </c>
      <c r="AD248" t="b">
        <v>1</v>
      </c>
      <c r="AE248" t="b">
        <v>0</v>
      </c>
      <c r="AF248" t="b">
        <v>0</v>
      </c>
      <c r="AG248" s="11">
        <v>44904</v>
      </c>
      <c r="AI248" s="12">
        <f>IF(OR(AG248="",AH248=""),"",AH248-AG248)</f>
        <v/>
      </c>
      <c r="AJ248" s="13">
        <f>IF(OR(AI248="",AA248=""),"",AI248=AA248)</f>
        <v/>
      </c>
      <c r="AK248" s="13">
        <f>IF(AI248="","",AI248&gt;60)</f>
        <v/>
      </c>
      <c r="AL248" s="13" t="b">
        <f>IF(OR(Y248=TRUE,AH248=""),TRUE,FALSE)</f>
        <v>1</v>
      </c>
      <c r="AM248" s="13">
        <f>IF(AI248="","",AI248&lt;0)</f>
        <v/>
      </c>
      <c r="AN248" s="13" t="str">
        <f>IF(AH248="","No inspection date",IF(AI248&lt;0,"Negative chronology",IF(AI248&lt;=30,"0-30",IF(AI248&lt;=60,"31-60",IF(AI248&lt;=90,"61-90",IF(AI248&lt;=180,"91-180","181+"))))))</f>
        <v>No inspection date</v>
      </c>
      <c r="AO248" s="13" t="str">
        <f>IF(OR(ISNUMBER(SEARCH("COMPLETED",K248)),ISNUMBER(SEARCH("CLOSED",K248))),"Closed/Completed","Other Active/Issued")</f>
        <v>Other Active/Issued</v>
      </c>
    </row>
    <row r="249" spans="1:41">
      <c r="A249" t="s">
        <v>1742</v>
      </c>
      <c r="B249" t="s">
        <v>87</v>
      </c>
      <c r="C249" t="s">
        <v>87</v>
      </c>
      <c r="D249" t="s">
        <v>88</v>
      </c>
      <c r="E249" t="s">
        <v>89</v>
      </c>
      <c r="F249" t="s">
        <v>1743</v>
      </c>
      <c r="G249" t="s">
        <v>1744</v>
      </c>
      <c r="H249" t="s">
        <v>1731</v>
      </c>
      <c r="K249" t="s">
        <v>1745</v>
      </c>
      <c r="L249" t="s">
        <v>1745</v>
      </c>
      <c r="M249" t="s">
        <v>1739</v>
      </c>
      <c r="N249" s="9">
        <v>98112</v>
      </c>
      <c r="O249" t="s">
        <v>1746</v>
      </c>
      <c r="P249" s="10">
        <v>47.63004928</v>
      </c>
      <c r="Q249" s="10">
        <v>-122.30695412</v>
      </c>
      <c r="R249" t="s">
        <v>1741</v>
      </c>
      <c r="S249" s="7">
        <v>12</v>
      </c>
      <c r="T249" s="7">
        <v>2022</v>
      </c>
      <c r="U249" s="7">
        <v>4</v>
      </c>
      <c r="Y249" t="b">
        <v>1</v>
      </c>
      <c r="Z249" t="b">
        <v>1</v>
      </c>
      <c r="AB249">
        <v>3</v>
      </c>
      <c r="AC249" t="b">
        <v>0</v>
      </c>
      <c r="AD249" t="b">
        <v>1</v>
      </c>
      <c r="AE249" t="b">
        <v>0</v>
      </c>
      <c r="AF249" t="b">
        <v>0</v>
      </c>
      <c r="AG249" s="11">
        <v>44904</v>
      </c>
      <c r="AI249" s="12">
        <f>IF(OR(AG249="",AH249=""),"",AH249-AG249)</f>
        <v/>
      </c>
      <c r="AJ249" s="13">
        <f>IF(OR(AI249="",AA249=""),"",AI249=AA249)</f>
        <v/>
      </c>
      <c r="AK249" s="13">
        <f>IF(AI249="","",AI249&gt;60)</f>
        <v/>
      </c>
      <c r="AL249" s="13" t="b">
        <f>IF(OR(Y249=TRUE,AH249=""),TRUE,FALSE)</f>
        <v>1</v>
      </c>
      <c r="AM249" s="13">
        <f>IF(AI249="","",AI249&lt;0)</f>
        <v/>
      </c>
      <c r="AN249" s="13" t="str">
        <f>IF(AH249="","No inspection date",IF(AI249&lt;0,"Negative chronology",IF(AI249&lt;=30,"0-30",IF(AI249&lt;=60,"31-60",IF(AI249&lt;=90,"61-90",IF(AI249&lt;=180,"91-180","181+"))))))</f>
        <v>No inspection date</v>
      </c>
      <c r="AO249" s="13" t="str">
        <f>IF(OR(ISNUMBER(SEARCH("COMPLETED",K249)),ISNUMBER(SEARCH("CLOSED",K249))),"Closed/Completed","Other Active/Issued")</f>
        <v>Other Active/Issued</v>
      </c>
    </row>
    <row r="250" spans="1:41">
      <c r="A250" t="s">
        <v>1747</v>
      </c>
      <c r="B250" t="s">
        <v>87</v>
      </c>
      <c r="C250" t="s">
        <v>87</v>
      </c>
      <c r="D250" t="s">
        <v>88</v>
      </c>
      <c r="E250" t="s">
        <v>89</v>
      </c>
      <c r="F250" t="s">
        <v>1748</v>
      </c>
      <c r="G250" t="s">
        <v>1749</v>
      </c>
      <c r="H250" t="s">
        <v>1750</v>
      </c>
      <c r="K250" t="s">
        <v>100</v>
      </c>
      <c r="L250" t="s">
        <v>100</v>
      </c>
      <c r="M250" t="s">
        <v>1751</v>
      </c>
      <c r="N250" s="9">
        <v>98103</v>
      </c>
      <c r="O250" t="s">
        <v>1752</v>
      </c>
      <c r="P250" s="10">
        <v>47.66801188</v>
      </c>
      <c r="Q250" s="10">
        <v>-122.33976154</v>
      </c>
      <c r="R250" t="s">
        <v>1753</v>
      </c>
      <c r="S250" s="7">
        <v>12</v>
      </c>
      <c r="T250" s="7">
        <v>2022</v>
      </c>
      <c r="U250" s="7">
        <v>4</v>
      </c>
      <c r="Y250" t="b">
        <v>1</v>
      </c>
      <c r="Z250" t="b">
        <v>1</v>
      </c>
      <c r="AB250">
        <v>6</v>
      </c>
      <c r="AC250" t="b">
        <v>0</v>
      </c>
      <c r="AD250" t="b">
        <v>1</v>
      </c>
      <c r="AE250" t="b">
        <v>0</v>
      </c>
      <c r="AF250" t="b">
        <v>0</v>
      </c>
      <c r="AG250" s="11">
        <v>44908</v>
      </c>
      <c r="AI250" s="12">
        <f>IF(OR(AG250="",AH250=""),"",AH250-AG250)</f>
        <v/>
      </c>
      <c r="AJ250" s="13">
        <f>IF(OR(AI250="",AA250=""),"",AI250=AA250)</f>
        <v/>
      </c>
      <c r="AK250" s="13">
        <f>IF(AI250="","",AI250&gt;60)</f>
        <v/>
      </c>
      <c r="AL250" s="13" t="b">
        <f>IF(OR(Y250=TRUE,AH250=""),TRUE,FALSE)</f>
        <v>1</v>
      </c>
      <c r="AM250" s="13">
        <f>IF(AI250="","",AI250&lt;0)</f>
        <v/>
      </c>
      <c r="AN250" s="13" t="str">
        <f>IF(AH250="","No inspection date",IF(AI250&lt;0,"Negative chronology",IF(AI250&lt;=30,"0-30",IF(AI250&lt;=60,"31-60",IF(AI250&lt;=90,"61-90",IF(AI250&lt;=180,"91-180","181+"))))))</f>
        <v>No inspection date</v>
      </c>
      <c r="AO250" s="13" t="str">
        <f>IF(OR(ISNUMBER(SEARCH("COMPLETED",K250)),ISNUMBER(SEARCH("CLOSED",K250))),"Closed/Completed","Other Active/Issued")</f>
        <v>Other Active/Issued</v>
      </c>
    </row>
    <row r="251" spans="1:41">
      <c r="A251" t="s">
        <v>1754</v>
      </c>
      <c r="B251" t="s">
        <v>87</v>
      </c>
      <c r="C251" t="s">
        <v>87</v>
      </c>
      <c r="D251" t="s">
        <v>88</v>
      </c>
      <c r="E251" t="s">
        <v>89</v>
      </c>
      <c r="F251" t="s">
        <v>1755</v>
      </c>
      <c r="G251" t="s">
        <v>1756</v>
      </c>
      <c r="H251" t="s">
        <v>1757</v>
      </c>
      <c r="K251" t="s">
        <v>100</v>
      </c>
      <c r="L251" t="s">
        <v>100</v>
      </c>
      <c r="M251" t="s">
        <v>1758</v>
      </c>
      <c r="O251" t="s">
        <v>1759</v>
      </c>
      <c r="P251" s="10">
        <v>47.69908157</v>
      </c>
      <c r="Q251" s="10">
        <v>-122.29086117</v>
      </c>
      <c r="R251" t="s">
        <v>1760</v>
      </c>
      <c r="S251" s="7">
        <v>12</v>
      </c>
      <c r="T251" s="7">
        <v>2022</v>
      </c>
      <c r="U251" s="7">
        <v>4</v>
      </c>
      <c r="Y251" t="b">
        <v>1</v>
      </c>
      <c r="Z251" t="b">
        <v>1</v>
      </c>
      <c r="AB251">
        <v>5</v>
      </c>
      <c r="AC251" t="b">
        <v>0</v>
      </c>
      <c r="AD251" t="b">
        <v>1</v>
      </c>
      <c r="AE251" t="b">
        <v>0</v>
      </c>
      <c r="AF251" t="b">
        <v>0</v>
      </c>
      <c r="AG251" s="11">
        <v>44910</v>
      </c>
      <c r="AI251" s="12">
        <f>IF(OR(AG251="",AH251=""),"",AH251-AG251)</f>
        <v/>
      </c>
      <c r="AJ251" s="13">
        <f>IF(OR(AI251="",AA251=""),"",AI251=AA251)</f>
        <v/>
      </c>
      <c r="AK251" s="13">
        <f>IF(AI251="","",AI251&gt;60)</f>
        <v/>
      </c>
      <c r="AL251" s="13" t="b">
        <f>IF(OR(Y251=TRUE,AH251=""),TRUE,FALSE)</f>
        <v>1</v>
      </c>
      <c r="AM251" s="13">
        <f>IF(AI251="","",AI251&lt;0)</f>
        <v/>
      </c>
      <c r="AN251" s="13" t="str">
        <f>IF(AH251="","No inspection date",IF(AI251&lt;0,"Negative chronology",IF(AI251&lt;=30,"0-30",IF(AI251&lt;=60,"31-60",IF(AI251&lt;=90,"61-90",IF(AI251&lt;=180,"91-180","181+"))))))</f>
        <v>No inspection date</v>
      </c>
      <c r="AO251" s="13" t="str">
        <f>IF(OR(ISNUMBER(SEARCH("COMPLETED",K251)),ISNUMBER(SEARCH("CLOSED",K251))),"Closed/Completed","Other Active/Issued")</f>
        <v>Other Active/Issued</v>
      </c>
    </row>
    <row r="252" spans="1:41">
      <c r="A252" t="s">
        <v>1761</v>
      </c>
      <c r="B252" t="s">
        <v>87</v>
      </c>
      <c r="C252" t="s">
        <v>87</v>
      </c>
      <c r="D252" t="s">
        <v>88</v>
      </c>
      <c r="E252" t="s">
        <v>89</v>
      </c>
      <c r="F252" t="s">
        <v>1762</v>
      </c>
      <c r="G252" t="s">
        <v>1763</v>
      </c>
      <c r="H252" t="s">
        <v>1757</v>
      </c>
      <c r="K252" t="s">
        <v>115</v>
      </c>
      <c r="L252" t="s">
        <v>115</v>
      </c>
      <c r="M252" t="s">
        <v>1764</v>
      </c>
      <c r="N252" s="9">
        <v>98178</v>
      </c>
      <c r="O252" t="s">
        <v>1765</v>
      </c>
      <c r="P252" s="10">
        <v>47.50622998</v>
      </c>
      <c r="Q252" s="10">
        <v>-122.25398862</v>
      </c>
      <c r="R252" t="s">
        <v>1766</v>
      </c>
      <c r="S252" s="7">
        <v>12</v>
      </c>
      <c r="T252" s="7">
        <v>2022</v>
      </c>
      <c r="U252" s="7">
        <v>4</v>
      </c>
      <c r="Y252" t="b">
        <v>1</v>
      </c>
      <c r="Z252" t="b">
        <v>1</v>
      </c>
      <c r="AB252">
        <v>2</v>
      </c>
      <c r="AC252" t="b">
        <v>0</v>
      </c>
      <c r="AD252" t="b">
        <v>1</v>
      </c>
      <c r="AE252" t="b">
        <v>0</v>
      </c>
      <c r="AF252" t="b">
        <v>0</v>
      </c>
      <c r="AG252" s="11">
        <v>44910</v>
      </c>
      <c r="AI252" s="12">
        <f>IF(OR(AG252="",AH252=""),"",AH252-AG252)</f>
        <v/>
      </c>
      <c r="AJ252" s="13">
        <f>IF(OR(AI252="",AA252=""),"",AI252=AA252)</f>
        <v/>
      </c>
      <c r="AK252" s="13">
        <f>IF(AI252="","",AI252&gt;60)</f>
        <v/>
      </c>
      <c r="AL252" s="13" t="b">
        <f>IF(OR(Y252=TRUE,AH252=""),TRUE,FALSE)</f>
        <v>1</v>
      </c>
      <c r="AM252" s="13">
        <f>IF(AI252="","",AI252&lt;0)</f>
        <v/>
      </c>
      <c r="AN252" s="13" t="str">
        <f>IF(AH252="","No inspection date",IF(AI252&lt;0,"Negative chronology",IF(AI252&lt;=30,"0-30",IF(AI252&lt;=60,"31-60",IF(AI252&lt;=90,"61-90",IF(AI252&lt;=180,"91-180","181+"))))))</f>
        <v>No inspection date</v>
      </c>
      <c r="AO252" s="13" t="str">
        <f>IF(OR(ISNUMBER(SEARCH("COMPLETED",K252)),ISNUMBER(SEARCH("CLOSED",K252))),"Closed/Completed","Other Active/Issued")</f>
        <v>Other Active/Issued</v>
      </c>
    </row>
    <row r="253" spans="1:41">
      <c r="A253" t="s">
        <v>1767</v>
      </c>
      <c r="B253" t="s">
        <v>87</v>
      </c>
      <c r="C253" t="s">
        <v>87</v>
      </c>
      <c r="D253" t="s">
        <v>88</v>
      </c>
      <c r="E253" t="s">
        <v>89</v>
      </c>
      <c r="F253" t="s">
        <v>1768</v>
      </c>
      <c r="G253" t="s">
        <v>1769</v>
      </c>
      <c r="H253" t="s">
        <v>1757</v>
      </c>
      <c r="K253" t="s">
        <v>100</v>
      </c>
      <c r="L253" t="s">
        <v>100</v>
      </c>
      <c r="M253" t="s">
        <v>1770</v>
      </c>
      <c r="O253" t="s">
        <v>1771</v>
      </c>
      <c r="P253" s="10">
        <v>47.72862996</v>
      </c>
      <c r="Q253" s="10">
        <v>-122.36814162</v>
      </c>
      <c r="R253" t="s">
        <v>1772</v>
      </c>
      <c r="S253" s="7">
        <v>12</v>
      </c>
      <c r="T253" s="7">
        <v>2022</v>
      </c>
      <c r="U253" s="7">
        <v>4</v>
      </c>
      <c r="Y253" t="b">
        <v>1</v>
      </c>
      <c r="Z253" t="b">
        <v>1</v>
      </c>
      <c r="AB253">
        <v>5</v>
      </c>
      <c r="AC253" t="b">
        <v>0</v>
      </c>
      <c r="AD253" t="b">
        <v>1</v>
      </c>
      <c r="AE253" t="b">
        <v>0</v>
      </c>
      <c r="AF253" t="b">
        <v>0</v>
      </c>
      <c r="AG253" s="11">
        <v>44910</v>
      </c>
      <c r="AI253" s="12">
        <f>IF(OR(AG253="",AH253=""),"",AH253-AG253)</f>
        <v/>
      </c>
      <c r="AJ253" s="13">
        <f>IF(OR(AI253="",AA253=""),"",AI253=AA253)</f>
        <v/>
      </c>
      <c r="AK253" s="13">
        <f>IF(AI253="","",AI253&gt;60)</f>
        <v/>
      </c>
      <c r="AL253" s="13" t="b">
        <f>IF(OR(Y253=TRUE,AH253=""),TRUE,FALSE)</f>
        <v>1</v>
      </c>
      <c r="AM253" s="13">
        <f>IF(AI253="","",AI253&lt;0)</f>
        <v/>
      </c>
      <c r="AN253" s="13" t="str">
        <f>IF(AH253="","No inspection date",IF(AI253&lt;0,"Negative chronology",IF(AI253&lt;=30,"0-30",IF(AI253&lt;=60,"31-60",IF(AI253&lt;=90,"61-90",IF(AI253&lt;=180,"91-180","181+"))))))</f>
        <v>No inspection date</v>
      </c>
      <c r="AO253" s="13" t="str">
        <f>IF(OR(ISNUMBER(SEARCH("COMPLETED",K253)),ISNUMBER(SEARCH("CLOSED",K253))),"Closed/Completed","Other Active/Issued")</f>
        <v>Other Active/Issued</v>
      </c>
    </row>
    <row r="254" spans="1:41">
      <c r="A254" t="s">
        <v>1773</v>
      </c>
      <c r="B254" t="s">
        <v>87</v>
      </c>
      <c r="C254" t="s">
        <v>87</v>
      </c>
      <c r="D254" t="s">
        <v>88</v>
      </c>
      <c r="E254" t="s">
        <v>89</v>
      </c>
      <c r="F254" t="s">
        <v>1774</v>
      </c>
      <c r="G254" t="s">
        <v>1775</v>
      </c>
      <c r="H254" t="s">
        <v>1776</v>
      </c>
      <c r="K254" t="s">
        <v>115</v>
      </c>
      <c r="L254" t="s">
        <v>115</v>
      </c>
      <c r="M254" t="s">
        <v>1777</v>
      </c>
      <c r="N254" s="9">
        <v>98103</v>
      </c>
      <c r="O254" t="s">
        <v>1778</v>
      </c>
      <c r="P254" s="10">
        <v>47.67623201</v>
      </c>
      <c r="Q254" s="10">
        <v>-122.34869491</v>
      </c>
      <c r="R254" t="s">
        <v>1779</v>
      </c>
      <c r="S254" s="7">
        <v>12</v>
      </c>
      <c r="T254" s="7">
        <v>2022</v>
      </c>
      <c r="U254" s="7">
        <v>4</v>
      </c>
      <c r="Y254" t="b">
        <v>1</v>
      </c>
      <c r="Z254" t="b">
        <v>1</v>
      </c>
      <c r="AB254">
        <v>6</v>
      </c>
      <c r="AC254" t="b">
        <v>0</v>
      </c>
      <c r="AD254" t="b">
        <v>1</v>
      </c>
      <c r="AE254" t="b">
        <v>0</v>
      </c>
      <c r="AF254" t="b">
        <v>0</v>
      </c>
      <c r="AG254" s="11">
        <v>44911</v>
      </c>
      <c r="AI254" s="12">
        <f>IF(OR(AG254="",AH254=""),"",AH254-AG254)</f>
        <v/>
      </c>
      <c r="AJ254" s="13">
        <f>IF(OR(AI254="",AA254=""),"",AI254=AA254)</f>
        <v/>
      </c>
      <c r="AK254" s="13">
        <f>IF(AI254="","",AI254&gt;60)</f>
        <v/>
      </c>
      <c r="AL254" s="13" t="b">
        <f>IF(OR(Y254=TRUE,AH254=""),TRUE,FALSE)</f>
        <v>1</v>
      </c>
      <c r="AM254" s="13">
        <f>IF(AI254="","",AI254&lt;0)</f>
        <v/>
      </c>
      <c r="AN254" s="13" t="str">
        <f>IF(AH254="","No inspection date",IF(AI254&lt;0,"Negative chronology",IF(AI254&lt;=30,"0-30",IF(AI254&lt;=60,"31-60",IF(AI254&lt;=90,"61-90",IF(AI254&lt;=180,"91-180","181+"))))))</f>
        <v>No inspection date</v>
      </c>
      <c r="AO254" s="13" t="str">
        <f>IF(OR(ISNUMBER(SEARCH("COMPLETED",K254)),ISNUMBER(SEARCH("CLOSED",K254))),"Closed/Completed","Other Active/Issued")</f>
        <v>Other Active/Issued</v>
      </c>
    </row>
    <row r="255" spans="1:41">
      <c r="A255" t="s">
        <v>1780</v>
      </c>
      <c r="B255" t="s">
        <v>87</v>
      </c>
      <c r="C255" t="s">
        <v>87</v>
      </c>
      <c r="D255" t="s">
        <v>88</v>
      </c>
      <c r="E255" t="s">
        <v>89</v>
      </c>
      <c r="F255" t="s">
        <v>1781</v>
      </c>
      <c r="G255" t="s">
        <v>1782</v>
      </c>
      <c r="H255" t="s">
        <v>1783</v>
      </c>
      <c r="K255" t="s">
        <v>100</v>
      </c>
      <c r="L255" t="s">
        <v>100</v>
      </c>
      <c r="M255" t="s">
        <v>1784</v>
      </c>
      <c r="N255" s="9">
        <v>98134</v>
      </c>
      <c r="O255" t="s">
        <v>1785</v>
      </c>
      <c r="P255" s="10">
        <v>47.57958261</v>
      </c>
      <c r="Q255" s="10">
        <v>-122.32876688</v>
      </c>
      <c r="R255" t="s">
        <v>1786</v>
      </c>
      <c r="S255" s="7">
        <v>12</v>
      </c>
      <c r="T255" s="7">
        <v>2022</v>
      </c>
      <c r="U255" s="7">
        <v>4</v>
      </c>
      <c r="Y255" t="b">
        <v>1</v>
      </c>
      <c r="Z255" t="b">
        <v>1</v>
      </c>
      <c r="AB255">
        <v>1</v>
      </c>
      <c r="AC255" t="b">
        <v>0</v>
      </c>
      <c r="AD255" t="b">
        <v>1</v>
      </c>
      <c r="AE255" t="b">
        <v>0</v>
      </c>
      <c r="AF255" t="b">
        <v>0</v>
      </c>
      <c r="AG255" s="11">
        <v>44915</v>
      </c>
      <c r="AI255" s="12">
        <f>IF(OR(AG255="",AH255=""),"",AH255-AG255)</f>
        <v/>
      </c>
      <c r="AJ255" s="13">
        <f>IF(OR(AI255="",AA255=""),"",AI255=AA255)</f>
        <v/>
      </c>
      <c r="AK255" s="13">
        <f>IF(AI255="","",AI255&gt;60)</f>
        <v/>
      </c>
      <c r="AL255" s="13" t="b">
        <f>IF(OR(Y255=TRUE,AH255=""),TRUE,FALSE)</f>
        <v>1</v>
      </c>
      <c r="AM255" s="13">
        <f>IF(AI255="","",AI255&lt;0)</f>
        <v/>
      </c>
      <c r="AN255" s="13" t="str">
        <f>IF(AH255="","No inspection date",IF(AI255&lt;0,"Negative chronology",IF(AI255&lt;=30,"0-30",IF(AI255&lt;=60,"31-60",IF(AI255&lt;=90,"61-90",IF(AI255&lt;=180,"91-180","181+"))))))</f>
        <v>No inspection date</v>
      </c>
      <c r="AO255" s="13" t="str">
        <f>IF(OR(ISNUMBER(SEARCH("COMPLETED",K255)),ISNUMBER(SEARCH("CLOSED",K255))),"Closed/Completed","Other Active/Issued")</f>
        <v>Other Active/Issued</v>
      </c>
    </row>
    <row r="256" spans="1:41">
      <c r="A256" t="s">
        <v>1787</v>
      </c>
      <c r="B256" t="s">
        <v>87</v>
      </c>
      <c r="C256" t="s">
        <v>87</v>
      </c>
      <c r="D256" t="s">
        <v>88</v>
      </c>
      <c r="E256" t="s">
        <v>89</v>
      </c>
      <c r="F256" t="s">
        <v>1788</v>
      </c>
      <c r="G256" t="s">
        <v>1789</v>
      </c>
      <c r="H256" t="s">
        <v>1783</v>
      </c>
      <c r="K256" t="s">
        <v>100</v>
      </c>
      <c r="L256" t="s">
        <v>100</v>
      </c>
      <c r="M256" t="s">
        <v>1790</v>
      </c>
      <c r="N256" s="9">
        <v>98109</v>
      </c>
      <c r="O256" t="s">
        <v>1791</v>
      </c>
      <c r="P256" s="10">
        <v>47.63372595</v>
      </c>
      <c r="Q256" s="10">
        <v>-122.34877483</v>
      </c>
      <c r="R256" t="s">
        <v>1792</v>
      </c>
      <c r="S256" s="7">
        <v>12</v>
      </c>
      <c r="T256" s="7">
        <v>2022</v>
      </c>
      <c r="U256" s="7">
        <v>4</v>
      </c>
      <c r="Y256" t="b">
        <v>1</v>
      </c>
      <c r="Z256" t="b">
        <v>1</v>
      </c>
      <c r="AB256">
        <v>7</v>
      </c>
      <c r="AC256" t="b">
        <v>0</v>
      </c>
      <c r="AD256" t="b">
        <v>1</v>
      </c>
      <c r="AE256" t="b">
        <v>0</v>
      </c>
      <c r="AF256" t="b">
        <v>0</v>
      </c>
      <c r="AG256" s="11">
        <v>44915</v>
      </c>
      <c r="AI256" s="12">
        <f>IF(OR(AG256="",AH256=""),"",AH256-AG256)</f>
        <v/>
      </c>
      <c r="AJ256" s="13">
        <f>IF(OR(AI256="",AA256=""),"",AI256=AA256)</f>
        <v/>
      </c>
      <c r="AK256" s="13">
        <f>IF(AI256="","",AI256&gt;60)</f>
        <v/>
      </c>
      <c r="AL256" s="13" t="b">
        <f>IF(OR(Y256=TRUE,AH256=""),TRUE,FALSE)</f>
        <v>1</v>
      </c>
      <c r="AM256" s="13">
        <f>IF(AI256="","",AI256&lt;0)</f>
        <v/>
      </c>
      <c r="AN256" s="13" t="str">
        <f>IF(AH256="","No inspection date",IF(AI256&lt;0,"Negative chronology",IF(AI256&lt;=30,"0-30",IF(AI256&lt;=60,"31-60",IF(AI256&lt;=90,"61-90",IF(AI256&lt;=180,"91-180","181+"))))))</f>
        <v>No inspection date</v>
      </c>
      <c r="AO256" s="13" t="str">
        <f>IF(OR(ISNUMBER(SEARCH("COMPLETED",K256)),ISNUMBER(SEARCH("CLOSED",K256))),"Closed/Completed","Other Active/Issued")</f>
        <v>Other Active/Issued</v>
      </c>
    </row>
    <row r="257" spans="1:41">
      <c r="A257" t="s">
        <v>1793</v>
      </c>
      <c r="B257" t="s">
        <v>87</v>
      </c>
      <c r="C257" t="s">
        <v>87</v>
      </c>
      <c r="D257" t="s">
        <v>88</v>
      </c>
      <c r="E257" t="s">
        <v>89</v>
      </c>
      <c r="F257" t="s">
        <v>1794</v>
      </c>
      <c r="G257" t="s">
        <v>1795</v>
      </c>
      <c r="H257" t="s">
        <v>1783</v>
      </c>
      <c r="K257" t="s">
        <v>100</v>
      </c>
      <c r="L257" t="s">
        <v>100</v>
      </c>
      <c r="M257" t="s">
        <v>1790</v>
      </c>
      <c r="N257" s="9">
        <v>98109</v>
      </c>
      <c r="O257" t="s">
        <v>1796</v>
      </c>
      <c r="P257" s="10">
        <v>47.63372595</v>
      </c>
      <c r="Q257" s="10">
        <v>-122.34877483</v>
      </c>
      <c r="R257" t="s">
        <v>1792</v>
      </c>
      <c r="S257" s="7">
        <v>12</v>
      </c>
      <c r="T257" s="7">
        <v>2022</v>
      </c>
      <c r="U257" s="7">
        <v>4</v>
      </c>
      <c r="Y257" t="b">
        <v>1</v>
      </c>
      <c r="Z257" t="b">
        <v>1</v>
      </c>
      <c r="AB257">
        <v>7</v>
      </c>
      <c r="AC257" t="b">
        <v>0</v>
      </c>
      <c r="AD257" t="b">
        <v>1</v>
      </c>
      <c r="AE257" t="b">
        <v>0</v>
      </c>
      <c r="AF257" t="b">
        <v>0</v>
      </c>
      <c r="AG257" s="11">
        <v>44915</v>
      </c>
      <c r="AI257" s="12">
        <f>IF(OR(AG257="",AH257=""),"",AH257-AG257)</f>
        <v/>
      </c>
      <c r="AJ257" s="13">
        <f>IF(OR(AI257="",AA257=""),"",AI257=AA257)</f>
        <v/>
      </c>
      <c r="AK257" s="13">
        <f>IF(AI257="","",AI257&gt;60)</f>
        <v/>
      </c>
      <c r="AL257" s="13" t="b">
        <f>IF(OR(Y257=TRUE,AH257=""),TRUE,FALSE)</f>
        <v>1</v>
      </c>
      <c r="AM257" s="13">
        <f>IF(AI257="","",AI257&lt;0)</f>
        <v/>
      </c>
      <c r="AN257" s="13" t="str">
        <f>IF(AH257="","No inspection date",IF(AI257&lt;0,"Negative chronology",IF(AI257&lt;=30,"0-30",IF(AI257&lt;=60,"31-60",IF(AI257&lt;=90,"61-90",IF(AI257&lt;=180,"91-180","181+"))))))</f>
        <v>No inspection date</v>
      </c>
      <c r="AO257" s="13" t="str">
        <f>IF(OR(ISNUMBER(SEARCH("COMPLETED",K257)),ISNUMBER(SEARCH("CLOSED",K257))),"Closed/Completed","Other Active/Issued")</f>
        <v>Other Active/Issued</v>
      </c>
    </row>
    <row r="258" spans="1:41">
      <c r="A258" t="s">
        <v>1797</v>
      </c>
      <c r="B258" t="s">
        <v>87</v>
      </c>
      <c r="C258" t="s">
        <v>87</v>
      </c>
      <c r="D258" t="s">
        <v>88</v>
      </c>
      <c r="E258" t="s">
        <v>89</v>
      </c>
      <c r="F258" t="s">
        <v>1798</v>
      </c>
      <c r="G258" t="s">
        <v>1799</v>
      </c>
      <c r="H258" t="s">
        <v>1800</v>
      </c>
      <c r="K258" t="s">
        <v>100</v>
      </c>
      <c r="L258" t="s">
        <v>100</v>
      </c>
      <c r="M258" t="s">
        <v>1790</v>
      </c>
      <c r="N258" s="9">
        <v>98109</v>
      </c>
      <c r="O258" t="s">
        <v>1801</v>
      </c>
      <c r="P258" s="10">
        <v>47.63372595</v>
      </c>
      <c r="Q258" s="10">
        <v>-122.34877483</v>
      </c>
      <c r="R258" t="s">
        <v>1792</v>
      </c>
      <c r="S258" s="7">
        <v>12</v>
      </c>
      <c r="T258" s="7">
        <v>2022</v>
      </c>
      <c r="U258" s="7">
        <v>4</v>
      </c>
      <c r="Y258" t="b">
        <v>1</v>
      </c>
      <c r="Z258" t="b">
        <v>1</v>
      </c>
      <c r="AB258">
        <v>7</v>
      </c>
      <c r="AC258" t="b">
        <v>0</v>
      </c>
      <c r="AD258" t="b">
        <v>1</v>
      </c>
      <c r="AE258" t="b">
        <v>0</v>
      </c>
      <c r="AF258" t="b">
        <v>0</v>
      </c>
      <c r="AG258" s="11">
        <v>44916</v>
      </c>
      <c r="AI258" s="12">
        <f>IF(OR(AG258="",AH258=""),"",AH258-AG258)</f>
        <v/>
      </c>
      <c r="AJ258" s="13">
        <f>IF(OR(AI258="",AA258=""),"",AI258=AA258)</f>
        <v/>
      </c>
      <c r="AK258" s="13">
        <f>IF(AI258="","",AI258&gt;60)</f>
        <v/>
      </c>
      <c r="AL258" s="13" t="b">
        <f>IF(OR(Y258=TRUE,AH258=""),TRUE,FALSE)</f>
        <v>1</v>
      </c>
      <c r="AM258" s="13">
        <f>IF(AI258="","",AI258&lt;0)</f>
        <v/>
      </c>
      <c r="AN258" s="13" t="str">
        <f>IF(AH258="","No inspection date",IF(AI258&lt;0,"Negative chronology",IF(AI258&lt;=30,"0-30",IF(AI258&lt;=60,"31-60",IF(AI258&lt;=90,"61-90",IF(AI258&lt;=180,"91-180","181+"))))))</f>
        <v>No inspection date</v>
      </c>
      <c r="AO258" s="13" t="str">
        <f>IF(OR(ISNUMBER(SEARCH("COMPLETED",K258)),ISNUMBER(SEARCH("CLOSED",K258))),"Closed/Completed","Other Active/Issued")</f>
        <v>Other Active/Issued</v>
      </c>
    </row>
    <row r="259" spans="1:41">
      <c r="A259" t="s">
        <v>1802</v>
      </c>
      <c r="B259" t="s">
        <v>87</v>
      </c>
      <c r="C259" t="s">
        <v>87</v>
      </c>
      <c r="D259" t="s">
        <v>88</v>
      </c>
      <c r="E259" t="s">
        <v>89</v>
      </c>
      <c r="F259" t="s">
        <v>1803</v>
      </c>
      <c r="G259" t="s">
        <v>1804</v>
      </c>
      <c r="H259" t="s">
        <v>1805</v>
      </c>
      <c r="K259" t="s">
        <v>100</v>
      </c>
      <c r="L259" t="s">
        <v>100</v>
      </c>
      <c r="M259" t="s">
        <v>1806</v>
      </c>
      <c r="N259" s="9">
        <v>98108</v>
      </c>
      <c r="O259" t="s">
        <v>1807</v>
      </c>
      <c r="P259" s="10">
        <v>47.52372813</v>
      </c>
      <c r="Q259" s="10">
        <v>-122.31648425</v>
      </c>
      <c r="R259" t="s">
        <v>1808</v>
      </c>
      <c r="S259" s="7">
        <v>12</v>
      </c>
      <c r="T259" s="7">
        <v>2022</v>
      </c>
      <c r="U259" s="7">
        <v>4</v>
      </c>
      <c r="Y259" t="b">
        <v>1</v>
      </c>
      <c r="Z259" t="b">
        <v>1</v>
      </c>
      <c r="AB259">
        <v>1</v>
      </c>
      <c r="AC259" t="b">
        <v>0</v>
      </c>
      <c r="AD259" t="b">
        <v>1</v>
      </c>
      <c r="AE259" t="b">
        <v>0</v>
      </c>
      <c r="AF259" t="b">
        <v>0</v>
      </c>
      <c r="AG259" s="11">
        <v>44917</v>
      </c>
      <c r="AI259" s="12">
        <f>IF(OR(AG259="",AH259=""),"",AH259-AG259)</f>
        <v/>
      </c>
      <c r="AJ259" s="13">
        <f>IF(OR(AI259="",AA259=""),"",AI259=AA259)</f>
        <v/>
      </c>
      <c r="AK259" s="13">
        <f>IF(AI259="","",AI259&gt;60)</f>
        <v/>
      </c>
      <c r="AL259" s="13" t="b">
        <f>IF(OR(Y259=TRUE,AH259=""),TRUE,FALSE)</f>
        <v>1</v>
      </c>
      <c r="AM259" s="13">
        <f>IF(AI259="","",AI259&lt;0)</f>
        <v/>
      </c>
      <c r="AN259" s="13" t="str">
        <f>IF(AH259="","No inspection date",IF(AI259&lt;0,"Negative chronology",IF(AI259&lt;=30,"0-30",IF(AI259&lt;=60,"31-60",IF(AI259&lt;=90,"61-90",IF(AI259&lt;=180,"91-180","181+"))))))</f>
        <v>No inspection date</v>
      </c>
      <c r="AO259" s="13" t="str">
        <f>IF(OR(ISNUMBER(SEARCH("COMPLETED",K259)),ISNUMBER(SEARCH("CLOSED",K259))),"Closed/Completed","Other Active/Issued")</f>
        <v>Other Active/Issued</v>
      </c>
    </row>
    <row r="260" spans="1:41">
      <c r="A260" t="s">
        <v>1809</v>
      </c>
      <c r="B260" t="s">
        <v>87</v>
      </c>
      <c r="C260" t="s">
        <v>87</v>
      </c>
      <c r="D260" t="s">
        <v>88</v>
      </c>
      <c r="E260" t="s">
        <v>89</v>
      </c>
      <c r="F260" t="s">
        <v>1810</v>
      </c>
      <c r="G260" t="s">
        <v>1811</v>
      </c>
      <c r="H260" t="s">
        <v>1812</v>
      </c>
      <c r="K260" t="s">
        <v>115</v>
      </c>
      <c r="L260" t="s">
        <v>115</v>
      </c>
      <c r="M260" t="s">
        <v>1813</v>
      </c>
      <c r="N260" s="9">
        <v>98103</v>
      </c>
      <c r="O260" t="s">
        <v>1814</v>
      </c>
      <c r="P260" s="10">
        <v>47.690332</v>
      </c>
      <c r="Q260" s="10">
        <v>-122.34332255</v>
      </c>
      <c r="R260" t="s">
        <v>1815</v>
      </c>
      <c r="S260" s="7">
        <v>12</v>
      </c>
      <c r="T260" s="7">
        <v>2022</v>
      </c>
      <c r="U260" s="7">
        <v>4</v>
      </c>
      <c r="Y260" t="b">
        <v>1</v>
      </c>
      <c r="Z260" t="b">
        <v>1</v>
      </c>
      <c r="AB260">
        <v>6</v>
      </c>
      <c r="AC260" t="b">
        <v>0</v>
      </c>
      <c r="AD260" t="b">
        <v>1</v>
      </c>
      <c r="AE260" t="b">
        <v>0</v>
      </c>
      <c r="AF260" t="b">
        <v>0</v>
      </c>
      <c r="AG260" s="11">
        <v>44923</v>
      </c>
      <c r="AI260" s="12">
        <f>IF(OR(AG260="",AH260=""),"",AH260-AG260)</f>
        <v/>
      </c>
      <c r="AJ260" s="13">
        <f>IF(OR(AI260="",AA260=""),"",AI260=AA260)</f>
        <v/>
      </c>
      <c r="AK260" s="13">
        <f>IF(AI260="","",AI260&gt;60)</f>
        <v/>
      </c>
      <c r="AL260" s="13" t="b">
        <f>IF(OR(Y260=TRUE,AH260=""),TRUE,FALSE)</f>
        <v>1</v>
      </c>
      <c r="AM260" s="13">
        <f>IF(AI260="","",AI260&lt;0)</f>
        <v/>
      </c>
      <c r="AN260" s="13" t="str">
        <f>IF(AH260="","No inspection date",IF(AI260&lt;0,"Negative chronology",IF(AI260&lt;=30,"0-30",IF(AI260&lt;=60,"31-60",IF(AI260&lt;=90,"61-90",IF(AI260&lt;=180,"91-180","181+"))))))</f>
        <v>No inspection date</v>
      </c>
      <c r="AO260" s="13" t="str">
        <f>IF(OR(ISNUMBER(SEARCH("COMPLETED",K260)),ISNUMBER(SEARCH("CLOSED",K260))),"Closed/Completed","Other Active/Issued")</f>
        <v>Other Active/Issued</v>
      </c>
    </row>
    <row r="261" spans="1:41">
      <c r="A261" t="s">
        <v>1816</v>
      </c>
      <c r="B261" t="s">
        <v>87</v>
      </c>
      <c r="C261" t="s">
        <v>87</v>
      </c>
      <c r="D261" t="s">
        <v>88</v>
      </c>
      <c r="E261" t="s">
        <v>89</v>
      </c>
      <c r="F261" t="s">
        <v>1817</v>
      </c>
      <c r="G261" t="s">
        <v>1818</v>
      </c>
      <c r="H261" t="s">
        <v>1819</v>
      </c>
      <c r="K261" t="s">
        <v>93</v>
      </c>
      <c r="L261" t="s">
        <v>93</v>
      </c>
      <c r="M261" t="s">
        <v>1820</v>
      </c>
      <c r="N261" s="9">
        <v>98125</v>
      </c>
      <c r="O261" t="s">
        <v>1821</v>
      </c>
      <c r="P261" s="10">
        <v>47.72570295</v>
      </c>
      <c r="Q261" s="10">
        <v>-122.32969559</v>
      </c>
      <c r="R261" t="s">
        <v>1822</v>
      </c>
      <c r="S261" s="7">
        <v>12</v>
      </c>
      <c r="T261" s="7">
        <v>2022</v>
      </c>
      <c r="U261" s="7">
        <v>4</v>
      </c>
      <c r="Y261" t="b">
        <v>1</v>
      </c>
      <c r="Z261" t="b">
        <v>1</v>
      </c>
      <c r="AB261">
        <v>5</v>
      </c>
      <c r="AC261" t="b">
        <v>0</v>
      </c>
      <c r="AD261" t="b">
        <v>1</v>
      </c>
      <c r="AE261" t="b">
        <v>0</v>
      </c>
      <c r="AF261" t="b">
        <v>0</v>
      </c>
      <c r="AG261" s="11">
        <v>44925</v>
      </c>
      <c r="AI261" s="12">
        <f>IF(OR(AG261="",AH261=""),"",AH261-AG261)</f>
        <v/>
      </c>
      <c r="AJ261" s="13">
        <f>IF(OR(AI261="",AA261=""),"",AI261=AA261)</f>
        <v/>
      </c>
      <c r="AK261" s="13">
        <f>IF(AI261="","",AI261&gt;60)</f>
        <v/>
      </c>
      <c r="AL261" s="13" t="b">
        <f>IF(OR(Y261=TRUE,AH261=""),TRUE,FALSE)</f>
        <v>1</v>
      </c>
      <c r="AM261" s="13">
        <f>IF(AI261="","",AI261&lt;0)</f>
        <v/>
      </c>
      <c r="AN261" s="13" t="str">
        <f>IF(AH261="","No inspection date",IF(AI261&lt;0,"Negative chronology",IF(AI261&lt;=30,"0-30",IF(AI261&lt;=60,"31-60",IF(AI261&lt;=90,"61-90",IF(AI261&lt;=180,"91-180","181+"))))))</f>
        <v>No inspection date</v>
      </c>
      <c r="AO261" s="13" t="str">
        <f>IF(OR(ISNUMBER(SEARCH("COMPLETED",K261)),ISNUMBER(SEARCH("CLOSED",K261))),"Closed/Completed","Other Active/Issued")</f>
        <v>Closed/Completed</v>
      </c>
    </row>
    <row r="262" spans="1:41">
      <c r="A262" t="s">
        <v>1823</v>
      </c>
      <c r="B262" t="s">
        <v>87</v>
      </c>
      <c r="C262" t="s">
        <v>87</v>
      </c>
      <c r="D262" t="s">
        <v>88</v>
      </c>
      <c r="E262" t="s">
        <v>89</v>
      </c>
      <c r="F262" t="s">
        <v>1824</v>
      </c>
      <c r="G262" t="s">
        <v>1825</v>
      </c>
      <c r="H262" t="s">
        <v>1826</v>
      </c>
      <c r="K262" t="s">
        <v>93</v>
      </c>
      <c r="L262" t="s">
        <v>93</v>
      </c>
      <c r="M262" t="s">
        <v>1827</v>
      </c>
      <c r="N262" s="9">
        <v>98117</v>
      </c>
      <c r="O262" t="s">
        <v>1828</v>
      </c>
      <c r="P262" s="10">
        <v>47.69368329</v>
      </c>
      <c r="Q262" s="10">
        <v>-122.38188066</v>
      </c>
      <c r="R262" t="s">
        <v>1829</v>
      </c>
      <c r="S262" s="7">
        <v>1</v>
      </c>
      <c r="T262" s="7">
        <v>2023</v>
      </c>
      <c r="U262" s="7">
        <v>1</v>
      </c>
      <c r="Y262" t="b">
        <v>1</v>
      </c>
      <c r="Z262" t="b">
        <v>1</v>
      </c>
      <c r="AB262">
        <v>6</v>
      </c>
      <c r="AC262" t="b">
        <v>0</v>
      </c>
      <c r="AD262" t="b">
        <v>1</v>
      </c>
      <c r="AE262" t="b">
        <v>0</v>
      </c>
      <c r="AF262" t="b">
        <v>0</v>
      </c>
      <c r="AG262" s="11">
        <v>44930</v>
      </c>
      <c r="AI262" s="12">
        <f>IF(OR(AG262="",AH262=""),"",AH262-AG262)</f>
        <v/>
      </c>
      <c r="AJ262" s="13">
        <f>IF(OR(AI262="",AA262=""),"",AI262=AA262)</f>
        <v/>
      </c>
      <c r="AK262" s="13">
        <f>IF(AI262="","",AI262&gt;60)</f>
        <v/>
      </c>
      <c r="AL262" s="13" t="b">
        <f>IF(OR(Y262=TRUE,AH262=""),TRUE,FALSE)</f>
        <v>1</v>
      </c>
      <c r="AM262" s="13">
        <f>IF(AI262="","",AI262&lt;0)</f>
        <v/>
      </c>
      <c r="AN262" s="13" t="str">
        <f>IF(AH262="","No inspection date",IF(AI262&lt;0,"Negative chronology",IF(AI262&lt;=30,"0-30",IF(AI262&lt;=60,"31-60",IF(AI262&lt;=90,"61-90",IF(AI262&lt;=180,"91-180","181+"))))))</f>
        <v>No inspection date</v>
      </c>
      <c r="AO262" s="13" t="str">
        <f>IF(OR(ISNUMBER(SEARCH("COMPLETED",K262)),ISNUMBER(SEARCH("CLOSED",K262))),"Closed/Completed","Other Active/Issued")</f>
        <v>Closed/Completed</v>
      </c>
    </row>
    <row r="263" spans="1:41">
      <c r="A263" t="s">
        <v>1830</v>
      </c>
      <c r="B263" t="s">
        <v>87</v>
      </c>
      <c r="C263" t="s">
        <v>87</v>
      </c>
      <c r="D263" t="s">
        <v>88</v>
      </c>
      <c r="E263" t="s">
        <v>89</v>
      </c>
      <c r="F263" t="s">
        <v>1831</v>
      </c>
      <c r="G263" t="s">
        <v>1832</v>
      </c>
      <c r="H263" t="s">
        <v>1826</v>
      </c>
      <c r="K263" t="s">
        <v>100</v>
      </c>
      <c r="L263" t="s">
        <v>100</v>
      </c>
      <c r="M263" t="s">
        <v>1833</v>
      </c>
      <c r="N263" s="9">
        <v>98102</v>
      </c>
      <c r="O263" t="s">
        <v>1834</v>
      </c>
      <c r="P263" s="10">
        <v>47.64060874</v>
      </c>
      <c r="Q263" s="10">
        <v>-122.32438309</v>
      </c>
      <c r="R263" t="s">
        <v>1835</v>
      </c>
      <c r="S263" s="7">
        <v>1</v>
      </c>
      <c r="T263" s="7">
        <v>2023</v>
      </c>
      <c r="U263" s="7">
        <v>1</v>
      </c>
      <c r="Y263" t="b">
        <v>1</v>
      </c>
      <c r="Z263" t="b">
        <v>1</v>
      </c>
      <c r="AB263">
        <v>3</v>
      </c>
      <c r="AC263" t="b">
        <v>0</v>
      </c>
      <c r="AD263" t="b">
        <v>1</v>
      </c>
      <c r="AE263" t="b">
        <v>0</v>
      </c>
      <c r="AF263" t="b">
        <v>0</v>
      </c>
      <c r="AG263" s="11">
        <v>44930</v>
      </c>
      <c r="AI263" s="12">
        <f>IF(OR(AG263="",AH263=""),"",AH263-AG263)</f>
        <v/>
      </c>
      <c r="AJ263" s="13">
        <f>IF(OR(AI263="",AA263=""),"",AI263=AA263)</f>
        <v/>
      </c>
      <c r="AK263" s="13">
        <f>IF(AI263="","",AI263&gt;60)</f>
        <v/>
      </c>
      <c r="AL263" s="13" t="b">
        <f>IF(OR(Y263=TRUE,AH263=""),TRUE,FALSE)</f>
        <v>1</v>
      </c>
      <c r="AM263" s="13">
        <f>IF(AI263="","",AI263&lt;0)</f>
        <v/>
      </c>
      <c r="AN263" s="13" t="str">
        <f>IF(AH263="","No inspection date",IF(AI263&lt;0,"Negative chronology",IF(AI263&lt;=30,"0-30",IF(AI263&lt;=60,"31-60",IF(AI263&lt;=90,"61-90",IF(AI263&lt;=180,"91-180","181+"))))))</f>
        <v>No inspection date</v>
      </c>
      <c r="AO263" s="13" t="str">
        <f>IF(OR(ISNUMBER(SEARCH("COMPLETED",K263)),ISNUMBER(SEARCH("CLOSED",K263))),"Closed/Completed","Other Active/Issued")</f>
        <v>Other Active/Issued</v>
      </c>
    </row>
    <row r="264" spans="1:41">
      <c r="A264" t="s">
        <v>1836</v>
      </c>
      <c r="B264" t="s">
        <v>87</v>
      </c>
      <c r="C264" t="s">
        <v>87</v>
      </c>
      <c r="D264" t="s">
        <v>88</v>
      </c>
      <c r="E264" t="s">
        <v>89</v>
      </c>
      <c r="F264" t="s">
        <v>1837</v>
      </c>
      <c r="G264" t="s">
        <v>1838</v>
      </c>
      <c r="H264" t="s">
        <v>1826</v>
      </c>
      <c r="K264" t="s">
        <v>100</v>
      </c>
      <c r="L264" t="s">
        <v>100</v>
      </c>
      <c r="M264" t="s">
        <v>1839</v>
      </c>
      <c r="O264" t="s">
        <v>1840</v>
      </c>
      <c r="P264" s="10">
        <v>47.64075382</v>
      </c>
      <c r="Q264" s="10">
        <v>-122.32440739</v>
      </c>
      <c r="R264" t="s">
        <v>1841</v>
      </c>
      <c r="S264" s="7">
        <v>1</v>
      </c>
      <c r="T264" s="7">
        <v>2023</v>
      </c>
      <c r="U264" s="7">
        <v>1</v>
      </c>
      <c r="Y264" t="b">
        <v>1</v>
      </c>
      <c r="Z264" t="b">
        <v>1</v>
      </c>
      <c r="AB264">
        <v>3</v>
      </c>
      <c r="AC264" t="b">
        <v>0</v>
      </c>
      <c r="AD264" t="b">
        <v>1</v>
      </c>
      <c r="AE264" t="b">
        <v>0</v>
      </c>
      <c r="AF264" t="b">
        <v>0</v>
      </c>
      <c r="AG264" s="11">
        <v>44930</v>
      </c>
      <c r="AI264" s="12">
        <f>IF(OR(AG264="",AH264=""),"",AH264-AG264)</f>
        <v/>
      </c>
      <c r="AJ264" s="13">
        <f>IF(OR(AI264="",AA264=""),"",AI264=AA264)</f>
        <v/>
      </c>
      <c r="AK264" s="13">
        <f>IF(AI264="","",AI264&gt;60)</f>
        <v/>
      </c>
      <c r="AL264" s="13" t="b">
        <f>IF(OR(Y264=TRUE,AH264=""),TRUE,FALSE)</f>
        <v>1</v>
      </c>
      <c r="AM264" s="13">
        <f>IF(AI264="","",AI264&lt;0)</f>
        <v/>
      </c>
      <c r="AN264" s="13" t="str">
        <f>IF(AH264="","No inspection date",IF(AI264&lt;0,"Negative chronology",IF(AI264&lt;=30,"0-30",IF(AI264&lt;=60,"31-60",IF(AI264&lt;=90,"61-90",IF(AI264&lt;=180,"91-180","181+"))))))</f>
        <v>No inspection date</v>
      </c>
      <c r="AO264" s="13" t="str">
        <f>IF(OR(ISNUMBER(SEARCH("COMPLETED",K264)),ISNUMBER(SEARCH("CLOSED",K264))),"Closed/Completed","Other Active/Issued")</f>
        <v>Other Active/Issued</v>
      </c>
    </row>
    <row r="265" spans="1:41">
      <c r="A265" t="s">
        <v>1842</v>
      </c>
      <c r="B265" t="s">
        <v>87</v>
      </c>
      <c r="C265" t="s">
        <v>87</v>
      </c>
      <c r="D265" t="s">
        <v>88</v>
      </c>
      <c r="E265" t="s">
        <v>89</v>
      </c>
      <c r="F265" t="s">
        <v>1843</v>
      </c>
      <c r="G265" t="s">
        <v>1844</v>
      </c>
      <c r="H265" t="s">
        <v>1826</v>
      </c>
      <c r="K265" t="s">
        <v>100</v>
      </c>
      <c r="L265" t="s">
        <v>100</v>
      </c>
      <c r="M265" t="s">
        <v>1845</v>
      </c>
      <c r="N265" s="9">
        <v>98106</v>
      </c>
      <c r="O265" t="s">
        <v>1846</v>
      </c>
      <c r="P265" s="10">
        <v>47.56995664</v>
      </c>
      <c r="Q265" s="10">
        <v>-122.3619029</v>
      </c>
      <c r="R265" t="s">
        <v>1847</v>
      </c>
      <c r="S265" s="7">
        <v>1</v>
      </c>
      <c r="T265" s="7">
        <v>2023</v>
      </c>
      <c r="U265" s="7">
        <v>1</v>
      </c>
      <c r="Y265" t="b">
        <v>1</v>
      </c>
      <c r="Z265" t="b">
        <v>1</v>
      </c>
      <c r="AB265">
        <v>1</v>
      </c>
      <c r="AC265" t="b">
        <v>0</v>
      </c>
      <c r="AD265" t="b">
        <v>1</v>
      </c>
      <c r="AE265" t="b">
        <v>0</v>
      </c>
      <c r="AF265" t="b">
        <v>0</v>
      </c>
      <c r="AG265" s="11">
        <v>44930</v>
      </c>
      <c r="AI265" s="12">
        <f>IF(OR(AG265="",AH265=""),"",AH265-AG265)</f>
        <v/>
      </c>
      <c r="AJ265" s="13">
        <f>IF(OR(AI265="",AA265=""),"",AI265=AA265)</f>
        <v/>
      </c>
      <c r="AK265" s="13">
        <f>IF(AI265="","",AI265&gt;60)</f>
        <v/>
      </c>
      <c r="AL265" s="13" t="b">
        <f>IF(OR(Y265=TRUE,AH265=""),TRUE,FALSE)</f>
        <v>1</v>
      </c>
      <c r="AM265" s="13">
        <f>IF(AI265="","",AI265&lt;0)</f>
        <v/>
      </c>
      <c r="AN265" s="13" t="str">
        <f>IF(AH265="","No inspection date",IF(AI265&lt;0,"Negative chronology",IF(AI265&lt;=30,"0-30",IF(AI265&lt;=60,"31-60",IF(AI265&lt;=90,"61-90",IF(AI265&lt;=180,"91-180","181+"))))))</f>
        <v>No inspection date</v>
      </c>
      <c r="AO265" s="13" t="str">
        <f>IF(OR(ISNUMBER(SEARCH("COMPLETED",K265)),ISNUMBER(SEARCH("CLOSED",K265))),"Closed/Completed","Other Active/Issued")</f>
        <v>Other Active/Issued</v>
      </c>
    </row>
    <row r="266" spans="1:41">
      <c r="A266" t="s">
        <v>1848</v>
      </c>
      <c r="B266" t="s">
        <v>87</v>
      </c>
      <c r="C266" t="s">
        <v>87</v>
      </c>
      <c r="D266" t="s">
        <v>88</v>
      </c>
      <c r="E266" t="s">
        <v>89</v>
      </c>
      <c r="F266" t="s">
        <v>1849</v>
      </c>
      <c r="G266" t="s">
        <v>1850</v>
      </c>
      <c r="H266" t="s">
        <v>1851</v>
      </c>
      <c r="I266" t="s">
        <v>1852</v>
      </c>
      <c r="J266" t="s">
        <v>137</v>
      </c>
      <c r="K266" t="s">
        <v>93</v>
      </c>
      <c r="L266" t="s">
        <v>93</v>
      </c>
      <c r="M266" t="s">
        <v>1853</v>
      </c>
      <c r="N266" s="9">
        <v>98104</v>
      </c>
      <c r="O266" t="s">
        <v>1854</v>
      </c>
      <c r="P266" s="10">
        <v>47.60681773</v>
      </c>
      <c r="Q266" s="10">
        <v>-122.33079627</v>
      </c>
      <c r="R266" t="s">
        <v>1855</v>
      </c>
      <c r="S266" s="7">
        <v>1</v>
      </c>
      <c r="T266" s="7">
        <v>2023</v>
      </c>
      <c r="U266" s="7">
        <v>1</v>
      </c>
      <c r="V266">
        <v>11</v>
      </c>
      <c r="W266">
        <v>2023</v>
      </c>
      <c r="X266">
        <v>4</v>
      </c>
      <c r="Y266" t="b">
        <v>0</v>
      </c>
      <c r="Z266" t="b">
        <v>0</v>
      </c>
      <c r="AA266">
        <v>313</v>
      </c>
      <c r="AB266">
        <v>7</v>
      </c>
      <c r="AC266" t="b">
        <v>0</v>
      </c>
      <c r="AD266" t="b">
        <v>1</v>
      </c>
      <c r="AE266" t="b">
        <v>0</v>
      </c>
      <c r="AF266" t="b">
        <v>0</v>
      </c>
      <c r="AG266" s="11">
        <v>44932</v>
      </c>
      <c r="AH266" s="11">
        <v>45245</v>
      </c>
      <c r="AI266" s="12">
        <f>IF(OR(AG266="",AH266=""),"",AH266-AG266)</f>
        <v>313.0</v>
      </c>
      <c r="AJ266" s="13" t="b">
        <f>IF(OR(AI266="",AA266=""),"",AI266=AA266)</f>
        <v>1</v>
      </c>
      <c r="AK266" s="13" t="b">
        <f>IF(AI266="","",AI266&gt;60)</f>
        <v>1</v>
      </c>
      <c r="AL266" s="13" t="b">
        <f>IF(OR(Y266=TRUE,AH266=""),TRUE,FALSE)</f>
        <v>0</v>
      </c>
      <c r="AM266" s="13" t="b">
        <f>IF(AI266="","",AI266&lt;0)</f>
        <v>0</v>
      </c>
      <c r="AN266" s="13" t="str">
        <f>IF(AH266="","No inspection date",IF(AI266&lt;0,"Negative chronology",IF(AI266&lt;=30,"0-30",IF(AI266&lt;=60,"31-60",IF(AI266&lt;=90,"61-90",IF(AI266&lt;=180,"91-180","181+"))))))</f>
        <v>181+</v>
      </c>
      <c r="AO266" s="13" t="str">
        <f>IF(OR(ISNUMBER(SEARCH("COMPLETED",K266)),ISNUMBER(SEARCH("CLOSED",K266))),"Closed/Completed","Other Active/Issued")</f>
        <v>Closed/Completed</v>
      </c>
    </row>
    <row r="267" spans="1:41">
      <c r="A267" t="s">
        <v>1856</v>
      </c>
      <c r="B267" t="s">
        <v>87</v>
      </c>
      <c r="C267" t="s">
        <v>87</v>
      </c>
      <c r="D267" t="s">
        <v>88</v>
      </c>
      <c r="E267" t="s">
        <v>89</v>
      </c>
      <c r="F267" t="s">
        <v>1857</v>
      </c>
      <c r="G267" t="s">
        <v>1858</v>
      </c>
      <c r="H267" t="s">
        <v>1859</v>
      </c>
      <c r="I267" t="s">
        <v>1860</v>
      </c>
      <c r="J267" t="s">
        <v>137</v>
      </c>
      <c r="K267" t="s">
        <v>93</v>
      </c>
      <c r="L267" t="s">
        <v>93</v>
      </c>
      <c r="M267" t="s">
        <v>1861</v>
      </c>
      <c r="N267" s="9">
        <v>98144</v>
      </c>
      <c r="O267" t="s">
        <v>1862</v>
      </c>
      <c r="P267" s="10">
        <v>47.57288492</v>
      </c>
      <c r="Q267" s="10">
        <v>-122.28856292</v>
      </c>
      <c r="R267" t="s">
        <v>1863</v>
      </c>
      <c r="S267" s="7">
        <v>1</v>
      </c>
      <c r="T267" s="7">
        <v>2023</v>
      </c>
      <c r="U267" s="7">
        <v>1</v>
      </c>
      <c r="V267">
        <v>4</v>
      </c>
      <c r="W267">
        <v>2023</v>
      </c>
      <c r="X267">
        <v>2</v>
      </c>
      <c r="Y267" t="b">
        <v>0</v>
      </c>
      <c r="Z267" t="b">
        <v>0</v>
      </c>
      <c r="AA267">
        <v>95</v>
      </c>
      <c r="AB267">
        <v>2</v>
      </c>
      <c r="AC267" t="b">
        <v>0</v>
      </c>
      <c r="AD267" t="b">
        <v>1</v>
      </c>
      <c r="AE267" t="b">
        <v>0</v>
      </c>
      <c r="AF267" t="b">
        <v>0</v>
      </c>
      <c r="AG267" s="11">
        <v>44939</v>
      </c>
      <c r="AH267" s="11">
        <v>45034</v>
      </c>
      <c r="AI267" s="12">
        <f>IF(OR(AG267="",AH267=""),"",AH267-AG267)</f>
        <v>95.0</v>
      </c>
      <c r="AJ267" s="13" t="b">
        <f>IF(OR(AI267="",AA267=""),"",AI267=AA267)</f>
        <v>1</v>
      </c>
      <c r="AK267" s="13" t="b">
        <f>IF(AI267="","",AI267&gt;60)</f>
        <v>1</v>
      </c>
      <c r="AL267" s="13" t="b">
        <f>IF(OR(Y267=TRUE,AH267=""),TRUE,FALSE)</f>
        <v>0</v>
      </c>
      <c r="AM267" s="13" t="b">
        <f>IF(AI267="","",AI267&lt;0)</f>
        <v>0</v>
      </c>
      <c r="AN267" s="13" t="str">
        <f>IF(AH267="","No inspection date",IF(AI267&lt;0,"Negative chronology",IF(AI267&lt;=30,"0-30",IF(AI267&lt;=60,"31-60",IF(AI267&lt;=90,"61-90",IF(AI267&lt;=180,"91-180","181+"))))))</f>
        <v>91-180</v>
      </c>
      <c r="AO267" s="13" t="str">
        <f>IF(OR(ISNUMBER(SEARCH("COMPLETED",K267)),ISNUMBER(SEARCH("CLOSED",K267))),"Closed/Completed","Other Active/Issued")</f>
        <v>Closed/Completed</v>
      </c>
    </row>
    <row r="268" spans="1:41">
      <c r="A268" t="s">
        <v>1864</v>
      </c>
      <c r="B268" t="s">
        <v>87</v>
      </c>
      <c r="C268" t="s">
        <v>87</v>
      </c>
      <c r="D268" t="s">
        <v>88</v>
      </c>
      <c r="E268" t="s">
        <v>89</v>
      </c>
      <c r="F268" t="s">
        <v>1865</v>
      </c>
      <c r="G268" t="s">
        <v>1866</v>
      </c>
      <c r="H268" t="s">
        <v>1859</v>
      </c>
      <c r="K268" t="s">
        <v>115</v>
      </c>
      <c r="L268" t="s">
        <v>115</v>
      </c>
      <c r="M268" t="s">
        <v>1867</v>
      </c>
      <c r="N268" s="9">
        <v>98122</v>
      </c>
      <c r="O268" t="s">
        <v>1868</v>
      </c>
      <c r="P268" s="10">
        <v>47.60529997</v>
      </c>
      <c r="Q268" s="10">
        <v>-122.28438919</v>
      </c>
      <c r="R268" t="s">
        <v>1869</v>
      </c>
      <c r="S268" s="7">
        <v>1</v>
      </c>
      <c r="T268" s="7">
        <v>2023</v>
      </c>
      <c r="U268" s="7">
        <v>1</v>
      </c>
      <c r="Y268" t="b">
        <v>1</v>
      </c>
      <c r="Z268" t="b">
        <v>1</v>
      </c>
      <c r="AB268">
        <v>3</v>
      </c>
      <c r="AC268" t="b">
        <v>0</v>
      </c>
      <c r="AD268" t="b">
        <v>1</v>
      </c>
      <c r="AE268" t="b">
        <v>0</v>
      </c>
      <c r="AF268" t="b">
        <v>0</v>
      </c>
      <c r="AG268" s="11">
        <v>44939</v>
      </c>
      <c r="AI268" s="12">
        <f>IF(OR(AG268="",AH268=""),"",AH268-AG268)</f>
        <v/>
      </c>
      <c r="AJ268" s="13">
        <f>IF(OR(AI268="",AA268=""),"",AI268=AA268)</f>
        <v/>
      </c>
      <c r="AK268" s="13">
        <f>IF(AI268="","",AI268&gt;60)</f>
        <v/>
      </c>
      <c r="AL268" s="13" t="b">
        <f>IF(OR(Y268=TRUE,AH268=""),TRUE,FALSE)</f>
        <v>1</v>
      </c>
      <c r="AM268" s="13">
        <f>IF(AI268="","",AI268&lt;0)</f>
        <v/>
      </c>
      <c r="AN268" s="13" t="str">
        <f>IF(AH268="","No inspection date",IF(AI268&lt;0,"Negative chronology",IF(AI268&lt;=30,"0-30",IF(AI268&lt;=60,"31-60",IF(AI268&lt;=90,"61-90",IF(AI268&lt;=180,"91-180","181+"))))))</f>
        <v>No inspection date</v>
      </c>
      <c r="AO268" s="13" t="str">
        <f>IF(OR(ISNUMBER(SEARCH("COMPLETED",K268)),ISNUMBER(SEARCH("CLOSED",K268))),"Closed/Completed","Other Active/Issued")</f>
        <v>Other Active/Issued</v>
      </c>
    </row>
    <row r="269" spans="1:41">
      <c r="A269" t="s">
        <v>1870</v>
      </c>
      <c r="B269" t="s">
        <v>87</v>
      </c>
      <c r="C269" t="s">
        <v>87</v>
      </c>
      <c r="D269" t="s">
        <v>88</v>
      </c>
      <c r="E269" t="s">
        <v>89</v>
      </c>
      <c r="F269" t="s">
        <v>229</v>
      </c>
      <c r="G269" t="s">
        <v>1871</v>
      </c>
      <c r="H269" t="s">
        <v>1872</v>
      </c>
      <c r="K269" t="s">
        <v>93</v>
      </c>
      <c r="L269" t="s">
        <v>93</v>
      </c>
      <c r="M269" t="s">
        <v>1873</v>
      </c>
      <c r="N269" s="9">
        <v>98119</v>
      </c>
      <c r="O269" t="s">
        <v>1874</v>
      </c>
      <c r="P269" s="10">
        <v>47.6542348</v>
      </c>
      <c r="Q269" s="10">
        <v>-122.3745218</v>
      </c>
      <c r="R269" t="s">
        <v>1875</v>
      </c>
      <c r="S269" s="7">
        <v>1</v>
      </c>
      <c r="T269" s="7">
        <v>2023</v>
      </c>
      <c r="U269" s="7">
        <v>1</v>
      </c>
      <c r="Y269" t="b">
        <v>1</v>
      </c>
      <c r="Z269" t="b">
        <v>1</v>
      </c>
      <c r="AB269">
        <v>7</v>
      </c>
      <c r="AC269" t="b">
        <v>0</v>
      </c>
      <c r="AD269" t="b">
        <v>1</v>
      </c>
      <c r="AE269" t="b">
        <v>0</v>
      </c>
      <c r="AF269" t="b">
        <v>0</v>
      </c>
      <c r="AG269" s="11">
        <v>44944</v>
      </c>
      <c r="AI269" s="12">
        <f>IF(OR(AG269="",AH269=""),"",AH269-AG269)</f>
        <v/>
      </c>
      <c r="AJ269" s="13">
        <f>IF(OR(AI269="",AA269=""),"",AI269=AA269)</f>
        <v/>
      </c>
      <c r="AK269" s="13">
        <f>IF(AI269="","",AI269&gt;60)</f>
        <v/>
      </c>
      <c r="AL269" s="13" t="b">
        <f>IF(OR(Y269=TRUE,AH269=""),TRUE,FALSE)</f>
        <v>1</v>
      </c>
      <c r="AM269" s="13">
        <f>IF(AI269="","",AI269&lt;0)</f>
        <v/>
      </c>
      <c r="AN269" s="13" t="str">
        <f>IF(AH269="","No inspection date",IF(AI269&lt;0,"Negative chronology",IF(AI269&lt;=30,"0-30",IF(AI269&lt;=60,"31-60",IF(AI269&lt;=90,"61-90",IF(AI269&lt;=180,"91-180","181+"))))))</f>
        <v>No inspection date</v>
      </c>
      <c r="AO269" s="13" t="str">
        <f>IF(OR(ISNUMBER(SEARCH("COMPLETED",K269)),ISNUMBER(SEARCH("CLOSED",K269))),"Closed/Completed","Other Active/Issued")</f>
        <v>Closed/Completed</v>
      </c>
    </row>
    <row r="270" spans="1:41">
      <c r="A270" t="s">
        <v>1876</v>
      </c>
      <c r="B270" t="s">
        <v>87</v>
      </c>
      <c r="C270" t="s">
        <v>87</v>
      </c>
      <c r="D270" t="s">
        <v>88</v>
      </c>
      <c r="E270" t="s">
        <v>89</v>
      </c>
      <c r="F270" t="s">
        <v>1877</v>
      </c>
      <c r="G270" t="s">
        <v>1878</v>
      </c>
      <c r="H270" t="s">
        <v>1872</v>
      </c>
      <c r="I270" t="s">
        <v>1879</v>
      </c>
      <c r="J270" t="s">
        <v>93</v>
      </c>
      <c r="K270" t="s">
        <v>115</v>
      </c>
      <c r="L270" t="s">
        <v>115</v>
      </c>
      <c r="M270" t="s">
        <v>1880</v>
      </c>
      <c r="N270" s="9">
        <v>98118</v>
      </c>
      <c r="O270" t="s">
        <v>1881</v>
      </c>
      <c r="P270" s="10">
        <v>47.52902262</v>
      </c>
      <c r="Q270" s="10">
        <v>-122.2643267</v>
      </c>
      <c r="R270" t="s">
        <v>1882</v>
      </c>
      <c r="S270" s="7">
        <v>1</v>
      </c>
      <c r="T270" s="7">
        <v>2023</v>
      </c>
      <c r="U270" s="7">
        <v>1</v>
      </c>
      <c r="V270">
        <v>1</v>
      </c>
      <c r="W270">
        <v>2023</v>
      </c>
      <c r="X270">
        <v>1</v>
      </c>
      <c r="Y270" t="b">
        <v>0</v>
      </c>
      <c r="Z270" t="b">
        <v>0</v>
      </c>
      <c r="AA270">
        <v>2</v>
      </c>
      <c r="AB270">
        <v>2</v>
      </c>
      <c r="AC270" t="b">
        <v>0</v>
      </c>
      <c r="AD270" t="b">
        <v>1</v>
      </c>
      <c r="AE270" t="b">
        <v>0</v>
      </c>
      <c r="AF270" t="b">
        <v>0</v>
      </c>
      <c r="AG270" s="11">
        <v>44944</v>
      </c>
      <c r="AH270" s="11">
        <v>44946</v>
      </c>
      <c r="AI270" s="12">
        <f>IF(OR(AG270="",AH270=""),"",AH270-AG270)</f>
        <v>2.0</v>
      </c>
      <c r="AJ270" s="13" t="b">
        <f>IF(OR(AI270="",AA270=""),"",AI270=AA270)</f>
        <v>1</v>
      </c>
      <c r="AK270" s="13" t="b">
        <f>IF(AI270="","",AI270&gt;60)</f>
        <v>0</v>
      </c>
      <c r="AL270" s="13" t="b">
        <f>IF(OR(Y270=TRUE,AH270=""),TRUE,FALSE)</f>
        <v>0</v>
      </c>
      <c r="AM270" s="13" t="b">
        <f>IF(AI270="","",AI270&lt;0)</f>
        <v>0</v>
      </c>
      <c r="AN270" s="13" t="str">
        <f>IF(AH270="","No inspection date",IF(AI270&lt;0,"Negative chronology",IF(AI270&lt;=30,"0-30",IF(AI270&lt;=60,"31-60",IF(AI270&lt;=90,"61-90",IF(AI270&lt;=180,"91-180","181+"))))))</f>
        <v>0-30</v>
      </c>
      <c r="AO270" s="13" t="str">
        <f>IF(OR(ISNUMBER(SEARCH("COMPLETED",K270)),ISNUMBER(SEARCH("CLOSED",K270))),"Closed/Completed","Other Active/Issued")</f>
        <v>Other Active/Issued</v>
      </c>
    </row>
    <row r="271" spans="1:41">
      <c r="A271" t="s">
        <v>1883</v>
      </c>
      <c r="B271" t="s">
        <v>87</v>
      </c>
      <c r="C271" t="s">
        <v>87</v>
      </c>
      <c r="D271" t="s">
        <v>88</v>
      </c>
      <c r="E271" t="s">
        <v>89</v>
      </c>
      <c r="F271" t="s">
        <v>1884</v>
      </c>
      <c r="G271" t="s">
        <v>1885</v>
      </c>
      <c r="H271" t="s">
        <v>1872</v>
      </c>
      <c r="K271" t="s">
        <v>100</v>
      </c>
      <c r="L271" t="s">
        <v>100</v>
      </c>
      <c r="M271" t="s">
        <v>1886</v>
      </c>
      <c r="N271" s="9">
        <v>98118</v>
      </c>
      <c r="O271" t="s">
        <v>1887</v>
      </c>
      <c r="P271" s="10">
        <v>47.53104267</v>
      </c>
      <c r="Q271" s="10">
        <v>-122.26364885</v>
      </c>
      <c r="R271" t="s">
        <v>1888</v>
      </c>
      <c r="S271" s="7">
        <v>1</v>
      </c>
      <c r="T271" s="7">
        <v>2023</v>
      </c>
      <c r="U271" s="7">
        <v>1</v>
      </c>
      <c r="Y271" t="b">
        <v>1</v>
      </c>
      <c r="Z271" t="b">
        <v>1</v>
      </c>
      <c r="AB271">
        <v>2</v>
      </c>
      <c r="AC271" t="b">
        <v>0</v>
      </c>
      <c r="AD271" t="b">
        <v>1</v>
      </c>
      <c r="AE271" t="b">
        <v>0</v>
      </c>
      <c r="AF271" t="b">
        <v>0</v>
      </c>
      <c r="AG271" s="11">
        <v>44944</v>
      </c>
      <c r="AI271" s="12">
        <f>IF(OR(AG271="",AH271=""),"",AH271-AG271)</f>
        <v/>
      </c>
      <c r="AJ271" s="13">
        <f>IF(OR(AI271="",AA271=""),"",AI271=AA271)</f>
        <v/>
      </c>
      <c r="AK271" s="13">
        <f>IF(AI271="","",AI271&gt;60)</f>
        <v/>
      </c>
      <c r="AL271" s="13" t="b">
        <f>IF(OR(Y271=TRUE,AH271=""),TRUE,FALSE)</f>
        <v>1</v>
      </c>
      <c r="AM271" s="13">
        <f>IF(AI271="","",AI271&lt;0)</f>
        <v/>
      </c>
      <c r="AN271" s="13" t="str">
        <f>IF(AH271="","No inspection date",IF(AI271&lt;0,"Negative chronology",IF(AI271&lt;=30,"0-30",IF(AI271&lt;=60,"31-60",IF(AI271&lt;=90,"61-90",IF(AI271&lt;=180,"91-180","181+"))))))</f>
        <v>No inspection date</v>
      </c>
      <c r="AO271" s="13" t="str">
        <f>IF(OR(ISNUMBER(SEARCH("COMPLETED",K271)),ISNUMBER(SEARCH("CLOSED",K271))),"Closed/Completed","Other Active/Issued")</f>
        <v>Other Active/Issued</v>
      </c>
    </row>
    <row r="272" spans="1:41">
      <c r="A272" t="s">
        <v>1889</v>
      </c>
      <c r="B272" t="s">
        <v>87</v>
      </c>
      <c r="C272" t="s">
        <v>87</v>
      </c>
      <c r="D272" t="s">
        <v>88</v>
      </c>
      <c r="E272" t="s">
        <v>89</v>
      </c>
      <c r="F272" t="s">
        <v>1890</v>
      </c>
      <c r="G272" t="s">
        <v>1891</v>
      </c>
      <c r="H272" t="s">
        <v>1892</v>
      </c>
      <c r="K272" t="s">
        <v>100</v>
      </c>
      <c r="L272" t="s">
        <v>100</v>
      </c>
      <c r="M272" t="s">
        <v>1893</v>
      </c>
      <c r="N272" s="9">
        <v>98103</v>
      </c>
      <c r="O272" t="s">
        <v>1894</v>
      </c>
      <c r="P272" s="10">
        <v>47.65729918</v>
      </c>
      <c r="Q272" s="10">
        <v>-122.33894185</v>
      </c>
      <c r="R272" t="s">
        <v>1895</v>
      </c>
      <c r="S272" s="7">
        <v>1</v>
      </c>
      <c r="T272" s="7">
        <v>2023</v>
      </c>
      <c r="U272" s="7">
        <v>1</v>
      </c>
      <c r="Y272" t="b">
        <v>1</v>
      </c>
      <c r="Z272" t="b">
        <v>1</v>
      </c>
      <c r="AB272">
        <v>4</v>
      </c>
      <c r="AC272" t="b">
        <v>0</v>
      </c>
      <c r="AD272" t="b">
        <v>1</v>
      </c>
      <c r="AE272" t="b">
        <v>0</v>
      </c>
      <c r="AF272" t="b">
        <v>0</v>
      </c>
      <c r="AG272" s="11">
        <v>44945</v>
      </c>
      <c r="AI272" s="12">
        <f>IF(OR(AG272="",AH272=""),"",AH272-AG272)</f>
        <v/>
      </c>
      <c r="AJ272" s="13">
        <f>IF(OR(AI272="",AA272=""),"",AI272=AA272)</f>
        <v/>
      </c>
      <c r="AK272" s="13">
        <f>IF(AI272="","",AI272&gt;60)</f>
        <v/>
      </c>
      <c r="AL272" s="13" t="b">
        <f>IF(OR(Y272=TRUE,AH272=""),TRUE,FALSE)</f>
        <v>1</v>
      </c>
      <c r="AM272" s="13">
        <f>IF(AI272="","",AI272&lt;0)</f>
        <v/>
      </c>
      <c r="AN272" s="13" t="str">
        <f>IF(AH272="","No inspection date",IF(AI272&lt;0,"Negative chronology",IF(AI272&lt;=30,"0-30",IF(AI272&lt;=60,"31-60",IF(AI272&lt;=90,"61-90",IF(AI272&lt;=180,"91-180","181+"))))))</f>
        <v>No inspection date</v>
      </c>
      <c r="AO272" s="13" t="str">
        <f>IF(OR(ISNUMBER(SEARCH("COMPLETED",K272)),ISNUMBER(SEARCH("CLOSED",K272))),"Closed/Completed","Other Active/Issued")</f>
        <v>Other Active/Issued</v>
      </c>
    </row>
    <row r="273" spans="1:41">
      <c r="A273" t="s">
        <v>1896</v>
      </c>
      <c r="B273" t="s">
        <v>87</v>
      </c>
      <c r="C273" t="s">
        <v>87</v>
      </c>
      <c r="D273" t="s">
        <v>88</v>
      </c>
      <c r="E273" t="s">
        <v>89</v>
      </c>
      <c r="F273" t="s">
        <v>1897</v>
      </c>
      <c r="G273" t="s">
        <v>1898</v>
      </c>
      <c r="H273" t="s">
        <v>1899</v>
      </c>
      <c r="K273" t="s">
        <v>93</v>
      </c>
      <c r="L273" t="s">
        <v>93</v>
      </c>
      <c r="M273" t="s">
        <v>1900</v>
      </c>
      <c r="O273" t="s">
        <v>1901</v>
      </c>
      <c r="P273" s="10">
        <v>47.54384325</v>
      </c>
      <c r="Q273" s="10">
        <v>-122.38968183</v>
      </c>
      <c r="R273" t="s">
        <v>1902</v>
      </c>
      <c r="S273" s="7">
        <v>1</v>
      </c>
      <c r="T273" s="7">
        <v>2023</v>
      </c>
      <c r="U273" s="7">
        <v>1</v>
      </c>
      <c r="Y273" t="b">
        <v>1</v>
      </c>
      <c r="Z273" t="b">
        <v>1</v>
      </c>
      <c r="AB273">
        <v>1</v>
      </c>
      <c r="AC273" t="b">
        <v>0</v>
      </c>
      <c r="AD273" t="b">
        <v>1</v>
      </c>
      <c r="AE273" t="b">
        <v>0</v>
      </c>
      <c r="AF273" t="b">
        <v>0</v>
      </c>
      <c r="AG273" s="11">
        <v>44950</v>
      </c>
      <c r="AI273" s="12">
        <f>IF(OR(AG273="",AH273=""),"",AH273-AG273)</f>
        <v/>
      </c>
      <c r="AJ273" s="13">
        <f>IF(OR(AI273="",AA273=""),"",AI273=AA273)</f>
        <v/>
      </c>
      <c r="AK273" s="13">
        <f>IF(AI273="","",AI273&gt;60)</f>
        <v/>
      </c>
      <c r="AL273" s="13" t="b">
        <f>IF(OR(Y273=TRUE,AH273=""),TRUE,FALSE)</f>
        <v>1</v>
      </c>
      <c r="AM273" s="13">
        <f>IF(AI273="","",AI273&lt;0)</f>
        <v/>
      </c>
      <c r="AN273" s="13" t="str">
        <f>IF(AH273="","No inspection date",IF(AI273&lt;0,"Negative chronology",IF(AI273&lt;=30,"0-30",IF(AI273&lt;=60,"31-60",IF(AI273&lt;=90,"61-90",IF(AI273&lt;=180,"91-180","181+"))))))</f>
        <v>No inspection date</v>
      </c>
      <c r="AO273" s="13" t="str">
        <f>IF(OR(ISNUMBER(SEARCH("COMPLETED",K273)),ISNUMBER(SEARCH("CLOSED",K273))),"Closed/Completed","Other Active/Issued")</f>
        <v>Closed/Completed</v>
      </c>
    </row>
    <row r="274" spans="1:41">
      <c r="A274" t="s">
        <v>1903</v>
      </c>
      <c r="B274" t="s">
        <v>87</v>
      </c>
      <c r="C274" t="s">
        <v>87</v>
      </c>
      <c r="D274" t="s">
        <v>88</v>
      </c>
      <c r="E274" t="s">
        <v>89</v>
      </c>
      <c r="F274" t="s">
        <v>1904</v>
      </c>
      <c r="G274" t="s">
        <v>1905</v>
      </c>
      <c r="H274" t="s">
        <v>1899</v>
      </c>
      <c r="K274" t="s">
        <v>115</v>
      </c>
      <c r="L274" t="s">
        <v>115</v>
      </c>
      <c r="M274" t="s">
        <v>1906</v>
      </c>
      <c r="N274" s="9">
        <v>98117</v>
      </c>
      <c r="O274" t="s">
        <v>1907</v>
      </c>
      <c r="P274" s="10">
        <v>47.69460724</v>
      </c>
      <c r="Q274" s="10">
        <v>-122.36154015</v>
      </c>
      <c r="R274" t="s">
        <v>1908</v>
      </c>
      <c r="S274" s="7">
        <v>1</v>
      </c>
      <c r="T274" s="7">
        <v>2023</v>
      </c>
      <c r="U274" s="7">
        <v>1</v>
      </c>
      <c r="Y274" t="b">
        <v>1</v>
      </c>
      <c r="Z274" t="b">
        <v>1</v>
      </c>
      <c r="AB274">
        <v>5</v>
      </c>
      <c r="AC274" t="b">
        <v>0</v>
      </c>
      <c r="AD274" t="b">
        <v>1</v>
      </c>
      <c r="AE274" t="b">
        <v>0</v>
      </c>
      <c r="AF274" t="b">
        <v>0</v>
      </c>
      <c r="AG274" s="11">
        <v>44950</v>
      </c>
      <c r="AI274" s="12">
        <f>IF(OR(AG274="",AH274=""),"",AH274-AG274)</f>
        <v/>
      </c>
      <c r="AJ274" s="13">
        <f>IF(OR(AI274="",AA274=""),"",AI274=AA274)</f>
        <v/>
      </c>
      <c r="AK274" s="13">
        <f>IF(AI274="","",AI274&gt;60)</f>
        <v/>
      </c>
      <c r="AL274" s="13" t="b">
        <f>IF(OR(Y274=TRUE,AH274=""),TRUE,FALSE)</f>
        <v>1</v>
      </c>
      <c r="AM274" s="13">
        <f>IF(AI274="","",AI274&lt;0)</f>
        <v/>
      </c>
      <c r="AN274" s="13" t="str">
        <f>IF(AH274="","No inspection date",IF(AI274&lt;0,"Negative chronology",IF(AI274&lt;=30,"0-30",IF(AI274&lt;=60,"31-60",IF(AI274&lt;=90,"61-90",IF(AI274&lt;=180,"91-180","181+"))))))</f>
        <v>No inspection date</v>
      </c>
      <c r="AO274" s="13" t="str">
        <f>IF(OR(ISNUMBER(SEARCH("COMPLETED",K274)),ISNUMBER(SEARCH("CLOSED",K274))),"Closed/Completed","Other Active/Issued")</f>
        <v>Other Active/Issued</v>
      </c>
    </row>
    <row r="275" spans="1:41">
      <c r="A275" t="s">
        <v>1909</v>
      </c>
      <c r="B275" t="s">
        <v>87</v>
      </c>
      <c r="C275" t="s">
        <v>87</v>
      </c>
      <c r="D275" t="s">
        <v>88</v>
      </c>
      <c r="E275" t="s">
        <v>89</v>
      </c>
      <c r="F275" t="s">
        <v>1910</v>
      </c>
      <c r="G275" t="s">
        <v>1911</v>
      </c>
      <c r="H275" t="s">
        <v>1912</v>
      </c>
      <c r="I275" t="s">
        <v>1913</v>
      </c>
      <c r="J275" t="s">
        <v>93</v>
      </c>
      <c r="K275" t="s">
        <v>115</v>
      </c>
      <c r="L275" t="s">
        <v>115</v>
      </c>
      <c r="M275" t="s">
        <v>1914</v>
      </c>
      <c r="O275" t="s">
        <v>1915</v>
      </c>
      <c r="P275" s="10">
        <v>47.66838422</v>
      </c>
      <c r="Q275" s="10">
        <v>-122.3361114</v>
      </c>
      <c r="R275" t="s">
        <v>1916</v>
      </c>
      <c r="S275" s="7">
        <v>1</v>
      </c>
      <c r="T275" s="7">
        <v>2023</v>
      </c>
      <c r="U275" s="7">
        <v>1</v>
      </c>
      <c r="V275">
        <v>2</v>
      </c>
      <c r="W275">
        <v>2023</v>
      </c>
      <c r="X275">
        <v>1</v>
      </c>
      <c r="Y275" t="b">
        <v>0</v>
      </c>
      <c r="Z275" t="b">
        <v>0</v>
      </c>
      <c r="AA275">
        <v>17</v>
      </c>
      <c r="AB275">
        <v>6</v>
      </c>
      <c r="AC275" t="b">
        <v>0</v>
      </c>
      <c r="AD275" t="b">
        <v>1</v>
      </c>
      <c r="AE275" t="b">
        <v>0</v>
      </c>
      <c r="AF275" t="b">
        <v>0</v>
      </c>
      <c r="AG275" s="11">
        <v>44956</v>
      </c>
      <c r="AH275" s="11">
        <v>44973</v>
      </c>
      <c r="AI275" s="12">
        <f>IF(OR(AG275="",AH275=""),"",AH275-AG275)</f>
        <v>17.0</v>
      </c>
      <c r="AJ275" s="13" t="b">
        <f>IF(OR(AI275="",AA275=""),"",AI275=AA275)</f>
        <v>1</v>
      </c>
      <c r="AK275" s="13" t="b">
        <f>IF(AI275="","",AI275&gt;60)</f>
        <v>0</v>
      </c>
      <c r="AL275" s="13" t="b">
        <f>IF(OR(Y275=TRUE,AH275=""),TRUE,FALSE)</f>
        <v>0</v>
      </c>
      <c r="AM275" s="13" t="b">
        <f>IF(AI275="","",AI275&lt;0)</f>
        <v>0</v>
      </c>
      <c r="AN275" s="13" t="str">
        <f>IF(AH275="","No inspection date",IF(AI275&lt;0,"Negative chronology",IF(AI275&lt;=30,"0-30",IF(AI275&lt;=60,"31-60",IF(AI275&lt;=90,"61-90",IF(AI275&lt;=180,"91-180","181+"))))))</f>
        <v>0-30</v>
      </c>
      <c r="AO275" s="13" t="str">
        <f>IF(OR(ISNUMBER(SEARCH("COMPLETED",K275)),ISNUMBER(SEARCH("CLOSED",K275))),"Closed/Completed","Other Active/Issued")</f>
        <v>Other Active/Issued</v>
      </c>
    </row>
    <row r="276" spans="1:41">
      <c r="A276" t="s">
        <v>1917</v>
      </c>
      <c r="B276" t="s">
        <v>87</v>
      </c>
      <c r="C276" t="s">
        <v>87</v>
      </c>
      <c r="D276" t="s">
        <v>88</v>
      </c>
      <c r="E276" t="s">
        <v>89</v>
      </c>
      <c r="F276" t="s">
        <v>1918</v>
      </c>
      <c r="G276" t="s">
        <v>1919</v>
      </c>
      <c r="H276" t="s">
        <v>1920</v>
      </c>
      <c r="K276" t="s">
        <v>100</v>
      </c>
      <c r="L276" t="s">
        <v>100</v>
      </c>
      <c r="M276" t="s">
        <v>1921</v>
      </c>
      <c r="N276" s="9">
        <v>98108</v>
      </c>
      <c r="O276" t="s">
        <v>1922</v>
      </c>
      <c r="P276" s="10">
        <v>47.55617924</v>
      </c>
      <c r="Q276" s="10">
        <v>-122.31796866</v>
      </c>
      <c r="R276" t="s">
        <v>1923</v>
      </c>
      <c r="S276" s="7">
        <v>2</v>
      </c>
      <c r="T276" s="7">
        <v>2023</v>
      </c>
      <c r="U276" s="7">
        <v>1</v>
      </c>
      <c r="Y276" t="b">
        <v>1</v>
      </c>
      <c r="Z276" t="b">
        <v>1</v>
      </c>
      <c r="AB276">
        <v>2</v>
      </c>
      <c r="AC276" t="b">
        <v>0</v>
      </c>
      <c r="AD276" t="b">
        <v>1</v>
      </c>
      <c r="AE276" t="b">
        <v>0</v>
      </c>
      <c r="AF276" t="b">
        <v>0</v>
      </c>
      <c r="AG276" s="11">
        <v>44960</v>
      </c>
      <c r="AI276" s="12">
        <f>IF(OR(AG276="",AH276=""),"",AH276-AG276)</f>
        <v/>
      </c>
      <c r="AJ276" s="13">
        <f>IF(OR(AI276="",AA276=""),"",AI276=AA276)</f>
        <v/>
      </c>
      <c r="AK276" s="13">
        <f>IF(AI276="","",AI276&gt;60)</f>
        <v/>
      </c>
      <c r="AL276" s="13" t="b">
        <f>IF(OR(Y276=TRUE,AH276=""),TRUE,FALSE)</f>
        <v>1</v>
      </c>
      <c r="AM276" s="13">
        <f>IF(AI276="","",AI276&lt;0)</f>
        <v/>
      </c>
      <c r="AN276" s="13" t="str">
        <f>IF(AH276="","No inspection date",IF(AI276&lt;0,"Negative chronology",IF(AI276&lt;=30,"0-30",IF(AI276&lt;=60,"31-60",IF(AI276&lt;=90,"61-90",IF(AI276&lt;=180,"91-180","181+"))))))</f>
        <v>No inspection date</v>
      </c>
      <c r="AO276" s="13" t="str">
        <f>IF(OR(ISNUMBER(SEARCH("COMPLETED",K276)),ISNUMBER(SEARCH("CLOSED",K276))),"Closed/Completed","Other Active/Issued")</f>
        <v>Other Active/Issued</v>
      </c>
    </row>
    <row r="277" spans="1:41">
      <c r="A277" t="s">
        <v>1924</v>
      </c>
      <c r="B277" t="s">
        <v>87</v>
      </c>
      <c r="C277" t="s">
        <v>87</v>
      </c>
      <c r="D277" t="s">
        <v>88</v>
      </c>
      <c r="E277" t="s">
        <v>89</v>
      </c>
      <c r="F277" t="s">
        <v>1925</v>
      </c>
      <c r="G277" t="s">
        <v>1926</v>
      </c>
      <c r="H277" t="s">
        <v>1920</v>
      </c>
      <c r="I277" t="s">
        <v>1913</v>
      </c>
      <c r="J277" t="s">
        <v>137</v>
      </c>
      <c r="K277" t="s">
        <v>93</v>
      </c>
      <c r="L277" t="s">
        <v>93</v>
      </c>
      <c r="M277" t="s">
        <v>1927</v>
      </c>
      <c r="N277" s="9">
        <v>98102</v>
      </c>
      <c r="O277" t="s">
        <v>1928</v>
      </c>
      <c r="P277" s="10">
        <v>47.63942228</v>
      </c>
      <c r="Q277" s="10">
        <v>-122.33006597</v>
      </c>
      <c r="R277" t="s">
        <v>1929</v>
      </c>
      <c r="S277" s="7">
        <v>2</v>
      </c>
      <c r="T277" s="7">
        <v>2023</v>
      </c>
      <c r="U277" s="7">
        <v>1</v>
      </c>
      <c r="V277">
        <v>2</v>
      </c>
      <c r="W277">
        <v>2023</v>
      </c>
      <c r="X277">
        <v>1</v>
      </c>
      <c r="Y277" t="b">
        <v>0</v>
      </c>
      <c r="Z277" t="b">
        <v>0</v>
      </c>
      <c r="AA277">
        <v>13</v>
      </c>
      <c r="AC277" t="b">
        <v>0</v>
      </c>
      <c r="AD277" t="b">
        <v>1</v>
      </c>
      <c r="AE277" t="b">
        <v>0</v>
      </c>
      <c r="AF277" t="b">
        <v>0</v>
      </c>
      <c r="AG277" s="11">
        <v>44960</v>
      </c>
      <c r="AH277" s="11">
        <v>44973</v>
      </c>
      <c r="AI277" s="12">
        <f>IF(OR(AG277="",AH277=""),"",AH277-AG277)</f>
        <v>13.0</v>
      </c>
      <c r="AJ277" s="13" t="b">
        <f>IF(OR(AI277="",AA277=""),"",AI277=AA277)</f>
        <v>1</v>
      </c>
      <c r="AK277" s="13" t="b">
        <f>IF(AI277="","",AI277&gt;60)</f>
        <v>0</v>
      </c>
      <c r="AL277" s="13" t="b">
        <f>IF(OR(Y277=TRUE,AH277=""),TRUE,FALSE)</f>
        <v>0</v>
      </c>
      <c r="AM277" s="13" t="b">
        <f>IF(AI277="","",AI277&lt;0)</f>
        <v>0</v>
      </c>
      <c r="AN277" s="13" t="str">
        <f>IF(AH277="","No inspection date",IF(AI277&lt;0,"Negative chronology",IF(AI277&lt;=30,"0-30",IF(AI277&lt;=60,"31-60",IF(AI277&lt;=90,"61-90",IF(AI277&lt;=180,"91-180","181+"))))))</f>
        <v>0-30</v>
      </c>
      <c r="AO277" s="13" t="str">
        <f>IF(OR(ISNUMBER(SEARCH("COMPLETED",K277)),ISNUMBER(SEARCH("CLOSED",K277))),"Closed/Completed","Other Active/Issued")</f>
        <v>Closed/Completed</v>
      </c>
    </row>
    <row r="278" spans="1:41">
      <c r="A278" t="s">
        <v>1930</v>
      </c>
      <c r="B278" t="s">
        <v>87</v>
      </c>
      <c r="C278" t="s">
        <v>87</v>
      </c>
      <c r="D278" t="s">
        <v>88</v>
      </c>
      <c r="E278" t="s">
        <v>89</v>
      </c>
      <c r="F278" t="s">
        <v>1931</v>
      </c>
      <c r="G278" t="s">
        <v>1932</v>
      </c>
      <c r="H278" t="s">
        <v>1920</v>
      </c>
      <c r="K278" t="s">
        <v>115</v>
      </c>
      <c r="L278" t="s">
        <v>115</v>
      </c>
      <c r="M278" t="s">
        <v>1933</v>
      </c>
      <c r="N278" s="9">
        <v>98144</v>
      </c>
      <c r="O278" t="s">
        <v>1934</v>
      </c>
      <c r="P278" s="10">
        <v>47.58671311</v>
      </c>
      <c r="Q278" s="10">
        <v>-122.29583792</v>
      </c>
      <c r="R278" t="s">
        <v>1935</v>
      </c>
      <c r="S278" s="7">
        <v>2</v>
      </c>
      <c r="T278" s="7">
        <v>2023</v>
      </c>
      <c r="U278" s="7">
        <v>1</v>
      </c>
      <c r="Y278" t="b">
        <v>1</v>
      </c>
      <c r="Z278" t="b">
        <v>1</v>
      </c>
      <c r="AB278">
        <v>2</v>
      </c>
      <c r="AC278" t="b">
        <v>0</v>
      </c>
      <c r="AD278" t="b">
        <v>1</v>
      </c>
      <c r="AE278" t="b">
        <v>0</v>
      </c>
      <c r="AF278" t="b">
        <v>0</v>
      </c>
      <c r="AG278" s="11">
        <v>44960</v>
      </c>
      <c r="AI278" s="12">
        <f>IF(OR(AG278="",AH278=""),"",AH278-AG278)</f>
        <v/>
      </c>
      <c r="AJ278" s="13">
        <f>IF(OR(AI278="",AA278=""),"",AI278=AA278)</f>
        <v/>
      </c>
      <c r="AK278" s="13">
        <f>IF(AI278="","",AI278&gt;60)</f>
        <v/>
      </c>
      <c r="AL278" s="13" t="b">
        <f>IF(OR(Y278=TRUE,AH278=""),TRUE,FALSE)</f>
        <v>1</v>
      </c>
      <c r="AM278" s="13">
        <f>IF(AI278="","",AI278&lt;0)</f>
        <v/>
      </c>
      <c r="AN278" s="13" t="str">
        <f>IF(AH278="","No inspection date",IF(AI278&lt;0,"Negative chronology",IF(AI278&lt;=30,"0-30",IF(AI278&lt;=60,"31-60",IF(AI278&lt;=90,"61-90",IF(AI278&lt;=180,"91-180","181+"))))))</f>
        <v>No inspection date</v>
      </c>
      <c r="AO278" s="13" t="str">
        <f>IF(OR(ISNUMBER(SEARCH("COMPLETED",K278)),ISNUMBER(SEARCH("CLOSED",K278))),"Closed/Completed","Other Active/Issued")</f>
        <v>Other Active/Issued</v>
      </c>
    </row>
    <row r="279" spans="1:41">
      <c r="A279" t="s">
        <v>1936</v>
      </c>
      <c r="B279" t="s">
        <v>87</v>
      </c>
      <c r="C279" t="s">
        <v>87</v>
      </c>
      <c r="D279" t="s">
        <v>88</v>
      </c>
      <c r="E279" t="s">
        <v>89</v>
      </c>
      <c r="F279" t="s">
        <v>1937</v>
      </c>
      <c r="G279" t="s">
        <v>1938</v>
      </c>
      <c r="H279" t="s">
        <v>1920</v>
      </c>
      <c r="K279" t="s">
        <v>115</v>
      </c>
      <c r="L279" t="s">
        <v>115</v>
      </c>
      <c r="M279" t="s">
        <v>1939</v>
      </c>
      <c r="N279" s="9">
        <v>98144</v>
      </c>
      <c r="O279" t="s">
        <v>1940</v>
      </c>
      <c r="P279" s="10">
        <v>47.58679495</v>
      </c>
      <c r="Q279" s="10">
        <v>-122.29584982</v>
      </c>
      <c r="R279" t="s">
        <v>1941</v>
      </c>
      <c r="S279" s="7">
        <v>2</v>
      </c>
      <c r="T279" s="7">
        <v>2023</v>
      </c>
      <c r="U279" s="7">
        <v>1</v>
      </c>
      <c r="Y279" t="b">
        <v>1</v>
      </c>
      <c r="Z279" t="b">
        <v>1</v>
      </c>
      <c r="AB279">
        <v>2</v>
      </c>
      <c r="AC279" t="b">
        <v>0</v>
      </c>
      <c r="AD279" t="b">
        <v>1</v>
      </c>
      <c r="AE279" t="b">
        <v>0</v>
      </c>
      <c r="AF279" t="b">
        <v>0</v>
      </c>
      <c r="AG279" s="11">
        <v>44960</v>
      </c>
      <c r="AI279" s="12">
        <f>IF(OR(AG279="",AH279=""),"",AH279-AG279)</f>
        <v/>
      </c>
      <c r="AJ279" s="13">
        <f>IF(OR(AI279="",AA279=""),"",AI279=AA279)</f>
        <v/>
      </c>
      <c r="AK279" s="13">
        <f>IF(AI279="","",AI279&gt;60)</f>
        <v/>
      </c>
      <c r="AL279" s="13" t="b">
        <f>IF(OR(Y279=TRUE,AH279=""),TRUE,FALSE)</f>
        <v>1</v>
      </c>
      <c r="AM279" s="13">
        <f>IF(AI279="","",AI279&lt;0)</f>
        <v/>
      </c>
      <c r="AN279" s="13" t="str">
        <f>IF(AH279="","No inspection date",IF(AI279&lt;0,"Negative chronology",IF(AI279&lt;=30,"0-30",IF(AI279&lt;=60,"31-60",IF(AI279&lt;=90,"61-90",IF(AI279&lt;=180,"91-180","181+"))))))</f>
        <v>No inspection date</v>
      </c>
      <c r="AO279" s="13" t="str">
        <f>IF(OR(ISNUMBER(SEARCH("COMPLETED",K279)),ISNUMBER(SEARCH("CLOSED",K279))),"Closed/Completed","Other Active/Issued")</f>
        <v>Other Active/Issued</v>
      </c>
    </row>
    <row r="280" spans="1:41">
      <c r="A280" t="s">
        <v>1942</v>
      </c>
      <c r="B280" t="s">
        <v>87</v>
      </c>
      <c r="C280" t="s">
        <v>87</v>
      </c>
      <c r="D280" t="s">
        <v>88</v>
      </c>
      <c r="E280" t="s">
        <v>89</v>
      </c>
      <c r="F280" t="s">
        <v>1943</v>
      </c>
      <c r="G280" t="s">
        <v>1944</v>
      </c>
      <c r="H280" t="s">
        <v>1945</v>
      </c>
      <c r="I280" t="s">
        <v>1946</v>
      </c>
      <c r="J280" t="s">
        <v>93</v>
      </c>
      <c r="K280" t="s">
        <v>93</v>
      </c>
      <c r="L280" t="s">
        <v>93</v>
      </c>
      <c r="M280" t="s">
        <v>1947</v>
      </c>
      <c r="N280" s="9">
        <v>98125</v>
      </c>
      <c r="O280" t="s">
        <v>1948</v>
      </c>
      <c r="P280" s="10">
        <v>47.70248006</v>
      </c>
      <c r="Q280" s="10">
        <v>-122.29827977</v>
      </c>
      <c r="R280" t="s">
        <v>1949</v>
      </c>
      <c r="S280" s="7">
        <v>2</v>
      </c>
      <c r="T280" s="7">
        <v>2023</v>
      </c>
      <c r="U280" s="7">
        <v>1</v>
      </c>
      <c r="V280">
        <v>3</v>
      </c>
      <c r="W280">
        <v>2023</v>
      </c>
      <c r="X280">
        <v>1</v>
      </c>
      <c r="Y280" t="b">
        <v>0</v>
      </c>
      <c r="Z280" t="b">
        <v>0</v>
      </c>
      <c r="AA280">
        <v>37</v>
      </c>
      <c r="AB280">
        <v>5</v>
      </c>
      <c r="AC280" t="b">
        <v>0</v>
      </c>
      <c r="AD280" t="b">
        <v>1</v>
      </c>
      <c r="AE280" t="b">
        <v>0</v>
      </c>
      <c r="AF280" t="b">
        <v>0</v>
      </c>
      <c r="AG280" s="11">
        <v>44965</v>
      </c>
      <c r="AH280" s="11">
        <v>45002</v>
      </c>
      <c r="AI280" s="12">
        <f>IF(OR(AG280="",AH280=""),"",AH280-AG280)</f>
        <v>37.0</v>
      </c>
      <c r="AJ280" s="13" t="b">
        <f>IF(OR(AI280="",AA280=""),"",AI280=AA280)</f>
        <v>1</v>
      </c>
      <c r="AK280" s="13" t="b">
        <f>IF(AI280="","",AI280&gt;60)</f>
        <v>0</v>
      </c>
      <c r="AL280" s="13" t="b">
        <f>IF(OR(Y280=TRUE,AH280=""),TRUE,FALSE)</f>
        <v>0</v>
      </c>
      <c r="AM280" s="13" t="b">
        <f>IF(AI280="","",AI280&lt;0)</f>
        <v>0</v>
      </c>
      <c r="AN280" s="13" t="str">
        <f>IF(AH280="","No inspection date",IF(AI280&lt;0,"Negative chronology",IF(AI280&lt;=30,"0-30",IF(AI280&lt;=60,"31-60",IF(AI280&lt;=90,"61-90",IF(AI280&lt;=180,"91-180","181+"))))))</f>
        <v>31-60</v>
      </c>
      <c r="AO280" s="13" t="str">
        <f>IF(OR(ISNUMBER(SEARCH("COMPLETED",K280)),ISNUMBER(SEARCH("CLOSED",K280))),"Closed/Completed","Other Active/Issued")</f>
        <v>Closed/Completed</v>
      </c>
    </row>
    <row r="281" spans="1:41">
      <c r="A281" t="s">
        <v>1950</v>
      </c>
      <c r="B281" t="s">
        <v>87</v>
      </c>
      <c r="C281" t="s">
        <v>87</v>
      </c>
      <c r="D281" t="s">
        <v>88</v>
      </c>
      <c r="E281" t="s">
        <v>89</v>
      </c>
      <c r="F281" t="s">
        <v>1951</v>
      </c>
      <c r="G281" t="s">
        <v>1952</v>
      </c>
      <c r="H281" t="s">
        <v>1324</v>
      </c>
      <c r="K281" t="s">
        <v>982</v>
      </c>
      <c r="L281" t="s">
        <v>982</v>
      </c>
      <c r="M281" t="s">
        <v>1953</v>
      </c>
      <c r="N281" s="9">
        <v>98119</v>
      </c>
      <c r="O281" t="s">
        <v>1954</v>
      </c>
      <c r="P281" s="10">
        <v>47.63759641</v>
      </c>
      <c r="Q281" s="10">
        <v>-122.36528434</v>
      </c>
      <c r="R281" t="s">
        <v>1955</v>
      </c>
      <c r="S281" s="7">
        <v>2</v>
      </c>
      <c r="T281" s="7">
        <v>2023</v>
      </c>
      <c r="U281" s="7">
        <v>1</v>
      </c>
      <c r="Y281" t="b">
        <v>1</v>
      </c>
      <c r="Z281" t="b">
        <v>1</v>
      </c>
      <c r="AB281">
        <v>7</v>
      </c>
      <c r="AC281" t="b">
        <v>0</v>
      </c>
      <c r="AD281" t="b">
        <v>1</v>
      </c>
      <c r="AE281" t="b">
        <v>0</v>
      </c>
      <c r="AF281" t="b">
        <v>0</v>
      </c>
      <c r="AG281" s="11">
        <v>44966</v>
      </c>
      <c r="AI281" s="12">
        <f>IF(OR(AG281="",AH281=""),"",AH281-AG281)</f>
        <v/>
      </c>
      <c r="AJ281" s="13">
        <f>IF(OR(AI281="",AA281=""),"",AI281=AA281)</f>
        <v/>
      </c>
      <c r="AK281" s="13">
        <f>IF(AI281="","",AI281&gt;60)</f>
        <v/>
      </c>
      <c r="AL281" s="13" t="b">
        <f>IF(OR(Y281=TRUE,AH281=""),TRUE,FALSE)</f>
        <v>1</v>
      </c>
      <c r="AM281" s="13">
        <f>IF(AI281="","",AI281&lt;0)</f>
        <v/>
      </c>
      <c r="AN281" s="13" t="str">
        <f>IF(AH281="","No inspection date",IF(AI281&lt;0,"Negative chronology",IF(AI281&lt;=30,"0-30",IF(AI281&lt;=60,"31-60",IF(AI281&lt;=90,"61-90",IF(AI281&lt;=180,"91-180","181+"))))))</f>
        <v>No inspection date</v>
      </c>
      <c r="AO281" s="13" t="str">
        <f>IF(OR(ISNUMBER(SEARCH("COMPLETED",K281)),ISNUMBER(SEARCH("CLOSED",K281))),"Closed/Completed","Other Active/Issued")</f>
        <v>Other Active/Issued</v>
      </c>
    </row>
    <row r="282" spans="1:41">
      <c r="A282" t="s">
        <v>1956</v>
      </c>
      <c r="B282" t="s">
        <v>87</v>
      </c>
      <c r="C282" t="s">
        <v>87</v>
      </c>
      <c r="D282" t="s">
        <v>88</v>
      </c>
      <c r="E282" t="s">
        <v>89</v>
      </c>
      <c r="F282" t="s">
        <v>1957</v>
      </c>
      <c r="G282" t="s">
        <v>1958</v>
      </c>
      <c r="H282" t="s">
        <v>1324</v>
      </c>
      <c r="K282" t="s">
        <v>100</v>
      </c>
      <c r="L282" t="s">
        <v>100</v>
      </c>
      <c r="M282" t="s">
        <v>1959</v>
      </c>
      <c r="N282" s="9">
        <v>98126</v>
      </c>
      <c r="O282" t="s">
        <v>1960</v>
      </c>
      <c r="P282" s="10">
        <v>47.55120299</v>
      </c>
      <c r="Q282" s="10">
        <v>-122.36999866</v>
      </c>
      <c r="R282" t="s">
        <v>1961</v>
      </c>
      <c r="S282" s="7">
        <v>2</v>
      </c>
      <c r="T282" s="7">
        <v>2023</v>
      </c>
      <c r="U282" s="7">
        <v>1</v>
      </c>
      <c r="Y282" t="b">
        <v>1</v>
      </c>
      <c r="Z282" t="b">
        <v>1</v>
      </c>
      <c r="AB282">
        <v>1</v>
      </c>
      <c r="AC282" t="b">
        <v>0</v>
      </c>
      <c r="AD282" t="b">
        <v>1</v>
      </c>
      <c r="AE282" t="b">
        <v>0</v>
      </c>
      <c r="AF282" t="b">
        <v>0</v>
      </c>
      <c r="AG282" s="11">
        <v>44966</v>
      </c>
      <c r="AI282" s="12">
        <f>IF(OR(AG282="",AH282=""),"",AH282-AG282)</f>
        <v/>
      </c>
      <c r="AJ282" s="13">
        <f>IF(OR(AI282="",AA282=""),"",AI282=AA282)</f>
        <v/>
      </c>
      <c r="AK282" s="13">
        <f>IF(AI282="","",AI282&gt;60)</f>
        <v/>
      </c>
      <c r="AL282" s="13" t="b">
        <f>IF(OR(Y282=TRUE,AH282=""),TRUE,FALSE)</f>
        <v>1</v>
      </c>
      <c r="AM282" s="13">
        <f>IF(AI282="","",AI282&lt;0)</f>
        <v/>
      </c>
      <c r="AN282" s="13" t="str">
        <f>IF(AH282="","No inspection date",IF(AI282&lt;0,"Negative chronology",IF(AI282&lt;=30,"0-30",IF(AI282&lt;=60,"31-60",IF(AI282&lt;=90,"61-90",IF(AI282&lt;=180,"91-180","181+"))))))</f>
        <v>No inspection date</v>
      </c>
      <c r="AO282" s="13" t="str">
        <f>IF(OR(ISNUMBER(SEARCH("COMPLETED",K282)),ISNUMBER(SEARCH("CLOSED",K282))),"Closed/Completed","Other Active/Issued")</f>
        <v>Other Active/Issued</v>
      </c>
    </row>
    <row r="283" spans="1:41">
      <c r="A283" t="s">
        <v>1962</v>
      </c>
      <c r="B283" t="s">
        <v>87</v>
      </c>
      <c r="C283" t="s">
        <v>87</v>
      </c>
      <c r="D283" t="s">
        <v>88</v>
      </c>
      <c r="E283" t="s">
        <v>89</v>
      </c>
      <c r="F283" t="s">
        <v>1963</v>
      </c>
      <c r="G283" t="s">
        <v>1964</v>
      </c>
      <c r="H283" t="s">
        <v>1324</v>
      </c>
      <c r="K283" t="s">
        <v>100</v>
      </c>
      <c r="L283" t="s">
        <v>100</v>
      </c>
      <c r="M283" t="s">
        <v>1965</v>
      </c>
      <c r="N283" s="9">
        <v>98103</v>
      </c>
      <c r="O283" t="s">
        <v>1966</v>
      </c>
      <c r="P283" s="10">
        <v>47.69177235</v>
      </c>
      <c r="Q283" s="10">
        <v>-122.35558416</v>
      </c>
      <c r="R283" t="s">
        <v>1967</v>
      </c>
      <c r="S283" s="7">
        <v>2</v>
      </c>
      <c r="T283" s="7">
        <v>2023</v>
      </c>
      <c r="U283" s="7">
        <v>1</v>
      </c>
      <c r="Y283" t="b">
        <v>1</v>
      </c>
      <c r="Z283" t="b">
        <v>1</v>
      </c>
      <c r="AB283">
        <v>6</v>
      </c>
      <c r="AC283" t="b">
        <v>0</v>
      </c>
      <c r="AD283" t="b">
        <v>1</v>
      </c>
      <c r="AE283" t="b">
        <v>0</v>
      </c>
      <c r="AF283" t="b">
        <v>0</v>
      </c>
      <c r="AG283" s="11">
        <v>44966</v>
      </c>
      <c r="AI283" s="12">
        <f>IF(OR(AG283="",AH283=""),"",AH283-AG283)</f>
        <v/>
      </c>
      <c r="AJ283" s="13">
        <f>IF(OR(AI283="",AA283=""),"",AI283=AA283)</f>
        <v/>
      </c>
      <c r="AK283" s="13">
        <f>IF(AI283="","",AI283&gt;60)</f>
        <v/>
      </c>
      <c r="AL283" s="13" t="b">
        <f>IF(OR(Y283=TRUE,AH283=""),TRUE,FALSE)</f>
        <v>1</v>
      </c>
      <c r="AM283" s="13">
        <f>IF(AI283="","",AI283&lt;0)</f>
        <v/>
      </c>
      <c r="AN283" s="13" t="str">
        <f>IF(AH283="","No inspection date",IF(AI283&lt;0,"Negative chronology",IF(AI283&lt;=30,"0-30",IF(AI283&lt;=60,"31-60",IF(AI283&lt;=90,"61-90",IF(AI283&lt;=180,"91-180","181+"))))))</f>
        <v>No inspection date</v>
      </c>
      <c r="AO283" s="13" t="str">
        <f>IF(OR(ISNUMBER(SEARCH("COMPLETED",K283)),ISNUMBER(SEARCH("CLOSED",K283))),"Closed/Completed","Other Active/Issued")</f>
        <v>Other Active/Issued</v>
      </c>
    </row>
    <row r="284" spans="1:41">
      <c r="A284" t="s">
        <v>1968</v>
      </c>
      <c r="B284" t="s">
        <v>87</v>
      </c>
      <c r="C284" t="s">
        <v>87</v>
      </c>
      <c r="D284" t="s">
        <v>88</v>
      </c>
      <c r="E284" t="s">
        <v>89</v>
      </c>
      <c r="F284" t="s">
        <v>1969</v>
      </c>
      <c r="G284" t="s">
        <v>1970</v>
      </c>
      <c r="H284" t="s">
        <v>1971</v>
      </c>
      <c r="K284" t="s">
        <v>100</v>
      </c>
      <c r="L284" t="s">
        <v>100</v>
      </c>
      <c r="M284" t="s">
        <v>1972</v>
      </c>
      <c r="N284" s="9">
        <v>98117</v>
      </c>
      <c r="O284" t="s">
        <v>1973</v>
      </c>
      <c r="P284" s="10">
        <v>47.69319374</v>
      </c>
      <c r="Q284" s="10">
        <v>-122.38472748</v>
      </c>
      <c r="R284" t="s">
        <v>1974</v>
      </c>
      <c r="S284" s="7">
        <v>2</v>
      </c>
      <c r="T284" s="7">
        <v>2023</v>
      </c>
      <c r="U284" s="7">
        <v>1</v>
      </c>
      <c r="Y284" t="b">
        <v>1</v>
      </c>
      <c r="Z284" t="b">
        <v>1</v>
      </c>
      <c r="AB284">
        <v>6</v>
      </c>
      <c r="AC284" t="b">
        <v>0</v>
      </c>
      <c r="AD284" t="b">
        <v>1</v>
      </c>
      <c r="AE284" t="b">
        <v>0</v>
      </c>
      <c r="AF284" t="b">
        <v>0</v>
      </c>
      <c r="AG284" s="11">
        <v>44967</v>
      </c>
      <c r="AI284" s="12">
        <f>IF(OR(AG284="",AH284=""),"",AH284-AG284)</f>
        <v/>
      </c>
      <c r="AJ284" s="13">
        <f>IF(OR(AI284="",AA284=""),"",AI284=AA284)</f>
        <v/>
      </c>
      <c r="AK284" s="13">
        <f>IF(AI284="","",AI284&gt;60)</f>
        <v/>
      </c>
      <c r="AL284" s="13" t="b">
        <f>IF(OR(Y284=TRUE,AH284=""),TRUE,FALSE)</f>
        <v>1</v>
      </c>
      <c r="AM284" s="13">
        <f>IF(AI284="","",AI284&lt;0)</f>
        <v/>
      </c>
      <c r="AN284" s="13" t="str">
        <f>IF(AH284="","No inspection date",IF(AI284&lt;0,"Negative chronology",IF(AI284&lt;=30,"0-30",IF(AI284&lt;=60,"31-60",IF(AI284&lt;=90,"61-90",IF(AI284&lt;=180,"91-180","181+"))))))</f>
        <v>No inspection date</v>
      </c>
      <c r="AO284" s="13" t="str">
        <f>IF(OR(ISNUMBER(SEARCH("COMPLETED",K284)),ISNUMBER(SEARCH("CLOSED",K284))),"Closed/Completed","Other Active/Issued")</f>
        <v>Other Active/Issued</v>
      </c>
    </row>
    <row r="285" spans="1:41">
      <c r="A285" t="s">
        <v>1975</v>
      </c>
      <c r="B285" t="s">
        <v>87</v>
      </c>
      <c r="C285" t="s">
        <v>87</v>
      </c>
      <c r="D285" t="s">
        <v>88</v>
      </c>
      <c r="E285" t="s">
        <v>89</v>
      </c>
      <c r="F285" t="s">
        <v>1976</v>
      </c>
      <c r="G285" t="s">
        <v>1977</v>
      </c>
      <c r="H285" t="s">
        <v>1971</v>
      </c>
      <c r="I285" t="s">
        <v>1978</v>
      </c>
      <c r="J285" t="s">
        <v>93</v>
      </c>
      <c r="K285" t="s">
        <v>982</v>
      </c>
      <c r="L285" t="s">
        <v>982</v>
      </c>
      <c r="M285" t="s">
        <v>1979</v>
      </c>
      <c r="N285" s="9">
        <v>98103</v>
      </c>
      <c r="O285" t="s">
        <v>1980</v>
      </c>
      <c r="P285" s="10">
        <v>47.6679258</v>
      </c>
      <c r="Q285" s="10">
        <v>-122.35509242</v>
      </c>
      <c r="R285" t="s">
        <v>1981</v>
      </c>
      <c r="S285" s="7">
        <v>2</v>
      </c>
      <c r="T285" s="7">
        <v>2023</v>
      </c>
      <c r="U285" s="7">
        <v>1</v>
      </c>
      <c r="V285">
        <v>7</v>
      </c>
      <c r="W285">
        <v>2023</v>
      </c>
      <c r="X285">
        <v>3</v>
      </c>
      <c r="Y285" t="b">
        <v>0</v>
      </c>
      <c r="Z285" t="b">
        <v>0</v>
      </c>
      <c r="AA285">
        <v>143</v>
      </c>
      <c r="AB285">
        <v>6</v>
      </c>
      <c r="AC285" t="b">
        <v>0</v>
      </c>
      <c r="AD285" t="b">
        <v>1</v>
      </c>
      <c r="AE285" t="b">
        <v>0</v>
      </c>
      <c r="AF285" t="b">
        <v>0</v>
      </c>
      <c r="AG285" s="11">
        <v>44967</v>
      </c>
      <c r="AH285" s="11">
        <v>45110</v>
      </c>
      <c r="AI285" s="12">
        <f>IF(OR(AG285="",AH285=""),"",AH285-AG285)</f>
        <v>143.0</v>
      </c>
      <c r="AJ285" s="13" t="b">
        <f>IF(OR(AI285="",AA285=""),"",AI285=AA285)</f>
        <v>1</v>
      </c>
      <c r="AK285" s="13" t="b">
        <f>IF(AI285="","",AI285&gt;60)</f>
        <v>1</v>
      </c>
      <c r="AL285" s="13" t="b">
        <f>IF(OR(Y285=TRUE,AH285=""),TRUE,FALSE)</f>
        <v>0</v>
      </c>
      <c r="AM285" s="13" t="b">
        <f>IF(AI285="","",AI285&lt;0)</f>
        <v>0</v>
      </c>
      <c r="AN285" s="13" t="str">
        <f>IF(AH285="","No inspection date",IF(AI285&lt;0,"Negative chronology",IF(AI285&lt;=30,"0-30",IF(AI285&lt;=60,"31-60",IF(AI285&lt;=90,"61-90",IF(AI285&lt;=180,"91-180","181+"))))))</f>
        <v>91-180</v>
      </c>
      <c r="AO285" s="13" t="str">
        <f>IF(OR(ISNUMBER(SEARCH("COMPLETED",K285)),ISNUMBER(SEARCH("CLOSED",K285))),"Closed/Completed","Other Active/Issued")</f>
        <v>Other Active/Issued</v>
      </c>
    </row>
    <row r="286" spans="1:41">
      <c r="A286" t="s">
        <v>1982</v>
      </c>
      <c r="B286" t="s">
        <v>87</v>
      </c>
      <c r="C286" t="s">
        <v>87</v>
      </c>
      <c r="D286" t="s">
        <v>88</v>
      </c>
      <c r="E286" t="s">
        <v>89</v>
      </c>
      <c r="F286" t="s">
        <v>1983</v>
      </c>
      <c r="G286" t="s">
        <v>1984</v>
      </c>
      <c r="H286" t="s">
        <v>1985</v>
      </c>
      <c r="I286" t="s">
        <v>1986</v>
      </c>
      <c r="J286" t="s">
        <v>137</v>
      </c>
      <c r="K286" t="s">
        <v>153</v>
      </c>
      <c r="L286" t="s">
        <v>153</v>
      </c>
      <c r="M286" t="s">
        <v>1987</v>
      </c>
      <c r="N286" s="9">
        <v>98126</v>
      </c>
      <c r="O286" t="s">
        <v>1988</v>
      </c>
      <c r="P286" s="10">
        <v>47.55029721</v>
      </c>
      <c r="Q286" s="10">
        <v>-122.37594436</v>
      </c>
      <c r="R286" t="s">
        <v>1989</v>
      </c>
      <c r="S286" s="7">
        <v>2</v>
      </c>
      <c r="T286" s="7">
        <v>2023</v>
      </c>
      <c r="U286" s="7">
        <v>1</v>
      </c>
      <c r="V286">
        <v>3</v>
      </c>
      <c r="W286">
        <v>2023</v>
      </c>
      <c r="X286">
        <v>1</v>
      </c>
      <c r="Y286" t="b">
        <v>0</v>
      </c>
      <c r="Z286" t="b">
        <v>0</v>
      </c>
      <c r="AA286">
        <v>36</v>
      </c>
      <c r="AB286">
        <v>1</v>
      </c>
      <c r="AC286" t="b">
        <v>0</v>
      </c>
      <c r="AD286" t="b">
        <v>1</v>
      </c>
      <c r="AE286" t="b">
        <v>0</v>
      </c>
      <c r="AF286" t="b">
        <v>0</v>
      </c>
      <c r="AG286" s="11">
        <v>44970</v>
      </c>
      <c r="AH286" s="11">
        <v>45006</v>
      </c>
      <c r="AI286" s="12">
        <f>IF(OR(AG286="",AH286=""),"",AH286-AG286)</f>
        <v>36.0</v>
      </c>
      <c r="AJ286" s="13" t="b">
        <f>IF(OR(AI286="",AA286=""),"",AI286=AA286)</f>
        <v>1</v>
      </c>
      <c r="AK286" s="13" t="b">
        <f>IF(AI286="","",AI286&gt;60)</f>
        <v>0</v>
      </c>
      <c r="AL286" s="13" t="b">
        <f>IF(OR(Y286=TRUE,AH286=""),TRUE,FALSE)</f>
        <v>0</v>
      </c>
      <c r="AM286" s="13" t="b">
        <f>IF(AI286="","",AI286&lt;0)</f>
        <v>0</v>
      </c>
      <c r="AN286" s="13" t="str">
        <f>IF(AH286="","No inspection date",IF(AI286&lt;0,"Negative chronology",IF(AI286&lt;=30,"0-30",IF(AI286&lt;=60,"31-60",IF(AI286&lt;=90,"61-90",IF(AI286&lt;=180,"91-180","181+"))))))</f>
        <v>31-60</v>
      </c>
      <c r="AO286" s="13" t="str">
        <f>IF(OR(ISNUMBER(SEARCH("COMPLETED",K286)),ISNUMBER(SEARCH("CLOSED",K286))),"Closed/Completed","Other Active/Issued")</f>
        <v>Other Active/Issued</v>
      </c>
    </row>
    <row r="287" spans="1:41">
      <c r="A287" t="s">
        <v>1990</v>
      </c>
      <c r="B287" t="s">
        <v>87</v>
      </c>
      <c r="C287" t="s">
        <v>87</v>
      </c>
      <c r="D287" t="s">
        <v>88</v>
      </c>
      <c r="E287" t="s">
        <v>89</v>
      </c>
      <c r="F287" t="s">
        <v>1991</v>
      </c>
      <c r="G287" t="s">
        <v>1992</v>
      </c>
      <c r="H287" t="s">
        <v>1985</v>
      </c>
      <c r="I287" t="s">
        <v>1993</v>
      </c>
      <c r="J287" t="s">
        <v>205</v>
      </c>
      <c r="K287" t="s">
        <v>93</v>
      </c>
      <c r="L287" t="s">
        <v>93</v>
      </c>
      <c r="M287" t="s">
        <v>1994</v>
      </c>
      <c r="N287" s="9">
        <v>98136</v>
      </c>
      <c r="O287" t="s">
        <v>1995</v>
      </c>
      <c r="P287" s="10">
        <v>47.54365516</v>
      </c>
      <c r="Q287" s="10">
        <v>-122.38767899</v>
      </c>
      <c r="R287" t="s">
        <v>1996</v>
      </c>
      <c r="S287" s="7">
        <v>2</v>
      </c>
      <c r="T287" s="7">
        <v>2023</v>
      </c>
      <c r="U287" s="7">
        <v>1</v>
      </c>
      <c r="V287">
        <v>2</v>
      </c>
      <c r="W287">
        <v>2023</v>
      </c>
      <c r="X287">
        <v>1</v>
      </c>
      <c r="Y287" t="b">
        <v>0</v>
      </c>
      <c r="Z287" t="b">
        <v>0</v>
      </c>
      <c r="AA287">
        <v>10</v>
      </c>
      <c r="AB287">
        <v>1</v>
      </c>
      <c r="AC287" t="b">
        <v>0</v>
      </c>
      <c r="AD287" t="b">
        <v>1</v>
      </c>
      <c r="AE287" t="b">
        <v>0</v>
      </c>
      <c r="AF287" t="b">
        <v>0</v>
      </c>
      <c r="AG287" s="11">
        <v>44970</v>
      </c>
      <c r="AH287" s="11">
        <v>44980</v>
      </c>
      <c r="AI287" s="12">
        <f>IF(OR(AG287="",AH287=""),"",AH287-AG287)</f>
        <v>10.0</v>
      </c>
      <c r="AJ287" s="13" t="b">
        <f>IF(OR(AI287="",AA287=""),"",AI287=AA287)</f>
        <v>1</v>
      </c>
      <c r="AK287" s="13" t="b">
        <f>IF(AI287="","",AI287&gt;60)</f>
        <v>0</v>
      </c>
      <c r="AL287" s="13" t="b">
        <f>IF(OR(Y287=TRUE,AH287=""),TRUE,FALSE)</f>
        <v>0</v>
      </c>
      <c r="AM287" s="13" t="b">
        <f>IF(AI287="","",AI287&lt;0)</f>
        <v>0</v>
      </c>
      <c r="AN287" s="13" t="str">
        <f>IF(AH287="","No inspection date",IF(AI287&lt;0,"Negative chronology",IF(AI287&lt;=30,"0-30",IF(AI287&lt;=60,"31-60",IF(AI287&lt;=90,"61-90",IF(AI287&lt;=180,"91-180","181+"))))))</f>
        <v>0-30</v>
      </c>
      <c r="AO287" s="13" t="str">
        <f>IF(OR(ISNUMBER(SEARCH("COMPLETED",K287)),ISNUMBER(SEARCH("CLOSED",K287))),"Closed/Completed","Other Active/Issued")</f>
        <v>Closed/Completed</v>
      </c>
    </row>
    <row r="288" spans="1:41">
      <c r="A288" t="s">
        <v>1997</v>
      </c>
      <c r="B288" t="s">
        <v>87</v>
      </c>
      <c r="C288" t="s">
        <v>87</v>
      </c>
      <c r="D288" t="s">
        <v>88</v>
      </c>
      <c r="E288" t="s">
        <v>89</v>
      </c>
      <c r="F288" t="s">
        <v>1998</v>
      </c>
      <c r="G288" t="s">
        <v>1999</v>
      </c>
      <c r="H288" t="s">
        <v>1985</v>
      </c>
      <c r="K288" t="s">
        <v>982</v>
      </c>
      <c r="L288" t="s">
        <v>982</v>
      </c>
      <c r="M288" t="s">
        <v>2000</v>
      </c>
      <c r="N288" s="9">
        <v>98105</v>
      </c>
      <c r="O288" t="s">
        <v>2001</v>
      </c>
      <c r="P288" s="10">
        <v>47.66484113</v>
      </c>
      <c r="Q288" s="10">
        <v>-122.32644556</v>
      </c>
      <c r="R288" t="s">
        <v>2002</v>
      </c>
      <c r="S288" s="7">
        <v>2</v>
      </c>
      <c r="T288" s="7">
        <v>2023</v>
      </c>
      <c r="U288" s="7">
        <v>1</v>
      </c>
      <c r="Y288" t="b">
        <v>1</v>
      </c>
      <c r="Z288" t="b">
        <v>1</v>
      </c>
      <c r="AB288">
        <v>4</v>
      </c>
      <c r="AC288" t="b">
        <v>0</v>
      </c>
      <c r="AD288" t="b">
        <v>1</v>
      </c>
      <c r="AE288" t="b">
        <v>0</v>
      </c>
      <c r="AF288" t="b">
        <v>0</v>
      </c>
      <c r="AG288" s="11">
        <v>44970</v>
      </c>
      <c r="AI288" s="12">
        <f>IF(OR(AG288="",AH288=""),"",AH288-AG288)</f>
        <v/>
      </c>
      <c r="AJ288" s="13">
        <f>IF(OR(AI288="",AA288=""),"",AI288=AA288)</f>
        <v/>
      </c>
      <c r="AK288" s="13">
        <f>IF(AI288="","",AI288&gt;60)</f>
        <v/>
      </c>
      <c r="AL288" s="13" t="b">
        <f>IF(OR(Y288=TRUE,AH288=""),TRUE,FALSE)</f>
        <v>1</v>
      </c>
      <c r="AM288" s="13">
        <f>IF(AI288="","",AI288&lt;0)</f>
        <v/>
      </c>
      <c r="AN288" s="13" t="str">
        <f>IF(AH288="","No inspection date",IF(AI288&lt;0,"Negative chronology",IF(AI288&lt;=30,"0-30",IF(AI288&lt;=60,"31-60",IF(AI288&lt;=90,"61-90",IF(AI288&lt;=180,"91-180","181+"))))))</f>
        <v>No inspection date</v>
      </c>
      <c r="AO288" s="13" t="str">
        <f>IF(OR(ISNUMBER(SEARCH("COMPLETED",K288)),ISNUMBER(SEARCH("CLOSED",K288))),"Closed/Completed","Other Active/Issued")</f>
        <v>Other Active/Issued</v>
      </c>
    </row>
    <row r="289" spans="1:41">
      <c r="A289" t="s">
        <v>2003</v>
      </c>
      <c r="B289" t="s">
        <v>87</v>
      </c>
      <c r="C289" t="s">
        <v>87</v>
      </c>
      <c r="D289" t="s">
        <v>88</v>
      </c>
      <c r="E289" t="s">
        <v>89</v>
      </c>
      <c r="F289" t="s">
        <v>2004</v>
      </c>
      <c r="G289" t="s">
        <v>2005</v>
      </c>
      <c r="H289" t="s">
        <v>2006</v>
      </c>
      <c r="K289" t="s">
        <v>982</v>
      </c>
      <c r="L289" t="s">
        <v>982</v>
      </c>
      <c r="M289" t="s">
        <v>2007</v>
      </c>
      <c r="N289" s="9">
        <v>98102</v>
      </c>
      <c r="O289" t="s">
        <v>2008</v>
      </c>
      <c r="P289" s="10">
        <v>47.63632817</v>
      </c>
      <c r="Q289" s="10">
        <v>-122.32165806</v>
      </c>
      <c r="R289" t="s">
        <v>2009</v>
      </c>
      <c r="S289" s="7">
        <v>2</v>
      </c>
      <c r="T289" s="7">
        <v>2023</v>
      </c>
      <c r="U289" s="7">
        <v>1</v>
      </c>
      <c r="Y289" t="b">
        <v>1</v>
      </c>
      <c r="Z289" t="b">
        <v>1</v>
      </c>
      <c r="AB289">
        <v>3</v>
      </c>
      <c r="AC289" t="b">
        <v>0</v>
      </c>
      <c r="AD289" t="b">
        <v>1</v>
      </c>
      <c r="AE289" t="b">
        <v>0</v>
      </c>
      <c r="AF289" t="b">
        <v>0</v>
      </c>
      <c r="AG289" s="11">
        <v>44971</v>
      </c>
      <c r="AI289" s="12">
        <f>IF(OR(AG289="",AH289=""),"",AH289-AG289)</f>
        <v/>
      </c>
      <c r="AJ289" s="13">
        <f>IF(OR(AI289="",AA289=""),"",AI289=AA289)</f>
        <v/>
      </c>
      <c r="AK289" s="13">
        <f>IF(AI289="","",AI289&gt;60)</f>
        <v/>
      </c>
      <c r="AL289" s="13" t="b">
        <f>IF(OR(Y289=TRUE,AH289=""),TRUE,FALSE)</f>
        <v>1</v>
      </c>
      <c r="AM289" s="13">
        <f>IF(AI289="","",AI289&lt;0)</f>
        <v/>
      </c>
      <c r="AN289" s="13" t="str">
        <f>IF(AH289="","No inspection date",IF(AI289&lt;0,"Negative chronology",IF(AI289&lt;=30,"0-30",IF(AI289&lt;=60,"31-60",IF(AI289&lt;=90,"61-90",IF(AI289&lt;=180,"91-180","181+"))))))</f>
        <v>No inspection date</v>
      </c>
      <c r="AO289" s="13" t="str">
        <f>IF(OR(ISNUMBER(SEARCH("COMPLETED",K289)),ISNUMBER(SEARCH("CLOSED",K289))),"Closed/Completed","Other Active/Issued")</f>
        <v>Other Active/Issued</v>
      </c>
    </row>
    <row r="290" spans="1:41">
      <c r="A290" t="s">
        <v>2010</v>
      </c>
      <c r="B290" t="s">
        <v>87</v>
      </c>
      <c r="C290" t="s">
        <v>87</v>
      </c>
      <c r="D290" t="s">
        <v>88</v>
      </c>
      <c r="E290" t="s">
        <v>89</v>
      </c>
      <c r="F290" t="s">
        <v>2011</v>
      </c>
      <c r="G290" t="s">
        <v>2012</v>
      </c>
      <c r="H290" t="s">
        <v>2013</v>
      </c>
      <c r="I290" t="s">
        <v>1348</v>
      </c>
      <c r="J290" t="s">
        <v>137</v>
      </c>
      <c r="K290" t="s">
        <v>93</v>
      </c>
      <c r="L290" t="s">
        <v>93</v>
      </c>
      <c r="M290" t="s">
        <v>2014</v>
      </c>
      <c r="N290" s="9">
        <v>98107</v>
      </c>
      <c r="O290" t="s">
        <v>2015</v>
      </c>
      <c r="P290" s="10">
        <v>47.66901531</v>
      </c>
      <c r="Q290" s="10">
        <v>-122.36265663</v>
      </c>
      <c r="R290" t="s">
        <v>2016</v>
      </c>
      <c r="S290" s="7">
        <v>2</v>
      </c>
      <c r="T290" s="7">
        <v>2023</v>
      </c>
      <c r="U290" s="7">
        <v>1</v>
      </c>
      <c r="V290">
        <v>10</v>
      </c>
      <c r="W290">
        <v>2023</v>
      </c>
      <c r="X290">
        <v>4</v>
      </c>
      <c r="Y290" t="b">
        <v>0</v>
      </c>
      <c r="Z290" t="b">
        <v>0</v>
      </c>
      <c r="AA290">
        <v>252</v>
      </c>
      <c r="AB290">
        <v>6</v>
      </c>
      <c r="AC290" t="b">
        <v>0</v>
      </c>
      <c r="AD290" t="b">
        <v>1</v>
      </c>
      <c r="AE290" t="b">
        <v>0</v>
      </c>
      <c r="AF290" t="b">
        <v>0</v>
      </c>
      <c r="AG290" s="11">
        <v>44972</v>
      </c>
      <c r="AH290" s="11">
        <v>45224</v>
      </c>
      <c r="AI290" s="12">
        <f>IF(OR(AG290="",AH290=""),"",AH290-AG290)</f>
        <v>252.0</v>
      </c>
      <c r="AJ290" s="13" t="b">
        <f>IF(OR(AI290="",AA290=""),"",AI290=AA290)</f>
        <v>1</v>
      </c>
      <c r="AK290" s="13" t="b">
        <f>IF(AI290="","",AI290&gt;60)</f>
        <v>1</v>
      </c>
      <c r="AL290" s="13" t="b">
        <f>IF(OR(Y290=TRUE,AH290=""),TRUE,FALSE)</f>
        <v>0</v>
      </c>
      <c r="AM290" s="13" t="b">
        <f>IF(AI290="","",AI290&lt;0)</f>
        <v>0</v>
      </c>
      <c r="AN290" s="13" t="str">
        <f>IF(AH290="","No inspection date",IF(AI290&lt;0,"Negative chronology",IF(AI290&lt;=30,"0-30",IF(AI290&lt;=60,"31-60",IF(AI290&lt;=90,"61-90",IF(AI290&lt;=180,"91-180","181+"))))))</f>
        <v>181+</v>
      </c>
      <c r="AO290" s="13" t="str">
        <f>IF(OR(ISNUMBER(SEARCH("COMPLETED",K290)),ISNUMBER(SEARCH("CLOSED",K290))),"Closed/Completed","Other Active/Issued")</f>
        <v>Closed/Completed</v>
      </c>
    </row>
    <row r="291" spans="1:41">
      <c r="A291" t="s">
        <v>2017</v>
      </c>
      <c r="B291" t="s">
        <v>87</v>
      </c>
      <c r="C291" t="s">
        <v>87</v>
      </c>
      <c r="D291" t="s">
        <v>88</v>
      </c>
      <c r="E291" t="s">
        <v>89</v>
      </c>
      <c r="F291" t="s">
        <v>2018</v>
      </c>
      <c r="G291" t="s">
        <v>2019</v>
      </c>
      <c r="H291" t="s">
        <v>2013</v>
      </c>
      <c r="I291" t="s">
        <v>2020</v>
      </c>
      <c r="J291" t="s">
        <v>93</v>
      </c>
      <c r="K291" t="s">
        <v>93</v>
      </c>
      <c r="L291" t="s">
        <v>93</v>
      </c>
      <c r="M291" t="s">
        <v>2021</v>
      </c>
      <c r="O291" t="s">
        <v>2022</v>
      </c>
      <c r="P291" s="10">
        <v>47.68629208</v>
      </c>
      <c r="Q291" s="10">
        <v>-122.31136015</v>
      </c>
      <c r="R291" t="s">
        <v>2023</v>
      </c>
      <c r="S291" s="7">
        <v>2</v>
      </c>
      <c r="T291" s="7">
        <v>2023</v>
      </c>
      <c r="U291" s="7">
        <v>1</v>
      </c>
      <c r="V291">
        <v>2</v>
      </c>
      <c r="W291">
        <v>2023</v>
      </c>
      <c r="X291">
        <v>1</v>
      </c>
      <c r="Y291" t="b">
        <v>0</v>
      </c>
      <c r="Z291" t="b">
        <v>0</v>
      </c>
      <c r="AA291">
        <v>2</v>
      </c>
      <c r="AB291">
        <v>4</v>
      </c>
      <c r="AC291" t="b">
        <v>0</v>
      </c>
      <c r="AD291" t="b">
        <v>1</v>
      </c>
      <c r="AE291" t="b">
        <v>0</v>
      </c>
      <c r="AF291" t="b">
        <v>0</v>
      </c>
      <c r="AG291" s="11">
        <v>44972</v>
      </c>
      <c r="AH291" s="11">
        <v>44974</v>
      </c>
      <c r="AI291" s="12">
        <f>IF(OR(AG291="",AH291=""),"",AH291-AG291)</f>
        <v>2.0</v>
      </c>
      <c r="AJ291" s="13" t="b">
        <f>IF(OR(AI291="",AA291=""),"",AI291=AA291)</f>
        <v>1</v>
      </c>
      <c r="AK291" s="13" t="b">
        <f>IF(AI291="","",AI291&gt;60)</f>
        <v>0</v>
      </c>
      <c r="AL291" s="13" t="b">
        <f>IF(OR(Y291=TRUE,AH291=""),TRUE,FALSE)</f>
        <v>0</v>
      </c>
      <c r="AM291" s="13" t="b">
        <f>IF(AI291="","",AI291&lt;0)</f>
        <v>0</v>
      </c>
      <c r="AN291" s="13" t="str">
        <f>IF(AH291="","No inspection date",IF(AI291&lt;0,"Negative chronology",IF(AI291&lt;=30,"0-30",IF(AI291&lt;=60,"31-60",IF(AI291&lt;=90,"61-90",IF(AI291&lt;=180,"91-180","181+"))))))</f>
        <v>0-30</v>
      </c>
      <c r="AO291" s="13" t="str">
        <f>IF(OR(ISNUMBER(SEARCH("COMPLETED",K291)),ISNUMBER(SEARCH("CLOSED",K291))),"Closed/Completed","Other Active/Issued")</f>
        <v>Closed/Completed</v>
      </c>
    </row>
    <row r="292" spans="1:41">
      <c r="A292" t="s">
        <v>2024</v>
      </c>
      <c r="B292" t="s">
        <v>87</v>
      </c>
      <c r="C292" t="s">
        <v>87</v>
      </c>
      <c r="D292" t="s">
        <v>88</v>
      </c>
      <c r="E292" t="s">
        <v>89</v>
      </c>
      <c r="F292" t="s">
        <v>2025</v>
      </c>
      <c r="G292" t="s">
        <v>2026</v>
      </c>
      <c r="H292" t="s">
        <v>2013</v>
      </c>
      <c r="K292" t="s">
        <v>982</v>
      </c>
      <c r="L292" t="s">
        <v>982</v>
      </c>
      <c r="M292" t="s">
        <v>2027</v>
      </c>
      <c r="N292" s="9">
        <v>98106</v>
      </c>
      <c r="O292" t="s">
        <v>2028</v>
      </c>
      <c r="P292" s="10">
        <v>47.520838</v>
      </c>
      <c r="Q292" s="10">
        <v>-122.3575461</v>
      </c>
      <c r="R292" t="s">
        <v>2029</v>
      </c>
      <c r="S292" s="7">
        <v>2</v>
      </c>
      <c r="T292" s="7">
        <v>2023</v>
      </c>
      <c r="U292" s="7">
        <v>1</v>
      </c>
      <c r="Y292" t="b">
        <v>1</v>
      </c>
      <c r="Z292" t="b">
        <v>1</v>
      </c>
      <c r="AB292">
        <v>1</v>
      </c>
      <c r="AC292" t="b">
        <v>0</v>
      </c>
      <c r="AD292" t="b">
        <v>1</v>
      </c>
      <c r="AE292" t="b">
        <v>0</v>
      </c>
      <c r="AF292" t="b">
        <v>0</v>
      </c>
      <c r="AG292" s="11">
        <v>44972</v>
      </c>
      <c r="AI292" s="12">
        <f>IF(OR(AG292="",AH292=""),"",AH292-AG292)</f>
        <v/>
      </c>
      <c r="AJ292" s="13">
        <f>IF(OR(AI292="",AA292=""),"",AI292=AA292)</f>
        <v/>
      </c>
      <c r="AK292" s="13">
        <f>IF(AI292="","",AI292&gt;60)</f>
        <v/>
      </c>
      <c r="AL292" s="13" t="b">
        <f>IF(OR(Y292=TRUE,AH292=""),TRUE,FALSE)</f>
        <v>1</v>
      </c>
      <c r="AM292" s="13">
        <f>IF(AI292="","",AI292&lt;0)</f>
        <v/>
      </c>
      <c r="AN292" s="13" t="str">
        <f>IF(AH292="","No inspection date",IF(AI292&lt;0,"Negative chronology",IF(AI292&lt;=30,"0-30",IF(AI292&lt;=60,"31-60",IF(AI292&lt;=90,"61-90",IF(AI292&lt;=180,"91-180","181+"))))))</f>
        <v>No inspection date</v>
      </c>
      <c r="AO292" s="13" t="str">
        <f>IF(OR(ISNUMBER(SEARCH("COMPLETED",K292)),ISNUMBER(SEARCH("CLOSED",K292))),"Closed/Completed","Other Active/Issued")</f>
        <v>Other Active/Issued</v>
      </c>
    </row>
    <row r="293" spans="1:41">
      <c r="A293" t="s">
        <v>2030</v>
      </c>
      <c r="B293" t="s">
        <v>87</v>
      </c>
      <c r="C293" t="s">
        <v>87</v>
      </c>
      <c r="D293" t="s">
        <v>88</v>
      </c>
      <c r="E293" t="s">
        <v>89</v>
      </c>
      <c r="F293" t="s">
        <v>2031</v>
      </c>
      <c r="G293" t="s">
        <v>2032</v>
      </c>
      <c r="H293" t="s">
        <v>2013</v>
      </c>
      <c r="I293" t="s">
        <v>2033</v>
      </c>
      <c r="J293" t="s">
        <v>93</v>
      </c>
      <c r="K293" t="s">
        <v>982</v>
      </c>
      <c r="L293" t="s">
        <v>982</v>
      </c>
      <c r="M293" t="s">
        <v>2034</v>
      </c>
      <c r="N293" s="9">
        <v>98115</v>
      </c>
      <c r="O293" t="s">
        <v>2035</v>
      </c>
      <c r="P293" s="10">
        <v>47.68258012</v>
      </c>
      <c r="Q293" s="10">
        <v>-122.2641097</v>
      </c>
      <c r="R293" t="s">
        <v>2036</v>
      </c>
      <c r="S293" s="7">
        <v>2</v>
      </c>
      <c r="T293" s="7">
        <v>2023</v>
      </c>
      <c r="U293" s="7">
        <v>1</v>
      </c>
      <c r="V293">
        <v>3</v>
      </c>
      <c r="W293">
        <v>2023</v>
      </c>
      <c r="X293">
        <v>1</v>
      </c>
      <c r="Y293" t="b">
        <v>0</v>
      </c>
      <c r="Z293" t="b">
        <v>0</v>
      </c>
      <c r="AA293">
        <v>21</v>
      </c>
      <c r="AB293">
        <v>4</v>
      </c>
      <c r="AC293" t="b">
        <v>0</v>
      </c>
      <c r="AD293" t="b">
        <v>1</v>
      </c>
      <c r="AE293" t="b">
        <v>0</v>
      </c>
      <c r="AF293" t="b">
        <v>0</v>
      </c>
      <c r="AG293" s="11">
        <v>44972</v>
      </c>
      <c r="AH293" s="11">
        <v>44993</v>
      </c>
      <c r="AI293" s="12">
        <f>IF(OR(AG293="",AH293=""),"",AH293-AG293)</f>
        <v>21.0</v>
      </c>
      <c r="AJ293" s="13" t="b">
        <f>IF(OR(AI293="",AA293=""),"",AI293=AA293)</f>
        <v>1</v>
      </c>
      <c r="AK293" s="13" t="b">
        <f>IF(AI293="","",AI293&gt;60)</f>
        <v>0</v>
      </c>
      <c r="AL293" s="13" t="b">
        <f>IF(OR(Y293=TRUE,AH293=""),TRUE,FALSE)</f>
        <v>0</v>
      </c>
      <c r="AM293" s="13" t="b">
        <f>IF(AI293="","",AI293&lt;0)</f>
        <v>0</v>
      </c>
      <c r="AN293" s="13" t="str">
        <f>IF(AH293="","No inspection date",IF(AI293&lt;0,"Negative chronology",IF(AI293&lt;=30,"0-30",IF(AI293&lt;=60,"31-60",IF(AI293&lt;=90,"61-90",IF(AI293&lt;=180,"91-180","181+"))))))</f>
        <v>0-30</v>
      </c>
      <c r="AO293" s="13" t="str">
        <f>IF(OR(ISNUMBER(SEARCH("COMPLETED",K293)),ISNUMBER(SEARCH("CLOSED",K293))),"Closed/Completed","Other Active/Issued")</f>
        <v>Other Active/Issued</v>
      </c>
    </row>
    <row r="294" spans="1:41">
      <c r="A294" t="s">
        <v>2037</v>
      </c>
      <c r="B294" t="s">
        <v>87</v>
      </c>
      <c r="C294" t="s">
        <v>87</v>
      </c>
      <c r="D294" t="s">
        <v>88</v>
      </c>
      <c r="E294" t="s">
        <v>89</v>
      </c>
      <c r="F294" t="s">
        <v>2038</v>
      </c>
      <c r="G294" t="s">
        <v>2039</v>
      </c>
      <c r="H294" t="s">
        <v>1913</v>
      </c>
      <c r="I294" t="s">
        <v>2040</v>
      </c>
      <c r="J294" t="s">
        <v>137</v>
      </c>
      <c r="K294" t="s">
        <v>93</v>
      </c>
      <c r="L294" t="s">
        <v>93</v>
      </c>
      <c r="M294" t="s">
        <v>2041</v>
      </c>
      <c r="N294" s="9">
        <v>98118</v>
      </c>
      <c r="O294" t="s">
        <v>2042</v>
      </c>
      <c r="P294" s="10">
        <v>47.55782096</v>
      </c>
      <c r="Q294" s="10">
        <v>-122.27976366</v>
      </c>
      <c r="R294" t="s">
        <v>2043</v>
      </c>
      <c r="S294" s="7">
        <v>2</v>
      </c>
      <c r="T294" s="7">
        <v>2023</v>
      </c>
      <c r="U294" s="7">
        <v>1</v>
      </c>
      <c r="V294">
        <v>1</v>
      </c>
      <c r="W294">
        <v>2024</v>
      </c>
      <c r="X294">
        <v>1</v>
      </c>
      <c r="Y294" t="b">
        <v>0</v>
      </c>
      <c r="Z294" t="b">
        <v>0</v>
      </c>
      <c r="AA294">
        <v>336</v>
      </c>
      <c r="AB294">
        <v>2</v>
      </c>
      <c r="AC294" t="b">
        <v>0</v>
      </c>
      <c r="AD294" t="b">
        <v>1</v>
      </c>
      <c r="AE294" t="b">
        <v>0</v>
      </c>
      <c r="AF294" t="b">
        <v>0</v>
      </c>
      <c r="AG294" s="11">
        <v>44973</v>
      </c>
      <c r="AH294" s="11">
        <v>45309</v>
      </c>
      <c r="AI294" s="12">
        <f>IF(OR(AG294="",AH294=""),"",AH294-AG294)</f>
        <v>336.0</v>
      </c>
      <c r="AJ294" s="13" t="b">
        <f>IF(OR(AI294="",AA294=""),"",AI294=AA294)</f>
        <v>1</v>
      </c>
      <c r="AK294" s="13" t="b">
        <f>IF(AI294="","",AI294&gt;60)</f>
        <v>1</v>
      </c>
      <c r="AL294" s="13" t="b">
        <f>IF(OR(Y294=TRUE,AH294=""),TRUE,FALSE)</f>
        <v>0</v>
      </c>
      <c r="AM294" s="13" t="b">
        <f>IF(AI294="","",AI294&lt;0)</f>
        <v>0</v>
      </c>
      <c r="AN294" s="13" t="str">
        <f>IF(AH294="","No inspection date",IF(AI294&lt;0,"Negative chronology",IF(AI294&lt;=30,"0-30",IF(AI294&lt;=60,"31-60",IF(AI294&lt;=90,"61-90",IF(AI294&lt;=180,"91-180","181+"))))))</f>
        <v>181+</v>
      </c>
      <c r="AO294" s="13" t="str">
        <f>IF(OR(ISNUMBER(SEARCH("COMPLETED",K294)),ISNUMBER(SEARCH("CLOSED",K294))),"Closed/Completed","Other Active/Issued")</f>
        <v>Closed/Completed</v>
      </c>
    </row>
    <row r="295" spans="1:41">
      <c r="A295" t="s">
        <v>2044</v>
      </c>
      <c r="B295" t="s">
        <v>87</v>
      </c>
      <c r="C295" t="s">
        <v>87</v>
      </c>
      <c r="D295" t="s">
        <v>88</v>
      </c>
      <c r="E295" t="s">
        <v>89</v>
      </c>
      <c r="F295" t="s">
        <v>2045</v>
      </c>
      <c r="G295" t="s">
        <v>2046</v>
      </c>
      <c r="H295" t="s">
        <v>2020</v>
      </c>
      <c r="K295" t="s">
        <v>115</v>
      </c>
      <c r="L295" t="s">
        <v>115</v>
      </c>
      <c r="M295" t="s">
        <v>2047</v>
      </c>
      <c r="N295" s="9">
        <v>98133</v>
      </c>
      <c r="O295" t="s">
        <v>2048</v>
      </c>
      <c r="P295" s="10">
        <v>47.7212434</v>
      </c>
      <c r="Q295" s="10">
        <v>-122.33581338</v>
      </c>
      <c r="R295" t="s">
        <v>2049</v>
      </c>
      <c r="S295" s="7">
        <v>2</v>
      </c>
      <c r="T295" s="7">
        <v>2023</v>
      </c>
      <c r="U295" s="7">
        <v>1</v>
      </c>
      <c r="Y295" t="b">
        <v>1</v>
      </c>
      <c r="Z295" t="b">
        <v>1</v>
      </c>
      <c r="AB295">
        <v>5</v>
      </c>
      <c r="AC295" t="b">
        <v>0</v>
      </c>
      <c r="AD295" t="b">
        <v>1</v>
      </c>
      <c r="AE295" t="b">
        <v>0</v>
      </c>
      <c r="AF295" t="b">
        <v>0</v>
      </c>
      <c r="AG295" s="11">
        <v>44974</v>
      </c>
      <c r="AI295" s="12">
        <f>IF(OR(AG295="",AH295=""),"",AH295-AG295)</f>
        <v/>
      </c>
      <c r="AJ295" s="13">
        <f>IF(OR(AI295="",AA295=""),"",AI295=AA295)</f>
        <v/>
      </c>
      <c r="AK295" s="13">
        <f>IF(AI295="","",AI295&gt;60)</f>
        <v/>
      </c>
      <c r="AL295" s="13" t="b">
        <f>IF(OR(Y295=TRUE,AH295=""),TRUE,FALSE)</f>
        <v>1</v>
      </c>
      <c r="AM295" s="13">
        <f>IF(AI295="","",AI295&lt;0)</f>
        <v/>
      </c>
      <c r="AN295" s="13" t="str">
        <f>IF(AH295="","No inspection date",IF(AI295&lt;0,"Negative chronology",IF(AI295&lt;=30,"0-30",IF(AI295&lt;=60,"31-60",IF(AI295&lt;=90,"61-90",IF(AI295&lt;=180,"91-180","181+"))))))</f>
        <v>No inspection date</v>
      </c>
      <c r="AO295" s="13" t="str">
        <f>IF(OR(ISNUMBER(SEARCH("COMPLETED",K295)),ISNUMBER(SEARCH("CLOSED",K295))),"Closed/Completed","Other Active/Issued")</f>
        <v>Other Active/Issued</v>
      </c>
    </row>
    <row r="296" spans="1:41">
      <c r="A296" t="s">
        <v>2050</v>
      </c>
      <c r="B296" t="s">
        <v>87</v>
      </c>
      <c r="C296" t="s">
        <v>87</v>
      </c>
      <c r="D296" t="s">
        <v>88</v>
      </c>
      <c r="E296" t="s">
        <v>89</v>
      </c>
      <c r="F296" t="s">
        <v>2051</v>
      </c>
      <c r="G296" t="s">
        <v>2052</v>
      </c>
      <c r="H296" t="s">
        <v>2053</v>
      </c>
      <c r="K296" t="s">
        <v>93</v>
      </c>
      <c r="L296" t="s">
        <v>93</v>
      </c>
      <c r="M296" t="s">
        <v>2054</v>
      </c>
      <c r="N296" s="9">
        <v>98126</v>
      </c>
      <c r="O296" t="s">
        <v>2055</v>
      </c>
      <c r="P296" s="10">
        <v>47.58252694</v>
      </c>
      <c r="Q296" s="10">
        <v>-122.37947919</v>
      </c>
      <c r="R296" t="s">
        <v>2056</v>
      </c>
      <c r="S296" s="7">
        <v>2</v>
      </c>
      <c r="T296" s="7">
        <v>2023</v>
      </c>
      <c r="U296" s="7">
        <v>1</v>
      </c>
      <c r="Y296" t="b">
        <v>1</v>
      </c>
      <c r="Z296" t="b">
        <v>1</v>
      </c>
      <c r="AB296">
        <v>1</v>
      </c>
      <c r="AC296" t="b">
        <v>0</v>
      </c>
      <c r="AD296" t="b">
        <v>1</v>
      </c>
      <c r="AE296" t="b">
        <v>0</v>
      </c>
      <c r="AF296" t="b">
        <v>0</v>
      </c>
      <c r="AG296" s="11">
        <v>44978</v>
      </c>
      <c r="AI296" s="12">
        <f>IF(OR(AG296="",AH296=""),"",AH296-AG296)</f>
        <v/>
      </c>
      <c r="AJ296" s="13">
        <f>IF(OR(AI296="",AA296=""),"",AI296=AA296)</f>
        <v/>
      </c>
      <c r="AK296" s="13">
        <f>IF(AI296="","",AI296&gt;60)</f>
        <v/>
      </c>
      <c r="AL296" s="13" t="b">
        <f>IF(OR(Y296=TRUE,AH296=""),TRUE,FALSE)</f>
        <v>1</v>
      </c>
      <c r="AM296" s="13">
        <f>IF(AI296="","",AI296&lt;0)</f>
        <v/>
      </c>
      <c r="AN296" s="13" t="str">
        <f>IF(AH296="","No inspection date",IF(AI296&lt;0,"Negative chronology",IF(AI296&lt;=30,"0-30",IF(AI296&lt;=60,"31-60",IF(AI296&lt;=90,"61-90",IF(AI296&lt;=180,"91-180","181+"))))))</f>
        <v>No inspection date</v>
      </c>
      <c r="AO296" s="13" t="str">
        <f>IF(OR(ISNUMBER(SEARCH("COMPLETED",K296)),ISNUMBER(SEARCH("CLOSED",K296))),"Closed/Completed","Other Active/Issued")</f>
        <v>Closed/Completed</v>
      </c>
    </row>
    <row r="297" spans="1:41">
      <c r="A297" t="s">
        <v>2057</v>
      </c>
      <c r="B297" t="s">
        <v>87</v>
      </c>
      <c r="C297" t="s">
        <v>87</v>
      </c>
      <c r="D297" t="s">
        <v>88</v>
      </c>
      <c r="E297" t="s">
        <v>89</v>
      </c>
      <c r="F297" t="s">
        <v>2058</v>
      </c>
      <c r="G297" t="s">
        <v>2059</v>
      </c>
      <c r="H297" t="s">
        <v>2060</v>
      </c>
      <c r="I297" t="s">
        <v>1536</v>
      </c>
      <c r="J297" t="s">
        <v>205</v>
      </c>
      <c r="K297" t="s">
        <v>93</v>
      </c>
      <c r="L297" t="s">
        <v>93</v>
      </c>
      <c r="M297" t="s">
        <v>2061</v>
      </c>
      <c r="N297" s="9">
        <v>98199</v>
      </c>
      <c r="O297" t="s">
        <v>2062</v>
      </c>
      <c r="P297" s="10">
        <v>47.64274863</v>
      </c>
      <c r="Q297" s="10">
        <v>-122.38517034</v>
      </c>
      <c r="R297" t="s">
        <v>2063</v>
      </c>
      <c r="S297" s="7">
        <v>2</v>
      </c>
      <c r="T297" s="7">
        <v>2023</v>
      </c>
      <c r="U297" s="7">
        <v>1</v>
      </c>
      <c r="V297">
        <v>9</v>
      </c>
      <c r="W297">
        <v>2023</v>
      </c>
      <c r="X297">
        <v>3</v>
      </c>
      <c r="Y297" t="b">
        <v>0</v>
      </c>
      <c r="Z297" t="b">
        <v>0</v>
      </c>
      <c r="AA297">
        <v>197</v>
      </c>
      <c r="AB297">
        <v>7</v>
      </c>
      <c r="AC297" t="b">
        <v>0</v>
      </c>
      <c r="AD297" t="b">
        <v>1</v>
      </c>
      <c r="AE297" t="b">
        <v>0</v>
      </c>
      <c r="AF297" t="b">
        <v>0</v>
      </c>
      <c r="AG297" s="11">
        <v>44979</v>
      </c>
      <c r="AH297" s="11">
        <v>45176</v>
      </c>
      <c r="AI297" s="12">
        <f>IF(OR(AG297="",AH297=""),"",AH297-AG297)</f>
        <v>197.0</v>
      </c>
      <c r="AJ297" s="13" t="b">
        <f>IF(OR(AI297="",AA297=""),"",AI297=AA297)</f>
        <v>1</v>
      </c>
      <c r="AK297" s="13" t="b">
        <f>IF(AI297="","",AI297&gt;60)</f>
        <v>1</v>
      </c>
      <c r="AL297" s="13" t="b">
        <f>IF(OR(Y297=TRUE,AH297=""),TRUE,FALSE)</f>
        <v>0</v>
      </c>
      <c r="AM297" s="13" t="b">
        <f>IF(AI297="","",AI297&lt;0)</f>
        <v>0</v>
      </c>
      <c r="AN297" s="13" t="str">
        <f>IF(AH297="","No inspection date",IF(AI297&lt;0,"Negative chronology",IF(AI297&lt;=30,"0-30",IF(AI297&lt;=60,"31-60",IF(AI297&lt;=90,"61-90",IF(AI297&lt;=180,"91-180","181+"))))))</f>
        <v>181+</v>
      </c>
      <c r="AO297" s="13" t="str">
        <f>IF(OR(ISNUMBER(SEARCH("COMPLETED",K297)),ISNUMBER(SEARCH("CLOSED",K297))),"Closed/Completed","Other Active/Issued")</f>
        <v>Closed/Completed</v>
      </c>
    </row>
    <row r="298" spans="1:41">
      <c r="A298" t="s">
        <v>2064</v>
      </c>
      <c r="B298" t="s">
        <v>87</v>
      </c>
      <c r="C298" t="s">
        <v>87</v>
      </c>
      <c r="D298" t="s">
        <v>88</v>
      </c>
      <c r="E298" t="s">
        <v>89</v>
      </c>
      <c r="F298" t="s">
        <v>2065</v>
      </c>
      <c r="G298" t="s">
        <v>2066</v>
      </c>
      <c r="H298" t="s">
        <v>2060</v>
      </c>
      <c r="K298" t="s">
        <v>100</v>
      </c>
      <c r="L298" t="s">
        <v>100</v>
      </c>
      <c r="M298" t="s">
        <v>2067</v>
      </c>
      <c r="N298" s="9">
        <v>98112</v>
      </c>
      <c r="O298" t="s">
        <v>2068</v>
      </c>
      <c r="P298" s="10">
        <v>47.63393869</v>
      </c>
      <c r="Q298" s="10">
        <v>-122.30271073</v>
      </c>
      <c r="R298" t="s">
        <v>2069</v>
      </c>
      <c r="S298" s="7">
        <v>2</v>
      </c>
      <c r="T298" s="7">
        <v>2023</v>
      </c>
      <c r="U298" s="7">
        <v>1</v>
      </c>
      <c r="Y298" t="b">
        <v>1</v>
      </c>
      <c r="Z298" t="b">
        <v>1</v>
      </c>
      <c r="AB298">
        <v>3</v>
      </c>
      <c r="AC298" t="b">
        <v>0</v>
      </c>
      <c r="AD298" t="b">
        <v>1</v>
      </c>
      <c r="AE298" t="b">
        <v>0</v>
      </c>
      <c r="AF298" t="b">
        <v>0</v>
      </c>
      <c r="AG298" s="11">
        <v>44979</v>
      </c>
      <c r="AI298" s="12">
        <f>IF(OR(AG298="",AH298=""),"",AH298-AG298)</f>
        <v/>
      </c>
      <c r="AJ298" s="13">
        <f>IF(OR(AI298="",AA298=""),"",AI298=AA298)</f>
        <v/>
      </c>
      <c r="AK298" s="13">
        <f>IF(AI298="","",AI298&gt;60)</f>
        <v/>
      </c>
      <c r="AL298" s="13" t="b">
        <f>IF(OR(Y298=TRUE,AH298=""),TRUE,FALSE)</f>
        <v>1</v>
      </c>
      <c r="AM298" s="13">
        <f>IF(AI298="","",AI298&lt;0)</f>
        <v/>
      </c>
      <c r="AN298" s="13" t="str">
        <f>IF(AH298="","No inspection date",IF(AI298&lt;0,"Negative chronology",IF(AI298&lt;=30,"0-30",IF(AI298&lt;=60,"31-60",IF(AI298&lt;=90,"61-90",IF(AI298&lt;=180,"91-180","181+"))))))</f>
        <v>No inspection date</v>
      </c>
      <c r="AO298" s="13" t="str">
        <f>IF(OR(ISNUMBER(SEARCH("COMPLETED",K298)),ISNUMBER(SEARCH("CLOSED",K298))),"Closed/Completed","Other Active/Issued")</f>
        <v>Other Active/Issued</v>
      </c>
    </row>
    <row r="299" spans="1:41">
      <c r="A299" t="s">
        <v>2070</v>
      </c>
      <c r="B299" t="s">
        <v>87</v>
      </c>
      <c r="C299" t="s">
        <v>87</v>
      </c>
      <c r="D299" t="s">
        <v>88</v>
      </c>
      <c r="E299" t="s">
        <v>89</v>
      </c>
      <c r="F299" t="s">
        <v>2071</v>
      </c>
      <c r="G299" t="s">
        <v>2072</v>
      </c>
      <c r="H299" t="s">
        <v>2060</v>
      </c>
      <c r="K299" t="s">
        <v>100</v>
      </c>
      <c r="L299" t="s">
        <v>100</v>
      </c>
      <c r="M299" t="s">
        <v>2073</v>
      </c>
      <c r="N299" s="9">
        <v>98144</v>
      </c>
      <c r="O299" t="s">
        <v>2074</v>
      </c>
      <c r="P299" s="10">
        <v>47.59016832</v>
      </c>
      <c r="Q299" s="10">
        <v>-122.31141208</v>
      </c>
      <c r="R299" t="s">
        <v>2075</v>
      </c>
      <c r="S299" s="7">
        <v>2</v>
      </c>
      <c r="T299" s="7">
        <v>2023</v>
      </c>
      <c r="U299" s="7">
        <v>1</v>
      </c>
      <c r="Y299" t="b">
        <v>1</v>
      </c>
      <c r="Z299" t="b">
        <v>1</v>
      </c>
      <c r="AB299">
        <v>2</v>
      </c>
      <c r="AC299" t="b">
        <v>0</v>
      </c>
      <c r="AD299" t="b">
        <v>1</v>
      </c>
      <c r="AE299" t="b">
        <v>0</v>
      </c>
      <c r="AF299" t="b">
        <v>0</v>
      </c>
      <c r="AG299" s="11">
        <v>44979</v>
      </c>
      <c r="AI299" s="12">
        <f>IF(OR(AG299="",AH299=""),"",AH299-AG299)</f>
        <v/>
      </c>
      <c r="AJ299" s="13">
        <f>IF(OR(AI299="",AA299=""),"",AI299=AA299)</f>
        <v/>
      </c>
      <c r="AK299" s="13">
        <f>IF(AI299="","",AI299&gt;60)</f>
        <v/>
      </c>
      <c r="AL299" s="13" t="b">
        <f>IF(OR(Y299=TRUE,AH299=""),TRUE,FALSE)</f>
        <v>1</v>
      </c>
      <c r="AM299" s="13">
        <f>IF(AI299="","",AI299&lt;0)</f>
        <v/>
      </c>
      <c r="AN299" s="13" t="str">
        <f>IF(AH299="","No inspection date",IF(AI299&lt;0,"Negative chronology",IF(AI299&lt;=30,"0-30",IF(AI299&lt;=60,"31-60",IF(AI299&lt;=90,"61-90",IF(AI299&lt;=180,"91-180","181+"))))))</f>
        <v>No inspection date</v>
      </c>
      <c r="AO299" s="13" t="str">
        <f>IF(OR(ISNUMBER(SEARCH("COMPLETED",K299)),ISNUMBER(SEARCH("CLOSED",K299))),"Closed/Completed","Other Active/Issued")</f>
        <v>Other Active/Issued</v>
      </c>
    </row>
    <row r="300" spans="1:41">
      <c r="A300" t="s">
        <v>2076</v>
      </c>
      <c r="B300" t="s">
        <v>87</v>
      </c>
      <c r="C300" t="s">
        <v>87</v>
      </c>
      <c r="D300" t="s">
        <v>88</v>
      </c>
      <c r="E300" t="s">
        <v>89</v>
      </c>
      <c r="F300" t="s">
        <v>2077</v>
      </c>
      <c r="G300" t="s">
        <v>2078</v>
      </c>
      <c r="H300" t="s">
        <v>2060</v>
      </c>
      <c r="K300" t="s">
        <v>115</v>
      </c>
      <c r="L300" t="s">
        <v>115</v>
      </c>
      <c r="M300" t="s">
        <v>2079</v>
      </c>
      <c r="N300" s="9">
        <v>98144</v>
      </c>
      <c r="O300" t="s">
        <v>2080</v>
      </c>
      <c r="P300" s="10">
        <v>47.59217022</v>
      </c>
      <c r="Q300" s="10">
        <v>-122.29633551</v>
      </c>
      <c r="R300" t="s">
        <v>2081</v>
      </c>
      <c r="S300" s="7">
        <v>2</v>
      </c>
      <c r="T300" s="7">
        <v>2023</v>
      </c>
      <c r="U300" s="7">
        <v>1</v>
      </c>
      <c r="Y300" t="b">
        <v>1</v>
      </c>
      <c r="Z300" t="b">
        <v>1</v>
      </c>
      <c r="AB300">
        <v>3</v>
      </c>
      <c r="AC300" t="b">
        <v>0</v>
      </c>
      <c r="AD300" t="b">
        <v>1</v>
      </c>
      <c r="AE300" t="b">
        <v>0</v>
      </c>
      <c r="AF300" t="b">
        <v>0</v>
      </c>
      <c r="AG300" s="11">
        <v>44979</v>
      </c>
      <c r="AI300" s="12">
        <f>IF(OR(AG300="",AH300=""),"",AH300-AG300)</f>
        <v/>
      </c>
      <c r="AJ300" s="13">
        <f>IF(OR(AI300="",AA300=""),"",AI300=AA300)</f>
        <v/>
      </c>
      <c r="AK300" s="13">
        <f>IF(AI300="","",AI300&gt;60)</f>
        <v/>
      </c>
      <c r="AL300" s="13" t="b">
        <f>IF(OR(Y300=TRUE,AH300=""),TRUE,FALSE)</f>
        <v>1</v>
      </c>
      <c r="AM300" s="13">
        <f>IF(AI300="","",AI300&lt;0)</f>
        <v/>
      </c>
      <c r="AN300" s="13" t="str">
        <f>IF(AH300="","No inspection date",IF(AI300&lt;0,"Negative chronology",IF(AI300&lt;=30,"0-30",IF(AI300&lt;=60,"31-60",IF(AI300&lt;=90,"61-90",IF(AI300&lt;=180,"91-180","181+"))))))</f>
        <v>No inspection date</v>
      </c>
      <c r="AO300" s="13" t="str">
        <f>IF(OR(ISNUMBER(SEARCH("COMPLETED",K300)),ISNUMBER(SEARCH("CLOSED",K300))),"Closed/Completed","Other Active/Issued")</f>
        <v>Other Active/Issued</v>
      </c>
    </row>
    <row r="301" spans="1:41">
      <c r="A301" t="s">
        <v>2082</v>
      </c>
      <c r="B301" t="s">
        <v>87</v>
      </c>
      <c r="C301" t="s">
        <v>87</v>
      </c>
      <c r="D301" t="s">
        <v>88</v>
      </c>
      <c r="E301" t="s">
        <v>89</v>
      </c>
      <c r="F301" t="s">
        <v>2083</v>
      </c>
      <c r="G301" t="s">
        <v>2084</v>
      </c>
      <c r="H301" t="s">
        <v>2085</v>
      </c>
      <c r="K301" t="s">
        <v>100</v>
      </c>
      <c r="L301" t="s">
        <v>100</v>
      </c>
      <c r="M301" t="s">
        <v>2086</v>
      </c>
      <c r="N301" s="9">
        <v>98118</v>
      </c>
      <c r="O301" t="s">
        <v>2087</v>
      </c>
      <c r="P301" s="10">
        <v>47.53448052</v>
      </c>
      <c r="Q301" s="10">
        <v>-122.26893498</v>
      </c>
      <c r="R301" t="s">
        <v>2088</v>
      </c>
      <c r="S301" s="7">
        <v>2</v>
      </c>
      <c r="T301" s="7">
        <v>2023</v>
      </c>
      <c r="U301" s="7">
        <v>1</v>
      </c>
      <c r="Y301" t="b">
        <v>1</v>
      </c>
      <c r="Z301" t="b">
        <v>1</v>
      </c>
      <c r="AB301">
        <v>2</v>
      </c>
      <c r="AC301" t="b">
        <v>0</v>
      </c>
      <c r="AD301" t="b">
        <v>1</v>
      </c>
      <c r="AE301" t="b">
        <v>0</v>
      </c>
      <c r="AF301" t="b">
        <v>0</v>
      </c>
      <c r="AG301" s="11">
        <v>44981</v>
      </c>
      <c r="AI301" s="12">
        <f>IF(OR(AG301="",AH301=""),"",AH301-AG301)</f>
        <v/>
      </c>
      <c r="AJ301" s="13">
        <f>IF(OR(AI301="",AA301=""),"",AI301=AA301)</f>
        <v/>
      </c>
      <c r="AK301" s="13">
        <f>IF(AI301="","",AI301&gt;60)</f>
        <v/>
      </c>
      <c r="AL301" s="13" t="b">
        <f>IF(OR(Y301=TRUE,AH301=""),TRUE,FALSE)</f>
        <v>1</v>
      </c>
      <c r="AM301" s="13">
        <f>IF(AI301="","",AI301&lt;0)</f>
        <v/>
      </c>
      <c r="AN301" s="13" t="str">
        <f>IF(AH301="","No inspection date",IF(AI301&lt;0,"Negative chronology",IF(AI301&lt;=30,"0-30",IF(AI301&lt;=60,"31-60",IF(AI301&lt;=90,"61-90",IF(AI301&lt;=180,"91-180","181+"))))))</f>
        <v>No inspection date</v>
      </c>
      <c r="AO301" s="13" t="str">
        <f>IF(OR(ISNUMBER(SEARCH("COMPLETED",K301)),ISNUMBER(SEARCH("CLOSED",K301))),"Closed/Completed","Other Active/Issued")</f>
        <v>Other Active/Issued</v>
      </c>
    </row>
    <row r="302" spans="1:41">
      <c r="A302" t="s">
        <v>2089</v>
      </c>
      <c r="B302" t="s">
        <v>87</v>
      </c>
      <c r="C302" t="s">
        <v>87</v>
      </c>
      <c r="D302" t="s">
        <v>88</v>
      </c>
      <c r="E302" t="s">
        <v>89</v>
      </c>
      <c r="F302" t="s">
        <v>2090</v>
      </c>
      <c r="G302" t="s">
        <v>2091</v>
      </c>
      <c r="H302" t="s">
        <v>2085</v>
      </c>
      <c r="I302" t="s">
        <v>2092</v>
      </c>
      <c r="J302" t="s">
        <v>93</v>
      </c>
      <c r="K302" t="s">
        <v>93</v>
      </c>
      <c r="L302" t="s">
        <v>93</v>
      </c>
      <c r="M302" t="s">
        <v>2093</v>
      </c>
      <c r="N302" s="9">
        <v>98122</v>
      </c>
      <c r="O302" t="s">
        <v>2094</v>
      </c>
      <c r="P302" s="10">
        <v>47.61145521</v>
      </c>
      <c r="Q302" s="10">
        <v>-122.30248581</v>
      </c>
      <c r="R302" t="s">
        <v>2095</v>
      </c>
      <c r="S302" s="7">
        <v>2</v>
      </c>
      <c r="T302" s="7">
        <v>2023</v>
      </c>
      <c r="U302" s="7">
        <v>1</v>
      </c>
      <c r="V302">
        <v>3</v>
      </c>
      <c r="W302">
        <v>2023</v>
      </c>
      <c r="X302">
        <v>1</v>
      </c>
      <c r="Y302" t="b">
        <v>0</v>
      </c>
      <c r="Z302" t="b">
        <v>0</v>
      </c>
      <c r="AA302">
        <v>27</v>
      </c>
      <c r="AB302">
        <v>3</v>
      </c>
      <c r="AC302" t="b">
        <v>0</v>
      </c>
      <c r="AD302" t="b">
        <v>1</v>
      </c>
      <c r="AE302" t="b">
        <v>0</v>
      </c>
      <c r="AF302" t="b">
        <v>0</v>
      </c>
      <c r="AG302" s="11">
        <v>44981</v>
      </c>
      <c r="AH302" s="11">
        <v>45008</v>
      </c>
      <c r="AI302" s="12">
        <f>IF(OR(AG302="",AH302=""),"",AH302-AG302)</f>
        <v>27.0</v>
      </c>
      <c r="AJ302" s="13" t="b">
        <f>IF(OR(AI302="",AA302=""),"",AI302=AA302)</f>
        <v>1</v>
      </c>
      <c r="AK302" s="13" t="b">
        <f>IF(AI302="","",AI302&gt;60)</f>
        <v>0</v>
      </c>
      <c r="AL302" s="13" t="b">
        <f>IF(OR(Y302=TRUE,AH302=""),TRUE,FALSE)</f>
        <v>0</v>
      </c>
      <c r="AM302" s="13" t="b">
        <f>IF(AI302="","",AI302&lt;0)</f>
        <v>0</v>
      </c>
      <c r="AN302" s="13" t="str">
        <f>IF(AH302="","No inspection date",IF(AI302&lt;0,"Negative chronology",IF(AI302&lt;=30,"0-30",IF(AI302&lt;=60,"31-60",IF(AI302&lt;=90,"61-90",IF(AI302&lt;=180,"91-180","181+"))))))</f>
        <v>0-30</v>
      </c>
      <c r="AO302" s="13" t="str">
        <f>IF(OR(ISNUMBER(SEARCH("COMPLETED",K302)),ISNUMBER(SEARCH("CLOSED",K302))),"Closed/Completed","Other Active/Issued")</f>
        <v>Closed/Completed</v>
      </c>
    </row>
    <row r="303" spans="1:41">
      <c r="A303" t="s">
        <v>2096</v>
      </c>
      <c r="B303" t="s">
        <v>87</v>
      </c>
      <c r="C303" t="s">
        <v>87</v>
      </c>
      <c r="D303" t="s">
        <v>88</v>
      </c>
      <c r="E303" t="s">
        <v>89</v>
      </c>
      <c r="F303" t="s">
        <v>2097</v>
      </c>
      <c r="G303" t="s">
        <v>2098</v>
      </c>
      <c r="H303" t="s">
        <v>2099</v>
      </c>
      <c r="K303" t="s">
        <v>100</v>
      </c>
      <c r="L303" t="s">
        <v>100</v>
      </c>
      <c r="M303" t="s">
        <v>2100</v>
      </c>
      <c r="N303" s="9">
        <v>98119</v>
      </c>
      <c r="O303" t="s">
        <v>2101</v>
      </c>
      <c r="P303" s="10">
        <v>47.64397125</v>
      </c>
      <c r="Q303" s="10">
        <v>-122.37311548</v>
      </c>
      <c r="R303" t="s">
        <v>2102</v>
      </c>
      <c r="S303" s="7">
        <v>2</v>
      </c>
      <c r="T303" s="7">
        <v>2023</v>
      </c>
      <c r="U303" s="7">
        <v>1</v>
      </c>
      <c r="Y303" t="b">
        <v>1</v>
      </c>
      <c r="Z303" t="b">
        <v>1</v>
      </c>
      <c r="AB303">
        <v>7</v>
      </c>
      <c r="AC303" t="b">
        <v>0</v>
      </c>
      <c r="AD303" t="b">
        <v>1</v>
      </c>
      <c r="AE303" t="b">
        <v>0</v>
      </c>
      <c r="AF303" t="b">
        <v>0</v>
      </c>
      <c r="AG303" s="11">
        <v>44984</v>
      </c>
      <c r="AI303" s="12">
        <f>IF(OR(AG303="",AH303=""),"",AH303-AG303)</f>
        <v/>
      </c>
      <c r="AJ303" s="13">
        <f>IF(OR(AI303="",AA303=""),"",AI303=AA303)</f>
        <v/>
      </c>
      <c r="AK303" s="13">
        <f>IF(AI303="","",AI303&gt;60)</f>
        <v/>
      </c>
      <c r="AL303" s="13" t="b">
        <f>IF(OR(Y303=TRUE,AH303=""),TRUE,FALSE)</f>
        <v>1</v>
      </c>
      <c r="AM303" s="13">
        <f>IF(AI303="","",AI303&lt;0)</f>
        <v/>
      </c>
      <c r="AN303" s="13" t="str">
        <f>IF(AH303="","No inspection date",IF(AI303&lt;0,"Negative chronology",IF(AI303&lt;=30,"0-30",IF(AI303&lt;=60,"31-60",IF(AI303&lt;=90,"61-90",IF(AI303&lt;=180,"91-180","181+"))))))</f>
        <v>No inspection date</v>
      </c>
      <c r="AO303" s="13" t="str">
        <f>IF(OR(ISNUMBER(SEARCH("COMPLETED",K303)),ISNUMBER(SEARCH("CLOSED",K303))),"Closed/Completed","Other Active/Issued")</f>
        <v>Other Active/Issued</v>
      </c>
    </row>
    <row r="304" spans="1:41">
      <c r="A304" t="s">
        <v>2103</v>
      </c>
      <c r="B304" t="s">
        <v>87</v>
      </c>
      <c r="C304" t="s">
        <v>87</v>
      </c>
      <c r="D304" t="s">
        <v>88</v>
      </c>
      <c r="E304" t="s">
        <v>89</v>
      </c>
      <c r="F304" t="s">
        <v>2104</v>
      </c>
      <c r="G304" t="s">
        <v>2105</v>
      </c>
      <c r="H304" t="s">
        <v>2106</v>
      </c>
      <c r="K304" t="s">
        <v>115</v>
      </c>
      <c r="L304" t="s">
        <v>115</v>
      </c>
      <c r="M304" t="s">
        <v>2107</v>
      </c>
      <c r="N304" s="9">
        <v>98118</v>
      </c>
      <c r="O304" t="s">
        <v>2108</v>
      </c>
      <c r="P304" s="10">
        <v>47.53372811</v>
      </c>
      <c r="Q304" s="10">
        <v>-122.26967656</v>
      </c>
      <c r="R304" t="s">
        <v>2109</v>
      </c>
      <c r="S304" s="7">
        <v>3</v>
      </c>
      <c r="T304" s="7">
        <v>2023</v>
      </c>
      <c r="U304" s="7">
        <v>1</v>
      </c>
      <c r="Y304" t="b">
        <v>1</v>
      </c>
      <c r="Z304" t="b">
        <v>1</v>
      </c>
      <c r="AB304">
        <v>2</v>
      </c>
      <c r="AC304" t="b">
        <v>0</v>
      </c>
      <c r="AD304" t="b">
        <v>1</v>
      </c>
      <c r="AE304" t="b">
        <v>0</v>
      </c>
      <c r="AF304" t="b">
        <v>0</v>
      </c>
      <c r="AG304" s="11">
        <v>44986</v>
      </c>
      <c r="AI304" s="12">
        <f>IF(OR(AG304="",AH304=""),"",AH304-AG304)</f>
        <v/>
      </c>
      <c r="AJ304" s="13">
        <f>IF(OR(AI304="",AA304=""),"",AI304=AA304)</f>
        <v/>
      </c>
      <c r="AK304" s="13">
        <f>IF(AI304="","",AI304&gt;60)</f>
        <v/>
      </c>
      <c r="AL304" s="13" t="b">
        <f>IF(OR(Y304=TRUE,AH304=""),TRUE,FALSE)</f>
        <v>1</v>
      </c>
      <c r="AM304" s="13">
        <f>IF(AI304="","",AI304&lt;0)</f>
        <v/>
      </c>
      <c r="AN304" s="13" t="str">
        <f>IF(AH304="","No inspection date",IF(AI304&lt;0,"Negative chronology",IF(AI304&lt;=30,"0-30",IF(AI304&lt;=60,"31-60",IF(AI304&lt;=90,"61-90",IF(AI304&lt;=180,"91-180","181+"))))))</f>
        <v>No inspection date</v>
      </c>
      <c r="AO304" s="13" t="str">
        <f>IF(OR(ISNUMBER(SEARCH("COMPLETED",K304)),ISNUMBER(SEARCH("CLOSED",K304))),"Closed/Completed","Other Active/Issued")</f>
        <v>Other Active/Issued</v>
      </c>
    </row>
    <row r="305" spans="1:41">
      <c r="A305" t="s">
        <v>2110</v>
      </c>
      <c r="B305" t="s">
        <v>87</v>
      </c>
      <c r="C305" t="s">
        <v>87</v>
      </c>
      <c r="D305" t="s">
        <v>88</v>
      </c>
      <c r="E305" t="s">
        <v>89</v>
      </c>
      <c r="F305" t="s">
        <v>2111</v>
      </c>
      <c r="G305" t="s">
        <v>2112</v>
      </c>
      <c r="H305" t="s">
        <v>2113</v>
      </c>
      <c r="K305" t="s">
        <v>982</v>
      </c>
      <c r="L305" t="s">
        <v>982</v>
      </c>
      <c r="M305" t="s">
        <v>2114</v>
      </c>
      <c r="N305" s="9">
        <v>98144</v>
      </c>
      <c r="O305" t="s">
        <v>2115</v>
      </c>
      <c r="P305" s="10">
        <v>47.58157985</v>
      </c>
      <c r="Q305" s="10">
        <v>-122.3020305</v>
      </c>
      <c r="R305" t="s">
        <v>2116</v>
      </c>
      <c r="S305" s="7">
        <v>3</v>
      </c>
      <c r="T305" s="7">
        <v>2023</v>
      </c>
      <c r="U305" s="7">
        <v>1</v>
      </c>
      <c r="Y305" t="b">
        <v>1</v>
      </c>
      <c r="Z305" t="b">
        <v>1</v>
      </c>
      <c r="AB305">
        <v>2</v>
      </c>
      <c r="AC305" t="b">
        <v>0</v>
      </c>
      <c r="AD305" t="b">
        <v>1</v>
      </c>
      <c r="AE305" t="b">
        <v>0</v>
      </c>
      <c r="AF305" t="b">
        <v>0</v>
      </c>
      <c r="AG305" s="11">
        <v>44987</v>
      </c>
      <c r="AI305" s="12">
        <f>IF(OR(AG305="",AH305=""),"",AH305-AG305)</f>
        <v/>
      </c>
      <c r="AJ305" s="13">
        <f>IF(OR(AI305="",AA305=""),"",AI305=AA305)</f>
        <v/>
      </c>
      <c r="AK305" s="13">
        <f>IF(AI305="","",AI305&gt;60)</f>
        <v/>
      </c>
      <c r="AL305" s="13" t="b">
        <f>IF(OR(Y305=TRUE,AH305=""),TRUE,FALSE)</f>
        <v>1</v>
      </c>
      <c r="AM305" s="13">
        <f>IF(AI305="","",AI305&lt;0)</f>
        <v/>
      </c>
      <c r="AN305" s="13" t="str">
        <f>IF(AH305="","No inspection date",IF(AI305&lt;0,"Negative chronology",IF(AI305&lt;=30,"0-30",IF(AI305&lt;=60,"31-60",IF(AI305&lt;=90,"61-90",IF(AI305&lt;=180,"91-180","181+"))))))</f>
        <v>No inspection date</v>
      </c>
      <c r="AO305" s="13" t="str">
        <f>IF(OR(ISNUMBER(SEARCH("COMPLETED",K305)),ISNUMBER(SEARCH("CLOSED",K305))),"Closed/Completed","Other Active/Issued")</f>
        <v>Other Active/Issued</v>
      </c>
    </row>
    <row r="306" spans="1:41">
      <c r="A306" t="s">
        <v>2117</v>
      </c>
      <c r="B306" t="s">
        <v>87</v>
      </c>
      <c r="C306" t="s">
        <v>87</v>
      </c>
      <c r="D306" t="s">
        <v>88</v>
      </c>
      <c r="E306" t="s">
        <v>89</v>
      </c>
      <c r="F306" t="s">
        <v>2118</v>
      </c>
      <c r="G306" t="s">
        <v>2119</v>
      </c>
      <c r="H306" t="s">
        <v>2120</v>
      </c>
      <c r="K306" t="s">
        <v>93</v>
      </c>
      <c r="L306" t="s">
        <v>93</v>
      </c>
      <c r="M306" t="s">
        <v>2121</v>
      </c>
      <c r="N306" s="9">
        <v>98103</v>
      </c>
      <c r="O306" t="s">
        <v>2122</v>
      </c>
      <c r="P306" s="10">
        <v>47.68160363</v>
      </c>
      <c r="Q306" s="10">
        <v>-122.35080451</v>
      </c>
      <c r="R306" t="s">
        <v>2123</v>
      </c>
      <c r="S306" s="7">
        <v>3</v>
      </c>
      <c r="T306" s="7">
        <v>2023</v>
      </c>
      <c r="U306" s="7">
        <v>1</v>
      </c>
      <c r="Y306" t="b">
        <v>1</v>
      </c>
      <c r="Z306" t="b">
        <v>1</v>
      </c>
      <c r="AB306">
        <v>6</v>
      </c>
      <c r="AC306" t="b">
        <v>0</v>
      </c>
      <c r="AD306" t="b">
        <v>1</v>
      </c>
      <c r="AE306" t="b">
        <v>0</v>
      </c>
      <c r="AF306" t="b">
        <v>0</v>
      </c>
      <c r="AG306" s="11">
        <v>44988</v>
      </c>
      <c r="AI306" s="12">
        <f>IF(OR(AG306="",AH306=""),"",AH306-AG306)</f>
        <v/>
      </c>
      <c r="AJ306" s="13">
        <f>IF(OR(AI306="",AA306=""),"",AI306=AA306)</f>
        <v/>
      </c>
      <c r="AK306" s="13">
        <f>IF(AI306="","",AI306&gt;60)</f>
        <v/>
      </c>
      <c r="AL306" s="13" t="b">
        <f>IF(OR(Y306=TRUE,AH306=""),TRUE,FALSE)</f>
        <v>1</v>
      </c>
      <c r="AM306" s="13">
        <f>IF(AI306="","",AI306&lt;0)</f>
        <v/>
      </c>
      <c r="AN306" s="13" t="str">
        <f>IF(AH306="","No inspection date",IF(AI306&lt;0,"Negative chronology",IF(AI306&lt;=30,"0-30",IF(AI306&lt;=60,"31-60",IF(AI306&lt;=90,"61-90",IF(AI306&lt;=180,"91-180","181+"))))))</f>
        <v>No inspection date</v>
      </c>
      <c r="AO306" s="13" t="str">
        <f>IF(OR(ISNUMBER(SEARCH("COMPLETED",K306)),ISNUMBER(SEARCH("CLOSED",K306))),"Closed/Completed","Other Active/Issued")</f>
        <v>Closed/Completed</v>
      </c>
    </row>
    <row r="307" spans="1:41">
      <c r="A307" t="s">
        <v>2124</v>
      </c>
      <c r="B307" t="s">
        <v>87</v>
      </c>
      <c r="C307" t="s">
        <v>87</v>
      </c>
      <c r="D307" t="s">
        <v>88</v>
      </c>
      <c r="E307" t="s">
        <v>89</v>
      </c>
      <c r="F307" t="s">
        <v>2125</v>
      </c>
      <c r="G307" t="s">
        <v>2126</v>
      </c>
      <c r="H307" t="s">
        <v>2127</v>
      </c>
      <c r="K307" t="s">
        <v>982</v>
      </c>
      <c r="L307" t="s">
        <v>982</v>
      </c>
      <c r="M307" t="s">
        <v>2128</v>
      </c>
      <c r="N307" s="9">
        <v>98125</v>
      </c>
      <c r="O307" t="s">
        <v>2129</v>
      </c>
      <c r="P307" s="10">
        <v>47.73037576</v>
      </c>
      <c r="Q307" s="10">
        <v>-122.29273624</v>
      </c>
      <c r="R307" t="s">
        <v>2130</v>
      </c>
      <c r="S307" s="7">
        <v>3</v>
      </c>
      <c r="T307" s="7">
        <v>2023</v>
      </c>
      <c r="U307" s="7">
        <v>1</v>
      </c>
      <c r="Y307" t="b">
        <v>1</v>
      </c>
      <c r="Z307" t="b">
        <v>1</v>
      </c>
      <c r="AB307">
        <v>5</v>
      </c>
      <c r="AC307" t="b">
        <v>0</v>
      </c>
      <c r="AD307" t="b">
        <v>1</v>
      </c>
      <c r="AE307" t="b">
        <v>0</v>
      </c>
      <c r="AF307" t="b">
        <v>0</v>
      </c>
      <c r="AG307" s="11">
        <v>44992</v>
      </c>
      <c r="AI307" s="12">
        <f>IF(OR(AG307="",AH307=""),"",AH307-AG307)</f>
        <v/>
      </c>
      <c r="AJ307" s="13">
        <f>IF(OR(AI307="",AA307=""),"",AI307=AA307)</f>
        <v/>
      </c>
      <c r="AK307" s="13">
        <f>IF(AI307="","",AI307&gt;60)</f>
        <v/>
      </c>
      <c r="AL307" s="13" t="b">
        <f>IF(OR(Y307=TRUE,AH307=""),TRUE,FALSE)</f>
        <v>1</v>
      </c>
      <c r="AM307" s="13">
        <f>IF(AI307="","",AI307&lt;0)</f>
        <v/>
      </c>
      <c r="AN307" s="13" t="str">
        <f>IF(AH307="","No inspection date",IF(AI307&lt;0,"Negative chronology",IF(AI307&lt;=30,"0-30",IF(AI307&lt;=60,"31-60",IF(AI307&lt;=90,"61-90",IF(AI307&lt;=180,"91-180","181+"))))))</f>
        <v>No inspection date</v>
      </c>
      <c r="AO307" s="13" t="str">
        <f>IF(OR(ISNUMBER(SEARCH("COMPLETED",K307)),ISNUMBER(SEARCH("CLOSED",K307))),"Closed/Completed","Other Active/Issued")</f>
        <v>Other Active/Issued</v>
      </c>
    </row>
    <row r="308" spans="1:41">
      <c r="A308" t="s">
        <v>2131</v>
      </c>
      <c r="B308" t="s">
        <v>87</v>
      </c>
      <c r="C308" t="s">
        <v>87</v>
      </c>
      <c r="D308" t="s">
        <v>88</v>
      </c>
      <c r="E308" t="s">
        <v>89</v>
      </c>
      <c r="F308" t="s">
        <v>2132</v>
      </c>
      <c r="G308" t="s">
        <v>2133</v>
      </c>
      <c r="H308" t="s">
        <v>2127</v>
      </c>
      <c r="K308" t="s">
        <v>100</v>
      </c>
      <c r="L308" t="s">
        <v>100</v>
      </c>
      <c r="M308" t="s">
        <v>2134</v>
      </c>
      <c r="N308" s="9">
        <v>98106</v>
      </c>
      <c r="O308" t="s">
        <v>2135</v>
      </c>
      <c r="P308" s="10">
        <v>47.54936028</v>
      </c>
      <c r="Q308" s="10">
        <v>-122.36007901</v>
      </c>
      <c r="R308" t="s">
        <v>2136</v>
      </c>
      <c r="S308" s="7">
        <v>3</v>
      </c>
      <c r="T308" s="7">
        <v>2023</v>
      </c>
      <c r="U308" s="7">
        <v>1</v>
      </c>
      <c r="Y308" t="b">
        <v>1</v>
      </c>
      <c r="Z308" t="b">
        <v>1</v>
      </c>
      <c r="AB308">
        <v>1</v>
      </c>
      <c r="AC308" t="b">
        <v>0</v>
      </c>
      <c r="AD308" t="b">
        <v>1</v>
      </c>
      <c r="AE308" t="b">
        <v>0</v>
      </c>
      <c r="AF308" t="b">
        <v>0</v>
      </c>
      <c r="AG308" s="11">
        <v>44992</v>
      </c>
      <c r="AI308" s="12">
        <f>IF(OR(AG308="",AH308=""),"",AH308-AG308)</f>
        <v/>
      </c>
      <c r="AJ308" s="13">
        <f>IF(OR(AI308="",AA308=""),"",AI308=AA308)</f>
        <v/>
      </c>
      <c r="AK308" s="13">
        <f>IF(AI308="","",AI308&gt;60)</f>
        <v/>
      </c>
      <c r="AL308" s="13" t="b">
        <f>IF(OR(Y308=TRUE,AH308=""),TRUE,FALSE)</f>
        <v>1</v>
      </c>
      <c r="AM308" s="13">
        <f>IF(AI308="","",AI308&lt;0)</f>
        <v/>
      </c>
      <c r="AN308" s="13" t="str">
        <f>IF(AH308="","No inspection date",IF(AI308&lt;0,"Negative chronology",IF(AI308&lt;=30,"0-30",IF(AI308&lt;=60,"31-60",IF(AI308&lt;=90,"61-90",IF(AI308&lt;=180,"91-180","181+"))))))</f>
        <v>No inspection date</v>
      </c>
      <c r="AO308" s="13" t="str">
        <f>IF(OR(ISNUMBER(SEARCH("COMPLETED",K308)),ISNUMBER(SEARCH("CLOSED",K308))),"Closed/Completed","Other Active/Issued")</f>
        <v>Other Active/Issued</v>
      </c>
    </row>
    <row r="309" spans="1:41">
      <c r="A309" t="s">
        <v>2137</v>
      </c>
      <c r="B309" t="s">
        <v>87</v>
      </c>
      <c r="C309" t="s">
        <v>87</v>
      </c>
      <c r="D309" t="s">
        <v>88</v>
      </c>
      <c r="E309" t="s">
        <v>89</v>
      </c>
      <c r="F309" t="s">
        <v>2138</v>
      </c>
      <c r="G309" t="s">
        <v>2139</v>
      </c>
      <c r="H309" t="s">
        <v>2127</v>
      </c>
      <c r="K309" t="s">
        <v>93</v>
      </c>
      <c r="L309" t="s">
        <v>93</v>
      </c>
      <c r="M309" t="s">
        <v>2140</v>
      </c>
      <c r="N309" s="9">
        <v>98107</v>
      </c>
      <c r="O309" t="s">
        <v>2141</v>
      </c>
      <c r="P309" s="10">
        <v>47.6736477</v>
      </c>
      <c r="Q309" s="10">
        <v>-122.37279036</v>
      </c>
      <c r="R309" t="s">
        <v>2142</v>
      </c>
      <c r="S309" s="7">
        <v>3</v>
      </c>
      <c r="T309" s="7">
        <v>2023</v>
      </c>
      <c r="U309" s="7">
        <v>1</v>
      </c>
      <c r="Y309" t="b">
        <v>1</v>
      </c>
      <c r="Z309" t="b">
        <v>1</v>
      </c>
      <c r="AB309">
        <v>6</v>
      </c>
      <c r="AC309" t="b">
        <v>0</v>
      </c>
      <c r="AD309" t="b">
        <v>1</v>
      </c>
      <c r="AE309" t="b">
        <v>0</v>
      </c>
      <c r="AF309" t="b">
        <v>0</v>
      </c>
      <c r="AG309" s="11">
        <v>44992</v>
      </c>
      <c r="AI309" s="12">
        <f>IF(OR(AG309="",AH309=""),"",AH309-AG309)</f>
        <v/>
      </c>
      <c r="AJ309" s="13">
        <f>IF(OR(AI309="",AA309=""),"",AI309=AA309)</f>
        <v/>
      </c>
      <c r="AK309" s="13">
        <f>IF(AI309="","",AI309&gt;60)</f>
        <v/>
      </c>
      <c r="AL309" s="13" t="b">
        <f>IF(OR(Y309=TRUE,AH309=""),TRUE,FALSE)</f>
        <v>1</v>
      </c>
      <c r="AM309" s="13">
        <f>IF(AI309="","",AI309&lt;0)</f>
        <v/>
      </c>
      <c r="AN309" s="13" t="str">
        <f>IF(AH309="","No inspection date",IF(AI309&lt;0,"Negative chronology",IF(AI309&lt;=30,"0-30",IF(AI309&lt;=60,"31-60",IF(AI309&lt;=90,"61-90",IF(AI309&lt;=180,"91-180","181+"))))))</f>
        <v>No inspection date</v>
      </c>
      <c r="AO309" s="13" t="str">
        <f>IF(OR(ISNUMBER(SEARCH("COMPLETED",K309)),ISNUMBER(SEARCH("CLOSED",K309))),"Closed/Completed","Other Active/Issued")</f>
        <v>Closed/Completed</v>
      </c>
    </row>
    <row r="310" spans="1:41">
      <c r="A310" t="s">
        <v>2143</v>
      </c>
      <c r="B310" t="s">
        <v>87</v>
      </c>
      <c r="C310" t="s">
        <v>87</v>
      </c>
      <c r="D310" t="s">
        <v>88</v>
      </c>
      <c r="E310" t="s">
        <v>89</v>
      </c>
      <c r="F310" t="s">
        <v>2144</v>
      </c>
      <c r="G310" t="s">
        <v>2145</v>
      </c>
      <c r="H310" t="s">
        <v>2127</v>
      </c>
      <c r="I310" t="s">
        <v>1338</v>
      </c>
      <c r="J310" t="s">
        <v>205</v>
      </c>
      <c r="K310" t="s">
        <v>93</v>
      </c>
      <c r="L310" t="s">
        <v>93</v>
      </c>
      <c r="M310" t="s">
        <v>2146</v>
      </c>
      <c r="N310" s="9">
        <v>98107</v>
      </c>
      <c r="O310" t="s">
        <v>2147</v>
      </c>
      <c r="P310" s="10">
        <v>47.66845739</v>
      </c>
      <c r="Q310" s="10">
        <v>-122.38336025</v>
      </c>
      <c r="R310" t="s">
        <v>2148</v>
      </c>
      <c r="S310" s="7">
        <v>3</v>
      </c>
      <c r="T310" s="7">
        <v>2023</v>
      </c>
      <c r="U310" s="7">
        <v>1</v>
      </c>
      <c r="V310">
        <v>10</v>
      </c>
      <c r="W310">
        <v>2023</v>
      </c>
      <c r="X310">
        <v>4</v>
      </c>
      <c r="Y310" t="b">
        <v>0</v>
      </c>
      <c r="Z310" t="b">
        <v>0</v>
      </c>
      <c r="AA310">
        <v>233</v>
      </c>
      <c r="AB310">
        <v>6</v>
      </c>
      <c r="AC310" t="b">
        <v>0</v>
      </c>
      <c r="AD310" t="b">
        <v>1</v>
      </c>
      <c r="AE310" t="b">
        <v>0</v>
      </c>
      <c r="AF310" t="b">
        <v>0</v>
      </c>
      <c r="AG310" s="11">
        <v>44992</v>
      </c>
      <c r="AH310" s="11">
        <v>45225</v>
      </c>
      <c r="AI310" s="12">
        <f>IF(OR(AG310="",AH310=""),"",AH310-AG310)</f>
        <v>233.0</v>
      </c>
      <c r="AJ310" s="13" t="b">
        <f>IF(OR(AI310="",AA310=""),"",AI310=AA310)</f>
        <v>1</v>
      </c>
      <c r="AK310" s="13" t="b">
        <f>IF(AI310="","",AI310&gt;60)</f>
        <v>1</v>
      </c>
      <c r="AL310" s="13" t="b">
        <f>IF(OR(Y310=TRUE,AH310=""),TRUE,FALSE)</f>
        <v>0</v>
      </c>
      <c r="AM310" s="13" t="b">
        <f>IF(AI310="","",AI310&lt;0)</f>
        <v>0</v>
      </c>
      <c r="AN310" s="13" t="str">
        <f>IF(AH310="","No inspection date",IF(AI310&lt;0,"Negative chronology",IF(AI310&lt;=30,"0-30",IF(AI310&lt;=60,"31-60",IF(AI310&lt;=90,"61-90",IF(AI310&lt;=180,"91-180","181+"))))))</f>
        <v>181+</v>
      </c>
      <c r="AO310" s="13" t="str">
        <f>IF(OR(ISNUMBER(SEARCH("COMPLETED",K310)),ISNUMBER(SEARCH("CLOSED",K310))),"Closed/Completed","Other Active/Issued")</f>
        <v>Closed/Completed</v>
      </c>
    </row>
    <row r="311" spans="1:41">
      <c r="A311" t="s">
        <v>2149</v>
      </c>
      <c r="B311" t="s">
        <v>87</v>
      </c>
      <c r="C311" t="s">
        <v>87</v>
      </c>
      <c r="D311" t="s">
        <v>88</v>
      </c>
      <c r="E311" t="s">
        <v>89</v>
      </c>
      <c r="F311" t="s">
        <v>2150</v>
      </c>
      <c r="G311" t="s">
        <v>2151</v>
      </c>
      <c r="H311" t="s">
        <v>2033</v>
      </c>
      <c r="K311" t="s">
        <v>100</v>
      </c>
      <c r="L311" t="s">
        <v>100</v>
      </c>
      <c r="M311" t="s">
        <v>2152</v>
      </c>
      <c r="O311" t="s">
        <v>2153</v>
      </c>
      <c r="P311" s="10">
        <v>47.6146809</v>
      </c>
      <c r="Q311" s="10">
        <v>-122.29912668</v>
      </c>
      <c r="R311" t="s">
        <v>2154</v>
      </c>
      <c r="S311" s="7">
        <v>3</v>
      </c>
      <c r="T311" s="7">
        <v>2023</v>
      </c>
      <c r="U311" s="7">
        <v>1</v>
      </c>
      <c r="Y311" t="b">
        <v>1</v>
      </c>
      <c r="Z311" t="b">
        <v>1</v>
      </c>
      <c r="AB311">
        <v>3</v>
      </c>
      <c r="AC311" t="b">
        <v>0</v>
      </c>
      <c r="AD311" t="b">
        <v>1</v>
      </c>
      <c r="AE311" t="b">
        <v>0</v>
      </c>
      <c r="AF311" t="b">
        <v>0</v>
      </c>
      <c r="AG311" s="11">
        <v>44993</v>
      </c>
      <c r="AI311" s="12">
        <f>IF(OR(AG311="",AH311=""),"",AH311-AG311)</f>
        <v/>
      </c>
      <c r="AJ311" s="13">
        <f>IF(OR(AI311="",AA311=""),"",AI311=AA311)</f>
        <v/>
      </c>
      <c r="AK311" s="13">
        <f>IF(AI311="","",AI311&gt;60)</f>
        <v/>
      </c>
      <c r="AL311" s="13" t="b">
        <f>IF(OR(Y311=TRUE,AH311=""),TRUE,FALSE)</f>
        <v>1</v>
      </c>
      <c r="AM311" s="13">
        <f>IF(AI311="","",AI311&lt;0)</f>
        <v/>
      </c>
      <c r="AN311" s="13" t="str">
        <f>IF(AH311="","No inspection date",IF(AI311&lt;0,"Negative chronology",IF(AI311&lt;=30,"0-30",IF(AI311&lt;=60,"31-60",IF(AI311&lt;=90,"61-90",IF(AI311&lt;=180,"91-180","181+"))))))</f>
        <v>No inspection date</v>
      </c>
      <c r="AO311" s="13" t="str">
        <f>IF(OR(ISNUMBER(SEARCH("COMPLETED",K311)),ISNUMBER(SEARCH("CLOSED",K311))),"Closed/Completed","Other Active/Issued")</f>
        <v>Other Active/Issued</v>
      </c>
    </row>
    <row r="312" spans="1:41">
      <c r="A312" t="s">
        <v>2155</v>
      </c>
      <c r="B312" t="s">
        <v>87</v>
      </c>
      <c r="C312" t="s">
        <v>87</v>
      </c>
      <c r="D312" t="s">
        <v>88</v>
      </c>
      <c r="E312" t="s">
        <v>89</v>
      </c>
      <c r="F312" t="s">
        <v>2156</v>
      </c>
      <c r="G312" t="s">
        <v>2157</v>
      </c>
      <c r="H312" t="s">
        <v>2033</v>
      </c>
      <c r="I312" t="s">
        <v>2158</v>
      </c>
      <c r="J312" t="s">
        <v>205</v>
      </c>
      <c r="K312" t="s">
        <v>93</v>
      </c>
      <c r="L312" t="s">
        <v>93</v>
      </c>
      <c r="M312" t="s">
        <v>2159</v>
      </c>
      <c r="N312" s="9">
        <v>98126</v>
      </c>
      <c r="O312" t="s">
        <v>2160</v>
      </c>
      <c r="P312" s="10">
        <v>47.53785849</v>
      </c>
      <c r="Q312" s="10">
        <v>-122.37228836</v>
      </c>
      <c r="R312" t="s">
        <v>2161</v>
      </c>
      <c r="S312" s="7">
        <v>3</v>
      </c>
      <c r="T312" s="7">
        <v>2023</v>
      </c>
      <c r="U312" s="7">
        <v>1</v>
      </c>
      <c r="V312">
        <v>4</v>
      </c>
      <c r="W312">
        <v>2024</v>
      </c>
      <c r="X312">
        <v>2</v>
      </c>
      <c r="Y312" t="b">
        <v>0</v>
      </c>
      <c r="Z312" t="b">
        <v>0</v>
      </c>
      <c r="AA312">
        <v>405</v>
      </c>
      <c r="AB312">
        <v>1</v>
      </c>
      <c r="AC312" t="b">
        <v>0</v>
      </c>
      <c r="AD312" t="b">
        <v>1</v>
      </c>
      <c r="AE312" t="b">
        <v>0</v>
      </c>
      <c r="AF312" t="b">
        <v>0</v>
      </c>
      <c r="AG312" s="11">
        <v>44993</v>
      </c>
      <c r="AH312" s="11">
        <v>45398</v>
      </c>
      <c r="AI312" s="12">
        <f>IF(OR(AG312="",AH312=""),"",AH312-AG312)</f>
        <v>405.0</v>
      </c>
      <c r="AJ312" s="13" t="b">
        <f>IF(OR(AI312="",AA312=""),"",AI312=AA312)</f>
        <v>1</v>
      </c>
      <c r="AK312" s="13" t="b">
        <f>IF(AI312="","",AI312&gt;60)</f>
        <v>1</v>
      </c>
      <c r="AL312" s="13" t="b">
        <f>IF(OR(Y312=TRUE,AH312=""),TRUE,FALSE)</f>
        <v>0</v>
      </c>
      <c r="AM312" s="13" t="b">
        <f>IF(AI312="","",AI312&lt;0)</f>
        <v>0</v>
      </c>
      <c r="AN312" s="13" t="str">
        <f>IF(AH312="","No inspection date",IF(AI312&lt;0,"Negative chronology",IF(AI312&lt;=30,"0-30",IF(AI312&lt;=60,"31-60",IF(AI312&lt;=90,"61-90",IF(AI312&lt;=180,"91-180","181+"))))))</f>
        <v>181+</v>
      </c>
      <c r="AO312" s="13" t="str">
        <f>IF(OR(ISNUMBER(SEARCH("COMPLETED",K312)),ISNUMBER(SEARCH("CLOSED",K312))),"Closed/Completed","Other Active/Issued")</f>
        <v>Closed/Completed</v>
      </c>
    </row>
    <row r="313" spans="1:41">
      <c r="A313" t="s">
        <v>2162</v>
      </c>
      <c r="B313" t="s">
        <v>87</v>
      </c>
      <c r="C313" t="s">
        <v>87</v>
      </c>
      <c r="D313" t="s">
        <v>88</v>
      </c>
      <c r="E313" t="s">
        <v>89</v>
      </c>
      <c r="F313" t="s">
        <v>2163</v>
      </c>
      <c r="G313" t="s">
        <v>2164</v>
      </c>
      <c r="H313" t="s">
        <v>2165</v>
      </c>
      <c r="K313" t="s">
        <v>100</v>
      </c>
      <c r="L313" t="s">
        <v>100</v>
      </c>
      <c r="M313" t="s">
        <v>2166</v>
      </c>
      <c r="N313" s="9">
        <v>98105</v>
      </c>
      <c r="O313" t="s">
        <v>2167</v>
      </c>
      <c r="P313" s="10">
        <v>47.66729093</v>
      </c>
      <c r="Q313" s="10">
        <v>-122.31110645</v>
      </c>
      <c r="R313" t="s">
        <v>2168</v>
      </c>
      <c r="S313" s="7">
        <v>3</v>
      </c>
      <c r="T313" s="7">
        <v>2023</v>
      </c>
      <c r="U313" s="7">
        <v>1</v>
      </c>
      <c r="Y313" t="b">
        <v>1</v>
      </c>
      <c r="Z313" t="b">
        <v>1</v>
      </c>
      <c r="AB313">
        <v>4</v>
      </c>
      <c r="AC313" t="b">
        <v>0</v>
      </c>
      <c r="AD313" t="b">
        <v>1</v>
      </c>
      <c r="AE313" t="b">
        <v>0</v>
      </c>
      <c r="AF313" t="b">
        <v>0</v>
      </c>
      <c r="AG313" s="11">
        <v>44994</v>
      </c>
      <c r="AI313" s="12">
        <f>IF(OR(AG313="",AH313=""),"",AH313-AG313)</f>
        <v/>
      </c>
      <c r="AJ313" s="13">
        <f>IF(OR(AI313="",AA313=""),"",AI313=AA313)</f>
        <v/>
      </c>
      <c r="AK313" s="13">
        <f>IF(AI313="","",AI313&gt;60)</f>
        <v/>
      </c>
      <c r="AL313" s="13" t="b">
        <f>IF(OR(Y313=TRUE,AH313=""),TRUE,FALSE)</f>
        <v>1</v>
      </c>
      <c r="AM313" s="13">
        <f>IF(AI313="","",AI313&lt;0)</f>
        <v/>
      </c>
      <c r="AN313" s="13" t="str">
        <f>IF(AH313="","No inspection date",IF(AI313&lt;0,"Negative chronology",IF(AI313&lt;=30,"0-30",IF(AI313&lt;=60,"31-60",IF(AI313&lt;=90,"61-90",IF(AI313&lt;=180,"91-180","181+"))))))</f>
        <v>No inspection date</v>
      </c>
      <c r="AO313" s="13" t="str">
        <f>IF(OR(ISNUMBER(SEARCH("COMPLETED",K313)),ISNUMBER(SEARCH("CLOSED",K313))),"Closed/Completed","Other Active/Issued")</f>
        <v>Other Active/Issued</v>
      </c>
    </row>
    <row r="314" spans="1:41">
      <c r="A314" t="s">
        <v>2169</v>
      </c>
      <c r="B314" t="s">
        <v>87</v>
      </c>
      <c r="C314" t="s">
        <v>87</v>
      </c>
      <c r="D314" t="s">
        <v>88</v>
      </c>
      <c r="E314" t="s">
        <v>89</v>
      </c>
      <c r="F314" t="s">
        <v>2170</v>
      </c>
      <c r="G314" t="s">
        <v>2171</v>
      </c>
      <c r="H314" t="s">
        <v>2165</v>
      </c>
      <c r="K314" t="s">
        <v>100</v>
      </c>
      <c r="L314" t="s">
        <v>100</v>
      </c>
      <c r="M314" t="s">
        <v>2172</v>
      </c>
      <c r="N314" s="9">
        <v>98146</v>
      </c>
      <c r="O314" t="s">
        <v>2173</v>
      </c>
      <c r="P314" s="10">
        <v>47.50050729</v>
      </c>
      <c r="Q314" s="10">
        <v>-122.37982539</v>
      </c>
      <c r="R314" t="s">
        <v>2174</v>
      </c>
      <c r="S314" s="7">
        <v>3</v>
      </c>
      <c r="T314" s="7">
        <v>2023</v>
      </c>
      <c r="U314" s="7">
        <v>1</v>
      </c>
      <c r="Y314" t="b">
        <v>1</v>
      </c>
      <c r="Z314" t="b">
        <v>1</v>
      </c>
      <c r="AB314">
        <v>1</v>
      </c>
      <c r="AC314" t="b">
        <v>0</v>
      </c>
      <c r="AD314" t="b">
        <v>1</v>
      </c>
      <c r="AE314" t="b">
        <v>0</v>
      </c>
      <c r="AF314" t="b">
        <v>0</v>
      </c>
      <c r="AG314" s="11">
        <v>44994</v>
      </c>
      <c r="AI314" s="12">
        <f>IF(OR(AG314="",AH314=""),"",AH314-AG314)</f>
        <v/>
      </c>
      <c r="AJ314" s="13">
        <f>IF(OR(AI314="",AA314=""),"",AI314=AA314)</f>
        <v/>
      </c>
      <c r="AK314" s="13">
        <f>IF(AI314="","",AI314&gt;60)</f>
        <v/>
      </c>
      <c r="AL314" s="13" t="b">
        <f>IF(OR(Y314=TRUE,AH314=""),TRUE,FALSE)</f>
        <v>1</v>
      </c>
      <c r="AM314" s="13">
        <f>IF(AI314="","",AI314&lt;0)</f>
        <v/>
      </c>
      <c r="AN314" s="13" t="str">
        <f>IF(AH314="","No inspection date",IF(AI314&lt;0,"Negative chronology",IF(AI314&lt;=30,"0-30",IF(AI314&lt;=60,"31-60",IF(AI314&lt;=90,"61-90",IF(AI314&lt;=180,"91-180","181+"))))))</f>
        <v>No inspection date</v>
      </c>
      <c r="AO314" s="13" t="str">
        <f>IF(OR(ISNUMBER(SEARCH("COMPLETED",K314)),ISNUMBER(SEARCH("CLOSED",K314))),"Closed/Completed","Other Active/Issued")</f>
        <v>Other Active/Issued</v>
      </c>
    </row>
    <row r="315" spans="1:41">
      <c r="A315" t="s">
        <v>2175</v>
      </c>
      <c r="B315" t="s">
        <v>87</v>
      </c>
      <c r="C315" t="s">
        <v>87</v>
      </c>
      <c r="D315" t="s">
        <v>88</v>
      </c>
      <c r="E315" t="s">
        <v>89</v>
      </c>
      <c r="F315" t="s">
        <v>2176</v>
      </c>
      <c r="G315" t="s">
        <v>2177</v>
      </c>
      <c r="H315" t="s">
        <v>2178</v>
      </c>
      <c r="K315" t="s">
        <v>100</v>
      </c>
      <c r="L315" t="s">
        <v>100</v>
      </c>
      <c r="M315" t="s">
        <v>2152</v>
      </c>
      <c r="N315" s="9">
        <v>98122</v>
      </c>
      <c r="O315" t="s">
        <v>2179</v>
      </c>
      <c r="P315" s="10">
        <v>47.6146809</v>
      </c>
      <c r="Q315" s="10">
        <v>-122.29912668</v>
      </c>
      <c r="R315" t="s">
        <v>2154</v>
      </c>
      <c r="S315" s="7">
        <v>3</v>
      </c>
      <c r="T315" s="7">
        <v>2023</v>
      </c>
      <c r="U315" s="7">
        <v>1</v>
      </c>
      <c r="Y315" t="b">
        <v>1</v>
      </c>
      <c r="Z315" t="b">
        <v>1</v>
      </c>
      <c r="AB315">
        <v>3</v>
      </c>
      <c r="AC315" t="b">
        <v>0</v>
      </c>
      <c r="AD315" t="b">
        <v>1</v>
      </c>
      <c r="AE315" t="b">
        <v>0</v>
      </c>
      <c r="AF315" t="b">
        <v>0</v>
      </c>
      <c r="AG315" s="11">
        <v>44995</v>
      </c>
      <c r="AI315" s="12">
        <f>IF(OR(AG315="",AH315=""),"",AH315-AG315)</f>
        <v/>
      </c>
      <c r="AJ315" s="13">
        <f>IF(OR(AI315="",AA315=""),"",AI315=AA315)</f>
        <v/>
      </c>
      <c r="AK315" s="13">
        <f>IF(AI315="","",AI315&gt;60)</f>
        <v/>
      </c>
      <c r="AL315" s="13" t="b">
        <f>IF(OR(Y315=TRUE,AH315=""),TRUE,FALSE)</f>
        <v>1</v>
      </c>
      <c r="AM315" s="13">
        <f>IF(AI315="","",AI315&lt;0)</f>
        <v/>
      </c>
      <c r="AN315" s="13" t="str">
        <f>IF(AH315="","No inspection date",IF(AI315&lt;0,"Negative chronology",IF(AI315&lt;=30,"0-30",IF(AI315&lt;=60,"31-60",IF(AI315&lt;=90,"61-90",IF(AI315&lt;=180,"91-180","181+"))))))</f>
        <v>No inspection date</v>
      </c>
      <c r="AO315" s="13" t="str">
        <f>IF(OR(ISNUMBER(SEARCH("COMPLETED",K315)),ISNUMBER(SEARCH("CLOSED",K315))),"Closed/Completed","Other Active/Issued")</f>
        <v>Other Active/Issued</v>
      </c>
    </row>
    <row r="316" spans="1:41">
      <c r="A316" t="s">
        <v>2180</v>
      </c>
      <c r="B316" t="s">
        <v>87</v>
      </c>
      <c r="C316" t="s">
        <v>87</v>
      </c>
      <c r="D316" t="s">
        <v>88</v>
      </c>
      <c r="E316" t="s">
        <v>89</v>
      </c>
      <c r="F316" t="s">
        <v>2181</v>
      </c>
      <c r="G316" t="s">
        <v>2182</v>
      </c>
      <c r="H316" t="s">
        <v>2178</v>
      </c>
      <c r="K316" t="s">
        <v>100</v>
      </c>
      <c r="L316" t="s">
        <v>100</v>
      </c>
      <c r="M316" t="s">
        <v>2183</v>
      </c>
      <c r="N316" s="9">
        <v>98125</v>
      </c>
      <c r="O316" t="s">
        <v>2184</v>
      </c>
      <c r="P316" s="10">
        <v>47.70259147</v>
      </c>
      <c r="Q316" s="10">
        <v>-122.29882681</v>
      </c>
      <c r="R316" t="s">
        <v>2185</v>
      </c>
      <c r="S316" s="7">
        <v>3</v>
      </c>
      <c r="T316" s="7">
        <v>2023</v>
      </c>
      <c r="U316" s="7">
        <v>1</v>
      </c>
      <c r="Y316" t="b">
        <v>1</v>
      </c>
      <c r="Z316" t="b">
        <v>1</v>
      </c>
      <c r="AB316">
        <v>5</v>
      </c>
      <c r="AC316" t="b">
        <v>0</v>
      </c>
      <c r="AD316" t="b">
        <v>1</v>
      </c>
      <c r="AE316" t="b">
        <v>0</v>
      </c>
      <c r="AF316" t="b">
        <v>0</v>
      </c>
      <c r="AG316" s="11">
        <v>44995</v>
      </c>
      <c r="AI316" s="12">
        <f>IF(OR(AG316="",AH316=""),"",AH316-AG316)</f>
        <v/>
      </c>
      <c r="AJ316" s="13">
        <f>IF(OR(AI316="",AA316=""),"",AI316=AA316)</f>
        <v/>
      </c>
      <c r="AK316" s="13">
        <f>IF(AI316="","",AI316&gt;60)</f>
        <v/>
      </c>
      <c r="AL316" s="13" t="b">
        <f>IF(OR(Y316=TRUE,AH316=""),TRUE,FALSE)</f>
        <v>1</v>
      </c>
      <c r="AM316" s="13">
        <f>IF(AI316="","",AI316&lt;0)</f>
        <v/>
      </c>
      <c r="AN316" s="13" t="str">
        <f>IF(AH316="","No inspection date",IF(AI316&lt;0,"Negative chronology",IF(AI316&lt;=30,"0-30",IF(AI316&lt;=60,"31-60",IF(AI316&lt;=90,"61-90",IF(AI316&lt;=180,"91-180","181+"))))))</f>
        <v>No inspection date</v>
      </c>
      <c r="AO316" s="13" t="str">
        <f>IF(OR(ISNUMBER(SEARCH("COMPLETED",K316)),ISNUMBER(SEARCH("CLOSED",K316))),"Closed/Completed","Other Active/Issued")</f>
        <v>Other Active/Issued</v>
      </c>
    </row>
    <row r="317" spans="1:41">
      <c r="A317" t="s">
        <v>2186</v>
      </c>
      <c r="B317" t="s">
        <v>87</v>
      </c>
      <c r="C317" t="s">
        <v>87</v>
      </c>
      <c r="D317" t="s">
        <v>88</v>
      </c>
      <c r="E317" t="s">
        <v>89</v>
      </c>
      <c r="F317" t="s">
        <v>2187</v>
      </c>
      <c r="G317" t="s">
        <v>2188</v>
      </c>
      <c r="H317" t="s">
        <v>2178</v>
      </c>
      <c r="I317" t="s">
        <v>2189</v>
      </c>
      <c r="J317" t="s">
        <v>137</v>
      </c>
      <c r="K317" t="s">
        <v>93</v>
      </c>
      <c r="L317" t="s">
        <v>93</v>
      </c>
      <c r="M317" t="s">
        <v>2190</v>
      </c>
      <c r="N317" s="9">
        <v>98178</v>
      </c>
      <c r="O317" t="s">
        <v>2191</v>
      </c>
      <c r="P317" s="10">
        <v>47.51020743</v>
      </c>
      <c r="Q317" s="10">
        <v>-122.24150891</v>
      </c>
      <c r="R317" t="s">
        <v>2192</v>
      </c>
      <c r="S317" s="7">
        <v>3</v>
      </c>
      <c r="T317" s="7">
        <v>2023</v>
      </c>
      <c r="U317" s="7">
        <v>1</v>
      </c>
      <c r="V317">
        <v>7</v>
      </c>
      <c r="W317">
        <v>2025</v>
      </c>
      <c r="X317">
        <v>3</v>
      </c>
      <c r="Y317" t="b">
        <v>0</v>
      </c>
      <c r="Z317" t="b">
        <v>0</v>
      </c>
      <c r="AA317">
        <v>865</v>
      </c>
      <c r="AB317">
        <v>2</v>
      </c>
      <c r="AC317" t="b">
        <v>0</v>
      </c>
      <c r="AD317" t="b">
        <v>1</v>
      </c>
      <c r="AE317" t="b">
        <v>0</v>
      </c>
      <c r="AF317" t="b">
        <v>0</v>
      </c>
      <c r="AG317" s="11">
        <v>44995</v>
      </c>
      <c r="AH317" s="11">
        <v>45860</v>
      </c>
      <c r="AI317" s="12">
        <f>IF(OR(AG317="",AH317=""),"",AH317-AG317)</f>
        <v>865.0</v>
      </c>
      <c r="AJ317" s="13" t="b">
        <f>IF(OR(AI317="",AA317=""),"",AI317=AA317)</f>
        <v>1</v>
      </c>
      <c r="AK317" s="13" t="b">
        <f>IF(AI317="","",AI317&gt;60)</f>
        <v>1</v>
      </c>
      <c r="AL317" s="13" t="b">
        <f>IF(OR(Y317=TRUE,AH317=""),TRUE,FALSE)</f>
        <v>0</v>
      </c>
      <c r="AM317" s="13" t="b">
        <f>IF(AI317="","",AI317&lt;0)</f>
        <v>0</v>
      </c>
      <c r="AN317" s="13" t="str">
        <f>IF(AH317="","No inspection date",IF(AI317&lt;0,"Negative chronology",IF(AI317&lt;=30,"0-30",IF(AI317&lt;=60,"31-60",IF(AI317&lt;=90,"61-90",IF(AI317&lt;=180,"91-180","181+"))))))</f>
        <v>181+</v>
      </c>
      <c r="AO317" s="13" t="str">
        <f>IF(OR(ISNUMBER(SEARCH("COMPLETED",K317)),ISNUMBER(SEARCH("CLOSED",K317))),"Closed/Completed","Other Active/Issued")</f>
        <v>Closed/Completed</v>
      </c>
    </row>
    <row r="318" spans="1:41">
      <c r="A318" t="s">
        <v>2193</v>
      </c>
      <c r="B318" t="s">
        <v>87</v>
      </c>
      <c r="C318" t="s">
        <v>87</v>
      </c>
      <c r="D318" t="s">
        <v>88</v>
      </c>
      <c r="E318" t="s">
        <v>89</v>
      </c>
      <c r="F318" t="s">
        <v>2194</v>
      </c>
      <c r="G318" t="s">
        <v>2195</v>
      </c>
      <c r="H318" t="s">
        <v>2196</v>
      </c>
      <c r="K318" t="s">
        <v>93</v>
      </c>
      <c r="L318" t="s">
        <v>93</v>
      </c>
      <c r="M318" t="s">
        <v>2197</v>
      </c>
      <c r="N318" s="9">
        <v>98103</v>
      </c>
      <c r="O318" t="s">
        <v>2198</v>
      </c>
      <c r="P318" s="10">
        <v>47.65023347</v>
      </c>
      <c r="Q318" s="10">
        <v>-122.34113357</v>
      </c>
      <c r="R318" t="s">
        <v>2199</v>
      </c>
      <c r="S318" s="7">
        <v>3</v>
      </c>
      <c r="T318" s="7">
        <v>2023</v>
      </c>
      <c r="U318" s="7">
        <v>1</v>
      </c>
      <c r="Y318" t="b">
        <v>1</v>
      </c>
      <c r="Z318" t="b">
        <v>1</v>
      </c>
      <c r="AB318">
        <v>4</v>
      </c>
      <c r="AC318" t="b">
        <v>0</v>
      </c>
      <c r="AD318" t="b">
        <v>1</v>
      </c>
      <c r="AE318" t="b">
        <v>0</v>
      </c>
      <c r="AF318" t="b">
        <v>0</v>
      </c>
      <c r="AG318" s="11">
        <v>44998</v>
      </c>
      <c r="AI318" s="12">
        <f>IF(OR(AG318="",AH318=""),"",AH318-AG318)</f>
        <v/>
      </c>
      <c r="AJ318" s="13">
        <f>IF(OR(AI318="",AA318=""),"",AI318=AA318)</f>
        <v/>
      </c>
      <c r="AK318" s="13">
        <f>IF(AI318="","",AI318&gt;60)</f>
        <v/>
      </c>
      <c r="AL318" s="13" t="b">
        <f>IF(OR(Y318=TRUE,AH318=""),TRUE,FALSE)</f>
        <v>1</v>
      </c>
      <c r="AM318" s="13">
        <f>IF(AI318="","",AI318&lt;0)</f>
        <v/>
      </c>
      <c r="AN318" s="13" t="str">
        <f>IF(AH318="","No inspection date",IF(AI318&lt;0,"Negative chronology",IF(AI318&lt;=30,"0-30",IF(AI318&lt;=60,"31-60",IF(AI318&lt;=90,"61-90",IF(AI318&lt;=180,"91-180","181+"))))))</f>
        <v>No inspection date</v>
      </c>
      <c r="AO318" s="13" t="str">
        <f>IF(OR(ISNUMBER(SEARCH("COMPLETED",K318)),ISNUMBER(SEARCH("CLOSED",K318))),"Closed/Completed","Other Active/Issued")</f>
        <v>Closed/Completed</v>
      </c>
    </row>
    <row r="319" spans="1:41">
      <c r="A319" t="s">
        <v>2200</v>
      </c>
      <c r="B319" t="s">
        <v>87</v>
      </c>
      <c r="C319" t="s">
        <v>87</v>
      </c>
      <c r="D319" t="s">
        <v>88</v>
      </c>
      <c r="E319" t="s">
        <v>89</v>
      </c>
      <c r="F319" t="s">
        <v>2104</v>
      </c>
      <c r="G319" t="s">
        <v>2201</v>
      </c>
      <c r="H319" t="s">
        <v>2202</v>
      </c>
      <c r="I319" t="s">
        <v>2203</v>
      </c>
      <c r="J319" t="s">
        <v>205</v>
      </c>
      <c r="K319" t="s">
        <v>93</v>
      </c>
      <c r="L319" t="s">
        <v>93</v>
      </c>
      <c r="M319" t="s">
        <v>2204</v>
      </c>
      <c r="N319" s="9">
        <v>98121</v>
      </c>
      <c r="O319" t="s">
        <v>2205</v>
      </c>
      <c r="P319" s="10">
        <v>47.61227955</v>
      </c>
      <c r="Q319" s="10">
        <v>-122.34513023</v>
      </c>
      <c r="R319" t="s">
        <v>2206</v>
      </c>
      <c r="S319" s="7">
        <v>3</v>
      </c>
      <c r="T319" s="7">
        <v>2023</v>
      </c>
      <c r="U319" s="7">
        <v>1</v>
      </c>
      <c r="V319">
        <v>3</v>
      </c>
      <c r="W319">
        <v>2024</v>
      </c>
      <c r="X319">
        <v>1</v>
      </c>
      <c r="Y319" t="b">
        <v>0</v>
      </c>
      <c r="Z319" t="b">
        <v>0</v>
      </c>
      <c r="AA319">
        <v>356</v>
      </c>
      <c r="AB319">
        <v>7</v>
      </c>
      <c r="AC319" t="b">
        <v>0</v>
      </c>
      <c r="AD319" t="b">
        <v>1</v>
      </c>
      <c r="AE319" t="b">
        <v>0</v>
      </c>
      <c r="AF319" t="b">
        <v>0</v>
      </c>
      <c r="AG319" s="11">
        <v>45000</v>
      </c>
      <c r="AH319" s="11">
        <v>45356</v>
      </c>
      <c r="AI319" s="12">
        <f>IF(OR(AG319="",AH319=""),"",AH319-AG319)</f>
        <v>356.0</v>
      </c>
      <c r="AJ319" s="13" t="b">
        <f>IF(OR(AI319="",AA319=""),"",AI319=AA319)</f>
        <v>1</v>
      </c>
      <c r="AK319" s="13" t="b">
        <f>IF(AI319="","",AI319&gt;60)</f>
        <v>1</v>
      </c>
      <c r="AL319" s="13" t="b">
        <f>IF(OR(Y319=TRUE,AH319=""),TRUE,FALSE)</f>
        <v>0</v>
      </c>
      <c r="AM319" s="13" t="b">
        <f>IF(AI319="","",AI319&lt;0)</f>
        <v>0</v>
      </c>
      <c r="AN319" s="13" t="str">
        <f>IF(AH319="","No inspection date",IF(AI319&lt;0,"Negative chronology",IF(AI319&lt;=30,"0-30",IF(AI319&lt;=60,"31-60",IF(AI319&lt;=90,"61-90",IF(AI319&lt;=180,"91-180","181+"))))))</f>
        <v>181+</v>
      </c>
      <c r="AO319" s="13" t="str">
        <f>IF(OR(ISNUMBER(SEARCH("COMPLETED",K319)),ISNUMBER(SEARCH("CLOSED",K319))),"Closed/Completed","Other Active/Issued")</f>
        <v>Closed/Completed</v>
      </c>
    </row>
    <row r="320" spans="1:41">
      <c r="A320" t="s">
        <v>2207</v>
      </c>
      <c r="B320" t="s">
        <v>87</v>
      </c>
      <c r="C320" t="s">
        <v>87</v>
      </c>
      <c r="D320" t="s">
        <v>88</v>
      </c>
      <c r="E320" t="s">
        <v>89</v>
      </c>
      <c r="F320" t="s">
        <v>2208</v>
      </c>
      <c r="G320" t="s">
        <v>2209</v>
      </c>
      <c r="H320" t="s">
        <v>1986</v>
      </c>
      <c r="K320" t="s">
        <v>100</v>
      </c>
      <c r="L320" t="s">
        <v>100</v>
      </c>
      <c r="M320" t="s">
        <v>2210</v>
      </c>
      <c r="N320" s="9">
        <v>98136</v>
      </c>
      <c r="O320" t="s">
        <v>2211</v>
      </c>
      <c r="P320" s="10">
        <v>47.51422314</v>
      </c>
      <c r="Q320" s="10">
        <v>-122.39566488</v>
      </c>
      <c r="R320" t="s">
        <v>2212</v>
      </c>
      <c r="S320" s="7">
        <v>3</v>
      </c>
      <c r="T320" s="7">
        <v>2023</v>
      </c>
      <c r="U320" s="7">
        <v>1</v>
      </c>
      <c r="Y320" t="b">
        <v>1</v>
      </c>
      <c r="Z320" t="b">
        <v>1</v>
      </c>
      <c r="AB320">
        <v>1</v>
      </c>
      <c r="AC320" t="b">
        <v>0</v>
      </c>
      <c r="AD320" t="b">
        <v>1</v>
      </c>
      <c r="AE320" t="b">
        <v>0</v>
      </c>
      <c r="AF320" t="b">
        <v>0</v>
      </c>
      <c r="AG320" s="11">
        <v>45006</v>
      </c>
      <c r="AI320" s="12">
        <f>IF(OR(AG320="",AH320=""),"",AH320-AG320)</f>
        <v/>
      </c>
      <c r="AJ320" s="13">
        <f>IF(OR(AI320="",AA320=""),"",AI320=AA320)</f>
        <v/>
      </c>
      <c r="AK320" s="13">
        <f>IF(AI320="","",AI320&gt;60)</f>
        <v/>
      </c>
      <c r="AL320" s="13" t="b">
        <f>IF(OR(Y320=TRUE,AH320=""),TRUE,FALSE)</f>
        <v>1</v>
      </c>
      <c r="AM320" s="13">
        <f>IF(AI320="","",AI320&lt;0)</f>
        <v/>
      </c>
      <c r="AN320" s="13" t="str">
        <f>IF(AH320="","No inspection date",IF(AI320&lt;0,"Negative chronology",IF(AI320&lt;=30,"0-30",IF(AI320&lt;=60,"31-60",IF(AI320&lt;=90,"61-90",IF(AI320&lt;=180,"91-180","181+"))))))</f>
        <v>No inspection date</v>
      </c>
      <c r="AO320" s="13" t="str">
        <f>IF(OR(ISNUMBER(SEARCH("COMPLETED",K320)),ISNUMBER(SEARCH("CLOSED",K320))),"Closed/Completed","Other Active/Issued")</f>
        <v>Other Active/Issued</v>
      </c>
    </row>
    <row r="321" spans="1:41">
      <c r="A321" t="s">
        <v>2213</v>
      </c>
      <c r="B321" t="s">
        <v>87</v>
      </c>
      <c r="C321" t="s">
        <v>87</v>
      </c>
      <c r="D321" t="s">
        <v>88</v>
      </c>
      <c r="E321" t="s">
        <v>89</v>
      </c>
      <c r="F321" t="s">
        <v>2214</v>
      </c>
      <c r="G321" t="s">
        <v>2215</v>
      </c>
      <c r="H321" t="s">
        <v>1986</v>
      </c>
      <c r="K321" t="s">
        <v>100</v>
      </c>
      <c r="L321" t="s">
        <v>100</v>
      </c>
      <c r="M321" t="s">
        <v>2216</v>
      </c>
      <c r="N321" s="9">
        <v>98105</v>
      </c>
      <c r="O321" t="s">
        <v>2217</v>
      </c>
      <c r="P321" s="10">
        <v>47.67100427</v>
      </c>
      <c r="Q321" s="10">
        <v>-122.31982869</v>
      </c>
      <c r="R321" t="s">
        <v>2218</v>
      </c>
      <c r="S321" s="7">
        <v>3</v>
      </c>
      <c r="T321" s="7">
        <v>2023</v>
      </c>
      <c r="U321" s="7">
        <v>1</v>
      </c>
      <c r="Y321" t="b">
        <v>1</v>
      </c>
      <c r="Z321" t="b">
        <v>1</v>
      </c>
      <c r="AB321">
        <v>4</v>
      </c>
      <c r="AC321" t="b">
        <v>0</v>
      </c>
      <c r="AD321" t="b">
        <v>1</v>
      </c>
      <c r="AE321" t="b">
        <v>0</v>
      </c>
      <c r="AF321" t="b">
        <v>0</v>
      </c>
      <c r="AG321" s="11">
        <v>45006</v>
      </c>
      <c r="AI321" s="12">
        <f>IF(OR(AG321="",AH321=""),"",AH321-AG321)</f>
        <v/>
      </c>
      <c r="AJ321" s="13">
        <f>IF(OR(AI321="",AA321=""),"",AI321=AA321)</f>
        <v/>
      </c>
      <c r="AK321" s="13">
        <f>IF(AI321="","",AI321&gt;60)</f>
        <v/>
      </c>
      <c r="AL321" s="13" t="b">
        <f>IF(OR(Y321=TRUE,AH321=""),TRUE,FALSE)</f>
        <v>1</v>
      </c>
      <c r="AM321" s="13">
        <f>IF(AI321="","",AI321&lt;0)</f>
        <v/>
      </c>
      <c r="AN321" s="13" t="str">
        <f>IF(AH321="","No inspection date",IF(AI321&lt;0,"Negative chronology",IF(AI321&lt;=30,"0-30",IF(AI321&lt;=60,"31-60",IF(AI321&lt;=90,"61-90",IF(AI321&lt;=180,"91-180","181+"))))))</f>
        <v>No inspection date</v>
      </c>
      <c r="AO321" s="13" t="str">
        <f>IF(OR(ISNUMBER(SEARCH("COMPLETED",K321)),ISNUMBER(SEARCH("CLOSED",K321))),"Closed/Completed","Other Active/Issued")</f>
        <v>Other Active/Issued</v>
      </c>
    </row>
    <row r="322" spans="1:41">
      <c r="A322" t="s">
        <v>2219</v>
      </c>
      <c r="B322" t="s">
        <v>87</v>
      </c>
      <c r="C322" t="s">
        <v>87</v>
      </c>
      <c r="D322" t="s">
        <v>88</v>
      </c>
      <c r="E322" t="s">
        <v>89</v>
      </c>
      <c r="F322" t="s">
        <v>2220</v>
      </c>
      <c r="G322" t="s">
        <v>2221</v>
      </c>
      <c r="H322" t="s">
        <v>1986</v>
      </c>
      <c r="K322" t="s">
        <v>100</v>
      </c>
      <c r="L322" t="s">
        <v>100</v>
      </c>
      <c r="M322" t="s">
        <v>2222</v>
      </c>
      <c r="O322" t="s">
        <v>2223</v>
      </c>
      <c r="P322" s="10">
        <v>47.58365447</v>
      </c>
      <c r="Q322" s="10">
        <v>-122.38695916</v>
      </c>
      <c r="R322" t="s">
        <v>2224</v>
      </c>
      <c r="S322" s="7">
        <v>3</v>
      </c>
      <c r="T322" s="7">
        <v>2023</v>
      </c>
      <c r="U322" s="7">
        <v>1</v>
      </c>
      <c r="Y322" t="b">
        <v>1</v>
      </c>
      <c r="Z322" t="b">
        <v>1</v>
      </c>
      <c r="AB322">
        <v>1</v>
      </c>
      <c r="AC322" t="b">
        <v>0</v>
      </c>
      <c r="AD322" t="b">
        <v>1</v>
      </c>
      <c r="AE322" t="b">
        <v>0</v>
      </c>
      <c r="AF322" t="b">
        <v>0</v>
      </c>
      <c r="AG322" s="11">
        <v>45006</v>
      </c>
      <c r="AI322" s="12">
        <f>IF(OR(AG322="",AH322=""),"",AH322-AG322)</f>
        <v/>
      </c>
      <c r="AJ322" s="13">
        <f>IF(OR(AI322="",AA322=""),"",AI322=AA322)</f>
        <v/>
      </c>
      <c r="AK322" s="13">
        <f>IF(AI322="","",AI322&gt;60)</f>
        <v/>
      </c>
      <c r="AL322" s="13" t="b">
        <f>IF(OR(Y322=TRUE,AH322=""),TRUE,FALSE)</f>
        <v>1</v>
      </c>
      <c r="AM322" s="13">
        <f>IF(AI322="","",AI322&lt;0)</f>
        <v/>
      </c>
      <c r="AN322" s="13" t="str">
        <f>IF(AH322="","No inspection date",IF(AI322&lt;0,"Negative chronology",IF(AI322&lt;=30,"0-30",IF(AI322&lt;=60,"31-60",IF(AI322&lt;=90,"61-90",IF(AI322&lt;=180,"91-180","181+"))))))</f>
        <v>No inspection date</v>
      </c>
      <c r="AO322" s="13" t="str">
        <f>IF(OR(ISNUMBER(SEARCH("COMPLETED",K322)),ISNUMBER(SEARCH("CLOSED",K322))),"Closed/Completed","Other Active/Issued")</f>
        <v>Other Active/Issued</v>
      </c>
    </row>
    <row r="323" spans="1:41">
      <c r="A323" t="s">
        <v>2225</v>
      </c>
      <c r="B323" t="s">
        <v>87</v>
      </c>
      <c r="C323" t="s">
        <v>87</v>
      </c>
      <c r="D323" t="s">
        <v>88</v>
      </c>
      <c r="E323" t="s">
        <v>89</v>
      </c>
      <c r="F323" t="s">
        <v>2226</v>
      </c>
      <c r="G323" t="s">
        <v>2227</v>
      </c>
      <c r="H323" t="s">
        <v>2228</v>
      </c>
      <c r="I323" t="s">
        <v>2229</v>
      </c>
      <c r="J323" t="s">
        <v>205</v>
      </c>
      <c r="K323" t="s">
        <v>93</v>
      </c>
      <c r="L323" t="s">
        <v>93</v>
      </c>
      <c r="M323" t="s">
        <v>2230</v>
      </c>
      <c r="N323" s="9">
        <v>98177</v>
      </c>
      <c r="O323" t="s">
        <v>2231</v>
      </c>
      <c r="P323" s="10">
        <v>47.71510761</v>
      </c>
      <c r="Q323" s="10">
        <v>-122.36301807</v>
      </c>
      <c r="R323" t="s">
        <v>2232</v>
      </c>
      <c r="S323" s="7">
        <v>3</v>
      </c>
      <c r="T323" s="7">
        <v>2023</v>
      </c>
      <c r="U323" s="7">
        <v>1</v>
      </c>
      <c r="V323">
        <v>12</v>
      </c>
      <c r="W323">
        <v>2023</v>
      </c>
      <c r="X323">
        <v>4</v>
      </c>
      <c r="Y323" t="b">
        <v>0</v>
      </c>
      <c r="Z323" t="b">
        <v>0</v>
      </c>
      <c r="AA323">
        <v>274</v>
      </c>
      <c r="AB323">
        <v>5</v>
      </c>
      <c r="AC323" t="b">
        <v>0</v>
      </c>
      <c r="AD323" t="b">
        <v>1</v>
      </c>
      <c r="AE323" t="b">
        <v>0</v>
      </c>
      <c r="AF323" t="b">
        <v>0</v>
      </c>
      <c r="AG323" s="11">
        <v>45007</v>
      </c>
      <c r="AH323" s="11">
        <v>45281</v>
      </c>
      <c r="AI323" s="12">
        <f>IF(OR(AG323="",AH323=""),"",AH323-AG323)</f>
        <v>274.0</v>
      </c>
      <c r="AJ323" s="13" t="b">
        <f>IF(OR(AI323="",AA323=""),"",AI323=AA323)</f>
        <v>1</v>
      </c>
      <c r="AK323" s="13" t="b">
        <f>IF(AI323="","",AI323&gt;60)</f>
        <v>1</v>
      </c>
      <c r="AL323" s="13" t="b">
        <f>IF(OR(Y323=TRUE,AH323=""),TRUE,FALSE)</f>
        <v>0</v>
      </c>
      <c r="AM323" s="13" t="b">
        <f>IF(AI323="","",AI323&lt;0)</f>
        <v>0</v>
      </c>
      <c r="AN323" s="13" t="str">
        <f>IF(AH323="","No inspection date",IF(AI323&lt;0,"Negative chronology",IF(AI323&lt;=30,"0-30",IF(AI323&lt;=60,"31-60",IF(AI323&lt;=90,"61-90",IF(AI323&lt;=180,"91-180","181+"))))))</f>
        <v>181+</v>
      </c>
      <c r="AO323" s="13" t="str">
        <f>IF(OR(ISNUMBER(SEARCH("COMPLETED",K323)),ISNUMBER(SEARCH("CLOSED",K323))),"Closed/Completed","Other Active/Issued")</f>
        <v>Closed/Completed</v>
      </c>
    </row>
    <row r="324" spans="1:41">
      <c r="A324" t="s">
        <v>2233</v>
      </c>
      <c r="B324" t="s">
        <v>87</v>
      </c>
      <c r="C324" t="s">
        <v>87</v>
      </c>
      <c r="D324" t="s">
        <v>88</v>
      </c>
      <c r="E324" t="s">
        <v>89</v>
      </c>
      <c r="F324" t="s">
        <v>2234</v>
      </c>
      <c r="G324" t="s">
        <v>2235</v>
      </c>
      <c r="H324" t="s">
        <v>2228</v>
      </c>
      <c r="K324" t="s">
        <v>100</v>
      </c>
      <c r="L324" t="s">
        <v>100</v>
      </c>
      <c r="M324" t="s">
        <v>2236</v>
      </c>
      <c r="N324" s="9">
        <v>98109</v>
      </c>
      <c r="O324" t="s">
        <v>2237</v>
      </c>
      <c r="P324" s="10">
        <v>47.64193368</v>
      </c>
      <c r="Q324" s="10">
        <v>-122.34994059</v>
      </c>
      <c r="R324" t="s">
        <v>2238</v>
      </c>
      <c r="S324" s="7">
        <v>3</v>
      </c>
      <c r="T324" s="7">
        <v>2023</v>
      </c>
      <c r="U324" s="7">
        <v>1</v>
      </c>
      <c r="Y324" t="b">
        <v>1</v>
      </c>
      <c r="Z324" t="b">
        <v>1</v>
      </c>
      <c r="AB324">
        <v>7</v>
      </c>
      <c r="AC324" t="b">
        <v>0</v>
      </c>
      <c r="AD324" t="b">
        <v>1</v>
      </c>
      <c r="AE324" t="b">
        <v>0</v>
      </c>
      <c r="AF324" t="b">
        <v>0</v>
      </c>
      <c r="AG324" s="11">
        <v>45007</v>
      </c>
      <c r="AI324" s="12">
        <f>IF(OR(AG324="",AH324=""),"",AH324-AG324)</f>
        <v/>
      </c>
      <c r="AJ324" s="13">
        <f>IF(OR(AI324="",AA324=""),"",AI324=AA324)</f>
        <v/>
      </c>
      <c r="AK324" s="13">
        <f>IF(AI324="","",AI324&gt;60)</f>
        <v/>
      </c>
      <c r="AL324" s="13" t="b">
        <f>IF(OR(Y324=TRUE,AH324=""),TRUE,FALSE)</f>
        <v>1</v>
      </c>
      <c r="AM324" s="13">
        <f>IF(AI324="","",AI324&lt;0)</f>
        <v/>
      </c>
      <c r="AN324" s="13" t="str">
        <f>IF(AH324="","No inspection date",IF(AI324&lt;0,"Negative chronology",IF(AI324&lt;=30,"0-30",IF(AI324&lt;=60,"31-60",IF(AI324&lt;=90,"61-90",IF(AI324&lt;=180,"91-180","181+"))))))</f>
        <v>No inspection date</v>
      </c>
      <c r="AO324" s="13" t="str">
        <f>IF(OR(ISNUMBER(SEARCH("COMPLETED",K324)),ISNUMBER(SEARCH("CLOSED",K324))),"Closed/Completed","Other Active/Issued")</f>
        <v>Other Active/Issued</v>
      </c>
    </row>
    <row r="325" spans="1:41">
      <c r="A325" t="s">
        <v>2239</v>
      </c>
      <c r="B325" t="s">
        <v>87</v>
      </c>
      <c r="C325" t="s">
        <v>87</v>
      </c>
      <c r="D325" t="s">
        <v>88</v>
      </c>
      <c r="E325" t="s">
        <v>89</v>
      </c>
      <c r="F325" t="s">
        <v>2240</v>
      </c>
      <c r="G325" t="s">
        <v>2241</v>
      </c>
      <c r="H325" t="s">
        <v>2242</v>
      </c>
      <c r="K325" t="s">
        <v>100</v>
      </c>
      <c r="L325" t="s">
        <v>100</v>
      </c>
      <c r="M325" t="s">
        <v>2243</v>
      </c>
      <c r="N325" s="9">
        <v>98144</v>
      </c>
      <c r="O325" t="s">
        <v>2244</v>
      </c>
      <c r="P325" s="10">
        <v>47.58819461</v>
      </c>
      <c r="Q325" s="10">
        <v>-122.28892906</v>
      </c>
      <c r="R325" t="s">
        <v>2245</v>
      </c>
      <c r="S325" s="7">
        <v>3</v>
      </c>
      <c r="T325" s="7">
        <v>2023</v>
      </c>
      <c r="U325" s="7">
        <v>1</v>
      </c>
      <c r="Y325" t="b">
        <v>1</v>
      </c>
      <c r="Z325" t="b">
        <v>1</v>
      </c>
      <c r="AB325">
        <v>2</v>
      </c>
      <c r="AC325" t="b">
        <v>0</v>
      </c>
      <c r="AD325" t="b">
        <v>1</v>
      </c>
      <c r="AE325" t="b">
        <v>0</v>
      </c>
      <c r="AF325" t="b">
        <v>0</v>
      </c>
      <c r="AG325" s="11">
        <v>45009</v>
      </c>
      <c r="AI325" s="12">
        <f>IF(OR(AG325="",AH325=""),"",AH325-AG325)</f>
        <v/>
      </c>
      <c r="AJ325" s="13">
        <f>IF(OR(AI325="",AA325=""),"",AI325=AA325)</f>
        <v/>
      </c>
      <c r="AK325" s="13">
        <f>IF(AI325="","",AI325&gt;60)</f>
        <v/>
      </c>
      <c r="AL325" s="13" t="b">
        <f>IF(OR(Y325=TRUE,AH325=""),TRUE,FALSE)</f>
        <v>1</v>
      </c>
      <c r="AM325" s="13">
        <f>IF(AI325="","",AI325&lt;0)</f>
        <v/>
      </c>
      <c r="AN325" s="13" t="str">
        <f>IF(AH325="","No inspection date",IF(AI325&lt;0,"Negative chronology",IF(AI325&lt;=30,"0-30",IF(AI325&lt;=60,"31-60",IF(AI325&lt;=90,"61-90",IF(AI325&lt;=180,"91-180","181+"))))))</f>
        <v>No inspection date</v>
      </c>
      <c r="AO325" s="13" t="str">
        <f>IF(OR(ISNUMBER(SEARCH("COMPLETED",K325)),ISNUMBER(SEARCH("CLOSED",K325))),"Closed/Completed","Other Active/Issued")</f>
        <v>Other Active/Issued</v>
      </c>
    </row>
    <row r="326" spans="1:41">
      <c r="A326" t="s">
        <v>2246</v>
      </c>
      <c r="B326" t="s">
        <v>87</v>
      </c>
      <c r="C326" t="s">
        <v>87</v>
      </c>
      <c r="D326" t="s">
        <v>88</v>
      </c>
      <c r="E326" t="s">
        <v>89</v>
      </c>
      <c r="F326" t="s">
        <v>2247</v>
      </c>
      <c r="G326" t="s">
        <v>2248</v>
      </c>
      <c r="H326" t="s">
        <v>2242</v>
      </c>
      <c r="K326" t="s">
        <v>100</v>
      </c>
      <c r="L326" t="s">
        <v>100</v>
      </c>
      <c r="M326" t="s">
        <v>2249</v>
      </c>
      <c r="N326" s="9">
        <v>98122</v>
      </c>
      <c r="O326" t="s">
        <v>2250</v>
      </c>
      <c r="P326" s="10">
        <v>47.606687</v>
      </c>
      <c r="Q326" s="10">
        <v>-122.28390353</v>
      </c>
      <c r="R326" t="s">
        <v>2251</v>
      </c>
      <c r="S326" s="7">
        <v>3</v>
      </c>
      <c r="T326" s="7">
        <v>2023</v>
      </c>
      <c r="U326" s="7">
        <v>1</v>
      </c>
      <c r="Y326" t="b">
        <v>1</v>
      </c>
      <c r="Z326" t="b">
        <v>1</v>
      </c>
      <c r="AB326">
        <v>3</v>
      </c>
      <c r="AC326" t="b">
        <v>0</v>
      </c>
      <c r="AD326" t="b">
        <v>1</v>
      </c>
      <c r="AE326" t="b">
        <v>0</v>
      </c>
      <c r="AF326" t="b">
        <v>0</v>
      </c>
      <c r="AG326" s="11">
        <v>45009</v>
      </c>
      <c r="AI326" s="12">
        <f>IF(OR(AG326="",AH326=""),"",AH326-AG326)</f>
        <v/>
      </c>
      <c r="AJ326" s="13">
        <f>IF(OR(AI326="",AA326=""),"",AI326=AA326)</f>
        <v/>
      </c>
      <c r="AK326" s="13">
        <f>IF(AI326="","",AI326&gt;60)</f>
        <v/>
      </c>
      <c r="AL326" s="13" t="b">
        <f>IF(OR(Y326=TRUE,AH326=""),TRUE,FALSE)</f>
        <v>1</v>
      </c>
      <c r="AM326" s="13">
        <f>IF(AI326="","",AI326&lt;0)</f>
        <v/>
      </c>
      <c r="AN326" s="13" t="str">
        <f>IF(AH326="","No inspection date",IF(AI326&lt;0,"Negative chronology",IF(AI326&lt;=30,"0-30",IF(AI326&lt;=60,"31-60",IF(AI326&lt;=90,"61-90",IF(AI326&lt;=180,"91-180","181+"))))))</f>
        <v>No inspection date</v>
      </c>
      <c r="AO326" s="13" t="str">
        <f>IF(OR(ISNUMBER(SEARCH("COMPLETED",K326)),ISNUMBER(SEARCH("CLOSED",K326))),"Closed/Completed","Other Active/Issued")</f>
        <v>Other Active/Issued</v>
      </c>
    </row>
    <row r="327" spans="1:41">
      <c r="A327" t="s">
        <v>2252</v>
      </c>
      <c r="B327" t="s">
        <v>87</v>
      </c>
      <c r="C327" t="s">
        <v>87</v>
      </c>
      <c r="D327" t="s">
        <v>88</v>
      </c>
      <c r="E327" t="s">
        <v>89</v>
      </c>
      <c r="F327" t="s">
        <v>2253</v>
      </c>
      <c r="G327" t="s">
        <v>2254</v>
      </c>
      <c r="H327" t="s">
        <v>2255</v>
      </c>
      <c r="K327" t="s">
        <v>982</v>
      </c>
      <c r="L327" t="s">
        <v>982</v>
      </c>
      <c r="M327" t="s">
        <v>2256</v>
      </c>
      <c r="N327" s="9">
        <v>98107</v>
      </c>
      <c r="O327" t="s">
        <v>2257</v>
      </c>
      <c r="P327" s="10">
        <v>47.66317782</v>
      </c>
      <c r="Q327" s="10">
        <v>-122.37005171</v>
      </c>
      <c r="R327" t="s">
        <v>2258</v>
      </c>
      <c r="S327" s="7">
        <v>3</v>
      </c>
      <c r="T327" s="7">
        <v>2023</v>
      </c>
      <c r="U327" s="7">
        <v>1</v>
      </c>
      <c r="Y327" t="b">
        <v>1</v>
      </c>
      <c r="Z327" t="b">
        <v>1</v>
      </c>
      <c r="AB327">
        <v>6</v>
      </c>
      <c r="AC327" t="b">
        <v>0</v>
      </c>
      <c r="AD327" t="b">
        <v>1</v>
      </c>
      <c r="AE327" t="b">
        <v>0</v>
      </c>
      <c r="AF327" t="b">
        <v>0</v>
      </c>
      <c r="AG327" s="11">
        <v>45012</v>
      </c>
      <c r="AI327" s="12">
        <f>IF(OR(AG327="",AH327=""),"",AH327-AG327)</f>
        <v/>
      </c>
      <c r="AJ327" s="13">
        <f>IF(OR(AI327="",AA327=""),"",AI327=AA327)</f>
        <v/>
      </c>
      <c r="AK327" s="13">
        <f>IF(AI327="","",AI327&gt;60)</f>
        <v/>
      </c>
      <c r="AL327" s="13" t="b">
        <f>IF(OR(Y327=TRUE,AH327=""),TRUE,FALSE)</f>
        <v>1</v>
      </c>
      <c r="AM327" s="13">
        <f>IF(AI327="","",AI327&lt;0)</f>
        <v/>
      </c>
      <c r="AN327" s="13" t="str">
        <f>IF(AH327="","No inspection date",IF(AI327&lt;0,"Negative chronology",IF(AI327&lt;=30,"0-30",IF(AI327&lt;=60,"31-60",IF(AI327&lt;=90,"61-90",IF(AI327&lt;=180,"91-180","181+"))))))</f>
        <v>No inspection date</v>
      </c>
      <c r="AO327" s="13" t="str">
        <f>IF(OR(ISNUMBER(SEARCH("COMPLETED",K327)),ISNUMBER(SEARCH("CLOSED",K327))),"Closed/Completed","Other Active/Issued")</f>
        <v>Other Active/Issued</v>
      </c>
    </row>
    <row r="328" spans="1:41">
      <c r="A328" t="s">
        <v>2259</v>
      </c>
      <c r="B328" t="s">
        <v>87</v>
      </c>
      <c r="C328" t="s">
        <v>87</v>
      </c>
      <c r="D328" t="s">
        <v>88</v>
      </c>
      <c r="E328" t="s">
        <v>89</v>
      </c>
      <c r="F328" t="s">
        <v>2260</v>
      </c>
      <c r="G328" t="s">
        <v>2261</v>
      </c>
      <c r="H328" t="s">
        <v>2255</v>
      </c>
      <c r="I328" t="s">
        <v>2262</v>
      </c>
      <c r="J328" t="s">
        <v>93</v>
      </c>
      <c r="K328" t="s">
        <v>100</v>
      </c>
      <c r="L328" t="s">
        <v>100</v>
      </c>
      <c r="M328" t="s">
        <v>2263</v>
      </c>
      <c r="N328" s="9">
        <v>98103</v>
      </c>
      <c r="O328" t="s">
        <v>2264</v>
      </c>
      <c r="P328" s="10">
        <v>47.67989054</v>
      </c>
      <c r="Q328" s="10">
        <v>-122.35563081</v>
      </c>
      <c r="R328" t="s">
        <v>2265</v>
      </c>
      <c r="S328" s="7">
        <v>3</v>
      </c>
      <c r="T328" s="7">
        <v>2023</v>
      </c>
      <c r="U328" s="7">
        <v>1</v>
      </c>
      <c r="V328">
        <v>5</v>
      </c>
      <c r="W328">
        <v>2023</v>
      </c>
      <c r="X328">
        <v>2</v>
      </c>
      <c r="Y328" t="b">
        <v>0</v>
      </c>
      <c r="Z328" t="b">
        <v>0</v>
      </c>
      <c r="AA328">
        <v>44</v>
      </c>
      <c r="AB328">
        <v>6</v>
      </c>
      <c r="AC328" t="b">
        <v>0</v>
      </c>
      <c r="AD328" t="b">
        <v>1</v>
      </c>
      <c r="AE328" t="b">
        <v>0</v>
      </c>
      <c r="AF328" t="b">
        <v>0</v>
      </c>
      <c r="AG328" s="11">
        <v>45012</v>
      </c>
      <c r="AH328" s="11">
        <v>45056</v>
      </c>
      <c r="AI328" s="12">
        <f>IF(OR(AG328="",AH328=""),"",AH328-AG328)</f>
        <v>44.0</v>
      </c>
      <c r="AJ328" s="13" t="b">
        <f>IF(OR(AI328="",AA328=""),"",AI328=AA328)</f>
        <v>1</v>
      </c>
      <c r="AK328" s="13" t="b">
        <f>IF(AI328="","",AI328&gt;60)</f>
        <v>0</v>
      </c>
      <c r="AL328" s="13" t="b">
        <f>IF(OR(Y328=TRUE,AH328=""),TRUE,FALSE)</f>
        <v>0</v>
      </c>
      <c r="AM328" s="13" t="b">
        <f>IF(AI328="","",AI328&lt;0)</f>
        <v>0</v>
      </c>
      <c r="AN328" s="13" t="str">
        <f>IF(AH328="","No inspection date",IF(AI328&lt;0,"Negative chronology",IF(AI328&lt;=30,"0-30",IF(AI328&lt;=60,"31-60",IF(AI328&lt;=90,"61-90",IF(AI328&lt;=180,"91-180","181+"))))))</f>
        <v>31-60</v>
      </c>
      <c r="AO328" s="13" t="str">
        <f>IF(OR(ISNUMBER(SEARCH("COMPLETED",K328)),ISNUMBER(SEARCH("CLOSED",K328))),"Closed/Completed","Other Active/Issued")</f>
        <v>Other Active/Issued</v>
      </c>
    </row>
    <row r="329" spans="1:41">
      <c r="A329" t="s">
        <v>2266</v>
      </c>
      <c r="B329" t="s">
        <v>87</v>
      </c>
      <c r="C329" t="s">
        <v>87</v>
      </c>
      <c r="D329" t="s">
        <v>88</v>
      </c>
      <c r="E329" t="s">
        <v>89</v>
      </c>
      <c r="F329" t="s">
        <v>2267</v>
      </c>
      <c r="G329" t="s">
        <v>2268</v>
      </c>
      <c r="H329" t="s">
        <v>2269</v>
      </c>
      <c r="I329" t="s">
        <v>2270</v>
      </c>
      <c r="J329" t="s">
        <v>93</v>
      </c>
      <c r="K329" t="s">
        <v>93</v>
      </c>
      <c r="L329" t="s">
        <v>93</v>
      </c>
      <c r="M329" t="s">
        <v>2271</v>
      </c>
      <c r="N329" s="9">
        <v>98122</v>
      </c>
      <c r="O329" t="s">
        <v>2272</v>
      </c>
      <c r="P329" s="10">
        <v>47.605243</v>
      </c>
      <c r="Q329" s="10">
        <v>-122.30532822</v>
      </c>
      <c r="R329" t="s">
        <v>2273</v>
      </c>
      <c r="S329" s="7">
        <v>3</v>
      </c>
      <c r="T329" s="7">
        <v>2023</v>
      </c>
      <c r="U329" s="7">
        <v>1</v>
      </c>
      <c r="V329">
        <v>4</v>
      </c>
      <c r="W329">
        <v>2023</v>
      </c>
      <c r="X329">
        <v>2</v>
      </c>
      <c r="Y329" t="b">
        <v>0</v>
      </c>
      <c r="Z329" t="b">
        <v>0</v>
      </c>
      <c r="AA329">
        <v>6</v>
      </c>
      <c r="AB329">
        <v>3</v>
      </c>
      <c r="AC329" t="b">
        <v>0</v>
      </c>
      <c r="AD329" t="b">
        <v>1</v>
      </c>
      <c r="AE329" t="b">
        <v>0</v>
      </c>
      <c r="AF329" t="b">
        <v>0</v>
      </c>
      <c r="AG329" s="11">
        <v>45014</v>
      </c>
      <c r="AH329" s="11">
        <v>45020</v>
      </c>
      <c r="AI329" s="12">
        <f>IF(OR(AG329="",AH329=""),"",AH329-AG329)</f>
        <v>6.0</v>
      </c>
      <c r="AJ329" s="13" t="b">
        <f>IF(OR(AI329="",AA329=""),"",AI329=AA329)</f>
        <v>1</v>
      </c>
      <c r="AK329" s="13" t="b">
        <f>IF(AI329="","",AI329&gt;60)</f>
        <v>0</v>
      </c>
      <c r="AL329" s="13" t="b">
        <f>IF(OR(Y329=TRUE,AH329=""),TRUE,FALSE)</f>
        <v>0</v>
      </c>
      <c r="AM329" s="13" t="b">
        <f>IF(AI329="","",AI329&lt;0)</f>
        <v>0</v>
      </c>
      <c r="AN329" s="13" t="str">
        <f>IF(AH329="","No inspection date",IF(AI329&lt;0,"Negative chronology",IF(AI329&lt;=30,"0-30",IF(AI329&lt;=60,"31-60",IF(AI329&lt;=90,"61-90",IF(AI329&lt;=180,"91-180","181+"))))))</f>
        <v>0-30</v>
      </c>
      <c r="AO329" s="13" t="str">
        <f>IF(OR(ISNUMBER(SEARCH("COMPLETED",K329)),ISNUMBER(SEARCH("CLOSED",K329))),"Closed/Completed","Other Active/Issued")</f>
        <v>Closed/Completed</v>
      </c>
    </row>
    <row r="330" spans="1:41">
      <c r="A330" t="s">
        <v>2274</v>
      </c>
      <c r="B330" t="s">
        <v>87</v>
      </c>
      <c r="C330" t="s">
        <v>87</v>
      </c>
      <c r="D330" t="s">
        <v>88</v>
      </c>
      <c r="E330" t="s">
        <v>89</v>
      </c>
      <c r="F330" t="s">
        <v>2275</v>
      </c>
      <c r="G330" t="s">
        <v>2276</v>
      </c>
      <c r="H330" t="s">
        <v>2277</v>
      </c>
      <c r="K330" t="s">
        <v>115</v>
      </c>
      <c r="L330" t="s">
        <v>115</v>
      </c>
      <c r="M330" t="s">
        <v>2278</v>
      </c>
      <c r="N330" s="9">
        <v>98102</v>
      </c>
      <c r="O330" t="s">
        <v>2279</v>
      </c>
      <c r="P330" s="10">
        <v>47.6224417</v>
      </c>
      <c r="Q330" s="10">
        <v>-122.31809614</v>
      </c>
      <c r="R330" t="s">
        <v>2280</v>
      </c>
      <c r="S330" s="7">
        <v>3</v>
      </c>
      <c r="T330" s="7">
        <v>2023</v>
      </c>
      <c r="U330" s="7">
        <v>1</v>
      </c>
      <c r="Y330" t="b">
        <v>1</v>
      </c>
      <c r="Z330" t="b">
        <v>1</v>
      </c>
      <c r="AB330">
        <v>3</v>
      </c>
      <c r="AC330" t="b">
        <v>0</v>
      </c>
      <c r="AD330" t="b">
        <v>1</v>
      </c>
      <c r="AE330" t="b">
        <v>0</v>
      </c>
      <c r="AF330" t="b">
        <v>0</v>
      </c>
      <c r="AG330" s="11">
        <v>45016</v>
      </c>
      <c r="AI330" s="12">
        <f>IF(OR(AG330="",AH330=""),"",AH330-AG330)</f>
        <v/>
      </c>
      <c r="AJ330" s="13">
        <f>IF(OR(AI330="",AA330=""),"",AI330=AA330)</f>
        <v/>
      </c>
      <c r="AK330" s="13">
        <f>IF(AI330="","",AI330&gt;60)</f>
        <v/>
      </c>
      <c r="AL330" s="13" t="b">
        <f>IF(OR(Y330=TRUE,AH330=""),TRUE,FALSE)</f>
        <v>1</v>
      </c>
      <c r="AM330" s="13">
        <f>IF(AI330="","",AI330&lt;0)</f>
        <v/>
      </c>
      <c r="AN330" s="13" t="str">
        <f>IF(AH330="","No inspection date",IF(AI330&lt;0,"Negative chronology",IF(AI330&lt;=30,"0-30",IF(AI330&lt;=60,"31-60",IF(AI330&lt;=90,"61-90",IF(AI330&lt;=180,"91-180","181+"))))))</f>
        <v>No inspection date</v>
      </c>
      <c r="AO330" s="13" t="str">
        <f>IF(OR(ISNUMBER(SEARCH("COMPLETED",K330)),ISNUMBER(SEARCH("CLOSED",K330))),"Closed/Completed","Other Active/Issued")</f>
        <v>Other Active/Issued</v>
      </c>
    </row>
    <row r="331" spans="1:41">
      <c r="A331" t="s">
        <v>2281</v>
      </c>
      <c r="B331" t="s">
        <v>87</v>
      </c>
      <c r="C331" t="s">
        <v>87</v>
      </c>
      <c r="D331" t="s">
        <v>88</v>
      </c>
      <c r="E331" t="s">
        <v>89</v>
      </c>
      <c r="F331" t="s">
        <v>2282</v>
      </c>
      <c r="G331" t="s">
        <v>2283</v>
      </c>
      <c r="H331" t="s">
        <v>2270</v>
      </c>
      <c r="K331" t="s">
        <v>100</v>
      </c>
      <c r="L331" t="s">
        <v>100</v>
      </c>
      <c r="M331" t="s">
        <v>2284</v>
      </c>
      <c r="N331" s="9">
        <v>98117</v>
      </c>
      <c r="O331" t="s">
        <v>2285</v>
      </c>
      <c r="P331" s="10">
        <v>47.70068635</v>
      </c>
      <c r="Q331" s="10">
        <v>-122.37438592</v>
      </c>
      <c r="R331" t="s">
        <v>2286</v>
      </c>
      <c r="S331" s="7">
        <v>4</v>
      </c>
      <c r="T331" s="7">
        <v>2023</v>
      </c>
      <c r="U331" s="7">
        <v>2</v>
      </c>
      <c r="Y331" t="b">
        <v>1</v>
      </c>
      <c r="Z331" t="b">
        <v>1</v>
      </c>
      <c r="AB331">
        <v>5</v>
      </c>
      <c r="AC331" t="b">
        <v>0</v>
      </c>
      <c r="AD331" t="b">
        <v>1</v>
      </c>
      <c r="AE331" t="b">
        <v>0</v>
      </c>
      <c r="AF331" t="b">
        <v>0</v>
      </c>
      <c r="AG331" s="11">
        <v>45020</v>
      </c>
      <c r="AI331" s="12">
        <f>IF(OR(AG331="",AH331=""),"",AH331-AG331)</f>
        <v/>
      </c>
      <c r="AJ331" s="13">
        <f>IF(OR(AI331="",AA331=""),"",AI331=AA331)</f>
        <v/>
      </c>
      <c r="AK331" s="13">
        <f>IF(AI331="","",AI331&gt;60)</f>
        <v/>
      </c>
      <c r="AL331" s="13" t="b">
        <f>IF(OR(Y331=TRUE,AH331=""),TRUE,FALSE)</f>
        <v>1</v>
      </c>
      <c r="AM331" s="13">
        <f>IF(AI331="","",AI331&lt;0)</f>
        <v/>
      </c>
      <c r="AN331" s="13" t="str">
        <f>IF(AH331="","No inspection date",IF(AI331&lt;0,"Negative chronology",IF(AI331&lt;=30,"0-30",IF(AI331&lt;=60,"31-60",IF(AI331&lt;=90,"61-90",IF(AI331&lt;=180,"91-180","181+"))))))</f>
        <v>No inspection date</v>
      </c>
      <c r="AO331" s="13" t="str">
        <f>IF(OR(ISNUMBER(SEARCH("COMPLETED",K331)),ISNUMBER(SEARCH("CLOSED",K331))),"Closed/Completed","Other Active/Issued")</f>
        <v>Other Active/Issued</v>
      </c>
    </row>
    <row r="332" spans="1:41">
      <c r="A332" t="s">
        <v>2287</v>
      </c>
      <c r="B332" t="s">
        <v>87</v>
      </c>
      <c r="C332" t="s">
        <v>87</v>
      </c>
      <c r="D332" t="s">
        <v>88</v>
      </c>
      <c r="E332" t="s">
        <v>89</v>
      </c>
      <c r="F332" t="s">
        <v>2288</v>
      </c>
      <c r="G332" t="s">
        <v>2289</v>
      </c>
      <c r="H332" t="s">
        <v>2270</v>
      </c>
      <c r="I332" t="s">
        <v>2290</v>
      </c>
      <c r="J332" t="s">
        <v>137</v>
      </c>
      <c r="K332" t="s">
        <v>93</v>
      </c>
      <c r="L332" t="s">
        <v>93</v>
      </c>
      <c r="M332" t="s">
        <v>2291</v>
      </c>
      <c r="O332" t="s">
        <v>2292</v>
      </c>
      <c r="P332" s="10">
        <v>47.57478368</v>
      </c>
      <c r="Q332" s="10">
        <v>-122.28855051</v>
      </c>
      <c r="R332" t="s">
        <v>2293</v>
      </c>
      <c r="S332" s="7">
        <v>4</v>
      </c>
      <c r="T332" s="7">
        <v>2023</v>
      </c>
      <c r="U332" s="7">
        <v>2</v>
      </c>
      <c r="V332">
        <v>8</v>
      </c>
      <c r="W332">
        <v>2025</v>
      </c>
      <c r="X332">
        <v>3</v>
      </c>
      <c r="Y332" t="b">
        <v>0</v>
      </c>
      <c r="Z332" t="b">
        <v>0</v>
      </c>
      <c r="AA332">
        <v>856</v>
      </c>
      <c r="AB332">
        <v>2</v>
      </c>
      <c r="AC332" t="b">
        <v>0</v>
      </c>
      <c r="AD332" t="b">
        <v>1</v>
      </c>
      <c r="AE332" t="b">
        <v>0</v>
      </c>
      <c r="AF332" t="b">
        <v>0</v>
      </c>
      <c r="AG332" s="11">
        <v>45020</v>
      </c>
      <c r="AH332" s="11">
        <v>45876</v>
      </c>
      <c r="AI332" s="12">
        <f>IF(OR(AG332="",AH332=""),"",AH332-AG332)</f>
        <v>856.0</v>
      </c>
      <c r="AJ332" s="13" t="b">
        <f>IF(OR(AI332="",AA332=""),"",AI332=AA332)</f>
        <v>1</v>
      </c>
      <c r="AK332" s="13" t="b">
        <f>IF(AI332="","",AI332&gt;60)</f>
        <v>1</v>
      </c>
      <c r="AL332" s="13" t="b">
        <f>IF(OR(Y332=TRUE,AH332=""),TRUE,FALSE)</f>
        <v>0</v>
      </c>
      <c r="AM332" s="13" t="b">
        <f>IF(AI332="","",AI332&lt;0)</f>
        <v>0</v>
      </c>
      <c r="AN332" s="13" t="str">
        <f>IF(AH332="","No inspection date",IF(AI332&lt;0,"Negative chronology",IF(AI332&lt;=30,"0-30",IF(AI332&lt;=60,"31-60",IF(AI332&lt;=90,"61-90",IF(AI332&lt;=180,"91-180","181+"))))))</f>
        <v>181+</v>
      </c>
      <c r="AO332" s="13" t="str">
        <f>IF(OR(ISNUMBER(SEARCH("COMPLETED",K332)),ISNUMBER(SEARCH("CLOSED",K332))),"Closed/Completed","Other Active/Issued")</f>
        <v>Closed/Completed</v>
      </c>
    </row>
    <row r="333" spans="1:41">
      <c r="A333" t="s">
        <v>2294</v>
      </c>
      <c r="B333" t="s">
        <v>87</v>
      </c>
      <c r="C333" t="s">
        <v>87</v>
      </c>
      <c r="D333" t="s">
        <v>88</v>
      </c>
      <c r="E333" t="s">
        <v>89</v>
      </c>
      <c r="F333" t="s">
        <v>2295</v>
      </c>
      <c r="G333" t="s">
        <v>2296</v>
      </c>
      <c r="H333" t="s">
        <v>2297</v>
      </c>
      <c r="K333" t="s">
        <v>100</v>
      </c>
      <c r="L333" t="s">
        <v>100</v>
      </c>
      <c r="M333" t="s">
        <v>2298</v>
      </c>
      <c r="N333" s="9">
        <v>98107</v>
      </c>
      <c r="O333" t="s">
        <v>2299</v>
      </c>
      <c r="P333" s="10">
        <v>47.66690599</v>
      </c>
      <c r="Q333" s="10">
        <v>-122.36107573</v>
      </c>
      <c r="R333" t="s">
        <v>2300</v>
      </c>
      <c r="S333" s="7">
        <v>4</v>
      </c>
      <c r="T333" s="7">
        <v>2023</v>
      </c>
      <c r="U333" s="7">
        <v>2</v>
      </c>
      <c r="Y333" t="b">
        <v>1</v>
      </c>
      <c r="Z333" t="b">
        <v>1</v>
      </c>
      <c r="AB333">
        <v>6</v>
      </c>
      <c r="AC333" t="b">
        <v>0</v>
      </c>
      <c r="AD333" t="b">
        <v>1</v>
      </c>
      <c r="AE333" t="b">
        <v>0</v>
      </c>
      <c r="AF333" t="b">
        <v>0</v>
      </c>
      <c r="AG333" s="11">
        <v>45022</v>
      </c>
      <c r="AI333" s="12">
        <f>IF(OR(AG333="",AH333=""),"",AH333-AG333)</f>
        <v/>
      </c>
      <c r="AJ333" s="13">
        <f>IF(OR(AI333="",AA333=""),"",AI333=AA333)</f>
        <v/>
      </c>
      <c r="AK333" s="13">
        <f>IF(AI333="","",AI333&gt;60)</f>
        <v/>
      </c>
      <c r="AL333" s="13" t="b">
        <f>IF(OR(Y333=TRUE,AH333=""),TRUE,FALSE)</f>
        <v>1</v>
      </c>
      <c r="AM333" s="13">
        <f>IF(AI333="","",AI333&lt;0)</f>
        <v/>
      </c>
      <c r="AN333" s="13" t="str">
        <f>IF(AH333="","No inspection date",IF(AI333&lt;0,"Negative chronology",IF(AI333&lt;=30,"0-30",IF(AI333&lt;=60,"31-60",IF(AI333&lt;=90,"61-90",IF(AI333&lt;=180,"91-180","181+"))))))</f>
        <v>No inspection date</v>
      </c>
      <c r="AO333" s="13" t="str">
        <f>IF(OR(ISNUMBER(SEARCH("COMPLETED",K333)),ISNUMBER(SEARCH("CLOSED",K333))),"Closed/Completed","Other Active/Issued")</f>
        <v>Other Active/Issued</v>
      </c>
    </row>
    <row r="334" spans="1:41">
      <c r="A334" t="s">
        <v>2301</v>
      </c>
      <c r="B334" t="s">
        <v>87</v>
      </c>
      <c r="C334" t="s">
        <v>87</v>
      </c>
      <c r="D334" t="s">
        <v>88</v>
      </c>
      <c r="E334" t="s">
        <v>89</v>
      </c>
      <c r="F334" t="s">
        <v>2302</v>
      </c>
      <c r="G334" t="s">
        <v>2303</v>
      </c>
      <c r="H334" t="s">
        <v>2297</v>
      </c>
      <c r="K334" t="s">
        <v>100</v>
      </c>
      <c r="L334" t="s">
        <v>100</v>
      </c>
      <c r="M334" t="s">
        <v>2304</v>
      </c>
      <c r="N334" s="9">
        <v>98103</v>
      </c>
      <c r="O334" t="s">
        <v>2305</v>
      </c>
      <c r="P334" s="10">
        <v>47.66888584</v>
      </c>
      <c r="Q334" s="10">
        <v>-122.33534842</v>
      </c>
      <c r="R334" t="s">
        <v>2306</v>
      </c>
      <c r="S334" s="7">
        <v>4</v>
      </c>
      <c r="T334" s="7">
        <v>2023</v>
      </c>
      <c r="U334" s="7">
        <v>2</v>
      </c>
      <c r="Y334" t="b">
        <v>1</v>
      </c>
      <c r="Z334" t="b">
        <v>1</v>
      </c>
      <c r="AB334">
        <v>6</v>
      </c>
      <c r="AC334" t="b">
        <v>0</v>
      </c>
      <c r="AD334" t="b">
        <v>1</v>
      </c>
      <c r="AE334" t="b">
        <v>0</v>
      </c>
      <c r="AF334" t="b">
        <v>0</v>
      </c>
      <c r="AG334" s="11">
        <v>45022</v>
      </c>
      <c r="AI334" s="12">
        <f>IF(OR(AG334="",AH334=""),"",AH334-AG334)</f>
        <v/>
      </c>
      <c r="AJ334" s="13">
        <f>IF(OR(AI334="",AA334=""),"",AI334=AA334)</f>
        <v/>
      </c>
      <c r="AK334" s="13">
        <f>IF(AI334="","",AI334&gt;60)</f>
        <v/>
      </c>
      <c r="AL334" s="13" t="b">
        <f>IF(OR(Y334=TRUE,AH334=""),TRUE,FALSE)</f>
        <v>1</v>
      </c>
      <c r="AM334" s="13">
        <f>IF(AI334="","",AI334&lt;0)</f>
        <v/>
      </c>
      <c r="AN334" s="13" t="str">
        <f>IF(AH334="","No inspection date",IF(AI334&lt;0,"Negative chronology",IF(AI334&lt;=30,"0-30",IF(AI334&lt;=60,"31-60",IF(AI334&lt;=90,"61-90",IF(AI334&lt;=180,"91-180","181+"))))))</f>
        <v>No inspection date</v>
      </c>
      <c r="AO334" s="13" t="str">
        <f>IF(OR(ISNUMBER(SEARCH("COMPLETED",K334)),ISNUMBER(SEARCH("CLOSED",K334))),"Closed/Completed","Other Active/Issued")</f>
        <v>Other Active/Issued</v>
      </c>
    </row>
    <row r="335" spans="1:41">
      <c r="A335" t="s">
        <v>2307</v>
      </c>
      <c r="B335" t="s">
        <v>87</v>
      </c>
      <c r="C335" t="s">
        <v>87</v>
      </c>
      <c r="D335" t="s">
        <v>88</v>
      </c>
      <c r="E335" t="s">
        <v>89</v>
      </c>
      <c r="F335" t="s">
        <v>2308</v>
      </c>
      <c r="G335" t="s">
        <v>2309</v>
      </c>
      <c r="H335" t="s">
        <v>2310</v>
      </c>
      <c r="K335" t="s">
        <v>115</v>
      </c>
      <c r="L335" t="s">
        <v>115</v>
      </c>
      <c r="M335" t="s">
        <v>2311</v>
      </c>
      <c r="N335" s="9">
        <v>98125</v>
      </c>
      <c r="O335" t="s">
        <v>2312</v>
      </c>
      <c r="P335" s="10">
        <v>47.72441768</v>
      </c>
      <c r="Q335" s="10">
        <v>-122.29388869</v>
      </c>
      <c r="R335" t="s">
        <v>2313</v>
      </c>
      <c r="S335" s="7">
        <v>4</v>
      </c>
      <c r="T335" s="7">
        <v>2023</v>
      </c>
      <c r="U335" s="7">
        <v>2</v>
      </c>
      <c r="Y335" t="b">
        <v>1</v>
      </c>
      <c r="Z335" t="b">
        <v>1</v>
      </c>
      <c r="AB335">
        <v>5</v>
      </c>
      <c r="AC335" t="b">
        <v>0</v>
      </c>
      <c r="AD335" t="b">
        <v>1</v>
      </c>
      <c r="AE335" t="b">
        <v>0</v>
      </c>
      <c r="AF335" t="b">
        <v>0</v>
      </c>
      <c r="AG335" s="11">
        <v>45023</v>
      </c>
      <c r="AI335" s="12">
        <f>IF(OR(AG335="",AH335=""),"",AH335-AG335)</f>
        <v/>
      </c>
      <c r="AJ335" s="13">
        <f>IF(OR(AI335="",AA335=""),"",AI335=AA335)</f>
        <v/>
      </c>
      <c r="AK335" s="13">
        <f>IF(AI335="","",AI335&gt;60)</f>
        <v/>
      </c>
      <c r="AL335" s="13" t="b">
        <f>IF(OR(Y335=TRUE,AH335=""),TRUE,FALSE)</f>
        <v>1</v>
      </c>
      <c r="AM335" s="13">
        <f>IF(AI335="","",AI335&lt;0)</f>
        <v/>
      </c>
      <c r="AN335" s="13" t="str">
        <f>IF(AH335="","No inspection date",IF(AI335&lt;0,"Negative chronology",IF(AI335&lt;=30,"0-30",IF(AI335&lt;=60,"31-60",IF(AI335&lt;=90,"61-90",IF(AI335&lt;=180,"91-180","181+"))))))</f>
        <v>No inspection date</v>
      </c>
      <c r="AO335" s="13" t="str">
        <f>IF(OR(ISNUMBER(SEARCH("COMPLETED",K335)),ISNUMBER(SEARCH("CLOSED",K335))),"Closed/Completed","Other Active/Issued")</f>
        <v>Other Active/Issued</v>
      </c>
    </row>
    <row r="336" spans="1:41">
      <c r="A336" t="s">
        <v>2314</v>
      </c>
      <c r="B336" t="s">
        <v>87</v>
      </c>
      <c r="C336" t="s">
        <v>87</v>
      </c>
      <c r="D336" t="s">
        <v>88</v>
      </c>
      <c r="E336" t="s">
        <v>89</v>
      </c>
      <c r="F336" t="s">
        <v>2315</v>
      </c>
      <c r="G336" t="s">
        <v>2316</v>
      </c>
      <c r="H336" t="s">
        <v>2317</v>
      </c>
      <c r="K336" t="s">
        <v>100</v>
      </c>
      <c r="L336" t="s">
        <v>100</v>
      </c>
      <c r="M336" t="s">
        <v>2318</v>
      </c>
      <c r="N336" s="9">
        <v>98116</v>
      </c>
      <c r="O336" t="s">
        <v>2319</v>
      </c>
      <c r="P336" s="10">
        <v>47.56614857</v>
      </c>
      <c r="Q336" s="10">
        <v>-122.40642054</v>
      </c>
      <c r="R336" t="s">
        <v>2320</v>
      </c>
      <c r="S336" s="7">
        <v>4</v>
      </c>
      <c r="T336" s="7">
        <v>2023</v>
      </c>
      <c r="U336" s="7">
        <v>2</v>
      </c>
      <c r="Y336" t="b">
        <v>1</v>
      </c>
      <c r="Z336" t="b">
        <v>1</v>
      </c>
      <c r="AB336">
        <v>1</v>
      </c>
      <c r="AC336" t="b">
        <v>0</v>
      </c>
      <c r="AD336" t="b">
        <v>1</v>
      </c>
      <c r="AE336" t="b">
        <v>0</v>
      </c>
      <c r="AF336" t="b">
        <v>0</v>
      </c>
      <c r="AG336" s="11">
        <v>45026</v>
      </c>
      <c r="AI336" s="12">
        <f>IF(OR(AG336="",AH336=""),"",AH336-AG336)</f>
        <v/>
      </c>
      <c r="AJ336" s="13">
        <f>IF(OR(AI336="",AA336=""),"",AI336=AA336)</f>
        <v/>
      </c>
      <c r="AK336" s="13">
        <f>IF(AI336="","",AI336&gt;60)</f>
        <v/>
      </c>
      <c r="AL336" s="13" t="b">
        <f>IF(OR(Y336=TRUE,AH336=""),TRUE,FALSE)</f>
        <v>1</v>
      </c>
      <c r="AM336" s="13">
        <f>IF(AI336="","",AI336&lt;0)</f>
        <v/>
      </c>
      <c r="AN336" s="13" t="str">
        <f>IF(AH336="","No inspection date",IF(AI336&lt;0,"Negative chronology",IF(AI336&lt;=30,"0-30",IF(AI336&lt;=60,"31-60",IF(AI336&lt;=90,"61-90",IF(AI336&lt;=180,"91-180","181+"))))))</f>
        <v>No inspection date</v>
      </c>
      <c r="AO336" s="13" t="str">
        <f>IF(OR(ISNUMBER(SEARCH("COMPLETED",K336)),ISNUMBER(SEARCH("CLOSED",K336))),"Closed/Completed","Other Active/Issued")</f>
        <v>Other Active/Issued</v>
      </c>
    </row>
    <row r="337" spans="1:41">
      <c r="A337" t="s">
        <v>2321</v>
      </c>
      <c r="B337" t="s">
        <v>87</v>
      </c>
      <c r="C337" t="s">
        <v>87</v>
      </c>
      <c r="D337" t="s">
        <v>88</v>
      </c>
      <c r="E337" t="s">
        <v>89</v>
      </c>
      <c r="F337" t="s">
        <v>2322</v>
      </c>
      <c r="G337" t="s">
        <v>2323</v>
      </c>
      <c r="H337" t="s">
        <v>2324</v>
      </c>
      <c r="K337" t="s">
        <v>115</v>
      </c>
      <c r="L337" t="s">
        <v>115</v>
      </c>
      <c r="M337" t="s">
        <v>2325</v>
      </c>
      <c r="N337" s="9">
        <v>98103</v>
      </c>
      <c r="O337" t="s">
        <v>2326</v>
      </c>
      <c r="P337" s="10">
        <v>47.65594393</v>
      </c>
      <c r="Q337" s="10">
        <v>-122.33180907</v>
      </c>
      <c r="R337" t="s">
        <v>2327</v>
      </c>
      <c r="S337" s="7">
        <v>4</v>
      </c>
      <c r="T337" s="7">
        <v>2023</v>
      </c>
      <c r="U337" s="7">
        <v>2</v>
      </c>
      <c r="Y337" t="b">
        <v>1</v>
      </c>
      <c r="Z337" t="b">
        <v>1</v>
      </c>
      <c r="AB337">
        <v>4</v>
      </c>
      <c r="AC337" t="b">
        <v>0</v>
      </c>
      <c r="AD337" t="b">
        <v>1</v>
      </c>
      <c r="AE337" t="b">
        <v>0</v>
      </c>
      <c r="AF337" t="b">
        <v>0</v>
      </c>
      <c r="AG337" s="11">
        <v>45027</v>
      </c>
      <c r="AI337" s="12">
        <f>IF(OR(AG337="",AH337=""),"",AH337-AG337)</f>
        <v/>
      </c>
      <c r="AJ337" s="13">
        <f>IF(OR(AI337="",AA337=""),"",AI337=AA337)</f>
        <v/>
      </c>
      <c r="AK337" s="13">
        <f>IF(AI337="","",AI337&gt;60)</f>
        <v/>
      </c>
      <c r="AL337" s="13" t="b">
        <f>IF(OR(Y337=TRUE,AH337=""),TRUE,FALSE)</f>
        <v>1</v>
      </c>
      <c r="AM337" s="13">
        <f>IF(AI337="","",AI337&lt;0)</f>
        <v/>
      </c>
      <c r="AN337" s="13" t="str">
        <f>IF(AH337="","No inspection date",IF(AI337&lt;0,"Negative chronology",IF(AI337&lt;=30,"0-30",IF(AI337&lt;=60,"31-60",IF(AI337&lt;=90,"61-90",IF(AI337&lt;=180,"91-180","181+"))))))</f>
        <v>No inspection date</v>
      </c>
      <c r="AO337" s="13" t="str">
        <f>IF(OR(ISNUMBER(SEARCH("COMPLETED",K337)),ISNUMBER(SEARCH("CLOSED",K337))),"Closed/Completed","Other Active/Issued")</f>
        <v>Other Active/Issued</v>
      </c>
    </row>
    <row r="338" spans="1:41">
      <c r="A338" t="s">
        <v>2328</v>
      </c>
      <c r="B338" t="s">
        <v>87</v>
      </c>
      <c r="C338" t="s">
        <v>87</v>
      </c>
      <c r="D338" t="s">
        <v>88</v>
      </c>
      <c r="E338" t="s">
        <v>89</v>
      </c>
      <c r="F338" t="s">
        <v>2329</v>
      </c>
      <c r="G338" t="s">
        <v>2330</v>
      </c>
      <c r="H338" t="s">
        <v>2331</v>
      </c>
      <c r="K338" t="s">
        <v>93</v>
      </c>
      <c r="L338" t="s">
        <v>93</v>
      </c>
      <c r="M338" t="s">
        <v>2332</v>
      </c>
      <c r="O338" t="s">
        <v>2333</v>
      </c>
      <c r="P338" s="10">
        <v>47.63095784</v>
      </c>
      <c r="Q338" s="10">
        <v>-122.37018862</v>
      </c>
      <c r="R338" t="s">
        <v>2334</v>
      </c>
      <c r="S338" s="7">
        <v>4</v>
      </c>
      <c r="T338" s="7">
        <v>2023</v>
      </c>
      <c r="U338" s="7">
        <v>2</v>
      </c>
      <c r="Y338" t="b">
        <v>1</v>
      </c>
      <c r="Z338" t="b">
        <v>1</v>
      </c>
      <c r="AB338">
        <v>7</v>
      </c>
      <c r="AC338" t="b">
        <v>0</v>
      </c>
      <c r="AD338" t="b">
        <v>1</v>
      </c>
      <c r="AE338" t="b">
        <v>0</v>
      </c>
      <c r="AF338" t="b">
        <v>0</v>
      </c>
      <c r="AG338" s="11">
        <v>45030</v>
      </c>
      <c r="AI338" s="12">
        <f>IF(OR(AG338="",AH338=""),"",AH338-AG338)</f>
        <v/>
      </c>
      <c r="AJ338" s="13">
        <f>IF(OR(AI338="",AA338=""),"",AI338=AA338)</f>
        <v/>
      </c>
      <c r="AK338" s="13">
        <f>IF(AI338="","",AI338&gt;60)</f>
        <v/>
      </c>
      <c r="AL338" s="13" t="b">
        <f>IF(OR(Y338=TRUE,AH338=""),TRUE,FALSE)</f>
        <v>1</v>
      </c>
      <c r="AM338" s="13">
        <f>IF(AI338="","",AI338&lt;0)</f>
        <v/>
      </c>
      <c r="AN338" s="13" t="str">
        <f>IF(AH338="","No inspection date",IF(AI338&lt;0,"Negative chronology",IF(AI338&lt;=30,"0-30",IF(AI338&lt;=60,"31-60",IF(AI338&lt;=90,"61-90",IF(AI338&lt;=180,"91-180","181+"))))))</f>
        <v>No inspection date</v>
      </c>
      <c r="AO338" s="13" t="str">
        <f>IF(OR(ISNUMBER(SEARCH("COMPLETED",K338)),ISNUMBER(SEARCH("CLOSED",K338))),"Closed/Completed","Other Active/Issued")</f>
        <v>Closed/Completed</v>
      </c>
    </row>
    <row r="339" spans="1:41">
      <c r="A339" t="s">
        <v>2335</v>
      </c>
      <c r="B339" t="s">
        <v>87</v>
      </c>
      <c r="C339" t="s">
        <v>87</v>
      </c>
      <c r="D339" t="s">
        <v>88</v>
      </c>
      <c r="E339" t="s">
        <v>89</v>
      </c>
      <c r="F339" t="s">
        <v>2336</v>
      </c>
      <c r="G339" t="s">
        <v>2337</v>
      </c>
      <c r="H339" t="s">
        <v>2331</v>
      </c>
      <c r="K339" t="s">
        <v>100</v>
      </c>
      <c r="L339" t="s">
        <v>100</v>
      </c>
      <c r="M339" t="s">
        <v>2338</v>
      </c>
      <c r="N339" s="9">
        <v>98133</v>
      </c>
      <c r="O339" t="s">
        <v>2339</v>
      </c>
      <c r="P339" s="10">
        <v>47.70181358</v>
      </c>
      <c r="Q339" s="10">
        <v>-122.33618181</v>
      </c>
      <c r="R339" t="s">
        <v>2340</v>
      </c>
      <c r="S339" s="7">
        <v>4</v>
      </c>
      <c r="T339" s="7">
        <v>2023</v>
      </c>
      <c r="U339" s="7">
        <v>2</v>
      </c>
      <c r="Y339" t="b">
        <v>1</v>
      </c>
      <c r="Z339" t="b">
        <v>1</v>
      </c>
      <c r="AB339">
        <v>5</v>
      </c>
      <c r="AC339" t="b">
        <v>0</v>
      </c>
      <c r="AD339" t="b">
        <v>1</v>
      </c>
      <c r="AE339" t="b">
        <v>0</v>
      </c>
      <c r="AF339" t="b">
        <v>0</v>
      </c>
      <c r="AG339" s="11">
        <v>45030</v>
      </c>
      <c r="AI339" s="12">
        <f>IF(OR(AG339="",AH339=""),"",AH339-AG339)</f>
        <v/>
      </c>
      <c r="AJ339" s="13">
        <f>IF(OR(AI339="",AA339=""),"",AI339=AA339)</f>
        <v/>
      </c>
      <c r="AK339" s="13">
        <f>IF(AI339="","",AI339&gt;60)</f>
        <v/>
      </c>
      <c r="AL339" s="13" t="b">
        <f>IF(OR(Y339=TRUE,AH339=""),TRUE,FALSE)</f>
        <v>1</v>
      </c>
      <c r="AM339" s="13">
        <f>IF(AI339="","",AI339&lt;0)</f>
        <v/>
      </c>
      <c r="AN339" s="13" t="str">
        <f>IF(AH339="","No inspection date",IF(AI339&lt;0,"Negative chronology",IF(AI339&lt;=30,"0-30",IF(AI339&lt;=60,"31-60",IF(AI339&lt;=90,"61-90",IF(AI339&lt;=180,"91-180","181+"))))))</f>
        <v>No inspection date</v>
      </c>
      <c r="AO339" s="13" t="str">
        <f>IF(OR(ISNUMBER(SEARCH("COMPLETED",K339)),ISNUMBER(SEARCH("CLOSED",K339))),"Closed/Completed","Other Active/Issued")</f>
        <v>Other Active/Issued</v>
      </c>
    </row>
    <row r="340" spans="1:41">
      <c r="A340" t="s">
        <v>2341</v>
      </c>
      <c r="B340" t="s">
        <v>87</v>
      </c>
      <c r="C340" t="s">
        <v>87</v>
      </c>
      <c r="D340" t="s">
        <v>88</v>
      </c>
      <c r="E340" t="s">
        <v>89</v>
      </c>
      <c r="F340" t="s">
        <v>2342</v>
      </c>
      <c r="G340" t="s">
        <v>2343</v>
      </c>
      <c r="H340" t="s">
        <v>2344</v>
      </c>
      <c r="K340" t="s">
        <v>100</v>
      </c>
      <c r="L340" t="s">
        <v>100</v>
      </c>
      <c r="M340" t="s">
        <v>2345</v>
      </c>
      <c r="O340" t="s">
        <v>2346</v>
      </c>
      <c r="P340" s="10">
        <v>47.56749173</v>
      </c>
      <c r="Q340" s="10">
        <v>-122.3678228</v>
      </c>
      <c r="R340" t="s">
        <v>2347</v>
      </c>
      <c r="S340" s="7">
        <v>4</v>
      </c>
      <c r="T340" s="7">
        <v>2023</v>
      </c>
      <c r="U340" s="7">
        <v>2</v>
      </c>
      <c r="Y340" t="b">
        <v>1</v>
      </c>
      <c r="Z340" t="b">
        <v>1</v>
      </c>
      <c r="AB340">
        <v>1</v>
      </c>
      <c r="AC340" t="b">
        <v>0</v>
      </c>
      <c r="AD340" t="b">
        <v>1</v>
      </c>
      <c r="AE340" t="b">
        <v>0</v>
      </c>
      <c r="AF340" t="b">
        <v>0</v>
      </c>
      <c r="AG340" s="11">
        <v>45033</v>
      </c>
      <c r="AI340" s="12">
        <f>IF(OR(AG340="",AH340=""),"",AH340-AG340)</f>
        <v/>
      </c>
      <c r="AJ340" s="13">
        <f>IF(OR(AI340="",AA340=""),"",AI340=AA340)</f>
        <v/>
      </c>
      <c r="AK340" s="13">
        <f>IF(AI340="","",AI340&gt;60)</f>
        <v/>
      </c>
      <c r="AL340" s="13" t="b">
        <f>IF(OR(Y340=TRUE,AH340=""),TRUE,FALSE)</f>
        <v>1</v>
      </c>
      <c r="AM340" s="13">
        <f>IF(AI340="","",AI340&lt;0)</f>
        <v/>
      </c>
      <c r="AN340" s="13" t="str">
        <f>IF(AH340="","No inspection date",IF(AI340&lt;0,"Negative chronology",IF(AI340&lt;=30,"0-30",IF(AI340&lt;=60,"31-60",IF(AI340&lt;=90,"61-90",IF(AI340&lt;=180,"91-180","181+"))))))</f>
        <v>No inspection date</v>
      </c>
      <c r="AO340" s="13" t="str">
        <f>IF(OR(ISNUMBER(SEARCH("COMPLETED",K340)),ISNUMBER(SEARCH("CLOSED",K340))),"Closed/Completed","Other Active/Issued")</f>
        <v>Other Active/Issued</v>
      </c>
    </row>
    <row r="341" spans="1:41">
      <c r="A341" t="s">
        <v>2348</v>
      </c>
      <c r="B341" t="s">
        <v>87</v>
      </c>
      <c r="C341" t="s">
        <v>87</v>
      </c>
      <c r="D341" t="s">
        <v>88</v>
      </c>
      <c r="E341" t="s">
        <v>89</v>
      </c>
      <c r="F341" t="s">
        <v>2349</v>
      </c>
      <c r="G341" t="s">
        <v>2350</v>
      </c>
      <c r="H341" t="s">
        <v>1860</v>
      </c>
      <c r="K341" t="s">
        <v>100</v>
      </c>
      <c r="L341" t="s">
        <v>100</v>
      </c>
      <c r="M341" t="s">
        <v>2351</v>
      </c>
      <c r="N341" s="9">
        <v>98103</v>
      </c>
      <c r="O341" t="s">
        <v>2352</v>
      </c>
      <c r="P341" s="10">
        <v>47.68854329</v>
      </c>
      <c r="Q341" s="10">
        <v>-122.33459011</v>
      </c>
      <c r="R341" t="s">
        <v>2353</v>
      </c>
      <c r="S341" s="7">
        <v>4</v>
      </c>
      <c r="T341" s="7">
        <v>2023</v>
      </c>
      <c r="U341" s="7">
        <v>2</v>
      </c>
      <c r="Y341" t="b">
        <v>1</v>
      </c>
      <c r="Z341" t="b">
        <v>1</v>
      </c>
      <c r="AB341">
        <v>6</v>
      </c>
      <c r="AC341" t="b">
        <v>0</v>
      </c>
      <c r="AD341" t="b">
        <v>1</v>
      </c>
      <c r="AE341" t="b">
        <v>0</v>
      </c>
      <c r="AF341" t="b">
        <v>0</v>
      </c>
      <c r="AG341" s="11">
        <v>45034</v>
      </c>
      <c r="AI341" s="12">
        <f>IF(OR(AG341="",AH341=""),"",AH341-AG341)</f>
        <v/>
      </c>
      <c r="AJ341" s="13">
        <f>IF(OR(AI341="",AA341=""),"",AI341=AA341)</f>
        <v/>
      </c>
      <c r="AK341" s="13">
        <f>IF(AI341="","",AI341&gt;60)</f>
        <v/>
      </c>
      <c r="AL341" s="13" t="b">
        <f>IF(OR(Y341=TRUE,AH341=""),TRUE,FALSE)</f>
        <v>1</v>
      </c>
      <c r="AM341" s="13">
        <f>IF(AI341="","",AI341&lt;0)</f>
        <v/>
      </c>
      <c r="AN341" s="13" t="str">
        <f>IF(AH341="","No inspection date",IF(AI341&lt;0,"Negative chronology",IF(AI341&lt;=30,"0-30",IF(AI341&lt;=60,"31-60",IF(AI341&lt;=90,"61-90",IF(AI341&lt;=180,"91-180","181+"))))))</f>
        <v>No inspection date</v>
      </c>
      <c r="AO341" s="13" t="str">
        <f>IF(OR(ISNUMBER(SEARCH("COMPLETED",K341)),ISNUMBER(SEARCH("CLOSED",K341))),"Closed/Completed","Other Active/Issued")</f>
        <v>Other Active/Issued</v>
      </c>
    </row>
    <row r="342" spans="1:41">
      <c r="A342" t="s">
        <v>2354</v>
      </c>
      <c r="B342" t="s">
        <v>87</v>
      </c>
      <c r="C342" t="s">
        <v>87</v>
      </c>
      <c r="D342" t="s">
        <v>88</v>
      </c>
      <c r="E342" t="s">
        <v>89</v>
      </c>
      <c r="F342" t="s">
        <v>2355</v>
      </c>
      <c r="G342" t="s">
        <v>2356</v>
      </c>
      <c r="H342" t="s">
        <v>2357</v>
      </c>
      <c r="K342" t="s">
        <v>93</v>
      </c>
      <c r="L342" t="s">
        <v>93</v>
      </c>
      <c r="M342" t="s">
        <v>2358</v>
      </c>
      <c r="N342" s="9">
        <v>98146</v>
      </c>
      <c r="O342" t="s">
        <v>2359</v>
      </c>
      <c r="P342" s="10">
        <v>47.51093452</v>
      </c>
      <c r="Q342" s="10">
        <v>-122.37967009</v>
      </c>
      <c r="R342" t="s">
        <v>2360</v>
      </c>
      <c r="S342" s="7">
        <v>4</v>
      </c>
      <c r="T342" s="7">
        <v>2023</v>
      </c>
      <c r="U342" s="7">
        <v>2</v>
      </c>
      <c r="Y342" t="b">
        <v>1</v>
      </c>
      <c r="Z342" t="b">
        <v>1</v>
      </c>
      <c r="AB342">
        <v>1</v>
      </c>
      <c r="AC342" t="b">
        <v>0</v>
      </c>
      <c r="AD342" t="b">
        <v>1</v>
      </c>
      <c r="AE342" t="b">
        <v>0</v>
      </c>
      <c r="AF342" t="b">
        <v>0</v>
      </c>
      <c r="AG342" s="11">
        <v>45038</v>
      </c>
      <c r="AI342" s="12">
        <f>IF(OR(AG342="",AH342=""),"",AH342-AG342)</f>
        <v/>
      </c>
      <c r="AJ342" s="13">
        <f>IF(OR(AI342="",AA342=""),"",AI342=AA342)</f>
        <v/>
      </c>
      <c r="AK342" s="13">
        <f>IF(AI342="","",AI342&gt;60)</f>
        <v/>
      </c>
      <c r="AL342" s="13" t="b">
        <f>IF(OR(Y342=TRUE,AH342=""),TRUE,FALSE)</f>
        <v>1</v>
      </c>
      <c r="AM342" s="13">
        <f>IF(AI342="","",AI342&lt;0)</f>
        <v/>
      </c>
      <c r="AN342" s="13" t="str">
        <f>IF(AH342="","No inspection date",IF(AI342&lt;0,"Negative chronology",IF(AI342&lt;=30,"0-30",IF(AI342&lt;=60,"31-60",IF(AI342&lt;=90,"61-90",IF(AI342&lt;=180,"91-180","181+"))))))</f>
        <v>No inspection date</v>
      </c>
      <c r="AO342" s="13" t="str">
        <f>IF(OR(ISNUMBER(SEARCH("COMPLETED",K342)),ISNUMBER(SEARCH("CLOSED",K342))),"Closed/Completed","Other Active/Issued")</f>
        <v>Closed/Completed</v>
      </c>
    </row>
    <row r="343" spans="1:41">
      <c r="A343" t="s">
        <v>2361</v>
      </c>
      <c r="B343" t="s">
        <v>87</v>
      </c>
      <c r="C343" t="s">
        <v>87</v>
      </c>
      <c r="D343" t="s">
        <v>88</v>
      </c>
      <c r="E343" t="s">
        <v>89</v>
      </c>
      <c r="F343" t="s">
        <v>2362</v>
      </c>
      <c r="G343" t="s">
        <v>2363</v>
      </c>
      <c r="H343" t="s">
        <v>2357</v>
      </c>
      <c r="K343" t="s">
        <v>100</v>
      </c>
      <c r="L343" t="s">
        <v>100</v>
      </c>
      <c r="M343" t="s">
        <v>2364</v>
      </c>
      <c r="N343" s="9">
        <v>98116</v>
      </c>
      <c r="O343" t="s">
        <v>2365</v>
      </c>
      <c r="P343" s="10">
        <v>47.58198855</v>
      </c>
      <c r="Q343" s="10">
        <v>-122.3922022</v>
      </c>
      <c r="R343" t="s">
        <v>2366</v>
      </c>
      <c r="S343" s="7">
        <v>4</v>
      </c>
      <c r="T343" s="7">
        <v>2023</v>
      </c>
      <c r="U343" s="7">
        <v>2</v>
      </c>
      <c r="Y343" t="b">
        <v>1</v>
      </c>
      <c r="Z343" t="b">
        <v>1</v>
      </c>
      <c r="AB343">
        <v>1</v>
      </c>
      <c r="AC343" t="b">
        <v>0</v>
      </c>
      <c r="AD343" t="b">
        <v>1</v>
      </c>
      <c r="AE343" t="b">
        <v>0</v>
      </c>
      <c r="AF343" t="b">
        <v>0</v>
      </c>
      <c r="AG343" s="11">
        <v>45038</v>
      </c>
      <c r="AI343" s="12">
        <f>IF(OR(AG343="",AH343=""),"",AH343-AG343)</f>
        <v/>
      </c>
      <c r="AJ343" s="13">
        <f>IF(OR(AI343="",AA343=""),"",AI343=AA343)</f>
        <v/>
      </c>
      <c r="AK343" s="13">
        <f>IF(AI343="","",AI343&gt;60)</f>
        <v/>
      </c>
      <c r="AL343" s="13" t="b">
        <f>IF(OR(Y343=TRUE,AH343=""),TRUE,FALSE)</f>
        <v>1</v>
      </c>
      <c r="AM343" s="13">
        <f>IF(AI343="","",AI343&lt;0)</f>
        <v/>
      </c>
      <c r="AN343" s="13" t="str">
        <f>IF(AH343="","No inspection date",IF(AI343&lt;0,"Negative chronology",IF(AI343&lt;=30,"0-30",IF(AI343&lt;=60,"31-60",IF(AI343&lt;=90,"61-90",IF(AI343&lt;=180,"91-180","181+"))))))</f>
        <v>No inspection date</v>
      </c>
      <c r="AO343" s="13" t="str">
        <f>IF(OR(ISNUMBER(SEARCH("COMPLETED",K343)),ISNUMBER(SEARCH("CLOSED",K343))),"Closed/Completed","Other Active/Issued")</f>
        <v>Other Active/Issued</v>
      </c>
    </row>
    <row r="344" spans="1:41">
      <c r="A344" t="s">
        <v>2367</v>
      </c>
      <c r="B344" t="s">
        <v>87</v>
      </c>
      <c r="C344" t="s">
        <v>87</v>
      </c>
      <c r="D344" t="s">
        <v>88</v>
      </c>
      <c r="E344" t="s">
        <v>89</v>
      </c>
      <c r="F344" t="s">
        <v>2342</v>
      </c>
      <c r="G344" t="s">
        <v>2368</v>
      </c>
      <c r="H344" t="s">
        <v>2357</v>
      </c>
      <c r="I344" t="s">
        <v>2331</v>
      </c>
      <c r="J344" t="s">
        <v>93</v>
      </c>
      <c r="K344" t="s">
        <v>93</v>
      </c>
      <c r="L344" t="s">
        <v>93</v>
      </c>
      <c r="M344" t="s">
        <v>2345</v>
      </c>
      <c r="O344" t="s">
        <v>2369</v>
      </c>
      <c r="P344" s="10">
        <v>47.56749173</v>
      </c>
      <c r="Q344" s="10">
        <v>-122.3678228</v>
      </c>
      <c r="R344" t="s">
        <v>2347</v>
      </c>
      <c r="S344" s="7">
        <v>4</v>
      </c>
      <c r="T344" s="7">
        <v>2023</v>
      </c>
      <c r="U344" s="7">
        <v>2</v>
      </c>
      <c r="V344">
        <v>4</v>
      </c>
      <c r="W344">
        <v>2023</v>
      </c>
      <c r="X344">
        <v>2</v>
      </c>
      <c r="Y344" t="b">
        <v>0</v>
      </c>
      <c r="Z344" t="b">
        <v>0</v>
      </c>
      <c r="AA344">
        <v>-8</v>
      </c>
      <c r="AB344">
        <v>1</v>
      </c>
      <c r="AC344" t="b">
        <v>0</v>
      </c>
      <c r="AD344" t="b">
        <v>1</v>
      </c>
      <c r="AE344" t="b">
        <v>0</v>
      </c>
      <c r="AF344" t="b">
        <v>0</v>
      </c>
      <c r="AG344" s="11">
        <v>45038</v>
      </c>
      <c r="AH344" s="11">
        <v>45030</v>
      </c>
      <c r="AI344" s="12">
        <f>IF(OR(AG344="",AH344=""),"",AH344-AG344)</f>
        <v>-8.0</v>
      </c>
      <c r="AJ344" s="13" t="b">
        <f>IF(OR(AI344="",AA344=""),"",AI344=AA344)</f>
        <v>1</v>
      </c>
      <c r="AK344" s="13" t="b">
        <f>IF(AI344="","",AI344&gt;60)</f>
        <v>0</v>
      </c>
      <c r="AL344" s="13" t="b">
        <f>IF(OR(Y344=TRUE,AH344=""),TRUE,FALSE)</f>
        <v>0</v>
      </c>
      <c r="AM344" s="13" t="b">
        <f>IF(AI344="","",AI344&lt;0)</f>
        <v>1</v>
      </c>
      <c r="AN344" s="13" t="str">
        <f>IF(AH344="","No inspection date",IF(AI344&lt;0,"Negative chronology",IF(AI344&lt;=30,"0-30",IF(AI344&lt;=60,"31-60",IF(AI344&lt;=90,"61-90",IF(AI344&lt;=180,"91-180","181+"))))))</f>
        <v>Negative chronology</v>
      </c>
      <c r="AO344" s="13" t="str">
        <f>IF(OR(ISNUMBER(SEARCH("COMPLETED",K344)),ISNUMBER(SEARCH("CLOSED",K344))),"Closed/Completed","Other Active/Issued")</f>
        <v>Closed/Completed</v>
      </c>
    </row>
    <row r="345" spans="1:41">
      <c r="A345" t="s">
        <v>2370</v>
      </c>
      <c r="B345" t="s">
        <v>87</v>
      </c>
      <c r="C345" t="s">
        <v>87</v>
      </c>
      <c r="D345" t="s">
        <v>88</v>
      </c>
      <c r="E345" t="s">
        <v>89</v>
      </c>
      <c r="F345" t="s">
        <v>2371</v>
      </c>
      <c r="G345" t="s">
        <v>2372</v>
      </c>
      <c r="H345" t="s">
        <v>2373</v>
      </c>
      <c r="K345" t="s">
        <v>100</v>
      </c>
      <c r="L345" t="s">
        <v>100</v>
      </c>
      <c r="M345" t="s">
        <v>2374</v>
      </c>
      <c r="N345" s="9">
        <v>98116</v>
      </c>
      <c r="O345" t="s">
        <v>2375</v>
      </c>
      <c r="P345" s="10">
        <v>47.56892958</v>
      </c>
      <c r="Q345" s="10">
        <v>-122.39042066</v>
      </c>
      <c r="R345" t="s">
        <v>2376</v>
      </c>
      <c r="S345" s="7">
        <v>4</v>
      </c>
      <c r="T345" s="7">
        <v>2023</v>
      </c>
      <c r="U345" s="7">
        <v>2</v>
      </c>
      <c r="Y345" t="b">
        <v>1</v>
      </c>
      <c r="Z345" t="b">
        <v>1</v>
      </c>
      <c r="AB345">
        <v>1</v>
      </c>
      <c r="AC345" t="b">
        <v>0</v>
      </c>
      <c r="AD345" t="b">
        <v>1</v>
      </c>
      <c r="AE345" t="b">
        <v>0</v>
      </c>
      <c r="AF345" t="b">
        <v>0</v>
      </c>
      <c r="AG345" s="11">
        <v>45040</v>
      </c>
      <c r="AI345" s="12">
        <f>IF(OR(AG345="",AH345=""),"",AH345-AG345)</f>
        <v/>
      </c>
      <c r="AJ345" s="13">
        <f>IF(OR(AI345="",AA345=""),"",AI345=AA345)</f>
        <v/>
      </c>
      <c r="AK345" s="13">
        <f>IF(AI345="","",AI345&gt;60)</f>
        <v/>
      </c>
      <c r="AL345" s="13" t="b">
        <f>IF(OR(Y345=TRUE,AH345=""),TRUE,FALSE)</f>
        <v>1</v>
      </c>
      <c r="AM345" s="13">
        <f>IF(AI345="","",AI345&lt;0)</f>
        <v/>
      </c>
      <c r="AN345" s="13" t="str">
        <f>IF(AH345="","No inspection date",IF(AI345&lt;0,"Negative chronology",IF(AI345&lt;=30,"0-30",IF(AI345&lt;=60,"31-60",IF(AI345&lt;=90,"61-90",IF(AI345&lt;=180,"91-180","181+"))))))</f>
        <v>No inspection date</v>
      </c>
      <c r="AO345" s="13" t="str">
        <f>IF(OR(ISNUMBER(SEARCH("COMPLETED",K345)),ISNUMBER(SEARCH("CLOSED",K345))),"Closed/Completed","Other Active/Issued")</f>
        <v>Other Active/Issued</v>
      </c>
    </row>
    <row r="346" spans="1:41">
      <c r="A346" t="s">
        <v>2377</v>
      </c>
      <c r="B346" t="s">
        <v>87</v>
      </c>
      <c r="C346" t="s">
        <v>87</v>
      </c>
      <c r="D346" t="s">
        <v>88</v>
      </c>
      <c r="E346" t="s">
        <v>89</v>
      </c>
      <c r="F346" t="s">
        <v>2378</v>
      </c>
      <c r="G346" t="s">
        <v>2379</v>
      </c>
      <c r="H346" t="s">
        <v>2380</v>
      </c>
      <c r="K346" t="s">
        <v>93</v>
      </c>
      <c r="L346" t="s">
        <v>93</v>
      </c>
      <c r="M346" t="s">
        <v>2381</v>
      </c>
      <c r="N346" s="9">
        <v>98116</v>
      </c>
      <c r="O346" t="s">
        <v>2382</v>
      </c>
      <c r="P346" s="10">
        <v>47.57837908</v>
      </c>
      <c r="Q346" s="10">
        <v>-122.39857963</v>
      </c>
      <c r="R346" t="s">
        <v>2383</v>
      </c>
      <c r="S346" s="7">
        <v>4</v>
      </c>
      <c r="T346" s="7">
        <v>2023</v>
      </c>
      <c r="U346" s="7">
        <v>2</v>
      </c>
      <c r="Y346" t="b">
        <v>1</v>
      </c>
      <c r="Z346" t="b">
        <v>1</v>
      </c>
      <c r="AB346">
        <v>1</v>
      </c>
      <c r="AC346" t="b">
        <v>0</v>
      </c>
      <c r="AD346" t="b">
        <v>1</v>
      </c>
      <c r="AE346" t="b">
        <v>0</v>
      </c>
      <c r="AF346" t="b">
        <v>0</v>
      </c>
      <c r="AG346" s="11">
        <v>45041</v>
      </c>
      <c r="AI346" s="12">
        <f>IF(OR(AG346="",AH346=""),"",AH346-AG346)</f>
        <v/>
      </c>
      <c r="AJ346" s="13">
        <f>IF(OR(AI346="",AA346=""),"",AI346=AA346)</f>
        <v/>
      </c>
      <c r="AK346" s="13">
        <f>IF(AI346="","",AI346&gt;60)</f>
        <v/>
      </c>
      <c r="AL346" s="13" t="b">
        <f>IF(OR(Y346=TRUE,AH346=""),TRUE,FALSE)</f>
        <v>1</v>
      </c>
      <c r="AM346" s="13">
        <f>IF(AI346="","",AI346&lt;0)</f>
        <v/>
      </c>
      <c r="AN346" s="13" t="str">
        <f>IF(AH346="","No inspection date",IF(AI346&lt;0,"Negative chronology",IF(AI346&lt;=30,"0-30",IF(AI346&lt;=60,"31-60",IF(AI346&lt;=90,"61-90",IF(AI346&lt;=180,"91-180","181+"))))))</f>
        <v>No inspection date</v>
      </c>
      <c r="AO346" s="13" t="str">
        <f>IF(OR(ISNUMBER(SEARCH("COMPLETED",K346)),ISNUMBER(SEARCH("CLOSED",K346))),"Closed/Completed","Other Active/Issued")</f>
        <v>Closed/Completed</v>
      </c>
    </row>
    <row r="347" spans="1:41">
      <c r="A347" t="s">
        <v>2384</v>
      </c>
      <c r="B347" t="s">
        <v>87</v>
      </c>
      <c r="C347" t="s">
        <v>87</v>
      </c>
      <c r="D347" t="s">
        <v>88</v>
      </c>
      <c r="E347" t="s">
        <v>89</v>
      </c>
      <c r="F347" t="s">
        <v>2385</v>
      </c>
      <c r="G347" t="s">
        <v>2386</v>
      </c>
      <c r="H347" t="s">
        <v>2380</v>
      </c>
      <c r="K347" t="s">
        <v>100</v>
      </c>
      <c r="L347" t="s">
        <v>100</v>
      </c>
      <c r="M347" t="s">
        <v>2387</v>
      </c>
      <c r="N347" s="9">
        <v>98119</v>
      </c>
      <c r="O347" t="s">
        <v>2388</v>
      </c>
      <c r="P347" s="10">
        <v>47.63799361</v>
      </c>
      <c r="Q347" s="10">
        <v>-122.36068465</v>
      </c>
      <c r="R347" t="s">
        <v>2389</v>
      </c>
      <c r="S347" s="7">
        <v>4</v>
      </c>
      <c r="T347" s="7">
        <v>2023</v>
      </c>
      <c r="U347" s="7">
        <v>2</v>
      </c>
      <c r="Y347" t="b">
        <v>1</v>
      </c>
      <c r="Z347" t="b">
        <v>1</v>
      </c>
      <c r="AB347">
        <v>7</v>
      </c>
      <c r="AC347" t="b">
        <v>0</v>
      </c>
      <c r="AD347" t="b">
        <v>1</v>
      </c>
      <c r="AE347" t="b">
        <v>0</v>
      </c>
      <c r="AF347" t="b">
        <v>0</v>
      </c>
      <c r="AG347" s="11">
        <v>45041</v>
      </c>
      <c r="AI347" s="12">
        <f>IF(OR(AG347="",AH347=""),"",AH347-AG347)</f>
        <v/>
      </c>
      <c r="AJ347" s="13">
        <f>IF(OR(AI347="",AA347=""),"",AI347=AA347)</f>
        <v/>
      </c>
      <c r="AK347" s="13">
        <f>IF(AI347="","",AI347&gt;60)</f>
        <v/>
      </c>
      <c r="AL347" s="13" t="b">
        <f>IF(OR(Y347=TRUE,AH347=""),TRUE,FALSE)</f>
        <v>1</v>
      </c>
      <c r="AM347" s="13">
        <f>IF(AI347="","",AI347&lt;0)</f>
        <v/>
      </c>
      <c r="AN347" s="13" t="str">
        <f>IF(AH347="","No inspection date",IF(AI347&lt;0,"Negative chronology",IF(AI347&lt;=30,"0-30",IF(AI347&lt;=60,"31-60",IF(AI347&lt;=90,"61-90",IF(AI347&lt;=180,"91-180","181+"))))))</f>
        <v>No inspection date</v>
      </c>
      <c r="AO347" s="13" t="str">
        <f>IF(OR(ISNUMBER(SEARCH("COMPLETED",K347)),ISNUMBER(SEARCH("CLOSED",K347))),"Closed/Completed","Other Active/Issued")</f>
        <v>Other Active/Issued</v>
      </c>
    </row>
    <row r="348" spans="1:41">
      <c r="A348" t="s">
        <v>2390</v>
      </c>
      <c r="B348" t="s">
        <v>87</v>
      </c>
      <c r="C348" t="s">
        <v>87</v>
      </c>
      <c r="D348" t="s">
        <v>88</v>
      </c>
      <c r="E348" t="s">
        <v>89</v>
      </c>
      <c r="F348" t="s">
        <v>2391</v>
      </c>
      <c r="G348" t="s">
        <v>2392</v>
      </c>
      <c r="H348" t="s">
        <v>2393</v>
      </c>
      <c r="K348" t="s">
        <v>100</v>
      </c>
      <c r="L348" t="s">
        <v>100</v>
      </c>
      <c r="M348" t="s">
        <v>2394</v>
      </c>
      <c r="N348" s="9">
        <v>98199</v>
      </c>
      <c r="O348" t="s">
        <v>2395</v>
      </c>
      <c r="P348" s="10">
        <v>47.63577883</v>
      </c>
      <c r="Q348" s="10">
        <v>-122.39453592</v>
      </c>
      <c r="R348" t="s">
        <v>2396</v>
      </c>
      <c r="S348" s="7">
        <v>4</v>
      </c>
      <c r="T348" s="7">
        <v>2023</v>
      </c>
      <c r="U348" s="7">
        <v>2</v>
      </c>
      <c r="Y348" t="b">
        <v>1</v>
      </c>
      <c r="Z348" t="b">
        <v>1</v>
      </c>
      <c r="AB348">
        <v>7</v>
      </c>
      <c r="AC348" t="b">
        <v>0</v>
      </c>
      <c r="AD348" t="b">
        <v>1</v>
      </c>
      <c r="AE348" t="b">
        <v>0</v>
      </c>
      <c r="AF348" t="b">
        <v>0</v>
      </c>
      <c r="AG348" s="11">
        <v>45043</v>
      </c>
      <c r="AI348" s="12">
        <f>IF(OR(AG348="",AH348=""),"",AH348-AG348)</f>
        <v/>
      </c>
      <c r="AJ348" s="13">
        <f>IF(OR(AI348="",AA348=""),"",AI348=AA348)</f>
        <v/>
      </c>
      <c r="AK348" s="13">
        <f>IF(AI348="","",AI348&gt;60)</f>
        <v/>
      </c>
      <c r="AL348" s="13" t="b">
        <f>IF(OR(Y348=TRUE,AH348=""),TRUE,FALSE)</f>
        <v>1</v>
      </c>
      <c r="AM348" s="13">
        <f>IF(AI348="","",AI348&lt;0)</f>
        <v/>
      </c>
      <c r="AN348" s="13" t="str">
        <f>IF(AH348="","No inspection date",IF(AI348&lt;0,"Negative chronology",IF(AI348&lt;=30,"0-30",IF(AI348&lt;=60,"31-60",IF(AI348&lt;=90,"61-90",IF(AI348&lt;=180,"91-180","181+"))))))</f>
        <v>No inspection date</v>
      </c>
      <c r="AO348" s="13" t="str">
        <f>IF(OR(ISNUMBER(SEARCH("COMPLETED",K348)),ISNUMBER(SEARCH("CLOSED",K348))),"Closed/Completed","Other Active/Issued")</f>
        <v>Other Active/Issued</v>
      </c>
    </row>
    <row r="349" spans="1:41">
      <c r="A349" t="s">
        <v>2397</v>
      </c>
      <c r="B349" t="s">
        <v>87</v>
      </c>
      <c r="C349" t="s">
        <v>87</v>
      </c>
      <c r="D349" t="s">
        <v>88</v>
      </c>
      <c r="E349" t="s">
        <v>89</v>
      </c>
      <c r="F349" t="s">
        <v>2398</v>
      </c>
      <c r="G349" t="s">
        <v>2399</v>
      </c>
      <c r="H349" t="s">
        <v>2400</v>
      </c>
      <c r="K349" t="s">
        <v>100</v>
      </c>
      <c r="L349" t="s">
        <v>100</v>
      </c>
      <c r="M349" t="s">
        <v>2401</v>
      </c>
      <c r="O349" t="s">
        <v>2402</v>
      </c>
      <c r="P349" s="10">
        <v>47.57693068</v>
      </c>
      <c r="Q349" s="10">
        <v>-122.41501018</v>
      </c>
      <c r="R349" t="s">
        <v>2403</v>
      </c>
      <c r="S349" s="7">
        <v>5</v>
      </c>
      <c r="T349" s="7">
        <v>2023</v>
      </c>
      <c r="U349" s="7">
        <v>2</v>
      </c>
      <c r="Y349" t="b">
        <v>1</v>
      </c>
      <c r="Z349" t="b">
        <v>1</v>
      </c>
      <c r="AB349">
        <v>1</v>
      </c>
      <c r="AC349" t="b">
        <v>0</v>
      </c>
      <c r="AD349" t="b">
        <v>1</v>
      </c>
      <c r="AE349" t="b">
        <v>0</v>
      </c>
      <c r="AF349" t="b">
        <v>0</v>
      </c>
      <c r="AG349" s="11">
        <v>45049</v>
      </c>
      <c r="AI349" s="12">
        <f>IF(OR(AG349="",AH349=""),"",AH349-AG349)</f>
        <v/>
      </c>
      <c r="AJ349" s="13">
        <f>IF(OR(AI349="",AA349=""),"",AI349=AA349)</f>
        <v/>
      </c>
      <c r="AK349" s="13">
        <f>IF(AI349="","",AI349&gt;60)</f>
        <v/>
      </c>
      <c r="AL349" s="13" t="b">
        <f>IF(OR(Y349=TRUE,AH349=""),TRUE,FALSE)</f>
        <v>1</v>
      </c>
      <c r="AM349" s="13">
        <f>IF(AI349="","",AI349&lt;0)</f>
        <v/>
      </c>
      <c r="AN349" s="13" t="str">
        <f>IF(AH349="","No inspection date",IF(AI349&lt;0,"Negative chronology",IF(AI349&lt;=30,"0-30",IF(AI349&lt;=60,"31-60",IF(AI349&lt;=90,"61-90",IF(AI349&lt;=180,"91-180","181+"))))))</f>
        <v>No inspection date</v>
      </c>
      <c r="AO349" s="13" t="str">
        <f>IF(OR(ISNUMBER(SEARCH("COMPLETED",K349)),ISNUMBER(SEARCH("CLOSED",K349))),"Closed/Completed","Other Active/Issued")</f>
        <v>Other Active/Issued</v>
      </c>
    </row>
    <row r="350" spans="1:41">
      <c r="A350" t="s">
        <v>2404</v>
      </c>
      <c r="B350" t="s">
        <v>87</v>
      </c>
      <c r="C350" t="s">
        <v>87</v>
      </c>
      <c r="D350" t="s">
        <v>88</v>
      </c>
      <c r="E350" t="s">
        <v>89</v>
      </c>
      <c r="F350" t="s">
        <v>2405</v>
      </c>
      <c r="G350" t="s">
        <v>2406</v>
      </c>
      <c r="H350" t="s">
        <v>2400</v>
      </c>
      <c r="I350" t="s">
        <v>2407</v>
      </c>
      <c r="J350" t="s">
        <v>93</v>
      </c>
      <c r="K350" t="s">
        <v>93</v>
      </c>
      <c r="L350" t="s">
        <v>93</v>
      </c>
      <c r="M350" t="s">
        <v>2408</v>
      </c>
      <c r="N350" s="9">
        <v>98144</v>
      </c>
      <c r="O350" t="s">
        <v>2409</v>
      </c>
      <c r="P350" s="10">
        <v>47.5927174</v>
      </c>
      <c r="Q350" s="10">
        <v>-122.30938485</v>
      </c>
      <c r="R350" t="s">
        <v>2410</v>
      </c>
      <c r="S350" s="7">
        <v>5</v>
      </c>
      <c r="T350" s="7">
        <v>2023</v>
      </c>
      <c r="U350" s="7">
        <v>2</v>
      </c>
      <c r="V350">
        <v>5</v>
      </c>
      <c r="W350">
        <v>2023</v>
      </c>
      <c r="X350">
        <v>2</v>
      </c>
      <c r="Y350" t="b">
        <v>0</v>
      </c>
      <c r="Z350" t="b">
        <v>0</v>
      </c>
      <c r="AA350">
        <v>2</v>
      </c>
      <c r="AB350">
        <v>2</v>
      </c>
      <c r="AC350" t="b">
        <v>0</v>
      </c>
      <c r="AD350" t="b">
        <v>1</v>
      </c>
      <c r="AE350" t="b">
        <v>0</v>
      </c>
      <c r="AF350" t="b">
        <v>0</v>
      </c>
      <c r="AG350" s="11">
        <v>45049</v>
      </c>
      <c r="AH350" s="11">
        <v>45051</v>
      </c>
      <c r="AI350" s="12">
        <f>IF(OR(AG350="",AH350=""),"",AH350-AG350)</f>
        <v>2.0</v>
      </c>
      <c r="AJ350" s="13" t="b">
        <f>IF(OR(AI350="",AA350=""),"",AI350=AA350)</f>
        <v>1</v>
      </c>
      <c r="AK350" s="13" t="b">
        <f>IF(AI350="","",AI350&gt;60)</f>
        <v>0</v>
      </c>
      <c r="AL350" s="13" t="b">
        <f>IF(OR(Y350=TRUE,AH350=""),TRUE,FALSE)</f>
        <v>0</v>
      </c>
      <c r="AM350" s="13" t="b">
        <f>IF(AI350="","",AI350&lt;0)</f>
        <v>0</v>
      </c>
      <c r="AN350" s="13" t="str">
        <f>IF(AH350="","No inspection date",IF(AI350&lt;0,"Negative chronology",IF(AI350&lt;=30,"0-30",IF(AI350&lt;=60,"31-60",IF(AI350&lt;=90,"61-90",IF(AI350&lt;=180,"91-180","181+"))))))</f>
        <v>0-30</v>
      </c>
      <c r="AO350" s="13" t="str">
        <f>IF(OR(ISNUMBER(SEARCH("COMPLETED",K350)),ISNUMBER(SEARCH("CLOSED",K350))),"Closed/Completed","Other Active/Issued")</f>
        <v>Closed/Completed</v>
      </c>
    </row>
    <row r="351" spans="1:41">
      <c r="A351" t="s">
        <v>2411</v>
      </c>
      <c r="B351" t="s">
        <v>87</v>
      </c>
      <c r="C351" t="s">
        <v>87</v>
      </c>
      <c r="D351" t="s">
        <v>88</v>
      </c>
      <c r="E351" t="s">
        <v>89</v>
      </c>
      <c r="F351" t="s">
        <v>2412</v>
      </c>
      <c r="G351" t="s">
        <v>2413</v>
      </c>
      <c r="H351" t="s">
        <v>2414</v>
      </c>
      <c r="I351" t="s">
        <v>2415</v>
      </c>
      <c r="J351" t="s">
        <v>205</v>
      </c>
      <c r="K351" t="s">
        <v>93</v>
      </c>
      <c r="L351" t="s">
        <v>93</v>
      </c>
      <c r="M351" t="s">
        <v>2416</v>
      </c>
      <c r="N351" s="9">
        <v>98107</v>
      </c>
      <c r="O351" t="s">
        <v>2417</v>
      </c>
      <c r="P351" s="10">
        <v>47.6747196</v>
      </c>
      <c r="Q351" s="10">
        <v>-122.39654137</v>
      </c>
      <c r="R351" t="s">
        <v>2418</v>
      </c>
      <c r="S351" s="7">
        <v>5</v>
      </c>
      <c r="T351" s="7">
        <v>2023</v>
      </c>
      <c r="U351" s="7">
        <v>2</v>
      </c>
      <c r="V351">
        <v>5</v>
      </c>
      <c r="W351">
        <v>2025</v>
      </c>
      <c r="X351">
        <v>2</v>
      </c>
      <c r="Y351" t="b">
        <v>0</v>
      </c>
      <c r="Z351" t="b">
        <v>0</v>
      </c>
      <c r="AA351">
        <v>735</v>
      </c>
      <c r="AB351">
        <v>6</v>
      </c>
      <c r="AC351" t="b">
        <v>0</v>
      </c>
      <c r="AD351" t="b">
        <v>1</v>
      </c>
      <c r="AE351" t="b">
        <v>0</v>
      </c>
      <c r="AF351" t="b">
        <v>0</v>
      </c>
      <c r="AG351" s="11">
        <v>45050</v>
      </c>
      <c r="AH351" s="11">
        <v>45785</v>
      </c>
      <c r="AI351" s="12">
        <f>IF(OR(AG351="",AH351=""),"",AH351-AG351)</f>
        <v>735.0</v>
      </c>
      <c r="AJ351" s="13" t="b">
        <f>IF(OR(AI351="",AA351=""),"",AI351=AA351)</f>
        <v>1</v>
      </c>
      <c r="AK351" s="13" t="b">
        <f>IF(AI351="","",AI351&gt;60)</f>
        <v>1</v>
      </c>
      <c r="AL351" s="13" t="b">
        <f>IF(OR(Y351=TRUE,AH351=""),TRUE,FALSE)</f>
        <v>0</v>
      </c>
      <c r="AM351" s="13" t="b">
        <f>IF(AI351="","",AI351&lt;0)</f>
        <v>0</v>
      </c>
      <c r="AN351" s="13" t="str">
        <f>IF(AH351="","No inspection date",IF(AI351&lt;0,"Negative chronology",IF(AI351&lt;=30,"0-30",IF(AI351&lt;=60,"31-60",IF(AI351&lt;=90,"61-90",IF(AI351&lt;=180,"91-180","181+"))))))</f>
        <v>181+</v>
      </c>
      <c r="AO351" s="13" t="str">
        <f>IF(OR(ISNUMBER(SEARCH("COMPLETED",K351)),ISNUMBER(SEARCH("CLOSED",K351))),"Closed/Completed","Other Active/Issued")</f>
        <v>Closed/Completed</v>
      </c>
    </row>
    <row r="352" spans="1:41">
      <c r="A352" t="s">
        <v>2419</v>
      </c>
      <c r="B352" t="s">
        <v>87</v>
      </c>
      <c r="C352" t="s">
        <v>87</v>
      </c>
      <c r="D352" t="s">
        <v>88</v>
      </c>
      <c r="E352" t="s">
        <v>89</v>
      </c>
      <c r="F352" t="s">
        <v>2420</v>
      </c>
      <c r="G352" t="s">
        <v>2421</v>
      </c>
      <c r="H352" t="s">
        <v>2414</v>
      </c>
      <c r="I352" t="s">
        <v>2422</v>
      </c>
      <c r="J352" t="s">
        <v>205</v>
      </c>
      <c r="K352" t="s">
        <v>100</v>
      </c>
      <c r="L352" t="s">
        <v>100</v>
      </c>
      <c r="M352" t="s">
        <v>2423</v>
      </c>
      <c r="N352" s="9">
        <v>98107</v>
      </c>
      <c r="O352" t="s">
        <v>2424</v>
      </c>
      <c r="P352" s="10">
        <v>47.66889898</v>
      </c>
      <c r="Q352" s="10">
        <v>-122.3932139</v>
      </c>
      <c r="R352" t="s">
        <v>2425</v>
      </c>
      <c r="S352" s="7">
        <v>5</v>
      </c>
      <c r="T352" s="7">
        <v>2023</v>
      </c>
      <c r="U352" s="7">
        <v>2</v>
      </c>
      <c r="V352">
        <v>5</v>
      </c>
      <c r="W352">
        <v>2023</v>
      </c>
      <c r="X352">
        <v>2</v>
      </c>
      <c r="Y352" t="b">
        <v>0</v>
      </c>
      <c r="Z352" t="b">
        <v>0</v>
      </c>
      <c r="AA352">
        <v>4</v>
      </c>
      <c r="AB352">
        <v>6</v>
      </c>
      <c r="AC352" t="b">
        <v>0</v>
      </c>
      <c r="AD352" t="b">
        <v>1</v>
      </c>
      <c r="AE352" t="b">
        <v>0</v>
      </c>
      <c r="AF352" t="b">
        <v>0</v>
      </c>
      <c r="AG352" s="11">
        <v>45050</v>
      </c>
      <c r="AH352" s="11">
        <v>45054</v>
      </c>
      <c r="AI352" s="12">
        <f>IF(OR(AG352="",AH352=""),"",AH352-AG352)</f>
        <v>4.0</v>
      </c>
      <c r="AJ352" s="13" t="b">
        <f>IF(OR(AI352="",AA352=""),"",AI352=AA352)</f>
        <v>1</v>
      </c>
      <c r="AK352" s="13" t="b">
        <f>IF(AI352="","",AI352&gt;60)</f>
        <v>0</v>
      </c>
      <c r="AL352" s="13" t="b">
        <f>IF(OR(Y352=TRUE,AH352=""),TRUE,FALSE)</f>
        <v>0</v>
      </c>
      <c r="AM352" s="13" t="b">
        <f>IF(AI352="","",AI352&lt;0)</f>
        <v>0</v>
      </c>
      <c r="AN352" s="13" t="str">
        <f>IF(AH352="","No inspection date",IF(AI352&lt;0,"Negative chronology",IF(AI352&lt;=30,"0-30",IF(AI352&lt;=60,"31-60",IF(AI352&lt;=90,"61-90",IF(AI352&lt;=180,"91-180","181+"))))))</f>
        <v>0-30</v>
      </c>
      <c r="AO352" s="13" t="str">
        <f>IF(OR(ISNUMBER(SEARCH("COMPLETED",K352)),ISNUMBER(SEARCH("CLOSED",K352))),"Closed/Completed","Other Active/Issued")</f>
        <v>Other Active/Issued</v>
      </c>
    </row>
    <row r="353" spans="1:41">
      <c r="A353" t="s">
        <v>2426</v>
      </c>
      <c r="B353" t="s">
        <v>87</v>
      </c>
      <c r="C353" t="s">
        <v>87</v>
      </c>
      <c r="D353" t="s">
        <v>88</v>
      </c>
      <c r="E353" t="s">
        <v>89</v>
      </c>
      <c r="F353" t="s">
        <v>2427</v>
      </c>
      <c r="G353" t="s">
        <v>2428</v>
      </c>
      <c r="H353" t="s">
        <v>2407</v>
      </c>
      <c r="K353" t="s">
        <v>100</v>
      </c>
      <c r="L353" t="s">
        <v>100</v>
      </c>
      <c r="M353" t="s">
        <v>2429</v>
      </c>
      <c r="O353" t="s">
        <v>2430</v>
      </c>
      <c r="P353" s="10">
        <v>47.53861263</v>
      </c>
      <c r="Q353" s="10">
        <v>-122.38468648</v>
      </c>
      <c r="R353" t="s">
        <v>2431</v>
      </c>
      <c r="S353" s="7">
        <v>5</v>
      </c>
      <c r="T353" s="7">
        <v>2023</v>
      </c>
      <c r="U353" s="7">
        <v>2</v>
      </c>
      <c r="Y353" t="b">
        <v>1</v>
      </c>
      <c r="Z353" t="b">
        <v>1</v>
      </c>
      <c r="AB353">
        <v>1</v>
      </c>
      <c r="AC353" t="b">
        <v>0</v>
      </c>
      <c r="AD353" t="b">
        <v>1</v>
      </c>
      <c r="AE353" t="b">
        <v>0</v>
      </c>
      <c r="AF353" t="b">
        <v>0</v>
      </c>
      <c r="AG353" s="11">
        <v>45051</v>
      </c>
      <c r="AI353" s="12">
        <f>IF(OR(AG353="",AH353=""),"",AH353-AG353)</f>
        <v/>
      </c>
      <c r="AJ353" s="13">
        <f>IF(OR(AI353="",AA353=""),"",AI353=AA353)</f>
        <v/>
      </c>
      <c r="AK353" s="13">
        <f>IF(AI353="","",AI353&gt;60)</f>
        <v/>
      </c>
      <c r="AL353" s="13" t="b">
        <f>IF(OR(Y353=TRUE,AH353=""),TRUE,FALSE)</f>
        <v>1</v>
      </c>
      <c r="AM353" s="13">
        <f>IF(AI353="","",AI353&lt;0)</f>
        <v/>
      </c>
      <c r="AN353" s="13" t="str">
        <f>IF(AH353="","No inspection date",IF(AI353&lt;0,"Negative chronology",IF(AI353&lt;=30,"0-30",IF(AI353&lt;=60,"31-60",IF(AI353&lt;=90,"61-90",IF(AI353&lt;=180,"91-180","181+"))))))</f>
        <v>No inspection date</v>
      </c>
      <c r="AO353" s="13" t="str">
        <f>IF(OR(ISNUMBER(SEARCH("COMPLETED",K353)),ISNUMBER(SEARCH("CLOSED",K353))),"Closed/Completed","Other Active/Issued")</f>
        <v>Other Active/Issued</v>
      </c>
    </row>
    <row r="354" spans="1:41">
      <c r="A354" t="s">
        <v>2432</v>
      </c>
      <c r="B354" t="s">
        <v>87</v>
      </c>
      <c r="C354" t="s">
        <v>87</v>
      </c>
      <c r="D354" t="s">
        <v>88</v>
      </c>
      <c r="E354" t="s">
        <v>89</v>
      </c>
      <c r="F354" t="s">
        <v>2433</v>
      </c>
      <c r="G354" t="s">
        <v>2434</v>
      </c>
      <c r="H354" t="s">
        <v>2435</v>
      </c>
      <c r="K354" t="s">
        <v>93</v>
      </c>
      <c r="L354" t="s">
        <v>93</v>
      </c>
      <c r="M354" t="s">
        <v>2436</v>
      </c>
      <c r="N354" s="9">
        <v>98126</v>
      </c>
      <c r="O354" t="s">
        <v>2437</v>
      </c>
      <c r="P354" s="10">
        <v>47.53875092</v>
      </c>
      <c r="Q354" s="10">
        <v>-122.3742811</v>
      </c>
      <c r="R354" t="s">
        <v>2438</v>
      </c>
      <c r="S354" s="7">
        <v>5</v>
      </c>
      <c r="T354" s="7">
        <v>2023</v>
      </c>
      <c r="U354" s="7">
        <v>2</v>
      </c>
      <c r="Y354" t="b">
        <v>1</v>
      </c>
      <c r="Z354" t="b">
        <v>1</v>
      </c>
      <c r="AB354">
        <v>1</v>
      </c>
      <c r="AC354" t="b">
        <v>0</v>
      </c>
      <c r="AD354" t="b">
        <v>1</v>
      </c>
      <c r="AE354" t="b">
        <v>0</v>
      </c>
      <c r="AF354" t="b">
        <v>0</v>
      </c>
      <c r="AG354" s="11">
        <v>45061</v>
      </c>
      <c r="AI354" s="12">
        <f>IF(OR(AG354="",AH354=""),"",AH354-AG354)</f>
        <v/>
      </c>
      <c r="AJ354" s="13">
        <f>IF(OR(AI354="",AA354=""),"",AI354=AA354)</f>
        <v/>
      </c>
      <c r="AK354" s="13">
        <f>IF(AI354="","",AI354&gt;60)</f>
        <v/>
      </c>
      <c r="AL354" s="13" t="b">
        <f>IF(OR(Y354=TRUE,AH354=""),TRUE,FALSE)</f>
        <v>1</v>
      </c>
      <c r="AM354" s="13">
        <f>IF(AI354="","",AI354&lt;0)</f>
        <v/>
      </c>
      <c r="AN354" s="13" t="str">
        <f>IF(AH354="","No inspection date",IF(AI354&lt;0,"Negative chronology",IF(AI354&lt;=30,"0-30",IF(AI354&lt;=60,"31-60",IF(AI354&lt;=90,"61-90",IF(AI354&lt;=180,"91-180","181+"))))))</f>
        <v>No inspection date</v>
      </c>
      <c r="AO354" s="13" t="str">
        <f>IF(OR(ISNUMBER(SEARCH("COMPLETED",K354)),ISNUMBER(SEARCH("CLOSED",K354))),"Closed/Completed","Other Active/Issued")</f>
        <v>Closed/Completed</v>
      </c>
    </row>
    <row r="355" spans="1:41">
      <c r="A355" t="s">
        <v>2439</v>
      </c>
      <c r="B355" t="s">
        <v>87</v>
      </c>
      <c r="C355" t="s">
        <v>87</v>
      </c>
      <c r="D355" t="s">
        <v>88</v>
      </c>
      <c r="E355" t="s">
        <v>89</v>
      </c>
      <c r="F355" t="s">
        <v>2440</v>
      </c>
      <c r="G355" t="s">
        <v>2441</v>
      </c>
      <c r="H355" t="s">
        <v>2442</v>
      </c>
      <c r="I355" t="s">
        <v>2443</v>
      </c>
      <c r="J355" t="s">
        <v>205</v>
      </c>
      <c r="K355" t="s">
        <v>93</v>
      </c>
      <c r="L355" t="s">
        <v>93</v>
      </c>
      <c r="M355" t="s">
        <v>2444</v>
      </c>
      <c r="N355" s="9">
        <v>98199</v>
      </c>
      <c r="O355" t="s">
        <v>2445</v>
      </c>
      <c r="P355" s="10">
        <v>47.64907635</v>
      </c>
      <c r="Q355" s="10">
        <v>-122.40718482</v>
      </c>
      <c r="R355" t="s">
        <v>2446</v>
      </c>
      <c r="S355" s="7">
        <v>5</v>
      </c>
      <c r="T355" s="7">
        <v>2023</v>
      </c>
      <c r="U355" s="7">
        <v>2</v>
      </c>
      <c r="V355">
        <v>8</v>
      </c>
      <c r="W355">
        <v>2023</v>
      </c>
      <c r="X355">
        <v>3</v>
      </c>
      <c r="Y355" t="b">
        <v>0</v>
      </c>
      <c r="Z355" t="b">
        <v>0</v>
      </c>
      <c r="AA355">
        <v>106</v>
      </c>
      <c r="AB355">
        <v>6</v>
      </c>
      <c r="AC355" t="b">
        <v>0</v>
      </c>
      <c r="AD355" t="b">
        <v>1</v>
      </c>
      <c r="AE355" t="b">
        <v>0</v>
      </c>
      <c r="AF355" t="b">
        <v>0</v>
      </c>
      <c r="AG355" s="11">
        <v>45062</v>
      </c>
      <c r="AH355" s="11">
        <v>45168</v>
      </c>
      <c r="AI355" s="12">
        <f>IF(OR(AG355="",AH355=""),"",AH355-AG355)</f>
        <v>106.0</v>
      </c>
      <c r="AJ355" s="13" t="b">
        <f>IF(OR(AI355="",AA355=""),"",AI355=AA355)</f>
        <v>1</v>
      </c>
      <c r="AK355" s="13" t="b">
        <f>IF(AI355="","",AI355&gt;60)</f>
        <v>1</v>
      </c>
      <c r="AL355" s="13" t="b">
        <f>IF(OR(Y355=TRUE,AH355=""),TRUE,FALSE)</f>
        <v>0</v>
      </c>
      <c r="AM355" s="13" t="b">
        <f>IF(AI355="","",AI355&lt;0)</f>
        <v>0</v>
      </c>
      <c r="AN355" s="13" t="str">
        <f>IF(AH355="","No inspection date",IF(AI355&lt;0,"Negative chronology",IF(AI355&lt;=30,"0-30",IF(AI355&lt;=60,"31-60",IF(AI355&lt;=90,"61-90",IF(AI355&lt;=180,"91-180","181+"))))))</f>
        <v>91-180</v>
      </c>
      <c r="AO355" s="13" t="str">
        <f>IF(OR(ISNUMBER(SEARCH("COMPLETED",K355)),ISNUMBER(SEARCH("CLOSED",K355))),"Closed/Completed","Other Active/Issued")</f>
        <v>Closed/Completed</v>
      </c>
    </row>
    <row r="356" spans="1:41">
      <c r="A356" t="s">
        <v>2447</v>
      </c>
      <c r="B356" t="s">
        <v>87</v>
      </c>
      <c r="C356" t="s">
        <v>87</v>
      </c>
      <c r="D356" t="s">
        <v>88</v>
      </c>
      <c r="E356" t="s">
        <v>89</v>
      </c>
      <c r="F356" t="s">
        <v>2448</v>
      </c>
      <c r="G356" t="s">
        <v>2449</v>
      </c>
      <c r="H356" t="s">
        <v>2450</v>
      </c>
      <c r="K356" t="s">
        <v>93</v>
      </c>
      <c r="L356" t="s">
        <v>93</v>
      </c>
      <c r="M356" t="s">
        <v>2451</v>
      </c>
      <c r="N356" s="9">
        <v>98115</v>
      </c>
      <c r="O356" t="s">
        <v>2452</v>
      </c>
      <c r="P356" s="10">
        <v>47.68652145</v>
      </c>
      <c r="Q356" s="10">
        <v>-122.31237996</v>
      </c>
      <c r="R356" t="s">
        <v>2453</v>
      </c>
      <c r="S356" s="7">
        <v>5</v>
      </c>
      <c r="T356" s="7">
        <v>2023</v>
      </c>
      <c r="U356" s="7">
        <v>2</v>
      </c>
      <c r="Y356" t="b">
        <v>1</v>
      </c>
      <c r="Z356" t="b">
        <v>1</v>
      </c>
      <c r="AB356">
        <v>4</v>
      </c>
      <c r="AC356" t="b">
        <v>0</v>
      </c>
      <c r="AD356" t="b">
        <v>1</v>
      </c>
      <c r="AE356" t="b">
        <v>0</v>
      </c>
      <c r="AF356" t="b">
        <v>0</v>
      </c>
      <c r="AG356" s="11">
        <v>45072</v>
      </c>
      <c r="AI356" s="12">
        <f>IF(OR(AG356="",AH356=""),"",AH356-AG356)</f>
        <v/>
      </c>
      <c r="AJ356" s="13">
        <f>IF(OR(AI356="",AA356=""),"",AI356=AA356)</f>
        <v/>
      </c>
      <c r="AK356" s="13">
        <f>IF(AI356="","",AI356&gt;60)</f>
        <v/>
      </c>
      <c r="AL356" s="13" t="b">
        <f>IF(OR(Y356=TRUE,AH356=""),TRUE,FALSE)</f>
        <v>1</v>
      </c>
      <c r="AM356" s="13">
        <f>IF(AI356="","",AI356&lt;0)</f>
        <v/>
      </c>
      <c r="AN356" s="13" t="str">
        <f>IF(AH356="","No inspection date",IF(AI356&lt;0,"Negative chronology",IF(AI356&lt;=30,"0-30",IF(AI356&lt;=60,"31-60",IF(AI356&lt;=90,"61-90",IF(AI356&lt;=180,"91-180","181+"))))))</f>
        <v>No inspection date</v>
      </c>
      <c r="AO356" s="13" t="str">
        <f>IF(OR(ISNUMBER(SEARCH("COMPLETED",K356)),ISNUMBER(SEARCH("CLOSED",K356))),"Closed/Completed","Other Active/Issued")</f>
        <v>Closed/Completed</v>
      </c>
    </row>
    <row r="357" spans="1:41">
      <c r="A357" t="s">
        <v>2454</v>
      </c>
      <c r="B357" t="s">
        <v>87</v>
      </c>
      <c r="C357" t="s">
        <v>87</v>
      </c>
      <c r="D357" t="s">
        <v>88</v>
      </c>
      <c r="E357" t="s">
        <v>89</v>
      </c>
      <c r="F357" t="s">
        <v>2455</v>
      </c>
      <c r="G357" t="s">
        <v>2456</v>
      </c>
      <c r="H357" t="s">
        <v>2457</v>
      </c>
      <c r="K357" t="s">
        <v>100</v>
      </c>
      <c r="L357" t="s">
        <v>100</v>
      </c>
      <c r="M357" t="s">
        <v>2458</v>
      </c>
      <c r="N357" s="9">
        <v>98115</v>
      </c>
      <c r="O357" t="s">
        <v>2459</v>
      </c>
      <c r="P357" s="10">
        <v>47.6935524</v>
      </c>
      <c r="Q357" s="10">
        <v>-122.28037427</v>
      </c>
      <c r="R357" t="s">
        <v>2460</v>
      </c>
      <c r="S357" s="7">
        <v>5</v>
      </c>
      <c r="T357" s="7">
        <v>2023</v>
      </c>
      <c r="U357" s="7">
        <v>2</v>
      </c>
      <c r="Y357" t="b">
        <v>1</v>
      </c>
      <c r="Z357" t="b">
        <v>1</v>
      </c>
      <c r="AB357">
        <v>4</v>
      </c>
      <c r="AC357" t="b">
        <v>0</v>
      </c>
      <c r="AD357" t="b">
        <v>1</v>
      </c>
      <c r="AE357" t="b">
        <v>0</v>
      </c>
      <c r="AF357" t="b">
        <v>0</v>
      </c>
      <c r="AG357" s="11">
        <v>45076</v>
      </c>
      <c r="AI357" s="12">
        <f>IF(OR(AG357="",AH357=""),"",AH357-AG357)</f>
        <v/>
      </c>
      <c r="AJ357" s="13">
        <f>IF(OR(AI357="",AA357=""),"",AI357=AA357)</f>
        <v/>
      </c>
      <c r="AK357" s="13">
        <f>IF(AI357="","",AI357&gt;60)</f>
        <v/>
      </c>
      <c r="AL357" s="13" t="b">
        <f>IF(OR(Y357=TRUE,AH357=""),TRUE,FALSE)</f>
        <v>1</v>
      </c>
      <c r="AM357" s="13">
        <f>IF(AI357="","",AI357&lt;0)</f>
        <v/>
      </c>
      <c r="AN357" s="13" t="str">
        <f>IF(AH357="","No inspection date",IF(AI357&lt;0,"Negative chronology",IF(AI357&lt;=30,"0-30",IF(AI357&lt;=60,"31-60",IF(AI357&lt;=90,"61-90",IF(AI357&lt;=180,"91-180","181+"))))))</f>
        <v>No inspection date</v>
      </c>
      <c r="AO357" s="13" t="str">
        <f>IF(OR(ISNUMBER(SEARCH("COMPLETED",K357)),ISNUMBER(SEARCH("CLOSED",K357))),"Closed/Completed","Other Active/Issued")</f>
        <v>Other Active/Issued</v>
      </c>
    </row>
    <row r="358" spans="1:41">
      <c r="A358" t="s">
        <v>2461</v>
      </c>
      <c r="B358" t="s">
        <v>87</v>
      </c>
      <c r="C358" t="s">
        <v>87</v>
      </c>
      <c r="D358" t="s">
        <v>88</v>
      </c>
      <c r="E358" t="s">
        <v>89</v>
      </c>
      <c r="F358" t="s">
        <v>2462</v>
      </c>
      <c r="G358" t="s">
        <v>2463</v>
      </c>
      <c r="H358" t="s">
        <v>2464</v>
      </c>
      <c r="I358" t="s">
        <v>2465</v>
      </c>
      <c r="J358" t="s">
        <v>137</v>
      </c>
      <c r="K358" t="s">
        <v>93</v>
      </c>
      <c r="L358" t="s">
        <v>93</v>
      </c>
      <c r="M358" t="s">
        <v>2466</v>
      </c>
      <c r="N358" s="9">
        <v>98106</v>
      </c>
      <c r="O358" t="s">
        <v>2467</v>
      </c>
      <c r="P358" s="10">
        <v>47.56682205</v>
      </c>
      <c r="Q358" s="10">
        <v>-122.35763578</v>
      </c>
      <c r="R358" t="s">
        <v>2468</v>
      </c>
      <c r="S358" s="7">
        <v>6</v>
      </c>
      <c r="T358" s="7">
        <v>2023</v>
      </c>
      <c r="U358" s="7">
        <v>2</v>
      </c>
      <c r="V358">
        <v>6</v>
      </c>
      <c r="W358">
        <v>2023</v>
      </c>
      <c r="X358">
        <v>2</v>
      </c>
      <c r="Y358" t="b">
        <v>0</v>
      </c>
      <c r="Z358" t="b">
        <v>0</v>
      </c>
      <c r="AA358">
        <v>12</v>
      </c>
      <c r="AB358">
        <v>1</v>
      </c>
      <c r="AC358" t="b">
        <v>0</v>
      </c>
      <c r="AD358" t="b">
        <v>1</v>
      </c>
      <c r="AE358" t="b">
        <v>0</v>
      </c>
      <c r="AF358" t="b">
        <v>0</v>
      </c>
      <c r="AG358" s="11">
        <v>45079</v>
      </c>
      <c r="AH358" s="11">
        <v>45091</v>
      </c>
      <c r="AI358" s="12">
        <f>IF(OR(AG358="",AH358=""),"",AH358-AG358)</f>
        <v>12.0</v>
      </c>
      <c r="AJ358" s="13" t="b">
        <f>IF(OR(AI358="",AA358=""),"",AI358=AA358)</f>
        <v>1</v>
      </c>
      <c r="AK358" s="13" t="b">
        <f>IF(AI358="","",AI358&gt;60)</f>
        <v>0</v>
      </c>
      <c r="AL358" s="13" t="b">
        <f>IF(OR(Y358=TRUE,AH358=""),TRUE,FALSE)</f>
        <v>0</v>
      </c>
      <c r="AM358" s="13" t="b">
        <f>IF(AI358="","",AI358&lt;0)</f>
        <v>0</v>
      </c>
      <c r="AN358" s="13" t="str">
        <f>IF(AH358="","No inspection date",IF(AI358&lt;0,"Negative chronology",IF(AI358&lt;=30,"0-30",IF(AI358&lt;=60,"31-60",IF(AI358&lt;=90,"61-90",IF(AI358&lt;=180,"91-180","181+"))))))</f>
        <v>0-30</v>
      </c>
      <c r="AO358" s="13" t="str">
        <f>IF(OR(ISNUMBER(SEARCH("COMPLETED",K358)),ISNUMBER(SEARCH("CLOSED",K358))),"Closed/Completed","Other Active/Issued")</f>
        <v>Closed/Completed</v>
      </c>
    </row>
    <row r="359" spans="1:41">
      <c r="A359" t="s">
        <v>2469</v>
      </c>
      <c r="B359" t="s">
        <v>87</v>
      </c>
      <c r="C359" t="s">
        <v>87</v>
      </c>
      <c r="D359" t="s">
        <v>88</v>
      </c>
      <c r="E359" t="s">
        <v>89</v>
      </c>
      <c r="F359" t="s">
        <v>2470</v>
      </c>
      <c r="G359" t="s">
        <v>2471</v>
      </c>
      <c r="H359" t="s">
        <v>2465</v>
      </c>
      <c r="I359" t="s">
        <v>2472</v>
      </c>
      <c r="J359" t="s">
        <v>205</v>
      </c>
      <c r="K359" t="s">
        <v>93</v>
      </c>
      <c r="L359" t="s">
        <v>93</v>
      </c>
      <c r="M359" t="s">
        <v>2473</v>
      </c>
      <c r="N359" s="9">
        <v>98199</v>
      </c>
      <c r="O359" t="s">
        <v>2474</v>
      </c>
      <c r="P359" s="10">
        <v>47.66209884</v>
      </c>
      <c r="Q359" s="10">
        <v>-122.39742656</v>
      </c>
      <c r="R359" t="s">
        <v>2475</v>
      </c>
      <c r="S359" s="7">
        <v>6</v>
      </c>
      <c r="T359" s="7">
        <v>2023</v>
      </c>
      <c r="U359" s="7">
        <v>2</v>
      </c>
      <c r="V359">
        <v>4</v>
      </c>
      <c r="W359">
        <v>2024</v>
      </c>
      <c r="X359">
        <v>2</v>
      </c>
      <c r="Y359" t="b">
        <v>0</v>
      </c>
      <c r="Z359" t="b">
        <v>0</v>
      </c>
      <c r="AA359">
        <v>295</v>
      </c>
      <c r="AB359">
        <v>6</v>
      </c>
      <c r="AC359" t="b">
        <v>0</v>
      </c>
      <c r="AD359" t="b">
        <v>1</v>
      </c>
      <c r="AE359" t="b">
        <v>0</v>
      </c>
      <c r="AF359" t="b">
        <v>0</v>
      </c>
      <c r="AG359" s="11">
        <v>45091</v>
      </c>
      <c r="AH359" s="11">
        <v>45386</v>
      </c>
      <c r="AI359" s="12">
        <f>IF(OR(AG359="",AH359=""),"",AH359-AG359)</f>
        <v>295.0</v>
      </c>
      <c r="AJ359" s="13" t="b">
        <f>IF(OR(AI359="",AA359=""),"",AI359=AA359)</f>
        <v>1</v>
      </c>
      <c r="AK359" s="13" t="b">
        <f>IF(AI359="","",AI359&gt;60)</f>
        <v>1</v>
      </c>
      <c r="AL359" s="13" t="b">
        <f>IF(OR(Y359=TRUE,AH359=""),TRUE,FALSE)</f>
        <v>0</v>
      </c>
      <c r="AM359" s="13" t="b">
        <f>IF(AI359="","",AI359&lt;0)</f>
        <v>0</v>
      </c>
      <c r="AN359" s="13" t="str">
        <f>IF(AH359="","No inspection date",IF(AI359&lt;0,"Negative chronology",IF(AI359&lt;=30,"0-30",IF(AI359&lt;=60,"31-60",IF(AI359&lt;=90,"61-90",IF(AI359&lt;=180,"91-180","181+"))))))</f>
        <v>181+</v>
      </c>
      <c r="AO359" s="13" t="str">
        <f>IF(OR(ISNUMBER(SEARCH("COMPLETED",K359)),ISNUMBER(SEARCH("CLOSED",K359))),"Closed/Completed","Other Active/Issued")</f>
        <v>Closed/Completed</v>
      </c>
    </row>
    <row r="360" spans="1:41">
      <c r="A360" t="s">
        <v>2476</v>
      </c>
      <c r="B360" t="s">
        <v>87</v>
      </c>
      <c r="C360" t="s">
        <v>87</v>
      </c>
      <c r="D360" t="s">
        <v>88</v>
      </c>
      <c r="E360" t="s">
        <v>89</v>
      </c>
      <c r="F360" t="s">
        <v>2477</v>
      </c>
      <c r="G360" t="s">
        <v>2478</v>
      </c>
      <c r="H360" t="s">
        <v>2465</v>
      </c>
      <c r="K360" t="s">
        <v>100</v>
      </c>
      <c r="L360" t="s">
        <v>100</v>
      </c>
      <c r="M360" t="s">
        <v>2394</v>
      </c>
      <c r="N360" s="9">
        <v>98199</v>
      </c>
      <c r="O360" t="s">
        <v>2479</v>
      </c>
      <c r="P360" s="10">
        <v>47.63577883</v>
      </c>
      <c r="Q360" s="10">
        <v>-122.39453592</v>
      </c>
      <c r="R360" t="s">
        <v>2396</v>
      </c>
      <c r="S360" s="7">
        <v>6</v>
      </c>
      <c r="T360" s="7">
        <v>2023</v>
      </c>
      <c r="U360" s="7">
        <v>2</v>
      </c>
      <c r="Y360" t="b">
        <v>1</v>
      </c>
      <c r="Z360" t="b">
        <v>1</v>
      </c>
      <c r="AB360">
        <v>7</v>
      </c>
      <c r="AC360" t="b">
        <v>0</v>
      </c>
      <c r="AD360" t="b">
        <v>1</v>
      </c>
      <c r="AE360" t="b">
        <v>0</v>
      </c>
      <c r="AF360" t="b">
        <v>0</v>
      </c>
      <c r="AG360" s="11">
        <v>45091</v>
      </c>
      <c r="AI360" s="12">
        <f>IF(OR(AG360="",AH360=""),"",AH360-AG360)</f>
        <v/>
      </c>
      <c r="AJ360" s="13">
        <f>IF(OR(AI360="",AA360=""),"",AI360=AA360)</f>
        <v/>
      </c>
      <c r="AK360" s="13">
        <f>IF(AI360="","",AI360&gt;60)</f>
        <v/>
      </c>
      <c r="AL360" s="13" t="b">
        <f>IF(OR(Y360=TRUE,AH360=""),TRUE,FALSE)</f>
        <v>1</v>
      </c>
      <c r="AM360" s="13">
        <f>IF(AI360="","",AI360&lt;0)</f>
        <v/>
      </c>
      <c r="AN360" s="13" t="str">
        <f>IF(AH360="","No inspection date",IF(AI360&lt;0,"Negative chronology",IF(AI360&lt;=30,"0-30",IF(AI360&lt;=60,"31-60",IF(AI360&lt;=90,"61-90",IF(AI360&lt;=180,"91-180","181+"))))))</f>
        <v>No inspection date</v>
      </c>
      <c r="AO360" s="13" t="str">
        <f>IF(OR(ISNUMBER(SEARCH("COMPLETED",K360)),ISNUMBER(SEARCH("CLOSED",K360))),"Closed/Completed","Other Active/Issued")</f>
        <v>Other Active/Issued</v>
      </c>
    </row>
    <row r="361" spans="1:41">
      <c r="A361" t="s">
        <v>2480</v>
      </c>
      <c r="B361" t="s">
        <v>87</v>
      </c>
      <c r="C361" t="s">
        <v>87</v>
      </c>
      <c r="D361" t="s">
        <v>88</v>
      </c>
      <c r="E361" t="s">
        <v>89</v>
      </c>
      <c r="F361" t="s">
        <v>2481</v>
      </c>
      <c r="G361" t="s">
        <v>2482</v>
      </c>
      <c r="H361" t="s">
        <v>2465</v>
      </c>
      <c r="K361" t="s">
        <v>93</v>
      </c>
      <c r="L361" t="s">
        <v>93</v>
      </c>
      <c r="M361" t="s">
        <v>2483</v>
      </c>
      <c r="N361" s="9">
        <v>98126</v>
      </c>
      <c r="O361" t="s">
        <v>2484</v>
      </c>
      <c r="P361" s="10">
        <v>47.52204352</v>
      </c>
      <c r="Q361" s="10">
        <v>-122.37437833</v>
      </c>
      <c r="R361" t="s">
        <v>2485</v>
      </c>
      <c r="S361" s="7">
        <v>6</v>
      </c>
      <c r="T361" s="7">
        <v>2023</v>
      </c>
      <c r="U361" s="7">
        <v>2</v>
      </c>
      <c r="Y361" t="b">
        <v>1</v>
      </c>
      <c r="Z361" t="b">
        <v>1</v>
      </c>
      <c r="AB361">
        <v>1</v>
      </c>
      <c r="AC361" t="b">
        <v>0</v>
      </c>
      <c r="AD361" t="b">
        <v>1</v>
      </c>
      <c r="AE361" t="b">
        <v>0</v>
      </c>
      <c r="AF361" t="b">
        <v>0</v>
      </c>
      <c r="AG361" s="11">
        <v>45091</v>
      </c>
      <c r="AI361" s="12">
        <f>IF(OR(AG361="",AH361=""),"",AH361-AG361)</f>
        <v/>
      </c>
      <c r="AJ361" s="13">
        <f>IF(OR(AI361="",AA361=""),"",AI361=AA361)</f>
        <v/>
      </c>
      <c r="AK361" s="13">
        <f>IF(AI361="","",AI361&gt;60)</f>
        <v/>
      </c>
      <c r="AL361" s="13" t="b">
        <f>IF(OR(Y361=TRUE,AH361=""),TRUE,FALSE)</f>
        <v>1</v>
      </c>
      <c r="AM361" s="13">
        <f>IF(AI361="","",AI361&lt;0)</f>
        <v/>
      </c>
      <c r="AN361" s="13" t="str">
        <f>IF(AH361="","No inspection date",IF(AI361&lt;0,"Negative chronology",IF(AI361&lt;=30,"0-30",IF(AI361&lt;=60,"31-60",IF(AI361&lt;=90,"61-90",IF(AI361&lt;=180,"91-180","181+"))))))</f>
        <v>No inspection date</v>
      </c>
      <c r="AO361" s="13" t="str">
        <f>IF(OR(ISNUMBER(SEARCH("COMPLETED",K361)),ISNUMBER(SEARCH("CLOSED",K361))),"Closed/Completed","Other Active/Issued")</f>
        <v>Closed/Completed</v>
      </c>
    </row>
    <row r="362" spans="1:41">
      <c r="A362" t="s">
        <v>2486</v>
      </c>
      <c r="B362" t="s">
        <v>87</v>
      </c>
      <c r="C362" t="s">
        <v>87</v>
      </c>
      <c r="D362" t="s">
        <v>88</v>
      </c>
      <c r="E362" t="s">
        <v>89</v>
      </c>
      <c r="F362" t="s">
        <v>2487</v>
      </c>
      <c r="G362" t="s">
        <v>2488</v>
      </c>
      <c r="H362" t="s">
        <v>2465</v>
      </c>
      <c r="K362" t="s">
        <v>93</v>
      </c>
      <c r="L362" t="s">
        <v>93</v>
      </c>
      <c r="M362" t="s">
        <v>2489</v>
      </c>
      <c r="N362" s="9">
        <v>98103</v>
      </c>
      <c r="O362" t="s">
        <v>2490</v>
      </c>
      <c r="P362" s="10">
        <v>47.68088662</v>
      </c>
      <c r="Q362" s="10">
        <v>-122.35164394</v>
      </c>
      <c r="R362" t="s">
        <v>2491</v>
      </c>
      <c r="S362" s="7">
        <v>6</v>
      </c>
      <c r="T362" s="7">
        <v>2023</v>
      </c>
      <c r="U362" s="7">
        <v>2</v>
      </c>
      <c r="Y362" t="b">
        <v>1</v>
      </c>
      <c r="Z362" t="b">
        <v>1</v>
      </c>
      <c r="AB362">
        <v>6</v>
      </c>
      <c r="AC362" t="b">
        <v>0</v>
      </c>
      <c r="AD362" t="b">
        <v>1</v>
      </c>
      <c r="AE362" t="b">
        <v>0</v>
      </c>
      <c r="AF362" t="b">
        <v>0</v>
      </c>
      <c r="AG362" s="11">
        <v>45091</v>
      </c>
      <c r="AI362" s="12">
        <f>IF(OR(AG362="",AH362=""),"",AH362-AG362)</f>
        <v/>
      </c>
      <c r="AJ362" s="13">
        <f>IF(OR(AI362="",AA362=""),"",AI362=AA362)</f>
        <v/>
      </c>
      <c r="AK362" s="13">
        <f>IF(AI362="","",AI362&gt;60)</f>
        <v/>
      </c>
      <c r="AL362" s="13" t="b">
        <f>IF(OR(Y362=TRUE,AH362=""),TRUE,FALSE)</f>
        <v>1</v>
      </c>
      <c r="AM362" s="13">
        <f>IF(AI362="","",AI362&lt;0)</f>
        <v/>
      </c>
      <c r="AN362" s="13" t="str">
        <f>IF(AH362="","No inspection date",IF(AI362&lt;0,"Negative chronology",IF(AI362&lt;=30,"0-30",IF(AI362&lt;=60,"31-60",IF(AI362&lt;=90,"61-90",IF(AI362&lt;=180,"91-180","181+"))))))</f>
        <v>No inspection date</v>
      </c>
      <c r="AO362" s="13" t="str">
        <f>IF(OR(ISNUMBER(SEARCH("COMPLETED",K362)),ISNUMBER(SEARCH("CLOSED",K362))),"Closed/Completed","Other Active/Issued")</f>
        <v>Closed/Completed</v>
      </c>
    </row>
    <row r="363" spans="1:41">
      <c r="A363" t="s">
        <v>2492</v>
      </c>
      <c r="B363" t="s">
        <v>87</v>
      </c>
      <c r="C363" t="s">
        <v>87</v>
      </c>
      <c r="D363" t="s">
        <v>88</v>
      </c>
      <c r="E363" t="s">
        <v>89</v>
      </c>
      <c r="F363" t="s">
        <v>2493</v>
      </c>
      <c r="G363" t="s">
        <v>2494</v>
      </c>
      <c r="H363" t="s">
        <v>2465</v>
      </c>
      <c r="K363" t="s">
        <v>100</v>
      </c>
      <c r="L363" t="s">
        <v>100</v>
      </c>
      <c r="M363" t="s">
        <v>2495</v>
      </c>
      <c r="N363" s="9">
        <v>98116</v>
      </c>
      <c r="O363" t="s">
        <v>2496</v>
      </c>
      <c r="P363" s="10">
        <v>47.56594683</v>
      </c>
      <c r="Q363" s="10">
        <v>-122.39852851</v>
      </c>
      <c r="R363" t="s">
        <v>2497</v>
      </c>
      <c r="S363" s="7">
        <v>6</v>
      </c>
      <c r="T363" s="7">
        <v>2023</v>
      </c>
      <c r="U363" s="7">
        <v>2</v>
      </c>
      <c r="Y363" t="b">
        <v>1</v>
      </c>
      <c r="Z363" t="b">
        <v>1</v>
      </c>
      <c r="AB363">
        <v>1</v>
      </c>
      <c r="AC363" t="b">
        <v>0</v>
      </c>
      <c r="AD363" t="b">
        <v>1</v>
      </c>
      <c r="AE363" t="b">
        <v>0</v>
      </c>
      <c r="AF363" t="b">
        <v>0</v>
      </c>
      <c r="AG363" s="11">
        <v>45091</v>
      </c>
      <c r="AI363" s="12">
        <f>IF(OR(AG363="",AH363=""),"",AH363-AG363)</f>
        <v/>
      </c>
      <c r="AJ363" s="13">
        <f>IF(OR(AI363="",AA363=""),"",AI363=AA363)</f>
        <v/>
      </c>
      <c r="AK363" s="13">
        <f>IF(AI363="","",AI363&gt;60)</f>
        <v/>
      </c>
      <c r="AL363" s="13" t="b">
        <f>IF(OR(Y363=TRUE,AH363=""),TRUE,FALSE)</f>
        <v>1</v>
      </c>
      <c r="AM363" s="13">
        <f>IF(AI363="","",AI363&lt;0)</f>
        <v/>
      </c>
      <c r="AN363" s="13" t="str">
        <f>IF(AH363="","No inspection date",IF(AI363&lt;0,"Negative chronology",IF(AI363&lt;=30,"0-30",IF(AI363&lt;=60,"31-60",IF(AI363&lt;=90,"61-90",IF(AI363&lt;=180,"91-180","181+"))))))</f>
        <v>No inspection date</v>
      </c>
      <c r="AO363" s="13" t="str">
        <f>IF(OR(ISNUMBER(SEARCH("COMPLETED",K363)),ISNUMBER(SEARCH("CLOSED",K363))),"Closed/Completed","Other Active/Issued")</f>
        <v>Other Active/Issued</v>
      </c>
    </row>
    <row r="364" spans="1:41">
      <c r="A364" t="s">
        <v>2498</v>
      </c>
      <c r="B364" t="s">
        <v>87</v>
      </c>
      <c r="C364" t="s">
        <v>87</v>
      </c>
      <c r="D364" t="s">
        <v>88</v>
      </c>
      <c r="E364" t="s">
        <v>89</v>
      </c>
      <c r="F364" t="s">
        <v>2499</v>
      </c>
      <c r="G364" t="s">
        <v>2500</v>
      </c>
      <c r="H364" t="s">
        <v>2465</v>
      </c>
      <c r="I364" t="s">
        <v>2443</v>
      </c>
      <c r="J364" t="s">
        <v>205</v>
      </c>
      <c r="K364" t="s">
        <v>93</v>
      </c>
      <c r="L364" t="s">
        <v>93</v>
      </c>
      <c r="M364" t="s">
        <v>2501</v>
      </c>
      <c r="O364" t="s">
        <v>2502</v>
      </c>
      <c r="P364" s="10">
        <v>47.55838637</v>
      </c>
      <c r="Q364" s="10">
        <v>-122.37972854</v>
      </c>
      <c r="R364" t="s">
        <v>2503</v>
      </c>
      <c r="S364" s="7">
        <v>6</v>
      </c>
      <c r="T364" s="7">
        <v>2023</v>
      </c>
      <c r="U364" s="7">
        <v>2</v>
      </c>
      <c r="V364">
        <v>8</v>
      </c>
      <c r="W364">
        <v>2023</v>
      </c>
      <c r="X364">
        <v>3</v>
      </c>
      <c r="Y364" t="b">
        <v>0</v>
      </c>
      <c r="Z364" t="b">
        <v>0</v>
      </c>
      <c r="AA364">
        <v>77</v>
      </c>
      <c r="AB364">
        <v>1</v>
      </c>
      <c r="AC364" t="b">
        <v>0</v>
      </c>
      <c r="AD364" t="b">
        <v>1</v>
      </c>
      <c r="AE364" t="b">
        <v>0</v>
      </c>
      <c r="AF364" t="b">
        <v>0</v>
      </c>
      <c r="AG364" s="11">
        <v>45091</v>
      </c>
      <c r="AH364" s="11">
        <v>45168</v>
      </c>
      <c r="AI364" s="12">
        <f>IF(OR(AG364="",AH364=""),"",AH364-AG364)</f>
        <v>77.0</v>
      </c>
      <c r="AJ364" s="13" t="b">
        <f>IF(OR(AI364="",AA364=""),"",AI364=AA364)</f>
        <v>1</v>
      </c>
      <c r="AK364" s="13" t="b">
        <f>IF(AI364="","",AI364&gt;60)</f>
        <v>1</v>
      </c>
      <c r="AL364" s="13" t="b">
        <f>IF(OR(Y364=TRUE,AH364=""),TRUE,FALSE)</f>
        <v>0</v>
      </c>
      <c r="AM364" s="13" t="b">
        <f>IF(AI364="","",AI364&lt;0)</f>
        <v>0</v>
      </c>
      <c r="AN364" s="13" t="str">
        <f>IF(AH364="","No inspection date",IF(AI364&lt;0,"Negative chronology",IF(AI364&lt;=30,"0-30",IF(AI364&lt;=60,"31-60",IF(AI364&lt;=90,"61-90",IF(AI364&lt;=180,"91-180","181+"))))))</f>
        <v>61-90</v>
      </c>
      <c r="AO364" s="13" t="str">
        <f>IF(OR(ISNUMBER(SEARCH("COMPLETED",K364)),ISNUMBER(SEARCH("CLOSED",K364))),"Closed/Completed","Other Active/Issued")</f>
        <v>Closed/Completed</v>
      </c>
    </row>
    <row r="365" spans="1:41">
      <c r="A365" t="s">
        <v>2504</v>
      </c>
      <c r="B365" t="s">
        <v>87</v>
      </c>
      <c r="C365" t="s">
        <v>87</v>
      </c>
      <c r="D365" t="s">
        <v>88</v>
      </c>
      <c r="E365" t="s">
        <v>89</v>
      </c>
      <c r="F365" t="s">
        <v>2505</v>
      </c>
      <c r="G365" t="s">
        <v>2506</v>
      </c>
      <c r="H365" t="s">
        <v>2507</v>
      </c>
      <c r="K365" t="s">
        <v>115</v>
      </c>
      <c r="L365" t="s">
        <v>115</v>
      </c>
      <c r="M365" t="s">
        <v>2278</v>
      </c>
      <c r="N365" s="9">
        <v>98102</v>
      </c>
      <c r="O365" t="s">
        <v>2508</v>
      </c>
      <c r="P365" s="10">
        <v>47.6224417</v>
      </c>
      <c r="Q365" s="10">
        <v>-122.31809614</v>
      </c>
      <c r="R365" t="s">
        <v>2280</v>
      </c>
      <c r="S365" s="7">
        <v>6</v>
      </c>
      <c r="T365" s="7">
        <v>2023</v>
      </c>
      <c r="U365" s="7">
        <v>2</v>
      </c>
      <c r="Y365" t="b">
        <v>1</v>
      </c>
      <c r="Z365" t="b">
        <v>1</v>
      </c>
      <c r="AB365">
        <v>3</v>
      </c>
      <c r="AC365" t="b">
        <v>0</v>
      </c>
      <c r="AD365" t="b">
        <v>1</v>
      </c>
      <c r="AE365" t="b">
        <v>0</v>
      </c>
      <c r="AF365" t="b">
        <v>0</v>
      </c>
      <c r="AG365" s="11">
        <v>45092</v>
      </c>
      <c r="AI365" s="12">
        <f>IF(OR(AG365="",AH365=""),"",AH365-AG365)</f>
        <v/>
      </c>
      <c r="AJ365" s="13">
        <f>IF(OR(AI365="",AA365=""),"",AI365=AA365)</f>
        <v/>
      </c>
      <c r="AK365" s="13">
        <f>IF(AI365="","",AI365&gt;60)</f>
        <v/>
      </c>
      <c r="AL365" s="13" t="b">
        <f>IF(OR(Y365=TRUE,AH365=""),TRUE,FALSE)</f>
        <v>1</v>
      </c>
      <c r="AM365" s="13">
        <f>IF(AI365="","",AI365&lt;0)</f>
        <v/>
      </c>
      <c r="AN365" s="13" t="str">
        <f>IF(AH365="","No inspection date",IF(AI365&lt;0,"Negative chronology",IF(AI365&lt;=30,"0-30",IF(AI365&lt;=60,"31-60",IF(AI365&lt;=90,"61-90",IF(AI365&lt;=180,"91-180","181+"))))))</f>
        <v>No inspection date</v>
      </c>
      <c r="AO365" s="13" t="str">
        <f>IF(OR(ISNUMBER(SEARCH("COMPLETED",K365)),ISNUMBER(SEARCH("CLOSED",K365))),"Closed/Completed","Other Active/Issued")</f>
        <v>Other Active/Issued</v>
      </c>
    </row>
    <row r="366" spans="1:41">
      <c r="A366" t="s">
        <v>2509</v>
      </c>
      <c r="B366" t="s">
        <v>87</v>
      </c>
      <c r="C366" t="s">
        <v>87</v>
      </c>
      <c r="D366" t="s">
        <v>88</v>
      </c>
      <c r="E366" t="s">
        <v>89</v>
      </c>
      <c r="F366" t="s">
        <v>2510</v>
      </c>
      <c r="G366" t="s">
        <v>2511</v>
      </c>
      <c r="H366" t="s">
        <v>2507</v>
      </c>
      <c r="K366" t="s">
        <v>100</v>
      </c>
      <c r="L366" t="s">
        <v>100</v>
      </c>
      <c r="M366" t="s">
        <v>2512</v>
      </c>
      <c r="N366" s="9">
        <v>98102</v>
      </c>
      <c r="O366" t="s">
        <v>2513</v>
      </c>
      <c r="P366" s="10">
        <v>47.62442832</v>
      </c>
      <c r="Q366" s="10">
        <v>-122.32679123</v>
      </c>
      <c r="R366" t="s">
        <v>2514</v>
      </c>
      <c r="S366" s="7">
        <v>6</v>
      </c>
      <c r="T366" s="7">
        <v>2023</v>
      </c>
      <c r="U366" s="7">
        <v>2</v>
      </c>
      <c r="Y366" t="b">
        <v>1</v>
      </c>
      <c r="Z366" t="b">
        <v>1</v>
      </c>
      <c r="AB366">
        <v>3</v>
      </c>
      <c r="AC366" t="b">
        <v>0</v>
      </c>
      <c r="AD366" t="b">
        <v>1</v>
      </c>
      <c r="AE366" t="b">
        <v>0</v>
      </c>
      <c r="AF366" t="b">
        <v>0</v>
      </c>
      <c r="AG366" s="11">
        <v>45092</v>
      </c>
      <c r="AI366" s="12">
        <f>IF(OR(AG366="",AH366=""),"",AH366-AG366)</f>
        <v/>
      </c>
      <c r="AJ366" s="13">
        <f>IF(OR(AI366="",AA366=""),"",AI366=AA366)</f>
        <v/>
      </c>
      <c r="AK366" s="13">
        <f>IF(AI366="","",AI366&gt;60)</f>
        <v/>
      </c>
      <c r="AL366" s="13" t="b">
        <f>IF(OR(Y366=TRUE,AH366=""),TRUE,FALSE)</f>
        <v>1</v>
      </c>
      <c r="AM366" s="13">
        <f>IF(AI366="","",AI366&lt;0)</f>
        <v/>
      </c>
      <c r="AN366" s="13" t="str">
        <f>IF(AH366="","No inspection date",IF(AI366&lt;0,"Negative chronology",IF(AI366&lt;=30,"0-30",IF(AI366&lt;=60,"31-60",IF(AI366&lt;=90,"61-90",IF(AI366&lt;=180,"91-180","181+"))))))</f>
        <v>No inspection date</v>
      </c>
      <c r="AO366" s="13" t="str">
        <f>IF(OR(ISNUMBER(SEARCH("COMPLETED",K366)),ISNUMBER(SEARCH("CLOSED",K366))),"Closed/Completed","Other Active/Issued")</f>
        <v>Other Active/Issued</v>
      </c>
    </row>
    <row r="367" spans="1:41">
      <c r="A367" t="s">
        <v>2515</v>
      </c>
      <c r="B367" t="s">
        <v>87</v>
      </c>
      <c r="C367" t="s">
        <v>87</v>
      </c>
      <c r="D367" t="s">
        <v>88</v>
      </c>
      <c r="E367" t="s">
        <v>89</v>
      </c>
      <c r="F367" t="s">
        <v>2516</v>
      </c>
      <c r="G367" t="s">
        <v>2517</v>
      </c>
      <c r="H367" t="s">
        <v>2507</v>
      </c>
      <c r="I367" t="s">
        <v>2518</v>
      </c>
      <c r="J367" t="s">
        <v>137</v>
      </c>
      <c r="K367" t="s">
        <v>93</v>
      </c>
      <c r="L367" t="s">
        <v>100</v>
      </c>
      <c r="M367" t="s">
        <v>2519</v>
      </c>
      <c r="N367" s="9">
        <v>98122</v>
      </c>
      <c r="O367" t="s">
        <v>2520</v>
      </c>
      <c r="P367" s="10">
        <v>47.60232112</v>
      </c>
      <c r="Q367" s="10">
        <v>-122.31130927</v>
      </c>
      <c r="R367" t="s">
        <v>2521</v>
      </c>
      <c r="S367" s="7">
        <v>6</v>
      </c>
      <c r="T367" s="7">
        <v>2023</v>
      </c>
      <c r="U367" s="7">
        <v>2</v>
      </c>
      <c r="V367">
        <v>12</v>
      </c>
      <c r="W367">
        <v>2025</v>
      </c>
      <c r="X367">
        <v>4</v>
      </c>
      <c r="Y367" t="b">
        <v>0</v>
      </c>
      <c r="Z367" t="b">
        <v>0</v>
      </c>
      <c r="AA367">
        <v>918</v>
      </c>
      <c r="AB367">
        <v>3</v>
      </c>
      <c r="AC367" t="b">
        <v>0</v>
      </c>
      <c r="AD367" t="b">
        <v>1</v>
      </c>
      <c r="AE367" t="b">
        <v>0</v>
      </c>
      <c r="AF367" t="b">
        <v>0</v>
      </c>
      <c r="AG367" s="11">
        <v>45092</v>
      </c>
      <c r="AH367" s="11">
        <v>46010</v>
      </c>
      <c r="AI367" s="12">
        <f>IF(OR(AG367="",AH367=""),"",AH367-AG367)</f>
        <v>918.0</v>
      </c>
      <c r="AJ367" s="13" t="b">
        <f>IF(OR(AI367="",AA367=""),"",AI367=AA367)</f>
        <v>1</v>
      </c>
      <c r="AK367" s="13" t="b">
        <f>IF(AI367="","",AI367&gt;60)</f>
        <v>1</v>
      </c>
      <c r="AL367" s="13" t="b">
        <f>IF(OR(Y367=TRUE,AH367=""),TRUE,FALSE)</f>
        <v>0</v>
      </c>
      <c r="AM367" s="13" t="b">
        <f>IF(AI367="","",AI367&lt;0)</f>
        <v>0</v>
      </c>
      <c r="AN367" s="13" t="str">
        <f>IF(AH367="","No inspection date",IF(AI367&lt;0,"Negative chronology",IF(AI367&lt;=30,"0-30",IF(AI367&lt;=60,"31-60",IF(AI367&lt;=90,"61-90",IF(AI367&lt;=180,"91-180","181+"))))))</f>
        <v>181+</v>
      </c>
      <c r="AO367" s="13" t="str">
        <f>IF(OR(ISNUMBER(SEARCH("COMPLETED",K367)),ISNUMBER(SEARCH("CLOSED",K367))),"Closed/Completed","Other Active/Issued")</f>
        <v>Closed/Completed</v>
      </c>
    </row>
    <row r="368" spans="1:41">
      <c r="A368" t="s">
        <v>2522</v>
      </c>
      <c r="B368" t="s">
        <v>87</v>
      </c>
      <c r="C368" t="s">
        <v>87</v>
      </c>
      <c r="D368" t="s">
        <v>88</v>
      </c>
      <c r="E368" t="s">
        <v>89</v>
      </c>
      <c r="F368" t="s">
        <v>2523</v>
      </c>
      <c r="G368" t="s">
        <v>2524</v>
      </c>
      <c r="H368" t="s">
        <v>2525</v>
      </c>
      <c r="K368" t="s">
        <v>100</v>
      </c>
      <c r="L368" t="s">
        <v>100</v>
      </c>
      <c r="M368" t="s">
        <v>2263</v>
      </c>
      <c r="N368" s="9">
        <v>98103</v>
      </c>
      <c r="O368" t="s">
        <v>2526</v>
      </c>
      <c r="P368" s="10">
        <v>47.67989054</v>
      </c>
      <c r="Q368" s="10">
        <v>-122.35563081</v>
      </c>
      <c r="R368" t="s">
        <v>2265</v>
      </c>
      <c r="S368" s="7">
        <v>6</v>
      </c>
      <c r="T368" s="7">
        <v>2023</v>
      </c>
      <c r="U368" s="7">
        <v>2</v>
      </c>
      <c r="Y368" t="b">
        <v>1</v>
      </c>
      <c r="Z368" t="b">
        <v>1</v>
      </c>
      <c r="AB368">
        <v>6</v>
      </c>
      <c r="AC368" t="b">
        <v>0</v>
      </c>
      <c r="AD368" t="b">
        <v>1</v>
      </c>
      <c r="AE368" t="b">
        <v>0</v>
      </c>
      <c r="AF368" t="b">
        <v>0</v>
      </c>
      <c r="AG368" s="11">
        <v>45098</v>
      </c>
      <c r="AI368" s="12">
        <f>IF(OR(AG368="",AH368=""),"",AH368-AG368)</f>
        <v/>
      </c>
      <c r="AJ368" s="13">
        <f>IF(OR(AI368="",AA368=""),"",AI368=AA368)</f>
        <v/>
      </c>
      <c r="AK368" s="13">
        <f>IF(AI368="","",AI368&gt;60)</f>
        <v/>
      </c>
      <c r="AL368" s="13" t="b">
        <f>IF(OR(Y368=TRUE,AH368=""),TRUE,FALSE)</f>
        <v>1</v>
      </c>
      <c r="AM368" s="13">
        <f>IF(AI368="","",AI368&lt;0)</f>
        <v/>
      </c>
      <c r="AN368" s="13" t="str">
        <f>IF(AH368="","No inspection date",IF(AI368&lt;0,"Negative chronology",IF(AI368&lt;=30,"0-30",IF(AI368&lt;=60,"31-60",IF(AI368&lt;=90,"61-90",IF(AI368&lt;=180,"91-180","181+"))))))</f>
        <v>No inspection date</v>
      </c>
      <c r="AO368" s="13" t="str">
        <f>IF(OR(ISNUMBER(SEARCH("COMPLETED",K368)),ISNUMBER(SEARCH("CLOSED",K368))),"Closed/Completed","Other Active/Issued")</f>
        <v>Other Active/Issued</v>
      </c>
    </row>
    <row r="369" spans="1:41">
      <c r="A369" t="s">
        <v>2527</v>
      </c>
      <c r="B369" t="s">
        <v>87</v>
      </c>
      <c r="C369" t="s">
        <v>87</v>
      </c>
      <c r="D369" t="s">
        <v>88</v>
      </c>
      <c r="E369" t="s">
        <v>89</v>
      </c>
      <c r="F369" t="s">
        <v>2523</v>
      </c>
      <c r="G369" t="s">
        <v>2524</v>
      </c>
      <c r="H369" t="s">
        <v>2525</v>
      </c>
      <c r="K369" t="s">
        <v>100</v>
      </c>
      <c r="L369" t="s">
        <v>100</v>
      </c>
      <c r="M369" t="s">
        <v>2528</v>
      </c>
      <c r="N369" s="9">
        <v>98103</v>
      </c>
      <c r="O369" t="s">
        <v>2529</v>
      </c>
      <c r="P369" s="10">
        <v>47.67993718</v>
      </c>
      <c r="Q369" s="10">
        <v>-122.35612746</v>
      </c>
      <c r="R369" t="s">
        <v>2530</v>
      </c>
      <c r="S369" s="7">
        <v>6</v>
      </c>
      <c r="T369" s="7">
        <v>2023</v>
      </c>
      <c r="U369" s="7">
        <v>2</v>
      </c>
      <c r="Y369" t="b">
        <v>1</v>
      </c>
      <c r="Z369" t="b">
        <v>1</v>
      </c>
      <c r="AB369">
        <v>6</v>
      </c>
      <c r="AC369" t="b">
        <v>0</v>
      </c>
      <c r="AD369" t="b">
        <v>1</v>
      </c>
      <c r="AE369" t="b">
        <v>0</v>
      </c>
      <c r="AF369" t="b">
        <v>0</v>
      </c>
      <c r="AG369" s="11">
        <v>45098</v>
      </c>
      <c r="AI369" s="12">
        <f>IF(OR(AG369="",AH369=""),"",AH369-AG369)</f>
        <v/>
      </c>
      <c r="AJ369" s="13">
        <f>IF(OR(AI369="",AA369=""),"",AI369=AA369)</f>
        <v/>
      </c>
      <c r="AK369" s="13">
        <f>IF(AI369="","",AI369&gt;60)</f>
        <v/>
      </c>
      <c r="AL369" s="13" t="b">
        <f>IF(OR(Y369=TRUE,AH369=""),TRUE,FALSE)</f>
        <v>1</v>
      </c>
      <c r="AM369" s="13">
        <f>IF(AI369="","",AI369&lt;0)</f>
        <v/>
      </c>
      <c r="AN369" s="13" t="str">
        <f>IF(AH369="","No inspection date",IF(AI369&lt;0,"Negative chronology",IF(AI369&lt;=30,"0-30",IF(AI369&lt;=60,"31-60",IF(AI369&lt;=90,"61-90",IF(AI369&lt;=180,"91-180","181+"))))))</f>
        <v>No inspection date</v>
      </c>
      <c r="AO369" s="13" t="str">
        <f>IF(OR(ISNUMBER(SEARCH("COMPLETED",K369)),ISNUMBER(SEARCH("CLOSED",K369))),"Closed/Completed","Other Active/Issued")</f>
        <v>Other Active/Issued</v>
      </c>
    </row>
    <row r="370" spans="1:41">
      <c r="A370" t="s">
        <v>2531</v>
      </c>
      <c r="B370" t="s">
        <v>87</v>
      </c>
      <c r="C370" t="s">
        <v>87</v>
      </c>
      <c r="D370" t="s">
        <v>88</v>
      </c>
      <c r="E370" t="s">
        <v>89</v>
      </c>
      <c r="F370" t="s">
        <v>2532</v>
      </c>
      <c r="G370" t="s">
        <v>2533</v>
      </c>
      <c r="H370" t="s">
        <v>2525</v>
      </c>
      <c r="K370" t="s">
        <v>100</v>
      </c>
      <c r="L370" t="s">
        <v>100</v>
      </c>
      <c r="M370" t="s">
        <v>2263</v>
      </c>
      <c r="N370" s="9">
        <v>98103</v>
      </c>
      <c r="O370" t="s">
        <v>2534</v>
      </c>
      <c r="P370" s="10">
        <v>47.67989054</v>
      </c>
      <c r="Q370" s="10">
        <v>-122.35563081</v>
      </c>
      <c r="R370" t="s">
        <v>2265</v>
      </c>
      <c r="S370" s="7">
        <v>6</v>
      </c>
      <c r="T370" s="7">
        <v>2023</v>
      </c>
      <c r="U370" s="7">
        <v>2</v>
      </c>
      <c r="Y370" t="b">
        <v>1</v>
      </c>
      <c r="Z370" t="b">
        <v>1</v>
      </c>
      <c r="AB370">
        <v>6</v>
      </c>
      <c r="AC370" t="b">
        <v>0</v>
      </c>
      <c r="AD370" t="b">
        <v>1</v>
      </c>
      <c r="AE370" t="b">
        <v>0</v>
      </c>
      <c r="AF370" t="b">
        <v>0</v>
      </c>
      <c r="AG370" s="11">
        <v>45098</v>
      </c>
      <c r="AI370" s="12">
        <f>IF(OR(AG370="",AH370=""),"",AH370-AG370)</f>
        <v/>
      </c>
      <c r="AJ370" s="13">
        <f>IF(OR(AI370="",AA370=""),"",AI370=AA370)</f>
        <v/>
      </c>
      <c r="AK370" s="13">
        <f>IF(AI370="","",AI370&gt;60)</f>
        <v/>
      </c>
      <c r="AL370" s="13" t="b">
        <f>IF(OR(Y370=TRUE,AH370=""),TRUE,FALSE)</f>
        <v>1</v>
      </c>
      <c r="AM370" s="13">
        <f>IF(AI370="","",AI370&lt;0)</f>
        <v/>
      </c>
      <c r="AN370" s="13" t="str">
        <f>IF(AH370="","No inspection date",IF(AI370&lt;0,"Negative chronology",IF(AI370&lt;=30,"0-30",IF(AI370&lt;=60,"31-60",IF(AI370&lt;=90,"61-90",IF(AI370&lt;=180,"91-180","181+"))))))</f>
        <v>No inspection date</v>
      </c>
      <c r="AO370" s="13" t="str">
        <f>IF(OR(ISNUMBER(SEARCH("COMPLETED",K370)),ISNUMBER(SEARCH("CLOSED",K370))),"Closed/Completed","Other Active/Issued")</f>
        <v>Other Active/Issued</v>
      </c>
    </row>
    <row r="371" spans="1:41">
      <c r="A371" t="s">
        <v>2535</v>
      </c>
      <c r="B371" t="s">
        <v>87</v>
      </c>
      <c r="C371" t="s">
        <v>87</v>
      </c>
      <c r="D371" t="s">
        <v>88</v>
      </c>
      <c r="E371" t="s">
        <v>89</v>
      </c>
      <c r="F371" t="s">
        <v>2532</v>
      </c>
      <c r="G371" t="s">
        <v>2536</v>
      </c>
      <c r="H371" t="s">
        <v>2525</v>
      </c>
      <c r="K371" t="s">
        <v>100</v>
      </c>
      <c r="L371" t="s">
        <v>100</v>
      </c>
      <c r="M371" t="s">
        <v>2528</v>
      </c>
      <c r="N371" s="9">
        <v>98103</v>
      </c>
      <c r="O371" t="s">
        <v>2537</v>
      </c>
      <c r="P371" s="10">
        <v>47.67993718</v>
      </c>
      <c r="Q371" s="10">
        <v>-122.35612746</v>
      </c>
      <c r="R371" t="s">
        <v>2530</v>
      </c>
      <c r="S371" s="7">
        <v>6</v>
      </c>
      <c r="T371" s="7">
        <v>2023</v>
      </c>
      <c r="U371" s="7">
        <v>2</v>
      </c>
      <c r="Y371" t="b">
        <v>1</v>
      </c>
      <c r="Z371" t="b">
        <v>1</v>
      </c>
      <c r="AB371">
        <v>6</v>
      </c>
      <c r="AC371" t="b">
        <v>0</v>
      </c>
      <c r="AD371" t="b">
        <v>1</v>
      </c>
      <c r="AE371" t="b">
        <v>0</v>
      </c>
      <c r="AF371" t="b">
        <v>0</v>
      </c>
      <c r="AG371" s="11">
        <v>45098</v>
      </c>
      <c r="AI371" s="12">
        <f>IF(OR(AG371="",AH371=""),"",AH371-AG371)</f>
        <v/>
      </c>
      <c r="AJ371" s="13">
        <f>IF(OR(AI371="",AA371=""),"",AI371=AA371)</f>
        <v/>
      </c>
      <c r="AK371" s="13">
        <f>IF(AI371="","",AI371&gt;60)</f>
        <v/>
      </c>
      <c r="AL371" s="13" t="b">
        <f>IF(OR(Y371=TRUE,AH371=""),TRUE,FALSE)</f>
        <v>1</v>
      </c>
      <c r="AM371" s="13">
        <f>IF(AI371="","",AI371&lt;0)</f>
        <v/>
      </c>
      <c r="AN371" s="13" t="str">
        <f>IF(AH371="","No inspection date",IF(AI371&lt;0,"Negative chronology",IF(AI371&lt;=30,"0-30",IF(AI371&lt;=60,"31-60",IF(AI371&lt;=90,"61-90",IF(AI371&lt;=180,"91-180","181+"))))))</f>
        <v>No inspection date</v>
      </c>
      <c r="AO371" s="13" t="str">
        <f>IF(OR(ISNUMBER(SEARCH("COMPLETED",K371)),ISNUMBER(SEARCH("CLOSED",K371))),"Closed/Completed","Other Active/Issued")</f>
        <v>Other Active/Issued</v>
      </c>
    </row>
    <row r="372" spans="1:41">
      <c r="A372" t="s">
        <v>2538</v>
      </c>
      <c r="B372" t="s">
        <v>87</v>
      </c>
      <c r="C372" t="s">
        <v>87</v>
      </c>
      <c r="D372" t="s">
        <v>88</v>
      </c>
      <c r="E372" t="s">
        <v>89</v>
      </c>
      <c r="F372" t="s">
        <v>2539</v>
      </c>
      <c r="G372" t="s">
        <v>2540</v>
      </c>
      <c r="H372" t="s">
        <v>2525</v>
      </c>
      <c r="K372" t="s">
        <v>100</v>
      </c>
      <c r="L372" t="s">
        <v>100</v>
      </c>
      <c r="M372" t="s">
        <v>2528</v>
      </c>
      <c r="N372" s="9">
        <v>98103</v>
      </c>
      <c r="O372" t="s">
        <v>2541</v>
      </c>
      <c r="P372" s="10">
        <v>47.67993718</v>
      </c>
      <c r="Q372" s="10">
        <v>-122.35612746</v>
      </c>
      <c r="R372" t="s">
        <v>2530</v>
      </c>
      <c r="S372" s="7">
        <v>6</v>
      </c>
      <c r="T372" s="7">
        <v>2023</v>
      </c>
      <c r="U372" s="7">
        <v>2</v>
      </c>
      <c r="Y372" t="b">
        <v>1</v>
      </c>
      <c r="Z372" t="b">
        <v>1</v>
      </c>
      <c r="AB372">
        <v>6</v>
      </c>
      <c r="AC372" t="b">
        <v>0</v>
      </c>
      <c r="AD372" t="b">
        <v>1</v>
      </c>
      <c r="AE372" t="b">
        <v>0</v>
      </c>
      <c r="AF372" t="b">
        <v>0</v>
      </c>
      <c r="AG372" s="11">
        <v>45098</v>
      </c>
      <c r="AI372" s="12">
        <f>IF(OR(AG372="",AH372=""),"",AH372-AG372)</f>
        <v/>
      </c>
      <c r="AJ372" s="13">
        <f>IF(OR(AI372="",AA372=""),"",AI372=AA372)</f>
        <v/>
      </c>
      <c r="AK372" s="13">
        <f>IF(AI372="","",AI372&gt;60)</f>
        <v/>
      </c>
      <c r="AL372" s="13" t="b">
        <f>IF(OR(Y372=TRUE,AH372=""),TRUE,FALSE)</f>
        <v>1</v>
      </c>
      <c r="AM372" s="13">
        <f>IF(AI372="","",AI372&lt;0)</f>
        <v/>
      </c>
      <c r="AN372" s="13" t="str">
        <f>IF(AH372="","No inspection date",IF(AI372&lt;0,"Negative chronology",IF(AI372&lt;=30,"0-30",IF(AI372&lt;=60,"31-60",IF(AI372&lt;=90,"61-90",IF(AI372&lt;=180,"91-180","181+"))))))</f>
        <v>No inspection date</v>
      </c>
      <c r="AO372" s="13" t="str">
        <f>IF(OR(ISNUMBER(SEARCH("COMPLETED",K372)),ISNUMBER(SEARCH("CLOSED",K372))),"Closed/Completed","Other Active/Issued")</f>
        <v>Other Active/Issued</v>
      </c>
    </row>
    <row r="373" spans="1:41">
      <c r="A373" t="s">
        <v>2542</v>
      </c>
      <c r="B373" t="s">
        <v>87</v>
      </c>
      <c r="C373" t="s">
        <v>87</v>
      </c>
      <c r="D373" t="s">
        <v>88</v>
      </c>
      <c r="E373" t="s">
        <v>89</v>
      </c>
      <c r="F373" t="s">
        <v>2543</v>
      </c>
      <c r="G373" t="s">
        <v>2544</v>
      </c>
      <c r="H373" t="s">
        <v>2545</v>
      </c>
      <c r="K373" t="s">
        <v>100</v>
      </c>
      <c r="L373" t="s">
        <v>100</v>
      </c>
      <c r="M373" t="s">
        <v>2546</v>
      </c>
      <c r="O373" t="s">
        <v>2547</v>
      </c>
      <c r="P373" s="10">
        <v>47.54901876</v>
      </c>
      <c r="Q373" s="10">
        <v>-122.37471215</v>
      </c>
      <c r="R373" t="s">
        <v>2548</v>
      </c>
      <c r="S373" s="7">
        <v>6</v>
      </c>
      <c r="T373" s="7">
        <v>2023</v>
      </c>
      <c r="U373" s="7">
        <v>2</v>
      </c>
      <c r="Y373" t="b">
        <v>1</v>
      </c>
      <c r="Z373" t="b">
        <v>1</v>
      </c>
      <c r="AB373">
        <v>1</v>
      </c>
      <c r="AC373" t="b">
        <v>0</v>
      </c>
      <c r="AD373" t="b">
        <v>1</v>
      </c>
      <c r="AE373" t="b">
        <v>0</v>
      </c>
      <c r="AF373" t="b">
        <v>0</v>
      </c>
      <c r="AG373" s="11">
        <v>45099</v>
      </c>
      <c r="AI373" s="12">
        <f>IF(OR(AG373="",AH373=""),"",AH373-AG373)</f>
        <v/>
      </c>
      <c r="AJ373" s="13">
        <f>IF(OR(AI373="",AA373=""),"",AI373=AA373)</f>
        <v/>
      </c>
      <c r="AK373" s="13">
        <f>IF(AI373="","",AI373&gt;60)</f>
        <v/>
      </c>
      <c r="AL373" s="13" t="b">
        <f>IF(OR(Y373=TRUE,AH373=""),TRUE,FALSE)</f>
        <v>1</v>
      </c>
      <c r="AM373" s="13">
        <f>IF(AI373="","",AI373&lt;0)</f>
        <v/>
      </c>
      <c r="AN373" s="13" t="str">
        <f>IF(AH373="","No inspection date",IF(AI373&lt;0,"Negative chronology",IF(AI373&lt;=30,"0-30",IF(AI373&lt;=60,"31-60",IF(AI373&lt;=90,"61-90",IF(AI373&lt;=180,"91-180","181+"))))))</f>
        <v>No inspection date</v>
      </c>
      <c r="AO373" s="13" t="str">
        <f>IF(OR(ISNUMBER(SEARCH("COMPLETED",K373)),ISNUMBER(SEARCH("CLOSED",K373))),"Closed/Completed","Other Active/Issued")</f>
        <v>Other Active/Issued</v>
      </c>
    </row>
    <row r="374" spans="1:41">
      <c r="A374" t="s">
        <v>2549</v>
      </c>
      <c r="B374" t="s">
        <v>87</v>
      </c>
      <c r="C374" t="s">
        <v>87</v>
      </c>
      <c r="D374" t="s">
        <v>88</v>
      </c>
      <c r="E374" t="s">
        <v>89</v>
      </c>
      <c r="F374" t="s">
        <v>2550</v>
      </c>
      <c r="G374" t="s">
        <v>2551</v>
      </c>
      <c r="H374" t="s">
        <v>2552</v>
      </c>
      <c r="K374" t="s">
        <v>93</v>
      </c>
      <c r="L374" t="s">
        <v>93</v>
      </c>
      <c r="M374" t="s">
        <v>2553</v>
      </c>
      <c r="N374" s="9">
        <v>98177</v>
      </c>
      <c r="O374" t="s">
        <v>2554</v>
      </c>
      <c r="P374" s="10">
        <v>47.70358149</v>
      </c>
      <c r="Q374" s="10">
        <v>-122.3791183</v>
      </c>
      <c r="R374" t="s">
        <v>2555</v>
      </c>
      <c r="S374" s="7">
        <v>6</v>
      </c>
      <c r="T374" s="7">
        <v>2023</v>
      </c>
      <c r="U374" s="7">
        <v>2</v>
      </c>
      <c r="Y374" t="b">
        <v>1</v>
      </c>
      <c r="Z374" t="b">
        <v>1</v>
      </c>
      <c r="AB374">
        <v>5</v>
      </c>
      <c r="AC374" t="b">
        <v>0</v>
      </c>
      <c r="AD374" t="b">
        <v>1</v>
      </c>
      <c r="AE374" t="b">
        <v>0</v>
      </c>
      <c r="AF374" t="b">
        <v>0</v>
      </c>
      <c r="AG374" s="11">
        <v>45100</v>
      </c>
      <c r="AI374" s="12">
        <f>IF(OR(AG374="",AH374=""),"",AH374-AG374)</f>
        <v/>
      </c>
      <c r="AJ374" s="13">
        <f>IF(OR(AI374="",AA374=""),"",AI374=AA374)</f>
        <v/>
      </c>
      <c r="AK374" s="13">
        <f>IF(AI374="","",AI374&gt;60)</f>
        <v/>
      </c>
      <c r="AL374" s="13" t="b">
        <f>IF(OR(Y374=TRUE,AH374=""),TRUE,FALSE)</f>
        <v>1</v>
      </c>
      <c r="AM374" s="13">
        <f>IF(AI374="","",AI374&lt;0)</f>
        <v/>
      </c>
      <c r="AN374" s="13" t="str">
        <f>IF(AH374="","No inspection date",IF(AI374&lt;0,"Negative chronology",IF(AI374&lt;=30,"0-30",IF(AI374&lt;=60,"31-60",IF(AI374&lt;=90,"61-90",IF(AI374&lt;=180,"91-180","181+"))))))</f>
        <v>No inspection date</v>
      </c>
      <c r="AO374" s="13" t="str">
        <f>IF(OR(ISNUMBER(SEARCH("COMPLETED",K374)),ISNUMBER(SEARCH("CLOSED",K374))),"Closed/Completed","Other Active/Issued")</f>
        <v>Closed/Completed</v>
      </c>
    </row>
    <row r="375" spans="1:41">
      <c r="A375" t="s">
        <v>2556</v>
      </c>
      <c r="B375" t="s">
        <v>87</v>
      </c>
      <c r="C375" t="s">
        <v>87</v>
      </c>
      <c r="D375" t="s">
        <v>88</v>
      </c>
      <c r="E375" t="s">
        <v>89</v>
      </c>
      <c r="F375" t="s">
        <v>2557</v>
      </c>
      <c r="G375" t="s">
        <v>2558</v>
      </c>
      <c r="H375" t="s">
        <v>2552</v>
      </c>
      <c r="I375" t="s">
        <v>2559</v>
      </c>
      <c r="J375" t="s">
        <v>137</v>
      </c>
      <c r="K375" t="s">
        <v>100</v>
      </c>
      <c r="L375" t="s">
        <v>100</v>
      </c>
      <c r="M375" t="s">
        <v>2560</v>
      </c>
      <c r="O375" t="s">
        <v>2561</v>
      </c>
      <c r="P375" s="10">
        <v>47.6120339</v>
      </c>
      <c r="Q375" s="10">
        <v>-122.3348715</v>
      </c>
      <c r="R375" t="s">
        <v>2562</v>
      </c>
      <c r="S375" s="7">
        <v>6</v>
      </c>
      <c r="T375" s="7">
        <v>2023</v>
      </c>
      <c r="U375" s="7">
        <v>2</v>
      </c>
      <c r="V375">
        <v>6</v>
      </c>
      <c r="W375">
        <v>2023</v>
      </c>
      <c r="X375">
        <v>2</v>
      </c>
      <c r="Y375" t="b">
        <v>0</v>
      </c>
      <c r="Z375" t="b">
        <v>0</v>
      </c>
      <c r="AA375">
        <v>-15</v>
      </c>
      <c r="AB375">
        <v>7</v>
      </c>
      <c r="AC375" t="b">
        <v>0</v>
      </c>
      <c r="AD375" t="b">
        <v>1</v>
      </c>
      <c r="AE375" t="b">
        <v>0</v>
      </c>
      <c r="AF375" t="b">
        <v>0</v>
      </c>
      <c r="AG375" s="11">
        <v>45100</v>
      </c>
      <c r="AH375" s="11">
        <v>45085</v>
      </c>
      <c r="AI375" s="12">
        <f>IF(OR(AG375="",AH375=""),"",AH375-AG375)</f>
        <v>-15.0</v>
      </c>
      <c r="AJ375" s="13" t="b">
        <f>IF(OR(AI375="",AA375=""),"",AI375=AA375)</f>
        <v>1</v>
      </c>
      <c r="AK375" s="13" t="b">
        <f>IF(AI375="","",AI375&gt;60)</f>
        <v>0</v>
      </c>
      <c r="AL375" s="13" t="b">
        <f>IF(OR(Y375=TRUE,AH375=""),TRUE,FALSE)</f>
        <v>0</v>
      </c>
      <c r="AM375" s="13" t="b">
        <f>IF(AI375="","",AI375&lt;0)</f>
        <v>1</v>
      </c>
      <c r="AN375" s="13" t="str">
        <f>IF(AH375="","No inspection date",IF(AI375&lt;0,"Negative chronology",IF(AI375&lt;=30,"0-30",IF(AI375&lt;=60,"31-60",IF(AI375&lt;=90,"61-90",IF(AI375&lt;=180,"91-180","181+"))))))</f>
        <v>Negative chronology</v>
      </c>
      <c r="AO375" s="13" t="str">
        <f>IF(OR(ISNUMBER(SEARCH("COMPLETED",K375)),ISNUMBER(SEARCH("CLOSED",K375))),"Closed/Completed","Other Active/Issued")</f>
        <v>Other Active/Issued</v>
      </c>
    </row>
    <row r="376" spans="1:41">
      <c r="A376" t="s">
        <v>2563</v>
      </c>
      <c r="B376" t="s">
        <v>87</v>
      </c>
      <c r="C376" t="s">
        <v>87</v>
      </c>
      <c r="D376" t="s">
        <v>88</v>
      </c>
      <c r="E376" t="s">
        <v>89</v>
      </c>
      <c r="F376" t="s">
        <v>2564</v>
      </c>
      <c r="G376" t="s">
        <v>2565</v>
      </c>
      <c r="H376" t="s">
        <v>2552</v>
      </c>
      <c r="K376" t="s">
        <v>93</v>
      </c>
      <c r="L376" t="s">
        <v>93</v>
      </c>
      <c r="M376" t="s">
        <v>2566</v>
      </c>
      <c r="N376" s="9">
        <v>98119</v>
      </c>
      <c r="O376" t="s">
        <v>2567</v>
      </c>
      <c r="P376" s="10">
        <v>47.65457662</v>
      </c>
      <c r="Q376" s="10">
        <v>-122.37334386</v>
      </c>
      <c r="R376" t="s">
        <v>2568</v>
      </c>
      <c r="S376" s="7">
        <v>6</v>
      </c>
      <c r="T376" s="7">
        <v>2023</v>
      </c>
      <c r="U376" s="7">
        <v>2</v>
      </c>
      <c r="Y376" t="b">
        <v>1</v>
      </c>
      <c r="Z376" t="b">
        <v>1</v>
      </c>
      <c r="AB376">
        <v>7</v>
      </c>
      <c r="AC376" t="b">
        <v>0</v>
      </c>
      <c r="AD376" t="b">
        <v>1</v>
      </c>
      <c r="AE376" t="b">
        <v>0</v>
      </c>
      <c r="AF376" t="b">
        <v>0</v>
      </c>
      <c r="AG376" s="11">
        <v>45100</v>
      </c>
      <c r="AI376" s="12">
        <f>IF(OR(AG376="",AH376=""),"",AH376-AG376)</f>
        <v/>
      </c>
      <c r="AJ376" s="13">
        <f>IF(OR(AI376="",AA376=""),"",AI376=AA376)</f>
        <v/>
      </c>
      <c r="AK376" s="13">
        <f>IF(AI376="","",AI376&gt;60)</f>
        <v/>
      </c>
      <c r="AL376" s="13" t="b">
        <f>IF(OR(Y376=TRUE,AH376=""),TRUE,FALSE)</f>
        <v>1</v>
      </c>
      <c r="AM376" s="13">
        <f>IF(AI376="","",AI376&lt;0)</f>
        <v/>
      </c>
      <c r="AN376" s="13" t="str">
        <f>IF(AH376="","No inspection date",IF(AI376&lt;0,"Negative chronology",IF(AI376&lt;=30,"0-30",IF(AI376&lt;=60,"31-60",IF(AI376&lt;=90,"61-90",IF(AI376&lt;=180,"91-180","181+"))))))</f>
        <v>No inspection date</v>
      </c>
      <c r="AO376" s="13" t="str">
        <f>IF(OR(ISNUMBER(SEARCH("COMPLETED",K376)),ISNUMBER(SEARCH("CLOSED",K376))),"Closed/Completed","Other Active/Issued")</f>
        <v>Closed/Completed</v>
      </c>
    </row>
    <row r="377" spans="1:41">
      <c r="A377" t="s">
        <v>2569</v>
      </c>
      <c r="B377" t="s">
        <v>87</v>
      </c>
      <c r="C377" t="s">
        <v>87</v>
      </c>
      <c r="D377" t="s">
        <v>88</v>
      </c>
      <c r="E377" t="s">
        <v>89</v>
      </c>
      <c r="F377" t="s">
        <v>2570</v>
      </c>
      <c r="G377" t="s">
        <v>2571</v>
      </c>
      <c r="H377" t="s">
        <v>2572</v>
      </c>
      <c r="K377" t="s">
        <v>100</v>
      </c>
      <c r="L377" t="s">
        <v>100</v>
      </c>
      <c r="M377" t="s">
        <v>2573</v>
      </c>
      <c r="O377" t="s">
        <v>2574</v>
      </c>
      <c r="P377" s="10">
        <v>47.72434426</v>
      </c>
      <c r="Q377" s="10">
        <v>-122.37057553</v>
      </c>
      <c r="R377" t="s">
        <v>2575</v>
      </c>
      <c r="S377" s="7">
        <v>6</v>
      </c>
      <c r="T377" s="7">
        <v>2023</v>
      </c>
      <c r="U377" s="7">
        <v>2</v>
      </c>
      <c r="Y377" t="b">
        <v>1</v>
      </c>
      <c r="Z377" t="b">
        <v>1</v>
      </c>
      <c r="AB377">
        <v>5</v>
      </c>
      <c r="AC377" t="b">
        <v>0</v>
      </c>
      <c r="AD377" t="b">
        <v>1</v>
      </c>
      <c r="AE377" t="b">
        <v>0</v>
      </c>
      <c r="AF377" t="b">
        <v>0</v>
      </c>
      <c r="AG377" s="11">
        <v>45103</v>
      </c>
      <c r="AI377" s="12">
        <f>IF(OR(AG377="",AH377=""),"",AH377-AG377)</f>
        <v/>
      </c>
      <c r="AJ377" s="13">
        <f>IF(OR(AI377="",AA377=""),"",AI377=AA377)</f>
        <v/>
      </c>
      <c r="AK377" s="13">
        <f>IF(AI377="","",AI377&gt;60)</f>
        <v/>
      </c>
      <c r="AL377" s="13" t="b">
        <f>IF(OR(Y377=TRUE,AH377=""),TRUE,FALSE)</f>
        <v>1</v>
      </c>
      <c r="AM377" s="13">
        <f>IF(AI377="","",AI377&lt;0)</f>
        <v/>
      </c>
      <c r="AN377" s="13" t="str">
        <f>IF(AH377="","No inspection date",IF(AI377&lt;0,"Negative chronology",IF(AI377&lt;=30,"0-30",IF(AI377&lt;=60,"31-60",IF(AI377&lt;=90,"61-90",IF(AI377&lt;=180,"91-180","181+"))))))</f>
        <v>No inspection date</v>
      </c>
      <c r="AO377" s="13" t="str">
        <f>IF(OR(ISNUMBER(SEARCH("COMPLETED",K377)),ISNUMBER(SEARCH("CLOSED",K377))),"Closed/Completed","Other Active/Issued")</f>
        <v>Other Active/Issued</v>
      </c>
    </row>
    <row r="378" spans="1:41">
      <c r="A378" t="s">
        <v>2576</v>
      </c>
      <c r="B378" t="s">
        <v>87</v>
      </c>
      <c r="C378" t="s">
        <v>87</v>
      </c>
      <c r="D378" t="s">
        <v>88</v>
      </c>
      <c r="E378" t="s">
        <v>89</v>
      </c>
      <c r="F378" t="s">
        <v>2577</v>
      </c>
      <c r="G378" t="s">
        <v>2578</v>
      </c>
      <c r="H378" t="s">
        <v>2572</v>
      </c>
      <c r="K378" t="s">
        <v>93</v>
      </c>
      <c r="L378" t="s">
        <v>93</v>
      </c>
      <c r="M378" t="s">
        <v>2579</v>
      </c>
      <c r="N378" s="9">
        <v>98117</v>
      </c>
      <c r="O378" t="s">
        <v>2580</v>
      </c>
      <c r="P378" s="10">
        <v>47.67606583</v>
      </c>
      <c r="Q378" s="10">
        <v>-122.40128096</v>
      </c>
      <c r="R378" t="s">
        <v>2581</v>
      </c>
      <c r="S378" s="7">
        <v>6</v>
      </c>
      <c r="T378" s="7">
        <v>2023</v>
      </c>
      <c r="U378" s="7">
        <v>2</v>
      </c>
      <c r="Y378" t="b">
        <v>1</v>
      </c>
      <c r="Z378" t="b">
        <v>1</v>
      </c>
      <c r="AB378">
        <v>6</v>
      </c>
      <c r="AC378" t="b">
        <v>0</v>
      </c>
      <c r="AD378" t="b">
        <v>1</v>
      </c>
      <c r="AE378" t="b">
        <v>0</v>
      </c>
      <c r="AF378" t="b">
        <v>0</v>
      </c>
      <c r="AG378" s="11">
        <v>45103</v>
      </c>
      <c r="AI378" s="12">
        <f>IF(OR(AG378="",AH378=""),"",AH378-AG378)</f>
        <v/>
      </c>
      <c r="AJ378" s="13">
        <f>IF(OR(AI378="",AA378=""),"",AI378=AA378)</f>
        <v/>
      </c>
      <c r="AK378" s="13">
        <f>IF(AI378="","",AI378&gt;60)</f>
        <v/>
      </c>
      <c r="AL378" s="13" t="b">
        <f>IF(OR(Y378=TRUE,AH378=""),TRUE,FALSE)</f>
        <v>1</v>
      </c>
      <c r="AM378" s="13">
        <f>IF(AI378="","",AI378&lt;0)</f>
        <v/>
      </c>
      <c r="AN378" s="13" t="str">
        <f>IF(AH378="","No inspection date",IF(AI378&lt;0,"Negative chronology",IF(AI378&lt;=30,"0-30",IF(AI378&lt;=60,"31-60",IF(AI378&lt;=90,"61-90",IF(AI378&lt;=180,"91-180","181+"))))))</f>
        <v>No inspection date</v>
      </c>
      <c r="AO378" s="13" t="str">
        <f>IF(OR(ISNUMBER(SEARCH("COMPLETED",K378)),ISNUMBER(SEARCH("CLOSED",K378))),"Closed/Completed","Other Active/Issued")</f>
        <v>Closed/Completed</v>
      </c>
    </row>
    <row r="379" spans="1:41">
      <c r="A379" t="s">
        <v>2582</v>
      </c>
      <c r="B379" t="s">
        <v>87</v>
      </c>
      <c r="C379" t="s">
        <v>87</v>
      </c>
      <c r="D379" t="s">
        <v>88</v>
      </c>
      <c r="E379" t="s">
        <v>89</v>
      </c>
      <c r="F379" t="s">
        <v>2583</v>
      </c>
      <c r="G379" t="s">
        <v>2584</v>
      </c>
      <c r="H379" t="s">
        <v>2585</v>
      </c>
      <c r="K379" t="s">
        <v>100</v>
      </c>
      <c r="L379" t="s">
        <v>100</v>
      </c>
      <c r="M379" t="s">
        <v>2586</v>
      </c>
      <c r="N379" s="9">
        <v>98118</v>
      </c>
      <c r="O379" t="s">
        <v>2587</v>
      </c>
      <c r="P379" s="10">
        <v>47.51572329</v>
      </c>
      <c r="Q379" s="10">
        <v>-122.25507546</v>
      </c>
      <c r="R379" t="s">
        <v>2588</v>
      </c>
      <c r="S379" s="7">
        <v>6</v>
      </c>
      <c r="T379" s="7">
        <v>2023</v>
      </c>
      <c r="U379" s="7">
        <v>2</v>
      </c>
      <c r="Y379" t="b">
        <v>1</v>
      </c>
      <c r="Z379" t="b">
        <v>1</v>
      </c>
      <c r="AB379">
        <v>2</v>
      </c>
      <c r="AC379" t="b">
        <v>0</v>
      </c>
      <c r="AD379" t="b">
        <v>1</v>
      </c>
      <c r="AE379" t="b">
        <v>0</v>
      </c>
      <c r="AF379" t="b">
        <v>0</v>
      </c>
      <c r="AG379" s="11">
        <v>45106</v>
      </c>
      <c r="AI379" s="12">
        <f>IF(OR(AG379="",AH379=""),"",AH379-AG379)</f>
        <v/>
      </c>
      <c r="AJ379" s="13">
        <f>IF(OR(AI379="",AA379=""),"",AI379=AA379)</f>
        <v/>
      </c>
      <c r="AK379" s="13">
        <f>IF(AI379="","",AI379&gt;60)</f>
        <v/>
      </c>
      <c r="AL379" s="13" t="b">
        <f>IF(OR(Y379=TRUE,AH379=""),TRUE,FALSE)</f>
        <v>1</v>
      </c>
      <c r="AM379" s="13">
        <f>IF(AI379="","",AI379&lt;0)</f>
        <v/>
      </c>
      <c r="AN379" s="13" t="str">
        <f>IF(AH379="","No inspection date",IF(AI379&lt;0,"Negative chronology",IF(AI379&lt;=30,"0-30",IF(AI379&lt;=60,"31-60",IF(AI379&lt;=90,"61-90",IF(AI379&lt;=180,"91-180","181+"))))))</f>
        <v>No inspection date</v>
      </c>
      <c r="AO379" s="13" t="str">
        <f>IF(OR(ISNUMBER(SEARCH("COMPLETED",K379)),ISNUMBER(SEARCH("CLOSED",K379))),"Closed/Completed","Other Active/Issued")</f>
        <v>Other Active/Issued</v>
      </c>
    </row>
    <row r="380" spans="1:41">
      <c r="A380" t="s">
        <v>2589</v>
      </c>
      <c r="B380" t="s">
        <v>87</v>
      </c>
      <c r="C380" t="s">
        <v>87</v>
      </c>
      <c r="D380" t="s">
        <v>88</v>
      </c>
      <c r="E380" t="s">
        <v>89</v>
      </c>
      <c r="F380" t="s">
        <v>2590</v>
      </c>
      <c r="G380" t="s">
        <v>2591</v>
      </c>
      <c r="H380" t="s">
        <v>2592</v>
      </c>
      <c r="K380" t="s">
        <v>100</v>
      </c>
      <c r="L380" t="s">
        <v>100</v>
      </c>
      <c r="M380" t="s">
        <v>2593</v>
      </c>
      <c r="N380" s="9">
        <v>98118</v>
      </c>
      <c r="O380" t="s">
        <v>2594</v>
      </c>
      <c r="P380" s="10">
        <v>47.53717048</v>
      </c>
      <c r="Q380" s="10">
        <v>-122.27387109</v>
      </c>
      <c r="R380" t="s">
        <v>2595</v>
      </c>
      <c r="S380" s="7">
        <v>7</v>
      </c>
      <c r="T380" s="7">
        <v>2023</v>
      </c>
      <c r="U380" s="7">
        <v>3</v>
      </c>
      <c r="Y380" t="b">
        <v>1</v>
      </c>
      <c r="Z380" t="b">
        <v>1</v>
      </c>
      <c r="AB380">
        <v>2</v>
      </c>
      <c r="AC380" t="b">
        <v>0</v>
      </c>
      <c r="AD380" t="b">
        <v>1</v>
      </c>
      <c r="AE380" t="b">
        <v>0</v>
      </c>
      <c r="AF380" t="b">
        <v>0</v>
      </c>
      <c r="AG380" s="11">
        <v>45113</v>
      </c>
      <c r="AI380" s="12">
        <f>IF(OR(AG380="",AH380=""),"",AH380-AG380)</f>
        <v/>
      </c>
      <c r="AJ380" s="13">
        <f>IF(OR(AI380="",AA380=""),"",AI380=AA380)</f>
        <v/>
      </c>
      <c r="AK380" s="13">
        <f>IF(AI380="","",AI380&gt;60)</f>
        <v/>
      </c>
      <c r="AL380" s="13" t="b">
        <f>IF(OR(Y380=TRUE,AH380=""),TRUE,FALSE)</f>
        <v>1</v>
      </c>
      <c r="AM380" s="13">
        <f>IF(AI380="","",AI380&lt;0)</f>
        <v/>
      </c>
      <c r="AN380" s="13" t="str">
        <f>IF(AH380="","No inspection date",IF(AI380&lt;0,"Negative chronology",IF(AI380&lt;=30,"0-30",IF(AI380&lt;=60,"31-60",IF(AI380&lt;=90,"61-90",IF(AI380&lt;=180,"91-180","181+"))))))</f>
        <v>No inspection date</v>
      </c>
      <c r="AO380" s="13" t="str">
        <f>IF(OR(ISNUMBER(SEARCH("COMPLETED",K380)),ISNUMBER(SEARCH("CLOSED",K380))),"Closed/Completed","Other Active/Issued")</f>
        <v>Other Active/Issued</v>
      </c>
    </row>
    <row r="381" spans="1:41">
      <c r="A381" t="s">
        <v>2596</v>
      </c>
      <c r="B381" t="s">
        <v>87</v>
      </c>
      <c r="C381" t="s">
        <v>87</v>
      </c>
      <c r="D381" t="s">
        <v>88</v>
      </c>
      <c r="E381" t="s">
        <v>89</v>
      </c>
      <c r="F381" t="s">
        <v>2597</v>
      </c>
      <c r="G381" t="s">
        <v>2598</v>
      </c>
      <c r="H381" t="s">
        <v>2592</v>
      </c>
      <c r="K381" t="s">
        <v>100</v>
      </c>
      <c r="L381" t="s">
        <v>100</v>
      </c>
      <c r="M381" t="s">
        <v>2599</v>
      </c>
      <c r="N381" s="9">
        <v>98116</v>
      </c>
      <c r="O381" t="s">
        <v>2600</v>
      </c>
      <c r="P381" s="10">
        <v>47.56454732</v>
      </c>
      <c r="Q381" s="10">
        <v>-122.38250798</v>
      </c>
      <c r="R381" t="s">
        <v>2601</v>
      </c>
      <c r="S381" s="7">
        <v>7</v>
      </c>
      <c r="T381" s="7">
        <v>2023</v>
      </c>
      <c r="U381" s="7">
        <v>3</v>
      </c>
      <c r="Y381" t="b">
        <v>1</v>
      </c>
      <c r="Z381" t="b">
        <v>1</v>
      </c>
      <c r="AB381">
        <v>1</v>
      </c>
      <c r="AC381" t="b">
        <v>0</v>
      </c>
      <c r="AD381" t="b">
        <v>1</v>
      </c>
      <c r="AE381" t="b">
        <v>0</v>
      </c>
      <c r="AF381" t="b">
        <v>0</v>
      </c>
      <c r="AG381" s="11">
        <v>45113</v>
      </c>
      <c r="AI381" s="12">
        <f>IF(OR(AG381="",AH381=""),"",AH381-AG381)</f>
        <v/>
      </c>
      <c r="AJ381" s="13">
        <f>IF(OR(AI381="",AA381=""),"",AI381=AA381)</f>
        <v/>
      </c>
      <c r="AK381" s="13">
        <f>IF(AI381="","",AI381&gt;60)</f>
        <v/>
      </c>
      <c r="AL381" s="13" t="b">
        <f>IF(OR(Y381=TRUE,AH381=""),TRUE,FALSE)</f>
        <v>1</v>
      </c>
      <c r="AM381" s="13">
        <f>IF(AI381="","",AI381&lt;0)</f>
        <v/>
      </c>
      <c r="AN381" s="13" t="str">
        <f>IF(AH381="","No inspection date",IF(AI381&lt;0,"Negative chronology",IF(AI381&lt;=30,"0-30",IF(AI381&lt;=60,"31-60",IF(AI381&lt;=90,"61-90",IF(AI381&lt;=180,"91-180","181+"))))))</f>
        <v>No inspection date</v>
      </c>
      <c r="AO381" s="13" t="str">
        <f>IF(OR(ISNUMBER(SEARCH("COMPLETED",K381)),ISNUMBER(SEARCH("CLOSED",K381))),"Closed/Completed","Other Active/Issued")</f>
        <v>Other Active/Issued</v>
      </c>
    </row>
    <row r="382" spans="1:41">
      <c r="A382" t="s">
        <v>2602</v>
      </c>
      <c r="B382" t="s">
        <v>87</v>
      </c>
      <c r="C382" t="s">
        <v>87</v>
      </c>
      <c r="D382" t="s">
        <v>88</v>
      </c>
      <c r="E382" t="s">
        <v>89</v>
      </c>
      <c r="F382" t="s">
        <v>2603</v>
      </c>
      <c r="G382" t="s">
        <v>2604</v>
      </c>
      <c r="H382" t="s">
        <v>2605</v>
      </c>
      <c r="I382" t="s">
        <v>2606</v>
      </c>
      <c r="J382" t="s">
        <v>205</v>
      </c>
      <c r="K382" t="s">
        <v>93</v>
      </c>
      <c r="L382" t="s">
        <v>93</v>
      </c>
      <c r="M382" t="s">
        <v>2607</v>
      </c>
      <c r="N382" s="9">
        <v>98126</v>
      </c>
      <c r="O382" t="s">
        <v>2608</v>
      </c>
      <c r="P382" s="10">
        <v>47.51871381</v>
      </c>
      <c r="Q382" s="10">
        <v>-122.37867711</v>
      </c>
      <c r="R382" t="s">
        <v>2609</v>
      </c>
      <c r="S382" s="7">
        <v>7</v>
      </c>
      <c r="T382" s="7">
        <v>2023</v>
      </c>
      <c r="U382" s="7">
        <v>3</v>
      </c>
      <c r="V382">
        <v>7</v>
      </c>
      <c r="W382">
        <v>2024</v>
      </c>
      <c r="X382">
        <v>3</v>
      </c>
      <c r="Y382" t="b">
        <v>0</v>
      </c>
      <c r="Z382" t="b">
        <v>0</v>
      </c>
      <c r="AA382">
        <v>378</v>
      </c>
      <c r="AB382">
        <v>1</v>
      </c>
      <c r="AC382" t="b">
        <v>0</v>
      </c>
      <c r="AD382" t="b">
        <v>1</v>
      </c>
      <c r="AE382" t="b">
        <v>0</v>
      </c>
      <c r="AF382" t="b">
        <v>0</v>
      </c>
      <c r="AG382" s="11">
        <v>45117</v>
      </c>
      <c r="AH382" s="11">
        <v>45495</v>
      </c>
      <c r="AI382" s="12">
        <f>IF(OR(AG382="",AH382=""),"",AH382-AG382)</f>
        <v>378.0</v>
      </c>
      <c r="AJ382" s="13" t="b">
        <f>IF(OR(AI382="",AA382=""),"",AI382=AA382)</f>
        <v>1</v>
      </c>
      <c r="AK382" s="13" t="b">
        <f>IF(AI382="","",AI382&gt;60)</f>
        <v>1</v>
      </c>
      <c r="AL382" s="13" t="b">
        <f>IF(OR(Y382=TRUE,AH382=""),TRUE,FALSE)</f>
        <v>0</v>
      </c>
      <c r="AM382" s="13" t="b">
        <f>IF(AI382="","",AI382&lt;0)</f>
        <v>0</v>
      </c>
      <c r="AN382" s="13" t="str">
        <f>IF(AH382="","No inspection date",IF(AI382&lt;0,"Negative chronology",IF(AI382&lt;=30,"0-30",IF(AI382&lt;=60,"31-60",IF(AI382&lt;=90,"61-90",IF(AI382&lt;=180,"91-180","181+"))))))</f>
        <v>181+</v>
      </c>
      <c r="AO382" s="13" t="str">
        <f>IF(OR(ISNUMBER(SEARCH("COMPLETED",K382)),ISNUMBER(SEARCH("CLOSED",K382))),"Closed/Completed","Other Active/Issued")</f>
        <v>Closed/Completed</v>
      </c>
    </row>
    <row r="383" spans="1:41">
      <c r="A383" t="s">
        <v>2610</v>
      </c>
      <c r="B383" t="s">
        <v>87</v>
      </c>
      <c r="C383" t="s">
        <v>87</v>
      </c>
      <c r="D383" t="s">
        <v>88</v>
      </c>
      <c r="E383" t="s">
        <v>89</v>
      </c>
      <c r="F383" t="s">
        <v>2611</v>
      </c>
      <c r="G383" t="s">
        <v>2612</v>
      </c>
      <c r="H383" t="s">
        <v>2613</v>
      </c>
      <c r="K383" t="s">
        <v>115</v>
      </c>
      <c r="L383" t="s">
        <v>115</v>
      </c>
      <c r="M383" t="s">
        <v>2614</v>
      </c>
      <c r="N383" s="9">
        <v>98118</v>
      </c>
      <c r="O383" t="s">
        <v>2615</v>
      </c>
      <c r="P383" s="10">
        <v>47.55809945</v>
      </c>
      <c r="Q383" s="10">
        <v>-122.26544412</v>
      </c>
      <c r="R383" t="s">
        <v>2616</v>
      </c>
      <c r="S383" s="7">
        <v>7</v>
      </c>
      <c r="T383" s="7">
        <v>2023</v>
      </c>
      <c r="U383" s="7">
        <v>3</v>
      </c>
      <c r="Y383" t="b">
        <v>1</v>
      </c>
      <c r="Z383" t="b">
        <v>1</v>
      </c>
      <c r="AB383">
        <v>2</v>
      </c>
      <c r="AC383" t="b">
        <v>0</v>
      </c>
      <c r="AD383" t="b">
        <v>1</v>
      </c>
      <c r="AE383" t="b">
        <v>0</v>
      </c>
      <c r="AF383" t="b">
        <v>0</v>
      </c>
      <c r="AG383" s="11">
        <v>45119</v>
      </c>
      <c r="AI383" s="12">
        <f>IF(OR(AG383="",AH383=""),"",AH383-AG383)</f>
        <v/>
      </c>
      <c r="AJ383" s="13">
        <f>IF(OR(AI383="",AA383=""),"",AI383=AA383)</f>
        <v/>
      </c>
      <c r="AK383" s="13">
        <f>IF(AI383="","",AI383&gt;60)</f>
        <v/>
      </c>
      <c r="AL383" s="13" t="b">
        <f>IF(OR(Y383=TRUE,AH383=""),TRUE,FALSE)</f>
        <v>1</v>
      </c>
      <c r="AM383" s="13">
        <f>IF(AI383="","",AI383&lt;0)</f>
        <v/>
      </c>
      <c r="AN383" s="13" t="str">
        <f>IF(AH383="","No inspection date",IF(AI383&lt;0,"Negative chronology",IF(AI383&lt;=30,"0-30",IF(AI383&lt;=60,"31-60",IF(AI383&lt;=90,"61-90",IF(AI383&lt;=180,"91-180","181+"))))))</f>
        <v>No inspection date</v>
      </c>
      <c r="AO383" s="13" t="str">
        <f>IF(OR(ISNUMBER(SEARCH("COMPLETED",K383)),ISNUMBER(SEARCH("CLOSED",K383))),"Closed/Completed","Other Active/Issued")</f>
        <v>Other Active/Issued</v>
      </c>
    </row>
    <row r="384" spans="1:41">
      <c r="A384" t="s">
        <v>2617</v>
      </c>
      <c r="B384" t="s">
        <v>87</v>
      </c>
      <c r="C384" t="s">
        <v>87</v>
      </c>
      <c r="D384" t="s">
        <v>88</v>
      </c>
      <c r="E384" t="s">
        <v>89</v>
      </c>
      <c r="F384" t="s">
        <v>2618</v>
      </c>
      <c r="G384" t="s">
        <v>2619</v>
      </c>
      <c r="H384" t="s">
        <v>2620</v>
      </c>
      <c r="K384" t="s">
        <v>115</v>
      </c>
      <c r="L384" t="s">
        <v>115</v>
      </c>
      <c r="M384" t="s">
        <v>2243</v>
      </c>
      <c r="O384" t="s">
        <v>2621</v>
      </c>
      <c r="P384" s="10">
        <v>47.58819461</v>
      </c>
      <c r="Q384" s="10">
        <v>-122.28892906</v>
      </c>
      <c r="R384" t="s">
        <v>2245</v>
      </c>
      <c r="S384" s="7">
        <v>7</v>
      </c>
      <c r="T384" s="7">
        <v>2023</v>
      </c>
      <c r="U384" s="7">
        <v>3</v>
      </c>
      <c r="Y384" t="b">
        <v>1</v>
      </c>
      <c r="Z384" t="b">
        <v>1</v>
      </c>
      <c r="AB384">
        <v>2</v>
      </c>
      <c r="AC384" t="b">
        <v>0</v>
      </c>
      <c r="AD384" t="b">
        <v>1</v>
      </c>
      <c r="AE384" t="b">
        <v>0</v>
      </c>
      <c r="AF384" t="b">
        <v>0</v>
      </c>
      <c r="AG384" s="11">
        <v>45123</v>
      </c>
      <c r="AI384" s="12">
        <f>IF(OR(AG384="",AH384=""),"",AH384-AG384)</f>
        <v/>
      </c>
      <c r="AJ384" s="13">
        <f>IF(OR(AI384="",AA384=""),"",AI384=AA384)</f>
        <v/>
      </c>
      <c r="AK384" s="13">
        <f>IF(AI384="","",AI384&gt;60)</f>
        <v/>
      </c>
      <c r="AL384" s="13" t="b">
        <f>IF(OR(Y384=TRUE,AH384=""),TRUE,FALSE)</f>
        <v>1</v>
      </c>
      <c r="AM384" s="13">
        <f>IF(AI384="","",AI384&lt;0)</f>
        <v/>
      </c>
      <c r="AN384" s="13" t="str">
        <f>IF(AH384="","No inspection date",IF(AI384&lt;0,"Negative chronology",IF(AI384&lt;=30,"0-30",IF(AI384&lt;=60,"31-60",IF(AI384&lt;=90,"61-90",IF(AI384&lt;=180,"91-180","181+"))))))</f>
        <v>No inspection date</v>
      </c>
      <c r="AO384" s="13" t="str">
        <f>IF(OR(ISNUMBER(SEARCH("COMPLETED",K384)),ISNUMBER(SEARCH("CLOSED",K384))),"Closed/Completed","Other Active/Issued")</f>
        <v>Other Active/Issued</v>
      </c>
    </row>
    <row r="385" spans="1:41">
      <c r="A385" t="s">
        <v>2622</v>
      </c>
      <c r="B385" t="s">
        <v>87</v>
      </c>
      <c r="C385" t="s">
        <v>87</v>
      </c>
      <c r="D385" t="s">
        <v>88</v>
      </c>
      <c r="E385" t="s">
        <v>89</v>
      </c>
      <c r="F385" t="s">
        <v>2623</v>
      </c>
      <c r="G385" t="s">
        <v>2624</v>
      </c>
      <c r="H385" t="s">
        <v>2625</v>
      </c>
      <c r="I385" t="s">
        <v>2626</v>
      </c>
      <c r="J385" t="s">
        <v>205</v>
      </c>
      <c r="K385" t="s">
        <v>93</v>
      </c>
      <c r="L385" t="s">
        <v>93</v>
      </c>
      <c r="M385" t="s">
        <v>2627</v>
      </c>
      <c r="N385" s="9">
        <v>98133</v>
      </c>
      <c r="O385" t="s">
        <v>2628</v>
      </c>
      <c r="P385" s="10">
        <v>47.73158679</v>
      </c>
      <c r="Q385" s="10">
        <v>-122.35154926</v>
      </c>
      <c r="R385" t="s">
        <v>2629</v>
      </c>
      <c r="S385" s="7">
        <v>7</v>
      </c>
      <c r="T385" s="7">
        <v>2023</v>
      </c>
      <c r="U385" s="7">
        <v>3</v>
      </c>
      <c r="V385">
        <v>8</v>
      </c>
      <c r="W385">
        <v>2023</v>
      </c>
      <c r="X385">
        <v>3</v>
      </c>
      <c r="Y385" t="b">
        <v>0</v>
      </c>
      <c r="Z385" t="b">
        <v>0</v>
      </c>
      <c r="AA385">
        <v>35</v>
      </c>
      <c r="AB385">
        <v>5</v>
      </c>
      <c r="AC385" t="b">
        <v>0</v>
      </c>
      <c r="AD385" t="b">
        <v>1</v>
      </c>
      <c r="AE385" t="b">
        <v>0</v>
      </c>
      <c r="AF385" t="b">
        <v>0</v>
      </c>
      <c r="AG385" s="11">
        <v>45125</v>
      </c>
      <c r="AH385" s="11">
        <v>45160</v>
      </c>
      <c r="AI385" s="12">
        <f>IF(OR(AG385="",AH385=""),"",AH385-AG385)</f>
        <v>35.0</v>
      </c>
      <c r="AJ385" s="13" t="b">
        <f>IF(OR(AI385="",AA385=""),"",AI385=AA385)</f>
        <v>1</v>
      </c>
      <c r="AK385" s="13" t="b">
        <f>IF(AI385="","",AI385&gt;60)</f>
        <v>0</v>
      </c>
      <c r="AL385" s="13" t="b">
        <f>IF(OR(Y385=TRUE,AH385=""),TRUE,FALSE)</f>
        <v>0</v>
      </c>
      <c r="AM385" s="13" t="b">
        <f>IF(AI385="","",AI385&lt;0)</f>
        <v>0</v>
      </c>
      <c r="AN385" s="13" t="str">
        <f>IF(AH385="","No inspection date",IF(AI385&lt;0,"Negative chronology",IF(AI385&lt;=30,"0-30",IF(AI385&lt;=60,"31-60",IF(AI385&lt;=90,"61-90",IF(AI385&lt;=180,"91-180","181+"))))))</f>
        <v>31-60</v>
      </c>
      <c r="AO385" s="13" t="str">
        <f>IF(OR(ISNUMBER(SEARCH("COMPLETED",K385)),ISNUMBER(SEARCH("CLOSED",K385))),"Closed/Completed","Other Active/Issued")</f>
        <v>Closed/Completed</v>
      </c>
    </row>
    <row r="386" spans="1:41">
      <c r="A386" t="s">
        <v>2630</v>
      </c>
      <c r="B386" t="s">
        <v>87</v>
      </c>
      <c r="C386" t="s">
        <v>87</v>
      </c>
      <c r="D386" t="s">
        <v>88</v>
      </c>
      <c r="E386" t="s">
        <v>89</v>
      </c>
      <c r="F386" t="s">
        <v>2631</v>
      </c>
      <c r="G386" t="s">
        <v>2632</v>
      </c>
      <c r="H386" t="s">
        <v>2633</v>
      </c>
      <c r="K386" t="s">
        <v>982</v>
      </c>
      <c r="L386" t="s">
        <v>982</v>
      </c>
      <c r="M386" t="s">
        <v>2634</v>
      </c>
      <c r="N386" s="9">
        <v>98104</v>
      </c>
      <c r="O386" t="s">
        <v>2635</v>
      </c>
      <c r="P386" s="10">
        <v>47.60895606</v>
      </c>
      <c r="Q386" s="10">
        <v>-122.32750265</v>
      </c>
      <c r="R386" t="s">
        <v>2636</v>
      </c>
      <c r="S386" s="7">
        <v>7</v>
      </c>
      <c r="T386" s="7">
        <v>2023</v>
      </c>
      <c r="U386" s="7">
        <v>3</v>
      </c>
      <c r="Y386" t="b">
        <v>1</v>
      </c>
      <c r="Z386" t="b">
        <v>1</v>
      </c>
      <c r="AB386">
        <v>3</v>
      </c>
      <c r="AC386" t="b">
        <v>0</v>
      </c>
      <c r="AD386" t="b">
        <v>1</v>
      </c>
      <c r="AE386" t="b">
        <v>0</v>
      </c>
      <c r="AF386" t="b">
        <v>0</v>
      </c>
      <c r="AG386" s="11">
        <v>45126</v>
      </c>
      <c r="AI386" s="12">
        <f>IF(OR(AG386="",AH386=""),"",AH386-AG386)</f>
        <v/>
      </c>
      <c r="AJ386" s="13">
        <f>IF(OR(AI386="",AA386=""),"",AI386=AA386)</f>
        <v/>
      </c>
      <c r="AK386" s="13">
        <f>IF(AI386="","",AI386&gt;60)</f>
        <v/>
      </c>
      <c r="AL386" s="13" t="b">
        <f>IF(OR(Y386=TRUE,AH386=""),TRUE,FALSE)</f>
        <v>1</v>
      </c>
      <c r="AM386" s="13">
        <f>IF(AI386="","",AI386&lt;0)</f>
        <v/>
      </c>
      <c r="AN386" s="13" t="str">
        <f>IF(AH386="","No inspection date",IF(AI386&lt;0,"Negative chronology",IF(AI386&lt;=30,"0-30",IF(AI386&lt;=60,"31-60",IF(AI386&lt;=90,"61-90",IF(AI386&lt;=180,"91-180","181+"))))))</f>
        <v>No inspection date</v>
      </c>
      <c r="AO386" s="13" t="str">
        <f>IF(OR(ISNUMBER(SEARCH("COMPLETED",K386)),ISNUMBER(SEARCH("CLOSED",K386))),"Closed/Completed","Other Active/Issued")</f>
        <v>Other Active/Issued</v>
      </c>
    </row>
    <row r="387" spans="1:41">
      <c r="A387" t="s">
        <v>2637</v>
      </c>
      <c r="B387" t="s">
        <v>87</v>
      </c>
      <c r="C387" t="s">
        <v>87</v>
      </c>
      <c r="D387" t="s">
        <v>88</v>
      </c>
      <c r="E387" t="s">
        <v>89</v>
      </c>
      <c r="F387" t="s">
        <v>2638</v>
      </c>
      <c r="G387" t="s">
        <v>2639</v>
      </c>
      <c r="H387" t="s">
        <v>2640</v>
      </c>
      <c r="K387" t="s">
        <v>100</v>
      </c>
      <c r="L387" t="s">
        <v>100</v>
      </c>
      <c r="O387" t="s">
        <v>2641</v>
      </c>
      <c r="S387" s="7">
        <v>7</v>
      </c>
      <c r="T387" s="7">
        <v>2023</v>
      </c>
      <c r="U387" s="7">
        <v>3</v>
      </c>
      <c r="Y387" t="b">
        <v>1</v>
      </c>
      <c r="Z387" t="b">
        <v>1</v>
      </c>
      <c r="AC387" t="b">
        <v>0</v>
      </c>
      <c r="AD387" t="b">
        <v>1</v>
      </c>
      <c r="AE387" t="b">
        <v>0</v>
      </c>
      <c r="AF387" t="b">
        <v>0</v>
      </c>
      <c r="AG387" s="11">
        <v>45127</v>
      </c>
      <c r="AI387" s="12">
        <f>IF(OR(AG387="",AH387=""),"",AH387-AG387)</f>
        <v/>
      </c>
      <c r="AJ387" s="13">
        <f>IF(OR(AI387="",AA387=""),"",AI387=AA387)</f>
        <v/>
      </c>
      <c r="AK387" s="13">
        <f>IF(AI387="","",AI387&gt;60)</f>
        <v/>
      </c>
      <c r="AL387" s="13" t="b">
        <f>IF(OR(Y387=TRUE,AH387=""),TRUE,FALSE)</f>
        <v>1</v>
      </c>
      <c r="AM387" s="13">
        <f>IF(AI387="","",AI387&lt;0)</f>
        <v/>
      </c>
      <c r="AN387" s="13" t="str">
        <f>IF(AH387="","No inspection date",IF(AI387&lt;0,"Negative chronology",IF(AI387&lt;=30,"0-30",IF(AI387&lt;=60,"31-60",IF(AI387&lt;=90,"61-90",IF(AI387&lt;=180,"91-180","181+"))))))</f>
        <v>No inspection date</v>
      </c>
      <c r="AO387" s="13" t="str">
        <f>IF(OR(ISNUMBER(SEARCH("COMPLETED",K387)),ISNUMBER(SEARCH("CLOSED",K387))),"Closed/Completed","Other Active/Issued")</f>
        <v>Other Active/Issued</v>
      </c>
    </row>
    <row r="388" spans="1:41">
      <c r="A388" t="s">
        <v>2642</v>
      </c>
      <c r="B388" t="s">
        <v>87</v>
      </c>
      <c r="C388" t="s">
        <v>87</v>
      </c>
      <c r="D388" t="s">
        <v>88</v>
      </c>
      <c r="E388" t="s">
        <v>89</v>
      </c>
      <c r="F388" t="s">
        <v>2643</v>
      </c>
      <c r="G388" t="s">
        <v>2644</v>
      </c>
      <c r="H388" t="s">
        <v>2640</v>
      </c>
      <c r="K388" t="s">
        <v>93</v>
      </c>
      <c r="L388" t="s">
        <v>93</v>
      </c>
      <c r="M388" t="s">
        <v>2645</v>
      </c>
      <c r="N388" s="9">
        <v>98133</v>
      </c>
      <c r="O388" t="s">
        <v>2646</v>
      </c>
      <c r="P388" s="10">
        <v>47.70755332</v>
      </c>
      <c r="Q388" s="10">
        <v>-122.34975647</v>
      </c>
      <c r="R388" t="s">
        <v>2647</v>
      </c>
      <c r="S388" s="7">
        <v>7</v>
      </c>
      <c r="T388" s="7">
        <v>2023</v>
      </c>
      <c r="U388" s="7">
        <v>3</v>
      </c>
      <c r="Y388" t="b">
        <v>1</v>
      </c>
      <c r="Z388" t="b">
        <v>1</v>
      </c>
      <c r="AB388">
        <v>5</v>
      </c>
      <c r="AC388" t="b">
        <v>0</v>
      </c>
      <c r="AD388" t="b">
        <v>1</v>
      </c>
      <c r="AE388" t="b">
        <v>0</v>
      </c>
      <c r="AF388" t="b">
        <v>0</v>
      </c>
      <c r="AG388" s="11">
        <v>45127</v>
      </c>
      <c r="AI388" s="12">
        <f>IF(OR(AG388="",AH388=""),"",AH388-AG388)</f>
        <v/>
      </c>
      <c r="AJ388" s="13">
        <f>IF(OR(AI388="",AA388=""),"",AI388=AA388)</f>
        <v/>
      </c>
      <c r="AK388" s="13">
        <f>IF(AI388="","",AI388&gt;60)</f>
        <v/>
      </c>
      <c r="AL388" s="13" t="b">
        <f>IF(OR(Y388=TRUE,AH388=""),TRUE,FALSE)</f>
        <v>1</v>
      </c>
      <c r="AM388" s="13">
        <f>IF(AI388="","",AI388&lt;0)</f>
        <v/>
      </c>
      <c r="AN388" s="13" t="str">
        <f>IF(AH388="","No inspection date",IF(AI388&lt;0,"Negative chronology",IF(AI388&lt;=30,"0-30",IF(AI388&lt;=60,"31-60",IF(AI388&lt;=90,"61-90",IF(AI388&lt;=180,"91-180","181+"))))))</f>
        <v>No inspection date</v>
      </c>
      <c r="AO388" s="13" t="str">
        <f>IF(OR(ISNUMBER(SEARCH("COMPLETED",K388)),ISNUMBER(SEARCH("CLOSED",K388))),"Closed/Completed","Other Active/Issued")</f>
        <v>Closed/Completed</v>
      </c>
    </row>
    <row r="389" spans="1:41">
      <c r="A389" t="s">
        <v>2648</v>
      </c>
      <c r="B389" t="s">
        <v>87</v>
      </c>
      <c r="C389" t="s">
        <v>87</v>
      </c>
      <c r="D389" t="s">
        <v>88</v>
      </c>
      <c r="E389" t="s">
        <v>89</v>
      </c>
      <c r="F389" t="s">
        <v>2649</v>
      </c>
      <c r="G389" t="s">
        <v>2650</v>
      </c>
      <c r="H389" t="s">
        <v>2651</v>
      </c>
      <c r="K389" t="s">
        <v>100</v>
      </c>
      <c r="L389" t="s">
        <v>100</v>
      </c>
      <c r="M389" t="s">
        <v>2652</v>
      </c>
      <c r="N389" s="9">
        <v>98107</v>
      </c>
      <c r="O389" t="s">
        <v>2653</v>
      </c>
      <c r="P389" s="10">
        <v>47.65471127</v>
      </c>
      <c r="Q389" s="10">
        <v>-122.36259081</v>
      </c>
      <c r="R389" t="s">
        <v>2654</v>
      </c>
      <c r="S389" s="7">
        <v>7</v>
      </c>
      <c r="T389" s="7">
        <v>2023</v>
      </c>
      <c r="U389" s="7">
        <v>3</v>
      </c>
      <c r="Y389" t="b">
        <v>1</v>
      </c>
      <c r="Z389" t="b">
        <v>1</v>
      </c>
      <c r="AB389">
        <v>6</v>
      </c>
      <c r="AC389" t="b">
        <v>0</v>
      </c>
      <c r="AD389" t="b">
        <v>1</v>
      </c>
      <c r="AE389" t="b">
        <v>0</v>
      </c>
      <c r="AF389" t="b">
        <v>0</v>
      </c>
      <c r="AG389" s="11">
        <v>45134</v>
      </c>
      <c r="AI389" s="12">
        <f>IF(OR(AG389="",AH389=""),"",AH389-AG389)</f>
        <v/>
      </c>
      <c r="AJ389" s="13">
        <f>IF(OR(AI389="",AA389=""),"",AI389=AA389)</f>
        <v/>
      </c>
      <c r="AK389" s="13">
        <f>IF(AI389="","",AI389&gt;60)</f>
        <v/>
      </c>
      <c r="AL389" s="13" t="b">
        <f>IF(OR(Y389=TRUE,AH389=""),TRUE,FALSE)</f>
        <v>1</v>
      </c>
      <c r="AM389" s="13">
        <f>IF(AI389="","",AI389&lt;0)</f>
        <v/>
      </c>
      <c r="AN389" s="13" t="str">
        <f>IF(AH389="","No inspection date",IF(AI389&lt;0,"Negative chronology",IF(AI389&lt;=30,"0-30",IF(AI389&lt;=60,"31-60",IF(AI389&lt;=90,"61-90",IF(AI389&lt;=180,"91-180","181+"))))))</f>
        <v>No inspection date</v>
      </c>
      <c r="AO389" s="13" t="str">
        <f>IF(OR(ISNUMBER(SEARCH("COMPLETED",K389)),ISNUMBER(SEARCH("CLOSED",K389))),"Closed/Completed","Other Active/Issued")</f>
        <v>Other Active/Issued</v>
      </c>
    </row>
    <row r="390" spans="1:41">
      <c r="A390" t="s">
        <v>2655</v>
      </c>
      <c r="B390" t="s">
        <v>87</v>
      </c>
      <c r="C390" t="s">
        <v>87</v>
      </c>
      <c r="D390" t="s">
        <v>88</v>
      </c>
      <c r="E390" t="s">
        <v>89</v>
      </c>
      <c r="F390" t="s">
        <v>2656</v>
      </c>
      <c r="G390" t="s">
        <v>2657</v>
      </c>
      <c r="H390" t="s">
        <v>2658</v>
      </c>
      <c r="K390" t="s">
        <v>93</v>
      </c>
      <c r="L390" t="s">
        <v>93</v>
      </c>
      <c r="M390" t="s">
        <v>2659</v>
      </c>
      <c r="N390" s="9">
        <v>98125</v>
      </c>
      <c r="O390" t="s">
        <v>2660</v>
      </c>
      <c r="P390" s="10">
        <v>47.7047188</v>
      </c>
      <c r="Q390" s="10">
        <v>-122.30747836</v>
      </c>
      <c r="R390" t="s">
        <v>2661</v>
      </c>
      <c r="S390" s="7">
        <v>7</v>
      </c>
      <c r="T390" s="7">
        <v>2023</v>
      </c>
      <c r="U390" s="7">
        <v>3</v>
      </c>
      <c r="Y390" t="b">
        <v>1</v>
      </c>
      <c r="Z390" t="b">
        <v>1</v>
      </c>
      <c r="AB390">
        <v>5</v>
      </c>
      <c r="AC390" t="b">
        <v>0</v>
      </c>
      <c r="AD390" t="b">
        <v>1</v>
      </c>
      <c r="AE390" t="b">
        <v>0</v>
      </c>
      <c r="AF390" t="b">
        <v>0</v>
      </c>
      <c r="AG390" s="11">
        <v>45135</v>
      </c>
      <c r="AI390" s="12">
        <f>IF(OR(AG390="",AH390=""),"",AH390-AG390)</f>
        <v/>
      </c>
      <c r="AJ390" s="13">
        <f>IF(OR(AI390="",AA390=""),"",AI390=AA390)</f>
        <v/>
      </c>
      <c r="AK390" s="13">
        <f>IF(AI390="","",AI390&gt;60)</f>
        <v/>
      </c>
      <c r="AL390" s="13" t="b">
        <f>IF(OR(Y390=TRUE,AH390=""),TRUE,FALSE)</f>
        <v>1</v>
      </c>
      <c r="AM390" s="13">
        <f>IF(AI390="","",AI390&lt;0)</f>
        <v/>
      </c>
      <c r="AN390" s="13" t="str">
        <f>IF(AH390="","No inspection date",IF(AI390&lt;0,"Negative chronology",IF(AI390&lt;=30,"0-30",IF(AI390&lt;=60,"31-60",IF(AI390&lt;=90,"61-90",IF(AI390&lt;=180,"91-180","181+"))))))</f>
        <v>No inspection date</v>
      </c>
      <c r="AO390" s="13" t="str">
        <f>IF(OR(ISNUMBER(SEARCH("COMPLETED",K390)),ISNUMBER(SEARCH("CLOSED",K390))),"Closed/Completed","Other Active/Issued")</f>
        <v>Closed/Completed</v>
      </c>
    </row>
    <row r="391" spans="1:41">
      <c r="A391" t="s">
        <v>2662</v>
      </c>
      <c r="B391" t="s">
        <v>87</v>
      </c>
      <c r="C391" t="s">
        <v>87</v>
      </c>
      <c r="D391" t="s">
        <v>88</v>
      </c>
      <c r="E391" t="s">
        <v>89</v>
      </c>
      <c r="F391" t="s">
        <v>2663</v>
      </c>
      <c r="G391" t="s">
        <v>2664</v>
      </c>
      <c r="H391" t="s">
        <v>2658</v>
      </c>
      <c r="K391" t="s">
        <v>93</v>
      </c>
      <c r="L391" t="s">
        <v>93</v>
      </c>
      <c r="M391" t="s">
        <v>2665</v>
      </c>
      <c r="N391" s="9">
        <v>98115</v>
      </c>
      <c r="O391" t="s">
        <v>2666</v>
      </c>
      <c r="P391" s="10">
        <v>47.6861777</v>
      </c>
      <c r="Q391" s="10">
        <v>-122.2818664</v>
      </c>
      <c r="R391" t="s">
        <v>2667</v>
      </c>
      <c r="S391" s="7">
        <v>7</v>
      </c>
      <c r="T391" s="7">
        <v>2023</v>
      </c>
      <c r="U391" s="7">
        <v>3</v>
      </c>
      <c r="Y391" t="b">
        <v>1</v>
      </c>
      <c r="Z391" t="b">
        <v>1</v>
      </c>
      <c r="AB391">
        <v>4</v>
      </c>
      <c r="AC391" t="b">
        <v>0</v>
      </c>
      <c r="AD391" t="b">
        <v>1</v>
      </c>
      <c r="AE391" t="b">
        <v>0</v>
      </c>
      <c r="AF391" t="b">
        <v>0</v>
      </c>
      <c r="AG391" s="11">
        <v>45135</v>
      </c>
      <c r="AI391" s="12">
        <f>IF(OR(AG391="",AH391=""),"",AH391-AG391)</f>
        <v/>
      </c>
      <c r="AJ391" s="13">
        <f>IF(OR(AI391="",AA391=""),"",AI391=AA391)</f>
        <v/>
      </c>
      <c r="AK391" s="13">
        <f>IF(AI391="","",AI391&gt;60)</f>
        <v/>
      </c>
      <c r="AL391" s="13" t="b">
        <f>IF(OR(Y391=TRUE,AH391=""),TRUE,FALSE)</f>
        <v>1</v>
      </c>
      <c r="AM391" s="13">
        <f>IF(AI391="","",AI391&lt;0)</f>
        <v/>
      </c>
      <c r="AN391" s="13" t="str">
        <f>IF(AH391="","No inspection date",IF(AI391&lt;0,"Negative chronology",IF(AI391&lt;=30,"0-30",IF(AI391&lt;=60,"31-60",IF(AI391&lt;=90,"61-90",IF(AI391&lt;=180,"91-180","181+"))))))</f>
        <v>No inspection date</v>
      </c>
      <c r="AO391" s="13" t="str">
        <f>IF(OR(ISNUMBER(SEARCH("COMPLETED",K391)),ISNUMBER(SEARCH("CLOSED",K391))),"Closed/Completed","Other Active/Issued")</f>
        <v>Closed/Completed</v>
      </c>
    </row>
    <row r="392" spans="1:41">
      <c r="A392" t="s">
        <v>2668</v>
      </c>
      <c r="B392" t="s">
        <v>87</v>
      </c>
      <c r="C392" t="s">
        <v>87</v>
      </c>
      <c r="D392" t="s">
        <v>88</v>
      </c>
      <c r="E392" t="s">
        <v>89</v>
      </c>
      <c r="F392" t="s">
        <v>2550</v>
      </c>
      <c r="G392" t="s">
        <v>2551</v>
      </c>
      <c r="H392" t="s">
        <v>2669</v>
      </c>
      <c r="I392" t="s">
        <v>2552</v>
      </c>
      <c r="J392" t="s">
        <v>93</v>
      </c>
      <c r="K392" t="s">
        <v>93</v>
      </c>
      <c r="L392" t="s">
        <v>93</v>
      </c>
      <c r="M392" t="s">
        <v>2553</v>
      </c>
      <c r="N392" s="9">
        <v>98177</v>
      </c>
      <c r="O392" t="s">
        <v>2670</v>
      </c>
      <c r="P392" s="10">
        <v>47.70358149</v>
      </c>
      <c r="Q392" s="10">
        <v>-122.3791183</v>
      </c>
      <c r="R392" t="s">
        <v>2555</v>
      </c>
      <c r="S392" s="7">
        <v>8</v>
      </c>
      <c r="T392" s="7">
        <v>2023</v>
      </c>
      <c r="U392" s="7">
        <v>3</v>
      </c>
      <c r="V392">
        <v>6</v>
      </c>
      <c r="W392">
        <v>2023</v>
      </c>
      <c r="X392">
        <v>2</v>
      </c>
      <c r="Y392" t="b">
        <v>0</v>
      </c>
      <c r="Z392" t="b">
        <v>0</v>
      </c>
      <c r="AA392">
        <v>-39</v>
      </c>
      <c r="AB392">
        <v>5</v>
      </c>
      <c r="AC392" t="b">
        <v>0</v>
      </c>
      <c r="AD392" t="b">
        <v>1</v>
      </c>
      <c r="AE392" t="b">
        <v>0</v>
      </c>
      <c r="AF392" t="b">
        <v>0</v>
      </c>
      <c r="AG392" s="11">
        <v>45139</v>
      </c>
      <c r="AH392" s="11">
        <v>45100</v>
      </c>
      <c r="AI392" s="12">
        <f>IF(OR(AG392="",AH392=""),"",AH392-AG392)</f>
        <v>-39.0</v>
      </c>
      <c r="AJ392" s="13" t="b">
        <f>IF(OR(AI392="",AA392=""),"",AI392=AA392)</f>
        <v>1</v>
      </c>
      <c r="AK392" s="13" t="b">
        <f>IF(AI392="","",AI392&gt;60)</f>
        <v>0</v>
      </c>
      <c r="AL392" s="13" t="b">
        <f>IF(OR(Y392=TRUE,AH392=""),TRUE,FALSE)</f>
        <v>0</v>
      </c>
      <c r="AM392" s="13" t="b">
        <f>IF(AI392="","",AI392&lt;0)</f>
        <v>1</v>
      </c>
      <c r="AN392" s="13" t="str">
        <f>IF(AH392="","No inspection date",IF(AI392&lt;0,"Negative chronology",IF(AI392&lt;=30,"0-30",IF(AI392&lt;=60,"31-60",IF(AI392&lt;=90,"61-90",IF(AI392&lt;=180,"91-180","181+"))))))</f>
        <v>Negative chronology</v>
      </c>
      <c r="AO392" s="13" t="str">
        <f>IF(OR(ISNUMBER(SEARCH("COMPLETED",K392)),ISNUMBER(SEARCH("CLOSED",K392))),"Closed/Completed","Other Active/Issued")</f>
        <v>Closed/Completed</v>
      </c>
    </row>
    <row r="393" spans="1:41">
      <c r="A393" t="s">
        <v>2671</v>
      </c>
      <c r="B393" t="s">
        <v>87</v>
      </c>
      <c r="C393" t="s">
        <v>87</v>
      </c>
      <c r="D393" t="s">
        <v>88</v>
      </c>
      <c r="E393" t="s">
        <v>89</v>
      </c>
      <c r="F393" t="s">
        <v>2672</v>
      </c>
      <c r="G393" t="s">
        <v>2673</v>
      </c>
      <c r="H393" t="s">
        <v>1403</v>
      </c>
      <c r="K393" t="s">
        <v>982</v>
      </c>
      <c r="L393" t="s">
        <v>982</v>
      </c>
      <c r="M393" t="s">
        <v>2674</v>
      </c>
      <c r="N393" s="9">
        <v>98105</v>
      </c>
      <c r="O393" t="s">
        <v>2675</v>
      </c>
      <c r="P393" s="10">
        <v>47.66887068</v>
      </c>
      <c r="Q393" s="10">
        <v>-122.3127879</v>
      </c>
      <c r="R393" t="s">
        <v>2676</v>
      </c>
      <c r="S393" s="7">
        <v>8</v>
      </c>
      <c r="T393" s="7">
        <v>2023</v>
      </c>
      <c r="U393" s="7">
        <v>3</v>
      </c>
      <c r="Y393" t="b">
        <v>1</v>
      </c>
      <c r="Z393" t="b">
        <v>1</v>
      </c>
      <c r="AB393">
        <v>4</v>
      </c>
      <c r="AC393" t="b">
        <v>0</v>
      </c>
      <c r="AD393" t="b">
        <v>1</v>
      </c>
      <c r="AE393" t="b">
        <v>0</v>
      </c>
      <c r="AF393" t="b">
        <v>0</v>
      </c>
      <c r="AG393" s="11">
        <v>45140</v>
      </c>
      <c r="AI393" s="12">
        <f>IF(OR(AG393="",AH393=""),"",AH393-AG393)</f>
        <v/>
      </c>
      <c r="AJ393" s="13">
        <f>IF(OR(AI393="",AA393=""),"",AI393=AA393)</f>
        <v/>
      </c>
      <c r="AK393" s="13">
        <f>IF(AI393="","",AI393&gt;60)</f>
        <v/>
      </c>
      <c r="AL393" s="13" t="b">
        <f>IF(OR(Y393=TRUE,AH393=""),TRUE,FALSE)</f>
        <v>1</v>
      </c>
      <c r="AM393" s="13">
        <f>IF(AI393="","",AI393&lt;0)</f>
        <v/>
      </c>
      <c r="AN393" s="13" t="str">
        <f>IF(AH393="","No inspection date",IF(AI393&lt;0,"Negative chronology",IF(AI393&lt;=30,"0-30",IF(AI393&lt;=60,"31-60",IF(AI393&lt;=90,"61-90",IF(AI393&lt;=180,"91-180","181+"))))))</f>
        <v>No inspection date</v>
      </c>
      <c r="AO393" s="13" t="str">
        <f>IF(OR(ISNUMBER(SEARCH("COMPLETED",K393)),ISNUMBER(SEARCH("CLOSED",K393))),"Closed/Completed","Other Active/Issued")</f>
        <v>Other Active/Issued</v>
      </c>
    </row>
    <row r="394" spans="1:41">
      <c r="A394" t="s">
        <v>2677</v>
      </c>
      <c r="B394" t="s">
        <v>87</v>
      </c>
      <c r="C394" t="s">
        <v>87</v>
      </c>
      <c r="D394" t="s">
        <v>88</v>
      </c>
      <c r="E394" t="s">
        <v>89</v>
      </c>
      <c r="F394" t="s">
        <v>2678</v>
      </c>
      <c r="G394" t="s">
        <v>2679</v>
      </c>
      <c r="H394" t="s">
        <v>1004</v>
      </c>
      <c r="K394" t="s">
        <v>100</v>
      </c>
      <c r="L394" t="s">
        <v>100</v>
      </c>
      <c r="M394" t="s">
        <v>2680</v>
      </c>
      <c r="N394" s="9">
        <v>98117</v>
      </c>
      <c r="O394" t="s">
        <v>2681</v>
      </c>
      <c r="P394" s="10">
        <v>47.69440785</v>
      </c>
      <c r="Q394" s="10">
        <v>-122.39542773</v>
      </c>
      <c r="R394" t="s">
        <v>2682</v>
      </c>
      <c r="S394" s="7">
        <v>8</v>
      </c>
      <c r="T394" s="7">
        <v>2023</v>
      </c>
      <c r="U394" s="7">
        <v>3</v>
      </c>
      <c r="Y394" t="b">
        <v>1</v>
      </c>
      <c r="Z394" t="b">
        <v>1</v>
      </c>
      <c r="AB394">
        <v>6</v>
      </c>
      <c r="AC394" t="b">
        <v>0</v>
      </c>
      <c r="AD394" t="b">
        <v>1</v>
      </c>
      <c r="AE394" t="b">
        <v>0</v>
      </c>
      <c r="AF394" t="b">
        <v>0</v>
      </c>
      <c r="AG394" s="11">
        <v>45141</v>
      </c>
      <c r="AI394" s="12">
        <f>IF(OR(AG394="",AH394=""),"",AH394-AG394)</f>
        <v/>
      </c>
      <c r="AJ394" s="13">
        <f>IF(OR(AI394="",AA394=""),"",AI394=AA394)</f>
        <v/>
      </c>
      <c r="AK394" s="13">
        <f>IF(AI394="","",AI394&gt;60)</f>
        <v/>
      </c>
      <c r="AL394" s="13" t="b">
        <f>IF(OR(Y394=TRUE,AH394=""),TRUE,FALSE)</f>
        <v>1</v>
      </c>
      <c r="AM394" s="13">
        <f>IF(AI394="","",AI394&lt;0)</f>
        <v/>
      </c>
      <c r="AN394" s="13" t="str">
        <f>IF(AH394="","No inspection date",IF(AI394&lt;0,"Negative chronology",IF(AI394&lt;=30,"0-30",IF(AI394&lt;=60,"31-60",IF(AI394&lt;=90,"61-90",IF(AI394&lt;=180,"91-180","181+"))))))</f>
        <v>No inspection date</v>
      </c>
      <c r="AO394" s="13" t="str">
        <f>IF(OR(ISNUMBER(SEARCH("COMPLETED",K394)),ISNUMBER(SEARCH("CLOSED",K394))),"Closed/Completed","Other Active/Issued")</f>
        <v>Other Active/Issued</v>
      </c>
    </row>
    <row r="395" spans="1:41">
      <c r="A395" t="s">
        <v>2683</v>
      </c>
      <c r="B395" t="s">
        <v>87</v>
      </c>
      <c r="C395" t="s">
        <v>87</v>
      </c>
      <c r="D395" t="s">
        <v>88</v>
      </c>
      <c r="E395" t="s">
        <v>89</v>
      </c>
      <c r="F395" t="s">
        <v>2684</v>
      </c>
      <c r="G395" t="s">
        <v>2685</v>
      </c>
      <c r="H395" t="s">
        <v>1004</v>
      </c>
      <c r="K395" t="s">
        <v>115</v>
      </c>
      <c r="L395" t="s">
        <v>115</v>
      </c>
      <c r="M395" t="s">
        <v>2686</v>
      </c>
      <c r="N395" s="9">
        <v>98104</v>
      </c>
      <c r="O395" t="s">
        <v>2687</v>
      </c>
      <c r="P395" s="10">
        <v>47.59812192</v>
      </c>
      <c r="Q395" s="10">
        <v>-122.31922198</v>
      </c>
      <c r="R395" t="s">
        <v>2688</v>
      </c>
      <c r="S395" s="7">
        <v>8</v>
      </c>
      <c r="T395" s="7">
        <v>2023</v>
      </c>
      <c r="U395" s="7">
        <v>3</v>
      </c>
      <c r="Y395" t="b">
        <v>1</v>
      </c>
      <c r="Z395" t="b">
        <v>1</v>
      </c>
      <c r="AB395">
        <v>2</v>
      </c>
      <c r="AC395" t="b">
        <v>0</v>
      </c>
      <c r="AD395" t="b">
        <v>1</v>
      </c>
      <c r="AE395" t="b">
        <v>0</v>
      </c>
      <c r="AF395" t="b">
        <v>0</v>
      </c>
      <c r="AG395" s="11">
        <v>45141</v>
      </c>
      <c r="AI395" s="12">
        <f>IF(OR(AG395="",AH395=""),"",AH395-AG395)</f>
        <v/>
      </c>
      <c r="AJ395" s="13">
        <f>IF(OR(AI395="",AA395=""),"",AI395=AA395)</f>
        <v/>
      </c>
      <c r="AK395" s="13">
        <f>IF(AI395="","",AI395&gt;60)</f>
        <v/>
      </c>
      <c r="AL395" s="13" t="b">
        <f>IF(OR(Y395=TRUE,AH395=""),TRUE,FALSE)</f>
        <v>1</v>
      </c>
      <c r="AM395" s="13">
        <f>IF(AI395="","",AI395&lt;0)</f>
        <v/>
      </c>
      <c r="AN395" s="13" t="str">
        <f>IF(AH395="","No inspection date",IF(AI395&lt;0,"Negative chronology",IF(AI395&lt;=30,"0-30",IF(AI395&lt;=60,"31-60",IF(AI395&lt;=90,"61-90",IF(AI395&lt;=180,"91-180","181+"))))))</f>
        <v>No inspection date</v>
      </c>
      <c r="AO395" s="13" t="str">
        <f>IF(OR(ISNUMBER(SEARCH("COMPLETED",K395)),ISNUMBER(SEARCH("CLOSED",K395))),"Closed/Completed","Other Active/Issued")</f>
        <v>Other Active/Issued</v>
      </c>
    </row>
    <row r="396" spans="1:41">
      <c r="A396" t="s">
        <v>2689</v>
      </c>
      <c r="B396" t="s">
        <v>87</v>
      </c>
      <c r="C396" t="s">
        <v>87</v>
      </c>
      <c r="D396" t="s">
        <v>88</v>
      </c>
      <c r="E396" t="s">
        <v>89</v>
      </c>
      <c r="F396" t="s">
        <v>2690</v>
      </c>
      <c r="G396" t="s">
        <v>2691</v>
      </c>
      <c r="H396" t="s">
        <v>2692</v>
      </c>
      <c r="I396" t="s">
        <v>2693</v>
      </c>
      <c r="J396" t="s">
        <v>93</v>
      </c>
      <c r="K396" t="s">
        <v>93</v>
      </c>
      <c r="L396" t="s">
        <v>93</v>
      </c>
      <c r="M396" t="s">
        <v>2694</v>
      </c>
      <c r="O396" t="s">
        <v>2695</v>
      </c>
      <c r="P396" s="10">
        <v>47.65655267</v>
      </c>
      <c r="Q396" s="10">
        <v>-122.27506408</v>
      </c>
      <c r="R396" t="s">
        <v>2696</v>
      </c>
      <c r="S396" s="7">
        <v>8</v>
      </c>
      <c r="T396" s="7">
        <v>2023</v>
      </c>
      <c r="U396" s="7">
        <v>3</v>
      </c>
      <c r="V396">
        <v>10</v>
      </c>
      <c r="W396">
        <v>2023</v>
      </c>
      <c r="X396">
        <v>4</v>
      </c>
      <c r="Y396" t="b">
        <v>0</v>
      </c>
      <c r="Z396" t="b">
        <v>0</v>
      </c>
      <c r="AA396">
        <v>84</v>
      </c>
      <c r="AB396">
        <v>4</v>
      </c>
      <c r="AC396" t="b">
        <v>0</v>
      </c>
      <c r="AD396" t="b">
        <v>1</v>
      </c>
      <c r="AE396" t="b">
        <v>0</v>
      </c>
      <c r="AF396" t="b">
        <v>0</v>
      </c>
      <c r="AG396" s="11">
        <v>45146</v>
      </c>
      <c r="AH396" s="11">
        <v>45230</v>
      </c>
      <c r="AI396" s="12">
        <f>IF(OR(AG396="",AH396=""),"",AH396-AG396)</f>
        <v>84.0</v>
      </c>
      <c r="AJ396" s="13" t="b">
        <f>IF(OR(AI396="",AA396=""),"",AI396=AA396)</f>
        <v>1</v>
      </c>
      <c r="AK396" s="13" t="b">
        <f>IF(AI396="","",AI396&gt;60)</f>
        <v>1</v>
      </c>
      <c r="AL396" s="13" t="b">
        <f>IF(OR(Y396=TRUE,AH396=""),TRUE,FALSE)</f>
        <v>0</v>
      </c>
      <c r="AM396" s="13" t="b">
        <f>IF(AI396="","",AI396&lt;0)</f>
        <v>0</v>
      </c>
      <c r="AN396" s="13" t="str">
        <f>IF(AH396="","No inspection date",IF(AI396&lt;0,"Negative chronology",IF(AI396&lt;=30,"0-30",IF(AI396&lt;=60,"31-60",IF(AI396&lt;=90,"61-90",IF(AI396&lt;=180,"91-180","181+"))))))</f>
        <v>61-90</v>
      </c>
      <c r="AO396" s="13" t="str">
        <f>IF(OR(ISNUMBER(SEARCH("COMPLETED",K396)),ISNUMBER(SEARCH("CLOSED",K396))),"Closed/Completed","Other Active/Issued")</f>
        <v>Closed/Completed</v>
      </c>
    </row>
    <row r="397" spans="1:41">
      <c r="A397" t="s">
        <v>2697</v>
      </c>
      <c r="B397" t="s">
        <v>87</v>
      </c>
      <c r="C397" t="s">
        <v>87</v>
      </c>
      <c r="D397" t="s">
        <v>88</v>
      </c>
      <c r="E397" t="s">
        <v>89</v>
      </c>
      <c r="F397" t="s">
        <v>2698</v>
      </c>
      <c r="G397" t="s">
        <v>2699</v>
      </c>
      <c r="H397" t="s">
        <v>2700</v>
      </c>
      <c r="K397" t="s">
        <v>115</v>
      </c>
      <c r="L397" t="s">
        <v>115</v>
      </c>
      <c r="M397" t="s">
        <v>2701</v>
      </c>
      <c r="N397" s="9">
        <v>98118</v>
      </c>
      <c r="O397" t="s">
        <v>2702</v>
      </c>
      <c r="P397" s="10">
        <v>47.55743582</v>
      </c>
      <c r="Q397" s="10">
        <v>-122.27102074</v>
      </c>
      <c r="R397" t="s">
        <v>2703</v>
      </c>
      <c r="S397" s="7">
        <v>8</v>
      </c>
      <c r="T397" s="7">
        <v>2023</v>
      </c>
      <c r="U397" s="7">
        <v>3</v>
      </c>
      <c r="Y397" t="b">
        <v>1</v>
      </c>
      <c r="Z397" t="b">
        <v>1</v>
      </c>
      <c r="AB397">
        <v>2</v>
      </c>
      <c r="AC397" t="b">
        <v>0</v>
      </c>
      <c r="AD397" t="b">
        <v>1</v>
      </c>
      <c r="AE397" t="b">
        <v>0</v>
      </c>
      <c r="AF397" t="b">
        <v>0</v>
      </c>
      <c r="AG397" s="11">
        <v>45148</v>
      </c>
      <c r="AI397" s="12">
        <f>IF(OR(AG397="",AH397=""),"",AH397-AG397)</f>
        <v/>
      </c>
      <c r="AJ397" s="13">
        <f>IF(OR(AI397="",AA397=""),"",AI397=AA397)</f>
        <v/>
      </c>
      <c r="AK397" s="13">
        <f>IF(AI397="","",AI397&gt;60)</f>
        <v/>
      </c>
      <c r="AL397" s="13" t="b">
        <f>IF(OR(Y397=TRUE,AH397=""),TRUE,FALSE)</f>
        <v>1</v>
      </c>
      <c r="AM397" s="13">
        <f>IF(AI397="","",AI397&lt;0)</f>
        <v/>
      </c>
      <c r="AN397" s="13" t="str">
        <f>IF(AH397="","No inspection date",IF(AI397&lt;0,"Negative chronology",IF(AI397&lt;=30,"0-30",IF(AI397&lt;=60,"31-60",IF(AI397&lt;=90,"61-90",IF(AI397&lt;=180,"91-180","181+"))))))</f>
        <v>No inspection date</v>
      </c>
      <c r="AO397" s="13" t="str">
        <f>IF(OR(ISNUMBER(SEARCH("COMPLETED",K397)),ISNUMBER(SEARCH("CLOSED",K397))),"Closed/Completed","Other Active/Issued")</f>
        <v>Other Active/Issued</v>
      </c>
    </row>
    <row r="398" spans="1:41">
      <c r="A398" t="s">
        <v>2704</v>
      </c>
      <c r="B398" t="s">
        <v>87</v>
      </c>
      <c r="C398" t="s">
        <v>87</v>
      </c>
      <c r="D398" t="s">
        <v>88</v>
      </c>
      <c r="E398" t="s">
        <v>89</v>
      </c>
      <c r="F398" t="s">
        <v>2705</v>
      </c>
      <c r="G398" t="s">
        <v>2706</v>
      </c>
      <c r="H398" t="s">
        <v>2707</v>
      </c>
      <c r="K398" t="s">
        <v>982</v>
      </c>
      <c r="L398" t="s">
        <v>982</v>
      </c>
      <c r="M398" t="s">
        <v>2000</v>
      </c>
      <c r="N398" s="9">
        <v>98105</v>
      </c>
      <c r="O398" t="s">
        <v>2708</v>
      </c>
      <c r="P398" s="10">
        <v>47.66484113</v>
      </c>
      <c r="Q398" s="10">
        <v>-122.32644556</v>
      </c>
      <c r="R398" t="s">
        <v>2002</v>
      </c>
      <c r="S398" s="7">
        <v>8</v>
      </c>
      <c r="T398" s="7">
        <v>2023</v>
      </c>
      <c r="U398" s="7">
        <v>3</v>
      </c>
      <c r="Y398" t="b">
        <v>1</v>
      </c>
      <c r="Z398" t="b">
        <v>1</v>
      </c>
      <c r="AB398">
        <v>4</v>
      </c>
      <c r="AC398" t="b">
        <v>0</v>
      </c>
      <c r="AD398" t="b">
        <v>1</v>
      </c>
      <c r="AE398" t="b">
        <v>0</v>
      </c>
      <c r="AF398" t="b">
        <v>0</v>
      </c>
      <c r="AG398" s="11">
        <v>45149</v>
      </c>
      <c r="AI398" s="12">
        <f>IF(OR(AG398="",AH398=""),"",AH398-AG398)</f>
        <v/>
      </c>
      <c r="AJ398" s="13">
        <f>IF(OR(AI398="",AA398=""),"",AI398=AA398)</f>
        <v/>
      </c>
      <c r="AK398" s="13">
        <f>IF(AI398="","",AI398&gt;60)</f>
        <v/>
      </c>
      <c r="AL398" s="13" t="b">
        <f>IF(OR(Y398=TRUE,AH398=""),TRUE,FALSE)</f>
        <v>1</v>
      </c>
      <c r="AM398" s="13">
        <f>IF(AI398="","",AI398&lt;0)</f>
        <v/>
      </c>
      <c r="AN398" s="13" t="str">
        <f>IF(AH398="","No inspection date",IF(AI398&lt;0,"Negative chronology",IF(AI398&lt;=30,"0-30",IF(AI398&lt;=60,"31-60",IF(AI398&lt;=90,"61-90",IF(AI398&lt;=180,"91-180","181+"))))))</f>
        <v>No inspection date</v>
      </c>
      <c r="AO398" s="13" t="str">
        <f>IF(OR(ISNUMBER(SEARCH("COMPLETED",K398)),ISNUMBER(SEARCH("CLOSED",K398))),"Closed/Completed","Other Active/Issued")</f>
        <v>Other Active/Issued</v>
      </c>
    </row>
    <row r="399" spans="1:41">
      <c r="A399" t="s">
        <v>2709</v>
      </c>
      <c r="B399" t="s">
        <v>87</v>
      </c>
      <c r="C399" t="s">
        <v>87</v>
      </c>
      <c r="D399" t="s">
        <v>88</v>
      </c>
      <c r="E399" t="s">
        <v>89</v>
      </c>
      <c r="F399" t="s">
        <v>2710</v>
      </c>
      <c r="G399" t="s">
        <v>2711</v>
      </c>
      <c r="H399" t="s">
        <v>2712</v>
      </c>
      <c r="K399" t="s">
        <v>93</v>
      </c>
      <c r="L399" t="s">
        <v>93</v>
      </c>
      <c r="M399" t="s">
        <v>2713</v>
      </c>
      <c r="N399" s="9">
        <v>98116</v>
      </c>
      <c r="O399" t="s">
        <v>2714</v>
      </c>
      <c r="P399" s="10">
        <v>47.57191498</v>
      </c>
      <c r="Q399" s="10">
        <v>-122.38109998</v>
      </c>
      <c r="R399" t="s">
        <v>2715</v>
      </c>
      <c r="S399" s="7">
        <v>8</v>
      </c>
      <c r="T399" s="7">
        <v>2023</v>
      </c>
      <c r="U399" s="7">
        <v>3</v>
      </c>
      <c r="Y399" t="b">
        <v>1</v>
      </c>
      <c r="Z399" t="b">
        <v>1</v>
      </c>
      <c r="AB399">
        <v>1</v>
      </c>
      <c r="AC399" t="b">
        <v>0</v>
      </c>
      <c r="AD399" t="b">
        <v>1</v>
      </c>
      <c r="AE399" t="b">
        <v>0</v>
      </c>
      <c r="AF399" t="b">
        <v>0</v>
      </c>
      <c r="AG399" s="11">
        <v>45154</v>
      </c>
      <c r="AI399" s="12">
        <f>IF(OR(AG399="",AH399=""),"",AH399-AG399)</f>
        <v/>
      </c>
      <c r="AJ399" s="13">
        <f>IF(OR(AI399="",AA399=""),"",AI399=AA399)</f>
        <v/>
      </c>
      <c r="AK399" s="13">
        <f>IF(AI399="","",AI399&gt;60)</f>
        <v/>
      </c>
      <c r="AL399" s="13" t="b">
        <f>IF(OR(Y399=TRUE,AH399=""),TRUE,FALSE)</f>
        <v>1</v>
      </c>
      <c r="AM399" s="13">
        <f>IF(AI399="","",AI399&lt;0)</f>
        <v/>
      </c>
      <c r="AN399" s="13" t="str">
        <f>IF(AH399="","No inspection date",IF(AI399&lt;0,"Negative chronology",IF(AI399&lt;=30,"0-30",IF(AI399&lt;=60,"31-60",IF(AI399&lt;=90,"61-90",IF(AI399&lt;=180,"91-180","181+"))))))</f>
        <v>No inspection date</v>
      </c>
      <c r="AO399" s="13" t="str">
        <f>IF(OR(ISNUMBER(SEARCH("COMPLETED",K399)),ISNUMBER(SEARCH("CLOSED",K399))),"Closed/Completed","Other Active/Issued")</f>
        <v>Closed/Completed</v>
      </c>
    </row>
    <row r="400" spans="1:41">
      <c r="A400" t="s">
        <v>2716</v>
      </c>
      <c r="B400" t="s">
        <v>87</v>
      </c>
      <c r="C400" t="s">
        <v>87</v>
      </c>
      <c r="D400" t="s">
        <v>88</v>
      </c>
      <c r="E400" t="s">
        <v>89</v>
      </c>
      <c r="F400" t="s">
        <v>2717</v>
      </c>
      <c r="G400" t="s">
        <v>2718</v>
      </c>
      <c r="H400" t="s">
        <v>2719</v>
      </c>
      <c r="I400" t="s">
        <v>2720</v>
      </c>
      <c r="J400" t="s">
        <v>205</v>
      </c>
      <c r="K400" t="s">
        <v>93</v>
      </c>
      <c r="L400" t="s">
        <v>93</v>
      </c>
      <c r="M400" t="s">
        <v>2721</v>
      </c>
      <c r="N400" s="9">
        <v>98177</v>
      </c>
      <c r="O400" t="s">
        <v>2722</v>
      </c>
      <c r="P400" s="10">
        <v>47.71498271</v>
      </c>
      <c r="Q400" s="10">
        <v>-122.36583351</v>
      </c>
      <c r="R400" t="s">
        <v>2723</v>
      </c>
      <c r="S400" s="7">
        <v>8</v>
      </c>
      <c r="T400" s="7">
        <v>2023</v>
      </c>
      <c r="U400" s="7">
        <v>3</v>
      </c>
      <c r="V400">
        <v>6</v>
      </c>
      <c r="W400">
        <v>2024</v>
      </c>
      <c r="X400">
        <v>2</v>
      </c>
      <c r="Y400" t="b">
        <v>0</v>
      </c>
      <c r="Z400" t="b">
        <v>0</v>
      </c>
      <c r="AA400">
        <v>301</v>
      </c>
      <c r="AB400">
        <v>5</v>
      </c>
      <c r="AC400" t="b">
        <v>0</v>
      </c>
      <c r="AD400" t="b">
        <v>1</v>
      </c>
      <c r="AE400" t="b">
        <v>0</v>
      </c>
      <c r="AF400" t="b">
        <v>0</v>
      </c>
      <c r="AG400" s="11">
        <v>45155</v>
      </c>
      <c r="AH400" s="11">
        <v>45456</v>
      </c>
      <c r="AI400" s="12">
        <f>IF(OR(AG400="",AH400=""),"",AH400-AG400)</f>
        <v>301.0</v>
      </c>
      <c r="AJ400" s="13" t="b">
        <f>IF(OR(AI400="",AA400=""),"",AI400=AA400)</f>
        <v>1</v>
      </c>
      <c r="AK400" s="13" t="b">
        <f>IF(AI400="","",AI400&gt;60)</f>
        <v>1</v>
      </c>
      <c r="AL400" s="13" t="b">
        <f>IF(OR(Y400=TRUE,AH400=""),TRUE,FALSE)</f>
        <v>0</v>
      </c>
      <c r="AM400" s="13" t="b">
        <f>IF(AI400="","",AI400&lt;0)</f>
        <v>0</v>
      </c>
      <c r="AN400" s="13" t="str">
        <f>IF(AH400="","No inspection date",IF(AI400&lt;0,"Negative chronology",IF(AI400&lt;=30,"0-30",IF(AI400&lt;=60,"31-60",IF(AI400&lt;=90,"61-90",IF(AI400&lt;=180,"91-180","181+"))))))</f>
        <v>181+</v>
      </c>
      <c r="AO400" s="13" t="str">
        <f>IF(OR(ISNUMBER(SEARCH("COMPLETED",K400)),ISNUMBER(SEARCH("CLOSED",K400))),"Closed/Completed","Other Active/Issued")</f>
        <v>Closed/Completed</v>
      </c>
    </row>
    <row r="401" spans="1:41">
      <c r="A401" t="s">
        <v>2724</v>
      </c>
      <c r="B401" t="s">
        <v>87</v>
      </c>
      <c r="C401" t="s">
        <v>87</v>
      </c>
      <c r="D401" t="s">
        <v>88</v>
      </c>
      <c r="E401" t="s">
        <v>89</v>
      </c>
      <c r="F401" t="s">
        <v>2725</v>
      </c>
      <c r="G401" t="s">
        <v>2726</v>
      </c>
      <c r="H401" t="s">
        <v>2727</v>
      </c>
      <c r="K401" t="s">
        <v>93</v>
      </c>
      <c r="L401" t="s">
        <v>93</v>
      </c>
      <c r="M401" t="s">
        <v>2728</v>
      </c>
      <c r="N401" s="9">
        <v>98126</v>
      </c>
      <c r="O401" t="s">
        <v>2729</v>
      </c>
      <c r="P401" s="10">
        <v>47.5703286</v>
      </c>
      <c r="Q401" s="10">
        <v>-122.37479638</v>
      </c>
      <c r="R401" t="s">
        <v>2730</v>
      </c>
      <c r="S401" s="7">
        <v>8</v>
      </c>
      <c r="T401" s="7">
        <v>2023</v>
      </c>
      <c r="U401" s="7">
        <v>3</v>
      </c>
      <c r="Y401" t="b">
        <v>1</v>
      </c>
      <c r="Z401" t="b">
        <v>1</v>
      </c>
      <c r="AB401">
        <v>1</v>
      </c>
      <c r="AC401" t="b">
        <v>0</v>
      </c>
      <c r="AD401" t="b">
        <v>1</v>
      </c>
      <c r="AE401" t="b">
        <v>0</v>
      </c>
      <c r="AF401" t="b">
        <v>0</v>
      </c>
      <c r="AG401" s="11">
        <v>45159</v>
      </c>
      <c r="AI401" s="12">
        <f>IF(OR(AG401="",AH401=""),"",AH401-AG401)</f>
        <v/>
      </c>
      <c r="AJ401" s="13">
        <f>IF(OR(AI401="",AA401=""),"",AI401=AA401)</f>
        <v/>
      </c>
      <c r="AK401" s="13">
        <f>IF(AI401="","",AI401&gt;60)</f>
        <v/>
      </c>
      <c r="AL401" s="13" t="b">
        <f>IF(OR(Y401=TRUE,AH401=""),TRUE,FALSE)</f>
        <v>1</v>
      </c>
      <c r="AM401" s="13">
        <f>IF(AI401="","",AI401&lt;0)</f>
        <v/>
      </c>
      <c r="AN401" s="13" t="str">
        <f>IF(AH401="","No inspection date",IF(AI401&lt;0,"Negative chronology",IF(AI401&lt;=30,"0-30",IF(AI401&lt;=60,"31-60",IF(AI401&lt;=90,"61-90",IF(AI401&lt;=180,"91-180","181+"))))))</f>
        <v>No inspection date</v>
      </c>
      <c r="AO401" s="13" t="str">
        <f>IF(OR(ISNUMBER(SEARCH("COMPLETED",K401)),ISNUMBER(SEARCH("CLOSED",K401))),"Closed/Completed","Other Active/Issued")</f>
        <v>Closed/Completed</v>
      </c>
    </row>
    <row r="402" spans="1:41">
      <c r="A402" t="s">
        <v>2731</v>
      </c>
      <c r="B402" t="s">
        <v>87</v>
      </c>
      <c r="C402" t="s">
        <v>87</v>
      </c>
      <c r="D402" t="s">
        <v>88</v>
      </c>
      <c r="E402" t="s">
        <v>89</v>
      </c>
      <c r="F402" t="s">
        <v>2732</v>
      </c>
      <c r="G402" t="s">
        <v>2733</v>
      </c>
      <c r="H402" t="s">
        <v>2727</v>
      </c>
      <c r="K402" t="s">
        <v>100</v>
      </c>
      <c r="L402" t="s">
        <v>100</v>
      </c>
      <c r="M402" t="s">
        <v>2734</v>
      </c>
      <c r="O402" t="s">
        <v>2735</v>
      </c>
      <c r="P402" s="10">
        <v>47.68767074</v>
      </c>
      <c r="Q402" s="10">
        <v>-122.3954449</v>
      </c>
      <c r="R402" t="s">
        <v>2736</v>
      </c>
      <c r="S402" s="7">
        <v>8</v>
      </c>
      <c r="T402" s="7">
        <v>2023</v>
      </c>
      <c r="U402" s="7">
        <v>3</v>
      </c>
      <c r="Y402" t="b">
        <v>1</v>
      </c>
      <c r="Z402" t="b">
        <v>1</v>
      </c>
      <c r="AB402">
        <v>6</v>
      </c>
      <c r="AC402" t="b">
        <v>0</v>
      </c>
      <c r="AD402" t="b">
        <v>1</v>
      </c>
      <c r="AE402" t="b">
        <v>0</v>
      </c>
      <c r="AF402" t="b">
        <v>0</v>
      </c>
      <c r="AG402" s="11">
        <v>45159</v>
      </c>
      <c r="AI402" s="12">
        <f>IF(OR(AG402="",AH402=""),"",AH402-AG402)</f>
        <v/>
      </c>
      <c r="AJ402" s="13">
        <f>IF(OR(AI402="",AA402=""),"",AI402=AA402)</f>
        <v/>
      </c>
      <c r="AK402" s="13">
        <f>IF(AI402="","",AI402&gt;60)</f>
        <v/>
      </c>
      <c r="AL402" s="13" t="b">
        <f>IF(OR(Y402=TRUE,AH402=""),TRUE,FALSE)</f>
        <v>1</v>
      </c>
      <c r="AM402" s="13">
        <f>IF(AI402="","",AI402&lt;0)</f>
        <v/>
      </c>
      <c r="AN402" s="13" t="str">
        <f>IF(AH402="","No inspection date",IF(AI402&lt;0,"Negative chronology",IF(AI402&lt;=30,"0-30",IF(AI402&lt;=60,"31-60",IF(AI402&lt;=90,"61-90",IF(AI402&lt;=180,"91-180","181+"))))))</f>
        <v>No inspection date</v>
      </c>
      <c r="AO402" s="13" t="str">
        <f>IF(OR(ISNUMBER(SEARCH("COMPLETED",K402)),ISNUMBER(SEARCH("CLOSED",K402))),"Closed/Completed","Other Active/Issued")</f>
        <v>Other Active/Issued</v>
      </c>
    </row>
    <row r="403" spans="1:41">
      <c r="A403" t="s">
        <v>2737</v>
      </c>
      <c r="B403" t="s">
        <v>87</v>
      </c>
      <c r="C403" t="s">
        <v>87</v>
      </c>
      <c r="D403" t="s">
        <v>88</v>
      </c>
      <c r="E403" t="s">
        <v>89</v>
      </c>
      <c r="F403" t="s">
        <v>2738</v>
      </c>
      <c r="G403" t="s">
        <v>2739</v>
      </c>
      <c r="H403" t="s">
        <v>2727</v>
      </c>
      <c r="K403" t="s">
        <v>100</v>
      </c>
      <c r="L403" t="s">
        <v>100</v>
      </c>
      <c r="M403" t="s">
        <v>2740</v>
      </c>
      <c r="N403" s="9">
        <v>98106</v>
      </c>
      <c r="O403" t="s">
        <v>2741</v>
      </c>
      <c r="P403" s="10">
        <v>47.5194505</v>
      </c>
      <c r="Q403" s="10">
        <v>-122.35627428</v>
      </c>
      <c r="R403" t="s">
        <v>2742</v>
      </c>
      <c r="S403" s="7">
        <v>8</v>
      </c>
      <c r="T403" s="7">
        <v>2023</v>
      </c>
      <c r="U403" s="7">
        <v>3</v>
      </c>
      <c r="Y403" t="b">
        <v>1</v>
      </c>
      <c r="Z403" t="b">
        <v>1</v>
      </c>
      <c r="AB403">
        <v>1</v>
      </c>
      <c r="AC403" t="b">
        <v>0</v>
      </c>
      <c r="AD403" t="b">
        <v>1</v>
      </c>
      <c r="AE403" t="b">
        <v>0</v>
      </c>
      <c r="AF403" t="b">
        <v>0</v>
      </c>
      <c r="AG403" s="11">
        <v>45159</v>
      </c>
      <c r="AI403" s="12">
        <f>IF(OR(AG403="",AH403=""),"",AH403-AG403)</f>
        <v/>
      </c>
      <c r="AJ403" s="13">
        <f>IF(OR(AI403="",AA403=""),"",AI403=AA403)</f>
        <v/>
      </c>
      <c r="AK403" s="13">
        <f>IF(AI403="","",AI403&gt;60)</f>
        <v/>
      </c>
      <c r="AL403" s="13" t="b">
        <f>IF(OR(Y403=TRUE,AH403=""),TRUE,FALSE)</f>
        <v>1</v>
      </c>
      <c r="AM403" s="13">
        <f>IF(AI403="","",AI403&lt;0)</f>
        <v/>
      </c>
      <c r="AN403" s="13" t="str">
        <f>IF(AH403="","No inspection date",IF(AI403&lt;0,"Negative chronology",IF(AI403&lt;=30,"0-30",IF(AI403&lt;=60,"31-60",IF(AI403&lt;=90,"61-90",IF(AI403&lt;=180,"91-180","181+"))))))</f>
        <v>No inspection date</v>
      </c>
      <c r="AO403" s="13" t="str">
        <f>IF(OR(ISNUMBER(SEARCH("COMPLETED",K403)),ISNUMBER(SEARCH("CLOSED",K403))),"Closed/Completed","Other Active/Issued")</f>
        <v>Other Active/Issued</v>
      </c>
    </row>
    <row r="404" spans="1:41">
      <c r="A404" t="s">
        <v>2743</v>
      </c>
      <c r="B404" t="s">
        <v>87</v>
      </c>
      <c r="C404" t="s">
        <v>87</v>
      </c>
      <c r="D404" t="s">
        <v>88</v>
      </c>
      <c r="E404" t="s">
        <v>89</v>
      </c>
      <c r="F404" t="s">
        <v>2744</v>
      </c>
      <c r="G404" t="s">
        <v>2745</v>
      </c>
      <c r="H404" t="s">
        <v>2626</v>
      </c>
      <c r="K404" t="s">
        <v>100</v>
      </c>
      <c r="L404" t="s">
        <v>100</v>
      </c>
      <c r="M404" t="s">
        <v>2746</v>
      </c>
      <c r="N404" s="9">
        <v>98118</v>
      </c>
      <c r="O404" t="s">
        <v>2747</v>
      </c>
      <c r="P404" s="10">
        <v>47.54812578</v>
      </c>
      <c r="Q404" s="10">
        <v>-122.26369805</v>
      </c>
      <c r="R404" t="s">
        <v>2748</v>
      </c>
      <c r="S404" s="7">
        <v>8</v>
      </c>
      <c r="T404" s="7">
        <v>2023</v>
      </c>
      <c r="U404" s="7">
        <v>3</v>
      </c>
      <c r="Y404" t="b">
        <v>1</v>
      </c>
      <c r="Z404" t="b">
        <v>1</v>
      </c>
      <c r="AB404">
        <v>2</v>
      </c>
      <c r="AC404" t="b">
        <v>0</v>
      </c>
      <c r="AD404" t="b">
        <v>1</v>
      </c>
      <c r="AE404" t="b">
        <v>0</v>
      </c>
      <c r="AF404" t="b">
        <v>0</v>
      </c>
      <c r="AG404" s="11">
        <v>45160</v>
      </c>
      <c r="AI404" s="12">
        <f>IF(OR(AG404="",AH404=""),"",AH404-AG404)</f>
        <v/>
      </c>
      <c r="AJ404" s="13">
        <f>IF(OR(AI404="",AA404=""),"",AI404=AA404)</f>
        <v/>
      </c>
      <c r="AK404" s="13">
        <f>IF(AI404="","",AI404&gt;60)</f>
        <v/>
      </c>
      <c r="AL404" s="13" t="b">
        <f>IF(OR(Y404=TRUE,AH404=""),TRUE,FALSE)</f>
        <v>1</v>
      </c>
      <c r="AM404" s="13">
        <f>IF(AI404="","",AI404&lt;0)</f>
        <v/>
      </c>
      <c r="AN404" s="13" t="str">
        <f>IF(AH404="","No inspection date",IF(AI404&lt;0,"Negative chronology",IF(AI404&lt;=30,"0-30",IF(AI404&lt;=60,"31-60",IF(AI404&lt;=90,"61-90",IF(AI404&lt;=180,"91-180","181+"))))))</f>
        <v>No inspection date</v>
      </c>
      <c r="AO404" s="13" t="str">
        <f>IF(OR(ISNUMBER(SEARCH("COMPLETED",K404)),ISNUMBER(SEARCH("CLOSED",K404))),"Closed/Completed","Other Active/Issued")</f>
        <v>Other Active/Issued</v>
      </c>
    </row>
    <row r="405" spans="1:41">
      <c r="A405" t="s">
        <v>2749</v>
      </c>
      <c r="B405" t="s">
        <v>87</v>
      </c>
      <c r="C405" t="s">
        <v>87</v>
      </c>
      <c r="D405" t="s">
        <v>88</v>
      </c>
      <c r="E405" t="s">
        <v>89</v>
      </c>
      <c r="F405" t="s">
        <v>2750</v>
      </c>
      <c r="G405" t="s">
        <v>2751</v>
      </c>
      <c r="H405" t="s">
        <v>2752</v>
      </c>
      <c r="K405" t="s">
        <v>93</v>
      </c>
      <c r="L405" t="s">
        <v>93</v>
      </c>
      <c r="O405" t="s">
        <v>2753</v>
      </c>
      <c r="S405" s="7">
        <v>8</v>
      </c>
      <c r="T405" s="7">
        <v>2023</v>
      </c>
      <c r="U405" s="7">
        <v>3</v>
      </c>
      <c r="Y405" t="b">
        <v>1</v>
      </c>
      <c r="Z405" t="b">
        <v>1</v>
      </c>
      <c r="AC405" t="b">
        <v>0</v>
      </c>
      <c r="AD405" t="b">
        <v>1</v>
      </c>
      <c r="AE405" t="b">
        <v>0</v>
      </c>
      <c r="AF405" t="b">
        <v>0</v>
      </c>
      <c r="AG405" s="11">
        <v>45167</v>
      </c>
      <c r="AI405" s="12">
        <f>IF(OR(AG405="",AH405=""),"",AH405-AG405)</f>
        <v/>
      </c>
      <c r="AJ405" s="13">
        <f>IF(OR(AI405="",AA405=""),"",AI405=AA405)</f>
        <v/>
      </c>
      <c r="AK405" s="13">
        <f>IF(AI405="","",AI405&gt;60)</f>
        <v/>
      </c>
      <c r="AL405" s="13" t="b">
        <f>IF(OR(Y405=TRUE,AH405=""),TRUE,FALSE)</f>
        <v>1</v>
      </c>
      <c r="AM405" s="13">
        <f>IF(AI405="","",AI405&lt;0)</f>
        <v/>
      </c>
      <c r="AN405" s="13" t="str">
        <f>IF(AH405="","No inspection date",IF(AI405&lt;0,"Negative chronology",IF(AI405&lt;=30,"0-30",IF(AI405&lt;=60,"31-60",IF(AI405&lt;=90,"61-90",IF(AI405&lt;=180,"91-180","181+"))))))</f>
        <v>No inspection date</v>
      </c>
      <c r="AO405" s="13" t="str">
        <f>IF(OR(ISNUMBER(SEARCH("COMPLETED",K405)),ISNUMBER(SEARCH("CLOSED",K405))),"Closed/Completed","Other Active/Issued")</f>
        <v>Closed/Completed</v>
      </c>
    </row>
    <row r="406" spans="1:41">
      <c r="A406" t="s">
        <v>2754</v>
      </c>
      <c r="B406" t="s">
        <v>87</v>
      </c>
      <c r="C406" t="s">
        <v>87</v>
      </c>
      <c r="D406" t="s">
        <v>88</v>
      </c>
      <c r="E406" t="s">
        <v>89</v>
      </c>
      <c r="F406" t="s">
        <v>2755</v>
      </c>
      <c r="G406" t="s">
        <v>2756</v>
      </c>
      <c r="H406" t="s">
        <v>2752</v>
      </c>
      <c r="K406" t="s">
        <v>93</v>
      </c>
      <c r="L406" t="s">
        <v>93</v>
      </c>
      <c r="M406" t="s">
        <v>2381</v>
      </c>
      <c r="N406" s="9">
        <v>98116</v>
      </c>
      <c r="O406" t="s">
        <v>2757</v>
      </c>
      <c r="P406" s="10">
        <v>47.57837908</v>
      </c>
      <c r="Q406" s="10">
        <v>-122.39857963</v>
      </c>
      <c r="R406" t="s">
        <v>2383</v>
      </c>
      <c r="S406" s="7">
        <v>8</v>
      </c>
      <c r="T406" s="7">
        <v>2023</v>
      </c>
      <c r="U406" s="7">
        <v>3</v>
      </c>
      <c r="Y406" t="b">
        <v>1</v>
      </c>
      <c r="Z406" t="b">
        <v>1</v>
      </c>
      <c r="AB406">
        <v>1</v>
      </c>
      <c r="AC406" t="b">
        <v>0</v>
      </c>
      <c r="AD406" t="b">
        <v>1</v>
      </c>
      <c r="AE406" t="b">
        <v>0</v>
      </c>
      <c r="AF406" t="b">
        <v>0</v>
      </c>
      <c r="AG406" s="11">
        <v>45167</v>
      </c>
      <c r="AI406" s="12">
        <f>IF(OR(AG406="",AH406=""),"",AH406-AG406)</f>
        <v/>
      </c>
      <c r="AJ406" s="13">
        <f>IF(OR(AI406="",AA406=""),"",AI406=AA406)</f>
        <v/>
      </c>
      <c r="AK406" s="13">
        <f>IF(AI406="","",AI406&gt;60)</f>
        <v/>
      </c>
      <c r="AL406" s="13" t="b">
        <f>IF(OR(Y406=TRUE,AH406=""),TRUE,FALSE)</f>
        <v>1</v>
      </c>
      <c r="AM406" s="13">
        <f>IF(AI406="","",AI406&lt;0)</f>
        <v/>
      </c>
      <c r="AN406" s="13" t="str">
        <f>IF(AH406="","No inspection date",IF(AI406&lt;0,"Negative chronology",IF(AI406&lt;=30,"0-30",IF(AI406&lt;=60,"31-60",IF(AI406&lt;=90,"61-90",IF(AI406&lt;=180,"91-180","181+"))))))</f>
        <v>No inspection date</v>
      </c>
      <c r="AO406" s="13" t="str">
        <f>IF(OR(ISNUMBER(SEARCH("COMPLETED",K406)),ISNUMBER(SEARCH("CLOSED",K406))),"Closed/Completed","Other Active/Issued")</f>
        <v>Closed/Completed</v>
      </c>
    </row>
    <row r="407" spans="1:41">
      <c r="A407" t="s">
        <v>2758</v>
      </c>
      <c r="B407" t="s">
        <v>87</v>
      </c>
      <c r="C407" t="s">
        <v>87</v>
      </c>
      <c r="D407" t="s">
        <v>88</v>
      </c>
      <c r="E407" t="s">
        <v>89</v>
      </c>
      <c r="F407" t="s">
        <v>2759</v>
      </c>
      <c r="G407" t="s">
        <v>2760</v>
      </c>
      <c r="H407" t="s">
        <v>2443</v>
      </c>
      <c r="K407" t="s">
        <v>100</v>
      </c>
      <c r="L407" t="s">
        <v>100</v>
      </c>
      <c r="M407" t="s">
        <v>2761</v>
      </c>
      <c r="N407" s="9">
        <v>98119</v>
      </c>
      <c r="O407" t="s">
        <v>2762</v>
      </c>
      <c r="P407" s="10">
        <v>47.63297368</v>
      </c>
      <c r="Q407" s="10">
        <v>-122.3607587</v>
      </c>
      <c r="R407" t="s">
        <v>2763</v>
      </c>
      <c r="S407" s="7">
        <v>8</v>
      </c>
      <c r="T407" s="7">
        <v>2023</v>
      </c>
      <c r="U407" s="7">
        <v>3</v>
      </c>
      <c r="Y407" t="b">
        <v>1</v>
      </c>
      <c r="Z407" t="b">
        <v>1</v>
      </c>
      <c r="AB407">
        <v>7</v>
      </c>
      <c r="AC407" t="b">
        <v>0</v>
      </c>
      <c r="AD407" t="b">
        <v>1</v>
      </c>
      <c r="AE407" t="b">
        <v>0</v>
      </c>
      <c r="AF407" t="b">
        <v>0</v>
      </c>
      <c r="AG407" s="11">
        <v>45168</v>
      </c>
      <c r="AI407" s="12">
        <f>IF(OR(AG407="",AH407=""),"",AH407-AG407)</f>
        <v/>
      </c>
      <c r="AJ407" s="13">
        <f>IF(OR(AI407="",AA407=""),"",AI407=AA407)</f>
        <v/>
      </c>
      <c r="AK407" s="13">
        <f>IF(AI407="","",AI407&gt;60)</f>
        <v/>
      </c>
      <c r="AL407" s="13" t="b">
        <f>IF(OR(Y407=TRUE,AH407=""),TRUE,FALSE)</f>
        <v>1</v>
      </c>
      <c r="AM407" s="13">
        <f>IF(AI407="","",AI407&lt;0)</f>
        <v/>
      </c>
      <c r="AN407" s="13" t="str">
        <f>IF(AH407="","No inspection date",IF(AI407&lt;0,"Negative chronology",IF(AI407&lt;=30,"0-30",IF(AI407&lt;=60,"31-60",IF(AI407&lt;=90,"61-90",IF(AI407&lt;=180,"91-180","181+"))))))</f>
        <v>No inspection date</v>
      </c>
      <c r="AO407" s="13" t="str">
        <f>IF(OR(ISNUMBER(SEARCH("COMPLETED",K407)),ISNUMBER(SEARCH("CLOSED",K407))),"Closed/Completed","Other Active/Issued")</f>
        <v>Other Active/Issued</v>
      </c>
    </row>
    <row r="408" spans="1:41">
      <c r="A408" t="s">
        <v>2764</v>
      </c>
      <c r="B408" t="s">
        <v>87</v>
      </c>
      <c r="C408" t="s">
        <v>87</v>
      </c>
      <c r="D408" t="s">
        <v>88</v>
      </c>
      <c r="E408" t="s">
        <v>89</v>
      </c>
      <c r="F408" t="s">
        <v>2765</v>
      </c>
      <c r="G408" t="s">
        <v>2766</v>
      </c>
      <c r="H408" t="s">
        <v>2767</v>
      </c>
      <c r="K408" t="s">
        <v>100</v>
      </c>
      <c r="L408" t="s">
        <v>100</v>
      </c>
      <c r="M408" t="s">
        <v>2401</v>
      </c>
      <c r="N408" s="9">
        <v>98116</v>
      </c>
      <c r="O408" t="s">
        <v>2768</v>
      </c>
      <c r="P408" s="10">
        <v>47.57693068</v>
      </c>
      <c r="Q408" s="10">
        <v>-122.41501018</v>
      </c>
      <c r="R408" t="s">
        <v>2403</v>
      </c>
      <c r="S408" s="7">
        <v>8</v>
      </c>
      <c r="T408" s="7">
        <v>2023</v>
      </c>
      <c r="U408" s="7">
        <v>3</v>
      </c>
      <c r="Y408" t="b">
        <v>1</v>
      </c>
      <c r="Z408" t="b">
        <v>1</v>
      </c>
      <c r="AB408">
        <v>1</v>
      </c>
      <c r="AC408" t="b">
        <v>0</v>
      </c>
      <c r="AD408" t="b">
        <v>1</v>
      </c>
      <c r="AE408" t="b">
        <v>0</v>
      </c>
      <c r="AF408" t="b">
        <v>0</v>
      </c>
      <c r="AG408" s="11">
        <v>45169</v>
      </c>
      <c r="AI408" s="12">
        <f>IF(OR(AG408="",AH408=""),"",AH408-AG408)</f>
        <v/>
      </c>
      <c r="AJ408" s="13">
        <f>IF(OR(AI408="",AA408=""),"",AI408=AA408)</f>
        <v/>
      </c>
      <c r="AK408" s="13">
        <f>IF(AI408="","",AI408&gt;60)</f>
        <v/>
      </c>
      <c r="AL408" s="13" t="b">
        <f>IF(OR(Y408=TRUE,AH408=""),TRUE,FALSE)</f>
        <v>1</v>
      </c>
      <c r="AM408" s="13">
        <f>IF(AI408="","",AI408&lt;0)</f>
        <v/>
      </c>
      <c r="AN408" s="13" t="str">
        <f>IF(AH408="","No inspection date",IF(AI408&lt;0,"Negative chronology",IF(AI408&lt;=30,"0-30",IF(AI408&lt;=60,"31-60",IF(AI408&lt;=90,"61-90",IF(AI408&lt;=180,"91-180","181+"))))))</f>
        <v>No inspection date</v>
      </c>
      <c r="AO408" s="13" t="str">
        <f>IF(OR(ISNUMBER(SEARCH("COMPLETED",K408)),ISNUMBER(SEARCH("CLOSED",K408))),"Closed/Completed","Other Active/Issued")</f>
        <v>Other Active/Issued</v>
      </c>
    </row>
    <row r="409" spans="1:41">
      <c r="A409" t="s">
        <v>2769</v>
      </c>
      <c r="B409" t="s">
        <v>87</v>
      </c>
      <c r="C409" t="s">
        <v>87</v>
      </c>
      <c r="D409" t="s">
        <v>88</v>
      </c>
      <c r="E409" t="s">
        <v>89</v>
      </c>
      <c r="F409" t="s">
        <v>2765</v>
      </c>
      <c r="G409" t="s">
        <v>2770</v>
      </c>
      <c r="H409" t="s">
        <v>2767</v>
      </c>
      <c r="I409" t="s">
        <v>2767</v>
      </c>
      <c r="J409" t="s">
        <v>93</v>
      </c>
      <c r="K409" t="s">
        <v>100</v>
      </c>
      <c r="L409" t="s">
        <v>100</v>
      </c>
      <c r="M409" t="s">
        <v>2401</v>
      </c>
      <c r="N409" s="9">
        <v>98116</v>
      </c>
      <c r="O409" t="s">
        <v>2771</v>
      </c>
      <c r="P409" s="10">
        <v>47.57693068</v>
      </c>
      <c r="Q409" s="10">
        <v>-122.41501018</v>
      </c>
      <c r="R409" t="s">
        <v>2403</v>
      </c>
      <c r="S409" s="7">
        <v>8</v>
      </c>
      <c r="T409" s="7">
        <v>2023</v>
      </c>
      <c r="U409" s="7">
        <v>3</v>
      </c>
      <c r="V409">
        <v>8</v>
      </c>
      <c r="W409">
        <v>2023</v>
      </c>
      <c r="X409">
        <v>3</v>
      </c>
      <c r="Y409" t="b">
        <v>0</v>
      </c>
      <c r="Z409" t="b">
        <v>0</v>
      </c>
      <c r="AA409">
        <v>0</v>
      </c>
      <c r="AB409">
        <v>1</v>
      </c>
      <c r="AC409" t="b">
        <v>0</v>
      </c>
      <c r="AD409" t="b">
        <v>1</v>
      </c>
      <c r="AE409" t="b">
        <v>0</v>
      </c>
      <c r="AF409" t="b">
        <v>0</v>
      </c>
      <c r="AG409" s="11">
        <v>45169</v>
      </c>
      <c r="AH409" s="11">
        <v>45169</v>
      </c>
      <c r="AI409" s="12">
        <f>IF(OR(AG409="",AH409=""),"",AH409-AG409)</f>
        <v>0.0</v>
      </c>
      <c r="AJ409" s="13" t="b">
        <f>IF(OR(AI409="",AA409=""),"",AI409=AA409)</f>
        <v>1</v>
      </c>
      <c r="AK409" s="13" t="b">
        <f>IF(AI409="","",AI409&gt;60)</f>
        <v>0</v>
      </c>
      <c r="AL409" s="13" t="b">
        <f>IF(OR(Y409=TRUE,AH409=""),TRUE,FALSE)</f>
        <v>0</v>
      </c>
      <c r="AM409" s="13" t="b">
        <f>IF(AI409="","",AI409&lt;0)</f>
        <v>0</v>
      </c>
      <c r="AN409" s="13" t="str">
        <f>IF(AH409="","No inspection date",IF(AI409&lt;0,"Negative chronology",IF(AI409&lt;=30,"0-30",IF(AI409&lt;=60,"31-60",IF(AI409&lt;=90,"61-90",IF(AI409&lt;=180,"91-180","181+"))))))</f>
        <v>0-30</v>
      </c>
      <c r="AO409" s="13" t="str">
        <f>IF(OR(ISNUMBER(SEARCH("COMPLETED",K409)),ISNUMBER(SEARCH("CLOSED",K409))),"Closed/Completed","Other Active/Issued")</f>
        <v>Other Active/Issued</v>
      </c>
    </row>
    <row r="410" spans="1:41">
      <c r="A410" t="s">
        <v>2772</v>
      </c>
      <c r="B410" t="s">
        <v>87</v>
      </c>
      <c r="C410" t="s">
        <v>87</v>
      </c>
      <c r="D410" t="s">
        <v>88</v>
      </c>
      <c r="E410" t="s">
        <v>89</v>
      </c>
      <c r="F410" t="s">
        <v>2773</v>
      </c>
      <c r="G410" t="s">
        <v>2774</v>
      </c>
      <c r="H410" t="s">
        <v>2775</v>
      </c>
      <c r="K410" t="s">
        <v>100</v>
      </c>
      <c r="L410" t="s">
        <v>100</v>
      </c>
      <c r="M410" t="s">
        <v>2776</v>
      </c>
      <c r="N410" s="9">
        <v>98106</v>
      </c>
      <c r="O410" t="s">
        <v>2777</v>
      </c>
      <c r="P410" s="10">
        <v>47.53392184</v>
      </c>
      <c r="Q410" s="10">
        <v>-122.3651893</v>
      </c>
      <c r="R410" t="s">
        <v>2778</v>
      </c>
      <c r="S410" s="7">
        <v>9</v>
      </c>
      <c r="T410" s="7">
        <v>2023</v>
      </c>
      <c r="U410" s="7">
        <v>3</v>
      </c>
      <c r="Y410" t="b">
        <v>1</v>
      </c>
      <c r="Z410" t="b">
        <v>1</v>
      </c>
      <c r="AB410">
        <v>1</v>
      </c>
      <c r="AC410" t="b">
        <v>0</v>
      </c>
      <c r="AD410" t="b">
        <v>1</v>
      </c>
      <c r="AE410" t="b">
        <v>0</v>
      </c>
      <c r="AF410" t="b">
        <v>0</v>
      </c>
      <c r="AG410" s="11">
        <v>45170</v>
      </c>
      <c r="AI410" s="12">
        <f>IF(OR(AG410="",AH410=""),"",AH410-AG410)</f>
        <v/>
      </c>
      <c r="AJ410" s="13">
        <f>IF(OR(AI410="",AA410=""),"",AI410=AA410)</f>
        <v/>
      </c>
      <c r="AK410" s="13">
        <f>IF(AI410="","",AI410&gt;60)</f>
        <v/>
      </c>
      <c r="AL410" s="13" t="b">
        <f>IF(OR(Y410=TRUE,AH410=""),TRUE,FALSE)</f>
        <v>1</v>
      </c>
      <c r="AM410" s="13">
        <f>IF(AI410="","",AI410&lt;0)</f>
        <v/>
      </c>
      <c r="AN410" s="13" t="str">
        <f>IF(AH410="","No inspection date",IF(AI410&lt;0,"Negative chronology",IF(AI410&lt;=30,"0-30",IF(AI410&lt;=60,"31-60",IF(AI410&lt;=90,"61-90",IF(AI410&lt;=180,"91-180","181+"))))))</f>
        <v>No inspection date</v>
      </c>
      <c r="AO410" s="13" t="str">
        <f>IF(OR(ISNUMBER(SEARCH("COMPLETED",K410)),ISNUMBER(SEARCH("CLOSED",K410))),"Closed/Completed","Other Active/Issued")</f>
        <v>Other Active/Issued</v>
      </c>
    </row>
    <row r="411" spans="1:41">
      <c r="A411" t="s">
        <v>2779</v>
      </c>
      <c r="B411" t="s">
        <v>87</v>
      </c>
      <c r="C411" t="s">
        <v>87</v>
      </c>
      <c r="D411" t="s">
        <v>88</v>
      </c>
      <c r="E411" t="s">
        <v>89</v>
      </c>
      <c r="F411" t="s">
        <v>2780</v>
      </c>
      <c r="G411" t="s">
        <v>2781</v>
      </c>
      <c r="H411" t="s">
        <v>2775</v>
      </c>
      <c r="I411" t="s">
        <v>2203</v>
      </c>
      <c r="J411" t="s">
        <v>137</v>
      </c>
      <c r="K411" t="s">
        <v>100</v>
      </c>
      <c r="L411" t="s">
        <v>100</v>
      </c>
      <c r="M411" t="s">
        <v>2782</v>
      </c>
      <c r="N411" s="9">
        <v>98106</v>
      </c>
      <c r="O411" t="s">
        <v>2783</v>
      </c>
      <c r="P411" s="10">
        <v>47.53812476</v>
      </c>
      <c r="Q411" s="10">
        <v>-122.36224385</v>
      </c>
      <c r="R411" t="s">
        <v>2784</v>
      </c>
      <c r="S411" s="7">
        <v>9</v>
      </c>
      <c r="T411" s="7">
        <v>2023</v>
      </c>
      <c r="U411" s="7">
        <v>3</v>
      </c>
      <c r="V411">
        <v>3</v>
      </c>
      <c r="W411">
        <v>2024</v>
      </c>
      <c r="X411">
        <v>1</v>
      </c>
      <c r="Y411" t="b">
        <v>0</v>
      </c>
      <c r="Z411" t="b">
        <v>0</v>
      </c>
      <c r="AA411">
        <v>186</v>
      </c>
      <c r="AB411">
        <v>1</v>
      </c>
      <c r="AC411" t="b">
        <v>0</v>
      </c>
      <c r="AD411" t="b">
        <v>1</v>
      </c>
      <c r="AE411" t="b">
        <v>0</v>
      </c>
      <c r="AF411" t="b">
        <v>0</v>
      </c>
      <c r="AG411" s="11">
        <v>45170</v>
      </c>
      <c r="AH411" s="11">
        <v>45356</v>
      </c>
      <c r="AI411" s="12">
        <f>IF(OR(AG411="",AH411=""),"",AH411-AG411)</f>
        <v>186.0</v>
      </c>
      <c r="AJ411" s="13" t="b">
        <f>IF(OR(AI411="",AA411=""),"",AI411=AA411)</f>
        <v>1</v>
      </c>
      <c r="AK411" s="13" t="b">
        <f>IF(AI411="","",AI411&gt;60)</f>
        <v>1</v>
      </c>
      <c r="AL411" s="13" t="b">
        <f>IF(OR(Y411=TRUE,AH411=""),TRUE,FALSE)</f>
        <v>0</v>
      </c>
      <c r="AM411" s="13" t="b">
        <f>IF(AI411="","",AI411&lt;0)</f>
        <v>0</v>
      </c>
      <c r="AN411" s="13" t="str">
        <f>IF(AH411="","No inspection date",IF(AI411&lt;0,"Negative chronology",IF(AI411&lt;=30,"0-30",IF(AI411&lt;=60,"31-60",IF(AI411&lt;=90,"61-90",IF(AI411&lt;=180,"91-180","181+"))))))</f>
        <v>181+</v>
      </c>
      <c r="AO411" s="13" t="str">
        <f>IF(OR(ISNUMBER(SEARCH("COMPLETED",K411)),ISNUMBER(SEARCH("CLOSED",K411))),"Closed/Completed","Other Active/Issued")</f>
        <v>Other Active/Issued</v>
      </c>
    </row>
    <row r="412" spans="1:41">
      <c r="A412" t="s">
        <v>2785</v>
      </c>
      <c r="B412" t="s">
        <v>87</v>
      </c>
      <c r="C412" t="s">
        <v>87</v>
      </c>
      <c r="D412" t="s">
        <v>88</v>
      </c>
      <c r="E412" t="s">
        <v>89</v>
      </c>
      <c r="F412" t="s">
        <v>2786</v>
      </c>
      <c r="G412" t="s">
        <v>2787</v>
      </c>
      <c r="H412" t="s">
        <v>2775</v>
      </c>
      <c r="I412" t="s">
        <v>2788</v>
      </c>
      <c r="J412" t="s">
        <v>205</v>
      </c>
      <c r="K412" t="s">
        <v>1745</v>
      </c>
      <c r="L412" t="s">
        <v>1745</v>
      </c>
      <c r="M412" t="s">
        <v>2789</v>
      </c>
      <c r="N412" s="9">
        <v>98117</v>
      </c>
      <c r="O412" t="s">
        <v>2790</v>
      </c>
      <c r="P412" s="10">
        <v>47.67888304</v>
      </c>
      <c r="Q412" s="10">
        <v>-122.36022036</v>
      </c>
      <c r="R412" t="s">
        <v>2791</v>
      </c>
      <c r="S412" s="7">
        <v>9</v>
      </c>
      <c r="T412" s="7">
        <v>2023</v>
      </c>
      <c r="U412" s="7">
        <v>3</v>
      </c>
      <c r="V412">
        <v>11</v>
      </c>
      <c r="W412">
        <v>2025</v>
      </c>
      <c r="X412">
        <v>4</v>
      </c>
      <c r="Y412" t="b">
        <v>0</v>
      </c>
      <c r="Z412" t="b">
        <v>0</v>
      </c>
      <c r="AA412">
        <v>810</v>
      </c>
      <c r="AB412">
        <v>6</v>
      </c>
      <c r="AC412" t="b">
        <v>0</v>
      </c>
      <c r="AD412" t="b">
        <v>1</v>
      </c>
      <c r="AE412" t="b">
        <v>0</v>
      </c>
      <c r="AF412" t="b">
        <v>0</v>
      </c>
      <c r="AG412" s="11">
        <v>45170</v>
      </c>
      <c r="AH412" s="11">
        <v>45980</v>
      </c>
      <c r="AI412" s="12">
        <f>IF(OR(AG412="",AH412=""),"",AH412-AG412)</f>
        <v>810.0</v>
      </c>
      <c r="AJ412" s="13" t="b">
        <f>IF(OR(AI412="",AA412=""),"",AI412=AA412)</f>
        <v>1</v>
      </c>
      <c r="AK412" s="13" t="b">
        <f>IF(AI412="","",AI412&gt;60)</f>
        <v>1</v>
      </c>
      <c r="AL412" s="13" t="b">
        <f>IF(OR(Y412=TRUE,AH412=""),TRUE,FALSE)</f>
        <v>0</v>
      </c>
      <c r="AM412" s="13" t="b">
        <f>IF(AI412="","",AI412&lt;0)</f>
        <v>0</v>
      </c>
      <c r="AN412" s="13" t="str">
        <f>IF(AH412="","No inspection date",IF(AI412&lt;0,"Negative chronology",IF(AI412&lt;=30,"0-30",IF(AI412&lt;=60,"31-60",IF(AI412&lt;=90,"61-90",IF(AI412&lt;=180,"91-180","181+"))))))</f>
        <v>181+</v>
      </c>
      <c r="AO412" s="13" t="str">
        <f>IF(OR(ISNUMBER(SEARCH("COMPLETED",K412)),ISNUMBER(SEARCH("CLOSED",K412))),"Closed/Completed","Other Active/Issued")</f>
        <v>Other Active/Issued</v>
      </c>
    </row>
    <row r="413" spans="1:41">
      <c r="A413" t="s">
        <v>2792</v>
      </c>
      <c r="B413" t="s">
        <v>87</v>
      </c>
      <c r="C413" t="s">
        <v>87</v>
      </c>
      <c r="D413" t="s">
        <v>88</v>
      </c>
      <c r="E413" t="s">
        <v>89</v>
      </c>
      <c r="F413" t="s">
        <v>2793</v>
      </c>
      <c r="G413" t="s">
        <v>2794</v>
      </c>
      <c r="H413" t="s">
        <v>1536</v>
      </c>
      <c r="K413" t="s">
        <v>115</v>
      </c>
      <c r="L413" t="s">
        <v>115</v>
      </c>
      <c r="M413" t="s">
        <v>2795</v>
      </c>
      <c r="N413" s="9">
        <v>98118</v>
      </c>
      <c r="O413" t="s">
        <v>2796</v>
      </c>
      <c r="P413" s="10">
        <v>47.55497552</v>
      </c>
      <c r="Q413" s="10">
        <v>-122.26548037</v>
      </c>
      <c r="R413" t="s">
        <v>2797</v>
      </c>
      <c r="S413" s="7">
        <v>9</v>
      </c>
      <c r="T413" s="7">
        <v>2023</v>
      </c>
      <c r="U413" s="7">
        <v>3</v>
      </c>
      <c r="Y413" t="b">
        <v>1</v>
      </c>
      <c r="Z413" t="b">
        <v>1</v>
      </c>
      <c r="AB413">
        <v>2</v>
      </c>
      <c r="AC413" t="b">
        <v>0</v>
      </c>
      <c r="AD413" t="b">
        <v>1</v>
      </c>
      <c r="AE413" t="b">
        <v>0</v>
      </c>
      <c r="AF413" t="b">
        <v>0</v>
      </c>
      <c r="AG413" s="11">
        <v>45176</v>
      </c>
      <c r="AI413" s="12">
        <f>IF(OR(AG413="",AH413=""),"",AH413-AG413)</f>
        <v/>
      </c>
      <c r="AJ413" s="13">
        <f>IF(OR(AI413="",AA413=""),"",AI413=AA413)</f>
        <v/>
      </c>
      <c r="AK413" s="13">
        <f>IF(AI413="","",AI413&gt;60)</f>
        <v/>
      </c>
      <c r="AL413" s="13" t="b">
        <f>IF(OR(Y413=TRUE,AH413=""),TRUE,FALSE)</f>
        <v>1</v>
      </c>
      <c r="AM413" s="13">
        <f>IF(AI413="","",AI413&lt;0)</f>
        <v/>
      </c>
      <c r="AN413" s="13" t="str">
        <f>IF(AH413="","No inspection date",IF(AI413&lt;0,"Negative chronology",IF(AI413&lt;=30,"0-30",IF(AI413&lt;=60,"31-60",IF(AI413&lt;=90,"61-90",IF(AI413&lt;=180,"91-180","181+"))))))</f>
        <v>No inspection date</v>
      </c>
      <c r="AO413" s="13" t="str">
        <f>IF(OR(ISNUMBER(SEARCH("COMPLETED",K413)),ISNUMBER(SEARCH("CLOSED",K413))),"Closed/Completed","Other Active/Issued")</f>
        <v>Other Active/Issued</v>
      </c>
    </row>
    <row r="414" spans="1:41">
      <c r="A414" t="s">
        <v>2798</v>
      </c>
      <c r="B414" t="s">
        <v>87</v>
      </c>
      <c r="C414" t="s">
        <v>87</v>
      </c>
      <c r="D414" t="s">
        <v>88</v>
      </c>
      <c r="E414" t="s">
        <v>89</v>
      </c>
      <c r="F414" t="s">
        <v>2799</v>
      </c>
      <c r="G414" t="s">
        <v>2800</v>
      </c>
      <c r="H414" t="s">
        <v>2801</v>
      </c>
      <c r="I414" t="s">
        <v>2802</v>
      </c>
      <c r="J414" t="s">
        <v>137</v>
      </c>
      <c r="K414" t="s">
        <v>93</v>
      </c>
      <c r="L414" t="s">
        <v>93</v>
      </c>
      <c r="M414" t="s">
        <v>2803</v>
      </c>
      <c r="N414" s="9">
        <v>98106</v>
      </c>
      <c r="O414" t="s">
        <v>2804</v>
      </c>
      <c r="P414" s="10">
        <v>47.52630988</v>
      </c>
      <c r="Q414" s="10">
        <v>-122.35805489</v>
      </c>
      <c r="R414" t="s">
        <v>2805</v>
      </c>
      <c r="S414" s="7">
        <v>9</v>
      </c>
      <c r="T414" s="7">
        <v>2023</v>
      </c>
      <c r="U414" s="7">
        <v>3</v>
      </c>
      <c r="V414">
        <v>3</v>
      </c>
      <c r="W414">
        <v>2024</v>
      </c>
      <c r="X414">
        <v>1</v>
      </c>
      <c r="Y414" t="b">
        <v>0</v>
      </c>
      <c r="Z414" t="b">
        <v>0</v>
      </c>
      <c r="AA414">
        <v>172</v>
      </c>
      <c r="AB414">
        <v>1</v>
      </c>
      <c r="AC414" t="b">
        <v>0</v>
      </c>
      <c r="AD414" t="b">
        <v>1</v>
      </c>
      <c r="AE414" t="b">
        <v>0</v>
      </c>
      <c r="AF414" t="b">
        <v>0</v>
      </c>
      <c r="AG414" s="11">
        <v>45180</v>
      </c>
      <c r="AH414" s="11">
        <v>45352</v>
      </c>
      <c r="AI414" s="12">
        <f>IF(OR(AG414="",AH414=""),"",AH414-AG414)</f>
        <v>172.0</v>
      </c>
      <c r="AJ414" s="13" t="b">
        <f>IF(OR(AI414="",AA414=""),"",AI414=AA414)</f>
        <v>1</v>
      </c>
      <c r="AK414" s="13" t="b">
        <f>IF(AI414="","",AI414&gt;60)</f>
        <v>1</v>
      </c>
      <c r="AL414" s="13" t="b">
        <f>IF(OR(Y414=TRUE,AH414=""),TRUE,FALSE)</f>
        <v>0</v>
      </c>
      <c r="AM414" s="13" t="b">
        <f>IF(AI414="","",AI414&lt;0)</f>
        <v>0</v>
      </c>
      <c r="AN414" s="13" t="str">
        <f>IF(AH414="","No inspection date",IF(AI414&lt;0,"Negative chronology",IF(AI414&lt;=30,"0-30",IF(AI414&lt;=60,"31-60",IF(AI414&lt;=90,"61-90",IF(AI414&lt;=180,"91-180","181+"))))))</f>
        <v>91-180</v>
      </c>
      <c r="AO414" s="13" t="str">
        <f>IF(OR(ISNUMBER(SEARCH("COMPLETED",K414)),ISNUMBER(SEARCH("CLOSED",K414))),"Closed/Completed","Other Active/Issued")</f>
        <v>Closed/Completed</v>
      </c>
    </row>
    <row r="415" spans="1:41">
      <c r="A415" t="s">
        <v>2806</v>
      </c>
      <c r="B415" t="s">
        <v>87</v>
      </c>
      <c r="C415" t="s">
        <v>87</v>
      </c>
      <c r="D415" t="s">
        <v>88</v>
      </c>
      <c r="E415" t="s">
        <v>89</v>
      </c>
      <c r="F415" t="s">
        <v>2807</v>
      </c>
      <c r="G415" t="s">
        <v>2808</v>
      </c>
      <c r="H415" t="s">
        <v>2801</v>
      </c>
      <c r="K415" t="s">
        <v>100</v>
      </c>
      <c r="L415" t="s">
        <v>100</v>
      </c>
      <c r="M415" t="s">
        <v>2809</v>
      </c>
      <c r="O415" t="s">
        <v>2810</v>
      </c>
      <c r="P415" s="10">
        <v>47.56700364</v>
      </c>
      <c r="Q415" s="10">
        <v>-122.3619853</v>
      </c>
      <c r="R415" t="s">
        <v>2811</v>
      </c>
      <c r="S415" s="7">
        <v>9</v>
      </c>
      <c r="T415" s="7">
        <v>2023</v>
      </c>
      <c r="U415" s="7">
        <v>3</v>
      </c>
      <c r="Y415" t="b">
        <v>1</v>
      </c>
      <c r="Z415" t="b">
        <v>1</v>
      </c>
      <c r="AB415">
        <v>1</v>
      </c>
      <c r="AC415" t="b">
        <v>0</v>
      </c>
      <c r="AD415" t="b">
        <v>1</v>
      </c>
      <c r="AE415" t="b">
        <v>0</v>
      </c>
      <c r="AF415" t="b">
        <v>0</v>
      </c>
      <c r="AG415" s="11">
        <v>45180</v>
      </c>
      <c r="AI415" s="12">
        <f>IF(OR(AG415="",AH415=""),"",AH415-AG415)</f>
        <v/>
      </c>
      <c r="AJ415" s="13">
        <f>IF(OR(AI415="",AA415=""),"",AI415=AA415)</f>
        <v/>
      </c>
      <c r="AK415" s="13">
        <f>IF(AI415="","",AI415&gt;60)</f>
        <v/>
      </c>
      <c r="AL415" s="13" t="b">
        <f>IF(OR(Y415=TRUE,AH415=""),TRUE,FALSE)</f>
        <v>1</v>
      </c>
      <c r="AM415" s="13">
        <f>IF(AI415="","",AI415&lt;0)</f>
        <v/>
      </c>
      <c r="AN415" s="13" t="str">
        <f>IF(AH415="","No inspection date",IF(AI415&lt;0,"Negative chronology",IF(AI415&lt;=30,"0-30",IF(AI415&lt;=60,"31-60",IF(AI415&lt;=90,"61-90",IF(AI415&lt;=180,"91-180","181+"))))))</f>
        <v>No inspection date</v>
      </c>
      <c r="AO415" s="13" t="str">
        <f>IF(OR(ISNUMBER(SEARCH("COMPLETED",K415)),ISNUMBER(SEARCH("CLOSED",K415))),"Closed/Completed","Other Active/Issued")</f>
        <v>Other Active/Issued</v>
      </c>
    </row>
    <row r="416" spans="1:41">
      <c r="A416" t="s">
        <v>2812</v>
      </c>
      <c r="B416" t="s">
        <v>87</v>
      </c>
      <c r="C416" t="s">
        <v>87</v>
      </c>
      <c r="D416" t="s">
        <v>88</v>
      </c>
      <c r="E416" t="s">
        <v>89</v>
      </c>
      <c r="F416" t="s">
        <v>2813</v>
      </c>
      <c r="G416" t="s">
        <v>2814</v>
      </c>
      <c r="H416" t="s">
        <v>2815</v>
      </c>
      <c r="K416" t="s">
        <v>100</v>
      </c>
      <c r="L416" t="s">
        <v>100</v>
      </c>
      <c r="M416" t="s">
        <v>2816</v>
      </c>
      <c r="N416" s="9">
        <v>98136</v>
      </c>
      <c r="O416" t="s">
        <v>2817</v>
      </c>
      <c r="P416" s="10">
        <v>47.55178813</v>
      </c>
      <c r="Q416" s="10">
        <v>-122.39533441</v>
      </c>
      <c r="R416" t="s">
        <v>2818</v>
      </c>
      <c r="S416" s="7">
        <v>9</v>
      </c>
      <c r="T416" s="7">
        <v>2023</v>
      </c>
      <c r="U416" s="7">
        <v>3</v>
      </c>
      <c r="Y416" t="b">
        <v>1</v>
      </c>
      <c r="Z416" t="b">
        <v>1</v>
      </c>
      <c r="AB416">
        <v>1</v>
      </c>
      <c r="AC416" t="b">
        <v>0</v>
      </c>
      <c r="AD416" t="b">
        <v>1</v>
      </c>
      <c r="AE416" t="b">
        <v>0</v>
      </c>
      <c r="AF416" t="b">
        <v>0</v>
      </c>
      <c r="AG416" s="11">
        <v>45181</v>
      </c>
      <c r="AI416" s="12">
        <f>IF(OR(AG416="",AH416=""),"",AH416-AG416)</f>
        <v/>
      </c>
      <c r="AJ416" s="13">
        <f>IF(OR(AI416="",AA416=""),"",AI416=AA416)</f>
        <v/>
      </c>
      <c r="AK416" s="13">
        <f>IF(AI416="","",AI416&gt;60)</f>
        <v/>
      </c>
      <c r="AL416" s="13" t="b">
        <f>IF(OR(Y416=TRUE,AH416=""),TRUE,FALSE)</f>
        <v>1</v>
      </c>
      <c r="AM416" s="13">
        <f>IF(AI416="","",AI416&lt;0)</f>
        <v/>
      </c>
      <c r="AN416" s="13" t="str">
        <f>IF(AH416="","No inspection date",IF(AI416&lt;0,"Negative chronology",IF(AI416&lt;=30,"0-30",IF(AI416&lt;=60,"31-60",IF(AI416&lt;=90,"61-90",IF(AI416&lt;=180,"91-180","181+"))))))</f>
        <v>No inspection date</v>
      </c>
      <c r="AO416" s="13" t="str">
        <f>IF(OR(ISNUMBER(SEARCH("COMPLETED",K416)),ISNUMBER(SEARCH("CLOSED",K416))),"Closed/Completed","Other Active/Issued")</f>
        <v>Other Active/Issued</v>
      </c>
    </row>
    <row r="417" spans="1:41">
      <c r="A417" t="s">
        <v>2819</v>
      </c>
      <c r="B417" t="s">
        <v>87</v>
      </c>
      <c r="C417" t="s">
        <v>87</v>
      </c>
      <c r="D417" t="s">
        <v>88</v>
      </c>
      <c r="E417" t="s">
        <v>89</v>
      </c>
      <c r="F417" t="s">
        <v>2820</v>
      </c>
      <c r="G417" t="s">
        <v>2821</v>
      </c>
      <c r="H417" t="s">
        <v>2815</v>
      </c>
      <c r="K417" t="s">
        <v>100</v>
      </c>
      <c r="L417" t="s">
        <v>100</v>
      </c>
      <c r="M417" t="s">
        <v>2822</v>
      </c>
      <c r="N417" s="9">
        <v>98136</v>
      </c>
      <c r="O417" t="s">
        <v>2823</v>
      </c>
      <c r="P417" s="10">
        <v>47.55416514</v>
      </c>
      <c r="Q417" s="10">
        <v>-122.38396522</v>
      </c>
      <c r="R417" t="s">
        <v>2824</v>
      </c>
      <c r="S417" s="7">
        <v>9</v>
      </c>
      <c r="T417" s="7">
        <v>2023</v>
      </c>
      <c r="U417" s="7">
        <v>3</v>
      </c>
      <c r="Y417" t="b">
        <v>1</v>
      </c>
      <c r="Z417" t="b">
        <v>1</v>
      </c>
      <c r="AB417">
        <v>1</v>
      </c>
      <c r="AC417" t="b">
        <v>0</v>
      </c>
      <c r="AD417" t="b">
        <v>1</v>
      </c>
      <c r="AE417" t="b">
        <v>0</v>
      </c>
      <c r="AF417" t="b">
        <v>0</v>
      </c>
      <c r="AG417" s="11">
        <v>45181</v>
      </c>
      <c r="AI417" s="12">
        <f>IF(OR(AG417="",AH417=""),"",AH417-AG417)</f>
        <v/>
      </c>
      <c r="AJ417" s="13">
        <f>IF(OR(AI417="",AA417=""),"",AI417=AA417)</f>
        <v/>
      </c>
      <c r="AK417" s="13">
        <f>IF(AI417="","",AI417&gt;60)</f>
        <v/>
      </c>
      <c r="AL417" s="13" t="b">
        <f>IF(OR(Y417=TRUE,AH417=""),TRUE,FALSE)</f>
        <v>1</v>
      </c>
      <c r="AM417" s="13">
        <f>IF(AI417="","",AI417&lt;0)</f>
        <v/>
      </c>
      <c r="AN417" s="13" t="str">
        <f>IF(AH417="","No inspection date",IF(AI417&lt;0,"Negative chronology",IF(AI417&lt;=30,"0-30",IF(AI417&lt;=60,"31-60",IF(AI417&lt;=90,"61-90",IF(AI417&lt;=180,"91-180","181+"))))))</f>
        <v>No inspection date</v>
      </c>
      <c r="AO417" s="13" t="str">
        <f>IF(OR(ISNUMBER(SEARCH("COMPLETED",K417)),ISNUMBER(SEARCH("CLOSED",K417))),"Closed/Completed","Other Active/Issued")</f>
        <v>Other Active/Issued</v>
      </c>
    </row>
    <row r="418" spans="1:41">
      <c r="A418" t="s">
        <v>2825</v>
      </c>
      <c r="B418" t="s">
        <v>87</v>
      </c>
      <c r="C418" t="s">
        <v>87</v>
      </c>
      <c r="D418" t="s">
        <v>88</v>
      </c>
      <c r="E418" t="s">
        <v>89</v>
      </c>
      <c r="F418" t="s">
        <v>2826</v>
      </c>
      <c r="G418" t="s">
        <v>2827</v>
      </c>
      <c r="H418" t="s">
        <v>2815</v>
      </c>
      <c r="K418" t="s">
        <v>100</v>
      </c>
      <c r="L418" t="s">
        <v>100</v>
      </c>
      <c r="M418" t="s">
        <v>2828</v>
      </c>
      <c r="N418" s="9">
        <v>98146</v>
      </c>
      <c r="O418" t="s">
        <v>2829</v>
      </c>
      <c r="P418" s="10">
        <v>47.50435534</v>
      </c>
      <c r="Q418" s="10">
        <v>-122.3821347</v>
      </c>
      <c r="R418" t="s">
        <v>2830</v>
      </c>
      <c r="S418" s="7">
        <v>9</v>
      </c>
      <c r="T418" s="7">
        <v>2023</v>
      </c>
      <c r="U418" s="7">
        <v>3</v>
      </c>
      <c r="Y418" t="b">
        <v>1</v>
      </c>
      <c r="Z418" t="b">
        <v>1</v>
      </c>
      <c r="AB418">
        <v>1</v>
      </c>
      <c r="AC418" t="b">
        <v>0</v>
      </c>
      <c r="AD418" t="b">
        <v>1</v>
      </c>
      <c r="AE418" t="b">
        <v>0</v>
      </c>
      <c r="AF418" t="b">
        <v>0</v>
      </c>
      <c r="AG418" s="11">
        <v>45181</v>
      </c>
      <c r="AI418" s="12">
        <f>IF(OR(AG418="",AH418=""),"",AH418-AG418)</f>
        <v/>
      </c>
      <c r="AJ418" s="13">
        <f>IF(OR(AI418="",AA418=""),"",AI418=AA418)</f>
        <v/>
      </c>
      <c r="AK418" s="13">
        <f>IF(AI418="","",AI418&gt;60)</f>
        <v/>
      </c>
      <c r="AL418" s="13" t="b">
        <f>IF(OR(Y418=TRUE,AH418=""),TRUE,FALSE)</f>
        <v>1</v>
      </c>
      <c r="AM418" s="13">
        <f>IF(AI418="","",AI418&lt;0)</f>
        <v/>
      </c>
      <c r="AN418" s="13" t="str">
        <f>IF(AH418="","No inspection date",IF(AI418&lt;0,"Negative chronology",IF(AI418&lt;=30,"0-30",IF(AI418&lt;=60,"31-60",IF(AI418&lt;=90,"61-90",IF(AI418&lt;=180,"91-180","181+"))))))</f>
        <v>No inspection date</v>
      </c>
      <c r="AO418" s="13" t="str">
        <f>IF(OR(ISNUMBER(SEARCH("COMPLETED",K418)),ISNUMBER(SEARCH("CLOSED",K418))),"Closed/Completed","Other Active/Issued")</f>
        <v>Other Active/Issued</v>
      </c>
    </row>
    <row r="419" spans="1:41">
      <c r="A419" t="s">
        <v>2831</v>
      </c>
      <c r="B419" t="s">
        <v>87</v>
      </c>
      <c r="C419" t="s">
        <v>87</v>
      </c>
      <c r="D419" t="s">
        <v>88</v>
      </c>
      <c r="E419" t="s">
        <v>89</v>
      </c>
      <c r="F419" t="s">
        <v>2832</v>
      </c>
      <c r="G419" t="s">
        <v>2833</v>
      </c>
      <c r="H419" t="s">
        <v>2815</v>
      </c>
      <c r="K419" t="s">
        <v>982</v>
      </c>
      <c r="L419" t="s">
        <v>982</v>
      </c>
      <c r="M419" t="s">
        <v>2834</v>
      </c>
      <c r="N419" s="9">
        <v>98133</v>
      </c>
      <c r="O419" t="s">
        <v>2835</v>
      </c>
      <c r="P419" s="10">
        <v>47.71700914</v>
      </c>
      <c r="Q419" s="10">
        <v>-122.34413441</v>
      </c>
      <c r="R419" t="s">
        <v>2836</v>
      </c>
      <c r="S419" s="7">
        <v>9</v>
      </c>
      <c r="T419" s="7">
        <v>2023</v>
      </c>
      <c r="U419" s="7">
        <v>3</v>
      </c>
      <c r="Y419" t="b">
        <v>1</v>
      </c>
      <c r="Z419" t="b">
        <v>1</v>
      </c>
      <c r="AB419">
        <v>5</v>
      </c>
      <c r="AC419" t="b">
        <v>0</v>
      </c>
      <c r="AD419" t="b">
        <v>1</v>
      </c>
      <c r="AE419" t="b">
        <v>0</v>
      </c>
      <c r="AF419" t="b">
        <v>0</v>
      </c>
      <c r="AG419" s="11">
        <v>45181</v>
      </c>
      <c r="AI419" s="12">
        <f>IF(OR(AG419="",AH419=""),"",AH419-AG419)</f>
        <v/>
      </c>
      <c r="AJ419" s="13">
        <f>IF(OR(AI419="",AA419=""),"",AI419=AA419)</f>
        <v/>
      </c>
      <c r="AK419" s="13">
        <f>IF(AI419="","",AI419&gt;60)</f>
        <v/>
      </c>
      <c r="AL419" s="13" t="b">
        <f>IF(OR(Y419=TRUE,AH419=""),TRUE,FALSE)</f>
        <v>1</v>
      </c>
      <c r="AM419" s="13">
        <f>IF(AI419="","",AI419&lt;0)</f>
        <v/>
      </c>
      <c r="AN419" s="13" t="str">
        <f>IF(AH419="","No inspection date",IF(AI419&lt;0,"Negative chronology",IF(AI419&lt;=30,"0-30",IF(AI419&lt;=60,"31-60",IF(AI419&lt;=90,"61-90",IF(AI419&lt;=180,"91-180","181+"))))))</f>
        <v>No inspection date</v>
      </c>
      <c r="AO419" s="13" t="str">
        <f>IF(OR(ISNUMBER(SEARCH("COMPLETED",K419)),ISNUMBER(SEARCH("CLOSED",K419))),"Closed/Completed","Other Active/Issued")</f>
        <v>Other Active/Issued</v>
      </c>
    </row>
    <row r="420" spans="1:41">
      <c r="A420" t="s">
        <v>2837</v>
      </c>
      <c r="B420" t="s">
        <v>87</v>
      </c>
      <c r="C420" t="s">
        <v>87</v>
      </c>
      <c r="D420" t="s">
        <v>88</v>
      </c>
      <c r="E420" t="s">
        <v>89</v>
      </c>
      <c r="F420" t="s">
        <v>2838</v>
      </c>
      <c r="G420" t="s">
        <v>2839</v>
      </c>
      <c r="H420" t="s">
        <v>2815</v>
      </c>
      <c r="K420" t="s">
        <v>93</v>
      </c>
      <c r="L420" t="s">
        <v>93</v>
      </c>
      <c r="M420" t="s">
        <v>2840</v>
      </c>
      <c r="N420" s="9">
        <v>98199</v>
      </c>
      <c r="O420" t="s">
        <v>2841</v>
      </c>
      <c r="P420" s="10">
        <v>47.64666551</v>
      </c>
      <c r="Q420" s="10">
        <v>-122.40408661</v>
      </c>
      <c r="R420" t="s">
        <v>2842</v>
      </c>
      <c r="S420" s="7">
        <v>9</v>
      </c>
      <c r="T420" s="7">
        <v>2023</v>
      </c>
      <c r="U420" s="7">
        <v>3</v>
      </c>
      <c r="Y420" t="b">
        <v>1</v>
      </c>
      <c r="Z420" t="b">
        <v>1</v>
      </c>
      <c r="AB420">
        <v>6</v>
      </c>
      <c r="AC420" t="b">
        <v>0</v>
      </c>
      <c r="AD420" t="b">
        <v>1</v>
      </c>
      <c r="AE420" t="b">
        <v>0</v>
      </c>
      <c r="AF420" t="b">
        <v>0</v>
      </c>
      <c r="AG420" s="11">
        <v>45181</v>
      </c>
      <c r="AI420" s="12">
        <f>IF(OR(AG420="",AH420=""),"",AH420-AG420)</f>
        <v/>
      </c>
      <c r="AJ420" s="13">
        <f>IF(OR(AI420="",AA420=""),"",AI420=AA420)</f>
        <v/>
      </c>
      <c r="AK420" s="13">
        <f>IF(AI420="","",AI420&gt;60)</f>
        <v/>
      </c>
      <c r="AL420" s="13" t="b">
        <f>IF(OR(Y420=TRUE,AH420=""),TRUE,FALSE)</f>
        <v>1</v>
      </c>
      <c r="AM420" s="13">
        <f>IF(AI420="","",AI420&lt;0)</f>
        <v/>
      </c>
      <c r="AN420" s="13" t="str">
        <f>IF(AH420="","No inspection date",IF(AI420&lt;0,"Negative chronology",IF(AI420&lt;=30,"0-30",IF(AI420&lt;=60,"31-60",IF(AI420&lt;=90,"61-90",IF(AI420&lt;=180,"91-180","181+"))))))</f>
        <v>No inspection date</v>
      </c>
      <c r="AO420" s="13" t="str">
        <f>IF(OR(ISNUMBER(SEARCH("COMPLETED",K420)),ISNUMBER(SEARCH("CLOSED",K420))),"Closed/Completed","Other Active/Issued")</f>
        <v>Closed/Completed</v>
      </c>
    </row>
    <row r="421" spans="1:41">
      <c r="A421" t="s">
        <v>2843</v>
      </c>
      <c r="B421" t="s">
        <v>87</v>
      </c>
      <c r="C421" t="s">
        <v>87</v>
      </c>
      <c r="D421" t="s">
        <v>88</v>
      </c>
      <c r="E421" t="s">
        <v>89</v>
      </c>
      <c r="F421" t="s">
        <v>2844</v>
      </c>
      <c r="G421" t="s">
        <v>2845</v>
      </c>
      <c r="H421" t="s">
        <v>2846</v>
      </c>
      <c r="K421" t="s">
        <v>100</v>
      </c>
      <c r="L421" t="s">
        <v>100</v>
      </c>
      <c r="M421" t="s">
        <v>2847</v>
      </c>
      <c r="N421" s="9">
        <v>98199</v>
      </c>
      <c r="O421" t="s">
        <v>2848</v>
      </c>
      <c r="P421" s="10">
        <v>47.63690575</v>
      </c>
      <c r="Q421" s="10">
        <v>-122.39927916</v>
      </c>
      <c r="R421" t="s">
        <v>2849</v>
      </c>
      <c r="S421" s="7">
        <v>9</v>
      </c>
      <c r="T421" s="7">
        <v>2023</v>
      </c>
      <c r="U421" s="7">
        <v>3</v>
      </c>
      <c r="Y421" t="b">
        <v>1</v>
      </c>
      <c r="Z421" t="b">
        <v>1</v>
      </c>
      <c r="AB421">
        <v>6</v>
      </c>
      <c r="AC421" t="b">
        <v>0</v>
      </c>
      <c r="AD421" t="b">
        <v>1</v>
      </c>
      <c r="AE421" t="b">
        <v>0</v>
      </c>
      <c r="AF421" t="b">
        <v>0</v>
      </c>
      <c r="AG421" s="11">
        <v>45182</v>
      </c>
      <c r="AI421" s="12">
        <f>IF(OR(AG421="",AH421=""),"",AH421-AG421)</f>
        <v/>
      </c>
      <c r="AJ421" s="13">
        <f>IF(OR(AI421="",AA421=""),"",AI421=AA421)</f>
        <v/>
      </c>
      <c r="AK421" s="13">
        <f>IF(AI421="","",AI421&gt;60)</f>
        <v/>
      </c>
      <c r="AL421" s="13" t="b">
        <f>IF(OR(Y421=TRUE,AH421=""),TRUE,FALSE)</f>
        <v>1</v>
      </c>
      <c r="AM421" s="13">
        <f>IF(AI421="","",AI421&lt;0)</f>
        <v/>
      </c>
      <c r="AN421" s="13" t="str">
        <f>IF(AH421="","No inspection date",IF(AI421&lt;0,"Negative chronology",IF(AI421&lt;=30,"0-30",IF(AI421&lt;=60,"31-60",IF(AI421&lt;=90,"61-90",IF(AI421&lt;=180,"91-180","181+"))))))</f>
        <v>No inspection date</v>
      </c>
      <c r="AO421" s="13" t="str">
        <f>IF(OR(ISNUMBER(SEARCH("COMPLETED",K421)),ISNUMBER(SEARCH("CLOSED",K421))),"Closed/Completed","Other Active/Issued")</f>
        <v>Other Active/Issued</v>
      </c>
    </row>
    <row r="422" spans="1:41">
      <c r="A422" t="s">
        <v>2850</v>
      </c>
      <c r="B422" t="s">
        <v>87</v>
      </c>
      <c r="C422" t="s">
        <v>87</v>
      </c>
      <c r="D422" t="s">
        <v>88</v>
      </c>
      <c r="E422" t="s">
        <v>89</v>
      </c>
      <c r="F422" t="s">
        <v>2851</v>
      </c>
      <c r="G422" t="s">
        <v>2852</v>
      </c>
      <c r="H422" t="s">
        <v>2846</v>
      </c>
      <c r="K422" t="s">
        <v>115</v>
      </c>
      <c r="L422" t="s">
        <v>115</v>
      </c>
      <c r="M422" t="s">
        <v>2853</v>
      </c>
      <c r="O422" t="s">
        <v>2854</v>
      </c>
      <c r="P422" s="10">
        <v>47.60641085</v>
      </c>
      <c r="Q422" s="10">
        <v>-122.30675262</v>
      </c>
      <c r="R422" t="s">
        <v>2855</v>
      </c>
      <c r="S422" s="7">
        <v>9</v>
      </c>
      <c r="T422" s="7">
        <v>2023</v>
      </c>
      <c r="U422" s="7">
        <v>3</v>
      </c>
      <c r="Y422" t="b">
        <v>1</v>
      </c>
      <c r="Z422" t="b">
        <v>1</v>
      </c>
      <c r="AB422">
        <v>3</v>
      </c>
      <c r="AC422" t="b">
        <v>0</v>
      </c>
      <c r="AD422" t="b">
        <v>1</v>
      </c>
      <c r="AE422" t="b">
        <v>0</v>
      </c>
      <c r="AF422" t="b">
        <v>0</v>
      </c>
      <c r="AG422" s="11">
        <v>45182</v>
      </c>
      <c r="AI422" s="12">
        <f>IF(OR(AG422="",AH422=""),"",AH422-AG422)</f>
        <v/>
      </c>
      <c r="AJ422" s="13">
        <f>IF(OR(AI422="",AA422=""),"",AI422=AA422)</f>
        <v/>
      </c>
      <c r="AK422" s="13">
        <f>IF(AI422="","",AI422&gt;60)</f>
        <v/>
      </c>
      <c r="AL422" s="13" t="b">
        <f>IF(OR(Y422=TRUE,AH422=""),TRUE,FALSE)</f>
        <v>1</v>
      </c>
      <c r="AM422" s="13">
        <f>IF(AI422="","",AI422&lt;0)</f>
        <v/>
      </c>
      <c r="AN422" s="13" t="str">
        <f>IF(AH422="","No inspection date",IF(AI422&lt;0,"Negative chronology",IF(AI422&lt;=30,"0-30",IF(AI422&lt;=60,"31-60",IF(AI422&lt;=90,"61-90",IF(AI422&lt;=180,"91-180","181+"))))))</f>
        <v>No inspection date</v>
      </c>
      <c r="AO422" s="13" t="str">
        <f>IF(OR(ISNUMBER(SEARCH("COMPLETED",K422)),ISNUMBER(SEARCH("CLOSED",K422))),"Closed/Completed","Other Active/Issued")</f>
        <v>Other Active/Issued</v>
      </c>
    </row>
    <row r="423" spans="1:41">
      <c r="A423" t="s">
        <v>2856</v>
      </c>
      <c r="B423" t="s">
        <v>87</v>
      </c>
      <c r="C423" t="s">
        <v>87</v>
      </c>
      <c r="D423" t="s">
        <v>88</v>
      </c>
      <c r="E423" t="s">
        <v>89</v>
      </c>
      <c r="F423" t="s">
        <v>2857</v>
      </c>
      <c r="G423" t="s">
        <v>2858</v>
      </c>
      <c r="H423" t="s">
        <v>2859</v>
      </c>
      <c r="K423" t="s">
        <v>93</v>
      </c>
      <c r="L423" t="s">
        <v>93</v>
      </c>
      <c r="M423" t="s">
        <v>2860</v>
      </c>
      <c r="O423" t="s">
        <v>2861</v>
      </c>
      <c r="P423" s="10">
        <v>47.57237372</v>
      </c>
      <c r="Q423" s="10">
        <v>-122.38722657</v>
      </c>
      <c r="R423" t="s">
        <v>2862</v>
      </c>
      <c r="S423" s="7">
        <v>9</v>
      </c>
      <c r="T423" s="7">
        <v>2023</v>
      </c>
      <c r="U423" s="7">
        <v>3</v>
      </c>
      <c r="Y423" t="b">
        <v>1</v>
      </c>
      <c r="Z423" t="b">
        <v>1</v>
      </c>
      <c r="AB423">
        <v>1</v>
      </c>
      <c r="AC423" t="b">
        <v>0</v>
      </c>
      <c r="AD423" t="b">
        <v>1</v>
      </c>
      <c r="AE423" t="b">
        <v>0</v>
      </c>
      <c r="AF423" t="b">
        <v>0</v>
      </c>
      <c r="AG423" s="11">
        <v>45187</v>
      </c>
      <c r="AI423" s="12">
        <f>IF(OR(AG423="",AH423=""),"",AH423-AG423)</f>
        <v/>
      </c>
      <c r="AJ423" s="13">
        <f>IF(OR(AI423="",AA423=""),"",AI423=AA423)</f>
        <v/>
      </c>
      <c r="AK423" s="13">
        <f>IF(AI423="","",AI423&gt;60)</f>
        <v/>
      </c>
      <c r="AL423" s="13" t="b">
        <f>IF(OR(Y423=TRUE,AH423=""),TRUE,FALSE)</f>
        <v>1</v>
      </c>
      <c r="AM423" s="13">
        <f>IF(AI423="","",AI423&lt;0)</f>
        <v/>
      </c>
      <c r="AN423" s="13" t="str">
        <f>IF(AH423="","No inspection date",IF(AI423&lt;0,"Negative chronology",IF(AI423&lt;=30,"0-30",IF(AI423&lt;=60,"31-60",IF(AI423&lt;=90,"61-90",IF(AI423&lt;=180,"91-180","181+"))))))</f>
        <v>No inspection date</v>
      </c>
      <c r="AO423" s="13" t="str">
        <f>IF(OR(ISNUMBER(SEARCH("COMPLETED",K423)),ISNUMBER(SEARCH("CLOSED",K423))),"Closed/Completed","Other Active/Issued")</f>
        <v>Closed/Completed</v>
      </c>
    </row>
    <row r="424" spans="1:41">
      <c r="A424" t="s">
        <v>2863</v>
      </c>
      <c r="B424" t="s">
        <v>87</v>
      </c>
      <c r="C424" t="s">
        <v>87</v>
      </c>
      <c r="D424" t="s">
        <v>88</v>
      </c>
      <c r="E424" t="s">
        <v>89</v>
      </c>
      <c r="F424" t="s">
        <v>2864</v>
      </c>
      <c r="G424" t="s">
        <v>2865</v>
      </c>
      <c r="H424" t="s">
        <v>2859</v>
      </c>
      <c r="K424" t="s">
        <v>100</v>
      </c>
      <c r="L424" t="s">
        <v>100</v>
      </c>
      <c r="M424" t="s">
        <v>2866</v>
      </c>
      <c r="N424" s="9">
        <v>98119</v>
      </c>
      <c r="O424" t="s">
        <v>2867</v>
      </c>
      <c r="P424" s="10">
        <v>47.63667191</v>
      </c>
      <c r="Q424" s="10">
        <v>-122.37142161</v>
      </c>
      <c r="R424" t="s">
        <v>2868</v>
      </c>
      <c r="S424" s="7">
        <v>9</v>
      </c>
      <c r="T424" s="7">
        <v>2023</v>
      </c>
      <c r="U424" s="7">
        <v>3</v>
      </c>
      <c r="Y424" t="b">
        <v>1</v>
      </c>
      <c r="Z424" t="b">
        <v>1</v>
      </c>
      <c r="AB424">
        <v>7</v>
      </c>
      <c r="AC424" t="b">
        <v>0</v>
      </c>
      <c r="AD424" t="b">
        <v>1</v>
      </c>
      <c r="AE424" t="b">
        <v>0</v>
      </c>
      <c r="AF424" t="b">
        <v>0</v>
      </c>
      <c r="AG424" s="11">
        <v>45187</v>
      </c>
      <c r="AI424" s="12">
        <f>IF(OR(AG424="",AH424=""),"",AH424-AG424)</f>
        <v/>
      </c>
      <c r="AJ424" s="13">
        <f>IF(OR(AI424="",AA424=""),"",AI424=AA424)</f>
        <v/>
      </c>
      <c r="AK424" s="13">
        <f>IF(AI424="","",AI424&gt;60)</f>
        <v/>
      </c>
      <c r="AL424" s="13" t="b">
        <f>IF(OR(Y424=TRUE,AH424=""),TRUE,FALSE)</f>
        <v>1</v>
      </c>
      <c r="AM424" s="13">
        <f>IF(AI424="","",AI424&lt;0)</f>
        <v/>
      </c>
      <c r="AN424" s="13" t="str">
        <f>IF(AH424="","No inspection date",IF(AI424&lt;0,"Negative chronology",IF(AI424&lt;=30,"0-30",IF(AI424&lt;=60,"31-60",IF(AI424&lt;=90,"61-90",IF(AI424&lt;=180,"91-180","181+"))))))</f>
        <v>No inspection date</v>
      </c>
      <c r="AO424" s="13" t="str">
        <f>IF(OR(ISNUMBER(SEARCH("COMPLETED",K424)),ISNUMBER(SEARCH("CLOSED",K424))),"Closed/Completed","Other Active/Issued")</f>
        <v>Other Active/Issued</v>
      </c>
    </row>
    <row r="425" spans="1:41">
      <c r="A425" t="s">
        <v>2869</v>
      </c>
      <c r="B425" t="s">
        <v>87</v>
      </c>
      <c r="C425" t="s">
        <v>87</v>
      </c>
      <c r="D425" t="s">
        <v>88</v>
      </c>
      <c r="E425" t="s">
        <v>89</v>
      </c>
      <c r="F425" t="s">
        <v>2870</v>
      </c>
      <c r="G425" t="s">
        <v>2871</v>
      </c>
      <c r="H425" t="s">
        <v>2859</v>
      </c>
      <c r="K425" t="s">
        <v>100</v>
      </c>
      <c r="L425" t="s">
        <v>100</v>
      </c>
      <c r="M425" t="s">
        <v>2872</v>
      </c>
      <c r="N425" s="9">
        <v>98136</v>
      </c>
      <c r="O425" t="s">
        <v>2873</v>
      </c>
      <c r="P425" s="10">
        <v>47.54903868</v>
      </c>
      <c r="Q425" s="10">
        <v>-122.39567521</v>
      </c>
      <c r="R425" t="s">
        <v>2874</v>
      </c>
      <c r="S425" s="7">
        <v>9</v>
      </c>
      <c r="T425" s="7">
        <v>2023</v>
      </c>
      <c r="U425" s="7">
        <v>3</v>
      </c>
      <c r="Y425" t="b">
        <v>1</v>
      </c>
      <c r="Z425" t="b">
        <v>1</v>
      </c>
      <c r="AB425">
        <v>1</v>
      </c>
      <c r="AC425" t="b">
        <v>0</v>
      </c>
      <c r="AD425" t="b">
        <v>1</v>
      </c>
      <c r="AE425" t="b">
        <v>0</v>
      </c>
      <c r="AF425" t="b">
        <v>0</v>
      </c>
      <c r="AG425" s="11">
        <v>45187</v>
      </c>
      <c r="AI425" s="12">
        <f>IF(OR(AG425="",AH425=""),"",AH425-AG425)</f>
        <v/>
      </c>
      <c r="AJ425" s="13">
        <f>IF(OR(AI425="",AA425=""),"",AI425=AA425)</f>
        <v/>
      </c>
      <c r="AK425" s="13">
        <f>IF(AI425="","",AI425&gt;60)</f>
        <v/>
      </c>
      <c r="AL425" s="13" t="b">
        <f>IF(OR(Y425=TRUE,AH425=""),TRUE,FALSE)</f>
        <v>1</v>
      </c>
      <c r="AM425" s="13">
        <f>IF(AI425="","",AI425&lt;0)</f>
        <v/>
      </c>
      <c r="AN425" s="13" t="str">
        <f>IF(AH425="","No inspection date",IF(AI425&lt;0,"Negative chronology",IF(AI425&lt;=30,"0-30",IF(AI425&lt;=60,"31-60",IF(AI425&lt;=90,"61-90",IF(AI425&lt;=180,"91-180","181+"))))))</f>
        <v>No inspection date</v>
      </c>
      <c r="AO425" s="13" t="str">
        <f>IF(OR(ISNUMBER(SEARCH("COMPLETED",K425)),ISNUMBER(SEARCH("CLOSED",K425))),"Closed/Completed","Other Active/Issued")</f>
        <v>Other Active/Issued</v>
      </c>
    </row>
    <row r="426" spans="1:41">
      <c r="A426" t="s">
        <v>2875</v>
      </c>
      <c r="B426" t="s">
        <v>87</v>
      </c>
      <c r="C426" t="s">
        <v>87</v>
      </c>
      <c r="D426" t="s">
        <v>88</v>
      </c>
      <c r="E426" t="s">
        <v>89</v>
      </c>
      <c r="F426" t="s">
        <v>2876</v>
      </c>
      <c r="G426" t="s">
        <v>2877</v>
      </c>
      <c r="H426" t="s">
        <v>2878</v>
      </c>
      <c r="I426" t="s">
        <v>2879</v>
      </c>
      <c r="J426" t="s">
        <v>137</v>
      </c>
      <c r="K426" t="s">
        <v>93</v>
      </c>
      <c r="L426" t="s">
        <v>93</v>
      </c>
      <c r="M426" t="s">
        <v>2880</v>
      </c>
      <c r="N426" s="9">
        <v>98136</v>
      </c>
      <c r="O426" t="s">
        <v>2881</v>
      </c>
      <c r="P426" s="10">
        <v>47.55168869</v>
      </c>
      <c r="Q426" s="10">
        <v>-122.38669031</v>
      </c>
      <c r="R426" t="s">
        <v>2882</v>
      </c>
      <c r="S426" s="7">
        <v>9</v>
      </c>
      <c r="T426" s="7">
        <v>2023</v>
      </c>
      <c r="U426" s="7">
        <v>3</v>
      </c>
      <c r="V426">
        <v>10</v>
      </c>
      <c r="W426">
        <v>2024</v>
      </c>
      <c r="X426">
        <v>4</v>
      </c>
      <c r="Y426" t="b">
        <v>0</v>
      </c>
      <c r="Z426" t="b">
        <v>0</v>
      </c>
      <c r="AA426">
        <v>379</v>
      </c>
      <c r="AB426">
        <v>1</v>
      </c>
      <c r="AC426" t="b">
        <v>0</v>
      </c>
      <c r="AD426" t="b">
        <v>1</v>
      </c>
      <c r="AE426" t="b">
        <v>0</v>
      </c>
      <c r="AF426" t="b">
        <v>0</v>
      </c>
      <c r="AG426" s="11">
        <v>45189</v>
      </c>
      <c r="AH426" s="11">
        <v>45568</v>
      </c>
      <c r="AI426" s="12">
        <f>IF(OR(AG426="",AH426=""),"",AH426-AG426)</f>
        <v>379.0</v>
      </c>
      <c r="AJ426" s="13" t="b">
        <f>IF(OR(AI426="",AA426=""),"",AI426=AA426)</f>
        <v>1</v>
      </c>
      <c r="AK426" s="13" t="b">
        <f>IF(AI426="","",AI426&gt;60)</f>
        <v>1</v>
      </c>
      <c r="AL426" s="13" t="b">
        <f>IF(OR(Y426=TRUE,AH426=""),TRUE,FALSE)</f>
        <v>0</v>
      </c>
      <c r="AM426" s="13" t="b">
        <f>IF(AI426="","",AI426&lt;0)</f>
        <v>0</v>
      </c>
      <c r="AN426" s="13" t="str">
        <f>IF(AH426="","No inspection date",IF(AI426&lt;0,"Negative chronology",IF(AI426&lt;=30,"0-30",IF(AI426&lt;=60,"31-60",IF(AI426&lt;=90,"61-90",IF(AI426&lt;=180,"91-180","181+"))))))</f>
        <v>181+</v>
      </c>
      <c r="AO426" s="13" t="str">
        <f>IF(OR(ISNUMBER(SEARCH("COMPLETED",K426)),ISNUMBER(SEARCH("CLOSED",K426))),"Closed/Completed","Other Active/Issued")</f>
        <v>Closed/Completed</v>
      </c>
    </row>
    <row r="427" spans="1:41">
      <c r="A427" t="s">
        <v>2883</v>
      </c>
      <c r="B427" t="s">
        <v>87</v>
      </c>
      <c r="C427" t="s">
        <v>87</v>
      </c>
      <c r="D427" t="s">
        <v>88</v>
      </c>
      <c r="E427" t="s">
        <v>89</v>
      </c>
      <c r="F427" t="s">
        <v>2884</v>
      </c>
      <c r="G427" t="s">
        <v>2885</v>
      </c>
      <c r="H427" t="s">
        <v>2878</v>
      </c>
      <c r="K427" t="s">
        <v>153</v>
      </c>
      <c r="L427" t="s">
        <v>153</v>
      </c>
      <c r="M427" t="s">
        <v>2886</v>
      </c>
      <c r="O427" t="s">
        <v>2887</v>
      </c>
      <c r="P427" s="10">
        <v>47.69141149</v>
      </c>
      <c r="Q427" s="10">
        <v>-122.37922971</v>
      </c>
      <c r="R427" t="s">
        <v>2888</v>
      </c>
      <c r="S427" s="7">
        <v>9</v>
      </c>
      <c r="T427" s="7">
        <v>2023</v>
      </c>
      <c r="U427" s="7">
        <v>3</v>
      </c>
      <c r="Y427" t="b">
        <v>1</v>
      </c>
      <c r="Z427" t="b">
        <v>1</v>
      </c>
      <c r="AB427">
        <v>6</v>
      </c>
      <c r="AC427" t="b">
        <v>0</v>
      </c>
      <c r="AD427" t="b">
        <v>1</v>
      </c>
      <c r="AE427" t="b">
        <v>0</v>
      </c>
      <c r="AF427" t="b">
        <v>0</v>
      </c>
      <c r="AG427" s="11">
        <v>45189</v>
      </c>
      <c r="AI427" s="12">
        <f>IF(OR(AG427="",AH427=""),"",AH427-AG427)</f>
        <v/>
      </c>
      <c r="AJ427" s="13">
        <f>IF(OR(AI427="",AA427=""),"",AI427=AA427)</f>
        <v/>
      </c>
      <c r="AK427" s="13">
        <f>IF(AI427="","",AI427&gt;60)</f>
        <v/>
      </c>
      <c r="AL427" s="13" t="b">
        <f>IF(OR(Y427=TRUE,AH427=""),TRUE,FALSE)</f>
        <v>1</v>
      </c>
      <c r="AM427" s="13">
        <f>IF(AI427="","",AI427&lt;0)</f>
        <v/>
      </c>
      <c r="AN427" s="13" t="str">
        <f>IF(AH427="","No inspection date",IF(AI427&lt;0,"Negative chronology",IF(AI427&lt;=30,"0-30",IF(AI427&lt;=60,"31-60",IF(AI427&lt;=90,"61-90",IF(AI427&lt;=180,"91-180","181+"))))))</f>
        <v>No inspection date</v>
      </c>
      <c r="AO427" s="13" t="str">
        <f>IF(OR(ISNUMBER(SEARCH("COMPLETED",K427)),ISNUMBER(SEARCH("CLOSED",K427))),"Closed/Completed","Other Active/Issued")</f>
        <v>Other Active/Issued</v>
      </c>
    </row>
    <row r="428" spans="1:41">
      <c r="A428" t="s">
        <v>2889</v>
      </c>
      <c r="B428" t="s">
        <v>87</v>
      </c>
      <c r="C428" t="s">
        <v>87</v>
      </c>
      <c r="D428" t="s">
        <v>88</v>
      </c>
      <c r="E428" t="s">
        <v>89</v>
      </c>
      <c r="F428" t="s">
        <v>2890</v>
      </c>
      <c r="G428" t="s">
        <v>2891</v>
      </c>
      <c r="H428" t="s">
        <v>2892</v>
      </c>
      <c r="I428" t="s">
        <v>2893</v>
      </c>
      <c r="J428" t="s">
        <v>137</v>
      </c>
      <c r="K428" t="s">
        <v>93</v>
      </c>
      <c r="L428" t="s">
        <v>93</v>
      </c>
      <c r="M428" t="s">
        <v>2894</v>
      </c>
      <c r="N428" s="9">
        <v>98112</v>
      </c>
      <c r="O428" t="s">
        <v>2895</v>
      </c>
      <c r="P428" s="10">
        <v>47.64337187</v>
      </c>
      <c r="Q428" s="10">
        <v>-122.30083849</v>
      </c>
      <c r="R428" t="s">
        <v>2896</v>
      </c>
      <c r="S428" s="7">
        <v>9</v>
      </c>
      <c r="T428" s="7">
        <v>2023</v>
      </c>
      <c r="U428" s="7">
        <v>3</v>
      </c>
      <c r="V428">
        <v>6</v>
      </c>
      <c r="W428">
        <v>2025</v>
      </c>
      <c r="X428">
        <v>2</v>
      </c>
      <c r="Y428" t="b">
        <v>0</v>
      </c>
      <c r="Z428" t="b">
        <v>0</v>
      </c>
      <c r="AA428">
        <v>622</v>
      </c>
      <c r="AB428">
        <v>3</v>
      </c>
      <c r="AC428" t="b">
        <v>0</v>
      </c>
      <c r="AD428" t="b">
        <v>1</v>
      </c>
      <c r="AE428" t="b">
        <v>0</v>
      </c>
      <c r="AF428" t="b">
        <v>0</v>
      </c>
      <c r="AG428" s="11">
        <v>45190</v>
      </c>
      <c r="AH428" s="11">
        <v>45812</v>
      </c>
      <c r="AI428" s="12">
        <f>IF(OR(AG428="",AH428=""),"",AH428-AG428)</f>
        <v>622.0</v>
      </c>
      <c r="AJ428" s="13" t="b">
        <f>IF(OR(AI428="",AA428=""),"",AI428=AA428)</f>
        <v>1</v>
      </c>
      <c r="AK428" s="13" t="b">
        <f>IF(AI428="","",AI428&gt;60)</f>
        <v>1</v>
      </c>
      <c r="AL428" s="13" t="b">
        <f>IF(OR(Y428=TRUE,AH428=""),TRUE,FALSE)</f>
        <v>0</v>
      </c>
      <c r="AM428" s="13" t="b">
        <f>IF(AI428="","",AI428&lt;0)</f>
        <v>0</v>
      </c>
      <c r="AN428" s="13" t="str">
        <f>IF(AH428="","No inspection date",IF(AI428&lt;0,"Negative chronology",IF(AI428&lt;=30,"0-30",IF(AI428&lt;=60,"31-60",IF(AI428&lt;=90,"61-90",IF(AI428&lt;=180,"91-180","181+"))))))</f>
        <v>181+</v>
      </c>
      <c r="AO428" s="13" t="str">
        <f>IF(OR(ISNUMBER(SEARCH("COMPLETED",K428)),ISNUMBER(SEARCH("CLOSED",K428))),"Closed/Completed","Other Active/Issued")</f>
        <v>Closed/Completed</v>
      </c>
    </row>
    <row r="429" spans="1:41">
      <c r="A429" t="s">
        <v>2897</v>
      </c>
      <c r="B429" t="s">
        <v>87</v>
      </c>
      <c r="C429" t="s">
        <v>87</v>
      </c>
      <c r="D429" t="s">
        <v>88</v>
      </c>
      <c r="E429" t="s">
        <v>89</v>
      </c>
      <c r="F429" t="s">
        <v>2898</v>
      </c>
      <c r="G429" t="s">
        <v>2899</v>
      </c>
      <c r="H429" t="s">
        <v>2900</v>
      </c>
      <c r="I429" t="s">
        <v>2901</v>
      </c>
      <c r="J429" t="s">
        <v>137</v>
      </c>
      <c r="K429" t="s">
        <v>93</v>
      </c>
      <c r="L429" t="s">
        <v>93</v>
      </c>
      <c r="M429" t="s">
        <v>2902</v>
      </c>
      <c r="N429" s="9">
        <v>98117</v>
      </c>
      <c r="O429" t="s">
        <v>2903</v>
      </c>
      <c r="P429" s="10">
        <v>47.69755241</v>
      </c>
      <c r="Q429" s="10">
        <v>-122.36847167</v>
      </c>
      <c r="R429" t="s">
        <v>2904</v>
      </c>
      <c r="S429" s="7">
        <v>9</v>
      </c>
      <c r="T429" s="7">
        <v>2023</v>
      </c>
      <c r="U429" s="7">
        <v>3</v>
      </c>
      <c r="V429">
        <v>2</v>
      </c>
      <c r="W429">
        <v>2025</v>
      </c>
      <c r="X429">
        <v>1</v>
      </c>
      <c r="Y429" t="b">
        <v>0</v>
      </c>
      <c r="Z429" t="b">
        <v>0</v>
      </c>
      <c r="AA429">
        <v>499</v>
      </c>
      <c r="AB429">
        <v>5</v>
      </c>
      <c r="AC429" t="b">
        <v>0</v>
      </c>
      <c r="AD429" t="b">
        <v>1</v>
      </c>
      <c r="AE429" t="b">
        <v>0</v>
      </c>
      <c r="AF429" t="b">
        <v>0</v>
      </c>
      <c r="AG429" s="11">
        <v>45196</v>
      </c>
      <c r="AH429" s="11">
        <v>45695</v>
      </c>
      <c r="AI429" s="12">
        <f>IF(OR(AG429="",AH429=""),"",AH429-AG429)</f>
        <v>499.0</v>
      </c>
      <c r="AJ429" s="13" t="b">
        <f>IF(OR(AI429="",AA429=""),"",AI429=AA429)</f>
        <v>1</v>
      </c>
      <c r="AK429" s="13" t="b">
        <f>IF(AI429="","",AI429&gt;60)</f>
        <v>1</v>
      </c>
      <c r="AL429" s="13" t="b">
        <f>IF(OR(Y429=TRUE,AH429=""),TRUE,FALSE)</f>
        <v>0</v>
      </c>
      <c r="AM429" s="13" t="b">
        <f>IF(AI429="","",AI429&lt;0)</f>
        <v>0</v>
      </c>
      <c r="AN429" s="13" t="str">
        <f>IF(AH429="","No inspection date",IF(AI429&lt;0,"Negative chronology",IF(AI429&lt;=30,"0-30",IF(AI429&lt;=60,"31-60",IF(AI429&lt;=90,"61-90",IF(AI429&lt;=180,"91-180","181+"))))))</f>
        <v>181+</v>
      </c>
      <c r="AO429" s="13" t="str">
        <f>IF(OR(ISNUMBER(SEARCH("COMPLETED",K429)),ISNUMBER(SEARCH("CLOSED",K429))),"Closed/Completed","Other Active/Issued")</f>
        <v>Closed/Completed</v>
      </c>
    </row>
    <row r="430" spans="1:41">
      <c r="A430" t="s">
        <v>2905</v>
      </c>
      <c r="B430" t="s">
        <v>87</v>
      </c>
      <c r="C430" t="s">
        <v>87</v>
      </c>
      <c r="D430" t="s">
        <v>88</v>
      </c>
      <c r="E430" t="s">
        <v>89</v>
      </c>
      <c r="F430" t="s">
        <v>2906</v>
      </c>
      <c r="G430" t="s">
        <v>2907</v>
      </c>
      <c r="H430" t="s">
        <v>2908</v>
      </c>
      <c r="K430" t="s">
        <v>1745</v>
      </c>
      <c r="L430" t="s">
        <v>1745</v>
      </c>
      <c r="M430" t="s">
        <v>2909</v>
      </c>
      <c r="N430" s="9">
        <v>98122</v>
      </c>
      <c r="O430" t="s">
        <v>2910</v>
      </c>
      <c r="P430" s="10">
        <v>47.61023962</v>
      </c>
      <c r="Q430" s="10">
        <v>-122.31524822</v>
      </c>
      <c r="R430" t="s">
        <v>2911</v>
      </c>
      <c r="S430" s="7">
        <v>9</v>
      </c>
      <c r="T430" s="7">
        <v>2023</v>
      </c>
      <c r="U430" s="7">
        <v>3</v>
      </c>
      <c r="Y430" t="b">
        <v>1</v>
      </c>
      <c r="Z430" t="b">
        <v>1</v>
      </c>
      <c r="AB430">
        <v>3</v>
      </c>
      <c r="AC430" t="b">
        <v>0</v>
      </c>
      <c r="AD430" t="b">
        <v>1</v>
      </c>
      <c r="AE430" t="b">
        <v>0</v>
      </c>
      <c r="AF430" t="b">
        <v>0</v>
      </c>
      <c r="AG430" s="11">
        <v>45197</v>
      </c>
      <c r="AI430" s="12">
        <f>IF(OR(AG430="",AH430=""),"",AH430-AG430)</f>
        <v/>
      </c>
      <c r="AJ430" s="13">
        <f>IF(OR(AI430="",AA430=""),"",AI430=AA430)</f>
        <v/>
      </c>
      <c r="AK430" s="13">
        <f>IF(AI430="","",AI430&gt;60)</f>
        <v/>
      </c>
      <c r="AL430" s="13" t="b">
        <f>IF(OR(Y430=TRUE,AH430=""),TRUE,FALSE)</f>
        <v>1</v>
      </c>
      <c r="AM430" s="13">
        <f>IF(AI430="","",AI430&lt;0)</f>
        <v/>
      </c>
      <c r="AN430" s="13" t="str">
        <f>IF(AH430="","No inspection date",IF(AI430&lt;0,"Negative chronology",IF(AI430&lt;=30,"0-30",IF(AI430&lt;=60,"31-60",IF(AI430&lt;=90,"61-90",IF(AI430&lt;=180,"91-180","181+"))))))</f>
        <v>No inspection date</v>
      </c>
      <c r="AO430" s="13" t="str">
        <f>IF(OR(ISNUMBER(SEARCH("COMPLETED",K430)),ISNUMBER(SEARCH("CLOSED",K430))),"Closed/Completed","Other Active/Issued")</f>
        <v>Other Active/Issued</v>
      </c>
    </row>
    <row r="431" spans="1:41">
      <c r="A431" t="s">
        <v>2912</v>
      </c>
      <c r="B431" t="s">
        <v>87</v>
      </c>
      <c r="C431" t="s">
        <v>87</v>
      </c>
      <c r="D431" t="s">
        <v>88</v>
      </c>
      <c r="E431" t="s">
        <v>89</v>
      </c>
      <c r="F431" t="s">
        <v>2913</v>
      </c>
      <c r="G431" t="s">
        <v>2914</v>
      </c>
      <c r="H431" t="s">
        <v>1297</v>
      </c>
      <c r="I431" t="s">
        <v>2915</v>
      </c>
      <c r="J431" t="s">
        <v>205</v>
      </c>
      <c r="K431" t="s">
        <v>93</v>
      </c>
      <c r="L431" t="s">
        <v>93</v>
      </c>
      <c r="M431" t="s">
        <v>2916</v>
      </c>
      <c r="N431" s="9">
        <v>98117</v>
      </c>
      <c r="O431" t="s">
        <v>2917</v>
      </c>
      <c r="P431" s="10">
        <v>47.70048234</v>
      </c>
      <c r="Q431" s="10">
        <v>-122.37459945</v>
      </c>
      <c r="R431" t="s">
        <v>2918</v>
      </c>
      <c r="S431" s="7">
        <v>10</v>
      </c>
      <c r="T431" s="7">
        <v>2023</v>
      </c>
      <c r="U431" s="7">
        <v>4</v>
      </c>
      <c r="V431">
        <v>4</v>
      </c>
      <c r="W431">
        <v>2025</v>
      </c>
      <c r="X431">
        <v>2</v>
      </c>
      <c r="Y431" t="b">
        <v>0</v>
      </c>
      <c r="Z431" t="b">
        <v>0</v>
      </c>
      <c r="AA431">
        <v>569</v>
      </c>
      <c r="AB431">
        <v>5</v>
      </c>
      <c r="AC431" t="b">
        <v>0</v>
      </c>
      <c r="AD431" t="b">
        <v>1</v>
      </c>
      <c r="AE431" t="b">
        <v>0</v>
      </c>
      <c r="AF431" t="b">
        <v>0</v>
      </c>
      <c r="AG431" s="11">
        <v>45202</v>
      </c>
      <c r="AH431" s="11">
        <v>45771</v>
      </c>
      <c r="AI431" s="12">
        <f>IF(OR(AG431="",AH431=""),"",AH431-AG431)</f>
        <v>569.0</v>
      </c>
      <c r="AJ431" s="13" t="b">
        <f>IF(OR(AI431="",AA431=""),"",AI431=AA431)</f>
        <v>1</v>
      </c>
      <c r="AK431" s="13" t="b">
        <f>IF(AI431="","",AI431&gt;60)</f>
        <v>1</v>
      </c>
      <c r="AL431" s="13" t="b">
        <f>IF(OR(Y431=TRUE,AH431=""),TRUE,FALSE)</f>
        <v>0</v>
      </c>
      <c r="AM431" s="13" t="b">
        <f>IF(AI431="","",AI431&lt;0)</f>
        <v>0</v>
      </c>
      <c r="AN431" s="13" t="str">
        <f>IF(AH431="","No inspection date",IF(AI431&lt;0,"Negative chronology",IF(AI431&lt;=30,"0-30",IF(AI431&lt;=60,"31-60",IF(AI431&lt;=90,"61-90",IF(AI431&lt;=180,"91-180","181+"))))))</f>
        <v>181+</v>
      </c>
      <c r="AO431" s="13" t="str">
        <f>IF(OR(ISNUMBER(SEARCH("COMPLETED",K431)),ISNUMBER(SEARCH("CLOSED",K431))),"Closed/Completed","Other Active/Issued")</f>
        <v>Closed/Completed</v>
      </c>
    </row>
    <row r="432" spans="1:41">
      <c r="A432" t="s">
        <v>2919</v>
      </c>
      <c r="B432" t="s">
        <v>87</v>
      </c>
      <c r="C432" t="s">
        <v>87</v>
      </c>
      <c r="D432" t="s">
        <v>88</v>
      </c>
      <c r="E432" t="s">
        <v>89</v>
      </c>
      <c r="F432" t="s">
        <v>2920</v>
      </c>
      <c r="G432" t="s">
        <v>2921</v>
      </c>
      <c r="H432" t="s">
        <v>1297</v>
      </c>
      <c r="K432" t="s">
        <v>982</v>
      </c>
      <c r="L432" t="s">
        <v>982</v>
      </c>
      <c r="M432" t="s">
        <v>2922</v>
      </c>
      <c r="N432" s="9">
        <v>98115</v>
      </c>
      <c r="O432" t="s">
        <v>2923</v>
      </c>
      <c r="P432" s="10">
        <v>47.6745658</v>
      </c>
      <c r="Q432" s="10">
        <v>-122.32630176</v>
      </c>
      <c r="R432" t="s">
        <v>2924</v>
      </c>
      <c r="S432" s="7">
        <v>10</v>
      </c>
      <c r="T432" s="7">
        <v>2023</v>
      </c>
      <c r="U432" s="7">
        <v>4</v>
      </c>
      <c r="Y432" t="b">
        <v>1</v>
      </c>
      <c r="Z432" t="b">
        <v>1</v>
      </c>
      <c r="AB432">
        <v>6</v>
      </c>
      <c r="AC432" t="b">
        <v>0</v>
      </c>
      <c r="AD432" t="b">
        <v>1</v>
      </c>
      <c r="AE432" t="b">
        <v>0</v>
      </c>
      <c r="AF432" t="b">
        <v>0</v>
      </c>
      <c r="AG432" s="11">
        <v>45202</v>
      </c>
      <c r="AI432" s="12">
        <f>IF(OR(AG432="",AH432=""),"",AH432-AG432)</f>
        <v/>
      </c>
      <c r="AJ432" s="13">
        <f>IF(OR(AI432="",AA432=""),"",AI432=AA432)</f>
        <v/>
      </c>
      <c r="AK432" s="13">
        <f>IF(AI432="","",AI432&gt;60)</f>
        <v/>
      </c>
      <c r="AL432" s="13" t="b">
        <f>IF(OR(Y432=TRUE,AH432=""),TRUE,FALSE)</f>
        <v>1</v>
      </c>
      <c r="AM432" s="13">
        <f>IF(AI432="","",AI432&lt;0)</f>
        <v/>
      </c>
      <c r="AN432" s="13" t="str">
        <f>IF(AH432="","No inspection date",IF(AI432&lt;0,"Negative chronology",IF(AI432&lt;=30,"0-30",IF(AI432&lt;=60,"31-60",IF(AI432&lt;=90,"61-90",IF(AI432&lt;=180,"91-180","181+"))))))</f>
        <v>No inspection date</v>
      </c>
      <c r="AO432" s="13" t="str">
        <f>IF(OR(ISNUMBER(SEARCH("COMPLETED",K432)),ISNUMBER(SEARCH("CLOSED",K432))),"Closed/Completed","Other Active/Issued")</f>
        <v>Other Active/Issued</v>
      </c>
    </row>
    <row r="433" spans="1:41">
      <c r="A433" t="s">
        <v>2925</v>
      </c>
      <c r="B433" t="s">
        <v>87</v>
      </c>
      <c r="C433" t="s">
        <v>87</v>
      </c>
      <c r="D433" t="s">
        <v>88</v>
      </c>
      <c r="E433" t="s">
        <v>89</v>
      </c>
      <c r="F433" t="s">
        <v>2926</v>
      </c>
      <c r="G433" t="s">
        <v>2927</v>
      </c>
      <c r="H433" t="s">
        <v>2928</v>
      </c>
      <c r="K433" t="s">
        <v>93</v>
      </c>
      <c r="L433" t="s">
        <v>93</v>
      </c>
      <c r="M433" t="s">
        <v>2929</v>
      </c>
      <c r="N433" s="9">
        <v>98136</v>
      </c>
      <c r="O433" t="s">
        <v>2930</v>
      </c>
      <c r="P433" s="10">
        <v>47.55562144</v>
      </c>
      <c r="Q433" s="10">
        <v>-122.38999022</v>
      </c>
      <c r="R433" t="s">
        <v>2931</v>
      </c>
      <c r="S433" s="7">
        <v>10</v>
      </c>
      <c r="T433" s="7">
        <v>2023</v>
      </c>
      <c r="U433" s="7">
        <v>4</v>
      </c>
      <c r="Y433" t="b">
        <v>1</v>
      </c>
      <c r="Z433" t="b">
        <v>1</v>
      </c>
      <c r="AB433">
        <v>1</v>
      </c>
      <c r="AC433" t="b">
        <v>0</v>
      </c>
      <c r="AD433" t="b">
        <v>1</v>
      </c>
      <c r="AE433" t="b">
        <v>0</v>
      </c>
      <c r="AF433" t="b">
        <v>0</v>
      </c>
      <c r="AG433" s="11">
        <v>45203</v>
      </c>
      <c r="AI433" s="12">
        <f>IF(OR(AG433="",AH433=""),"",AH433-AG433)</f>
        <v/>
      </c>
      <c r="AJ433" s="13">
        <f>IF(OR(AI433="",AA433=""),"",AI433=AA433)</f>
        <v/>
      </c>
      <c r="AK433" s="13">
        <f>IF(AI433="","",AI433&gt;60)</f>
        <v/>
      </c>
      <c r="AL433" s="13" t="b">
        <f>IF(OR(Y433=TRUE,AH433=""),TRUE,FALSE)</f>
        <v>1</v>
      </c>
      <c r="AM433" s="13">
        <f>IF(AI433="","",AI433&lt;0)</f>
        <v/>
      </c>
      <c r="AN433" s="13" t="str">
        <f>IF(AH433="","No inspection date",IF(AI433&lt;0,"Negative chronology",IF(AI433&lt;=30,"0-30",IF(AI433&lt;=60,"31-60",IF(AI433&lt;=90,"61-90",IF(AI433&lt;=180,"91-180","181+"))))))</f>
        <v>No inspection date</v>
      </c>
      <c r="AO433" s="13" t="str">
        <f>IF(OR(ISNUMBER(SEARCH("COMPLETED",K433)),ISNUMBER(SEARCH("CLOSED",K433))),"Closed/Completed","Other Active/Issued")</f>
        <v>Closed/Completed</v>
      </c>
    </row>
    <row r="434" spans="1:41">
      <c r="A434" t="s">
        <v>2932</v>
      </c>
      <c r="B434" t="s">
        <v>87</v>
      </c>
      <c r="C434" t="s">
        <v>87</v>
      </c>
      <c r="D434" t="s">
        <v>88</v>
      </c>
      <c r="E434" t="s">
        <v>89</v>
      </c>
      <c r="F434" t="s">
        <v>2933</v>
      </c>
      <c r="G434" t="s">
        <v>2934</v>
      </c>
      <c r="H434" t="s">
        <v>2928</v>
      </c>
      <c r="K434" t="s">
        <v>93</v>
      </c>
      <c r="L434" t="s">
        <v>93</v>
      </c>
      <c r="M434" t="s">
        <v>2935</v>
      </c>
      <c r="N434" s="9">
        <v>98126</v>
      </c>
      <c r="O434" t="s">
        <v>2936</v>
      </c>
      <c r="P434" s="10">
        <v>47.58136882</v>
      </c>
      <c r="Q434" s="10">
        <v>-122.37856664</v>
      </c>
      <c r="R434" t="s">
        <v>2937</v>
      </c>
      <c r="S434" s="7">
        <v>10</v>
      </c>
      <c r="T434" s="7">
        <v>2023</v>
      </c>
      <c r="U434" s="7">
        <v>4</v>
      </c>
      <c r="Y434" t="b">
        <v>1</v>
      </c>
      <c r="Z434" t="b">
        <v>1</v>
      </c>
      <c r="AB434">
        <v>1</v>
      </c>
      <c r="AC434" t="b">
        <v>0</v>
      </c>
      <c r="AD434" t="b">
        <v>1</v>
      </c>
      <c r="AE434" t="b">
        <v>0</v>
      </c>
      <c r="AF434" t="b">
        <v>0</v>
      </c>
      <c r="AG434" s="11">
        <v>45203</v>
      </c>
      <c r="AI434" s="12">
        <f>IF(OR(AG434="",AH434=""),"",AH434-AG434)</f>
        <v/>
      </c>
      <c r="AJ434" s="13">
        <f>IF(OR(AI434="",AA434=""),"",AI434=AA434)</f>
        <v/>
      </c>
      <c r="AK434" s="13">
        <f>IF(AI434="","",AI434&gt;60)</f>
        <v/>
      </c>
      <c r="AL434" s="13" t="b">
        <f>IF(OR(Y434=TRUE,AH434=""),TRUE,FALSE)</f>
        <v>1</v>
      </c>
      <c r="AM434" s="13">
        <f>IF(AI434="","",AI434&lt;0)</f>
        <v/>
      </c>
      <c r="AN434" s="13" t="str">
        <f>IF(AH434="","No inspection date",IF(AI434&lt;0,"Negative chronology",IF(AI434&lt;=30,"0-30",IF(AI434&lt;=60,"31-60",IF(AI434&lt;=90,"61-90",IF(AI434&lt;=180,"91-180","181+"))))))</f>
        <v>No inspection date</v>
      </c>
      <c r="AO434" s="13" t="str">
        <f>IF(OR(ISNUMBER(SEARCH("COMPLETED",K434)),ISNUMBER(SEARCH("CLOSED",K434))),"Closed/Completed","Other Active/Issued")</f>
        <v>Closed/Completed</v>
      </c>
    </row>
    <row r="435" spans="1:41">
      <c r="A435" t="s">
        <v>2938</v>
      </c>
      <c r="B435" t="s">
        <v>87</v>
      </c>
      <c r="C435" t="s">
        <v>87</v>
      </c>
      <c r="D435" t="s">
        <v>88</v>
      </c>
      <c r="E435" t="s">
        <v>89</v>
      </c>
      <c r="F435" t="s">
        <v>2939</v>
      </c>
      <c r="G435" t="s">
        <v>2940</v>
      </c>
      <c r="H435" t="s">
        <v>2928</v>
      </c>
      <c r="K435" t="s">
        <v>100</v>
      </c>
      <c r="L435" t="s">
        <v>100</v>
      </c>
      <c r="M435" t="s">
        <v>2941</v>
      </c>
      <c r="N435" s="9">
        <v>98133</v>
      </c>
      <c r="O435" t="s">
        <v>2942</v>
      </c>
      <c r="P435" s="10">
        <v>47.71936372</v>
      </c>
      <c r="Q435" s="10">
        <v>-122.35619043</v>
      </c>
      <c r="R435" t="s">
        <v>2943</v>
      </c>
      <c r="S435" s="7">
        <v>10</v>
      </c>
      <c r="T435" s="7">
        <v>2023</v>
      </c>
      <c r="U435" s="7">
        <v>4</v>
      </c>
      <c r="Y435" t="b">
        <v>1</v>
      </c>
      <c r="Z435" t="b">
        <v>1</v>
      </c>
      <c r="AB435">
        <v>5</v>
      </c>
      <c r="AC435" t="b">
        <v>0</v>
      </c>
      <c r="AD435" t="b">
        <v>1</v>
      </c>
      <c r="AE435" t="b">
        <v>0</v>
      </c>
      <c r="AF435" t="b">
        <v>0</v>
      </c>
      <c r="AG435" s="11">
        <v>45203</v>
      </c>
      <c r="AI435" s="12">
        <f>IF(OR(AG435="",AH435=""),"",AH435-AG435)</f>
        <v/>
      </c>
      <c r="AJ435" s="13">
        <f>IF(OR(AI435="",AA435=""),"",AI435=AA435)</f>
        <v/>
      </c>
      <c r="AK435" s="13">
        <f>IF(AI435="","",AI435&gt;60)</f>
        <v/>
      </c>
      <c r="AL435" s="13" t="b">
        <f>IF(OR(Y435=TRUE,AH435=""),TRUE,FALSE)</f>
        <v>1</v>
      </c>
      <c r="AM435" s="13">
        <f>IF(AI435="","",AI435&lt;0)</f>
        <v/>
      </c>
      <c r="AN435" s="13" t="str">
        <f>IF(AH435="","No inspection date",IF(AI435&lt;0,"Negative chronology",IF(AI435&lt;=30,"0-30",IF(AI435&lt;=60,"31-60",IF(AI435&lt;=90,"61-90",IF(AI435&lt;=180,"91-180","181+"))))))</f>
        <v>No inspection date</v>
      </c>
      <c r="AO435" s="13" t="str">
        <f>IF(OR(ISNUMBER(SEARCH("COMPLETED",K435)),ISNUMBER(SEARCH("CLOSED",K435))),"Closed/Completed","Other Active/Issued")</f>
        <v>Other Active/Issued</v>
      </c>
    </row>
    <row r="436" spans="1:41">
      <c r="A436" t="s">
        <v>2944</v>
      </c>
      <c r="B436" t="s">
        <v>87</v>
      </c>
      <c r="C436" t="s">
        <v>87</v>
      </c>
      <c r="D436" t="s">
        <v>88</v>
      </c>
      <c r="E436" t="s">
        <v>89</v>
      </c>
      <c r="F436" t="s">
        <v>2945</v>
      </c>
      <c r="G436" t="s">
        <v>2946</v>
      </c>
      <c r="H436" t="s">
        <v>2947</v>
      </c>
      <c r="K436" t="s">
        <v>1745</v>
      </c>
      <c r="L436" t="s">
        <v>1745</v>
      </c>
      <c r="M436" t="s">
        <v>2948</v>
      </c>
      <c r="N436" s="9">
        <v>98108</v>
      </c>
      <c r="O436" t="s">
        <v>2949</v>
      </c>
      <c r="P436" s="10">
        <v>47.55544703</v>
      </c>
      <c r="Q436" s="10">
        <v>-122.30743001</v>
      </c>
      <c r="R436" t="s">
        <v>2950</v>
      </c>
      <c r="S436" s="7">
        <v>10</v>
      </c>
      <c r="T436" s="7">
        <v>2023</v>
      </c>
      <c r="U436" s="7">
        <v>4</v>
      </c>
      <c r="Y436" t="b">
        <v>1</v>
      </c>
      <c r="Z436" t="b">
        <v>1</v>
      </c>
      <c r="AB436">
        <v>2</v>
      </c>
      <c r="AC436" t="b">
        <v>0</v>
      </c>
      <c r="AD436" t="b">
        <v>1</v>
      </c>
      <c r="AE436" t="b">
        <v>0</v>
      </c>
      <c r="AF436" t="b">
        <v>0</v>
      </c>
      <c r="AG436" s="11">
        <v>45204</v>
      </c>
      <c r="AI436" s="12">
        <f>IF(OR(AG436="",AH436=""),"",AH436-AG436)</f>
        <v/>
      </c>
      <c r="AJ436" s="13">
        <f>IF(OR(AI436="",AA436=""),"",AI436=AA436)</f>
        <v/>
      </c>
      <c r="AK436" s="13">
        <f>IF(AI436="","",AI436&gt;60)</f>
        <v/>
      </c>
      <c r="AL436" s="13" t="b">
        <f>IF(OR(Y436=TRUE,AH436=""),TRUE,FALSE)</f>
        <v>1</v>
      </c>
      <c r="AM436" s="13">
        <f>IF(AI436="","",AI436&lt;0)</f>
        <v/>
      </c>
      <c r="AN436" s="13" t="str">
        <f>IF(AH436="","No inspection date",IF(AI436&lt;0,"Negative chronology",IF(AI436&lt;=30,"0-30",IF(AI436&lt;=60,"31-60",IF(AI436&lt;=90,"61-90",IF(AI436&lt;=180,"91-180","181+"))))))</f>
        <v>No inspection date</v>
      </c>
      <c r="AO436" s="13" t="str">
        <f>IF(OR(ISNUMBER(SEARCH("COMPLETED",K436)),ISNUMBER(SEARCH("CLOSED",K436))),"Closed/Completed","Other Active/Issued")</f>
        <v>Other Active/Issued</v>
      </c>
    </row>
    <row r="437" spans="1:41">
      <c r="A437" t="s">
        <v>2951</v>
      </c>
      <c r="B437" t="s">
        <v>87</v>
      </c>
      <c r="C437" t="s">
        <v>87</v>
      </c>
      <c r="D437" t="s">
        <v>88</v>
      </c>
      <c r="E437" t="s">
        <v>89</v>
      </c>
      <c r="F437" t="s">
        <v>2952</v>
      </c>
      <c r="G437" t="s">
        <v>2953</v>
      </c>
      <c r="H437" t="s">
        <v>2954</v>
      </c>
      <c r="K437" t="s">
        <v>115</v>
      </c>
      <c r="L437" t="s">
        <v>115</v>
      </c>
      <c r="M437" t="s">
        <v>2955</v>
      </c>
      <c r="N437" s="9">
        <v>98144</v>
      </c>
      <c r="O437" t="s">
        <v>2956</v>
      </c>
      <c r="P437" s="10">
        <v>47.59649941</v>
      </c>
      <c r="Q437" s="10">
        <v>-122.28938719</v>
      </c>
      <c r="R437" t="s">
        <v>2957</v>
      </c>
      <c r="S437" s="7">
        <v>10</v>
      </c>
      <c r="T437" s="7">
        <v>2023</v>
      </c>
      <c r="U437" s="7">
        <v>4</v>
      </c>
      <c r="Y437" t="b">
        <v>1</v>
      </c>
      <c r="Z437" t="b">
        <v>1</v>
      </c>
      <c r="AB437">
        <v>3</v>
      </c>
      <c r="AC437" t="b">
        <v>0</v>
      </c>
      <c r="AD437" t="b">
        <v>1</v>
      </c>
      <c r="AE437" t="b">
        <v>0</v>
      </c>
      <c r="AF437" t="b">
        <v>0</v>
      </c>
      <c r="AG437" s="11">
        <v>45210</v>
      </c>
      <c r="AI437" s="12">
        <f>IF(OR(AG437="",AH437=""),"",AH437-AG437)</f>
        <v/>
      </c>
      <c r="AJ437" s="13">
        <f>IF(OR(AI437="",AA437=""),"",AI437=AA437)</f>
        <v/>
      </c>
      <c r="AK437" s="13">
        <f>IF(AI437="","",AI437&gt;60)</f>
        <v/>
      </c>
      <c r="AL437" s="13" t="b">
        <f>IF(OR(Y437=TRUE,AH437=""),TRUE,FALSE)</f>
        <v>1</v>
      </c>
      <c r="AM437" s="13">
        <f>IF(AI437="","",AI437&lt;0)</f>
        <v/>
      </c>
      <c r="AN437" s="13" t="str">
        <f>IF(AH437="","No inspection date",IF(AI437&lt;0,"Negative chronology",IF(AI437&lt;=30,"0-30",IF(AI437&lt;=60,"31-60",IF(AI437&lt;=90,"61-90",IF(AI437&lt;=180,"91-180","181+"))))))</f>
        <v>No inspection date</v>
      </c>
      <c r="AO437" s="13" t="str">
        <f>IF(OR(ISNUMBER(SEARCH("COMPLETED",K437)),ISNUMBER(SEARCH("CLOSED",K437))),"Closed/Completed","Other Active/Issued")</f>
        <v>Other Active/Issued</v>
      </c>
    </row>
    <row r="438" spans="1:41">
      <c r="A438" t="s">
        <v>2958</v>
      </c>
      <c r="B438" t="s">
        <v>87</v>
      </c>
      <c r="C438" t="s">
        <v>87</v>
      </c>
      <c r="D438" t="s">
        <v>88</v>
      </c>
      <c r="E438" t="s">
        <v>89</v>
      </c>
      <c r="F438" t="s">
        <v>2959</v>
      </c>
      <c r="G438" t="s">
        <v>2960</v>
      </c>
      <c r="H438" t="s">
        <v>2961</v>
      </c>
      <c r="K438" t="s">
        <v>115</v>
      </c>
      <c r="L438" t="s">
        <v>115</v>
      </c>
      <c r="M438" t="s">
        <v>2962</v>
      </c>
      <c r="N438" s="9">
        <v>98178</v>
      </c>
      <c r="O438" t="s">
        <v>2963</v>
      </c>
      <c r="P438" s="10">
        <v>47.51124755</v>
      </c>
      <c r="Q438" s="10">
        <v>-122.25069864</v>
      </c>
      <c r="R438" t="s">
        <v>2964</v>
      </c>
      <c r="S438" s="7">
        <v>10</v>
      </c>
      <c r="T438" s="7">
        <v>2023</v>
      </c>
      <c r="U438" s="7">
        <v>4</v>
      </c>
      <c r="Y438" t="b">
        <v>1</v>
      </c>
      <c r="Z438" t="b">
        <v>1</v>
      </c>
      <c r="AB438">
        <v>2</v>
      </c>
      <c r="AC438" t="b">
        <v>0</v>
      </c>
      <c r="AD438" t="b">
        <v>1</v>
      </c>
      <c r="AE438" t="b">
        <v>0</v>
      </c>
      <c r="AF438" t="b">
        <v>0</v>
      </c>
      <c r="AG438" s="11">
        <v>45211</v>
      </c>
      <c r="AI438" s="12">
        <f>IF(OR(AG438="",AH438=""),"",AH438-AG438)</f>
        <v/>
      </c>
      <c r="AJ438" s="13">
        <f>IF(OR(AI438="",AA438=""),"",AI438=AA438)</f>
        <v/>
      </c>
      <c r="AK438" s="13">
        <f>IF(AI438="","",AI438&gt;60)</f>
        <v/>
      </c>
      <c r="AL438" s="13" t="b">
        <f>IF(OR(Y438=TRUE,AH438=""),TRUE,FALSE)</f>
        <v>1</v>
      </c>
      <c r="AM438" s="13">
        <f>IF(AI438="","",AI438&lt;0)</f>
        <v/>
      </c>
      <c r="AN438" s="13" t="str">
        <f>IF(AH438="","No inspection date",IF(AI438&lt;0,"Negative chronology",IF(AI438&lt;=30,"0-30",IF(AI438&lt;=60,"31-60",IF(AI438&lt;=90,"61-90",IF(AI438&lt;=180,"91-180","181+"))))))</f>
        <v>No inspection date</v>
      </c>
      <c r="AO438" s="13" t="str">
        <f>IF(OR(ISNUMBER(SEARCH("COMPLETED",K438)),ISNUMBER(SEARCH("CLOSED",K438))),"Closed/Completed","Other Active/Issued")</f>
        <v>Other Active/Issued</v>
      </c>
    </row>
    <row r="439" spans="1:41">
      <c r="A439" t="s">
        <v>2965</v>
      </c>
      <c r="B439" t="s">
        <v>87</v>
      </c>
      <c r="C439" t="s">
        <v>87</v>
      </c>
      <c r="D439" t="s">
        <v>88</v>
      </c>
      <c r="E439" t="s">
        <v>89</v>
      </c>
      <c r="F439" t="s">
        <v>2966</v>
      </c>
      <c r="G439" t="s">
        <v>2967</v>
      </c>
      <c r="H439" t="s">
        <v>2961</v>
      </c>
      <c r="K439" t="s">
        <v>100</v>
      </c>
      <c r="L439" t="s">
        <v>100</v>
      </c>
      <c r="M439" t="s">
        <v>2968</v>
      </c>
      <c r="N439" s="9">
        <v>98136</v>
      </c>
      <c r="O439" t="s">
        <v>2969</v>
      </c>
      <c r="P439" s="10">
        <v>47.55694196</v>
      </c>
      <c r="Q439" s="10">
        <v>-122.39901387</v>
      </c>
      <c r="R439" t="s">
        <v>2970</v>
      </c>
      <c r="S439" s="7">
        <v>10</v>
      </c>
      <c r="T439" s="7">
        <v>2023</v>
      </c>
      <c r="U439" s="7">
        <v>4</v>
      </c>
      <c r="Y439" t="b">
        <v>1</v>
      </c>
      <c r="Z439" t="b">
        <v>1</v>
      </c>
      <c r="AB439">
        <v>1</v>
      </c>
      <c r="AC439" t="b">
        <v>0</v>
      </c>
      <c r="AD439" t="b">
        <v>1</v>
      </c>
      <c r="AE439" t="b">
        <v>0</v>
      </c>
      <c r="AF439" t="b">
        <v>0</v>
      </c>
      <c r="AG439" s="11">
        <v>45211</v>
      </c>
      <c r="AI439" s="12">
        <f>IF(OR(AG439="",AH439=""),"",AH439-AG439)</f>
        <v/>
      </c>
      <c r="AJ439" s="13">
        <f>IF(OR(AI439="",AA439=""),"",AI439=AA439)</f>
        <v/>
      </c>
      <c r="AK439" s="13">
        <f>IF(AI439="","",AI439&gt;60)</f>
        <v/>
      </c>
      <c r="AL439" s="13" t="b">
        <f>IF(OR(Y439=TRUE,AH439=""),TRUE,FALSE)</f>
        <v>1</v>
      </c>
      <c r="AM439" s="13">
        <f>IF(AI439="","",AI439&lt;0)</f>
        <v/>
      </c>
      <c r="AN439" s="13" t="str">
        <f>IF(AH439="","No inspection date",IF(AI439&lt;0,"Negative chronology",IF(AI439&lt;=30,"0-30",IF(AI439&lt;=60,"31-60",IF(AI439&lt;=90,"61-90",IF(AI439&lt;=180,"91-180","181+"))))))</f>
        <v>No inspection date</v>
      </c>
      <c r="AO439" s="13" t="str">
        <f>IF(OR(ISNUMBER(SEARCH("COMPLETED",K439)),ISNUMBER(SEARCH("CLOSED",K439))),"Closed/Completed","Other Active/Issued")</f>
        <v>Other Active/Issued</v>
      </c>
    </row>
    <row r="440" spans="1:41">
      <c r="A440" t="s">
        <v>2971</v>
      </c>
      <c r="B440" t="s">
        <v>87</v>
      </c>
      <c r="C440" t="s">
        <v>87</v>
      </c>
      <c r="D440" t="s">
        <v>88</v>
      </c>
      <c r="E440" t="s">
        <v>89</v>
      </c>
      <c r="F440" t="s">
        <v>2972</v>
      </c>
      <c r="G440" t="s">
        <v>2973</v>
      </c>
      <c r="H440" t="s">
        <v>2961</v>
      </c>
      <c r="K440" t="s">
        <v>115</v>
      </c>
      <c r="L440" t="s">
        <v>115</v>
      </c>
      <c r="M440" t="s">
        <v>2962</v>
      </c>
      <c r="N440" s="9">
        <v>98178</v>
      </c>
      <c r="O440" t="s">
        <v>2974</v>
      </c>
      <c r="P440" s="10">
        <v>47.51124755</v>
      </c>
      <c r="Q440" s="10">
        <v>-122.25069864</v>
      </c>
      <c r="R440" t="s">
        <v>2964</v>
      </c>
      <c r="S440" s="7">
        <v>10</v>
      </c>
      <c r="T440" s="7">
        <v>2023</v>
      </c>
      <c r="U440" s="7">
        <v>4</v>
      </c>
      <c r="Y440" t="b">
        <v>1</v>
      </c>
      <c r="Z440" t="b">
        <v>1</v>
      </c>
      <c r="AB440">
        <v>2</v>
      </c>
      <c r="AC440" t="b">
        <v>0</v>
      </c>
      <c r="AD440" t="b">
        <v>1</v>
      </c>
      <c r="AE440" t="b">
        <v>0</v>
      </c>
      <c r="AF440" t="b">
        <v>0</v>
      </c>
      <c r="AG440" s="11">
        <v>45211</v>
      </c>
      <c r="AI440" s="12">
        <f>IF(OR(AG440="",AH440=""),"",AH440-AG440)</f>
        <v/>
      </c>
      <c r="AJ440" s="13">
        <f>IF(OR(AI440="",AA440=""),"",AI440=AA440)</f>
        <v/>
      </c>
      <c r="AK440" s="13">
        <f>IF(AI440="","",AI440&gt;60)</f>
        <v/>
      </c>
      <c r="AL440" s="13" t="b">
        <f>IF(OR(Y440=TRUE,AH440=""),TRUE,FALSE)</f>
        <v>1</v>
      </c>
      <c r="AM440" s="13">
        <f>IF(AI440="","",AI440&lt;0)</f>
        <v/>
      </c>
      <c r="AN440" s="13" t="str">
        <f>IF(AH440="","No inspection date",IF(AI440&lt;0,"Negative chronology",IF(AI440&lt;=30,"0-30",IF(AI440&lt;=60,"31-60",IF(AI440&lt;=90,"61-90",IF(AI440&lt;=180,"91-180","181+"))))))</f>
        <v>No inspection date</v>
      </c>
      <c r="AO440" s="13" t="str">
        <f>IF(OR(ISNUMBER(SEARCH("COMPLETED",K440)),ISNUMBER(SEARCH("CLOSED",K440))),"Closed/Completed","Other Active/Issued")</f>
        <v>Other Active/Issued</v>
      </c>
    </row>
    <row r="441" spans="1:41">
      <c r="A441" t="s">
        <v>2975</v>
      </c>
      <c r="B441" t="s">
        <v>87</v>
      </c>
      <c r="C441" t="s">
        <v>87</v>
      </c>
      <c r="D441" t="s">
        <v>88</v>
      </c>
      <c r="E441" t="s">
        <v>89</v>
      </c>
      <c r="F441" t="s">
        <v>2976</v>
      </c>
      <c r="G441" t="s">
        <v>2977</v>
      </c>
      <c r="H441" t="s">
        <v>2978</v>
      </c>
      <c r="K441" t="s">
        <v>100</v>
      </c>
      <c r="L441" t="s">
        <v>100</v>
      </c>
      <c r="M441" t="s">
        <v>2979</v>
      </c>
      <c r="N441" s="9">
        <v>98106</v>
      </c>
      <c r="O441" t="s">
        <v>2980</v>
      </c>
      <c r="P441" s="10">
        <v>47.53251482</v>
      </c>
      <c r="Q441" s="10">
        <v>-122.35257489</v>
      </c>
      <c r="R441" t="s">
        <v>2981</v>
      </c>
      <c r="S441" s="7">
        <v>10</v>
      </c>
      <c r="T441" s="7">
        <v>2023</v>
      </c>
      <c r="U441" s="7">
        <v>4</v>
      </c>
      <c r="Y441" t="b">
        <v>1</v>
      </c>
      <c r="Z441" t="b">
        <v>1</v>
      </c>
      <c r="AB441">
        <v>1</v>
      </c>
      <c r="AC441" t="b">
        <v>0</v>
      </c>
      <c r="AD441" t="b">
        <v>1</v>
      </c>
      <c r="AE441" t="b">
        <v>0</v>
      </c>
      <c r="AF441" t="b">
        <v>0</v>
      </c>
      <c r="AG441" s="11">
        <v>45215</v>
      </c>
      <c r="AI441" s="12">
        <f>IF(OR(AG441="",AH441=""),"",AH441-AG441)</f>
        <v/>
      </c>
      <c r="AJ441" s="13">
        <f>IF(OR(AI441="",AA441=""),"",AI441=AA441)</f>
        <v/>
      </c>
      <c r="AK441" s="13">
        <f>IF(AI441="","",AI441&gt;60)</f>
        <v/>
      </c>
      <c r="AL441" s="13" t="b">
        <f>IF(OR(Y441=TRUE,AH441=""),TRUE,FALSE)</f>
        <v>1</v>
      </c>
      <c r="AM441" s="13">
        <f>IF(AI441="","",AI441&lt;0)</f>
        <v/>
      </c>
      <c r="AN441" s="13" t="str">
        <f>IF(AH441="","No inspection date",IF(AI441&lt;0,"Negative chronology",IF(AI441&lt;=30,"0-30",IF(AI441&lt;=60,"31-60",IF(AI441&lt;=90,"61-90",IF(AI441&lt;=180,"91-180","181+"))))))</f>
        <v>No inspection date</v>
      </c>
      <c r="AO441" s="13" t="str">
        <f>IF(OR(ISNUMBER(SEARCH("COMPLETED",K441)),ISNUMBER(SEARCH("CLOSED",K441))),"Closed/Completed","Other Active/Issued")</f>
        <v>Other Active/Issued</v>
      </c>
    </row>
    <row r="442" spans="1:41">
      <c r="A442" t="s">
        <v>2982</v>
      </c>
      <c r="B442" t="s">
        <v>87</v>
      </c>
      <c r="C442" t="s">
        <v>87</v>
      </c>
      <c r="D442" t="s">
        <v>88</v>
      </c>
      <c r="E442" t="s">
        <v>89</v>
      </c>
      <c r="F442" t="s">
        <v>2983</v>
      </c>
      <c r="G442" t="s">
        <v>2984</v>
      </c>
      <c r="H442" t="s">
        <v>2985</v>
      </c>
      <c r="K442" t="s">
        <v>137</v>
      </c>
      <c r="L442" t="s">
        <v>137</v>
      </c>
      <c r="M442" t="s">
        <v>2986</v>
      </c>
      <c r="N442" s="9">
        <v>98116</v>
      </c>
      <c r="O442" t="s">
        <v>2987</v>
      </c>
      <c r="P442" s="10">
        <v>47.56524635</v>
      </c>
      <c r="Q442" s="10">
        <v>-122.3978337</v>
      </c>
      <c r="R442" t="s">
        <v>2988</v>
      </c>
      <c r="S442" s="7">
        <v>10</v>
      </c>
      <c r="T442" s="7">
        <v>2023</v>
      </c>
      <c r="U442" s="7">
        <v>4</v>
      </c>
      <c r="Y442" t="b">
        <v>1</v>
      </c>
      <c r="Z442" t="b">
        <v>1</v>
      </c>
      <c r="AB442">
        <v>1</v>
      </c>
      <c r="AC442" t="b">
        <v>0</v>
      </c>
      <c r="AD442" t="b">
        <v>1</v>
      </c>
      <c r="AE442" t="b">
        <v>0</v>
      </c>
      <c r="AF442" t="b">
        <v>0</v>
      </c>
      <c r="AG442" s="11">
        <v>45216</v>
      </c>
      <c r="AI442" s="12">
        <f>IF(OR(AG442="",AH442=""),"",AH442-AG442)</f>
        <v/>
      </c>
      <c r="AJ442" s="13">
        <f>IF(OR(AI442="",AA442=""),"",AI442=AA442)</f>
        <v/>
      </c>
      <c r="AK442" s="13">
        <f>IF(AI442="","",AI442&gt;60)</f>
        <v/>
      </c>
      <c r="AL442" s="13" t="b">
        <f>IF(OR(Y442=TRUE,AH442=""),TRUE,FALSE)</f>
        <v>1</v>
      </c>
      <c r="AM442" s="13">
        <f>IF(AI442="","",AI442&lt;0)</f>
        <v/>
      </c>
      <c r="AN442" s="13" t="str">
        <f>IF(AH442="","No inspection date",IF(AI442&lt;0,"Negative chronology",IF(AI442&lt;=30,"0-30",IF(AI442&lt;=60,"31-60",IF(AI442&lt;=90,"61-90",IF(AI442&lt;=180,"91-180","181+"))))))</f>
        <v>No inspection date</v>
      </c>
      <c r="AO442" s="13" t="str">
        <f>IF(OR(ISNUMBER(SEARCH("COMPLETED",K442)),ISNUMBER(SEARCH("CLOSED",K442))),"Closed/Completed","Other Active/Issued")</f>
        <v>Other Active/Issued</v>
      </c>
    </row>
    <row r="443" spans="1:41">
      <c r="A443" t="s">
        <v>2989</v>
      </c>
      <c r="B443" t="s">
        <v>87</v>
      </c>
      <c r="C443" t="s">
        <v>87</v>
      </c>
      <c r="D443" t="s">
        <v>88</v>
      </c>
      <c r="E443" t="s">
        <v>89</v>
      </c>
      <c r="F443" t="s">
        <v>2990</v>
      </c>
      <c r="G443" t="s">
        <v>2991</v>
      </c>
      <c r="H443" t="s">
        <v>2985</v>
      </c>
      <c r="K443" t="s">
        <v>982</v>
      </c>
      <c r="L443" t="s">
        <v>982</v>
      </c>
      <c r="M443" t="s">
        <v>2992</v>
      </c>
      <c r="N443" s="9">
        <v>98136</v>
      </c>
      <c r="O443" t="s">
        <v>2993</v>
      </c>
      <c r="P443" s="10">
        <v>47.55629419</v>
      </c>
      <c r="Q443" s="10">
        <v>-122.39004931</v>
      </c>
      <c r="R443" t="s">
        <v>2994</v>
      </c>
      <c r="S443" s="7">
        <v>10</v>
      </c>
      <c r="T443" s="7">
        <v>2023</v>
      </c>
      <c r="U443" s="7">
        <v>4</v>
      </c>
      <c r="Y443" t="b">
        <v>1</v>
      </c>
      <c r="Z443" t="b">
        <v>1</v>
      </c>
      <c r="AB443">
        <v>1</v>
      </c>
      <c r="AC443" t="b">
        <v>0</v>
      </c>
      <c r="AD443" t="b">
        <v>1</v>
      </c>
      <c r="AE443" t="b">
        <v>0</v>
      </c>
      <c r="AF443" t="b">
        <v>0</v>
      </c>
      <c r="AG443" s="11">
        <v>45216</v>
      </c>
      <c r="AI443" s="12">
        <f>IF(OR(AG443="",AH443=""),"",AH443-AG443)</f>
        <v/>
      </c>
      <c r="AJ443" s="13">
        <f>IF(OR(AI443="",AA443=""),"",AI443=AA443)</f>
        <v/>
      </c>
      <c r="AK443" s="13">
        <f>IF(AI443="","",AI443&gt;60)</f>
        <v/>
      </c>
      <c r="AL443" s="13" t="b">
        <f>IF(OR(Y443=TRUE,AH443=""),TRUE,FALSE)</f>
        <v>1</v>
      </c>
      <c r="AM443" s="13">
        <f>IF(AI443="","",AI443&lt;0)</f>
        <v/>
      </c>
      <c r="AN443" s="13" t="str">
        <f>IF(AH443="","No inspection date",IF(AI443&lt;0,"Negative chronology",IF(AI443&lt;=30,"0-30",IF(AI443&lt;=60,"31-60",IF(AI443&lt;=90,"61-90",IF(AI443&lt;=180,"91-180","181+"))))))</f>
        <v>No inspection date</v>
      </c>
      <c r="AO443" s="13" t="str">
        <f>IF(OR(ISNUMBER(SEARCH("COMPLETED",K443)),ISNUMBER(SEARCH("CLOSED",K443))),"Closed/Completed","Other Active/Issued")</f>
        <v>Other Active/Issued</v>
      </c>
    </row>
    <row r="444" spans="1:41">
      <c r="A444" t="s">
        <v>2995</v>
      </c>
      <c r="B444" t="s">
        <v>87</v>
      </c>
      <c r="C444" t="s">
        <v>87</v>
      </c>
      <c r="D444" t="s">
        <v>88</v>
      </c>
      <c r="E444" t="s">
        <v>89</v>
      </c>
      <c r="F444" t="s">
        <v>2996</v>
      </c>
      <c r="G444" t="s">
        <v>2997</v>
      </c>
      <c r="H444" t="s">
        <v>2985</v>
      </c>
      <c r="K444" t="s">
        <v>100</v>
      </c>
      <c r="L444" t="s">
        <v>100</v>
      </c>
      <c r="M444" t="s">
        <v>2998</v>
      </c>
      <c r="N444" s="9">
        <v>98108</v>
      </c>
      <c r="O444" t="s">
        <v>2999</v>
      </c>
      <c r="P444" s="10">
        <v>47.54729456</v>
      </c>
      <c r="Q444" s="10">
        <v>-122.30782537</v>
      </c>
      <c r="R444" t="s">
        <v>3000</v>
      </c>
      <c r="S444" s="7">
        <v>10</v>
      </c>
      <c r="T444" s="7">
        <v>2023</v>
      </c>
      <c r="U444" s="7">
        <v>4</v>
      </c>
      <c r="Y444" t="b">
        <v>1</v>
      </c>
      <c r="Z444" t="b">
        <v>1</v>
      </c>
      <c r="AB444">
        <v>2</v>
      </c>
      <c r="AC444" t="b">
        <v>0</v>
      </c>
      <c r="AD444" t="b">
        <v>1</v>
      </c>
      <c r="AE444" t="b">
        <v>0</v>
      </c>
      <c r="AF444" t="b">
        <v>0</v>
      </c>
      <c r="AG444" s="11">
        <v>45216</v>
      </c>
      <c r="AI444" s="12">
        <f>IF(OR(AG444="",AH444=""),"",AH444-AG444)</f>
        <v/>
      </c>
      <c r="AJ444" s="13">
        <f>IF(OR(AI444="",AA444=""),"",AI444=AA444)</f>
        <v/>
      </c>
      <c r="AK444" s="13">
        <f>IF(AI444="","",AI444&gt;60)</f>
        <v/>
      </c>
      <c r="AL444" s="13" t="b">
        <f>IF(OR(Y444=TRUE,AH444=""),TRUE,FALSE)</f>
        <v>1</v>
      </c>
      <c r="AM444" s="13">
        <f>IF(AI444="","",AI444&lt;0)</f>
        <v/>
      </c>
      <c r="AN444" s="13" t="str">
        <f>IF(AH444="","No inspection date",IF(AI444&lt;0,"Negative chronology",IF(AI444&lt;=30,"0-30",IF(AI444&lt;=60,"31-60",IF(AI444&lt;=90,"61-90",IF(AI444&lt;=180,"91-180","181+"))))))</f>
        <v>No inspection date</v>
      </c>
      <c r="AO444" s="13" t="str">
        <f>IF(OR(ISNUMBER(SEARCH("COMPLETED",K444)),ISNUMBER(SEARCH("CLOSED",K444))),"Closed/Completed","Other Active/Issued")</f>
        <v>Other Active/Issued</v>
      </c>
    </row>
    <row r="445" spans="1:41">
      <c r="A445" t="s">
        <v>3001</v>
      </c>
      <c r="B445" t="s">
        <v>87</v>
      </c>
      <c r="C445" t="s">
        <v>87</v>
      </c>
      <c r="D445" t="s">
        <v>88</v>
      </c>
      <c r="E445" t="s">
        <v>89</v>
      </c>
      <c r="F445" t="s">
        <v>3002</v>
      </c>
      <c r="G445" t="s">
        <v>3003</v>
      </c>
      <c r="H445" t="s">
        <v>3004</v>
      </c>
      <c r="K445" t="s">
        <v>982</v>
      </c>
      <c r="L445" t="s">
        <v>982</v>
      </c>
      <c r="M445" t="s">
        <v>3005</v>
      </c>
      <c r="N445" s="9">
        <v>98109</v>
      </c>
      <c r="O445" t="s">
        <v>3006</v>
      </c>
      <c r="P445" s="10">
        <v>47.63701524</v>
      </c>
      <c r="Q445" s="10">
        <v>-122.34219377</v>
      </c>
      <c r="R445" t="s">
        <v>3007</v>
      </c>
      <c r="S445" s="7">
        <v>10</v>
      </c>
      <c r="T445" s="7">
        <v>2023</v>
      </c>
      <c r="U445" s="7">
        <v>4</v>
      </c>
      <c r="Y445" t="b">
        <v>1</v>
      </c>
      <c r="Z445" t="b">
        <v>1</v>
      </c>
      <c r="AB445">
        <v>7</v>
      </c>
      <c r="AC445" t="b">
        <v>0</v>
      </c>
      <c r="AD445" t="b">
        <v>1</v>
      </c>
      <c r="AE445" t="b">
        <v>0</v>
      </c>
      <c r="AF445" t="b">
        <v>0</v>
      </c>
      <c r="AG445" s="11">
        <v>45217</v>
      </c>
      <c r="AI445" s="12">
        <f>IF(OR(AG445="",AH445=""),"",AH445-AG445)</f>
        <v/>
      </c>
      <c r="AJ445" s="13">
        <f>IF(OR(AI445="",AA445=""),"",AI445=AA445)</f>
        <v/>
      </c>
      <c r="AK445" s="13">
        <f>IF(AI445="","",AI445&gt;60)</f>
        <v/>
      </c>
      <c r="AL445" s="13" t="b">
        <f>IF(OR(Y445=TRUE,AH445=""),TRUE,FALSE)</f>
        <v>1</v>
      </c>
      <c r="AM445" s="13">
        <f>IF(AI445="","",AI445&lt;0)</f>
        <v/>
      </c>
      <c r="AN445" s="13" t="str">
        <f>IF(AH445="","No inspection date",IF(AI445&lt;0,"Negative chronology",IF(AI445&lt;=30,"0-30",IF(AI445&lt;=60,"31-60",IF(AI445&lt;=90,"61-90",IF(AI445&lt;=180,"91-180","181+"))))))</f>
        <v>No inspection date</v>
      </c>
      <c r="AO445" s="13" t="str">
        <f>IF(OR(ISNUMBER(SEARCH("COMPLETED",K445)),ISNUMBER(SEARCH("CLOSED",K445))),"Closed/Completed","Other Active/Issued")</f>
        <v>Other Active/Issued</v>
      </c>
    </row>
    <row r="446" spans="1:41">
      <c r="A446" t="s">
        <v>3008</v>
      </c>
      <c r="B446" t="s">
        <v>87</v>
      </c>
      <c r="C446" t="s">
        <v>87</v>
      </c>
      <c r="D446" t="s">
        <v>88</v>
      </c>
      <c r="E446" t="s">
        <v>89</v>
      </c>
      <c r="F446" t="s">
        <v>3009</v>
      </c>
      <c r="G446" t="s">
        <v>3010</v>
      </c>
      <c r="H446" t="s">
        <v>3011</v>
      </c>
      <c r="K446" t="s">
        <v>982</v>
      </c>
      <c r="L446" t="s">
        <v>982</v>
      </c>
      <c r="M446" t="s">
        <v>3012</v>
      </c>
      <c r="N446" s="9">
        <v>98119</v>
      </c>
      <c r="O446" t="s">
        <v>3013</v>
      </c>
      <c r="P446" s="10">
        <v>47.62238414</v>
      </c>
      <c r="Q446" s="10">
        <v>-122.35964288</v>
      </c>
      <c r="R446" t="s">
        <v>3014</v>
      </c>
      <c r="S446" s="7">
        <v>10</v>
      </c>
      <c r="T446" s="7">
        <v>2023</v>
      </c>
      <c r="U446" s="7">
        <v>4</v>
      </c>
      <c r="Y446" t="b">
        <v>1</v>
      </c>
      <c r="Z446" t="b">
        <v>1</v>
      </c>
      <c r="AB446">
        <v>7</v>
      </c>
      <c r="AC446" t="b">
        <v>0</v>
      </c>
      <c r="AD446" t="b">
        <v>1</v>
      </c>
      <c r="AE446" t="b">
        <v>0</v>
      </c>
      <c r="AF446" t="b">
        <v>0</v>
      </c>
      <c r="AG446" s="11">
        <v>45222</v>
      </c>
      <c r="AI446" s="12">
        <f>IF(OR(AG446="",AH446=""),"",AH446-AG446)</f>
        <v/>
      </c>
      <c r="AJ446" s="13">
        <f>IF(OR(AI446="",AA446=""),"",AI446=AA446)</f>
        <v/>
      </c>
      <c r="AK446" s="13">
        <f>IF(AI446="","",AI446&gt;60)</f>
        <v/>
      </c>
      <c r="AL446" s="13" t="b">
        <f>IF(OR(Y446=TRUE,AH446=""),TRUE,FALSE)</f>
        <v>1</v>
      </c>
      <c r="AM446" s="13">
        <f>IF(AI446="","",AI446&lt;0)</f>
        <v/>
      </c>
      <c r="AN446" s="13" t="str">
        <f>IF(AH446="","No inspection date",IF(AI446&lt;0,"Negative chronology",IF(AI446&lt;=30,"0-30",IF(AI446&lt;=60,"31-60",IF(AI446&lt;=90,"61-90",IF(AI446&lt;=180,"91-180","181+"))))))</f>
        <v>No inspection date</v>
      </c>
      <c r="AO446" s="13" t="str">
        <f>IF(OR(ISNUMBER(SEARCH("COMPLETED",K446)),ISNUMBER(SEARCH("CLOSED",K446))),"Closed/Completed","Other Active/Issued")</f>
        <v>Other Active/Issued</v>
      </c>
    </row>
    <row r="447" spans="1:41">
      <c r="A447" t="s">
        <v>3015</v>
      </c>
      <c r="B447" t="s">
        <v>87</v>
      </c>
      <c r="C447" t="s">
        <v>87</v>
      </c>
      <c r="D447" t="s">
        <v>88</v>
      </c>
      <c r="E447" t="s">
        <v>89</v>
      </c>
      <c r="F447" t="s">
        <v>3016</v>
      </c>
      <c r="G447" t="s">
        <v>3017</v>
      </c>
      <c r="H447" t="s">
        <v>3018</v>
      </c>
      <c r="K447" t="s">
        <v>100</v>
      </c>
      <c r="L447" t="s">
        <v>100</v>
      </c>
      <c r="M447" t="s">
        <v>3019</v>
      </c>
      <c r="N447" s="9">
        <v>98108</v>
      </c>
      <c r="O447" t="s">
        <v>3020</v>
      </c>
      <c r="P447" s="10">
        <v>47.52546941</v>
      </c>
      <c r="Q447" s="10">
        <v>-122.32759031</v>
      </c>
      <c r="R447" t="s">
        <v>3021</v>
      </c>
      <c r="S447" s="7">
        <v>10</v>
      </c>
      <c r="T447" s="7">
        <v>2023</v>
      </c>
      <c r="U447" s="7">
        <v>4</v>
      </c>
      <c r="Y447" t="b">
        <v>1</v>
      </c>
      <c r="Z447" t="b">
        <v>1</v>
      </c>
      <c r="AB447">
        <v>1</v>
      </c>
      <c r="AC447" t="b">
        <v>0</v>
      </c>
      <c r="AD447" t="b">
        <v>1</v>
      </c>
      <c r="AE447" t="b">
        <v>0</v>
      </c>
      <c r="AF447" t="b">
        <v>0</v>
      </c>
      <c r="AG447" s="11">
        <v>45223</v>
      </c>
      <c r="AI447" s="12">
        <f>IF(OR(AG447="",AH447=""),"",AH447-AG447)</f>
        <v/>
      </c>
      <c r="AJ447" s="13">
        <f>IF(OR(AI447="",AA447=""),"",AI447=AA447)</f>
        <v/>
      </c>
      <c r="AK447" s="13">
        <f>IF(AI447="","",AI447&gt;60)</f>
        <v/>
      </c>
      <c r="AL447" s="13" t="b">
        <f>IF(OR(Y447=TRUE,AH447=""),TRUE,FALSE)</f>
        <v>1</v>
      </c>
      <c r="AM447" s="13">
        <f>IF(AI447="","",AI447&lt;0)</f>
        <v/>
      </c>
      <c r="AN447" s="13" t="str">
        <f>IF(AH447="","No inspection date",IF(AI447&lt;0,"Negative chronology",IF(AI447&lt;=30,"0-30",IF(AI447&lt;=60,"31-60",IF(AI447&lt;=90,"61-90",IF(AI447&lt;=180,"91-180","181+"))))))</f>
        <v>No inspection date</v>
      </c>
      <c r="AO447" s="13" t="str">
        <f>IF(OR(ISNUMBER(SEARCH("COMPLETED",K447)),ISNUMBER(SEARCH("CLOSED",K447))),"Closed/Completed","Other Active/Issued")</f>
        <v>Other Active/Issued</v>
      </c>
    </row>
    <row r="448" spans="1:41">
      <c r="A448" t="s">
        <v>3022</v>
      </c>
      <c r="B448" t="s">
        <v>87</v>
      </c>
      <c r="C448" t="s">
        <v>87</v>
      </c>
      <c r="D448" t="s">
        <v>88</v>
      </c>
      <c r="E448" t="s">
        <v>89</v>
      </c>
      <c r="F448" t="s">
        <v>3023</v>
      </c>
      <c r="G448" t="s">
        <v>3024</v>
      </c>
      <c r="H448" t="s">
        <v>3025</v>
      </c>
      <c r="K448" t="s">
        <v>100</v>
      </c>
      <c r="L448" t="s">
        <v>100</v>
      </c>
      <c r="M448" t="s">
        <v>3026</v>
      </c>
      <c r="N448" s="9">
        <v>98118</v>
      </c>
      <c r="O448" t="s">
        <v>3027</v>
      </c>
      <c r="P448" s="10">
        <v>47.56372945</v>
      </c>
      <c r="Q448" s="10">
        <v>-122.27148376</v>
      </c>
      <c r="R448" t="s">
        <v>3028</v>
      </c>
      <c r="S448" s="7">
        <v>10</v>
      </c>
      <c r="T448" s="7">
        <v>2023</v>
      </c>
      <c r="U448" s="7">
        <v>4</v>
      </c>
      <c r="Y448" t="b">
        <v>1</v>
      </c>
      <c r="Z448" t="b">
        <v>1</v>
      </c>
      <c r="AB448">
        <v>2</v>
      </c>
      <c r="AC448" t="b">
        <v>0</v>
      </c>
      <c r="AD448" t="b">
        <v>1</v>
      </c>
      <c r="AE448" t="b">
        <v>0</v>
      </c>
      <c r="AF448" t="b">
        <v>0</v>
      </c>
      <c r="AG448" s="11">
        <v>45226</v>
      </c>
      <c r="AI448" s="12">
        <f>IF(OR(AG448="",AH448=""),"",AH448-AG448)</f>
        <v/>
      </c>
      <c r="AJ448" s="13">
        <f>IF(OR(AI448="",AA448=""),"",AI448=AA448)</f>
        <v/>
      </c>
      <c r="AK448" s="13">
        <f>IF(AI448="","",AI448&gt;60)</f>
        <v/>
      </c>
      <c r="AL448" s="13" t="b">
        <f>IF(OR(Y448=TRUE,AH448=""),TRUE,FALSE)</f>
        <v>1</v>
      </c>
      <c r="AM448" s="13">
        <f>IF(AI448="","",AI448&lt;0)</f>
        <v/>
      </c>
      <c r="AN448" s="13" t="str">
        <f>IF(AH448="","No inspection date",IF(AI448&lt;0,"Negative chronology",IF(AI448&lt;=30,"0-30",IF(AI448&lt;=60,"31-60",IF(AI448&lt;=90,"61-90",IF(AI448&lt;=180,"91-180","181+"))))))</f>
        <v>No inspection date</v>
      </c>
      <c r="AO448" s="13" t="str">
        <f>IF(OR(ISNUMBER(SEARCH("COMPLETED",K448)),ISNUMBER(SEARCH("CLOSED",K448))),"Closed/Completed","Other Active/Issued")</f>
        <v>Other Active/Issued</v>
      </c>
    </row>
    <row r="449" spans="1:41">
      <c r="A449" t="s">
        <v>3029</v>
      </c>
      <c r="B449" t="s">
        <v>87</v>
      </c>
      <c r="C449" t="s">
        <v>87</v>
      </c>
      <c r="D449" t="s">
        <v>88</v>
      </c>
      <c r="E449" t="s">
        <v>89</v>
      </c>
      <c r="F449" t="s">
        <v>3030</v>
      </c>
      <c r="G449" t="s">
        <v>3031</v>
      </c>
      <c r="H449" t="s">
        <v>3025</v>
      </c>
      <c r="I449" t="s">
        <v>3032</v>
      </c>
      <c r="J449" t="s">
        <v>93</v>
      </c>
      <c r="K449" t="s">
        <v>115</v>
      </c>
      <c r="L449" t="s">
        <v>115</v>
      </c>
      <c r="M449" t="s">
        <v>3033</v>
      </c>
      <c r="N449" s="9">
        <v>98144</v>
      </c>
      <c r="O449" t="s">
        <v>3034</v>
      </c>
      <c r="P449" s="10">
        <v>47.58956076</v>
      </c>
      <c r="Q449" s="10">
        <v>-122.31697667</v>
      </c>
      <c r="R449" t="s">
        <v>3035</v>
      </c>
      <c r="S449" s="7">
        <v>10</v>
      </c>
      <c r="T449" s="7">
        <v>2023</v>
      </c>
      <c r="U449" s="7">
        <v>4</v>
      </c>
      <c r="V449">
        <v>6</v>
      </c>
      <c r="W449">
        <v>2024</v>
      </c>
      <c r="X449">
        <v>2</v>
      </c>
      <c r="Y449" t="b">
        <v>0</v>
      </c>
      <c r="Z449" t="b">
        <v>0</v>
      </c>
      <c r="AA449">
        <v>241</v>
      </c>
      <c r="AB449">
        <v>2</v>
      </c>
      <c r="AC449" t="b">
        <v>0</v>
      </c>
      <c r="AD449" t="b">
        <v>1</v>
      </c>
      <c r="AE449" t="b">
        <v>0</v>
      </c>
      <c r="AF449" t="b">
        <v>0</v>
      </c>
      <c r="AG449" s="11">
        <v>45226</v>
      </c>
      <c r="AH449" s="11">
        <v>45467</v>
      </c>
      <c r="AI449" s="12">
        <f>IF(OR(AG449="",AH449=""),"",AH449-AG449)</f>
        <v>241.0</v>
      </c>
      <c r="AJ449" s="13" t="b">
        <f>IF(OR(AI449="",AA449=""),"",AI449=AA449)</f>
        <v>1</v>
      </c>
      <c r="AK449" s="13" t="b">
        <f>IF(AI449="","",AI449&gt;60)</f>
        <v>1</v>
      </c>
      <c r="AL449" s="13" t="b">
        <f>IF(OR(Y449=TRUE,AH449=""),TRUE,FALSE)</f>
        <v>0</v>
      </c>
      <c r="AM449" s="13" t="b">
        <f>IF(AI449="","",AI449&lt;0)</f>
        <v>0</v>
      </c>
      <c r="AN449" s="13" t="str">
        <f>IF(AH449="","No inspection date",IF(AI449&lt;0,"Negative chronology",IF(AI449&lt;=30,"0-30",IF(AI449&lt;=60,"31-60",IF(AI449&lt;=90,"61-90",IF(AI449&lt;=180,"91-180","181+"))))))</f>
        <v>181+</v>
      </c>
      <c r="AO449" s="13" t="str">
        <f>IF(OR(ISNUMBER(SEARCH("COMPLETED",K449)),ISNUMBER(SEARCH("CLOSED",K449))),"Closed/Completed","Other Active/Issued")</f>
        <v>Other Active/Issued</v>
      </c>
    </row>
    <row r="450" spans="1:41">
      <c r="A450" t="s">
        <v>3036</v>
      </c>
      <c r="B450" t="s">
        <v>87</v>
      </c>
      <c r="C450" t="s">
        <v>87</v>
      </c>
      <c r="D450" t="s">
        <v>88</v>
      </c>
      <c r="E450" t="s">
        <v>89</v>
      </c>
      <c r="F450" t="s">
        <v>3037</v>
      </c>
      <c r="G450" t="s">
        <v>3038</v>
      </c>
      <c r="H450" t="s">
        <v>2693</v>
      </c>
      <c r="K450" t="s">
        <v>93</v>
      </c>
      <c r="L450" t="s">
        <v>93</v>
      </c>
      <c r="M450" t="s">
        <v>3039</v>
      </c>
      <c r="N450" s="9">
        <v>98125</v>
      </c>
      <c r="O450" t="s">
        <v>3040</v>
      </c>
      <c r="P450" s="10">
        <v>47.73285054</v>
      </c>
      <c r="Q450" s="10">
        <v>-122.30084613</v>
      </c>
      <c r="R450" t="s">
        <v>3041</v>
      </c>
      <c r="S450" s="7">
        <v>10</v>
      </c>
      <c r="T450" s="7">
        <v>2023</v>
      </c>
      <c r="U450" s="7">
        <v>4</v>
      </c>
      <c r="Y450" t="b">
        <v>1</v>
      </c>
      <c r="Z450" t="b">
        <v>1</v>
      </c>
      <c r="AB450">
        <v>5</v>
      </c>
      <c r="AC450" t="b">
        <v>0</v>
      </c>
      <c r="AD450" t="b">
        <v>1</v>
      </c>
      <c r="AE450" t="b">
        <v>0</v>
      </c>
      <c r="AF450" t="b">
        <v>0</v>
      </c>
      <c r="AG450" s="11">
        <v>45230</v>
      </c>
      <c r="AI450" s="12">
        <f>IF(OR(AG450="",AH450=""),"",AH450-AG450)</f>
        <v/>
      </c>
      <c r="AJ450" s="13">
        <f>IF(OR(AI450="",AA450=""),"",AI450=AA450)</f>
        <v/>
      </c>
      <c r="AK450" s="13">
        <f>IF(AI450="","",AI450&gt;60)</f>
        <v/>
      </c>
      <c r="AL450" s="13" t="b">
        <f>IF(OR(Y450=TRUE,AH450=""),TRUE,FALSE)</f>
        <v>1</v>
      </c>
      <c r="AM450" s="13">
        <f>IF(AI450="","",AI450&lt;0)</f>
        <v/>
      </c>
      <c r="AN450" s="13" t="str">
        <f>IF(AH450="","No inspection date",IF(AI450&lt;0,"Negative chronology",IF(AI450&lt;=30,"0-30",IF(AI450&lt;=60,"31-60",IF(AI450&lt;=90,"61-90",IF(AI450&lt;=180,"91-180","181+"))))))</f>
        <v>No inspection date</v>
      </c>
      <c r="AO450" s="13" t="str">
        <f>IF(OR(ISNUMBER(SEARCH("COMPLETED",K450)),ISNUMBER(SEARCH("CLOSED",K450))),"Closed/Completed","Other Active/Issued")</f>
        <v>Closed/Completed</v>
      </c>
    </row>
    <row r="451" spans="1:41">
      <c r="A451" t="s">
        <v>3042</v>
      </c>
      <c r="B451" t="s">
        <v>87</v>
      </c>
      <c r="C451" t="s">
        <v>87</v>
      </c>
      <c r="D451" t="s">
        <v>88</v>
      </c>
      <c r="E451" t="s">
        <v>89</v>
      </c>
      <c r="F451" t="s">
        <v>3043</v>
      </c>
      <c r="G451" t="s">
        <v>3044</v>
      </c>
      <c r="H451" t="s">
        <v>2693</v>
      </c>
      <c r="K451" t="s">
        <v>100</v>
      </c>
      <c r="L451" t="s">
        <v>100</v>
      </c>
      <c r="M451" t="s">
        <v>3045</v>
      </c>
      <c r="N451" s="9">
        <v>98119</v>
      </c>
      <c r="O451" t="s">
        <v>3046</v>
      </c>
      <c r="P451" s="10">
        <v>47.64207149</v>
      </c>
      <c r="Q451" s="10">
        <v>-122.36388173</v>
      </c>
      <c r="R451" t="s">
        <v>3047</v>
      </c>
      <c r="S451" s="7">
        <v>10</v>
      </c>
      <c r="T451" s="7">
        <v>2023</v>
      </c>
      <c r="U451" s="7">
        <v>4</v>
      </c>
      <c r="Y451" t="b">
        <v>1</v>
      </c>
      <c r="Z451" t="b">
        <v>1</v>
      </c>
      <c r="AB451">
        <v>7</v>
      </c>
      <c r="AC451" t="b">
        <v>0</v>
      </c>
      <c r="AD451" t="b">
        <v>1</v>
      </c>
      <c r="AE451" t="b">
        <v>0</v>
      </c>
      <c r="AF451" t="b">
        <v>0</v>
      </c>
      <c r="AG451" s="11">
        <v>45230</v>
      </c>
      <c r="AI451" s="12">
        <f>IF(OR(AG451="",AH451=""),"",AH451-AG451)</f>
        <v/>
      </c>
      <c r="AJ451" s="13">
        <f>IF(OR(AI451="",AA451=""),"",AI451=AA451)</f>
        <v/>
      </c>
      <c r="AK451" s="13">
        <f>IF(AI451="","",AI451&gt;60)</f>
        <v/>
      </c>
      <c r="AL451" s="13" t="b">
        <f>IF(OR(Y451=TRUE,AH451=""),TRUE,FALSE)</f>
        <v>1</v>
      </c>
      <c r="AM451" s="13">
        <f>IF(AI451="","",AI451&lt;0)</f>
        <v/>
      </c>
      <c r="AN451" s="13" t="str">
        <f>IF(AH451="","No inspection date",IF(AI451&lt;0,"Negative chronology",IF(AI451&lt;=30,"0-30",IF(AI451&lt;=60,"31-60",IF(AI451&lt;=90,"61-90",IF(AI451&lt;=180,"91-180","181+"))))))</f>
        <v>No inspection date</v>
      </c>
      <c r="AO451" s="13" t="str">
        <f>IF(OR(ISNUMBER(SEARCH("COMPLETED",K451)),ISNUMBER(SEARCH("CLOSED",K451))),"Closed/Completed","Other Active/Issued")</f>
        <v>Other Active/Issued</v>
      </c>
    </row>
    <row r="452" spans="1:41">
      <c r="A452" t="s">
        <v>3048</v>
      </c>
      <c r="B452" t="s">
        <v>87</v>
      </c>
      <c r="C452" t="s">
        <v>87</v>
      </c>
      <c r="D452" t="s">
        <v>88</v>
      </c>
      <c r="E452" t="s">
        <v>89</v>
      </c>
      <c r="F452" t="s">
        <v>3049</v>
      </c>
      <c r="G452" t="s">
        <v>3050</v>
      </c>
      <c r="H452" t="s">
        <v>3051</v>
      </c>
      <c r="K452" t="s">
        <v>1745</v>
      </c>
      <c r="L452" t="s">
        <v>1745</v>
      </c>
      <c r="M452" t="s">
        <v>3052</v>
      </c>
      <c r="N452" s="9">
        <v>98108</v>
      </c>
      <c r="O452" t="s">
        <v>3053</v>
      </c>
      <c r="P452" s="10">
        <v>47.54756637</v>
      </c>
      <c r="Q452" s="10">
        <v>-122.29340411</v>
      </c>
      <c r="R452" t="s">
        <v>3054</v>
      </c>
      <c r="S452" s="7">
        <v>11</v>
      </c>
      <c r="T452" s="7">
        <v>2023</v>
      </c>
      <c r="U452" s="7">
        <v>4</v>
      </c>
      <c r="Y452" t="b">
        <v>1</v>
      </c>
      <c r="Z452" t="b">
        <v>1</v>
      </c>
      <c r="AB452">
        <v>2</v>
      </c>
      <c r="AC452" t="b">
        <v>0</v>
      </c>
      <c r="AD452" t="b">
        <v>1</v>
      </c>
      <c r="AE452" t="b">
        <v>0</v>
      </c>
      <c r="AF452" t="b">
        <v>0</v>
      </c>
      <c r="AG452" s="11">
        <v>45232</v>
      </c>
      <c r="AI452" s="12">
        <f>IF(OR(AG452="",AH452=""),"",AH452-AG452)</f>
        <v/>
      </c>
      <c r="AJ452" s="13">
        <f>IF(OR(AI452="",AA452=""),"",AI452=AA452)</f>
        <v/>
      </c>
      <c r="AK452" s="13">
        <f>IF(AI452="","",AI452&gt;60)</f>
        <v/>
      </c>
      <c r="AL452" s="13" t="b">
        <f>IF(OR(Y452=TRUE,AH452=""),TRUE,FALSE)</f>
        <v>1</v>
      </c>
      <c r="AM452" s="13">
        <f>IF(AI452="","",AI452&lt;0)</f>
        <v/>
      </c>
      <c r="AN452" s="13" t="str">
        <f>IF(AH452="","No inspection date",IF(AI452&lt;0,"Negative chronology",IF(AI452&lt;=30,"0-30",IF(AI452&lt;=60,"31-60",IF(AI452&lt;=90,"61-90",IF(AI452&lt;=180,"91-180","181+"))))))</f>
        <v>No inspection date</v>
      </c>
      <c r="AO452" s="13" t="str">
        <f>IF(OR(ISNUMBER(SEARCH("COMPLETED",K452)),ISNUMBER(SEARCH("CLOSED",K452))),"Closed/Completed","Other Active/Issued")</f>
        <v>Other Active/Issued</v>
      </c>
    </row>
    <row r="453" spans="1:41">
      <c r="A453" t="s">
        <v>3055</v>
      </c>
      <c r="B453" t="s">
        <v>87</v>
      </c>
      <c r="C453" t="s">
        <v>87</v>
      </c>
      <c r="D453" t="s">
        <v>88</v>
      </c>
      <c r="E453" t="s">
        <v>89</v>
      </c>
      <c r="F453" t="s">
        <v>3056</v>
      </c>
      <c r="G453" t="s">
        <v>3057</v>
      </c>
      <c r="H453" t="s">
        <v>3058</v>
      </c>
      <c r="K453" t="s">
        <v>93</v>
      </c>
      <c r="L453" t="s">
        <v>93</v>
      </c>
      <c r="M453" t="s">
        <v>3059</v>
      </c>
      <c r="O453" t="s">
        <v>3060</v>
      </c>
      <c r="P453" s="10">
        <v>47.55239936</v>
      </c>
      <c r="Q453" s="10">
        <v>-122.36340947</v>
      </c>
      <c r="R453" t="s">
        <v>3061</v>
      </c>
      <c r="S453" s="7">
        <v>11</v>
      </c>
      <c r="T453" s="7">
        <v>2023</v>
      </c>
      <c r="U453" s="7">
        <v>4</v>
      </c>
      <c r="Y453" t="b">
        <v>1</v>
      </c>
      <c r="Z453" t="b">
        <v>1</v>
      </c>
      <c r="AB453">
        <v>1</v>
      </c>
      <c r="AC453" t="b">
        <v>0</v>
      </c>
      <c r="AD453" t="b">
        <v>1</v>
      </c>
      <c r="AE453" t="b">
        <v>0</v>
      </c>
      <c r="AF453" t="b">
        <v>0</v>
      </c>
      <c r="AG453" s="11">
        <v>45233</v>
      </c>
      <c r="AI453" s="12">
        <f>IF(OR(AG453="",AH453=""),"",AH453-AG453)</f>
        <v/>
      </c>
      <c r="AJ453" s="13">
        <f>IF(OR(AI453="",AA453=""),"",AI453=AA453)</f>
        <v/>
      </c>
      <c r="AK453" s="13">
        <f>IF(AI453="","",AI453&gt;60)</f>
        <v/>
      </c>
      <c r="AL453" s="13" t="b">
        <f>IF(OR(Y453=TRUE,AH453=""),TRUE,FALSE)</f>
        <v>1</v>
      </c>
      <c r="AM453" s="13">
        <f>IF(AI453="","",AI453&lt;0)</f>
        <v/>
      </c>
      <c r="AN453" s="13" t="str">
        <f>IF(AH453="","No inspection date",IF(AI453&lt;0,"Negative chronology",IF(AI453&lt;=30,"0-30",IF(AI453&lt;=60,"31-60",IF(AI453&lt;=90,"61-90",IF(AI453&lt;=180,"91-180","181+"))))))</f>
        <v>No inspection date</v>
      </c>
      <c r="AO453" s="13" t="str">
        <f>IF(OR(ISNUMBER(SEARCH("COMPLETED",K453)),ISNUMBER(SEARCH("CLOSED",K453))),"Closed/Completed","Other Active/Issued")</f>
        <v>Closed/Completed</v>
      </c>
    </row>
    <row r="454" spans="1:41">
      <c r="A454" t="s">
        <v>3062</v>
      </c>
      <c r="B454" t="s">
        <v>87</v>
      </c>
      <c r="C454" t="s">
        <v>87</v>
      </c>
      <c r="D454" t="s">
        <v>88</v>
      </c>
      <c r="E454" t="s">
        <v>89</v>
      </c>
      <c r="F454" t="s">
        <v>3063</v>
      </c>
      <c r="G454" t="s">
        <v>3064</v>
      </c>
      <c r="H454" t="s">
        <v>3065</v>
      </c>
      <c r="K454" t="s">
        <v>982</v>
      </c>
      <c r="L454" t="s">
        <v>982</v>
      </c>
      <c r="M454" t="s">
        <v>3066</v>
      </c>
      <c r="N454" s="9">
        <v>98101</v>
      </c>
      <c r="O454" t="s">
        <v>3067</v>
      </c>
      <c r="P454" s="10">
        <v>47.61233228</v>
      </c>
      <c r="Q454" s="10">
        <v>-122.32896661</v>
      </c>
      <c r="R454" t="s">
        <v>3068</v>
      </c>
      <c r="S454" s="7">
        <v>11</v>
      </c>
      <c r="T454" s="7">
        <v>2023</v>
      </c>
      <c r="U454" s="7">
        <v>4</v>
      </c>
      <c r="Y454" t="b">
        <v>1</v>
      </c>
      <c r="Z454" t="b">
        <v>1</v>
      </c>
      <c r="AB454">
        <v>3</v>
      </c>
      <c r="AC454" t="b">
        <v>0</v>
      </c>
      <c r="AD454" t="b">
        <v>1</v>
      </c>
      <c r="AE454" t="b">
        <v>0</v>
      </c>
      <c r="AF454" t="b">
        <v>0</v>
      </c>
      <c r="AG454" s="11">
        <v>45236</v>
      </c>
      <c r="AI454" s="12">
        <f>IF(OR(AG454="",AH454=""),"",AH454-AG454)</f>
        <v/>
      </c>
      <c r="AJ454" s="13">
        <f>IF(OR(AI454="",AA454=""),"",AI454=AA454)</f>
        <v/>
      </c>
      <c r="AK454" s="13">
        <f>IF(AI454="","",AI454&gt;60)</f>
        <v/>
      </c>
      <c r="AL454" s="13" t="b">
        <f>IF(OR(Y454=TRUE,AH454=""),TRUE,FALSE)</f>
        <v>1</v>
      </c>
      <c r="AM454" s="13">
        <f>IF(AI454="","",AI454&lt;0)</f>
        <v/>
      </c>
      <c r="AN454" s="13" t="str">
        <f>IF(AH454="","No inspection date",IF(AI454&lt;0,"Negative chronology",IF(AI454&lt;=30,"0-30",IF(AI454&lt;=60,"31-60",IF(AI454&lt;=90,"61-90",IF(AI454&lt;=180,"91-180","181+"))))))</f>
        <v>No inspection date</v>
      </c>
      <c r="AO454" s="13" t="str">
        <f>IF(OR(ISNUMBER(SEARCH("COMPLETED",K454)),ISNUMBER(SEARCH("CLOSED",K454))),"Closed/Completed","Other Active/Issued")</f>
        <v>Other Active/Issued</v>
      </c>
    </row>
    <row r="455" spans="1:41">
      <c r="A455" t="s">
        <v>3069</v>
      </c>
      <c r="B455" t="s">
        <v>87</v>
      </c>
      <c r="C455" t="s">
        <v>87</v>
      </c>
      <c r="D455" t="s">
        <v>88</v>
      </c>
      <c r="E455" t="s">
        <v>89</v>
      </c>
      <c r="F455" t="s">
        <v>3070</v>
      </c>
      <c r="G455" t="s">
        <v>3071</v>
      </c>
      <c r="H455" t="s">
        <v>3072</v>
      </c>
      <c r="K455" t="s">
        <v>93</v>
      </c>
      <c r="L455" t="s">
        <v>93</v>
      </c>
      <c r="M455" t="s">
        <v>3073</v>
      </c>
      <c r="N455" s="9">
        <v>98109</v>
      </c>
      <c r="O455" t="s">
        <v>3074</v>
      </c>
      <c r="P455" s="10">
        <v>47.62487962</v>
      </c>
      <c r="Q455" s="10">
        <v>-122.35384137</v>
      </c>
      <c r="R455" t="s">
        <v>3075</v>
      </c>
      <c r="S455" s="7">
        <v>11</v>
      </c>
      <c r="T455" s="7">
        <v>2023</v>
      </c>
      <c r="U455" s="7">
        <v>4</v>
      </c>
      <c r="Y455" t="b">
        <v>1</v>
      </c>
      <c r="Z455" t="b">
        <v>1</v>
      </c>
      <c r="AB455">
        <v>7</v>
      </c>
      <c r="AC455" t="b">
        <v>0</v>
      </c>
      <c r="AD455" t="b">
        <v>1</v>
      </c>
      <c r="AE455" t="b">
        <v>0</v>
      </c>
      <c r="AF455" t="b">
        <v>0</v>
      </c>
      <c r="AG455" s="11">
        <v>45238</v>
      </c>
      <c r="AI455" s="12">
        <f>IF(OR(AG455="",AH455=""),"",AH455-AG455)</f>
        <v/>
      </c>
      <c r="AJ455" s="13">
        <f>IF(OR(AI455="",AA455=""),"",AI455=AA455)</f>
        <v/>
      </c>
      <c r="AK455" s="13">
        <f>IF(AI455="","",AI455&gt;60)</f>
        <v/>
      </c>
      <c r="AL455" s="13" t="b">
        <f>IF(OR(Y455=TRUE,AH455=""),TRUE,FALSE)</f>
        <v>1</v>
      </c>
      <c r="AM455" s="13">
        <f>IF(AI455="","",AI455&lt;0)</f>
        <v/>
      </c>
      <c r="AN455" s="13" t="str">
        <f>IF(AH455="","No inspection date",IF(AI455&lt;0,"Negative chronology",IF(AI455&lt;=30,"0-30",IF(AI455&lt;=60,"31-60",IF(AI455&lt;=90,"61-90",IF(AI455&lt;=180,"91-180","181+"))))))</f>
        <v>No inspection date</v>
      </c>
      <c r="AO455" s="13" t="str">
        <f>IF(OR(ISNUMBER(SEARCH("COMPLETED",K455)),ISNUMBER(SEARCH("CLOSED",K455))),"Closed/Completed","Other Active/Issued")</f>
        <v>Closed/Completed</v>
      </c>
    </row>
    <row r="456" spans="1:41">
      <c r="A456" t="s">
        <v>3076</v>
      </c>
      <c r="B456" t="s">
        <v>87</v>
      </c>
      <c r="C456" t="s">
        <v>87</v>
      </c>
      <c r="D456" t="s">
        <v>88</v>
      </c>
      <c r="E456" t="s">
        <v>89</v>
      </c>
      <c r="F456" t="s">
        <v>3077</v>
      </c>
      <c r="G456" t="s">
        <v>3078</v>
      </c>
      <c r="H456" t="s">
        <v>3072</v>
      </c>
      <c r="K456" t="s">
        <v>93</v>
      </c>
      <c r="L456" t="s">
        <v>93</v>
      </c>
      <c r="M456" t="s">
        <v>3079</v>
      </c>
      <c r="N456" s="9">
        <v>98121</v>
      </c>
      <c r="O456" t="s">
        <v>3080</v>
      </c>
      <c r="P456" s="10">
        <v>47.61672999</v>
      </c>
      <c r="Q456" s="10">
        <v>-122.34338244</v>
      </c>
      <c r="R456" t="s">
        <v>3081</v>
      </c>
      <c r="S456" s="7">
        <v>11</v>
      </c>
      <c r="T456" s="7">
        <v>2023</v>
      </c>
      <c r="U456" s="7">
        <v>4</v>
      </c>
      <c r="Y456" t="b">
        <v>1</v>
      </c>
      <c r="Z456" t="b">
        <v>1</v>
      </c>
      <c r="AB456">
        <v>7</v>
      </c>
      <c r="AC456" t="b">
        <v>0</v>
      </c>
      <c r="AD456" t="b">
        <v>1</v>
      </c>
      <c r="AE456" t="b">
        <v>0</v>
      </c>
      <c r="AF456" t="b">
        <v>0</v>
      </c>
      <c r="AG456" s="11">
        <v>45238</v>
      </c>
      <c r="AI456" s="12">
        <f>IF(OR(AG456="",AH456=""),"",AH456-AG456)</f>
        <v/>
      </c>
      <c r="AJ456" s="13">
        <f>IF(OR(AI456="",AA456=""),"",AI456=AA456)</f>
        <v/>
      </c>
      <c r="AK456" s="13">
        <f>IF(AI456="","",AI456&gt;60)</f>
        <v/>
      </c>
      <c r="AL456" s="13" t="b">
        <f>IF(OR(Y456=TRUE,AH456=""),TRUE,FALSE)</f>
        <v>1</v>
      </c>
      <c r="AM456" s="13">
        <f>IF(AI456="","",AI456&lt;0)</f>
        <v/>
      </c>
      <c r="AN456" s="13" t="str">
        <f>IF(AH456="","No inspection date",IF(AI456&lt;0,"Negative chronology",IF(AI456&lt;=30,"0-30",IF(AI456&lt;=60,"31-60",IF(AI456&lt;=90,"61-90",IF(AI456&lt;=180,"91-180","181+"))))))</f>
        <v>No inspection date</v>
      </c>
      <c r="AO456" s="13" t="str">
        <f>IF(OR(ISNUMBER(SEARCH("COMPLETED",K456)),ISNUMBER(SEARCH("CLOSED",K456))),"Closed/Completed","Other Active/Issued")</f>
        <v>Closed/Completed</v>
      </c>
    </row>
    <row r="457" spans="1:41">
      <c r="A457" t="s">
        <v>3082</v>
      </c>
      <c r="B457" t="s">
        <v>87</v>
      </c>
      <c r="C457" t="s">
        <v>87</v>
      </c>
      <c r="D457" t="s">
        <v>88</v>
      </c>
      <c r="E457" t="s">
        <v>89</v>
      </c>
      <c r="F457" t="s">
        <v>3083</v>
      </c>
      <c r="G457" t="s">
        <v>3084</v>
      </c>
      <c r="H457" t="s">
        <v>3072</v>
      </c>
      <c r="K457" t="s">
        <v>93</v>
      </c>
      <c r="L457" t="s">
        <v>93</v>
      </c>
      <c r="M457" t="s">
        <v>3085</v>
      </c>
      <c r="N457" s="9">
        <v>98136</v>
      </c>
      <c r="O457" t="s">
        <v>3086</v>
      </c>
      <c r="P457" s="10">
        <v>47.539454</v>
      </c>
      <c r="Q457" s="10">
        <v>-122.38630154</v>
      </c>
      <c r="R457" t="s">
        <v>3087</v>
      </c>
      <c r="S457" s="7">
        <v>11</v>
      </c>
      <c r="T457" s="7">
        <v>2023</v>
      </c>
      <c r="U457" s="7">
        <v>4</v>
      </c>
      <c r="Y457" t="b">
        <v>1</v>
      </c>
      <c r="Z457" t="b">
        <v>1</v>
      </c>
      <c r="AB457">
        <v>1</v>
      </c>
      <c r="AC457" t="b">
        <v>0</v>
      </c>
      <c r="AD457" t="b">
        <v>1</v>
      </c>
      <c r="AE457" t="b">
        <v>0</v>
      </c>
      <c r="AF457" t="b">
        <v>0</v>
      </c>
      <c r="AG457" s="11">
        <v>45238</v>
      </c>
      <c r="AI457" s="12">
        <f>IF(OR(AG457="",AH457=""),"",AH457-AG457)</f>
        <v/>
      </c>
      <c r="AJ457" s="13">
        <f>IF(OR(AI457="",AA457=""),"",AI457=AA457)</f>
        <v/>
      </c>
      <c r="AK457" s="13">
        <f>IF(AI457="","",AI457&gt;60)</f>
        <v/>
      </c>
      <c r="AL457" s="13" t="b">
        <f>IF(OR(Y457=TRUE,AH457=""),TRUE,FALSE)</f>
        <v>1</v>
      </c>
      <c r="AM457" s="13">
        <f>IF(AI457="","",AI457&lt;0)</f>
        <v/>
      </c>
      <c r="AN457" s="13" t="str">
        <f>IF(AH457="","No inspection date",IF(AI457&lt;0,"Negative chronology",IF(AI457&lt;=30,"0-30",IF(AI457&lt;=60,"31-60",IF(AI457&lt;=90,"61-90",IF(AI457&lt;=180,"91-180","181+"))))))</f>
        <v>No inspection date</v>
      </c>
      <c r="AO457" s="13" t="str">
        <f>IF(OR(ISNUMBER(SEARCH("COMPLETED",K457)),ISNUMBER(SEARCH("CLOSED",K457))),"Closed/Completed","Other Active/Issued")</f>
        <v>Closed/Completed</v>
      </c>
    </row>
    <row r="458" spans="1:41">
      <c r="A458" t="s">
        <v>3088</v>
      </c>
      <c r="B458" t="s">
        <v>87</v>
      </c>
      <c r="C458" t="s">
        <v>87</v>
      </c>
      <c r="D458" t="s">
        <v>88</v>
      </c>
      <c r="E458" t="s">
        <v>89</v>
      </c>
      <c r="F458" t="s">
        <v>3089</v>
      </c>
      <c r="G458" t="s">
        <v>3090</v>
      </c>
      <c r="H458" t="s">
        <v>3091</v>
      </c>
      <c r="K458" t="s">
        <v>100</v>
      </c>
      <c r="L458" t="s">
        <v>100</v>
      </c>
      <c r="M458" t="s">
        <v>3092</v>
      </c>
      <c r="N458" s="9">
        <v>98126</v>
      </c>
      <c r="O458" t="s">
        <v>3093</v>
      </c>
      <c r="P458" s="10">
        <v>47.57233679</v>
      </c>
      <c r="Q458" s="10">
        <v>-122.37544096</v>
      </c>
      <c r="R458" t="s">
        <v>3094</v>
      </c>
      <c r="S458" s="7">
        <v>11</v>
      </c>
      <c r="T458" s="7">
        <v>2023</v>
      </c>
      <c r="U458" s="7">
        <v>4</v>
      </c>
      <c r="Y458" t="b">
        <v>1</v>
      </c>
      <c r="Z458" t="b">
        <v>1</v>
      </c>
      <c r="AB458">
        <v>1</v>
      </c>
      <c r="AC458" t="b">
        <v>0</v>
      </c>
      <c r="AD458" t="b">
        <v>1</v>
      </c>
      <c r="AE458" t="b">
        <v>0</v>
      </c>
      <c r="AF458" t="b">
        <v>0</v>
      </c>
      <c r="AG458" s="11">
        <v>45239</v>
      </c>
      <c r="AI458" s="12">
        <f>IF(OR(AG458="",AH458=""),"",AH458-AG458)</f>
        <v/>
      </c>
      <c r="AJ458" s="13">
        <f>IF(OR(AI458="",AA458=""),"",AI458=AA458)</f>
        <v/>
      </c>
      <c r="AK458" s="13">
        <f>IF(AI458="","",AI458&gt;60)</f>
        <v/>
      </c>
      <c r="AL458" s="13" t="b">
        <f>IF(OR(Y458=TRUE,AH458=""),TRUE,FALSE)</f>
        <v>1</v>
      </c>
      <c r="AM458" s="13">
        <f>IF(AI458="","",AI458&lt;0)</f>
        <v/>
      </c>
      <c r="AN458" s="13" t="str">
        <f>IF(AH458="","No inspection date",IF(AI458&lt;0,"Negative chronology",IF(AI458&lt;=30,"0-30",IF(AI458&lt;=60,"31-60",IF(AI458&lt;=90,"61-90",IF(AI458&lt;=180,"91-180","181+"))))))</f>
        <v>No inspection date</v>
      </c>
      <c r="AO458" s="13" t="str">
        <f>IF(OR(ISNUMBER(SEARCH("COMPLETED",K458)),ISNUMBER(SEARCH("CLOSED",K458))),"Closed/Completed","Other Active/Issued")</f>
        <v>Other Active/Issued</v>
      </c>
    </row>
    <row r="459" spans="1:41">
      <c r="A459" t="s">
        <v>3095</v>
      </c>
      <c r="B459" t="s">
        <v>87</v>
      </c>
      <c r="C459" t="s">
        <v>87</v>
      </c>
      <c r="D459" t="s">
        <v>88</v>
      </c>
      <c r="E459" t="s">
        <v>89</v>
      </c>
      <c r="F459" t="s">
        <v>3096</v>
      </c>
      <c r="G459" t="s">
        <v>3097</v>
      </c>
      <c r="H459" t="s">
        <v>3098</v>
      </c>
      <c r="K459" t="s">
        <v>115</v>
      </c>
      <c r="L459" t="s">
        <v>115</v>
      </c>
      <c r="M459" t="s">
        <v>3099</v>
      </c>
      <c r="N459" s="9">
        <v>98106</v>
      </c>
      <c r="O459" t="s">
        <v>3100</v>
      </c>
      <c r="P459" s="10">
        <v>47.53075548</v>
      </c>
      <c r="Q459" s="10">
        <v>-122.3542127</v>
      </c>
      <c r="R459" t="s">
        <v>3101</v>
      </c>
      <c r="S459" s="7">
        <v>11</v>
      </c>
      <c r="T459" s="7">
        <v>2023</v>
      </c>
      <c r="U459" s="7">
        <v>4</v>
      </c>
      <c r="Y459" t="b">
        <v>1</v>
      </c>
      <c r="Z459" t="b">
        <v>1</v>
      </c>
      <c r="AB459">
        <v>1</v>
      </c>
      <c r="AC459" t="b">
        <v>0</v>
      </c>
      <c r="AD459" t="b">
        <v>1</v>
      </c>
      <c r="AE459" t="b">
        <v>0</v>
      </c>
      <c r="AF459" t="b">
        <v>0</v>
      </c>
      <c r="AG459" s="11">
        <v>45243</v>
      </c>
      <c r="AI459" s="12">
        <f>IF(OR(AG459="",AH459=""),"",AH459-AG459)</f>
        <v/>
      </c>
      <c r="AJ459" s="13">
        <f>IF(OR(AI459="",AA459=""),"",AI459=AA459)</f>
        <v/>
      </c>
      <c r="AK459" s="13">
        <f>IF(AI459="","",AI459&gt;60)</f>
        <v/>
      </c>
      <c r="AL459" s="13" t="b">
        <f>IF(OR(Y459=TRUE,AH459=""),TRUE,FALSE)</f>
        <v>1</v>
      </c>
      <c r="AM459" s="13">
        <f>IF(AI459="","",AI459&lt;0)</f>
        <v/>
      </c>
      <c r="AN459" s="13" t="str">
        <f>IF(AH459="","No inspection date",IF(AI459&lt;0,"Negative chronology",IF(AI459&lt;=30,"0-30",IF(AI459&lt;=60,"31-60",IF(AI459&lt;=90,"61-90",IF(AI459&lt;=180,"91-180","181+"))))))</f>
        <v>No inspection date</v>
      </c>
      <c r="AO459" s="13" t="str">
        <f>IF(OR(ISNUMBER(SEARCH("COMPLETED",K459)),ISNUMBER(SEARCH("CLOSED",K459))),"Closed/Completed","Other Active/Issued")</f>
        <v>Other Active/Issued</v>
      </c>
    </row>
    <row r="460" spans="1:41">
      <c r="A460" t="s">
        <v>3102</v>
      </c>
      <c r="B460" t="s">
        <v>87</v>
      </c>
      <c r="C460" t="s">
        <v>87</v>
      </c>
      <c r="D460" t="s">
        <v>88</v>
      </c>
      <c r="E460" t="s">
        <v>89</v>
      </c>
      <c r="F460" t="s">
        <v>3103</v>
      </c>
      <c r="G460" t="s">
        <v>3104</v>
      </c>
      <c r="H460" t="s">
        <v>3105</v>
      </c>
      <c r="K460" t="s">
        <v>93</v>
      </c>
      <c r="L460" t="s">
        <v>93</v>
      </c>
      <c r="M460" t="s">
        <v>3106</v>
      </c>
      <c r="O460" t="s">
        <v>3107</v>
      </c>
      <c r="P460" s="10">
        <v>47.69381528</v>
      </c>
      <c r="Q460" s="10">
        <v>-122.3677128</v>
      </c>
      <c r="R460" t="s">
        <v>3108</v>
      </c>
      <c r="S460" s="7">
        <v>11</v>
      </c>
      <c r="T460" s="7">
        <v>2023</v>
      </c>
      <c r="U460" s="7">
        <v>4</v>
      </c>
      <c r="Y460" t="b">
        <v>1</v>
      </c>
      <c r="Z460" t="b">
        <v>1</v>
      </c>
      <c r="AB460">
        <v>5</v>
      </c>
      <c r="AC460" t="b">
        <v>0</v>
      </c>
      <c r="AD460" t="b">
        <v>1</v>
      </c>
      <c r="AE460" t="b">
        <v>0</v>
      </c>
      <c r="AF460" t="b">
        <v>0</v>
      </c>
      <c r="AG460" s="11">
        <v>45244</v>
      </c>
      <c r="AI460" s="12">
        <f>IF(OR(AG460="",AH460=""),"",AH460-AG460)</f>
        <v/>
      </c>
      <c r="AJ460" s="13">
        <f>IF(OR(AI460="",AA460=""),"",AI460=AA460)</f>
        <v/>
      </c>
      <c r="AK460" s="13">
        <f>IF(AI460="","",AI460&gt;60)</f>
        <v/>
      </c>
      <c r="AL460" s="13" t="b">
        <f>IF(OR(Y460=TRUE,AH460=""),TRUE,FALSE)</f>
        <v>1</v>
      </c>
      <c r="AM460" s="13">
        <f>IF(AI460="","",AI460&lt;0)</f>
        <v/>
      </c>
      <c r="AN460" s="13" t="str">
        <f>IF(AH460="","No inspection date",IF(AI460&lt;0,"Negative chronology",IF(AI460&lt;=30,"0-30",IF(AI460&lt;=60,"31-60",IF(AI460&lt;=90,"61-90",IF(AI460&lt;=180,"91-180","181+"))))))</f>
        <v>No inspection date</v>
      </c>
      <c r="AO460" s="13" t="str">
        <f>IF(OR(ISNUMBER(SEARCH("COMPLETED",K460)),ISNUMBER(SEARCH("CLOSED",K460))),"Closed/Completed","Other Active/Issued")</f>
        <v>Closed/Completed</v>
      </c>
    </row>
    <row r="461" spans="1:41">
      <c r="A461" t="s">
        <v>3109</v>
      </c>
      <c r="B461" t="s">
        <v>87</v>
      </c>
      <c r="C461" t="s">
        <v>87</v>
      </c>
      <c r="D461" t="s">
        <v>88</v>
      </c>
      <c r="E461" t="s">
        <v>89</v>
      </c>
      <c r="F461" t="s">
        <v>3110</v>
      </c>
      <c r="G461" t="s">
        <v>3111</v>
      </c>
      <c r="H461" t="s">
        <v>3112</v>
      </c>
      <c r="K461" t="s">
        <v>137</v>
      </c>
      <c r="L461" t="s">
        <v>137</v>
      </c>
      <c r="M461" t="s">
        <v>3113</v>
      </c>
      <c r="N461" s="9">
        <v>98118</v>
      </c>
      <c r="O461" t="s">
        <v>3114</v>
      </c>
      <c r="P461" s="10">
        <v>47.56667259</v>
      </c>
      <c r="Q461" s="10">
        <v>-122.2741934</v>
      </c>
      <c r="R461" t="s">
        <v>3115</v>
      </c>
      <c r="S461" s="7">
        <v>11</v>
      </c>
      <c r="T461" s="7">
        <v>2023</v>
      </c>
      <c r="U461" s="7">
        <v>4</v>
      </c>
      <c r="Y461" t="b">
        <v>1</v>
      </c>
      <c r="Z461" t="b">
        <v>1</v>
      </c>
      <c r="AB461">
        <v>2</v>
      </c>
      <c r="AC461" t="b">
        <v>0</v>
      </c>
      <c r="AD461" t="b">
        <v>1</v>
      </c>
      <c r="AE461" t="b">
        <v>0</v>
      </c>
      <c r="AF461" t="b">
        <v>0</v>
      </c>
      <c r="AG461" s="11">
        <v>45246</v>
      </c>
      <c r="AI461" s="12">
        <f>IF(OR(AG461="",AH461=""),"",AH461-AG461)</f>
        <v/>
      </c>
      <c r="AJ461" s="13">
        <f>IF(OR(AI461="",AA461=""),"",AI461=AA461)</f>
        <v/>
      </c>
      <c r="AK461" s="13">
        <f>IF(AI461="","",AI461&gt;60)</f>
        <v/>
      </c>
      <c r="AL461" s="13" t="b">
        <f>IF(OR(Y461=TRUE,AH461=""),TRUE,FALSE)</f>
        <v>1</v>
      </c>
      <c r="AM461" s="13">
        <f>IF(AI461="","",AI461&lt;0)</f>
        <v/>
      </c>
      <c r="AN461" s="13" t="str">
        <f>IF(AH461="","No inspection date",IF(AI461&lt;0,"Negative chronology",IF(AI461&lt;=30,"0-30",IF(AI461&lt;=60,"31-60",IF(AI461&lt;=90,"61-90",IF(AI461&lt;=180,"91-180","181+"))))))</f>
        <v>No inspection date</v>
      </c>
      <c r="AO461" s="13" t="str">
        <f>IF(OR(ISNUMBER(SEARCH("COMPLETED",K461)),ISNUMBER(SEARCH("CLOSED",K461))),"Closed/Completed","Other Active/Issued")</f>
        <v>Other Active/Issued</v>
      </c>
    </row>
    <row r="462" spans="1:41">
      <c r="A462" t="s">
        <v>3116</v>
      </c>
      <c r="B462" t="s">
        <v>87</v>
      </c>
      <c r="C462" t="s">
        <v>87</v>
      </c>
      <c r="D462" t="s">
        <v>88</v>
      </c>
      <c r="E462" t="s">
        <v>89</v>
      </c>
      <c r="F462" t="s">
        <v>3117</v>
      </c>
      <c r="G462" t="s">
        <v>3118</v>
      </c>
      <c r="H462" t="s">
        <v>3112</v>
      </c>
      <c r="K462" t="s">
        <v>100</v>
      </c>
      <c r="L462" t="s">
        <v>100</v>
      </c>
      <c r="M462" t="s">
        <v>3119</v>
      </c>
      <c r="O462" t="s">
        <v>3120</v>
      </c>
      <c r="P462" s="10">
        <v>47.52708659</v>
      </c>
      <c r="Q462" s="10">
        <v>-122.34201423</v>
      </c>
      <c r="R462" t="s">
        <v>3121</v>
      </c>
      <c r="S462" s="7">
        <v>11</v>
      </c>
      <c r="T462" s="7">
        <v>2023</v>
      </c>
      <c r="U462" s="7">
        <v>4</v>
      </c>
      <c r="Y462" t="b">
        <v>1</v>
      </c>
      <c r="Z462" t="b">
        <v>1</v>
      </c>
      <c r="AB462">
        <v>1</v>
      </c>
      <c r="AC462" t="b">
        <v>0</v>
      </c>
      <c r="AD462" t="b">
        <v>1</v>
      </c>
      <c r="AE462" t="b">
        <v>0</v>
      </c>
      <c r="AF462" t="b">
        <v>0</v>
      </c>
      <c r="AG462" s="11">
        <v>45246</v>
      </c>
      <c r="AI462" s="12">
        <f>IF(OR(AG462="",AH462=""),"",AH462-AG462)</f>
        <v/>
      </c>
      <c r="AJ462" s="13">
        <f>IF(OR(AI462="",AA462=""),"",AI462=AA462)</f>
        <v/>
      </c>
      <c r="AK462" s="13">
        <f>IF(AI462="","",AI462&gt;60)</f>
        <v/>
      </c>
      <c r="AL462" s="13" t="b">
        <f>IF(OR(Y462=TRUE,AH462=""),TRUE,FALSE)</f>
        <v>1</v>
      </c>
      <c r="AM462" s="13">
        <f>IF(AI462="","",AI462&lt;0)</f>
        <v/>
      </c>
      <c r="AN462" s="13" t="str">
        <f>IF(AH462="","No inspection date",IF(AI462&lt;0,"Negative chronology",IF(AI462&lt;=30,"0-30",IF(AI462&lt;=60,"31-60",IF(AI462&lt;=90,"61-90",IF(AI462&lt;=180,"91-180","181+"))))))</f>
        <v>No inspection date</v>
      </c>
      <c r="AO462" s="13" t="str">
        <f>IF(OR(ISNUMBER(SEARCH("COMPLETED",K462)),ISNUMBER(SEARCH("CLOSED",K462))),"Closed/Completed","Other Active/Issued")</f>
        <v>Other Active/Issued</v>
      </c>
    </row>
    <row r="463" spans="1:41">
      <c r="A463" t="s">
        <v>3122</v>
      </c>
      <c r="B463" t="s">
        <v>87</v>
      </c>
      <c r="C463" t="s">
        <v>87</v>
      </c>
      <c r="D463" t="s">
        <v>88</v>
      </c>
      <c r="E463" t="s">
        <v>89</v>
      </c>
      <c r="F463" t="s">
        <v>3123</v>
      </c>
      <c r="G463" t="s">
        <v>3124</v>
      </c>
      <c r="H463" t="s">
        <v>3112</v>
      </c>
      <c r="K463" t="s">
        <v>115</v>
      </c>
      <c r="L463" t="s">
        <v>115</v>
      </c>
      <c r="M463" t="s">
        <v>3125</v>
      </c>
      <c r="N463" s="9">
        <v>98118</v>
      </c>
      <c r="O463" t="s">
        <v>3126</v>
      </c>
      <c r="P463" s="10">
        <v>47.54914666</v>
      </c>
      <c r="Q463" s="10">
        <v>-122.29138246</v>
      </c>
      <c r="R463" t="s">
        <v>3127</v>
      </c>
      <c r="S463" s="7">
        <v>11</v>
      </c>
      <c r="T463" s="7">
        <v>2023</v>
      </c>
      <c r="U463" s="7">
        <v>4</v>
      </c>
      <c r="Y463" t="b">
        <v>1</v>
      </c>
      <c r="Z463" t="b">
        <v>1</v>
      </c>
      <c r="AB463">
        <v>2</v>
      </c>
      <c r="AC463" t="b">
        <v>0</v>
      </c>
      <c r="AD463" t="b">
        <v>1</v>
      </c>
      <c r="AE463" t="b">
        <v>0</v>
      </c>
      <c r="AF463" t="b">
        <v>0</v>
      </c>
      <c r="AG463" s="11">
        <v>45246</v>
      </c>
      <c r="AI463" s="12">
        <f>IF(OR(AG463="",AH463=""),"",AH463-AG463)</f>
        <v/>
      </c>
      <c r="AJ463" s="13">
        <f>IF(OR(AI463="",AA463=""),"",AI463=AA463)</f>
        <v/>
      </c>
      <c r="AK463" s="13">
        <f>IF(AI463="","",AI463&gt;60)</f>
        <v/>
      </c>
      <c r="AL463" s="13" t="b">
        <f>IF(OR(Y463=TRUE,AH463=""),TRUE,FALSE)</f>
        <v>1</v>
      </c>
      <c r="AM463" s="13">
        <f>IF(AI463="","",AI463&lt;0)</f>
        <v/>
      </c>
      <c r="AN463" s="13" t="str">
        <f>IF(AH463="","No inspection date",IF(AI463&lt;0,"Negative chronology",IF(AI463&lt;=30,"0-30",IF(AI463&lt;=60,"31-60",IF(AI463&lt;=90,"61-90",IF(AI463&lt;=180,"91-180","181+"))))))</f>
        <v>No inspection date</v>
      </c>
      <c r="AO463" s="13" t="str">
        <f>IF(OR(ISNUMBER(SEARCH("COMPLETED",K463)),ISNUMBER(SEARCH("CLOSED",K463))),"Closed/Completed","Other Active/Issued")</f>
        <v>Other Active/Issued</v>
      </c>
    </row>
    <row r="464" spans="1:41">
      <c r="A464" t="s">
        <v>3128</v>
      </c>
      <c r="B464" t="s">
        <v>87</v>
      </c>
      <c r="C464" t="s">
        <v>87</v>
      </c>
      <c r="D464" t="s">
        <v>88</v>
      </c>
      <c r="E464" t="s">
        <v>89</v>
      </c>
      <c r="F464" t="s">
        <v>3129</v>
      </c>
      <c r="G464" t="s">
        <v>3130</v>
      </c>
      <c r="H464" t="s">
        <v>3131</v>
      </c>
      <c r="K464" t="s">
        <v>100</v>
      </c>
      <c r="L464" t="s">
        <v>100</v>
      </c>
      <c r="M464" t="s">
        <v>3132</v>
      </c>
      <c r="N464" s="9">
        <v>98103</v>
      </c>
      <c r="O464" t="s">
        <v>3133</v>
      </c>
      <c r="P464" s="10">
        <v>47.65694931</v>
      </c>
      <c r="Q464" s="10">
        <v>-122.3320909</v>
      </c>
      <c r="R464" t="s">
        <v>3134</v>
      </c>
      <c r="S464" s="7">
        <v>11</v>
      </c>
      <c r="T464" s="7">
        <v>2023</v>
      </c>
      <c r="U464" s="7">
        <v>4</v>
      </c>
      <c r="Y464" t="b">
        <v>1</v>
      </c>
      <c r="Z464" t="b">
        <v>1</v>
      </c>
      <c r="AB464">
        <v>4</v>
      </c>
      <c r="AC464" t="b">
        <v>0</v>
      </c>
      <c r="AD464" t="b">
        <v>1</v>
      </c>
      <c r="AE464" t="b">
        <v>0</v>
      </c>
      <c r="AF464" t="b">
        <v>0</v>
      </c>
      <c r="AG464" s="11">
        <v>45247</v>
      </c>
      <c r="AI464" s="12">
        <f>IF(OR(AG464="",AH464=""),"",AH464-AG464)</f>
        <v/>
      </c>
      <c r="AJ464" s="13">
        <f>IF(OR(AI464="",AA464=""),"",AI464=AA464)</f>
        <v/>
      </c>
      <c r="AK464" s="13">
        <f>IF(AI464="","",AI464&gt;60)</f>
        <v/>
      </c>
      <c r="AL464" s="13" t="b">
        <f>IF(OR(Y464=TRUE,AH464=""),TRUE,FALSE)</f>
        <v>1</v>
      </c>
      <c r="AM464" s="13">
        <f>IF(AI464="","",AI464&lt;0)</f>
        <v/>
      </c>
      <c r="AN464" s="13" t="str">
        <f>IF(AH464="","No inspection date",IF(AI464&lt;0,"Negative chronology",IF(AI464&lt;=30,"0-30",IF(AI464&lt;=60,"31-60",IF(AI464&lt;=90,"61-90",IF(AI464&lt;=180,"91-180","181+"))))))</f>
        <v>No inspection date</v>
      </c>
      <c r="AO464" s="13" t="str">
        <f>IF(OR(ISNUMBER(SEARCH("COMPLETED",K464)),ISNUMBER(SEARCH("CLOSED",K464))),"Closed/Completed","Other Active/Issued")</f>
        <v>Other Active/Issued</v>
      </c>
    </row>
    <row r="465" spans="1:41">
      <c r="A465" t="s">
        <v>3135</v>
      </c>
      <c r="B465" t="s">
        <v>87</v>
      </c>
      <c r="C465" t="s">
        <v>87</v>
      </c>
      <c r="D465" t="s">
        <v>88</v>
      </c>
      <c r="E465" t="s">
        <v>89</v>
      </c>
      <c r="F465" t="s">
        <v>3136</v>
      </c>
      <c r="G465" t="s">
        <v>3137</v>
      </c>
      <c r="H465" t="s">
        <v>3138</v>
      </c>
      <c r="K465" t="s">
        <v>982</v>
      </c>
      <c r="L465" t="s">
        <v>982</v>
      </c>
      <c r="M465" t="s">
        <v>3139</v>
      </c>
      <c r="N465" s="9">
        <v>98115</v>
      </c>
      <c r="O465" t="s">
        <v>3140</v>
      </c>
      <c r="P465" s="10">
        <v>47.69454921</v>
      </c>
      <c r="Q465" s="10">
        <v>-122.30463917</v>
      </c>
      <c r="R465" t="s">
        <v>3141</v>
      </c>
      <c r="S465" s="7">
        <v>11</v>
      </c>
      <c r="T465" s="7">
        <v>2023</v>
      </c>
      <c r="U465" s="7">
        <v>4</v>
      </c>
      <c r="Y465" t="b">
        <v>1</v>
      </c>
      <c r="Z465" t="b">
        <v>1</v>
      </c>
      <c r="AB465">
        <v>4</v>
      </c>
      <c r="AC465" t="b">
        <v>0</v>
      </c>
      <c r="AD465" t="b">
        <v>1</v>
      </c>
      <c r="AE465" t="b">
        <v>0</v>
      </c>
      <c r="AF465" t="b">
        <v>0</v>
      </c>
      <c r="AG465" s="11">
        <v>45250</v>
      </c>
      <c r="AI465" s="12">
        <f>IF(OR(AG465="",AH465=""),"",AH465-AG465)</f>
        <v/>
      </c>
      <c r="AJ465" s="13">
        <f>IF(OR(AI465="",AA465=""),"",AI465=AA465)</f>
        <v/>
      </c>
      <c r="AK465" s="13">
        <f>IF(AI465="","",AI465&gt;60)</f>
        <v/>
      </c>
      <c r="AL465" s="13" t="b">
        <f>IF(OR(Y465=TRUE,AH465=""),TRUE,FALSE)</f>
        <v>1</v>
      </c>
      <c r="AM465" s="13">
        <f>IF(AI465="","",AI465&lt;0)</f>
        <v/>
      </c>
      <c r="AN465" s="13" t="str">
        <f>IF(AH465="","No inspection date",IF(AI465&lt;0,"Negative chronology",IF(AI465&lt;=30,"0-30",IF(AI465&lt;=60,"31-60",IF(AI465&lt;=90,"61-90",IF(AI465&lt;=180,"91-180","181+"))))))</f>
        <v>No inspection date</v>
      </c>
      <c r="AO465" s="13" t="str">
        <f>IF(OR(ISNUMBER(SEARCH("COMPLETED",K465)),ISNUMBER(SEARCH("CLOSED",K465))),"Closed/Completed","Other Active/Issued")</f>
        <v>Other Active/Issued</v>
      </c>
    </row>
    <row r="466" spans="1:41">
      <c r="A466" t="s">
        <v>3142</v>
      </c>
      <c r="B466" t="s">
        <v>87</v>
      </c>
      <c r="C466" t="s">
        <v>87</v>
      </c>
      <c r="D466" t="s">
        <v>88</v>
      </c>
      <c r="E466" t="s">
        <v>89</v>
      </c>
      <c r="F466" t="s">
        <v>3143</v>
      </c>
      <c r="G466" t="s">
        <v>3144</v>
      </c>
      <c r="H466" t="s">
        <v>3145</v>
      </c>
      <c r="K466" t="s">
        <v>93</v>
      </c>
      <c r="L466" t="s">
        <v>93</v>
      </c>
      <c r="M466" t="s">
        <v>3146</v>
      </c>
      <c r="N466" s="9">
        <v>98103</v>
      </c>
      <c r="O466" t="s">
        <v>3147</v>
      </c>
      <c r="P466" s="10">
        <v>47.66082969</v>
      </c>
      <c r="Q466" s="10">
        <v>-122.3469345</v>
      </c>
      <c r="R466" t="s">
        <v>3148</v>
      </c>
      <c r="S466" s="7">
        <v>11</v>
      </c>
      <c r="T466" s="7">
        <v>2023</v>
      </c>
      <c r="U466" s="7">
        <v>4</v>
      </c>
      <c r="Y466" t="b">
        <v>1</v>
      </c>
      <c r="Z466" t="b">
        <v>1</v>
      </c>
      <c r="AB466">
        <v>4</v>
      </c>
      <c r="AC466" t="b">
        <v>0</v>
      </c>
      <c r="AD466" t="b">
        <v>1</v>
      </c>
      <c r="AE466" t="b">
        <v>0</v>
      </c>
      <c r="AF466" t="b">
        <v>0</v>
      </c>
      <c r="AG466" s="11">
        <v>45252</v>
      </c>
      <c r="AI466" s="12">
        <f>IF(OR(AG466="",AH466=""),"",AH466-AG466)</f>
        <v/>
      </c>
      <c r="AJ466" s="13">
        <f>IF(OR(AI466="",AA466=""),"",AI466=AA466)</f>
        <v/>
      </c>
      <c r="AK466" s="13">
        <f>IF(AI466="","",AI466&gt;60)</f>
        <v/>
      </c>
      <c r="AL466" s="13" t="b">
        <f>IF(OR(Y466=TRUE,AH466=""),TRUE,FALSE)</f>
        <v>1</v>
      </c>
      <c r="AM466" s="13">
        <f>IF(AI466="","",AI466&lt;0)</f>
        <v/>
      </c>
      <c r="AN466" s="13" t="str">
        <f>IF(AH466="","No inspection date",IF(AI466&lt;0,"Negative chronology",IF(AI466&lt;=30,"0-30",IF(AI466&lt;=60,"31-60",IF(AI466&lt;=90,"61-90",IF(AI466&lt;=180,"91-180","181+"))))))</f>
        <v>No inspection date</v>
      </c>
      <c r="AO466" s="13" t="str">
        <f>IF(OR(ISNUMBER(SEARCH("COMPLETED",K466)),ISNUMBER(SEARCH("CLOSED",K466))),"Closed/Completed","Other Active/Issued")</f>
        <v>Closed/Completed</v>
      </c>
    </row>
    <row r="467" spans="1:41">
      <c r="A467" t="s">
        <v>3149</v>
      </c>
      <c r="B467" t="s">
        <v>87</v>
      </c>
      <c r="C467" t="s">
        <v>87</v>
      </c>
      <c r="D467" t="s">
        <v>88</v>
      </c>
      <c r="E467" t="s">
        <v>89</v>
      </c>
      <c r="F467" t="s">
        <v>3150</v>
      </c>
      <c r="G467" t="s">
        <v>3151</v>
      </c>
      <c r="H467" t="s">
        <v>3152</v>
      </c>
      <c r="K467" t="s">
        <v>115</v>
      </c>
      <c r="L467" t="s">
        <v>115</v>
      </c>
      <c r="M467" t="s">
        <v>3153</v>
      </c>
      <c r="O467" t="s">
        <v>3154</v>
      </c>
      <c r="P467" s="10">
        <v>47.70638092</v>
      </c>
      <c r="Q467" s="10">
        <v>-122.34716178</v>
      </c>
      <c r="R467" t="s">
        <v>3155</v>
      </c>
      <c r="S467" s="7">
        <v>11</v>
      </c>
      <c r="T467" s="7">
        <v>2023</v>
      </c>
      <c r="U467" s="7">
        <v>4</v>
      </c>
      <c r="Y467" t="b">
        <v>1</v>
      </c>
      <c r="Z467" t="b">
        <v>1</v>
      </c>
      <c r="AB467">
        <v>5</v>
      </c>
      <c r="AC467" t="b">
        <v>0</v>
      </c>
      <c r="AD467" t="b">
        <v>1</v>
      </c>
      <c r="AE467" t="b">
        <v>0</v>
      </c>
      <c r="AF467" t="b">
        <v>0</v>
      </c>
      <c r="AG467" s="11">
        <v>45257</v>
      </c>
      <c r="AI467" s="12">
        <f>IF(OR(AG467="",AH467=""),"",AH467-AG467)</f>
        <v/>
      </c>
      <c r="AJ467" s="13">
        <f>IF(OR(AI467="",AA467=""),"",AI467=AA467)</f>
        <v/>
      </c>
      <c r="AK467" s="13">
        <f>IF(AI467="","",AI467&gt;60)</f>
        <v/>
      </c>
      <c r="AL467" s="13" t="b">
        <f>IF(OR(Y467=TRUE,AH467=""),TRUE,FALSE)</f>
        <v>1</v>
      </c>
      <c r="AM467" s="13">
        <f>IF(AI467="","",AI467&lt;0)</f>
        <v/>
      </c>
      <c r="AN467" s="13" t="str">
        <f>IF(AH467="","No inspection date",IF(AI467&lt;0,"Negative chronology",IF(AI467&lt;=30,"0-30",IF(AI467&lt;=60,"31-60",IF(AI467&lt;=90,"61-90",IF(AI467&lt;=180,"91-180","181+"))))))</f>
        <v>No inspection date</v>
      </c>
      <c r="AO467" s="13" t="str">
        <f>IF(OR(ISNUMBER(SEARCH("COMPLETED",K467)),ISNUMBER(SEARCH("CLOSED",K467))),"Closed/Completed","Other Active/Issued")</f>
        <v>Other Active/Issued</v>
      </c>
    </row>
    <row r="468" spans="1:41">
      <c r="A468" t="s">
        <v>3156</v>
      </c>
      <c r="B468" t="s">
        <v>87</v>
      </c>
      <c r="C468" t="s">
        <v>87</v>
      </c>
      <c r="D468" t="s">
        <v>88</v>
      </c>
      <c r="E468" t="s">
        <v>89</v>
      </c>
      <c r="F468" t="s">
        <v>3157</v>
      </c>
      <c r="G468" t="s">
        <v>3158</v>
      </c>
      <c r="H468" t="s">
        <v>3152</v>
      </c>
      <c r="K468" t="s">
        <v>100</v>
      </c>
      <c r="L468" t="s">
        <v>100</v>
      </c>
      <c r="M468" t="s">
        <v>3159</v>
      </c>
      <c r="O468" t="s">
        <v>3160</v>
      </c>
      <c r="P468" s="10">
        <v>47.66286847</v>
      </c>
      <c r="Q468" s="10">
        <v>-122.40329582</v>
      </c>
      <c r="R468" t="s">
        <v>3161</v>
      </c>
      <c r="S468" s="7">
        <v>11</v>
      </c>
      <c r="T468" s="7">
        <v>2023</v>
      </c>
      <c r="U468" s="7">
        <v>4</v>
      </c>
      <c r="Y468" t="b">
        <v>1</v>
      </c>
      <c r="Z468" t="b">
        <v>1</v>
      </c>
      <c r="AB468">
        <v>6</v>
      </c>
      <c r="AC468" t="b">
        <v>0</v>
      </c>
      <c r="AD468" t="b">
        <v>1</v>
      </c>
      <c r="AE468" t="b">
        <v>0</v>
      </c>
      <c r="AF468" t="b">
        <v>0</v>
      </c>
      <c r="AG468" s="11">
        <v>45257</v>
      </c>
      <c r="AI468" s="12">
        <f>IF(OR(AG468="",AH468=""),"",AH468-AG468)</f>
        <v/>
      </c>
      <c r="AJ468" s="13">
        <f>IF(OR(AI468="",AA468=""),"",AI468=AA468)</f>
        <v/>
      </c>
      <c r="AK468" s="13">
        <f>IF(AI468="","",AI468&gt;60)</f>
        <v/>
      </c>
      <c r="AL468" s="13" t="b">
        <f>IF(OR(Y468=TRUE,AH468=""),TRUE,FALSE)</f>
        <v>1</v>
      </c>
      <c r="AM468" s="13">
        <f>IF(AI468="","",AI468&lt;0)</f>
        <v/>
      </c>
      <c r="AN468" s="13" t="str">
        <f>IF(AH468="","No inspection date",IF(AI468&lt;0,"Negative chronology",IF(AI468&lt;=30,"0-30",IF(AI468&lt;=60,"31-60",IF(AI468&lt;=90,"61-90",IF(AI468&lt;=180,"91-180","181+"))))))</f>
        <v>No inspection date</v>
      </c>
      <c r="AO468" s="13" t="str">
        <f>IF(OR(ISNUMBER(SEARCH("COMPLETED",K468)),ISNUMBER(SEARCH("CLOSED",K468))),"Closed/Completed","Other Active/Issued")</f>
        <v>Other Active/Issued</v>
      </c>
    </row>
    <row r="469" spans="1:41">
      <c r="A469" t="s">
        <v>3162</v>
      </c>
      <c r="B469" t="s">
        <v>87</v>
      </c>
      <c r="C469" t="s">
        <v>87</v>
      </c>
      <c r="D469" t="s">
        <v>88</v>
      </c>
      <c r="E469" t="s">
        <v>89</v>
      </c>
      <c r="F469" t="s">
        <v>3163</v>
      </c>
      <c r="G469" t="s">
        <v>3164</v>
      </c>
      <c r="H469" t="s">
        <v>3165</v>
      </c>
      <c r="K469" t="s">
        <v>1745</v>
      </c>
      <c r="L469" t="s">
        <v>1745</v>
      </c>
      <c r="M469" t="s">
        <v>3166</v>
      </c>
      <c r="N469" s="9">
        <v>98144</v>
      </c>
      <c r="O469" t="s">
        <v>3167</v>
      </c>
      <c r="P469" s="10">
        <v>47.57576831</v>
      </c>
      <c r="Q469" s="10">
        <v>-122.2855723</v>
      </c>
      <c r="R469" t="s">
        <v>3168</v>
      </c>
      <c r="S469" s="7">
        <v>11</v>
      </c>
      <c r="T469" s="7">
        <v>2023</v>
      </c>
      <c r="U469" s="7">
        <v>4</v>
      </c>
      <c r="Y469" t="b">
        <v>1</v>
      </c>
      <c r="Z469" t="b">
        <v>1</v>
      </c>
      <c r="AB469">
        <v>2</v>
      </c>
      <c r="AC469" t="b">
        <v>0</v>
      </c>
      <c r="AD469" t="b">
        <v>1</v>
      </c>
      <c r="AE469" t="b">
        <v>0</v>
      </c>
      <c r="AF469" t="b">
        <v>0</v>
      </c>
      <c r="AG469" s="11">
        <v>45258</v>
      </c>
      <c r="AI469" s="12">
        <f>IF(OR(AG469="",AH469=""),"",AH469-AG469)</f>
        <v/>
      </c>
      <c r="AJ469" s="13">
        <f>IF(OR(AI469="",AA469=""),"",AI469=AA469)</f>
        <v/>
      </c>
      <c r="AK469" s="13">
        <f>IF(AI469="","",AI469&gt;60)</f>
        <v/>
      </c>
      <c r="AL469" s="13" t="b">
        <f>IF(OR(Y469=TRUE,AH469=""),TRUE,FALSE)</f>
        <v>1</v>
      </c>
      <c r="AM469" s="13">
        <f>IF(AI469="","",AI469&lt;0)</f>
        <v/>
      </c>
      <c r="AN469" s="13" t="str">
        <f>IF(AH469="","No inspection date",IF(AI469&lt;0,"Negative chronology",IF(AI469&lt;=30,"0-30",IF(AI469&lt;=60,"31-60",IF(AI469&lt;=90,"61-90",IF(AI469&lt;=180,"91-180","181+"))))))</f>
        <v>No inspection date</v>
      </c>
      <c r="AO469" s="13" t="str">
        <f>IF(OR(ISNUMBER(SEARCH("COMPLETED",K469)),ISNUMBER(SEARCH("CLOSED",K469))),"Closed/Completed","Other Active/Issued")</f>
        <v>Other Active/Issued</v>
      </c>
    </row>
    <row r="470" spans="1:41">
      <c r="A470" t="s">
        <v>3169</v>
      </c>
      <c r="B470" t="s">
        <v>87</v>
      </c>
      <c r="C470" t="s">
        <v>87</v>
      </c>
      <c r="D470" t="s">
        <v>88</v>
      </c>
      <c r="E470" t="s">
        <v>89</v>
      </c>
      <c r="F470" t="s">
        <v>3170</v>
      </c>
      <c r="G470" t="s">
        <v>3171</v>
      </c>
      <c r="H470" t="s">
        <v>3165</v>
      </c>
      <c r="I470" t="s">
        <v>3172</v>
      </c>
      <c r="J470" t="s">
        <v>137</v>
      </c>
      <c r="K470" t="s">
        <v>93</v>
      </c>
      <c r="L470" t="s">
        <v>93</v>
      </c>
      <c r="M470" t="s">
        <v>3173</v>
      </c>
      <c r="N470" s="9">
        <v>98136</v>
      </c>
      <c r="O470" t="s">
        <v>3174</v>
      </c>
      <c r="P470" s="10">
        <v>47.54826503</v>
      </c>
      <c r="Q470" s="10">
        <v>-122.39699358</v>
      </c>
      <c r="R470" t="s">
        <v>3175</v>
      </c>
      <c r="S470" s="7">
        <v>11</v>
      </c>
      <c r="T470" s="7">
        <v>2023</v>
      </c>
      <c r="U470" s="7">
        <v>4</v>
      </c>
      <c r="V470">
        <v>9</v>
      </c>
      <c r="W470">
        <v>2024</v>
      </c>
      <c r="X470">
        <v>3</v>
      </c>
      <c r="Y470" t="b">
        <v>0</v>
      </c>
      <c r="Z470" t="b">
        <v>0</v>
      </c>
      <c r="AA470">
        <v>296</v>
      </c>
      <c r="AB470">
        <v>1</v>
      </c>
      <c r="AC470" t="b">
        <v>0</v>
      </c>
      <c r="AD470" t="b">
        <v>1</v>
      </c>
      <c r="AE470" t="b">
        <v>0</v>
      </c>
      <c r="AF470" t="b">
        <v>0</v>
      </c>
      <c r="AG470" s="11">
        <v>45258</v>
      </c>
      <c r="AH470" s="11">
        <v>45554</v>
      </c>
      <c r="AI470" s="12">
        <f>IF(OR(AG470="",AH470=""),"",AH470-AG470)</f>
        <v>296.0</v>
      </c>
      <c r="AJ470" s="13" t="b">
        <f>IF(OR(AI470="",AA470=""),"",AI470=AA470)</f>
        <v>1</v>
      </c>
      <c r="AK470" s="13" t="b">
        <f>IF(AI470="","",AI470&gt;60)</f>
        <v>1</v>
      </c>
      <c r="AL470" s="13" t="b">
        <f>IF(OR(Y470=TRUE,AH470=""),TRUE,FALSE)</f>
        <v>0</v>
      </c>
      <c r="AM470" s="13" t="b">
        <f>IF(AI470="","",AI470&lt;0)</f>
        <v>0</v>
      </c>
      <c r="AN470" s="13" t="str">
        <f>IF(AH470="","No inspection date",IF(AI470&lt;0,"Negative chronology",IF(AI470&lt;=30,"0-30",IF(AI470&lt;=60,"31-60",IF(AI470&lt;=90,"61-90",IF(AI470&lt;=180,"91-180","181+"))))))</f>
        <v>181+</v>
      </c>
      <c r="AO470" s="13" t="str">
        <f>IF(OR(ISNUMBER(SEARCH("COMPLETED",K470)),ISNUMBER(SEARCH("CLOSED",K470))),"Closed/Completed","Other Active/Issued")</f>
        <v>Closed/Completed</v>
      </c>
    </row>
    <row r="471" spans="1:41">
      <c r="A471" t="s">
        <v>3176</v>
      </c>
      <c r="B471" t="s">
        <v>87</v>
      </c>
      <c r="C471" t="s">
        <v>87</v>
      </c>
      <c r="D471" t="s">
        <v>88</v>
      </c>
      <c r="E471" t="s">
        <v>89</v>
      </c>
      <c r="F471" t="s">
        <v>3177</v>
      </c>
      <c r="G471" t="s">
        <v>3178</v>
      </c>
      <c r="H471" t="s">
        <v>3165</v>
      </c>
      <c r="I471" t="s">
        <v>3165</v>
      </c>
      <c r="J471" t="s">
        <v>93</v>
      </c>
      <c r="K471" t="s">
        <v>93</v>
      </c>
      <c r="L471" t="s">
        <v>93</v>
      </c>
      <c r="M471" t="s">
        <v>3179</v>
      </c>
      <c r="N471" s="9">
        <v>98108</v>
      </c>
      <c r="O471" t="s">
        <v>3180</v>
      </c>
      <c r="P471" s="10">
        <v>47.52290742</v>
      </c>
      <c r="Q471" s="10">
        <v>-122.32346772</v>
      </c>
      <c r="R471" t="s">
        <v>3181</v>
      </c>
      <c r="S471" s="7">
        <v>11</v>
      </c>
      <c r="T471" s="7">
        <v>2023</v>
      </c>
      <c r="U471" s="7">
        <v>4</v>
      </c>
      <c r="V471">
        <v>11</v>
      </c>
      <c r="W471">
        <v>2023</v>
      </c>
      <c r="X471">
        <v>4</v>
      </c>
      <c r="Y471" t="b">
        <v>0</v>
      </c>
      <c r="Z471" t="b">
        <v>0</v>
      </c>
      <c r="AA471">
        <v>0</v>
      </c>
      <c r="AB471">
        <v>1</v>
      </c>
      <c r="AC471" t="b">
        <v>0</v>
      </c>
      <c r="AD471" t="b">
        <v>1</v>
      </c>
      <c r="AE471" t="b">
        <v>0</v>
      </c>
      <c r="AF471" t="b">
        <v>0</v>
      </c>
      <c r="AG471" s="11">
        <v>45258</v>
      </c>
      <c r="AH471" s="11">
        <v>45258</v>
      </c>
      <c r="AI471" s="12">
        <f>IF(OR(AG471="",AH471=""),"",AH471-AG471)</f>
        <v>0.0</v>
      </c>
      <c r="AJ471" s="13" t="b">
        <f>IF(OR(AI471="",AA471=""),"",AI471=AA471)</f>
        <v>1</v>
      </c>
      <c r="AK471" s="13" t="b">
        <f>IF(AI471="","",AI471&gt;60)</f>
        <v>0</v>
      </c>
      <c r="AL471" s="13" t="b">
        <f>IF(OR(Y471=TRUE,AH471=""),TRUE,FALSE)</f>
        <v>0</v>
      </c>
      <c r="AM471" s="13" t="b">
        <f>IF(AI471="","",AI471&lt;0)</f>
        <v>0</v>
      </c>
      <c r="AN471" s="13" t="str">
        <f>IF(AH471="","No inspection date",IF(AI471&lt;0,"Negative chronology",IF(AI471&lt;=30,"0-30",IF(AI471&lt;=60,"31-60",IF(AI471&lt;=90,"61-90",IF(AI471&lt;=180,"91-180","181+"))))))</f>
        <v>0-30</v>
      </c>
      <c r="AO471" s="13" t="str">
        <f>IF(OR(ISNUMBER(SEARCH("COMPLETED",K471)),ISNUMBER(SEARCH("CLOSED",K471))),"Closed/Completed","Other Active/Issued")</f>
        <v>Closed/Completed</v>
      </c>
    </row>
    <row r="472" spans="1:41">
      <c r="A472" t="s">
        <v>3182</v>
      </c>
      <c r="B472" t="s">
        <v>87</v>
      </c>
      <c r="C472" t="s">
        <v>87</v>
      </c>
      <c r="D472" t="s">
        <v>88</v>
      </c>
      <c r="E472" t="s">
        <v>89</v>
      </c>
      <c r="F472" t="s">
        <v>3183</v>
      </c>
      <c r="G472" t="s">
        <v>3184</v>
      </c>
      <c r="H472" t="s">
        <v>3185</v>
      </c>
      <c r="I472" t="s">
        <v>2203</v>
      </c>
      <c r="J472" t="s">
        <v>205</v>
      </c>
      <c r="K472" t="s">
        <v>93</v>
      </c>
      <c r="L472" t="s">
        <v>93</v>
      </c>
      <c r="M472" t="s">
        <v>3186</v>
      </c>
      <c r="N472" s="9">
        <v>98177</v>
      </c>
      <c r="O472" t="s">
        <v>3187</v>
      </c>
      <c r="P472" s="10">
        <v>47.70135014</v>
      </c>
      <c r="Q472" s="10">
        <v>-122.37303593</v>
      </c>
      <c r="R472" t="s">
        <v>3188</v>
      </c>
      <c r="S472" s="7">
        <v>11</v>
      </c>
      <c r="T472" s="7">
        <v>2023</v>
      </c>
      <c r="U472" s="7">
        <v>4</v>
      </c>
      <c r="V472">
        <v>3</v>
      </c>
      <c r="W472">
        <v>2024</v>
      </c>
      <c r="X472">
        <v>1</v>
      </c>
      <c r="Y472" t="b">
        <v>0</v>
      </c>
      <c r="Z472" t="b">
        <v>0</v>
      </c>
      <c r="AA472">
        <v>96</v>
      </c>
      <c r="AB472">
        <v>5</v>
      </c>
      <c r="AC472" t="b">
        <v>0</v>
      </c>
      <c r="AD472" t="b">
        <v>1</v>
      </c>
      <c r="AE472" t="b">
        <v>0</v>
      </c>
      <c r="AF472" t="b">
        <v>0</v>
      </c>
      <c r="AG472" s="11">
        <v>45260</v>
      </c>
      <c r="AH472" s="11">
        <v>45356</v>
      </c>
      <c r="AI472" s="12">
        <f>IF(OR(AG472="",AH472=""),"",AH472-AG472)</f>
        <v>96.0</v>
      </c>
      <c r="AJ472" s="13" t="b">
        <f>IF(OR(AI472="",AA472=""),"",AI472=AA472)</f>
        <v>1</v>
      </c>
      <c r="AK472" s="13" t="b">
        <f>IF(AI472="","",AI472&gt;60)</f>
        <v>1</v>
      </c>
      <c r="AL472" s="13" t="b">
        <f>IF(OR(Y472=TRUE,AH472=""),TRUE,FALSE)</f>
        <v>0</v>
      </c>
      <c r="AM472" s="13" t="b">
        <f>IF(AI472="","",AI472&lt;0)</f>
        <v>0</v>
      </c>
      <c r="AN472" s="13" t="str">
        <f>IF(AH472="","No inspection date",IF(AI472&lt;0,"Negative chronology",IF(AI472&lt;=30,"0-30",IF(AI472&lt;=60,"31-60",IF(AI472&lt;=90,"61-90",IF(AI472&lt;=180,"91-180","181+"))))))</f>
        <v>91-180</v>
      </c>
      <c r="AO472" s="13" t="str">
        <f>IF(OR(ISNUMBER(SEARCH("COMPLETED",K472)),ISNUMBER(SEARCH("CLOSED",K472))),"Closed/Completed","Other Active/Issued")</f>
        <v>Closed/Completed</v>
      </c>
    </row>
    <row r="473" spans="1:41">
      <c r="A473" t="s">
        <v>3189</v>
      </c>
      <c r="B473" t="s">
        <v>87</v>
      </c>
      <c r="C473" t="s">
        <v>87</v>
      </c>
      <c r="D473" t="s">
        <v>88</v>
      </c>
      <c r="E473" t="s">
        <v>89</v>
      </c>
      <c r="F473" t="s">
        <v>3190</v>
      </c>
      <c r="G473" t="s">
        <v>3191</v>
      </c>
      <c r="H473" t="s">
        <v>3185</v>
      </c>
      <c r="I473" t="s">
        <v>3192</v>
      </c>
      <c r="J473" t="s">
        <v>137</v>
      </c>
      <c r="K473" t="s">
        <v>93</v>
      </c>
      <c r="L473" t="s">
        <v>93</v>
      </c>
      <c r="M473" t="s">
        <v>3193</v>
      </c>
      <c r="N473" s="9">
        <v>98117</v>
      </c>
      <c r="O473" t="s">
        <v>3194</v>
      </c>
      <c r="P473" s="10">
        <v>47.68061849</v>
      </c>
      <c r="Q473" s="10">
        <v>-122.39274841</v>
      </c>
      <c r="R473" t="s">
        <v>3195</v>
      </c>
      <c r="S473" s="7">
        <v>11</v>
      </c>
      <c r="T473" s="7">
        <v>2023</v>
      </c>
      <c r="U473" s="7">
        <v>4</v>
      </c>
      <c r="V473">
        <v>2</v>
      </c>
      <c r="W473">
        <v>2024</v>
      </c>
      <c r="X473">
        <v>1</v>
      </c>
      <c r="Y473" t="b">
        <v>0</v>
      </c>
      <c r="Z473" t="b">
        <v>0</v>
      </c>
      <c r="AA473">
        <v>63</v>
      </c>
      <c r="AB473">
        <v>6</v>
      </c>
      <c r="AC473" t="b">
        <v>0</v>
      </c>
      <c r="AD473" t="b">
        <v>1</v>
      </c>
      <c r="AE473" t="b">
        <v>0</v>
      </c>
      <c r="AF473" t="b">
        <v>0</v>
      </c>
      <c r="AG473" s="11">
        <v>45260</v>
      </c>
      <c r="AH473" s="11">
        <v>45323</v>
      </c>
      <c r="AI473" s="12">
        <f>IF(OR(AG473="",AH473=""),"",AH473-AG473)</f>
        <v>63.0</v>
      </c>
      <c r="AJ473" s="13" t="b">
        <f>IF(OR(AI473="",AA473=""),"",AI473=AA473)</f>
        <v>1</v>
      </c>
      <c r="AK473" s="13" t="b">
        <f>IF(AI473="","",AI473&gt;60)</f>
        <v>1</v>
      </c>
      <c r="AL473" s="13" t="b">
        <f>IF(OR(Y473=TRUE,AH473=""),TRUE,FALSE)</f>
        <v>0</v>
      </c>
      <c r="AM473" s="13" t="b">
        <f>IF(AI473="","",AI473&lt;0)</f>
        <v>0</v>
      </c>
      <c r="AN473" s="13" t="str">
        <f>IF(AH473="","No inspection date",IF(AI473&lt;0,"Negative chronology",IF(AI473&lt;=30,"0-30",IF(AI473&lt;=60,"31-60",IF(AI473&lt;=90,"61-90",IF(AI473&lt;=180,"91-180","181+"))))))</f>
        <v>61-90</v>
      </c>
      <c r="AO473" s="13" t="str">
        <f>IF(OR(ISNUMBER(SEARCH("COMPLETED",K473)),ISNUMBER(SEARCH("CLOSED",K473))),"Closed/Completed","Other Active/Issued")</f>
        <v>Closed/Completed</v>
      </c>
    </row>
    <row r="474" spans="1:41">
      <c r="A474" t="s">
        <v>3196</v>
      </c>
      <c r="B474" t="s">
        <v>87</v>
      </c>
      <c r="C474" t="s">
        <v>87</v>
      </c>
      <c r="D474" t="s">
        <v>88</v>
      </c>
      <c r="E474" t="s">
        <v>89</v>
      </c>
      <c r="F474" t="s">
        <v>3197</v>
      </c>
      <c r="G474" t="s">
        <v>3198</v>
      </c>
      <c r="H474" t="s">
        <v>3199</v>
      </c>
      <c r="K474" t="s">
        <v>100</v>
      </c>
      <c r="L474" t="s">
        <v>100</v>
      </c>
      <c r="M474" t="s">
        <v>3200</v>
      </c>
      <c r="N474" s="9">
        <v>98112</v>
      </c>
      <c r="O474" t="s">
        <v>3201</v>
      </c>
      <c r="P474" s="10">
        <v>47.6352889</v>
      </c>
      <c r="Q474" s="10">
        <v>-122.29976622</v>
      </c>
      <c r="R474" t="s">
        <v>3202</v>
      </c>
      <c r="S474" s="7">
        <v>12</v>
      </c>
      <c r="T474" s="7">
        <v>2023</v>
      </c>
      <c r="U474" s="7">
        <v>4</v>
      </c>
      <c r="Y474" t="b">
        <v>1</v>
      </c>
      <c r="Z474" t="b">
        <v>1</v>
      </c>
      <c r="AB474">
        <v>3</v>
      </c>
      <c r="AC474" t="b">
        <v>0</v>
      </c>
      <c r="AD474" t="b">
        <v>1</v>
      </c>
      <c r="AE474" t="b">
        <v>0</v>
      </c>
      <c r="AF474" t="b">
        <v>0</v>
      </c>
      <c r="AG474" s="11">
        <v>45261</v>
      </c>
      <c r="AI474" s="12">
        <f>IF(OR(AG474="",AH474=""),"",AH474-AG474)</f>
        <v/>
      </c>
      <c r="AJ474" s="13">
        <f>IF(OR(AI474="",AA474=""),"",AI474=AA474)</f>
        <v/>
      </c>
      <c r="AK474" s="13">
        <f>IF(AI474="","",AI474&gt;60)</f>
        <v/>
      </c>
      <c r="AL474" s="13" t="b">
        <f>IF(OR(Y474=TRUE,AH474=""),TRUE,FALSE)</f>
        <v>1</v>
      </c>
      <c r="AM474" s="13">
        <f>IF(AI474="","",AI474&lt;0)</f>
        <v/>
      </c>
      <c r="AN474" s="13" t="str">
        <f>IF(AH474="","No inspection date",IF(AI474&lt;0,"Negative chronology",IF(AI474&lt;=30,"0-30",IF(AI474&lt;=60,"31-60",IF(AI474&lt;=90,"61-90",IF(AI474&lt;=180,"91-180","181+"))))))</f>
        <v>No inspection date</v>
      </c>
      <c r="AO474" s="13" t="str">
        <f>IF(OR(ISNUMBER(SEARCH("COMPLETED",K474)),ISNUMBER(SEARCH("CLOSED",K474))),"Closed/Completed","Other Active/Issued")</f>
        <v>Other Active/Issued</v>
      </c>
    </row>
    <row r="475" spans="1:41">
      <c r="A475" t="s">
        <v>3203</v>
      </c>
      <c r="B475" t="s">
        <v>87</v>
      </c>
      <c r="C475" t="s">
        <v>87</v>
      </c>
      <c r="D475" t="s">
        <v>88</v>
      </c>
      <c r="E475" t="s">
        <v>89</v>
      </c>
      <c r="F475" t="s">
        <v>3204</v>
      </c>
      <c r="G475" t="s">
        <v>3205</v>
      </c>
      <c r="H475" t="s">
        <v>3199</v>
      </c>
      <c r="I475" t="s">
        <v>3206</v>
      </c>
      <c r="J475" t="s">
        <v>93</v>
      </c>
      <c r="K475" t="s">
        <v>93</v>
      </c>
      <c r="L475" t="s">
        <v>93</v>
      </c>
      <c r="M475" t="s">
        <v>3179</v>
      </c>
      <c r="N475" s="9">
        <v>98108</v>
      </c>
      <c r="O475" t="s">
        <v>3207</v>
      </c>
      <c r="P475" s="10">
        <v>47.52290742</v>
      </c>
      <c r="Q475" s="10">
        <v>-122.32346772</v>
      </c>
      <c r="R475" t="s">
        <v>3181</v>
      </c>
      <c r="S475" s="7">
        <v>12</v>
      </c>
      <c r="T475" s="7">
        <v>2023</v>
      </c>
      <c r="U475" s="7">
        <v>4</v>
      </c>
      <c r="V475">
        <v>12</v>
      </c>
      <c r="W475">
        <v>2023</v>
      </c>
      <c r="X475">
        <v>4</v>
      </c>
      <c r="Y475" t="b">
        <v>0</v>
      </c>
      <c r="Z475" t="b">
        <v>0</v>
      </c>
      <c r="AA475">
        <v>10</v>
      </c>
      <c r="AB475">
        <v>1</v>
      </c>
      <c r="AC475" t="b">
        <v>0</v>
      </c>
      <c r="AD475" t="b">
        <v>1</v>
      </c>
      <c r="AE475" t="b">
        <v>0</v>
      </c>
      <c r="AF475" t="b">
        <v>0</v>
      </c>
      <c r="AG475" s="11">
        <v>45261</v>
      </c>
      <c r="AH475" s="11">
        <v>45271</v>
      </c>
      <c r="AI475" s="12">
        <f>IF(OR(AG475="",AH475=""),"",AH475-AG475)</f>
        <v>10.0</v>
      </c>
      <c r="AJ475" s="13" t="b">
        <f>IF(OR(AI475="",AA475=""),"",AI475=AA475)</f>
        <v>1</v>
      </c>
      <c r="AK475" s="13" t="b">
        <f>IF(AI475="","",AI475&gt;60)</f>
        <v>0</v>
      </c>
      <c r="AL475" s="13" t="b">
        <f>IF(OR(Y475=TRUE,AH475=""),TRUE,FALSE)</f>
        <v>0</v>
      </c>
      <c r="AM475" s="13" t="b">
        <f>IF(AI475="","",AI475&lt;0)</f>
        <v>0</v>
      </c>
      <c r="AN475" s="13" t="str">
        <f>IF(AH475="","No inspection date",IF(AI475&lt;0,"Negative chronology",IF(AI475&lt;=30,"0-30",IF(AI475&lt;=60,"31-60",IF(AI475&lt;=90,"61-90",IF(AI475&lt;=180,"91-180","181+"))))))</f>
        <v>0-30</v>
      </c>
      <c r="AO475" s="13" t="str">
        <f>IF(OR(ISNUMBER(SEARCH("COMPLETED",K475)),ISNUMBER(SEARCH("CLOSED",K475))),"Closed/Completed","Other Active/Issued")</f>
        <v>Closed/Completed</v>
      </c>
    </row>
    <row r="476" spans="1:41">
      <c r="A476" t="s">
        <v>3208</v>
      </c>
      <c r="B476" t="s">
        <v>87</v>
      </c>
      <c r="C476" t="s">
        <v>87</v>
      </c>
      <c r="D476" t="s">
        <v>88</v>
      </c>
      <c r="E476" t="s">
        <v>89</v>
      </c>
      <c r="F476" t="s">
        <v>3209</v>
      </c>
      <c r="G476" t="s">
        <v>3210</v>
      </c>
      <c r="H476" t="s">
        <v>3211</v>
      </c>
      <c r="K476" t="s">
        <v>115</v>
      </c>
      <c r="L476" t="s">
        <v>115</v>
      </c>
      <c r="M476" t="s">
        <v>3212</v>
      </c>
      <c r="N476" s="9">
        <v>98118</v>
      </c>
      <c r="O476" t="s">
        <v>3213</v>
      </c>
      <c r="P476" s="10">
        <v>47.55675219</v>
      </c>
      <c r="Q476" s="10">
        <v>-122.26952901</v>
      </c>
      <c r="R476" t="s">
        <v>3214</v>
      </c>
      <c r="S476" s="7">
        <v>12</v>
      </c>
      <c r="T476" s="7">
        <v>2023</v>
      </c>
      <c r="U476" s="7">
        <v>4</v>
      </c>
      <c r="Y476" t="b">
        <v>1</v>
      </c>
      <c r="Z476" t="b">
        <v>1</v>
      </c>
      <c r="AB476">
        <v>2</v>
      </c>
      <c r="AC476" t="b">
        <v>0</v>
      </c>
      <c r="AD476" t="b">
        <v>1</v>
      </c>
      <c r="AE476" t="b">
        <v>0</v>
      </c>
      <c r="AF476" t="b">
        <v>0</v>
      </c>
      <c r="AG476" s="11">
        <v>45266</v>
      </c>
      <c r="AI476" s="12">
        <f>IF(OR(AG476="",AH476=""),"",AH476-AG476)</f>
        <v/>
      </c>
      <c r="AJ476" s="13">
        <f>IF(OR(AI476="",AA476=""),"",AI476=AA476)</f>
        <v/>
      </c>
      <c r="AK476" s="13">
        <f>IF(AI476="","",AI476&gt;60)</f>
        <v/>
      </c>
      <c r="AL476" s="13" t="b">
        <f>IF(OR(Y476=TRUE,AH476=""),TRUE,FALSE)</f>
        <v>1</v>
      </c>
      <c r="AM476" s="13">
        <f>IF(AI476="","",AI476&lt;0)</f>
        <v/>
      </c>
      <c r="AN476" s="13" t="str">
        <f>IF(AH476="","No inspection date",IF(AI476&lt;0,"Negative chronology",IF(AI476&lt;=30,"0-30",IF(AI476&lt;=60,"31-60",IF(AI476&lt;=90,"61-90",IF(AI476&lt;=180,"91-180","181+"))))))</f>
        <v>No inspection date</v>
      </c>
      <c r="AO476" s="13" t="str">
        <f>IF(OR(ISNUMBER(SEARCH("COMPLETED",K476)),ISNUMBER(SEARCH("CLOSED",K476))),"Closed/Completed","Other Active/Issued")</f>
        <v>Other Active/Issued</v>
      </c>
    </row>
    <row r="477" spans="1:41">
      <c r="A477" t="s">
        <v>3215</v>
      </c>
      <c r="B477" t="s">
        <v>87</v>
      </c>
      <c r="C477" t="s">
        <v>87</v>
      </c>
      <c r="D477" t="s">
        <v>88</v>
      </c>
      <c r="E477" t="s">
        <v>89</v>
      </c>
      <c r="F477" t="s">
        <v>3216</v>
      </c>
      <c r="G477" t="s">
        <v>3217</v>
      </c>
      <c r="H477" t="s">
        <v>3218</v>
      </c>
      <c r="K477" t="s">
        <v>93</v>
      </c>
      <c r="L477" t="s">
        <v>93</v>
      </c>
      <c r="M477" t="s">
        <v>3219</v>
      </c>
      <c r="N477" s="9">
        <v>98115</v>
      </c>
      <c r="O477" t="s">
        <v>3220</v>
      </c>
      <c r="P477" s="10">
        <v>47.69152108</v>
      </c>
      <c r="Q477" s="10">
        <v>-122.27421904</v>
      </c>
      <c r="R477" t="s">
        <v>3221</v>
      </c>
      <c r="S477" s="7">
        <v>12</v>
      </c>
      <c r="T477" s="7">
        <v>2023</v>
      </c>
      <c r="U477" s="7">
        <v>4</v>
      </c>
      <c r="Y477" t="b">
        <v>1</v>
      </c>
      <c r="Z477" t="b">
        <v>1</v>
      </c>
      <c r="AB477">
        <v>4</v>
      </c>
      <c r="AC477" t="b">
        <v>0</v>
      </c>
      <c r="AD477" t="b">
        <v>1</v>
      </c>
      <c r="AE477" t="b">
        <v>0</v>
      </c>
      <c r="AF477" t="b">
        <v>0</v>
      </c>
      <c r="AG477" s="11">
        <v>45267</v>
      </c>
      <c r="AI477" s="12">
        <f>IF(OR(AG477="",AH477=""),"",AH477-AG477)</f>
        <v/>
      </c>
      <c r="AJ477" s="13">
        <f>IF(OR(AI477="",AA477=""),"",AI477=AA477)</f>
        <v/>
      </c>
      <c r="AK477" s="13">
        <f>IF(AI477="","",AI477&gt;60)</f>
        <v/>
      </c>
      <c r="AL477" s="13" t="b">
        <f>IF(OR(Y477=TRUE,AH477=""),TRUE,FALSE)</f>
        <v>1</v>
      </c>
      <c r="AM477" s="13">
        <f>IF(AI477="","",AI477&lt;0)</f>
        <v/>
      </c>
      <c r="AN477" s="13" t="str">
        <f>IF(AH477="","No inspection date",IF(AI477&lt;0,"Negative chronology",IF(AI477&lt;=30,"0-30",IF(AI477&lt;=60,"31-60",IF(AI477&lt;=90,"61-90",IF(AI477&lt;=180,"91-180","181+"))))))</f>
        <v>No inspection date</v>
      </c>
      <c r="AO477" s="13" t="str">
        <f>IF(OR(ISNUMBER(SEARCH("COMPLETED",K477)),ISNUMBER(SEARCH("CLOSED",K477))),"Closed/Completed","Other Active/Issued")</f>
        <v>Closed/Completed</v>
      </c>
    </row>
    <row r="478" spans="1:41">
      <c r="A478" t="s">
        <v>3222</v>
      </c>
      <c r="B478" t="s">
        <v>87</v>
      </c>
      <c r="C478" t="s">
        <v>87</v>
      </c>
      <c r="D478" t="s">
        <v>88</v>
      </c>
      <c r="E478" t="s">
        <v>89</v>
      </c>
      <c r="F478" t="s">
        <v>3223</v>
      </c>
      <c r="G478" t="s">
        <v>3224</v>
      </c>
      <c r="H478" t="s">
        <v>3225</v>
      </c>
      <c r="K478" t="s">
        <v>982</v>
      </c>
      <c r="L478" t="s">
        <v>982</v>
      </c>
      <c r="M478" t="s">
        <v>3226</v>
      </c>
      <c r="N478" s="9">
        <v>98177</v>
      </c>
      <c r="O478" t="s">
        <v>3227</v>
      </c>
      <c r="P478" s="10">
        <v>47.70714672</v>
      </c>
      <c r="Q478" s="10">
        <v>-122.37316852</v>
      </c>
      <c r="R478" t="s">
        <v>3228</v>
      </c>
      <c r="S478" s="7">
        <v>12</v>
      </c>
      <c r="T478" s="7">
        <v>2023</v>
      </c>
      <c r="U478" s="7">
        <v>4</v>
      </c>
      <c r="Y478" t="b">
        <v>1</v>
      </c>
      <c r="Z478" t="b">
        <v>1</v>
      </c>
      <c r="AB478">
        <v>5</v>
      </c>
      <c r="AC478" t="b">
        <v>0</v>
      </c>
      <c r="AD478" t="b">
        <v>1</v>
      </c>
      <c r="AE478" t="b">
        <v>0</v>
      </c>
      <c r="AF478" t="b">
        <v>0</v>
      </c>
      <c r="AG478" s="11">
        <v>45268</v>
      </c>
      <c r="AI478" s="12">
        <f>IF(OR(AG478="",AH478=""),"",AH478-AG478)</f>
        <v/>
      </c>
      <c r="AJ478" s="13">
        <f>IF(OR(AI478="",AA478=""),"",AI478=AA478)</f>
        <v/>
      </c>
      <c r="AK478" s="13">
        <f>IF(AI478="","",AI478&gt;60)</f>
        <v/>
      </c>
      <c r="AL478" s="13" t="b">
        <f>IF(OR(Y478=TRUE,AH478=""),TRUE,FALSE)</f>
        <v>1</v>
      </c>
      <c r="AM478" s="13">
        <f>IF(AI478="","",AI478&lt;0)</f>
        <v/>
      </c>
      <c r="AN478" s="13" t="str">
        <f>IF(AH478="","No inspection date",IF(AI478&lt;0,"Negative chronology",IF(AI478&lt;=30,"0-30",IF(AI478&lt;=60,"31-60",IF(AI478&lt;=90,"61-90",IF(AI478&lt;=180,"91-180","181+"))))))</f>
        <v>No inspection date</v>
      </c>
      <c r="AO478" s="13" t="str">
        <f>IF(OR(ISNUMBER(SEARCH("COMPLETED",K478)),ISNUMBER(SEARCH("CLOSED",K478))),"Closed/Completed","Other Active/Issued")</f>
        <v>Other Active/Issued</v>
      </c>
    </row>
    <row r="479" spans="1:41">
      <c r="A479" t="s">
        <v>3229</v>
      </c>
      <c r="B479" t="s">
        <v>87</v>
      </c>
      <c r="C479" t="s">
        <v>87</v>
      </c>
      <c r="D479" t="s">
        <v>88</v>
      </c>
      <c r="E479" t="s">
        <v>89</v>
      </c>
      <c r="F479" t="s">
        <v>3230</v>
      </c>
      <c r="G479" t="s">
        <v>3231</v>
      </c>
      <c r="H479" t="s">
        <v>3232</v>
      </c>
      <c r="K479" t="s">
        <v>982</v>
      </c>
      <c r="L479" t="s">
        <v>982</v>
      </c>
      <c r="M479" t="s">
        <v>2746</v>
      </c>
      <c r="N479" s="9">
        <v>98118</v>
      </c>
      <c r="O479" t="s">
        <v>3233</v>
      </c>
      <c r="P479" s="10">
        <v>47.54812578</v>
      </c>
      <c r="Q479" s="10">
        <v>-122.26369805</v>
      </c>
      <c r="R479" t="s">
        <v>2748</v>
      </c>
      <c r="S479" s="7">
        <v>12</v>
      </c>
      <c r="T479" s="7">
        <v>2023</v>
      </c>
      <c r="U479" s="7">
        <v>4</v>
      </c>
      <c r="Y479" t="b">
        <v>1</v>
      </c>
      <c r="Z479" t="b">
        <v>1</v>
      </c>
      <c r="AB479">
        <v>2</v>
      </c>
      <c r="AC479" t="b">
        <v>0</v>
      </c>
      <c r="AD479" t="b">
        <v>1</v>
      </c>
      <c r="AE479" t="b">
        <v>0</v>
      </c>
      <c r="AF479" t="b">
        <v>0</v>
      </c>
      <c r="AG479" s="11">
        <v>45272</v>
      </c>
      <c r="AI479" s="12">
        <f>IF(OR(AG479="",AH479=""),"",AH479-AG479)</f>
        <v/>
      </c>
      <c r="AJ479" s="13">
        <f>IF(OR(AI479="",AA479=""),"",AI479=AA479)</f>
        <v/>
      </c>
      <c r="AK479" s="13">
        <f>IF(AI479="","",AI479&gt;60)</f>
        <v/>
      </c>
      <c r="AL479" s="13" t="b">
        <f>IF(OR(Y479=TRUE,AH479=""),TRUE,FALSE)</f>
        <v>1</v>
      </c>
      <c r="AM479" s="13">
        <f>IF(AI479="","",AI479&lt;0)</f>
        <v/>
      </c>
      <c r="AN479" s="13" t="str">
        <f>IF(AH479="","No inspection date",IF(AI479&lt;0,"Negative chronology",IF(AI479&lt;=30,"0-30",IF(AI479&lt;=60,"31-60",IF(AI479&lt;=90,"61-90",IF(AI479&lt;=180,"91-180","181+"))))))</f>
        <v>No inspection date</v>
      </c>
      <c r="AO479" s="13" t="str">
        <f>IF(OR(ISNUMBER(SEARCH("COMPLETED",K479)),ISNUMBER(SEARCH("CLOSED",K479))),"Closed/Completed","Other Active/Issued")</f>
        <v>Other Active/Issued</v>
      </c>
    </row>
    <row r="480" spans="1:41">
      <c r="A480" t="s">
        <v>3234</v>
      </c>
      <c r="B480" t="s">
        <v>87</v>
      </c>
      <c r="C480" t="s">
        <v>87</v>
      </c>
      <c r="D480" t="s">
        <v>88</v>
      </c>
      <c r="E480" t="s">
        <v>89</v>
      </c>
      <c r="F480" t="s">
        <v>3235</v>
      </c>
      <c r="G480" t="s">
        <v>3236</v>
      </c>
      <c r="H480" t="s">
        <v>3237</v>
      </c>
      <c r="I480" t="s">
        <v>3238</v>
      </c>
      <c r="J480" t="s">
        <v>137</v>
      </c>
      <c r="K480" t="s">
        <v>93</v>
      </c>
      <c r="L480" t="s">
        <v>93</v>
      </c>
      <c r="M480" t="s">
        <v>3239</v>
      </c>
      <c r="O480" t="s">
        <v>3240</v>
      </c>
      <c r="P480" s="10">
        <v>47.6248253</v>
      </c>
      <c r="Q480" s="10">
        <v>-122.31388777</v>
      </c>
      <c r="R480" t="s">
        <v>3241</v>
      </c>
      <c r="S480" s="7">
        <v>12</v>
      </c>
      <c r="T480" s="7">
        <v>2023</v>
      </c>
      <c r="U480" s="7">
        <v>4</v>
      </c>
      <c r="V480">
        <v>3</v>
      </c>
      <c r="W480">
        <v>2024</v>
      </c>
      <c r="X480">
        <v>1</v>
      </c>
      <c r="Y480" t="b">
        <v>0</v>
      </c>
      <c r="Z480" t="b">
        <v>0</v>
      </c>
      <c r="AA480">
        <v>84</v>
      </c>
      <c r="AB480">
        <v>3</v>
      </c>
      <c r="AC480" t="b">
        <v>0</v>
      </c>
      <c r="AD480" t="b">
        <v>1</v>
      </c>
      <c r="AE480" t="b">
        <v>0</v>
      </c>
      <c r="AF480" t="b">
        <v>0</v>
      </c>
      <c r="AG480" s="11">
        <v>45273</v>
      </c>
      <c r="AH480" s="11">
        <v>45357</v>
      </c>
      <c r="AI480" s="12">
        <f>IF(OR(AG480="",AH480=""),"",AH480-AG480)</f>
        <v>84.0</v>
      </c>
      <c r="AJ480" s="13" t="b">
        <f>IF(OR(AI480="",AA480=""),"",AI480=AA480)</f>
        <v>1</v>
      </c>
      <c r="AK480" s="13" t="b">
        <f>IF(AI480="","",AI480&gt;60)</f>
        <v>1</v>
      </c>
      <c r="AL480" s="13" t="b">
        <f>IF(OR(Y480=TRUE,AH480=""),TRUE,FALSE)</f>
        <v>0</v>
      </c>
      <c r="AM480" s="13" t="b">
        <f>IF(AI480="","",AI480&lt;0)</f>
        <v>0</v>
      </c>
      <c r="AN480" s="13" t="str">
        <f>IF(AH480="","No inspection date",IF(AI480&lt;0,"Negative chronology",IF(AI480&lt;=30,"0-30",IF(AI480&lt;=60,"31-60",IF(AI480&lt;=90,"61-90",IF(AI480&lt;=180,"91-180","181+"))))))</f>
        <v>61-90</v>
      </c>
      <c r="AO480" s="13" t="str">
        <f>IF(OR(ISNUMBER(SEARCH("COMPLETED",K480)),ISNUMBER(SEARCH("CLOSED",K480))),"Closed/Completed","Other Active/Issued")</f>
        <v>Closed/Completed</v>
      </c>
    </row>
    <row r="481" spans="1:41">
      <c r="A481" t="s">
        <v>3242</v>
      </c>
      <c r="B481" t="s">
        <v>87</v>
      </c>
      <c r="C481" t="s">
        <v>87</v>
      </c>
      <c r="D481" t="s">
        <v>88</v>
      </c>
      <c r="E481" t="s">
        <v>89</v>
      </c>
      <c r="F481" t="s">
        <v>3243</v>
      </c>
      <c r="G481" t="s">
        <v>3244</v>
      </c>
      <c r="H481" t="s">
        <v>3237</v>
      </c>
      <c r="K481" t="s">
        <v>982</v>
      </c>
      <c r="L481" t="s">
        <v>982</v>
      </c>
      <c r="M481" t="s">
        <v>3245</v>
      </c>
      <c r="N481" s="9">
        <v>98125</v>
      </c>
      <c r="O481" t="s">
        <v>3246</v>
      </c>
      <c r="P481" s="10">
        <v>47.70879344</v>
      </c>
      <c r="Q481" s="10">
        <v>-122.3198697</v>
      </c>
      <c r="R481" t="s">
        <v>3247</v>
      </c>
      <c r="S481" s="7">
        <v>12</v>
      </c>
      <c r="T481" s="7">
        <v>2023</v>
      </c>
      <c r="U481" s="7">
        <v>4</v>
      </c>
      <c r="Y481" t="b">
        <v>1</v>
      </c>
      <c r="Z481" t="b">
        <v>1</v>
      </c>
      <c r="AB481">
        <v>5</v>
      </c>
      <c r="AC481" t="b">
        <v>0</v>
      </c>
      <c r="AD481" t="b">
        <v>1</v>
      </c>
      <c r="AE481" t="b">
        <v>0</v>
      </c>
      <c r="AF481" t="b">
        <v>0</v>
      </c>
      <c r="AG481" s="11">
        <v>45273</v>
      </c>
      <c r="AI481" s="12">
        <f>IF(OR(AG481="",AH481=""),"",AH481-AG481)</f>
        <v/>
      </c>
      <c r="AJ481" s="13">
        <f>IF(OR(AI481="",AA481=""),"",AI481=AA481)</f>
        <v/>
      </c>
      <c r="AK481" s="13">
        <f>IF(AI481="","",AI481&gt;60)</f>
        <v/>
      </c>
      <c r="AL481" s="13" t="b">
        <f>IF(OR(Y481=TRUE,AH481=""),TRUE,FALSE)</f>
        <v>1</v>
      </c>
      <c r="AM481" s="13">
        <f>IF(AI481="","",AI481&lt;0)</f>
        <v/>
      </c>
      <c r="AN481" s="13" t="str">
        <f>IF(AH481="","No inspection date",IF(AI481&lt;0,"Negative chronology",IF(AI481&lt;=30,"0-30",IF(AI481&lt;=60,"31-60",IF(AI481&lt;=90,"61-90",IF(AI481&lt;=180,"91-180","181+"))))))</f>
        <v>No inspection date</v>
      </c>
      <c r="AO481" s="13" t="str">
        <f>IF(OR(ISNUMBER(SEARCH("COMPLETED",K481)),ISNUMBER(SEARCH("CLOSED",K481))),"Closed/Completed","Other Active/Issued")</f>
        <v>Other Active/Issued</v>
      </c>
    </row>
    <row r="482" spans="1:41">
      <c r="A482" t="s">
        <v>3248</v>
      </c>
      <c r="B482" t="s">
        <v>87</v>
      </c>
      <c r="C482" t="s">
        <v>87</v>
      </c>
      <c r="D482" t="s">
        <v>88</v>
      </c>
      <c r="E482" t="s">
        <v>89</v>
      </c>
      <c r="F482" t="s">
        <v>3249</v>
      </c>
      <c r="G482" t="s">
        <v>3250</v>
      </c>
      <c r="H482" t="s">
        <v>3251</v>
      </c>
      <c r="K482" t="s">
        <v>93</v>
      </c>
      <c r="L482" t="s">
        <v>93</v>
      </c>
      <c r="M482" t="s">
        <v>3252</v>
      </c>
      <c r="N482" s="9">
        <v>98119</v>
      </c>
      <c r="O482" t="s">
        <v>3253</v>
      </c>
      <c r="P482" s="10">
        <v>47.63719653</v>
      </c>
      <c r="Q482" s="10">
        <v>-122.3746837</v>
      </c>
      <c r="R482" t="s">
        <v>3254</v>
      </c>
      <c r="S482" s="7">
        <v>12</v>
      </c>
      <c r="T482" s="7">
        <v>2023</v>
      </c>
      <c r="U482" s="7">
        <v>4</v>
      </c>
      <c r="Y482" t="b">
        <v>1</v>
      </c>
      <c r="Z482" t="b">
        <v>1</v>
      </c>
      <c r="AB482">
        <v>7</v>
      </c>
      <c r="AC482" t="b">
        <v>0</v>
      </c>
      <c r="AD482" t="b">
        <v>1</v>
      </c>
      <c r="AE482" t="b">
        <v>0</v>
      </c>
      <c r="AF482" t="b">
        <v>0</v>
      </c>
      <c r="AG482" s="11">
        <v>45274</v>
      </c>
      <c r="AI482" s="12">
        <f>IF(OR(AG482="",AH482=""),"",AH482-AG482)</f>
        <v/>
      </c>
      <c r="AJ482" s="13">
        <f>IF(OR(AI482="",AA482=""),"",AI482=AA482)</f>
        <v/>
      </c>
      <c r="AK482" s="13">
        <f>IF(AI482="","",AI482&gt;60)</f>
        <v/>
      </c>
      <c r="AL482" s="13" t="b">
        <f>IF(OR(Y482=TRUE,AH482=""),TRUE,FALSE)</f>
        <v>1</v>
      </c>
      <c r="AM482" s="13">
        <f>IF(AI482="","",AI482&lt;0)</f>
        <v/>
      </c>
      <c r="AN482" s="13" t="str">
        <f>IF(AH482="","No inspection date",IF(AI482&lt;0,"Negative chronology",IF(AI482&lt;=30,"0-30",IF(AI482&lt;=60,"31-60",IF(AI482&lt;=90,"61-90",IF(AI482&lt;=180,"91-180","181+"))))))</f>
        <v>No inspection date</v>
      </c>
      <c r="AO482" s="13" t="str">
        <f>IF(OR(ISNUMBER(SEARCH("COMPLETED",K482)),ISNUMBER(SEARCH("CLOSED",K482))),"Closed/Completed","Other Active/Issued")</f>
        <v>Closed/Completed</v>
      </c>
    </row>
    <row r="483" spans="1:41">
      <c r="A483" t="s">
        <v>3255</v>
      </c>
      <c r="B483" t="s">
        <v>87</v>
      </c>
      <c r="C483" t="s">
        <v>87</v>
      </c>
      <c r="D483" t="s">
        <v>88</v>
      </c>
      <c r="E483" t="s">
        <v>89</v>
      </c>
      <c r="F483" t="s">
        <v>3256</v>
      </c>
      <c r="G483" t="s">
        <v>3257</v>
      </c>
      <c r="H483" t="s">
        <v>3251</v>
      </c>
      <c r="K483" t="s">
        <v>100</v>
      </c>
      <c r="L483" t="s">
        <v>100</v>
      </c>
      <c r="M483" t="s">
        <v>3258</v>
      </c>
      <c r="N483" s="9">
        <v>98136</v>
      </c>
      <c r="O483" t="s">
        <v>3259</v>
      </c>
      <c r="P483" s="10">
        <v>47.52477202</v>
      </c>
      <c r="Q483" s="10">
        <v>-122.38283201</v>
      </c>
      <c r="R483" t="s">
        <v>3260</v>
      </c>
      <c r="S483" s="7">
        <v>12</v>
      </c>
      <c r="T483" s="7">
        <v>2023</v>
      </c>
      <c r="U483" s="7">
        <v>4</v>
      </c>
      <c r="Y483" t="b">
        <v>1</v>
      </c>
      <c r="Z483" t="b">
        <v>1</v>
      </c>
      <c r="AB483">
        <v>1</v>
      </c>
      <c r="AC483" t="b">
        <v>0</v>
      </c>
      <c r="AD483" t="b">
        <v>1</v>
      </c>
      <c r="AE483" t="b">
        <v>0</v>
      </c>
      <c r="AF483" t="b">
        <v>0</v>
      </c>
      <c r="AG483" s="11">
        <v>45274</v>
      </c>
      <c r="AI483" s="12">
        <f>IF(OR(AG483="",AH483=""),"",AH483-AG483)</f>
        <v/>
      </c>
      <c r="AJ483" s="13">
        <f>IF(OR(AI483="",AA483=""),"",AI483=AA483)</f>
        <v/>
      </c>
      <c r="AK483" s="13">
        <f>IF(AI483="","",AI483&gt;60)</f>
        <v/>
      </c>
      <c r="AL483" s="13" t="b">
        <f>IF(OR(Y483=TRUE,AH483=""),TRUE,FALSE)</f>
        <v>1</v>
      </c>
      <c r="AM483" s="13">
        <f>IF(AI483="","",AI483&lt;0)</f>
        <v/>
      </c>
      <c r="AN483" s="13" t="str">
        <f>IF(AH483="","No inspection date",IF(AI483&lt;0,"Negative chronology",IF(AI483&lt;=30,"0-30",IF(AI483&lt;=60,"31-60",IF(AI483&lt;=90,"61-90",IF(AI483&lt;=180,"91-180","181+"))))))</f>
        <v>No inspection date</v>
      </c>
      <c r="AO483" s="13" t="str">
        <f>IF(OR(ISNUMBER(SEARCH("COMPLETED",K483)),ISNUMBER(SEARCH("CLOSED",K483))),"Closed/Completed","Other Active/Issued")</f>
        <v>Other Active/Issued</v>
      </c>
    </row>
    <row r="484" spans="1:41">
      <c r="A484" t="s">
        <v>3261</v>
      </c>
      <c r="B484" t="s">
        <v>87</v>
      </c>
      <c r="C484" t="s">
        <v>87</v>
      </c>
      <c r="D484" t="s">
        <v>88</v>
      </c>
      <c r="E484" t="s">
        <v>89</v>
      </c>
      <c r="F484" t="s">
        <v>3262</v>
      </c>
      <c r="G484" t="s">
        <v>3263</v>
      </c>
      <c r="H484" t="s">
        <v>3251</v>
      </c>
      <c r="K484" t="s">
        <v>93</v>
      </c>
      <c r="L484" t="s">
        <v>93</v>
      </c>
      <c r="M484" t="s">
        <v>2332</v>
      </c>
      <c r="N484" s="9">
        <v>98119</v>
      </c>
      <c r="O484" t="s">
        <v>3264</v>
      </c>
      <c r="P484" s="10">
        <v>47.63095784</v>
      </c>
      <c r="Q484" s="10">
        <v>-122.37018862</v>
      </c>
      <c r="R484" t="s">
        <v>2334</v>
      </c>
      <c r="S484" s="7">
        <v>12</v>
      </c>
      <c r="T484" s="7">
        <v>2023</v>
      </c>
      <c r="U484" s="7">
        <v>4</v>
      </c>
      <c r="Y484" t="b">
        <v>1</v>
      </c>
      <c r="Z484" t="b">
        <v>1</v>
      </c>
      <c r="AB484">
        <v>7</v>
      </c>
      <c r="AC484" t="b">
        <v>0</v>
      </c>
      <c r="AD484" t="b">
        <v>1</v>
      </c>
      <c r="AE484" t="b">
        <v>0</v>
      </c>
      <c r="AF484" t="b">
        <v>0</v>
      </c>
      <c r="AG484" s="11">
        <v>45274</v>
      </c>
      <c r="AI484" s="12">
        <f>IF(OR(AG484="",AH484=""),"",AH484-AG484)</f>
        <v/>
      </c>
      <c r="AJ484" s="13">
        <f>IF(OR(AI484="",AA484=""),"",AI484=AA484)</f>
        <v/>
      </c>
      <c r="AK484" s="13">
        <f>IF(AI484="","",AI484&gt;60)</f>
        <v/>
      </c>
      <c r="AL484" s="13" t="b">
        <f>IF(OR(Y484=TRUE,AH484=""),TRUE,FALSE)</f>
        <v>1</v>
      </c>
      <c r="AM484" s="13">
        <f>IF(AI484="","",AI484&lt;0)</f>
        <v/>
      </c>
      <c r="AN484" s="13" t="str">
        <f>IF(AH484="","No inspection date",IF(AI484&lt;0,"Negative chronology",IF(AI484&lt;=30,"0-30",IF(AI484&lt;=60,"31-60",IF(AI484&lt;=90,"61-90",IF(AI484&lt;=180,"91-180","181+"))))))</f>
        <v>No inspection date</v>
      </c>
      <c r="AO484" s="13" t="str">
        <f>IF(OR(ISNUMBER(SEARCH("COMPLETED",K484)),ISNUMBER(SEARCH("CLOSED",K484))),"Closed/Completed","Other Active/Issued")</f>
        <v>Closed/Completed</v>
      </c>
    </row>
    <row r="485" spans="1:41">
      <c r="A485" t="s">
        <v>3265</v>
      </c>
      <c r="B485" t="s">
        <v>87</v>
      </c>
      <c r="C485" t="s">
        <v>87</v>
      </c>
      <c r="D485" t="s">
        <v>88</v>
      </c>
      <c r="E485" t="s">
        <v>89</v>
      </c>
      <c r="F485" t="s">
        <v>3266</v>
      </c>
      <c r="G485" t="s">
        <v>3267</v>
      </c>
      <c r="H485" t="s">
        <v>3268</v>
      </c>
      <c r="K485" t="s">
        <v>100</v>
      </c>
      <c r="L485" t="s">
        <v>100</v>
      </c>
      <c r="M485" t="s">
        <v>3269</v>
      </c>
      <c r="N485" s="9">
        <v>98177</v>
      </c>
      <c r="O485" t="s">
        <v>3270</v>
      </c>
      <c r="P485" s="10">
        <v>47.70304576</v>
      </c>
      <c r="Q485" s="10">
        <v>-122.36046393</v>
      </c>
      <c r="R485" t="s">
        <v>3271</v>
      </c>
      <c r="S485" s="7">
        <v>12</v>
      </c>
      <c r="T485" s="7">
        <v>2023</v>
      </c>
      <c r="U485" s="7">
        <v>4</v>
      </c>
      <c r="Y485" t="b">
        <v>1</v>
      </c>
      <c r="Z485" t="b">
        <v>1</v>
      </c>
      <c r="AB485">
        <v>5</v>
      </c>
      <c r="AC485" t="b">
        <v>0</v>
      </c>
      <c r="AD485" t="b">
        <v>1</v>
      </c>
      <c r="AE485" t="b">
        <v>0</v>
      </c>
      <c r="AF485" t="b">
        <v>0</v>
      </c>
      <c r="AG485" s="11">
        <v>45275</v>
      </c>
      <c r="AI485" s="12">
        <f>IF(OR(AG485="",AH485=""),"",AH485-AG485)</f>
        <v/>
      </c>
      <c r="AJ485" s="13">
        <f>IF(OR(AI485="",AA485=""),"",AI485=AA485)</f>
        <v/>
      </c>
      <c r="AK485" s="13">
        <f>IF(AI485="","",AI485&gt;60)</f>
        <v/>
      </c>
      <c r="AL485" s="13" t="b">
        <f>IF(OR(Y485=TRUE,AH485=""),TRUE,FALSE)</f>
        <v>1</v>
      </c>
      <c r="AM485" s="13">
        <f>IF(AI485="","",AI485&lt;0)</f>
        <v/>
      </c>
      <c r="AN485" s="13" t="str">
        <f>IF(AH485="","No inspection date",IF(AI485&lt;0,"Negative chronology",IF(AI485&lt;=30,"0-30",IF(AI485&lt;=60,"31-60",IF(AI485&lt;=90,"61-90",IF(AI485&lt;=180,"91-180","181+"))))))</f>
        <v>No inspection date</v>
      </c>
      <c r="AO485" s="13" t="str">
        <f>IF(OR(ISNUMBER(SEARCH("COMPLETED",K485)),ISNUMBER(SEARCH("CLOSED",K485))),"Closed/Completed","Other Active/Issued")</f>
        <v>Other Active/Issued</v>
      </c>
    </row>
    <row r="486" spans="1:41">
      <c r="A486" t="s">
        <v>3272</v>
      </c>
      <c r="B486" t="s">
        <v>87</v>
      </c>
      <c r="C486" t="s">
        <v>87</v>
      </c>
      <c r="D486" t="s">
        <v>88</v>
      </c>
      <c r="E486" t="s">
        <v>89</v>
      </c>
      <c r="F486" t="s">
        <v>3273</v>
      </c>
      <c r="G486" t="s">
        <v>3274</v>
      </c>
      <c r="H486" t="s">
        <v>3275</v>
      </c>
      <c r="K486" t="s">
        <v>100</v>
      </c>
      <c r="L486" t="s">
        <v>100</v>
      </c>
      <c r="M486" t="s">
        <v>3276</v>
      </c>
      <c r="N486" s="9">
        <v>98119</v>
      </c>
      <c r="O486" t="s">
        <v>3277</v>
      </c>
      <c r="P486" s="10">
        <v>47.64935342</v>
      </c>
      <c r="Q486" s="10">
        <v>-122.35934749</v>
      </c>
      <c r="R486" t="s">
        <v>3278</v>
      </c>
      <c r="S486" s="7">
        <v>12</v>
      </c>
      <c r="T486" s="7">
        <v>2023</v>
      </c>
      <c r="U486" s="7">
        <v>4</v>
      </c>
      <c r="Y486" t="b">
        <v>1</v>
      </c>
      <c r="Z486" t="b">
        <v>1</v>
      </c>
      <c r="AB486">
        <v>7</v>
      </c>
      <c r="AC486" t="b">
        <v>0</v>
      </c>
      <c r="AD486" t="b">
        <v>1</v>
      </c>
      <c r="AE486" t="b">
        <v>0</v>
      </c>
      <c r="AF486" t="b">
        <v>0</v>
      </c>
      <c r="AG486" s="11">
        <v>45280</v>
      </c>
      <c r="AI486" s="12">
        <f>IF(OR(AG486="",AH486=""),"",AH486-AG486)</f>
        <v/>
      </c>
      <c r="AJ486" s="13">
        <f>IF(OR(AI486="",AA486=""),"",AI486=AA486)</f>
        <v/>
      </c>
      <c r="AK486" s="13">
        <f>IF(AI486="","",AI486&gt;60)</f>
        <v/>
      </c>
      <c r="AL486" s="13" t="b">
        <f>IF(OR(Y486=TRUE,AH486=""),TRUE,FALSE)</f>
        <v>1</v>
      </c>
      <c r="AM486" s="13">
        <f>IF(AI486="","",AI486&lt;0)</f>
        <v/>
      </c>
      <c r="AN486" s="13" t="str">
        <f>IF(AH486="","No inspection date",IF(AI486&lt;0,"Negative chronology",IF(AI486&lt;=30,"0-30",IF(AI486&lt;=60,"31-60",IF(AI486&lt;=90,"61-90",IF(AI486&lt;=180,"91-180","181+"))))))</f>
        <v>No inspection date</v>
      </c>
      <c r="AO486" s="13" t="str">
        <f>IF(OR(ISNUMBER(SEARCH("COMPLETED",K486)),ISNUMBER(SEARCH("CLOSED",K486))),"Closed/Completed","Other Active/Issued")</f>
        <v>Other Active/Issued</v>
      </c>
    </row>
    <row r="487" spans="1:41">
      <c r="A487" t="s">
        <v>3279</v>
      </c>
      <c r="B487" t="s">
        <v>87</v>
      </c>
      <c r="C487" t="s">
        <v>87</v>
      </c>
      <c r="D487" t="s">
        <v>88</v>
      </c>
      <c r="E487" t="s">
        <v>89</v>
      </c>
      <c r="F487" t="s">
        <v>3280</v>
      </c>
      <c r="G487" t="s">
        <v>3281</v>
      </c>
      <c r="H487" t="s">
        <v>3275</v>
      </c>
      <c r="K487" t="s">
        <v>93</v>
      </c>
      <c r="L487" t="s">
        <v>93</v>
      </c>
      <c r="M487" t="s">
        <v>3282</v>
      </c>
      <c r="N487" s="9">
        <v>98107</v>
      </c>
      <c r="O487" t="s">
        <v>3283</v>
      </c>
      <c r="P487" s="10">
        <v>47.66315891</v>
      </c>
      <c r="Q487" s="10">
        <v>-122.37726791</v>
      </c>
      <c r="R487" t="s">
        <v>3284</v>
      </c>
      <c r="S487" s="7">
        <v>12</v>
      </c>
      <c r="T487" s="7">
        <v>2023</v>
      </c>
      <c r="U487" s="7">
        <v>4</v>
      </c>
      <c r="Y487" t="b">
        <v>1</v>
      </c>
      <c r="Z487" t="b">
        <v>1</v>
      </c>
      <c r="AB487">
        <v>6</v>
      </c>
      <c r="AC487" t="b">
        <v>0</v>
      </c>
      <c r="AD487" t="b">
        <v>1</v>
      </c>
      <c r="AE487" t="b">
        <v>0</v>
      </c>
      <c r="AF487" t="b">
        <v>0</v>
      </c>
      <c r="AG487" s="11">
        <v>45280</v>
      </c>
      <c r="AI487" s="12">
        <f>IF(OR(AG487="",AH487=""),"",AH487-AG487)</f>
        <v/>
      </c>
      <c r="AJ487" s="13">
        <f>IF(OR(AI487="",AA487=""),"",AI487=AA487)</f>
        <v/>
      </c>
      <c r="AK487" s="13">
        <f>IF(AI487="","",AI487&gt;60)</f>
        <v/>
      </c>
      <c r="AL487" s="13" t="b">
        <f>IF(OR(Y487=TRUE,AH487=""),TRUE,FALSE)</f>
        <v>1</v>
      </c>
      <c r="AM487" s="13">
        <f>IF(AI487="","",AI487&lt;0)</f>
        <v/>
      </c>
      <c r="AN487" s="13" t="str">
        <f>IF(AH487="","No inspection date",IF(AI487&lt;0,"Negative chronology",IF(AI487&lt;=30,"0-30",IF(AI487&lt;=60,"31-60",IF(AI487&lt;=90,"61-90",IF(AI487&lt;=180,"91-180","181+"))))))</f>
        <v>No inspection date</v>
      </c>
      <c r="AO487" s="13" t="str">
        <f>IF(OR(ISNUMBER(SEARCH("COMPLETED",K487)),ISNUMBER(SEARCH("CLOSED",K487))),"Closed/Completed","Other Active/Issued")</f>
        <v>Closed/Completed</v>
      </c>
    </row>
    <row r="488" spans="1:41">
      <c r="A488" t="s">
        <v>3285</v>
      </c>
      <c r="B488" t="s">
        <v>87</v>
      </c>
      <c r="C488" t="s">
        <v>87</v>
      </c>
      <c r="D488" t="s">
        <v>88</v>
      </c>
      <c r="E488" t="s">
        <v>89</v>
      </c>
      <c r="F488" t="s">
        <v>3286</v>
      </c>
      <c r="G488" t="s">
        <v>3287</v>
      </c>
      <c r="H488" t="s">
        <v>2229</v>
      </c>
      <c r="K488" t="s">
        <v>100</v>
      </c>
      <c r="L488" t="s">
        <v>100</v>
      </c>
      <c r="M488" t="s">
        <v>3288</v>
      </c>
      <c r="N488" s="9">
        <v>98106</v>
      </c>
      <c r="O488" t="s">
        <v>3289</v>
      </c>
      <c r="P488" s="10">
        <v>47.53608051</v>
      </c>
      <c r="Q488" s="10">
        <v>-122.35151131</v>
      </c>
      <c r="R488" t="s">
        <v>3290</v>
      </c>
      <c r="S488" s="7">
        <v>12</v>
      </c>
      <c r="T488" s="7">
        <v>2023</v>
      </c>
      <c r="U488" s="7">
        <v>4</v>
      </c>
      <c r="Y488" t="b">
        <v>1</v>
      </c>
      <c r="Z488" t="b">
        <v>1</v>
      </c>
      <c r="AB488">
        <v>1</v>
      </c>
      <c r="AC488" t="b">
        <v>0</v>
      </c>
      <c r="AD488" t="b">
        <v>1</v>
      </c>
      <c r="AE488" t="b">
        <v>0</v>
      </c>
      <c r="AF488" t="b">
        <v>0</v>
      </c>
      <c r="AG488" s="11">
        <v>45281</v>
      </c>
      <c r="AI488" s="12">
        <f>IF(OR(AG488="",AH488=""),"",AH488-AG488)</f>
        <v/>
      </c>
      <c r="AJ488" s="13">
        <f>IF(OR(AI488="",AA488=""),"",AI488=AA488)</f>
        <v/>
      </c>
      <c r="AK488" s="13">
        <f>IF(AI488="","",AI488&gt;60)</f>
        <v/>
      </c>
      <c r="AL488" s="13" t="b">
        <f>IF(OR(Y488=TRUE,AH488=""),TRUE,FALSE)</f>
        <v>1</v>
      </c>
      <c r="AM488" s="13">
        <f>IF(AI488="","",AI488&lt;0)</f>
        <v/>
      </c>
      <c r="AN488" s="13" t="str">
        <f>IF(AH488="","No inspection date",IF(AI488&lt;0,"Negative chronology",IF(AI488&lt;=30,"0-30",IF(AI488&lt;=60,"31-60",IF(AI488&lt;=90,"61-90",IF(AI488&lt;=180,"91-180","181+"))))))</f>
        <v>No inspection date</v>
      </c>
      <c r="AO488" s="13" t="str">
        <f>IF(OR(ISNUMBER(SEARCH("COMPLETED",K488)),ISNUMBER(SEARCH("CLOSED",K488))),"Closed/Completed","Other Active/Issued")</f>
        <v>Other Active/Issued</v>
      </c>
    </row>
    <row r="489" spans="1:41">
      <c r="A489" t="s">
        <v>3291</v>
      </c>
      <c r="B489" t="s">
        <v>87</v>
      </c>
      <c r="C489" t="s">
        <v>87</v>
      </c>
      <c r="D489" t="s">
        <v>88</v>
      </c>
      <c r="E489" t="s">
        <v>89</v>
      </c>
      <c r="F489" t="s">
        <v>3292</v>
      </c>
      <c r="G489" t="s">
        <v>3293</v>
      </c>
      <c r="H489" t="s">
        <v>3294</v>
      </c>
      <c r="K489" t="s">
        <v>100</v>
      </c>
      <c r="L489" t="s">
        <v>100</v>
      </c>
      <c r="M489" t="s">
        <v>3295</v>
      </c>
      <c r="N489" s="9">
        <v>98106</v>
      </c>
      <c r="O489" t="s">
        <v>3296</v>
      </c>
      <c r="P489" s="10">
        <v>47.55635939</v>
      </c>
      <c r="Q489" s="10">
        <v>-122.36102037</v>
      </c>
      <c r="R489" t="s">
        <v>3297</v>
      </c>
      <c r="S489" s="7">
        <v>12</v>
      </c>
      <c r="T489" s="7">
        <v>2023</v>
      </c>
      <c r="U489" s="7">
        <v>4</v>
      </c>
      <c r="Y489" t="b">
        <v>1</v>
      </c>
      <c r="Z489" t="b">
        <v>1</v>
      </c>
      <c r="AB489">
        <v>1</v>
      </c>
      <c r="AC489" t="b">
        <v>0</v>
      </c>
      <c r="AD489" t="b">
        <v>1</v>
      </c>
      <c r="AE489" t="b">
        <v>0</v>
      </c>
      <c r="AF489" t="b">
        <v>0</v>
      </c>
      <c r="AG489" s="11">
        <v>45282</v>
      </c>
      <c r="AI489" s="12">
        <f>IF(OR(AG489="",AH489=""),"",AH489-AG489)</f>
        <v/>
      </c>
      <c r="AJ489" s="13">
        <f>IF(OR(AI489="",AA489=""),"",AI489=AA489)</f>
        <v/>
      </c>
      <c r="AK489" s="13">
        <f>IF(AI489="","",AI489&gt;60)</f>
        <v/>
      </c>
      <c r="AL489" s="13" t="b">
        <f>IF(OR(Y489=TRUE,AH489=""),TRUE,FALSE)</f>
        <v>1</v>
      </c>
      <c r="AM489" s="13">
        <f>IF(AI489="","",AI489&lt;0)</f>
        <v/>
      </c>
      <c r="AN489" s="13" t="str">
        <f>IF(AH489="","No inspection date",IF(AI489&lt;0,"Negative chronology",IF(AI489&lt;=30,"0-30",IF(AI489&lt;=60,"31-60",IF(AI489&lt;=90,"61-90",IF(AI489&lt;=180,"91-180","181+"))))))</f>
        <v>No inspection date</v>
      </c>
      <c r="AO489" s="13" t="str">
        <f>IF(OR(ISNUMBER(SEARCH("COMPLETED",K489)),ISNUMBER(SEARCH("CLOSED",K489))),"Closed/Completed","Other Active/Issued")</f>
        <v>Other Active/Issued</v>
      </c>
    </row>
    <row r="490" spans="1:41">
      <c r="A490" t="s">
        <v>3298</v>
      </c>
      <c r="B490" t="s">
        <v>87</v>
      </c>
      <c r="C490" t="s">
        <v>87</v>
      </c>
      <c r="D490" t="s">
        <v>88</v>
      </c>
      <c r="E490" t="s">
        <v>89</v>
      </c>
      <c r="F490" t="s">
        <v>3299</v>
      </c>
      <c r="G490" t="s">
        <v>3300</v>
      </c>
      <c r="H490" t="s">
        <v>3294</v>
      </c>
      <c r="I490" t="s">
        <v>3301</v>
      </c>
      <c r="J490" t="s">
        <v>137</v>
      </c>
      <c r="K490" t="s">
        <v>93</v>
      </c>
      <c r="L490" t="s">
        <v>93</v>
      </c>
      <c r="M490" t="s">
        <v>3302</v>
      </c>
      <c r="N490" s="9">
        <v>98126</v>
      </c>
      <c r="O490" t="s">
        <v>3303</v>
      </c>
      <c r="P490" s="10">
        <v>47.51634663</v>
      </c>
      <c r="Q490" s="10">
        <v>-122.37845888</v>
      </c>
      <c r="R490" t="s">
        <v>3304</v>
      </c>
      <c r="S490" s="7">
        <v>12</v>
      </c>
      <c r="T490" s="7">
        <v>2023</v>
      </c>
      <c r="U490" s="7">
        <v>4</v>
      </c>
      <c r="V490">
        <v>2</v>
      </c>
      <c r="W490">
        <v>2025</v>
      </c>
      <c r="X490">
        <v>1</v>
      </c>
      <c r="Y490" t="b">
        <v>0</v>
      </c>
      <c r="Z490" t="b">
        <v>0</v>
      </c>
      <c r="AA490">
        <v>427</v>
      </c>
      <c r="AB490">
        <v>1</v>
      </c>
      <c r="AC490" t="b">
        <v>0</v>
      </c>
      <c r="AD490" t="b">
        <v>1</v>
      </c>
      <c r="AE490" t="b">
        <v>0</v>
      </c>
      <c r="AF490" t="b">
        <v>0</v>
      </c>
      <c r="AG490" s="11">
        <v>45282</v>
      </c>
      <c r="AH490" s="11">
        <v>45709</v>
      </c>
      <c r="AI490" s="12">
        <f>IF(OR(AG490="",AH490=""),"",AH490-AG490)</f>
        <v>427.0</v>
      </c>
      <c r="AJ490" s="13" t="b">
        <f>IF(OR(AI490="",AA490=""),"",AI490=AA490)</f>
        <v>1</v>
      </c>
      <c r="AK490" s="13" t="b">
        <f>IF(AI490="","",AI490&gt;60)</f>
        <v>1</v>
      </c>
      <c r="AL490" s="13" t="b">
        <f>IF(OR(Y490=TRUE,AH490=""),TRUE,FALSE)</f>
        <v>0</v>
      </c>
      <c r="AM490" s="13" t="b">
        <f>IF(AI490="","",AI490&lt;0)</f>
        <v>0</v>
      </c>
      <c r="AN490" s="13" t="str">
        <f>IF(AH490="","No inspection date",IF(AI490&lt;0,"Negative chronology",IF(AI490&lt;=30,"0-30",IF(AI490&lt;=60,"31-60",IF(AI490&lt;=90,"61-90",IF(AI490&lt;=180,"91-180","181+"))))))</f>
        <v>181+</v>
      </c>
      <c r="AO490" s="13" t="str">
        <f>IF(OR(ISNUMBER(SEARCH("COMPLETED",K490)),ISNUMBER(SEARCH("CLOSED",K490))),"Closed/Completed","Other Active/Issued")</f>
        <v>Closed/Completed</v>
      </c>
    </row>
    <row r="491" spans="1:41">
      <c r="A491" t="s">
        <v>3305</v>
      </c>
      <c r="B491" t="s">
        <v>87</v>
      </c>
      <c r="C491" t="s">
        <v>87</v>
      </c>
      <c r="D491" t="s">
        <v>88</v>
      </c>
      <c r="E491" t="s">
        <v>89</v>
      </c>
      <c r="F491" t="s">
        <v>3306</v>
      </c>
      <c r="G491" t="s">
        <v>3307</v>
      </c>
      <c r="H491" t="s">
        <v>3308</v>
      </c>
      <c r="K491" t="s">
        <v>153</v>
      </c>
      <c r="L491" t="s">
        <v>153</v>
      </c>
      <c r="M491" t="s">
        <v>3309</v>
      </c>
      <c r="N491" s="9">
        <v>98177</v>
      </c>
      <c r="O491" t="s">
        <v>3310</v>
      </c>
      <c r="P491" s="10">
        <v>47.72513824</v>
      </c>
      <c r="Q491" s="10">
        <v>-122.36877055</v>
      </c>
      <c r="R491" t="s">
        <v>3311</v>
      </c>
      <c r="S491" s="7">
        <v>1</v>
      </c>
      <c r="T491" s="7">
        <v>2024</v>
      </c>
      <c r="U491" s="7">
        <v>1</v>
      </c>
      <c r="Y491" t="b">
        <v>1</v>
      </c>
      <c r="Z491" t="b">
        <v>1</v>
      </c>
      <c r="AB491">
        <v>5</v>
      </c>
      <c r="AC491" t="b">
        <v>0</v>
      </c>
      <c r="AD491" t="b">
        <v>1</v>
      </c>
      <c r="AE491" t="b">
        <v>0</v>
      </c>
      <c r="AF491" t="b">
        <v>0</v>
      </c>
      <c r="AG491" s="11">
        <v>45294</v>
      </c>
      <c r="AI491" s="12">
        <f>IF(OR(AG491="",AH491=""),"",AH491-AG491)</f>
        <v/>
      </c>
      <c r="AJ491" s="13">
        <f>IF(OR(AI491="",AA491=""),"",AI491=AA491)</f>
        <v/>
      </c>
      <c r="AK491" s="13">
        <f>IF(AI491="","",AI491&gt;60)</f>
        <v/>
      </c>
      <c r="AL491" s="13" t="b">
        <f>IF(OR(Y491=TRUE,AH491=""),TRUE,FALSE)</f>
        <v>1</v>
      </c>
      <c r="AM491" s="13">
        <f>IF(AI491="","",AI491&lt;0)</f>
        <v/>
      </c>
      <c r="AN491" s="13" t="str">
        <f>IF(AH491="","No inspection date",IF(AI491&lt;0,"Negative chronology",IF(AI491&lt;=30,"0-30",IF(AI491&lt;=60,"31-60",IF(AI491&lt;=90,"61-90",IF(AI491&lt;=180,"91-180","181+"))))))</f>
        <v>No inspection date</v>
      </c>
      <c r="AO491" s="13" t="str">
        <f>IF(OR(ISNUMBER(SEARCH("COMPLETED",K491)),ISNUMBER(SEARCH("CLOSED",K491))),"Closed/Completed","Other Active/Issued")</f>
        <v>Other Active/Issued</v>
      </c>
    </row>
    <row r="492" spans="1:41">
      <c r="A492" t="s">
        <v>3312</v>
      </c>
      <c r="B492" t="s">
        <v>87</v>
      </c>
      <c r="C492" t="s">
        <v>87</v>
      </c>
      <c r="D492" t="s">
        <v>88</v>
      </c>
      <c r="E492" t="s">
        <v>89</v>
      </c>
      <c r="F492" t="s">
        <v>693</v>
      </c>
      <c r="G492" t="s">
        <v>3313</v>
      </c>
      <c r="H492" t="s">
        <v>3314</v>
      </c>
      <c r="K492" t="s">
        <v>982</v>
      </c>
      <c r="L492" t="s">
        <v>982</v>
      </c>
      <c r="M492" t="s">
        <v>3315</v>
      </c>
      <c r="N492" s="9">
        <v>98133</v>
      </c>
      <c r="O492" t="s">
        <v>3316</v>
      </c>
      <c r="P492" s="10">
        <v>47.70705953</v>
      </c>
      <c r="Q492" s="10">
        <v>-122.33667533</v>
      </c>
      <c r="R492" t="s">
        <v>3317</v>
      </c>
      <c r="S492" s="7">
        <v>1</v>
      </c>
      <c r="T492" s="7">
        <v>2024</v>
      </c>
      <c r="U492" s="7">
        <v>1</v>
      </c>
      <c r="Y492" t="b">
        <v>1</v>
      </c>
      <c r="Z492" t="b">
        <v>1</v>
      </c>
      <c r="AB492">
        <v>5</v>
      </c>
      <c r="AC492" t="b">
        <v>0</v>
      </c>
      <c r="AD492" t="b">
        <v>1</v>
      </c>
      <c r="AE492" t="b">
        <v>0</v>
      </c>
      <c r="AF492" t="b">
        <v>0</v>
      </c>
      <c r="AG492" s="11">
        <v>45295</v>
      </c>
      <c r="AI492" s="12">
        <f>IF(OR(AG492="",AH492=""),"",AH492-AG492)</f>
        <v/>
      </c>
      <c r="AJ492" s="13">
        <f>IF(OR(AI492="",AA492=""),"",AI492=AA492)</f>
        <v/>
      </c>
      <c r="AK492" s="13">
        <f>IF(AI492="","",AI492&gt;60)</f>
        <v/>
      </c>
      <c r="AL492" s="13" t="b">
        <f>IF(OR(Y492=TRUE,AH492=""),TRUE,FALSE)</f>
        <v>1</v>
      </c>
      <c r="AM492" s="13">
        <f>IF(AI492="","",AI492&lt;0)</f>
        <v/>
      </c>
      <c r="AN492" s="13" t="str">
        <f>IF(AH492="","No inspection date",IF(AI492&lt;0,"Negative chronology",IF(AI492&lt;=30,"0-30",IF(AI492&lt;=60,"31-60",IF(AI492&lt;=90,"61-90",IF(AI492&lt;=180,"91-180","181+"))))))</f>
        <v>No inspection date</v>
      </c>
      <c r="AO492" s="13" t="str">
        <f>IF(OR(ISNUMBER(SEARCH("COMPLETED",K492)),ISNUMBER(SEARCH("CLOSED",K492))),"Closed/Completed","Other Active/Issued")</f>
        <v>Other Active/Issued</v>
      </c>
    </row>
    <row r="493" spans="1:41">
      <c r="A493" t="s">
        <v>3318</v>
      </c>
      <c r="B493" t="s">
        <v>87</v>
      </c>
      <c r="C493" t="s">
        <v>87</v>
      </c>
      <c r="D493" t="s">
        <v>88</v>
      </c>
      <c r="E493" t="s">
        <v>89</v>
      </c>
      <c r="F493" t="s">
        <v>3319</v>
      </c>
      <c r="G493" t="s">
        <v>3320</v>
      </c>
      <c r="H493" t="s">
        <v>3314</v>
      </c>
      <c r="K493" t="s">
        <v>100</v>
      </c>
      <c r="L493" t="s">
        <v>100</v>
      </c>
      <c r="M493" t="s">
        <v>3321</v>
      </c>
      <c r="N493" s="9">
        <v>98103</v>
      </c>
      <c r="O493" t="s">
        <v>3322</v>
      </c>
      <c r="P493" s="10">
        <v>47.65597818</v>
      </c>
      <c r="Q493" s="10">
        <v>-122.34773742</v>
      </c>
      <c r="R493" t="s">
        <v>3323</v>
      </c>
      <c r="S493" s="7">
        <v>1</v>
      </c>
      <c r="T493" s="7">
        <v>2024</v>
      </c>
      <c r="U493" s="7">
        <v>1</v>
      </c>
      <c r="Y493" t="b">
        <v>1</v>
      </c>
      <c r="Z493" t="b">
        <v>1</v>
      </c>
      <c r="AB493">
        <v>6</v>
      </c>
      <c r="AC493" t="b">
        <v>0</v>
      </c>
      <c r="AD493" t="b">
        <v>1</v>
      </c>
      <c r="AE493" t="b">
        <v>0</v>
      </c>
      <c r="AF493" t="b">
        <v>0</v>
      </c>
      <c r="AG493" s="11">
        <v>45295</v>
      </c>
      <c r="AI493" s="12">
        <f>IF(OR(AG493="",AH493=""),"",AH493-AG493)</f>
        <v/>
      </c>
      <c r="AJ493" s="13">
        <f>IF(OR(AI493="",AA493=""),"",AI493=AA493)</f>
        <v/>
      </c>
      <c r="AK493" s="13">
        <f>IF(AI493="","",AI493&gt;60)</f>
        <v/>
      </c>
      <c r="AL493" s="13" t="b">
        <f>IF(OR(Y493=TRUE,AH493=""),TRUE,FALSE)</f>
        <v>1</v>
      </c>
      <c r="AM493" s="13">
        <f>IF(AI493="","",AI493&lt;0)</f>
        <v/>
      </c>
      <c r="AN493" s="13" t="str">
        <f>IF(AH493="","No inspection date",IF(AI493&lt;0,"Negative chronology",IF(AI493&lt;=30,"0-30",IF(AI493&lt;=60,"31-60",IF(AI493&lt;=90,"61-90",IF(AI493&lt;=180,"91-180","181+"))))))</f>
        <v>No inspection date</v>
      </c>
      <c r="AO493" s="13" t="str">
        <f>IF(OR(ISNUMBER(SEARCH("COMPLETED",K493)),ISNUMBER(SEARCH("CLOSED",K493))),"Closed/Completed","Other Active/Issued")</f>
        <v>Other Active/Issued</v>
      </c>
    </row>
    <row r="494" spans="1:41">
      <c r="A494" t="s">
        <v>3324</v>
      </c>
      <c r="B494" t="s">
        <v>87</v>
      </c>
      <c r="C494" t="s">
        <v>87</v>
      </c>
      <c r="D494" t="s">
        <v>88</v>
      </c>
      <c r="E494" t="s">
        <v>89</v>
      </c>
      <c r="F494" t="s">
        <v>3325</v>
      </c>
      <c r="G494" t="s">
        <v>3326</v>
      </c>
      <c r="H494" t="s">
        <v>3327</v>
      </c>
      <c r="K494" t="s">
        <v>100</v>
      </c>
      <c r="L494" t="s">
        <v>100</v>
      </c>
      <c r="M494" t="s">
        <v>3328</v>
      </c>
      <c r="N494" s="9">
        <v>98136</v>
      </c>
      <c r="O494" t="s">
        <v>3329</v>
      </c>
      <c r="P494" s="10">
        <v>47.53423302</v>
      </c>
      <c r="Q494" s="10">
        <v>-122.38814145</v>
      </c>
      <c r="R494" t="s">
        <v>3330</v>
      </c>
      <c r="S494" s="7">
        <v>1</v>
      </c>
      <c r="T494" s="7">
        <v>2024</v>
      </c>
      <c r="U494" s="7">
        <v>1</v>
      </c>
      <c r="Y494" t="b">
        <v>1</v>
      </c>
      <c r="Z494" t="b">
        <v>1</v>
      </c>
      <c r="AB494">
        <v>1</v>
      </c>
      <c r="AC494" t="b">
        <v>0</v>
      </c>
      <c r="AD494" t="b">
        <v>1</v>
      </c>
      <c r="AE494" t="b">
        <v>0</v>
      </c>
      <c r="AF494" t="b">
        <v>0</v>
      </c>
      <c r="AG494" s="11">
        <v>45300</v>
      </c>
      <c r="AI494" s="12">
        <f>IF(OR(AG494="",AH494=""),"",AH494-AG494)</f>
        <v/>
      </c>
      <c r="AJ494" s="13">
        <f>IF(OR(AI494="",AA494=""),"",AI494=AA494)</f>
        <v/>
      </c>
      <c r="AK494" s="13">
        <f>IF(AI494="","",AI494&gt;60)</f>
        <v/>
      </c>
      <c r="AL494" s="13" t="b">
        <f>IF(OR(Y494=TRUE,AH494=""),TRUE,FALSE)</f>
        <v>1</v>
      </c>
      <c r="AM494" s="13">
        <f>IF(AI494="","",AI494&lt;0)</f>
        <v/>
      </c>
      <c r="AN494" s="13" t="str">
        <f>IF(AH494="","No inspection date",IF(AI494&lt;0,"Negative chronology",IF(AI494&lt;=30,"0-30",IF(AI494&lt;=60,"31-60",IF(AI494&lt;=90,"61-90",IF(AI494&lt;=180,"91-180","181+"))))))</f>
        <v>No inspection date</v>
      </c>
      <c r="AO494" s="13" t="str">
        <f>IF(OR(ISNUMBER(SEARCH("COMPLETED",K494)),ISNUMBER(SEARCH("CLOSED",K494))),"Closed/Completed","Other Active/Issued")</f>
        <v>Other Active/Issued</v>
      </c>
    </row>
    <row r="495" spans="1:41">
      <c r="A495" t="s">
        <v>3331</v>
      </c>
      <c r="B495" t="s">
        <v>87</v>
      </c>
      <c r="C495" t="s">
        <v>87</v>
      </c>
      <c r="D495" t="s">
        <v>88</v>
      </c>
      <c r="E495" t="s">
        <v>89</v>
      </c>
      <c r="F495" t="s">
        <v>3332</v>
      </c>
      <c r="G495" t="s">
        <v>3333</v>
      </c>
      <c r="H495" t="s">
        <v>3327</v>
      </c>
      <c r="K495" t="s">
        <v>93</v>
      </c>
      <c r="L495" t="s">
        <v>93</v>
      </c>
      <c r="M495" t="s">
        <v>3334</v>
      </c>
      <c r="N495" s="9">
        <v>98177</v>
      </c>
      <c r="O495" t="s">
        <v>3335</v>
      </c>
      <c r="P495" s="10">
        <v>47.72583448</v>
      </c>
      <c r="Q495" s="10">
        <v>-122.36900246</v>
      </c>
      <c r="R495" t="s">
        <v>3336</v>
      </c>
      <c r="S495" s="7">
        <v>1</v>
      </c>
      <c r="T495" s="7">
        <v>2024</v>
      </c>
      <c r="U495" s="7">
        <v>1</v>
      </c>
      <c r="Y495" t="b">
        <v>1</v>
      </c>
      <c r="Z495" t="b">
        <v>1</v>
      </c>
      <c r="AB495">
        <v>5</v>
      </c>
      <c r="AC495" t="b">
        <v>0</v>
      </c>
      <c r="AD495" t="b">
        <v>1</v>
      </c>
      <c r="AE495" t="b">
        <v>0</v>
      </c>
      <c r="AF495" t="b">
        <v>0</v>
      </c>
      <c r="AG495" s="11">
        <v>45300</v>
      </c>
      <c r="AI495" s="12">
        <f>IF(OR(AG495="",AH495=""),"",AH495-AG495)</f>
        <v/>
      </c>
      <c r="AJ495" s="13">
        <f>IF(OR(AI495="",AA495=""),"",AI495=AA495)</f>
        <v/>
      </c>
      <c r="AK495" s="13">
        <f>IF(AI495="","",AI495&gt;60)</f>
        <v/>
      </c>
      <c r="AL495" s="13" t="b">
        <f>IF(OR(Y495=TRUE,AH495=""),TRUE,FALSE)</f>
        <v>1</v>
      </c>
      <c r="AM495" s="13">
        <f>IF(AI495="","",AI495&lt;0)</f>
        <v/>
      </c>
      <c r="AN495" s="13" t="str">
        <f>IF(AH495="","No inspection date",IF(AI495&lt;0,"Negative chronology",IF(AI495&lt;=30,"0-30",IF(AI495&lt;=60,"31-60",IF(AI495&lt;=90,"61-90",IF(AI495&lt;=180,"91-180","181+"))))))</f>
        <v>No inspection date</v>
      </c>
      <c r="AO495" s="13" t="str">
        <f>IF(OR(ISNUMBER(SEARCH("COMPLETED",K495)),ISNUMBER(SEARCH("CLOSED",K495))),"Closed/Completed","Other Active/Issued")</f>
        <v>Closed/Completed</v>
      </c>
    </row>
    <row r="496" spans="1:41">
      <c r="A496" t="s">
        <v>3337</v>
      </c>
      <c r="B496" t="s">
        <v>87</v>
      </c>
      <c r="C496" t="s">
        <v>87</v>
      </c>
      <c r="D496" t="s">
        <v>88</v>
      </c>
      <c r="E496" t="s">
        <v>89</v>
      </c>
      <c r="F496" t="s">
        <v>3338</v>
      </c>
      <c r="G496" t="s">
        <v>3339</v>
      </c>
      <c r="H496" t="s">
        <v>3340</v>
      </c>
      <c r="K496" t="s">
        <v>100</v>
      </c>
      <c r="L496" t="s">
        <v>100</v>
      </c>
      <c r="M496" t="s">
        <v>3341</v>
      </c>
      <c r="N496" s="9">
        <v>98126</v>
      </c>
      <c r="O496" t="s">
        <v>3342</v>
      </c>
      <c r="P496" s="10">
        <v>47.52064123</v>
      </c>
      <c r="Q496" s="10">
        <v>-122.37906133</v>
      </c>
      <c r="R496" t="s">
        <v>3343</v>
      </c>
      <c r="S496" s="7">
        <v>1</v>
      </c>
      <c r="T496" s="7">
        <v>2024</v>
      </c>
      <c r="U496" s="7">
        <v>1</v>
      </c>
      <c r="Y496" t="b">
        <v>1</v>
      </c>
      <c r="Z496" t="b">
        <v>1</v>
      </c>
      <c r="AB496">
        <v>1</v>
      </c>
      <c r="AC496" t="b">
        <v>0</v>
      </c>
      <c r="AD496" t="b">
        <v>1</v>
      </c>
      <c r="AE496" t="b">
        <v>0</v>
      </c>
      <c r="AF496" t="b">
        <v>0</v>
      </c>
      <c r="AG496" s="11">
        <v>45301</v>
      </c>
      <c r="AI496" s="12">
        <f>IF(OR(AG496="",AH496=""),"",AH496-AG496)</f>
        <v/>
      </c>
      <c r="AJ496" s="13">
        <f>IF(OR(AI496="",AA496=""),"",AI496=AA496)</f>
        <v/>
      </c>
      <c r="AK496" s="13">
        <f>IF(AI496="","",AI496&gt;60)</f>
        <v/>
      </c>
      <c r="AL496" s="13" t="b">
        <f>IF(OR(Y496=TRUE,AH496=""),TRUE,FALSE)</f>
        <v>1</v>
      </c>
      <c r="AM496" s="13">
        <f>IF(AI496="","",AI496&lt;0)</f>
        <v/>
      </c>
      <c r="AN496" s="13" t="str">
        <f>IF(AH496="","No inspection date",IF(AI496&lt;0,"Negative chronology",IF(AI496&lt;=30,"0-30",IF(AI496&lt;=60,"31-60",IF(AI496&lt;=90,"61-90",IF(AI496&lt;=180,"91-180","181+"))))))</f>
        <v>No inspection date</v>
      </c>
      <c r="AO496" s="13" t="str">
        <f>IF(OR(ISNUMBER(SEARCH("COMPLETED",K496)),ISNUMBER(SEARCH("CLOSED",K496))),"Closed/Completed","Other Active/Issued")</f>
        <v>Other Active/Issued</v>
      </c>
    </row>
    <row r="497" spans="1:41">
      <c r="A497" t="s">
        <v>3344</v>
      </c>
      <c r="B497" t="s">
        <v>87</v>
      </c>
      <c r="C497" t="s">
        <v>87</v>
      </c>
      <c r="D497" t="s">
        <v>88</v>
      </c>
      <c r="E497" t="s">
        <v>89</v>
      </c>
      <c r="F497" t="s">
        <v>3345</v>
      </c>
      <c r="G497" t="s">
        <v>3346</v>
      </c>
      <c r="H497" t="s">
        <v>3340</v>
      </c>
      <c r="K497" t="s">
        <v>100</v>
      </c>
      <c r="L497" t="s">
        <v>100</v>
      </c>
      <c r="M497" t="s">
        <v>3347</v>
      </c>
      <c r="N497" s="9">
        <v>98116</v>
      </c>
      <c r="O497" t="s">
        <v>3348</v>
      </c>
      <c r="P497" s="10">
        <v>47.58625689</v>
      </c>
      <c r="Q497" s="10">
        <v>-122.38871365</v>
      </c>
      <c r="R497" t="s">
        <v>3349</v>
      </c>
      <c r="S497" s="7">
        <v>1</v>
      </c>
      <c r="T497" s="7">
        <v>2024</v>
      </c>
      <c r="U497" s="7">
        <v>1</v>
      </c>
      <c r="Y497" t="b">
        <v>1</v>
      </c>
      <c r="Z497" t="b">
        <v>1</v>
      </c>
      <c r="AB497">
        <v>1</v>
      </c>
      <c r="AC497" t="b">
        <v>0</v>
      </c>
      <c r="AD497" t="b">
        <v>1</v>
      </c>
      <c r="AE497" t="b">
        <v>0</v>
      </c>
      <c r="AF497" t="b">
        <v>0</v>
      </c>
      <c r="AG497" s="11">
        <v>45301</v>
      </c>
      <c r="AI497" s="12">
        <f>IF(OR(AG497="",AH497=""),"",AH497-AG497)</f>
        <v/>
      </c>
      <c r="AJ497" s="13">
        <f>IF(OR(AI497="",AA497=""),"",AI497=AA497)</f>
        <v/>
      </c>
      <c r="AK497" s="13">
        <f>IF(AI497="","",AI497&gt;60)</f>
        <v/>
      </c>
      <c r="AL497" s="13" t="b">
        <f>IF(OR(Y497=TRUE,AH497=""),TRUE,FALSE)</f>
        <v>1</v>
      </c>
      <c r="AM497" s="13">
        <f>IF(AI497="","",AI497&lt;0)</f>
        <v/>
      </c>
      <c r="AN497" s="13" t="str">
        <f>IF(AH497="","No inspection date",IF(AI497&lt;0,"Negative chronology",IF(AI497&lt;=30,"0-30",IF(AI497&lt;=60,"31-60",IF(AI497&lt;=90,"61-90",IF(AI497&lt;=180,"91-180","181+"))))))</f>
        <v>No inspection date</v>
      </c>
      <c r="AO497" s="13" t="str">
        <f>IF(OR(ISNUMBER(SEARCH("COMPLETED",K497)),ISNUMBER(SEARCH("CLOSED",K497))),"Closed/Completed","Other Active/Issued")</f>
        <v>Other Active/Issued</v>
      </c>
    </row>
    <row r="498" spans="1:41">
      <c r="A498" t="s">
        <v>3350</v>
      </c>
      <c r="B498" t="s">
        <v>87</v>
      </c>
      <c r="C498" t="s">
        <v>87</v>
      </c>
      <c r="D498" t="s">
        <v>88</v>
      </c>
      <c r="E498" t="s">
        <v>89</v>
      </c>
      <c r="F498" t="s">
        <v>3351</v>
      </c>
      <c r="G498" t="s">
        <v>3352</v>
      </c>
      <c r="H498" t="s">
        <v>3353</v>
      </c>
      <c r="K498" t="s">
        <v>100</v>
      </c>
      <c r="L498" t="s">
        <v>100</v>
      </c>
      <c r="M498" t="s">
        <v>3354</v>
      </c>
      <c r="O498" t="s">
        <v>3355</v>
      </c>
      <c r="P498" s="10">
        <v>47.53483207</v>
      </c>
      <c r="Q498" s="10">
        <v>-122.36007511</v>
      </c>
      <c r="R498" t="s">
        <v>3356</v>
      </c>
      <c r="S498" s="7">
        <v>1</v>
      </c>
      <c r="T498" s="7">
        <v>2024</v>
      </c>
      <c r="U498" s="7">
        <v>1</v>
      </c>
      <c r="Y498" t="b">
        <v>1</v>
      </c>
      <c r="Z498" t="b">
        <v>1</v>
      </c>
      <c r="AB498">
        <v>1</v>
      </c>
      <c r="AC498" t="b">
        <v>0</v>
      </c>
      <c r="AD498" t="b">
        <v>1</v>
      </c>
      <c r="AE498" t="b">
        <v>0</v>
      </c>
      <c r="AF498" t="b">
        <v>0</v>
      </c>
      <c r="AG498" s="11">
        <v>45302</v>
      </c>
      <c r="AI498" s="12">
        <f>IF(OR(AG498="",AH498=""),"",AH498-AG498)</f>
        <v/>
      </c>
      <c r="AJ498" s="13">
        <f>IF(OR(AI498="",AA498=""),"",AI498=AA498)</f>
        <v/>
      </c>
      <c r="AK498" s="13">
        <f>IF(AI498="","",AI498&gt;60)</f>
        <v/>
      </c>
      <c r="AL498" s="13" t="b">
        <f>IF(OR(Y498=TRUE,AH498=""),TRUE,FALSE)</f>
        <v>1</v>
      </c>
      <c r="AM498" s="13">
        <f>IF(AI498="","",AI498&lt;0)</f>
        <v/>
      </c>
      <c r="AN498" s="13" t="str">
        <f>IF(AH498="","No inspection date",IF(AI498&lt;0,"Negative chronology",IF(AI498&lt;=30,"0-30",IF(AI498&lt;=60,"31-60",IF(AI498&lt;=90,"61-90",IF(AI498&lt;=180,"91-180","181+"))))))</f>
        <v>No inspection date</v>
      </c>
      <c r="AO498" s="13" t="str">
        <f>IF(OR(ISNUMBER(SEARCH("COMPLETED",K498)),ISNUMBER(SEARCH("CLOSED",K498))),"Closed/Completed","Other Active/Issued")</f>
        <v>Other Active/Issued</v>
      </c>
    </row>
    <row r="499" spans="1:41">
      <c r="A499" t="s">
        <v>3357</v>
      </c>
      <c r="B499" t="s">
        <v>87</v>
      </c>
      <c r="C499" t="s">
        <v>87</v>
      </c>
      <c r="D499" t="s">
        <v>88</v>
      </c>
      <c r="E499" t="s">
        <v>89</v>
      </c>
      <c r="F499" t="s">
        <v>3358</v>
      </c>
      <c r="G499" t="s">
        <v>3359</v>
      </c>
      <c r="H499" t="s">
        <v>3360</v>
      </c>
      <c r="K499" t="s">
        <v>100</v>
      </c>
      <c r="L499" t="s">
        <v>100</v>
      </c>
      <c r="M499" t="s">
        <v>3361</v>
      </c>
      <c r="N499" s="9">
        <v>98119</v>
      </c>
      <c r="O499" t="s">
        <v>3362</v>
      </c>
      <c r="P499" s="10">
        <v>47.62976277</v>
      </c>
      <c r="Q499" s="10">
        <v>-122.37072323</v>
      </c>
      <c r="R499" t="s">
        <v>3363</v>
      </c>
      <c r="S499" s="7">
        <v>1</v>
      </c>
      <c r="T499" s="7">
        <v>2024</v>
      </c>
      <c r="U499" s="7">
        <v>1</v>
      </c>
      <c r="Y499" t="b">
        <v>1</v>
      </c>
      <c r="Z499" t="b">
        <v>1</v>
      </c>
      <c r="AB499">
        <v>7</v>
      </c>
      <c r="AC499" t="b">
        <v>0</v>
      </c>
      <c r="AD499" t="b">
        <v>1</v>
      </c>
      <c r="AE499" t="b">
        <v>0</v>
      </c>
      <c r="AF499" t="b">
        <v>0</v>
      </c>
      <c r="AG499" s="11">
        <v>45303</v>
      </c>
      <c r="AI499" s="12">
        <f>IF(OR(AG499="",AH499=""),"",AH499-AG499)</f>
        <v/>
      </c>
      <c r="AJ499" s="13">
        <f>IF(OR(AI499="",AA499=""),"",AI499=AA499)</f>
        <v/>
      </c>
      <c r="AK499" s="13">
        <f>IF(AI499="","",AI499&gt;60)</f>
        <v/>
      </c>
      <c r="AL499" s="13" t="b">
        <f>IF(OR(Y499=TRUE,AH499=""),TRUE,FALSE)</f>
        <v>1</v>
      </c>
      <c r="AM499" s="13">
        <f>IF(AI499="","",AI499&lt;0)</f>
        <v/>
      </c>
      <c r="AN499" s="13" t="str">
        <f>IF(AH499="","No inspection date",IF(AI499&lt;0,"Negative chronology",IF(AI499&lt;=30,"0-30",IF(AI499&lt;=60,"31-60",IF(AI499&lt;=90,"61-90",IF(AI499&lt;=180,"91-180","181+"))))))</f>
        <v>No inspection date</v>
      </c>
      <c r="AO499" s="13" t="str">
        <f>IF(OR(ISNUMBER(SEARCH("COMPLETED",K499)),ISNUMBER(SEARCH("CLOSED",K499))),"Closed/Completed","Other Active/Issued")</f>
        <v>Other Active/Issued</v>
      </c>
    </row>
    <row r="500" spans="1:41">
      <c r="A500" t="s">
        <v>3364</v>
      </c>
      <c r="B500" t="s">
        <v>87</v>
      </c>
      <c r="C500" t="s">
        <v>87</v>
      </c>
      <c r="D500" t="s">
        <v>88</v>
      </c>
      <c r="E500" t="s">
        <v>89</v>
      </c>
      <c r="F500" t="s">
        <v>3365</v>
      </c>
      <c r="G500" t="s">
        <v>3366</v>
      </c>
      <c r="H500" t="s">
        <v>3367</v>
      </c>
      <c r="K500" t="s">
        <v>153</v>
      </c>
      <c r="L500" t="s">
        <v>153</v>
      </c>
      <c r="M500" t="s">
        <v>3368</v>
      </c>
      <c r="N500" s="9">
        <v>98116</v>
      </c>
      <c r="O500" t="s">
        <v>3369</v>
      </c>
      <c r="P500" s="10">
        <v>47.56207895</v>
      </c>
      <c r="Q500" s="10">
        <v>-122.38511318</v>
      </c>
      <c r="R500" t="s">
        <v>3370</v>
      </c>
      <c r="S500" s="7">
        <v>1</v>
      </c>
      <c r="T500" s="7">
        <v>2024</v>
      </c>
      <c r="U500" s="7">
        <v>1</v>
      </c>
      <c r="Y500" t="b">
        <v>1</v>
      </c>
      <c r="Z500" t="b">
        <v>1</v>
      </c>
      <c r="AB500">
        <v>1</v>
      </c>
      <c r="AC500" t="b">
        <v>0</v>
      </c>
      <c r="AD500" t="b">
        <v>1</v>
      </c>
      <c r="AE500" t="b">
        <v>0</v>
      </c>
      <c r="AF500" t="b">
        <v>0</v>
      </c>
      <c r="AG500" s="11">
        <v>45307</v>
      </c>
      <c r="AI500" s="12">
        <f>IF(OR(AG500="",AH500=""),"",AH500-AG500)</f>
        <v/>
      </c>
      <c r="AJ500" s="13">
        <f>IF(OR(AI500="",AA500=""),"",AI500=AA500)</f>
        <v/>
      </c>
      <c r="AK500" s="13">
        <f>IF(AI500="","",AI500&gt;60)</f>
        <v/>
      </c>
      <c r="AL500" s="13" t="b">
        <f>IF(OR(Y500=TRUE,AH500=""),TRUE,FALSE)</f>
        <v>1</v>
      </c>
      <c r="AM500" s="13">
        <f>IF(AI500="","",AI500&lt;0)</f>
        <v/>
      </c>
      <c r="AN500" s="13" t="str">
        <f>IF(AH500="","No inspection date",IF(AI500&lt;0,"Negative chronology",IF(AI500&lt;=30,"0-30",IF(AI500&lt;=60,"31-60",IF(AI500&lt;=90,"61-90",IF(AI500&lt;=180,"91-180","181+"))))))</f>
        <v>No inspection date</v>
      </c>
      <c r="AO500" s="13" t="str">
        <f>IF(OR(ISNUMBER(SEARCH("COMPLETED",K500)),ISNUMBER(SEARCH("CLOSED",K500))),"Closed/Completed","Other Active/Issued")</f>
        <v>Other Active/Issued</v>
      </c>
    </row>
    <row r="501" spans="1:41">
      <c r="A501" t="s">
        <v>3371</v>
      </c>
      <c r="B501" t="s">
        <v>87</v>
      </c>
      <c r="C501" t="s">
        <v>87</v>
      </c>
      <c r="D501" t="s">
        <v>88</v>
      </c>
      <c r="E501" t="s">
        <v>89</v>
      </c>
      <c r="F501" t="s">
        <v>3372</v>
      </c>
      <c r="G501" t="s">
        <v>3373</v>
      </c>
      <c r="H501" t="s">
        <v>2040</v>
      </c>
      <c r="K501" t="s">
        <v>982</v>
      </c>
      <c r="L501" t="s">
        <v>982</v>
      </c>
      <c r="M501" t="s">
        <v>3374</v>
      </c>
      <c r="N501" s="9">
        <v>98104</v>
      </c>
      <c r="O501" t="s">
        <v>3375</v>
      </c>
      <c r="P501" s="10">
        <v>47.60815729</v>
      </c>
      <c r="Q501" s="10">
        <v>-122.32746175</v>
      </c>
      <c r="R501" t="s">
        <v>3376</v>
      </c>
      <c r="S501" s="7">
        <v>1</v>
      </c>
      <c r="T501" s="7">
        <v>2024</v>
      </c>
      <c r="U501" s="7">
        <v>1</v>
      </c>
      <c r="Y501" t="b">
        <v>1</v>
      </c>
      <c r="Z501" t="b">
        <v>1</v>
      </c>
      <c r="AB501">
        <v>7</v>
      </c>
      <c r="AC501" t="b">
        <v>0</v>
      </c>
      <c r="AD501" t="b">
        <v>1</v>
      </c>
      <c r="AE501" t="b">
        <v>0</v>
      </c>
      <c r="AF501" t="b">
        <v>0</v>
      </c>
      <c r="AG501" s="11">
        <v>45309</v>
      </c>
      <c r="AI501" s="12">
        <f>IF(OR(AG501="",AH501=""),"",AH501-AG501)</f>
        <v/>
      </c>
      <c r="AJ501" s="13">
        <f>IF(OR(AI501="",AA501=""),"",AI501=AA501)</f>
        <v/>
      </c>
      <c r="AK501" s="13">
        <f>IF(AI501="","",AI501&gt;60)</f>
        <v/>
      </c>
      <c r="AL501" s="13" t="b">
        <f>IF(OR(Y501=TRUE,AH501=""),TRUE,FALSE)</f>
        <v>1</v>
      </c>
      <c r="AM501" s="13">
        <f>IF(AI501="","",AI501&lt;0)</f>
        <v/>
      </c>
      <c r="AN501" s="13" t="str">
        <f>IF(AH501="","No inspection date",IF(AI501&lt;0,"Negative chronology",IF(AI501&lt;=30,"0-30",IF(AI501&lt;=60,"31-60",IF(AI501&lt;=90,"61-90",IF(AI501&lt;=180,"91-180","181+"))))))</f>
        <v>No inspection date</v>
      </c>
      <c r="AO501" s="13" t="str">
        <f>IF(OR(ISNUMBER(SEARCH("COMPLETED",K501)),ISNUMBER(SEARCH("CLOSED",K501))),"Closed/Completed","Other Active/Issued")</f>
        <v>Other Active/Issued</v>
      </c>
    </row>
    <row r="502" spans="1:41">
      <c r="A502" t="s">
        <v>3377</v>
      </c>
      <c r="B502" t="s">
        <v>87</v>
      </c>
      <c r="C502" t="s">
        <v>87</v>
      </c>
      <c r="D502" t="s">
        <v>88</v>
      </c>
      <c r="E502" t="s">
        <v>89</v>
      </c>
      <c r="F502" t="s">
        <v>3372</v>
      </c>
      <c r="G502" t="s">
        <v>3378</v>
      </c>
      <c r="H502" t="s">
        <v>2040</v>
      </c>
      <c r="K502" t="s">
        <v>982</v>
      </c>
      <c r="L502" t="s">
        <v>982</v>
      </c>
      <c r="M502" t="s">
        <v>3379</v>
      </c>
      <c r="N502" s="9">
        <v>98104</v>
      </c>
      <c r="O502" t="s">
        <v>3380</v>
      </c>
      <c r="P502" s="10">
        <v>47.60796822</v>
      </c>
      <c r="Q502" s="10">
        <v>-122.32718912</v>
      </c>
      <c r="R502" t="s">
        <v>3381</v>
      </c>
      <c r="S502" s="7">
        <v>1</v>
      </c>
      <c r="T502" s="7">
        <v>2024</v>
      </c>
      <c r="U502" s="7">
        <v>1</v>
      </c>
      <c r="Y502" t="b">
        <v>1</v>
      </c>
      <c r="Z502" t="b">
        <v>1</v>
      </c>
      <c r="AB502">
        <v>7</v>
      </c>
      <c r="AC502" t="b">
        <v>0</v>
      </c>
      <c r="AD502" t="b">
        <v>1</v>
      </c>
      <c r="AE502" t="b">
        <v>0</v>
      </c>
      <c r="AF502" t="b">
        <v>0</v>
      </c>
      <c r="AG502" s="11">
        <v>45309</v>
      </c>
      <c r="AI502" s="12">
        <f>IF(OR(AG502="",AH502=""),"",AH502-AG502)</f>
        <v/>
      </c>
      <c r="AJ502" s="13">
        <f>IF(OR(AI502="",AA502=""),"",AI502=AA502)</f>
        <v/>
      </c>
      <c r="AK502" s="13">
        <f>IF(AI502="","",AI502&gt;60)</f>
        <v/>
      </c>
      <c r="AL502" s="13" t="b">
        <f>IF(OR(Y502=TRUE,AH502=""),TRUE,FALSE)</f>
        <v>1</v>
      </c>
      <c r="AM502" s="13">
        <f>IF(AI502="","",AI502&lt;0)</f>
        <v/>
      </c>
      <c r="AN502" s="13" t="str">
        <f>IF(AH502="","No inspection date",IF(AI502&lt;0,"Negative chronology",IF(AI502&lt;=30,"0-30",IF(AI502&lt;=60,"31-60",IF(AI502&lt;=90,"61-90",IF(AI502&lt;=180,"91-180","181+"))))))</f>
        <v>No inspection date</v>
      </c>
      <c r="AO502" s="13" t="str">
        <f>IF(OR(ISNUMBER(SEARCH("COMPLETED",K502)),ISNUMBER(SEARCH("CLOSED",K502))),"Closed/Completed","Other Active/Issued")</f>
        <v>Other Active/Issued</v>
      </c>
    </row>
    <row r="503" spans="1:41">
      <c r="A503" t="s">
        <v>3382</v>
      </c>
      <c r="B503" t="s">
        <v>87</v>
      </c>
      <c r="C503" t="s">
        <v>87</v>
      </c>
      <c r="D503" t="s">
        <v>88</v>
      </c>
      <c r="E503" t="s">
        <v>89</v>
      </c>
      <c r="F503" t="s">
        <v>3383</v>
      </c>
      <c r="G503" t="s">
        <v>3384</v>
      </c>
      <c r="H503" t="s">
        <v>3385</v>
      </c>
      <c r="K503" t="s">
        <v>100</v>
      </c>
      <c r="L503" t="s">
        <v>100</v>
      </c>
      <c r="M503" t="s">
        <v>2986</v>
      </c>
      <c r="N503" s="9">
        <v>98116</v>
      </c>
      <c r="O503" t="s">
        <v>3386</v>
      </c>
      <c r="P503" s="10">
        <v>47.56524635</v>
      </c>
      <c r="Q503" s="10">
        <v>-122.3978337</v>
      </c>
      <c r="R503" t="s">
        <v>2988</v>
      </c>
      <c r="S503" s="7">
        <v>1</v>
      </c>
      <c r="T503" s="7">
        <v>2024</v>
      </c>
      <c r="U503" s="7">
        <v>1</v>
      </c>
      <c r="Y503" t="b">
        <v>1</v>
      </c>
      <c r="Z503" t="b">
        <v>1</v>
      </c>
      <c r="AB503">
        <v>1</v>
      </c>
      <c r="AC503" t="b">
        <v>0</v>
      </c>
      <c r="AD503" t="b">
        <v>1</v>
      </c>
      <c r="AE503" t="b">
        <v>0</v>
      </c>
      <c r="AF503" t="b">
        <v>0</v>
      </c>
      <c r="AG503" s="11">
        <v>45310</v>
      </c>
      <c r="AI503" s="12">
        <f>IF(OR(AG503="",AH503=""),"",AH503-AG503)</f>
        <v/>
      </c>
      <c r="AJ503" s="13">
        <f>IF(OR(AI503="",AA503=""),"",AI503=AA503)</f>
        <v/>
      </c>
      <c r="AK503" s="13">
        <f>IF(AI503="","",AI503&gt;60)</f>
        <v/>
      </c>
      <c r="AL503" s="13" t="b">
        <f>IF(OR(Y503=TRUE,AH503=""),TRUE,FALSE)</f>
        <v>1</v>
      </c>
      <c r="AM503" s="13">
        <f>IF(AI503="","",AI503&lt;0)</f>
        <v/>
      </c>
      <c r="AN503" s="13" t="str">
        <f>IF(AH503="","No inspection date",IF(AI503&lt;0,"Negative chronology",IF(AI503&lt;=30,"0-30",IF(AI503&lt;=60,"31-60",IF(AI503&lt;=90,"61-90",IF(AI503&lt;=180,"91-180","181+"))))))</f>
        <v>No inspection date</v>
      </c>
      <c r="AO503" s="13" t="str">
        <f>IF(OR(ISNUMBER(SEARCH("COMPLETED",K503)),ISNUMBER(SEARCH("CLOSED",K503))),"Closed/Completed","Other Active/Issued")</f>
        <v>Other Active/Issued</v>
      </c>
    </row>
    <row r="504" spans="1:41">
      <c r="A504" t="s">
        <v>3387</v>
      </c>
      <c r="B504" t="s">
        <v>87</v>
      </c>
      <c r="C504" t="s">
        <v>87</v>
      </c>
      <c r="D504" t="s">
        <v>88</v>
      </c>
      <c r="E504" t="s">
        <v>89</v>
      </c>
      <c r="F504" t="s">
        <v>3388</v>
      </c>
      <c r="G504" t="s">
        <v>3389</v>
      </c>
      <c r="H504" t="s">
        <v>3390</v>
      </c>
      <c r="K504" t="s">
        <v>100</v>
      </c>
      <c r="L504" t="s">
        <v>100</v>
      </c>
      <c r="M504" t="s">
        <v>3391</v>
      </c>
      <c r="N504" s="9">
        <v>98116</v>
      </c>
      <c r="O504" t="s">
        <v>3392</v>
      </c>
      <c r="P504" s="10">
        <v>47.56124025</v>
      </c>
      <c r="Q504" s="10">
        <v>-122.38639701</v>
      </c>
      <c r="R504" t="s">
        <v>3393</v>
      </c>
      <c r="S504" s="7">
        <v>1</v>
      </c>
      <c r="T504" s="7">
        <v>2024</v>
      </c>
      <c r="U504" s="7">
        <v>1</v>
      </c>
      <c r="Y504" t="b">
        <v>1</v>
      </c>
      <c r="Z504" t="b">
        <v>1</v>
      </c>
      <c r="AB504">
        <v>1</v>
      </c>
      <c r="AC504" t="b">
        <v>0</v>
      </c>
      <c r="AD504" t="b">
        <v>1</v>
      </c>
      <c r="AE504" t="b">
        <v>0</v>
      </c>
      <c r="AF504" t="b">
        <v>0</v>
      </c>
      <c r="AG504" s="11">
        <v>45313</v>
      </c>
      <c r="AI504" s="12">
        <f>IF(OR(AG504="",AH504=""),"",AH504-AG504)</f>
        <v/>
      </c>
      <c r="AJ504" s="13">
        <f>IF(OR(AI504="",AA504=""),"",AI504=AA504)</f>
        <v/>
      </c>
      <c r="AK504" s="13">
        <f>IF(AI504="","",AI504&gt;60)</f>
        <v/>
      </c>
      <c r="AL504" s="13" t="b">
        <f>IF(OR(Y504=TRUE,AH504=""),TRUE,FALSE)</f>
        <v>1</v>
      </c>
      <c r="AM504" s="13">
        <f>IF(AI504="","",AI504&lt;0)</f>
        <v/>
      </c>
      <c r="AN504" s="13" t="str">
        <f>IF(AH504="","No inspection date",IF(AI504&lt;0,"Negative chronology",IF(AI504&lt;=30,"0-30",IF(AI504&lt;=60,"31-60",IF(AI504&lt;=90,"61-90",IF(AI504&lt;=180,"91-180","181+"))))))</f>
        <v>No inspection date</v>
      </c>
      <c r="AO504" s="13" t="str">
        <f>IF(OR(ISNUMBER(SEARCH("COMPLETED",K504)),ISNUMBER(SEARCH("CLOSED",K504))),"Closed/Completed","Other Active/Issued")</f>
        <v>Other Active/Issued</v>
      </c>
    </row>
    <row r="505" spans="1:41">
      <c r="A505" t="s">
        <v>3394</v>
      </c>
      <c r="B505" t="s">
        <v>87</v>
      </c>
      <c r="C505" t="s">
        <v>87</v>
      </c>
      <c r="D505" t="s">
        <v>88</v>
      </c>
      <c r="E505" t="s">
        <v>89</v>
      </c>
      <c r="F505" t="s">
        <v>3395</v>
      </c>
      <c r="G505" t="s">
        <v>3396</v>
      </c>
      <c r="H505" t="s">
        <v>3390</v>
      </c>
      <c r="K505" t="s">
        <v>93</v>
      </c>
      <c r="L505" t="s">
        <v>93</v>
      </c>
      <c r="M505" t="s">
        <v>3391</v>
      </c>
      <c r="N505" s="9">
        <v>98116</v>
      </c>
      <c r="O505" t="s">
        <v>3397</v>
      </c>
      <c r="P505" s="10">
        <v>47.56124025</v>
      </c>
      <c r="Q505" s="10">
        <v>-122.38639701</v>
      </c>
      <c r="R505" t="s">
        <v>3393</v>
      </c>
      <c r="S505" s="7">
        <v>1</v>
      </c>
      <c r="T505" s="7">
        <v>2024</v>
      </c>
      <c r="U505" s="7">
        <v>1</v>
      </c>
      <c r="Y505" t="b">
        <v>1</v>
      </c>
      <c r="Z505" t="b">
        <v>1</v>
      </c>
      <c r="AB505">
        <v>1</v>
      </c>
      <c r="AC505" t="b">
        <v>0</v>
      </c>
      <c r="AD505" t="b">
        <v>1</v>
      </c>
      <c r="AE505" t="b">
        <v>0</v>
      </c>
      <c r="AF505" t="b">
        <v>0</v>
      </c>
      <c r="AG505" s="11">
        <v>45313</v>
      </c>
      <c r="AI505" s="12">
        <f>IF(OR(AG505="",AH505=""),"",AH505-AG505)</f>
        <v/>
      </c>
      <c r="AJ505" s="13">
        <f>IF(OR(AI505="",AA505=""),"",AI505=AA505)</f>
        <v/>
      </c>
      <c r="AK505" s="13">
        <f>IF(AI505="","",AI505&gt;60)</f>
        <v/>
      </c>
      <c r="AL505" s="13" t="b">
        <f>IF(OR(Y505=TRUE,AH505=""),TRUE,FALSE)</f>
        <v>1</v>
      </c>
      <c r="AM505" s="13">
        <f>IF(AI505="","",AI505&lt;0)</f>
        <v/>
      </c>
      <c r="AN505" s="13" t="str">
        <f>IF(AH505="","No inspection date",IF(AI505&lt;0,"Negative chronology",IF(AI505&lt;=30,"0-30",IF(AI505&lt;=60,"31-60",IF(AI505&lt;=90,"61-90",IF(AI505&lt;=180,"91-180","181+"))))))</f>
        <v>No inspection date</v>
      </c>
      <c r="AO505" s="13" t="str">
        <f>IF(OR(ISNUMBER(SEARCH("COMPLETED",K505)),ISNUMBER(SEARCH("CLOSED",K505))),"Closed/Completed","Other Active/Issued")</f>
        <v>Closed/Completed</v>
      </c>
    </row>
    <row r="506" spans="1:41">
      <c r="A506" t="s">
        <v>3398</v>
      </c>
      <c r="B506" t="s">
        <v>87</v>
      </c>
      <c r="C506" t="s">
        <v>87</v>
      </c>
      <c r="D506" t="s">
        <v>88</v>
      </c>
      <c r="E506" t="s">
        <v>89</v>
      </c>
      <c r="F506" t="s">
        <v>3399</v>
      </c>
      <c r="G506" t="s">
        <v>3400</v>
      </c>
      <c r="H506" t="s">
        <v>3390</v>
      </c>
      <c r="K506" t="s">
        <v>100</v>
      </c>
      <c r="L506" t="s">
        <v>100</v>
      </c>
      <c r="M506" t="s">
        <v>3401</v>
      </c>
      <c r="N506" s="9">
        <v>98146</v>
      </c>
      <c r="O506" t="s">
        <v>3402</v>
      </c>
      <c r="P506" s="10">
        <v>47.50540192</v>
      </c>
      <c r="Q506" s="10">
        <v>-122.38130064</v>
      </c>
      <c r="R506" t="s">
        <v>3403</v>
      </c>
      <c r="S506" s="7">
        <v>1</v>
      </c>
      <c r="T506" s="7">
        <v>2024</v>
      </c>
      <c r="U506" s="7">
        <v>1</v>
      </c>
      <c r="Y506" t="b">
        <v>1</v>
      </c>
      <c r="Z506" t="b">
        <v>1</v>
      </c>
      <c r="AB506">
        <v>1</v>
      </c>
      <c r="AC506" t="b">
        <v>0</v>
      </c>
      <c r="AD506" t="b">
        <v>1</v>
      </c>
      <c r="AE506" t="b">
        <v>0</v>
      </c>
      <c r="AF506" t="b">
        <v>0</v>
      </c>
      <c r="AG506" s="11">
        <v>45313</v>
      </c>
      <c r="AI506" s="12">
        <f>IF(OR(AG506="",AH506=""),"",AH506-AG506)</f>
        <v/>
      </c>
      <c r="AJ506" s="13">
        <f>IF(OR(AI506="",AA506=""),"",AI506=AA506)</f>
        <v/>
      </c>
      <c r="AK506" s="13">
        <f>IF(AI506="","",AI506&gt;60)</f>
        <v/>
      </c>
      <c r="AL506" s="13" t="b">
        <f>IF(OR(Y506=TRUE,AH506=""),TRUE,FALSE)</f>
        <v>1</v>
      </c>
      <c r="AM506" s="13">
        <f>IF(AI506="","",AI506&lt;0)</f>
        <v/>
      </c>
      <c r="AN506" s="13" t="str">
        <f>IF(AH506="","No inspection date",IF(AI506&lt;0,"Negative chronology",IF(AI506&lt;=30,"0-30",IF(AI506&lt;=60,"31-60",IF(AI506&lt;=90,"61-90",IF(AI506&lt;=180,"91-180","181+"))))))</f>
        <v>No inspection date</v>
      </c>
      <c r="AO506" s="13" t="str">
        <f>IF(OR(ISNUMBER(SEARCH("COMPLETED",K506)),ISNUMBER(SEARCH("CLOSED",K506))),"Closed/Completed","Other Active/Issued")</f>
        <v>Other Active/Issued</v>
      </c>
    </row>
    <row r="507" spans="1:41">
      <c r="A507" t="s">
        <v>3404</v>
      </c>
      <c r="B507" t="s">
        <v>87</v>
      </c>
      <c r="C507" t="s">
        <v>87</v>
      </c>
      <c r="D507" t="s">
        <v>88</v>
      </c>
      <c r="E507" t="s">
        <v>89</v>
      </c>
      <c r="F507" t="s">
        <v>3399</v>
      </c>
      <c r="G507" t="s">
        <v>3405</v>
      </c>
      <c r="H507" t="s">
        <v>3390</v>
      </c>
      <c r="K507" t="s">
        <v>100</v>
      </c>
      <c r="L507" t="s">
        <v>100</v>
      </c>
      <c r="M507" t="s">
        <v>3406</v>
      </c>
      <c r="N507" s="9">
        <v>98146</v>
      </c>
      <c r="O507" t="s">
        <v>3407</v>
      </c>
      <c r="P507" s="10">
        <v>47.50514976</v>
      </c>
      <c r="Q507" s="10">
        <v>-122.38127458</v>
      </c>
      <c r="R507" t="s">
        <v>3408</v>
      </c>
      <c r="S507" s="7">
        <v>1</v>
      </c>
      <c r="T507" s="7">
        <v>2024</v>
      </c>
      <c r="U507" s="7">
        <v>1</v>
      </c>
      <c r="Y507" t="b">
        <v>1</v>
      </c>
      <c r="Z507" t="b">
        <v>1</v>
      </c>
      <c r="AB507">
        <v>1</v>
      </c>
      <c r="AC507" t="b">
        <v>0</v>
      </c>
      <c r="AD507" t="b">
        <v>1</v>
      </c>
      <c r="AE507" t="b">
        <v>0</v>
      </c>
      <c r="AF507" t="b">
        <v>0</v>
      </c>
      <c r="AG507" s="11">
        <v>45313</v>
      </c>
      <c r="AI507" s="12">
        <f>IF(OR(AG507="",AH507=""),"",AH507-AG507)</f>
        <v/>
      </c>
      <c r="AJ507" s="13">
        <f>IF(OR(AI507="",AA507=""),"",AI507=AA507)</f>
        <v/>
      </c>
      <c r="AK507" s="13">
        <f>IF(AI507="","",AI507&gt;60)</f>
        <v/>
      </c>
      <c r="AL507" s="13" t="b">
        <f>IF(OR(Y507=TRUE,AH507=""),TRUE,FALSE)</f>
        <v>1</v>
      </c>
      <c r="AM507" s="13">
        <f>IF(AI507="","",AI507&lt;0)</f>
        <v/>
      </c>
      <c r="AN507" s="13" t="str">
        <f>IF(AH507="","No inspection date",IF(AI507&lt;0,"Negative chronology",IF(AI507&lt;=30,"0-30",IF(AI507&lt;=60,"31-60",IF(AI507&lt;=90,"61-90",IF(AI507&lt;=180,"91-180","181+"))))))</f>
        <v>No inspection date</v>
      </c>
      <c r="AO507" s="13" t="str">
        <f>IF(OR(ISNUMBER(SEARCH("COMPLETED",K507)),ISNUMBER(SEARCH("CLOSED",K507))),"Closed/Completed","Other Active/Issued")</f>
        <v>Other Active/Issued</v>
      </c>
    </row>
    <row r="508" spans="1:41">
      <c r="A508" t="s">
        <v>3409</v>
      </c>
      <c r="B508" t="s">
        <v>87</v>
      </c>
      <c r="C508" t="s">
        <v>87</v>
      </c>
      <c r="D508" t="s">
        <v>88</v>
      </c>
      <c r="E508" t="s">
        <v>89</v>
      </c>
      <c r="F508" t="s">
        <v>3388</v>
      </c>
      <c r="G508" t="s">
        <v>3410</v>
      </c>
      <c r="H508" t="s">
        <v>3411</v>
      </c>
      <c r="K508" t="s">
        <v>93</v>
      </c>
      <c r="L508" t="s">
        <v>93</v>
      </c>
      <c r="M508" t="s">
        <v>3391</v>
      </c>
      <c r="N508" s="9">
        <v>98116</v>
      </c>
      <c r="O508" t="s">
        <v>3412</v>
      </c>
      <c r="P508" s="10">
        <v>47.56124025</v>
      </c>
      <c r="Q508" s="10">
        <v>-122.38639701</v>
      </c>
      <c r="R508" t="s">
        <v>3393</v>
      </c>
      <c r="S508" s="7">
        <v>1</v>
      </c>
      <c r="T508" s="7">
        <v>2024</v>
      </c>
      <c r="U508" s="7">
        <v>1</v>
      </c>
      <c r="Y508" t="b">
        <v>1</v>
      </c>
      <c r="Z508" t="b">
        <v>1</v>
      </c>
      <c r="AB508">
        <v>1</v>
      </c>
      <c r="AC508" t="b">
        <v>0</v>
      </c>
      <c r="AD508" t="b">
        <v>1</v>
      </c>
      <c r="AE508" t="b">
        <v>0</v>
      </c>
      <c r="AF508" t="b">
        <v>0</v>
      </c>
      <c r="AG508" s="11">
        <v>45314</v>
      </c>
      <c r="AI508" s="12">
        <f>IF(OR(AG508="",AH508=""),"",AH508-AG508)</f>
        <v/>
      </c>
      <c r="AJ508" s="13">
        <f>IF(OR(AI508="",AA508=""),"",AI508=AA508)</f>
        <v/>
      </c>
      <c r="AK508" s="13">
        <f>IF(AI508="","",AI508&gt;60)</f>
        <v/>
      </c>
      <c r="AL508" s="13" t="b">
        <f>IF(OR(Y508=TRUE,AH508=""),TRUE,FALSE)</f>
        <v>1</v>
      </c>
      <c r="AM508" s="13">
        <f>IF(AI508="","",AI508&lt;0)</f>
        <v/>
      </c>
      <c r="AN508" s="13" t="str">
        <f>IF(AH508="","No inspection date",IF(AI508&lt;0,"Negative chronology",IF(AI508&lt;=30,"0-30",IF(AI508&lt;=60,"31-60",IF(AI508&lt;=90,"61-90",IF(AI508&lt;=180,"91-180","181+"))))))</f>
        <v>No inspection date</v>
      </c>
      <c r="AO508" s="13" t="str">
        <f>IF(OR(ISNUMBER(SEARCH("COMPLETED",K508)),ISNUMBER(SEARCH("CLOSED",K508))),"Closed/Completed","Other Active/Issued")</f>
        <v>Closed/Completed</v>
      </c>
    </row>
    <row r="509" spans="1:41">
      <c r="A509" t="s">
        <v>3413</v>
      </c>
      <c r="B509" t="s">
        <v>87</v>
      </c>
      <c r="C509" t="s">
        <v>87</v>
      </c>
      <c r="D509" t="s">
        <v>88</v>
      </c>
      <c r="E509" t="s">
        <v>89</v>
      </c>
      <c r="F509" t="s">
        <v>3414</v>
      </c>
      <c r="G509" t="s">
        <v>3415</v>
      </c>
      <c r="H509" t="s">
        <v>3416</v>
      </c>
      <c r="K509" t="s">
        <v>100</v>
      </c>
      <c r="L509" t="s">
        <v>100</v>
      </c>
      <c r="M509" t="s">
        <v>3417</v>
      </c>
      <c r="N509" s="9">
        <v>98103</v>
      </c>
      <c r="O509" t="s">
        <v>3418</v>
      </c>
      <c r="P509" s="10">
        <v>47.67307477</v>
      </c>
      <c r="Q509" s="10">
        <v>-122.33401375</v>
      </c>
      <c r="R509" t="s">
        <v>3419</v>
      </c>
      <c r="S509" s="7">
        <v>1</v>
      </c>
      <c r="T509" s="7">
        <v>2024</v>
      </c>
      <c r="U509" s="7">
        <v>1</v>
      </c>
      <c r="Y509" t="b">
        <v>1</v>
      </c>
      <c r="Z509" t="b">
        <v>1</v>
      </c>
      <c r="AB509">
        <v>6</v>
      </c>
      <c r="AC509" t="b">
        <v>0</v>
      </c>
      <c r="AD509" t="b">
        <v>1</v>
      </c>
      <c r="AE509" t="b">
        <v>0</v>
      </c>
      <c r="AF509" t="b">
        <v>0</v>
      </c>
      <c r="AG509" s="11">
        <v>45315</v>
      </c>
      <c r="AI509" s="12">
        <f>IF(OR(AG509="",AH509=""),"",AH509-AG509)</f>
        <v/>
      </c>
      <c r="AJ509" s="13">
        <f>IF(OR(AI509="",AA509=""),"",AI509=AA509)</f>
        <v/>
      </c>
      <c r="AK509" s="13">
        <f>IF(AI509="","",AI509&gt;60)</f>
        <v/>
      </c>
      <c r="AL509" s="13" t="b">
        <f>IF(OR(Y509=TRUE,AH509=""),TRUE,FALSE)</f>
        <v>1</v>
      </c>
      <c r="AM509" s="13">
        <f>IF(AI509="","",AI509&lt;0)</f>
        <v/>
      </c>
      <c r="AN509" s="13" t="str">
        <f>IF(AH509="","No inspection date",IF(AI509&lt;0,"Negative chronology",IF(AI509&lt;=30,"0-30",IF(AI509&lt;=60,"31-60",IF(AI509&lt;=90,"61-90",IF(AI509&lt;=180,"91-180","181+"))))))</f>
        <v>No inspection date</v>
      </c>
      <c r="AO509" s="13" t="str">
        <f>IF(OR(ISNUMBER(SEARCH("COMPLETED",K509)),ISNUMBER(SEARCH("CLOSED",K509))),"Closed/Completed","Other Active/Issued")</f>
        <v>Other Active/Issued</v>
      </c>
    </row>
    <row r="510" spans="1:41">
      <c r="A510" t="s">
        <v>3420</v>
      </c>
      <c r="B510" t="s">
        <v>87</v>
      </c>
      <c r="C510" t="s">
        <v>87</v>
      </c>
      <c r="D510" t="s">
        <v>88</v>
      </c>
      <c r="E510" t="s">
        <v>89</v>
      </c>
      <c r="F510" t="s">
        <v>3421</v>
      </c>
      <c r="G510" t="s">
        <v>3422</v>
      </c>
      <c r="H510" t="s">
        <v>3423</v>
      </c>
      <c r="K510" t="s">
        <v>100</v>
      </c>
      <c r="L510" t="s">
        <v>100</v>
      </c>
      <c r="M510" t="s">
        <v>3424</v>
      </c>
      <c r="N510" s="9">
        <v>98199</v>
      </c>
      <c r="O510" t="s">
        <v>3425</v>
      </c>
      <c r="P510" s="10">
        <v>47.63860773</v>
      </c>
      <c r="Q510" s="10">
        <v>-122.38869182</v>
      </c>
      <c r="R510" t="s">
        <v>3426</v>
      </c>
      <c r="S510" s="7">
        <v>1</v>
      </c>
      <c r="T510" s="7">
        <v>2024</v>
      </c>
      <c r="U510" s="7">
        <v>1</v>
      </c>
      <c r="Y510" t="b">
        <v>1</v>
      </c>
      <c r="Z510" t="b">
        <v>1</v>
      </c>
      <c r="AB510">
        <v>7</v>
      </c>
      <c r="AC510" t="b">
        <v>0</v>
      </c>
      <c r="AD510" t="b">
        <v>1</v>
      </c>
      <c r="AE510" t="b">
        <v>0</v>
      </c>
      <c r="AF510" t="b">
        <v>0</v>
      </c>
      <c r="AG510" s="11">
        <v>45316</v>
      </c>
      <c r="AI510" s="12">
        <f>IF(OR(AG510="",AH510=""),"",AH510-AG510)</f>
        <v/>
      </c>
      <c r="AJ510" s="13">
        <f>IF(OR(AI510="",AA510=""),"",AI510=AA510)</f>
        <v/>
      </c>
      <c r="AK510" s="13">
        <f>IF(AI510="","",AI510&gt;60)</f>
        <v/>
      </c>
      <c r="AL510" s="13" t="b">
        <f>IF(OR(Y510=TRUE,AH510=""),TRUE,FALSE)</f>
        <v>1</v>
      </c>
      <c r="AM510" s="13">
        <f>IF(AI510="","",AI510&lt;0)</f>
        <v/>
      </c>
      <c r="AN510" s="13" t="str">
        <f>IF(AH510="","No inspection date",IF(AI510&lt;0,"Negative chronology",IF(AI510&lt;=30,"0-30",IF(AI510&lt;=60,"31-60",IF(AI510&lt;=90,"61-90",IF(AI510&lt;=180,"91-180","181+"))))))</f>
        <v>No inspection date</v>
      </c>
      <c r="AO510" s="13" t="str">
        <f>IF(OR(ISNUMBER(SEARCH("COMPLETED",K510)),ISNUMBER(SEARCH("CLOSED",K510))),"Closed/Completed","Other Active/Issued")</f>
        <v>Other Active/Issued</v>
      </c>
    </row>
    <row r="511" spans="1:41">
      <c r="A511" t="s">
        <v>3427</v>
      </c>
      <c r="B511" t="s">
        <v>87</v>
      </c>
      <c r="C511" t="s">
        <v>87</v>
      </c>
      <c r="D511" t="s">
        <v>88</v>
      </c>
      <c r="E511" t="s">
        <v>89</v>
      </c>
      <c r="F511" t="s">
        <v>3428</v>
      </c>
      <c r="G511" t="s">
        <v>3429</v>
      </c>
      <c r="H511" t="s">
        <v>3423</v>
      </c>
      <c r="K511" t="s">
        <v>982</v>
      </c>
      <c r="L511" t="s">
        <v>982</v>
      </c>
      <c r="M511" t="s">
        <v>3430</v>
      </c>
      <c r="N511" s="9">
        <v>98144</v>
      </c>
      <c r="O511" t="s">
        <v>3431</v>
      </c>
      <c r="P511" s="10">
        <v>47.59901047</v>
      </c>
      <c r="Q511" s="10">
        <v>-122.31132676</v>
      </c>
      <c r="R511" t="s">
        <v>3432</v>
      </c>
      <c r="S511" s="7">
        <v>1</v>
      </c>
      <c r="T511" s="7">
        <v>2024</v>
      </c>
      <c r="U511" s="7">
        <v>1</v>
      </c>
      <c r="Y511" t="b">
        <v>1</v>
      </c>
      <c r="Z511" t="b">
        <v>1</v>
      </c>
      <c r="AB511">
        <v>3</v>
      </c>
      <c r="AC511" t="b">
        <v>0</v>
      </c>
      <c r="AD511" t="b">
        <v>1</v>
      </c>
      <c r="AE511" t="b">
        <v>0</v>
      </c>
      <c r="AF511" t="b">
        <v>0</v>
      </c>
      <c r="AG511" s="11">
        <v>45316</v>
      </c>
      <c r="AI511" s="12">
        <f>IF(OR(AG511="",AH511=""),"",AH511-AG511)</f>
        <v/>
      </c>
      <c r="AJ511" s="13">
        <f>IF(OR(AI511="",AA511=""),"",AI511=AA511)</f>
        <v/>
      </c>
      <c r="AK511" s="13">
        <f>IF(AI511="","",AI511&gt;60)</f>
        <v/>
      </c>
      <c r="AL511" s="13" t="b">
        <f>IF(OR(Y511=TRUE,AH511=""),TRUE,FALSE)</f>
        <v>1</v>
      </c>
      <c r="AM511" s="13">
        <f>IF(AI511="","",AI511&lt;0)</f>
        <v/>
      </c>
      <c r="AN511" s="13" t="str">
        <f>IF(AH511="","No inspection date",IF(AI511&lt;0,"Negative chronology",IF(AI511&lt;=30,"0-30",IF(AI511&lt;=60,"31-60",IF(AI511&lt;=90,"61-90",IF(AI511&lt;=180,"91-180","181+"))))))</f>
        <v>No inspection date</v>
      </c>
      <c r="AO511" s="13" t="str">
        <f>IF(OR(ISNUMBER(SEARCH("COMPLETED",K511)),ISNUMBER(SEARCH("CLOSED",K511))),"Closed/Completed","Other Active/Issued")</f>
        <v>Other Active/Issued</v>
      </c>
    </row>
    <row r="512" spans="1:41">
      <c r="A512" t="s">
        <v>3433</v>
      </c>
      <c r="B512" t="s">
        <v>87</v>
      </c>
      <c r="C512" t="s">
        <v>87</v>
      </c>
      <c r="D512" t="s">
        <v>88</v>
      </c>
      <c r="E512" t="s">
        <v>89</v>
      </c>
      <c r="F512" t="s">
        <v>693</v>
      </c>
      <c r="G512" t="s">
        <v>3434</v>
      </c>
      <c r="H512" t="s">
        <v>3435</v>
      </c>
      <c r="K512" t="s">
        <v>982</v>
      </c>
      <c r="L512" t="s">
        <v>982</v>
      </c>
      <c r="M512" t="s">
        <v>3436</v>
      </c>
      <c r="N512" s="9">
        <v>98117</v>
      </c>
      <c r="O512" t="s">
        <v>3437</v>
      </c>
      <c r="P512" s="10">
        <v>47.69075787</v>
      </c>
      <c r="Q512" s="10">
        <v>-122.36174519</v>
      </c>
      <c r="R512" t="s">
        <v>3438</v>
      </c>
      <c r="S512" s="7">
        <v>1</v>
      </c>
      <c r="T512" s="7">
        <v>2024</v>
      </c>
      <c r="U512" s="7">
        <v>1</v>
      </c>
      <c r="Y512" t="b">
        <v>1</v>
      </c>
      <c r="Z512" t="b">
        <v>1</v>
      </c>
      <c r="AB512">
        <v>5</v>
      </c>
      <c r="AC512" t="b">
        <v>0</v>
      </c>
      <c r="AD512" t="b">
        <v>1</v>
      </c>
      <c r="AE512" t="b">
        <v>0</v>
      </c>
      <c r="AF512" t="b">
        <v>0</v>
      </c>
      <c r="AG512" s="11">
        <v>45317</v>
      </c>
      <c r="AI512" s="12">
        <f>IF(OR(AG512="",AH512=""),"",AH512-AG512)</f>
        <v/>
      </c>
      <c r="AJ512" s="13">
        <f>IF(OR(AI512="",AA512=""),"",AI512=AA512)</f>
        <v/>
      </c>
      <c r="AK512" s="13">
        <f>IF(AI512="","",AI512&gt;60)</f>
        <v/>
      </c>
      <c r="AL512" s="13" t="b">
        <f>IF(OR(Y512=TRUE,AH512=""),TRUE,FALSE)</f>
        <v>1</v>
      </c>
      <c r="AM512" s="13">
        <f>IF(AI512="","",AI512&lt;0)</f>
        <v/>
      </c>
      <c r="AN512" s="13" t="str">
        <f>IF(AH512="","No inspection date",IF(AI512&lt;0,"Negative chronology",IF(AI512&lt;=30,"0-30",IF(AI512&lt;=60,"31-60",IF(AI512&lt;=90,"61-90",IF(AI512&lt;=180,"91-180","181+"))))))</f>
        <v>No inspection date</v>
      </c>
      <c r="AO512" s="13" t="str">
        <f>IF(OR(ISNUMBER(SEARCH("COMPLETED",K512)),ISNUMBER(SEARCH("CLOSED",K512))),"Closed/Completed","Other Active/Issued")</f>
        <v>Other Active/Issued</v>
      </c>
    </row>
    <row r="513" spans="1:41">
      <c r="A513" t="s">
        <v>3439</v>
      </c>
      <c r="B513" t="s">
        <v>87</v>
      </c>
      <c r="C513" t="s">
        <v>87</v>
      </c>
      <c r="D513" t="s">
        <v>88</v>
      </c>
      <c r="E513" t="s">
        <v>89</v>
      </c>
      <c r="F513" t="s">
        <v>693</v>
      </c>
      <c r="G513" t="s">
        <v>3440</v>
      </c>
      <c r="H513" t="s">
        <v>3435</v>
      </c>
      <c r="K513" t="s">
        <v>982</v>
      </c>
      <c r="L513" t="s">
        <v>982</v>
      </c>
      <c r="M513" t="s">
        <v>3441</v>
      </c>
      <c r="N513" s="9">
        <v>98117</v>
      </c>
      <c r="O513" t="s">
        <v>3442</v>
      </c>
      <c r="P513" s="10">
        <v>47.69088068</v>
      </c>
      <c r="Q513" s="10">
        <v>-122.36186671</v>
      </c>
      <c r="R513" t="s">
        <v>3443</v>
      </c>
      <c r="S513" s="7">
        <v>1</v>
      </c>
      <c r="T513" s="7">
        <v>2024</v>
      </c>
      <c r="U513" s="7">
        <v>1</v>
      </c>
      <c r="Y513" t="b">
        <v>1</v>
      </c>
      <c r="Z513" t="b">
        <v>1</v>
      </c>
      <c r="AB513">
        <v>5</v>
      </c>
      <c r="AC513" t="b">
        <v>0</v>
      </c>
      <c r="AD513" t="b">
        <v>1</v>
      </c>
      <c r="AE513" t="b">
        <v>0</v>
      </c>
      <c r="AF513" t="b">
        <v>0</v>
      </c>
      <c r="AG513" s="11">
        <v>45317</v>
      </c>
      <c r="AI513" s="12">
        <f>IF(OR(AG513="",AH513=""),"",AH513-AG513)</f>
        <v/>
      </c>
      <c r="AJ513" s="13">
        <f>IF(OR(AI513="",AA513=""),"",AI513=AA513)</f>
        <v/>
      </c>
      <c r="AK513" s="13">
        <f>IF(AI513="","",AI513&gt;60)</f>
        <v/>
      </c>
      <c r="AL513" s="13" t="b">
        <f>IF(OR(Y513=TRUE,AH513=""),TRUE,FALSE)</f>
        <v>1</v>
      </c>
      <c r="AM513" s="13">
        <f>IF(AI513="","",AI513&lt;0)</f>
        <v/>
      </c>
      <c r="AN513" s="13" t="str">
        <f>IF(AH513="","No inspection date",IF(AI513&lt;0,"Negative chronology",IF(AI513&lt;=30,"0-30",IF(AI513&lt;=60,"31-60",IF(AI513&lt;=90,"61-90",IF(AI513&lt;=180,"91-180","181+"))))))</f>
        <v>No inspection date</v>
      </c>
      <c r="AO513" s="13" t="str">
        <f>IF(OR(ISNUMBER(SEARCH("COMPLETED",K513)),ISNUMBER(SEARCH("CLOSED",K513))),"Closed/Completed","Other Active/Issued")</f>
        <v>Other Active/Issued</v>
      </c>
    </row>
    <row r="514" spans="1:41">
      <c r="A514" t="s">
        <v>3444</v>
      </c>
      <c r="B514" t="s">
        <v>87</v>
      </c>
      <c r="C514" t="s">
        <v>87</v>
      </c>
      <c r="D514" t="s">
        <v>88</v>
      </c>
      <c r="E514" t="s">
        <v>89</v>
      </c>
      <c r="F514" t="s">
        <v>3445</v>
      </c>
      <c r="G514" t="s">
        <v>3446</v>
      </c>
      <c r="H514" t="s">
        <v>3447</v>
      </c>
      <c r="K514" t="s">
        <v>93</v>
      </c>
      <c r="L514" t="s">
        <v>93</v>
      </c>
      <c r="M514" t="s">
        <v>3448</v>
      </c>
      <c r="N514" s="9">
        <v>98119</v>
      </c>
      <c r="O514" t="s">
        <v>3449</v>
      </c>
      <c r="P514" s="10">
        <v>47.65019162</v>
      </c>
      <c r="Q514" s="10">
        <v>-122.37260332</v>
      </c>
      <c r="R514" t="s">
        <v>3450</v>
      </c>
      <c r="S514" s="7">
        <v>1</v>
      </c>
      <c r="T514" s="7">
        <v>2024</v>
      </c>
      <c r="U514" s="7">
        <v>1</v>
      </c>
      <c r="Y514" t="b">
        <v>1</v>
      </c>
      <c r="Z514" t="b">
        <v>1</v>
      </c>
      <c r="AB514">
        <v>7</v>
      </c>
      <c r="AC514" t="b">
        <v>0</v>
      </c>
      <c r="AD514" t="b">
        <v>1</v>
      </c>
      <c r="AE514" t="b">
        <v>0</v>
      </c>
      <c r="AF514" t="b">
        <v>0</v>
      </c>
      <c r="AG514" s="11">
        <v>45321</v>
      </c>
      <c r="AI514" s="12">
        <f>IF(OR(AG514="",AH514=""),"",AH514-AG514)</f>
        <v/>
      </c>
      <c r="AJ514" s="13">
        <f>IF(OR(AI514="",AA514=""),"",AI514=AA514)</f>
        <v/>
      </c>
      <c r="AK514" s="13">
        <f>IF(AI514="","",AI514&gt;60)</f>
        <v/>
      </c>
      <c r="AL514" s="13" t="b">
        <f>IF(OR(Y514=TRUE,AH514=""),TRUE,FALSE)</f>
        <v>1</v>
      </c>
      <c r="AM514" s="13">
        <f>IF(AI514="","",AI514&lt;0)</f>
        <v/>
      </c>
      <c r="AN514" s="13" t="str">
        <f>IF(AH514="","No inspection date",IF(AI514&lt;0,"Negative chronology",IF(AI514&lt;=30,"0-30",IF(AI514&lt;=60,"31-60",IF(AI514&lt;=90,"61-90",IF(AI514&lt;=180,"91-180","181+"))))))</f>
        <v>No inspection date</v>
      </c>
      <c r="AO514" s="13" t="str">
        <f>IF(OR(ISNUMBER(SEARCH("COMPLETED",K514)),ISNUMBER(SEARCH("CLOSED",K514))),"Closed/Completed","Other Active/Issued")</f>
        <v>Closed/Completed</v>
      </c>
    </row>
    <row r="515" spans="1:41">
      <c r="A515" t="s">
        <v>3451</v>
      </c>
      <c r="B515" t="s">
        <v>87</v>
      </c>
      <c r="C515" t="s">
        <v>87</v>
      </c>
      <c r="D515" t="s">
        <v>88</v>
      </c>
      <c r="E515" t="s">
        <v>89</v>
      </c>
      <c r="F515" t="s">
        <v>3452</v>
      </c>
      <c r="G515" t="s">
        <v>3453</v>
      </c>
      <c r="H515" t="s">
        <v>3447</v>
      </c>
      <c r="K515" t="s">
        <v>100</v>
      </c>
      <c r="L515" t="s">
        <v>100</v>
      </c>
      <c r="M515" t="s">
        <v>3454</v>
      </c>
      <c r="N515" s="9">
        <v>98117</v>
      </c>
      <c r="O515" t="s">
        <v>3455</v>
      </c>
      <c r="P515" s="10">
        <v>47.69352473</v>
      </c>
      <c r="Q515" s="10">
        <v>-122.39551897</v>
      </c>
      <c r="R515" t="s">
        <v>3456</v>
      </c>
      <c r="S515" s="7">
        <v>1</v>
      </c>
      <c r="T515" s="7">
        <v>2024</v>
      </c>
      <c r="U515" s="7">
        <v>1</v>
      </c>
      <c r="Y515" t="b">
        <v>1</v>
      </c>
      <c r="Z515" t="b">
        <v>1</v>
      </c>
      <c r="AB515">
        <v>6</v>
      </c>
      <c r="AC515" t="b">
        <v>0</v>
      </c>
      <c r="AD515" t="b">
        <v>1</v>
      </c>
      <c r="AE515" t="b">
        <v>0</v>
      </c>
      <c r="AF515" t="b">
        <v>0</v>
      </c>
      <c r="AG515" s="11">
        <v>45321</v>
      </c>
      <c r="AI515" s="12">
        <f>IF(OR(AG515="",AH515=""),"",AH515-AG515)</f>
        <v/>
      </c>
      <c r="AJ515" s="13">
        <f>IF(OR(AI515="",AA515=""),"",AI515=AA515)</f>
        <v/>
      </c>
      <c r="AK515" s="13">
        <f>IF(AI515="","",AI515&gt;60)</f>
        <v/>
      </c>
      <c r="AL515" s="13" t="b">
        <f>IF(OR(Y515=TRUE,AH515=""),TRUE,FALSE)</f>
        <v>1</v>
      </c>
      <c r="AM515" s="13">
        <f>IF(AI515="","",AI515&lt;0)</f>
        <v/>
      </c>
      <c r="AN515" s="13" t="str">
        <f>IF(AH515="","No inspection date",IF(AI515&lt;0,"Negative chronology",IF(AI515&lt;=30,"0-30",IF(AI515&lt;=60,"31-60",IF(AI515&lt;=90,"61-90",IF(AI515&lt;=180,"91-180","181+"))))))</f>
        <v>No inspection date</v>
      </c>
      <c r="AO515" s="13" t="str">
        <f>IF(OR(ISNUMBER(SEARCH("COMPLETED",K515)),ISNUMBER(SEARCH("CLOSED",K515))),"Closed/Completed","Other Active/Issued")</f>
        <v>Other Active/Issued</v>
      </c>
    </row>
    <row r="516" spans="1:41">
      <c r="A516" t="s">
        <v>3457</v>
      </c>
      <c r="B516" t="s">
        <v>87</v>
      </c>
      <c r="C516" t="s">
        <v>87</v>
      </c>
      <c r="D516" t="s">
        <v>88</v>
      </c>
      <c r="E516" t="s">
        <v>89</v>
      </c>
      <c r="F516" t="s">
        <v>3458</v>
      </c>
      <c r="G516" t="s">
        <v>3459</v>
      </c>
      <c r="H516" t="s">
        <v>3460</v>
      </c>
      <c r="I516" t="s">
        <v>3461</v>
      </c>
      <c r="J516" t="s">
        <v>137</v>
      </c>
      <c r="K516" t="s">
        <v>93</v>
      </c>
      <c r="L516" t="s">
        <v>93</v>
      </c>
      <c r="M516" t="s">
        <v>3462</v>
      </c>
      <c r="N516" s="9">
        <v>98122</v>
      </c>
      <c r="O516" t="s">
        <v>3463</v>
      </c>
      <c r="P516" s="10">
        <v>47.60701318</v>
      </c>
      <c r="Q516" s="10">
        <v>-122.29560188</v>
      </c>
      <c r="R516" t="s">
        <v>3464</v>
      </c>
      <c r="S516" s="7">
        <v>1</v>
      </c>
      <c r="T516" s="7">
        <v>2024</v>
      </c>
      <c r="U516" s="7">
        <v>1</v>
      </c>
      <c r="V516">
        <v>10</v>
      </c>
      <c r="W516">
        <v>2024</v>
      </c>
      <c r="X516">
        <v>4</v>
      </c>
      <c r="Y516" t="b">
        <v>0</v>
      </c>
      <c r="Z516" t="b">
        <v>0</v>
      </c>
      <c r="AA516">
        <v>244</v>
      </c>
      <c r="AB516">
        <v>3</v>
      </c>
      <c r="AC516" t="b">
        <v>0</v>
      </c>
      <c r="AD516" t="b">
        <v>1</v>
      </c>
      <c r="AE516" t="b">
        <v>0</v>
      </c>
      <c r="AF516" t="b">
        <v>0</v>
      </c>
      <c r="AG516" s="11">
        <v>45322</v>
      </c>
      <c r="AH516" s="11">
        <v>45566</v>
      </c>
      <c r="AI516" s="12">
        <f>IF(OR(AG516="",AH516=""),"",AH516-AG516)</f>
        <v>244.0</v>
      </c>
      <c r="AJ516" s="13" t="b">
        <f>IF(OR(AI516="",AA516=""),"",AI516=AA516)</f>
        <v>1</v>
      </c>
      <c r="AK516" s="13" t="b">
        <f>IF(AI516="","",AI516&gt;60)</f>
        <v>1</v>
      </c>
      <c r="AL516" s="13" t="b">
        <f>IF(OR(Y516=TRUE,AH516=""),TRUE,FALSE)</f>
        <v>0</v>
      </c>
      <c r="AM516" s="13" t="b">
        <f>IF(AI516="","",AI516&lt;0)</f>
        <v>0</v>
      </c>
      <c r="AN516" s="13" t="str">
        <f>IF(AH516="","No inspection date",IF(AI516&lt;0,"Negative chronology",IF(AI516&lt;=30,"0-30",IF(AI516&lt;=60,"31-60",IF(AI516&lt;=90,"61-90",IF(AI516&lt;=180,"91-180","181+"))))))</f>
        <v>181+</v>
      </c>
      <c r="AO516" s="13" t="str">
        <f>IF(OR(ISNUMBER(SEARCH("COMPLETED",K516)),ISNUMBER(SEARCH("CLOSED",K516))),"Closed/Completed","Other Active/Issued")</f>
        <v>Closed/Completed</v>
      </c>
    </row>
    <row r="517" spans="1:41">
      <c r="A517" t="s">
        <v>3465</v>
      </c>
      <c r="B517" t="s">
        <v>87</v>
      </c>
      <c r="C517" t="s">
        <v>87</v>
      </c>
      <c r="D517" t="s">
        <v>88</v>
      </c>
      <c r="E517" t="s">
        <v>89</v>
      </c>
      <c r="F517" t="s">
        <v>3466</v>
      </c>
      <c r="G517" t="s">
        <v>3467</v>
      </c>
      <c r="H517" t="s">
        <v>3192</v>
      </c>
      <c r="K517" t="s">
        <v>100</v>
      </c>
      <c r="L517" t="s">
        <v>100</v>
      </c>
      <c r="M517" t="s">
        <v>3468</v>
      </c>
      <c r="N517" s="9">
        <v>98146</v>
      </c>
      <c r="O517" t="s">
        <v>3469</v>
      </c>
      <c r="P517" s="10">
        <v>47.5061425</v>
      </c>
      <c r="Q517" s="10">
        <v>-122.3819653</v>
      </c>
      <c r="R517" t="s">
        <v>3470</v>
      </c>
      <c r="S517" s="7">
        <v>2</v>
      </c>
      <c r="T517" s="7">
        <v>2024</v>
      </c>
      <c r="U517" s="7">
        <v>1</v>
      </c>
      <c r="Y517" t="b">
        <v>1</v>
      </c>
      <c r="Z517" t="b">
        <v>1</v>
      </c>
      <c r="AB517">
        <v>1</v>
      </c>
      <c r="AC517" t="b">
        <v>0</v>
      </c>
      <c r="AD517" t="b">
        <v>1</v>
      </c>
      <c r="AE517" t="b">
        <v>0</v>
      </c>
      <c r="AF517" t="b">
        <v>0</v>
      </c>
      <c r="AG517" s="11">
        <v>45323</v>
      </c>
      <c r="AI517" s="12">
        <f>IF(OR(AG517="",AH517=""),"",AH517-AG517)</f>
        <v/>
      </c>
      <c r="AJ517" s="13">
        <f>IF(OR(AI517="",AA517=""),"",AI517=AA517)</f>
        <v/>
      </c>
      <c r="AK517" s="13">
        <f>IF(AI517="","",AI517&gt;60)</f>
        <v/>
      </c>
      <c r="AL517" s="13" t="b">
        <f>IF(OR(Y517=TRUE,AH517=""),TRUE,FALSE)</f>
        <v>1</v>
      </c>
      <c r="AM517" s="13">
        <f>IF(AI517="","",AI517&lt;0)</f>
        <v/>
      </c>
      <c r="AN517" s="13" t="str">
        <f>IF(AH517="","No inspection date",IF(AI517&lt;0,"Negative chronology",IF(AI517&lt;=30,"0-30",IF(AI517&lt;=60,"31-60",IF(AI517&lt;=90,"61-90",IF(AI517&lt;=180,"91-180","181+"))))))</f>
        <v>No inspection date</v>
      </c>
      <c r="AO517" s="13" t="str">
        <f>IF(OR(ISNUMBER(SEARCH("COMPLETED",K517)),ISNUMBER(SEARCH("CLOSED",K517))),"Closed/Completed","Other Active/Issued")</f>
        <v>Other Active/Issued</v>
      </c>
    </row>
    <row r="518" spans="1:41">
      <c r="A518" t="s">
        <v>3471</v>
      </c>
      <c r="B518" t="s">
        <v>87</v>
      </c>
      <c r="C518" t="s">
        <v>87</v>
      </c>
      <c r="D518" t="s">
        <v>88</v>
      </c>
      <c r="E518" t="s">
        <v>89</v>
      </c>
      <c r="F518" t="s">
        <v>3472</v>
      </c>
      <c r="G518" t="s">
        <v>3473</v>
      </c>
      <c r="H518" t="s">
        <v>3192</v>
      </c>
      <c r="K518" t="s">
        <v>93</v>
      </c>
      <c r="L518" t="s">
        <v>93</v>
      </c>
      <c r="M518" t="s">
        <v>3474</v>
      </c>
      <c r="N518" s="9">
        <v>98116</v>
      </c>
      <c r="O518" t="s">
        <v>3475</v>
      </c>
      <c r="P518" s="10">
        <v>47.56072332</v>
      </c>
      <c r="Q518" s="10">
        <v>-122.38915878</v>
      </c>
      <c r="R518" t="s">
        <v>3476</v>
      </c>
      <c r="S518" s="7">
        <v>2</v>
      </c>
      <c r="T518" s="7">
        <v>2024</v>
      </c>
      <c r="U518" s="7">
        <v>1</v>
      </c>
      <c r="Y518" t="b">
        <v>1</v>
      </c>
      <c r="Z518" t="b">
        <v>1</v>
      </c>
      <c r="AB518">
        <v>1</v>
      </c>
      <c r="AC518" t="b">
        <v>0</v>
      </c>
      <c r="AD518" t="b">
        <v>1</v>
      </c>
      <c r="AE518" t="b">
        <v>0</v>
      </c>
      <c r="AF518" t="b">
        <v>0</v>
      </c>
      <c r="AG518" s="11">
        <v>45323</v>
      </c>
      <c r="AI518" s="12">
        <f>IF(OR(AG518="",AH518=""),"",AH518-AG518)</f>
        <v/>
      </c>
      <c r="AJ518" s="13">
        <f>IF(OR(AI518="",AA518=""),"",AI518=AA518)</f>
        <v/>
      </c>
      <c r="AK518" s="13">
        <f>IF(AI518="","",AI518&gt;60)</f>
        <v/>
      </c>
      <c r="AL518" s="13" t="b">
        <f>IF(OR(Y518=TRUE,AH518=""),TRUE,FALSE)</f>
        <v>1</v>
      </c>
      <c r="AM518" s="13">
        <f>IF(AI518="","",AI518&lt;0)</f>
        <v/>
      </c>
      <c r="AN518" s="13" t="str">
        <f>IF(AH518="","No inspection date",IF(AI518&lt;0,"Negative chronology",IF(AI518&lt;=30,"0-30",IF(AI518&lt;=60,"31-60",IF(AI518&lt;=90,"61-90",IF(AI518&lt;=180,"91-180","181+"))))))</f>
        <v>No inspection date</v>
      </c>
      <c r="AO518" s="13" t="str">
        <f>IF(OR(ISNUMBER(SEARCH("COMPLETED",K518)),ISNUMBER(SEARCH("CLOSED",K518))),"Closed/Completed","Other Active/Issued")</f>
        <v>Closed/Completed</v>
      </c>
    </row>
    <row r="519" spans="1:41">
      <c r="A519" t="s">
        <v>3477</v>
      </c>
      <c r="B519" t="s">
        <v>87</v>
      </c>
      <c r="C519" t="s">
        <v>87</v>
      </c>
      <c r="D519" t="s">
        <v>88</v>
      </c>
      <c r="E519" t="s">
        <v>89</v>
      </c>
      <c r="F519" t="s">
        <v>3472</v>
      </c>
      <c r="G519" t="s">
        <v>3478</v>
      </c>
      <c r="H519" t="s">
        <v>3192</v>
      </c>
      <c r="K519" t="s">
        <v>93</v>
      </c>
      <c r="L519" t="s">
        <v>93</v>
      </c>
      <c r="M519" t="s">
        <v>3479</v>
      </c>
      <c r="N519" s="9">
        <v>98116</v>
      </c>
      <c r="O519" t="s">
        <v>3480</v>
      </c>
      <c r="P519" s="10">
        <v>47.56062024</v>
      </c>
      <c r="Q519" s="10">
        <v>-122.38915571</v>
      </c>
      <c r="R519" t="s">
        <v>3481</v>
      </c>
      <c r="S519" s="7">
        <v>2</v>
      </c>
      <c r="T519" s="7">
        <v>2024</v>
      </c>
      <c r="U519" s="7">
        <v>1</v>
      </c>
      <c r="Y519" t="b">
        <v>1</v>
      </c>
      <c r="Z519" t="b">
        <v>1</v>
      </c>
      <c r="AB519">
        <v>1</v>
      </c>
      <c r="AC519" t="b">
        <v>0</v>
      </c>
      <c r="AD519" t="b">
        <v>1</v>
      </c>
      <c r="AE519" t="b">
        <v>0</v>
      </c>
      <c r="AF519" t="b">
        <v>0</v>
      </c>
      <c r="AG519" s="11">
        <v>45323</v>
      </c>
      <c r="AI519" s="12">
        <f>IF(OR(AG519="",AH519=""),"",AH519-AG519)</f>
        <v/>
      </c>
      <c r="AJ519" s="13">
        <f>IF(OR(AI519="",AA519=""),"",AI519=AA519)</f>
        <v/>
      </c>
      <c r="AK519" s="13">
        <f>IF(AI519="","",AI519&gt;60)</f>
        <v/>
      </c>
      <c r="AL519" s="13" t="b">
        <f>IF(OR(Y519=TRUE,AH519=""),TRUE,FALSE)</f>
        <v>1</v>
      </c>
      <c r="AM519" s="13">
        <f>IF(AI519="","",AI519&lt;0)</f>
        <v/>
      </c>
      <c r="AN519" s="13" t="str">
        <f>IF(AH519="","No inspection date",IF(AI519&lt;0,"Negative chronology",IF(AI519&lt;=30,"0-30",IF(AI519&lt;=60,"31-60",IF(AI519&lt;=90,"61-90",IF(AI519&lt;=180,"91-180","181+"))))))</f>
        <v>No inspection date</v>
      </c>
      <c r="AO519" s="13" t="str">
        <f>IF(OR(ISNUMBER(SEARCH("COMPLETED",K519)),ISNUMBER(SEARCH("CLOSED",K519))),"Closed/Completed","Other Active/Issued")</f>
        <v>Closed/Completed</v>
      </c>
    </row>
    <row r="520" spans="1:41">
      <c r="A520" t="s">
        <v>3482</v>
      </c>
      <c r="B520" t="s">
        <v>87</v>
      </c>
      <c r="C520" t="s">
        <v>87</v>
      </c>
      <c r="D520" t="s">
        <v>88</v>
      </c>
      <c r="E520" t="s">
        <v>89</v>
      </c>
      <c r="F520" t="s">
        <v>3472</v>
      </c>
      <c r="G520" t="s">
        <v>3483</v>
      </c>
      <c r="H520" t="s">
        <v>3192</v>
      </c>
      <c r="K520" t="s">
        <v>93</v>
      </c>
      <c r="L520" t="s">
        <v>93</v>
      </c>
      <c r="M520" t="s">
        <v>3484</v>
      </c>
      <c r="N520" s="9">
        <v>98116</v>
      </c>
      <c r="O520" t="s">
        <v>3485</v>
      </c>
      <c r="P520" s="10">
        <v>47.56051936</v>
      </c>
      <c r="Q520" s="10">
        <v>-122.38915468</v>
      </c>
      <c r="R520" t="s">
        <v>3486</v>
      </c>
      <c r="S520" s="7">
        <v>2</v>
      </c>
      <c r="T520" s="7">
        <v>2024</v>
      </c>
      <c r="U520" s="7">
        <v>1</v>
      </c>
      <c r="Y520" t="b">
        <v>1</v>
      </c>
      <c r="Z520" t="b">
        <v>1</v>
      </c>
      <c r="AB520">
        <v>1</v>
      </c>
      <c r="AC520" t="b">
        <v>0</v>
      </c>
      <c r="AD520" t="b">
        <v>1</v>
      </c>
      <c r="AE520" t="b">
        <v>0</v>
      </c>
      <c r="AF520" t="b">
        <v>0</v>
      </c>
      <c r="AG520" s="11">
        <v>45323</v>
      </c>
      <c r="AI520" s="12">
        <f>IF(OR(AG520="",AH520=""),"",AH520-AG520)</f>
        <v/>
      </c>
      <c r="AJ520" s="13">
        <f>IF(OR(AI520="",AA520=""),"",AI520=AA520)</f>
        <v/>
      </c>
      <c r="AK520" s="13">
        <f>IF(AI520="","",AI520&gt;60)</f>
        <v/>
      </c>
      <c r="AL520" s="13" t="b">
        <f>IF(OR(Y520=TRUE,AH520=""),TRUE,FALSE)</f>
        <v>1</v>
      </c>
      <c r="AM520" s="13">
        <f>IF(AI520="","",AI520&lt;0)</f>
        <v/>
      </c>
      <c r="AN520" s="13" t="str">
        <f>IF(AH520="","No inspection date",IF(AI520&lt;0,"Negative chronology",IF(AI520&lt;=30,"0-30",IF(AI520&lt;=60,"31-60",IF(AI520&lt;=90,"61-90",IF(AI520&lt;=180,"91-180","181+"))))))</f>
        <v>No inspection date</v>
      </c>
      <c r="AO520" s="13" t="str">
        <f>IF(OR(ISNUMBER(SEARCH("COMPLETED",K520)),ISNUMBER(SEARCH("CLOSED",K520))),"Closed/Completed","Other Active/Issued")</f>
        <v>Closed/Completed</v>
      </c>
    </row>
    <row r="521" spans="1:41">
      <c r="A521" t="s">
        <v>3487</v>
      </c>
      <c r="B521" t="s">
        <v>87</v>
      </c>
      <c r="C521" t="s">
        <v>87</v>
      </c>
      <c r="D521" t="s">
        <v>88</v>
      </c>
      <c r="E521" t="s">
        <v>89</v>
      </c>
      <c r="F521" t="s">
        <v>3472</v>
      </c>
      <c r="G521" t="s">
        <v>3488</v>
      </c>
      <c r="H521" t="s">
        <v>3192</v>
      </c>
      <c r="K521" t="s">
        <v>93</v>
      </c>
      <c r="L521" t="s">
        <v>93</v>
      </c>
      <c r="M521" t="s">
        <v>3489</v>
      </c>
      <c r="N521" s="9">
        <v>98116</v>
      </c>
      <c r="O521" t="s">
        <v>3490</v>
      </c>
      <c r="P521" s="10">
        <v>47.56045616</v>
      </c>
      <c r="Q521" s="10">
        <v>-122.38914906</v>
      </c>
      <c r="R521" t="s">
        <v>3491</v>
      </c>
      <c r="S521" s="7">
        <v>2</v>
      </c>
      <c r="T521" s="7">
        <v>2024</v>
      </c>
      <c r="U521" s="7">
        <v>1</v>
      </c>
      <c r="Y521" t="b">
        <v>1</v>
      </c>
      <c r="Z521" t="b">
        <v>1</v>
      </c>
      <c r="AB521">
        <v>1</v>
      </c>
      <c r="AC521" t="b">
        <v>0</v>
      </c>
      <c r="AD521" t="b">
        <v>1</v>
      </c>
      <c r="AE521" t="b">
        <v>0</v>
      </c>
      <c r="AF521" t="b">
        <v>0</v>
      </c>
      <c r="AG521" s="11">
        <v>45323</v>
      </c>
      <c r="AI521" s="12">
        <f>IF(OR(AG521="",AH521=""),"",AH521-AG521)</f>
        <v/>
      </c>
      <c r="AJ521" s="13">
        <f>IF(OR(AI521="",AA521=""),"",AI521=AA521)</f>
        <v/>
      </c>
      <c r="AK521" s="13">
        <f>IF(AI521="","",AI521&gt;60)</f>
        <v/>
      </c>
      <c r="AL521" s="13" t="b">
        <f>IF(OR(Y521=TRUE,AH521=""),TRUE,FALSE)</f>
        <v>1</v>
      </c>
      <c r="AM521" s="13">
        <f>IF(AI521="","",AI521&lt;0)</f>
        <v/>
      </c>
      <c r="AN521" s="13" t="str">
        <f>IF(AH521="","No inspection date",IF(AI521&lt;0,"Negative chronology",IF(AI521&lt;=30,"0-30",IF(AI521&lt;=60,"31-60",IF(AI521&lt;=90,"61-90",IF(AI521&lt;=180,"91-180","181+"))))))</f>
        <v>No inspection date</v>
      </c>
      <c r="AO521" s="13" t="str">
        <f>IF(OR(ISNUMBER(SEARCH("COMPLETED",K521)),ISNUMBER(SEARCH("CLOSED",K521))),"Closed/Completed","Other Active/Issued")</f>
        <v>Closed/Completed</v>
      </c>
    </row>
    <row r="522" spans="1:41">
      <c r="A522" t="s">
        <v>3492</v>
      </c>
      <c r="B522" t="s">
        <v>87</v>
      </c>
      <c r="C522" t="s">
        <v>87</v>
      </c>
      <c r="D522" t="s">
        <v>88</v>
      </c>
      <c r="E522" t="s">
        <v>89</v>
      </c>
      <c r="F522" t="s">
        <v>3493</v>
      </c>
      <c r="G522" t="s">
        <v>3494</v>
      </c>
      <c r="H522" t="s">
        <v>3495</v>
      </c>
      <c r="I522" t="s">
        <v>3496</v>
      </c>
      <c r="J522" t="s">
        <v>137</v>
      </c>
      <c r="K522" t="s">
        <v>93</v>
      </c>
      <c r="L522" t="s">
        <v>93</v>
      </c>
      <c r="M522" t="s">
        <v>3497</v>
      </c>
      <c r="N522" s="9">
        <v>98112</v>
      </c>
      <c r="O522" t="s">
        <v>3498</v>
      </c>
      <c r="P522" s="10">
        <v>47.62723136</v>
      </c>
      <c r="Q522" s="10">
        <v>-122.30025096</v>
      </c>
      <c r="R522" t="s">
        <v>3499</v>
      </c>
      <c r="S522" s="7">
        <v>2</v>
      </c>
      <c r="T522" s="7">
        <v>2024</v>
      </c>
      <c r="U522" s="7">
        <v>1</v>
      </c>
      <c r="V522">
        <v>7</v>
      </c>
      <c r="W522">
        <v>2024</v>
      </c>
      <c r="X522">
        <v>3</v>
      </c>
      <c r="Y522" t="b">
        <v>0</v>
      </c>
      <c r="Z522" t="b">
        <v>0</v>
      </c>
      <c r="AA522">
        <v>175</v>
      </c>
      <c r="AB522">
        <v>3</v>
      </c>
      <c r="AC522" t="b">
        <v>0</v>
      </c>
      <c r="AD522" t="b">
        <v>1</v>
      </c>
      <c r="AE522" t="b">
        <v>0</v>
      </c>
      <c r="AF522" t="b">
        <v>0</v>
      </c>
      <c r="AG522" s="11">
        <v>45324</v>
      </c>
      <c r="AH522" s="11">
        <v>45499</v>
      </c>
      <c r="AI522" s="12">
        <f>IF(OR(AG522="",AH522=""),"",AH522-AG522)</f>
        <v>175.0</v>
      </c>
      <c r="AJ522" s="13" t="b">
        <f>IF(OR(AI522="",AA522=""),"",AI522=AA522)</f>
        <v>1</v>
      </c>
      <c r="AK522" s="13" t="b">
        <f>IF(AI522="","",AI522&gt;60)</f>
        <v>1</v>
      </c>
      <c r="AL522" s="13" t="b">
        <f>IF(OR(Y522=TRUE,AH522=""),TRUE,FALSE)</f>
        <v>0</v>
      </c>
      <c r="AM522" s="13" t="b">
        <f>IF(AI522="","",AI522&lt;0)</f>
        <v>0</v>
      </c>
      <c r="AN522" s="13" t="str">
        <f>IF(AH522="","No inspection date",IF(AI522&lt;0,"Negative chronology",IF(AI522&lt;=30,"0-30",IF(AI522&lt;=60,"31-60",IF(AI522&lt;=90,"61-90",IF(AI522&lt;=180,"91-180","181+"))))))</f>
        <v>91-180</v>
      </c>
      <c r="AO522" s="13" t="str">
        <f>IF(OR(ISNUMBER(SEARCH("COMPLETED",K522)),ISNUMBER(SEARCH("CLOSED",K522))),"Closed/Completed","Other Active/Issued")</f>
        <v>Closed/Completed</v>
      </c>
    </row>
    <row r="523" spans="1:41">
      <c r="A523" t="s">
        <v>3500</v>
      </c>
      <c r="B523" t="s">
        <v>87</v>
      </c>
      <c r="C523" t="s">
        <v>87</v>
      </c>
      <c r="D523" t="s">
        <v>88</v>
      </c>
      <c r="E523" t="s">
        <v>89</v>
      </c>
      <c r="F523" t="s">
        <v>3501</v>
      </c>
      <c r="G523" t="s">
        <v>3502</v>
      </c>
      <c r="H523" t="s">
        <v>3495</v>
      </c>
      <c r="K523" t="s">
        <v>100</v>
      </c>
      <c r="L523" t="s">
        <v>100</v>
      </c>
      <c r="M523" t="s">
        <v>3503</v>
      </c>
      <c r="N523" s="9">
        <v>98116</v>
      </c>
      <c r="O523" t="s">
        <v>3504</v>
      </c>
      <c r="P523" s="10">
        <v>47.59278063</v>
      </c>
      <c r="Q523" s="10">
        <v>-122.39045202</v>
      </c>
      <c r="R523" t="s">
        <v>3505</v>
      </c>
      <c r="S523" s="7">
        <v>2</v>
      </c>
      <c r="T523" s="7">
        <v>2024</v>
      </c>
      <c r="U523" s="7">
        <v>1</v>
      </c>
      <c r="Y523" t="b">
        <v>1</v>
      </c>
      <c r="Z523" t="b">
        <v>1</v>
      </c>
      <c r="AB523">
        <v>1</v>
      </c>
      <c r="AC523" t="b">
        <v>0</v>
      </c>
      <c r="AD523" t="b">
        <v>1</v>
      </c>
      <c r="AE523" t="b">
        <v>0</v>
      </c>
      <c r="AF523" t="b">
        <v>0</v>
      </c>
      <c r="AG523" s="11">
        <v>45324</v>
      </c>
      <c r="AI523" s="12">
        <f>IF(OR(AG523="",AH523=""),"",AH523-AG523)</f>
        <v/>
      </c>
      <c r="AJ523" s="13">
        <f>IF(OR(AI523="",AA523=""),"",AI523=AA523)</f>
        <v/>
      </c>
      <c r="AK523" s="13">
        <f>IF(AI523="","",AI523&gt;60)</f>
        <v/>
      </c>
      <c r="AL523" s="13" t="b">
        <f>IF(OR(Y523=TRUE,AH523=""),TRUE,FALSE)</f>
        <v>1</v>
      </c>
      <c r="AM523" s="13">
        <f>IF(AI523="","",AI523&lt;0)</f>
        <v/>
      </c>
      <c r="AN523" s="13" t="str">
        <f>IF(AH523="","No inspection date",IF(AI523&lt;0,"Negative chronology",IF(AI523&lt;=30,"0-30",IF(AI523&lt;=60,"31-60",IF(AI523&lt;=90,"61-90",IF(AI523&lt;=180,"91-180","181+"))))))</f>
        <v>No inspection date</v>
      </c>
      <c r="AO523" s="13" t="str">
        <f>IF(OR(ISNUMBER(SEARCH("COMPLETED",K523)),ISNUMBER(SEARCH("CLOSED",K523))),"Closed/Completed","Other Active/Issued")</f>
        <v>Other Active/Issued</v>
      </c>
    </row>
    <row r="524" spans="1:41">
      <c r="A524" t="s">
        <v>3506</v>
      </c>
      <c r="B524" t="s">
        <v>87</v>
      </c>
      <c r="C524" t="s">
        <v>87</v>
      </c>
      <c r="D524" t="s">
        <v>88</v>
      </c>
      <c r="E524" t="s">
        <v>89</v>
      </c>
      <c r="F524" t="s">
        <v>3507</v>
      </c>
      <c r="G524" t="s">
        <v>3508</v>
      </c>
      <c r="H524" t="s">
        <v>3509</v>
      </c>
      <c r="I524" t="s">
        <v>3510</v>
      </c>
      <c r="J524" t="s">
        <v>137</v>
      </c>
      <c r="K524" t="s">
        <v>93</v>
      </c>
      <c r="L524" t="s">
        <v>93</v>
      </c>
      <c r="M524" t="s">
        <v>3511</v>
      </c>
      <c r="O524" t="s">
        <v>3512</v>
      </c>
      <c r="P524" s="10">
        <v>47.52845126</v>
      </c>
      <c r="Q524" s="10">
        <v>-122.37098266</v>
      </c>
      <c r="R524" t="s">
        <v>3513</v>
      </c>
      <c r="S524" s="7">
        <v>2</v>
      </c>
      <c r="T524" s="7">
        <v>2024</v>
      </c>
      <c r="U524" s="7">
        <v>1</v>
      </c>
      <c r="V524">
        <v>12</v>
      </c>
      <c r="W524">
        <v>2024</v>
      </c>
      <c r="X524">
        <v>4</v>
      </c>
      <c r="Y524" t="b">
        <v>0</v>
      </c>
      <c r="Z524" t="b">
        <v>0</v>
      </c>
      <c r="AA524">
        <v>312</v>
      </c>
      <c r="AB524">
        <v>1</v>
      </c>
      <c r="AC524" t="b">
        <v>0</v>
      </c>
      <c r="AD524" t="b">
        <v>1</v>
      </c>
      <c r="AE524" t="b">
        <v>0</v>
      </c>
      <c r="AF524" t="b">
        <v>0</v>
      </c>
      <c r="AG524" s="11">
        <v>45325</v>
      </c>
      <c r="AH524" s="11">
        <v>45637</v>
      </c>
      <c r="AI524" s="12">
        <f>IF(OR(AG524="",AH524=""),"",AH524-AG524)</f>
        <v>312.0</v>
      </c>
      <c r="AJ524" s="13" t="b">
        <f>IF(OR(AI524="",AA524=""),"",AI524=AA524)</f>
        <v>1</v>
      </c>
      <c r="AK524" s="13" t="b">
        <f>IF(AI524="","",AI524&gt;60)</f>
        <v>1</v>
      </c>
      <c r="AL524" s="13" t="b">
        <f>IF(OR(Y524=TRUE,AH524=""),TRUE,FALSE)</f>
        <v>0</v>
      </c>
      <c r="AM524" s="13" t="b">
        <f>IF(AI524="","",AI524&lt;0)</f>
        <v>0</v>
      </c>
      <c r="AN524" s="13" t="str">
        <f>IF(AH524="","No inspection date",IF(AI524&lt;0,"Negative chronology",IF(AI524&lt;=30,"0-30",IF(AI524&lt;=60,"31-60",IF(AI524&lt;=90,"61-90",IF(AI524&lt;=180,"91-180","181+"))))))</f>
        <v>181+</v>
      </c>
      <c r="AO524" s="13" t="str">
        <f>IF(OR(ISNUMBER(SEARCH("COMPLETED",K524)),ISNUMBER(SEARCH("CLOSED",K524))),"Closed/Completed","Other Active/Issued")</f>
        <v>Closed/Completed</v>
      </c>
    </row>
    <row r="525" spans="1:41">
      <c r="A525" t="s">
        <v>3514</v>
      </c>
      <c r="B525" t="s">
        <v>87</v>
      </c>
      <c r="C525" t="s">
        <v>87</v>
      </c>
      <c r="D525" t="s">
        <v>88</v>
      </c>
      <c r="E525" t="s">
        <v>89</v>
      </c>
      <c r="F525" t="s">
        <v>3515</v>
      </c>
      <c r="G525" t="s">
        <v>3516</v>
      </c>
      <c r="H525" t="s">
        <v>3517</v>
      </c>
      <c r="K525" t="s">
        <v>115</v>
      </c>
      <c r="L525" t="s">
        <v>115</v>
      </c>
      <c r="M525" t="s">
        <v>3518</v>
      </c>
      <c r="N525" s="9">
        <v>98144</v>
      </c>
      <c r="O525" t="s">
        <v>3519</v>
      </c>
      <c r="P525" s="10">
        <v>47.59900896</v>
      </c>
      <c r="Q525" s="10">
        <v>-122.29328679</v>
      </c>
      <c r="R525" t="s">
        <v>3520</v>
      </c>
      <c r="S525" s="7">
        <v>2</v>
      </c>
      <c r="T525" s="7">
        <v>2024</v>
      </c>
      <c r="U525" s="7">
        <v>1</v>
      </c>
      <c r="Y525" t="b">
        <v>1</v>
      </c>
      <c r="Z525" t="b">
        <v>1</v>
      </c>
      <c r="AB525">
        <v>3</v>
      </c>
      <c r="AC525" t="b">
        <v>0</v>
      </c>
      <c r="AD525" t="b">
        <v>1</v>
      </c>
      <c r="AE525" t="b">
        <v>0</v>
      </c>
      <c r="AF525" t="b">
        <v>0</v>
      </c>
      <c r="AG525" s="11">
        <v>45328</v>
      </c>
      <c r="AI525" s="12">
        <f>IF(OR(AG525="",AH525=""),"",AH525-AG525)</f>
        <v/>
      </c>
      <c r="AJ525" s="13">
        <f>IF(OR(AI525="",AA525=""),"",AI525=AA525)</f>
        <v/>
      </c>
      <c r="AK525" s="13">
        <f>IF(AI525="","",AI525&gt;60)</f>
        <v/>
      </c>
      <c r="AL525" s="13" t="b">
        <f>IF(OR(Y525=TRUE,AH525=""),TRUE,FALSE)</f>
        <v>1</v>
      </c>
      <c r="AM525" s="13">
        <f>IF(AI525="","",AI525&lt;0)</f>
        <v/>
      </c>
      <c r="AN525" s="13" t="str">
        <f>IF(AH525="","No inspection date",IF(AI525&lt;0,"Negative chronology",IF(AI525&lt;=30,"0-30",IF(AI525&lt;=60,"31-60",IF(AI525&lt;=90,"61-90",IF(AI525&lt;=180,"91-180","181+"))))))</f>
        <v>No inspection date</v>
      </c>
      <c r="AO525" s="13" t="str">
        <f>IF(OR(ISNUMBER(SEARCH("COMPLETED",K525)),ISNUMBER(SEARCH("CLOSED",K525))),"Closed/Completed","Other Active/Issued")</f>
        <v>Other Active/Issued</v>
      </c>
    </row>
    <row r="526" spans="1:41">
      <c r="A526" t="s">
        <v>3521</v>
      </c>
      <c r="B526" t="s">
        <v>87</v>
      </c>
      <c r="C526" t="s">
        <v>87</v>
      </c>
      <c r="D526" t="s">
        <v>88</v>
      </c>
      <c r="E526" t="s">
        <v>89</v>
      </c>
      <c r="F526" t="s">
        <v>3522</v>
      </c>
      <c r="G526" t="s">
        <v>3523</v>
      </c>
      <c r="H526" t="s">
        <v>3517</v>
      </c>
      <c r="K526" t="s">
        <v>100</v>
      </c>
      <c r="L526" t="s">
        <v>100</v>
      </c>
      <c r="M526" t="s">
        <v>3524</v>
      </c>
      <c r="N526" s="9">
        <v>98178</v>
      </c>
      <c r="O526" t="s">
        <v>3525</v>
      </c>
      <c r="P526" s="10">
        <v>47.51080982</v>
      </c>
      <c r="Q526" s="10">
        <v>-122.24476366</v>
      </c>
      <c r="R526" t="s">
        <v>3526</v>
      </c>
      <c r="S526" s="7">
        <v>2</v>
      </c>
      <c r="T526" s="7">
        <v>2024</v>
      </c>
      <c r="U526" s="7">
        <v>1</v>
      </c>
      <c r="Y526" t="b">
        <v>1</v>
      </c>
      <c r="Z526" t="b">
        <v>1</v>
      </c>
      <c r="AB526">
        <v>2</v>
      </c>
      <c r="AC526" t="b">
        <v>0</v>
      </c>
      <c r="AD526" t="b">
        <v>1</v>
      </c>
      <c r="AE526" t="b">
        <v>0</v>
      </c>
      <c r="AF526" t="b">
        <v>0</v>
      </c>
      <c r="AG526" s="11">
        <v>45328</v>
      </c>
      <c r="AI526" s="12">
        <f>IF(OR(AG526="",AH526=""),"",AH526-AG526)</f>
        <v/>
      </c>
      <c r="AJ526" s="13">
        <f>IF(OR(AI526="",AA526=""),"",AI526=AA526)</f>
        <v/>
      </c>
      <c r="AK526" s="13">
        <f>IF(AI526="","",AI526&gt;60)</f>
        <v/>
      </c>
      <c r="AL526" s="13" t="b">
        <f>IF(OR(Y526=TRUE,AH526=""),TRUE,FALSE)</f>
        <v>1</v>
      </c>
      <c r="AM526" s="13">
        <f>IF(AI526="","",AI526&lt;0)</f>
        <v/>
      </c>
      <c r="AN526" s="13" t="str">
        <f>IF(AH526="","No inspection date",IF(AI526&lt;0,"Negative chronology",IF(AI526&lt;=30,"0-30",IF(AI526&lt;=60,"31-60",IF(AI526&lt;=90,"61-90",IF(AI526&lt;=180,"91-180","181+"))))))</f>
        <v>No inspection date</v>
      </c>
      <c r="AO526" s="13" t="str">
        <f>IF(OR(ISNUMBER(SEARCH("COMPLETED",K526)),ISNUMBER(SEARCH("CLOSED",K526))),"Closed/Completed","Other Active/Issued")</f>
        <v>Other Active/Issued</v>
      </c>
    </row>
    <row r="527" spans="1:41">
      <c r="A527" t="s">
        <v>3527</v>
      </c>
      <c r="B527" t="s">
        <v>87</v>
      </c>
      <c r="C527" t="s">
        <v>87</v>
      </c>
      <c r="D527" t="s">
        <v>88</v>
      </c>
      <c r="E527" t="s">
        <v>89</v>
      </c>
      <c r="F527" t="s">
        <v>3528</v>
      </c>
      <c r="G527" t="s">
        <v>3529</v>
      </c>
      <c r="H527" t="s">
        <v>3530</v>
      </c>
      <c r="I527" t="s">
        <v>3531</v>
      </c>
      <c r="J527" t="s">
        <v>93</v>
      </c>
      <c r="K527" t="s">
        <v>982</v>
      </c>
      <c r="L527" t="s">
        <v>982</v>
      </c>
      <c r="M527" t="s">
        <v>3524</v>
      </c>
      <c r="N527" s="9">
        <v>98178</v>
      </c>
      <c r="O527" t="s">
        <v>3532</v>
      </c>
      <c r="P527" s="10">
        <v>47.51080982</v>
      </c>
      <c r="Q527" s="10">
        <v>-122.24476366</v>
      </c>
      <c r="R527" t="s">
        <v>3526</v>
      </c>
      <c r="S527" s="7">
        <v>2</v>
      </c>
      <c r="T527" s="7">
        <v>2024</v>
      </c>
      <c r="U527" s="7">
        <v>1</v>
      </c>
      <c r="V527">
        <v>5</v>
      </c>
      <c r="W527">
        <v>2024</v>
      </c>
      <c r="X527">
        <v>2</v>
      </c>
      <c r="Y527" t="b">
        <v>0</v>
      </c>
      <c r="Z527" t="b">
        <v>0</v>
      </c>
      <c r="AA527">
        <v>93</v>
      </c>
      <c r="AB527">
        <v>2</v>
      </c>
      <c r="AC527" t="b">
        <v>0</v>
      </c>
      <c r="AD527" t="b">
        <v>1</v>
      </c>
      <c r="AE527" t="b">
        <v>0</v>
      </c>
      <c r="AF527" t="b">
        <v>0</v>
      </c>
      <c r="AG527" s="11">
        <v>45329</v>
      </c>
      <c r="AH527" s="11">
        <v>45422</v>
      </c>
      <c r="AI527" s="12">
        <f>IF(OR(AG527="",AH527=""),"",AH527-AG527)</f>
        <v>93.0</v>
      </c>
      <c r="AJ527" s="13" t="b">
        <f>IF(OR(AI527="",AA527=""),"",AI527=AA527)</f>
        <v>1</v>
      </c>
      <c r="AK527" s="13" t="b">
        <f>IF(AI527="","",AI527&gt;60)</f>
        <v>1</v>
      </c>
      <c r="AL527" s="13" t="b">
        <f>IF(OR(Y527=TRUE,AH527=""),TRUE,FALSE)</f>
        <v>0</v>
      </c>
      <c r="AM527" s="13" t="b">
        <f>IF(AI527="","",AI527&lt;0)</f>
        <v>0</v>
      </c>
      <c r="AN527" s="13" t="str">
        <f>IF(AH527="","No inspection date",IF(AI527&lt;0,"Negative chronology",IF(AI527&lt;=30,"0-30",IF(AI527&lt;=60,"31-60",IF(AI527&lt;=90,"61-90",IF(AI527&lt;=180,"91-180","181+"))))))</f>
        <v>91-180</v>
      </c>
      <c r="AO527" s="13" t="str">
        <f>IF(OR(ISNUMBER(SEARCH("COMPLETED",K527)),ISNUMBER(SEARCH("CLOSED",K527))),"Closed/Completed","Other Active/Issued")</f>
        <v>Other Active/Issued</v>
      </c>
    </row>
    <row r="528" spans="1:41">
      <c r="A528" t="s">
        <v>3533</v>
      </c>
      <c r="B528" t="s">
        <v>87</v>
      </c>
      <c r="C528" t="s">
        <v>87</v>
      </c>
      <c r="D528" t="s">
        <v>88</v>
      </c>
      <c r="E528" t="s">
        <v>89</v>
      </c>
      <c r="F528" t="s">
        <v>3534</v>
      </c>
      <c r="G528" t="s">
        <v>3535</v>
      </c>
      <c r="H528" t="s">
        <v>3536</v>
      </c>
      <c r="K528" t="s">
        <v>93</v>
      </c>
      <c r="L528" t="s">
        <v>93</v>
      </c>
      <c r="M528" t="s">
        <v>3537</v>
      </c>
      <c r="N528" s="9">
        <v>98177</v>
      </c>
      <c r="O528" t="s">
        <v>3538</v>
      </c>
      <c r="P528" s="10">
        <v>47.70740687</v>
      </c>
      <c r="Q528" s="10">
        <v>-122.35976658</v>
      </c>
      <c r="R528" t="s">
        <v>3539</v>
      </c>
      <c r="S528" s="7">
        <v>2</v>
      </c>
      <c r="T528" s="7">
        <v>2024</v>
      </c>
      <c r="U528" s="7">
        <v>1</v>
      </c>
      <c r="Y528" t="b">
        <v>1</v>
      </c>
      <c r="Z528" t="b">
        <v>1</v>
      </c>
      <c r="AB528">
        <v>5</v>
      </c>
      <c r="AC528" t="b">
        <v>0</v>
      </c>
      <c r="AD528" t="b">
        <v>1</v>
      </c>
      <c r="AE528" t="b">
        <v>0</v>
      </c>
      <c r="AF528" t="b">
        <v>0</v>
      </c>
      <c r="AG528" s="11">
        <v>45330</v>
      </c>
      <c r="AI528" s="12">
        <f>IF(OR(AG528="",AH528=""),"",AH528-AG528)</f>
        <v/>
      </c>
      <c r="AJ528" s="13">
        <f>IF(OR(AI528="",AA528=""),"",AI528=AA528)</f>
        <v/>
      </c>
      <c r="AK528" s="13">
        <f>IF(AI528="","",AI528&gt;60)</f>
        <v/>
      </c>
      <c r="AL528" s="13" t="b">
        <f>IF(OR(Y528=TRUE,AH528=""),TRUE,FALSE)</f>
        <v>1</v>
      </c>
      <c r="AM528" s="13">
        <f>IF(AI528="","",AI528&lt;0)</f>
        <v/>
      </c>
      <c r="AN528" s="13" t="str">
        <f>IF(AH528="","No inspection date",IF(AI528&lt;0,"Negative chronology",IF(AI528&lt;=30,"0-30",IF(AI528&lt;=60,"31-60",IF(AI528&lt;=90,"61-90",IF(AI528&lt;=180,"91-180","181+"))))))</f>
        <v>No inspection date</v>
      </c>
      <c r="AO528" s="13" t="str">
        <f>IF(OR(ISNUMBER(SEARCH("COMPLETED",K528)),ISNUMBER(SEARCH("CLOSED",K528))),"Closed/Completed","Other Active/Issued")</f>
        <v>Closed/Completed</v>
      </c>
    </row>
    <row r="529" spans="1:41">
      <c r="A529" t="s">
        <v>3540</v>
      </c>
      <c r="B529" t="s">
        <v>87</v>
      </c>
      <c r="C529" t="s">
        <v>87</v>
      </c>
      <c r="D529" t="s">
        <v>88</v>
      </c>
      <c r="E529" t="s">
        <v>89</v>
      </c>
      <c r="F529" t="s">
        <v>3541</v>
      </c>
      <c r="G529" t="s">
        <v>3542</v>
      </c>
      <c r="H529" t="s">
        <v>3536</v>
      </c>
      <c r="K529" t="s">
        <v>100</v>
      </c>
      <c r="L529" t="s">
        <v>100</v>
      </c>
      <c r="M529" t="s">
        <v>3543</v>
      </c>
      <c r="N529" s="9">
        <v>98126</v>
      </c>
      <c r="O529" t="s">
        <v>3544</v>
      </c>
      <c r="P529" s="10">
        <v>47.54262478</v>
      </c>
      <c r="Q529" s="10">
        <v>-122.38023831</v>
      </c>
      <c r="R529" t="s">
        <v>3545</v>
      </c>
      <c r="S529" s="7">
        <v>2</v>
      </c>
      <c r="T529" s="7">
        <v>2024</v>
      </c>
      <c r="U529" s="7">
        <v>1</v>
      </c>
      <c r="Y529" t="b">
        <v>1</v>
      </c>
      <c r="Z529" t="b">
        <v>1</v>
      </c>
      <c r="AB529">
        <v>1</v>
      </c>
      <c r="AC529" t="b">
        <v>0</v>
      </c>
      <c r="AD529" t="b">
        <v>1</v>
      </c>
      <c r="AE529" t="b">
        <v>0</v>
      </c>
      <c r="AF529" t="b">
        <v>0</v>
      </c>
      <c r="AG529" s="11">
        <v>45330</v>
      </c>
      <c r="AI529" s="12">
        <f>IF(OR(AG529="",AH529=""),"",AH529-AG529)</f>
        <v/>
      </c>
      <c r="AJ529" s="13">
        <f>IF(OR(AI529="",AA529=""),"",AI529=AA529)</f>
        <v/>
      </c>
      <c r="AK529" s="13">
        <f>IF(AI529="","",AI529&gt;60)</f>
        <v/>
      </c>
      <c r="AL529" s="13" t="b">
        <f>IF(OR(Y529=TRUE,AH529=""),TRUE,FALSE)</f>
        <v>1</v>
      </c>
      <c r="AM529" s="13">
        <f>IF(AI529="","",AI529&lt;0)</f>
        <v/>
      </c>
      <c r="AN529" s="13" t="str">
        <f>IF(AH529="","No inspection date",IF(AI529&lt;0,"Negative chronology",IF(AI529&lt;=30,"0-30",IF(AI529&lt;=60,"31-60",IF(AI529&lt;=90,"61-90",IF(AI529&lt;=180,"91-180","181+"))))))</f>
        <v>No inspection date</v>
      </c>
      <c r="AO529" s="13" t="str">
        <f>IF(OR(ISNUMBER(SEARCH("COMPLETED",K529)),ISNUMBER(SEARCH("CLOSED",K529))),"Closed/Completed","Other Active/Issued")</f>
        <v>Other Active/Issued</v>
      </c>
    </row>
    <row r="530" spans="1:41">
      <c r="A530" t="s">
        <v>3546</v>
      </c>
      <c r="B530" t="s">
        <v>87</v>
      </c>
      <c r="C530" t="s">
        <v>87</v>
      </c>
      <c r="D530" t="s">
        <v>88</v>
      </c>
      <c r="E530" t="s">
        <v>89</v>
      </c>
      <c r="F530" t="s">
        <v>3547</v>
      </c>
      <c r="G530" t="s">
        <v>3548</v>
      </c>
      <c r="H530" t="s">
        <v>3536</v>
      </c>
      <c r="K530" t="s">
        <v>100</v>
      </c>
      <c r="L530" t="s">
        <v>100</v>
      </c>
      <c r="M530" t="s">
        <v>3549</v>
      </c>
      <c r="N530" s="9">
        <v>98122</v>
      </c>
      <c r="O530" t="s">
        <v>3550</v>
      </c>
      <c r="P530" s="10">
        <v>47.60706003</v>
      </c>
      <c r="Q530" s="10">
        <v>-122.30427243</v>
      </c>
      <c r="R530" t="s">
        <v>3551</v>
      </c>
      <c r="S530" s="7">
        <v>2</v>
      </c>
      <c r="T530" s="7">
        <v>2024</v>
      </c>
      <c r="U530" s="7">
        <v>1</v>
      </c>
      <c r="Y530" t="b">
        <v>1</v>
      </c>
      <c r="Z530" t="b">
        <v>1</v>
      </c>
      <c r="AB530">
        <v>3</v>
      </c>
      <c r="AC530" t="b">
        <v>0</v>
      </c>
      <c r="AD530" t="b">
        <v>1</v>
      </c>
      <c r="AE530" t="b">
        <v>0</v>
      </c>
      <c r="AF530" t="b">
        <v>0</v>
      </c>
      <c r="AG530" s="11">
        <v>45330</v>
      </c>
      <c r="AI530" s="12">
        <f>IF(OR(AG530="",AH530=""),"",AH530-AG530)</f>
        <v/>
      </c>
      <c r="AJ530" s="13">
        <f>IF(OR(AI530="",AA530=""),"",AI530=AA530)</f>
        <v/>
      </c>
      <c r="AK530" s="13">
        <f>IF(AI530="","",AI530&gt;60)</f>
        <v/>
      </c>
      <c r="AL530" s="13" t="b">
        <f>IF(OR(Y530=TRUE,AH530=""),TRUE,FALSE)</f>
        <v>1</v>
      </c>
      <c r="AM530" s="13">
        <f>IF(AI530="","",AI530&lt;0)</f>
        <v/>
      </c>
      <c r="AN530" s="13" t="str">
        <f>IF(AH530="","No inspection date",IF(AI530&lt;0,"Negative chronology",IF(AI530&lt;=30,"0-30",IF(AI530&lt;=60,"31-60",IF(AI530&lt;=90,"61-90",IF(AI530&lt;=180,"91-180","181+"))))))</f>
        <v>No inspection date</v>
      </c>
      <c r="AO530" s="13" t="str">
        <f>IF(OR(ISNUMBER(SEARCH("COMPLETED",K530)),ISNUMBER(SEARCH("CLOSED",K530))),"Closed/Completed","Other Active/Issued")</f>
        <v>Other Active/Issued</v>
      </c>
    </row>
    <row r="531" spans="1:41">
      <c r="A531" t="s">
        <v>3552</v>
      </c>
      <c r="B531" t="s">
        <v>87</v>
      </c>
      <c r="C531" t="s">
        <v>87</v>
      </c>
      <c r="D531" t="s">
        <v>88</v>
      </c>
      <c r="E531" t="s">
        <v>89</v>
      </c>
      <c r="F531" t="s">
        <v>3553</v>
      </c>
      <c r="G531" t="s">
        <v>3554</v>
      </c>
      <c r="H531" t="s">
        <v>3555</v>
      </c>
      <c r="K531" t="s">
        <v>100</v>
      </c>
      <c r="L531" t="s">
        <v>100</v>
      </c>
      <c r="M531" t="s">
        <v>3556</v>
      </c>
      <c r="N531" s="9">
        <v>98116</v>
      </c>
      <c r="O531" t="s">
        <v>3557</v>
      </c>
      <c r="P531" s="10">
        <v>47.57544773</v>
      </c>
      <c r="Q531" s="10">
        <v>-122.41841158</v>
      </c>
      <c r="R531" t="s">
        <v>3558</v>
      </c>
      <c r="S531" s="7">
        <v>2</v>
      </c>
      <c r="T531" s="7">
        <v>2024</v>
      </c>
      <c r="U531" s="7">
        <v>1</v>
      </c>
      <c r="Y531" t="b">
        <v>1</v>
      </c>
      <c r="Z531" t="b">
        <v>1</v>
      </c>
      <c r="AB531">
        <v>1</v>
      </c>
      <c r="AC531" t="b">
        <v>0</v>
      </c>
      <c r="AD531" t="b">
        <v>1</v>
      </c>
      <c r="AE531" t="b">
        <v>0</v>
      </c>
      <c r="AF531" t="b">
        <v>0</v>
      </c>
      <c r="AG531" s="11">
        <v>45335</v>
      </c>
      <c r="AI531" s="12">
        <f>IF(OR(AG531="",AH531=""),"",AH531-AG531)</f>
        <v/>
      </c>
      <c r="AJ531" s="13">
        <f>IF(OR(AI531="",AA531=""),"",AI531=AA531)</f>
        <v/>
      </c>
      <c r="AK531" s="13">
        <f>IF(AI531="","",AI531&gt;60)</f>
        <v/>
      </c>
      <c r="AL531" s="13" t="b">
        <f>IF(OR(Y531=TRUE,AH531=""),TRUE,FALSE)</f>
        <v>1</v>
      </c>
      <c r="AM531" s="13">
        <f>IF(AI531="","",AI531&lt;0)</f>
        <v/>
      </c>
      <c r="AN531" s="13" t="str">
        <f>IF(AH531="","No inspection date",IF(AI531&lt;0,"Negative chronology",IF(AI531&lt;=30,"0-30",IF(AI531&lt;=60,"31-60",IF(AI531&lt;=90,"61-90",IF(AI531&lt;=180,"91-180","181+"))))))</f>
        <v>No inspection date</v>
      </c>
      <c r="AO531" s="13" t="str">
        <f>IF(OR(ISNUMBER(SEARCH("COMPLETED",K531)),ISNUMBER(SEARCH("CLOSED",K531))),"Closed/Completed","Other Active/Issued")</f>
        <v>Other Active/Issued</v>
      </c>
    </row>
    <row r="532" spans="1:41">
      <c r="A532" t="s">
        <v>3559</v>
      </c>
      <c r="B532" t="s">
        <v>87</v>
      </c>
      <c r="C532" t="s">
        <v>87</v>
      </c>
      <c r="D532" t="s">
        <v>88</v>
      </c>
      <c r="E532" t="s">
        <v>89</v>
      </c>
      <c r="F532" t="s">
        <v>3560</v>
      </c>
      <c r="G532" t="s">
        <v>3561</v>
      </c>
      <c r="H532" t="s">
        <v>3562</v>
      </c>
      <c r="K532" t="s">
        <v>100</v>
      </c>
      <c r="L532" t="s">
        <v>100</v>
      </c>
      <c r="M532" t="s">
        <v>3563</v>
      </c>
      <c r="N532" s="9">
        <v>98117</v>
      </c>
      <c r="O532" t="s">
        <v>3564</v>
      </c>
      <c r="P532" s="10">
        <v>47.6888828</v>
      </c>
      <c r="Q532" s="10">
        <v>-122.39122134</v>
      </c>
      <c r="R532" t="s">
        <v>3565</v>
      </c>
      <c r="S532" s="7">
        <v>2</v>
      </c>
      <c r="T532" s="7">
        <v>2024</v>
      </c>
      <c r="U532" s="7">
        <v>1</v>
      </c>
      <c r="Y532" t="b">
        <v>1</v>
      </c>
      <c r="Z532" t="b">
        <v>1</v>
      </c>
      <c r="AB532">
        <v>6</v>
      </c>
      <c r="AC532" t="b">
        <v>0</v>
      </c>
      <c r="AD532" t="b">
        <v>1</v>
      </c>
      <c r="AE532" t="b">
        <v>0</v>
      </c>
      <c r="AF532" t="b">
        <v>0</v>
      </c>
      <c r="AG532" s="11">
        <v>45337</v>
      </c>
      <c r="AI532" s="12">
        <f>IF(OR(AG532="",AH532=""),"",AH532-AG532)</f>
        <v/>
      </c>
      <c r="AJ532" s="13">
        <f>IF(OR(AI532="",AA532=""),"",AI532=AA532)</f>
        <v/>
      </c>
      <c r="AK532" s="13">
        <f>IF(AI532="","",AI532&gt;60)</f>
        <v/>
      </c>
      <c r="AL532" s="13" t="b">
        <f>IF(OR(Y532=TRUE,AH532=""),TRUE,FALSE)</f>
        <v>1</v>
      </c>
      <c r="AM532" s="13">
        <f>IF(AI532="","",AI532&lt;0)</f>
        <v/>
      </c>
      <c r="AN532" s="13" t="str">
        <f>IF(AH532="","No inspection date",IF(AI532&lt;0,"Negative chronology",IF(AI532&lt;=30,"0-30",IF(AI532&lt;=60,"31-60",IF(AI532&lt;=90,"61-90",IF(AI532&lt;=180,"91-180","181+"))))))</f>
        <v>No inspection date</v>
      </c>
      <c r="AO532" s="13" t="str">
        <f>IF(OR(ISNUMBER(SEARCH("COMPLETED",K532)),ISNUMBER(SEARCH("CLOSED",K532))),"Closed/Completed","Other Active/Issued")</f>
        <v>Other Active/Issued</v>
      </c>
    </row>
    <row r="533" spans="1:41">
      <c r="A533" t="s">
        <v>3566</v>
      </c>
      <c r="B533" t="s">
        <v>87</v>
      </c>
      <c r="C533" t="s">
        <v>87</v>
      </c>
      <c r="D533" t="s">
        <v>88</v>
      </c>
      <c r="E533" t="s">
        <v>89</v>
      </c>
      <c r="F533" t="s">
        <v>3567</v>
      </c>
      <c r="G533" t="s">
        <v>3568</v>
      </c>
      <c r="H533" t="s">
        <v>3562</v>
      </c>
      <c r="K533" t="s">
        <v>100</v>
      </c>
      <c r="L533" t="s">
        <v>100</v>
      </c>
      <c r="M533" t="s">
        <v>3569</v>
      </c>
      <c r="N533" s="9">
        <v>98199</v>
      </c>
      <c r="O533" t="s">
        <v>3570</v>
      </c>
      <c r="P533" s="10">
        <v>47.64797045</v>
      </c>
      <c r="Q533" s="10">
        <v>-122.38629683</v>
      </c>
      <c r="R533" t="s">
        <v>3571</v>
      </c>
      <c r="S533" s="7">
        <v>2</v>
      </c>
      <c r="T533" s="7">
        <v>2024</v>
      </c>
      <c r="U533" s="7">
        <v>1</v>
      </c>
      <c r="Y533" t="b">
        <v>1</v>
      </c>
      <c r="Z533" t="b">
        <v>1</v>
      </c>
      <c r="AB533">
        <v>7</v>
      </c>
      <c r="AC533" t="b">
        <v>0</v>
      </c>
      <c r="AD533" t="b">
        <v>1</v>
      </c>
      <c r="AE533" t="b">
        <v>0</v>
      </c>
      <c r="AF533" t="b">
        <v>0</v>
      </c>
      <c r="AG533" s="11">
        <v>45337</v>
      </c>
      <c r="AI533" s="12">
        <f>IF(OR(AG533="",AH533=""),"",AH533-AG533)</f>
        <v/>
      </c>
      <c r="AJ533" s="13">
        <f>IF(OR(AI533="",AA533=""),"",AI533=AA533)</f>
        <v/>
      </c>
      <c r="AK533" s="13">
        <f>IF(AI533="","",AI533&gt;60)</f>
        <v/>
      </c>
      <c r="AL533" s="13" t="b">
        <f>IF(OR(Y533=TRUE,AH533=""),TRUE,FALSE)</f>
        <v>1</v>
      </c>
      <c r="AM533" s="13">
        <f>IF(AI533="","",AI533&lt;0)</f>
        <v/>
      </c>
      <c r="AN533" s="13" t="str">
        <f>IF(AH533="","No inspection date",IF(AI533&lt;0,"Negative chronology",IF(AI533&lt;=30,"0-30",IF(AI533&lt;=60,"31-60",IF(AI533&lt;=90,"61-90",IF(AI533&lt;=180,"91-180","181+"))))))</f>
        <v>No inspection date</v>
      </c>
      <c r="AO533" s="13" t="str">
        <f>IF(OR(ISNUMBER(SEARCH("COMPLETED",K533)),ISNUMBER(SEARCH("CLOSED",K533))),"Closed/Completed","Other Active/Issued")</f>
        <v>Other Active/Issued</v>
      </c>
    </row>
    <row r="534" spans="1:41">
      <c r="A534" t="s">
        <v>3572</v>
      </c>
      <c r="B534" t="s">
        <v>87</v>
      </c>
      <c r="C534" t="s">
        <v>87</v>
      </c>
      <c r="D534" t="s">
        <v>88</v>
      </c>
      <c r="E534" t="s">
        <v>89</v>
      </c>
      <c r="F534" t="s">
        <v>3573</v>
      </c>
      <c r="G534" t="s">
        <v>3574</v>
      </c>
      <c r="H534" t="s">
        <v>3575</v>
      </c>
      <c r="K534" t="s">
        <v>93</v>
      </c>
      <c r="L534" t="s">
        <v>93</v>
      </c>
      <c r="M534" t="s">
        <v>3576</v>
      </c>
      <c r="N534" s="9">
        <v>98118</v>
      </c>
      <c r="O534" t="s">
        <v>3577</v>
      </c>
      <c r="P534" s="10">
        <v>47.56514926</v>
      </c>
      <c r="Q534" s="10">
        <v>-122.28782566</v>
      </c>
      <c r="R534" t="s">
        <v>3578</v>
      </c>
      <c r="S534" s="7">
        <v>2</v>
      </c>
      <c r="T534" s="7">
        <v>2024</v>
      </c>
      <c r="U534" s="7">
        <v>1</v>
      </c>
      <c r="Y534" t="b">
        <v>1</v>
      </c>
      <c r="Z534" t="b">
        <v>1</v>
      </c>
      <c r="AB534">
        <v>2</v>
      </c>
      <c r="AC534" t="b">
        <v>0</v>
      </c>
      <c r="AD534" t="b">
        <v>1</v>
      </c>
      <c r="AE534" t="b">
        <v>0</v>
      </c>
      <c r="AF534" t="b">
        <v>0</v>
      </c>
      <c r="AG534" s="11">
        <v>45344</v>
      </c>
      <c r="AI534" s="12">
        <f>IF(OR(AG534="",AH534=""),"",AH534-AG534)</f>
        <v/>
      </c>
      <c r="AJ534" s="13">
        <f>IF(OR(AI534="",AA534=""),"",AI534=AA534)</f>
        <v/>
      </c>
      <c r="AK534" s="13">
        <f>IF(AI534="","",AI534&gt;60)</f>
        <v/>
      </c>
      <c r="AL534" s="13" t="b">
        <f>IF(OR(Y534=TRUE,AH534=""),TRUE,FALSE)</f>
        <v>1</v>
      </c>
      <c r="AM534" s="13">
        <f>IF(AI534="","",AI534&lt;0)</f>
        <v/>
      </c>
      <c r="AN534" s="13" t="str">
        <f>IF(AH534="","No inspection date",IF(AI534&lt;0,"Negative chronology",IF(AI534&lt;=30,"0-30",IF(AI534&lt;=60,"31-60",IF(AI534&lt;=90,"61-90",IF(AI534&lt;=180,"91-180","181+"))))))</f>
        <v>No inspection date</v>
      </c>
      <c r="AO534" s="13" t="str">
        <f>IF(OR(ISNUMBER(SEARCH("COMPLETED",K534)),ISNUMBER(SEARCH("CLOSED",K534))),"Closed/Completed","Other Active/Issued")</f>
        <v>Closed/Completed</v>
      </c>
    </row>
    <row r="535" spans="1:41">
      <c r="A535" t="s">
        <v>3579</v>
      </c>
      <c r="B535" t="s">
        <v>87</v>
      </c>
      <c r="C535" t="s">
        <v>87</v>
      </c>
      <c r="D535" t="s">
        <v>88</v>
      </c>
      <c r="E535" t="s">
        <v>89</v>
      </c>
      <c r="F535" t="s">
        <v>3580</v>
      </c>
      <c r="G535" t="s">
        <v>3581</v>
      </c>
      <c r="H535" t="s">
        <v>3582</v>
      </c>
      <c r="K535" t="s">
        <v>982</v>
      </c>
      <c r="L535" t="s">
        <v>982</v>
      </c>
      <c r="M535" t="s">
        <v>3583</v>
      </c>
      <c r="N535" s="9">
        <v>98107</v>
      </c>
      <c r="O535" t="s">
        <v>3584</v>
      </c>
      <c r="P535" s="10">
        <v>47.66839402</v>
      </c>
      <c r="Q535" s="10">
        <v>-122.3616578</v>
      </c>
      <c r="R535" t="s">
        <v>3585</v>
      </c>
      <c r="S535" s="7">
        <v>2</v>
      </c>
      <c r="T535" s="7">
        <v>2024</v>
      </c>
      <c r="U535" s="7">
        <v>1</v>
      </c>
      <c r="Y535" t="b">
        <v>1</v>
      </c>
      <c r="Z535" t="b">
        <v>1</v>
      </c>
      <c r="AB535">
        <v>6</v>
      </c>
      <c r="AC535" t="b">
        <v>0</v>
      </c>
      <c r="AD535" t="b">
        <v>1</v>
      </c>
      <c r="AE535" t="b">
        <v>0</v>
      </c>
      <c r="AF535" t="b">
        <v>0</v>
      </c>
      <c r="AG535" s="11">
        <v>45348</v>
      </c>
      <c r="AI535" s="12">
        <f>IF(OR(AG535="",AH535=""),"",AH535-AG535)</f>
        <v/>
      </c>
      <c r="AJ535" s="13">
        <f>IF(OR(AI535="",AA535=""),"",AI535=AA535)</f>
        <v/>
      </c>
      <c r="AK535" s="13">
        <f>IF(AI535="","",AI535&gt;60)</f>
        <v/>
      </c>
      <c r="AL535" s="13" t="b">
        <f>IF(OR(Y535=TRUE,AH535=""),TRUE,FALSE)</f>
        <v>1</v>
      </c>
      <c r="AM535" s="13">
        <f>IF(AI535="","",AI535&lt;0)</f>
        <v/>
      </c>
      <c r="AN535" s="13" t="str">
        <f>IF(AH535="","No inspection date",IF(AI535&lt;0,"Negative chronology",IF(AI535&lt;=30,"0-30",IF(AI535&lt;=60,"31-60",IF(AI535&lt;=90,"61-90",IF(AI535&lt;=180,"91-180","181+"))))))</f>
        <v>No inspection date</v>
      </c>
      <c r="AO535" s="13" t="str">
        <f>IF(OR(ISNUMBER(SEARCH("COMPLETED",K535)),ISNUMBER(SEARCH("CLOSED",K535))),"Closed/Completed","Other Active/Issued")</f>
        <v>Other Active/Issued</v>
      </c>
    </row>
    <row r="536" spans="1:41">
      <c r="A536" t="s">
        <v>3586</v>
      </c>
      <c r="B536" t="s">
        <v>87</v>
      </c>
      <c r="C536" t="s">
        <v>87</v>
      </c>
      <c r="D536" t="s">
        <v>88</v>
      </c>
      <c r="E536" t="s">
        <v>89</v>
      </c>
      <c r="F536" t="s">
        <v>3587</v>
      </c>
      <c r="G536" t="s">
        <v>3588</v>
      </c>
      <c r="H536" t="s">
        <v>3582</v>
      </c>
      <c r="K536" t="s">
        <v>100</v>
      </c>
      <c r="L536" t="s">
        <v>100</v>
      </c>
      <c r="M536" t="s">
        <v>3589</v>
      </c>
      <c r="N536" s="9">
        <v>98109</v>
      </c>
      <c r="O536" t="s">
        <v>3590</v>
      </c>
      <c r="P536" s="10">
        <v>47.63415478</v>
      </c>
      <c r="Q536" s="10">
        <v>-122.34810981</v>
      </c>
      <c r="R536" t="s">
        <v>3591</v>
      </c>
      <c r="S536" s="7">
        <v>2</v>
      </c>
      <c r="T536" s="7">
        <v>2024</v>
      </c>
      <c r="U536" s="7">
        <v>1</v>
      </c>
      <c r="Y536" t="b">
        <v>1</v>
      </c>
      <c r="Z536" t="b">
        <v>1</v>
      </c>
      <c r="AB536">
        <v>7</v>
      </c>
      <c r="AC536" t="b">
        <v>0</v>
      </c>
      <c r="AD536" t="b">
        <v>1</v>
      </c>
      <c r="AE536" t="b">
        <v>0</v>
      </c>
      <c r="AF536" t="b">
        <v>0</v>
      </c>
      <c r="AG536" s="11">
        <v>45348</v>
      </c>
      <c r="AI536" s="12">
        <f>IF(OR(AG536="",AH536=""),"",AH536-AG536)</f>
        <v/>
      </c>
      <c r="AJ536" s="13">
        <f>IF(OR(AI536="",AA536=""),"",AI536=AA536)</f>
        <v/>
      </c>
      <c r="AK536" s="13">
        <f>IF(AI536="","",AI536&gt;60)</f>
        <v/>
      </c>
      <c r="AL536" s="13" t="b">
        <f>IF(OR(Y536=TRUE,AH536=""),TRUE,FALSE)</f>
        <v>1</v>
      </c>
      <c r="AM536" s="13">
        <f>IF(AI536="","",AI536&lt;0)</f>
        <v/>
      </c>
      <c r="AN536" s="13" t="str">
        <f>IF(AH536="","No inspection date",IF(AI536&lt;0,"Negative chronology",IF(AI536&lt;=30,"0-30",IF(AI536&lt;=60,"31-60",IF(AI536&lt;=90,"61-90",IF(AI536&lt;=180,"91-180","181+"))))))</f>
        <v>No inspection date</v>
      </c>
      <c r="AO536" s="13" t="str">
        <f>IF(OR(ISNUMBER(SEARCH("COMPLETED",K536)),ISNUMBER(SEARCH("CLOSED",K536))),"Closed/Completed","Other Active/Issued")</f>
        <v>Other Active/Issued</v>
      </c>
    </row>
    <row r="537" spans="1:41">
      <c r="A537" t="s">
        <v>3592</v>
      </c>
      <c r="B537" t="s">
        <v>87</v>
      </c>
      <c r="C537" t="s">
        <v>87</v>
      </c>
      <c r="D537" t="s">
        <v>88</v>
      </c>
      <c r="E537" t="s">
        <v>89</v>
      </c>
      <c r="F537" t="s">
        <v>3593</v>
      </c>
      <c r="G537" t="s">
        <v>3594</v>
      </c>
      <c r="H537" t="s">
        <v>3582</v>
      </c>
      <c r="K537" t="s">
        <v>93</v>
      </c>
      <c r="L537" t="s">
        <v>93</v>
      </c>
      <c r="M537" t="s">
        <v>3595</v>
      </c>
      <c r="N537" s="9">
        <v>98136</v>
      </c>
      <c r="O537" t="s">
        <v>3596</v>
      </c>
      <c r="P537" s="10">
        <v>47.55611476</v>
      </c>
      <c r="Q537" s="10">
        <v>-122.38670006</v>
      </c>
      <c r="R537" t="s">
        <v>3597</v>
      </c>
      <c r="S537" s="7">
        <v>2</v>
      </c>
      <c r="T537" s="7">
        <v>2024</v>
      </c>
      <c r="U537" s="7">
        <v>1</v>
      </c>
      <c r="Y537" t="b">
        <v>1</v>
      </c>
      <c r="Z537" t="b">
        <v>1</v>
      </c>
      <c r="AB537">
        <v>1</v>
      </c>
      <c r="AC537" t="b">
        <v>0</v>
      </c>
      <c r="AD537" t="b">
        <v>1</v>
      </c>
      <c r="AE537" t="b">
        <v>0</v>
      </c>
      <c r="AF537" t="b">
        <v>0</v>
      </c>
      <c r="AG537" s="11">
        <v>45348</v>
      </c>
      <c r="AI537" s="12">
        <f>IF(OR(AG537="",AH537=""),"",AH537-AG537)</f>
        <v/>
      </c>
      <c r="AJ537" s="13">
        <f>IF(OR(AI537="",AA537=""),"",AI537=AA537)</f>
        <v/>
      </c>
      <c r="AK537" s="13">
        <f>IF(AI537="","",AI537&gt;60)</f>
        <v/>
      </c>
      <c r="AL537" s="13" t="b">
        <f>IF(OR(Y537=TRUE,AH537=""),TRUE,FALSE)</f>
        <v>1</v>
      </c>
      <c r="AM537" s="13">
        <f>IF(AI537="","",AI537&lt;0)</f>
        <v/>
      </c>
      <c r="AN537" s="13" t="str">
        <f>IF(AH537="","No inspection date",IF(AI537&lt;0,"Negative chronology",IF(AI537&lt;=30,"0-30",IF(AI537&lt;=60,"31-60",IF(AI537&lt;=90,"61-90",IF(AI537&lt;=180,"91-180","181+"))))))</f>
        <v>No inspection date</v>
      </c>
      <c r="AO537" s="13" t="str">
        <f>IF(OR(ISNUMBER(SEARCH("COMPLETED",K537)),ISNUMBER(SEARCH("CLOSED",K537))),"Closed/Completed","Other Active/Issued")</f>
        <v>Closed/Completed</v>
      </c>
    </row>
    <row r="538" spans="1:41">
      <c r="A538" t="s">
        <v>3598</v>
      </c>
      <c r="B538" t="s">
        <v>87</v>
      </c>
      <c r="C538" t="s">
        <v>87</v>
      </c>
      <c r="D538" t="s">
        <v>88</v>
      </c>
      <c r="E538" t="s">
        <v>89</v>
      </c>
      <c r="F538" t="s">
        <v>3599</v>
      </c>
      <c r="G538" t="s">
        <v>3600</v>
      </c>
      <c r="H538" t="s">
        <v>3601</v>
      </c>
      <c r="K538" t="s">
        <v>100</v>
      </c>
      <c r="L538" t="s">
        <v>100</v>
      </c>
      <c r="M538" t="s">
        <v>3602</v>
      </c>
      <c r="N538" s="9">
        <v>98106</v>
      </c>
      <c r="O538" t="s">
        <v>3603</v>
      </c>
      <c r="P538" s="10">
        <v>47.55189005</v>
      </c>
      <c r="Q538" s="10">
        <v>-122.35770959</v>
      </c>
      <c r="R538" t="s">
        <v>3604</v>
      </c>
      <c r="S538" s="7">
        <v>2</v>
      </c>
      <c r="T538" s="7">
        <v>2024</v>
      </c>
      <c r="U538" s="7">
        <v>1</v>
      </c>
      <c r="Y538" t="b">
        <v>1</v>
      </c>
      <c r="Z538" t="b">
        <v>1</v>
      </c>
      <c r="AB538">
        <v>1</v>
      </c>
      <c r="AC538" t="b">
        <v>0</v>
      </c>
      <c r="AD538" t="b">
        <v>1</v>
      </c>
      <c r="AE538" t="b">
        <v>0</v>
      </c>
      <c r="AF538" t="b">
        <v>0</v>
      </c>
      <c r="AG538" s="11">
        <v>45349</v>
      </c>
      <c r="AI538" s="12">
        <f>IF(OR(AG538="",AH538=""),"",AH538-AG538)</f>
        <v/>
      </c>
      <c r="AJ538" s="13">
        <f>IF(OR(AI538="",AA538=""),"",AI538=AA538)</f>
        <v/>
      </c>
      <c r="AK538" s="13">
        <f>IF(AI538="","",AI538&gt;60)</f>
        <v/>
      </c>
      <c r="AL538" s="13" t="b">
        <f>IF(OR(Y538=TRUE,AH538=""),TRUE,FALSE)</f>
        <v>1</v>
      </c>
      <c r="AM538" s="13">
        <f>IF(AI538="","",AI538&lt;0)</f>
        <v/>
      </c>
      <c r="AN538" s="13" t="str">
        <f>IF(AH538="","No inspection date",IF(AI538&lt;0,"Negative chronology",IF(AI538&lt;=30,"0-30",IF(AI538&lt;=60,"31-60",IF(AI538&lt;=90,"61-90",IF(AI538&lt;=180,"91-180","181+"))))))</f>
        <v>No inspection date</v>
      </c>
      <c r="AO538" s="13" t="str">
        <f>IF(OR(ISNUMBER(SEARCH("COMPLETED",K538)),ISNUMBER(SEARCH("CLOSED",K538))),"Closed/Completed","Other Active/Issued")</f>
        <v>Other Active/Issued</v>
      </c>
    </row>
    <row r="539" spans="1:41">
      <c r="A539" t="s">
        <v>3605</v>
      </c>
      <c r="B539" t="s">
        <v>87</v>
      </c>
      <c r="C539" t="s">
        <v>87</v>
      </c>
      <c r="D539" t="s">
        <v>88</v>
      </c>
      <c r="E539" t="s">
        <v>89</v>
      </c>
      <c r="F539" t="s">
        <v>3606</v>
      </c>
      <c r="G539" t="s">
        <v>3607</v>
      </c>
      <c r="H539" t="s">
        <v>3601</v>
      </c>
      <c r="K539" t="s">
        <v>93</v>
      </c>
      <c r="L539" t="s">
        <v>93</v>
      </c>
      <c r="M539" t="s">
        <v>508</v>
      </c>
      <c r="O539" t="s">
        <v>3608</v>
      </c>
      <c r="P539" s="10">
        <v>47.64190921</v>
      </c>
      <c r="Q539" s="10">
        <v>-122.4132371</v>
      </c>
      <c r="R539" t="s">
        <v>510</v>
      </c>
      <c r="S539" s="7">
        <v>2</v>
      </c>
      <c r="T539" s="7">
        <v>2024</v>
      </c>
      <c r="U539" s="7">
        <v>1</v>
      </c>
      <c r="Y539" t="b">
        <v>1</v>
      </c>
      <c r="Z539" t="b">
        <v>1</v>
      </c>
      <c r="AB539">
        <v>6</v>
      </c>
      <c r="AC539" t="b">
        <v>0</v>
      </c>
      <c r="AD539" t="b">
        <v>1</v>
      </c>
      <c r="AE539" t="b">
        <v>0</v>
      </c>
      <c r="AF539" t="b">
        <v>0</v>
      </c>
      <c r="AG539" s="11">
        <v>45349</v>
      </c>
      <c r="AI539" s="12">
        <f>IF(OR(AG539="",AH539=""),"",AH539-AG539)</f>
        <v/>
      </c>
      <c r="AJ539" s="13">
        <f>IF(OR(AI539="",AA539=""),"",AI539=AA539)</f>
        <v/>
      </c>
      <c r="AK539" s="13">
        <f>IF(AI539="","",AI539&gt;60)</f>
        <v/>
      </c>
      <c r="AL539" s="13" t="b">
        <f>IF(OR(Y539=TRUE,AH539=""),TRUE,FALSE)</f>
        <v>1</v>
      </c>
      <c r="AM539" s="13">
        <f>IF(AI539="","",AI539&lt;0)</f>
        <v/>
      </c>
      <c r="AN539" s="13" t="str">
        <f>IF(AH539="","No inspection date",IF(AI539&lt;0,"Negative chronology",IF(AI539&lt;=30,"0-30",IF(AI539&lt;=60,"31-60",IF(AI539&lt;=90,"61-90",IF(AI539&lt;=180,"91-180","181+"))))))</f>
        <v>No inspection date</v>
      </c>
      <c r="AO539" s="13" t="str">
        <f>IF(OR(ISNUMBER(SEARCH("COMPLETED",K539)),ISNUMBER(SEARCH("CLOSED",K539))),"Closed/Completed","Other Active/Issued")</f>
        <v>Closed/Completed</v>
      </c>
    </row>
    <row r="540" spans="1:41">
      <c r="A540" t="s">
        <v>3609</v>
      </c>
      <c r="B540" t="s">
        <v>87</v>
      </c>
      <c r="C540" t="s">
        <v>87</v>
      </c>
      <c r="D540" t="s">
        <v>88</v>
      </c>
      <c r="E540" t="s">
        <v>89</v>
      </c>
      <c r="F540" t="s">
        <v>3610</v>
      </c>
      <c r="G540" t="s">
        <v>3611</v>
      </c>
      <c r="H540" t="s">
        <v>1672</v>
      </c>
      <c r="I540" t="s">
        <v>3612</v>
      </c>
      <c r="J540" t="s">
        <v>137</v>
      </c>
      <c r="K540" t="s">
        <v>93</v>
      </c>
      <c r="L540" t="s">
        <v>93</v>
      </c>
      <c r="M540" t="s">
        <v>3613</v>
      </c>
      <c r="N540" s="9">
        <v>98112</v>
      </c>
      <c r="O540" t="s">
        <v>3614</v>
      </c>
      <c r="P540" s="10">
        <v>47.61897345</v>
      </c>
      <c r="Q540" s="10">
        <v>-122.28675562</v>
      </c>
      <c r="R540" t="s">
        <v>3615</v>
      </c>
      <c r="S540" s="7">
        <v>2</v>
      </c>
      <c r="T540" s="7">
        <v>2024</v>
      </c>
      <c r="U540" s="7">
        <v>1</v>
      </c>
      <c r="V540">
        <v>10</v>
      </c>
      <c r="W540">
        <v>2025</v>
      </c>
      <c r="X540">
        <v>4</v>
      </c>
      <c r="Y540" t="b">
        <v>0</v>
      </c>
      <c r="Z540" t="b">
        <v>0</v>
      </c>
      <c r="AA540">
        <v>584</v>
      </c>
      <c r="AB540">
        <v>3</v>
      </c>
      <c r="AC540" t="b">
        <v>0</v>
      </c>
      <c r="AD540" t="b">
        <v>1</v>
      </c>
      <c r="AE540" t="b">
        <v>0</v>
      </c>
      <c r="AF540" t="b">
        <v>0</v>
      </c>
      <c r="AG540" s="11">
        <v>45351</v>
      </c>
      <c r="AH540" s="11">
        <v>45935</v>
      </c>
      <c r="AI540" s="12">
        <f>IF(OR(AG540="",AH540=""),"",AH540-AG540)</f>
        <v>584.0</v>
      </c>
      <c r="AJ540" s="13" t="b">
        <f>IF(OR(AI540="",AA540=""),"",AI540=AA540)</f>
        <v>1</v>
      </c>
      <c r="AK540" s="13" t="b">
        <f>IF(AI540="","",AI540&gt;60)</f>
        <v>1</v>
      </c>
      <c r="AL540" s="13" t="b">
        <f>IF(OR(Y540=TRUE,AH540=""),TRUE,FALSE)</f>
        <v>0</v>
      </c>
      <c r="AM540" s="13" t="b">
        <f>IF(AI540="","",AI540&lt;0)</f>
        <v>0</v>
      </c>
      <c r="AN540" s="13" t="str">
        <f>IF(AH540="","No inspection date",IF(AI540&lt;0,"Negative chronology",IF(AI540&lt;=30,"0-30",IF(AI540&lt;=60,"31-60",IF(AI540&lt;=90,"61-90",IF(AI540&lt;=180,"91-180","181+"))))))</f>
        <v>181+</v>
      </c>
      <c r="AO540" s="13" t="str">
        <f>IF(OR(ISNUMBER(SEARCH("COMPLETED",K540)),ISNUMBER(SEARCH("CLOSED",K540))),"Closed/Completed","Other Active/Issued")</f>
        <v>Closed/Completed</v>
      </c>
    </row>
    <row r="541" spans="1:41">
      <c r="A541" t="s">
        <v>3616</v>
      </c>
      <c r="B541" t="s">
        <v>87</v>
      </c>
      <c r="C541" t="s">
        <v>87</v>
      </c>
      <c r="D541" t="s">
        <v>88</v>
      </c>
      <c r="E541" t="s">
        <v>89</v>
      </c>
      <c r="F541" t="s">
        <v>3617</v>
      </c>
      <c r="G541" t="s">
        <v>3618</v>
      </c>
      <c r="H541" t="s">
        <v>2802</v>
      </c>
      <c r="K541" t="s">
        <v>93</v>
      </c>
      <c r="L541" t="s">
        <v>93</v>
      </c>
      <c r="M541" t="s">
        <v>3619</v>
      </c>
      <c r="N541" s="9">
        <v>98103</v>
      </c>
      <c r="O541" t="s">
        <v>3620</v>
      </c>
      <c r="P541" s="10">
        <v>47.67217873</v>
      </c>
      <c r="Q541" s="10">
        <v>-122.33333506</v>
      </c>
      <c r="R541" t="s">
        <v>3621</v>
      </c>
      <c r="S541" s="7">
        <v>3</v>
      </c>
      <c r="T541" s="7">
        <v>2024</v>
      </c>
      <c r="U541" s="7">
        <v>1</v>
      </c>
      <c r="Y541" t="b">
        <v>1</v>
      </c>
      <c r="Z541" t="b">
        <v>1</v>
      </c>
      <c r="AB541">
        <v>6</v>
      </c>
      <c r="AC541" t="b">
        <v>0</v>
      </c>
      <c r="AD541" t="b">
        <v>1</v>
      </c>
      <c r="AE541" t="b">
        <v>0</v>
      </c>
      <c r="AF541" t="b">
        <v>0</v>
      </c>
      <c r="AG541" s="11">
        <v>45352</v>
      </c>
      <c r="AI541" s="12">
        <f>IF(OR(AG541="",AH541=""),"",AH541-AG541)</f>
        <v/>
      </c>
      <c r="AJ541" s="13">
        <f>IF(OR(AI541="",AA541=""),"",AI541=AA541)</f>
        <v/>
      </c>
      <c r="AK541" s="13">
        <f>IF(AI541="","",AI541&gt;60)</f>
        <v/>
      </c>
      <c r="AL541" s="13" t="b">
        <f>IF(OR(Y541=TRUE,AH541=""),TRUE,FALSE)</f>
        <v>1</v>
      </c>
      <c r="AM541" s="13">
        <f>IF(AI541="","",AI541&lt;0)</f>
        <v/>
      </c>
      <c r="AN541" s="13" t="str">
        <f>IF(AH541="","No inspection date",IF(AI541&lt;0,"Negative chronology",IF(AI541&lt;=30,"0-30",IF(AI541&lt;=60,"31-60",IF(AI541&lt;=90,"61-90",IF(AI541&lt;=180,"91-180","181+"))))))</f>
        <v>No inspection date</v>
      </c>
      <c r="AO541" s="13" t="str">
        <f>IF(OR(ISNUMBER(SEARCH("COMPLETED",K541)),ISNUMBER(SEARCH("CLOSED",K541))),"Closed/Completed","Other Active/Issued")</f>
        <v>Closed/Completed</v>
      </c>
    </row>
    <row r="542" spans="1:41">
      <c r="A542" t="s">
        <v>3622</v>
      </c>
      <c r="B542" t="s">
        <v>87</v>
      </c>
      <c r="C542" t="s">
        <v>87</v>
      </c>
      <c r="D542" t="s">
        <v>88</v>
      </c>
      <c r="E542" t="s">
        <v>89</v>
      </c>
      <c r="F542" t="s">
        <v>3623</v>
      </c>
      <c r="G542" t="s">
        <v>3624</v>
      </c>
      <c r="H542" t="s">
        <v>3238</v>
      </c>
      <c r="K542" t="s">
        <v>93</v>
      </c>
      <c r="L542" t="s">
        <v>93</v>
      </c>
      <c r="M542" t="s">
        <v>3625</v>
      </c>
      <c r="N542" s="9">
        <v>98119</v>
      </c>
      <c r="O542" t="s">
        <v>3626</v>
      </c>
      <c r="P542" s="10">
        <v>47.64269679</v>
      </c>
      <c r="Q542" s="10">
        <v>-122.37336813</v>
      </c>
      <c r="R542" t="s">
        <v>3627</v>
      </c>
      <c r="S542" s="7">
        <v>3</v>
      </c>
      <c r="T542" s="7">
        <v>2024</v>
      </c>
      <c r="U542" s="7">
        <v>1</v>
      </c>
      <c r="Y542" t="b">
        <v>1</v>
      </c>
      <c r="Z542" t="b">
        <v>1</v>
      </c>
      <c r="AB542">
        <v>7</v>
      </c>
      <c r="AC542" t="b">
        <v>0</v>
      </c>
      <c r="AD542" t="b">
        <v>1</v>
      </c>
      <c r="AE542" t="b">
        <v>0</v>
      </c>
      <c r="AF542" t="b">
        <v>0</v>
      </c>
      <c r="AG542" s="11">
        <v>45357</v>
      </c>
      <c r="AI542" s="12">
        <f>IF(OR(AG542="",AH542=""),"",AH542-AG542)</f>
        <v/>
      </c>
      <c r="AJ542" s="13">
        <f>IF(OR(AI542="",AA542=""),"",AI542=AA542)</f>
        <v/>
      </c>
      <c r="AK542" s="13">
        <f>IF(AI542="","",AI542&gt;60)</f>
        <v/>
      </c>
      <c r="AL542" s="13" t="b">
        <f>IF(OR(Y542=TRUE,AH542=""),TRUE,FALSE)</f>
        <v>1</v>
      </c>
      <c r="AM542" s="13">
        <f>IF(AI542="","",AI542&lt;0)</f>
        <v/>
      </c>
      <c r="AN542" s="13" t="str">
        <f>IF(AH542="","No inspection date",IF(AI542&lt;0,"Negative chronology",IF(AI542&lt;=30,"0-30",IF(AI542&lt;=60,"31-60",IF(AI542&lt;=90,"61-90",IF(AI542&lt;=180,"91-180","181+"))))))</f>
        <v>No inspection date</v>
      </c>
      <c r="AO542" s="13" t="str">
        <f>IF(OR(ISNUMBER(SEARCH("COMPLETED",K542)),ISNUMBER(SEARCH("CLOSED",K542))),"Closed/Completed","Other Active/Issued")</f>
        <v>Closed/Completed</v>
      </c>
    </row>
    <row r="543" spans="1:41">
      <c r="A543" t="s">
        <v>3628</v>
      </c>
      <c r="B543" t="s">
        <v>87</v>
      </c>
      <c r="C543" t="s">
        <v>87</v>
      </c>
      <c r="D543" t="s">
        <v>88</v>
      </c>
      <c r="E543" t="s">
        <v>89</v>
      </c>
      <c r="F543" t="s">
        <v>3629</v>
      </c>
      <c r="G543" t="s">
        <v>3630</v>
      </c>
      <c r="H543" t="s">
        <v>3631</v>
      </c>
      <c r="K543" t="s">
        <v>100</v>
      </c>
      <c r="L543" t="s">
        <v>100</v>
      </c>
      <c r="M543" t="s">
        <v>3632</v>
      </c>
      <c r="N543" s="9">
        <v>98112</v>
      </c>
      <c r="O543" t="s">
        <v>3633</v>
      </c>
      <c r="P543" s="10">
        <v>47.621956</v>
      </c>
      <c r="Q543" s="10">
        <v>-122.31041546</v>
      </c>
      <c r="R543" t="s">
        <v>3634</v>
      </c>
      <c r="S543" s="7">
        <v>3</v>
      </c>
      <c r="T543" s="7">
        <v>2024</v>
      </c>
      <c r="U543" s="7">
        <v>1</v>
      </c>
      <c r="Y543" t="b">
        <v>1</v>
      </c>
      <c r="Z543" t="b">
        <v>1</v>
      </c>
      <c r="AB543">
        <v>3</v>
      </c>
      <c r="AC543" t="b">
        <v>0</v>
      </c>
      <c r="AD543" t="b">
        <v>1</v>
      </c>
      <c r="AE543" t="b">
        <v>0</v>
      </c>
      <c r="AF543" t="b">
        <v>0</v>
      </c>
      <c r="AG543" s="11">
        <v>45363</v>
      </c>
      <c r="AI543" s="12">
        <f>IF(OR(AG543="",AH543=""),"",AH543-AG543)</f>
        <v/>
      </c>
      <c r="AJ543" s="13">
        <f>IF(OR(AI543="",AA543=""),"",AI543=AA543)</f>
        <v/>
      </c>
      <c r="AK543" s="13">
        <f>IF(AI543="","",AI543&gt;60)</f>
        <v/>
      </c>
      <c r="AL543" s="13" t="b">
        <f>IF(OR(Y543=TRUE,AH543=""),TRUE,FALSE)</f>
        <v>1</v>
      </c>
      <c r="AM543" s="13">
        <f>IF(AI543="","",AI543&lt;0)</f>
        <v/>
      </c>
      <c r="AN543" s="13" t="str">
        <f>IF(AH543="","No inspection date",IF(AI543&lt;0,"Negative chronology",IF(AI543&lt;=30,"0-30",IF(AI543&lt;=60,"31-60",IF(AI543&lt;=90,"61-90",IF(AI543&lt;=180,"91-180","181+"))))))</f>
        <v>No inspection date</v>
      </c>
      <c r="AO543" s="13" t="str">
        <f>IF(OR(ISNUMBER(SEARCH("COMPLETED",K543)),ISNUMBER(SEARCH("CLOSED",K543))),"Closed/Completed","Other Active/Issued")</f>
        <v>Other Active/Issued</v>
      </c>
    </row>
    <row r="544" spans="1:41">
      <c r="A544" t="s">
        <v>3635</v>
      </c>
      <c r="B544" t="s">
        <v>87</v>
      </c>
      <c r="C544" t="s">
        <v>87</v>
      </c>
      <c r="D544" t="s">
        <v>88</v>
      </c>
      <c r="E544" t="s">
        <v>89</v>
      </c>
      <c r="F544" t="s">
        <v>3636</v>
      </c>
      <c r="G544" t="s">
        <v>3637</v>
      </c>
      <c r="H544" t="s">
        <v>1732</v>
      </c>
      <c r="K544" t="s">
        <v>100</v>
      </c>
      <c r="L544" t="s">
        <v>100</v>
      </c>
      <c r="M544" t="s">
        <v>3638</v>
      </c>
      <c r="N544" s="9">
        <v>98116</v>
      </c>
      <c r="O544" t="s">
        <v>3639</v>
      </c>
      <c r="P544" s="10">
        <v>47.56943824</v>
      </c>
      <c r="Q544" s="10">
        <v>-122.39109151</v>
      </c>
      <c r="R544" t="s">
        <v>3640</v>
      </c>
      <c r="S544" s="7">
        <v>3</v>
      </c>
      <c r="T544" s="7">
        <v>2024</v>
      </c>
      <c r="U544" s="7">
        <v>1</v>
      </c>
      <c r="Y544" t="b">
        <v>1</v>
      </c>
      <c r="Z544" t="b">
        <v>1</v>
      </c>
      <c r="AB544">
        <v>1</v>
      </c>
      <c r="AC544" t="b">
        <v>0</v>
      </c>
      <c r="AD544" t="b">
        <v>1</v>
      </c>
      <c r="AE544" t="b">
        <v>0</v>
      </c>
      <c r="AF544" t="b">
        <v>0</v>
      </c>
      <c r="AG544" s="11">
        <v>45364</v>
      </c>
      <c r="AI544" s="12">
        <f>IF(OR(AG544="",AH544=""),"",AH544-AG544)</f>
        <v/>
      </c>
      <c r="AJ544" s="13">
        <f>IF(OR(AI544="",AA544=""),"",AI544=AA544)</f>
        <v/>
      </c>
      <c r="AK544" s="13">
        <f>IF(AI544="","",AI544&gt;60)</f>
        <v/>
      </c>
      <c r="AL544" s="13" t="b">
        <f>IF(OR(Y544=TRUE,AH544=""),TRUE,FALSE)</f>
        <v>1</v>
      </c>
      <c r="AM544" s="13">
        <f>IF(AI544="","",AI544&lt;0)</f>
        <v/>
      </c>
      <c r="AN544" s="13" t="str">
        <f>IF(AH544="","No inspection date",IF(AI544&lt;0,"Negative chronology",IF(AI544&lt;=30,"0-30",IF(AI544&lt;=60,"31-60",IF(AI544&lt;=90,"61-90",IF(AI544&lt;=180,"91-180","181+"))))))</f>
        <v>No inspection date</v>
      </c>
      <c r="AO544" s="13" t="str">
        <f>IF(OR(ISNUMBER(SEARCH("COMPLETED",K544)),ISNUMBER(SEARCH("CLOSED",K544))),"Closed/Completed","Other Active/Issued")</f>
        <v>Other Active/Issued</v>
      </c>
    </row>
    <row r="545" spans="1:41">
      <c r="A545" t="s">
        <v>3641</v>
      </c>
      <c r="B545" t="s">
        <v>87</v>
      </c>
      <c r="C545" t="s">
        <v>87</v>
      </c>
      <c r="D545" t="s">
        <v>88</v>
      </c>
      <c r="E545" t="s">
        <v>89</v>
      </c>
      <c r="F545" t="s">
        <v>3642</v>
      </c>
      <c r="G545" t="s">
        <v>3643</v>
      </c>
      <c r="H545" t="s">
        <v>3644</v>
      </c>
      <c r="K545" t="s">
        <v>93</v>
      </c>
      <c r="L545" t="s">
        <v>93</v>
      </c>
      <c r="M545" t="s">
        <v>3645</v>
      </c>
      <c r="O545" t="s">
        <v>3646</v>
      </c>
      <c r="P545" s="10">
        <v>47.72207867</v>
      </c>
      <c r="Q545" s="10">
        <v>-122.35856133</v>
      </c>
      <c r="R545" t="s">
        <v>3647</v>
      </c>
      <c r="S545" s="7">
        <v>3</v>
      </c>
      <c r="T545" s="7">
        <v>2024</v>
      </c>
      <c r="U545" s="7">
        <v>1</v>
      </c>
      <c r="Y545" t="b">
        <v>1</v>
      </c>
      <c r="Z545" t="b">
        <v>1</v>
      </c>
      <c r="AB545">
        <v>5</v>
      </c>
      <c r="AC545" t="b">
        <v>0</v>
      </c>
      <c r="AD545" t="b">
        <v>1</v>
      </c>
      <c r="AE545" t="b">
        <v>0</v>
      </c>
      <c r="AF545" t="b">
        <v>0</v>
      </c>
      <c r="AG545" s="11">
        <v>45365</v>
      </c>
      <c r="AI545" s="12">
        <f>IF(OR(AG545="",AH545=""),"",AH545-AG545)</f>
        <v/>
      </c>
      <c r="AJ545" s="13">
        <f>IF(OR(AI545="",AA545=""),"",AI545=AA545)</f>
        <v/>
      </c>
      <c r="AK545" s="13">
        <f>IF(AI545="","",AI545&gt;60)</f>
        <v/>
      </c>
      <c r="AL545" s="13" t="b">
        <f>IF(OR(Y545=TRUE,AH545=""),TRUE,FALSE)</f>
        <v>1</v>
      </c>
      <c r="AM545" s="13">
        <f>IF(AI545="","",AI545&lt;0)</f>
        <v/>
      </c>
      <c r="AN545" s="13" t="str">
        <f>IF(AH545="","No inspection date",IF(AI545&lt;0,"Negative chronology",IF(AI545&lt;=30,"0-30",IF(AI545&lt;=60,"31-60",IF(AI545&lt;=90,"61-90",IF(AI545&lt;=180,"91-180","181+"))))))</f>
        <v>No inspection date</v>
      </c>
      <c r="AO545" s="13" t="str">
        <f>IF(OR(ISNUMBER(SEARCH("COMPLETED",K545)),ISNUMBER(SEARCH("CLOSED",K545))),"Closed/Completed","Other Active/Issued")</f>
        <v>Closed/Completed</v>
      </c>
    </row>
    <row r="546" spans="1:41">
      <c r="A546" t="s">
        <v>3648</v>
      </c>
      <c r="B546" t="s">
        <v>87</v>
      </c>
      <c r="C546" t="s">
        <v>87</v>
      </c>
      <c r="D546" t="s">
        <v>88</v>
      </c>
      <c r="E546" t="s">
        <v>89</v>
      </c>
      <c r="F546" t="s">
        <v>3649</v>
      </c>
      <c r="G546" t="s">
        <v>3650</v>
      </c>
      <c r="H546" t="s">
        <v>3644</v>
      </c>
      <c r="K546" t="s">
        <v>100</v>
      </c>
      <c r="L546" t="s">
        <v>100</v>
      </c>
      <c r="M546" t="s">
        <v>3651</v>
      </c>
      <c r="N546" s="9">
        <v>98199</v>
      </c>
      <c r="O546" t="s">
        <v>3652</v>
      </c>
      <c r="P546" s="10">
        <v>47.64378711</v>
      </c>
      <c r="Q546" s="10">
        <v>-122.41490234</v>
      </c>
      <c r="R546" t="s">
        <v>3653</v>
      </c>
      <c r="S546" s="7">
        <v>3</v>
      </c>
      <c r="T546" s="7">
        <v>2024</v>
      </c>
      <c r="U546" s="7">
        <v>1</v>
      </c>
      <c r="Y546" t="b">
        <v>1</v>
      </c>
      <c r="Z546" t="b">
        <v>1</v>
      </c>
      <c r="AB546">
        <v>6</v>
      </c>
      <c r="AC546" t="b">
        <v>0</v>
      </c>
      <c r="AD546" t="b">
        <v>1</v>
      </c>
      <c r="AE546" t="b">
        <v>0</v>
      </c>
      <c r="AF546" t="b">
        <v>0</v>
      </c>
      <c r="AG546" s="11">
        <v>45365</v>
      </c>
      <c r="AI546" s="12">
        <f>IF(OR(AG546="",AH546=""),"",AH546-AG546)</f>
        <v/>
      </c>
      <c r="AJ546" s="13">
        <f>IF(OR(AI546="",AA546=""),"",AI546=AA546)</f>
        <v/>
      </c>
      <c r="AK546" s="13">
        <f>IF(AI546="","",AI546&gt;60)</f>
        <v/>
      </c>
      <c r="AL546" s="13" t="b">
        <f>IF(OR(Y546=TRUE,AH546=""),TRUE,FALSE)</f>
        <v>1</v>
      </c>
      <c r="AM546" s="13">
        <f>IF(AI546="","",AI546&lt;0)</f>
        <v/>
      </c>
      <c r="AN546" s="13" t="str">
        <f>IF(AH546="","No inspection date",IF(AI546&lt;0,"Negative chronology",IF(AI546&lt;=30,"0-30",IF(AI546&lt;=60,"31-60",IF(AI546&lt;=90,"61-90",IF(AI546&lt;=180,"91-180","181+"))))))</f>
        <v>No inspection date</v>
      </c>
      <c r="AO546" s="13" t="str">
        <f>IF(OR(ISNUMBER(SEARCH("COMPLETED",K546)),ISNUMBER(SEARCH("CLOSED",K546))),"Closed/Completed","Other Active/Issued")</f>
        <v>Other Active/Issued</v>
      </c>
    </row>
    <row r="547" spans="1:41">
      <c r="A547" t="s">
        <v>3654</v>
      </c>
      <c r="B547" t="s">
        <v>87</v>
      </c>
      <c r="C547" t="s">
        <v>87</v>
      </c>
      <c r="D547" t="s">
        <v>88</v>
      </c>
      <c r="E547" t="s">
        <v>89</v>
      </c>
      <c r="F547" t="s">
        <v>3655</v>
      </c>
      <c r="G547" t="s">
        <v>3656</v>
      </c>
      <c r="H547" t="s">
        <v>3644</v>
      </c>
      <c r="K547" t="s">
        <v>100</v>
      </c>
      <c r="L547" t="s">
        <v>100</v>
      </c>
      <c r="M547" t="s">
        <v>3657</v>
      </c>
      <c r="N547" s="9">
        <v>98116</v>
      </c>
      <c r="O547" t="s">
        <v>3658</v>
      </c>
      <c r="P547" s="10">
        <v>47.56976617</v>
      </c>
      <c r="Q547" s="10">
        <v>-122.38654879</v>
      </c>
      <c r="R547" t="s">
        <v>3659</v>
      </c>
      <c r="S547" s="7">
        <v>3</v>
      </c>
      <c r="T547" s="7">
        <v>2024</v>
      </c>
      <c r="U547" s="7">
        <v>1</v>
      </c>
      <c r="Y547" t="b">
        <v>1</v>
      </c>
      <c r="Z547" t="b">
        <v>1</v>
      </c>
      <c r="AB547">
        <v>1</v>
      </c>
      <c r="AC547" t="b">
        <v>0</v>
      </c>
      <c r="AD547" t="b">
        <v>1</v>
      </c>
      <c r="AE547" t="b">
        <v>0</v>
      </c>
      <c r="AF547" t="b">
        <v>0</v>
      </c>
      <c r="AG547" s="11">
        <v>45365</v>
      </c>
      <c r="AI547" s="12">
        <f>IF(OR(AG547="",AH547=""),"",AH547-AG547)</f>
        <v/>
      </c>
      <c r="AJ547" s="13">
        <f>IF(OR(AI547="",AA547=""),"",AI547=AA547)</f>
        <v/>
      </c>
      <c r="AK547" s="13">
        <f>IF(AI547="","",AI547&gt;60)</f>
        <v/>
      </c>
      <c r="AL547" s="13" t="b">
        <f>IF(OR(Y547=TRUE,AH547=""),TRUE,FALSE)</f>
        <v>1</v>
      </c>
      <c r="AM547" s="13">
        <f>IF(AI547="","",AI547&lt;0)</f>
        <v/>
      </c>
      <c r="AN547" s="13" t="str">
        <f>IF(AH547="","No inspection date",IF(AI547&lt;0,"Negative chronology",IF(AI547&lt;=30,"0-30",IF(AI547&lt;=60,"31-60",IF(AI547&lt;=90,"61-90",IF(AI547&lt;=180,"91-180","181+"))))))</f>
        <v>No inspection date</v>
      </c>
      <c r="AO547" s="13" t="str">
        <f>IF(OR(ISNUMBER(SEARCH("COMPLETED",K547)),ISNUMBER(SEARCH("CLOSED",K547))),"Closed/Completed","Other Active/Issued")</f>
        <v>Other Active/Issued</v>
      </c>
    </row>
    <row r="548" spans="1:41">
      <c r="A548" t="s">
        <v>3660</v>
      </c>
      <c r="B548" t="s">
        <v>87</v>
      </c>
      <c r="C548" t="s">
        <v>87</v>
      </c>
      <c r="D548" t="s">
        <v>88</v>
      </c>
      <c r="E548" t="s">
        <v>89</v>
      </c>
      <c r="F548" t="s">
        <v>3661</v>
      </c>
      <c r="G548" t="s">
        <v>3662</v>
      </c>
      <c r="H548" t="s">
        <v>3663</v>
      </c>
      <c r="K548" t="s">
        <v>982</v>
      </c>
      <c r="L548" t="s">
        <v>982</v>
      </c>
      <c r="M548" t="s">
        <v>3664</v>
      </c>
      <c r="N548" s="9">
        <v>98104</v>
      </c>
      <c r="O548" t="s">
        <v>3665</v>
      </c>
      <c r="P548" s="10">
        <v>47.61023912</v>
      </c>
      <c r="Q548" s="10">
        <v>-122.32485619</v>
      </c>
      <c r="R548" t="s">
        <v>3666</v>
      </c>
      <c r="S548" s="7">
        <v>3</v>
      </c>
      <c r="T548" s="7">
        <v>2024</v>
      </c>
      <c r="U548" s="7">
        <v>1</v>
      </c>
      <c r="Y548" t="b">
        <v>1</v>
      </c>
      <c r="Z548" t="b">
        <v>1</v>
      </c>
      <c r="AB548">
        <v>3</v>
      </c>
      <c r="AC548" t="b">
        <v>0</v>
      </c>
      <c r="AD548" t="b">
        <v>1</v>
      </c>
      <c r="AE548" t="b">
        <v>0</v>
      </c>
      <c r="AF548" t="b">
        <v>0</v>
      </c>
      <c r="AG548" s="11">
        <v>45366</v>
      </c>
      <c r="AI548" s="12">
        <f>IF(OR(AG548="",AH548=""),"",AH548-AG548)</f>
        <v/>
      </c>
      <c r="AJ548" s="13">
        <f>IF(OR(AI548="",AA548=""),"",AI548=AA548)</f>
        <v/>
      </c>
      <c r="AK548" s="13">
        <f>IF(AI548="","",AI548&gt;60)</f>
        <v/>
      </c>
      <c r="AL548" s="13" t="b">
        <f>IF(OR(Y548=TRUE,AH548=""),TRUE,FALSE)</f>
        <v>1</v>
      </c>
      <c r="AM548" s="13">
        <f>IF(AI548="","",AI548&lt;0)</f>
        <v/>
      </c>
      <c r="AN548" s="13" t="str">
        <f>IF(AH548="","No inspection date",IF(AI548&lt;0,"Negative chronology",IF(AI548&lt;=30,"0-30",IF(AI548&lt;=60,"31-60",IF(AI548&lt;=90,"61-90",IF(AI548&lt;=180,"91-180","181+"))))))</f>
        <v>No inspection date</v>
      </c>
      <c r="AO548" s="13" t="str">
        <f>IF(OR(ISNUMBER(SEARCH("COMPLETED",K548)),ISNUMBER(SEARCH("CLOSED",K548))),"Closed/Completed","Other Active/Issued")</f>
        <v>Other Active/Issued</v>
      </c>
    </row>
    <row r="549" spans="1:41">
      <c r="A549" t="s">
        <v>3667</v>
      </c>
      <c r="B549" t="s">
        <v>87</v>
      </c>
      <c r="C549" t="s">
        <v>87</v>
      </c>
      <c r="D549" t="s">
        <v>88</v>
      </c>
      <c r="E549" t="s">
        <v>89</v>
      </c>
      <c r="F549" t="s">
        <v>3668</v>
      </c>
      <c r="G549" t="s">
        <v>3669</v>
      </c>
      <c r="H549" t="s">
        <v>3670</v>
      </c>
      <c r="K549" t="s">
        <v>982</v>
      </c>
      <c r="L549" t="s">
        <v>982</v>
      </c>
      <c r="M549" t="s">
        <v>3671</v>
      </c>
      <c r="N549" s="9">
        <v>98105</v>
      </c>
      <c r="O549" t="s">
        <v>3672</v>
      </c>
      <c r="P549" s="10">
        <v>47.66119162</v>
      </c>
      <c r="Q549" s="10">
        <v>-122.32438158</v>
      </c>
      <c r="R549" t="s">
        <v>3673</v>
      </c>
      <c r="S549" s="7">
        <v>3</v>
      </c>
      <c r="T549" s="7">
        <v>2024</v>
      </c>
      <c r="U549" s="7">
        <v>1</v>
      </c>
      <c r="Y549" t="b">
        <v>1</v>
      </c>
      <c r="Z549" t="b">
        <v>1</v>
      </c>
      <c r="AB549">
        <v>4</v>
      </c>
      <c r="AC549" t="b">
        <v>0</v>
      </c>
      <c r="AD549" t="b">
        <v>1</v>
      </c>
      <c r="AE549" t="b">
        <v>0</v>
      </c>
      <c r="AF549" t="b">
        <v>0</v>
      </c>
      <c r="AG549" s="11">
        <v>45370</v>
      </c>
      <c r="AI549" s="12">
        <f>IF(OR(AG549="",AH549=""),"",AH549-AG549)</f>
        <v/>
      </c>
      <c r="AJ549" s="13">
        <f>IF(OR(AI549="",AA549=""),"",AI549=AA549)</f>
        <v/>
      </c>
      <c r="AK549" s="13">
        <f>IF(AI549="","",AI549&gt;60)</f>
        <v/>
      </c>
      <c r="AL549" s="13" t="b">
        <f>IF(OR(Y549=TRUE,AH549=""),TRUE,FALSE)</f>
        <v>1</v>
      </c>
      <c r="AM549" s="13">
        <f>IF(AI549="","",AI549&lt;0)</f>
        <v/>
      </c>
      <c r="AN549" s="13" t="str">
        <f>IF(AH549="","No inspection date",IF(AI549&lt;0,"Negative chronology",IF(AI549&lt;=30,"0-30",IF(AI549&lt;=60,"31-60",IF(AI549&lt;=90,"61-90",IF(AI549&lt;=180,"91-180","181+"))))))</f>
        <v>No inspection date</v>
      </c>
      <c r="AO549" s="13" t="str">
        <f>IF(OR(ISNUMBER(SEARCH("COMPLETED",K549)),ISNUMBER(SEARCH("CLOSED",K549))),"Closed/Completed","Other Active/Issued")</f>
        <v>Other Active/Issued</v>
      </c>
    </row>
    <row r="550" spans="1:41">
      <c r="A550" t="s">
        <v>3674</v>
      </c>
      <c r="B550" t="s">
        <v>87</v>
      </c>
      <c r="C550" t="s">
        <v>87</v>
      </c>
      <c r="D550" t="s">
        <v>88</v>
      </c>
      <c r="E550" t="s">
        <v>89</v>
      </c>
      <c r="F550" t="s">
        <v>3675</v>
      </c>
      <c r="G550" t="s">
        <v>3676</v>
      </c>
      <c r="H550" t="s">
        <v>3670</v>
      </c>
      <c r="K550" t="s">
        <v>100</v>
      </c>
      <c r="L550" t="s">
        <v>100</v>
      </c>
      <c r="M550" t="s">
        <v>3677</v>
      </c>
      <c r="N550" s="9">
        <v>98144</v>
      </c>
      <c r="O550" t="s">
        <v>3678</v>
      </c>
      <c r="P550" s="10">
        <v>47.58447365</v>
      </c>
      <c r="Q550" s="10">
        <v>-122.29060905</v>
      </c>
      <c r="R550" t="s">
        <v>3679</v>
      </c>
      <c r="S550" s="7">
        <v>3</v>
      </c>
      <c r="T550" s="7">
        <v>2024</v>
      </c>
      <c r="U550" s="7">
        <v>1</v>
      </c>
      <c r="Y550" t="b">
        <v>1</v>
      </c>
      <c r="Z550" t="b">
        <v>1</v>
      </c>
      <c r="AB550">
        <v>2</v>
      </c>
      <c r="AC550" t="b">
        <v>0</v>
      </c>
      <c r="AD550" t="b">
        <v>1</v>
      </c>
      <c r="AE550" t="b">
        <v>0</v>
      </c>
      <c r="AF550" t="b">
        <v>0</v>
      </c>
      <c r="AG550" s="11">
        <v>45370</v>
      </c>
      <c r="AI550" s="12">
        <f>IF(OR(AG550="",AH550=""),"",AH550-AG550)</f>
        <v/>
      </c>
      <c r="AJ550" s="13">
        <f>IF(OR(AI550="",AA550=""),"",AI550=AA550)</f>
        <v/>
      </c>
      <c r="AK550" s="13">
        <f>IF(AI550="","",AI550&gt;60)</f>
        <v/>
      </c>
      <c r="AL550" s="13" t="b">
        <f>IF(OR(Y550=TRUE,AH550=""),TRUE,FALSE)</f>
        <v>1</v>
      </c>
      <c r="AM550" s="13">
        <f>IF(AI550="","",AI550&lt;0)</f>
        <v/>
      </c>
      <c r="AN550" s="13" t="str">
        <f>IF(AH550="","No inspection date",IF(AI550&lt;0,"Negative chronology",IF(AI550&lt;=30,"0-30",IF(AI550&lt;=60,"31-60",IF(AI550&lt;=90,"61-90",IF(AI550&lt;=180,"91-180","181+"))))))</f>
        <v>No inspection date</v>
      </c>
      <c r="AO550" s="13" t="str">
        <f>IF(OR(ISNUMBER(SEARCH("COMPLETED",K550)),ISNUMBER(SEARCH("CLOSED",K550))),"Closed/Completed","Other Active/Issued")</f>
        <v>Other Active/Issued</v>
      </c>
    </row>
    <row r="551" spans="1:41">
      <c r="A551" t="s">
        <v>3680</v>
      </c>
      <c r="B551" t="s">
        <v>87</v>
      </c>
      <c r="C551" t="s">
        <v>87</v>
      </c>
      <c r="D551" t="s">
        <v>88</v>
      </c>
      <c r="E551" t="s">
        <v>89</v>
      </c>
      <c r="F551" t="s">
        <v>3681</v>
      </c>
      <c r="G551" t="s">
        <v>3682</v>
      </c>
      <c r="H551" t="s">
        <v>3683</v>
      </c>
      <c r="I551" t="s">
        <v>3684</v>
      </c>
      <c r="J551" t="s">
        <v>137</v>
      </c>
      <c r="K551" t="s">
        <v>93</v>
      </c>
      <c r="L551" t="s">
        <v>93</v>
      </c>
      <c r="M551" t="s">
        <v>3685</v>
      </c>
      <c r="N551" s="9">
        <v>98116</v>
      </c>
      <c r="O551" t="s">
        <v>3686</v>
      </c>
      <c r="P551" s="10">
        <v>47.56572289</v>
      </c>
      <c r="Q551" s="10">
        <v>-122.39920803</v>
      </c>
      <c r="R551" t="s">
        <v>3687</v>
      </c>
      <c r="S551" s="7">
        <v>3</v>
      </c>
      <c r="T551" s="7">
        <v>2024</v>
      </c>
      <c r="U551" s="7">
        <v>1</v>
      </c>
      <c r="V551">
        <v>4</v>
      </c>
      <c r="W551">
        <v>2024</v>
      </c>
      <c r="X551">
        <v>2</v>
      </c>
      <c r="Y551" t="b">
        <v>0</v>
      </c>
      <c r="Z551" t="b">
        <v>0</v>
      </c>
      <c r="AA551">
        <v>34</v>
      </c>
      <c r="AB551">
        <v>1</v>
      </c>
      <c r="AC551" t="b">
        <v>0</v>
      </c>
      <c r="AD551" t="b">
        <v>1</v>
      </c>
      <c r="AE551" t="b">
        <v>0</v>
      </c>
      <c r="AF551" t="b">
        <v>0</v>
      </c>
      <c r="AG551" s="11">
        <v>45372</v>
      </c>
      <c r="AH551" s="11">
        <v>45406</v>
      </c>
      <c r="AI551" s="12">
        <f>IF(OR(AG551="",AH551=""),"",AH551-AG551)</f>
        <v>34.0</v>
      </c>
      <c r="AJ551" s="13" t="b">
        <f>IF(OR(AI551="",AA551=""),"",AI551=AA551)</f>
        <v>1</v>
      </c>
      <c r="AK551" s="13" t="b">
        <f>IF(AI551="","",AI551&gt;60)</f>
        <v>0</v>
      </c>
      <c r="AL551" s="13" t="b">
        <f>IF(OR(Y551=TRUE,AH551=""),TRUE,FALSE)</f>
        <v>0</v>
      </c>
      <c r="AM551" s="13" t="b">
        <f>IF(AI551="","",AI551&lt;0)</f>
        <v>0</v>
      </c>
      <c r="AN551" s="13" t="str">
        <f>IF(AH551="","No inspection date",IF(AI551&lt;0,"Negative chronology",IF(AI551&lt;=30,"0-30",IF(AI551&lt;=60,"31-60",IF(AI551&lt;=90,"61-90",IF(AI551&lt;=180,"91-180","181+"))))))</f>
        <v>31-60</v>
      </c>
      <c r="AO551" s="13" t="str">
        <f>IF(OR(ISNUMBER(SEARCH("COMPLETED",K551)),ISNUMBER(SEARCH("CLOSED",K551))),"Closed/Completed","Other Active/Issued")</f>
        <v>Closed/Completed</v>
      </c>
    </row>
    <row r="552" spans="1:41">
      <c r="A552" t="s">
        <v>3688</v>
      </c>
      <c r="B552" t="s">
        <v>87</v>
      </c>
      <c r="C552" t="s">
        <v>87</v>
      </c>
      <c r="D552" t="s">
        <v>88</v>
      </c>
      <c r="E552" t="s">
        <v>89</v>
      </c>
      <c r="F552" t="s">
        <v>3689</v>
      </c>
      <c r="G552" t="s">
        <v>3690</v>
      </c>
      <c r="H552" t="s">
        <v>3683</v>
      </c>
      <c r="K552" t="s">
        <v>100</v>
      </c>
      <c r="L552" t="s">
        <v>100</v>
      </c>
      <c r="M552" t="s">
        <v>3691</v>
      </c>
      <c r="N552" s="9">
        <v>98117</v>
      </c>
      <c r="O552" t="s">
        <v>3692</v>
      </c>
      <c r="P552" s="10">
        <v>47.69730574</v>
      </c>
      <c r="Q552" s="10">
        <v>-122.39435033</v>
      </c>
      <c r="R552" t="s">
        <v>3693</v>
      </c>
      <c r="S552" s="7">
        <v>3</v>
      </c>
      <c r="T552" s="7">
        <v>2024</v>
      </c>
      <c r="U552" s="7">
        <v>1</v>
      </c>
      <c r="Y552" t="b">
        <v>1</v>
      </c>
      <c r="Z552" t="b">
        <v>1</v>
      </c>
      <c r="AB552">
        <v>6</v>
      </c>
      <c r="AC552" t="b">
        <v>0</v>
      </c>
      <c r="AD552" t="b">
        <v>1</v>
      </c>
      <c r="AE552" t="b">
        <v>0</v>
      </c>
      <c r="AF552" t="b">
        <v>0</v>
      </c>
      <c r="AG552" s="11">
        <v>45372</v>
      </c>
      <c r="AI552" s="12">
        <f>IF(OR(AG552="",AH552=""),"",AH552-AG552)</f>
        <v/>
      </c>
      <c r="AJ552" s="13">
        <f>IF(OR(AI552="",AA552=""),"",AI552=AA552)</f>
        <v/>
      </c>
      <c r="AK552" s="13">
        <f>IF(AI552="","",AI552&gt;60)</f>
        <v/>
      </c>
      <c r="AL552" s="13" t="b">
        <f>IF(OR(Y552=TRUE,AH552=""),TRUE,FALSE)</f>
        <v>1</v>
      </c>
      <c r="AM552" s="13">
        <f>IF(AI552="","",AI552&lt;0)</f>
        <v/>
      </c>
      <c r="AN552" s="13" t="str">
        <f>IF(AH552="","No inspection date",IF(AI552&lt;0,"Negative chronology",IF(AI552&lt;=30,"0-30",IF(AI552&lt;=60,"31-60",IF(AI552&lt;=90,"61-90",IF(AI552&lt;=180,"91-180","181+"))))))</f>
        <v>No inspection date</v>
      </c>
      <c r="AO552" s="13" t="str">
        <f>IF(OR(ISNUMBER(SEARCH("COMPLETED",K552)),ISNUMBER(SEARCH("CLOSED",K552))),"Closed/Completed","Other Active/Issued")</f>
        <v>Other Active/Issued</v>
      </c>
    </row>
    <row r="553" spans="1:41">
      <c r="A553" t="s">
        <v>3694</v>
      </c>
      <c r="B553" t="s">
        <v>87</v>
      </c>
      <c r="C553" t="s">
        <v>87</v>
      </c>
      <c r="D553" t="s">
        <v>88</v>
      </c>
      <c r="E553" t="s">
        <v>89</v>
      </c>
      <c r="F553" t="s">
        <v>3695</v>
      </c>
      <c r="G553" t="s">
        <v>3696</v>
      </c>
      <c r="H553" t="s">
        <v>3697</v>
      </c>
      <c r="K553" t="s">
        <v>93</v>
      </c>
      <c r="L553" t="s">
        <v>93</v>
      </c>
      <c r="M553" t="s">
        <v>3698</v>
      </c>
      <c r="N553" s="9">
        <v>98119</v>
      </c>
      <c r="O553" t="s">
        <v>3699</v>
      </c>
      <c r="P553" s="10">
        <v>47.64141043</v>
      </c>
      <c r="Q553" s="10">
        <v>-122.37292391</v>
      </c>
      <c r="R553" t="s">
        <v>3700</v>
      </c>
      <c r="S553" s="7">
        <v>3</v>
      </c>
      <c r="T553" s="7">
        <v>2024</v>
      </c>
      <c r="U553" s="7">
        <v>1</v>
      </c>
      <c r="Y553" t="b">
        <v>1</v>
      </c>
      <c r="Z553" t="b">
        <v>1</v>
      </c>
      <c r="AB553">
        <v>7</v>
      </c>
      <c r="AC553" t="b">
        <v>0</v>
      </c>
      <c r="AD553" t="b">
        <v>1</v>
      </c>
      <c r="AE553" t="b">
        <v>0</v>
      </c>
      <c r="AF553" t="b">
        <v>0</v>
      </c>
      <c r="AG553" s="11">
        <v>45377</v>
      </c>
      <c r="AI553" s="12">
        <f>IF(OR(AG553="",AH553=""),"",AH553-AG553)</f>
        <v/>
      </c>
      <c r="AJ553" s="13">
        <f>IF(OR(AI553="",AA553=""),"",AI553=AA553)</f>
        <v/>
      </c>
      <c r="AK553" s="13">
        <f>IF(AI553="","",AI553&gt;60)</f>
        <v/>
      </c>
      <c r="AL553" s="13" t="b">
        <f>IF(OR(Y553=TRUE,AH553=""),TRUE,FALSE)</f>
        <v>1</v>
      </c>
      <c r="AM553" s="13">
        <f>IF(AI553="","",AI553&lt;0)</f>
        <v/>
      </c>
      <c r="AN553" s="13" t="str">
        <f>IF(AH553="","No inspection date",IF(AI553&lt;0,"Negative chronology",IF(AI553&lt;=30,"0-30",IF(AI553&lt;=60,"31-60",IF(AI553&lt;=90,"61-90",IF(AI553&lt;=180,"91-180","181+"))))))</f>
        <v>No inspection date</v>
      </c>
      <c r="AO553" s="13" t="str">
        <f>IF(OR(ISNUMBER(SEARCH("COMPLETED",K553)),ISNUMBER(SEARCH("CLOSED",K553))),"Closed/Completed","Other Active/Issued")</f>
        <v>Closed/Completed</v>
      </c>
    </row>
    <row r="554" spans="1:41">
      <c r="A554" t="s">
        <v>3701</v>
      </c>
      <c r="B554" t="s">
        <v>87</v>
      </c>
      <c r="C554" t="s">
        <v>87</v>
      </c>
      <c r="D554" t="s">
        <v>88</v>
      </c>
      <c r="E554" t="s">
        <v>89</v>
      </c>
      <c r="F554" t="s">
        <v>3702</v>
      </c>
      <c r="H554" t="s">
        <v>3703</v>
      </c>
      <c r="I554" t="s">
        <v>3703</v>
      </c>
      <c r="J554" t="s">
        <v>93</v>
      </c>
      <c r="K554" t="s">
        <v>778</v>
      </c>
      <c r="L554" t="s">
        <v>778</v>
      </c>
      <c r="M554" t="s">
        <v>3704</v>
      </c>
      <c r="N554" s="9">
        <v>98101</v>
      </c>
      <c r="O554" t="s">
        <v>3705</v>
      </c>
      <c r="P554" s="10">
        <v>47.60911773</v>
      </c>
      <c r="Q554" s="10">
        <v>-122.33832038</v>
      </c>
      <c r="R554" t="s">
        <v>3706</v>
      </c>
      <c r="S554" s="7">
        <v>3</v>
      </c>
      <c r="T554" s="7">
        <v>2024</v>
      </c>
      <c r="U554" s="7">
        <v>1</v>
      </c>
      <c r="V554">
        <v>3</v>
      </c>
      <c r="W554">
        <v>2024</v>
      </c>
      <c r="X554">
        <v>1</v>
      </c>
      <c r="Y554" t="b">
        <v>0</v>
      </c>
      <c r="Z554" t="b">
        <v>0</v>
      </c>
      <c r="AA554">
        <v>0</v>
      </c>
      <c r="AB554">
        <v>7</v>
      </c>
      <c r="AC554" t="b">
        <v>0</v>
      </c>
      <c r="AD554" t="b">
        <v>1</v>
      </c>
      <c r="AE554" t="b">
        <v>0</v>
      </c>
      <c r="AF554" t="b">
        <v>0</v>
      </c>
      <c r="AG554" s="11">
        <v>45378</v>
      </c>
      <c r="AH554" s="11">
        <v>45378</v>
      </c>
      <c r="AI554" s="12">
        <f>IF(OR(AG554="",AH554=""),"",AH554-AG554)</f>
        <v>0.0</v>
      </c>
      <c r="AJ554" s="13" t="b">
        <f>IF(OR(AI554="",AA554=""),"",AI554=AA554)</f>
        <v>1</v>
      </c>
      <c r="AK554" s="13" t="b">
        <f>IF(AI554="","",AI554&gt;60)</f>
        <v>0</v>
      </c>
      <c r="AL554" s="13" t="b">
        <f>IF(OR(Y554=TRUE,AH554=""),TRUE,FALSE)</f>
        <v>0</v>
      </c>
      <c r="AM554" s="13" t="b">
        <f>IF(AI554="","",AI554&lt;0)</f>
        <v>0</v>
      </c>
      <c r="AN554" s="13" t="str">
        <f>IF(AH554="","No inspection date",IF(AI554&lt;0,"Negative chronology",IF(AI554&lt;=30,"0-30",IF(AI554&lt;=60,"31-60",IF(AI554&lt;=90,"61-90",IF(AI554&lt;=180,"91-180","181+"))))))</f>
        <v>0-30</v>
      </c>
      <c r="AO554" s="13" t="str">
        <f>IF(OR(ISNUMBER(SEARCH("COMPLETED",K554)),ISNUMBER(SEARCH("CLOSED",K554))),"Closed/Completed","Other Active/Issued")</f>
        <v>Other Active/Issued</v>
      </c>
    </row>
    <row r="555" spans="1:41">
      <c r="A555" t="s">
        <v>3707</v>
      </c>
      <c r="B555" t="s">
        <v>87</v>
      </c>
      <c r="C555" t="s">
        <v>87</v>
      </c>
      <c r="D555" t="s">
        <v>88</v>
      </c>
      <c r="E555" t="s">
        <v>89</v>
      </c>
      <c r="F555" t="s">
        <v>3708</v>
      </c>
      <c r="G555" t="s">
        <v>3709</v>
      </c>
      <c r="H555" t="s">
        <v>3710</v>
      </c>
      <c r="K555" t="s">
        <v>100</v>
      </c>
      <c r="L555" t="s">
        <v>100</v>
      </c>
      <c r="M555" t="s">
        <v>3711</v>
      </c>
      <c r="N555" s="9">
        <v>98199</v>
      </c>
      <c r="O555" t="s">
        <v>3712</v>
      </c>
      <c r="P555" s="10">
        <v>47.64946851</v>
      </c>
      <c r="Q555" s="10">
        <v>-122.40333763</v>
      </c>
      <c r="R555" t="s">
        <v>3713</v>
      </c>
      <c r="S555" s="7">
        <v>3</v>
      </c>
      <c r="T555" s="7">
        <v>2024</v>
      </c>
      <c r="U555" s="7">
        <v>1</v>
      </c>
      <c r="Y555" t="b">
        <v>1</v>
      </c>
      <c r="Z555" t="b">
        <v>1</v>
      </c>
      <c r="AB555">
        <v>6</v>
      </c>
      <c r="AC555" t="b">
        <v>0</v>
      </c>
      <c r="AD555" t="b">
        <v>1</v>
      </c>
      <c r="AE555" t="b">
        <v>0</v>
      </c>
      <c r="AF555" t="b">
        <v>0</v>
      </c>
      <c r="AG555" s="11">
        <v>45379</v>
      </c>
      <c r="AI555" s="12">
        <f>IF(OR(AG555="",AH555=""),"",AH555-AG555)</f>
        <v/>
      </c>
      <c r="AJ555" s="13">
        <f>IF(OR(AI555="",AA555=""),"",AI555=AA555)</f>
        <v/>
      </c>
      <c r="AK555" s="13">
        <f>IF(AI555="","",AI555&gt;60)</f>
        <v/>
      </c>
      <c r="AL555" s="13" t="b">
        <f>IF(OR(Y555=TRUE,AH555=""),TRUE,FALSE)</f>
        <v>1</v>
      </c>
      <c r="AM555" s="13">
        <f>IF(AI555="","",AI555&lt;0)</f>
        <v/>
      </c>
      <c r="AN555" s="13" t="str">
        <f>IF(AH555="","No inspection date",IF(AI555&lt;0,"Negative chronology",IF(AI555&lt;=30,"0-30",IF(AI555&lt;=60,"31-60",IF(AI555&lt;=90,"61-90",IF(AI555&lt;=180,"91-180","181+"))))))</f>
        <v>No inspection date</v>
      </c>
      <c r="AO555" s="13" t="str">
        <f>IF(OR(ISNUMBER(SEARCH("COMPLETED",K555)),ISNUMBER(SEARCH("CLOSED",K555))),"Closed/Completed","Other Active/Issued")</f>
        <v>Other Active/Issued</v>
      </c>
    </row>
    <row r="556" spans="1:41">
      <c r="A556" t="s">
        <v>3714</v>
      </c>
      <c r="B556" t="s">
        <v>87</v>
      </c>
      <c r="C556" t="s">
        <v>87</v>
      </c>
      <c r="D556" t="s">
        <v>88</v>
      </c>
      <c r="E556" t="s">
        <v>89</v>
      </c>
      <c r="F556" t="s">
        <v>3715</v>
      </c>
      <c r="G556" t="s">
        <v>3716</v>
      </c>
      <c r="H556" t="s">
        <v>3710</v>
      </c>
      <c r="K556" t="s">
        <v>100</v>
      </c>
      <c r="L556" t="s">
        <v>100</v>
      </c>
      <c r="M556" t="s">
        <v>3717</v>
      </c>
      <c r="N556" s="9">
        <v>98199</v>
      </c>
      <c r="O556" t="s">
        <v>3718</v>
      </c>
      <c r="P556" s="10">
        <v>47.64944719</v>
      </c>
      <c r="Q556" s="10">
        <v>-122.38823794</v>
      </c>
      <c r="R556" t="s">
        <v>3719</v>
      </c>
      <c r="S556" s="7">
        <v>3</v>
      </c>
      <c r="T556" s="7">
        <v>2024</v>
      </c>
      <c r="U556" s="7">
        <v>1</v>
      </c>
      <c r="Y556" t="b">
        <v>1</v>
      </c>
      <c r="Z556" t="b">
        <v>1</v>
      </c>
      <c r="AB556">
        <v>7</v>
      </c>
      <c r="AC556" t="b">
        <v>0</v>
      </c>
      <c r="AD556" t="b">
        <v>1</v>
      </c>
      <c r="AE556" t="b">
        <v>0</v>
      </c>
      <c r="AF556" t="b">
        <v>0</v>
      </c>
      <c r="AG556" s="11">
        <v>45379</v>
      </c>
      <c r="AI556" s="12">
        <f>IF(OR(AG556="",AH556=""),"",AH556-AG556)</f>
        <v/>
      </c>
      <c r="AJ556" s="13">
        <f>IF(OR(AI556="",AA556=""),"",AI556=AA556)</f>
        <v/>
      </c>
      <c r="AK556" s="13">
        <f>IF(AI556="","",AI556&gt;60)</f>
        <v/>
      </c>
      <c r="AL556" s="13" t="b">
        <f>IF(OR(Y556=TRUE,AH556=""),TRUE,FALSE)</f>
        <v>1</v>
      </c>
      <c r="AM556" s="13">
        <f>IF(AI556="","",AI556&lt;0)</f>
        <v/>
      </c>
      <c r="AN556" s="13" t="str">
        <f>IF(AH556="","No inspection date",IF(AI556&lt;0,"Negative chronology",IF(AI556&lt;=30,"0-30",IF(AI556&lt;=60,"31-60",IF(AI556&lt;=90,"61-90",IF(AI556&lt;=180,"91-180","181+"))))))</f>
        <v>No inspection date</v>
      </c>
      <c r="AO556" s="13" t="str">
        <f>IF(OR(ISNUMBER(SEARCH("COMPLETED",K556)),ISNUMBER(SEARCH("CLOSED",K556))),"Closed/Completed","Other Active/Issued")</f>
        <v>Other Active/Issued</v>
      </c>
    </row>
    <row r="557" spans="1:41">
      <c r="A557" t="s">
        <v>3720</v>
      </c>
      <c r="B557" t="s">
        <v>87</v>
      </c>
      <c r="C557" t="s">
        <v>87</v>
      </c>
      <c r="D557" t="s">
        <v>88</v>
      </c>
      <c r="E557" t="s">
        <v>89</v>
      </c>
      <c r="F557" t="s">
        <v>3721</v>
      </c>
      <c r="G557" t="s">
        <v>3722</v>
      </c>
      <c r="H557" t="s">
        <v>3710</v>
      </c>
      <c r="K557" t="s">
        <v>93</v>
      </c>
      <c r="L557" t="s">
        <v>93</v>
      </c>
      <c r="M557" t="s">
        <v>3723</v>
      </c>
      <c r="N557" s="9">
        <v>98119</v>
      </c>
      <c r="O557" t="s">
        <v>3724</v>
      </c>
      <c r="P557" s="10">
        <v>47.63320686</v>
      </c>
      <c r="Q557" s="10">
        <v>-122.37073126</v>
      </c>
      <c r="R557" t="s">
        <v>3725</v>
      </c>
      <c r="S557" s="7">
        <v>3</v>
      </c>
      <c r="T557" s="7">
        <v>2024</v>
      </c>
      <c r="U557" s="7">
        <v>1</v>
      </c>
      <c r="Y557" t="b">
        <v>1</v>
      </c>
      <c r="Z557" t="b">
        <v>1</v>
      </c>
      <c r="AB557">
        <v>7</v>
      </c>
      <c r="AC557" t="b">
        <v>0</v>
      </c>
      <c r="AD557" t="b">
        <v>1</v>
      </c>
      <c r="AE557" t="b">
        <v>0</v>
      </c>
      <c r="AF557" t="b">
        <v>0</v>
      </c>
      <c r="AG557" s="11">
        <v>45379</v>
      </c>
      <c r="AI557" s="12">
        <f>IF(OR(AG557="",AH557=""),"",AH557-AG557)</f>
        <v/>
      </c>
      <c r="AJ557" s="13">
        <f>IF(OR(AI557="",AA557=""),"",AI557=AA557)</f>
        <v/>
      </c>
      <c r="AK557" s="13">
        <f>IF(AI557="","",AI557&gt;60)</f>
        <v/>
      </c>
      <c r="AL557" s="13" t="b">
        <f>IF(OR(Y557=TRUE,AH557=""),TRUE,FALSE)</f>
        <v>1</v>
      </c>
      <c r="AM557" s="13">
        <f>IF(AI557="","",AI557&lt;0)</f>
        <v/>
      </c>
      <c r="AN557" s="13" t="str">
        <f>IF(AH557="","No inspection date",IF(AI557&lt;0,"Negative chronology",IF(AI557&lt;=30,"0-30",IF(AI557&lt;=60,"31-60",IF(AI557&lt;=90,"61-90",IF(AI557&lt;=180,"91-180","181+"))))))</f>
        <v>No inspection date</v>
      </c>
      <c r="AO557" s="13" t="str">
        <f>IF(OR(ISNUMBER(SEARCH("COMPLETED",K557)),ISNUMBER(SEARCH("CLOSED",K557))),"Closed/Completed","Other Active/Issued")</f>
        <v>Closed/Completed</v>
      </c>
    </row>
    <row r="558" spans="1:41">
      <c r="A558" t="s">
        <v>3726</v>
      </c>
      <c r="B558" t="s">
        <v>87</v>
      </c>
      <c r="C558" t="s">
        <v>87</v>
      </c>
      <c r="D558" t="s">
        <v>88</v>
      </c>
      <c r="E558" t="s">
        <v>89</v>
      </c>
      <c r="F558" t="s">
        <v>3727</v>
      </c>
      <c r="G558" t="s">
        <v>3728</v>
      </c>
      <c r="H558" t="s">
        <v>3729</v>
      </c>
      <c r="K558" t="s">
        <v>115</v>
      </c>
      <c r="L558" t="s">
        <v>115</v>
      </c>
      <c r="M558" t="s">
        <v>3730</v>
      </c>
      <c r="N558" s="9">
        <v>98118</v>
      </c>
      <c r="O558" t="s">
        <v>3731</v>
      </c>
      <c r="P558" s="10">
        <v>47.53733435</v>
      </c>
      <c r="Q558" s="10">
        <v>-122.26307834</v>
      </c>
      <c r="R558" t="s">
        <v>3732</v>
      </c>
      <c r="S558" s="7">
        <v>3</v>
      </c>
      <c r="T558" s="7">
        <v>2024</v>
      </c>
      <c r="U558" s="7">
        <v>1</v>
      </c>
      <c r="Y558" t="b">
        <v>1</v>
      </c>
      <c r="Z558" t="b">
        <v>1</v>
      </c>
      <c r="AB558">
        <v>2</v>
      </c>
      <c r="AC558" t="b">
        <v>0</v>
      </c>
      <c r="AD558" t="b">
        <v>1</v>
      </c>
      <c r="AE558" t="b">
        <v>0</v>
      </c>
      <c r="AF558" t="b">
        <v>0</v>
      </c>
      <c r="AG558" s="11">
        <v>45380</v>
      </c>
      <c r="AI558" s="12">
        <f>IF(OR(AG558="",AH558=""),"",AH558-AG558)</f>
        <v/>
      </c>
      <c r="AJ558" s="13">
        <f>IF(OR(AI558="",AA558=""),"",AI558=AA558)</f>
        <v/>
      </c>
      <c r="AK558" s="13">
        <f>IF(AI558="","",AI558&gt;60)</f>
        <v/>
      </c>
      <c r="AL558" s="13" t="b">
        <f>IF(OR(Y558=TRUE,AH558=""),TRUE,FALSE)</f>
        <v>1</v>
      </c>
      <c r="AM558" s="13">
        <f>IF(AI558="","",AI558&lt;0)</f>
        <v/>
      </c>
      <c r="AN558" s="13" t="str">
        <f>IF(AH558="","No inspection date",IF(AI558&lt;0,"Negative chronology",IF(AI558&lt;=30,"0-30",IF(AI558&lt;=60,"31-60",IF(AI558&lt;=90,"61-90",IF(AI558&lt;=180,"91-180","181+"))))))</f>
        <v>No inspection date</v>
      </c>
      <c r="AO558" s="13" t="str">
        <f>IF(OR(ISNUMBER(SEARCH("COMPLETED",K558)),ISNUMBER(SEARCH("CLOSED",K558))),"Closed/Completed","Other Active/Issued")</f>
        <v>Other Active/Issued</v>
      </c>
    </row>
    <row r="559" spans="1:41">
      <c r="A559" t="s">
        <v>3733</v>
      </c>
      <c r="B559" t="s">
        <v>87</v>
      </c>
      <c r="C559" t="s">
        <v>87</v>
      </c>
      <c r="D559" t="s">
        <v>88</v>
      </c>
      <c r="E559" t="s">
        <v>89</v>
      </c>
      <c r="F559" t="s">
        <v>693</v>
      </c>
      <c r="G559" t="s">
        <v>3734</v>
      </c>
      <c r="H559" t="s">
        <v>3735</v>
      </c>
      <c r="K559" t="s">
        <v>982</v>
      </c>
      <c r="L559" t="s">
        <v>982</v>
      </c>
      <c r="M559" t="s">
        <v>3736</v>
      </c>
      <c r="N559" s="9">
        <v>98115</v>
      </c>
      <c r="O559" t="s">
        <v>3737</v>
      </c>
      <c r="P559" s="10">
        <v>47.68836419</v>
      </c>
      <c r="Q559" s="10">
        <v>-122.31792627</v>
      </c>
      <c r="R559" t="s">
        <v>3738</v>
      </c>
      <c r="S559" s="7">
        <v>4</v>
      </c>
      <c r="T559" s="7">
        <v>2024</v>
      </c>
      <c r="U559" s="7">
        <v>2</v>
      </c>
      <c r="Y559" t="b">
        <v>1</v>
      </c>
      <c r="Z559" t="b">
        <v>1</v>
      </c>
      <c r="AB559">
        <v>4</v>
      </c>
      <c r="AC559" t="b">
        <v>0</v>
      </c>
      <c r="AD559" t="b">
        <v>1</v>
      </c>
      <c r="AE559" t="b">
        <v>0</v>
      </c>
      <c r="AF559" t="b">
        <v>0</v>
      </c>
      <c r="AG559" s="11">
        <v>45384</v>
      </c>
      <c r="AI559" s="12">
        <f>IF(OR(AG559="",AH559=""),"",AH559-AG559)</f>
        <v/>
      </c>
      <c r="AJ559" s="13">
        <f>IF(OR(AI559="",AA559=""),"",AI559=AA559)</f>
        <v/>
      </c>
      <c r="AK559" s="13">
        <f>IF(AI559="","",AI559&gt;60)</f>
        <v/>
      </c>
      <c r="AL559" s="13" t="b">
        <f>IF(OR(Y559=TRUE,AH559=""),TRUE,FALSE)</f>
        <v>1</v>
      </c>
      <c r="AM559" s="13">
        <f>IF(AI559="","",AI559&lt;0)</f>
        <v/>
      </c>
      <c r="AN559" s="13" t="str">
        <f>IF(AH559="","No inspection date",IF(AI559&lt;0,"Negative chronology",IF(AI559&lt;=30,"0-30",IF(AI559&lt;=60,"31-60",IF(AI559&lt;=90,"61-90",IF(AI559&lt;=180,"91-180","181+"))))))</f>
        <v>No inspection date</v>
      </c>
      <c r="AO559" s="13" t="str">
        <f>IF(OR(ISNUMBER(SEARCH("COMPLETED",K559)),ISNUMBER(SEARCH("CLOSED",K559))),"Closed/Completed","Other Active/Issued")</f>
        <v>Other Active/Issued</v>
      </c>
    </row>
    <row r="560" spans="1:41">
      <c r="A560" t="s">
        <v>3739</v>
      </c>
      <c r="B560" t="s">
        <v>87</v>
      </c>
      <c r="C560" t="s">
        <v>87</v>
      </c>
      <c r="D560" t="s">
        <v>88</v>
      </c>
      <c r="E560" t="s">
        <v>89</v>
      </c>
      <c r="F560" t="s">
        <v>3740</v>
      </c>
      <c r="G560" t="s">
        <v>3741</v>
      </c>
      <c r="H560" t="s">
        <v>3742</v>
      </c>
      <c r="K560" t="s">
        <v>778</v>
      </c>
      <c r="L560" t="s">
        <v>778</v>
      </c>
      <c r="M560" t="s">
        <v>3743</v>
      </c>
      <c r="N560" s="9">
        <v>98109</v>
      </c>
      <c r="O560" t="s">
        <v>3744</v>
      </c>
      <c r="P560" s="10">
        <v>47.64137278</v>
      </c>
      <c r="Q560" s="10">
        <v>-122.34699729</v>
      </c>
      <c r="R560" t="s">
        <v>3745</v>
      </c>
      <c r="S560" s="7">
        <v>4</v>
      </c>
      <c r="T560" s="7">
        <v>2024</v>
      </c>
      <c r="U560" s="7">
        <v>2</v>
      </c>
      <c r="Y560" t="b">
        <v>1</v>
      </c>
      <c r="Z560" t="b">
        <v>1</v>
      </c>
      <c r="AB560">
        <v>7</v>
      </c>
      <c r="AC560" t="b">
        <v>0</v>
      </c>
      <c r="AD560" t="b">
        <v>1</v>
      </c>
      <c r="AE560" t="b">
        <v>0</v>
      </c>
      <c r="AF560" t="b">
        <v>0</v>
      </c>
      <c r="AG560" s="11">
        <v>45385</v>
      </c>
      <c r="AI560" s="12">
        <f>IF(OR(AG560="",AH560=""),"",AH560-AG560)</f>
        <v/>
      </c>
      <c r="AJ560" s="13">
        <f>IF(OR(AI560="",AA560=""),"",AI560=AA560)</f>
        <v/>
      </c>
      <c r="AK560" s="13">
        <f>IF(AI560="","",AI560&gt;60)</f>
        <v/>
      </c>
      <c r="AL560" s="13" t="b">
        <f>IF(OR(Y560=TRUE,AH560=""),TRUE,FALSE)</f>
        <v>1</v>
      </c>
      <c r="AM560" s="13">
        <f>IF(AI560="","",AI560&lt;0)</f>
        <v/>
      </c>
      <c r="AN560" s="13" t="str">
        <f>IF(AH560="","No inspection date",IF(AI560&lt;0,"Negative chronology",IF(AI560&lt;=30,"0-30",IF(AI560&lt;=60,"31-60",IF(AI560&lt;=90,"61-90",IF(AI560&lt;=180,"91-180","181+"))))))</f>
        <v>No inspection date</v>
      </c>
      <c r="AO560" s="13" t="str">
        <f>IF(OR(ISNUMBER(SEARCH("COMPLETED",K560)),ISNUMBER(SEARCH("CLOSED",K560))),"Closed/Completed","Other Active/Issued")</f>
        <v>Other Active/Issued</v>
      </c>
    </row>
    <row r="561" spans="1:41">
      <c r="A561" t="s">
        <v>3746</v>
      </c>
      <c r="B561" t="s">
        <v>87</v>
      </c>
      <c r="C561" t="s">
        <v>87</v>
      </c>
      <c r="D561" t="s">
        <v>88</v>
      </c>
      <c r="E561" t="s">
        <v>89</v>
      </c>
      <c r="F561" t="s">
        <v>3747</v>
      </c>
      <c r="G561" t="s">
        <v>3748</v>
      </c>
      <c r="H561" t="s">
        <v>2472</v>
      </c>
      <c r="I561" t="s">
        <v>3749</v>
      </c>
      <c r="J561" t="s">
        <v>137</v>
      </c>
      <c r="K561" t="s">
        <v>93</v>
      </c>
      <c r="L561" t="s">
        <v>93</v>
      </c>
      <c r="M561" t="s">
        <v>3750</v>
      </c>
      <c r="N561" s="9">
        <v>98109</v>
      </c>
      <c r="O561" t="s">
        <v>3751</v>
      </c>
      <c r="P561" s="10">
        <v>47.63064133</v>
      </c>
      <c r="Q561" s="10">
        <v>-122.34957156</v>
      </c>
      <c r="R561" t="s">
        <v>3752</v>
      </c>
      <c r="S561" s="7">
        <v>4</v>
      </c>
      <c r="T561" s="7">
        <v>2024</v>
      </c>
      <c r="U561" s="7">
        <v>2</v>
      </c>
      <c r="V561">
        <v>7</v>
      </c>
      <c r="W561">
        <v>2025</v>
      </c>
      <c r="X561">
        <v>3</v>
      </c>
      <c r="Y561" t="b">
        <v>0</v>
      </c>
      <c r="Z561" t="b">
        <v>0</v>
      </c>
      <c r="AA561">
        <v>480</v>
      </c>
      <c r="AB561">
        <v>7</v>
      </c>
      <c r="AC561" t="b">
        <v>0</v>
      </c>
      <c r="AD561" t="b">
        <v>1</v>
      </c>
      <c r="AE561" t="b">
        <v>0</v>
      </c>
      <c r="AF561" t="b">
        <v>0</v>
      </c>
      <c r="AG561" s="11">
        <v>45386</v>
      </c>
      <c r="AH561" s="11">
        <v>45866</v>
      </c>
      <c r="AI561" s="12">
        <f>IF(OR(AG561="",AH561=""),"",AH561-AG561)</f>
        <v>480.0</v>
      </c>
      <c r="AJ561" s="13" t="b">
        <f>IF(OR(AI561="",AA561=""),"",AI561=AA561)</f>
        <v>1</v>
      </c>
      <c r="AK561" s="13" t="b">
        <f>IF(AI561="","",AI561&gt;60)</f>
        <v>1</v>
      </c>
      <c r="AL561" s="13" t="b">
        <f>IF(OR(Y561=TRUE,AH561=""),TRUE,FALSE)</f>
        <v>0</v>
      </c>
      <c r="AM561" s="13" t="b">
        <f>IF(AI561="","",AI561&lt;0)</f>
        <v>0</v>
      </c>
      <c r="AN561" s="13" t="str">
        <f>IF(AH561="","No inspection date",IF(AI561&lt;0,"Negative chronology",IF(AI561&lt;=30,"0-30",IF(AI561&lt;=60,"31-60",IF(AI561&lt;=90,"61-90",IF(AI561&lt;=180,"91-180","181+"))))))</f>
        <v>181+</v>
      </c>
      <c r="AO561" s="13" t="str">
        <f>IF(OR(ISNUMBER(SEARCH("COMPLETED",K561)),ISNUMBER(SEARCH("CLOSED",K561))),"Closed/Completed","Other Active/Issued")</f>
        <v>Closed/Completed</v>
      </c>
    </row>
    <row r="562" spans="1:41">
      <c r="A562" t="s">
        <v>3753</v>
      </c>
      <c r="B562" t="s">
        <v>87</v>
      </c>
      <c r="C562" t="s">
        <v>87</v>
      </c>
      <c r="D562" t="s">
        <v>88</v>
      </c>
      <c r="E562" t="s">
        <v>89</v>
      </c>
      <c r="F562" t="s">
        <v>3754</v>
      </c>
      <c r="G562" t="s">
        <v>3755</v>
      </c>
      <c r="H562" t="s">
        <v>2472</v>
      </c>
      <c r="K562" t="s">
        <v>100</v>
      </c>
      <c r="L562" t="s">
        <v>100</v>
      </c>
      <c r="M562" t="s">
        <v>3756</v>
      </c>
      <c r="N562" s="9">
        <v>98109</v>
      </c>
      <c r="O562" t="s">
        <v>3757</v>
      </c>
      <c r="P562" s="10">
        <v>47.6304432</v>
      </c>
      <c r="Q562" s="10">
        <v>-122.34935537</v>
      </c>
      <c r="R562" t="s">
        <v>3758</v>
      </c>
      <c r="S562" s="7">
        <v>4</v>
      </c>
      <c r="T562" s="7">
        <v>2024</v>
      </c>
      <c r="U562" s="7">
        <v>2</v>
      </c>
      <c r="Y562" t="b">
        <v>1</v>
      </c>
      <c r="Z562" t="b">
        <v>1</v>
      </c>
      <c r="AB562">
        <v>7</v>
      </c>
      <c r="AC562" t="b">
        <v>0</v>
      </c>
      <c r="AD562" t="b">
        <v>1</v>
      </c>
      <c r="AE562" t="b">
        <v>0</v>
      </c>
      <c r="AF562" t="b">
        <v>0</v>
      </c>
      <c r="AG562" s="11">
        <v>45386</v>
      </c>
      <c r="AI562" s="12">
        <f>IF(OR(AG562="",AH562=""),"",AH562-AG562)</f>
        <v/>
      </c>
      <c r="AJ562" s="13">
        <f>IF(OR(AI562="",AA562=""),"",AI562=AA562)</f>
        <v/>
      </c>
      <c r="AK562" s="13">
        <f>IF(AI562="","",AI562&gt;60)</f>
        <v/>
      </c>
      <c r="AL562" s="13" t="b">
        <f>IF(OR(Y562=TRUE,AH562=""),TRUE,FALSE)</f>
        <v>1</v>
      </c>
      <c r="AM562" s="13">
        <f>IF(AI562="","",AI562&lt;0)</f>
        <v/>
      </c>
      <c r="AN562" s="13" t="str">
        <f>IF(AH562="","No inspection date",IF(AI562&lt;0,"Negative chronology",IF(AI562&lt;=30,"0-30",IF(AI562&lt;=60,"31-60",IF(AI562&lt;=90,"61-90",IF(AI562&lt;=180,"91-180","181+"))))))</f>
        <v>No inspection date</v>
      </c>
      <c r="AO562" s="13" t="str">
        <f>IF(OR(ISNUMBER(SEARCH("COMPLETED",K562)),ISNUMBER(SEARCH("CLOSED",K562))),"Closed/Completed","Other Active/Issued")</f>
        <v>Other Active/Issued</v>
      </c>
    </row>
    <row r="563" spans="1:41">
      <c r="A563" t="s">
        <v>3759</v>
      </c>
      <c r="B563" t="s">
        <v>87</v>
      </c>
      <c r="C563" t="s">
        <v>87</v>
      </c>
      <c r="D563" t="s">
        <v>88</v>
      </c>
      <c r="E563" t="s">
        <v>89</v>
      </c>
      <c r="F563" t="s">
        <v>738</v>
      </c>
      <c r="G563" t="s">
        <v>3760</v>
      </c>
      <c r="H563" t="s">
        <v>2472</v>
      </c>
      <c r="I563" t="s">
        <v>3761</v>
      </c>
      <c r="J563" t="s">
        <v>137</v>
      </c>
      <c r="K563" t="s">
        <v>93</v>
      </c>
      <c r="L563" t="s">
        <v>93</v>
      </c>
      <c r="M563" t="s">
        <v>3762</v>
      </c>
      <c r="N563" s="9">
        <v>98118</v>
      </c>
      <c r="O563" t="s">
        <v>3763</v>
      </c>
      <c r="P563" s="10">
        <v>47.55957356</v>
      </c>
      <c r="Q563" s="10">
        <v>-122.27542011</v>
      </c>
      <c r="R563" t="s">
        <v>3764</v>
      </c>
      <c r="S563" s="7">
        <v>4</v>
      </c>
      <c r="T563" s="7">
        <v>2024</v>
      </c>
      <c r="U563" s="7">
        <v>2</v>
      </c>
      <c r="V563">
        <v>2</v>
      </c>
      <c r="W563">
        <v>2025</v>
      </c>
      <c r="X563">
        <v>1</v>
      </c>
      <c r="Y563" t="b">
        <v>0</v>
      </c>
      <c r="Z563" t="b">
        <v>0</v>
      </c>
      <c r="AA563">
        <v>316</v>
      </c>
      <c r="AB563">
        <v>2</v>
      </c>
      <c r="AC563" t="b">
        <v>0</v>
      </c>
      <c r="AD563" t="b">
        <v>1</v>
      </c>
      <c r="AE563" t="b">
        <v>0</v>
      </c>
      <c r="AF563" t="b">
        <v>0</v>
      </c>
      <c r="AG563" s="11">
        <v>45386</v>
      </c>
      <c r="AH563" s="11">
        <v>45702</v>
      </c>
      <c r="AI563" s="12">
        <f>IF(OR(AG563="",AH563=""),"",AH563-AG563)</f>
        <v>316.0</v>
      </c>
      <c r="AJ563" s="13" t="b">
        <f>IF(OR(AI563="",AA563=""),"",AI563=AA563)</f>
        <v>1</v>
      </c>
      <c r="AK563" s="13" t="b">
        <f>IF(AI563="","",AI563&gt;60)</f>
        <v>1</v>
      </c>
      <c r="AL563" s="13" t="b">
        <f>IF(OR(Y563=TRUE,AH563=""),TRUE,FALSE)</f>
        <v>0</v>
      </c>
      <c r="AM563" s="13" t="b">
        <f>IF(AI563="","",AI563&lt;0)</f>
        <v>0</v>
      </c>
      <c r="AN563" s="13" t="str">
        <f>IF(AH563="","No inspection date",IF(AI563&lt;0,"Negative chronology",IF(AI563&lt;=30,"0-30",IF(AI563&lt;=60,"31-60",IF(AI563&lt;=90,"61-90",IF(AI563&lt;=180,"91-180","181+"))))))</f>
        <v>181+</v>
      </c>
      <c r="AO563" s="13" t="str">
        <f>IF(OR(ISNUMBER(SEARCH("COMPLETED",K563)),ISNUMBER(SEARCH("CLOSED",K563))),"Closed/Completed","Other Active/Issued")</f>
        <v>Closed/Completed</v>
      </c>
    </row>
    <row r="564" spans="1:41">
      <c r="A564" t="s">
        <v>3765</v>
      </c>
      <c r="B564" t="s">
        <v>87</v>
      </c>
      <c r="C564" t="s">
        <v>87</v>
      </c>
      <c r="D564" t="s">
        <v>88</v>
      </c>
      <c r="E564" t="s">
        <v>89</v>
      </c>
      <c r="F564" t="s">
        <v>3766</v>
      </c>
      <c r="G564" t="s">
        <v>3767</v>
      </c>
      <c r="H564" t="s">
        <v>3768</v>
      </c>
      <c r="K564" t="s">
        <v>982</v>
      </c>
      <c r="L564" t="s">
        <v>982</v>
      </c>
      <c r="M564" t="s">
        <v>3769</v>
      </c>
      <c r="N564" s="9">
        <v>98105</v>
      </c>
      <c r="O564" t="s">
        <v>3770</v>
      </c>
      <c r="P564" s="10">
        <v>47.66417953</v>
      </c>
      <c r="Q564" s="10">
        <v>-122.32328379</v>
      </c>
      <c r="R564" t="s">
        <v>3771</v>
      </c>
      <c r="S564" s="7">
        <v>4</v>
      </c>
      <c r="T564" s="7">
        <v>2024</v>
      </c>
      <c r="U564" s="7">
        <v>2</v>
      </c>
      <c r="Y564" t="b">
        <v>1</v>
      </c>
      <c r="Z564" t="b">
        <v>1</v>
      </c>
      <c r="AB564">
        <v>4</v>
      </c>
      <c r="AC564" t="b">
        <v>0</v>
      </c>
      <c r="AD564" t="b">
        <v>1</v>
      </c>
      <c r="AE564" t="b">
        <v>0</v>
      </c>
      <c r="AF564" t="b">
        <v>0</v>
      </c>
      <c r="AG564" s="11">
        <v>45390</v>
      </c>
      <c r="AI564" s="12">
        <f>IF(OR(AG564="",AH564=""),"",AH564-AG564)</f>
        <v/>
      </c>
      <c r="AJ564" s="13">
        <f>IF(OR(AI564="",AA564=""),"",AI564=AA564)</f>
        <v/>
      </c>
      <c r="AK564" s="13">
        <f>IF(AI564="","",AI564&gt;60)</f>
        <v/>
      </c>
      <c r="AL564" s="13" t="b">
        <f>IF(OR(Y564=TRUE,AH564=""),TRUE,FALSE)</f>
        <v>1</v>
      </c>
      <c r="AM564" s="13">
        <f>IF(AI564="","",AI564&lt;0)</f>
        <v/>
      </c>
      <c r="AN564" s="13" t="str">
        <f>IF(AH564="","No inspection date",IF(AI564&lt;0,"Negative chronology",IF(AI564&lt;=30,"0-30",IF(AI564&lt;=60,"31-60",IF(AI564&lt;=90,"61-90",IF(AI564&lt;=180,"91-180","181+"))))))</f>
        <v>No inspection date</v>
      </c>
      <c r="AO564" s="13" t="str">
        <f>IF(OR(ISNUMBER(SEARCH("COMPLETED",K564)),ISNUMBER(SEARCH("CLOSED",K564))),"Closed/Completed","Other Active/Issued")</f>
        <v>Other Active/Issued</v>
      </c>
    </row>
    <row r="565" spans="1:41">
      <c r="A565" t="s">
        <v>3772</v>
      </c>
      <c r="B565" t="s">
        <v>87</v>
      </c>
      <c r="C565" t="s">
        <v>87</v>
      </c>
      <c r="D565" t="s">
        <v>88</v>
      </c>
      <c r="E565" t="s">
        <v>89</v>
      </c>
      <c r="F565" t="s">
        <v>3773</v>
      </c>
      <c r="G565" t="s">
        <v>3774</v>
      </c>
      <c r="H565" t="s">
        <v>3768</v>
      </c>
      <c r="K565" t="s">
        <v>100</v>
      </c>
      <c r="L565" t="s">
        <v>100</v>
      </c>
      <c r="M565" t="s">
        <v>3775</v>
      </c>
      <c r="O565" t="s">
        <v>3776</v>
      </c>
      <c r="P565" s="10">
        <v>47.63821494</v>
      </c>
      <c r="Q565" s="10">
        <v>-122.35878684</v>
      </c>
      <c r="R565" t="s">
        <v>3777</v>
      </c>
      <c r="S565" s="7">
        <v>4</v>
      </c>
      <c r="T565" s="7">
        <v>2024</v>
      </c>
      <c r="U565" s="7">
        <v>2</v>
      </c>
      <c r="Y565" t="b">
        <v>1</v>
      </c>
      <c r="Z565" t="b">
        <v>1</v>
      </c>
      <c r="AB565">
        <v>7</v>
      </c>
      <c r="AC565" t="b">
        <v>0</v>
      </c>
      <c r="AD565" t="b">
        <v>1</v>
      </c>
      <c r="AE565" t="b">
        <v>0</v>
      </c>
      <c r="AF565" t="b">
        <v>0</v>
      </c>
      <c r="AG565" s="11">
        <v>45390</v>
      </c>
      <c r="AI565" s="12">
        <f>IF(OR(AG565="",AH565=""),"",AH565-AG565)</f>
        <v/>
      </c>
      <c r="AJ565" s="13">
        <f>IF(OR(AI565="",AA565=""),"",AI565=AA565)</f>
        <v/>
      </c>
      <c r="AK565" s="13">
        <f>IF(AI565="","",AI565&gt;60)</f>
        <v/>
      </c>
      <c r="AL565" s="13" t="b">
        <f>IF(OR(Y565=TRUE,AH565=""),TRUE,FALSE)</f>
        <v>1</v>
      </c>
      <c r="AM565" s="13">
        <f>IF(AI565="","",AI565&lt;0)</f>
        <v/>
      </c>
      <c r="AN565" s="13" t="str">
        <f>IF(AH565="","No inspection date",IF(AI565&lt;0,"Negative chronology",IF(AI565&lt;=30,"0-30",IF(AI565&lt;=60,"31-60",IF(AI565&lt;=90,"61-90",IF(AI565&lt;=180,"91-180","181+"))))))</f>
        <v>No inspection date</v>
      </c>
      <c r="AO565" s="13" t="str">
        <f>IF(OR(ISNUMBER(SEARCH("COMPLETED",K565)),ISNUMBER(SEARCH("CLOSED",K565))),"Closed/Completed","Other Active/Issued")</f>
        <v>Other Active/Issued</v>
      </c>
    </row>
    <row r="566" spans="1:41">
      <c r="A566" t="s">
        <v>3778</v>
      </c>
      <c r="B566" t="s">
        <v>87</v>
      </c>
      <c r="C566" t="s">
        <v>87</v>
      </c>
      <c r="D566" t="s">
        <v>88</v>
      </c>
      <c r="E566" t="s">
        <v>89</v>
      </c>
      <c r="F566" t="s">
        <v>3779</v>
      </c>
      <c r="G566" t="s">
        <v>3780</v>
      </c>
      <c r="H566" t="s">
        <v>3781</v>
      </c>
      <c r="K566" t="s">
        <v>93</v>
      </c>
      <c r="L566" t="s">
        <v>93</v>
      </c>
      <c r="M566" t="s">
        <v>3782</v>
      </c>
      <c r="N566" s="9">
        <v>98116</v>
      </c>
      <c r="O566" t="s">
        <v>3783</v>
      </c>
      <c r="P566" s="10">
        <v>47.56644772</v>
      </c>
      <c r="Q566" s="10">
        <v>-122.3925084</v>
      </c>
      <c r="R566" t="s">
        <v>3784</v>
      </c>
      <c r="S566" s="7">
        <v>4</v>
      </c>
      <c r="T566" s="7">
        <v>2024</v>
      </c>
      <c r="U566" s="7">
        <v>2</v>
      </c>
      <c r="Y566" t="b">
        <v>1</v>
      </c>
      <c r="Z566" t="b">
        <v>1</v>
      </c>
      <c r="AB566">
        <v>1</v>
      </c>
      <c r="AC566" t="b">
        <v>0</v>
      </c>
      <c r="AD566" t="b">
        <v>1</v>
      </c>
      <c r="AE566" t="b">
        <v>0</v>
      </c>
      <c r="AF566" t="b">
        <v>0</v>
      </c>
      <c r="AG566" s="11">
        <v>45391</v>
      </c>
      <c r="AI566" s="12">
        <f>IF(OR(AG566="",AH566=""),"",AH566-AG566)</f>
        <v/>
      </c>
      <c r="AJ566" s="13">
        <f>IF(OR(AI566="",AA566=""),"",AI566=AA566)</f>
        <v/>
      </c>
      <c r="AK566" s="13">
        <f>IF(AI566="","",AI566&gt;60)</f>
        <v/>
      </c>
      <c r="AL566" s="13" t="b">
        <f>IF(OR(Y566=TRUE,AH566=""),TRUE,FALSE)</f>
        <v>1</v>
      </c>
      <c r="AM566" s="13">
        <f>IF(AI566="","",AI566&lt;0)</f>
        <v/>
      </c>
      <c r="AN566" s="13" t="str">
        <f>IF(AH566="","No inspection date",IF(AI566&lt;0,"Negative chronology",IF(AI566&lt;=30,"0-30",IF(AI566&lt;=60,"31-60",IF(AI566&lt;=90,"61-90",IF(AI566&lt;=180,"91-180","181+"))))))</f>
        <v>No inspection date</v>
      </c>
      <c r="AO566" s="13" t="str">
        <f>IF(OR(ISNUMBER(SEARCH("COMPLETED",K566)),ISNUMBER(SEARCH("CLOSED",K566))),"Closed/Completed","Other Active/Issued")</f>
        <v>Closed/Completed</v>
      </c>
    </row>
    <row r="567" spans="1:41">
      <c r="A567" t="s">
        <v>3785</v>
      </c>
      <c r="B567" t="s">
        <v>87</v>
      </c>
      <c r="C567" t="s">
        <v>87</v>
      </c>
      <c r="D567" t="s">
        <v>88</v>
      </c>
      <c r="E567" t="s">
        <v>89</v>
      </c>
      <c r="F567" t="s">
        <v>3786</v>
      </c>
      <c r="G567" t="s">
        <v>3787</v>
      </c>
      <c r="H567" t="s">
        <v>3788</v>
      </c>
      <c r="K567" t="s">
        <v>100</v>
      </c>
      <c r="L567" t="s">
        <v>100</v>
      </c>
      <c r="M567" t="s">
        <v>3789</v>
      </c>
      <c r="N567" s="9">
        <v>98119</v>
      </c>
      <c r="O567" t="s">
        <v>3790</v>
      </c>
      <c r="P567" s="10">
        <v>47.64313728</v>
      </c>
      <c r="Q567" s="10">
        <v>-122.37288061</v>
      </c>
      <c r="R567" t="s">
        <v>3791</v>
      </c>
      <c r="S567" s="7">
        <v>4</v>
      </c>
      <c r="T567" s="7">
        <v>2024</v>
      </c>
      <c r="U567" s="7">
        <v>2</v>
      </c>
      <c r="Y567" t="b">
        <v>1</v>
      </c>
      <c r="Z567" t="b">
        <v>1</v>
      </c>
      <c r="AB567">
        <v>7</v>
      </c>
      <c r="AC567" t="b">
        <v>0</v>
      </c>
      <c r="AD567" t="b">
        <v>1</v>
      </c>
      <c r="AE567" t="b">
        <v>0</v>
      </c>
      <c r="AF567" t="b">
        <v>0</v>
      </c>
      <c r="AG567" s="11">
        <v>45393</v>
      </c>
      <c r="AI567" s="12">
        <f>IF(OR(AG567="",AH567=""),"",AH567-AG567)</f>
        <v/>
      </c>
      <c r="AJ567" s="13">
        <f>IF(OR(AI567="",AA567=""),"",AI567=AA567)</f>
        <v/>
      </c>
      <c r="AK567" s="13">
        <f>IF(AI567="","",AI567&gt;60)</f>
        <v/>
      </c>
      <c r="AL567" s="13" t="b">
        <f>IF(OR(Y567=TRUE,AH567=""),TRUE,FALSE)</f>
        <v>1</v>
      </c>
      <c r="AM567" s="13">
        <f>IF(AI567="","",AI567&lt;0)</f>
        <v/>
      </c>
      <c r="AN567" s="13" t="str">
        <f>IF(AH567="","No inspection date",IF(AI567&lt;0,"Negative chronology",IF(AI567&lt;=30,"0-30",IF(AI567&lt;=60,"31-60",IF(AI567&lt;=90,"61-90",IF(AI567&lt;=180,"91-180","181+"))))))</f>
        <v>No inspection date</v>
      </c>
      <c r="AO567" s="13" t="str">
        <f>IF(OR(ISNUMBER(SEARCH("COMPLETED",K567)),ISNUMBER(SEARCH("CLOSED",K567))),"Closed/Completed","Other Active/Issued")</f>
        <v>Other Active/Issued</v>
      </c>
    </row>
    <row r="568" spans="1:41">
      <c r="A568" t="s">
        <v>3792</v>
      </c>
      <c r="B568" t="s">
        <v>87</v>
      </c>
      <c r="C568" t="s">
        <v>87</v>
      </c>
      <c r="D568" t="s">
        <v>88</v>
      </c>
      <c r="E568" t="s">
        <v>89</v>
      </c>
      <c r="F568" t="s">
        <v>3793</v>
      </c>
      <c r="G568" t="s">
        <v>3794</v>
      </c>
      <c r="H568" t="s">
        <v>3795</v>
      </c>
      <c r="K568" t="s">
        <v>115</v>
      </c>
      <c r="L568" t="s">
        <v>115</v>
      </c>
      <c r="M568" t="s">
        <v>3796</v>
      </c>
      <c r="O568" t="s">
        <v>3797</v>
      </c>
      <c r="P568" s="10">
        <v>47.52739621</v>
      </c>
      <c r="Q568" s="10">
        <v>-122.38510638</v>
      </c>
      <c r="R568" t="s">
        <v>3798</v>
      </c>
      <c r="S568" s="7">
        <v>4</v>
      </c>
      <c r="T568" s="7">
        <v>2024</v>
      </c>
      <c r="U568" s="7">
        <v>2</v>
      </c>
      <c r="Y568" t="b">
        <v>1</v>
      </c>
      <c r="Z568" t="b">
        <v>1</v>
      </c>
      <c r="AB568">
        <v>1</v>
      </c>
      <c r="AC568" t="b">
        <v>0</v>
      </c>
      <c r="AD568" t="b">
        <v>1</v>
      </c>
      <c r="AE568" t="b">
        <v>0</v>
      </c>
      <c r="AF568" t="b">
        <v>0</v>
      </c>
      <c r="AG568" s="11">
        <v>45397</v>
      </c>
      <c r="AI568" s="12">
        <f>IF(OR(AG568="",AH568=""),"",AH568-AG568)</f>
        <v/>
      </c>
      <c r="AJ568" s="13">
        <f>IF(OR(AI568="",AA568=""),"",AI568=AA568)</f>
        <v/>
      </c>
      <c r="AK568" s="13">
        <f>IF(AI568="","",AI568&gt;60)</f>
        <v/>
      </c>
      <c r="AL568" s="13" t="b">
        <f>IF(OR(Y568=TRUE,AH568=""),TRUE,FALSE)</f>
        <v>1</v>
      </c>
      <c r="AM568" s="13">
        <f>IF(AI568="","",AI568&lt;0)</f>
        <v/>
      </c>
      <c r="AN568" s="13" t="str">
        <f>IF(AH568="","No inspection date",IF(AI568&lt;0,"Negative chronology",IF(AI568&lt;=30,"0-30",IF(AI568&lt;=60,"31-60",IF(AI568&lt;=90,"61-90",IF(AI568&lt;=180,"91-180","181+"))))))</f>
        <v>No inspection date</v>
      </c>
      <c r="AO568" s="13" t="str">
        <f>IF(OR(ISNUMBER(SEARCH("COMPLETED",K568)),ISNUMBER(SEARCH("CLOSED",K568))),"Closed/Completed","Other Active/Issued")</f>
        <v>Other Active/Issued</v>
      </c>
    </row>
    <row r="569" spans="1:41">
      <c r="A569" t="s">
        <v>3799</v>
      </c>
      <c r="B569" t="s">
        <v>87</v>
      </c>
      <c r="C569" t="s">
        <v>87</v>
      </c>
      <c r="D569" t="s">
        <v>88</v>
      </c>
      <c r="E569" t="s">
        <v>89</v>
      </c>
      <c r="F569" t="s">
        <v>3800</v>
      </c>
      <c r="G569" t="s">
        <v>3801</v>
      </c>
      <c r="H569" t="s">
        <v>3802</v>
      </c>
      <c r="K569" t="s">
        <v>100</v>
      </c>
      <c r="L569" t="s">
        <v>100</v>
      </c>
      <c r="M569" t="s">
        <v>3803</v>
      </c>
      <c r="N569" s="9">
        <v>98126</v>
      </c>
      <c r="O569" t="s">
        <v>3804</v>
      </c>
      <c r="P569" s="10">
        <v>47.56133475</v>
      </c>
      <c r="Q569" s="10">
        <v>-122.37846962</v>
      </c>
      <c r="R569" t="s">
        <v>3805</v>
      </c>
      <c r="S569" s="7">
        <v>4</v>
      </c>
      <c r="T569" s="7">
        <v>2024</v>
      </c>
      <c r="U569" s="7">
        <v>2</v>
      </c>
      <c r="Y569" t="b">
        <v>1</v>
      </c>
      <c r="Z569" t="b">
        <v>1</v>
      </c>
      <c r="AB569">
        <v>1</v>
      </c>
      <c r="AC569" t="b">
        <v>0</v>
      </c>
      <c r="AD569" t="b">
        <v>1</v>
      </c>
      <c r="AE569" t="b">
        <v>0</v>
      </c>
      <c r="AF569" t="b">
        <v>0</v>
      </c>
      <c r="AG569" s="11">
        <v>45400</v>
      </c>
      <c r="AI569" s="12">
        <f>IF(OR(AG569="",AH569=""),"",AH569-AG569)</f>
        <v/>
      </c>
      <c r="AJ569" s="13">
        <f>IF(OR(AI569="",AA569=""),"",AI569=AA569)</f>
        <v/>
      </c>
      <c r="AK569" s="13">
        <f>IF(AI569="","",AI569&gt;60)</f>
        <v/>
      </c>
      <c r="AL569" s="13" t="b">
        <f>IF(OR(Y569=TRUE,AH569=""),TRUE,FALSE)</f>
        <v>1</v>
      </c>
      <c r="AM569" s="13">
        <f>IF(AI569="","",AI569&lt;0)</f>
        <v/>
      </c>
      <c r="AN569" s="13" t="str">
        <f>IF(AH569="","No inspection date",IF(AI569&lt;0,"Negative chronology",IF(AI569&lt;=30,"0-30",IF(AI569&lt;=60,"31-60",IF(AI569&lt;=90,"61-90",IF(AI569&lt;=180,"91-180","181+"))))))</f>
        <v>No inspection date</v>
      </c>
      <c r="AO569" s="13" t="str">
        <f>IF(OR(ISNUMBER(SEARCH("COMPLETED",K569)),ISNUMBER(SEARCH("CLOSED",K569))),"Closed/Completed","Other Active/Issued")</f>
        <v>Other Active/Issued</v>
      </c>
    </row>
    <row r="570" spans="1:41">
      <c r="A570" t="s">
        <v>3806</v>
      </c>
      <c r="B570" t="s">
        <v>87</v>
      </c>
      <c r="C570" t="s">
        <v>87</v>
      </c>
      <c r="D570" t="s">
        <v>88</v>
      </c>
      <c r="E570" t="s">
        <v>89</v>
      </c>
      <c r="F570" t="s">
        <v>3807</v>
      </c>
      <c r="G570" t="s">
        <v>3808</v>
      </c>
      <c r="H570" t="s">
        <v>3802</v>
      </c>
      <c r="K570" t="s">
        <v>100</v>
      </c>
      <c r="L570" t="s">
        <v>100</v>
      </c>
      <c r="M570" t="s">
        <v>3809</v>
      </c>
      <c r="N570" s="9">
        <v>98199</v>
      </c>
      <c r="O570" t="s">
        <v>3810</v>
      </c>
      <c r="P570" s="10">
        <v>47.64742275</v>
      </c>
      <c r="Q570" s="10">
        <v>-122.38505223</v>
      </c>
      <c r="R570" t="s">
        <v>3811</v>
      </c>
      <c r="S570" s="7">
        <v>4</v>
      </c>
      <c r="T570" s="7">
        <v>2024</v>
      </c>
      <c r="U570" s="7">
        <v>2</v>
      </c>
      <c r="Y570" t="b">
        <v>1</v>
      </c>
      <c r="Z570" t="b">
        <v>1</v>
      </c>
      <c r="AB570">
        <v>7</v>
      </c>
      <c r="AC570" t="b">
        <v>0</v>
      </c>
      <c r="AD570" t="b">
        <v>1</v>
      </c>
      <c r="AE570" t="b">
        <v>0</v>
      </c>
      <c r="AF570" t="b">
        <v>0</v>
      </c>
      <c r="AG570" s="11">
        <v>45400</v>
      </c>
      <c r="AI570" s="12">
        <f>IF(OR(AG570="",AH570=""),"",AH570-AG570)</f>
        <v/>
      </c>
      <c r="AJ570" s="13">
        <f>IF(OR(AI570="",AA570=""),"",AI570=AA570)</f>
        <v/>
      </c>
      <c r="AK570" s="13">
        <f>IF(AI570="","",AI570&gt;60)</f>
        <v/>
      </c>
      <c r="AL570" s="13" t="b">
        <f>IF(OR(Y570=TRUE,AH570=""),TRUE,FALSE)</f>
        <v>1</v>
      </c>
      <c r="AM570" s="13">
        <f>IF(AI570="","",AI570&lt;0)</f>
        <v/>
      </c>
      <c r="AN570" s="13" t="str">
        <f>IF(AH570="","No inspection date",IF(AI570&lt;0,"Negative chronology",IF(AI570&lt;=30,"0-30",IF(AI570&lt;=60,"31-60",IF(AI570&lt;=90,"61-90",IF(AI570&lt;=180,"91-180","181+"))))))</f>
        <v>No inspection date</v>
      </c>
      <c r="AO570" s="13" t="str">
        <f>IF(OR(ISNUMBER(SEARCH("COMPLETED",K570)),ISNUMBER(SEARCH("CLOSED",K570))),"Closed/Completed","Other Active/Issued")</f>
        <v>Other Active/Issued</v>
      </c>
    </row>
    <row r="571" spans="1:41">
      <c r="A571" t="s">
        <v>3812</v>
      </c>
      <c r="B571" t="s">
        <v>87</v>
      </c>
      <c r="C571" t="s">
        <v>87</v>
      </c>
      <c r="D571" t="s">
        <v>88</v>
      </c>
      <c r="E571" t="s">
        <v>89</v>
      </c>
      <c r="F571" t="s">
        <v>3813</v>
      </c>
      <c r="G571" t="s">
        <v>3814</v>
      </c>
      <c r="H571" t="s">
        <v>3802</v>
      </c>
      <c r="K571" t="s">
        <v>100</v>
      </c>
      <c r="L571" t="s">
        <v>100</v>
      </c>
      <c r="M571" t="s">
        <v>3815</v>
      </c>
      <c r="N571" s="9">
        <v>98136</v>
      </c>
      <c r="O571" t="s">
        <v>3816</v>
      </c>
      <c r="P571" s="10">
        <v>47.5408783</v>
      </c>
      <c r="Q571" s="10">
        <v>-122.3938144</v>
      </c>
      <c r="R571" t="s">
        <v>3817</v>
      </c>
      <c r="S571" s="7">
        <v>4</v>
      </c>
      <c r="T571" s="7">
        <v>2024</v>
      </c>
      <c r="U571" s="7">
        <v>2</v>
      </c>
      <c r="Y571" t="b">
        <v>1</v>
      </c>
      <c r="Z571" t="b">
        <v>1</v>
      </c>
      <c r="AB571">
        <v>1</v>
      </c>
      <c r="AC571" t="b">
        <v>0</v>
      </c>
      <c r="AD571" t="b">
        <v>1</v>
      </c>
      <c r="AE571" t="b">
        <v>0</v>
      </c>
      <c r="AF571" t="b">
        <v>0</v>
      </c>
      <c r="AG571" s="11">
        <v>45400</v>
      </c>
      <c r="AI571" s="12">
        <f>IF(OR(AG571="",AH571=""),"",AH571-AG571)</f>
        <v/>
      </c>
      <c r="AJ571" s="13">
        <f>IF(OR(AI571="",AA571=""),"",AI571=AA571)</f>
        <v/>
      </c>
      <c r="AK571" s="13">
        <f>IF(AI571="","",AI571&gt;60)</f>
        <v/>
      </c>
      <c r="AL571" s="13" t="b">
        <f>IF(OR(Y571=TRUE,AH571=""),TRUE,FALSE)</f>
        <v>1</v>
      </c>
      <c r="AM571" s="13">
        <f>IF(AI571="","",AI571&lt;0)</f>
        <v/>
      </c>
      <c r="AN571" s="13" t="str">
        <f>IF(AH571="","No inspection date",IF(AI571&lt;0,"Negative chronology",IF(AI571&lt;=30,"0-30",IF(AI571&lt;=60,"31-60",IF(AI571&lt;=90,"61-90",IF(AI571&lt;=180,"91-180","181+"))))))</f>
        <v>No inspection date</v>
      </c>
      <c r="AO571" s="13" t="str">
        <f>IF(OR(ISNUMBER(SEARCH("COMPLETED",K571)),ISNUMBER(SEARCH("CLOSED",K571))),"Closed/Completed","Other Active/Issued")</f>
        <v>Other Active/Issued</v>
      </c>
    </row>
    <row r="572" spans="1:41">
      <c r="A572" t="s">
        <v>3818</v>
      </c>
      <c r="B572" t="s">
        <v>87</v>
      </c>
      <c r="C572" t="s">
        <v>87</v>
      </c>
      <c r="D572" t="s">
        <v>88</v>
      </c>
      <c r="E572" t="s">
        <v>89</v>
      </c>
      <c r="F572" t="s">
        <v>3813</v>
      </c>
      <c r="G572" t="s">
        <v>3819</v>
      </c>
      <c r="H572" t="s">
        <v>3802</v>
      </c>
      <c r="K572" t="s">
        <v>100</v>
      </c>
      <c r="L572" t="s">
        <v>100</v>
      </c>
      <c r="M572" t="s">
        <v>3820</v>
      </c>
      <c r="N572" s="9">
        <v>98136</v>
      </c>
      <c r="O572" t="s">
        <v>3821</v>
      </c>
      <c r="P572" s="10">
        <v>47.54113679</v>
      </c>
      <c r="Q572" s="10">
        <v>-122.39361927</v>
      </c>
      <c r="R572" t="s">
        <v>3822</v>
      </c>
      <c r="S572" s="7">
        <v>4</v>
      </c>
      <c r="T572" s="7">
        <v>2024</v>
      </c>
      <c r="U572" s="7">
        <v>2</v>
      </c>
      <c r="Y572" t="b">
        <v>1</v>
      </c>
      <c r="Z572" t="b">
        <v>1</v>
      </c>
      <c r="AB572">
        <v>1</v>
      </c>
      <c r="AC572" t="b">
        <v>0</v>
      </c>
      <c r="AD572" t="b">
        <v>1</v>
      </c>
      <c r="AE572" t="b">
        <v>0</v>
      </c>
      <c r="AF572" t="b">
        <v>0</v>
      </c>
      <c r="AG572" s="11">
        <v>45400</v>
      </c>
      <c r="AI572" s="12">
        <f>IF(OR(AG572="",AH572=""),"",AH572-AG572)</f>
        <v/>
      </c>
      <c r="AJ572" s="13">
        <f>IF(OR(AI572="",AA572=""),"",AI572=AA572)</f>
        <v/>
      </c>
      <c r="AK572" s="13">
        <f>IF(AI572="","",AI572&gt;60)</f>
        <v/>
      </c>
      <c r="AL572" s="13" t="b">
        <f>IF(OR(Y572=TRUE,AH572=""),TRUE,FALSE)</f>
        <v>1</v>
      </c>
      <c r="AM572" s="13">
        <f>IF(AI572="","",AI572&lt;0)</f>
        <v/>
      </c>
      <c r="AN572" s="13" t="str">
        <f>IF(AH572="","No inspection date",IF(AI572&lt;0,"Negative chronology",IF(AI572&lt;=30,"0-30",IF(AI572&lt;=60,"31-60",IF(AI572&lt;=90,"61-90",IF(AI572&lt;=180,"91-180","181+"))))))</f>
        <v>No inspection date</v>
      </c>
      <c r="AO572" s="13" t="str">
        <f>IF(OR(ISNUMBER(SEARCH("COMPLETED",K572)),ISNUMBER(SEARCH("CLOSED",K572))),"Closed/Completed","Other Active/Issued")</f>
        <v>Other Active/Issued</v>
      </c>
    </row>
    <row r="573" spans="1:41">
      <c r="A573" t="s">
        <v>3823</v>
      </c>
      <c r="B573" t="s">
        <v>87</v>
      </c>
      <c r="C573" t="s">
        <v>87</v>
      </c>
      <c r="D573" t="s">
        <v>88</v>
      </c>
      <c r="E573" t="s">
        <v>89</v>
      </c>
      <c r="F573" t="s">
        <v>3813</v>
      </c>
      <c r="G573" t="s">
        <v>3824</v>
      </c>
      <c r="H573" t="s">
        <v>3802</v>
      </c>
      <c r="K573" t="s">
        <v>100</v>
      </c>
      <c r="L573" t="s">
        <v>100</v>
      </c>
      <c r="M573" t="s">
        <v>3825</v>
      </c>
      <c r="N573" s="9">
        <v>98136</v>
      </c>
      <c r="O573" t="s">
        <v>3826</v>
      </c>
      <c r="P573" s="10">
        <v>47.5409327</v>
      </c>
      <c r="Q573" s="10">
        <v>-122.39432586</v>
      </c>
      <c r="R573" t="s">
        <v>3827</v>
      </c>
      <c r="S573" s="7">
        <v>4</v>
      </c>
      <c r="T573" s="7">
        <v>2024</v>
      </c>
      <c r="U573" s="7">
        <v>2</v>
      </c>
      <c r="Y573" t="b">
        <v>1</v>
      </c>
      <c r="Z573" t="b">
        <v>1</v>
      </c>
      <c r="AB573">
        <v>1</v>
      </c>
      <c r="AC573" t="b">
        <v>0</v>
      </c>
      <c r="AD573" t="b">
        <v>1</v>
      </c>
      <c r="AE573" t="b">
        <v>0</v>
      </c>
      <c r="AF573" t="b">
        <v>0</v>
      </c>
      <c r="AG573" s="11">
        <v>45400</v>
      </c>
      <c r="AI573" s="12">
        <f>IF(OR(AG573="",AH573=""),"",AH573-AG573)</f>
        <v/>
      </c>
      <c r="AJ573" s="13">
        <f>IF(OR(AI573="",AA573=""),"",AI573=AA573)</f>
        <v/>
      </c>
      <c r="AK573" s="13">
        <f>IF(AI573="","",AI573&gt;60)</f>
        <v/>
      </c>
      <c r="AL573" s="13" t="b">
        <f>IF(OR(Y573=TRUE,AH573=""),TRUE,FALSE)</f>
        <v>1</v>
      </c>
      <c r="AM573" s="13">
        <f>IF(AI573="","",AI573&lt;0)</f>
        <v/>
      </c>
      <c r="AN573" s="13" t="str">
        <f>IF(AH573="","No inspection date",IF(AI573&lt;0,"Negative chronology",IF(AI573&lt;=30,"0-30",IF(AI573&lt;=60,"31-60",IF(AI573&lt;=90,"61-90",IF(AI573&lt;=180,"91-180","181+"))))))</f>
        <v>No inspection date</v>
      </c>
      <c r="AO573" s="13" t="str">
        <f>IF(OR(ISNUMBER(SEARCH("COMPLETED",K573)),ISNUMBER(SEARCH("CLOSED",K573))),"Closed/Completed","Other Active/Issued")</f>
        <v>Other Active/Issued</v>
      </c>
    </row>
    <row r="574" spans="1:41">
      <c r="A574" t="s">
        <v>3828</v>
      </c>
      <c r="B574" t="s">
        <v>87</v>
      </c>
      <c r="C574" t="s">
        <v>87</v>
      </c>
      <c r="D574" t="s">
        <v>88</v>
      </c>
      <c r="E574" t="s">
        <v>89</v>
      </c>
      <c r="F574" t="s">
        <v>3813</v>
      </c>
      <c r="G574" t="s">
        <v>3829</v>
      </c>
      <c r="H574" t="s">
        <v>3802</v>
      </c>
      <c r="K574" t="s">
        <v>100</v>
      </c>
      <c r="L574" t="s">
        <v>100</v>
      </c>
      <c r="M574" t="s">
        <v>3830</v>
      </c>
      <c r="N574" s="9">
        <v>98136</v>
      </c>
      <c r="O574" t="s">
        <v>3831</v>
      </c>
      <c r="P574" s="10">
        <v>47.54074417</v>
      </c>
      <c r="Q574" s="10">
        <v>-122.39391106</v>
      </c>
      <c r="R574" t="s">
        <v>3832</v>
      </c>
      <c r="S574" s="7">
        <v>4</v>
      </c>
      <c r="T574" s="7">
        <v>2024</v>
      </c>
      <c r="U574" s="7">
        <v>2</v>
      </c>
      <c r="Y574" t="b">
        <v>1</v>
      </c>
      <c r="Z574" t="b">
        <v>1</v>
      </c>
      <c r="AB574">
        <v>1</v>
      </c>
      <c r="AC574" t="b">
        <v>0</v>
      </c>
      <c r="AD574" t="b">
        <v>1</v>
      </c>
      <c r="AE574" t="b">
        <v>0</v>
      </c>
      <c r="AF574" t="b">
        <v>0</v>
      </c>
      <c r="AG574" s="11">
        <v>45400</v>
      </c>
      <c r="AI574" s="12">
        <f>IF(OR(AG574="",AH574=""),"",AH574-AG574)</f>
        <v/>
      </c>
      <c r="AJ574" s="13">
        <f>IF(OR(AI574="",AA574=""),"",AI574=AA574)</f>
        <v/>
      </c>
      <c r="AK574" s="13">
        <f>IF(AI574="","",AI574&gt;60)</f>
        <v/>
      </c>
      <c r="AL574" s="13" t="b">
        <f>IF(OR(Y574=TRUE,AH574=""),TRUE,FALSE)</f>
        <v>1</v>
      </c>
      <c r="AM574" s="13">
        <f>IF(AI574="","",AI574&lt;0)</f>
        <v/>
      </c>
      <c r="AN574" s="13" t="str">
        <f>IF(AH574="","No inspection date",IF(AI574&lt;0,"Negative chronology",IF(AI574&lt;=30,"0-30",IF(AI574&lt;=60,"31-60",IF(AI574&lt;=90,"61-90",IF(AI574&lt;=180,"91-180","181+"))))))</f>
        <v>No inspection date</v>
      </c>
      <c r="AO574" s="13" t="str">
        <f>IF(OR(ISNUMBER(SEARCH("COMPLETED",K574)),ISNUMBER(SEARCH("CLOSED",K574))),"Closed/Completed","Other Active/Issued")</f>
        <v>Other Active/Issued</v>
      </c>
    </row>
    <row r="575" spans="1:41">
      <c r="A575" t="s">
        <v>3833</v>
      </c>
      <c r="B575" t="s">
        <v>87</v>
      </c>
      <c r="C575" t="s">
        <v>87</v>
      </c>
      <c r="D575" t="s">
        <v>88</v>
      </c>
      <c r="E575" t="s">
        <v>89</v>
      </c>
      <c r="F575" t="s">
        <v>3834</v>
      </c>
      <c r="G575" t="s">
        <v>3835</v>
      </c>
      <c r="H575" t="s">
        <v>3836</v>
      </c>
      <c r="K575" t="s">
        <v>778</v>
      </c>
      <c r="L575" t="s">
        <v>778</v>
      </c>
      <c r="M575" t="s">
        <v>3837</v>
      </c>
      <c r="N575" s="9">
        <v>98133</v>
      </c>
      <c r="O575" t="s">
        <v>3838</v>
      </c>
      <c r="P575" s="10">
        <v>47.71864469</v>
      </c>
      <c r="Q575" s="10">
        <v>-122.34200064</v>
      </c>
      <c r="R575" t="s">
        <v>3839</v>
      </c>
      <c r="S575" s="7">
        <v>4</v>
      </c>
      <c r="T575" s="7">
        <v>2024</v>
      </c>
      <c r="U575" s="7">
        <v>2</v>
      </c>
      <c r="Y575" t="b">
        <v>1</v>
      </c>
      <c r="Z575" t="b">
        <v>1</v>
      </c>
      <c r="AB575">
        <v>5</v>
      </c>
      <c r="AC575" t="b">
        <v>0</v>
      </c>
      <c r="AD575" t="b">
        <v>1</v>
      </c>
      <c r="AE575" t="b">
        <v>0</v>
      </c>
      <c r="AF575" t="b">
        <v>0</v>
      </c>
      <c r="AG575" s="11">
        <v>45404</v>
      </c>
      <c r="AI575" s="12">
        <f>IF(OR(AG575="",AH575=""),"",AH575-AG575)</f>
        <v/>
      </c>
      <c r="AJ575" s="13">
        <f>IF(OR(AI575="",AA575=""),"",AI575=AA575)</f>
        <v/>
      </c>
      <c r="AK575" s="13">
        <f>IF(AI575="","",AI575&gt;60)</f>
        <v/>
      </c>
      <c r="AL575" s="13" t="b">
        <f>IF(OR(Y575=TRUE,AH575=""),TRUE,FALSE)</f>
        <v>1</v>
      </c>
      <c r="AM575" s="13">
        <f>IF(AI575="","",AI575&lt;0)</f>
        <v/>
      </c>
      <c r="AN575" s="13" t="str">
        <f>IF(AH575="","No inspection date",IF(AI575&lt;0,"Negative chronology",IF(AI575&lt;=30,"0-30",IF(AI575&lt;=60,"31-60",IF(AI575&lt;=90,"61-90",IF(AI575&lt;=180,"91-180","181+"))))))</f>
        <v>No inspection date</v>
      </c>
      <c r="AO575" s="13" t="str">
        <f>IF(OR(ISNUMBER(SEARCH("COMPLETED",K575)),ISNUMBER(SEARCH("CLOSED",K575))),"Closed/Completed","Other Active/Issued")</f>
        <v>Other Active/Issued</v>
      </c>
    </row>
    <row r="576" spans="1:41">
      <c r="A576" t="s">
        <v>3840</v>
      </c>
      <c r="B576" t="s">
        <v>87</v>
      </c>
      <c r="C576" t="s">
        <v>87</v>
      </c>
      <c r="D576" t="s">
        <v>88</v>
      </c>
      <c r="E576" t="s">
        <v>89</v>
      </c>
      <c r="F576" t="s">
        <v>693</v>
      </c>
      <c r="G576" t="s">
        <v>3841</v>
      </c>
      <c r="H576" t="s">
        <v>3836</v>
      </c>
      <c r="K576" t="s">
        <v>982</v>
      </c>
      <c r="L576" t="s">
        <v>982</v>
      </c>
      <c r="M576" t="s">
        <v>3842</v>
      </c>
      <c r="N576" s="9">
        <v>98117</v>
      </c>
      <c r="O576" t="s">
        <v>3843</v>
      </c>
      <c r="P576" s="10">
        <v>47.6844238</v>
      </c>
      <c r="Q576" s="10">
        <v>-122.36576703</v>
      </c>
      <c r="R576" t="s">
        <v>3844</v>
      </c>
      <c r="S576" s="7">
        <v>4</v>
      </c>
      <c r="T576" s="7">
        <v>2024</v>
      </c>
      <c r="U576" s="7">
        <v>2</v>
      </c>
      <c r="Y576" t="b">
        <v>1</v>
      </c>
      <c r="Z576" t="b">
        <v>1</v>
      </c>
      <c r="AB576">
        <v>6</v>
      </c>
      <c r="AC576" t="b">
        <v>0</v>
      </c>
      <c r="AD576" t="b">
        <v>1</v>
      </c>
      <c r="AE576" t="b">
        <v>0</v>
      </c>
      <c r="AF576" t="b">
        <v>0</v>
      </c>
      <c r="AG576" s="11">
        <v>45404</v>
      </c>
      <c r="AI576" s="12">
        <f>IF(OR(AG576="",AH576=""),"",AH576-AG576)</f>
        <v/>
      </c>
      <c r="AJ576" s="13">
        <f>IF(OR(AI576="",AA576=""),"",AI576=AA576)</f>
        <v/>
      </c>
      <c r="AK576" s="13">
        <f>IF(AI576="","",AI576&gt;60)</f>
        <v/>
      </c>
      <c r="AL576" s="13" t="b">
        <f>IF(OR(Y576=TRUE,AH576=""),TRUE,FALSE)</f>
        <v>1</v>
      </c>
      <c r="AM576" s="13">
        <f>IF(AI576="","",AI576&lt;0)</f>
        <v/>
      </c>
      <c r="AN576" s="13" t="str">
        <f>IF(AH576="","No inspection date",IF(AI576&lt;0,"Negative chronology",IF(AI576&lt;=30,"0-30",IF(AI576&lt;=60,"31-60",IF(AI576&lt;=90,"61-90",IF(AI576&lt;=180,"91-180","181+"))))))</f>
        <v>No inspection date</v>
      </c>
      <c r="AO576" s="13" t="str">
        <f>IF(OR(ISNUMBER(SEARCH("COMPLETED",K576)),ISNUMBER(SEARCH("CLOSED",K576))),"Closed/Completed","Other Active/Issued")</f>
        <v>Other Active/Issued</v>
      </c>
    </row>
    <row r="577" spans="1:41">
      <c r="A577" t="s">
        <v>3845</v>
      </c>
      <c r="B577" t="s">
        <v>87</v>
      </c>
      <c r="C577" t="s">
        <v>87</v>
      </c>
      <c r="D577" t="s">
        <v>88</v>
      </c>
      <c r="E577" t="s">
        <v>89</v>
      </c>
      <c r="F577" t="s">
        <v>3846</v>
      </c>
      <c r="G577" t="s">
        <v>3847</v>
      </c>
      <c r="H577" t="s">
        <v>3684</v>
      </c>
      <c r="K577" t="s">
        <v>100</v>
      </c>
      <c r="L577" t="s">
        <v>100</v>
      </c>
      <c r="M577" t="s">
        <v>3848</v>
      </c>
      <c r="N577" s="9">
        <v>98118</v>
      </c>
      <c r="O577" t="s">
        <v>3849</v>
      </c>
      <c r="P577" s="10">
        <v>47.51864123</v>
      </c>
      <c r="Q577" s="10">
        <v>-122.27088692</v>
      </c>
      <c r="R577" t="s">
        <v>3850</v>
      </c>
      <c r="S577" s="7">
        <v>4</v>
      </c>
      <c r="T577" s="7">
        <v>2024</v>
      </c>
      <c r="U577" s="7">
        <v>2</v>
      </c>
      <c r="Y577" t="b">
        <v>1</v>
      </c>
      <c r="Z577" t="b">
        <v>1</v>
      </c>
      <c r="AB577">
        <v>2</v>
      </c>
      <c r="AC577" t="b">
        <v>0</v>
      </c>
      <c r="AD577" t="b">
        <v>1</v>
      </c>
      <c r="AE577" t="b">
        <v>0</v>
      </c>
      <c r="AF577" t="b">
        <v>0</v>
      </c>
      <c r="AG577" s="11">
        <v>45406</v>
      </c>
      <c r="AI577" s="12">
        <f>IF(OR(AG577="",AH577=""),"",AH577-AG577)</f>
        <v/>
      </c>
      <c r="AJ577" s="13">
        <f>IF(OR(AI577="",AA577=""),"",AI577=AA577)</f>
        <v/>
      </c>
      <c r="AK577" s="13">
        <f>IF(AI577="","",AI577&gt;60)</f>
        <v/>
      </c>
      <c r="AL577" s="13" t="b">
        <f>IF(OR(Y577=TRUE,AH577=""),TRUE,FALSE)</f>
        <v>1</v>
      </c>
      <c r="AM577" s="13">
        <f>IF(AI577="","",AI577&lt;0)</f>
        <v/>
      </c>
      <c r="AN577" s="13" t="str">
        <f>IF(AH577="","No inspection date",IF(AI577&lt;0,"Negative chronology",IF(AI577&lt;=30,"0-30",IF(AI577&lt;=60,"31-60",IF(AI577&lt;=90,"61-90",IF(AI577&lt;=180,"91-180","181+"))))))</f>
        <v>No inspection date</v>
      </c>
      <c r="AO577" s="13" t="str">
        <f>IF(OR(ISNUMBER(SEARCH("COMPLETED",K577)),ISNUMBER(SEARCH("CLOSED",K577))),"Closed/Completed","Other Active/Issued")</f>
        <v>Other Active/Issued</v>
      </c>
    </row>
    <row r="578" spans="1:41">
      <c r="A578" t="s">
        <v>3851</v>
      </c>
      <c r="B578" t="s">
        <v>87</v>
      </c>
      <c r="C578" t="s">
        <v>87</v>
      </c>
      <c r="D578" t="s">
        <v>88</v>
      </c>
      <c r="E578" t="s">
        <v>89</v>
      </c>
      <c r="F578" t="s">
        <v>3852</v>
      </c>
      <c r="G578" t="s">
        <v>3853</v>
      </c>
      <c r="H578" t="s">
        <v>3684</v>
      </c>
      <c r="K578" t="s">
        <v>100</v>
      </c>
      <c r="L578" t="s">
        <v>100</v>
      </c>
      <c r="M578" t="s">
        <v>3854</v>
      </c>
      <c r="N578" s="9">
        <v>98118</v>
      </c>
      <c r="O578" t="s">
        <v>3855</v>
      </c>
      <c r="P578" s="10">
        <v>47.51859303</v>
      </c>
      <c r="Q578" s="10">
        <v>-122.27088909</v>
      </c>
      <c r="R578" t="s">
        <v>3856</v>
      </c>
      <c r="S578" s="7">
        <v>4</v>
      </c>
      <c r="T578" s="7">
        <v>2024</v>
      </c>
      <c r="U578" s="7">
        <v>2</v>
      </c>
      <c r="Y578" t="b">
        <v>1</v>
      </c>
      <c r="Z578" t="b">
        <v>1</v>
      </c>
      <c r="AB578">
        <v>2</v>
      </c>
      <c r="AC578" t="b">
        <v>0</v>
      </c>
      <c r="AD578" t="b">
        <v>1</v>
      </c>
      <c r="AE578" t="b">
        <v>0</v>
      </c>
      <c r="AF578" t="b">
        <v>0</v>
      </c>
      <c r="AG578" s="11">
        <v>45406</v>
      </c>
      <c r="AI578" s="12">
        <f>IF(OR(AG578="",AH578=""),"",AH578-AG578)</f>
        <v/>
      </c>
      <c r="AJ578" s="13">
        <f>IF(OR(AI578="",AA578=""),"",AI578=AA578)</f>
        <v/>
      </c>
      <c r="AK578" s="13">
        <f>IF(AI578="","",AI578&gt;60)</f>
        <v/>
      </c>
      <c r="AL578" s="13" t="b">
        <f>IF(OR(Y578=TRUE,AH578=""),TRUE,FALSE)</f>
        <v>1</v>
      </c>
      <c r="AM578" s="13">
        <f>IF(AI578="","",AI578&lt;0)</f>
        <v/>
      </c>
      <c r="AN578" s="13" t="str">
        <f>IF(AH578="","No inspection date",IF(AI578&lt;0,"Negative chronology",IF(AI578&lt;=30,"0-30",IF(AI578&lt;=60,"31-60",IF(AI578&lt;=90,"61-90",IF(AI578&lt;=180,"91-180","181+"))))))</f>
        <v>No inspection date</v>
      </c>
      <c r="AO578" s="13" t="str">
        <f>IF(OR(ISNUMBER(SEARCH("COMPLETED",K578)),ISNUMBER(SEARCH("CLOSED",K578))),"Closed/Completed","Other Active/Issued")</f>
        <v>Other Active/Issued</v>
      </c>
    </row>
    <row r="579" spans="1:41">
      <c r="A579" t="s">
        <v>3857</v>
      </c>
      <c r="B579" t="s">
        <v>87</v>
      </c>
      <c r="C579" t="s">
        <v>87</v>
      </c>
      <c r="D579" t="s">
        <v>88</v>
      </c>
      <c r="E579" t="s">
        <v>89</v>
      </c>
      <c r="F579" t="s">
        <v>3858</v>
      </c>
      <c r="G579" t="s">
        <v>3859</v>
      </c>
      <c r="H579" t="s">
        <v>3684</v>
      </c>
      <c r="K579" t="s">
        <v>100</v>
      </c>
      <c r="L579" t="s">
        <v>100</v>
      </c>
      <c r="M579" t="s">
        <v>3860</v>
      </c>
      <c r="N579" s="9">
        <v>98118</v>
      </c>
      <c r="O579" t="s">
        <v>3861</v>
      </c>
      <c r="P579" s="10">
        <v>47.51854484</v>
      </c>
      <c r="Q579" s="10">
        <v>-122.27089051</v>
      </c>
      <c r="R579" t="s">
        <v>3862</v>
      </c>
      <c r="S579" s="7">
        <v>4</v>
      </c>
      <c r="T579" s="7">
        <v>2024</v>
      </c>
      <c r="U579" s="7">
        <v>2</v>
      </c>
      <c r="Y579" t="b">
        <v>1</v>
      </c>
      <c r="Z579" t="b">
        <v>1</v>
      </c>
      <c r="AB579">
        <v>2</v>
      </c>
      <c r="AC579" t="b">
        <v>0</v>
      </c>
      <c r="AD579" t="b">
        <v>1</v>
      </c>
      <c r="AE579" t="b">
        <v>0</v>
      </c>
      <c r="AF579" t="b">
        <v>0</v>
      </c>
      <c r="AG579" s="11">
        <v>45406</v>
      </c>
      <c r="AI579" s="12">
        <f>IF(OR(AG579="",AH579=""),"",AH579-AG579)</f>
        <v/>
      </c>
      <c r="AJ579" s="13">
        <f>IF(OR(AI579="",AA579=""),"",AI579=AA579)</f>
        <v/>
      </c>
      <c r="AK579" s="13">
        <f>IF(AI579="","",AI579&gt;60)</f>
        <v/>
      </c>
      <c r="AL579" s="13" t="b">
        <f>IF(OR(Y579=TRUE,AH579=""),TRUE,FALSE)</f>
        <v>1</v>
      </c>
      <c r="AM579" s="13">
        <f>IF(AI579="","",AI579&lt;0)</f>
        <v/>
      </c>
      <c r="AN579" s="13" t="str">
        <f>IF(AH579="","No inspection date",IF(AI579&lt;0,"Negative chronology",IF(AI579&lt;=30,"0-30",IF(AI579&lt;=60,"31-60",IF(AI579&lt;=90,"61-90",IF(AI579&lt;=180,"91-180","181+"))))))</f>
        <v>No inspection date</v>
      </c>
      <c r="AO579" s="13" t="str">
        <f>IF(OR(ISNUMBER(SEARCH("COMPLETED",K579)),ISNUMBER(SEARCH("CLOSED",K579))),"Closed/Completed","Other Active/Issued")</f>
        <v>Other Active/Issued</v>
      </c>
    </row>
    <row r="580" spans="1:41">
      <c r="A580" t="s">
        <v>3863</v>
      </c>
      <c r="B580" t="s">
        <v>87</v>
      </c>
      <c r="C580" t="s">
        <v>87</v>
      </c>
      <c r="D580" t="s">
        <v>88</v>
      </c>
      <c r="E580" t="s">
        <v>89</v>
      </c>
      <c r="F580" t="s">
        <v>3852</v>
      </c>
      <c r="G580" t="s">
        <v>3864</v>
      </c>
      <c r="H580" t="s">
        <v>3684</v>
      </c>
      <c r="K580" t="s">
        <v>100</v>
      </c>
      <c r="L580" t="s">
        <v>100</v>
      </c>
      <c r="M580" t="s">
        <v>3865</v>
      </c>
      <c r="N580" s="9">
        <v>98118</v>
      </c>
      <c r="O580" t="s">
        <v>3866</v>
      </c>
      <c r="P580" s="10">
        <v>47.51850299</v>
      </c>
      <c r="Q580" s="10">
        <v>-122.27089119</v>
      </c>
      <c r="R580" t="s">
        <v>3867</v>
      </c>
      <c r="S580" s="7">
        <v>4</v>
      </c>
      <c r="T580" s="7">
        <v>2024</v>
      </c>
      <c r="U580" s="7">
        <v>2</v>
      </c>
      <c r="Y580" t="b">
        <v>1</v>
      </c>
      <c r="Z580" t="b">
        <v>1</v>
      </c>
      <c r="AB580">
        <v>2</v>
      </c>
      <c r="AC580" t="b">
        <v>0</v>
      </c>
      <c r="AD580" t="b">
        <v>1</v>
      </c>
      <c r="AE580" t="b">
        <v>0</v>
      </c>
      <c r="AF580" t="b">
        <v>0</v>
      </c>
      <c r="AG580" s="11">
        <v>45406</v>
      </c>
      <c r="AI580" s="12">
        <f>IF(OR(AG580="",AH580=""),"",AH580-AG580)</f>
        <v/>
      </c>
      <c r="AJ580" s="13">
        <f>IF(OR(AI580="",AA580=""),"",AI580=AA580)</f>
        <v/>
      </c>
      <c r="AK580" s="13">
        <f>IF(AI580="","",AI580&gt;60)</f>
        <v/>
      </c>
      <c r="AL580" s="13" t="b">
        <f>IF(OR(Y580=TRUE,AH580=""),TRUE,FALSE)</f>
        <v>1</v>
      </c>
      <c r="AM580" s="13">
        <f>IF(AI580="","",AI580&lt;0)</f>
        <v/>
      </c>
      <c r="AN580" s="13" t="str">
        <f>IF(AH580="","No inspection date",IF(AI580&lt;0,"Negative chronology",IF(AI580&lt;=30,"0-30",IF(AI580&lt;=60,"31-60",IF(AI580&lt;=90,"61-90",IF(AI580&lt;=180,"91-180","181+"))))))</f>
        <v>No inspection date</v>
      </c>
      <c r="AO580" s="13" t="str">
        <f>IF(OR(ISNUMBER(SEARCH("COMPLETED",K580)),ISNUMBER(SEARCH("CLOSED",K580))),"Closed/Completed","Other Active/Issued")</f>
        <v>Other Active/Issued</v>
      </c>
    </row>
    <row r="581" spans="1:41">
      <c r="A581" t="s">
        <v>3868</v>
      </c>
      <c r="B581" t="s">
        <v>87</v>
      </c>
      <c r="C581" t="s">
        <v>87</v>
      </c>
      <c r="D581" t="s">
        <v>88</v>
      </c>
      <c r="E581" t="s">
        <v>89</v>
      </c>
      <c r="F581" t="s">
        <v>3852</v>
      </c>
      <c r="G581" t="s">
        <v>3864</v>
      </c>
      <c r="H581" t="s">
        <v>3684</v>
      </c>
      <c r="K581" t="s">
        <v>100</v>
      </c>
      <c r="L581" t="s">
        <v>100</v>
      </c>
      <c r="M581" t="s">
        <v>3869</v>
      </c>
      <c r="N581" s="9">
        <v>98118</v>
      </c>
      <c r="O581" t="s">
        <v>3870</v>
      </c>
      <c r="P581" s="10">
        <v>47.51846227</v>
      </c>
      <c r="Q581" s="10">
        <v>-122.27089199</v>
      </c>
      <c r="R581" t="s">
        <v>3871</v>
      </c>
      <c r="S581" s="7">
        <v>4</v>
      </c>
      <c r="T581" s="7">
        <v>2024</v>
      </c>
      <c r="U581" s="7">
        <v>2</v>
      </c>
      <c r="Y581" t="b">
        <v>1</v>
      </c>
      <c r="Z581" t="b">
        <v>1</v>
      </c>
      <c r="AB581">
        <v>2</v>
      </c>
      <c r="AC581" t="b">
        <v>0</v>
      </c>
      <c r="AD581" t="b">
        <v>1</v>
      </c>
      <c r="AE581" t="b">
        <v>0</v>
      </c>
      <c r="AF581" t="b">
        <v>0</v>
      </c>
      <c r="AG581" s="11">
        <v>45406</v>
      </c>
      <c r="AI581" s="12">
        <f>IF(OR(AG581="",AH581=""),"",AH581-AG581)</f>
        <v/>
      </c>
      <c r="AJ581" s="13">
        <f>IF(OR(AI581="",AA581=""),"",AI581=AA581)</f>
        <v/>
      </c>
      <c r="AK581" s="13">
        <f>IF(AI581="","",AI581&gt;60)</f>
        <v/>
      </c>
      <c r="AL581" s="13" t="b">
        <f>IF(OR(Y581=TRUE,AH581=""),TRUE,FALSE)</f>
        <v>1</v>
      </c>
      <c r="AM581" s="13">
        <f>IF(AI581="","",AI581&lt;0)</f>
        <v/>
      </c>
      <c r="AN581" s="13" t="str">
        <f>IF(AH581="","No inspection date",IF(AI581&lt;0,"Negative chronology",IF(AI581&lt;=30,"0-30",IF(AI581&lt;=60,"31-60",IF(AI581&lt;=90,"61-90",IF(AI581&lt;=180,"91-180","181+"))))))</f>
        <v>No inspection date</v>
      </c>
      <c r="AO581" s="13" t="str">
        <f>IF(OR(ISNUMBER(SEARCH("COMPLETED",K581)),ISNUMBER(SEARCH("CLOSED",K581))),"Closed/Completed","Other Active/Issued")</f>
        <v>Other Active/Issued</v>
      </c>
    </row>
    <row r="582" spans="1:41">
      <c r="A582" t="s">
        <v>3872</v>
      </c>
      <c r="B582" t="s">
        <v>87</v>
      </c>
      <c r="C582" t="s">
        <v>87</v>
      </c>
      <c r="D582" t="s">
        <v>88</v>
      </c>
      <c r="E582" t="s">
        <v>89</v>
      </c>
      <c r="F582" t="s">
        <v>3873</v>
      </c>
      <c r="G582" t="s">
        <v>3874</v>
      </c>
      <c r="H582" t="s">
        <v>3684</v>
      </c>
      <c r="K582" t="s">
        <v>100</v>
      </c>
      <c r="L582" t="s">
        <v>100</v>
      </c>
      <c r="M582" t="s">
        <v>3875</v>
      </c>
      <c r="N582" s="9">
        <v>98118</v>
      </c>
      <c r="O582" t="s">
        <v>3876</v>
      </c>
      <c r="P582" s="10">
        <v>47.51842641</v>
      </c>
      <c r="Q582" s="10">
        <v>-122.27089464</v>
      </c>
      <c r="R582" t="s">
        <v>3877</v>
      </c>
      <c r="S582" s="7">
        <v>4</v>
      </c>
      <c r="T582" s="7">
        <v>2024</v>
      </c>
      <c r="U582" s="7">
        <v>2</v>
      </c>
      <c r="Y582" t="b">
        <v>1</v>
      </c>
      <c r="Z582" t="b">
        <v>1</v>
      </c>
      <c r="AB582">
        <v>2</v>
      </c>
      <c r="AC582" t="b">
        <v>0</v>
      </c>
      <c r="AD582" t="b">
        <v>1</v>
      </c>
      <c r="AE582" t="b">
        <v>0</v>
      </c>
      <c r="AF582" t="b">
        <v>0</v>
      </c>
      <c r="AG582" s="11">
        <v>45406</v>
      </c>
      <c r="AI582" s="12">
        <f>IF(OR(AG582="",AH582=""),"",AH582-AG582)</f>
        <v/>
      </c>
      <c r="AJ582" s="13">
        <f>IF(OR(AI582="",AA582=""),"",AI582=AA582)</f>
        <v/>
      </c>
      <c r="AK582" s="13">
        <f>IF(AI582="","",AI582&gt;60)</f>
        <v/>
      </c>
      <c r="AL582" s="13" t="b">
        <f>IF(OR(Y582=TRUE,AH582=""),TRUE,FALSE)</f>
        <v>1</v>
      </c>
      <c r="AM582" s="13">
        <f>IF(AI582="","",AI582&lt;0)</f>
        <v/>
      </c>
      <c r="AN582" s="13" t="str">
        <f>IF(AH582="","No inspection date",IF(AI582&lt;0,"Negative chronology",IF(AI582&lt;=30,"0-30",IF(AI582&lt;=60,"31-60",IF(AI582&lt;=90,"61-90",IF(AI582&lt;=180,"91-180","181+"))))))</f>
        <v>No inspection date</v>
      </c>
      <c r="AO582" s="13" t="str">
        <f>IF(OR(ISNUMBER(SEARCH("COMPLETED",K582)),ISNUMBER(SEARCH("CLOSED",K582))),"Closed/Completed","Other Active/Issued")</f>
        <v>Other Active/Issued</v>
      </c>
    </row>
    <row r="583" spans="1:41">
      <c r="A583" t="s">
        <v>3878</v>
      </c>
      <c r="B583" t="s">
        <v>87</v>
      </c>
      <c r="C583" t="s">
        <v>87</v>
      </c>
      <c r="D583" t="s">
        <v>88</v>
      </c>
      <c r="E583" t="s">
        <v>89</v>
      </c>
      <c r="F583" t="s">
        <v>3852</v>
      </c>
      <c r="G583" t="s">
        <v>3879</v>
      </c>
      <c r="H583" t="s">
        <v>3684</v>
      </c>
      <c r="K583" t="s">
        <v>100</v>
      </c>
      <c r="L583" t="s">
        <v>100</v>
      </c>
      <c r="M583" t="s">
        <v>3880</v>
      </c>
      <c r="N583" s="9">
        <v>98118</v>
      </c>
      <c r="O583" t="s">
        <v>3881</v>
      </c>
      <c r="P583" s="10">
        <v>47.51839221</v>
      </c>
      <c r="Q583" s="10">
        <v>-122.27089335</v>
      </c>
      <c r="R583" t="s">
        <v>3882</v>
      </c>
      <c r="S583" s="7">
        <v>4</v>
      </c>
      <c r="T583" s="7">
        <v>2024</v>
      </c>
      <c r="U583" s="7">
        <v>2</v>
      </c>
      <c r="Y583" t="b">
        <v>1</v>
      </c>
      <c r="Z583" t="b">
        <v>1</v>
      </c>
      <c r="AB583">
        <v>2</v>
      </c>
      <c r="AC583" t="b">
        <v>0</v>
      </c>
      <c r="AD583" t="b">
        <v>1</v>
      </c>
      <c r="AE583" t="b">
        <v>0</v>
      </c>
      <c r="AF583" t="b">
        <v>0</v>
      </c>
      <c r="AG583" s="11">
        <v>45406</v>
      </c>
      <c r="AI583" s="12">
        <f>IF(OR(AG583="",AH583=""),"",AH583-AG583)</f>
        <v/>
      </c>
      <c r="AJ583" s="13">
        <f>IF(OR(AI583="",AA583=""),"",AI583=AA583)</f>
        <v/>
      </c>
      <c r="AK583" s="13">
        <f>IF(AI583="","",AI583&gt;60)</f>
        <v/>
      </c>
      <c r="AL583" s="13" t="b">
        <f>IF(OR(Y583=TRUE,AH583=""),TRUE,FALSE)</f>
        <v>1</v>
      </c>
      <c r="AM583" s="13">
        <f>IF(AI583="","",AI583&lt;0)</f>
        <v/>
      </c>
      <c r="AN583" s="13" t="str">
        <f>IF(AH583="","No inspection date",IF(AI583&lt;0,"Negative chronology",IF(AI583&lt;=30,"0-30",IF(AI583&lt;=60,"31-60",IF(AI583&lt;=90,"61-90",IF(AI583&lt;=180,"91-180","181+"))))))</f>
        <v>No inspection date</v>
      </c>
      <c r="AO583" s="13" t="str">
        <f>IF(OR(ISNUMBER(SEARCH("COMPLETED",K583)),ISNUMBER(SEARCH("CLOSED",K583))),"Closed/Completed","Other Active/Issued")</f>
        <v>Other Active/Issued</v>
      </c>
    </row>
    <row r="584" spans="1:41">
      <c r="A584" t="s">
        <v>3883</v>
      </c>
      <c r="B584" t="s">
        <v>87</v>
      </c>
      <c r="C584" t="s">
        <v>87</v>
      </c>
      <c r="D584" t="s">
        <v>88</v>
      </c>
      <c r="E584" t="s">
        <v>89</v>
      </c>
      <c r="F584" t="s">
        <v>3884</v>
      </c>
      <c r="G584" t="s">
        <v>3885</v>
      </c>
      <c r="H584" t="s">
        <v>3886</v>
      </c>
      <c r="K584" t="s">
        <v>982</v>
      </c>
      <c r="L584" t="s">
        <v>982</v>
      </c>
      <c r="M584" t="s">
        <v>3887</v>
      </c>
      <c r="N584" s="9">
        <v>98104</v>
      </c>
      <c r="O584" t="s">
        <v>3888</v>
      </c>
      <c r="P584" s="10">
        <v>47.60600791</v>
      </c>
      <c r="Q584" s="10">
        <v>-122.32565695</v>
      </c>
      <c r="R584" t="s">
        <v>3889</v>
      </c>
      <c r="S584" s="7">
        <v>4</v>
      </c>
      <c r="T584" s="7">
        <v>2024</v>
      </c>
      <c r="U584" s="7">
        <v>2</v>
      </c>
      <c r="Y584" t="b">
        <v>1</v>
      </c>
      <c r="Z584" t="b">
        <v>1</v>
      </c>
      <c r="AB584">
        <v>3</v>
      </c>
      <c r="AC584" t="b">
        <v>0</v>
      </c>
      <c r="AD584" t="b">
        <v>1</v>
      </c>
      <c r="AE584" t="b">
        <v>0</v>
      </c>
      <c r="AF584" t="b">
        <v>0</v>
      </c>
      <c r="AG584" s="11">
        <v>45408</v>
      </c>
      <c r="AI584" s="12">
        <f>IF(OR(AG584="",AH584=""),"",AH584-AG584)</f>
        <v/>
      </c>
      <c r="AJ584" s="13">
        <f>IF(OR(AI584="",AA584=""),"",AI584=AA584)</f>
        <v/>
      </c>
      <c r="AK584" s="13">
        <f>IF(AI584="","",AI584&gt;60)</f>
        <v/>
      </c>
      <c r="AL584" s="13" t="b">
        <f>IF(OR(Y584=TRUE,AH584=""),TRUE,FALSE)</f>
        <v>1</v>
      </c>
      <c r="AM584" s="13">
        <f>IF(AI584="","",AI584&lt;0)</f>
        <v/>
      </c>
      <c r="AN584" s="13" t="str">
        <f>IF(AH584="","No inspection date",IF(AI584&lt;0,"Negative chronology",IF(AI584&lt;=30,"0-30",IF(AI584&lt;=60,"31-60",IF(AI584&lt;=90,"61-90",IF(AI584&lt;=180,"91-180","181+"))))))</f>
        <v>No inspection date</v>
      </c>
      <c r="AO584" s="13" t="str">
        <f>IF(OR(ISNUMBER(SEARCH("COMPLETED",K584)),ISNUMBER(SEARCH("CLOSED",K584))),"Closed/Completed","Other Active/Issued")</f>
        <v>Other Active/Issued</v>
      </c>
    </row>
    <row r="585" spans="1:41">
      <c r="A585" t="s">
        <v>3890</v>
      </c>
      <c r="B585" t="s">
        <v>87</v>
      </c>
      <c r="C585" t="s">
        <v>87</v>
      </c>
      <c r="D585" t="s">
        <v>88</v>
      </c>
      <c r="E585" t="s">
        <v>89</v>
      </c>
      <c r="F585" t="s">
        <v>3891</v>
      </c>
      <c r="G585" t="s">
        <v>3892</v>
      </c>
      <c r="H585" t="s">
        <v>1437</v>
      </c>
      <c r="K585" t="s">
        <v>100</v>
      </c>
      <c r="L585" t="s">
        <v>100</v>
      </c>
      <c r="M585" t="s">
        <v>3893</v>
      </c>
      <c r="N585" s="9">
        <v>98136</v>
      </c>
      <c r="O585" t="s">
        <v>3894</v>
      </c>
      <c r="P585" s="10">
        <v>47.51795504</v>
      </c>
      <c r="Q585" s="10">
        <v>-122.38591686</v>
      </c>
      <c r="R585" t="s">
        <v>3895</v>
      </c>
      <c r="S585" s="7">
        <v>4</v>
      </c>
      <c r="T585" s="7">
        <v>2024</v>
      </c>
      <c r="U585" s="7">
        <v>2</v>
      </c>
      <c r="Y585" t="b">
        <v>1</v>
      </c>
      <c r="Z585" t="b">
        <v>1</v>
      </c>
      <c r="AB585">
        <v>1</v>
      </c>
      <c r="AC585" t="b">
        <v>0</v>
      </c>
      <c r="AD585" t="b">
        <v>1</v>
      </c>
      <c r="AE585" t="b">
        <v>0</v>
      </c>
      <c r="AF585" t="b">
        <v>0</v>
      </c>
      <c r="AG585" s="11">
        <v>45412</v>
      </c>
      <c r="AI585" s="12">
        <f>IF(OR(AG585="",AH585=""),"",AH585-AG585)</f>
        <v/>
      </c>
      <c r="AJ585" s="13">
        <f>IF(OR(AI585="",AA585=""),"",AI585=AA585)</f>
        <v/>
      </c>
      <c r="AK585" s="13">
        <f>IF(AI585="","",AI585&gt;60)</f>
        <v/>
      </c>
      <c r="AL585" s="13" t="b">
        <f>IF(OR(Y585=TRUE,AH585=""),TRUE,FALSE)</f>
        <v>1</v>
      </c>
      <c r="AM585" s="13">
        <f>IF(AI585="","",AI585&lt;0)</f>
        <v/>
      </c>
      <c r="AN585" s="13" t="str">
        <f>IF(AH585="","No inspection date",IF(AI585&lt;0,"Negative chronology",IF(AI585&lt;=30,"0-30",IF(AI585&lt;=60,"31-60",IF(AI585&lt;=90,"61-90",IF(AI585&lt;=180,"91-180","181+"))))))</f>
        <v>No inspection date</v>
      </c>
      <c r="AO585" s="13" t="str">
        <f>IF(OR(ISNUMBER(SEARCH("COMPLETED",K585)),ISNUMBER(SEARCH("CLOSED",K585))),"Closed/Completed","Other Active/Issued")</f>
        <v>Other Active/Issued</v>
      </c>
    </row>
    <row r="586" spans="1:41">
      <c r="A586" t="s">
        <v>3896</v>
      </c>
      <c r="B586" t="s">
        <v>87</v>
      </c>
      <c r="C586" t="s">
        <v>87</v>
      </c>
      <c r="D586" t="s">
        <v>88</v>
      </c>
      <c r="E586" t="s">
        <v>89</v>
      </c>
      <c r="F586" t="s">
        <v>3897</v>
      </c>
      <c r="G586" t="s">
        <v>3898</v>
      </c>
      <c r="H586" t="s">
        <v>1437</v>
      </c>
      <c r="K586" t="s">
        <v>100</v>
      </c>
      <c r="L586" t="s">
        <v>100</v>
      </c>
      <c r="M586" t="s">
        <v>3899</v>
      </c>
      <c r="N586" s="9">
        <v>98133</v>
      </c>
      <c r="O586" t="s">
        <v>3900</v>
      </c>
      <c r="P586" s="10">
        <v>47.71434585</v>
      </c>
      <c r="Q586" s="10">
        <v>-122.34953225</v>
      </c>
      <c r="R586" t="s">
        <v>3901</v>
      </c>
      <c r="S586" s="7">
        <v>4</v>
      </c>
      <c r="T586" s="7">
        <v>2024</v>
      </c>
      <c r="U586" s="7">
        <v>2</v>
      </c>
      <c r="Y586" t="b">
        <v>1</v>
      </c>
      <c r="Z586" t="b">
        <v>1</v>
      </c>
      <c r="AB586">
        <v>5</v>
      </c>
      <c r="AC586" t="b">
        <v>0</v>
      </c>
      <c r="AD586" t="b">
        <v>1</v>
      </c>
      <c r="AE586" t="b">
        <v>0</v>
      </c>
      <c r="AF586" t="b">
        <v>0</v>
      </c>
      <c r="AG586" s="11">
        <v>45412</v>
      </c>
      <c r="AI586" s="12">
        <f>IF(OR(AG586="",AH586=""),"",AH586-AG586)</f>
        <v/>
      </c>
      <c r="AJ586" s="13">
        <f>IF(OR(AI586="",AA586=""),"",AI586=AA586)</f>
        <v/>
      </c>
      <c r="AK586" s="13">
        <f>IF(AI586="","",AI586&gt;60)</f>
        <v/>
      </c>
      <c r="AL586" s="13" t="b">
        <f>IF(OR(Y586=TRUE,AH586=""),TRUE,FALSE)</f>
        <v>1</v>
      </c>
      <c r="AM586" s="13">
        <f>IF(AI586="","",AI586&lt;0)</f>
        <v/>
      </c>
      <c r="AN586" s="13" t="str">
        <f>IF(AH586="","No inspection date",IF(AI586&lt;0,"Negative chronology",IF(AI586&lt;=30,"0-30",IF(AI586&lt;=60,"31-60",IF(AI586&lt;=90,"61-90",IF(AI586&lt;=180,"91-180","181+"))))))</f>
        <v>No inspection date</v>
      </c>
      <c r="AO586" s="13" t="str">
        <f>IF(OR(ISNUMBER(SEARCH("COMPLETED",K586)),ISNUMBER(SEARCH("CLOSED",K586))),"Closed/Completed","Other Active/Issued")</f>
        <v>Other Active/Issued</v>
      </c>
    </row>
    <row r="587" spans="1:41">
      <c r="A587" t="s">
        <v>3902</v>
      </c>
      <c r="B587" t="s">
        <v>87</v>
      </c>
      <c r="C587" t="s">
        <v>87</v>
      </c>
      <c r="D587" t="s">
        <v>88</v>
      </c>
      <c r="E587" t="s">
        <v>89</v>
      </c>
      <c r="F587" t="s">
        <v>3903</v>
      </c>
      <c r="G587" t="s">
        <v>3904</v>
      </c>
      <c r="H587" t="s">
        <v>3905</v>
      </c>
      <c r="K587" t="s">
        <v>115</v>
      </c>
      <c r="L587" t="s">
        <v>115</v>
      </c>
      <c r="M587" t="s">
        <v>3906</v>
      </c>
      <c r="N587" s="9">
        <v>98106</v>
      </c>
      <c r="O587" t="s">
        <v>3907</v>
      </c>
      <c r="P587" s="10">
        <v>47.52195726</v>
      </c>
      <c r="Q587" s="10">
        <v>-122.35372229</v>
      </c>
      <c r="R587" t="s">
        <v>3908</v>
      </c>
      <c r="S587" s="7">
        <v>5</v>
      </c>
      <c r="T587" s="7">
        <v>2024</v>
      </c>
      <c r="U587" s="7">
        <v>2</v>
      </c>
      <c r="Y587" t="b">
        <v>1</v>
      </c>
      <c r="Z587" t="b">
        <v>1</v>
      </c>
      <c r="AB587">
        <v>1</v>
      </c>
      <c r="AC587" t="b">
        <v>0</v>
      </c>
      <c r="AD587" t="b">
        <v>1</v>
      </c>
      <c r="AE587" t="b">
        <v>0</v>
      </c>
      <c r="AF587" t="b">
        <v>0</v>
      </c>
      <c r="AG587" s="11">
        <v>45414</v>
      </c>
      <c r="AI587" s="12">
        <f>IF(OR(AG587="",AH587=""),"",AH587-AG587)</f>
        <v/>
      </c>
      <c r="AJ587" s="13">
        <f>IF(OR(AI587="",AA587=""),"",AI587=AA587)</f>
        <v/>
      </c>
      <c r="AK587" s="13">
        <f>IF(AI587="","",AI587&gt;60)</f>
        <v/>
      </c>
      <c r="AL587" s="13" t="b">
        <f>IF(OR(Y587=TRUE,AH587=""),TRUE,FALSE)</f>
        <v>1</v>
      </c>
      <c r="AM587" s="13">
        <f>IF(AI587="","",AI587&lt;0)</f>
        <v/>
      </c>
      <c r="AN587" s="13" t="str">
        <f>IF(AH587="","No inspection date",IF(AI587&lt;0,"Negative chronology",IF(AI587&lt;=30,"0-30",IF(AI587&lt;=60,"31-60",IF(AI587&lt;=90,"61-90",IF(AI587&lt;=180,"91-180","181+"))))))</f>
        <v>No inspection date</v>
      </c>
      <c r="AO587" s="13" t="str">
        <f>IF(OR(ISNUMBER(SEARCH("COMPLETED",K587)),ISNUMBER(SEARCH("CLOSED",K587))),"Closed/Completed","Other Active/Issued")</f>
        <v>Other Active/Issued</v>
      </c>
    </row>
    <row r="588" spans="1:41">
      <c r="A588" t="s">
        <v>3909</v>
      </c>
      <c r="B588" t="s">
        <v>87</v>
      </c>
      <c r="C588" t="s">
        <v>87</v>
      </c>
      <c r="D588" t="s">
        <v>88</v>
      </c>
      <c r="E588" t="s">
        <v>89</v>
      </c>
      <c r="F588" t="s">
        <v>3910</v>
      </c>
      <c r="G588" t="s">
        <v>3911</v>
      </c>
      <c r="H588" t="s">
        <v>3905</v>
      </c>
      <c r="K588" t="s">
        <v>100</v>
      </c>
      <c r="L588" t="s">
        <v>100</v>
      </c>
      <c r="M588" t="s">
        <v>3912</v>
      </c>
      <c r="N588" s="9">
        <v>98109</v>
      </c>
      <c r="O588" t="s">
        <v>3913</v>
      </c>
      <c r="P588" s="10">
        <v>47.62398772</v>
      </c>
      <c r="Q588" s="10">
        <v>-122.35635015</v>
      </c>
      <c r="R588" t="s">
        <v>3914</v>
      </c>
      <c r="S588" s="7">
        <v>5</v>
      </c>
      <c r="T588" s="7">
        <v>2024</v>
      </c>
      <c r="U588" s="7">
        <v>2</v>
      </c>
      <c r="Y588" t="b">
        <v>1</v>
      </c>
      <c r="Z588" t="b">
        <v>1</v>
      </c>
      <c r="AB588">
        <v>7</v>
      </c>
      <c r="AC588" t="b">
        <v>0</v>
      </c>
      <c r="AD588" t="b">
        <v>1</v>
      </c>
      <c r="AE588" t="b">
        <v>0</v>
      </c>
      <c r="AF588" t="b">
        <v>0</v>
      </c>
      <c r="AG588" s="11">
        <v>45414</v>
      </c>
      <c r="AI588" s="12">
        <f>IF(OR(AG588="",AH588=""),"",AH588-AG588)</f>
        <v/>
      </c>
      <c r="AJ588" s="13">
        <f>IF(OR(AI588="",AA588=""),"",AI588=AA588)</f>
        <v/>
      </c>
      <c r="AK588" s="13">
        <f>IF(AI588="","",AI588&gt;60)</f>
        <v/>
      </c>
      <c r="AL588" s="13" t="b">
        <f>IF(OR(Y588=TRUE,AH588=""),TRUE,FALSE)</f>
        <v>1</v>
      </c>
      <c r="AM588" s="13">
        <f>IF(AI588="","",AI588&lt;0)</f>
        <v/>
      </c>
      <c r="AN588" s="13" t="str">
        <f>IF(AH588="","No inspection date",IF(AI588&lt;0,"Negative chronology",IF(AI588&lt;=30,"0-30",IF(AI588&lt;=60,"31-60",IF(AI588&lt;=90,"61-90",IF(AI588&lt;=180,"91-180","181+"))))))</f>
        <v>No inspection date</v>
      </c>
      <c r="AO588" s="13" t="str">
        <f>IF(OR(ISNUMBER(SEARCH("COMPLETED",K588)),ISNUMBER(SEARCH("CLOSED",K588))),"Closed/Completed","Other Active/Issued")</f>
        <v>Other Active/Issued</v>
      </c>
    </row>
    <row r="589" spans="1:41">
      <c r="A589" t="s">
        <v>3915</v>
      </c>
      <c r="B589" t="s">
        <v>87</v>
      </c>
      <c r="C589" t="s">
        <v>87</v>
      </c>
      <c r="D589" t="s">
        <v>88</v>
      </c>
      <c r="E589" t="s">
        <v>89</v>
      </c>
      <c r="F589" t="s">
        <v>3916</v>
      </c>
      <c r="G589" t="s">
        <v>3917</v>
      </c>
      <c r="H589" t="s">
        <v>3905</v>
      </c>
      <c r="K589" t="s">
        <v>982</v>
      </c>
      <c r="L589" t="s">
        <v>982</v>
      </c>
      <c r="M589" t="s">
        <v>3918</v>
      </c>
      <c r="N589" s="9">
        <v>98133</v>
      </c>
      <c r="O589" t="s">
        <v>3919</v>
      </c>
      <c r="P589" s="10">
        <v>47.71907165</v>
      </c>
      <c r="Q589" s="10">
        <v>-122.35615594</v>
      </c>
      <c r="R589" t="s">
        <v>3920</v>
      </c>
      <c r="S589" s="7">
        <v>5</v>
      </c>
      <c r="T589" s="7">
        <v>2024</v>
      </c>
      <c r="U589" s="7">
        <v>2</v>
      </c>
      <c r="Y589" t="b">
        <v>1</v>
      </c>
      <c r="Z589" t="b">
        <v>1</v>
      </c>
      <c r="AB589">
        <v>5</v>
      </c>
      <c r="AC589" t="b">
        <v>0</v>
      </c>
      <c r="AD589" t="b">
        <v>1</v>
      </c>
      <c r="AE589" t="b">
        <v>0</v>
      </c>
      <c r="AF589" t="b">
        <v>0</v>
      </c>
      <c r="AG589" s="11">
        <v>45414</v>
      </c>
      <c r="AI589" s="12">
        <f>IF(OR(AG589="",AH589=""),"",AH589-AG589)</f>
        <v/>
      </c>
      <c r="AJ589" s="13">
        <f>IF(OR(AI589="",AA589=""),"",AI589=AA589)</f>
        <v/>
      </c>
      <c r="AK589" s="13">
        <f>IF(AI589="","",AI589&gt;60)</f>
        <v/>
      </c>
      <c r="AL589" s="13" t="b">
        <f>IF(OR(Y589=TRUE,AH589=""),TRUE,FALSE)</f>
        <v>1</v>
      </c>
      <c r="AM589" s="13">
        <f>IF(AI589="","",AI589&lt;0)</f>
        <v/>
      </c>
      <c r="AN589" s="13" t="str">
        <f>IF(AH589="","No inspection date",IF(AI589&lt;0,"Negative chronology",IF(AI589&lt;=30,"0-30",IF(AI589&lt;=60,"31-60",IF(AI589&lt;=90,"61-90",IF(AI589&lt;=180,"91-180","181+"))))))</f>
        <v>No inspection date</v>
      </c>
      <c r="AO589" s="13" t="str">
        <f>IF(OR(ISNUMBER(SEARCH("COMPLETED",K589)),ISNUMBER(SEARCH("CLOSED",K589))),"Closed/Completed","Other Active/Issued")</f>
        <v>Other Active/Issued</v>
      </c>
    </row>
    <row r="590" spans="1:41">
      <c r="A590" t="s">
        <v>3921</v>
      </c>
      <c r="B590" t="s">
        <v>87</v>
      </c>
      <c r="C590" t="s">
        <v>87</v>
      </c>
      <c r="D590" t="s">
        <v>88</v>
      </c>
      <c r="E590" t="s">
        <v>89</v>
      </c>
      <c r="F590" t="s">
        <v>3922</v>
      </c>
      <c r="G590" t="s">
        <v>3923</v>
      </c>
      <c r="H590" t="s">
        <v>3905</v>
      </c>
      <c r="K590" t="s">
        <v>100</v>
      </c>
      <c r="L590" t="s">
        <v>100</v>
      </c>
      <c r="M590" t="s">
        <v>3924</v>
      </c>
      <c r="N590" s="9">
        <v>98109</v>
      </c>
      <c r="O590" t="s">
        <v>3925</v>
      </c>
      <c r="P590" s="10">
        <v>47.64481235</v>
      </c>
      <c r="Q590" s="10">
        <v>-122.35605672</v>
      </c>
      <c r="R590" t="s">
        <v>3926</v>
      </c>
      <c r="S590" s="7">
        <v>5</v>
      </c>
      <c r="T590" s="7">
        <v>2024</v>
      </c>
      <c r="U590" s="7">
        <v>2</v>
      </c>
      <c r="Y590" t="b">
        <v>1</v>
      </c>
      <c r="Z590" t="b">
        <v>1</v>
      </c>
      <c r="AB590">
        <v>7</v>
      </c>
      <c r="AC590" t="b">
        <v>0</v>
      </c>
      <c r="AD590" t="b">
        <v>1</v>
      </c>
      <c r="AE590" t="b">
        <v>0</v>
      </c>
      <c r="AF590" t="b">
        <v>0</v>
      </c>
      <c r="AG590" s="11">
        <v>45414</v>
      </c>
      <c r="AI590" s="12">
        <f>IF(OR(AG590="",AH590=""),"",AH590-AG590)</f>
        <v/>
      </c>
      <c r="AJ590" s="13">
        <f>IF(OR(AI590="",AA590=""),"",AI590=AA590)</f>
        <v/>
      </c>
      <c r="AK590" s="13">
        <f>IF(AI590="","",AI590&gt;60)</f>
        <v/>
      </c>
      <c r="AL590" s="13" t="b">
        <f>IF(OR(Y590=TRUE,AH590=""),TRUE,FALSE)</f>
        <v>1</v>
      </c>
      <c r="AM590" s="13">
        <f>IF(AI590="","",AI590&lt;0)</f>
        <v/>
      </c>
      <c r="AN590" s="13" t="str">
        <f>IF(AH590="","No inspection date",IF(AI590&lt;0,"Negative chronology",IF(AI590&lt;=30,"0-30",IF(AI590&lt;=60,"31-60",IF(AI590&lt;=90,"61-90",IF(AI590&lt;=180,"91-180","181+"))))))</f>
        <v>No inspection date</v>
      </c>
      <c r="AO590" s="13" t="str">
        <f>IF(OR(ISNUMBER(SEARCH("COMPLETED",K590)),ISNUMBER(SEARCH("CLOSED",K590))),"Closed/Completed","Other Active/Issued")</f>
        <v>Other Active/Issued</v>
      </c>
    </row>
    <row r="591" spans="1:41">
      <c r="A591" t="s">
        <v>3927</v>
      </c>
      <c r="B591" t="s">
        <v>87</v>
      </c>
      <c r="C591" t="s">
        <v>87</v>
      </c>
      <c r="D591" t="s">
        <v>88</v>
      </c>
      <c r="E591" t="s">
        <v>89</v>
      </c>
      <c r="F591" t="s">
        <v>3928</v>
      </c>
      <c r="G591" t="s">
        <v>3929</v>
      </c>
      <c r="H591" t="s">
        <v>3905</v>
      </c>
      <c r="K591" t="s">
        <v>982</v>
      </c>
      <c r="L591" t="s">
        <v>982</v>
      </c>
      <c r="M591" t="s">
        <v>3930</v>
      </c>
      <c r="N591" s="9">
        <v>98104</v>
      </c>
      <c r="O591" t="s">
        <v>3931</v>
      </c>
      <c r="P591" s="10">
        <v>47.59876702</v>
      </c>
      <c r="Q591" s="10">
        <v>-122.32725226</v>
      </c>
      <c r="R591" t="s">
        <v>3932</v>
      </c>
      <c r="S591" s="7">
        <v>5</v>
      </c>
      <c r="T591" s="7">
        <v>2024</v>
      </c>
      <c r="U591" s="7">
        <v>2</v>
      </c>
      <c r="Y591" t="b">
        <v>1</v>
      </c>
      <c r="Z591" t="b">
        <v>1</v>
      </c>
      <c r="AB591">
        <v>2</v>
      </c>
      <c r="AC591" t="b">
        <v>0</v>
      </c>
      <c r="AD591" t="b">
        <v>1</v>
      </c>
      <c r="AE591" t="b">
        <v>0</v>
      </c>
      <c r="AF591" t="b">
        <v>0</v>
      </c>
      <c r="AG591" s="11">
        <v>45414</v>
      </c>
      <c r="AI591" s="12">
        <f>IF(OR(AG591="",AH591=""),"",AH591-AG591)</f>
        <v/>
      </c>
      <c r="AJ591" s="13">
        <f>IF(OR(AI591="",AA591=""),"",AI591=AA591)</f>
        <v/>
      </c>
      <c r="AK591" s="13">
        <f>IF(AI591="","",AI591&gt;60)</f>
        <v/>
      </c>
      <c r="AL591" s="13" t="b">
        <f>IF(OR(Y591=TRUE,AH591=""),TRUE,FALSE)</f>
        <v>1</v>
      </c>
      <c r="AM591" s="13">
        <f>IF(AI591="","",AI591&lt;0)</f>
        <v/>
      </c>
      <c r="AN591" s="13" t="str">
        <f>IF(AH591="","No inspection date",IF(AI591&lt;0,"Negative chronology",IF(AI591&lt;=30,"0-30",IF(AI591&lt;=60,"31-60",IF(AI591&lt;=90,"61-90",IF(AI591&lt;=180,"91-180","181+"))))))</f>
        <v>No inspection date</v>
      </c>
      <c r="AO591" s="13" t="str">
        <f>IF(OR(ISNUMBER(SEARCH("COMPLETED",K591)),ISNUMBER(SEARCH("CLOSED",K591))),"Closed/Completed","Other Active/Issued")</f>
        <v>Other Active/Issued</v>
      </c>
    </row>
    <row r="592" spans="1:41">
      <c r="A592" t="s">
        <v>3933</v>
      </c>
      <c r="B592" t="s">
        <v>87</v>
      </c>
      <c r="C592" t="s">
        <v>87</v>
      </c>
      <c r="D592" t="s">
        <v>88</v>
      </c>
      <c r="E592" t="s">
        <v>89</v>
      </c>
      <c r="F592" t="s">
        <v>3934</v>
      </c>
      <c r="G592" t="s">
        <v>3935</v>
      </c>
      <c r="H592" t="s">
        <v>3936</v>
      </c>
      <c r="K592" t="s">
        <v>100</v>
      </c>
      <c r="L592" t="s">
        <v>100</v>
      </c>
      <c r="M592" t="s">
        <v>3937</v>
      </c>
      <c r="N592" s="9">
        <v>98109</v>
      </c>
      <c r="O592" t="s">
        <v>3938</v>
      </c>
      <c r="P592" s="10">
        <v>47.62756789</v>
      </c>
      <c r="Q592" s="10">
        <v>-122.3511015</v>
      </c>
      <c r="R592" t="s">
        <v>3939</v>
      </c>
      <c r="S592" s="7">
        <v>5</v>
      </c>
      <c r="T592" s="7">
        <v>2024</v>
      </c>
      <c r="U592" s="7">
        <v>2</v>
      </c>
      <c r="Y592" t="b">
        <v>1</v>
      </c>
      <c r="Z592" t="b">
        <v>1</v>
      </c>
      <c r="AB592">
        <v>7</v>
      </c>
      <c r="AC592" t="b">
        <v>0</v>
      </c>
      <c r="AD592" t="b">
        <v>1</v>
      </c>
      <c r="AE592" t="b">
        <v>0</v>
      </c>
      <c r="AF592" t="b">
        <v>0</v>
      </c>
      <c r="AG592" s="11">
        <v>45415</v>
      </c>
      <c r="AI592" s="12">
        <f>IF(OR(AG592="",AH592=""),"",AH592-AG592)</f>
        <v/>
      </c>
      <c r="AJ592" s="13">
        <f>IF(OR(AI592="",AA592=""),"",AI592=AA592)</f>
        <v/>
      </c>
      <c r="AK592" s="13">
        <f>IF(AI592="","",AI592&gt;60)</f>
        <v/>
      </c>
      <c r="AL592" s="13" t="b">
        <f>IF(OR(Y592=TRUE,AH592=""),TRUE,FALSE)</f>
        <v>1</v>
      </c>
      <c r="AM592" s="13">
        <f>IF(AI592="","",AI592&lt;0)</f>
        <v/>
      </c>
      <c r="AN592" s="13" t="str">
        <f>IF(AH592="","No inspection date",IF(AI592&lt;0,"Negative chronology",IF(AI592&lt;=30,"0-30",IF(AI592&lt;=60,"31-60",IF(AI592&lt;=90,"61-90",IF(AI592&lt;=180,"91-180","181+"))))))</f>
        <v>No inspection date</v>
      </c>
      <c r="AO592" s="13" t="str">
        <f>IF(OR(ISNUMBER(SEARCH("COMPLETED",K592)),ISNUMBER(SEARCH("CLOSED",K592))),"Closed/Completed","Other Active/Issued")</f>
        <v>Other Active/Issued</v>
      </c>
    </row>
    <row r="593" spans="1:41">
      <c r="A593" t="s">
        <v>3940</v>
      </c>
      <c r="B593" t="s">
        <v>87</v>
      </c>
      <c r="C593" t="s">
        <v>87</v>
      </c>
      <c r="D593" t="s">
        <v>88</v>
      </c>
      <c r="E593" t="s">
        <v>89</v>
      </c>
      <c r="F593" t="s">
        <v>3941</v>
      </c>
      <c r="G593" t="s">
        <v>3942</v>
      </c>
      <c r="H593" t="s">
        <v>3936</v>
      </c>
      <c r="K593" t="s">
        <v>100</v>
      </c>
      <c r="L593" t="s">
        <v>100</v>
      </c>
      <c r="M593" t="s">
        <v>3943</v>
      </c>
      <c r="N593" s="9">
        <v>98106</v>
      </c>
      <c r="O593" t="s">
        <v>3944</v>
      </c>
      <c r="P593" s="10">
        <v>47.52369638</v>
      </c>
      <c r="Q593" s="10">
        <v>-122.35671324</v>
      </c>
      <c r="R593" t="s">
        <v>3945</v>
      </c>
      <c r="S593" s="7">
        <v>5</v>
      </c>
      <c r="T593" s="7">
        <v>2024</v>
      </c>
      <c r="U593" s="7">
        <v>2</v>
      </c>
      <c r="Y593" t="b">
        <v>1</v>
      </c>
      <c r="Z593" t="b">
        <v>1</v>
      </c>
      <c r="AB593">
        <v>1</v>
      </c>
      <c r="AC593" t="b">
        <v>0</v>
      </c>
      <c r="AD593" t="b">
        <v>1</v>
      </c>
      <c r="AE593" t="b">
        <v>0</v>
      </c>
      <c r="AF593" t="b">
        <v>0</v>
      </c>
      <c r="AG593" s="11">
        <v>45415</v>
      </c>
      <c r="AI593" s="12">
        <f>IF(OR(AG593="",AH593=""),"",AH593-AG593)</f>
        <v/>
      </c>
      <c r="AJ593" s="13">
        <f>IF(OR(AI593="",AA593=""),"",AI593=AA593)</f>
        <v/>
      </c>
      <c r="AK593" s="13">
        <f>IF(AI593="","",AI593&gt;60)</f>
        <v/>
      </c>
      <c r="AL593" s="13" t="b">
        <f>IF(OR(Y593=TRUE,AH593=""),TRUE,FALSE)</f>
        <v>1</v>
      </c>
      <c r="AM593" s="13">
        <f>IF(AI593="","",AI593&lt;0)</f>
        <v/>
      </c>
      <c r="AN593" s="13" t="str">
        <f>IF(AH593="","No inspection date",IF(AI593&lt;0,"Negative chronology",IF(AI593&lt;=30,"0-30",IF(AI593&lt;=60,"31-60",IF(AI593&lt;=90,"61-90",IF(AI593&lt;=180,"91-180","181+"))))))</f>
        <v>No inspection date</v>
      </c>
      <c r="AO593" s="13" t="str">
        <f>IF(OR(ISNUMBER(SEARCH("COMPLETED",K593)),ISNUMBER(SEARCH("CLOSED",K593))),"Closed/Completed","Other Active/Issued")</f>
        <v>Other Active/Issued</v>
      </c>
    </row>
    <row r="594" spans="1:41">
      <c r="A594" t="s">
        <v>3946</v>
      </c>
      <c r="B594" t="s">
        <v>87</v>
      </c>
      <c r="C594" t="s">
        <v>87</v>
      </c>
      <c r="D594" t="s">
        <v>88</v>
      </c>
      <c r="E594" t="s">
        <v>89</v>
      </c>
      <c r="F594" t="s">
        <v>3947</v>
      </c>
      <c r="G594" t="s">
        <v>3948</v>
      </c>
      <c r="H594" t="s">
        <v>3936</v>
      </c>
      <c r="K594" t="s">
        <v>100</v>
      </c>
      <c r="L594" t="s">
        <v>100</v>
      </c>
      <c r="M594" t="s">
        <v>3949</v>
      </c>
      <c r="N594" s="9">
        <v>98109</v>
      </c>
      <c r="O594" t="s">
        <v>3950</v>
      </c>
      <c r="P594" s="10">
        <v>47.64020606</v>
      </c>
      <c r="Q594" s="10">
        <v>-122.35591106</v>
      </c>
      <c r="R594" t="s">
        <v>3951</v>
      </c>
      <c r="S594" s="7">
        <v>5</v>
      </c>
      <c r="T594" s="7">
        <v>2024</v>
      </c>
      <c r="U594" s="7">
        <v>2</v>
      </c>
      <c r="Y594" t="b">
        <v>1</v>
      </c>
      <c r="Z594" t="b">
        <v>1</v>
      </c>
      <c r="AB594">
        <v>7</v>
      </c>
      <c r="AC594" t="b">
        <v>0</v>
      </c>
      <c r="AD594" t="b">
        <v>1</v>
      </c>
      <c r="AE594" t="b">
        <v>0</v>
      </c>
      <c r="AF594" t="b">
        <v>0</v>
      </c>
      <c r="AG594" s="11">
        <v>45415</v>
      </c>
      <c r="AI594" s="12">
        <f>IF(OR(AG594="",AH594=""),"",AH594-AG594)</f>
        <v/>
      </c>
      <c r="AJ594" s="13">
        <f>IF(OR(AI594="",AA594=""),"",AI594=AA594)</f>
        <v/>
      </c>
      <c r="AK594" s="13">
        <f>IF(AI594="","",AI594&gt;60)</f>
        <v/>
      </c>
      <c r="AL594" s="13" t="b">
        <f>IF(OR(Y594=TRUE,AH594=""),TRUE,FALSE)</f>
        <v>1</v>
      </c>
      <c r="AM594" s="13">
        <f>IF(AI594="","",AI594&lt;0)</f>
        <v/>
      </c>
      <c r="AN594" s="13" t="str">
        <f>IF(AH594="","No inspection date",IF(AI594&lt;0,"Negative chronology",IF(AI594&lt;=30,"0-30",IF(AI594&lt;=60,"31-60",IF(AI594&lt;=90,"61-90",IF(AI594&lt;=180,"91-180","181+"))))))</f>
        <v>No inspection date</v>
      </c>
      <c r="AO594" s="13" t="str">
        <f>IF(OR(ISNUMBER(SEARCH("COMPLETED",K594)),ISNUMBER(SEARCH("CLOSED",K594))),"Closed/Completed","Other Active/Issued")</f>
        <v>Other Active/Issued</v>
      </c>
    </row>
    <row r="595" spans="1:41">
      <c r="A595" t="s">
        <v>3952</v>
      </c>
      <c r="B595" t="s">
        <v>87</v>
      </c>
      <c r="C595" t="s">
        <v>87</v>
      </c>
      <c r="D595" t="s">
        <v>88</v>
      </c>
      <c r="E595" t="s">
        <v>89</v>
      </c>
      <c r="F595" t="s">
        <v>3953</v>
      </c>
      <c r="G595" t="s">
        <v>3954</v>
      </c>
      <c r="H595" t="s">
        <v>3955</v>
      </c>
      <c r="I595" t="s">
        <v>3956</v>
      </c>
      <c r="J595" t="s">
        <v>93</v>
      </c>
      <c r="K595" t="s">
        <v>115</v>
      </c>
      <c r="L595" t="s">
        <v>115</v>
      </c>
      <c r="M595" t="s">
        <v>3957</v>
      </c>
      <c r="N595" s="9">
        <v>98108</v>
      </c>
      <c r="O595" t="s">
        <v>3958</v>
      </c>
      <c r="P595" s="10">
        <v>47.55396947</v>
      </c>
      <c r="Q595" s="10">
        <v>-122.30467937</v>
      </c>
      <c r="R595" t="s">
        <v>3959</v>
      </c>
      <c r="S595" s="7">
        <v>5</v>
      </c>
      <c r="T595" s="7">
        <v>2024</v>
      </c>
      <c r="U595" s="7">
        <v>2</v>
      </c>
      <c r="V595">
        <v>8</v>
      </c>
      <c r="W595">
        <v>2024</v>
      </c>
      <c r="X595">
        <v>3</v>
      </c>
      <c r="Y595" t="b">
        <v>0</v>
      </c>
      <c r="Z595" t="b">
        <v>0</v>
      </c>
      <c r="AA595">
        <v>86</v>
      </c>
      <c r="AB595">
        <v>2</v>
      </c>
      <c r="AC595" t="b">
        <v>0</v>
      </c>
      <c r="AD595" t="b">
        <v>1</v>
      </c>
      <c r="AE595" t="b">
        <v>0</v>
      </c>
      <c r="AF595" t="b">
        <v>0</v>
      </c>
      <c r="AG595" s="11">
        <v>45419</v>
      </c>
      <c r="AH595" s="11">
        <v>45505</v>
      </c>
      <c r="AI595" s="12">
        <f>IF(OR(AG595="",AH595=""),"",AH595-AG595)</f>
        <v>86.0</v>
      </c>
      <c r="AJ595" s="13" t="b">
        <f>IF(OR(AI595="",AA595=""),"",AI595=AA595)</f>
        <v>1</v>
      </c>
      <c r="AK595" s="13" t="b">
        <f>IF(AI595="","",AI595&gt;60)</f>
        <v>1</v>
      </c>
      <c r="AL595" s="13" t="b">
        <f>IF(OR(Y595=TRUE,AH595=""),TRUE,FALSE)</f>
        <v>0</v>
      </c>
      <c r="AM595" s="13" t="b">
        <f>IF(AI595="","",AI595&lt;0)</f>
        <v>0</v>
      </c>
      <c r="AN595" s="13" t="str">
        <f>IF(AH595="","No inspection date",IF(AI595&lt;0,"Negative chronology",IF(AI595&lt;=30,"0-30",IF(AI595&lt;=60,"31-60",IF(AI595&lt;=90,"61-90",IF(AI595&lt;=180,"91-180","181+"))))))</f>
        <v>61-90</v>
      </c>
      <c r="AO595" s="13" t="str">
        <f>IF(OR(ISNUMBER(SEARCH("COMPLETED",K595)),ISNUMBER(SEARCH("CLOSED",K595))),"Closed/Completed","Other Active/Issued")</f>
        <v>Other Active/Issued</v>
      </c>
    </row>
    <row r="596" spans="1:41">
      <c r="A596" t="s">
        <v>3960</v>
      </c>
      <c r="B596" t="s">
        <v>87</v>
      </c>
      <c r="C596" t="s">
        <v>87</v>
      </c>
      <c r="D596" t="s">
        <v>88</v>
      </c>
      <c r="E596" t="s">
        <v>89</v>
      </c>
      <c r="F596" t="s">
        <v>3961</v>
      </c>
      <c r="G596" t="s">
        <v>3962</v>
      </c>
      <c r="H596" t="s">
        <v>3963</v>
      </c>
      <c r="I596" t="s">
        <v>3964</v>
      </c>
      <c r="J596" t="s">
        <v>93</v>
      </c>
      <c r="K596" t="s">
        <v>1745</v>
      </c>
      <c r="L596" t="s">
        <v>1745</v>
      </c>
      <c r="M596" t="s">
        <v>3965</v>
      </c>
      <c r="N596" s="9">
        <v>98122</v>
      </c>
      <c r="O596" t="s">
        <v>3966</v>
      </c>
      <c r="P596" s="10">
        <v>47.60770177</v>
      </c>
      <c r="Q596" s="10">
        <v>-122.29192083</v>
      </c>
      <c r="R596" t="s">
        <v>3967</v>
      </c>
      <c r="S596" s="7">
        <v>5</v>
      </c>
      <c r="T596" s="7">
        <v>2024</v>
      </c>
      <c r="U596" s="7">
        <v>2</v>
      </c>
      <c r="V596">
        <v>5</v>
      </c>
      <c r="W596">
        <v>2024</v>
      </c>
      <c r="X596">
        <v>2</v>
      </c>
      <c r="Y596" t="b">
        <v>0</v>
      </c>
      <c r="Z596" t="b">
        <v>0</v>
      </c>
      <c r="AA596">
        <v>1</v>
      </c>
      <c r="AB596">
        <v>3</v>
      </c>
      <c r="AC596" t="b">
        <v>0</v>
      </c>
      <c r="AD596" t="b">
        <v>1</v>
      </c>
      <c r="AE596" t="b">
        <v>0</v>
      </c>
      <c r="AF596" t="b">
        <v>0</v>
      </c>
      <c r="AG596" s="11">
        <v>45420</v>
      </c>
      <c r="AH596" s="11">
        <v>45421</v>
      </c>
      <c r="AI596" s="12">
        <f>IF(OR(AG596="",AH596=""),"",AH596-AG596)</f>
        <v>1.0</v>
      </c>
      <c r="AJ596" s="13" t="b">
        <f>IF(OR(AI596="",AA596=""),"",AI596=AA596)</f>
        <v>1</v>
      </c>
      <c r="AK596" s="13" t="b">
        <f>IF(AI596="","",AI596&gt;60)</f>
        <v>0</v>
      </c>
      <c r="AL596" s="13" t="b">
        <f>IF(OR(Y596=TRUE,AH596=""),TRUE,FALSE)</f>
        <v>0</v>
      </c>
      <c r="AM596" s="13" t="b">
        <f>IF(AI596="","",AI596&lt;0)</f>
        <v>0</v>
      </c>
      <c r="AN596" s="13" t="str">
        <f>IF(AH596="","No inspection date",IF(AI596&lt;0,"Negative chronology",IF(AI596&lt;=30,"0-30",IF(AI596&lt;=60,"31-60",IF(AI596&lt;=90,"61-90",IF(AI596&lt;=180,"91-180","181+"))))))</f>
        <v>0-30</v>
      </c>
      <c r="AO596" s="13" t="str">
        <f>IF(OR(ISNUMBER(SEARCH("COMPLETED",K596)),ISNUMBER(SEARCH("CLOSED",K596))),"Closed/Completed","Other Active/Issued")</f>
        <v>Other Active/Issued</v>
      </c>
    </row>
    <row r="597" spans="1:41">
      <c r="A597" t="s">
        <v>3968</v>
      </c>
      <c r="B597" t="s">
        <v>87</v>
      </c>
      <c r="C597" t="s">
        <v>87</v>
      </c>
      <c r="D597" t="s">
        <v>88</v>
      </c>
      <c r="E597" t="s">
        <v>89</v>
      </c>
      <c r="F597" t="s">
        <v>3969</v>
      </c>
      <c r="G597" t="s">
        <v>3970</v>
      </c>
      <c r="H597" t="s">
        <v>3971</v>
      </c>
      <c r="K597" t="s">
        <v>100</v>
      </c>
      <c r="L597" t="s">
        <v>100</v>
      </c>
      <c r="M597" t="s">
        <v>3972</v>
      </c>
      <c r="N597" s="9">
        <v>98116</v>
      </c>
      <c r="O597" t="s">
        <v>3973</v>
      </c>
      <c r="P597" s="10">
        <v>47.57957298</v>
      </c>
      <c r="Q597" s="10">
        <v>-122.39581415</v>
      </c>
      <c r="R597" t="s">
        <v>3974</v>
      </c>
      <c r="S597" s="7">
        <v>5</v>
      </c>
      <c r="T597" s="7">
        <v>2024</v>
      </c>
      <c r="U597" s="7">
        <v>2</v>
      </c>
      <c r="Y597" t="b">
        <v>1</v>
      </c>
      <c r="Z597" t="b">
        <v>1</v>
      </c>
      <c r="AB597">
        <v>1</v>
      </c>
      <c r="AC597" t="b">
        <v>0</v>
      </c>
      <c r="AD597" t="b">
        <v>1</v>
      </c>
      <c r="AE597" t="b">
        <v>0</v>
      </c>
      <c r="AF597" t="b">
        <v>0</v>
      </c>
      <c r="AG597" s="11">
        <v>45425</v>
      </c>
      <c r="AI597" s="12">
        <f>IF(OR(AG597="",AH597=""),"",AH597-AG597)</f>
        <v/>
      </c>
      <c r="AJ597" s="13">
        <f>IF(OR(AI597="",AA597=""),"",AI597=AA597)</f>
        <v/>
      </c>
      <c r="AK597" s="13">
        <f>IF(AI597="","",AI597&gt;60)</f>
        <v/>
      </c>
      <c r="AL597" s="13" t="b">
        <f>IF(OR(Y597=TRUE,AH597=""),TRUE,FALSE)</f>
        <v>1</v>
      </c>
      <c r="AM597" s="13">
        <f>IF(AI597="","",AI597&lt;0)</f>
        <v/>
      </c>
      <c r="AN597" s="13" t="str">
        <f>IF(AH597="","No inspection date",IF(AI597&lt;0,"Negative chronology",IF(AI597&lt;=30,"0-30",IF(AI597&lt;=60,"31-60",IF(AI597&lt;=90,"61-90",IF(AI597&lt;=180,"91-180","181+"))))))</f>
        <v>No inspection date</v>
      </c>
      <c r="AO597" s="13" t="str">
        <f>IF(OR(ISNUMBER(SEARCH("COMPLETED",K597)),ISNUMBER(SEARCH("CLOSED",K597))),"Closed/Completed","Other Active/Issued")</f>
        <v>Other Active/Issued</v>
      </c>
    </row>
    <row r="598" spans="1:41">
      <c r="A598" t="s">
        <v>3975</v>
      </c>
      <c r="B598" t="s">
        <v>87</v>
      </c>
      <c r="C598" t="s">
        <v>87</v>
      </c>
      <c r="D598" t="s">
        <v>88</v>
      </c>
      <c r="E598" t="s">
        <v>89</v>
      </c>
      <c r="F598" t="s">
        <v>3976</v>
      </c>
      <c r="G598" t="s">
        <v>3977</v>
      </c>
      <c r="H598" t="s">
        <v>3978</v>
      </c>
      <c r="K598" t="s">
        <v>100</v>
      </c>
      <c r="L598" t="s">
        <v>100</v>
      </c>
      <c r="M598" t="s">
        <v>3979</v>
      </c>
      <c r="N598" s="9">
        <v>98106</v>
      </c>
      <c r="O598" t="s">
        <v>3980</v>
      </c>
      <c r="P598" s="10">
        <v>47.53618089</v>
      </c>
      <c r="Q598" s="10">
        <v>-122.35473446</v>
      </c>
      <c r="R598" t="s">
        <v>3981</v>
      </c>
      <c r="S598" s="7">
        <v>5</v>
      </c>
      <c r="T598" s="7">
        <v>2024</v>
      </c>
      <c r="U598" s="7">
        <v>2</v>
      </c>
      <c r="Y598" t="b">
        <v>1</v>
      </c>
      <c r="Z598" t="b">
        <v>1</v>
      </c>
      <c r="AB598">
        <v>1</v>
      </c>
      <c r="AC598" t="b">
        <v>0</v>
      </c>
      <c r="AD598" t="b">
        <v>1</v>
      </c>
      <c r="AE598" t="b">
        <v>0</v>
      </c>
      <c r="AF598" t="b">
        <v>0</v>
      </c>
      <c r="AG598" s="11">
        <v>45435</v>
      </c>
      <c r="AI598" s="12">
        <f>IF(OR(AG598="",AH598=""),"",AH598-AG598)</f>
        <v/>
      </c>
      <c r="AJ598" s="13">
        <f>IF(OR(AI598="",AA598=""),"",AI598=AA598)</f>
        <v/>
      </c>
      <c r="AK598" s="13">
        <f>IF(AI598="","",AI598&gt;60)</f>
        <v/>
      </c>
      <c r="AL598" s="13" t="b">
        <f>IF(OR(Y598=TRUE,AH598=""),TRUE,FALSE)</f>
        <v>1</v>
      </c>
      <c r="AM598" s="13">
        <f>IF(AI598="","",AI598&lt;0)</f>
        <v/>
      </c>
      <c r="AN598" s="13" t="str">
        <f>IF(AH598="","No inspection date",IF(AI598&lt;0,"Negative chronology",IF(AI598&lt;=30,"0-30",IF(AI598&lt;=60,"31-60",IF(AI598&lt;=90,"61-90",IF(AI598&lt;=180,"91-180","181+"))))))</f>
        <v>No inspection date</v>
      </c>
      <c r="AO598" s="13" t="str">
        <f>IF(OR(ISNUMBER(SEARCH("COMPLETED",K598)),ISNUMBER(SEARCH("CLOSED",K598))),"Closed/Completed","Other Active/Issued")</f>
        <v>Other Active/Issued</v>
      </c>
    </row>
    <row r="599" spans="1:41">
      <c r="A599" t="s">
        <v>3982</v>
      </c>
      <c r="B599" t="s">
        <v>87</v>
      </c>
      <c r="C599" t="s">
        <v>87</v>
      </c>
      <c r="D599" t="s">
        <v>88</v>
      </c>
      <c r="E599" t="s">
        <v>89</v>
      </c>
      <c r="F599" t="s">
        <v>3983</v>
      </c>
      <c r="G599" t="s">
        <v>3984</v>
      </c>
      <c r="H599" t="s">
        <v>3978</v>
      </c>
      <c r="K599" t="s">
        <v>100</v>
      </c>
      <c r="L599" t="s">
        <v>100</v>
      </c>
      <c r="M599" t="s">
        <v>3985</v>
      </c>
      <c r="N599" s="9">
        <v>98116</v>
      </c>
      <c r="O599" t="s">
        <v>3986</v>
      </c>
      <c r="P599" s="10">
        <v>47.55732032</v>
      </c>
      <c r="Q599" s="10">
        <v>-122.38465679</v>
      </c>
      <c r="R599" t="s">
        <v>3987</v>
      </c>
      <c r="S599" s="7">
        <v>5</v>
      </c>
      <c r="T599" s="7">
        <v>2024</v>
      </c>
      <c r="U599" s="7">
        <v>2</v>
      </c>
      <c r="Y599" t="b">
        <v>1</v>
      </c>
      <c r="Z599" t="b">
        <v>1</v>
      </c>
      <c r="AB599">
        <v>1</v>
      </c>
      <c r="AC599" t="b">
        <v>0</v>
      </c>
      <c r="AD599" t="b">
        <v>1</v>
      </c>
      <c r="AE599" t="b">
        <v>0</v>
      </c>
      <c r="AF599" t="b">
        <v>0</v>
      </c>
      <c r="AG599" s="11">
        <v>45435</v>
      </c>
      <c r="AI599" s="12">
        <f>IF(OR(AG599="",AH599=""),"",AH599-AG599)</f>
        <v/>
      </c>
      <c r="AJ599" s="13">
        <f>IF(OR(AI599="",AA599=""),"",AI599=AA599)</f>
        <v/>
      </c>
      <c r="AK599" s="13">
        <f>IF(AI599="","",AI599&gt;60)</f>
        <v/>
      </c>
      <c r="AL599" s="13" t="b">
        <f>IF(OR(Y599=TRUE,AH599=""),TRUE,FALSE)</f>
        <v>1</v>
      </c>
      <c r="AM599" s="13">
        <f>IF(AI599="","",AI599&lt;0)</f>
        <v/>
      </c>
      <c r="AN599" s="13" t="str">
        <f>IF(AH599="","No inspection date",IF(AI599&lt;0,"Negative chronology",IF(AI599&lt;=30,"0-30",IF(AI599&lt;=60,"31-60",IF(AI599&lt;=90,"61-90",IF(AI599&lt;=180,"91-180","181+"))))))</f>
        <v>No inspection date</v>
      </c>
      <c r="AO599" s="13" t="str">
        <f>IF(OR(ISNUMBER(SEARCH("COMPLETED",K599)),ISNUMBER(SEARCH("CLOSED",K599))),"Closed/Completed","Other Active/Issued")</f>
        <v>Other Active/Issued</v>
      </c>
    </row>
    <row r="600" spans="1:41">
      <c r="A600" t="s">
        <v>3988</v>
      </c>
      <c r="B600" t="s">
        <v>87</v>
      </c>
      <c r="C600" t="s">
        <v>87</v>
      </c>
      <c r="D600" t="s">
        <v>88</v>
      </c>
      <c r="E600" t="s">
        <v>89</v>
      </c>
      <c r="F600" t="s">
        <v>3989</v>
      </c>
      <c r="G600" t="s">
        <v>3990</v>
      </c>
      <c r="H600" t="s">
        <v>3991</v>
      </c>
      <c r="K600" t="s">
        <v>100</v>
      </c>
      <c r="L600" t="s">
        <v>100</v>
      </c>
      <c r="M600" t="s">
        <v>3992</v>
      </c>
      <c r="N600" s="9">
        <v>98118</v>
      </c>
      <c r="O600" t="s">
        <v>3993</v>
      </c>
      <c r="P600" s="10">
        <v>47.5672629</v>
      </c>
      <c r="Q600" s="10">
        <v>-122.27986903</v>
      </c>
      <c r="R600" t="s">
        <v>3994</v>
      </c>
      <c r="S600" s="7">
        <v>5</v>
      </c>
      <c r="T600" s="7">
        <v>2024</v>
      </c>
      <c r="U600" s="7">
        <v>2</v>
      </c>
      <c r="Y600" t="b">
        <v>1</v>
      </c>
      <c r="Z600" t="b">
        <v>1</v>
      </c>
      <c r="AB600">
        <v>2</v>
      </c>
      <c r="AC600" t="b">
        <v>0</v>
      </c>
      <c r="AD600" t="b">
        <v>1</v>
      </c>
      <c r="AE600" t="b">
        <v>0</v>
      </c>
      <c r="AF600" t="b">
        <v>0</v>
      </c>
      <c r="AG600" s="11">
        <v>45436</v>
      </c>
      <c r="AI600" s="12">
        <f>IF(OR(AG600="",AH600=""),"",AH600-AG600)</f>
        <v/>
      </c>
      <c r="AJ600" s="13">
        <f>IF(OR(AI600="",AA600=""),"",AI600=AA600)</f>
        <v/>
      </c>
      <c r="AK600" s="13">
        <f>IF(AI600="","",AI600&gt;60)</f>
        <v/>
      </c>
      <c r="AL600" s="13" t="b">
        <f>IF(OR(Y600=TRUE,AH600=""),TRUE,FALSE)</f>
        <v>1</v>
      </c>
      <c r="AM600" s="13">
        <f>IF(AI600="","",AI600&lt;0)</f>
        <v/>
      </c>
      <c r="AN600" s="13" t="str">
        <f>IF(AH600="","No inspection date",IF(AI600&lt;0,"Negative chronology",IF(AI600&lt;=30,"0-30",IF(AI600&lt;=60,"31-60",IF(AI600&lt;=90,"61-90",IF(AI600&lt;=180,"91-180","181+"))))))</f>
        <v>No inspection date</v>
      </c>
      <c r="AO600" s="13" t="str">
        <f>IF(OR(ISNUMBER(SEARCH("COMPLETED",K600)),ISNUMBER(SEARCH("CLOSED",K600))),"Closed/Completed","Other Active/Issued")</f>
        <v>Other Active/Issued</v>
      </c>
    </row>
    <row r="601" spans="1:41">
      <c r="A601" t="s">
        <v>3995</v>
      </c>
      <c r="B601" t="s">
        <v>87</v>
      </c>
      <c r="C601" t="s">
        <v>87</v>
      </c>
      <c r="D601" t="s">
        <v>88</v>
      </c>
      <c r="E601" t="s">
        <v>89</v>
      </c>
      <c r="F601" t="s">
        <v>3996</v>
      </c>
      <c r="G601" t="s">
        <v>3997</v>
      </c>
      <c r="H601" t="s">
        <v>3998</v>
      </c>
      <c r="K601" t="s">
        <v>100</v>
      </c>
      <c r="L601" t="s">
        <v>100</v>
      </c>
      <c r="M601" t="s">
        <v>3999</v>
      </c>
      <c r="N601" s="9">
        <v>98108</v>
      </c>
      <c r="O601" t="s">
        <v>4000</v>
      </c>
      <c r="P601" s="10">
        <v>47.52488778</v>
      </c>
      <c r="Q601" s="10">
        <v>-122.31984233</v>
      </c>
      <c r="R601" t="s">
        <v>4001</v>
      </c>
      <c r="S601" s="7">
        <v>5</v>
      </c>
      <c r="T601" s="7">
        <v>2024</v>
      </c>
      <c r="U601" s="7">
        <v>2</v>
      </c>
      <c r="Y601" t="b">
        <v>1</v>
      </c>
      <c r="Z601" t="b">
        <v>1</v>
      </c>
      <c r="AB601">
        <v>1</v>
      </c>
      <c r="AC601" t="b">
        <v>0</v>
      </c>
      <c r="AD601" t="b">
        <v>1</v>
      </c>
      <c r="AE601" t="b">
        <v>0</v>
      </c>
      <c r="AF601" t="b">
        <v>0</v>
      </c>
      <c r="AG601" s="11">
        <v>45441</v>
      </c>
      <c r="AI601" s="12">
        <f>IF(OR(AG601="",AH601=""),"",AH601-AG601)</f>
        <v/>
      </c>
      <c r="AJ601" s="13">
        <f>IF(OR(AI601="",AA601=""),"",AI601=AA601)</f>
        <v/>
      </c>
      <c r="AK601" s="13">
        <f>IF(AI601="","",AI601&gt;60)</f>
        <v/>
      </c>
      <c r="AL601" s="13" t="b">
        <f>IF(OR(Y601=TRUE,AH601=""),TRUE,FALSE)</f>
        <v>1</v>
      </c>
      <c r="AM601" s="13">
        <f>IF(AI601="","",AI601&lt;0)</f>
        <v/>
      </c>
      <c r="AN601" s="13" t="str">
        <f>IF(AH601="","No inspection date",IF(AI601&lt;0,"Negative chronology",IF(AI601&lt;=30,"0-30",IF(AI601&lt;=60,"31-60",IF(AI601&lt;=90,"61-90",IF(AI601&lt;=180,"91-180","181+"))))))</f>
        <v>No inspection date</v>
      </c>
      <c r="AO601" s="13" t="str">
        <f>IF(OR(ISNUMBER(SEARCH("COMPLETED",K601)),ISNUMBER(SEARCH("CLOSED",K601))),"Closed/Completed","Other Active/Issued")</f>
        <v>Other Active/Issued</v>
      </c>
    </row>
    <row r="602" spans="1:41">
      <c r="A602" t="s">
        <v>4002</v>
      </c>
      <c r="B602" t="s">
        <v>87</v>
      </c>
      <c r="C602" t="s">
        <v>87</v>
      </c>
      <c r="D602" t="s">
        <v>88</v>
      </c>
      <c r="E602" t="s">
        <v>89</v>
      </c>
      <c r="F602" t="s">
        <v>4003</v>
      </c>
      <c r="G602" t="s">
        <v>4004</v>
      </c>
      <c r="H602" t="s">
        <v>4005</v>
      </c>
      <c r="K602" t="s">
        <v>100</v>
      </c>
      <c r="L602" t="s">
        <v>100</v>
      </c>
      <c r="M602" t="s">
        <v>4006</v>
      </c>
      <c r="N602" s="9">
        <v>98136</v>
      </c>
      <c r="O602" t="s">
        <v>4007</v>
      </c>
      <c r="P602" s="10">
        <v>47.555837</v>
      </c>
      <c r="Q602" s="10">
        <v>-122.39309412</v>
      </c>
      <c r="R602" t="s">
        <v>4008</v>
      </c>
      <c r="S602" s="7">
        <v>5</v>
      </c>
      <c r="T602" s="7">
        <v>2024</v>
      </c>
      <c r="U602" s="7">
        <v>2</v>
      </c>
      <c r="Y602" t="b">
        <v>1</v>
      </c>
      <c r="Z602" t="b">
        <v>1</v>
      </c>
      <c r="AB602">
        <v>1</v>
      </c>
      <c r="AC602" t="b">
        <v>0</v>
      </c>
      <c r="AD602" t="b">
        <v>1</v>
      </c>
      <c r="AE602" t="b">
        <v>0</v>
      </c>
      <c r="AF602" t="b">
        <v>0</v>
      </c>
      <c r="AG602" s="11">
        <v>45442</v>
      </c>
      <c r="AI602" s="12">
        <f>IF(OR(AG602="",AH602=""),"",AH602-AG602)</f>
        <v/>
      </c>
      <c r="AJ602" s="13">
        <f>IF(OR(AI602="",AA602=""),"",AI602=AA602)</f>
        <v/>
      </c>
      <c r="AK602" s="13">
        <f>IF(AI602="","",AI602&gt;60)</f>
        <v/>
      </c>
      <c r="AL602" s="13" t="b">
        <f>IF(OR(Y602=TRUE,AH602=""),TRUE,FALSE)</f>
        <v>1</v>
      </c>
      <c r="AM602" s="13">
        <f>IF(AI602="","",AI602&lt;0)</f>
        <v/>
      </c>
      <c r="AN602" s="13" t="str">
        <f>IF(AH602="","No inspection date",IF(AI602&lt;0,"Negative chronology",IF(AI602&lt;=30,"0-30",IF(AI602&lt;=60,"31-60",IF(AI602&lt;=90,"61-90",IF(AI602&lt;=180,"91-180","181+"))))))</f>
        <v>No inspection date</v>
      </c>
      <c r="AO602" s="13" t="str">
        <f>IF(OR(ISNUMBER(SEARCH("COMPLETED",K602)),ISNUMBER(SEARCH("CLOSED",K602))),"Closed/Completed","Other Active/Issued")</f>
        <v>Other Active/Issued</v>
      </c>
    </row>
    <row r="603" spans="1:41">
      <c r="A603" t="s">
        <v>4009</v>
      </c>
      <c r="B603" t="s">
        <v>87</v>
      </c>
      <c r="C603" t="s">
        <v>87</v>
      </c>
      <c r="D603" t="s">
        <v>88</v>
      </c>
      <c r="E603" t="s">
        <v>89</v>
      </c>
      <c r="F603" t="s">
        <v>4010</v>
      </c>
      <c r="G603" t="s">
        <v>4011</v>
      </c>
      <c r="H603" t="s">
        <v>4012</v>
      </c>
      <c r="K603" t="s">
        <v>982</v>
      </c>
      <c r="L603" t="s">
        <v>982</v>
      </c>
      <c r="M603" t="s">
        <v>4013</v>
      </c>
      <c r="N603" s="9">
        <v>98115</v>
      </c>
      <c r="O603" t="s">
        <v>4014</v>
      </c>
      <c r="P603" s="10">
        <v>47.67402238</v>
      </c>
      <c r="Q603" s="10">
        <v>-122.31779582</v>
      </c>
      <c r="R603" t="s">
        <v>4015</v>
      </c>
      <c r="S603" s="7">
        <v>5</v>
      </c>
      <c r="T603" s="7">
        <v>2024</v>
      </c>
      <c r="U603" s="7">
        <v>2</v>
      </c>
      <c r="Y603" t="b">
        <v>1</v>
      </c>
      <c r="Z603" t="b">
        <v>1</v>
      </c>
      <c r="AB603">
        <v>4</v>
      </c>
      <c r="AC603" t="b">
        <v>0</v>
      </c>
      <c r="AD603" t="b">
        <v>1</v>
      </c>
      <c r="AE603" t="b">
        <v>0</v>
      </c>
      <c r="AF603" t="b">
        <v>0</v>
      </c>
      <c r="AG603" s="11">
        <v>45443</v>
      </c>
      <c r="AI603" s="12">
        <f>IF(OR(AG603="",AH603=""),"",AH603-AG603)</f>
        <v/>
      </c>
      <c r="AJ603" s="13">
        <f>IF(OR(AI603="",AA603=""),"",AI603=AA603)</f>
        <v/>
      </c>
      <c r="AK603" s="13">
        <f>IF(AI603="","",AI603&gt;60)</f>
        <v/>
      </c>
      <c r="AL603" s="13" t="b">
        <f>IF(OR(Y603=TRUE,AH603=""),TRUE,FALSE)</f>
        <v>1</v>
      </c>
      <c r="AM603" s="13">
        <f>IF(AI603="","",AI603&lt;0)</f>
        <v/>
      </c>
      <c r="AN603" s="13" t="str">
        <f>IF(AH603="","No inspection date",IF(AI603&lt;0,"Negative chronology",IF(AI603&lt;=30,"0-30",IF(AI603&lt;=60,"31-60",IF(AI603&lt;=90,"61-90",IF(AI603&lt;=180,"91-180","181+"))))))</f>
        <v>No inspection date</v>
      </c>
      <c r="AO603" s="13" t="str">
        <f>IF(OR(ISNUMBER(SEARCH("COMPLETED",K603)),ISNUMBER(SEARCH("CLOSED",K603))),"Closed/Completed","Other Active/Issued")</f>
        <v>Other Active/Issued</v>
      </c>
    </row>
    <row r="604" spans="1:41">
      <c r="A604" t="s">
        <v>4016</v>
      </c>
      <c r="B604" t="s">
        <v>87</v>
      </c>
      <c r="C604" t="s">
        <v>87</v>
      </c>
      <c r="D604" t="s">
        <v>88</v>
      </c>
      <c r="E604" t="s">
        <v>89</v>
      </c>
      <c r="F604" t="s">
        <v>4017</v>
      </c>
      <c r="G604" t="s">
        <v>4018</v>
      </c>
      <c r="H604" t="s">
        <v>4019</v>
      </c>
      <c r="K604" t="s">
        <v>100</v>
      </c>
      <c r="L604" t="s">
        <v>100</v>
      </c>
      <c r="M604" t="s">
        <v>4020</v>
      </c>
      <c r="O604" t="s">
        <v>4021</v>
      </c>
      <c r="P604" s="10">
        <v>47.56849746</v>
      </c>
      <c r="Q604" s="10">
        <v>-122.36253152</v>
      </c>
      <c r="R604" t="s">
        <v>4022</v>
      </c>
      <c r="S604" s="7">
        <v>6</v>
      </c>
      <c r="T604" s="7">
        <v>2024</v>
      </c>
      <c r="U604" s="7">
        <v>2</v>
      </c>
      <c r="Y604" t="b">
        <v>1</v>
      </c>
      <c r="Z604" t="b">
        <v>1</v>
      </c>
      <c r="AB604">
        <v>1</v>
      </c>
      <c r="AC604" t="b">
        <v>0</v>
      </c>
      <c r="AD604" t="b">
        <v>1</v>
      </c>
      <c r="AE604" t="b">
        <v>0</v>
      </c>
      <c r="AF604" t="b">
        <v>0</v>
      </c>
      <c r="AG604" s="11">
        <v>45446</v>
      </c>
      <c r="AI604" s="12">
        <f>IF(OR(AG604="",AH604=""),"",AH604-AG604)</f>
        <v/>
      </c>
      <c r="AJ604" s="13">
        <f>IF(OR(AI604="",AA604=""),"",AI604=AA604)</f>
        <v/>
      </c>
      <c r="AK604" s="13">
        <f>IF(AI604="","",AI604&gt;60)</f>
        <v/>
      </c>
      <c r="AL604" s="13" t="b">
        <f>IF(OR(Y604=TRUE,AH604=""),TRUE,FALSE)</f>
        <v>1</v>
      </c>
      <c r="AM604" s="13">
        <f>IF(AI604="","",AI604&lt;0)</f>
        <v/>
      </c>
      <c r="AN604" s="13" t="str">
        <f>IF(AH604="","No inspection date",IF(AI604&lt;0,"Negative chronology",IF(AI604&lt;=30,"0-30",IF(AI604&lt;=60,"31-60",IF(AI604&lt;=90,"61-90",IF(AI604&lt;=180,"91-180","181+"))))))</f>
        <v>No inspection date</v>
      </c>
      <c r="AO604" s="13" t="str">
        <f>IF(OR(ISNUMBER(SEARCH("COMPLETED",K604)),ISNUMBER(SEARCH("CLOSED",K604))),"Closed/Completed","Other Active/Issued")</f>
        <v>Other Active/Issued</v>
      </c>
    </row>
    <row r="605" spans="1:41">
      <c r="A605" t="s">
        <v>4023</v>
      </c>
      <c r="B605" t="s">
        <v>87</v>
      </c>
      <c r="C605" t="s">
        <v>87</v>
      </c>
      <c r="D605" t="s">
        <v>88</v>
      </c>
      <c r="E605" t="s">
        <v>89</v>
      </c>
      <c r="F605" t="s">
        <v>4024</v>
      </c>
      <c r="G605" t="s">
        <v>4025</v>
      </c>
      <c r="H605" t="s">
        <v>4026</v>
      </c>
      <c r="K605" t="s">
        <v>115</v>
      </c>
      <c r="L605" t="s">
        <v>115</v>
      </c>
      <c r="M605" t="s">
        <v>4027</v>
      </c>
      <c r="N605" s="9">
        <v>98108</v>
      </c>
      <c r="O605" t="s">
        <v>4028</v>
      </c>
      <c r="P605" s="10">
        <v>47.5511092</v>
      </c>
      <c r="Q605" s="10">
        <v>-122.29443191</v>
      </c>
      <c r="R605" t="s">
        <v>4029</v>
      </c>
      <c r="S605" s="7">
        <v>6</v>
      </c>
      <c r="T605" s="7">
        <v>2024</v>
      </c>
      <c r="U605" s="7">
        <v>2</v>
      </c>
      <c r="Y605" t="b">
        <v>1</v>
      </c>
      <c r="Z605" t="b">
        <v>1</v>
      </c>
      <c r="AB605">
        <v>2</v>
      </c>
      <c r="AC605" t="b">
        <v>0</v>
      </c>
      <c r="AD605" t="b">
        <v>1</v>
      </c>
      <c r="AE605" t="b">
        <v>0</v>
      </c>
      <c r="AF605" t="b">
        <v>0</v>
      </c>
      <c r="AG605" s="11">
        <v>45447</v>
      </c>
      <c r="AI605" s="12">
        <f>IF(OR(AG605="",AH605=""),"",AH605-AG605)</f>
        <v/>
      </c>
      <c r="AJ605" s="13">
        <f>IF(OR(AI605="",AA605=""),"",AI605=AA605)</f>
        <v/>
      </c>
      <c r="AK605" s="13">
        <f>IF(AI605="","",AI605&gt;60)</f>
        <v/>
      </c>
      <c r="AL605" s="13" t="b">
        <f>IF(OR(Y605=TRUE,AH605=""),TRUE,FALSE)</f>
        <v>1</v>
      </c>
      <c r="AM605" s="13">
        <f>IF(AI605="","",AI605&lt;0)</f>
        <v/>
      </c>
      <c r="AN605" s="13" t="str">
        <f>IF(AH605="","No inspection date",IF(AI605&lt;0,"Negative chronology",IF(AI605&lt;=30,"0-30",IF(AI605&lt;=60,"31-60",IF(AI605&lt;=90,"61-90",IF(AI605&lt;=180,"91-180","181+"))))))</f>
        <v>No inspection date</v>
      </c>
      <c r="AO605" s="13" t="str">
        <f>IF(OR(ISNUMBER(SEARCH("COMPLETED",K605)),ISNUMBER(SEARCH("CLOSED",K605))),"Closed/Completed","Other Active/Issued")</f>
        <v>Other Active/Issued</v>
      </c>
    </row>
    <row r="606" spans="1:41">
      <c r="A606" t="s">
        <v>4030</v>
      </c>
      <c r="B606" t="s">
        <v>87</v>
      </c>
      <c r="C606" t="s">
        <v>87</v>
      </c>
      <c r="D606" t="s">
        <v>88</v>
      </c>
      <c r="E606" t="s">
        <v>89</v>
      </c>
      <c r="F606" t="s">
        <v>4031</v>
      </c>
      <c r="G606" t="s">
        <v>4032</v>
      </c>
      <c r="H606" t="s">
        <v>4033</v>
      </c>
      <c r="K606" t="s">
        <v>93</v>
      </c>
      <c r="L606" t="s">
        <v>93</v>
      </c>
      <c r="M606" t="s">
        <v>4034</v>
      </c>
      <c r="N606" s="9">
        <v>98119</v>
      </c>
      <c r="O606" t="s">
        <v>4035</v>
      </c>
      <c r="P606" s="10">
        <v>47.643784</v>
      </c>
      <c r="Q606" s="10">
        <v>-122.3712949</v>
      </c>
      <c r="R606" t="s">
        <v>4036</v>
      </c>
      <c r="S606" s="7">
        <v>6</v>
      </c>
      <c r="T606" s="7">
        <v>2024</v>
      </c>
      <c r="U606" s="7">
        <v>2</v>
      </c>
      <c r="Y606" t="b">
        <v>1</v>
      </c>
      <c r="Z606" t="b">
        <v>1</v>
      </c>
      <c r="AB606">
        <v>7</v>
      </c>
      <c r="AC606" t="b">
        <v>0</v>
      </c>
      <c r="AD606" t="b">
        <v>1</v>
      </c>
      <c r="AE606" t="b">
        <v>0</v>
      </c>
      <c r="AF606" t="b">
        <v>0</v>
      </c>
      <c r="AG606" s="11">
        <v>45448</v>
      </c>
      <c r="AI606" s="12">
        <f>IF(OR(AG606="",AH606=""),"",AH606-AG606)</f>
        <v/>
      </c>
      <c r="AJ606" s="13">
        <f>IF(OR(AI606="",AA606=""),"",AI606=AA606)</f>
        <v/>
      </c>
      <c r="AK606" s="13">
        <f>IF(AI606="","",AI606&gt;60)</f>
        <v/>
      </c>
      <c r="AL606" s="13" t="b">
        <f>IF(OR(Y606=TRUE,AH606=""),TRUE,FALSE)</f>
        <v>1</v>
      </c>
      <c r="AM606" s="13">
        <f>IF(AI606="","",AI606&lt;0)</f>
        <v/>
      </c>
      <c r="AN606" s="13" t="str">
        <f>IF(AH606="","No inspection date",IF(AI606&lt;0,"Negative chronology",IF(AI606&lt;=30,"0-30",IF(AI606&lt;=60,"31-60",IF(AI606&lt;=90,"61-90",IF(AI606&lt;=180,"91-180","181+"))))))</f>
        <v>No inspection date</v>
      </c>
      <c r="AO606" s="13" t="str">
        <f>IF(OR(ISNUMBER(SEARCH("COMPLETED",K606)),ISNUMBER(SEARCH("CLOSED",K606))),"Closed/Completed","Other Active/Issued")</f>
        <v>Closed/Completed</v>
      </c>
    </row>
    <row r="607" spans="1:41">
      <c r="A607" t="s">
        <v>4037</v>
      </c>
      <c r="B607" t="s">
        <v>87</v>
      </c>
      <c r="C607" t="s">
        <v>87</v>
      </c>
      <c r="D607" t="s">
        <v>88</v>
      </c>
      <c r="E607" t="s">
        <v>89</v>
      </c>
      <c r="F607" t="s">
        <v>4038</v>
      </c>
      <c r="G607" t="s">
        <v>4039</v>
      </c>
      <c r="H607" t="s">
        <v>4033</v>
      </c>
      <c r="K607" t="s">
        <v>100</v>
      </c>
      <c r="L607" t="s">
        <v>100</v>
      </c>
      <c r="M607" t="s">
        <v>4040</v>
      </c>
      <c r="N607" s="9">
        <v>98112</v>
      </c>
      <c r="O607" t="s">
        <v>4041</v>
      </c>
      <c r="P607" s="10">
        <v>47.63888679</v>
      </c>
      <c r="Q607" s="10">
        <v>-122.30991102</v>
      </c>
      <c r="R607" t="s">
        <v>4042</v>
      </c>
      <c r="S607" s="7">
        <v>6</v>
      </c>
      <c r="T607" s="7">
        <v>2024</v>
      </c>
      <c r="U607" s="7">
        <v>2</v>
      </c>
      <c r="Y607" t="b">
        <v>1</v>
      </c>
      <c r="Z607" t="b">
        <v>1</v>
      </c>
      <c r="AB607">
        <v>3</v>
      </c>
      <c r="AC607" t="b">
        <v>0</v>
      </c>
      <c r="AD607" t="b">
        <v>1</v>
      </c>
      <c r="AE607" t="b">
        <v>0</v>
      </c>
      <c r="AF607" t="b">
        <v>0</v>
      </c>
      <c r="AG607" s="11">
        <v>45448</v>
      </c>
      <c r="AI607" s="12">
        <f>IF(OR(AG607="",AH607=""),"",AH607-AG607)</f>
        <v/>
      </c>
      <c r="AJ607" s="13">
        <f>IF(OR(AI607="",AA607=""),"",AI607=AA607)</f>
        <v/>
      </c>
      <c r="AK607" s="13">
        <f>IF(AI607="","",AI607&gt;60)</f>
        <v/>
      </c>
      <c r="AL607" s="13" t="b">
        <f>IF(OR(Y607=TRUE,AH607=""),TRUE,FALSE)</f>
        <v>1</v>
      </c>
      <c r="AM607" s="13">
        <f>IF(AI607="","",AI607&lt;0)</f>
        <v/>
      </c>
      <c r="AN607" s="13" t="str">
        <f>IF(AH607="","No inspection date",IF(AI607&lt;0,"Negative chronology",IF(AI607&lt;=30,"0-30",IF(AI607&lt;=60,"31-60",IF(AI607&lt;=90,"61-90",IF(AI607&lt;=180,"91-180","181+"))))))</f>
        <v>No inspection date</v>
      </c>
      <c r="AO607" s="13" t="str">
        <f>IF(OR(ISNUMBER(SEARCH("COMPLETED",K607)),ISNUMBER(SEARCH("CLOSED",K607))),"Closed/Completed","Other Active/Issued")</f>
        <v>Other Active/Issued</v>
      </c>
    </row>
    <row r="608" spans="1:41">
      <c r="A608" t="s">
        <v>4043</v>
      </c>
      <c r="B608" t="s">
        <v>87</v>
      </c>
      <c r="C608" t="s">
        <v>87</v>
      </c>
      <c r="D608" t="s">
        <v>88</v>
      </c>
      <c r="E608" t="s">
        <v>89</v>
      </c>
      <c r="F608" t="s">
        <v>4044</v>
      </c>
      <c r="G608" t="s">
        <v>4045</v>
      </c>
      <c r="H608" t="s">
        <v>4046</v>
      </c>
      <c r="K608" t="s">
        <v>100</v>
      </c>
      <c r="L608" t="s">
        <v>100</v>
      </c>
      <c r="M608" t="s">
        <v>4047</v>
      </c>
      <c r="N608" s="9">
        <v>98108</v>
      </c>
      <c r="O608" t="s">
        <v>4048</v>
      </c>
      <c r="P608" s="10">
        <v>47.53374605</v>
      </c>
      <c r="Q608" s="10">
        <v>-122.32419092</v>
      </c>
      <c r="R608" t="s">
        <v>4049</v>
      </c>
      <c r="S608" s="7">
        <v>6</v>
      </c>
      <c r="T608" s="7">
        <v>2024</v>
      </c>
      <c r="U608" s="7">
        <v>2</v>
      </c>
      <c r="Y608" t="b">
        <v>1</v>
      </c>
      <c r="Z608" t="b">
        <v>1</v>
      </c>
      <c r="AB608">
        <v>1</v>
      </c>
      <c r="AC608" t="b">
        <v>0</v>
      </c>
      <c r="AD608" t="b">
        <v>1</v>
      </c>
      <c r="AE608" t="b">
        <v>0</v>
      </c>
      <c r="AF608" t="b">
        <v>0</v>
      </c>
      <c r="AG608" s="11">
        <v>45450</v>
      </c>
      <c r="AI608" s="12">
        <f>IF(OR(AG608="",AH608=""),"",AH608-AG608)</f>
        <v/>
      </c>
      <c r="AJ608" s="13">
        <f>IF(OR(AI608="",AA608=""),"",AI608=AA608)</f>
        <v/>
      </c>
      <c r="AK608" s="13">
        <f>IF(AI608="","",AI608&gt;60)</f>
        <v/>
      </c>
      <c r="AL608" s="13" t="b">
        <f>IF(OR(Y608=TRUE,AH608=""),TRUE,FALSE)</f>
        <v>1</v>
      </c>
      <c r="AM608" s="13">
        <f>IF(AI608="","",AI608&lt;0)</f>
        <v/>
      </c>
      <c r="AN608" s="13" t="str">
        <f>IF(AH608="","No inspection date",IF(AI608&lt;0,"Negative chronology",IF(AI608&lt;=30,"0-30",IF(AI608&lt;=60,"31-60",IF(AI608&lt;=90,"61-90",IF(AI608&lt;=180,"91-180","181+"))))))</f>
        <v>No inspection date</v>
      </c>
      <c r="AO608" s="13" t="str">
        <f>IF(OR(ISNUMBER(SEARCH("COMPLETED",K608)),ISNUMBER(SEARCH("CLOSED",K608))),"Closed/Completed","Other Active/Issued")</f>
        <v>Other Active/Issued</v>
      </c>
    </row>
    <row r="609" spans="1:41">
      <c r="A609" t="s">
        <v>4050</v>
      </c>
      <c r="B609" t="s">
        <v>87</v>
      </c>
      <c r="C609" t="s">
        <v>87</v>
      </c>
      <c r="D609" t="s">
        <v>88</v>
      </c>
      <c r="E609" t="s">
        <v>89</v>
      </c>
      <c r="F609" t="s">
        <v>4051</v>
      </c>
      <c r="G609" t="s">
        <v>4052</v>
      </c>
      <c r="H609" t="s">
        <v>4046</v>
      </c>
      <c r="K609" t="s">
        <v>100</v>
      </c>
      <c r="L609" t="s">
        <v>100</v>
      </c>
      <c r="M609" t="s">
        <v>4053</v>
      </c>
      <c r="N609" s="9">
        <v>98144</v>
      </c>
      <c r="O609" t="s">
        <v>4054</v>
      </c>
      <c r="P609" s="10">
        <v>47.58084193</v>
      </c>
      <c r="Q609" s="10">
        <v>-122.30581326</v>
      </c>
      <c r="R609" t="s">
        <v>4055</v>
      </c>
      <c r="S609" s="7">
        <v>6</v>
      </c>
      <c r="T609" s="7">
        <v>2024</v>
      </c>
      <c r="U609" s="7">
        <v>2</v>
      </c>
      <c r="Y609" t="b">
        <v>1</v>
      </c>
      <c r="Z609" t="b">
        <v>1</v>
      </c>
      <c r="AB609">
        <v>2</v>
      </c>
      <c r="AC609" t="b">
        <v>0</v>
      </c>
      <c r="AD609" t="b">
        <v>1</v>
      </c>
      <c r="AE609" t="b">
        <v>0</v>
      </c>
      <c r="AF609" t="b">
        <v>0</v>
      </c>
      <c r="AG609" s="11">
        <v>45450</v>
      </c>
      <c r="AI609" s="12">
        <f>IF(OR(AG609="",AH609=""),"",AH609-AG609)</f>
        <v/>
      </c>
      <c r="AJ609" s="13">
        <f>IF(OR(AI609="",AA609=""),"",AI609=AA609)</f>
        <v/>
      </c>
      <c r="AK609" s="13">
        <f>IF(AI609="","",AI609&gt;60)</f>
        <v/>
      </c>
      <c r="AL609" s="13" t="b">
        <f>IF(OR(Y609=TRUE,AH609=""),TRUE,FALSE)</f>
        <v>1</v>
      </c>
      <c r="AM609" s="13">
        <f>IF(AI609="","",AI609&lt;0)</f>
        <v/>
      </c>
      <c r="AN609" s="13" t="str">
        <f>IF(AH609="","No inspection date",IF(AI609&lt;0,"Negative chronology",IF(AI609&lt;=30,"0-30",IF(AI609&lt;=60,"31-60",IF(AI609&lt;=90,"61-90",IF(AI609&lt;=180,"91-180","181+"))))))</f>
        <v>No inspection date</v>
      </c>
      <c r="AO609" s="13" t="str">
        <f>IF(OR(ISNUMBER(SEARCH("COMPLETED",K609)),ISNUMBER(SEARCH("CLOSED",K609))),"Closed/Completed","Other Active/Issued")</f>
        <v>Other Active/Issued</v>
      </c>
    </row>
    <row r="610" spans="1:41">
      <c r="A610" t="s">
        <v>4056</v>
      </c>
      <c r="B610" t="s">
        <v>87</v>
      </c>
      <c r="C610" t="s">
        <v>87</v>
      </c>
      <c r="D610" t="s">
        <v>88</v>
      </c>
      <c r="E610" t="s">
        <v>89</v>
      </c>
      <c r="F610" t="s">
        <v>4057</v>
      </c>
      <c r="G610" t="s">
        <v>4058</v>
      </c>
      <c r="H610" t="s">
        <v>4059</v>
      </c>
      <c r="K610" t="s">
        <v>100</v>
      </c>
      <c r="L610" t="s">
        <v>100</v>
      </c>
      <c r="M610" t="s">
        <v>4060</v>
      </c>
      <c r="O610" t="s">
        <v>4061</v>
      </c>
      <c r="P610" s="10">
        <v>47.49956546</v>
      </c>
      <c r="Q610" s="10">
        <v>-122.26220827</v>
      </c>
      <c r="R610" t="s">
        <v>4062</v>
      </c>
      <c r="S610" s="7">
        <v>6</v>
      </c>
      <c r="T610" s="7">
        <v>2024</v>
      </c>
      <c r="U610" s="7">
        <v>2</v>
      </c>
      <c r="Y610" t="b">
        <v>1</v>
      </c>
      <c r="Z610" t="b">
        <v>1</v>
      </c>
      <c r="AB610">
        <v>2</v>
      </c>
      <c r="AC610" t="b">
        <v>0</v>
      </c>
      <c r="AD610" t="b">
        <v>1</v>
      </c>
      <c r="AE610" t="b">
        <v>0</v>
      </c>
      <c r="AF610" t="b">
        <v>0</v>
      </c>
      <c r="AG610" s="11">
        <v>45454</v>
      </c>
      <c r="AI610" s="12">
        <f>IF(OR(AG610="",AH610=""),"",AH610-AG610)</f>
        <v/>
      </c>
      <c r="AJ610" s="13">
        <f>IF(OR(AI610="",AA610=""),"",AI610=AA610)</f>
        <v/>
      </c>
      <c r="AK610" s="13">
        <f>IF(AI610="","",AI610&gt;60)</f>
        <v/>
      </c>
      <c r="AL610" s="13" t="b">
        <f>IF(OR(Y610=TRUE,AH610=""),TRUE,FALSE)</f>
        <v>1</v>
      </c>
      <c r="AM610" s="13">
        <f>IF(AI610="","",AI610&lt;0)</f>
        <v/>
      </c>
      <c r="AN610" s="13" t="str">
        <f>IF(AH610="","No inspection date",IF(AI610&lt;0,"Negative chronology",IF(AI610&lt;=30,"0-30",IF(AI610&lt;=60,"31-60",IF(AI610&lt;=90,"61-90",IF(AI610&lt;=180,"91-180","181+"))))))</f>
        <v>No inspection date</v>
      </c>
      <c r="AO610" s="13" t="str">
        <f>IF(OR(ISNUMBER(SEARCH("COMPLETED",K610)),ISNUMBER(SEARCH("CLOSED",K610))),"Closed/Completed","Other Active/Issued")</f>
        <v>Other Active/Issued</v>
      </c>
    </row>
    <row r="611" spans="1:41">
      <c r="A611" t="s">
        <v>4063</v>
      </c>
      <c r="B611" t="s">
        <v>87</v>
      </c>
      <c r="C611" t="s">
        <v>87</v>
      </c>
      <c r="D611" t="s">
        <v>88</v>
      </c>
      <c r="E611" t="s">
        <v>89</v>
      </c>
      <c r="F611" t="s">
        <v>4064</v>
      </c>
      <c r="G611" t="s">
        <v>4065</v>
      </c>
      <c r="H611" t="s">
        <v>2720</v>
      </c>
      <c r="K611" t="s">
        <v>100</v>
      </c>
      <c r="L611" t="s">
        <v>100</v>
      </c>
      <c r="M611" t="s">
        <v>4066</v>
      </c>
      <c r="N611" s="9">
        <v>98122</v>
      </c>
      <c r="O611" t="s">
        <v>4067</v>
      </c>
      <c r="P611" s="10">
        <v>47.61508404</v>
      </c>
      <c r="Q611" s="10">
        <v>-122.32386609</v>
      </c>
      <c r="R611" t="s">
        <v>4068</v>
      </c>
      <c r="S611" s="7">
        <v>6</v>
      </c>
      <c r="T611" s="7">
        <v>2024</v>
      </c>
      <c r="U611" s="7">
        <v>2</v>
      </c>
      <c r="Y611" t="b">
        <v>1</v>
      </c>
      <c r="Z611" t="b">
        <v>1</v>
      </c>
      <c r="AB611">
        <v>3</v>
      </c>
      <c r="AC611" t="b">
        <v>0</v>
      </c>
      <c r="AD611" t="b">
        <v>1</v>
      </c>
      <c r="AE611" t="b">
        <v>0</v>
      </c>
      <c r="AF611" t="b">
        <v>0</v>
      </c>
      <c r="AG611" s="11">
        <v>45456</v>
      </c>
      <c r="AI611" s="12">
        <f>IF(OR(AG611="",AH611=""),"",AH611-AG611)</f>
        <v/>
      </c>
      <c r="AJ611" s="13">
        <f>IF(OR(AI611="",AA611=""),"",AI611=AA611)</f>
        <v/>
      </c>
      <c r="AK611" s="13">
        <f>IF(AI611="","",AI611&gt;60)</f>
        <v/>
      </c>
      <c r="AL611" s="13" t="b">
        <f>IF(OR(Y611=TRUE,AH611=""),TRUE,FALSE)</f>
        <v>1</v>
      </c>
      <c r="AM611" s="13">
        <f>IF(AI611="","",AI611&lt;0)</f>
        <v/>
      </c>
      <c r="AN611" s="13" t="str">
        <f>IF(AH611="","No inspection date",IF(AI611&lt;0,"Negative chronology",IF(AI611&lt;=30,"0-30",IF(AI611&lt;=60,"31-60",IF(AI611&lt;=90,"61-90",IF(AI611&lt;=180,"91-180","181+"))))))</f>
        <v>No inspection date</v>
      </c>
      <c r="AO611" s="13" t="str">
        <f>IF(OR(ISNUMBER(SEARCH("COMPLETED",K611)),ISNUMBER(SEARCH("CLOSED",K611))),"Closed/Completed","Other Active/Issued")</f>
        <v>Other Active/Issued</v>
      </c>
    </row>
    <row r="612" spans="1:41">
      <c r="A612" t="s">
        <v>4069</v>
      </c>
      <c r="B612" t="s">
        <v>87</v>
      </c>
      <c r="C612" t="s">
        <v>87</v>
      </c>
      <c r="D612" t="s">
        <v>88</v>
      </c>
      <c r="E612" t="s">
        <v>89</v>
      </c>
      <c r="F612" t="s">
        <v>4070</v>
      </c>
      <c r="G612" t="s">
        <v>4071</v>
      </c>
      <c r="H612" t="s">
        <v>4072</v>
      </c>
      <c r="K612" t="s">
        <v>115</v>
      </c>
      <c r="L612" t="s">
        <v>115</v>
      </c>
      <c r="M612" t="s">
        <v>4073</v>
      </c>
      <c r="N612" s="9">
        <v>98177</v>
      </c>
      <c r="O612" t="s">
        <v>4074</v>
      </c>
      <c r="P612" s="10">
        <v>47.71223898</v>
      </c>
      <c r="Q612" s="10">
        <v>-122.36440021</v>
      </c>
      <c r="R612" t="s">
        <v>4075</v>
      </c>
      <c r="S612" s="7">
        <v>6</v>
      </c>
      <c r="T612" s="7">
        <v>2024</v>
      </c>
      <c r="U612" s="7">
        <v>2</v>
      </c>
      <c r="Y612" t="b">
        <v>1</v>
      </c>
      <c r="Z612" t="b">
        <v>1</v>
      </c>
      <c r="AB612">
        <v>5</v>
      </c>
      <c r="AC612" t="b">
        <v>0</v>
      </c>
      <c r="AD612" t="b">
        <v>1</v>
      </c>
      <c r="AE612" t="b">
        <v>0</v>
      </c>
      <c r="AF612" t="b">
        <v>0</v>
      </c>
      <c r="AG612" s="11">
        <v>45460</v>
      </c>
      <c r="AI612" s="12">
        <f>IF(OR(AG612="",AH612=""),"",AH612-AG612)</f>
        <v/>
      </c>
      <c r="AJ612" s="13">
        <f>IF(OR(AI612="",AA612=""),"",AI612=AA612)</f>
        <v/>
      </c>
      <c r="AK612" s="13">
        <f>IF(AI612="","",AI612&gt;60)</f>
        <v/>
      </c>
      <c r="AL612" s="13" t="b">
        <f>IF(OR(Y612=TRUE,AH612=""),TRUE,FALSE)</f>
        <v>1</v>
      </c>
      <c r="AM612" s="13">
        <f>IF(AI612="","",AI612&lt;0)</f>
        <v/>
      </c>
      <c r="AN612" s="13" t="str">
        <f>IF(AH612="","No inspection date",IF(AI612&lt;0,"Negative chronology",IF(AI612&lt;=30,"0-30",IF(AI612&lt;=60,"31-60",IF(AI612&lt;=90,"61-90",IF(AI612&lt;=180,"91-180","181+"))))))</f>
        <v>No inspection date</v>
      </c>
      <c r="AO612" s="13" t="str">
        <f>IF(OR(ISNUMBER(SEARCH("COMPLETED",K612)),ISNUMBER(SEARCH("CLOSED",K612))),"Closed/Completed","Other Active/Issued")</f>
        <v>Other Active/Issued</v>
      </c>
    </row>
    <row r="613" spans="1:41">
      <c r="A613" t="s">
        <v>4076</v>
      </c>
      <c r="B613" t="s">
        <v>87</v>
      </c>
      <c r="C613" t="s">
        <v>87</v>
      </c>
      <c r="D613" t="s">
        <v>88</v>
      </c>
      <c r="E613" t="s">
        <v>89</v>
      </c>
      <c r="F613" t="s">
        <v>4077</v>
      </c>
      <c r="G613" t="s">
        <v>4078</v>
      </c>
      <c r="H613" t="s">
        <v>4079</v>
      </c>
      <c r="K613" t="s">
        <v>100</v>
      </c>
      <c r="L613" t="s">
        <v>100</v>
      </c>
      <c r="M613" t="s">
        <v>4080</v>
      </c>
      <c r="N613" s="9">
        <v>98116</v>
      </c>
      <c r="O613" t="s">
        <v>4081</v>
      </c>
      <c r="P613" s="10">
        <v>47.57718123</v>
      </c>
      <c r="Q613" s="10">
        <v>-122.38829024</v>
      </c>
      <c r="R613" t="s">
        <v>4082</v>
      </c>
      <c r="S613" s="7">
        <v>6</v>
      </c>
      <c r="T613" s="7">
        <v>2024</v>
      </c>
      <c r="U613" s="7">
        <v>2</v>
      </c>
      <c r="Y613" t="b">
        <v>1</v>
      </c>
      <c r="Z613" t="b">
        <v>1</v>
      </c>
      <c r="AB613">
        <v>1</v>
      </c>
      <c r="AC613" t="b">
        <v>0</v>
      </c>
      <c r="AD613" t="b">
        <v>1</v>
      </c>
      <c r="AE613" t="b">
        <v>0</v>
      </c>
      <c r="AF613" t="b">
        <v>0</v>
      </c>
      <c r="AG613" s="11">
        <v>45461</v>
      </c>
      <c r="AI613" s="12">
        <f>IF(OR(AG613="",AH613=""),"",AH613-AG613)</f>
        <v/>
      </c>
      <c r="AJ613" s="13">
        <f>IF(OR(AI613="",AA613=""),"",AI613=AA613)</f>
        <v/>
      </c>
      <c r="AK613" s="13">
        <f>IF(AI613="","",AI613&gt;60)</f>
        <v/>
      </c>
      <c r="AL613" s="13" t="b">
        <f>IF(OR(Y613=TRUE,AH613=""),TRUE,FALSE)</f>
        <v>1</v>
      </c>
      <c r="AM613" s="13">
        <f>IF(AI613="","",AI613&lt;0)</f>
        <v/>
      </c>
      <c r="AN613" s="13" t="str">
        <f>IF(AH613="","No inspection date",IF(AI613&lt;0,"Negative chronology",IF(AI613&lt;=30,"0-30",IF(AI613&lt;=60,"31-60",IF(AI613&lt;=90,"61-90",IF(AI613&lt;=180,"91-180","181+"))))))</f>
        <v>No inspection date</v>
      </c>
      <c r="AO613" s="13" t="str">
        <f>IF(OR(ISNUMBER(SEARCH("COMPLETED",K613)),ISNUMBER(SEARCH("CLOSED",K613))),"Closed/Completed","Other Active/Issued")</f>
        <v>Other Active/Issued</v>
      </c>
    </row>
    <row r="614" spans="1:41">
      <c r="A614" t="s">
        <v>4083</v>
      </c>
      <c r="B614" t="s">
        <v>87</v>
      </c>
      <c r="C614" t="s">
        <v>87</v>
      </c>
      <c r="D614" t="s">
        <v>88</v>
      </c>
      <c r="E614" t="s">
        <v>89</v>
      </c>
      <c r="F614" t="s">
        <v>4084</v>
      </c>
      <c r="G614" t="s">
        <v>4085</v>
      </c>
      <c r="H614" t="s">
        <v>4079</v>
      </c>
      <c r="K614" t="s">
        <v>100</v>
      </c>
      <c r="L614" t="s">
        <v>100</v>
      </c>
      <c r="M614" t="s">
        <v>4086</v>
      </c>
      <c r="N614" s="9">
        <v>98126</v>
      </c>
      <c r="O614" t="s">
        <v>4087</v>
      </c>
      <c r="P614" s="10">
        <v>47.56637184</v>
      </c>
      <c r="Q614" s="10">
        <v>-122.38114</v>
      </c>
      <c r="R614" t="s">
        <v>4088</v>
      </c>
      <c r="S614" s="7">
        <v>6</v>
      </c>
      <c r="T614" s="7">
        <v>2024</v>
      </c>
      <c r="U614" s="7">
        <v>2</v>
      </c>
      <c r="Y614" t="b">
        <v>1</v>
      </c>
      <c r="Z614" t="b">
        <v>1</v>
      </c>
      <c r="AB614">
        <v>1</v>
      </c>
      <c r="AC614" t="b">
        <v>0</v>
      </c>
      <c r="AD614" t="b">
        <v>1</v>
      </c>
      <c r="AE614" t="b">
        <v>0</v>
      </c>
      <c r="AF614" t="b">
        <v>0</v>
      </c>
      <c r="AG614" s="11">
        <v>45461</v>
      </c>
      <c r="AI614" s="12">
        <f>IF(OR(AG614="",AH614=""),"",AH614-AG614)</f>
        <v/>
      </c>
      <c r="AJ614" s="13">
        <f>IF(OR(AI614="",AA614=""),"",AI614=AA614)</f>
        <v/>
      </c>
      <c r="AK614" s="13">
        <f>IF(AI614="","",AI614&gt;60)</f>
        <v/>
      </c>
      <c r="AL614" s="13" t="b">
        <f>IF(OR(Y614=TRUE,AH614=""),TRUE,FALSE)</f>
        <v>1</v>
      </c>
      <c r="AM614" s="13">
        <f>IF(AI614="","",AI614&lt;0)</f>
        <v/>
      </c>
      <c r="AN614" s="13" t="str">
        <f>IF(AH614="","No inspection date",IF(AI614&lt;0,"Negative chronology",IF(AI614&lt;=30,"0-30",IF(AI614&lt;=60,"31-60",IF(AI614&lt;=90,"61-90",IF(AI614&lt;=180,"91-180","181+"))))))</f>
        <v>No inspection date</v>
      </c>
      <c r="AO614" s="13" t="str">
        <f>IF(OR(ISNUMBER(SEARCH("COMPLETED",K614)),ISNUMBER(SEARCH("CLOSED",K614))),"Closed/Completed","Other Active/Issued")</f>
        <v>Other Active/Issued</v>
      </c>
    </row>
    <row r="615" spans="1:41">
      <c r="A615" t="s">
        <v>4089</v>
      </c>
      <c r="B615" t="s">
        <v>87</v>
      </c>
      <c r="C615" t="s">
        <v>87</v>
      </c>
      <c r="D615" t="s">
        <v>88</v>
      </c>
      <c r="E615" t="s">
        <v>89</v>
      </c>
      <c r="F615" t="s">
        <v>4090</v>
      </c>
      <c r="G615" t="s">
        <v>4091</v>
      </c>
      <c r="H615" t="s">
        <v>3032</v>
      </c>
      <c r="K615" t="s">
        <v>93</v>
      </c>
      <c r="L615" t="s">
        <v>93</v>
      </c>
      <c r="M615" t="s">
        <v>4092</v>
      </c>
      <c r="N615" s="9">
        <v>98117</v>
      </c>
      <c r="O615" t="s">
        <v>4093</v>
      </c>
      <c r="P615" s="10">
        <v>47.68447355</v>
      </c>
      <c r="Q615" s="10">
        <v>-122.3916536</v>
      </c>
      <c r="R615" t="s">
        <v>4094</v>
      </c>
      <c r="S615" s="7">
        <v>6</v>
      </c>
      <c r="T615" s="7">
        <v>2024</v>
      </c>
      <c r="U615" s="7">
        <v>2</v>
      </c>
      <c r="Y615" t="b">
        <v>1</v>
      </c>
      <c r="Z615" t="b">
        <v>1</v>
      </c>
      <c r="AB615">
        <v>6</v>
      </c>
      <c r="AC615" t="b">
        <v>0</v>
      </c>
      <c r="AD615" t="b">
        <v>1</v>
      </c>
      <c r="AE615" t="b">
        <v>0</v>
      </c>
      <c r="AF615" t="b">
        <v>0</v>
      </c>
      <c r="AG615" s="11">
        <v>45467</v>
      </c>
      <c r="AI615" s="12">
        <f>IF(OR(AG615="",AH615=""),"",AH615-AG615)</f>
        <v/>
      </c>
      <c r="AJ615" s="13">
        <f>IF(OR(AI615="",AA615=""),"",AI615=AA615)</f>
        <v/>
      </c>
      <c r="AK615" s="13">
        <f>IF(AI615="","",AI615&gt;60)</f>
        <v/>
      </c>
      <c r="AL615" s="13" t="b">
        <f>IF(OR(Y615=TRUE,AH615=""),TRUE,FALSE)</f>
        <v>1</v>
      </c>
      <c r="AM615" s="13">
        <f>IF(AI615="","",AI615&lt;0)</f>
        <v/>
      </c>
      <c r="AN615" s="13" t="str">
        <f>IF(AH615="","No inspection date",IF(AI615&lt;0,"Negative chronology",IF(AI615&lt;=30,"0-30",IF(AI615&lt;=60,"31-60",IF(AI615&lt;=90,"61-90",IF(AI615&lt;=180,"91-180","181+"))))))</f>
        <v>No inspection date</v>
      </c>
      <c r="AO615" s="13" t="str">
        <f>IF(OR(ISNUMBER(SEARCH("COMPLETED",K615)),ISNUMBER(SEARCH("CLOSED",K615))),"Closed/Completed","Other Active/Issued")</f>
        <v>Closed/Completed</v>
      </c>
    </row>
    <row r="616" spans="1:41">
      <c r="A616" t="s">
        <v>4095</v>
      </c>
      <c r="B616" t="s">
        <v>87</v>
      </c>
      <c r="C616" t="s">
        <v>87</v>
      </c>
      <c r="D616" t="s">
        <v>88</v>
      </c>
      <c r="E616" t="s">
        <v>89</v>
      </c>
      <c r="F616" t="s">
        <v>4096</v>
      </c>
      <c r="G616" t="s">
        <v>4097</v>
      </c>
      <c r="H616" t="s">
        <v>4098</v>
      </c>
      <c r="I616" t="s">
        <v>4099</v>
      </c>
      <c r="J616" t="s">
        <v>137</v>
      </c>
      <c r="K616" t="s">
        <v>93</v>
      </c>
      <c r="L616" t="s">
        <v>93</v>
      </c>
      <c r="M616" t="s">
        <v>4100</v>
      </c>
      <c r="N616" s="9">
        <v>98144</v>
      </c>
      <c r="O616" t="s">
        <v>4101</v>
      </c>
      <c r="P616" s="10">
        <v>47.58862519</v>
      </c>
      <c r="Q616" s="10">
        <v>-122.28574806</v>
      </c>
      <c r="R616" t="s">
        <v>4102</v>
      </c>
      <c r="S616" s="7">
        <v>6</v>
      </c>
      <c r="T616" s="7">
        <v>2024</v>
      </c>
      <c r="U616" s="7">
        <v>2</v>
      </c>
      <c r="V616">
        <v>9</v>
      </c>
      <c r="W616">
        <v>2025</v>
      </c>
      <c r="X616">
        <v>3</v>
      </c>
      <c r="Y616" t="b">
        <v>0</v>
      </c>
      <c r="Z616" t="b">
        <v>0</v>
      </c>
      <c r="AA616">
        <v>435</v>
      </c>
      <c r="AB616">
        <v>2</v>
      </c>
      <c r="AC616" t="b">
        <v>0</v>
      </c>
      <c r="AD616" t="b">
        <v>1</v>
      </c>
      <c r="AE616" t="b">
        <v>0</v>
      </c>
      <c r="AF616" t="b">
        <v>0</v>
      </c>
      <c r="AG616" s="11">
        <v>45468</v>
      </c>
      <c r="AH616" s="11">
        <v>45903</v>
      </c>
      <c r="AI616" s="12">
        <f>IF(OR(AG616="",AH616=""),"",AH616-AG616)</f>
        <v>435.0</v>
      </c>
      <c r="AJ616" s="13" t="b">
        <f>IF(OR(AI616="",AA616=""),"",AI616=AA616)</f>
        <v>1</v>
      </c>
      <c r="AK616" s="13" t="b">
        <f>IF(AI616="","",AI616&gt;60)</f>
        <v>1</v>
      </c>
      <c r="AL616" s="13" t="b">
        <f>IF(OR(Y616=TRUE,AH616=""),TRUE,FALSE)</f>
        <v>0</v>
      </c>
      <c r="AM616" s="13" t="b">
        <f>IF(AI616="","",AI616&lt;0)</f>
        <v>0</v>
      </c>
      <c r="AN616" s="13" t="str">
        <f>IF(AH616="","No inspection date",IF(AI616&lt;0,"Negative chronology",IF(AI616&lt;=30,"0-30",IF(AI616&lt;=60,"31-60",IF(AI616&lt;=90,"61-90",IF(AI616&lt;=180,"91-180","181+"))))))</f>
        <v>181+</v>
      </c>
      <c r="AO616" s="13" t="str">
        <f>IF(OR(ISNUMBER(SEARCH("COMPLETED",K616)),ISNUMBER(SEARCH("CLOSED",K616))),"Closed/Completed","Other Active/Issued")</f>
        <v>Closed/Completed</v>
      </c>
    </row>
    <row r="617" spans="1:41">
      <c r="A617" t="s">
        <v>4103</v>
      </c>
      <c r="B617" t="s">
        <v>87</v>
      </c>
      <c r="C617" t="s">
        <v>87</v>
      </c>
      <c r="D617" t="s">
        <v>88</v>
      </c>
      <c r="E617" t="s">
        <v>89</v>
      </c>
      <c r="F617" t="s">
        <v>4104</v>
      </c>
      <c r="G617" t="s">
        <v>4105</v>
      </c>
      <c r="H617" t="s">
        <v>4098</v>
      </c>
      <c r="K617" t="s">
        <v>100</v>
      </c>
      <c r="L617" t="s">
        <v>100</v>
      </c>
      <c r="M617" t="s">
        <v>2860</v>
      </c>
      <c r="N617" s="9">
        <v>98116</v>
      </c>
      <c r="O617" t="s">
        <v>4106</v>
      </c>
      <c r="P617" s="10">
        <v>47.57237372</v>
      </c>
      <c r="Q617" s="10">
        <v>-122.38722657</v>
      </c>
      <c r="R617" t="s">
        <v>2862</v>
      </c>
      <c r="S617" s="7">
        <v>6</v>
      </c>
      <c r="T617" s="7">
        <v>2024</v>
      </c>
      <c r="U617" s="7">
        <v>2</v>
      </c>
      <c r="Y617" t="b">
        <v>1</v>
      </c>
      <c r="Z617" t="b">
        <v>1</v>
      </c>
      <c r="AB617">
        <v>1</v>
      </c>
      <c r="AC617" t="b">
        <v>0</v>
      </c>
      <c r="AD617" t="b">
        <v>1</v>
      </c>
      <c r="AE617" t="b">
        <v>0</v>
      </c>
      <c r="AF617" t="b">
        <v>0</v>
      </c>
      <c r="AG617" s="11">
        <v>45468</v>
      </c>
      <c r="AI617" s="12">
        <f>IF(OR(AG617="",AH617=""),"",AH617-AG617)</f>
        <v/>
      </c>
      <c r="AJ617" s="13">
        <f>IF(OR(AI617="",AA617=""),"",AI617=AA617)</f>
        <v/>
      </c>
      <c r="AK617" s="13">
        <f>IF(AI617="","",AI617&gt;60)</f>
        <v/>
      </c>
      <c r="AL617" s="13" t="b">
        <f>IF(OR(Y617=TRUE,AH617=""),TRUE,FALSE)</f>
        <v>1</v>
      </c>
      <c r="AM617" s="13">
        <f>IF(AI617="","",AI617&lt;0)</f>
        <v/>
      </c>
      <c r="AN617" s="13" t="str">
        <f>IF(AH617="","No inspection date",IF(AI617&lt;0,"Negative chronology",IF(AI617&lt;=30,"0-30",IF(AI617&lt;=60,"31-60",IF(AI617&lt;=90,"61-90",IF(AI617&lt;=180,"91-180","181+"))))))</f>
        <v>No inspection date</v>
      </c>
      <c r="AO617" s="13" t="str">
        <f>IF(OR(ISNUMBER(SEARCH("COMPLETED",K617)),ISNUMBER(SEARCH("CLOSED",K617))),"Closed/Completed","Other Active/Issued")</f>
        <v>Other Active/Issued</v>
      </c>
    </row>
    <row r="618" spans="1:41">
      <c r="A618" t="s">
        <v>4107</v>
      </c>
      <c r="B618" t="s">
        <v>87</v>
      </c>
      <c r="C618" t="s">
        <v>87</v>
      </c>
      <c r="D618" t="s">
        <v>88</v>
      </c>
      <c r="E618" t="s">
        <v>89</v>
      </c>
      <c r="F618" t="s">
        <v>4108</v>
      </c>
      <c r="G618" t="s">
        <v>4109</v>
      </c>
      <c r="H618" t="s">
        <v>4110</v>
      </c>
      <c r="I618" t="s">
        <v>4111</v>
      </c>
      <c r="J618" t="s">
        <v>137</v>
      </c>
      <c r="K618" t="s">
        <v>93</v>
      </c>
      <c r="L618" t="s">
        <v>93</v>
      </c>
      <c r="M618" t="s">
        <v>4112</v>
      </c>
      <c r="N618" s="9">
        <v>98116</v>
      </c>
      <c r="O618" t="s">
        <v>4113</v>
      </c>
      <c r="P618" s="10">
        <v>47.55781528</v>
      </c>
      <c r="Q618" s="10">
        <v>-122.38610703</v>
      </c>
      <c r="R618" t="s">
        <v>4114</v>
      </c>
      <c r="S618" s="7">
        <v>6</v>
      </c>
      <c r="T618" s="7">
        <v>2024</v>
      </c>
      <c r="U618" s="7">
        <v>2</v>
      </c>
      <c r="V618">
        <v>4</v>
      </c>
      <c r="W618">
        <v>2025</v>
      </c>
      <c r="X618">
        <v>2</v>
      </c>
      <c r="Y618" t="b">
        <v>0</v>
      </c>
      <c r="Z618" t="b">
        <v>0</v>
      </c>
      <c r="AA618">
        <v>285</v>
      </c>
      <c r="AB618">
        <v>1</v>
      </c>
      <c r="AC618" t="b">
        <v>0</v>
      </c>
      <c r="AD618" t="b">
        <v>1</v>
      </c>
      <c r="AE618" t="b">
        <v>0</v>
      </c>
      <c r="AF618" t="b">
        <v>0</v>
      </c>
      <c r="AG618" s="11">
        <v>45470</v>
      </c>
      <c r="AH618" s="11">
        <v>45755</v>
      </c>
      <c r="AI618" s="12">
        <f>IF(OR(AG618="",AH618=""),"",AH618-AG618)</f>
        <v>285.0</v>
      </c>
      <c r="AJ618" s="13" t="b">
        <f>IF(OR(AI618="",AA618=""),"",AI618=AA618)</f>
        <v>1</v>
      </c>
      <c r="AK618" s="13" t="b">
        <f>IF(AI618="","",AI618&gt;60)</f>
        <v>1</v>
      </c>
      <c r="AL618" s="13" t="b">
        <f>IF(OR(Y618=TRUE,AH618=""),TRUE,FALSE)</f>
        <v>0</v>
      </c>
      <c r="AM618" s="13" t="b">
        <f>IF(AI618="","",AI618&lt;0)</f>
        <v>0</v>
      </c>
      <c r="AN618" s="13" t="str">
        <f>IF(AH618="","No inspection date",IF(AI618&lt;0,"Negative chronology",IF(AI618&lt;=30,"0-30",IF(AI618&lt;=60,"31-60",IF(AI618&lt;=90,"61-90",IF(AI618&lt;=180,"91-180","181+"))))))</f>
        <v>181+</v>
      </c>
      <c r="AO618" s="13" t="str">
        <f>IF(OR(ISNUMBER(SEARCH("COMPLETED",K618)),ISNUMBER(SEARCH("CLOSED",K618))),"Closed/Completed","Other Active/Issued")</f>
        <v>Closed/Completed</v>
      </c>
    </row>
    <row r="619" spans="1:41">
      <c r="A619" t="s">
        <v>4115</v>
      </c>
      <c r="B619" t="s">
        <v>87</v>
      </c>
      <c r="C619" t="s">
        <v>87</v>
      </c>
      <c r="D619" t="s">
        <v>88</v>
      </c>
      <c r="E619" t="s">
        <v>89</v>
      </c>
      <c r="F619" t="s">
        <v>4108</v>
      </c>
      <c r="G619" t="s">
        <v>4109</v>
      </c>
      <c r="H619" t="s">
        <v>4110</v>
      </c>
      <c r="I619" t="s">
        <v>4111</v>
      </c>
      <c r="J619" t="s">
        <v>137</v>
      </c>
      <c r="K619" t="s">
        <v>93</v>
      </c>
      <c r="L619" t="s">
        <v>93</v>
      </c>
      <c r="M619" t="s">
        <v>4116</v>
      </c>
      <c r="N619" s="9">
        <v>98116</v>
      </c>
      <c r="O619" t="s">
        <v>4117</v>
      </c>
      <c r="P619" s="10">
        <v>47.55777981</v>
      </c>
      <c r="Q619" s="10">
        <v>-122.38611034</v>
      </c>
      <c r="R619" t="s">
        <v>4118</v>
      </c>
      <c r="S619" s="7">
        <v>6</v>
      </c>
      <c r="T619" s="7">
        <v>2024</v>
      </c>
      <c r="U619" s="7">
        <v>2</v>
      </c>
      <c r="V619">
        <v>4</v>
      </c>
      <c r="W619">
        <v>2025</v>
      </c>
      <c r="X619">
        <v>2</v>
      </c>
      <c r="Y619" t="b">
        <v>0</v>
      </c>
      <c r="Z619" t="b">
        <v>0</v>
      </c>
      <c r="AA619">
        <v>285</v>
      </c>
      <c r="AB619">
        <v>1</v>
      </c>
      <c r="AC619" t="b">
        <v>0</v>
      </c>
      <c r="AD619" t="b">
        <v>1</v>
      </c>
      <c r="AE619" t="b">
        <v>0</v>
      </c>
      <c r="AF619" t="b">
        <v>0</v>
      </c>
      <c r="AG619" s="11">
        <v>45470</v>
      </c>
      <c r="AH619" s="11">
        <v>45755</v>
      </c>
      <c r="AI619" s="12">
        <f>IF(OR(AG619="",AH619=""),"",AH619-AG619)</f>
        <v>285.0</v>
      </c>
      <c r="AJ619" s="13" t="b">
        <f>IF(OR(AI619="",AA619=""),"",AI619=AA619)</f>
        <v>1</v>
      </c>
      <c r="AK619" s="13" t="b">
        <f>IF(AI619="","",AI619&gt;60)</f>
        <v>1</v>
      </c>
      <c r="AL619" s="13" t="b">
        <f>IF(OR(Y619=TRUE,AH619=""),TRUE,FALSE)</f>
        <v>0</v>
      </c>
      <c r="AM619" s="13" t="b">
        <f>IF(AI619="","",AI619&lt;0)</f>
        <v>0</v>
      </c>
      <c r="AN619" s="13" t="str">
        <f>IF(AH619="","No inspection date",IF(AI619&lt;0,"Negative chronology",IF(AI619&lt;=30,"0-30",IF(AI619&lt;=60,"31-60",IF(AI619&lt;=90,"61-90",IF(AI619&lt;=180,"91-180","181+"))))))</f>
        <v>181+</v>
      </c>
      <c r="AO619" s="13" t="str">
        <f>IF(OR(ISNUMBER(SEARCH("COMPLETED",K619)),ISNUMBER(SEARCH("CLOSED",K619))),"Closed/Completed","Other Active/Issued")</f>
        <v>Closed/Completed</v>
      </c>
    </row>
    <row r="620" spans="1:41">
      <c r="A620" t="s">
        <v>4119</v>
      </c>
      <c r="B620" t="s">
        <v>87</v>
      </c>
      <c r="C620" t="s">
        <v>87</v>
      </c>
      <c r="D620" t="s">
        <v>88</v>
      </c>
      <c r="E620" t="s">
        <v>89</v>
      </c>
      <c r="F620" t="s">
        <v>4120</v>
      </c>
      <c r="G620" t="s">
        <v>4121</v>
      </c>
      <c r="H620" t="s">
        <v>4122</v>
      </c>
      <c r="K620" t="s">
        <v>93</v>
      </c>
      <c r="L620" t="s">
        <v>93</v>
      </c>
      <c r="M620" t="s">
        <v>4123</v>
      </c>
      <c r="O620" t="s">
        <v>4124</v>
      </c>
      <c r="P620" s="10">
        <v>47.67414347</v>
      </c>
      <c r="Q620" s="10">
        <v>-122.29070453</v>
      </c>
      <c r="R620" t="s">
        <v>4125</v>
      </c>
      <c r="S620" s="7">
        <v>7</v>
      </c>
      <c r="T620" s="7">
        <v>2024</v>
      </c>
      <c r="U620" s="7">
        <v>3</v>
      </c>
      <c r="Y620" t="b">
        <v>1</v>
      </c>
      <c r="Z620" t="b">
        <v>1</v>
      </c>
      <c r="AB620">
        <v>4</v>
      </c>
      <c r="AC620" t="b">
        <v>0</v>
      </c>
      <c r="AD620" t="b">
        <v>1</v>
      </c>
      <c r="AE620" t="b">
        <v>0</v>
      </c>
      <c r="AF620" t="b">
        <v>0</v>
      </c>
      <c r="AG620" s="11">
        <v>45474</v>
      </c>
      <c r="AI620" s="12">
        <f>IF(OR(AG620="",AH620=""),"",AH620-AG620)</f>
        <v/>
      </c>
      <c r="AJ620" s="13">
        <f>IF(OR(AI620="",AA620=""),"",AI620=AA620)</f>
        <v/>
      </c>
      <c r="AK620" s="13">
        <f>IF(AI620="","",AI620&gt;60)</f>
        <v/>
      </c>
      <c r="AL620" s="13" t="b">
        <f>IF(OR(Y620=TRUE,AH620=""),TRUE,FALSE)</f>
        <v>1</v>
      </c>
      <c r="AM620" s="13">
        <f>IF(AI620="","",AI620&lt;0)</f>
        <v/>
      </c>
      <c r="AN620" s="13" t="str">
        <f>IF(AH620="","No inspection date",IF(AI620&lt;0,"Negative chronology",IF(AI620&lt;=30,"0-30",IF(AI620&lt;=60,"31-60",IF(AI620&lt;=90,"61-90",IF(AI620&lt;=180,"91-180","181+"))))))</f>
        <v>No inspection date</v>
      </c>
      <c r="AO620" s="13" t="str">
        <f>IF(OR(ISNUMBER(SEARCH("COMPLETED",K620)),ISNUMBER(SEARCH("CLOSED",K620))),"Closed/Completed","Other Active/Issued")</f>
        <v>Closed/Completed</v>
      </c>
    </row>
    <row r="621" spans="1:41">
      <c r="A621" t="s">
        <v>4126</v>
      </c>
      <c r="B621" t="s">
        <v>87</v>
      </c>
      <c r="C621" t="s">
        <v>87</v>
      </c>
      <c r="D621" t="s">
        <v>88</v>
      </c>
      <c r="E621" t="s">
        <v>89</v>
      </c>
      <c r="F621" t="s">
        <v>4127</v>
      </c>
      <c r="G621" t="s">
        <v>4128</v>
      </c>
      <c r="H621" t="s">
        <v>4122</v>
      </c>
      <c r="K621" t="s">
        <v>100</v>
      </c>
      <c r="L621" t="s">
        <v>100</v>
      </c>
      <c r="M621" t="s">
        <v>4129</v>
      </c>
      <c r="N621" s="9">
        <v>98133</v>
      </c>
      <c r="O621" t="s">
        <v>4130</v>
      </c>
      <c r="P621" s="10">
        <v>47.70696492</v>
      </c>
      <c r="Q621" s="10">
        <v>-122.34641778</v>
      </c>
      <c r="R621" t="s">
        <v>4131</v>
      </c>
      <c r="S621" s="7">
        <v>7</v>
      </c>
      <c r="T621" s="7">
        <v>2024</v>
      </c>
      <c r="U621" s="7">
        <v>3</v>
      </c>
      <c r="Y621" t="b">
        <v>1</v>
      </c>
      <c r="Z621" t="b">
        <v>1</v>
      </c>
      <c r="AB621">
        <v>5</v>
      </c>
      <c r="AC621" t="b">
        <v>0</v>
      </c>
      <c r="AD621" t="b">
        <v>1</v>
      </c>
      <c r="AE621" t="b">
        <v>0</v>
      </c>
      <c r="AF621" t="b">
        <v>0</v>
      </c>
      <c r="AG621" s="11">
        <v>45474</v>
      </c>
      <c r="AI621" s="12">
        <f>IF(OR(AG621="",AH621=""),"",AH621-AG621)</f>
        <v/>
      </c>
      <c r="AJ621" s="13">
        <f>IF(OR(AI621="",AA621=""),"",AI621=AA621)</f>
        <v/>
      </c>
      <c r="AK621" s="13">
        <f>IF(AI621="","",AI621&gt;60)</f>
        <v/>
      </c>
      <c r="AL621" s="13" t="b">
        <f>IF(OR(Y621=TRUE,AH621=""),TRUE,FALSE)</f>
        <v>1</v>
      </c>
      <c r="AM621" s="13">
        <f>IF(AI621="","",AI621&lt;0)</f>
        <v/>
      </c>
      <c r="AN621" s="13" t="str">
        <f>IF(AH621="","No inspection date",IF(AI621&lt;0,"Negative chronology",IF(AI621&lt;=30,"0-30",IF(AI621&lt;=60,"31-60",IF(AI621&lt;=90,"61-90",IF(AI621&lt;=180,"91-180","181+"))))))</f>
        <v>No inspection date</v>
      </c>
      <c r="AO621" s="13" t="str">
        <f>IF(OR(ISNUMBER(SEARCH("COMPLETED",K621)),ISNUMBER(SEARCH("CLOSED",K621))),"Closed/Completed","Other Active/Issued")</f>
        <v>Other Active/Issued</v>
      </c>
    </row>
    <row r="622" spans="1:41">
      <c r="A622" t="s">
        <v>4132</v>
      </c>
      <c r="B622" t="s">
        <v>87</v>
      </c>
      <c r="C622" t="s">
        <v>87</v>
      </c>
      <c r="D622" t="s">
        <v>88</v>
      </c>
      <c r="E622" t="s">
        <v>89</v>
      </c>
      <c r="F622" t="s">
        <v>4133</v>
      </c>
      <c r="G622" t="s">
        <v>4134</v>
      </c>
      <c r="H622" t="s">
        <v>4135</v>
      </c>
      <c r="K622" t="s">
        <v>100</v>
      </c>
      <c r="L622" t="s">
        <v>100</v>
      </c>
      <c r="M622" t="s">
        <v>4136</v>
      </c>
      <c r="N622" s="9">
        <v>98199</v>
      </c>
      <c r="O622" t="s">
        <v>4137</v>
      </c>
      <c r="P622" s="10">
        <v>47.64346046</v>
      </c>
      <c r="Q622" s="10">
        <v>-122.40137156</v>
      </c>
      <c r="R622" t="s">
        <v>4138</v>
      </c>
      <c r="S622" s="7">
        <v>7</v>
      </c>
      <c r="T622" s="7">
        <v>2024</v>
      </c>
      <c r="U622" s="7">
        <v>3</v>
      </c>
      <c r="Y622" t="b">
        <v>1</v>
      </c>
      <c r="Z622" t="b">
        <v>1</v>
      </c>
      <c r="AB622">
        <v>6</v>
      </c>
      <c r="AC622" t="b">
        <v>0</v>
      </c>
      <c r="AD622" t="b">
        <v>1</v>
      </c>
      <c r="AE622" t="b">
        <v>0</v>
      </c>
      <c r="AF622" t="b">
        <v>0</v>
      </c>
      <c r="AG622" s="11">
        <v>45475</v>
      </c>
      <c r="AI622" s="12">
        <f>IF(OR(AG622="",AH622=""),"",AH622-AG622)</f>
        <v/>
      </c>
      <c r="AJ622" s="13">
        <f>IF(OR(AI622="",AA622=""),"",AI622=AA622)</f>
        <v/>
      </c>
      <c r="AK622" s="13">
        <f>IF(AI622="","",AI622&gt;60)</f>
        <v/>
      </c>
      <c r="AL622" s="13" t="b">
        <f>IF(OR(Y622=TRUE,AH622=""),TRUE,FALSE)</f>
        <v>1</v>
      </c>
      <c r="AM622" s="13">
        <f>IF(AI622="","",AI622&lt;0)</f>
        <v/>
      </c>
      <c r="AN622" s="13" t="str">
        <f>IF(AH622="","No inspection date",IF(AI622&lt;0,"Negative chronology",IF(AI622&lt;=30,"0-30",IF(AI622&lt;=60,"31-60",IF(AI622&lt;=90,"61-90",IF(AI622&lt;=180,"91-180","181+"))))))</f>
        <v>No inspection date</v>
      </c>
      <c r="AO622" s="13" t="str">
        <f>IF(OR(ISNUMBER(SEARCH("COMPLETED",K622)),ISNUMBER(SEARCH("CLOSED",K622))),"Closed/Completed","Other Active/Issued")</f>
        <v>Other Active/Issued</v>
      </c>
    </row>
    <row r="623" spans="1:41">
      <c r="A623" t="s">
        <v>4139</v>
      </c>
      <c r="B623" t="s">
        <v>87</v>
      </c>
      <c r="C623" t="s">
        <v>87</v>
      </c>
      <c r="D623" t="s">
        <v>88</v>
      </c>
      <c r="E623" t="s">
        <v>89</v>
      </c>
      <c r="F623" t="s">
        <v>4140</v>
      </c>
      <c r="G623" t="s">
        <v>4141</v>
      </c>
      <c r="H623" t="s">
        <v>4135</v>
      </c>
      <c r="K623" t="s">
        <v>100</v>
      </c>
      <c r="L623" t="s">
        <v>100</v>
      </c>
      <c r="M623" t="s">
        <v>4142</v>
      </c>
      <c r="N623" s="9">
        <v>98112</v>
      </c>
      <c r="O623" t="s">
        <v>4143</v>
      </c>
      <c r="P623" s="10">
        <v>47.62546367</v>
      </c>
      <c r="Q623" s="10">
        <v>-122.29790562</v>
      </c>
      <c r="R623" t="s">
        <v>4144</v>
      </c>
      <c r="S623" s="7">
        <v>7</v>
      </c>
      <c r="T623" s="7">
        <v>2024</v>
      </c>
      <c r="U623" s="7">
        <v>3</v>
      </c>
      <c r="Y623" t="b">
        <v>1</v>
      </c>
      <c r="Z623" t="b">
        <v>1</v>
      </c>
      <c r="AB623">
        <v>3</v>
      </c>
      <c r="AC623" t="b">
        <v>0</v>
      </c>
      <c r="AD623" t="b">
        <v>1</v>
      </c>
      <c r="AE623" t="b">
        <v>0</v>
      </c>
      <c r="AF623" t="b">
        <v>0</v>
      </c>
      <c r="AG623" s="11">
        <v>45475</v>
      </c>
      <c r="AI623" s="12">
        <f>IF(OR(AG623="",AH623=""),"",AH623-AG623)</f>
        <v/>
      </c>
      <c r="AJ623" s="13">
        <f>IF(OR(AI623="",AA623=""),"",AI623=AA623)</f>
        <v/>
      </c>
      <c r="AK623" s="13">
        <f>IF(AI623="","",AI623&gt;60)</f>
        <v/>
      </c>
      <c r="AL623" s="13" t="b">
        <f>IF(OR(Y623=TRUE,AH623=""),TRUE,FALSE)</f>
        <v>1</v>
      </c>
      <c r="AM623" s="13">
        <f>IF(AI623="","",AI623&lt;0)</f>
        <v/>
      </c>
      <c r="AN623" s="13" t="str">
        <f>IF(AH623="","No inspection date",IF(AI623&lt;0,"Negative chronology",IF(AI623&lt;=30,"0-30",IF(AI623&lt;=60,"31-60",IF(AI623&lt;=90,"61-90",IF(AI623&lt;=180,"91-180","181+"))))))</f>
        <v>No inspection date</v>
      </c>
      <c r="AO623" s="13" t="str">
        <f>IF(OR(ISNUMBER(SEARCH("COMPLETED",K623)),ISNUMBER(SEARCH("CLOSED",K623))),"Closed/Completed","Other Active/Issued")</f>
        <v>Other Active/Issued</v>
      </c>
    </row>
    <row r="624" spans="1:41">
      <c r="A624" t="s">
        <v>4145</v>
      </c>
      <c r="B624" t="s">
        <v>87</v>
      </c>
      <c r="C624" t="s">
        <v>87</v>
      </c>
      <c r="D624" t="s">
        <v>88</v>
      </c>
      <c r="E624" t="s">
        <v>89</v>
      </c>
      <c r="F624" t="s">
        <v>4146</v>
      </c>
      <c r="G624" t="s">
        <v>4147</v>
      </c>
      <c r="H624" t="s">
        <v>4148</v>
      </c>
      <c r="K624" t="s">
        <v>100</v>
      </c>
      <c r="L624" t="s">
        <v>100</v>
      </c>
      <c r="M624" t="s">
        <v>4149</v>
      </c>
      <c r="N624" s="9">
        <v>98118</v>
      </c>
      <c r="O624" t="s">
        <v>4150</v>
      </c>
      <c r="P624" s="10">
        <v>47.52064301</v>
      </c>
      <c r="Q624" s="10">
        <v>-122.28694776</v>
      </c>
      <c r="R624" t="s">
        <v>4151</v>
      </c>
      <c r="S624" s="7">
        <v>7</v>
      </c>
      <c r="T624" s="7">
        <v>2024</v>
      </c>
      <c r="U624" s="7">
        <v>3</v>
      </c>
      <c r="Y624" t="b">
        <v>1</v>
      </c>
      <c r="Z624" t="b">
        <v>1</v>
      </c>
      <c r="AB624">
        <v>2</v>
      </c>
      <c r="AC624" t="b">
        <v>0</v>
      </c>
      <c r="AD624" t="b">
        <v>1</v>
      </c>
      <c r="AE624" t="b">
        <v>0</v>
      </c>
      <c r="AF624" t="b">
        <v>0</v>
      </c>
      <c r="AG624" s="11">
        <v>45476</v>
      </c>
      <c r="AI624" s="12">
        <f>IF(OR(AG624="",AH624=""),"",AH624-AG624)</f>
        <v/>
      </c>
      <c r="AJ624" s="13">
        <f>IF(OR(AI624="",AA624=""),"",AI624=AA624)</f>
        <v/>
      </c>
      <c r="AK624" s="13">
        <f>IF(AI624="","",AI624&gt;60)</f>
        <v/>
      </c>
      <c r="AL624" s="13" t="b">
        <f>IF(OR(Y624=TRUE,AH624=""),TRUE,FALSE)</f>
        <v>1</v>
      </c>
      <c r="AM624" s="13">
        <f>IF(AI624="","",AI624&lt;0)</f>
        <v/>
      </c>
      <c r="AN624" s="13" t="str">
        <f>IF(AH624="","No inspection date",IF(AI624&lt;0,"Negative chronology",IF(AI624&lt;=30,"0-30",IF(AI624&lt;=60,"31-60",IF(AI624&lt;=90,"61-90",IF(AI624&lt;=180,"91-180","181+"))))))</f>
        <v>No inspection date</v>
      </c>
      <c r="AO624" s="13" t="str">
        <f>IF(OR(ISNUMBER(SEARCH("COMPLETED",K624)),ISNUMBER(SEARCH("CLOSED",K624))),"Closed/Completed","Other Active/Issued")</f>
        <v>Other Active/Issued</v>
      </c>
    </row>
    <row r="625" spans="1:41">
      <c r="A625" t="s">
        <v>4152</v>
      </c>
      <c r="B625" t="s">
        <v>87</v>
      </c>
      <c r="C625" t="s">
        <v>87</v>
      </c>
      <c r="D625" t="s">
        <v>88</v>
      </c>
      <c r="E625" t="s">
        <v>89</v>
      </c>
      <c r="F625" t="s">
        <v>4153</v>
      </c>
      <c r="G625" t="s">
        <v>4154</v>
      </c>
      <c r="H625" t="s">
        <v>4155</v>
      </c>
      <c r="K625" t="s">
        <v>100</v>
      </c>
      <c r="L625" t="s">
        <v>100</v>
      </c>
      <c r="M625" t="s">
        <v>4156</v>
      </c>
      <c r="N625" s="9">
        <v>98106</v>
      </c>
      <c r="O625" t="s">
        <v>4157</v>
      </c>
      <c r="P625" s="10">
        <v>47.5596211</v>
      </c>
      <c r="Q625" s="10">
        <v>-122.36068461</v>
      </c>
      <c r="R625" t="s">
        <v>4158</v>
      </c>
      <c r="S625" s="7">
        <v>7</v>
      </c>
      <c r="T625" s="7">
        <v>2024</v>
      </c>
      <c r="U625" s="7">
        <v>3</v>
      </c>
      <c r="Y625" t="b">
        <v>1</v>
      </c>
      <c r="Z625" t="b">
        <v>1</v>
      </c>
      <c r="AB625">
        <v>1</v>
      </c>
      <c r="AC625" t="b">
        <v>0</v>
      </c>
      <c r="AD625" t="b">
        <v>1</v>
      </c>
      <c r="AE625" t="b">
        <v>0</v>
      </c>
      <c r="AF625" t="b">
        <v>0</v>
      </c>
      <c r="AG625" s="11">
        <v>45478</v>
      </c>
      <c r="AI625" s="12">
        <f>IF(OR(AG625="",AH625=""),"",AH625-AG625)</f>
        <v/>
      </c>
      <c r="AJ625" s="13">
        <f>IF(OR(AI625="",AA625=""),"",AI625=AA625)</f>
        <v/>
      </c>
      <c r="AK625" s="13">
        <f>IF(AI625="","",AI625&gt;60)</f>
        <v/>
      </c>
      <c r="AL625" s="13" t="b">
        <f>IF(OR(Y625=TRUE,AH625=""),TRUE,FALSE)</f>
        <v>1</v>
      </c>
      <c r="AM625" s="13">
        <f>IF(AI625="","",AI625&lt;0)</f>
        <v/>
      </c>
      <c r="AN625" s="13" t="str">
        <f>IF(AH625="","No inspection date",IF(AI625&lt;0,"Negative chronology",IF(AI625&lt;=30,"0-30",IF(AI625&lt;=60,"31-60",IF(AI625&lt;=90,"61-90",IF(AI625&lt;=180,"91-180","181+"))))))</f>
        <v>No inspection date</v>
      </c>
      <c r="AO625" s="13" t="str">
        <f>IF(OR(ISNUMBER(SEARCH("COMPLETED",K625)),ISNUMBER(SEARCH("CLOSED",K625))),"Closed/Completed","Other Active/Issued")</f>
        <v>Other Active/Issued</v>
      </c>
    </row>
    <row r="626" spans="1:41">
      <c r="A626" t="s">
        <v>4159</v>
      </c>
      <c r="B626" t="s">
        <v>87</v>
      </c>
      <c r="C626" t="s">
        <v>87</v>
      </c>
      <c r="D626" t="s">
        <v>88</v>
      </c>
      <c r="E626" t="s">
        <v>89</v>
      </c>
      <c r="F626" t="s">
        <v>4160</v>
      </c>
      <c r="G626" t="s">
        <v>4161</v>
      </c>
      <c r="H626" t="s">
        <v>4162</v>
      </c>
      <c r="K626" t="s">
        <v>982</v>
      </c>
      <c r="L626" t="s">
        <v>982</v>
      </c>
      <c r="M626" t="s">
        <v>4163</v>
      </c>
      <c r="N626" s="9">
        <v>98103</v>
      </c>
      <c r="O626" t="s">
        <v>4164</v>
      </c>
      <c r="P626" s="10">
        <v>47.65612017</v>
      </c>
      <c r="Q626" s="10">
        <v>-122.32935248</v>
      </c>
      <c r="R626" t="s">
        <v>4165</v>
      </c>
      <c r="S626" s="7">
        <v>7</v>
      </c>
      <c r="T626" s="7">
        <v>2024</v>
      </c>
      <c r="U626" s="7">
        <v>3</v>
      </c>
      <c r="Y626" t="b">
        <v>1</v>
      </c>
      <c r="Z626" t="b">
        <v>1</v>
      </c>
      <c r="AB626">
        <v>4</v>
      </c>
      <c r="AC626" t="b">
        <v>0</v>
      </c>
      <c r="AD626" t="b">
        <v>1</v>
      </c>
      <c r="AE626" t="b">
        <v>0</v>
      </c>
      <c r="AF626" t="b">
        <v>0</v>
      </c>
      <c r="AG626" s="11">
        <v>45482</v>
      </c>
      <c r="AI626" s="12">
        <f>IF(OR(AG626="",AH626=""),"",AH626-AG626)</f>
        <v/>
      </c>
      <c r="AJ626" s="13">
        <f>IF(OR(AI626="",AA626=""),"",AI626=AA626)</f>
        <v/>
      </c>
      <c r="AK626" s="13">
        <f>IF(AI626="","",AI626&gt;60)</f>
        <v/>
      </c>
      <c r="AL626" s="13" t="b">
        <f>IF(OR(Y626=TRUE,AH626=""),TRUE,FALSE)</f>
        <v>1</v>
      </c>
      <c r="AM626" s="13">
        <f>IF(AI626="","",AI626&lt;0)</f>
        <v/>
      </c>
      <c r="AN626" s="13" t="str">
        <f>IF(AH626="","No inspection date",IF(AI626&lt;0,"Negative chronology",IF(AI626&lt;=30,"0-30",IF(AI626&lt;=60,"31-60",IF(AI626&lt;=90,"61-90",IF(AI626&lt;=180,"91-180","181+"))))))</f>
        <v>No inspection date</v>
      </c>
      <c r="AO626" s="13" t="str">
        <f>IF(OR(ISNUMBER(SEARCH("COMPLETED",K626)),ISNUMBER(SEARCH("CLOSED",K626))),"Closed/Completed","Other Active/Issued")</f>
        <v>Other Active/Issued</v>
      </c>
    </row>
    <row r="627" spans="1:41">
      <c r="A627" t="s">
        <v>4166</v>
      </c>
      <c r="B627" t="s">
        <v>87</v>
      </c>
      <c r="C627" t="s">
        <v>87</v>
      </c>
      <c r="D627" t="s">
        <v>88</v>
      </c>
      <c r="E627" t="s">
        <v>89</v>
      </c>
      <c r="F627" t="s">
        <v>4167</v>
      </c>
      <c r="G627" t="s">
        <v>4168</v>
      </c>
      <c r="H627" t="s">
        <v>4169</v>
      </c>
      <c r="K627" t="s">
        <v>115</v>
      </c>
      <c r="L627" t="s">
        <v>115</v>
      </c>
      <c r="M627" t="s">
        <v>4170</v>
      </c>
      <c r="N627" s="9">
        <v>98102</v>
      </c>
      <c r="O627" t="s">
        <v>4171</v>
      </c>
      <c r="P627" s="10">
        <v>47.62131379</v>
      </c>
      <c r="Q627" s="10">
        <v>-122.32443477</v>
      </c>
      <c r="R627" t="s">
        <v>4172</v>
      </c>
      <c r="S627" s="7">
        <v>7</v>
      </c>
      <c r="T627" s="7">
        <v>2024</v>
      </c>
      <c r="U627" s="7">
        <v>3</v>
      </c>
      <c r="Y627" t="b">
        <v>1</v>
      </c>
      <c r="Z627" t="b">
        <v>1</v>
      </c>
      <c r="AB627">
        <v>3</v>
      </c>
      <c r="AC627" t="b">
        <v>0</v>
      </c>
      <c r="AD627" t="b">
        <v>1</v>
      </c>
      <c r="AE627" t="b">
        <v>0</v>
      </c>
      <c r="AF627" t="b">
        <v>0</v>
      </c>
      <c r="AG627" s="11">
        <v>45483</v>
      </c>
      <c r="AI627" s="12">
        <f>IF(OR(AG627="",AH627=""),"",AH627-AG627)</f>
        <v/>
      </c>
      <c r="AJ627" s="13">
        <f>IF(OR(AI627="",AA627=""),"",AI627=AA627)</f>
        <v/>
      </c>
      <c r="AK627" s="13">
        <f>IF(AI627="","",AI627&gt;60)</f>
        <v/>
      </c>
      <c r="AL627" s="13" t="b">
        <f>IF(OR(Y627=TRUE,AH627=""),TRUE,FALSE)</f>
        <v>1</v>
      </c>
      <c r="AM627" s="13">
        <f>IF(AI627="","",AI627&lt;0)</f>
        <v/>
      </c>
      <c r="AN627" s="13" t="str">
        <f>IF(AH627="","No inspection date",IF(AI627&lt;0,"Negative chronology",IF(AI627&lt;=30,"0-30",IF(AI627&lt;=60,"31-60",IF(AI627&lt;=90,"61-90",IF(AI627&lt;=180,"91-180","181+"))))))</f>
        <v>No inspection date</v>
      </c>
      <c r="AO627" s="13" t="str">
        <f>IF(OR(ISNUMBER(SEARCH("COMPLETED",K627)),ISNUMBER(SEARCH("CLOSED",K627))),"Closed/Completed","Other Active/Issued")</f>
        <v>Other Active/Issued</v>
      </c>
    </row>
    <row r="628" spans="1:41">
      <c r="A628" t="s">
        <v>4173</v>
      </c>
      <c r="B628" t="s">
        <v>87</v>
      </c>
      <c r="C628" t="s">
        <v>87</v>
      </c>
      <c r="D628" t="s">
        <v>88</v>
      </c>
      <c r="E628" t="s">
        <v>89</v>
      </c>
      <c r="F628" t="s">
        <v>4174</v>
      </c>
      <c r="G628" t="s">
        <v>4175</v>
      </c>
      <c r="H628" t="s">
        <v>4169</v>
      </c>
      <c r="K628" t="s">
        <v>93</v>
      </c>
      <c r="L628" t="s">
        <v>93</v>
      </c>
      <c r="M628" t="s">
        <v>4176</v>
      </c>
      <c r="N628" s="9">
        <v>98101</v>
      </c>
      <c r="O628" t="s">
        <v>4177</v>
      </c>
      <c r="P628" s="10">
        <v>47.61397452</v>
      </c>
      <c r="Q628" s="10">
        <v>-122.33352833</v>
      </c>
      <c r="R628" t="s">
        <v>4178</v>
      </c>
      <c r="S628" s="7">
        <v>7</v>
      </c>
      <c r="T628" s="7">
        <v>2024</v>
      </c>
      <c r="U628" s="7">
        <v>3</v>
      </c>
      <c r="Y628" t="b">
        <v>1</v>
      </c>
      <c r="Z628" t="b">
        <v>1</v>
      </c>
      <c r="AB628">
        <v>7</v>
      </c>
      <c r="AC628" t="b">
        <v>0</v>
      </c>
      <c r="AD628" t="b">
        <v>1</v>
      </c>
      <c r="AE628" t="b">
        <v>0</v>
      </c>
      <c r="AF628" t="b">
        <v>0</v>
      </c>
      <c r="AG628" s="11">
        <v>45483</v>
      </c>
      <c r="AI628" s="12">
        <f>IF(OR(AG628="",AH628=""),"",AH628-AG628)</f>
        <v/>
      </c>
      <c r="AJ628" s="13">
        <f>IF(OR(AI628="",AA628=""),"",AI628=AA628)</f>
        <v/>
      </c>
      <c r="AK628" s="13">
        <f>IF(AI628="","",AI628&gt;60)</f>
        <v/>
      </c>
      <c r="AL628" s="13" t="b">
        <f>IF(OR(Y628=TRUE,AH628=""),TRUE,FALSE)</f>
        <v>1</v>
      </c>
      <c r="AM628" s="13">
        <f>IF(AI628="","",AI628&lt;0)</f>
        <v/>
      </c>
      <c r="AN628" s="13" t="str">
        <f>IF(AH628="","No inspection date",IF(AI628&lt;0,"Negative chronology",IF(AI628&lt;=30,"0-30",IF(AI628&lt;=60,"31-60",IF(AI628&lt;=90,"61-90",IF(AI628&lt;=180,"91-180","181+"))))))</f>
        <v>No inspection date</v>
      </c>
      <c r="AO628" s="13" t="str">
        <f>IF(OR(ISNUMBER(SEARCH("COMPLETED",K628)),ISNUMBER(SEARCH("CLOSED",K628))),"Closed/Completed","Other Active/Issued")</f>
        <v>Closed/Completed</v>
      </c>
    </row>
    <row r="629" spans="1:41">
      <c r="A629" t="s">
        <v>4179</v>
      </c>
      <c r="B629" t="s">
        <v>87</v>
      </c>
      <c r="C629" t="s">
        <v>87</v>
      </c>
      <c r="D629" t="s">
        <v>88</v>
      </c>
      <c r="E629" t="s">
        <v>89</v>
      </c>
      <c r="F629" t="s">
        <v>4180</v>
      </c>
      <c r="G629" t="s">
        <v>4181</v>
      </c>
      <c r="H629" t="s">
        <v>4182</v>
      </c>
      <c r="K629" t="s">
        <v>100</v>
      </c>
      <c r="L629" t="s">
        <v>100</v>
      </c>
      <c r="M629" t="s">
        <v>4183</v>
      </c>
      <c r="O629" t="s">
        <v>4184</v>
      </c>
      <c r="P629" s="10">
        <v>47.59964834</v>
      </c>
      <c r="Q629" s="10">
        <v>-122.29818569</v>
      </c>
      <c r="R629" t="s">
        <v>4185</v>
      </c>
      <c r="S629" s="7">
        <v>7</v>
      </c>
      <c r="T629" s="7">
        <v>2024</v>
      </c>
      <c r="U629" s="7">
        <v>3</v>
      </c>
      <c r="Y629" t="b">
        <v>1</v>
      </c>
      <c r="Z629" t="b">
        <v>1</v>
      </c>
      <c r="AB629">
        <v>3</v>
      </c>
      <c r="AC629" t="b">
        <v>0</v>
      </c>
      <c r="AD629" t="b">
        <v>1</v>
      </c>
      <c r="AE629" t="b">
        <v>0</v>
      </c>
      <c r="AF629" t="b">
        <v>0</v>
      </c>
      <c r="AG629" s="11">
        <v>45484</v>
      </c>
      <c r="AI629" s="12">
        <f>IF(OR(AG629="",AH629=""),"",AH629-AG629)</f>
        <v/>
      </c>
      <c r="AJ629" s="13">
        <f>IF(OR(AI629="",AA629=""),"",AI629=AA629)</f>
        <v/>
      </c>
      <c r="AK629" s="13">
        <f>IF(AI629="","",AI629&gt;60)</f>
        <v/>
      </c>
      <c r="AL629" s="13" t="b">
        <f>IF(OR(Y629=TRUE,AH629=""),TRUE,FALSE)</f>
        <v>1</v>
      </c>
      <c r="AM629" s="13">
        <f>IF(AI629="","",AI629&lt;0)</f>
        <v/>
      </c>
      <c r="AN629" s="13" t="str">
        <f>IF(AH629="","No inspection date",IF(AI629&lt;0,"Negative chronology",IF(AI629&lt;=30,"0-30",IF(AI629&lt;=60,"31-60",IF(AI629&lt;=90,"61-90",IF(AI629&lt;=180,"91-180","181+"))))))</f>
        <v>No inspection date</v>
      </c>
      <c r="AO629" s="13" t="str">
        <f>IF(OR(ISNUMBER(SEARCH("COMPLETED",K629)),ISNUMBER(SEARCH("CLOSED",K629))),"Closed/Completed","Other Active/Issued")</f>
        <v>Other Active/Issued</v>
      </c>
    </row>
    <row r="630" spans="1:41">
      <c r="A630" t="s">
        <v>4186</v>
      </c>
      <c r="B630" t="s">
        <v>87</v>
      </c>
      <c r="C630" t="s">
        <v>87</v>
      </c>
      <c r="D630" t="s">
        <v>88</v>
      </c>
      <c r="E630" t="s">
        <v>89</v>
      </c>
      <c r="F630" t="s">
        <v>4187</v>
      </c>
      <c r="G630" t="s">
        <v>4188</v>
      </c>
      <c r="H630" t="s">
        <v>4189</v>
      </c>
      <c r="K630" t="s">
        <v>100</v>
      </c>
      <c r="L630" t="s">
        <v>100</v>
      </c>
      <c r="M630" t="s">
        <v>4190</v>
      </c>
      <c r="N630" s="9">
        <v>98125</v>
      </c>
      <c r="O630" t="s">
        <v>4191</v>
      </c>
      <c r="P630" s="10">
        <v>47.70971621</v>
      </c>
      <c r="Q630" s="10">
        <v>-122.30119869</v>
      </c>
      <c r="R630" t="s">
        <v>4192</v>
      </c>
      <c r="S630" s="7">
        <v>7</v>
      </c>
      <c r="T630" s="7">
        <v>2024</v>
      </c>
      <c r="U630" s="7">
        <v>3</v>
      </c>
      <c r="Y630" t="b">
        <v>1</v>
      </c>
      <c r="Z630" t="b">
        <v>1</v>
      </c>
      <c r="AB630">
        <v>5</v>
      </c>
      <c r="AC630" t="b">
        <v>0</v>
      </c>
      <c r="AD630" t="b">
        <v>1</v>
      </c>
      <c r="AE630" t="b">
        <v>0</v>
      </c>
      <c r="AF630" t="b">
        <v>0</v>
      </c>
      <c r="AG630" s="11">
        <v>45489</v>
      </c>
      <c r="AI630" s="12">
        <f>IF(OR(AG630="",AH630=""),"",AH630-AG630)</f>
        <v/>
      </c>
      <c r="AJ630" s="13">
        <f>IF(OR(AI630="",AA630=""),"",AI630=AA630)</f>
        <v/>
      </c>
      <c r="AK630" s="13">
        <f>IF(AI630="","",AI630&gt;60)</f>
        <v/>
      </c>
      <c r="AL630" s="13" t="b">
        <f>IF(OR(Y630=TRUE,AH630=""),TRUE,FALSE)</f>
        <v>1</v>
      </c>
      <c r="AM630" s="13">
        <f>IF(AI630="","",AI630&lt;0)</f>
        <v/>
      </c>
      <c r="AN630" s="13" t="str">
        <f>IF(AH630="","No inspection date",IF(AI630&lt;0,"Negative chronology",IF(AI630&lt;=30,"0-30",IF(AI630&lt;=60,"31-60",IF(AI630&lt;=90,"61-90",IF(AI630&lt;=180,"91-180","181+"))))))</f>
        <v>No inspection date</v>
      </c>
      <c r="AO630" s="13" t="str">
        <f>IF(OR(ISNUMBER(SEARCH("COMPLETED",K630)),ISNUMBER(SEARCH("CLOSED",K630))),"Closed/Completed","Other Active/Issued")</f>
        <v>Other Active/Issued</v>
      </c>
    </row>
    <row r="631" spans="1:41">
      <c r="A631" t="s">
        <v>4193</v>
      </c>
      <c r="B631" t="s">
        <v>87</v>
      </c>
      <c r="C631" t="s">
        <v>87</v>
      </c>
      <c r="D631" t="s">
        <v>88</v>
      </c>
      <c r="E631" t="s">
        <v>89</v>
      </c>
      <c r="F631" t="s">
        <v>4194</v>
      </c>
      <c r="G631" t="s">
        <v>4195</v>
      </c>
      <c r="H631" t="s">
        <v>4196</v>
      </c>
      <c r="K631" t="s">
        <v>93</v>
      </c>
      <c r="L631" t="s">
        <v>93</v>
      </c>
      <c r="M631" t="s">
        <v>4197</v>
      </c>
      <c r="O631" t="s">
        <v>4198</v>
      </c>
      <c r="P631" s="10">
        <v>47.64716446</v>
      </c>
      <c r="Q631" s="10">
        <v>-122.38433444</v>
      </c>
      <c r="R631" t="s">
        <v>4199</v>
      </c>
      <c r="S631" s="7">
        <v>7</v>
      </c>
      <c r="T631" s="7">
        <v>2024</v>
      </c>
      <c r="U631" s="7">
        <v>3</v>
      </c>
      <c r="Y631" t="b">
        <v>1</v>
      </c>
      <c r="Z631" t="b">
        <v>1</v>
      </c>
      <c r="AB631">
        <v>7</v>
      </c>
      <c r="AC631" t="b">
        <v>0</v>
      </c>
      <c r="AD631" t="b">
        <v>1</v>
      </c>
      <c r="AE631" t="b">
        <v>0</v>
      </c>
      <c r="AF631" t="b">
        <v>0</v>
      </c>
      <c r="AG631" s="11">
        <v>45490</v>
      </c>
      <c r="AI631" s="12">
        <f>IF(OR(AG631="",AH631=""),"",AH631-AG631)</f>
        <v/>
      </c>
      <c r="AJ631" s="13">
        <f>IF(OR(AI631="",AA631=""),"",AI631=AA631)</f>
        <v/>
      </c>
      <c r="AK631" s="13">
        <f>IF(AI631="","",AI631&gt;60)</f>
        <v/>
      </c>
      <c r="AL631" s="13" t="b">
        <f>IF(OR(Y631=TRUE,AH631=""),TRUE,FALSE)</f>
        <v>1</v>
      </c>
      <c r="AM631" s="13">
        <f>IF(AI631="","",AI631&lt;0)</f>
        <v/>
      </c>
      <c r="AN631" s="13" t="str">
        <f>IF(AH631="","No inspection date",IF(AI631&lt;0,"Negative chronology",IF(AI631&lt;=30,"0-30",IF(AI631&lt;=60,"31-60",IF(AI631&lt;=90,"61-90",IF(AI631&lt;=180,"91-180","181+"))))))</f>
        <v>No inspection date</v>
      </c>
      <c r="AO631" s="13" t="str">
        <f>IF(OR(ISNUMBER(SEARCH("COMPLETED",K631)),ISNUMBER(SEARCH("CLOSED",K631))),"Closed/Completed","Other Active/Issued")</f>
        <v>Closed/Completed</v>
      </c>
    </row>
    <row r="632" spans="1:41">
      <c r="A632" t="s">
        <v>4200</v>
      </c>
      <c r="B632" t="s">
        <v>87</v>
      </c>
      <c r="C632" t="s">
        <v>87</v>
      </c>
      <c r="D632" t="s">
        <v>88</v>
      </c>
      <c r="E632" t="s">
        <v>89</v>
      </c>
      <c r="F632" t="s">
        <v>4201</v>
      </c>
      <c r="G632" t="s">
        <v>4202</v>
      </c>
      <c r="H632" t="s">
        <v>4203</v>
      </c>
      <c r="K632" t="s">
        <v>100</v>
      </c>
      <c r="L632" t="s">
        <v>100</v>
      </c>
      <c r="M632" t="s">
        <v>4204</v>
      </c>
      <c r="N632" s="9">
        <v>98105</v>
      </c>
      <c r="O632" t="s">
        <v>4205</v>
      </c>
      <c r="P632" s="10">
        <v>47.65725872</v>
      </c>
      <c r="Q632" s="10">
        <v>-122.27070506</v>
      </c>
      <c r="R632" t="s">
        <v>4206</v>
      </c>
      <c r="S632" s="7">
        <v>7</v>
      </c>
      <c r="T632" s="7">
        <v>2024</v>
      </c>
      <c r="U632" s="7">
        <v>3</v>
      </c>
      <c r="Y632" t="b">
        <v>1</v>
      </c>
      <c r="Z632" t="b">
        <v>1</v>
      </c>
      <c r="AB632">
        <v>4</v>
      </c>
      <c r="AC632" t="b">
        <v>0</v>
      </c>
      <c r="AD632" t="b">
        <v>1</v>
      </c>
      <c r="AE632" t="b">
        <v>0</v>
      </c>
      <c r="AF632" t="b">
        <v>0</v>
      </c>
      <c r="AG632" s="11">
        <v>45502</v>
      </c>
      <c r="AI632" s="12">
        <f>IF(OR(AG632="",AH632=""),"",AH632-AG632)</f>
        <v/>
      </c>
      <c r="AJ632" s="13">
        <f>IF(OR(AI632="",AA632=""),"",AI632=AA632)</f>
        <v/>
      </c>
      <c r="AK632" s="13">
        <f>IF(AI632="","",AI632&gt;60)</f>
        <v/>
      </c>
      <c r="AL632" s="13" t="b">
        <f>IF(OR(Y632=TRUE,AH632=""),TRUE,FALSE)</f>
        <v>1</v>
      </c>
      <c r="AM632" s="13">
        <f>IF(AI632="","",AI632&lt;0)</f>
        <v/>
      </c>
      <c r="AN632" s="13" t="str">
        <f>IF(AH632="","No inspection date",IF(AI632&lt;0,"Negative chronology",IF(AI632&lt;=30,"0-30",IF(AI632&lt;=60,"31-60",IF(AI632&lt;=90,"61-90",IF(AI632&lt;=180,"91-180","181+"))))))</f>
        <v>No inspection date</v>
      </c>
      <c r="AO632" s="13" t="str">
        <f>IF(OR(ISNUMBER(SEARCH("COMPLETED",K632)),ISNUMBER(SEARCH("CLOSED",K632))),"Closed/Completed","Other Active/Issued")</f>
        <v>Other Active/Issued</v>
      </c>
    </row>
    <row r="633" spans="1:41">
      <c r="A633" t="s">
        <v>4207</v>
      </c>
      <c r="B633" t="s">
        <v>87</v>
      </c>
      <c r="C633" t="s">
        <v>87</v>
      </c>
      <c r="D633" t="s">
        <v>88</v>
      </c>
      <c r="E633" t="s">
        <v>89</v>
      </c>
      <c r="F633" t="s">
        <v>4208</v>
      </c>
      <c r="G633" t="s">
        <v>4209</v>
      </c>
      <c r="H633" t="s">
        <v>4210</v>
      </c>
      <c r="K633" t="s">
        <v>100</v>
      </c>
      <c r="L633" t="s">
        <v>100</v>
      </c>
      <c r="M633" t="s">
        <v>4211</v>
      </c>
      <c r="N633" s="9">
        <v>98116</v>
      </c>
      <c r="O633" t="s">
        <v>4212</v>
      </c>
      <c r="P633" s="10">
        <v>47.58913082</v>
      </c>
      <c r="Q633" s="10">
        <v>-122.38585689</v>
      </c>
      <c r="R633" t="s">
        <v>4213</v>
      </c>
      <c r="S633" s="7">
        <v>7</v>
      </c>
      <c r="T633" s="7">
        <v>2024</v>
      </c>
      <c r="U633" s="7">
        <v>3</v>
      </c>
      <c r="Y633" t="b">
        <v>1</v>
      </c>
      <c r="Z633" t="b">
        <v>1</v>
      </c>
      <c r="AB633">
        <v>1</v>
      </c>
      <c r="AC633" t="b">
        <v>0</v>
      </c>
      <c r="AD633" t="b">
        <v>1</v>
      </c>
      <c r="AE633" t="b">
        <v>0</v>
      </c>
      <c r="AF633" t="b">
        <v>0</v>
      </c>
      <c r="AG633" s="11">
        <v>45503</v>
      </c>
      <c r="AI633" s="12">
        <f>IF(OR(AG633="",AH633=""),"",AH633-AG633)</f>
        <v/>
      </c>
      <c r="AJ633" s="13">
        <f>IF(OR(AI633="",AA633=""),"",AI633=AA633)</f>
        <v/>
      </c>
      <c r="AK633" s="13">
        <f>IF(AI633="","",AI633&gt;60)</f>
        <v/>
      </c>
      <c r="AL633" s="13" t="b">
        <f>IF(OR(Y633=TRUE,AH633=""),TRUE,FALSE)</f>
        <v>1</v>
      </c>
      <c r="AM633" s="13">
        <f>IF(AI633="","",AI633&lt;0)</f>
        <v/>
      </c>
      <c r="AN633" s="13" t="str">
        <f>IF(AH633="","No inspection date",IF(AI633&lt;0,"Negative chronology",IF(AI633&lt;=30,"0-30",IF(AI633&lt;=60,"31-60",IF(AI633&lt;=90,"61-90",IF(AI633&lt;=180,"91-180","181+"))))))</f>
        <v>No inspection date</v>
      </c>
      <c r="AO633" s="13" t="str">
        <f>IF(OR(ISNUMBER(SEARCH("COMPLETED",K633)),ISNUMBER(SEARCH("CLOSED",K633))),"Closed/Completed","Other Active/Issued")</f>
        <v>Other Active/Issued</v>
      </c>
    </row>
    <row r="634" spans="1:41">
      <c r="A634" t="s">
        <v>4214</v>
      </c>
      <c r="B634" t="s">
        <v>87</v>
      </c>
      <c r="C634" t="s">
        <v>87</v>
      </c>
      <c r="D634" t="s">
        <v>88</v>
      </c>
      <c r="E634" t="s">
        <v>89</v>
      </c>
      <c r="F634" t="s">
        <v>4215</v>
      </c>
      <c r="G634" t="s">
        <v>4216</v>
      </c>
      <c r="H634" t="s">
        <v>4210</v>
      </c>
      <c r="K634" t="s">
        <v>100</v>
      </c>
      <c r="L634" t="s">
        <v>100</v>
      </c>
      <c r="M634" t="s">
        <v>4217</v>
      </c>
      <c r="N634" s="9">
        <v>98106</v>
      </c>
      <c r="O634" t="s">
        <v>4218</v>
      </c>
      <c r="P634" s="10">
        <v>47.52952544</v>
      </c>
      <c r="Q634" s="10">
        <v>-122.35994475</v>
      </c>
      <c r="R634" t="s">
        <v>4219</v>
      </c>
      <c r="S634" s="7">
        <v>7</v>
      </c>
      <c r="T634" s="7">
        <v>2024</v>
      </c>
      <c r="U634" s="7">
        <v>3</v>
      </c>
      <c r="Y634" t="b">
        <v>1</v>
      </c>
      <c r="Z634" t="b">
        <v>1</v>
      </c>
      <c r="AB634">
        <v>1</v>
      </c>
      <c r="AC634" t="b">
        <v>0</v>
      </c>
      <c r="AD634" t="b">
        <v>1</v>
      </c>
      <c r="AE634" t="b">
        <v>0</v>
      </c>
      <c r="AF634" t="b">
        <v>0</v>
      </c>
      <c r="AG634" s="11">
        <v>45503</v>
      </c>
      <c r="AI634" s="12">
        <f>IF(OR(AG634="",AH634=""),"",AH634-AG634)</f>
        <v/>
      </c>
      <c r="AJ634" s="13">
        <f>IF(OR(AI634="",AA634=""),"",AI634=AA634)</f>
        <v/>
      </c>
      <c r="AK634" s="13">
        <f>IF(AI634="","",AI634&gt;60)</f>
        <v/>
      </c>
      <c r="AL634" s="13" t="b">
        <f>IF(OR(Y634=TRUE,AH634=""),TRUE,FALSE)</f>
        <v>1</v>
      </c>
      <c r="AM634" s="13">
        <f>IF(AI634="","",AI634&lt;0)</f>
        <v/>
      </c>
      <c r="AN634" s="13" t="str">
        <f>IF(AH634="","No inspection date",IF(AI634&lt;0,"Negative chronology",IF(AI634&lt;=30,"0-30",IF(AI634&lt;=60,"31-60",IF(AI634&lt;=90,"61-90",IF(AI634&lt;=180,"91-180","181+"))))))</f>
        <v>No inspection date</v>
      </c>
      <c r="AO634" s="13" t="str">
        <f>IF(OR(ISNUMBER(SEARCH("COMPLETED",K634)),ISNUMBER(SEARCH("CLOSED",K634))),"Closed/Completed","Other Active/Issued")</f>
        <v>Other Active/Issued</v>
      </c>
    </row>
    <row r="635" spans="1:41">
      <c r="A635" t="s">
        <v>4220</v>
      </c>
      <c r="B635" t="s">
        <v>87</v>
      </c>
      <c r="C635" t="s">
        <v>87</v>
      </c>
      <c r="D635" t="s">
        <v>88</v>
      </c>
      <c r="E635" t="s">
        <v>89</v>
      </c>
      <c r="F635" t="s">
        <v>4221</v>
      </c>
      <c r="G635" t="s">
        <v>4222</v>
      </c>
      <c r="H635" t="s">
        <v>4223</v>
      </c>
      <c r="K635" t="s">
        <v>100</v>
      </c>
      <c r="L635" t="s">
        <v>100</v>
      </c>
      <c r="M635" t="s">
        <v>4224</v>
      </c>
      <c r="N635" s="9">
        <v>98119</v>
      </c>
      <c r="O635" t="s">
        <v>4225</v>
      </c>
      <c r="P635" s="10">
        <v>47.64305889</v>
      </c>
      <c r="Q635" s="10">
        <v>-122.35801601</v>
      </c>
      <c r="R635" t="s">
        <v>4226</v>
      </c>
      <c r="S635" s="7">
        <v>7</v>
      </c>
      <c r="T635" s="7">
        <v>2024</v>
      </c>
      <c r="U635" s="7">
        <v>3</v>
      </c>
      <c r="Y635" t="b">
        <v>1</v>
      </c>
      <c r="Z635" t="b">
        <v>1</v>
      </c>
      <c r="AB635">
        <v>7</v>
      </c>
      <c r="AC635" t="b">
        <v>0</v>
      </c>
      <c r="AD635" t="b">
        <v>1</v>
      </c>
      <c r="AE635" t="b">
        <v>0</v>
      </c>
      <c r="AF635" t="b">
        <v>0</v>
      </c>
      <c r="AG635" s="11">
        <v>45504</v>
      </c>
      <c r="AI635" s="12">
        <f>IF(OR(AG635="",AH635=""),"",AH635-AG635)</f>
        <v/>
      </c>
      <c r="AJ635" s="13">
        <f>IF(OR(AI635="",AA635=""),"",AI635=AA635)</f>
        <v/>
      </c>
      <c r="AK635" s="13">
        <f>IF(AI635="","",AI635&gt;60)</f>
        <v/>
      </c>
      <c r="AL635" s="13" t="b">
        <f>IF(OR(Y635=TRUE,AH635=""),TRUE,FALSE)</f>
        <v>1</v>
      </c>
      <c r="AM635" s="13">
        <f>IF(AI635="","",AI635&lt;0)</f>
        <v/>
      </c>
      <c r="AN635" s="13" t="str">
        <f>IF(AH635="","No inspection date",IF(AI635&lt;0,"Negative chronology",IF(AI635&lt;=30,"0-30",IF(AI635&lt;=60,"31-60",IF(AI635&lt;=90,"61-90",IF(AI635&lt;=180,"91-180","181+"))))))</f>
        <v>No inspection date</v>
      </c>
      <c r="AO635" s="13" t="str">
        <f>IF(OR(ISNUMBER(SEARCH("COMPLETED",K635)),ISNUMBER(SEARCH("CLOSED",K635))),"Closed/Completed","Other Active/Issued")</f>
        <v>Other Active/Issued</v>
      </c>
    </row>
    <row r="636" spans="1:41">
      <c r="A636" t="s">
        <v>4227</v>
      </c>
      <c r="B636" t="s">
        <v>87</v>
      </c>
      <c r="C636" t="s">
        <v>87</v>
      </c>
      <c r="D636" t="s">
        <v>88</v>
      </c>
      <c r="E636" t="s">
        <v>89</v>
      </c>
      <c r="F636" t="s">
        <v>4228</v>
      </c>
      <c r="G636" t="s">
        <v>4229</v>
      </c>
      <c r="H636" t="s">
        <v>4223</v>
      </c>
      <c r="K636" t="s">
        <v>93</v>
      </c>
      <c r="L636" t="s">
        <v>93</v>
      </c>
      <c r="M636" t="s">
        <v>2886</v>
      </c>
      <c r="N636" s="9">
        <v>98117</v>
      </c>
      <c r="O636" t="s">
        <v>4230</v>
      </c>
      <c r="P636" s="10">
        <v>47.69141149</v>
      </c>
      <c r="Q636" s="10">
        <v>-122.37922971</v>
      </c>
      <c r="R636" t="s">
        <v>2888</v>
      </c>
      <c r="S636" s="7">
        <v>7</v>
      </c>
      <c r="T636" s="7">
        <v>2024</v>
      </c>
      <c r="U636" s="7">
        <v>3</v>
      </c>
      <c r="Y636" t="b">
        <v>1</v>
      </c>
      <c r="Z636" t="b">
        <v>1</v>
      </c>
      <c r="AB636">
        <v>6</v>
      </c>
      <c r="AC636" t="b">
        <v>0</v>
      </c>
      <c r="AD636" t="b">
        <v>1</v>
      </c>
      <c r="AE636" t="b">
        <v>0</v>
      </c>
      <c r="AF636" t="b">
        <v>0</v>
      </c>
      <c r="AG636" s="11">
        <v>45504</v>
      </c>
      <c r="AI636" s="12">
        <f>IF(OR(AG636="",AH636=""),"",AH636-AG636)</f>
        <v/>
      </c>
      <c r="AJ636" s="13">
        <f>IF(OR(AI636="",AA636=""),"",AI636=AA636)</f>
        <v/>
      </c>
      <c r="AK636" s="13">
        <f>IF(AI636="","",AI636&gt;60)</f>
        <v/>
      </c>
      <c r="AL636" s="13" t="b">
        <f>IF(OR(Y636=TRUE,AH636=""),TRUE,FALSE)</f>
        <v>1</v>
      </c>
      <c r="AM636" s="13">
        <f>IF(AI636="","",AI636&lt;0)</f>
        <v/>
      </c>
      <c r="AN636" s="13" t="str">
        <f>IF(AH636="","No inspection date",IF(AI636&lt;0,"Negative chronology",IF(AI636&lt;=30,"0-30",IF(AI636&lt;=60,"31-60",IF(AI636&lt;=90,"61-90",IF(AI636&lt;=180,"91-180","181+"))))))</f>
        <v>No inspection date</v>
      </c>
      <c r="AO636" s="13" t="str">
        <f>IF(OR(ISNUMBER(SEARCH("COMPLETED",K636)),ISNUMBER(SEARCH("CLOSED",K636))),"Closed/Completed","Other Active/Issued")</f>
        <v>Closed/Completed</v>
      </c>
    </row>
    <row r="637" spans="1:41">
      <c r="A637" t="s">
        <v>4231</v>
      </c>
      <c r="B637" t="s">
        <v>87</v>
      </c>
      <c r="C637" t="s">
        <v>87</v>
      </c>
      <c r="D637" t="s">
        <v>88</v>
      </c>
      <c r="E637" t="s">
        <v>89</v>
      </c>
      <c r="F637" t="s">
        <v>4232</v>
      </c>
      <c r="G637" t="s">
        <v>4233</v>
      </c>
      <c r="H637" t="s">
        <v>4223</v>
      </c>
      <c r="K637" t="s">
        <v>100</v>
      </c>
      <c r="L637" t="s">
        <v>100</v>
      </c>
      <c r="M637" t="s">
        <v>4234</v>
      </c>
      <c r="N637" s="9">
        <v>98109</v>
      </c>
      <c r="O637" t="s">
        <v>4235</v>
      </c>
      <c r="P637" s="10">
        <v>47.64414842</v>
      </c>
      <c r="Q637" s="10">
        <v>-122.3530558</v>
      </c>
      <c r="R637" t="s">
        <v>4236</v>
      </c>
      <c r="S637" s="7">
        <v>7</v>
      </c>
      <c r="T637" s="7">
        <v>2024</v>
      </c>
      <c r="U637" s="7">
        <v>3</v>
      </c>
      <c r="Y637" t="b">
        <v>1</v>
      </c>
      <c r="Z637" t="b">
        <v>1</v>
      </c>
      <c r="AB637">
        <v>7</v>
      </c>
      <c r="AC637" t="b">
        <v>0</v>
      </c>
      <c r="AD637" t="b">
        <v>1</v>
      </c>
      <c r="AE637" t="b">
        <v>0</v>
      </c>
      <c r="AF637" t="b">
        <v>0</v>
      </c>
      <c r="AG637" s="11">
        <v>45504</v>
      </c>
      <c r="AI637" s="12">
        <f>IF(OR(AG637="",AH637=""),"",AH637-AG637)</f>
        <v/>
      </c>
      <c r="AJ637" s="13">
        <f>IF(OR(AI637="",AA637=""),"",AI637=AA637)</f>
        <v/>
      </c>
      <c r="AK637" s="13">
        <f>IF(AI637="","",AI637&gt;60)</f>
        <v/>
      </c>
      <c r="AL637" s="13" t="b">
        <f>IF(OR(Y637=TRUE,AH637=""),TRUE,FALSE)</f>
        <v>1</v>
      </c>
      <c r="AM637" s="13">
        <f>IF(AI637="","",AI637&lt;0)</f>
        <v/>
      </c>
      <c r="AN637" s="13" t="str">
        <f>IF(AH637="","No inspection date",IF(AI637&lt;0,"Negative chronology",IF(AI637&lt;=30,"0-30",IF(AI637&lt;=60,"31-60",IF(AI637&lt;=90,"61-90",IF(AI637&lt;=180,"91-180","181+"))))))</f>
        <v>No inspection date</v>
      </c>
      <c r="AO637" s="13" t="str">
        <f>IF(OR(ISNUMBER(SEARCH("COMPLETED",K637)),ISNUMBER(SEARCH("CLOSED",K637))),"Closed/Completed","Other Active/Issued")</f>
        <v>Other Active/Issued</v>
      </c>
    </row>
    <row r="638" spans="1:41">
      <c r="A638" t="s">
        <v>4237</v>
      </c>
      <c r="B638" t="s">
        <v>87</v>
      </c>
      <c r="C638" t="s">
        <v>87</v>
      </c>
      <c r="D638" t="s">
        <v>88</v>
      </c>
      <c r="E638" t="s">
        <v>89</v>
      </c>
      <c r="F638" t="s">
        <v>4238</v>
      </c>
      <c r="G638" t="s">
        <v>4239</v>
      </c>
      <c r="H638" t="s">
        <v>4223</v>
      </c>
      <c r="I638" t="s">
        <v>4240</v>
      </c>
      <c r="J638" t="s">
        <v>137</v>
      </c>
      <c r="K638" t="s">
        <v>93</v>
      </c>
      <c r="L638" t="s">
        <v>93</v>
      </c>
      <c r="M638" t="s">
        <v>4241</v>
      </c>
      <c r="N638" s="9">
        <v>98125</v>
      </c>
      <c r="O638" t="s">
        <v>4242</v>
      </c>
      <c r="P638" s="10">
        <v>47.72193255</v>
      </c>
      <c r="Q638" s="10">
        <v>-122.29059533</v>
      </c>
      <c r="R638" t="s">
        <v>4243</v>
      </c>
      <c r="S638" s="7">
        <v>7</v>
      </c>
      <c r="T638" s="7">
        <v>2024</v>
      </c>
      <c r="U638" s="7">
        <v>3</v>
      </c>
      <c r="V638">
        <v>8</v>
      </c>
      <c r="W638">
        <v>2024</v>
      </c>
      <c r="X638">
        <v>3</v>
      </c>
      <c r="Y638" t="b">
        <v>0</v>
      </c>
      <c r="Z638" t="b">
        <v>0</v>
      </c>
      <c r="AA638">
        <v>19</v>
      </c>
      <c r="AB638">
        <v>5</v>
      </c>
      <c r="AC638" t="b">
        <v>0</v>
      </c>
      <c r="AD638" t="b">
        <v>1</v>
      </c>
      <c r="AE638" t="b">
        <v>0</v>
      </c>
      <c r="AF638" t="b">
        <v>0</v>
      </c>
      <c r="AG638" s="11">
        <v>45504</v>
      </c>
      <c r="AH638" s="11">
        <v>45523</v>
      </c>
      <c r="AI638" s="12">
        <f>IF(OR(AG638="",AH638=""),"",AH638-AG638)</f>
        <v>19.0</v>
      </c>
      <c r="AJ638" s="13" t="b">
        <f>IF(OR(AI638="",AA638=""),"",AI638=AA638)</f>
        <v>1</v>
      </c>
      <c r="AK638" s="13" t="b">
        <f>IF(AI638="","",AI638&gt;60)</f>
        <v>0</v>
      </c>
      <c r="AL638" s="13" t="b">
        <f>IF(OR(Y638=TRUE,AH638=""),TRUE,FALSE)</f>
        <v>0</v>
      </c>
      <c r="AM638" s="13" t="b">
        <f>IF(AI638="","",AI638&lt;0)</f>
        <v>0</v>
      </c>
      <c r="AN638" s="13" t="str">
        <f>IF(AH638="","No inspection date",IF(AI638&lt;0,"Negative chronology",IF(AI638&lt;=30,"0-30",IF(AI638&lt;=60,"31-60",IF(AI638&lt;=90,"61-90",IF(AI638&lt;=180,"91-180","181+"))))))</f>
        <v>0-30</v>
      </c>
      <c r="AO638" s="13" t="str">
        <f>IF(OR(ISNUMBER(SEARCH("COMPLETED",K638)),ISNUMBER(SEARCH("CLOSED",K638))),"Closed/Completed","Other Active/Issued")</f>
        <v>Closed/Completed</v>
      </c>
    </row>
    <row r="639" spans="1:41">
      <c r="A639" t="s">
        <v>4244</v>
      </c>
      <c r="B639" t="s">
        <v>87</v>
      </c>
      <c r="C639" t="s">
        <v>87</v>
      </c>
      <c r="D639" t="s">
        <v>88</v>
      </c>
      <c r="E639" t="s">
        <v>89</v>
      </c>
      <c r="F639" t="s">
        <v>4245</v>
      </c>
      <c r="G639" t="s">
        <v>4246</v>
      </c>
      <c r="H639" t="s">
        <v>4223</v>
      </c>
      <c r="K639" t="s">
        <v>100</v>
      </c>
      <c r="L639" t="s">
        <v>100</v>
      </c>
      <c r="M639" t="s">
        <v>4247</v>
      </c>
      <c r="N639" s="9">
        <v>98105</v>
      </c>
      <c r="O639" t="s">
        <v>4248</v>
      </c>
      <c r="P639" s="10">
        <v>47.65724848</v>
      </c>
      <c r="Q639" s="10">
        <v>-122.28237046</v>
      </c>
      <c r="R639" t="s">
        <v>4249</v>
      </c>
      <c r="S639" s="7">
        <v>7</v>
      </c>
      <c r="T639" s="7">
        <v>2024</v>
      </c>
      <c r="U639" s="7">
        <v>3</v>
      </c>
      <c r="Y639" t="b">
        <v>1</v>
      </c>
      <c r="Z639" t="b">
        <v>1</v>
      </c>
      <c r="AB639">
        <v>4</v>
      </c>
      <c r="AC639" t="b">
        <v>0</v>
      </c>
      <c r="AD639" t="b">
        <v>1</v>
      </c>
      <c r="AE639" t="b">
        <v>0</v>
      </c>
      <c r="AF639" t="b">
        <v>0</v>
      </c>
      <c r="AG639" s="11">
        <v>45504</v>
      </c>
      <c r="AI639" s="12">
        <f>IF(OR(AG639="",AH639=""),"",AH639-AG639)</f>
        <v/>
      </c>
      <c r="AJ639" s="13">
        <f>IF(OR(AI639="",AA639=""),"",AI639=AA639)</f>
        <v/>
      </c>
      <c r="AK639" s="13">
        <f>IF(AI639="","",AI639&gt;60)</f>
        <v/>
      </c>
      <c r="AL639" s="13" t="b">
        <f>IF(OR(Y639=TRUE,AH639=""),TRUE,FALSE)</f>
        <v>1</v>
      </c>
      <c r="AM639" s="13">
        <f>IF(AI639="","",AI639&lt;0)</f>
        <v/>
      </c>
      <c r="AN639" s="13" t="str">
        <f>IF(AH639="","No inspection date",IF(AI639&lt;0,"Negative chronology",IF(AI639&lt;=30,"0-30",IF(AI639&lt;=60,"31-60",IF(AI639&lt;=90,"61-90",IF(AI639&lt;=180,"91-180","181+"))))))</f>
        <v>No inspection date</v>
      </c>
      <c r="AO639" s="13" t="str">
        <f>IF(OR(ISNUMBER(SEARCH("COMPLETED",K639)),ISNUMBER(SEARCH("CLOSED",K639))),"Closed/Completed","Other Active/Issued")</f>
        <v>Other Active/Issued</v>
      </c>
    </row>
    <row r="640" spans="1:41">
      <c r="A640" t="s">
        <v>4250</v>
      </c>
      <c r="B640" t="s">
        <v>87</v>
      </c>
      <c r="C640" t="s">
        <v>87</v>
      </c>
      <c r="D640" t="s">
        <v>88</v>
      </c>
      <c r="E640" t="s">
        <v>89</v>
      </c>
      <c r="F640" t="s">
        <v>4251</v>
      </c>
      <c r="G640" t="s">
        <v>4252</v>
      </c>
      <c r="H640" t="s">
        <v>3956</v>
      </c>
      <c r="K640" t="s">
        <v>153</v>
      </c>
      <c r="L640" t="s">
        <v>153</v>
      </c>
      <c r="M640" t="s">
        <v>4253</v>
      </c>
      <c r="N640" s="9">
        <v>98199</v>
      </c>
      <c r="O640" t="s">
        <v>4254</v>
      </c>
      <c r="P640" s="10">
        <v>47.64658129</v>
      </c>
      <c r="Q640" s="10">
        <v>-122.40746458</v>
      </c>
      <c r="R640" t="s">
        <v>4255</v>
      </c>
      <c r="S640" s="7">
        <v>8</v>
      </c>
      <c r="T640" s="7">
        <v>2024</v>
      </c>
      <c r="U640" s="7">
        <v>3</v>
      </c>
      <c r="Y640" t="b">
        <v>1</v>
      </c>
      <c r="Z640" t="b">
        <v>1</v>
      </c>
      <c r="AB640">
        <v>6</v>
      </c>
      <c r="AC640" t="b">
        <v>0</v>
      </c>
      <c r="AD640" t="b">
        <v>1</v>
      </c>
      <c r="AE640" t="b">
        <v>0</v>
      </c>
      <c r="AF640" t="b">
        <v>0</v>
      </c>
      <c r="AG640" s="11">
        <v>45505</v>
      </c>
      <c r="AI640" s="12">
        <f>IF(OR(AG640="",AH640=""),"",AH640-AG640)</f>
        <v/>
      </c>
      <c r="AJ640" s="13">
        <f>IF(OR(AI640="",AA640=""),"",AI640=AA640)</f>
        <v/>
      </c>
      <c r="AK640" s="13">
        <f>IF(AI640="","",AI640&gt;60)</f>
        <v/>
      </c>
      <c r="AL640" s="13" t="b">
        <f>IF(OR(Y640=TRUE,AH640=""),TRUE,FALSE)</f>
        <v>1</v>
      </c>
      <c r="AM640" s="13">
        <f>IF(AI640="","",AI640&lt;0)</f>
        <v/>
      </c>
      <c r="AN640" s="13" t="str">
        <f>IF(AH640="","No inspection date",IF(AI640&lt;0,"Negative chronology",IF(AI640&lt;=30,"0-30",IF(AI640&lt;=60,"31-60",IF(AI640&lt;=90,"61-90",IF(AI640&lt;=180,"91-180","181+"))))))</f>
        <v>No inspection date</v>
      </c>
      <c r="AO640" s="13" t="str">
        <f>IF(OR(ISNUMBER(SEARCH("COMPLETED",K640)),ISNUMBER(SEARCH("CLOSED",K640))),"Closed/Completed","Other Active/Issued")</f>
        <v>Other Active/Issued</v>
      </c>
    </row>
    <row r="641" spans="1:41">
      <c r="A641" t="s">
        <v>4256</v>
      </c>
      <c r="B641" t="s">
        <v>87</v>
      </c>
      <c r="C641" t="s">
        <v>87</v>
      </c>
      <c r="D641" t="s">
        <v>88</v>
      </c>
      <c r="E641" t="s">
        <v>89</v>
      </c>
      <c r="F641" t="s">
        <v>693</v>
      </c>
      <c r="G641" t="s">
        <v>4257</v>
      </c>
      <c r="H641" t="s">
        <v>4258</v>
      </c>
      <c r="K641" t="s">
        <v>982</v>
      </c>
      <c r="L641" t="s">
        <v>982</v>
      </c>
      <c r="M641" t="s">
        <v>4259</v>
      </c>
      <c r="N641" s="9">
        <v>98117</v>
      </c>
      <c r="O641" t="s">
        <v>4260</v>
      </c>
      <c r="P641" s="10">
        <v>47.67999937</v>
      </c>
      <c r="Q641" s="10">
        <v>-122.37121552</v>
      </c>
      <c r="R641" t="s">
        <v>4261</v>
      </c>
      <c r="S641" s="7">
        <v>8</v>
      </c>
      <c r="T641" s="7">
        <v>2024</v>
      </c>
      <c r="U641" s="7">
        <v>3</v>
      </c>
      <c r="Y641" t="b">
        <v>1</v>
      </c>
      <c r="Z641" t="b">
        <v>1</v>
      </c>
      <c r="AB641">
        <v>6</v>
      </c>
      <c r="AC641" t="b">
        <v>0</v>
      </c>
      <c r="AD641" t="b">
        <v>1</v>
      </c>
      <c r="AE641" t="b">
        <v>0</v>
      </c>
      <c r="AF641" t="b">
        <v>0</v>
      </c>
      <c r="AG641" s="11">
        <v>45509</v>
      </c>
      <c r="AI641" s="12">
        <f>IF(OR(AG641="",AH641=""),"",AH641-AG641)</f>
        <v/>
      </c>
      <c r="AJ641" s="13">
        <f>IF(OR(AI641="",AA641=""),"",AI641=AA641)</f>
        <v/>
      </c>
      <c r="AK641" s="13">
        <f>IF(AI641="","",AI641&gt;60)</f>
        <v/>
      </c>
      <c r="AL641" s="13" t="b">
        <f>IF(OR(Y641=TRUE,AH641=""),TRUE,FALSE)</f>
        <v>1</v>
      </c>
      <c r="AM641" s="13">
        <f>IF(AI641="","",AI641&lt;0)</f>
        <v/>
      </c>
      <c r="AN641" s="13" t="str">
        <f>IF(AH641="","No inspection date",IF(AI641&lt;0,"Negative chronology",IF(AI641&lt;=30,"0-30",IF(AI641&lt;=60,"31-60",IF(AI641&lt;=90,"61-90",IF(AI641&lt;=180,"91-180","181+"))))))</f>
        <v>No inspection date</v>
      </c>
      <c r="AO641" s="13" t="str">
        <f>IF(OR(ISNUMBER(SEARCH("COMPLETED",K641)),ISNUMBER(SEARCH("CLOSED",K641))),"Closed/Completed","Other Active/Issued")</f>
        <v>Other Active/Issued</v>
      </c>
    </row>
    <row r="642" spans="1:41">
      <c r="A642" t="s">
        <v>4262</v>
      </c>
      <c r="B642" t="s">
        <v>87</v>
      </c>
      <c r="C642" t="s">
        <v>87</v>
      </c>
      <c r="D642" t="s">
        <v>88</v>
      </c>
      <c r="E642" t="s">
        <v>89</v>
      </c>
      <c r="F642" t="s">
        <v>4263</v>
      </c>
      <c r="G642" t="s">
        <v>4264</v>
      </c>
      <c r="H642" t="s">
        <v>4265</v>
      </c>
      <c r="K642" t="s">
        <v>100</v>
      </c>
      <c r="L642" t="s">
        <v>100</v>
      </c>
      <c r="M642" t="s">
        <v>4266</v>
      </c>
      <c r="N642" s="9">
        <v>98116</v>
      </c>
      <c r="O642" t="s">
        <v>4267</v>
      </c>
      <c r="P642" s="10">
        <v>47.56454639</v>
      </c>
      <c r="Q642" s="10">
        <v>-122.38105248</v>
      </c>
      <c r="R642" t="s">
        <v>4268</v>
      </c>
      <c r="S642" s="7">
        <v>8</v>
      </c>
      <c r="T642" s="7">
        <v>2024</v>
      </c>
      <c r="U642" s="7">
        <v>3</v>
      </c>
      <c r="Y642" t="b">
        <v>1</v>
      </c>
      <c r="Z642" t="b">
        <v>1</v>
      </c>
      <c r="AB642">
        <v>1</v>
      </c>
      <c r="AC642" t="b">
        <v>0</v>
      </c>
      <c r="AD642" t="b">
        <v>1</v>
      </c>
      <c r="AE642" t="b">
        <v>0</v>
      </c>
      <c r="AF642" t="b">
        <v>0</v>
      </c>
      <c r="AG642" s="11">
        <v>45510</v>
      </c>
      <c r="AI642" s="12">
        <f>IF(OR(AG642="",AH642=""),"",AH642-AG642)</f>
        <v/>
      </c>
      <c r="AJ642" s="13">
        <f>IF(OR(AI642="",AA642=""),"",AI642=AA642)</f>
        <v/>
      </c>
      <c r="AK642" s="13">
        <f>IF(AI642="","",AI642&gt;60)</f>
        <v/>
      </c>
      <c r="AL642" s="13" t="b">
        <f>IF(OR(Y642=TRUE,AH642=""),TRUE,FALSE)</f>
        <v>1</v>
      </c>
      <c r="AM642" s="13">
        <f>IF(AI642="","",AI642&lt;0)</f>
        <v/>
      </c>
      <c r="AN642" s="13" t="str">
        <f>IF(AH642="","No inspection date",IF(AI642&lt;0,"Negative chronology",IF(AI642&lt;=30,"0-30",IF(AI642&lt;=60,"31-60",IF(AI642&lt;=90,"61-90",IF(AI642&lt;=180,"91-180","181+"))))))</f>
        <v>No inspection date</v>
      </c>
      <c r="AO642" s="13" t="str">
        <f>IF(OR(ISNUMBER(SEARCH("COMPLETED",K642)),ISNUMBER(SEARCH("CLOSED",K642))),"Closed/Completed","Other Active/Issued")</f>
        <v>Other Active/Issued</v>
      </c>
    </row>
    <row r="643" spans="1:41">
      <c r="A643" t="s">
        <v>4269</v>
      </c>
      <c r="B643" t="s">
        <v>87</v>
      </c>
      <c r="C643" t="s">
        <v>87</v>
      </c>
      <c r="D643" t="s">
        <v>88</v>
      </c>
      <c r="E643" t="s">
        <v>89</v>
      </c>
      <c r="F643" t="s">
        <v>4270</v>
      </c>
      <c r="G643" t="s">
        <v>4271</v>
      </c>
      <c r="H643" t="s">
        <v>4272</v>
      </c>
      <c r="K643" t="s">
        <v>982</v>
      </c>
      <c r="L643" t="s">
        <v>982</v>
      </c>
      <c r="M643" t="s">
        <v>4273</v>
      </c>
      <c r="N643" s="9">
        <v>98109</v>
      </c>
      <c r="O643" t="s">
        <v>4274</v>
      </c>
      <c r="P643" s="10">
        <v>47.61953215</v>
      </c>
      <c r="Q643" s="10">
        <v>-122.32971314</v>
      </c>
      <c r="R643" t="s">
        <v>4275</v>
      </c>
      <c r="S643" s="7">
        <v>8</v>
      </c>
      <c r="T643" s="7">
        <v>2024</v>
      </c>
      <c r="U643" s="7">
        <v>3</v>
      </c>
      <c r="Y643" t="b">
        <v>1</v>
      </c>
      <c r="Z643" t="b">
        <v>1</v>
      </c>
      <c r="AB643">
        <v>7</v>
      </c>
      <c r="AC643" t="b">
        <v>0</v>
      </c>
      <c r="AD643" t="b">
        <v>1</v>
      </c>
      <c r="AE643" t="b">
        <v>0</v>
      </c>
      <c r="AF643" t="b">
        <v>0</v>
      </c>
      <c r="AG643" s="11">
        <v>45517</v>
      </c>
      <c r="AI643" s="12">
        <f>IF(OR(AG643="",AH643=""),"",AH643-AG643)</f>
        <v/>
      </c>
      <c r="AJ643" s="13">
        <f>IF(OR(AI643="",AA643=""),"",AI643=AA643)</f>
        <v/>
      </c>
      <c r="AK643" s="13">
        <f>IF(AI643="","",AI643&gt;60)</f>
        <v/>
      </c>
      <c r="AL643" s="13" t="b">
        <f>IF(OR(Y643=TRUE,AH643=""),TRUE,FALSE)</f>
        <v>1</v>
      </c>
      <c r="AM643" s="13">
        <f>IF(AI643="","",AI643&lt;0)</f>
        <v/>
      </c>
      <c r="AN643" s="13" t="str">
        <f>IF(AH643="","No inspection date",IF(AI643&lt;0,"Negative chronology",IF(AI643&lt;=30,"0-30",IF(AI643&lt;=60,"31-60",IF(AI643&lt;=90,"61-90",IF(AI643&lt;=180,"91-180","181+"))))))</f>
        <v>No inspection date</v>
      </c>
      <c r="AO643" s="13" t="str">
        <f>IF(OR(ISNUMBER(SEARCH("COMPLETED",K643)),ISNUMBER(SEARCH("CLOSED",K643))),"Closed/Completed","Other Active/Issued")</f>
        <v>Other Active/Issued</v>
      </c>
    </row>
    <row r="644" spans="1:41">
      <c r="A644" t="s">
        <v>4276</v>
      </c>
      <c r="B644" t="s">
        <v>87</v>
      </c>
      <c r="C644" t="s">
        <v>87</v>
      </c>
      <c r="D644" t="s">
        <v>88</v>
      </c>
      <c r="E644" t="s">
        <v>89</v>
      </c>
      <c r="F644" t="s">
        <v>4277</v>
      </c>
      <c r="G644" t="s">
        <v>4278</v>
      </c>
      <c r="H644" t="s">
        <v>4272</v>
      </c>
      <c r="K644" t="s">
        <v>115</v>
      </c>
      <c r="L644" t="s">
        <v>115</v>
      </c>
      <c r="M644" t="s">
        <v>4279</v>
      </c>
      <c r="N644" s="9">
        <v>98117</v>
      </c>
      <c r="O644" t="s">
        <v>4280</v>
      </c>
      <c r="P644" s="10">
        <v>47.68051275</v>
      </c>
      <c r="Q644" s="10">
        <v>-122.3851549</v>
      </c>
      <c r="R644" t="s">
        <v>4281</v>
      </c>
      <c r="S644" s="7">
        <v>8</v>
      </c>
      <c r="T644" s="7">
        <v>2024</v>
      </c>
      <c r="U644" s="7">
        <v>3</v>
      </c>
      <c r="Y644" t="b">
        <v>1</v>
      </c>
      <c r="Z644" t="b">
        <v>1</v>
      </c>
      <c r="AB644">
        <v>6</v>
      </c>
      <c r="AC644" t="b">
        <v>0</v>
      </c>
      <c r="AD644" t="b">
        <v>1</v>
      </c>
      <c r="AE644" t="b">
        <v>0</v>
      </c>
      <c r="AF644" t="b">
        <v>0</v>
      </c>
      <c r="AG644" s="11">
        <v>45517</v>
      </c>
      <c r="AI644" s="12">
        <f>IF(OR(AG644="",AH644=""),"",AH644-AG644)</f>
        <v/>
      </c>
      <c r="AJ644" s="13">
        <f>IF(OR(AI644="",AA644=""),"",AI644=AA644)</f>
        <v/>
      </c>
      <c r="AK644" s="13">
        <f>IF(AI644="","",AI644&gt;60)</f>
        <v/>
      </c>
      <c r="AL644" s="13" t="b">
        <f>IF(OR(Y644=TRUE,AH644=""),TRUE,FALSE)</f>
        <v>1</v>
      </c>
      <c r="AM644" s="13">
        <f>IF(AI644="","",AI644&lt;0)</f>
        <v/>
      </c>
      <c r="AN644" s="13" t="str">
        <f>IF(AH644="","No inspection date",IF(AI644&lt;0,"Negative chronology",IF(AI644&lt;=30,"0-30",IF(AI644&lt;=60,"31-60",IF(AI644&lt;=90,"61-90",IF(AI644&lt;=180,"91-180","181+"))))))</f>
        <v>No inspection date</v>
      </c>
      <c r="AO644" s="13" t="str">
        <f>IF(OR(ISNUMBER(SEARCH("COMPLETED",K644)),ISNUMBER(SEARCH("CLOSED",K644))),"Closed/Completed","Other Active/Issued")</f>
        <v>Other Active/Issued</v>
      </c>
    </row>
    <row r="645" spans="1:41">
      <c r="A645" t="s">
        <v>4282</v>
      </c>
      <c r="B645" t="s">
        <v>87</v>
      </c>
      <c r="C645" t="s">
        <v>87</v>
      </c>
      <c r="D645" t="s">
        <v>88</v>
      </c>
      <c r="E645" t="s">
        <v>89</v>
      </c>
      <c r="F645" t="s">
        <v>4228</v>
      </c>
      <c r="G645" t="s">
        <v>4283</v>
      </c>
      <c r="H645" t="s">
        <v>4284</v>
      </c>
      <c r="I645" t="s">
        <v>4223</v>
      </c>
      <c r="J645" t="s">
        <v>93</v>
      </c>
      <c r="K645" t="s">
        <v>93</v>
      </c>
      <c r="L645" t="s">
        <v>93</v>
      </c>
      <c r="M645" t="s">
        <v>2886</v>
      </c>
      <c r="N645" s="9">
        <v>98117</v>
      </c>
      <c r="O645" t="s">
        <v>4285</v>
      </c>
      <c r="P645" s="10">
        <v>47.69141149</v>
      </c>
      <c r="Q645" s="10">
        <v>-122.37922971</v>
      </c>
      <c r="R645" t="s">
        <v>2888</v>
      </c>
      <c r="S645" s="7">
        <v>8</v>
      </c>
      <c r="T645" s="7">
        <v>2024</v>
      </c>
      <c r="U645" s="7">
        <v>3</v>
      </c>
      <c r="V645">
        <v>7</v>
      </c>
      <c r="W645">
        <v>2024</v>
      </c>
      <c r="X645">
        <v>3</v>
      </c>
      <c r="Y645" t="b">
        <v>0</v>
      </c>
      <c r="Z645" t="b">
        <v>0</v>
      </c>
      <c r="AA645">
        <v>-14</v>
      </c>
      <c r="AB645">
        <v>6</v>
      </c>
      <c r="AC645" t="b">
        <v>0</v>
      </c>
      <c r="AD645" t="b">
        <v>1</v>
      </c>
      <c r="AE645" t="b">
        <v>0</v>
      </c>
      <c r="AF645" t="b">
        <v>0</v>
      </c>
      <c r="AG645" s="11">
        <v>45518</v>
      </c>
      <c r="AH645" s="11">
        <v>45504</v>
      </c>
      <c r="AI645" s="12">
        <f>IF(OR(AG645="",AH645=""),"",AH645-AG645)</f>
        <v>-14.0</v>
      </c>
      <c r="AJ645" s="13" t="b">
        <f>IF(OR(AI645="",AA645=""),"",AI645=AA645)</f>
        <v>1</v>
      </c>
      <c r="AK645" s="13" t="b">
        <f>IF(AI645="","",AI645&gt;60)</f>
        <v>0</v>
      </c>
      <c r="AL645" s="13" t="b">
        <f>IF(OR(Y645=TRUE,AH645=""),TRUE,FALSE)</f>
        <v>0</v>
      </c>
      <c r="AM645" s="13" t="b">
        <f>IF(AI645="","",AI645&lt;0)</f>
        <v>1</v>
      </c>
      <c r="AN645" s="13" t="str">
        <f>IF(AH645="","No inspection date",IF(AI645&lt;0,"Negative chronology",IF(AI645&lt;=30,"0-30",IF(AI645&lt;=60,"31-60",IF(AI645&lt;=90,"61-90",IF(AI645&lt;=180,"91-180","181+"))))))</f>
        <v>Negative chronology</v>
      </c>
      <c r="AO645" s="13" t="str">
        <f>IF(OR(ISNUMBER(SEARCH("COMPLETED",K645)),ISNUMBER(SEARCH("CLOSED",K645))),"Closed/Completed","Other Active/Issued")</f>
        <v>Closed/Completed</v>
      </c>
    </row>
    <row r="646" spans="1:41">
      <c r="A646" t="s">
        <v>4286</v>
      </c>
      <c r="B646" t="s">
        <v>87</v>
      </c>
      <c r="C646" t="s">
        <v>87</v>
      </c>
      <c r="D646" t="s">
        <v>88</v>
      </c>
      <c r="E646" t="s">
        <v>89</v>
      </c>
      <c r="F646" t="s">
        <v>4287</v>
      </c>
      <c r="G646" t="s">
        <v>4288</v>
      </c>
      <c r="H646" t="s">
        <v>4284</v>
      </c>
      <c r="K646" t="s">
        <v>982</v>
      </c>
      <c r="L646" t="s">
        <v>982</v>
      </c>
      <c r="M646" t="s">
        <v>4289</v>
      </c>
      <c r="N646" s="9">
        <v>98106</v>
      </c>
      <c r="O646" t="s">
        <v>4290</v>
      </c>
      <c r="P646" s="10">
        <v>47.55540489</v>
      </c>
      <c r="Q646" s="10">
        <v>-122.36328455</v>
      </c>
      <c r="R646" t="s">
        <v>4291</v>
      </c>
      <c r="S646" s="7">
        <v>8</v>
      </c>
      <c r="T646" s="7">
        <v>2024</v>
      </c>
      <c r="U646" s="7">
        <v>3</v>
      </c>
      <c r="Y646" t="b">
        <v>1</v>
      </c>
      <c r="Z646" t="b">
        <v>1</v>
      </c>
      <c r="AB646">
        <v>1</v>
      </c>
      <c r="AC646" t="b">
        <v>0</v>
      </c>
      <c r="AD646" t="b">
        <v>1</v>
      </c>
      <c r="AE646" t="b">
        <v>0</v>
      </c>
      <c r="AF646" t="b">
        <v>0</v>
      </c>
      <c r="AG646" s="11">
        <v>45518</v>
      </c>
      <c r="AI646" s="12">
        <f>IF(OR(AG646="",AH646=""),"",AH646-AG646)</f>
        <v/>
      </c>
      <c r="AJ646" s="13">
        <f>IF(OR(AI646="",AA646=""),"",AI646=AA646)</f>
        <v/>
      </c>
      <c r="AK646" s="13">
        <f>IF(AI646="","",AI646&gt;60)</f>
        <v/>
      </c>
      <c r="AL646" s="13" t="b">
        <f>IF(OR(Y646=TRUE,AH646=""),TRUE,FALSE)</f>
        <v>1</v>
      </c>
      <c r="AM646" s="13">
        <f>IF(AI646="","",AI646&lt;0)</f>
        <v/>
      </c>
      <c r="AN646" s="13" t="str">
        <f>IF(AH646="","No inspection date",IF(AI646&lt;0,"Negative chronology",IF(AI646&lt;=30,"0-30",IF(AI646&lt;=60,"31-60",IF(AI646&lt;=90,"61-90",IF(AI646&lt;=180,"91-180","181+"))))))</f>
        <v>No inspection date</v>
      </c>
      <c r="AO646" s="13" t="str">
        <f>IF(OR(ISNUMBER(SEARCH("COMPLETED",K646)),ISNUMBER(SEARCH("CLOSED",K646))),"Closed/Completed","Other Active/Issued")</f>
        <v>Other Active/Issued</v>
      </c>
    </row>
    <row r="647" spans="1:41">
      <c r="A647" t="s">
        <v>4292</v>
      </c>
      <c r="B647" t="s">
        <v>87</v>
      </c>
      <c r="C647" t="s">
        <v>87</v>
      </c>
      <c r="D647" t="s">
        <v>88</v>
      </c>
      <c r="E647" t="s">
        <v>89</v>
      </c>
      <c r="F647" t="s">
        <v>4293</v>
      </c>
      <c r="G647" t="s">
        <v>4294</v>
      </c>
      <c r="H647" t="s">
        <v>4295</v>
      </c>
      <c r="K647" t="s">
        <v>100</v>
      </c>
      <c r="L647" t="s">
        <v>100</v>
      </c>
      <c r="M647" t="s">
        <v>4296</v>
      </c>
      <c r="N647" s="9">
        <v>98108</v>
      </c>
      <c r="O647" t="s">
        <v>4297</v>
      </c>
      <c r="P647" s="10">
        <v>47.5275868</v>
      </c>
      <c r="Q647" s="10">
        <v>-122.31642006</v>
      </c>
      <c r="R647" t="s">
        <v>4298</v>
      </c>
      <c r="S647" s="7">
        <v>8</v>
      </c>
      <c r="T647" s="7">
        <v>2024</v>
      </c>
      <c r="U647" s="7">
        <v>3</v>
      </c>
      <c r="Y647" t="b">
        <v>1</v>
      </c>
      <c r="Z647" t="b">
        <v>1</v>
      </c>
      <c r="AB647">
        <v>1</v>
      </c>
      <c r="AC647" t="b">
        <v>0</v>
      </c>
      <c r="AD647" t="b">
        <v>1</v>
      </c>
      <c r="AE647" t="b">
        <v>0</v>
      </c>
      <c r="AF647" t="b">
        <v>0</v>
      </c>
      <c r="AG647" s="11">
        <v>45519</v>
      </c>
      <c r="AI647" s="12">
        <f>IF(OR(AG647="",AH647=""),"",AH647-AG647)</f>
        <v/>
      </c>
      <c r="AJ647" s="13">
        <f>IF(OR(AI647="",AA647=""),"",AI647=AA647)</f>
        <v/>
      </c>
      <c r="AK647" s="13">
        <f>IF(AI647="","",AI647&gt;60)</f>
        <v/>
      </c>
      <c r="AL647" s="13" t="b">
        <f>IF(OR(Y647=TRUE,AH647=""),TRUE,FALSE)</f>
        <v>1</v>
      </c>
      <c r="AM647" s="13">
        <f>IF(AI647="","",AI647&lt;0)</f>
        <v/>
      </c>
      <c r="AN647" s="13" t="str">
        <f>IF(AH647="","No inspection date",IF(AI647&lt;0,"Negative chronology",IF(AI647&lt;=30,"0-30",IF(AI647&lt;=60,"31-60",IF(AI647&lt;=90,"61-90",IF(AI647&lt;=180,"91-180","181+"))))))</f>
        <v>No inspection date</v>
      </c>
      <c r="AO647" s="13" t="str">
        <f>IF(OR(ISNUMBER(SEARCH("COMPLETED",K647)),ISNUMBER(SEARCH("CLOSED",K647))),"Closed/Completed","Other Active/Issued")</f>
        <v>Other Active/Issued</v>
      </c>
    </row>
    <row r="648" spans="1:41">
      <c r="A648" t="s">
        <v>4299</v>
      </c>
      <c r="B648" t="s">
        <v>87</v>
      </c>
      <c r="C648" t="s">
        <v>87</v>
      </c>
      <c r="D648" t="s">
        <v>88</v>
      </c>
      <c r="E648" t="s">
        <v>89</v>
      </c>
      <c r="F648" t="s">
        <v>4300</v>
      </c>
      <c r="G648" t="s">
        <v>4301</v>
      </c>
      <c r="H648" t="s">
        <v>4295</v>
      </c>
      <c r="K648" t="s">
        <v>100</v>
      </c>
      <c r="L648" t="s">
        <v>100</v>
      </c>
      <c r="M648" t="s">
        <v>4302</v>
      </c>
      <c r="N648" s="9">
        <v>98116</v>
      </c>
      <c r="O648" t="s">
        <v>4303</v>
      </c>
      <c r="P648" s="10">
        <v>47.58859472</v>
      </c>
      <c r="Q648" s="10">
        <v>-122.38385307</v>
      </c>
      <c r="R648" t="s">
        <v>4304</v>
      </c>
      <c r="S648" s="7">
        <v>8</v>
      </c>
      <c r="T648" s="7">
        <v>2024</v>
      </c>
      <c r="U648" s="7">
        <v>3</v>
      </c>
      <c r="Y648" t="b">
        <v>1</v>
      </c>
      <c r="Z648" t="b">
        <v>1</v>
      </c>
      <c r="AB648">
        <v>1</v>
      </c>
      <c r="AC648" t="b">
        <v>0</v>
      </c>
      <c r="AD648" t="b">
        <v>1</v>
      </c>
      <c r="AE648" t="b">
        <v>0</v>
      </c>
      <c r="AF648" t="b">
        <v>0</v>
      </c>
      <c r="AG648" s="11">
        <v>45519</v>
      </c>
      <c r="AI648" s="12">
        <f>IF(OR(AG648="",AH648=""),"",AH648-AG648)</f>
        <v/>
      </c>
      <c r="AJ648" s="13">
        <f>IF(OR(AI648="",AA648=""),"",AI648=AA648)</f>
        <v/>
      </c>
      <c r="AK648" s="13">
        <f>IF(AI648="","",AI648&gt;60)</f>
        <v/>
      </c>
      <c r="AL648" s="13" t="b">
        <f>IF(OR(Y648=TRUE,AH648=""),TRUE,FALSE)</f>
        <v>1</v>
      </c>
      <c r="AM648" s="13">
        <f>IF(AI648="","",AI648&lt;0)</f>
        <v/>
      </c>
      <c r="AN648" s="13" t="str">
        <f>IF(AH648="","No inspection date",IF(AI648&lt;0,"Negative chronology",IF(AI648&lt;=30,"0-30",IF(AI648&lt;=60,"31-60",IF(AI648&lt;=90,"61-90",IF(AI648&lt;=180,"91-180","181+"))))))</f>
        <v>No inspection date</v>
      </c>
      <c r="AO648" s="13" t="str">
        <f>IF(OR(ISNUMBER(SEARCH("COMPLETED",K648)),ISNUMBER(SEARCH("CLOSED",K648))),"Closed/Completed","Other Active/Issued")</f>
        <v>Other Active/Issued</v>
      </c>
    </row>
    <row r="649" spans="1:41">
      <c r="A649" t="s">
        <v>4305</v>
      </c>
      <c r="B649" t="s">
        <v>87</v>
      </c>
      <c r="C649" t="s">
        <v>87</v>
      </c>
      <c r="D649" t="s">
        <v>88</v>
      </c>
      <c r="E649" t="s">
        <v>89</v>
      </c>
      <c r="F649" t="s">
        <v>4306</v>
      </c>
      <c r="G649" t="s">
        <v>4307</v>
      </c>
      <c r="H649" t="s">
        <v>4295</v>
      </c>
      <c r="K649" t="s">
        <v>100</v>
      </c>
      <c r="L649" t="s">
        <v>100</v>
      </c>
      <c r="M649" t="s">
        <v>4308</v>
      </c>
      <c r="N649" s="9">
        <v>98199</v>
      </c>
      <c r="O649" t="s">
        <v>4309</v>
      </c>
      <c r="P649" s="10">
        <v>47.64774448</v>
      </c>
      <c r="Q649" s="10">
        <v>-122.41384705</v>
      </c>
      <c r="R649" t="s">
        <v>4310</v>
      </c>
      <c r="S649" s="7">
        <v>8</v>
      </c>
      <c r="T649" s="7">
        <v>2024</v>
      </c>
      <c r="U649" s="7">
        <v>3</v>
      </c>
      <c r="Y649" t="b">
        <v>1</v>
      </c>
      <c r="Z649" t="b">
        <v>1</v>
      </c>
      <c r="AB649">
        <v>6</v>
      </c>
      <c r="AC649" t="b">
        <v>0</v>
      </c>
      <c r="AD649" t="b">
        <v>1</v>
      </c>
      <c r="AE649" t="b">
        <v>0</v>
      </c>
      <c r="AF649" t="b">
        <v>0</v>
      </c>
      <c r="AG649" s="11">
        <v>45519</v>
      </c>
      <c r="AI649" s="12">
        <f>IF(OR(AG649="",AH649=""),"",AH649-AG649)</f>
        <v/>
      </c>
      <c r="AJ649" s="13">
        <f>IF(OR(AI649="",AA649=""),"",AI649=AA649)</f>
        <v/>
      </c>
      <c r="AK649" s="13">
        <f>IF(AI649="","",AI649&gt;60)</f>
        <v/>
      </c>
      <c r="AL649" s="13" t="b">
        <f>IF(OR(Y649=TRUE,AH649=""),TRUE,FALSE)</f>
        <v>1</v>
      </c>
      <c r="AM649" s="13">
        <f>IF(AI649="","",AI649&lt;0)</f>
        <v/>
      </c>
      <c r="AN649" s="13" t="str">
        <f>IF(AH649="","No inspection date",IF(AI649&lt;0,"Negative chronology",IF(AI649&lt;=30,"0-30",IF(AI649&lt;=60,"31-60",IF(AI649&lt;=90,"61-90",IF(AI649&lt;=180,"91-180","181+"))))))</f>
        <v>No inspection date</v>
      </c>
      <c r="AO649" s="13" t="str">
        <f>IF(OR(ISNUMBER(SEARCH("COMPLETED",K649)),ISNUMBER(SEARCH("CLOSED",K649))),"Closed/Completed","Other Active/Issued")</f>
        <v>Other Active/Issued</v>
      </c>
    </row>
    <row r="650" spans="1:41">
      <c r="A650" t="s">
        <v>4311</v>
      </c>
      <c r="B650" t="s">
        <v>87</v>
      </c>
      <c r="C650" t="s">
        <v>87</v>
      </c>
      <c r="D650" t="s">
        <v>88</v>
      </c>
      <c r="E650" t="s">
        <v>89</v>
      </c>
      <c r="F650" t="s">
        <v>4312</v>
      </c>
      <c r="G650" t="s">
        <v>4313</v>
      </c>
      <c r="H650" t="s">
        <v>4295</v>
      </c>
      <c r="K650" t="s">
        <v>100</v>
      </c>
      <c r="L650" t="s">
        <v>100</v>
      </c>
      <c r="M650" t="s">
        <v>4314</v>
      </c>
      <c r="N650" s="9">
        <v>98119</v>
      </c>
      <c r="O650" t="s">
        <v>4315</v>
      </c>
      <c r="P650" s="10">
        <v>47.63443013</v>
      </c>
      <c r="Q650" s="10">
        <v>-122.36867512</v>
      </c>
      <c r="R650" t="s">
        <v>4316</v>
      </c>
      <c r="S650" s="7">
        <v>8</v>
      </c>
      <c r="T650" s="7">
        <v>2024</v>
      </c>
      <c r="U650" s="7">
        <v>3</v>
      </c>
      <c r="Y650" t="b">
        <v>1</v>
      </c>
      <c r="Z650" t="b">
        <v>1</v>
      </c>
      <c r="AB650">
        <v>7</v>
      </c>
      <c r="AC650" t="b">
        <v>0</v>
      </c>
      <c r="AD650" t="b">
        <v>1</v>
      </c>
      <c r="AE650" t="b">
        <v>0</v>
      </c>
      <c r="AF650" t="b">
        <v>0</v>
      </c>
      <c r="AG650" s="11">
        <v>45519</v>
      </c>
      <c r="AI650" s="12">
        <f>IF(OR(AG650="",AH650=""),"",AH650-AG650)</f>
        <v/>
      </c>
      <c r="AJ650" s="13">
        <f>IF(OR(AI650="",AA650=""),"",AI650=AA650)</f>
        <v/>
      </c>
      <c r="AK650" s="13">
        <f>IF(AI650="","",AI650&gt;60)</f>
        <v/>
      </c>
      <c r="AL650" s="13" t="b">
        <f>IF(OR(Y650=TRUE,AH650=""),TRUE,FALSE)</f>
        <v>1</v>
      </c>
      <c r="AM650" s="13">
        <f>IF(AI650="","",AI650&lt;0)</f>
        <v/>
      </c>
      <c r="AN650" s="13" t="str">
        <f>IF(AH650="","No inspection date",IF(AI650&lt;0,"Negative chronology",IF(AI650&lt;=30,"0-30",IF(AI650&lt;=60,"31-60",IF(AI650&lt;=90,"61-90",IF(AI650&lt;=180,"91-180","181+"))))))</f>
        <v>No inspection date</v>
      </c>
      <c r="AO650" s="13" t="str">
        <f>IF(OR(ISNUMBER(SEARCH("COMPLETED",K650)),ISNUMBER(SEARCH("CLOSED",K650))),"Closed/Completed","Other Active/Issued")</f>
        <v>Other Active/Issued</v>
      </c>
    </row>
    <row r="651" spans="1:41">
      <c r="A651" t="s">
        <v>4317</v>
      </c>
      <c r="B651" t="s">
        <v>87</v>
      </c>
      <c r="C651" t="s">
        <v>87</v>
      </c>
      <c r="D651" t="s">
        <v>88</v>
      </c>
      <c r="E651" t="s">
        <v>89</v>
      </c>
      <c r="F651" t="s">
        <v>4318</v>
      </c>
      <c r="G651" t="s">
        <v>4319</v>
      </c>
      <c r="H651" t="s">
        <v>4320</v>
      </c>
      <c r="I651" t="s">
        <v>4321</v>
      </c>
      <c r="J651" t="s">
        <v>137</v>
      </c>
      <c r="K651" t="s">
        <v>93</v>
      </c>
      <c r="L651" t="s">
        <v>93</v>
      </c>
      <c r="M651" t="s">
        <v>1921</v>
      </c>
      <c r="N651" s="9">
        <v>98108</v>
      </c>
      <c r="O651" t="s">
        <v>4322</v>
      </c>
      <c r="P651" s="10">
        <v>47.55617924</v>
      </c>
      <c r="Q651" s="10">
        <v>-122.31796866</v>
      </c>
      <c r="R651" t="s">
        <v>1923</v>
      </c>
      <c r="S651" s="7">
        <v>8</v>
      </c>
      <c r="T651" s="7">
        <v>2024</v>
      </c>
      <c r="U651" s="7">
        <v>3</v>
      </c>
      <c r="V651">
        <v>8</v>
      </c>
      <c r="W651">
        <v>2024</v>
      </c>
      <c r="X651">
        <v>3</v>
      </c>
      <c r="Y651" t="b">
        <v>0</v>
      </c>
      <c r="Z651" t="b">
        <v>0</v>
      </c>
      <c r="AA651">
        <v>12</v>
      </c>
      <c r="AB651">
        <v>2</v>
      </c>
      <c r="AC651" t="b">
        <v>0</v>
      </c>
      <c r="AD651" t="b">
        <v>1</v>
      </c>
      <c r="AE651" t="b">
        <v>0</v>
      </c>
      <c r="AF651" t="b">
        <v>0</v>
      </c>
      <c r="AG651" s="11">
        <v>45520</v>
      </c>
      <c r="AH651" s="11">
        <v>45532</v>
      </c>
      <c r="AI651" s="12">
        <f>IF(OR(AG651="",AH651=""),"",AH651-AG651)</f>
        <v>12.0</v>
      </c>
      <c r="AJ651" s="13" t="b">
        <f>IF(OR(AI651="",AA651=""),"",AI651=AA651)</f>
        <v>1</v>
      </c>
      <c r="AK651" s="13" t="b">
        <f>IF(AI651="","",AI651&gt;60)</f>
        <v>0</v>
      </c>
      <c r="AL651" s="13" t="b">
        <f>IF(OR(Y651=TRUE,AH651=""),TRUE,FALSE)</f>
        <v>0</v>
      </c>
      <c r="AM651" s="13" t="b">
        <f>IF(AI651="","",AI651&lt;0)</f>
        <v>0</v>
      </c>
      <c r="AN651" s="13" t="str">
        <f>IF(AH651="","No inspection date",IF(AI651&lt;0,"Negative chronology",IF(AI651&lt;=30,"0-30",IF(AI651&lt;=60,"31-60",IF(AI651&lt;=90,"61-90",IF(AI651&lt;=180,"91-180","181+"))))))</f>
        <v>0-30</v>
      </c>
      <c r="AO651" s="13" t="str">
        <f>IF(OR(ISNUMBER(SEARCH("COMPLETED",K651)),ISNUMBER(SEARCH("CLOSED",K651))),"Closed/Completed","Other Active/Issued")</f>
        <v>Closed/Completed</v>
      </c>
    </row>
    <row r="652" spans="1:41">
      <c r="A652" t="s">
        <v>4323</v>
      </c>
      <c r="B652" t="s">
        <v>87</v>
      </c>
      <c r="C652" t="s">
        <v>87</v>
      </c>
      <c r="D652" t="s">
        <v>88</v>
      </c>
      <c r="E652" t="s">
        <v>89</v>
      </c>
      <c r="F652" t="s">
        <v>4324</v>
      </c>
      <c r="G652" t="s">
        <v>4325</v>
      </c>
      <c r="H652" t="s">
        <v>4240</v>
      </c>
      <c r="K652" t="s">
        <v>982</v>
      </c>
      <c r="L652" t="s">
        <v>982</v>
      </c>
      <c r="M652" t="s">
        <v>4326</v>
      </c>
      <c r="N652" s="9">
        <v>98122</v>
      </c>
      <c r="O652" t="s">
        <v>4327</v>
      </c>
      <c r="P652" s="10">
        <v>47.61744667</v>
      </c>
      <c r="Q652" s="10">
        <v>-122.32483409</v>
      </c>
      <c r="R652" t="s">
        <v>4328</v>
      </c>
      <c r="S652" s="7">
        <v>8</v>
      </c>
      <c r="T652" s="7">
        <v>2024</v>
      </c>
      <c r="U652" s="7">
        <v>3</v>
      </c>
      <c r="Y652" t="b">
        <v>1</v>
      </c>
      <c r="Z652" t="b">
        <v>1</v>
      </c>
      <c r="AB652">
        <v>3</v>
      </c>
      <c r="AC652" t="b">
        <v>0</v>
      </c>
      <c r="AD652" t="b">
        <v>1</v>
      </c>
      <c r="AE652" t="b">
        <v>0</v>
      </c>
      <c r="AF652" t="b">
        <v>0</v>
      </c>
      <c r="AG652" s="11">
        <v>45523</v>
      </c>
      <c r="AI652" s="12">
        <f>IF(OR(AG652="",AH652=""),"",AH652-AG652)</f>
        <v/>
      </c>
      <c r="AJ652" s="13">
        <f>IF(OR(AI652="",AA652=""),"",AI652=AA652)</f>
        <v/>
      </c>
      <c r="AK652" s="13">
        <f>IF(AI652="","",AI652&gt;60)</f>
        <v/>
      </c>
      <c r="AL652" s="13" t="b">
        <f>IF(OR(Y652=TRUE,AH652=""),TRUE,FALSE)</f>
        <v>1</v>
      </c>
      <c r="AM652" s="13">
        <f>IF(AI652="","",AI652&lt;0)</f>
        <v/>
      </c>
      <c r="AN652" s="13" t="str">
        <f>IF(AH652="","No inspection date",IF(AI652&lt;0,"Negative chronology",IF(AI652&lt;=30,"0-30",IF(AI652&lt;=60,"31-60",IF(AI652&lt;=90,"61-90",IF(AI652&lt;=180,"91-180","181+"))))))</f>
        <v>No inspection date</v>
      </c>
      <c r="AO652" s="13" t="str">
        <f>IF(OR(ISNUMBER(SEARCH("COMPLETED",K652)),ISNUMBER(SEARCH("CLOSED",K652))),"Closed/Completed","Other Active/Issued")</f>
        <v>Other Active/Issued</v>
      </c>
    </row>
    <row r="653" spans="1:41">
      <c r="A653" t="s">
        <v>4329</v>
      </c>
      <c r="B653" t="s">
        <v>87</v>
      </c>
      <c r="C653" t="s">
        <v>87</v>
      </c>
      <c r="D653" t="s">
        <v>88</v>
      </c>
      <c r="E653" t="s">
        <v>89</v>
      </c>
      <c r="F653" t="s">
        <v>4330</v>
      </c>
      <c r="G653" t="s">
        <v>4331</v>
      </c>
      <c r="H653" t="s">
        <v>4240</v>
      </c>
      <c r="K653" t="s">
        <v>93</v>
      </c>
      <c r="L653" t="s">
        <v>93</v>
      </c>
      <c r="M653" t="s">
        <v>4332</v>
      </c>
      <c r="N653" s="9">
        <v>98119</v>
      </c>
      <c r="O653" t="s">
        <v>4333</v>
      </c>
      <c r="P653" s="10">
        <v>47.64760075</v>
      </c>
      <c r="Q653" s="10">
        <v>-122.35911035</v>
      </c>
      <c r="R653" t="s">
        <v>4334</v>
      </c>
      <c r="S653" s="7">
        <v>8</v>
      </c>
      <c r="T653" s="7">
        <v>2024</v>
      </c>
      <c r="U653" s="7">
        <v>3</v>
      </c>
      <c r="Y653" t="b">
        <v>1</v>
      </c>
      <c r="Z653" t="b">
        <v>1</v>
      </c>
      <c r="AB653">
        <v>7</v>
      </c>
      <c r="AC653" t="b">
        <v>0</v>
      </c>
      <c r="AD653" t="b">
        <v>1</v>
      </c>
      <c r="AE653" t="b">
        <v>0</v>
      </c>
      <c r="AF653" t="b">
        <v>0</v>
      </c>
      <c r="AG653" s="11">
        <v>45523</v>
      </c>
      <c r="AI653" s="12">
        <f>IF(OR(AG653="",AH653=""),"",AH653-AG653)</f>
        <v/>
      </c>
      <c r="AJ653" s="13">
        <f>IF(OR(AI653="",AA653=""),"",AI653=AA653)</f>
        <v/>
      </c>
      <c r="AK653" s="13">
        <f>IF(AI653="","",AI653&gt;60)</f>
        <v/>
      </c>
      <c r="AL653" s="13" t="b">
        <f>IF(OR(Y653=TRUE,AH653=""),TRUE,FALSE)</f>
        <v>1</v>
      </c>
      <c r="AM653" s="13">
        <f>IF(AI653="","",AI653&lt;0)</f>
        <v/>
      </c>
      <c r="AN653" s="13" t="str">
        <f>IF(AH653="","No inspection date",IF(AI653&lt;0,"Negative chronology",IF(AI653&lt;=30,"0-30",IF(AI653&lt;=60,"31-60",IF(AI653&lt;=90,"61-90",IF(AI653&lt;=180,"91-180","181+"))))))</f>
        <v>No inspection date</v>
      </c>
      <c r="AO653" s="13" t="str">
        <f>IF(OR(ISNUMBER(SEARCH("COMPLETED",K653)),ISNUMBER(SEARCH("CLOSED",K653))),"Closed/Completed","Other Active/Issued")</f>
        <v>Closed/Completed</v>
      </c>
    </row>
    <row r="654" spans="1:41">
      <c r="A654" t="s">
        <v>4335</v>
      </c>
      <c r="B654" t="s">
        <v>87</v>
      </c>
      <c r="C654" t="s">
        <v>87</v>
      </c>
      <c r="D654" t="s">
        <v>88</v>
      </c>
      <c r="E654" t="s">
        <v>89</v>
      </c>
      <c r="F654" t="s">
        <v>4336</v>
      </c>
      <c r="G654" t="s">
        <v>4337</v>
      </c>
      <c r="H654" t="s">
        <v>4338</v>
      </c>
      <c r="K654" t="s">
        <v>100</v>
      </c>
      <c r="L654" t="s">
        <v>100</v>
      </c>
      <c r="M654" t="s">
        <v>4339</v>
      </c>
      <c r="N654" s="9">
        <v>98109</v>
      </c>
      <c r="O654" t="s">
        <v>4340</v>
      </c>
      <c r="P654" s="10">
        <v>47.6448212</v>
      </c>
      <c r="Q654" s="10">
        <v>-122.35657806</v>
      </c>
      <c r="R654" t="s">
        <v>4341</v>
      </c>
      <c r="S654" s="7">
        <v>8</v>
      </c>
      <c r="T654" s="7">
        <v>2024</v>
      </c>
      <c r="U654" s="7">
        <v>3</v>
      </c>
      <c r="Y654" t="b">
        <v>1</v>
      </c>
      <c r="Z654" t="b">
        <v>1</v>
      </c>
      <c r="AB654">
        <v>7</v>
      </c>
      <c r="AC654" t="b">
        <v>0</v>
      </c>
      <c r="AD654" t="b">
        <v>1</v>
      </c>
      <c r="AE654" t="b">
        <v>0</v>
      </c>
      <c r="AF654" t="b">
        <v>0</v>
      </c>
      <c r="AG654" s="11">
        <v>45524</v>
      </c>
      <c r="AI654" s="12">
        <f>IF(OR(AG654="",AH654=""),"",AH654-AG654)</f>
        <v/>
      </c>
      <c r="AJ654" s="13">
        <f>IF(OR(AI654="",AA654=""),"",AI654=AA654)</f>
        <v/>
      </c>
      <c r="AK654" s="13">
        <f>IF(AI654="","",AI654&gt;60)</f>
        <v/>
      </c>
      <c r="AL654" s="13" t="b">
        <f>IF(OR(Y654=TRUE,AH654=""),TRUE,FALSE)</f>
        <v>1</v>
      </c>
      <c r="AM654" s="13">
        <f>IF(AI654="","",AI654&lt;0)</f>
        <v/>
      </c>
      <c r="AN654" s="13" t="str">
        <f>IF(AH654="","No inspection date",IF(AI654&lt;0,"Negative chronology",IF(AI654&lt;=30,"0-30",IF(AI654&lt;=60,"31-60",IF(AI654&lt;=90,"61-90",IF(AI654&lt;=180,"91-180","181+"))))))</f>
        <v>No inspection date</v>
      </c>
      <c r="AO654" s="13" t="str">
        <f>IF(OR(ISNUMBER(SEARCH("COMPLETED",K654)),ISNUMBER(SEARCH("CLOSED",K654))),"Closed/Completed","Other Active/Issued")</f>
        <v>Other Active/Issued</v>
      </c>
    </row>
    <row r="655" spans="1:41">
      <c r="A655" t="s">
        <v>4342</v>
      </c>
      <c r="B655" t="s">
        <v>87</v>
      </c>
      <c r="C655" t="s">
        <v>87</v>
      </c>
      <c r="D655" t="s">
        <v>88</v>
      </c>
      <c r="E655" t="s">
        <v>89</v>
      </c>
      <c r="F655" t="s">
        <v>4343</v>
      </c>
      <c r="G655" t="s">
        <v>4344</v>
      </c>
      <c r="H655" t="s">
        <v>4338</v>
      </c>
      <c r="K655" t="s">
        <v>115</v>
      </c>
      <c r="L655" t="s">
        <v>115</v>
      </c>
      <c r="M655" t="s">
        <v>4345</v>
      </c>
      <c r="N655" s="9">
        <v>98108</v>
      </c>
      <c r="O655" t="s">
        <v>4346</v>
      </c>
      <c r="P655" s="10">
        <v>47.54914268</v>
      </c>
      <c r="Q655" s="10">
        <v>-122.29504552</v>
      </c>
      <c r="R655" t="s">
        <v>4347</v>
      </c>
      <c r="S655" s="7">
        <v>8</v>
      </c>
      <c r="T655" s="7">
        <v>2024</v>
      </c>
      <c r="U655" s="7">
        <v>3</v>
      </c>
      <c r="Y655" t="b">
        <v>1</v>
      </c>
      <c r="Z655" t="b">
        <v>1</v>
      </c>
      <c r="AB655">
        <v>2</v>
      </c>
      <c r="AC655" t="b">
        <v>0</v>
      </c>
      <c r="AD655" t="b">
        <v>1</v>
      </c>
      <c r="AE655" t="b">
        <v>0</v>
      </c>
      <c r="AF655" t="b">
        <v>0</v>
      </c>
      <c r="AG655" s="11">
        <v>45524</v>
      </c>
      <c r="AI655" s="12">
        <f>IF(OR(AG655="",AH655=""),"",AH655-AG655)</f>
        <v/>
      </c>
      <c r="AJ655" s="13">
        <f>IF(OR(AI655="",AA655=""),"",AI655=AA655)</f>
        <v/>
      </c>
      <c r="AK655" s="13">
        <f>IF(AI655="","",AI655&gt;60)</f>
        <v/>
      </c>
      <c r="AL655" s="13" t="b">
        <f>IF(OR(Y655=TRUE,AH655=""),TRUE,FALSE)</f>
        <v>1</v>
      </c>
      <c r="AM655" s="13">
        <f>IF(AI655="","",AI655&lt;0)</f>
        <v/>
      </c>
      <c r="AN655" s="13" t="str">
        <f>IF(AH655="","No inspection date",IF(AI655&lt;0,"Negative chronology",IF(AI655&lt;=30,"0-30",IF(AI655&lt;=60,"31-60",IF(AI655&lt;=90,"61-90",IF(AI655&lt;=180,"91-180","181+"))))))</f>
        <v>No inspection date</v>
      </c>
      <c r="AO655" s="13" t="str">
        <f>IF(OR(ISNUMBER(SEARCH("COMPLETED",K655)),ISNUMBER(SEARCH("CLOSED",K655))),"Closed/Completed","Other Active/Issued")</f>
        <v>Other Active/Issued</v>
      </c>
    </row>
    <row r="656" spans="1:41">
      <c r="A656" t="s">
        <v>4348</v>
      </c>
      <c r="B656" t="s">
        <v>87</v>
      </c>
      <c r="C656" t="s">
        <v>87</v>
      </c>
      <c r="D656" t="s">
        <v>88</v>
      </c>
      <c r="E656" t="s">
        <v>89</v>
      </c>
      <c r="F656" t="s">
        <v>4349</v>
      </c>
      <c r="G656" t="s">
        <v>4350</v>
      </c>
      <c r="H656" t="s">
        <v>4351</v>
      </c>
      <c r="K656" t="s">
        <v>100</v>
      </c>
      <c r="L656" t="s">
        <v>100</v>
      </c>
      <c r="M656" t="s">
        <v>1921</v>
      </c>
      <c r="N656" s="9">
        <v>98108</v>
      </c>
      <c r="O656" t="s">
        <v>4352</v>
      </c>
      <c r="P656" s="10">
        <v>47.55617924</v>
      </c>
      <c r="Q656" s="10">
        <v>-122.31796866</v>
      </c>
      <c r="R656" t="s">
        <v>1923</v>
      </c>
      <c r="S656" s="7">
        <v>8</v>
      </c>
      <c r="T656" s="7">
        <v>2024</v>
      </c>
      <c r="U656" s="7">
        <v>3</v>
      </c>
      <c r="Y656" t="b">
        <v>1</v>
      </c>
      <c r="Z656" t="b">
        <v>1</v>
      </c>
      <c r="AB656">
        <v>2</v>
      </c>
      <c r="AC656" t="b">
        <v>0</v>
      </c>
      <c r="AD656" t="b">
        <v>1</v>
      </c>
      <c r="AE656" t="b">
        <v>0</v>
      </c>
      <c r="AF656" t="b">
        <v>0</v>
      </c>
      <c r="AG656" s="11">
        <v>45531</v>
      </c>
      <c r="AI656" s="12">
        <f>IF(OR(AG656="",AH656=""),"",AH656-AG656)</f>
        <v/>
      </c>
      <c r="AJ656" s="13">
        <f>IF(OR(AI656="",AA656=""),"",AI656=AA656)</f>
        <v/>
      </c>
      <c r="AK656" s="13">
        <f>IF(AI656="","",AI656&gt;60)</f>
        <v/>
      </c>
      <c r="AL656" s="13" t="b">
        <f>IF(OR(Y656=TRUE,AH656=""),TRUE,FALSE)</f>
        <v>1</v>
      </c>
      <c r="AM656" s="13">
        <f>IF(AI656="","",AI656&lt;0)</f>
        <v/>
      </c>
      <c r="AN656" s="13" t="str">
        <f>IF(AH656="","No inspection date",IF(AI656&lt;0,"Negative chronology",IF(AI656&lt;=30,"0-30",IF(AI656&lt;=60,"31-60",IF(AI656&lt;=90,"61-90",IF(AI656&lt;=180,"91-180","181+"))))))</f>
        <v>No inspection date</v>
      </c>
      <c r="AO656" s="13" t="str">
        <f>IF(OR(ISNUMBER(SEARCH("COMPLETED",K656)),ISNUMBER(SEARCH("CLOSED",K656))),"Closed/Completed","Other Active/Issued")</f>
        <v>Other Active/Issued</v>
      </c>
    </row>
    <row r="657" spans="1:41">
      <c r="A657" t="s">
        <v>4353</v>
      </c>
      <c r="B657" t="s">
        <v>87</v>
      </c>
      <c r="C657" t="s">
        <v>87</v>
      </c>
      <c r="D657" t="s">
        <v>88</v>
      </c>
      <c r="E657" t="s">
        <v>89</v>
      </c>
      <c r="F657" t="s">
        <v>4354</v>
      </c>
      <c r="G657" t="s">
        <v>4355</v>
      </c>
      <c r="H657" t="s">
        <v>4351</v>
      </c>
      <c r="I657" t="s">
        <v>4356</v>
      </c>
      <c r="J657" t="s">
        <v>93</v>
      </c>
      <c r="K657" t="s">
        <v>982</v>
      </c>
      <c r="L657" t="s">
        <v>982</v>
      </c>
      <c r="M657" t="s">
        <v>4357</v>
      </c>
      <c r="N657" s="9">
        <v>98133</v>
      </c>
      <c r="O657" t="s">
        <v>4358</v>
      </c>
      <c r="P657" s="10">
        <v>47.73347154</v>
      </c>
      <c r="Q657" s="10">
        <v>-122.33396875</v>
      </c>
      <c r="R657" t="s">
        <v>4359</v>
      </c>
      <c r="S657" s="7">
        <v>8</v>
      </c>
      <c r="T657" s="7">
        <v>2024</v>
      </c>
      <c r="U657" s="7">
        <v>3</v>
      </c>
      <c r="V657">
        <v>9</v>
      </c>
      <c r="W657">
        <v>2024</v>
      </c>
      <c r="X657">
        <v>3</v>
      </c>
      <c r="Y657" t="b">
        <v>0</v>
      </c>
      <c r="Z657" t="b">
        <v>0</v>
      </c>
      <c r="AA657">
        <v>16</v>
      </c>
      <c r="AB657">
        <v>5</v>
      </c>
      <c r="AC657" t="b">
        <v>0</v>
      </c>
      <c r="AD657" t="b">
        <v>1</v>
      </c>
      <c r="AE657" t="b">
        <v>0</v>
      </c>
      <c r="AF657" t="b">
        <v>0</v>
      </c>
      <c r="AG657" s="11">
        <v>45531</v>
      </c>
      <c r="AH657" s="11">
        <v>45547</v>
      </c>
      <c r="AI657" s="12">
        <f>IF(OR(AG657="",AH657=""),"",AH657-AG657)</f>
        <v>16.0</v>
      </c>
      <c r="AJ657" s="13" t="b">
        <f>IF(OR(AI657="",AA657=""),"",AI657=AA657)</f>
        <v>1</v>
      </c>
      <c r="AK657" s="13" t="b">
        <f>IF(AI657="","",AI657&gt;60)</f>
        <v>0</v>
      </c>
      <c r="AL657" s="13" t="b">
        <f>IF(OR(Y657=TRUE,AH657=""),TRUE,FALSE)</f>
        <v>0</v>
      </c>
      <c r="AM657" s="13" t="b">
        <f>IF(AI657="","",AI657&lt;0)</f>
        <v>0</v>
      </c>
      <c r="AN657" s="13" t="str">
        <f>IF(AH657="","No inspection date",IF(AI657&lt;0,"Negative chronology",IF(AI657&lt;=30,"0-30",IF(AI657&lt;=60,"31-60",IF(AI657&lt;=90,"61-90",IF(AI657&lt;=180,"91-180","181+"))))))</f>
        <v>0-30</v>
      </c>
      <c r="AO657" s="13" t="str">
        <f>IF(OR(ISNUMBER(SEARCH("COMPLETED",K657)),ISNUMBER(SEARCH("CLOSED",K657))),"Closed/Completed","Other Active/Issued")</f>
        <v>Other Active/Issued</v>
      </c>
    </row>
    <row r="658" spans="1:41">
      <c r="A658" t="s">
        <v>4360</v>
      </c>
      <c r="B658" t="s">
        <v>87</v>
      </c>
      <c r="C658" t="s">
        <v>87</v>
      </c>
      <c r="D658" t="s">
        <v>88</v>
      </c>
      <c r="E658" t="s">
        <v>89</v>
      </c>
      <c r="F658" t="s">
        <v>4361</v>
      </c>
      <c r="G658" t="s">
        <v>4362</v>
      </c>
      <c r="H658" t="s">
        <v>4363</v>
      </c>
      <c r="K658" t="s">
        <v>100</v>
      </c>
      <c r="L658" t="s">
        <v>100</v>
      </c>
      <c r="M658" t="s">
        <v>4364</v>
      </c>
      <c r="N658" s="9">
        <v>98136</v>
      </c>
      <c r="O658" t="s">
        <v>4365</v>
      </c>
      <c r="P658" s="10">
        <v>47.52510765</v>
      </c>
      <c r="Q658" s="10">
        <v>-122.39308475</v>
      </c>
      <c r="R658" t="s">
        <v>4366</v>
      </c>
      <c r="S658" s="7">
        <v>9</v>
      </c>
      <c r="T658" s="7">
        <v>2024</v>
      </c>
      <c r="U658" s="7">
        <v>3</v>
      </c>
      <c r="Y658" t="b">
        <v>1</v>
      </c>
      <c r="Z658" t="b">
        <v>1</v>
      </c>
      <c r="AB658">
        <v>1</v>
      </c>
      <c r="AC658" t="b">
        <v>0</v>
      </c>
      <c r="AD658" t="b">
        <v>1</v>
      </c>
      <c r="AE658" t="b">
        <v>0</v>
      </c>
      <c r="AF658" t="b">
        <v>0</v>
      </c>
      <c r="AG658" s="11">
        <v>45539</v>
      </c>
      <c r="AI658" s="12">
        <f>IF(OR(AG658="",AH658=""),"",AH658-AG658)</f>
        <v/>
      </c>
      <c r="AJ658" s="13">
        <f>IF(OR(AI658="",AA658=""),"",AI658=AA658)</f>
        <v/>
      </c>
      <c r="AK658" s="13">
        <f>IF(AI658="","",AI658&gt;60)</f>
        <v/>
      </c>
      <c r="AL658" s="13" t="b">
        <f>IF(OR(Y658=TRUE,AH658=""),TRUE,FALSE)</f>
        <v>1</v>
      </c>
      <c r="AM658" s="13">
        <f>IF(AI658="","",AI658&lt;0)</f>
        <v/>
      </c>
      <c r="AN658" s="13" t="str">
        <f>IF(AH658="","No inspection date",IF(AI658&lt;0,"Negative chronology",IF(AI658&lt;=30,"0-30",IF(AI658&lt;=60,"31-60",IF(AI658&lt;=90,"61-90",IF(AI658&lt;=180,"91-180","181+"))))))</f>
        <v>No inspection date</v>
      </c>
      <c r="AO658" s="13" t="str">
        <f>IF(OR(ISNUMBER(SEARCH("COMPLETED",K658)),ISNUMBER(SEARCH("CLOSED",K658))),"Closed/Completed","Other Active/Issued")</f>
        <v>Other Active/Issued</v>
      </c>
    </row>
    <row r="659" spans="1:41">
      <c r="A659" t="s">
        <v>4367</v>
      </c>
      <c r="B659" t="s">
        <v>87</v>
      </c>
      <c r="C659" t="s">
        <v>87</v>
      </c>
      <c r="D659" t="s">
        <v>88</v>
      </c>
      <c r="E659" t="s">
        <v>89</v>
      </c>
      <c r="F659" t="s">
        <v>4368</v>
      </c>
      <c r="G659" t="s">
        <v>4369</v>
      </c>
      <c r="H659" t="s">
        <v>4370</v>
      </c>
      <c r="K659" t="s">
        <v>93</v>
      </c>
      <c r="L659" t="s">
        <v>93</v>
      </c>
      <c r="M659" t="s">
        <v>4371</v>
      </c>
      <c r="N659" s="9">
        <v>98103</v>
      </c>
      <c r="O659" t="s">
        <v>4372</v>
      </c>
      <c r="P659" s="10">
        <v>47.69466232</v>
      </c>
      <c r="Q659" s="10">
        <v>-122.35299334</v>
      </c>
      <c r="R659" t="s">
        <v>4373</v>
      </c>
      <c r="S659" s="7">
        <v>9</v>
      </c>
      <c r="T659" s="7">
        <v>2024</v>
      </c>
      <c r="U659" s="7">
        <v>3</v>
      </c>
      <c r="Y659" t="b">
        <v>1</v>
      </c>
      <c r="Z659" t="b">
        <v>1</v>
      </c>
      <c r="AB659">
        <v>5</v>
      </c>
      <c r="AC659" t="b">
        <v>0</v>
      </c>
      <c r="AD659" t="b">
        <v>1</v>
      </c>
      <c r="AE659" t="b">
        <v>0</v>
      </c>
      <c r="AF659" t="b">
        <v>0</v>
      </c>
      <c r="AG659" s="11">
        <v>45545</v>
      </c>
      <c r="AI659" s="12">
        <f>IF(OR(AG659="",AH659=""),"",AH659-AG659)</f>
        <v/>
      </c>
      <c r="AJ659" s="13">
        <f>IF(OR(AI659="",AA659=""),"",AI659=AA659)</f>
        <v/>
      </c>
      <c r="AK659" s="13">
        <f>IF(AI659="","",AI659&gt;60)</f>
        <v/>
      </c>
      <c r="AL659" s="13" t="b">
        <f>IF(OR(Y659=TRUE,AH659=""),TRUE,FALSE)</f>
        <v>1</v>
      </c>
      <c r="AM659" s="13">
        <f>IF(AI659="","",AI659&lt;0)</f>
        <v/>
      </c>
      <c r="AN659" s="13" t="str">
        <f>IF(AH659="","No inspection date",IF(AI659&lt;0,"Negative chronology",IF(AI659&lt;=30,"0-30",IF(AI659&lt;=60,"31-60",IF(AI659&lt;=90,"61-90",IF(AI659&lt;=180,"91-180","181+"))))))</f>
        <v>No inspection date</v>
      </c>
      <c r="AO659" s="13" t="str">
        <f>IF(OR(ISNUMBER(SEARCH("COMPLETED",K659)),ISNUMBER(SEARCH("CLOSED",K659))),"Closed/Completed","Other Active/Issued")</f>
        <v>Closed/Completed</v>
      </c>
    </row>
    <row r="660" spans="1:41">
      <c r="A660" t="s">
        <v>4374</v>
      </c>
      <c r="B660" t="s">
        <v>87</v>
      </c>
      <c r="C660" t="s">
        <v>87</v>
      </c>
      <c r="D660" t="s">
        <v>88</v>
      </c>
      <c r="E660" t="s">
        <v>89</v>
      </c>
      <c r="F660" t="s">
        <v>4375</v>
      </c>
      <c r="G660" t="s">
        <v>4376</v>
      </c>
      <c r="H660" t="s">
        <v>4377</v>
      </c>
      <c r="K660" t="s">
        <v>100</v>
      </c>
      <c r="L660" t="s">
        <v>100</v>
      </c>
      <c r="M660" t="s">
        <v>4378</v>
      </c>
      <c r="N660" s="9">
        <v>98136</v>
      </c>
      <c r="O660" t="s">
        <v>4379</v>
      </c>
      <c r="P660" s="10">
        <v>47.53719835</v>
      </c>
      <c r="Q660" s="10">
        <v>-122.3859798</v>
      </c>
      <c r="R660" t="s">
        <v>4380</v>
      </c>
      <c r="S660" s="7">
        <v>9</v>
      </c>
      <c r="T660" s="7">
        <v>2024</v>
      </c>
      <c r="U660" s="7">
        <v>3</v>
      </c>
      <c r="Y660" t="b">
        <v>1</v>
      </c>
      <c r="Z660" t="b">
        <v>1</v>
      </c>
      <c r="AB660">
        <v>1</v>
      </c>
      <c r="AC660" t="b">
        <v>0</v>
      </c>
      <c r="AD660" t="b">
        <v>1</v>
      </c>
      <c r="AE660" t="b">
        <v>0</v>
      </c>
      <c r="AF660" t="b">
        <v>0</v>
      </c>
      <c r="AG660" s="11">
        <v>45546</v>
      </c>
      <c r="AI660" s="12">
        <f>IF(OR(AG660="",AH660=""),"",AH660-AG660)</f>
        <v/>
      </c>
      <c r="AJ660" s="13">
        <f>IF(OR(AI660="",AA660=""),"",AI660=AA660)</f>
        <v/>
      </c>
      <c r="AK660" s="13">
        <f>IF(AI660="","",AI660&gt;60)</f>
        <v/>
      </c>
      <c r="AL660" s="13" t="b">
        <f>IF(OR(Y660=TRUE,AH660=""),TRUE,FALSE)</f>
        <v>1</v>
      </c>
      <c r="AM660" s="13">
        <f>IF(AI660="","",AI660&lt;0)</f>
        <v/>
      </c>
      <c r="AN660" s="13" t="str">
        <f>IF(AH660="","No inspection date",IF(AI660&lt;0,"Negative chronology",IF(AI660&lt;=30,"0-30",IF(AI660&lt;=60,"31-60",IF(AI660&lt;=90,"61-90",IF(AI660&lt;=180,"91-180","181+"))))))</f>
        <v>No inspection date</v>
      </c>
      <c r="AO660" s="13" t="str">
        <f>IF(OR(ISNUMBER(SEARCH("COMPLETED",K660)),ISNUMBER(SEARCH("CLOSED",K660))),"Closed/Completed","Other Active/Issued")</f>
        <v>Other Active/Issued</v>
      </c>
    </row>
    <row r="661" spans="1:41">
      <c r="A661" t="s">
        <v>4381</v>
      </c>
      <c r="B661" t="s">
        <v>87</v>
      </c>
      <c r="C661" t="s">
        <v>87</v>
      </c>
      <c r="D661" t="s">
        <v>88</v>
      </c>
      <c r="E661" t="s">
        <v>89</v>
      </c>
      <c r="F661" t="s">
        <v>4382</v>
      </c>
      <c r="G661" t="s">
        <v>4383</v>
      </c>
      <c r="H661" t="s">
        <v>4377</v>
      </c>
      <c r="K661" t="s">
        <v>100</v>
      </c>
      <c r="L661" t="s">
        <v>100</v>
      </c>
      <c r="M661" t="s">
        <v>4384</v>
      </c>
      <c r="N661" s="9">
        <v>98116</v>
      </c>
      <c r="O661" t="s">
        <v>4385</v>
      </c>
      <c r="P661" s="10">
        <v>47.58588439</v>
      </c>
      <c r="Q661" s="10">
        <v>-122.38874386</v>
      </c>
      <c r="R661" t="s">
        <v>4386</v>
      </c>
      <c r="S661" s="7">
        <v>9</v>
      </c>
      <c r="T661" s="7">
        <v>2024</v>
      </c>
      <c r="U661" s="7">
        <v>3</v>
      </c>
      <c r="Y661" t="b">
        <v>1</v>
      </c>
      <c r="Z661" t="b">
        <v>1</v>
      </c>
      <c r="AB661">
        <v>1</v>
      </c>
      <c r="AC661" t="b">
        <v>0</v>
      </c>
      <c r="AD661" t="b">
        <v>1</v>
      </c>
      <c r="AE661" t="b">
        <v>0</v>
      </c>
      <c r="AF661" t="b">
        <v>0</v>
      </c>
      <c r="AG661" s="11">
        <v>45546</v>
      </c>
      <c r="AI661" s="12">
        <f>IF(OR(AG661="",AH661=""),"",AH661-AG661)</f>
        <v/>
      </c>
      <c r="AJ661" s="13">
        <f>IF(OR(AI661="",AA661=""),"",AI661=AA661)</f>
        <v/>
      </c>
      <c r="AK661" s="13">
        <f>IF(AI661="","",AI661&gt;60)</f>
        <v/>
      </c>
      <c r="AL661" s="13" t="b">
        <f>IF(OR(Y661=TRUE,AH661=""),TRUE,FALSE)</f>
        <v>1</v>
      </c>
      <c r="AM661" s="13">
        <f>IF(AI661="","",AI661&lt;0)</f>
        <v/>
      </c>
      <c r="AN661" s="13" t="str">
        <f>IF(AH661="","No inspection date",IF(AI661&lt;0,"Negative chronology",IF(AI661&lt;=30,"0-30",IF(AI661&lt;=60,"31-60",IF(AI661&lt;=90,"61-90",IF(AI661&lt;=180,"91-180","181+"))))))</f>
        <v>No inspection date</v>
      </c>
      <c r="AO661" s="13" t="str">
        <f>IF(OR(ISNUMBER(SEARCH("COMPLETED",K661)),ISNUMBER(SEARCH("CLOSED",K661))),"Closed/Completed","Other Active/Issued")</f>
        <v>Other Active/Issued</v>
      </c>
    </row>
    <row r="662" spans="1:41">
      <c r="A662" t="s">
        <v>4387</v>
      </c>
      <c r="B662" t="s">
        <v>87</v>
      </c>
      <c r="C662" t="s">
        <v>87</v>
      </c>
      <c r="D662" t="s">
        <v>88</v>
      </c>
      <c r="E662" t="s">
        <v>89</v>
      </c>
      <c r="F662" t="s">
        <v>4388</v>
      </c>
      <c r="G662" t="s">
        <v>4389</v>
      </c>
      <c r="H662" t="s">
        <v>4377</v>
      </c>
      <c r="K662" t="s">
        <v>100</v>
      </c>
      <c r="L662" t="s">
        <v>100</v>
      </c>
      <c r="M662" t="s">
        <v>4390</v>
      </c>
      <c r="N662" s="9">
        <v>98121</v>
      </c>
      <c r="O662" t="s">
        <v>4391</v>
      </c>
      <c r="P662" s="10">
        <v>47.61358259</v>
      </c>
      <c r="Q662" s="10">
        <v>-122.34657872</v>
      </c>
      <c r="R662" t="s">
        <v>4392</v>
      </c>
      <c r="S662" s="7">
        <v>9</v>
      </c>
      <c r="T662" s="7">
        <v>2024</v>
      </c>
      <c r="U662" s="7">
        <v>3</v>
      </c>
      <c r="Y662" t="b">
        <v>1</v>
      </c>
      <c r="Z662" t="b">
        <v>1</v>
      </c>
      <c r="AB662">
        <v>7</v>
      </c>
      <c r="AC662" t="b">
        <v>0</v>
      </c>
      <c r="AD662" t="b">
        <v>1</v>
      </c>
      <c r="AE662" t="b">
        <v>0</v>
      </c>
      <c r="AF662" t="b">
        <v>0</v>
      </c>
      <c r="AG662" s="11">
        <v>45546</v>
      </c>
      <c r="AI662" s="12">
        <f>IF(OR(AG662="",AH662=""),"",AH662-AG662)</f>
        <v/>
      </c>
      <c r="AJ662" s="13">
        <f>IF(OR(AI662="",AA662=""),"",AI662=AA662)</f>
        <v/>
      </c>
      <c r="AK662" s="13">
        <f>IF(AI662="","",AI662&gt;60)</f>
        <v/>
      </c>
      <c r="AL662" s="13" t="b">
        <f>IF(OR(Y662=TRUE,AH662=""),TRUE,FALSE)</f>
        <v>1</v>
      </c>
      <c r="AM662" s="13">
        <f>IF(AI662="","",AI662&lt;0)</f>
        <v/>
      </c>
      <c r="AN662" s="13" t="str">
        <f>IF(AH662="","No inspection date",IF(AI662&lt;0,"Negative chronology",IF(AI662&lt;=30,"0-30",IF(AI662&lt;=60,"31-60",IF(AI662&lt;=90,"61-90",IF(AI662&lt;=180,"91-180","181+"))))))</f>
        <v>No inspection date</v>
      </c>
      <c r="AO662" s="13" t="str">
        <f>IF(OR(ISNUMBER(SEARCH("COMPLETED",K662)),ISNUMBER(SEARCH("CLOSED",K662))),"Closed/Completed","Other Active/Issued")</f>
        <v>Other Active/Issued</v>
      </c>
    </row>
    <row r="663" spans="1:41">
      <c r="A663" t="s">
        <v>4393</v>
      </c>
      <c r="B663" t="s">
        <v>87</v>
      </c>
      <c r="C663" t="s">
        <v>87</v>
      </c>
      <c r="D663" t="s">
        <v>88</v>
      </c>
      <c r="E663" t="s">
        <v>89</v>
      </c>
      <c r="F663" t="s">
        <v>4394</v>
      </c>
      <c r="G663" t="s">
        <v>4395</v>
      </c>
      <c r="H663" t="s">
        <v>4377</v>
      </c>
      <c r="I663" t="s">
        <v>4396</v>
      </c>
      <c r="J663" t="s">
        <v>137</v>
      </c>
      <c r="K663" t="s">
        <v>100</v>
      </c>
      <c r="L663" t="s">
        <v>100</v>
      </c>
      <c r="M663" t="s">
        <v>4397</v>
      </c>
      <c r="N663" s="9">
        <v>98126</v>
      </c>
      <c r="O663" t="s">
        <v>4398</v>
      </c>
      <c r="P663" s="10">
        <v>47.56349829</v>
      </c>
      <c r="Q663" s="10">
        <v>-122.37640507</v>
      </c>
      <c r="R663" t="s">
        <v>4399</v>
      </c>
      <c r="S663" s="7">
        <v>9</v>
      </c>
      <c r="T663" s="7">
        <v>2024</v>
      </c>
      <c r="U663" s="7">
        <v>3</v>
      </c>
      <c r="V663">
        <v>12</v>
      </c>
      <c r="W663">
        <v>2024</v>
      </c>
      <c r="X663">
        <v>4</v>
      </c>
      <c r="Y663" t="b">
        <v>0</v>
      </c>
      <c r="Z663" t="b">
        <v>0</v>
      </c>
      <c r="AA663">
        <v>99</v>
      </c>
      <c r="AB663">
        <v>1</v>
      </c>
      <c r="AC663" t="b">
        <v>0</v>
      </c>
      <c r="AD663" t="b">
        <v>1</v>
      </c>
      <c r="AE663" t="b">
        <v>0</v>
      </c>
      <c r="AF663" t="b">
        <v>0</v>
      </c>
      <c r="AG663" s="11">
        <v>45546</v>
      </c>
      <c r="AH663" s="11">
        <v>45645</v>
      </c>
      <c r="AI663" s="12">
        <f>IF(OR(AG663="",AH663=""),"",AH663-AG663)</f>
        <v>99.0</v>
      </c>
      <c r="AJ663" s="13" t="b">
        <f>IF(OR(AI663="",AA663=""),"",AI663=AA663)</f>
        <v>1</v>
      </c>
      <c r="AK663" s="13" t="b">
        <f>IF(AI663="","",AI663&gt;60)</f>
        <v>1</v>
      </c>
      <c r="AL663" s="13" t="b">
        <f>IF(OR(Y663=TRUE,AH663=""),TRUE,FALSE)</f>
        <v>0</v>
      </c>
      <c r="AM663" s="13" t="b">
        <f>IF(AI663="","",AI663&lt;0)</f>
        <v>0</v>
      </c>
      <c r="AN663" s="13" t="str">
        <f>IF(AH663="","No inspection date",IF(AI663&lt;0,"Negative chronology",IF(AI663&lt;=30,"0-30",IF(AI663&lt;=60,"31-60",IF(AI663&lt;=90,"61-90",IF(AI663&lt;=180,"91-180","181+"))))))</f>
        <v>91-180</v>
      </c>
      <c r="AO663" s="13" t="str">
        <f>IF(OR(ISNUMBER(SEARCH("COMPLETED",K663)),ISNUMBER(SEARCH("CLOSED",K663))),"Closed/Completed","Other Active/Issued")</f>
        <v>Other Active/Issued</v>
      </c>
    </row>
    <row r="664" spans="1:41">
      <c r="A664" t="s">
        <v>4400</v>
      </c>
      <c r="B664" t="s">
        <v>87</v>
      </c>
      <c r="C664" t="s">
        <v>87</v>
      </c>
      <c r="D664" t="s">
        <v>88</v>
      </c>
      <c r="E664" t="s">
        <v>89</v>
      </c>
      <c r="F664" t="s">
        <v>4401</v>
      </c>
      <c r="G664" t="s">
        <v>4402</v>
      </c>
      <c r="H664" t="s">
        <v>4356</v>
      </c>
      <c r="K664" t="s">
        <v>100</v>
      </c>
      <c r="L664" t="s">
        <v>100</v>
      </c>
      <c r="M664" t="s">
        <v>4403</v>
      </c>
      <c r="N664" s="9">
        <v>98106</v>
      </c>
      <c r="O664" t="s">
        <v>4404</v>
      </c>
      <c r="P664" s="10">
        <v>47.52528057</v>
      </c>
      <c r="Q664" s="10">
        <v>-122.34645406</v>
      </c>
      <c r="R664" t="s">
        <v>4405</v>
      </c>
      <c r="S664" s="7">
        <v>9</v>
      </c>
      <c r="T664" s="7">
        <v>2024</v>
      </c>
      <c r="U664" s="7">
        <v>3</v>
      </c>
      <c r="Y664" t="b">
        <v>1</v>
      </c>
      <c r="Z664" t="b">
        <v>1</v>
      </c>
      <c r="AB664">
        <v>1</v>
      </c>
      <c r="AC664" t="b">
        <v>0</v>
      </c>
      <c r="AD664" t="b">
        <v>1</v>
      </c>
      <c r="AE664" t="b">
        <v>0</v>
      </c>
      <c r="AF664" t="b">
        <v>0</v>
      </c>
      <c r="AG664" s="11">
        <v>45547</v>
      </c>
      <c r="AI664" s="12">
        <f>IF(OR(AG664="",AH664=""),"",AH664-AG664)</f>
        <v/>
      </c>
      <c r="AJ664" s="13">
        <f>IF(OR(AI664="",AA664=""),"",AI664=AA664)</f>
        <v/>
      </c>
      <c r="AK664" s="13">
        <f>IF(AI664="","",AI664&gt;60)</f>
        <v/>
      </c>
      <c r="AL664" s="13" t="b">
        <f>IF(OR(Y664=TRUE,AH664=""),TRUE,FALSE)</f>
        <v>1</v>
      </c>
      <c r="AM664" s="13">
        <f>IF(AI664="","",AI664&lt;0)</f>
        <v/>
      </c>
      <c r="AN664" s="13" t="str">
        <f>IF(AH664="","No inspection date",IF(AI664&lt;0,"Negative chronology",IF(AI664&lt;=30,"0-30",IF(AI664&lt;=60,"31-60",IF(AI664&lt;=90,"61-90",IF(AI664&lt;=180,"91-180","181+"))))))</f>
        <v>No inspection date</v>
      </c>
      <c r="AO664" s="13" t="str">
        <f>IF(OR(ISNUMBER(SEARCH("COMPLETED",K664)),ISNUMBER(SEARCH("CLOSED",K664))),"Closed/Completed","Other Active/Issued")</f>
        <v>Other Active/Issued</v>
      </c>
    </row>
    <row r="665" spans="1:41">
      <c r="A665" t="s">
        <v>4406</v>
      </c>
      <c r="B665" t="s">
        <v>87</v>
      </c>
      <c r="C665" t="s">
        <v>87</v>
      </c>
      <c r="D665" t="s">
        <v>88</v>
      </c>
      <c r="E665" t="s">
        <v>89</v>
      </c>
      <c r="F665" t="s">
        <v>4407</v>
      </c>
      <c r="G665" t="s">
        <v>4408</v>
      </c>
      <c r="H665" t="s">
        <v>4356</v>
      </c>
      <c r="K665" t="s">
        <v>93</v>
      </c>
      <c r="L665" t="s">
        <v>93</v>
      </c>
      <c r="M665" t="s">
        <v>4409</v>
      </c>
      <c r="N665" s="9">
        <v>98101</v>
      </c>
      <c r="O665" t="s">
        <v>4410</v>
      </c>
      <c r="P665" s="10">
        <v>47.61578904</v>
      </c>
      <c r="Q665" s="10">
        <v>-122.33727143</v>
      </c>
      <c r="R665" t="s">
        <v>4411</v>
      </c>
      <c r="S665" s="7">
        <v>9</v>
      </c>
      <c r="T665" s="7">
        <v>2024</v>
      </c>
      <c r="U665" s="7">
        <v>3</v>
      </c>
      <c r="Y665" t="b">
        <v>1</v>
      </c>
      <c r="Z665" t="b">
        <v>1</v>
      </c>
      <c r="AB665">
        <v>7</v>
      </c>
      <c r="AC665" t="b">
        <v>0</v>
      </c>
      <c r="AD665" t="b">
        <v>1</v>
      </c>
      <c r="AE665" t="b">
        <v>0</v>
      </c>
      <c r="AF665" t="b">
        <v>0</v>
      </c>
      <c r="AG665" s="11">
        <v>45547</v>
      </c>
      <c r="AI665" s="12">
        <f>IF(OR(AG665="",AH665=""),"",AH665-AG665)</f>
        <v/>
      </c>
      <c r="AJ665" s="13">
        <f>IF(OR(AI665="",AA665=""),"",AI665=AA665)</f>
        <v/>
      </c>
      <c r="AK665" s="13">
        <f>IF(AI665="","",AI665&gt;60)</f>
        <v/>
      </c>
      <c r="AL665" s="13" t="b">
        <f>IF(OR(Y665=TRUE,AH665=""),TRUE,FALSE)</f>
        <v>1</v>
      </c>
      <c r="AM665" s="13">
        <f>IF(AI665="","",AI665&lt;0)</f>
        <v/>
      </c>
      <c r="AN665" s="13" t="str">
        <f>IF(AH665="","No inspection date",IF(AI665&lt;0,"Negative chronology",IF(AI665&lt;=30,"0-30",IF(AI665&lt;=60,"31-60",IF(AI665&lt;=90,"61-90",IF(AI665&lt;=180,"91-180","181+"))))))</f>
        <v>No inspection date</v>
      </c>
      <c r="AO665" s="13" t="str">
        <f>IF(OR(ISNUMBER(SEARCH("COMPLETED",K665)),ISNUMBER(SEARCH("CLOSED",K665))),"Closed/Completed","Other Active/Issued")</f>
        <v>Closed/Completed</v>
      </c>
    </row>
    <row r="666" spans="1:41">
      <c r="A666" t="s">
        <v>4412</v>
      </c>
      <c r="B666" t="s">
        <v>87</v>
      </c>
      <c r="C666" t="s">
        <v>87</v>
      </c>
      <c r="D666" t="s">
        <v>88</v>
      </c>
      <c r="E666" t="s">
        <v>89</v>
      </c>
      <c r="F666" t="s">
        <v>4413</v>
      </c>
      <c r="G666" t="s">
        <v>4414</v>
      </c>
      <c r="H666" t="s">
        <v>4415</v>
      </c>
      <c r="I666" t="s">
        <v>4377</v>
      </c>
      <c r="J666" t="s">
        <v>93</v>
      </c>
      <c r="K666" t="s">
        <v>982</v>
      </c>
      <c r="L666" t="s">
        <v>982</v>
      </c>
      <c r="M666" t="s">
        <v>4416</v>
      </c>
      <c r="N666" s="9">
        <v>98103</v>
      </c>
      <c r="O666" t="s">
        <v>4417</v>
      </c>
      <c r="P666" s="10">
        <v>47.69308145</v>
      </c>
      <c r="Q666" s="10">
        <v>-122.34316359</v>
      </c>
      <c r="R666" t="s">
        <v>4418</v>
      </c>
      <c r="S666" s="7">
        <v>9</v>
      </c>
      <c r="T666" s="7">
        <v>2024</v>
      </c>
      <c r="U666" s="7">
        <v>3</v>
      </c>
      <c r="V666">
        <v>9</v>
      </c>
      <c r="W666">
        <v>2024</v>
      </c>
      <c r="X666">
        <v>3</v>
      </c>
      <c r="Y666" t="b">
        <v>0</v>
      </c>
      <c r="Z666" t="b">
        <v>0</v>
      </c>
      <c r="AA666">
        <v>-2</v>
      </c>
      <c r="AB666">
        <v>5</v>
      </c>
      <c r="AC666" t="b">
        <v>0</v>
      </c>
      <c r="AD666" t="b">
        <v>1</v>
      </c>
      <c r="AE666" t="b">
        <v>0</v>
      </c>
      <c r="AF666" t="b">
        <v>0</v>
      </c>
      <c r="AG666" s="11">
        <v>45548</v>
      </c>
      <c r="AH666" s="11">
        <v>45546</v>
      </c>
      <c r="AI666" s="12">
        <f>IF(OR(AG666="",AH666=""),"",AH666-AG666)</f>
        <v>-2.0</v>
      </c>
      <c r="AJ666" s="13" t="b">
        <f>IF(OR(AI666="",AA666=""),"",AI666=AA666)</f>
        <v>1</v>
      </c>
      <c r="AK666" s="13" t="b">
        <f>IF(AI666="","",AI666&gt;60)</f>
        <v>0</v>
      </c>
      <c r="AL666" s="13" t="b">
        <f>IF(OR(Y666=TRUE,AH666=""),TRUE,FALSE)</f>
        <v>0</v>
      </c>
      <c r="AM666" s="13" t="b">
        <f>IF(AI666="","",AI666&lt;0)</f>
        <v>1</v>
      </c>
      <c r="AN666" s="13" t="str">
        <f>IF(AH666="","No inspection date",IF(AI666&lt;0,"Negative chronology",IF(AI666&lt;=30,"0-30",IF(AI666&lt;=60,"31-60",IF(AI666&lt;=90,"61-90",IF(AI666&lt;=180,"91-180","181+"))))))</f>
        <v>Negative chronology</v>
      </c>
      <c r="AO666" s="13" t="str">
        <f>IF(OR(ISNUMBER(SEARCH("COMPLETED",K666)),ISNUMBER(SEARCH("CLOSED",K666))),"Closed/Completed","Other Active/Issued")</f>
        <v>Other Active/Issued</v>
      </c>
    </row>
    <row r="667" spans="1:41">
      <c r="A667" t="s">
        <v>4419</v>
      </c>
      <c r="B667" t="s">
        <v>87</v>
      </c>
      <c r="C667" t="s">
        <v>87</v>
      </c>
      <c r="D667" t="s">
        <v>88</v>
      </c>
      <c r="E667" t="s">
        <v>89</v>
      </c>
      <c r="F667" t="s">
        <v>4413</v>
      </c>
      <c r="G667" t="s">
        <v>4420</v>
      </c>
      <c r="H667" t="s">
        <v>4415</v>
      </c>
      <c r="I667" t="s">
        <v>4370</v>
      </c>
      <c r="J667" t="s">
        <v>93</v>
      </c>
      <c r="K667" t="s">
        <v>982</v>
      </c>
      <c r="L667" t="s">
        <v>982</v>
      </c>
      <c r="M667" t="s">
        <v>4421</v>
      </c>
      <c r="N667" s="9">
        <v>98103</v>
      </c>
      <c r="O667" t="s">
        <v>4422</v>
      </c>
      <c r="P667" s="10">
        <v>47.69288882</v>
      </c>
      <c r="Q667" s="10">
        <v>-122.34316882</v>
      </c>
      <c r="R667" t="s">
        <v>4423</v>
      </c>
      <c r="S667" s="7">
        <v>9</v>
      </c>
      <c r="T667" s="7">
        <v>2024</v>
      </c>
      <c r="U667" s="7">
        <v>3</v>
      </c>
      <c r="V667">
        <v>9</v>
      </c>
      <c r="W667">
        <v>2024</v>
      </c>
      <c r="X667">
        <v>3</v>
      </c>
      <c r="Y667" t="b">
        <v>0</v>
      </c>
      <c r="Z667" t="b">
        <v>0</v>
      </c>
      <c r="AA667">
        <v>-3</v>
      </c>
      <c r="AB667">
        <v>5</v>
      </c>
      <c r="AC667" t="b">
        <v>0</v>
      </c>
      <c r="AD667" t="b">
        <v>1</v>
      </c>
      <c r="AE667" t="b">
        <v>0</v>
      </c>
      <c r="AF667" t="b">
        <v>0</v>
      </c>
      <c r="AG667" s="11">
        <v>45548</v>
      </c>
      <c r="AH667" s="11">
        <v>45545</v>
      </c>
      <c r="AI667" s="12">
        <f>IF(OR(AG667="",AH667=""),"",AH667-AG667)</f>
        <v>-3.0</v>
      </c>
      <c r="AJ667" s="13" t="b">
        <f>IF(OR(AI667="",AA667=""),"",AI667=AA667)</f>
        <v>1</v>
      </c>
      <c r="AK667" s="13" t="b">
        <f>IF(AI667="","",AI667&gt;60)</f>
        <v>0</v>
      </c>
      <c r="AL667" s="13" t="b">
        <f>IF(OR(Y667=TRUE,AH667=""),TRUE,FALSE)</f>
        <v>0</v>
      </c>
      <c r="AM667" s="13" t="b">
        <f>IF(AI667="","",AI667&lt;0)</f>
        <v>1</v>
      </c>
      <c r="AN667" s="13" t="str">
        <f>IF(AH667="","No inspection date",IF(AI667&lt;0,"Negative chronology",IF(AI667&lt;=30,"0-30",IF(AI667&lt;=60,"31-60",IF(AI667&lt;=90,"61-90",IF(AI667&lt;=180,"91-180","181+"))))))</f>
        <v>Negative chronology</v>
      </c>
      <c r="AO667" s="13" t="str">
        <f>IF(OR(ISNUMBER(SEARCH("COMPLETED",K667)),ISNUMBER(SEARCH("CLOSED",K667))),"Closed/Completed","Other Active/Issued")</f>
        <v>Other Active/Issued</v>
      </c>
    </row>
    <row r="668" spans="1:41">
      <c r="A668" t="s">
        <v>4424</v>
      </c>
      <c r="B668" t="s">
        <v>87</v>
      </c>
      <c r="C668" t="s">
        <v>87</v>
      </c>
      <c r="D668" t="s">
        <v>88</v>
      </c>
      <c r="E668" t="s">
        <v>89</v>
      </c>
      <c r="F668" t="s">
        <v>4425</v>
      </c>
      <c r="G668" t="s">
        <v>4426</v>
      </c>
      <c r="H668" t="s">
        <v>4427</v>
      </c>
      <c r="K668" t="s">
        <v>93</v>
      </c>
      <c r="L668" t="s">
        <v>93</v>
      </c>
      <c r="M668" t="s">
        <v>4428</v>
      </c>
      <c r="N668" s="9">
        <v>98116</v>
      </c>
      <c r="O668" t="s">
        <v>4429</v>
      </c>
      <c r="P668" s="10">
        <v>47.57624268</v>
      </c>
      <c r="Q668" s="10">
        <v>-122.39109322</v>
      </c>
      <c r="R668" t="s">
        <v>4430</v>
      </c>
      <c r="S668" s="7">
        <v>9</v>
      </c>
      <c r="T668" s="7">
        <v>2024</v>
      </c>
      <c r="U668" s="7">
        <v>3</v>
      </c>
      <c r="Y668" t="b">
        <v>1</v>
      </c>
      <c r="Z668" t="b">
        <v>1</v>
      </c>
      <c r="AB668">
        <v>1</v>
      </c>
      <c r="AC668" t="b">
        <v>0</v>
      </c>
      <c r="AD668" t="b">
        <v>1</v>
      </c>
      <c r="AE668" t="b">
        <v>0</v>
      </c>
      <c r="AF668" t="b">
        <v>0</v>
      </c>
      <c r="AG668" s="11">
        <v>45551</v>
      </c>
      <c r="AI668" s="12">
        <f>IF(OR(AG668="",AH668=""),"",AH668-AG668)</f>
        <v/>
      </c>
      <c r="AJ668" s="13">
        <f>IF(OR(AI668="",AA668=""),"",AI668=AA668)</f>
        <v/>
      </c>
      <c r="AK668" s="13">
        <f>IF(AI668="","",AI668&gt;60)</f>
        <v/>
      </c>
      <c r="AL668" s="13" t="b">
        <f>IF(OR(Y668=TRUE,AH668=""),TRUE,FALSE)</f>
        <v>1</v>
      </c>
      <c r="AM668" s="13">
        <f>IF(AI668="","",AI668&lt;0)</f>
        <v/>
      </c>
      <c r="AN668" s="13" t="str">
        <f>IF(AH668="","No inspection date",IF(AI668&lt;0,"Negative chronology",IF(AI668&lt;=30,"0-30",IF(AI668&lt;=60,"31-60",IF(AI668&lt;=90,"61-90",IF(AI668&lt;=180,"91-180","181+"))))))</f>
        <v>No inspection date</v>
      </c>
      <c r="AO668" s="13" t="str">
        <f>IF(OR(ISNUMBER(SEARCH("COMPLETED",K668)),ISNUMBER(SEARCH("CLOSED",K668))),"Closed/Completed","Other Active/Issued")</f>
        <v>Closed/Completed</v>
      </c>
    </row>
    <row r="669" spans="1:41">
      <c r="A669" t="s">
        <v>4431</v>
      </c>
      <c r="B669" t="s">
        <v>87</v>
      </c>
      <c r="C669" t="s">
        <v>87</v>
      </c>
      <c r="D669" t="s">
        <v>88</v>
      </c>
      <c r="E669" t="s">
        <v>89</v>
      </c>
      <c r="F669" t="s">
        <v>4432</v>
      </c>
      <c r="G669" t="s">
        <v>4433</v>
      </c>
      <c r="H669" t="s">
        <v>4434</v>
      </c>
      <c r="K669" t="s">
        <v>100</v>
      </c>
      <c r="L669" t="s">
        <v>100</v>
      </c>
      <c r="M669" t="s">
        <v>4435</v>
      </c>
      <c r="N669" s="9">
        <v>98118</v>
      </c>
      <c r="O669" t="s">
        <v>4436</v>
      </c>
      <c r="P669" s="10">
        <v>47.55922228</v>
      </c>
      <c r="Q669" s="10">
        <v>-122.27797101</v>
      </c>
      <c r="R669" t="s">
        <v>4437</v>
      </c>
      <c r="S669" s="7">
        <v>9</v>
      </c>
      <c r="T669" s="7">
        <v>2024</v>
      </c>
      <c r="U669" s="7">
        <v>3</v>
      </c>
      <c r="Y669" t="b">
        <v>1</v>
      </c>
      <c r="Z669" t="b">
        <v>1</v>
      </c>
      <c r="AB669">
        <v>2</v>
      </c>
      <c r="AC669" t="b">
        <v>0</v>
      </c>
      <c r="AD669" t="b">
        <v>1</v>
      </c>
      <c r="AE669" t="b">
        <v>0</v>
      </c>
      <c r="AF669" t="b">
        <v>0</v>
      </c>
      <c r="AG669" s="11">
        <v>45552</v>
      </c>
      <c r="AI669" s="12">
        <f>IF(OR(AG669="",AH669=""),"",AH669-AG669)</f>
        <v/>
      </c>
      <c r="AJ669" s="13">
        <f>IF(OR(AI669="",AA669=""),"",AI669=AA669)</f>
        <v/>
      </c>
      <c r="AK669" s="13">
        <f>IF(AI669="","",AI669&gt;60)</f>
        <v/>
      </c>
      <c r="AL669" s="13" t="b">
        <f>IF(OR(Y669=TRUE,AH669=""),TRUE,FALSE)</f>
        <v>1</v>
      </c>
      <c r="AM669" s="13">
        <f>IF(AI669="","",AI669&lt;0)</f>
        <v/>
      </c>
      <c r="AN669" s="13" t="str">
        <f>IF(AH669="","No inspection date",IF(AI669&lt;0,"Negative chronology",IF(AI669&lt;=30,"0-30",IF(AI669&lt;=60,"31-60",IF(AI669&lt;=90,"61-90",IF(AI669&lt;=180,"91-180","181+"))))))</f>
        <v>No inspection date</v>
      </c>
      <c r="AO669" s="13" t="str">
        <f>IF(OR(ISNUMBER(SEARCH("COMPLETED",K669)),ISNUMBER(SEARCH("CLOSED",K669))),"Closed/Completed","Other Active/Issued")</f>
        <v>Other Active/Issued</v>
      </c>
    </row>
    <row r="670" spans="1:41">
      <c r="A670" t="s">
        <v>4438</v>
      </c>
      <c r="B670" t="s">
        <v>87</v>
      </c>
      <c r="C670" t="s">
        <v>87</v>
      </c>
      <c r="D670" t="s">
        <v>88</v>
      </c>
      <c r="E670" t="s">
        <v>89</v>
      </c>
      <c r="F670" t="s">
        <v>4439</v>
      </c>
      <c r="G670" t="s">
        <v>4440</v>
      </c>
      <c r="H670" t="s">
        <v>4434</v>
      </c>
      <c r="K670" t="s">
        <v>100</v>
      </c>
      <c r="L670" t="s">
        <v>100</v>
      </c>
      <c r="M670" t="s">
        <v>4441</v>
      </c>
      <c r="N670" s="9">
        <v>98146</v>
      </c>
      <c r="O670" t="s">
        <v>4442</v>
      </c>
      <c r="P670" s="10">
        <v>47.51143341</v>
      </c>
      <c r="Q670" s="10">
        <v>-122.38188591</v>
      </c>
      <c r="R670" t="s">
        <v>4443</v>
      </c>
      <c r="S670" s="7">
        <v>9</v>
      </c>
      <c r="T670" s="7">
        <v>2024</v>
      </c>
      <c r="U670" s="7">
        <v>3</v>
      </c>
      <c r="Y670" t="b">
        <v>1</v>
      </c>
      <c r="Z670" t="b">
        <v>1</v>
      </c>
      <c r="AB670">
        <v>1</v>
      </c>
      <c r="AC670" t="b">
        <v>0</v>
      </c>
      <c r="AD670" t="b">
        <v>1</v>
      </c>
      <c r="AE670" t="b">
        <v>0</v>
      </c>
      <c r="AF670" t="b">
        <v>0</v>
      </c>
      <c r="AG670" s="11">
        <v>45552</v>
      </c>
      <c r="AI670" s="12">
        <f>IF(OR(AG670="",AH670=""),"",AH670-AG670)</f>
        <v/>
      </c>
      <c r="AJ670" s="13">
        <f>IF(OR(AI670="",AA670=""),"",AI670=AA670)</f>
        <v/>
      </c>
      <c r="AK670" s="13">
        <f>IF(AI670="","",AI670&gt;60)</f>
        <v/>
      </c>
      <c r="AL670" s="13" t="b">
        <f>IF(OR(Y670=TRUE,AH670=""),TRUE,FALSE)</f>
        <v>1</v>
      </c>
      <c r="AM670" s="13">
        <f>IF(AI670="","",AI670&lt;0)</f>
        <v/>
      </c>
      <c r="AN670" s="13" t="str">
        <f>IF(AH670="","No inspection date",IF(AI670&lt;0,"Negative chronology",IF(AI670&lt;=30,"0-30",IF(AI670&lt;=60,"31-60",IF(AI670&lt;=90,"61-90",IF(AI670&lt;=180,"91-180","181+"))))))</f>
        <v>No inspection date</v>
      </c>
      <c r="AO670" s="13" t="str">
        <f>IF(OR(ISNUMBER(SEARCH("COMPLETED",K670)),ISNUMBER(SEARCH("CLOSED",K670))),"Closed/Completed","Other Active/Issued")</f>
        <v>Other Active/Issued</v>
      </c>
    </row>
    <row r="671" spans="1:41">
      <c r="A671" t="s">
        <v>4444</v>
      </c>
      <c r="B671" t="s">
        <v>87</v>
      </c>
      <c r="C671" t="s">
        <v>87</v>
      </c>
      <c r="D671" t="s">
        <v>88</v>
      </c>
      <c r="E671" t="s">
        <v>89</v>
      </c>
      <c r="F671" t="s">
        <v>4445</v>
      </c>
      <c r="G671" t="s">
        <v>4446</v>
      </c>
      <c r="H671" t="s">
        <v>3172</v>
      </c>
      <c r="K671" t="s">
        <v>100</v>
      </c>
      <c r="L671" t="s">
        <v>100</v>
      </c>
      <c r="M671" t="s">
        <v>4447</v>
      </c>
      <c r="N671" s="9">
        <v>98102</v>
      </c>
      <c r="O671" t="s">
        <v>4448</v>
      </c>
      <c r="P671" s="10">
        <v>47.65011501</v>
      </c>
      <c r="Q671" s="10">
        <v>-122.32409234</v>
      </c>
      <c r="R671" t="s">
        <v>4449</v>
      </c>
      <c r="S671" s="7">
        <v>9</v>
      </c>
      <c r="T671" s="7">
        <v>2024</v>
      </c>
      <c r="U671" s="7">
        <v>3</v>
      </c>
      <c r="Y671" t="b">
        <v>1</v>
      </c>
      <c r="Z671" t="b">
        <v>1</v>
      </c>
      <c r="AB671">
        <v>3</v>
      </c>
      <c r="AC671" t="b">
        <v>0</v>
      </c>
      <c r="AD671" t="b">
        <v>1</v>
      </c>
      <c r="AE671" t="b">
        <v>0</v>
      </c>
      <c r="AF671" t="b">
        <v>0</v>
      </c>
      <c r="AG671" s="11">
        <v>45554</v>
      </c>
      <c r="AI671" s="12">
        <f>IF(OR(AG671="",AH671=""),"",AH671-AG671)</f>
        <v/>
      </c>
      <c r="AJ671" s="13">
        <f>IF(OR(AI671="",AA671=""),"",AI671=AA671)</f>
        <v/>
      </c>
      <c r="AK671" s="13">
        <f>IF(AI671="","",AI671&gt;60)</f>
        <v/>
      </c>
      <c r="AL671" s="13" t="b">
        <f>IF(OR(Y671=TRUE,AH671=""),TRUE,FALSE)</f>
        <v>1</v>
      </c>
      <c r="AM671" s="13">
        <f>IF(AI671="","",AI671&lt;0)</f>
        <v/>
      </c>
      <c r="AN671" s="13" t="str">
        <f>IF(AH671="","No inspection date",IF(AI671&lt;0,"Negative chronology",IF(AI671&lt;=30,"0-30",IF(AI671&lt;=60,"31-60",IF(AI671&lt;=90,"61-90",IF(AI671&lt;=180,"91-180","181+"))))))</f>
        <v>No inspection date</v>
      </c>
      <c r="AO671" s="13" t="str">
        <f>IF(OR(ISNUMBER(SEARCH("COMPLETED",K671)),ISNUMBER(SEARCH("CLOSED",K671))),"Closed/Completed","Other Active/Issued")</f>
        <v>Other Active/Issued</v>
      </c>
    </row>
    <row r="672" spans="1:41">
      <c r="A672" t="s">
        <v>4450</v>
      </c>
      <c r="B672" t="s">
        <v>87</v>
      </c>
      <c r="C672" t="s">
        <v>87</v>
      </c>
      <c r="D672" t="s">
        <v>88</v>
      </c>
      <c r="E672" t="s">
        <v>89</v>
      </c>
      <c r="F672" t="s">
        <v>4451</v>
      </c>
      <c r="G672" t="s">
        <v>4452</v>
      </c>
      <c r="H672" t="s">
        <v>3172</v>
      </c>
      <c r="K672" t="s">
        <v>115</v>
      </c>
      <c r="L672" t="s">
        <v>115</v>
      </c>
      <c r="M672" t="s">
        <v>4453</v>
      </c>
      <c r="N672" s="9">
        <v>98112</v>
      </c>
      <c r="O672" t="s">
        <v>4454</v>
      </c>
      <c r="P672" s="10">
        <v>47.61931277</v>
      </c>
      <c r="Q672" s="10">
        <v>-122.30712678</v>
      </c>
      <c r="R672" t="s">
        <v>4455</v>
      </c>
      <c r="S672" s="7">
        <v>9</v>
      </c>
      <c r="T672" s="7">
        <v>2024</v>
      </c>
      <c r="U672" s="7">
        <v>3</v>
      </c>
      <c r="Y672" t="b">
        <v>1</v>
      </c>
      <c r="Z672" t="b">
        <v>1</v>
      </c>
      <c r="AB672">
        <v>3</v>
      </c>
      <c r="AC672" t="b">
        <v>0</v>
      </c>
      <c r="AD672" t="b">
        <v>1</v>
      </c>
      <c r="AE672" t="b">
        <v>0</v>
      </c>
      <c r="AF672" t="b">
        <v>0</v>
      </c>
      <c r="AG672" s="11">
        <v>45554</v>
      </c>
      <c r="AI672" s="12">
        <f>IF(OR(AG672="",AH672=""),"",AH672-AG672)</f>
        <v/>
      </c>
      <c r="AJ672" s="13">
        <f>IF(OR(AI672="",AA672=""),"",AI672=AA672)</f>
        <v/>
      </c>
      <c r="AK672" s="13">
        <f>IF(AI672="","",AI672&gt;60)</f>
        <v/>
      </c>
      <c r="AL672" s="13" t="b">
        <f>IF(OR(Y672=TRUE,AH672=""),TRUE,FALSE)</f>
        <v>1</v>
      </c>
      <c r="AM672" s="13">
        <f>IF(AI672="","",AI672&lt;0)</f>
        <v/>
      </c>
      <c r="AN672" s="13" t="str">
        <f>IF(AH672="","No inspection date",IF(AI672&lt;0,"Negative chronology",IF(AI672&lt;=30,"0-30",IF(AI672&lt;=60,"31-60",IF(AI672&lt;=90,"61-90",IF(AI672&lt;=180,"91-180","181+"))))))</f>
        <v>No inspection date</v>
      </c>
      <c r="AO672" s="13" t="str">
        <f>IF(OR(ISNUMBER(SEARCH("COMPLETED",K672)),ISNUMBER(SEARCH("CLOSED",K672))),"Closed/Completed","Other Active/Issued")</f>
        <v>Other Active/Issued</v>
      </c>
    </row>
    <row r="673" spans="1:41">
      <c r="A673" t="s">
        <v>4456</v>
      </c>
      <c r="B673" t="s">
        <v>87</v>
      </c>
      <c r="C673" t="s">
        <v>87</v>
      </c>
      <c r="D673" t="s">
        <v>88</v>
      </c>
      <c r="E673" t="s">
        <v>89</v>
      </c>
      <c r="F673" t="s">
        <v>4445</v>
      </c>
      <c r="G673" t="s">
        <v>4457</v>
      </c>
      <c r="H673" t="s">
        <v>4458</v>
      </c>
      <c r="K673" t="s">
        <v>100</v>
      </c>
      <c r="L673" t="s">
        <v>100</v>
      </c>
      <c r="M673" t="s">
        <v>4459</v>
      </c>
      <c r="N673" s="9">
        <v>98102</v>
      </c>
      <c r="O673" t="s">
        <v>4460</v>
      </c>
      <c r="P673" s="10">
        <v>47.65011501</v>
      </c>
      <c r="Q673" s="10">
        <v>-122.32409234</v>
      </c>
      <c r="R673" t="s">
        <v>4449</v>
      </c>
      <c r="S673" s="7">
        <v>9</v>
      </c>
      <c r="T673" s="7">
        <v>2024</v>
      </c>
      <c r="U673" s="7">
        <v>3</v>
      </c>
      <c r="Y673" t="b">
        <v>1</v>
      </c>
      <c r="Z673" t="b">
        <v>1</v>
      </c>
      <c r="AB673">
        <v>3</v>
      </c>
      <c r="AC673" t="b">
        <v>0</v>
      </c>
      <c r="AD673" t="b">
        <v>1</v>
      </c>
      <c r="AE673" t="b">
        <v>0</v>
      </c>
      <c r="AF673" t="b">
        <v>0</v>
      </c>
      <c r="AG673" s="11">
        <v>45555</v>
      </c>
      <c r="AI673" s="12">
        <f>IF(OR(AG673="",AH673=""),"",AH673-AG673)</f>
        <v/>
      </c>
      <c r="AJ673" s="13">
        <f>IF(OR(AI673="",AA673=""),"",AI673=AA673)</f>
        <v/>
      </c>
      <c r="AK673" s="13">
        <f>IF(AI673="","",AI673&gt;60)</f>
        <v/>
      </c>
      <c r="AL673" s="13" t="b">
        <f>IF(OR(Y673=TRUE,AH673=""),TRUE,FALSE)</f>
        <v>1</v>
      </c>
      <c r="AM673" s="13">
        <f>IF(AI673="","",AI673&lt;0)</f>
        <v/>
      </c>
      <c r="AN673" s="13" t="str">
        <f>IF(AH673="","No inspection date",IF(AI673&lt;0,"Negative chronology",IF(AI673&lt;=30,"0-30",IF(AI673&lt;=60,"31-60",IF(AI673&lt;=90,"61-90",IF(AI673&lt;=180,"91-180","181+"))))))</f>
        <v>No inspection date</v>
      </c>
      <c r="AO673" s="13" t="str">
        <f>IF(OR(ISNUMBER(SEARCH("COMPLETED",K673)),ISNUMBER(SEARCH("CLOSED",K673))),"Closed/Completed","Other Active/Issued")</f>
        <v>Other Active/Issued</v>
      </c>
    </row>
    <row r="674" spans="1:41">
      <c r="A674" t="s">
        <v>4461</v>
      </c>
      <c r="B674" t="s">
        <v>87</v>
      </c>
      <c r="C674" t="s">
        <v>87</v>
      </c>
      <c r="D674" t="s">
        <v>88</v>
      </c>
      <c r="E674" t="s">
        <v>89</v>
      </c>
      <c r="F674" t="s">
        <v>4462</v>
      </c>
      <c r="G674" t="s">
        <v>4463</v>
      </c>
      <c r="H674" t="s">
        <v>4458</v>
      </c>
      <c r="K674" t="s">
        <v>100</v>
      </c>
      <c r="L674" t="s">
        <v>100</v>
      </c>
      <c r="M674" t="s">
        <v>4464</v>
      </c>
      <c r="N674" s="9">
        <v>98112</v>
      </c>
      <c r="O674" t="s">
        <v>4465</v>
      </c>
      <c r="P674" s="10">
        <v>47.62274136</v>
      </c>
      <c r="Q674" s="10">
        <v>-122.30973956</v>
      </c>
      <c r="R674" t="s">
        <v>4466</v>
      </c>
      <c r="S674" s="7">
        <v>9</v>
      </c>
      <c r="T674" s="7">
        <v>2024</v>
      </c>
      <c r="U674" s="7">
        <v>3</v>
      </c>
      <c r="Y674" t="b">
        <v>1</v>
      </c>
      <c r="Z674" t="b">
        <v>1</v>
      </c>
      <c r="AB674">
        <v>3</v>
      </c>
      <c r="AC674" t="b">
        <v>0</v>
      </c>
      <c r="AD674" t="b">
        <v>1</v>
      </c>
      <c r="AE674" t="b">
        <v>0</v>
      </c>
      <c r="AF674" t="b">
        <v>0</v>
      </c>
      <c r="AG674" s="11">
        <v>45555</v>
      </c>
      <c r="AI674" s="12">
        <f>IF(OR(AG674="",AH674=""),"",AH674-AG674)</f>
        <v/>
      </c>
      <c r="AJ674" s="13">
        <f>IF(OR(AI674="",AA674=""),"",AI674=AA674)</f>
        <v/>
      </c>
      <c r="AK674" s="13">
        <f>IF(AI674="","",AI674&gt;60)</f>
        <v/>
      </c>
      <c r="AL674" s="13" t="b">
        <f>IF(OR(Y674=TRUE,AH674=""),TRUE,FALSE)</f>
        <v>1</v>
      </c>
      <c r="AM674" s="13">
        <f>IF(AI674="","",AI674&lt;0)</f>
        <v/>
      </c>
      <c r="AN674" s="13" t="str">
        <f>IF(AH674="","No inspection date",IF(AI674&lt;0,"Negative chronology",IF(AI674&lt;=30,"0-30",IF(AI674&lt;=60,"31-60",IF(AI674&lt;=90,"61-90",IF(AI674&lt;=180,"91-180","181+"))))))</f>
        <v>No inspection date</v>
      </c>
      <c r="AO674" s="13" t="str">
        <f>IF(OR(ISNUMBER(SEARCH("COMPLETED",K674)),ISNUMBER(SEARCH("CLOSED",K674))),"Closed/Completed","Other Active/Issued")</f>
        <v>Other Active/Issued</v>
      </c>
    </row>
    <row r="675" spans="1:41">
      <c r="A675" t="s">
        <v>4467</v>
      </c>
      <c r="B675" t="s">
        <v>87</v>
      </c>
      <c r="C675" t="s">
        <v>87</v>
      </c>
      <c r="D675" t="s">
        <v>88</v>
      </c>
      <c r="E675" t="s">
        <v>89</v>
      </c>
      <c r="F675" t="s">
        <v>3910</v>
      </c>
      <c r="G675" t="s">
        <v>4468</v>
      </c>
      <c r="H675" t="s">
        <v>4469</v>
      </c>
      <c r="K675" t="s">
        <v>93</v>
      </c>
      <c r="L675" t="s">
        <v>93</v>
      </c>
      <c r="M675" t="s">
        <v>4470</v>
      </c>
      <c r="N675" s="9">
        <v>98107</v>
      </c>
      <c r="O675" t="s">
        <v>4471</v>
      </c>
      <c r="P675" s="10">
        <v>47.67183204</v>
      </c>
      <c r="Q675" s="10">
        <v>-122.40018721</v>
      </c>
      <c r="R675" t="s">
        <v>4472</v>
      </c>
      <c r="S675" s="7">
        <v>9</v>
      </c>
      <c r="T675" s="7">
        <v>2024</v>
      </c>
      <c r="U675" s="7">
        <v>3</v>
      </c>
      <c r="Y675" t="b">
        <v>1</v>
      </c>
      <c r="Z675" t="b">
        <v>1</v>
      </c>
      <c r="AB675">
        <v>6</v>
      </c>
      <c r="AC675" t="b">
        <v>0</v>
      </c>
      <c r="AD675" t="b">
        <v>1</v>
      </c>
      <c r="AE675" t="b">
        <v>0</v>
      </c>
      <c r="AF675" t="b">
        <v>0</v>
      </c>
      <c r="AG675" s="11">
        <v>45560</v>
      </c>
      <c r="AI675" s="12">
        <f>IF(OR(AG675="",AH675=""),"",AH675-AG675)</f>
        <v/>
      </c>
      <c r="AJ675" s="13">
        <f>IF(OR(AI675="",AA675=""),"",AI675=AA675)</f>
        <v/>
      </c>
      <c r="AK675" s="13">
        <f>IF(AI675="","",AI675&gt;60)</f>
        <v/>
      </c>
      <c r="AL675" s="13" t="b">
        <f>IF(OR(Y675=TRUE,AH675=""),TRUE,FALSE)</f>
        <v>1</v>
      </c>
      <c r="AM675" s="13">
        <f>IF(AI675="","",AI675&lt;0)</f>
        <v/>
      </c>
      <c r="AN675" s="13" t="str">
        <f>IF(AH675="","No inspection date",IF(AI675&lt;0,"Negative chronology",IF(AI675&lt;=30,"0-30",IF(AI675&lt;=60,"31-60",IF(AI675&lt;=90,"61-90",IF(AI675&lt;=180,"91-180","181+"))))))</f>
        <v>No inspection date</v>
      </c>
      <c r="AO675" s="13" t="str">
        <f>IF(OR(ISNUMBER(SEARCH("COMPLETED",K675)),ISNUMBER(SEARCH("CLOSED",K675))),"Closed/Completed","Other Active/Issued")</f>
        <v>Closed/Completed</v>
      </c>
    </row>
    <row r="676" spans="1:41">
      <c r="A676" t="s">
        <v>4473</v>
      </c>
      <c r="B676" t="s">
        <v>87</v>
      </c>
      <c r="C676" t="s">
        <v>87</v>
      </c>
      <c r="D676" t="s">
        <v>88</v>
      </c>
      <c r="E676" t="s">
        <v>89</v>
      </c>
      <c r="F676" t="s">
        <v>4474</v>
      </c>
      <c r="G676" t="s">
        <v>4475</v>
      </c>
      <c r="H676" t="s">
        <v>4476</v>
      </c>
      <c r="K676" t="s">
        <v>93</v>
      </c>
      <c r="L676" t="s">
        <v>93</v>
      </c>
      <c r="M676" t="s">
        <v>4477</v>
      </c>
      <c r="N676" s="9">
        <v>98109</v>
      </c>
      <c r="O676" t="s">
        <v>4478</v>
      </c>
      <c r="P676" s="10">
        <v>47.63997946</v>
      </c>
      <c r="Q676" s="10">
        <v>-122.34314299</v>
      </c>
      <c r="R676" t="s">
        <v>4479</v>
      </c>
      <c r="S676" s="7">
        <v>9</v>
      </c>
      <c r="T676" s="7">
        <v>2024</v>
      </c>
      <c r="U676" s="7">
        <v>3</v>
      </c>
      <c r="Y676" t="b">
        <v>1</v>
      </c>
      <c r="Z676" t="b">
        <v>1</v>
      </c>
      <c r="AB676">
        <v>7</v>
      </c>
      <c r="AC676" t="b">
        <v>0</v>
      </c>
      <c r="AD676" t="b">
        <v>1</v>
      </c>
      <c r="AE676" t="b">
        <v>0</v>
      </c>
      <c r="AF676" t="b">
        <v>0</v>
      </c>
      <c r="AG676" s="11">
        <v>45561</v>
      </c>
      <c r="AI676" s="12">
        <f>IF(OR(AG676="",AH676=""),"",AH676-AG676)</f>
        <v/>
      </c>
      <c r="AJ676" s="13">
        <f>IF(OR(AI676="",AA676=""),"",AI676=AA676)</f>
        <v/>
      </c>
      <c r="AK676" s="13">
        <f>IF(AI676="","",AI676&gt;60)</f>
        <v/>
      </c>
      <c r="AL676" s="13" t="b">
        <f>IF(OR(Y676=TRUE,AH676=""),TRUE,FALSE)</f>
        <v>1</v>
      </c>
      <c r="AM676" s="13">
        <f>IF(AI676="","",AI676&lt;0)</f>
        <v/>
      </c>
      <c r="AN676" s="13" t="str">
        <f>IF(AH676="","No inspection date",IF(AI676&lt;0,"Negative chronology",IF(AI676&lt;=30,"0-30",IF(AI676&lt;=60,"31-60",IF(AI676&lt;=90,"61-90",IF(AI676&lt;=180,"91-180","181+"))))))</f>
        <v>No inspection date</v>
      </c>
      <c r="AO676" s="13" t="str">
        <f>IF(OR(ISNUMBER(SEARCH("COMPLETED",K676)),ISNUMBER(SEARCH("CLOSED",K676))),"Closed/Completed","Other Active/Issued")</f>
        <v>Closed/Completed</v>
      </c>
    </row>
    <row r="677" spans="1:41">
      <c r="A677" t="s">
        <v>4480</v>
      </c>
      <c r="B677" t="s">
        <v>87</v>
      </c>
      <c r="C677" t="s">
        <v>87</v>
      </c>
      <c r="D677" t="s">
        <v>88</v>
      </c>
      <c r="E677" t="s">
        <v>89</v>
      </c>
      <c r="F677" t="s">
        <v>4481</v>
      </c>
      <c r="G677" t="s">
        <v>4482</v>
      </c>
      <c r="H677" t="s">
        <v>4483</v>
      </c>
      <c r="K677" t="s">
        <v>100</v>
      </c>
      <c r="L677" t="s">
        <v>100</v>
      </c>
      <c r="M677" t="s">
        <v>4484</v>
      </c>
      <c r="O677" t="s">
        <v>4485</v>
      </c>
      <c r="P677" s="10">
        <v>47.5475295</v>
      </c>
      <c r="Q677" s="10">
        <v>-122.29235244</v>
      </c>
      <c r="R677" t="s">
        <v>4486</v>
      </c>
      <c r="S677" s="7">
        <v>9</v>
      </c>
      <c r="T677" s="7">
        <v>2024</v>
      </c>
      <c r="U677" s="7">
        <v>3</v>
      </c>
      <c r="Y677" t="b">
        <v>1</v>
      </c>
      <c r="Z677" t="b">
        <v>1</v>
      </c>
      <c r="AB677">
        <v>2</v>
      </c>
      <c r="AC677" t="b">
        <v>0</v>
      </c>
      <c r="AD677" t="b">
        <v>1</v>
      </c>
      <c r="AE677" t="b">
        <v>0</v>
      </c>
      <c r="AF677" t="b">
        <v>0</v>
      </c>
      <c r="AG677" s="11">
        <v>45564</v>
      </c>
      <c r="AI677" s="12">
        <f>IF(OR(AG677="",AH677=""),"",AH677-AG677)</f>
        <v/>
      </c>
      <c r="AJ677" s="13">
        <f>IF(OR(AI677="",AA677=""),"",AI677=AA677)</f>
        <v/>
      </c>
      <c r="AK677" s="13">
        <f>IF(AI677="","",AI677&gt;60)</f>
        <v/>
      </c>
      <c r="AL677" s="13" t="b">
        <f>IF(OR(Y677=TRUE,AH677=""),TRUE,FALSE)</f>
        <v>1</v>
      </c>
      <c r="AM677" s="13">
        <f>IF(AI677="","",AI677&lt;0)</f>
        <v/>
      </c>
      <c r="AN677" s="13" t="str">
        <f>IF(AH677="","No inspection date",IF(AI677&lt;0,"Negative chronology",IF(AI677&lt;=30,"0-30",IF(AI677&lt;=60,"31-60",IF(AI677&lt;=90,"61-90",IF(AI677&lt;=180,"91-180","181+"))))))</f>
        <v>No inspection date</v>
      </c>
      <c r="AO677" s="13" t="str">
        <f>IF(OR(ISNUMBER(SEARCH("COMPLETED",K677)),ISNUMBER(SEARCH("CLOSED",K677))),"Closed/Completed","Other Active/Issued")</f>
        <v>Other Active/Issued</v>
      </c>
    </row>
    <row r="678" spans="1:41">
      <c r="A678" t="s">
        <v>4487</v>
      </c>
      <c r="B678" t="s">
        <v>87</v>
      </c>
      <c r="C678" t="s">
        <v>87</v>
      </c>
      <c r="D678" t="s">
        <v>88</v>
      </c>
      <c r="E678" t="s">
        <v>89</v>
      </c>
      <c r="F678" t="s">
        <v>4488</v>
      </c>
      <c r="G678" t="s">
        <v>4489</v>
      </c>
      <c r="H678" t="s">
        <v>4490</v>
      </c>
      <c r="I678" t="s">
        <v>4491</v>
      </c>
      <c r="J678" t="s">
        <v>137</v>
      </c>
      <c r="K678" t="s">
        <v>93</v>
      </c>
      <c r="L678" t="s">
        <v>93</v>
      </c>
      <c r="M678" t="s">
        <v>4492</v>
      </c>
      <c r="N678" s="9">
        <v>98144</v>
      </c>
      <c r="O678" t="s">
        <v>4493</v>
      </c>
      <c r="P678" s="10">
        <v>47.58761443</v>
      </c>
      <c r="Q678" s="10">
        <v>-122.29889199</v>
      </c>
      <c r="R678" t="s">
        <v>4494</v>
      </c>
      <c r="S678" s="7">
        <v>10</v>
      </c>
      <c r="T678" s="7">
        <v>2024</v>
      </c>
      <c r="U678" s="7">
        <v>4</v>
      </c>
      <c r="V678">
        <v>12</v>
      </c>
      <c r="W678">
        <v>2024</v>
      </c>
      <c r="X678">
        <v>4</v>
      </c>
      <c r="Y678" t="b">
        <v>0</v>
      </c>
      <c r="Z678" t="b">
        <v>0</v>
      </c>
      <c r="AA678">
        <v>76</v>
      </c>
      <c r="AB678">
        <v>3</v>
      </c>
      <c r="AC678" t="b">
        <v>0</v>
      </c>
      <c r="AD678" t="b">
        <v>1</v>
      </c>
      <c r="AE678" t="b">
        <v>0</v>
      </c>
      <c r="AF678" t="b">
        <v>0</v>
      </c>
      <c r="AG678" s="11">
        <v>45567</v>
      </c>
      <c r="AH678" s="11">
        <v>45643</v>
      </c>
      <c r="AI678" s="12">
        <f>IF(OR(AG678="",AH678=""),"",AH678-AG678)</f>
        <v>76.0</v>
      </c>
      <c r="AJ678" s="13" t="b">
        <f>IF(OR(AI678="",AA678=""),"",AI678=AA678)</f>
        <v>1</v>
      </c>
      <c r="AK678" s="13" t="b">
        <f>IF(AI678="","",AI678&gt;60)</f>
        <v>1</v>
      </c>
      <c r="AL678" s="13" t="b">
        <f>IF(OR(Y678=TRUE,AH678=""),TRUE,FALSE)</f>
        <v>0</v>
      </c>
      <c r="AM678" s="13" t="b">
        <f>IF(AI678="","",AI678&lt;0)</f>
        <v>0</v>
      </c>
      <c r="AN678" s="13" t="str">
        <f>IF(AH678="","No inspection date",IF(AI678&lt;0,"Negative chronology",IF(AI678&lt;=30,"0-30",IF(AI678&lt;=60,"31-60",IF(AI678&lt;=90,"61-90",IF(AI678&lt;=180,"91-180","181+"))))))</f>
        <v>61-90</v>
      </c>
      <c r="AO678" s="13" t="str">
        <f>IF(OR(ISNUMBER(SEARCH("COMPLETED",K678)),ISNUMBER(SEARCH("CLOSED",K678))),"Closed/Completed","Other Active/Issued")</f>
        <v>Closed/Completed</v>
      </c>
    </row>
    <row r="679" spans="1:41">
      <c r="A679" t="s">
        <v>4495</v>
      </c>
      <c r="B679" t="s">
        <v>87</v>
      </c>
      <c r="C679" t="s">
        <v>87</v>
      </c>
      <c r="D679" t="s">
        <v>88</v>
      </c>
      <c r="E679" t="s">
        <v>89</v>
      </c>
      <c r="F679" t="s">
        <v>4496</v>
      </c>
      <c r="H679" t="s">
        <v>2879</v>
      </c>
      <c r="K679" t="s">
        <v>100</v>
      </c>
      <c r="L679" t="s">
        <v>100</v>
      </c>
      <c r="M679" t="s">
        <v>4497</v>
      </c>
      <c r="N679" s="9">
        <v>98136</v>
      </c>
      <c r="O679" t="s">
        <v>4498</v>
      </c>
      <c r="P679" s="10">
        <v>47.53729315</v>
      </c>
      <c r="Q679" s="10">
        <v>-122.39425907</v>
      </c>
      <c r="R679" t="s">
        <v>4499</v>
      </c>
      <c r="S679" s="7">
        <v>10</v>
      </c>
      <c r="T679" s="7">
        <v>2024</v>
      </c>
      <c r="U679" s="7">
        <v>4</v>
      </c>
      <c r="Y679" t="b">
        <v>1</v>
      </c>
      <c r="Z679" t="b">
        <v>1</v>
      </c>
      <c r="AB679">
        <v>1</v>
      </c>
      <c r="AC679" t="b">
        <v>0</v>
      </c>
      <c r="AD679" t="b">
        <v>1</v>
      </c>
      <c r="AE679" t="b">
        <v>0</v>
      </c>
      <c r="AF679" t="b">
        <v>0</v>
      </c>
      <c r="AG679" s="11">
        <v>45568</v>
      </c>
      <c r="AI679" s="12">
        <f>IF(OR(AG679="",AH679=""),"",AH679-AG679)</f>
        <v/>
      </c>
      <c r="AJ679" s="13">
        <f>IF(OR(AI679="",AA679=""),"",AI679=AA679)</f>
        <v/>
      </c>
      <c r="AK679" s="13">
        <f>IF(AI679="","",AI679&gt;60)</f>
        <v/>
      </c>
      <c r="AL679" s="13" t="b">
        <f>IF(OR(Y679=TRUE,AH679=""),TRUE,FALSE)</f>
        <v>1</v>
      </c>
      <c r="AM679" s="13">
        <f>IF(AI679="","",AI679&lt;0)</f>
        <v/>
      </c>
      <c r="AN679" s="13" t="str">
        <f>IF(AH679="","No inspection date",IF(AI679&lt;0,"Negative chronology",IF(AI679&lt;=30,"0-30",IF(AI679&lt;=60,"31-60",IF(AI679&lt;=90,"61-90",IF(AI679&lt;=180,"91-180","181+"))))))</f>
        <v>No inspection date</v>
      </c>
      <c r="AO679" s="13" t="str">
        <f>IF(OR(ISNUMBER(SEARCH("COMPLETED",K679)),ISNUMBER(SEARCH("CLOSED",K679))),"Closed/Completed","Other Active/Issued")</f>
        <v>Other Active/Issued</v>
      </c>
    </row>
    <row r="680" spans="1:41">
      <c r="A680" t="s">
        <v>4500</v>
      </c>
      <c r="B680" t="s">
        <v>87</v>
      </c>
      <c r="C680" t="s">
        <v>87</v>
      </c>
      <c r="D680" t="s">
        <v>88</v>
      </c>
      <c r="E680" t="s">
        <v>89</v>
      </c>
      <c r="F680" t="s">
        <v>4501</v>
      </c>
      <c r="G680" t="s">
        <v>4502</v>
      </c>
      <c r="H680" t="s">
        <v>2879</v>
      </c>
      <c r="I680" t="s">
        <v>4503</v>
      </c>
      <c r="J680" t="s">
        <v>205</v>
      </c>
      <c r="K680" t="s">
        <v>982</v>
      </c>
      <c r="L680" t="s">
        <v>982</v>
      </c>
      <c r="M680" t="s">
        <v>4504</v>
      </c>
      <c r="N680" s="9">
        <v>98119</v>
      </c>
      <c r="O680" t="s">
        <v>4505</v>
      </c>
      <c r="P680" s="10">
        <v>47.62702615</v>
      </c>
      <c r="Q680" s="10">
        <v>-122.36851327</v>
      </c>
      <c r="R680" t="s">
        <v>4506</v>
      </c>
      <c r="S680" s="7">
        <v>10</v>
      </c>
      <c r="T680" s="7">
        <v>2024</v>
      </c>
      <c r="U680" s="7">
        <v>4</v>
      </c>
      <c r="V680">
        <v>7</v>
      </c>
      <c r="W680">
        <v>2025</v>
      </c>
      <c r="X680">
        <v>3</v>
      </c>
      <c r="Y680" t="b">
        <v>0</v>
      </c>
      <c r="Z680" t="b">
        <v>0</v>
      </c>
      <c r="AA680">
        <v>272</v>
      </c>
      <c r="AB680">
        <v>7</v>
      </c>
      <c r="AC680" t="b">
        <v>0</v>
      </c>
      <c r="AD680" t="b">
        <v>1</v>
      </c>
      <c r="AE680" t="b">
        <v>0</v>
      </c>
      <c r="AF680" t="b">
        <v>0</v>
      </c>
      <c r="AG680" s="11">
        <v>45568</v>
      </c>
      <c r="AH680" s="11">
        <v>45840</v>
      </c>
      <c r="AI680" s="12">
        <f>IF(OR(AG680="",AH680=""),"",AH680-AG680)</f>
        <v>272.0</v>
      </c>
      <c r="AJ680" s="13" t="b">
        <f>IF(OR(AI680="",AA680=""),"",AI680=AA680)</f>
        <v>1</v>
      </c>
      <c r="AK680" s="13" t="b">
        <f>IF(AI680="","",AI680&gt;60)</f>
        <v>1</v>
      </c>
      <c r="AL680" s="13" t="b">
        <f>IF(OR(Y680=TRUE,AH680=""),TRUE,FALSE)</f>
        <v>0</v>
      </c>
      <c r="AM680" s="13" t="b">
        <f>IF(AI680="","",AI680&lt;0)</f>
        <v>0</v>
      </c>
      <c r="AN680" s="13" t="str">
        <f>IF(AH680="","No inspection date",IF(AI680&lt;0,"Negative chronology",IF(AI680&lt;=30,"0-30",IF(AI680&lt;=60,"31-60",IF(AI680&lt;=90,"61-90",IF(AI680&lt;=180,"91-180","181+"))))))</f>
        <v>181+</v>
      </c>
      <c r="AO680" s="13" t="str">
        <f>IF(OR(ISNUMBER(SEARCH("COMPLETED",K680)),ISNUMBER(SEARCH("CLOSED",K680))),"Closed/Completed","Other Active/Issued")</f>
        <v>Other Active/Issued</v>
      </c>
    </row>
    <row r="681" spans="1:41">
      <c r="A681" t="s">
        <v>4507</v>
      </c>
      <c r="B681" t="s">
        <v>87</v>
      </c>
      <c r="C681" t="s">
        <v>87</v>
      </c>
      <c r="D681" t="s">
        <v>88</v>
      </c>
      <c r="E681" t="s">
        <v>89</v>
      </c>
      <c r="F681" t="s">
        <v>4508</v>
      </c>
      <c r="G681" t="s">
        <v>4509</v>
      </c>
      <c r="H681" t="s">
        <v>4510</v>
      </c>
      <c r="K681" t="s">
        <v>100</v>
      </c>
      <c r="L681" t="s">
        <v>100</v>
      </c>
      <c r="M681" t="s">
        <v>4511</v>
      </c>
      <c r="N681" s="9">
        <v>98103</v>
      </c>
      <c r="O681" t="s">
        <v>4512</v>
      </c>
      <c r="P681" s="10">
        <v>47.69101758</v>
      </c>
      <c r="Q681" s="10">
        <v>-122.33538227</v>
      </c>
      <c r="R681" t="s">
        <v>4513</v>
      </c>
      <c r="S681" s="7">
        <v>10</v>
      </c>
      <c r="T681" s="7">
        <v>2024</v>
      </c>
      <c r="U681" s="7">
        <v>4</v>
      </c>
      <c r="Y681" t="b">
        <v>1</v>
      </c>
      <c r="Z681" t="b">
        <v>1</v>
      </c>
      <c r="AB681">
        <v>5</v>
      </c>
      <c r="AC681" t="b">
        <v>0</v>
      </c>
      <c r="AD681" t="b">
        <v>1</v>
      </c>
      <c r="AE681" t="b">
        <v>0</v>
      </c>
      <c r="AF681" t="b">
        <v>0</v>
      </c>
      <c r="AG681" s="11">
        <v>45572</v>
      </c>
      <c r="AI681" s="12">
        <f>IF(OR(AG681="",AH681=""),"",AH681-AG681)</f>
        <v/>
      </c>
      <c r="AJ681" s="13">
        <f>IF(OR(AI681="",AA681=""),"",AI681=AA681)</f>
        <v/>
      </c>
      <c r="AK681" s="13">
        <f>IF(AI681="","",AI681&gt;60)</f>
        <v/>
      </c>
      <c r="AL681" s="13" t="b">
        <f>IF(OR(Y681=TRUE,AH681=""),TRUE,FALSE)</f>
        <v>1</v>
      </c>
      <c r="AM681" s="13">
        <f>IF(AI681="","",AI681&lt;0)</f>
        <v/>
      </c>
      <c r="AN681" s="13" t="str">
        <f>IF(AH681="","No inspection date",IF(AI681&lt;0,"Negative chronology",IF(AI681&lt;=30,"0-30",IF(AI681&lt;=60,"31-60",IF(AI681&lt;=90,"61-90",IF(AI681&lt;=180,"91-180","181+"))))))</f>
        <v>No inspection date</v>
      </c>
      <c r="AO681" s="13" t="str">
        <f>IF(OR(ISNUMBER(SEARCH("COMPLETED",K681)),ISNUMBER(SEARCH("CLOSED",K681))),"Closed/Completed","Other Active/Issued")</f>
        <v>Other Active/Issued</v>
      </c>
    </row>
    <row r="682" spans="1:41">
      <c r="A682" t="s">
        <v>4514</v>
      </c>
      <c r="B682" t="s">
        <v>87</v>
      </c>
      <c r="C682" t="s">
        <v>87</v>
      </c>
      <c r="D682" t="s">
        <v>88</v>
      </c>
      <c r="E682" t="s">
        <v>89</v>
      </c>
      <c r="F682" t="s">
        <v>4515</v>
      </c>
      <c r="G682" t="s">
        <v>4516</v>
      </c>
      <c r="H682" t="s">
        <v>4517</v>
      </c>
      <c r="K682" t="s">
        <v>100</v>
      </c>
      <c r="L682" t="s">
        <v>100</v>
      </c>
      <c r="M682" t="s">
        <v>4518</v>
      </c>
      <c r="N682" s="9">
        <v>98112</v>
      </c>
      <c r="O682" t="s">
        <v>4519</v>
      </c>
      <c r="P682" s="10">
        <v>47.62727152</v>
      </c>
      <c r="Q682" s="10">
        <v>-122.30138056</v>
      </c>
      <c r="R682" t="s">
        <v>4520</v>
      </c>
      <c r="S682" s="7">
        <v>10</v>
      </c>
      <c r="T682" s="7">
        <v>2024</v>
      </c>
      <c r="U682" s="7">
        <v>4</v>
      </c>
      <c r="Y682" t="b">
        <v>1</v>
      </c>
      <c r="Z682" t="b">
        <v>1</v>
      </c>
      <c r="AB682">
        <v>3</v>
      </c>
      <c r="AC682" t="b">
        <v>0</v>
      </c>
      <c r="AD682" t="b">
        <v>1</v>
      </c>
      <c r="AE682" t="b">
        <v>0</v>
      </c>
      <c r="AF682" t="b">
        <v>0</v>
      </c>
      <c r="AG682" s="11">
        <v>45576</v>
      </c>
      <c r="AI682" s="12">
        <f>IF(OR(AG682="",AH682=""),"",AH682-AG682)</f>
        <v/>
      </c>
      <c r="AJ682" s="13">
        <f>IF(OR(AI682="",AA682=""),"",AI682=AA682)</f>
        <v/>
      </c>
      <c r="AK682" s="13">
        <f>IF(AI682="","",AI682&gt;60)</f>
        <v/>
      </c>
      <c r="AL682" s="13" t="b">
        <f>IF(OR(Y682=TRUE,AH682=""),TRUE,FALSE)</f>
        <v>1</v>
      </c>
      <c r="AM682" s="13">
        <f>IF(AI682="","",AI682&lt;0)</f>
        <v/>
      </c>
      <c r="AN682" s="13" t="str">
        <f>IF(AH682="","No inspection date",IF(AI682&lt;0,"Negative chronology",IF(AI682&lt;=30,"0-30",IF(AI682&lt;=60,"31-60",IF(AI682&lt;=90,"61-90",IF(AI682&lt;=180,"91-180","181+"))))))</f>
        <v>No inspection date</v>
      </c>
      <c r="AO682" s="13" t="str">
        <f>IF(OR(ISNUMBER(SEARCH("COMPLETED",K682)),ISNUMBER(SEARCH("CLOSED",K682))),"Closed/Completed","Other Active/Issued")</f>
        <v>Other Active/Issued</v>
      </c>
    </row>
    <row r="683" spans="1:41">
      <c r="A683" t="s">
        <v>4521</v>
      </c>
      <c r="B683" t="s">
        <v>87</v>
      </c>
      <c r="C683" t="s">
        <v>87</v>
      </c>
      <c r="D683" t="s">
        <v>88</v>
      </c>
      <c r="E683" t="s">
        <v>89</v>
      </c>
      <c r="F683" t="s">
        <v>4522</v>
      </c>
      <c r="G683" t="s">
        <v>4523</v>
      </c>
      <c r="H683" t="s">
        <v>4517</v>
      </c>
      <c r="K683" t="s">
        <v>100</v>
      </c>
      <c r="L683" t="s">
        <v>100</v>
      </c>
      <c r="M683" t="s">
        <v>4524</v>
      </c>
      <c r="N683" s="9">
        <v>98118</v>
      </c>
      <c r="O683" t="s">
        <v>4525</v>
      </c>
      <c r="P683" s="10">
        <v>47.55289666</v>
      </c>
      <c r="Q683" s="10">
        <v>-122.28424561</v>
      </c>
      <c r="R683" t="s">
        <v>4526</v>
      </c>
      <c r="S683" s="7">
        <v>10</v>
      </c>
      <c r="T683" s="7">
        <v>2024</v>
      </c>
      <c r="U683" s="7">
        <v>4</v>
      </c>
      <c r="Y683" t="b">
        <v>1</v>
      </c>
      <c r="Z683" t="b">
        <v>1</v>
      </c>
      <c r="AB683">
        <v>2</v>
      </c>
      <c r="AC683" t="b">
        <v>0</v>
      </c>
      <c r="AD683" t="b">
        <v>1</v>
      </c>
      <c r="AE683" t="b">
        <v>0</v>
      </c>
      <c r="AF683" t="b">
        <v>0</v>
      </c>
      <c r="AG683" s="11">
        <v>45576</v>
      </c>
      <c r="AI683" s="12">
        <f>IF(OR(AG683="",AH683=""),"",AH683-AG683)</f>
        <v/>
      </c>
      <c r="AJ683" s="13">
        <f>IF(OR(AI683="",AA683=""),"",AI683=AA683)</f>
        <v/>
      </c>
      <c r="AK683" s="13">
        <f>IF(AI683="","",AI683&gt;60)</f>
        <v/>
      </c>
      <c r="AL683" s="13" t="b">
        <f>IF(OR(Y683=TRUE,AH683=""),TRUE,FALSE)</f>
        <v>1</v>
      </c>
      <c r="AM683" s="13">
        <f>IF(AI683="","",AI683&lt;0)</f>
        <v/>
      </c>
      <c r="AN683" s="13" t="str">
        <f>IF(AH683="","No inspection date",IF(AI683&lt;0,"Negative chronology",IF(AI683&lt;=30,"0-30",IF(AI683&lt;=60,"31-60",IF(AI683&lt;=90,"61-90",IF(AI683&lt;=180,"91-180","181+"))))))</f>
        <v>No inspection date</v>
      </c>
      <c r="AO683" s="13" t="str">
        <f>IF(OR(ISNUMBER(SEARCH("COMPLETED",K683)),ISNUMBER(SEARCH("CLOSED",K683))),"Closed/Completed","Other Active/Issued")</f>
        <v>Other Active/Issued</v>
      </c>
    </row>
    <row r="684" spans="1:41">
      <c r="A684" t="s">
        <v>4527</v>
      </c>
      <c r="B684" t="s">
        <v>87</v>
      </c>
      <c r="C684" t="s">
        <v>87</v>
      </c>
      <c r="D684" t="s">
        <v>88</v>
      </c>
      <c r="E684" t="s">
        <v>89</v>
      </c>
      <c r="F684" t="s">
        <v>4528</v>
      </c>
      <c r="G684" t="s">
        <v>4529</v>
      </c>
      <c r="H684" t="s">
        <v>4530</v>
      </c>
      <c r="K684" t="s">
        <v>100</v>
      </c>
      <c r="L684" t="s">
        <v>100</v>
      </c>
      <c r="M684" t="s">
        <v>4531</v>
      </c>
      <c r="N684" s="9">
        <v>98119</v>
      </c>
      <c r="O684" t="s">
        <v>4532</v>
      </c>
      <c r="P684" s="10">
        <v>47.65213984</v>
      </c>
      <c r="Q684" s="10">
        <v>-122.37068714</v>
      </c>
      <c r="R684" t="s">
        <v>4533</v>
      </c>
      <c r="S684" s="7">
        <v>10</v>
      </c>
      <c r="T684" s="7">
        <v>2024</v>
      </c>
      <c r="U684" s="7">
        <v>4</v>
      </c>
      <c r="Y684" t="b">
        <v>1</v>
      </c>
      <c r="Z684" t="b">
        <v>1</v>
      </c>
      <c r="AB684">
        <v>7</v>
      </c>
      <c r="AC684" t="b">
        <v>0</v>
      </c>
      <c r="AD684" t="b">
        <v>1</v>
      </c>
      <c r="AE684" t="b">
        <v>0</v>
      </c>
      <c r="AF684" t="b">
        <v>0</v>
      </c>
      <c r="AG684" s="11">
        <v>45581</v>
      </c>
      <c r="AI684" s="12">
        <f>IF(OR(AG684="",AH684=""),"",AH684-AG684)</f>
        <v/>
      </c>
      <c r="AJ684" s="13">
        <f>IF(OR(AI684="",AA684=""),"",AI684=AA684)</f>
        <v/>
      </c>
      <c r="AK684" s="13">
        <f>IF(AI684="","",AI684&gt;60)</f>
        <v/>
      </c>
      <c r="AL684" s="13" t="b">
        <f>IF(OR(Y684=TRUE,AH684=""),TRUE,FALSE)</f>
        <v>1</v>
      </c>
      <c r="AM684" s="13">
        <f>IF(AI684="","",AI684&lt;0)</f>
        <v/>
      </c>
      <c r="AN684" s="13" t="str">
        <f>IF(AH684="","No inspection date",IF(AI684&lt;0,"Negative chronology",IF(AI684&lt;=30,"0-30",IF(AI684&lt;=60,"31-60",IF(AI684&lt;=90,"61-90",IF(AI684&lt;=180,"91-180","181+"))))))</f>
        <v>No inspection date</v>
      </c>
      <c r="AO684" s="13" t="str">
        <f>IF(OR(ISNUMBER(SEARCH("COMPLETED",K684)),ISNUMBER(SEARCH("CLOSED",K684))),"Closed/Completed","Other Active/Issued")</f>
        <v>Other Active/Issued</v>
      </c>
    </row>
    <row r="685" spans="1:41">
      <c r="A685" t="s">
        <v>4534</v>
      </c>
      <c r="B685" t="s">
        <v>87</v>
      </c>
      <c r="C685" t="s">
        <v>87</v>
      </c>
      <c r="D685" t="s">
        <v>88</v>
      </c>
      <c r="E685" t="s">
        <v>89</v>
      </c>
      <c r="F685" t="s">
        <v>4535</v>
      </c>
      <c r="G685" t="s">
        <v>4536</v>
      </c>
      <c r="H685" t="s">
        <v>4530</v>
      </c>
      <c r="K685" t="s">
        <v>100</v>
      </c>
      <c r="L685" t="s">
        <v>100</v>
      </c>
      <c r="M685" t="s">
        <v>4537</v>
      </c>
      <c r="N685" s="9">
        <v>98107</v>
      </c>
      <c r="O685" t="s">
        <v>4538</v>
      </c>
      <c r="P685" s="10">
        <v>47.67512423</v>
      </c>
      <c r="Q685" s="10">
        <v>-122.38725401</v>
      </c>
      <c r="R685" t="s">
        <v>4539</v>
      </c>
      <c r="S685" s="7">
        <v>10</v>
      </c>
      <c r="T685" s="7">
        <v>2024</v>
      </c>
      <c r="U685" s="7">
        <v>4</v>
      </c>
      <c r="Y685" t="b">
        <v>1</v>
      </c>
      <c r="Z685" t="b">
        <v>1</v>
      </c>
      <c r="AB685">
        <v>6</v>
      </c>
      <c r="AC685" t="b">
        <v>0</v>
      </c>
      <c r="AD685" t="b">
        <v>1</v>
      </c>
      <c r="AE685" t="b">
        <v>0</v>
      </c>
      <c r="AF685" t="b">
        <v>0</v>
      </c>
      <c r="AG685" s="11">
        <v>45581</v>
      </c>
      <c r="AI685" s="12">
        <f>IF(OR(AG685="",AH685=""),"",AH685-AG685)</f>
        <v/>
      </c>
      <c r="AJ685" s="13">
        <f>IF(OR(AI685="",AA685=""),"",AI685=AA685)</f>
        <v/>
      </c>
      <c r="AK685" s="13">
        <f>IF(AI685="","",AI685&gt;60)</f>
        <v/>
      </c>
      <c r="AL685" s="13" t="b">
        <f>IF(OR(Y685=TRUE,AH685=""),TRUE,FALSE)</f>
        <v>1</v>
      </c>
      <c r="AM685" s="13">
        <f>IF(AI685="","",AI685&lt;0)</f>
        <v/>
      </c>
      <c r="AN685" s="13" t="str">
        <f>IF(AH685="","No inspection date",IF(AI685&lt;0,"Negative chronology",IF(AI685&lt;=30,"0-30",IF(AI685&lt;=60,"31-60",IF(AI685&lt;=90,"61-90",IF(AI685&lt;=180,"91-180","181+"))))))</f>
        <v>No inspection date</v>
      </c>
      <c r="AO685" s="13" t="str">
        <f>IF(OR(ISNUMBER(SEARCH("COMPLETED",K685)),ISNUMBER(SEARCH("CLOSED",K685))),"Closed/Completed","Other Active/Issued")</f>
        <v>Other Active/Issued</v>
      </c>
    </row>
    <row r="686" spans="1:41">
      <c r="A686" t="s">
        <v>4540</v>
      </c>
      <c r="B686" t="s">
        <v>87</v>
      </c>
      <c r="C686" t="s">
        <v>87</v>
      </c>
      <c r="D686" t="s">
        <v>88</v>
      </c>
      <c r="E686" t="s">
        <v>89</v>
      </c>
      <c r="F686" t="s">
        <v>4541</v>
      </c>
      <c r="G686" t="s">
        <v>4542</v>
      </c>
      <c r="H686" t="s">
        <v>4543</v>
      </c>
      <c r="K686" t="s">
        <v>100</v>
      </c>
      <c r="L686" t="s">
        <v>100</v>
      </c>
      <c r="M686" t="s">
        <v>4544</v>
      </c>
      <c r="N686" s="9">
        <v>98118</v>
      </c>
      <c r="O686" t="s">
        <v>4545</v>
      </c>
      <c r="P686" s="10">
        <v>47.54406143</v>
      </c>
      <c r="Q686" s="10">
        <v>-122.28670447</v>
      </c>
      <c r="R686" t="s">
        <v>4546</v>
      </c>
      <c r="S686" s="7">
        <v>10</v>
      </c>
      <c r="T686" s="7">
        <v>2024</v>
      </c>
      <c r="U686" s="7">
        <v>4</v>
      </c>
      <c r="Y686" t="b">
        <v>1</v>
      </c>
      <c r="Z686" t="b">
        <v>1</v>
      </c>
      <c r="AB686">
        <v>2</v>
      </c>
      <c r="AC686" t="b">
        <v>0</v>
      </c>
      <c r="AD686" t="b">
        <v>1</v>
      </c>
      <c r="AE686" t="b">
        <v>0</v>
      </c>
      <c r="AF686" t="b">
        <v>0</v>
      </c>
      <c r="AG686" s="11">
        <v>45582</v>
      </c>
      <c r="AI686" s="12">
        <f>IF(OR(AG686="",AH686=""),"",AH686-AG686)</f>
        <v/>
      </c>
      <c r="AJ686" s="13">
        <f>IF(OR(AI686="",AA686=""),"",AI686=AA686)</f>
        <v/>
      </c>
      <c r="AK686" s="13">
        <f>IF(AI686="","",AI686&gt;60)</f>
        <v/>
      </c>
      <c r="AL686" s="13" t="b">
        <f>IF(OR(Y686=TRUE,AH686=""),TRUE,FALSE)</f>
        <v>1</v>
      </c>
      <c r="AM686" s="13">
        <f>IF(AI686="","",AI686&lt;0)</f>
        <v/>
      </c>
      <c r="AN686" s="13" t="str">
        <f>IF(AH686="","No inspection date",IF(AI686&lt;0,"Negative chronology",IF(AI686&lt;=30,"0-30",IF(AI686&lt;=60,"31-60",IF(AI686&lt;=90,"61-90",IF(AI686&lt;=180,"91-180","181+"))))))</f>
        <v>No inspection date</v>
      </c>
      <c r="AO686" s="13" t="str">
        <f>IF(OR(ISNUMBER(SEARCH("COMPLETED",K686)),ISNUMBER(SEARCH("CLOSED",K686))),"Closed/Completed","Other Active/Issued")</f>
        <v>Other Active/Issued</v>
      </c>
    </row>
    <row r="687" spans="1:41">
      <c r="A687" t="s">
        <v>4547</v>
      </c>
      <c r="B687" t="s">
        <v>87</v>
      </c>
      <c r="C687" t="s">
        <v>87</v>
      </c>
      <c r="D687" t="s">
        <v>88</v>
      </c>
      <c r="E687" t="s">
        <v>89</v>
      </c>
      <c r="F687" t="s">
        <v>4548</v>
      </c>
      <c r="G687" t="s">
        <v>4549</v>
      </c>
      <c r="H687" t="s">
        <v>4550</v>
      </c>
      <c r="K687" t="s">
        <v>93</v>
      </c>
      <c r="L687" t="s">
        <v>93</v>
      </c>
      <c r="M687" t="s">
        <v>4551</v>
      </c>
      <c r="N687" s="9">
        <v>98117</v>
      </c>
      <c r="O687" t="s">
        <v>4552</v>
      </c>
      <c r="P687" s="10">
        <v>47.69163357</v>
      </c>
      <c r="Q687" s="10">
        <v>-122.3781712</v>
      </c>
      <c r="R687" t="s">
        <v>4553</v>
      </c>
      <c r="S687" s="7">
        <v>10</v>
      </c>
      <c r="T687" s="7">
        <v>2024</v>
      </c>
      <c r="U687" s="7">
        <v>4</v>
      </c>
      <c r="Y687" t="b">
        <v>1</v>
      </c>
      <c r="Z687" t="b">
        <v>1</v>
      </c>
      <c r="AB687">
        <v>6</v>
      </c>
      <c r="AC687" t="b">
        <v>0</v>
      </c>
      <c r="AD687" t="b">
        <v>1</v>
      </c>
      <c r="AE687" t="b">
        <v>0</v>
      </c>
      <c r="AF687" t="b">
        <v>0</v>
      </c>
      <c r="AG687" s="11">
        <v>45587</v>
      </c>
      <c r="AI687" s="12">
        <f>IF(OR(AG687="",AH687=""),"",AH687-AG687)</f>
        <v/>
      </c>
      <c r="AJ687" s="13">
        <f>IF(OR(AI687="",AA687=""),"",AI687=AA687)</f>
        <v/>
      </c>
      <c r="AK687" s="13">
        <f>IF(AI687="","",AI687&gt;60)</f>
        <v/>
      </c>
      <c r="AL687" s="13" t="b">
        <f>IF(OR(Y687=TRUE,AH687=""),TRUE,FALSE)</f>
        <v>1</v>
      </c>
      <c r="AM687" s="13">
        <f>IF(AI687="","",AI687&lt;0)</f>
        <v/>
      </c>
      <c r="AN687" s="13" t="str">
        <f>IF(AH687="","No inspection date",IF(AI687&lt;0,"Negative chronology",IF(AI687&lt;=30,"0-30",IF(AI687&lt;=60,"31-60",IF(AI687&lt;=90,"61-90",IF(AI687&lt;=180,"91-180","181+"))))))</f>
        <v>No inspection date</v>
      </c>
      <c r="AO687" s="13" t="str">
        <f>IF(OR(ISNUMBER(SEARCH("COMPLETED",K687)),ISNUMBER(SEARCH("CLOSED",K687))),"Closed/Completed","Other Active/Issued")</f>
        <v>Closed/Completed</v>
      </c>
    </row>
    <row r="688" spans="1:41">
      <c r="A688" t="s">
        <v>4554</v>
      </c>
      <c r="B688" t="s">
        <v>87</v>
      </c>
      <c r="C688" t="s">
        <v>87</v>
      </c>
      <c r="D688" t="s">
        <v>88</v>
      </c>
      <c r="E688" t="s">
        <v>89</v>
      </c>
      <c r="F688" t="s">
        <v>4555</v>
      </c>
      <c r="H688" t="s">
        <v>4550</v>
      </c>
      <c r="K688" t="s">
        <v>982</v>
      </c>
      <c r="L688" t="s">
        <v>982</v>
      </c>
      <c r="M688" t="s">
        <v>4556</v>
      </c>
      <c r="N688" s="9">
        <v>98116</v>
      </c>
      <c r="O688" t="s">
        <v>4557</v>
      </c>
      <c r="P688" s="10">
        <v>47.57559229</v>
      </c>
      <c r="Q688" s="10">
        <v>-122.41877583</v>
      </c>
      <c r="R688" t="s">
        <v>4558</v>
      </c>
      <c r="S688" s="7">
        <v>10</v>
      </c>
      <c r="T688" s="7">
        <v>2024</v>
      </c>
      <c r="U688" s="7">
        <v>4</v>
      </c>
      <c r="Y688" t="b">
        <v>1</v>
      </c>
      <c r="Z688" t="b">
        <v>1</v>
      </c>
      <c r="AB688">
        <v>1</v>
      </c>
      <c r="AC688" t="b">
        <v>0</v>
      </c>
      <c r="AD688" t="b">
        <v>1</v>
      </c>
      <c r="AE688" t="b">
        <v>0</v>
      </c>
      <c r="AF688" t="b">
        <v>0</v>
      </c>
      <c r="AG688" s="11">
        <v>45587</v>
      </c>
      <c r="AI688" s="12">
        <f>IF(OR(AG688="",AH688=""),"",AH688-AG688)</f>
        <v/>
      </c>
      <c r="AJ688" s="13">
        <f>IF(OR(AI688="",AA688=""),"",AI688=AA688)</f>
        <v/>
      </c>
      <c r="AK688" s="13">
        <f>IF(AI688="","",AI688&gt;60)</f>
        <v/>
      </c>
      <c r="AL688" s="13" t="b">
        <f>IF(OR(Y688=TRUE,AH688=""),TRUE,FALSE)</f>
        <v>1</v>
      </c>
      <c r="AM688" s="13">
        <f>IF(AI688="","",AI688&lt;0)</f>
        <v/>
      </c>
      <c r="AN688" s="13" t="str">
        <f>IF(AH688="","No inspection date",IF(AI688&lt;0,"Negative chronology",IF(AI688&lt;=30,"0-30",IF(AI688&lt;=60,"31-60",IF(AI688&lt;=90,"61-90",IF(AI688&lt;=180,"91-180","181+"))))))</f>
        <v>No inspection date</v>
      </c>
      <c r="AO688" s="13" t="str">
        <f>IF(OR(ISNUMBER(SEARCH("COMPLETED",K688)),ISNUMBER(SEARCH("CLOSED",K688))),"Closed/Completed","Other Active/Issued")</f>
        <v>Other Active/Issued</v>
      </c>
    </row>
    <row r="689" spans="1:41">
      <c r="A689" t="s">
        <v>4559</v>
      </c>
      <c r="B689" t="s">
        <v>87</v>
      </c>
      <c r="C689" t="s">
        <v>87</v>
      </c>
      <c r="D689" t="s">
        <v>88</v>
      </c>
      <c r="E689" t="s">
        <v>89</v>
      </c>
      <c r="F689" t="s">
        <v>4560</v>
      </c>
      <c r="G689" t="s">
        <v>4561</v>
      </c>
      <c r="H689" t="s">
        <v>4550</v>
      </c>
      <c r="K689" t="s">
        <v>100</v>
      </c>
      <c r="L689" t="s">
        <v>100</v>
      </c>
      <c r="M689" t="s">
        <v>4562</v>
      </c>
      <c r="N689" s="9">
        <v>98109</v>
      </c>
      <c r="O689" t="s">
        <v>4563</v>
      </c>
      <c r="P689" s="10">
        <v>47.62893622</v>
      </c>
      <c r="Q689" s="10">
        <v>-122.35690372</v>
      </c>
      <c r="R689" t="s">
        <v>4564</v>
      </c>
      <c r="S689" s="7">
        <v>10</v>
      </c>
      <c r="T689" s="7">
        <v>2024</v>
      </c>
      <c r="U689" s="7">
        <v>4</v>
      </c>
      <c r="Y689" t="b">
        <v>1</v>
      </c>
      <c r="Z689" t="b">
        <v>1</v>
      </c>
      <c r="AB689">
        <v>7</v>
      </c>
      <c r="AC689" t="b">
        <v>0</v>
      </c>
      <c r="AD689" t="b">
        <v>1</v>
      </c>
      <c r="AE689" t="b">
        <v>0</v>
      </c>
      <c r="AF689" t="b">
        <v>0</v>
      </c>
      <c r="AG689" s="11">
        <v>45587</v>
      </c>
      <c r="AI689" s="12">
        <f>IF(OR(AG689="",AH689=""),"",AH689-AG689)</f>
        <v/>
      </c>
      <c r="AJ689" s="13">
        <f>IF(OR(AI689="",AA689=""),"",AI689=AA689)</f>
        <v/>
      </c>
      <c r="AK689" s="13">
        <f>IF(AI689="","",AI689&gt;60)</f>
        <v/>
      </c>
      <c r="AL689" s="13" t="b">
        <f>IF(OR(Y689=TRUE,AH689=""),TRUE,FALSE)</f>
        <v>1</v>
      </c>
      <c r="AM689" s="13">
        <f>IF(AI689="","",AI689&lt;0)</f>
        <v/>
      </c>
      <c r="AN689" s="13" t="str">
        <f>IF(AH689="","No inspection date",IF(AI689&lt;0,"Negative chronology",IF(AI689&lt;=30,"0-30",IF(AI689&lt;=60,"31-60",IF(AI689&lt;=90,"61-90",IF(AI689&lt;=180,"91-180","181+"))))))</f>
        <v>No inspection date</v>
      </c>
      <c r="AO689" s="13" t="str">
        <f>IF(OR(ISNUMBER(SEARCH("COMPLETED",K689)),ISNUMBER(SEARCH("CLOSED",K689))),"Closed/Completed","Other Active/Issued")</f>
        <v>Other Active/Issued</v>
      </c>
    </row>
    <row r="690" spans="1:41">
      <c r="A690" t="s">
        <v>4565</v>
      </c>
      <c r="B690" t="s">
        <v>87</v>
      </c>
      <c r="C690" t="s">
        <v>87</v>
      </c>
      <c r="D690" t="s">
        <v>88</v>
      </c>
      <c r="E690" t="s">
        <v>89</v>
      </c>
      <c r="F690" t="s">
        <v>4566</v>
      </c>
      <c r="G690" t="s">
        <v>4567</v>
      </c>
      <c r="H690" t="s">
        <v>4568</v>
      </c>
      <c r="K690" t="s">
        <v>100</v>
      </c>
      <c r="L690" t="s">
        <v>100</v>
      </c>
      <c r="M690" t="s">
        <v>4569</v>
      </c>
      <c r="N690" s="9">
        <v>98177</v>
      </c>
      <c r="O690" t="s">
        <v>4570</v>
      </c>
      <c r="P690" s="10">
        <v>47.71561728</v>
      </c>
      <c r="Q690" s="10">
        <v>-122.37246091</v>
      </c>
      <c r="R690" t="s">
        <v>4571</v>
      </c>
      <c r="S690" s="7">
        <v>10</v>
      </c>
      <c r="T690" s="7">
        <v>2024</v>
      </c>
      <c r="U690" s="7">
        <v>4</v>
      </c>
      <c r="Y690" t="b">
        <v>1</v>
      </c>
      <c r="Z690" t="b">
        <v>1</v>
      </c>
      <c r="AB690">
        <v>5</v>
      </c>
      <c r="AC690" t="b">
        <v>0</v>
      </c>
      <c r="AD690" t="b">
        <v>1</v>
      </c>
      <c r="AE690" t="b">
        <v>0</v>
      </c>
      <c r="AF690" t="b">
        <v>0</v>
      </c>
      <c r="AG690" s="11">
        <v>45589</v>
      </c>
      <c r="AI690" s="12">
        <f>IF(OR(AG690="",AH690=""),"",AH690-AG690)</f>
        <v/>
      </c>
      <c r="AJ690" s="13">
        <f>IF(OR(AI690="",AA690=""),"",AI690=AA690)</f>
        <v/>
      </c>
      <c r="AK690" s="13">
        <f>IF(AI690="","",AI690&gt;60)</f>
        <v/>
      </c>
      <c r="AL690" s="13" t="b">
        <f>IF(OR(Y690=TRUE,AH690=""),TRUE,FALSE)</f>
        <v>1</v>
      </c>
      <c r="AM690" s="13">
        <f>IF(AI690="","",AI690&lt;0)</f>
        <v/>
      </c>
      <c r="AN690" s="13" t="str">
        <f>IF(AH690="","No inspection date",IF(AI690&lt;0,"Negative chronology",IF(AI690&lt;=30,"0-30",IF(AI690&lt;=60,"31-60",IF(AI690&lt;=90,"61-90",IF(AI690&lt;=180,"91-180","181+"))))))</f>
        <v>No inspection date</v>
      </c>
      <c r="AO690" s="13" t="str">
        <f>IF(OR(ISNUMBER(SEARCH("COMPLETED",K690)),ISNUMBER(SEARCH("CLOSED",K690))),"Closed/Completed","Other Active/Issued")</f>
        <v>Other Active/Issued</v>
      </c>
    </row>
    <row r="691" spans="1:41">
      <c r="A691" t="s">
        <v>4572</v>
      </c>
      <c r="B691" t="s">
        <v>87</v>
      </c>
      <c r="C691" t="s">
        <v>87</v>
      </c>
      <c r="D691" t="s">
        <v>88</v>
      </c>
      <c r="E691" t="s">
        <v>89</v>
      </c>
      <c r="F691" t="s">
        <v>4573</v>
      </c>
      <c r="G691" t="s">
        <v>4574</v>
      </c>
      <c r="H691" t="s">
        <v>4568</v>
      </c>
      <c r="K691" t="s">
        <v>115</v>
      </c>
      <c r="L691" t="s">
        <v>115</v>
      </c>
      <c r="M691" t="s">
        <v>4575</v>
      </c>
      <c r="N691" s="9">
        <v>98102</v>
      </c>
      <c r="O691" t="s">
        <v>4576</v>
      </c>
      <c r="P691" s="10">
        <v>47.62297724</v>
      </c>
      <c r="Q691" s="10">
        <v>-122.32579372</v>
      </c>
      <c r="R691" t="s">
        <v>4577</v>
      </c>
      <c r="S691" s="7">
        <v>10</v>
      </c>
      <c r="T691" s="7">
        <v>2024</v>
      </c>
      <c r="U691" s="7">
        <v>4</v>
      </c>
      <c r="Y691" t="b">
        <v>1</v>
      </c>
      <c r="Z691" t="b">
        <v>1</v>
      </c>
      <c r="AB691">
        <v>3</v>
      </c>
      <c r="AC691" t="b">
        <v>0</v>
      </c>
      <c r="AD691" t="b">
        <v>1</v>
      </c>
      <c r="AE691" t="b">
        <v>0</v>
      </c>
      <c r="AF691" t="b">
        <v>0</v>
      </c>
      <c r="AG691" s="11">
        <v>45589</v>
      </c>
      <c r="AI691" s="12">
        <f>IF(OR(AG691="",AH691=""),"",AH691-AG691)</f>
        <v/>
      </c>
      <c r="AJ691" s="13">
        <f>IF(OR(AI691="",AA691=""),"",AI691=AA691)</f>
        <v/>
      </c>
      <c r="AK691" s="13">
        <f>IF(AI691="","",AI691&gt;60)</f>
        <v/>
      </c>
      <c r="AL691" s="13" t="b">
        <f>IF(OR(Y691=TRUE,AH691=""),TRUE,FALSE)</f>
        <v>1</v>
      </c>
      <c r="AM691" s="13">
        <f>IF(AI691="","",AI691&lt;0)</f>
        <v/>
      </c>
      <c r="AN691" s="13" t="str">
        <f>IF(AH691="","No inspection date",IF(AI691&lt;0,"Negative chronology",IF(AI691&lt;=30,"0-30",IF(AI691&lt;=60,"31-60",IF(AI691&lt;=90,"61-90",IF(AI691&lt;=180,"91-180","181+"))))))</f>
        <v>No inspection date</v>
      </c>
      <c r="AO691" s="13" t="str">
        <f>IF(OR(ISNUMBER(SEARCH("COMPLETED",K691)),ISNUMBER(SEARCH("CLOSED",K691))),"Closed/Completed","Other Active/Issued")</f>
        <v>Other Active/Issued</v>
      </c>
    </row>
    <row r="692" spans="1:41">
      <c r="A692" t="s">
        <v>4578</v>
      </c>
      <c r="B692" t="s">
        <v>87</v>
      </c>
      <c r="C692" t="s">
        <v>87</v>
      </c>
      <c r="D692" t="s">
        <v>88</v>
      </c>
      <c r="E692" t="s">
        <v>89</v>
      </c>
      <c r="F692" t="s">
        <v>4579</v>
      </c>
      <c r="G692" t="s">
        <v>4580</v>
      </c>
      <c r="H692" t="s">
        <v>4581</v>
      </c>
      <c r="K692" t="s">
        <v>100</v>
      </c>
      <c r="L692" t="s">
        <v>100</v>
      </c>
      <c r="M692" t="s">
        <v>4582</v>
      </c>
      <c r="N692" s="9">
        <v>98105</v>
      </c>
      <c r="O692" t="s">
        <v>4583</v>
      </c>
      <c r="P692" s="10">
        <v>47.66664613</v>
      </c>
      <c r="Q692" s="10">
        <v>-122.32822981</v>
      </c>
      <c r="R692" t="s">
        <v>4584</v>
      </c>
      <c r="S692" s="7">
        <v>10</v>
      </c>
      <c r="T692" s="7">
        <v>2024</v>
      </c>
      <c r="U692" s="7">
        <v>4</v>
      </c>
      <c r="Y692" t="b">
        <v>1</v>
      </c>
      <c r="Z692" t="b">
        <v>1</v>
      </c>
      <c r="AB692">
        <v>6</v>
      </c>
      <c r="AC692" t="b">
        <v>0</v>
      </c>
      <c r="AD692" t="b">
        <v>1</v>
      </c>
      <c r="AE692" t="b">
        <v>0</v>
      </c>
      <c r="AF692" t="b">
        <v>0</v>
      </c>
      <c r="AG692" s="11">
        <v>45593</v>
      </c>
      <c r="AI692" s="12">
        <f>IF(OR(AG692="",AH692=""),"",AH692-AG692)</f>
        <v/>
      </c>
      <c r="AJ692" s="13">
        <f>IF(OR(AI692="",AA692=""),"",AI692=AA692)</f>
        <v/>
      </c>
      <c r="AK692" s="13">
        <f>IF(AI692="","",AI692&gt;60)</f>
        <v/>
      </c>
      <c r="AL692" s="13" t="b">
        <f>IF(OR(Y692=TRUE,AH692=""),TRUE,FALSE)</f>
        <v>1</v>
      </c>
      <c r="AM692" s="13">
        <f>IF(AI692="","",AI692&lt;0)</f>
        <v/>
      </c>
      <c r="AN692" s="13" t="str">
        <f>IF(AH692="","No inspection date",IF(AI692&lt;0,"Negative chronology",IF(AI692&lt;=30,"0-30",IF(AI692&lt;=60,"31-60",IF(AI692&lt;=90,"61-90",IF(AI692&lt;=180,"91-180","181+"))))))</f>
        <v>No inspection date</v>
      </c>
      <c r="AO692" s="13" t="str">
        <f>IF(OR(ISNUMBER(SEARCH("COMPLETED",K692)),ISNUMBER(SEARCH("CLOSED",K692))),"Closed/Completed","Other Active/Issued")</f>
        <v>Other Active/Issued</v>
      </c>
    </row>
    <row r="693" spans="1:41">
      <c r="A693" t="s">
        <v>4585</v>
      </c>
      <c r="B693" t="s">
        <v>87</v>
      </c>
      <c r="C693" t="s">
        <v>87</v>
      </c>
      <c r="D693" t="s">
        <v>88</v>
      </c>
      <c r="E693" t="s">
        <v>89</v>
      </c>
      <c r="F693" t="s">
        <v>4586</v>
      </c>
      <c r="G693" t="s">
        <v>4587</v>
      </c>
      <c r="H693" t="s">
        <v>4588</v>
      </c>
      <c r="K693" t="s">
        <v>115</v>
      </c>
      <c r="L693" t="s">
        <v>115</v>
      </c>
      <c r="M693" t="s">
        <v>4589</v>
      </c>
      <c r="N693" s="9">
        <v>98119</v>
      </c>
      <c r="O693" t="s">
        <v>4590</v>
      </c>
      <c r="P693" s="10">
        <v>47.62397514</v>
      </c>
      <c r="Q693" s="10">
        <v>-122.35973584</v>
      </c>
      <c r="R693" t="s">
        <v>4591</v>
      </c>
      <c r="S693" s="7">
        <v>10</v>
      </c>
      <c r="T693" s="7">
        <v>2024</v>
      </c>
      <c r="U693" s="7">
        <v>4</v>
      </c>
      <c r="Y693" t="b">
        <v>1</v>
      </c>
      <c r="Z693" t="b">
        <v>1</v>
      </c>
      <c r="AB693">
        <v>7</v>
      </c>
      <c r="AC693" t="b">
        <v>0</v>
      </c>
      <c r="AD693" t="b">
        <v>1</v>
      </c>
      <c r="AE693" t="b">
        <v>0</v>
      </c>
      <c r="AF693" t="b">
        <v>0</v>
      </c>
      <c r="AG693" s="11">
        <v>45594</v>
      </c>
      <c r="AI693" s="12">
        <f>IF(OR(AG693="",AH693=""),"",AH693-AG693)</f>
        <v/>
      </c>
      <c r="AJ693" s="13">
        <f>IF(OR(AI693="",AA693=""),"",AI693=AA693)</f>
        <v/>
      </c>
      <c r="AK693" s="13">
        <f>IF(AI693="","",AI693&gt;60)</f>
        <v/>
      </c>
      <c r="AL693" s="13" t="b">
        <f>IF(OR(Y693=TRUE,AH693=""),TRUE,FALSE)</f>
        <v>1</v>
      </c>
      <c r="AM693" s="13">
        <f>IF(AI693="","",AI693&lt;0)</f>
        <v/>
      </c>
      <c r="AN693" s="13" t="str">
        <f>IF(AH693="","No inspection date",IF(AI693&lt;0,"Negative chronology",IF(AI693&lt;=30,"0-30",IF(AI693&lt;=60,"31-60",IF(AI693&lt;=90,"61-90",IF(AI693&lt;=180,"91-180","181+"))))))</f>
        <v>No inspection date</v>
      </c>
      <c r="AO693" s="13" t="str">
        <f>IF(OR(ISNUMBER(SEARCH("COMPLETED",K693)),ISNUMBER(SEARCH("CLOSED",K693))),"Closed/Completed","Other Active/Issued")</f>
        <v>Other Active/Issued</v>
      </c>
    </row>
    <row r="694" spans="1:41">
      <c r="A694" t="s">
        <v>4592</v>
      </c>
      <c r="B694" t="s">
        <v>87</v>
      </c>
      <c r="C694" t="s">
        <v>87</v>
      </c>
      <c r="D694" t="s">
        <v>88</v>
      </c>
      <c r="E694" t="s">
        <v>89</v>
      </c>
      <c r="F694" t="s">
        <v>4593</v>
      </c>
      <c r="G694" t="s">
        <v>4594</v>
      </c>
      <c r="H694" t="s">
        <v>4595</v>
      </c>
      <c r="K694" t="s">
        <v>93</v>
      </c>
      <c r="L694" t="s">
        <v>93</v>
      </c>
      <c r="M694" t="s">
        <v>4492</v>
      </c>
      <c r="N694" s="9">
        <v>98144</v>
      </c>
      <c r="O694" t="s">
        <v>4596</v>
      </c>
      <c r="P694" s="10">
        <v>47.58761443</v>
      </c>
      <c r="Q694" s="10">
        <v>-122.29889199</v>
      </c>
      <c r="R694" t="s">
        <v>4494</v>
      </c>
      <c r="S694" s="7">
        <v>10</v>
      </c>
      <c r="T694" s="7">
        <v>2024</v>
      </c>
      <c r="U694" s="7">
        <v>4</v>
      </c>
      <c r="Y694" t="b">
        <v>1</v>
      </c>
      <c r="Z694" t="b">
        <v>1</v>
      </c>
      <c r="AB694">
        <v>3</v>
      </c>
      <c r="AC694" t="b">
        <v>0</v>
      </c>
      <c r="AD694" t="b">
        <v>1</v>
      </c>
      <c r="AE694" t="b">
        <v>0</v>
      </c>
      <c r="AF694" t="b">
        <v>0</v>
      </c>
      <c r="AG694" s="11">
        <v>45595</v>
      </c>
      <c r="AI694" s="12">
        <f>IF(OR(AG694="",AH694=""),"",AH694-AG694)</f>
        <v/>
      </c>
      <c r="AJ694" s="13">
        <f>IF(OR(AI694="",AA694=""),"",AI694=AA694)</f>
        <v/>
      </c>
      <c r="AK694" s="13">
        <f>IF(AI694="","",AI694&gt;60)</f>
        <v/>
      </c>
      <c r="AL694" s="13" t="b">
        <f>IF(OR(Y694=TRUE,AH694=""),TRUE,FALSE)</f>
        <v>1</v>
      </c>
      <c r="AM694" s="13">
        <f>IF(AI694="","",AI694&lt;0)</f>
        <v/>
      </c>
      <c r="AN694" s="13" t="str">
        <f>IF(AH694="","No inspection date",IF(AI694&lt;0,"Negative chronology",IF(AI694&lt;=30,"0-30",IF(AI694&lt;=60,"31-60",IF(AI694&lt;=90,"61-90",IF(AI694&lt;=180,"91-180","181+"))))))</f>
        <v>No inspection date</v>
      </c>
      <c r="AO694" s="13" t="str">
        <f>IF(OR(ISNUMBER(SEARCH("COMPLETED",K694)),ISNUMBER(SEARCH("CLOSED",K694))),"Closed/Completed","Other Active/Issued")</f>
        <v>Closed/Completed</v>
      </c>
    </row>
    <row r="695" spans="1:41">
      <c r="A695" t="s">
        <v>4597</v>
      </c>
      <c r="B695" t="s">
        <v>87</v>
      </c>
      <c r="C695" t="s">
        <v>87</v>
      </c>
      <c r="D695" t="s">
        <v>88</v>
      </c>
      <c r="E695" t="s">
        <v>89</v>
      </c>
      <c r="F695" t="s">
        <v>4598</v>
      </c>
      <c r="G695" t="s">
        <v>4599</v>
      </c>
      <c r="H695" t="s">
        <v>4595</v>
      </c>
      <c r="I695" t="s">
        <v>4600</v>
      </c>
      <c r="J695" t="s">
        <v>137</v>
      </c>
      <c r="K695" t="s">
        <v>93</v>
      </c>
      <c r="L695" t="s">
        <v>93</v>
      </c>
      <c r="M695" t="s">
        <v>4601</v>
      </c>
      <c r="N695" s="9">
        <v>98119</v>
      </c>
      <c r="O695" t="s">
        <v>4602</v>
      </c>
      <c r="P695" s="10">
        <v>47.64950459</v>
      </c>
      <c r="Q695" s="10">
        <v>-122.36828018</v>
      </c>
      <c r="R695" t="s">
        <v>4603</v>
      </c>
      <c r="S695" s="7">
        <v>10</v>
      </c>
      <c r="T695" s="7">
        <v>2024</v>
      </c>
      <c r="U695" s="7">
        <v>4</v>
      </c>
      <c r="V695">
        <v>2</v>
      </c>
      <c r="W695">
        <v>2025</v>
      </c>
      <c r="X695">
        <v>1</v>
      </c>
      <c r="Y695" t="b">
        <v>0</v>
      </c>
      <c r="Z695" t="b">
        <v>0</v>
      </c>
      <c r="AA695">
        <v>121</v>
      </c>
      <c r="AB695">
        <v>7</v>
      </c>
      <c r="AC695" t="b">
        <v>0</v>
      </c>
      <c r="AD695" t="b">
        <v>1</v>
      </c>
      <c r="AE695" t="b">
        <v>0</v>
      </c>
      <c r="AF695" t="b">
        <v>0</v>
      </c>
      <c r="AG695" s="11">
        <v>45595</v>
      </c>
      <c r="AH695" s="11">
        <v>45716</v>
      </c>
      <c r="AI695" s="12">
        <f>IF(OR(AG695="",AH695=""),"",AH695-AG695)</f>
        <v>121.0</v>
      </c>
      <c r="AJ695" s="13" t="b">
        <f>IF(OR(AI695="",AA695=""),"",AI695=AA695)</f>
        <v>1</v>
      </c>
      <c r="AK695" s="13" t="b">
        <f>IF(AI695="","",AI695&gt;60)</f>
        <v>1</v>
      </c>
      <c r="AL695" s="13" t="b">
        <f>IF(OR(Y695=TRUE,AH695=""),TRUE,FALSE)</f>
        <v>0</v>
      </c>
      <c r="AM695" s="13" t="b">
        <f>IF(AI695="","",AI695&lt;0)</f>
        <v>0</v>
      </c>
      <c r="AN695" s="13" t="str">
        <f>IF(AH695="","No inspection date",IF(AI695&lt;0,"Negative chronology",IF(AI695&lt;=30,"0-30",IF(AI695&lt;=60,"31-60",IF(AI695&lt;=90,"61-90",IF(AI695&lt;=180,"91-180","181+"))))))</f>
        <v>91-180</v>
      </c>
      <c r="AO695" s="13" t="str">
        <f>IF(OR(ISNUMBER(SEARCH("COMPLETED",K695)),ISNUMBER(SEARCH("CLOSED",K695))),"Closed/Completed","Other Active/Issued")</f>
        <v>Closed/Completed</v>
      </c>
    </row>
    <row r="696" spans="1:41">
      <c r="A696" t="s">
        <v>4604</v>
      </c>
      <c r="B696" t="s">
        <v>87</v>
      </c>
      <c r="C696" t="s">
        <v>87</v>
      </c>
      <c r="D696" t="s">
        <v>88</v>
      </c>
      <c r="E696" t="s">
        <v>89</v>
      </c>
      <c r="F696" t="s">
        <v>4605</v>
      </c>
      <c r="G696" t="s">
        <v>4606</v>
      </c>
      <c r="H696" t="s">
        <v>4595</v>
      </c>
      <c r="K696" t="s">
        <v>100</v>
      </c>
      <c r="L696" t="s">
        <v>100</v>
      </c>
      <c r="M696" t="s">
        <v>4607</v>
      </c>
      <c r="N696" s="9">
        <v>98107</v>
      </c>
      <c r="O696" t="s">
        <v>4608</v>
      </c>
      <c r="P696" s="10">
        <v>47.66063036</v>
      </c>
      <c r="Q696" s="10">
        <v>-122.36519314</v>
      </c>
      <c r="R696" t="s">
        <v>4609</v>
      </c>
      <c r="S696" s="7">
        <v>10</v>
      </c>
      <c r="T696" s="7">
        <v>2024</v>
      </c>
      <c r="U696" s="7">
        <v>4</v>
      </c>
      <c r="Y696" t="b">
        <v>1</v>
      </c>
      <c r="Z696" t="b">
        <v>1</v>
      </c>
      <c r="AB696">
        <v>6</v>
      </c>
      <c r="AC696" t="b">
        <v>0</v>
      </c>
      <c r="AD696" t="b">
        <v>1</v>
      </c>
      <c r="AE696" t="b">
        <v>0</v>
      </c>
      <c r="AF696" t="b">
        <v>0</v>
      </c>
      <c r="AG696" s="11">
        <v>45595</v>
      </c>
      <c r="AI696" s="12">
        <f>IF(OR(AG696="",AH696=""),"",AH696-AG696)</f>
        <v/>
      </c>
      <c r="AJ696" s="13">
        <f>IF(OR(AI696="",AA696=""),"",AI696=AA696)</f>
        <v/>
      </c>
      <c r="AK696" s="13">
        <f>IF(AI696="","",AI696&gt;60)</f>
        <v/>
      </c>
      <c r="AL696" s="13" t="b">
        <f>IF(OR(Y696=TRUE,AH696=""),TRUE,FALSE)</f>
        <v>1</v>
      </c>
      <c r="AM696" s="13">
        <f>IF(AI696="","",AI696&lt;0)</f>
        <v/>
      </c>
      <c r="AN696" s="13" t="str">
        <f>IF(AH696="","No inspection date",IF(AI696&lt;0,"Negative chronology",IF(AI696&lt;=30,"0-30",IF(AI696&lt;=60,"31-60",IF(AI696&lt;=90,"61-90",IF(AI696&lt;=180,"91-180","181+"))))))</f>
        <v>No inspection date</v>
      </c>
      <c r="AO696" s="13" t="str">
        <f>IF(OR(ISNUMBER(SEARCH("COMPLETED",K696)),ISNUMBER(SEARCH("CLOSED",K696))),"Closed/Completed","Other Active/Issued")</f>
        <v>Other Active/Issued</v>
      </c>
    </row>
    <row r="697" spans="1:41">
      <c r="A697" t="s">
        <v>4610</v>
      </c>
      <c r="B697" t="s">
        <v>87</v>
      </c>
      <c r="C697" t="s">
        <v>87</v>
      </c>
      <c r="D697" t="s">
        <v>88</v>
      </c>
      <c r="E697" t="s">
        <v>89</v>
      </c>
      <c r="F697" t="s">
        <v>4611</v>
      </c>
      <c r="G697" t="s">
        <v>4612</v>
      </c>
      <c r="H697" t="s">
        <v>4613</v>
      </c>
      <c r="K697" t="s">
        <v>100</v>
      </c>
      <c r="L697" t="s">
        <v>100</v>
      </c>
      <c r="M697" t="s">
        <v>4614</v>
      </c>
      <c r="N697" s="9">
        <v>98122</v>
      </c>
      <c r="O697" t="s">
        <v>4615</v>
      </c>
      <c r="P697" s="10">
        <v>47.61469839</v>
      </c>
      <c r="Q697" s="10">
        <v>-122.29165447</v>
      </c>
      <c r="R697" t="s">
        <v>4616</v>
      </c>
      <c r="S697" s="7">
        <v>10</v>
      </c>
      <c r="T697" s="7">
        <v>2024</v>
      </c>
      <c r="U697" s="7">
        <v>4</v>
      </c>
      <c r="Y697" t="b">
        <v>1</v>
      </c>
      <c r="Z697" t="b">
        <v>1</v>
      </c>
      <c r="AB697">
        <v>3</v>
      </c>
      <c r="AC697" t="b">
        <v>0</v>
      </c>
      <c r="AD697" t="b">
        <v>1</v>
      </c>
      <c r="AE697" t="b">
        <v>0</v>
      </c>
      <c r="AF697" t="b">
        <v>0</v>
      </c>
      <c r="AG697" s="11">
        <v>45596</v>
      </c>
      <c r="AI697" s="12">
        <f>IF(OR(AG697="",AH697=""),"",AH697-AG697)</f>
        <v/>
      </c>
      <c r="AJ697" s="13">
        <f>IF(OR(AI697="",AA697=""),"",AI697=AA697)</f>
        <v/>
      </c>
      <c r="AK697" s="13">
        <f>IF(AI697="","",AI697&gt;60)</f>
        <v/>
      </c>
      <c r="AL697" s="13" t="b">
        <f>IF(OR(Y697=TRUE,AH697=""),TRUE,FALSE)</f>
        <v>1</v>
      </c>
      <c r="AM697" s="13">
        <f>IF(AI697="","",AI697&lt;0)</f>
        <v/>
      </c>
      <c r="AN697" s="13" t="str">
        <f>IF(AH697="","No inspection date",IF(AI697&lt;0,"Negative chronology",IF(AI697&lt;=30,"0-30",IF(AI697&lt;=60,"31-60",IF(AI697&lt;=90,"61-90",IF(AI697&lt;=180,"91-180","181+"))))))</f>
        <v>No inspection date</v>
      </c>
      <c r="AO697" s="13" t="str">
        <f>IF(OR(ISNUMBER(SEARCH("COMPLETED",K697)),ISNUMBER(SEARCH("CLOSED",K697))),"Closed/Completed","Other Active/Issued")</f>
        <v>Other Active/Issued</v>
      </c>
    </row>
    <row r="698" spans="1:41">
      <c r="A698" t="s">
        <v>4617</v>
      </c>
      <c r="B698" t="s">
        <v>87</v>
      </c>
      <c r="C698" t="s">
        <v>87</v>
      </c>
      <c r="D698" t="s">
        <v>88</v>
      </c>
      <c r="E698" t="s">
        <v>89</v>
      </c>
      <c r="F698" t="s">
        <v>4618</v>
      </c>
      <c r="G698" t="s">
        <v>4619</v>
      </c>
      <c r="H698" t="s">
        <v>4613</v>
      </c>
      <c r="K698" t="s">
        <v>100</v>
      </c>
      <c r="L698" t="s">
        <v>100</v>
      </c>
      <c r="M698" t="s">
        <v>4620</v>
      </c>
      <c r="N698" s="9">
        <v>98103</v>
      </c>
      <c r="O698" t="s">
        <v>4621</v>
      </c>
      <c r="P698" s="10">
        <v>47.69371126</v>
      </c>
      <c r="Q698" s="10">
        <v>-122.3394905</v>
      </c>
      <c r="R698" t="s">
        <v>4622</v>
      </c>
      <c r="S698" s="7">
        <v>10</v>
      </c>
      <c r="T698" s="7">
        <v>2024</v>
      </c>
      <c r="U698" s="7">
        <v>4</v>
      </c>
      <c r="Y698" t="b">
        <v>1</v>
      </c>
      <c r="Z698" t="b">
        <v>1</v>
      </c>
      <c r="AB698">
        <v>5</v>
      </c>
      <c r="AC698" t="b">
        <v>0</v>
      </c>
      <c r="AD698" t="b">
        <v>1</v>
      </c>
      <c r="AE698" t="b">
        <v>0</v>
      </c>
      <c r="AF698" t="b">
        <v>0</v>
      </c>
      <c r="AG698" s="11">
        <v>45596</v>
      </c>
      <c r="AI698" s="12">
        <f>IF(OR(AG698="",AH698=""),"",AH698-AG698)</f>
        <v/>
      </c>
      <c r="AJ698" s="13">
        <f>IF(OR(AI698="",AA698=""),"",AI698=AA698)</f>
        <v/>
      </c>
      <c r="AK698" s="13">
        <f>IF(AI698="","",AI698&gt;60)</f>
        <v/>
      </c>
      <c r="AL698" s="13" t="b">
        <f>IF(OR(Y698=TRUE,AH698=""),TRUE,FALSE)</f>
        <v>1</v>
      </c>
      <c r="AM698" s="13">
        <f>IF(AI698="","",AI698&lt;0)</f>
        <v/>
      </c>
      <c r="AN698" s="13" t="str">
        <f>IF(AH698="","No inspection date",IF(AI698&lt;0,"Negative chronology",IF(AI698&lt;=30,"0-30",IF(AI698&lt;=60,"31-60",IF(AI698&lt;=90,"61-90",IF(AI698&lt;=180,"91-180","181+"))))))</f>
        <v>No inspection date</v>
      </c>
      <c r="AO698" s="13" t="str">
        <f>IF(OR(ISNUMBER(SEARCH("COMPLETED",K698)),ISNUMBER(SEARCH("CLOSED",K698))),"Closed/Completed","Other Active/Issued")</f>
        <v>Other Active/Issued</v>
      </c>
    </row>
    <row r="699" spans="1:41">
      <c r="A699" t="s">
        <v>4623</v>
      </c>
      <c r="B699" t="s">
        <v>87</v>
      </c>
      <c r="C699" t="s">
        <v>87</v>
      </c>
      <c r="D699" t="s">
        <v>88</v>
      </c>
      <c r="E699" t="s">
        <v>89</v>
      </c>
      <c r="F699" t="s">
        <v>4624</v>
      </c>
      <c r="G699" t="s">
        <v>4625</v>
      </c>
      <c r="H699" t="s">
        <v>4626</v>
      </c>
      <c r="K699" t="s">
        <v>100</v>
      </c>
      <c r="L699" t="s">
        <v>100</v>
      </c>
      <c r="M699" t="s">
        <v>4627</v>
      </c>
      <c r="N699" s="9">
        <v>98118</v>
      </c>
      <c r="O699" t="s">
        <v>4628</v>
      </c>
      <c r="P699" s="10">
        <v>47.51553841</v>
      </c>
      <c r="Q699" s="10">
        <v>-122.27486736</v>
      </c>
      <c r="R699" t="s">
        <v>4629</v>
      </c>
      <c r="S699" s="7">
        <v>11</v>
      </c>
      <c r="T699" s="7">
        <v>2024</v>
      </c>
      <c r="U699" s="7">
        <v>4</v>
      </c>
      <c r="Y699" t="b">
        <v>1</v>
      </c>
      <c r="Z699" t="b">
        <v>1</v>
      </c>
      <c r="AB699">
        <v>2</v>
      </c>
      <c r="AC699" t="b">
        <v>0</v>
      </c>
      <c r="AD699" t="b">
        <v>1</v>
      </c>
      <c r="AE699" t="b">
        <v>0</v>
      </c>
      <c r="AF699" t="b">
        <v>0</v>
      </c>
      <c r="AG699" s="11">
        <v>45597</v>
      </c>
      <c r="AI699" s="12">
        <f>IF(OR(AG699="",AH699=""),"",AH699-AG699)</f>
        <v/>
      </c>
      <c r="AJ699" s="13">
        <f>IF(OR(AI699="",AA699=""),"",AI699=AA699)</f>
        <v/>
      </c>
      <c r="AK699" s="13">
        <f>IF(AI699="","",AI699&gt;60)</f>
        <v/>
      </c>
      <c r="AL699" s="13" t="b">
        <f>IF(OR(Y699=TRUE,AH699=""),TRUE,FALSE)</f>
        <v>1</v>
      </c>
      <c r="AM699" s="13">
        <f>IF(AI699="","",AI699&lt;0)</f>
        <v/>
      </c>
      <c r="AN699" s="13" t="str">
        <f>IF(AH699="","No inspection date",IF(AI699&lt;0,"Negative chronology",IF(AI699&lt;=30,"0-30",IF(AI699&lt;=60,"31-60",IF(AI699&lt;=90,"61-90",IF(AI699&lt;=180,"91-180","181+"))))))</f>
        <v>No inspection date</v>
      </c>
      <c r="AO699" s="13" t="str">
        <f>IF(OR(ISNUMBER(SEARCH("COMPLETED",K699)),ISNUMBER(SEARCH("CLOSED",K699))),"Closed/Completed","Other Active/Issued")</f>
        <v>Other Active/Issued</v>
      </c>
    </row>
    <row r="700" spans="1:41">
      <c r="A700" t="s">
        <v>4630</v>
      </c>
      <c r="B700" t="s">
        <v>87</v>
      </c>
      <c r="C700" t="s">
        <v>87</v>
      </c>
      <c r="D700" t="s">
        <v>88</v>
      </c>
      <c r="E700" t="s">
        <v>89</v>
      </c>
      <c r="F700" t="s">
        <v>4631</v>
      </c>
      <c r="G700" t="s">
        <v>4632</v>
      </c>
      <c r="H700" t="s">
        <v>4633</v>
      </c>
      <c r="K700" t="s">
        <v>100</v>
      </c>
      <c r="L700" t="s">
        <v>100</v>
      </c>
      <c r="M700" t="s">
        <v>4634</v>
      </c>
      <c r="N700" s="9">
        <v>98126</v>
      </c>
      <c r="O700" t="s">
        <v>4635</v>
      </c>
      <c r="P700" s="10">
        <v>47.53316571</v>
      </c>
      <c r="Q700" s="10">
        <v>-122.37361348</v>
      </c>
      <c r="R700" t="s">
        <v>4636</v>
      </c>
      <c r="S700" s="7">
        <v>11</v>
      </c>
      <c r="T700" s="7">
        <v>2024</v>
      </c>
      <c r="U700" s="7">
        <v>4</v>
      </c>
      <c r="Y700" t="b">
        <v>1</v>
      </c>
      <c r="Z700" t="b">
        <v>1</v>
      </c>
      <c r="AB700">
        <v>1</v>
      </c>
      <c r="AC700" t="b">
        <v>0</v>
      </c>
      <c r="AD700" t="b">
        <v>1</v>
      </c>
      <c r="AE700" t="b">
        <v>0</v>
      </c>
      <c r="AF700" t="b">
        <v>0</v>
      </c>
      <c r="AG700" s="11">
        <v>45601</v>
      </c>
      <c r="AI700" s="12">
        <f>IF(OR(AG700="",AH700=""),"",AH700-AG700)</f>
        <v/>
      </c>
      <c r="AJ700" s="13">
        <f>IF(OR(AI700="",AA700=""),"",AI700=AA700)</f>
        <v/>
      </c>
      <c r="AK700" s="13">
        <f>IF(AI700="","",AI700&gt;60)</f>
        <v/>
      </c>
      <c r="AL700" s="13" t="b">
        <f>IF(OR(Y700=TRUE,AH700=""),TRUE,FALSE)</f>
        <v>1</v>
      </c>
      <c r="AM700" s="13">
        <f>IF(AI700="","",AI700&lt;0)</f>
        <v/>
      </c>
      <c r="AN700" s="13" t="str">
        <f>IF(AH700="","No inspection date",IF(AI700&lt;0,"Negative chronology",IF(AI700&lt;=30,"0-30",IF(AI700&lt;=60,"31-60",IF(AI700&lt;=90,"61-90",IF(AI700&lt;=180,"91-180","181+"))))))</f>
        <v>No inspection date</v>
      </c>
      <c r="AO700" s="13" t="str">
        <f>IF(OR(ISNUMBER(SEARCH("COMPLETED",K700)),ISNUMBER(SEARCH("CLOSED",K700))),"Closed/Completed","Other Active/Issued")</f>
        <v>Other Active/Issued</v>
      </c>
    </row>
    <row r="701" spans="1:41">
      <c r="A701" t="s">
        <v>4637</v>
      </c>
      <c r="B701" t="s">
        <v>87</v>
      </c>
      <c r="C701" t="s">
        <v>87</v>
      </c>
      <c r="D701" t="s">
        <v>88</v>
      </c>
      <c r="E701" t="s">
        <v>89</v>
      </c>
      <c r="F701" t="s">
        <v>4638</v>
      </c>
      <c r="G701" t="s">
        <v>4639</v>
      </c>
      <c r="H701" t="s">
        <v>4640</v>
      </c>
      <c r="K701" t="s">
        <v>100</v>
      </c>
      <c r="L701" t="s">
        <v>100</v>
      </c>
      <c r="M701" t="s">
        <v>4641</v>
      </c>
      <c r="N701" s="9">
        <v>98122</v>
      </c>
      <c r="O701" t="s">
        <v>4642</v>
      </c>
      <c r="P701" s="10">
        <v>47.60526761</v>
      </c>
      <c r="Q701" s="10">
        <v>-122.29463296</v>
      </c>
      <c r="R701" t="s">
        <v>4643</v>
      </c>
      <c r="S701" s="7">
        <v>11</v>
      </c>
      <c r="T701" s="7">
        <v>2024</v>
      </c>
      <c r="U701" s="7">
        <v>4</v>
      </c>
      <c r="Y701" t="b">
        <v>1</v>
      </c>
      <c r="Z701" t="b">
        <v>1</v>
      </c>
      <c r="AB701">
        <v>3</v>
      </c>
      <c r="AC701" t="b">
        <v>0</v>
      </c>
      <c r="AD701" t="b">
        <v>1</v>
      </c>
      <c r="AE701" t="b">
        <v>0</v>
      </c>
      <c r="AF701" t="b">
        <v>0</v>
      </c>
      <c r="AG701" s="11">
        <v>45602</v>
      </c>
      <c r="AI701" s="12">
        <f>IF(OR(AG701="",AH701=""),"",AH701-AG701)</f>
        <v/>
      </c>
      <c r="AJ701" s="13">
        <f>IF(OR(AI701="",AA701=""),"",AI701=AA701)</f>
        <v/>
      </c>
      <c r="AK701" s="13">
        <f>IF(AI701="","",AI701&gt;60)</f>
        <v/>
      </c>
      <c r="AL701" s="13" t="b">
        <f>IF(OR(Y701=TRUE,AH701=""),TRUE,FALSE)</f>
        <v>1</v>
      </c>
      <c r="AM701" s="13">
        <f>IF(AI701="","",AI701&lt;0)</f>
        <v/>
      </c>
      <c r="AN701" s="13" t="str">
        <f>IF(AH701="","No inspection date",IF(AI701&lt;0,"Negative chronology",IF(AI701&lt;=30,"0-30",IF(AI701&lt;=60,"31-60",IF(AI701&lt;=90,"61-90",IF(AI701&lt;=180,"91-180","181+"))))))</f>
        <v>No inspection date</v>
      </c>
      <c r="AO701" s="13" t="str">
        <f>IF(OR(ISNUMBER(SEARCH("COMPLETED",K701)),ISNUMBER(SEARCH("CLOSED",K701))),"Closed/Completed","Other Active/Issued")</f>
        <v>Other Active/Issued</v>
      </c>
    </row>
    <row r="702" spans="1:41">
      <c r="A702" t="s">
        <v>4644</v>
      </c>
      <c r="B702" t="s">
        <v>87</v>
      </c>
      <c r="C702" t="s">
        <v>87</v>
      </c>
      <c r="D702" t="s">
        <v>88</v>
      </c>
      <c r="E702" t="s">
        <v>89</v>
      </c>
      <c r="F702" t="s">
        <v>4645</v>
      </c>
      <c r="G702" t="s">
        <v>4646</v>
      </c>
      <c r="H702" t="s">
        <v>4647</v>
      </c>
      <c r="I702" t="s">
        <v>4648</v>
      </c>
      <c r="J702" t="s">
        <v>93</v>
      </c>
      <c r="K702" t="s">
        <v>100</v>
      </c>
      <c r="L702" t="s">
        <v>100</v>
      </c>
      <c r="M702" t="s">
        <v>4649</v>
      </c>
      <c r="N702" s="9">
        <v>98122</v>
      </c>
      <c r="O702" t="s">
        <v>4650</v>
      </c>
      <c r="P702" s="10">
        <v>47.60988925</v>
      </c>
      <c r="Q702" s="10">
        <v>-122.29783663</v>
      </c>
      <c r="R702" t="s">
        <v>4651</v>
      </c>
      <c r="S702" s="7">
        <v>11</v>
      </c>
      <c r="T702" s="7">
        <v>2024</v>
      </c>
      <c r="U702" s="7">
        <v>4</v>
      </c>
      <c r="V702">
        <v>11</v>
      </c>
      <c r="W702">
        <v>2024</v>
      </c>
      <c r="X702">
        <v>4</v>
      </c>
      <c r="Y702" t="b">
        <v>0</v>
      </c>
      <c r="Z702" t="b">
        <v>0</v>
      </c>
      <c r="AA702">
        <v>11</v>
      </c>
      <c r="AB702">
        <v>3</v>
      </c>
      <c r="AC702" t="b">
        <v>0</v>
      </c>
      <c r="AD702" t="b">
        <v>1</v>
      </c>
      <c r="AE702" t="b">
        <v>0</v>
      </c>
      <c r="AF702" t="b">
        <v>0</v>
      </c>
      <c r="AG702" s="11">
        <v>45603</v>
      </c>
      <c r="AH702" s="11">
        <v>45614</v>
      </c>
      <c r="AI702" s="12">
        <f>IF(OR(AG702="",AH702=""),"",AH702-AG702)</f>
        <v>11.0</v>
      </c>
      <c r="AJ702" s="13" t="b">
        <f>IF(OR(AI702="",AA702=""),"",AI702=AA702)</f>
        <v>1</v>
      </c>
      <c r="AK702" s="13" t="b">
        <f>IF(AI702="","",AI702&gt;60)</f>
        <v>0</v>
      </c>
      <c r="AL702" s="13" t="b">
        <f>IF(OR(Y702=TRUE,AH702=""),TRUE,FALSE)</f>
        <v>0</v>
      </c>
      <c r="AM702" s="13" t="b">
        <f>IF(AI702="","",AI702&lt;0)</f>
        <v>0</v>
      </c>
      <c r="AN702" s="13" t="str">
        <f>IF(AH702="","No inspection date",IF(AI702&lt;0,"Negative chronology",IF(AI702&lt;=30,"0-30",IF(AI702&lt;=60,"31-60",IF(AI702&lt;=90,"61-90",IF(AI702&lt;=180,"91-180","181+"))))))</f>
        <v>0-30</v>
      </c>
      <c r="AO702" s="13" t="str">
        <f>IF(OR(ISNUMBER(SEARCH("COMPLETED",K702)),ISNUMBER(SEARCH("CLOSED",K702))),"Closed/Completed","Other Active/Issued")</f>
        <v>Other Active/Issued</v>
      </c>
    </row>
    <row r="703" spans="1:41">
      <c r="A703" t="s">
        <v>4652</v>
      </c>
      <c r="B703" t="s">
        <v>87</v>
      </c>
      <c r="C703" t="s">
        <v>87</v>
      </c>
      <c r="D703" t="s">
        <v>88</v>
      </c>
      <c r="E703" t="s">
        <v>89</v>
      </c>
      <c r="F703" t="s">
        <v>4653</v>
      </c>
      <c r="G703" t="s">
        <v>4654</v>
      </c>
      <c r="H703" t="s">
        <v>4655</v>
      </c>
      <c r="K703" t="s">
        <v>100</v>
      </c>
      <c r="L703" t="s">
        <v>100</v>
      </c>
      <c r="M703" t="s">
        <v>4656</v>
      </c>
      <c r="N703" s="9">
        <v>98105</v>
      </c>
      <c r="O703" t="s">
        <v>4657</v>
      </c>
      <c r="P703" s="10">
        <v>47.65934949</v>
      </c>
      <c r="Q703" s="10">
        <v>-122.28907692</v>
      </c>
      <c r="R703" t="s">
        <v>4658</v>
      </c>
      <c r="S703" s="7">
        <v>11</v>
      </c>
      <c r="T703" s="7">
        <v>2024</v>
      </c>
      <c r="U703" s="7">
        <v>4</v>
      </c>
      <c r="Y703" t="b">
        <v>1</v>
      </c>
      <c r="Z703" t="b">
        <v>1</v>
      </c>
      <c r="AB703">
        <v>4</v>
      </c>
      <c r="AC703" t="b">
        <v>0</v>
      </c>
      <c r="AD703" t="b">
        <v>1</v>
      </c>
      <c r="AE703" t="b">
        <v>0</v>
      </c>
      <c r="AF703" t="b">
        <v>0</v>
      </c>
      <c r="AG703" s="11">
        <v>45604</v>
      </c>
      <c r="AI703" s="12">
        <f>IF(OR(AG703="",AH703=""),"",AH703-AG703)</f>
        <v/>
      </c>
      <c r="AJ703" s="13">
        <f>IF(OR(AI703="",AA703=""),"",AI703=AA703)</f>
        <v/>
      </c>
      <c r="AK703" s="13">
        <f>IF(AI703="","",AI703&gt;60)</f>
        <v/>
      </c>
      <c r="AL703" s="13" t="b">
        <f>IF(OR(Y703=TRUE,AH703=""),TRUE,FALSE)</f>
        <v>1</v>
      </c>
      <c r="AM703" s="13">
        <f>IF(AI703="","",AI703&lt;0)</f>
        <v/>
      </c>
      <c r="AN703" s="13" t="str">
        <f>IF(AH703="","No inspection date",IF(AI703&lt;0,"Negative chronology",IF(AI703&lt;=30,"0-30",IF(AI703&lt;=60,"31-60",IF(AI703&lt;=90,"61-90",IF(AI703&lt;=180,"91-180","181+"))))))</f>
        <v>No inspection date</v>
      </c>
      <c r="AO703" s="13" t="str">
        <f>IF(OR(ISNUMBER(SEARCH("COMPLETED",K703)),ISNUMBER(SEARCH("CLOSED",K703))),"Closed/Completed","Other Active/Issued")</f>
        <v>Other Active/Issued</v>
      </c>
    </row>
    <row r="704" spans="1:41">
      <c r="A704" t="s">
        <v>4659</v>
      </c>
      <c r="B704" t="s">
        <v>87</v>
      </c>
      <c r="C704" t="s">
        <v>87</v>
      </c>
      <c r="D704" t="s">
        <v>88</v>
      </c>
      <c r="E704" t="s">
        <v>89</v>
      </c>
      <c r="F704" t="s">
        <v>4660</v>
      </c>
      <c r="G704" t="s">
        <v>4661</v>
      </c>
      <c r="H704" t="s">
        <v>4662</v>
      </c>
      <c r="K704" t="s">
        <v>93</v>
      </c>
      <c r="L704" t="s">
        <v>93</v>
      </c>
      <c r="M704" t="s">
        <v>4663</v>
      </c>
      <c r="N704" s="9">
        <v>98136</v>
      </c>
      <c r="O704" t="s">
        <v>4664</v>
      </c>
      <c r="P704" s="10">
        <v>47.55638471</v>
      </c>
      <c r="Q704" s="10">
        <v>-122.38443903</v>
      </c>
      <c r="R704" t="s">
        <v>4665</v>
      </c>
      <c r="S704" s="7">
        <v>11</v>
      </c>
      <c r="T704" s="7">
        <v>2024</v>
      </c>
      <c r="U704" s="7">
        <v>4</v>
      </c>
      <c r="Y704" t="b">
        <v>1</v>
      </c>
      <c r="Z704" t="b">
        <v>1</v>
      </c>
      <c r="AB704">
        <v>1</v>
      </c>
      <c r="AC704" t="b">
        <v>0</v>
      </c>
      <c r="AD704" t="b">
        <v>1</v>
      </c>
      <c r="AE704" t="b">
        <v>0</v>
      </c>
      <c r="AF704" t="b">
        <v>0</v>
      </c>
      <c r="AG704" s="11">
        <v>45608</v>
      </c>
      <c r="AI704" s="12">
        <f>IF(OR(AG704="",AH704=""),"",AH704-AG704)</f>
        <v/>
      </c>
      <c r="AJ704" s="13">
        <f>IF(OR(AI704="",AA704=""),"",AI704=AA704)</f>
        <v/>
      </c>
      <c r="AK704" s="13">
        <f>IF(AI704="","",AI704&gt;60)</f>
        <v/>
      </c>
      <c r="AL704" s="13" t="b">
        <f>IF(OR(Y704=TRUE,AH704=""),TRUE,FALSE)</f>
        <v>1</v>
      </c>
      <c r="AM704" s="13">
        <f>IF(AI704="","",AI704&lt;0)</f>
        <v/>
      </c>
      <c r="AN704" s="13" t="str">
        <f>IF(AH704="","No inspection date",IF(AI704&lt;0,"Negative chronology",IF(AI704&lt;=30,"0-30",IF(AI704&lt;=60,"31-60",IF(AI704&lt;=90,"61-90",IF(AI704&lt;=180,"91-180","181+"))))))</f>
        <v>No inspection date</v>
      </c>
      <c r="AO704" s="13" t="str">
        <f>IF(OR(ISNUMBER(SEARCH("COMPLETED",K704)),ISNUMBER(SEARCH("CLOSED",K704))),"Closed/Completed","Other Active/Issued")</f>
        <v>Closed/Completed</v>
      </c>
    </row>
    <row r="705" spans="1:41">
      <c r="A705" t="s">
        <v>4666</v>
      </c>
      <c r="B705" t="s">
        <v>87</v>
      </c>
      <c r="C705" t="s">
        <v>87</v>
      </c>
      <c r="D705" t="s">
        <v>88</v>
      </c>
      <c r="E705" t="s">
        <v>89</v>
      </c>
      <c r="F705" t="s">
        <v>4667</v>
      </c>
      <c r="G705" t="s">
        <v>4668</v>
      </c>
      <c r="H705" t="s">
        <v>1156</v>
      </c>
      <c r="K705" t="s">
        <v>100</v>
      </c>
      <c r="L705" t="s">
        <v>100</v>
      </c>
      <c r="M705" t="s">
        <v>4669</v>
      </c>
      <c r="N705" s="9">
        <v>98106</v>
      </c>
      <c r="O705" t="s">
        <v>4670</v>
      </c>
      <c r="P705" s="10">
        <v>47.5193237</v>
      </c>
      <c r="Q705" s="10">
        <v>-122.34827421</v>
      </c>
      <c r="R705" t="s">
        <v>4671</v>
      </c>
      <c r="S705" s="7">
        <v>11</v>
      </c>
      <c r="T705" s="7">
        <v>2024</v>
      </c>
      <c r="U705" s="7">
        <v>4</v>
      </c>
      <c r="Y705" t="b">
        <v>1</v>
      </c>
      <c r="Z705" t="b">
        <v>1</v>
      </c>
      <c r="AB705">
        <v>1</v>
      </c>
      <c r="AC705" t="b">
        <v>0</v>
      </c>
      <c r="AD705" t="b">
        <v>1</v>
      </c>
      <c r="AE705" t="b">
        <v>0</v>
      </c>
      <c r="AF705" t="b">
        <v>0</v>
      </c>
      <c r="AG705" s="11">
        <v>45609</v>
      </c>
      <c r="AI705" s="12">
        <f>IF(OR(AG705="",AH705=""),"",AH705-AG705)</f>
        <v/>
      </c>
      <c r="AJ705" s="13">
        <f>IF(OR(AI705="",AA705=""),"",AI705=AA705)</f>
        <v/>
      </c>
      <c r="AK705" s="13">
        <f>IF(AI705="","",AI705&gt;60)</f>
        <v/>
      </c>
      <c r="AL705" s="13" t="b">
        <f>IF(OR(Y705=TRUE,AH705=""),TRUE,FALSE)</f>
        <v>1</v>
      </c>
      <c r="AM705" s="13">
        <f>IF(AI705="","",AI705&lt;0)</f>
        <v/>
      </c>
      <c r="AN705" s="13" t="str">
        <f>IF(AH705="","No inspection date",IF(AI705&lt;0,"Negative chronology",IF(AI705&lt;=30,"0-30",IF(AI705&lt;=60,"31-60",IF(AI705&lt;=90,"61-90",IF(AI705&lt;=180,"91-180","181+"))))))</f>
        <v>No inspection date</v>
      </c>
      <c r="AO705" s="13" t="str">
        <f>IF(OR(ISNUMBER(SEARCH("COMPLETED",K705)),ISNUMBER(SEARCH("CLOSED",K705))),"Closed/Completed","Other Active/Issued")</f>
        <v>Other Active/Issued</v>
      </c>
    </row>
    <row r="706" spans="1:41">
      <c r="A706" t="s">
        <v>4672</v>
      </c>
      <c r="B706" t="s">
        <v>87</v>
      </c>
      <c r="C706" t="s">
        <v>87</v>
      </c>
      <c r="D706" t="s">
        <v>88</v>
      </c>
      <c r="E706" t="s">
        <v>89</v>
      </c>
      <c r="F706" t="s">
        <v>4673</v>
      </c>
      <c r="G706" t="s">
        <v>4674</v>
      </c>
      <c r="H706" t="s">
        <v>1156</v>
      </c>
      <c r="K706" t="s">
        <v>100</v>
      </c>
      <c r="L706" t="s">
        <v>100</v>
      </c>
      <c r="M706" t="s">
        <v>4675</v>
      </c>
      <c r="N706" s="9">
        <v>98119</v>
      </c>
      <c r="O706" t="s">
        <v>4676</v>
      </c>
      <c r="P706" s="10">
        <v>47.6389018</v>
      </c>
      <c r="Q706" s="10">
        <v>-122.36463906</v>
      </c>
      <c r="R706" t="s">
        <v>4677</v>
      </c>
      <c r="S706" s="7">
        <v>11</v>
      </c>
      <c r="T706" s="7">
        <v>2024</v>
      </c>
      <c r="U706" s="7">
        <v>4</v>
      </c>
      <c r="Y706" t="b">
        <v>1</v>
      </c>
      <c r="Z706" t="b">
        <v>1</v>
      </c>
      <c r="AB706">
        <v>7</v>
      </c>
      <c r="AC706" t="b">
        <v>0</v>
      </c>
      <c r="AD706" t="b">
        <v>1</v>
      </c>
      <c r="AE706" t="b">
        <v>0</v>
      </c>
      <c r="AF706" t="b">
        <v>0</v>
      </c>
      <c r="AG706" s="11">
        <v>45609</v>
      </c>
      <c r="AI706" s="12">
        <f>IF(OR(AG706="",AH706=""),"",AH706-AG706)</f>
        <v/>
      </c>
      <c r="AJ706" s="13">
        <f>IF(OR(AI706="",AA706=""),"",AI706=AA706)</f>
        <v/>
      </c>
      <c r="AK706" s="13">
        <f>IF(AI706="","",AI706&gt;60)</f>
        <v/>
      </c>
      <c r="AL706" s="13" t="b">
        <f>IF(OR(Y706=TRUE,AH706=""),TRUE,FALSE)</f>
        <v>1</v>
      </c>
      <c r="AM706" s="13">
        <f>IF(AI706="","",AI706&lt;0)</f>
        <v/>
      </c>
      <c r="AN706" s="13" t="str">
        <f>IF(AH706="","No inspection date",IF(AI706&lt;0,"Negative chronology",IF(AI706&lt;=30,"0-30",IF(AI706&lt;=60,"31-60",IF(AI706&lt;=90,"61-90",IF(AI706&lt;=180,"91-180","181+"))))))</f>
        <v>No inspection date</v>
      </c>
      <c r="AO706" s="13" t="str">
        <f>IF(OR(ISNUMBER(SEARCH("COMPLETED",K706)),ISNUMBER(SEARCH("CLOSED",K706))),"Closed/Completed","Other Active/Issued")</f>
        <v>Other Active/Issued</v>
      </c>
    </row>
    <row r="707" spans="1:41">
      <c r="A707" t="s">
        <v>4678</v>
      </c>
      <c r="B707" t="s">
        <v>87</v>
      </c>
      <c r="C707" t="s">
        <v>87</v>
      </c>
      <c r="D707" t="s">
        <v>88</v>
      </c>
      <c r="E707" t="s">
        <v>89</v>
      </c>
      <c r="F707" t="s">
        <v>4679</v>
      </c>
      <c r="G707" t="s">
        <v>4680</v>
      </c>
      <c r="H707" t="s">
        <v>4648</v>
      </c>
      <c r="K707" t="s">
        <v>100</v>
      </c>
      <c r="L707" t="s">
        <v>100</v>
      </c>
      <c r="M707" t="s">
        <v>4681</v>
      </c>
      <c r="N707" s="9">
        <v>98105</v>
      </c>
      <c r="O707" t="s">
        <v>4682</v>
      </c>
      <c r="P707" s="10">
        <v>47.66767069</v>
      </c>
      <c r="Q707" s="10">
        <v>-122.29811643</v>
      </c>
      <c r="R707" t="s">
        <v>4683</v>
      </c>
      <c r="S707" s="7">
        <v>11</v>
      </c>
      <c r="T707" s="7">
        <v>2024</v>
      </c>
      <c r="U707" s="7">
        <v>4</v>
      </c>
      <c r="Y707" t="b">
        <v>1</v>
      </c>
      <c r="Z707" t="b">
        <v>1</v>
      </c>
      <c r="AB707">
        <v>4</v>
      </c>
      <c r="AC707" t="b">
        <v>0</v>
      </c>
      <c r="AD707" t="b">
        <v>1</v>
      </c>
      <c r="AE707" t="b">
        <v>0</v>
      </c>
      <c r="AF707" t="b">
        <v>0</v>
      </c>
      <c r="AG707" s="11">
        <v>45614</v>
      </c>
      <c r="AI707" s="12">
        <f>IF(OR(AG707="",AH707=""),"",AH707-AG707)</f>
        <v/>
      </c>
      <c r="AJ707" s="13">
        <f>IF(OR(AI707="",AA707=""),"",AI707=AA707)</f>
        <v/>
      </c>
      <c r="AK707" s="13">
        <f>IF(AI707="","",AI707&gt;60)</f>
        <v/>
      </c>
      <c r="AL707" s="13" t="b">
        <f>IF(OR(Y707=TRUE,AH707=""),TRUE,FALSE)</f>
        <v>1</v>
      </c>
      <c r="AM707" s="13">
        <f>IF(AI707="","",AI707&lt;0)</f>
        <v/>
      </c>
      <c r="AN707" s="13" t="str">
        <f>IF(AH707="","No inspection date",IF(AI707&lt;0,"Negative chronology",IF(AI707&lt;=30,"0-30",IF(AI707&lt;=60,"31-60",IF(AI707&lt;=90,"61-90",IF(AI707&lt;=180,"91-180","181+"))))))</f>
        <v>No inspection date</v>
      </c>
      <c r="AO707" s="13" t="str">
        <f>IF(OR(ISNUMBER(SEARCH("COMPLETED",K707)),ISNUMBER(SEARCH("CLOSED",K707))),"Closed/Completed","Other Active/Issued")</f>
        <v>Other Active/Issued</v>
      </c>
    </row>
    <row r="708" spans="1:41">
      <c r="A708" t="s">
        <v>4684</v>
      </c>
      <c r="B708" t="s">
        <v>87</v>
      </c>
      <c r="C708" t="s">
        <v>87</v>
      </c>
      <c r="D708" t="s">
        <v>88</v>
      </c>
      <c r="E708" t="s">
        <v>89</v>
      </c>
      <c r="F708" t="s">
        <v>4685</v>
      </c>
      <c r="G708" t="s">
        <v>4686</v>
      </c>
      <c r="H708" t="s">
        <v>4687</v>
      </c>
      <c r="K708" t="s">
        <v>100</v>
      </c>
      <c r="L708" t="s">
        <v>100</v>
      </c>
      <c r="M708" t="s">
        <v>4688</v>
      </c>
      <c r="N708" s="9">
        <v>98116</v>
      </c>
      <c r="O708" t="s">
        <v>4689</v>
      </c>
      <c r="P708" s="10">
        <v>47.57371808</v>
      </c>
      <c r="Q708" s="10">
        <v>-122.39312824</v>
      </c>
      <c r="R708" t="s">
        <v>4690</v>
      </c>
      <c r="S708" s="7">
        <v>11</v>
      </c>
      <c r="T708" s="7">
        <v>2024</v>
      </c>
      <c r="U708" s="7">
        <v>4</v>
      </c>
      <c r="Y708" t="b">
        <v>1</v>
      </c>
      <c r="Z708" t="b">
        <v>1</v>
      </c>
      <c r="AB708">
        <v>1</v>
      </c>
      <c r="AC708" t="b">
        <v>0</v>
      </c>
      <c r="AD708" t="b">
        <v>1</v>
      </c>
      <c r="AE708" t="b">
        <v>0</v>
      </c>
      <c r="AF708" t="b">
        <v>0</v>
      </c>
      <c r="AG708" s="11">
        <v>45616</v>
      </c>
      <c r="AI708" s="12">
        <f>IF(OR(AG708="",AH708=""),"",AH708-AG708)</f>
        <v/>
      </c>
      <c r="AJ708" s="13">
        <f>IF(OR(AI708="",AA708=""),"",AI708=AA708)</f>
        <v/>
      </c>
      <c r="AK708" s="13">
        <f>IF(AI708="","",AI708&gt;60)</f>
        <v/>
      </c>
      <c r="AL708" s="13" t="b">
        <f>IF(OR(Y708=TRUE,AH708=""),TRUE,FALSE)</f>
        <v>1</v>
      </c>
      <c r="AM708" s="13">
        <f>IF(AI708="","",AI708&lt;0)</f>
        <v/>
      </c>
      <c r="AN708" s="13" t="str">
        <f>IF(AH708="","No inspection date",IF(AI708&lt;0,"Negative chronology",IF(AI708&lt;=30,"0-30",IF(AI708&lt;=60,"31-60",IF(AI708&lt;=90,"61-90",IF(AI708&lt;=180,"91-180","181+"))))))</f>
        <v>No inspection date</v>
      </c>
      <c r="AO708" s="13" t="str">
        <f>IF(OR(ISNUMBER(SEARCH("COMPLETED",K708)),ISNUMBER(SEARCH("CLOSED",K708))),"Closed/Completed","Other Active/Issued")</f>
        <v>Other Active/Issued</v>
      </c>
    </row>
    <row r="709" spans="1:41">
      <c r="A709" t="s">
        <v>4691</v>
      </c>
      <c r="B709" t="s">
        <v>87</v>
      </c>
      <c r="C709" t="s">
        <v>87</v>
      </c>
      <c r="D709" t="s">
        <v>88</v>
      </c>
      <c r="E709" t="s">
        <v>89</v>
      </c>
      <c r="F709" t="s">
        <v>4692</v>
      </c>
      <c r="G709" t="s">
        <v>4693</v>
      </c>
      <c r="H709" t="s">
        <v>4694</v>
      </c>
      <c r="K709" t="s">
        <v>100</v>
      </c>
      <c r="L709" t="s">
        <v>100</v>
      </c>
      <c r="M709" t="s">
        <v>4695</v>
      </c>
      <c r="N709" s="9">
        <v>98112</v>
      </c>
      <c r="O709" t="s">
        <v>4696</v>
      </c>
      <c r="P709" s="10">
        <v>47.63027408</v>
      </c>
      <c r="Q709" s="10">
        <v>-122.30690305</v>
      </c>
      <c r="R709" t="s">
        <v>4697</v>
      </c>
      <c r="S709" s="7">
        <v>11</v>
      </c>
      <c r="T709" s="7">
        <v>2024</v>
      </c>
      <c r="U709" s="7">
        <v>4</v>
      </c>
      <c r="Y709" t="b">
        <v>1</v>
      </c>
      <c r="Z709" t="b">
        <v>1</v>
      </c>
      <c r="AB709">
        <v>3</v>
      </c>
      <c r="AC709" t="b">
        <v>0</v>
      </c>
      <c r="AD709" t="b">
        <v>1</v>
      </c>
      <c r="AE709" t="b">
        <v>0</v>
      </c>
      <c r="AF709" t="b">
        <v>0</v>
      </c>
      <c r="AG709" s="11">
        <v>45622</v>
      </c>
      <c r="AI709" s="12">
        <f>IF(OR(AG709="",AH709=""),"",AH709-AG709)</f>
        <v/>
      </c>
      <c r="AJ709" s="13">
        <f>IF(OR(AI709="",AA709=""),"",AI709=AA709)</f>
        <v/>
      </c>
      <c r="AK709" s="13">
        <f>IF(AI709="","",AI709&gt;60)</f>
        <v/>
      </c>
      <c r="AL709" s="13" t="b">
        <f>IF(OR(Y709=TRUE,AH709=""),TRUE,FALSE)</f>
        <v>1</v>
      </c>
      <c r="AM709" s="13">
        <f>IF(AI709="","",AI709&lt;0)</f>
        <v/>
      </c>
      <c r="AN709" s="13" t="str">
        <f>IF(AH709="","No inspection date",IF(AI709&lt;0,"Negative chronology",IF(AI709&lt;=30,"0-30",IF(AI709&lt;=60,"31-60",IF(AI709&lt;=90,"61-90",IF(AI709&lt;=180,"91-180","181+"))))))</f>
        <v>No inspection date</v>
      </c>
      <c r="AO709" s="13" t="str">
        <f>IF(OR(ISNUMBER(SEARCH("COMPLETED",K709)),ISNUMBER(SEARCH("CLOSED",K709))),"Closed/Completed","Other Active/Issued")</f>
        <v>Other Active/Issued</v>
      </c>
    </row>
    <row r="710" spans="1:41">
      <c r="A710" t="s">
        <v>4698</v>
      </c>
      <c r="B710" t="s">
        <v>87</v>
      </c>
      <c r="C710" t="s">
        <v>87</v>
      </c>
      <c r="D710" t="s">
        <v>88</v>
      </c>
      <c r="E710" t="s">
        <v>89</v>
      </c>
      <c r="F710" t="s">
        <v>4699</v>
      </c>
      <c r="G710" t="s">
        <v>4700</v>
      </c>
      <c r="H710" t="s">
        <v>4701</v>
      </c>
      <c r="K710" t="s">
        <v>778</v>
      </c>
      <c r="L710" t="s">
        <v>778</v>
      </c>
      <c r="M710" t="s">
        <v>3837</v>
      </c>
      <c r="N710" s="9">
        <v>98133</v>
      </c>
      <c r="O710" t="s">
        <v>4702</v>
      </c>
      <c r="P710" s="10">
        <v>47.71864469</v>
      </c>
      <c r="Q710" s="10">
        <v>-122.34200064</v>
      </c>
      <c r="R710" t="s">
        <v>3839</v>
      </c>
      <c r="S710" s="7">
        <v>11</v>
      </c>
      <c r="T710" s="7">
        <v>2024</v>
      </c>
      <c r="U710" s="7">
        <v>4</v>
      </c>
      <c r="Y710" t="b">
        <v>1</v>
      </c>
      <c r="Z710" t="b">
        <v>1</v>
      </c>
      <c r="AB710">
        <v>5</v>
      </c>
      <c r="AC710" t="b">
        <v>0</v>
      </c>
      <c r="AD710" t="b">
        <v>1</v>
      </c>
      <c r="AE710" t="b">
        <v>0</v>
      </c>
      <c r="AF710" t="b">
        <v>0</v>
      </c>
      <c r="AG710" s="11">
        <v>45623</v>
      </c>
      <c r="AI710" s="12">
        <f>IF(OR(AG710="",AH710=""),"",AH710-AG710)</f>
        <v/>
      </c>
      <c r="AJ710" s="13">
        <f>IF(OR(AI710="",AA710=""),"",AI710=AA710)</f>
        <v/>
      </c>
      <c r="AK710" s="13">
        <f>IF(AI710="","",AI710&gt;60)</f>
        <v/>
      </c>
      <c r="AL710" s="13" t="b">
        <f>IF(OR(Y710=TRUE,AH710=""),TRUE,FALSE)</f>
        <v>1</v>
      </c>
      <c r="AM710" s="13">
        <f>IF(AI710="","",AI710&lt;0)</f>
        <v/>
      </c>
      <c r="AN710" s="13" t="str">
        <f>IF(AH710="","No inspection date",IF(AI710&lt;0,"Negative chronology",IF(AI710&lt;=30,"0-30",IF(AI710&lt;=60,"31-60",IF(AI710&lt;=90,"61-90",IF(AI710&lt;=180,"91-180","181+"))))))</f>
        <v>No inspection date</v>
      </c>
      <c r="AO710" s="13" t="str">
        <f>IF(OR(ISNUMBER(SEARCH("COMPLETED",K710)),ISNUMBER(SEARCH("CLOSED",K710))),"Closed/Completed","Other Active/Issued")</f>
        <v>Other Active/Issued</v>
      </c>
    </row>
    <row r="711" spans="1:41">
      <c r="A711" t="s">
        <v>4703</v>
      </c>
      <c r="B711" t="s">
        <v>87</v>
      </c>
      <c r="C711" t="s">
        <v>87</v>
      </c>
      <c r="D711" t="s">
        <v>88</v>
      </c>
      <c r="E711" t="s">
        <v>89</v>
      </c>
      <c r="F711" t="s">
        <v>4704</v>
      </c>
      <c r="G711" t="s">
        <v>4705</v>
      </c>
      <c r="H711" t="s">
        <v>4706</v>
      </c>
      <c r="K711" t="s">
        <v>1745</v>
      </c>
      <c r="L711" t="s">
        <v>1745</v>
      </c>
      <c r="M711" t="s">
        <v>4707</v>
      </c>
      <c r="N711" s="9">
        <v>98101</v>
      </c>
      <c r="O711" t="s">
        <v>4708</v>
      </c>
      <c r="P711" s="10">
        <v>47.61360915</v>
      </c>
      <c r="Q711" s="10">
        <v>-122.32786299</v>
      </c>
      <c r="R711" t="s">
        <v>4709</v>
      </c>
      <c r="S711" s="7">
        <v>12</v>
      </c>
      <c r="T711" s="7">
        <v>2024</v>
      </c>
      <c r="U711" s="7">
        <v>4</v>
      </c>
      <c r="Y711" t="b">
        <v>1</v>
      </c>
      <c r="Z711" t="b">
        <v>1</v>
      </c>
      <c r="AB711">
        <v>3</v>
      </c>
      <c r="AC711" t="b">
        <v>0</v>
      </c>
      <c r="AD711" t="b">
        <v>1</v>
      </c>
      <c r="AE711" t="b">
        <v>0</v>
      </c>
      <c r="AF711" t="b">
        <v>0</v>
      </c>
      <c r="AG711" s="11">
        <v>45630</v>
      </c>
      <c r="AI711" s="12">
        <f>IF(OR(AG711="",AH711=""),"",AH711-AG711)</f>
        <v/>
      </c>
      <c r="AJ711" s="13">
        <f>IF(OR(AI711="",AA711=""),"",AI711=AA711)</f>
        <v/>
      </c>
      <c r="AK711" s="13">
        <f>IF(AI711="","",AI711&gt;60)</f>
        <v/>
      </c>
      <c r="AL711" s="13" t="b">
        <f>IF(OR(Y711=TRUE,AH711=""),TRUE,FALSE)</f>
        <v>1</v>
      </c>
      <c r="AM711" s="13">
        <f>IF(AI711="","",AI711&lt;0)</f>
        <v/>
      </c>
      <c r="AN711" s="13" t="str">
        <f>IF(AH711="","No inspection date",IF(AI711&lt;0,"Negative chronology",IF(AI711&lt;=30,"0-30",IF(AI711&lt;=60,"31-60",IF(AI711&lt;=90,"61-90",IF(AI711&lt;=180,"91-180","181+"))))))</f>
        <v>No inspection date</v>
      </c>
      <c r="AO711" s="13" t="str">
        <f>IF(OR(ISNUMBER(SEARCH("COMPLETED",K711)),ISNUMBER(SEARCH("CLOSED",K711))),"Closed/Completed","Other Active/Issued")</f>
        <v>Other Active/Issued</v>
      </c>
    </row>
    <row r="712" spans="1:41">
      <c r="A712" t="s">
        <v>4710</v>
      </c>
      <c r="B712" t="s">
        <v>87</v>
      </c>
      <c r="C712" t="s">
        <v>87</v>
      </c>
      <c r="D712" t="s">
        <v>88</v>
      </c>
      <c r="E712" t="s">
        <v>89</v>
      </c>
      <c r="F712" t="s">
        <v>4711</v>
      </c>
      <c r="G712" t="s">
        <v>4712</v>
      </c>
      <c r="H712" t="s">
        <v>4491</v>
      </c>
      <c r="K712" t="s">
        <v>982</v>
      </c>
      <c r="L712" t="s">
        <v>982</v>
      </c>
      <c r="M712" t="s">
        <v>4713</v>
      </c>
      <c r="N712" s="9">
        <v>98106</v>
      </c>
      <c r="O712" t="s">
        <v>4714</v>
      </c>
      <c r="P712" s="10">
        <v>47.52121444</v>
      </c>
      <c r="Q712" s="10">
        <v>-122.36318247</v>
      </c>
      <c r="R712" t="s">
        <v>4715</v>
      </c>
      <c r="S712" s="7">
        <v>12</v>
      </c>
      <c r="T712" s="7">
        <v>2024</v>
      </c>
      <c r="U712" s="7">
        <v>4</v>
      </c>
      <c r="Y712" t="b">
        <v>1</v>
      </c>
      <c r="Z712" t="b">
        <v>1</v>
      </c>
      <c r="AB712">
        <v>1</v>
      </c>
      <c r="AC712" t="b">
        <v>0</v>
      </c>
      <c r="AD712" t="b">
        <v>1</v>
      </c>
      <c r="AE712" t="b">
        <v>0</v>
      </c>
      <c r="AF712" t="b">
        <v>0</v>
      </c>
      <c r="AG712" s="11">
        <v>45643</v>
      </c>
      <c r="AI712" s="12">
        <f>IF(OR(AG712="",AH712=""),"",AH712-AG712)</f>
        <v/>
      </c>
      <c r="AJ712" s="13">
        <f>IF(OR(AI712="",AA712=""),"",AI712=AA712)</f>
        <v/>
      </c>
      <c r="AK712" s="13">
        <f>IF(AI712="","",AI712&gt;60)</f>
        <v/>
      </c>
      <c r="AL712" s="13" t="b">
        <f>IF(OR(Y712=TRUE,AH712=""),TRUE,FALSE)</f>
        <v>1</v>
      </c>
      <c r="AM712" s="13">
        <f>IF(AI712="","",AI712&lt;0)</f>
        <v/>
      </c>
      <c r="AN712" s="13" t="str">
        <f>IF(AH712="","No inspection date",IF(AI712&lt;0,"Negative chronology",IF(AI712&lt;=30,"0-30",IF(AI712&lt;=60,"31-60",IF(AI712&lt;=90,"61-90",IF(AI712&lt;=180,"91-180","181+"))))))</f>
        <v>No inspection date</v>
      </c>
      <c r="AO712" s="13" t="str">
        <f>IF(OR(ISNUMBER(SEARCH("COMPLETED",K712)),ISNUMBER(SEARCH("CLOSED",K712))),"Closed/Completed","Other Active/Issued")</f>
        <v>Other Active/Issued</v>
      </c>
    </row>
    <row r="713" spans="1:41">
      <c r="A713" t="s">
        <v>4716</v>
      </c>
      <c r="B713" t="s">
        <v>87</v>
      </c>
      <c r="C713" t="s">
        <v>87</v>
      </c>
      <c r="D713" t="s">
        <v>88</v>
      </c>
      <c r="E713" t="s">
        <v>89</v>
      </c>
      <c r="F713" t="s">
        <v>4717</v>
      </c>
      <c r="G713" t="s">
        <v>4718</v>
      </c>
      <c r="H713" t="s">
        <v>4719</v>
      </c>
      <c r="I713" t="s">
        <v>4720</v>
      </c>
      <c r="J713" t="s">
        <v>137</v>
      </c>
      <c r="K713" t="s">
        <v>93</v>
      </c>
      <c r="L713" t="s">
        <v>93</v>
      </c>
      <c r="M713" t="s">
        <v>4721</v>
      </c>
      <c r="N713" s="9">
        <v>98112</v>
      </c>
      <c r="O713" t="s">
        <v>4722</v>
      </c>
      <c r="P713" s="10">
        <v>47.62118086</v>
      </c>
      <c r="Q713" s="10">
        <v>-122.31041026</v>
      </c>
      <c r="R713" t="s">
        <v>4723</v>
      </c>
      <c r="S713" s="7">
        <v>12</v>
      </c>
      <c r="T713" s="7">
        <v>2024</v>
      </c>
      <c r="U713" s="7">
        <v>4</v>
      </c>
      <c r="V713">
        <v>10</v>
      </c>
      <c r="W713">
        <v>2025</v>
      </c>
      <c r="X713">
        <v>4</v>
      </c>
      <c r="Y713" t="b">
        <v>0</v>
      </c>
      <c r="Z713" t="b">
        <v>0</v>
      </c>
      <c r="AA713">
        <v>307</v>
      </c>
      <c r="AB713">
        <v>3</v>
      </c>
      <c r="AC713" t="b">
        <v>0</v>
      </c>
      <c r="AD713" t="b">
        <v>1</v>
      </c>
      <c r="AE713" t="b">
        <v>0</v>
      </c>
      <c r="AF713" t="b">
        <v>0</v>
      </c>
      <c r="AG713" s="11">
        <v>45644</v>
      </c>
      <c r="AH713" s="11">
        <v>45951</v>
      </c>
      <c r="AI713" s="12">
        <f>IF(OR(AG713="",AH713=""),"",AH713-AG713)</f>
        <v>307.0</v>
      </c>
      <c r="AJ713" s="13" t="b">
        <f>IF(OR(AI713="",AA713=""),"",AI713=AA713)</f>
        <v>1</v>
      </c>
      <c r="AK713" s="13" t="b">
        <f>IF(AI713="","",AI713&gt;60)</f>
        <v>1</v>
      </c>
      <c r="AL713" s="13" t="b">
        <f>IF(OR(Y713=TRUE,AH713=""),TRUE,FALSE)</f>
        <v>0</v>
      </c>
      <c r="AM713" s="13" t="b">
        <f>IF(AI713="","",AI713&lt;0)</f>
        <v>0</v>
      </c>
      <c r="AN713" s="13" t="str">
        <f>IF(AH713="","No inspection date",IF(AI713&lt;0,"Negative chronology",IF(AI713&lt;=30,"0-30",IF(AI713&lt;=60,"31-60",IF(AI713&lt;=90,"61-90",IF(AI713&lt;=180,"91-180","181+"))))))</f>
        <v>181+</v>
      </c>
      <c r="AO713" s="13" t="str">
        <f>IF(OR(ISNUMBER(SEARCH("COMPLETED",K713)),ISNUMBER(SEARCH("CLOSED",K713))),"Closed/Completed","Other Active/Issued")</f>
        <v>Closed/Completed</v>
      </c>
    </row>
    <row r="714" spans="1:41">
      <c r="A714" t="s">
        <v>4724</v>
      </c>
      <c r="B714" t="s">
        <v>87</v>
      </c>
      <c r="C714" t="s">
        <v>87</v>
      </c>
      <c r="D714" t="s">
        <v>88</v>
      </c>
      <c r="E714" t="s">
        <v>89</v>
      </c>
      <c r="F714" t="s">
        <v>4725</v>
      </c>
      <c r="G714" t="s">
        <v>4726</v>
      </c>
      <c r="H714" t="s">
        <v>4719</v>
      </c>
      <c r="K714" t="s">
        <v>100</v>
      </c>
      <c r="L714" t="s">
        <v>100</v>
      </c>
      <c r="M714" t="s">
        <v>4727</v>
      </c>
      <c r="N714" s="9">
        <v>98116</v>
      </c>
      <c r="O714" t="s">
        <v>4728</v>
      </c>
      <c r="P714" s="10">
        <v>47.56492263</v>
      </c>
      <c r="Q714" s="10">
        <v>-122.38897319</v>
      </c>
      <c r="R714" t="s">
        <v>4729</v>
      </c>
      <c r="S714" s="7">
        <v>12</v>
      </c>
      <c r="T714" s="7">
        <v>2024</v>
      </c>
      <c r="U714" s="7">
        <v>4</v>
      </c>
      <c r="Y714" t="b">
        <v>1</v>
      </c>
      <c r="Z714" t="b">
        <v>1</v>
      </c>
      <c r="AB714">
        <v>1</v>
      </c>
      <c r="AC714" t="b">
        <v>0</v>
      </c>
      <c r="AD714" t="b">
        <v>1</v>
      </c>
      <c r="AE714" t="b">
        <v>0</v>
      </c>
      <c r="AF714" t="b">
        <v>0</v>
      </c>
      <c r="AG714" s="11">
        <v>45644</v>
      </c>
      <c r="AI714" s="12">
        <f>IF(OR(AG714="",AH714=""),"",AH714-AG714)</f>
        <v/>
      </c>
      <c r="AJ714" s="13">
        <f>IF(OR(AI714="",AA714=""),"",AI714=AA714)</f>
        <v/>
      </c>
      <c r="AK714" s="13">
        <f>IF(AI714="","",AI714&gt;60)</f>
        <v/>
      </c>
      <c r="AL714" s="13" t="b">
        <f>IF(OR(Y714=TRUE,AH714=""),TRUE,FALSE)</f>
        <v>1</v>
      </c>
      <c r="AM714" s="13">
        <f>IF(AI714="","",AI714&lt;0)</f>
        <v/>
      </c>
      <c r="AN714" s="13" t="str">
        <f>IF(AH714="","No inspection date",IF(AI714&lt;0,"Negative chronology",IF(AI714&lt;=30,"0-30",IF(AI714&lt;=60,"31-60",IF(AI714&lt;=90,"61-90",IF(AI714&lt;=180,"91-180","181+"))))))</f>
        <v>No inspection date</v>
      </c>
      <c r="AO714" s="13" t="str">
        <f>IF(OR(ISNUMBER(SEARCH("COMPLETED",K714)),ISNUMBER(SEARCH("CLOSED",K714))),"Closed/Completed","Other Active/Issued")</f>
        <v>Other Active/Issued</v>
      </c>
    </row>
    <row r="715" spans="1:41">
      <c r="A715" t="s">
        <v>4730</v>
      </c>
      <c r="B715" t="s">
        <v>87</v>
      </c>
      <c r="C715" t="s">
        <v>87</v>
      </c>
      <c r="D715" t="s">
        <v>88</v>
      </c>
      <c r="E715" t="s">
        <v>89</v>
      </c>
      <c r="F715" t="s">
        <v>2440</v>
      </c>
      <c r="G715" t="s">
        <v>4731</v>
      </c>
      <c r="H715" t="s">
        <v>4719</v>
      </c>
      <c r="K715" t="s">
        <v>100</v>
      </c>
      <c r="L715" t="s">
        <v>100</v>
      </c>
      <c r="M715" t="s">
        <v>4732</v>
      </c>
      <c r="O715" t="s">
        <v>4733</v>
      </c>
      <c r="P715" s="10">
        <v>47.5536686</v>
      </c>
      <c r="Q715" s="10">
        <v>-122.38634022</v>
      </c>
      <c r="R715" t="s">
        <v>4734</v>
      </c>
      <c r="S715" s="7">
        <v>12</v>
      </c>
      <c r="T715" s="7">
        <v>2024</v>
      </c>
      <c r="U715" s="7">
        <v>4</v>
      </c>
      <c r="Y715" t="b">
        <v>1</v>
      </c>
      <c r="Z715" t="b">
        <v>1</v>
      </c>
      <c r="AB715">
        <v>1</v>
      </c>
      <c r="AC715" t="b">
        <v>0</v>
      </c>
      <c r="AD715" t="b">
        <v>1</v>
      </c>
      <c r="AE715" t="b">
        <v>0</v>
      </c>
      <c r="AF715" t="b">
        <v>0</v>
      </c>
      <c r="AG715" s="11">
        <v>45644</v>
      </c>
      <c r="AI715" s="12">
        <f>IF(OR(AG715="",AH715=""),"",AH715-AG715)</f>
        <v/>
      </c>
      <c r="AJ715" s="13">
        <f>IF(OR(AI715="",AA715=""),"",AI715=AA715)</f>
        <v/>
      </c>
      <c r="AK715" s="13">
        <f>IF(AI715="","",AI715&gt;60)</f>
        <v/>
      </c>
      <c r="AL715" s="13" t="b">
        <f>IF(OR(Y715=TRUE,AH715=""),TRUE,FALSE)</f>
        <v>1</v>
      </c>
      <c r="AM715" s="13">
        <f>IF(AI715="","",AI715&lt;0)</f>
        <v/>
      </c>
      <c r="AN715" s="13" t="str">
        <f>IF(AH715="","No inspection date",IF(AI715&lt;0,"Negative chronology",IF(AI715&lt;=30,"0-30",IF(AI715&lt;=60,"31-60",IF(AI715&lt;=90,"61-90",IF(AI715&lt;=180,"91-180","181+"))))))</f>
        <v>No inspection date</v>
      </c>
      <c r="AO715" s="13" t="str">
        <f>IF(OR(ISNUMBER(SEARCH("COMPLETED",K715)),ISNUMBER(SEARCH("CLOSED",K715))),"Closed/Completed","Other Active/Issued")</f>
        <v>Other Active/Issued</v>
      </c>
    </row>
    <row r="716" spans="1:41">
      <c r="A716" t="s">
        <v>4735</v>
      </c>
      <c r="B716" t="s">
        <v>87</v>
      </c>
      <c r="C716" t="s">
        <v>87</v>
      </c>
      <c r="D716" t="s">
        <v>88</v>
      </c>
      <c r="E716" t="s">
        <v>89</v>
      </c>
      <c r="F716" t="s">
        <v>4736</v>
      </c>
      <c r="G716" t="s">
        <v>4737</v>
      </c>
      <c r="H716" t="s">
        <v>4738</v>
      </c>
      <c r="K716" t="s">
        <v>100</v>
      </c>
      <c r="L716" t="s">
        <v>100</v>
      </c>
      <c r="M716" t="s">
        <v>4739</v>
      </c>
      <c r="N716" s="9">
        <v>98177</v>
      </c>
      <c r="O716" t="s">
        <v>4740</v>
      </c>
      <c r="P716" s="10">
        <v>47.72187642</v>
      </c>
      <c r="Q716" s="10">
        <v>-122.36802918</v>
      </c>
      <c r="R716" t="s">
        <v>4741</v>
      </c>
      <c r="S716" s="7">
        <v>12</v>
      </c>
      <c r="T716" s="7">
        <v>2024</v>
      </c>
      <c r="U716" s="7">
        <v>4</v>
      </c>
      <c r="Y716" t="b">
        <v>1</v>
      </c>
      <c r="Z716" t="b">
        <v>1</v>
      </c>
      <c r="AB716">
        <v>5</v>
      </c>
      <c r="AC716" t="b">
        <v>0</v>
      </c>
      <c r="AD716" t="b">
        <v>1</v>
      </c>
      <c r="AE716" t="b">
        <v>0</v>
      </c>
      <c r="AF716" t="b">
        <v>0</v>
      </c>
      <c r="AG716" s="11">
        <v>45646</v>
      </c>
      <c r="AI716" s="12">
        <f>IF(OR(AG716="",AH716=""),"",AH716-AG716)</f>
        <v/>
      </c>
      <c r="AJ716" s="13">
        <f>IF(OR(AI716="",AA716=""),"",AI716=AA716)</f>
        <v/>
      </c>
      <c r="AK716" s="13">
        <f>IF(AI716="","",AI716&gt;60)</f>
        <v/>
      </c>
      <c r="AL716" s="13" t="b">
        <f>IF(OR(Y716=TRUE,AH716=""),TRUE,FALSE)</f>
        <v>1</v>
      </c>
      <c r="AM716" s="13">
        <f>IF(AI716="","",AI716&lt;0)</f>
        <v/>
      </c>
      <c r="AN716" s="13" t="str">
        <f>IF(AH716="","No inspection date",IF(AI716&lt;0,"Negative chronology",IF(AI716&lt;=30,"0-30",IF(AI716&lt;=60,"31-60",IF(AI716&lt;=90,"61-90",IF(AI716&lt;=180,"91-180","181+"))))))</f>
        <v>No inspection date</v>
      </c>
      <c r="AO716" s="13" t="str">
        <f>IF(OR(ISNUMBER(SEARCH("COMPLETED",K716)),ISNUMBER(SEARCH("CLOSED",K716))),"Closed/Completed","Other Active/Issued")</f>
        <v>Other Active/Issued</v>
      </c>
    </row>
    <row r="717" spans="1:41">
      <c r="A717" t="s">
        <v>4742</v>
      </c>
      <c r="B717" t="s">
        <v>87</v>
      </c>
      <c r="C717" t="s">
        <v>87</v>
      </c>
      <c r="D717" t="s">
        <v>88</v>
      </c>
      <c r="E717" t="s">
        <v>89</v>
      </c>
      <c r="F717" t="s">
        <v>4743</v>
      </c>
      <c r="G717" t="s">
        <v>4744</v>
      </c>
      <c r="H717" t="s">
        <v>4738</v>
      </c>
      <c r="I717" t="s">
        <v>4745</v>
      </c>
      <c r="J717" t="s">
        <v>137</v>
      </c>
      <c r="K717" t="s">
        <v>93</v>
      </c>
      <c r="L717" t="s">
        <v>93</v>
      </c>
      <c r="M717" t="s">
        <v>4746</v>
      </c>
      <c r="N717" s="9">
        <v>98119</v>
      </c>
      <c r="O717" t="s">
        <v>4747</v>
      </c>
      <c r="P717" s="10">
        <v>47.65033631</v>
      </c>
      <c r="Q717" s="10">
        <v>-122.36893693</v>
      </c>
      <c r="R717" t="s">
        <v>4748</v>
      </c>
      <c r="S717" s="7">
        <v>12</v>
      </c>
      <c r="T717" s="7">
        <v>2024</v>
      </c>
      <c r="U717" s="7">
        <v>4</v>
      </c>
      <c r="V717">
        <v>8</v>
      </c>
      <c r="W717">
        <v>2025</v>
      </c>
      <c r="X717">
        <v>3</v>
      </c>
      <c r="Y717" t="b">
        <v>0</v>
      </c>
      <c r="Z717" t="b">
        <v>0</v>
      </c>
      <c r="AA717">
        <v>249</v>
      </c>
      <c r="AB717">
        <v>7</v>
      </c>
      <c r="AC717" t="b">
        <v>0</v>
      </c>
      <c r="AD717" t="b">
        <v>1</v>
      </c>
      <c r="AE717" t="b">
        <v>0</v>
      </c>
      <c r="AF717" t="b">
        <v>0</v>
      </c>
      <c r="AG717" s="11">
        <v>45646</v>
      </c>
      <c r="AH717" s="11">
        <v>45895</v>
      </c>
      <c r="AI717" s="12">
        <f>IF(OR(AG717="",AH717=""),"",AH717-AG717)</f>
        <v>249.0</v>
      </c>
      <c r="AJ717" s="13" t="b">
        <f>IF(OR(AI717="",AA717=""),"",AI717=AA717)</f>
        <v>1</v>
      </c>
      <c r="AK717" s="13" t="b">
        <f>IF(AI717="","",AI717&gt;60)</f>
        <v>1</v>
      </c>
      <c r="AL717" s="13" t="b">
        <f>IF(OR(Y717=TRUE,AH717=""),TRUE,FALSE)</f>
        <v>0</v>
      </c>
      <c r="AM717" s="13" t="b">
        <f>IF(AI717="","",AI717&lt;0)</f>
        <v>0</v>
      </c>
      <c r="AN717" s="13" t="str">
        <f>IF(AH717="","No inspection date",IF(AI717&lt;0,"Negative chronology",IF(AI717&lt;=30,"0-30",IF(AI717&lt;=60,"31-60",IF(AI717&lt;=90,"61-90",IF(AI717&lt;=180,"91-180","181+"))))))</f>
        <v>181+</v>
      </c>
      <c r="AO717" s="13" t="str">
        <f>IF(OR(ISNUMBER(SEARCH("COMPLETED",K717)),ISNUMBER(SEARCH("CLOSED",K717))),"Closed/Completed","Other Active/Issued")</f>
        <v>Closed/Completed</v>
      </c>
    </row>
    <row r="718" spans="1:41">
      <c r="A718" t="s">
        <v>4749</v>
      </c>
      <c r="B718" t="s">
        <v>87</v>
      </c>
      <c r="C718" t="s">
        <v>87</v>
      </c>
      <c r="D718" t="s">
        <v>88</v>
      </c>
      <c r="E718" t="s">
        <v>89</v>
      </c>
      <c r="F718" t="s">
        <v>2684</v>
      </c>
      <c r="G718" t="s">
        <v>4750</v>
      </c>
      <c r="H718" t="s">
        <v>4738</v>
      </c>
      <c r="K718" t="s">
        <v>115</v>
      </c>
      <c r="L718" t="s">
        <v>115</v>
      </c>
      <c r="M718" t="s">
        <v>4751</v>
      </c>
      <c r="N718" s="9">
        <v>98112</v>
      </c>
      <c r="O718" t="s">
        <v>4752</v>
      </c>
      <c r="P718" s="10">
        <v>47.62673147</v>
      </c>
      <c r="Q718" s="10">
        <v>-122.31225956</v>
      </c>
      <c r="R718" t="s">
        <v>4753</v>
      </c>
      <c r="S718" s="7">
        <v>12</v>
      </c>
      <c r="T718" s="7">
        <v>2024</v>
      </c>
      <c r="U718" s="7">
        <v>4</v>
      </c>
      <c r="Y718" t="b">
        <v>1</v>
      </c>
      <c r="Z718" t="b">
        <v>1</v>
      </c>
      <c r="AB718">
        <v>3</v>
      </c>
      <c r="AC718" t="b">
        <v>0</v>
      </c>
      <c r="AD718" t="b">
        <v>1</v>
      </c>
      <c r="AE718" t="b">
        <v>0</v>
      </c>
      <c r="AF718" t="b">
        <v>0</v>
      </c>
      <c r="AG718" s="11">
        <v>45646</v>
      </c>
      <c r="AI718" s="12">
        <f>IF(OR(AG718="",AH718=""),"",AH718-AG718)</f>
        <v/>
      </c>
      <c r="AJ718" s="13">
        <f>IF(OR(AI718="",AA718=""),"",AI718=AA718)</f>
        <v/>
      </c>
      <c r="AK718" s="13">
        <f>IF(AI718="","",AI718&gt;60)</f>
        <v/>
      </c>
      <c r="AL718" s="13" t="b">
        <f>IF(OR(Y718=TRUE,AH718=""),TRUE,FALSE)</f>
        <v>1</v>
      </c>
      <c r="AM718" s="13">
        <f>IF(AI718="","",AI718&lt;0)</f>
        <v/>
      </c>
      <c r="AN718" s="13" t="str">
        <f>IF(AH718="","No inspection date",IF(AI718&lt;0,"Negative chronology",IF(AI718&lt;=30,"0-30",IF(AI718&lt;=60,"31-60",IF(AI718&lt;=90,"61-90",IF(AI718&lt;=180,"91-180","181+"))))))</f>
        <v>No inspection date</v>
      </c>
      <c r="AO718" s="13" t="str">
        <f>IF(OR(ISNUMBER(SEARCH("COMPLETED",K718)),ISNUMBER(SEARCH("CLOSED",K718))),"Closed/Completed","Other Active/Issued")</f>
        <v>Other Active/Issued</v>
      </c>
    </row>
    <row r="719" spans="1:41">
      <c r="A719" t="s">
        <v>4754</v>
      </c>
      <c r="B719" t="s">
        <v>87</v>
      </c>
      <c r="C719" t="s">
        <v>87</v>
      </c>
      <c r="D719" t="s">
        <v>88</v>
      </c>
      <c r="E719" t="s">
        <v>89</v>
      </c>
      <c r="F719" t="s">
        <v>4755</v>
      </c>
      <c r="G719" t="s">
        <v>4756</v>
      </c>
      <c r="H719" t="s">
        <v>4757</v>
      </c>
      <c r="K719" t="s">
        <v>100</v>
      </c>
      <c r="L719" t="s">
        <v>100</v>
      </c>
      <c r="M719" t="s">
        <v>4758</v>
      </c>
      <c r="N719" s="9">
        <v>98136</v>
      </c>
      <c r="O719" t="s">
        <v>4759</v>
      </c>
      <c r="P719" s="10">
        <v>47.5431354</v>
      </c>
      <c r="Q719" s="10">
        <v>-122.38289312</v>
      </c>
      <c r="R719" t="s">
        <v>4760</v>
      </c>
      <c r="S719" s="7">
        <v>12</v>
      </c>
      <c r="T719" s="7">
        <v>2024</v>
      </c>
      <c r="U719" s="7">
        <v>4</v>
      </c>
      <c r="Y719" t="b">
        <v>1</v>
      </c>
      <c r="Z719" t="b">
        <v>1</v>
      </c>
      <c r="AB719">
        <v>1</v>
      </c>
      <c r="AC719" t="b">
        <v>0</v>
      </c>
      <c r="AD719" t="b">
        <v>1</v>
      </c>
      <c r="AE719" t="b">
        <v>0</v>
      </c>
      <c r="AF719" t="b">
        <v>0</v>
      </c>
      <c r="AG719" s="11">
        <v>45649</v>
      </c>
      <c r="AI719" s="12">
        <f>IF(OR(AG719="",AH719=""),"",AH719-AG719)</f>
        <v/>
      </c>
      <c r="AJ719" s="13">
        <f>IF(OR(AI719="",AA719=""),"",AI719=AA719)</f>
        <v/>
      </c>
      <c r="AK719" s="13">
        <f>IF(AI719="","",AI719&gt;60)</f>
        <v/>
      </c>
      <c r="AL719" s="13" t="b">
        <f>IF(OR(Y719=TRUE,AH719=""),TRUE,FALSE)</f>
        <v>1</v>
      </c>
      <c r="AM719" s="13">
        <f>IF(AI719="","",AI719&lt;0)</f>
        <v/>
      </c>
      <c r="AN719" s="13" t="str">
        <f>IF(AH719="","No inspection date",IF(AI719&lt;0,"Negative chronology",IF(AI719&lt;=30,"0-30",IF(AI719&lt;=60,"31-60",IF(AI719&lt;=90,"61-90",IF(AI719&lt;=180,"91-180","181+"))))))</f>
        <v>No inspection date</v>
      </c>
      <c r="AO719" s="13" t="str">
        <f>IF(OR(ISNUMBER(SEARCH("COMPLETED",K719)),ISNUMBER(SEARCH("CLOSED",K719))),"Closed/Completed","Other Active/Issued")</f>
        <v>Other Active/Issued</v>
      </c>
    </row>
    <row r="720" spans="1:41">
      <c r="A720" t="s">
        <v>4761</v>
      </c>
      <c r="B720" t="s">
        <v>87</v>
      </c>
      <c r="C720" t="s">
        <v>87</v>
      </c>
      <c r="D720" t="s">
        <v>88</v>
      </c>
      <c r="E720" t="s">
        <v>89</v>
      </c>
      <c r="F720" t="s">
        <v>4762</v>
      </c>
      <c r="G720" t="s">
        <v>4763</v>
      </c>
      <c r="H720" t="s">
        <v>4764</v>
      </c>
      <c r="I720" t="s">
        <v>4765</v>
      </c>
      <c r="J720" t="s">
        <v>137</v>
      </c>
      <c r="K720" t="s">
        <v>93</v>
      </c>
      <c r="L720" t="s">
        <v>93</v>
      </c>
      <c r="M720" t="s">
        <v>4766</v>
      </c>
      <c r="N720" s="9">
        <v>98199</v>
      </c>
      <c r="O720" t="s">
        <v>4767</v>
      </c>
      <c r="P720" s="10">
        <v>47.65602924</v>
      </c>
      <c r="Q720" s="10">
        <v>-122.39731131</v>
      </c>
      <c r="R720" t="s">
        <v>4768</v>
      </c>
      <c r="S720" s="7">
        <v>12</v>
      </c>
      <c r="T720" s="7">
        <v>2024</v>
      </c>
      <c r="U720" s="7">
        <v>4</v>
      </c>
      <c r="V720">
        <v>5</v>
      </c>
      <c r="W720">
        <v>2025</v>
      </c>
      <c r="X720">
        <v>2</v>
      </c>
      <c r="Y720" t="b">
        <v>0</v>
      </c>
      <c r="Z720" t="b">
        <v>0</v>
      </c>
      <c r="AA720">
        <v>142</v>
      </c>
      <c r="AB720">
        <v>6</v>
      </c>
      <c r="AC720" t="b">
        <v>0</v>
      </c>
      <c r="AD720" t="b">
        <v>1</v>
      </c>
      <c r="AE720" t="b">
        <v>0</v>
      </c>
      <c r="AF720" t="b">
        <v>0</v>
      </c>
      <c r="AG720" s="11">
        <v>45650</v>
      </c>
      <c r="AH720" s="11">
        <v>45792</v>
      </c>
      <c r="AI720" s="12">
        <f>IF(OR(AG720="",AH720=""),"",AH720-AG720)</f>
        <v>142.0</v>
      </c>
      <c r="AJ720" s="13" t="b">
        <f>IF(OR(AI720="",AA720=""),"",AI720=AA720)</f>
        <v>1</v>
      </c>
      <c r="AK720" s="13" t="b">
        <f>IF(AI720="","",AI720&gt;60)</f>
        <v>1</v>
      </c>
      <c r="AL720" s="13" t="b">
        <f>IF(OR(Y720=TRUE,AH720=""),TRUE,FALSE)</f>
        <v>0</v>
      </c>
      <c r="AM720" s="13" t="b">
        <f>IF(AI720="","",AI720&lt;0)</f>
        <v>0</v>
      </c>
      <c r="AN720" s="13" t="str">
        <f>IF(AH720="","No inspection date",IF(AI720&lt;0,"Negative chronology",IF(AI720&lt;=30,"0-30",IF(AI720&lt;=60,"31-60",IF(AI720&lt;=90,"61-90",IF(AI720&lt;=180,"91-180","181+"))))))</f>
        <v>91-180</v>
      </c>
      <c r="AO720" s="13" t="str">
        <f>IF(OR(ISNUMBER(SEARCH("COMPLETED",K720)),ISNUMBER(SEARCH("CLOSED",K720))),"Closed/Completed","Other Active/Issued")</f>
        <v>Closed/Completed</v>
      </c>
    </row>
    <row r="721" spans="1:41">
      <c r="A721" t="s">
        <v>4769</v>
      </c>
      <c r="B721" t="s">
        <v>87</v>
      </c>
      <c r="C721" t="s">
        <v>87</v>
      </c>
      <c r="D721" t="s">
        <v>88</v>
      </c>
      <c r="E721" t="s">
        <v>89</v>
      </c>
      <c r="F721" t="s">
        <v>4770</v>
      </c>
      <c r="G721" t="s">
        <v>4771</v>
      </c>
      <c r="H721" t="s">
        <v>4772</v>
      </c>
      <c r="K721" t="s">
        <v>100</v>
      </c>
      <c r="L721" t="s">
        <v>100</v>
      </c>
      <c r="M721" t="s">
        <v>4773</v>
      </c>
      <c r="N721" s="9">
        <v>98136</v>
      </c>
      <c r="O721" t="s">
        <v>4774</v>
      </c>
      <c r="P721" s="10">
        <v>47.53557066</v>
      </c>
      <c r="Q721" s="10">
        <v>-122.38319904</v>
      </c>
      <c r="R721" t="s">
        <v>4775</v>
      </c>
      <c r="S721" s="7">
        <v>12</v>
      </c>
      <c r="T721" s="7">
        <v>2024</v>
      </c>
      <c r="U721" s="7">
        <v>4</v>
      </c>
      <c r="Y721" t="b">
        <v>1</v>
      </c>
      <c r="Z721" t="b">
        <v>1</v>
      </c>
      <c r="AB721">
        <v>1</v>
      </c>
      <c r="AC721" t="b">
        <v>0</v>
      </c>
      <c r="AD721" t="b">
        <v>1</v>
      </c>
      <c r="AE721" t="b">
        <v>0</v>
      </c>
      <c r="AF721" t="b">
        <v>0</v>
      </c>
      <c r="AG721" s="11">
        <v>45656</v>
      </c>
      <c r="AI721" s="12">
        <f>IF(OR(AG721="",AH721=""),"",AH721-AG721)</f>
        <v/>
      </c>
      <c r="AJ721" s="13">
        <f>IF(OR(AI721="",AA721=""),"",AI721=AA721)</f>
        <v/>
      </c>
      <c r="AK721" s="13">
        <f>IF(AI721="","",AI721&gt;60)</f>
        <v/>
      </c>
      <c r="AL721" s="13" t="b">
        <f>IF(OR(Y721=TRUE,AH721=""),TRUE,FALSE)</f>
        <v>1</v>
      </c>
      <c r="AM721" s="13">
        <f>IF(AI721="","",AI721&lt;0)</f>
        <v/>
      </c>
      <c r="AN721" s="13" t="str">
        <f>IF(AH721="","No inspection date",IF(AI721&lt;0,"Negative chronology",IF(AI721&lt;=30,"0-30",IF(AI721&lt;=60,"31-60",IF(AI721&lt;=90,"61-90",IF(AI721&lt;=180,"91-180","181+"))))))</f>
        <v>No inspection date</v>
      </c>
      <c r="AO721" s="13" t="str">
        <f>IF(OR(ISNUMBER(SEARCH("COMPLETED",K721)),ISNUMBER(SEARCH("CLOSED",K721))),"Closed/Completed","Other Active/Issued")</f>
        <v>Other Active/Issued</v>
      </c>
    </row>
    <row r="722" spans="1:41">
      <c r="A722" t="s">
        <v>4776</v>
      </c>
      <c r="B722" t="s">
        <v>87</v>
      </c>
      <c r="D722" t="s">
        <v>88</v>
      </c>
      <c r="E722" t="s">
        <v>89</v>
      </c>
      <c r="F722" t="s">
        <v>4777</v>
      </c>
      <c r="H722" t="s">
        <v>4778</v>
      </c>
      <c r="K722" t="s">
        <v>100</v>
      </c>
      <c r="M722" t="s">
        <v>4779</v>
      </c>
      <c r="N722" s="9">
        <v>98136</v>
      </c>
      <c r="O722" t="s">
        <v>4780</v>
      </c>
      <c r="P722" s="10">
        <v>47.51989058</v>
      </c>
      <c r="Q722" s="10">
        <v>-122.39207057</v>
      </c>
      <c r="R722" t="s">
        <v>4781</v>
      </c>
      <c r="S722" s="7">
        <v>1</v>
      </c>
      <c r="T722" s="7">
        <v>2025</v>
      </c>
      <c r="U722" s="7">
        <v>1</v>
      </c>
      <c r="Y722" t="b">
        <v>1</v>
      </c>
      <c r="Z722" t="b">
        <v>1</v>
      </c>
      <c r="AB722">
        <v>1</v>
      </c>
      <c r="AC722" t="b">
        <v>0</v>
      </c>
      <c r="AD722" t="b">
        <v>1</v>
      </c>
      <c r="AE722" t="b">
        <v>0</v>
      </c>
      <c r="AF722" t="b">
        <v>0</v>
      </c>
      <c r="AG722" s="11">
        <v>45660</v>
      </c>
      <c r="AI722" s="12">
        <f>IF(OR(AG722="",AH722=""),"",AH722-AG722)</f>
        <v/>
      </c>
      <c r="AJ722" s="13">
        <f>IF(OR(AI722="",AA722=""),"",AI722=AA722)</f>
        <v/>
      </c>
      <c r="AK722" s="13">
        <f>IF(AI722="","",AI722&gt;60)</f>
        <v/>
      </c>
      <c r="AL722" s="13" t="b">
        <f>IF(OR(Y722=TRUE,AH722=""),TRUE,FALSE)</f>
        <v>1</v>
      </c>
      <c r="AM722" s="13">
        <f>IF(AI722="","",AI722&lt;0)</f>
        <v/>
      </c>
      <c r="AN722" s="13" t="str">
        <f>IF(AH722="","No inspection date",IF(AI722&lt;0,"Negative chronology",IF(AI722&lt;=30,"0-30",IF(AI722&lt;=60,"31-60",IF(AI722&lt;=90,"61-90",IF(AI722&lt;=180,"91-180","181+"))))))</f>
        <v>No inspection date</v>
      </c>
      <c r="AO722" s="13" t="str">
        <f>IF(OR(ISNUMBER(SEARCH("COMPLETED",K722)),ISNUMBER(SEARCH("CLOSED",K722))),"Closed/Completed","Other Active/Issued")</f>
        <v>Other Active/Issued</v>
      </c>
    </row>
    <row r="723" spans="1:41">
      <c r="A723" t="s">
        <v>4782</v>
      </c>
      <c r="B723" t="s">
        <v>87</v>
      </c>
      <c r="D723" t="s">
        <v>88</v>
      </c>
      <c r="E723" t="s">
        <v>89</v>
      </c>
      <c r="F723" t="s">
        <v>2440</v>
      </c>
      <c r="H723" t="s">
        <v>4778</v>
      </c>
      <c r="K723" t="s">
        <v>100</v>
      </c>
      <c r="M723" t="s">
        <v>4779</v>
      </c>
      <c r="N723" s="9">
        <v>98136</v>
      </c>
      <c r="O723" t="s">
        <v>4783</v>
      </c>
      <c r="P723" s="10">
        <v>47.51989058</v>
      </c>
      <c r="Q723" s="10">
        <v>-122.39207057</v>
      </c>
      <c r="R723" t="s">
        <v>4781</v>
      </c>
      <c r="S723" s="7">
        <v>1</v>
      </c>
      <c r="T723" s="7">
        <v>2025</v>
      </c>
      <c r="U723" s="7">
        <v>1</v>
      </c>
      <c r="Y723" t="b">
        <v>1</v>
      </c>
      <c r="Z723" t="b">
        <v>1</v>
      </c>
      <c r="AB723">
        <v>1</v>
      </c>
      <c r="AC723" t="b">
        <v>0</v>
      </c>
      <c r="AD723" t="b">
        <v>1</v>
      </c>
      <c r="AE723" t="b">
        <v>0</v>
      </c>
      <c r="AF723" t="b">
        <v>0</v>
      </c>
      <c r="AG723" s="11">
        <v>45660</v>
      </c>
      <c r="AI723" s="12">
        <f>IF(OR(AG723="",AH723=""),"",AH723-AG723)</f>
        <v/>
      </c>
      <c r="AJ723" s="13">
        <f>IF(OR(AI723="",AA723=""),"",AI723=AA723)</f>
        <v/>
      </c>
      <c r="AK723" s="13">
        <f>IF(AI723="","",AI723&gt;60)</f>
        <v/>
      </c>
      <c r="AL723" s="13" t="b">
        <f>IF(OR(Y723=TRUE,AH723=""),TRUE,FALSE)</f>
        <v>1</v>
      </c>
      <c r="AM723" s="13">
        <f>IF(AI723="","",AI723&lt;0)</f>
        <v/>
      </c>
      <c r="AN723" s="13" t="str">
        <f>IF(AH723="","No inspection date",IF(AI723&lt;0,"Negative chronology",IF(AI723&lt;=30,"0-30",IF(AI723&lt;=60,"31-60",IF(AI723&lt;=90,"61-90",IF(AI723&lt;=180,"91-180","181+"))))))</f>
        <v>No inspection date</v>
      </c>
      <c r="AO723" s="13" t="str">
        <f>IF(OR(ISNUMBER(SEARCH("COMPLETED",K723)),ISNUMBER(SEARCH("CLOSED",K723))),"Closed/Completed","Other Active/Issued")</f>
        <v>Other Active/Issued</v>
      </c>
    </row>
    <row r="724" spans="1:41">
      <c r="A724" t="s">
        <v>4784</v>
      </c>
      <c r="B724" t="s">
        <v>87</v>
      </c>
      <c r="D724" t="s">
        <v>88</v>
      </c>
      <c r="E724" t="s">
        <v>89</v>
      </c>
      <c r="F724" t="s">
        <v>4785</v>
      </c>
      <c r="H724" t="s">
        <v>4778</v>
      </c>
      <c r="K724" t="s">
        <v>100</v>
      </c>
      <c r="M724" t="s">
        <v>4786</v>
      </c>
      <c r="N724" s="9">
        <v>98199</v>
      </c>
      <c r="O724" t="s">
        <v>4787</v>
      </c>
      <c r="P724" s="10">
        <v>47.64077475</v>
      </c>
      <c r="Q724" s="10">
        <v>-122.38741764</v>
      </c>
      <c r="R724" t="s">
        <v>4788</v>
      </c>
      <c r="S724" s="7">
        <v>1</v>
      </c>
      <c r="T724" s="7">
        <v>2025</v>
      </c>
      <c r="U724" s="7">
        <v>1</v>
      </c>
      <c r="Y724" t="b">
        <v>1</v>
      </c>
      <c r="Z724" t="b">
        <v>1</v>
      </c>
      <c r="AB724">
        <v>7</v>
      </c>
      <c r="AC724" t="b">
        <v>0</v>
      </c>
      <c r="AD724" t="b">
        <v>1</v>
      </c>
      <c r="AE724" t="b">
        <v>0</v>
      </c>
      <c r="AF724" t="b">
        <v>0</v>
      </c>
      <c r="AG724" s="11">
        <v>45660</v>
      </c>
      <c r="AI724" s="12">
        <f>IF(OR(AG724="",AH724=""),"",AH724-AG724)</f>
        <v/>
      </c>
      <c r="AJ724" s="13">
        <f>IF(OR(AI724="",AA724=""),"",AI724=AA724)</f>
        <v/>
      </c>
      <c r="AK724" s="13">
        <f>IF(AI724="","",AI724&gt;60)</f>
        <v/>
      </c>
      <c r="AL724" s="13" t="b">
        <f>IF(OR(Y724=TRUE,AH724=""),TRUE,FALSE)</f>
        <v>1</v>
      </c>
      <c r="AM724" s="13">
        <f>IF(AI724="","",AI724&lt;0)</f>
        <v/>
      </c>
      <c r="AN724" s="13" t="str">
        <f>IF(AH724="","No inspection date",IF(AI724&lt;0,"Negative chronology",IF(AI724&lt;=30,"0-30",IF(AI724&lt;=60,"31-60",IF(AI724&lt;=90,"61-90",IF(AI724&lt;=180,"91-180","181+"))))))</f>
        <v>No inspection date</v>
      </c>
      <c r="AO724" s="13" t="str">
        <f>IF(OR(ISNUMBER(SEARCH("COMPLETED",K724)),ISNUMBER(SEARCH("CLOSED",K724))),"Closed/Completed","Other Active/Issued")</f>
        <v>Other Active/Issued</v>
      </c>
    </row>
    <row r="725" spans="1:41">
      <c r="A725" t="s">
        <v>4789</v>
      </c>
      <c r="B725" t="s">
        <v>87</v>
      </c>
      <c r="D725" t="s">
        <v>88</v>
      </c>
      <c r="E725" t="s">
        <v>89</v>
      </c>
      <c r="F725" t="s">
        <v>4790</v>
      </c>
      <c r="H725" t="s">
        <v>4778</v>
      </c>
      <c r="K725" t="s">
        <v>982</v>
      </c>
      <c r="M725" t="s">
        <v>4791</v>
      </c>
      <c r="N725" s="9">
        <v>98102</v>
      </c>
      <c r="O725" t="s">
        <v>4792</v>
      </c>
      <c r="P725" s="10">
        <v>47.64674166</v>
      </c>
      <c r="Q725" s="10">
        <v>-122.3192993</v>
      </c>
      <c r="R725" t="s">
        <v>4793</v>
      </c>
      <c r="S725" s="7">
        <v>1</v>
      </c>
      <c r="T725" s="7">
        <v>2025</v>
      </c>
      <c r="U725" s="7">
        <v>1</v>
      </c>
      <c r="Y725" t="b">
        <v>1</v>
      </c>
      <c r="Z725" t="b">
        <v>1</v>
      </c>
      <c r="AB725">
        <v>3</v>
      </c>
      <c r="AC725" t="b">
        <v>0</v>
      </c>
      <c r="AD725" t="b">
        <v>1</v>
      </c>
      <c r="AE725" t="b">
        <v>0</v>
      </c>
      <c r="AF725" t="b">
        <v>0</v>
      </c>
      <c r="AG725" s="11">
        <v>45660</v>
      </c>
      <c r="AI725" s="12">
        <f>IF(OR(AG725="",AH725=""),"",AH725-AG725)</f>
        <v/>
      </c>
      <c r="AJ725" s="13">
        <f>IF(OR(AI725="",AA725=""),"",AI725=AA725)</f>
        <v/>
      </c>
      <c r="AK725" s="13">
        <f>IF(AI725="","",AI725&gt;60)</f>
        <v/>
      </c>
      <c r="AL725" s="13" t="b">
        <f>IF(OR(Y725=TRUE,AH725=""),TRUE,FALSE)</f>
        <v>1</v>
      </c>
      <c r="AM725" s="13">
        <f>IF(AI725="","",AI725&lt;0)</f>
        <v/>
      </c>
      <c r="AN725" s="13" t="str">
        <f>IF(AH725="","No inspection date",IF(AI725&lt;0,"Negative chronology",IF(AI725&lt;=30,"0-30",IF(AI725&lt;=60,"31-60",IF(AI725&lt;=90,"61-90",IF(AI725&lt;=180,"91-180","181+"))))))</f>
        <v>No inspection date</v>
      </c>
      <c r="AO725" s="13" t="str">
        <f>IF(OR(ISNUMBER(SEARCH("COMPLETED",K725)),ISNUMBER(SEARCH("CLOSED",K725))),"Closed/Completed","Other Active/Issued")</f>
        <v>Other Active/Issued</v>
      </c>
    </row>
    <row r="726" spans="1:41">
      <c r="A726" t="s">
        <v>4794</v>
      </c>
      <c r="B726" t="s">
        <v>87</v>
      </c>
      <c r="D726" t="s">
        <v>88</v>
      </c>
      <c r="E726" t="s">
        <v>89</v>
      </c>
      <c r="F726" t="s">
        <v>4795</v>
      </c>
      <c r="H726" t="s">
        <v>4778</v>
      </c>
      <c r="I726" t="s">
        <v>4796</v>
      </c>
      <c r="J726" t="s">
        <v>137</v>
      </c>
      <c r="K726" t="s">
        <v>93</v>
      </c>
      <c r="M726" t="s">
        <v>4797</v>
      </c>
      <c r="N726" s="9">
        <v>98108</v>
      </c>
      <c r="O726" t="s">
        <v>4798</v>
      </c>
      <c r="P726" s="10">
        <v>47.54492989</v>
      </c>
      <c r="Q726" s="10">
        <v>-122.32067149</v>
      </c>
      <c r="R726" t="s">
        <v>4799</v>
      </c>
      <c r="S726" s="7">
        <v>1</v>
      </c>
      <c r="T726" s="7">
        <v>2025</v>
      </c>
      <c r="U726" s="7">
        <v>1</v>
      </c>
      <c r="V726">
        <v>8</v>
      </c>
      <c r="W726">
        <v>2025</v>
      </c>
      <c r="X726">
        <v>3</v>
      </c>
      <c r="Y726" t="b">
        <v>0</v>
      </c>
      <c r="Z726" t="b">
        <v>0</v>
      </c>
      <c r="AA726">
        <v>224</v>
      </c>
      <c r="AB726">
        <v>1</v>
      </c>
      <c r="AC726" t="b">
        <v>0</v>
      </c>
      <c r="AD726" t="b">
        <v>1</v>
      </c>
      <c r="AE726" t="b">
        <v>0</v>
      </c>
      <c r="AF726" t="b">
        <v>0</v>
      </c>
      <c r="AG726" s="11">
        <v>45660</v>
      </c>
      <c r="AH726" s="11">
        <v>45884</v>
      </c>
      <c r="AI726" s="12">
        <f>IF(OR(AG726="",AH726=""),"",AH726-AG726)</f>
        <v>224.0</v>
      </c>
      <c r="AJ726" s="13" t="b">
        <f>IF(OR(AI726="",AA726=""),"",AI726=AA726)</f>
        <v>1</v>
      </c>
      <c r="AK726" s="13" t="b">
        <f>IF(AI726="","",AI726&gt;60)</f>
        <v>1</v>
      </c>
      <c r="AL726" s="13" t="b">
        <f>IF(OR(Y726=TRUE,AH726=""),TRUE,FALSE)</f>
        <v>0</v>
      </c>
      <c r="AM726" s="13" t="b">
        <f>IF(AI726="","",AI726&lt;0)</f>
        <v>0</v>
      </c>
      <c r="AN726" s="13" t="str">
        <f>IF(AH726="","No inspection date",IF(AI726&lt;0,"Negative chronology",IF(AI726&lt;=30,"0-30",IF(AI726&lt;=60,"31-60",IF(AI726&lt;=90,"61-90",IF(AI726&lt;=180,"91-180","181+"))))))</f>
        <v>181+</v>
      </c>
      <c r="AO726" s="13" t="str">
        <f>IF(OR(ISNUMBER(SEARCH("COMPLETED",K726)),ISNUMBER(SEARCH("CLOSED",K726))),"Closed/Completed","Other Active/Issued")</f>
        <v>Closed/Completed</v>
      </c>
    </row>
    <row r="727" spans="1:41">
      <c r="A727" t="s">
        <v>4800</v>
      </c>
      <c r="B727" t="s">
        <v>87</v>
      </c>
      <c r="D727" t="s">
        <v>88</v>
      </c>
      <c r="E727" t="s">
        <v>89</v>
      </c>
      <c r="F727" t="s">
        <v>4801</v>
      </c>
      <c r="H727" t="s">
        <v>4802</v>
      </c>
      <c r="K727" t="s">
        <v>100</v>
      </c>
      <c r="M727" t="s">
        <v>4803</v>
      </c>
      <c r="O727" t="s">
        <v>4804</v>
      </c>
      <c r="P727" s="10">
        <v>47.57230308</v>
      </c>
      <c r="Q727" s="10">
        <v>-122.38539901</v>
      </c>
      <c r="R727" t="s">
        <v>4805</v>
      </c>
      <c r="S727" s="7">
        <v>1</v>
      </c>
      <c r="T727" s="7">
        <v>2025</v>
      </c>
      <c r="U727" s="7">
        <v>1</v>
      </c>
      <c r="Y727" t="b">
        <v>1</v>
      </c>
      <c r="Z727" t="b">
        <v>1</v>
      </c>
      <c r="AB727">
        <v>1</v>
      </c>
      <c r="AC727" t="b">
        <v>0</v>
      </c>
      <c r="AD727" t="b">
        <v>1</v>
      </c>
      <c r="AE727" t="b">
        <v>0</v>
      </c>
      <c r="AF727" t="b">
        <v>0</v>
      </c>
      <c r="AG727" s="11">
        <v>45663</v>
      </c>
      <c r="AI727" s="12">
        <f>IF(OR(AG727="",AH727=""),"",AH727-AG727)</f>
        <v/>
      </c>
      <c r="AJ727" s="13">
        <f>IF(OR(AI727="",AA727=""),"",AI727=AA727)</f>
        <v/>
      </c>
      <c r="AK727" s="13">
        <f>IF(AI727="","",AI727&gt;60)</f>
        <v/>
      </c>
      <c r="AL727" s="13" t="b">
        <f>IF(OR(Y727=TRUE,AH727=""),TRUE,FALSE)</f>
        <v>1</v>
      </c>
      <c r="AM727" s="13">
        <f>IF(AI727="","",AI727&lt;0)</f>
        <v/>
      </c>
      <c r="AN727" s="13" t="str">
        <f>IF(AH727="","No inspection date",IF(AI727&lt;0,"Negative chronology",IF(AI727&lt;=30,"0-30",IF(AI727&lt;=60,"31-60",IF(AI727&lt;=90,"61-90",IF(AI727&lt;=180,"91-180","181+"))))))</f>
        <v>No inspection date</v>
      </c>
      <c r="AO727" s="13" t="str">
        <f>IF(OR(ISNUMBER(SEARCH("COMPLETED",K727)),ISNUMBER(SEARCH("CLOSED",K727))),"Closed/Completed","Other Active/Issued")</f>
        <v>Other Active/Issued</v>
      </c>
    </row>
    <row r="728" spans="1:41">
      <c r="A728" t="s">
        <v>4806</v>
      </c>
      <c r="B728" t="s">
        <v>87</v>
      </c>
      <c r="D728" t="s">
        <v>88</v>
      </c>
      <c r="E728" t="s">
        <v>89</v>
      </c>
      <c r="F728" t="s">
        <v>4807</v>
      </c>
      <c r="H728" t="s">
        <v>4802</v>
      </c>
      <c r="K728" t="s">
        <v>100</v>
      </c>
      <c r="M728" t="s">
        <v>4808</v>
      </c>
      <c r="O728" t="s">
        <v>4809</v>
      </c>
      <c r="P728" s="10">
        <v>47.6173362</v>
      </c>
      <c r="Q728" s="10">
        <v>-122.32602319</v>
      </c>
      <c r="R728" t="s">
        <v>4810</v>
      </c>
      <c r="S728" s="7">
        <v>1</v>
      </c>
      <c r="T728" s="7">
        <v>2025</v>
      </c>
      <c r="U728" s="7">
        <v>1</v>
      </c>
      <c r="Y728" t="b">
        <v>1</v>
      </c>
      <c r="Z728" t="b">
        <v>1</v>
      </c>
      <c r="AB728">
        <v>3</v>
      </c>
      <c r="AC728" t="b">
        <v>0</v>
      </c>
      <c r="AD728" t="b">
        <v>1</v>
      </c>
      <c r="AE728" t="b">
        <v>0</v>
      </c>
      <c r="AF728" t="b">
        <v>0</v>
      </c>
      <c r="AG728" s="11">
        <v>45663</v>
      </c>
      <c r="AI728" s="12">
        <f>IF(OR(AG728="",AH728=""),"",AH728-AG728)</f>
        <v/>
      </c>
      <c r="AJ728" s="13">
        <f>IF(OR(AI728="",AA728=""),"",AI728=AA728)</f>
        <v/>
      </c>
      <c r="AK728" s="13">
        <f>IF(AI728="","",AI728&gt;60)</f>
        <v/>
      </c>
      <c r="AL728" s="13" t="b">
        <f>IF(OR(Y728=TRUE,AH728=""),TRUE,FALSE)</f>
        <v>1</v>
      </c>
      <c r="AM728" s="13">
        <f>IF(AI728="","",AI728&lt;0)</f>
        <v/>
      </c>
      <c r="AN728" s="13" t="str">
        <f>IF(AH728="","No inspection date",IF(AI728&lt;0,"Negative chronology",IF(AI728&lt;=30,"0-30",IF(AI728&lt;=60,"31-60",IF(AI728&lt;=90,"61-90",IF(AI728&lt;=180,"91-180","181+"))))))</f>
        <v>No inspection date</v>
      </c>
      <c r="AO728" s="13" t="str">
        <f>IF(OR(ISNUMBER(SEARCH("COMPLETED",K728)),ISNUMBER(SEARCH("CLOSED",K728))),"Closed/Completed","Other Active/Issued")</f>
        <v>Other Active/Issued</v>
      </c>
    </row>
    <row r="729" spans="1:41">
      <c r="A729" t="s">
        <v>4811</v>
      </c>
      <c r="B729" t="s">
        <v>87</v>
      </c>
      <c r="D729" t="s">
        <v>88</v>
      </c>
      <c r="E729" t="s">
        <v>89</v>
      </c>
      <c r="F729" t="s">
        <v>4812</v>
      </c>
      <c r="H729" t="s">
        <v>4813</v>
      </c>
      <c r="K729" t="s">
        <v>100</v>
      </c>
      <c r="M729" t="s">
        <v>4814</v>
      </c>
      <c r="N729" s="9">
        <v>98117</v>
      </c>
      <c r="O729" t="s">
        <v>4815</v>
      </c>
      <c r="P729" s="10">
        <v>47.68242742</v>
      </c>
      <c r="Q729" s="10">
        <v>-122.36910475</v>
      </c>
      <c r="R729" t="s">
        <v>4816</v>
      </c>
      <c r="S729" s="7">
        <v>1</v>
      </c>
      <c r="T729" s="7">
        <v>2025</v>
      </c>
      <c r="U729" s="7">
        <v>1</v>
      </c>
      <c r="Y729" t="b">
        <v>1</v>
      </c>
      <c r="Z729" t="b">
        <v>1</v>
      </c>
      <c r="AB729">
        <v>6</v>
      </c>
      <c r="AC729" t="b">
        <v>0</v>
      </c>
      <c r="AD729" t="b">
        <v>1</v>
      </c>
      <c r="AE729" t="b">
        <v>0</v>
      </c>
      <c r="AF729" t="b">
        <v>0</v>
      </c>
      <c r="AG729" s="11">
        <v>45664</v>
      </c>
      <c r="AI729" s="12">
        <f>IF(OR(AG729="",AH729=""),"",AH729-AG729)</f>
        <v/>
      </c>
      <c r="AJ729" s="13">
        <f>IF(OR(AI729="",AA729=""),"",AI729=AA729)</f>
        <v/>
      </c>
      <c r="AK729" s="13">
        <f>IF(AI729="","",AI729&gt;60)</f>
        <v/>
      </c>
      <c r="AL729" s="13" t="b">
        <f>IF(OR(Y729=TRUE,AH729=""),TRUE,FALSE)</f>
        <v>1</v>
      </c>
      <c r="AM729" s="13">
        <f>IF(AI729="","",AI729&lt;0)</f>
        <v/>
      </c>
      <c r="AN729" s="13" t="str">
        <f>IF(AH729="","No inspection date",IF(AI729&lt;0,"Negative chronology",IF(AI729&lt;=30,"0-30",IF(AI729&lt;=60,"31-60",IF(AI729&lt;=90,"61-90",IF(AI729&lt;=180,"91-180","181+"))))))</f>
        <v>No inspection date</v>
      </c>
      <c r="AO729" s="13" t="str">
        <f>IF(OR(ISNUMBER(SEARCH("COMPLETED",K729)),ISNUMBER(SEARCH("CLOSED",K729))),"Closed/Completed","Other Active/Issued")</f>
        <v>Other Active/Issued</v>
      </c>
    </row>
    <row r="730" spans="1:41">
      <c r="A730" t="s">
        <v>4817</v>
      </c>
      <c r="B730" t="s">
        <v>87</v>
      </c>
      <c r="D730" t="s">
        <v>88</v>
      </c>
      <c r="E730" t="s">
        <v>89</v>
      </c>
      <c r="F730" t="s">
        <v>4818</v>
      </c>
      <c r="H730" t="s">
        <v>4819</v>
      </c>
      <c r="K730" t="s">
        <v>115</v>
      </c>
      <c r="M730" t="s">
        <v>4820</v>
      </c>
      <c r="O730" t="s">
        <v>4821</v>
      </c>
      <c r="P730" s="10">
        <v>47.67604906</v>
      </c>
      <c r="Q730" s="10">
        <v>-122.39235383</v>
      </c>
      <c r="R730" t="s">
        <v>4822</v>
      </c>
      <c r="S730" s="7">
        <v>1</v>
      </c>
      <c r="T730" s="7">
        <v>2025</v>
      </c>
      <c r="U730" s="7">
        <v>1</v>
      </c>
      <c r="Y730" t="b">
        <v>1</v>
      </c>
      <c r="Z730" t="b">
        <v>1</v>
      </c>
      <c r="AB730">
        <v>6</v>
      </c>
      <c r="AC730" t="b">
        <v>0</v>
      </c>
      <c r="AD730" t="b">
        <v>1</v>
      </c>
      <c r="AE730" t="b">
        <v>0</v>
      </c>
      <c r="AF730" t="b">
        <v>0</v>
      </c>
      <c r="AG730" s="11">
        <v>45665</v>
      </c>
      <c r="AI730" s="12">
        <f>IF(OR(AG730="",AH730=""),"",AH730-AG730)</f>
        <v/>
      </c>
      <c r="AJ730" s="13">
        <f>IF(OR(AI730="",AA730=""),"",AI730=AA730)</f>
        <v/>
      </c>
      <c r="AK730" s="13">
        <f>IF(AI730="","",AI730&gt;60)</f>
        <v/>
      </c>
      <c r="AL730" s="13" t="b">
        <f>IF(OR(Y730=TRUE,AH730=""),TRUE,FALSE)</f>
        <v>1</v>
      </c>
      <c r="AM730" s="13">
        <f>IF(AI730="","",AI730&lt;0)</f>
        <v/>
      </c>
      <c r="AN730" s="13" t="str">
        <f>IF(AH730="","No inspection date",IF(AI730&lt;0,"Negative chronology",IF(AI730&lt;=30,"0-30",IF(AI730&lt;=60,"31-60",IF(AI730&lt;=90,"61-90",IF(AI730&lt;=180,"91-180","181+"))))))</f>
        <v>No inspection date</v>
      </c>
      <c r="AO730" s="13" t="str">
        <f>IF(OR(ISNUMBER(SEARCH("COMPLETED",K730)),ISNUMBER(SEARCH("CLOSED",K730))),"Closed/Completed","Other Active/Issued")</f>
        <v>Other Active/Issued</v>
      </c>
    </row>
    <row r="731" spans="1:41">
      <c r="A731" t="s">
        <v>4823</v>
      </c>
      <c r="B731" t="s">
        <v>87</v>
      </c>
      <c r="D731" t="s">
        <v>88</v>
      </c>
      <c r="E731" t="s">
        <v>89</v>
      </c>
      <c r="F731" t="s">
        <v>4824</v>
      </c>
      <c r="H731" t="s">
        <v>4825</v>
      </c>
      <c r="K731" t="s">
        <v>100</v>
      </c>
      <c r="M731" t="s">
        <v>4826</v>
      </c>
      <c r="N731" s="9">
        <v>98106</v>
      </c>
      <c r="O731" t="s">
        <v>4827</v>
      </c>
      <c r="P731" s="10">
        <v>47.55767921</v>
      </c>
      <c r="Q731" s="10">
        <v>-122.36080995</v>
      </c>
      <c r="R731" t="s">
        <v>4828</v>
      </c>
      <c r="S731" s="7">
        <v>1</v>
      </c>
      <c r="T731" s="7">
        <v>2025</v>
      </c>
      <c r="U731" s="7">
        <v>1</v>
      </c>
      <c r="Y731" t="b">
        <v>1</v>
      </c>
      <c r="Z731" t="b">
        <v>1</v>
      </c>
      <c r="AB731">
        <v>1</v>
      </c>
      <c r="AC731" t="b">
        <v>0</v>
      </c>
      <c r="AD731" t="b">
        <v>1</v>
      </c>
      <c r="AE731" t="b">
        <v>0</v>
      </c>
      <c r="AF731" t="b">
        <v>0</v>
      </c>
      <c r="AG731" s="11">
        <v>45666</v>
      </c>
      <c r="AI731" s="12">
        <f>IF(OR(AG731="",AH731=""),"",AH731-AG731)</f>
        <v/>
      </c>
      <c r="AJ731" s="13">
        <f>IF(OR(AI731="",AA731=""),"",AI731=AA731)</f>
        <v/>
      </c>
      <c r="AK731" s="13">
        <f>IF(AI731="","",AI731&gt;60)</f>
        <v/>
      </c>
      <c r="AL731" s="13" t="b">
        <f>IF(OR(Y731=TRUE,AH731=""),TRUE,FALSE)</f>
        <v>1</v>
      </c>
      <c r="AM731" s="13">
        <f>IF(AI731="","",AI731&lt;0)</f>
        <v/>
      </c>
      <c r="AN731" s="13" t="str">
        <f>IF(AH731="","No inspection date",IF(AI731&lt;0,"Negative chronology",IF(AI731&lt;=30,"0-30",IF(AI731&lt;=60,"31-60",IF(AI731&lt;=90,"61-90",IF(AI731&lt;=180,"91-180","181+"))))))</f>
        <v>No inspection date</v>
      </c>
      <c r="AO731" s="13" t="str">
        <f>IF(OR(ISNUMBER(SEARCH("COMPLETED",K731)),ISNUMBER(SEARCH("CLOSED",K731))),"Closed/Completed","Other Active/Issued")</f>
        <v>Other Active/Issued</v>
      </c>
    </row>
    <row r="732" spans="1:41">
      <c r="A732" t="s">
        <v>4829</v>
      </c>
      <c r="B732" t="s">
        <v>87</v>
      </c>
      <c r="D732" t="s">
        <v>88</v>
      </c>
      <c r="E732" t="s">
        <v>89</v>
      </c>
      <c r="F732" t="s">
        <v>4830</v>
      </c>
      <c r="H732" t="s">
        <v>4825</v>
      </c>
      <c r="K732" t="s">
        <v>100</v>
      </c>
      <c r="M732" t="s">
        <v>4831</v>
      </c>
      <c r="N732" s="9">
        <v>98108</v>
      </c>
      <c r="O732" t="s">
        <v>4832</v>
      </c>
      <c r="P732" s="10">
        <v>47.52728109</v>
      </c>
      <c r="Q732" s="10">
        <v>-122.33601414</v>
      </c>
      <c r="R732" t="s">
        <v>4833</v>
      </c>
      <c r="S732" s="7">
        <v>1</v>
      </c>
      <c r="T732" s="7">
        <v>2025</v>
      </c>
      <c r="U732" s="7">
        <v>1</v>
      </c>
      <c r="Y732" t="b">
        <v>1</v>
      </c>
      <c r="Z732" t="b">
        <v>1</v>
      </c>
      <c r="AB732">
        <v>1</v>
      </c>
      <c r="AC732" t="b">
        <v>0</v>
      </c>
      <c r="AD732" t="b">
        <v>1</v>
      </c>
      <c r="AE732" t="b">
        <v>0</v>
      </c>
      <c r="AF732" t="b">
        <v>0</v>
      </c>
      <c r="AG732" s="11">
        <v>45666</v>
      </c>
      <c r="AI732" s="12">
        <f>IF(OR(AG732="",AH732=""),"",AH732-AG732)</f>
        <v/>
      </c>
      <c r="AJ732" s="13">
        <f>IF(OR(AI732="",AA732=""),"",AI732=AA732)</f>
        <v/>
      </c>
      <c r="AK732" s="13">
        <f>IF(AI732="","",AI732&gt;60)</f>
        <v/>
      </c>
      <c r="AL732" s="13" t="b">
        <f>IF(OR(Y732=TRUE,AH732=""),TRUE,FALSE)</f>
        <v>1</v>
      </c>
      <c r="AM732" s="13">
        <f>IF(AI732="","",AI732&lt;0)</f>
        <v/>
      </c>
      <c r="AN732" s="13" t="str">
        <f>IF(AH732="","No inspection date",IF(AI732&lt;0,"Negative chronology",IF(AI732&lt;=30,"0-30",IF(AI732&lt;=60,"31-60",IF(AI732&lt;=90,"61-90",IF(AI732&lt;=180,"91-180","181+"))))))</f>
        <v>No inspection date</v>
      </c>
      <c r="AO732" s="13" t="str">
        <f>IF(OR(ISNUMBER(SEARCH("COMPLETED",K732)),ISNUMBER(SEARCH("CLOSED",K732))),"Closed/Completed","Other Active/Issued")</f>
        <v>Other Active/Issued</v>
      </c>
    </row>
    <row r="733" spans="1:41">
      <c r="A733" t="s">
        <v>4834</v>
      </c>
      <c r="B733" t="s">
        <v>87</v>
      </c>
      <c r="D733" t="s">
        <v>88</v>
      </c>
      <c r="E733" t="s">
        <v>89</v>
      </c>
      <c r="F733" t="s">
        <v>4835</v>
      </c>
      <c r="H733" t="s">
        <v>4825</v>
      </c>
      <c r="I733" t="s">
        <v>4802</v>
      </c>
      <c r="J733" t="s">
        <v>93</v>
      </c>
      <c r="K733" t="s">
        <v>100</v>
      </c>
      <c r="M733" t="s">
        <v>4836</v>
      </c>
      <c r="N733" s="9">
        <v>98136</v>
      </c>
      <c r="O733" t="s">
        <v>4837</v>
      </c>
      <c r="P733" s="10">
        <v>47.55514118</v>
      </c>
      <c r="Q733" s="10">
        <v>-122.38730049</v>
      </c>
      <c r="R733" t="s">
        <v>4838</v>
      </c>
      <c r="S733" s="7">
        <v>1</v>
      </c>
      <c r="T733" s="7">
        <v>2025</v>
      </c>
      <c r="U733" s="7">
        <v>1</v>
      </c>
      <c r="V733">
        <v>1</v>
      </c>
      <c r="W733">
        <v>2025</v>
      </c>
      <c r="X733">
        <v>1</v>
      </c>
      <c r="Y733" t="b">
        <v>0</v>
      </c>
      <c r="Z733" t="b">
        <v>0</v>
      </c>
      <c r="AA733">
        <v>-3</v>
      </c>
      <c r="AB733">
        <v>1</v>
      </c>
      <c r="AC733" t="b">
        <v>0</v>
      </c>
      <c r="AD733" t="b">
        <v>1</v>
      </c>
      <c r="AE733" t="b">
        <v>0</v>
      </c>
      <c r="AF733" t="b">
        <v>0</v>
      </c>
      <c r="AG733" s="11">
        <v>45666</v>
      </c>
      <c r="AH733" s="11">
        <v>45663</v>
      </c>
      <c r="AI733" s="12">
        <f>IF(OR(AG733="",AH733=""),"",AH733-AG733)</f>
        <v>-3.0</v>
      </c>
      <c r="AJ733" s="13" t="b">
        <f>IF(OR(AI733="",AA733=""),"",AI733=AA733)</f>
        <v>1</v>
      </c>
      <c r="AK733" s="13" t="b">
        <f>IF(AI733="","",AI733&gt;60)</f>
        <v>0</v>
      </c>
      <c r="AL733" s="13" t="b">
        <f>IF(OR(Y733=TRUE,AH733=""),TRUE,FALSE)</f>
        <v>0</v>
      </c>
      <c r="AM733" s="13" t="b">
        <f>IF(AI733="","",AI733&lt;0)</f>
        <v>1</v>
      </c>
      <c r="AN733" s="13" t="str">
        <f>IF(AH733="","No inspection date",IF(AI733&lt;0,"Negative chronology",IF(AI733&lt;=30,"0-30",IF(AI733&lt;=60,"31-60",IF(AI733&lt;=90,"61-90",IF(AI733&lt;=180,"91-180","181+"))))))</f>
        <v>Negative chronology</v>
      </c>
      <c r="AO733" s="13" t="str">
        <f>IF(OR(ISNUMBER(SEARCH("COMPLETED",K733)),ISNUMBER(SEARCH("CLOSED",K733))),"Closed/Completed","Other Active/Issued")</f>
        <v>Other Active/Issued</v>
      </c>
    </row>
    <row r="734" spans="1:41">
      <c r="A734" t="s">
        <v>4839</v>
      </c>
      <c r="B734" t="s">
        <v>87</v>
      </c>
      <c r="D734" t="s">
        <v>88</v>
      </c>
      <c r="E734" t="s">
        <v>89</v>
      </c>
      <c r="F734" t="s">
        <v>4840</v>
      </c>
      <c r="H734" t="s">
        <v>4841</v>
      </c>
      <c r="K734" t="s">
        <v>100</v>
      </c>
      <c r="M734" t="s">
        <v>4842</v>
      </c>
      <c r="N734" s="9">
        <v>98125</v>
      </c>
      <c r="O734" t="s">
        <v>4843</v>
      </c>
      <c r="P734" s="10">
        <v>47.71572432</v>
      </c>
      <c r="Q734" s="10">
        <v>-122.29371142</v>
      </c>
      <c r="R734" t="s">
        <v>4844</v>
      </c>
      <c r="S734" s="7">
        <v>1</v>
      </c>
      <c r="T734" s="7">
        <v>2025</v>
      </c>
      <c r="U734" s="7">
        <v>1</v>
      </c>
      <c r="Y734" t="b">
        <v>1</v>
      </c>
      <c r="Z734" t="b">
        <v>1</v>
      </c>
      <c r="AB734">
        <v>5</v>
      </c>
      <c r="AC734" t="b">
        <v>0</v>
      </c>
      <c r="AD734" t="b">
        <v>1</v>
      </c>
      <c r="AE734" t="b">
        <v>0</v>
      </c>
      <c r="AF734" t="b">
        <v>0</v>
      </c>
      <c r="AG734" s="11">
        <v>45667</v>
      </c>
      <c r="AI734" s="12">
        <f>IF(OR(AG734="",AH734=""),"",AH734-AG734)</f>
        <v/>
      </c>
      <c r="AJ734" s="13">
        <f>IF(OR(AI734="",AA734=""),"",AI734=AA734)</f>
        <v/>
      </c>
      <c r="AK734" s="13">
        <f>IF(AI734="","",AI734&gt;60)</f>
        <v/>
      </c>
      <c r="AL734" s="13" t="b">
        <f>IF(OR(Y734=TRUE,AH734=""),TRUE,FALSE)</f>
        <v>1</v>
      </c>
      <c r="AM734" s="13">
        <f>IF(AI734="","",AI734&lt;0)</f>
        <v/>
      </c>
      <c r="AN734" s="13" t="str">
        <f>IF(AH734="","No inspection date",IF(AI734&lt;0,"Negative chronology",IF(AI734&lt;=30,"0-30",IF(AI734&lt;=60,"31-60",IF(AI734&lt;=90,"61-90",IF(AI734&lt;=180,"91-180","181+"))))))</f>
        <v>No inspection date</v>
      </c>
      <c r="AO734" s="13" t="str">
        <f>IF(OR(ISNUMBER(SEARCH("COMPLETED",K734)),ISNUMBER(SEARCH("CLOSED",K734))),"Closed/Completed","Other Active/Issued")</f>
        <v>Other Active/Issued</v>
      </c>
    </row>
    <row r="735" spans="1:41">
      <c r="A735" t="s">
        <v>4845</v>
      </c>
      <c r="B735" t="s">
        <v>87</v>
      </c>
      <c r="D735" t="s">
        <v>88</v>
      </c>
      <c r="E735" t="s">
        <v>89</v>
      </c>
      <c r="F735" t="s">
        <v>4846</v>
      </c>
      <c r="H735" t="s">
        <v>4841</v>
      </c>
      <c r="K735" t="s">
        <v>100</v>
      </c>
      <c r="M735" t="s">
        <v>4847</v>
      </c>
      <c r="N735" s="9">
        <v>98118</v>
      </c>
      <c r="O735" t="s">
        <v>4848</v>
      </c>
      <c r="P735" s="10">
        <v>47.54756314</v>
      </c>
      <c r="Q735" s="10">
        <v>-122.26167419</v>
      </c>
      <c r="R735" t="s">
        <v>4849</v>
      </c>
      <c r="S735" s="7">
        <v>1</v>
      </c>
      <c r="T735" s="7">
        <v>2025</v>
      </c>
      <c r="U735" s="7">
        <v>1</v>
      </c>
      <c r="Y735" t="b">
        <v>1</v>
      </c>
      <c r="Z735" t="b">
        <v>1</v>
      </c>
      <c r="AB735">
        <v>2</v>
      </c>
      <c r="AC735" t="b">
        <v>0</v>
      </c>
      <c r="AD735" t="b">
        <v>1</v>
      </c>
      <c r="AE735" t="b">
        <v>0</v>
      </c>
      <c r="AF735" t="b">
        <v>0</v>
      </c>
      <c r="AG735" s="11">
        <v>45667</v>
      </c>
      <c r="AI735" s="12">
        <f>IF(OR(AG735="",AH735=""),"",AH735-AG735)</f>
        <v/>
      </c>
      <c r="AJ735" s="13">
        <f>IF(OR(AI735="",AA735=""),"",AI735=AA735)</f>
        <v/>
      </c>
      <c r="AK735" s="13">
        <f>IF(AI735="","",AI735&gt;60)</f>
        <v/>
      </c>
      <c r="AL735" s="13" t="b">
        <f>IF(OR(Y735=TRUE,AH735=""),TRUE,FALSE)</f>
        <v>1</v>
      </c>
      <c r="AM735" s="13">
        <f>IF(AI735="","",AI735&lt;0)</f>
        <v/>
      </c>
      <c r="AN735" s="13" t="str">
        <f>IF(AH735="","No inspection date",IF(AI735&lt;0,"Negative chronology",IF(AI735&lt;=30,"0-30",IF(AI735&lt;=60,"31-60",IF(AI735&lt;=90,"61-90",IF(AI735&lt;=180,"91-180","181+"))))))</f>
        <v>No inspection date</v>
      </c>
      <c r="AO735" s="13" t="str">
        <f>IF(OR(ISNUMBER(SEARCH("COMPLETED",K735)),ISNUMBER(SEARCH("CLOSED",K735))),"Closed/Completed","Other Active/Issued")</f>
        <v>Other Active/Issued</v>
      </c>
    </row>
    <row r="736" spans="1:41">
      <c r="A736" t="s">
        <v>4850</v>
      </c>
      <c r="B736" t="s">
        <v>87</v>
      </c>
      <c r="D736" t="s">
        <v>88</v>
      </c>
      <c r="E736" t="s">
        <v>89</v>
      </c>
      <c r="F736" t="s">
        <v>4851</v>
      </c>
      <c r="H736" t="s">
        <v>4852</v>
      </c>
      <c r="K736" t="s">
        <v>100</v>
      </c>
      <c r="M736" t="s">
        <v>4853</v>
      </c>
      <c r="N736" s="9">
        <v>98102</v>
      </c>
      <c r="O736" t="s">
        <v>4854</v>
      </c>
      <c r="P736" s="10">
        <v>47.64013169</v>
      </c>
      <c r="Q736" s="10">
        <v>-122.3292323</v>
      </c>
      <c r="R736" t="s">
        <v>4855</v>
      </c>
      <c r="S736" s="7">
        <v>1</v>
      </c>
      <c r="T736" s="7">
        <v>2025</v>
      </c>
      <c r="U736" s="7">
        <v>1</v>
      </c>
      <c r="Y736" t="b">
        <v>1</v>
      </c>
      <c r="Z736" t="b">
        <v>1</v>
      </c>
      <c r="AB736">
        <v>3</v>
      </c>
      <c r="AC736" t="b">
        <v>0</v>
      </c>
      <c r="AD736" t="b">
        <v>1</v>
      </c>
      <c r="AE736" t="b">
        <v>0</v>
      </c>
      <c r="AF736" t="b">
        <v>0</v>
      </c>
      <c r="AG736" s="11">
        <v>45670</v>
      </c>
      <c r="AI736" s="12">
        <f>IF(OR(AG736="",AH736=""),"",AH736-AG736)</f>
        <v/>
      </c>
      <c r="AJ736" s="13">
        <f>IF(OR(AI736="",AA736=""),"",AI736=AA736)</f>
        <v/>
      </c>
      <c r="AK736" s="13">
        <f>IF(AI736="","",AI736&gt;60)</f>
        <v/>
      </c>
      <c r="AL736" s="13" t="b">
        <f>IF(OR(Y736=TRUE,AH736=""),TRUE,FALSE)</f>
        <v>1</v>
      </c>
      <c r="AM736" s="13">
        <f>IF(AI736="","",AI736&lt;0)</f>
        <v/>
      </c>
      <c r="AN736" s="13" t="str">
        <f>IF(AH736="","No inspection date",IF(AI736&lt;0,"Negative chronology",IF(AI736&lt;=30,"0-30",IF(AI736&lt;=60,"31-60",IF(AI736&lt;=90,"61-90",IF(AI736&lt;=180,"91-180","181+"))))))</f>
        <v>No inspection date</v>
      </c>
      <c r="AO736" s="13" t="str">
        <f>IF(OR(ISNUMBER(SEARCH("COMPLETED",K736)),ISNUMBER(SEARCH("CLOSED",K736))),"Closed/Completed","Other Active/Issued")</f>
        <v>Other Active/Issued</v>
      </c>
    </row>
    <row r="737" spans="1:41">
      <c r="A737" t="s">
        <v>4856</v>
      </c>
      <c r="B737" t="s">
        <v>87</v>
      </c>
      <c r="D737" t="s">
        <v>88</v>
      </c>
      <c r="E737" t="s">
        <v>89</v>
      </c>
      <c r="F737" t="s">
        <v>4851</v>
      </c>
      <c r="H737" t="s">
        <v>4852</v>
      </c>
      <c r="K737" t="s">
        <v>100</v>
      </c>
      <c r="M737" t="s">
        <v>4857</v>
      </c>
      <c r="N737" s="9">
        <v>98102</v>
      </c>
      <c r="O737" t="s">
        <v>4858</v>
      </c>
      <c r="P737" s="10">
        <v>47.64018667</v>
      </c>
      <c r="Q737" s="10">
        <v>-122.32923866</v>
      </c>
      <c r="R737" t="s">
        <v>4859</v>
      </c>
      <c r="S737" s="7">
        <v>1</v>
      </c>
      <c r="T737" s="7">
        <v>2025</v>
      </c>
      <c r="U737" s="7">
        <v>1</v>
      </c>
      <c r="Y737" t="b">
        <v>1</v>
      </c>
      <c r="Z737" t="b">
        <v>1</v>
      </c>
      <c r="AB737">
        <v>3</v>
      </c>
      <c r="AC737" t="b">
        <v>0</v>
      </c>
      <c r="AD737" t="b">
        <v>1</v>
      </c>
      <c r="AE737" t="b">
        <v>0</v>
      </c>
      <c r="AF737" t="b">
        <v>0</v>
      </c>
      <c r="AG737" s="11">
        <v>45670</v>
      </c>
      <c r="AI737" s="12">
        <f>IF(OR(AG737="",AH737=""),"",AH737-AG737)</f>
        <v/>
      </c>
      <c r="AJ737" s="13">
        <f>IF(OR(AI737="",AA737=""),"",AI737=AA737)</f>
        <v/>
      </c>
      <c r="AK737" s="13">
        <f>IF(AI737="","",AI737&gt;60)</f>
        <v/>
      </c>
      <c r="AL737" s="13" t="b">
        <f>IF(OR(Y737=TRUE,AH737=""),TRUE,FALSE)</f>
        <v>1</v>
      </c>
      <c r="AM737" s="13">
        <f>IF(AI737="","",AI737&lt;0)</f>
        <v/>
      </c>
      <c r="AN737" s="13" t="str">
        <f>IF(AH737="","No inspection date",IF(AI737&lt;0,"Negative chronology",IF(AI737&lt;=30,"0-30",IF(AI737&lt;=60,"31-60",IF(AI737&lt;=90,"61-90",IF(AI737&lt;=180,"91-180","181+"))))))</f>
        <v>No inspection date</v>
      </c>
      <c r="AO737" s="13" t="str">
        <f>IF(OR(ISNUMBER(SEARCH("COMPLETED",K737)),ISNUMBER(SEARCH("CLOSED",K737))),"Closed/Completed","Other Active/Issued")</f>
        <v>Other Active/Issued</v>
      </c>
    </row>
    <row r="738" spans="1:41">
      <c r="A738" t="s">
        <v>4860</v>
      </c>
      <c r="B738" t="s">
        <v>87</v>
      </c>
      <c r="D738" t="s">
        <v>88</v>
      </c>
      <c r="E738" t="s">
        <v>89</v>
      </c>
      <c r="F738" t="s">
        <v>4861</v>
      </c>
      <c r="H738" t="s">
        <v>4862</v>
      </c>
      <c r="K738" t="s">
        <v>100</v>
      </c>
      <c r="M738" t="s">
        <v>4863</v>
      </c>
      <c r="N738" s="9">
        <v>98116</v>
      </c>
      <c r="O738" t="s">
        <v>4864</v>
      </c>
      <c r="P738" s="10">
        <v>47.5876263</v>
      </c>
      <c r="Q738" s="10">
        <v>-122.38258273</v>
      </c>
      <c r="R738" t="s">
        <v>4865</v>
      </c>
      <c r="S738" s="7">
        <v>1</v>
      </c>
      <c r="T738" s="7">
        <v>2025</v>
      </c>
      <c r="U738" s="7">
        <v>1</v>
      </c>
      <c r="Y738" t="b">
        <v>1</v>
      </c>
      <c r="Z738" t="b">
        <v>1</v>
      </c>
      <c r="AB738">
        <v>1</v>
      </c>
      <c r="AC738" t="b">
        <v>0</v>
      </c>
      <c r="AD738" t="b">
        <v>1</v>
      </c>
      <c r="AE738" t="b">
        <v>0</v>
      </c>
      <c r="AF738" t="b">
        <v>0</v>
      </c>
      <c r="AG738" s="11">
        <v>45671</v>
      </c>
      <c r="AI738" s="12">
        <f>IF(OR(AG738="",AH738=""),"",AH738-AG738)</f>
        <v/>
      </c>
      <c r="AJ738" s="13">
        <f>IF(OR(AI738="",AA738=""),"",AI738=AA738)</f>
        <v/>
      </c>
      <c r="AK738" s="13">
        <f>IF(AI738="","",AI738&gt;60)</f>
        <v/>
      </c>
      <c r="AL738" s="13" t="b">
        <f>IF(OR(Y738=TRUE,AH738=""),TRUE,FALSE)</f>
        <v>1</v>
      </c>
      <c r="AM738" s="13">
        <f>IF(AI738="","",AI738&lt;0)</f>
        <v/>
      </c>
      <c r="AN738" s="13" t="str">
        <f>IF(AH738="","No inspection date",IF(AI738&lt;0,"Negative chronology",IF(AI738&lt;=30,"0-30",IF(AI738&lt;=60,"31-60",IF(AI738&lt;=90,"61-90",IF(AI738&lt;=180,"91-180","181+"))))))</f>
        <v>No inspection date</v>
      </c>
      <c r="AO738" s="13" t="str">
        <f>IF(OR(ISNUMBER(SEARCH("COMPLETED",K738)),ISNUMBER(SEARCH("CLOSED",K738))),"Closed/Completed","Other Active/Issued")</f>
        <v>Other Active/Issued</v>
      </c>
    </row>
    <row r="739" spans="1:41">
      <c r="A739" t="s">
        <v>4866</v>
      </c>
      <c r="B739" t="s">
        <v>87</v>
      </c>
      <c r="D739" t="s">
        <v>88</v>
      </c>
      <c r="E739" t="s">
        <v>89</v>
      </c>
      <c r="F739" t="s">
        <v>4867</v>
      </c>
      <c r="H739" t="s">
        <v>4862</v>
      </c>
      <c r="K739" t="s">
        <v>100</v>
      </c>
      <c r="M739" t="s">
        <v>4868</v>
      </c>
      <c r="N739" s="9">
        <v>98108</v>
      </c>
      <c r="O739" t="s">
        <v>4869</v>
      </c>
      <c r="P739" s="10">
        <v>47.56746346</v>
      </c>
      <c r="Q739" s="10">
        <v>-122.29646381</v>
      </c>
      <c r="R739" t="s">
        <v>4870</v>
      </c>
      <c r="S739" s="7">
        <v>1</v>
      </c>
      <c r="T739" s="7">
        <v>2025</v>
      </c>
      <c r="U739" s="7">
        <v>1</v>
      </c>
      <c r="Y739" t="b">
        <v>1</v>
      </c>
      <c r="Z739" t="b">
        <v>1</v>
      </c>
      <c r="AB739">
        <v>2</v>
      </c>
      <c r="AC739" t="b">
        <v>0</v>
      </c>
      <c r="AD739" t="b">
        <v>1</v>
      </c>
      <c r="AE739" t="b">
        <v>0</v>
      </c>
      <c r="AF739" t="b">
        <v>0</v>
      </c>
      <c r="AG739" s="11">
        <v>45671</v>
      </c>
      <c r="AI739" s="12">
        <f>IF(OR(AG739="",AH739=""),"",AH739-AG739)</f>
        <v/>
      </c>
      <c r="AJ739" s="13">
        <f>IF(OR(AI739="",AA739=""),"",AI739=AA739)</f>
        <v/>
      </c>
      <c r="AK739" s="13">
        <f>IF(AI739="","",AI739&gt;60)</f>
        <v/>
      </c>
      <c r="AL739" s="13" t="b">
        <f>IF(OR(Y739=TRUE,AH739=""),TRUE,FALSE)</f>
        <v>1</v>
      </c>
      <c r="AM739" s="13">
        <f>IF(AI739="","",AI739&lt;0)</f>
        <v/>
      </c>
      <c r="AN739" s="13" t="str">
        <f>IF(AH739="","No inspection date",IF(AI739&lt;0,"Negative chronology",IF(AI739&lt;=30,"0-30",IF(AI739&lt;=60,"31-60",IF(AI739&lt;=90,"61-90",IF(AI739&lt;=180,"91-180","181+"))))))</f>
        <v>No inspection date</v>
      </c>
      <c r="AO739" s="13" t="str">
        <f>IF(OR(ISNUMBER(SEARCH("COMPLETED",K739)),ISNUMBER(SEARCH("CLOSED",K739))),"Closed/Completed","Other Active/Issued")</f>
        <v>Other Active/Issued</v>
      </c>
    </row>
    <row r="740" spans="1:41">
      <c r="A740" t="s">
        <v>4871</v>
      </c>
      <c r="B740" t="s">
        <v>87</v>
      </c>
      <c r="D740" t="s">
        <v>88</v>
      </c>
      <c r="E740" t="s">
        <v>89</v>
      </c>
      <c r="F740" t="s">
        <v>4872</v>
      </c>
      <c r="H740" t="s">
        <v>4873</v>
      </c>
      <c r="K740" t="s">
        <v>100</v>
      </c>
      <c r="M740" t="s">
        <v>4874</v>
      </c>
      <c r="N740" s="9">
        <v>98108</v>
      </c>
      <c r="O740" t="s">
        <v>4875</v>
      </c>
      <c r="P740" s="10">
        <v>47.55214508</v>
      </c>
      <c r="Q740" s="10">
        <v>-122.30268367</v>
      </c>
      <c r="R740" t="s">
        <v>4876</v>
      </c>
      <c r="S740" s="7">
        <v>1</v>
      </c>
      <c r="T740" s="7">
        <v>2025</v>
      </c>
      <c r="U740" s="7">
        <v>1</v>
      </c>
      <c r="Y740" t="b">
        <v>1</v>
      </c>
      <c r="Z740" t="b">
        <v>1</v>
      </c>
      <c r="AB740">
        <v>2</v>
      </c>
      <c r="AC740" t="b">
        <v>0</v>
      </c>
      <c r="AD740" t="b">
        <v>1</v>
      </c>
      <c r="AE740" t="b">
        <v>0</v>
      </c>
      <c r="AF740" t="b">
        <v>0</v>
      </c>
      <c r="AG740" s="11">
        <v>45672</v>
      </c>
      <c r="AI740" s="12">
        <f>IF(OR(AG740="",AH740=""),"",AH740-AG740)</f>
        <v/>
      </c>
      <c r="AJ740" s="13">
        <f>IF(OR(AI740="",AA740=""),"",AI740=AA740)</f>
        <v/>
      </c>
      <c r="AK740" s="13">
        <f>IF(AI740="","",AI740&gt;60)</f>
        <v/>
      </c>
      <c r="AL740" s="13" t="b">
        <f>IF(OR(Y740=TRUE,AH740=""),TRUE,FALSE)</f>
        <v>1</v>
      </c>
      <c r="AM740" s="13">
        <f>IF(AI740="","",AI740&lt;0)</f>
        <v/>
      </c>
      <c r="AN740" s="13" t="str">
        <f>IF(AH740="","No inspection date",IF(AI740&lt;0,"Negative chronology",IF(AI740&lt;=30,"0-30",IF(AI740&lt;=60,"31-60",IF(AI740&lt;=90,"61-90",IF(AI740&lt;=180,"91-180","181+"))))))</f>
        <v>No inspection date</v>
      </c>
      <c r="AO740" s="13" t="str">
        <f>IF(OR(ISNUMBER(SEARCH("COMPLETED",K740)),ISNUMBER(SEARCH("CLOSED",K740))),"Closed/Completed","Other Active/Issued")</f>
        <v>Other Active/Issued</v>
      </c>
    </row>
    <row r="741" spans="1:41">
      <c r="A741" t="s">
        <v>4877</v>
      </c>
      <c r="B741" t="s">
        <v>87</v>
      </c>
      <c r="D741" t="s">
        <v>88</v>
      </c>
      <c r="E741" t="s">
        <v>89</v>
      </c>
      <c r="F741" t="s">
        <v>4878</v>
      </c>
      <c r="H741" t="s">
        <v>4879</v>
      </c>
      <c r="K741" t="s">
        <v>100</v>
      </c>
      <c r="M741" t="s">
        <v>4880</v>
      </c>
      <c r="N741" s="9">
        <v>98118</v>
      </c>
      <c r="O741" t="s">
        <v>4881</v>
      </c>
      <c r="P741" s="10">
        <v>47.54619483</v>
      </c>
      <c r="Q741" s="10">
        <v>-122.27734079</v>
      </c>
      <c r="R741" t="s">
        <v>4882</v>
      </c>
      <c r="S741" s="7">
        <v>1</v>
      </c>
      <c r="T741" s="7">
        <v>2025</v>
      </c>
      <c r="U741" s="7">
        <v>1</v>
      </c>
      <c r="Y741" t="b">
        <v>1</v>
      </c>
      <c r="Z741" t="b">
        <v>1</v>
      </c>
      <c r="AB741">
        <v>2</v>
      </c>
      <c r="AC741" t="b">
        <v>0</v>
      </c>
      <c r="AD741" t="b">
        <v>1</v>
      </c>
      <c r="AE741" t="b">
        <v>0</v>
      </c>
      <c r="AF741" t="b">
        <v>0</v>
      </c>
      <c r="AG741" s="11">
        <v>45673</v>
      </c>
      <c r="AI741" s="12">
        <f>IF(OR(AG741="",AH741=""),"",AH741-AG741)</f>
        <v/>
      </c>
      <c r="AJ741" s="13">
        <f>IF(OR(AI741="",AA741=""),"",AI741=AA741)</f>
        <v/>
      </c>
      <c r="AK741" s="13">
        <f>IF(AI741="","",AI741&gt;60)</f>
        <v/>
      </c>
      <c r="AL741" s="13" t="b">
        <f>IF(OR(Y741=TRUE,AH741=""),TRUE,FALSE)</f>
        <v>1</v>
      </c>
      <c r="AM741" s="13">
        <f>IF(AI741="","",AI741&lt;0)</f>
        <v/>
      </c>
      <c r="AN741" s="13" t="str">
        <f>IF(AH741="","No inspection date",IF(AI741&lt;0,"Negative chronology",IF(AI741&lt;=30,"0-30",IF(AI741&lt;=60,"31-60",IF(AI741&lt;=90,"61-90",IF(AI741&lt;=180,"91-180","181+"))))))</f>
        <v>No inspection date</v>
      </c>
      <c r="AO741" s="13" t="str">
        <f>IF(OR(ISNUMBER(SEARCH("COMPLETED",K741)),ISNUMBER(SEARCH("CLOSED",K741))),"Closed/Completed","Other Active/Issued")</f>
        <v>Other Active/Issued</v>
      </c>
    </row>
    <row r="742" spans="1:41">
      <c r="A742" t="s">
        <v>4883</v>
      </c>
      <c r="B742" t="s">
        <v>87</v>
      </c>
      <c r="D742" t="s">
        <v>88</v>
      </c>
      <c r="E742" t="s">
        <v>89</v>
      </c>
      <c r="F742" t="s">
        <v>4884</v>
      </c>
      <c r="H742" t="s">
        <v>4879</v>
      </c>
      <c r="K742" t="s">
        <v>100</v>
      </c>
      <c r="M742" t="s">
        <v>4885</v>
      </c>
      <c r="N742" s="9">
        <v>98106</v>
      </c>
      <c r="O742" t="s">
        <v>4886</v>
      </c>
      <c r="P742" s="10">
        <v>47.52875417</v>
      </c>
      <c r="Q742" s="10">
        <v>-122.35540206</v>
      </c>
      <c r="R742" t="s">
        <v>4887</v>
      </c>
      <c r="S742" s="7">
        <v>1</v>
      </c>
      <c r="T742" s="7">
        <v>2025</v>
      </c>
      <c r="U742" s="7">
        <v>1</v>
      </c>
      <c r="Y742" t="b">
        <v>1</v>
      </c>
      <c r="Z742" t="b">
        <v>1</v>
      </c>
      <c r="AB742">
        <v>1</v>
      </c>
      <c r="AC742" t="b">
        <v>0</v>
      </c>
      <c r="AD742" t="b">
        <v>1</v>
      </c>
      <c r="AE742" t="b">
        <v>0</v>
      </c>
      <c r="AF742" t="b">
        <v>0</v>
      </c>
      <c r="AG742" s="11">
        <v>45673</v>
      </c>
      <c r="AI742" s="12">
        <f>IF(OR(AG742="",AH742=""),"",AH742-AG742)</f>
        <v/>
      </c>
      <c r="AJ742" s="13">
        <f>IF(OR(AI742="",AA742=""),"",AI742=AA742)</f>
        <v/>
      </c>
      <c r="AK742" s="13">
        <f>IF(AI742="","",AI742&gt;60)</f>
        <v/>
      </c>
      <c r="AL742" s="13" t="b">
        <f>IF(OR(Y742=TRUE,AH742=""),TRUE,FALSE)</f>
        <v>1</v>
      </c>
      <c r="AM742" s="13">
        <f>IF(AI742="","",AI742&lt;0)</f>
        <v/>
      </c>
      <c r="AN742" s="13" t="str">
        <f>IF(AH742="","No inspection date",IF(AI742&lt;0,"Negative chronology",IF(AI742&lt;=30,"0-30",IF(AI742&lt;=60,"31-60",IF(AI742&lt;=90,"61-90",IF(AI742&lt;=180,"91-180","181+"))))))</f>
        <v>No inspection date</v>
      </c>
      <c r="AO742" s="13" t="str">
        <f>IF(OR(ISNUMBER(SEARCH("COMPLETED",K742)),ISNUMBER(SEARCH("CLOSED",K742))),"Closed/Completed","Other Active/Issued")</f>
        <v>Other Active/Issued</v>
      </c>
    </row>
    <row r="743" spans="1:41">
      <c r="A743" t="s">
        <v>4888</v>
      </c>
      <c r="B743" t="s">
        <v>87</v>
      </c>
      <c r="D743" t="s">
        <v>88</v>
      </c>
      <c r="E743" t="s">
        <v>89</v>
      </c>
      <c r="F743" t="s">
        <v>4889</v>
      </c>
      <c r="H743" t="s">
        <v>4879</v>
      </c>
      <c r="K743" t="s">
        <v>100</v>
      </c>
      <c r="M743" t="s">
        <v>4890</v>
      </c>
      <c r="N743" s="9">
        <v>98125</v>
      </c>
      <c r="O743" t="s">
        <v>4891</v>
      </c>
      <c r="P743" s="10">
        <v>47.72561468</v>
      </c>
      <c r="Q743" s="10">
        <v>-122.32651897</v>
      </c>
      <c r="R743" t="s">
        <v>4892</v>
      </c>
      <c r="S743" s="7">
        <v>1</v>
      </c>
      <c r="T743" s="7">
        <v>2025</v>
      </c>
      <c r="U743" s="7">
        <v>1</v>
      </c>
      <c r="Y743" t="b">
        <v>1</v>
      </c>
      <c r="Z743" t="b">
        <v>1</v>
      </c>
      <c r="AB743">
        <v>5</v>
      </c>
      <c r="AC743" t="b">
        <v>0</v>
      </c>
      <c r="AD743" t="b">
        <v>1</v>
      </c>
      <c r="AE743" t="b">
        <v>0</v>
      </c>
      <c r="AF743" t="b">
        <v>0</v>
      </c>
      <c r="AG743" s="11">
        <v>45673</v>
      </c>
      <c r="AI743" s="12">
        <f>IF(OR(AG743="",AH743=""),"",AH743-AG743)</f>
        <v/>
      </c>
      <c r="AJ743" s="13">
        <f>IF(OR(AI743="",AA743=""),"",AI743=AA743)</f>
        <v/>
      </c>
      <c r="AK743" s="13">
        <f>IF(AI743="","",AI743&gt;60)</f>
        <v/>
      </c>
      <c r="AL743" s="13" t="b">
        <f>IF(OR(Y743=TRUE,AH743=""),TRUE,FALSE)</f>
        <v>1</v>
      </c>
      <c r="AM743" s="13">
        <f>IF(AI743="","",AI743&lt;0)</f>
        <v/>
      </c>
      <c r="AN743" s="13" t="str">
        <f>IF(AH743="","No inspection date",IF(AI743&lt;0,"Negative chronology",IF(AI743&lt;=30,"0-30",IF(AI743&lt;=60,"31-60",IF(AI743&lt;=90,"61-90",IF(AI743&lt;=180,"91-180","181+"))))))</f>
        <v>No inspection date</v>
      </c>
      <c r="AO743" s="13" t="str">
        <f>IF(OR(ISNUMBER(SEARCH("COMPLETED",K743)),ISNUMBER(SEARCH("CLOSED",K743))),"Closed/Completed","Other Active/Issued")</f>
        <v>Other Active/Issued</v>
      </c>
    </row>
    <row r="744" spans="1:41">
      <c r="A744" t="s">
        <v>4893</v>
      </c>
      <c r="B744" t="s">
        <v>87</v>
      </c>
      <c r="D744" t="s">
        <v>88</v>
      </c>
      <c r="E744" t="s">
        <v>89</v>
      </c>
      <c r="F744" t="s">
        <v>4894</v>
      </c>
      <c r="H744" t="s">
        <v>4895</v>
      </c>
      <c r="K744" t="s">
        <v>100</v>
      </c>
      <c r="M744" t="s">
        <v>4896</v>
      </c>
      <c r="N744" s="9">
        <v>98121</v>
      </c>
      <c r="O744" t="s">
        <v>4897</v>
      </c>
      <c r="P744" s="10">
        <v>47.61314513</v>
      </c>
      <c r="Q744" s="10">
        <v>-122.3455028</v>
      </c>
      <c r="R744" t="s">
        <v>4898</v>
      </c>
      <c r="S744" s="7">
        <v>1</v>
      </c>
      <c r="T744" s="7">
        <v>2025</v>
      </c>
      <c r="U744" s="7">
        <v>1</v>
      </c>
      <c r="Y744" t="b">
        <v>1</v>
      </c>
      <c r="Z744" t="b">
        <v>1</v>
      </c>
      <c r="AB744">
        <v>7</v>
      </c>
      <c r="AC744" t="b">
        <v>0</v>
      </c>
      <c r="AD744" t="b">
        <v>1</v>
      </c>
      <c r="AE744" t="b">
        <v>0</v>
      </c>
      <c r="AF744" t="b">
        <v>0</v>
      </c>
      <c r="AG744" s="11">
        <v>45675</v>
      </c>
      <c r="AI744" s="12">
        <f>IF(OR(AG744="",AH744=""),"",AH744-AG744)</f>
        <v/>
      </c>
      <c r="AJ744" s="13">
        <f>IF(OR(AI744="",AA744=""),"",AI744=AA744)</f>
        <v/>
      </c>
      <c r="AK744" s="13">
        <f>IF(AI744="","",AI744&gt;60)</f>
        <v/>
      </c>
      <c r="AL744" s="13" t="b">
        <f>IF(OR(Y744=TRUE,AH744=""),TRUE,FALSE)</f>
        <v>1</v>
      </c>
      <c r="AM744" s="13">
        <f>IF(AI744="","",AI744&lt;0)</f>
        <v/>
      </c>
      <c r="AN744" s="13" t="str">
        <f>IF(AH744="","No inspection date",IF(AI744&lt;0,"Negative chronology",IF(AI744&lt;=30,"0-30",IF(AI744&lt;=60,"31-60",IF(AI744&lt;=90,"61-90",IF(AI744&lt;=180,"91-180","181+"))))))</f>
        <v>No inspection date</v>
      </c>
      <c r="AO744" s="13" t="str">
        <f>IF(OR(ISNUMBER(SEARCH("COMPLETED",K744)),ISNUMBER(SEARCH("CLOSED",K744))),"Closed/Completed","Other Active/Issued")</f>
        <v>Other Active/Issued</v>
      </c>
    </row>
    <row r="745" spans="1:41">
      <c r="A745" t="s">
        <v>4899</v>
      </c>
      <c r="B745" t="s">
        <v>87</v>
      </c>
      <c r="D745" t="s">
        <v>88</v>
      </c>
      <c r="E745" t="s">
        <v>89</v>
      </c>
      <c r="F745" t="s">
        <v>4900</v>
      </c>
      <c r="H745" t="s">
        <v>4895</v>
      </c>
      <c r="K745" t="s">
        <v>100</v>
      </c>
      <c r="M745" t="s">
        <v>4901</v>
      </c>
      <c r="O745" t="s">
        <v>4902</v>
      </c>
      <c r="P745" s="10">
        <v>47.52279813</v>
      </c>
      <c r="Q745" s="10">
        <v>-122.31467056</v>
      </c>
      <c r="R745" t="s">
        <v>4903</v>
      </c>
      <c r="S745" s="7">
        <v>1</v>
      </c>
      <c r="T745" s="7">
        <v>2025</v>
      </c>
      <c r="U745" s="7">
        <v>1</v>
      </c>
      <c r="Y745" t="b">
        <v>1</v>
      </c>
      <c r="Z745" t="b">
        <v>1</v>
      </c>
      <c r="AB745">
        <v>1</v>
      </c>
      <c r="AC745" t="b">
        <v>0</v>
      </c>
      <c r="AD745" t="b">
        <v>1</v>
      </c>
      <c r="AE745" t="b">
        <v>0</v>
      </c>
      <c r="AF745" t="b">
        <v>0</v>
      </c>
      <c r="AG745" s="11">
        <v>45675</v>
      </c>
      <c r="AI745" s="12">
        <f>IF(OR(AG745="",AH745=""),"",AH745-AG745)</f>
        <v/>
      </c>
      <c r="AJ745" s="13">
        <f>IF(OR(AI745="",AA745=""),"",AI745=AA745)</f>
        <v/>
      </c>
      <c r="AK745" s="13">
        <f>IF(AI745="","",AI745&gt;60)</f>
        <v/>
      </c>
      <c r="AL745" s="13" t="b">
        <f>IF(OR(Y745=TRUE,AH745=""),TRUE,FALSE)</f>
        <v>1</v>
      </c>
      <c r="AM745" s="13">
        <f>IF(AI745="","",AI745&lt;0)</f>
        <v/>
      </c>
      <c r="AN745" s="13" t="str">
        <f>IF(AH745="","No inspection date",IF(AI745&lt;0,"Negative chronology",IF(AI745&lt;=30,"0-30",IF(AI745&lt;=60,"31-60",IF(AI745&lt;=90,"61-90",IF(AI745&lt;=180,"91-180","181+"))))))</f>
        <v>No inspection date</v>
      </c>
      <c r="AO745" s="13" t="str">
        <f>IF(OR(ISNUMBER(SEARCH("COMPLETED",K745)),ISNUMBER(SEARCH("CLOSED",K745))),"Closed/Completed","Other Active/Issued")</f>
        <v>Other Active/Issued</v>
      </c>
    </row>
    <row r="746" spans="1:41">
      <c r="A746" t="s">
        <v>4904</v>
      </c>
      <c r="B746" t="s">
        <v>87</v>
      </c>
      <c r="D746" t="s">
        <v>88</v>
      </c>
      <c r="E746" t="s">
        <v>89</v>
      </c>
      <c r="F746" t="s">
        <v>4905</v>
      </c>
      <c r="H746" t="s">
        <v>4895</v>
      </c>
      <c r="K746" t="s">
        <v>100</v>
      </c>
      <c r="M746" t="s">
        <v>4906</v>
      </c>
      <c r="N746" s="9">
        <v>98136</v>
      </c>
      <c r="O746" t="s">
        <v>4907</v>
      </c>
      <c r="P746" s="10">
        <v>47.51395462</v>
      </c>
      <c r="Q746" s="10">
        <v>-122.39381134</v>
      </c>
      <c r="R746" t="s">
        <v>4908</v>
      </c>
      <c r="S746" s="7">
        <v>1</v>
      </c>
      <c r="T746" s="7">
        <v>2025</v>
      </c>
      <c r="U746" s="7">
        <v>1</v>
      </c>
      <c r="Y746" t="b">
        <v>1</v>
      </c>
      <c r="Z746" t="b">
        <v>1</v>
      </c>
      <c r="AB746">
        <v>1</v>
      </c>
      <c r="AC746" t="b">
        <v>0</v>
      </c>
      <c r="AD746" t="b">
        <v>1</v>
      </c>
      <c r="AE746" t="b">
        <v>0</v>
      </c>
      <c r="AF746" t="b">
        <v>0</v>
      </c>
      <c r="AG746" s="11">
        <v>45675</v>
      </c>
      <c r="AI746" s="12">
        <f>IF(OR(AG746="",AH746=""),"",AH746-AG746)</f>
        <v/>
      </c>
      <c r="AJ746" s="13">
        <f>IF(OR(AI746="",AA746=""),"",AI746=AA746)</f>
        <v/>
      </c>
      <c r="AK746" s="13">
        <f>IF(AI746="","",AI746&gt;60)</f>
        <v/>
      </c>
      <c r="AL746" s="13" t="b">
        <f>IF(OR(Y746=TRUE,AH746=""),TRUE,FALSE)</f>
        <v>1</v>
      </c>
      <c r="AM746" s="13">
        <f>IF(AI746="","",AI746&lt;0)</f>
        <v/>
      </c>
      <c r="AN746" s="13" t="str">
        <f>IF(AH746="","No inspection date",IF(AI746&lt;0,"Negative chronology",IF(AI746&lt;=30,"0-30",IF(AI746&lt;=60,"31-60",IF(AI746&lt;=90,"61-90",IF(AI746&lt;=180,"91-180","181+"))))))</f>
        <v>No inspection date</v>
      </c>
      <c r="AO746" s="13" t="str">
        <f>IF(OR(ISNUMBER(SEARCH("COMPLETED",K746)),ISNUMBER(SEARCH("CLOSED",K746))),"Closed/Completed","Other Active/Issued")</f>
        <v>Other Active/Issued</v>
      </c>
    </row>
    <row r="747" spans="1:41">
      <c r="A747" t="s">
        <v>4909</v>
      </c>
      <c r="B747" t="s">
        <v>87</v>
      </c>
      <c r="D747" t="s">
        <v>88</v>
      </c>
      <c r="E747" t="s">
        <v>89</v>
      </c>
      <c r="F747" t="s">
        <v>4910</v>
      </c>
      <c r="H747" t="s">
        <v>4911</v>
      </c>
      <c r="K747" t="s">
        <v>100</v>
      </c>
      <c r="M747" t="s">
        <v>4912</v>
      </c>
      <c r="N747" s="9">
        <v>98118</v>
      </c>
      <c r="O747" t="s">
        <v>4913</v>
      </c>
      <c r="P747" s="10">
        <v>47.56103393</v>
      </c>
      <c r="Q747" s="10">
        <v>-122.27168067</v>
      </c>
      <c r="R747" t="s">
        <v>4914</v>
      </c>
      <c r="S747" s="7">
        <v>1</v>
      </c>
      <c r="T747" s="7">
        <v>2025</v>
      </c>
      <c r="U747" s="7">
        <v>1</v>
      </c>
      <c r="Y747" t="b">
        <v>1</v>
      </c>
      <c r="Z747" t="b">
        <v>1</v>
      </c>
      <c r="AB747">
        <v>2</v>
      </c>
      <c r="AC747" t="b">
        <v>0</v>
      </c>
      <c r="AD747" t="b">
        <v>1</v>
      </c>
      <c r="AE747" t="b">
        <v>0</v>
      </c>
      <c r="AF747" t="b">
        <v>0</v>
      </c>
      <c r="AG747" s="11">
        <v>45685</v>
      </c>
      <c r="AI747" s="12">
        <f>IF(OR(AG747="",AH747=""),"",AH747-AG747)</f>
        <v/>
      </c>
      <c r="AJ747" s="13">
        <f>IF(OR(AI747="",AA747=""),"",AI747=AA747)</f>
        <v/>
      </c>
      <c r="AK747" s="13">
        <f>IF(AI747="","",AI747&gt;60)</f>
        <v/>
      </c>
      <c r="AL747" s="13" t="b">
        <f>IF(OR(Y747=TRUE,AH747=""),TRUE,FALSE)</f>
        <v>1</v>
      </c>
      <c r="AM747" s="13">
        <f>IF(AI747="","",AI747&lt;0)</f>
        <v/>
      </c>
      <c r="AN747" s="13" t="str">
        <f>IF(AH747="","No inspection date",IF(AI747&lt;0,"Negative chronology",IF(AI747&lt;=30,"0-30",IF(AI747&lt;=60,"31-60",IF(AI747&lt;=90,"61-90",IF(AI747&lt;=180,"91-180","181+"))))))</f>
        <v>No inspection date</v>
      </c>
      <c r="AO747" s="13" t="str">
        <f>IF(OR(ISNUMBER(SEARCH("COMPLETED",K747)),ISNUMBER(SEARCH("CLOSED",K747))),"Closed/Completed","Other Active/Issued")</f>
        <v>Other Active/Issued</v>
      </c>
    </row>
    <row r="748" spans="1:41">
      <c r="A748" t="s">
        <v>4915</v>
      </c>
      <c r="B748" t="s">
        <v>87</v>
      </c>
      <c r="D748" t="s">
        <v>88</v>
      </c>
      <c r="E748" t="s">
        <v>89</v>
      </c>
      <c r="F748" t="s">
        <v>4916</v>
      </c>
      <c r="H748" t="s">
        <v>4917</v>
      </c>
      <c r="K748" t="s">
        <v>115</v>
      </c>
      <c r="M748" t="s">
        <v>4863</v>
      </c>
      <c r="N748" s="9">
        <v>98116</v>
      </c>
      <c r="O748" t="s">
        <v>4918</v>
      </c>
      <c r="P748" s="10">
        <v>47.5876263</v>
      </c>
      <c r="Q748" s="10">
        <v>-122.38258273</v>
      </c>
      <c r="R748" t="s">
        <v>4865</v>
      </c>
      <c r="S748" s="7">
        <v>1</v>
      </c>
      <c r="T748" s="7">
        <v>2025</v>
      </c>
      <c r="U748" s="7">
        <v>1</v>
      </c>
      <c r="Y748" t="b">
        <v>1</v>
      </c>
      <c r="Z748" t="b">
        <v>1</v>
      </c>
      <c r="AB748">
        <v>1</v>
      </c>
      <c r="AC748" t="b">
        <v>0</v>
      </c>
      <c r="AD748" t="b">
        <v>1</v>
      </c>
      <c r="AE748" t="b">
        <v>0</v>
      </c>
      <c r="AF748" t="b">
        <v>0</v>
      </c>
      <c r="AG748" s="11">
        <v>45687</v>
      </c>
      <c r="AI748" s="12">
        <f>IF(OR(AG748="",AH748=""),"",AH748-AG748)</f>
        <v/>
      </c>
      <c r="AJ748" s="13">
        <f>IF(OR(AI748="",AA748=""),"",AI748=AA748)</f>
        <v/>
      </c>
      <c r="AK748" s="13">
        <f>IF(AI748="","",AI748&gt;60)</f>
        <v/>
      </c>
      <c r="AL748" s="13" t="b">
        <f>IF(OR(Y748=TRUE,AH748=""),TRUE,FALSE)</f>
        <v>1</v>
      </c>
      <c r="AM748" s="13">
        <f>IF(AI748="","",AI748&lt;0)</f>
        <v/>
      </c>
      <c r="AN748" s="13" t="str">
        <f>IF(AH748="","No inspection date",IF(AI748&lt;0,"Negative chronology",IF(AI748&lt;=30,"0-30",IF(AI748&lt;=60,"31-60",IF(AI748&lt;=90,"61-90",IF(AI748&lt;=180,"91-180","181+"))))))</f>
        <v>No inspection date</v>
      </c>
      <c r="AO748" s="13" t="str">
        <f>IF(OR(ISNUMBER(SEARCH("COMPLETED",K748)),ISNUMBER(SEARCH("CLOSED",K748))),"Closed/Completed","Other Active/Issued")</f>
        <v>Other Active/Issued</v>
      </c>
    </row>
    <row r="749" spans="1:41">
      <c r="A749" t="s">
        <v>4919</v>
      </c>
      <c r="B749" t="s">
        <v>87</v>
      </c>
      <c r="D749" t="s">
        <v>88</v>
      </c>
      <c r="E749" t="s">
        <v>89</v>
      </c>
      <c r="F749" t="s">
        <v>4920</v>
      </c>
      <c r="H749" t="s">
        <v>3761</v>
      </c>
      <c r="K749" t="s">
        <v>1745</v>
      </c>
      <c r="M749" t="s">
        <v>4921</v>
      </c>
      <c r="N749" s="9">
        <v>98122</v>
      </c>
      <c r="O749" t="s">
        <v>4922</v>
      </c>
      <c r="P749" s="10">
        <v>47.60144599</v>
      </c>
      <c r="Q749" s="10">
        <v>-122.29172048</v>
      </c>
      <c r="R749" t="s">
        <v>4923</v>
      </c>
      <c r="S749" s="7">
        <v>2</v>
      </c>
      <c r="T749" s="7">
        <v>2025</v>
      </c>
      <c r="U749" s="7">
        <v>1</v>
      </c>
      <c r="Y749" t="b">
        <v>1</v>
      </c>
      <c r="Z749" t="b">
        <v>1</v>
      </c>
      <c r="AB749">
        <v>3</v>
      </c>
      <c r="AC749" t="b">
        <v>0</v>
      </c>
      <c r="AD749" t="b">
        <v>1</v>
      </c>
      <c r="AE749" t="b">
        <v>0</v>
      </c>
      <c r="AF749" t="b">
        <v>0</v>
      </c>
      <c r="AG749" s="11">
        <v>45702</v>
      </c>
      <c r="AI749" s="12">
        <f>IF(OR(AG749="",AH749=""),"",AH749-AG749)</f>
        <v/>
      </c>
      <c r="AJ749" s="13">
        <f>IF(OR(AI749="",AA749=""),"",AI749=AA749)</f>
        <v/>
      </c>
      <c r="AK749" s="13">
        <f>IF(AI749="","",AI749&gt;60)</f>
        <v/>
      </c>
      <c r="AL749" s="13" t="b">
        <f>IF(OR(Y749=TRUE,AH749=""),TRUE,FALSE)</f>
        <v>1</v>
      </c>
      <c r="AM749" s="13">
        <f>IF(AI749="","",AI749&lt;0)</f>
        <v/>
      </c>
      <c r="AN749" s="13" t="str">
        <f>IF(AH749="","No inspection date",IF(AI749&lt;0,"Negative chronology",IF(AI749&lt;=30,"0-30",IF(AI749&lt;=60,"31-60",IF(AI749&lt;=90,"61-90",IF(AI749&lt;=180,"91-180","181+"))))))</f>
        <v>No inspection date</v>
      </c>
      <c r="AO749" s="13" t="str">
        <f>IF(OR(ISNUMBER(SEARCH("COMPLETED",K749)),ISNUMBER(SEARCH("CLOSED",K749))),"Closed/Completed","Other Active/Issued")</f>
        <v>Other Active/Issued</v>
      </c>
    </row>
    <row r="750" spans="1:41">
      <c r="A750" t="s">
        <v>4924</v>
      </c>
      <c r="B750" t="s">
        <v>87</v>
      </c>
      <c r="D750" t="s">
        <v>88</v>
      </c>
      <c r="E750" t="s">
        <v>89</v>
      </c>
      <c r="F750" t="s">
        <v>4925</v>
      </c>
      <c r="H750" t="s">
        <v>4926</v>
      </c>
      <c r="K750" t="s">
        <v>982</v>
      </c>
      <c r="M750" t="s">
        <v>4927</v>
      </c>
      <c r="N750" s="9">
        <v>98109</v>
      </c>
      <c r="O750" t="s">
        <v>4928</v>
      </c>
      <c r="P750" s="10">
        <v>47.63042319</v>
      </c>
      <c r="Q750" s="10">
        <v>-122.343925</v>
      </c>
      <c r="R750" t="s">
        <v>4929</v>
      </c>
      <c r="S750" s="7">
        <v>2</v>
      </c>
      <c r="T750" s="7">
        <v>2025</v>
      </c>
      <c r="U750" s="7">
        <v>1</v>
      </c>
      <c r="Y750" t="b">
        <v>1</v>
      </c>
      <c r="Z750" t="b">
        <v>1</v>
      </c>
      <c r="AB750">
        <v>7</v>
      </c>
      <c r="AC750" t="b">
        <v>0</v>
      </c>
      <c r="AD750" t="b">
        <v>1</v>
      </c>
      <c r="AE750" t="b">
        <v>0</v>
      </c>
      <c r="AF750" t="b">
        <v>0</v>
      </c>
      <c r="AG750" s="11">
        <v>45707</v>
      </c>
      <c r="AI750" s="12">
        <f>IF(OR(AG750="",AH750=""),"",AH750-AG750)</f>
        <v/>
      </c>
      <c r="AJ750" s="13">
        <f>IF(OR(AI750="",AA750=""),"",AI750=AA750)</f>
        <v/>
      </c>
      <c r="AK750" s="13">
        <f>IF(AI750="","",AI750&gt;60)</f>
        <v/>
      </c>
      <c r="AL750" s="13" t="b">
        <f>IF(OR(Y750=TRUE,AH750=""),TRUE,FALSE)</f>
        <v>1</v>
      </c>
      <c r="AM750" s="13">
        <f>IF(AI750="","",AI750&lt;0)</f>
        <v/>
      </c>
      <c r="AN750" s="13" t="str">
        <f>IF(AH750="","No inspection date",IF(AI750&lt;0,"Negative chronology",IF(AI750&lt;=30,"0-30",IF(AI750&lt;=60,"31-60",IF(AI750&lt;=90,"61-90",IF(AI750&lt;=180,"91-180","181+"))))))</f>
        <v>No inspection date</v>
      </c>
      <c r="AO750" s="13" t="str">
        <f>IF(OR(ISNUMBER(SEARCH("COMPLETED",K750)),ISNUMBER(SEARCH("CLOSED",K750))),"Closed/Completed","Other Active/Issued")</f>
        <v>Other Active/Issued</v>
      </c>
    </row>
    <row r="751" spans="1:41">
      <c r="A751" t="s">
        <v>4930</v>
      </c>
      <c r="B751" t="s">
        <v>87</v>
      </c>
      <c r="D751" t="s">
        <v>88</v>
      </c>
      <c r="E751" t="s">
        <v>89</v>
      </c>
      <c r="F751" t="s">
        <v>4931</v>
      </c>
      <c r="H751" t="s">
        <v>4932</v>
      </c>
      <c r="K751" t="s">
        <v>982</v>
      </c>
      <c r="M751" t="s">
        <v>4933</v>
      </c>
      <c r="N751" s="9">
        <v>98107</v>
      </c>
      <c r="O751" t="s">
        <v>4934</v>
      </c>
      <c r="P751" s="10">
        <v>47.66802171</v>
      </c>
      <c r="Q751" s="10">
        <v>-122.36953899</v>
      </c>
      <c r="R751" t="s">
        <v>4935</v>
      </c>
      <c r="S751" s="7">
        <v>2</v>
      </c>
      <c r="T751" s="7">
        <v>2025</v>
      </c>
      <c r="U751" s="7">
        <v>1</v>
      </c>
      <c r="Y751" t="b">
        <v>1</v>
      </c>
      <c r="Z751" t="b">
        <v>1</v>
      </c>
      <c r="AB751">
        <v>6</v>
      </c>
      <c r="AC751" t="b">
        <v>0</v>
      </c>
      <c r="AD751" t="b">
        <v>1</v>
      </c>
      <c r="AE751" t="b">
        <v>0</v>
      </c>
      <c r="AF751" t="b">
        <v>0</v>
      </c>
      <c r="AG751" s="11">
        <v>45713</v>
      </c>
      <c r="AI751" s="12">
        <f>IF(OR(AG751="",AH751=""),"",AH751-AG751)</f>
        <v/>
      </c>
      <c r="AJ751" s="13">
        <f>IF(OR(AI751="",AA751=""),"",AI751=AA751)</f>
        <v/>
      </c>
      <c r="AK751" s="13">
        <f>IF(AI751="","",AI751&gt;60)</f>
        <v/>
      </c>
      <c r="AL751" s="13" t="b">
        <f>IF(OR(Y751=TRUE,AH751=""),TRUE,FALSE)</f>
        <v>1</v>
      </c>
      <c r="AM751" s="13">
        <f>IF(AI751="","",AI751&lt;0)</f>
        <v/>
      </c>
      <c r="AN751" s="13" t="str">
        <f>IF(AH751="","No inspection date",IF(AI751&lt;0,"Negative chronology",IF(AI751&lt;=30,"0-30",IF(AI751&lt;=60,"31-60",IF(AI751&lt;=90,"61-90",IF(AI751&lt;=180,"91-180","181+"))))))</f>
        <v>No inspection date</v>
      </c>
      <c r="AO751" s="13" t="str">
        <f>IF(OR(ISNUMBER(SEARCH("COMPLETED",K751)),ISNUMBER(SEARCH("CLOSED",K751))),"Closed/Completed","Other Active/Issued")</f>
        <v>Other Active/Issued</v>
      </c>
    </row>
    <row r="752" spans="1:41">
      <c r="A752" t="s">
        <v>4936</v>
      </c>
      <c r="B752" t="s">
        <v>87</v>
      </c>
      <c r="D752" t="s">
        <v>88</v>
      </c>
      <c r="E752" t="s">
        <v>89</v>
      </c>
      <c r="F752" t="s">
        <v>4931</v>
      </c>
      <c r="H752" t="s">
        <v>4932</v>
      </c>
      <c r="K752" t="s">
        <v>982</v>
      </c>
      <c r="M752" t="s">
        <v>4937</v>
      </c>
      <c r="N752" s="9">
        <v>98107</v>
      </c>
      <c r="O752" t="s">
        <v>4938</v>
      </c>
      <c r="P752" s="10">
        <v>47.66809373</v>
      </c>
      <c r="Q752" s="10">
        <v>-122.36953801</v>
      </c>
      <c r="R752" t="s">
        <v>4939</v>
      </c>
      <c r="S752" s="7">
        <v>2</v>
      </c>
      <c r="T752" s="7">
        <v>2025</v>
      </c>
      <c r="U752" s="7">
        <v>1</v>
      </c>
      <c r="Y752" t="b">
        <v>1</v>
      </c>
      <c r="Z752" t="b">
        <v>1</v>
      </c>
      <c r="AB752">
        <v>6</v>
      </c>
      <c r="AC752" t="b">
        <v>0</v>
      </c>
      <c r="AD752" t="b">
        <v>1</v>
      </c>
      <c r="AE752" t="b">
        <v>0</v>
      </c>
      <c r="AF752" t="b">
        <v>0</v>
      </c>
      <c r="AG752" s="11">
        <v>45713</v>
      </c>
      <c r="AI752" s="12">
        <f>IF(OR(AG752="",AH752=""),"",AH752-AG752)</f>
        <v/>
      </c>
      <c r="AJ752" s="13">
        <f>IF(OR(AI752="",AA752=""),"",AI752=AA752)</f>
        <v/>
      </c>
      <c r="AK752" s="13">
        <f>IF(AI752="","",AI752&gt;60)</f>
        <v/>
      </c>
      <c r="AL752" s="13" t="b">
        <f>IF(OR(Y752=TRUE,AH752=""),TRUE,FALSE)</f>
        <v>1</v>
      </c>
      <c r="AM752" s="13">
        <f>IF(AI752="","",AI752&lt;0)</f>
        <v/>
      </c>
      <c r="AN752" s="13" t="str">
        <f>IF(AH752="","No inspection date",IF(AI752&lt;0,"Negative chronology",IF(AI752&lt;=30,"0-30",IF(AI752&lt;=60,"31-60",IF(AI752&lt;=90,"61-90",IF(AI752&lt;=180,"91-180","181+"))))))</f>
        <v>No inspection date</v>
      </c>
      <c r="AO752" s="13" t="str">
        <f>IF(OR(ISNUMBER(SEARCH("COMPLETED",K752)),ISNUMBER(SEARCH("CLOSED",K752))),"Closed/Completed","Other Active/Issued")</f>
        <v>Other Active/Issued</v>
      </c>
    </row>
    <row r="753" spans="1:41">
      <c r="A753" t="s">
        <v>4940</v>
      </c>
      <c r="B753" t="s">
        <v>87</v>
      </c>
      <c r="D753" t="s">
        <v>88</v>
      </c>
      <c r="E753" t="s">
        <v>89</v>
      </c>
      <c r="F753" t="s">
        <v>4931</v>
      </c>
      <c r="H753" t="s">
        <v>4932</v>
      </c>
      <c r="K753" t="s">
        <v>982</v>
      </c>
      <c r="M753" t="s">
        <v>4941</v>
      </c>
      <c r="N753" s="9">
        <v>98107</v>
      </c>
      <c r="O753" t="s">
        <v>4942</v>
      </c>
      <c r="P753" s="10">
        <v>47.66815593</v>
      </c>
      <c r="Q753" s="10">
        <v>-122.36953985</v>
      </c>
      <c r="R753" t="s">
        <v>4943</v>
      </c>
      <c r="S753" s="7">
        <v>2</v>
      </c>
      <c r="T753" s="7">
        <v>2025</v>
      </c>
      <c r="U753" s="7">
        <v>1</v>
      </c>
      <c r="Y753" t="b">
        <v>1</v>
      </c>
      <c r="Z753" t="b">
        <v>1</v>
      </c>
      <c r="AB753">
        <v>6</v>
      </c>
      <c r="AC753" t="b">
        <v>0</v>
      </c>
      <c r="AD753" t="b">
        <v>1</v>
      </c>
      <c r="AE753" t="b">
        <v>0</v>
      </c>
      <c r="AF753" t="b">
        <v>0</v>
      </c>
      <c r="AG753" s="11">
        <v>45713</v>
      </c>
      <c r="AI753" s="12">
        <f>IF(OR(AG753="",AH753=""),"",AH753-AG753)</f>
        <v/>
      </c>
      <c r="AJ753" s="13">
        <f>IF(OR(AI753="",AA753=""),"",AI753=AA753)</f>
        <v/>
      </c>
      <c r="AK753" s="13">
        <f>IF(AI753="","",AI753&gt;60)</f>
        <v/>
      </c>
      <c r="AL753" s="13" t="b">
        <f>IF(OR(Y753=TRUE,AH753=""),TRUE,FALSE)</f>
        <v>1</v>
      </c>
      <c r="AM753" s="13">
        <f>IF(AI753="","",AI753&lt;0)</f>
        <v/>
      </c>
      <c r="AN753" s="13" t="str">
        <f>IF(AH753="","No inspection date",IF(AI753&lt;0,"Negative chronology",IF(AI753&lt;=30,"0-30",IF(AI753&lt;=60,"31-60",IF(AI753&lt;=90,"61-90",IF(AI753&lt;=180,"91-180","181+"))))))</f>
        <v>No inspection date</v>
      </c>
      <c r="AO753" s="13" t="str">
        <f>IF(OR(ISNUMBER(SEARCH("COMPLETED",K753)),ISNUMBER(SEARCH("CLOSED",K753))),"Closed/Completed","Other Active/Issued")</f>
        <v>Other Active/Issued</v>
      </c>
    </row>
    <row r="754" spans="1:41">
      <c r="A754" t="s">
        <v>4944</v>
      </c>
      <c r="B754" t="s">
        <v>87</v>
      </c>
      <c r="D754" t="s">
        <v>88</v>
      </c>
      <c r="E754" t="s">
        <v>89</v>
      </c>
      <c r="F754" t="s">
        <v>4931</v>
      </c>
      <c r="H754" t="s">
        <v>4932</v>
      </c>
      <c r="K754" t="s">
        <v>982</v>
      </c>
      <c r="M754" t="s">
        <v>4945</v>
      </c>
      <c r="N754" s="9">
        <v>98107</v>
      </c>
      <c r="O754" t="s">
        <v>4946</v>
      </c>
      <c r="P754" s="10">
        <v>47.66821255</v>
      </c>
      <c r="Q754" s="10">
        <v>-122.36954049</v>
      </c>
      <c r="R754" t="s">
        <v>4947</v>
      </c>
      <c r="S754" s="7">
        <v>2</v>
      </c>
      <c r="T754" s="7">
        <v>2025</v>
      </c>
      <c r="U754" s="7">
        <v>1</v>
      </c>
      <c r="Y754" t="b">
        <v>1</v>
      </c>
      <c r="Z754" t="b">
        <v>1</v>
      </c>
      <c r="AB754">
        <v>6</v>
      </c>
      <c r="AC754" t="b">
        <v>0</v>
      </c>
      <c r="AD754" t="b">
        <v>1</v>
      </c>
      <c r="AE754" t="b">
        <v>0</v>
      </c>
      <c r="AF754" t="b">
        <v>0</v>
      </c>
      <c r="AG754" s="11">
        <v>45713</v>
      </c>
      <c r="AI754" s="12">
        <f>IF(OR(AG754="",AH754=""),"",AH754-AG754)</f>
        <v/>
      </c>
      <c r="AJ754" s="13">
        <f>IF(OR(AI754="",AA754=""),"",AI754=AA754)</f>
        <v/>
      </c>
      <c r="AK754" s="13">
        <f>IF(AI754="","",AI754&gt;60)</f>
        <v/>
      </c>
      <c r="AL754" s="13" t="b">
        <f>IF(OR(Y754=TRUE,AH754=""),TRUE,FALSE)</f>
        <v>1</v>
      </c>
      <c r="AM754" s="13">
        <f>IF(AI754="","",AI754&lt;0)</f>
        <v/>
      </c>
      <c r="AN754" s="13" t="str">
        <f>IF(AH754="","No inspection date",IF(AI754&lt;0,"Negative chronology",IF(AI754&lt;=30,"0-30",IF(AI754&lt;=60,"31-60",IF(AI754&lt;=90,"61-90",IF(AI754&lt;=180,"91-180","181+"))))))</f>
        <v>No inspection date</v>
      </c>
      <c r="AO754" s="13" t="str">
        <f>IF(OR(ISNUMBER(SEARCH("COMPLETED",K754)),ISNUMBER(SEARCH("CLOSED",K754))),"Closed/Completed","Other Active/Issued")</f>
        <v>Other Active/Issued</v>
      </c>
    </row>
    <row r="755" spans="1:41">
      <c r="A755" t="s">
        <v>4948</v>
      </c>
      <c r="B755" t="s">
        <v>87</v>
      </c>
      <c r="D755" t="s">
        <v>88</v>
      </c>
      <c r="E755" t="s">
        <v>89</v>
      </c>
      <c r="F755" t="s">
        <v>4931</v>
      </c>
      <c r="H755" t="s">
        <v>4932</v>
      </c>
      <c r="K755" t="s">
        <v>982</v>
      </c>
      <c r="M755" t="s">
        <v>4949</v>
      </c>
      <c r="N755" s="9">
        <v>98107</v>
      </c>
      <c r="O755" t="s">
        <v>4950</v>
      </c>
      <c r="P755" s="10">
        <v>47.66821563</v>
      </c>
      <c r="Q755" s="10">
        <v>-122.36962338</v>
      </c>
      <c r="R755" t="s">
        <v>4951</v>
      </c>
      <c r="S755" s="7">
        <v>2</v>
      </c>
      <c r="T755" s="7">
        <v>2025</v>
      </c>
      <c r="U755" s="7">
        <v>1</v>
      </c>
      <c r="Y755" t="b">
        <v>1</v>
      </c>
      <c r="Z755" t="b">
        <v>1</v>
      </c>
      <c r="AB755">
        <v>6</v>
      </c>
      <c r="AC755" t="b">
        <v>0</v>
      </c>
      <c r="AD755" t="b">
        <v>1</v>
      </c>
      <c r="AE755" t="b">
        <v>0</v>
      </c>
      <c r="AF755" t="b">
        <v>0</v>
      </c>
      <c r="AG755" s="11">
        <v>45713</v>
      </c>
      <c r="AI755" s="12">
        <f>IF(OR(AG755="",AH755=""),"",AH755-AG755)</f>
        <v/>
      </c>
      <c r="AJ755" s="13">
        <f>IF(OR(AI755="",AA755=""),"",AI755=AA755)</f>
        <v/>
      </c>
      <c r="AK755" s="13">
        <f>IF(AI755="","",AI755&gt;60)</f>
        <v/>
      </c>
      <c r="AL755" s="13" t="b">
        <f>IF(OR(Y755=TRUE,AH755=""),TRUE,FALSE)</f>
        <v>1</v>
      </c>
      <c r="AM755" s="13">
        <f>IF(AI755="","",AI755&lt;0)</f>
        <v/>
      </c>
      <c r="AN755" s="13" t="str">
        <f>IF(AH755="","No inspection date",IF(AI755&lt;0,"Negative chronology",IF(AI755&lt;=30,"0-30",IF(AI755&lt;=60,"31-60",IF(AI755&lt;=90,"61-90",IF(AI755&lt;=180,"91-180","181+"))))))</f>
        <v>No inspection date</v>
      </c>
      <c r="AO755" s="13" t="str">
        <f>IF(OR(ISNUMBER(SEARCH("COMPLETED",K755)),ISNUMBER(SEARCH("CLOSED",K755))),"Closed/Completed","Other Active/Issued")</f>
        <v>Other Active/Issued</v>
      </c>
    </row>
    <row r="756" spans="1:41">
      <c r="A756" t="s">
        <v>4952</v>
      </c>
      <c r="B756" t="s">
        <v>87</v>
      </c>
      <c r="D756" t="s">
        <v>88</v>
      </c>
      <c r="E756" t="s">
        <v>89</v>
      </c>
      <c r="F756" t="s">
        <v>4931</v>
      </c>
      <c r="H756" t="s">
        <v>4932</v>
      </c>
      <c r="K756" t="s">
        <v>982</v>
      </c>
      <c r="M756" t="s">
        <v>4953</v>
      </c>
      <c r="N756" s="9">
        <v>98107</v>
      </c>
      <c r="O756" t="s">
        <v>4954</v>
      </c>
      <c r="P756" s="10">
        <v>47.66809411</v>
      </c>
      <c r="Q756" s="10">
        <v>-122.36961358</v>
      </c>
      <c r="R756" t="s">
        <v>4955</v>
      </c>
      <c r="S756" s="7">
        <v>2</v>
      </c>
      <c r="T756" s="7">
        <v>2025</v>
      </c>
      <c r="U756" s="7">
        <v>1</v>
      </c>
      <c r="Y756" t="b">
        <v>1</v>
      </c>
      <c r="Z756" t="b">
        <v>1</v>
      </c>
      <c r="AB756">
        <v>6</v>
      </c>
      <c r="AC756" t="b">
        <v>0</v>
      </c>
      <c r="AD756" t="b">
        <v>1</v>
      </c>
      <c r="AE756" t="b">
        <v>0</v>
      </c>
      <c r="AF756" t="b">
        <v>0</v>
      </c>
      <c r="AG756" s="11">
        <v>45713</v>
      </c>
      <c r="AI756" s="12">
        <f>IF(OR(AG756="",AH756=""),"",AH756-AG756)</f>
        <v/>
      </c>
      <c r="AJ756" s="13">
        <f>IF(OR(AI756="",AA756=""),"",AI756=AA756)</f>
        <v/>
      </c>
      <c r="AK756" s="13">
        <f>IF(AI756="","",AI756&gt;60)</f>
        <v/>
      </c>
      <c r="AL756" s="13" t="b">
        <f>IF(OR(Y756=TRUE,AH756=""),TRUE,FALSE)</f>
        <v>1</v>
      </c>
      <c r="AM756" s="13">
        <f>IF(AI756="","",AI756&lt;0)</f>
        <v/>
      </c>
      <c r="AN756" s="13" t="str">
        <f>IF(AH756="","No inspection date",IF(AI756&lt;0,"Negative chronology",IF(AI756&lt;=30,"0-30",IF(AI756&lt;=60,"31-60",IF(AI756&lt;=90,"61-90",IF(AI756&lt;=180,"91-180","181+"))))))</f>
        <v>No inspection date</v>
      </c>
      <c r="AO756" s="13" t="str">
        <f>IF(OR(ISNUMBER(SEARCH("COMPLETED",K756)),ISNUMBER(SEARCH("CLOSED",K756))),"Closed/Completed","Other Active/Issued")</f>
        <v>Other Active/Issued</v>
      </c>
    </row>
    <row r="757" spans="1:41">
      <c r="A757" t="s">
        <v>4956</v>
      </c>
      <c r="B757" t="s">
        <v>87</v>
      </c>
      <c r="D757" t="s">
        <v>88</v>
      </c>
      <c r="E757" t="s">
        <v>89</v>
      </c>
      <c r="F757" t="s">
        <v>4931</v>
      </c>
      <c r="H757" t="s">
        <v>4932</v>
      </c>
      <c r="K757" t="s">
        <v>982</v>
      </c>
      <c r="M757" t="s">
        <v>4957</v>
      </c>
      <c r="N757" s="9">
        <v>98107</v>
      </c>
      <c r="O757" t="s">
        <v>4958</v>
      </c>
      <c r="P757" s="10">
        <v>47.66802203</v>
      </c>
      <c r="Q757" s="10">
        <v>-122.36961869</v>
      </c>
      <c r="R757" t="s">
        <v>4959</v>
      </c>
      <c r="S757" s="7">
        <v>2</v>
      </c>
      <c r="T757" s="7">
        <v>2025</v>
      </c>
      <c r="U757" s="7">
        <v>1</v>
      </c>
      <c r="Y757" t="b">
        <v>1</v>
      </c>
      <c r="Z757" t="b">
        <v>1</v>
      </c>
      <c r="AB757">
        <v>6</v>
      </c>
      <c r="AC757" t="b">
        <v>0</v>
      </c>
      <c r="AD757" t="b">
        <v>1</v>
      </c>
      <c r="AE757" t="b">
        <v>0</v>
      </c>
      <c r="AF757" t="b">
        <v>0</v>
      </c>
      <c r="AG757" s="11">
        <v>45713</v>
      </c>
      <c r="AI757" s="12">
        <f>IF(OR(AG757="",AH757=""),"",AH757-AG757)</f>
        <v/>
      </c>
      <c r="AJ757" s="13">
        <f>IF(OR(AI757="",AA757=""),"",AI757=AA757)</f>
        <v/>
      </c>
      <c r="AK757" s="13">
        <f>IF(AI757="","",AI757&gt;60)</f>
        <v/>
      </c>
      <c r="AL757" s="13" t="b">
        <f>IF(OR(Y757=TRUE,AH757=""),TRUE,FALSE)</f>
        <v>1</v>
      </c>
      <c r="AM757" s="13">
        <f>IF(AI757="","",AI757&lt;0)</f>
        <v/>
      </c>
      <c r="AN757" s="13" t="str">
        <f>IF(AH757="","No inspection date",IF(AI757&lt;0,"Negative chronology",IF(AI757&lt;=30,"0-30",IF(AI757&lt;=60,"31-60",IF(AI757&lt;=90,"61-90",IF(AI757&lt;=180,"91-180","181+"))))))</f>
        <v>No inspection date</v>
      </c>
      <c r="AO757" s="13" t="str">
        <f>IF(OR(ISNUMBER(SEARCH("COMPLETED",K757)),ISNUMBER(SEARCH("CLOSED",K757))),"Closed/Completed","Other Active/Issued")</f>
        <v>Other Active/Issued</v>
      </c>
    </row>
    <row r="758" spans="1:41">
      <c r="A758" t="s">
        <v>4960</v>
      </c>
      <c r="B758" t="s">
        <v>87</v>
      </c>
      <c r="D758" t="s">
        <v>88</v>
      </c>
      <c r="E758" t="s">
        <v>89</v>
      </c>
      <c r="F758" t="s">
        <v>4931</v>
      </c>
      <c r="H758" t="s">
        <v>4932</v>
      </c>
      <c r="K758" t="s">
        <v>982</v>
      </c>
      <c r="M758" t="s">
        <v>4961</v>
      </c>
      <c r="N758" s="9">
        <v>98107</v>
      </c>
      <c r="O758" t="s">
        <v>4962</v>
      </c>
      <c r="P758" s="10">
        <v>47.66815628</v>
      </c>
      <c r="Q758" s="10">
        <v>-122.36961748</v>
      </c>
      <c r="R758" t="s">
        <v>4963</v>
      </c>
      <c r="S758" s="7">
        <v>2</v>
      </c>
      <c r="T758" s="7">
        <v>2025</v>
      </c>
      <c r="U758" s="7">
        <v>1</v>
      </c>
      <c r="Y758" t="b">
        <v>1</v>
      </c>
      <c r="Z758" t="b">
        <v>1</v>
      </c>
      <c r="AB758">
        <v>6</v>
      </c>
      <c r="AC758" t="b">
        <v>0</v>
      </c>
      <c r="AD758" t="b">
        <v>1</v>
      </c>
      <c r="AE758" t="b">
        <v>0</v>
      </c>
      <c r="AF758" t="b">
        <v>0</v>
      </c>
      <c r="AG758" s="11">
        <v>45713</v>
      </c>
      <c r="AI758" s="12">
        <f>IF(OR(AG758="",AH758=""),"",AH758-AG758)</f>
        <v/>
      </c>
      <c r="AJ758" s="13">
        <f>IF(OR(AI758="",AA758=""),"",AI758=AA758)</f>
        <v/>
      </c>
      <c r="AK758" s="13">
        <f>IF(AI758="","",AI758&gt;60)</f>
        <v/>
      </c>
      <c r="AL758" s="13" t="b">
        <f>IF(OR(Y758=TRUE,AH758=""),TRUE,FALSE)</f>
        <v>1</v>
      </c>
      <c r="AM758" s="13">
        <f>IF(AI758="","",AI758&lt;0)</f>
        <v/>
      </c>
      <c r="AN758" s="13" t="str">
        <f>IF(AH758="","No inspection date",IF(AI758&lt;0,"Negative chronology",IF(AI758&lt;=30,"0-30",IF(AI758&lt;=60,"31-60",IF(AI758&lt;=90,"61-90",IF(AI758&lt;=180,"91-180","181+"))))))</f>
        <v>No inspection date</v>
      </c>
      <c r="AO758" s="13" t="str">
        <f>IF(OR(ISNUMBER(SEARCH("COMPLETED",K758)),ISNUMBER(SEARCH("CLOSED",K758))),"Closed/Completed","Other Active/Issued")</f>
        <v>Other Active/Issued</v>
      </c>
    </row>
    <row r="759" spans="1:41">
      <c r="A759" t="s">
        <v>4964</v>
      </c>
      <c r="B759" t="s">
        <v>87</v>
      </c>
      <c r="D759" t="s">
        <v>88</v>
      </c>
      <c r="E759" t="s">
        <v>89</v>
      </c>
      <c r="F759" t="s">
        <v>4965</v>
      </c>
      <c r="H759" t="s">
        <v>4966</v>
      </c>
      <c r="K759" t="s">
        <v>982</v>
      </c>
      <c r="M759" t="s">
        <v>4967</v>
      </c>
      <c r="N759" s="9">
        <v>98133</v>
      </c>
      <c r="O759" t="s">
        <v>4968</v>
      </c>
      <c r="P759" s="10">
        <v>47.7331375</v>
      </c>
      <c r="Q759" s="10">
        <v>-122.35024512</v>
      </c>
      <c r="R759" t="s">
        <v>4969</v>
      </c>
      <c r="S759" s="7">
        <v>2</v>
      </c>
      <c r="T759" s="7">
        <v>2025</v>
      </c>
      <c r="U759" s="7">
        <v>1</v>
      </c>
      <c r="Y759" t="b">
        <v>1</v>
      </c>
      <c r="Z759" t="b">
        <v>1</v>
      </c>
      <c r="AB759">
        <v>5</v>
      </c>
      <c r="AC759" t="b">
        <v>0</v>
      </c>
      <c r="AD759" t="b">
        <v>1</v>
      </c>
      <c r="AE759" t="b">
        <v>0</v>
      </c>
      <c r="AF759" t="b">
        <v>0</v>
      </c>
      <c r="AG759" s="11">
        <v>45715</v>
      </c>
      <c r="AI759" s="12">
        <f>IF(OR(AG759="",AH759=""),"",AH759-AG759)</f>
        <v/>
      </c>
      <c r="AJ759" s="13">
        <f>IF(OR(AI759="",AA759=""),"",AI759=AA759)</f>
        <v/>
      </c>
      <c r="AK759" s="13">
        <f>IF(AI759="","",AI759&gt;60)</f>
        <v/>
      </c>
      <c r="AL759" s="13" t="b">
        <f>IF(OR(Y759=TRUE,AH759=""),TRUE,FALSE)</f>
        <v>1</v>
      </c>
      <c r="AM759" s="13">
        <f>IF(AI759="","",AI759&lt;0)</f>
        <v/>
      </c>
      <c r="AN759" s="13" t="str">
        <f>IF(AH759="","No inspection date",IF(AI759&lt;0,"Negative chronology",IF(AI759&lt;=30,"0-30",IF(AI759&lt;=60,"31-60",IF(AI759&lt;=90,"61-90",IF(AI759&lt;=180,"91-180","181+"))))))</f>
        <v>No inspection date</v>
      </c>
      <c r="AO759" s="13" t="str">
        <f>IF(OR(ISNUMBER(SEARCH("COMPLETED",K759)),ISNUMBER(SEARCH("CLOSED",K759))),"Closed/Completed","Other Active/Issued")</f>
        <v>Other Active/Issued</v>
      </c>
    </row>
    <row r="760" spans="1:41">
      <c r="A760" t="s">
        <v>4970</v>
      </c>
      <c r="B760" t="s">
        <v>87</v>
      </c>
      <c r="D760" t="s">
        <v>88</v>
      </c>
      <c r="E760" t="s">
        <v>89</v>
      </c>
      <c r="F760" t="s">
        <v>4971</v>
      </c>
      <c r="H760" t="s">
        <v>4966</v>
      </c>
      <c r="K760" t="s">
        <v>982</v>
      </c>
      <c r="M760" t="s">
        <v>4972</v>
      </c>
      <c r="N760" s="9">
        <v>98122</v>
      </c>
      <c r="O760" t="s">
        <v>4973</v>
      </c>
      <c r="P760" s="10">
        <v>47.61832556</v>
      </c>
      <c r="Q760" s="10">
        <v>-122.32553226</v>
      </c>
      <c r="R760" t="s">
        <v>4974</v>
      </c>
      <c r="S760" s="7">
        <v>2</v>
      </c>
      <c r="T760" s="7">
        <v>2025</v>
      </c>
      <c r="U760" s="7">
        <v>1</v>
      </c>
      <c r="Y760" t="b">
        <v>1</v>
      </c>
      <c r="Z760" t="b">
        <v>1</v>
      </c>
      <c r="AB760">
        <v>3</v>
      </c>
      <c r="AC760" t="b">
        <v>0</v>
      </c>
      <c r="AD760" t="b">
        <v>1</v>
      </c>
      <c r="AE760" t="b">
        <v>0</v>
      </c>
      <c r="AF760" t="b">
        <v>0</v>
      </c>
      <c r="AG760" s="11">
        <v>45715</v>
      </c>
      <c r="AI760" s="12">
        <f>IF(OR(AG760="",AH760=""),"",AH760-AG760)</f>
        <v/>
      </c>
      <c r="AJ760" s="13">
        <f>IF(OR(AI760="",AA760=""),"",AI760=AA760)</f>
        <v/>
      </c>
      <c r="AK760" s="13">
        <f>IF(AI760="","",AI760&gt;60)</f>
        <v/>
      </c>
      <c r="AL760" s="13" t="b">
        <f>IF(OR(Y760=TRUE,AH760=""),TRUE,FALSE)</f>
        <v>1</v>
      </c>
      <c r="AM760" s="13">
        <f>IF(AI760="","",AI760&lt;0)</f>
        <v/>
      </c>
      <c r="AN760" s="13" t="str">
        <f>IF(AH760="","No inspection date",IF(AI760&lt;0,"Negative chronology",IF(AI760&lt;=30,"0-30",IF(AI760&lt;=60,"31-60",IF(AI760&lt;=90,"61-90",IF(AI760&lt;=180,"91-180","181+"))))))</f>
        <v>No inspection date</v>
      </c>
      <c r="AO760" s="13" t="str">
        <f>IF(OR(ISNUMBER(SEARCH("COMPLETED",K760)),ISNUMBER(SEARCH("CLOSED",K760))),"Closed/Completed","Other Active/Issued")</f>
        <v>Other Active/Issued</v>
      </c>
    </row>
    <row r="761" spans="1:41">
      <c r="A761" t="s">
        <v>4975</v>
      </c>
      <c r="B761" t="s">
        <v>87</v>
      </c>
      <c r="D761" t="s">
        <v>88</v>
      </c>
      <c r="E761" t="s">
        <v>89</v>
      </c>
      <c r="F761" t="s">
        <v>4976</v>
      </c>
      <c r="H761" t="s">
        <v>4977</v>
      </c>
      <c r="K761" t="s">
        <v>982</v>
      </c>
      <c r="M761" t="s">
        <v>4978</v>
      </c>
      <c r="N761" s="9">
        <v>98121</v>
      </c>
      <c r="O761" t="s">
        <v>4979</v>
      </c>
      <c r="P761" s="10">
        <v>47.61631757</v>
      </c>
      <c r="Q761" s="10">
        <v>-122.35210063</v>
      </c>
      <c r="R761" t="s">
        <v>4980</v>
      </c>
      <c r="S761" s="7">
        <v>3</v>
      </c>
      <c r="T761" s="7">
        <v>2025</v>
      </c>
      <c r="U761" s="7">
        <v>1</v>
      </c>
      <c r="Y761" t="b">
        <v>1</v>
      </c>
      <c r="Z761" t="b">
        <v>1</v>
      </c>
      <c r="AB761">
        <v>7</v>
      </c>
      <c r="AC761" t="b">
        <v>0</v>
      </c>
      <c r="AD761" t="b">
        <v>1</v>
      </c>
      <c r="AE761" t="b">
        <v>0</v>
      </c>
      <c r="AF761" t="b">
        <v>0</v>
      </c>
      <c r="AG761" s="11">
        <v>45723</v>
      </c>
      <c r="AI761" s="12">
        <f>IF(OR(AG761="",AH761=""),"",AH761-AG761)</f>
        <v/>
      </c>
      <c r="AJ761" s="13">
        <f>IF(OR(AI761="",AA761=""),"",AI761=AA761)</f>
        <v/>
      </c>
      <c r="AK761" s="13">
        <f>IF(AI761="","",AI761&gt;60)</f>
        <v/>
      </c>
      <c r="AL761" s="13" t="b">
        <f>IF(OR(Y761=TRUE,AH761=""),TRUE,FALSE)</f>
        <v>1</v>
      </c>
      <c r="AM761" s="13">
        <f>IF(AI761="","",AI761&lt;0)</f>
        <v/>
      </c>
      <c r="AN761" s="13" t="str">
        <f>IF(AH761="","No inspection date",IF(AI761&lt;0,"Negative chronology",IF(AI761&lt;=30,"0-30",IF(AI761&lt;=60,"31-60",IF(AI761&lt;=90,"61-90",IF(AI761&lt;=180,"91-180","181+"))))))</f>
        <v>No inspection date</v>
      </c>
      <c r="AO761" s="13" t="str">
        <f>IF(OR(ISNUMBER(SEARCH("COMPLETED",K761)),ISNUMBER(SEARCH("CLOSED",K761))),"Closed/Completed","Other Active/Issued")</f>
        <v>Other Active/Issued</v>
      </c>
    </row>
    <row r="762" spans="1:41">
      <c r="A762" t="s">
        <v>4981</v>
      </c>
      <c r="B762" t="s">
        <v>87</v>
      </c>
      <c r="D762" t="s">
        <v>88</v>
      </c>
      <c r="E762" t="s">
        <v>89</v>
      </c>
      <c r="F762" t="s">
        <v>4982</v>
      </c>
      <c r="H762" t="s">
        <v>4983</v>
      </c>
      <c r="K762" t="s">
        <v>100</v>
      </c>
      <c r="M762" t="s">
        <v>4984</v>
      </c>
      <c r="N762" s="9">
        <v>98199</v>
      </c>
      <c r="O762" t="s">
        <v>4985</v>
      </c>
      <c r="P762" s="10">
        <v>47.650838</v>
      </c>
      <c r="Q762" s="10">
        <v>-122.38937982</v>
      </c>
      <c r="R762" t="s">
        <v>4986</v>
      </c>
      <c r="S762" s="7">
        <v>3</v>
      </c>
      <c r="T762" s="7">
        <v>2025</v>
      </c>
      <c r="U762" s="7">
        <v>1</v>
      </c>
      <c r="Y762" t="b">
        <v>1</v>
      </c>
      <c r="Z762" t="b">
        <v>1</v>
      </c>
      <c r="AB762">
        <v>7</v>
      </c>
      <c r="AC762" t="b">
        <v>0</v>
      </c>
      <c r="AD762" t="b">
        <v>1</v>
      </c>
      <c r="AE762" t="b">
        <v>0</v>
      </c>
      <c r="AF762" t="b">
        <v>0</v>
      </c>
      <c r="AG762" s="11">
        <v>45728</v>
      </c>
      <c r="AI762" s="12">
        <f>IF(OR(AG762="",AH762=""),"",AH762-AG762)</f>
        <v/>
      </c>
      <c r="AJ762" s="13">
        <f>IF(OR(AI762="",AA762=""),"",AI762=AA762)</f>
        <v/>
      </c>
      <c r="AK762" s="13">
        <f>IF(AI762="","",AI762&gt;60)</f>
        <v/>
      </c>
      <c r="AL762" s="13" t="b">
        <f>IF(OR(Y762=TRUE,AH762=""),TRUE,FALSE)</f>
        <v>1</v>
      </c>
      <c r="AM762" s="13">
        <f>IF(AI762="","",AI762&lt;0)</f>
        <v/>
      </c>
      <c r="AN762" s="13" t="str">
        <f>IF(AH762="","No inspection date",IF(AI762&lt;0,"Negative chronology",IF(AI762&lt;=30,"0-30",IF(AI762&lt;=60,"31-60",IF(AI762&lt;=90,"61-90",IF(AI762&lt;=180,"91-180","181+"))))))</f>
        <v>No inspection date</v>
      </c>
      <c r="AO762" s="13" t="str">
        <f>IF(OR(ISNUMBER(SEARCH("COMPLETED",K762)),ISNUMBER(SEARCH("CLOSED",K762))),"Closed/Completed","Other Active/Issued")</f>
        <v>Other Active/Issued</v>
      </c>
    </row>
    <row r="763" spans="1:41">
      <c r="A763" t="s">
        <v>4987</v>
      </c>
      <c r="B763" t="s">
        <v>87</v>
      </c>
      <c r="D763" t="s">
        <v>88</v>
      </c>
      <c r="E763" t="s">
        <v>89</v>
      </c>
      <c r="F763" t="s">
        <v>4988</v>
      </c>
      <c r="H763" t="s">
        <v>4989</v>
      </c>
      <c r="K763" t="s">
        <v>100</v>
      </c>
      <c r="M763" t="s">
        <v>4990</v>
      </c>
      <c r="N763" s="9">
        <v>98122</v>
      </c>
      <c r="O763" t="s">
        <v>4991</v>
      </c>
      <c r="P763" s="10">
        <v>47.61086316</v>
      </c>
      <c r="Q763" s="10">
        <v>-122.29595702</v>
      </c>
      <c r="R763" t="s">
        <v>4992</v>
      </c>
      <c r="S763" s="7">
        <v>3</v>
      </c>
      <c r="T763" s="7">
        <v>2025</v>
      </c>
      <c r="U763" s="7">
        <v>1</v>
      </c>
      <c r="Y763" t="b">
        <v>1</v>
      </c>
      <c r="Z763" t="b">
        <v>1</v>
      </c>
      <c r="AB763">
        <v>3</v>
      </c>
      <c r="AC763" t="b">
        <v>0</v>
      </c>
      <c r="AD763" t="b">
        <v>1</v>
      </c>
      <c r="AE763" t="b">
        <v>0</v>
      </c>
      <c r="AF763" t="b">
        <v>0</v>
      </c>
      <c r="AG763" s="11">
        <v>45730</v>
      </c>
      <c r="AI763" s="12">
        <f>IF(OR(AG763="",AH763=""),"",AH763-AG763)</f>
        <v/>
      </c>
      <c r="AJ763" s="13">
        <f>IF(OR(AI763="",AA763=""),"",AI763=AA763)</f>
        <v/>
      </c>
      <c r="AK763" s="13">
        <f>IF(AI763="","",AI763&gt;60)</f>
        <v/>
      </c>
      <c r="AL763" s="13" t="b">
        <f>IF(OR(Y763=TRUE,AH763=""),TRUE,FALSE)</f>
        <v>1</v>
      </c>
      <c r="AM763" s="13">
        <f>IF(AI763="","",AI763&lt;0)</f>
        <v/>
      </c>
      <c r="AN763" s="13" t="str">
        <f>IF(AH763="","No inspection date",IF(AI763&lt;0,"Negative chronology",IF(AI763&lt;=30,"0-30",IF(AI763&lt;=60,"31-60",IF(AI763&lt;=90,"61-90",IF(AI763&lt;=180,"91-180","181+"))))))</f>
        <v>No inspection date</v>
      </c>
      <c r="AO763" s="13" t="str">
        <f>IF(OR(ISNUMBER(SEARCH("COMPLETED",K763)),ISNUMBER(SEARCH("CLOSED",K763))),"Closed/Completed","Other Active/Issued")</f>
        <v>Other Active/Issued</v>
      </c>
    </row>
    <row r="764" spans="1:41">
      <c r="A764" t="s">
        <v>4993</v>
      </c>
      <c r="B764" t="s">
        <v>87</v>
      </c>
      <c r="D764" t="s">
        <v>88</v>
      </c>
      <c r="E764" t="s">
        <v>89</v>
      </c>
      <c r="F764" t="s">
        <v>4994</v>
      </c>
      <c r="H764" t="s">
        <v>4995</v>
      </c>
      <c r="K764" t="s">
        <v>1745</v>
      </c>
      <c r="M764" t="s">
        <v>4996</v>
      </c>
      <c r="N764" s="9">
        <v>98136</v>
      </c>
      <c r="O764" t="s">
        <v>4997</v>
      </c>
      <c r="P764" s="10">
        <v>47.53767653</v>
      </c>
      <c r="Q764" s="10">
        <v>-122.39645525</v>
      </c>
      <c r="R764" t="s">
        <v>4998</v>
      </c>
      <c r="S764" s="7">
        <v>3</v>
      </c>
      <c r="T764" s="7">
        <v>2025</v>
      </c>
      <c r="U764" s="7">
        <v>1</v>
      </c>
      <c r="Y764" t="b">
        <v>1</v>
      </c>
      <c r="Z764" t="b">
        <v>1</v>
      </c>
      <c r="AB764">
        <v>1</v>
      </c>
      <c r="AC764" t="b">
        <v>0</v>
      </c>
      <c r="AD764" t="b">
        <v>1</v>
      </c>
      <c r="AE764" t="b">
        <v>0</v>
      </c>
      <c r="AF764" t="b">
        <v>0</v>
      </c>
      <c r="AG764" s="11">
        <v>45744</v>
      </c>
      <c r="AI764" s="12">
        <f>IF(OR(AG764="",AH764=""),"",AH764-AG764)</f>
        <v/>
      </c>
      <c r="AJ764" s="13">
        <f>IF(OR(AI764="",AA764=""),"",AI764=AA764)</f>
        <v/>
      </c>
      <c r="AK764" s="13">
        <f>IF(AI764="","",AI764&gt;60)</f>
        <v/>
      </c>
      <c r="AL764" s="13" t="b">
        <f>IF(OR(Y764=TRUE,AH764=""),TRUE,FALSE)</f>
        <v>1</v>
      </c>
      <c r="AM764" s="13">
        <f>IF(AI764="","",AI764&lt;0)</f>
        <v/>
      </c>
      <c r="AN764" s="13" t="str">
        <f>IF(AH764="","No inspection date",IF(AI764&lt;0,"Negative chronology",IF(AI764&lt;=30,"0-30",IF(AI764&lt;=60,"31-60",IF(AI764&lt;=90,"61-90",IF(AI764&lt;=180,"91-180","181+"))))))</f>
        <v>No inspection date</v>
      </c>
      <c r="AO764" s="13" t="str">
        <f>IF(OR(ISNUMBER(SEARCH("COMPLETED",K764)),ISNUMBER(SEARCH("CLOSED",K764))),"Closed/Completed","Other Active/Issued")</f>
        <v>Other Active/Issued</v>
      </c>
    </row>
    <row r="765" spans="1:41">
      <c r="A765" t="s">
        <v>4999</v>
      </c>
      <c r="B765" t="s">
        <v>87</v>
      </c>
      <c r="D765" t="s">
        <v>88</v>
      </c>
      <c r="E765" t="s">
        <v>89</v>
      </c>
      <c r="F765" t="s">
        <v>5000</v>
      </c>
      <c r="H765" t="s">
        <v>5001</v>
      </c>
      <c r="K765" t="s">
        <v>100</v>
      </c>
      <c r="M765" t="s">
        <v>5002</v>
      </c>
      <c r="N765" s="9">
        <v>98126</v>
      </c>
      <c r="O765" t="s">
        <v>5003</v>
      </c>
      <c r="P765" s="10">
        <v>47.53059383</v>
      </c>
      <c r="Q765" s="10">
        <v>-122.37166974</v>
      </c>
      <c r="R765" t="s">
        <v>5004</v>
      </c>
      <c r="S765" s="7">
        <v>4</v>
      </c>
      <c r="T765" s="7">
        <v>2025</v>
      </c>
      <c r="U765" s="7">
        <v>2</v>
      </c>
      <c r="Y765" t="b">
        <v>1</v>
      </c>
      <c r="Z765" t="b">
        <v>1</v>
      </c>
      <c r="AB765">
        <v>1</v>
      </c>
      <c r="AC765" t="b">
        <v>0</v>
      </c>
      <c r="AD765" t="b">
        <v>1</v>
      </c>
      <c r="AE765" t="b">
        <v>0</v>
      </c>
      <c r="AF765" t="b">
        <v>0</v>
      </c>
      <c r="AG765" s="11">
        <v>45756</v>
      </c>
      <c r="AI765" s="12">
        <f>IF(OR(AG765="",AH765=""),"",AH765-AG765)</f>
        <v/>
      </c>
      <c r="AJ765" s="13">
        <f>IF(OR(AI765="",AA765=""),"",AI765=AA765)</f>
        <v/>
      </c>
      <c r="AK765" s="13">
        <f>IF(AI765="","",AI765&gt;60)</f>
        <v/>
      </c>
      <c r="AL765" s="13" t="b">
        <f>IF(OR(Y765=TRUE,AH765=""),TRUE,FALSE)</f>
        <v>1</v>
      </c>
      <c r="AM765" s="13">
        <f>IF(AI765="","",AI765&lt;0)</f>
        <v/>
      </c>
      <c r="AN765" s="13" t="str">
        <f>IF(AH765="","No inspection date",IF(AI765&lt;0,"Negative chronology",IF(AI765&lt;=30,"0-30",IF(AI765&lt;=60,"31-60",IF(AI765&lt;=90,"61-90",IF(AI765&lt;=180,"91-180","181+"))))))</f>
        <v>No inspection date</v>
      </c>
      <c r="AO765" s="13" t="str">
        <f>IF(OR(ISNUMBER(SEARCH("COMPLETED",K765)),ISNUMBER(SEARCH("CLOSED",K765))),"Closed/Completed","Other Active/Issued")</f>
        <v>Other Active/Issued</v>
      </c>
    </row>
    <row r="766" spans="1:41">
      <c r="A766" t="s">
        <v>5005</v>
      </c>
      <c r="B766" t="s">
        <v>87</v>
      </c>
      <c r="D766" t="s">
        <v>88</v>
      </c>
      <c r="E766" t="s">
        <v>89</v>
      </c>
      <c r="F766" t="s">
        <v>5006</v>
      </c>
      <c r="H766" t="s">
        <v>5007</v>
      </c>
      <c r="K766" t="s">
        <v>100</v>
      </c>
      <c r="M766" t="s">
        <v>5008</v>
      </c>
      <c r="N766" s="9">
        <v>98126</v>
      </c>
      <c r="O766" t="s">
        <v>5009</v>
      </c>
      <c r="P766" s="10">
        <v>47.52435209</v>
      </c>
      <c r="Q766" s="10">
        <v>-122.36900118</v>
      </c>
      <c r="R766" t="s">
        <v>5010</v>
      </c>
      <c r="S766" s="7">
        <v>4</v>
      </c>
      <c r="T766" s="7">
        <v>2025</v>
      </c>
      <c r="U766" s="7">
        <v>2</v>
      </c>
      <c r="Y766" t="b">
        <v>1</v>
      </c>
      <c r="Z766" t="b">
        <v>1</v>
      </c>
      <c r="AB766">
        <v>1</v>
      </c>
      <c r="AC766" t="b">
        <v>0</v>
      </c>
      <c r="AD766" t="b">
        <v>1</v>
      </c>
      <c r="AE766" t="b">
        <v>0</v>
      </c>
      <c r="AF766" t="b">
        <v>0</v>
      </c>
      <c r="AG766" s="11">
        <v>45757</v>
      </c>
      <c r="AI766" s="12">
        <f>IF(OR(AG766="",AH766=""),"",AH766-AG766)</f>
        <v/>
      </c>
      <c r="AJ766" s="13">
        <f>IF(OR(AI766="",AA766=""),"",AI766=AA766)</f>
        <v/>
      </c>
      <c r="AK766" s="13">
        <f>IF(AI766="","",AI766&gt;60)</f>
        <v/>
      </c>
      <c r="AL766" s="13" t="b">
        <f>IF(OR(Y766=TRUE,AH766=""),TRUE,FALSE)</f>
        <v>1</v>
      </c>
      <c r="AM766" s="13">
        <f>IF(AI766="","",AI766&lt;0)</f>
        <v/>
      </c>
      <c r="AN766" s="13" t="str">
        <f>IF(AH766="","No inspection date",IF(AI766&lt;0,"Negative chronology",IF(AI766&lt;=30,"0-30",IF(AI766&lt;=60,"31-60",IF(AI766&lt;=90,"61-90",IF(AI766&lt;=180,"91-180","181+"))))))</f>
        <v>No inspection date</v>
      </c>
      <c r="AO766" s="13" t="str">
        <f>IF(OR(ISNUMBER(SEARCH("COMPLETED",K766)),ISNUMBER(SEARCH("CLOSED",K766))),"Closed/Completed","Other Active/Issued")</f>
        <v>Other Active/Issued</v>
      </c>
    </row>
    <row r="767" spans="1:41">
      <c r="A767" t="s">
        <v>5011</v>
      </c>
      <c r="B767" t="s">
        <v>87</v>
      </c>
      <c r="D767" t="s">
        <v>88</v>
      </c>
      <c r="E767" t="s">
        <v>89</v>
      </c>
      <c r="F767" t="s">
        <v>5012</v>
      </c>
      <c r="H767" t="s">
        <v>5013</v>
      </c>
      <c r="K767" t="s">
        <v>100</v>
      </c>
      <c r="M767" t="s">
        <v>5014</v>
      </c>
      <c r="N767" s="9">
        <v>98126</v>
      </c>
      <c r="O767" t="s">
        <v>5015</v>
      </c>
      <c r="P767" s="10">
        <v>47.55029899</v>
      </c>
      <c r="Q767" s="10">
        <v>-122.37264267</v>
      </c>
      <c r="R767" t="s">
        <v>5016</v>
      </c>
      <c r="S767" s="7">
        <v>4</v>
      </c>
      <c r="T767" s="7">
        <v>2025</v>
      </c>
      <c r="U767" s="7">
        <v>2</v>
      </c>
      <c r="Y767" t="b">
        <v>1</v>
      </c>
      <c r="Z767" t="b">
        <v>1</v>
      </c>
      <c r="AB767">
        <v>1</v>
      </c>
      <c r="AC767" t="b">
        <v>0</v>
      </c>
      <c r="AD767" t="b">
        <v>1</v>
      </c>
      <c r="AE767" t="b">
        <v>0</v>
      </c>
      <c r="AF767" t="b">
        <v>0</v>
      </c>
      <c r="AG767" s="11">
        <v>45765</v>
      </c>
      <c r="AI767" s="12">
        <f>IF(OR(AG767="",AH767=""),"",AH767-AG767)</f>
        <v/>
      </c>
      <c r="AJ767" s="13">
        <f>IF(OR(AI767="",AA767=""),"",AI767=AA767)</f>
        <v/>
      </c>
      <c r="AK767" s="13">
        <f>IF(AI767="","",AI767&gt;60)</f>
        <v/>
      </c>
      <c r="AL767" s="13" t="b">
        <f>IF(OR(Y767=TRUE,AH767=""),TRUE,FALSE)</f>
        <v>1</v>
      </c>
      <c r="AM767" s="13">
        <f>IF(AI767="","",AI767&lt;0)</f>
        <v/>
      </c>
      <c r="AN767" s="13" t="str">
        <f>IF(AH767="","No inspection date",IF(AI767&lt;0,"Negative chronology",IF(AI767&lt;=30,"0-30",IF(AI767&lt;=60,"31-60",IF(AI767&lt;=90,"61-90",IF(AI767&lt;=180,"91-180","181+"))))))</f>
        <v>No inspection date</v>
      </c>
      <c r="AO767" s="13" t="str">
        <f>IF(OR(ISNUMBER(SEARCH("COMPLETED",K767)),ISNUMBER(SEARCH("CLOSED",K767))),"Closed/Completed","Other Active/Issued")</f>
        <v>Other Active/Issued</v>
      </c>
    </row>
    <row r="768" spans="1:41">
      <c r="A768" t="s">
        <v>5017</v>
      </c>
      <c r="B768" t="s">
        <v>87</v>
      </c>
      <c r="D768" t="s">
        <v>88</v>
      </c>
      <c r="E768" t="s">
        <v>89</v>
      </c>
      <c r="F768" t="s">
        <v>5018</v>
      </c>
      <c r="H768" t="s">
        <v>5019</v>
      </c>
      <c r="I768" t="s">
        <v>5020</v>
      </c>
      <c r="J768" t="s">
        <v>93</v>
      </c>
      <c r="K768" t="s">
        <v>100</v>
      </c>
      <c r="M768" t="s">
        <v>5021</v>
      </c>
      <c r="N768" s="9">
        <v>98199</v>
      </c>
      <c r="O768" t="s">
        <v>5022</v>
      </c>
      <c r="P768" s="10">
        <v>47.64604707</v>
      </c>
      <c r="Q768" s="10">
        <v>-122.386925</v>
      </c>
      <c r="R768" t="s">
        <v>5023</v>
      </c>
      <c r="S768" s="7">
        <v>4</v>
      </c>
      <c r="T768" s="7">
        <v>2025</v>
      </c>
      <c r="U768" s="7">
        <v>2</v>
      </c>
      <c r="V768">
        <v>6</v>
      </c>
      <c r="W768">
        <v>2025</v>
      </c>
      <c r="X768">
        <v>2</v>
      </c>
      <c r="Y768" t="b">
        <v>0</v>
      </c>
      <c r="Z768" t="b">
        <v>0</v>
      </c>
      <c r="AA768">
        <v>66</v>
      </c>
      <c r="AB768">
        <v>7</v>
      </c>
      <c r="AC768" t="b">
        <v>0</v>
      </c>
      <c r="AD768" t="b">
        <v>1</v>
      </c>
      <c r="AE768" t="b">
        <v>0</v>
      </c>
      <c r="AF768" t="b">
        <v>0</v>
      </c>
      <c r="AG768" s="11">
        <v>45768</v>
      </c>
      <c r="AH768" s="11">
        <v>45834</v>
      </c>
      <c r="AI768" s="12">
        <f>IF(OR(AG768="",AH768=""),"",AH768-AG768)</f>
        <v>66.0</v>
      </c>
      <c r="AJ768" s="13" t="b">
        <f>IF(OR(AI768="",AA768=""),"",AI768=AA768)</f>
        <v>1</v>
      </c>
      <c r="AK768" s="13" t="b">
        <f>IF(AI768="","",AI768&gt;60)</f>
        <v>1</v>
      </c>
      <c r="AL768" s="13" t="b">
        <f>IF(OR(Y768=TRUE,AH768=""),TRUE,FALSE)</f>
        <v>0</v>
      </c>
      <c r="AM768" s="13" t="b">
        <f>IF(AI768="","",AI768&lt;0)</f>
        <v>0</v>
      </c>
      <c r="AN768" s="13" t="str">
        <f>IF(AH768="","No inspection date",IF(AI768&lt;0,"Negative chronology",IF(AI768&lt;=30,"0-30",IF(AI768&lt;=60,"31-60",IF(AI768&lt;=90,"61-90",IF(AI768&lt;=180,"91-180","181+"))))))</f>
        <v>61-90</v>
      </c>
      <c r="AO768" s="13" t="str">
        <f>IF(OR(ISNUMBER(SEARCH("COMPLETED",K768)),ISNUMBER(SEARCH("CLOSED",K768))),"Closed/Completed","Other Active/Issued")</f>
        <v>Other Active/Issued</v>
      </c>
    </row>
    <row r="769" spans="1:41">
      <c r="A769" t="s">
        <v>5024</v>
      </c>
      <c r="B769" t="s">
        <v>87</v>
      </c>
      <c r="D769" t="s">
        <v>88</v>
      </c>
      <c r="E769" t="s">
        <v>89</v>
      </c>
      <c r="F769" t="s">
        <v>5025</v>
      </c>
      <c r="H769" t="s">
        <v>5026</v>
      </c>
      <c r="K769" t="s">
        <v>100</v>
      </c>
      <c r="M769" t="s">
        <v>5014</v>
      </c>
      <c r="N769" s="9">
        <v>98126</v>
      </c>
      <c r="O769" t="s">
        <v>5027</v>
      </c>
      <c r="P769" s="10">
        <v>47.55029899</v>
      </c>
      <c r="Q769" s="10">
        <v>-122.37264267</v>
      </c>
      <c r="R769" t="s">
        <v>5016</v>
      </c>
      <c r="S769" s="7">
        <v>4</v>
      </c>
      <c r="T769" s="7">
        <v>2025</v>
      </c>
      <c r="U769" s="7">
        <v>2</v>
      </c>
      <c r="Y769" t="b">
        <v>1</v>
      </c>
      <c r="Z769" t="b">
        <v>1</v>
      </c>
      <c r="AB769">
        <v>1</v>
      </c>
      <c r="AC769" t="b">
        <v>0</v>
      </c>
      <c r="AD769" t="b">
        <v>1</v>
      </c>
      <c r="AE769" t="b">
        <v>0</v>
      </c>
      <c r="AF769" t="b">
        <v>0</v>
      </c>
      <c r="AG769" s="11">
        <v>45769</v>
      </c>
      <c r="AI769" s="12">
        <f>IF(OR(AG769="",AH769=""),"",AH769-AG769)</f>
        <v/>
      </c>
      <c r="AJ769" s="13">
        <f>IF(OR(AI769="",AA769=""),"",AI769=AA769)</f>
        <v/>
      </c>
      <c r="AK769" s="13">
        <f>IF(AI769="","",AI769&gt;60)</f>
        <v/>
      </c>
      <c r="AL769" s="13" t="b">
        <f>IF(OR(Y769=TRUE,AH769=""),TRUE,FALSE)</f>
        <v>1</v>
      </c>
      <c r="AM769" s="13">
        <f>IF(AI769="","",AI769&lt;0)</f>
        <v/>
      </c>
      <c r="AN769" s="13" t="str">
        <f>IF(AH769="","No inspection date",IF(AI769&lt;0,"Negative chronology",IF(AI769&lt;=30,"0-30",IF(AI769&lt;=60,"31-60",IF(AI769&lt;=90,"61-90",IF(AI769&lt;=180,"91-180","181+"))))))</f>
        <v>No inspection date</v>
      </c>
      <c r="AO769" s="13" t="str">
        <f>IF(OR(ISNUMBER(SEARCH("COMPLETED",K769)),ISNUMBER(SEARCH("CLOSED",K769))),"Closed/Completed","Other Active/Issued")</f>
        <v>Other Active/Issued</v>
      </c>
    </row>
    <row r="770" spans="1:41">
      <c r="A770" t="s">
        <v>5028</v>
      </c>
      <c r="B770" t="s">
        <v>87</v>
      </c>
      <c r="D770" t="s">
        <v>88</v>
      </c>
      <c r="E770" t="s">
        <v>89</v>
      </c>
      <c r="F770" t="s">
        <v>5029</v>
      </c>
      <c r="H770" t="s">
        <v>5030</v>
      </c>
      <c r="K770" t="s">
        <v>115</v>
      </c>
      <c r="M770" t="s">
        <v>5031</v>
      </c>
      <c r="N770" s="9">
        <v>98144</v>
      </c>
      <c r="O770" t="s">
        <v>5032</v>
      </c>
      <c r="P770" s="10">
        <v>47.58709803</v>
      </c>
      <c r="Q770" s="10">
        <v>-122.29403972</v>
      </c>
      <c r="R770" t="s">
        <v>5033</v>
      </c>
      <c r="S770" s="7">
        <v>4</v>
      </c>
      <c r="T770" s="7">
        <v>2025</v>
      </c>
      <c r="U770" s="7">
        <v>2</v>
      </c>
      <c r="Y770" t="b">
        <v>1</v>
      </c>
      <c r="Z770" t="b">
        <v>1</v>
      </c>
      <c r="AB770">
        <v>2</v>
      </c>
      <c r="AC770" t="b">
        <v>0</v>
      </c>
      <c r="AD770" t="b">
        <v>1</v>
      </c>
      <c r="AE770" t="b">
        <v>0</v>
      </c>
      <c r="AF770" t="b">
        <v>0</v>
      </c>
      <c r="AG770" s="11">
        <v>45777</v>
      </c>
      <c r="AI770" s="12">
        <f>IF(OR(AG770="",AH770=""),"",AH770-AG770)</f>
        <v/>
      </c>
      <c r="AJ770" s="13">
        <f>IF(OR(AI770="",AA770=""),"",AI770=AA770)</f>
        <v/>
      </c>
      <c r="AK770" s="13">
        <f>IF(AI770="","",AI770&gt;60)</f>
        <v/>
      </c>
      <c r="AL770" s="13" t="b">
        <f>IF(OR(Y770=TRUE,AH770=""),TRUE,FALSE)</f>
        <v>1</v>
      </c>
      <c r="AM770" s="13">
        <f>IF(AI770="","",AI770&lt;0)</f>
        <v/>
      </c>
      <c r="AN770" s="13" t="str">
        <f>IF(AH770="","No inspection date",IF(AI770&lt;0,"Negative chronology",IF(AI770&lt;=30,"0-30",IF(AI770&lt;=60,"31-60",IF(AI770&lt;=90,"61-90",IF(AI770&lt;=180,"91-180","181+"))))))</f>
        <v>No inspection date</v>
      </c>
      <c r="AO770" s="13" t="str">
        <f>IF(OR(ISNUMBER(SEARCH("COMPLETED",K770)),ISNUMBER(SEARCH("CLOSED",K770))),"Closed/Completed","Other Active/Issued")</f>
        <v>Other Active/Issued</v>
      </c>
    </row>
    <row r="771" spans="1:41">
      <c r="A771" t="s">
        <v>5034</v>
      </c>
      <c r="B771" t="s">
        <v>87</v>
      </c>
      <c r="D771" t="s">
        <v>88</v>
      </c>
      <c r="E771" t="s">
        <v>89</v>
      </c>
      <c r="F771" t="s">
        <v>5035</v>
      </c>
      <c r="H771" t="s">
        <v>5030</v>
      </c>
      <c r="K771" t="s">
        <v>100</v>
      </c>
      <c r="M771" t="s">
        <v>5036</v>
      </c>
      <c r="N771" s="9">
        <v>98118</v>
      </c>
      <c r="O771" t="s">
        <v>5037</v>
      </c>
      <c r="P771" s="10">
        <v>47.54497794</v>
      </c>
      <c r="Q771" s="10">
        <v>-122.27790216</v>
      </c>
      <c r="R771" t="s">
        <v>5038</v>
      </c>
      <c r="S771" s="7">
        <v>4</v>
      </c>
      <c r="T771" s="7">
        <v>2025</v>
      </c>
      <c r="U771" s="7">
        <v>2</v>
      </c>
      <c r="Y771" t="b">
        <v>1</v>
      </c>
      <c r="Z771" t="b">
        <v>1</v>
      </c>
      <c r="AB771">
        <v>2</v>
      </c>
      <c r="AC771" t="b">
        <v>0</v>
      </c>
      <c r="AD771" t="b">
        <v>1</v>
      </c>
      <c r="AE771" t="b">
        <v>0</v>
      </c>
      <c r="AF771" t="b">
        <v>0</v>
      </c>
      <c r="AG771" s="11">
        <v>45777</v>
      </c>
      <c r="AI771" s="12">
        <f>IF(OR(AG771="",AH771=""),"",AH771-AG771)</f>
        <v/>
      </c>
      <c r="AJ771" s="13">
        <f>IF(OR(AI771="",AA771=""),"",AI771=AA771)</f>
        <v/>
      </c>
      <c r="AK771" s="13">
        <f>IF(AI771="","",AI771&gt;60)</f>
        <v/>
      </c>
      <c r="AL771" s="13" t="b">
        <f>IF(OR(Y771=TRUE,AH771=""),TRUE,FALSE)</f>
        <v>1</v>
      </c>
      <c r="AM771" s="13">
        <f>IF(AI771="","",AI771&lt;0)</f>
        <v/>
      </c>
      <c r="AN771" s="13" t="str">
        <f>IF(AH771="","No inspection date",IF(AI771&lt;0,"Negative chronology",IF(AI771&lt;=30,"0-30",IF(AI771&lt;=60,"31-60",IF(AI771&lt;=90,"61-90",IF(AI771&lt;=180,"91-180","181+"))))))</f>
        <v>No inspection date</v>
      </c>
      <c r="AO771" s="13" t="str">
        <f>IF(OR(ISNUMBER(SEARCH("COMPLETED",K771)),ISNUMBER(SEARCH("CLOSED",K771))),"Closed/Completed","Other Active/Issued")</f>
        <v>Other Active/Issued</v>
      </c>
    </row>
    <row r="772" spans="1:41">
      <c r="A772" t="s">
        <v>5039</v>
      </c>
      <c r="B772" t="s">
        <v>87</v>
      </c>
      <c r="D772" t="s">
        <v>88</v>
      </c>
      <c r="E772" t="s">
        <v>89</v>
      </c>
      <c r="F772" t="s">
        <v>5040</v>
      </c>
      <c r="H772" t="s">
        <v>5041</v>
      </c>
      <c r="K772" t="s">
        <v>100</v>
      </c>
      <c r="M772" t="s">
        <v>5042</v>
      </c>
      <c r="N772" s="9">
        <v>98108</v>
      </c>
      <c r="O772" t="s">
        <v>5043</v>
      </c>
      <c r="P772" s="10">
        <v>47.55260198</v>
      </c>
      <c r="Q772" s="10">
        <v>-122.30711147</v>
      </c>
      <c r="R772" t="s">
        <v>5044</v>
      </c>
      <c r="S772" s="7">
        <v>5</v>
      </c>
      <c r="T772" s="7">
        <v>2025</v>
      </c>
      <c r="U772" s="7">
        <v>2</v>
      </c>
      <c r="Y772" t="b">
        <v>1</v>
      </c>
      <c r="Z772" t="b">
        <v>1</v>
      </c>
      <c r="AB772">
        <v>2</v>
      </c>
      <c r="AC772" t="b">
        <v>0</v>
      </c>
      <c r="AD772" t="b">
        <v>1</v>
      </c>
      <c r="AE772" t="b">
        <v>0</v>
      </c>
      <c r="AF772" t="b">
        <v>0</v>
      </c>
      <c r="AG772" s="11">
        <v>45778</v>
      </c>
      <c r="AI772" s="12">
        <f>IF(OR(AG772="",AH772=""),"",AH772-AG772)</f>
        <v/>
      </c>
      <c r="AJ772" s="13">
        <f>IF(OR(AI772="",AA772=""),"",AI772=AA772)</f>
        <v/>
      </c>
      <c r="AK772" s="13">
        <f>IF(AI772="","",AI772&gt;60)</f>
        <v/>
      </c>
      <c r="AL772" s="13" t="b">
        <f>IF(OR(Y772=TRUE,AH772=""),TRUE,FALSE)</f>
        <v>1</v>
      </c>
      <c r="AM772" s="13">
        <f>IF(AI772="","",AI772&lt;0)</f>
        <v/>
      </c>
      <c r="AN772" s="13" t="str">
        <f>IF(AH772="","No inspection date",IF(AI772&lt;0,"Negative chronology",IF(AI772&lt;=30,"0-30",IF(AI772&lt;=60,"31-60",IF(AI772&lt;=90,"61-90",IF(AI772&lt;=180,"91-180","181+"))))))</f>
        <v>No inspection date</v>
      </c>
      <c r="AO772" s="13" t="str">
        <f>IF(OR(ISNUMBER(SEARCH("COMPLETED",K772)),ISNUMBER(SEARCH("CLOSED",K772))),"Closed/Completed","Other Active/Issued")</f>
        <v>Other Active/Issued</v>
      </c>
    </row>
    <row r="773" spans="1:41">
      <c r="A773" t="s">
        <v>5045</v>
      </c>
      <c r="B773" t="s">
        <v>87</v>
      </c>
      <c r="D773" t="s">
        <v>88</v>
      </c>
      <c r="E773" t="s">
        <v>89</v>
      </c>
      <c r="F773" t="s">
        <v>5046</v>
      </c>
      <c r="H773" t="s">
        <v>5047</v>
      </c>
      <c r="I773" t="s">
        <v>5048</v>
      </c>
      <c r="J773" t="s">
        <v>137</v>
      </c>
      <c r="K773" t="s">
        <v>93</v>
      </c>
      <c r="M773" t="s">
        <v>5049</v>
      </c>
      <c r="N773" s="9">
        <v>98146</v>
      </c>
      <c r="O773" t="s">
        <v>5050</v>
      </c>
      <c r="P773" s="10">
        <v>47.50197449</v>
      </c>
      <c r="Q773" s="10">
        <v>-122.37532402</v>
      </c>
      <c r="R773" t="s">
        <v>5051</v>
      </c>
      <c r="S773" s="7">
        <v>5</v>
      </c>
      <c r="T773" s="7">
        <v>2025</v>
      </c>
      <c r="U773" s="7">
        <v>2</v>
      </c>
      <c r="V773">
        <v>5</v>
      </c>
      <c r="W773">
        <v>2025</v>
      </c>
      <c r="X773">
        <v>2</v>
      </c>
      <c r="Y773" t="b">
        <v>0</v>
      </c>
      <c r="Z773" t="b">
        <v>0</v>
      </c>
      <c r="AA773">
        <v>23</v>
      </c>
      <c r="AB773">
        <v>1</v>
      </c>
      <c r="AC773" t="b">
        <v>0</v>
      </c>
      <c r="AD773" t="b">
        <v>1</v>
      </c>
      <c r="AE773" t="b">
        <v>0</v>
      </c>
      <c r="AF773" t="b">
        <v>0</v>
      </c>
      <c r="AG773" s="11">
        <v>45783</v>
      </c>
      <c r="AH773" s="11">
        <v>45806</v>
      </c>
      <c r="AI773" s="12">
        <f>IF(OR(AG773="",AH773=""),"",AH773-AG773)</f>
        <v>23.0</v>
      </c>
      <c r="AJ773" s="13" t="b">
        <f>IF(OR(AI773="",AA773=""),"",AI773=AA773)</f>
        <v>1</v>
      </c>
      <c r="AK773" s="13" t="b">
        <f>IF(AI773="","",AI773&gt;60)</f>
        <v>0</v>
      </c>
      <c r="AL773" s="13" t="b">
        <f>IF(OR(Y773=TRUE,AH773=""),TRUE,FALSE)</f>
        <v>0</v>
      </c>
      <c r="AM773" s="13" t="b">
        <f>IF(AI773="","",AI773&lt;0)</f>
        <v>0</v>
      </c>
      <c r="AN773" s="13" t="str">
        <f>IF(AH773="","No inspection date",IF(AI773&lt;0,"Negative chronology",IF(AI773&lt;=30,"0-30",IF(AI773&lt;=60,"31-60",IF(AI773&lt;=90,"61-90",IF(AI773&lt;=180,"91-180","181+"))))))</f>
        <v>0-30</v>
      </c>
      <c r="AO773" s="13" t="str">
        <f>IF(OR(ISNUMBER(SEARCH("COMPLETED",K773)),ISNUMBER(SEARCH("CLOSED",K773))),"Closed/Completed","Other Active/Issued")</f>
        <v>Closed/Completed</v>
      </c>
    </row>
    <row r="774" spans="1:41">
      <c r="A774" t="s">
        <v>5052</v>
      </c>
      <c r="B774" t="s">
        <v>87</v>
      </c>
      <c r="D774" t="s">
        <v>88</v>
      </c>
      <c r="E774" t="s">
        <v>89</v>
      </c>
      <c r="F774" t="s">
        <v>5053</v>
      </c>
      <c r="H774" t="s">
        <v>5047</v>
      </c>
      <c r="K774" t="s">
        <v>100</v>
      </c>
      <c r="M774" t="s">
        <v>5054</v>
      </c>
      <c r="N774" s="9">
        <v>98106</v>
      </c>
      <c r="O774" t="s">
        <v>5055</v>
      </c>
      <c r="P774" s="10">
        <v>47.51753095</v>
      </c>
      <c r="Q774" s="10">
        <v>-122.3629898</v>
      </c>
      <c r="R774" t="s">
        <v>5056</v>
      </c>
      <c r="S774" s="7">
        <v>5</v>
      </c>
      <c r="T774" s="7">
        <v>2025</v>
      </c>
      <c r="U774" s="7">
        <v>2</v>
      </c>
      <c r="Y774" t="b">
        <v>1</v>
      </c>
      <c r="Z774" t="b">
        <v>1</v>
      </c>
      <c r="AB774">
        <v>1</v>
      </c>
      <c r="AC774" t="b">
        <v>0</v>
      </c>
      <c r="AD774" t="b">
        <v>1</v>
      </c>
      <c r="AE774" t="b">
        <v>0</v>
      </c>
      <c r="AF774" t="b">
        <v>0</v>
      </c>
      <c r="AG774" s="11">
        <v>45783</v>
      </c>
      <c r="AI774" s="12">
        <f>IF(OR(AG774="",AH774=""),"",AH774-AG774)</f>
        <v/>
      </c>
      <c r="AJ774" s="13">
        <f>IF(OR(AI774="",AA774=""),"",AI774=AA774)</f>
        <v/>
      </c>
      <c r="AK774" s="13">
        <f>IF(AI774="","",AI774&gt;60)</f>
        <v/>
      </c>
      <c r="AL774" s="13" t="b">
        <f>IF(OR(Y774=TRUE,AH774=""),TRUE,FALSE)</f>
        <v>1</v>
      </c>
      <c r="AM774" s="13">
        <f>IF(AI774="","",AI774&lt;0)</f>
        <v/>
      </c>
      <c r="AN774" s="13" t="str">
        <f>IF(AH774="","No inspection date",IF(AI774&lt;0,"Negative chronology",IF(AI774&lt;=30,"0-30",IF(AI774&lt;=60,"31-60",IF(AI774&lt;=90,"61-90",IF(AI774&lt;=180,"91-180","181+"))))))</f>
        <v>No inspection date</v>
      </c>
      <c r="AO774" s="13" t="str">
        <f>IF(OR(ISNUMBER(SEARCH("COMPLETED",K774)),ISNUMBER(SEARCH("CLOSED",K774))),"Closed/Completed","Other Active/Issued")</f>
        <v>Other Active/Issued</v>
      </c>
    </row>
    <row r="775" spans="1:41">
      <c r="A775" t="s">
        <v>5057</v>
      </c>
      <c r="B775" t="s">
        <v>87</v>
      </c>
      <c r="D775" t="s">
        <v>88</v>
      </c>
      <c r="E775" t="s">
        <v>89</v>
      </c>
      <c r="F775" t="s">
        <v>5058</v>
      </c>
      <c r="H775" t="s">
        <v>5059</v>
      </c>
      <c r="K775" t="s">
        <v>100</v>
      </c>
      <c r="M775" t="s">
        <v>5060</v>
      </c>
      <c r="O775" t="s">
        <v>5061</v>
      </c>
      <c r="P775" s="10">
        <v>47.69694847</v>
      </c>
      <c r="Q775" s="10">
        <v>-122.30914866</v>
      </c>
      <c r="R775" t="s">
        <v>5062</v>
      </c>
      <c r="S775" s="7">
        <v>5</v>
      </c>
      <c r="T775" s="7">
        <v>2025</v>
      </c>
      <c r="U775" s="7">
        <v>2</v>
      </c>
      <c r="Y775" t="b">
        <v>1</v>
      </c>
      <c r="Z775" t="b">
        <v>1</v>
      </c>
      <c r="AB775">
        <v>5</v>
      </c>
      <c r="AC775" t="b">
        <v>0</v>
      </c>
      <c r="AD775" t="b">
        <v>1</v>
      </c>
      <c r="AE775" t="b">
        <v>0</v>
      </c>
      <c r="AF775" t="b">
        <v>0</v>
      </c>
      <c r="AG775" s="11">
        <v>45784</v>
      </c>
      <c r="AI775" s="12">
        <f>IF(OR(AG775="",AH775=""),"",AH775-AG775)</f>
        <v/>
      </c>
      <c r="AJ775" s="13">
        <f>IF(OR(AI775="",AA775=""),"",AI775=AA775)</f>
        <v/>
      </c>
      <c r="AK775" s="13">
        <f>IF(AI775="","",AI775&gt;60)</f>
        <v/>
      </c>
      <c r="AL775" s="13" t="b">
        <f>IF(OR(Y775=TRUE,AH775=""),TRUE,FALSE)</f>
        <v>1</v>
      </c>
      <c r="AM775" s="13">
        <f>IF(AI775="","",AI775&lt;0)</f>
        <v/>
      </c>
      <c r="AN775" s="13" t="str">
        <f>IF(AH775="","No inspection date",IF(AI775&lt;0,"Negative chronology",IF(AI775&lt;=30,"0-30",IF(AI775&lt;=60,"31-60",IF(AI775&lt;=90,"61-90",IF(AI775&lt;=180,"91-180","181+"))))))</f>
        <v>No inspection date</v>
      </c>
      <c r="AO775" s="13" t="str">
        <f>IF(OR(ISNUMBER(SEARCH("COMPLETED",K775)),ISNUMBER(SEARCH("CLOSED",K775))),"Closed/Completed","Other Active/Issued")</f>
        <v>Other Active/Issued</v>
      </c>
    </row>
    <row r="776" spans="1:41">
      <c r="A776" t="s">
        <v>5063</v>
      </c>
      <c r="B776" t="s">
        <v>87</v>
      </c>
      <c r="D776" t="s">
        <v>88</v>
      </c>
      <c r="E776" t="s">
        <v>89</v>
      </c>
      <c r="F776" t="s">
        <v>5064</v>
      </c>
      <c r="H776" t="s">
        <v>5065</v>
      </c>
      <c r="K776" t="s">
        <v>982</v>
      </c>
      <c r="M776" t="s">
        <v>5066</v>
      </c>
      <c r="N776" s="9">
        <v>98104</v>
      </c>
      <c r="O776" t="s">
        <v>5067</v>
      </c>
      <c r="P776" s="10">
        <v>47.59864335</v>
      </c>
      <c r="Q776" s="10">
        <v>-122.32356204</v>
      </c>
      <c r="R776" t="s">
        <v>5068</v>
      </c>
      <c r="S776" s="7">
        <v>5</v>
      </c>
      <c r="T776" s="7">
        <v>2025</v>
      </c>
      <c r="U776" s="7">
        <v>2</v>
      </c>
      <c r="Y776" t="b">
        <v>1</v>
      </c>
      <c r="Z776" t="b">
        <v>1</v>
      </c>
      <c r="AB776">
        <v>2</v>
      </c>
      <c r="AC776" t="b">
        <v>0</v>
      </c>
      <c r="AD776" t="b">
        <v>1</v>
      </c>
      <c r="AE776" t="b">
        <v>0</v>
      </c>
      <c r="AF776" t="b">
        <v>0</v>
      </c>
      <c r="AG776" s="11">
        <v>45786</v>
      </c>
      <c r="AI776" s="12">
        <f>IF(OR(AG776="",AH776=""),"",AH776-AG776)</f>
        <v/>
      </c>
      <c r="AJ776" s="13">
        <f>IF(OR(AI776="",AA776=""),"",AI776=AA776)</f>
        <v/>
      </c>
      <c r="AK776" s="13">
        <f>IF(AI776="","",AI776&gt;60)</f>
        <v/>
      </c>
      <c r="AL776" s="13" t="b">
        <f>IF(OR(Y776=TRUE,AH776=""),TRUE,FALSE)</f>
        <v>1</v>
      </c>
      <c r="AM776" s="13">
        <f>IF(AI776="","",AI776&lt;0)</f>
        <v/>
      </c>
      <c r="AN776" s="13" t="str">
        <f>IF(AH776="","No inspection date",IF(AI776&lt;0,"Negative chronology",IF(AI776&lt;=30,"0-30",IF(AI776&lt;=60,"31-60",IF(AI776&lt;=90,"61-90",IF(AI776&lt;=180,"91-180","181+"))))))</f>
        <v>No inspection date</v>
      </c>
      <c r="AO776" s="13" t="str">
        <f>IF(OR(ISNUMBER(SEARCH("COMPLETED",K776)),ISNUMBER(SEARCH("CLOSED",K776))),"Closed/Completed","Other Active/Issued")</f>
        <v>Other Active/Issued</v>
      </c>
    </row>
    <row r="777" spans="1:41">
      <c r="A777" t="s">
        <v>5069</v>
      </c>
      <c r="B777" t="s">
        <v>87</v>
      </c>
      <c r="D777" t="s">
        <v>88</v>
      </c>
      <c r="E777" t="s">
        <v>89</v>
      </c>
      <c r="F777" t="s">
        <v>5070</v>
      </c>
      <c r="H777" t="s">
        <v>5065</v>
      </c>
      <c r="K777" t="s">
        <v>100</v>
      </c>
      <c r="M777" t="s">
        <v>5071</v>
      </c>
      <c r="N777" s="9">
        <v>98104</v>
      </c>
      <c r="O777" t="s">
        <v>5072</v>
      </c>
      <c r="P777" s="10">
        <v>47.59691718</v>
      </c>
      <c r="Q777" s="10">
        <v>-122.32182031</v>
      </c>
      <c r="R777" t="s">
        <v>5073</v>
      </c>
      <c r="S777" s="7">
        <v>5</v>
      </c>
      <c r="T777" s="7">
        <v>2025</v>
      </c>
      <c r="U777" s="7">
        <v>2</v>
      </c>
      <c r="Y777" t="b">
        <v>1</v>
      </c>
      <c r="Z777" t="b">
        <v>1</v>
      </c>
      <c r="AB777">
        <v>2</v>
      </c>
      <c r="AC777" t="b">
        <v>0</v>
      </c>
      <c r="AD777" t="b">
        <v>1</v>
      </c>
      <c r="AE777" t="b">
        <v>0</v>
      </c>
      <c r="AF777" t="b">
        <v>0</v>
      </c>
      <c r="AG777" s="11">
        <v>45786</v>
      </c>
      <c r="AI777" s="12">
        <f>IF(OR(AG777="",AH777=""),"",AH777-AG777)</f>
        <v/>
      </c>
      <c r="AJ777" s="13">
        <f>IF(OR(AI777="",AA777=""),"",AI777=AA777)</f>
        <v/>
      </c>
      <c r="AK777" s="13">
        <f>IF(AI777="","",AI777&gt;60)</f>
        <v/>
      </c>
      <c r="AL777" s="13" t="b">
        <f>IF(OR(Y777=TRUE,AH777=""),TRUE,FALSE)</f>
        <v>1</v>
      </c>
      <c r="AM777" s="13">
        <f>IF(AI777="","",AI777&lt;0)</f>
        <v/>
      </c>
      <c r="AN777" s="13" t="str">
        <f>IF(AH777="","No inspection date",IF(AI777&lt;0,"Negative chronology",IF(AI777&lt;=30,"0-30",IF(AI777&lt;=60,"31-60",IF(AI777&lt;=90,"61-90",IF(AI777&lt;=180,"91-180","181+"))))))</f>
        <v>No inspection date</v>
      </c>
      <c r="AO777" s="13" t="str">
        <f>IF(OR(ISNUMBER(SEARCH("COMPLETED",K777)),ISNUMBER(SEARCH("CLOSED",K777))),"Closed/Completed","Other Active/Issued")</f>
        <v>Other Active/Issued</v>
      </c>
    </row>
    <row r="778" spans="1:41">
      <c r="A778" t="s">
        <v>5074</v>
      </c>
      <c r="B778" t="s">
        <v>87</v>
      </c>
      <c r="D778" t="s">
        <v>88</v>
      </c>
      <c r="E778" t="s">
        <v>89</v>
      </c>
      <c r="F778" t="s">
        <v>5075</v>
      </c>
      <c r="H778" t="s">
        <v>5076</v>
      </c>
      <c r="K778" t="s">
        <v>115</v>
      </c>
      <c r="M778" t="s">
        <v>5077</v>
      </c>
      <c r="N778" s="9">
        <v>98122</v>
      </c>
      <c r="O778" t="s">
        <v>5078</v>
      </c>
      <c r="P778" s="10">
        <v>47.61861615</v>
      </c>
      <c r="Q778" s="10">
        <v>-122.32420454</v>
      </c>
      <c r="R778" t="s">
        <v>5079</v>
      </c>
      <c r="S778" s="7">
        <v>5</v>
      </c>
      <c r="T778" s="7">
        <v>2025</v>
      </c>
      <c r="U778" s="7">
        <v>2</v>
      </c>
      <c r="Y778" t="b">
        <v>1</v>
      </c>
      <c r="Z778" t="b">
        <v>1</v>
      </c>
      <c r="AB778">
        <v>3</v>
      </c>
      <c r="AC778" t="b">
        <v>0</v>
      </c>
      <c r="AD778" t="b">
        <v>1</v>
      </c>
      <c r="AE778" t="b">
        <v>0</v>
      </c>
      <c r="AF778" t="b">
        <v>0</v>
      </c>
      <c r="AG778" s="11">
        <v>45791</v>
      </c>
      <c r="AI778" s="12">
        <f>IF(OR(AG778="",AH778=""),"",AH778-AG778)</f>
        <v/>
      </c>
      <c r="AJ778" s="13">
        <f>IF(OR(AI778="",AA778=""),"",AI778=AA778)</f>
        <v/>
      </c>
      <c r="AK778" s="13">
        <f>IF(AI778="","",AI778&gt;60)</f>
        <v/>
      </c>
      <c r="AL778" s="13" t="b">
        <f>IF(OR(Y778=TRUE,AH778=""),TRUE,FALSE)</f>
        <v>1</v>
      </c>
      <c r="AM778" s="13">
        <f>IF(AI778="","",AI778&lt;0)</f>
        <v/>
      </c>
      <c r="AN778" s="13" t="str">
        <f>IF(AH778="","No inspection date",IF(AI778&lt;0,"Negative chronology",IF(AI778&lt;=30,"0-30",IF(AI778&lt;=60,"31-60",IF(AI778&lt;=90,"61-90",IF(AI778&lt;=180,"91-180","181+"))))))</f>
        <v>No inspection date</v>
      </c>
      <c r="AO778" s="13" t="str">
        <f>IF(OR(ISNUMBER(SEARCH("COMPLETED",K778)),ISNUMBER(SEARCH("CLOSED",K778))),"Closed/Completed","Other Active/Issued")</f>
        <v>Other Active/Issued</v>
      </c>
    </row>
    <row r="779" spans="1:41">
      <c r="A779" t="s">
        <v>5080</v>
      </c>
      <c r="B779" t="s">
        <v>87</v>
      </c>
      <c r="D779" t="s">
        <v>88</v>
      </c>
      <c r="E779" t="s">
        <v>89</v>
      </c>
      <c r="F779" t="s">
        <v>5081</v>
      </c>
      <c r="H779" t="s">
        <v>5082</v>
      </c>
      <c r="K779" t="s">
        <v>100</v>
      </c>
      <c r="M779" t="s">
        <v>5083</v>
      </c>
      <c r="N779" s="9">
        <v>98178</v>
      </c>
      <c r="O779" t="s">
        <v>5084</v>
      </c>
      <c r="P779" s="10">
        <v>47.50991031</v>
      </c>
      <c r="Q779" s="10">
        <v>-122.23977137</v>
      </c>
      <c r="R779" t="s">
        <v>5085</v>
      </c>
      <c r="S779" s="7">
        <v>5</v>
      </c>
      <c r="T779" s="7">
        <v>2025</v>
      </c>
      <c r="U779" s="7">
        <v>2</v>
      </c>
      <c r="Y779" t="b">
        <v>1</v>
      </c>
      <c r="Z779" t="b">
        <v>1</v>
      </c>
      <c r="AB779">
        <v>2</v>
      </c>
      <c r="AC779" t="b">
        <v>0</v>
      </c>
      <c r="AD779" t="b">
        <v>1</v>
      </c>
      <c r="AE779" t="b">
        <v>0</v>
      </c>
      <c r="AF779" t="b">
        <v>0</v>
      </c>
      <c r="AG779" s="11">
        <v>45793</v>
      </c>
      <c r="AI779" s="12">
        <f>IF(OR(AG779="",AH779=""),"",AH779-AG779)</f>
        <v/>
      </c>
      <c r="AJ779" s="13">
        <f>IF(OR(AI779="",AA779=""),"",AI779=AA779)</f>
        <v/>
      </c>
      <c r="AK779" s="13">
        <f>IF(AI779="","",AI779&gt;60)</f>
        <v/>
      </c>
      <c r="AL779" s="13" t="b">
        <f>IF(OR(Y779=TRUE,AH779=""),TRUE,FALSE)</f>
        <v>1</v>
      </c>
      <c r="AM779" s="13">
        <f>IF(AI779="","",AI779&lt;0)</f>
        <v/>
      </c>
      <c r="AN779" s="13" t="str">
        <f>IF(AH779="","No inspection date",IF(AI779&lt;0,"Negative chronology",IF(AI779&lt;=30,"0-30",IF(AI779&lt;=60,"31-60",IF(AI779&lt;=90,"61-90",IF(AI779&lt;=180,"91-180","181+"))))))</f>
        <v>No inspection date</v>
      </c>
      <c r="AO779" s="13" t="str">
        <f>IF(OR(ISNUMBER(SEARCH("COMPLETED",K779)),ISNUMBER(SEARCH("CLOSED",K779))),"Closed/Completed","Other Active/Issued")</f>
        <v>Other Active/Issued</v>
      </c>
    </row>
    <row r="780" spans="1:41">
      <c r="A780" t="s">
        <v>5086</v>
      </c>
      <c r="B780" t="s">
        <v>87</v>
      </c>
      <c r="D780" t="s">
        <v>88</v>
      </c>
      <c r="E780" t="s">
        <v>89</v>
      </c>
      <c r="F780" t="s">
        <v>693</v>
      </c>
      <c r="H780" t="s">
        <v>5087</v>
      </c>
      <c r="K780" t="s">
        <v>982</v>
      </c>
      <c r="M780" t="s">
        <v>5088</v>
      </c>
      <c r="N780" s="9">
        <v>98105</v>
      </c>
      <c r="O780" t="s">
        <v>5089</v>
      </c>
      <c r="P780" s="10">
        <v>47.65975074</v>
      </c>
      <c r="Q780" s="10">
        <v>-122.31956275</v>
      </c>
      <c r="R780" t="s">
        <v>5090</v>
      </c>
      <c r="S780" s="7">
        <v>5</v>
      </c>
      <c r="T780" s="7">
        <v>2025</v>
      </c>
      <c r="U780" s="7">
        <v>2</v>
      </c>
      <c r="Y780" t="b">
        <v>1</v>
      </c>
      <c r="Z780" t="b">
        <v>1</v>
      </c>
      <c r="AB780">
        <v>4</v>
      </c>
      <c r="AC780" t="b">
        <v>0</v>
      </c>
      <c r="AD780" t="b">
        <v>1</v>
      </c>
      <c r="AE780" t="b">
        <v>0</v>
      </c>
      <c r="AF780" t="b">
        <v>0</v>
      </c>
      <c r="AG780" s="11">
        <v>45798</v>
      </c>
      <c r="AI780" s="12">
        <f>IF(OR(AG780="",AH780=""),"",AH780-AG780)</f>
        <v/>
      </c>
      <c r="AJ780" s="13">
        <f>IF(OR(AI780="",AA780=""),"",AI780=AA780)</f>
        <v/>
      </c>
      <c r="AK780" s="13">
        <f>IF(AI780="","",AI780&gt;60)</f>
        <v/>
      </c>
      <c r="AL780" s="13" t="b">
        <f>IF(OR(Y780=TRUE,AH780=""),TRUE,FALSE)</f>
        <v>1</v>
      </c>
      <c r="AM780" s="13">
        <f>IF(AI780="","",AI780&lt;0)</f>
        <v/>
      </c>
      <c r="AN780" s="13" t="str">
        <f>IF(AH780="","No inspection date",IF(AI780&lt;0,"Negative chronology",IF(AI780&lt;=30,"0-30",IF(AI780&lt;=60,"31-60",IF(AI780&lt;=90,"61-90",IF(AI780&lt;=180,"91-180","181+"))))))</f>
        <v>No inspection date</v>
      </c>
      <c r="AO780" s="13" t="str">
        <f>IF(OR(ISNUMBER(SEARCH("COMPLETED",K780)),ISNUMBER(SEARCH("CLOSED",K780))),"Closed/Completed","Other Active/Issued")</f>
        <v>Other Active/Issued</v>
      </c>
    </row>
    <row r="781" spans="1:41">
      <c r="A781" t="s">
        <v>5091</v>
      </c>
      <c r="B781" t="s">
        <v>87</v>
      </c>
      <c r="D781" t="s">
        <v>88</v>
      </c>
      <c r="E781" t="s">
        <v>89</v>
      </c>
      <c r="F781" t="s">
        <v>5092</v>
      </c>
      <c r="H781" t="s">
        <v>5093</v>
      </c>
      <c r="K781" t="s">
        <v>100</v>
      </c>
      <c r="M781" t="s">
        <v>5094</v>
      </c>
      <c r="N781" s="9">
        <v>98118</v>
      </c>
      <c r="O781" t="s">
        <v>5095</v>
      </c>
      <c r="P781" s="10">
        <v>47.52194512</v>
      </c>
      <c r="Q781" s="10">
        <v>-122.27443428</v>
      </c>
      <c r="R781" t="s">
        <v>5096</v>
      </c>
      <c r="S781" s="7">
        <v>5</v>
      </c>
      <c r="T781" s="7">
        <v>2025</v>
      </c>
      <c r="U781" s="7">
        <v>2</v>
      </c>
      <c r="Y781" t="b">
        <v>1</v>
      </c>
      <c r="Z781" t="b">
        <v>1</v>
      </c>
      <c r="AB781">
        <v>2</v>
      </c>
      <c r="AC781" t="b">
        <v>0</v>
      </c>
      <c r="AD781" t="b">
        <v>1</v>
      </c>
      <c r="AE781" t="b">
        <v>0</v>
      </c>
      <c r="AF781" t="b">
        <v>0</v>
      </c>
      <c r="AG781" s="11">
        <v>45800</v>
      </c>
      <c r="AI781" s="12">
        <f>IF(OR(AG781="",AH781=""),"",AH781-AG781)</f>
        <v/>
      </c>
      <c r="AJ781" s="13">
        <f>IF(OR(AI781="",AA781=""),"",AI781=AA781)</f>
        <v/>
      </c>
      <c r="AK781" s="13">
        <f>IF(AI781="","",AI781&gt;60)</f>
        <v/>
      </c>
      <c r="AL781" s="13" t="b">
        <f>IF(OR(Y781=TRUE,AH781=""),TRUE,FALSE)</f>
        <v>1</v>
      </c>
      <c r="AM781" s="13">
        <f>IF(AI781="","",AI781&lt;0)</f>
        <v/>
      </c>
      <c r="AN781" s="13" t="str">
        <f>IF(AH781="","No inspection date",IF(AI781&lt;0,"Negative chronology",IF(AI781&lt;=30,"0-30",IF(AI781&lt;=60,"31-60",IF(AI781&lt;=90,"61-90",IF(AI781&lt;=180,"91-180","181+"))))))</f>
        <v>No inspection date</v>
      </c>
      <c r="AO781" s="13" t="str">
        <f>IF(OR(ISNUMBER(SEARCH("COMPLETED",K781)),ISNUMBER(SEARCH("CLOSED",K781))),"Closed/Completed","Other Active/Issued")</f>
        <v>Other Active/Issued</v>
      </c>
    </row>
    <row r="782" spans="1:41">
      <c r="A782" t="s">
        <v>5097</v>
      </c>
      <c r="B782" t="s">
        <v>87</v>
      </c>
      <c r="D782" t="s">
        <v>88</v>
      </c>
      <c r="E782" t="s">
        <v>89</v>
      </c>
      <c r="F782" t="s">
        <v>5098</v>
      </c>
      <c r="H782" t="s">
        <v>5099</v>
      </c>
      <c r="K782" t="s">
        <v>982</v>
      </c>
      <c r="M782" t="s">
        <v>5100</v>
      </c>
      <c r="N782" s="9">
        <v>98105</v>
      </c>
      <c r="O782" t="s">
        <v>5101</v>
      </c>
      <c r="P782" s="10">
        <v>47.66592473</v>
      </c>
      <c r="Q782" s="10">
        <v>-122.31720938</v>
      </c>
      <c r="R782" t="s">
        <v>5102</v>
      </c>
      <c r="S782" s="7">
        <v>5</v>
      </c>
      <c r="T782" s="7">
        <v>2025</v>
      </c>
      <c r="U782" s="7">
        <v>2</v>
      </c>
      <c r="Y782" t="b">
        <v>1</v>
      </c>
      <c r="Z782" t="b">
        <v>1</v>
      </c>
      <c r="AB782">
        <v>4</v>
      </c>
      <c r="AC782" t="b">
        <v>0</v>
      </c>
      <c r="AD782" t="b">
        <v>1</v>
      </c>
      <c r="AE782" t="b">
        <v>0</v>
      </c>
      <c r="AF782" t="b">
        <v>0</v>
      </c>
      <c r="AG782" s="11">
        <v>45804</v>
      </c>
      <c r="AI782" s="12">
        <f>IF(OR(AG782="",AH782=""),"",AH782-AG782)</f>
        <v/>
      </c>
      <c r="AJ782" s="13">
        <f>IF(OR(AI782="",AA782=""),"",AI782=AA782)</f>
        <v/>
      </c>
      <c r="AK782" s="13">
        <f>IF(AI782="","",AI782&gt;60)</f>
        <v/>
      </c>
      <c r="AL782" s="13" t="b">
        <f>IF(OR(Y782=TRUE,AH782=""),TRUE,FALSE)</f>
        <v>1</v>
      </c>
      <c r="AM782" s="13">
        <f>IF(AI782="","",AI782&lt;0)</f>
        <v/>
      </c>
      <c r="AN782" s="13" t="str">
        <f>IF(AH782="","No inspection date",IF(AI782&lt;0,"Negative chronology",IF(AI782&lt;=30,"0-30",IF(AI782&lt;=60,"31-60",IF(AI782&lt;=90,"61-90",IF(AI782&lt;=180,"91-180","181+"))))))</f>
        <v>No inspection date</v>
      </c>
      <c r="AO782" s="13" t="str">
        <f>IF(OR(ISNUMBER(SEARCH("COMPLETED",K782)),ISNUMBER(SEARCH("CLOSED",K782))),"Closed/Completed","Other Active/Issued")</f>
        <v>Other Active/Issued</v>
      </c>
    </row>
    <row r="783" spans="1:41">
      <c r="A783" t="s">
        <v>5103</v>
      </c>
      <c r="B783" t="s">
        <v>87</v>
      </c>
      <c r="D783" t="s">
        <v>88</v>
      </c>
      <c r="E783" t="s">
        <v>89</v>
      </c>
      <c r="F783" t="s">
        <v>5104</v>
      </c>
      <c r="H783" t="s">
        <v>5048</v>
      </c>
      <c r="K783" t="s">
        <v>93</v>
      </c>
      <c r="M783" t="s">
        <v>5105</v>
      </c>
      <c r="N783" s="9">
        <v>98109</v>
      </c>
      <c r="O783" t="s">
        <v>5106</v>
      </c>
      <c r="P783" s="10">
        <v>47.64403514</v>
      </c>
      <c r="Q783" s="10">
        <v>-122.35254305</v>
      </c>
      <c r="R783" t="s">
        <v>5107</v>
      </c>
      <c r="S783" s="7">
        <v>5</v>
      </c>
      <c r="T783" s="7">
        <v>2025</v>
      </c>
      <c r="U783" s="7">
        <v>2</v>
      </c>
      <c r="Y783" t="b">
        <v>1</v>
      </c>
      <c r="Z783" t="b">
        <v>1</v>
      </c>
      <c r="AB783">
        <v>7</v>
      </c>
      <c r="AC783" t="b">
        <v>0</v>
      </c>
      <c r="AD783" t="b">
        <v>1</v>
      </c>
      <c r="AE783" t="b">
        <v>0</v>
      </c>
      <c r="AF783" t="b">
        <v>0</v>
      </c>
      <c r="AG783" s="11">
        <v>45806</v>
      </c>
      <c r="AI783" s="12">
        <f>IF(OR(AG783="",AH783=""),"",AH783-AG783)</f>
        <v/>
      </c>
      <c r="AJ783" s="13">
        <f>IF(OR(AI783="",AA783=""),"",AI783=AA783)</f>
        <v/>
      </c>
      <c r="AK783" s="13">
        <f>IF(AI783="","",AI783&gt;60)</f>
        <v/>
      </c>
      <c r="AL783" s="13" t="b">
        <f>IF(OR(Y783=TRUE,AH783=""),TRUE,FALSE)</f>
        <v>1</v>
      </c>
      <c r="AM783" s="13">
        <f>IF(AI783="","",AI783&lt;0)</f>
        <v/>
      </c>
      <c r="AN783" s="13" t="str">
        <f>IF(AH783="","No inspection date",IF(AI783&lt;0,"Negative chronology",IF(AI783&lt;=30,"0-30",IF(AI783&lt;=60,"31-60",IF(AI783&lt;=90,"61-90",IF(AI783&lt;=180,"91-180","181+"))))))</f>
        <v>No inspection date</v>
      </c>
      <c r="AO783" s="13" t="str">
        <f>IF(OR(ISNUMBER(SEARCH("COMPLETED",K783)),ISNUMBER(SEARCH("CLOSED",K783))),"Closed/Completed","Other Active/Issued")</f>
        <v>Closed/Completed</v>
      </c>
    </row>
    <row r="784" spans="1:41">
      <c r="A784" t="s">
        <v>5108</v>
      </c>
      <c r="B784" t="s">
        <v>87</v>
      </c>
      <c r="D784" t="s">
        <v>88</v>
      </c>
      <c r="E784" t="s">
        <v>89</v>
      </c>
      <c r="F784" t="s">
        <v>5109</v>
      </c>
      <c r="H784" t="s">
        <v>5110</v>
      </c>
      <c r="K784" t="s">
        <v>100</v>
      </c>
      <c r="M784" t="s">
        <v>5111</v>
      </c>
      <c r="O784" t="s">
        <v>5112</v>
      </c>
      <c r="P784" s="10">
        <v>47.56260266</v>
      </c>
      <c r="Q784" s="10">
        <v>-122.26977139</v>
      </c>
      <c r="R784" t="s">
        <v>5113</v>
      </c>
      <c r="S784" s="7">
        <v>5</v>
      </c>
      <c r="T784" s="7">
        <v>2025</v>
      </c>
      <c r="U784" s="7">
        <v>2</v>
      </c>
      <c r="Y784" t="b">
        <v>1</v>
      </c>
      <c r="Z784" t="b">
        <v>1</v>
      </c>
      <c r="AB784">
        <v>2</v>
      </c>
      <c r="AC784" t="b">
        <v>0</v>
      </c>
      <c r="AD784" t="b">
        <v>1</v>
      </c>
      <c r="AE784" t="b">
        <v>0</v>
      </c>
      <c r="AF784" t="b">
        <v>0</v>
      </c>
      <c r="AG784" s="11">
        <v>45807</v>
      </c>
      <c r="AI784" s="12">
        <f>IF(OR(AG784="",AH784=""),"",AH784-AG784)</f>
        <v/>
      </c>
      <c r="AJ784" s="13">
        <f>IF(OR(AI784="",AA784=""),"",AI784=AA784)</f>
        <v/>
      </c>
      <c r="AK784" s="13">
        <f>IF(AI784="","",AI784&gt;60)</f>
        <v/>
      </c>
      <c r="AL784" s="13" t="b">
        <f>IF(OR(Y784=TRUE,AH784=""),TRUE,FALSE)</f>
        <v>1</v>
      </c>
      <c r="AM784" s="13">
        <f>IF(AI784="","",AI784&lt;0)</f>
        <v/>
      </c>
      <c r="AN784" s="13" t="str">
        <f>IF(AH784="","No inspection date",IF(AI784&lt;0,"Negative chronology",IF(AI784&lt;=30,"0-30",IF(AI784&lt;=60,"31-60",IF(AI784&lt;=90,"61-90",IF(AI784&lt;=180,"91-180","181+"))))))</f>
        <v>No inspection date</v>
      </c>
      <c r="AO784" s="13" t="str">
        <f>IF(OR(ISNUMBER(SEARCH("COMPLETED",K784)),ISNUMBER(SEARCH("CLOSED",K784))),"Closed/Completed","Other Active/Issued")</f>
        <v>Other Active/Issued</v>
      </c>
    </row>
    <row r="785" spans="1:41">
      <c r="A785" t="s">
        <v>5114</v>
      </c>
      <c r="B785" t="s">
        <v>87</v>
      </c>
      <c r="D785" t="s">
        <v>88</v>
      </c>
      <c r="E785" t="s">
        <v>89</v>
      </c>
      <c r="F785" t="s">
        <v>5115</v>
      </c>
      <c r="H785" t="s">
        <v>2893</v>
      </c>
      <c r="K785" t="s">
        <v>100</v>
      </c>
      <c r="M785" t="s">
        <v>5116</v>
      </c>
      <c r="N785" s="9">
        <v>98107</v>
      </c>
      <c r="O785" t="s">
        <v>5117</v>
      </c>
      <c r="P785" s="10">
        <v>47.6606485</v>
      </c>
      <c r="Q785" s="10">
        <v>-122.36358785</v>
      </c>
      <c r="R785" t="s">
        <v>5118</v>
      </c>
      <c r="S785" s="7">
        <v>6</v>
      </c>
      <c r="T785" s="7">
        <v>2025</v>
      </c>
      <c r="U785" s="7">
        <v>2</v>
      </c>
      <c r="Y785" t="b">
        <v>1</v>
      </c>
      <c r="Z785" t="b">
        <v>1</v>
      </c>
      <c r="AB785">
        <v>6</v>
      </c>
      <c r="AC785" t="b">
        <v>0</v>
      </c>
      <c r="AD785" t="b">
        <v>1</v>
      </c>
      <c r="AE785" t="b">
        <v>0</v>
      </c>
      <c r="AF785" t="b">
        <v>0</v>
      </c>
      <c r="AG785" s="11">
        <v>45812</v>
      </c>
      <c r="AI785" s="12">
        <f>IF(OR(AG785="",AH785=""),"",AH785-AG785)</f>
        <v/>
      </c>
      <c r="AJ785" s="13">
        <f>IF(OR(AI785="",AA785=""),"",AI785=AA785)</f>
        <v/>
      </c>
      <c r="AK785" s="13">
        <f>IF(AI785="","",AI785&gt;60)</f>
        <v/>
      </c>
      <c r="AL785" s="13" t="b">
        <f>IF(OR(Y785=TRUE,AH785=""),TRUE,FALSE)</f>
        <v>1</v>
      </c>
      <c r="AM785" s="13">
        <f>IF(AI785="","",AI785&lt;0)</f>
        <v/>
      </c>
      <c r="AN785" s="13" t="str">
        <f>IF(AH785="","No inspection date",IF(AI785&lt;0,"Negative chronology",IF(AI785&lt;=30,"0-30",IF(AI785&lt;=60,"31-60",IF(AI785&lt;=90,"61-90",IF(AI785&lt;=180,"91-180","181+"))))))</f>
        <v>No inspection date</v>
      </c>
      <c r="AO785" s="13" t="str">
        <f>IF(OR(ISNUMBER(SEARCH("COMPLETED",K785)),ISNUMBER(SEARCH("CLOSED",K785))),"Closed/Completed","Other Active/Issued")</f>
        <v>Other Active/Issued</v>
      </c>
    </row>
    <row r="786" spans="1:41">
      <c r="A786" t="s">
        <v>5119</v>
      </c>
      <c r="B786" t="s">
        <v>87</v>
      </c>
      <c r="D786" t="s">
        <v>88</v>
      </c>
      <c r="E786" t="s">
        <v>89</v>
      </c>
      <c r="F786" t="s">
        <v>5120</v>
      </c>
      <c r="H786" t="s">
        <v>5121</v>
      </c>
      <c r="K786" t="s">
        <v>100</v>
      </c>
      <c r="M786" t="s">
        <v>5122</v>
      </c>
      <c r="N786" s="9">
        <v>98108</v>
      </c>
      <c r="O786" t="s">
        <v>5123</v>
      </c>
      <c r="P786" s="10">
        <v>47.5274976</v>
      </c>
      <c r="Q786" s="10">
        <v>-122.319802</v>
      </c>
      <c r="R786" t="s">
        <v>5124</v>
      </c>
      <c r="S786" s="7">
        <v>6</v>
      </c>
      <c r="T786" s="7">
        <v>2025</v>
      </c>
      <c r="U786" s="7">
        <v>2</v>
      </c>
      <c r="Y786" t="b">
        <v>1</v>
      </c>
      <c r="Z786" t="b">
        <v>1</v>
      </c>
      <c r="AB786">
        <v>1</v>
      </c>
      <c r="AC786" t="b">
        <v>0</v>
      </c>
      <c r="AD786" t="b">
        <v>1</v>
      </c>
      <c r="AE786" t="b">
        <v>0</v>
      </c>
      <c r="AF786" t="b">
        <v>0</v>
      </c>
      <c r="AG786" s="11">
        <v>45813</v>
      </c>
      <c r="AI786" s="12">
        <f>IF(OR(AG786="",AH786=""),"",AH786-AG786)</f>
        <v/>
      </c>
      <c r="AJ786" s="13">
        <f>IF(OR(AI786="",AA786=""),"",AI786=AA786)</f>
        <v/>
      </c>
      <c r="AK786" s="13">
        <f>IF(AI786="","",AI786&gt;60)</f>
        <v/>
      </c>
      <c r="AL786" s="13" t="b">
        <f>IF(OR(Y786=TRUE,AH786=""),TRUE,FALSE)</f>
        <v>1</v>
      </c>
      <c r="AM786" s="13">
        <f>IF(AI786="","",AI786&lt;0)</f>
        <v/>
      </c>
      <c r="AN786" s="13" t="str">
        <f>IF(AH786="","No inspection date",IF(AI786&lt;0,"Negative chronology",IF(AI786&lt;=30,"0-30",IF(AI786&lt;=60,"31-60",IF(AI786&lt;=90,"61-90",IF(AI786&lt;=180,"91-180","181+"))))))</f>
        <v>No inspection date</v>
      </c>
      <c r="AO786" s="13" t="str">
        <f>IF(OR(ISNUMBER(SEARCH("COMPLETED",K786)),ISNUMBER(SEARCH("CLOSED",K786))),"Closed/Completed","Other Active/Issued")</f>
        <v>Other Active/Issued</v>
      </c>
    </row>
    <row r="787" spans="1:41">
      <c r="A787" t="s">
        <v>5125</v>
      </c>
      <c r="B787" t="s">
        <v>87</v>
      </c>
      <c r="D787" t="s">
        <v>88</v>
      </c>
      <c r="E787" t="s">
        <v>89</v>
      </c>
      <c r="F787" t="s">
        <v>5126</v>
      </c>
      <c r="H787" t="s">
        <v>5127</v>
      </c>
      <c r="K787" t="s">
        <v>100</v>
      </c>
      <c r="M787" t="s">
        <v>5128</v>
      </c>
      <c r="N787" s="9">
        <v>98146</v>
      </c>
      <c r="O787" t="s">
        <v>5129</v>
      </c>
      <c r="P787" s="10">
        <v>47.50569048</v>
      </c>
      <c r="Q787" s="10">
        <v>-122.37432147</v>
      </c>
      <c r="R787" t="s">
        <v>5130</v>
      </c>
      <c r="S787" s="7">
        <v>6</v>
      </c>
      <c r="T787" s="7">
        <v>2025</v>
      </c>
      <c r="U787" s="7">
        <v>2</v>
      </c>
      <c r="Y787" t="b">
        <v>1</v>
      </c>
      <c r="Z787" t="b">
        <v>1</v>
      </c>
      <c r="AB787">
        <v>1</v>
      </c>
      <c r="AC787" t="b">
        <v>0</v>
      </c>
      <c r="AD787" t="b">
        <v>1</v>
      </c>
      <c r="AE787" t="b">
        <v>0</v>
      </c>
      <c r="AF787" t="b">
        <v>0</v>
      </c>
      <c r="AG787" s="11">
        <v>45814</v>
      </c>
      <c r="AI787" s="12">
        <f>IF(OR(AG787="",AH787=""),"",AH787-AG787)</f>
        <v/>
      </c>
      <c r="AJ787" s="13">
        <f>IF(OR(AI787="",AA787=""),"",AI787=AA787)</f>
        <v/>
      </c>
      <c r="AK787" s="13">
        <f>IF(AI787="","",AI787&gt;60)</f>
        <v/>
      </c>
      <c r="AL787" s="13" t="b">
        <f>IF(OR(Y787=TRUE,AH787=""),TRUE,FALSE)</f>
        <v>1</v>
      </c>
      <c r="AM787" s="13">
        <f>IF(AI787="","",AI787&lt;0)</f>
        <v/>
      </c>
      <c r="AN787" s="13" t="str">
        <f>IF(AH787="","No inspection date",IF(AI787&lt;0,"Negative chronology",IF(AI787&lt;=30,"0-30",IF(AI787&lt;=60,"31-60",IF(AI787&lt;=90,"61-90",IF(AI787&lt;=180,"91-180","181+"))))))</f>
        <v>No inspection date</v>
      </c>
      <c r="AO787" s="13" t="str">
        <f>IF(OR(ISNUMBER(SEARCH("COMPLETED",K787)),ISNUMBER(SEARCH("CLOSED",K787))),"Closed/Completed","Other Active/Issued")</f>
        <v>Other Active/Issued</v>
      </c>
    </row>
    <row r="788" spans="1:41">
      <c r="A788" t="s">
        <v>5131</v>
      </c>
      <c r="B788" t="s">
        <v>87</v>
      </c>
      <c r="D788" t="s">
        <v>88</v>
      </c>
      <c r="E788" t="s">
        <v>89</v>
      </c>
      <c r="F788" t="s">
        <v>5132</v>
      </c>
      <c r="H788" t="s">
        <v>5133</v>
      </c>
      <c r="I788" t="s">
        <v>5134</v>
      </c>
      <c r="J788" t="s">
        <v>205</v>
      </c>
      <c r="K788" t="s">
        <v>93</v>
      </c>
      <c r="M788" t="s">
        <v>1933</v>
      </c>
      <c r="N788" s="9">
        <v>98144</v>
      </c>
      <c r="O788" t="s">
        <v>5135</v>
      </c>
      <c r="P788" s="10">
        <v>47.58671311</v>
      </c>
      <c r="Q788" s="10">
        <v>-122.29583792</v>
      </c>
      <c r="R788" t="s">
        <v>1935</v>
      </c>
      <c r="S788" s="7">
        <v>6</v>
      </c>
      <c r="T788" s="7">
        <v>2025</v>
      </c>
      <c r="U788" s="7">
        <v>2</v>
      </c>
      <c r="V788">
        <v>8</v>
      </c>
      <c r="W788">
        <v>2025</v>
      </c>
      <c r="X788">
        <v>3</v>
      </c>
      <c r="Y788" t="b">
        <v>0</v>
      </c>
      <c r="Z788" t="b">
        <v>0</v>
      </c>
      <c r="AA788">
        <v>78</v>
      </c>
      <c r="AB788">
        <v>2</v>
      </c>
      <c r="AC788" t="b">
        <v>0</v>
      </c>
      <c r="AD788" t="b">
        <v>1</v>
      </c>
      <c r="AE788" t="b">
        <v>0</v>
      </c>
      <c r="AF788" t="b">
        <v>0</v>
      </c>
      <c r="AG788" s="11">
        <v>45819</v>
      </c>
      <c r="AH788" s="11">
        <v>45897</v>
      </c>
      <c r="AI788" s="12">
        <f>IF(OR(AG788="",AH788=""),"",AH788-AG788)</f>
        <v>78.0</v>
      </c>
      <c r="AJ788" s="13" t="b">
        <f>IF(OR(AI788="",AA788=""),"",AI788=AA788)</f>
        <v>1</v>
      </c>
      <c r="AK788" s="13" t="b">
        <f>IF(AI788="","",AI788&gt;60)</f>
        <v>1</v>
      </c>
      <c r="AL788" s="13" t="b">
        <f>IF(OR(Y788=TRUE,AH788=""),TRUE,FALSE)</f>
        <v>0</v>
      </c>
      <c r="AM788" s="13" t="b">
        <f>IF(AI788="","",AI788&lt;0)</f>
        <v>0</v>
      </c>
      <c r="AN788" s="13" t="str">
        <f>IF(AH788="","No inspection date",IF(AI788&lt;0,"Negative chronology",IF(AI788&lt;=30,"0-30",IF(AI788&lt;=60,"31-60",IF(AI788&lt;=90,"61-90",IF(AI788&lt;=180,"91-180","181+"))))))</f>
        <v>61-90</v>
      </c>
      <c r="AO788" s="13" t="str">
        <f>IF(OR(ISNUMBER(SEARCH("COMPLETED",K788)),ISNUMBER(SEARCH("CLOSED",K788))),"Closed/Completed","Other Active/Issued")</f>
        <v>Closed/Completed</v>
      </c>
    </row>
    <row r="789" spans="1:41">
      <c r="A789" t="s">
        <v>5136</v>
      </c>
      <c r="B789" t="s">
        <v>87</v>
      </c>
      <c r="D789" t="s">
        <v>88</v>
      </c>
      <c r="E789" t="s">
        <v>89</v>
      </c>
      <c r="F789" t="s">
        <v>5137</v>
      </c>
      <c r="H789" t="s">
        <v>5133</v>
      </c>
      <c r="K789" t="s">
        <v>100</v>
      </c>
      <c r="M789" t="s">
        <v>5138</v>
      </c>
      <c r="N789" s="9">
        <v>98144</v>
      </c>
      <c r="O789" t="s">
        <v>5139</v>
      </c>
      <c r="P789" s="10">
        <v>47.57854463</v>
      </c>
      <c r="Q789" s="10">
        <v>-122.31007369</v>
      </c>
      <c r="R789" t="s">
        <v>5140</v>
      </c>
      <c r="S789" s="7">
        <v>6</v>
      </c>
      <c r="T789" s="7">
        <v>2025</v>
      </c>
      <c r="U789" s="7">
        <v>2</v>
      </c>
      <c r="Y789" t="b">
        <v>1</v>
      </c>
      <c r="Z789" t="b">
        <v>1</v>
      </c>
      <c r="AB789">
        <v>2</v>
      </c>
      <c r="AC789" t="b">
        <v>0</v>
      </c>
      <c r="AD789" t="b">
        <v>1</v>
      </c>
      <c r="AE789" t="b">
        <v>0</v>
      </c>
      <c r="AF789" t="b">
        <v>0</v>
      </c>
      <c r="AG789" s="11">
        <v>45819</v>
      </c>
      <c r="AI789" s="12">
        <f>IF(OR(AG789="",AH789=""),"",AH789-AG789)</f>
        <v/>
      </c>
      <c r="AJ789" s="13">
        <f>IF(OR(AI789="",AA789=""),"",AI789=AA789)</f>
        <v/>
      </c>
      <c r="AK789" s="13">
        <f>IF(AI789="","",AI789&gt;60)</f>
        <v/>
      </c>
      <c r="AL789" s="13" t="b">
        <f>IF(OR(Y789=TRUE,AH789=""),TRUE,FALSE)</f>
        <v>1</v>
      </c>
      <c r="AM789" s="13">
        <f>IF(AI789="","",AI789&lt;0)</f>
        <v/>
      </c>
      <c r="AN789" s="13" t="str">
        <f>IF(AH789="","No inspection date",IF(AI789&lt;0,"Negative chronology",IF(AI789&lt;=30,"0-30",IF(AI789&lt;=60,"31-60",IF(AI789&lt;=90,"61-90",IF(AI789&lt;=180,"91-180","181+"))))))</f>
        <v>No inspection date</v>
      </c>
      <c r="AO789" s="13" t="str">
        <f>IF(OR(ISNUMBER(SEARCH("COMPLETED",K789)),ISNUMBER(SEARCH("CLOSED",K789))),"Closed/Completed","Other Active/Issued")</f>
        <v>Other Active/Issued</v>
      </c>
    </row>
    <row r="790" spans="1:41">
      <c r="A790" t="s">
        <v>5141</v>
      </c>
      <c r="B790" t="s">
        <v>87</v>
      </c>
      <c r="D790" t="s">
        <v>88</v>
      </c>
      <c r="E790" t="s">
        <v>89</v>
      </c>
      <c r="F790" t="s">
        <v>5142</v>
      </c>
      <c r="H790" t="s">
        <v>5143</v>
      </c>
      <c r="K790" t="s">
        <v>982</v>
      </c>
      <c r="M790" t="s">
        <v>5144</v>
      </c>
      <c r="N790" s="9">
        <v>98118</v>
      </c>
      <c r="O790" t="s">
        <v>5145</v>
      </c>
      <c r="P790" s="10">
        <v>47.51565136</v>
      </c>
      <c r="Q790" s="10">
        <v>-122.25604899</v>
      </c>
      <c r="R790" t="s">
        <v>5146</v>
      </c>
      <c r="S790" s="7">
        <v>6</v>
      </c>
      <c r="T790" s="7">
        <v>2025</v>
      </c>
      <c r="U790" s="7">
        <v>2</v>
      </c>
      <c r="Y790" t="b">
        <v>1</v>
      </c>
      <c r="Z790" t="b">
        <v>1</v>
      </c>
      <c r="AB790">
        <v>2</v>
      </c>
      <c r="AC790" t="b">
        <v>0</v>
      </c>
      <c r="AD790" t="b">
        <v>1</v>
      </c>
      <c r="AE790" t="b">
        <v>0</v>
      </c>
      <c r="AF790" t="b">
        <v>0</v>
      </c>
      <c r="AG790" s="11">
        <v>45821</v>
      </c>
      <c r="AI790" s="12">
        <f>IF(OR(AG790="",AH790=""),"",AH790-AG790)</f>
        <v/>
      </c>
      <c r="AJ790" s="13">
        <f>IF(OR(AI790="",AA790=""),"",AI790=AA790)</f>
        <v/>
      </c>
      <c r="AK790" s="13">
        <f>IF(AI790="","",AI790&gt;60)</f>
        <v/>
      </c>
      <c r="AL790" s="13" t="b">
        <f>IF(OR(Y790=TRUE,AH790=""),TRUE,FALSE)</f>
        <v>1</v>
      </c>
      <c r="AM790" s="13">
        <f>IF(AI790="","",AI790&lt;0)</f>
        <v/>
      </c>
      <c r="AN790" s="13" t="str">
        <f>IF(AH790="","No inspection date",IF(AI790&lt;0,"Negative chronology",IF(AI790&lt;=30,"0-30",IF(AI790&lt;=60,"31-60",IF(AI790&lt;=90,"61-90",IF(AI790&lt;=180,"91-180","181+"))))))</f>
        <v>No inspection date</v>
      </c>
      <c r="AO790" s="13" t="str">
        <f>IF(OR(ISNUMBER(SEARCH("COMPLETED",K790)),ISNUMBER(SEARCH("CLOSED",K790))),"Closed/Completed","Other Active/Issued")</f>
        <v>Other Active/Issued</v>
      </c>
    </row>
    <row r="791" spans="1:41">
      <c r="A791" t="s">
        <v>5147</v>
      </c>
      <c r="B791" t="s">
        <v>87</v>
      </c>
      <c r="D791" t="s">
        <v>88</v>
      </c>
      <c r="E791" t="s">
        <v>89</v>
      </c>
      <c r="F791" t="s">
        <v>5148</v>
      </c>
      <c r="H791" t="s">
        <v>5149</v>
      </c>
      <c r="I791" t="s">
        <v>2290</v>
      </c>
      <c r="J791" t="s">
        <v>93</v>
      </c>
      <c r="K791" t="s">
        <v>100</v>
      </c>
      <c r="M791" t="s">
        <v>5150</v>
      </c>
      <c r="N791" s="9">
        <v>98125</v>
      </c>
      <c r="O791" t="s">
        <v>5151</v>
      </c>
      <c r="P791" s="10">
        <v>47.71714315</v>
      </c>
      <c r="Q791" s="10">
        <v>-122.31571517</v>
      </c>
      <c r="R791" t="s">
        <v>5152</v>
      </c>
      <c r="S791" s="7">
        <v>6</v>
      </c>
      <c r="T791" s="7">
        <v>2025</v>
      </c>
      <c r="U791" s="7">
        <v>2</v>
      </c>
      <c r="V791">
        <v>8</v>
      </c>
      <c r="W791">
        <v>2025</v>
      </c>
      <c r="X791">
        <v>3</v>
      </c>
      <c r="Y791" t="b">
        <v>0</v>
      </c>
      <c r="Z791" t="b">
        <v>0</v>
      </c>
      <c r="AA791">
        <v>44</v>
      </c>
      <c r="AB791">
        <v>5</v>
      </c>
      <c r="AC791" t="b">
        <v>0</v>
      </c>
      <c r="AD791" t="b">
        <v>1</v>
      </c>
      <c r="AE791" t="b">
        <v>0</v>
      </c>
      <c r="AF791" t="b">
        <v>0</v>
      </c>
      <c r="AG791" s="11">
        <v>45832</v>
      </c>
      <c r="AH791" s="11">
        <v>45876</v>
      </c>
      <c r="AI791" s="12">
        <f>IF(OR(AG791="",AH791=""),"",AH791-AG791)</f>
        <v>44.0</v>
      </c>
      <c r="AJ791" s="13" t="b">
        <f>IF(OR(AI791="",AA791=""),"",AI791=AA791)</f>
        <v>1</v>
      </c>
      <c r="AK791" s="13" t="b">
        <f>IF(AI791="","",AI791&gt;60)</f>
        <v>0</v>
      </c>
      <c r="AL791" s="13" t="b">
        <f>IF(OR(Y791=TRUE,AH791=""),TRUE,FALSE)</f>
        <v>0</v>
      </c>
      <c r="AM791" s="13" t="b">
        <f>IF(AI791="","",AI791&lt;0)</f>
        <v>0</v>
      </c>
      <c r="AN791" s="13" t="str">
        <f>IF(AH791="","No inspection date",IF(AI791&lt;0,"Negative chronology",IF(AI791&lt;=30,"0-30",IF(AI791&lt;=60,"31-60",IF(AI791&lt;=90,"61-90",IF(AI791&lt;=180,"91-180","181+"))))))</f>
        <v>31-60</v>
      </c>
      <c r="AO791" s="13" t="str">
        <f>IF(OR(ISNUMBER(SEARCH("COMPLETED",K791)),ISNUMBER(SEARCH("CLOSED",K791))),"Closed/Completed","Other Active/Issued")</f>
        <v>Other Active/Issued</v>
      </c>
    </row>
    <row r="792" spans="1:41">
      <c r="A792" t="s">
        <v>5153</v>
      </c>
      <c r="B792" t="s">
        <v>87</v>
      </c>
      <c r="D792" t="s">
        <v>88</v>
      </c>
      <c r="E792" t="s">
        <v>89</v>
      </c>
      <c r="F792" t="s">
        <v>5154</v>
      </c>
      <c r="H792" t="s">
        <v>5155</v>
      </c>
      <c r="K792" t="s">
        <v>115</v>
      </c>
      <c r="M792" t="s">
        <v>5156</v>
      </c>
      <c r="N792" s="9">
        <v>98199</v>
      </c>
      <c r="O792" t="s">
        <v>5157</v>
      </c>
      <c r="P792" s="10">
        <v>47.64894197</v>
      </c>
      <c r="Q792" s="10">
        <v>-122.38713215</v>
      </c>
      <c r="R792" t="s">
        <v>5158</v>
      </c>
      <c r="S792" s="7">
        <v>7</v>
      </c>
      <c r="T792" s="7">
        <v>2025</v>
      </c>
      <c r="U792" s="7">
        <v>3</v>
      </c>
      <c r="Y792" t="b">
        <v>1</v>
      </c>
      <c r="Z792" t="b">
        <v>1</v>
      </c>
      <c r="AB792">
        <v>7</v>
      </c>
      <c r="AC792" t="b">
        <v>0</v>
      </c>
      <c r="AD792" t="b">
        <v>1</v>
      </c>
      <c r="AE792" t="b">
        <v>0</v>
      </c>
      <c r="AF792" t="b">
        <v>0</v>
      </c>
      <c r="AG792" s="11">
        <v>45839</v>
      </c>
      <c r="AI792" s="12">
        <f>IF(OR(AG792="",AH792=""),"",AH792-AG792)</f>
        <v/>
      </c>
      <c r="AJ792" s="13">
        <f>IF(OR(AI792="",AA792=""),"",AI792=AA792)</f>
        <v/>
      </c>
      <c r="AK792" s="13">
        <f>IF(AI792="","",AI792&gt;60)</f>
        <v/>
      </c>
      <c r="AL792" s="13" t="b">
        <f>IF(OR(Y792=TRUE,AH792=""),TRUE,FALSE)</f>
        <v>1</v>
      </c>
      <c r="AM792" s="13">
        <f>IF(AI792="","",AI792&lt;0)</f>
        <v/>
      </c>
      <c r="AN792" s="13" t="str">
        <f>IF(AH792="","No inspection date",IF(AI792&lt;0,"Negative chronology",IF(AI792&lt;=30,"0-30",IF(AI792&lt;=60,"31-60",IF(AI792&lt;=90,"61-90",IF(AI792&lt;=180,"91-180","181+"))))))</f>
        <v>No inspection date</v>
      </c>
      <c r="AO792" s="13" t="str">
        <f>IF(OR(ISNUMBER(SEARCH("COMPLETED",K792)),ISNUMBER(SEARCH("CLOSED",K792))),"Closed/Completed","Other Active/Issued")</f>
        <v>Other Active/Issued</v>
      </c>
    </row>
    <row r="793" spans="1:41">
      <c r="A793" t="s">
        <v>5159</v>
      </c>
      <c r="B793" t="s">
        <v>87</v>
      </c>
      <c r="D793" t="s">
        <v>88</v>
      </c>
      <c r="E793" t="s">
        <v>89</v>
      </c>
      <c r="F793" t="s">
        <v>5160</v>
      </c>
      <c r="H793" t="s">
        <v>4503</v>
      </c>
      <c r="K793" t="s">
        <v>100</v>
      </c>
      <c r="M793" t="s">
        <v>5161</v>
      </c>
      <c r="N793" s="9">
        <v>98178</v>
      </c>
      <c r="O793" t="s">
        <v>5162</v>
      </c>
      <c r="P793" s="10">
        <v>47.49758411</v>
      </c>
      <c r="Q793" s="10">
        <v>-122.26909548</v>
      </c>
      <c r="R793" t="s">
        <v>5163</v>
      </c>
      <c r="S793" s="7">
        <v>7</v>
      </c>
      <c r="T793" s="7">
        <v>2025</v>
      </c>
      <c r="U793" s="7">
        <v>3</v>
      </c>
      <c r="Y793" t="b">
        <v>1</v>
      </c>
      <c r="Z793" t="b">
        <v>1</v>
      </c>
      <c r="AB793">
        <v>2</v>
      </c>
      <c r="AC793" t="b">
        <v>0</v>
      </c>
      <c r="AD793" t="b">
        <v>1</v>
      </c>
      <c r="AE793" t="b">
        <v>0</v>
      </c>
      <c r="AF793" t="b">
        <v>0</v>
      </c>
      <c r="AG793" s="11">
        <v>45840</v>
      </c>
      <c r="AI793" s="12">
        <f>IF(OR(AG793="",AH793=""),"",AH793-AG793)</f>
        <v/>
      </c>
      <c r="AJ793" s="13">
        <f>IF(OR(AI793="",AA793=""),"",AI793=AA793)</f>
        <v/>
      </c>
      <c r="AK793" s="13">
        <f>IF(AI793="","",AI793&gt;60)</f>
        <v/>
      </c>
      <c r="AL793" s="13" t="b">
        <f>IF(OR(Y793=TRUE,AH793=""),TRUE,FALSE)</f>
        <v>1</v>
      </c>
      <c r="AM793" s="13">
        <f>IF(AI793="","",AI793&lt;0)</f>
        <v/>
      </c>
      <c r="AN793" s="13" t="str">
        <f>IF(AH793="","No inspection date",IF(AI793&lt;0,"Negative chronology",IF(AI793&lt;=30,"0-30",IF(AI793&lt;=60,"31-60",IF(AI793&lt;=90,"61-90",IF(AI793&lt;=180,"91-180","181+"))))))</f>
        <v>No inspection date</v>
      </c>
      <c r="AO793" s="13" t="str">
        <f>IF(OR(ISNUMBER(SEARCH("COMPLETED",K793)),ISNUMBER(SEARCH("CLOSED",K793))),"Closed/Completed","Other Active/Issued")</f>
        <v>Other Active/Issued</v>
      </c>
    </row>
    <row r="794" spans="1:41">
      <c r="A794" t="s">
        <v>5164</v>
      </c>
      <c r="B794" t="s">
        <v>87</v>
      </c>
      <c r="D794" t="s">
        <v>88</v>
      </c>
      <c r="E794" t="s">
        <v>89</v>
      </c>
      <c r="F794" t="s">
        <v>2448</v>
      </c>
      <c r="H794" t="s">
        <v>5165</v>
      </c>
      <c r="K794" t="s">
        <v>982</v>
      </c>
      <c r="M794" t="s">
        <v>5166</v>
      </c>
      <c r="N794" s="9">
        <v>98105</v>
      </c>
      <c r="O794" t="s">
        <v>5167</v>
      </c>
      <c r="P794" s="10">
        <v>47.66868068</v>
      </c>
      <c r="Q794" s="10">
        <v>-122.29056757</v>
      </c>
      <c r="R794" t="s">
        <v>5168</v>
      </c>
      <c r="S794" s="7">
        <v>7</v>
      </c>
      <c r="T794" s="7">
        <v>2025</v>
      </c>
      <c r="U794" s="7">
        <v>3</v>
      </c>
      <c r="Y794" t="b">
        <v>1</v>
      </c>
      <c r="Z794" t="b">
        <v>1</v>
      </c>
      <c r="AB794">
        <v>4</v>
      </c>
      <c r="AC794" t="b">
        <v>0</v>
      </c>
      <c r="AD794" t="b">
        <v>1</v>
      </c>
      <c r="AE794" t="b">
        <v>0</v>
      </c>
      <c r="AF794" t="b">
        <v>0</v>
      </c>
      <c r="AG794" s="11">
        <v>45845</v>
      </c>
      <c r="AI794" s="12">
        <f>IF(OR(AG794="",AH794=""),"",AH794-AG794)</f>
        <v/>
      </c>
      <c r="AJ794" s="13">
        <f>IF(OR(AI794="",AA794=""),"",AI794=AA794)</f>
        <v/>
      </c>
      <c r="AK794" s="13">
        <f>IF(AI794="","",AI794&gt;60)</f>
        <v/>
      </c>
      <c r="AL794" s="13" t="b">
        <f>IF(OR(Y794=TRUE,AH794=""),TRUE,FALSE)</f>
        <v>1</v>
      </c>
      <c r="AM794" s="13">
        <f>IF(AI794="","",AI794&lt;0)</f>
        <v/>
      </c>
      <c r="AN794" s="13" t="str">
        <f>IF(AH794="","No inspection date",IF(AI794&lt;0,"Negative chronology",IF(AI794&lt;=30,"0-30",IF(AI794&lt;=60,"31-60",IF(AI794&lt;=90,"61-90",IF(AI794&lt;=180,"91-180","181+"))))))</f>
        <v>No inspection date</v>
      </c>
      <c r="AO794" s="13" t="str">
        <f>IF(OR(ISNUMBER(SEARCH("COMPLETED",K794)),ISNUMBER(SEARCH("CLOSED",K794))),"Closed/Completed","Other Active/Issued")</f>
        <v>Other Active/Issued</v>
      </c>
    </row>
    <row r="795" spans="1:41">
      <c r="A795" t="s">
        <v>5169</v>
      </c>
      <c r="B795" t="s">
        <v>87</v>
      </c>
      <c r="D795" t="s">
        <v>88</v>
      </c>
      <c r="E795" t="s">
        <v>89</v>
      </c>
      <c r="F795" t="s">
        <v>5170</v>
      </c>
      <c r="H795" t="s">
        <v>5165</v>
      </c>
      <c r="K795" t="s">
        <v>100</v>
      </c>
      <c r="M795" t="s">
        <v>5171</v>
      </c>
      <c r="N795" s="9">
        <v>98105</v>
      </c>
      <c r="O795" t="s">
        <v>5172</v>
      </c>
      <c r="P795" s="10">
        <v>47.65969121</v>
      </c>
      <c r="Q795" s="10">
        <v>-122.27372834</v>
      </c>
      <c r="R795" t="s">
        <v>5173</v>
      </c>
      <c r="S795" s="7">
        <v>7</v>
      </c>
      <c r="T795" s="7">
        <v>2025</v>
      </c>
      <c r="U795" s="7">
        <v>3</v>
      </c>
      <c r="Y795" t="b">
        <v>1</v>
      </c>
      <c r="Z795" t="b">
        <v>1</v>
      </c>
      <c r="AB795">
        <v>4</v>
      </c>
      <c r="AC795" t="b">
        <v>0</v>
      </c>
      <c r="AD795" t="b">
        <v>1</v>
      </c>
      <c r="AE795" t="b">
        <v>0</v>
      </c>
      <c r="AF795" t="b">
        <v>0</v>
      </c>
      <c r="AG795" s="11">
        <v>45845</v>
      </c>
      <c r="AI795" s="12">
        <f>IF(OR(AG795="",AH795=""),"",AH795-AG795)</f>
        <v/>
      </c>
      <c r="AJ795" s="13">
        <f>IF(OR(AI795="",AA795=""),"",AI795=AA795)</f>
        <v/>
      </c>
      <c r="AK795" s="13">
        <f>IF(AI795="","",AI795&gt;60)</f>
        <v/>
      </c>
      <c r="AL795" s="13" t="b">
        <f>IF(OR(Y795=TRUE,AH795=""),TRUE,FALSE)</f>
        <v>1</v>
      </c>
      <c r="AM795" s="13">
        <f>IF(AI795="","",AI795&lt;0)</f>
        <v/>
      </c>
      <c r="AN795" s="13" t="str">
        <f>IF(AH795="","No inspection date",IF(AI795&lt;0,"Negative chronology",IF(AI795&lt;=30,"0-30",IF(AI795&lt;=60,"31-60",IF(AI795&lt;=90,"61-90",IF(AI795&lt;=180,"91-180","181+"))))))</f>
        <v>No inspection date</v>
      </c>
      <c r="AO795" s="13" t="str">
        <f>IF(OR(ISNUMBER(SEARCH("COMPLETED",K795)),ISNUMBER(SEARCH("CLOSED",K795))),"Closed/Completed","Other Active/Issued")</f>
        <v>Other Active/Issued</v>
      </c>
    </row>
    <row r="796" spans="1:41">
      <c r="A796" t="s">
        <v>5174</v>
      </c>
      <c r="B796" t="s">
        <v>87</v>
      </c>
      <c r="D796" t="s">
        <v>88</v>
      </c>
      <c r="E796" t="s">
        <v>89</v>
      </c>
      <c r="F796" t="s">
        <v>5175</v>
      </c>
      <c r="H796" t="s">
        <v>5176</v>
      </c>
      <c r="K796" t="s">
        <v>100</v>
      </c>
      <c r="M796" t="s">
        <v>5177</v>
      </c>
      <c r="N796" s="9">
        <v>98103</v>
      </c>
      <c r="O796" t="s">
        <v>5178</v>
      </c>
      <c r="P796" s="10">
        <v>47.6571131</v>
      </c>
      <c r="Q796" s="10">
        <v>-122.33480523</v>
      </c>
      <c r="R796" t="s">
        <v>5179</v>
      </c>
      <c r="S796" s="7">
        <v>7</v>
      </c>
      <c r="T796" s="7">
        <v>2025</v>
      </c>
      <c r="U796" s="7">
        <v>3</v>
      </c>
      <c r="Y796" t="b">
        <v>1</v>
      </c>
      <c r="Z796" t="b">
        <v>1</v>
      </c>
      <c r="AB796">
        <v>4</v>
      </c>
      <c r="AC796" t="b">
        <v>0</v>
      </c>
      <c r="AD796" t="b">
        <v>1</v>
      </c>
      <c r="AE796" t="b">
        <v>0</v>
      </c>
      <c r="AF796" t="b">
        <v>0</v>
      </c>
      <c r="AG796" s="11">
        <v>45847</v>
      </c>
      <c r="AI796" s="12">
        <f>IF(OR(AG796="",AH796=""),"",AH796-AG796)</f>
        <v/>
      </c>
      <c r="AJ796" s="13">
        <f>IF(OR(AI796="",AA796=""),"",AI796=AA796)</f>
        <v/>
      </c>
      <c r="AK796" s="13">
        <f>IF(AI796="","",AI796&gt;60)</f>
        <v/>
      </c>
      <c r="AL796" s="13" t="b">
        <f>IF(OR(Y796=TRUE,AH796=""),TRUE,FALSE)</f>
        <v>1</v>
      </c>
      <c r="AM796" s="13">
        <f>IF(AI796="","",AI796&lt;0)</f>
        <v/>
      </c>
      <c r="AN796" s="13" t="str">
        <f>IF(AH796="","No inspection date",IF(AI796&lt;0,"Negative chronology",IF(AI796&lt;=30,"0-30",IF(AI796&lt;=60,"31-60",IF(AI796&lt;=90,"61-90",IF(AI796&lt;=180,"91-180","181+"))))))</f>
        <v>No inspection date</v>
      </c>
      <c r="AO796" s="13" t="str">
        <f>IF(OR(ISNUMBER(SEARCH("COMPLETED",K796)),ISNUMBER(SEARCH("CLOSED",K796))),"Closed/Completed","Other Active/Issued")</f>
        <v>Other Active/Issued</v>
      </c>
    </row>
    <row r="797" spans="1:41">
      <c r="A797" t="s">
        <v>5180</v>
      </c>
      <c r="B797" t="s">
        <v>87</v>
      </c>
      <c r="D797" t="s">
        <v>88</v>
      </c>
      <c r="E797" t="s">
        <v>89</v>
      </c>
      <c r="F797" t="s">
        <v>5181</v>
      </c>
      <c r="H797" t="s">
        <v>5182</v>
      </c>
      <c r="K797" t="s">
        <v>100</v>
      </c>
      <c r="M797" t="s">
        <v>5183</v>
      </c>
      <c r="N797" s="9">
        <v>98118</v>
      </c>
      <c r="O797" t="s">
        <v>5184</v>
      </c>
      <c r="P797" s="10">
        <v>47.53069085</v>
      </c>
      <c r="Q797" s="10">
        <v>-122.27059657</v>
      </c>
      <c r="R797" t="s">
        <v>5185</v>
      </c>
      <c r="S797" s="7">
        <v>7</v>
      </c>
      <c r="T797" s="7">
        <v>2025</v>
      </c>
      <c r="U797" s="7">
        <v>3</v>
      </c>
      <c r="Y797" t="b">
        <v>1</v>
      </c>
      <c r="Z797" t="b">
        <v>1</v>
      </c>
      <c r="AB797">
        <v>2</v>
      </c>
      <c r="AC797" t="b">
        <v>0</v>
      </c>
      <c r="AD797" t="b">
        <v>1</v>
      </c>
      <c r="AE797" t="b">
        <v>0</v>
      </c>
      <c r="AF797" t="b">
        <v>0</v>
      </c>
      <c r="AG797" s="11">
        <v>45853</v>
      </c>
      <c r="AI797" s="12">
        <f>IF(OR(AG797="",AH797=""),"",AH797-AG797)</f>
        <v/>
      </c>
      <c r="AJ797" s="13">
        <f>IF(OR(AI797="",AA797=""),"",AI797=AA797)</f>
        <v/>
      </c>
      <c r="AK797" s="13">
        <f>IF(AI797="","",AI797&gt;60)</f>
        <v/>
      </c>
      <c r="AL797" s="13" t="b">
        <f>IF(OR(Y797=TRUE,AH797=""),TRUE,FALSE)</f>
        <v>1</v>
      </c>
      <c r="AM797" s="13">
        <f>IF(AI797="","",AI797&lt;0)</f>
        <v/>
      </c>
      <c r="AN797" s="13" t="str">
        <f>IF(AH797="","No inspection date",IF(AI797&lt;0,"Negative chronology",IF(AI797&lt;=30,"0-30",IF(AI797&lt;=60,"31-60",IF(AI797&lt;=90,"61-90",IF(AI797&lt;=180,"91-180","181+"))))))</f>
        <v>No inspection date</v>
      </c>
      <c r="AO797" s="13" t="str">
        <f>IF(OR(ISNUMBER(SEARCH("COMPLETED",K797)),ISNUMBER(SEARCH("CLOSED",K797))),"Closed/Completed","Other Active/Issued")</f>
        <v>Other Active/Issued</v>
      </c>
    </row>
    <row r="798" spans="1:41">
      <c r="A798" t="s">
        <v>5186</v>
      </c>
      <c r="B798" t="s">
        <v>87</v>
      </c>
      <c r="D798" t="s">
        <v>88</v>
      </c>
      <c r="E798" t="s">
        <v>89</v>
      </c>
      <c r="F798" t="s">
        <v>5187</v>
      </c>
      <c r="H798" t="s">
        <v>5188</v>
      </c>
      <c r="K798" t="s">
        <v>115</v>
      </c>
      <c r="M798" t="s">
        <v>5189</v>
      </c>
      <c r="N798" s="9">
        <v>98112</v>
      </c>
      <c r="O798" t="s">
        <v>5190</v>
      </c>
      <c r="P798" s="10">
        <v>47.63688398</v>
      </c>
      <c r="Q798" s="10">
        <v>-122.3133357</v>
      </c>
      <c r="R798" t="s">
        <v>5191</v>
      </c>
      <c r="S798" s="7">
        <v>7</v>
      </c>
      <c r="T798" s="7">
        <v>2025</v>
      </c>
      <c r="U798" s="7">
        <v>3</v>
      </c>
      <c r="Y798" t="b">
        <v>1</v>
      </c>
      <c r="Z798" t="b">
        <v>1</v>
      </c>
      <c r="AB798">
        <v>3</v>
      </c>
      <c r="AC798" t="b">
        <v>0</v>
      </c>
      <c r="AD798" t="b">
        <v>1</v>
      </c>
      <c r="AE798" t="b">
        <v>0</v>
      </c>
      <c r="AF798" t="b">
        <v>0</v>
      </c>
      <c r="AG798" s="11">
        <v>45854</v>
      </c>
      <c r="AI798" s="12">
        <f>IF(OR(AG798="",AH798=""),"",AH798-AG798)</f>
        <v/>
      </c>
      <c r="AJ798" s="13">
        <f>IF(OR(AI798="",AA798=""),"",AI798=AA798)</f>
        <v/>
      </c>
      <c r="AK798" s="13">
        <f>IF(AI798="","",AI798&gt;60)</f>
        <v/>
      </c>
      <c r="AL798" s="13" t="b">
        <f>IF(OR(Y798=TRUE,AH798=""),TRUE,FALSE)</f>
        <v>1</v>
      </c>
      <c r="AM798" s="13">
        <f>IF(AI798="","",AI798&lt;0)</f>
        <v/>
      </c>
      <c r="AN798" s="13" t="str">
        <f>IF(AH798="","No inspection date",IF(AI798&lt;0,"Negative chronology",IF(AI798&lt;=30,"0-30",IF(AI798&lt;=60,"31-60",IF(AI798&lt;=90,"61-90",IF(AI798&lt;=180,"91-180","181+"))))))</f>
        <v>No inspection date</v>
      </c>
      <c r="AO798" s="13" t="str">
        <f>IF(OR(ISNUMBER(SEARCH("COMPLETED",K798)),ISNUMBER(SEARCH("CLOSED",K798))),"Closed/Completed","Other Active/Issued")</f>
        <v>Other Active/Issued</v>
      </c>
    </row>
    <row r="799" spans="1:41">
      <c r="A799" t="s">
        <v>5192</v>
      </c>
      <c r="B799" t="s">
        <v>87</v>
      </c>
      <c r="D799" t="s">
        <v>88</v>
      </c>
      <c r="E799" t="s">
        <v>89</v>
      </c>
      <c r="F799" t="s">
        <v>5193</v>
      </c>
      <c r="H799" t="s">
        <v>5194</v>
      </c>
      <c r="K799" t="s">
        <v>93</v>
      </c>
      <c r="M799" t="s">
        <v>5195</v>
      </c>
      <c r="N799" s="9">
        <v>98125</v>
      </c>
      <c r="O799" t="s">
        <v>5196</v>
      </c>
      <c r="P799" s="10">
        <v>47.70195577</v>
      </c>
      <c r="Q799" s="10">
        <v>-122.27916299</v>
      </c>
      <c r="R799" t="s">
        <v>5197</v>
      </c>
      <c r="S799" s="7">
        <v>7</v>
      </c>
      <c r="T799" s="7">
        <v>2025</v>
      </c>
      <c r="U799" s="7">
        <v>3</v>
      </c>
      <c r="Y799" t="b">
        <v>1</v>
      </c>
      <c r="Z799" t="b">
        <v>1</v>
      </c>
      <c r="AB799">
        <v>5</v>
      </c>
      <c r="AC799" t="b">
        <v>0</v>
      </c>
      <c r="AD799" t="b">
        <v>1</v>
      </c>
      <c r="AE799" t="b">
        <v>0</v>
      </c>
      <c r="AF799" t="b">
        <v>0</v>
      </c>
      <c r="AG799" s="11">
        <v>45855</v>
      </c>
      <c r="AI799" s="12">
        <f>IF(OR(AG799="",AH799=""),"",AH799-AG799)</f>
        <v/>
      </c>
      <c r="AJ799" s="13">
        <f>IF(OR(AI799="",AA799=""),"",AI799=AA799)</f>
        <v/>
      </c>
      <c r="AK799" s="13">
        <f>IF(AI799="","",AI799&gt;60)</f>
        <v/>
      </c>
      <c r="AL799" s="13" t="b">
        <f>IF(OR(Y799=TRUE,AH799=""),TRUE,FALSE)</f>
        <v>1</v>
      </c>
      <c r="AM799" s="13">
        <f>IF(AI799="","",AI799&lt;0)</f>
        <v/>
      </c>
      <c r="AN799" s="13" t="str">
        <f>IF(AH799="","No inspection date",IF(AI799&lt;0,"Negative chronology",IF(AI799&lt;=30,"0-30",IF(AI799&lt;=60,"31-60",IF(AI799&lt;=90,"61-90",IF(AI799&lt;=180,"91-180","181+"))))))</f>
        <v>No inspection date</v>
      </c>
      <c r="AO799" s="13" t="str">
        <f>IF(OR(ISNUMBER(SEARCH("COMPLETED",K799)),ISNUMBER(SEARCH("CLOSED",K799))),"Closed/Completed","Other Active/Issued")</f>
        <v>Closed/Completed</v>
      </c>
    </row>
    <row r="800" spans="1:41">
      <c r="A800" t="s">
        <v>5198</v>
      </c>
      <c r="B800" t="s">
        <v>87</v>
      </c>
      <c r="D800" t="s">
        <v>88</v>
      </c>
      <c r="E800" t="s">
        <v>89</v>
      </c>
      <c r="F800" t="s">
        <v>5199</v>
      </c>
      <c r="H800" t="s">
        <v>5200</v>
      </c>
      <c r="K800" t="s">
        <v>115</v>
      </c>
      <c r="M800" t="s">
        <v>5201</v>
      </c>
      <c r="N800" s="9">
        <v>98103</v>
      </c>
      <c r="O800" t="s">
        <v>5202</v>
      </c>
      <c r="P800" s="10">
        <v>47.65141437</v>
      </c>
      <c r="Q800" s="10">
        <v>-122.35351291</v>
      </c>
      <c r="R800" t="s">
        <v>5203</v>
      </c>
      <c r="S800" s="7">
        <v>7</v>
      </c>
      <c r="T800" s="7">
        <v>2025</v>
      </c>
      <c r="U800" s="7">
        <v>3</v>
      </c>
      <c r="Y800" t="b">
        <v>1</v>
      </c>
      <c r="Z800" t="b">
        <v>1</v>
      </c>
      <c r="AB800">
        <v>6</v>
      </c>
      <c r="AC800" t="b">
        <v>0</v>
      </c>
      <c r="AD800" t="b">
        <v>1</v>
      </c>
      <c r="AE800" t="b">
        <v>0</v>
      </c>
      <c r="AF800" t="b">
        <v>0</v>
      </c>
      <c r="AG800" s="11">
        <v>45856</v>
      </c>
      <c r="AI800" s="12">
        <f>IF(OR(AG800="",AH800=""),"",AH800-AG800)</f>
        <v/>
      </c>
      <c r="AJ800" s="13">
        <f>IF(OR(AI800="",AA800=""),"",AI800=AA800)</f>
        <v/>
      </c>
      <c r="AK800" s="13">
        <f>IF(AI800="","",AI800&gt;60)</f>
        <v/>
      </c>
      <c r="AL800" s="13" t="b">
        <f>IF(OR(Y800=TRUE,AH800=""),TRUE,FALSE)</f>
        <v>1</v>
      </c>
      <c r="AM800" s="13">
        <f>IF(AI800="","",AI800&lt;0)</f>
        <v/>
      </c>
      <c r="AN800" s="13" t="str">
        <f>IF(AH800="","No inspection date",IF(AI800&lt;0,"Negative chronology",IF(AI800&lt;=30,"0-30",IF(AI800&lt;=60,"31-60",IF(AI800&lt;=90,"61-90",IF(AI800&lt;=180,"91-180","181+"))))))</f>
        <v>No inspection date</v>
      </c>
      <c r="AO800" s="13" t="str">
        <f>IF(OR(ISNUMBER(SEARCH("COMPLETED",K800)),ISNUMBER(SEARCH("CLOSED",K800))),"Closed/Completed","Other Active/Issued")</f>
        <v>Other Active/Issued</v>
      </c>
    </row>
    <row r="801" spans="1:41">
      <c r="A801" t="s">
        <v>5204</v>
      </c>
      <c r="B801" t="s">
        <v>87</v>
      </c>
      <c r="D801" t="s">
        <v>88</v>
      </c>
      <c r="E801" t="s">
        <v>89</v>
      </c>
      <c r="F801" t="s">
        <v>5205</v>
      </c>
      <c r="H801" t="s">
        <v>5200</v>
      </c>
      <c r="K801" t="s">
        <v>115</v>
      </c>
      <c r="M801" t="s">
        <v>5206</v>
      </c>
      <c r="N801" s="9">
        <v>98133</v>
      </c>
      <c r="O801" t="s">
        <v>5207</v>
      </c>
      <c r="P801" s="10">
        <v>47.72849824</v>
      </c>
      <c r="Q801" s="10">
        <v>-122.33751794</v>
      </c>
      <c r="R801" t="s">
        <v>5208</v>
      </c>
      <c r="S801" s="7">
        <v>7</v>
      </c>
      <c r="T801" s="7">
        <v>2025</v>
      </c>
      <c r="U801" s="7">
        <v>3</v>
      </c>
      <c r="Y801" t="b">
        <v>1</v>
      </c>
      <c r="Z801" t="b">
        <v>1</v>
      </c>
      <c r="AB801">
        <v>5</v>
      </c>
      <c r="AC801" t="b">
        <v>0</v>
      </c>
      <c r="AD801" t="b">
        <v>1</v>
      </c>
      <c r="AE801" t="b">
        <v>0</v>
      </c>
      <c r="AF801" t="b">
        <v>0</v>
      </c>
      <c r="AG801" s="11">
        <v>45856</v>
      </c>
      <c r="AI801" s="12">
        <f>IF(OR(AG801="",AH801=""),"",AH801-AG801)</f>
        <v/>
      </c>
      <c r="AJ801" s="13">
        <f>IF(OR(AI801="",AA801=""),"",AI801=AA801)</f>
        <v/>
      </c>
      <c r="AK801" s="13">
        <f>IF(AI801="","",AI801&gt;60)</f>
        <v/>
      </c>
      <c r="AL801" s="13" t="b">
        <f>IF(OR(Y801=TRUE,AH801=""),TRUE,FALSE)</f>
        <v>1</v>
      </c>
      <c r="AM801" s="13">
        <f>IF(AI801="","",AI801&lt;0)</f>
        <v/>
      </c>
      <c r="AN801" s="13" t="str">
        <f>IF(AH801="","No inspection date",IF(AI801&lt;0,"Negative chronology",IF(AI801&lt;=30,"0-30",IF(AI801&lt;=60,"31-60",IF(AI801&lt;=90,"61-90",IF(AI801&lt;=180,"91-180","181+"))))))</f>
        <v>No inspection date</v>
      </c>
      <c r="AO801" s="13" t="str">
        <f>IF(OR(ISNUMBER(SEARCH("COMPLETED",K801)),ISNUMBER(SEARCH("CLOSED",K801))),"Closed/Completed","Other Active/Issued")</f>
        <v>Other Active/Issued</v>
      </c>
    </row>
    <row r="802" spans="1:41">
      <c r="A802" t="s">
        <v>5209</v>
      </c>
      <c r="B802" t="s">
        <v>87</v>
      </c>
      <c r="D802" t="s">
        <v>88</v>
      </c>
      <c r="E802" t="s">
        <v>89</v>
      </c>
      <c r="F802" t="s">
        <v>5210</v>
      </c>
      <c r="H802" t="s">
        <v>2189</v>
      </c>
      <c r="K802" t="s">
        <v>115</v>
      </c>
      <c r="M802" t="s">
        <v>5211</v>
      </c>
      <c r="N802" s="9">
        <v>98118</v>
      </c>
      <c r="O802" t="s">
        <v>5212</v>
      </c>
      <c r="P802" s="10">
        <v>47.54661582</v>
      </c>
      <c r="Q802" s="10">
        <v>-122.28432781</v>
      </c>
      <c r="R802" t="s">
        <v>5213</v>
      </c>
      <c r="S802" s="7">
        <v>7</v>
      </c>
      <c r="T802" s="7">
        <v>2025</v>
      </c>
      <c r="U802" s="7">
        <v>3</v>
      </c>
      <c r="Y802" t="b">
        <v>1</v>
      </c>
      <c r="Z802" t="b">
        <v>1</v>
      </c>
      <c r="AB802">
        <v>2</v>
      </c>
      <c r="AC802" t="b">
        <v>0</v>
      </c>
      <c r="AD802" t="b">
        <v>1</v>
      </c>
      <c r="AE802" t="b">
        <v>0</v>
      </c>
      <c r="AF802" t="b">
        <v>0</v>
      </c>
      <c r="AG802" s="11">
        <v>45860</v>
      </c>
      <c r="AI802" s="12">
        <f>IF(OR(AG802="",AH802=""),"",AH802-AG802)</f>
        <v/>
      </c>
      <c r="AJ802" s="13">
        <f>IF(OR(AI802="",AA802=""),"",AI802=AA802)</f>
        <v/>
      </c>
      <c r="AK802" s="13">
        <f>IF(AI802="","",AI802&gt;60)</f>
        <v/>
      </c>
      <c r="AL802" s="13" t="b">
        <f>IF(OR(Y802=TRUE,AH802=""),TRUE,FALSE)</f>
        <v>1</v>
      </c>
      <c r="AM802" s="13">
        <f>IF(AI802="","",AI802&lt;0)</f>
        <v/>
      </c>
      <c r="AN802" s="13" t="str">
        <f>IF(AH802="","No inspection date",IF(AI802&lt;0,"Negative chronology",IF(AI802&lt;=30,"0-30",IF(AI802&lt;=60,"31-60",IF(AI802&lt;=90,"61-90",IF(AI802&lt;=180,"91-180","181+"))))))</f>
        <v>No inspection date</v>
      </c>
      <c r="AO802" s="13" t="str">
        <f>IF(OR(ISNUMBER(SEARCH("COMPLETED",K802)),ISNUMBER(SEARCH("CLOSED",K802))),"Closed/Completed","Other Active/Issued")</f>
        <v>Other Active/Issued</v>
      </c>
    </row>
    <row r="803" spans="1:41">
      <c r="A803" t="s">
        <v>5214</v>
      </c>
      <c r="B803" t="s">
        <v>87</v>
      </c>
      <c r="D803" t="s">
        <v>88</v>
      </c>
      <c r="E803" t="s">
        <v>89</v>
      </c>
      <c r="F803" t="s">
        <v>5215</v>
      </c>
      <c r="H803" t="s">
        <v>5216</v>
      </c>
      <c r="K803" t="s">
        <v>115</v>
      </c>
      <c r="M803" t="s">
        <v>5217</v>
      </c>
      <c r="N803" s="9">
        <v>98105</v>
      </c>
      <c r="O803" t="s">
        <v>5218</v>
      </c>
      <c r="P803" s="10">
        <v>47.66625353</v>
      </c>
      <c r="Q803" s="10">
        <v>-122.32400929</v>
      </c>
      <c r="R803" t="s">
        <v>5219</v>
      </c>
      <c r="S803" s="7">
        <v>7</v>
      </c>
      <c r="T803" s="7">
        <v>2025</v>
      </c>
      <c r="U803" s="7">
        <v>3</v>
      </c>
      <c r="Y803" t="b">
        <v>1</v>
      </c>
      <c r="Z803" t="b">
        <v>1</v>
      </c>
      <c r="AB803">
        <v>6</v>
      </c>
      <c r="AC803" t="b">
        <v>0</v>
      </c>
      <c r="AD803" t="b">
        <v>1</v>
      </c>
      <c r="AE803" t="b">
        <v>0</v>
      </c>
      <c r="AF803" t="b">
        <v>0</v>
      </c>
      <c r="AG803" s="11">
        <v>45863</v>
      </c>
      <c r="AI803" s="12">
        <f>IF(OR(AG803="",AH803=""),"",AH803-AG803)</f>
        <v/>
      </c>
      <c r="AJ803" s="13">
        <f>IF(OR(AI803="",AA803=""),"",AI803=AA803)</f>
        <v/>
      </c>
      <c r="AK803" s="13">
        <f>IF(AI803="","",AI803&gt;60)</f>
        <v/>
      </c>
      <c r="AL803" s="13" t="b">
        <f>IF(OR(Y803=TRUE,AH803=""),TRUE,FALSE)</f>
        <v>1</v>
      </c>
      <c r="AM803" s="13">
        <f>IF(AI803="","",AI803&lt;0)</f>
        <v/>
      </c>
      <c r="AN803" s="13" t="str">
        <f>IF(AH803="","No inspection date",IF(AI803&lt;0,"Negative chronology",IF(AI803&lt;=30,"0-30",IF(AI803&lt;=60,"31-60",IF(AI803&lt;=90,"61-90",IF(AI803&lt;=180,"91-180","181+"))))))</f>
        <v>No inspection date</v>
      </c>
      <c r="AO803" s="13" t="str">
        <f>IF(OR(ISNUMBER(SEARCH("COMPLETED",K803)),ISNUMBER(SEARCH("CLOSED",K803))),"Closed/Completed","Other Active/Issued")</f>
        <v>Other Active/Issued</v>
      </c>
    </row>
    <row r="804" spans="1:41">
      <c r="A804" t="s">
        <v>5220</v>
      </c>
      <c r="B804" t="s">
        <v>87</v>
      </c>
      <c r="D804" t="s">
        <v>88</v>
      </c>
      <c r="E804" t="s">
        <v>89</v>
      </c>
      <c r="F804" t="s">
        <v>2684</v>
      </c>
      <c r="H804" t="s">
        <v>3749</v>
      </c>
      <c r="K804" t="s">
        <v>115</v>
      </c>
      <c r="M804" t="s">
        <v>5221</v>
      </c>
      <c r="O804" t="s">
        <v>5222</v>
      </c>
      <c r="P804" s="10">
        <v>47.61065047</v>
      </c>
      <c r="Q804" s="10">
        <v>-122.30732766</v>
      </c>
      <c r="R804" t="s">
        <v>5223</v>
      </c>
      <c r="S804" s="7">
        <v>7</v>
      </c>
      <c r="T804" s="7">
        <v>2025</v>
      </c>
      <c r="U804" s="7">
        <v>3</v>
      </c>
      <c r="Y804" t="b">
        <v>1</v>
      </c>
      <c r="Z804" t="b">
        <v>1</v>
      </c>
      <c r="AB804">
        <v>3</v>
      </c>
      <c r="AC804" t="b">
        <v>0</v>
      </c>
      <c r="AD804" t="b">
        <v>1</v>
      </c>
      <c r="AE804" t="b">
        <v>0</v>
      </c>
      <c r="AF804" t="b">
        <v>0</v>
      </c>
      <c r="AG804" s="11">
        <v>45866</v>
      </c>
      <c r="AI804" s="12">
        <f>IF(OR(AG804="",AH804=""),"",AH804-AG804)</f>
        <v/>
      </c>
      <c r="AJ804" s="13">
        <f>IF(OR(AI804="",AA804=""),"",AI804=AA804)</f>
        <v/>
      </c>
      <c r="AK804" s="13">
        <f>IF(AI804="","",AI804&gt;60)</f>
        <v/>
      </c>
      <c r="AL804" s="13" t="b">
        <f>IF(OR(Y804=TRUE,AH804=""),TRUE,FALSE)</f>
        <v>1</v>
      </c>
      <c r="AM804" s="13">
        <f>IF(AI804="","",AI804&lt;0)</f>
        <v/>
      </c>
      <c r="AN804" s="13" t="str">
        <f>IF(AH804="","No inspection date",IF(AI804&lt;0,"Negative chronology",IF(AI804&lt;=30,"0-30",IF(AI804&lt;=60,"31-60",IF(AI804&lt;=90,"61-90",IF(AI804&lt;=180,"91-180","181+"))))))</f>
        <v>No inspection date</v>
      </c>
      <c r="AO804" s="13" t="str">
        <f>IF(OR(ISNUMBER(SEARCH("COMPLETED",K804)),ISNUMBER(SEARCH("CLOSED",K804))),"Closed/Completed","Other Active/Issued")</f>
        <v>Other Active/Issued</v>
      </c>
    </row>
    <row r="805" spans="1:41">
      <c r="A805" t="s">
        <v>5224</v>
      </c>
      <c r="B805" t="s">
        <v>87</v>
      </c>
      <c r="D805" t="s">
        <v>88</v>
      </c>
      <c r="E805" t="s">
        <v>89</v>
      </c>
      <c r="F805" t="s">
        <v>2684</v>
      </c>
      <c r="H805" t="s">
        <v>3749</v>
      </c>
      <c r="K805" t="s">
        <v>115</v>
      </c>
      <c r="M805" t="s">
        <v>5225</v>
      </c>
      <c r="N805" s="9">
        <v>98122</v>
      </c>
      <c r="O805" t="s">
        <v>5226</v>
      </c>
      <c r="P805" s="10">
        <v>47.61075737</v>
      </c>
      <c r="Q805" s="10">
        <v>-122.30729229</v>
      </c>
      <c r="R805" t="s">
        <v>5227</v>
      </c>
      <c r="S805" s="7">
        <v>7</v>
      </c>
      <c r="T805" s="7">
        <v>2025</v>
      </c>
      <c r="U805" s="7">
        <v>3</v>
      </c>
      <c r="Y805" t="b">
        <v>1</v>
      </c>
      <c r="Z805" t="b">
        <v>1</v>
      </c>
      <c r="AB805">
        <v>3</v>
      </c>
      <c r="AC805" t="b">
        <v>0</v>
      </c>
      <c r="AD805" t="b">
        <v>1</v>
      </c>
      <c r="AE805" t="b">
        <v>0</v>
      </c>
      <c r="AF805" t="b">
        <v>0</v>
      </c>
      <c r="AG805" s="11">
        <v>45866</v>
      </c>
      <c r="AI805" s="12">
        <f>IF(OR(AG805="",AH805=""),"",AH805-AG805)</f>
        <v/>
      </c>
      <c r="AJ805" s="13">
        <f>IF(OR(AI805="",AA805=""),"",AI805=AA805)</f>
        <v/>
      </c>
      <c r="AK805" s="13">
        <f>IF(AI805="","",AI805&gt;60)</f>
        <v/>
      </c>
      <c r="AL805" s="13" t="b">
        <f>IF(OR(Y805=TRUE,AH805=""),TRUE,FALSE)</f>
        <v>1</v>
      </c>
      <c r="AM805" s="13">
        <f>IF(AI805="","",AI805&lt;0)</f>
        <v/>
      </c>
      <c r="AN805" s="13" t="str">
        <f>IF(AH805="","No inspection date",IF(AI805&lt;0,"Negative chronology",IF(AI805&lt;=30,"0-30",IF(AI805&lt;=60,"31-60",IF(AI805&lt;=90,"61-90",IF(AI805&lt;=180,"91-180","181+"))))))</f>
        <v>No inspection date</v>
      </c>
      <c r="AO805" s="13" t="str">
        <f>IF(OR(ISNUMBER(SEARCH("COMPLETED",K805)),ISNUMBER(SEARCH("CLOSED",K805))),"Closed/Completed","Other Active/Issued")</f>
        <v>Other Active/Issued</v>
      </c>
    </row>
    <row r="806" spans="1:41">
      <c r="A806" t="s">
        <v>5228</v>
      </c>
      <c r="B806" t="s">
        <v>87</v>
      </c>
      <c r="D806" t="s">
        <v>88</v>
      </c>
      <c r="E806" t="s">
        <v>89</v>
      </c>
      <c r="F806" t="s">
        <v>2684</v>
      </c>
      <c r="H806" t="s">
        <v>3749</v>
      </c>
      <c r="K806" t="s">
        <v>115</v>
      </c>
      <c r="M806" t="s">
        <v>5229</v>
      </c>
      <c r="N806" s="9">
        <v>98122</v>
      </c>
      <c r="O806" t="s">
        <v>5230</v>
      </c>
      <c r="P806" s="10">
        <v>47.61069234</v>
      </c>
      <c r="Q806" s="10">
        <v>-122.30685318</v>
      </c>
      <c r="R806" t="s">
        <v>5231</v>
      </c>
      <c r="S806" s="7">
        <v>7</v>
      </c>
      <c r="T806" s="7">
        <v>2025</v>
      </c>
      <c r="U806" s="7">
        <v>3</v>
      </c>
      <c r="Y806" t="b">
        <v>1</v>
      </c>
      <c r="Z806" t="b">
        <v>1</v>
      </c>
      <c r="AB806">
        <v>3</v>
      </c>
      <c r="AC806" t="b">
        <v>0</v>
      </c>
      <c r="AD806" t="b">
        <v>1</v>
      </c>
      <c r="AE806" t="b">
        <v>0</v>
      </c>
      <c r="AF806" t="b">
        <v>0</v>
      </c>
      <c r="AG806" s="11">
        <v>45866</v>
      </c>
      <c r="AI806" s="12">
        <f>IF(OR(AG806="",AH806=""),"",AH806-AG806)</f>
        <v/>
      </c>
      <c r="AJ806" s="13">
        <f>IF(OR(AI806="",AA806=""),"",AI806=AA806)</f>
        <v/>
      </c>
      <c r="AK806" s="13">
        <f>IF(AI806="","",AI806&gt;60)</f>
        <v/>
      </c>
      <c r="AL806" s="13" t="b">
        <f>IF(OR(Y806=TRUE,AH806=""),TRUE,FALSE)</f>
        <v>1</v>
      </c>
      <c r="AM806" s="13">
        <f>IF(AI806="","",AI806&lt;0)</f>
        <v/>
      </c>
      <c r="AN806" s="13" t="str">
        <f>IF(AH806="","No inspection date",IF(AI806&lt;0,"Negative chronology",IF(AI806&lt;=30,"0-30",IF(AI806&lt;=60,"31-60",IF(AI806&lt;=90,"61-90",IF(AI806&lt;=180,"91-180","181+"))))))</f>
        <v>No inspection date</v>
      </c>
      <c r="AO806" s="13" t="str">
        <f>IF(OR(ISNUMBER(SEARCH("COMPLETED",K806)),ISNUMBER(SEARCH("CLOSED",K806))),"Closed/Completed","Other Active/Issued")</f>
        <v>Other Active/Issued</v>
      </c>
    </row>
    <row r="807" spans="1:41">
      <c r="A807" t="s">
        <v>5232</v>
      </c>
      <c r="B807" t="s">
        <v>87</v>
      </c>
      <c r="D807" t="s">
        <v>88</v>
      </c>
      <c r="E807" t="s">
        <v>89</v>
      </c>
      <c r="F807" t="s">
        <v>2684</v>
      </c>
      <c r="H807" t="s">
        <v>3749</v>
      </c>
      <c r="K807" t="s">
        <v>115</v>
      </c>
      <c r="M807" t="s">
        <v>5233</v>
      </c>
      <c r="N807" s="9">
        <v>98122</v>
      </c>
      <c r="O807" t="s">
        <v>5234</v>
      </c>
      <c r="P807" s="10">
        <v>47.61052189</v>
      </c>
      <c r="Q807" s="10">
        <v>-122.30717622</v>
      </c>
      <c r="R807" t="s">
        <v>5235</v>
      </c>
      <c r="S807" s="7">
        <v>7</v>
      </c>
      <c r="T807" s="7">
        <v>2025</v>
      </c>
      <c r="U807" s="7">
        <v>3</v>
      </c>
      <c r="Y807" t="b">
        <v>1</v>
      </c>
      <c r="Z807" t="b">
        <v>1</v>
      </c>
      <c r="AB807">
        <v>3</v>
      </c>
      <c r="AC807" t="b">
        <v>0</v>
      </c>
      <c r="AD807" t="b">
        <v>1</v>
      </c>
      <c r="AE807" t="b">
        <v>0</v>
      </c>
      <c r="AF807" t="b">
        <v>0</v>
      </c>
      <c r="AG807" s="11">
        <v>45866</v>
      </c>
      <c r="AI807" s="12">
        <f>IF(OR(AG807="",AH807=""),"",AH807-AG807)</f>
        <v/>
      </c>
      <c r="AJ807" s="13">
        <f>IF(OR(AI807="",AA807=""),"",AI807=AA807)</f>
        <v/>
      </c>
      <c r="AK807" s="13">
        <f>IF(AI807="","",AI807&gt;60)</f>
        <v/>
      </c>
      <c r="AL807" s="13" t="b">
        <f>IF(OR(Y807=TRUE,AH807=""),TRUE,FALSE)</f>
        <v>1</v>
      </c>
      <c r="AM807" s="13">
        <f>IF(AI807="","",AI807&lt;0)</f>
        <v/>
      </c>
      <c r="AN807" s="13" t="str">
        <f>IF(AH807="","No inspection date",IF(AI807&lt;0,"Negative chronology",IF(AI807&lt;=30,"0-30",IF(AI807&lt;=60,"31-60",IF(AI807&lt;=90,"61-90",IF(AI807&lt;=180,"91-180","181+"))))))</f>
        <v>No inspection date</v>
      </c>
      <c r="AO807" s="13" t="str">
        <f>IF(OR(ISNUMBER(SEARCH("COMPLETED",K807)),ISNUMBER(SEARCH("CLOSED",K807))),"Closed/Completed","Other Active/Issued")</f>
        <v>Other Active/Issued</v>
      </c>
    </row>
    <row r="808" spans="1:41">
      <c r="A808" t="s">
        <v>5236</v>
      </c>
      <c r="B808" t="s">
        <v>87</v>
      </c>
      <c r="D808" t="s">
        <v>88</v>
      </c>
      <c r="E808" t="s">
        <v>89</v>
      </c>
      <c r="F808" t="s">
        <v>2684</v>
      </c>
      <c r="H808" t="s">
        <v>3749</v>
      </c>
      <c r="K808" t="s">
        <v>115</v>
      </c>
      <c r="M808" t="s">
        <v>5237</v>
      </c>
      <c r="N808" s="9">
        <v>98122</v>
      </c>
      <c r="O808" t="s">
        <v>5238</v>
      </c>
      <c r="P808" s="10">
        <v>47.61052945</v>
      </c>
      <c r="Q808" s="10">
        <v>-122.30702098</v>
      </c>
      <c r="R808" t="s">
        <v>5239</v>
      </c>
      <c r="S808" s="7">
        <v>7</v>
      </c>
      <c r="T808" s="7">
        <v>2025</v>
      </c>
      <c r="U808" s="7">
        <v>3</v>
      </c>
      <c r="Y808" t="b">
        <v>1</v>
      </c>
      <c r="Z808" t="b">
        <v>1</v>
      </c>
      <c r="AB808">
        <v>3</v>
      </c>
      <c r="AC808" t="b">
        <v>0</v>
      </c>
      <c r="AD808" t="b">
        <v>1</v>
      </c>
      <c r="AE808" t="b">
        <v>0</v>
      </c>
      <c r="AF808" t="b">
        <v>0</v>
      </c>
      <c r="AG808" s="11">
        <v>45866</v>
      </c>
      <c r="AI808" s="12">
        <f>IF(OR(AG808="",AH808=""),"",AH808-AG808)</f>
        <v/>
      </c>
      <c r="AJ808" s="13">
        <f>IF(OR(AI808="",AA808=""),"",AI808=AA808)</f>
        <v/>
      </c>
      <c r="AK808" s="13">
        <f>IF(AI808="","",AI808&gt;60)</f>
        <v/>
      </c>
      <c r="AL808" s="13" t="b">
        <f>IF(OR(Y808=TRUE,AH808=""),TRUE,FALSE)</f>
        <v>1</v>
      </c>
      <c r="AM808" s="13">
        <f>IF(AI808="","",AI808&lt;0)</f>
        <v/>
      </c>
      <c r="AN808" s="13" t="str">
        <f>IF(AH808="","No inspection date",IF(AI808&lt;0,"Negative chronology",IF(AI808&lt;=30,"0-30",IF(AI808&lt;=60,"31-60",IF(AI808&lt;=90,"61-90",IF(AI808&lt;=180,"91-180","181+"))))))</f>
        <v>No inspection date</v>
      </c>
      <c r="AO808" s="13" t="str">
        <f>IF(OR(ISNUMBER(SEARCH("COMPLETED",K808)),ISNUMBER(SEARCH("CLOSED",K808))),"Closed/Completed","Other Active/Issued")</f>
        <v>Other Active/Issued</v>
      </c>
    </row>
    <row r="809" spans="1:41">
      <c r="A809" t="s">
        <v>5240</v>
      </c>
      <c r="B809" t="s">
        <v>87</v>
      </c>
      <c r="D809" t="s">
        <v>88</v>
      </c>
      <c r="E809" t="s">
        <v>89</v>
      </c>
      <c r="F809" t="s">
        <v>2684</v>
      </c>
      <c r="H809" t="s">
        <v>3749</v>
      </c>
      <c r="K809" t="s">
        <v>115</v>
      </c>
      <c r="M809" t="s">
        <v>5241</v>
      </c>
      <c r="N809" s="9">
        <v>98122</v>
      </c>
      <c r="O809" t="s">
        <v>5242</v>
      </c>
      <c r="P809" s="10">
        <v>47.61017269</v>
      </c>
      <c r="Q809" s="10">
        <v>-122.30691619</v>
      </c>
      <c r="R809" t="s">
        <v>5243</v>
      </c>
      <c r="S809" s="7">
        <v>7</v>
      </c>
      <c r="T809" s="7">
        <v>2025</v>
      </c>
      <c r="U809" s="7">
        <v>3</v>
      </c>
      <c r="Y809" t="b">
        <v>1</v>
      </c>
      <c r="Z809" t="b">
        <v>1</v>
      </c>
      <c r="AB809">
        <v>3</v>
      </c>
      <c r="AC809" t="b">
        <v>0</v>
      </c>
      <c r="AD809" t="b">
        <v>1</v>
      </c>
      <c r="AE809" t="b">
        <v>0</v>
      </c>
      <c r="AF809" t="b">
        <v>0</v>
      </c>
      <c r="AG809" s="11">
        <v>45866</v>
      </c>
      <c r="AI809" s="12">
        <f>IF(OR(AG809="",AH809=""),"",AH809-AG809)</f>
        <v/>
      </c>
      <c r="AJ809" s="13">
        <f>IF(OR(AI809="",AA809=""),"",AI809=AA809)</f>
        <v/>
      </c>
      <c r="AK809" s="13">
        <f>IF(AI809="","",AI809&gt;60)</f>
        <v/>
      </c>
      <c r="AL809" s="13" t="b">
        <f>IF(OR(Y809=TRUE,AH809=""),TRUE,FALSE)</f>
        <v>1</v>
      </c>
      <c r="AM809" s="13">
        <f>IF(AI809="","",AI809&lt;0)</f>
        <v/>
      </c>
      <c r="AN809" s="13" t="str">
        <f>IF(AH809="","No inspection date",IF(AI809&lt;0,"Negative chronology",IF(AI809&lt;=30,"0-30",IF(AI809&lt;=60,"31-60",IF(AI809&lt;=90,"61-90",IF(AI809&lt;=180,"91-180","181+"))))))</f>
        <v>No inspection date</v>
      </c>
      <c r="AO809" s="13" t="str">
        <f>IF(OR(ISNUMBER(SEARCH("COMPLETED",K809)),ISNUMBER(SEARCH("CLOSED",K809))),"Closed/Completed","Other Active/Issued")</f>
        <v>Other Active/Issued</v>
      </c>
    </row>
    <row r="810" spans="1:41">
      <c r="A810" t="s">
        <v>5244</v>
      </c>
      <c r="B810" t="s">
        <v>87</v>
      </c>
      <c r="D810" t="s">
        <v>88</v>
      </c>
      <c r="E810" t="s">
        <v>89</v>
      </c>
      <c r="F810" t="s">
        <v>693</v>
      </c>
      <c r="H810" t="s">
        <v>5245</v>
      </c>
      <c r="K810" t="s">
        <v>982</v>
      </c>
      <c r="M810" t="s">
        <v>5246</v>
      </c>
      <c r="N810" s="9">
        <v>98122</v>
      </c>
      <c r="O810" t="s">
        <v>5247</v>
      </c>
      <c r="P810" s="10">
        <v>47.60369992</v>
      </c>
      <c r="Q810" s="10">
        <v>-122.31754664</v>
      </c>
      <c r="R810" t="s">
        <v>5248</v>
      </c>
      <c r="S810" s="7">
        <v>7</v>
      </c>
      <c r="T810" s="7">
        <v>2025</v>
      </c>
      <c r="U810" s="7">
        <v>3</v>
      </c>
      <c r="Y810" t="b">
        <v>1</v>
      </c>
      <c r="Z810" t="b">
        <v>1</v>
      </c>
      <c r="AB810">
        <v>2</v>
      </c>
      <c r="AC810" t="b">
        <v>0</v>
      </c>
      <c r="AD810" t="b">
        <v>1</v>
      </c>
      <c r="AE810" t="b">
        <v>0</v>
      </c>
      <c r="AF810" t="b">
        <v>0</v>
      </c>
      <c r="AG810" s="11">
        <v>45867</v>
      </c>
      <c r="AI810" s="12">
        <f>IF(OR(AG810="",AH810=""),"",AH810-AG810)</f>
        <v/>
      </c>
      <c r="AJ810" s="13">
        <f>IF(OR(AI810="",AA810=""),"",AI810=AA810)</f>
        <v/>
      </c>
      <c r="AK810" s="13">
        <f>IF(AI810="","",AI810&gt;60)</f>
        <v/>
      </c>
      <c r="AL810" s="13" t="b">
        <f>IF(OR(Y810=TRUE,AH810=""),TRUE,FALSE)</f>
        <v>1</v>
      </c>
      <c r="AM810" s="13">
        <f>IF(AI810="","",AI810&lt;0)</f>
        <v/>
      </c>
      <c r="AN810" s="13" t="str">
        <f>IF(AH810="","No inspection date",IF(AI810&lt;0,"Negative chronology",IF(AI810&lt;=30,"0-30",IF(AI810&lt;=60,"31-60",IF(AI810&lt;=90,"61-90",IF(AI810&lt;=180,"91-180","181+"))))))</f>
        <v>No inspection date</v>
      </c>
      <c r="AO810" s="13" t="str">
        <f>IF(OR(ISNUMBER(SEARCH("COMPLETED",K810)),ISNUMBER(SEARCH("CLOSED",K810))),"Closed/Completed","Other Active/Issued")</f>
        <v>Other Active/Issued</v>
      </c>
    </row>
    <row r="811" spans="1:41">
      <c r="A811" t="s">
        <v>5249</v>
      </c>
      <c r="B811" t="s">
        <v>87</v>
      </c>
      <c r="D811" t="s">
        <v>88</v>
      </c>
      <c r="E811" t="s">
        <v>89</v>
      </c>
      <c r="F811" t="s">
        <v>5250</v>
      </c>
      <c r="H811" t="s">
        <v>5251</v>
      </c>
      <c r="K811" t="s">
        <v>115</v>
      </c>
      <c r="M811" t="s">
        <v>5252</v>
      </c>
      <c r="N811" s="9">
        <v>98107</v>
      </c>
      <c r="O811" t="s">
        <v>5253</v>
      </c>
      <c r="P811" s="10">
        <v>47.67541375</v>
      </c>
      <c r="Q811" s="10">
        <v>-122.40077373</v>
      </c>
      <c r="R811" t="s">
        <v>5254</v>
      </c>
      <c r="S811" s="7">
        <v>7</v>
      </c>
      <c r="T811" s="7">
        <v>2025</v>
      </c>
      <c r="U811" s="7">
        <v>3</v>
      </c>
      <c r="Y811" t="b">
        <v>1</v>
      </c>
      <c r="Z811" t="b">
        <v>1</v>
      </c>
      <c r="AB811">
        <v>6</v>
      </c>
      <c r="AC811" t="b">
        <v>0</v>
      </c>
      <c r="AD811" t="b">
        <v>1</v>
      </c>
      <c r="AE811" t="b">
        <v>0</v>
      </c>
      <c r="AF811" t="b">
        <v>0</v>
      </c>
      <c r="AG811" s="11">
        <v>45868</v>
      </c>
      <c r="AI811" s="12">
        <f>IF(OR(AG811="",AH811=""),"",AH811-AG811)</f>
        <v/>
      </c>
      <c r="AJ811" s="13">
        <f>IF(OR(AI811="",AA811=""),"",AI811=AA811)</f>
        <v/>
      </c>
      <c r="AK811" s="13">
        <f>IF(AI811="","",AI811&gt;60)</f>
        <v/>
      </c>
      <c r="AL811" s="13" t="b">
        <f>IF(OR(Y811=TRUE,AH811=""),TRUE,FALSE)</f>
        <v>1</v>
      </c>
      <c r="AM811" s="13">
        <f>IF(AI811="","",AI811&lt;0)</f>
        <v/>
      </c>
      <c r="AN811" s="13" t="str">
        <f>IF(AH811="","No inspection date",IF(AI811&lt;0,"Negative chronology",IF(AI811&lt;=30,"0-30",IF(AI811&lt;=60,"31-60",IF(AI811&lt;=90,"61-90",IF(AI811&lt;=180,"91-180","181+"))))))</f>
        <v>No inspection date</v>
      </c>
      <c r="AO811" s="13" t="str">
        <f>IF(OR(ISNUMBER(SEARCH("COMPLETED",K811)),ISNUMBER(SEARCH("CLOSED",K811))),"Closed/Completed","Other Active/Issued")</f>
        <v>Other Active/Issued</v>
      </c>
    </row>
    <row r="812" spans="1:41">
      <c r="A812" t="s">
        <v>5255</v>
      </c>
      <c r="B812" t="s">
        <v>87</v>
      </c>
      <c r="D812" t="s">
        <v>88</v>
      </c>
      <c r="E812" t="s">
        <v>89</v>
      </c>
      <c r="F812" t="s">
        <v>5256</v>
      </c>
      <c r="H812" t="s">
        <v>5257</v>
      </c>
      <c r="K812" t="s">
        <v>115</v>
      </c>
      <c r="M812" t="s">
        <v>5258</v>
      </c>
      <c r="N812" s="9">
        <v>98105</v>
      </c>
      <c r="O812" t="s">
        <v>5259</v>
      </c>
      <c r="P812" s="10">
        <v>47.66268261</v>
      </c>
      <c r="Q812" s="10">
        <v>-122.31986058</v>
      </c>
      <c r="R812" t="s">
        <v>5260</v>
      </c>
      <c r="S812" s="7">
        <v>7</v>
      </c>
      <c r="T812" s="7">
        <v>2025</v>
      </c>
      <c r="U812" s="7">
        <v>3</v>
      </c>
      <c r="Y812" t="b">
        <v>1</v>
      </c>
      <c r="Z812" t="b">
        <v>1</v>
      </c>
      <c r="AB812">
        <v>4</v>
      </c>
      <c r="AC812" t="b">
        <v>0</v>
      </c>
      <c r="AD812" t="b">
        <v>1</v>
      </c>
      <c r="AE812" t="b">
        <v>0</v>
      </c>
      <c r="AF812" t="b">
        <v>0</v>
      </c>
      <c r="AG812" s="11">
        <v>45869</v>
      </c>
      <c r="AI812" s="12">
        <f>IF(OR(AG812="",AH812=""),"",AH812-AG812)</f>
        <v/>
      </c>
      <c r="AJ812" s="13">
        <f>IF(OR(AI812="",AA812=""),"",AI812=AA812)</f>
        <v/>
      </c>
      <c r="AK812" s="13">
        <f>IF(AI812="","",AI812&gt;60)</f>
        <v/>
      </c>
      <c r="AL812" s="13" t="b">
        <f>IF(OR(Y812=TRUE,AH812=""),TRUE,FALSE)</f>
        <v>1</v>
      </c>
      <c r="AM812" s="13">
        <f>IF(AI812="","",AI812&lt;0)</f>
        <v/>
      </c>
      <c r="AN812" s="13" t="str">
        <f>IF(AH812="","No inspection date",IF(AI812&lt;0,"Negative chronology",IF(AI812&lt;=30,"0-30",IF(AI812&lt;=60,"31-60",IF(AI812&lt;=90,"61-90",IF(AI812&lt;=180,"91-180","181+"))))))</f>
        <v>No inspection date</v>
      </c>
      <c r="AO812" s="13" t="str">
        <f>IF(OR(ISNUMBER(SEARCH("COMPLETED",K812)),ISNUMBER(SEARCH("CLOSED",K812))),"Closed/Completed","Other Active/Issued")</f>
        <v>Other Active/Issued</v>
      </c>
    </row>
    <row r="813" spans="1:41">
      <c r="A813" t="s">
        <v>5261</v>
      </c>
      <c r="B813" t="s">
        <v>87</v>
      </c>
      <c r="D813" t="s">
        <v>88</v>
      </c>
      <c r="E813" t="s">
        <v>89</v>
      </c>
      <c r="F813" t="s">
        <v>5262</v>
      </c>
      <c r="H813" t="s">
        <v>5263</v>
      </c>
      <c r="K813" t="s">
        <v>1745</v>
      </c>
      <c r="M813" t="s">
        <v>5264</v>
      </c>
      <c r="N813" s="9">
        <v>98116</v>
      </c>
      <c r="O813" t="s">
        <v>5265</v>
      </c>
      <c r="P813" s="10">
        <v>47.56550611</v>
      </c>
      <c r="Q813" s="10">
        <v>-122.40807661</v>
      </c>
      <c r="R813" t="s">
        <v>5266</v>
      </c>
      <c r="S813" s="7">
        <v>8</v>
      </c>
      <c r="T813" s="7">
        <v>2025</v>
      </c>
      <c r="U813" s="7">
        <v>3</v>
      </c>
      <c r="Y813" t="b">
        <v>1</v>
      </c>
      <c r="Z813" t="b">
        <v>1</v>
      </c>
      <c r="AB813">
        <v>1</v>
      </c>
      <c r="AC813" t="b">
        <v>0</v>
      </c>
      <c r="AD813" t="b">
        <v>1</v>
      </c>
      <c r="AE813" t="b">
        <v>0</v>
      </c>
      <c r="AF813" t="b">
        <v>0</v>
      </c>
      <c r="AG813" s="11">
        <v>45874</v>
      </c>
      <c r="AI813" s="12">
        <f>IF(OR(AG813="",AH813=""),"",AH813-AG813)</f>
        <v/>
      </c>
      <c r="AJ813" s="13">
        <f>IF(OR(AI813="",AA813=""),"",AI813=AA813)</f>
        <v/>
      </c>
      <c r="AK813" s="13">
        <f>IF(AI813="","",AI813&gt;60)</f>
        <v/>
      </c>
      <c r="AL813" s="13" t="b">
        <f>IF(OR(Y813=TRUE,AH813=""),TRUE,FALSE)</f>
        <v>1</v>
      </c>
      <c r="AM813" s="13">
        <f>IF(AI813="","",AI813&lt;0)</f>
        <v/>
      </c>
      <c r="AN813" s="13" t="str">
        <f>IF(AH813="","No inspection date",IF(AI813&lt;0,"Negative chronology",IF(AI813&lt;=30,"0-30",IF(AI813&lt;=60,"31-60",IF(AI813&lt;=90,"61-90",IF(AI813&lt;=180,"91-180","181+"))))))</f>
        <v>No inspection date</v>
      </c>
      <c r="AO813" s="13" t="str">
        <f>IF(OR(ISNUMBER(SEARCH("COMPLETED",K813)),ISNUMBER(SEARCH("CLOSED",K813))),"Closed/Completed","Other Active/Issued")</f>
        <v>Other Active/Issued</v>
      </c>
    </row>
    <row r="814" spans="1:41">
      <c r="A814" t="s">
        <v>5267</v>
      </c>
      <c r="B814" t="s">
        <v>87</v>
      </c>
      <c r="D814" t="s">
        <v>88</v>
      </c>
      <c r="E814" t="s">
        <v>89</v>
      </c>
      <c r="F814" t="s">
        <v>5268</v>
      </c>
      <c r="H814" t="s">
        <v>5263</v>
      </c>
      <c r="K814" t="s">
        <v>100</v>
      </c>
      <c r="M814" t="s">
        <v>5269</v>
      </c>
      <c r="N814" s="9">
        <v>98136</v>
      </c>
      <c r="O814" t="s">
        <v>5270</v>
      </c>
      <c r="P814" s="10">
        <v>47.5460221</v>
      </c>
      <c r="Q814" s="10">
        <v>-122.3930089</v>
      </c>
      <c r="R814" t="s">
        <v>5271</v>
      </c>
      <c r="S814" s="7">
        <v>8</v>
      </c>
      <c r="T814" s="7">
        <v>2025</v>
      </c>
      <c r="U814" s="7">
        <v>3</v>
      </c>
      <c r="Y814" t="b">
        <v>1</v>
      </c>
      <c r="Z814" t="b">
        <v>1</v>
      </c>
      <c r="AB814">
        <v>1</v>
      </c>
      <c r="AC814" t="b">
        <v>0</v>
      </c>
      <c r="AD814" t="b">
        <v>1</v>
      </c>
      <c r="AE814" t="b">
        <v>0</v>
      </c>
      <c r="AF814" t="b">
        <v>0</v>
      </c>
      <c r="AG814" s="11">
        <v>45874</v>
      </c>
      <c r="AI814" s="12">
        <f>IF(OR(AG814="",AH814=""),"",AH814-AG814)</f>
        <v/>
      </c>
      <c r="AJ814" s="13">
        <f>IF(OR(AI814="",AA814=""),"",AI814=AA814)</f>
        <v/>
      </c>
      <c r="AK814" s="13">
        <f>IF(AI814="","",AI814&gt;60)</f>
        <v/>
      </c>
      <c r="AL814" s="13" t="b">
        <f>IF(OR(Y814=TRUE,AH814=""),TRUE,FALSE)</f>
        <v>1</v>
      </c>
      <c r="AM814" s="13">
        <f>IF(AI814="","",AI814&lt;0)</f>
        <v/>
      </c>
      <c r="AN814" s="13" t="str">
        <f>IF(AH814="","No inspection date",IF(AI814&lt;0,"Negative chronology",IF(AI814&lt;=30,"0-30",IF(AI814&lt;=60,"31-60",IF(AI814&lt;=90,"61-90",IF(AI814&lt;=180,"91-180","181+"))))))</f>
        <v>No inspection date</v>
      </c>
      <c r="AO814" s="13" t="str">
        <f>IF(OR(ISNUMBER(SEARCH("COMPLETED",K814)),ISNUMBER(SEARCH("CLOSED",K814))),"Closed/Completed","Other Active/Issued")</f>
        <v>Other Active/Issued</v>
      </c>
    </row>
    <row r="815" spans="1:41">
      <c r="A815" t="s">
        <v>5272</v>
      </c>
      <c r="B815" t="s">
        <v>87</v>
      </c>
      <c r="D815" t="s">
        <v>88</v>
      </c>
      <c r="E815" t="s">
        <v>89</v>
      </c>
      <c r="F815" t="s">
        <v>5273</v>
      </c>
      <c r="H815" t="s">
        <v>5274</v>
      </c>
      <c r="I815" t="s">
        <v>5275</v>
      </c>
      <c r="J815" t="s">
        <v>93</v>
      </c>
      <c r="K815" t="s">
        <v>115</v>
      </c>
      <c r="M815" t="s">
        <v>5276</v>
      </c>
      <c r="N815" s="9">
        <v>98125</v>
      </c>
      <c r="O815" t="s">
        <v>5277</v>
      </c>
      <c r="P815" s="10">
        <v>47.7234426</v>
      </c>
      <c r="Q815" s="10">
        <v>-122.29886055</v>
      </c>
      <c r="R815" t="s">
        <v>5278</v>
      </c>
      <c r="S815" s="7">
        <v>8</v>
      </c>
      <c r="T815" s="7">
        <v>2025</v>
      </c>
      <c r="U815" s="7">
        <v>3</v>
      </c>
      <c r="V815">
        <v>8</v>
      </c>
      <c r="W815">
        <v>2025</v>
      </c>
      <c r="X815">
        <v>3</v>
      </c>
      <c r="Y815" t="b">
        <v>0</v>
      </c>
      <c r="Z815" t="b">
        <v>0</v>
      </c>
      <c r="AA815">
        <v>13</v>
      </c>
      <c r="AB815">
        <v>5</v>
      </c>
      <c r="AC815" t="b">
        <v>0</v>
      </c>
      <c r="AD815" t="b">
        <v>1</v>
      </c>
      <c r="AE815" t="b">
        <v>0</v>
      </c>
      <c r="AF815" t="b">
        <v>0</v>
      </c>
      <c r="AG815" s="11">
        <v>45875</v>
      </c>
      <c r="AH815" s="11">
        <v>45888</v>
      </c>
      <c r="AI815" s="12">
        <f>IF(OR(AG815="",AH815=""),"",AH815-AG815)</f>
        <v>13.0</v>
      </c>
      <c r="AJ815" s="13" t="b">
        <f>IF(OR(AI815="",AA815=""),"",AI815=AA815)</f>
        <v>1</v>
      </c>
      <c r="AK815" s="13" t="b">
        <f>IF(AI815="","",AI815&gt;60)</f>
        <v>0</v>
      </c>
      <c r="AL815" s="13" t="b">
        <f>IF(OR(Y815=TRUE,AH815=""),TRUE,FALSE)</f>
        <v>0</v>
      </c>
      <c r="AM815" s="13" t="b">
        <f>IF(AI815="","",AI815&lt;0)</f>
        <v>0</v>
      </c>
      <c r="AN815" s="13" t="str">
        <f>IF(AH815="","No inspection date",IF(AI815&lt;0,"Negative chronology",IF(AI815&lt;=30,"0-30",IF(AI815&lt;=60,"31-60",IF(AI815&lt;=90,"61-90",IF(AI815&lt;=180,"91-180","181+"))))))</f>
        <v>0-30</v>
      </c>
      <c r="AO815" s="13" t="str">
        <f>IF(OR(ISNUMBER(SEARCH("COMPLETED",K815)),ISNUMBER(SEARCH("CLOSED",K815))),"Closed/Completed","Other Active/Issued")</f>
        <v>Other Active/Issued</v>
      </c>
    </row>
    <row r="816" spans="1:41">
      <c r="A816" t="s">
        <v>5279</v>
      </c>
      <c r="B816" t="s">
        <v>87</v>
      </c>
      <c r="D816" t="s">
        <v>88</v>
      </c>
      <c r="E816" t="s">
        <v>89</v>
      </c>
      <c r="F816" t="s">
        <v>5280</v>
      </c>
      <c r="H816" t="s">
        <v>5281</v>
      </c>
      <c r="K816" t="s">
        <v>100</v>
      </c>
      <c r="M816" t="s">
        <v>5282</v>
      </c>
      <c r="N816" s="9">
        <v>98118</v>
      </c>
      <c r="O816" t="s">
        <v>5283</v>
      </c>
      <c r="P816" s="10">
        <v>47.53197203</v>
      </c>
      <c r="Q816" s="10">
        <v>-122.27062007</v>
      </c>
      <c r="R816" t="s">
        <v>5284</v>
      </c>
      <c r="S816" s="7">
        <v>8</v>
      </c>
      <c r="T816" s="7">
        <v>2025</v>
      </c>
      <c r="U816" s="7">
        <v>3</v>
      </c>
      <c r="Y816" t="b">
        <v>1</v>
      </c>
      <c r="Z816" t="b">
        <v>1</v>
      </c>
      <c r="AB816">
        <v>2</v>
      </c>
      <c r="AC816" t="b">
        <v>0</v>
      </c>
      <c r="AD816" t="b">
        <v>1</v>
      </c>
      <c r="AE816" t="b">
        <v>0</v>
      </c>
      <c r="AF816" t="b">
        <v>0</v>
      </c>
      <c r="AG816" s="11">
        <v>45877</v>
      </c>
      <c r="AI816" s="12">
        <f>IF(OR(AG816="",AH816=""),"",AH816-AG816)</f>
        <v/>
      </c>
      <c r="AJ816" s="13">
        <f>IF(OR(AI816="",AA816=""),"",AI816=AA816)</f>
        <v/>
      </c>
      <c r="AK816" s="13">
        <f>IF(AI816="","",AI816&gt;60)</f>
        <v/>
      </c>
      <c r="AL816" s="13" t="b">
        <f>IF(OR(Y816=TRUE,AH816=""),TRUE,FALSE)</f>
        <v>1</v>
      </c>
      <c r="AM816" s="13">
        <f>IF(AI816="","",AI816&lt;0)</f>
        <v/>
      </c>
      <c r="AN816" s="13" t="str">
        <f>IF(AH816="","No inspection date",IF(AI816&lt;0,"Negative chronology",IF(AI816&lt;=30,"0-30",IF(AI816&lt;=60,"31-60",IF(AI816&lt;=90,"61-90",IF(AI816&lt;=180,"91-180","181+"))))))</f>
        <v>No inspection date</v>
      </c>
      <c r="AO816" s="13" t="str">
        <f>IF(OR(ISNUMBER(SEARCH("COMPLETED",K816)),ISNUMBER(SEARCH("CLOSED",K816))),"Closed/Completed","Other Active/Issued")</f>
        <v>Other Active/Issued</v>
      </c>
    </row>
    <row r="817" spans="1:41">
      <c r="A817" t="s">
        <v>5285</v>
      </c>
      <c r="B817" t="s">
        <v>87</v>
      </c>
      <c r="D817" t="s">
        <v>88</v>
      </c>
      <c r="E817" t="s">
        <v>89</v>
      </c>
      <c r="F817" t="s">
        <v>5286</v>
      </c>
      <c r="H817" t="s">
        <v>5287</v>
      </c>
      <c r="K817" t="s">
        <v>100</v>
      </c>
      <c r="M817" t="s">
        <v>5288</v>
      </c>
      <c r="N817" s="9">
        <v>98104</v>
      </c>
      <c r="O817" t="s">
        <v>5289</v>
      </c>
      <c r="P817" s="10">
        <v>47.59780208</v>
      </c>
      <c r="Q817" s="10">
        <v>-122.32320816</v>
      </c>
      <c r="R817" t="s">
        <v>5290</v>
      </c>
      <c r="S817" s="7">
        <v>8</v>
      </c>
      <c r="T817" s="7">
        <v>2025</v>
      </c>
      <c r="U817" s="7">
        <v>3</v>
      </c>
      <c r="Y817" t="b">
        <v>1</v>
      </c>
      <c r="Z817" t="b">
        <v>1</v>
      </c>
      <c r="AB817">
        <v>2</v>
      </c>
      <c r="AC817" t="b">
        <v>0</v>
      </c>
      <c r="AD817" t="b">
        <v>1</v>
      </c>
      <c r="AE817" t="b">
        <v>0</v>
      </c>
      <c r="AF817" t="b">
        <v>0</v>
      </c>
      <c r="AG817" s="11">
        <v>45881</v>
      </c>
      <c r="AI817" s="12">
        <f>IF(OR(AG817="",AH817=""),"",AH817-AG817)</f>
        <v/>
      </c>
      <c r="AJ817" s="13">
        <f>IF(OR(AI817="",AA817=""),"",AI817=AA817)</f>
        <v/>
      </c>
      <c r="AK817" s="13">
        <f>IF(AI817="","",AI817&gt;60)</f>
        <v/>
      </c>
      <c r="AL817" s="13" t="b">
        <f>IF(OR(Y817=TRUE,AH817=""),TRUE,FALSE)</f>
        <v>1</v>
      </c>
      <c r="AM817" s="13">
        <f>IF(AI817="","",AI817&lt;0)</f>
        <v/>
      </c>
      <c r="AN817" s="13" t="str">
        <f>IF(AH817="","No inspection date",IF(AI817&lt;0,"Negative chronology",IF(AI817&lt;=30,"0-30",IF(AI817&lt;=60,"31-60",IF(AI817&lt;=90,"61-90",IF(AI817&lt;=180,"91-180","181+"))))))</f>
        <v>No inspection date</v>
      </c>
      <c r="AO817" s="13" t="str">
        <f>IF(OR(ISNUMBER(SEARCH("COMPLETED",K817)),ISNUMBER(SEARCH("CLOSED",K817))),"Closed/Completed","Other Active/Issued")</f>
        <v>Other Active/Issued</v>
      </c>
    </row>
    <row r="818" spans="1:41">
      <c r="A818" t="s">
        <v>5291</v>
      </c>
      <c r="B818" t="s">
        <v>87</v>
      </c>
      <c r="D818" t="s">
        <v>88</v>
      </c>
      <c r="E818" t="s">
        <v>89</v>
      </c>
      <c r="F818" t="s">
        <v>5292</v>
      </c>
      <c r="H818" t="s">
        <v>5293</v>
      </c>
      <c r="I818" t="s">
        <v>5294</v>
      </c>
      <c r="J818" t="s">
        <v>93</v>
      </c>
      <c r="K818" t="s">
        <v>982</v>
      </c>
      <c r="M818" t="s">
        <v>5295</v>
      </c>
      <c r="N818" s="9">
        <v>98108</v>
      </c>
      <c r="O818" t="s">
        <v>5296</v>
      </c>
      <c r="P818" s="10">
        <v>47.56158678</v>
      </c>
      <c r="Q818" s="10">
        <v>-122.32755494</v>
      </c>
      <c r="R818" t="s">
        <v>5297</v>
      </c>
      <c r="S818" s="7">
        <v>8</v>
      </c>
      <c r="T818" s="7">
        <v>2025</v>
      </c>
      <c r="U818" s="7">
        <v>3</v>
      </c>
      <c r="V818">
        <v>8</v>
      </c>
      <c r="W818">
        <v>2025</v>
      </c>
      <c r="X818">
        <v>3</v>
      </c>
      <c r="Y818" t="b">
        <v>0</v>
      </c>
      <c r="Z818" t="b">
        <v>0</v>
      </c>
      <c r="AA818">
        <v>1</v>
      </c>
      <c r="AB818">
        <v>1</v>
      </c>
      <c r="AC818" t="b">
        <v>0</v>
      </c>
      <c r="AD818" t="b">
        <v>1</v>
      </c>
      <c r="AE818" t="b">
        <v>0</v>
      </c>
      <c r="AF818" t="b">
        <v>0</v>
      </c>
      <c r="AG818" s="11">
        <v>45882</v>
      </c>
      <c r="AH818" s="11">
        <v>45883</v>
      </c>
      <c r="AI818" s="12">
        <f>IF(OR(AG818="",AH818=""),"",AH818-AG818)</f>
        <v>1.0</v>
      </c>
      <c r="AJ818" s="13" t="b">
        <f>IF(OR(AI818="",AA818=""),"",AI818=AA818)</f>
        <v>1</v>
      </c>
      <c r="AK818" s="13" t="b">
        <f>IF(AI818="","",AI818&gt;60)</f>
        <v>0</v>
      </c>
      <c r="AL818" s="13" t="b">
        <f>IF(OR(Y818=TRUE,AH818=""),TRUE,FALSE)</f>
        <v>0</v>
      </c>
      <c r="AM818" s="13" t="b">
        <f>IF(AI818="","",AI818&lt;0)</f>
        <v>0</v>
      </c>
      <c r="AN818" s="13" t="str">
        <f>IF(AH818="","No inspection date",IF(AI818&lt;0,"Negative chronology",IF(AI818&lt;=30,"0-30",IF(AI818&lt;=60,"31-60",IF(AI818&lt;=90,"61-90",IF(AI818&lt;=180,"91-180","181+"))))))</f>
        <v>0-30</v>
      </c>
      <c r="AO818" s="13" t="str">
        <f>IF(OR(ISNUMBER(SEARCH("COMPLETED",K818)),ISNUMBER(SEARCH("CLOSED",K818))),"Closed/Completed","Other Active/Issued")</f>
        <v>Other Active/Issued</v>
      </c>
    </row>
    <row r="819" spans="1:41">
      <c r="A819" t="s">
        <v>5298</v>
      </c>
      <c r="B819" t="s">
        <v>87</v>
      </c>
      <c r="D819" t="s">
        <v>88</v>
      </c>
      <c r="E819" t="s">
        <v>89</v>
      </c>
      <c r="F819" t="s">
        <v>5299</v>
      </c>
      <c r="H819" t="s">
        <v>4796</v>
      </c>
      <c r="K819" t="s">
        <v>100</v>
      </c>
      <c r="M819" t="s">
        <v>5300</v>
      </c>
      <c r="N819" s="9">
        <v>98115</v>
      </c>
      <c r="O819" t="s">
        <v>5301</v>
      </c>
      <c r="P819" s="10">
        <v>47.68179321</v>
      </c>
      <c r="Q819" s="10">
        <v>-122.28205097</v>
      </c>
      <c r="R819" t="s">
        <v>5302</v>
      </c>
      <c r="S819" s="7">
        <v>8</v>
      </c>
      <c r="T819" s="7">
        <v>2025</v>
      </c>
      <c r="U819" s="7">
        <v>3</v>
      </c>
      <c r="Y819" t="b">
        <v>1</v>
      </c>
      <c r="Z819" t="b">
        <v>1</v>
      </c>
      <c r="AB819">
        <v>4</v>
      </c>
      <c r="AC819" t="b">
        <v>0</v>
      </c>
      <c r="AD819" t="b">
        <v>1</v>
      </c>
      <c r="AE819" t="b">
        <v>0</v>
      </c>
      <c r="AF819" t="b">
        <v>0</v>
      </c>
      <c r="AG819" s="11">
        <v>45884</v>
      </c>
      <c r="AI819" s="12">
        <f>IF(OR(AG819="",AH819=""),"",AH819-AG819)</f>
        <v/>
      </c>
      <c r="AJ819" s="13">
        <f>IF(OR(AI819="",AA819=""),"",AI819=AA819)</f>
        <v/>
      </c>
      <c r="AK819" s="13">
        <f>IF(AI819="","",AI819&gt;60)</f>
        <v/>
      </c>
      <c r="AL819" s="13" t="b">
        <f>IF(OR(Y819=TRUE,AH819=""),TRUE,FALSE)</f>
        <v>1</v>
      </c>
      <c r="AM819" s="13">
        <f>IF(AI819="","",AI819&lt;0)</f>
        <v/>
      </c>
      <c r="AN819" s="13" t="str">
        <f>IF(AH819="","No inspection date",IF(AI819&lt;0,"Negative chronology",IF(AI819&lt;=30,"0-30",IF(AI819&lt;=60,"31-60",IF(AI819&lt;=90,"61-90",IF(AI819&lt;=180,"91-180","181+"))))))</f>
        <v>No inspection date</v>
      </c>
      <c r="AO819" s="13" t="str">
        <f>IF(OR(ISNUMBER(SEARCH("COMPLETED",K819)),ISNUMBER(SEARCH("CLOSED",K819))),"Closed/Completed","Other Active/Issued")</f>
        <v>Other Active/Issued</v>
      </c>
    </row>
    <row r="820" spans="1:41">
      <c r="A820" t="s">
        <v>5303</v>
      </c>
      <c r="B820" t="s">
        <v>87</v>
      </c>
      <c r="D820" t="s">
        <v>88</v>
      </c>
      <c r="E820" t="s">
        <v>89</v>
      </c>
      <c r="F820" t="s">
        <v>5304</v>
      </c>
      <c r="H820" t="s">
        <v>5305</v>
      </c>
      <c r="K820" t="s">
        <v>100</v>
      </c>
      <c r="M820" t="s">
        <v>5306</v>
      </c>
      <c r="N820" s="9">
        <v>98136</v>
      </c>
      <c r="O820" t="s">
        <v>5307</v>
      </c>
      <c r="P820" s="10">
        <v>47.55626072</v>
      </c>
      <c r="Q820" s="10">
        <v>-122.38782998</v>
      </c>
      <c r="R820" t="s">
        <v>5308</v>
      </c>
      <c r="S820" s="7">
        <v>8</v>
      </c>
      <c r="T820" s="7">
        <v>2025</v>
      </c>
      <c r="U820" s="7">
        <v>3</v>
      </c>
      <c r="Y820" t="b">
        <v>1</v>
      </c>
      <c r="Z820" t="b">
        <v>1</v>
      </c>
      <c r="AB820">
        <v>1</v>
      </c>
      <c r="AC820" t="b">
        <v>0</v>
      </c>
      <c r="AD820" t="b">
        <v>1</v>
      </c>
      <c r="AE820" t="b">
        <v>0</v>
      </c>
      <c r="AF820" t="b">
        <v>0</v>
      </c>
      <c r="AG820" s="11">
        <v>45889</v>
      </c>
      <c r="AI820" s="12">
        <f>IF(OR(AG820="",AH820=""),"",AH820-AG820)</f>
        <v/>
      </c>
      <c r="AJ820" s="13">
        <f>IF(OR(AI820="",AA820=""),"",AI820=AA820)</f>
        <v/>
      </c>
      <c r="AK820" s="13">
        <f>IF(AI820="","",AI820&gt;60)</f>
        <v/>
      </c>
      <c r="AL820" s="13" t="b">
        <f>IF(OR(Y820=TRUE,AH820=""),TRUE,FALSE)</f>
        <v>1</v>
      </c>
      <c r="AM820" s="13">
        <f>IF(AI820="","",AI820&lt;0)</f>
        <v/>
      </c>
      <c r="AN820" s="13" t="str">
        <f>IF(AH820="","No inspection date",IF(AI820&lt;0,"Negative chronology",IF(AI820&lt;=30,"0-30",IF(AI820&lt;=60,"31-60",IF(AI820&lt;=90,"61-90",IF(AI820&lt;=180,"91-180","181+"))))))</f>
        <v>No inspection date</v>
      </c>
      <c r="AO820" s="13" t="str">
        <f>IF(OR(ISNUMBER(SEARCH("COMPLETED",K820)),ISNUMBER(SEARCH("CLOSED",K820))),"Closed/Completed","Other Active/Issued")</f>
        <v>Other Active/Issued</v>
      </c>
    </row>
    <row r="821" spans="1:41">
      <c r="A821" t="s">
        <v>5309</v>
      </c>
      <c r="B821" t="s">
        <v>87</v>
      </c>
      <c r="D821" t="s">
        <v>88</v>
      </c>
      <c r="E821" t="s">
        <v>89</v>
      </c>
      <c r="F821" t="s">
        <v>5310</v>
      </c>
      <c r="H821" t="s">
        <v>5311</v>
      </c>
      <c r="K821" t="s">
        <v>115</v>
      </c>
      <c r="M821" t="s">
        <v>5312</v>
      </c>
      <c r="N821" s="9">
        <v>98108</v>
      </c>
      <c r="O821" t="s">
        <v>5313</v>
      </c>
      <c r="P821" s="10">
        <v>47.547591</v>
      </c>
      <c r="Q821" s="10">
        <v>-122.31705821</v>
      </c>
      <c r="R821" t="s">
        <v>5314</v>
      </c>
      <c r="S821" s="7">
        <v>8</v>
      </c>
      <c r="T821" s="7">
        <v>2025</v>
      </c>
      <c r="U821" s="7">
        <v>3</v>
      </c>
      <c r="Y821" t="b">
        <v>1</v>
      </c>
      <c r="Z821" t="b">
        <v>1</v>
      </c>
      <c r="AB821">
        <v>1</v>
      </c>
      <c r="AC821" t="b">
        <v>0</v>
      </c>
      <c r="AD821" t="b">
        <v>1</v>
      </c>
      <c r="AE821" t="b">
        <v>0</v>
      </c>
      <c r="AF821" t="b">
        <v>0</v>
      </c>
      <c r="AG821" s="11">
        <v>45896</v>
      </c>
      <c r="AI821" s="12">
        <f>IF(OR(AG821="",AH821=""),"",AH821-AG821)</f>
        <v/>
      </c>
      <c r="AJ821" s="13">
        <f>IF(OR(AI821="",AA821=""),"",AI821=AA821)</f>
        <v/>
      </c>
      <c r="AK821" s="13">
        <f>IF(AI821="","",AI821&gt;60)</f>
        <v/>
      </c>
      <c r="AL821" s="13" t="b">
        <f>IF(OR(Y821=TRUE,AH821=""),TRUE,FALSE)</f>
        <v>1</v>
      </c>
      <c r="AM821" s="13">
        <f>IF(AI821="","",AI821&lt;0)</f>
        <v/>
      </c>
      <c r="AN821" s="13" t="str">
        <f>IF(AH821="","No inspection date",IF(AI821&lt;0,"Negative chronology",IF(AI821&lt;=30,"0-30",IF(AI821&lt;=60,"31-60",IF(AI821&lt;=90,"61-90",IF(AI821&lt;=180,"91-180","181+"))))))</f>
        <v>No inspection date</v>
      </c>
      <c r="AO821" s="13" t="str">
        <f>IF(OR(ISNUMBER(SEARCH("COMPLETED",K821)),ISNUMBER(SEARCH("CLOSED",K821))),"Closed/Completed","Other Active/Issued")</f>
        <v>Other Active/Issued</v>
      </c>
    </row>
    <row r="822" spans="1:41">
      <c r="A822" t="s">
        <v>5315</v>
      </c>
      <c r="B822" t="s">
        <v>87</v>
      </c>
      <c r="D822" t="s">
        <v>88</v>
      </c>
      <c r="E822" t="s">
        <v>89</v>
      </c>
      <c r="F822" t="s">
        <v>5316</v>
      </c>
      <c r="H822" t="s">
        <v>5317</v>
      </c>
      <c r="K822" t="s">
        <v>100</v>
      </c>
      <c r="M822" t="s">
        <v>5318</v>
      </c>
      <c r="N822" s="9">
        <v>98106</v>
      </c>
      <c r="O822" t="s">
        <v>5319</v>
      </c>
      <c r="P822" s="10">
        <v>47.51888629</v>
      </c>
      <c r="Q822" s="10">
        <v>-122.33955878</v>
      </c>
      <c r="R822" t="s">
        <v>5320</v>
      </c>
      <c r="S822" s="7">
        <v>8</v>
      </c>
      <c r="T822" s="7">
        <v>2025</v>
      </c>
      <c r="U822" s="7">
        <v>3</v>
      </c>
      <c r="Y822" t="b">
        <v>1</v>
      </c>
      <c r="Z822" t="b">
        <v>1</v>
      </c>
      <c r="AB822">
        <v>1</v>
      </c>
      <c r="AC822" t="b">
        <v>0</v>
      </c>
      <c r="AD822" t="b">
        <v>1</v>
      </c>
      <c r="AE822" t="b">
        <v>0</v>
      </c>
      <c r="AF822" t="b">
        <v>0</v>
      </c>
      <c r="AG822" s="11">
        <v>45898</v>
      </c>
      <c r="AI822" s="12">
        <f>IF(OR(AG822="",AH822=""),"",AH822-AG822)</f>
        <v/>
      </c>
      <c r="AJ822" s="13">
        <f>IF(OR(AI822="",AA822=""),"",AI822=AA822)</f>
        <v/>
      </c>
      <c r="AK822" s="13">
        <f>IF(AI822="","",AI822&gt;60)</f>
        <v/>
      </c>
      <c r="AL822" s="13" t="b">
        <f>IF(OR(Y822=TRUE,AH822=""),TRUE,FALSE)</f>
        <v>1</v>
      </c>
      <c r="AM822" s="13">
        <f>IF(AI822="","",AI822&lt;0)</f>
        <v/>
      </c>
      <c r="AN822" s="13" t="str">
        <f>IF(AH822="","No inspection date",IF(AI822&lt;0,"Negative chronology",IF(AI822&lt;=30,"0-30",IF(AI822&lt;=60,"31-60",IF(AI822&lt;=90,"61-90",IF(AI822&lt;=180,"91-180","181+"))))))</f>
        <v>No inspection date</v>
      </c>
      <c r="AO822" s="13" t="str">
        <f>IF(OR(ISNUMBER(SEARCH("COMPLETED",K822)),ISNUMBER(SEARCH("CLOSED",K822))),"Closed/Completed","Other Active/Issued")</f>
        <v>Other Active/Issued</v>
      </c>
    </row>
    <row r="823" spans="1:41">
      <c r="A823" t="s">
        <v>5321</v>
      </c>
      <c r="B823" t="s">
        <v>87</v>
      </c>
      <c r="D823" t="s">
        <v>88</v>
      </c>
      <c r="E823" t="s">
        <v>89</v>
      </c>
      <c r="F823" t="s">
        <v>5322</v>
      </c>
      <c r="H823" t="s">
        <v>5317</v>
      </c>
      <c r="K823" t="s">
        <v>100</v>
      </c>
      <c r="M823" t="s">
        <v>5323</v>
      </c>
      <c r="N823" s="9">
        <v>98107</v>
      </c>
      <c r="O823" t="s">
        <v>5324</v>
      </c>
      <c r="P823" s="10">
        <v>47.66633631</v>
      </c>
      <c r="Q823" s="10">
        <v>-122.35936064</v>
      </c>
      <c r="R823" t="s">
        <v>5325</v>
      </c>
      <c r="S823" s="7">
        <v>8</v>
      </c>
      <c r="T823" s="7">
        <v>2025</v>
      </c>
      <c r="U823" s="7">
        <v>3</v>
      </c>
      <c r="Y823" t="b">
        <v>1</v>
      </c>
      <c r="Z823" t="b">
        <v>1</v>
      </c>
      <c r="AB823">
        <v>6</v>
      </c>
      <c r="AC823" t="b">
        <v>0</v>
      </c>
      <c r="AD823" t="b">
        <v>1</v>
      </c>
      <c r="AE823" t="b">
        <v>0</v>
      </c>
      <c r="AF823" t="b">
        <v>0</v>
      </c>
      <c r="AG823" s="11">
        <v>45898</v>
      </c>
      <c r="AI823" s="12">
        <f>IF(OR(AG823="",AH823=""),"",AH823-AG823)</f>
        <v/>
      </c>
      <c r="AJ823" s="13">
        <f>IF(OR(AI823="",AA823=""),"",AI823=AA823)</f>
        <v/>
      </c>
      <c r="AK823" s="13">
        <f>IF(AI823="","",AI823&gt;60)</f>
        <v/>
      </c>
      <c r="AL823" s="13" t="b">
        <f>IF(OR(Y823=TRUE,AH823=""),TRUE,FALSE)</f>
        <v>1</v>
      </c>
      <c r="AM823" s="13">
        <f>IF(AI823="","",AI823&lt;0)</f>
        <v/>
      </c>
      <c r="AN823" s="13" t="str">
        <f>IF(AH823="","No inspection date",IF(AI823&lt;0,"Negative chronology",IF(AI823&lt;=30,"0-30",IF(AI823&lt;=60,"31-60",IF(AI823&lt;=90,"61-90",IF(AI823&lt;=180,"91-180","181+"))))))</f>
        <v>No inspection date</v>
      </c>
      <c r="AO823" s="13" t="str">
        <f>IF(OR(ISNUMBER(SEARCH("COMPLETED",K823)),ISNUMBER(SEARCH("CLOSED",K823))),"Closed/Completed","Other Active/Issued")</f>
        <v>Other Active/Issued</v>
      </c>
    </row>
    <row r="824" spans="1:41">
      <c r="A824" t="s">
        <v>5326</v>
      </c>
      <c r="B824" t="s">
        <v>87</v>
      </c>
      <c r="D824" t="s">
        <v>88</v>
      </c>
      <c r="E824" t="s">
        <v>89</v>
      </c>
      <c r="F824" t="s">
        <v>5327</v>
      </c>
      <c r="H824" t="s">
        <v>5328</v>
      </c>
      <c r="K824" t="s">
        <v>100</v>
      </c>
      <c r="M824" t="s">
        <v>5329</v>
      </c>
      <c r="N824" s="9">
        <v>98146</v>
      </c>
      <c r="O824" t="s">
        <v>5330</v>
      </c>
      <c r="P824" s="10">
        <v>47.50098755</v>
      </c>
      <c r="Q824" s="10">
        <v>-122.3757978</v>
      </c>
      <c r="R824" t="s">
        <v>5331</v>
      </c>
      <c r="S824" s="7">
        <v>9</v>
      </c>
      <c r="T824" s="7">
        <v>2025</v>
      </c>
      <c r="U824" s="7">
        <v>3</v>
      </c>
      <c r="Y824" t="b">
        <v>1</v>
      </c>
      <c r="Z824" t="b">
        <v>1</v>
      </c>
      <c r="AB824">
        <v>1</v>
      </c>
      <c r="AC824" t="b">
        <v>0</v>
      </c>
      <c r="AD824" t="b">
        <v>1</v>
      </c>
      <c r="AE824" t="b">
        <v>0</v>
      </c>
      <c r="AF824" t="b">
        <v>0</v>
      </c>
      <c r="AG824" s="11">
        <v>45902</v>
      </c>
      <c r="AI824" s="12">
        <f>IF(OR(AG824="",AH824=""),"",AH824-AG824)</f>
        <v/>
      </c>
      <c r="AJ824" s="13">
        <f>IF(OR(AI824="",AA824=""),"",AI824=AA824)</f>
        <v/>
      </c>
      <c r="AK824" s="13">
        <f>IF(AI824="","",AI824&gt;60)</f>
        <v/>
      </c>
      <c r="AL824" s="13" t="b">
        <f>IF(OR(Y824=TRUE,AH824=""),TRUE,FALSE)</f>
        <v>1</v>
      </c>
      <c r="AM824" s="13">
        <f>IF(AI824="","",AI824&lt;0)</f>
        <v/>
      </c>
      <c r="AN824" s="13" t="str">
        <f>IF(AH824="","No inspection date",IF(AI824&lt;0,"Negative chronology",IF(AI824&lt;=30,"0-30",IF(AI824&lt;=60,"31-60",IF(AI824&lt;=90,"61-90",IF(AI824&lt;=180,"91-180","181+"))))))</f>
        <v>No inspection date</v>
      </c>
      <c r="AO824" s="13" t="str">
        <f>IF(OR(ISNUMBER(SEARCH("COMPLETED",K824)),ISNUMBER(SEARCH("CLOSED",K824))),"Closed/Completed","Other Active/Issued")</f>
        <v>Other Active/Issued</v>
      </c>
    </row>
    <row r="825" spans="1:41">
      <c r="A825" t="s">
        <v>5332</v>
      </c>
      <c r="B825" t="s">
        <v>87</v>
      </c>
      <c r="D825" t="s">
        <v>88</v>
      </c>
      <c r="E825" t="s">
        <v>89</v>
      </c>
      <c r="F825" t="s">
        <v>5333</v>
      </c>
      <c r="H825" t="s">
        <v>5334</v>
      </c>
      <c r="I825" t="s">
        <v>5335</v>
      </c>
      <c r="J825" t="s">
        <v>93</v>
      </c>
      <c r="K825" t="s">
        <v>93</v>
      </c>
      <c r="M825" t="s">
        <v>5336</v>
      </c>
      <c r="N825" s="9">
        <v>98109</v>
      </c>
      <c r="O825" t="s">
        <v>5337</v>
      </c>
      <c r="P825" s="10">
        <v>47.64241742</v>
      </c>
      <c r="Q825" s="10">
        <v>-122.34448394</v>
      </c>
      <c r="R825" t="s">
        <v>5338</v>
      </c>
      <c r="S825" s="7">
        <v>9</v>
      </c>
      <c r="T825" s="7">
        <v>2025</v>
      </c>
      <c r="U825" s="7">
        <v>3</v>
      </c>
      <c r="V825">
        <v>11</v>
      </c>
      <c r="W825">
        <v>2025</v>
      </c>
      <c r="X825">
        <v>4</v>
      </c>
      <c r="Y825" t="b">
        <v>0</v>
      </c>
      <c r="Z825" t="b">
        <v>0</v>
      </c>
      <c r="AA825">
        <v>70</v>
      </c>
      <c r="AB825">
        <v>7</v>
      </c>
      <c r="AC825" t="b">
        <v>0</v>
      </c>
      <c r="AD825" t="b">
        <v>1</v>
      </c>
      <c r="AE825" t="b">
        <v>0</v>
      </c>
      <c r="AF825" t="b">
        <v>0</v>
      </c>
      <c r="AG825" s="11">
        <v>45904</v>
      </c>
      <c r="AH825" s="11">
        <v>45974</v>
      </c>
      <c r="AI825" s="12">
        <f>IF(OR(AG825="",AH825=""),"",AH825-AG825)</f>
        <v>70.0</v>
      </c>
      <c r="AJ825" s="13" t="b">
        <f>IF(OR(AI825="",AA825=""),"",AI825=AA825)</f>
        <v>1</v>
      </c>
      <c r="AK825" s="13" t="b">
        <f>IF(AI825="","",AI825&gt;60)</f>
        <v>1</v>
      </c>
      <c r="AL825" s="13" t="b">
        <f>IF(OR(Y825=TRUE,AH825=""),TRUE,FALSE)</f>
        <v>0</v>
      </c>
      <c r="AM825" s="13" t="b">
        <f>IF(AI825="","",AI825&lt;0)</f>
        <v>0</v>
      </c>
      <c r="AN825" s="13" t="str">
        <f>IF(AH825="","No inspection date",IF(AI825&lt;0,"Negative chronology",IF(AI825&lt;=30,"0-30",IF(AI825&lt;=60,"31-60",IF(AI825&lt;=90,"61-90",IF(AI825&lt;=180,"91-180","181+"))))))</f>
        <v>61-90</v>
      </c>
      <c r="AO825" s="13" t="str">
        <f>IF(OR(ISNUMBER(SEARCH("COMPLETED",K825)),ISNUMBER(SEARCH("CLOSED",K825))),"Closed/Completed","Other Active/Issued")</f>
        <v>Closed/Completed</v>
      </c>
    </row>
    <row r="826" spans="1:41">
      <c r="A826" t="s">
        <v>5339</v>
      </c>
      <c r="B826" t="s">
        <v>87</v>
      </c>
      <c r="D826" t="s">
        <v>88</v>
      </c>
      <c r="E826" t="s">
        <v>89</v>
      </c>
      <c r="F826" t="s">
        <v>5340</v>
      </c>
      <c r="H826" t="s">
        <v>5334</v>
      </c>
      <c r="K826" t="s">
        <v>100</v>
      </c>
      <c r="M826" t="s">
        <v>5341</v>
      </c>
      <c r="N826" s="9">
        <v>98136</v>
      </c>
      <c r="O826" t="s">
        <v>5342</v>
      </c>
      <c r="P826" s="10">
        <v>47.5371739</v>
      </c>
      <c r="Q826" s="10">
        <v>-122.38822556</v>
      </c>
      <c r="R826" t="s">
        <v>5343</v>
      </c>
      <c r="S826" s="7">
        <v>9</v>
      </c>
      <c r="T826" s="7">
        <v>2025</v>
      </c>
      <c r="U826" s="7">
        <v>3</v>
      </c>
      <c r="Y826" t="b">
        <v>1</v>
      </c>
      <c r="Z826" t="b">
        <v>1</v>
      </c>
      <c r="AB826">
        <v>1</v>
      </c>
      <c r="AC826" t="b">
        <v>0</v>
      </c>
      <c r="AD826" t="b">
        <v>1</v>
      </c>
      <c r="AE826" t="b">
        <v>0</v>
      </c>
      <c r="AF826" t="b">
        <v>0</v>
      </c>
      <c r="AG826" s="11">
        <v>45904</v>
      </c>
      <c r="AI826" s="12">
        <f>IF(OR(AG826="",AH826=""),"",AH826-AG826)</f>
        <v/>
      </c>
      <c r="AJ826" s="13">
        <f>IF(OR(AI826="",AA826=""),"",AI826=AA826)</f>
        <v/>
      </c>
      <c r="AK826" s="13">
        <f>IF(AI826="","",AI826&gt;60)</f>
        <v/>
      </c>
      <c r="AL826" s="13" t="b">
        <f>IF(OR(Y826=TRUE,AH826=""),TRUE,FALSE)</f>
        <v>1</v>
      </c>
      <c r="AM826" s="13">
        <f>IF(AI826="","",AI826&lt;0)</f>
        <v/>
      </c>
      <c r="AN826" s="13" t="str">
        <f>IF(AH826="","No inspection date",IF(AI826&lt;0,"Negative chronology",IF(AI826&lt;=30,"0-30",IF(AI826&lt;=60,"31-60",IF(AI826&lt;=90,"61-90",IF(AI826&lt;=180,"91-180","181+"))))))</f>
        <v>No inspection date</v>
      </c>
      <c r="AO826" s="13" t="str">
        <f>IF(OR(ISNUMBER(SEARCH("COMPLETED",K826)),ISNUMBER(SEARCH("CLOSED",K826))),"Closed/Completed","Other Active/Issued")</f>
        <v>Other Active/Issued</v>
      </c>
    </row>
    <row r="827" spans="1:41">
      <c r="A827" t="s">
        <v>5344</v>
      </c>
      <c r="B827" t="s">
        <v>87</v>
      </c>
      <c r="D827" t="s">
        <v>88</v>
      </c>
      <c r="E827" t="s">
        <v>89</v>
      </c>
      <c r="F827" t="s">
        <v>2684</v>
      </c>
      <c r="H827" t="s">
        <v>5345</v>
      </c>
      <c r="K827" t="s">
        <v>982</v>
      </c>
      <c r="M827" t="s">
        <v>5346</v>
      </c>
      <c r="N827" s="9">
        <v>98144</v>
      </c>
      <c r="O827" t="s">
        <v>5347</v>
      </c>
      <c r="P827" s="10">
        <v>47.58247875</v>
      </c>
      <c r="Q827" s="10">
        <v>-122.28649294</v>
      </c>
      <c r="R827" t="s">
        <v>5348</v>
      </c>
      <c r="S827" s="7">
        <v>9</v>
      </c>
      <c r="T827" s="7">
        <v>2025</v>
      </c>
      <c r="U827" s="7">
        <v>3</v>
      </c>
      <c r="Y827" t="b">
        <v>1</v>
      </c>
      <c r="Z827" t="b">
        <v>1</v>
      </c>
      <c r="AB827">
        <v>2</v>
      </c>
      <c r="AC827" t="b">
        <v>0</v>
      </c>
      <c r="AD827" t="b">
        <v>1</v>
      </c>
      <c r="AE827" t="b">
        <v>0</v>
      </c>
      <c r="AF827" t="b">
        <v>0</v>
      </c>
      <c r="AG827" s="11">
        <v>45905</v>
      </c>
      <c r="AI827" s="12">
        <f>IF(OR(AG827="",AH827=""),"",AH827-AG827)</f>
        <v/>
      </c>
      <c r="AJ827" s="13">
        <f>IF(OR(AI827="",AA827=""),"",AI827=AA827)</f>
        <v/>
      </c>
      <c r="AK827" s="13">
        <f>IF(AI827="","",AI827&gt;60)</f>
        <v/>
      </c>
      <c r="AL827" s="13" t="b">
        <f>IF(OR(Y827=TRUE,AH827=""),TRUE,FALSE)</f>
        <v>1</v>
      </c>
      <c r="AM827" s="13">
        <f>IF(AI827="","",AI827&lt;0)</f>
        <v/>
      </c>
      <c r="AN827" s="13" t="str">
        <f>IF(AH827="","No inspection date",IF(AI827&lt;0,"Negative chronology",IF(AI827&lt;=30,"0-30",IF(AI827&lt;=60,"31-60",IF(AI827&lt;=90,"61-90",IF(AI827&lt;=180,"91-180","181+"))))))</f>
        <v>No inspection date</v>
      </c>
      <c r="AO827" s="13" t="str">
        <f>IF(OR(ISNUMBER(SEARCH("COMPLETED",K827)),ISNUMBER(SEARCH("CLOSED",K827))),"Closed/Completed","Other Active/Issued")</f>
        <v>Other Active/Issued</v>
      </c>
    </row>
    <row r="828" spans="1:41">
      <c r="A828" t="s">
        <v>5349</v>
      </c>
      <c r="B828" t="s">
        <v>87</v>
      </c>
      <c r="D828" t="s">
        <v>88</v>
      </c>
      <c r="E828" t="s">
        <v>89</v>
      </c>
      <c r="F828" t="s">
        <v>5350</v>
      </c>
      <c r="H828" t="s">
        <v>5351</v>
      </c>
      <c r="K828" t="s">
        <v>100</v>
      </c>
      <c r="M828" t="s">
        <v>5352</v>
      </c>
      <c r="N828" s="9">
        <v>98118</v>
      </c>
      <c r="O828" t="s">
        <v>5353</v>
      </c>
      <c r="P828" s="10">
        <v>47.53807668</v>
      </c>
      <c r="Q828" s="10">
        <v>-122.28949541</v>
      </c>
      <c r="R828" t="s">
        <v>5354</v>
      </c>
      <c r="S828" s="7">
        <v>9</v>
      </c>
      <c r="T828" s="7">
        <v>2025</v>
      </c>
      <c r="U828" s="7">
        <v>3</v>
      </c>
      <c r="Y828" t="b">
        <v>1</v>
      </c>
      <c r="Z828" t="b">
        <v>1</v>
      </c>
      <c r="AB828">
        <v>2</v>
      </c>
      <c r="AC828" t="b">
        <v>0</v>
      </c>
      <c r="AD828" t="b">
        <v>1</v>
      </c>
      <c r="AE828" t="b">
        <v>0</v>
      </c>
      <c r="AF828" t="b">
        <v>0</v>
      </c>
      <c r="AG828" s="11">
        <v>45909</v>
      </c>
      <c r="AI828" s="12">
        <f>IF(OR(AG828="",AH828=""),"",AH828-AG828)</f>
        <v/>
      </c>
      <c r="AJ828" s="13">
        <f>IF(OR(AI828="",AA828=""),"",AI828=AA828)</f>
        <v/>
      </c>
      <c r="AK828" s="13">
        <f>IF(AI828="","",AI828&gt;60)</f>
        <v/>
      </c>
      <c r="AL828" s="13" t="b">
        <f>IF(OR(Y828=TRUE,AH828=""),TRUE,FALSE)</f>
        <v>1</v>
      </c>
      <c r="AM828" s="13">
        <f>IF(AI828="","",AI828&lt;0)</f>
        <v/>
      </c>
      <c r="AN828" s="13" t="str">
        <f>IF(AH828="","No inspection date",IF(AI828&lt;0,"Negative chronology",IF(AI828&lt;=30,"0-30",IF(AI828&lt;=60,"31-60",IF(AI828&lt;=90,"61-90",IF(AI828&lt;=180,"91-180","181+"))))))</f>
        <v>No inspection date</v>
      </c>
      <c r="AO828" s="13" t="str">
        <f>IF(OR(ISNUMBER(SEARCH("COMPLETED",K828)),ISNUMBER(SEARCH("CLOSED",K828))),"Closed/Completed","Other Active/Issued")</f>
        <v>Other Active/Issued</v>
      </c>
    </row>
    <row r="829" spans="1:41">
      <c r="A829" t="s">
        <v>5355</v>
      </c>
      <c r="B829" t="s">
        <v>87</v>
      </c>
      <c r="D829" t="s">
        <v>88</v>
      </c>
      <c r="E829" t="s">
        <v>89</v>
      </c>
      <c r="F829" t="s">
        <v>5356</v>
      </c>
      <c r="H829" t="s">
        <v>5357</v>
      </c>
      <c r="K829" t="s">
        <v>115</v>
      </c>
      <c r="M829" t="s">
        <v>5358</v>
      </c>
      <c r="N829" s="9">
        <v>98107</v>
      </c>
      <c r="O829" t="s">
        <v>5359</v>
      </c>
      <c r="P829" s="10">
        <v>47.67205668</v>
      </c>
      <c r="Q829" s="10">
        <v>-122.36373325</v>
      </c>
      <c r="R829" t="s">
        <v>5360</v>
      </c>
      <c r="S829" s="7">
        <v>9</v>
      </c>
      <c r="T829" s="7">
        <v>2025</v>
      </c>
      <c r="U829" s="7">
        <v>3</v>
      </c>
      <c r="Y829" t="b">
        <v>1</v>
      </c>
      <c r="Z829" t="b">
        <v>1</v>
      </c>
      <c r="AB829">
        <v>6</v>
      </c>
      <c r="AC829" t="b">
        <v>0</v>
      </c>
      <c r="AD829" t="b">
        <v>1</v>
      </c>
      <c r="AE829" t="b">
        <v>0</v>
      </c>
      <c r="AF829" t="b">
        <v>0</v>
      </c>
      <c r="AG829" s="11">
        <v>45910</v>
      </c>
      <c r="AI829" s="12">
        <f>IF(OR(AG829="",AH829=""),"",AH829-AG829)</f>
        <v/>
      </c>
      <c r="AJ829" s="13">
        <f>IF(OR(AI829="",AA829=""),"",AI829=AA829)</f>
        <v/>
      </c>
      <c r="AK829" s="13">
        <f>IF(AI829="","",AI829&gt;60)</f>
        <v/>
      </c>
      <c r="AL829" s="13" t="b">
        <f>IF(OR(Y829=TRUE,AH829=""),TRUE,FALSE)</f>
        <v>1</v>
      </c>
      <c r="AM829" s="13">
        <f>IF(AI829="","",AI829&lt;0)</f>
        <v/>
      </c>
      <c r="AN829" s="13" t="str">
        <f>IF(AH829="","No inspection date",IF(AI829&lt;0,"Negative chronology",IF(AI829&lt;=30,"0-30",IF(AI829&lt;=60,"31-60",IF(AI829&lt;=90,"61-90",IF(AI829&lt;=180,"91-180","181+"))))))</f>
        <v>No inspection date</v>
      </c>
      <c r="AO829" s="13" t="str">
        <f>IF(OR(ISNUMBER(SEARCH("COMPLETED",K829)),ISNUMBER(SEARCH("CLOSED",K829))),"Closed/Completed","Other Active/Issued")</f>
        <v>Other Active/Issued</v>
      </c>
    </row>
    <row r="830" spans="1:41">
      <c r="A830" t="s">
        <v>5361</v>
      </c>
      <c r="B830" t="s">
        <v>87</v>
      </c>
      <c r="D830" t="s">
        <v>88</v>
      </c>
      <c r="E830" t="s">
        <v>89</v>
      </c>
      <c r="F830" t="s">
        <v>5362</v>
      </c>
      <c r="H830" t="s">
        <v>5363</v>
      </c>
      <c r="K830" t="s">
        <v>100</v>
      </c>
      <c r="M830" t="s">
        <v>5364</v>
      </c>
      <c r="O830" t="s">
        <v>5365</v>
      </c>
      <c r="P830" s="10">
        <v>47.70278886</v>
      </c>
      <c r="Q830" s="10">
        <v>-122.27680518</v>
      </c>
      <c r="R830" t="s">
        <v>5366</v>
      </c>
      <c r="S830" s="7">
        <v>9</v>
      </c>
      <c r="T830" s="7">
        <v>2025</v>
      </c>
      <c r="U830" s="7">
        <v>3</v>
      </c>
      <c r="Y830" t="b">
        <v>1</v>
      </c>
      <c r="Z830" t="b">
        <v>1</v>
      </c>
      <c r="AB830">
        <v>5</v>
      </c>
      <c r="AC830" t="b">
        <v>0</v>
      </c>
      <c r="AD830" t="b">
        <v>1</v>
      </c>
      <c r="AE830" t="b">
        <v>0</v>
      </c>
      <c r="AF830" t="b">
        <v>0</v>
      </c>
      <c r="AG830" s="11">
        <v>45917</v>
      </c>
      <c r="AI830" s="12">
        <f>IF(OR(AG830="",AH830=""),"",AH830-AG830)</f>
        <v/>
      </c>
      <c r="AJ830" s="13">
        <f>IF(OR(AI830="",AA830=""),"",AI830=AA830)</f>
        <v/>
      </c>
      <c r="AK830" s="13">
        <f>IF(AI830="","",AI830&gt;60)</f>
        <v/>
      </c>
      <c r="AL830" s="13" t="b">
        <f>IF(OR(Y830=TRUE,AH830=""),TRUE,FALSE)</f>
        <v>1</v>
      </c>
      <c r="AM830" s="13">
        <f>IF(AI830="","",AI830&lt;0)</f>
        <v/>
      </c>
      <c r="AN830" s="13" t="str">
        <f>IF(AH830="","No inspection date",IF(AI830&lt;0,"Negative chronology",IF(AI830&lt;=30,"0-30",IF(AI830&lt;=60,"31-60",IF(AI830&lt;=90,"61-90",IF(AI830&lt;=180,"91-180","181+"))))))</f>
        <v>No inspection date</v>
      </c>
      <c r="AO830" s="13" t="str">
        <f>IF(OR(ISNUMBER(SEARCH("COMPLETED",K830)),ISNUMBER(SEARCH("CLOSED",K830))),"Closed/Completed","Other Active/Issued")</f>
        <v>Other Active/Issued</v>
      </c>
    </row>
    <row r="831" spans="1:41">
      <c r="A831" t="s">
        <v>5367</v>
      </c>
      <c r="B831" t="s">
        <v>87</v>
      </c>
      <c r="D831" t="s">
        <v>88</v>
      </c>
      <c r="E831" t="s">
        <v>89</v>
      </c>
      <c r="F831" t="s">
        <v>5368</v>
      </c>
      <c r="H831" t="s">
        <v>5369</v>
      </c>
      <c r="K831" t="s">
        <v>100</v>
      </c>
      <c r="M831" t="s">
        <v>5370</v>
      </c>
      <c r="N831" s="9">
        <v>98178</v>
      </c>
      <c r="O831" t="s">
        <v>5371</v>
      </c>
      <c r="P831" s="10">
        <v>47.50724696</v>
      </c>
      <c r="Q831" s="10">
        <v>-122.26771168</v>
      </c>
      <c r="R831" t="s">
        <v>5372</v>
      </c>
      <c r="S831" s="7">
        <v>9</v>
      </c>
      <c r="T831" s="7">
        <v>2025</v>
      </c>
      <c r="U831" s="7">
        <v>3</v>
      </c>
      <c r="Y831" t="b">
        <v>1</v>
      </c>
      <c r="Z831" t="b">
        <v>1</v>
      </c>
      <c r="AB831">
        <v>2</v>
      </c>
      <c r="AC831" t="b">
        <v>0</v>
      </c>
      <c r="AD831" t="b">
        <v>1</v>
      </c>
      <c r="AE831" t="b">
        <v>0</v>
      </c>
      <c r="AF831" t="b">
        <v>0</v>
      </c>
      <c r="AG831" s="11">
        <v>45919</v>
      </c>
      <c r="AI831" s="12">
        <f>IF(OR(AG831="",AH831=""),"",AH831-AG831)</f>
        <v/>
      </c>
      <c r="AJ831" s="13">
        <f>IF(OR(AI831="",AA831=""),"",AI831=AA831)</f>
        <v/>
      </c>
      <c r="AK831" s="13">
        <f>IF(AI831="","",AI831&gt;60)</f>
        <v/>
      </c>
      <c r="AL831" s="13" t="b">
        <f>IF(OR(Y831=TRUE,AH831=""),TRUE,FALSE)</f>
        <v>1</v>
      </c>
      <c r="AM831" s="13">
        <f>IF(AI831="","",AI831&lt;0)</f>
        <v/>
      </c>
      <c r="AN831" s="13" t="str">
        <f>IF(AH831="","No inspection date",IF(AI831&lt;0,"Negative chronology",IF(AI831&lt;=30,"0-30",IF(AI831&lt;=60,"31-60",IF(AI831&lt;=90,"61-90",IF(AI831&lt;=180,"91-180","181+"))))))</f>
        <v>No inspection date</v>
      </c>
      <c r="AO831" s="13" t="str">
        <f>IF(OR(ISNUMBER(SEARCH("COMPLETED",K831)),ISNUMBER(SEARCH("CLOSED",K831))),"Closed/Completed","Other Active/Issued")</f>
        <v>Other Active/Issued</v>
      </c>
    </row>
    <row r="832" spans="1:41">
      <c r="A832" t="s">
        <v>5373</v>
      </c>
      <c r="B832" t="s">
        <v>87</v>
      </c>
      <c r="D832" t="s">
        <v>88</v>
      </c>
      <c r="E832" t="s">
        <v>89</v>
      </c>
      <c r="F832" t="s">
        <v>5374</v>
      </c>
      <c r="H832" t="s">
        <v>5375</v>
      </c>
      <c r="K832" t="s">
        <v>100</v>
      </c>
      <c r="M832" t="s">
        <v>5376</v>
      </c>
      <c r="N832" s="9">
        <v>98116</v>
      </c>
      <c r="O832" t="s">
        <v>5377</v>
      </c>
      <c r="P832" s="10">
        <v>47.55920666</v>
      </c>
      <c r="Q832" s="10">
        <v>-122.4029738</v>
      </c>
      <c r="R832" t="s">
        <v>5378</v>
      </c>
      <c r="S832" s="7">
        <v>9</v>
      </c>
      <c r="T832" s="7">
        <v>2025</v>
      </c>
      <c r="U832" s="7">
        <v>3</v>
      </c>
      <c r="Y832" t="b">
        <v>1</v>
      </c>
      <c r="Z832" t="b">
        <v>1</v>
      </c>
      <c r="AB832">
        <v>1</v>
      </c>
      <c r="AC832" t="b">
        <v>0</v>
      </c>
      <c r="AD832" t="b">
        <v>1</v>
      </c>
      <c r="AE832" t="b">
        <v>0</v>
      </c>
      <c r="AF832" t="b">
        <v>0</v>
      </c>
      <c r="AG832" s="11">
        <v>45923</v>
      </c>
      <c r="AI832" s="12">
        <f>IF(OR(AG832="",AH832=""),"",AH832-AG832)</f>
        <v/>
      </c>
      <c r="AJ832" s="13">
        <f>IF(OR(AI832="",AA832=""),"",AI832=AA832)</f>
        <v/>
      </c>
      <c r="AK832" s="13">
        <f>IF(AI832="","",AI832&gt;60)</f>
        <v/>
      </c>
      <c r="AL832" s="13" t="b">
        <f>IF(OR(Y832=TRUE,AH832=""),TRUE,FALSE)</f>
        <v>1</v>
      </c>
      <c r="AM832" s="13">
        <f>IF(AI832="","",AI832&lt;0)</f>
        <v/>
      </c>
      <c r="AN832" s="13" t="str">
        <f>IF(AH832="","No inspection date",IF(AI832&lt;0,"Negative chronology",IF(AI832&lt;=30,"0-30",IF(AI832&lt;=60,"31-60",IF(AI832&lt;=90,"61-90",IF(AI832&lt;=180,"91-180","181+"))))))</f>
        <v>No inspection date</v>
      </c>
      <c r="AO832" s="13" t="str">
        <f>IF(OR(ISNUMBER(SEARCH("COMPLETED",K832)),ISNUMBER(SEARCH("CLOSED",K832))),"Closed/Completed","Other Active/Issued")</f>
        <v>Other Active/Issued</v>
      </c>
    </row>
    <row r="833" spans="1:41">
      <c r="A833" t="s">
        <v>5379</v>
      </c>
      <c r="B833" t="s">
        <v>87</v>
      </c>
      <c r="D833" t="s">
        <v>88</v>
      </c>
      <c r="E833" t="s">
        <v>89</v>
      </c>
      <c r="F833" t="s">
        <v>5380</v>
      </c>
      <c r="H833" t="s">
        <v>5381</v>
      </c>
      <c r="K833" t="s">
        <v>115</v>
      </c>
      <c r="M833" t="s">
        <v>5382</v>
      </c>
      <c r="O833" t="s">
        <v>5383</v>
      </c>
      <c r="P833" s="10">
        <v>47.70269847</v>
      </c>
      <c r="Q833" s="10">
        <v>-122.37306664</v>
      </c>
      <c r="R833" t="s">
        <v>5384</v>
      </c>
      <c r="S833" s="7">
        <v>9</v>
      </c>
      <c r="T833" s="7">
        <v>2025</v>
      </c>
      <c r="U833" s="7">
        <v>3</v>
      </c>
      <c r="Y833" t="b">
        <v>1</v>
      </c>
      <c r="Z833" t="b">
        <v>1</v>
      </c>
      <c r="AB833">
        <v>5</v>
      </c>
      <c r="AC833" t="b">
        <v>0</v>
      </c>
      <c r="AD833" t="b">
        <v>1</v>
      </c>
      <c r="AE833" t="b">
        <v>0</v>
      </c>
      <c r="AF833" t="b">
        <v>0</v>
      </c>
      <c r="AG833" s="11">
        <v>45925</v>
      </c>
      <c r="AI833" s="12">
        <f>IF(OR(AG833="",AH833=""),"",AH833-AG833)</f>
        <v/>
      </c>
      <c r="AJ833" s="13">
        <f>IF(OR(AI833="",AA833=""),"",AI833=AA833)</f>
        <v/>
      </c>
      <c r="AK833" s="13">
        <f>IF(AI833="","",AI833&gt;60)</f>
        <v/>
      </c>
      <c r="AL833" s="13" t="b">
        <f>IF(OR(Y833=TRUE,AH833=""),TRUE,FALSE)</f>
        <v>1</v>
      </c>
      <c r="AM833" s="13">
        <f>IF(AI833="","",AI833&lt;0)</f>
        <v/>
      </c>
      <c r="AN833" s="13" t="str">
        <f>IF(AH833="","No inspection date",IF(AI833&lt;0,"Negative chronology",IF(AI833&lt;=30,"0-30",IF(AI833&lt;=60,"31-60",IF(AI833&lt;=90,"61-90",IF(AI833&lt;=180,"91-180","181+"))))))</f>
        <v>No inspection date</v>
      </c>
      <c r="AO833" s="13" t="str">
        <f>IF(OR(ISNUMBER(SEARCH("COMPLETED",K833)),ISNUMBER(SEARCH("CLOSED",K833))),"Closed/Completed","Other Active/Issued")</f>
        <v>Other Active/Issued</v>
      </c>
    </row>
    <row r="834" spans="1:41">
      <c r="A834" t="s">
        <v>5385</v>
      </c>
      <c r="B834" t="s">
        <v>87</v>
      </c>
      <c r="D834" t="s">
        <v>88</v>
      </c>
      <c r="E834" t="s">
        <v>89</v>
      </c>
      <c r="F834" t="s">
        <v>5386</v>
      </c>
      <c r="H834" t="s">
        <v>5387</v>
      </c>
      <c r="K834" t="s">
        <v>100</v>
      </c>
      <c r="M834" t="s">
        <v>5388</v>
      </c>
      <c r="O834" t="s">
        <v>5389</v>
      </c>
      <c r="P834" s="10">
        <v>47.57459398</v>
      </c>
      <c r="Q834" s="10">
        <v>-122.33391324</v>
      </c>
      <c r="R834" t="s">
        <v>5390</v>
      </c>
      <c r="S834" s="7">
        <v>9</v>
      </c>
      <c r="T834" s="7">
        <v>2025</v>
      </c>
      <c r="U834" s="7">
        <v>3</v>
      </c>
      <c r="Y834" t="b">
        <v>1</v>
      </c>
      <c r="Z834" t="b">
        <v>1</v>
      </c>
      <c r="AB834">
        <v>1</v>
      </c>
      <c r="AC834" t="b">
        <v>0</v>
      </c>
      <c r="AD834" t="b">
        <v>1</v>
      </c>
      <c r="AE834" t="b">
        <v>0</v>
      </c>
      <c r="AF834" t="b">
        <v>0</v>
      </c>
      <c r="AG834" s="11">
        <v>45926</v>
      </c>
      <c r="AI834" s="12">
        <f>IF(OR(AG834="",AH834=""),"",AH834-AG834)</f>
        <v/>
      </c>
      <c r="AJ834" s="13">
        <f>IF(OR(AI834="",AA834=""),"",AI834=AA834)</f>
        <v/>
      </c>
      <c r="AK834" s="13">
        <f>IF(AI834="","",AI834&gt;60)</f>
        <v/>
      </c>
      <c r="AL834" s="13" t="b">
        <f>IF(OR(Y834=TRUE,AH834=""),TRUE,FALSE)</f>
        <v>1</v>
      </c>
      <c r="AM834" s="13">
        <f>IF(AI834="","",AI834&lt;0)</f>
        <v/>
      </c>
      <c r="AN834" s="13" t="str">
        <f>IF(AH834="","No inspection date",IF(AI834&lt;0,"Negative chronology",IF(AI834&lt;=30,"0-30",IF(AI834&lt;=60,"31-60",IF(AI834&lt;=90,"61-90",IF(AI834&lt;=180,"91-180","181+"))))))</f>
        <v>No inspection date</v>
      </c>
      <c r="AO834" s="13" t="str">
        <f>IF(OR(ISNUMBER(SEARCH("COMPLETED",K834)),ISNUMBER(SEARCH("CLOSED",K834))),"Closed/Completed","Other Active/Issued")</f>
        <v>Other Active/Issued</v>
      </c>
    </row>
    <row r="835" spans="1:41">
      <c r="A835" t="s">
        <v>5391</v>
      </c>
      <c r="B835" t="s">
        <v>87</v>
      </c>
      <c r="D835" t="s">
        <v>88</v>
      </c>
      <c r="E835" t="s">
        <v>89</v>
      </c>
      <c r="F835" t="s">
        <v>5392</v>
      </c>
      <c r="H835" t="s">
        <v>5387</v>
      </c>
      <c r="K835" t="s">
        <v>982</v>
      </c>
      <c r="M835" t="s">
        <v>5393</v>
      </c>
      <c r="N835" s="9">
        <v>98116</v>
      </c>
      <c r="O835" t="s">
        <v>5394</v>
      </c>
      <c r="P835" s="10">
        <v>47.5810601</v>
      </c>
      <c r="Q835" s="10">
        <v>-122.38836732</v>
      </c>
      <c r="R835" t="s">
        <v>5395</v>
      </c>
      <c r="S835" s="7">
        <v>9</v>
      </c>
      <c r="T835" s="7">
        <v>2025</v>
      </c>
      <c r="U835" s="7">
        <v>3</v>
      </c>
      <c r="Y835" t="b">
        <v>1</v>
      </c>
      <c r="Z835" t="b">
        <v>1</v>
      </c>
      <c r="AB835">
        <v>1</v>
      </c>
      <c r="AC835" t="b">
        <v>0</v>
      </c>
      <c r="AD835" t="b">
        <v>1</v>
      </c>
      <c r="AE835" t="b">
        <v>0</v>
      </c>
      <c r="AF835" t="b">
        <v>0</v>
      </c>
      <c r="AG835" s="11">
        <v>45926</v>
      </c>
      <c r="AI835" s="12">
        <f>IF(OR(AG835="",AH835=""),"",AH835-AG835)</f>
        <v/>
      </c>
      <c r="AJ835" s="13">
        <f>IF(OR(AI835="",AA835=""),"",AI835=AA835)</f>
        <v/>
      </c>
      <c r="AK835" s="13">
        <f>IF(AI835="","",AI835&gt;60)</f>
        <v/>
      </c>
      <c r="AL835" s="13" t="b">
        <f>IF(OR(Y835=TRUE,AH835=""),TRUE,FALSE)</f>
        <v>1</v>
      </c>
      <c r="AM835" s="13">
        <f>IF(AI835="","",AI835&lt;0)</f>
        <v/>
      </c>
      <c r="AN835" s="13" t="str">
        <f>IF(AH835="","No inspection date",IF(AI835&lt;0,"Negative chronology",IF(AI835&lt;=30,"0-30",IF(AI835&lt;=60,"31-60",IF(AI835&lt;=90,"61-90",IF(AI835&lt;=180,"91-180","181+"))))))</f>
        <v>No inspection date</v>
      </c>
      <c r="AO835" s="13" t="str">
        <f>IF(OR(ISNUMBER(SEARCH("COMPLETED",K835)),ISNUMBER(SEARCH("CLOSED",K835))),"Closed/Completed","Other Active/Issued")</f>
        <v>Other Active/Issued</v>
      </c>
    </row>
    <row r="836" spans="1:41">
      <c r="A836" t="s">
        <v>5396</v>
      </c>
      <c r="B836" t="s">
        <v>87</v>
      </c>
      <c r="D836" t="s">
        <v>88</v>
      </c>
      <c r="E836" t="s">
        <v>89</v>
      </c>
      <c r="F836" t="s">
        <v>5397</v>
      </c>
      <c r="H836" t="s">
        <v>5398</v>
      </c>
      <c r="K836" t="s">
        <v>982</v>
      </c>
      <c r="M836" t="s">
        <v>5399</v>
      </c>
      <c r="N836" s="9">
        <v>98122</v>
      </c>
      <c r="O836" t="s">
        <v>5400</v>
      </c>
      <c r="P836" s="10">
        <v>47.61742194</v>
      </c>
      <c r="Q836" s="10">
        <v>-122.31522126</v>
      </c>
      <c r="R836" t="s">
        <v>5401</v>
      </c>
      <c r="S836" s="7">
        <v>9</v>
      </c>
      <c r="T836" s="7">
        <v>2025</v>
      </c>
      <c r="U836" s="7">
        <v>3</v>
      </c>
      <c r="Y836" t="b">
        <v>1</v>
      </c>
      <c r="Z836" t="b">
        <v>1</v>
      </c>
      <c r="AB836">
        <v>3</v>
      </c>
      <c r="AC836" t="b">
        <v>0</v>
      </c>
      <c r="AD836" t="b">
        <v>1</v>
      </c>
      <c r="AE836" t="b">
        <v>0</v>
      </c>
      <c r="AF836" t="b">
        <v>0</v>
      </c>
      <c r="AG836" s="11">
        <v>45929</v>
      </c>
      <c r="AI836" s="12">
        <f>IF(OR(AG836="",AH836=""),"",AH836-AG836)</f>
        <v/>
      </c>
      <c r="AJ836" s="13">
        <f>IF(OR(AI836="",AA836=""),"",AI836=AA836)</f>
        <v/>
      </c>
      <c r="AK836" s="13">
        <f>IF(AI836="","",AI836&gt;60)</f>
        <v/>
      </c>
      <c r="AL836" s="13" t="b">
        <f>IF(OR(Y836=TRUE,AH836=""),TRUE,FALSE)</f>
        <v>1</v>
      </c>
      <c r="AM836" s="13">
        <f>IF(AI836="","",AI836&lt;0)</f>
        <v/>
      </c>
      <c r="AN836" s="13" t="str">
        <f>IF(AH836="","No inspection date",IF(AI836&lt;0,"Negative chronology",IF(AI836&lt;=30,"0-30",IF(AI836&lt;=60,"31-60",IF(AI836&lt;=90,"61-90",IF(AI836&lt;=180,"91-180","181+"))))))</f>
        <v>No inspection date</v>
      </c>
      <c r="AO836" s="13" t="str">
        <f>IF(OR(ISNUMBER(SEARCH("COMPLETED",K836)),ISNUMBER(SEARCH("CLOSED",K836))),"Closed/Completed","Other Active/Issued")</f>
        <v>Other Active/Issued</v>
      </c>
    </row>
    <row r="837" spans="1:41">
      <c r="A837" t="s">
        <v>5402</v>
      </c>
      <c r="B837" t="s">
        <v>87</v>
      </c>
      <c r="D837" t="s">
        <v>88</v>
      </c>
      <c r="E837" t="s">
        <v>89</v>
      </c>
      <c r="F837" t="s">
        <v>5403</v>
      </c>
      <c r="H837" t="s">
        <v>5404</v>
      </c>
      <c r="K837" t="s">
        <v>982</v>
      </c>
      <c r="M837" t="s">
        <v>5405</v>
      </c>
      <c r="N837" s="9">
        <v>98108</v>
      </c>
      <c r="O837" t="s">
        <v>5406</v>
      </c>
      <c r="P837" s="10">
        <v>47.52747469</v>
      </c>
      <c r="Q837" s="10">
        <v>-122.3173384</v>
      </c>
      <c r="R837" t="s">
        <v>5407</v>
      </c>
      <c r="S837" s="7">
        <v>9</v>
      </c>
      <c r="T837" s="7">
        <v>2025</v>
      </c>
      <c r="U837" s="7">
        <v>3</v>
      </c>
      <c r="Y837" t="b">
        <v>1</v>
      </c>
      <c r="Z837" t="b">
        <v>1</v>
      </c>
      <c r="AB837">
        <v>1</v>
      </c>
      <c r="AC837" t="b">
        <v>0</v>
      </c>
      <c r="AD837" t="b">
        <v>1</v>
      </c>
      <c r="AE837" t="b">
        <v>0</v>
      </c>
      <c r="AF837" t="b">
        <v>0</v>
      </c>
      <c r="AG837" s="11">
        <v>45930</v>
      </c>
      <c r="AI837" s="12">
        <f>IF(OR(AG837="",AH837=""),"",AH837-AG837)</f>
        <v/>
      </c>
      <c r="AJ837" s="13">
        <f>IF(OR(AI837="",AA837=""),"",AI837=AA837)</f>
        <v/>
      </c>
      <c r="AK837" s="13">
        <f>IF(AI837="","",AI837&gt;60)</f>
        <v/>
      </c>
      <c r="AL837" s="13" t="b">
        <f>IF(OR(Y837=TRUE,AH837=""),TRUE,FALSE)</f>
        <v>1</v>
      </c>
      <c r="AM837" s="13">
        <f>IF(AI837="","",AI837&lt;0)</f>
        <v/>
      </c>
      <c r="AN837" s="13" t="str">
        <f>IF(AH837="","No inspection date",IF(AI837&lt;0,"Negative chronology",IF(AI837&lt;=30,"0-30",IF(AI837&lt;=60,"31-60",IF(AI837&lt;=90,"61-90",IF(AI837&lt;=180,"91-180","181+"))))))</f>
        <v>No inspection date</v>
      </c>
      <c r="AO837" s="13" t="str">
        <f>IF(OR(ISNUMBER(SEARCH("COMPLETED",K837)),ISNUMBER(SEARCH("CLOSED",K837))),"Closed/Completed","Other Active/Issued")</f>
        <v>Other Active/Issued</v>
      </c>
    </row>
    <row r="838" spans="1:41">
      <c r="A838" t="s">
        <v>5408</v>
      </c>
      <c r="B838" t="s">
        <v>87</v>
      </c>
      <c r="D838" t="s">
        <v>88</v>
      </c>
      <c r="E838" t="s">
        <v>89</v>
      </c>
      <c r="F838" t="s">
        <v>5409</v>
      </c>
      <c r="H838" t="s">
        <v>5404</v>
      </c>
      <c r="K838" t="s">
        <v>982</v>
      </c>
      <c r="M838" t="s">
        <v>5410</v>
      </c>
      <c r="N838" s="9">
        <v>98108</v>
      </c>
      <c r="O838" t="s">
        <v>5411</v>
      </c>
      <c r="P838" s="10">
        <v>47.52769548</v>
      </c>
      <c r="Q838" s="10">
        <v>-122.31733825</v>
      </c>
      <c r="R838" t="s">
        <v>5412</v>
      </c>
      <c r="S838" s="7">
        <v>9</v>
      </c>
      <c r="T838" s="7">
        <v>2025</v>
      </c>
      <c r="U838" s="7">
        <v>3</v>
      </c>
      <c r="Y838" t="b">
        <v>1</v>
      </c>
      <c r="Z838" t="b">
        <v>1</v>
      </c>
      <c r="AB838">
        <v>1</v>
      </c>
      <c r="AC838" t="b">
        <v>0</v>
      </c>
      <c r="AD838" t="b">
        <v>1</v>
      </c>
      <c r="AE838" t="b">
        <v>0</v>
      </c>
      <c r="AF838" t="b">
        <v>0</v>
      </c>
      <c r="AG838" s="11">
        <v>45930</v>
      </c>
      <c r="AI838" s="12">
        <f>IF(OR(AG838="",AH838=""),"",AH838-AG838)</f>
        <v/>
      </c>
      <c r="AJ838" s="13">
        <f>IF(OR(AI838="",AA838=""),"",AI838=AA838)</f>
        <v/>
      </c>
      <c r="AK838" s="13">
        <f>IF(AI838="","",AI838&gt;60)</f>
        <v/>
      </c>
      <c r="AL838" s="13" t="b">
        <f>IF(OR(Y838=TRUE,AH838=""),TRUE,FALSE)</f>
        <v>1</v>
      </c>
      <c r="AM838" s="13">
        <f>IF(AI838="","",AI838&lt;0)</f>
        <v/>
      </c>
      <c r="AN838" s="13" t="str">
        <f>IF(AH838="","No inspection date",IF(AI838&lt;0,"Negative chronology",IF(AI838&lt;=30,"0-30",IF(AI838&lt;=60,"31-60",IF(AI838&lt;=90,"61-90",IF(AI838&lt;=180,"91-180","181+"))))))</f>
        <v>No inspection date</v>
      </c>
      <c r="AO838" s="13" t="str">
        <f>IF(OR(ISNUMBER(SEARCH("COMPLETED",K838)),ISNUMBER(SEARCH("CLOSED",K838))),"Closed/Completed","Other Active/Issued")</f>
        <v>Other Active/Issued</v>
      </c>
    </row>
    <row r="839" spans="1:41">
      <c r="A839" t="s">
        <v>5413</v>
      </c>
      <c r="B839" t="s">
        <v>87</v>
      </c>
      <c r="D839" t="s">
        <v>88</v>
      </c>
      <c r="E839" t="s">
        <v>89</v>
      </c>
      <c r="F839" t="s">
        <v>5414</v>
      </c>
      <c r="H839" t="s">
        <v>5415</v>
      </c>
      <c r="K839" t="s">
        <v>100</v>
      </c>
      <c r="M839" t="s">
        <v>5416</v>
      </c>
      <c r="N839" s="9">
        <v>98134</v>
      </c>
      <c r="O839" t="s">
        <v>5417</v>
      </c>
      <c r="P839" s="10">
        <v>47.57913362</v>
      </c>
      <c r="Q839" s="10">
        <v>-122.3251195</v>
      </c>
      <c r="R839" t="s">
        <v>5418</v>
      </c>
      <c r="S839" s="7">
        <v>10</v>
      </c>
      <c r="T839" s="7">
        <v>2025</v>
      </c>
      <c r="U839" s="7">
        <v>4</v>
      </c>
      <c r="Y839" t="b">
        <v>1</v>
      </c>
      <c r="Z839" t="b">
        <v>1</v>
      </c>
      <c r="AB839">
        <v>1</v>
      </c>
      <c r="AC839" t="b">
        <v>0</v>
      </c>
      <c r="AD839" t="b">
        <v>1</v>
      </c>
      <c r="AE839" t="b">
        <v>0</v>
      </c>
      <c r="AF839" t="b">
        <v>0</v>
      </c>
      <c r="AG839" s="11">
        <v>45932</v>
      </c>
      <c r="AI839" s="12">
        <f>IF(OR(AG839="",AH839=""),"",AH839-AG839)</f>
        <v/>
      </c>
      <c r="AJ839" s="13">
        <f>IF(OR(AI839="",AA839=""),"",AI839=AA839)</f>
        <v/>
      </c>
      <c r="AK839" s="13">
        <f>IF(AI839="","",AI839&gt;60)</f>
        <v/>
      </c>
      <c r="AL839" s="13" t="b">
        <f>IF(OR(Y839=TRUE,AH839=""),TRUE,FALSE)</f>
        <v>1</v>
      </c>
      <c r="AM839" s="13">
        <f>IF(AI839="","",AI839&lt;0)</f>
        <v/>
      </c>
      <c r="AN839" s="13" t="str">
        <f>IF(AH839="","No inspection date",IF(AI839&lt;0,"Negative chronology",IF(AI839&lt;=30,"0-30",IF(AI839&lt;=60,"31-60",IF(AI839&lt;=90,"61-90",IF(AI839&lt;=180,"91-180","181+"))))))</f>
        <v>No inspection date</v>
      </c>
      <c r="AO839" s="13" t="str">
        <f>IF(OR(ISNUMBER(SEARCH("COMPLETED",K839)),ISNUMBER(SEARCH("CLOSED",K839))),"Closed/Completed","Other Active/Issued")</f>
        <v>Other Active/Issued</v>
      </c>
    </row>
    <row r="840" spans="1:41">
      <c r="A840" t="s">
        <v>5419</v>
      </c>
      <c r="B840" t="s">
        <v>87</v>
      </c>
      <c r="D840" t="s">
        <v>88</v>
      </c>
      <c r="E840" t="s">
        <v>89</v>
      </c>
      <c r="F840" t="s">
        <v>4971</v>
      </c>
      <c r="H840" t="s">
        <v>5420</v>
      </c>
      <c r="K840" t="s">
        <v>982</v>
      </c>
      <c r="M840" t="s">
        <v>5421</v>
      </c>
      <c r="N840" s="9">
        <v>98103</v>
      </c>
      <c r="O840" t="s">
        <v>5422</v>
      </c>
      <c r="P840" s="10">
        <v>47.68317703</v>
      </c>
      <c r="Q840" s="10">
        <v>-122.3448339</v>
      </c>
      <c r="R840" t="s">
        <v>5423</v>
      </c>
      <c r="S840" s="7">
        <v>10</v>
      </c>
      <c r="T840" s="7">
        <v>2025</v>
      </c>
      <c r="U840" s="7">
        <v>4</v>
      </c>
      <c r="Y840" t="b">
        <v>1</v>
      </c>
      <c r="Z840" t="b">
        <v>1</v>
      </c>
      <c r="AB840">
        <v>6</v>
      </c>
      <c r="AC840" t="b">
        <v>0</v>
      </c>
      <c r="AD840" t="b">
        <v>1</v>
      </c>
      <c r="AE840" t="b">
        <v>0</v>
      </c>
      <c r="AF840" t="b">
        <v>0</v>
      </c>
      <c r="AG840" s="11">
        <v>45937</v>
      </c>
      <c r="AI840" s="12">
        <f>IF(OR(AG840="",AH840=""),"",AH840-AG840)</f>
        <v/>
      </c>
      <c r="AJ840" s="13">
        <f>IF(OR(AI840="",AA840=""),"",AI840=AA840)</f>
        <v/>
      </c>
      <c r="AK840" s="13">
        <f>IF(AI840="","",AI840&gt;60)</f>
        <v/>
      </c>
      <c r="AL840" s="13" t="b">
        <f>IF(OR(Y840=TRUE,AH840=""),TRUE,FALSE)</f>
        <v>1</v>
      </c>
      <c r="AM840" s="13">
        <f>IF(AI840="","",AI840&lt;0)</f>
        <v/>
      </c>
      <c r="AN840" s="13" t="str">
        <f>IF(AH840="","No inspection date",IF(AI840&lt;0,"Negative chronology",IF(AI840&lt;=30,"0-30",IF(AI840&lt;=60,"31-60",IF(AI840&lt;=90,"61-90",IF(AI840&lt;=180,"91-180","181+"))))))</f>
        <v>No inspection date</v>
      </c>
      <c r="AO840" s="13" t="str">
        <f>IF(OR(ISNUMBER(SEARCH("COMPLETED",K840)),ISNUMBER(SEARCH("CLOSED",K840))),"Closed/Completed","Other Active/Issued")</f>
        <v>Other Active/Issued</v>
      </c>
    </row>
    <row r="841" spans="1:41">
      <c r="A841" t="s">
        <v>5424</v>
      </c>
      <c r="B841" t="s">
        <v>87</v>
      </c>
      <c r="D841" t="s">
        <v>88</v>
      </c>
      <c r="E841" t="s">
        <v>89</v>
      </c>
      <c r="F841" t="s">
        <v>5425</v>
      </c>
      <c r="H841" t="s">
        <v>5426</v>
      </c>
      <c r="K841" t="s">
        <v>1745</v>
      </c>
      <c r="M841" t="s">
        <v>5427</v>
      </c>
      <c r="N841" s="9">
        <v>98199</v>
      </c>
      <c r="O841" t="s">
        <v>5428</v>
      </c>
      <c r="P841" s="10">
        <v>47.65388492</v>
      </c>
      <c r="Q841" s="10">
        <v>-122.40704925</v>
      </c>
      <c r="R841" t="s">
        <v>5429</v>
      </c>
      <c r="S841" s="7">
        <v>10</v>
      </c>
      <c r="T841" s="7">
        <v>2025</v>
      </c>
      <c r="U841" s="7">
        <v>4</v>
      </c>
      <c r="Y841" t="b">
        <v>1</v>
      </c>
      <c r="Z841" t="b">
        <v>1</v>
      </c>
      <c r="AB841">
        <v>6</v>
      </c>
      <c r="AC841" t="b">
        <v>0</v>
      </c>
      <c r="AD841" t="b">
        <v>1</v>
      </c>
      <c r="AE841" t="b">
        <v>0</v>
      </c>
      <c r="AF841" t="b">
        <v>0</v>
      </c>
      <c r="AG841" s="11">
        <v>45939</v>
      </c>
      <c r="AI841" s="12">
        <f>IF(OR(AG841="",AH841=""),"",AH841-AG841)</f>
        <v/>
      </c>
      <c r="AJ841" s="13">
        <f>IF(OR(AI841="",AA841=""),"",AI841=AA841)</f>
        <v/>
      </c>
      <c r="AK841" s="13">
        <f>IF(AI841="","",AI841&gt;60)</f>
        <v/>
      </c>
      <c r="AL841" s="13" t="b">
        <f>IF(OR(Y841=TRUE,AH841=""),TRUE,FALSE)</f>
        <v>1</v>
      </c>
      <c r="AM841" s="13">
        <f>IF(AI841="","",AI841&lt;0)</f>
        <v/>
      </c>
      <c r="AN841" s="13" t="str">
        <f>IF(AH841="","No inspection date",IF(AI841&lt;0,"Negative chronology",IF(AI841&lt;=30,"0-30",IF(AI841&lt;=60,"31-60",IF(AI841&lt;=90,"61-90",IF(AI841&lt;=180,"91-180","181+"))))))</f>
        <v>No inspection date</v>
      </c>
      <c r="AO841" s="13" t="str">
        <f>IF(OR(ISNUMBER(SEARCH("COMPLETED",K841)),ISNUMBER(SEARCH("CLOSED",K841))),"Closed/Completed","Other Active/Issued")</f>
        <v>Other Active/Issued</v>
      </c>
    </row>
    <row r="842" spans="1:41">
      <c r="A842" t="s">
        <v>5430</v>
      </c>
      <c r="B842" t="s">
        <v>87</v>
      </c>
      <c r="D842" t="s">
        <v>88</v>
      </c>
      <c r="E842" t="s">
        <v>89</v>
      </c>
      <c r="F842" t="s">
        <v>5431</v>
      </c>
      <c r="H842" t="s">
        <v>5432</v>
      </c>
      <c r="K842" t="s">
        <v>100</v>
      </c>
      <c r="M842" t="s">
        <v>5433</v>
      </c>
      <c r="N842" s="9">
        <v>98109</v>
      </c>
      <c r="O842" t="s">
        <v>5434</v>
      </c>
      <c r="P842" s="10">
        <v>47.63426702</v>
      </c>
      <c r="Q842" s="10">
        <v>-122.3469621</v>
      </c>
      <c r="R842" t="s">
        <v>5435</v>
      </c>
      <c r="S842" s="7">
        <v>10</v>
      </c>
      <c r="T842" s="7">
        <v>2025</v>
      </c>
      <c r="U842" s="7">
        <v>4</v>
      </c>
      <c r="Y842" t="b">
        <v>1</v>
      </c>
      <c r="Z842" t="b">
        <v>1</v>
      </c>
      <c r="AB842">
        <v>7</v>
      </c>
      <c r="AC842" t="b">
        <v>0</v>
      </c>
      <c r="AD842" t="b">
        <v>1</v>
      </c>
      <c r="AE842" t="b">
        <v>0</v>
      </c>
      <c r="AF842" t="b">
        <v>0</v>
      </c>
      <c r="AG842" s="11">
        <v>45940</v>
      </c>
      <c r="AI842" s="12">
        <f>IF(OR(AG842="",AH842=""),"",AH842-AG842)</f>
        <v/>
      </c>
      <c r="AJ842" s="13">
        <f>IF(OR(AI842="",AA842=""),"",AI842=AA842)</f>
        <v/>
      </c>
      <c r="AK842" s="13">
        <f>IF(AI842="","",AI842&gt;60)</f>
        <v/>
      </c>
      <c r="AL842" s="13" t="b">
        <f>IF(OR(Y842=TRUE,AH842=""),TRUE,FALSE)</f>
        <v>1</v>
      </c>
      <c r="AM842" s="13">
        <f>IF(AI842="","",AI842&lt;0)</f>
        <v/>
      </c>
      <c r="AN842" s="13" t="str">
        <f>IF(AH842="","No inspection date",IF(AI842&lt;0,"Negative chronology",IF(AI842&lt;=30,"0-30",IF(AI842&lt;=60,"31-60",IF(AI842&lt;=90,"61-90",IF(AI842&lt;=180,"91-180","181+"))))))</f>
        <v>No inspection date</v>
      </c>
      <c r="AO842" s="13" t="str">
        <f>IF(OR(ISNUMBER(SEARCH("COMPLETED",K842)),ISNUMBER(SEARCH("CLOSED",K842))),"Closed/Completed","Other Active/Issued")</f>
        <v>Other Active/Issued</v>
      </c>
    </row>
    <row r="843" spans="1:41">
      <c r="A843" t="s">
        <v>5436</v>
      </c>
      <c r="B843" t="s">
        <v>87</v>
      </c>
      <c r="D843" t="s">
        <v>88</v>
      </c>
      <c r="E843" t="s">
        <v>89</v>
      </c>
      <c r="F843" t="s">
        <v>5437</v>
      </c>
      <c r="H843" t="s">
        <v>5432</v>
      </c>
      <c r="K843" t="s">
        <v>115</v>
      </c>
      <c r="M843" t="s">
        <v>5438</v>
      </c>
      <c r="N843" s="9">
        <v>98118</v>
      </c>
      <c r="O843" t="s">
        <v>5439</v>
      </c>
      <c r="P843" s="10">
        <v>47.55520425</v>
      </c>
      <c r="Q843" s="10">
        <v>-122.28780728</v>
      </c>
      <c r="R843" t="s">
        <v>5440</v>
      </c>
      <c r="S843" s="7">
        <v>10</v>
      </c>
      <c r="T843" s="7">
        <v>2025</v>
      </c>
      <c r="U843" s="7">
        <v>4</v>
      </c>
      <c r="Y843" t="b">
        <v>1</v>
      </c>
      <c r="Z843" t="b">
        <v>1</v>
      </c>
      <c r="AB843">
        <v>2</v>
      </c>
      <c r="AC843" t="b">
        <v>0</v>
      </c>
      <c r="AD843" t="b">
        <v>1</v>
      </c>
      <c r="AE843" t="b">
        <v>0</v>
      </c>
      <c r="AF843" t="b">
        <v>0</v>
      </c>
      <c r="AG843" s="11">
        <v>45940</v>
      </c>
      <c r="AI843" s="12">
        <f>IF(OR(AG843="",AH843=""),"",AH843-AG843)</f>
        <v/>
      </c>
      <c r="AJ843" s="13">
        <f>IF(OR(AI843="",AA843=""),"",AI843=AA843)</f>
        <v/>
      </c>
      <c r="AK843" s="13">
        <f>IF(AI843="","",AI843&gt;60)</f>
        <v/>
      </c>
      <c r="AL843" s="13" t="b">
        <f>IF(OR(Y843=TRUE,AH843=""),TRUE,FALSE)</f>
        <v>1</v>
      </c>
      <c r="AM843" s="13">
        <f>IF(AI843="","",AI843&lt;0)</f>
        <v/>
      </c>
      <c r="AN843" s="13" t="str">
        <f>IF(AH843="","No inspection date",IF(AI843&lt;0,"Negative chronology",IF(AI843&lt;=30,"0-30",IF(AI843&lt;=60,"31-60",IF(AI843&lt;=90,"61-90",IF(AI843&lt;=180,"91-180","181+"))))))</f>
        <v>No inspection date</v>
      </c>
      <c r="AO843" s="13" t="str">
        <f>IF(OR(ISNUMBER(SEARCH("COMPLETED",K843)),ISNUMBER(SEARCH("CLOSED",K843))),"Closed/Completed","Other Active/Issued")</f>
        <v>Other Active/Issued</v>
      </c>
    </row>
    <row r="844" spans="1:41">
      <c r="A844" t="s">
        <v>5441</v>
      </c>
      <c r="B844" t="s">
        <v>87</v>
      </c>
      <c r="D844" t="s">
        <v>88</v>
      </c>
      <c r="E844" t="s">
        <v>89</v>
      </c>
      <c r="F844" t="s">
        <v>5442</v>
      </c>
      <c r="H844" t="s">
        <v>5443</v>
      </c>
      <c r="K844" t="s">
        <v>100</v>
      </c>
      <c r="M844" t="s">
        <v>5444</v>
      </c>
      <c r="N844" s="9">
        <v>98146</v>
      </c>
      <c r="O844" t="s">
        <v>5445</v>
      </c>
      <c r="P844" s="10">
        <v>47.50201004</v>
      </c>
      <c r="Q844" s="10">
        <v>-122.3758537</v>
      </c>
      <c r="R844" t="s">
        <v>5446</v>
      </c>
      <c r="S844" s="7">
        <v>10</v>
      </c>
      <c r="T844" s="7">
        <v>2025</v>
      </c>
      <c r="U844" s="7">
        <v>4</v>
      </c>
      <c r="Y844" t="b">
        <v>1</v>
      </c>
      <c r="Z844" t="b">
        <v>1</v>
      </c>
      <c r="AB844">
        <v>1</v>
      </c>
      <c r="AC844" t="b">
        <v>0</v>
      </c>
      <c r="AD844" t="b">
        <v>1</v>
      </c>
      <c r="AE844" t="b">
        <v>0</v>
      </c>
      <c r="AF844" t="b">
        <v>0</v>
      </c>
      <c r="AG844" s="11">
        <v>45945</v>
      </c>
      <c r="AI844" s="12">
        <f>IF(OR(AG844="",AH844=""),"",AH844-AG844)</f>
        <v/>
      </c>
      <c r="AJ844" s="13">
        <f>IF(OR(AI844="",AA844=""),"",AI844=AA844)</f>
        <v/>
      </c>
      <c r="AK844" s="13">
        <f>IF(AI844="","",AI844&gt;60)</f>
        <v/>
      </c>
      <c r="AL844" s="13" t="b">
        <f>IF(OR(Y844=TRUE,AH844=""),TRUE,FALSE)</f>
        <v>1</v>
      </c>
      <c r="AM844" s="13">
        <f>IF(AI844="","",AI844&lt;0)</f>
        <v/>
      </c>
      <c r="AN844" s="13" t="str">
        <f>IF(AH844="","No inspection date",IF(AI844&lt;0,"Negative chronology",IF(AI844&lt;=30,"0-30",IF(AI844&lt;=60,"31-60",IF(AI844&lt;=90,"61-90",IF(AI844&lt;=180,"91-180","181+"))))))</f>
        <v>No inspection date</v>
      </c>
      <c r="AO844" s="13" t="str">
        <f>IF(OR(ISNUMBER(SEARCH("COMPLETED",K844)),ISNUMBER(SEARCH("CLOSED",K844))),"Closed/Completed","Other Active/Issued")</f>
        <v>Other Active/Issued</v>
      </c>
    </row>
    <row r="845" spans="1:41">
      <c r="A845" t="s">
        <v>5447</v>
      </c>
      <c r="B845" t="s">
        <v>87</v>
      </c>
      <c r="D845" t="s">
        <v>88</v>
      </c>
      <c r="E845" t="s">
        <v>89</v>
      </c>
      <c r="F845" t="s">
        <v>5448</v>
      </c>
      <c r="H845" t="s">
        <v>5449</v>
      </c>
      <c r="K845" t="s">
        <v>100</v>
      </c>
      <c r="M845" t="s">
        <v>5450</v>
      </c>
      <c r="N845" s="9">
        <v>98119</v>
      </c>
      <c r="O845" t="s">
        <v>5451</v>
      </c>
      <c r="P845" s="10">
        <v>47.62484451</v>
      </c>
      <c r="Q845" s="10">
        <v>-122.3626187</v>
      </c>
      <c r="R845" t="s">
        <v>5452</v>
      </c>
      <c r="S845" s="7">
        <v>10</v>
      </c>
      <c r="T845" s="7">
        <v>2025</v>
      </c>
      <c r="U845" s="7">
        <v>4</v>
      </c>
      <c r="Y845" t="b">
        <v>1</v>
      </c>
      <c r="Z845" t="b">
        <v>1</v>
      </c>
      <c r="AB845">
        <v>7</v>
      </c>
      <c r="AC845" t="b">
        <v>0</v>
      </c>
      <c r="AD845" t="b">
        <v>1</v>
      </c>
      <c r="AE845" t="b">
        <v>0</v>
      </c>
      <c r="AF845" t="b">
        <v>0</v>
      </c>
      <c r="AG845" s="11">
        <v>45950</v>
      </c>
      <c r="AI845" s="12">
        <f>IF(OR(AG845="",AH845=""),"",AH845-AG845)</f>
        <v/>
      </c>
      <c r="AJ845" s="13">
        <f>IF(OR(AI845="",AA845=""),"",AI845=AA845)</f>
        <v/>
      </c>
      <c r="AK845" s="13">
        <f>IF(AI845="","",AI845&gt;60)</f>
        <v/>
      </c>
      <c r="AL845" s="13" t="b">
        <f>IF(OR(Y845=TRUE,AH845=""),TRUE,FALSE)</f>
        <v>1</v>
      </c>
      <c r="AM845" s="13">
        <f>IF(AI845="","",AI845&lt;0)</f>
        <v/>
      </c>
      <c r="AN845" s="13" t="str">
        <f>IF(AH845="","No inspection date",IF(AI845&lt;0,"Negative chronology",IF(AI845&lt;=30,"0-30",IF(AI845&lt;=60,"31-60",IF(AI845&lt;=90,"61-90",IF(AI845&lt;=180,"91-180","181+"))))))</f>
        <v>No inspection date</v>
      </c>
      <c r="AO845" s="13" t="str">
        <f>IF(OR(ISNUMBER(SEARCH("COMPLETED",K845)),ISNUMBER(SEARCH("CLOSED",K845))),"Closed/Completed","Other Active/Issued")</f>
        <v>Other Active/Issued</v>
      </c>
    </row>
    <row r="846" spans="1:41">
      <c r="A846" t="s">
        <v>5453</v>
      </c>
      <c r="B846" t="s">
        <v>87</v>
      </c>
      <c r="D846" t="s">
        <v>88</v>
      </c>
      <c r="E846" t="s">
        <v>89</v>
      </c>
      <c r="F846" t="s">
        <v>5454</v>
      </c>
      <c r="H846" t="s">
        <v>4720</v>
      </c>
      <c r="K846" t="s">
        <v>100</v>
      </c>
      <c r="M846" t="s">
        <v>5455</v>
      </c>
      <c r="N846" s="9">
        <v>98125</v>
      </c>
      <c r="O846" t="s">
        <v>5456</v>
      </c>
      <c r="P846" s="10">
        <v>47.72110687</v>
      </c>
      <c r="Q846" s="10">
        <v>-122.28935006</v>
      </c>
      <c r="R846" t="s">
        <v>5457</v>
      </c>
      <c r="S846" s="7">
        <v>10</v>
      </c>
      <c r="T846" s="7">
        <v>2025</v>
      </c>
      <c r="U846" s="7">
        <v>4</v>
      </c>
      <c r="Y846" t="b">
        <v>1</v>
      </c>
      <c r="Z846" t="b">
        <v>1</v>
      </c>
      <c r="AB846">
        <v>5</v>
      </c>
      <c r="AC846" t="b">
        <v>0</v>
      </c>
      <c r="AD846" t="b">
        <v>1</v>
      </c>
      <c r="AE846" t="b">
        <v>0</v>
      </c>
      <c r="AF846" t="b">
        <v>0</v>
      </c>
      <c r="AG846" s="11">
        <v>45951</v>
      </c>
      <c r="AI846" s="12">
        <f>IF(OR(AG846="",AH846=""),"",AH846-AG846)</f>
        <v/>
      </c>
      <c r="AJ846" s="13">
        <f>IF(OR(AI846="",AA846=""),"",AI846=AA846)</f>
        <v/>
      </c>
      <c r="AK846" s="13">
        <f>IF(AI846="","",AI846&gt;60)</f>
        <v/>
      </c>
      <c r="AL846" s="13" t="b">
        <f>IF(OR(Y846=TRUE,AH846=""),TRUE,FALSE)</f>
        <v>1</v>
      </c>
      <c r="AM846" s="13">
        <f>IF(AI846="","",AI846&lt;0)</f>
        <v/>
      </c>
      <c r="AN846" s="13" t="str">
        <f>IF(AH846="","No inspection date",IF(AI846&lt;0,"Negative chronology",IF(AI846&lt;=30,"0-30",IF(AI846&lt;=60,"31-60",IF(AI846&lt;=90,"61-90",IF(AI846&lt;=180,"91-180","181+"))))))</f>
        <v>No inspection date</v>
      </c>
      <c r="AO846" s="13" t="str">
        <f>IF(OR(ISNUMBER(SEARCH("COMPLETED",K846)),ISNUMBER(SEARCH("CLOSED",K846))),"Closed/Completed","Other Active/Issued")</f>
        <v>Other Active/Issued</v>
      </c>
    </row>
    <row r="847" spans="1:41">
      <c r="A847" t="s">
        <v>5458</v>
      </c>
      <c r="B847" t="s">
        <v>87</v>
      </c>
      <c r="D847" t="s">
        <v>88</v>
      </c>
      <c r="E847" t="s">
        <v>89</v>
      </c>
      <c r="F847" t="s">
        <v>5459</v>
      </c>
      <c r="H847" t="s">
        <v>5460</v>
      </c>
      <c r="K847" t="s">
        <v>100</v>
      </c>
      <c r="M847" t="s">
        <v>5461</v>
      </c>
      <c r="O847" t="s">
        <v>5462</v>
      </c>
      <c r="P847" s="10">
        <v>47.71760301</v>
      </c>
      <c r="Q847" s="10">
        <v>-122.36454179</v>
      </c>
      <c r="R847" t="s">
        <v>5463</v>
      </c>
      <c r="S847" s="7">
        <v>10</v>
      </c>
      <c r="T847" s="7">
        <v>2025</v>
      </c>
      <c r="U847" s="7">
        <v>4</v>
      </c>
      <c r="Y847" t="b">
        <v>1</v>
      </c>
      <c r="Z847" t="b">
        <v>1</v>
      </c>
      <c r="AB847">
        <v>5</v>
      </c>
      <c r="AC847" t="b">
        <v>0</v>
      </c>
      <c r="AD847" t="b">
        <v>1</v>
      </c>
      <c r="AE847" t="b">
        <v>0</v>
      </c>
      <c r="AF847" t="b">
        <v>0</v>
      </c>
      <c r="AG847" s="11">
        <v>45952</v>
      </c>
      <c r="AI847" s="12">
        <f>IF(OR(AG847="",AH847=""),"",AH847-AG847)</f>
        <v/>
      </c>
      <c r="AJ847" s="13">
        <f>IF(OR(AI847="",AA847=""),"",AI847=AA847)</f>
        <v/>
      </c>
      <c r="AK847" s="13">
        <f>IF(AI847="","",AI847&gt;60)</f>
        <v/>
      </c>
      <c r="AL847" s="13" t="b">
        <f>IF(OR(Y847=TRUE,AH847=""),TRUE,FALSE)</f>
        <v>1</v>
      </c>
      <c r="AM847" s="13">
        <f>IF(AI847="","",AI847&lt;0)</f>
        <v/>
      </c>
      <c r="AN847" s="13" t="str">
        <f>IF(AH847="","No inspection date",IF(AI847&lt;0,"Negative chronology",IF(AI847&lt;=30,"0-30",IF(AI847&lt;=60,"31-60",IF(AI847&lt;=90,"61-90",IF(AI847&lt;=180,"91-180","181+"))))))</f>
        <v>No inspection date</v>
      </c>
      <c r="AO847" s="13" t="str">
        <f>IF(OR(ISNUMBER(SEARCH("COMPLETED",K847)),ISNUMBER(SEARCH("CLOSED",K847))),"Closed/Completed","Other Active/Issued")</f>
        <v>Other Active/Issued</v>
      </c>
    </row>
    <row r="848" spans="1:41">
      <c r="A848" t="s">
        <v>5464</v>
      </c>
      <c r="B848" t="s">
        <v>87</v>
      </c>
      <c r="D848" t="s">
        <v>88</v>
      </c>
      <c r="E848" t="s">
        <v>89</v>
      </c>
      <c r="F848" t="s">
        <v>5465</v>
      </c>
      <c r="H848" t="s">
        <v>5466</v>
      </c>
      <c r="K848" t="s">
        <v>100</v>
      </c>
      <c r="M848" t="s">
        <v>5467</v>
      </c>
      <c r="N848" s="9">
        <v>98105</v>
      </c>
      <c r="O848" t="s">
        <v>5468</v>
      </c>
      <c r="P848" s="10">
        <v>47.66960743</v>
      </c>
      <c r="Q848" s="10">
        <v>-122.29653885</v>
      </c>
      <c r="R848" t="s">
        <v>5469</v>
      </c>
      <c r="S848" s="7">
        <v>10</v>
      </c>
      <c r="T848" s="7">
        <v>2025</v>
      </c>
      <c r="U848" s="7">
        <v>4</v>
      </c>
      <c r="Y848" t="b">
        <v>1</v>
      </c>
      <c r="Z848" t="b">
        <v>1</v>
      </c>
      <c r="AB848">
        <v>4</v>
      </c>
      <c r="AC848" t="b">
        <v>0</v>
      </c>
      <c r="AD848" t="b">
        <v>1</v>
      </c>
      <c r="AE848" t="b">
        <v>0</v>
      </c>
      <c r="AF848" t="b">
        <v>0</v>
      </c>
      <c r="AG848" s="11">
        <v>45953</v>
      </c>
      <c r="AI848" s="12">
        <f>IF(OR(AG848="",AH848=""),"",AH848-AG848)</f>
        <v/>
      </c>
      <c r="AJ848" s="13">
        <f>IF(OR(AI848="",AA848=""),"",AI848=AA848)</f>
        <v/>
      </c>
      <c r="AK848" s="13">
        <f>IF(AI848="","",AI848&gt;60)</f>
        <v/>
      </c>
      <c r="AL848" s="13" t="b">
        <f>IF(OR(Y848=TRUE,AH848=""),TRUE,FALSE)</f>
        <v>1</v>
      </c>
      <c r="AM848" s="13">
        <f>IF(AI848="","",AI848&lt;0)</f>
        <v/>
      </c>
      <c r="AN848" s="13" t="str">
        <f>IF(AH848="","No inspection date",IF(AI848&lt;0,"Negative chronology",IF(AI848&lt;=30,"0-30",IF(AI848&lt;=60,"31-60",IF(AI848&lt;=90,"61-90",IF(AI848&lt;=180,"91-180","181+"))))))</f>
        <v>No inspection date</v>
      </c>
      <c r="AO848" s="13" t="str">
        <f>IF(OR(ISNUMBER(SEARCH("COMPLETED",K848)),ISNUMBER(SEARCH("CLOSED",K848))),"Closed/Completed","Other Active/Issued")</f>
        <v>Other Active/Issued</v>
      </c>
    </row>
    <row r="849" spans="1:41">
      <c r="A849" t="s">
        <v>5470</v>
      </c>
      <c r="B849" t="s">
        <v>87</v>
      </c>
      <c r="D849" t="s">
        <v>88</v>
      </c>
      <c r="E849" t="s">
        <v>89</v>
      </c>
      <c r="F849" t="s">
        <v>5471</v>
      </c>
      <c r="H849" t="s">
        <v>5466</v>
      </c>
      <c r="K849" t="s">
        <v>100</v>
      </c>
      <c r="M849" t="s">
        <v>5472</v>
      </c>
      <c r="N849" s="9">
        <v>98115</v>
      </c>
      <c r="O849" t="s">
        <v>5473</v>
      </c>
      <c r="P849" s="10">
        <v>47.67739166</v>
      </c>
      <c r="Q849" s="10">
        <v>-122.30795509</v>
      </c>
      <c r="R849" t="s">
        <v>5474</v>
      </c>
      <c r="S849" s="7">
        <v>10</v>
      </c>
      <c r="T849" s="7">
        <v>2025</v>
      </c>
      <c r="U849" s="7">
        <v>4</v>
      </c>
      <c r="Y849" t="b">
        <v>1</v>
      </c>
      <c r="Z849" t="b">
        <v>1</v>
      </c>
      <c r="AB849">
        <v>4</v>
      </c>
      <c r="AC849" t="b">
        <v>0</v>
      </c>
      <c r="AD849" t="b">
        <v>1</v>
      </c>
      <c r="AE849" t="b">
        <v>0</v>
      </c>
      <c r="AF849" t="b">
        <v>0</v>
      </c>
      <c r="AG849" s="11">
        <v>45953</v>
      </c>
      <c r="AI849" s="12">
        <f>IF(OR(AG849="",AH849=""),"",AH849-AG849)</f>
        <v/>
      </c>
      <c r="AJ849" s="13">
        <f>IF(OR(AI849="",AA849=""),"",AI849=AA849)</f>
        <v/>
      </c>
      <c r="AK849" s="13">
        <f>IF(AI849="","",AI849&gt;60)</f>
        <v/>
      </c>
      <c r="AL849" s="13" t="b">
        <f>IF(OR(Y849=TRUE,AH849=""),TRUE,FALSE)</f>
        <v>1</v>
      </c>
      <c r="AM849" s="13">
        <f>IF(AI849="","",AI849&lt;0)</f>
        <v/>
      </c>
      <c r="AN849" s="13" t="str">
        <f>IF(AH849="","No inspection date",IF(AI849&lt;0,"Negative chronology",IF(AI849&lt;=30,"0-30",IF(AI849&lt;=60,"31-60",IF(AI849&lt;=90,"61-90",IF(AI849&lt;=180,"91-180","181+"))))))</f>
        <v>No inspection date</v>
      </c>
      <c r="AO849" s="13" t="str">
        <f>IF(OR(ISNUMBER(SEARCH("COMPLETED",K849)),ISNUMBER(SEARCH("CLOSED",K849))),"Closed/Completed","Other Active/Issued")</f>
        <v>Other Active/Issued</v>
      </c>
    </row>
    <row r="850" spans="1:41">
      <c r="A850" t="s">
        <v>5475</v>
      </c>
      <c r="B850" t="s">
        <v>87</v>
      </c>
      <c r="D850" t="s">
        <v>88</v>
      </c>
      <c r="E850" t="s">
        <v>89</v>
      </c>
      <c r="F850" t="s">
        <v>5476</v>
      </c>
      <c r="H850" t="s">
        <v>5477</v>
      </c>
      <c r="K850" t="s">
        <v>1745</v>
      </c>
      <c r="M850" t="s">
        <v>5478</v>
      </c>
      <c r="N850" s="9">
        <v>98118</v>
      </c>
      <c r="O850" t="s">
        <v>5479</v>
      </c>
      <c r="P850" s="10">
        <v>47.53499102</v>
      </c>
      <c r="Q850" s="10">
        <v>-122.28791493</v>
      </c>
      <c r="R850" t="s">
        <v>5480</v>
      </c>
      <c r="S850" s="7">
        <v>10</v>
      </c>
      <c r="T850" s="7">
        <v>2025</v>
      </c>
      <c r="U850" s="7">
        <v>4</v>
      </c>
      <c r="Y850" t="b">
        <v>1</v>
      </c>
      <c r="Z850" t="b">
        <v>1</v>
      </c>
      <c r="AB850">
        <v>2</v>
      </c>
      <c r="AC850" t="b">
        <v>0</v>
      </c>
      <c r="AD850" t="b">
        <v>1</v>
      </c>
      <c r="AE850" t="b">
        <v>0</v>
      </c>
      <c r="AF850" t="b">
        <v>0</v>
      </c>
      <c r="AG850" s="11">
        <v>45954</v>
      </c>
      <c r="AI850" s="12">
        <f>IF(OR(AG850="",AH850=""),"",AH850-AG850)</f>
        <v/>
      </c>
      <c r="AJ850" s="13">
        <f>IF(OR(AI850="",AA850=""),"",AI850=AA850)</f>
        <v/>
      </c>
      <c r="AK850" s="13">
        <f>IF(AI850="","",AI850&gt;60)</f>
        <v/>
      </c>
      <c r="AL850" s="13" t="b">
        <f>IF(OR(Y850=TRUE,AH850=""),TRUE,FALSE)</f>
        <v>1</v>
      </c>
      <c r="AM850" s="13">
        <f>IF(AI850="","",AI850&lt;0)</f>
        <v/>
      </c>
      <c r="AN850" s="13" t="str">
        <f>IF(AH850="","No inspection date",IF(AI850&lt;0,"Negative chronology",IF(AI850&lt;=30,"0-30",IF(AI850&lt;=60,"31-60",IF(AI850&lt;=90,"61-90",IF(AI850&lt;=180,"91-180","181+"))))))</f>
        <v>No inspection date</v>
      </c>
      <c r="AO850" s="13" t="str">
        <f>IF(OR(ISNUMBER(SEARCH("COMPLETED",K850)),ISNUMBER(SEARCH("CLOSED",K850))),"Closed/Completed","Other Active/Issued")</f>
        <v>Other Active/Issued</v>
      </c>
    </row>
    <row r="851" spans="1:41">
      <c r="A851" t="s">
        <v>5481</v>
      </c>
      <c r="B851" t="s">
        <v>87</v>
      </c>
      <c r="D851" t="s">
        <v>88</v>
      </c>
      <c r="E851" t="s">
        <v>89</v>
      </c>
      <c r="F851" t="s">
        <v>5482</v>
      </c>
      <c r="H851" t="s">
        <v>5483</v>
      </c>
      <c r="K851" t="s">
        <v>1745</v>
      </c>
      <c r="M851" t="s">
        <v>5484</v>
      </c>
      <c r="N851" s="9">
        <v>98199</v>
      </c>
      <c r="O851" t="s">
        <v>5485</v>
      </c>
      <c r="P851" s="10">
        <v>47.6494668</v>
      </c>
      <c r="Q851" s="10">
        <v>-122.38948553</v>
      </c>
      <c r="R851" t="s">
        <v>5486</v>
      </c>
      <c r="S851" s="7">
        <v>11</v>
      </c>
      <c r="T851" s="7">
        <v>2025</v>
      </c>
      <c r="U851" s="7">
        <v>4</v>
      </c>
      <c r="Y851" t="b">
        <v>1</v>
      </c>
      <c r="Z851" t="b">
        <v>1</v>
      </c>
      <c r="AB851">
        <v>7</v>
      </c>
      <c r="AC851" t="b">
        <v>0</v>
      </c>
      <c r="AD851" t="b">
        <v>1</v>
      </c>
      <c r="AE851" t="b">
        <v>0</v>
      </c>
      <c r="AF851" t="b">
        <v>0</v>
      </c>
      <c r="AG851" s="11">
        <v>45965</v>
      </c>
      <c r="AI851" s="12">
        <f>IF(OR(AG851="",AH851=""),"",AH851-AG851)</f>
        <v/>
      </c>
      <c r="AJ851" s="13">
        <f>IF(OR(AI851="",AA851=""),"",AI851=AA851)</f>
        <v/>
      </c>
      <c r="AK851" s="13">
        <f>IF(AI851="","",AI851&gt;60)</f>
        <v/>
      </c>
      <c r="AL851" s="13" t="b">
        <f>IF(OR(Y851=TRUE,AH851=""),TRUE,FALSE)</f>
        <v>1</v>
      </c>
      <c r="AM851" s="13">
        <f>IF(AI851="","",AI851&lt;0)</f>
        <v/>
      </c>
      <c r="AN851" s="13" t="str">
        <f>IF(AH851="","No inspection date",IF(AI851&lt;0,"Negative chronology",IF(AI851&lt;=30,"0-30",IF(AI851&lt;=60,"31-60",IF(AI851&lt;=90,"61-90",IF(AI851&lt;=180,"91-180","181+"))))))</f>
        <v>No inspection date</v>
      </c>
      <c r="AO851" s="13" t="str">
        <f>IF(OR(ISNUMBER(SEARCH("COMPLETED",K851)),ISNUMBER(SEARCH("CLOSED",K851))),"Closed/Completed","Other Active/Issued")</f>
        <v>Other Active/Issued</v>
      </c>
    </row>
    <row r="852" spans="1:41">
      <c r="A852" t="s">
        <v>5487</v>
      </c>
      <c r="B852" t="s">
        <v>87</v>
      </c>
      <c r="D852" t="s">
        <v>88</v>
      </c>
      <c r="E852" t="s">
        <v>89</v>
      </c>
      <c r="F852" t="s">
        <v>5488</v>
      </c>
      <c r="H852" t="s">
        <v>5483</v>
      </c>
      <c r="K852" t="s">
        <v>1745</v>
      </c>
      <c r="M852" t="s">
        <v>5489</v>
      </c>
      <c r="N852" s="9">
        <v>98118</v>
      </c>
      <c r="O852" t="s">
        <v>5490</v>
      </c>
      <c r="P852" s="10">
        <v>47.53811737</v>
      </c>
      <c r="Q852" s="10">
        <v>-122.275088</v>
      </c>
      <c r="R852" t="s">
        <v>5491</v>
      </c>
      <c r="S852" s="7">
        <v>11</v>
      </c>
      <c r="T852" s="7">
        <v>2025</v>
      </c>
      <c r="U852" s="7">
        <v>4</v>
      </c>
      <c r="Y852" t="b">
        <v>1</v>
      </c>
      <c r="Z852" t="b">
        <v>1</v>
      </c>
      <c r="AB852">
        <v>2</v>
      </c>
      <c r="AC852" t="b">
        <v>0</v>
      </c>
      <c r="AD852" t="b">
        <v>1</v>
      </c>
      <c r="AE852" t="b">
        <v>0</v>
      </c>
      <c r="AF852" t="b">
        <v>0</v>
      </c>
      <c r="AG852" s="11">
        <v>45965</v>
      </c>
      <c r="AI852" s="12">
        <f>IF(OR(AG852="",AH852=""),"",AH852-AG852)</f>
        <v/>
      </c>
      <c r="AJ852" s="13">
        <f>IF(OR(AI852="",AA852=""),"",AI852=AA852)</f>
        <v/>
      </c>
      <c r="AK852" s="13">
        <f>IF(AI852="","",AI852&gt;60)</f>
        <v/>
      </c>
      <c r="AL852" s="13" t="b">
        <f>IF(OR(Y852=TRUE,AH852=""),TRUE,FALSE)</f>
        <v>1</v>
      </c>
      <c r="AM852" s="13">
        <f>IF(AI852="","",AI852&lt;0)</f>
        <v/>
      </c>
      <c r="AN852" s="13" t="str">
        <f>IF(AH852="","No inspection date",IF(AI852&lt;0,"Negative chronology",IF(AI852&lt;=30,"0-30",IF(AI852&lt;=60,"31-60",IF(AI852&lt;=90,"61-90",IF(AI852&lt;=180,"91-180","181+"))))))</f>
        <v>No inspection date</v>
      </c>
      <c r="AO852" s="13" t="str">
        <f>IF(OR(ISNUMBER(SEARCH("COMPLETED",K852)),ISNUMBER(SEARCH("CLOSED",K852))),"Closed/Completed","Other Active/Issued")</f>
        <v>Other Active/Issued</v>
      </c>
    </row>
    <row r="853" spans="1:41">
      <c r="A853" t="s">
        <v>5492</v>
      </c>
      <c r="B853" t="s">
        <v>87</v>
      </c>
      <c r="D853" t="s">
        <v>88</v>
      </c>
      <c r="E853" t="s">
        <v>89</v>
      </c>
      <c r="F853" t="s">
        <v>5493</v>
      </c>
      <c r="H853" t="s">
        <v>1521</v>
      </c>
      <c r="K853" t="s">
        <v>100</v>
      </c>
      <c r="M853" t="s">
        <v>5494</v>
      </c>
      <c r="N853" s="9">
        <v>98102</v>
      </c>
      <c r="O853" t="s">
        <v>5495</v>
      </c>
      <c r="P853" s="10">
        <v>47.64398042</v>
      </c>
      <c r="Q853" s="10">
        <v>-122.31868866</v>
      </c>
      <c r="R853" t="s">
        <v>5496</v>
      </c>
      <c r="S853" s="7">
        <v>11</v>
      </c>
      <c r="T853" s="7">
        <v>2025</v>
      </c>
      <c r="U853" s="7">
        <v>4</v>
      </c>
      <c r="Y853" t="b">
        <v>1</v>
      </c>
      <c r="Z853" t="b">
        <v>1</v>
      </c>
      <c r="AB853">
        <v>3</v>
      </c>
      <c r="AC853" t="b">
        <v>0</v>
      </c>
      <c r="AD853" t="b">
        <v>1</v>
      </c>
      <c r="AE853" t="b">
        <v>0</v>
      </c>
      <c r="AF853" t="b">
        <v>0</v>
      </c>
      <c r="AG853" s="11">
        <v>45966</v>
      </c>
      <c r="AI853" s="12">
        <f>IF(OR(AG853="",AH853=""),"",AH853-AG853)</f>
        <v/>
      </c>
      <c r="AJ853" s="13">
        <f>IF(OR(AI853="",AA853=""),"",AI853=AA853)</f>
        <v/>
      </c>
      <c r="AK853" s="13">
        <f>IF(AI853="","",AI853&gt;60)</f>
        <v/>
      </c>
      <c r="AL853" s="13" t="b">
        <f>IF(OR(Y853=TRUE,AH853=""),TRUE,FALSE)</f>
        <v>1</v>
      </c>
      <c r="AM853" s="13">
        <f>IF(AI853="","",AI853&lt;0)</f>
        <v/>
      </c>
      <c r="AN853" s="13" t="str">
        <f>IF(AH853="","No inspection date",IF(AI853&lt;0,"Negative chronology",IF(AI853&lt;=30,"0-30",IF(AI853&lt;=60,"31-60",IF(AI853&lt;=90,"61-90",IF(AI853&lt;=180,"91-180","181+"))))))</f>
        <v>No inspection date</v>
      </c>
      <c r="AO853" s="13" t="str">
        <f>IF(OR(ISNUMBER(SEARCH("COMPLETED",K853)),ISNUMBER(SEARCH("CLOSED",K853))),"Closed/Completed","Other Active/Issued")</f>
        <v>Other Active/Issued</v>
      </c>
    </row>
    <row r="854" spans="1:41">
      <c r="A854" t="s">
        <v>5497</v>
      </c>
      <c r="B854" t="s">
        <v>87</v>
      </c>
      <c r="D854" t="s">
        <v>88</v>
      </c>
      <c r="E854" t="s">
        <v>89</v>
      </c>
      <c r="F854" t="s">
        <v>5498</v>
      </c>
      <c r="H854" t="s">
        <v>1521</v>
      </c>
      <c r="I854" t="s">
        <v>2518</v>
      </c>
      <c r="J854" t="s">
        <v>93</v>
      </c>
      <c r="K854" t="s">
        <v>100</v>
      </c>
      <c r="M854" t="s">
        <v>5499</v>
      </c>
      <c r="N854" s="9">
        <v>98116</v>
      </c>
      <c r="O854" t="s">
        <v>5500</v>
      </c>
      <c r="P854" s="10">
        <v>47.5664369</v>
      </c>
      <c r="Q854" s="10">
        <v>-122.38984871</v>
      </c>
      <c r="R854" t="s">
        <v>5501</v>
      </c>
      <c r="S854" s="7">
        <v>11</v>
      </c>
      <c r="T854" s="7">
        <v>2025</v>
      </c>
      <c r="U854" s="7">
        <v>4</v>
      </c>
      <c r="V854">
        <v>12</v>
      </c>
      <c r="W854">
        <v>2025</v>
      </c>
      <c r="X854">
        <v>4</v>
      </c>
      <c r="Y854" t="b">
        <v>0</v>
      </c>
      <c r="Z854" t="b">
        <v>0</v>
      </c>
      <c r="AA854">
        <v>44</v>
      </c>
      <c r="AB854">
        <v>1</v>
      </c>
      <c r="AC854" t="b">
        <v>0</v>
      </c>
      <c r="AD854" t="b">
        <v>1</v>
      </c>
      <c r="AE854" t="b">
        <v>0</v>
      </c>
      <c r="AF854" t="b">
        <v>0</v>
      </c>
      <c r="AG854" s="11">
        <v>45966</v>
      </c>
      <c r="AH854" s="11">
        <v>46010</v>
      </c>
      <c r="AI854" s="12">
        <f>IF(OR(AG854="",AH854=""),"",AH854-AG854)</f>
        <v>44.0</v>
      </c>
      <c r="AJ854" s="13" t="b">
        <f>IF(OR(AI854="",AA854=""),"",AI854=AA854)</f>
        <v>1</v>
      </c>
      <c r="AK854" s="13" t="b">
        <f>IF(AI854="","",AI854&gt;60)</f>
        <v>0</v>
      </c>
      <c r="AL854" s="13" t="b">
        <f>IF(OR(Y854=TRUE,AH854=""),TRUE,FALSE)</f>
        <v>0</v>
      </c>
      <c r="AM854" s="13" t="b">
        <f>IF(AI854="","",AI854&lt;0)</f>
        <v>0</v>
      </c>
      <c r="AN854" s="13" t="str">
        <f>IF(AH854="","No inspection date",IF(AI854&lt;0,"Negative chronology",IF(AI854&lt;=30,"0-30",IF(AI854&lt;=60,"31-60",IF(AI854&lt;=90,"61-90",IF(AI854&lt;=180,"91-180","181+"))))))</f>
        <v>31-60</v>
      </c>
      <c r="AO854" s="13" t="str">
        <f>IF(OR(ISNUMBER(SEARCH("COMPLETED",K854)),ISNUMBER(SEARCH("CLOSED",K854))),"Closed/Completed","Other Active/Issued")</f>
        <v>Other Active/Issued</v>
      </c>
    </row>
    <row r="855" spans="1:41">
      <c r="A855" t="s">
        <v>5502</v>
      </c>
      <c r="B855" t="s">
        <v>87</v>
      </c>
      <c r="D855" t="s">
        <v>88</v>
      </c>
      <c r="E855" t="s">
        <v>89</v>
      </c>
      <c r="F855" t="s">
        <v>5503</v>
      </c>
      <c r="H855" t="s">
        <v>1499</v>
      </c>
      <c r="K855" t="s">
        <v>100</v>
      </c>
      <c r="M855" t="s">
        <v>5504</v>
      </c>
      <c r="N855" s="9">
        <v>98117</v>
      </c>
      <c r="O855" t="s">
        <v>5505</v>
      </c>
      <c r="P855" s="10">
        <v>47.69393089</v>
      </c>
      <c r="Q855" s="10">
        <v>-122.38731052</v>
      </c>
      <c r="R855" t="s">
        <v>5506</v>
      </c>
      <c r="S855" s="7">
        <v>11</v>
      </c>
      <c r="T855" s="7">
        <v>2025</v>
      </c>
      <c r="U855" s="7">
        <v>4</v>
      </c>
      <c r="Y855" t="b">
        <v>1</v>
      </c>
      <c r="Z855" t="b">
        <v>1</v>
      </c>
      <c r="AB855">
        <v>6</v>
      </c>
      <c r="AC855" t="b">
        <v>0</v>
      </c>
      <c r="AD855" t="b">
        <v>1</v>
      </c>
      <c r="AE855" t="b">
        <v>0</v>
      </c>
      <c r="AF855" t="b">
        <v>0</v>
      </c>
      <c r="AG855" s="11">
        <v>45967</v>
      </c>
      <c r="AI855" s="12">
        <f>IF(OR(AG855="",AH855=""),"",AH855-AG855)</f>
        <v/>
      </c>
      <c r="AJ855" s="13">
        <f>IF(OR(AI855="",AA855=""),"",AI855=AA855)</f>
        <v/>
      </c>
      <c r="AK855" s="13">
        <f>IF(AI855="","",AI855&gt;60)</f>
        <v/>
      </c>
      <c r="AL855" s="13" t="b">
        <f>IF(OR(Y855=TRUE,AH855=""),TRUE,FALSE)</f>
        <v>1</v>
      </c>
      <c r="AM855" s="13">
        <f>IF(AI855="","",AI855&lt;0)</f>
        <v/>
      </c>
      <c r="AN855" s="13" t="str">
        <f>IF(AH855="","No inspection date",IF(AI855&lt;0,"Negative chronology",IF(AI855&lt;=30,"0-30",IF(AI855&lt;=60,"31-60",IF(AI855&lt;=90,"61-90",IF(AI855&lt;=180,"91-180","181+"))))))</f>
        <v>No inspection date</v>
      </c>
      <c r="AO855" s="13" t="str">
        <f>IF(OR(ISNUMBER(SEARCH("COMPLETED",K855)),ISNUMBER(SEARCH("CLOSED",K855))),"Closed/Completed","Other Active/Issued")</f>
        <v>Other Active/Issued</v>
      </c>
    </row>
    <row r="856" spans="1:41">
      <c r="A856" t="s">
        <v>5507</v>
      </c>
      <c r="B856" t="s">
        <v>87</v>
      </c>
      <c r="D856" t="s">
        <v>88</v>
      </c>
      <c r="E856" t="s">
        <v>89</v>
      </c>
      <c r="F856" t="s">
        <v>5508</v>
      </c>
      <c r="H856" t="s">
        <v>5509</v>
      </c>
      <c r="K856" t="s">
        <v>100</v>
      </c>
      <c r="M856" t="s">
        <v>5510</v>
      </c>
      <c r="N856" s="9">
        <v>98177</v>
      </c>
      <c r="O856" t="s">
        <v>5511</v>
      </c>
      <c r="P856" s="10">
        <v>47.7012711</v>
      </c>
      <c r="Q856" s="10">
        <v>-122.36021933</v>
      </c>
      <c r="R856" t="s">
        <v>5512</v>
      </c>
      <c r="S856" s="7">
        <v>11</v>
      </c>
      <c r="T856" s="7">
        <v>2025</v>
      </c>
      <c r="U856" s="7">
        <v>4</v>
      </c>
      <c r="Y856" t="b">
        <v>1</v>
      </c>
      <c r="Z856" t="b">
        <v>1</v>
      </c>
      <c r="AB856">
        <v>5</v>
      </c>
      <c r="AC856" t="b">
        <v>0</v>
      </c>
      <c r="AD856" t="b">
        <v>1</v>
      </c>
      <c r="AE856" t="b">
        <v>0</v>
      </c>
      <c r="AF856" t="b">
        <v>0</v>
      </c>
      <c r="AG856" s="11">
        <v>45971</v>
      </c>
      <c r="AI856" s="12">
        <f>IF(OR(AG856="",AH856=""),"",AH856-AG856)</f>
        <v/>
      </c>
      <c r="AJ856" s="13">
        <f>IF(OR(AI856="",AA856=""),"",AI856=AA856)</f>
        <v/>
      </c>
      <c r="AK856" s="13">
        <f>IF(AI856="","",AI856&gt;60)</f>
        <v/>
      </c>
      <c r="AL856" s="13" t="b">
        <f>IF(OR(Y856=TRUE,AH856=""),TRUE,FALSE)</f>
        <v>1</v>
      </c>
      <c r="AM856" s="13">
        <f>IF(AI856="","",AI856&lt;0)</f>
        <v/>
      </c>
      <c r="AN856" s="13" t="str">
        <f>IF(AH856="","No inspection date",IF(AI856&lt;0,"Negative chronology",IF(AI856&lt;=30,"0-30",IF(AI856&lt;=60,"31-60",IF(AI856&lt;=90,"61-90",IF(AI856&lt;=180,"91-180","181+"))))))</f>
        <v>No inspection date</v>
      </c>
      <c r="AO856" s="13" t="str">
        <f>IF(OR(ISNUMBER(SEARCH("COMPLETED",K856)),ISNUMBER(SEARCH("CLOSED",K856))),"Closed/Completed","Other Active/Issued")</f>
        <v>Other Active/Issued</v>
      </c>
    </row>
    <row r="857" spans="1:41">
      <c r="A857" t="s">
        <v>5513</v>
      </c>
      <c r="B857" t="s">
        <v>87</v>
      </c>
      <c r="D857" t="s">
        <v>88</v>
      </c>
      <c r="E857" t="s">
        <v>89</v>
      </c>
      <c r="F857" t="s">
        <v>5514</v>
      </c>
      <c r="H857" t="s">
        <v>5335</v>
      </c>
      <c r="K857" t="s">
        <v>115</v>
      </c>
      <c r="M857" t="s">
        <v>5515</v>
      </c>
      <c r="N857" s="9">
        <v>98116</v>
      </c>
      <c r="O857" t="s">
        <v>5516</v>
      </c>
      <c r="P857" s="10">
        <v>47.582962</v>
      </c>
      <c r="Q857" s="10">
        <v>-122.39914504</v>
      </c>
      <c r="R857" t="s">
        <v>5517</v>
      </c>
      <c r="S857" s="7">
        <v>11</v>
      </c>
      <c r="T857" s="7">
        <v>2025</v>
      </c>
      <c r="U857" s="7">
        <v>4</v>
      </c>
      <c r="Y857" t="b">
        <v>1</v>
      </c>
      <c r="Z857" t="b">
        <v>1</v>
      </c>
      <c r="AB857">
        <v>1</v>
      </c>
      <c r="AC857" t="b">
        <v>0</v>
      </c>
      <c r="AD857" t="b">
        <v>1</v>
      </c>
      <c r="AE857" t="b">
        <v>0</v>
      </c>
      <c r="AF857" t="b">
        <v>0</v>
      </c>
      <c r="AG857" s="11">
        <v>45974</v>
      </c>
      <c r="AI857" s="12">
        <f>IF(OR(AG857="",AH857=""),"",AH857-AG857)</f>
        <v/>
      </c>
      <c r="AJ857" s="13">
        <f>IF(OR(AI857="",AA857=""),"",AI857=AA857)</f>
        <v/>
      </c>
      <c r="AK857" s="13">
        <f>IF(AI857="","",AI857&gt;60)</f>
        <v/>
      </c>
      <c r="AL857" s="13" t="b">
        <f>IF(OR(Y857=TRUE,AH857=""),TRUE,FALSE)</f>
        <v>1</v>
      </c>
      <c r="AM857" s="13">
        <f>IF(AI857="","",AI857&lt;0)</f>
        <v/>
      </c>
      <c r="AN857" s="13" t="str">
        <f>IF(AH857="","No inspection date",IF(AI857&lt;0,"Negative chronology",IF(AI857&lt;=30,"0-30",IF(AI857&lt;=60,"31-60",IF(AI857&lt;=90,"61-90",IF(AI857&lt;=180,"91-180","181+"))))))</f>
        <v>No inspection date</v>
      </c>
      <c r="AO857" s="13" t="str">
        <f>IF(OR(ISNUMBER(SEARCH("COMPLETED",K857)),ISNUMBER(SEARCH("CLOSED",K857))),"Closed/Completed","Other Active/Issued")</f>
        <v>Other Active/Issued</v>
      </c>
    </row>
    <row r="858" spans="1:41">
      <c r="A858" t="s">
        <v>5518</v>
      </c>
      <c r="B858" t="s">
        <v>87</v>
      </c>
      <c r="D858" t="s">
        <v>88</v>
      </c>
      <c r="E858" t="s">
        <v>89</v>
      </c>
      <c r="F858" t="s">
        <v>5519</v>
      </c>
      <c r="H858" t="s">
        <v>5520</v>
      </c>
      <c r="K858" t="s">
        <v>100</v>
      </c>
      <c r="M858" t="s">
        <v>5521</v>
      </c>
      <c r="N858" s="9">
        <v>98119</v>
      </c>
      <c r="O858" t="s">
        <v>5522</v>
      </c>
      <c r="P858" s="10">
        <v>47.64218759</v>
      </c>
      <c r="Q858" s="10">
        <v>-122.36551521</v>
      </c>
      <c r="R858" t="s">
        <v>5523</v>
      </c>
      <c r="S858" s="7">
        <v>11</v>
      </c>
      <c r="T858" s="7">
        <v>2025</v>
      </c>
      <c r="U858" s="7">
        <v>4</v>
      </c>
      <c r="Y858" t="b">
        <v>1</v>
      </c>
      <c r="Z858" t="b">
        <v>1</v>
      </c>
      <c r="AB858">
        <v>7</v>
      </c>
      <c r="AC858" t="b">
        <v>0</v>
      </c>
      <c r="AD858" t="b">
        <v>1</v>
      </c>
      <c r="AE858" t="b">
        <v>0</v>
      </c>
      <c r="AF858" t="b">
        <v>0</v>
      </c>
      <c r="AG858" s="11">
        <v>45975</v>
      </c>
      <c r="AI858" s="12">
        <f>IF(OR(AG858="",AH858=""),"",AH858-AG858)</f>
        <v/>
      </c>
      <c r="AJ858" s="13">
        <f>IF(OR(AI858="",AA858=""),"",AI858=AA858)</f>
        <v/>
      </c>
      <c r="AK858" s="13">
        <f>IF(AI858="","",AI858&gt;60)</f>
        <v/>
      </c>
      <c r="AL858" s="13" t="b">
        <f>IF(OR(Y858=TRUE,AH858=""),TRUE,FALSE)</f>
        <v>1</v>
      </c>
      <c r="AM858" s="13">
        <f>IF(AI858="","",AI858&lt;0)</f>
        <v/>
      </c>
      <c r="AN858" s="13" t="str">
        <f>IF(AH858="","No inspection date",IF(AI858&lt;0,"Negative chronology",IF(AI858&lt;=30,"0-30",IF(AI858&lt;=60,"31-60",IF(AI858&lt;=90,"61-90",IF(AI858&lt;=180,"91-180","181+"))))))</f>
        <v>No inspection date</v>
      </c>
      <c r="AO858" s="13" t="str">
        <f>IF(OR(ISNUMBER(SEARCH("COMPLETED",K858)),ISNUMBER(SEARCH("CLOSED",K858))),"Closed/Completed","Other Active/Issued")</f>
        <v>Other Active/Issued</v>
      </c>
    </row>
    <row r="859" spans="1:41">
      <c r="A859" t="s">
        <v>5524</v>
      </c>
      <c r="B859" t="s">
        <v>87</v>
      </c>
      <c r="D859" t="s">
        <v>88</v>
      </c>
      <c r="E859" t="s">
        <v>89</v>
      </c>
      <c r="F859" t="s">
        <v>5525</v>
      </c>
      <c r="H859" t="s">
        <v>5526</v>
      </c>
      <c r="K859" t="s">
        <v>982</v>
      </c>
      <c r="M859" t="s">
        <v>5527</v>
      </c>
      <c r="N859" s="9">
        <v>98119</v>
      </c>
      <c r="O859" t="s">
        <v>5528</v>
      </c>
      <c r="P859" s="10">
        <v>47.62315707</v>
      </c>
      <c r="Q859" s="10">
        <v>-122.36301903</v>
      </c>
      <c r="R859" t="s">
        <v>5529</v>
      </c>
      <c r="S859" s="7">
        <v>11</v>
      </c>
      <c r="T859" s="7">
        <v>2025</v>
      </c>
      <c r="U859" s="7">
        <v>4</v>
      </c>
      <c r="Y859" t="b">
        <v>1</v>
      </c>
      <c r="Z859" t="b">
        <v>1</v>
      </c>
      <c r="AB859">
        <v>7</v>
      </c>
      <c r="AC859" t="b">
        <v>0</v>
      </c>
      <c r="AD859" t="b">
        <v>1</v>
      </c>
      <c r="AE859" t="b">
        <v>0</v>
      </c>
      <c r="AF859" t="b">
        <v>0</v>
      </c>
      <c r="AG859" s="11">
        <v>45981</v>
      </c>
      <c r="AI859" s="12">
        <f>IF(OR(AG859="",AH859=""),"",AH859-AG859)</f>
        <v/>
      </c>
      <c r="AJ859" s="13">
        <f>IF(OR(AI859="",AA859=""),"",AI859=AA859)</f>
        <v/>
      </c>
      <c r="AK859" s="13">
        <f>IF(AI859="","",AI859&gt;60)</f>
        <v/>
      </c>
      <c r="AL859" s="13" t="b">
        <f>IF(OR(Y859=TRUE,AH859=""),TRUE,FALSE)</f>
        <v>1</v>
      </c>
      <c r="AM859" s="13">
        <f>IF(AI859="","",AI859&lt;0)</f>
        <v/>
      </c>
      <c r="AN859" s="13" t="str">
        <f>IF(AH859="","No inspection date",IF(AI859&lt;0,"Negative chronology",IF(AI859&lt;=30,"0-30",IF(AI859&lt;=60,"31-60",IF(AI859&lt;=90,"61-90",IF(AI859&lt;=180,"91-180","181+"))))))</f>
        <v>No inspection date</v>
      </c>
      <c r="AO859" s="13" t="str">
        <f>IF(OR(ISNUMBER(SEARCH("COMPLETED",K859)),ISNUMBER(SEARCH("CLOSED",K859))),"Closed/Completed","Other Active/Issued")</f>
        <v>Other Active/Issued</v>
      </c>
    </row>
    <row r="860" spans="1:41">
      <c r="A860" t="s">
        <v>5530</v>
      </c>
      <c r="B860" t="s">
        <v>87</v>
      </c>
      <c r="D860" t="s">
        <v>88</v>
      </c>
      <c r="E860" t="s">
        <v>89</v>
      </c>
      <c r="F860" t="s">
        <v>5531</v>
      </c>
      <c r="H860" t="s">
        <v>5532</v>
      </c>
      <c r="K860" t="s">
        <v>982</v>
      </c>
      <c r="M860" t="s">
        <v>5533</v>
      </c>
      <c r="N860" s="9">
        <v>98122</v>
      </c>
      <c r="O860" t="s">
        <v>5534</v>
      </c>
      <c r="P860" s="10">
        <v>47.61469864</v>
      </c>
      <c r="Q860" s="10">
        <v>-122.32717348</v>
      </c>
      <c r="R860" t="s">
        <v>5535</v>
      </c>
      <c r="S860" s="7">
        <v>11</v>
      </c>
      <c r="T860" s="7">
        <v>2025</v>
      </c>
      <c r="U860" s="7">
        <v>4</v>
      </c>
      <c r="Y860" t="b">
        <v>1</v>
      </c>
      <c r="Z860" t="b">
        <v>1</v>
      </c>
      <c r="AB860">
        <v>3</v>
      </c>
      <c r="AC860" t="b">
        <v>0</v>
      </c>
      <c r="AD860" t="b">
        <v>1</v>
      </c>
      <c r="AE860" t="b">
        <v>0</v>
      </c>
      <c r="AF860" t="b">
        <v>0</v>
      </c>
      <c r="AG860" s="11">
        <v>45986</v>
      </c>
      <c r="AI860" s="12">
        <f>IF(OR(AG860="",AH860=""),"",AH860-AG860)</f>
        <v/>
      </c>
      <c r="AJ860" s="13">
        <f>IF(OR(AI860="",AA860=""),"",AI860=AA860)</f>
        <v/>
      </c>
      <c r="AK860" s="13">
        <f>IF(AI860="","",AI860&gt;60)</f>
        <v/>
      </c>
      <c r="AL860" s="13" t="b">
        <f>IF(OR(Y860=TRUE,AH860=""),TRUE,FALSE)</f>
        <v>1</v>
      </c>
      <c r="AM860" s="13">
        <f>IF(AI860="","",AI860&lt;0)</f>
        <v/>
      </c>
      <c r="AN860" s="13" t="str">
        <f>IF(AH860="","No inspection date",IF(AI860&lt;0,"Negative chronology",IF(AI860&lt;=30,"0-30",IF(AI860&lt;=60,"31-60",IF(AI860&lt;=90,"61-90",IF(AI860&lt;=180,"91-180","181+"))))))</f>
        <v>No inspection date</v>
      </c>
      <c r="AO860" s="13" t="str">
        <f>IF(OR(ISNUMBER(SEARCH("COMPLETED",K860)),ISNUMBER(SEARCH("CLOSED",K860))),"Closed/Completed","Other Active/Issued")</f>
        <v>Other Active/Issued</v>
      </c>
    </row>
    <row r="861" spans="1:41">
      <c r="A861" t="s">
        <v>5536</v>
      </c>
      <c r="B861" t="s">
        <v>87</v>
      </c>
      <c r="D861" t="s">
        <v>88</v>
      </c>
      <c r="E861" t="s">
        <v>89</v>
      </c>
      <c r="F861" t="s">
        <v>5537</v>
      </c>
      <c r="H861" t="s">
        <v>5538</v>
      </c>
      <c r="K861" t="s">
        <v>100</v>
      </c>
      <c r="M861" t="s">
        <v>5539</v>
      </c>
      <c r="N861" s="9">
        <v>98118</v>
      </c>
      <c r="O861" t="s">
        <v>5540</v>
      </c>
      <c r="P861" s="10">
        <v>47.54625656</v>
      </c>
      <c r="Q861" s="10">
        <v>-122.26951335</v>
      </c>
      <c r="R861" t="s">
        <v>5541</v>
      </c>
      <c r="S861" s="7">
        <v>11</v>
      </c>
      <c r="T861" s="7">
        <v>2025</v>
      </c>
      <c r="U861" s="7">
        <v>4</v>
      </c>
      <c r="Y861" t="b">
        <v>1</v>
      </c>
      <c r="Z861" t="b">
        <v>1</v>
      </c>
      <c r="AB861">
        <v>2</v>
      </c>
      <c r="AC861" t="b">
        <v>0</v>
      </c>
      <c r="AD861" t="b">
        <v>1</v>
      </c>
      <c r="AE861" t="b">
        <v>0</v>
      </c>
      <c r="AF861" t="b">
        <v>0</v>
      </c>
      <c r="AG861" s="11">
        <v>45987</v>
      </c>
      <c r="AI861" s="12">
        <f>IF(OR(AG861="",AH861=""),"",AH861-AG861)</f>
        <v/>
      </c>
      <c r="AJ861" s="13">
        <f>IF(OR(AI861="",AA861=""),"",AI861=AA861)</f>
        <v/>
      </c>
      <c r="AK861" s="13">
        <f>IF(AI861="","",AI861&gt;60)</f>
        <v/>
      </c>
      <c r="AL861" s="13" t="b">
        <f>IF(OR(Y861=TRUE,AH861=""),TRUE,FALSE)</f>
        <v>1</v>
      </c>
      <c r="AM861" s="13">
        <f>IF(AI861="","",AI861&lt;0)</f>
        <v/>
      </c>
      <c r="AN861" s="13" t="str">
        <f>IF(AH861="","No inspection date",IF(AI861&lt;0,"Negative chronology",IF(AI861&lt;=30,"0-30",IF(AI861&lt;=60,"31-60",IF(AI861&lt;=90,"61-90",IF(AI861&lt;=180,"91-180","181+"))))))</f>
        <v>No inspection date</v>
      </c>
      <c r="AO861" s="13" t="str">
        <f>IF(OR(ISNUMBER(SEARCH("COMPLETED",K861)),ISNUMBER(SEARCH("CLOSED",K861))),"Closed/Completed","Other Active/Issued")</f>
        <v>Other Active/Issued</v>
      </c>
    </row>
    <row r="862" spans="1:41">
      <c r="A862" t="s">
        <v>5542</v>
      </c>
      <c r="B862" t="s">
        <v>87</v>
      </c>
      <c r="D862" t="s">
        <v>88</v>
      </c>
      <c r="E862" t="s">
        <v>89</v>
      </c>
      <c r="F862" t="s">
        <v>5543</v>
      </c>
      <c r="H862" t="s">
        <v>5544</v>
      </c>
      <c r="K862" t="s">
        <v>100</v>
      </c>
      <c r="M862" t="s">
        <v>5545</v>
      </c>
      <c r="N862" s="9">
        <v>98115</v>
      </c>
      <c r="O862" t="s">
        <v>5546</v>
      </c>
      <c r="P862" s="10">
        <v>47.69499405</v>
      </c>
      <c r="Q862" s="10">
        <v>-122.29624169</v>
      </c>
      <c r="R862" t="s">
        <v>5547</v>
      </c>
      <c r="S862" s="7">
        <v>12</v>
      </c>
      <c r="T862" s="7">
        <v>2025</v>
      </c>
      <c r="U862" s="7">
        <v>4</v>
      </c>
      <c r="Y862" t="b">
        <v>1</v>
      </c>
      <c r="Z862" t="b">
        <v>1</v>
      </c>
      <c r="AB862">
        <v>4</v>
      </c>
      <c r="AC862" t="b">
        <v>0</v>
      </c>
      <c r="AD862" t="b">
        <v>1</v>
      </c>
      <c r="AE862" t="b">
        <v>0</v>
      </c>
      <c r="AF862" t="b">
        <v>0</v>
      </c>
      <c r="AG862" s="11">
        <v>45993</v>
      </c>
      <c r="AI862" s="12">
        <f>IF(OR(AG862="",AH862=""),"",AH862-AG862)</f>
        <v/>
      </c>
      <c r="AJ862" s="13">
        <f>IF(OR(AI862="",AA862=""),"",AI862=AA862)</f>
        <v/>
      </c>
      <c r="AK862" s="13">
        <f>IF(AI862="","",AI862&gt;60)</f>
        <v/>
      </c>
      <c r="AL862" s="13" t="b">
        <f>IF(OR(Y862=TRUE,AH862=""),TRUE,FALSE)</f>
        <v>1</v>
      </c>
      <c r="AM862" s="13">
        <f>IF(AI862="","",AI862&lt;0)</f>
        <v/>
      </c>
      <c r="AN862" s="13" t="str">
        <f>IF(AH862="","No inspection date",IF(AI862&lt;0,"Negative chronology",IF(AI862&lt;=30,"0-30",IF(AI862&lt;=60,"31-60",IF(AI862&lt;=90,"61-90",IF(AI862&lt;=180,"91-180","181+"))))))</f>
        <v>No inspection date</v>
      </c>
      <c r="AO862" s="13" t="str">
        <f>IF(OR(ISNUMBER(SEARCH("COMPLETED",K862)),ISNUMBER(SEARCH("CLOSED",K862))),"Closed/Completed","Other Active/Issued")</f>
        <v>Other Active/Issued</v>
      </c>
    </row>
    <row r="863" spans="1:41">
      <c r="A863" t="s">
        <v>5548</v>
      </c>
      <c r="B863" t="s">
        <v>87</v>
      </c>
      <c r="D863" t="s">
        <v>88</v>
      </c>
      <c r="E863" t="s">
        <v>89</v>
      </c>
      <c r="F863" t="s">
        <v>5549</v>
      </c>
      <c r="H863" t="s">
        <v>5544</v>
      </c>
      <c r="K863" t="s">
        <v>100</v>
      </c>
      <c r="M863" t="s">
        <v>5550</v>
      </c>
      <c r="O863" t="s">
        <v>5551</v>
      </c>
      <c r="P863" s="10">
        <v>47.56665649</v>
      </c>
      <c r="Q863" s="10">
        <v>-122.40743539</v>
      </c>
      <c r="R863" t="s">
        <v>5552</v>
      </c>
      <c r="S863" s="7">
        <v>12</v>
      </c>
      <c r="T863" s="7">
        <v>2025</v>
      </c>
      <c r="U863" s="7">
        <v>4</v>
      </c>
      <c r="Y863" t="b">
        <v>1</v>
      </c>
      <c r="Z863" t="b">
        <v>1</v>
      </c>
      <c r="AB863">
        <v>1</v>
      </c>
      <c r="AC863" t="b">
        <v>0</v>
      </c>
      <c r="AD863" t="b">
        <v>1</v>
      </c>
      <c r="AE863" t="b">
        <v>0</v>
      </c>
      <c r="AF863" t="b">
        <v>0</v>
      </c>
      <c r="AG863" s="11">
        <v>45993</v>
      </c>
      <c r="AI863" s="12">
        <f>IF(OR(AG863="",AH863=""),"",AH863-AG863)</f>
        <v/>
      </c>
      <c r="AJ863" s="13">
        <f>IF(OR(AI863="",AA863=""),"",AI863=AA863)</f>
        <v/>
      </c>
      <c r="AK863" s="13">
        <f>IF(AI863="","",AI863&gt;60)</f>
        <v/>
      </c>
      <c r="AL863" s="13" t="b">
        <f>IF(OR(Y863=TRUE,AH863=""),TRUE,FALSE)</f>
        <v>1</v>
      </c>
      <c r="AM863" s="13">
        <f>IF(AI863="","",AI863&lt;0)</f>
        <v/>
      </c>
      <c r="AN863" s="13" t="str">
        <f>IF(AH863="","No inspection date",IF(AI863&lt;0,"Negative chronology",IF(AI863&lt;=30,"0-30",IF(AI863&lt;=60,"31-60",IF(AI863&lt;=90,"61-90",IF(AI863&lt;=180,"91-180","181+"))))))</f>
        <v>No inspection date</v>
      </c>
      <c r="AO863" s="13" t="str">
        <f>IF(OR(ISNUMBER(SEARCH("COMPLETED",K863)),ISNUMBER(SEARCH("CLOSED",K863))),"Closed/Completed","Other Active/Issued")</f>
        <v>Other Active/Issued</v>
      </c>
    </row>
    <row r="864" spans="1:41">
      <c r="A864" t="s">
        <v>5553</v>
      </c>
      <c r="B864" t="s">
        <v>87</v>
      </c>
      <c r="D864" t="s">
        <v>88</v>
      </c>
      <c r="E864" t="s">
        <v>89</v>
      </c>
      <c r="F864" t="s">
        <v>5554</v>
      </c>
      <c r="H864" t="s">
        <v>5555</v>
      </c>
      <c r="K864" t="s">
        <v>100</v>
      </c>
      <c r="M864" t="s">
        <v>5556</v>
      </c>
      <c r="N864" s="9">
        <v>98117</v>
      </c>
      <c r="O864" t="s">
        <v>5557</v>
      </c>
      <c r="P864" s="10">
        <v>47.69927911</v>
      </c>
      <c r="Q864" s="10">
        <v>-122.36044614</v>
      </c>
      <c r="R864" t="s">
        <v>5558</v>
      </c>
      <c r="S864" s="7">
        <v>12</v>
      </c>
      <c r="T864" s="7">
        <v>2025</v>
      </c>
      <c r="U864" s="7">
        <v>4</v>
      </c>
      <c r="Y864" t="b">
        <v>1</v>
      </c>
      <c r="Z864" t="b">
        <v>1</v>
      </c>
      <c r="AB864">
        <v>5</v>
      </c>
      <c r="AC864" t="b">
        <v>0</v>
      </c>
      <c r="AD864" t="b">
        <v>1</v>
      </c>
      <c r="AE864" t="b">
        <v>0</v>
      </c>
      <c r="AF864" t="b">
        <v>0</v>
      </c>
      <c r="AG864" s="11">
        <v>45994</v>
      </c>
      <c r="AI864" s="12">
        <f>IF(OR(AG864="",AH864=""),"",AH864-AG864)</f>
        <v/>
      </c>
      <c r="AJ864" s="13">
        <f>IF(OR(AI864="",AA864=""),"",AI864=AA864)</f>
        <v/>
      </c>
      <c r="AK864" s="13">
        <f>IF(AI864="","",AI864&gt;60)</f>
        <v/>
      </c>
      <c r="AL864" s="13" t="b">
        <f>IF(OR(Y864=TRUE,AH864=""),TRUE,FALSE)</f>
        <v>1</v>
      </c>
      <c r="AM864" s="13">
        <f>IF(AI864="","",AI864&lt;0)</f>
        <v/>
      </c>
      <c r="AN864" s="13" t="str">
        <f>IF(AH864="","No inspection date",IF(AI864&lt;0,"Negative chronology",IF(AI864&lt;=30,"0-30",IF(AI864&lt;=60,"31-60",IF(AI864&lt;=90,"61-90",IF(AI864&lt;=180,"91-180","181+"))))))</f>
        <v>No inspection date</v>
      </c>
      <c r="AO864" s="13" t="str">
        <f>IF(OR(ISNUMBER(SEARCH("COMPLETED",K864)),ISNUMBER(SEARCH("CLOSED",K864))),"Closed/Completed","Other Active/Issued")</f>
        <v>Other Active/Issued</v>
      </c>
    </row>
    <row r="865" spans="1:41">
      <c r="A865" t="s">
        <v>5559</v>
      </c>
      <c r="B865" t="s">
        <v>87</v>
      </c>
      <c r="D865" t="s">
        <v>88</v>
      </c>
      <c r="E865" t="s">
        <v>89</v>
      </c>
      <c r="F865" t="s">
        <v>5560</v>
      </c>
      <c r="H865" t="s">
        <v>5555</v>
      </c>
      <c r="K865" t="s">
        <v>100</v>
      </c>
      <c r="M865" t="s">
        <v>5561</v>
      </c>
      <c r="N865" s="9">
        <v>98199</v>
      </c>
      <c r="O865" t="s">
        <v>5562</v>
      </c>
      <c r="P865" s="10">
        <v>47.64963152</v>
      </c>
      <c r="Q865" s="10">
        <v>-122.40543149</v>
      </c>
      <c r="R865" t="s">
        <v>5563</v>
      </c>
      <c r="S865" s="7">
        <v>12</v>
      </c>
      <c r="T865" s="7">
        <v>2025</v>
      </c>
      <c r="U865" s="7">
        <v>4</v>
      </c>
      <c r="Y865" t="b">
        <v>1</v>
      </c>
      <c r="Z865" t="b">
        <v>1</v>
      </c>
      <c r="AB865">
        <v>6</v>
      </c>
      <c r="AC865" t="b">
        <v>0</v>
      </c>
      <c r="AD865" t="b">
        <v>1</v>
      </c>
      <c r="AE865" t="b">
        <v>0</v>
      </c>
      <c r="AF865" t="b">
        <v>0</v>
      </c>
      <c r="AG865" s="11">
        <v>45994</v>
      </c>
      <c r="AI865" s="12">
        <f>IF(OR(AG865="",AH865=""),"",AH865-AG865)</f>
        <v/>
      </c>
      <c r="AJ865" s="13">
        <f>IF(OR(AI865="",AA865=""),"",AI865=AA865)</f>
        <v/>
      </c>
      <c r="AK865" s="13">
        <f>IF(AI865="","",AI865&gt;60)</f>
        <v/>
      </c>
      <c r="AL865" s="13" t="b">
        <f>IF(OR(Y865=TRUE,AH865=""),TRUE,FALSE)</f>
        <v>1</v>
      </c>
      <c r="AM865" s="13">
        <f>IF(AI865="","",AI865&lt;0)</f>
        <v/>
      </c>
      <c r="AN865" s="13" t="str">
        <f>IF(AH865="","No inspection date",IF(AI865&lt;0,"Negative chronology",IF(AI865&lt;=30,"0-30",IF(AI865&lt;=60,"31-60",IF(AI865&lt;=90,"61-90",IF(AI865&lt;=180,"91-180","181+"))))))</f>
        <v>No inspection date</v>
      </c>
      <c r="AO865" s="13" t="str">
        <f>IF(OR(ISNUMBER(SEARCH("COMPLETED",K865)),ISNUMBER(SEARCH("CLOSED",K865))),"Closed/Completed","Other Active/Issued")</f>
        <v>Other Active/Issued</v>
      </c>
    </row>
    <row r="866" spans="1:41">
      <c r="A866" t="s">
        <v>5564</v>
      </c>
      <c r="B866" t="s">
        <v>87</v>
      </c>
      <c r="D866" t="s">
        <v>88</v>
      </c>
      <c r="E866" t="s">
        <v>89</v>
      </c>
      <c r="F866" t="s">
        <v>5565</v>
      </c>
      <c r="H866" t="s">
        <v>5555</v>
      </c>
      <c r="K866" t="s">
        <v>115</v>
      </c>
      <c r="M866" t="s">
        <v>5566</v>
      </c>
      <c r="O866" t="s">
        <v>5567</v>
      </c>
      <c r="P866" s="10">
        <v>47.52882368</v>
      </c>
      <c r="Q866" s="10">
        <v>-122.26468908</v>
      </c>
      <c r="R866" t="s">
        <v>5568</v>
      </c>
      <c r="S866" s="7">
        <v>12</v>
      </c>
      <c r="T866" s="7">
        <v>2025</v>
      </c>
      <c r="U866" s="7">
        <v>4</v>
      </c>
      <c r="Y866" t="b">
        <v>1</v>
      </c>
      <c r="Z866" t="b">
        <v>1</v>
      </c>
      <c r="AB866">
        <v>2</v>
      </c>
      <c r="AC866" t="b">
        <v>0</v>
      </c>
      <c r="AD866" t="b">
        <v>1</v>
      </c>
      <c r="AE866" t="b">
        <v>0</v>
      </c>
      <c r="AF866" t="b">
        <v>0</v>
      </c>
      <c r="AG866" s="11">
        <v>45994</v>
      </c>
      <c r="AI866" s="12">
        <f>IF(OR(AG866="",AH866=""),"",AH866-AG866)</f>
        <v/>
      </c>
      <c r="AJ866" s="13">
        <f>IF(OR(AI866="",AA866=""),"",AI866=AA866)</f>
        <v/>
      </c>
      <c r="AK866" s="13">
        <f>IF(AI866="","",AI866&gt;60)</f>
        <v/>
      </c>
      <c r="AL866" s="13" t="b">
        <f>IF(OR(Y866=TRUE,AH866=""),TRUE,FALSE)</f>
        <v>1</v>
      </c>
      <c r="AM866" s="13">
        <f>IF(AI866="","",AI866&lt;0)</f>
        <v/>
      </c>
      <c r="AN866" s="13" t="str">
        <f>IF(AH866="","No inspection date",IF(AI866&lt;0,"Negative chronology",IF(AI866&lt;=30,"0-30",IF(AI866&lt;=60,"31-60",IF(AI866&lt;=90,"61-90",IF(AI866&lt;=180,"91-180","181+"))))))</f>
        <v>No inspection date</v>
      </c>
      <c r="AO866" s="13" t="str">
        <f>IF(OR(ISNUMBER(SEARCH("COMPLETED",K866)),ISNUMBER(SEARCH("CLOSED",K866))),"Closed/Completed","Other Active/Issued")</f>
        <v>Other Active/Issued</v>
      </c>
    </row>
    <row r="867" spans="1:41">
      <c r="A867" t="s">
        <v>5569</v>
      </c>
      <c r="B867" t="s">
        <v>87</v>
      </c>
      <c r="D867" t="s">
        <v>88</v>
      </c>
      <c r="E867" t="s">
        <v>89</v>
      </c>
      <c r="F867" t="s">
        <v>5570</v>
      </c>
      <c r="H867" t="s">
        <v>5571</v>
      </c>
      <c r="K867" t="s">
        <v>100</v>
      </c>
      <c r="M867" t="s">
        <v>5572</v>
      </c>
      <c r="O867" t="s">
        <v>5573</v>
      </c>
      <c r="P867" s="10">
        <v>47.66829243</v>
      </c>
      <c r="Q867" s="10">
        <v>-122.29920107</v>
      </c>
      <c r="R867" t="s">
        <v>5574</v>
      </c>
      <c r="S867" s="7">
        <v>12</v>
      </c>
      <c r="T867" s="7">
        <v>2025</v>
      </c>
      <c r="U867" s="7">
        <v>4</v>
      </c>
      <c r="Y867" t="b">
        <v>1</v>
      </c>
      <c r="Z867" t="b">
        <v>1</v>
      </c>
      <c r="AB867">
        <v>4</v>
      </c>
      <c r="AC867" t="b">
        <v>0</v>
      </c>
      <c r="AD867" t="b">
        <v>1</v>
      </c>
      <c r="AE867" t="b">
        <v>0</v>
      </c>
      <c r="AF867" t="b">
        <v>0</v>
      </c>
      <c r="AG867" s="11">
        <v>45995</v>
      </c>
      <c r="AI867" s="12">
        <f>IF(OR(AG867="",AH867=""),"",AH867-AG867)</f>
        <v/>
      </c>
      <c r="AJ867" s="13">
        <f>IF(OR(AI867="",AA867=""),"",AI867=AA867)</f>
        <v/>
      </c>
      <c r="AK867" s="13">
        <f>IF(AI867="","",AI867&gt;60)</f>
        <v/>
      </c>
      <c r="AL867" s="13" t="b">
        <f>IF(OR(Y867=TRUE,AH867=""),TRUE,FALSE)</f>
        <v>1</v>
      </c>
      <c r="AM867" s="13">
        <f>IF(AI867="","",AI867&lt;0)</f>
        <v/>
      </c>
      <c r="AN867" s="13" t="str">
        <f>IF(AH867="","No inspection date",IF(AI867&lt;0,"Negative chronology",IF(AI867&lt;=30,"0-30",IF(AI867&lt;=60,"31-60",IF(AI867&lt;=90,"61-90",IF(AI867&lt;=180,"91-180","181+"))))))</f>
        <v>No inspection date</v>
      </c>
      <c r="AO867" s="13" t="str">
        <f>IF(OR(ISNUMBER(SEARCH("COMPLETED",K867)),ISNUMBER(SEARCH("CLOSED",K867))),"Closed/Completed","Other Active/Issued")</f>
        <v>Other Active/Issued</v>
      </c>
    </row>
    <row r="868" spans="1:41">
      <c r="A868" t="s">
        <v>5575</v>
      </c>
      <c r="B868" t="s">
        <v>87</v>
      </c>
      <c r="D868" t="s">
        <v>88</v>
      </c>
      <c r="E868" t="s">
        <v>89</v>
      </c>
      <c r="F868" t="s">
        <v>5576</v>
      </c>
      <c r="H868" t="s">
        <v>5577</v>
      </c>
      <c r="K868" t="s">
        <v>100</v>
      </c>
      <c r="M868" t="s">
        <v>5578</v>
      </c>
      <c r="N868" s="9">
        <v>98146</v>
      </c>
      <c r="O868" t="s">
        <v>5579</v>
      </c>
      <c r="P868" s="10">
        <v>47.50688736</v>
      </c>
      <c r="Q868" s="10">
        <v>-122.38670085</v>
      </c>
      <c r="R868" t="s">
        <v>5580</v>
      </c>
      <c r="S868" s="7">
        <v>12</v>
      </c>
      <c r="T868" s="7">
        <v>2025</v>
      </c>
      <c r="U868" s="7">
        <v>4</v>
      </c>
      <c r="Y868" t="b">
        <v>1</v>
      </c>
      <c r="Z868" t="b">
        <v>1</v>
      </c>
      <c r="AB868">
        <v>1</v>
      </c>
      <c r="AC868" t="b">
        <v>0</v>
      </c>
      <c r="AD868" t="b">
        <v>1</v>
      </c>
      <c r="AE868" t="b">
        <v>0</v>
      </c>
      <c r="AF868" t="b">
        <v>0</v>
      </c>
      <c r="AG868" s="11">
        <v>45996</v>
      </c>
      <c r="AI868" s="12">
        <f>IF(OR(AG868="",AH868=""),"",AH868-AG868)</f>
        <v/>
      </c>
      <c r="AJ868" s="13">
        <f>IF(OR(AI868="",AA868=""),"",AI868=AA868)</f>
        <v/>
      </c>
      <c r="AK868" s="13">
        <f>IF(AI868="","",AI868&gt;60)</f>
        <v/>
      </c>
      <c r="AL868" s="13" t="b">
        <f>IF(OR(Y868=TRUE,AH868=""),TRUE,FALSE)</f>
        <v>1</v>
      </c>
      <c r="AM868" s="13">
        <f>IF(AI868="","",AI868&lt;0)</f>
        <v/>
      </c>
      <c r="AN868" s="13" t="str">
        <f>IF(AH868="","No inspection date",IF(AI868&lt;0,"Negative chronology",IF(AI868&lt;=30,"0-30",IF(AI868&lt;=60,"31-60",IF(AI868&lt;=90,"61-90",IF(AI868&lt;=180,"91-180","181+"))))))</f>
        <v>No inspection date</v>
      </c>
      <c r="AO868" s="13" t="str">
        <f>IF(OR(ISNUMBER(SEARCH("COMPLETED",K868)),ISNUMBER(SEARCH("CLOSED",K868))),"Closed/Completed","Other Active/Issued")</f>
        <v>Other Active/Issued</v>
      </c>
    </row>
    <row r="869" spans="1:41">
      <c r="A869" t="s">
        <v>5581</v>
      </c>
      <c r="B869" t="s">
        <v>87</v>
      </c>
      <c r="D869" t="s">
        <v>88</v>
      </c>
      <c r="E869" t="s">
        <v>89</v>
      </c>
      <c r="F869" t="s">
        <v>5582</v>
      </c>
      <c r="H869" t="s">
        <v>5583</v>
      </c>
      <c r="K869" t="s">
        <v>100</v>
      </c>
      <c r="M869" t="s">
        <v>5584</v>
      </c>
      <c r="N869" s="9">
        <v>98126</v>
      </c>
      <c r="O869" t="s">
        <v>5585</v>
      </c>
      <c r="P869" s="10">
        <v>47.55618064</v>
      </c>
      <c r="Q869" s="10">
        <v>-122.37589744</v>
      </c>
      <c r="R869" t="s">
        <v>5586</v>
      </c>
      <c r="S869" s="7">
        <v>12</v>
      </c>
      <c r="T869" s="7">
        <v>2025</v>
      </c>
      <c r="U869" s="7">
        <v>4</v>
      </c>
      <c r="Y869" t="b">
        <v>1</v>
      </c>
      <c r="Z869" t="b">
        <v>1</v>
      </c>
      <c r="AB869">
        <v>1</v>
      </c>
      <c r="AC869" t="b">
        <v>0</v>
      </c>
      <c r="AD869" t="b">
        <v>1</v>
      </c>
      <c r="AE869" t="b">
        <v>0</v>
      </c>
      <c r="AF869" t="b">
        <v>0</v>
      </c>
      <c r="AG869" s="11">
        <v>46003</v>
      </c>
      <c r="AI869" s="12">
        <f>IF(OR(AG869="",AH869=""),"",AH869-AG869)</f>
        <v/>
      </c>
      <c r="AJ869" s="13">
        <f>IF(OR(AI869="",AA869=""),"",AI869=AA869)</f>
        <v/>
      </c>
      <c r="AK869" s="13">
        <f>IF(AI869="","",AI869&gt;60)</f>
        <v/>
      </c>
      <c r="AL869" s="13" t="b">
        <f>IF(OR(Y869=TRUE,AH869=""),TRUE,FALSE)</f>
        <v>1</v>
      </c>
      <c r="AM869" s="13">
        <f>IF(AI869="","",AI869&lt;0)</f>
        <v/>
      </c>
      <c r="AN869" s="13" t="str">
        <f>IF(AH869="","No inspection date",IF(AI869&lt;0,"Negative chronology",IF(AI869&lt;=30,"0-30",IF(AI869&lt;=60,"31-60",IF(AI869&lt;=90,"61-90",IF(AI869&lt;=180,"91-180","181+"))))))</f>
        <v>No inspection date</v>
      </c>
      <c r="AO869" s="13" t="str">
        <f>IF(OR(ISNUMBER(SEARCH("COMPLETED",K869)),ISNUMBER(SEARCH("CLOSED",K869))),"Closed/Completed","Other Active/Issued")</f>
        <v>Other Active/Issued</v>
      </c>
    </row>
    <row r="870" spans="1:41">
      <c r="A870" t="s">
        <v>5587</v>
      </c>
      <c r="B870" t="s">
        <v>87</v>
      </c>
      <c r="D870" t="s">
        <v>88</v>
      </c>
      <c r="E870" t="s">
        <v>89</v>
      </c>
      <c r="F870" t="s">
        <v>5588</v>
      </c>
      <c r="H870" t="s">
        <v>5583</v>
      </c>
      <c r="K870" t="s">
        <v>100</v>
      </c>
      <c r="M870" t="s">
        <v>5589</v>
      </c>
      <c r="N870" s="9">
        <v>98125</v>
      </c>
      <c r="O870" t="s">
        <v>5590</v>
      </c>
      <c r="P870" s="10">
        <v>47.72327613</v>
      </c>
      <c r="Q870" s="10">
        <v>-122.28102246</v>
      </c>
      <c r="R870" t="s">
        <v>5591</v>
      </c>
      <c r="S870" s="7">
        <v>12</v>
      </c>
      <c r="T870" s="7">
        <v>2025</v>
      </c>
      <c r="U870" s="7">
        <v>4</v>
      </c>
      <c r="Y870" t="b">
        <v>1</v>
      </c>
      <c r="Z870" t="b">
        <v>1</v>
      </c>
      <c r="AB870">
        <v>5</v>
      </c>
      <c r="AC870" t="b">
        <v>0</v>
      </c>
      <c r="AD870" t="b">
        <v>1</v>
      </c>
      <c r="AE870" t="b">
        <v>0</v>
      </c>
      <c r="AF870" t="b">
        <v>0</v>
      </c>
      <c r="AG870" s="11">
        <v>46003</v>
      </c>
      <c r="AI870" s="12">
        <f>IF(OR(AG870="",AH870=""),"",AH870-AG870)</f>
        <v/>
      </c>
      <c r="AJ870" s="13">
        <f>IF(OR(AI870="",AA870=""),"",AI870=AA870)</f>
        <v/>
      </c>
      <c r="AK870" s="13">
        <f>IF(AI870="","",AI870&gt;60)</f>
        <v/>
      </c>
      <c r="AL870" s="13" t="b">
        <f>IF(OR(Y870=TRUE,AH870=""),TRUE,FALSE)</f>
        <v>1</v>
      </c>
      <c r="AM870" s="13">
        <f>IF(AI870="","",AI870&lt;0)</f>
        <v/>
      </c>
      <c r="AN870" s="13" t="str">
        <f>IF(AH870="","No inspection date",IF(AI870&lt;0,"Negative chronology",IF(AI870&lt;=30,"0-30",IF(AI870&lt;=60,"31-60",IF(AI870&lt;=90,"61-90",IF(AI870&lt;=180,"91-180","181+"))))))</f>
        <v>No inspection date</v>
      </c>
      <c r="AO870" s="13" t="str">
        <f>IF(OR(ISNUMBER(SEARCH("COMPLETED",K870)),ISNUMBER(SEARCH("CLOSED",K870))),"Closed/Completed","Other Active/Issued")</f>
        <v>Other Active/Issued</v>
      </c>
    </row>
    <row r="871" spans="1:41">
      <c r="A871" t="s">
        <v>5592</v>
      </c>
      <c r="B871" t="s">
        <v>87</v>
      </c>
      <c r="D871" t="s">
        <v>88</v>
      </c>
      <c r="E871" t="s">
        <v>89</v>
      </c>
      <c r="F871" t="s">
        <v>5593</v>
      </c>
      <c r="H871" t="s">
        <v>5594</v>
      </c>
      <c r="K871" t="s">
        <v>982</v>
      </c>
      <c r="M871" t="s">
        <v>5595</v>
      </c>
      <c r="N871" s="9">
        <v>98104</v>
      </c>
      <c r="O871" t="s">
        <v>5596</v>
      </c>
      <c r="P871" s="10">
        <v>47.60154702</v>
      </c>
      <c r="Q871" s="10">
        <v>-122.33321823</v>
      </c>
      <c r="R871" t="s">
        <v>5597</v>
      </c>
      <c r="S871" s="7">
        <v>12</v>
      </c>
      <c r="T871" s="7">
        <v>2025</v>
      </c>
      <c r="U871" s="7">
        <v>4</v>
      </c>
      <c r="Y871" t="b">
        <v>1</v>
      </c>
      <c r="Z871" t="b">
        <v>1</v>
      </c>
      <c r="AB871">
        <v>1</v>
      </c>
      <c r="AC871" t="b">
        <v>0</v>
      </c>
      <c r="AD871" t="b">
        <v>1</v>
      </c>
      <c r="AE871" t="b">
        <v>0</v>
      </c>
      <c r="AF871" t="b">
        <v>0</v>
      </c>
      <c r="AG871" s="11">
        <v>46009</v>
      </c>
      <c r="AI871" s="12">
        <f>IF(OR(AG871="",AH871=""),"",AH871-AG871)</f>
        <v/>
      </c>
      <c r="AJ871" s="13">
        <f>IF(OR(AI871="",AA871=""),"",AI871=AA871)</f>
        <v/>
      </c>
      <c r="AK871" s="13">
        <f>IF(AI871="","",AI871&gt;60)</f>
        <v/>
      </c>
      <c r="AL871" s="13" t="b">
        <f>IF(OR(Y871=TRUE,AH871=""),TRUE,FALSE)</f>
        <v>1</v>
      </c>
      <c r="AM871" s="13">
        <f>IF(AI871="","",AI871&lt;0)</f>
        <v/>
      </c>
      <c r="AN871" s="13" t="str">
        <f>IF(AH871="","No inspection date",IF(AI871&lt;0,"Negative chronology",IF(AI871&lt;=30,"0-30",IF(AI871&lt;=60,"31-60",IF(AI871&lt;=90,"61-90",IF(AI871&lt;=180,"91-180","181+"))))))</f>
        <v>No inspection date</v>
      </c>
      <c r="AO871" s="13" t="str">
        <f>IF(OR(ISNUMBER(SEARCH("COMPLETED",K871)),ISNUMBER(SEARCH("CLOSED",K871))),"Closed/Completed","Other Active/Issued")</f>
        <v>Other Active/Issued</v>
      </c>
    </row>
    <row r="872" spans="1:41">
      <c r="A872" t="s">
        <v>5598</v>
      </c>
      <c r="B872" t="s">
        <v>87</v>
      </c>
      <c r="D872" t="s">
        <v>88</v>
      </c>
      <c r="E872" t="s">
        <v>89</v>
      </c>
      <c r="F872" t="s">
        <v>5599</v>
      </c>
      <c r="H872" t="s">
        <v>5594</v>
      </c>
      <c r="K872" t="s">
        <v>100</v>
      </c>
      <c r="M872" t="s">
        <v>5600</v>
      </c>
      <c r="O872" t="s">
        <v>5601</v>
      </c>
      <c r="P872" s="10">
        <v>47.60985485</v>
      </c>
      <c r="Q872" s="10">
        <v>-122.30997768</v>
      </c>
      <c r="R872" t="s">
        <v>5602</v>
      </c>
      <c r="S872" s="7">
        <v>12</v>
      </c>
      <c r="T872" s="7">
        <v>2025</v>
      </c>
      <c r="U872" s="7">
        <v>4</v>
      </c>
      <c r="Y872" t="b">
        <v>1</v>
      </c>
      <c r="Z872" t="b">
        <v>1</v>
      </c>
      <c r="AB872">
        <v>3</v>
      </c>
      <c r="AC872" t="b">
        <v>0</v>
      </c>
      <c r="AD872" t="b">
        <v>1</v>
      </c>
      <c r="AE872" t="b">
        <v>0</v>
      </c>
      <c r="AF872" t="b">
        <v>0</v>
      </c>
      <c r="AG872" s="11">
        <v>46009</v>
      </c>
      <c r="AI872" s="12">
        <f>IF(OR(AG872="",AH872=""),"",AH872-AG872)</f>
        <v/>
      </c>
      <c r="AJ872" s="13">
        <f>IF(OR(AI872="",AA872=""),"",AI872=AA872)</f>
        <v/>
      </c>
      <c r="AK872" s="13">
        <f>IF(AI872="","",AI872&gt;60)</f>
        <v/>
      </c>
      <c r="AL872" s="13" t="b">
        <f>IF(OR(Y872=TRUE,AH872=""),TRUE,FALSE)</f>
        <v>1</v>
      </c>
      <c r="AM872" s="13">
        <f>IF(AI872="","",AI872&lt;0)</f>
        <v/>
      </c>
      <c r="AN872" s="13" t="str">
        <f>IF(AH872="","No inspection date",IF(AI872&lt;0,"Negative chronology",IF(AI872&lt;=30,"0-30",IF(AI872&lt;=60,"31-60",IF(AI872&lt;=90,"61-90",IF(AI872&lt;=180,"91-180","181+"))))))</f>
        <v>No inspection date</v>
      </c>
      <c r="AO872" s="13" t="str">
        <f>IF(OR(ISNUMBER(SEARCH("COMPLETED",K872)),ISNUMBER(SEARCH("CLOSED",K872))),"Closed/Completed","Other Active/Issued")</f>
        <v>Other Active/Issued</v>
      </c>
    </row>
    <row r="873" spans="1:41">
      <c r="A873" t="s">
        <v>5603</v>
      </c>
      <c r="B873" t="s">
        <v>87</v>
      </c>
      <c r="D873" t="s">
        <v>88</v>
      </c>
      <c r="E873" t="s">
        <v>89</v>
      </c>
      <c r="F873" t="s">
        <v>5205</v>
      </c>
      <c r="H873" t="s">
        <v>2518</v>
      </c>
      <c r="K873" t="s">
        <v>1745</v>
      </c>
      <c r="M873" t="s">
        <v>5604</v>
      </c>
      <c r="N873" s="9">
        <v>98118</v>
      </c>
      <c r="O873" t="s">
        <v>5605</v>
      </c>
      <c r="P873" s="10">
        <v>47.53108511</v>
      </c>
      <c r="Q873" s="10">
        <v>-122.28708146</v>
      </c>
      <c r="R873" t="s">
        <v>5606</v>
      </c>
      <c r="S873" s="7">
        <v>12</v>
      </c>
      <c r="T873" s="7">
        <v>2025</v>
      </c>
      <c r="U873" s="7">
        <v>4</v>
      </c>
      <c r="Y873" t="b">
        <v>1</v>
      </c>
      <c r="Z873" t="b">
        <v>1</v>
      </c>
      <c r="AB873">
        <v>2</v>
      </c>
      <c r="AC873" t="b">
        <v>0</v>
      </c>
      <c r="AD873" t="b">
        <v>1</v>
      </c>
      <c r="AE873" t="b">
        <v>0</v>
      </c>
      <c r="AF873" t="b">
        <v>0</v>
      </c>
      <c r="AG873" s="11">
        <v>46010</v>
      </c>
      <c r="AI873" s="12">
        <f>IF(OR(AG873="",AH873=""),"",AH873-AG873)</f>
        <v/>
      </c>
      <c r="AJ873" s="13">
        <f>IF(OR(AI873="",AA873=""),"",AI873=AA873)</f>
        <v/>
      </c>
      <c r="AK873" s="13">
        <f>IF(AI873="","",AI873&gt;60)</f>
        <v/>
      </c>
      <c r="AL873" s="13" t="b">
        <f>IF(OR(Y873=TRUE,AH873=""),TRUE,FALSE)</f>
        <v>1</v>
      </c>
      <c r="AM873" s="13">
        <f>IF(AI873="","",AI873&lt;0)</f>
        <v/>
      </c>
      <c r="AN873" s="13" t="str">
        <f>IF(AH873="","No inspection date",IF(AI873&lt;0,"Negative chronology",IF(AI873&lt;=30,"0-30",IF(AI873&lt;=60,"31-60",IF(AI873&lt;=90,"61-90",IF(AI873&lt;=180,"91-180","181+"))))))</f>
        <v>No inspection date</v>
      </c>
      <c r="AO873" s="13" t="str">
        <f>IF(OR(ISNUMBER(SEARCH("COMPLETED",K873)),ISNUMBER(SEARCH("CLOSED",K873))),"Closed/Completed","Other Active/Issued")</f>
        <v>Other Active/Issued</v>
      </c>
    </row>
    <row r="874" spans="1:41">
      <c r="A874" t="s">
        <v>5607</v>
      </c>
      <c r="B874" t="s">
        <v>87</v>
      </c>
      <c r="D874" t="s">
        <v>88</v>
      </c>
      <c r="E874" t="s">
        <v>89</v>
      </c>
      <c r="F874" t="s">
        <v>5608</v>
      </c>
      <c r="H874" t="s">
        <v>5609</v>
      </c>
      <c r="K874" t="s">
        <v>1745</v>
      </c>
      <c r="M874" t="s">
        <v>5610</v>
      </c>
      <c r="N874" s="9">
        <v>98109</v>
      </c>
      <c r="O874" t="s">
        <v>5611</v>
      </c>
      <c r="P874" s="10">
        <v>47.63298408</v>
      </c>
      <c r="Q874" s="10">
        <v>-122.35038551</v>
      </c>
      <c r="R874" t="s">
        <v>5612</v>
      </c>
      <c r="S874" s="7">
        <v>12</v>
      </c>
      <c r="T874" s="7">
        <v>2025</v>
      </c>
      <c r="U874" s="7">
        <v>4</v>
      </c>
      <c r="Y874" t="b">
        <v>1</v>
      </c>
      <c r="Z874" t="b">
        <v>1</v>
      </c>
      <c r="AB874">
        <v>7</v>
      </c>
      <c r="AC874" t="b">
        <v>0</v>
      </c>
      <c r="AD874" t="b">
        <v>1</v>
      </c>
      <c r="AE874" t="b">
        <v>0</v>
      </c>
      <c r="AF874" t="b">
        <v>0</v>
      </c>
      <c r="AG874" s="11">
        <v>46015</v>
      </c>
      <c r="AI874" s="12">
        <f>IF(OR(AG874="",AH874=""),"",AH874-AG874)</f>
        <v/>
      </c>
      <c r="AJ874" s="13">
        <f>IF(OR(AI874="",AA874=""),"",AI874=AA874)</f>
        <v/>
      </c>
      <c r="AK874" s="13">
        <f>IF(AI874="","",AI874&gt;60)</f>
        <v/>
      </c>
      <c r="AL874" s="13" t="b">
        <f>IF(OR(Y874=TRUE,AH874=""),TRUE,FALSE)</f>
        <v>1</v>
      </c>
      <c r="AM874" s="13">
        <f>IF(AI874="","",AI874&lt;0)</f>
        <v/>
      </c>
      <c r="AN874" s="13" t="str">
        <f>IF(AH874="","No inspection date",IF(AI874&lt;0,"Negative chronology",IF(AI874&lt;=30,"0-30",IF(AI874&lt;=60,"31-60",IF(AI874&lt;=90,"61-90",IF(AI874&lt;=180,"91-180","181+"))))))</f>
        <v>No inspection date</v>
      </c>
      <c r="AO874" s="13" t="str">
        <f>IF(OR(ISNUMBER(SEARCH("COMPLETED",K874)),ISNUMBER(SEARCH("CLOSED",K874))),"Closed/Completed","Other Active/Issued")</f>
        <v>Other Active/Issued</v>
      </c>
    </row>
    <row r="875" spans="1:41">
      <c r="A875" t="s">
        <v>5613</v>
      </c>
      <c r="B875" t="s">
        <v>87</v>
      </c>
      <c r="D875" t="s">
        <v>88</v>
      </c>
      <c r="E875" t="s">
        <v>89</v>
      </c>
      <c r="F875" t="s">
        <v>5614</v>
      </c>
      <c r="H875" t="s">
        <v>5615</v>
      </c>
      <c r="K875" t="s">
        <v>115</v>
      </c>
      <c r="M875" t="s">
        <v>5616</v>
      </c>
      <c r="N875" s="9">
        <v>98136</v>
      </c>
      <c r="O875" t="s">
        <v>5617</v>
      </c>
      <c r="P875" s="10">
        <v>47.52824723</v>
      </c>
      <c r="Q875" s="10">
        <v>-122.38364714</v>
      </c>
      <c r="R875" t="s">
        <v>5618</v>
      </c>
      <c r="S875" s="7">
        <v>12</v>
      </c>
      <c r="T875" s="7">
        <v>2025</v>
      </c>
      <c r="U875" s="7">
        <v>4</v>
      </c>
      <c r="Y875" t="b">
        <v>1</v>
      </c>
      <c r="Z875" t="b">
        <v>1</v>
      </c>
      <c r="AB875">
        <v>1</v>
      </c>
      <c r="AC875" t="b">
        <v>0</v>
      </c>
      <c r="AD875" t="b">
        <v>1</v>
      </c>
      <c r="AE875" t="b">
        <v>0</v>
      </c>
      <c r="AF875" t="b">
        <v>0</v>
      </c>
      <c r="AG875" s="11">
        <v>46021</v>
      </c>
      <c r="AI875" s="12">
        <f>IF(OR(AG875="",AH875=""),"",AH875-AG875)</f>
        <v/>
      </c>
      <c r="AJ875" s="13">
        <f>IF(OR(AI875="",AA875=""),"",AI875=AA875)</f>
        <v/>
      </c>
      <c r="AK875" s="13">
        <f>IF(AI875="","",AI875&gt;60)</f>
        <v/>
      </c>
      <c r="AL875" s="13" t="b">
        <f>IF(OR(Y875=TRUE,AH875=""),TRUE,FALSE)</f>
        <v>1</v>
      </c>
      <c r="AM875" s="13">
        <f>IF(AI875="","",AI875&lt;0)</f>
        <v/>
      </c>
      <c r="AN875" s="13" t="str">
        <f>IF(AH875="","No inspection date",IF(AI875&lt;0,"Negative chronology",IF(AI875&lt;=30,"0-30",IF(AI875&lt;=60,"31-60",IF(AI875&lt;=90,"61-90",IF(AI875&lt;=180,"91-180","181+"))))))</f>
        <v>No inspection date</v>
      </c>
      <c r="AO875" s="13" t="str">
        <f>IF(OR(ISNUMBER(SEARCH("COMPLETED",K875)),ISNUMBER(SEARCH("CLOSED",K875))),"Closed/Completed","Other Active/Issued")</f>
        <v>Other Active/Issued</v>
      </c>
    </row>
    <row r="876" spans="1:41">
      <c r="A876" t="s">
        <v>5619</v>
      </c>
      <c r="B876" t="s">
        <v>87</v>
      </c>
      <c r="C876" t="s">
        <v>87</v>
      </c>
      <c r="D876" t="s">
        <v>88</v>
      </c>
      <c r="E876" t="s">
        <v>5620</v>
      </c>
      <c r="F876" t="s">
        <v>723</v>
      </c>
      <c r="G876" t="s">
        <v>5621</v>
      </c>
      <c r="H876" t="s">
        <v>5622</v>
      </c>
      <c r="I876" t="s">
        <v>726</v>
      </c>
      <c r="J876" t="s">
        <v>205</v>
      </c>
      <c r="K876" t="s">
        <v>93</v>
      </c>
      <c r="L876" t="s">
        <v>93</v>
      </c>
      <c r="M876" t="s">
        <v>727</v>
      </c>
      <c r="N876" s="9">
        <v>98106</v>
      </c>
      <c r="O876" t="s">
        <v>5623</v>
      </c>
      <c r="P876" s="10">
        <v>47.55877649</v>
      </c>
      <c r="Q876" s="10">
        <v>-122.3522423</v>
      </c>
      <c r="R876" t="s">
        <v>729</v>
      </c>
      <c r="S876" s="7">
        <v>4</v>
      </c>
      <c r="T876" s="7">
        <v>2020</v>
      </c>
      <c r="U876" s="7">
        <v>2</v>
      </c>
      <c r="V876">
        <v>12</v>
      </c>
      <c r="W876">
        <v>2021</v>
      </c>
      <c r="X876">
        <v>4</v>
      </c>
      <c r="Y876" t="b">
        <v>0</v>
      </c>
      <c r="Z876" t="b">
        <v>0</v>
      </c>
      <c r="AA876">
        <v>607</v>
      </c>
      <c r="AB876">
        <v>1</v>
      </c>
      <c r="AC876" t="b">
        <v>0</v>
      </c>
      <c r="AD876" t="b">
        <v>1</v>
      </c>
      <c r="AE876" t="b">
        <v>0</v>
      </c>
      <c r="AF876" t="b">
        <v>0</v>
      </c>
      <c r="AG876" s="11">
        <v>43938</v>
      </c>
      <c r="AH876" s="11">
        <v>44545</v>
      </c>
      <c r="AI876" s="12">
        <f>IF(OR(AG876="",AH876=""),"",AH876-AG876)</f>
        <v>607.0</v>
      </c>
      <c r="AJ876" s="13" t="b">
        <f>IF(OR(AI876="",AA876=""),"",AI876=AA876)</f>
        <v>1</v>
      </c>
      <c r="AK876" s="13" t="b">
        <f>IF(AI876="","",AI876&gt;60)</f>
        <v>1</v>
      </c>
      <c r="AL876" s="13" t="b">
        <f>IF(OR(Y876=TRUE,AH876=""),TRUE,FALSE)</f>
        <v>0</v>
      </c>
      <c r="AM876" s="13" t="b">
        <f>IF(AI876="","",AI876&lt;0)</f>
        <v>0</v>
      </c>
      <c r="AN876" s="13" t="str">
        <f>IF(AH876="","No inspection date",IF(AI876&lt;0,"Negative chronology",IF(AI876&lt;=30,"0-30",IF(AI876&lt;=60,"31-60",IF(AI876&lt;=90,"61-90",IF(AI876&lt;=180,"91-180","181+"))))))</f>
        <v>181+</v>
      </c>
      <c r="AO876" s="13" t="str">
        <f>IF(OR(ISNUMBER(SEARCH("COMPLETED",K876)),ISNUMBER(SEARCH("CLOSED",K876))),"Closed/Completed","Other Active/Issued")</f>
        <v>Closed/Completed</v>
      </c>
    </row>
    <row r="877" spans="1:41">
      <c r="A877" t="s">
        <v>5624</v>
      </c>
      <c r="B877" t="s">
        <v>87</v>
      </c>
      <c r="C877" t="s">
        <v>87</v>
      </c>
      <c r="D877" t="s">
        <v>88</v>
      </c>
      <c r="E877" t="s">
        <v>5620</v>
      </c>
      <c r="F877" t="s">
        <v>5625</v>
      </c>
      <c r="G877" t="s">
        <v>5626</v>
      </c>
      <c r="H877" t="s">
        <v>740</v>
      </c>
      <c r="I877" t="s">
        <v>5627</v>
      </c>
      <c r="J877" t="s">
        <v>137</v>
      </c>
      <c r="K877" t="s">
        <v>93</v>
      </c>
      <c r="L877" t="s">
        <v>93</v>
      </c>
      <c r="M877" t="s">
        <v>5628</v>
      </c>
      <c r="N877" s="9">
        <v>98102</v>
      </c>
      <c r="O877" t="s">
        <v>5629</v>
      </c>
      <c r="P877" s="10">
        <v>47.6471283</v>
      </c>
      <c r="Q877" s="10">
        <v>-122.32005408</v>
      </c>
      <c r="R877" t="s">
        <v>5630</v>
      </c>
      <c r="S877" s="7">
        <v>4</v>
      </c>
      <c r="T877" s="7">
        <v>2020</v>
      </c>
      <c r="U877" s="7">
        <v>2</v>
      </c>
      <c r="V877">
        <v>4</v>
      </c>
      <c r="W877">
        <v>2023</v>
      </c>
      <c r="X877">
        <v>2</v>
      </c>
      <c r="Y877" t="b">
        <v>0</v>
      </c>
      <c r="Z877" t="b">
        <v>0</v>
      </c>
      <c r="AA877">
        <v>1087</v>
      </c>
      <c r="AB877">
        <v>3</v>
      </c>
      <c r="AC877" t="b">
        <v>0</v>
      </c>
      <c r="AD877" t="b">
        <v>1</v>
      </c>
      <c r="AE877" t="b">
        <v>0</v>
      </c>
      <c r="AF877" t="b">
        <v>0</v>
      </c>
      <c r="AG877" s="11">
        <v>43942</v>
      </c>
      <c r="AH877" s="11">
        <v>45029</v>
      </c>
      <c r="AI877" s="12">
        <f>IF(OR(AG877="",AH877=""),"",AH877-AG877)</f>
        <v>1087.0</v>
      </c>
      <c r="AJ877" s="13" t="b">
        <f>IF(OR(AI877="",AA877=""),"",AI877=AA877)</f>
        <v>1</v>
      </c>
      <c r="AK877" s="13" t="b">
        <f>IF(AI877="","",AI877&gt;60)</f>
        <v>1</v>
      </c>
      <c r="AL877" s="13" t="b">
        <f>IF(OR(Y877=TRUE,AH877=""),TRUE,FALSE)</f>
        <v>0</v>
      </c>
      <c r="AM877" s="13" t="b">
        <f>IF(AI877="","",AI877&lt;0)</f>
        <v>0</v>
      </c>
      <c r="AN877" s="13" t="str">
        <f>IF(AH877="","No inspection date",IF(AI877&lt;0,"Negative chronology",IF(AI877&lt;=30,"0-30",IF(AI877&lt;=60,"31-60",IF(AI877&lt;=90,"61-90",IF(AI877&lt;=180,"91-180","181+"))))))</f>
        <v>181+</v>
      </c>
      <c r="AO877" s="13" t="str">
        <f>IF(OR(ISNUMBER(SEARCH("COMPLETED",K877)),ISNUMBER(SEARCH("CLOSED",K877))),"Closed/Completed","Other Active/Issued")</f>
        <v>Closed/Completed</v>
      </c>
    </row>
    <row r="878" spans="1:41">
      <c r="A878" t="s">
        <v>5631</v>
      </c>
      <c r="B878" t="s">
        <v>87</v>
      </c>
      <c r="C878" t="s">
        <v>87</v>
      </c>
      <c r="D878" t="s">
        <v>88</v>
      </c>
      <c r="E878" t="s">
        <v>5620</v>
      </c>
      <c r="F878" t="s">
        <v>5632</v>
      </c>
      <c r="G878" t="s">
        <v>5633</v>
      </c>
      <c r="H878" t="s">
        <v>791</v>
      </c>
      <c r="I878" t="s">
        <v>5634</v>
      </c>
      <c r="J878" t="s">
        <v>205</v>
      </c>
      <c r="K878" t="s">
        <v>93</v>
      </c>
      <c r="L878" t="s">
        <v>93</v>
      </c>
      <c r="M878" t="s">
        <v>5635</v>
      </c>
      <c r="N878" s="9">
        <v>98116</v>
      </c>
      <c r="O878" t="s">
        <v>5636</v>
      </c>
      <c r="P878" s="10">
        <v>47.5898856</v>
      </c>
      <c r="Q878" s="10">
        <v>-122.38373504</v>
      </c>
      <c r="R878" t="s">
        <v>5637</v>
      </c>
      <c r="S878" s="7">
        <v>5</v>
      </c>
      <c r="T878" s="7">
        <v>2020</v>
      </c>
      <c r="U878" s="7">
        <v>2</v>
      </c>
      <c r="V878">
        <v>11</v>
      </c>
      <c r="W878">
        <v>2021</v>
      </c>
      <c r="X878">
        <v>4</v>
      </c>
      <c r="Y878" t="b">
        <v>0</v>
      </c>
      <c r="Z878" t="b">
        <v>0</v>
      </c>
      <c r="AA878">
        <v>540</v>
      </c>
      <c r="AB878">
        <v>1</v>
      </c>
      <c r="AC878" t="b">
        <v>0</v>
      </c>
      <c r="AD878" t="b">
        <v>1</v>
      </c>
      <c r="AE878" t="b">
        <v>0</v>
      </c>
      <c r="AF878" t="b">
        <v>0</v>
      </c>
      <c r="AG878" s="11">
        <v>43969</v>
      </c>
      <c r="AH878" s="11">
        <v>44509</v>
      </c>
      <c r="AI878" s="12">
        <f>IF(OR(AG878="",AH878=""),"",AH878-AG878)</f>
        <v>540.0</v>
      </c>
      <c r="AJ878" s="13" t="b">
        <f>IF(OR(AI878="",AA878=""),"",AI878=AA878)</f>
        <v>1</v>
      </c>
      <c r="AK878" s="13" t="b">
        <f>IF(AI878="","",AI878&gt;60)</f>
        <v>1</v>
      </c>
      <c r="AL878" s="13" t="b">
        <f>IF(OR(Y878=TRUE,AH878=""),TRUE,FALSE)</f>
        <v>0</v>
      </c>
      <c r="AM878" s="13" t="b">
        <f>IF(AI878="","",AI878&lt;0)</f>
        <v>0</v>
      </c>
      <c r="AN878" s="13" t="str">
        <f>IF(AH878="","No inspection date",IF(AI878&lt;0,"Negative chronology",IF(AI878&lt;=30,"0-30",IF(AI878&lt;=60,"31-60",IF(AI878&lt;=90,"61-90",IF(AI878&lt;=180,"91-180","181+"))))))</f>
        <v>181+</v>
      </c>
      <c r="AO878" s="13" t="str">
        <f>IF(OR(ISNUMBER(SEARCH("COMPLETED",K878)),ISNUMBER(SEARCH("CLOSED",K878))),"Closed/Completed","Other Active/Issued")</f>
        <v>Closed/Completed</v>
      </c>
    </row>
    <row r="879" spans="1:41">
      <c r="A879" t="s">
        <v>5638</v>
      </c>
      <c r="B879" t="s">
        <v>87</v>
      </c>
      <c r="C879" t="s">
        <v>87</v>
      </c>
      <c r="D879" t="s">
        <v>88</v>
      </c>
      <c r="E879" t="s">
        <v>5620</v>
      </c>
      <c r="F879" t="s">
        <v>5639</v>
      </c>
      <c r="G879" t="s">
        <v>5640</v>
      </c>
      <c r="H879" t="s">
        <v>5641</v>
      </c>
      <c r="I879" t="s">
        <v>5642</v>
      </c>
      <c r="J879" t="s">
        <v>205</v>
      </c>
      <c r="K879" t="s">
        <v>93</v>
      </c>
      <c r="L879" t="s">
        <v>93</v>
      </c>
      <c r="M879" t="s">
        <v>5643</v>
      </c>
      <c r="N879" s="9">
        <v>98116</v>
      </c>
      <c r="O879" t="s">
        <v>5644</v>
      </c>
      <c r="P879" s="10">
        <v>47.57636121</v>
      </c>
      <c r="Q879" s="10">
        <v>-122.4188068</v>
      </c>
      <c r="R879" t="s">
        <v>5645</v>
      </c>
      <c r="S879" s="7">
        <v>6</v>
      </c>
      <c r="T879" s="7">
        <v>2020</v>
      </c>
      <c r="U879" s="7">
        <v>2</v>
      </c>
      <c r="V879">
        <v>1</v>
      </c>
      <c r="W879">
        <v>2022</v>
      </c>
      <c r="X879">
        <v>1</v>
      </c>
      <c r="Y879" t="b">
        <v>0</v>
      </c>
      <c r="Z879" t="b">
        <v>0</v>
      </c>
      <c r="AA879">
        <v>587</v>
      </c>
      <c r="AB879">
        <v>1</v>
      </c>
      <c r="AC879" t="b">
        <v>0</v>
      </c>
      <c r="AD879" t="b">
        <v>1</v>
      </c>
      <c r="AE879" t="b">
        <v>0</v>
      </c>
      <c r="AF879" t="b">
        <v>0</v>
      </c>
      <c r="AG879" s="11">
        <v>43985</v>
      </c>
      <c r="AH879" s="11">
        <v>44572</v>
      </c>
      <c r="AI879" s="12">
        <f>IF(OR(AG879="",AH879=""),"",AH879-AG879)</f>
        <v>587.0</v>
      </c>
      <c r="AJ879" s="13" t="b">
        <f>IF(OR(AI879="",AA879=""),"",AI879=AA879)</f>
        <v>1</v>
      </c>
      <c r="AK879" s="13" t="b">
        <f>IF(AI879="","",AI879&gt;60)</f>
        <v>1</v>
      </c>
      <c r="AL879" s="13" t="b">
        <f>IF(OR(Y879=TRUE,AH879=""),TRUE,FALSE)</f>
        <v>0</v>
      </c>
      <c r="AM879" s="13" t="b">
        <f>IF(AI879="","",AI879&lt;0)</f>
        <v>0</v>
      </c>
      <c r="AN879" s="13" t="str">
        <f>IF(AH879="","No inspection date",IF(AI879&lt;0,"Negative chronology",IF(AI879&lt;=30,"0-30",IF(AI879&lt;=60,"31-60",IF(AI879&lt;=90,"61-90",IF(AI879&lt;=180,"91-180","181+"))))))</f>
        <v>181+</v>
      </c>
      <c r="AO879" s="13" t="str">
        <f>IF(OR(ISNUMBER(SEARCH("COMPLETED",K879)),ISNUMBER(SEARCH("CLOSED",K879))),"Closed/Completed","Other Active/Issued")</f>
        <v>Closed/Completed</v>
      </c>
    </row>
    <row r="880" spans="1:41">
      <c r="A880" t="s">
        <v>5646</v>
      </c>
      <c r="B880" t="s">
        <v>87</v>
      </c>
      <c r="C880" t="s">
        <v>87</v>
      </c>
      <c r="D880" t="s">
        <v>88</v>
      </c>
      <c r="E880" t="s">
        <v>5620</v>
      </c>
      <c r="F880" t="s">
        <v>5647</v>
      </c>
      <c r="G880" t="s">
        <v>5648</v>
      </c>
      <c r="H880" t="s">
        <v>5649</v>
      </c>
      <c r="I880" t="s">
        <v>257</v>
      </c>
      <c r="J880" t="s">
        <v>93</v>
      </c>
      <c r="K880" t="s">
        <v>93</v>
      </c>
      <c r="L880" t="s">
        <v>93</v>
      </c>
      <c r="M880" t="s">
        <v>5650</v>
      </c>
      <c r="N880" s="9">
        <v>98109</v>
      </c>
      <c r="O880" t="s">
        <v>5651</v>
      </c>
      <c r="P880" s="10">
        <v>47.6383243</v>
      </c>
      <c r="Q880" s="10">
        <v>-122.34239319</v>
      </c>
      <c r="R880" t="s">
        <v>5652</v>
      </c>
      <c r="S880" s="7">
        <v>6</v>
      </c>
      <c r="T880" s="7">
        <v>2020</v>
      </c>
      <c r="U880" s="7">
        <v>2</v>
      </c>
      <c r="V880">
        <v>5</v>
      </c>
      <c r="W880">
        <v>2020</v>
      </c>
      <c r="X880">
        <v>2</v>
      </c>
      <c r="Y880" t="b">
        <v>0</v>
      </c>
      <c r="Z880" t="b">
        <v>0</v>
      </c>
      <c r="AA880">
        <v>-7</v>
      </c>
      <c r="AB880">
        <v>7</v>
      </c>
      <c r="AC880" t="b">
        <v>0</v>
      </c>
      <c r="AD880" t="b">
        <v>1</v>
      </c>
      <c r="AE880" t="b">
        <v>0</v>
      </c>
      <c r="AF880" t="b">
        <v>0</v>
      </c>
      <c r="AG880" s="11">
        <v>43986</v>
      </c>
      <c r="AH880" s="11">
        <v>43979</v>
      </c>
      <c r="AI880" s="12">
        <f>IF(OR(AG880="",AH880=""),"",AH880-AG880)</f>
        <v>-7.0</v>
      </c>
      <c r="AJ880" s="13" t="b">
        <f>IF(OR(AI880="",AA880=""),"",AI880=AA880)</f>
        <v>1</v>
      </c>
      <c r="AK880" s="13" t="b">
        <f>IF(AI880="","",AI880&gt;60)</f>
        <v>0</v>
      </c>
      <c r="AL880" s="13" t="b">
        <f>IF(OR(Y880=TRUE,AH880=""),TRUE,FALSE)</f>
        <v>0</v>
      </c>
      <c r="AM880" s="13" t="b">
        <f>IF(AI880="","",AI880&lt;0)</f>
        <v>1</v>
      </c>
      <c r="AN880" s="13" t="str">
        <f>IF(AH880="","No inspection date",IF(AI880&lt;0,"Negative chronology",IF(AI880&lt;=30,"0-30",IF(AI880&lt;=60,"31-60",IF(AI880&lt;=90,"61-90",IF(AI880&lt;=180,"91-180","181+"))))))</f>
        <v>Negative chronology</v>
      </c>
      <c r="AO880" s="13" t="str">
        <f>IF(OR(ISNUMBER(SEARCH("COMPLETED",K880)),ISNUMBER(SEARCH("CLOSED",K880))),"Closed/Completed","Other Active/Issued")</f>
        <v>Closed/Completed</v>
      </c>
    </row>
    <row r="881" spans="1:41">
      <c r="A881" t="s">
        <v>5653</v>
      </c>
      <c r="B881" t="s">
        <v>87</v>
      </c>
      <c r="C881" t="s">
        <v>87</v>
      </c>
      <c r="D881" t="s">
        <v>88</v>
      </c>
      <c r="E881" t="s">
        <v>5620</v>
      </c>
      <c r="F881" t="s">
        <v>5654</v>
      </c>
      <c r="G881" t="s">
        <v>5655</v>
      </c>
      <c r="H881" t="s">
        <v>1110</v>
      </c>
      <c r="I881" t="s">
        <v>967</v>
      </c>
      <c r="J881" t="s">
        <v>93</v>
      </c>
      <c r="K881" t="s">
        <v>1745</v>
      </c>
      <c r="L881" t="s">
        <v>1745</v>
      </c>
      <c r="M881" t="s">
        <v>5656</v>
      </c>
      <c r="N881" s="9">
        <v>98118</v>
      </c>
      <c r="O881" t="s">
        <v>5657</v>
      </c>
      <c r="P881" s="10">
        <v>47.52166444</v>
      </c>
      <c r="Q881" s="10">
        <v>-122.28773926</v>
      </c>
      <c r="R881" t="s">
        <v>5658</v>
      </c>
      <c r="S881" s="7">
        <v>7</v>
      </c>
      <c r="T881" s="7">
        <v>2020</v>
      </c>
      <c r="U881" s="7">
        <v>3</v>
      </c>
      <c r="V881">
        <v>6</v>
      </c>
      <c r="W881">
        <v>2020</v>
      </c>
      <c r="X881">
        <v>2</v>
      </c>
      <c r="Y881" t="b">
        <v>0</v>
      </c>
      <c r="Z881" t="b">
        <v>0</v>
      </c>
      <c r="AA881">
        <v>-25</v>
      </c>
      <c r="AB881">
        <v>2</v>
      </c>
      <c r="AC881" t="b">
        <v>0</v>
      </c>
      <c r="AD881" t="b">
        <v>1</v>
      </c>
      <c r="AE881" t="b">
        <v>0</v>
      </c>
      <c r="AF881" t="b">
        <v>0</v>
      </c>
      <c r="AG881" s="11">
        <v>44032</v>
      </c>
      <c r="AH881" s="11">
        <v>44007</v>
      </c>
      <c r="AI881" s="12">
        <f>IF(OR(AG881="",AH881=""),"",AH881-AG881)</f>
        <v>-25.0</v>
      </c>
      <c r="AJ881" s="13" t="b">
        <f>IF(OR(AI881="",AA881=""),"",AI881=AA881)</f>
        <v>1</v>
      </c>
      <c r="AK881" s="13" t="b">
        <f>IF(AI881="","",AI881&gt;60)</f>
        <v>0</v>
      </c>
      <c r="AL881" s="13" t="b">
        <f>IF(OR(Y881=TRUE,AH881=""),TRUE,FALSE)</f>
        <v>0</v>
      </c>
      <c r="AM881" s="13" t="b">
        <f>IF(AI881="","",AI881&lt;0)</f>
        <v>1</v>
      </c>
      <c r="AN881" s="13" t="str">
        <f>IF(AH881="","No inspection date",IF(AI881&lt;0,"Negative chronology",IF(AI881&lt;=30,"0-30",IF(AI881&lt;=60,"31-60",IF(AI881&lt;=90,"61-90",IF(AI881&lt;=180,"91-180","181+"))))))</f>
        <v>Negative chronology</v>
      </c>
      <c r="AO881" s="13" t="str">
        <f>IF(OR(ISNUMBER(SEARCH("COMPLETED",K881)),ISNUMBER(SEARCH("CLOSED",K881))),"Closed/Completed","Other Active/Issued")</f>
        <v>Other Active/Issued</v>
      </c>
    </row>
    <row r="882" spans="1:41">
      <c r="A882" t="s">
        <v>5659</v>
      </c>
      <c r="B882" t="s">
        <v>87</v>
      </c>
      <c r="C882" t="s">
        <v>87</v>
      </c>
      <c r="D882" t="s">
        <v>88</v>
      </c>
      <c r="E882" t="s">
        <v>5620</v>
      </c>
      <c r="F882" t="s">
        <v>5632</v>
      </c>
      <c r="G882" t="s">
        <v>5660</v>
      </c>
      <c r="H882" t="s">
        <v>5661</v>
      </c>
      <c r="K882" t="s">
        <v>93</v>
      </c>
      <c r="L882" t="s">
        <v>93</v>
      </c>
      <c r="M882" t="s">
        <v>5635</v>
      </c>
      <c r="N882" s="9">
        <v>98116</v>
      </c>
      <c r="O882" t="s">
        <v>5662</v>
      </c>
      <c r="P882" s="10">
        <v>47.5898856</v>
      </c>
      <c r="Q882" s="10">
        <v>-122.38373504</v>
      </c>
      <c r="R882" t="s">
        <v>5637</v>
      </c>
      <c r="S882" s="7">
        <v>12</v>
      </c>
      <c r="T882" s="7">
        <v>2020</v>
      </c>
      <c r="U882" s="7">
        <v>4</v>
      </c>
      <c r="Y882" t="b">
        <v>1</v>
      </c>
      <c r="Z882" t="b">
        <v>1</v>
      </c>
      <c r="AB882">
        <v>1</v>
      </c>
      <c r="AC882" t="b">
        <v>0</v>
      </c>
      <c r="AD882" t="b">
        <v>1</v>
      </c>
      <c r="AE882" t="b">
        <v>0</v>
      </c>
      <c r="AF882" t="b">
        <v>0</v>
      </c>
      <c r="AG882" s="11">
        <v>44175</v>
      </c>
      <c r="AI882" s="12">
        <f>IF(OR(AG882="",AH882=""),"",AH882-AG882)</f>
        <v/>
      </c>
      <c r="AJ882" s="13">
        <f>IF(OR(AI882="",AA882=""),"",AI882=AA882)</f>
        <v/>
      </c>
      <c r="AK882" s="13">
        <f>IF(AI882="","",AI882&gt;60)</f>
        <v/>
      </c>
      <c r="AL882" s="13" t="b">
        <f>IF(OR(Y882=TRUE,AH882=""),TRUE,FALSE)</f>
        <v>1</v>
      </c>
      <c r="AM882" s="13">
        <f>IF(AI882="","",AI882&lt;0)</f>
        <v/>
      </c>
      <c r="AN882" s="13" t="str">
        <f>IF(AH882="","No inspection date",IF(AI882&lt;0,"Negative chronology",IF(AI882&lt;=30,"0-30",IF(AI882&lt;=60,"31-60",IF(AI882&lt;=90,"61-90",IF(AI882&lt;=180,"91-180","181+"))))))</f>
        <v>No inspection date</v>
      </c>
      <c r="AO882" s="13" t="str">
        <f>IF(OR(ISNUMBER(SEARCH("COMPLETED",K882)),ISNUMBER(SEARCH("CLOSED",K882))),"Closed/Completed","Other Active/Issued")</f>
        <v>Closed/Completed</v>
      </c>
    </row>
    <row r="883" spans="1:41">
      <c r="A883" t="s">
        <v>5663</v>
      </c>
      <c r="B883" t="s">
        <v>87</v>
      </c>
      <c r="C883" t="s">
        <v>87</v>
      </c>
      <c r="D883" t="s">
        <v>88</v>
      </c>
      <c r="E883" t="s">
        <v>5620</v>
      </c>
      <c r="F883" t="s">
        <v>5664</v>
      </c>
      <c r="G883" t="s">
        <v>5665</v>
      </c>
      <c r="H883" t="s">
        <v>1263</v>
      </c>
      <c r="K883" t="s">
        <v>93</v>
      </c>
      <c r="L883" t="s">
        <v>93</v>
      </c>
      <c r="M883" t="s">
        <v>1264</v>
      </c>
      <c r="N883" s="9">
        <v>98105</v>
      </c>
      <c r="O883" t="s">
        <v>5666</v>
      </c>
      <c r="P883" s="10">
        <v>47.66676296</v>
      </c>
      <c r="Q883" s="10">
        <v>-122.30415739</v>
      </c>
      <c r="R883" t="s">
        <v>1266</v>
      </c>
      <c r="S883" s="7">
        <v>8</v>
      </c>
      <c r="T883" s="7">
        <v>2022</v>
      </c>
      <c r="U883" s="7">
        <v>3</v>
      </c>
      <c r="Y883" t="b">
        <v>1</v>
      </c>
      <c r="Z883" t="b">
        <v>1</v>
      </c>
      <c r="AB883">
        <v>4</v>
      </c>
      <c r="AC883" t="b">
        <v>0</v>
      </c>
      <c r="AD883" t="b">
        <v>1</v>
      </c>
      <c r="AE883" t="b">
        <v>0</v>
      </c>
      <c r="AF883" t="b">
        <v>0</v>
      </c>
      <c r="AG883" s="11">
        <v>44798</v>
      </c>
      <c r="AI883" s="12">
        <f>IF(OR(AG883="",AH883=""),"",AH883-AG883)</f>
        <v/>
      </c>
      <c r="AJ883" s="13">
        <f>IF(OR(AI883="",AA883=""),"",AI883=AA883)</f>
        <v/>
      </c>
      <c r="AK883" s="13">
        <f>IF(AI883="","",AI883&gt;60)</f>
        <v/>
      </c>
      <c r="AL883" s="13" t="b">
        <f>IF(OR(Y883=TRUE,AH883=""),TRUE,FALSE)</f>
        <v>1</v>
      </c>
      <c r="AM883" s="13">
        <f>IF(AI883="","",AI883&lt;0)</f>
        <v/>
      </c>
      <c r="AN883" s="13" t="str">
        <f>IF(AH883="","No inspection date",IF(AI883&lt;0,"Negative chronology",IF(AI883&lt;=30,"0-30",IF(AI883&lt;=60,"31-60",IF(AI883&lt;=90,"61-90",IF(AI883&lt;=180,"91-180","181+"))))))</f>
        <v>No inspection date</v>
      </c>
      <c r="AO883" s="13" t="str">
        <f>IF(OR(ISNUMBER(SEARCH("COMPLETED",K883)),ISNUMBER(SEARCH("CLOSED",K883))),"Closed/Completed","Other Active/Issued")</f>
        <v>Closed/Completed</v>
      </c>
    </row>
    <row r="884" spans="1:41">
      <c r="A884" t="s">
        <v>5667</v>
      </c>
      <c r="B884" t="s">
        <v>87</v>
      </c>
      <c r="C884" t="s">
        <v>87</v>
      </c>
      <c r="D884" t="s">
        <v>88</v>
      </c>
      <c r="E884" t="s">
        <v>5620</v>
      </c>
      <c r="F884" t="s">
        <v>5668</v>
      </c>
      <c r="G884" t="s">
        <v>5669</v>
      </c>
      <c r="H884" t="s">
        <v>1296</v>
      </c>
      <c r="K884" t="s">
        <v>93</v>
      </c>
      <c r="L884" t="s">
        <v>93</v>
      </c>
      <c r="M884" t="s">
        <v>5670</v>
      </c>
      <c r="N884" s="9">
        <v>98199</v>
      </c>
      <c r="O884" t="s">
        <v>5671</v>
      </c>
      <c r="P884" s="10">
        <v>47.65831711</v>
      </c>
      <c r="Q884" s="10">
        <v>-122.39132928</v>
      </c>
      <c r="R884" t="s">
        <v>5672</v>
      </c>
      <c r="S884" s="7">
        <v>9</v>
      </c>
      <c r="T884" s="7">
        <v>2022</v>
      </c>
      <c r="U884" s="7">
        <v>3</v>
      </c>
      <c r="Y884" t="b">
        <v>1</v>
      </c>
      <c r="Z884" t="b">
        <v>1</v>
      </c>
      <c r="AB884">
        <v>6</v>
      </c>
      <c r="AC884" t="b">
        <v>0</v>
      </c>
      <c r="AD884" t="b">
        <v>1</v>
      </c>
      <c r="AE884" t="b">
        <v>0</v>
      </c>
      <c r="AF884" t="b">
        <v>0</v>
      </c>
      <c r="AG884" s="11">
        <v>44811</v>
      </c>
      <c r="AI884" s="12">
        <f>IF(OR(AG884="",AH884=""),"",AH884-AG884)</f>
        <v/>
      </c>
      <c r="AJ884" s="13">
        <f>IF(OR(AI884="",AA884=""),"",AI884=AA884)</f>
        <v/>
      </c>
      <c r="AK884" s="13">
        <f>IF(AI884="","",AI884&gt;60)</f>
        <v/>
      </c>
      <c r="AL884" s="13" t="b">
        <f>IF(OR(Y884=TRUE,AH884=""),TRUE,FALSE)</f>
        <v>1</v>
      </c>
      <c r="AM884" s="13">
        <f>IF(AI884="","",AI884&lt;0)</f>
        <v/>
      </c>
      <c r="AN884" s="13" t="str">
        <f>IF(AH884="","No inspection date",IF(AI884&lt;0,"Negative chronology",IF(AI884&lt;=30,"0-30",IF(AI884&lt;=60,"31-60",IF(AI884&lt;=90,"61-90",IF(AI884&lt;=180,"91-180","181+"))))))</f>
        <v>No inspection date</v>
      </c>
      <c r="AO884" s="13" t="str">
        <f>IF(OR(ISNUMBER(SEARCH("COMPLETED",K884)),ISNUMBER(SEARCH("CLOSED",K884))),"Closed/Completed","Other Active/Issued")</f>
        <v>Closed/Completed</v>
      </c>
    </row>
    <row r="885" spans="1:41">
      <c r="A885" t="s">
        <v>5673</v>
      </c>
      <c r="B885" t="s">
        <v>87</v>
      </c>
      <c r="C885" t="s">
        <v>87</v>
      </c>
      <c r="D885" t="s">
        <v>88</v>
      </c>
      <c r="E885" t="s">
        <v>5620</v>
      </c>
      <c r="F885" t="s">
        <v>5674</v>
      </c>
      <c r="G885" t="s">
        <v>5675</v>
      </c>
      <c r="H885" t="s">
        <v>5676</v>
      </c>
      <c r="K885" t="s">
        <v>100</v>
      </c>
      <c r="L885" t="s">
        <v>100</v>
      </c>
      <c r="M885" t="s">
        <v>2100</v>
      </c>
      <c r="N885" s="9">
        <v>98119</v>
      </c>
      <c r="O885" t="s">
        <v>5677</v>
      </c>
      <c r="P885" s="10">
        <v>47.64397125</v>
      </c>
      <c r="Q885" s="10">
        <v>-122.37311548</v>
      </c>
      <c r="R885" t="s">
        <v>2102</v>
      </c>
      <c r="S885" s="7">
        <v>11</v>
      </c>
      <c r="T885" s="7">
        <v>2022</v>
      </c>
      <c r="U885" s="7">
        <v>4</v>
      </c>
      <c r="Y885" t="b">
        <v>1</v>
      </c>
      <c r="Z885" t="b">
        <v>1</v>
      </c>
      <c r="AB885">
        <v>7</v>
      </c>
      <c r="AC885" t="b">
        <v>0</v>
      </c>
      <c r="AD885" t="b">
        <v>1</v>
      </c>
      <c r="AE885" t="b">
        <v>0</v>
      </c>
      <c r="AF885" t="b">
        <v>0</v>
      </c>
      <c r="AG885" s="11">
        <v>44866</v>
      </c>
      <c r="AI885" s="12">
        <f>IF(OR(AG885="",AH885=""),"",AH885-AG885)</f>
        <v/>
      </c>
      <c r="AJ885" s="13">
        <f>IF(OR(AI885="",AA885=""),"",AI885=AA885)</f>
        <v/>
      </c>
      <c r="AK885" s="13">
        <f>IF(AI885="","",AI885&gt;60)</f>
        <v/>
      </c>
      <c r="AL885" s="13" t="b">
        <f>IF(OR(Y885=TRUE,AH885=""),TRUE,FALSE)</f>
        <v>1</v>
      </c>
      <c r="AM885" s="13">
        <f>IF(AI885="","",AI885&lt;0)</f>
        <v/>
      </c>
      <c r="AN885" s="13" t="str">
        <f>IF(AH885="","No inspection date",IF(AI885&lt;0,"Negative chronology",IF(AI885&lt;=30,"0-30",IF(AI885&lt;=60,"31-60",IF(AI885&lt;=90,"61-90",IF(AI885&lt;=180,"91-180","181+"))))))</f>
        <v>No inspection date</v>
      </c>
      <c r="AO885" s="13" t="str">
        <f>IF(OR(ISNUMBER(SEARCH("COMPLETED",K885)),ISNUMBER(SEARCH("CLOSED",K885))),"Closed/Completed","Other Active/Issued")</f>
        <v>Other Active/Issued</v>
      </c>
    </row>
    <row r="886" spans="1:41">
      <c r="A886" t="s">
        <v>5678</v>
      </c>
      <c r="B886" t="s">
        <v>87</v>
      </c>
      <c r="C886" t="s">
        <v>87</v>
      </c>
      <c r="D886" t="s">
        <v>88</v>
      </c>
      <c r="E886" t="s">
        <v>5620</v>
      </c>
      <c r="F886" t="s">
        <v>5679</v>
      </c>
      <c r="G886" t="s">
        <v>5680</v>
      </c>
      <c r="H886" t="s">
        <v>2120</v>
      </c>
      <c r="K886" t="s">
        <v>100</v>
      </c>
      <c r="L886" t="s">
        <v>100</v>
      </c>
      <c r="M886" t="s">
        <v>5681</v>
      </c>
      <c r="N886" s="9">
        <v>98106</v>
      </c>
      <c r="O886" t="s">
        <v>5682</v>
      </c>
      <c r="P886" s="10">
        <v>47.5495298</v>
      </c>
      <c r="Q886" s="10">
        <v>-122.35796742</v>
      </c>
      <c r="R886" t="s">
        <v>5683</v>
      </c>
      <c r="S886" s="7">
        <v>3</v>
      </c>
      <c r="T886" s="7">
        <v>2023</v>
      </c>
      <c r="U886" s="7">
        <v>1</v>
      </c>
      <c r="Y886" t="b">
        <v>1</v>
      </c>
      <c r="Z886" t="b">
        <v>1</v>
      </c>
      <c r="AB886">
        <v>1</v>
      </c>
      <c r="AC886" t="b">
        <v>0</v>
      </c>
      <c r="AD886" t="b">
        <v>1</v>
      </c>
      <c r="AE886" t="b">
        <v>0</v>
      </c>
      <c r="AF886" t="b">
        <v>0</v>
      </c>
      <c r="AG886" s="11">
        <v>44988</v>
      </c>
      <c r="AI886" s="12">
        <f>IF(OR(AG886="",AH886=""),"",AH886-AG886)</f>
        <v/>
      </c>
      <c r="AJ886" s="13">
        <f>IF(OR(AI886="",AA886=""),"",AI886=AA886)</f>
        <v/>
      </c>
      <c r="AK886" s="13">
        <f>IF(AI886="","",AI886&gt;60)</f>
        <v/>
      </c>
      <c r="AL886" s="13" t="b">
        <f>IF(OR(Y886=TRUE,AH886=""),TRUE,FALSE)</f>
        <v>1</v>
      </c>
      <c r="AM886" s="13">
        <f>IF(AI886="","",AI886&lt;0)</f>
        <v/>
      </c>
      <c r="AN886" s="13" t="str">
        <f>IF(AH886="","No inspection date",IF(AI886&lt;0,"Negative chronology",IF(AI886&lt;=30,"0-30",IF(AI886&lt;=60,"31-60",IF(AI886&lt;=90,"61-90",IF(AI886&lt;=180,"91-180","181+"))))))</f>
        <v>No inspection date</v>
      </c>
      <c r="AO886" s="13" t="str">
        <f>IF(OR(ISNUMBER(SEARCH("COMPLETED",K886)),ISNUMBER(SEARCH("CLOSED",K886))),"Closed/Completed","Other Active/Issued")</f>
        <v>Other Active/Issued</v>
      </c>
    </row>
    <row r="887" spans="1:41">
      <c r="A887" t="s">
        <v>5684</v>
      </c>
      <c r="B887" t="s">
        <v>87</v>
      </c>
      <c r="C887" t="s">
        <v>87</v>
      </c>
      <c r="D887" t="s">
        <v>88</v>
      </c>
      <c r="E887" t="s">
        <v>5620</v>
      </c>
      <c r="F887" t="s">
        <v>5685</v>
      </c>
      <c r="G887" t="s">
        <v>5686</v>
      </c>
      <c r="H887" t="s">
        <v>5687</v>
      </c>
      <c r="K887" t="s">
        <v>115</v>
      </c>
      <c r="L887" t="s">
        <v>115</v>
      </c>
      <c r="M887" t="s">
        <v>5688</v>
      </c>
      <c r="N887" s="9">
        <v>98178</v>
      </c>
      <c r="O887" t="s">
        <v>5689</v>
      </c>
      <c r="P887" s="10">
        <v>47.50471905</v>
      </c>
      <c r="Q887" s="10">
        <v>-122.26060714</v>
      </c>
      <c r="R887" t="s">
        <v>5690</v>
      </c>
      <c r="S887" s="7">
        <v>1</v>
      </c>
      <c r="T887" s="7">
        <v>2024</v>
      </c>
      <c r="U887" s="7">
        <v>1</v>
      </c>
      <c r="Y887" t="b">
        <v>1</v>
      </c>
      <c r="Z887" t="b">
        <v>1</v>
      </c>
      <c r="AB887">
        <v>2</v>
      </c>
      <c r="AC887" t="b">
        <v>0</v>
      </c>
      <c r="AD887" t="b">
        <v>1</v>
      </c>
      <c r="AE887" t="b">
        <v>0</v>
      </c>
      <c r="AF887" t="b">
        <v>0</v>
      </c>
      <c r="AG887" s="11">
        <v>45296</v>
      </c>
      <c r="AI887" s="12">
        <f>IF(OR(AG887="",AH887=""),"",AH887-AG887)</f>
        <v/>
      </c>
      <c r="AJ887" s="13">
        <f>IF(OR(AI887="",AA887=""),"",AI887=AA887)</f>
        <v/>
      </c>
      <c r="AK887" s="13">
        <f>IF(AI887="","",AI887&gt;60)</f>
        <v/>
      </c>
      <c r="AL887" s="13" t="b">
        <f>IF(OR(Y887=TRUE,AH887=""),TRUE,FALSE)</f>
        <v>1</v>
      </c>
      <c r="AM887" s="13">
        <f>IF(AI887="","",AI887&lt;0)</f>
        <v/>
      </c>
      <c r="AN887" s="13" t="str">
        <f>IF(AH887="","No inspection date",IF(AI887&lt;0,"Negative chronology",IF(AI887&lt;=30,"0-30",IF(AI887&lt;=60,"31-60",IF(AI887&lt;=90,"61-90",IF(AI887&lt;=180,"91-180","181+"))))))</f>
        <v>No inspection date</v>
      </c>
      <c r="AO887" s="13" t="str">
        <f>IF(OR(ISNUMBER(SEARCH("COMPLETED",K887)),ISNUMBER(SEARCH("CLOSED",K887))),"Closed/Completed","Other Active/Issued")</f>
        <v>Other Active/Issued</v>
      </c>
    </row>
    <row r="888" spans="1:41">
      <c r="A888" t="s">
        <v>5691</v>
      </c>
      <c r="B888" t="s">
        <v>87</v>
      </c>
      <c r="C888" t="s">
        <v>87</v>
      </c>
      <c r="D888" t="s">
        <v>88</v>
      </c>
      <c r="E888" t="s">
        <v>5620</v>
      </c>
      <c r="F888" t="s">
        <v>5692</v>
      </c>
      <c r="G888" t="s">
        <v>5693</v>
      </c>
      <c r="H888" t="s">
        <v>3340</v>
      </c>
      <c r="K888" t="s">
        <v>100</v>
      </c>
      <c r="L888" t="s">
        <v>100</v>
      </c>
      <c r="M888" t="s">
        <v>5694</v>
      </c>
      <c r="O888" t="s">
        <v>5695</v>
      </c>
      <c r="P888" s="10">
        <v>47.64305452</v>
      </c>
      <c r="Q888" s="10">
        <v>-122.41495088</v>
      </c>
      <c r="R888" t="s">
        <v>5696</v>
      </c>
      <c r="S888" s="7">
        <v>1</v>
      </c>
      <c r="T888" s="7">
        <v>2024</v>
      </c>
      <c r="U888" s="7">
        <v>1</v>
      </c>
      <c r="Y888" t="b">
        <v>1</v>
      </c>
      <c r="Z888" t="b">
        <v>1</v>
      </c>
      <c r="AB888">
        <v>6</v>
      </c>
      <c r="AC888" t="b">
        <v>0</v>
      </c>
      <c r="AD888" t="b">
        <v>1</v>
      </c>
      <c r="AE888" t="b">
        <v>0</v>
      </c>
      <c r="AF888" t="b">
        <v>0</v>
      </c>
      <c r="AG888" s="11">
        <v>45301</v>
      </c>
      <c r="AI888" s="12">
        <f>IF(OR(AG888="",AH888=""),"",AH888-AG888)</f>
        <v/>
      </c>
      <c r="AJ888" s="13">
        <f>IF(OR(AI888="",AA888=""),"",AI888=AA888)</f>
        <v/>
      </c>
      <c r="AK888" s="13">
        <f>IF(AI888="","",AI888&gt;60)</f>
        <v/>
      </c>
      <c r="AL888" s="13" t="b">
        <f>IF(OR(Y888=TRUE,AH888=""),TRUE,FALSE)</f>
        <v>1</v>
      </c>
      <c r="AM888" s="13">
        <f>IF(AI888="","",AI888&lt;0)</f>
        <v/>
      </c>
      <c r="AN888" s="13" t="str">
        <f>IF(AH888="","No inspection date",IF(AI888&lt;0,"Negative chronology",IF(AI888&lt;=30,"0-30",IF(AI888&lt;=60,"31-60",IF(AI888&lt;=90,"61-90",IF(AI888&lt;=180,"91-180","181+"))))))</f>
        <v>No inspection date</v>
      </c>
      <c r="AO888" s="13" t="str">
        <f>IF(OR(ISNUMBER(SEARCH("COMPLETED",K888)),ISNUMBER(SEARCH("CLOSED",K888))),"Closed/Completed","Other Active/Issued")</f>
        <v>Other Active/Issued</v>
      </c>
    </row>
    <row r="889" spans="1:41">
      <c r="A889" t="s">
        <v>5697</v>
      </c>
      <c r="B889" t="s">
        <v>87</v>
      </c>
      <c r="C889" t="s">
        <v>87</v>
      </c>
      <c r="D889" t="s">
        <v>88</v>
      </c>
      <c r="E889" t="s">
        <v>5620</v>
      </c>
      <c r="F889" t="s">
        <v>5698</v>
      </c>
      <c r="G889" t="s">
        <v>5699</v>
      </c>
      <c r="H889" t="s">
        <v>3340</v>
      </c>
      <c r="K889" t="s">
        <v>93</v>
      </c>
      <c r="L889" t="s">
        <v>93</v>
      </c>
      <c r="M889" t="s">
        <v>5700</v>
      </c>
      <c r="N889" s="9">
        <v>98125</v>
      </c>
      <c r="O889" t="s">
        <v>5701</v>
      </c>
      <c r="P889" s="10">
        <v>47.71495567</v>
      </c>
      <c r="Q889" s="10">
        <v>-122.27863153</v>
      </c>
      <c r="R889" t="s">
        <v>5702</v>
      </c>
      <c r="S889" s="7">
        <v>1</v>
      </c>
      <c r="T889" s="7">
        <v>2024</v>
      </c>
      <c r="U889" s="7">
        <v>1</v>
      </c>
      <c r="Y889" t="b">
        <v>1</v>
      </c>
      <c r="Z889" t="b">
        <v>1</v>
      </c>
      <c r="AB889">
        <v>5</v>
      </c>
      <c r="AC889" t="b">
        <v>0</v>
      </c>
      <c r="AD889" t="b">
        <v>1</v>
      </c>
      <c r="AE889" t="b">
        <v>0</v>
      </c>
      <c r="AF889" t="b">
        <v>0</v>
      </c>
      <c r="AG889" s="11">
        <v>45301</v>
      </c>
      <c r="AI889" s="12">
        <f>IF(OR(AG889="",AH889=""),"",AH889-AG889)</f>
        <v/>
      </c>
      <c r="AJ889" s="13">
        <f>IF(OR(AI889="",AA889=""),"",AI889=AA889)</f>
        <v/>
      </c>
      <c r="AK889" s="13">
        <f>IF(AI889="","",AI889&gt;60)</f>
        <v/>
      </c>
      <c r="AL889" s="13" t="b">
        <f>IF(OR(Y889=TRUE,AH889=""),TRUE,FALSE)</f>
        <v>1</v>
      </c>
      <c r="AM889" s="13">
        <f>IF(AI889="","",AI889&lt;0)</f>
        <v/>
      </c>
      <c r="AN889" s="13" t="str">
        <f>IF(AH889="","No inspection date",IF(AI889&lt;0,"Negative chronology",IF(AI889&lt;=30,"0-30",IF(AI889&lt;=60,"31-60",IF(AI889&lt;=90,"61-90",IF(AI889&lt;=180,"91-180","181+"))))))</f>
        <v>No inspection date</v>
      </c>
      <c r="AO889" s="13" t="str">
        <f>IF(OR(ISNUMBER(SEARCH("COMPLETED",K889)),ISNUMBER(SEARCH("CLOSED",K889))),"Closed/Completed","Other Active/Issued")</f>
        <v>Closed/Completed</v>
      </c>
    </row>
    <row r="890" spans="1:41">
      <c r="A890" t="s">
        <v>5703</v>
      </c>
      <c r="B890" t="s">
        <v>87</v>
      </c>
      <c r="C890" t="s">
        <v>87</v>
      </c>
      <c r="D890" t="s">
        <v>88</v>
      </c>
      <c r="E890" t="s">
        <v>5620</v>
      </c>
      <c r="F890" t="s">
        <v>5704</v>
      </c>
      <c r="G890" t="s">
        <v>5705</v>
      </c>
      <c r="H890" t="s">
        <v>4240</v>
      </c>
      <c r="K890" t="s">
        <v>115</v>
      </c>
      <c r="L890" t="s">
        <v>115</v>
      </c>
      <c r="M890" t="s">
        <v>5706</v>
      </c>
      <c r="N890" s="9">
        <v>98146</v>
      </c>
      <c r="O890" t="s">
        <v>5707</v>
      </c>
      <c r="P890" s="10">
        <v>47.49806177</v>
      </c>
      <c r="Q890" s="10">
        <v>-122.37789742</v>
      </c>
      <c r="R890" t="s">
        <v>5708</v>
      </c>
      <c r="S890" s="7">
        <v>8</v>
      </c>
      <c r="T890" s="7">
        <v>2024</v>
      </c>
      <c r="U890" s="7">
        <v>3</v>
      </c>
      <c r="Y890" t="b">
        <v>1</v>
      </c>
      <c r="Z890" t="b">
        <v>1</v>
      </c>
      <c r="AB890">
        <v>1</v>
      </c>
      <c r="AC890" t="b">
        <v>0</v>
      </c>
      <c r="AD890" t="b">
        <v>1</v>
      </c>
      <c r="AE890" t="b">
        <v>0</v>
      </c>
      <c r="AF890" t="b">
        <v>0</v>
      </c>
      <c r="AG890" s="11">
        <v>45523</v>
      </c>
      <c r="AI890" s="12">
        <f>IF(OR(AG890="",AH890=""),"",AH890-AG890)</f>
        <v/>
      </c>
      <c r="AJ890" s="13">
        <f>IF(OR(AI890="",AA890=""),"",AI890=AA890)</f>
        <v/>
      </c>
      <c r="AK890" s="13">
        <f>IF(AI890="","",AI890&gt;60)</f>
        <v/>
      </c>
      <c r="AL890" s="13" t="b">
        <f>IF(OR(Y890=TRUE,AH890=""),TRUE,FALSE)</f>
        <v>1</v>
      </c>
      <c r="AM890" s="13">
        <f>IF(AI890="","",AI890&lt;0)</f>
        <v/>
      </c>
      <c r="AN890" s="13" t="str">
        <f>IF(AH890="","No inspection date",IF(AI890&lt;0,"Negative chronology",IF(AI890&lt;=30,"0-30",IF(AI890&lt;=60,"31-60",IF(AI890&lt;=90,"61-90",IF(AI890&lt;=180,"91-180","181+"))))))</f>
        <v>No inspection date</v>
      </c>
      <c r="AO890" s="13" t="str">
        <f>IF(OR(ISNUMBER(SEARCH("COMPLETED",K890)),ISNUMBER(SEARCH("CLOSED",K890))),"Closed/Completed","Other Active/Issued")</f>
        <v>Other Active/Issued</v>
      </c>
    </row>
    <row r="891" spans="1:41">
      <c r="A891" t="s">
        <v>5709</v>
      </c>
      <c r="B891" t="s">
        <v>87</v>
      </c>
      <c r="C891" t="s">
        <v>87</v>
      </c>
      <c r="D891" t="s">
        <v>88</v>
      </c>
      <c r="E891" t="s">
        <v>5620</v>
      </c>
      <c r="F891" t="s">
        <v>5710</v>
      </c>
      <c r="G891" t="s">
        <v>5711</v>
      </c>
      <c r="H891" t="s">
        <v>5712</v>
      </c>
      <c r="K891" t="s">
        <v>100</v>
      </c>
      <c r="L891" t="s">
        <v>100</v>
      </c>
      <c r="M891" t="s">
        <v>5713</v>
      </c>
      <c r="N891" s="9">
        <v>98146</v>
      </c>
      <c r="O891" t="s">
        <v>5714</v>
      </c>
      <c r="P891" s="10">
        <v>47.50570075</v>
      </c>
      <c r="Q891" s="10">
        <v>-122.38918956</v>
      </c>
      <c r="R891" t="s">
        <v>5715</v>
      </c>
      <c r="S891" s="7">
        <v>8</v>
      </c>
      <c r="T891" s="7">
        <v>2024</v>
      </c>
      <c r="U891" s="7">
        <v>3</v>
      </c>
      <c r="Y891" t="b">
        <v>1</v>
      </c>
      <c r="Z891" t="b">
        <v>1</v>
      </c>
      <c r="AB891">
        <v>1</v>
      </c>
      <c r="AC891" t="b">
        <v>0</v>
      </c>
      <c r="AD891" t="b">
        <v>1</v>
      </c>
      <c r="AE891" t="b">
        <v>0</v>
      </c>
      <c r="AF891" t="b">
        <v>0</v>
      </c>
      <c r="AG891" s="11">
        <v>45533</v>
      </c>
      <c r="AI891" s="12">
        <f>IF(OR(AG891="",AH891=""),"",AH891-AG891)</f>
        <v/>
      </c>
      <c r="AJ891" s="13">
        <f>IF(OR(AI891="",AA891=""),"",AI891=AA891)</f>
        <v/>
      </c>
      <c r="AK891" s="13">
        <f>IF(AI891="","",AI891&gt;60)</f>
        <v/>
      </c>
      <c r="AL891" s="13" t="b">
        <f>IF(OR(Y891=TRUE,AH891=""),TRUE,FALSE)</f>
        <v>1</v>
      </c>
      <c r="AM891" s="13">
        <f>IF(AI891="","",AI891&lt;0)</f>
        <v/>
      </c>
      <c r="AN891" s="13" t="str">
        <f>IF(AH891="","No inspection date",IF(AI891&lt;0,"Negative chronology",IF(AI891&lt;=30,"0-30",IF(AI891&lt;=60,"31-60",IF(AI891&lt;=90,"61-90",IF(AI891&lt;=180,"91-180","181+"))))))</f>
        <v>No inspection date</v>
      </c>
      <c r="AO891" s="13" t="str">
        <f>IF(OR(ISNUMBER(SEARCH("COMPLETED",K891)),ISNUMBER(SEARCH("CLOSED",K891))),"Closed/Completed","Other Active/Issued")</f>
        <v>Other Active/Issued</v>
      </c>
    </row>
    <row r="892" spans="1:41">
      <c r="A892" t="s">
        <v>5716</v>
      </c>
      <c r="B892" t="s">
        <v>87</v>
      </c>
      <c r="D892" t="s">
        <v>88</v>
      </c>
      <c r="E892" t="s">
        <v>5620</v>
      </c>
      <c r="F892" t="s">
        <v>5717</v>
      </c>
      <c r="H892" t="s">
        <v>4819</v>
      </c>
      <c r="K892" t="s">
        <v>982</v>
      </c>
      <c r="M892" t="s">
        <v>5718</v>
      </c>
      <c r="N892" s="9">
        <v>98109</v>
      </c>
      <c r="O892" t="s">
        <v>5719</v>
      </c>
      <c r="P892" s="10">
        <v>47.6354739</v>
      </c>
      <c r="Q892" s="10">
        <v>-122.34561795</v>
      </c>
      <c r="R892" t="s">
        <v>5720</v>
      </c>
      <c r="S892" s="7">
        <v>1</v>
      </c>
      <c r="T892" s="7">
        <v>2025</v>
      </c>
      <c r="U892" s="7">
        <v>1</v>
      </c>
      <c r="Y892" t="b">
        <v>1</v>
      </c>
      <c r="Z892" t="b">
        <v>1</v>
      </c>
      <c r="AB892">
        <v>7</v>
      </c>
      <c r="AC892" t="b">
        <v>0</v>
      </c>
      <c r="AD892" t="b">
        <v>1</v>
      </c>
      <c r="AE892" t="b">
        <v>0</v>
      </c>
      <c r="AF892" t="b">
        <v>0</v>
      </c>
      <c r="AG892" s="11">
        <v>45665</v>
      </c>
      <c r="AI892" s="12">
        <f>IF(OR(AG892="",AH892=""),"",AH892-AG892)</f>
        <v/>
      </c>
      <c r="AJ892" s="13">
        <f>IF(OR(AI892="",AA892=""),"",AI892=AA892)</f>
        <v/>
      </c>
      <c r="AK892" s="13">
        <f>IF(AI892="","",AI892&gt;60)</f>
        <v/>
      </c>
      <c r="AL892" s="13" t="b">
        <f>IF(OR(Y892=TRUE,AH892=""),TRUE,FALSE)</f>
        <v>1</v>
      </c>
      <c r="AM892" s="13">
        <f>IF(AI892="","",AI892&lt;0)</f>
        <v/>
      </c>
      <c r="AN892" s="13" t="str">
        <f>IF(AH892="","No inspection date",IF(AI892&lt;0,"Negative chronology",IF(AI892&lt;=30,"0-30",IF(AI892&lt;=60,"31-60",IF(AI892&lt;=90,"61-90",IF(AI892&lt;=180,"91-180","181+"))))))</f>
        <v>No inspection date</v>
      </c>
      <c r="AO892" s="13" t="str">
        <f>IF(OR(ISNUMBER(SEARCH("COMPLETED",K892)),ISNUMBER(SEARCH("CLOSED",K892))),"Closed/Completed","Other Active/Issued")</f>
        <v>Other Active/Issued</v>
      </c>
    </row>
    <row r="893" spans="1:41">
      <c r="A893" t="s">
        <v>5721</v>
      </c>
      <c r="B893" t="s">
        <v>87</v>
      </c>
      <c r="D893" t="s">
        <v>88</v>
      </c>
      <c r="E893" t="s">
        <v>5620</v>
      </c>
      <c r="F893" t="s">
        <v>5722</v>
      </c>
      <c r="H893" t="s">
        <v>5041</v>
      </c>
      <c r="K893" t="s">
        <v>100</v>
      </c>
      <c r="M893" t="s">
        <v>5723</v>
      </c>
      <c r="N893" s="9">
        <v>98109</v>
      </c>
      <c r="O893" t="s">
        <v>5724</v>
      </c>
      <c r="P893" s="10">
        <v>47.6283551</v>
      </c>
      <c r="Q893" s="10">
        <v>-122.35191012</v>
      </c>
      <c r="R893" t="s">
        <v>5725</v>
      </c>
      <c r="S893" s="7">
        <v>5</v>
      </c>
      <c r="T893" s="7">
        <v>2025</v>
      </c>
      <c r="U893" s="7">
        <v>2</v>
      </c>
      <c r="Y893" t="b">
        <v>1</v>
      </c>
      <c r="Z893" t="b">
        <v>1</v>
      </c>
      <c r="AB893">
        <v>7</v>
      </c>
      <c r="AC893" t="b">
        <v>0</v>
      </c>
      <c r="AD893" t="b">
        <v>1</v>
      </c>
      <c r="AE893" t="b">
        <v>0</v>
      </c>
      <c r="AF893" t="b">
        <v>0</v>
      </c>
      <c r="AG893" s="11">
        <v>45778</v>
      </c>
      <c r="AI893" s="12">
        <f>IF(OR(AG893="",AH893=""),"",AH893-AG893)</f>
        <v/>
      </c>
      <c r="AJ893" s="13">
        <f>IF(OR(AI893="",AA893=""),"",AI893=AA893)</f>
        <v/>
      </c>
      <c r="AK893" s="13">
        <f>IF(AI893="","",AI893&gt;60)</f>
        <v/>
      </c>
      <c r="AL893" s="13" t="b">
        <f>IF(OR(Y893=TRUE,AH893=""),TRUE,FALSE)</f>
        <v>1</v>
      </c>
      <c r="AM893" s="13">
        <f>IF(AI893="","",AI893&lt;0)</f>
        <v/>
      </c>
      <c r="AN893" s="13" t="str">
        <f>IF(AH893="","No inspection date",IF(AI893&lt;0,"Negative chronology",IF(AI893&lt;=30,"0-30",IF(AI893&lt;=60,"31-60",IF(AI893&lt;=90,"61-90",IF(AI893&lt;=180,"91-180","181+"))))))</f>
        <v>No inspection date</v>
      </c>
      <c r="AO893" s="13" t="str">
        <f>IF(OR(ISNUMBER(SEARCH("COMPLETED",K893)),ISNUMBER(SEARCH("CLOSED",K893))),"Closed/Completed","Other Active/Issued")</f>
        <v>Other Active/Issued</v>
      </c>
    </row>
    <row r="894" spans="1:41">
      <c r="A894" t="s">
        <v>5726</v>
      </c>
      <c r="B894" t="s">
        <v>87</v>
      </c>
      <c r="D894" t="s">
        <v>88</v>
      </c>
      <c r="E894" t="s">
        <v>5620</v>
      </c>
      <c r="F894" t="s">
        <v>5727</v>
      </c>
      <c r="H894" t="s">
        <v>5047</v>
      </c>
      <c r="K894" t="s">
        <v>1745</v>
      </c>
      <c r="M894" t="s">
        <v>5728</v>
      </c>
      <c r="N894" s="9">
        <v>98122</v>
      </c>
      <c r="O894" t="s">
        <v>5729</v>
      </c>
      <c r="P894" s="10">
        <v>47.60537235</v>
      </c>
      <c r="Q894" s="10">
        <v>-122.28862625</v>
      </c>
      <c r="R894" t="s">
        <v>5730</v>
      </c>
      <c r="S894" s="7">
        <v>5</v>
      </c>
      <c r="T894" s="7">
        <v>2025</v>
      </c>
      <c r="U894" s="7">
        <v>2</v>
      </c>
      <c r="Y894" t="b">
        <v>1</v>
      </c>
      <c r="Z894" t="b">
        <v>1</v>
      </c>
      <c r="AB894">
        <v>3</v>
      </c>
      <c r="AC894" t="b">
        <v>0</v>
      </c>
      <c r="AD894" t="b">
        <v>1</v>
      </c>
      <c r="AE894" t="b">
        <v>0</v>
      </c>
      <c r="AF894" t="b">
        <v>0</v>
      </c>
      <c r="AG894" s="11">
        <v>45783</v>
      </c>
      <c r="AI894" s="12">
        <f>IF(OR(AG894="",AH894=""),"",AH894-AG894)</f>
        <v/>
      </c>
      <c r="AJ894" s="13">
        <f>IF(OR(AI894="",AA894=""),"",AI894=AA894)</f>
        <v/>
      </c>
      <c r="AK894" s="13">
        <f>IF(AI894="","",AI894&gt;60)</f>
        <v/>
      </c>
      <c r="AL894" s="13" t="b">
        <f>IF(OR(Y894=TRUE,AH894=""),TRUE,FALSE)</f>
        <v>1</v>
      </c>
      <c r="AM894" s="13">
        <f>IF(AI894="","",AI894&lt;0)</f>
        <v/>
      </c>
      <c r="AN894" s="13" t="str">
        <f>IF(AH894="","No inspection date",IF(AI894&lt;0,"Negative chronology",IF(AI894&lt;=30,"0-30",IF(AI894&lt;=60,"31-60",IF(AI894&lt;=90,"61-90",IF(AI894&lt;=180,"91-180","181+"))))))</f>
        <v>No inspection date</v>
      </c>
      <c r="AO894" s="13" t="str">
        <f>IF(OR(ISNUMBER(SEARCH("COMPLETED",K894)),ISNUMBER(SEARCH("CLOSED",K894))),"Closed/Completed","Other Active/Issued")</f>
        <v>Other Active/Issued</v>
      </c>
    </row>
    <row r="895" spans="1:41">
      <c r="A895" t="s">
        <v>5731</v>
      </c>
      <c r="B895" t="s">
        <v>87</v>
      </c>
      <c r="D895" t="s">
        <v>88</v>
      </c>
      <c r="E895" t="s">
        <v>5620</v>
      </c>
      <c r="F895" t="s">
        <v>5732</v>
      </c>
      <c r="H895" t="s">
        <v>5733</v>
      </c>
      <c r="K895" t="s">
        <v>115</v>
      </c>
      <c r="M895" t="s">
        <v>5734</v>
      </c>
      <c r="N895" s="9">
        <v>98109</v>
      </c>
      <c r="O895" t="s">
        <v>5735</v>
      </c>
      <c r="P895" s="10">
        <v>47.62951146</v>
      </c>
      <c r="Q895" s="10">
        <v>-122.34310023</v>
      </c>
      <c r="R895" t="s">
        <v>5736</v>
      </c>
      <c r="S895" s="7">
        <v>11</v>
      </c>
      <c r="T895" s="7">
        <v>2025</v>
      </c>
      <c r="U895" s="7">
        <v>4</v>
      </c>
      <c r="Y895" t="b">
        <v>1</v>
      </c>
      <c r="Z895" t="b">
        <v>1</v>
      </c>
      <c r="AB895">
        <v>7</v>
      </c>
      <c r="AC895" t="b">
        <v>0</v>
      </c>
      <c r="AD895" t="b">
        <v>1</v>
      </c>
      <c r="AE895" t="b">
        <v>0</v>
      </c>
      <c r="AF895" t="b">
        <v>0</v>
      </c>
      <c r="AG895" s="11">
        <v>45982</v>
      </c>
      <c r="AI895" s="12">
        <f>IF(OR(AG895="",AH895=""),"",AH895-AG895)</f>
        <v/>
      </c>
      <c r="AJ895" s="13">
        <f>IF(OR(AI895="",AA895=""),"",AI895=AA895)</f>
        <v/>
      </c>
      <c r="AK895" s="13">
        <f>IF(AI895="","",AI895&gt;60)</f>
        <v/>
      </c>
      <c r="AL895" s="13" t="b">
        <f>IF(OR(Y895=TRUE,AH895=""),TRUE,FALSE)</f>
        <v>1</v>
      </c>
      <c r="AM895" s="13">
        <f>IF(AI895="","",AI895&lt;0)</f>
        <v/>
      </c>
      <c r="AN895" s="13" t="str">
        <f>IF(AH895="","No inspection date",IF(AI895&lt;0,"Negative chronology",IF(AI895&lt;=30,"0-30",IF(AI895&lt;=60,"31-60",IF(AI895&lt;=90,"61-90",IF(AI895&lt;=180,"91-180","181+"))))))</f>
        <v>No inspection date</v>
      </c>
      <c r="AO895" s="13" t="str">
        <f>IF(OR(ISNUMBER(SEARCH("COMPLETED",K895)),ISNUMBER(SEARCH("CLOSED",K895))),"Closed/Completed","Other Active/Issued")</f>
        <v>Other Active/Issued</v>
      </c>
    </row>
    <row r="896" spans="1:41">
      <c r="A896" t="s">
        <v>5737</v>
      </c>
      <c r="B896" t="s">
        <v>87</v>
      </c>
      <c r="D896" t="s">
        <v>88</v>
      </c>
      <c r="E896" t="s">
        <v>5620</v>
      </c>
      <c r="F896" t="s">
        <v>5738</v>
      </c>
      <c r="H896" t="s">
        <v>5739</v>
      </c>
      <c r="K896" t="s">
        <v>1745</v>
      </c>
      <c r="M896" t="s">
        <v>5740</v>
      </c>
      <c r="N896" s="9">
        <v>98119</v>
      </c>
      <c r="O896" t="s">
        <v>5741</v>
      </c>
      <c r="P896" s="10">
        <v>47.64597638</v>
      </c>
      <c r="Q896" s="10">
        <v>-122.37586116</v>
      </c>
      <c r="R896" t="s">
        <v>5742</v>
      </c>
      <c r="S896" s="7">
        <v>12</v>
      </c>
      <c r="T896" s="7">
        <v>2025</v>
      </c>
      <c r="U896" s="7">
        <v>4</v>
      </c>
      <c r="Y896" t="b">
        <v>1</v>
      </c>
      <c r="Z896" t="b">
        <v>1</v>
      </c>
      <c r="AB896">
        <v>7</v>
      </c>
      <c r="AC896" t="b">
        <v>0</v>
      </c>
      <c r="AD896" t="b">
        <v>1</v>
      </c>
      <c r="AE896" t="b">
        <v>0</v>
      </c>
      <c r="AF896" t="b">
        <v>0</v>
      </c>
      <c r="AG896" s="11">
        <v>46013</v>
      </c>
      <c r="AI896" s="12">
        <f>IF(OR(AG896="",AH896=""),"",AH896-AG896)</f>
        <v/>
      </c>
      <c r="AJ896" s="13">
        <f>IF(OR(AI896="",AA896=""),"",AI896=AA896)</f>
        <v/>
      </c>
      <c r="AK896" s="13">
        <f>IF(AI896="","",AI896&gt;60)</f>
        <v/>
      </c>
      <c r="AL896" s="13" t="b">
        <f>IF(OR(Y896=TRUE,AH896=""),TRUE,FALSE)</f>
        <v>1</v>
      </c>
      <c r="AM896" s="13">
        <f>IF(AI896="","",AI896&lt;0)</f>
        <v/>
      </c>
      <c r="AN896" s="13" t="str">
        <f>IF(AH896="","No inspection date",IF(AI896&lt;0,"Negative chronology",IF(AI896&lt;=30,"0-30",IF(AI896&lt;=60,"31-60",IF(AI896&lt;=90,"61-90",IF(AI896&lt;=180,"91-180","181+"))))))</f>
        <v>No inspection date</v>
      </c>
      <c r="AO896" s="13" t="str">
        <f>IF(OR(ISNUMBER(SEARCH("COMPLETED",K896)),ISNUMBER(SEARCH("CLOSED",K896))),"Closed/Completed","Other Active/Issued")</f>
        <v>Other Active/Issued</v>
      </c>
    </row>
    <row r="897" spans="1:41">
      <c r="A897" t="s">
        <v>5743</v>
      </c>
      <c r="B897" t="s">
        <v>87</v>
      </c>
      <c r="C897" t="s">
        <v>87</v>
      </c>
      <c r="D897" t="s">
        <v>88</v>
      </c>
      <c r="E897" t="s">
        <v>5744</v>
      </c>
      <c r="F897" t="s">
        <v>5745</v>
      </c>
      <c r="G897" t="s">
        <v>5746</v>
      </c>
      <c r="H897" t="s">
        <v>3530</v>
      </c>
      <c r="K897" t="s">
        <v>982</v>
      </c>
      <c r="L897" t="s">
        <v>982</v>
      </c>
      <c r="M897" t="s">
        <v>5747</v>
      </c>
      <c r="N897" s="9">
        <v>98144</v>
      </c>
      <c r="O897" t="s">
        <v>5748</v>
      </c>
      <c r="P897" s="10">
        <v>47.59405091</v>
      </c>
      <c r="Q897" s="10">
        <v>-122.30912357</v>
      </c>
      <c r="R897" t="s">
        <v>5749</v>
      </c>
      <c r="S897" s="7">
        <v>2</v>
      </c>
      <c r="T897" s="7">
        <v>2024</v>
      </c>
      <c r="U897" s="7">
        <v>1</v>
      </c>
      <c r="Y897" t="b">
        <v>1</v>
      </c>
      <c r="Z897" t="b">
        <v>1</v>
      </c>
      <c r="AB897">
        <v>3</v>
      </c>
      <c r="AC897" t="b">
        <v>0</v>
      </c>
      <c r="AD897" t="b">
        <v>1</v>
      </c>
      <c r="AE897" t="b">
        <v>0</v>
      </c>
      <c r="AF897" t="b">
        <v>0</v>
      </c>
      <c r="AG897" s="11">
        <v>45329</v>
      </c>
      <c r="AI897" s="12">
        <f>IF(OR(AG897="",AH897=""),"",AH897-AG897)</f>
        <v/>
      </c>
      <c r="AJ897" s="13">
        <f>IF(OR(AI897="",AA897=""),"",AI897=AA897)</f>
        <v/>
      </c>
      <c r="AK897" s="13">
        <f>IF(AI897="","",AI897&gt;60)</f>
        <v/>
      </c>
      <c r="AL897" s="13" t="b">
        <f>IF(OR(Y897=TRUE,AH897=""),TRUE,FALSE)</f>
        <v>1</v>
      </c>
      <c r="AM897" s="13">
        <f>IF(AI897="","",AI897&lt;0)</f>
        <v/>
      </c>
      <c r="AN897" s="13" t="str">
        <f>IF(AH897="","No inspection date",IF(AI897&lt;0,"Negative chronology",IF(AI897&lt;=30,"0-30",IF(AI897&lt;=60,"31-60",IF(AI897&lt;=90,"61-90",IF(AI897&lt;=180,"91-180","181+"))))))</f>
        <v>No inspection date</v>
      </c>
      <c r="AO897" s="13" t="str">
        <f>IF(OR(ISNUMBER(SEARCH("COMPLETED",K897)),ISNUMBER(SEARCH("CLOSED",K897))),"Closed/Completed","Other Active/Issued")</f>
        <v>Other Active/Issued</v>
      </c>
    </row>
    <row r="898" spans="1:41">
      <c r="A898" t="s">
        <v>5750</v>
      </c>
      <c r="B898" t="s">
        <v>87</v>
      </c>
      <c r="C898" t="s">
        <v>87</v>
      </c>
      <c r="D898" t="s">
        <v>88</v>
      </c>
      <c r="E898" t="s">
        <v>5744</v>
      </c>
      <c r="F898" t="s">
        <v>5751</v>
      </c>
      <c r="G898" t="s">
        <v>5752</v>
      </c>
      <c r="H898" t="s">
        <v>4648</v>
      </c>
      <c r="I898" t="s">
        <v>4765</v>
      </c>
      <c r="J898" t="s">
        <v>93</v>
      </c>
      <c r="K898" t="s">
        <v>982</v>
      </c>
      <c r="L898" t="s">
        <v>982</v>
      </c>
      <c r="M898" t="s">
        <v>5753</v>
      </c>
      <c r="N898" s="9">
        <v>98126</v>
      </c>
      <c r="O898" t="s">
        <v>5754</v>
      </c>
      <c r="P898" s="10">
        <v>47.55558002</v>
      </c>
      <c r="Q898" s="10">
        <v>-122.37514369</v>
      </c>
      <c r="R898" t="s">
        <v>5755</v>
      </c>
      <c r="S898" s="7">
        <v>11</v>
      </c>
      <c r="T898" s="7">
        <v>2024</v>
      </c>
      <c r="U898" s="7">
        <v>4</v>
      </c>
      <c r="V898">
        <v>5</v>
      </c>
      <c r="W898">
        <v>2025</v>
      </c>
      <c r="X898">
        <v>2</v>
      </c>
      <c r="Y898" t="b">
        <v>0</v>
      </c>
      <c r="Z898" t="b">
        <v>0</v>
      </c>
      <c r="AA898">
        <v>178</v>
      </c>
      <c r="AB898">
        <v>1</v>
      </c>
      <c r="AC898" t="b">
        <v>0</v>
      </c>
      <c r="AD898" t="b">
        <v>1</v>
      </c>
      <c r="AE898" t="b">
        <v>0</v>
      </c>
      <c r="AF898" t="b">
        <v>0</v>
      </c>
      <c r="AG898" s="11">
        <v>45614</v>
      </c>
      <c r="AH898" s="11">
        <v>45792</v>
      </c>
      <c r="AI898" s="12">
        <f>IF(OR(AG898="",AH898=""),"",AH898-AG898)</f>
        <v>178.0</v>
      </c>
      <c r="AJ898" s="13" t="b">
        <f>IF(OR(AI898="",AA898=""),"",AI898=AA898)</f>
        <v>1</v>
      </c>
      <c r="AK898" s="13" t="b">
        <f>IF(AI898="","",AI898&gt;60)</f>
        <v>1</v>
      </c>
      <c r="AL898" s="13" t="b">
        <f>IF(OR(Y898=TRUE,AH898=""),TRUE,FALSE)</f>
        <v>0</v>
      </c>
      <c r="AM898" s="13" t="b">
        <f>IF(AI898="","",AI898&lt;0)</f>
        <v>0</v>
      </c>
      <c r="AN898" s="13" t="str">
        <f>IF(AH898="","No inspection date",IF(AI898&lt;0,"Negative chronology",IF(AI898&lt;=30,"0-30",IF(AI898&lt;=60,"31-60",IF(AI898&lt;=90,"61-90",IF(AI898&lt;=180,"91-180","181+"))))))</f>
        <v>91-180</v>
      </c>
      <c r="AO898" s="13" t="str">
        <f>IF(OR(ISNUMBER(SEARCH("COMPLETED",K898)),ISNUMBER(SEARCH("CLOSED",K898))),"Closed/Completed","Other Active/Issued")</f>
        <v>Other Active/Issued</v>
      </c>
    </row>
    <row r="899" spans="1:41">
      <c r="A899" t="s">
        <v>5756</v>
      </c>
      <c r="B899" t="s">
        <v>87</v>
      </c>
      <c r="C899" t="s">
        <v>87</v>
      </c>
      <c r="D899" t="s">
        <v>88</v>
      </c>
      <c r="E899" t="s">
        <v>5744</v>
      </c>
      <c r="F899" t="s">
        <v>5757</v>
      </c>
      <c r="G899" t="s">
        <v>5758</v>
      </c>
      <c r="H899" t="s">
        <v>5759</v>
      </c>
      <c r="K899" t="s">
        <v>982</v>
      </c>
      <c r="L899" t="s">
        <v>982</v>
      </c>
      <c r="M899" t="s">
        <v>5760</v>
      </c>
      <c r="N899" s="9">
        <v>98116</v>
      </c>
      <c r="O899" t="s">
        <v>5761</v>
      </c>
      <c r="P899" s="10">
        <v>47.58148946</v>
      </c>
      <c r="Q899" s="10">
        <v>-122.38815049</v>
      </c>
      <c r="R899" t="s">
        <v>5762</v>
      </c>
      <c r="S899" s="7">
        <v>11</v>
      </c>
      <c r="T899" s="7">
        <v>2024</v>
      </c>
      <c r="U899" s="7">
        <v>4</v>
      </c>
      <c r="Y899" t="b">
        <v>1</v>
      </c>
      <c r="Z899" t="b">
        <v>1</v>
      </c>
      <c r="AB899">
        <v>1</v>
      </c>
      <c r="AC899" t="b">
        <v>0</v>
      </c>
      <c r="AD899" t="b">
        <v>1</v>
      </c>
      <c r="AE899" t="b">
        <v>0</v>
      </c>
      <c r="AF899" t="b">
        <v>0</v>
      </c>
      <c r="AG899" s="11">
        <v>45615</v>
      </c>
      <c r="AI899" s="12">
        <f>IF(OR(AG899="",AH899=""),"",AH899-AG899)</f>
        <v/>
      </c>
      <c r="AJ899" s="13">
        <f>IF(OR(AI899="",AA899=""),"",AI899=AA899)</f>
        <v/>
      </c>
      <c r="AK899" s="13">
        <f>IF(AI899="","",AI899&gt;60)</f>
        <v/>
      </c>
      <c r="AL899" s="13" t="b">
        <f>IF(OR(Y899=TRUE,AH899=""),TRUE,FALSE)</f>
        <v>1</v>
      </c>
      <c r="AM899" s="13">
        <f>IF(AI899="","",AI899&lt;0)</f>
        <v/>
      </c>
      <c r="AN899" s="13" t="str">
        <f>IF(AH899="","No inspection date",IF(AI899&lt;0,"Negative chronology",IF(AI899&lt;=30,"0-30",IF(AI899&lt;=60,"31-60",IF(AI899&lt;=90,"61-90",IF(AI899&lt;=180,"91-180","181+"))))))</f>
        <v>No inspection date</v>
      </c>
      <c r="AO899" s="13" t="str">
        <f>IF(OR(ISNUMBER(SEARCH("COMPLETED",K899)),ISNUMBER(SEARCH("CLOSED",K899))),"Closed/Completed","Other Active/Issued")</f>
        <v>Other Active/Issued</v>
      </c>
    </row>
    <row r="900" spans="1:41">
      <c r="A900" t="s">
        <v>5763</v>
      </c>
      <c r="B900" t="s">
        <v>87</v>
      </c>
      <c r="C900" t="s">
        <v>87</v>
      </c>
      <c r="D900" t="s">
        <v>88</v>
      </c>
      <c r="E900" t="s">
        <v>5744</v>
      </c>
      <c r="F900" t="s">
        <v>5764</v>
      </c>
      <c r="G900" t="s">
        <v>5765</v>
      </c>
      <c r="H900" t="s">
        <v>5766</v>
      </c>
      <c r="K900" t="s">
        <v>982</v>
      </c>
      <c r="L900" t="s">
        <v>982</v>
      </c>
      <c r="M900" t="s">
        <v>5767</v>
      </c>
      <c r="N900" s="9">
        <v>98105</v>
      </c>
      <c r="O900" t="s">
        <v>5768</v>
      </c>
      <c r="P900" s="10">
        <v>47.66182845</v>
      </c>
      <c r="Q900" s="10">
        <v>-122.31114207</v>
      </c>
      <c r="R900" t="s">
        <v>5769</v>
      </c>
      <c r="S900" s="7">
        <v>12</v>
      </c>
      <c r="T900" s="7">
        <v>2024</v>
      </c>
      <c r="U900" s="7">
        <v>4</v>
      </c>
      <c r="Y900" t="b">
        <v>1</v>
      </c>
      <c r="Z900" t="b">
        <v>1</v>
      </c>
      <c r="AB900">
        <v>4</v>
      </c>
      <c r="AC900" t="b">
        <v>0</v>
      </c>
      <c r="AD900" t="b">
        <v>1</v>
      </c>
      <c r="AE900" t="b">
        <v>0</v>
      </c>
      <c r="AF900" t="b">
        <v>0</v>
      </c>
      <c r="AG900" s="11">
        <v>45628</v>
      </c>
      <c r="AI900" s="12">
        <f>IF(OR(AG900="",AH900=""),"",AH900-AG900)</f>
        <v/>
      </c>
      <c r="AJ900" s="13">
        <f>IF(OR(AI900="",AA900=""),"",AI900=AA900)</f>
        <v/>
      </c>
      <c r="AK900" s="13">
        <f>IF(AI900="","",AI900&gt;60)</f>
        <v/>
      </c>
      <c r="AL900" s="13" t="b">
        <f>IF(OR(Y900=TRUE,AH900=""),TRUE,FALSE)</f>
        <v>1</v>
      </c>
      <c r="AM900" s="13">
        <f>IF(AI900="","",AI900&lt;0)</f>
        <v/>
      </c>
      <c r="AN900" s="13" t="str">
        <f>IF(AH900="","No inspection date",IF(AI900&lt;0,"Negative chronology",IF(AI900&lt;=30,"0-30",IF(AI900&lt;=60,"31-60",IF(AI900&lt;=90,"61-90",IF(AI900&lt;=180,"91-180","181+"))))))</f>
        <v>No inspection date</v>
      </c>
      <c r="AO900" s="13" t="str">
        <f>IF(OR(ISNUMBER(SEARCH("COMPLETED",K900)),ISNUMBER(SEARCH("CLOSED",K900))),"Closed/Completed","Other Active/Issued")</f>
        <v>Other Active/Issued</v>
      </c>
    </row>
    <row r="901" spans="1:41">
      <c r="A901" t="s">
        <v>5770</v>
      </c>
      <c r="B901" t="s">
        <v>87</v>
      </c>
      <c r="C901" t="s">
        <v>87</v>
      </c>
      <c r="D901" t="s">
        <v>88</v>
      </c>
      <c r="E901" t="s">
        <v>5744</v>
      </c>
      <c r="F901" t="s">
        <v>5771</v>
      </c>
      <c r="G901" t="s">
        <v>5772</v>
      </c>
      <c r="H901" t="s">
        <v>5766</v>
      </c>
      <c r="K901" t="s">
        <v>982</v>
      </c>
      <c r="L901" t="s">
        <v>982</v>
      </c>
      <c r="M901" t="s">
        <v>5773</v>
      </c>
      <c r="N901" s="9">
        <v>98105</v>
      </c>
      <c r="O901" t="s">
        <v>5774</v>
      </c>
      <c r="P901" s="10">
        <v>47.66113968</v>
      </c>
      <c r="Q901" s="10">
        <v>-122.32471992</v>
      </c>
      <c r="R901" t="s">
        <v>5775</v>
      </c>
      <c r="S901" s="7">
        <v>12</v>
      </c>
      <c r="T901" s="7">
        <v>2024</v>
      </c>
      <c r="U901" s="7">
        <v>4</v>
      </c>
      <c r="Y901" t="b">
        <v>1</v>
      </c>
      <c r="Z901" t="b">
        <v>1</v>
      </c>
      <c r="AB901">
        <v>4</v>
      </c>
      <c r="AC901" t="b">
        <v>0</v>
      </c>
      <c r="AD901" t="b">
        <v>1</v>
      </c>
      <c r="AE901" t="b">
        <v>0</v>
      </c>
      <c r="AF901" t="b">
        <v>0</v>
      </c>
      <c r="AG901" s="11">
        <v>45628</v>
      </c>
      <c r="AI901" s="12">
        <f>IF(OR(AG901="",AH901=""),"",AH901-AG901)</f>
        <v/>
      </c>
      <c r="AJ901" s="13">
        <f>IF(OR(AI901="",AA901=""),"",AI901=AA901)</f>
        <v/>
      </c>
      <c r="AK901" s="13">
        <f>IF(AI901="","",AI901&gt;60)</f>
        <v/>
      </c>
      <c r="AL901" s="13" t="b">
        <f>IF(OR(Y901=TRUE,AH901=""),TRUE,FALSE)</f>
        <v>1</v>
      </c>
      <c r="AM901" s="13">
        <f>IF(AI901="","",AI901&lt;0)</f>
        <v/>
      </c>
      <c r="AN901" s="13" t="str">
        <f>IF(AH901="","No inspection date",IF(AI901&lt;0,"Negative chronology",IF(AI901&lt;=30,"0-30",IF(AI901&lt;=60,"31-60",IF(AI901&lt;=90,"61-90",IF(AI901&lt;=180,"91-180","181+"))))))</f>
        <v>No inspection date</v>
      </c>
      <c r="AO901" s="13" t="str">
        <f>IF(OR(ISNUMBER(SEARCH("COMPLETED",K901)),ISNUMBER(SEARCH("CLOSED",K901))),"Closed/Completed","Other Active/Issued")</f>
        <v>Other Active/Issued</v>
      </c>
    </row>
    <row r="902" spans="1:41">
      <c r="A902" t="s">
        <v>5776</v>
      </c>
      <c r="B902" t="s">
        <v>87</v>
      </c>
      <c r="C902" t="s">
        <v>87</v>
      </c>
      <c r="D902" t="s">
        <v>88</v>
      </c>
      <c r="E902" t="s">
        <v>5744</v>
      </c>
      <c r="F902" t="s">
        <v>5777</v>
      </c>
      <c r="G902" t="s">
        <v>5778</v>
      </c>
      <c r="H902" t="s">
        <v>5779</v>
      </c>
      <c r="K902" t="s">
        <v>982</v>
      </c>
      <c r="L902" t="s">
        <v>982</v>
      </c>
      <c r="M902" t="s">
        <v>5780</v>
      </c>
      <c r="N902" s="9">
        <v>98115</v>
      </c>
      <c r="O902" t="s">
        <v>5781</v>
      </c>
      <c r="P902" s="10">
        <v>47.68140605</v>
      </c>
      <c r="Q902" s="10">
        <v>-122.26690112</v>
      </c>
      <c r="R902" t="s">
        <v>5782</v>
      </c>
      <c r="S902" s="7">
        <v>12</v>
      </c>
      <c r="T902" s="7">
        <v>2024</v>
      </c>
      <c r="U902" s="7">
        <v>4</v>
      </c>
      <c r="Y902" t="b">
        <v>1</v>
      </c>
      <c r="Z902" t="b">
        <v>1</v>
      </c>
      <c r="AB902">
        <v>4</v>
      </c>
      <c r="AC902" t="b">
        <v>0</v>
      </c>
      <c r="AD902" t="b">
        <v>1</v>
      </c>
      <c r="AE902" t="b">
        <v>0</v>
      </c>
      <c r="AF902" t="b">
        <v>0</v>
      </c>
      <c r="AG902" s="11">
        <v>45629</v>
      </c>
      <c r="AI902" s="12">
        <f>IF(OR(AG902="",AH902=""),"",AH902-AG902)</f>
        <v/>
      </c>
      <c r="AJ902" s="13">
        <f>IF(OR(AI902="",AA902=""),"",AI902=AA902)</f>
        <v/>
      </c>
      <c r="AK902" s="13">
        <f>IF(AI902="","",AI902&gt;60)</f>
        <v/>
      </c>
      <c r="AL902" s="13" t="b">
        <f>IF(OR(Y902=TRUE,AH902=""),TRUE,FALSE)</f>
        <v>1</v>
      </c>
      <c r="AM902" s="13">
        <f>IF(AI902="","",AI902&lt;0)</f>
        <v/>
      </c>
      <c r="AN902" s="13" t="str">
        <f>IF(AH902="","No inspection date",IF(AI902&lt;0,"Negative chronology",IF(AI902&lt;=30,"0-30",IF(AI902&lt;=60,"31-60",IF(AI902&lt;=90,"61-90",IF(AI902&lt;=180,"91-180","181+"))))))</f>
        <v>No inspection date</v>
      </c>
      <c r="AO902" s="13" t="str">
        <f>IF(OR(ISNUMBER(SEARCH("COMPLETED",K902)),ISNUMBER(SEARCH("CLOSED",K902))),"Closed/Completed","Other Active/Issued")</f>
        <v>Other Active/Issued</v>
      </c>
    </row>
    <row r="903" spans="1:41">
      <c r="A903" t="s">
        <v>5783</v>
      </c>
      <c r="B903" t="s">
        <v>87</v>
      </c>
      <c r="C903" t="s">
        <v>87</v>
      </c>
      <c r="D903" t="s">
        <v>88</v>
      </c>
      <c r="E903" t="s">
        <v>5784</v>
      </c>
      <c r="F903" t="s">
        <v>5785</v>
      </c>
      <c r="G903" t="s">
        <v>5786</v>
      </c>
      <c r="H903" t="s">
        <v>3385</v>
      </c>
      <c r="I903" t="s">
        <v>3314</v>
      </c>
      <c r="J903" t="s">
        <v>93</v>
      </c>
      <c r="K903" t="s">
        <v>1745</v>
      </c>
      <c r="L903" t="s">
        <v>1745</v>
      </c>
      <c r="M903" t="s">
        <v>5787</v>
      </c>
      <c r="N903" s="9">
        <v>98106</v>
      </c>
      <c r="O903" t="s">
        <v>5788</v>
      </c>
      <c r="P903" s="10">
        <v>47.5511201</v>
      </c>
      <c r="Q903" s="10">
        <v>-122.35620678</v>
      </c>
      <c r="R903" t="s">
        <v>5789</v>
      </c>
      <c r="S903" s="7">
        <v>1</v>
      </c>
      <c r="T903" s="7">
        <v>2024</v>
      </c>
      <c r="U903" s="7">
        <v>1</v>
      </c>
      <c r="V903">
        <v>1</v>
      </c>
      <c r="W903">
        <v>2024</v>
      </c>
      <c r="X903">
        <v>1</v>
      </c>
      <c r="Y903" t="b">
        <v>0</v>
      </c>
      <c r="Z903" t="b">
        <v>0</v>
      </c>
      <c r="AA903">
        <v>-15</v>
      </c>
      <c r="AB903">
        <v>1</v>
      </c>
      <c r="AC903" t="b">
        <v>0</v>
      </c>
      <c r="AD903" t="b">
        <v>1</v>
      </c>
      <c r="AE903" t="b">
        <v>0</v>
      </c>
      <c r="AF903" t="b">
        <v>0</v>
      </c>
      <c r="AG903" s="11">
        <v>45310</v>
      </c>
      <c r="AH903" s="11">
        <v>45295</v>
      </c>
      <c r="AI903" s="12">
        <f>IF(OR(AG903="",AH903=""),"",AH903-AG903)</f>
        <v>-15.0</v>
      </c>
      <c r="AJ903" s="13" t="b">
        <f>IF(OR(AI903="",AA903=""),"",AI903=AA903)</f>
        <v>1</v>
      </c>
      <c r="AK903" s="13" t="b">
        <f>IF(AI903="","",AI903&gt;60)</f>
        <v>0</v>
      </c>
      <c r="AL903" s="13" t="b">
        <f>IF(OR(Y903=TRUE,AH903=""),TRUE,FALSE)</f>
        <v>0</v>
      </c>
      <c r="AM903" s="13" t="b">
        <f>IF(AI903="","",AI903&lt;0)</f>
        <v>1</v>
      </c>
      <c r="AN903" s="13" t="str">
        <f>IF(AH903="","No inspection date",IF(AI903&lt;0,"Negative chronology",IF(AI903&lt;=30,"0-30",IF(AI903&lt;=60,"31-60",IF(AI903&lt;=90,"61-90",IF(AI903&lt;=180,"91-180","181+"))))))</f>
        <v>Negative chronology</v>
      </c>
      <c r="AO903" s="13" t="str">
        <f>IF(OR(ISNUMBER(SEARCH("COMPLETED",K903)),ISNUMBER(SEARCH("CLOSED",K903))),"Closed/Completed","Other Active/Issued")</f>
        <v>Other Active/Issued</v>
      </c>
    </row>
    <row r="904" spans="1:41">
      <c r="A904" t="s">
        <v>5790</v>
      </c>
      <c r="B904" t="s">
        <v>87</v>
      </c>
      <c r="C904" t="s">
        <v>87</v>
      </c>
      <c r="D904" t="s">
        <v>88</v>
      </c>
      <c r="E904" t="s">
        <v>5784</v>
      </c>
      <c r="F904" t="s">
        <v>5791</v>
      </c>
      <c r="G904" t="s">
        <v>5792</v>
      </c>
      <c r="H904" t="s">
        <v>4189</v>
      </c>
      <c r="I904" t="s">
        <v>3411</v>
      </c>
      <c r="J904" t="s">
        <v>93</v>
      </c>
      <c r="K904" t="s">
        <v>115</v>
      </c>
      <c r="L904" t="s">
        <v>115</v>
      </c>
      <c r="M904" t="s">
        <v>5793</v>
      </c>
      <c r="N904" s="9">
        <v>98199</v>
      </c>
      <c r="O904" t="s">
        <v>5794</v>
      </c>
      <c r="P904" s="10">
        <v>47.64348658</v>
      </c>
      <c r="Q904" s="10">
        <v>-122.41498019</v>
      </c>
      <c r="R904" t="s">
        <v>5795</v>
      </c>
      <c r="S904" s="7">
        <v>7</v>
      </c>
      <c r="T904" s="7">
        <v>2024</v>
      </c>
      <c r="U904" s="7">
        <v>3</v>
      </c>
      <c r="V904">
        <v>1</v>
      </c>
      <c r="W904">
        <v>2024</v>
      </c>
      <c r="X904">
        <v>1</v>
      </c>
      <c r="Y904" t="b">
        <v>0</v>
      </c>
      <c r="Z904" t="b">
        <v>0</v>
      </c>
      <c r="AA904">
        <v>-175</v>
      </c>
      <c r="AB904">
        <v>6</v>
      </c>
      <c r="AC904" t="b">
        <v>0</v>
      </c>
      <c r="AD904" t="b">
        <v>1</v>
      </c>
      <c r="AE904" t="b">
        <v>0</v>
      </c>
      <c r="AF904" t="b">
        <v>0</v>
      </c>
      <c r="AG904" s="11">
        <v>45489</v>
      </c>
      <c r="AH904" s="11">
        <v>45314</v>
      </c>
      <c r="AI904" s="12">
        <f>IF(OR(AG904="",AH904=""),"",AH904-AG904)</f>
        <v>-175.0</v>
      </c>
      <c r="AJ904" s="13" t="b">
        <f>IF(OR(AI904="",AA904=""),"",AI904=AA904)</f>
        <v>1</v>
      </c>
      <c r="AK904" s="13" t="b">
        <f>IF(AI904="","",AI904&gt;60)</f>
        <v>0</v>
      </c>
      <c r="AL904" s="13" t="b">
        <f>IF(OR(Y904=TRUE,AH904=""),TRUE,FALSE)</f>
        <v>0</v>
      </c>
      <c r="AM904" s="13" t="b">
        <f>IF(AI904="","",AI904&lt;0)</f>
        <v>1</v>
      </c>
      <c r="AN904" s="13" t="str">
        <f>IF(AH904="","No inspection date",IF(AI904&lt;0,"Negative chronology",IF(AI904&lt;=30,"0-30",IF(AI904&lt;=60,"31-60",IF(AI904&lt;=90,"61-90",IF(AI904&lt;=180,"91-180","181+"))))))</f>
        <v>Negative chronology</v>
      </c>
      <c r="AO904" s="13" t="str">
        <f>IF(OR(ISNUMBER(SEARCH("COMPLETED",K904)),ISNUMBER(SEARCH("CLOSED",K904))),"Closed/Completed","Other Active/Issued")</f>
        <v>Other Active/Issued</v>
      </c>
    </row>
    <row r="905" spans="1:41">
      <c r="A905" t="s">
        <v>5796</v>
      </c>
      <c r="B905" t="s">
        <v>87</v>
      </c>
      <c r="C905" t="s">
        <v>87</v>
      </c>
      <c r="D905" t="s">
        <v>88</v>
      </c>
      <c r="E905" t="s">
        <v>5784</v>
      </c>
      <c r="F905" t="s">
        <v>5797</v>
      </c>
      <c r="G905" t="s">
        <v>5798</v>
      </c>
      <c r="H905" t="s">
        <v>5799</v>
      </c>
      <c r="I905" t="s">
        <v>5110</v>
      </c>
      <c r="J905" t="s">
        <v>137</v>
      </c>
      <c r="K905" t="s">
        <v>93</v>
      </c>
      <c r="L905" t="s">
        <v>93</v>
      </c>
      <c r="M905" t="s">
        <v>5800</v>
      </c>
      <c r="N905" s="9">
        <v>98106</v>
      </c>
      <c r="O905" t="s">
        <v>5801</v>
      </c>
      <c r="P905" s="10">
        <v>47.5638733</v>
      </c>
      <c r="Q905" s="10">
        <v>-122.36074312</v>
      </c>
      <c r="R905" t="s">
        <v>5802</v>
      </c>
      <c r="S905" s="7">
        <v>8</v>
      </c>
      <c r="T905" s="7">
        <v>2024</v>
      </c>
      <c r="U905" s="7">
        <v>3</v>
      </c>
      <c r="V905">
        <v>5</v>
      </c>
      <c r="W905">
        <v>2025</v>
      </c>
      <c r="X905">
        <v>2</v>
      </c>
      <c r="Y905" t="b">
        <v>0</v>
      </c>
      <c r="Z905" t="b">
        <v>0</v>
      </c>
      <c r="AA905">
        <v>280</v>
      </c>
      <c r="AB905">
        <v>1</v>
      </c>
      <c r="AC905" t="b">
        <v>0</v>
      </c>
      <c r="AD905" t="b">
        <v>1</v>
      </c>
      <c r="AE905" t="b">
        <v>0</v>
      </c>
      <c r="AF905" t="b">
        <v>0</v>
      </c>
      <c r="AG905" s="11">
        <v>45527</v>
      </c>
      <c r="AH905" s="11">
        <v>45807</v>
      </c>
      <c r="AI905" s="12">
        <f>IF(OR(AG905="",AH905=""),"",AH905-AG905)</f>
        <v>280.0</v>
      </c>
      <c r="AJ905" s="13" t="b">
        <f>IF(OR(AI905="",AA905=""),"",AI905=AA905)</f>
        <v>1</v>
      </c>
      <c r="AK905" s="13" t="b">
        <f>IF(AI905="","",AI905&gt;60)</f>
        <v>1</v>
      </c>
      <c r="AL905" s="13" t="b">
        <f>IF(OR(Y905=TRUE,AH905=""),TRUE,FALSE)</f>
        <v>0</v>
      </c>
      <c r="AM905" s="13" t="b">
        <f>IF(AI905="","",AI905&lt;0)</f>
        <v>0</v>
      </c>
      <c r="AN905" s="13" t="str">
        <f>IF(AH905="","No inspection date",IF(AI905&lt;0,"Negative chronology",IF(AI905&lt;=30,"0-30",IF(AI905&lt;=60,"31-60",IF(AI905&lt;=90,"61-90",IF(AI905&lt;=180,"91-180","181+"))))))</f>
        <v>181+</v>
      </c>
      <c r="AO905" s="13" t="str">
        <f>IF(OR(ISNUMBER(SEARCH("COMPLETED",K905)),ISNUMBER(SEARCH("CLOSED",K905))),"Closed/Completed","Other Active/Issued")</f>
        <v>Closed/Completed</v>
      </c>
    </row>
    <row r="906" spans="1:41">
      <c r="A906" t="s">
        <v>5803</v>
      </c>
      <c r="B906" t="s">
        <v>87</v>
      </c>
      <c r="C906" t="s">
        <v>87</v>
      </c>
      <c r="D906" t="s">
        <v>88</v>
      </c>
      <c r="E906" t="s">
        <v>5784</v>
      </c>
      <c r="F906" t="s">
        <v>5797</v>
      </c>
      <c r="G906" t="s">
        <v>5804</v>
      </c>
      <c r="H906" t="s">
        <v>4370</v>
      </c>
      <c r="I906" t="s">
        <v>5799</v>
      </c>
      <c r="J906" t="s">
        <v>93</v>
      </c>
      <c r="K906" t="s">
        <v>93</v>
      </c>
      <c r="L906" t="s">
        <v>93</v>
      </c>
      <c r="M906" t="s">
        <v>5800</v>
      </c>
      <c r="N906" s="9">
        <v>98106</v>
      </c>
      <c r="O906" t="s">
        <v>5805</v>
      </c>
      <c r="P906" s="10">
        <v>47.5638733</v>
      </c>
      <c r="Q906" s="10">
        <v>-122.36074312</v>
      </c>
      <c r="R906" t="s">
        <v>5802</v>
      </c>
      <c r="S906" s="7">
        <v>9</v>
      </c>
      <c r="T906" s="7">
        <v>2024</v>
      </c>
      <c r="U906" s="7">
        <v>3</v>
      </c>
      <c r="V906">
        <v>8</v>
      </c>
      <c r="W906">
        <v>2024</v>
      </c>
      <c r="X906">
        <v>3</v>
      </c>
      <c r="Y906" t="b">
        <v>0</v>
      </c>
      <c r="Z906" t="b">
        <v>0</v>
      </c>
      <c r="AA906">
        <v>-18</v>
      </c>
      <c r="AB906">
        <v>1</v>
      </c>
      <c r="AC906" t="b">
        <v>0</v>
      </c>
      <c r="AD906" t="b">
        <v>1</v>
      </c>
      <c r="AE906" t="b">
        <v>0</v>
      </c>
      <c r="AF906" t="b">
        <v>0</v>
      </c>
      <c r="AG906" s="11">
        <v>45545</v>
      </c>
      <c r="AH906" s="11">
        <v>45527</v>
      </c>
      <c r="AI906" s="12">
        <f>IF(OR(AG906="",AH906=""),"",AH906-AG906)</f>
        <v>-18.0</v>
      </c>
      <c r="AJ906" s="13" t="b">
        <f>IF(OR(AI906="",AA906=""),"",AI906=AA906)</f>
        <v>1</v>
      </c>
      <c r="AK906" s="13" t="b">
        <f>IF(AI906="","",AI906&gt;60)</f>
        <v>0</v>
      </c>
      <c r="AL906" s="13" t="b">
        <f>IF(OR(Y906=TRUE,AH906=""),TRUE,FALSE)</f>
        <v>0</v>
      </c>
      <c r="AM906" s="13" t="b">
        <f>IF(AI906="","",AI906&lt;0)</f>
        <v>1</v>
      </c>
      <c r="AN906" s="13" t="str">
        <f>IF(AH906="","No inspection date",IF(AI906&lt;0,"Negative chronology",IF(AI906&lt;=30,"0-30",IF(AI906&lt;=60,"31-60",IF(AI906&lt;=90,"61-90",IF(AI906&lt;=180,"91-180","181+"))))))</f>
        <v>Negative chronology</v>
      </c>
      <c r="AO906" s="13" t="str">
        <f>IF(OR(ISNUMBER(SEARCH("COMPLETED",K906)),ISNUMBER(SEARCH("CLOSED",K906))),"Closed/Completed","Other Active/Issued")</f>
        <v>Closed/Completed</v>
      </c>
    </row>
    <row r="907" spans="1:41">
      <c r="A907" t="s">
        <v>5806</v>
      </c>
      <c r="B907" t="s">
        <v>87</v>
      </c>
      <c r="C907" t="s">
        <v>87</v>
      </c>
      <c r="D907" t="s">
        <v>88</v>
      </c>
      <c r="E907" t="s">
        <v>5784</v>
      </c>
      <c r="F907" t="s">
        <v>5807</v>
      </c>
      <c r="G907" t="s">
        <v>5808</v>
      </c>
      <c r="H907" t="s">
        <v>5809</v>
      </c>
      <c r="I907" t="s">
        <v>4370</v>
      </c>
      <c r="J907" t="s">
        <v>93</v>
      </c>
      <c r="K907" t="s">
        <v>100</v>
      </c>
      <c r="L907" t="s">
        <v>100</v>
      </c>
      <c r="M907" t="s">
        <v>5810</v>
      </c>
      <c r="N907" s="9">
        <v>98199</v>
      </c>
      <c r="O907" t="s">
        <v>5811</v>
      </c>
      <c r="P907" s="10">
        <v>47.666109</v>
      </c>
      <c r="Q907" s="10">
        <v>-122.40467987</v>
      </c>
      <c r="R907" t="s">
        <v>5812</v>
      </c>
      <c r="S907" s="7">
        <v>9</v>
      </c>
      <c r="T907" s="7">
        <v>2024</v>
      </c>
      <c r="U907" s="7">
        <v>3</v>
      </c>
      <c r="V907">
        <v>9</v>
      </c>
      <c r="W907">
        <v>2024</v>
      </c>
      <c r="X907">
        <v>3</v>
      </c>
      <c r="Y907" t="b">
        <v>0</v>
      </c>
      <c r="Z907" t="b">
        <v>0</v>
      </c>
      <c r="AA907">
        <v>-17</v>
      </c>
      <c r="AB907">
        <v>6</v>
      </c>
      <c r="AC907" t="b">
        <v>0</v>
      </c>
      <c r="AD907" t="b">
        <v>1</v>
      </c>
      <c r="AE907" t="b">
        <v>0</v>
      </c>
      <c r="AF907" t="b">
        <v>0</v>
      </c>
      <c r="AG907" s="11">
        <v>45562</v>
      </c>
      <c r="AH907" s="11">
        <v>45545</v>
      </c>
      <c r="AI907" s="12">
        <f>IF(OR(AG907="",AH907=""),"",AH907-AG907)</f>
        <v>-17.0</v>
      </c>
      <c r="AJ907" s="13" t="b">
        <f>IF(OR(AI907="",AA907=""),"",AI907=AA907)</f>
        <v>1</v>
      </c>
      <c r="AK907" s="13" t="b">
        <f>IF(AI907="","",AI907&gt;60)</f>
        <v>0</v>
      </c>
      <c r="AL907" s="13" t="b">
        <f>IF(OR(Y907=TRUE,AH907=""),TRUE,FALSE)</f>
        <v>0</v>
      </c>
      <c r="AM907" s="13" t="b">
        <f>IF(AI907="","",AI907&lt;0)</f>
        <v>1</v>
      </c>
      <c r="AN907" s="13" t="str">
        <f>IF(AH907="","No inspection date",IF(AI907&lt;0,"Negative chronology",IF(AI907&lt;=30,"0-30",IF(AI907&lt;=60,"31-60",IF(AI907&lt;=90,"61-90",IF(AI907&lt;=180,"91-180","181+"))))))</f>
        <v>Negative chronology</v>
      </c>
      <c r="AO907" s="13" t="str">
        <f>IF(OR(ISNUMBER(SEARCH("COMPLETED",K907)),ISNUMBER(SEARCH("CLOSED",K907))),"Closed/Completed","Other Active/Issued")</f>
        <v>Other Active/Issued</v>
      </c>
    </row>
    <row r="908" spans="1:41">
      <c r="A908" t="s">
        <v>5813</v>
      </c>
      <c r="B908" t="s">
        <v>87</v>
      </c>
      <c r="C908" t="s">
        <v>87</v>
      </c>
      <c r="D908" t="s">
        <v>88</v>
      </c>
      <c r="E908" t="s">
        <v>5784</v>
      </c>
      <c r="F908" t="s">
        <v>5814</v>
      </c>
      <c r="G908" t="s">
        <v>5815</v>
      </c>
      <c r="H908" t="s">
        <v>5816</v>
      </c>
      <c r="I908" t="s">
        <v>4550</v>
      </c>
      <c r="J908" t="s">
        <v>93</v>
      </c>
      <c r="K908" t="s">
        <v>100</v>
      </c>
      <c r="L908" t="s">
        <v>100</v>
      </c>
      <c r="M908" t="s">
        <v>5817</v>
      </c>
      <c r="N908" s="9">
        <v>98112</v>
      </c>
      <c r="O908" t="s">
        <v>5818</v>
      </c>
      <c r="P908" s="10">
        <v>47.62262651</v>
      </c>
      <c r="Q908" s="10">
        <v>-122.28255199</v>
      </c>
      <c r="R908" t="s">
        <v>5819</v>
      </c>
      <c r="S908" s="7">
        <v>11</v>
      </c>
      <c r="T908" s="7">
        <v>2024</v>
      </c>
      <c r="U908" s="7">
        <v>4</v>
      </c>
      <c r="V908">
        <v>10</v>
      </c>
      <c r="W908">
        <v>2024</v>
      </c>
      <c r="X908">
        <v>4</v>
      </c>
      <c r="Y908" t="b">
        <v>0</v>
      </c>
      <c r="Z908" t="b">
        <v>0</v>
      </c>
      <c r="AA908">
        <v>-31</v>
      </c>
      <c r="AB908">
        <v>3</v>
      </c>
      <c r="AC908" t="b">
        <v>0</v>
      </c>
      <c r="AD908" t="b">
        <v>1</v>
      </c>
      <c r="AE908" t="b">
        <v>0</v>
      </c>
      <c r="AF908" t="b">
        <v>0</v>
      </c>
      <c r="AG908" s="11">
        <v>45618</v>
      </c>
      <c r="AH908" s="11">
        <v>45587</v>
      </c>
      <c r="AI908" s="12">
        <f>IF(OR(AG908="",AH908=""),"",AH908-AG908)</f>
        <v>-31.0</v>
      </c>
      <c r="AJ908" s="13" t="b">
        <f>IF(OR(AI908="",AA908=""),"",AI908=AA908)</f>
        <v>1</v>
      </c>
      <c r="AK908" s="13" t="b">
        <f>IF(AI908="","",AI908&gt;60)</f>
        <v>0</v>
      </c>
      <c r="AL908" s="13" t="b">
        <f>IF(OR(Y908=TRUE,AH908=""),TRUE,FALSE)</f>
        <v>0</v>
      </c>
      <c r="AM908" s="13" t="b">
        <f>IF(AI908="","",AI908&lt;0)</f>
        <v>1</v>
      </c>
      <c r="AN908" s="13" t="str">
        <f>IF(AH908="","No inspection date",IF(AI908&lt;0,"Negative chronology",IF(AI908&lt;=30,"0-30",IF(AI908&lt;=60,"31-60",IF(AI908&lt;=90,"61-90",IF(AI908&lt;=180,"91-180","181+"))))))</f>
        <v>Negative chronology</v>
      </c>
      <c r="AO908" s="13" t="str">
        <f>IF(OR(ISNUMBER(SEARCH("COMPLETED",K908)),ISNUMBER(SEARCH("CLOSED",K908))),"Closed/Completed","Other Active/Issued")</f>
        <v>Other Active/Issued</v>
      </c>
    </row>
    <row r="909" spans="1:41">
      <c r="A909" t="s">
        <v>5820</v>
      </c>
      <c r="B909" t="s">
        <v>87</v>
      </c>
      <c r="C909" t="s">
        <v>87</v>
      </c>
      <c r="D909" t="s">
        <v>88</v>
      </c>
      <c r="E909" t="s">
        <v>5784</v>
      </c>
      <c r="F909" t="s">
        <v>5814</v>
      </c>
      <c r="G909" t="s">
        <v>5821</v>
      </c>
      <c r="H909" t="s">
        <v>5816</v>
      </c>
      <c r="I909" t="s">
        <v>4550</v>
      </c>
      <c r="J909" t="s">
        <v>93</v>
      </c>
      <c r="K909" t="s">
        <v>1745</v>
      </c>
      <c r="L909" t="s">
        <v>1745</v>
      </c>
      <c r="M909" t="s">
        <v>5817</v>
      </c>
      <c r="N909" s="9">
        <v>98112</v>
      </c>
      <c r="O909" t="s">
        <v>5822</v>
      </c>
      <c r="P909" s="10">
        <v>47.62262651</v>
      </c>
      <c r="Q909" s="10">
        <v>-122.28255199</v>
      </c>
      <c r="R909" t="s">
        <v>5819</v>
      </c>
      <c r="S909" s="7">
        <v>11</v>
      </c>
      <c r="T909" s="7">
        <v>2024</v>
      </c>
      <c r="U909" s="7">
        <v>4</v>
      </c>
      <c r="V909">
        <v>10</v>
      </c>
      <c r="W909">
        <v>2024</v>
      </c>
      <c r="X909">
        <v>4</v>
      </c>
      <c r="Y909" t="b">
        <v>0</v>
      </c>
      <c r="Z909" t="b">
        <v>0</v>
      </c>
      <c r="AA909">
        <v>-31</v>
      </c>
      <c r="AB909">
        <v>3</v>
      </c>
      <c r="AC909" t="b">
        <v>0</v>
      </c>
      <c r="AD909" t="b">
        <v>1</v>
      </c>
      <c r="AE909" t="b">
        <v>0</v>
      </c>
      <c r="AF909" t="b">
        <v>0</v>
      </c>
      <c r="AG909" s="11">
        <v>45618</v>
      </c>
      <c r="AH909" s="11">
        <v>45587</v>
      </c>
      <c r="AI909" s="12">
        <f>IF(OR(AG909="",AH909=""),"",AH909-AG909)</f>
        <v>-31.0</v>
      </c>
      <c r="AJ909" s="13" t="b">
        <f>IF(OR(AI909="",AA909=""),"",AI909=AA909)</f>
        <v>1</v>
      </c>
      <c r="AK909" s="13" t="b">
        <f>IF(AI909="","",AI909&gt;60)</f>
        <v>0</v>
      </c>
      <c r="AL909" s="13" t="b">
        <f>IF(OR(Y909=TRUE,AH909=""),TRUE,FALSE)</f>
        <v>0</v>
      </c>
      <c r="AM909" s="13" t="b">
        <f>IF(AI909="","",AI909&lt;0)</f>
        <v>1</v>
      </c>
      <c r="AN909" s="13" t="str">
        <f>IF(AH909="","No inspection date",IF(AI909&lt;0,"Negative chronology",IF(AI909&lt;=30,"0-30",IF(AI909&lt;=60,"31-60",IF(AI909&lt;=90,"61-90",IF(AI909&lt;=180,"91-180","181+"))))))</f>
        <v>Negative chronology</v>
      </c>
      <c r="AO909" s="13" t="str">
        <f>IF(OR(ISNUMBER(SEARCH("COMPLETED",K909)),ISNUMBER(SEARCH("CLOSED",K909))),"Closed/Completed","Other Active/Issued")</f>
        <v>Other Active/Issued</v>
      </c>
    </row>
    <row r="910" spans="1:41">
      <c r="A910" t="s">
        <v>5823</v>
      </c>
      <c r="B910" t="s">
        <v>87</v>
      </c>
      <c r="C910" t="s">
        <v>87</v>
      </c>
      <c r="D910" t="s">
        <v>88</v>
      </c>
      <c r="E910" t="s">
        <v>5784</v>
      </c>
      <c r="F910" t="s">
        <v>5814</v>
      </c>
      <c r="G910" t="s">
        <v>5824</v>
      </c>
      <c r="H910" t="s">
        <v>5816</v>
      </c>
      <c r="I910" t="s">
        <v>4550</v>
      </c>
      <c r="J910" t="s">
        <v>93</v>
      </c>
      <c r="K910" t="s">
        <v>93</v>
      </c>
      <c r="L910" t="s">
        <v>93</v>
      </c>
      <c r="M910" t="s">
        <v>5817</v>
      </c>
      <c r="N910" s="9">
        <v>98112</v>
      </c>
      <c r="O910" t="s">
        <v>5825</v>
      </c>
      <c r="P910" s="10">
        <v>47.62262651</v>
      </c>
      <c r="Q910" s="10">
        <v>-122.28255199</v>
      </c>
      <c r="R910" t="s">
        <v>5819</v>
      </c>
      <c r="S910" s="7">
        <v>11</v>
      </c>
      <c r="T910" s="7">
        <v>2024</v>
      </c>
      <c r="U910" s="7">
        <v>4</v>
      </c>
      <c r="V910">
        <v>10</v>
      </c>
      <c r="W910">
        <v>2024</v>
      </c>
      <c r="X910">
        <v>4</v>
      </c>
      <c r="Y910" t="b">
        <v>0</v>
      </c>
      <c r="Z910" t="b">
        <v>0</v>
      </c>
      <c r="AA910">
        <v>-31</v>
      </c>
      <c r="AB910">
        <v>3</v>
      </c>
      <c r="AC910" t="b">
        <v>0</v>
      </c>
      <c r="AD910" t="b">
        <v>1</v>
      </c>
      <c r="AE910" t="b">
        <v>0</v>
      </c>
      <c r="AF910" t="b">
        <v>0</v>
      </c>
      <c r="AG910" s="11">
        <v>45618</v>
      </c>
      <c r="AH910" s="11">
        <v>45587</v>
      </c>
      <c r="AI910" s="12">
        <f>IF(OR(AG910="",AH910=""),"",AH910-AG910)</f>
        <v>-31.0</v>
      </c>
      <c r="AJ910" s="13" t="b">
        <f>IF(OR(AI910="",AA910=""),"",AI910=AA910)</f>
        <v>1</v>
      </c>
      <c r="AK910" s="13" t="b">
        <f>IF(AI910="","",AI910&gt;60)</f>
        <v>0</v>
      </c>
      <c r="AL910" s="13" t="b">
        <f>IF(OR(Y910=TRUE,AH910=""),TRUE,FALSE)</f>
        <v>0</v>
      </c>
      <c r="AM910" s="13" t="b">
        <f>IF(AI910="","",AI910&lt;0)</f>
        <v>1</v>
      </c>
      <c r="AN910" s="13" t="str">
        <f>IF(AH910="","No inspection date",IF(AI910&lt;0,"Negative chronology",IF(AI910&lt;=30,"0-30",IF(AI910&lt;=60,"31-60",IF(AI910&lt;=90,"61-90",IF(AI910&lt;=180,"91-180","181+"))))))</f>
        <v>Negative chronology</v>
      </c>
      <c r="AO910" s="13" t="str">
        <f>IF(OR(ISNUMBER(SEARCH("COMPLETED",K910)),ISNUMBER(SEARCH("CLOSED",K910))),"Closed/Completed","Other Active/Issued")</f>
        <v>Closed/Completed</v>
      </c>
    </row>
    <row r="911" spans="1:41">
      <c r="A911" t="s">
        <v>5826</v>
      </c>
      <c r="B911" t="s">
        <v>87</v>
      </c>
      <c r="D911" t="s">
        <v>88</v>
      </c>
      <c r="E911" t="s">
        <v>5784</v>
      </c>
      <c r="F911" t="s">
        <v>5827</v>
      </c>
      <c r="H911" t="s">
        <v>5082</v>
      </c>
      <c r="I911" t="s">
        <v>5828</v>
      </c>
      <c r="J911" t="s">
        <v>93</v>
      </c>
      <c r="K911" t="s">
        <v>115</v>
      </c>
      <c r="M911" t="s">
        <v>5829</v>
      </c>
      <c r="N911" s="9">
        <v>98118</v>
      </c>
      <c r="O911" t="s">
        <v>5830</v>
      </c>
      <c r="P911" s="10">
        <v>47.52563964</v>
      </c>
      <c r="Q911" s="10">
        <v>-122.2606216</v>
      </c>
      <c r="R911" t="s">
        <v>5831</v>
      </c>
      <c r="S911" s="7">
        <v>5</v>
      </c>
      <c r="T911" s="7">
        <v>2025</v>
      </c>
      <c r="U911" s="7">
        <v>2</v>
      </c>
      <c r="V911">
        <v>4</v>
      </c>
      <c r="W911">
        <v>2025</v>
      </c>
      <c r="X911">
        <v>2</v>
      </c>
      <c r="Y911" t="b">
        <v>0</v>
      </c>
      <c r="Z911" t="b">
        <v>0</v>
      </c>
      <c r="AA911">
        <v>-31</v>
      </c>
      <c r="AB911">
        <v>2</v>
      </c>
      <c r="AC911" t="b">
        <v>0</v>
      </c>
      <c r="AD911" t="b">
        <v>1</v>
      </c>
      <c r="AE911" t="b">
        <v>0</v>
      </c>
      <c r="AF911" t="b">
        <v>0</v>
      </c>
      <c r="AG911" s="11">
        <v>45793</v>
      </c>
      <c r="AH911" s="11">
        <v>45762</v>
      </c>
      <c r="AI911" s="12">
        <f>IF(OR(AG911="",AH911=""),"",AH911-AG911)</f>
        <v>-31.0</v>
      </c>
      <c r="AJ911" s="13" t="b">
        <f>IF(OR(AI911="",AA911=""),"",AI911=AA911)</f>
        <v>1</v>
      </c>
      <c r="AK911" s="13" t="b">
        <f>IF(AI911="","",AI911&gt;60)</f>
        <v>0</v>
      </c>
      <c r="AL911" s="13" t="b">
        <f>IF(OR(Y911=TRUE,AH911=""),TRUE,FALSE)</f>
        <v>0</v>
      </c>
      <c r="AM911" s="13" t="b">
        <f>IF(AI911="","",AI911&lt;0)</f>
        <v>1</v>
      </c>
      <c r="AN911" s="13" t="str">
        <f>IF(AH911="","No inspection date",IF(AI911&lt;0,"Negative chronology",IF(AI911&lt;=30,"0-30",IF(AI911&lt;=60,"31-60",IF(AI911&lt;=90,"61-90",IF(AI911&lt;=180,"91-180","181+"))))))</f>
        <v>Negative chronology</v>
      </c>
      <c r="AO911" s="13" t="str">
        <f>IF(OR(ISNUMBER(SEARCH("COMPLETED",K911)),ISNUMBER(SEARCH("CLOSED",K911))),"Closed/Completed","Other Active/Issued")</f>
        <v>Other Active/Issued</v>
      </c>
    </row>
    <row r="912" spans="1:41">
      <c r="A912" t="s">
        <v>5832</v>
      </c>
      <c r="B912" t="s">
        <v>87</v>
      </c>
      <c r="D912" t="s">
        <v>88</v>
      </c>
      <c r="E912" t="s">
        <v>5784</v>
      </c>
      <c r="F912" t="s">
        <v>5833</v>
      </c>
      <c r="H912" t="s">
        <v>5020</v>
      </c>
      <c r="I912" t="s">
        <v>5834</v>
      </c>
      <c r="J912" t="s">
        <v>93</v>
      </c>
      <c r="K912" t="s">
        <v>153</v>
      </c>
      <c r="M912" t="s">
        <v>5835</v>
      </c>
      <c r="N912" s="9">
        <v>98177</v>
      </c>
      <c r="O912" t="s">
        <v>5836</v>
      </c>
      <c r="P912" s="10">
        <v>47.72833776</v>
      </c>
      <c r="Q912" s="10">
        <v>-122.36891489</v>
      </c>
      <c r="R912" t="s">
        <v>5837</v>
      </c>
      <c r="S912" s="7">
        <v>6</v>
      </c>
      <c r="T912" s="7">
        <v>2025</v>
      </c>
      <c r="U912" s="7">
        <v>2</v>
      </c>
      <c r="V912">
        <v>6</v>
      </c>
      <c r="W912">
        <v>2025</v>
      </c>
      <c r="X912">
        <v>2</v>
      </c>
      <c r="Y912" t="b">
        <v>0</v>
      </c>
      <c r="Z912" t="b">
        <v>0</v>
      </c>
      <c r="AA912">
        <v>-1</v>
      </c>
      <c r="AB912">
        <v>5</v>
      </c>
      <c r="AC912" t="b">
        <v>0</v>
      </c>
      <c r="AD912" t="b">
        <v>1</v>
      </c>
      <c r="AE912" t="b">
        <v>0</v>
      </c>
      <c r="AF912" t="b">
        <v>0</v>
      </c>
      <c r="AG912" s="11">
        <v>45834</v>
      </c>
      <c r="AH912" s="11">
        <v>45833</v>
      </c>
      <c r="AI912" s="12">
        <f>IF(OR(AG912="",AH912=""),"",AH912-AG912)</f>
        <v>-1.0</v>
      </c>
      <c r="AJ912" s="13" t="b">
        <f>IF(OR(AI912="",AA912=""),"",AI912=AA912)</f>
        <v>1</v>
      </c>
      <c r="AK912" s="13" t="b">
        <f>IF(AI912="","",AI912&gt;60)</f>
        <v>0</v>
      </c>
      <c r="AL912" s="13" t="b">
        <f>IF(OR(Y912=TRUE,AH912=""),TRUE,FALSE)</f>
        <v>0</v>
      </c>
      <c r="AM912" s="13" t="b">
        <f>IF(AI912="","",AI912&lt;0)</f>
        <v>1</v>
      </c>
      <c r="AN912" s="13" t="str">
        <f>IF(AH912="","No inspection date",IF(AI912&lt;0,"Negative chronology",IF(AI912&lt;=30,"0-30",IF(AI912&lt;=60,"31-60",IF(AI912&lt;=90,"61-90",IF(AI912&lt;=180,"91-180","181+"))))))</f>
        <v>Negative chronology</v>
      </c>
      <c r="AO912" s="13" t="str">
        <f>IF(OR(ISNUMBER(SEARCH("COMPLETED",K912)),ISNUMBER(SEARCH("CLOSED",K912))),"Closed/Completed","Other Active/Issued")</f>
        <v>Other Active/Issued</v>
      </c>
    </row>
    <row r="913" spans="1:41">
      <c r="A913" t="s">
        <v>5838</v>
      </c>
      <c r="B913" t="s">
        <v>87</v>
      </c>
      <c r="C913" t="s">
        <v>87</v>
      </c>
      <c r="D913" t="s">
        <v>88</v>
      </c>
      <c r="E913" t="s">
        <v>5839</v>
      </c>
      <c r="F913" t="s">
        <v>5840</v>
      </c>
      <c r="G913" t="s">
        <v>5841</v>
      </c>
      <c r="H913" t="s">
        <v>114</v>
      </c>
      <c r="I913" t="s">
        <v>144</v>
      </c>
      <c r="J913" t="s">
        <v>93</v>
      </c>
      <c r="K913" t="s">
        <v>93</v>
      </c>
      <c r="L913" t="s">
        <v>93</v>
      </c>
      <c r="M913" t="s">
        <v>5842</v>
      </c>
      <c r="N913" s="9">
        <v>98118</v>
      </c>
      <c r="O913" t="s">
        <v>5843</v>
      </c>
      <c r="P913" s="10">
        <v>47.52820238</v>
      </c>
      <c r="Q913" s="10">
        <v>-122.26764147</v>
      </c>
      <c r="R913" t="s">
        <v>5844</v>
      </c>
      <c r="S913" s="7">
        <v>1</v>
      </c>
      <c r="T913" s="7">
        <v>2020</v>
      </c>
      <c r="U913" s="7">
        <v>1</v>
      </c>
      <c r="V913">
        <v>1</v>
      </c>
      <c r="W913">
        <v>2020</v>
      </c>
      <c r="X913">
        <v>1</v>
      </c>
      <c r="Y913" t="b">
        <v>0</v>
      </c>
      <c r="Z913" t="b">
        <v>0</v>
      </c>
      <c r="AA913">
        <v>6</v>
      </c>
      <c r="AB913">
        <v>2</v>
      </c>
      <c r="AC913" t="b">
        <v>0</v>
      </c>
      <c r="AD913" t="b">
        <v>1</v>
      </c>
      <c r="AE913" t="b">
        <v>0</v>
      </c>
      <c r="AF913" t="b">
        <v>0</v>
      </c>
      <c r="AG913" s="11">
        <v>43832</v>
      </c>
      <c r="AH913" s="11">
        <v>43838</v>
      </c>
      <c r="AI913" s="12">
        <f>IF(OR(AG913="",AH913=""),"",AH913-AG913)</f>
        <v>6.0</v>
      </c>
      <c r="AJ913" s="13" t="b">
        <f>IF(OR(AI913="",AA913=""),"",AI913=AA913)</f>
        <v>1</v>
      </c>
      <c r="AK913" s="13" t="b">
        <f>IF(AI913="","",AI913&gt;60)</f>
        <v>0</v>
      </c>
      <c r="AL913" s="13" t="b">
        <f>IF(OR(Y913=TRUE,AH913=""),TRUE,FALSE)</f>
        <v>0</v>
      </c>
      <c r="AM913" s="13" t="b">
        <f>IF(AI913="","",AI913&lt;0)</f>
        <v>0</v>
      </c>
      <c r="AN913" s="13" t="str">
        <f>IF(AH913="","No inspection date",IF(AI913&lt;0,"Negative chronology",IF(AI913&lt;=30,"0-30",IF(AI913&lt;=60,"31-60",IF(AI913&lt;=90,"61-90",IF(AI913&lt;=180,"91-180","181+"))))))</f>
        <v>0-30</v>
      </c>
      <c r="AO913" s="13" t="str">
        <f>IF(OR(ISNUMBER(SEARCH("COMPLETED",K913)),ISNUMBER(SEARCH("CLOSED",K913))),"Closed/Completed","Other Active/Issued")</f>
        <v>Closed/Completed</v>
      </c>
    </row>
    <row r="914" spans="1:41">
      <c r="A914" t="s">
        <v>5845</v>
      </c>
      <c r="B914" t="s">
        <v>87</v>
      </c>
      <c r="C914" t="s">
        <v>87</v>
      </c>
      <c r="D914" t="s">
        <v>88</v>
      </c>
      <c r="E914" t="s">
        <v>5839</v>
      </c>
      <c r="F914" t="s">
        <v>5846</v>
      </c>
      <c r="G914" t="s">
        <v>5847</v>
      </c>
      <c r="H914" t="s">
        <v>92</v>
      </c>
      <c r="I914" t="s">
        <v>113</v>
      </c>
      <c r="J914" t="s">
        <v>137</v>
      </c>
      <c r="K914" t="s">
        <v>778</v>
      </c>
      <c r="L914" t="s">
        <v>778</v>
      </c>
      <c r="M914" t="s">
        <v>5848</v>
      </c>
      <c r="N914" s="9">
        <v>98106</v>
      </c>
      <c r="O914" t="s">
        <v>5849</v>
      </c>
      <c r="P914" s="10">
        <v>47.53144388</v>
      </c>
      <c r="Q914" s="10">
        <v>-122.36077665</v>
      </c>
      <c r="R914" t="s">
        <v>5850</v>
      </c>
      <c r="S914" s="7">
        <v>1</v>
      </c>
      <c r="T914" s="7">
        <v>2020</v>
      </c>
      <c r="U914" s="7">
        <v>1</v>
      </c>
      <c r="V914">
        <v>1</v>
      </c>
      <c r="W914">
        <v>2020</v>
      </c>
      <c r="X914">
        <v>1</v>
      </c>
      <c r="Y914" t="b">
        <v>0</v>
      </c>
      <c r="Z914" t="b">
        <v>0</v>
      </c>
      <c r="AA914">
        <v>3</v>
      </c>
      <c r="AB914">
        <v>1</v>
      </c>
      <c r="AC914" t="b">
        <v>0</v>
      </c>
      <c r="AD914" t="b">
        <v>1</v>
      </c>
      <c r="AE914" t="b">
        <v>0</v>
      </c>
      <c r="AF914" t="b">
        <v>0</v>
      </c>
      <c r="AG914" s="11">
        <v>43833</v>
      </c>
      <c r="AH914" s="11">
        <v>43836</v>
      </c>
      <c r="AI914" s="12">
        <f>IF(OR(AG914="",AH914=""),"",AH914-AG914)</f>
        <v>3.0</v>
      </c>
      <c r="AJ914" s="13" t="b">
        <f>IF(OR(AI914="",AA914=""),"",AI914=AA914)</f>
        <v>1</v>
      </c>
      <c r="AK914" s="13" t="b">
        <f>IF(AI914="","",AI914&gt;60)</f>
        <v>0</v>
      </c>
      <c r="AL914" s="13" t="b">
        <f>IF(OR(Y914=TRUE,AH914=""),TRUE,FALSE)</f>
        <v>0</v>
      </c>
      <c r="AM914" s="13" t="b">
        <f>IF(AI914="","",AI914&lt;0)</f>
        <v>0</v>
      </c>
      <c r="AN914" s="13" t="str">
        <f>IF(AH914="","No inspection date",IF(AI914&lt;0,"Negative chronology",IF(AI914&lt;=30,"0-30",IF(AI914&lt;=60,"31-60",IF(AI914&lt;=90,"61-90",IF(AI914&lt;=180,"91-180","181+"))))))</f>
        <v>0-30</v>
      </c>
      <c r="AO914" s="13" t="str">
        <f>IF(OR(ISNUMBER(SEARCH("COMPLETED",K914)),ISNUMBER(SEARCH("CLOSED",K914))),"Closed/Completed","Other Active/Issued")</f>
        <v>Other Active/Issued</v>
      </c>
    </row>
    <row r="915" spans="1:41">
      <c r="A915" t="s">
        <v>5851</v>
      </c>
      <c r="B915" t="s">
        <v>87</v>
      </c>
      <c r="C915" t="s">
        <v>87</v>
      </c>
      <c r="D915" t="s">
        <v>88</v>
      </c>
      <c r="E915" t="s">
        <v>5839</v>
      </c>
      <c r="F915" t="s">
        <v>5852</v>
      </c>
      <c r="G915" t="s">
        <v>5853</v>
      </c>
      <c r="H915" t="s">
        <v>195</v>
      </c>
      <c r="I915" t="s">
        <v>203</v>
      </c>
      <c r="J915" t="s">
        <v>137</v>
      </c>
      <c r="K915" t="s">
        <v>93</v>
      </c>
      <c r="L915" t="s">
        <v>93</v>
      </c>
      <c r="M915" t="s">
        <v>5854</v>
      </c>
      <c r="N915" s="9">
        <v>98133</v>
      </c>
      <c r="O915" t="s">
        <v>5855</v>
      </c>
      <c r="P915" s="10">
        <v>47.71349838</v>
      </c>
      <c r="Q915" s="10">
        <v>-122.35508769</v>
      </c>
      <c r="R915" t="s">
        <v>5856</v>
      </c>
      <c r="S915" s="7">
        <v>1</v>
      </c>
      <c r="T915" s="7">
        <v>2020</v>
      </c>
      <c r="U915" s="7">
        <v>1</v>
      </c>
      <c r="V915">
        <v>1</v>
      </c>
      <c r="W915">
        <v>2020</v>
      </c>
      <c r="X915">
        <v>1</v>
      </c>
      <c r="Y915" t="b">
        <v>0</v>
      </c>
      <c r="Z915" t="b">
        <v>0</v>
      </c>
      <c r="AA915">
        <v>4</v>
      </c>
      <c r="AB915">
        <v>5</v>
      </c>
      <c r="AC915" t="b">
        <v>0</v>
      </c>
      <c r="AD915" t="b">
        <v>1</v>
      </c>
      <c r="AE915" t="b">
        <v>0</v>
      </c>
      <c r="AF915" t="b">
        <v>0</v>
      </c>
      <c r="AG915" s="11">
        <v>43847</v>
      </c>
      <c r="AH915" s="11">
        <v>43851</v>
      </c>
      <c r="AI915" s="12">
        <f>IF(OR(AG915="",AH915=""),"",AH915-AG915)</f>
        <v>4.0</v>
      </c>
      <c r="AJ915" s="13" t="b">
        <f>IF(OR(AI915="",AA915=""),"",AI915=AA915)</f>
        <v>1</v>
      </c>
      <c r="AK915" s="13" t="b">
        <f>IF(AI915="","",AI915&gt;60)</f>
        <v>0</v>
      </c>
      <c r="AL915" s="13" t="b">
        <f>IF(OR(Y915=TRUE,AH915=""),TRUE,FALSE)</f>
        <v>0</v>
      </c>
      <c r="AM915" s="13" t="b">
        <f>IF(AI915="","",AI915&lt;0)</f>
        <v>0</v>
      </c>
      <c r="AN915" s="13" t="str">
        <f>IF(AH915="","No inspection date",IF(AI915&lt;0,"Negative chronology",IF(AI915&lt;=30,"0-30",IF(AI915&lt;=60,"31-60",IF(AI915&lt;=90,"61-90",IF(AI915&lt;=180,"91-180","181+"))))))</f>
        <v>0-30</v>
      </c>
      <c r="AO915" s="13" t="str">
        <f>IF(OR(ISNUMBER(SEARCH("COMPLETED",K915)),ISNUMBER(SEARCH("CLOSED",K915))),"Closed/Completed","Other Active/Issued")</f>
        <v>Closed/Completed</v>
      </c>
    </row>
    <row r="916" spans="1:41">
      <c r="A916" t="s">
        <v>5857</v>
      </c>
      <c r="B916" t="s">
        <v>87</v>
      </c>
      <c r="C916" t="s">
        <v>87</v>
      </c>
      <c r="D916" t="s">
        <v>88</v>
      </c>
      <c r="E916" t="s">
        <v>5839</v>
      </c>
      <c r="F916" t="s">
        <v>5858</v>
      </c>
      <c r="G916" t="s">
        <v>5859</v>
      </c>
      <c r="H916" t="s">
        <v>195</v>
      </c>
      <c r="I916" t="s">
        <v>5860</v>
      </c>
      <c r="J916" t="s">
        <v>93</v>
      </c>
      <c r="K916" t="s">
        <v>93</v>
      </c>
      <c r="L916" t="s">
        <v>93</v>
      </c>
      <c r="M916" t="s">
        <v>5861</v>
      </c>
      <c r="N916" s="9">
        <v>98103</v>
      </c>
      <c r="O916" t="s">
        <v>5862</v>
      </c>
      <c r="P916" s="10">
        <v>47.65230266</v>
      </c>
      <c r="Q916" s="10">
        <v>-122.35358824</v>
      </c>
      <c r="R916" t="s">
        <v>5863</v>
      </c>
      <c r="S916" s="7">
        <v>1</v>
      </c>
      <c r="T916" s="7">
        <v>2020</v>
      </c>
      <c r="U916" s="7">
        <v>1</v>
      </c>
      <c r="V916">
        <v>1</v>
      </c>
      <c r="W916">
        <v>2020</v>
      </c>
      <c r="X916">
        <v>1</v>
      </c>
      <c r="Y916" t="b">
        <v>0</v>
      </c>
      <c r="Z916" t="b">
        <v>0</v>
      </c>
      <c r="AA916">
        <v>-2</v>
      </c>
      <c r="AB916">
        <v>6</v>
      </c>
      <c r="AC916" t="b">
        <v>0</v>
      </c>
      <c r="AD916" t="b">
        <v>1</v>
      </c>
      <c r="AE916" t="b">
        <v>0</v>
      </c>
      <c r="AF916" t="b">
        <v>0</v>
      </c>
      <c r="AG916" s="11">
        <v>43847</v>
      </c>
      <c r="AH916" s="11">
        <v>43845</v>
      </c>
      <c r="AI916" s="12">
        <f>IF(OR(AG916="",AH916=""),"",AH916-AG916)</f>
        <v>-2.0</v>
      </c>
      <c r="AJ916" s="13" t="b">
        <f>IF(OR(AI916="",AA916=""),"",AI916=AA916)</f>
        <v>1</v>
      </c>
      <c r="AK916" s="13" t="b">
        <f>IF(AI916="","",AI916&gt;60)</f>
        <v>0</v>
      </c>
      <c r="AL916" s="13" t="b">
        <f>IF(OR(Y916=TRUE,AH916=""),TRUE,FALSE)</f>
        <v>0</v>
      </c>
      <c r="AM916" s="13" t="b">
        <f>IF(AI916="","",AI916&lt;0)</f>
        <v>1</v>
      </c>
      <c r="AN916" s="13" t="str">
        <f>IF(AH916="","No inspection date",IF(AI916&lt;0,"Negative chronology",IF(AI916&lt;=30,"0-30",IF(AI916&lt;=60,"31-60",IF(AI916&lt;=90,"61-90",IF(AI916&lt;=180,"91-180","181+"))))))</f>
        <v>Negative chronology</v>
      </c>
      <c r="AO916" s="13" t="str">
        <f>IF(OR(ISNUMBER(SEARCH("COMPLETED",K916)),ISNUMBER(SEARCH("CLOSED",K916))),"Closed/Completed","Other Active/Issued")</f>
        <v>Closed/Completed</v>
      </c>
    </row>
    <row r="917" spans="1:41">
      <c r="A917" t="s">
        <v>5864</v>
      </c>
      <c r="B917" t="s">
        <v>87</v>
      </c>
      <c r="C917" t="s">
        <v>87</v>
      </c>
      <c r="D917" t="s">
        <v>88</v>
      </c>
      <c r="E917" t="s">
        <v>5839</v>
      </c>
      <c r="F917" t="s">
        <v>5865</v>
      </c>
      <c r="G917" t="s">
        <v>5859</v>
      </c>
      <c r="H917" t="s">
        <v>308</v>
      </c>
      <c r="I917" t="s">
        <v>308</v>
      </c>
      <c r="J917" t="s">
        <v>93</v>
      </c>
      <c r="K917" t="s">
        <v>93</v>
      </c>
      <c r="L917" t="s">
        <v>93</v>
      </c>
      <c r="M917" t="s">
        <v>5866</v>
      </c>
      <c r="N917" s="9">
        <v>98105</v>
      </c>
      <c r="O917" t="s">
        <v>5867</v>
      </c>
      <c r="P917" s="10">
        <v>47.65964876</v>
      </c>
      <c r="Q917" s="10">
        <v>-122.32435374</v>
      </c>
      <c r="R917" t="s">
        <v>5868</v>
      </c>
      <c r="S917" s="7">
        <v>1</v>
      </c>
      <c r="T917" s="7">
        <v>2020</v>
      </c>
      <c r="U917" s="7">
        <v>1</v>
      </c>
      <c r="V917">
        <v>1</v>
      </c>
      <c r="W917">
        <v>2020</v>
      </c>
      <c r="X917">
        <v>1</v>
      </c>
      <c r="Y917" t="b">
        <v>0</v>
      </c>
      <c r="Z917" t="b">
        <v>0</v>
      </c>
      <c r="AA917">
        <v>0</v>
      </c>
      <c r="AB917">
        <v>4</v>
      </c>
      <c r="AC917" t="b">
        <v>0</v>
      </c>
      <c r="AD917" t="b">
        <v>1</v>
      </c>
      <c r="AE917" t="b">
        <v>0</v>
      </c>
      <c r="AF917" t="b">
        <v>0</v>
      </c>
      <c r="AG917" s="11">
        <v>43861</v>
      </c>
      <c r="AH917" s="11">
        <v>43861</v>
      </c>
      <c r="AI917" s="12">
        <f>IF(OR(AG917="",AH917=""),"",AH917-AG917)</f>
        <v>0.0</v>
      </c>
      <c r="AJ917" s="13" t="b">
        <f>IF(OR(AI917="",AA917=""),"",AI917=AA917)</f>
        <v>1</v>
      </c>
      <c r="AK917" s="13" t="b">
        <f>IF(AI917="","",AI917&gt;60)</f>
        <v>0</v>
      </c>
      <c r="AL917" s="13" t="b">
        <f>IF(OR(Y917=TRUE,AH917=""),TRUE,FALSE)</f>
        <v>0</v>
      </c>
      <c r="AM917" s="13" t="b">
        <f>IF(AI917="","",AI917&lt;0)</f>
        <v>0</v>
      </c>
      <c r="AN917" s="13" t="str">
        <f>IF(AH917="","No inspection date",IF(AI917&lt;0,"Negative chronology",IF(AI917&lt;=30,"0-30",IF(AI917&lt;=60,"31-60",IF(AI917&lt;=90,"61-90",IF(AI917&lt;=180,"91-180","181+"))))))</f>
        <v>0-30</v>
      </c>
      <c r="AO917" s="13" t="str">
        <f>IF(OR(ISNUMBER(SEARCH("COMPLETED",K917)),ISNUMBER(SEARCH("CLOSED",K917))),"Closed/Completed","Other Active/Issued")</f>
        <v>Closed/Completed</v>
      </c>
    </row>
    <row r="918" spans="1:41">
      <c r="A918" t="s">
        <v>5869</v>
      </c>
      <c r="B918" t="s">
        <v>87</v>
      </c>
      <c r="C918" t="s">
        <v>87</v>
      </c>
      <c r="D918" t="s">
        <v>88</v>
      </c>
      <c r="E918" t="s">
        <v>5839</v>
      </c>
      <c r="F918" t="s">
        <v>5870</v>
      </c>
      <c r="G918" t="s">
        <v>5871</v>
      </c>
      <c r="H918" t="s">
        <v>351</v>
      </c>
      <c r="I918" t="s">
        <v>351</v>
      </c>
      <c r="J918" t="s">
        <v>93</v>
      </c>
      <c r="K918" t="s">
        <v>93</v>
      </c>
      <c r="L918" t="s">
        <v>93</v>
      </c>
      <c r="M918" t="s">
        <v>5872</v>
      </c>
      <c r="N918" s="9">
        <v>98125</v>
      </c>
      <c r="O918" t="s">
        <v>5873</v>
      </c>
      <c r="P918" s="10">
        <v>47.71867635</v>
      </c>
      <c r="Q918" s="10">
        <v>-122.29236128</v>
      </c>
      <c r="R918" t="s">
        <v>5874</v>
      </c>
      <c r="S918" s="7">
        <v>2</v>
      </c>
      <c r="T918" s="7">
        <v>2020</v>
      </c>
      <c r="U918" s="7">
        <v>1</v>
      </c>
      <c r="V918">
        <v>2</v>
      </c>
      <c r="W918">
        <v>2020</v>
      </c>
      <c r="X918">
        <v>1</v>
      </c>
      <c r="Y918" t="b">
        <v>0</v>
      </c>
      <c r="Z918" t="b">
        <v>0</v>
      </c>
      <c r="AA918">
        <v>0</v>
      </c>
      <c r="AB918">
        <v>5</v>
      </c>
      <c r="AC918" t="b">
        <v>0</v>
      </c>
      <c r="AD918" t="b">
        <v>1</v>
      </c>
      <c r="AE918" t="b">
        <v>0</v>
      </c>
      <c r="AF918" t="b">
        <v>0</v>
      </c>
      <c r="AG918" s="11">
        <v>43865</v>
      </c>
      <c r="AH918" s="11">
        <v>43865</v>
      </c>
      <c r="AI918" s="12">
        <f>IF(OR(AG918="",AH918=""),"",AH918-AG918)</f>
        <v>0.0</v>
      </c>
      <c r="AJ918" s="13" t="b">
        <f>IF(OR(AI918="",AA918=""),"",AI918=AA918)</f>
        <v>1</v>
      </c>
      <c r="AK918" s="13" t="b">
        <f>IF(AI918="","",AI918&gt;60)</f>
        <v>0</v>
      </c>
      <c r="AL918" s="13" t="b">
        <f>IF(OR(Y918=TRUE,AH918=""),TRUE,FALSE)</f>
        <v>0</v>
      </c>
      <c r="AM918" s="13" t="b">
        <f>IF(AI918="","",AI918&lt;0)</f>
        <v>0</v>
      </c>
      <c r="AN918" s="13" t="str">
        <f>IF(AH918="","No inspection date",IF(AI918&lt;0,"Negative chronology",IF(AI918&lt;=30,"0-30",IF(AI918&lt;=60,"31-60",IF(AI918&lt;=90,"61-90",IF(AI918&lt;=180,"91-180","181+"))))))</f>
        <v>0-30</v>
      </c>
      <c r="AO918" s="13" t="str">
        <f>IF(OR(ISNUMBER(SEARCH("COMPLETED",K918)),ISNUMBER(SEARCH("CLOSED",K918))),"Closed/Completed","Other Active/Issued")</f>
        <v>Closed/Completed</v>
      </c>
    </row>
    <row r="919" spans="1:41">
      <c r="A919" t="s">
        <v>5875</v>
      </c>
      <c r="B919" t="s">
        <v>87</v>
      </c>
      <c r="C919" t="s">
        <v>87</v>
      </c>
      <c r="D919" t="s">
        <v>88</v>
      </c>
      <c r="E919" t="s">
        <v>5839</v>
      </c>
      <c r="F919" t="s">
        <v>5876</v>
      </c>
      <c r="G919" t="s">
        <v>5877</v>
      </c>
      <c r="H919" t="s">
        <v>424</v>
      </c>
      <c r="I919" t="s">
        <v>417</v>
      </c>
      <c r="J919" t="s">
        <v>93</v>
      </c>
      <c r="K919" t="s">
        <v>93</v>
      </c>
      <c r="L919" t="s">
        <v>93</v>
      </c>
      <c r="M919" t="s">
        <v>5878</v>
      </c>
      <c r="N919" s="9">
        <v>98107</v>
      </c>
      <c r="O919" t="s">
        <v>5879</v>
      </c>
      <c r="P919" s="10">
        <v>47.67387898</v>
      </c>
      <c r="Q919" s="10">
        <v>-122.36105851</v>
      </c>
      <c r="R919" t="s">
        <v>5880</v>
      </c>
      <c r="S919" s="7">
        <v>2</v>
      </c>
      <c r="T919" s="7">
        <v>2020</v>
      </c>
      <c r="U919" s="7">
        <v>1</v>
      </c>
      <c r="V919">
        <v>2</v>
      </c>
      <c r="W919">
        <v>2020</v>
      </c>
      <c r="X919">
        <v>1</v>
      </c>
      <c r="Y919" t="b">
        <v>0</v>
      </c>
      <c r="Z919" t="b">
        <v>0</v>
      </c>
      <c r="AA919">
        <v>-1</v>
      </c>
      <c r="AB919">
        <v>6</v>
      </c>
      <c r="AC919" t="b">
        <v>0</v>
      </c>
      <c r="AD919" t="b">
        <v>1</v>
      </c>
      <c r="AE919" t="b">
        <v>0</v>
      </c>
      <c r="AF919" t="b">
        <v>0</v>
      </c>
      <c r="AG919" s="11">
        <v>43880</v>
      </c>
      <c r="AH919" s="11">
        <v>43879</v>
      </c>
      <c r="AI919" s="12">
        <f>IF(OR(AG919="",AH919=""),"",AH919-AG919)</f>
        <v>-1.0</v>
      </c>
      <c r="AJ919" s="13" t="b">
        <f>IF(OR(AI919="",AA919=""),"",AI919=AA919)</f>
        <v>1</v>
      </c>
      <c r="AK919" s="13" t="b">
        <f>IF(AI919="","",AI919&gt;60)</f>
        <v>0</v>
      </c>
      <c r="AL919" s="13" t="b">
        <f>IF(OR(Y919=TRUE,AH919=""),TRUE,FALSE)</f>
        <v>0</v>
      </c>
      <c r="AM919" s="13" t="b">
        <f>IF(AI919="","",AI919&lt;0)</f>
        <v>1</v>
      </c>
      <c r="AN919" s="13" t="str">
        <f>IF(AH919="","No inspection date",IF(AI919&lt;0,"Negative chronology",IF(AI919&lt;=30,"0-30",IF(AI919&lt;=60,"31-60",IF(AI919&lt;=90,"61-90",IF(AI919&lt;=180,"91-180","181+"))))))</f>
        <v>Negative chronology</v>
      </c>
      <c r="AO919" s="13" t="str">
        <f>IF(OR(ISNUMBER(SEARCH("COMPLETED",K919)),ISNUMBER(SEARCH("CLOSED",K919))),"Closed/Completed","Other Active/Issued")</f>
        <v>Closed/Completed</v>
      </c>
    </row>
    <row r="920" spans="1:41">
      <c r="A920" t="s">
        <v>5881</v>
      </c>
      <c r="B920" t="s">
        <v>87</v>
      </c>
      <c r="C920" t="s">
        <v>87</v>
      </c>
      <c r="D920" t="s">
        <v>88</v>
      </c>
      <c r="E920" t="s">
        <v>5839</v>
      </c>
      <c r="F920" t="s">
        <v>5882</v>
      </c>
      <c r="G920" t="s">
        <v>5883</v>
      </c>
      <c r="H920" t="s">
        <v>431</v>
      </c>
      <c r="I920" t="s">
        <v>424</v>
      </c>
      <c r="J920" t="s">
        <v>93</v>
      </c>
      <c r="K920" t="s">
        <v>5884</v>
      </c>
      <c r="L920" t="s">
        <v>5884</v>
      </c>
      <c r="M920" t="s">
        <v>5885</v>
      </c>
      <c r="N920" s="9">
        <v>98106</v>
      </c>
      <c r="O920" t="s">
        <v>5886</v>
      </c>
      <c r="P920" s="10">
        <v>47.52167398</v>
      </c>
      <c r="Q920" s="10">
        <v>-122.33987776</v>
      </c>
      <c r="R920" t="s">
        <v>5887</v>
      </c>
      <c r="S920" s="7">
        <v>2</v>
      </c>
      <c r="T920" s="7">
        <v>2020</v>
      </c>
      <c r="U920" s="7">
        <v>1</v>
      </c>
      <c r="V920">
        <v>2</v>
      </c>
      <c r="W920">
        <v>2020</v>
      </c>
      <c r="X920">
        <v>1</v>
      </c>
      <c r="Y920" t="b">
        <v>0</v>
      </c>
      <c r="Z920" t="b">
        <v>0</v>
      </c>
      <c r="AA920">
        <v>-1</v>
      </c>
      <c r="AB920">
        <v>1</v>
      </c>
      <c r="AC920" t="b">
        <v>0</v>
      </c>
      <c r="AD920" t="b">
        <v>1</v>
      </c>
      <c r="AE920" t="b">
        <v>0</v>
      </c>
      <c r="AF920" t="b">
        <v>0</v>
      </c>
      <c r="AG920" s="11">
        <v>43881</v>
      </c>
      <c r="AH920" s="11">
        <v>43880</v>
      </c>
      <c r="AI920" s="12">
        <f>IF(OR(AG920="",AH920=""),"",AH920-AG920)</f>
        <v>-1.0</v>
      </c>
      <c r="AJ920" s="13" t="b">
        <f>IF(OR(AI920="",AA920=""),"",AI920=AA920)</f>
        <v>1</v>
      </c>
      <c r="AK920" s="13" t="b">
        <f>IF(AI920="","",AI920&gt;60)</f>
        <v>0</v>
      </c>
      <c r="AL920" s="13" t="b">
        <f>IF(OR(Y920=TRUE,AH920=""),TRUE,FALSE)</f>
        <v>0</v>
      </c>
      <c r="AM920" s="13" t="b">
        <f>IF(AI920="","",AI920&lt;0)</f>
        <v>1</v>
      </c>
      <c r="AN920" s="13" t="str">
        <f>IF(AH920="","No inspection date",IF(AI920&lt;0,"Negative chronology",IF(AI920&lt;=30,"0-30",IF(AI920&lt;=60,"31-60",IF(AI920&lt;=90,"61-90",IF(AI920&lt;=180,"91-180","181+"))))))</f>
        <v>Negative chronology</v>
      </c>
      <c r="AO920" s="13" t="str">
        <f>IF(OR(ISNUMBER(SEARCH("COMPLETED",K920)),ISNUMBER(SEARCH("CLOSED",K920))),"Closed/Completed","Other Active/Issued")</f>
        <v>Other Active/Issued</v>
      </c>
    </row>
    <row r="921" spans="1:41">
      <c r="A921" t="s">
        <v>5888</v>
      </c>
      <c r="B921" t="s">
        <v>87</v>
      </c>
      <c r="C921" t="s">
        <v>87</v>
      </c>
      <c r="D921" t="s">
        <v>88</v>
      </c>
      <c r="E921" t="s">
        <v>5839</v>
      </c>
      <c r="F921" t="s">
        <v>5889</v>
      </c>
      <c r="G921" t="s">
        <v>5890</v>
      </c>
      <c r="H921" t="s">
        <v>431</v>
      </c>
      <c r="I921" t="s">
        <v>431</v>
      </c>
      <c r="J921" t="s">
        <v>93</v>
      </c>
      <c r="K921" t="s">
        <v>93</v>
      </c>
      <c r="L921" t="s">
        <v>93</v>
      </c>
      <c r="M921" t="s">
        <v>5891</v>
      </c>
      <c r="N921" s="9">
        <v>98109</v>
      </c>
      <c r="O921" t="s">
        <v>5892</v>
      </c>
      <c r="P921" s="10">
        <v>47.62406467</v>
      </c>
      <c r="Q921" s="10">
        <v>-122.33028075</v>
      </c>
      <c r="R921" t="s">
        <v>5893</v>
      </c>
      <c r="S921" s="7">
        <v>2</v>
      </c>
      <c r="T921" s="7">
        <v>2020</v>
      </c>
      <c r="U921" s="7">
        <v>1</v>
      </c>
      <c r="V921">
        <v>2</v>
      </c>
      <c r="W921">
        <v>2020</v>
      </c>
      <c r="X921">
        <v>1</v>
      </c>
      <c r="Y921" t="b">
        <v>0</v>
      </c>
      <c r="Z921" t="b">
        <v>0</v>
      </c>
      <c r="AA921">
        <v>0</v>
      </c>
      <c r="AB921">
        <v>7</v>
      </c>
      <c r="AC921" t="b">
        <v>0</v>
      </c>
      <c r="AD921" t="b">
        <v>1</v>
      </c>
      <c r="AE921" t="b">
        <v>0</v>
      </c>
      <c r="AF921" t="b">
        <v>0</v>
      </c>
      <c r="AG921" s="11">
        <v>43881</v>
      </c>
      <c r="AH921" s="11">
        <v>43881</v>
      </c>
      <c r="AI921" s="12">
        <f>IF(OR(AG921="",AH921=""),"",AH921-AG921)</f>
        <v>0.0</v>
      </c>
      <c r="AJ921" s="13" t="b">
        <f>IF(OR(AI921="",AA921=""),"",AI921=AA921)</f>
        <v>1</v>
      </c>
      <c r="AK921" s="13" t="b">
        <f>IF(AI921="","",AI921&gt;60)</f>
        <v>0</v>
      </c>
      <c r="AL921" s="13" t="b">
        <f>IF(OR(Y921=TRUE,AH921=""),TRUE,FALSE)</f>
        <v>0</v>
      </c>
      <c r="AM921" s="13" t="b">
        <f>IF(AI921="","",AI921&lt;0)</f>
        <v>0</v>
      </c>
      <c r="AN921" s="13" t="str">
        <f>IF(AH921="","No inspection date",IF(AI921&lt;0,"Negative chronology",IF(AI921&lt;=30,"0-30",IF(AI921&lt;=60,"31-60",IF(AI921&lt;=90,"61-90",IF(AI921&lt;=180,"91-180","181+"))))))</f>
        <v>0-30</v>
      </c>
      <c r="AO921" s="13" t="str">
        <f>IF(OR(ISNUMBER(SEARCH("COMPLETED",K921)),ISNUMBER(SEARCH("CLOSED",K921))),"Closed/Completed","Other Active/Issued")</f>
        <v>Closed/Completed</v>
      </c>
    </row>
    <row r="922" spans="1:41">
      <c r="A922" t="s">
        <v>5894</v>
      </c>
      <c r="B922" t="s">
        <v>87</v>
      </c>
      <c r="C922" t="s">
        <v>87</v>
      </c>
      <c r="D922" t="s">
        <v>88</v>
      </c>
      <c r="E922" t="s">
        <v>5839</v>
      </c>
      <c r="F922" t="s">
        <v>5895</v>
      </c>
      <c r="G922" t="s">
        <v>5896</v>
      </c>
      <c r="H922" t="s">
        <v>452</v>
      </c>
      <c r="I922" t="s">
        <v>5897</v>
      </c>
      <c r="J922" t="s">
        <v>137</v>
      </c>
      <c r="K922" t="s">
        <v>93</v>
      </c>
      <c r="L922" t="s">
        <v>93</v>
      </c>
      <c r="M922" t="s">
        <v>5898</v>
      </c>
      <c r="N922" s="9">
        <v>98115</v>
      </c>
      <c r="O922" t="s">
        <v>5899</v>
      </c>
      <c r="P922" s="10">
        <v>47.67612229</v>
      </c>
      <c r="Q922" s="10">
        <v>-122.32410983</v>
      </c>
      <c r="R922" t="s">
        <v>5900</v>
      </c>
      <c r="S922" s="7">
        <v>2</v>
      </c>
      <c r="T922" s="7">
        <v>2020</v>
      </c>
      <c r="U922" s="7">
        <v>1</v>
      </c>
      <c r="V922">
        <v>2</v>
      </c>
      <c r="W922">
        <v>2020</v>
      </c>
      <c r="X922">
        <v>1</v>
      </c>
      <c r="Y922" t="b">
        <v>0</v>
      </c>
      <c r="Z922" t="b">
        <v>0</v>
      </c>
      <c r="AA922">
        <v>3</v>
      </c>
      <c r="AB922">
        <v>6</v>
      </c>
      <c r="AC922" t="b">
        <v>0</v>
      </c>
      <c r="AD922" t="b">
        <v>1</v>
      </c>
      <c r="AE922" t="b">
        <v>0</v>
      </c>
      <c r="AF922" t="b">
        <v>0</v>
      </c>
      <c r="AG922" s="11">
        <v>43882</v>
      </c>
      <c r="AH922" s="11">
        <v>43885</v>
      </c>
      <c r="AI922" s="12">
        <f>IF(OR(AG922="",AH922=""),"",AH922-AG922)</f>
        <v>3.0</v>
      </c>
      <c r="AJ922" s="13" t="b">
        <f>IF(OR(AI922="",AA922=""),"",AI922=AA922)</f>
        <v>1</v>
      </c>
      <c r="AK922" s="13" t="b">
        <f>IF(AI922="","",AI922&gt;60)</f>
        <v>0</v>
      </c>
      <c r="AL922" s="13" t="b">
        <f>IF(OR(Y922=TRUE,AH922=""),TRUE,FALSE)</f>
        <v>0</v>
      </c>
      <c r="AM922" s="13" t="b">
        <f>IF(AI922="","",AI922&lt;0)</f>
        <v>0</v>
      </c>
      <c r="AN922" s="13" t="str">
        <f>IF(AH922="","No inspection date",IF(AI922&lt;0,"Negative chronology",IF(AI922&lt;=30,"0-30",IF(AI922&lt;=60,"31-60",IF(AI922&lt;=90,"61-90",IF(AI922&lt;=180,"91-180","181+"))))))</f>
        <v>0-30</v>
      </c>
      <c r="AO922" s="13" t="str">
        <f>IF(OR(ISNUMBER(SEARCH("COMPLETED",K922)),ISNUMBER(SEARCH("CLOSED",K922))),"Closed/Completed","Other Active/Issued")</f>
        <v>Closed/Completed</v>
      </c>
    </row>
    <row r="923" spans="1:41">
      <c r="A923" t="s">
        <v>5901</v>
      </c>
      <c r="B923" t="s">
        <v>87</v>
      </c>
      <c r="C923" t="s">
        <v>87</v>
      </c>
      <c r="D923" t="s">
        <v>88</v>
      </c>
      <c r="E923" t="s">
        <v>5839</v>
      </c>
      <c r="F923" t="s">
        <v>5882</v>
      </c>
      <c r="G923" t="s">
        <v>5902</v>
      </c>
      <c r="H923" t="s">
        <v>459</v>
      </c>
      <c r="I923" t="s">
        <v>232</v>
      </c>
      <c r="J923" t="s">
        <v>137</v>
      </c>
      <c r="K923" t="s">
        <v>93</v>
      </c>
      <c r="L923" t="s">
        <v>93</v>
      </c>
      <c r="M923" t="s">
        <v>5885</v>
      </c>
      <c r="N923" s="9">
        <v>98106</v>
      </c>
      <c r="O923" t="s">
        <v>5903</v>
      </c>
      <c r="P923" s="10">
        <v>47.52167398</v>
      </c>
      <c r="Q923" s="10">
        <v>-122.33987776</v>
      </c>
      <c r="R923" t="s">
        <v>5887</v>
      </c>
      <c r="S923" s="7">
        <v>2</v>
      </c>
      <c r="T923" s="7">
        <v>2020</v>
      </c>
      <c r="U923" s="7">
        <v>1</v>
      </c>
      <c r="V923">
        <v>7</v>
      </c>
      <c r="W923">
        <v>2020</v>
      </c>
      <c r="X923">
        <v>3</v>
      </c>
      <c r="Y923" t="b">
        <v>0</v>
      </c>
      <c r="Z923" t="b">
        <v>0</v>
      </c>
      <c r="AA923">
        <v>134</v>
      </c>
      <c r="AB923">
        <v>1</v>
      </c>
      <c r="AC923" t="b">
        <v>0</v>
      </c>
      <c r="AD923" t="b">
        <v>1</v>
      </c>
      <c r="AE923" t="b">
        <v>0</v>
      </c>
      <c r="AF923" t="b">
        <v>0</v>
      </c>
      <c r="AG923" s="11">
        <v>43886</v>
      </c>
      <c r="AH923" s="11">
        <v>44020</v>
      </c>
      <c r="AI923" s="12">
        <f>IF(OR(AG923="",AH923=""),"",AH923-AG923)</f>
        <v>134.0</v>
      </c>
      <c r="AJ923" s="13" t="b">
        <f>IF(OR(AI923="",AA923=""),"",AI923=AA923)</f>
        <v>1</v>
      </c>
      <c r="AK923" s="13" t="b">
        <f>IF(AI923="","",AI923&gt;60)</f>
        <v>1</v>
      </c>
      <c r="AL923" s="13" t="b">
        <f>IF(OR(Y923=TRUE,AH923=""),TRUE,FALSE)</f>
        <v>0</v>
      </c>
      <c r="AM923" s="13" t="b">
        <f>IF(AI923="","",AI923&lt;0)</f>
        <v>0</v>
      </c>
      <c r="AN923" s="13" t="str">
        <f>IF(AH923="","No inspection date",IF(AI923&lt;0,"Negative chronology",IF(AI923&lt;=30,"0-30",IF(AI923&lt;=60,"31-60",IF(AI923&lt;=90,"61-90",IF(AI923&lt;=180,"91-180","181+"))))))</f>
        <v>91-180</v>
      </c>
      <c r="AO923" s="13" t="str">
        <f>IF(OR(ISNUMBER(SEARCH("COMPLETED",K923)),ISNUMBER(SEARCH("CLOSED",K923))),"Closed/Completed","Other Active/Issued")</f>
        <v>Closed/Completed</v>
      </c>
    </row>
    <row r="924" spans="1:41">
      <c r="A924" t="s">
        <v>5904</v>
      </c>
      <c r="B924" t="s">
        <v>87</v>
      </c>
      <c r="C924" t="s">
        <v>87</v>
      </c>
      <c r="D924" t="s">
        <v>88</v>
      </c>
      <c r="E924" t="s">
        <v>5839</v>
      </c>
      <c r="F924" t="s">
        <v>5905</v>
      </c>
      <c r="G924" t="s">
        <v>5906</v>
      </c>
      <c r="H924" t="s">
        <v>613</v>
      </c>
      <c r="K924" t="s">
        <v>1745</v>
      </c>
      <c r="L924" t="s">
        <v>1745</v>
      </c>
      <c r="M924" t="s">
        <v>5907</v>
      </c>
      <c r="N924" s="9">
        <v>98126</v>
      </c>
      <c r="O924" t="s">
        <v>5908</v>
      </c>
      <c r="P924" s="10">
        <v>47.57175791</v>
      </c>
      <c r="Q924" s="10">
        <v>-122.37225685</v>
      </c>
      <c r="R924" t="s">
        <v>5909</v>
      </c>
      <c r="S924" s="7">
        <v>3</v>
      </c>
      <c r="T924" s="7">
        <v>2020</v>
      </c>
      <c r="U924" s="7">
        <v>1</v>
      </c>
      <c r="Y924" t="b">
        <v>1</v>
      </c>
      <c r="Z924" t="b">
        <v>1</v>
      </c>
      <c r="AB924">
        <v>1</v>
      </c>
      <c r="AC924" t="b">
        <v>0</v>
      </c>
      <c r="AD924" t="b">
        <v>1</v>
      </c>
      <c r="AE924" t="b">
        <v>0</v>
      </c>
      <c r="AF924" t="b">
        <v>0</v>
      </c>
      <c r="AG924" s="11">
        <v>43906</v>
      </c>
      <c r="AI924" s="12">
        <f>IF(OR(AG924="",AH924=""),"",AH924-AG924)</f>
        <v/>
      </c>
      <c r="AJ924" s="13">
        <f>IF(OR(AI924="",AA924=""),"",AI924=AA924)</f>
        <v/>
      </c>
      <c r="AK924" s="13">
        <f>IF(AI924="","",AI924&gt;60)</f>
        <v/>
      </c>
      <c r="AL924" s="13" t="b">
        <f>IF(OR(Y924=TRUE,AH924=""),TRUE,FALSE)</f>
        <v>1</v>
      </c>
      <c r="AM924" s="13">
        <f>IF(AI924="","",AI924&lt;0)</f>
        <v/>
      </c>
      <c r="AN924" s="13" t="str">
        <f>IF(AH924="","No inspection date",IF(AI924&lt;0,"Negative chronology",IF(AI924&lt;=30,"0-30",IF(AI924&lt;=60,"31-60",IF(AI924&lt;=90,"61-90",IF(AI924&lt;=180,"91-180","181+"))))))</f>
        <v>No inspection date</v>
      </c>
      <c r="AO924" s="13" t="str">
        <f>IF(OR(ISNUMBER(SEARCH("COMPLETED",K924)),ISNUMBER(SEARCH("CLOSED",K924))),"Closed/Completed","Other Active/Issued")</f>
        <v>Other Active/Issued</v>
      </c>
    </row>
    <row r="925" spans="1:41">
      <c r="A925" t="s">
        <v>5910</v>
      </c>
      <c r="B925" t="s">
        <v>87</v>
      </c>
      <c r="C925" t="s">
        <v>87</v>
      </c>
      <c r="D925" t="s">
        <v>88</v>
      </c>
      <c r="E925" t="s">
        <v>5839</v>
      </c>
      <c r="F925" t="s">
        <v>5911</v>
      </c>
      <c r="G925" t="s">
        <v>5912</v>
      </c>
      <c r="H925" t="s">
        <v>5913</v>
      </c>
      <c r="I925" t="s">
        <v>5914</v>
      </c>
      <c r="J925" t="s">
        <v>137</v>
      </c>
      <c r="K925" t="s">
        <v>93</v>
      </c>
      <c r="L925" t="s">
        <v>93</v>
      </c>
      <c r="M925" t="s">
        <v>5915</v>
      </c>
      <c r="N925" s="9">
        <v>98144</v>
      </c>
      <c r="O925" t="s">
        <v>5916</v>
      </c>
      <c r="P925" s="10">
        <v>47.59498805</v>
      </c>
      <c r="Q925" s="10">
        <v>-122.2962344</v>
      </c>
      <c r="R925" t="s">
        <v>5917</v>
      </c>
      <c r="S925" s="7">
        <v>3</v>
      </c>
      <c r="T925" s="7">
        <v>2020</v>
      </c>
      <c r="U925" s="7">
        <v>1</v>
      </c>
      <c r="V925">
        <v>4</v>
      </c>
      <c r="W925">
        <v>2020</v>
      </c>
      <c r="X925">
        <v>2</v>
      </c>
      <c r="Y925" t="b">
        <v>0</v>
      </c>
      <c r="Z925" t="b">
        <v>0</v>
      </c>
      <c r="AA925">
        <v>13</v>
      </c>
      <c r="AB925">
        <v>3</v>
      </c>
      <c r="AC925" t="b">
        <v>0</v>
      </c>
      <c r="AD925" t="b">
        <v>1</v>
      </c>
      <c r="AE925" t="b">
        <v>0</v>
      </c>
      <c r="AF925" t="b">
        <v>0</v>
      </c>
      <c r="AG925" s="11">
        <v>43910</v>
      </c>
      <c r="AH925" s="11">
        <v>43923</v>
      </c>
      <c r="AI925" s="12">
        <f>IF(OR(AG925="",AH925=""),"",AH925-AG925)</f>
        <v>13.0</v>
      </c>
      <c r="AJ925" s="13" t="b">
        <f>IF(OR(AI925="",AA925=""),"",AI925=AA925)</f>
        <v>1</v>
      </c>
      <c r="AK925" s="13" t="b">
        <f>IF(AI925="","",AI925&gt;60)</f>
        <v>0</v>
      </c>
      <c r="AL925" s="13" t="b">
        <f>IF(OR(Y925=TRUE,AH925=""),TRUE,FALSE)</f>
        <v>0</v>
      </c>
      <c r="AM925" s="13" t="b">
        <f>IF(AI925="","",AI925&lt;0)</f>
        <v>0</v>
      </c>
      <c r="AN925" s="13" t="str">
        <f>IF(AH925="","No inspection date",IF(AI925&lt;0,"Negative chronology",IF(AI925&lt;=30,"0-30",IF(AI925&lt;=60,"31-60",IF(AI925&lt;=90,"61-90",IF(AI925&lt;=180,"91-180","181+"))))))</f>
        <v>0-30</v>
      </c>
      <c r="AO925" s="13" t="str">
        <f>IF(OR(ISNUMBER(SEARCH("COMPLETED",K925)),ISNUMBER(SEARCH("CLOSED",K925))),"Closed/Completed","Other Active/Issued")</f>
        <v>Closed/Completed</v>
      </c>
    </row>
    <row r="926" spans="1:41">
      <c r="A926" t="s">
        <v>5918</v>
      </c>
      <c r="B926" t="s">
        <v>87</v>
      </c>
      <c r="C926" t="s">
        <v>87</v>
      </c>
      <c r="D926" t="s">
        <v>88</v>
      </c>
      <c r="E926" t="s">
        <v>5839</v>
      </c>
      <c r="F926" t="s">
        <v>5919</v>
      </c>
      <c r="G926" t="s">
        <v>5920</v>
      </c>
      <c r="H926" t="s">
        <v>5921</v>
      </c>
      <c r="I926" t="s">
        <v>5922</v>
      </c>
      <c r="J926" t="s">
        <v>137</v>
      </c>
      <c r="K926" t="s">
        <v>778</v>
      </c>
      <c r="L926" t="s">
        <v>778</v>
      </c>
      <c r="M926" t="s">
        <v>5923</v>
      </c>
      <c r="N926" s="9">
        <v>98102</v>
      </c>
      <c r="O926" t="s">
        <v>5924</v>
      </c>
      <c r="P926" s="10">
        <v>47.62294148</v>
      </c>
      <c r="Q926" s="10">
        <v>-122.31651429</v>
      </c>
      <c r="R926" t="s">
        <v>5925</v>
      </c>
      <c r="S926" s="7">
        <v>3</v>
      </c>
      <c r="T926" s="7">
        <v>2020</v>
      </c>
      <c r="U926" s="7">
        <v>1</v>
      </c>
      <c r="V926">
        <v>3</v>
      </c>
      <c r="W926">
        <v>2021</v>
      </c>
      <c r="X926">
        <v>1</v>
      </c>
      <c r="Y926" t="b">
        <v>0</v>
      </c>
      <c r="Z926" t="b">
        <v>0</v>
      </c>
      <c r="AA926">
        <v>368</v>
      </c>
      <c r="AB926">
        <v>3</v>
      </c>
      <c r="AC926" t="b">
        <v>0</v>
      </c>
      <c r="AD926" t="b">
        <v>1</v>
      </c>
      <c r="AE926" t="b">
        <v>0</v>
      </c>
      <c r="AF926" t="b">
        <v>0</v>
      </c>
      <c r="AG926" s="11">
        <v>43913</v>
      </c>
      <c r="AH926" s="11">
        <v>44281</v>
      </c>
      <c r="AI926" s="12">
        <f>IF(OR(AG926="",AH926=""),"",AH926-AG926)</f>
        <v>368.0</v>
      </c>
      <c r="AJ926" s="13" t="b">
        <f>IF(OR(AI926="",AA926=""),"",AI926=AA926)</f>
        <v>1</v>
      </c>
      <c r="AK926" s="13" t="b">
        <f>IF(AI926="","",AI926&gt;60)</f>
        <v>1</v>
      </c>
      <c r="AL926" s="13" t="b">
        <f>IF(OR(Y926=TRUE,AH926=""),TRUE,FALSE)</f>
        <v>0</v>
      </c>
      <c r="AM926" s="13" t="b">
        <f>IF(AI926="","",AI926&lt;0)</f>
        <v>0</v>
      </c>
      <c r="AN926" s="13" t="str">
        <f>IF(AH926="","No inspection date",IF(AI926&lt;0,"Negative chronology",IF(AI926&lt;=30,"0-30",IF(AI926&lt;=60,"31-60",IF(AI926&lt;=90,"61-90",IF(AI926&lt;=180,"91-180","181+"))))))</f>
        <v>181+</v>
      </c>
      <c r="AO926" s="13" t="str">
        <f>IF(OR(ISNUMBER(SEARCH("COMPLETED",K926)),ISNUMBER(SEARCH("CLOSED",K926))),"Closed/Completed","Other Active/Issued")</f>
        <v>Other Active/Issued</v>
      </c>
    </row>
    <row r="927" spans="1:41">
      <c r="A927" t="s">
        <v>5926</v>
      </c>
      <c r="B927" t="s">
        <v>87</v>
      </c>
      <c r="C927" t="s">
        <v>87</v>
      </c>
      <c r="D927" t="s">
        <v>88</v>
      </c>
      <c r="E927" t="s">
        <v>5839</v>
      </c>
      <c r="F927" t="s">
        <v>5927</v>
      </c>
      <c r="G927" t="s">
        <v>5928</v>
      </c>
      <c r="H927" t="s">
        <v>5929</v>
      </c>
      <c r="I927" t="s">
        <v>769</v>
      </c>
      <c r="J927" t="s">
        <v>137</v>
      </c>
      <c r="K927" t="s">
        <v>93</v>
      </c>
      <c r="L927" t="s">
        <v>93</v>
      </c>
      <c r="M927" t="s">
        <v>5930</v>
      </c>
      <c r="N927" s="9">
        <v>98105</v>
      </c>
      <c r="O927" t="s">
        <v>5931</v>
      </c>
      <c r="P927" s="10">
        <v>47.66464389</v>
      </c>
      <c r="Q927" s="10">
        <v>-122.29044055</v>
      </c>
      <c r="R927" t="s">
        <v>5932</v>
      </c>
      <c r="S927" s="7">
        <v>4</v>
      </c>
      <c r="T927" s="7">
        <v>2020</v>
      </c>
      <c r="U927" s="7">
        <v>2</v>
      </c>
      <c r="V927">
        <v>5</v>
      </c>
      <c r="W927">
        <v>2020</v>
      </c>
      <c r="X927">
        <v>2</v>
      </c>
      <c r="Y927" t="b">
        <v>0</v>
      </c>
      <c r="Z927" t="b">
        <v>0</v>
      </c>
      <c r="AA927">
        <v>14</v>
      </c>
      <c r="AB927">
        <v>4</v>
      </c>
      <c r="AC927" t="b">
        <v>0</v>
      </c>
      <c r="AD927" t="b">
        <v>1</v>
      </c>
      <c r="AE927" t="b">
        <v>0</v>
      </c>
      <c r="AF927" t="b">
        <v>0</v>
      </c>
      <c r="AG927" s="11">
        <v>43944</v>
      </c>
      <c r="AH927" s="11">
        <v>43958</v>
      </c>
      <c r="AI927" s="12">
        <f>IF(OR(AG927="",AH927=""),"",AH927-AG927)</f>
        <v>14.0</v>
      </c>
      <c r="AJ927" s="13" t="b">
        <f>IF(OR(AI927="",AA927=""),"",AI927=AA927)</f>
        <v>1</v>
      </c>
      <c r="AK927" s="13" t="b">
        <f>IF(AI927="","",AI927&gt;60)</f>
        <v>0</v>
      </c>
      <c r="AL927" s="13" t="b">
        <f>IF(OR(Y927=TRUE,AH927=""),TRUE,FALSE)</f>
        <v>0</v>
      </c>
      <c r="AM927" s="13" t="b">
        <f>IF(AI927="","",AI927&lt;0)</f>
        <v>0</v>
      </c>
      <c r="AN927" s="13" t="str">
        <f>IF(AH927="","No inspection date",IF(AI927&lt;0,"Negative chronology",IF(AI927&lt;=30,"0-30",IF(AI927&lt;=60,"31-60",IF(AI927&lt;=90,"61-90",IF(AI927&lt;=180,"91-180","181+"))))))</f>
        <v>0-30</v>
      </c>
      <c r="AO927" s="13" t="str">
        <f>IF(OR(ISNUMBER(SEARCH("COMPLETED",K927)),ISNUMBER(SEARCH("CLOSED",K927))),"Closed/Completed","Other Active/Issued")</f>
        <v>Closed/Completed</v>
      </c>
    </row>
    <row r="928" spans="1:41">
      <c r="A928" t="s">
        <v>5933</v>
      </c>
      <c r="B928" t="s">
        <v>87</v>
      </c>
      <c r="C928" t="s">
        <v>87</v>
      </c>
      <c r="D928" t="s">
        <v>88</v>
      </c>
      <c r="E928" t="s">
        <v>5839</v>
      </c>
      <c r="F928" t="s">
        <v>5934</v>
      </c>
      <c r="G928" t="s">
        <v>5935</v>
      </c>
      <c r="H928" t="s">
        <v>754</v>
      </c>
      <c r="I928" t="s">
        <v>5936</v>
      </c>
      <c r="J928" t="s">
        <v>137</v>
      </c>
      <c r="K928" t="s">
        <v>93</v>
      </c>
      <c r="L928" t="s">
        <v>93</v>
      </c>
      <c r="M928" t="s">
        <v>5937</v>
      </c>
      <c r="N928" s="9">
        <v>98105</v>
      </c>
      <c r="O928" t="s">
        <v>5938</v>
      </c>
      <c r="P928" s="10">
        <v>47.66577549</v>
      </c>
      <c r="Q928" s="10">
        <v>-122.31871728</v>
      </c>
      <c r="R928" t="s">
        <v>5939</v>
      </c>
      <c r="S928" s="7">
        <v>4</v>
      </c>
      <c r="T928" s="7">
        <v>2020</v>
      </c>
      <c r="U928" s="7">
        <v>2</v>
      </c>
      <c r="V928">
        <v>5</v>
      </c>
      <c r="W928">
        <v>2020</v>
      </c>
      <c r="X928">
        <v>2</v>
      </c>
      <c r="Y928" t="b">
        <v>0</v>
      </c>
      <c r="Z928" t="b">
        <v>0</v>
      </c>
      <c r="AA928">
        <v>6</v>
      </c>
      <c r="AB928">
        <v>4</v>
      </c>
      <c r="AC928" t="b">
        <v>0</v>
      </c>
      <c r="AD928" t="b">
        <v>1</v>
      </c>
      <c r="AE928" t="b">
        <v>0</v>
      </c>
      <c r="AF928" t="b">
        <v>0</v>
      </c>
      <c r="AG928" s="11">
        <v>43950</v>
      </c>
      <c r="AH928" s="11">
        <v>43956</v>
      </c>
      <c r="AI928" s="12">
        <f>IF(OR(AG928="",AH928=""),"",AH928-AG928)</f>
        <v>6.0</v>
      </c>
      <c r="AJ928" s="13" t="b">
        <f>IF(OR(AI928="",AA928=""),"",AI928=AA928)</f>
        <v>1</v>
      </c>
      <c r="AK928" s="13" t="b">
        <f>IF(AI928="","",AI928&gt;60)</f>
        <v>0</v>
      </c>
      <c r="AL928" s="13" t="b">
        <f>IF(OR(Y928=TRUE,AH928=""),TRUE,FALSE)</f>
        <v>0</v>
      </c>
      <c r="AM928" s="13" t="b">
        <f>IF(AI928="","",AI928&lt;0)</f>
        <v>0</v>
      </c>
      <c r="AN928" s="13" t="str">
        <f>IF(AH928="","No inspection date",IF(AI928&lt;0,"Negative chronology",IF(AI928&lt;=30,"0-30",IF(AI928&lt;=60,"31-60",IF(AI928&lt;=90,"61-90",IF(AI928&lt;=180,"91-180","181+"))))))</f>
        <v>0-30</v>
      </c>
      <c r="AO928" s="13" t="str">
        <f>IF(OR(ISNUMBER(SEARCH("COMPLETED",K928)),ISNUMBER(SEARCH("CLOSED",K928))),"Closed/Completed","Other Active/Issued")</f>
        <v>Closed/Completed</v>
      </c>
    </row>
    <row r="929" spans="1:41">
      <c r="A929" t="s">
        <v>5940</v>
      </c>
      <c r="B929" t="s">
        <v>87</v>
      </c>
      <c r="C929" t="s">
        <v>87</v>
      </c>
      <c r="D929" t="s">
        <v>88</v>
      </c>
      <c r="E929" t="s">
        <v>5839</v>
      </c>
      <c r="F929" t="s">
        <v>5941</v>
      </c>
      <c r="G929" t="s">
        <v>5920</v>
      </c>
      <c r="H929" t="s">
        <v>857</v>
      </c>
      <c r="I929" t="s">
        <v>5942</v>
      </c>
      <c r="J929" t="s">
        <v>137</v>
      </c>
      <c r="K929" t="s">
        <v>93</v>
      </c>
      <c r="L929" t="s">
        <v>93</v>
      </c>
      <c r="M929" t="s">
        <v>5943</v>
      </c>
      <c r="N929" s="9">
        <v>98101</v>
      </c>
      <c r="O929" t="s">
        <v>5944</v>
      </c>
      <c r="P929" s="10">
        <v>47.61117674</v>
      </c>
      <c r="Q929" s="10">
        <v>-122.34045389</v>
      </c>
      <c r="R929" t="s">
        <v>5945</v>
      </c>
      <c r="S929" s="7">
        <v>6</v>
      </c>
      <c r="T929" s="7">
        <v>2020</v>
      </c>
      <c r="U929" s="7">
        <v>2</v>
      </c>
      <c r="V929">
        <v>6</v>
      </c>
      <c r="W929">
        <v>2020</v>
      </c>
      <c r="X929">
        <v>2</v>
      </c>
      <c r="Y929" t="b">
        <v>0</v>
      </c>
      <c r="Z929" t="b">
        <v>0</v>
      </c>
      <c r="AA929">
        <v>7</v>
      </c>
      <c r="AB929">
        <v>7</v>
      </c>
      <c r="AC929" t="b">
        <v>0</v>
      </c>
      <c r="AD929" t="b">
        <v>1</v>
      </c>
      <c r="AE929" t="b">
        <v>0</v>
      </c>
      <c r="AF929" t="b">
        <v>0</v>
      </c>
      <c r="AG929" s="11">
        <v>43987</v>
      </c>
      <c r="AH929" s="11">
        <v>43994</v>
      </c>
      <c r="AI929" s="12">
        <f>IF(OR(AG929="",AH929=""),"",AH929-AG929)</f>
        <v>7.0</v>
      </c>
      <c r="AJ929" s="13" t="b">
        <f>IF(OR(AI929="",AA929=""),"",AI929=AA929)</f>
        <v>1</v>
      </c>
      <c r="AK929" s="13" t="b">
        <f>IF(AI929="","",AI929&gt;60)</f>
        <v>0</v>
      </c>
      <c r="AL929" s="13" t="b">
        <f>IF(OR(Y929=TRUE,AH929=""),TRUE,FALSE)</f>
        <v>0</v>
      </c>
      <c r="AM929" s="13" t="b">
        <f>IF(AI929="","",AI929&lt;0)</f>
        <v>0</v>
      </c>
      <c r="AN929" s="13" t="str">
        <f>IF(AH929="","No inspection date",IF(AI929&lt;0,"Negative chronology",IF(AI929&lt;=30,"0-30",IF(AI929&lt;=60,"31-60",IF(AI929&lt;=90,"61-90",IF(AI929&lt;=180,"91-180","181+"))))))</f>
        <v>0-30</v>
      </c>
      <c r="AO929" s="13" t="str">
        <f>IF(OR(ISNUMBER(SEARCH("COMPLETED",K929)),ISNUMBER(SEARCH("CLOSED",K929))),"Closed/Completed","Other Active/Issued")</f>
        <v>Closed/Completed</v>
      </c>
    </row>
    <row r="930" spans="1:41">
      <c r="A930" t="s">
        <v>5946</v>
      </c>
      <c r="B930" t="s">
        <v>87</v>
      </c>
      <c r="C930" t="s">
        <v>87</v>
      </c>
      <c r="D930" t="s">
        <v>88</v>
      </c>
      <c r="E930" t="s">
        <v>5839</v>
      </c>
      <c r="F930" t="s">
        <v>5947</v>
      </c>
      <c r="G930" t="s">
        <v>5948</v>
      </c>
      <c r="H930" t="s">
        <v>5949</v>
      </c>
      <c r="I930" t="s">
        <v>950</v>
      </c>
      <c r="J930" t="s">
        <v>93</v>
      </c>
      <c r="K930" t="s">
        <v>93</v>
      </c>
      <c r="L930" t="s">
        <v>93</v>
      </c>
      <c r="M930" t="s">
        <v>5950</v>
      </c>
      <c r="N930" s="9">
        <v>98103</v>
      </c>
      <c r="O930" t="s">
        <v>5951</v>
      </c>
      <c r="P930" s="10">
        <v>47.69769019</v>
      </c>
      <c r="Q930" s="10">
        <v>-122.35496404</v>
      </c>
      <c r="R930" t="s">
        <v>5952</v>
      </c>
      <c r="S930" s="7">
        <v>6</v>
      </c>
      <c r="T930" s="7">
        <v>2020</v>
      </c>
      <c r="U930" s="7">
        <v>2</v>
      </c>
      <c r="V930">
        <v>6</v>
      </c>
      <c r="W930">
        <v>2020</v>
      </c>
      <c r="X930">
        <v>2</v>
      </c>
      <c r="Y930" t="b">
        <v>0</v>
      </c>
      <c r="Z930" t="b">
        <v>0</v>
      </c>
      <c r="AA930">
        <v>-4</v>
      </c>
      <c r="AB930">
        <v>5</v>
      </c>
      <c r="AC930" t="b">
        <v>0</v>
      </c>
      <c r="AD930" t="b">
        <v>1</v>
      </c>
      <c r="AE930" t="b">
        <v>0</v>
      </c>
      <c r="AF930" t="b">
        <v>0</v>
      </c>
      <c r="AG930" s="11">
        <v>44005</v>
      </c>
      <c r="AH930" s="11">
        <v>44001</v>
      </c>
      <c r="AI930" s="12">
        <f>IF(OR(AG930="",AH930=""),"",AH930-AG930)</f>
        <v>-4.0</v>
      </c>
      <c r="AJ930" s="13" t="b">
        <f>IF(OR(AI930="",AA930=""),"",AI930=AA930)</f>
        <v>1</v>
      </c>
      <c r="AK930" s="13" t="b">
        <f>IF(AI930="","",AI930&gt;60)</f>
        <v>0</v>
      </c>
      <c r="AL930" s="13" t="b">
        <f>IF(OR(Y930=TRUE,AH930=""),TRUE,FALSE)</f>
        <v>0</v>
      </c>
      <c r="AM930" s="13" t="b">
        <f>IF(AI930="","",AI930&lt;0)</f>
        <v>1</v>
      </c>
      <c r="AN930" s="13" t="str">
        <f>IF(AH930="","No inspection date",IF(AI930&lt;0,"Negative chronology",IF(AI930&lt;=30,"0-30",IF(AI930&lt;=60,"31-60",IF(AI930&lt;=90,"61-90",IF(AI930&lt;=180,"91-180","181+"))))))</f>
        <v>Negative chronology</v>
      </c>
      <c r="AO930" s="13" t="str">
        <f>IF(OR(ISNUMBER(SEARCH("COMPLETED",K930)),ISNUMBER(SEARCH("CLOSED",K930))),"Closed/Completed","Other Active/Issued")</f>
        <v>Closed/Completed</v>
      </c>
    </row>
    <row r="931" spans="1:41">
      <c r="A931" t="s">
        <v>5953</v>
      </c>
      <c r="B931" t="s">
        <v>87</v>
      </c>
      <c r="C931" t="s">
        <v>87</v>
      </c>
      <c r="D931" t="s">
        <v>88</v>
      </c>
      <c r="E931" t="s">
        <v>5839</v>
      </c>
      <c r="F931" t="s">
        <v>5947</v>
      </c>
      <c r="G931" t="s">
        <v>5948</v>
      </c>
      <c r="H931" t="s">
        <v>5949</v>
      </c>
      <c r="I931" t="s">
        <v>950</v>
      </c>
      <c r="J931" t="s">
        <v>93</v>
      </c>
      <c r="K931" t="s">
        <v>115</v>
      </c>
      <c r="L931" t="s">
        <v>115</v>
      </c>
      <c r="M931" t="s">
        <v>5950</v>
      </c>
      <c r="N931" s="9">
        <v>98103</v>
      </c>
      <c r="O931" t="s">
        <v>5954</v>
      </c>
      <c r="P931" s="10">
        <v>47.69769019</v>
      </c>
      <c r="Q931" s="10">
        <v>-122.35496404</v>
      </c>
      <c r="R931" t="s">
        <v>5952</v>
      </c>
      <c r="S931" s="7">
        <v>6</v>
      </c>
      <c r="T931" s="7">
        <v>2020</v>
      </c>
      <c r="U931" s="7">
        <v>2</v>
      </c>
      <c r="V931">
        <v>6</v>
      </c>
      <c r="W931">
        <v>2020</v>
      </c>
      <c r="X931">
        <v>2</v>
      </c>
      <c r="Y931" t="b">
        <v>0</v>
      </c>
      <c r="Z931" t="b">
        <v>0</v>
      </c>
      <c r="AA931">
        <v>-4</v>
      </c>
      <c r="AB931">
        <v>5</v>
      </c>
      <c r="AC931" t="b">
        <v>0</v>
      </c>
      <c r="AD931" t="b">
        <v>1</v>
      </c>
      <c r="AE931" t="b">
        <v>0</v>
      </c>
      <c r="AF931" t="b">
        <v>0</v>
      </c>
      <c r="AG931" s="11">
        <v>44005</v>
      </c>
      <c r="AH931" s="11">
        <v>44001</v>
      </c>
      <c r="AI931" s="12">
        <f>IF(OR(AG931="",AH931=""),"",AH931-AG931)</f>
        <v>-4.0</v>
      </c>
      <c r="AJ931" s="13" t="b">
        <f>IF(OR(AI931="",AA931=""),"",AI931=AA931)</f>
        <v>1</v>
      </c>
      <c r="AK931" s="13" t="b">
        <f>IF(AI931="","",AI931&gt;60)</f>
        <v>0</v>
      </c>
      <c r="AL931" s="13" t="b">
        <f>IF(OR(Y931=TRUE,AH931=""),TRUE,FALSE)</f>
        <v>0</v>
      </c>
      <c r="AM931" s="13" t="b">
        <f>IF(AI931="","",AI931&lt;0)</f>
        <v>1</v>
      </c>
      <c r="AN931" s="13" t="str">
        <f>IF(AH931="","No inspection date",IF(AI931&lt;0,"Negative chronology",IF(AI931&lt;=30,"0-30",IF(AI931&lt;=60,"31-60",IF(AI931&lt;=90,"61-90",IF(AI931&lt;=180,"91-180","181+"))))))</f>
        <v>Negative chronology</v>
      </c>
      <c r="AO931" s="13" t="str">
        <f>IF(OR(ISNUMBER(SEARCH("COMPLETED",K931)),ISNUMBER(SEARCH("CLOSED",K931))),"Closed/Completed","Other Active/Issued")</f>
        <v>Other Active/Issued</v>
      </c>
    </row>
    <row r="932" spans="1:41">
      <c r="A932" t="s">
        <v>5955</v>
      </c>
      <c r="B932" t="s">
        <v>87</v>
      </c>
      <c r="C932" t="s">
        <v>87</v>
      </c>
      <c r="D932" t="s">
        <v>88</v>
      </c>
      <c r="E932" t="s">
        <v>5839</v>
      </c>
      <c r="F932" t="s">
        <v>5956</v>
      </c>
      <c r="G932" t="s">
        <v>5957</v>
      </c>
      <c r="H932" t="s">
        <v>733</v>
      </c>
      <c r="I932" t="s">
        <v>5958</v>
      </c>
      <c r="J932" t="s">
        <v>5959</v>
      </c>
      <c r="K932" t="s">
        <v>93</v>
      </c>
      <c r="L932" t="s">
        <v>93</v>
      </c>
      <c r="M932" t="s">
        <v>5960</v>
      </c>
      <c r="N932" s="9">
        <v>98107</v>
      </c>
      <c r="O932" t="s">
        <v>5961</v>
      </c>
      <c r="P932" s="10">
        <v>47.66623705</v>
      </c>
      <c r="Q932" s="10">
        <v>-122.36833725</v>
      </c>
      <c r="R932" t="s">
        <v>5962</v>
      </c>
      <c r="S932" s="7">
        <v>8</v>
      </c>
      <c r="T932" s="7">
        <v>2020</v>
      </c>
      <c r="U932" s="7">
        <v>3</v>
      </c>
      <c r="V932">
        <v>12</v>
      </c>
      <c r="W932">
        <v>2020</v>
      </c>
      <c r="X932">
        <v>4</v>
      </c>
      <c r="Y932" t="b">
        <v>0</v>
      </c>
      <c r="Z932" t="b">
        <v>0</v>
      </c>
      <c r="AA932">
        <v>134</v>
      </c>
      <c r="AB932">
        <v>6</v>
      </c>
      <c r="AC932" t="b">
        <v>0</v>
      </c>
      <c r="AD932" t="b">
        <v>1</v>
      </c>
      <c r="AE932" t="b">
        <v>0</v>
      </c>
      <c r="AF932" t="b">
        <v>0</v>
      </c>
      <c r="AG932" s="11">
        <v>44048</v>
      </c>
      <c r="AH932" s="11">
        <v>44182</v>
      </c>
      <c r="AI932" s="12">
        <f>IF(OR(AG932="",AH932=""),"",AH932-AG932)</f>
        <v>134.0</v>
      </c>
      <c r="AJ932" s="13" t="b">
        <f>IF(OR(AI932="",AA932=""),"",AI932=AA932)</f>
        <v>1</v>
      </c>
      <c r="AK932" s="13" t="b">
        <f>IF(AI932="","",AI932&gt;60)</f>
        <v>1</v>
      </c>
      <c r="AL932" s="13" t="b">
        <f>IF(OR(Y932=TRUE,AH932=""),TRUE,FALSE)</f>
        <v>0</v>
      </c>
      <c r="AM932" s="13" t="b">
        <f>IF(AI932="","",AI932&lt;0)</f>
        <v>0</v>
      </c>
      <c r="AN932" s="13" t="str">
        <f>IF(AH932="","No inspection date",IF(AI932&lt;0,"Negative chronology",IF(AI932&lt;=30,"0-30",IF(AI932&lt;=60,"31-60",IF(AI932&lt;=90,"61-90",IF(AI932&lt;=180,"91-180","181+"))))))</f>
        <v>91-180</v>
      </c>
      <c r="AO932" s="13" t="str">
        <f>IF(OR(ISNUMBER(SEARCH("COMPLETED",K932)),ISNUMBER(SEARCH("CLOSED",K932))),"Closed/Completed","Other Active/Issued")</f>
        <v>Closed/Completed</v>
      </c>
    </row>
    <row r="933" spans="1:41">
      <c r="A933" t="s">
        <v>5963</v>
      </c>
      <c r="B933" t="s">
        <v>87</v>
      </c>
      <c r="C933" t="s">
        <v>87</v>
      </c>
      <c r="D933" t="s">
        <v>88</v>
      </c>
      <c r="E933" t="s">
        <v>5839</v>
      </c>
      <c r="F933" t="s">
        <v>5964</v>
      </c>
      <c r="G933" t="s">
        <v>5965</v>
      </c>
      <c r="H933" t="s">
        <v>1017</v>
      </c>
      <c r="I933" t="s">
        <v>5966</v>
      </c>
      <c r="J933" t="s">
        <v>93</v>
      </c>
      <c r="K933" t="s">
        <v>5967</v>
      </c>
      <c r="L933" t="s">
        <v>5967</v>
      </c>
      <c r="M933" t="s">
        <v>5968</v>
      </c>
      <c r="N933" s="9">
        <v>98108</v>
      </c>
      <c r="O933" t="s">
        <v>5969</v>
      </c>
      <c r="P933" s="10">
        <v>47.52916723</v>
      </c>
      <c r="Q933" s="10">
        <v>-122.31958011</v>
      </c>
      <c r="R933" t="s">
        <v>5970</v>
      </c>
      <c r="S933" s="7">
        <v>8</v>
      </c>
      <c r="T933" s="7">
        <v>2020</v>
      </c>
      <c r="U933" s="7">
        <v>3</v>
      </c>
      <c r="V933">
        <v>8</v>
      </c>
      <c r="W933">
        <v>2020</v>
      </c>
      <c r="X933">
        <v>3</v>
      </c>
      <c r="Y933" t="b">
        <v>0</v>
      </c>
      <c r="Z933" t="b">
        <v>0</v>
      </c>
      <c r="AA933">
        <v>-5</v>
      </c>
      <c r="AB933">
        <v>1</v>
      </c>
      <c r="AC933" t="b">
        <v>0</v>
      </c>
      <c r="AD933" t="b">
        <v>1</v>
      </c>
      <c r="AE933" t="b">
        <v>0</v>
      </c>
      <c r="AF933" t="b">
        <v>0</v>
      </c>
      <c r="AG933" s="11">
        <v>44054</v>
      </c>
      <c r="AH933" s="11">
        <v>44049</v>
      </c>
      <c r="AI933" s="12">
        <f>IF(OR(AG933="",AH933=""),"",AH933-AG933)</f>
        <v>-5.0</v>
      </c>
      <c r="AJ933" s="13" t="b">
        <f>IF(OR(AI933="",AA933=""),"",AI933=AA933)</f>
        <v>1</v>
      </c>
      <c r="AK933" s="13" t="b">
        <f>IF(AI933="","",AI933&gt;60)</f>
        <v>0</v>
      </c>
      <c r="AL933" s="13" t="b">
        <f>IF(OR(Y933=TRUE,AH933=""),TRUE,FALSE)</f>
        <v>0</v>
      </c>
      <c r="AM933" s="13" t="b">
        <f>IF(AI933="","",AI933&lt;0)</f>
        <v>1</v>
      </c>
      <c r="AN933" s="13" t="str">
        <f>IF(AH933="","No inspection date",IF(AI933&lt;0,"Negative chronology",IF(AI933&lt;=30,"0-30",IF(AI933&lt;=60,"31-60",IF(AI933&lt;=90,"61-90",IF(AI933&lt;=180,"91-180","181+"))))))</f>
        <v>Negative chronology</v>
      </c>
      <c r="AO933" s="13" t="str">
        <f>IF(OR(ISNUMBER(SEARCH("COMPLETED",K933)),ISNUMBER(SEARCH("CLOSED",K933))),"Closed/Completed","Other Active/Issued")</f>
        <v>Other Active/Issued</v>
      </c>
    </row>
    <row r="934" spans="1:41">
      <c r="A934" t="s">
        <v>5971</v>
      </c>
      <c r="B934" t="s">
        <v>87</v>
      </c>
      <c r="C934" t="s">
        <v>87</v>
      </c>
      <c r="D934" t="s">
        <v>88</v>
      </c>
      <c r="E934" t="s">
        <v>5839</v>
      </c>
      <c r="F934" t="s">
        <v>5972</v>
      </c>
      <c r="H934" t="s">
        <v>5973</v>
      </c>
      <c r="I934" t="s">
        <v>5974</v>
      </c>
      <c r="J934" t="s">
        <v>137</v>
      </c>
      <c r="K934" t="s">
        <v>93</v>
      </c>
      <c r="L934" t="s">
        <v>93</v>
      </c>
      <c r="M934" t="s">
        <v>5975</v>
      </c>
      <c r="N934" s="9">
        <v>98102</v>
      </c>
      <c r="O934" t="s">
        <v>5976</v>
      </c>
      <c r="P934" s="10">
        <v>47.64053473</v>
      </c>
      <c r="Q934" s="10">
        <v>-122.31670145</v>
      </c>
      <c r="R934" t="s">
        <v>5977</v>
      </c>
      <c r="S934" s="7">
        <v>1</v>
      </c>
      <c r="T934" s="7">
        <v>2021</v>
      </c>
      <c r="U934" s="7">
        <v>1</v>
      </c>
      <c r="V934">
        <v>1</v>
      </c>
      <c r="W934">
        <v>2021</v>
      </c>
      <c r="X934">
        <v>1</v>
      </c>
      <c r="Y934" t="b">
        <v>0</v>
      </c>
      <c r="Z934" t="b">
        <v>0</v>
      </c>
      <c r="AA934">
        <v>8</v>
      </c>
      <c r="AB934">
        <v>3</v>
      </c>
      <c r="AC934" t="b">
        <v>0</v>
      </c>
      <c r="AD934" t="b">
        <v>1</v>
      </c>
      <c r="AE934" t="b">
        <v>0</v>
      </c>
      <c r="AF934" t="b">
        <v>0</v>
      </c>
      <c r="AG934" s="11">
        <v>44200</v>
      </c>
      <c r="AH934" s="11">
        <v>44208</v>
      </c>
      <c r="AI934" s="12">
        <f>IF(OR(AG934="",AH934=""),"",AH934-AG934)</f>
        <v>8.0</v>
      </c>
      <c r="AJ934" s="13" t="b">
        <f>IF(OR(AI934="",AA934=""),"",AI934=AA934)</f>
        <v>1</v>
      </c>
      <c r="AK934" s="13" t="b">
        <f>IF(AI934="","",AI934&gt;60)</f>
        <v>0</v>
      </c>
      <c r="AL934" s="13" t="b">
        <f>IF(OR(Y934=TRUE,AH934=""),TRUE,FALSE)</f>
        <v>0</v>
      </c>
      <c r="AM934" s="13" t="b">
        <f>IF(AI934="","",AI934&lt;0)</f>
        <v>0</v>
      </c>
      <c r="AN934" s="13" t="str">
        <f>IF(AH934="","No inspection date",IF(AI934&lt;0,"Negative chronology",IF(AI934&lt;=30,"0-30",IF(AI934&lt;=60,"31-60",IF(AI934&lt;=90,"61-90",IF(AI934&lt;=180,"91-180","181+"))))))</f>
        <v>0-30</v>
      </c>
      <c r="AO934" s="13" t="str">
        <f>IF(OR(ISNUMBER(SEARCH("COMPLETED",K934)),ISNUMBER(SEARCH("CLOSED",K934))),"Closed/Completed","Other Active/Issued")</f>
        <v>Closed/Completed</v>
      </c>
    </row>
    <row r="935" spans="1:41">
      <c r="A935" t="s">
        <v>5978</v>
      </c>
      <c r="B935" t="s">
        <v>87</v>
      </c>
      <c r="C935" t="s">
        <v>87</v>
      </c>
      <c r="D935" t="s">
        <v>88</v>
      </c>
      <c r="E935" t="s">
        <v>5839</v>
      </c>
      <c r="F935" t="s">
        <v>5979</v>
      </c>
      <c r="G935" t="s">
        <v>5980</v>
      </c>
      <c r="H935" t="s">
        <v>5981</v>
      </c>
      <c r="I935" t="s">
        <v>5982</v>
      </c>
      <c r="J935" t="s">
        <v>137</v>
      </c>
      <c r="K935" t="s">
        <v>93</v>
      </c>
      <c r="L935" t="s">
        <v>93</v>
      </c>
      <c r="M935" t="s">
        <v>5983</v>
      </c>
      <c r="N935" s="9">
        <v>98105</v>
      </c>
      <c r="O935" t="s">
        <v>5984</v>
      </c>
      <c r="P935" s="10">
        <v>47.6675635</v>
      </c>
      <c r="Q935" s="10">
        <v>-122.30276536</v>
      </c>
      <c r="R935" t="s">
        <v>5985</v>
      </c>
      <c r="S935" s="7">
        <v>5</v>
      </c>
      <c r="T935" s="7">
        <v>2021</v>
      </c>
      <c r="U935" s="7">
        <v>2</v>
      </c>
      <c r="V935">
        <v>5</v>
      </c>
      <c r="W935">
        <v>2021</v>
      </c>
      <c r="X935">
        <v>2</v>
      </c>
      <c r="Y935" t="b">
        <v>0</v>
      </c>
      <c r="Z935" t="b">
        <v>0</v>
      </c>
      <c r="AA935">
        <v>8</v>
      </c>
      <c r="AB935">
        <v>4</v>
      </c>
      <c r="AC935" t="b">
        <v>0</v>
      </c>
      <c r="AD935" t="b">
        <v>1</v>
      </c>
      <c r="AE935" t="b">
        <v>0</v>
      </c>
      <c r="AF935" t="b">
        <v>0</v>
      </c>
      <c r="AG935" s="11">
        <v>44319</v>
      </c>
      <c r="AH935" s="11">
        <v>44327</v>
      </c>
      <c r="AI935" s="12">
        <f>IF(OR(AG935="",AH935=""),"",AH935-AG935)</f>
        <v>8.0</v>
      </c>
      <c r="AJ935" s="13" t="b">
        <f>IF(OR(AI935="",AA935=""),"",AI935=AA935)</f>
        <v>1</v>
      </c>
      <c r="AK935" s="13" t="b">
        <f>IF(AI935="","",AI935&gt;60)</f>
        <v>0</v>
      </c>
      <c r="AL935" s="13" t="b">
        <f>IF(OR(Y935=TRUE,AH935=""),TRUE,FALSE)</f>
        <v>0</v>
      </c>
      <c r="AM935" s="13" t="b">
        <f>IF(AI935="","",AI935&lt;0)</f>
        <v>0</v>
      </c>
      <c r="AN935" s="13" t="str">
        <f>IF(AH935="","No inspection date",IF(AI935&lt;0,"Negative chronology",IF(AI935&lt;=30,"0-30",IF(AI935&lt;=60,"31-60",IF(AI935&lt;=90,"61-90",IF(AI935&lt;=180,"91-180","181+"))))))</f>
        <v>0-30</v>
      </c>
      <c r="AO935" s="13" t="str">
        <f>IF(OR(ISNUMBER(SEARCH("COMPLETED",K935)),ISNUMBER(SEARCH("CLOSED",K935))),"Closed/Completed","Other Active/Issued")</f>
        <v>Closed/Completed</v>
      </c>
    </row>
    <row r="936" spans="1:41">
      <c r="A936" t="s">
        <v>5986</v>
      </c>
      <c r="B936" t="s">
        <v>87</v>
      </c>
      <c r="C936" t="s">
        <v>87</v>
      </c>
      <c r="D936" t="s">
        <v>88</v>
      </c>
      <c r="E936" t="s">
        <v>5839</v>
      </c>
      <c r="F936" t="s">
        <v>5987</v>
      </c>
      <c r="G936" t="s">
        <v>5988</v>
      </c>
      <c r="H936" t="s">
        <v>5989</v>
      </c>
      <c r="I936" t="s">
        <v>5990</v>
      </c>
      <c r="J936" t="s">
        <v>93</v>
      </c>
      <c r="K936" t="s">
        <v>93</v>
      </c>
      <c r="L936" t="s">
        <v>93</v>
      </c>
      <c r="M936" t="s">
        <v>5991</v>
      </c>
      <c r="N936" s="9">
        <v>98136</v>
      </c>
      <c r="O936" t="s">
        <v>5992</v>
      </c>
      <c r="P936" s="10">
        <v>47.54878143</v>
      </c>
      <c r="Q936" s="10">
        <v>-122.38678025</v>
      </c>
      <c r="R936" t="s">
        <v>5993</v>
      </c>
      <c r="S936" s="7">
        <v>6</v>
      </c>
      <c r="T936" s="7">
        <v>2021</v>
      </c>
      <c r="U936" s="7">
        <v>2</v>
      </c>
      <c r="V936">
        <v>6</v>
      </c>
      <c r="W936">
        <v>2021</v>
      </c>
      <c r="X936">
        <v>2</v>
      </c>
      <c r="Y936" t="b">
        <v>0</v>
      </c>
      <c r="Z936" t="b">
        <v>0</v>
      </c>
      <c r="AA936">
        <v>-2</v>
      </c>
      <c r="AB936">
        <v>1</v>
      </c>
      <c r="AC936" t="b">
        <v>0</v>
      </c>
      <c r="AD936" t="b">
        <v>1</v>
      </c>
      <c r="AE936" t="b">
        <v>0</v>
      </c>
      <c r="AF936" t="b">
        <v>0</v>
      </c>
      <c r="AG936" s="11">
        <v>44358</v>
      </c>
      <c r="AH936" s="11">
        <v>44356</v>
      </c>
      <c r="AI936" s="12">
        <f>IF(OR(AG936="",AH936=""),"",AH936-AG936)</f>
        <v>-2.0</v>
      </c>
      <c r="AJ936" s="13" t="b">
        <f>IF(OR(AI936="",AA936=""),"",AI936=AA936)</f>
        <v>1</v>
      </c>
      <c r="AK936" s="13" t="b">
        <f>IF(AI936="","",AI936&gt;60)</f>
        <v>0</v>
      </c>
      <c r="AL936" s="13" t="b">
        <f>IF(OR(Y936=TRUE,AH936=""),TRUE,FALSE)</f>
        <v>0</v>
      </c>
      <c r="AM936" s="13" t="b">
        <f>IF(AI936="","",AI936&lt;0)</f>
        <v>1</v>
      </c>
      <c r="AN936" s="13" t="str">
        <f>IF(AH936="","No inspection date",IF(AI936&lt;0,"Negative chronology",IF(AI936&lt;=30,"0-30",IF(AI936&lt;=60,"31-60",IF(AI936&lt;=90,"61-90",IF(AI936&lt;=180,"91-180","181+"))))))</f>
        <v>Negative chronology</v>
      </c>
      <c r="AO936" s="13" t="str">
        <f>IF(OR(ISNUMBER(SEARCH("COMPLETED",K936)),ISNUMBER(SEARCH("CLOSED",K936))),"Closed/Completed","Other Active/Issued")</f>
        <v>Closed/Completed</v>
      </c>
    </row>
    <row r="937" spans="1:41">
      <c r="A937" t="s">
        <v>5994</v>
      </c>
      <c r="B937" t="s">
        <v>87</v>
      </c>
      <c r="C937" t="s">
        <v>87</v>
      </c>
      <c r="D937" t="s">
        <v>88</v>
      </c>
      <c r="E937" t="s">
        <v>5839</v>
      </c>
      <c r="F937" t="s">
        <v>5995</v>
      </c>
      <c r="G937" t="s">
        <v>5996</v>
      </c>
      <c r="H937" t="s">
        <v>5997</v>
      </c>
      <c r="I937" t="s">
        <v>5998</v>
      </c>
      <c r="J937" t="s">
        <v>93</v>
      </c>
      <c r="K937" t="s">
        <v>93</v>
      </c>
      <c r="L937" t="s">
        <v>93</v>
      </c>
      <c r="M937" t="s">
        <v>5999</v>
      </c>
      <c r="N937" s="9">
        <v>98103</v>
      </c>
      <c r="O937" t="s">
        <v>6000</v>
      </c>
      <c r="P937" s="10">
        <v>47.68559997</v>
      </c>
      <c r="Q937" s="10">
        <v>-122.33570799</v>
      </c>
      <c r="R937" t="s">
        <v>6001</v>
      </c>
      <c r="S937" s="7">
        <v>8</v>
      </c>
      <c r="T937" s="7">
        <v>2021</v>
      </c>
      <c r="U937" s="7">
        <v>3</v>
      </c>
      <c r="V937">
        <v>8</v>
      </c>
      <c r="W937">
        <v>2021</v>
      </c>
      <c r="X937">
        <v>3</v>
      </c>
      <c r="Y937" t="b">
        <v>0</v>
      </c>
      <c r="Z937" t="b">
        <v>0</v>
      </c>
      <c r="AA937">
        <v>2</v>
      </c>
      <c r="AB937">
        <v>6</v>
      </c>
      <c r="AC937" t="b">
        <v>0</v>
      </c>
      <c r="AD937" t="b">
        <v>1</v>
      </c>
      <c r="AE937" t="b">
        <v>0</v>
      </c>
      <c r="AF937" t="b">
        <v>0</v>
      </c>
      <c r="AG937" s="11">
        <v>44412</v>
      </c>
      <c r="AH937" s="11">
        <v>44414</v>
      </c>
      <c r="AI937" s="12">
        <f>IF(OR(AG937="",AH937=""),"",AH937-AG937)</f>
        <v>2.0</v>
      </c>
      <c r="AJ937" s="13" t="b">
        <f>IF(OR(AI937="",AA937=""),"",AI937=AA937)</f>
        <v>1</v>
      </c>
      <c r="AK937" s="13" t="b">
        <f>IF(AI937="","",AI937&gt;60)</f>
        <v>0</v>
      </c>
      <c r="AL937" s="13" t="b">
        <f>IF(OR(Y937=TRUE,AH937=""),TRUE,FALSE)</f>
        <v>0</v>
      </c>
      <c r="AM937" s="13" t="b">
        <f>IF(AI937="","",AI937&lt;0)</f>
        <v>0</v>
      </c>
      <c r="AN937" s="13" t="str">
        <f>IF(AH937="","No inspection date",IF(AI937&lt;0,"Negative chronology",IF(AI937&lt;=30,"0-30",IF(AI937&lt;=60,"31-60",IF(AI937&lt;=90,"61-90",IF(AI937&lt;=180,"91-180","181+"))))))</f>
        <v>0-30</v>
      </c>
      <c r="AO937" s="13" t="str">
        <f>IF(OR(ISNUMBER(SEARCH("COMPLETED",K937)),ISNUMBER(SEARCH("CLOSED",K937))),"Closed/Completed","Other Active/Issued")</f>
        <v>Closed/Completed</v>
      </c>
    </row>
    <row r="938" spans="1:41">
      <c r="A938" t="s">
        <v>6002</v>
      </c>
      <c r="B938" t="s">
        <v>87</v>
      </c>
      <c r="C938" t="s">
        <v>87</v>
      </c>
      <c r="D938" t="s">
        <v>88</v>
      </c>
      <c r="E938" t="s">
        <v>5839</v>
      </c>
      <c r="F938" t="s">
        <v>6003</v>
      </c>
      <c r="G938" t="s">
        <v>6004</v>
      </c>
      <c r="H938" t="s">
        <v>6005</v>
      </c>
      <c r="I938" t="s">
        <v>6005</v>
      </c>
      <c r="J938" t="s">
        <v>93</v>
      </c>
      <c r="K938" t="s">
        <v>93</v>
      </c>
      <c r="L938" t="s">
        <v>93</v>
      </c>
      <c r="M938" t="s">
        <v>6006</v>
      </c>
      <c r="N938" s="9">
        <v>98122</v>
      </c>
      <c r="O938" t="s">
        <v>6007</v>
      </c>
      <c r="P938" s="10">
        <v>47.61908112</v>
      </c>
      <c r="Q938" s="10">
        <v>-122.29446282</v>
      </c>
      <c r="R938" t="s">
        <v>6008</v>
      </c>
      <c r="S938" s="7">
        <v>10</v>
      </c>
      <c r="T938" s="7">
        <v>2021</v>
      </c>
      <c r="U938" s="7">
        <v>4</v>
      </c>
      <c r="V938">
        <v>10</v>
      </c>
      <c r="W938">
        <v>2021</v>
      </c>
      <c r="X938">
        <v>4</v>
      </c>
      <c r="Y938" t="b">
        <v>0</v>
      </c>
      <c r="Z938" t="b">
        <v>0</v>
      </c>
      <c r="AA938">
        <v>0</v>
      </c>
      <c r="AB938">
        <v>3</v>
      </c>
      <c r="AC938" t="b">
        <v>0</v>
      </c>
      <c r="AD938" t="b">
        <v>1</v>
      </c>
      <c r="AE938" t="b">
        <v>0</v>
      </c>
      <c r="AF938" t="b">
        <v>0</v>
      </c>
      <c r="AG938" s="11">
        <v>44483</v>
      </c>
      <c r="AH938" s="11">
        <v>44483</v>
      </c>
      <c r="AI938" s="12">
        <f>IF(OR(AG938="",AH938=""),"",AH938-AG938)</f>
        <v>0.0</v>
      </c>
      <c r="AJ938" s="13" t="b">
        <f>IF(OR(AI938="",AA938=""),"",AI938=AA938)</f>
        <v>1</v>
      </c>
      <c r="AK938" s="13" t="b">
        <f>IF(AI938="","",AI938&gt;60)</f>
        <v>0</v>
      </c>
      <c r="AL938" s="13" t="b">
        <f>IF(OR(Y938=TRUE,AH938=""),TRUE,FALSE)</f>
        <v>0</v>
      </c>
      <c r="AM938" s="13" t="b">
        <f>IF(AI938="","",AI938&lt;0)</f>
        <v>0</v>
      </c>
      <c r="AN938" s="13" t="str">
        <f>IF(AH938="","No inspection date",IF(AI938&lt;0,"Negative chronology",IF(AI938&lt;=30,"0-30",IF(AI938&lt;=60,"31-60",IF(AI938&lt;=90,"61-90",IF(AI938&lt;=180,"91-180","181+"))))))</f>
        <v>0-30</v>
      </c>
      <c r="AO938" s="13" t="str">
        <f>IF(OR(ISNUMBER(SEARCH("COMPLETED",K938)),ISNUMBER(SEARCH("CLOSED",K938))),"Closed/Completed","Other Active/Issued")</f>
        <v>Closed/Completed</v>
      </c>
    </row>
    <row r="939" spans="1:41">
      <c r="A939" t="s">
        <v>6009</v>
      </c>
      <c r="B939" t="s">
        <v>87</v>
      </c>
      <c r="C939" t="s">
        <v>87</v>
      </c>
      <c r="D939" t="s">
        <v>88</v>
      </c>
      <c r="E939" t="s">
        <v>5839</v>
      </c>
      <c r="F939" t="s">
        <v>6010</v>
      </c>
      <c r="G939" t="s">
        <v>6004</v>
      </c>
      <c r="H939" t="s">
        <v>6011</v>
      </c>
      <c r="I939" t="s">
        <v>6005</v>
      </c>
      <c r="J939" t="s">
        <v>93</v>
      </c>
      <c r="K939" t="s">
        <v>93</v>
      </c>
      <c r="L939" t="s">
        <v>93</v>
      </c>
      <c r="M939" t="s">
        <v>6006</v>
      </c>
      <c r="N939" s="9">
        <v>98122</v>
      </c>
      <c r="O939" t="s">
        <v>6012</v>
      </c>
      <c r="P939" s="10">
        <v>47.61908112</v>
      </c>
      <c r="Q939" s="10">
        <v>-122.29446282</v>
      </c>
      <c r="R939" t="s">
        <v>6008</v>
      </c>
      <c r="S939" s="7">
        <v>10</v>
      </c>
      <c r="T939" s="7">
        <v>2021</v>
      </c>
      <c r="U939" s="7">
        <v>4</v>
      </c>
      <c r="V939">
        <v>10</v>
      </c>
      <c r="W939">
        <v>2021</v>
      </c>
      <c r="X939">
        <v>4</v>
      </c>
      <c r="Y939" t="b">
        <v>0</v>
      </c>
      <c r="Z939" t="b">
        <v>0</v>
      </c>
      <c r="AA939">
        <v>-5</v>
      </c>
      <c r="AB939">
        <v>3</v>
      </c>
      <c r="AC939" t="b">
        <v>0</v>
      </c>
      <c r="AD939" t="b">
        <v>1</v>
      </c>
      <c r="AE939" t="b">
        <v>0</v>
      </c>
      <c r="AF939" t="b">
        <v>0</v>
      </c>
      <c r="AG939" s="11">
        <v>44488</v>
      </c>
      <c r="AH939" s="11">
        <v>44483</v>
      </c>
      <c r="AI939" s="12">
        <f>IF(OR(AG939="",AH939=""),"",AH939-AG939)</f>
        <v>-5.0</v>
      </c>
      <c r="AJ939" s="13" t="b">
        <f>IF(OR(AI939="",AA939=""),"",AI939=AA939)</f>
        <v>1</v>
      </c>
      <c r="AK939" s="13" t="b">
        <f>IF(AI939="","",AI939&gt;60)</f>
        <v>0</v>
      </c>
      <c r="AL939" s="13" t="b">
        <f>IF(OR(Y939=TRUE,AH939=""),TRUE,FALSE)</f>
        <v>0</v>
      </c>
      <c r="AM939" s="13" t="b">
        <f>IF(AI939="","",AI939&lt;0)</f>
        <v>1</v>
      </c>
      <c r="AN939" s="13" t="str">
        <f>IF(AH939="","No inspection date",IF(AI939&lt;0,"Negative chronology",IF(AI939&lt;=30,"0-30",IF(AI939&lt;=60,"31-60",IF(AI939&lt;=90,"61-90",IF(AI939&lt;=180,"91-180","181+"))))))</f>
        <v>Negative chronology</v>
      </c>
      <c r="AO939" s="13" t="str">
        <f>IF(OR(ISNUMBER(SEARCH("COMPLETED",K939)),ISNUMBER(SEARCH("CLOSED",K939))),"Closed/Completed","Other Active/Issued")</f>
        <v>Closed/Completed</v>
      </c>
    </row>
    <row r="940" spans="1:41">
      <c r="A940" t="s">
        <v>6013</v>
      </c>
      <c r="B940" t="s">
        <v>87</v>
      </c>
      <c r="C940" t="s">
        <v>87</v>
      </c>
      <c r="D940" t="s">
        <v>88</v>
      </c>
      <c r="E940" t="s">
        <v>5839</v>
      </c>
      <c r="F940" t="s">
        <v>6010</v>
      </c>
      <c r="G940" t="s">
        <v>6004</v>
      </c>
      <c r="H940" t="s">
        <v>6014</v>
      </c>
      <c r="I940" t="s">
        <v>6005</v>
      </c>
      <c r="J940" t="s">
        <v>93</v>
      </c>
      <c r="K940" t="s">
        <v>93</v>
      </c>
      <c r="L940" t="s">
        <v>93</v>
      </c>
      <c r="M940" t="s">
        <v>6006</v>
      </c>
      <c r="N940" s="9">
        <v>98122</v>
      </c>
      <c r="O940" t="s">
        <v>6015</v>
      </c>
      <c r="P940" s="10">
        <v>47.61908112</v>
      </c>
      <c r="Q940" s="10">
        <v>-122.29446282</v>
      </c>
      <c r="R940" t="s">
        <v>6008</v>
      </c>
      <c r="S940" s="7">
        <v>10</v>
      </c>
      <c r="T940" s="7">
        <v>2021</v>
      </c>
      <c r="U940" s="7">
        <v>4</v>
      </c>
      <c r="V940">
        <v>10</v>
      </c>
      <c r="W940">
        <v>2021</v>
      </c>
      <c r="X940">
        <v>4</v>
      </c>
      <c r="Y940" t="b">
        <v>0</v>
      </c>
      <c r="Z940" t="b">
        <v>0</v>
      </c>
      <c r="AA940">
        <v>-6</v>
      </c>
      <c r="AB940">
        <v>3</v>
      </c>
      <c r="AC940" t="b">
        <v>0</v>
      </c>
      <c r="AD940" t="b">
        <v>1</v>
      </c>
      <c r="AE940" t="b">
        <v>0</v>
      </c>
      <c r="AF940" t="b">
        <v>0</v>
      </c>
      <c r="AG940" s="11">
        <v>44489</v>
      </c>
      <c r="AH940" s="11">
        <v>44483</v>
      </c>
      <c r="AI940" s="12">
        <f>IF(OR(AG940="",AH940=""),"",AH940-AG940)</f>
        <v>-6.0</v>
      </c>
      <c r="AJ940" s="13" t="b">
        <f>IF(OR(AI940="",AA940=""),"",AI940=AA940)</f>
        <v>1</v>
      </c>
      <c r="AK940" s="13" t="b">
        <f>IF(AI940="","",AI940&gt;60)</f>
        <v>0</v>
      </c>
      <c r="AL940" s="13" t="b">
        <f>IF(OR(Y940=TRUE,AH940=""),TRUE,FALSE)</f>
        <v>0</v>
      </c>
      <c r="AM940" s="13" t="b">
        <f>IF(AI940="","",AI940&lt;0)</f>
        <v>1</v>
      </c>
      <c r="AN940" s="13" t="str">
        <f>IF(AH940="","No inspection date",IF(AI940&lt;0,"Negative chronology",IF(AI940&lt;=30,"0-30",IF(AI940&lt;=60,"31-60",IF(AI940&lt;=90,"61-90",IF(AI940&lt;=180,"91-180","181+"))))))</f>
        <v>Negative chronology</v>
      </c>
      <c r="AO940" s="13" t="str">
        <f>IF(OR(ISNUMBER(SEARCH("COMPLETED",K940)),ISNUMBER(SEARCH("CLOSED",K940))),"Closed/Completed","Other Active/Issued")</f>
        <v>Closed/Completed</v>
      </c>
    </row>
    <row r="941" spans="1:41">
      <c r="A941" t="s">
        <v>6016</v>
      </c>
      <c r="B941" t="s">
        <v>87</v>
      </c>
      <c r="C941" t="s">
        <v>87</v>
      </c>
      <c r="D941" t="s">
        <v>88</v>
      </c>
      <c r="E941" t="s">
        <v>5839</v>
      </c>
      <c r="F941" t="s">
        <v>6017</v>
      </c>
      <c r="G941" t="s">
        <v>6018</v>
      </c>
      <c r="H941" t="s">
        <v>6019</v>
      </c>
      <c r="I941" t="s">
        <v>6020</v>
      </c>
      <c r="J941" t="s">
        <v>137</v>
      </c>
      <c r="K941" t="s">
        <v>93</v>
      </c>
      <c r="L941" t="s">
        <v>93</v>
      </c>
      <c r="M941" t="s">
        <v>6021</v>
      </c>
      <c r="N941" s="9">
        <v>98122</v>
      </c>
      <c r="O941" t="s">
        <v>6022</v>
      </c>
      <c r="P941" s="10">
        <v>47.61688806</v>
      </c>
      <c r="Q941" s="10">
        <v>-122.32772261</v>
      </c>
      <c r="R941" t="s">
        <v>6023</v>
      </c>
      <c r="S941" s="7">
        <v>11</v>
      </c>
      <c r="T941" s="7">
        <v>2021</v>
      </c>
      <c r="U941" s="7">
        <v>4</v>
      </c>
      <c r="V941">
        <v>11</v>
      </c>
      <c r="W941">
        <v>2021</v>
      </c>
      <c r="X941">
        <v>4</v>
      </c>
      <c r="Y941" t="b">
        <v>0</v>
      </c>
      <c r="Z941" t="b">
        <v>0</v>
      </c>
      <c r="AA941">
        <v>2</v>
      </c>
      <c r="AB941">
        <v>3</v>
      </c>
      <c r="AC941" t="b">
        <v>0</v>
      </c>
      <c r="AD941" t="b">
        <v>1</v>
      </c>
      <c r="AE941" t="b">
        <v>0</v>
      </c>
      <c r="AF941" t="b">
        <v>0</v>
      </c>
      <c r="AG941" s="11">
        <v>44522</v>
      </c>
      <c r="AH941" s="11">
        <v>44524</v>
      </c>
      <c r="AI941" s="12">
        <f>IF(OR(AG941="",AH941=""),"",AH941-AG941)</f>
        <v>2.0</v>
      </c>
      <c r="AJ941" s="13" t="b">
        <f>IF(OR(AI941="",AA941=""),"",AI941=AA941)</f>
        <v>1</v>
      </c>
      <c r="AK941" s="13" t="b">
        <f>IF(AI941="","",AI941&gt;60)</f>
        <v>0</v>
      </c>
      <c r="AL941" s="13" t="b">
        <f>IF(OR(Y941=TRUE,AH941=""),TRUE,FALSE)</f>
        <v>0</v>
      </c>
      <c r="AM941" s="13" t="b">
        <f>IF(AI941="","",AI941&lt;0)</f>
        <v>0</v>
      </c>
      <c r="AN941" s="13" t="str">
        <f>IF(AH941="","No inspection date",IF(AI941&lt;0,"Negative chronology",IF(AI941&lt;=30,"0-30",IF(AI941&lt;=60,"31-60",IF(AI941&lt;=90,"61-90",IF(AI941&lt;=180,"91-180","181+"))))))</f>
        <v>0-30</v>
      </c>
      <c r="AO941" s="13" t="str">
        <f>IF(OR(ISNUMBER(SEARCH("COMPLETED",K941)),ISNUMBER(SEARCH("CLOSED",K941))),"Closed/Completed","Other Active/Issued")</f>
        <v>Closed/Completed</v>
      </c>
    </row>
    <row r="942" spans="1:41">
      <c r="A942" t="s">
        <v>6024</v>
      </c>
      <c r="B942" t="s">
        <v>87</v>
      </c>
      <c r="C942" t="s">
        <v>87</v>
      </c>
      <c r="D942" t="s">
        <v>88</v>
      </c>
      <c r="E942" t="s">
        <v>5839</v>
      </c>
      <c r="F942" t="s">
        <v>6025</v>
      </c>
      <c r="G942" t="s">
        <v>6026</v>
      </c>
      <c r="H942" t="s">
        <v>6027</v>
      </c>
      <c r="K942" t="s">
        <v>93</v>
      </c>
      <c r="L942" t="s">
        <v>93</v>
      </c>
      <c r="M942" t="s">
        <v>6028</v>
      </c>
      <c r="N942" s="9">
        <v>98109</v>
      </c>
      <c r="O942" t="s">
        <v>6029</v>
      </c>
      <c r="P942" s="10">
        <v>47.6184506</v>
      </c>
      <c r="Q942" s="10">
        <v>-122.35476894</v>
      </c>
      <c r="R942" t="s">
        <v>6030</v>
      </c>
      <c r="S942" s="7">
        <v>1</v>
      </c>
      <c r="T942" s="7">
        <v>2022</v>
      </c>
      <c r="U942" s="7">
        <v>1</v>
      </c>
      <c r="Y942" t="b">
        <v>1</v>
      </c>
      <c r="Z942" t="b">
        <v>1</v>
      </c>
      <c r="AB942">
        <v>7</v>
      </c>
      <c r="AC942" t="b">
        <v>0</v>
      </c>
      <c r="AD942" t="b">
        <v>1</v>
      </c>
      <c r="AE942" t="b">
        <v>0</v>
      </c>
      <c r="AF942" t="b">
        <v>0</v>
      </c>
      <c r="AG942" s="11">
        <v>44581</v>
      </c>
      <c r="AI942" s="12">
        <f>IF(OR(AG942="",AH942=""),"",AH942-AG942)</f>
        <v/>
      </c>
      <c r="AJ942" s="13">
        <f>IF(OR(AI942="",AA942=""),"",AI942=AA942)</f>
        <v/>
      </c>
      <c r="AK942" s="13">
        <f>IF(AI942="","",AI942&gt;60)</f>
        <v/>
      </c>
      <c r="AL942" s="13" t="b">
        <f>IF(OR(Y942=TRUE,AH942=""),TRUE,FALSE)</f>
        <v>1</v>
      </c>
      <c r="AM942" s="13">
        <f>IF(AI942="","",AI942&lt;0)</f>
        <v/>
      </c>
      <c r="AN942" s="13" t="str">
        <f>IF(AH942="","No inspection date",IF(AI942&lt;0,"Negative chronology",IF(AI942&lt;=30,"0-30",IF(AI942&lt;=60,"31-60",IF(AI942&lt;=90,"61-90",IF(AI942&lt;=180,"91-180","181+"))))))</f>
        <v>No inspection date</v>
      </c>
      <c r="AO942" s="13" t="str">
        <f>IF(OR(ISNUMBER(SEARCH("COMPLETED",K942)),ISNUMBER(SEARCH("CLOSED",K942))),"Closed/Completed","Other Active/Issued")</f>
        <v>Closed/Completed</v>
      </c>
    </row>
    <row r="943" spans="1:41">
      <c r="A943" t="s">
        <v>6031</v>
      </c>
      <c r="B943" t="s">
        <v>87</v>
      </c>
      <c r="C943" t="s">
        <v>87</v>
      </c>
      <c r="D943" t="s">
        <v>88</v>
      </c>
      <c r="E943" t="s">
        <v>5839</v>
      </c>
      <c r="F943" t="s">
        <v>6032</v>
      </c>
      <c r="G943" t="s">
        <v>6033</v>
      </c>
      <c r="H943" t="s">
        <v>6034</v>
      </c>
      <c r="I943" t="s">
        <v>1191</v>
      </c>
      <c r="J943" t="s">
        <v>93</v>
      </c>
      <c r="K943" t="s">
        <v>153</v>
      </c>
      <c r="L943" t="s">
        <v>153</v>
      </c>
      <c r="M943" t="s">
        <v>6035</v>
      </c>
      <c r="N943" s="9">
        <v>98118</v>
      </c>
      <c r="O943" t="s">
        <v>6036</v>
      </c>
      <c r="P943" s="10">
        <v>47.56551434</v>
      </c>
      <c r="Q943" s="10">
        <v>-122.28828656</v>
      </c>
      <c r="R943" t="s">
        <v>6037</v>
      </c>
      <c r="S943" s="7">
        <v>2</v>
      </c>
      <c r="T943" s="7">
        <v>2022</v>
      </c>
      <c r="U943" s="7">
        <v>1</v>
      </c>
      <c r="V943">
        <v>2</v>
      </c>
      <c r="W943">
        <v>2022</v>
      </c>
      <c r="X943">
        <v>1</v>
      </c>
      <c r="Y943" t="b">
        <v>0</v>
      </c>
      <c r="Z943" t="b">
        <v>0</v>
      </c>
      <c r="AA943">
        <v>-10</v>
      </c>
      <c r="AB943">
        <v>2</v>
      </c>
      <c r="AC943" t="b">
        <v>0</v>
      </c>
      <c r="AD943" t="b">
        <v>1</v>
      </c>
      <c r="AE943" t="b">
        <v>0</v>
      </c>
      <c r="AF943" t="b">
        <v>0</v>
      </c>
      <c r="AG943" s="11">
        <v>44603</v>
      </c>
      <c r="AH943" s="11">
        <v>44593</v>
      </c>
      <c r="AI943" s="12">
        <f>IF(OR(AG943="",AH943=""),"",AH943-AG943)</f>
        <v>-10.0</v>
      </c>
      <c r="AJ943" s="13" t="b">
        <f>IF(OR(AI943="",AA943=""),"",AI943=AA943)</f>
        <v>1</v>
      </c>
      <c r="AK943" s="13" t="b">
        <f>IF(AI943="","",AI943&gt;60)</f>
        <v>0</v>
      </c>
      <c r="AL943" s="13" t="b">
        <f>IF(OR(Y943=TRUE,AH943=""),TRUE,FALSE)</f>
        <v>0</v>
      </c>
      <c r="AM943" s="13" t="b">
        <f>IF(AI943="","",AI943&lt;0)</f>
        <v>1</v>
      </c>
      <c r="AN943" s="13" t="str">
        <f>IF(AH943="","No inspection date",IF(AI943&lt;0,"Negative chronology",IF(AI943&lt;=30,"0-30",IF(AI943&lt;=60,"31-60",IF(AI943&lt;=90,"61-90",IF(AI943&lt;=180,"91-180","181+"))))))</f>
        <v>Negative chronology</v>
      </c>
      <c r="AO943" s="13" t="str">
        <f>IF(OR(ISNUMBER(SEARCH("COMPLETED",K943)),ISNUMBER(SEARCH("CLOSED",K943))),"Closed/Completed","Other Active/Issued")</f>
        <v>Other Active/Issued</v>
      </c>
    </row>
    <row r="944" spans="1:41">
      <c r="A944" t="s">
        <v>6038</v>
      </c>
      <c r="B944" t="s">
        <v>87</v>
      </c>
      <c r="C944" t="s">
        <v>87</v>
      </c>
      <c r="D944" t="s">
        <v>88</v>
      </c>
      <c r="E944" t="s">
        <v>5839</v>
      </c>
      <c r="F944" t="s">
        <v>6039</v>
      </c>
      <c r="G944" t="s">
        <v>6040</v>
      </c>
      <c r="H944" t="s">
        <v>152</v>
      </c>
      <c r="I944" t="s">
        <v>6041</v>
      </c>
      <c r="J944" t="s">
        <v>137</v>
      </c>
      <c r="K944" t="s">
        <v>93</v>
      </c>
      <c r="L944" t="s">
        <v>93</v>
      </c>
      <c r="M944" t="s">
        <v>6042</v>
      </c>
      <c r="N944" s="9">
        <v>98126</v>
      </c>
      <c r="O944" t="s">
        <v>6043</v>
      </c>
      <c r="P944" s="10">
        <v>47.52615065</v>
      </c>
      <c r="Q944" s="10">
        <v>-122.37626196</v>
      </c>
      <c r="R944" t="s">
        <v>6044</v>
      </c>
      <c r="S944" s="7">
        <v>2</v>
      </c>
      <c r="T944" s="7">
        <v>2022</v>
      </c>
      <c r="U944" s="7">
        <v>1</v>
      </c>
      <c r="V944">
        <v>2</v>
      </c>
      <c r="W944">
        <v>2022</v>
      </c>
      <c r="X944">
        <v>1</v>
      </c>
      <c r="Y944" t="b">
        <v>0</v>
      </c>
      <c r="Z944" t="b">
        <v>0</v>
      </c>
      <c r="AA944">
        <v>6</v>
      </c>
      <c r="AB944">
        <v>1</v>
      </c>
      <c r="AC944" t="b">
        <v>0</v>
      </c>
      <c r="AD944" t="b">
        <v>1</v>
      </c>
      <c r="AE944" t="b">
        <v>0</v>
      </c>
      <c r="AF944" t="b">
        <v>0</v>
      </c>
      <c r="AG944" s="11">
        <v>44608</v>
      </c>
      <c r="AH944" s="11">
        <v>44614</v>
      </c>
      <c r="AI944" s="12">
        <f>IF(OR(AG944="",AH944=""),"",AH944-AG944)</f>
        <v>6.0</v>
      </c>
      <c r="AJ944" s="13" t="b">
        <f>IF(OR(AI944="",AA944=""),"",AI944=AA944)</f>
        <v>1</v>
      </c>
      <c r="AK944" s="13" t="b">
        <f>IF(AI944="","",AI944&gt;60)</f>
        <v>0</v>
      </c>
      <c r="AL944" s="13" t="b">
        <f>IF(OR(Y944=TRUE,AH944=""),TRUE,FALSE)</f>
        <v>0</v>
      </c>
      <c r="AM944" s="13" t="b">
        <f>IF(AI944="","",AI944&lt;0)</f>
        <v>0</v>
      </c>
      <c r="AN944" s="13" t="str">
        <f>IF(AH944="","No inspection date",IF(AI944&lt;0,"Negative chronology",IF(AI944&lt;=30,"0-30",IF(AI944&lt;=60,"31-60",IF(AI944&lt;=90,"61-90",IF(AI944&lt;=180,"91-180","181+"))))))</f>
        <v>0-30</v>
      </c>
      <c r="AO944" s="13" t="str">
        <f>IF(OR(ISNUMBER(SEARCH("COMPLETED",K944)),ISNUMBER(SEARCH("CLOSED",K944))),"Closed/Completed","Other Active/Issued")</f>
        <v>Closed/Completed</v>
      </c>
    </row>
    <row r="945" spans="1:41">
      <c r="A945" t="s">
        <v>6045</v>
      </c>
      <c r="B945" t="s">
        <v>87</v>
      </c>
      <c r="C945" t="s">
        <v>87</v>
      </c>
      <c r="D945" t="s">
        <v>88</v>
      </c>
      <c r="E945" t="s">
        <v>5839</v>
      </c>
      <c r="F945" t="s">
        <v>6046</v>
      </c>
      <c r="G945" t="s">
        <v>6010</v>
      </c>
      <c r="H945" t="s">
        <v>6047</v>
      </c>
      <c r="K945" t="s">
        <v>93</v>
      </c>
      <c r="L945" t="s">
        <v>93</v>
      </c>
      <c r="M945" t="s">
        <v>6048</v>
      </c>
      <c r="N945" s="9">
        <v>98109</v>
      </c>
      <c r="O945" t="s">
        <v>6049</v>
      </c>
      <c r="P945" s="10">
        <v>47.62573815</v>
      </c>
      <c r="Q945" s="10">
        <v>-122.35497739</v>
      </c>
      <c r="R945" t="s">
        <v>6050</v>
      </c>
      <c r="S945" s="7">
        <v>2</v>
      </c>
      <c r="T945" s="7">
        <v>2022</v>
      </c>
      <c r="U945" s="7">
        <v>1</v>
      </c>
      <c r="Y945" t="b">
        <v>1</v>
      </c>
      <c r="Z945" t="b">
        <v>1</v>
      </c>
      <c r="AB945">
        <v>7</v>
      </c>
      <c r="AC945" t="b">
        <v>0</v>
      </c>
      <c r="AD945" t="b">
        <v>1</v>
      </c>
      <c r="AE945" t="b">
        <v>0</v>
      </c>
      <c r="AF945" t="b">
        <v>0</v>
      </c>
      <c r="AG945" s="11">
        <v>44609</v>
      </c>
      <c r="AI945" s="12">
        <f>IF(OR(AG945="",AH945=""),"",AH945-AG945)</f>
        <v/>
      </c>
      <c r="AJ945" s="13">
        <f>IF(OR(AI945="",AA945=""),"",AI945=AA945)</f>
        <v/>
      </c>
      <c r="AK945" s="13">
        <f>IF(AI945="","",AI945&gt;60)</f>
        <v/>
      </c>
      <c r="AL945" s="13" t="b">
        <f>IF(OR(Y945=TRUE,AH945=""),TRUE,FALSE)</f>
        <v>1</v>
      </c>
      <c r="AM945" s="13">
        <f>IF(AI945="","",AI945&lt;0)</f>
        <v/>
      </c>
      <c r="AN945" s="13" t="str">
        <f>IF(AH945="","No inspection date",IF(AI945&lt;0,"Negative chronology",IF(AI945&lt;=30,"0-30",IF(AI945&lt;=60,"31-60",IF(AI945&lt;=90,"61-90",IF(AI945&lt;=180,"91-180","181+"))))))</f>
        <v>No inspection date</v>
      </c>
      <c r="AO945" s="13" t="str">
        <f>IF(OR(ISNUMBER(SEARCH("COMPLETED",K945)),ISNUMBER(SEARCH("CLOSED",K945))),"Closed/Completed","Other Active/Issued")</f>
        <v>Closed/Completed</v>
      </c>
    </row>
    <row r="946" spans="1:41">
      <c r="A946" t="s">
        <v>6051</v>
      </c>
      <c r="B946" t="s">
        <v>87</v>
      </c>
      <c r="C946" t="s">
        <v>87</v>
      </c>
      <c r="D946" t="s">
        <v>88</v>
      </c>
      <c r="E946" t="s">
        <v>5839</v>
      </c>
      <c r="F946" t="s">
        <v>6052</v>
      </c>
      <c r="G946" t="s">
        <v>6053</v>
      </c>
      <c r="H946" t="s">
        <v>6054</v>
      </c>
      <c r="I946" t="s">
        <v>6055</v>
      </c>
      <c r="J946" t="s">
        <v>137</v>
      </c>
      <c r="K946" t="s">
        <v>93</v>
      </c>
      <c r="L946" t="s">
        <v>93</v>
      </c>
      <c r="M946" t="s">
        <v>6056</v>
      </c>
      <c r="N946" s="9">
        <v>98116</v>
      </c>
      <c r="O946" t="s">
        <v>6057</v>
      </c>
      <c r="P946" s="10">
        <v>47.57917666</v>
      </c>
      <c r="Q946" s="10">
        <v>-122.39012479</v>
      </c>
      <c r="R946" t="s">
        <v>6058</v>
      </c>
      <c r="S946" s="7">
        <v>3</v>
      </c>
      <c r="T946" s="7">
        <v>2022</v>
      </c>
      <c r="U946" s="7">
        <v>1</v>
      </c>
      <c r="V946">
        <v>4</v>
      </c>
      <c r="W946">
        <v>2022</v>
      </c>
      <c r="X946">
        <v>2</v>
      </c>
      <c r="Y946" t="b">
        <v>0</v>
      </c>
      <c r="Z946" t="b">
        <v>0</v>
      </c>
      <c r="AA946">
        <v>3</v>
      </c>
      <c r="AB946">
        <v>1</v>
      </c>
      <c r="AC946" t="b">
        <v>0</v>
      </c>
      <c r="AD946" t="b">
        <v>1</v>
      </c>
      <c r="AE946" t="b">
        <v>0</v>
      </c>
      <c r="AF946" t="b">
        <v>0</v>
      </c>
      <c r="AG946" s="11">
        <v>44649</v>
      </c>
      <c r="AH946" s="11">
        <v>44652</v>
      </c>
      <c r="AI946" s="12">
        <f>IF(OR(AG946="",AH946=""),"",AH946-AG946)</f>
        <v>3.0</v>
      </c>
      <c r="AJ946" s="13" t="b">
        <f>IF(OR(AI946="",AA946=""),"",AI946=AA946)</f>
        <v>1</v>
      </c>
      <c r="AK946" s="13" t="b">
        <f>IF(AI946="","",AI946&gt;60)</f>
        <v>0</v>
      </c>
      <c r="AL946" s="13" t="b">
        <f>IF(OR(Y946=TRUE,AH946=""),TRUE,FALSE)</f>
        <v>0</v>
      </c>
      <c r="AM946" s="13" t="b">
        <f>IF(AI946="","",AI946&lt;0)</f>
        <v>0</v>
      </c>
      <c r="AN946" s="13" t="str">
        <f>IF(AH946="","No inspection date",IF(AI946&lt;0,"Negative chronology",IF(AI946&lt;=30,"0-30",IF(AI946&lt;=60,"31-60",IF(AI946&lt;=90,"61-90",IF(AI946&lt;=180,"91-180","181+"))))))</f>
        <v>0-30</v>
      </c>
      <c r="AO946" s="13" t="str">
        <f>IF(OR(ISNUMBER(SEARCH("COMPLETED",K946)),ISNUMBER(SEARCH("CLOSED",K946))),"Closed/Completed","Other Active/Issued")</f>
        <v>Closed/Completed</v>
      </c>
    </row>
    <row r="947" spans="1:41">
      <c r="A947" t="s">
        <v>6059</v>
      </c>
      <c r="B947" t="s">
        <v>87</v>
      </c>
      <c r="C947" t="s">
        <v>87</v>
      </c>
      <c r="D947" t="s">
        <v>88</v>
      </c>
      <c r="E947" t="s">
        <v>5839</v>
      </c>
      <c r="F947" t="s">
        <v>6060</v>
      </c>
      <c r="H947" t="s">
        <v>6061</v>
      </c>
      <c r="I947" t="s">
        <v>6062</v>
      </c>
      <c r="J947" t="s">
        <v>137</v>
      </c>
      <c r="K947" t="s">
        <v>93</v>
      </c>
      <c r="L947" t="s">
        <v>93</v>
      </c>
      <c r="M947" t="s">
        <v>6063</v>
      </c>
      <c r="N947" s="9">
        <v>98126</v>
      </c>
      <c r="O947" t="s">
        <v>6064</v>
      </c>
      <c r="P947" s="10">
        <v>47.56524511</v>
      </c>
      <c r="Q947" s="10">
        <v>-122.37060532</v>
      </c>
      <c r="R947" t="s">
        <v>6065</v>
      </c>
      <c r="S947" s="7">
        <v>6</v>
      </c>
      <c r="T947" s="7">
        <v>2022</v>
      </c>
      <c r="U947" s="7">
        <v>2</v>
      </c>
      <c r="V947">
        <v>8</v>
      </c>
      <c r="W947">
        <v>2022</v>
      </c>
      <c r="X947">
        <v>3</v>
      </c>
      <c r="Y947" t="b">
        <v>0</v>
      </c>
      <c r="Z947" t="b">
        <v>0</v>
      </c>
      <c r="AA947">
        <v>83</v>
      </c>
      <c r="AB947">
        <v>1</v>
      </c>
      <c r="AC947" t="b">
        <v>0</v>
      </c>
      <c r="AD947" t="b">
        <v>1</v>
      </c>
      <c r="AE947" t="b">
        <v>0</v>
      </c>
      <c r="AF947" t="b">
        <v>0</v>
      </c>
      <c r="AG947" s="11">
        <v>44719</v>
      </c>
      <c r="AH947" s="11">
        <v>44802</v>
      </c>
      <c r="AI947" s="12">
        <f>IF(OR(AG947="",AH947=""),"",AH947-AG947)</f>
        <v>83.0</v>
      </c>
      <c r="AJ947" s="13" t="b">
        <f>IF(OR(AI947="",AA947=""),"",AI947=AA947)</f>
        <v>1</v>
      </c>
      <c r="AK947" s="13" t="b">
        <f>IF(AI947="","",AI947&gt;60)</f>
        <v>1</v>
      </c>
      <c r="AL947" s="13" t="b">
        <f>IF(OR(Y947=TRUE,AH947=""),TRUE,FALSE)</f>
        <v>0</v>
      </c>
      <c r="AM947" s="13" t="b">
        <f>IF(AI947="","",AI947&lt;0)</f>
        <v>0</v>
      </c>
      <c r="AN947" s="13" t="str">
        <f>IF(AH947="","No inspection date",IF(AI947&lt;0,"Negative chronology",IF(AI947&lt;=30,"0-30",IF(AI947&lt;=60,"31-60",IF(AI947&lt;=90,"61-90",IF(AI947&lt;=180,"91-180","181+"))))))</f>
        <v>61-90</v>
      </c>
      <c r="AO947" s="13" t="str">
        <f>IF(OR(ISNUMBER(SEARCH("COMPLETED",K947)),ISNUMBER(SEARCH("CLOSED",K947))),"Closed/Completed","Other Active/Issued")</f>
        <v>Closed/Completed</v>
      </c>
    </row>
    <row r="948" spans="1:41">
      <c r="A948" t="s">
        <v>6066</v>
      </c>
      <c r="B948" t="s">
        <v>87</v>
      </c>
      <c r="C948" t="s">
        <v>87</v>
      </c>
      <c r="D948" t="s">
        <v>88</v>
      </c>
      <c r="E948" t="s">
        <v>5839</v>
      </c>
      <c r="F948" t="s">
        <v>6067</v>
      </c>
      <c r="G948" t="s">
        <v>6068</v>
      </c>
      <c r="H948" t="s">
        <v>6069</v>
      </c>
      <c r="I948" t="s">
        <v>6070</v>
      </c>
      <c r="J948" t="s">
        <v>93</v>
      </c>
      <c r="K948" t="s">
        <v>5967</v>
      </c>
      <c r="L948" t="s">
        <v>5967</v>
      </c>
      <c r="M948" t="s">
        <v>6071</v>
      </c>
      <c r="N948" s="9">
        <v>98108</v>
      </c>
      <c r="O948" t="s">
        <v>6072</v>
      </c>
      <c r="P948" s="10">
        <v>47.54198988</v>
      </c>
      <c r="Q948" s="10">
        <v>-122.29732018</v>
      </c>
      <c r="R948" t="s">
        <v>6073</v>
      </c>
      <c r="S948" s="7">
        <v>6</v>
      </c>
      <c r="T948" s="7">
        <v>2022</v>
      </c>
      <c r="U948" s="7">
        <v>2</v>
      </c>
      <c r="V948">
        <v>5</v>
      </c>
      <c r="W948">
        <v>2022</v>
      </c>
      <c r="X948">
        <v>2</v>
      </c>
      <c r="Y948" t="b">
        <v>0</v>
      </c>
      <c r="Z948" t="b">
        <v>0</v>
      </c>
      <c r="AA948">
        <v>-29</v>
      </c>
      <c r="AB948">
        <v>2</v>
      </c>
      <c r="AC948" t="b">
        <v>0</v>
      </c>
      <c r="AD948" t="b">
        <v>1</v>
      </c>
      <c r="AE948" t="b">
        <v>0</v>
      </c>
      <c r="AF948" t="b">
        <v>0</v>
      </c>
      <c r="AG948" s="11">
        <v>44722</v>
      </c>
      <c r="AH948" s="11">
        <v>44693</v>
      </c>
      <c r="AI948" s="12">
        <f>IF(OR(AG948="",AH948=""),"",AH948-AG948)</f>
        <v>-29.0</v>
      </c>
      <c r="AJ948" s="13" t="b">
        <f>IF(OR(AI948="",AA948=""),"",AI948=AA948)</f>
        <v>1</v>
      </c>
      <c r="AK948" s="13" t="b">
        <f>IF(AI948="","",AI948&gt;60)</f>
        <v>0</v>
      </c>
      <c r="AL948" s="13" t="b">
        <f>IF(OR(Y948=TRUE,AH948=""),TRUE,FALSE)</f>
        <v>0</v>
      </c>
      <c r="AM948" s="13" t="b">
        <f>IF(AI948="","",AI948&lt;0)</f>
        <v>1</v>
      </c>
      <c r="AN948" s="13" t="str">
        <f>IF(AH948="","No inspection date",IF(AI948&lt;0,"Negative chronology",IF(AI948&lt;=30,"0-30",IF(AI948&lt;=60,"31-60",IF(AI948&lt;=90,"61-90",IF(AI948&lt;=180,"91-180","181+"))))))</f>
        <v>Negative chronology</v>
      </c>
      <c r="AO948" s="13" t="str">
        <f>IF(OR(ISNUMBER(SEARCH("COMPLETED",K948)),ISNUMBER(SEARCH("CLOSED",K948))),"Closed/Completed","Other Active/Issued")</f>
        <v>Other Active/Issued</v>
      </c>
    </row>
    <row r="949" spans="1:41">
      <c r="A949" t="s">
        <v>6074</v>
      </c>
      <c r="B949" t="s">
        <v>87</v>
      </c>
      <c r="C949" t="s">
        <v>87</v>
      </c>
      <c r="D949" t="s">
        <v>88</v>
      </c>
      <c r="E949" t="s">
        <v>5839</v>
      </c>
      <c r="F949" t="s">
        <v>6075</v>
      </c>
      <c r="G949" t="s">
        <v>6076</v>
      </c>
      <c r="H949" t="s">
        <v>1263</v>
      </c>
      <c r="I949" t="s">
        <v>6070</v>
      </c>
      <c r="J949" t="s">
        <v>93</v>
      </c>
      <c r="K949" t="s">
        <v>100</v>
      </c>
      <c r="L949" t="s">
        <v>100</v>
      </c>
      <c r="M949" t="s">
        <v>6071</v>
      </c>
      <c r="N949" s="9">
        <v>98108</v>
      </c>
      <c r="O949" t="s">
        <v>6077</v>
      </c>
      <c r="P949" s="10">
        <v>47.54198988</v>
      </c>
      <c r="Q949" s="10">
        <v>-122.29732018</v>
      </c>
      <c r="R949" t="s">
        <v>6073</v>
      </c>
      <c r="S949" s="7">
        <v>8</v>
      </c>
      <c r="T949" s="7">
        <v>2022</v>
      </c>
      <c r="U949" s="7">
        <v>3</v>
      </c>
      <c r="V949">
        <v>5</v>
      </c>
      <c r="W949">
        <v>2022</v>
      </c>
      <c r="X949">
        <v>2</v>
      </c>
      <c r="Y949" t="b">
        <v>0</v>
      </c>
      <c r="Z949" t="b">
        <v>0</v>
      </c>
      <c r="AA949">
        <v>-105</v>
      </c>
      <c r="AB949">
        <v>2</v>
      </c>
      <c r="AC949" t="b">
        <v>0</v>
      </c>
      <c r="AD949" t="b">
        <v>1</v>
      </c>
      <c r="AE949" t="b">
        <v>0</v>
      </c>
      <c r="AF949" t="b">
        <v>0</v>
      </c>
      <c r="AG949" s="11">
        <v>44798</v>
      </c>
      <c r="AH949" s="11">
        <v>44693</v>
      </c>
      <c r="AI949" s="12">
        <f>IF(OR(AG949="",AH949=""),"",AH949-AG949)</f>
        <v>-105.0</v>
      </c>
      <c r="AJ949" s="13" t="b">
        <f>IF(OR(AI949="",AA949=""),"",AI949=AA949)</f>
        <v>1</v>
      </c>
      <c r="AK949" s="13" t="b">
        <f>IF(AI949="","",AI949&gt;60)</f>
        <v>0</v>
      </c>
      <c r="AL949" s="13" t="b">
        <f>IF(OR(Y949=TRUE,AH949=""),TRUE,FALSE)</f>
        <v>0</v>
      </c>
      <c r="AM949" s="13" t="b">
        <f>IF(AI949="","",AI949&lt;0)</f>
        <v>1</v>
      </c>
      <c r="AN949" s="13" t="str">
        <f>IF(AH949="","No inspection date",IF(AI949&lt;0,"Negative chronology",IF(AI949&lt;=30,"0-30",IF(AI949&lt;=60,"31-60",IF(AI949&lt;=90,"61-90",IF(AI949&lt;=180,"91-180","181+"))))))</f>
        <v>Negative chronology</v>
      </c>
      <c r="AO949" s="13" t="str">
        <f>IF(OR(ISNUMBER(SEARCH("COMPLETED",K949)),ISNUMBER(SEARCH("CLOSED",K949))),"Closed/Completed","Other Active/Issued")</f>
        <v>Other Active/Issued</v>
      </c>
    </row>
    <row r="950" spans="1:41">
      <c r="A950" t="s">
        <v>6078</v>
      </c>
      <c r="B950" t="s">
        <v>87</v>
      </c>
      <c r="C950" t="s">
        <v>87</v>
      </c>
      <c r="D950" t="s">
        <v>88</v>
      </c>
      <c r="E950" t="s">
        <v>5839</v>
      </c>
      <c r="F950" t="s">
        <v>6075</v>
      </c>
      <c r="G950" t="s">
        <v>6076</v>
      </c>
      <c r="H950" t="s">
        <v>1263</v>
      </c>
      <c r="I950" t="s">
        <v>6070</v>
      </c>
      <c r="J950" t="s">
        <v>93</v>
      </c>
      <c r="K950" t="s">
        <v>100</v>
      </c>
      <c r="L950" t="s">
        <v>100</v>
      </c>
      <c r="M950" t="s">
        <v>6071</v>
      </c>
      <c r="N950" s="9">
        <v>98108</v>
      </c>
      <c r="O950" t="s">
        <v>6079</v>
      </c>
      <c r="P950" s="10">
        <v>47.54198988</v>
      </c>
      <c r="Q950" s="10">
        <v>-122.29732018</v>
      </c>
      <c r="R950" t="s">
        <v>6073</v>
      </c>
      <c r="S950" s="7">
        <v>8</v>
      </c>
      <c r="T950" s="7">
        <v>2022</v>
      </c>
      <c r="U950" s="7">
        <v>3</v>
      </c>
      <c r="V950">
        <v>5</v>
      </c>
      <c r="W950">
        <v>2022</v>
      </c>
      <c r="X950">
        <v>2</v>
      </c>
      <c r="Y950" t="b">
        <v>0</v>
      </c>
      <c r="Z950" t="b">
        <v>0</v>
      </c>
      <c r="AA950">
        <v>-105</v>
      </c>
      <c r="AB950">
        <v>2</v>
      </c>
      <c r="AC950" t="b">
        <v>0</v>
      </c>
      <c r="AD950" t="b">
        <v>1</v>
      </c>
      <c r="AE950" t="b">
        <v>0</v>
      </c>
      <c r="AF950" t="b">
        <v>0</v>
      </c>
      <c r="AG950" s="11">
        <v>44798</v>
      </c>
      <c r="AH950" s="11">
        <v>44693</v>
      </c>
      <c r="AI950" s="12">
        <f>IF(OR(AG950="",AH950=""),"",AH950-AG950)</f>
        <v>-105.0</v>
      </c>
      <c r="AJ950" s="13" t="b">
        <f>IF(OR(AI950="",AA950=""),"",AI950=AA950)</f>
        <v>1</v>
      </c>
      <c r="AK950" s="13" t="b">
        <f>IF(AI950="","",AI950&gt;60)</f>
        <v>0</v>
      </c>
      <c r="AL950" s="13" t="b">
        <f>IF(OR(Y950=TRUE,AH950=""),TRUE,FALSE)</f>
        <v>0</v>
      </c>
      <c r="AM950" s="13" t="b">
        <f>IF(AI950="","",AI950&lt;0)</f>
        <v>1</v>
      </c>
      <c r="AN950" s="13" t="str">
        <f>IF(AH950="","No inspection date",IF(AI950&lt;0,"Negative chronology",IF(AI950&lt;=30,"0-30",IF(AI950&lt;=60,"31-60",IF(AI950&lt;=90,"61-90",IF(AI950&lt;=180,"91-180","181+"))))))</f>
        <v>Negative chronology</v>
      </c>
      <c r="AO950" s="13" t="str">
        <f>IF(OR(ISNUMBER(SEARCH("COMPLETED",K950)),ISNUMBER(SEARCH("CLOSED",K950))),"Closed/Completed","Other Active/Issued")</f>
        <v>Other Active/Issued</v>
      </c>
    </row>
    <row r="951" spans="1:41">
      <c r="A951" t="s">
        <v>6080</v>
      </c>
      <c r="B951" t="s">
        <v>87</v>
      </c>
      <c r="C951" t="s">
        <v>87</v>
      </c>
      <c r="D951" t="s">
        <v>88</v>
      </c>
      <c r="E951" t="s">
        <v>5839</v>
      </c>
      <c r="F951" t="s">
        <v>6081</v>
      </c>
      <c r="G951" t="s">
        <v>6082</v>
      </c>
      <c r="H951" t="s">
        <v>1488</v>
      </c>
      <c r="I951" t="s">
        <v>1488</v>
      </c>
      <c r="J951" t="s">
        <v>93</v>
      </c>
      <c r="K951" t="s">
        <v>93</v>
      </c>
      <c r="L951" t="s">
        <v>93</v>
      </c>
      <c r="M951" t="s">
        <v>6083</v>
      </c>
      <c r="N951" s="9">
        <v>98117</v>
      </c>
      <c r="O951" t="s">
        <v>6084</v>
      </c>
      <c r="P951" s="10">
        <v>47.69088295</v>
      </c>
      <c r="Q951" s="10">
        <v>-122.36201695</v>
      </c>
      <c r="R951" t="s">
        <v>6085</v>
      </c>
      <c r="S951" s="7">
        <v>10</v>
      </c>
      <c r="T951" s="7">
        <v>2022</v>
      </c>
      <c r="U951" s="7">
        <v>4</v>
      </c>
      <c r="V951">
        <v>10</v>
      </c>
      <c r="W951">
        <v>2022</v>
      </c>
      <c r="X951">
        <v>4</v>
      </c>
      <c r="Y951" t="b">
        <v>0</v>
      </c>
      <c r="Z951" t="b">
        <v>0</v>
      </c>
      <c r="AA951">
        <v>0</v>
      </c>
      <c r="AB951">
        <v>5</v>
      </c>
      <c r="AC951" t="b">
        <v>0</v>
      </c>
      <c r="AD951" t="b">
        <v>1</v>
      </c>
      <c r="AE951" t="b">
        <v>0</v>
      </c>
      <c r="AF951" t="b">
        <v>0</v>
      </c>
      <c r="AG951" s="11">
        <v>44840</v>
      </c>
      <c r="AH951" s="11">
        <v>44840</v>
      </c>
      <c r="AI951" s="12">
        <f>IF(OR(AG951="",AH951=""),"",AH951-AG951)</f>
        <v>0.0</v>
      </c>
      <c r="AJ951" s="13" t="b">
        <f>IF(OR(AI951="",AA951=""),"",AI951=AA951)</f>
        <v>1</v>
      </c>
      <c r="AK951" s="13" t="b">
        <f>IF(AI951="","",AI951&gt;60)</f>
        <v>0</v>
      </c>
      <c r="AL951" s="13" t="b">
        <f>IF(OR(Y951=TRUE,AH951=""),TRUE,FALSE)</f>
        <v>0</v>
      </c>
      <c r="AM951" s="13" t="b">
        <f>IF(AI951="","",AI951&lt;0)</f>
        <v>0</v>
      </c>
      <c r="AN951" s="13" t="str">
        <f>IF(AH951="","No inspection date",IF(AI951&lt;0,"Negative chronology",IF(AI951&lt;=30,"0-30",IF(AI951&lt;=60,"31-60",IF(AI951&lt;=90,"61-90",IF(AI951&lt;=180,"91-180","181+"))))))</f>
        <v>0-30</v>
      </c>
      <c r="AO951" s="13" t="str">
        <f>IF(OR(ISNUMBER(SEARCH("COMPLETED",K951)),ISNUMBER(SEARCH("CLOSED",K951))),"Closed/Completed","Other Active/Issued")</f>
        <v>Closed/Completed</v>
      </c>
    </row>
    <row r="952" spans="1:41">
      <c r="A952" t="s">
        <v>6086</v>
      </c>
      <c r="B952" t="s">
        <v>87</v>
      </c>
      <c r="C952" t="s">
        <v>87</v>
      </c>
      <c r="D952" t="s">
        <v>88</v>
      </c>
      <c r="E952" t="s">
        <v>5839</v>
      </c>
      <c r="F952" t="s">
        <v>6053</v>
      </c>
      <c r="H952" t="s">
        <v>1609</v>
      </c>
      <c r="I952" t="s">
        <v>1651</v>
      </c>
      <c r="J952" t="s">
        <v>6087</v>
      </c>
      <c r="K952" t="s">
        <v>93</v>
      </c>
      <c r="L952" t="s">
        <v>93</v>
      </c>
      <c r="M952" t="s">
        <v>6088</v>
      </c>
      <c r="N952" s="9">
        <v>98105</v>
      </c>
      <c r="O952" t="s">
        <v>6089</v>
      </c>
      <c r="P952" s="10">
        <v>47.66591237</v>
      </c>
      <c r="Q952" s="10">
        <v>-122.31452217</v>
      </c>
      <c r="R952" t="s">
        <v>6090</v>
      </c>
      <c r="S952" s="7">
        <v>10</v>
      </c>
      <c r="T952" s="7">
        <v>2022</v>
      </c>
      <c r="U952" s="7">
        <v>4</v>
      </c>
      <c r="V952">
        <v>11</v>
      </c>
      <c r="W952">
        <v>2022</v>
      </c>
      <c r="X952">
        <v>4</v>
      </c>
      <c r="Y952" t="b">
        <v>0</v>
      </c>
      <c r="Z952" t="b">
        <v>0</v>
      </c>
      <c r="AA952">
        <v>11</v>
      </c>
      <c r="AB952">
        <v>4</v>
      </c>
      <c r="AC952" t="b">
        <v>0</v>
      </c>
      <c r="AD952" t="b">
        <v>1</v>
      </c>
      <c r="AE952" t="b">
        <v>0</v>
      </c>
      <c r="AF952" t="b">
        <v>0</v>
      </c>
      <c r="AG952" s="11">
        <v>44862</v>
      </c>
      <c r="AH952" s="11">
        <v>44873</v>
      </c>
      <c r="AI952" s="12">
        <f>IF(OR(AG952="",AH952=""),"",AH952-AG952)</f>
        <v>11.0</v>
      </c>
      <c r="AJ952" s="13" t="b">
        <f>IF(OR(AI952="",AA952=""),"",AI952=AA952)</f>
        <v>1</v>
      </c>
      <c r="AK952" s="13" t="b">
        <f>IF(AI952="","",AI952&gt;60)</f>
        <v>0</v>
      </c>
      <c r="AL952" s="13" t="b">
        <f>IF(OR(Y952=TRUE,AH952=""),TRUE,FALSE)</f>
        <v>0</v>
      </c>
      <c r="AM952" s="13" t="b">
        <f>IF(AI952="","",AI952&lt;0)</f>
        <v>0</v>
      </c>
      <c r="AN952" s="13" t="str">
        <f>IF(AH952="","No inspection date",IF(AI952&lt;0,"Negative chronology",IF(AI952&lt;=30,"0-30",IF(AI952&lt;=60,"31-60",IF(AI952&lt;=90,"61-90",IF(AI952&lt;=180,"91-180","181+"))))))</f>
        <v>0-30</v>
      </c>
      <c r="AO952" s="13" t="str">
        <f>IF(OR(ISNUMBER(SEARCH("COMPLETED",K952)),ISNUMBER(SEARCH("CLOSED",K952))),"Closed/Completed","Other Active/Issued")</f>
        <v>Closed/Completed</v>
      </c>
    </row>
    <row r="953" spans="1:41">
      <c r="A953" t="s">
        <v>6091</v>
      </c>
      <c r="B953" t="s">
        <v>87</v>
      </c>
      <c r="C953" t="s">
        <v>87</v>
      </c>
      <c r="D953" t="s">
        <v>88</v>
      </c>
      <c r="E953" t="s">
        <v>5839</v>
      </c>
      <c r="F953" t="s">
        <v>6092</v>
      </c>
      <c r="H953" t="s">
        <v>1609</v>
      </c>
      <c r="I953" t="s">
        <v>2277</v>
      </c>
      <c r="J953" t="s">
        <v>137</v>
      </c>
      <c r="K953" t="s">
        <v>93</v>
      </c>
      <c r="L953" t="s">
        <v>93</v>
      </c>
      <c r="M953" t="s">
        <v>6093</v>
      </c>
      <c r="N953" s="9">
        <v>98105</v>
      </c>
      <c r="O953" t="s">
        <v>6094</v>
      </c>
      <c r="P953" s="10">
        <v>47.67110577</v>
      </c>
      <c r="Q953" s="10">
        <v>-122.31664351</v>
      </c>
      <c r="R953" t="s">
        <v>6095</v>
      </c>
      <c r="S953" s="7">
        <v>10</v>
      </c>
      <c r="T953" s="7">
        <v>2022</v>
      </c>
      <c r="U953" s="7">
        <v>4</v>
      </c>
      <c r="V953">
        <v>3</v>
      </c>
      <c r="W953">
        <v>2023</v>
      </c>
      <c r="X953">
        <v>1</v>
      </c>
      <c r="Y953" t="b">
        <v>0</v>
      </c>
      <c r="Z953" t="b">
        <v>0</v>
      </c>
      <c r="AA953">
        <v>154</v>
      </c>
      <c r="AB953">
        <v>4</v>
      </c>
      <c r="AC953" t="b">
        <v>0</v>
      </c>
      <c r="AD953" t="b">
        <v>1</v>
      </c>
      <c r="AE953" t="b">
        <v>0</v>
      </c>
      <c r="AF953" t="b">
        <v>0</v>
      </c>
      <c r="AG953" s="11">
        <v>44862</v>
      </c>
      <c r="AH953" s="11">
        <v>45016</v>
      </c>
      <c r="AI953" s="12">
        <f>IF(OR(AG953="",AH953=""),"",AH953-AG953)</f>
        <v>154.0</v>
      </c>
      <c r="AJ953" s="13" t="b">
        <f>IF(OR(AI953="",AA953=""),"",AI953=AA953)</f>
        <v>1</v>
      </c>
      <c r="AK953" s="13" t="b">
        <f>IF(AI953="","",AI953&gt;60)</f>
        <v>1</v>
      </c>
      <c r="AL953" s="13" t="b">
        <f>IF(OR(Y953=TRUE,AH953=""),TRUE,FALSE)</f>
        <v>0</v>
      </c>
      <c r="AM953" s="13" t="b">
        <f>IF(AI953="","",AI953&lt;0)</f>
        <v>0</v>
      </c>
      <c r="AN953" s="13" t="str">
        <f>IF(AH953="","No inspection date",IF(AI953&lt;0,"Negative chronology",IF(AI953&lt;=30,"0-30",IF(AI953&lt;=60,"31-60",IF(AI953&lt;=90,"61-90",IF(AI953&lt;=180,"91-180","181+"))))))</f>
        <v>91-180</v>
      </c>
      <c r="AO953" s="13" t="str">
        <f>IF(OR(ISNUMBER(SEARCH("COMPLETED",K953)),ISNUMBER(SEARCH("CLOSED",K953))),"Closed/Completed","Other Active/Issued")</f>
        <v>Closed/Completed</v>
      </c>
    </row>
    <row r="954" spans="1:41">
      <c r="A954" t="s">
        <v>6096</v>
      </c>
      <c r="B954" t="s">
        <v>87</v>
      </c>
      <c r="C954" t="s">
        <v>87</v>
      </c>
      <c r="D954" t="s">
        <v>88</v>
      </c>
      <c r="E954" t="s">
        <v>5839</v>
      </c>
      <c r="F954" t="s">
        <v>6097</v>
      </c>
      <c r="H954" t="s">
        <v>1623</v>
      </c>
      <c r="I954" t="s">
        <v>1623</v>
      </c>
      <c r="J954" t="s">
        <v>93</v>
      </c>
      <c r="K954" t="s">
        <v>778</v>
      </c>
      <c r="L954" t="s">
        <v>778</v>
      </c>
      <c r="M954" t="s">
        <v>6098</v>
      </c>
      <c r="N954" s="9">
        <v>98125</v>
      </c>
      <c r="O954" t="s">
        <v>6099</v>
      </c>
      <c r="P954" s="10">
        <v>47.70953634</v>
      </c>
      <c r="Q954" s="10">
        <v>-122.31348543</v>
      </c>
      <c r="R954" t="s">
        <v>6100</v>
      </c>
      <c r="S954" s="7">
        <v>11</v>
      </c>
      <c r="T954" s="7">
        <v>2022</v>
      </c>
      <c r="U954" s="7">
        <v>4</v>
      </c>
      <c r="V954">
        <v>11</v>
      </c>
      <c r="W954">
        <v>2022</v>
      </c>
      <c r="X954">
        <v>4</v>
      </c>
      <c r="Y954" t="b">
        <v>0</v>
      </c>
      <c r="Z954" t="b">
        <v>0</v>
      </c>
      <c r="AA954">
        <v>0</v>
      </c>
      <c r="AB954">
        <v>5</v>
      </c>
      <c r="AC954" t="b">
        <v>0</v>
      </c>
      <c r="AD954" t="b">
        <v>1</v>
      </c>
      <c r="AE954" t="b">
        <v>0</v>
      </c>
      <c r="AF954" t="b">
        <v>0</v>
      </c>
      <c r="AG954" s="11">
        <v>44868</v>
      </c>
      <c r="AH954" s="11">
        <v>44868</v>
      </c>
      <c r="AI954" s="12">
        <f>IF(OR(AG954="",AH954=""),"",AH954-AG954)</f>
        <v>0.0</v>
      </c>
      <c r="AJ954" s="13" t="b">
        <f>IF(OR(AI954="",AA954=""),"",AI954=AA954)</f>
        <v>1</v>
      </c>
      <c r="AK954" s="13" t="b">
        <f>IF(AI954="","",AI954&gt;60)</f>
        <v>0</v>
      </c>
      <c r="AL954" s="13" t="b">
        <f>IF(OR(Y954=TRUE,AH954=""),TRUE,FALSE)</f>
        <v>0</v>
      </c>
      <c r="AM954" s="13" t="b">
        <f>IF(AI954="","",AI954&lt;0)</f>
        <v>0</v>
      </c>
      <c r="AN954" s="13" t="str">
        <f>IF(AH954="","No inspection date",IF(AI954&lt;0,"Negative chronology",IF(AI954&lt;=30,"0-30",IF(AI954&lt;=60,"31-60",IF(AI954&lt;=90,"61-90",IF(AI954&lt;=180,"91-180","181+"))))))</f>
        <v>0-30</v>
      </c>
      <c r="AO954" s="13" t="str">
        <f>IF(OR(ISNUMBER(SEARCH("COMPLETED",K954)),ISNUMBER(SEARCH("CLOSED",K954))),"Closed/Completed","Other Active/Issued")</f>
        <v>Other Active/Issued</v>
      </c>
    </row>
    <row r="955" spans="1:41">
      <c r="A955" t="s">
        <v>6101</v>
      </c>
      <c r="B955" t="s">
        <v>87</v>
      </c>
      <c r="C955" t="s">
        <v>87</v>
      </c>
      <c r="D955" t="s">
        <v>88</v>
      </c>
      <c r="E955" t="s">
        <v>5839</v>
      </c>
      <c r="F955" t="s">
        <v>6097</v>
      </c>
      <c r="G955" t="s">
        <v>6102</v>
      </c>
      <c r="H955" t="s">
        <v>1638</v>
      </c>
      <c r="I955" t="s">
        <v>6103</v>
      </c>
      <c r="J955" t="s">
        <v>137</v>
      </c>
      <c r="K955" t="s">
        <v>778</v>
      </c>
      <c r="L955" t="s">
        <v>778</v>
      </c>
      <c r="M955" t="s">
        <v>6098</v>
      </c>
      <c r="N955" s="9">
        <v>98125</v>
      </c>
      <c r="O955" t="s">
        <v>6104</v>
      </c>
      <c r="P955" s="10">
        <v>47.70953634</v>
      </c>
      <c r="Q955" s="10">
        <v>-122.31348543</v>
      </c>
      <c r="R955" t="s">
        <v>6100</v>
      </c>
      <c r="S955" s="7">
        <v>11</v>
      </c>
      <c r="T955" s="7">
        <v>2022</v>
      </c>
      <c r="U955" s="7">
        <v>4</v>
      </c>
      <c r="V955">
        <v>2</v>
      </c>
      <c r="W955">
        <v>2025</v>
      </c>
      <c r="X955">
        <v>1</v>
      </c>
      <c r="Y955" t="b">
        <v>0</v>
      </c>
      <c r="Z955" t="b">
        <v>0</v>
      </c>
      <c r="AA955">
        <v>834</v>
      </c>
      <c r="AB955">
        <v>5</v>
      </c>
      <c r="AC955" t="b">
        <v>0</v>
      </c>
      <c r="AD955" t="b">
        <v>1</v>
      </c>
      <c r="AE955" t="b">
        <v>0</v>
      </c>
      <c r="AF955" t="b">
        <v>0</v>
      </c>
      <c r="AG955" s="11">
        <v>44872</v>
      </c>
      <c r="AH955" s="11">
        <v>45706</v>
      </c>
      <c r="AI955" s="12">
        <f>IF(OR(AG955="",AH955=""),"",AH955-AG955)</f>
        <v>834.0</v>
      </c>
      <c r="AJ955" s="13" t="b">
        <f>IF(OR(AI955="",AA955=""),"",AI955=AA955)</f>
        <v>1</v>
      </c>
      <c r="AK955" s="13" t="b">
        <f>IF(AI955="","",AI955&gt;60)</f>
        <v>1</v>
      </c>
      <c r="AL955" s="13" t="b">
        <f>IF(OR(Y955=TRUE,AH955=""),TRUE,FALSE)</f>
        <v>0</v>
      </c>
      <c r="AM955" s="13" t="b">
        <f>IF(AI955="","",AI955&lt;0)</f>
        <v>0</v>
      </c>
      <c r="AN955" s="13" t="str">
        <f>IF(AH955="","No inspection date",IF(AI955&lt;0,"Negative chronology",IF(AI955&lt;=30,"0-30",IF(AI955&lt;=60,"31-60",IF(AI955&lt;=90,"61-90",IF(AI955&lt;=180,"91-180","181+"))))))</f>
        <v>181+</v>
      </c>
      <c r="AO955" s="13" t="str">
        <f>IF(OR(ISNUMBER(SEARCH("COMPLETED",K955)),ISNUMBER(SEARCH("CLOSED",K955))),"Closed/Completed","Other Active/Issued")</f>
        <v>Other Active/Issued</v>
      </c>
    </row>
    <row r="956" spans="1:41">
      <c r="A956" t="s">
        <v>6105</v>
      </c>
      <c r="B956" t="s">
        <v>87</v>
      </c>
      <c r="C956" t="s">
        <v>87</v>
      </c>
      <c r="D956" t="s">
        <v>88</v>
      </c>
      <c r="E956" t="s">
        <v>5839</v>
      </c>
      <c r="F956" t="s">
        <v>6092</v>
      </c>
      <c r="G956" t="s">
        <v>6106</v>
      </c>
      <c r="H956" t="s">
        <v>1638</v>
      </c>
      <c r="I956" t="s">
        <v>6107</v>
      </c>
      <c r="J956" t="s">
        <v>137</v>
      </c>
      <c r="K956" t="s">
        <v>93</v>
      </c>
      <c r="L956" t="s">
        <v>93</v>
      </c>
      <c r="M956" t="s">
        <v>6093</v>
      </c>
      <c r="N956" s="9">
        <v>98105</v>
      </c>
      <c r="O956" t="s">
        <v>6108</v>
      </c>
      <c r="P956" s="10">
        <v>47.67110577</v>
      </c>
      <c r="Q956" s="10">
        <v>-122.31664351</v>
      </c>
      <c r="R956" t="s">
        <v>6095</v>
      </c>
      <c r="S956" s="7">
        <v>11</v>
      </c>
      <c r="T956" s="7">
        <v>2022</v>
      </c>
      <c r="U956" s="7">
        <v>4</v>
      </c>
      <c r="V956">
        <v>4</v>
      </c>
      <c r="W956">
        <v>2023</v>
      </c>
      <c r="X956">
        <v>2</v>
      </c>
      <c r="Y956" t="b">
        <v>0</v>
      </c>
      <c r="Z956" t="b">
        <v>0</v>
      </c>
      <c r="AA956">
        <v>164</v>
      </c>
      <c r="AB956">
        <v>4</v>
      </c>
      <c r="AC956" t="b">
        <v>0</v>
      </c>
      <c r="AD956" t="b">
        <v>1</v>
      </c>
      <c r="AE956" t="b">
        <v>0</v>
      </c>
      <c r="AF956" t="b">
        <v>0</v>
      </c>
      <c r="AG956" s="11">
        <v>44872</v>
      </c>
      <c r="AH956" s="11">
        <v>45036</v>
      </c>
      <c r="AI956" s="12">
        <f>IF(OR(AG956="",AH956=""),"",AH956-AG956)</f>
        <v>164.0</v>
      </c>
      <c r="AJ956" s="13" t="b">
        <f>IF(OR(AI956="",AA956=""),"",AI956=AA956)</f>
        <v>1</v>
      </c>
      <c r="AK956" s="13" t="b">
        <f>IF(AI956="","",AI956&gt;60)</f>
        <v>1</v>
      </c>
      <c r="AL956" s="13" t="b">
        <f>IF(OR(Y956=TRUE,AH956=""),TRUE,FALSE)</f>
        <v>0</v>
      </c>
      <c r="AM956" s="13" t="b">
        <f>IF(AI956="","",AI956&lt;0)</f>
        <v>0</v>
      </c>
      <c r="AN956" s="13" t="str">
        <f>IF(AH956="","No inspection date",IF(AI956&lt;0,"Negative chronology",IF(AI956&lt;=30,"0-30",IF(AI956&lt;=60,"31-60",IF(AI956&lt;=90,"61-90",IF(AI956&lt;=180,"91-180","181+"))))))</f>
        <v>91-180</v>
      </c>
      <c r="AO956" s="13" t="str">
        <f>IF(OR(ISNUMBER(SEARCH("COMPLETED",K956)),ISNUMBER(SEARCH("CLOSED",K956))),"Closed/Completed","Other Active/Issued")</f>
        <v>Closed/Completed</v>
      </c>
    </row>
    <row r="957" spans="1:41">
      <c r="A957" t="s">
        <v>6109</v>
      </c>
      <c r="B957" t="s">
        <v>87</v>
      </c>
      <c r="C957" t="s">
        <v>87</v>
      </c>
      <c r="D957" t="s">
        <v>88</v>
      </c>
      <c r="E957" t="s">
        <v>5839</v>
      </c>
      <c r="F957" t="s">
        <v>6097</v>
      </c>
      <c r="G957" t="s">
        <v>6110</v>
      </c>
      <c r="H957" t="s">
        <v>1638</v>
      </c>
      <c r="I957" t="s">
        <v>1638</v>
      </c>
      <c r="J957" t="s">
        <v>93</v>
      </c>
      <c r="K957" t="s">
        <v>93</v>
      </c>
      <c r="L957" t="s">
        <v>93</v>
      </c>
      <c r="M957" t="s">
        <v>6098</v>
      </c>
      <c r="N957" s="9">
        <v>98125</v>
      </c>
      <c r="O957" t="s">
        <v>6111</v>
      </c>
      <c r="P957" s="10">
        <v>47.70953634</v>
      </c>
      <c r="Q957" s="10">
        <v>-122.31348543</v>
      </c>
      <c r="R957" t="s">
        <v>6100</v>
      </c>
      <c r="S957" s="7">
        <v>11</v>
      </c>
      <c r="T957" s="7">
        <v>2022</v>
      </c>
      <c r="U957" s="7">
        <v>4</v>
      </c>
      <c r="V957">
        <v>11</v>
      </c>
      <c r="W957">
        <v>2022</v>
      </c>
      <c r="X957">
        <v>4</v>
      </c>
      <c r="Y957" t="b">
        <v>0</v>
      </c>
      <c r="Z957" t="b">
        <v>0</v>
      </c>
      <c r="AA957">
        <v>0</v>
      </c>
      <c r="AB957">
        <v>5</v>
      </c>
      <c r="AC957" t="b">
        <v>0</v>
      </c>
      <c r="AD957" t="b">
        <v>1</v>
      </c>
      <c r="AE957" t="b">
        <v>0</v>
      </c>
      <c r="AF957" t="b">
        <v>0</v>
      </c>
      <c r="AG957" s="11">
        <v>44872</v>
      </c>
      <c r="AH957" s="11">
        <v>44872</v>
      </c>
      <c r="AI957" s="12">
        <f>IF(OR(AG957="",AH957=""),"",AH957-AG957)</f>
        <v>0.0</v>
      </c>
      <c r="AJ957" s="13" t="b">
        <f>IF(OR(AI957="",AA957=""),"",AI957=AA957)</f>
        <v>1</v>
      </c>
      <c r="AK957" s="13" t="b">
        <f>IF(AI957="","",AI957&gt;60)</f>
        <v>0</v>
      </c>
      <c r="AL957" s="13" t="b">
        <f>IF(OR(Y957=TRUE,AH957=""),TRUE,FALSE)</f>
        <v>0</v>
      </c>
      <c r="AM957" s="13" t="b">
        <f>IF(AI957="","",AI957&lt;0)</f>
        <v>0</v>
      </c>
      <c r="AN957" s="13" t="str">
        <f>IF(AH957="","No inspection date",IF(AI957&lt;0,"Negative chronology",IF(AI957&lt;=30,"0-30",IF(AI957&lt;=60,"31-60",IF(AI957&lt;=90,"61-90",IF(AI957&lt;=180,"91-180","181+"))))))</f>
        <v>0-30</v>
      </c>
      <c r="AO957" s="13" t="str">
        <f>IF(OR(ISNUMBER(SEARCH("COMPLETED",K957)),ISNUMBER(SEARCH("CLOSED",K957))),"Closed/Completed","Other Active/Issued")</f>
        <v>Closed/Completed</v>
      </c>
    </row>
    <row r="958" spans="1:41">
      <c r="A958" t="s">
        <v>6112</v>
      </c>
      <c r="B958" t="s">
        <v>87</v>
      </c>
      <c r="C958" t="s">
        <v>87</v>
      </c>
      <c r="D958" t="s">
        <v>88</v>
      </c>
      <c r="E958" t="s">
        <v>5839</v>
      </c>
      <c r="F958" t="s">
        <v>6092</v>
      </c>
      <c r="G958" t="s">
        <v>6113</v>
      </c>
      <c r="H958" t="s">
        <v>1651</v>
      </c>
      <c r="I958" t="s">
        <v>1638</v>
      </c>
      <c r="J958" t="s">
        <v>93</v>
      </c>
      <c r="K958" t="s">
        <v>778</v>
      </c>
      <c r="L958" t="s">
        <v>778</v>
      </c>
      <c r="M958" t="s">
        <v>6093</v>
      </c>
      <c r="N958" s="9">
        <v>98105</v>
      </c>
      <c r="O958" t="s">
        <v>6114</v>
      </c>
      <c r="P958" s="10">
        <v>47.67110577</v>
      </c>
      <c r="Q958" s="10">
        <v>-122.31664351</v>
      </c>
      <c r="R958" t="s">
        <v>6095</v>
      </c>
      <c r="S958" s="7">
        <v>11</v>
      </c>
      <c r="T958" s="7">
        <v>2022</v>
      </c>
      <c r="U958" s="7">
        <v>4</v>
      </c>
      <c r="V958">
        <v>11</v>
      </c>
      <c r="W958">
        <v>2022</v>
      </c>
      <c r="X958">
        <v>4</v>
      </c>
      <c r="Y958" t="b">
        <v>0</v>
      </c>
      <c r="Z958" t="b">
        <v>0</v>
      </c>
      <c r="AA958">
        <v>-1</v>
      </c>
      <c r="AB958">
        <v>4</v>
      </c>
      <c r="AC958" t="b">
        <v>0</v>
      </c>
      <c r="AD958" t="b">
        <v>1</v>
      </c>
      <c r="AE958" t="b">
        <v>0</v>
      </c>
      <c r="AF958" t="b">
        <v>0</v>
      </c>
      <c r="AG958" s="11">
        <v>44873</v>
      </c>
      <c r="AH958" s="11">
        <v>44872</v>
      </c>
      <c r="AI958" s="12">
        <f>IF(OR(AG958="",AH958=""),"",AH958-AG958)</f>
        <v>-1.0</v>
      </c>
      <c r="AJ958" s="13" t="b">
        <f>IF(OR(AI958="",AA958=""),"",AI958=AA958)</f>
        <v>1</v>
      </c>
      <c r="AK958" s="13" t="b">
        <f>IF(AI958="","",AI958&gt;60)</f>
        <v>0</v>
      </c>
      <c r="AL958" s="13" t="b">
        <f>IF(OR(Y958=TRUE,AH958=""),TRUE,FALSE)</f>
        <v>0</v>
      </c>
      <c r="AM958" s="13" t="b">
        <f>IF(AI958="","",AI958&lt;0)</f>
        <v>1</v>
      </c>
      <c r="AN958" s="13" t="str">
        <f>IF(AH958="","No inspection date",IF(AI958&lt;0,"Negative chronology",IF(AI958&lt;=30,"0-30",IF(AI958&lt;=60,"31-60",IF(AI958&lt;=90,"61-90",IF(AI958&lt;=180,"91-180","181+"))))))</f>
        <v>Negative chronology</v>
      </c>
      <c r="AO958" s="13" t="str">
        <f>IF(OR(ISNUMBER(SEARCH("COMPLETED",K958)),ISNUMBER(SEARCH("CLOSED",K958))),"Closed/Completed","Other Active/Issued")</f>
        <v>Other Active/Issued</v>
      </c>
    </row>
    <row r="959" spans="1:41">
      <c r="A959" t="s">
        <v>6115</v>
      </c>
      <c r="B959" t="s">
        <v>87</v>
      </c>
      <c r="C959" t="s">
        <v>87</v>
      </c>
      <c r="D959" t="s">
        <v>88</v>
      </c>
      <c r="E959" t="s">
        <v>5839</v>
      </c>
      <c r="F959" t="s">
        <v>6116</v>
      </c>
      <c r="G959" t="s">
        <v>6116</v>
      </c>
      <c r="H959" t="s">
        <v>1658</v>
      </c>
      <c r="I959" t="s">
        <v>1671</v>
      </c>
      <c r="J959" t="s">
        <v>137</v>
      </c>
      <c r="K959" t="s">
        <v>93</v>
      </c>
      <c r="L959" t="s">
        <v>93</v>
      </c>
      <c r="M959" t="s">
        <v>6117</v>
      </c>
      <c r="N959" s="9">
        <v>98107</v>
      </c>
      <c r="O959" t="s">
        <v>6118</v>
      </c>
      <c r="P959" s="10">
        <v>47.67146861</v>
      </c>
      <c r="Q959" s="10">
        <v>-122.37649925</v>
      </c>
      <c r="R959" t="s">
        <v>6119</v>
      </c>
      <c r="S959" s="7">
        <v>11</v>
      </c>
      <c r="T959" s="7">
        <v>2022</v>
      </c>
      <c r="U959" s="7">
        <v>4</v>
      </c>
      <c r="V959">
        <v>11</v>
      </c>
      <c r="W959">
        <v>2022</v>
      </c>
      <c r="X959">
        <v>4</v>
      </c>
      <c r="Y959" t="b">
        <v>0</v>
      </c>
      <c r="Z959" t="b">
        <v>0</v>
      </c>
      <c r="AA959">
        <v>5</v>
      </c>
      <c r="AB959">
        <v>6</v>
      </c>
      <c r="AC959" t="b">
        <v>0</v>
      </c>
      <c r="AD959" t="b">
        <v>1</v>
      </c>
      <c r="AE959" t="b">
        <v>0</v>
      </c>
      <c r="AF959" t="b">
        <v>0</v>
      </c>
      <c r="AG959" s="11">
        <v>44874</v>
      </c>
      <c r="AH959" s="11">
        <v>44879</v>
      </c>
      <c r="AI959" s="12">
        <f>IF(OR(AG959="",AH959=""),"",AH959-AG959)</f>
        <v>5.0</v>
      </c>
      <c r="AJ959" s="13" t="b">
        <f>IF(OR(AI959="",AA959=""),"",AI959=AA959)</f>
        <v>1</v>
      </c>
      <c r="AK959" s="13" t="b">
        <f>IF(AI959="","",AI959&gt;60)</f>
        <v>0</v>
      </c>
      <c r="AL959" s="13" t="b">
        <f>IF(OR(Y959=TRUE,AH959=""),TRUE,FALSE)</f>
        <v>0</v>
      </c>
      <c r="AM959" s="13" t="b">
        <f>IF(AI959="","",AI959&lt;0)</f>
        <v>0</v>
      </c>
      <c r="AN959" s="13" t="str">
        <f>IF(AH959="","No inspection date",IF(AI959&lt;0,"Negative chronology",IF(AI959&lt;=30,"0-30",IF(AI959&lt;=60,"31-60",IF(AI959&lt;=90,"61-90",IF(AI959&lt;=180,"91-180","181+"))))))</f>
        <v>0-30</v>
      </c>
      <c r="AO959" s="13" t="str">
        <f>IF(OR(ISNUMBER(SEARCH("COMPLETED",K959)),ISNUMBER(SEARCH("CLOSED",K959))),"Closed/Completed","Other Active/Issued")</f>
        <v>Closed/Completed</v>
      </c>
    </row>
    <row r="960" spans="1:41">
      <c r="A960" t="s">
        <v>6120</v>
      </c>
      <c r="B960" t="s">
        <v>87</v>
      </c>
      <c r="C960" t="s">
        <v>87</v>
      </c>
      <c r="D960" t="s">
        <v>88</v>
      </c>
      <c r="E960" t="s">
        <v>5839</v>
      </c>
      <c r="F960" t="s">
        <v>6121</v>
      </c>
      <c r="H960" t="s">
        <v>6122</v>
      </c>
      <c r="I960" t="s">
        <v>6123</v>
      </c>
      <c r="J960" t="s">
        <v>137</v>
      </c>
      <c r="K960" t="s">
        <v>93</v>
      </c>
      <c r="L960" t="s">
        <v>93</v>
      </c>
      <c r="M960" t="s">
        <v>6088</v>
      </c>
      <c r="N960" s="9">
        <v>98105</v>
      </c>
      <c r="O960" t="s">
        <v>6124</v>
      </c>
      <c r="P960" s="10">
        <v>47.66591237</v>
      </c>
      <c r="Q960" s="10">
        <v>-122.31452217</v>
      </c>
      <c r="R960" t="s">
        <v>6090</v>
      </c>
      <c r="S960" s="7">
        <v>11</v>
      </c>
      <c r="T960" s="7">
        <v>2022</v>
      </c>
      <c r="U960" s="7">
        <v>4</v>
      </c>
      <c r="V960">
        <v>11</v>
      </c>
      <c r="W960">
        <v>2022</v>
      </c>
      <c r="X960">
        <v>4</v>
      </c>
      <c r="Y960" t="b">
        <v>0</v>
      </c>
      <c r="Z960" t="b">
        <v>0</v>
      </c>
      <c r="AA960">
        <v>14</v>
      </c>
      <c r="AB960">
        <v>4</v>
      </c>
      <c r="AC960" t="b">
        <v>0</v>
      </c>
      <c r="AD960" t="b">
        <v>1</v>
      </c>
      <c r="AE960" t="b">
        <v>0</v>
      </c>
      <c r="AF960" t="b">
        <v>0</v>
      </c>
      <c r="AG960" s="11">
        <v>44880</v>
      </c>
      <c r="AH960" s="11">
        <v>44894</v>
      </c>
      <c r="AI960" s="12">
        <f>IF(OR(AG960="",AH960=""),"",AH960-AG960)</f>
        <v>14.0</v>
      </c>
      <c r="AJ960" s="13" t="b">
        <f>IF(OR(AI960="",AA960=""),"",AI960=AA960)</f>
        <v>1</v>
      </c>
      <c r="AK960" s="13" t="b">
        <f>IF(AI960="","",AI960&gt;60)</f>
        <v>0</v>
      </c>
      <c r="AL960" s="13" t="b">
        <f>IF(OR(Y960=TRUE,AH960=""),TRUE,FALSE)</f>
        <v>0</v>
      </c>
      <c r="AM960" s="13" t="b">
        <f>IF(AI960="","",AI960&lt;0)</f>
        <v>0</v>
      </c>
      <c r="AN960" s="13" t="str">
        <f>IF(AH960="","No inspection date",IF(AI960&lt;0,"Negative chronology",IF(AI960&lt;=30,"0-30",IF(AI960&lt;=60,"31-60",IF(AI960&lt;=90,"61-90",IF(AI960&lt;=180,"91-180","181+"))))))</f>
        <v>0-30</v>
      </c>
      <c r="AO960" s="13" t="str">
        <f>IF(OR(ISNUMBER(SEARCH("COMPLETED",K960)),ISNUMBER(SEARCH("CLOSED",K960))),"Closed/Completed","Other Active/Issued")</f>
        <v>Closed/Completed</v>
      </c>
    </row>
    <row r="961" spans="1:41">
      <c r="A961" t="s">
        <v>6125</v>
      </c>
      <c r="B961" t="s">
        <v>87</v>
      </c>
      <c r="C961" t="s">
        <v>87</v>
      </c>
      <c r="D961" t="s">
        <v>88</v>
      </c>
      <c r="E961" t="s">
        <v>5839</v>
      </c>
      <c r="F961" t="s">
        <v>6116</v>
      </c>
      <c r="G961" t="s">
        <v>6126</v>
      </c>
      <c r="H961" t="s">
        <v>239</v>
      </c>
      <c r="I961" t="s">
        <v>1703</v>
      </c>
      <c r="J961" t="s">
        <v>137</v>
      </c>
      <c r="K961" t="s">
        <v>93</v>
      </c>
      <c r="L961" t="s">
        <v>93</v>
      </c>
      <c r="M961" t="s">
        <v>6127</v>
      </c>
      <c r="N961" s="9">
        <v>98199</v>
      </c>
      <c r="O961" t="s">
        <v>6128</v>
      </c>
      <c r="P961" s="10">
        <v>47.65536032</v>
      </c>
      <c r="Q961" s="10">
        <v>-122.38629162</v>
      </c>
      <c r="R961" t="s">
        <v>6129</v>
      </c>
      <c r="S961" s="7">
        <v>11</v>
      </c>
      <c r="T961" s="7">
        <v>2022</v>
      </c>
      <c r="U961" s="7">
        <v>4</v>
      </c>
      <c r="V961">
        <v>11</v>
      </c>
      <c r="W961">
        <v>2022</v>
      </c>
      <c r="X961">
        <v>4</v>
      </c>
      <c r="Y961" t="b">
        <v>0</v>
      </c>
      <c r="Z961" t="b">
        <v>0</v>
      </c>
      <c r="AA961">
        <v>6</v>
      </c>
      <c r="AB961">
        <v>6</v>
      </c>
      <c r="AC961" t="b">
        <v>0</v>
      </c>
      <c r="AD961" t="b">
        <v>1</v>
      </c>
      <c r="AE961" t="b">
        <v>0</v>
      </c>
      <c r="AF961" t="b">
        <v>0</v>
      </c>
      <c r="AG961" s="11">
        <v>44881</v>
      </c>
      <c r="AH961" s="11">
        <v>44887</v>
      </c>
      <c r="AI961" s="12">
        <f>IF(OR(AG961="",AH961=""),"",AH961-AG961)</f>
        <v>6.0</v>
      </c>
      <c r="AJ961" s="13" t="b">
        <f>IF(OR(AI961="",AA961=""),"",AI961=AA961)</f>
        <v>1</v>
      </c>
      <c r="AK961" s="13" t="b">
        <f>IF(AI961="","",AI961&gt;60)</f>
        <v>0</v>
      </c>
      <c r="AL961" s="13" t="b">
        <f>IF(OR(Y961=TRUE,AH961=""),TRUE,FALSE)</f>
        <v>0</v>
      </c>
      <c r="AM961" s="13" t="b">
        <f>IF(AI961="","",AI961&lt;0)</f>
        <v>0</v>
      </c>
      <c r="AN961" s="13" t="str">
        <f>IF(AH961="","No inspection date",IF(AI961&lt;0,"Negative chronology",IF(AI961&lt;=30,"0-30",IF(AI961&lt;=60,"31-60",IF(AI961&lt;=90,"61-90",IF(AI961&lt;=180,"91-180","181+"))))))</f>
        <v>0-30</v>
      </c>
      <c r="AO961" s="13" t="str">
        <f>IF(OR(ISNUMBER(SEARCH("COMPLETED",K961)),ISNUMBER(SEARCH("CLOSED",K961))),"Closed/Completed","Other Active/Issued")</f>
        <v>Closed/Completed</v>
      </c>
    </row>
    <row r="962" spans="1:41">
      <c r="A962" t="s">
        <v>6130</v>
      </c>
      <c r="B962" t="s">
        <v>87</v>
      </c>
      <c r="C962" t="s">
        <v>87</v>
      </c>
      <c r="D962" t="s">
        <v>88</v>
      </c>
      <c r="E962" t="s">
        <v>5839</v>
      </c>
      <c r="F962" t="s">
        <v>6131</v>
      </c>
      <c r="H962" t="s">
        <v>1710</v>
      </c>
      <c r="I962" t="s">
        <v>1717</v>
      </c>
      <c r="J962" t="s">
        <v>93</v>
      </c>
      <c r="K962" t="s">
        <v>93</v>
      </c>
      <c r="L962" t="s">
        <v>93</v>
      </c>
      <c r="M962" t="s">
        <v>5983</v>
      </c>
      <c r="N962" s="9">
        <v>98105</v>
      </c>
      <c r="O962" t="s">
        <v>6132</v>
      </c>
      <c r="P962" s="10">
        <v>47.6675635</v>
      </c>
      <c r="Q962" s="10">
        <v>-122.30276536</v>
      </c>
      <c r="R962" t="s">
        <v>5985</v>
      </c>
      <c r="S962" s="7">
        <v>11</v>
      </c>
      <c r="T962" s="7">
        <v>2022</v>
      </c>
      <c r="U962" s="7">
        <v>4</v>
      </c>
      <c r="V962">
        <v>12</v>
      </c>
      <c r="W962">
        <v>2022</v>
      </c>
      <c r="X962">
        <v>4</v>
      </c>
      <c r="Y962" t="b">
        <v>0</v>
      </c>
      <c r="Z962" t="b">
        <v>0</v>
      </c>
      <c r="AA962">
        <v>1</v>
      </c>
      <c r="AB962">
        <v>4</v>
      </c>
      <c r="AC962" t="b">
        <v>0</v>
      </c>
      <c r="AD962" t="b">
        <v>1</v>
      </c>
      <c r="AE962" t="b">
        <v>0</v>
      </c>
      <c r="AF962" t="b">
        <v>0</v>
      </c>
      <c r="AG962" s="11">
        <v>44895</v>
      </c>
      <c r="AH962" s="11">
        <v>44896</v>
      </c>
      <c r="AI962" s="12">
        <f>IF(OR(AG962="",AH962=""),"",AH962-AG962)</f>
        <v>1.0</v>
      </c>
      <c r="AJ962" s="13" t="b">
        <f>IF(OR(AI962="",AA962=""),"",AI962=AA962)</f>
        <v>1</v>
      </c>
      <c r="AK962" s="13" t="b">
        <f>IF(AI962="","",AI962&gt;60)</f>
        <v>0</v>
      </c>
      <c r="AL962" s="13" t="b">
        <f>IF(OR(Y962=TRUE,AH962=""),TRUE,FALSE)</f>
        <v>0</v>
      </c>
      <c r="AM962" s="13" t="b">
        <f>IF(AI962="","",AI962&lt;0)</f>
        <v>0</v>
      </c>
      <c r="AN962" s="13" t="str">
        <f>IF(AH962="","No inspection date",IF(AI962&lt;0,"Negative chronology",IF(AI962&lt;=30,"0-30",IF(AI962&lt;=60,"31-60",IF(AI962&lt;=90,"61-90",IF(AI962&lt;=180,"91-180","181+"))))))</f>
        <v>0-30</v>
      </c>
      <c r="AO962" s="13" t="str">
        <f>IF(OR(ISNUMBER(SEARCH("COMPLETED",K962)),ISNUMBER(SEARCH("CLOSED",K962))),"Closed/Completed","Other Active/Issued")</f>
        <v>Closed/Completed</v>
      </c>
    </row>
    <row r="963" spans="1:41">
      <c r="A963" t="s">
        <v>6133</v>
      </c>
      <c r="B963" t="s">
        <v>87</v>
      </c>
      <c r="C963" t="s">
        <v>87</v>
      </c>
      <c r="D963" t="s">
        <v>88</v>
      </c>
      <c r="E963" t="s">
        <v>5839</v>
      </c>
      <c r="F963" t="s">
        <v>6134</v>
      </c>
      <c r="G963" t="s">
        <v>6135</v>
      </c>
      <c r="H963" t="s">
        <v>6136</v>
      </c>
      <c r="I963" t="s">
        <v>1776</v>
      </c>
      <c r="J963" t="s">
        <v>137</v>
      </c>
      <c r="K963" t="s">
        <v>93</v>
      </c>
      <c r="L963" t="s">
        <v>93</v>
      </c>
      <c r="M963" t="s">
        <v>6137</v>
      </c>
      <c r="N963" s="9">
        <v>98108</v>
      </c>
      <c r="O963" t="s">
        <v>6138</v>
      </c>
      <c r="P963" s="10">
        <v>47.53071641</v>
      </c>
      <c r="Q963" s="10">
        <v>-122.32408603</v>
      </c>
      <c r="R963" t="s">
        <v>6139</v>
      </c>
      <c r="S963" s="7">
        <v>12</v>
      </c>
      <c r="T963" s="7">
        <v>2022</v>
      </c>
      <c r="U963" s="7">
        <v>4</v>
      </c>
      <c r="V963">
        <v>12</v>
      </c>
      <c r="W963">
        <v>2022</v>
      </c>
      <c r="X963">
        <v>4</v>
      </c>
      <c r="Y963" t="b">
        <v>0</v>
      </c>
      <c r="Z963" t="b">
        <v>0</v>
      </c>
      <c r="AA963">
        <v>10</v>
      </c>
      <c r="AB963">
        <v>1</v>
      </c>
      <c r="AC963" t="b">
        <v>0</v>
      </c>
      <c r="AD963" t="b">
        <v>1</v>
      </c>
      <c r="AE963" t="b">
        <v>0</v>
      </c>
      <c r="AF963" t="b">
        <v>0</v>
      </c>
      <c r="AG963" s="11">
        <v>44901</v>
      </c>
      <c r="AH963" s="11">
        <v>44911</v>
      </c>
      <c r="AI963" s="12">
        <f>IF(OR(AG963="",AH963=""),"",AH963-AG963)</f>
        <v>10.0</v>
      </c>
      <c r="AJ963" s="13" t="b">
        <f>IF(OR(AI963="",AA963=""),"",AI963=AA963)</f>
        <v>1</v>
      </c>
      <c r="AK963" s="13" t="b">
        <f>IF(AI963="","",AI963&gt;60)</f>
        <v>0</v>
      </c>
      <c r="AL963" s="13" t="b">
        <f>IF(OR(Y963=TRUE,AH963=""),TRUE,FALSE)</f>
        <v>0</v>
      </c>
      <c r="AM963" s="13" t="b">
        <f>IF(AI963="","",AI963&lt;0)</f>
        <v>0</v>
      </c>
      <c r="AN963" s="13" t="str">
        <f>IF(AH963="","No inspection date",IF(AI963&lt;0,"Negative chronology",IF(AI963&lt;=30,"0-30",IF(AI963&lt;=60,"31-60",IF(AI963&lt;=90,"61-90",IF(AI963&lt;=180,"91-180","181+"))))))</f>
        <v>0-30</v>
      </c>
      <c r="AO963" s="13" t="str">
        <f>IF(OR(ISNUMBER(SEARCH("COMPLETED",K963)),ISNUMBER(SEARCH("CLOSED",K963))),"Closed/Completed","Other Active/Issued")</f>
        <v>Closed/Completed</v>
      </c>
    </row>
    <row r="964" spans="1:41">
      <c r="A964" t="s">
        <v>6140</v>
      </c>
      <c r="B964" t="s">
        <v>87</v>
      </c>
      <c r="C964" t="s">
        <v>87</v>
      </c>
      <c r="D964" t="s">
        <v>88</v>
      </c>
      <c r="E964" t="s">
        <v>5839</v>
      </c>
      <c r="F964" t="s">
        <v>6141</v>
      </c>
      <c r="H964" t="s">
        <v>1805</v>
      </c>
      <c r="I964" t="s">
        <v>6142</v>
      </c>
      <c r="J964" t="s">
        <v>137</v>
      </c>
      <c r="K964" t="s">
        <v>93</v>
      </c>
      <c r="L964" t="s">
        <v>93</v>
      </c>
      <c r="M964" t="s">
        <v>6143</v>
      </c>
      <c r="N964" s="9">
        <v>98108</v>
      </c>
      <c r="O964" t="s">
        <v>6144</v>
      </c>
      <c r="P964" s="10">
        <v>47.52581116</v>
      </c>
      <c r="Q964" s="10">
        <v>-122.31826107</v>
      </c>
      <c r="R964" t="s">
        <v>6145</v>
      </c>
      <c r="S964" s="7">
        <v>12</v>
      </c>
      <c r="T964" s="7">
        <v>2022</v>
      </c>
      <c r="U964" s="7">
        <v>4</v>
      </c>
      <c r="V964">
        <v>12</v>
      </c>
      <c r="W964">
        <v>2022</v>
      </c>
      <c r="X964">
        <v>4</v>
      </c>
      <c r="Y964" t="b">
        <v>0</v>
      </c>
      <c r="Z964" t="b">
        <v>0</v>
      </c>
      <c r="AA964">
        <v>7</v>
      </c>
      <c r="AB964">
        <v>1</v>
      </c>
      <c r="AC964" t="b">
        <v>0</v>
      </c>
      <c r="AD964" t="b">
        <v>1</v>
      </c>
      <c r="AE964" t="b">
        <v>0</v>
      </c>
      <c r="AF964" t="b">
        <v>0</v>
      </c>
      <c r="AG964" s="11">
        <v>44917</v>
      </c>
      <c r="AH964" s="11">
        <v>44924</v>
      </c>
      <c r="AI964" s="12">
        <f>IF(OR(AG964="",AH964=""),"",AH964-AG964)</f>
        <v>7.0</v>
      </c>
      <c r="AJ964" s="13" t="b">
        <f>IF(OR(AI964="",AA964=""),"",AI964=AA964)</f>
        <v>1</v>
      </c>
      <c r="AK964" s="13" t="b">
        <f>IF(AI964="","",AI964&gt;60)</f>
        <v>0</v>
      </c>
      <c r="AL964" s="13" t="b">
        <f>IF(OR(Y964=TRUE,AH964=""),TRUE,FALSE)</f>
        <v>0</v>
      </c>
      <c r="AM964" s="13" t="b">
        <f>IF(AI964="","",AI964&lt;0)</f>
        <v>0</v>
      </c>
      <c r="AN964" s="13" t="str">
        <f>IF(AH964="","No inspection date",IF(AI964&lt;0,"Negative chronology",IF(AI964&lt;=30,"0-30",IF(AI964&lt;=60,"31-60",IF(AI964&lt;=90,"61-90",IF(AI964&lt;=180,"91-180","181+"))))))</f>
        <v>0-30</v>
      </c>
      <c r="AO964" s="13" t="str">
        <f>IF(OR(ISNUMBER(SEARCH("COMPLETED",K964)),ISNUMBER(SEARCH("CLOSED",K964))),"Closed/Completed","Other Active/Issued")</f>
        <v>Closed/Completed</v>
      </c>
    </row>
    <row r="965" spans="1:41">
      <c r="A965" t="s">
        <v>6146</v>
      </c>
      <c r="B965" t="s">
        <v>87</v>
      </c>
      <c r="C965" t="s">
        <v>87</v>
      </c>
      <c r="D965" t="s">
        <v>88</v>
      </c>
      <c r="E965" t="s">
        <v>5839</v>
      </c>
      <c r="F965" t="s">
        <v>6147</v>
      </c>
      <c r="G965" t="s">
        <v>6148</v>
      </c>
      <c r="H965" t="s">
        <v>1819</v>
      </c>
      <c r="I965" t="s">
        <v>2085</v>
      </c>
      <c r="J965" t="s">
        <v>137</v>
      </c>
      <c r="K965" t="s">
        <v>93</v>
      </c>
      <c r="L965" t="s">
        <v>93</v>
      </c>
      <c r="M965" t="s">
        <v>6149</v>
      </c>
      <c r="N965" s="9">
        <v>98199</v>
      </c>
      <c r="O965" t="s">
        <v>6150</v>
      </c>
      <c r="P965" s="10">
        <v>47.64958113</v>
      </c>
      <c r="Q965" s="10">
        <v>-122.40038482</v>
      </c>
      <c r="R965" t="s">
        <v>6151</v>
      </c>
      <c r="S965" s="7">
        <v>12</v>
      </c>
      <c r="T965" s="7">
        <v>2022</v>
      </c>
      <c r="U965" s="7">
        <v>4</v>
      </c>
      <c r="V965">
        <v>2</v>
      </c>
      <c r="W965">
        <v>2023</v>
      </c>
      <c r="X965">
        <v>1</v>
      </c>
      <c r="Y965" t="b">
        <v>0</v>
      </c>
      <c r="Z965" t="b">
        <v>0</v>
      </c>
      <c r="AA965">
        <v>56</v>
      </c>
      <c r="AB965">
        <v>6</v>
      </c>
      <c r="AC965" t="b">
        <v>0</v>
      </c>
      <c r="AD965" t="b">
        <v>1</v>
      </c>
      <c r="AE965" t="b">
        <v>0</v>
      </c>
      <c r="AF965" t="b">
        <v>0</v>
      </c>
      <c r="AG965" s="11">
        <v>44925</v>
      </c>
      <c r="AH965" s="11">
        <v>44981</v>
      </c>
      <c r="AI965" s="12">
        <f>IF(OR(AG965="",AH965=""),"",AH965-AG965)</f>
        <v>56.0</v>
      </c>
      <c r="AJ965" s="13" t="b">
        <f>IF(OR(AI965="",AA965=""),"",AI965=AA965)</f>
        <v>1</v>
      </c>
      <c r="AK965" s="13" t="b">
        <f>IF(AI965="","",AI965&gt;60)</f>
        <v>0</v>
      </c>
      <c r="AL965" s="13" t="b">
        <f>IF(OR(Y965=TRUE,AH965=""),TRUE,FALSE)</f>
        <v>0</v>
      </c>
      <c r="AM965" s="13" t="b">
        <f>IF(AI965="","",AI965&lt;0)</f>
        <v>0</v>
      </c>
      <c r="AN965" s="13" t="str">
        <f>IF(AH965="","No inspection date",IF(AI965&lt;0,"Negative chronology",IF(AI965&lt;=30,"0-30",IF(AI965&lt;=60,"31-60",IF(AI965&lt;=90,"61-90",IF(AI965&lt;=180,"91-180","181+"))))))</f>
        <v>31-60</v>
      </c>
      <c r="AO965" s="13" t="str">
        <f>IF(OR(ISNUMBER(SEARCH("COMPLETED",K965)),ISNUMBER(SEARCH("CLOSED",K965))),"Closed/Completed","Other Active/Issued")</f>
        <v>Closed/Completed</v>
      </c>
    </row>
    <row r="966" spans="1:41">
      <c r="A966" t="s">
        <v>6152</v>
      </c>
      <c r="B966" t="s">
        <v>87</v>
      </c>
      <c r="C966" t="s">
        <v>87</v>
      </c>
      <c r="D966" t="s">
        <v>88</v>
      </c>
      <c r="E966" t="s">
        <v>5839</v>
      </c>
      <c r="F966" t="s">
        <v>6153</v>
      </c>
      <c r="G966" t="s">
        <v>6154</v>
      </c>
      <c r="H966" t="s">
        <v>6155</v>
      </c>
      <c r="I966" t="s">
        <v>6156</v>
      </c>
      <c r="J966" t="s">
        <v>137</v>
      </c>
      <c r="K966" t="s">
        <v>93</v>
      </c>
      <c r="L966" t="s">
        <v>93</v>
      </c>
      <c r="M966" t="s">
        <v>6157</v>
      </c>
      <c r="N966" s="9">
        <v>98125</v>
      </c>
      <c r="O966" t="s">
        <v>6158</v>
      </c>
      <c r="P966" s="10">
        <v>47.71565856</v>
      </c>
      <c r="Q966" s="10">
        <v>-122.32110731</v>
      </c>
      <c r="R966" t="s">
        <v>6159</v>
      </c>
      <c r="S966" s="7">
        <v>1</v>
      </c>
      <c r="T966" s="7">
        <v>2023</v>
      </c>
      <c r="U966" s="7">
        <v>1</v>
      </c>
      <c r="V966">
        <v>1</v>
      </c>
      <c r="W966">
        <v>2023</v>
      </c>
      <c r="X966">
        <v>1</v>
      </c>
      <c r="Y966" t="b">
        <v>0</v>
      </c>
      <c r="Z966" t="b">
        <v>0</v>
      </c>
      <c r="AA966">
        <v>5</v>
      </c>
      <c r="AB966">
        <v>5</v>
      </c>
      <c r="AC966" t="b">
        <v>0</v>
      </c>
      <c r="AD966" t="b">
        <v>1</v>
      </c>
      <c r="AE966" t="b">
        <v>0</v>
      </c>
      <c r="AF966" t="b">
        <v>0</v>
      </c>
      <c r="AG966" s="11">
        <v>44931</v>
      </c>
      <c r="AH966" s="11">
        <v>44936</v>
      </c>
      <c r="AI966" s="12">
        <f>IF(OR(AG966="",AH966=""),"",AH966-AG966)</f>
        <v>5.0</v>
      </c>
      <c r="AJ966" s="13" t="b">
        <f>IF(OR(AI966="",AA966=""),"",AI966=AA966)</f>
        <v>1</v>
      </c>
      <c r="AK966" s="13" t="b">
        <f>IF(AI966="","",AI966&gt;60)</f>
        <v>0</v>
      </c>
      <c r="AL966" s="13" t="b">
        <f>IF(OR(Y966=TRUE,AH966=""),TRUE,FALSE)</f>
        <v>0</v>
      </c>
      <c r="AM966" s="13" t="b">
        <f>IF(AI966="","",AI966&lt;0)</f>
        <v>0</v>
      </c>
      <c r="AN966" s="13" t="str">
        <f>IF(AH966="","No inspection date",IF(AI966&lt;0,"Negative chronology",IF(AI966&lt;=30,"0-30",IF(AI966&lt;=60,"31-60",IF(AI966&lt;=90,"61-90",IF(AI966&lt;=180,"91-180","181+"))))))</f>
        <v>0-30</v>
      </c>
      <c r="AO966" s="13" t="str">
        <f>IF(OR(ISNUMBER(SEARCH("COMPLETED",K966)),ISNUMBER(SEARCH("CLOSED",K966))),"Closed/Completed","Other Active/Issued")</f>
        <v>Closed/Completed</v>
      </c>
    </row>
    <row r="967" spans="1:41">
      <c r="A967" t="s">
        <v>6160</v>
      </c>
      <c r="B967" t="s">
        <v>87</v>
      </c>
      <c r="C967" t="s">
        <v>87</v>
      </c>
      <c r="D967" t="s">
        <v>88</v>
      </c>
      <c r="E967" t="s">
        <v>5839</v>
      </c>
      <c r="F967" t="s">
        <v>6161</v>
      </c>
      <c r="H967" t="s">
        <v>6162</v>
      </c>
      <c r="I967" t="s">
        <v>6162</v>
      </c>
      <c r="J967" t="s">
        <v>93</v>
      </c>
      <c r="K967" t="s">
        <v>5884</v>
      </c>
      <c r="L967" t="s">
        <v>5884</v>
      </c>
      <c r="M967" t="s">
        <v>6163</v>
      </c>
      <c r="N967" s="9">
        <v>98109</v>
      </c>
      <c r="O967" t="s">
        <v>6164</v>
      </c>
      <c r="P967" s="10">
        <v>47.61958854</v>
      </c>
      <c r="Q967" s="10">
        <v>-122.35379028</v>
      </c>
      <c r="R967" t="s">
        <v>6165</v>
      </c>
      <c r="S967" s="7">
        <v>2</v>
      </c>
      <c r="T967" s="7">
        <v>2023</v>
      </c>
      <c r="U967" s="7">
        <v>1</v>
      </c>
      <c r="V967">
        <v>2</v>
      </c>
      <c r="W967">
        <v>2023</v>
      </c>
      <c r="X967">
        <v>1</v>
      </c>
      <c r="Y967" t="b">
        <v>0</v>
      </c>
      <c r="Z967" t="b">
        <v>0</v>
      </c>
      <c r="AA967">
        <v>0</v>
      </c>
      <c r="AB967">
        <v>7</v>
      </c>
      <c r="AC967" t="b">
        <v>0</v>
      </c>
      <c r="AD967" t="b">
        <v>1</v>
      </c>
      <c r="AE967" t="b">
        <v>0</v>
      </c>
      <c r="AF967" t="b">
        <v>0</v>
      </c>
      <c r="AG967" s="11">
        <v>44964</v>
      </c>
      <c r="AH967" s="11">
        <v>44964</v>
      </c>
      <c r="AI967" s="12">
        <f>IF(OR(AG967="",AH967=""),"",AH967-AG967)</f>
        <v>0.0</v>
      </c>
      <c r="AJ967" s="13" t="b">
        <f>IF(OR(AI967="",AA967=""),"",AI967=AA967)</f>
        <v>1</v>
      </c>
      <c r="AK967" s="13" t="b">
        <f>IF(AI967="","",AI967&gt;60)</f>
        <v>0</v>
      </c>
      <c r="AL967" s="13" t="b">
        <f>IF(OR(Y967=TRUE,AH967=""),TRUE,FALSE)</f>
        <v>0</v>
      </c>
      <c r="AM967" s="13" t="b">
        <f>IF(AI967="","",AI967&lt;0)</f>
        <v>0</v>
      </c>
      <c r="AN967" s="13" t="str">
        <f>IF(AH967="","No inspection date",IF(AI967&lt;0,"Negative chronology",IF(AI967&lt;=30,"0-30",IF(AI967&lt;=60,"31-60",IF(AI967&lt;=90,"61-90",IF(AI967&lt;=180,"91-180","181+"))))))</f>
        <v>0-30</v>
      </c>
      <c r="AO967" s="13" t="str">
        <f>IF(OR(ISNUMBER(SEARCH("COMPLETED",K967)),ISNUMBER(SEARCH("CLOSED",K967))),"Closed/Completed","Other Active/Issued")</f>
        <v>Other Active/Issued</v>
      </c>
    </row>
    <row r="968" spans="1:41">
      <c r="A968" t="s">
        <v>6166</v>
      </c>
      <c r="B968" t="s">
        <v>87</v>
      </c>
      <c r="C968" t="s">
        <v>87</v>
      </c>
      <c r="D968" t="s">
        <v>88</v>
      </c>
      <c r="E968" t="s">
        <v>5839</v>
      </c>
      <c r="F968" t="s">
        <v>6167</v>
      </c>
      <c r="G968" t="s">
        <v>6116</v>
      </c>
      <c r="H968" t="s">
        <v>2120</v>
      </c>
      <c r="I968" t="s">
        <v>1912</v>
      </c>
      <c r="J968" t="s">
        <v>93</v>
      </c>
      <c r="K968" t="s">
        <v>93</v>
      </c>
      <c r="L968" t="s">
        <v>93</v>
      </c>
      <c r="M968" t="s">
        <v>6168</v>
      </c>
      <c r="N968" s="9">
        <v>98109</v>
      </c>
      <c r="O968" t="s">
        <v>6169</v>
      </c>
      <c r="P968" s="10">
        <v>47.6201316</v>
      </c>
      <c r="Q968" s="10">
        <v>-122.33377869</v>
      </c>
      <c r="R968" t="s">
        <v>6170</v>
      </c>
      <c r="S968" s="7">
        <v>3</v>
      </c>
      <c r="T968" s="7">
        <v>2023</v>
      </c>
      <c r="U968" s="7">
        <v>1</v>
      </c>
      <c r="V968">
        <v>1</v>
      </c>
      <c r="W968">
        <v>2023</v>
      </c>
      <c r="X968">
        <v>1</v>
      </c>
      <c r="Y968" t="b">
        <v>0</v>
      </c>
      <c r="Z968" t="b">
        <v>0</v>
      </c>
      <c r="AA968">
        <v>-32</v>
      </c>
      <c r="AB968">
        <v>7</v>
      </c>
      <c r="AC968" t="b">
        <v>0</v>
      </c>
      <c r="AD968" t="b">
        <v>1</v>
      </c>
      <c r="AE968" t="b">
        <v>0</v>
      </c>
      <c r="AF968" t="b">
        <v>0</v>
      </c>
      <c r="AG968" s="11">
        <v>44988</v>
      </c>
      <c r="AH968" s="11">
        <v>44956</v>
      </c>
      <c r="AI968" s="12">
        <f>IF(OR(AG968="",AH968=""),"",AH968-AG968)</f>
        <v>-32.0</v>
      </c>
      <c r="AJ968" s="13" t="b">
        <f>IF(OR(AI968="",AA968=""),"",AI968=AA968)</f>
        <v>1</v>
      </c>
      <c r="AK968" s="13" t="b">
        <f>IF(AI968="","",AI968&gt;60)</f>
        <v>0</v>
      </c>
      <c r="AL968" s="13" t="b">
        <f>IF(OR(Y968=TRUE,AH968=""),TRUE,FALSE)</f>
        <v>0</v>
      </c>
      <c r="AM968" s="13" t="b">
        <f>IF(AI968="","",AI968&lt;0)</f>
        <v>1</v>
      </c>
      <c r="AN968" s="13" t="str">
        <f>IF(AH968="","No inspection date",IF(AI968&lt;0,"Negative chronology",IF(AI968&lt;=30,"0-30",IF(AI968&lt;=60,"31-60",IF(AI968&lt;=90,"61-90",IF(AI968&lt;=180,"91-180","181+"))))))</f>
        <v>Negative chronology</v>
      </c>
      <c r="AO968" s="13" t="str">
        <f>IF(OR(ISNUMBER(SEARCH("COMPLETED",K968)),ISNUMBER(SEARCH("CLOSED",K968))),"Closed/Completed","Other Active/Issued")</f>
        <v>Closed/Completed</v>
      </c>
    </row>
    <row r="969" spans="1:41">
      <c r="A969" t="s">
        <v>6171</v>
      </c>
      <c r="B969" t="s">
        <v>87</v>
      </c>
      <c r="C969" t="s">
        <v>87</v>
      </c>
      <c r="D969" t="s">
        <v>88</v>
      </c>
      <c r="E969" t="s">
        <v>5839</v>
      </c>
      <c r="F969" t="s">
        <v>6172</v>
      </c>
      <c r="H969" t="s">
        <v>2165</v>
      </c>
      <c r="I969" t="s">
        <v>2165</v>
      </c>
      <c r="J969" t="s">
        <v>93</v>
      </c>
      <c r="K969" t="s">
        <v>93</v>
      </c>
      <c r="L969" t="s">
        <v>93</v>
      </c>
      <c r="M969" t="s">
        <v>6173</v>
      </c>
      <c r="N969" s="9">
        <v>98122</v>
      </c>
      <c r="O969" t="s">
        <v>6174</v>
      </c>
      <c r="P969" s="10">
        <v>47.61619607</v>
      </c>
      <c r="Q969" s="10">
        <v>-122.32310493</v>
      </c>
      <c r="R969" t="s">
        <v>6175</v>
      </c>
      <c r="S969" s="7">
        <v>3</v>
      </c>
      <c r="T969" s="7">
        <v>2023</v>
      </c>
      <c r="U969" s="7">
        <v>1</v>
      </c>
      <c r="V969">
        <v>3</v>
      </c>
      <c r="W969">
        <v>2023</v>
      </c>
      <c r="X969">
        <v>1</v>
      </c>
      <c r="Y969" t="b">
        <v>0</v>
      </c>
      <c r="Z969" t="b">
        <v>0</v>
      </c>
      <c r="AA969">
        <v>0</v>
      </c>
      <c r="AB969">
        <v>3</v>
      </c>
      <c r="AC969" t="b">
        <v>0</v>
      </c>
      <c r="AD969" t="b">
        <v>1</v>
      </c>
      <c r="AE969" t="b">
        <v>0</v>
      </c>
      <c r="AF969" t="b">
        <v>0</v>
      </c>
      <c r="AG969" s="11">
        <v>44994</v>
      </c>
      <c r="AH969" s="11">
        <v>44994</v>
      </c>
      <c r="AI969" s="12">
        <f>IF(OR(AG969="",AH969=""),"",AH969-AG969)</f>
        <v>0.0</v>
      </c>
      <c r="AJ969" s="13" t="b">
        <f>IF(OR(AI969="",AA969=""),"",AI969=AA969)</f>
        <v>1</v>
      </c>
      <c r="AK969" s="13" t="b">
        <f>IF(AI969="","",AI969&gt;60)</f>
        <v>0</v>
      </c>
      <c r="AL969" s="13" t="b">
        <f>IF(OR(Y969=TRUE,AH969=""),TRUE,FALSE)</f>
        <v>0</v>
      </c>
      <c r="AM969" s="13" t="b">
        <f>IF(AI969="","",AI969&lt;0)</f>
        <v>0</v>
      </c>
      <c r="AN969" s="13" t="str">
        <f>IF(AH969="","No inspection date",IF(AI969&lt;0,"Negative chronology",IF(AI969&lt;=30,"0-30",IF(AI969&lt;=60,"31-60",IF(AI969&lt;=90,"61-90",IF(AI969&lt;=180,"91-180","181+"))))))</f>
        <v>0-30</v>
      </c>
      <c r="AO969" s="13" t="str">
        <f>IF(OR(ISNUMBER(SEARCH("COMPLETED",K969)),ISNUMBER(SEARCH("CLOSED",K969))),"Closed/Completed","Other Active/Issued")</f>
        <v>Closed/Completed</v>
      </c>
    </row>
    <row r="970" spans="1:41">
      <c r="A970" t="s">
        <v>6176</v>
      </c>
      <c r="B970" t="s">
        <v>87</v>
      </c>
      <c r="C970" t="s">
        <v>87</v>
      </c>
      <c r="D970" t="s">
        <v>88</v>
      </c>
      <c r="E970" t="s">
        <v>5839</v>
      </c>
      <c r="F970" t="s">
        <v>6177</v>
      </c>
      <c r="G970" t="s">
        <v>6178</v>
      </c>
      <c r="H970" t="s">
        <v>6179</v>
      </c>
      <c r="I970" t="s">
        <v>2085</v>
      </c>
      <c r="J970" t="s">
        <v>93</v>
      </c>
      <c r="K970" t="s">
        <v>5884</v>
      </c>
      <c r="L970" t="s">
        <v>5884</v>
      </c>
      <c r="M970" t="s">
        <v>6180</v>
      </c>
      <c r="N970" s="9">
        <v>98103</v>
      </c>
      <c r="O970" t="s">
        <v>6181</v>
      </c>
      <c r="P970" s="10">
        <v>47.65689667</v>
      </c>
      <c r="Q970" s="10">
        <v>-122.34270788</v>
      </c>
      <c r="R970" t="s">
        <v>6182</v>
      </c>
      <c r="S970" s="7">
        <v>3</v>
      </c>
      <c r="T970" s="7">
        <v>2023</v>
      </c>
      <c r="U970" s="7">
        <v>1</v>
      </c>
      <c r="V970">
        <v>2</v>
      </c>
      <c r="W970">
        <v>2023</v>
      </c>
      <c r="X970">
        <v>1</v>
      </c>
      <c r="Y970" t="b">
        <v>0</v>
      </c>
      <c r="Z970" t="b">
        <v>0</v>
      </c>
      <c r="AA970">
        <v>-18</v>
      </c>
      <c r="AB970">
        <v>4</v>
      </c>
      <c r="AC970" t="b">
        <v>0</v>
      </c>
      <c r="AD970" t="b">
        <v>1</v>
      </c>
      <c r="AE970" t="b">
        <v>0</v>
      </c>
      <c r="AF970" t="b">
        <v>0</v>
      </c>
      <c r="AG970" s="11">
        <v>44999</v>
      </c>
      <c r="AH970" s="11">
        <v>44981</v>
      </c>
      <c r="AI970" s="12">
        <f>IF(OR(AG970="",AH970=""),"",AH970-AG970)</f>
        <v>-18.0</v>
      </c>
      <c r="AJ970" s="13" t="b">
        <f>IF(OR(AI970="",AA970=""),"",AI970=AA970)</f>
        <v>1</v>
      </c>
      <c r="AK970" s="13" t="b">
        <f>IF(AI970="","",AI970&gt;60)</f>
        <v>0</v>
      </c>
      <c r="AL970" s="13" t="b">
        <f>IF(OR(Y970=TRUE,AH970=""),TRUE,FALSE)</f>
        <v>0</v>
      </c>
      <c r="AM970" s="13" t="b">
        <f>IF(AI970="","",AI970&lt;0)</f>
        <v>1</v>
      </c>
      <c r="AN970" s="13" t="str">
        <f>IF(AH970="","No inspection date",IF(AI970&lt;0,"Negative chronology",IF(AI970&lt;=30,"0-30",IF(AI970&lt;=60,"31-60",IF(AI970&lt;=90,"61-90",IF(AI970&lt;=180,"91-180","181+"))))))</f>
        <v>Negative chronology</v>
      </c>
      <c r="AO970" s="13" t="str">
        <f>IF(OR(ISNUMBER(SEARCH("COMPLETED",K970)),ISNUMBER(SEARCH("CLOSED",K970))),"Closed/Completed","Other Active/Issued")</f>
        <v>Other Active/Issued</v>
      </c>
    </row>
    <row r="971" spans="1:41">
      <c r="A971" t="s">
        <v>6183</v>
      </c>
      <c r="B971" t="s">
        <v>87</v>
      </c>
      <c r="C971" t="s">
        <v>87</v>
      </c>
      <c r="D971" t="s">
        <v>88</v>
      </c>
      <c r="E971" t="s">
        <v>5839</v>
      </c>
      <c r="F971" t="s">
        <v>6184</v>
      </c>
      <c r="H971" t="s">
        <v>996</v>
      </c>
      <c r="I971" t="s">
        <v>2978</v>
      </c>
      <c r="J971" t="s">
        <v>137</v>
      </c>
      <c r="K971" t="s">
        <v>93</v>
      </c>
      <c r="L971" t="s">
        <v>93</v>
      </c>
      <c r="M971" t="s">
        <v>6185</v>
      </c>
      <c r="N971" s="9">
        <v>98103</v>
      </c>
      <c r="O971" t="s">
        <v>6186</v>
      </c>
      <c r="P971" s="10">
        <v>47.65945213</v>
      </c>
      <c r="Q971" s="10">
        <v>-122.35127024</v>
      </c>
      <c r="R971" t="s">
        <v>6187</v>
      </c>
      <c r="S971" s="7">
        <v>3</v>
      </c>
      <c r="T971" s="7">
        <v>2023</v>
      </c>
      <c r="U971" s="7">
        <v>1</v>
      </c>
      <c r="V971">
        <v>10</v>
      </c>
      <c r="W971">
        <v>2023</v>
      </c>
      <c r="X971">
        <v>4</v>
      </c>
      <c r="Y971" t="b">
        <v>0</v>
      </c>
      <c r="Z971" t="b">
        <v>0</v>
      </c>
      <c r="AA971">
        <v>202</v>
      </c>
      <c r="AB971">
        <v>6</v>
      </c>
      <c r="AC971" t="b">
        <v>0</v>
      </c>
      <c r="AD971" t="b">
        <v>1</v>
      </c>
      <c r="AE971" t="b">
        <v>0</v>
      </c>
      <c r="AF971" t="b">
        <v>0</v>
      </c>
      <c r="AG971" s="11">
        <v>45013</v>
      </c>
      <c r="AH971" s="11">
        <v>45215</v>
      </c>
      <c r="AI971" s="12">
        <f>IF(OR(AG971="",AH971=""),"",AH971-AG971)</f>
        <v>202.0</v>
      </c>
      <c r="AJ971" s="13" t="b">
        <f>IF(OR(AI971="",AA971=""),"",AI971=AA971)</f>
        <v>1</v>
      </c>
      <c r="AK971" s="13" t="b">
        <f>IF(AI971="","",AI971&gt;60)</f>
        <v>1</v>
      </c>
      <c r="AL971" s="13" t="b">
        <f>IF(OR(Y971=TRUE,AH971=""),TRUE,FALSE)</f>
        <v>0</v>
      </c>
      <c r="AM971" s="13" t="b">
        <f>IF(AI971="","",AI971&lt;0)</f>
        <v>0</v>
      </c>
      <c r="AN971" s="13" t="str">
        <f>IF(AH971="","No inspection date",IF(AI971&lt;0,"Negative chronology",IF(AI971&lt;=30,"0-30",IF(AI971&lt;=60,"31-60",IF(AI971&lt;=90,"61-90",IF(AI971&lt;=180,"91-180","181+"))))))</f>
        <v>181+</v>
      </c>
      <c r="AO971" s="13" t="str">
        <f>IF(OR(ISNUMBER(SEARCH("COMPLETED",K971)),ISNUMBER(SEARCH("CLOSED",K971))),"Closed/Completed","Other Active/Issued")</f>
        <v>Closed/Completed</v>
      </c>
    </row>
    <row r="972" spans="1:41">
      <c r="A972" t="s">
        <v>6188</v>
      </c>
      <c r="B972" t="s">
        <v>87</v>
      </c>
      <c r="C972" t="s">
        <v>87</v>
      </c>
      <c r="D972" t="s">
        <v>88</v>
      </c>
      <c r="E972" t="s">
        <v>5839</v>
      </c>
      <c r="F972" t="s">
        <v>6189</v>
      </c>
      <c r="H972" t="s">
        <v>2270</v>
      </c>
      <c r="I972" t="s">
        <v>2525</v>
      </c>
      <c r="J972" t="s">
        <v>137</v>
      </c>
      <c r="K972" t="s">
        <v>93</v>
      </c>
      <c r="L972" t="s">
        <v>93</v>
      </c>
      <c r="M972" t="s">
        <v>6190</v>
      </c>
      <c r="N972" s="9">
        <v>98105</v>
      </c>
      <c r="O972" t="s">
        <v>6191</v>
      </c>
      <c r="P972" s="10">
        <v>47.6548767</v>
      </c>
      <c r="Q972" s="10">
        <v>-122.32815295</v>
      </c>
      <c r="R972" t="s">
        <v>6192</v>
      </c>
      <c r="S972" s="7">
        <v>4</v>
      </c>
      <c r="T972" s="7">
        <v>2023</v>
      </c>
      <c r="U972" s="7">
        <v>2</v>
      </c>
      <c r="V972">
        <v>6</v>
      </c>
      <c r="W972">
        <v>2023</v>
      </c>
      <c r="X972">
        <v>2</v>
      </c>
      <c r="Y972" t="b">
        <v>0</v>
      </c>
      <c r="Z972" t="b">
        <v>0</v>
      </c>
      <c r="AA972">
        <v>78</v>
      </c>
      <c r="AB972">
        <v>4</v>
      </c>
      <c r="AC972" t="b">
        <v>0</v>
      </c>
      <c r="AD972" t="b">
        <v>1</v>
      </c>
      <c r="AE972" t="b">
        <v>0</v>
      </c>
      <c r="AF972" t="b">
        <v>0</v>
      </c>
      <c r="AG972" s="11">
        <v>45020</v>
      </c>
      <c r="AH972" s="11">
        <v>45098</v>
      </c>
      <c r="AI972" s="12">
        <f>IF(OR(AG972="",AH972=""),"",AH972-AG972)</f>
        <v>78.0</v>
      </c>
      <c r="AJ972" s="13" t="b">
        <f>IF(OR(AI972="",AA972=""),"",AI972=AA972)</f>
        <v>1</v>
      </c>
      <c r="AK972" s="13" t="b">
        <f>IF(AI972="","",AI972&gt;60)</f>
        <v>1</v>
      </c>
      <c r="AL972" s="13" t="b">
        <f>IF(OR(Y972=TRUE,AH972=""),TRUE,FALSE)</f>
        <v>0</v>
      </c>
      <c r="AM972" s="13" t="b">
        <f>IF(AI972="","",AI972&lt;0)</f>
        <v>0</v>
      </c>
      <c r="AN972" s="13" t="str">
        <f>IF(AH972="","No inspection date",IF(AI972&lt;0,"Negative chronology",IF(AI972&lt;=30,"0-30",IF(AI972&lt;=60,"31-60",IF(AI972&lt;=90,"61-90",IF(AI972&lt;=180,"91-180","181+"))))))</f>
        <v>61-90</v>
      </c>
      <c r="AO972" s="13" t="str">
        <f>IF(OR(ISNUMBER(SEARCH("COMPLETED",K972)),ISNUMBER(SEARCH("CLOSED",K972))),"Closed/Completed","Other Active/Issued")</f>
        <v>Closed/Completed</v>
      </c>
    </row>
    <row r="973" spans="1:41">
      <c r="A973" t="s">
        <v>6193</v>
      </c>
      <c r="B973" t="s">
        <v>87</v>
      </c>
      <c r="C973" t="s">
        <v>87</v>
      </c>
      <c r="D973" t="s">
        <v>88</v>
      </c>
      <c r="E973" t="s">
        <v>5839</v>
      </c>
      <c r="F973" t="s">
        <v>6194</v>
      </c>
      <c r="G973" t="s">
        <v>6195</v>
      </c>
      <c r="H973" t="s">
        <v>2270</v>
      </c>
      <c r="I973" t="s">
        <v>2270</v>
      </c>
      <c r="J973" t="s">
        <v>93</v>
      </c>
      <c r="K973" t="s">
        <v>5884</v>
      </c>
      <c r="L973" t="s">
        <v>5884</v>
      </c>
      <c r="M973" t="s">
        <v>6196</v>
      </c>
      <c r="N973" s="9">
        <v>98199</v>
      </c>
      <c r="O973" t="s">
        <v>6197</v>
      </c>
      <c r="P973" s="10">
        <v>47.6591233</v>
      </c>
      <c r="Q973" s="10">
        <v>-122.39927526</v>
      </c>
      <c r="R973" t="s">
        <v>6198</v>
      </c>
      <c r="S973" s="7">
        <v>4</v>
      </c>
      <c r="T973" s="7">
        <v>2023</v>
      </c>
      <c r="U973" s="7">
        <v>2</v>
      </c>
      <c r="V973">
        <v>4</v>
      </c>
      <c r="W973">
        <v>2023</v>
      </c>
      <c r="X973">
        <v>2</v>
      </c>
      <c r="Y973" t="b">
        <v>0</v>
      </c>
      <c r="Z973" t="b">
        <v>0</v>
      </c>
      <c r="AA973">
        <v>0</v>
      </c>
      <c r="AB973">
        <v>6</v>
      </c>
      <c r="AC973" t="b">
        <v>0</v>
      </c>
      <c r="AD973" t="b">
        <v>1</v>
      </c>
      <c r="AE973" t="b">
        <v>0</v>
      </c>
      <c r="AF973" t="b">
        <v>0</v>
      </c>
      <c r="AG973" s="11">
        <v>45020</v>
      </c>
      <c r="AH973" s="11">
        <v>45020</v>
      </c>
      <c r="AI973" s="12">
        <f>IF(OR(AG973="",AH973=""),"",AH973-AG973)</f>
        <v>0.0</v>
      </c>
      <c r="AJ973" s="13" t="b">
        <f>IF(OR(AI973="",AA973=""),"",AI973=AA973)</f>
        <v>1</v>
      </c>
      <c r="AK973" s="13" t="b">
        <f>IF(AI973="","",AI973&gt;60)</f>
        <v>0</v>
      </c>
      <c r="AL973" s="13" t="b">
        <f>IF(OR(Y973=TRUE,AH973=""),TRUE,FALSE)</f>
        <v>0</v>
      </c>
      <c r="AM973" s="13" t="b">
        <f>IF(AI973="","",AI973&lt;0)</f>
        <v>0</v>
      </c>
      <c r="AN973" s="13" t="str">
        <f>IF(AH973="","No inspection date",IF(AI973&lt;0,"Negative chronology",IF(AI973&lt;=30,"0-30",IF(AI973&lt;=60,"31-60",IF(AI973&lt;=90,"61-90",IF(AI973&lt;=180,"91-180","181+"))))))</f>
        <v>0-30</v>
      </c>
      <c r="AO973" s="13" t="str">
        <f>IF(OR(ISNUMBER(SEARCH("COMPLETED",K973)),ISNUMBER(SEARCH("CLOSED",K973))),"Closed/Completed","Other Active/Issued")</f>
        <v>Other Active/Issued</v>
      </c>
    </row>
    <row r="974" spans="1:41">
      <c r="A974" t="s">
        <v>6199</v>
      </c>
      <c r="B974" t="s">
        <v>87</v>
      </c>
      <c r="C974" t="s">
        <v>87</v>
      </c>
      <c r="D974" t="s">
        <v>88</v>
      </c>
      <c r="E974" t="s">
        <v>5839</v>
      </c>
      <c r="F974" t="s">
        <v>6194</v>
      </c>
      <c r="G974" t="s">
        <v>6200</v>
      </c>
      <c r="H974" t="s">
        <v>2310</v>
      </c>
      <c r="K974" t="s">
        <v>5967</v>
      </c>
      <c r="L974" t="s">
        <v>5967</v>
      </c>
      <c r="M974" t="s">
        <v>6196</v>
      </c>
      <c r="N974" s="9">
        <v>98199</v>
      </c>
      <c r="O974" t="s">
        <v>6201</v>
      </c>
      <c r="P974" s="10">
        <v>47.6591233</v>
      </c>
      <c r="Q974" s="10">
        <v>-122.39927526</v>
      </c>
      <c r="R974" t="s">
        <v>6198</v>
      </c>
      <c r="S974" s="7">
        <v>4</v>
      </c>
      <c r="T974" s="7">
        <v>2023</v>
      </c>
      <c r="U974" s="7">
        <v>2</v>
      </c>
      <c r="Y974" t="b">
        <v>1</v>
      </c>
      <c r="Z974" t="b">
        <v>1</v>
      </c>
      <c r="AB974">
        <v>6</v>
      </c>
      <c r="AC974" t="b">
        <v>0</v>
      </c>
      <c r="AD974" t="b">
        <v>1</v>
      </c>
      <c r="AE974" t="b">
        <v>0</v>
      </c>
      <c r="AF974" t="b">
        <v>0</v>
      </c>
      <c r="AG974" s="11">
        <v>45023</v>
      </c>
      <c r="AI974" s="12">
        <f>IF(OR(AG974="",AH974=""),"",AH974-AG974)</f>
        <v/>
      </c>
      <c r="AJ974" s="13">
        <f>IF(OR(AI974="",AA974=""),"",AI974=AA974)</f>
        <v/>
      </c>
      <c r="AK974" s="13">
        <f>IF(AI974="","",AI974&gt;60)</f>
        <v/>
      </c>
      <c r="AL974" s="13" t="b">
        <f>IF(OR(Y974=TRUE,AH974=""),TRUE,FALSE)</f>
        <v>1</v>
      </c>
      <c r="AM974" s="13">
        <f>IF(AI974="","",AI974&lt;0)</f>
        <v/>
      </c>
      <c r="AN974" s="13" t="str">
        <f>IF(AH974="","No inspection date",IF(AI974&lt;0,"Negative chronology",IF(AI974&lt;=30,"0-30",IF(AI974&lt;=60,"31-60",IF(AI974&lt;=90,"61-90",IF(AI974&lt;=180,"91-180","181+"))))))</f>
        <v>No inspection date</v>
      </c>
      <c r="AO974" s="13" t="str">
        <f>IF(OR(ISNUMBER(SEARCH("COMPLETED",K974)),ISNUMBER(SEARCH("CLOSED",K974))),"Closed/Completed","Other Active/Issued")</f>
        <v>Other Active/Issued</v>
      </c>
    </row>
    <row r="975" spans="1:41">
      <c r="A975" t="s">
        <v>6202</v>
      </c>
      <c r="B975" t="s">
        <v>87</v>
      </c>
      <c r="C975" t="s">
        <v>87</v>
      </c>
      <c r="D975" t="s">
        <v>88</v>
      </c>
      <c r="E975" t="s">
        <v>5839</v>
      </c>
      <c r="F975" t="s">
        <v>6203</v>
      </c>
      <c r="H975" t="s">
        <v>5627</v>
      </c>
      <c r="I975" t="s">
        <v>2373</v>
      </c>
      <c r="J975" t="s">
        <v>137</v>
      </c>
      <c r="K975" t="s">
        <v>93</v>
      </c>
      <c r="L975" t="s">
        <v>93</v>
      </c>
      <c r="M975" t="s">
        <v>6204</v>
      </c>
      <c r="N975" s="9">
        <v>98105</v>
      </c>
      <c r="O975" t="s">
        <v>6205</v>
      </c>
      <c r="P975" s="10">
        <v>47.66889263</v>
      </c>
      <c r="Q975" s="10">
        <v>-122.31764994</v>
      </c>
      <c r="R975" t="s">
        <v>6206</v>
      </c>
      <c r="S975" s="7">
        <v>4</v>
      </c>
      <c r="T975" s="7">
        <v>2023</v>
      </c>
      <c r="U975" s="7">
        <v>2</v>
      </c>
      <c r="V975">
        <v>4</v>
      </c>
      <c r="W975">
        <v>2023</v>
      </c>
      <c r="X975">
        <v>2</v>
      </c>
      <c r="Y975" t="b">
        <v>0</v>
      </c>
      <c r="Z975" t="b">
        <v>0</v>
      </c>
      <c r="AA975">
        <v>11</v>
      </c>
      <c r="AB975">
        <v>4</v>
      </c>
      <c r="AC975" t="b">
        <v>0</v>
      </c>
      <c r="AD975" t="b">
        <v>1</v>
      </c>
      <c r="AE975" t="b">
        <v>0</v>
      </c>
      <c r="AF975" t="b">
        <v>0</v>
      </c>
      <c r="AG975" s="11">
        <v>45029</v>
      </c>
      <c r="AH975" s="11">
        <v>45040</v>
      </c>
      <c r="AI975" s="12">
        <f>IF(OR(AG975="",AH975=""),"",AH975-AG975)</f>
        <v>11.0</v>
      </c>
      <c r="AJ975" s="13" t="b">
        <f>IF(OR(AI975="",AA975=""),"",AI975=AA975)</f>
        <v>1</v>
      </c>
      <c r="AK975" s="13" t="b">
        <f>IF(AI975="","",AI975&gt;60)</f>
        <v>0</v>
      </c>
      <c r="AL975" s="13" t="b">
        <f>IF(OR(Y975=TRUE,AH975=""),TRUE,FALSE)</f>
        <v>0</v>
      </c>
      <c r="AM975" s="13" t="b">
        <f>IF(AI975="","",AI975&lt;0)</f>
        <v>0</v>
      </c>
      <c r="AN975" s="13" t="str">
        <f>IF(AH975="","No inspection date",IF(AI975&lt;0,"Negative chronology",IF(AI975&lt;=30,"0-30",IF(AI975&lt;=60,"31-60",IF(AI975&lt;=90,"61-90",IF(AI975&lt;=180,"91-180","181+"))))))</f>
        <v>0-30</v>
      </c>
      <c r="AO975" s="13" t="str">
        <f>IF(OR(ISNUMBER(SEARCH("COMPLETED",K975)),ISNUMBER(SEARCH("CLOSED",K975))),"Closed/Completed","Other Active/Issued")</f>
        <v>Closed/Completed</v>
      </c>
    </row>
    <row r="976" spans="1:41">
      <c r="A976" t="s">
        <v>6207</v>
      </c>
      <c r="B976" t="s">
        <v>87</v>
      </c>
      <c r="C976" t="s">
        <v>87</v>
      </c>
      <c r="D976" t="s">
        <v>88</v>
      </c>
      <c r="E976" t="s">
        <v>5839</v>
      </c>
      <c r="F976" t="s">
        <v>6208</v>
      </c>
      <c r="G976" t="s">
        <v>6209</v>
      </c>
      <c r="H976" t="s">
        <v>1860</v>
      </c>
      <c r="I976" t="s">
        <v>1860</v>
      </c>
      <c r="J976" t="s">
        <v>93</v>
      </c>
      <c r="K976" t="s">
        <v>5967</v>
      </c>
      <c r="L976" t="s">
        <v>5967</v>
      </c>
      <c r="M976" t="s">
        <v>6210</v>
      </c>
      <c r="N976" s="9">
        <v>98102</v>
      </c>
      <c r="O976" t="s">
        <v>6211</v>
      </c>
      <c r="P976" s="10">
        <v>47.65041054</v>
      </c>
      <c r="Q976" s="10">
        <v>-122.32404271</v>
      </c>
      <c r="R976" t="s">
        <v>6212</v>
      </c>
      <c r="S976" s="7">
        <v>4</v>
      </c>
      <c r="T976" s="7">
        <v>2023</v>
      </c>
      <c r="U976" s="7">
        <v>2</v>
      </c>
      <c r="V976">
        <v>4</v>
      </c>
      <c r="W976">
        <v>2023</v>
      </c>
      <c r="X976">
        <v>2</v>
      </c>
      <c r="Y976" t="b">
        <v>0</v>
      </c>
      <c r="Z976" t="b">
        <v>0</v>
      </c>
      <c r="AA976">
        <v>0</v>
      </c>
      <c r="AC976" t="b">
        <v>0</v>
      </c>
      <c r="AD976" t="b">
        <v>1</v>
      </c>
      <c r="AE976" t="b">
        <v>0</v>
      </c>
      <c r="AF976" t="b">
        <v>0</v>
      </c>
      <c r="AG976" s="11">
        <v>45034</v>
      </c>
      <c r="AH976" s="11">
        <v>45034</v>
      </c>
      <c r="AI976" s="12">
        <f>IF(OR(AG976="",AH976=""),"",AH976-AG976)</f>
        <v>0.0</v>
      </c>
      <c r="AJ976" s="13" t="b">
        <f>IF(OR(AI976="",AA976=""),"",AI976=AA976)</f>
        <v>1</v>
      </c>
      <c r="AK976" s="13" t="b">
        <f>IF(AI976="","",AI976&gt;60)</f>
        <v>0</v>
      </c>
      <c r="AL976" s="13" t="b">
        <f>IF(OR(Y976=TRUE,AH976=""),TRUE,FALSE)</f>
        <v>0</v>
      </c>
      <c r="AM976" s="13" t="b">
        <f>IF(AI976="","",AI976&lt;0)</f>
        <v>0</v>
      </c>
      <c r="AN976" s="13" t="str">
        <f>IF(AH976="","No inspection date",IF(AI976&lt;0,"Negative chronology",IF(AI976&lt;=30,"0-30",IF(AI976&lt;=60,"31-60",IF(AI976&lt;=90,"61-90",IF(AI976&lt;=180,"91-180","181+"))))))</f>
        <v>0-30</v>
      </c>
      <c r="AO976" s="13" t="str">
        <f>IF(OR(ISNUMBER(SEARCH("COMPLETED",K976)),ISNUMBER(SEARCH("CLOSED",K976))),"Closed/Completed","Other Active/Issued")</f>
        <v>Other Active/Issued</v>
      </c>
    </row>
    <row r="977" spans="1:41">
      <c r="A977" t="s">
        <v>6213</v>
      </c>
      <c r="B977" t="s">
        <v>87</v>
      </c>
      <c r="C977" t="s">
        <v>87</v>
      </c>
      <c r="D977" t="s">
        <v>88</v>
      </c>
      <c r="E977" t="s">
        <v>5839</v>
      </c>
      <c r="F977" t="s">
        <v>6214</v>
      </c>
      <c r="G977" t="s">
        <v>6215</v>
      </c>
      <c r="H977" t="s">
        <v>6216</v>
      </c>
      <c r="I977" t="s">
        <v>6217</v>
      </c>
      <c r="J977" t="s">
        <v>137</v>
      </c>
      <c r="K977" t="s">
        <v>93</v>
      </c>
      <c r="L977" t="s">
        <v>93</v>
      </c>
      <c r="M977" t="s">
        <v>6218</v>
      </c>
      <c r="N977" s="9">
        <v>98125</v>
      </c>
      <c r="O977" t="s">
        <v>6219</v>
      </c>
      <c r="P977" s="10">
        <v>47.71614165</v>
      </c>
      <c r="Q977" s="10">
        <v>-122.293197</v>
      </c>
      <c r="R977" t="s">
        <v>6220</v>
      </c>
      <c r="S977" s="7">
        <v>4</v>
      </c>
      <c r="T977" s="7">
        <v>2023</v>
      </c>
      <c r="U977" s="7">
        <v>2</v>
      </c>
      <c r="V977">
        <v>11</v>
      </c>
      <c r="W977">
        <v>2023</v>
      </c>
      <c r="X977">
        <v>4</v>
      </c>
      <c r="Y977" t="b">
        <v>0</v>
      </c>
      <c r="Z977" t="b">
        <v>0</v>
      </c>
      <c r="AA977">
        <v>222</v>
      </c>
      <c r="AB977">
        <v>5</v>
      </c>
      <c r="AC977" t="b">
        <v>0</v>
      </c>
      <c r="AD977" t="b">
        <v>1</v>
      </c>
      <c r="AE977" t="b">
        <v>0</v>
      </c>
      <c r="AF977" t="b">
        <v>0</v>
      </c>
      <c r="AG977" s="11">
        <v>45037</v>
      </c>
      <c r="AH977" s="11">
        <v>45259</v>
      </c>
      <c r="AI977" s="12">
        <f>IF(OR(AG977="",AH977=""),"",AH977-AG977)</f>
        <v>222.0</v>
      </c>
      <c r="AJ977" s="13" t="b">
        <f>IF(OR(AI977="",AA977=""),"",AI977=AA977)</f>
        <v>1</v>
      </c>
      <c r="AK977" s="13" t="b">
        <f>IF(AI977="","",AI977&gt;60)</f>
        <v>1</v>
      </c>
      <c r="AL977" s="13" t="b">
        <f>IF(OR(Y977=TRUE,AH977=""),TRUE,FALSE)</f>
        <v>0</v>
      </c>
      <c r="AM977" s="13" t="b">
        <f>IF(AI977="","",AI977&lt;0)</f>
        <v>0</v>
      </c>
      <c r="AN977" s="13" t="str">
        <f>IF(AH977="","No inspection date",IF(AI977&lt;0,"Negative chronology",IF(AI977&lt;=30,"0-30",IF(AI977&lt;=60,"31-60",IF(AI977&lt;=90,"61-90",IF(AI977&lt;=180,"91-180","181+"))))))</f>
        <v>181+</v>
      </c>
      <c r="AO977" s="13" t="str">
        <f>IF(OR(ISNUMBER(SEARCH("COMPLETED",K977)),ISNUMBER(SEARCH("CLOSED",K977))),"Closed/Completed","Other Active/Issued")</f>
        <v>Closed/Completed</v>
      </c>
    </row>
    <row r="978" spans="1:41">
      <c r="A978" t="s">
        <v>6221</v>
      </c>
      <c r="B978" t="s">
        <v>87</v>
      </c>
      <c r="C978" t="s">
        <v>87</v>
      </c>
      <c r="D978" t="s">
        <v>88</v>
      </c>
      <c r="E978" t="s">
        <v>5839</v>
      </c>
      <c r="F978" t="s">
        <v>6214</v>
      </c>
      <c r="H978" t="s">
        <v>6222</v>
      </c>
      <c r="I978" t="s">
        <v>2407</v>
      </c>
      <c r="J978" t="s">
        <v>5959</v>
      </c>
      <c r="K978" t="s">
        <v>93</v>
      </c>
      <c r="L978" t="s">
        <v>93</v>
      </c>
      <c r="M978" t="s">
        <v>6218</v>
      </c>
      <c r="N978" s="9">
        <v>98125</v>
      </c>
      <c r="O978" t="s">
        <v>6223</v>
      </c>
      <c r="P978" s="10">
        <v>47.71614165</v>
      </c>
      <c r="Q978" s="10">
        <v>-122.293197</v>
      </c>
      <c r="R978" t="s">
        <v>6220</v>
      </c>
      <c r="S978" s="7">
        <v>5</v>
      </c>
      <c r="T978" s="7">
        <v>2023</v>
      </c>
      <c r="U978" s="7">
        <v>2</v>
      </c>
      <c r="V978">
        <v>5</v>
      </c>
      <c r="W978">
        <v>2023</v>
      </c>
      <c r="X978">
        <v>2</v>
      </c>
      <c r="Y978" t="b">
        <v>0</v>
      </c>
      <c r="Z978" t="b">
        <v>0</v>
      </c>
      <c r="AA978">
        <v>3</v>
      </c>
      <c r="AB978">
        <v>5</v>
      </c>
      <c r="AC978" t="b">
        <v>0</v>
      </c>
      <c r="AD978" t="b">
        <v>1</v>
      </c>
      <c r="AE978" t="b">
        <v>0</v>
      </c>
      <c r="AF978" t="b">
        <v>0</v>
      </c>
      <c r="AG978" s="11">
        <v>45048</v>
      </c>
      <c r="AH978" s="11">
        <v>45051</v>
      </c>
      <c r="AI978" s="12">
        <f>IF(OR(AG978="",AH978=""),"",AH978-AG978)</f>
        <v>3.0</v>
      </c>
      <c r="AJ978" s="13" t="b">
        <f>IF(OR(AI978="",AA978=""),"",AI978=AA978)</f>
        <v>1</v>
      </c>
      <c r="AK978" s="13" t="b">
        <f>IF(AI978="","",AI978&gt;60)</f>
        <v>0</v>
      </c>
      <c r="AL978" s="13" t="b">
        <f>IF(OR(Y978=TRUE,AH978=""),TRUE,FALSE)</f>
        <v>0</v>
      </c>
      <c r="AM978" s="13" t="b">
        <f>IF(AI978="","",AI978&lt;0)</f>
        <v>0</v>
      </c>
      <c r="AN978" s="13" t="str">
        <f>IF(AH978="","No inspection date",IF(AI978&lt;0,"Negative chronology",IF(AI978&lt;=30,"0-30",IF(AI978&lt;=60,"31-60",IF(AI978&lt;=90,"61-90",IF(AI978&lt;=180,"91-180","181+"))))))</f>
        <v>0-30</v>
      </c>
      <c r="AO978" s="13" t="str">
        <f>IF(OR(ISNUMBER(SEARCH("COMPLETED",K978)),ISNUMBER(SEARCH("CLOSED",K978))),"Closed/Completed","Other Active/Issued")</f>
        <v>Closed/Completed</v>
      </c>
    </row>
    <row r="979" spans="1:41">
      <c r="A979" t="s">
        <v>6224</v>
      </c>
      <c r="B979" t="s">
        <v>87</v>
      </c>
      <c r="C979" t="s">
        <v>87</v>
      </c>
      <c r="D979" t="s">
        <v>88</v>
      </c>
      <c r="E979" t="s">
        <v>5839</v>
      </c>
      <c r="F979" t="s">
        <v>6208</v>
      </c>
      <c r="G979" t="s">
        <v>6113</v>
      </c>
      <c r="H979" t="s">
        <v>6222</v>
      </c>
      <c r="I979" t="s">
        <v>1860</v>
      </c>
      <c r="J979" t="s">
        <v>93</v>
      </c>
      <c r="K979" t="s">
        <v>100</v>
      </c>
      <c r="L979" t="s">
        <v>100</v>
      </c>
      <c r="M979" t="s">
        <v>6210</v>
      </c>
      <c r="N979" s="9">
        <v>98102</v>
      </c>
      <c r="O979" t="s">
        <v>6225</v>
      </c>
      <c r="P979" s="10">
        <v>47.65041054</v>
      </c>
      <c r="Q979" s="10">
        <v>-122.32404271</v>
      </c>
      <c r="R979" t="s">
        <v>6212</v>
      </c>
      <c r="S979" s="7">
        <v>5</v>
      </c>
      <c r="T979" s="7">
        <v>2023</v>
      </c>
      <c r="U979" s="7">
        <v>2</v>
      </c>
      <c r="V979">
        <v>4</v>
      </c>
      <c r="W979">
        <v>2023</v>
      </c>
      <c r="X979">
        <v>2</v>
      </c>
      <c r="Y979" t="b">
        <v>0</v>
      </c>
      <c r="Z979" t="b">
        <v>0</v>
      </c>
      <c r="AA979">
        <v>-14</v>
      </c>
      <c r="AC979" t="b">
        <v>0</v>
      </c>
      <c r="AD979" t="b">
        <v>1</v>
      </c>
      <c r="AE979" t="b">
        <v>0</v>
      </c>
      <c r="AF979" t="b">
        <v>0</v>
      </c>
      <c r="AG979" s="11">
        <v>45048</v>
      </c>
      <c r="AH979" s="11">
        <v>45034</v>
      </c>
      <c r="AI979" s="12">
        <f>IF(OR(AG979="",AH979=""),"",AH979-AG979)</f>
        <v>-14.0</v>
      </c>
      <c r="AJ979" s="13" t="b">
        <f>IF(OR(AI979="",AA979=""),"",AI979=AA979)</f>
        <v>1</v>
      </c>
      <c r="AK979" s="13" t="b">
        <f>IF(AI979="","",AI979&gt;60)</f>
        <v>0</v>
      </c>
      <c r="AL979" s="13" t="b">
        <f>IF(OR(Y979=TRUE,AH979=""),TRUE,FALSE)</f>
        <v>0</v>
      </c>
      <c r="AM979" s="13" t="b">
        <f>IF(AI979="","",AI979&lt;0)</f>
        <v>1</v>
      </c>
      <c r="AN979" s="13" t="str">
        <f>IF(AH979="","No inspection date",IF(AI979&lt;0,"Negative chronology",IF(AI979&lt;=30,"0-30",IF(AI979&lt;=60,"31-60",IF(AI979&lt;=90,"61-90",IF(AI979&lt;=180,"91-180","181+"))))))</f>
        <v>Negative chronology</v>
      </c>
      <c r="AO979" s="13" t="str">
        <f>IF(OR(ISNUMBER(SEARCH("COMPLETED",K979)),ISNUMBER(SEARCH("CLOSED",K979))),"Closed/Completed","Other Active/Issued")</f>
        <v>Other Active/Issued</v>
      </c>
    </row>
    <row r="980" spans="1:41">
      <c r="A980" t="s">
        <v>6226</v>
      </c>
      <c r="B980" t="s">
        <v>87</v>
      </c>
      <c r="C980" t="s">
        <v>87</v>
      </c>
      <c r="D980" t="s">
        <v>88</v>
      </c>
      <c r="E980" t="s">
        <v>5839</v>
      </c>
      <c r="F980" t="s">
        <v>6227</v>
      </c>
      <c r="G980" t="s">
        <v>6228</v>
      </c>
      <c r="H980" t="s">
        <v>2414</v>
      </c>
      <c r="I980" t="s">
        <v>6229</v>
      </c>
      <c r="J980" t="s">
        <v>137</v>
      </c>
      <c r="K980" t="s">
        <v>93</v>
      </c>
      <c r="L980" t="s">
        <v>93</v>
      </c>
      <c r="M980" t="s">
        <v>6230</v>
      </c>
      <c r="N980" s="9">
        <v>98122</v>
      </c>
      <c r="O980" t="s">
        <v>6231</v>
      </c>
      <c r="P980" s="10">
        <v>47.61087075</v>
      </c>
      <c r="Q980" s="10">
        <v>-122.2979003</v>
      </c>
      <c r="R980" t="s">
        <v>6232</v>
      </c>
      <c r="S980" s="7">
        <v>5</v>
      </c>
      <c r="T980" s="7">
        <v>2023</v>
      </c>
      <c r="U980" s="7">
        <v>2</v>
      </c>
      <c r="V980">
        <v>5</v>
      </c>
      <c r="W980">
        <v>2023</v>
      </c>
      <c r="X980">
        <v>2</v>
      </c>
      <c r="Y980" t="b">
        <v>0</v>
      </c>
      <c r="Z980" t="b">
        <v>0</v>
      </c>
      <c r="AA980">
        <v>8</v>
      </c>
      <c r="AB980">
        <v>3</v>
      </c>
      <c r="AC980" t="b">
        <v>0</v>
      </c>
      <c r="AD980" t="b">
        <v>1</v>
      </c>
      <c r="AE980" t="b">
        <v>0</v>
      </c>
      <c r="AF980" t="b">
        <v>0</v>
      </c>
      <c r="AG980" s="11">
        <v>45050</v>
      </c>
      <c r="AH980" s="11">
        <v>45058</v>
      </c>
      <c r="AI980" s="12">
        <f>IF(OR(AG980="",AH980=""),"",AH980-AG980)</f>
        <v>8.0</v>
      </c>
      <c r="AJ980" s="13" t="b">
        <f>IF(OR(AI980="",AA980=""),"",AI980=AA980)</f>
        <v>1</v>
      </c>
      <c r="AK980" s="13" t="b">
        <f>IF(AI980="","",AI980&gt;60)</f>
        <v>0</v>
      </c>
      <c r="AL980" s="13" t="b">
        <f>IF(OR(Y980=TRUE,AH980=""),TRUE,FALSE)</f>
        <v>0</v>
      </c>
      <c r="AM980" s="13" t="b">
        <f>IF(AI980="","",AI980&lt;0)</f>
        <v>0</v>
      </c>
      <c r="AN980" s="13" t="str">
        <f>IF(AH980="","No inspection date",IF(AI980&lt;0,"Negative chronology",IF(AI980&lt;=30,"0-30",IF(AI980&lt;=60,"31-60",IF(AI980&lt;=90,"61-90",IF(AI980&lt;=180,"91-180","181+"))))))</f>
        <v>0-30</v>
      </c>
      <c r="AO980" s="13" t="str">
        <f>IF(OR(ISNUMBER(SEARCH("COMPLETED",K980)),ISNUMBER(SEARCH("CLOSED",K980))),"Closed/Completed","Other Active/Issued")</f>
        <v>Closed/Completed</v>
      </c>
    </row>
    <row r="981" spans="1:41">
      <c r="A981" t="s">
        <v>6233</v>
      </c>
      <c r="B981" t="s">
        <v>87</v>
      </c>
      <c r="C981" t="s">
        <v>87</v>
      </c>
      <c r="D981" t="s">
        <v>88</v>
      </c>
      <c r="E981" t="s">
        <v>5839</v>
      </c>
      <c r="F981" t="s">
        <v>6234</v>
      </c>
      <c r="G981" t="s">
        <v>6235</v>
      </c>
      <c r="H981" t="s">
        <v>6236</v>
      </c>
      <c r="I981" t="s">
        <v>6237</v>
      </c>
      <c r="J981" t="s">
        <v>137</v>
      </c>
      <c r="K981" t="s">
        <v>93</v>
      </c>
      <c r="L981" t="s">
        <v>93</v>
      </c>
      <c r="M981" t="s">
        <v>6238</v>
      </c>
      <c r="N981" s="9">
        <v>98101</v>
      </c>
      <c r="O981" t="s">
        <v>6239</v>
      </c>
      <c r="P981" s="10">
        <v>47.60892711</v>
      </c>
      <c r="Q981" s="10">
        <v>-122.32897271</v>
      </c>
      <c r="R981" t="s">
        <v>6240</v>
      </c>
      <c r="S981" s="7">
        <v>5</v>
      </c>
      <c r="T981" s="7">
        <v>2023</v>
      </c>
      <c r="U981" s="7">
        <v>2</v>
      </c>
      <c r="V981">
        <v>8</v>
      </c>
      <c r="W981">
        <v>2024</v>
      </c>
      <c r="X981">
        <v>3</v>
      </c>
      <c r="Y981" t="b">
        <v>0</v>
      </c>
      <c r="Z981" t="b">
        <v>0</v>
      </c>
      <c r="AA981">
        <v>479</v>
      </c>
      <c r="AB981">
        <v>7</v>
      </c>
      <c r="AC981" t="b">
        <v>0</v>
      </c>
      <c r="AD981" t="b">
        <v>1</v>
      </c>
      <c r="AE981" t="b">
        <v>0</v>
      </c>
      <c r="AF981" t="b">
        <v>0</v>
      </c>
      <c r="AG981" s="11">
        <v>45055</v>
      </c>
      <c r="AH981" s="11">
        <v>45534</v>
      </c>
      <c r="AI981" s="12">
        <f>IF(OR(AG981="",AH981=""),"",AH981-AG981)</f>
        <v>479.0</v>
      </c>
      <c r="AJ981" s="13" t="b">
        <f>IF(OR(AI981="",AA981=""),"",AI981=AA981)</f>
        <v>1</v>
      </c>
      <c r="AK981" s="13" t="b">
        <f>IF(AI981="","",AI981&gt;60)</f>
        <v>1</v>
      </c>
      <c r="AL981" s="13" t="b">
        <f>IF(OR(Y981=TRUE,AH981=""),TRUE,FALSE)</f>
        <v>0</v>
      </c>
      <c r="AM981" s="13" t="b">
        <f>IF(AI981="","",AI981&lt;0)</f>
        <v>0</v>
      </c>
      <c r="AN981" s="13" t="str">
        <f>IF(AH981="","No inspection date",IF(AI981&lt;0,"Negative chronology",IF(AI981&lt;=30,"0-30",IF(AI981&lt;=60,"31-60",IF(AI981&lt;=90,"61-90",IF(AI981&lt;=180,"91-180","181+"))))))</f>
        <v>181+</v>
      </c>
      <c r="AO981" s="13" t="str">
        <f>IF(OR(ISNUMBER(SEARCH("COMPLETED",K981)),ISNUMBER(SEARCH("CLOSED",K981))),"Closed/Completed","Other Active/Issued")</f>
        <v>Closed/Completed</v>
      </c>
    </row>
    <row r="982" spans="1:41">
      <c r="A982" t="s">
        <v>6241</v>
      </c>
      <c r="B982" t="s">
        <v>87</v>
      </c>
      <c r="C982" t="s">
        <v>87</v>
      </c>
      <c r="D982" t="s">
        <v>88</v>
      </c>
      <c r="E982" t="s">
        <v>5839</v>
      </c>
      <c r="F982" t="s">
        <v>6242</v>
      </c>
      <c r="H982" t="s">
        <v>2262</v>
      </c>
      <c r="I982" t="s">
        <v>6243</v>
      </c>
      <c r="J982" t="s">
        <v>137</v>
      </c>
      <c r="K982" t="s">
        <v>93</v>
      </c>
      <c r="L982" t="s">
        <v>93</v>
      </c>
      <c r="M982" t="s">
        <v>6244</v>
      </c>
      <c r="N982" s="9">
        <v>98101</v>
      </c>
      <c r="O982" t="s">
        <v>6245</v>
      </c>
      <c r="P982" s="10">
        <v>47.60906979</v>
      </c>
      <c r="Q982" s="10">
        <v>-122.32920045</v>
      </c>
      <c r="R982" t="s">
        <v>6246</v>
      </c>
      <c r="S982" s="7">
        <v>5</v>
      </c>
      <c r="T982" s="7">
        <v>2023</v>
      </c>
      <c r="U982" s="7">
        <v>2</v>
      </c>
      <c r="V982">
        <v>9</v>
      </c>
      <c r="W982">
        <v>2024</v>
      </c>
      <c r="X982">
        <v>3</v>
      </c>
      <c r="Y982" t="b">
        <v>0</v>
      </c>
      <c r="Z982" t="b">
        <v>0</v>
      </c>
      <c r="AA982">
        <v>485</v>
      </c>
      <c r="AB982">
        <v>7</v>
      </c>
      <c r="AC982" t="b">
        <v>0</v>
      </c>
      <c r="AD982" t="b">
        <v>1</v>
      </c>
      <c r="AE982" t="b">
        <v>0</v>
      </c>
      <c r="AF982" t="b">
        <v>0</v>
      </c>
      <c r="AG982" s="11">
        <v>45056</v>
      </c>
      <c r="AH982" s="11">
        <v>45541</v>
      </c>
      <c r="AI982" s="12">
        <f>IF(OR(AG982="",AH982=""),"",AH982-AG982)</f>
        <v>485.0</v>
      </c>
      <c r="AJ982" s="13" t="b">
        <f>IF(OR(AI982="",AA982=""),"",AI982=AA982)</f>
        <v>1</v>
      </c>
      <c r="AK982" s="13" t="b">
        <f>IF(AI982="","",AI982&gt;60)</f>
        <v>1</v>
      </c>
      <c r="AL982" s="13" t="b">
        <f>IF(OR(Y982=TRUE,AH982=""),TRUE,FALSE)</f>
        <v>0</v>
      </c>
      <c r="AM982" s="13" t="b">
        <f>IF(AI982="","",AI982&lt;0)</f>
        <v>0</v>
      </c>
      <c r="AN982" s="13" t="str">
        <f>IF(AH982="","No inspection date",IF(AI982&lt;0,"Negative chronology",IF(AI982&lt;=30,"0-30",IF(AI982&lt;=60,"31-60",IF(AI982&lt;=90,"61-90",IF(AI982&lt;=180,"91-180","181+"))))))</f>
        <v>181+</v>
      </c>
      <c r="AO982" s="13" t="str">
        <f>IF(OR(ISNUMBER(SEARCH("COMPLETED",K982)),ISNUMBER(SEARCH("CLOSED",K982))),"Closed/Completed","Other Active/Issued")</f>
        <v>Closed/Completed</v>
      </c>
    </row>
    <row r="983" spans="1:41">
      <c r="A983" t="s">
        <v>6247</v>
      </c>
      <c r="B983" t="s">
        <v>87</v>
      </c>
      <c r="C983" t="s">
        <v>87</v>
      </c>
      <c r="D983" t="s">
        <v>88</v>
      </c>
      <c r="E983" t="s">
        <v>5839</v>
      </c>
      <c r="F983" t="s">
        <v>6248</v>
      </c>
      <c r="G983" t="s">
        <v>6249</v>
      </c>
      <c r="H983" t="s">
        <v>6229</v>
      </c>
      <c r="I983" t="s">
        <v>4196</v>
      </c>
      <c r="J983" t="s">
        <v>137</v>
      </c>
      <c r="K983" t="s">
        <v>93</v>
      </c>
      <c r="L983" t="s">
        <v>93</v>
      </c>
      <c r="M983" t="s">
        <v>6250</v>
      </c>
      <c r="N983" s="9">
        <v>98108</v>
      </c>
      <c r="O983" t="s">
        <v>6251</v>
      </c>
      <c r="P983" s="10">
        <v>47.5257695</v>
      </c>
      <c r="Q983" s="10">
        <v>-122.32195722</v>
      </c>
      <c r="R983" t="s">
        <v>6252</v>
      </c>
      <c r="S983" s="7">
        <v>5</v>
      </c>
      <c r="T983" s="7">
        <v>2023</v>
      </c>
      <c r="U983" s="7">
        <v>2</v>
      </c>
      <c r="V983">
        <v>7</v>
      </c>
      <c r="W983">
        <v>2024</v>
      </c>
      <c r="X983">
        <v>3</v>
      </c>
      <c r="Y983" t="b">
        <v>0</v>
      </c>
      <c r="Z983" t="b">
        <v>0</v>
      </c>
      <c r="AA983">
        <v>432</v>
      </c>
      <c r="AB983">
        <v>1</v>
      </c>
      <c r="AC983" t="b">
        <v>0</v>
      </c>
      <c r="AD983" t="b">
        <v>1</v>
      </c>
      <c r="AE983" t="b">
        <v>0</v>
      </c>
      <c r="AF983" t="b">
        <v>0</v>
      </c>
      <c r="AG983" s="11">
        <v>45058</v>
      </c>
      <c r="AH983" s="11">
        <v>45490</v>
      </c>
      <c r="AI983" s="12">
        <f>IF(OR(AG983="",AH983=""),"",AH983-AG983)</f>
        <v>432.0</v>
      </c>
      <c r="AJ983" s="13" t="b">
        <f>IF(OR(AI983="",AA983=""),"",AI983=AA983)</f>
        <v>1</v>
      </c>
      <c r="AK983" s="13" t="b">
        <f>IF(AI983="","",AI983&gt;60)</f>
        <v>1</v>
      </c>
      <c r="AL983" s="13" t="b">
        <f>IF(OR(Y983=TRUE,AH983=""),TRUE,FALSE)</f>
        <v>0</v>
      </c>
      <c r="AM983" s="13" t="b">
        <f>IF(AI983="","",AI983&lt;0)</f>
        <v>0</v>
      </c>
      <c r="AN983" s="13" t="str">
        <f>IF(AH983="","No inspection date",IF(AI983&lt;0,"Negative chronology",IF(AI983&lt;=30,"0-30",IF(AI983&lt;=60,"31-60",IF(AI983&lt;=90,"61-90",IF(AI983&lt;=180,"91-180","181+"))))))</f>
        <v>181+</v>
      </c>
      <c r="AO983" s="13" t="str">
        <f>IF(OR(ISNUMBER(SEARCH("COMPLETED",K983)),ISNUMBER(SEARCH("CLOSED",K983))),"Closed/Completed","Other Active/Issued")</f>
        <v>Closed/Completed</v>
      </c>
    </row>
    <row r="984" spans="1:41">
      <c r="A984" t="s">
        <v>6253</v>
      </c>
      <c r="B984" t="s">
        <v>87</v>
      </c>
      <c r="C984" t="s">
        <v>87</v>
      </c>
      <c r="D984" t="s">
        <v>88</v>
      </c>
      <c r="E984" t="s">
        <v>5839</v>
      </c>
      <c r="F984" t="s">
        <v>6254</v>
      </c>
      <c r="H984" t="s">
        <v>2435</v>
      </c>
      <c r="K984" t="s">
        <v>93</v>
      </c>
      <c r="L984" t="s">
        <v>93</v>
      </c>
      <c r="M984" t="s">
        <v>6255</v>
      </c>
      <c r="N984" s="9">
        <v>98107</v>
      </c>
      <c r="O984" t="s">
        <v>6256</v>
      </c>
      <c r="P984" s="10">
        <v>47.67106797</v>
      </c>
      <c r="Q984" s="10">
        <v>-122.37811395</v>
      </c>
      <c r="R984" t="s">
        <v>6257</v>
      </c>
      <c r="S984" s="7">
        <v>5</v>
      </c>
      <c r="T984" s="7">
        <v>2023</v>
      </c>
      <c r="U984" s="7">
        <v>2</v>
      </c>
      <c r="Y984" t="b">
        <v>1</v>
      </c>
      <c r="Z984" t="b">
        <v>1</v>
      </c>
      <c r="AB984">
        <v>6</v>
      </c>
      <c r="AC984" t="b">
        <v>0</v>
      </c>
      <c r="AD984" t="b">
        <v>1</v>
      </c>
      <c r="AE984" t="b">
        <v>0</v>
      </c>
      <c r="AF984" t="b">
        <v>0</v>
      </c>
      <c r="AG984" s="11">
        <v>45061</v>
      </c>
      <c r="AI984" s="12">
        <f>IF(OR(AG984="",AH984=""),"",AH984-AG984)</f>
        <v/>
      </c>
      <c r="AJ984" s="13">
        <f>IF(OR(AI984="",AA984=""),"",AI984=AA984)</f>
        <v/>
      </c>
      <c r="AK984" s="13">
        <f>IF(AI984="","",AI984&gt;60)</f>
        <v/>
      </c>
      <c r="AL984" s="13" t="b">
        <f>IF(OR(Y984=TRUE,AH984=""),TRUE,FALSE)</f>
        <v>1</v>
      </c>
      <c r="AM984" s="13">
        <f>IF(AI984="","",AI984&lt;0)</f>
        <v/>
      </c>
      <c r="AN984" s="13" t="str">
        <f>IF(AH984="","No inspection date",IF(AI984&lt;0,"Negative chronology",IF(AI984&lt;=30,"0-30",IF(AI984&lt;=60,"31-60",IF(AI984&lt;=90,"61-90",IF(AI984&lt;=180,"91-180","181+"))))))</f>
        <v>No inspection date</v>
      </c>
      <c r="AO984" s="13" t="str">
        <f>IF(OR(ISNUMBER(SEARCH("COMPLETED",K984)),ISNUMBER(SEARCH("CLOSED",K984))),"Closed/Completed","Other Active/Issued")</f>
        <v>Closed/Completed</v>
      </c>
    </row>
    <row r="985" spans="1:41">
      <c r="A985" t="s">
        <v>6258</v>
      </c>
      <c r="B985" t="s">
        <v>87</v>
      </c>
      <c r="C985" t="s">
        <v>87</v>
      </c>
      <c r="D985" t="s">
        <v>88</v>
      </c>
      <c r="E985" t="s">
        <v>5839</v>
      </c>
      <c r="F985" t="s">
        <v>6259</v>
      </c>
      <c r="G985" t="s">
        <v>6260</v>
      </c>
      <c r="H985" t="s">
        <v>2435</v>
      </c>
      <c r="I985" t="s">
        <v>3340</v>
      </c>
      <c r="J985" t="s">
        <v>137</v>
      </c>
      <c r="K985" t="s">
        <v>93</v>
      </c>
      <c r="L985" t="s">
        <v>93</v>
      </c>
      <c r="M985" t="s">
        <v>6261</v>
      </c>
      <c r="N985" s="9">
        <v>98136</v>
      </c>
      <c r="O985" t="s">
        <v>6262</v>
      </c>
      <c r="P985" s="10">
        <v>47.52017319</v>
      </c>
      <c r="Q985" s="10">
        <v>-122.38879713</v>
      </c>
      <c r="R985" t="s">
        <v>6263</v>
      </c>
      <c r="S985" s="7">
        <v>5</v>
      </c>
      <c r="T985" s="7">
        <v>2023</v>
      </c>
      <c r="U985" s="7">
        <v>2</v>
      </c>
      <c r="V985">
        <v>1</v>
      </c>
      <c r="W985">
        <v>2024</v>
      </c>
      <c r="X985">
        <v>1</v>
      </c>
      <c r="Y985" t="b">
        <v>0</v>
      </c>
      <c r="Z985" t="b">
        <v>0</v>
      </c>
      <c r="AA985">
        <v>240</v>
      </c>
      <c r="AB985">
        <v>1</v>
      </c>
      <c r="AC985" t="b">
        <v>0</v>
      </c>
      <c r="AD985" t="b">
        <v>1</v>
      </c>
      <c r="AE985" t="b">
        <v>0</v>
      </c>
      <c r="AF985" t="b">
        <v>0</v>
      </c>
      <c r="AG985" s="11">
        <v>45061</v>
      </c>
      <c r="AH985" s="11">
        <v>45301</v>
      </c>
      <c r="AI985" s="12">
        <f>IF(OR(AG985="",AH985=""),"",AH985-AG985)</f>
        <v>240.0</v>
      </c>
      <c r="AJ985" s="13" t="b">
        <f>IF(OR(AI985="",AA985=""),"",AI985=AA985)</f>
        <v>1</v>
      </c>
      <c r="AK985" s="13" t="b">
        <f>IF(AI985="","",AI985&gt;60)</f>
        <v>1</v>
      </c>
      <c r="AL985" s="13" t="b">
        <f>IF(OR(Y985=TRUE,AH985=""),TRUE,FALSE)</f>
        <v>0</v>
      </c>
      <c r="AM985" s="13" t="b">
        <f>IF(AI985="","",AI985&lt;0)</f>
        <v>0</v>
      </c>
      <c r="AN985" s="13" t="str">
        <f>IF(AH985="","No inspection date",IF(AI985&lt;0,"Negative chronology",IF(AI985&lt;=30,"0-30",IF(AI985&lt;=60,"31-60",IF(AI985&lt;=90,"61-90",IF(AI985&lt;=180,"91-180","181+"))))))</f>
        <v>181+</v>
      </c>
      <c r="AO985" s="13" t="str">
        <f>IF(OR(ISNUMBER(SEARCH("COMPLETED",K985)),ISNUMBER(SEARCH("CLOSED",K985))),"Closed/Completed","Other Active/Issued")</f>
        <v>Closed/Completed</v>
      </c>
    </row>
    <row r="986" spans="1:41">
      <c r="A986" t="s">
        <v>6264</v>
      </c>
      <c r="B986" t="s">
        <v>87</v>
      </c>
      <c r="C986" t="s">
        <v>87</v>
      </c>
      <c r="D986" t="s">
        <v>88</v>
      </c>
      <c r="E986" t="s">
        <v>5839</v>
      </c>
      <c r="F986" t="s">
        <v>6248</v>
      </c>
      <c r="G986" t="s">
        <v>6249</v>
      </c>
      <c r="H986" t="s">
        <v>2442</v>
      </c>
      <c r="I986" t="s">
        <v>6265</v>
      </c>
      <c r="J986" t="s">
        <v>137</v>
      </c>
      <c r="K986" t="s">
        <v>93</v>
      </c>
      <c r="L986" t="s">
        <v>93</v>
      </c>
      <c r="M986" t="s">
        <v>6250</v>
      </c>
      <c r="N986" s="9">
        <v>98108</v>
      </c>
      <c r="O986" t="s">
        <v>6266</v>
      </c>
      <c r="P986" s="10">
        <v>47.5257695</v>
      </c>
      <c r="Q986" s="10">
        <v>-122.32195722</v>
      </c>
      <c r="R986" t="s">
        <v>6252</v>
      </c>
      <c r="S986" s="7">
        <v>5</v>
      </c>
      <c r="T986" s="7">
        <v>2023</v>
      </c>
      <c r="U986" s="7">
        <v>2</v>
      </c>
      <c r="V986">
        <v>5</v>
      </c>
      <c r="W986">
        <v>2023</v>
      </c>
      <c r="X986">
        <v>2</v>
      </c>
      <c r="Y986" t="b">
        <v>0</v>
      </c>
      <c r="Z986" t="b">
        <v>0</v>
      </c>
      <c r="AA986">
        <v>3</v>
      </c>
      <c r="AB986">
        <v>1</v>
      </c>
      <c r="AC986" t="b">
        <v>0</v>
      </c>
      <c r="AD986" t="b">
        <v>1</v>
      </c>
      <c r="AE986" t="b">
        <v>0</v>
      </c>
      <c r="AF986" t="b">
        <v>0</v>
      </c>
      <c r="AG986" s="11">
        <v>45062</v>
      </c>
      <c r="AH986" s="11">
        <v>45065</v>
      </c>
      <c r="AI986" s="12">
        <f>IF(OR(AG986="",AH986=""),"",AH986-AG986)</f>
        <v>3.0</v>
      </c>
      <c r="AJ986" s="13" t="b">
        <f>IF(OR(AI986="",AA986=""),"",AI986=AA986)</f>
        <v>1</v>
      </c>
      <c r="AK986" s="13" t="b">
        <f>IF(AI986="","",AI986&gt;60)</f>
        <v>0</v>
      </c>
      <c r="AL986" s="13" t="b">
        <f>IF(OR(Y986=TRUE,AH986=""),TRUE,FALSE)</f>
        <v>0</v>
      </c>
      <c r="AM986" s="13" t="b">
        <f>IF(AI986="","",AI986&lt;0)</f>
        <v>0</v>
      </c>
      <c r="AN986" s="13" t="str">
        <f>IF(AH986="","No inspection date",IF(AI986&lt;0,"Negative chronology",IF(AI986&lt;=30,"0-30",IF(AI986&lt;=60,"31-60",IF(AI986&lt;=90,"61-90",IF(AI986&lt;=180,"91-180","181+"))))))</f>
        <v>0-30</v>
      </c>
      <c r="AO986" s="13" t="str">
        <f>IF(OR(ISNUMBER(SEARCH("COMPLETED",K986)),ISNUMBER(SEARCH("CLOSED",K986))),"Closed/Completed","Other Active/Issued")</f>
        <v>Closed/Completed</v>
      </c>
    </row>
    <row r="987" spans="1:41">
      <c r="A987" t="s">
        <v>6267</v>
      </c>
      <c r="B987" t="s">
        <v>87</v>
      </c>
      <c r="C987" t="s">
        <v>87</v>
      </c>
      <c r="D987" t="s">
        <v>88</v>
      </c>
      <c r="E987" t="s">
        <v>5839</v>
      </c>
      <c r="F987" t="s">
        <v>6268</v>
      </c>
      <c r="G987" t="s">
        <v>6269</v>
      </c>
      <c r="H987" t="s">
        <v>6270</v>
      </c>
      <c r="I987" t="s">
        <v>2954</v>
      </c>
      <c r="J987" t="s">
        <v>137</v>
      </c>
      <c r="K987" t="s">
        <v>93</v>
      </c>
      <c r="L987" t="s">
        <v>93</v>
      </c>
      <c r="M987" t="s">
        <v>6271</v>
      </c>
      <c r="N987" s="9">
        <v>98199</v>
      </c>
      <c r="O987" t="s">
        <v>6272</v>
      </c>
      <c r="P987" s="10">
        <v>47.65675744</v>
      </c>
      <c r="Q987" s="10">
        <v>-122.38834713</v>
      </c>
      <c r="R987" t="s">
        <v>6273</v>
      </c>
      <c r="S987" s="7">
        <v>5</v>
      </c>
      <c r="T987" s="7">
        <v>2023</v>
      </c>
      <c r="U987" s="7">
        <v>2</v>
      </c>
      <c r="V987">
        <v>10</v>
      </c>
      <c r="W987">
        <v>2023</v>
      </c>
      <c r="X987">
        <v>4</v>
      </c>
      <c r="Y987" t="b">
        <v>0</v>
      </c>
      <c r="Z987" t="b">
        <v>0</v>
      </c>
      <c r="AA987">
        <v>133</v>
      </c>
      <c r="AB987">
        <v>6</v>
      </c>
      <c r="AC987" t="b">
        <v>0</v>
      </c>
      <c r="AD987" t="b">
        <v>1</v>
      </c>
      <c r="AE987" t="b">
        <v>0</v>
      </c>
      <c r="AF987" t="b">
        <v>0</v>
      </c>
      <c r="AG987" s="11">
        <v>45077</v>
      </c>
      <c r="AH987" s="11">
        <v>45210</v>
      </c>
      <c r="AI987" s="12">
        <f>IF(OR(AG987="",AH987=""),"",AH987-AG987)</f>
        <v>133.0</v>
      </c>
      <c r="AJ987" s="13" t="b">
        <f>IF(OR(AI987="",AA987=""),"",AI987=AA987)</f>
        <v>1</v>
      </c>
      <c r="AK987" s="13" t="b">
        <f>IF(AI987="","",AI987&gt;60)</f>
        <v>1</v>
      </c>
      <c r="AL987" s="13" t="b">
        <f>IF(OR(Y987=TRUE,AH987=""),TRUE,FALSE)</f>
        <v>0</v>
      </c>
      <c r="AM987" s="13" t="b">
        <f>IF(AI987="","",AI987&lt;0)</f>
        <v>0</v>
      </c>
      <c r="AN987" s="13" t="str">
        <f>IF(AH987="","No inspection date",IF(AI987&lt;0,"Negative chronology",IF(AI987&lt;=30,"0-30",IF(AI987&lt;=60,"31-60",IF(AI987&lt;=90,"61-90",IF(AI987&lt;=180,"91-180","181+"))))))</f>
        <v>91-180</v>
      </c>
      <c r="AO987" s="13" t="str">
        <f>IF(OR(ISNUMBER(SEARCH("COMPLETED",K987)),ISNUMBER(SEARCH("CLOSED",K987))),"Closed/Completed","Other Active/Issued")</f>
        <v>Closed/Completed</v>
      </c>
    </row>
    <row r="988" spans="1:41">
      <c r="A988" t="s">
        <v>6274</v>
      </c>
      <c r="B988" t="s">
        <v>87</v>
      </c>
      <c r="C988" t="s">
        <v>87</v>
      </c>
      <c r="D988" t="s">
        <v>88</v>
      </c>
      <c r="E988" t="s">
        <v>5839</v>
      </c>
      <c r="F988" t="s">
        <v>6275</v>
      </c>
      <c r="H988" t="s">
        <v>6276</v>
      </c>
      <c r="I988" t="s">
        <v>6277</v>
      </c>
      <c r="J988" t="s">
        <v>137</v>
      </c>
      <c r="K988" t="s">
        <v>93</v>
      </c>
      <c r="L988" t="s">
        <v>93</v>
      </c>
      <c r="M988" t="s">
        <v>6278</v>
      </c>
      <c r="N988" s="9">
        <v>98144</v>
      </c>
      <c r="O988" t="s">
        <v>6279</v>
      </c>
      <c r="P988" s="10">
        <v>47.59658395</v>
      </c>
      <c r="Q988" s="10">
        <v>-122.29666583</v>
      </c>
      <c r="R988" t="s">
        <v>6280</v>
      </c>
      <c r="S988" s="7">
        <v>7</v>
      </c>
      <c r="T988" s="7">
        <v>2023</v>
      </c>
      <c r="U988" s="7">
        <v>3</v>
      </c>
      <c r="V988">
        <v>9</v>
      </c>
      <c r="W988">
        <v>2023</v>
      </c>
      <c r="X988">
        <v>3</v>
      </c>
      <c r="Y988" t="b">
        <v>0</v>
      </c>
      <c r="Z988" t="b">
        <v>0</v>
      </c>
      <c r="AA988">
        <v>65</v>
      </c>
      <c r="AB988">
        <v>3</v>
      </c>
      <c r="AC988" t="b">
        <v>0</v>
      </c>
      <c r="AD988" t="b">
        <v>1</v>
      </c>
      <c r="AE988" t="b">
        <v>0</v>
      </c>
      <c r="AF988" t="b">
        <v>0</v>
      </c>
      <c r="AG988" s="11">
        <v>45118</v>
      </c>
      <c r="AH988" s="11">
        <v>45183</v>
      </c>
      <c r="AI988" s="12">
        <f>IF(OR(AG988="",AH988=""),"",AH988-AG988)</f>
        <v>65.0</v>
      </c>
      <c r="AJ988" s="13" t="b">
        <f>IF(OR(AI988="",AA988=""),"",AI988=AA988)</f>
        <v>1</v>
      </c>
      <c r="AK988" s="13" t="b">
        <f>IF(AI988="","",AI988&gt;60)</f>
        <v>1</v>
      </c>
      <c r="AL988" s="13" t="b">
        <f>IF(OR(Y988=TRUE,AH988=""),TRUE,FALSE)</f>
        <v>0</v>
      </c>
      <c r="AM988" s="13" t="b">
        <f>IF(AI988="","",AI988&lt;0)</f>
        <v>0</v>
      </c>
      <c r="AN988" s="13" t="str">
        <f>IF(AH988="","No inspection date",IF(AI988&lt;0,"Negative chronology",IF(AI988&lt;=30,"0-30",IF(AI988&lt;=60,"31-60",IF(AI988&lt;=90,"61-90",IF(AI988&lt;=180,"91-180","181+"))))))</f>
        <v>61-90</v>
      </c>
      <c r="AO988" s="13" t="str">
        <f>IF(OR(ISNUMBER(SEARCH("COMPLETED",K988)),ISNUMBER(SEARCH("CLOSED",K988))),"Closed/Completed","Other Active/Issued")</f>
        <v>Closed/Completed</v>
      </c>
    </row>
    <row r="989" spans="1:41">
      <c r="A989" t="s">
        <v>6281</v>
      </c>
      <c r="B989" t="s">
        <v>87</v>
      </c>
      <c r="C989" t="s">
        <v>87</v>
      </c>
      <c r="D989" t="s">
        <v>88</v>
      </c>
      <c r="E989" t="s">
        <v>5839</v>
      </c>
      <c r="F989" t="s">
        <v>6282</v>
      </c>
      <c r="G989" t="s">
        <v>6283</v>
      </c>
      <c r="H989" t="s">
        <v>6284</v>
      </c>
      <c r="I989" t="s">
        <v>6285</v>
      </c>
      <c r="J989" t="s">
        <v>137</v>
      </c>
      <c r="K989" t="s">
        <v>93</v>
      </c>
      <c r="L989" t="s">
        <v>93</v>
      </c>
      <c r="M989" t="s">
        <v>6286</v>
      </c>
      <c r="N989" s="9">
        <v>98108</v>
      </c>
      <c r="O989" t="s">
        <v>6287</v>
      </c>
      <c r="P989" s="10">
        <v>47.52628421</v>
      </c>
      <c r="Q989" s="10">
        <v>-122.32603153</v>
      </c>
      <c r="R989" t="s">
        <v>6288</v>
      </c>
      <c r="S989" s="7">
        <v>8</v>
      </c>
      <c r="T989" s="7">
        <v>2023</v>
      </c>
      <c r="U989" s="7">
        <v>3</v>
      </c>
      <c r="V989">
        <v>8</v>
      </c>
      <c r="W989">
        <v>2023</v>
      </c>
      <c r="X989">
        <v>3</v>
      </c>
      <c r="Y989" t="b">
        <v>0</v>
      </c>
      <c r="Z989" t="b">
        <v>0</v>
      </c>
      <c r="AA989">
        <v>2</v>
      </c>
      <c r="AB989">
        <v>1</v>
      </c>
      <c r="AC989" t="b">
        <v>0</v>
      </c>
      <c r="AD989" t="b">
        <v>1</v>
      </c>
      <c r="AE989" t="b">
        <v>0</v>
      </c>
      <c r="AF989" t="b">
        <v>0</v>
      </c>
      <c r="AG989" s="11">
        <v>45145</v>
      </c>
      <c r="AH989" s="11">
        <v>45147</v>
      </c>
      <c r="AI989" s="12">
        <f>IF(OR(AG989="",AH989=""),"",AH989-AG989)</f>
        <v>2.0</v>
      </c>
      <c r="AJ989" s="13" t="b">
        <f>IF(OR(AI989="",AA989=""),"",AI989=AA989)</f>
        <v>1</v>
      </c>
      <c r="AK989" s="13" t="b">
        <f>IF(AI989="","",AI989&gt;60)</f>
        <v>0</v>
      </c>
      <c r="AL989" s="13" t="b">
        <f>IF(OR(Y989=TRUE,AH989=""),TRUE,FALSE)</f>
        <v>0</v>
      </c>
      <c r="AM989" s="13" t="b">
        <f>IF(AI989="","",AI989&lt;0)</f>
        <v>0</v>
      </c>
      <c r="AN989" s="13" t="str">
        <f>IF(AH989="","No inspection date",IF(AI989&lt;0,"Negative chronology",IF(AI989&lt;=30,"0-30",IF(AI989&lt;=60,"31-60",IF(AI989&lt;=90,"61-90",IF(AI989&lt;=180,"91-180","181+"))))))</f>
        <v>0-30</v>
      </c>
      <c r="AO989" s="13" t="str">
        <f>IF(OR(ISNUMBER(SEARCH("COMPLETED",K989)),ISNUMBER(SEARCH("CLOSED",K989))),"Closed/Completed","Other Active/Issued")</f>
        <v>Closed/Completed</v>
      </c>
    </row>
    <row r="990" spans="1:41">
      <c r="A990" t="s">
        <v>6289</v>
      </c>
      <c r="B990" t="s">
        <v>87</v>
      </c>
      <c r="C990" t="s">
        <v>87</v>
      </c>
      <c r="D990" t="s">
        <v>88</v>
      </c>
      <c r="E990" t="s">
        <v>5839</v>
      </c>
      <c r="F990" t="s">
        <v>6290</v>
      </c>
      <c r="H990" t="s">
        <v>2692</v>
      </c>
      <c r="I990" t="s">
        <v>6291</v>
      </c>
      <c r="J990" t="s">
        <v>137</v>
      </c>
      <c r="K990" t="s">
        <v>93</v>
      </c>
      <c r="L990" t="s">
        <v>93</v>
      </c>
      <c r="M990" t="s">
        <v>6292</v>
      </c>
      <c r="N990" s="9">
        <v>98102</v>
      </c>
      <c r="O990" t="s">
        <v>6293</v>
      </c>
      <c r="P990" s="10">
        <v>47.63899987</v>
      </c>
      <c r="Q990" s="10">
        <v>-122.32805867</v>
      </c>
      <c r="R990" t="s">
        <v>6294</v>
      </c>
      <c r="S990" s="7">
        <v>8</v>
      </c>
      <c r="T990" s="7">
        <v>2023</v>
      </c>
      <c r="U990" s="7">
        <v>3</v>
      </c>
      <c r="V990">
        <v>2</v>
      </c>
      <c r="W990">
        <v>2025</v>
      </c>
      <c r="X990">
        <v>1</v>
      </c>
      <c r="Y990" t="b">
        <v>0</v>
      </c>
      <c r="Z990" t="b">
        <v>0</v>
      </c>
      <c r="AA990">
        <v>545</v>
      </c>
      <c r="AB990">
        <v>3</v>
      </c>
      <c r="AC990" t="b">
        <v>0</v>
      </c>
      <c r="AD990" t="b">
        <v>1</v>
      </c>
      <c r="AE990" t="b">
        <v>0</v>
      </c>
      <c r="AF990" t="b">
        <v>0</v>
      </c>
      <c r="AG990" s="11">
        <v>45146</v>
      </c>
      <c r="AH990" s="11">
        <v>45691</v>
      </c>
      <c r="AI990" s="12">
        <f>IF(OR(AG990="",AH990=""),"",AH990-AG990)</f>
        <v>545.0</v>
      </c>
      <c r="AJ990" s="13" t="b">
        <f>IF(OR(AI990="",AA990=""),"",AI990=AA990)</f>
        <v>1</v>
      </c>
      <c r="AK990" s="13" t="b">
        <f>IF(AI990="","",AI990&gt;60)</f>
        <v>1</v>
      </c>
      <c r="AL990" s="13" t="b">
        <f>IF(OR(Y990=TRUE,AH990=""),TRUE,FALSE)</f>
        <v>0</v>
      </c>
      <c r="AM990" s="13" t="b">
        <f>IF(AI990="","",AI990&lt;0)</f>
        <v>0</v>
      </c>
      <c r="AN990" s="13" t="str">
        <f>IF(AH990="","No inspection date",IF(AI990&lt;0,"Negative chronology",IF(AI990&lt;=30,"0-30",IF(AI990&lt;=60,"31-60",IF(AI990&lt;=90,"61-90",IF(AI990&lt;=180,"91-180","181+"))))))</f>
        <v>181+</v>
      </c>
      <c r="AO990" s="13" t="str">
        <f>IF(OR(ISNUMBER(SEARCH("COMPLETED",K990)),ISNUMBER(SEARCH("CLOSED",K990))),"Closed/Completed","Other Active/Issued")</f>
        <v>Closed/Completed</v>
      </c>
    </row>
    <row r="991" spans="1:41">
      <c r="A991" t="s">
        <v>6295</v>
      </c>
      <c r="B991" t="s">
        <v>87</v>
      </c>
      <c r="C991" t="s">
        <v>87</v>
      </c>
      <c r="D991" t="s">
        <v>88</v>
      </c>
      <c r="E991" t="s">
        <v>5839</v>
      </c>
      <c r="F991" t="s">
        <v>6296</v>
      </c>
      <c r="G991" t="s">
        <v>6297</v>
      </c>
      <c r="H991" t="s">
        <v>2700</v>
      </c>
      <c r="I991" t="s">
        <v>6217</v>
      </c>
      <c r="J991" t="s">
        <v>137</v>
      </c>
      <c r="K991" t="s">
        <v>93</v>
      </c>
      <c r="L991" t="s">
        <v>93</v>
      </c>
      <c r="M991" t="s">
        <v>6298</v>
      </c>
      <c r="N991" s="9">
        <v>98144</v>
      </c>
      <c r="O991" t="s">
        <v>6299</v>
      </c>
      <c r="P991" s="10">
        <v>47.59403745</v>
      </c>
      <c r="Q991" s="10">
        <v>-122.2975174</v>
      </c>
      <c r="R991" t="s">
        <v>6300</v>
      </c>
      <c r="S991" s="7">
        <v>8</v>
      </c>
      <c r="T991" s="7">
        <v>2023</v>
      </c>
      <c r="U991" s="7">
        <v>3</v>
      </c>
      <c r="V991">
        <v>11</v>
      </c>
      <c r="W991">
        <v>2023</v>
      </c>
      <c r="X991">
        <v>4</v>
      </c>
      <c r="Y991" t="b">
        <v>0</v>
      </c>
      <c r="Z991" t="b">
        <v>0</v>
      </c>
      <c r="AA991">
        <v>111</v>
      </c>
      <c r="AB991">
        <v>3</v>
      </c>
      <c r="AC991" t="b">
        <v>0</v>
      </c>
      <c r="AD991" t="b">
        <v>1</v>
      </c>
      <c r="AE991" t="b">
        <v>0</v>
      </c>
      <c r="AF991" t="b">
        <v>0</v>
      </c>
      <c r="AG991" s="11">
        <v>45148</v>
      </c>
      <c r="AH991" s="11">
        <v>45259</v>
      </c>
      <c r="AI991" s="12">
        <f>IF(OR(AG991="",AH991=""),"",AH991-AG991)</f>
        <v>111.0</v>
      </c>
      <c r="AJ991" s="13" t="b">
        <f>IF(OR(AI991="",AA991=""),"",AI991=AA991)</f>
        <v>1</v>
      </c>
      <c r="AK991" s="13" t="b">
        <f>IF(AI991="","",AI991&gt;60)</f>
        <v>1</v>
      </c>
      <c r="AL991" s="13" t="b">
        <f>IF(OR(Y991=TRUE,AH991=""),TRUE,FALSE)</f>
        <v>0</v>
      </c>
      <c r="AM991" s="13" t="b">
        <f>IF(AI991="","",AI991&lt;0)</f>
        <v>0</v>
      </c>
      <c r="AN991" s="13" t="str">
        <f>IF(AH991="","No inspection date",IF(AI991&lt;0,"Negative chronology",IF(AI991&lt;=30,"0-30",IF(AI991&lt;=60,"31-60",IF(AI991&lt;=90,"61-90",IF(AI991&lt;=180,"91-180","181+"))))))</f>
        <v>91-180</v>
      </c>
      <c r="AO991" s="13" t="str">
        <f>IF(OR(ISNUMBER(SEARCH("COMPLETED",K991)),ISNUMBER(SEARCH("CLOSED",K991))),"Closed/Completed","Other Active/Issued")</f>
        <v>Closed/Completed</v>
      </c>
    </row>
    <row r="992" spans="1:41">
      <c r="A992" t="s">
        <v>6301</v>
      </c>
      <c r="B992" t="s">
        <v>87</v>
      </c>
      <c r="C992" t="s">
        <v>87</v>
      </c>
      <c r="D992" t="s">
        <v>88</v>
      </c>
      <c r="E992" t="s">
        <v>5839</v>
      </c>
      <c r="F992" t="s">
        <v>6302</v>
      </c>
      <c r="G992" t="s">
        <v>6303</v>
      </c>
      <c r="H992" t="s">
        <v>2727</v>
      </c>
      <c r="I992" t="s">
        <v>6304</v>
      </c>
      <c r="J992" t="s">
        <v>137</v>
      </c>
      <c r="K992" t="s">
        <v>93</v>
      </c>
      <c r="L992" t="s">
        <v>93</v>
      </c>
      <c r="M992" t="s">
        <v>6305</v>
      </c>
      <c r="N992" s="9">
        <v>98108</v>
      </c>
      <c r="O992" t="s">
        <v>6306</v>
      </c>
      <c r="P992" s="10">
        <v>47.55168134</v>
      </c>
      <c r="Q992" s="10">
        <v>-122.33307272</v>
      </c>
      <c r="R992" t="s">
        <v>6307</v>
      </c>
      <c r="S992" s="7">
        <v>8</v>
      </c>
      <c r="T992" s="7">
        <v>2023</v>
      </c>
      <c r="U992" s="7">
        <v>3</v>
      </c>
      <c r="V992">
        <v>8</v>
      </c>
      <c r="W992">
        <v>2023</v>
      </c>
      <c r="X992">
        <v>3</v>
      </c>
      <c r="Y992" t="b">
        <v>0</v>
      </c>
      <c r="Z992" t="b">
        <v>0</v>
      </c>
      <c r="AA992">
        <v>4</v>
      </c>
      <c r="AB992">
        <v>1</v>
      </c>
      <c r="AC992" t="b">
        <v>0</v>
      </c>
      <c r="AD992" t="b">
        <v>1</v>
      </c>
      <c r="AE992" t="b">
        <v>0</v>
      </c>
      <c r="AF992" t="b">
        <v>0</v>
      </c>
      <c r="AG992" s="11">
        <v>45159</v>
      </c>
      <c r="AH992" s="11">
        <v>45163</v>
      </c>
      <c r="AI992" s="12">
        <f>IF(OR(AG992="",AH992=""),"",AH992-AG992)</f>
        <v>4.0</v>
      </c>
      <c r="AJ992" s="13" t="b">
        <f>IF(OR(AI992="",AA992=""),"",AI992=AA992)</f>
        <v>1</v>
      </c>
      <c r="AK992" s="13" t="b">
        <f>IF(AI992="","",AI992&gt;60)</f>
        <v>0</v>
      </c>
      <c r="AL992" s="13" t="b">
        <f>IF(OR(Y992=TRUE,AH992=""),TRUE,FALSE)</f>
        <v>0</v>
      </c>
      <c r="AM992" s="13" t="b">
        <f>IF(AI992="","",AI992&lt;0)</f>
        <v>0</v>
      </c>
      <c r="AN992" s="13" t="str">
        <f>IF(AH992="","No inspection date",IF(AI992&lt;0,"Negative chronology",IF(AI992&lt;=30,"0-30",IF(AI992&lt;=60,"31-60",IF(AI992&lt;=90,"61-90",IF(AI992&lt;=180,"91-180","181+"))))))</f>
        <v>0-30</v>
      </c>
      <c r="AO992" s="13" t="str">
        <f>IF(OR(ISNUMBER(SEARCH("COMPLETED",K992)),ISNUMBER(SEARCH("CLOSED",K992))),"Closed/Completed","Other Active/Issued")</f>
        <v>Closed/Completed</v>
      </c>
    </row>
    <row r="993" spans="1:41">
      <c r="A993" t="s">
        <v>6308</v>
      </c>
      <c r="B993" t="s">
        <v>87</v>
      </c>
      <c r="C993" t="s">
        <v>87</v>
      </c>
      <c r="D993" t="s">
        <v>88</v>
      </c>
      <c r="E993" t="s">
        <v>5839</v>
      </c>
      <c r="F993" t="s">
        <v>6309</v>
      </c>
      <c r="G993" t="s">
        <v>6269</v>
      </c>
      <c r="H993" t="s">
        <v>1276</v>
      </c>
      <c r="I993" t="s">
        <v>2928</v>
      </c>
      <c r="J993" t="s">
        <v>137</v>
      </c>
      <c r="K993" t="s">
        <v>93</v>
      </c>
      <c r="L993" t="s">
        <v>93</v>
      </c>
      <c r="M993" t="s">
        <v>6310</v>
      </c>
      <c r="N993" s="9">
        <v>98117</v>
      </c>
      <c r="O993" t="s">
        <v>6311</v>
      </c>
      <c r="P993" s="10">
        <v>47.69802798</v>
      </c>
      <c r="Q993" s="10">
        <v>-122.35971312</v>
      </c>
      <c r="R993" t="s">
        <v>6312</v>
      </c>
      <c r="S993" s="7">
        <v>8</v>
      </c>
      <c r="T993" s="7">
        <v>2023</v>
      </c>
      <c r="U993" s="7">
        <v>3</v>
      </c>
      <c r="V993">
        <v>10</v>
      </c>
      <c r="W993">
        <v>2023</v>
      </c>
      <c r="X993">
        <v>4</v>
      </c>
      <c r="Y993" t="b">
        <v>0</v>
      </c>
      <c r="Z993" t="b">
        <v>0</v>
      </c>
      <c r="AA993">
        <v>41</v>
      </c>
      <c r="AB993">
        <v>5</v>
      </c>
      <c r="AC993" t="b">
        <v>0</v>
      </c>
      <c r="AD993" t="b">
        <v>1</v>
      </c>
      <c r="AE993" t="b">
        <v>0</v>
      </c>
      <c r="AF993" t="b">
        <v>0</v>
      </c>
      <c r="AG993" s="11">
        <v>45162</v>
      </c>
      <c r="AH993" s="11">
        <v>45203</v>
      </c>
      <c r="AI993" s="12">
        <f>IF(OR(AG993="",AH993=""),"",AH993-AG993)</f>
        <v>41.0</v>
      </c>
      <c r="AJ993" s="13" t="b">
        <f>IF(OR(AI993="",AA993=""),"",AI993=AA993)</f>
        <v>1</v>
      </c>
      <c r="AK993" s="13" t="b">
        <f>IF(AI993="","",AI993&gt;60)</f>
        <v>0</v>
      </c>
      <c r="AL993" s="13" t="b">
        <f>IF(OR(Y993=TRUE,AH993=""),TRUE,FALSE)</f>
        <v>0</v>
      </c>
      <c r="AM993" s="13" t="b">
        <f>IF(AI993="","",AI993&lt;0)</f>
        <v>0</v>
      </c>
      <c r="AN993" s="13" t="str">
        <f>IF(AH993="","No inspection date",IF(AI993&lt;0,"Negative chronology",IF(AI993&lt;=30,"0-30",IF(AI993&lt;=60,"31-60",IF(AI993&lt;=90,"61-90",IF(AI993&lt;=180,"91-180","181+"))))))</f>
        <v>31-60</v>
      </c>
      <c r="AO993" s="13" t="str">
        <f>IF(OR(ISNUMBER(SEARCH("COMPLETED",K993)),ISNUMBER(SEARCH("CLOSED",K993))),"Closed/Completed","Other Active/Issued")</f>
        <v>Closed/Completed</v>
      </c>
    </row>
    <row r="994" spans="1:41">
      <c r="A994" t="s">
        <v>6313</v>
      </c>
      <c r="B994" t="s">
        <v>87</v>
      </c>
      <c r="C994" t="s">
        <v>87</v>
      </c>
      <c r="D994" t="s">
        <v>88</v>
      </c>
      <c r="E994" t="s">
        <v>5839</v>
      </c>
      <c r="F994" t="s">
        <v>6314</v>
      </c>
      <c r="G994" t="s">
        <v>6315</v>
      </c>
      <c r="H994" t="s">
        <v>6316</v>
      </c>
      <c r="I994" t="s">
        <v>4719</v>
      </c>
      <c r="J994" t="s">
        <v>6317</v>
      </c>
      <c r="K994" t="s">
        <v>93</v>
      </c>
      <c r="L994" t="s">
        <v>93</v>
      </c>
      <c r="M994" t="s">
        <v>6318</v>
      </c>
      <c r="N994" s="9">
        <v>98126</v>
      </c>
      <c r="O994" t="s">
        <v>6319</v>
      </c>
      <c r="P994" s="10">
        <v>47.56874865</v>
      </c>
      <c r="Q994" s="10">
        <v>-122.3717899</v>
      </c>
      <c r="R994" t="s">
        <v>6320</v>
      </c>
      <c r="S994" s="7">
        <v>9</v>
      </c>
      <c r="T994" s="7">
        <v>2023</v>
      </c>
      <c r="U994" s="7">
        <v>3</v>
      </c>
      <c r="V994">
        <v>12</v>
      </c>
      <c r="W994">
        <v>2024</v>
      </c>
      <c r="X994">
        <v>4</v>
      </c>
      <c r="Y994" t="b">
        <v>0</v>
      </c>
      <c r="Z994" t="b">
        <v>0</v>
      </c>
      <c r="AA994">
        <v>446</v>
      </c>
      <c r="AB994">
        <v>1</v>
      </c>
      <c r="AC994" t="b">
        <v>0</v>
      </c>
      <c r="AD994" t="b">
        <v>1</v>
      </c>
      <c r="AE994" t="b">
        <v>0</v>
      </c>
      <c r="AF994" t="b">
        <v>0</v>
      </c>
      <c r="AG994" s="11">
        <v>45198</v>
      </c>
      <c r="AH994" s="11">
        <v>45644</v>
      </c>
      <c r="AI994" s="12">
        <f>IF(OR(AG994="",AH994=""),"",AH994-AG994)</f>
        <v>446.0</v>
      </c>
      <c r="AJ994" s="13" t="b">
        <f>IF(OR(AI994="",AA994=""),"",AI994=AA994)</f>
        <v>1</v>
      </c>
      <c r="AK994" s="13" t="b">
        <f>IF(AI994="","",AI994&gt;60)</f>
        <v>1</v>
      </c>
      <c r="AL994" s="13" t="b">
        <f>IF(OR(Y994=TRUE,AH994=""),TRUE,FALSE)</f>
        <v>0</v>
      </c>
      <c r="AM994" s="13" t="b">
        <f>IF(AI994="","",AI994&lt;0)</f>
        <v>0</v>
      </c>
      <c r="AN994" s="13" t="str">
        <f>IF(AH994="","No inspection date",IF(AI994&lt;0,"Negative chronology",IF(AI994&lt;=30,"0-30",IF(AI994&lt;=60,"31-60",IF(AI994&lt;=90,"61-90",IF(AI994&lt;=180,"91-180","181+"))))))</f>
        <v>181+</v>
      </c>
      <c r="AO994" s="13" t="str">
        <f>IF(OR(ISNUMBER(SEARCH("COMPLETED",K994)),ISNUMBER(SEARCH("CLOSED",K994))),"Closed/Completed","Other Active/Issued")</f>
        <v>Closed/Completed</v>
      </c>
    </row>
    <row r="995" spans="1:41">
      <c r="A995" t="s">
        <v>6321</v>
      </c>
      <c r="B995" t="s">
        <v>87</v>
      </c>
      <c r="C995" t="s">
        <v>87</v>
      </c>
      <c r="D995" t="s">
        <v>88</v>
      </c>
      <c r="E995" t="s">
        <v>5839</v>
      </c>
      <c r="F995" t="s">
        <v>6322</v>
      </c>
      <c r="G995" t="s">
        <v>6323</v>
      </c>
      <c r="H995" t="s">
        <v>6316</v>
      </c>
      <c r="I995" t="s">
        <v>2947</v>
      </c>
      <c r="J995" t="s">
        <v>93</v>
      </c>
      <c r="K995" t="s">
        <v>93</v>
      </c>
      <c r="L995" t="s">
        <v>93</v>
      </c>
      <c r="M995" t="s">
        <v>6324</v>
      </c>
      <c r="N995" s="9">
        <v>98104</v>
      </c>
      <c r="O995" t="s">
        <v>6325</v>
      </c>
      <c r="P995" s="10">
        <v>47.60480287</v>
      </c>
      <c r="Q995" s="10">
        <v>-122.32531605</v>
      </c>
      <c r="R995" t="s">
        <v>6326</v>
      </c>
      <c r="S995" s="7">
        <v>9</v>
      </c>
      <c r="T995" s="7">
        <v>2023</v>
      </c>
      <c r="U995" s="7">
        <v>3</v>
      </c>
      <c r="V995">
        <v>10</v>
      </c>
      <c r="W995">
        <v>2023</v>
      </c>
      <c r="X995">
        <v>4</v>
      </c>
      <c r="Y995" t="b">
        <v>0</v>
      </c>
      <c r="Z995" t="b">
        <v>0</v>
      </c>
      <c r="AA995">
        <v>6</v>
      </c>
      <c r="AB995">
        <v>2</v>
      </c>
      <c r="AC995" t="b">
        <v>0</v>
      </c>
      <c r="AD995" t="b">
        <v>1</v>
      </c>
      <c r="AE995" t="b">
        <v>0</v>
      </c>
      <c r="AF995" t="b">
        <v>0</v>
      </c>
      <c r="AG995" s="11">
        <v>45198</v>
      </c>
      <c r="AH995" s="11">
        <v>45204</v>
      </c>
      <c r="AI995" s="12">
        <f>IF(OR(AG995="",AH995=""),"",AH995-AG995)</f>
        <v>6.0</v>
      </c>
      <c r="AJ995" s="13" t="b">
        <f>IF(OR(AI995="",AA995=""),"",AI995=AA995)</f>
        <v>1</v>
      </c>
      <c r="AK995" s="13" t="b">
        <f>IF(AI995="","",AI995&gt;60)</f>
        <v>0</v>
      </c>
      <c r="AL995" s="13" t="b">
        <f>IF(OR(Y995=TRUE,AH995=""),TRUE,FALSE)</f>
        <v>0</v>
      </c>
      <c r="AM995" s="13" t="b">
        <f>IF(AI995="","",AI995&lt;0)</f>
        <v>0</v>
      </c>
      <c r="AN995" s="13" t="str">
        <f>IF(AH995="","No inspection date",IF(AI995&lt;0,"Negative chronology",IF(AI995&lt;=30,"0-30",IF(AI995&lt;=60,"31-60",IF(AI995&lt;=90,"61-90",IF(AI995&lt;=180,"91-180","181+"))))))</f>
        <v>0-30</v>
      </c>
      <c r="AO995" s="13" t="str">
        <f>IF(OR(ISNUMBER(SEARCH("COMPLETED",K995)),ISNUMBER(SEARCH("CLOSED",K995))),"Closed/Completed","Other Active/Issued")</f>
        <v>Closed/Completed</v>
      </c>
    </row>
    <row r="996" spans="1:41">
      <c r="A996" t="s">
        <v>6327</v>
      </c>
      <c r="B996" t="s">
        <v>87</v>
      </c>
      <c r="C996" t="s">
        <v>87</v>
      </c>
      <c r="D996" t="s">
        <v>88</v>
      </c>
      <c r="E996" t="s">
        <v>5839</v>
      </c>
      <c r="F996" t="s">
        <v>6328</v>
      </c>
      <c r="G996" t="s">
        <v>6329</v>
      </c>
      <c r="H996" t="s">
        <v>2954</v>
      </c>
      <c r="I996" t="s">
        <v>6330</v>
      </c>
      <c r="J996" t="s">
        <v>137</v>
      </c>
      <c r="K996" t="s">
        <v>93</v>
      </c>
      <c r="L996" t="s">
        <v>93</v>
      </c>
      <c r="M996" t="s">
        <v>6088</v>
      </c>
      <c r="N996" s="9">
        <v>98105</v>
      </c>
      <c r="O996" t="s">
        <v>6331</v>
      </c>
      <c r="P996" s="10">
        <v>47.66591237</v>
      </c>
      <c r="Q996" s="10">
        <v>-122.31452217</v>
      </c>
      <c r="R996" t="s">
        <v>6090</v>
      </c>
      <c r="S996" s="7">
        <v>10</v>
      </c>
      <c r="T996" s="7">
        <v>2023</v>
      </c>
      <c r="U996" s="7">
        <v>4</v>
      </c>
      <c r="V996">
        <v>10</v>
      </c>
      <c r="W996">
        <v>2023</v>
      </c>
      <c r="X996">
        <v>4</v>
      </c>
      <c r="Y996" t="b">
        <v>0</v>
      </c>
      <c r="Z996" t="b">
        <v>0</v>
      </c>
      <c r="AA996">
        <v>8</v>
      </c>
      <c r="AB996">
        <v>4</v>
      </c>
      <c r="AC996" t="b">
        <v>0</v>
      </c>
      <c r="AD996" t="b">
        <v>1</v>
      </c>
      <c r="AE996" t="b">
        <v>0</v>
      </c>
      <c r="AF996" t="b">
        <v>0</v>
      </c>
      <c r="AG996" s="11">
        <v>45210</v>
      </c>
      <c r="AH996" s="11">
        <v>45218</v>
      </c>
      <c r="AI996" s="12">
        <f>IF(OR(AG996="",AH996=""),"",AH996-AG996)</f>
        <v>8.0</v>
      </c>
      <c r="AJ996" s="13" t="b">
        <f>IF(OR(AI996="",AA996=""),"",AI996=AA996)</f>
        <v>1</v>
      </c>
      <c r="AK996" s="13" t="b">
        <f>IF(AI996="","",AI996&gt;60)</f>
        <v>0</v>
      </c>
      <c r="AL996" s="13" t="b">
        <f>IF(OR(Y996=TRUE,AH996=""),TRUE,FALSE)</f>
        <v>0</v>
      </c>
      <c r="AM996" s="13" t="b">
        <f>IF(AI996="","",AI996&lt;0)</f>
        <v>0</v>
      </c>
      <c r="AN996" s="13" t="str">
        <f>IF(AH996="","No inspection date",IF(AI996&lt;0,"Negative chronology",IF(AI996&lt;=30,"0-30",IF(AI996&lt;=60,"31-60",IF(AI996&lt;=90,"61-90",IF(AI996&lt;=180,"91-180","181+"))))))</f>
        <v>0-30</v>
      </c>
      <c r="AO996" s="13" t="str">
        <f>IF(OR(ISNUMBER(SEARCH("COMPLETED",K996)),ISNUMBER(SEARCH("CLOSED",K996))),"Closed/Completed","Other Active/Issued")</f>
        <v>Closed/Completed</v>
      </c>
    </row>
    <row r="997" spans="1:41">
      <c r="A997" t="s">
        <v>6332</v>
      </c>
      <c r="B997" t="s">
        <v>87</v>
      </c>
      <c r="C997" t="s">
        <v>87</v>
      </c>
      <c r="D997" t="s">
        <v>88</v>
      </c>
      <c r="E997" t="s">
        <v>5839</v>
      </c>
      <c r="F997" t="s">
        <v>6333</v>
      </c>
      <c r="G997" t="s">
        <v>6334</v>
      </c>
      <c r="H997" t="s">
        <v>6335</v>
      </c>
      <c r="I997" t="s">
        <v>2985</v>
      </c>
      <c r="J997" t="s">
        <v>137</v>
      </c>
      <c r="K997" t="s">
        <v>93</v>
      </c>
      <c r="L997" t="s">
        <v>93</v>
      </c>
      <c r="M997" t="s">
        <v>6336</v>
      </c>
      <c r="N997" s="9">
        <v>98103</v>
      </c>
      <c r="O997" t="s">
        <v>6337</v>
      </c>
      <c r="P997" s="10">
        <v>47.67645267</v>
      </c>
      <c r="Q997" s="10">
        <v>-122.35401793</v>
      </c>
      <c r="R997" t="s">
        <v>6338</v>
      </c>
      <c r="S997" s="7">
        <v>10</v>
      </c>
      <c r="T997" s="7">
        <v>2023</v>
      </c>
      <c r="U997" s="7">
        <v>4</v>
      </c>
      <c r="V997">
        <v>10</v>
      </c>
      <c r="W997">
        <v>2023</v>
      </c>
      <c r="X997">
        <v>4</v>
      </c>
      <c r="Y997" t="b">
        <v>0</v>
      </c>
      <c r="Z997" t="b">
        <v>0</v>
      </c>
      <c r="AA997">
        <v>4</v>
      </c>
      <c r="AB997">
        <v>6</v>
      </c>
      <c r="AC997" t="b">
        <v>0</v>
      </c>
      <c r="AD997" t="b">
        <v>1</v>
      </c>
      <c r="AE997" t="b">
        <v>0</v>
      </c>
      <c r="AF997" t="b">
        <v>0</v>
      </c>
      <c r="AG997" s="11">
        <v>45212</v>
      </c>
      <c r="AH997" s="11">
        <v>45216</v>
      </c>
      <c r="AI997" s="12">
        <f>IF(OR(AG997="",AH997=""),"",AH997-AG997)</f>
        <v>4.0</v>
      </c>
      <c r="AJ997" s="13" t="b">
        <f>IF(OR(AI997="",AA997=""),"",AI997=AA997)</f>
        <v>1</v>
      </c>
      <c r="AK997" s="13" t="b">
        <f>IF(AI997="","",AI997&gt;60)</f>
        <v>0</v>
      </c>
      <c r="AL997" s="13" t="b">
        <f>IF(OR(Y997=TRUE,AH997=""),TRUE,FALSE)</f>
        <v>0</v>
      </c>
      <c r="AM997" s="13" t="b">
        <f>IF(AI997="","",AI997&lt;0)</f>
        <v>0</v>
      </c>
      <c r="AN997" s="13" t="str">
        <f>IF(AH997="","No inspection date",IF(AI997&lt;0,"Negative chronology",IF(AI997&lt;=30,"0-30",IF(AI997&lt;=60,"31-60",IF(AI997&lt;=90,"61-90",IF(AI997&lt;=180,"91-180","181+"))))))</f>
        <v>0-30</v>
      </c>
      <c r="AO997" s="13" t="str">
        <f>IF(OR(ISNUMBER(SEARCH("COMPLETED",K997)),ISNUMBER(SEARCH("CLOSED",K997))),"Closed/Completed","Other Active/Issued")</f>
        <v>Closed/Completed</v>
      </c>
    </row>
    <row r="998" spans="1:41">
      <c r="A998" t="s">
        <v>6339</v>
      </c>
      <c r="B998" t="s">
        <v>87</v>
      </c>
      <c r="C998" t="s">
        <v>87</v>
      </c>
      <c r="D998" t="s">
        <v>88</v>
      </c>
      <c r="E998" t="s">
        <v>5839</v>
      </c>
      <c r="F998" t="s">
        <v>6340</v>
      </c>
      <c r="G998" t="s">
        <v>6341</v>
      </c>
      <c r="H998" t="s">
        <v>6335</v>
      </c>
      <c r="I998" t="s">
        <v>6342</v>
      </c>
      <c r="J998" t="s">
        <v>137</v>
      </c>
      <c r="K998" t="s">
        <v>93</v>
      </c>
      <c r="L998" t="s">
        <v>93</v>
      </c>
      <c r="M998" t="s">
        <v>6343</v>
      </c>
      <c r="N998" s="9">
        <v>98103</v>
      </c>
      <c r="O998" t="s">
        <v>6344</v>
      </c>
      <c r="P998" s="10">
        <v>47.69081103</v>
      </c>
      <c r="Q998" s="10">
        <v>-122.3494648</v>
      </c>
      <c r="R998" t="s">
        <v>6345</v>
      </c>
      <c r="S998" s="7">
        <v>10</v>
      </c>
      <c r="T998" s="7">
        <v>2023</v>
      </c>
      <c r="U998" s="7">
        <v>4</v>
      </c>
      <c r="V998">
        <v>3</v>
      </c>
      <c r="W998">
        <v>2024</v>
      </c>
      <c r="X998">
        <v>1</v>
      </c>
      <c r="Y998" t="b">
        <v>0</v>
      </c>
      <c r="Z998" t="b">
        <v>0</v>
      </c>
      <c r="AA998">
        <v>159</v>
      </c>
      <c r="AB998">
        <v>5</v>
      </c>
      <c r="AC998" t="b">
        <v>0</v>
      </c>
      <c r="AD998" t="b">
        <v>1</v>
      </c>
      <c r="AE998" t="b">
        <v>0</v>
      </c>
      <c r="AF998" t="b">
        <v>0</v>
      </c>
      <c r="AG998" s="11">
        <v>45212</v>
      </c>
      <c r="AH998" s="11">
        <v>45371</v>
      </c>
      <c r="AI998" s="12">
        <f>IF(OR(AG998="",AH998=""),"",AH998-AG998)</f>
        <v>159.0</v>
      </c>
      <c r="AJ998" s="13" t="b">
        <f>IF(OR(AI998="",AA998=""),"",AI998=AA998)</f>
        <v>1</v>
      </c>
      <c r="AK998" s="13" t="b">
        <f>IF(AI998="","",AI998&gt;60)</f>
        <v>1</v>
      </c>
      <c r="AL998" s="13" t="b">
        <f>IF(OR(Y998=TRUE,AH998=""),TRUE,FALSE)</f>
        <v>0</v>
      </c>
      <c r="AM998" s="13" t="b">
        <f>IF(AI998="","",AI998&lt;0)</f>
        <v>0</v>
      </c>
      <c r="AN998" s="13" t="str">
        <f>IF(AH998="","No inspection date",IF(AI998&lt;0,"Negative chronology",IF(AI998&lt;=30,"0-30",IF(AI998&lt;=60,"31-60",IF(AI998&lt;=90,"61-90",IF(AI998&lt;=180,"91-180","181+"))))))</f>
        <v>91-180</v>
      </c>
      <c r="AO998" s="13" t="str">
        <f>IF(OR(ISNUMBER(SEARCH("COMPLETED",K998)),ISNUMBER(SEARCH("CLOSED",K998))),"Closed/Completed","Other Active/Issued")</f>
        <v>Closed/Completed</v>
      </c>
    </row>
    <row r="999" spans="1:41">
      <c r="A999" t="s">
        <v>6346</v>
      </c>
      <c r="B999" t="s">
        <v>87</v>
      </c>
      <c r="C999" t="s">
        <v>87</v>
      </c>
      <c r="D999" t="s">
        <v>88</v>
      </c>
      <c r="E999" t="s">
        <v>5839</v>
      </c>
      <c r="F999" t="s">
        <v>6347</v>
      </c>
      <c r="H999" t="s">
        <v>1338</v>
      </c>
      <c r="K999" t="s">
        <v>93</v>
      </c>
      <c r="L999" t="s">
        <v>93</v>
      </c>
      <c r="M999" t="s">
        <v>6348</v>
      </c>
      <c r="N999" s="9">
        <v>98118</v>
      </c>
      <c r="O999" t="s">
        <v>6349</v>
      </c>
      <c r="P999" s="10">
        <v>47.54447443</v>
      </c>
      <c r="Q999" s="10">
        <v>-122.2722283</v>
      </c>
      <c r="R999" t="s">
        <v>6350</v>
      </c>
      <c r="S999" s="7">
        <v>10</v>
      </c>
      <c r="T999" s="7">
        <v>2023</v>
      </c>
      <c r="U999" s="7">
        <v>4</v>
      </c>
      <c r="Y999" t="b">
        <v>1</v>
      </c>
      <c r="Z999" t="b">
        <v>1</v>
      </c>
      <c r="AB999">
        <v>2</v>
      </c>
      <c r="AC999" t="b">
        <v>0</v>
      </c>
      <c r="AD999" t="b">
        <v>1</v>
      </c>
      <c r="AE999" t="b">
        <v>0</v>
      </c>
      <c r="AF999" t="b">
        <v>0</v>
      </c>
      <c r="AG999" s="11">
        <v>45225</v>
      </c>
      <c r="AI999" s="12">
        <f>IF(OR(AG999="",AH999=""),"",AH999-AG999)</f>
        <v/>
      </c>
      <c r="AJ999" s="13">
        <f>IF(OR(AI999="",AA999=""),"",AI999=AA999)</f>
        <v/>
      </c>
      <c r="AK999" s="13">
        <f>IF(AI999="","",AI999&gt;60)</f>
        <v/>
      </c>
      <c r="AL999" s="13" t="b">
        <f>IF(OR(Y999=TRUE,AH999=""),TRUE,FALSE)</f>
        <v>1</v>
      </c>
      <c r="AM999" s="13">
        <f>IF(AI999="","",AI999&lt;0)</f>
        <v/>
      </c>
      <c r="AN999" s="13" t="str">
        <f>IF(AH999="","No inspection date",IF(AI999&lt;0,"Negative chronology",IF(AI999&lt;=30,"0-30",IF(AI999&lt;=60,"31-60",IF(AI999&lt;=90,"61-90",IF(AI999&lt;=180,"91-180","181+"))))))</f>
        <v>No inspection date</v>
      </c>
      <c r="AO999" s="13" t="str">
        <f>IF(OR(ISNUMBER(SEARCH("COMPLETED",K999)),ISNUMBER(SEARCH("CLOSED",K999))),"Closed/Completed","Other Active/Issued")</f>
        <v>Closed/Completed</v>
      </c>
    </row>
    <row r="1000" spans="1:41">
      <c r="A1000" t="s">
        <v>6351</v>
      </c>
      <c r="B1000" t="s">
        <v>87</v>
      </c>
      <c r="C1000" t="s">
        <v>87</v>
      </c>
      <c r="D1000" t="s">
        <v>88</v>
      </c>
      <c r="E1000" t="s">
        <v>5839</v>
      </c>
      <c r="F1000" t="s">
        <v>6352</v>
      </c>
      <c r="G1000" t="s">
        <v>6353</v>
      </c>
      <c r="H1000" t="s">
        <v>6354</v>
      </c>
      <c r="I1000" t="s">
        <v>3058</v>
      </c>
      <c r="J1000" t="s">
        <v>137</v>
      </c>
      <c r="K1000" t="s">
        <v>93</v>
      </c>
      <c r="L1000" t="s">
        <v>93</v>
      </c>
      <c r="M1000" t="s">
        <v>6355</v>
      </c>
      <c r="N1000" s="9">
        <v>98144</v>
      </c>
      <c r="O1000" t="s">
        <v>6356</v>
      </c>
      <c r="P1000" s="10">
        <v>47.57534472</v>
      </c>
      <c r="Q1000" s="10">
        <v>-122.29196763</v>
      </c>
      <c r="R1000" t="s">
        <v>6357</v>
      </c>
      <c r="S1000" s="7">
        <v>10</v>
      </c>
      <c r="T1000" s="7">
        <v>2023</v>
      </c>
      <c r="U1000" s="7">
        <v>4</v>
      </c>
      <c r="V1000">
        <v>11</v>
      </c>
      <c r="W1000">
        <v>2023</v>
      </c>
      <c r="X1000">
        <v>4</v>
      </c>
      <c r="Y1000" t="b">
        <v>0</v>
      </c>
      <c r="Z1000" t="b">
        <v>0</v>
      </c>
      <c r="AA1000">
        <v>4</v>
      </c>
      <c r="AB1000">
        <v>2</v>
      </c>
      <c r="AC1000" t="b">
        <v>0</v>
      </c>
      <c r="AD1000" t="b">
        <v>1</v>
      </c>
      <c r="AE1000" t="b">
        <v>0</v>
      </c>
      <c r="AF1000" t="b">
        <v>0</v>
      </c>
      <c r="AG1000" s="11">
        <v>45229</v>
      </c>
      <c r="AH1000" s="11">
        <v>45233</v>
      </c>
      <c r="AI1000" s="12">
        <f>IF(OR(AG1000="",AH1000=""),"",AH1000-AG1000)</f>
        <v>4.0</v>
      </c>
      <c r="AJ1000" s="13" t="b">
        <f>IF(OR(AI1000="",AA1000=""),"",AI1000=AA1000)</f>
        <v>1</v>
      </c>
      <c r="AK1000" s="13" t="b">
        <f>IF(AI1000="","",AI1000&gt;60)</f>
        <v>0</v>
      </c>
      <c r="AL1000" s="13" t="b">
        <f>IF(OR(Y1000=TRUE,AH1000=""),TRUE,FALSE)</f>
        <v>0</v>
      </c>
      <c r="AM1000" s="13" t="b">
        <f>IF(AI1000="","",AI1000&lt;0)</f>
        <v>0</v>
      </c>
      <c r="AN1000" s="13" t="str">
        <f>IF(AH1000="","No inspection date",IF(AI1000&lt;0,"Negative chronology",IF(AI1000&lt;=30,"0-30",IF(AI1000&lt;=60,"31-60",IF(AI1000&lt;=90,"61-90",IF(AI1000&lt;=180,"91-180","181+"))))))</f>
        <v>0-30</v>
      </c>
      <c r="AO1000" s="13" t="str">
        <f>IF(OR(ISNUMBER(SEARCH("COMPLETED",K1000)),ISNUMBER(SEARCH("CLOSED",K1000))),"Closed/Completed","Other Active/Issued")</f>
        <v>Closed/Completed</v>
      </c>
    </row>
    <row r="1001" spans="1:41">
      <c r="A1001" t="s">
        <v>6358</v>
      </c>
      <c r="B1001" t="s">
        <v>87</v>
      </c>
      <c r="C1001" t="s">
        <v>87</v>
      </c>
      <c r="D1001" t="s">
        <v>88</v>
      </c>
      <c r="E1001" t="s">
        <v>5839</v>
      </c>
      <c r="F1001" t="s">
        <v>6359</v>
      </c>
      <c r="G1001" t="s">
        <v>6360</v>
      </c>
      <c r="H1001" t="s">
        <v>6361</v>
      </c>
      <c r="I1001" t="s">
        <v>6362</v>
      </c>
      <c r="J1001" t="s">
        <v>137</v>
      </c>
      <c r="K1001" t="s">
        <v>93</v>
      </c>
      <c r="L1001" t="s">
        <v>93</v>
      </c>
      <c r="M1001" t="s">
        <v>6363</v>
      </c>
      <c r="N1001" s="9">
        <v>98144</v>
      </c>
      <c r="O1001" t="s">
        <v>6364</v>
      </c>
      <c r="P1001" s="10">
        <v>47.58260189</v>
      </c>
      <c r="Q1001" s="10">
        <v>-122.30061057</v>
      </c>
      <c r="R1001" t="s">
        <v>6365</v>
      </c>
      <c r="S1001" s="7">
        <v>11</v>
      </c>
      <c r="T1001" s="7">
        <v>2023</v>
      </c>
      <c r="U1001" s="7">
        <v>4</v>
      </c>
      <c r="V1001">
        <v>11</v>
      </c>
      <c r="W1001">
        <v>2023</v>
      </c>
      <c r="X1001">
        <v>4</v>
      </c>
      <c r="Y1001" t="b">
        <v>0</v>
      </c>
      <c r="Z1001" t="b">
        <v>0</v>
      </c>
      <c r="AA1001">
        <v>6</v>
      </c>
      <c r="AB1001">
        <v>2</v>
      </c>
      <c r="AC1001" t="b">
        <v>0</v>
      </c>
      <c r="AD1001" t="b">
        <v>1</v>
      </c>
      <c r="AE1001" t="b">
        <v>0</v>
      </c>
      <c r="AF1001" t="b">
        <v>0</v>
      </c>
      <c r="AG1001" s="11">
        <v>45231</v>
      </c>
      <c r="AH1001" s="11">
        <v>45237</v>
      </c>
      <c r="AI1001" s="12">
        <f>IF(OR(AG1001="",AH1001=""),"",AH1001-AG1001)</f>
        <v>6.0</v>
      </c>
      <c r="AJ1001" s="13" t="b">
        <f>IF(OR(AI1001="",AA1001=""),"",AI1001=AA1001)</f>
        <v>1</v>
      </c>
      <c r="AK1001" s="13" t="b">
        <f>IF(AI1001="","",AI1001&gt;60)</f>
        <v>0</v>
      </c>
      <c r="AL1001" s="13" t="b">
        <f>IF(OR(Y1001=TRUE,AH1001=""),TRUE,FALSE)</f>
        <v>0</v>
      </c>
      <c r="AM1001" s="13" t="b">
        <f>IF(AI1001="","",AI1001&lt;0)</f>
        <v>0</v>
      </c>
      <c r="AN1001" s="13" t="str">
        <f>IF(AH1001="","No inspection date",IF(AI1001&lt;0,"Negative chronology",IF(AI1001&lt;=30,"0-30",IF(AI1001&lt;=60,"31-60",IF(AI1001&lt;=90,"61-90",IF(AI1001&lt;=180,"91-180","181+"))))))</f>
        <v>0-30</v>
      </c>
      <c r="AO1001" s="13" t="str">
        <f>IF(OR(ISNUMBER(SEARCH("COMPLETED",K1001)),ISNUMBER(SEARCH("CLOSED",K1001))),"Closed/Completed","Other Active/Issued")</f>
        <v>Closed/Completed</v>
      </c>
    </row>
    <row r="1002" spans="1:41">
      <c r="A1002" t="s">
        <v>6366</v>
      </c>
      <c r="B1002" t="s">
        <v>87</v>
      </c>
      <c r="C1002" t="s">
        <v>87</v>
      </c>
      <c r="D1002" t="s">
        <v>88</v>
      </c>
      <c r="E1002" t="s">
        <v>5839</v>
      </c>
      <c r="F1002" t="s">
        <v>6367</v>
      </c>
      <c r="G1002" t="s">
        <v>6368</v>
      </c>
      <c r="H1002" t="s">
        <v>6361</v>
      </c>
      <c r="I1002" t="s">
        <v>3314</v>
      </c>
      <c r="J1002" t="s">
        <v>137</v>
      </c>
      <c r="K1002" t="s">
        <v>93</v>
      </c>
      <c r="L1002" t="s">
        <v>93</v>
      </c>
      <c r="M1002" t="s">
        <v>6369</v>
      </c>
      <c r="N1002" s="9">
        <v>98122</v>
      </c>
      <c r="O1002" t="s">
        <v>6370</v>
      </c>
      <c r="P1002" s="10">
        <v>47.61140632</v>
      </c>
      <c r="Q1002" s="10">
        <v>-122.31445297</v>
      </c>
      <c r="R1002" t="s">
        <v>6371</v>
      </c>
      <c r="S1002" s="7">
        <v>11</v>
      </c>
      <c r="T1002" s="7">
        <v>2023</v>
      </c>
      <c r="U1002" s="7">
        <v>4</v>
      </c>
      <c r="V1002">
        <v>1</v>
      </c>
      <c r="W1002">
        <v>2024</v>
      </c>
      <c r="X1002">
        <v>1</v>
      </c>
      <c r="Y1002" t="b">
        <v>0</v>
      </c>
      <c r="Z1002" t="b">
        <v>0</v>
      </c>
      <c r="AA1002">
        <v>64</v>
      </c>
      <c r="AB1002">
        <v>3</v>
      </c>
      <c r="AC1002" t="b">
        <v>0</v>
      </c>
      <c r="AD1002" t="b">
        <v>1</v>
      </c>
      <c r="AE1002" t="b">
        <v>0</v>
      </c>
      <c r="AF1002" t="b">
        <v>0</v>
      </c>
      <c r="AG1002" s="11">
        <v>45231</v>
      </c>
      <c r="AH1002" s="11">
        <v>45295</v>
      </c>
      <c r="AI1002" s="12">
        <f>IF(OR(AG1002="",AH1002=""),"",AH1002-AG1002)</f>
        <v>64.0</v>
      </c>
      <c r="AJ1002" s="13" t="b">
        <f>IF(OR(AI1002="",AA1002=""),"",AI1002=AA1002)</f>
        <v>1</v>
      </c>
      <c r="AK1002" s="13" t="b">
        <f>IF(AI1002="","",AI1002&gt;60)</f>
        <v>1</v>
      </c>
      <c r="AL1002" s="13" t="b">
        <f>IF(OR(Y1002=TRUE,AH1002=""),TRUE,FALSE)</f>
        <v>0</v>
      </c>
      <c r="AM1002" s="13" t="b">
        <f>IF(AI1002="","",AI1002&lt;0)</f>
        <v>0</v>
      </c>
      <c r="AN1002" s="13" t="str">
        <f>IF(AH1002="","No inspection date",IF(AI1002&lt;0,"Negative chronology",IF(AI1002&lt;=30,"0-30",IF(AI1002&lt;=60,"31-60",IF(AI1002&lt;=90,"61-90",IF(AI1002&lt;=180,"91-180","181+"))))))</f>
        <v>61-90</v>
      </c>
      <c r="AO1002" s="13" t="str">
        <f>IF(OR(ISNUMBER(SEARCH("COMPLETED",K1002)),ISNUMBER(SEARCH("CLOSED",K1002))),"Closed/Completed","Other Active/Issued")</f>
        <v>Closed/Completed</v>
      </c>
    </row>
    <row r="1003" spans="1:41">
      <c r="A1003" t="s">
        <v>6372</v>
      </c>
      <c r="B1003" t="s">
        <v>87</v>
      </c>
      <c r="C1003" t="s">
        <v>87</v>
      </c>
      <c r="D1003" t="s">
        <v>88</v>
      </c>
      <c r="E1003" t="s">
        <v>5839</v>
      </c>
      <c r="F1003" t="s">
        <v>6359</v>
      </c>
      <c r="G1003" t="s">
        <v>6373</v>
      </c>
      <c r="H1003" t="s">
        <v>3058</v>
      </c>
      <c r="I1003" t="s">
        <v>6361</v>
      </c>
      <c r="J1003" t="s">
        <v>93</v>
      </c>
      <c r="K1003" t="s">
        <v>93</v>
      </c>
      <c r="L1003" t="s">
        <v>93</v>
      </c>
      <c r="M1003" t="s">
        <v>6363</v>
      </c>
      <c r="N1003" s="9">
        <v>98144</v>
      </c>
      <c r="O1003" t="s">
        <v>6374</v>
      </c>
      <c r="P1003" s="10">
        <v>47.58260189</v>
      </c>
      <c r="Q1003" s="10">
        <v>-122.30061057</v>
      </c>
      <c r="R1003" t="s">
        <v>6365</v>
      </c>
      <c r="S1003" s="7">
        <v>11</v>
      </c>
      <c r="T1003" s="7">
        <v>2023</v>
      </c>
      <c r="U1003" s="7">
        <v>4</v>
      </c>
      <c r="V1003">
        <v>11</v>
      </c>
      <c r="W1003">
        <v>2023</v>
      </c>
      <c r="X1003">
        <v>4</v>
      </c>
      <c r="Y1003" t="b">
        <v>0</v>
      </c>
      <c r="Z1003" t="b">
        <v>0</v>
      </c>
      <c r="AA1003">
        <v>-2</v>
      </c>
      <c r="AB1003">
        <v>2</v>
      </c>
      <c r="AC1003" t="b">
        <v>0</v>
      </c>
      <c r="AD1003" t="b">
        <v>1</v>
      </c>
      <c r="AE1003" t="b">
        <v>0</v>
      </c>
      <c r="AF1003" t="b">
        <v>0</v>
      </c>
      <c r="AG1003" s="11">
        <v>45233</v>
      </c>
      <c r="AH1003" s="11">
        <v>45231</v>
      </c>
      <c r="AI1003" s="12">
        <f>IF(OR(AG1003="",AH1003=""),"",AH1003-AG1003)</f>
        <v>-2.0</v>
      </c>
      <c r="AJ1003" s="13" t="b">
        <f>IF(OR(AI1003="",AA1003=""),"",AI1003=AA1003)</f>
        <v>1</v>
      </c>
      <c r="AK1003" s="13" t="b">
        <f>IF(AI1003="","",AI1003&gt;60)</f>
        <v>0</v>
      </c>
      <c r="AL1003" s="13" t="b">
        <f>IF(OR(Y1003=TRUE,AH1003=""),TRUE,FALSE)</f>
        <v>0</v>
      </c>
      <c r="AM1003" s="13" t="b">
        <f>IF(AI1003="","",AI1003&lt;0)</f>
        <v>1</v>
      </c>
      <c r="AN1003" s="13" t="str">
        <f>IF(AH1003="","No inspection date",IF(AI1003&lt;0,"Negative chronology",IF(AI1003&lt;=30,"0-30",IF(AI1003&lt;=60,"31-60",IF(AI1003&lt;=90,"61-90",IF(AI1003&lt;=180,"91-180","181+"))))))</f>
        <v>Negative chronology</v>
      </c>
      <c r="AO1003" s="13" t="str">
        <f>IF(OR(ISNUMBER(SEARCH("COMPLETED",K1003)),ISNUMBER(SEARCH("CLOSED",K1003))),"Closed/Completed","Other Active/Issued")</f>
        <v>Closed/Completed</v>
      </c>
    </row>
    <row r="1004" spans="1:41">
      <c r="A1004" t="s">
        <v>6375</v>
      </c>
      <c r="B1004" t="s">
        <v>87</v>
      </c>
      <c r="C1004" t="s">
        <v>87</v>
      </c>
      <c r="D1004" t="s">
        <v>88</v>
      </c>
      <c r="E1004" t="s">
        <v>5839</v>
      </c>
      <c r="F1004" t="s">
        <v>6359</v>
      </c>
      <c r="G1004" t="s">
        <v>6269</v>
      </c>
      <c r="H1004" t="s">
        <v>3091</v>
      </c>
      <c r="I1004" t="s">
        <v>6217</v>
      </c>
      <c r="J1004" t="s">
        <v>93</v>
      </c>
      <c r="K1004" t="s">
        <v>93</v>
      </c>
      <c r="L1004" t="s">
        <v>93</v>
      </c>
      <c r="M1004" t="s">
        <v>6363</v>
      </c>
      <c r="N1004" s="9">
        <v>98144</v>
      </c>
      <c r="O1004" t="s">
        <v>6376</v>
      </c>
      <c r="P1004" s="10">
        <v>47.58260189</v>
      </c>
      <c r="Q1004" s="10">
        <v>-122.30061057</v>
      </c>
      <c r="R1004" t="s">
        <v>6365</v>
      </c>
      <c r="S1004" s="7">
        <v>11</v>
      </c>
      <c r="T1004" s="7">
        <v>2023</v>
      </c>
      <c r="U1004" s="7">
        <v>4</v>
      </c>
      <c r="V1004">
        <v>11</v>
      </c>
      <c r="W1004">
        <v>2023</v>
      </c>
      <c r="X1004">
        <v>4</v>
      </c>
      <c r="Y1004" t="b">
        <v>0</v>
      </c>
      <c r="Z1004" t="b">
        <v>0</v>
      </c>
      <c r="AA1004">
        <v>20</v>
      </c>
      <c r="AB1004">
        <v>2</v>
      </c>
      <c r="AC1004" t="b">
        <v>0</v>
      </c>
      <c r="AD1004" t="b">
        <v>1</v>
      </c>
      <c r="AE1004" t="b">
        <v>0</v>
      </c>
      <c r="AF1004" t="b">
        <v>0</v>
      </c>
      <c r="AG1004" s="11">
        <v>45239</v>
      </c>
      <c r="AH1004" s="11">
        <v>45259</v>
      </c>
      <c r="AI1004" s="12">
        <f>IF(OR(AG1004="",AH1004=""),"",AH1004-AG1004)</f>
        <v>20.0</v>
      </c>
      <c r="AJ1004" s="13" t="b">
        <f>IF(OR(AI1004="",AA1004=""),"",AI1004=AA1004)</f>
        <v>1</v>
      </c>
      <c r="AK1004" s="13" t="b">
        <f>IF(AI1004="","",AI1004&gt;60)</f>
        <v>0</v>
      </c>
      <c r="AL1004" s="13" t="b">
        <f>IF(OR(Y1004=TRUE,AH1004=""),TRUE,FALSE)</f>
        <v>0</v>
      </c>
      <c r="AM1004" s="13" t="b">
        <f>IF(AI1004="","",AI1004&lt;0)</f>
        <v>0</v>
      </c>
      <c r="AN1004" s="13" t="str">
        <f>IF(AH1004="","No inspection date",IF(AI1004&lt;0,"Negative chronology",IF(AI1004&lt;=30,"0-30",IF(AI1004&lt;=60,"31-60",IF(AI1004&lt;=90,"61-90",IF(AI1004&lt;=180,"91-180","181+"))))))</f>
        <v>0-30</v>
      </c>
      <c r="AO1004" s="13" t="str">
        <f>IF(OR(ISNUMBER(SEARCH("COMPLETED",K1004)),ISNUMBER(SEARCH("CLOSED",K1004))),"Closed/Completed","Other Active/Issued")</f>
        <v>Closed/Completed</v>
      </c>
    </row>
    <row r="1005" spans="1:41">
      <c r="A1005" t="s">
        <v>6377</v>
      </c>
      <c r="B1005" t="s">
        <v>87</v>
      </c>
      <c r="C1005" t="s">
        <v>87</v>
      </c>
      <c r="D1005" t="s">
        <v>88</v>
      </c>
      <c r="E1005" t="s">
        <v>5839</v>
      </c>
      <c r="F1005" t="s">
        <v>6378</v>
      </c>
      <c r="G1005" t="s">
        <v>6379</v>
      </c>
      <c r="H1005" t="s">
        <v>3152</v>
      </c>
      <c r="I1005" t="s">
        <v>2693</v>
      </c>
      <c r="J1005" t="s">
        <v>93</v>
      </c>
      <c r="K1005" t="s">
        <v>93</v>
      </c>
      <c r="L1005" t="s">
        <v>93</v>
      </c>
      <c r="M1005" t="s">
        <v>6380</v>
      </c>
      <c r="N1005" s="9">
        <v>98101</v>
      </c>
      <c r="O1005" t="s">
        <v>6381</v>
      </c>
      <c r="P1005" s="10">
        <v>47.60833336</v>
      </c>
      <c r="Q1005" s="10">
        <v>-122.34082917</v>
      </c>
      <c r="R1005" t="s">
        <v>6382</v>
      </c>
      <c r="S1005" s="7">
        <v>11</v>
      </c>
      <c r="T1005" s="7">
        <v>2023</v>
      </c>
      <c r="U1005" s="7">
        <v>4</v>
      </c>
      <c r="V1005">
        <v>10</v>
      </c>
      <c r="W1005">
        <v>2023</v>
      </c>
      <c r="X1005">
        <v>4</v>
      </c>
      <c r="Y1005" t="b">
        <v>0</v>
      </c>
      <c r="Z1005" t="b">
        <v>0</v>
      </c>
      <c r="AA1005">
        <v>-27</v>
      </c>
      <c r="AB1005">
        <v>7</v>
      </c>
      <c r="AC1005" t="b">
        <v>0</v>
      </c>
      <c r="AD1005" t="b">
        <v>1</v>
      </c>
      <c r="AE1005" t="b">
        <v>0</v>
      </c>
      <c r="AF1005" t="b">
        <v>0</v>
      </c>
      <c r="AG1005" s="11">
        <v>45257</v>
      </c>
      <c r="AH1005" s="11">
        <v>45230</v>
      </c>
      <c r="AI1005" s="12">
        <f>IF(OR(AG1005="",AH1005=""),"",AH1005-AG1005)</f>
        <v>-27.0</v>
      </c>
      <c r="AJ1005" s="13" t="b">
        <f>IF(OR(AI1005="",AA1005=""),"",AI1005=AA1005)</f>
        <v>1</v>
      </c>
      <c r="AK1005" s="13" t="b">
        <f>IF(AI1005="","",AI1005&gt;60)</f>
        <v>0</v>
      </c>
      <c r="AL1005" s="13" t="b">
        <f>IF(OR(Y1005=TRUE,AH1005=""),TRUE,FALSE)</f>
        <v>0</v>
      </c>
      <c r="AM1005" s="13" t="b">
        <f>IF(AI1005="","",AI1005&lt;0)</f>
        <v>1</v>
      </c>
      <c r="AN1005" s="13" t="str">
        <f>IF(AH1005="","No inspection date",IF(AI1005&lt;0,"Negative chronology",IF(AI1005&lt;=30,"0-30",IF(AI1005&lt;=60,"31-60",IF(AI1005&lt;=90,"61-90",IF(AI1005&lt;=180,"91-180","181+"))))))</f>
        <v>Negative chronology</v>
      </c>
      <c r="AO1005" s="13" t="str">
        <f>IF(OR(ISNUMBER(SEARCH("COMPLETED",K1005)),ISNUMBER(SEARCH("CLOSED",K1005))),"Closed/Completed","Other Active/Issued")</f>
        <v>Closed/Completed</v>
      </c>
    </row>
    <row r="1006" spans="1:41">
      <c r="A1006" t="s">
        <v>6383</v>
      </c>
      <c r="B1006" t="s">
        <v>87</v>
      </c>
      <c r="C1006" t="s">
        <v>87</v>
      </c>
      <c r="D1006" t="s">
        <v>88</v>
      </c>
      <c r="E1006" t="s">
        <v>5839</v>
      </c>
      <c r="F1006" t="s">
        <v>6296</v>
      </c>
      <c r="G1006" t="s">
        <v>6384</v>
      </c>
      <c r="H1006" t="s">
        <v>3165</v>
      </c>
      <c r="I1006" t="s">
        <v>3251</v>
      </c>
      <c r="J1006" t="s">
        <v>137</v>
      </c>
      <c r="K1006" t="s">
        <v>93</v>
      </c>
      <c r="L1006" t="s">
        <v>93</v>
      </c>
      <c r="M1006" t="s">
        <v>6298</v>
      </c>
      <c r="N1006" s="9">
        <v>98144</v>
      </c>
      <c r="O1006" t="s">
        <v>6385</v>
      </c>
      <c r="P1006" s="10">
        <v>47.59403745</v>
      </c>
      <c r="Q1006" s="10">
        <v>-122.2975174</v>
      </c>
      <c r="R1006" t="s">
        <v>6300</v>
      </c>
      <c r="S1006" s="7">
        <v>11</v>
      </c>
      <c r="T1006" s="7">
        <v>2023</v>
      </c>
      <c r="U1006" s="7">
        <v>4</v>
      </c>
      <c r="V1006">
        <v>12</v>
      </c>
      <c r="W1006">
        <v>2023</v>
      </c>
      <c r="X1006">
        <v>4</v>
      </c>
      <c r="Y1006" t="b">
        <v>0</v>
      </c>
      <c r="Z1006" t="b">
        <v>0</v>
      </c>
      <c r="AA1006">
        <v>16</v>
      </c>
      <c r="AB1006">
        <v>3</v>
      </c>
      <c r="AC1006" t="b">
        <v>0</v>
      </c>
      <c r="AD1006" t="b">
        <v>1</v>
      </c>
      <c r="AE1006" t="b">
        <v>0</v>
      </c>
      <c r="AF1006" t="b">
        <v>0</v>
      </c>
      <c r="AG1006" s="11">
        <v>45258</v>
      </c>
      <c r="AH1006" s="11">
        <v>45274</v>
      </c>
      <c r="AI1006" s="12">
        <f>IF(OR(AG1006="",AH1006=""),"",AH1006-AG1006)</f>
        <v>16.0</v>
      </c>
      <c r="AJ1006" s="13" t="b">
        <f>IF(OR(AI1006="",AA1006=""),"",AI1006=AA1006)</f>
        <v>1</v>
      </c>
      <c r="AK1006" s="13" t="b">
        <f>IF(AI1006="","",AI1006&gt;60)</f>
        <v>0</v>
      </c>
      <c r="AL1006" s="13" t="b">
        <f>IF(OR(Y1006=TRUE,AH1006=""),TRUE,FALSE)</f>
        <v>0</v>
      </c>
      <c r="AM1006" s="13" t="b">
        <f>IF(AI1006="","",AI1006&lt;0)</f>
        <v>0</v>
      </c>
      <c r="AN1006" s="13" t="str">
        <f>IF(AH1006="","No inspection date",IF(AI1006&lt;0,"Negative chronology",IF(AI1006&lt;=30,"0-30",IF(AI1006&lt;=60,"31-60",IF(AI1006&lt;=90,"61-90",IF(AI1006&lt;=180,"91-180","181+"))))))</f>
        <v>0-30</v>
      </c>
      <c r="AO1006" s="13" t="str">
        <f>IF(OR(ISNUMBER(SEARCH("COMPLETED",K1006)),ISNUMBER(SEARCH("CLOSED",K1006))),"Closed/Completed","Other Active/Issued")</f>
        <v>Closed/Completed</v>
      </c>
    </row>
    <row r="1007" spans="1:41">
      <c r="A1007" t="s">
        <v>6386</v>
      </c>
      <c r="B1007" t="s">
        <v>87</v>
      </c>
      <c r="C1007" t="s">
        <v>87</v>
      </c>
      <c r="D1007" t="s">
        <v>88</v>
      </c>
      <c r="E1007" t="s">
        <v>5839</v>
      </c>
      <c r="F1007" t="s">
        <v>6387</v>
      </c>
      <c r="G1007" t="s">
        <v>6388</v>
      </c>
      <c r="H1007" t="s">
        <v>1416</v>
      </c>
      <c r="I1007" t="s">
        <v>3165</v>
      </c>
      <c r="J1007" t="s">
        <v>93</v>
      </c>
      <c r="K1007" t="s">
        <v>93</v>
      </c>
      <c r="L1007" t="s">
        <v>93</v>
      </c>
      <c r="M1007" t="s">
        <v>6389</v>
      </c>
      <c r="N1007" s="9">
        <v>98103</v>
      </c>
      <c r="O1007" t="s">
        <v>6390</v>
      </c>
      <c r="P1007" s="10">
        <v>47.6477837</v>
      </c>
      <c r="Q1007" s="10">
        <v>-122.33554713</v>
      </c>
      <c r="R1007" t="s">
        <v>6391</v>
      </c>
      <c r="S1007" s="7">
        <v>12</v>
      </c>
      <c r="T1007" s="7">
        <v>2023</v>
      </c>
      <c r="U1007" s="7">
        <v>4</v>
      </c>
      <c r="V1007">
        <v>11</v>
      </c>
      <c r="W1007">
        <v>2023</v>
      </c>
      <c r="X1007">
        <v>4</v>
      </c>
      <c r="Y1007" t="b">
        <v>0</v>
      </c>
      <c r="Z1007" t="b">
        <v>0</v>
      </c>
      <c r="AA1007">
        <v>-7</v>
      </c>
      <c r="AB1007">
        <v>4</v>
      </c>
      <c r="AC1007" t="b">
        <v>0</v>
      </c>
      <c r="AD1007" t="b">
        <v>1</v>
      </c>
      <c r="AE1007" t="b">
        <v>0</v>
      </c>
      <c r="AF1007" t="b">
        <v>0</v>
      </c>
      <c r="AG1007" s="11">
        <v>45265</v>
      </c>
      <c r="AH1007" s="11">
        <v>45258</v>
      </c>
      <c r="AI1007" s="12">
        <f>IF(OR(AG1007="",AH1007=""),"",AH1007-AG1007)</f>
        <v>-7.0</v>
      </c>
      <c r="AJ1007" s="13" t="b">
        <f>IF(OR(AI1007="",AA1007=""),"",AI1007=AA1007)</f>
        <v>1</v>
      </c>
      <c r="AK1007" s="13" t="b">
        <f>IF(AI1007="","",AI1007&gt;60)</f>
        <v>0</v>
      </c>
      <c r="AL1007" s="13" t="b">
        <f>IF(OR(Y1007=TRUE,AH1007=""),TRUE,FALSE)</f>
        <v>0</v>
      </c>
      <c r="AM1007" s="13" t="b">
        <f>IF(AI1007="","",AI1007&lt;0)</f>
        <v>1</v>
      </c>
      <c r="AN1007" s="13" t="str">
        <f>IF(AH1007="","No inspection date",IF(AI1007&lt;0,"Negative chronology",IF(AI1007&lt;=30,"0-30",IF(AI1007&lt;=60,"31-60",IF(AI1007&lt;=90,"61-90",IF(AI1007&lt;=180,"91-180","181+"))))))</f>
        <v>Negative chronology</v>
      </c>
      <c r="AO1007" s="13" t="str">
        <f>IF(OR(ISNUMBER(SEARCH("COMPLETED",K1007)),ISNUMBER(SEARCH("CLOSED",K1007))),"Closed/Completed","Other Active/Issued")</f>
        <v>Closed/Completed</v>
      </c>
    </row>
    <row r="1008" spans="1:41">
      <c r="A1008" t="s">
        <v>6392</v>
      </c>
      <c r="B1008" t="s">
        <v>87</v>
      </c>
      <c r="C1008" t="s">
        <v>87</v>
      </c>
      <c r="D1008" t="s">
        <v>88</v>
      </c>
      <c r="E1008" t="s">
        <v>5839</v>
      </c>
      <c r="F1008" t="s">
        <v>6296</v>
      </c>
      <c r="G1008" t="s">
        <v>6393</v>
      </c>
      <c r="H1008" t="s">
        <v>1416</v>
      </c>
      <c r="I1008" t="s">
        <v>3251</v>
      </c>
      <c r="J1008" t="s">
        <v>137</v>
      </c>
      <c r="K1008" t="s">
        <v>93</v>
      </c>
      <c r="L1008" t="s">
        <v>93</v>
      </c>
      <c r="M1008" t="s">
        <v>6298</v>
      </c>
      <c r="N1008" s="9">
        <v>98144</v>
      </c>
      <c r="O1008" t="s">
        <v>6394</v>
      </c>
      <c r="P1008" s="10">
        <v>47.59403745</v>
      </c>
      <c r="Q1008" s="10">
        <v>-122.2975174</v>
      </c>
      <c r="R1008" t="s">
        <v>6300</v>
      </c>
      <c r="S1008" s="7">
        <v>12</v>
      </c>
      <c r="T1008" s="7">
        <v>2023</v>
      </c>
      <c r="U1008" s="7">
        <v>4</v>
      </c>
      <c r="V1008">
        <v>12</v>
      </c>
      <c r="W1008">
        <v>2023</v>
      </c>
      <c r="X1008">
        <v>4</v>
      </c>
      <c r="Y1008" t="b">
        <v>0</v>
      </c>
      <c r="Z1008" t="b">
        <v>0</v>
      </c>
      <c r="AA1008">
        <v>9</v>
      </c>
      <c r="AB1008">
        <v>3</v>
      </c>
      <c r="AC1008" t="b">
        <v>0</v>
      </c>
      <c r="AD1008" t="b">
        <v>1</v>
      </c>
      <c r="AE1008" t="b">
        <v>0</v>
      </c>
      <c r="AF1008" t="b">
        <v>0</v>
      </c>
      <c r="AG1008" s="11">
        <v>45265</v>
      </c>
      <c r="AH1008" s="11">
        <v>45274</v>
      </c>
      <c r="AI1008" s="12">
        <f>IF(OR(AG1008="",AH1008=""),"",AH1008-AG1008)</f>
        <v>9.0</v>
      </c>
      <c r="AJ1008" s="13" t="b">
        <f>IF(OR(AI1008="",AA1008=""),"",AI1008=AA1008)</f>
        <v>1</v>
      </c>
      <c r="AK1008" s="13" t="b">
        <f>IF(AI1008="","",AI1008&gt;60)</f>
        <v>0</v>
      </c>
      <c r="AL1008" s="13" t="b">
        <f>IF(OR(Y1008=TRUE,AH1008=""),TRUE,FALSE)</f>
        <v>0</v>
      </c>
      <c r="AM1008" s="13" t="b">
        <f>IF(AI1008="","",AI1008&lt;0)</f>
        <v>0</v>
      </c>
      <c r="AN1008" s="13" t="str">
        <f>IF(AH1008="","No inspection date",IF(AI1008&lt;0,"Negative chronology",IF(AI1008&lt;=30,"0-30",IF(AI1008&lt;=60,"31-60",IF(AI1008&lt;=90,"61-90",IF(AI1008&lt;=180,"91-180","181+"))))))</f>
        <v>0-30</v>
      </c>
      <c r="AO1008" s="13" t="str">
        <f>IF(OR(ISNUMBER(SEARCH("COMPLETED",K1008)),ISNUMBER(SEARCH("CLOSED",K1008))),"Closed/Completed","Other Active/Issued")</f>
        <v>Closed/Completed</v>
      </c>
    </row>
    <row r="1009" spans="1:41">
      <c r="A1009" t="s">
        <v>6395</v>
      </c>
      <c r="B1009" t="s">
        <v>87</v>
      </c>
      <c r="C1009" t="s">
        <v>87</v>
      </c>
      <c r="D1009" t="s">
        <v>88</v>
      </c>
      <c r="E1009" t="s">
        <v>5839</v>
      </c>
      <c r="F1009" t="s">
        <v>6396</v>
      </c>
      <c r="G1009" t="s">
        <v>6397</v>
      </c>
      <c r="H1009" t="s">
        <v>3225</v>
      </c>
      <c r="I1009" t="s">
        <v>3314</v>
      </c>
      <c r="J1009" t="s">
        <v>6317</v>
      </c>
      <c r="K1009" t="s">
        <v>93</v>
      </c>
      <c r="L1009" t="s">
        <v>93</v>
      </c>
      <c r="M1009" t="s">
        <v>6398</v>
      </c>
      <c r="O1009" t="s">
        <v>6399</v>
      </c>
      <c r="P1009" s="10">
        <v>47.61768438</v>
      </c>
      <c r="Q1009" s="10">
        <v>-122.34696255</v>
      </c>
      <c r="R1009" t="s">
        <v>6400</v>
      </c>
      <c r="S1009" s="7">
        <v>12</v>
      </c>
      <c r="T1009" s="7">
        <v>2023</v>
      </c>
      <c r="U1009" s="7">
        <v>4</v>
      </c>
      <c r="V1009">
        <v>1</v>
      </c>
      <c r="W1009">
        <v>2024</v>
      </c>
      <c r="X1009">
        <v>1</v>
      </c>
      <c r="Y1009" t="b">
        <v>0</v>
      </c>
      <c r="Z1009" t="b">
        <v>0</v>
      </c>
      <c r="AA1009">
        <v>27</v>
      </c>
      <c r="AB1009">
        <v>7</v>
      </c>
      <c r="AC1009" t="b">
        <v>0</v>
      </c>
      <c r="AD1009" t="b">
        <v>1</v>
      </c>
      <c r="AE1009" t="b">
        <v>0</v>
      </c>
      <c r="AF1009" t="b">
        <v>0</v>
      </c>
      <c r="AG1009" s="11">
        <v>45268</v>
      </c>
      <c r="AH1009" s="11">
        <v>45295</v>
      </c>
      <c r="AI1009" s="12">
        <f>IF(OR(AG1009="",AH1009=""),"",AH1009-AG1009)</f>
        <v>27.0</v>
      </c>
      <c r="AJ1009" s="13" t="b">
        <f>IF(OR(AI1009="",AA1009=""),"",AI1009=AA1009)</f>
        <v>1</v>
      </c>
      <c r="AK1009" s="13" t="b">
        <f>IF(AI1009="","",AI1009&gt;60)</f>
        <v>0</v>
      </c>
      <c r="AL1009" s="13" t="b">
        <f>IF(OR(Y1009=TRUE,AH1009=""),TRUE,FALSE)</f>
        <v>0</v>
      </c>
      <c r="AM1009" s="13" t="b">
        <f>IF(AI1009="","",AI1009&lt;0)</f>
        <v>0</v>
      </c>
      <c r="AN1009" s="13" t="str">
        <f>IF(AH1009="","No inspection date",IF(AI1009&lt;0,"Negative chronology",IF(AI1009&lt;=30,"0-30",IF(AI1009&lt;=60,"31-60",IF(AI1009&lt;=90,"61-90",IF(AI1009&lt;=180,"91-180","181+"))))))</f>
        <v>0-30</v>
      </c>
      <c r="AO1009" s="13" t="str">
        <f>IF(OR(ISNUMBER(SEARCH("COMPLETED",K1009)),ISNUMBER(SEARCH("CLOSED",K1009))),"Closed/Completed","Other Active/Issued")</f>
        <v>Closed/Completed</v>
      </c>
    </row>
    <row r="1010" spans="1:41">
      <c r="A1010" t="s">
        <v>6401</v>
      </c>
      <c r="B1010" t="s">
        <v>87</v>
      </c>
      <c r="C1010" t="s">
        <v>87</v>
      </c>
      <c r="D1010" t="s">
        <v>88</v>
      </c>
      <c r="E1010" t="s">
        <v>5839</v>
      </c>
      <c r="F1010" t="s">
        <v>6402</v>
      </c>
      <c r="G1010" t="s">
        <v>6403</v>
      </c>
      <c r="H1010" t="s">
        <v>3232</v>
      </c>
      <c r="I1010" t="s">
        <v>3232</v>
      </c>
      <c r="J1010" t="s">
        <v>137</v>
      </c>
      <c r="K1010" t="s">
        <v>93</v>
      </c>
      <c r="L1010" t="s">
        <v>93</v>
      </c>
      <c r="M1010" t="s">
        <v>6404</v>
      </c>
      <c r="N1010" s="9">
        <v>98119</v>
      </c>
      <c r="O1010" t="s">
        <v>6405</v>
      </c>
      <c r="P1010" s="10">
        <v>47.62597689</v>
      </c>
      <c r="Q1010" s="10">
        <v>-122.35963601</v>
      </c>
      <c r="R1010" t="s">
        <v>6406</v>
      </c>
      <c r="S1010" s="7">
        <v>12</v>
      </c>
      <c r="T1010" s="7">
        <v>2023</v>
      </c>
      <c r="U1010" s="7">
        <v>4</v>
      </c>
      <c r="V1010">
        <v>12</v>
      </c>
      <c r="W1010">
        <v>2023</v>
      </c>
      <c r="X1010">
        <v>4</v>
      </c>
      <c r="Y1010" t="b">
        <v>0</v>
      </c>
      <c r="Z1010" t="b">
        <v>0</v>
      </c>
      <c r="AA1010">
        <v>0</v>
      </c>
      <c r="AB1010">
        <v>7</v>
      </c>
      <c r="AC1010" t="b">
        <v>0</v>
      </c>
      <c r="AD1010" t="b">
        <v>1</v>
      </c>
      <c r="AE1010" t="b">
        <v>0</v>
      </c>
      <c r="AF1010" t="b">
        <v>0</v>
      </c>
      <c r="AG1010" s="11">
        <v>45272</v>
      </c>
      <c r="AH1010" s="11">
        <v>45272</v>
      </c>
      <c r="AI1010" s="12">
        <f>IF(OR(AG1010="",AH1010=""),"",AH1010-AG1010)</f>
        <v>0.0</v>
      </c>
      <c r="AJ1010" s="13" t="b">
        <f>IF(OR(AI1010="",AA1010=""),"",AI1010=AA1010)</f>
        <v>1</v>
      </c>
      <c r="AK1010" s="13" t="b">
        <f>IF(AI1010="","",AI1010&gt;60)</f>
        <v>0</v>
      </c>
      <c r="AL1010" s="13" t="b">
        <f>IF(OR(Y1010=TRUE,AH1010=""),TRUE,FALSE)</f>
        <v>0</v>
      </c>
      <c r="AM1010" s="13" t="b">
        <f>IF(AI1010="","",AI1010&lt;0)</f>
        <v>0</v>
      </c>
      <c r="AN1010" s="13" t="str">
        <f>IF(AH1010="","No inspection date",IF(AI1010&lt;0,"Negative chronology",IF(AI1010&lt;=30,"0-30",IF(AI1010&lt;=60,"31-60",IF(AI1010&lt;=90,"61-90",IF(AI1010&lt;=180,"91-180","181+"))))))</f>
        <v>0-30</v>
      </c>
      <c r="AO1010" s="13" t="str">
        <f>IF(OR(ISNUMBER(SEARCH("COMPLETED",K1010)),ISNUMBER(SEARCH("CLOSED",K1010))),"Closed/Completed","Other Active/Issued")</f>
        <v>Closed/Completed</v>
      </c>
    </row>
    <row r="1011" spans="1:41">
      <c r="A1011" t="s">
        <v>6407</v>
      </c>
      <c r="B1011" t="s">
        <v>87</v>
      </c>
      <c r="C1011" t="s">
        <v>87</v>
      </c>
      <c r="D1011" t="s">
        <v>88</v>
      </c>
      <c r="E1011" t="s">
        <v>5839</v>
      </c>
      <c r="F1011" t="s">
        <v>6408</v>
      </c>
      <c r="G1011" t="s">
        <v>6408</v>
      </c>
      <c r="H1011" t="s">
        <v>3268</v>
      </c>
      <c r="I1011" t="s">
        <v>3251</v>
      </c>
      <c r="J1011" t="s">
        <v>93</v>
      </c>
      <c r="K1011" t="s">
        <v>93</v>
      </c>
      <c r="L1011" t="s">
        <v>93</v>
      </c>
      <c r="M1011" t="s">
        <v>6336</v>
      </c>
      <c r="N1011" s="9">
        <v>98103</v>
      </c>
      <c r="O1011" t="s">
        <v>6409</v>
      </c>
      <c r="P1011" s="10">
        <v>47.67645267</v>
      </c>
      <c r="Q1011" s="10">
        <v>-122.35401793</v>
      </c>
      <c r="R1011" t="s">
        <v>6338</v>
      </c>
      <c r="S1011" s="7">
        <v>12</v>
      </c>
      <c r="T1011" s="7">
        <v>2023</v>
      </c>
      <c r="U1011" s="7">
        <v>4</v>
      </c>
      <c r="V1011">
        <v>12</v>
      </c>
      <c r="W1011">
        <v>2023</v>
      </c>
      <c r="X1011">
        <v>4</v>
      </c>
      <c r="Y1011" t="b">
        <v>0</v>
      </c>
      <c r="Z1011" t="b">
        <v>0</v>
      </c>
      <c r="AA1011">
        <v>-1</v>
      </c>
      <c r="AB1011">
        <v>6</v>
      </c>
      <c r="AC1011" t="b">
        <v>0</v>
      </c>
      <c r="AD1011" t="b">
        <v>1</v>
      </c>
      <c r="AE1011" t="b">
        <v>0</v>
      </c>
      <c r="AF1011" t="b">
        <v>0</v>
      </c>
      <c r="AG1011" s="11">
        <v>45275</v>
      </c>
      <c r="AH1011" s="11">
        <v>45274</v>
      </c>
      <c r="AI1011" s="12">
        <f>IF(OR(AG1011="",AH1011=""),"",AH1011-AG1011)</f>
        <v>-1.0</v>
      </c>
      <c r="AJ1011" s="13" t="b">
        <f>IF(OR(AI1011="",AA1011=""),"",AI1011=AA1011)</f>
        <v>1</v>
      </c>
      <c r="AK1011" s="13" t="b">
        <f>IF(AI1011="","",AI1011&gt;60)</f>
        <v>0</v>
      </c>
      <c r="AL1011" s="13" t="b">
        <f>IF(OR(Y1011=TRUE,AH1011=""),TRUE,FALSE)</f>
        <v>0</v>
      </c>
      <c r="AM1011" s="13" t="b">
        <f>IF(AI1011="","",AI1011&lt;0)</f>
        <v>1</v>
      </c>
      <c r="AN1011" s="13" t="str">
        <f>IF(AH1011="","No inspection date",IF(AI1011&lt;0,"Negative chronology",IF(AI1011&lt;=30,"0-30",IF(AI1011&lt;=60,"31-60",IF(AI1011&lt;=90,"61-90",IF(AI1011&lt;=180,"91-180","181+"))))))</f>
        <v>Negative chronology</v>
      </c>
      <c r="AO1011" s="13" t="str">
        <f>IF(OR(ISNUMBER(SEARCH("COMPLETED",K1011)),ISNUMBER(SEARCH("CLOSED",K1011))),"Closed/Completed","Other Active/Issued")</f>
        <v>Closed/Completed</v>
      </c>
    </row>
    <row r="1012" spans="1:41">
      <c r="A1012" t="s">
        <v>6410</v>
      </c>
      <c r="B1012" t="s">
        <v>87</v>
      </c>
      <c r="C1012" t="s">
        <v>87</v>
      </c>
      <c r="D1012" t="s">
        <v>88</v>
      </c>
      <c r="E1012" t="s">
        <v>5839</v>
      </c>
      <c r="F1012" t="s">
        <v>6116</v>
      </c>
      <c r="H1012" t="s">
        <v>6411</v>
      </c>
      <c r="I1012" t="s">
        <v>2229</v>
      </c>
      <c r="J1012" t="s">
        <v>137</v>
      </c>
      <c r="K1012" t="s">
        <v>93</v>
      </c>
      <c r="L1012" t="s">
        <v>93</v>
      </c>
      <c r="M1012" t="s">
        <v>6412</v>
      </c>
      <c r="N1012" s="9">
        <v>98116</v>
      </c>
      <c r="O1012" t="s">
        <v>6413</v>
      </c>
      <c r="P1012" s="10">
        <v>47.58613759</v>
      </c>
      <c r="Q1012" s="10">
        <v>-122.38557023</v>
      </c>
      <c r="R1012" t="s">
        <v>6414</v>
      </c>
      <c r="S1012" s="7">
        <v>12</v>
      </c>
      <c r="T1012" s="7">
        <v>2023</v>
      </c>
      <c r="U1012" s="7">
        <v>4</v>
      </c>
      <c r="V1012">
        <v>12</v>
      </c>
      <c r="W1012">
        <v>2023</v>
      </c>
      <c r="X1012">
        <v>4</v>
      </c>
      <c r="Y1012" t="b">
        <v>0</v>
      </c>
      <c r="Z1012" t="b">
        <v>0</v>
      </c>
      <c r="AA1012">
        <v>2</v>
      </c>
      <c r="AB1012">
        <v>1</v>
      </c>
      <c r="AC1012" t="b">
        <v>0</v>
      </c>
      <c r="AD1012" t="b">
        <v>1</v>
      </c>
      <c r="AE1012" t="b">
        <v>0</v>
      </c>
      <c r="AF1012" t="b">
        <v>0</v>
      </c>
      <c r="AG1012" s="11">
        <v>45279</v>
      </c>
      <c r="AH1012" s="11">
        <v>45281</v>
      </c>
      <c r="AI1012" s="12">
        <f>IF(OR(AG1012="",AH1012=""),"",AH1012-AG1012)</f>
        <v>2.0</v>
      </c>
      <c r="AJ1012" s="13" t="b">
        <f>IF(OR(AI1012="",AA1012=""),"",AI1012=AA1012)</f>
        <v>1</v>
      </c>
      <c r="AK1012" s="13" t="b">
        <f>IF(AI1012="","",AI1012&gt;60)</f>
        <v>0</v>
      </c>
      <c r="AL1012" s="13" t="b">
        <f>IF(OR(Y1012=TRUE,AH1012=""),TRUE,FALSE)</f>
        <v>0</v>
      </c>
      <c r="AM1012" s="13" t="b">
        <f>IF(AI1012="","",AI1012&lt;0)</f>
        <v>0</v>
      </c>
      <c r="AN1012" s="13" t="str">
        <f>IF(AH1012="","No inspection date",IF(AI1012&lt;0,"Negative chronology",IF(AI1012&lt;=30,"0-30",IF(AI1012&lt;=60,"31-60",IF(AI1012&lt;=90,"61-90",IF(AI1012&lt;=180,"91-180","181+"))))))</f>
        <v>0-30</v>
      </c>
      <c r="AO1012" s="13" t="str">
        <f>IF(OR(ISNUMBER(SEARCH("COMPLETED",K1012)),ISNUMBER(SEARCH("CLOSED",K1012))),"Closed/Completed","Other Active/Issued")</f>
        <v>Closed/Completed</v>
      </c>
    </row>
    <row r="1013" spans="1:41">
      <c r="A1013" t="s">
        <v>6415</v>
      </c>
      <c r="B1013" t="s">
        <v>87</v>
      </c>
      <c r="C1013" t="s">
        <v>87</v>
      </c>
      <c r="D1013" t="s">
        <v>88</v>
      </c>
      <c r="E1013" t="s">
        <v>5839</v>
      </c>
      <c r="F1013" t="s">
        <v>6416</v>
      </c>
      <c r="G1013" t="s">
        <v>6417</v>
      </c>
      <c r="H1013" t="s">
        <v>3275</v>
      </c>
      <c r="I1013" t="s">
        <v>3340</v>
      </c>
      <c r="J1013" t="s">
        <v>93</v>
      </c>
      <c r="K1013" t="s">
        <v>93</v>
      </c>
      <c r="L1013" t="s">
        <v>93</v>
      </c>
      <c r="M1013" t="s">
        <v>6418</v>
      </c>
      <c r="N1013" s="9">
        <v>98102</v>
      </c>
      <c r="O1013" t="s">
        <v>6419</v>
      </c>
      <c r="P1013" s="10">
        <v>47.62067473</v>
      </c>
      <c r="Q1013" s="10">
        <v>-122.32603298</v>
      </c>
      <c r="R1013" t="s">
        <v>6420</v>
      </c>
      <c r="S1013" s="7">
        <v>12</v>
      </c>
      <c r="T1013" s="7">
        <v>2023</v>
      </c>
      <c r="U1013" s="7">
        <v>4</v>
      </c>
      <c r="V1013">
        <v>1</v>
      </c>
      <c r="W1013">
        <v>2024</v>
      </c>
      <c r="X1013">
        <v>1</v>
      </c>
      <c r="Y1013" t="b">
        <v>0</v>
      </c>
      <c r="Z1013" t="b">
        <v>0</v>
      </c>
      <c r="AA1013">
        <v>21</v>
      </c>
      <c r="AB1013">
        <v>3</v>
      </c>
      <c r="AC1013" t="b">
        <v>0</v>
      </c>
      <c r="AD1013" t="b">
        <v>1</v>
      </c>
      <c r="AE1013" t="b">
        <v>0</v>
      </c>
      <c r="AF1013" t="b">
        <v>0</v>
      </c>
      <c r="AG1013" s="11">
        <v>45280</v>
      </c>
      <c r="AH1013" s="11">
        <v>45301</v>
      </c>
      <c r="AI1013" s="12">
        <f>IF(OR(AG1013="",AH1013=""),"",AH1013-AG1013)</f>
        <v>21.0</v>
      </c>
      <c r="AJ1013" s="13" t="b">
        <f>IF(OR(AI1013="",AA1013=""),"",AI1013=AA1013)</f>
        <v>1</v>
      </c>
      <c r="AK1013" s="13" t="b">
        <f>IF(AI1013="","",AI1013&gt;60)</f>
        <v>0</v>
      </c>
      <c r="AL1013" s="13" t="b">
        <f>IF(OR(Y1013=TRUE,AH1013=""),TRUE,FALSE)</f>
        <v>0</v>
      </c>
      <c r="AM1013" s="13" t="b">
        <f>IF(AI1013="","",AI1013&lt;0)</f>
        <v>0</v>
      </c>
      <c r="AN1013" s="13" t="str">
        <f>IF(AH1013="","No inspection date",IF(AI1013&lt;0,"Negative chronology",IF(AI1013&lt;=30,"0-30",IF(AI1013&lt;=60,"31-60",IF(AI1013&lt;=90,"61-90",IF(AI1013&lt;=180,"91-180","181+"))))))</f>
        <v>0-30</v>
      </c>
      <c r="AO1013" s="13" t="str">
        <f>IF(OR(ISNUMBER(SEARCH("COMPLETED",K1013)),ISNUMBER(SEARCH("CLOSED",K1013))),"Closed/Completed","Other Active/Issued")</f>
        <v>Closed/Completed</v>
      </c>
    </row>
    <row r="1014" spans="1:41">
      <c r="A1014" t="s">
        <v>6421</v>
      </c>
      <c r="B1014" t="s">
        <v>87</v>
      </c>
      <c r="C1014" t="s">
        <v>87</v>
      </c>
      <c r="D1014" t="s">
        <v>88</v>
      </c>
      <c r="E1014" t="s">
        <v>5839</v>
      </c>
      <c r="F1014" t="s">
        <v>6422</v>
      </c>
      <c r="G1014" t="s">
        <v>6423</v>
      </c>
      <c r="H1014" t="s">
        <v>6424</v>
      </c>
      <c r="I1014" t="s">
        <v>6425</v>
      </c>
      <c r="J1014" t="s">
        <v>93</v>
      </c>
      <c r="K1014" t="s">
        <v>93</v>
      </c>
      <c r="L1014" t="s">
        <v>93</v>
      </c>
      <c r="M1014" t="s">
        <v>6426</v>
      </c>
      <c r="O1014" t="s">
        <v>6427</v>
      </c>
      <c r="P1014" s="10">
        <v>47.61992737</v>
      </c>
      <c r="Q1014" s="10">
        <v>-122.35583951</v>
      </c>
      <c r="R1014" t="s">
        <v>6428</v>
      </c>
      <c r="S1014" s="7">
        <v>12</v>
      </c>
      <c r="T1014" s="7">
        <v>2023</v>
      </c>
      <c r="U1014" s="7">
        <v>4</v>
      </c>
      <c r="V1014">
        <v>12</v>
      </c>
      <c r="W1014">
        <v>2023</v>
      </c>
      <c r="X1014">
        <v>4</v>
      </c>
      <c r="Y1014" t="b">
        <v>0</v>
      </c>
      <c r="Z1014" t="b">
        <v>0</v>
      </c>
      <c r="AA1014">
        <v>-9</v>
      </c>
      <c r="AB1014">
        <v>7</v>
      </c>
      <c r="AC1014" t="b">
        <v>0</v>
      </c>
      <c r="AD1014" t="b">
        <v>1</v>
      </c>
      <c r="AE1014" t="b">
        <v>0</v>
      </c>
      <c r="AF1014" t="b">
        <v>0</v>
      </c>
      <c r="AG1014" s="11">
        <v>45287</v>
      </c>
      <c r="AH1014" s="11">
        <v>45278</v>
      </c>
      <c r="AI1014" s="12">
        <f>IF(OR(AG1014="",AH1014=""),"",AH1014-AG1014)</f>
        <v>-9.0</v>
      </c>
      <c r="AJ1014" s="13" t="b">
        <f>IF(OR(AI1014="",AA1014=""),"",AI1014=AA1014)</f>
        <v>1</v>
      </c>
      <c r="AK1014" s="13" t="b">
        <f>IF(AI1014="","",AI1014&gt;60)</f>
        <v>0</v>
      </c>
      <c r="AL1014" s="13" t="b">
        <f>IF(OR(Y1014=TRUE,AH1014=""),TRUE,FALSE)</f>
        <v>0</v>
      </c>
      <c r="AM1014" s="13" t="b">
        <f>IF(AI1014="","",AI1014&lt;0)</f>
        <v>1</v>
      </c>
      <c r="AN1014" s="13" t="str">
        <f>IF(AH1014="","No inspection date",IF(AI1014&lt;0,"Negative chronology",IF(AI1014&lt;=30,"0-30",IF(AI1014&lt;=60,"31-60",IF(AI1014&lt;=90,"61-90",IF(AI1014&lt;=180,"91-180","181+"))))))</f>
        <v>Negative chronology</v>
      </c>
      <c r="AO1014" s="13" t="str">
        <f>IF(OR(ISNUMBER(SEARCH("COMPLETED",K1014)),ISNUMBER(SEARCH("CLOSED",K1014))),"Closed/Completed","Other Active/Issued")</f>
        <v>Closed/Completed</v>
      </c>
    </row>
    <row r="1015" spans="1:41">
      <c r="A1015" t="s">
        <v>6429</v>
      </c>
      <c r="B1015" t="s">
        <v>87</v>
      </c>
      <c r="C1015" t="s">
        <v>87</v>
      </c>
      <c r="D1015" t="s">
        <v>88</v>
      </c>
      <c r="E1015" t="s">
        <v>5839</v>
      </c>
      <c r="F1015" t="s">
        <v>6430</v>
      </c>
      <c r="G1015" t="s">
        <v>6431</v>
      </c>
      <c r="H1015" t="s">
        <v>3340</v>
      </c>
      <c r="I1015" t="s">
        <v>3340</v>
      </c>
      <c r="J1015" t="s">
        <v>93</v>
      </c>
      <c r="K1015" t="s">
        <v>93</v>
      </c>
      <c r="L1015" t="s">
        <v>93</v>
      </c>
      <c r="M1015" t="s">
        <v>6432</v>
      </c>
      <c r="N1015" s="9">
        <v>98125</v>
      </c>
      <c r="O1015" t="s">
        <v>6433</v>
      </c>
      <c r="P1015" s="10">
        <v>47.70919439</v>
      </c>
      <c r="Q1015" s="10">
        <v>-122.32771296</v>
      </c>
      <c r="R1015" t="s">
        <v>6434</v>
      </c>
      <c r="S1015" s="7">
        <v>1</v>
      </c>
      <c r="T1015" s="7">
        <v>2024</v>
      </c>
      <c r="U1015" s="7">
        <v>1</v>
      </c>
      <c r="V1015">
        <v>1</v>
      </c>
      <c r="W1015">
        <v>2024</v>
      </c>
      <c r="X1015">
        <v>1</v>
      </c>
      <c r="Y1015" t="b">
        <v>0</v>
      </c>
      <c r="Z1015" t="b">
        <v>0</v>
      </c>
      <c r="AA1015">
        <v>0</v>
      </c>
      <c r="AB1015">
        <v>5</v>
      </c>
      <c r="AC1015" t="b">
        <v>0</v>
      </c>
      <c r="AD1015" t="b">
        <v>1</v>
      </c>
      <c r="AE1015" t="b">
        <v>0</v>
      </c>
      <c r="AF1015" t="b">
        <v>0</v>
      </c>
      <c r="AG1015" s="11">
        <v>45301</v>
      </c>
      <c r="AH1015" s="11">
        <v>45301</v>
      </c>
      <c r="AI1015" s="12">
        <f>IF(OR(AG1015="",AH1015=""),"",AH1015-AG1015)</f>
        <v>0.0</v>
      </c>
      <c r="AJ1015" s="13" t="b">
        <f>IF(OR(AI1015="",AA1015=""),"",AI1015=AA1015)</f>
        <v>1</v>
      </c>
      <c r="AK1015" s="13" t="b">
        <f>IF(AI1015="","",AI1015&gt;60)</f>
        <v>0</v>
      </c>
      <c r="AL1015" s="13" t="b">
        <f>IF(OR(Y1015=TRUE,AH1015=""),TRUE,FALSE)</f>
        <v>0</v>
      </c>
      <c r="AM1015" s="13" t="b">
        <f>IF(AI1015="","",AI1015&lt;0)</f>
        <v>0</v>
      </c>
      <c r="AN1015" s="13" t="str">
        <f>IF(AH1015="","No inspection date",IF(AI1015&lt;0,"Negative chronology",IF(AI1015&lt;=30,"0-30",IF(AI1015&lt;=60,"31-60",IF(AI1015&lt;=90,"61-90",IF(AI1015&lt;=180,"91-180","181+"))))))</f>
        <v>0-30</v>
      </c>
      <c r="AO1015" s="13" t="str">
        <f>IF(OR(ISNUMBER(SEARCH("COMPLETED",K1015)),ISNUMBER(SEARCH("CLOSED",K1015))),"Closed/Completed","Other Active/Issued")</f>
        <v>Closed/Completed</v>
      </c>
    </row>
    <row r="1016" spans="1:41">
      <c r="A1016" t="s">
        <v>6435</v>
      </c>
      <c r="B1016" t="s">
        <v>87</v>
      </c>
      <c r="C1016" t="s">
        <v>87</v>
      </c>
      <c r="D1016" t="s">
        <v>88</v>
      </c>
      <c r="E1016" t="s">
        <v>5839</v>
      </c>
      <c r="F1016" t="s">
        <v>6430</v>
      </c>
      <c r="G1016" t="s">
        <v>6431</v>
      </c>
      <c r="H1016" t="s">
        <v>6436</v>
      </c>
      <c r="I1016" t="s">
        <v>3367</v>
      </c>
      <c r="J1016" t="s">
        <v>93</v>
      </c>
      <c r="K1016" t="s">
        <v>93</v>
      </c>
      <c r="L1016" t="s">
        <v>93</v>
      </c>
      <c r="M1016" t="s">
        <v>6432</v>
      </c>
      <c r="N1016" s="9">
        <v>98125</v>
      </c>
      <c r="O1016" t="s">
        <v>6437</v>
      </c>
      <c r="P1016" s="10">
        <v>47.70919439</v>
      </c>
      <c r="Q1016" s="10">
        <v>-122.32771296</v>
      </c>
      <c r="R1016" t="s">
        <v>6434</v>
      </c>
      <c r="S1016" s="7">
        <v>1</v>
      </c>
      <c r="T1016" s="7">
        <v>2024</v>
      </c>
      <c r="U1016" s="7">
        <v>1</v>
      </c>
      <c r="V1016">
        <v>1</v>
      </c>
      <c r="W1016">
        <v>2024</v>
      </c>
      <c r="X1016">
        <v>1</v>
      </c>
      <c r="Y1016" t="b">
        <v>0</v>
      </c>
      <c r="Z1016" t="b">
        <v>0</v>
      </c>
      <c r="AA1016">
        <v>-1</v>
      </c>
      <c r="AB1016">
        <v>5</v>
      </c>
      <c r="AC1016" t="b">
        <v>0</v>
      </c>
      <c r="AD1016" t="b">
        <v>1</v>
      </c>
      <c r="AE1016" t="b">
        <v>0</v>
      </c>
      <c r="AF1016" t="b">
        <v>0</v>
      </c>
      <c r="AG1016" s="11">
        <v>45308</v>
      </c>
      <c r="AH1016" s="11">
        <v>45307</v>
      </c>
      <c r="AI1016" s="12">
        <f>IF(OR(AG1016="",AH1016=""),"",AH1016-AG1016)</f>
        <v>-1.0</v>
      </c>
      <c r="AJ1016" s="13" t="b">
        <f>IF(OR(AI1016="",AA1016=""),"",AI1016=AA1016)</f>
        <v>1</v>
      </c>
      <c r="AK1016" s="13" t="b">
        <f>IF(AI1016="","",AI1016&gt;60)</f>
        <v>0</v>
      </c>
      <c r="AL1016" s="13" t="b">
        <f>IF(OR(Y1016=TRUE,AH1016=""),TRUE,FALSE)</f>
        <v>0</v>
      </c>
      <c r="AM1016" s="13" t="b">
        <f>IF(AI1016="","",AI1016&lt;0)</f>
        <v>1</v>
      </c>
      <c r="AN1016" s="13" t="str">
        <f>IF(AH1016="","No inspection date",IF(AI1016&lt;0,"Negative chronology",IF(AI1016&lt;=30,"0-30",IF(AI1016&lt;=60,"31-60",IF(AI1016&lt;=90,"61-90",IF(AI1016&lt;=180,"91-180","181+"))))))</f>
        <v>Negative chronology</v>
      </c>
      <c r="AO1016" s="13" t="str">
        <f>IF(OR(ISNUMBER(SEARCH("COMPLETED",K1016)),ISNUMBER(SEARCH("CLOSED",K1016))),"Closed/Completed","Other Active/Issued")</f>
        <v>Closed/Completed</v>
      </c>
    </row>
    <row r="1017" spans="1:41">
      <c r="A1017" t="s">
        <v>6438</v>
      </c>
      <c r="B1017" t="s">
        <v>87</v>
      </c>
      <c r="C1017" t="s">
        <v>87</v>
      </c>
      <c r="D1017" t="s">
        <v>88</v>
      </c>
      <c r="E1017" t="s">
        <v>5839</v>
      </c>
      <c r="F1017" t="s">
        <v>6439</v>
      </c>
      <c r="G1017" t="s">
        <v>6440</v>
      </c>
      <c r="H1017" t="s">
        <v>6436</v>
      </c>
      <c r="I1017" t="s">
        <v>3367</v>
      </c>
      <c r="J1017" t="s">
        <v>93</v>
      </c>
      <c r="K1017" t="s">
        <v>93</v>
      </c>
      <c r="L1017" t="s">
        <v>93</v>
      </c>
      <c r="M1017" t="s">
        <v>6432</v>
      </c>
      <c r="N1017" s="9">
        <v>98125</v>
      </c>
      <c r="O1017" t="s">
        <v>6441</v>
      </c>
      <c r="P1017" s="10">
        <v>47.70919439</v>
      </c>
      <c r="Q1017" s="10">
        <v>-122.32771296</v>
      </c>
      <c r="R1017" t="s">
        <v>6434</v>
      </c>
      <c r="S1017" s="7">
        <v>1</v>
      </c>
      <c r="T1017" s="7">
        <v>2024</v>
      </c>
      <c r="U1017" s="7">
        <v>1</v>
      </c>
      <c r="V1017">
        <v>1</v>
      </c>
      <c r="W1017">
        <v>2024</v>
      </c>
      <c r="X1017">
        <v>1</v>
      </c>
      <c r="Y1017" t="b">
        <v>0</v>
      </c>
      <c r="Z1017" t="b">
        <v>0</v>
      </c>
      <c r="AA1017">
        <v>-1</v>
      </c>
      <c r="AB1017">
        <v>5</v>
      </c>
      <c r="AC1017" t="b">
        <v>0</v>
      </c>
      <c r="AD1017" t="b">
        <v>1</v>
      </c>
      <c r="AE1017" t="b">
        <v>0</v>
      </c>
      <c r="AF1017" t="b">
        <v>0</v>
      </c>
      <c r="AG1017" s="11">
        <v>45308</v>
      </c>
      <c r="AH1017" s="11">
        <v>45307</v>
      </c>
      <c r="AI1017" s="12">
        <f>IF(OR(AG1017="",AH1017=""),"",AH1017-AG1017)</f>
        <v>-1.0</v>
      </c>
      <c r="AJ1017" s="13" t="b">
        <f>IF(OR(AI1017="",AA1017=""),"",AI1017=AA1017)</f>
        <v>1</v>
      </c>
      <c r="AK1017" s="13" t="b">
        <f>IF(AI1017="","",AI1017&gt;60)</f>
        <v>0</v>
      </c>
      <c r="AL1017" s="13" t="b">
        <f>IF(OR(Y1017=TRUE,AH1017=""),TRUE,FALSE)</f>
        <v>0</v>
      </c>
      <c r="AM1017" s="13" t="b">
        <f>IF(AI1017="","",AI1017&lt;0)</f>
        <v>1</v>
      </c>
      <c r="AN1017" s="13" t="str">
        <f>IF(AH1017="","No inspection date",IF(AI1017&lt;0,"Negative chronology",IF(AI1017&lt;=30,"0-30",IF(AI1017&lt;=60,"31-60",IF(AI1017&lt;=90,"61-90",IF(AI1017&lt;=180,"91-180","181+"))))))</f>
        <v>Negative chronology</v>
      </c>
      <c r="AO1017" s="13" t="str">
        <f>IF(OR(ISNUMBER(SEARCH("COMPLETED",K1017)),ISNUMBER(SEARCH("CLOSED",K1017))),"Closed/Completed","Other Active/Issued")</f>
        <v>Closed/Completed</v>
      </c>
    </row>
    <row r="1018" spans="1:41">
      <c r="A1018" t="s">
        <v>6442</v>
      </c>
      <c r="B1018" t="s">
        <v>87</v>
      </c>
      <c r="C1018" t="s">
        <v>87</v>
      </c>
      <c r="D1018" t="s">
        <v>88</v>
      </c>
      <c r="E1018" t="s">
        <v>5839</v>
      </c>
      <c r="F1018" t="s">
        <v>6443</v>
      </c>
      <c r="G1018" t="s">
        <v>6444</v>
      </c>
      <c r="H1018" t="s">
        <v>3385</v>
      </c>
      <c r="I1018" t="s">
        <v>3530</v>
      </c>
      <c r="J1018" t="s">
        <v>137</v>
      </c>
      <c r="K1018" t="s">
        <v>93</v>
      </c>
      <c r="L1018" t="s">
        <v>93</v>
      </c>
      <c r="M1018" t="s">
        <v>6445</v>
      </c>
      <c r="N1018" s="9">
        <v>98115</v>
      </c>
      <c r="O1018" t="s">
        <v>6446</v>
      </c>
      <c r="P1018" s="10">
        <v>47.67525266</v>
      </c>
      <c r="Q1018" s="10">
        <v>-122.29082039</v>
      </c>
      <c r="R1018" t="s">
        <v>6447</v>
      </c>
      <c r="S1018" s="7">
        <v>1</v>
      </c>
      <c r="T1018" s="7">
        <v>2024</v>
      </c>
      <c r="U1018" s="7">
        <v>1</v>
      </c>
      <c r="V1018">
        <v>2</v>
      </c>
      <c r="W1018">
        <v>2024</v>
      </c>
      <c r="X1018">
        <v>1</v>
      </c>
      <c r="Y1018" t="b">
        <v>0</v>
      </c>
      <c r="Z1018" t="b">
        <v>0</v>
      </c>
      <c r="AA1018">
        <v>19</v>
      </c>
      <c r="AB1018">
        <v>4</v>
      </c>
      <c r="AC1018" t="b">
        <v>0</v>
      </c>
      <c r="AD1018" t="b">
        <v>1</v>
      </c>
      <c r="AE1018" t="b">
        <v>0</v>
      </c>
      <c r="AF1018" t="b">
        <v>0</v>
      </c>
      <c r="AG1018" s="11">
        <v>45310</v>
      </c>
      <c r="AH1018" s="11">
        <v>45329</v>
      </c>
      <c r="AI1018" s="12">
        <f>IF(OR(AG1018="",AH1018=""),"",AH1018-AG1018)</f>
        <v>19.0</v>
      </c>
      <c r="AJ1018" s="13" t="b">
        <f>IF(OR(AI1018="",AA1018=""),"",AI1018=AA1018)</f>
        <v>1</v>
      </c>
      <c r="AK1018" s="13" t="b">
        <f>IF(AI1018="","",AI1018&gt;60)</f>
        <v>0</v>
      </c>
      <c r="AL1018" s="13" t="b">
        <f>IF(OR(Y1018=TRUE,AH1018=""),TRUE,FALSE)</f>
        <v>0</v>
      </c>
      <c r="AM1018" s="13" t="b">
        <f>IF(AI1018="","",AI1018&lt;0)</f>
        <v>0</v>
      </c>
      <c r="AN1018" s="13" t="str">
        <f>IF(AH1018="","No inspection date",IF(AI1018&lt;0,"Negative chronology",IF(AI1018&lt;=30,"0-30",IF(AI1018&lt;=60,"31-60",IF(AI1018&lt;=90,"61-90",IF(AI1018&lt;=180,"91-180","181+"))))))</f>
        <v>0-30</v>
      </c>
      <c r="AO1018" s="13" t="str">
        <f>IF(OR(ISNUMBER(SEARCH("COMPLETED",K1018)),ISNUMBER(SEARCH("CLOSED",K1018))),"Closed/Completed","Other Active/Issued")</f>
        <v>Closed/Completed</v>
      </c>
    </row>
    <row r="1019" spans="1:41">
      <c r="A1019" t="s">
        <v>6448</v>
      </c>
      <c r="B1019" t="s">
        <v>87</v>
      </c>
      <c r="C1019" t="s">
        <v>87</v>
      </c>
      <c r="D1019" t="s">
        <v>88</v>
      </c>
      <c r="E1019" t="s">
        <v>5839</v>
      </c>
      <c r="F1019" t="s">
        <v>6449</v>
      </c>
      <c r="G1019" t="s">
        <v>6450</v>
      </c>
      <c r="H1019" t="s">
        <v>3385</v>
      </c>
      <c r="I1019" t="s">
        <v>3385</v>
      </c>
      <c r="J1019" t="s">
        <v>93</v>
      </c>
      <c r="K1019" t="s">
        <v>93</v>
      </c>
      <c r="L1019" t="s">
        <v>93</v>
      </c>
      <c r="M1019" t="s">
        <v>6451</v>
      </c>
      <c r="N1019" s="9">
        <v>98105</v>
      </c>
      <c r="O1019" t="s">
        <v>6452</v>
      </c>
      <c r="P1019" s="10">
        <v>47.66440743</v>
      </c>
      <c r="Q1019" s="10">
        <v>-122.32049465</v>
      </c>
      <c r="R1019" t="s">
        <v>6453</v>
      </c>
      <c r="S1019" s="7">
        <v>1</v>
      </c>
      <c r="T1019" s="7">
        <v>2024</v>
      </c>
      <c r="U1019" s="7">
        <v>1</v>
      </c>
      <c r="V1019">
        <v>1</v>
      </c>
      <c r="W1019">
        <v>2024</v>
      </c>
      <c r="X1019">
        <v>1</v>
      </c>
      <c r="Y1019" t="b">
        <v>0</v>
      </c>
      <c r="Z1019" t="b">
        <v>0</v>
      </c>
      <c r="AA1019">
        <v>0</v>
      </c>
      <c r="AB1019">
        <v>4</v>
      </c>
      <c r="AC1019" t="b">
        <v>0</v>
      </c>
      <c r="AD1019" t="b">
        <v>1</v>
      </c>
      <c r="AE1019" t="b">
        <v>0</v>
      </c>
      <c r="AF1019" t="b">
        <v>0</v>
      </c>
      <c r="AG1019" s="11">
        <v>45310</v>
      </c>
      <c r="AH1019" s="11">
        <v>45310</v>
      </c>
      <c r="AI1019" s="12">
        <f>IF(OR(AG1019="",AH1019=""),"",AH1019-AG1019)</f>
        <v>0.0</v>
      </c>
      <c r="AJ1019" s="13" t="b">
        <f>IF(OR(AI1019="",AA1019=""),"",AI1019=AA1019)</f>
        <v>1</v>
      </c>
      <c r="AK1019" s="13" t="b">
        <f>IF(AI1019="","",AI1019&gt;60)</f>
        <v>0</v>
      </c>
      <c r="AL1019" s="13" t="b">
        <f>IF(OR(Y1019=TRUE,AH1019=""),TRUE,FALSE)</f>
        <v>0</v>
      </c>
      <c r="AM1019" s="13" t="b">
        <f>IF(AI1019="","",AI1019&lt;0)</f>
        <v>0</v>
      </c>
      <c r="AN1019" s="13" t="str">
        <f>IF(AH1019="","No inspection date",IF(AI1019&lt;0,"Negative chronology",IF(AI1019&lt;=30,"0-30",IF(AI1019&lt;=60,"31-60",IF(AI1019&lt;=90,"61-90",IF(AI1019&lt;=180,"91-180","181+"))))))</f>
        <v>0-30</v>
      </c>
      <c r="AO1019" s="13" t="str">
        <f>IF(OR(ISNUMBER(SEARCH("COMPLETED",K1019)),ISNUMBER(SEARCH("CLOSED",K1019))),"Closed/Completed","Other Active/Issued")</f>
        <v>Closed/Completed</v>
      </c>
    </row>
    <row r="1020" spans="1:41">
      <c r="A1020" t="s">
        <v>6454</v>
      </c>
      <c r="B1020" t="s">
        <v>87</v>
      </c>
      <c r="C1020" t="s">
        <v>87</v>
      </c>
      <c r="D1020" t="s">
        <v>88</v>
      </c>
      <c r="E1020" t="s">
        <v>5839</v>
      </c>
      <c r="F1020" t="s">
        <v>6455</v>
      </c>
      <c r="G1020" t="s">
        <v>6456</v>
      </c>
      <c r="H1020" t="s">
        <v>3411</v>
      </c>
      <c r="K1020" t="s">
        <v>93</v>
      </c>
      <c r="L1020" t="s">
        <v>93</v>
      </c>
      <c r="M1020" t="s">
        <v>6457</v>
      </c>
      <c r="N1020" s="9">
        <v>98122</v>
      </c>
      <c r="O1020" t="s">
        <v>6458</v>
      </c>
      <c r="P1020" s="10">
        <v>47.60990832</v>
      </c>
      <c r="Q1020" s="10">
        <v>-122.31052928</v>
      </c>
      <c r="R1020" t="s">
        <v>6459</v>
      </c>
      <c r="S1020" s="7">
        <v>1</v>
      </c>
      <c r="T1020" s="7">
        <v>2024</v>
      </c>
      <c r="U1020" s="7">
        <v>1</v>
      </c>
      <c r="Y1020" t="b">
        <v>1</v>
      </c>
      <c r="Z1020" t="b">
        <v>1</v>
      </c>
      <c r="AB1020">
        <v>3</v>
      </c>
      <c r="AC1020" t="b">
        <v>0</v>
      </c>
      <c r="AD1020" t="b">
        <v>1</v>
      </c>
      <c r="AE1020" t="b">
        <v>0</v>
      </c>
      <c r="AF1020" t="b">
        <v>0</v>
      </c>
      <c r="AG1020" s="11">
        <v>45314</v>
      </c>
      <c r="AI1020" s="12">
        <f>IF(OR(AG1020="",AH1020=""),"",AH1020-AG1020)</f>
        <v/>
      </c>
      <c r="AJ1020" s="13">
        <f>IF(OR(AI1020="",AA1020=""),"",AI1020=AA1020)</f>
        <v/>
      </c>
      <c r="AK1020" s="13">
        <f>IF(AI1020="","",AI1020&gt;60)</f>
        <v/>
      </c>
      <c r="AL1020" s="13" t="b">
        <f>IF(OR(Y1020=TRUE,AH1020=""),TRUE,FALSE)</f>
        <v>1</v>
      </c>
      <c r="AM1020" s="13">
        <f>IF(AI1020="","",AI1020&lt;0)</f>
        <v/>
      </c>
      <c r="AN1020" s="13" t="str">
        <f>IF(AH1020="","No inspection date",IF(AI1020&lt;0,"Negative chronology",IF(AI1020&lt;=30,"0-30",IF(AI1020&lt;=60,"31-60",IF(AI1020&lt;=90,"61-90",IF(AI1020&lt;=180,"91-180","181+"))))))</f>
        <v>No inspection date</v>
      </c>
      <c r="AO1020" s="13" t="str">
        <f>IF(OR(ISNUMBER(SEARCH("COMPLETED",K1020)),ISNUMBER(SEARCH("CLOSED",K1020))),"Closed/Completed","Other Active/Issued")</f>
        <v>Closed/Completed</v>
      </c>
    </row>
    <row r="1021" spans="1:41">
      <c r="A1021" t="s">
        <v>6460</v>
      </c>
      <c r="B1021" t="s">
        <v>87</v>
      </c>
      <c r="C1021" t="s">
        <v>87</v>
      </c>
      <c r="D1021" t="s">
        <v>88</v>
      </c>
      <c r="E1021" t="s">
        <v>5839</v>
      </c>
      <c r="F1021" t="s">
        <v>6461</v>
      </c>
      <c r="G1021" t="s">
        <v>6462</v>
      </c>
      <c r="H1021" t="s">
        <v>3416</v>
      </c>
      <c r="I1021" t="s">
        <v>3416</v>
      </c>
      <c r="J1021" t="s">
        <v>93</v>
      </c>
      <c r="K1021" t="s">
        <v>115</v>
      </c>
      <c r="L1021" t="s">
        <v>115</v>
      </c>
      <c r="M1021" t="s">
        <v>6463</v>
      </c>
      <c r="N1021" s="9">
        <v>98103</v>
      </c>
      <c r="O1021" t="s">
        <v>6464</v>
      </c>
      <c r="P1021" s="10">
        <v>47.6930461</v>
      </c>
      <c r="Q1021" s="10">
        <v>-122.3421306</v>
      </c>
      <c r="R1021" t="s">
        <v>6465</v>
      </c>
      <c r="S1021" s="7">
        <v>1</v>
      </c>
      <c r="T1021" s="7">
        <v>2024</v>
      </c>
      <c r="U1021" s="7">
        <v>1</v>
      </c>
      <c r="V1021">
        <v>1</v>
      </c>
      <c r="W1021">
        <v>2024</v>
      </c>
      <c r="X1021">
        <v>1</v>
      </c>
      <c r="Y1021" t="b">
        <v>0</v>
      </c>
      <c r="Z1021" t="b">
        <v>0</v>
      </c>
      <c r="AA1021">
        <v>0</v>
      </c>
      <c r="AB1021">
        <v>5</v>
      </c>
      <c r="AC1021" t="b">
        <v>0</v>
      </c>
      <c r="AD1021" t="b">
        <v>1</v>
      </c>
      <c r="AE1021" t="b">
        <v>0</v>
      </c>
      <c r="AF1021" t="b">
        <v>0</v>
      </c>
      <c r="AG1021" s="11">
        <v>45315</v>
      </c>
      <c r="AH1021" s="11">
        <v>45315</v>
      </c>
      <c r="AI1021" s="12">
        <f>IF(OR(AG1021="",AH1021=""),"",AH1021-AG1021)</f>
        <v>0.0</v>
      </c>
      <c r="AJ1021" s="13" t="b">
        <f>IF(OR(AI1021="",AA1021=""),"",AI1021=AA1021)</f>
        <v>1</v>
      </c>
      <c r="AK1021" s="13" t="b">
        <f>IF(AI1021="","",AI1021&gt;60)</f>
        <v>0</v>
      </c>
      <c r="AL1021" s="13" t="b">
        <f>IF(OR(Y1021=TRUE,AH1021=""),TRUE,FALSE)</f>
        <v>0</v>
      </c>
      <c r="AM1021" s="13" t="b">
        <f>IF(AI1021="","",AI1021&lt;0)</f>
        <v>0</v>
      </c>
      <c r="AN1021" s="13" t="str">
        <f>IF(AH1021="","No inspection date",IF(AI1021&lt;0,"Negative chronology",IF(AI1021&lt;=30,"0-30",IF(AI1021&lt;=60,"31-60",IF(AI1021&lt;=90,"61-90",IF(AI1021&lt;=180,"91-180","181+"))))))</f>
        <v>0-30</v>
      </c>
      <c r="AO1021" s="13" t="str">
        <f>IF(OR(ISNUMBER(SEARCH("COMPLETED",K1021)),ISNUMBER(SEARCH("CLOSED",K1021))),"Closed/Completed","Other Active/Issued")</f>
        <v>Other Active/Issued</v>
      </c>
    </row>
    <row r="1022" spans="1:41">
      <c r="A1022" t="s">
        <v>6466</v>
      </c>
      <c r="B1022" t="s">
        <v>87</v>
      </c>
      <c r="C1022" t="s">
        <v>87</v>
      </c>
      <c r="D1022" t="s">
        <v>88</v>
      </c>
      <c r="E1022" t="s">
        <v>5839</v>
      </c>
      <c r="F1022" t="s">
        <v>6449</v>
      </c>
      <c r="G1022" t="s">
        <v>6450</v>
      </c>
      <c r="H1022" t="s">
        <v>3435</v>
      </c>
      <c r="I1022" t="s">
        <v>3385</v>
      </c>
      <c r="J1022" t="s">
        <v>93</v>
      </c>
      <c r="K1022" t="s">
        <v>93</v>
      </c>
      <c r="L1022" t="s">
        <v>93</v>
      </c>
      <c r="M1022" t="s">
        <v>6451</v>
      </c>
      <c r="N1022" s="9">
        <v>98105</v>
      </c>
      <c r="O1022" t="s">
        <v>6467</v>
      </c>
      <c r="P1022" s="10">
        <v>47.66440743</v>
      </c>
      <c r="Q1022" s="10">
        <v>-122.32049465</v>
      </c>
      <c r="R1022" t="s">
        <v>6453</v>
      </c>
      <c r="S1022" s="7">
        <v>1</v>
      </c>
      <c r="T1022" s="7">
        <v>2024</v>
      </c>
      <c r="U1022" s="7">
        <v>1</v>
      </c>
      <c r="V1022">
        <v>1</v>
      </c>
      <c r="W1022">
        <v>2024</v>
      </c>
      <c r="X1022">
        <v>1</v>
      </c>
      <c r="Y1022" t="b">
        <v>0</v>
      </c>
      <c r="Z1022" t="b">
        <v>0</v>
      </c>
      <c r="AA1022">
        <v>-7</v>
      </c>
      <c r="AB1022">
        <v>4</v>
      </c>
      <c r="AC1022" t="b">
        <v>0</v>
      </c>
      <c r="AD1022" t="b">
        <v>1</v>
      </c>
      <c r="AE1022" t="b">
        <v>0</v>
      </c>
      <c r="AF1022" t="b">
        <v>0</v>
      </c>
      <c r="AG1022" s="11">
        <v>45317</v>
      </c>
      <c r="AH1022" s="11">
        <v>45310</v>
      </c>
      <c r="AI1022" s="12">
        <f>IF(OR(AG1022="",AH1022=""),"",AH1022-AG1022)</f>
        <v>-7.0</v>
      </c>
      <c r="AJ1022" s="13" t="b">
        <f>IF(OR(AI1022="",AA1022=""),"",AI1022=AA1022)</f>
        <v>1</v>
      </c>
      <c r="AK1022" s="13" t="b">
        <f>IF(AI1022="","",AI1022&gt;60)</f>
        <v>0</v>
      </c>
      <c r="AL1022" s="13" t="b">
        <f>IF(OR(Y1022=TRUE,AH1022=""),TRUE,FALSE)</f>
        <v>0</v>
      </c>
      <c r="AM1022" s="13" t="b">
        <f>IF(AI1022="","",AI1022&lt;0)</f>
        <v>1</v>
      </c>
      <c r="AN1022" s="13" t="str">
        <f>IF(AH1022="","No inspection date",IF(AI1022&lt;0,"Negative chronology",IF(AI1022&lt;=30,"0-30",IF(AI1022&lt;=60,"31-60",IF(AI1022&lt;=90,"61-90",IF(AI1022&lt;=180,"91-180","181+"))))))</f>
        <v>Negative chronology</v>
      </c>
      <c r="AO1022" s="13" t="str">
        <f>IF(OR(ISNUMBER(SEARCH("COMPLETED",K1022)),ISNUMBER(SEARCH("CLOSED",K1022))),"Closed/Completed","Other Active/Issued")</f>
        <v>Closed/Completed</v>
      </c>
    </row>
    <row r="1023" spans="1:41">
      <c r="A1023" t="s">
        <v>6468</v>
      </c>
      <c r="B1023" t="s">
        <v>87</v>
      </c>
      <c r="C1023" t="s">
        <v>87</v>
      </c>
      <c r="D1023" t="s">
        <v>88</v>
      </c>
      <c r="E1023" t="s">
        <v>5839</v>
      </c>
      <c r="F1023" t="s">
        <v>6469</v>
      </c>
      <c r="G1023" t="s">
        <v>6470</v>
      </c>
      <c r="H1023" t="s">
        <v>6471</v>
      </c>
      <c r="I1023" t="s">
        <v>3495</v>
      </c>
      <c r="J1023" t="s">
        <v>137</v>
      </c>
      <c r="K1023" t="s">
        <v>93</v>
      </c>
      <c r="L1023" t="s">
        <v>93</v>
      </c>
      <c r="M1023" t="s">
        <v>6472</v>
      </c>
      <c r="N1023" s="9">
        <v>98107</v>
      </c>
      <c r="O1023" t="s">
        <v>6473</v>
      </c>
      <c r="P1023" s="10">
        <v>47.6726886</v>
      </c>
      <c r="Q1023" s="10">
        <v>-122.36426005</v>
      </c>
      <c r="R1023" t="s">
        <v>6474</v>
      </c>
      <c r="S1023" s="7">
        <v>1</v>
      </c>
      <c r="T1023" s="7">
        <v>2024</v>
      </c>
      <c r="U1023" s="7">
        <v>1</v>
      </c>
      <c r="V1023">
        <v>2</v>
      </c>
      <c r="W1023">
        <v>2024</v>
      </c>
      <c r="X1023">
        <v>1</v>
      </c>
      <c r="Y1023" t="b">
        <v>0</v>
      </c>
      <c r="Z1023" t="b">
        <v>0</v>
      </c>
      <c r="AA1023">
        <v>4</v>
      </c>
      <c r="AB1023">
        <v>6</v>
      </c>
      <c r="AC1023" t="b">
        <v>0</v>
      </c>
      <c r="AD1023" t="b">
        <v>1</v>
      </c>
      <c r="AE1023" t="b">
        <v>0</v>
      </c>
      <c r="AF1023" t="b">
        <v>0</v>
      </c>
      <c r="AG1023" s="11">
        <v>45320</v>
      </c>
      <c r="AH1023" s="11">
        <v>45324</v>
      </c>
      <c r="AI1023" s="12">
        <f>IF(OR(AG1023="",AH1023=""),"",AH1023-AG1023)</f>
        <v>4.0</v>
      </c>
      <c r="AJ1023" s="13" t="b">
        <f>IF(OR(AI1023="",AA1023=""),"",AI1023=AA1023)</f>
        <v>1</v>
      </c>
      <c r="AK1023" s="13" t="b">
        <f>IF(AI1023="","",AI1023&gt;60)</f>
        <v>0</v>
      </c>
      <c r="AL1023" s="13" t="b">
        <f>IF(OR(Y1023=TRUE,AH1023=""),TRUE,FALSE)</f>
        <v>0</v>
      </c>
      <c r="AM1023" s="13" t="b">
        <f>IF(AI1023="","",AI1023&lt;0)</f>
        <v>0</v>
      </c>
      <c r="AN1023" s="13" t="str">
        <f>IF(AH1023="","No inspection date",IF(AI1023&lt;0,"Negative chronology",IF(AI1023&lt;=30,"0-30",IF(AI1023&lt;=60,"31-60",IF(AI1023&lt;=90,"61-90",IF(AI1023&lt;=180,"91-180","181+"))))))</f>
        <v>0-30</v>
      </c>
      <c r="AO1023" s="13" t="str">
        <f>IF(OR(ISNUMBER(SEARCH("COMPLETED",K1023)),ISNUMBER(SEARCH("CLOSED",K1023))),"Closed/Completed","Other Active/Issued")</f>
        <v>Closed/Completed</v>
      </c>
    </row>
    <row r="1024" spans="1:41">
      <c r="A1024" t="s">
        <v>6475</v>
      </c>
      <c r="B1024" t="s">
        <v>87</v>
      </c>
      <c r="C1024" t="s">
        <v>87</v>
      </c>
      <c r="D1024" t="s">
        <v>88</v>
      </c>
      <c r="E1024" t="s">
        <v>5839</v>
      </c>
      <c r="F1024" t="s">
        <v>6476</v>
      </c>
      <c r="G1024" t="s">
        <v>6269</v>
      </c>
      <c r="H1024" t="s">
        <v>6471</v>
      </c>
      <c r="I1024" t="s">
        <v>3460</v>
      </c>
      <c r="J1024" t="s">
        <v>93</v>
      </c>
      <c r="K1024" t="s">
        <v>93</v>
      </c>
      <c r="L1024" t="s">
        <v>93</v>
      </c>
      <c r="M1024" t="s">
        <v>6477</v>
      </c>
      <c r="N1024" s="9">
        <v>98105</v>
      </c>
      <c r="O1024" t="s">
        <v>6478</v>
      </c>
      <c r="P1024" s="10">
        <v>47.67032913</v>
      </c>
      <c r="Q1024" s="10">
        <v>-122.31388888</v>
      </c>
      <c r="R1024" t="s">
        <v>6479</v>
      </c>
      <c r="S1024" s="7">
        <v>1</v>
      </c>
      <c r="T1024" s="7">
        <v>2024</v>
      </c>
      <c r="U1024" s="7">
        <v>1</v>
      </c>
      <c r="V1024">
        <v>1</v>
      </c>
      <c r="W1024">
        <v>2024</v>
      </c>
      <c r="X1024">
        <v>1</v>
      </c>
      <c r="Y1024" t="b">
        <v>0</v>
      </c>
      <c r="Z1024" t="b">
        <v>0</v>
      </c>
      <c r="AA1024">
        <v>2</v>
      </c>
      <c r="AB1024">
        <v>4</v>
      </c>
      <c r="AC1024" t="b">
        <v>0</v>
      </c>
      <c r="AD1024" t="b">
        <v>1</v>
      </c>
      <c r="AE1024" t="b">
        <v>0</v>
      </c>
      <c r="AF1024" t="b">
        <v>0</v>
      </c>
      <c r="AG1024" s="11">
        <v>45320</v>
      </c>
      <c r="AH1024" s="11">
        <v>45322</v>
      </c>
      <c r="AI1024" s="12">
        <f>IF(OR(AG1024="",AH1024=""),"",AH1024-AG1024)</f>
        <v>2.0</v>
      </c>
      <c r="AJ1024" s="13" t="b">
        <f>IF(OR(AI1024="",AA1024=""),"",AI1024=AA1024)</f>
        <v>1</v>
      </c>
      <c r="AK1024" s="13" t="b">
        <f>IF(AI1024="","",AI1024&gt;60)</f>
        <v>0</v>
      </c>
      <c r="AL1024" s="13" t="b">
        <f>IF(OR(Y1024=TRUE,AH1024=""),TRUE,FALSE)</f>
        <v>0</v>
      </c>
      <c r="AM1024" s="13" t="b">
        <f>IF(AI1024="","",AI1024&lt;0)</f>
        <v>0</v>
      </c>
      <c r="AN1024" s="13" t="str">
        <f>IF(AH1024="","No inspection date",IF(AI1024&lt;0,"Negative chronology",IF(AI1024&lt;=30,"0-30",IF(AI1024&lt;=60,"31-60",IF(AI1024&lt;=90,"61-90",IF(AI1024&lt;=180,"91-180","181+"))))))</f>
        <v>0-30</v>
      </c>
      <c r="AO1024" s="13" t="str">
        <f>IF(OR(ISNUMBER(SEARCH("COMPLETED",K1024)),ISNUMBER(SEARCH("CLOSED",K1024))),"Closed/Completed","Other Active/Issued")</f>
        <v>Closed/Completed</v>
      </c>
    </row>
    <row r="1025" spans="1:41">
      <c r="A1025" t="s">
        <v>6480</v>
      </c>
      <c r="B1025" t="s">
        <v>87</v>
      </c>
      <c r="C1025" t="s">
        <v>87</v>
      </c>
      <c r="D1025" t="s">
        <v>88</v>
      </c>
      <c r="E1025" t="s">
        <v>5839</v>
      </c>
      <c r="F1025" t="s">
        <v>6481</v>
      </c>
      <c r="G1025" t="s">
        <v>6482</v>
      </c>
      <c r="H1025" t="s">
        <v>6471</v>
      </c>
      <c r="I1025" t="s">
        <v>3742</v>
      </c>
      <c r="J1025" t="s">
        <v>6317</v>
      </c>
      <c r="K1025" t="s">
        <v>93</v>
      </c>
      <c r="L1025" t="s">
        <v>93</v>
      </c>
      <c r="M1025" t="s">
        <v>6483</v>
      </c>
      <c r="N1025" s="9">
        <v>98102</v>
      </c>
      <c r="O1025" t="s">
        <v>6484</v>
      </c>
      <c r="P1025" s="10">
        <v>47.62119865</v>
      </c>
      <c r="Q1025" s="10">
        <v>-122.31874352</v>
      </c>
      <c r="R1025" t="s">
        <v>6485</v>
      </c>
      <c r="S1025" s="7">
        <v>1</v>
      </c>
      <c r="T1025" s="7">
        <v>2024</v>
      </c>
      <c r="U1025" s="7">
        <v>1</v>
      </c>
      <c r="V1025">
        <v>4</v>
      </c>
      <c r="W1025">
        <v>2024</v>
      </c>
      <c r="X1025">
        <v>2</v>
      </c>
      <c r="Y1025" t="b">
        <v>0</v>
      </c>
      <c r="Z1025" t="b">
        <v>0</v>
      </c>
      <c r="AA1025">
        <v>65</v>
      </c>
      <c r="AB1025">
        <v>3</v>
      </c>
      <c r="AC1025" t="b">
        <v>0</v>
      </c>
      <c r="AD1025" t="b">
        <v>1</v>
      </c>
      <c r="AE1025" t="b">
        <v>0</v>
      </c>
      <c r="AF1025" t="b">
        <v>0</v>
      </c>
      <c r="AG1025" s="11">
        <v>45320</v>
      </c>
      <c r="AH1025" s="11">
        <v>45385</v>
      </c>
      <c r="AI1025" s="12">
        <f>IF(OR(AG1025="",AH1025=""),"",AH1025-AG1025)</f>
        <v>65.0</v>
      </c>
      <c r="AJ1025" s="13" t="b">
        <f>IF(OR(AI1025="",AA1025=""),"",AI1025=AA1025)</f>
        <v>1</v>
      </c>
      <c r="AK1025" s="13" t="b">
        <f>IF(AI1025="","",AI1025&gt;60)</f>
        <v>1</v>
      </c>
      <c r="AL1025" s="13" t="b">
        <f>IF(OR(Y1025=TRUE,AH1025=""),TRUE,FALSE)</f>
        <v>0</v>
      </c>
      <c r="AM1025" s="13" t="b">
        <f>IF(AI1025="","",AI1025&lt;0)</f>
        <v>0</v>
      </c>
      <c r="AN1025" s="13" t="str">
        <f>IF(AH1025="","No inspection date",IF(AI1025&lt;0,"Negative chronology",IF(AI1025&lt;=30,"0-30",IF(AI1025&lt;=60,"31-60",IF(AI1025&lt;=90,"61-90",IF(AI1025&lt;=180,"91-180","181+"))))))</f>
        <v>61-90</v>
      </c>
      <c r="AO1025" s="13" t="str">
        <f>IF(OR(ISNUMBER(SEARCH("COMPLETED",K1025)),ISNUMBER(SEARCH("CLOSED",K1025))),"Closed/Completed","Other Active/Issued")</f>
        <v>Closed/Completed</v>
      </c>
    </row>
    <row r="1026" spans="1:41">
      <c r="A1026" t="s">
        <v>6486</v>
      </c>
      <c r="B1026" t="s">
        <v>87</v>
      </c>
      <c r="C1026" t="s">
        <v>87</v>
      </c>
      <c r="D1026" t="s">
        <v>88</v>
      </c>
      <c r="E1026" t="s">
        <v>5839</v>
      </c>
      <c r="F1026" t="s">
        <v>6487</v>
      </c>
      <c r="G1026" t="s">
        <v>6488</v>
      </c>
      <c r="H1026" t="s">
        <v>3555</v>
      </c>
      <c r="I1026" t="s">
        <v>6489</v>
      </c>
      <c r="J1026" t="s">
        <v>137</v>
      </c>
      <c r="K1026" t="s">
        <v>93</v>
      </c>
      <c r="L1026" t="s">
        <v>93</v>
      </c>
      <c r="M1026" t="s">
        <v>6490</v>
      </c>
      <c r="N1026" s="9">
        <v>98105</v>
      </c>
      <c r="O1026" t="s">
        <v>6491</v>
      </c>
      <c r="P1026" s="10">
        <v>47.65794682</v>
      </c>
      <c r="Q1026" s="10">
        <v>-122.32161524</v>
      </c>
      <c r="R1026" t="s">
        <v>6492</v>
      </c>
      <c r="S1026" s="7">
        <v>2</v>
      </c>
      <c r="T1026" s="7">
        <v>2024</v>
      </c>
      <c r="U1026" s="7">
        <v>1</v>
      </c>
      <c r="V1026">
        <v>4</v>
      </c>
      <c r="W1026">
        <v>2024</v>
      </c>
      <c r="X1026">
        <v>2</v>
      </c>
      <c r="Y1026" t="b">
        <v>0</v>
      </c>
      <c r="Z1026" t="b">
        <v>0</v>
      </c>
      <c r="AA1026">
        <v>76</v>
      </c>
      <c r="AB1026">
        <v>4</v>
      </c>
      <c r="AC1026" t="b">
        <v>0</v>
      </c>
      <c r="AD1026" t="b">
        <v>1</v>
      </c>
      <c r="AE1026" t="b">
        <v>0</v>
      </c>
      <c r="AF1026" t="b">
        <v>0</v>
      </c>
      <c r="AG1026" s="11">
        <v>45335</v>
      </c>
      <c r="AH1026" s="11">
        <v>45411</v>
      </c>
      <c r="AI1026" s="12">
        <f>IF(OR(AG1026="",AH1026=""),"",AH1026-AG1026)</f>
        <v>76.0</v>
      </c>
      <c r="AJ1026" s="13" t="b">
        <f>IF(OR(AI1026="",AA1026=""),"",AI1026=AA1026)</f>
        <v>1</v>
      </c>
      <c r="AK1026" s="13" t="b">
        <f>IF(AI1026="","",AI1026&gt;60)</f>
        <v>1</v>
      </c>
      <c r="AL1026" s="13" t="b">
        <f>IF(OR(Y1026=TRUE,AH1026=""),TRUE,FALSE)</f>
        <v>0</v>
      </c>
      <c r="AM1026" s="13" t="b">
        <f>IF(AI1026="","",AI1026&lt;0)</f>
        <v>0</v>
      </c>
      <c r="AN1026" s="13" t="str">
        <f>IF(AH1026="","No inspection date",IF(AI1026&lt;0,"Negative chronology",IF(AI1026&lt;=30,"0-30",IF(AI1026&lt;=60,"31-60",IF(AI1026&lt;=90,"61-90",IF(AI1026&lt;=180,"91-180","181+"))))))</f>
        <v>61-90</v>
      </c>
      <c r="AO1026" s="13" t="str">
        <f>IF(OR(ISNUMBER(SEARCH("COMPLETED",K1026)),ISNUMBER(SEARCH("CLOSED",K1026))),"Closed/Completed","Other Active/Issued")</f>
        <v>Closed/Completed</v>
      </c>
    </row>
    <row r="1027" spans="1:41">
      <c r="A1027" t="s">
        <v>6493</v>
      </c>
      <c r="B1027" t="s">
        <v>87</v>
      </c>
      <c r="C1027" t="s">
        <v>87</v>
      </c>
      <c r="D1027" t="s">
        <v>88</v>
      </c>
      <c r="E1027" t="s">
        <v>5839</v>
      </c>
      <c r="F1027" t="s">
        <v>6494</v>
      </c>
      <c r="G1027" t="s">
        <v>6495</v>
      </c>
      <c r="H1027" t="s">
        <v>6496</v>
      </c>
      <c r="I1027" t="s">
        <v>6497</v>
      </c>
      <c r="J1027" t="s">
        <v>137</v>
      </c>
      <c r="K1027" t="s">
        <v>93</v>
      </c>
      <c r="L1027" t="s">
        <v>93</v>
      </c>
      <c r="M1027" t="s">
        <v>6498</v>
      </c>
      <c r="N1027" s="9">
        <v>98109</v>
      </c>
      <c r="O1027" t="s">
        <v>6499</v>
      </c>
      <c r="P1027" s="10">
        <v>47.62033328</v>
      </c>
      <c r="Q1027" s="10">
        <v>-122.33325022</v>
      </c>
      <c r="R1027" t="s">
        <v>6500</v>
      </c>
      <c r="S1027" s="7">
        <v>2</v>
      </c>
      <c r="T1027" s="7">
        <v>2024</v>
      </c>
      <c r="U1027" s="7">
        <v>1</v>
      </c>
      <c r="V1027">
        <v>4</v>
      </c>
      <c r="W1027">
        <v>2024</v>
      </c>
      <c r="X1027">
        <v>2</v>
      </c>
      <c r="Y1027" t="b">
        <v>0</v>
      </c>
      <c r="Z1027" t="b">
        <v>0</v>
      </c>
      <c r="AA1027">
        <v>63</v>
      </c>
      <c r="AB1027">
        <v>7</v>
      </c>
      <c r="AC1027" t="b">
        <v>0</v>
      </c>
      <c r="AD1027" t="b">
        <v>1</v>
      </c>
      <c r="AE1027" t="b">
        <v>0</v>
      </c>
      <c r="AF1027" t="b">
        <v>0</v>
      </c>
      <c r="AG1027" s="11">
        <v>45336</v>
      </c>
      <c r="AH1027" s="11">
        <v>45399</v>
      </c>
      <c r="AI1027" s="12">
        <f>IF(OR(AG1027="",AH1027=""),"",AH1027-AG1027)</f>
        <v>63.0</v>
      </c>
      <c r="AJ1027" s="13" t="b">
        <f>IF(OR(AI1027="",AA1027=""),"",AI1027=AA1027)</f>
        <v>1</v>
      </c>
      <c r="AK1027" s="13" t="b">
        <f>IF(AI1027="","",AI1027&gt;60)</f>
        <v>1</v>
      </c>
      <c r="AL1027" s="13" t="b">
        <f>IF(OR(Y1027=TRUE,AH1027=""),TRUE,FALSE)</f>
        <v>0</v>
      </c>
      <c r="AM1027" s="13" t="b">
        <f>IF(AI1027="","",AI1027&lt;0)</f>
        <v>0</v>
      </c>
      <c r="AN1027" s="13" t="str">
        <f>IF(AH1027="","No inspection date",IF(AI1027&lt;0,"Negative chronology",IF(AI1027&lt;=30,"0-30",IF(AI1027&lt;=60,"31-60",IF(AI1027&lt;=90,"61-90",IF(AI1027&lt;=180,"91-180","181+"))))))</f>
        <v>61-90</v>
      </c>
      <c r="AO1027" s="13" t="str">
        <f>IF(OR(ISNUMBER(SEARCH("COMPLETED",K1027)),ISNUMBER(SEARCH("CLOSED",K1027))),"Closed/Completed","Other Active/Issued")</f>
        <v>Closed/Completed</v>
      </c>
    </row>
    <row r="1028" spans="1:41">
      <c r="A1028" t="s">
        <v>6501</v>
      </c>
      <c r="B1028" t="s">
        <v>87</v>
      </c>
      <c r="C1028" t="s">
        <v>87</v>
      </c>
      <c r="D1028" t="s">
        <v>88</v>
      </c>
      <c r="E1028" t="s">
        <v>5839</v>
      </c>
      <c r="F1028" t="s">
        <v>6502</v>
      </c>
      <c r="G1028" t="s">
        <v>6269</v>
      </c>
      <c r="H1028" t="s">
        <v>3631</v>
      </c>
      <c r="I1028" t="s">
        <v>4662</v>
      </c>
      <c r="J1028" t="s">
        <v>137</v>
      </c>
      <c r="K1028" t="s">
        <v>93</v>
      </c>
      <c r="L1028" t="s">
        <v>93</v>
      </c>
      <c r="M1028" t="s">
        <v>6503</v>
      </c>
      <c r="N1028" s="9">
        <v>98118</v>
      </c>
      <c r="O1028" t="s">
        <v>6504</v>
      </c>
      <c r="P1028" s="10">
        <v>47.56378947</v>
      </c>
      <c r="Q1028" s="10">
        <v>-122.27052306</v>
      </c>
      <c r="R1028" t="s">
        <v>6505</v>
      </c>
      <c r="S1028" s="7">
        <v>3</v>
      </c>
      <c r="T1028" s="7">
        <v>2024</v>
      </c>
      <c r="U1028" s="7">
        <v>1</v>
      </c>
      <c r="V1028">
        <v>11</v>
      </c>
      <c r="W1028">
        <v>2024</v>
      </c>
      <c r="X1028">
        <v>4</v>
      </c>
      <c r="Y1028" t="b">
        <v>0</v>
      </c>
      <c r="Z1028" t="b">
        <v>0</v>
      </c>
      <c r="AA1028">
        <v>245</v>
      </c>
      <c r="AB1028">
        <v>2</v>
      </c>
      <c r="AC1028" t="b">
        <v>0</v>
      </c>
      <c r="AD1028" t="b">
        <v>1</v>
      </c>
      <c r="AE1028" t="b">
        <v>0</v>
      </c>
      <c r="AF1028" t="b">
        <v>0</v>
      </c>
      <c r="AG1028" s="11">
        <v>45363</v>
      </c>
      <c r="AH1028" s="11">
        <v>45608</v>
      </c>
      <c r="AI1028" s="12">
        <f>IF(OR(AG1028="",AH1028=""),"",AH1028-AG1028)</f>
        <v>245.0</v>
      </c>
      <c r="AJ1028" s="13" t="b">
        <f>IF(OR(AI1028="",AA1028=""),"",AI1028=AA1028)</f>
        <v>1</v>
      </c>
      <c r="AK1028" s="13" t="b">
        <f>IF(AI1028="","",AI1028&gt;60)</f>
        <v>1</v>
      </c>
      <c r="AL1028" s="13" t="b">
        <f>IF(OR(Y1028=TRUE,AH1028=""),TRUE,FALSE)</f>
        <v>0</v>
      </c>
      <c r="AM1028" s="13" t="b">
        <f>IF(AI1028="","",AI1028&lt;0)</f>
        <v>0</v>
      </c>
      <c r="AN1028" s="13" t="str">
        <f>IF(AH1028="","No inspection date",IF(AI1028&lt;0,"Negative chronology",IF(AI1028&lt;=30,"0-30",IF(AI1028&lt;=60,"31-60",IF(AI1028&lt;=90,"61-90",IF(AI1028&lt;=180,"91-180","181+"))))))</f>
        <v>181+</v>
      </c>
      <c r="AO1028" s="13" t="str">
        <f>IF(OR(ISNUMBER(SEARCH("COMPLETED",K1028)),ISNUMBER(SEARCH("CLOSED",K1028))),"Closed/Completed","Other Active/Issued")</f>
        <v>Closed/Completed</v>
      </c>
    </row>
    <row r="1029" spans="1:41">
      <c r="A1029" t="s">
        <v>6506</v>
      </c>
      <c r="B1029" t="s">
        <v>87</v>
      </c>
      <c r="C1029" t="s">
        <v>87</v>
      </c>
      <c r="D1029" t="s">
        <v>88</v>
      </c>
      <c r="E1029" t="s">
        <v>5839</v>
      </c>
      <c r="F1029" t="s">
        <v>6507</v>
      </c>
      <c r="G1029" t="s">
        <v>6508</v>
      </c>
      <c r="H1029" t="s">
        <v>3644</v>
      </c>
      <c r="I1029" t="s">
        <v>6509</v>
      </c>
      <c r="J1029" t="s">
        <v>137</v>
      </c>
      <c r="K1029" t="s">
        <v>93</v>
      </c>
      <c r="L1029" t="s">
        <v>93</v>
      </c>
      <c r="M1029" t="s">
        <v>6510</v>
      </c>
      <c r="N1029" s="9">
        <v>98118</v>
      </c>
      <c r="O1029" t="s">
        <v>6511</v>
      </c>
      <c r="P1029" s="10">
        <v>47.52747634</v>
      </c>
      <c r="Q1029" s="10">
        <v>-122.26550016</v>
      </c>
      <c r="R1029" t="s">
        <v>6512</v>
      </c>
      <c r="S1029" s="7">
        <v>3</v>
      </c>
      <c r="T1029" s="7">
        <v>2024</v>
      </c>
      <c r="U1029" s="7">
        <v>1</v>
      </c>
      <c r="V1029">
        <v>4</v>
      </c>
      <c r="W1029">
        <v>2024</v>
      </c>
      <c r="X1029">
        <v>2</v>
      </c>
      <c r="Y1029" t="b">
        <v>0</v>
      </c>
      <c r="Z1029" t="b">
        <v>0</v>
      </c>
      <c r="AA1029">
        <v>36</v>
      </c>
      <c r="AB1029">
        <v>2</v>
      </c>
      <c r="AC1029" t="b">
        <v>0</v>
      </c>
      <c r="AD1029" t="b">
        <v>1</v>
      </c>
      <c r="AE1029" t="b">
        <v>0</v>
      </c>
      <c r="AF1029" t="b">
        <v>0</v>
      </c>
      <c r="AG1029" s="11">
        <v>45365</v>
      </c>
      <c r="AH1029" s="11">
        <v>45401</v>
      </c>
      <c r="AI1029" s="12">
        <f>IF(OR(AG1029="",AH1029=""),"",AH1029-AG1029)</f>
        <v>36.0</v>
      </c>
      <c r="AJ1029" s="13" t="b">
        <f>IF(OR(AI1029="",AA1029=""),"",AI1029=AA1029)</f>
        <v>1</v>
      </c>
      <c r="AK1029" s="13" t="b">
        <f>IF(AI1029="","",AI1029&gt;60)</f>
        <v>0</v>
      </c>
      <c r="AL1029" s="13" t="b">
        <f>IF(OR(Y1029=TRUE,AH1029=""),TRUE,FALSE)</f>
        <v>0</v>
      </c>
      <c r="AM1029" s="13" t="b">
        <f>IF(AI1029="","",AI1029&lt;0)</f>
        <v>0</v>
      </c>
      <c r="AN1029" s="13" t="str">
        <f>IF(AH1029="","No inspection date",IF(AI1029&lt;0,"Negative chronology",IF(AI1029&lt;=30,"0-30",IF(AI1029&lt;=60,"31-60",IF(AI1029&lt;=90,"61-90",IF(AI1029&lt;=180,"91-180","181+"))))))</f>
        <v>31-60</v>
      </c>
      <c r="AO1029" s="13" t="str">
        <f>IF(OR(ISNUMBER(SEARCH("COMPLETED",K1029)),ISNUMBER(SEARCH("CLOSED",K1029))),"Closed/Completed","Other Active/Issued")</f>
        <v>Closed/Completed</v>
      </c>
    </row>
    <row r="1030" spans="1:41">
      <c r="A1030" t="s">
        <v>6513</v>
      </c>
      <c r="B1030" t="s">
        <v>87</v>
      </c>
      <c r="C1030" t="s">
        <v>87</v>
      </c>
      <c r="D1030" t="s">
        <v>88</v>
      </c>
      <c r="E1030" t="s">
        <v>5839</v>
      </c>
      <c r="F1030" t="s">
        <v>6514</v>
      </c>
      <c r="G1030" t="s">
        <v>6515</v>
      </c>
      <c r="H1030" t="s">
        <v>3683</v>
      </c>
      <c r="I1030" t="s">
        <v>1437</v>
      </c>
      <c r="J1030" t="s">
        <v>137</v>
      </c>
      <c r="K1030" t="s">
        <v>93</v>
      </c>
      <c r="L1030" t="s">
        <v>93</v>
      </c>
      <c r="M1030" t="s">
        <v>6516</v>
      </c>
      <c r="N1030" s="9">
        <v>98106</v>
      </c>
      <c r="O1030" t="s">
        <v>6517</v>
      </c>
      <c r="P1030" s="10">
        <v>47.52252614</v>
      </c>
      <c r="Q1030" s="10">
        <v>-122.35423274</v>
      </c>
      <c r="R1030" t="s">
        <v>6518</v>
      </c>
      <c r="S1030" s="7">
        <v>3</v>
      </c>
      <c r="T1030" s="7">
        <v>2024</v>
      </c>
      <c r="U1030" s="7">
        <v>1</v>
      </c>
      <c r="V1030">
        <v>4</v>
      </c>
      <c r="W1030">
        <v>2024</v>
      </c>
      <c r="X1030">
        <v>2</v>
      </c>
      <c r="Y1030" t="b">
        <v>0</v>
      </c>
      <c r="Z1030" t="b">
        <v>0</v>
      </c>
      <c r="AA1030">
        <v>40</v>
      </c>
      <c r="AB1030">
        <v>1</v>
      </c>
      <c r="AC1030" t="b">
        <v>0</v>
      </c>
      <c r="AD1030" t="b">
        <v>1</v>
      </c>
      <c r="AE1030" t="b">
        <v>0</v>
      </c>
      <c r="AF1030" t="b">
        <v>0</v>
      </c>
      <c r="AG1030" s="11">
        <v>45372</v>
      </c>
      <c r="AH1030" s="11">
        <v>45412</v>
      </c>
      <c r="AI1030" s="12">
        <f>IF(OR(AG1030="",AH1030=""),"",AH1030-AG1030)</f>
        <v>40.0</v>
      </c>
      <c r="AJ1030" s="13" t="b">
        <f>IF(OR(AI1030="",AA1030=""),"",AI1030=AA1030)</f>
        <v>1</v>
      </c>
      <c r="AK1030" s="13" t="b">
        <f>IF(AI1030="","",AI1030&gt;60)</f>
        <v>0</v>
      </c>
      <c r="AL1030" s="13" t="b">
        <f>IF(OR(Y1030=TRUE,AH1030=""),TRUE,FALSE)</f>
        <v>0</v>
      </c>
      <c r="AM1030" s="13" t="b">
        <f>IF(AI1030="","",AI1030&lt;0)</f>
        <v>0</v>
      </c>
      <c r="AN1030" s="13" t="str">
        <f>IF(AH1030="","No inspection date",IF(AI1030&lt;0,"Negative chronology",IF(AI1030&lt;=30,"0-30",IF(AI1030&lt;=60,"31-60",IF(AI1030&lt;=90,"61-90",IF(AI1030&lt;=180,"91-180","181+"))))))</f>
        <v>31-60</v>
      </c>
      <c r="AO1030" s="13" t="str">
        <f>IF(OR(ISNUMBER(SEARCH("COMPLETED",K1030)),ISNUMBER(SEARCH("CLOSED",K1030))),"Closed/Completed","Other Active/Issued")</f>
        <v>Closed/Completed</v>
      </c>
    </row>
    <row r="1031" spans="1:41">
      <c r="A1031" t="s">
        <v>6519</v>
      </c>
      <c r="B1031" t="s">
        <v>87</v>
      </c>
      <c r="C1031" t="s">
        <v>87</v>
      </c>
      <c r="D1031" t="s">
        <v>88</v>
      </c>
      <c r="E1031" t="s">
        <v>5839</v>
      </c>
      <c r="F1031" t="s">
        <v>6520</v>
      </c>
      <c r="G1031" t="s">
        <v>6521</v>
      </c>
      <c r="H1031" t="s">
        <v>3703</v>
      </c>
      <c r="I1031" t="s">
        <v>3971</v>
      </c>
      <c r="J1031" t="s">
        <v>137</v>
      </c>
      <c r="K1031" t="s">
        <v>93</v>
      </c>
      <c r="L1031" t="s">
        <v>93</v>
      </c>
      <c r="M1031" t="s">
        <v>6522</v>
      </c>
      <c r="N1031" s="9">
        <v>98103</v>
      </c>
      <c r="O1031" t="s">
        <v>6523</v>
      </c>
      <c r="P1031" s="10">
        <v>47.69750311</v>
      </c>
      <c r="Q1031" s="10">
        <v>-122.34002847</v>
      </c>
      <c r="R1031" t="s">
        <v>6524</v>
      </c>
      <c r="S1031" s="7">
        <v>3</v>
      </c>
      <c r="T1031" s="7">
        <v>2024</v>
      </c>
      <c r="U1031" s="7">
        <v>1</v>
      </c>
      <c r="V1031">
        <v>5</v>
      </c>
      <c r="W1031">
        <v>2024</v>
      </c>
      <c r="X1031">
        <v>2</v>
      </c>
      <c r="Y1031" t="b">
        <v>0</v>
      </c>
      <c r="Z1031" t="b">
        <v>0</v>
      </c>
      <c r="AA1031">
        <v>47</v>
      </c>
      <c r="AB1031">
        <v>5</v>
      </c>
      <c r="AC1031" t="b">
        <v>0</v>
      </c>
      <c r="AD1031" t="b">
        <v>1</v>
      </c>
      <c r="AE1031" t="b">
        <v>0</v>
      </c>
      <c r="AF1031" t="b">
        <v>0</v>
      </c>
      <c r="AG1031" s="11">
        <v>45378</v>
      </c>
      <c r="AH1031" s="11">
        <v>45425</v>
      </c>
      <c r="AI1031" s="12">
        <f>IF(OR(AG1031="",AH1031=""),"",AH1031-AG1031)</f>
        <v>47.0</v>
      </c>
      <c r="AJ1031" s="13" t="b">
        <f>IF(OR(AI1031="",AA1031=""),"",AI1031=AA1031)</f>
        <v>1</v>
      </c>
      <c r="AK1031" s="13" t="b">
        <f>IF(AI1031="","",AI1031&gt;60)</f>
        <v>0</v>
      </c>
      <c r="AL1031" s="13" t="b">
        <f>IF(OR(Y1031=TRUE,AH1031=""),TRUE,FALSE)</f>
        <v>0</v>
      </c>
      <c r="AM1031" s="13" t="b">
        <f>IF(AI1031="","",AI1031&lt;0)</f>
        <v>0</v>
      </c>
      <c r="AN1031" s="13" t="str">
        <f>IF(AH1031="","No inspection date",IF(AI1031&lt;0,"Negative chronology",IF(AI1031&lt;=30,"0-30",IF(AI1031&lt;=60,"31-60",IF(AI1031&lt;=90,"61-90",IF(AI1031&lt;=180,"91-180","181+"))))))</f>
        <v>31-60</v>
      </c>
      <c r="AO1031" s="13" t="str">
        <f>IF(OR(ISNUMBER(SEARCH("COMPLETED",K1031)),ISNUMBER(SEARCH("CLOSED",K1031))),"Closed/Completed","Other Active/Issued")</f>
        <v>Closed/Completed</v>
      </c>
    </row>
    <row r="1032" spans="1:41">
      <c r="A1032" t="s">
        <v>6525</v>
      </c>
      <c r="B1032" t="s">
        <v>87</v>
      </c>
      <c r="C1032" t="s">
        <v>87</v>
      </c>
      <c r="D1032" t="s">
        <v>88</v>
      </c>
      <c r="E1032" t="s">
        <v>5839</v>
      </c>
      <c r="F1032" t="s">
        <v>6526</v>
      </c>
      <c r="G1032" t="s">
        <v>6527</v>
      </c>
      <c r="H1032" t="s">
        <v>3710</v>
      </c>
      <c r="I1032" t="s">
        <v>3710</v>
      </c>
      <c r="J1032" t="s">
        <v>93</v>
      </c>
      <c r="K1032" t="s">
        <v>93</v>
      </c>
      <c r="L1032" t="s">
        <v>93</v>
      </c>
      <c r="M1032" t="s">
        <v>6528</v>
      </c>
      <c r="N1032" s="9">
        <v>98108</v>
      </c>
      <c r="O1032" t="s">
        <v>6529</v>
      </c>
      <c r="P1032" s="10">
        <v>47.52629396</v>
      </c>
      <c r="Q1032" s="10">
        <v>-122.31612252</v>
      </c>
      <c r="R1032" t="s">
        <v>6530</v>
      </c>
      <c r="S1032" s="7">
        <v>3</v>
      </c>
      <c r="T1032" s="7">
        <v>2024</v>
      </c>
      <c r="U1032" s="7">
        <v>1</v>
      </c>
      <c r="V1032">
        <v>3</v>
      </c>
      <c r="W1032">
        <v>2024</v>
      </c>
      <c r="X1032">
        <v>1</v>
      </c>
      <c r="Y1032" t="b">
        <v>0</v>
      </c>
      <c r="Z1032" t="b">
        <v>0</v>
      </c>
      <c r="AA1032">
        <v>0</v>
      </c>
      <c r="AB1032">
        <v>1</v>
      </c>
      <c r="AC1032" t="b">
        <v>0</v>
      </c>
      <c r="AD1032" t="b">
        <v>1</v>
      </c>
      <c r="AE1032" t="b">
        <v>0</v>
      </c>
      <c r="AF1032" t="b">
        <v>0</v>
      </c>
      <c r="AG1032" s="11">
        <v>45379</v>
      </c>
      <c r="AH1032" s="11">
        <v>45379</v>
      </c>
      <c r="AI1032" s="12">
        <f>IF(OR(AG1032="",AH1032=""),"",AH1032-AG1032)</f>
        <v>0.0</v>
      </c>
      <c r="AJ1032" s="13" t="b">
        <f>IF(OR(AI1032="",AA1032=""),"",AI1032=AA1032)</f>
        <v>1</v>
      </c>
      <c r="AK1032" s="13" t="b">
        <f>IF(AI1032="","",AI1032&gt;60)</f>
        <v>0</v>
      </c>
      <c r="AL1032" s="13" t="b">
        <f>IF(OR(Y1032=TRUE,AH1032=""),TRUE,FALSE)</f>
        <v>0</v>
      </c>
      <c r="AM1032" s="13" t="b">
        <f>IF(AI1032="","",AI1032&lt;0)</f>
        <v>0</v>
      </c>
      <c r="AN1032" s="13" t="str">
        <f>IF(AH1032="","No inspection date",IF(AI1032&lt;0,"Negative chronology",IF(AI1032&lt;=30,"0-30",IF(AI1032&lt;=60,"31-60",IF(AI1032&lt;=90,"61-90",IF(AI1032&lt;=180,"91-180","181+"))))))</f>
        <v>0-30</v>
      </c>
      <c r="AO1032" s="13" t="str">
        <f>IF(OR(ISNUMBER(SEARCH("COMPLETED",K1032)),ISNUMBER(SEARCH("CLOSED",K1032))),"Closed/Completed","Other Active/Issued")</f>
        <v>Closed/Completed</v>
      </c>
    </row>
    <row r="1033" spans="1:41">
      <c r="A1033" t="s">
        <v>6531</v>
      </c>
      <c r="B1033" t="s">
        <v>87</v>
      </c>
      <c r="C1033" t="s">
        <v>87</v>
      </c>
      <c r="D1033" t="s">
        <v>88</v>
      </c>
      <c r="E1033" t="s">
        <v>5839</v>
      </c>
      <c r="F1033" t="s">
        <v>6532</v>
      </c>
      <c r="G1033" t="s">
        <v>6533</v>
      </c>
      <c r="H1033" t="s">
        <v>3710</v>
      </c>
      <c r="I1033" t="s">
        <v>3735</v>
      </c>
      <c r="J1033" t="s">
        <v>6317</v>
      </c>
      <c r="K1033" t="s">
        <v>93</v>
      </c>
      <c r="L1033" t="s">
        <v>93</v>
      </c>
      <c r="M1033" t="s">
        <v>6534</v>
      </c>
      <c r="N1033" s="9">
        <v>98144</v>
      </c>
      <c r="O1033" t="s">
        <v>6535</v>
      </c>
      <c r="P1033" s="10">
        <v>47.59087512</v>
      </c>
      <c r="Q1033" s="10">
        <v>-122.31528473</v>
      </c>
      <c r="R1033" t="s">
        <v>6536</v>
      </c>
      <c r="S1033" s="7">
        <v>3</v>
      </c>
      <c r="T1033" s="7">
        <v>2024</v>
      </c>
      <c r="U1033" s="7">
        <v>1</v>
      </c>
      <c r="V1033">
        <v>4</v>
      </c>
      <c r="W1033">
        <v>2024</v>
      </c>
      <c r="X1033">
        <v>2</v>
      </c>
      <c r="Y1033" t="b">
        <v>0</v>
      </c>
      <c r="Z1033" t="b">
        <v>0</v>
      </c>
      <c r="AA1033">
        <v>5</v>
      </c>
      <c r="AB1033">
        <v>2</v>
      </c>
      <c r="AC1033" t="b">
        <v>0</v>
      </c>
      <c r="AD1033" t="b">
        <v>1</v>
      </c>
      <c r="AE1033" t="b">
        <v>0</v>
      </c>
      <c r="AF1033" t="b">
        <v>0</v>
      </c>
      <c r="AG1033" s="11">
        <v>45379</v>
      </c>
      <c r="AH1033" s="11">
        <v>45384</v>
      </c>
      <c r="AI1033" s="12">
        <f>IF(OR(AG1033="",AH1033=""),"",AH1033-AG1033)</f>
        <v>5.0</v>
      </c>
      <c r="AJ1033" s="13" t="b">
        <f>IF(OR(AI1033="",AA1033=""),"",AI1033=AA1033)</f>
        <v>1</v>
      </c>
      <c r="AK1033" s="13" t="b">
        <f>IF(AI1033="","",AI1033&gt;60)</f>
        <v>0</v>
      </c>
      <c r="AL1033" s="13" t="b">
        <f>IF(OR(Y1033=TRUE,AH1033=""),TRUE,FALSE)</f>
        <v>0</v>
      </c>
      <c r="AM1033" s="13" t="b">
        <f>IF(AI1033="","",AI1033&lt;0)</f>
        <v>0</v>
      </c>
      <c r="AN1033" s="13" t="str">
        <f>IF(AH1033="","No inspection date",IF(AI1033&lt;0,"Negative chronology",IF(AI1033&lt;=30,"0-30",IF(AI1033&lt;=60,"31-60",IF(AI1033&lt;=90,"61-90",IF(AI1033&lt;=180,"91-180","181+"))))))</f>
        <v>0-30</v>
      </c>
      <c r="AO1033" s="13" t="str">
        <f>IF(OR(ISNUMBER(SEARCH("COMPLETED",K1033)),ISNUMBER(SEARCH("CLOSED",K1033))),"Closed/Completed","Other Active/Issued")</f>
        <v>Closed/Completed</v>
      </c>
    </row>
    <row r="1034" spans="1:41">
      <c r="A1034" t="s">
        <v>6537</v>
      </c>
      <c r="B1034" t="s">
        <v>87</v>
      </c>
      <c r="C1034" t="s">
        <v>87</v>
      </c>
      <c r="D1034" t="s">
        <v>88</v>
      </c>
      <c r="E1034" t="s">
        <v>5839</v>
      </c>
      <c r="F1034" t="s">
        <v>6520</v>
      </c>
      <c r="G1034" t="s">
        <v>6538</v>
      </c>
      <c r="H1034" t="s">
        <v>6539</v>
      </c>
      <c r="I1034" t="s">
        <v>3768</v>
      </c>
      <c r="J1034" t="s">
        <v>137</v>
      </c>
      <c r="K1034" t="s">
        <v>93</v>
      </c>
      <c r="L1034" t="s">
        <v>93</v>
      </c>
      <c r="M1034" t="s">
        <v>6522</v>
      </c>
      <c r="N1034" s="9">
        <v>98103</v>
      </c>
      <c r="O1034" t="s">
        <v>6540</v>
      </c>
      <c r="P1034" s="10">
        <v>47.69750311</v>
      </c>
      <c r="Q1034" s="10">
        <v>-122.34002847</v>
      </c>
      <c r="R1034" t="s">
        <v>6524</v>
      </c>
      <c r="S1034" s="7">
        <v>4</v>
      </c>
      <c r="T1034" s="7">
        <v>2024</v>
      </c>
      <c r="U1034" s="7">
        <v>2</v>
      </c>
      <c r="V1034">
        <v>4</v>
      </c>
      <c r="W1034">
        <v>2024</v>
      </c>
      <c r="X1034">
        <v>2</v>
      </c>
      <c r="Y1034" t="b">
        <v>0</v>
      </c>
      <c r="Z1034" t="b">
        <v>0</v>
      </c>
      <c r="AA1034">
        <v>7</v>
      </c>
      <c r="AB1034">
        <v>5</v>
      </c>
      <c r="AC1034" t="b">
        <v>0</v>
      </c>
      <c r="AD1034" t="b">
        <v>1</v>
      </c>
      <c r="AE1034" t="b">
        <v>0</v>
      </c>
      <c r="AF1034" t="b">
        <v>0</v>
      </c>
      <c r="AG1034" s="11">
        <v>45383</v>
      </c>
      <c r="AH1034" s="11">
        <v>45390</v>
      </c>
      <c r="AI1034" s="12">
        <f>IF(OR(AG1034="",AH1034=""),"",AH1034-AG1034)</f>
        <v>7.0</v>
      </c>
      <c r="AJ1034" s="13" t="b">
        <f>IF(OR(AI1034="",AA1034=""),"",AI1034=AA1034)</f>
        <v>1</v>
      </c>
      <c r="AK1034" s="13" t="b">
        <f>IF(AI1034="","",AI1034&gt;60)</f>
        <v>0</v>
      </c>
      <c r="AL1034" s="13" t="b">
        <f>IF(OR(Y1034=TRUE,AH1034=""),TRUE,FALSE)</f>
        <v>0</v>
      </c>
      <c r="AM1034" s="13" t="b">
        <f>IF(AI1034="","",AI1034&lt;0)</f>
        <v>0</v>
      </c>
      <c r="AN1034" s="13" t="str">
        <f>IF(AH1034="","No inspection date",IF(AI1034&lt;0,"Negative chronology",IF(AI1034&lt;=30,"0-30",IF(AI1034&lt;=60,"31-60",IF(AI1034&lt;=90,"61-90",IF(AI1034&lt;=180,"91-180","181+"))))))</f>
        <v>0-30</v>
      </c>
      <c r="AO1034" s="13" t="str">
        <f>IF(OR(ISNUMBER(SEARCH("COMPLETED",K1034)),ISNUMBER(SEARCH("CLOSED",K1034))),"Closed/Completed","Other Active/Issued")</f>
        <v>Closed/Completed</v>
      </c>
    </row>
    <row r="1035" spans="1:41">
      <c r="A1035" t="s">
        <v>6541</v>
      </c>
      <c r="B1035" t="s">
        <v>87</v>
      </c>
      <c r="C1035" t="s">
        <v>87</v>
      </c>
      <c r="D1035" t="s">
        <v>88</v>
      </c>
      <c r="E1035" t="s">
        <v>5839</v>
      </c>
      <c r="F1035" t="s">
        <v>6542</v>
      </c>
      <c r="H1035" t="s">
        <v>6497</v>
      </c>
      <c r="I1035" t="s">
        <v>4182</v>
      </c>
      <c r="J1035" t="s">
        <v>137</v>
      </c>
      <c r="K1035" t="s">
        <v>93</v>
      </c>
      <c r="L1035" t="s">
        <v>93</v>
      </c>
      <c r="M1035" t="s">
        <v>6543</v>
      </c>
      <c r="N1035" s="9">
        <v>98125</v>
      </c>
      <c r="O1035" t="s">
        <v>6544</v>
      </c>
      <c r="P1035" s="10">
        <v>47.7077376</v>
      </c>
      <c r="Q1035" s="10">
        <v>-122.30123323</v>
      </c>
      <c r="R1035" t="s">
        <v>6545</v>
      </c>
      <c r="S1035" s="7">
        <v>4</v>
      </c>
      <c r="T1035" s="7">
        <v>2024</v>
      </c>
      <c r="U1035" s="7">
        <v>2</v>
      </c>
      <c r="V1035">
        <v>7</v>
      </c>
      <c r="W1035">
        <v>2024</v>
      </c>
      <c r="X1035">
        <v>3</v>
      </c>
      <c r="Y1035" t="b">
        <v>0</v>
      </c>
      <c r="Z1035" t="b">
        <v>0</v>
      </c>
      <c r="AA1035">
        <v>85</v>
      </c>
      <c r="AB1035">
        <v>5</v>
      </c>
      <c r="AC1035" t="b">
        <v>0</v>
      </c>
      <c r="AD1035" t="b">
        <v>1</v>
      </c>
      <c r="AE1035" t="b">
        <v>0</v>
      </c>
      <c r="AF1035" t="b">
        <v>0</v>
      </c>
      <c r="AG1035" s="11">
        <v>45399</v>
      </c>
      <c r="AH1035" s="11">
        <v>45484</v>
      </c>
      <c r="AI1035" s="12">
        <f>IF(OR(AG1035="",AH1035=""),"",AH1035-AG1035)</f>
        <v>85.0</v>
      </c>
      <c r="AJ1035" s="13" t="b">
        <f>IF(OR(AI1035="",AA1035=""),"",AI1035=AA1035)</f>
        <v>1</v>
      </c>
      <c r="AK1035" s="13" t="b">
        <f>IF(AI1035="","",AI1035&gt;60)</f>
        <v>1</v>
      </c>
      <c r="AL1035" s="13" t="b">
        <f>IF(OR(Y1035=TRUE,AH1035=""),TRUE,FALSE)</f>
        <v>0</v>
      </c>
      <c r="AM1035" s="13" t="b">
        <f>IF(AI1035="","",AI1035&lt;0)</f>
        <v>0</v>
      </c>
      <c r="AN1035" s="13" t="str">
        <f>IF(AH1035="","No inspection date",IF(AI1035&lt;0,"Negative chronology",IF(AI1035&lt;=30,"0-30",IF(AI1035&lt;=60,"31-60",IF(AI1035&lt;=90,"61-90",IF(AI1035&lt;=180,"91-180","181+"))))))</f>
        <v>61-90</v>
      </c>
      <c r="AO1035" s="13" t="str">
        <f>IF(OR(ISNUMBER(SEARCH("COMPLETED",K1035)),ISNUMBER(SEARCH("CLOSED",K1035))),"Closed/Completed","Other Active/Issued")</f>
        <v>Closed/Completed</v>
      </c>
    </row>
    <row r="1036" spans="1:41">
      <c r="A1036" t="s">
        <v>6546</v>
      </c>
      <c r="B1036" t="s">
        <v>87</v>
      </c>
      <c r="C1036" t="s">
        <v>87</v>
      </c>
      <c r="D1036" t="s">
        <v>88</v>
      </c>
      <c r="E1036" t="s">
        <v>5839</v>
      </c>
      <c r="F1036" t="s">
        <v>6547</v>
      </c>
      <c r="G1036" t="s">
        <v>6548</v>
      </c>
      <c r="H1036" t="s">
        <v>6549</v>
      </c>
      <c r="I1036" t="s">
        <v>6549</v>
      </c>
      <c r="J1036" t="s">
        <v>93</v>
      </c>
      <c r="K1036" t="s">
        <v>5884</v>
      </c>
      <c r="L1036" t="s">
        <v>5884</v>
      </c>
      <c r="M1036" t="s">
        <v>6550</v>
      </c>
      <c r="N1036" s="9">
        <v>98116</v>
      </c>
      <c r="O1036" t="s">
        <v>6551</v>
      </c>
      <c r="P1036" s="10">
        <v>47.59489443</v>
      </c>
      <c r="Q1036" s="10">
        <v>-122.38547632</v>
      </c>
      <c r="R1036" t="s">
        <v>6552</v>
      </c>
      <c r="S1036" s="7">
        <v>4</v>
      </c>
      <c r="T1036" s="7">
        <v>2024</v>
      </c>
      <c r="U1036" s="7">
        <v>2</v>
      </c>
      <c r="V1036">
        <v>4</v>
      </c>
      <c r="W1036">
        <v>2024</v>
      </c>
      <c r="X1036">
        <v>2</v>
      </c>
      <c r="Y1036" t="b">
        <v>0</v>
      </c>
      <c r="Z1036" t="b">
        <v>0</v>
      </c>
      <c r="AA1036">
        <v>0</v>
      </c>
      <c r="AB1036">
        <v>1</v>
      </c>
      <c r="AC1036" t="b">
        <v>0</v>
      </c>
      <c r="AD1036" t="b">
        <v>1</v>
      </c>
      <c r="AE1036" t="b">
        <v>0</v>
      </c>
      <c r="AF1036" t="b">
        <v>0</v>
      </c>
      <c r="AG1036" s="11">
        <v>45407</v>
      </c>
      <c r="AH1036" s="11">
        <v>45407</v>
      </c>
      <c r="AI1036" s="12">
        <f>IF(OR(AG1036="",AH1036=""),"",AH1036-AG1036)</f>
        <v>0.0</v>
      </c>
      <c r="AJ1036" s="13" t="b">
        <f>IF(OR(AI1036="",AA1036=""),"",AI1036=AA1036)</f>
        <v>1</v>
      </c>
      <c r="AK1036" s="13" t="b">
        <f>IF(AI1036="","",AI1036&gt;60)</f>
        <v>0</v>
      </c>
      <c r="AL1036" s="13" t="b">
        <f>IF(OR(Y1036=TRUE,AH1036=""),TRUE,FALSE)</f>
        <v>0</v>
      </c>
      <c r="AM1036" s="13" t="b">
        <f>IF(AI1036="","",AI1036&lt;0)</f>
        <v>0</v>
      </c>
      <c r="AN1036" s="13" t="str">
        <f>IF(AH1036="","No inspection date",IF(AI1036&lt;0,"Negative chronology",IF(AI1036&lt;=30,"0-30",IF(AI1036&lt;=60,"31-60",IF(AI1036&lt;=90,"61-90",IF(AI1036&lt;=180,"91-180","181+"))))))</f>
        <v>0-30</v>
      </c>
      <c r="AO1036" s="13" t="str">
        <f>IF(OR(ISNUMBER(SEARCH("COMPLETED",K1036)),ISNUMBER(SEARCH("CLOSED",K1036))),"Closed/Completed","Other Active/Issued")</f>
        <v>Other Active/Issued</v>
      </c>
    </row>
    <row r="1037" spans="1:41">
      <c r="A1037" t="s">
        <v>6553</v>
      </c>
      <c r="B1037" t="s">
        <v>87</v>
      </c>
      <c r="C1037" t="s">
        <v>87</v>
      </c>
      <c r="D1037" t="s">
        <v>88</v>
      </c>
      <c r="E1037" t="s">
        <v>5839</v>
      </c>
      <c r="F1037" t="s">
        <v>6547</v>
      </c>
      <c r="G1037" t="s">
        <v>6548</v>
      </c>
      <c r="H1037" t="s">
        <v>6554</v>
      </c>
      <c r="I1037" t="s">
        <v>6554</v>
      </c>
      <c r="J1037" t="s">
        <v>93</v>
      </c>
      <c r="K1037" t="s">
        <v>5967</v>
      </c>
      <c r="L1037" t="s">
        <v>5967</v>
      </c>
      <c r="M1037" t="s">
        <v>6550</v>
      </c>
      <c r="N1037" s="9">
        <v>98116</v>
      </c>
      <c r="O1037" t="s">
        <v>6555</v>
      </c>
      <c r="P1037" s="10">
        <v>47.59489443</v>
      </c>
      <c r="Q1037" s="10">
        <v>-122.38547632</v>
      </c>
      <c r="R1037" t="s">
        <v>6552</v>
      </c>
      <c r="S1037" s="7">
        <v>5</v>
      </c>
      <c r="T1037" s="7">
        <v>2024</v>
      </c>
      <c r="U1037" s="7">
        <v>2</v>
      </c>
      <c r="V1037">
        <v>5</v>
      </c>
      <c r="W1037">
        <v>2024</v>
      </c>
      <c r="X1037">
        <v>2</v>
      </c>
      <c r="Y1037" t="b">
        <v>0</v>
      </c>
      <c r="Z1037" t="b">
        <v>0</v>
      </c>
      <c r="AA1037">
        <v>0</v>
      </c>
      <c r="AB1037">
        <v>1</v>
      </c>
      <c r="AC1037" t="b">
        <v>0</v>
      </c>
      <c r="AD1037" t="b">
        <v>1</v>
      </c>
      <c r="AE1037" t="b">
        <v>0</v>
      </c>
      <c r="AF1037" t="b">
        <v>0</v>
      </c>
      <c r="AG1037" s="11">
        <v>45413</v>
      </c>
      <c r="AH1037" s="11">
        <v>45413</v>
      </c>
      <c r="AI1037" s="12">
        <f>IF(OR(AG1037="",AH1037=""),"",AH1037-AG1037)</f>
        <v>0.0</v>
      </c>
      <c r="AJ1037" s="13" t="b">
        <f>IF(OR(AI1037="",AA1037=""),"",AI1037=AA1037)</f>
        <v>1</v>
      </c>
      <c r="AK1037" s="13" t="b">
        <f>IF(AI1037="","",AI1037&gt;60)</f>
        <v>0</v>
      </c>
      <c r="AL1037" s="13" t="b">
        <f>IF(OR(Y1037=TRUE,AH1037=""),TRUE,FALSE)</f>
        <v>0</v>
      </c>
      <c r="AM1037" s="13" t="b">
        <f>IF(AI1037="","",AI1037&lt;0)</f>
        <v>0</v>
      </c>
      <c r="AN1037" s="13" t="str">
        <f>IF(AH1037="","No inspection date",IF(AI1037&lt;0,"Negative chronology",IF(AI1037&lt;=30,"0-30",IF(AI1037&lt;=60,"31-60",IF(AI1037&lt;=90,"61-90",IF(AI1037&lt;=180,"91-180","181+"))))))</f>
        <v>0-30</v>
      </c>
      <c r="AO1037" s="13" t="str">
        <f>IF(OR(ISNUMBER(SEARCH("COMPLETED",K1037)),ISNUMBER(SEARCH("CLOSED",K1037))),"Closed/Completed","Other Active/Issued")</f>
        <v>Other Active/Issued</v>
      </c>
    </row>
    <row r="1038" spans="1:41">
      <c r="A1038" t="s">
        <v>6556</v>
      </c>
      <c r="B1038" t="s">
        <v>87</v>
      </c>
      <c r="C1038" t="s">
        <v>87</v>
      </c>
      <c r="D1038" t="s">
        <v>88</v>
      </c>
      <c r="E1038" t="s">
        <v>5839</v>
      </c>
      <c r="F1038" t="s">
        <v>6557</v>
      </c>
      <c r="G1038" t="s">
        <v>6558</v>
      </c>
      <c r="H1038" t="s">
        <v>6554</v>
      </c>
      <c r="I1038" t="s">
        <v>3936</v>
      </c>
      <c r="J1038" t="s">
        <v>137</v>
      </c>
      <c r="K1038" t="s">
        <v>93</v>
      </c>
      <c r="L1038" t="s">
        <v>93</v>
      </c>
      <c r="M1038" t="s">
        <v>6412</v>
      </c>
      <c r="O1038" t="s">
        <v>6559</v>
      </c>
      <c r="P1038" s="10">
        <v>47.58613759</v>
      </c>
      <c r="Q1038" s="10">
        <v>-122.38557023</v>
      </c>
      <c r="R1038" t="s">
        <v>6414</v>
      </c>
      <c r="S1038" s="7">
        <v>5</v>
      </c>
      <c r="T1038" s="7">
        <v>2024</v>
      </c>
      <c r="U1038" s="7">
        <v>2</v>
      </c>
      <c r="V1038">
        <v>5</v>
      </c>
      <c r="W1038">
        <v>2024</v>
      </c>
      <c r="X1038">
        <v>2</v>
      </c>
      <c r="Y1038" t="b">
        <v>0</v>
      </c>
      <c r="Z1038" t="b">
        <v>0</v>
      </c>
      <c r="AA1038">
        <v>2</v>
      </c>
      <c r="AB1038">
        <v>1</v>
      </c>
      <c r="AC1038" t="b">
        <v>0</v>
      </c>
      <c r="AD1038" t="b">
        <v>1</v>
      </c>
      <c r="AE1038" t="b">
        <v>0</v>
      </c>
      <c r="AF1038" t="b">
        <v>0</v>
      </c>
      <c r="AG1038" s="11">
        <v>45413</v>
      </c>
      <c r="AH1038" s="11">
        <v>45415</v>
      </c>
      <c r="AI1038" s="12">
        <f>IF(OR(AG1038="",AH1038=""),"",AH1038-AG1038)</f>
        <v>2.0</v>
      </c>
      <c r="AJ1038" s="13" t="b">
        <f>IF(OR(AI1038="",AA1038=""),"",AI1038=AA1038)</f>
        <v>1</v>
      </c>
      <c r="AK1038" s="13" t="b">
        <f>IF(AI1038="","",AI1038&gt;60)</f>
        <v>0</v>
      </c>
      <c r="AL1038" s="13" t="b">
        <f>IF(OR(Y1038=TRUE,AH1038=""),TRUE,FALSE)</f>
        <v>0</v>
      </c>
      <c r="AM1038" s="13" t="b">
        <f>IF(AI1038="","",AI1038&lt;0)</f>
        <v>0</v>
      </c>
      <c r="AN1038" s="13" t="str">
        <f>IF(AH1038="","No inspection date",IF(AI1038&lt;0,"Negative chronology",IF(AI1038&lt;=30,"0-30",IF(AI1038&lt;=60,"31-60",IF(AI1038&lt;=90,"61-90",IF(AI1038&lt;=180,"91-180","181+"))))))</f>
        <v>0-30</v>
      </c>
      <c r="AO1038" s="13" t="str">
        <f>IF(OR(ISNUMBER(SEARCH("COMPLETED",K1038)),ISNUMBER(SEARCH("CLOSED",K1038))),"Closed/Completed","Other Active/Issued")</f>
        <v>Closed/Completed</v>
      </c>
    </row>
    <row r="1039" spans="1:41">
      <c r="A1039" t="s">
        <v>6560</v>
      </c>
      <c r="B1039" t="s">
        <v>87</v>
      </c>
      <c r="C1039" t="s">
        <v>87</v>
      </c>
      <c r="D1039" t="s">
        <v>88</v>
      </c>
      <c r="E1039" t="s">
        <v>5839</v>
      </c>
      <c r="F1039" t="s">
        <v>6269</v>
      </c>
      <c r="H1039" t="s">
        <v>3905</v>
      </c>
      <c r="K1039" t="s">
        <v>93</v>
      </c>
      <c r="L1039" t="s">
        <v>93</v>
      </c>
      <c r="M1039" t="s">
        <v>6543</v>
      </c>
      <c r="N1039" s="9">
        <v>98125</v>
      </c>
      <c r="O1039" t="s">
        <v>6561</v>
      </c>
      <c r="P1039" s="10">
        <v>47.7077376</v>
      </c>
      <c r="Q1039" s="10">
        <v>-122.30123323</v>
      </c>
      <c r="R1039" t="s">
        <v>6545</v>
      </c>
      <c r="S1039" s="7">
        <v>5</v>
      </c>
      <c r="T1039" s="7">
        <v>2024</v>
      </c>
      <c r="U1039" s="7">
        <v>2</v>
      </c>
      <c r="Y1039" t="b">
        <v>1</v>
      </c>
      <c r="Z1039" t="b">
        <v>1</v>
      </c>
      <c r="AB1039">
        <v>5</v>
      </c>
      <c r="AC1039" t="b">
        <v>0</v>
      </c>
      <c r="AD1039" t="b">
        <v>1</v>
      </c>
      <c r="AE1039" t="b">
        <v>0</v>
      </c>
      <c r="AF1039" t="b">
        <v>0</v>
      </c>
      <c r="AG1039" s="11">
        <v>45414</v>
      </c>
      <c r="AI1039" s="12">
        <f>IF(OR(AG1039="",AH1039=""),"",AH1039-AG1039)</f>
        <v/>
      </c>
      <c r="AJ1039" s="13">
        <f>IF(OR(AI1039="",AA1039=""),"",AI1039=AA1039)</f>
        <v/>
      </c>
      <c r="AK1039" s="13">
        <f>IF(AI1039="","",AI1039&gt;60)</f>
        <v/>
      </c>
      <c r="AL1039" s="13" t="b">
        <f>IF(OR(Y1039=TRUE,AH1039=""),TRUE,FALSE)</f>
        <v>1</v>
      </c>
      <c r="AM1039" s="13">
        <f>IF(AI1039="","",AI1039&lt;0)</f>
        <v/>
      </c>
      <c r="AN1039" s="13" t="str">
        <f>IF(AH1039="","No inspection date",IF(AI1039&lt;0,"Negative chronology",IF(AI1039&lt;=30,"0-30",IF(AI1039&lt;=60,"31-60",IF(AI1039&lt;=90,"61-90",IF(AI1039&lt;=180,"91-180","181+"))))))</f>
        <v>No inspection date</v>
      </c>
      <c r="AO1039" s="13" t="str">
        <f>IF(OR(ISNUMBER(SEARCH("COMPLETED",K1039)),ISNUMBER(SEARCH("CLOSED",K1039))),"Closed/Completed","Other Active/Issued")</f>
        <v>Closed/Completed</v>
      </c>
    </row>
    <row r="1040" spans="1:41">
      <c r="A1040" t="s">
        <v>6562</v>
      </c>
      <c r="B1040" t="s">
        <v>87</v>
      </c>
      <c r="C1040" t="s">
        <v>87</v>
      </c>
      <c r="D1040" t="s">
        <v>88</v>
      </c>
      <c r="E1040" t="s">
        <v>5839</v>
      </c>
      <c r="F1040" t="s">
        <v>6563</v>
      </c>
      <c r="G1040" t="s">
        <v>6393</v>
      </c>
      <c r="H1040" t="s">
        <v>6564</v>
      </c>
      <c r="I1040" t="s">
        <v>6565</v>
      </c>
      <c r="J1040" t="s">
        <v>137</v>
      </c>
      <c r="K1040" t="s">
        <v>93</v>
      </c>
      <c r="L1040" t="s">
        <v>93</v>
      </c>
      <c r="M1040" t="s">
        <v>6566</v>
      </c>
      <c r="N1040" s="9">
        <v>98133</v>
      </c>
      <c r="O1040" t="s">
        <v>6567</v>
      </c>
      <c r="P1040" s="10">
        <v>47.72900324</v>
      </c>
      <c r="Q1040" s="10">
        <v>-122.34474442</v>
      </c>
      <c r="R1040" t="s">
        <v>6568</v>
      </c>
      <c r="S1040" s="7">
        <v>5</v>
      </c>
      <c r="T1040" s="7">
        <v>2024</v>
      </c>
      <c r="U1040" s="7">
        <v>2</v>
      </c>
      <c r="V1040">
        <v>5</v>
      </c>
      <c r="W1040">
        <v>2024</v>
      </c>
      <c r="X1040">
        <v>2</v>
      </c>
      <c r="Y1040" t="b">
        <v>0</v>
      </c>
      <c r="Z1040" t="b">
        <v>0</v>
      </c>
      <c r="AA1040">
        <v>15</v>
      </c>
      <c r="AB1040">
        <v>5</v>
      </c>
      <c r="AC1040" t="b">
        <v>0</v>
      </c>
      <c r="AD1040" t="b">
        <v>1</v>
      </c>
      <c r="AE1040" t="b">
        <v>0</v>
      </c>
      <c r="AF1040" t="b">
        <v>0</v>
      </c>
      <c r="AG1040" s="11">
        <v>45418</v>
      </c>
      <c r="AH1040" s="11">
        <v>45433</v>
      </c>
      <c r="AI1040" s="12">
        <f>IF(OR(AG1040="",AH1040=""),"",AH1040-AG1040)</f>
        <v>15.0</v>
      </c>
      <c r="AJ1040" s="13" t="b">
        <f>IF(OR(AI1040="",AA1040=""),"",AI1040=AA1040)</f>
        <v>1</v>
      </c>
      <c r="AK1040" s="13" t="b">
        <f>IF(AI1040="","",AI1040&gt;60)</f>
        <v>0</v>
      </c>
      <c r="AL1040" s="13" t="b">
        <f>IF(OR(Y1040=TRUE,AH1040=""),TRUE,FALSE)</f>
        <v>0</v>
      </c>
      <c r="AM1040" s="13" t="b">
        <f>IF(AI1040="","",AI1040&lt;0)</f>
        <v>0</v>
      </c>
      <c r="AN1040" s="13" t="str">
        <f>IF(AH1040="","No inspection date",IF(AI1040&lt;0,"Negative chronology",IF(AI1040&lt;=30,"0-30",IF(AI1040&lt;=60,"31-60",IF(AI1040&lt;=90,"61-90",IF(AI1040&lt;=180,"91-180","181+"))))))</f>
        <v>0-30</v>
      </c>
      <c r="AO1040" s="13" t="str">
        <f>IF(OR(ISNUMBER(SEARCH("COMPLETED",K1040)),ISNUMBER(SEARCH("CLOSED",K1040))),"Closed/Completed","Other Active/Issued")</f>
        <v>Closed/Completed</v>
      </c>
    </row>
    <row r="1041" spans="1:41">
      <c r="A1041" t="s">
        <v>6569</v>
      </c>
      <c r="B1041" t="s">
        <v>87</v>
      </c>
      <c r="C1041" t="s">
        <v>87</v>
      </c>
      <c r="D1041" t="s">
        <v>88</v>
      </c>
      <c r="E1041" t="s">
        <v>5839</v>
      </c>
      <c r="F1041" t="s">
        <v>6570</v>
      </c>
      <c r="G1041" t="s">
        <v>6571</v>
      </c>
      <c r="H1041" t="s">
        <v>843</v>
      </c>
      <c r="K1041" t="s">
        <v>93</v>
      </c>
      <c r="L1041" t="s">
        <v>93</v>
      </c>
      <c r="M1041" t="s">
        <v>4013</v>
      </c>
      <c r="N1041" s="9">
        <v>98115</v>
      </c>
      <c r="O1041" t="s">
        <v>6572</v>
      </c>
      <c r="P1041" s="10">
        <v>47.67402238</v>
      </c>
      <c r="Q1041" s="10">
        <v>-122.31779582</v>
      </c>
      <c r="R1041" t="s">
        <v>4015</v>
      </c>
      <c r="S1041" s="7">
        <v>5</v>
      </c>
      <c r="T1041" s="7">
        <v>2024</v>
      </c>
      <c r="U1041" s="7">
        <v>2</v>
      </c>
      <c r="Y1041" t="b">
        <v>1</v>
      </c>
      <c r="Z1041" t="b">
        <v>1</v>
      </c>
      <c r="AB1041">
        <v>4</v>
      </c>
      <c r="AC1041" t="b">
        <v>0</v>
      </c>
      <c r="AD1041" t="b">
        <v>1</v>
      </c>
      <c r="AE1041" t="b">
        <v>0</v>
      </c>
      <c r="AF1041" t="b">
        <v>0</v>
      </c>
      <c r="AG1041" s="11">
        <v>45429</v>
      </c>
      <c r="AI1041" s="12">
        <f>IF(OR(AG1041="",AH1041=""),"",AH1041-AG1041)</f>
        <v/>
      </c>
      <c r="AJ1041" s="13">
        <f>IF(OR(AI1041="",AA1041=""),"",AI1041=AA1041)</f>
        <v/>
      </c>
      <c r="AK1041" s="13">
        <f>IF(AI1041="","",AI1041&gt;60)</f>
        <v/>
      </c>
      <c r="AL1041" s="13" t="b">
        <f>IF(OR(Y1041=TRUE,AH1041=""),TRUE,FALSE)</f>
        <v>1</v>
      </c>
      <c r="AM1041" s="13">
        <f>IF(AI1041="","",AI1041&lt;0)</f>
        <v/>
      </c>
      <c r="AN1041" s="13" t="str">
        <f>IF(AH1041="","No inspection date",IF(AI1041&lt;0,"Negative chronology",IF(AI1041&lt;=30,"0-30",IF(AI1041&lt;=60,"31-60",IF(AI1041&lt;=90,"61-90",IF(AI1041&lt;=180,"91-180","181+"))))))</f>
        <v>No inspection date</v>
      </c>
      <c r="AO1041" s="13" t="str">
        <f>IF(OR(ISNUMBER(SEARCH("COMPLETED",K1041)),ISNUMBER(SEARCH("CLOSED",K1041))),"Closed/Completed","Other Active/Issued")</f>
        <v>Closed/Completed</v>
      </c>
    </row>
    <row r="1042" spans="1:41">
      <c r="A1042" t="s">
        <v>6573</v>
      </c>
      <c r="B1042" t="s">
        <v>87</v>
      </c>
      <c r="C1042" t="s">
        <v>87</v>
      </c>
      <c r="D1042" t="s">
        <v>88</v>
      </c>
      <c r="E1042" t="s">
        <v>5839</v>
      </c>
      <c r="F1042" t="s">
        <v>6574</v>
      </c>
      <c r="G1042" t="s">
        <v>6575</v>
      </c>
      <c r="H1042" t="s">
        <v>6565</v>
      </c>
      <c r="I1042" t="s">
        <v>6576</v>
      </c>
      <c r="J1042" t="s">
        <v>137</v>
      </c>
      <c r="K1042" t="s">
        <v>93</v>
      </c>
      <c r="L1042" t="s">
        <v>93</v>
      </c>
      <c r="M1042" t="s">
        <v>6577</v>
      </c>
      <c r="N1042" s="9">
        <v>98104</v>
      </c>
      <c r="O1042" t="s">
        <v>6578</v>
      </c>
      <c r="P1042" s="10">
        <v>47.60567954</v>
      </c>
      <c r="Q1042" s="10">
        <v>-122.3273468</v>
      </c>
      <c r="R1042" t="s">
        <v>6579</v>
      </c>
      <c r="S1042" s="7">
        <v>5</v>
      </c>
      <c r="T1042" s="7">
        <v>2024</v>
      </c>
      <c r="U1042" s="7">
        <v>2</v>
      </c>
      <c r="V1042">
        <v>5</v>
      </c>
      <c r="W1042">
        <v>2024</v>
      </c>
      <c r="X1042">
        <v>2</v>
      </c>
      <c r="Y1042" t="b">
        <v>0</v>
      </c>
      <c r="Z1042" t="b">
        <v>0</v>
      </c>
      <c r="AA1042">
        <v>7</v>
      </c>
      <c r="AB1042">
        <v>7</v>
      </c>
      <c r="AC1042" t="b">
        <v>0</v>
      </c>
      <c r="AD1042" t="b">
        <v>1</v>
      </c>
      <c r="AE1042" t="b">
        <v>0</v>
      </c>
      <c r="AF1042" t="b">
        <v>0</v>
      </c>
      <c r="AG1042" s="11">
        <v>45433</v>
      </c>
      <c r="AH1042" s="11">
        <v>45440</v>
      </c>
      <c r="AI1042" s="12">
        <f>IF(OR(AG1042="",AH1042=""),"",AH1042-AG1042)</f>
        <v>7.0</v>
      </c>
      <c r="AJ1042" s="13" t="b">
        <f>IF(OR(AI1042="",AA1042=""),"",AI1042=AA1042)</f>
        <v>1</v>
      </c>
      <c r="AK1042" s="13" t="b">
        <f>IF(AI1042="","",AI1042&gt;60)</f>
        <v>0</v>
      </c>
      <c r="AL1042" s="13" t="b">
        <f>IF(OR(Y1042=TRUE,AH1042=""),TRUE,FALSE)</f>
        <v>0</v>
      </c>
      <c r="AM1042" s="13" t="b">
        <f>IF(AI1042="","",AI1042&lt;0)</f>
        <v>0</v>
      </c>
      <c r="AN1042" s="13" t="str">
        <f>IF(AH1042="","No inspection date",IF(AI1042&lt;0,"Negative chronology",IF(AI1042&lt;=30,"0-30",IF(AI1042&lt;=60,"31-60",IF(AI1042&lt;=90,"61-90",IF(AI1042&lt;=180,"91-180","181+"))))))</f>
        <v>0-30</v>
      </c>
      <c r="AO1042" s="13" t="str">
        <f>IF(OR(ISNUMBER(SEARCH("COMPLETED",K1042)),ISNUMBER(SEARCH("CLOSED",K1042))),"Closed/Completed","Other Active/Issued")</f>
        <v>Closed/Completed</v>
      </c>
    </row>
    <row r="1043" spans="1:41">
      <c r="A1043" t="s">
        <v>6580</v>
      </c>
      <c r="B1043" t="s">
        <v>87</v>
      </c>
      <c r="C1043" t="s">
        <v>87</v>
      </c>
      <c r="D1043" t="s">
        <v>88</v>
      </c>
      <c r="E1043" t="s">
        <v>5839</v>
      </c>
      <c r="F1043" t="s">
        <v>6581</v>
      </c>
      <c r="G1043" t="s">
        <v>6582</v>
      </c>
      <c r="H1043" t="s">
        <v>3978</v>
      </c>
      <c r="I1043" t="s">
        <v>4295</v>
      </c>
      <c r="J1043" t="s">
        <v>6317</v>
      </c>
      <c r="K1043" t="s">
        <v>93</v>
      </c>
      <c r="L1043" t="s">
        <v>93</v>
      </c>
      <c r="M1043" t="s">
        <v>6583</v>
      </c>
      <c r="O1043" t="s">
        <v>6584</v>
      </c>
      <c r="P1043" s="10">
        <v>47.61533324</v>
      </c>
      <c r="Q1043" s="10">
        <v>-122.35146797</v>
      </c>
      <c r="R1043" t="s">
        <v>6585</v>
      </c>
      <c r="S1043" s="7">
        <v>5</v>
      </c>
      <c r="T1043" s="7">
        <v>2024</v>
      </c>
      <c r="U1043" s="7">
        <v>2</v>
      </c>
      <c r="V1043">
        <v>8</v>
      </c>
      <c r="W1043">
        <v>2024</v>
      </c>
      <c r="X1043">
        <v>3</v>
      </c>
      <c r="Y1043" t="b">
        <v>0</v>
      </c>
      <c r="Z1043" t="b">
        <v>0</v>
      </c>
      <c r="AA1043">
        <v>84</v>
      </c>
      <c r="AB1043">
        <v>7</v>
      </c>
      <c r="AC1043" t="b">
        <v>0</v>
      </c>
      <c r="AD1043" t="b">
        <v>1</v>
      </c>
      <c r="AE1043" t="b">
        <v>0</v>
      </c>
      <c r="AF1043" t="b">
        <v>0</v>
      </c>
      <c r="AG1043" s="11">
        <v>45435</v>
      </c>
      <c r="AH1043" s="11">
        <v>45519</v>
      </c>
      <c r="AI1043" s="12">
        <f>IF(OR(AG1043="",AH1043=""),"",AH1043-AG1043)</f>
        <v>84.0</v>
      </c>
      <c r="AJ1043" s="13" t="b">
        <f>IF(OR(AI1043="",AA1043=""),"",AI1043=AA1043)</f>
        <v>1</v>
      </c>
      <c r="AK1043" s="13" t="b">
        <f>IF(AI1043="","",AI1043&gt;60)</f>
        <v>1</v>
      </c>
      <c r="AL1043" s="13" t="b">
        <f>IF(OR(Y1043=TRUE,AH1043=""),TRUE,FALSE)</f>
        <v>0</v>
      </c>
      <c r="AM1043" s="13" t="b">
        <f>IF(AI1043="","",AI1043&lt;0)</f>
        <v>0</v>
      </c>
      <c r="AN1043" s="13" t="str">
        <f>IF(AH1043="","No inspection date",IF(AI1043&lt;0,"Negative chronology",IF(AI1043&lt;=30,"0-30",IF(AI1043&lt;=60,"31-60",IF(AI1043&lt;=90,"61-90",IF(AI1043&lt;=180,"91-180","181+"))))))</f>
        <v>61-90</v>
      </c>
      <c r="AO1043" s="13" t="str">
        <f>IF(OR(ISNUMBER(SEARCH("COMPLETED",K1043)),ISNUMBER(SEARCH("CLOSED",K1043))),"Closed/Completed","Other Active/Issued")</f>
        <v>Closed/Completed</v>
      </c>
    </row>
    <row r="1044" spans="1:41">
      <c r="A1044" t="s">
        <v>6586</v>
      </c>
      <c r="B1044" t="s">
        <v>87</v>
      </c>
      <c r="C1044" t="s">
        <v>87</v>
      </c>
      <c r="D1044" t="s">
        <v>88</v>
      </c>
      <c r="E1044" t="s">
        <v>5839</v>
      </c>
      <c r="F1044" t="s">
        <v>6587</v>
      </c>
      <c r="G1044" t="s">
        <v>6269</v>
      </c>
      <c r="H1044" t="s">
        <v>3978</v>
      </c>
      <c r="I1044" t="s">
        <v>4595</v>
      </c>
      <c r="J1044" t="s">
        <v>93</v>
      </c>
      <c r="K1044" t="s">
        <v>93</v>
      </c>
      <c r="L1044" t="s">
        <v>93</v>
      </c>
      <c r="M1044" t="s">
        <v>6588</v>
      </c>
      <c r="N1044" s="9">
        <v>98103</v>
      </c>
      <c r="O1044" t="s">
        <v>6589</v>
      </c>
      <c r="P1044" s="10">
        <v>47.69180139</v>
      </c>
      <c r="Q1044" s="10">
        <v>-122.34374234</v>
      </c>
      <c r="R1044" t="s">
        <v>6590</v>
      </c>
      <c r="S1044" s="7">
        <v>5</v>
      </c>
      <c r="T1044" s="7">
        <v>2024</v>
      </c>
      <c r="U1044" s="7">
        <v>2</v>
      </c>
      <c r="V1044">
        <v>10</v>
      </c>
      <c r="W1044">
        <v>2024</v>
      </c>
      <c r="X1044">
        <v>4</v>
      </c>
      <c r="Y1044" t="b">
        <v>0</v>
      </c>
      <c r="Z1044" t="b">
        <v>0</v>
      </c>
      <c r="AA1044">
        <v>160</v>
      </c>
      <c r="AB1044">
        <v>5</v>
      </c>
      <c r="AC1044" t="b">
        <v>0</v>
      </c>
      <c r="AD1044" t="b">
        <v>1</v>
      </c>
      <c r="AE1044" t="b">
        <v>0</v>
      </c>
      <c r="AF1044" t="b">
        <v>0</v>
      </c>
      <c r="AG1044" s="11">
        <v>45435</v>
      </c>
      <c r="AH1044" s="11">
        <v>45595</v>
      </c>
      <c r="AI1044" s="12">
        <f>IF(OR(AG1044="",AH1044=""),"",AH1044-AG1044)</f>
        <v>160.0</v>
      </c>
      <c r="AJ1044" s="13" t="b">
        <f>IF(OR(AI1044="",AA1044=""),"",AI1044=AA1044)</f>
        <v>1</v>
      </c>
      <c r="AK1044" s="13" t="b">
        <f>IF(AI1044="","",AI1044&gt;60)</f>
        <v>1</v>
      </c>
      <c r="AL1044" s="13" t="b">
        <f>IF(OR(Y1044=TRUE,AH1044=""),TRUE,FALSE)</f>
        <v>0</v>
      </c>
      <c r="AM1044" s="13" t="b">
        <f>IF(AI1044="","",AI1044&lt;0)</f>
        <v>0</v>
      </c>
      <c r="AN1044" s="13" t="str">
        <f>IF(AH1044="","No inspection date",IF(AI1044&lt;0,"Negative chronology",IF(AI1044&lt;=30,"0-30",IF(AI1044&lt;=60,"31-60",IF(AI1044&lt;=90,"61-90",IF(AI1044&lt;=180,"91-180","181+"))))))</f>
        <v>91-180</v>
      </c>
      <c r="AO1044" s="13" t="str">
        <f>IF(OR(ISNUMBER(SEARCH("COMPLETED",K1044)),ISNUMBER(SEARCH("CLOSED",K1044))),"Closed/Completed","Other Active/Issued")</f>
        <v>Closed/Completed</v>
      </c>
    </row>
    <row r="1045" spans="1:41">
      <c r="A1045" t="s">
        <v>6591</v>
      </c>
      <c r="B1045" t="s">
        <v>87</v>
      </c>
      <c r="C1045" t="s">
        <v>87</v>
      </c>
      <c r="D1045" t="s">
        <v>88</v>
      </c>
      <c r="E1045" t="s">
        <v>5839</v>
      </c>
      <c r="F1045" t="s">
        <v>6592</v>
      </c>
      <c r="G1045" t="s">
        <v>6593</v>
      </c>
      <c r="H1045" t="s">
        <v>3998</v>
      </c>
      <c r="I1045" t="s">
        <v>4026</v>
      </c>
      <c r="J1045" t="s">
        <v>137</v>
      </c>
      <c r="K1045" t="s">
        <v>93</v>
      </c>
      <c r="L1045" t="s">
        <v>93</v>
      </c>
      <c r="M1045" t="s">
        <v>6594</v>
      </c>
      <c r="N1045" s="9">
        <v>98118</v>
      </c>
      <c r="O1045" t="s">
        <v>6595</v>
      </c>
      <c r="P1045" s="10">
        <v>47.52911122</v>
      </c>
      <c r="Q1045" s="10">
        <v>-122.26907747</v>
      </c>
      <c r="R1045" t="s">
        <v>6596</v>
      </c>
      <c r="S1045" s="7">
        <v>5</v>
      </c>
      <c r="T1045" s="7">
        <v>2024</v>
      </c>
      <c r="U1045" s="7">
        <v>2</v>
      </c>
      <c r="V1045">
        <v>6</v>
      </c>
      <c r="W1045">
        <v>2024</v>
      </c>
      <c r="X1045">
        <v>2</v>
      </c>
      <c r="Y1045" t="b">
        <v>0</v>
      </c>
      <c r="Z1045" t="b">
        <v>0</v>
      </c>
      <c r="AA1045">
        <v>6</v>
      </c>
      <c r="AB1045">
        <v>2</v>
      </c>
      <c r="AC1045" t="b">
        <v>0</v>
      </c>
      <c r="AD1045" t="b">
        <v>1</v>
      </c>
      <c r="AE1045" t="b">
        <v>0</v>
      </c>
      <c r="AF1045" t="b">
        <v>0</v>
      </c>
      <c r="AG1045" s="11">
        <v>45441</v>
      </c>
      <c r="AH1045" s="11">
        <v>45447</v>
      </c>
      <c r="AI1045" s="12">
        <f>IF(OR(AG1045="",AH1045=""),"",AH1045-AG1045)</f>
        <v>6.0</v>
      </c>
      <c r="AJ1045" s="13" t="b">
        <f>IF(OR(AI1045="",AA1045=""),"",AI1045=AA1045)</f>
        <v>1</v>
      </c>
      <c r="AK1045" s="13" t="b">
        <f>IF(AI1045="","",AI1045&gt;60)</f>
        <v>0</v>
      </c>
      <c r="AL1045" s="13" t="b">
        <f>IF(OR(Y1045=TRUE,AH1045=""),TRUE,FALSE)</f>
        <v>0</v>
      </c>
      <c r="AM1045" s="13" t="b">
        <f>IF(AI1045="","",AI1045&lt;0)</f>
        <v>0</v>
      </c>
      <c r="AN1045" s="13" t="str">
        <f>IF(AH1045="","No inspection date",IF(AI1045&lt;0,"Negative chronology",IF(AI1045&lt;=30,"0-30",IF(AI1045&lt;=60,"31-60",IF(AI1045&lt;=90,"61-90",IF(AI1045&lt;=180,"91-180","181+"))))))</f>
        <v>0-30</v>
      </c>
      <c r="AO1045" s="13" t="str">
        <f>IF(OR(ISNUMBER(SEARCH("COMPLETED",K1045)),ISNUMBER(SEARCH("CLOSED",K1045))),"Closed/Completed","Other Active/Issued")</f>
        <v>Closed/Completed</v>
      </c>
    </row>
    <row r="1046" spans="1:41">
      <c r="A1046" t="s">
        <v>6597</v>
      </c>
      <c r="B1046" t="s">
        <v>87</v>
      </c>
      <c r="C1046" t="s">
        <v>87</v>
      </c>
      <c r="D1046" t="s">
        <v>88</v>
      </c>
      <c r="E1046" t="s">
        <v>5839</v>
      </c>
      <c r="F1046" t="s">
        <v>6574</v>
      </c>
      <c r="G1046" t="s">
        <v>6598</v>
      </c>
      <c r="H1046" t="s">
        <v>4005</v>
      </c>
      <c r="I1046" t="s">
        <v>4079</v>
      </c>
      <c r="J1046" t="s">
        <v>137</v>
      </c>
      <c r="K1046" t="s">
        <v>93</v>
      </c>
      <c r="L1046" t="s">
        <v>93</v>
      </c>
      <c r="M1046" t="s">
        <v>6577</v>
      </c>
      <c r="N1046" s="9">
        <v>98104</v>
      </c>
      <c r="O1046" t="s">
        <v>6599</v>
      </c>
      <c r="P1046" s="10">
        <v>47.60567954</v>
      </c>
      <c r="Q1046" s="10">
        <v>-122.3273468</v>
      </c>
      <c r="R1046" t="s">
        <v>6579</v>
      </c>
      <c r="S1046" s="7">
        <v>5</v>
      </c>
      <c r="T1046" s="7">
        <v>2024</v>
      </c>
      <c r="U1046" s="7">
        <v>2</v>
      </c>
      <c r="V1046">
        <v>6</v>
      </c>
      <c r="W1046">
        <v>2024</v>
      </c>
      <c r="X1046">
        <v>2</v>
      </c>
      <c r="Y1046" t="b">
        <v>0</v>
      </c>
      <c r="Z1046" t="b">
        <v>0</v>
      </c>
      <c r="AA1046">
        <v>19</v>
      </c>
      <c r="AB1046">
        <v>7</v>
      </c>
      <c r="AC1046" t="b">
        <v>0</v>
      </c>
      <c r="AD1046" t="b">
        <v>1</v>
      </c>
      <c r="AE1046" t="b">
        <v>0</v>
      </c>
      <c r="AF1046" t="b">
        <v>0</v>
      </c>
      <c r="AG1046" s="11">
        <v>45442</v>
      </c>
      <c r="AH1046" s="11">
        <v>45461</v>
      </c>
      <c r="AI1046" s="12">
        <f>IF(OR(AG1046="",AH1046=""),"",AH1046-AG1046)</f>
        <v>19.0</v>
      </c>
      <c r="AJ1046" s="13" t="b">
        <f>IF(OR(AI1046="",AA1046=""),"",AI1046=AA1046)</f>
        <v>1</v>
      </c>
      <c r="AK1046" s="13" t="b">
        <f>IF(AI1046="","",AI1046&gt;60)</f>
        <v>0</v>
      </c>
      <c r="AL1046" s="13" t="b">
        <f>IF(OR(Y1046=TRUE,AH1046=""),TRUE,FALSE)</f>
        <v>0</v>
      </c>
      <c r="AM1046" s="13" t="b">
        <f>IF(AI1046="","",AI1046&lt;0)</f>
        <v>0</v>
      </c>
      <c r="AN1046" s="13" t="str">
        <f>IF(AH1046="","No inspection date",IF(AI1046&lt;0,"Negative chronology",IF(AI1046&lt;=30,"0-30",IF(AI1046&lt;=60,"31-60",IF(AI1046&lt;=90,"61-90",IF(AI1046&lt;=180,"91-180","181+"))))))</f>
        <v>0-30</v>
      </c>
      <c r="AO1046" s="13" t="str">
        <f>IF(OR(ISNUMBER(SEARCH("COMPLETED",K1046)),ISNUMBER(SEARCH("CLOSED",K1046))),"Closed/Completed","Other Active/Issued")</f>
        <v>Closed/Completed</v>
      </c>
    </row>
    <row r="1047" spans="1:41">
      <c r="A1047" t="s">
        <v>6600</v>
      </c>
      <c r="B1047" t="s">
        <v>87</v>
      </c>
      <c r="C1047" t="s">
        <v>87</v>
      </c>
      <c r="D1047" t="s">
        <v>88</v>
      </c>
      <c r="E1047" t="s">
        <v>5839</v>
      </c>
      <c r="F1047" t="s">
        <v>6601</v>
      </c>
      <c r="G1047" t="s">
        <v>6602</v>
      </c>
      <c r="H1047" t="s">
        <v>4005</v>
      </c>
      <c r="I1047" t="s">
        <v>6603</v>
      </c>
      <c r="J1047" t="s">
        <v>137</v>
      </c>
      <c r="K1047" t="s">
        <v>93</v>
      </c>
      <c r="L1047" t="s">
        <v>93</v>
      </c>
      <c r="M1047" t="s">
        <v>6604</v>
      </c>
      <c r="N1047" s="9">
        <v>98122</v>
      </c>
      <c r="O1047" t="s">
        <v>6605</v>
      </c>
      <c r="P1047" s="10">
        <v>47.61782563</v>
      </c>
      <c r="Q1047" s="10">
        <v>-122.31053318</v>
      </c>
      <c r="R1047" t="s">
        <v>6606</v>
      </c>
      <c r="S1047" s="7">
        <v>5</v>
      </c>
      <c r="T1047" s="7">
        <v>2024</v>
      </c>
      <c r="U1047" s="7">
        <v>2</v>
      </c>
      <c r="V1047">
        <v>6</v>
      </c>
      <c r="W1047">
        <v>2024</v>
      </c>
      <c r="X1047">
        <v>2</v>
      </c>
      <c r="Y1047" t="b">
        <v>0</v>
      </c>
      <c r="Z1047" t="b">
        <v>0</v>
      </c>
      <c r="AA1047">
        <v>7</v>
      </c>
      <c r="AB1047">
        <v>3</v>
      </c>
      <c r="AC1047" t="b">
        <v>0</v>
      </c>
      <c r="AD1047" t="b">
        <v>1</v>
      </c>
      <c r="AE1047" t="b">
        <v>0</v>
      </c>
      <c r="AF1047" t="b">
        <v>0</v>
      </c>
      <c r="AG1047" s="11">
        <v>45442</v>
      </c>
      <c r="AH1047" s="11">
        <v>45449</v>
      </c>
      <c r="AI1047" s="12">
        <f>IF(OR(AG1047="",AH1047=""),"",AH1047-AG1047)</f>
        <v>7.0</v>
      </c>
      <c r="AJ1047" s="13" t="b">
        <f>IF(OR(AI1047="",AA1047=""),"",AI1047=AA1047)</f>
        <v>1</v>
      </c>
      <c r="AK1047" s="13" t="b">
        <f>IF(AI1047="","",AI1047&gt;60)</f>
        <v>0</v>
      </c>
      <c r="AL1047" s="13" t="b">
        <f>IF(OR(Y1047=TRUE,AH1047=""),TRUE,FALSE)</f>
        <v>0</v>
      </c>
      <c r="AM1047" s="13" t="b">
        <f>IF(AI1047="","",AI1047&lt;0)</f>
        <v>0</v>
      </c>
      <c r="AN1047" s="13" t="str">
        <f>IF(AH1047="","No inspection date",IF(AI1047&lt;0,"Negative chronology",IF(AI1047&lt;=30,"0-30",IF(AI1047&lt;=60,"31-60",IF(AI1047&lt;=90,"61-90",IF(AI1047&lt;=180,"91-180","181+"))))))</f>
        <v>0-30</v>
      </c>
      <c r="AO1047" s="13" t="str">
        <f>IF(OR(ISNUMBER(SEARCH("COMPLETED",K1047)),ISNUMBER(SEARCH("CLOSED",K1047))),"Closed/Completed","Other Active/Issued")</f>
        <v>Closed/Completed</v>
      </c>
    </row>
    <row r="1048" spans="1:41">
      <c r="A1048" t="s">
        <v>6607</v>
      </c>
      <c r="B1048" t="s">
        <v>87</v>
      </c>
      <c r="C1048" t="s">
        <v>87</v>
      </c>
      <c r="D1048" t="s">
        <v>88</v>
      </c>
      <c r="E1048" t="s">
        <v>5839</v>
      </c>
      <c r="F1048" t="s">
        <v>6608</v>
      </c>
      <c r="G1048" t="s">
        <v>6609</v>
      </c>
      <c r="H1048" t="s">
        <v>4012</v>
      </c>
      <c r="I1048" t="s">
        <v>4033</v>
      </c>
      <c r="J1048" t="s">
        <v>137</v>
      </c>
      <c r="K1048" t="s">
        <v>93</v>
      </c>
      <c r="L1048" t="s">
        <v>93</v>
      </c>
      <c r="M1048" t="s">
        <v>6610</v>
      </c>
      <c r="N1048" s="9">
        <v>98104</v>
      </c>
      <c r="O1048" t="s">
        <v>6611</v>
      </c>
      <c r="P1048" s="10">
        <v>47.61099688</v>
      </c>
      <c r="Q1048" s="10">
        <v>-122.32166914</v>
      </c>
      <c r="R1048" t="s">
        <v>6612</v>
      </c>
      <c r="S1048" s="7">
        <v>5</v>
      </c>
      <c r="T1048" s="7">
        <v>2024</v>
      </c>
      <c r="U1048" s="7">
        <v>2</v>
      </c>
      <c r="V1048">
        <v>6</v>
      </c>
      <c r="W1048">
        <v>2024</v>
      </c>
      <c r="X1048">
        <v>2</v>
      </c>
      <c r="Y1048" t="b">
        <v>0</v>
      </c>
      <c r="Z1048" t="b">
        <v>0</v>
      </c>
      <c r="AA1048">
        <v>5</v>
      </c>
      <c r="AB1048">
        <v>3</v>
      </c>
      <c r="AC1048" t="b">
        <v>0</v>
      </c>
      <c r="AD1048" t="b">
        <v>1</v>
      </c>
      <c r="AE1048" t="b">
        <v>0</v>
      </c>
      <c r="AF1048" t="b">
        <v>0</v>
      </c>
      <c r="AG1048" s="11">
        <v>45443</v>
      </c>
      <c r="AH1048" s="11">
        <v>45448</v>
      </c>
      <c r="AI1048" s="12">
        <f>IF(OR(AG1048="",AH1048=""),"",AH1048-AG1048)</f>
        <v>5.0</v>
      </c>
      <c r="AJ1048" s="13" t="b">
        <f>IF(OR(AI1048="",AA1048=""),"",AI1048=AA1048)</f>
        <v>1</v>
      </c>
      <c r="AK1048" s="13" t="b">
        <f>IF(AI1048="","",AI1048&gt;60)</f>
        <v>0</v>
      </c>
      <c r="AL1048" s="13" t="b">
        <f>IF(OR(Y1048=TRUE,AH1048=""),TRUE,FALSE)</f>
        <v>0</v>
      </c>
      <c r="AM1048" s="13" t="b">
        <f>IF(AI1048="","",AI1048&lt;0)</f>
        <v>0</v>
      </c>
      <c r="AN1048" s="13" t="str">
        <f>IF(AH1048="","No inspection date",IF(AI1048&lt;0,"Negative chronology",IF(AI1048&lt;=30,"0-30",IF(AI1048&lt;=60,"31-60",IF(AI1048&lt;=90,"61-90",IF(AI1048&lt;=180,"91-180","181+"))))))</f>
        <v>0-30</v>
      </c>
      <c r="AO1048" s="13" t="str">
        <f>IF(OR(ISNUMBER(SEARCH("COMPLETED",K1048)),ISNUMBER(SEARCH("CLOSED",K1048))),"Closed/Completed","Other Active/Issued")</f>
        <v>Closed/Completed</v>
      </c>
    </row>
    <row r="1049" spans="1:41">
      <c r="A1049" t="s">
        <v>6613</v>
      </c>
      <c r="B1049" t="s">
        <v>87</v>
      </c>
      <c r="C1049" t="s">
        <v>87</v>
      </c>
      <c r="D1049" t="s">
        <v>88</v>
      </c>
      <c r="E1049" t="s">
        <v>5839</v>
      </c>
      <c r="F1049" t="s">
        <v>6592</v>
      </c>
      <c r="G1049" t="s">
        <v>6614</v>
      </c>
      <c r="H1049" t="s">
        <v>4059</v>
      </c>
      <c r="I1049" t="s">
        <v>6615</v>
      </c>
      <c r="J1049" t="s">
        <v>137</v>
      </c>
      <c r="K1049" t="s">
        <v>93</v>
      </c>
      <c r="L1049" t="s">
        <v>93</v>
      </c>
      <c r="M1049" t="s">
        <v>6594</v>
      </c>
      <c r="N1049" s="9">
        <v>98118</v>
      </c>
      <c r="O1049" t="s">
        <v>6616</v>
      </c>
      <c r="P1049" s="10">
        <v>47.52911122</v>
      </c>
      <c r="Q1049" s="10">
        <v>-122.26907747</v>
      </c>
      <c r="R1049" t="s">
        <v>6596</v>
      </c>
      <c r="S1049" s="7">
        <v>6</v>
      </c>
      <c r="T1049" s="7">
        <v>2024</v>
      </c>
      <c r="U1049" s="7">
        <v>2</v>
      </c>
      <c r="V1049">
        <v>8</v>
      </c>
      <c r="W1049">
        <v>2024</v>
      </c>
      <c r="X1049">
        <v>3</v>
      </c>
      <c r="Y1049" t="b">
        <v>0</v>
      </c>
      <c r="Z1049" t="b">
        <v>0</v>
      </c>
      <c r="AA1049">
        <v>52</v>
      </c>
      <c r="AB1049">
        <v>2</v>
      </c>
      <c r="AC1049" t="b">
        <v>0</v>
      </c>
      <c r="AD1049" t="b">
        <v>1</v>
      </c>
      <c r="AE1049" t="b">
        <v>0</v>
      </c>
      <c r="AF1049" t="b">
        <v>0</v>
      </c>
      <c r="AG1049" s="11">
        <v>45454</v>
      </c>
      <c r="AH1049" s="11">
        <v>45506</v>
      </c>
      <c r="AI1049" s="12">
        <f>IF(OR(AG1049="",AH1049=""),"",AH1049-AG1049)</f>
        <v>52.0</v>
      </c>
      <c r="AJ1049" s="13" t="b">
        <f>IF(OR(AI1049="",AA1049=""),"",AI1049=AA1049)</f>
        <v>1</v>
      </c>
      <c r="AK1049" s="13" t="b">
        <f>IF(AI1049="","",AI1049&gt;60)</f>
        <v>0</v>
      </c>
      <c r="AL1049" s="13" t="b">
        <f>IF(OR(Y1049=TRUE,AH1049=""),TRUE,FALSE)</f>
        <v>0</v>
      </c>
      <c r="AM1049" s="13" t="b">
        <f>IF(AI1049="","",AI1049&lt;0)</f>
        <v>0</v>
      </c>
      <c r="AN1049" s="13" t="str">
        <f>IF(AH1049="","No inspection date",IF(AI1049&lt;0,"Negative chronology",IF(AI1049&lt;=30,"0-30",IF(AI1049&lt;=60,"31-60",IF(AI1049&lt;=90,"61-90",IF(AI1049&lt;=180,"91-180","181+"))))))</f>
        <v>31-60</v>
      </c>
      <c r="AO1049" s="13" t="str">
        <f>IF(OR(ISNUMBER(SEARCH("COMPLETED",K1049)),ISNUMBER(SEARCH("CLOSED",K1049))),"Closed/Completed","Other Active/Issued")</f>
        <v>Closed/Completed</v>
      </c>
    </row>
    <row r="1050" spans="1:41">
      <c r="A1050" t="s">
        <v>6617</v>
      </c>
      <c r="B1050" t="s">
        <v>87</v>
      </c>
      <c r="C1050" t="s">
        <v>87</v>
      </c>
      <c r="D1050" t="s">
        <v>88</v>
      </c>
      <c r="E1050" t="s">
        <v>5839</v>
      </c>
      <c r="F1050" t="s">
        <v>6618</v>
      </c>
      <c r="G1050" t="s">
        <v>6619</v>
      </c>
      <c r="H1050" t="s">
        <v>2720</v>
      </c>
      <c r="I1050" t="s">
        <v>6620</v>
      </c>
      <c r="J1050" t="s">
        <v>6317</v>
      </c>
      <c r="K1050" t="s">
        <v>93</v>
      </c>
      <c r="L1050" t="s">
        <v>93</v>
      </c>
      <c r="M1050" t="s">
        <v>6621</v>
      </c>
      <c r="N1050" s="9">
        <v>98116</v>
      </c>
      <c r="O1050" t="s">
        <v>6622</v>
      </c>
      <c r="P1050" s="10">
        <v>47.58090649</v>
      </c>
      <c r="Q1050" s="10">
        <v>-122.39847933</v>
      </c>
      <c r="R1050" t="s">
        <v>6623</v>
      </c>
      <c r="S1050" s="7">
        <v>6</v>
      </c>
      <c r="T1050" s="7">
        <v>2024</v>
      </c>
      <c r="U1050" s="7">
        <v>2</v>
      </c>
      <c r="V1050">
        <v>6</v>
      </c>
      <c r="W1050">
        <v>2024</v>
      </c>
      <c r="X1050">
        <v>2</v>
      </c>
      <c r="Y1050" t="b">
        <v>0</v>
      </c>
      <c r="Z1050" t="b">
        <v>0</v>
      </c>
      <c r="AA1050">
        <v>15</v>
      </c>
      <c r="AB1050">
        <v>1</v>
      </c>
      <c r="AC1050" t="b">
        <v>0</v>
      </c>
      <c r="AD1050" t="b">
        <v>1</v>
      </c>
      <c r="AE1050" t="b">
        <v>0</v>
      </c>
      <c r="AF1050" t="b">
        <v>0</v>
      </c>
      <c r="AG1050" s="11">
        <v>45456</v>
      </c>
      <c r="AH1050" s="11">
        <v>45471</v>
      </c>
      <c r="AI1050" s="12">
        <f>IF(OR(AG1050="",AH1050=""),"",AH1050-AG1050)</f>
        <v>15.0</v>
      </c>
      <c r="AJ1050" s="13" t="b">
        <f>IF(OR(AI1050="",AA1050=""),"",AI1050=AA1050)</f>
        <v>1</v>
      </c>
      <c r="AK1050" s="13" t="b">
        <f>IF(AI1050="","",AI1050&gt;60)</f>
        <v>0</v>
      </c>
      <c r="AL1050" s="13" t="b">
        <f>IF(OR(Y1050=TRUE,AH1050=""),TRUE,FALSE)</f>
        <v>0</v>
      </c>
      <c r="AM1050" s="13" t="b">
        <f>IF(AI1050="","",AI1050&lt;0)</f>
        <v>0</v>
      </c>
      <c r="AN1050" s="13" t="str">
        <f>IF(AH1050="","No inspection date",IF(AI1050&lt;0,"Negative chronology",IF(AI1050&lt;=30,"0-30",IF(AI1050&lt;=60,"31-60",IF(AI1050&lt;=90,"61-90",IF(AI1050&lt;=180,"91-180","181+"))))))</f>
        <v>0-30</v>
      </c>
      <c r="AO1050" s="13" t="str">
        <f>IF(OR(ISNUMBER(SEARCH("COMPLETED",K1050)),ISNUMBER(SEARCH("CLOSED",K1050))),"Closed/Completed","Other Active/Issued")</f>
        <v>Closed/Completed</v>
      </c>
    </row>
    <row r="1051" spans="1:41">
      <c r="A1051" t="s">
        <v>6624</v>
      </c>
      <c r="B1051" t="s">
        <v>87</v>
      </c>
      <c r="C1051" t="s">
        <v>87</v>
      </c>
      <c r="D1051" t="s">
        <v>88</v>
      </c>
      <c r="E1051" t="s">
        <v>5839</v>
      </c>
      <c r="F1051" t="s">
        <v>6625</v>
      </c>
      <c r="G1051" t="s">
        <v>6626</v>
      </c>
      <c r="H1051" t="s">
        <v>2720</v>
      </c>
      <c r="I1051" t="s">
        <v>4079</v>
      </c>
      <c r="J1051" t="s">
        <v>137</v>
      </c>
      <c r="K1051" t="s">
        <v>93</v>
      </c>
      <c r="L1051" t="s">
        <v>93</v>
      </c>
      <c r="M1051" t="s">
        <v>6627</v>
      </c>
      <c r="N1051" s="9">
        <v>98102</v>
      </c>
      <c r="O1051" t="s">
        <v>6628</v>
      </c>
      <c r="P1051" s="10">
        <v>47.61946586</v>
      </c>
      <c r="Q1051" s="10">
        <v>-122.31911396</v>
      </c>
      <c r="R1051" t="s">
        <v>6629</v>
      </c>
      <c r="S1051" s="7">
        <v>6</v>
      </c>
      <c r="T1051" s="7">
        <v>2024</v>
      </c>
      <c r="U1051" s="7">
        <v>2</v>
      </c>
      <c r="V1051">
        <v>6</v>
      </c>
      <c r="W1051">
        <v>2024</v>
      </c>
      <c r="X1051">
        <v>2</v>
      </c>
      <c r="Y1051" t="b">
        <v>0</v>
      </c>
      <c r="Z1051" t="b">
        <v>0</v>
      </c>
      <c r="AA1051">
        <v>5</v>
      </c>
      <c r="AB1051">
        <v>3</v>
      </c>
      <c r="AC1051" t="b">
        <v>0</v>
      </c>
      <c r="AD1051" t="b">
        <v>1</v>
      </c>
      <c r="AE1051" t="b">
        <v>0</v>
      </c>
      <c r="AF1051" t="b">
        <v>0</v>
      </c>
      <c r="AG1051" s="11">
        <v>45456</v>
      </c>
      <c r="AH1051" s="11">
        <v>45461</v>
      </c>
      <c r="AI1051" s="12">
        <f>IF(OR(AG1051="",AH1051=""),"",AH1051-AG1051)</f>
        <v>5.0</v>
      </c>
      <c r="AJ1051" s="13" t="b">
        <f>IF(OR(AI1051="",AA1051=""),"",AI1051=AA1051)</f>
        <v>1</v>
      </c>
      <c r="AK1051" s="13" t="b">
        <f>IF(AI1051="","",AI1051&gt;60)</f>
        <v>0</v>
      </c>
      <c r="AL1051" s="13" t="b">
        <f>IF(OR(Y1051=TRUE,AH1051=""),TRUE,FALSE)</f>
        <v>0</v>
      </c>
      <c r="AM1051" s="13" t="b">
        <f>IF(AI1051="","",AI1051&lt;0)</f>
        <v>0</v>
      </c>
      <c r="AN1051" s="13" t="str">
        <f>IF(AH1051="","No inspection date",IF(AI1051&lt;0,"Negative chronology",IF(AI1051&lt;=30,"0-30",IF(AI1051&lt;=60,"31-60",IF(AI1051&lt;=90,"61-90",IF(AI1051&lt;=180,"91-180","181+"))))))</f>
        <v>0-30</v>
      </c>
      <c r="AO1051" s="13" t="str">
        <f>IF(OR(ISNUMBER(SEARCH("COMPLETED",K1051)),ISNUMBER(SEARCH("CLOSED",K1051))),"Closed/Completed","Other Active/Issued")</f>
        <v>Closed/Completed</v>
      </c>
    </row>
    <row r="1052" spans="1:41">
      <c r="A1052" t="s">
        <v>6630</v>
      </c>
      <c r="B1052" t="s">
        <v>87</v>
      </c>
      <c r="C1052" t="s">
        <v>87</v>
      </c>
      <c r="D1052" t="s">
        <v>88</v>
      </c>
      <c r="E1052" t="s">
        <v>5839</v>
      </c>
      <c r="F1052" t="s">
        <v>6631</v>
      </c>
      <c r="G1052" t="s">
        <v>6632</v>
      </c>
      <c r="H1052" t="s">
        <v>4155</v>
      </c>
      <c r="I1052" t="s">
        <v>6243</v>
      </c>
      <c r="J1052" t="s">
        <v>137</v>
      </c>
      <c r="K1052" t="s">
        <v>93</v>
      </c>
      <c r="L1052" t="s">
        <v>93</v>
      </c>
      <c r="M1052" t="s">
        <v>6244</v>
      </c>
      <c r="N1052" s="9">
        <v>98101</v>
      </c>
      <c r="O1052" t="s">
        <v>6633</v>
      </c>
      <c r="P1052" s="10">
        <v>47.60906979</v>
      </c>
      <c r="Q1052" s="10">
        <v>-122.32920045</v>
      </c>
      <c r="R1052" t="s">
        <v>6246</v>
      </c>
      <c r="S1052" s="7">
        <v>7</v>
      </c>
      <c r="T1052" s="7">
        <v>2024</v>
      </c>
      <c r="U1052" s="7">
        <v>3</v>
      </c>
      <c r="V1052">
        <v>9</v>
      </c>
      <c r="W1052">
        <v>2024</v>
      </c>
      <c r="X1052">
        <v>3</v>
      </c>
      <c r="Y1052" t="b">
        <v>0</v>
      </c>
      <c r="Z1052" t="b">
        <v>0</v>
      </c>
      <c r="AA1052">
        <v>63</v>
      </c>
      <c r="AB1052">
        <v>7</v>
      </c>
      <c r="AC1052" t="b">
        <v>0</v>
      </c>
      <c r="AD1052" t="b">
        <v>1</v>
      </c>
      <c r="AE1052" t="b">
        <v>0</v>
      </c>
      <c r="AF1052" t="b">
        <v>0</v>
      </c>
      <c r="AG1052" s="11">
        <v>45478</v>
      </c>
      <c r="AH1052" s="11">
        <v>45541</v>
      </c>
      <c r="AI1052" s="12">
        <f>IF(OR(AG1052="",AH1052=""),"",AH1052-AG1052)</f>
        <v>63.0</v>
      </c>
      <c r="AJ1052" s="13" t="b">
        <f>IF(OR(AI1052="",AA1052=""),"",AI1052=AA1052)</f>
        <v>1</v>
      </c>
      <c r="AK1052" s="13" t="b">
        <f>IF(AI1052="","",AI1052&gt;60)</f>
        <v>1</v>
      </c>
      <c r="AL1052" s="13" t="b">
        <f>IF(OR(Y1052=TRUE,AH1052=""),TRUE,FALSE)</f>
        <v>0</v>
      </c>
      <c r="AM1052" s="13" t="b">
        <f>IF(AI1052="","",AI1052&lt;0)</f>
        <v>0</v>
      </c>
      <c r="AN1052" s="13" t="str">
        <f>IF(AH1052="","No inspection date",IF(AI1052&lt;0,"Negative chronology",IF(AI1052&lt;=30,"0-30",IF(AI1052&lt;=60,"31-60",IF(AI1052&lt;=90,"61-90",IF(AI1052&lt;=180,"91-180","181+"))))))</f>
        <v>61-90</v>
      </c>
      <c r="AO1052" s="13" t="str">
        <f>IF(OR(ISNUMBER(SEARCH("COMPLETED",K1052)),ISNUMBER(SEARCH("CLOSED",K1052))),"Closed/Completed","Other Active/Issued")</f>
        <v>Closed/Completed</v>
      </c>
    </row>
    <row r="1053" spans="1:41">
      <c r="A1053" t="s">
        <v>6634</v>
      </c>
      <c r="B1053" t="s">
        <v>87</v>
      </c>
      <c r="C1053" t="s">
        <v>87</v>
      </c>
      <c r="D1053" t="s">
        <v>88</v>
      </c>
      <c r="E1053" t="s">
        <v>5839</v>
      </c>
      <c r="F1053" t="s">
        <v>6635</v>
      </c>
      <c r="G1053" t="s">
        <v>6636</v>
      </c>
      <c r="H1053" t="s">
        <v>4223</v>
      </c>
      <c r="I1053" t="s">
        <v>6637</v>
      </c>
      <c r="J1053" t="s">
        <v>6317</v>
      </c>
      <c r="K1053" t="s">
        <v>93</v>
      </c>
      <c r="L1053" t="s">
        <v>93</v>
      </c>
      <c r="M1053" t="s">
        <v>6638</v>
      </c>
      <c r="N1053" s="9">
        <v>98144</v>
      </c>
      <c r="O1053" t="s">
        <v>6639</v>
      </c>
      <c r="P1053" s="10">
        <v>47.5801948</v>
      </c>
      <c r="Q1053" s="10">
        <v>-122.31434296</v>
      </c>
      <c r="R1053" t="s">
        <v>6640</v>
      </c>
      <c r="S1053" s="7">
        <v>7</v>
      </c>
      <c r="T1053" s="7">
        <v>2024</v>
      </c>
      <c r="U1053" s="7">
        <v>3</v>
      </c>
      <c r="V1053">
        <v>9</v>
      </c>
      <c r="W1053">
        <v>2024</v>
      </c>
      <c r="X1053">
        <v>3</v>
      </c>
      <c r="Y1053" t="b">
        <v>0</v>
      </c>
      <c r="Z1053" t="b">
        <v>0</v>
      </c>
      <c r="AA1053">
        <v>54</v>
      </c>
      <c r="AB1053">
        <v>2</v>
      </c>
      <c r="AC1053" t="b">
        <v>0</v>
      </c>
      <c r="AD1053" t="b">
        <v>1</v>
      </c>
      <c r="AE1053" t="b">
        <v>0</v>
      </c>
      <c r="AF1053" t="b">
        <v>0</v>
      </c>
      <c r="AG1053" s="11">
        <v>45504</v>
      </c>
      <c r="AH1053" s="11">
        <v>45558</v>
      </c>
      <c r="AI1053" s="12">
        <f>IF(OR(AG1053="",AH1053=""),"",AH1053-AG1053)</f>
        <v>54.0</v>
      </c>
      <c r="AJ1053" s="13" t="b">
        <f>IF(OR(AI1053="",AA1053=""),"",AI1053=AA1053)</f>
        <v>1</v>
      </c>
      <c r="AK1053" s="13" t="b">
        <f>IF(AI1053="","",AI1053&gt;60)</f>
        <v>0</v>
      </c>
      <c r="AL1053" s="13" t="b">
        <f>IF(OR(Y1053=TRUE,AH1053=""),TRUE,FALSE)</f>
        <v>0</v>
      </c>
      <c r="AM1053" s="13" t="b">
        <f>IF(AI1053="","",AI1053&lt;0)</f>
        <v>0</v>
      </c>
      <c r="AN1053" s="13" t="str">
        <f>IF(AH1053="","No inspection date",IF(AI1053&lt;0,"Negative chronology",IF(AI1053&lt;=30,"0-30",IF(AI1053&lt;=60,"31-60",IF(AI1053&lt;=90,"61-90",IF(AI1053&lt;=180,"91-180","181+"))))))</f>
        <v>31-60</v>
      </c>
      <c r="AO1053" s="13" t="str">
        <f>IF(OR(ISNUMBER(SEARCH("COMPLETED",K1053)),ISNUMBER(SEARCH("CLOSED",K1053))),"Closed/Completed","Other Active/Issued")</f>
        <v>Closed/Completed</v>
      </c>
    </row>
    <row r="1054" spans="1:41">
      <c r="A1054" t="s">
        <v>6641</v>
      </c>
      <c r="B1054" t="s">
        <v>87</v>
      </c>
      <c r="C1054" t="s">
        <v>87</v>
      </c>
      <c r="D1054" t="s">
        <v>88</v>
      </c>
      <c r="E1054" t="s">
        <v>5839</v>
      </c>
      <c r="F1054" t="s">
        <v>6642</v>
      </c>
      <c r="G1054" t="s">
        <v>6643</v>
      </c>
      <c r="H1054" t="s">
        <v>6644</v>
      </c>
      <c r="I1054" t="s">
        <v>6645</v>
      </c>
      <c r="J1054" t="s">
        <v>93</v>
      </c>
      <c r="K1054" t="s">
        <v>1745</v>
      </c>
      <c r="L1054" t="s">
        <v>1745</v>
      </c>
      <c r="M1054" t="s">
        <v>6646</v>
      </c>
      <c r="N1054" s="9">
        <v>98122</v>
      </c>
      <c r="O1054" t="s">
        <v>6647</v>
      </c>
      <c r="P1054" s="10">
        <v>47.60374529</v>
      </c>
      <c r="Q1054" s="10">
        <v>-122.30077907</v>
      </c>
      <c r="R1054" t="s">
        <v>6648</v>
      </c>
      <c r="S1054" s="7">
        <v>8</v>
      </c>
      <c r="T1054" s="7">
        <v>2024</v>
      </c>
      <c r="U1054" s="7">
        <v>3</v>
      </c>
      <c r="V1054">
        <v>6</v>
      </c>
      <c r="W1054">
        <v>2024</v>
      </c>
      <c r="X1054">
        <v>2</v>
      </c>
      <c r="Y1054" t="b">
        <v>0</v>
      </c>
      <c r="Z1054" t="b">
        <v>0</v>
      </c>
      <c r="AA1054">
        <v>-56</v>
      </c>
      <c r="AB1054">
        <v>3</v>
      </c>
      <c r="AC1054" t="b">
        <v>0</v>
      </c>
      <c r="AD1054" t="b">
        <v>1</v>
      </c>
      <c r="AE1054" t="b">
        <v>0</v>
      </c>
      <c r="AF1054" t="b">
        <v>0</v>
      </c>
      <c r="AG1054" s="11">
        <v>45511</v>
      </c>
      <c r="AH1054" s="11">
        <v>45455</v>
      </c>
      <c r="AI1054" s="12">
        <f>IF(OR(AG1054="",AH1054=""),"",AH1054-AG1054)</f>
        <v>-56.0</v>
      </c>
      <c r="AJ1054" s="13" t="b">
        <f>IF(OR(AI1054="",AA1054=""),"",AI1054=AA1054)</f>
        <v>1</v>
      </c>
      <c r="AK1054" s="13" t="b">
        <f>IF(AI1054="","",AI1054&gt;60)</f>
        <v>0</v>
      </c>
      <c r="AL1054" s="13" t="b">
        <f>IF(OR(Y1054=TRUE,AH1054=""),TRUE,FALSE)</f>
        <v>0</v>
      </c>
      <c r="AM1054" s="13" t="b">
        <f>IF(AI1054="","",AI1054&lt;0)</f>
        <v>1</v>
      </c>
      <c r="AN1054" s="13" t="str">
        <f>IF(AH1054="","No inspection date",IF(AI1054&lt;0,"Negative chronology",IF(AI1054&lt;=30,"0-30",IF(AI1054&lt;=60,"31-60",IF(AI1054&lt;=90,"61-90",IF(AI1054&lt;=180,"91-180","181+"))))))</f>
        <v>Negative chronology</v>
      </c>
      <c r="AO1054" s="13" t="str">
        <f>IF(OR(ISNUMBER(SEARCH("COMPLETED",K1054)),ISNUMBER(SEARCH("CLOSED",K1054))),"Closed/Completed","Other Active/Issued")</f>
        <v>Other Active/Issued</v>
      </c>
    </row>
    <row r="1055" spans="1:41">
      <c r="A1055" t="s">
        <v>6649</v>
      </c>
      <c r="B1055" t="s">
        <v>87</v>
      </c>
      <c r="C1055" t="s">
        <v>87</v>
      </c>
      <c r="D1055" t="s">
        <v>88</v>
      </c>
      <c r="E1055" t="s">
        <v>5839</v>
      </c>
      <c r="F1055" t="s">
        <v>6334</v>
      </c>
      <c r="G1055" t="s">
        <v>6650</v>
      </c>
      <c r="H1055" t="s">
        <v>6651</v>
      </c>
      <c r="I1055" t="s">
        <v>4295</v>
      </c>
      <c r="J1055" t="s">
        <v>137</v>
      </c>
      <c r="K1055" t="s">
        <v>93</v>
      </c>
      <c r="L1055" t="s">
        <v>93</v>
      </c>
      <c r="M1055" t="s">
        <v>6652</v>
      </c>
      <c r="N1055" s="9">
        <v>98109</v>
      </c>
      <c r="O1055" t="s">
        <v>6653</v>
      </c>
      <c r="P1055" s="10">
        <v>47.63107936</v>
      </c>
      <c r="Q1055" s="10">
        <v>-122.35708981</v>
      </c>
      <c r="R1055" t="s">
        <v>6654</v>
      </c>
      <c r="S1055" s="7">
        <v>8</v>
      </c>
      <c r="T1055" s="7">
        <v>2024</v>
      </c>
      <c r="U1055" s="7">
        <v>3</v>
      </c>
      <c r="V1055">
        <v>8</v>
      </c>
      <c r="W1055">
        <v>2024</v>
      </c>
      <c r="X1055">
        <v>3</v>
      </c>
      <c r="Y1055" t="b">
        <v>0</v>
      </c>
      <c r="Z1055" t="b">
        <v>0</v>
      </c>
      <c r="AA1055">
        <v>7</v>
      </c>
      <c r="AB1055">
        <v>7</v>
      </c>
      <c r="AC1055" t="b">
        <v>0</v>
      </c>
      <c r="AD1055" t="b">
        <v>1</v>
      </c>
      <c r="AE1055" t="b">
        <v>0</v>
      </c>
      <c r="AF1055" t="b">
        <v>0</v>
      </c>
      <c r="AG1055" s="11">
        <v>45512</v>
      </c>
      <c r="AH1055" s="11">
        <v>45519</v>
      </c>
      <c r="AI1055" s="12">
        <f>IF(OR(AG1055="",AH1055=""),"",AH1055-AG1055)</f>
        <v>7.0</v>
      </c>
      <c r="AJ1055" s="13" t="b">
        <f>IF(OR(AI1055="",AA1055=""),"",AI1055=AA1055)</f>
        <v>1</v>
      </c>
      <c r="AK1055" s="13" t="b">
        <f>IF(AI1055="","",AI1055&gt;60)</f>
        <v>0</v>
      </c>
      <c r="AL1055" s="13" t="b">
        <f>IF(OR(Y1055=TRUE,AH1055=""),TRUE,FALSE)</f>
        <v>0</v>
      </c>
      <c r="AM1055" s="13" t="b">
        <f>IF(AI1055="","",AI1055&lt;0)</f>
        <v>0</v>
      </c>
      <c r="AN1055" s="13" t="str">
        <f>IF(AH1055="","No inspection date",IF(AI1055&lt;0,"Negative chronology",IF(AI1055&lt;=30,"0-30",IF(AI1055&lt;=60,"31-60",IF(AI1055&lt;=90,"61-90",IF(AI1055&lt;=180,"91-180","181+"))))))</f>
        <v>0-30</v>
      </c>
      <c r="AO1055" s="13" t="str">
        <f>IF(OR(ISNUMBER(SEARCH("COMPLETED",K1055)),ISNUMBER(SEARCH("CLOSED",K1055))),"Closed/Completed","Other Active/Issued")</f>
        <v>Closed/Completed</v>
      </c>
    </row>
    <row r="1056" spans="1:41">
      <c r="A1056" t="s">
        <v>6655</v>
      </c>
      <c r="B1056" t="s">
        <v>87</v>
      </c>
      <c r="C1056" t="s">
        <v>87</v>
      </c>
      <c r="D1056" t="s">
        <v>88</v>
      </c>
      <c r="E1056" t="s">
        <v>5839</v>
      </c>
      <c r="F1056" t="s">
        <v>6656</v>
      </c>
      <c r="H1056" t="s">
        <v>4321</v>
      </c>
      <c r="K1056" t="s">
        <v>93</v>
      </c>
      <c r="L1056" t="s">
        <v>93</v>
      </c>
      <c r="M1056" t="s">
        <v>6657</v>
      </c>
      <c r="N1056" s="9">
        <v>98121</v>
      </c>
      <c r="O1056" t="s">
        <v>6658</v>
      </c>
      <c r="P1056" s="10">
        <v>47.61291227</v>
      </c>
      <c r="Q1056" s="10">
        <v>-122.34511587</v>
      </c>
      <c r="R1056" t="s">
        <v>6659</v>
      </c>
      <c r="S1056" s="7">
        <v>8</v>
      </c>
      <c r="T1056" s="7">
        <v>2024</v>
      </c>
      <c r="U1056" s="7">
        <v>3</v>
      </c>
      <c r="Y1056" t="b">
        <v>1</v>
      </c>
      <c r="Z1056" t="b">
        <v>1</v>
      </c>
      <c r="AB1056">
        <v>7</v>
      </c>
      <c r="AC1056" t="b">
        <v>0</v>
      </c>
      <c r="AD1056" t="b">
        <v>1</v>
      </c>
      <c r="AE1056" t="b">
        <v>0</v>
      </c>
      <c r="AF1056" t="b">
        <v>0</v>
      </c>
      <c r="AG1056" s="11">
        <v>45532</v>
      </c>
      <c r="AI1056" s="12">
        <f>IF(OR(AG1056="",AH1056=""),"",AH1056-AG1056)</f>
        <v/>
      </c>
      <c r="AJ1056" s="13">
        <f>IF(OR(AI1056="",AA1056=""),"",AI1056=AA1056)</f>
        <v/>
      </c>
      <c r="AK1056" s="13">
        <f>IF(AI1056="","",AI1056&gt;60)</f>
        <v/>
      </c>
      <c r="AL1056" s="13" t="b">
        <f>IF(OR(Y1056=TRUE,AH1056=""),TRUE,FALSE)</f>
        <v>1</v>
      </c>
      <c r="AM1056" s="13">
        <f>IF(AI1056="","",AI1056&lt;0)</f>
        <v/>
      </c>
      <c r="AN1056" s="13" t="str">
        <f>IF(AH1056="","No inspection date",IF(AI1056&lt;0,"Negative chronology",IF(AI1056&lt;=30,"0-30",IF(AI1056&lt;=60,"31-60",IF(AI1056&lt;=90,"61-90",IF(AI1056&lt;=180,"91-180","181+"))))))</f>
        <v>No inspection date</v>
      </c>
      <c r="AO1056" s="13" t="str">
        <f>IF(OR(ISNUMBER(SEARCH("COMPLETED",K1056)),ISNUMBER(SEARCH("CLOSED",K1056))),"Closed/Completed","Other Active/Issued")</f>
        <v>Closed/Completed</v>
      </c>
    </row>
    <row r="1057" spans="1:41">
      <c r="A1057" t="s">
        <v>6660</v>
      </c>
      <c r="B1057" t="s">
        <v>87</v>
      </c>
      <c r="C1057" t="s">
        <v>87</v>
      </c>
      <c r="D1057" t="s">
        <v>88</v>
      </c>
      <c r="E1057" t="s">
        <v>5839</v>
      </c>
      <c r="F1057" t="s">
        <v>6661</v>
      </c>
      <c r="G1057" t="s">
        <v>6662</v>
      </c>
      <c r="H1057" t="s">
        <v>6243</v>
      </c>
      <c r="I1057" t="s">
        <v>4550</v>
      </c>
      <c r="J1057" t="s">
        <v>137</v>
      </c>
      <c r="K1057" t="s">
        <v>93</v>
      </c>
      <c r="L1057" t="s">
        <v>93</v>
      </c>
      <c r="M1057" t="s">
        <v>6663</v>
      </c>
      <c r="N1057" s="9">
        <v>98112</v>
      </c>
      <c r="O1057" t="s">
        <v>6664</v>
      </c>
      <c r="P1057" s="10">
        <v>47.61994199</v>
      </c>
      <c r="Q1057" s="10">
        <v>-122.30766777</v>
      </c>
      <c r="R1057" t="s">
        <v>6665</v>
      </c>
      <c r="S1057" s="7">
        <v>9</v>
      </c>
      <c r="T1057" s="7">
        <v>2024</v>
      </c>
      <c r="U1057" s="7">
        <v>3</v>
      </c>
      <c r="V1057">
        <v>10</v>
      </c>
      <c r="W1057">
        <v>2024</v>
      </c>
      <c r="X1057">
        <v>4</v>
      </c>
      <c r="Y1057" t="b">
        <v>0</v>
      </c>
      <c r="Z1057" t="b">
        <v>0</v>
      </c>
      <c r="AA1057">
        <v>46</v>
      </c>
      <c r="AB1057">
        <v>3</v>
      </c>
      <c r="AC1057" t="b">
        <v>0</v>
      </c>
      <c r="AD1057" t="b">
        <v>1</v>
      </c>
      <c r="AE1057" t="b">
        <v>0</v>
      </c>
      <c r="AF1057" t="b">
        <v>0</v>
      </c>
      <c r="AG1057" s="11">
        <v>45541</v>
      </c>
      <c r="AH1057" s="11">
        <v>45587</v>
      </c>
      <c r="AI1057" s="12">
        <f>IF(OR(AG1057="",AH1057=""),"",AH1057-AG1057)</f>
        <v>46.0</v>
      </c>
      <c r="AJ1057" s="13" t="b">
        <f>IF(OR(AI1057="",AA1057=""),"",AI1057=AA1057)</f>
        <v>1</v>
      </c>
      <c r="AK1057" s="13" t="b">
        <f>IF(AI1057="","",AI1057&gt;60)</f>
        <v>0</v>
      </c>
      <c r="AL1057" s="13" t="b">
        <f>IF(OR(Y1057=TRUE,AH1057=""),TRUE,FALSE)</f>
        <v>0</v>
      </c>
      <c r="AM1057" s="13" t="b">
        <f>IF(AI1057="","",AI1057&lt;0)</f>
        <v>0</v>
      </c>
      <c r="AN1057" s="13" t="str">
        <f>IF(AH1057="","No inspection date",IF(AI1057&lt;0,"Negative chronology",IF(AI1057&lt;=30,"0-30",IF(AI1057&lt;=60,"31-60",IF(AI1057&lt;=90,"61-90",IF(AI1057&lt;=180,"91-180","181+"))))))</f>
        <v>31-60</v>
      </c>
      <c r="AO1057" s="13" t="str">
        <f>IF(OR(ISNUMBER(SEARCH("COMPLETED",K1057)),ISNUMBER(SEARCH("CLOSED",K1057))),"Closed/Completed","Other Active/Issued")</f>
        <v>Closed/Completed</v>
      </c>
    </row>
    <row r="1058" spans="1:41">
      <c r="A1058" t="s">
        <v>6666</v>
      </c>
      <c r="B1058" t="s">
        <v>87</v>
      </c>
      <c r="C1058" t="s">
        <v>87</v>
      </c>
      <c r="D1058" t="s">
        <v>88</v>
      </c>
      <c r="E1058" t="s">
        <v>5839</v>
      </c>
      <c r="F1058" t="s">
        <v>6667</v>
      </c>
      <c r="G1058" t="s">
        <v>6668</v>
      </c>
      <c r="H1058" t="s">
        <v>4458</v>
      </c>
      <c r="I1058" t="s">
        <v>4458</v>
      </c>
      <c r="J1058" t="s">
        <v>93</v>
      </c>
      <c r="K1058" t="s">
        <v>93</v>
      </c>
      <c r="L1058" t="s">
        <v>93</v>
      </c>
      <c r="M1058" t="s">
        <v>6669</v>
      </c>
      <c r="N1058" s="9">
        <v>98133</v>
      </c>
      <c r="O1058" t="s">
        <v>6670</v>
      </c>
      <c r="P1058" s="10">
        <v>47.71397882</v>
      </c>
      <c r="Q1058" s="10">
        <v>-122.35587829</v>
      </c>
      <c r="R1058" t="s">
        <v>6671</v>
      </c>
      <c r="S1058" s="7">
        <v>9</v>
      </c>
      <c r="T1058" s="7">
        <v>2024</v>
      </c>
      <c r="U1058" s="7">
        <v>3</v>
      </c>
      <c r="V1058">
        <v>9</v>
      </c>
      <c r="W1058">
        <v>2024</v>
      </c>
      <c r="X1058">
        <v>3</v>
      </c>
      <c r="Y1058" t="b">
        <v>0</v>
      </c>
      <c r="Z1058" t="b">
        <v>0</v>
      </c>
      <c r="AA1058">
        <v>0</v>
      </c>
      <c r="AB1058">
        <v>5</v>
      </c>
      <c r="AC1058" t="b">
        <v>0</v>
      </c>
      <c r="AD1058" t="b">
        <v>1</v>
      </c>
      <c r="AE1058" t="b">
        <v>0</v>
      </c>
      <c r="AF1058" t="b">
        <v>0</v>
      </c>
      <c r="AG1058" s="11">
        <v>45555</v>
      </c>
      <c r="AH1058" s="11">
        <v>45555</v>
      </c>
      <c r="AI1058" s="12">
        <f>IF(OR(AG1058="",AH1058=""),"",AH1058-AG1058)</f>
        <v>0.0</v>
      </c>
      <c r="AJ1058" s="13" t="b">
        <f>IF(OR(AI1058="",AA1058=""),"",AI1058=AA1058)</f>
        <v>1</v>
      </c>
      <c r="AK1058" s="13" t="b">
        <f>IF(AI1058="","",AI1058&gt;60)</f>
        <v>0</v>
      </c>
      <c r="AL1058" s="13" t="b">
        <f>IF(OR(Y1058=TRUE,AH1058=""),TRUE,FALSE)</f>
        <v>0</v>
      </c>
      <c r="AM1058" s="13" t="b">
        <f>IF(AI1058="","",AI1058&lt;0)</f>
        <v>0</v>
      </c>
      <c r="AN1058" s="13" t="str">
        <f>IF(AH1058="","No inspection date",IF(AI1058&lt;0,"Negative chronology",IF(AI1058&lt;=30,"0-30",IF(AI1058&lt;=60,"31-60",IF(AI1058&lt;=90,"61-90",IF(AI1058&lt;=180,"91-180","181+"))))))</f>
        <v>0-30</v>
      </c>
      <c r="AO1058" s="13" t="str">
        <f>IF(OR(ISNUMBER(SEARCH("COMPLETED",K1058)),ISNUMBER(SEARCH("CLOSED",K1058))),"Closed/Completed","Other Active/Issued")</f>
        <v>Closed/Completed</v>
      </c>
    </row>
    <row r="1059" spans="1:41">
      <c r="A1059" t="s">
        <v>6672</v>
      </c>
      <c r="B1059" t="s">
        <v>87</v>
      </c>
      <c r="C1059" t="s">
        <v>87</v>
      </c>
      <c r="D1059" t="s">
        <v>88</v>
      </c>
      <c r="E1059" t="s">
        <v>5839</v>
      </c>
      <c r="F1059" t="s">
        <v>6673</v>
      </c>
      <c r="G1059" t="s">
        <v>6674</v>
      </c>
      <c r="H1059" t="s">
        <v>4476</v>
      </c>
      <c r="I1059" t="s">
        <v>6675</v>
      </c>
      <c r="J1059" t="s">
        <v>137</v>
      </c>
      <c r="K1059" t="s">
        <v>93</v>
      </c>
      <c r="L1059" t="s">
        <v>93</v>
      </c>
      <c r="M1059" t="s">
        <v>6676</v>
      </c>
      <c r="N1059" s="9">
        <v>98125</v>
      </c>
      <c r="O1059" t="s">
        <v>6677</v>
      </c>
      <c r="P1059" s="10">
        <v>47.72956777</v>
      </c>
      <c r="Q1059" s="10">
        <v>-122.29424594</v>
      </c>
      <c r="R1059" t="s">
        <v>6678</v>
      </c>
      <c r="S1059" s="7">
        <v>9</v>
      </c>
      <c r="T1059" s="7">
        <v>2024</v>
      </c>
      <c r="U1059" s="7">
        <v>3</v>
      </c>
      <c r="V1059">
        <v>10</v>
      </c>
      <c r="W1059">
        <v>2024</v>
      </c>
      <c r="X1059">
        <v>4</v>
      </c>
      <c r="Y1059" t="b">
        <v>0</v>
      </c>
      <c r="Z1059" t="b">
        <v>0</v>
      </c>
      <c r="AA1059">
        <v>14</v>
      </c>
      <c r="AB1059">
        <v>5</v>
      </c>
      <c r="AC1059" t="b">
        <v>0</v>
      </c>
      <c r="AD1059" t="b">
        <v>1</v>
      </c>
      <c r="AE1059" t="b">
        <v>0</v>
      </c>
      <c r="AF1059" t="b">
        <v>0</v>
      </c>
      <c r="AG1059" s="11">
        <v>45561</v>
      </c>
      <c r="AH1059" s="11">
        <v>45575</v>
      </c>
      <c r="AI1059" s="12">
        <f>IF(OR(AG1059="",AH1059=""),"",AH1059-AG1059)</f>
        <v>14.0</v>
      </c>
      <c r="AJ1059" s="13" t="b">
        <f>IF(OR(AI1059="",AA1059=""),"",AI1059=AA1059)</f>
        <v>1</v>
      </c>
      <c r="AK1059" s="13" t="b">
        <f>IF(AI1059="","",AI1059&gt;60)</f>
        <v>0</v>
      </c>
      <c r="AL1059" s="13" t="b">
        <f>IF(OR(Y1059=TRUE,AH1059=""),TRUE,FALSE)</f>
        <v>0</v>
      </c>
      <c r="AM1059" s="13" t="b">
        <f>IF(AI1059="","",AI1059&lt;0)</f>
        <v>0</v>
      </c>
      <c r="AN1059" s="13" t="str">
        <f>IF(AH1059="","No inspection date",IF(AI1059&lt;0,"Negative chronology",IF(AI1059&lt;=30,"0-30",IF(AI1059&lt;=60,"31-60",IF(AI1059&lt;=90,"61-90",IF(AI1059&lt;=180,"91-180","181+"))))))</f>
        <v>0-30</v>
      </c>
      <c r="AO1059" s="13" t="str">
        <f>IF(OR(ISNUMBER(SEARCH("COMPLETED",K1059)),ISNUMBER(SEARCH("CLOSED",K1059))),"Closed/Completed","Other Active/Issued")</f>
        <v>Closed/Completed</v>
      </c>
    </row>
    <row r="1060" spans="1:41">
      <c r="A1060" t="s">
        <v>6679</v>
      </c>
      <c r="B1060" t="s">
        <v>87</v>
      </c>
      <c r="C1060" t="s">
        <v>87</v>
      </c>
      <c r="D1060" t="s">
        <v>88</v>
      </c>
      <c r="E1060" t="s">
        <v>5839</v>
      </c>
      <c r="F1060" t="s">
        <v>6680</v>
      </c>
      <c r="H1060" t="s">
        <v>6681</v>
      </c>
      <c r="K1060" t="s">
        <v>93</v>
      </c>
      <c r="L1060" t="s">
        <v>93</v>
      </c>
      <c r="M1060" t="s">
        <v>6682</v>
      </c>
      <c r="N1060" s="9">
        <v>98122</v>
      </c>
      <c r="O1060" t="s">
        <v>6683</v>
      </c>
      <c r="P1060" s="10">
        <v>47.61202934</v>
      </c>
      <c r="Q1060" s="10">
        <v>-122.31050592</v>
      </c>
      <c r="R1060" t="s">
        <v>6684</v>
      </c>
      <c r="S1060" s="7">
        <v>10</v>
      </c>
      <c r="T1060" s="7">
        <v>2024</v>
      </c>
      <c r="U1060" s="7">
        <v>4</v>
      </c>
      <c r="Y1060" t="b">
        <v>1</v>
      </c>
      <c r="Z1060" t="b">
        <v>1</v>
      </c>
      <c r="AB1060">
        <v>3</v>
      </c>
      <c r="AC1060" t="b">
        <v>0</v>
      </c>
      <c r="AD1060" t="b">
        <v>1</v>
      </c>
      <c r="AE1060" t="b">
        <v>0</v>
      </c>
      <c r="AF1060" t="b">
        <v>0</v>
      </c>
      <c r="AG1060" s="11">
        <v>45573</v>
      </c>
      <c r="AI1060" s="12">
        <f>IF(OR(AG1060="",AH1060=""),"",AH1060-AG1060)</f>
        <v/>
      </c>
      <c r="AJ1060" s="13">
        <f>IF(OR(AI1060="",AA1060=""),"",AI1060=AA1060)</f>
        <v/>
      </c>
      <c r="AK1060" s="13">
        <f>IF(AI1060="","",AI1060&gt;60)</f>
        <v/>
      </c>
      <c r="AL1060" s="13" t="b">
        <f>IF(OR(Y1060=TRUE,AH1060=""),TRUE,FALSE)</f>
        <v>1</v>
      </c>
      <c r="AM1060" s="13">
        <f>IF(AI1060="","",AI1060&lt;0)</f>
        <v/>
      </c>
      <c r="AN1060" s="13" t="str">
        <f>IF(AH1060="","No inspection date",IF(AI1060&lt;0,"Negative chronology",IF(AI1060&lt;=30,"0-30",IF(AI1060&lt;=60,"31-60",IF(AI1060&lt;=90,"61-90",IF(AI1060&lt;=180,"91-180","181+"))))))</f>
        <v>No inspection date</v>
      </c>
      <c r="AO1060" s="13" t="str">
        <f>IF(OR(ISNUMBER(SEARCH("COMPLETED",K1060)),ISNUMBER(SEARCH("CLOSED",K1060))),"Closed/Completed","Other Active/Issued")</f>
        <v>Closed/Completed</v>
      </c>
    </row>
    <row r="1061" spans="1:41">
      <c r="A1061" t="s">
        <v>6685</v>
      </c>
      <c r="B1061" t="s">
        <v>87</v>
      </c>
      <c r="C1061" t="s">
        <v>87</v>
      </c>
      <c r="D1061" t="s">
        <v>88</v>
      </c>
      <c r="E1061" t="s">
        <v>5839</v>
      </c>
      <c r="F1061" t="s">
        <v>6686</v>
      </c>
      <c r="G1061" t="s">
        <v>6687</v>
      </c>
      <c r="H1061" t="s">
        <v>4568</v>
      </c>
      <c r="I1061" t="s">
        <v>4581</v>
      </c>
      <c r="J1061" t="s">
        <v>137</v>
      </c>
      <c r="K1061" t="s">
        <v>93</v>
      </c>
      <c r="L1061" t="s">
        <v>93</v>
      </c>
      <c r="M1061" t="s">
        <v>6688</v>
      </c>
      <c r="N1061" s="9">
        <v>98103</v>
      </c>
      <c r="O1061" t="s">
        <v>6689</v>
      </c>
      <c r="P1061" s="10">
        <v>47.67430437</v>
      </c>
      <c r="Q1061" s="10">
        <v>-122.35021183</v>
      </c>
      <c r="R1061" t="s">
        <v>6690</v>
      </c>
      <c r="S1061" s="7">
        <v>10</v>
      </c>
      <c r="T1061" s="7">
        <v>2024</v>
      </c>
      <c r="U1061" s="7">
        <v>4</v>
      </c>
      <c r="V1061">
        <v>10</v>
      </c>
      <c r="W1061">
        <v>2024</v>
      </c>
      <c r="X1061">
        <v>4</v>
      </c>
      <c r="Y1061" t="b">
        <v>0</v>
      </c>
      <c r="Z1061" t="b">
        <v>0</v>
      </c>
      <c r="AA1061">
        <v>4</v>
      </c>
      <c r="AB1061">
        <v>6</v>
      </c>
      <c r="AC1061" t="b">
        <v>0</v>
      </c>
      <c r="AD1061" t="b">
        <v>1</v>
      </c>
      <c r="AE1061" t="b">
        <v>0</v>
      </c>
      <c r="AF1061" t="b">
        <v>0</v>
      </c>
      <c r="AG1061" s="11">
        <v>45589</v>
      </c>
      <c r="AH1061" s="11">
        <v>45593</v>
      </c>
      <c r="AI1061" s="12">
        <f>IF(OR(AG1061="",AH1061=""),"",AH1061-AG1061)</f>
        <v>4.0</v>
      </c>
      <c r="AJ1061" s="13" t="b">
        <f>IF(OR(AI1061="",AA1061=""),"",AI1061=AA1061)</f>
        <v>1</v>
      </c>
      <c r="AK1061" s="13" t="b">
        <f>IF(AI1061="","",AI1061&gt;60)</f>
        <v>0</v>
      </c>
      <c r="AL1061" s="13" t="b">
        <f>IF(OR(Y1061=TRUE,AH1061=""),TRUE,FALSE)</f>
        <v>0</v>
      </c>
      <c r="AM1061" s="13" t="b">
        <f>IF(AI1061="","",AI1061&lt;0)</f>
        <v>0</v>
      </c>
      <c r="AN1061" s="13" t="str">
        <f>IF(AH1061="","No inspection date",IF(AI1061&lt;0,"Negative chronology",IF(AI1061&lt;=30,"0-30",IF(AI1061&lt;=60,"31-60",IF(AI1061&lt;=90,"61-90",IF(AI1061&lt;=180,"91-180","181+"))))))</f>
        <v>0-30</v>
      </c>
      <c r="AO1061" s="13" t="str">
        <f>IF(OR(ISNUMBER(SEARCH("COMPLETED",K1061)),ISNUMBER(SEARCH("CLOSED",K1061))),"Closed/Completed","Other Active/Issued")</f>
        <v>Closed/Completed</v>
      </c>
    </row>
    <row r="1062" spans="1:41">
      <c r="A1062" t="s">
        <v>6691</v>
      </c>
      <c r="B1062" t="s">
        <v>87</v>
      </c>
      <c r="C1062" t="s">
        <v>87</v>
      </c>
      <c r="D1062" t="s">
        <v>88</v>
      </c>
      <c r="E1062" t="s">
        <v>5839</v>
      </c>
      <c r="F1062" t="s">
        <v>6692</v>
      </c>
      <c r="H1062" t="s">
        <v>4568</v>
      </c>
      <c r="I1062" t="s">
        <v>4595</v>
      </c>
      <c r="J1062" t="s">
        <v>137</v>
      </c>
      <c r="K1062" t="s">
        <v>93</v>
      </c>
      <c r="L1062" t="s">
        <v>93</v>
      </c>
      <c r="M1062" t="s">
        <v>6693</v>
      </c>
      <c r="N1062" s="9">
        <v>98102</v>
      </c>
      <c r="O1062" t="s">
        <v>6694</v>
      </c>
      <c r="P1062" s="10">
        <v>47.62345089</v>
      </c>
      <c r="Q1062" s="10">
        <v>-122.3196053</v>
      </c>
      <c r="R1062" t="s">
        <v>6695</v>
      </c>
      <c r="S1062" s="7">
        <v>10</v>
      </c>
      <c r="T1062" s="7">
        <v>2024</v>
      </c>
      <c r="U1062" s="7">
        <v>4</v>
      </c>
      <c r="V1062">
        <v>10</v>
      </c>
      <c r="W1062">
        <v>2024</v>
      </c>
      <c r="X1062">
        <v>4</v>
      </c>
      <c r="Y1062" t="b">
        <v>0</v>
      </c>
      <c r="Z1062" t="b">
        <v>0</v>
      </c>
      <c r="AA1062">
        <v>6</v>
      </c>
      <c r="AB1062">
        <v>3</v>
      </c>
      <c r="AC1062" t="b">
        <v>0</v>
      </c>
      <c r="AD1062" t="b">
        <v>1</v>
      </c>
      <c r="AE1062" t="b">
        <v>0</v>
      </c>
      <c r="AF1062" t="b">
        <v>0</v>
      </c>
      <c r="AG1062" s="11">
        <v>45589</v>
      </c>
      <c r="AH1062" s="11">
        <v>45595</v>
      </c>
      <c r="AI1062" s="12">
        <f>IF(OR(AG1062="",AH1062=""),"",AH1062-AG1062)</f>
        <v>6.0</v>
      </c>
      <c r="AJ1062" s="13" t="b">
        <f>IF(OR(AI1062="",AA1062=""),"",AI1062=AA1062)</f>
        <v>1</v>
      </c>
      <c r="AK1062" s="13" t="b">
        <f>IF(AI1062="","",AI1062&gt;60)</f>
        <v>0</v>
      </c>
      <c r="AL1062" s="13" t="b">
        <f>IF(OR(Y1062=TRUE,AH1062=""),TRUE,FALSE)</f>
        <v>0</v>
      </c>
      <c r="AM1062" s="13" t="b">
        <f>IF(AI1062="","",AI1062&lt;0)</f>
        <v>0</v>
      </c>
      <c r="AN1062" s="13" t="str">
        <f>IF(AH1062="","No inspection date",IF(AI1062&lt;0,"Negative chronology",IF(AI1062&lt;=30,"0-30",IF(AI1062&lt;=60,"31-60",IF(AI1062&lt;=90,"61-90",IF(AI1062&lt;=180,"91-180","181+"))))))</f>
        <v>0-30</v>
      </c>
      <c r="AO1062" s="13" t="str">
        <f>IF(OR(ISNUMBER(SEARCH("COMPLETED",K1062)),ISNUMBER(SEARCH("CLOSED",K1062))),"Closed/Completed","Other Active/Issued")</f>
        <v>Closed/Completed</v>
      </c>
    </row>
    <row r="1063" spans="1:41">
      <c r="A1063" t="s">
        <v>6696</v>
      </c>
      <c r="B1063" t="s">
        <v>87</v>
      </c>
      <c r="C1063" t="s">
        <v>87</v>
      </c>
      <c r="D1063" t="s">
        <v>88</v>
      </c>
      <c r="E1063" t="s">
        <v>5839</v>
      </c>
      <c r="F1063" t="s">
        <v>6697</v>
      </c>
      <c r="G1063" t="s">
        <v>6698</v>
      </c>
      <c r="H1063" t="s">
        <v>6699</v>
      </c>
      <c r="I1063" t="s">
        <v>4626</v>
      </c>
      <c r="J1063" t="s">
        <v>137</v>
      </c>
      <c r="K1063" t="s">
        <v>93</v>
      </c>
      <c r="L1063" t="s">
        <v>93</v>
      </c>
      <c r="M1063" t="s">
        <v>6700</v>
      </c>
      <c r="N1063" s="9">
        <v>98118</v>
      </c>
      <c r="O1063" t="s">
        <v>6701</v>
      </c>
      <c r="P1063" s="10">
        <v>47.53755713</v>
      </c>
      <c r="Q1063" s="10">
        <v>-122.26990293</v>
      </c>
      <c r="R1063" t="s">
        <v>6702</v>
      </c>
      <c r="S1063" s="7">
        <v>10</v>
      </c>
      <c r="T1063" s="7">
        <v>2024</v>
      </c>
      <c r="U1063" s="7">
        <v>4</v>
      </c>
      <c r="V1063">
        <v>11</v>
      </c>
      <c r="W1063">
        <v>2024</v>
      </c>
      <c r="X1063">
        <v>4</v>
      </c>
      <c r="Y1063" t="b">
        <v>0</v>
      </c>
      <c r="Z1063" t="b">
        <v>0</v>
      </c>
      <c r="AA1063">
        <v>7</v>
      </c>
      <c r="AB1063">
        <v>2</v>
      </c>
      <c r="AC1063" t="b">
        <v>0</v>
      </c>
      <c r="AD1063" t="b">
        <v>1</v>
      </c>
      <c r="AE1063" t="b">
        <v>0</v>
      </c>
      <c r="AF1063" t="b">
        <v>0</v>
      </c>
      <c r="AG1063" s="11">
        <v>45590</v>
      </c>
      <c r="AH1063" s="11">
        <v>45597</v>
      </c>
      <c r="AI1063" s="12">
        <f>IF(OR(AG1063="",AH1063=""),"",AH1063-AG1063)</f>
        <v>7.0</v>
      </c>
      <c r="AJ1063" s="13" t="b">
        <f>IF(OR(AI1063="",AA1063=""),"",AI1063=AA1063)</f>
        <v>1</v>
      </c>
      <c r="AK1063" s="13" t="b">
        <f>IF(AI1063="","",AI1063&gt;60)</f>
        <v>0</v>
      </c>
      <c r="AL1063" s="13" t="b">
        <f>IF(OR(Y1063=TRUE,AH1063=""),TRUE,FALSE)</f>
        <v>0</v>
      </c>
      <c r="AM1063" s="13" t="b">
        <f>IF(AI1063="","",AI1063&lt;0)</f>
        <v>0</v>
      </c>
      <c r="AN1063" s="13" t="str">
        <f>IF(AH1063="","No inspection date",IF(AI1063&lt;0,"Negative chronology",IF(AI1063&lt;=30,"0-30",IF(AI1063&lt;=60,"31-60",IF(AI1063&lt;=90,"61-90",IF(AI1063&lt;=180,"91-180","181+"))))))</f>
        <v>0-30</v>
      </c>
      <c r="AO1063" s="13" t="str">
        <f>IF(OR(ISNUMBER(SEARCH("COMPLETED",K1063)),ISNUMBER(SEARCH("CLOSED",K1063))),"Closed/Completed","Other Active/Issued")</f>
        <v>Closed/Completed</v>
      </c>
    </row>
    <row r="1064" spans="1:41">
      <c r="A1064" t="s">
        <v>6703</v>
      </c>
      <c r="B1064" t="s">
        <v>87</v>
      </c>
      <c r="C1064" t="s">
        <v>87</v>
      </c>
      <c r="D1064" t="s">
        <v>88</v>
      </c>
      <c r="E1064" t="s">
        <v>5839</v>
      </c>
      <c r="F1064" t="s">
        <v>6704</v>
      </c>
      <c r="H1064" t="s">
        <v>4588</v>
      </c>
      <c r="K1064" t="s">
        <v>115</v>
      </c>
      <c r="L1064" t="s">
        <v>115</v>
      </c>
      <c r="M1064" t="s">
        <v>6705</v>
      </c>
      <c r="N1064" s="9">
        <v>98103</v>
      </c>
      <c r="O1064" t="s">
        <v>6706</v>
      </c>
      <c r="P1064" s="10">
        <v>47.697642</v>
      </c>
      <c r="Q1064" s="10">
        <v>-122.34686256</v>
      </c>
      <c r="R1064" t="s">
        <v>6707</v>
      </c>
      <c r="S1064" s="7">
        <v>10</v>
      </c>
      <c r="T1064" s="7">
        <v>2024</v>
      </c>
      <c r="U1064" s="7">
        <v>4</v>
      </c>
      <c r="Y1064" t="b">
        <v>1</v>
      </c>
      <c r="Z1064" t="b">
        <v>1</v>
      </c>
      <c r="AB1064">
        <v>5</v>
      </c>
      <c r="AC1064" t="b">
        <v>0</v>
      </c>
      <c r="AD1064" t="b">
        <v>1</v>
      </c>
      <c r="AE1064" t="b">
        <v>0</v>
      </c>
      <c r="AF1064" t="b">
        <v>0</v>
      </c>
      <c r="AG1064" s="11">
        <v>45594</v>
      </c>
      <c r="AI1064" s="12">
        <f>IF(OR(AG1064="",AH1064=""),"",AH1064-AG1064)</f>
        <v/>
      </c>
      <c r="AJ1064" s="13">
        <f>IF(OR(AI1064="",AA1064=""),"",AI1064=AA1064)</f>
        <v/>
      </c>
      <c r="AK1064" s="13">
        <f>IF(AI1064="","",AI1064&gt;60)</f>
        <v/>
      </c>
      <c r="AL1064" s="13" t="b">
        <f>IF(OR(Y1064=TRUE,AH1064=""),TRUE,FALSE)</f>
        <v>1</v>
      </c>
      <c r="AM1064" s="13">
        <f>IF(AI1064="","",AI1064&lt;0)</f>
        <v/>
      </c>
      <c r="AN1064" s="13" t="str">
        <f>IF(AH1064="","No inspection date",IF(AI1064&lt;0,"Negative chronology",IF(AI1064&lt;=30,"0-30",IF(AI1064&lt;=60,"31-60",IF(AI1064&lt;=90,"61-90",IF(AI1064&lt;=180,"91-180","181+"))))))</f>
        <v>No inspection date</v>
      </c>
      <c r="AO1064" s="13" t="str">
        <f>IF(OR(ISNUMBER(SEARCH("COMPLETED",K1064)),ISNUMBER(SEARCH("CLOSED",K1064))),"Closed/Completed","Other Active/Issued")</f>
        <v>Other Active/Issued</v>
      </c>
    </row>
    <row r="1065" spans="1:41">
      <c r="A1065" t="s">
        <v>6708</v>
      </c>
      <c r="B1065" t="s">
        <v>87</v>
      </c>
      <c r="C1065" t="s">
        <v>87</v>
      </c>
      <c r="D1065" t="s">
        <v>88</v>
      </c>
      <c r="E1065" t="s">
        <v>5839</v>
      </c>
      <c r="F1065" t="s">
        <v>6704</v>
      </c>
      <c r="G1065" t="s">
        <v>6709</v>
      </c>
      <c r="H1065" t="s">
        <v>4588</v>
      </c>
      <c r="I1065" t="s">
        <v>5816</v>
      </c>
      <c r="J1065" t="s">
        <v>137</v>
      </c>
      <c r="K1065" t="s">
        <v>93</v>
      </c>
      <c r="L1065" t="s">
        <v>93</v>
      </c>
      <c r="M1065" t="s">
        <v>6705</v>
      </c>
      <c r="N1065" s="9">
        <v>98103</v>
      </c>
      <c r="O1065" t="s">
        <v>6710</v>
      </c>
      <c r="P1065" s="10">
        <v>47.697642</v>
      </c>
      <c r="Q1065" s="10">
        <v>-122.34686256</v>
      </c>
      <c r="R1065" t="s">
        <v>6707</v>
      </c>
      <c r="S1065" s="7">
        <v>10</v>
      </c>
      <c r="T1065" s="7">
        <v>2024</v>
      </c>
      <c r="U1065" s="7">
        <v>4</v>
      </c>
      <c r="V1065">
        <v>11</v>
      </c>
      <c r="W1065">
        <v>2024</v>
      </c>
      <c r="X1065">
        <v>4</v>
      </c>
      <c r="Y1065" t="b">
        <v>0</v>
      </c>
      <c r="Z1065" t="b">
        <v>0</v>
      </c>
      <c r="AA1065">
        <v>24</v>
      </c>
      <c r="AB1065">
        <v>5</v>
      </c>
      <c r="AC1065" t="b">
        <v>0</v>
      </c>
      <c r="AD1065" t="b">
        <v>1</v>
      </c>
      <c r="AE1065" t="b">
        <v>0</v>
      </c>
      <c r="AF1065" t="b">
        <v>0</v>
      </c>
      <c r="AG1065" s="11">
        <v>45594</v>
      </c>
      <c r="AH1065" s="11">
        <v>45618</v>
      </c>
      <c r="AI1065" s="12">
        <f>IF(OR(AG1065="",AH1065=""),"",AH1065-AG1065)</f>
        <v>24.0</v>
      </c>
      <c r="AJ1065" s="13" t="b">
        <f>IF(OR(AI1065="",AA1065=""),"",AI1065=AA1065)</f>
        <v>1</v>
      </c>
      <c r="AK1065" s="13" t="b">
        <f>IF(AI1065="","",AI1065&gt;60)</f>
        <v>0</v>
      </c>
      <c r="AL1065" s="13" t="b">
        <f>IF(OR(Y1065=TRUE,AH1065=""),TRUE,FALSE)</f>
        <v>0</v>
      </c>
      <c r="AM1065" s="13" t="b">
        <f>IF(AI1065="","",AI1065&lt;0)</f>
        <v>0</v>
      </c>
      <c r="AN1065" s="13" t="str">
        <f>IF(AH1065="","No inspection date",IF(AI1065&lt;0,"Negative chronology",IF(AI1065&lt;=30,"0-30",IF(AI1065&lt;=60,"31-60",IF(AI1065&lt;=90,"61-90",IF(AI1065&lt;=180,"91-180","181+"))))))</f>
        <v>0-30</v>
      </c>
      <c r="AO1065" s="13" t="str">
        <f>IF(OR(ISNUMBER(SEARCH("COMPLETED",K1065)),ISNUMBER(SEARCH("CLOSED",K1065))),"Closed/Completed","Other Active/Issued")</f>
        <v>Closed/Completed</v>
      </c>
    </row>
    <row r="1066" spans="1:41">
      <c r="A1066" t="s">
        <v>6711</v>
      </c>
      <c r="B1066" t="s">
        <v>87</v>
      </c>
      <c r="C1066" t="s">
        <v>87</v>
      </c>
      <c r="D1066" t="s">
        <v>88</v>
      </c>
      <c r="E1066" t="s">
        <v>5839</v>
      </c>
      <c r="F1066" t="s">
        <v>6712</v>
      </c>
      <c r="G1066" t="s">
        <v>6713</v>
      </c>
      <c r="H1066" t="s">
        <v>4613</v>
      </c>
      <c r="I1066" t="s">
        <v>4640</v>
      </c>
      <c r="J1066" t="s">
        <v>718</v>
      </c>
      <c r="K1066" t="s">
        <v>93</v>
      </c>
      <c r="L1066" t="s">
        <v>93</v>
      </c>
      <c r="M1066" t="s">
        <v>6714</v>
      </c>
      <c r="N1066" s="9">
        <v>98103</v>
      </c>
      <c r="O1066" t="s">
        <v>6715</v>
      </c>
      <c r="P1066" s="10">
        <v>47.69768629</v>
      </c>
      <c r="Q1066" s="10">
        <v>-122.34797177</v>
      </c>
      <c r="R1066" t="s">
        <v>6716</v>
      </c>
      <c r="S1066" s="7">
        <v>10</v>
      </c>
      <c r="T1066" s="7">
        <v>2024</v>
      </c>
      <c r="U1066" s="7">
        <v>4</v>
      </c>
      <c r="V1066">
        <v>11</v>
      </c>
      <c r="W1066">
        <v>2024</v>
      </c>
      <c r="X1066">
        <v>4</v>
      </c>
      <c r="Y1066" t="b">
        <v>0</v>
      </c>
      <c r="Z1066" t="b">
        <v>0</v>
      </c>
      <c r="AA1066">
        <v>6</v>
      </c>
      <c r="AB1066">
        <v>5</v>
      </c>
      <c r="AC1066" t="b">
        <v>0</v>
      </c>
      <c r="AD1066" t="b">
        <v>1</v>
      </c>
      <c r="AE1066" t="b">
        <v>0</v>
      </c>
      <c r="AF1066" t="b">
        <v>0</v>
      </c>
      <c r="AG1066" s="11">
        <v>45596</v>
      </c>
      <c r="AH1066" s="11">
        <v>45602</v>
      </c>
      <c r="AI1066" s="12">
        <f>IF(OR(AG1066="",AH1066=""),"",AH1066-AG1066)</f>
        <v>6.0</v>
      </c>
      <c r="AJ1066" s="13" t="b">
        <f>IF(OR(AI1066="",AA1066=""),"",AI1066=AA1066)</f>
        <v>1</v>
      </c>
      <c r="AK1066" s="13" t="b">
        <f>IF(AI1066="","",AI1066&gt;60)</f>
        <v>0</v>
      </c>
      <c r="AL1066" s="13" t="b">
        <f>IF(OR(Y1066=TRUE,AH1066=""),TRUE,FALSE)</f>
        <v>0</v>
      </c>
      <c r="AM1066" s="13" t="b">
        <f>IF(AI1066="","",AI1066&lt;0)</f>
        <v>0</v>
      </c>
      <c r="AN1066" s="13" t="str">
        <f>IF(AH1066="","No inspection date",IF(AI1066&lt;0,"Negative chronology",IF(AI1066&lt;=30,"0-30",IF(AI1066&lt;=60,"31-60",IF(AI1066&lt;=90,"61-90",IF(AI1066&lt;=180,"91-180","181+"))))))</f>
        <v>0-30</v>
      </c>
      <c r="AO1066" s="13" t="str">
        <f>IF(OR(ISNUMBER(SEARCH("COMPLETED",K1066)),ISNUMBER(SEARCH("CLOSED",K1066))),"Closed/Completed","Other Active/Issued")</f>
        <v>Closed/Completed</v>
      </c>
    </row>
    <row r="1067" spans="1:41">
      <c r="A1067" t="s">
        <v>6717</v>
      </c>
      <c r="B1067" t="s">
        <v>87</v>
      </c>
      <c r="C1067" t="s">
        <v>87</v>
      </c>
      <c r="D1067" t="s">
        <v>88</v>
      </c>
      <c r="E1067" t="s">
        <v>5839</v>
      </c>
      <c r="F1067" t="s">
        <v>6116</v>
      </c>
      <c r="G1067" t="s">
        <v>6718</v>
      </c>
      <c r="H1067" t="s">
        <v>4626</v>
      </c>
      <c r="I1067" t="s">
        <v>4633</v>
      </c>
      <c r="J1067" t="s">
        <v>137</v>
      </c>
      <c r="K1067" t="s">
        <v>93</v>
      </c>
      <c r="L1067" t="s">
        <v>93</v>
      </c>
      <c r="M1067" t="s">
        <v>6719</v>
      </c>
      <c r="N1067" s="9">
        <v>98103</v>
      </c>
      <c r="O1067" t="s">
        <v>6720</v>
      </c>
      <c r="P1067" s="10">
        <v>47.68238463</v>
      </c>
      <c r="Q1067" s="10">
        <v>-122.35165045</v>
      </c>
      <c r="R1067" t="s">
        <v>6721</v>
      </c>
      <c r="S1067" s="7">
        <v>11</v>
      </c>
      <c r="T1067" s="7">
        <v>2024</v>
      </c>
      <c r="U1067" s="7">
        <v>4</v>
      </c>
      <c r="V1067">
        <v>11</v>
      </c>
      <c r="W1067">
        <v>2024</v>
      </c>
      <c r="X1067">
        <v>4</v>
      </c>
      <c r="Y1067" t="b">
        <v>0</v>
      </c>
      <c r="Z1067" t="b">
        <v>0</v>
      </c>
      <c r="AA1067">
        <v>4</v>
      </c>
      <c r="AB1067">
        <v>6</v>
      </c>
      <c r="AC1067" t="b">
        <v>0</v>
      </c>
      <c r="AD1067" t="b">
        <v>1</v>
      </c>
      <c r="AE1067" t="b">
        <v>0</v>
      </c>
      <c r="AF1067" t="b">
        <v>0</v>
      </c>
      <c r="AG1067" s="11">
        <v>45597</v>
      </c>
      <c r="AH1067" s="11">
        <v>45601</v>
      </c>
      <c r="AI1067" s="12">
        <f>IF(OR(AG1067="",AH1067=""),"",AH1067-AG1067)</f>
        <v>4.0</v>
      </c>
      <c r="AJ1067" s="13" t="b">
        <f>IF(OR(AI1067="",AA1067=""),"",AI1067=AA1067)</f>
        <v>1</v>
      </c>
      <c r="AK1067" s="13" t="b">
        <f>IF(AI1067="","",AI1067&gt;60)</f>
        <v>0</v>
      </c>
      <c r="AL1067" s="13" t="b">
        <f>IF(OR(Y1067=TRUE,AH1067=""),TRUE,FALSE)</f>
        <v>0</v>
      </c>
      <c r="AM1067" s="13" t="b">
        <f>IF(AI1067="","",AI1067&lt;0)</f>
        <v>0</v>
      </c>
      <c r="AN1067" s="13" t="str">
        <f>IF(AH1067="","No inspection date",IF(AI1067&lt;0,"Negative chronology",IF(AI1067&lt;=30,"0-30",IF(AI1067&lt;=60,"31-60",IF(AI1067&lt;=90,"61-90",IF(AI1067&lt;=180,"91-180","181+"))))))</f>
        <v>0-30</v>
      </c>
      <c r="AO1067" s="13" t="str">
        <f>IF(OR(ISNUMBER(SEARCH("COMPLETED",K1067)),ISNUMBER(SEARCH("CLOSED",K1067))),"Closed/Completed","Other Active/Issued")</f>
        <v>Closed/Completed</v>
      </c>
    </row>
    <row r="1068" spans="1:41">
      <c r="A1068" t="s">
        <v>6722</v>
      </c>
      <c r="B1068" t="s">
        <v>87</v>
      </c>
      <c r="C1068" t="s">
        <v>87</v>
      </c>
      <c r="D1068" t="s">
        <v>88</v>
      </c>
      <c r="E1068" t="s">
        <v>5839</v>
      </c>
      <c r="F1068" t="s">
        <v>6723</v>
      </c>
      <c r="G1068" t="s">
        <v>6724</v>
      </c>
      <c r="H1068" t="s">
        <v>4647</v>
      </c>
      <c r="I1068" t="s">
        <v>1156</v>
      </c>
      <c r="J1068" t="s">
        <v>6317</v>
      </c>
      <c r="K1068" t="s">
        <v>93</v>
      </c>
      <c r="L1068" t="s">
        <v>93</v>
      </c>
      <c r="M1068" t="s">
        <v>6725</v>
      </c>
      <c r="N1068" s="9">
        <v>98121</v>
      </c>
      <c r="O1068" t="s">
        <v>6726</v>
      </c>
      <c r="P1068" s="10">
        <v>47.61328547</v>
      </c>
      <c r="Q1068" s="10">
        <v>-122.34107469</v>
      </c>
      <c r="R1068" t="s">
        <v>6727</v>
      </c>
      <c r="S1068" s="7">
        <v>11</v>
      </c>
      <c r="T1068" s="7">
        <v>2024</v>
      </c>
      <c r="U1068" s="7">
        <v>4</v>
      </c>
      <c r="V1068">
        <v>11</v>
      </c>
      <c r="W1068">
        <v>2024</v>
      </c>
      <c r="X1068">
        <v>4</v>
      </c>
      <c r="Y1068" t="b">
        <v>0</v>
      </c>
      <c r="Z1068" t="b">
        <v>0</v>
      </c>
      <c r="AA1068">
        <v>6</v>
      </c>
      <c r="AB1068">
        <v>7</v>
      </c>
      <c r="AC1068" t="b">
        <v>0</v>
      </c>
      <c r="AD1068" t="b">
        <v>1</v>
      </c>
      <c r="AE1068" t="b">
        <v>0</v>
      </c>
      <c r="AF1068" t="b">
        <v>0</v>
      </c>
      <c r="AG1068" s="11">
        <v>45603</v>
      </c>
      <c r="AH1068" s="11">
        <v>45609</v>
      </c>
      <c r="AI1068" s="12">
        <f>IF(OR(AG1068="",AH1068=""),"",AH1068-AG1068)</f>
        <v>6.0</v>
      </c>
      <c r="AJ1068" s="13" t="b">
        <f>IF(OR(AI1068="",AA1068=""),"",AI1068=AA1068)</f>
        <v>1</v>
      </c>
      <c r="AK1068" s="13" t="b">
        <f>IF(AI1068="","",AI1068&gt;60)</f>
        <v>0</v>
      </c>
      <c r="AL1068" s="13" t="b">
        <f>IF(OR(Y1068=TRUE,AH1068=""),TRUE,FALSE)</f>
        <v>0</v>
      </c>
      <c r="AM1068" s="13" t="b">
        <f>IF(AI1068="","",AI1068&lt;0)</f>
        <v>0</v>
      </c>
      <c r="AN1068" s="13" t="str">
        <f>IF(AH1068="","No inspection date",IF(AI1068&lt;0,"Negative chronology",IF(AI1068&lt;=30,"0-30",IF(AI1068&lt;=60,"31-60",IF(AI1068&lt;=90,"61-90",IF(AI1068&lt;=180,"91-180","181+"))))))</f>
        <v>0-30</v>
      </c>
      <c r="AO1068" s="13" t="str">
        <f>IF(OR(ISNUMBER(SEARCH("COMPLETED",K1068)),ISNUMBER(SEARCH("CLOSED",K1068))),"Closed/Completed","Other Active/Issued")</f>
        <v>Closed/Completed</v>
      </c>
    </row>
    <row r="1069" spans="1:41">
      <c r="A1069" t="s">
        <v>6728</v>
      </c>
      <c r="B1069" t="s">
        <v>87</v>
      </c>
      <c r="C1069" t="s">
        <v>87</v>
      </c>
      <c r="D1069" t="s">
        <v>88</v>
      </c>
      <c r="E1069" t="s">
        <v>5839</v>
      </c>
      <c r="F1069" t="s">
        <v>6729</v>
      </c>
      <c r="G1069" t="s">
        <v>6730</v>
      </c>
      <c r="H1069" t="s">
        <v>4662</v>
      </c>
      <c r="I1069" t="s">
        <v>6731</v>
      </c>
      <c r="J1069" t="s">
        <v>137</v>
      </c>
      <c r="K1069" t="s">
        <v>93</v>
      </c>
      <c r="L1069" t="s">
        <v>93</v>
      </c>
      <c r="M1069" t="s">
        <v>6732</v>
      </c>
      <c r="O1069" t="s">
        <v>6733</v>
      </c>
      <c r="P1069" s="10">
        <v>47.69768629</v>
      </c>
      <c r="Q1069" s="10">
        <v>-122.34797177</v>
      </c>
      <c r="R1069" t="s">
        <v>6716</v>
      </c>
      <c r="S1069" s="7">
        <v>11</v>
      </c>
      <c r="T1069" s="7">
        <v>2024</v>
      </c>
      <c r="U1069" s="7">
        <v>4</v>
      </c>
      <c r="V1069">
        <v>11</v>
      </c>
      <c r="W1069">
        <v>2024</v>
      </c>
      <c r="X1069">
        <v>4</v>
      </c>
      <c r="Y1069" t="b">
        <v>0</v>
      </c>
      <c r="Z1069" t="b">
        <v>0</v>
      </c>
      <c r="AA1069">
        <v>3</v>
      </c>
      <c r="AB1069">
        <v>5</v>
      </c>
      <c r="AC1069" t="b">
        <v>0</v>
      </c>
      <c r="AD1069" t="b">
        <v>1</v>
      </c>
      <c r="AE1069" t="b">
        <v>0</v>
      </c>
      <c r="AF1069" t="b">
        <v>0</v>
      </c>
      <c r="AG1069" s="11">
        <v>45608</v>
      </c>
      <c r="AH1069" s="11">
        <v>45611</v>
      </c>
      <c r="AI1069" s="12">
        <f>IF(OR(AG1069="",AH1069=""),"",AH1069-AG1069)</f>
        <v>3.0</v>
      </c>
      <c r="AJ1069" s="13" t="b">
        <f>IF(OR(AI1069="",AA1069=""),"",AI1069=AA1069)</f>
        <v>1</v>
      </c>
      <c r="AK1069" s="13" t="b">
        <f>IF(AI1069="","",AI1069&gt;60)</f>
        <v>0</v>
      </c>
      <c r="AL1069" s="13" t="b">
        <f>IF(OR(Y1069=TRUE,AH1069=""),TRUE,FALSE)</f>
        <v>0</v>
      </c>
      <c r="AM1069" s="13" t="b">
        <f>IF(AI1069="","",AI1069&lt;0)</f>
        <v>0</v>
      </c>
      <c r="AN1069" s="13" t="str">
        <f>IF(AH1069="","No inspection date",IF(AI1069&lt;0,"Negative chronology",IF(AI1069&lt;=30,"0-30",IF(AI1069&lt;=60,"31-60",IF(AI1069&lt;=90,"61-90",IF(AI1069&lt;=180,"91-180","181+"))))))</f>
        <v>0-30</v>
      </c>
      <c r="AO1069" s="13" t="str">
        <f>IF(OR(ISNUMBER(SEARCH("COMPLETED",K1069)),ISNUMBER(SEARCH("CLOSED",K1069))),"Closed/Completed","Other Active/Issued")</f>
        <v>Closed/Completed</v>
      </c>
    </row>
    <row r="1070" spans="1:41">
      <c r="A1070" t="s">
        <v>6734</v>
      </c>
      <c r="B1070" t="s">
        <v>87</v>
      </c>
      <c r="C1070" t="s">
        <v>87</v>
      </c>
      <c r="D1070" t="s">
        <v>88</v>
      </c>
      <c r="E1070" t="s">
        <v>5839</v>
      </c>
      <c r="F1070" t="s">
        <v>6735</v>
      </c>
      <c r="G1070" t="s">
        <v>6495</v>
      </c>
      <c r="H1070" t="s">
        <v>6736</v>
      </c>
      <c r="I1070" t="s">
        <v>4687</v>
      </c>
      <c r="J1070" t="s">
        <v>137</v>
      </c>
      <c r="K1070" t="s">
        <v>93</v>
      </c>
      <c r="L1070" t="s">
        <v>93</v>
      </c>
      <c r="M1070" t="s">
        <v>6737</v>
      </c>
      <c r="N1070" s="9">
        <v>98102</v>
      </c>
      <c r="O1070" t="s">
        <v>6738</v>
      </c>
      <c r="P1070" s="10">
        <v>47.64681204</v>
      </c>
      <c r="Q1070" s="10">
        <v>-122.32525703</v>
      </c>
      <c r="R1070" t="s">
        <v>6739</v>
      </c>
      <c r="S1070" s="7">
        <v>11</v>
      </c>
      <c r="T1070" s="7">
        <v>2024</v>
      </c>
      <c r="U1070" s="7">
        <v>4</v>
      </c>
      <c r="V1070">
        <v>11</v>
      </c>
      <c r="W1070">
        <v>2024</v>
      </c>
      <c r="X1070">
        <v>4</v>
      </c>
      <c r="Y1070" t="b">
        <v>0</v>
      </c>
      <c r="Z1070" t="b">
        <v>0</v>
      </c>
      <c r="AA1070">
        <v>6</v>
      </c>
      <c r="AB1070">
        <v>3</v>
      </c>
      <c r="AC1070" t="b">
        <v>0</v>
      </c>
      <c r="AD1070" t="b">
        <v>1</v>
      </c>
      <c r="AE1070" t="b">
        <v>0</v>
      </c>
      <c r="AF1070" t="b">
        <v>0</v>
      </c>
      <c r="AG1070" s="11">
        <v>45610</v>
      </c>
      <c r="AH1070" s="11">
        <v>45616</v>
      </c>
      <c r="AI1070" s="12">
        <f>IF(OR(AG1070="",AH1070=""),"",AH1070-AG1070)</f>
        <v>6.0</v>
      </c>
      <c r="AJ1070" s="13" t="b">
        <f>IF(OR(AI1070="",AA1070=""),"",AI1070=AA1070)</f>
        <v>1</v>
      </c>
      <c r="AK1070" s="13" t="b">
        <f>IF(AI1070="","",AI1070&gt;60)</f>
        <v>0</v>
      </c>
      <c r="AL1070" s="13" t="b">
        <f>IF(OR(Y1070=TRUE,AH1070=""),TRUE,FALSE)</f>
        <v>0</v>
      </c>
      <c r="AM1070" s="13" t="b">
        <f>IF(AI1070="","",AI1070&lt;0)</f>
        <v>0</v>
      </c>
      <c r="AN1070" s="13" t="str">
        <f>IF(AH1070="","No inspection date",IF(AI1070&lt;0,"Negative chronology",IF(AI1070&lt;=30,"0-30",IF(AI1070&lt;=60,"31-60",IF(AI1070&lt;=90,"61-90",IF(AI1070&lt;=180,"91-180","181+"))))))</f>
        <v>0-30</v>
      </c>
      <c r="AO1070" s="13" t="str">
        <f>IF(OR(ISNUMBER(SEARCH("COMPLETED",K1070)),ISNUMBER(SEARCH("CLOSED",K1070))),"Closed/Completed","Other Active/Issued")</f>
        <v>Closed/Completed</v>
      </c>
    </row>
    <row r="1071" spans="1:41">
      <c r="A1071" t="s">
        <v>6740</v>
      </c>
      <c r="B1071" t="s">
        <v>87</v>
      </c>
      <c r="C1071" t="s">
        <v>87</v>
      </c>
      <c r="D1071" t="s">
        <v>88</v>
      </c>
      <c r="E1071" t="s">
        <v>5839</v>
      </c>
      <c r="F1071" t="s">
        <v>6741</v>
      </c>
      <c r="G1071" t="s">
        <v>6742</v>
      </c>
      <c r="H1071" t="s">
        <v>5759</v>
      </c>
      <c r="I1071" t="s">
        <v>6743</v>
      </c>
      <c r="J1071" t="s">
        <v>137</v>
      </c>
      <c r="K1071" t="s">
        <v>93</v>
      </c>
      <c r="L1071" t="s">
        <v>93</v>
      </c>
      <c r="M1071" t="s">
        <v>6744</v>
      </c>
      <c r="N1071" s="9">
        <v>98122</v>
      </c>
      <c r="O1071" t="s">
        <v>6745</v>
      </c>
      <c r="P1071" s="10">
        <v>47.61654223</v>
      </c>
      <c r="Q1071" s="10">
        <v>-122.32593463</v>
      </c>
      <c r="R1071" t="s">
        <v>6746</v>
      </c>
      <c r="S1071" s="7">
        <v>11</v>
      </c>
      <c r="T1071" s="7">
        <v>2024</v>
      </c>
      <c r="U1071" s="7">
        <v>4</v>
      </c>
      <c r="V1071">
        <v>11</v>
      </c>
      <c r="W1071">
        <v>2024</v>
      </c>
      <c r="X1071">
        <v>4</v>
      </c>
      <c r="Y1071" t="b">
        <v>0</v>
      </c>
      <c r="Z1071" t="b">
        <v>0</v>
      </c>
      <c r="AA1071">
        <v>2</v>
      </c>
      <c r="AB1071">
        <v>3</v>
      </c>
      <c r="AC1071" t="b">
        <v>0</v>
      </c>
      <c r="AD1071" t="b">
        <v>1</v>
      </c>
      <c r="AE1071" t="b">
        <v>0</v>
      </c>
      <c r="AF1071" t="b">
        <v>0</v>
      </c>
      <c r="AG1071" s="11">
        <v>45615</v>
      </c>
      <c r="AH1071" s="11">
        <v>45617</v>
      </c>
      <c r="AI1071" s="12">
        <f>IF(OR(AG1071="",AH1071=""),"",AH1071-AG1071)</f>
        <v>2.0</v>
      </c>
      <c r="AJ1071" s="13" t="b">
        <f>IF(OR(AI1071="",AA1071=""),"",AI1071=AA1071)</f>
        <v>1</v>
      </c>
      <c r="AK1071" s="13" t="b">
        <f>IF(AI1071="","",AI1071&gt;60)</f>
        <v>0</v>
      </c>
      <c r="AL1071" s="13" t="b">
        <f>IF(OR(Y1071=TRUE,AH1071=""),TRUE,FALSE)</f>
        <v>0</v>
      </c>
      <c r="AM1071" s="13" t="b">
        <f>IF(AI1071="","",AI1071&lt;0)</f>
        <v>0</v>
      </c>
      <c r="AN1071" s="13" t="str">
        <f>IF(AH1071="","No inspection date",IF(AI1071&lt;0,"Negative chronology",IF(AI1071&lt;=30,"0-30",IF(AI1071&lt;=60,"31-60",IF(AI1071&lt;=90,"61-90",IF(AI1071&lt;=180,"91-180","181+"))))))</f>
        <v>0-30</v>
      </c>
      <c r="AO1071" s="13" t="str">
        <f>IF(OR(ISNUMBER(SEARCH("COMPLETED",K1071)),ISNUMBER(SEARCH("CLOSED",K1071))),"Closed/Completed","Other Active/Issued")</f>
        <v>Closed/Completed</v>
      </c>
    </row>
    <row r="1072" spans="1:41">
      <c r="A1072" t="s">
        <v>6747</v>
      </c>
      <c r="B1072" t="s">
        <v>87</v>
      </c>
      <c r="C1072" t="s">
        <v>87</v>
      </c>
      <c r="D1072" t="s">
        <v>88</v>
      </c>
      <c r="E1072" t="s">
        <v>5839</v>
      </c>
      <c r="F1072" t="s">
        <v>6748</v>
      </c>
      <c r="G1072" t="s">
        <v>6148</v>
      </c>
      <c r="H1072" t="s">
        <v>5759</v>
      </c>
      <c r="I1072" t="s">
        <v>1156</v>
      </c>
      <c r="J1072" t="s">
        <v>93</v>
      </c>
      <c r="K1072" t="s">
        <v>1745</v>
      </c>
      <c r="L1072" t="s">
        <v>1745</v>
      </c>
      <c r="M1072" t="s">
        <v>6749</v>
      </c>
      <c r="N1072" s="9">
        <v>98118</v>
      </c>
      <c r="O1072" t="s">
        <v>6750</v>
      </c>
      <c r="P1072" s="10">
        <v>47.55597606</v>
      </c>
      <c r="Q1072" s="10">
        <v>-122.28254368</v>
      </c>
      <c r="R1072" t="s">
        <v>6751</v>
      </c>
      <c r="S1072" s="7">
        <v>11</v>
      </c>
      <c r="T1072" s="7">
        <v>2024</v>
      </c>
      <c r="U1072" s="7">
        <v>4</v>
      </c>
      <c r="V1072">
        <v>11</v>
      </c>
      <c r="W1072">
        <v>2024</v>
      </c>
      <c r="X1072">
        <v>4</v>
      </c>
      <c r="Y1072" t="b">
        <v>0</v>
      </c>
      <c r="Z1072" t="b">
        <v>0</v>
      </c>
      <c r="AA1072">
        <v>-6</v>
      </c>
      <c r="AB1072">
        <v>2</v>
      </c>
      <c r="AC1072" t="b">
        <v>0</v>
      </c>
      <c r="AD1072" t="b">
        <v>1</v>
      </c>
      <c r="AE1072" t="b">
        <v>0</v>
      </c>
      <c r="AF1072" t="b">
        <v>0</v>
      </c>
      <c r="AG1072" s="11">
        <v>45615</v>
      </c>
      <c r="AH1072" s="11">
        <v>45609</v>
      </c>
      <c r="AI1072" s="12">
        <f>IF(OR(AG1072="",AH1072=""),"",AH1072-AG1072)</f>
        <v>-6.0</v>
      </c>
      <c r="AJ1072" s="13" t="b">
        <f>IF(OR(AI1072="",AA1072=""),"",AI1072=AA1072)</f>
        <v>1</v>
      </c>
      <c r="AK1072" s="13" t="b">
        <f>IF(AI1072="","",AI1072&gt;60)</f>
        <v>0</v>
      </c>
      <c r="AL1072" s="13" t="b">
        <f>IF(OR(Y1072=TRUE,AH1072=""),TRUE,FALSE)</f>
        <v>0</v>
      </c>
      <c r="AM1072" s="13" t="b">
        <f>IF(AI1072="","",AI1072&lt;0)</f>
        <v>1</v>
      </c>
      <c r="AN1072" s="13" t="str">
        <f>IF(AH1072="","No inspection date",IF(AI1072&lt;0,"Negative chronology",IF(AI1072&lt;=30,"0-30",IF(AI1072&lt;=60,"31-60",IF(AI1072&lt;=90,"61-90",IF(AI1072&lt;=180,"91-180","181+"))))))</f>
        <v>Negative chronology</v>
      </c>
      <c r="AO1072" s="13" t="str">
        <f>IF(OR(ISNUMBER(SEARCH("COMPLETED",K1072)),ISNUMBER(SEARCH("CLOSED",K1072))),"Closed/Completed","Other Active/Issued")</f>
        <v>Other Active/Issued</v>
      </c>
    </row>
    <row r="1073" spans="1:41">
      <c r="A1073" t="s">
        <v>6752</v>
      </c>
      <c r="B1073" t="s">
        <v>87</v>
      </c>
      <c r="C1073" t="s">
        <v>87</v>
      </c>
      <c r="D1073" t="s">
        <v>88</v>
      </c>
      <c r="E1073" t="s">
        <v>5839</v>
      </c>
      <c r="F1073" t="s">
        <v>6753</v>
      </c>
      <c r="G1073" t="s">
        <v>6754</v>
      </c>
      <c r="H1073" t="s">
        <v>4687</v>
      </c>
      <c r="I1073" t="s">
        <v>5816</v>
      </c>
      <c r="J1073" t="s">
        <v>6317</v>
      </c>
      <c r="K1073" t="s">
        <v>93</v>
      </c>
      <c r="L1073" t="s">
        <v>93</v>
      </c>
      <c r="M1073" t="s">
        <v>6755</v>
      </c>
      <c r="N1073" s="9">
        <v>98121</v>
      </c>
      <c r="O1073" t="s">
        <v>6756</v>
      </c>
      <c r="P1073" s="10">
        <v>47.61536513</v>
      </c>
      <c r="Q1073" s="10">
        <v>-122.34349877</v>
      </c>
      <c r="R1073" t="s">
        <v>6757</v>
      </c>
      <c r="S1073" s="7">
        <v>11</v>
      </c>
      <c r="T1073" s="7">
        <v>2024</v>
      </c>
      <c r="U1073" s="7">
        <v>4</v>
      </c>
      <c r="V1073">
        <v>11</v>
      </c>
      <c r="W1073">
        <v>2024</v>
      </c>
      <c r="X1073">
        <v>4</v>
      </c>
      <c r="Y1073" t="b">
        <v>0</v>
      </c>
      <c r="Z1073" t="b">
        <v>0</v>
      </c>
      <c r="AA1073">
        <v>2</v>
      </c>
      <c r="AB1073">
        <v>7</v>
      </c>
      <c r="AC1073" t="b">
        <v>0</v>
      </c>
      <c r="AD1073" t="b">
        <v>1</v>
      </c>
      <c r="AE1073" t="b">
        <v>0</v>
      </c>
      <c r="AF1073" t="b">
        <v>0</v>
      </c>
      <c r="AG1073" s="11">
        <v>45616</v>
      </c>
      <c r="AH1073" s="11">
        <v>45618</v>
      </c>
      <c r="AI1073" s="12">
        <f>IF(OR(AG1073="",AH1073=""),"",AH1073-AG1073)</f>
        <v>2.0</v>
      </c>
      <c r="AJ1073" s="13" t="b">
        <f>IF(OR(AI1073="",AA1073=""),"",AI1073=AA1073)</f>
        <v>1</v>
      </c>
      <c r="AK1073" s="13" t="b">
        <f>IF(AI1073="","",AI1073&gt;60)</f>
        <v>0</v>
      </c>
      <c r="AL1073" s="13" t="b">
        <f>IF(OR(Y1073=TRUE,AH1073=""),TRUE,FALSE)</f>
        <v>0</v>
      </c>
      <c r="AM1073" s="13" t="b">
        <f>IF(AI1073="","",AI1073&lt;0)</f>
        <v>0</v>
      </c>
      <c r="AN1073" s="13" t="str">
        <f>IF(AH1073="","No inspection date",IF(AI1073&lt;0,"Negative chronology",IF(AI1073&lt;=30,"0-30",IF(AI1073&lt;=60,"31-60",IF(AI1073&lt;=90,"61-90",IF(AI1073&lt;=180,"91-180","181+"))))))</f>
        <v>0-30</v>
      </c>
      <c r="AO1073" s="13" t="str">
        <f>IF(OR(ISNUMBER(SEARCH("COMPLETED",K1073)),ISNUMBER(SEARCH("CLOSED",K1073))),"Closed/Completed","Other Active/Issued")</f>
        <v>Closed/Completed</v>
      </c>
    </row>
    <row r="1074" spans="1:41">
      <c r="A1074" t="s">
        <v>6758</v>
      </c>
      <c r="B1074" t="s">
        <v>87</v>
      </c>
      <c r="C1074" t="s">
        <v>87</v>
      </c>
      <c r="D1074" t="s">
        <v>88</v>
      </c>
      <c r="E1074" t="s">
        <v>5839</v>
      </c>
      <c r="F1074" t="s">
        <v>6759</v>
      </c>
      <c r="G1074" t="s">
        <v>6527</v>
      </c>
      <c r="H1074" t="s">
        <v>6743</v>
      </c>
      <c r="I1074" t="s">
        <v>5816</v>
      </c>
      <c r="J1074" t="s">
        <v>6317</v>
      </c>
      <c r="K1074" t="s">
        <v>93</v>
      </c>
      <c r="L1074" t="s">
        <v>93</v>
      </c>
      <c r="M1074" t="s">
        <v>6760</v>
      </c>
      <c r="N1074" s="9">
        <v>98102</v>
      </c>
      <c r="O1074" t="s">
        <v>6761</v>
      </c>
      <c r="P1074" s="10">
        <v>47.63958703</v>
      </c>
      <c r="Q1074" s="10">
        <v>-122.32751753</v>
      </c>
      <c r="R1074" t="s">
        <v>6762</v>
      </c>
      <c r="S1074" s="7">
        <v>11</v>
      </c>
      <c r="T1074" s="7">
        <v>2024</v>
      </c>
      <c r="U1074" s="7">
        <v>4</v>
      </c>
      <c r="V1074">
        <v>11</v>
      </c>
      <c r="W1074">
        <v>2024</v>
      </c>
      <c r="X1074">
        <v>4</v>
      </c>
      <c r="Y1074" t="b">
        <v>0</v>
      </c>
      <c r="Z1074" t="b">
        <v>0</v>
      </c>
      <c r="AA1074">
        <v>1</v>
      </c>
      <c r="AB1074">
        <v>3</v>
      </c>
      <c r="AC1074" t="b">
        <v>0</v>
      </c>
      <c r="AD1074" t="b">
        <v>1</v>
      </c>
      <c r="AE1074" t="b">
        <v>0</v>
      </c>
      <c r="AF1074" t="b">
        <v>0</v>
      </c>
      <c r="AG1074" s="11">
        <v>45617</v>
      </c>
      <c r="AH1074" s="11">
        <v>45618</v>
      </c>
      <c r="AI1074" s="12">
        <f>IF(OR(AG1074="",AH1074=""),"",AH1074-AG1074)</f>
        <v>1.0</v>
      </c>
      <c r="AJ1074" s="13" t="b">
        <f>IF(OR(AI1074="",AA1074=""),"",AI1074=AA1074)</f>
        <v>1</v>
      </c>
      <c r="AK1074" s="13" t="b">
        <f>IF(AI1074="","",AI1074&gt;60)</f>
        <v>0</v>
      </c>
      <c r="AL1074" s="13" t="b">
        <f>IF(OR(Y1074=TRUE,AH1074=""),TRUE,FALSE)</f>
        <v>0</v>
      </c>
      <c r="AM1074" s="13" t="b">
        <f>IF(AI1074="","",AI1074&lt;0)</f>
        <v>0</v>
      </c>
      <c r="AN1074" s="13" t="str">
        <f>IF(AH1074="","No inspection date",IF(AI1074&lt;0,"Negative chronology",IF(AI1074&lt;=30,"0-30",IF(AI1074&lt;=60,"31-60",IF(AI1074&lt;=90,"61-90",IF(AI1074&lt;=180,"91-180","181+"))))))</f>
        <v>0-30</v>
      </c>
      <c r="AO1074" s="13" t="str">
        <f>IF(OR(ISNUMBER(SEARCH("COMPLETED",K1074)),ISNUMBER(SEARCH("CLOSED",K1074))),"Closed/Completed","Other Active/Issued")</f>
        <v>Closed/Completed</v>
      </c>
    </row>
    <row r="1075" spans="1:41">
      <c r="A1075" t="s">
        <v>6763</v>
      </c>
      <c r="B1075" t="s">
        <v>87</v>
      </c>
      <c r="C1075" t="s">
        <v>87</v>
      </c>
      <c r="D1075" t="s">
        <v>88</v>
      </c>
      <c r="E1075" t="s">
        <v>5839</v>
      </c>
      <c r="F1075" t="s">
        <v>6764</v>
      </c>
      <c r="G1075" t="s">
        <v>6765</v>
      </c>
      <c r="H1075" t="s">
        <v>5779</v>
      </c>
      <c r="I1075" t="s">
        <v>4706</v>
      </c>
      <c r="J1075" t="s">
        <v>137</v>
      </c>
      <c r="K1075" t="s">
        <v>93</v>
      </c>
      <c r="L1075" t="s">
        <v>93</v>
      </c>
      <c r="M1075" t="s">
        <v>6766</v>
      </c>
      <c r="O1075" t="s">
        <v>6767</v>
      </c>
      <c r="P1075" s="10">
        <v>47.6131499</v>
      </c>
      <c r="Q1075" s="10">
        <v>-122.30171314</v>
      </c>
      <c r="R1075" t="s">
        <v>6768</v>
      </c>
      <c r="S1075" s="7">
        <v>12</v>
      </c>
      <c r="T1075" s="7">
        <v>2024</v>
      </c>
      <c r="U1075" s="7">
        <v>4</v>
      </c>
      <c r="V1075">
        <v>12</v>
      </c>
      <c r="W1075">
        <v>2024</v>
      </c>
      <c r="X1075">
        <v>4</v>
      </c>
      <c r="Y1075" t="b">
        <v>0</v>
      </c>
      <c r="Z1075" t="b">
        <v>0</v>
      </c>
      <c r="AA1075">
        <v>1</v>
      </c>
      <c r="AB1075">
        <v>3</v>
      </c>
      <c r="AC1075" t="b">
        <v>0</v>
      </c>
      <c r="AD1075" t="b">
        <v>1</v>
      </c>
      <c r="AE1075" t="b">
        <v>0</v>
      </c>
      <c r="AF1075" t="b">
        <v>0</v>
      </c>
      <c r="AG1075" s="11">
        <v>45629</v>
      </c>
      <c r="AH1075" s="11">
        <v>45630</v>
      </c>
      <c r="AI1075" s="12">
        <f>IF(OR(AG1075="",AH1075=""),"",AH1075-AG1075)</f>
        <v>1.0</v>
      </c>
      <c r="AJ1075" s="13" t="b">
        <f>IF(OR(AI1075="",AA1075=""),"",AI1075=AA1075)</f>
        <v>1</v>
      </c>
      <c r="AK1075" s="13" t="b">
        <f>IF(AI1075="","",AI1075&gt;60)</f>
        <v>0</v>
      </c>
      <c r="AL1075" s="13" t="b">
        <f>IF(OR(Y1075=TRUE,AH1075=""),TRUE,FALSE)</f>
        <v>0</v>
      </c>
      <c r="AM1075" s="13" t="b">
        <f>IF(AI1075="","",AI1075&lt;0)</f>
        <v>0</v>
      </c>
      <c r="AN1075" s="13" t="str">
        <f>IF(AH1075="","No inspection date",IF(AI1075&lt;0,"Negative chronology",IF(AI1075&lt;=30,"0-30",IF(AI1075&lt;=60,"31-60",IF(AI1075&lt;=90,"61-90",IF(AI1075&lt;=180,"91-180","181+"))))))</f>
        <v>0-30</v>
      </c>
      <c r="AO1075" s="13" t="str">
        <f>IF(OR(ISNUMBER(SEARCH("COMPLETED",K1075)),ISNUMBER(SEARCH("CLOSED",K1075))),"Closed/Completed","Other Active/Issued")</f>
        <v>Closed/Completed</v>
      </c>
    </row>
    <row r="1076" spans="1:41">
      <c r="A1076" t="s">
        <v>6769</v>
      </c>
      <c r="B1076" t="s">
        <v>87</v>
      </c>
      <c r="C1076" t="s">
        <v>87</v>
      </c>
      <c r="D1076" t="s">
        <v>88</v>
      </c>
      <c r="E1076" t="s">
        <v>5839</v>
      </c>
      <c r="F1076" t="s">
        <v>6770</v>
      </c>
      <c r="H1076" t="s">
        <v>5779</v>
      </c>
      <c r="I1076" t="s">
        <v>4491</v>
      </c>
      <c r="J1076" t="s">
        <v>137</v>
      </c>
      <c r="K1076" t="s">
        <v>93</v>
      </c>
      <c r="L1076" t="s">
        <v>93</v>
      </c>
      <c r="M1076" t="s">
        <v>4808</v>
      </c>
      <c r="N1076" s="9">
        <v>98122</v>
      </c>
      <c r="O1076" t="s">
        <v>6771</v>
      </c>
      <c r="P1076" s="10">
        <v>47.6173362</v>
      </c>
      <c r="Q1076" s="10">
        <v>-122.32602319</v>
      </c>
      <c r="R1076" t="s">
        <v>4810</v>
      </c>
      <c r="S1076" s="7">
        <v>12</v>
      </c>
      <c r="T1076" s="7">
        <v>2024</v>
      </c>
      <c r="U1076" s="7">
        <v>4</v>
      </c>
      <c r="V1076">
        <v>12</v>
      </c>
      <c r="W1076">
        <v>2024</v>
      </c>
      <c r="X1076">
        <v>4</v>
      </c>
      <c r="Y1076" t="b">
        <v>0</v>
      </c>
      <c r="Z1076" t="b">
        <v>0</v>
      </c>
      <c r="AA1076">
        <v>14</v>
      </c>
      <c r="AB1076">
        <v>3</v>
      </c>
      <c r="AC1076" t="b">
        <v>0</v>
      </c>
      <c r="AD1076" t="b">
        <v>1</v>
      </c>
      <c r="AE1076" t="b">
        <v>0</v>
      </c>
      <c r="AF1076" t="b">
        <v>0</v>
      </c>
      <c r="AG1076" s="11">
        <v>45629</v>
      </c>
      <c r="AH1076" s="11">
        <v>45643</v>
      </c>
      <c r="AI1076" s="12">
        <f>IF(OR(AG1076="",AH1076=""),"",AH1076-AG1076)</f>
        <v>14.0</v>
      </c>
      <c r="AJ1076" s="13" t="b">
        <f>IF(OR(AI1076="",AA1076=""),"",AI1076=AA1076)</f>
        <v>1</v>
      </c>
      <c r="AK1076" s="13" t="b">
        <f>IF(AI1076="","",AI1076&gt;60)</f>
        <v>0</v>
      </c>
      <c r="AL1076" s="13" t="b">
        <f>IF(OR(Y1076=TRUE,AH1076=""),TRUE,FALSE)</f>
        <v>0</v>
      </c>
      <c r="AM1076" s="13" t="b">
        <f>IF(AI1076="","",AI1076&lt;0)</f>
        <v>0</v>
      </c>
      <c r="AN1076" s="13" t="str">
        <f>IF(AH1076="","No inspection date",IF(AI1076&lt;0,"Negative chronology",IF(AI1076&lt;=30,"0-30",IF(AI1076&lt;=60,"31-60",IF(AI1076&lt;=90,"61-90",IF(AI1076&lt;=180,"91-180","181+"))))))</f>
        <v>0-30</v>
      </c>
      <c r="AO1076" s="13" t="str">
        <f>IF(OR(ISNUMBER(SEARCH("COMPLETED",K1076)),ISNUMBER(SEARCH("CLOSED",K1076))),"Closed/Completed","Other Active/Issued")</f>
        <v>Closed/Completed</v>
      </c>
    </row>
    <row r="1077" spans="1:41">
      <c r="A1077" t="s">
        <v>6772</v>
      </c>
      <c r="B1077" t="s">
        <v>87</v>
      </c>
      <c r="C1077" t="s">
        <v>87</v>
      </c>
      <c r="D1077" t="s">
        <v>88</v>
      </c>
      <c r="E1077" t="s">
        <v>5839</v>
      </c>
      <c r="F1077" t="s">
        <v>6773</v>
      </c>
      <c r="G1077" t="s">
        <v>6774</v>
      </c>
      <c r="H1077" t="s">
        <v>4706</v>
      </c>
      <c r="I1077" t="s">
        <v>6775</v>
      </c>
      <c r="J1077" t="s">
        <v>137</v>
      </c>
      <c r="K1077" t="s">
        <v>93</v>
      </c>
      <c r="L1077" t="s">
        <v>93</v>
      </c>
      <c r="M1077" t="s">
        <v>6776</v>
      </c>
      <c r="N1077" s="9">
        <v>98109</v>
      </c>
      <c r="O1077" t="s">
        <v>6777</v>
      </c>
      <c r="P1077" s="10">
        <v>47.62217966</v>
      </c>
      <c r="Q1077" s="10">
        <v>-122.34072114</v>
      </c>
      <c r="R1077" t="s">
        <v>6778</v>
      </c>
      <c r="S1077" s="7">
        <v>12</v>
      </c>
      <c r="T1077" s="7">
        <v>2024</v>
      </c>
      <c r="U1077" s="7">
        <v>4</v>
      </c>
      <c r="V1077">
        <v>12</v>
      </c>
      <c r="W1077">
        <v>2024</v>
      </c>
      <c r="X1077">
        <v>4</v>
      </c>
      <c r="Y1077" t="b">
        <v>0</v>
      </c>
      <c r="Z1077" t="b">
        <v>0</v>
      </c>
      <c r="AA1077">
        <v>5</v>
      </c>
      <c r="AB1077">
        <v>7</v>
      </c>
      <c r="AC1077" t="b">
        <v>0</v>
      </c>
      <c r="AD1077" t="b">
        <v>1</v>
      </c>
      <c r="AE1077" t="b">
        <v>0</v>
      </c>
      <c r="AF1077" t="b">
        <v>0</v>
      </c>
      <c r="AG1077" s="11">
        <v>45630</v>
      </c>
      <c r="AH1077" s="11">
        <v>45635</v>
      </c>
      <c r="AI1077" s="12">
        <f>IF(OR(AG1077="",AH1077=""),"",AH1077-AG1077)</f>
        <v>5.0</v>
      </c>
      <c r="AJ1077" s="13" t="b">
        <f>IF(OR(AI1077="",AA1077=""),"",AI1077=AA1077)</f>
        <v>1</v>
      </c>
      <c r="AK1077" s="13" t="b">
        <f>IF(AI1077="","",AI1077&gt;60)</f>
        <v>0</v>
      </c>
      <c r="AL1077" s="13" t="b">
        <f>IF(OR(Y1077=TRUE,AH1077=""),TRUE,FALSE)</f>
        <v>0</v>
      </c>
      <c r="AM1077" s="13" t="b">
        <f>IF(AI1077="","",AI1077&lt;0)</f>
        <v>0</v>
      </c>
      <c r="AN1077" s="13" t="str">
        <f>IF(AH1077="","No inspection date",IF(AI1077&lt;0,"Negative chronology",IF(AI1077&lt;=30,"0-30",IF(AI1077&lt;=60,"31-60",IF(AI1077&lt;=90,"61-90",IF(AI1077&lt;=180,"91-180","181+"))))))</f>
        <v>0-30</v>
      </c>
      <c r="AO1077" s="13" t="str">
        <f>IF(OR(ISNUMBER(SEARCH("COMPLETED",K1077)),ISNUMBER(SEARCH("CLOSED",K1077))),"Closed/Completed","Other Active/Issued")</f>
        <v>Closed/Completed</v>
      </c>
    </row>
    <row r="1078" spans="1:41">
      <c r="A1078" t="s">
        <v>6779</v>
      </c>
      <c r="B1078" t="s">
        <v>87</v>
      </c>
      <c r="C1078" t="s">
        <v>87</v>
      </c>
      <c r="D1078" t="s">
        <v>88</v>
      </c>
      <c r="E1078" t="s">
        <v>5839</v>
      </c>
      <c r="F1078" t="s">
        <v>6773</v>
      </c>
      <c r="G1078" t="s">
        <v>6780</v>
      </c>
      <c r="H1078" t="s">
        <v>4706</v>
      </c>
      <c r="I1078" t="s">
        <v>4706</v>
      </c>
      <c r="J1078" t="s">
        <v>93</v>
      </c>
      <c r="K1078" t="s">
        <v>100</v>
      </c>
      <c r="L1078" t="s">
        <v>100</v>
      </c>
      <c r="M1078" t="s">
        <v>6776</v>
      </c>
      <c r="N1078" s="9">
        <v>98109</v>
      </c>
      <c r="O1078" t="s">
        <v>6781</v>
      </c>
      <c r="P1078" s="10">
        <v>47.62217966</v>
      </c>
      <c r="Q1078" s="10">
        <v>-122.34072114</v>
      </c>
      <c r="R1078" t="s">
        <v>6778</v>
      </c>
      <c r="S1078" s="7">
        <v>12</v>
      </c>
      <c r="T1078" s="7">
        <v>2024</v>
      </c>
      <c r="U1078" s="7">
        <v>4</v>
      </c>
      <c r="V1078">
        <v>12</v>
      </c>
      <c r="W1078">
        <v>2024</v>
      </c>
      <c r="X1078">
        <v>4</v>
      </c>
      <c r="Y1078" t="b">
        <v>0</v>
      </c>
      <c r="Z1078" t="b">
        <v>0</v>
      </c>
      <c r="AA1078">
        <v>0</v>
      </c>
      <c r="AB1078">
        <v>7</v>
      </c>
      <c r="AC1078" t="b">
        <v>0</v>
      </c>
      <c r="AD1078" t="b">
        <v>1</v>
      </c>
      <c r="AE1078" t="b">
        <v>0</v>
      </c>
      <c r="AF1078" t="b">
        <v>0</v>
      </c>
      <c r="AG1078" s="11">
        <v>45630</v>
      </c>
      <c r="AH1078" s="11">
        <v>45630</v>
      </c>
      <c r="AI1078" s="12">
        <f>IF(OR(AG1078="",AH1078=""),"",AH1078-AG1078)</f>
        <v>0.0</v>
      </c>
      <c r="AJ1078" s="13" t="b">
        <f>IF(OR(AI1078="",AA1078=""),"",AI1078=AA1078)</f>
        <v>1</v>
      </c>
      <c r="AK1078" s="13" t="b">
        <f>IF(AI1078="","",AI1078&gt;60)</f>
        <v>0</v>
      </c>
      <c r="AL1078" s="13" t="b">
        <f>IF(OR(Y1078=TRUE,AH1078=""),TRUE,FALSE)</f>
        <v>0</v>
      </c>
      <c r="AM1078" s="13" t="b">
        <f>IF(AI1078="","",AI1078&lt;0)</f>
        <v>0</v>
      </c>
      <c r="AN1078" s="13" t="str">
        <f>IF(AH1078="","No inspection date",IF(AI1078&lt;0,"Negative chronology",IF(AI1078&lt;=30,"0-30",IF(AI1078&lt;=60,"31-60",IF(AI1078&lt;=90,"61-90",IF(AI1078&lt;=180,"91-180","181+"))))))</f>
        <v>0-30</v>
      </c>
      <c r="AO1078" s="13" t="str">
        <f>IF(OR(ISNUMBER(SEARCH("COMPLETED",K1078)),ISNUMBER(SEARCH("CLOSED",K1078))),"Closed/Completed","Other Active/Issued")</f>
        <v>Other Active/Issued</v>
      </c>
    </row>
    <row r="1079" spans="1:41">
      <c r="A1079" t="s">
        <v>6782</v>
      </c>
      <c r="B1079" t="s">
        <v>87</v>
      </c>
      <c r="C1079" t="s">
        <v>87</v>
      </c>
      <c r="D1079" t="s">
        <v>88</v>
      </c>
      <c r="E1079" t="s">
        <v>5839</v>
      </c>
      <c r="F1079" t="s">
        <v>6783</v>
      </c>
      <c r="G1079" t="s">
        <v>6784</v>
      </c>
      <c r="H1079" t="s">
        <v>4706</v>
      </c>
      <c r="I1079" t="s">
        <v>6785</v>
      </c>
      <c r="J1079" t="s">
        <v>137</v>
      </c>
      <c r="K1079" t="s">
        <v>93</v>
      </c>
      <c r="L1079" t="s">
        <v>93</v>
      </c>
      <c r="M1079" t="s">
        <v>6786</v>
      </c>
      <c r="N1079" s="9">
        <v>98122</v>
      </c>
      <c r="O1079" t="s">
        <v>6787</v>
      </c>
      <c r="P1079" s="10">
        <v>47.60655277</v>
      </c>
      <c r="Q1079" s="10">
        <v>-122.32041084</v>
      </c>
      <c r="R1079" t="s">
        <v>6788</v>
      </c>
      <c r="S1079" s="7">
        <v>12</v>
      </c>
      <c r="T1079" s="7">
        <v>2024</v>
      </c>
      <c r="U1079" s="7">
        <v>4</v>
      </c>
      <c r="V1079">
        <v>2</v>
      </c>
      <c r="W1079">
        <v>2025</v>
      </c>
      <c r="X1079">
        <v>1</v>
      </c>
      <c r="Y1079" t="b">
        <v>0</v>
      </c>
      <c r="Z1079" t="b">
        <v>0</v>
      </c>
      <c r="AA1079">
        <v>62</v>
      </c>
      <c r="AB1079">
        <v>2</v>
      </c>
      <c r="AC1079" t="b">
        <v>0</v>
      </c>
      <c r="AD1079" t="b">
        <v>1</v>
      </c>
      <c r="AE1079" t="b">
        <v>0</v>
      </c>
      <c r="AF1079" t="b">
        <v>0</v>
      </c>
      <c r="AG1079" s="11">
        <v>45630</v>
      </c>
      <c r="AH1079" s="11">
        <v>45692</v>
      </c>
      <c r="AI1079" s="12">
        <f>IF(OR(AG1079="",AH1079=""),"",AH1079-AG1079)</f>
        <v>62.0</v>
      </c>
      <c r="AJ1079" s="13" t="b">
        <f>IF(OR(AI1079="",AA1079=""),"",AI1079=AA1079)</f>
        <v>1</v>
      </c>
      <c r="AK1079" s="13" t="b">
        <f>IF(AI1079="","",AI1079&gt;60)</f>
        <v>1</v>
      </c>
      <c r="AL1079" s="13" t="b">
        <f>IF(OR(Y1079=TRUE,AH1079=""),TRUE,FALSE)</f>
        <v>0</v>
      </c>
      <c r="AM1079" s="13" t="b">
        <f>IF(AI1079="","",AI1079&lt;0)</f>
        <v>0</v>
      </c>
      <c r="AN1079" s="13" t="str">
        <f>IF(AH1079="","No inspection date",IF(AI1079&lt;0,"Negative chronology",IF(AI1079&lt;=30,"0-30",IF(AI1079&lt;=60,"31-60",IF(AI1079&lt;=90,"61-90",IF(AI1079&lt;=180,"91-180","181+"))))))</f>
        <v>61-90</v>
      </c>
      <c r="AO1079" s="13" t="str">
        <f>IF(OR(ISNUMBER(SEARCH("COMPLETED",K1079)),ISNUMBER(SEARCH("CLOSED",K1079))),"Closed/Completed","Other Active/Issued")</f>
        <v>Closed/Completed</v>
      </c>
    </row>
    <row r="1080" spans="1:41">
      <c r="A1080" t="s">
        <v>6789</v>
      </c>
      <c r="B1080" t="s">
        <v>87</v>
      </c>
      <c r="C1080" t="s">
        <v>87</v>
      </c>
      <c r="D1080" t="s">
        <v>88</v>
      </c>
      <c r="E1080" t="s">
        <v>5839</v>
      </c>
      <c r="F1080" t="s">
        <v>6116</v>
      </c>
      <c r="G1080" t="s">
        <v>6790</v>
      </c>
      <c r="H1080" t="s">
        <v>6791</v>
      </c>
      <c r="I1080" t="s">
        <v>4813</v>
      </c>
      <c r="J1080" t="s">
        <v>137</v>
      </c>
      <c r="K1080" t="s">
        <v>93</v>
      </c>
      <c r="L1080" t="s">
        <v>93</v>
      </c>
      <c r="M1080" t="s">
        <v>6792</v>
      </c>
      <c r="N1080" s="9">
        <v>98101</v>
      </c>
      <c r="O1080" t="s">
        <v>6793</v>
      </c>
      <c r="P1080" s="10">
        <v>47.60874813</v>
      </c>
      <c r="Q1080" s="10">
        <v>-122.32967216</v>
      </c>
      <c r="R1080" t="s">
        <v>6794</v>
      </c>
      <c r="S1080" s="7">
        <v>12</v>
      </c>
      <c r="T1080" s="7">
        <v>2024</v>
      </c>
      <c r="U1080" s="7">
        <v>4</v>
      </c>
      <c r="V1080">
        <v>1</v>
      </c>
      <c r="W1080">
        <v>2025</v>
      </c>
      <c r="X1080">
        <v>1</v>
      </c>
      <c r="Y1080" t="b">
        <v>0</v>
      </c>
      <c r="Z1080" t="b">
        <v>0</v>
      </c>
      <c r="AA1080">
        <v>33</v>
      </c>
      <c r="AB1080">
        <v>7</v>
      </c>
      <c r="AC1080" t="b">
        <v>0</v>
      </c>
      <c r="AD1080" t="b">
        <v>1</v>
      </c>
      <c r="AE1080" t="b">
        <v>0</v>
      </c>
      <c r="AF1080" t="b">
        <v>0</v>
      </c>
      <c r="AG1080" s="11">
        <v>45631</v>
      </c>
      <c r="AH1080" s="11">
        <v>45664</v>
      </c>
      <c r="AI1080" s="12">
        <f>IF(OR(AG1080="",AH1080=""),"",AH1080-AG1080)</f>
        <v>33.0</v>
      </c>
      <c r="AJ1080" s="13" t="b">
        <f>IF(OR(AI1080="",AA1080=""),"",AI1080=AA1080)</f>
        <v>1</v>
      </c>
      <c r="AK1080" s="13" t="b">
        <f>IF(AI1080="","",AI1080&gt;60)</f>
        <v>0</v>
      </c>
      <c r="AL1080" s="13" t="b">
        <f>IF(OR(Y1080=TRUE,AH1080=""),TRUE,FALSE)</f>
        <v>0</v>
      </c>
      <c r="AM1080" s="13" t="b">
        <f>IF(AI1080="","",AI1080&lt;0)</f>
        <v>0</v>
      </c>
      <c r="AN1080" s="13" t="str">
        <f>IF(AH1080="","No inspection date",IF(AI1080&lt;0,"Negative chronology",IF(AI1080&lt;=30,"0-30",IF(AI1080&lt;=60,"31-60",IF(AI1080&lt;=90,"61-90",IF(AI1080&lt;=180,"91-180","181+"))))))</f>
        <v>31-60</v>
      </c>
      <c r="AO1080" s="13" t="str">
        <f>IF(OR(ISNUMBER(SEARCH("COMPLETED",K1080)),ISNUMBER(SEARCH("CLOSED",K1080))),"Closed/Completed","Other Active/Issued")</f>
        <v>Closed/Completed</v>
      </c>
    </row>
    <row r="1081" spans="1:41">
      <c r="A1081" t="s">
        <v>6795</v>
      </c>
      <c r="B1081" t="s">
        <v>87</v>
      </c>
      <c r="C1081" t="s">
        <v>87</v>
      </c>
      <c r="D1081" t="s">
        <v>88</v>
      </c>
      <c r="E1081" t="s">
        <v>5839</v>
      </c>
      <c r="F1081" t="s">
        <v>6796</v>
      </c>
      <c r="G1081" t="s">
        <v>6797</v>
      </c>
      <c r="H1081" t="s">
        <v>6791</v>
      </c>
      <c r="I1081" t="s">
        <v>6791</v>
      </c>
      <c r="J1081" t="s">
        <v>93</v>
      </c>
      <c r="K1081" t="s">
        <v>93</v>
      </c>
      <c r="L1081" t="s">
        <v>93</v>
      </c>
      <c r="M1081" t="s">
        <v>6798</v>
      </c>
      <c r="O1081" t="s">
        <v>6799</v>
      </c>
      <c r="P1081" s="10">
        <v>47.61951439</v>
      </c>
      <c r="Q1081" s="10">
        <v>-122.31067139</v>
      </c>
      <c r="R1081" t="s">
        <v>6800</v>
      </c>
      <c r="S1081" s="7">
        <v>12</v>
      </c>
      <c r="T1081" s="7">
        <v>2024</v>
      </c>
      <c r="U1081" s="7">
        <v>4</v>
      </c>
      <c r="V1081">
        <v>12</v>
      </c>
      <c r="W1081">
        <v>2024</v>
      </c>
      <c r="X1081">
        <v>4</v>
      </c>
      <c r="Y1081" t="b">
        <v>0</v>
      </c>
      <c r="Z1081" t="b">
        <v>0</v>
      </c>
      <c r="AA1081">
        <v>0</v>
      </c>
      <c r="AB1081">
        <v>3</v>
      </c>
      <c r="AC1081" t="b">
        <v>0</v>
      </c>
      <c r="AD1081" t="b">
        <v>1</v>
      </c>
      <c r="AE1081" t="b">
        <v>0</v>
      </c>
      <c r="AF1081" t="b">
        <v>0</v>
      </c>
      <c r="AG1081" s="11">
        <v>45631</v>
      </c>
      <c r="AH1081" s="11">
        <v>45631</v>
      </c>
      <c r="AI1081" s="12">
        <f>IF(OR(AG1081="",AH1081=""),"",AH1081-AG1081)</f>
        <v>0.0</v>
      </c>
      <c r="AJ1081" s="13" t="b">
        <f>IF(OR(AI1081="",AA1081=""),"",AI1081=AA1081)</f>
        <v>1</v>
      </c>
      <c r="AK1081" s="13" t="b">
        <f>IF(AI1081="","",AI1081&gt;60)</f>
        <v>0</v>
      </c>
      <c r="AL1081" s="13" t="b">
        <f>IF(OR(Y1081=TRUE,AH1081=""),TRUE,FALSE)</f>
        <v>0</v>
      </c>
      <c r="AM1081" s="13" t="b">
        <f>IF(AI1081="","",AI1081&lt;0)</f>
        <v>0</v>
      </c>
      <c r="AN1081" s="13" t="str">
        <f>IF(AH1081="","No inspection date",IF(AI1081&lt;0,"Negative chronology",IF(AI1081&lt;=30,"0-30",IF(AI1081&lt;=60,"31-60",IF(AI1081&lt;=90,"61-90",IF(AI1081&lt;=180,"91-180","181+"))))))</f>
        <v>0-30</v>
      </c>
      <c r="AO1081" s="13" t="str">
        <f>IF(OR(ISNUMBER(SEARCH("COMPLETED",K1081)),ISNUMBER(SEARCH("CLOSED",K1081))),"Closed/Completed","Other Active/Issued")</f>
        <v>Closed/Completed</v>
      </c>
    </row>
    <row r="1082" spans="1:41">
      <c r="A1082" t="s">
        <v>6801</v>
      </c>
      <c r="B1082" t="s">
        <v>87</v>
      </c>
      <c r="C1082" t="s">
        <v>87</v>
      </c>
      <c r="D1082" t="s">
        <v>88</v>
      </c>
      <c r="E1082" t="s">
        <v>5839</v>
      </c>
      <c r="F1082" t="s">
        <v>6802</v>
      </c>
      <c r="H1082" t="s">
        <v>6791</v>
      </c>
      <c r="K1082" t="s">
        <v>93</v>
      </c>
      <c r="L1082" t="s">
        <v>93</v>
      </c>
      <c r="M1082" t="s">
        <v>6798</v>
      </c>
      <c r="O1082" t="s">
        <v>6803</v>
      </c>
      <c r="P1082" s="10">
        <v>47.61951439</v>
      </c>
      <c r="Q1082" s="10">
        <v>-122.31067139</v>
      </c>
      <c r="R1082" t="s">
        <v>6800</v>
      </c>
      <c r="S1082" s="7">
        <v>12</v>
      </c>
      <c r="T1082" s="7">
        <v>2024</v>
      </c>
      <c r="U1082" s="7">
        <v>4</v>
      </c>
      <c r="Y1082" t="b">
        <v>1</v>
      </c>
      <c r="Z1082" t="b">
        <v>1</v>
      </c>
      <c r="AB1082">
        <v>3</v>
      </c>
      <c r="AC1082" t="b">
        <v>0</v>
      </c>
      <c r="AD1082" t="b">
        <v>1</v>
      </c>
      <c r="AE1082" t="b">
        <v>0</v>
      </c>
      <c r="AF1082" t="b">
        <v>0</v>
      </c>
      <c r="AG1082" s="11">
        <v>45631</v>
      </c>
      <c r="AI1082" s="12">
        <f>IF(OR(AG1082="",AH1082=""),"",AH1082-AG1082)</f>
        <v/>
      </c>
      <c r="AJ1082" s="13">
        <f>IF(OR(AI1082="",AA1082=""),"",AI1082=AA1082)</f>
        <v/>
      </c>
      <c r="AK1082" s="13">
        <f>IF(AI1082="","",AI1082&gt;60)</f>
        <v/>
      </c>
      <c r="AL1082" s="13" t="b">
        <f>IF(OR(Y1082=TRUE,AH1082=""),TRUE,FALSE)</f>
        <v>1</v>
      </c>
      <c r="AM1082" s="13">
        <f>IF(AI1082="","",AI1082&lt;0)</f>
        <v/>
      </c>
      <c r="AN1082" s="13" t="str">
        <f>IF(AH1082="","No inspection date",IF(AI1082&lt;0,"Negative chronology",IF(AI1082&lt;=30,"0-30",IF(AI1082&lt;=60,"31-60",IF(AI1082&lt;=90,"61-90",IF(AI1082&lt;=180,"91-180","181+"))))))</f>
        <v>No inspection date</v>
      </c>
      <c r="AO1082" s="13" t="str">
        <f>IF(OR(ISNUMBER(SEARCH("COMPLETED",K1082)),ISNUMBER(SEARCH("CLOSED",K1082))),"Closed/Completed","Other Active/Issued")</f>
        <v>Closed/Completed</v>
      </c>
    </row>
    <row r="1083" spans="1:41">
      <c r="A1083" t="s">
        <v>6804</v>
      </c>
      <c r="B1083" t="s">
        <v>87</v>
      </c>
      <c r="C1083" t="s">
        <v>87</v>
      </c>
      <c r="D1083" t="s">
        <v>88</v>
      </c>
      <c r="E1083" t="s">
        <v>5839</v>
      </c>
      <c r="F1083" t="s">
        <v>6805</v>
      </c>
      <c r="G1083" t="s">
        <v>6806</v>
      </c>
      <c r="H1083" t="s">
        <v>6775</v>
      </c>
      <c r="I1083" t="s">
        <v>4825</v>
      </c>
      <c r="J1083" t="s">
        <v>137</v>
      </c>
      <c r="K1083" t="s">
        <v>93</v>
      </c>
      <c r="L1083" t="s">
        <v>93</v>
      </c>
      <c r="M1083" t="s">
        <v>6807</v>
      </c>
      <c r="N1083" s="9">
        <v>98144</v>
      </c>
      <c r="O1083" t="s">
        <v>6808</v>
      </c>
      <c r="P1083" s="10">
        <v>47.57845255</v>
      </c>
      <c r="Q1083" s="10">
        <v>-122.30964805</v>
      </c>
      <c r="R1083" t="s">
        <v>6809</v>
      </c>
      <c r="S1083" s="7">
        <v>12</v>
      </c>
      <c r="T1083" s="7">
        <v>2024</v>
      </c>
      <c r="U1083" s="7">
        <v>4</v>
      </c>
      <c r="V1083">
        <v>1</v>
      </c>
      <c r="W1083">
        <v>2025</v>
      </c>
      <c r="X1083">
        <v>1</v>
      </c>
      <c r="Y1083" t="b">
        <v>0</v>
      </c>
      <c r="Z1083" t="b">
        <v>0</v>
      </c>
      <c r="AA1083">
        <v>31</v>
      </c>
      <c r="AB1083">
        <v>2</v>
      </c>
      <c r="AC1083" t="b">
        <v>0</v>
      </c>
      <c r="AD1083" t="b">
        <v>1</v>
      </c>
      <c r="AE1083" t="b">
        <v>0</v>
      </c>
      <c r="AF1083" t="b">
        <v>0</v>
      </c>
      <c r="AG1083" s="11">
        <v>45635</v>
      </c>
      <c r="AH1083" s="11">
        <v>45666</v>
      </c>
      <c r="AI1083" s="12">
        <f>IF(OR(AG1083="",AH1083=""),"",AH1083-AG1083)</f>
        <v>31.0</v>
      </c>
      <c r="AJ1083" s="13" t="b">
        <f>IF(OR(AI1083="",AA1083=""),"",AI1083=AA1083)</f>
        <v>1</v>
      </c>
      <c r="AK1083" s="13" t="b">
        <f>IF(AI1083="","",AI1083&gt;60)</f>
        <v>0</v>
      </c>
      <c r="AL1083" s="13" t="b">
        <f>IF(OR(Y1083=TRUE,AH1083=""),TRUE,FALSE)</f>
        <v>0</v>
      </c>
      <c r="AM1083" s="13" t="b">
        <f>IF(AI1083="","",AI1083&lt;0)</f>
        <v>0</v>
      </c>
      <c r="AN1083" s="13" t="str">
        <f>IF(AH1083="","No inspection date",IF(AI1083&lt;0,"Negative chronology",IF(AI1083&lt;=30,"0-30",IF(AI1083&lt;=60,"31-60",IF(AI1083&lt;=90,"61-90",IF(AI1083&lt;=180,"91-180","181+"))))))</f>
        <v>31-60</v>
      </c>
      <c r="AO1083" s="13" t="str">
        <f>IF(OR(ISNUMBER(SEARCH("COMPLETED",K1083)),ISNUMBER(SEARCH("CLOSED",K1083))),"Closed/Completed","Other Active/Issued")</f>
        <v>Closed/Completed</v>
      </c>
    </row>
    <row r="1084" spans="1:41">
      <c r="A1084" t="s">
        <v>6810</v>
      </c>
      <c r="B1084" t="s">
        <v>87</v>
      </c>
      <c r="C1084" t="s">
        <v>87</v>
      </c>
      <c r="D1084" t="s">
        <v>88</v>
      </c>
      <c r="E1084" t="s">
        <v>5839</v>
      </c>
      <c r="F1084" t="s">
        <v>6811</v>
      </c>
      <c r="G1084" t="s">
        <v>6812</v>
      </c>
      <c r="H1084" t="s">
        <v>6813</v>
      </c>
      <c r="I1084" t="s">
        <v>6814</v>
      </c>
      <c r="J1084" t="s">
        <v>137</v>
      </c>
      <c r="K1084" t="s">
        <v>93</v>
      </c>
      <c r="L1084" t="s">
        <v>93</v>
      </c>
      <c r="M1084" t="s">
        <v>6815</v>
      </c>
      <c r="N1084" s="9">
        <v>98122</v>
      </c>
      <c r="O1084" t="s">
        <v>6816</v>
      </c>
      <c r="P1084" s="10">
        <v>47.60701406</v>
      </c>
      <c r="Q1084" s="10">
        <v>-122.30477478</v>
      </c>
      <c r="R1084" t="s">
        <v>6817</v>
      </c>
      <c r="S1084" s="7">
        <v>12</v>
      </c>
      <c r="T1084" s="7">
        <v>2024</v>
      </c>
      <c r="U1084" s="7">
        <v>4</v>
      </c>
      <c r="V1084">
        <v>4</v>
      </c>
      <c r="W1084">
        <v>2025</v>
      </c>
      <c r="X1084">
        <v>2</v>
      </c>
      <c r="Y1084" t="b">
        <v>0</v>
      </c>
      <c r="Z1084" t="b">
        <v>0</v>
      </c>
      <c r="AA1084">
        <v>136</v>
      </c>
      <c r="AB1084">
        <v>3</v>
      </c>
      <c r="AC1084" t="b">
        <v>0</v>
      </c>
      <c r="AD1084" t="b">
        <v>1</v>
      </c>
      <c r="AE1084" t="b">
        <v>0</v>
      </c>
      <c r="AF1084" t="b">
        <v>0</v>
      </c>
      <c r="AG1084" s="11">
        <v>45636</v>
      </c>
      <c r="AH1084" s="11">
        <v>45772</v>
      </c>
      <c r="AI1084" s="12">
        <f>IF(OR(AG1084="",AH1084=""),"",AH1084-AG1084)</f>
        <v>136.0</v>
      </c>
      <c r="AJ1084" s="13" t="b">
        <f>IF(OR(AI1084="",AA1084=""),"",AI1084=AA1084)</f>
        <v>1</v>
      </c>
      <c r="AK1084" s="13" t="b">
        <f>IF(AI1084="","",AI1084&gt;60)</f>
        <v>1</v>
      </c>
      <c r="AL1084" s="13" t="b">
        <f>IF(OR(Y1084=TRUE,AH1084=""),TRUE,FALSE)</f>
        <v>0</v>
      </c>
      <c r="AM1084" s="13" t="b">
        <f>IF(AI1084="","",AI1084&lt;0)</f>
        <v>0</v>
      </c>
      <c r="AN1084" s="13" t="str">
        <f>IF(AH1084="","No inspection date",IF(AI1084&lt;0,"Negative chronology",IF(AI1084&lt;=30,"0-30",IF(AI1084&lt;=60,"31-60",IF(AI1084&lt;=90,"61-90",IF(AI1084&lt;=180,"91-180","181+"))))))</f>
        <v>91-180</v>
      </c>
      <c r="AO1084" s="13" t="str">
        <f>IF(OR(ISNUMBER(SEARCH("COMPLETED",K1084)),ISNUMBER(SEARCH("CLOSED",K1084))),"Closed/Completed","Other Active/Issued")</f>
        <v>Closed/Completed</v>
      </c>
    </row>
    <row r="1085" spans="1:41">
      <c r="A1085" t="s">
        <v>6818</v>
      </c>
      <c r="B1085" t="s">
        <v>87</v>
      </c>
      <c r="C1085" t="s">
        <v>87</v>
      </c>
      <c r="D1085" t="s">
        <v>88</v>
      </c>
      <c r="E1085" t="s">
        <v>5839</v>
      </c>
      <c r="F1085" t="s">
        <v>6764</v>
      </c>
      <c r="G1085" t="s">
        <v>6819</v>
      </c>
      <c r="H1085" t="s">
        <v>6813</v>
      </c>
      <c r="I1085" t="s">
        <v>6820</v>
      </c>
      <c r="J1085" t="s">
        <v>137</v>
      </c>
      <c r="K1085" t="s">
        <v>93</v>
      </c>
      <c r="L1085" t="s">
        <v>93</v>
      </c>
      <c r="M1085" t="s">
        <v>6766</v>
      </c>
      <c r="O1085" t="s">
        <v>6821</v>
      </c>
      <c r="P1085" s="10">
        <v>47.6131499</v>
      </c>
      <c r="Q1085" s="10">
        <v>-122.30171314</v>
      </c>
      <c r="R1085" t="s">
        <v>6768</v>
      </c>
      <c r="S1085" s="7">
        <v>12</v>
      </c>
      <c r="T1085" s="7">
        <v>2024</v>
      </c>
      <c r="U1085" s="7">
        <v>4</v>
      </c>
      <c r="V1085">
        <v>4</v>
      </c>
      <c r="W1085">
        <v>2025</v>
      </c>
      <c r="X1085">
        <v>2</v>
      </c>
      <c r="Y1085" t="b">
        <v>0</v>
      </c>
      <c r="Z1085" t="b">
        <v>0</v>
      </c>
      <c r="AA1085">
        <v>114</v>
      </c>
      <c r="AB1085">
        <v>3</v>
      </c>
      <c r="AC1085" t="b">
        <v>0</v>
      </c>
      <c r="AD1085" t="b">
        <v>1</v>
      </c>
      <c r="AE1085" t="b">
        <v>0</v>
      </c>
      <c r="AF1085" t="b">
        <v>0</v>
      </c>
      <c r="AG1085" s="11">
        <v>45636</v>
      </c>
      <c r="AH1085" s="11">
        <v>45750</v>
      </c>
      <c r="AI1085" s="12">
        <f>IF(OR(AG1085="",AH1085=""),"",AH1085-AG1085)</f>
        <v>114.0</v>
      </c>
      <c r="AJ1085" s="13" t="b">
        <f>IF(OR(AI1085="",AA1085=""),"",AI1085=AA1085)</f>
        <v>1</v>
      </c>
      <c r="AK1085" s="13" t="b">
        <f>IF(AI1085="","",AI1085&gt;60)</f>
        <v>1</v>
      </c>
      <c r="AL1085" s="13" t="b">
        <f>IF(OR(Y1085=TRUE,AH1085=""),TRUE,FALSE)</f>
        <v>0</v>
      </c>
      <c r="AM1085" s="13" t="b">
        <f>IF(AI1085="","",AI1085&lt;0)</f>
        <v>0</v>
      </c>
      <c r="AN1085" s="13" t="str">
        <f>IF(AH1085="","No inspection date",IF(AI1085&lt;0,"Negative chronology",IF(AI1085&lt;=30,"0-30",IF(AI1085&lt;=60,"31-60",IF(AI1085&lt;=90,"61-90",IF(AI1085&lt;=180,"91-180","181+"))))))</f>
        <v>91-180</v>
      </c>
      <c r="AO1085" s="13" t="str">
        <f>IF(OR(ISNUMBER(SEARCH("COMPLETED",K1085)),ISNUMBER(SEARCH("CLOSED",K1085))),"Closed/Completed","Other Active/Issued")</f>
        <v>Closed/Completed</v>
      </c>
    </row>
    <row r="1086" spans="1:41">
      <c r="A1086" t="s">
        <v>6822</v>
      </c>
      <c r="B1086" t="s">
        <v>87</v>
      </c>
      <c r="C1086" t="s">
        <v>87</v>
      </c>
      <c r="D1086" t="s">
        <v>88</v>
      </c>
      <c r="E1086" t="s">
        <v>5839</v>
      </c>
      <c r="F1086" t="s">
        <v>6770</v>
      </c>
      <c r="G1086" t="s">
        <v>6823</v>
      </c>
      <c r="H1086" t="s">
        <v>4491</v>
      </c>
      <c r="I1086" t="s">
        <v>6824</v>
      </c>
      <c r="J1086" t="s">
        <v>137</v>
      </c>
      <c r="K1086" t="s">
        <v>93</v>
      </c>
      <c r="L1086" t="s">
        <v>93</v>
      </c>
      <c r="M1086" t="s">
        <v>4808</v>
      </c>
      <c r="N1086" s="9">
        <v>98122</v>
      </c>
      <c r="O1086" t="s">
        <v>6825</v>
      </c>
      <c r="P1086" s="10">
        <v>47.6173362</v>
      </c>
      <c r="Q1086" s="10">
        <v>-122.32602319</v>
      </c>
      <c r="R1086" t="s">
        <v>4810</v>
      </c>
      <c r="S1086" s="7">
        <v>12</v>
      </c>
      <c r="T1086" s="7">
        <v>2024</v>
      </c>
      <c r="U1086" s="7">
        <v>4</v>
      </c>
      <c r="V1086">
        <v>3</v>
      </c>
      <c r="W1086">
        <v>2025</v>
      </c>
      <c r="X1086">
        <v>1</v>
      </c>
      <c r="Y1086" t="b">
        <v>0</v>
      </c>
      <c r="Z1086" t="b">
        <v>0</v>
      </c>
      <c r="AA1086">
        <v>78</v>
      </c>
      <c r="AB1086">
        <v>3</v>
      </c>
      <c r="AC1086" t="b">
        <v>0</v>
      </c>
      <c r="AD1086" t="b">
        <v>1</v>
      </c>
      <c r="AE1086" t="b">
        <v>0</v>
      </c>
      <c r="AF1086" t="b">
        <v>0</v>
      </c>
      <c r="AG1086" s="11">
        <v>45643</v>
      </c>
      <c r="AH1086" s="11">
        <v>45721</v>
      </c>
      <c r="AI1086" s="12">
        <f>IF(OR(AG1086="",AH1086=""),"",AH1086-AG1086)</f>
        <v>78.0</v>
      </c>
      <c r="AJ1086" s="13" t="b">
        <f>IF(OR(AI1086="",AA1086=""),"",AI1086=AA1086)</f>
        <v>1</v>
      </c>
      <c r="AK1086" s="13" t="b">
        <f>IF(AI1086="","",AI1086&gt;60)</f>
        <v>1</v>
      </c>
      <c r="AL1086" s="13" t="b">
        <f>IF(OR(Y1086=TRUE,AH1086=""),TRUE,FALSE)</f>
        <v>0</v>
      </c>
      <c r="AM1086" s="13" t="b">
        <f>IF(AI1086="","",AI1086&lt;0)</f>
        <v>0</v>
      </c>
      <c r="AN1086" s="13" t="str">
        <f>IF(AH1086="","No inspection date",IF(AI1086&lt;0,"Negative chronology",IF(AI1086&lt;=30,"0-30",IF(AI1086&lt;=60,"31-60",IF(AI1086&lt;=90,"61-90",IF(AI1086&lt;=180,"91-180","181+"))))))</f>
        <v>61-90</v>
      </c>
      <c r="AO1086" s="13" t="str">
        <f>IF(OR(ISNUMBER(SEARCH("COMPLETED",K1086)),ISNUMBER(SEARCH("CLOSED",K1086))),"Closed/Completed","Other Active/Issued")</f>
        <v>Closed/Completed</v>
      </c>
    </row>
    <row r="1087" spans="1:41">
      <c r="A1087" t="s">
        <v>6826</v>
      </c>
      <c r="B1087" t="s">
        <v>87</v>
      </c>
      <c r="C1087" t="s">
        <v>87</v>
      </c>
      <c r="D1087" t="s">
        <v>88</v>
      </c>
      <c r="E1087" t="s">
        <v>5839</v>
      </c>
      <c r="F1087" t="s">
        <v>6827</v>
      </c>
      <c r="H1087" t="s">
        <v>4491</v>
      </c>
      <c r="I1087" t="s">
        <v>5779</v>
      </c>
      <c r="J1087" t="s">
        <v>93</v>
      </c>
      <c r="K1087" t="s">
        <v>93</v>
      </c>
      <c r="L1087" t="s">
        <v>93</v>
      </c>
      <c r="M1087" t="s">
        <v>6828</v>
      </c>
      <c r="N1087" s="9">
        <v>98102</v>
      </c>
      <c r="O1087" t="s">
        <v>6829</v>
      </c>
      <c r="P1087" s="10">
        <v>47.62124176</v>
      </c>
      <c r="Q1087" s="10">
        <v>-122.31763217</v>
      </c>
      <c r="R1087" t="s">
        <v>6830</v>
      </c>
      <c r="S1087" s="7">
        <v>12</v>
      </c>
      <c r="T1087" s="7">
        <v>2024</v>
      </c>
      <c r="U1087" s="7">
        <v>4</v>
      </c>
      <c r="V1087">
        <v>12</v>
      </c>
      <c r="W1087">
        <v>2024</v>
      </c>
      <c r="X1087">
        <v>4</v>
      </c>
      <c r="Y1087" t="b">
        <v>0</v>
      </c>
      <c r="Z1087" t="b">
        <v>0</v>
      </c>
      <c r="AA1087">
        <v>-14</v>
      </c>
      <c r="AB1087">
        <v>3</v>
      </c>
      <c r="AC1087" t="b">
        <v>0</v>
      </c>
      <c r="AD1087" t="b">
        <v>1</v>
      </c>
      <c r="AE1087" t="b">
        <v>0</v>
      </c>
      <c r="AF1087" t="b">
        <v>0</v>
      </c>
      <c r="AG1087" s="11">
        <v>45643</v>
      </c>
      <c r="AH1087" s="11">
        <v>45629</v>
      </c>
      <c r="AI1087" s="12">
        <f>IF(OR(AG1087="",AH1087=""),"",AH1087-AG1087)</f>
        <v>-14.0</v>
      </c>
      <c r="AJ1087" s="13" t="b">
        <f>IF(OR(AI1087="",AA1087=""),"",AI1087=AA1087)</f>
        <v>1</v>
      </c>
      <c r="AK1087" s="13" t="b">
        <f>IF(AI1087="","",AI1087&gt;60)</f>
        <v>0</v>
      </c>
      <c r="AL1087" s="13" t="b">
        <f>IF(OR(Y1087=TRUE,AH1087=""),TRUE,FALSE)</f>
        <v>0</v>
      </c>
      <c r="AM1087" s="13" t="b">
        <f>IF(AI1087="","",AI1087&lt;0)</f>
        <v>1</v>
      </c>
      <c r="AN1087" s="13" t="str">
        <f>IF(AH1087="","No inspection date",IF(AI1087&lt;0,"Negative chronology",IF(AI1087&lt;=30,"0-30",IF(AI1087&lt;=60,"31-60",IF(AI1087&lt;=90,"61-90",IF(AI1087&lt;=180,"91-180","181+"))))))</f>
        <v>Negative chronology</v>
      </c>
      <c r="AO1087" s="13" t="str">
        <f>IF(OR(ISNUMBER(SEARCH("COMPLETED",K1087)),ISNUMBER(SEARCH("CLOSED",K1087))),"Closed/Completed","Other Active/Issued")</f>
        <v>Closed/Completed</v>
      </c>
    </row>
    <row r="1088" spans="1:41">
      <c r="A1088" t="s">
        <v>6831</v>
      </c>
      <c r="B1088" t="s">
        <v>87</v>
      </c>
      <c r="D1088" t="s">
        <v>88</v>
      </c>
      <c r="E1088" t="s">
        <v>5839</v>
      </c>
      <c r="F1088" t="s">
        <v>6832</v>
      </c>
      <c r="H1088" t="s">
        <v>4778</v>
      </c>
      <c r="I1088" t="s">
        <v>4819</v>
      </c>
      <c r="J1088" t="s">
        <v>6317</v>
      </c>
      <c r="K1088" t="s">
        <v>93</v>
      </c>
      <c r="M1088" t="s">
        <v>6833</v>
      </c>
      <c r="N1088" s="9">
        <v>98102</v>
      </c>
      <c r="O1088" t="s">
        <v>6834</v>
      </c>
      <c r="P1088" s="10">
        <v>47.63637273</v>
      </c>
      <c r="Q1088" s="10">
        <v>-122.32600497</v>
      </c>
      <c r="R1088" t="s">
        <v>6835</v>
      </c>
      <c r="S1088" s="7">
        <v>1</v>
      </c>
      <c r="T1088" s="7">
        <v>2025</v>
      </c>
      <c r="U1088" s="7">
        <v>1</v>
      </c>
      <c r="V1088">
        <v>1</v>
      </c>
      <c r="W1088">
        <v>2025</v>
      </c>
      <c r="X1088">
        <v>1</v>
      </c>
      <c r="Y1088" t="b">
        <v>0</v>
      </c>
      <c r="Z1088" t="b">
        <v>0</v>
      </c>
      <c r="AA1088">
        <v>5</v>
      </c>
      <c r="AB1088">
        <v>3</v>
      </c>
      <c r="AC1088" t="b">
        <v>0</v>
      </c>
      <c r="AD1088" t="b">
        <v>1</v>
      </c>
      <c r="AE1088" t="b">
        <v>0</v>
      </c>
      <c r="AF1088" t="b">
        <v>0</v>
      </c>
      <c r="AG1088" s="11">
        <v>45660</v>
      </c>
      <c r="AH1088" s="11">
        <v>45665</v>
      </c>
      <c r="AI1088" s="12">
        <f>IF(OR(AG1088="",AH1088=""),"",AH1088-AG1088)</f>
        <v>5.0</v>
      </c>
      <c r="AJ1088" s="13" t="b">
        <f>IF(OR(AI1088="",AA1088=""),"",AI1088=AA1088)</f>
        <v>1</v>
      </c>
      <c r="AK1088" s="13" t="b">
        <f>IF(AI1088="","",AI1088&gt;60)</f>
        <v>0</v>
      </c>
      <c r="AL1088" s="13" t="b">
        <f>IF(OR(Y1088=TRUE,AH1088=""),TRUE,FALSE)</f>
        <v>0</v>
      </c>
      <c r="AM1088" s="13" t="b">
        <f>IF(AI1088="","",AI1088&lt;0)</f>
        <v>0</v>
      </c>
      <c r="AN1088" s="13" t="str">
        <f>IF(AH1088="","No inspection date",IF(AI1088&lt;0,"Negative chronology",IF(AI1088&lt;=30,"0-30",IF(AI1088&lt;=60,"31-60",IF(AI1088&lt;=90,"61-90",IF(AI1088&lt;=180,"91-180","181+"))))))</f>
        <v>0-30</v>
      </c>
      <c r="AO1088" s="13" t="str">
        <f>IF(OR(ISNUMBER(SEARCH("COMPLETED",K1088)),ISNUMBER(SEARCH("CLOSED",K1088))),"Closed/Completed","Other Active/Issued")</f>
        <v>Closed/Completed</v>
      </c>
    </row>
    <row r="1089" spans="1:41">
      <c r="A1089" t="s">
        <v>6836</v>
      </c>
      <c r="B1089" t="s">
        <v>87</v>
      </c>
      <c r="D1089" t="s">
        <v>88</v>
      </c>
      <c r="E1089" t="s">
        <v>5839</v>
      </c>
      <c r="F1089" t="s">
        <v>6837</v>
      </c>
      <c r="H1089" t="s">
        <v>4852</v>
      </c>
      <c r="I1089" t="s">
        <v>6838</v>
      </c>
      <c r="J1089" t="s">
        <v>137</v>
      </c>
      <c r="K1089" t="s">
        <v>93</v>
      </c>
      <c r="M1089" t="s">
        <v>6839</v>
      </c>
      <c r="N1089" s="9">
        <v>98102</v>
      </c>
      <c r="O1089" t="s">
        <v>6840</v>
      </c>
      <c r="P1089" s="10">
        <v>47.62132388</v>
      </c>
      <c r="Q1089" s="10">
        <v>-122.32560976</v>
      </c>
      <c r="R1089" t="s">
        <v>6841</v>
      </c>
      <c r="S1089" s="7">
        <v>1</v>
      </c>
      <c r="T1089" s="7">
        <v>2025</v>
      </c>
      <c r="U1089" s="7">
        <v>1</v>
      </c>
      <c r="V1089">
        <v>1</v>
      </c>
      <c r="W1089">
        <v>2025</v>
      </c>
      <c r="X1089">
        <v>1</v>
      </c>
      <c r="Y1089" t="b">
        <v>0</v>
      </c>
      <c r="Z1089" t="b">
        <v>0</v>
      </c>
      <c r="AA1089">
        <v>9</v>
      </c>
      <c r="AB1089">
        <v>3</v>
      </c>
      <c r="AC1089" t="b">
        <v>0</v>
      </c>
      <c r="AD1089" t="b">
        <v>1</v>
      </c>
      <c r="AE1089" t="b">
        <v>0</v>
      </c>
      <c r="AF1089" t="b">
        <v>0</v>
      </c>
      <c r="AG1089" s="11">
        <v>45670</v>
      </c>
      <c r="AH1089" s="11">
        <v>45679</v>
      </c>
      <c r="AI1089" s="12">
        <f>IF(OR(AG1089="",AH1089=""),"",AH1089-AG1089)</f>
        <v>9.0</v>
      </c>
      <c r="AJ1089" s="13" t="b">
        <f>IF(OR(AI1089="",AA1089=""),"",AI1089=AA1089)</f>
        <v>1</v>
      </c>
      <c r="AK1089" s="13" t="b">
        <f>IF(AI1089="","",AI1089&gt;60)</f>
        <v>0</v>
      </c>
      <c r="AL1089" s="13" t="b">
        <f>IF(OR(Y1089=TRUE,AH1089=""),TRUE,FALSE)</f>
        <v>0</v>
      </c>
      <c r="AM1089" s="13" t="b">
        <f>IF(AI1089="","",AI1089&lt;0)</f>
        <v>0</v>
      </c>
      <c r="AN1089" s="13" t="str">
        <f>IF(AH1089="","No inspection date",IF(AI1089&lt;0,"Negative chronology",IF(AI1089&lt;=30,"0-30",IF(AI1089&lt;=60,"31-60",IF(AI1089&lt;=90,"61-90",IF(AI1089&lt;=180,"91-180","181+"))))))</f>
        <v>0-30</v>
      </c>
      <c r="AO1089" s="13" t="str">
        <f>IF(OR(ISNUMBER(SEARCH("COMPLETED",K1089)),ISNUMBER(SEARCH("CLOSED",K1089))),"Closed/Completed","Other Active/Issued")</f>
        <v>Closed/Completed</v>
      </c>
    </row>
    <row r="1090" spans="1:41">
      <c r="A1090" t="s">
        <v>6842</v>
      </c>
      <c r="B1090" t="s">
        <v>87</v>
      </c>
      <c r="D1090" t="s">
        <v>88</v>
      </c>
      <c r="E1090" t="s">
        <v>5839</v>
      </c>
      <c r="F1090" t="s">
        <v>6843</v>
      </c>
      <c r="H1090" t="s">
        <v>4873</v>
      </c>
      <c r="I1090" t="s">
        <v>4873</v>
      </c>
      <c r="J1090" t="s">
        <v>93</v>
      </c>
      <c r="K1090" t="s">
        <v>93</v>
      </c>
      <c r="M1090" t="s">
        <v>6844</v>
      </c>
      <c r="N1090" s="9">
        <v>98102</v>
      </c>
      <c r="O1090" t="s">
        <v>6845</v>
      </c>
      <c r="P1090" s="10">
        <v>47.62361641</v>
      </c>
      <c r="Q1090" s="10">
        <v>-122.32286025</v>
      </c>
      <c r="R1090" t="s">
        <v>6846</v>
      </c>
      <c r="S1090" s="7">
        <v>1</v>
      </c>
      <c r="T1090" s="7">
        <v>2025</v>
      </c>
      <c r="U1090" s="7">
        <v>1</v>
      </c>
      <c r="V1090">
        <v>1</v>
      </c>
      <c r="W1090">
        <v>2025</v>
      </c>
      <c r="X1090">
        <v>1</v>
      </c>
      <c r="Y1090" t="b">
        <v>0</v>
      </c>
      <c r="Z1090" t="b">
        <v>0</v>
      </c>
      <c r="AA1090">
        <v>0</v>
      </c>
      <c r="AB1090">
        <v>3</v>
      </c>
      <c r="AC1090" t="b">
        <v>0</v>
      </c>
      <c r="AD1090" t="b">
        <v>1</v>
      </c>
      <c r="AE1090" t="b">
        <v>0</v>
      </c>
      <c r="AF1090" t="b">
        <v>0</v>
      </c>
      <c r="AG1090" s="11">
        <v>45672</v>
      </c>
      <c r="AH1090" s="11">
        <v>45672</v>
      </c>
      <c r="AI1090" s="12">
        <f>IF(OR(AG1090="",AH1090=""),"",AH1090-AG1090)</f>
        <v>0.0</v>
      </c>
      <c r="AJ1090" s="13" t="b">
        <f>IF(OR(AI1090="",AA1090=""),"",AI1090=AA1090)</f>
        <v>1</v>
      </c>
      <c r="AK1090" s="13" t="b">
        <f>IF(AI1090="","",AI1090&gt;60)</f>
        <v>0</v>
      </c>
      <c r="AL1090" s="13" t="b">
        <f>IF(OR(Y1090=TRUE,AH1090=""),TRUE,FALSE)</f>
        <v>0</v>
      </c>
      <c r="AM1090" s="13" t="b">
        <f>IF(AI1090="","",AI1090&lt;0)</f>
        <v>0</v>
      </c>
      <c r="AN1090" s="13" t="str">
        <f>IF(AH1090="","No inspection date",IF(AI1090&lt;0,"Negative chronology",IF(AI1090&lt;=30,"0-30",IF(AI1090&lt;=60,"31-60",IF(AI1090&lt;=90,"61-90",IF(AI1090&lt;=180,"91-180","181+"))))))</f>
        <v>0-30</v>
      </c>
      <c r="AO1090" s="13" t="str">
        <f>IF(OR(ISNUMBER(SEARCH("COMPLETED",K1090)),ISNUMBER(SEARCH("CLOSED",K1090))),"Closed/Completed","Other Active/Issued")</f>
        <v>Closed/Completed</v>
      </c>
    </row>
    <row r="1091" spans="1:41">
      <c r="A1091" t="s">
        <v>6847</v>
      </c>
      <c r="B1091" t="s">
        <v>87</v>
      </c>
      <c r="D1091" t="s">
        <v>88</v>
      </c>
      <c r="E1091" t="s">
        <v>5839</v>
      </c>
      <c r="F1091" t="s">
        <v>6848</v>
      </c>
      <c r="H1091" t="s">
        <v>6849</v>
      </c>
      <c r="I1091" t="s">
        <v>6850</v>
      </c>
      <c r="J1091" t="s">
        <v>6317</v>
      </c>
      <c r="K1091" t="s">
        <v>5884</v>
      </c>
      <c r="M1091" t="s">
        <v>6851</v>
      </c>
      <c r="N1091" s="9">
        <v>98112</v>
      </c>
      <c r="O1091" t="s">
        <v>6852</v>
      </c>
      <c r="P1091" s="10">
        <v>47.61960695</v>
      </c>
      <c r="Q1091" s="10">
        <v>-122.3023286</v>
      </c>
      <c r="R1091" t="s">
        <v>6853</v>
      </c>
      <c r="S1091" s="7">
        <v>1</v>
      </c>
      <c r="T1091" s="7">
        <v>2025</v>
      </c>
      <c r="U1091" s="7">
        <v>1</v>
      </c>
      <c r="V1091">
        <v>2</v>
      </c>
      <c r="W1091">
        <v>2025</v>
      </c>
      <c r="X1091">
        <v>1</v>
      </c>
      <c r="Y1091" t="b">
        <v>0</v>
      </c>
      <c r="Z1091" t="b">
        <v>0</v>
      </c>
      <c r="AA1091">
        <v>40</v>
      </c>
      <c r="AB1091">
        <v>3</v>
      </c>
      <c r="AC1091" t="b">
        <v>0</v>
      </c>
      <c r="AD1091" t="b">
        <v>1</v>
      </c>
      <c r="AE1091" t="b">
        <v>0</v>
      </c>
      <c r="AF1091" t="b">
        <v>0</v>
      </c>
      <c r="AG1091" s="11">
        <v>45674</v>
      </c>
      <c r="AH1091" s="11">
        <v>45714</v>
      </c>
      <c r="AI1091" s="12">
        <f>IF(OR(AG1091="",AH1091=""),"",AH1091-AG1091)</f>
        <v>40.0</v>
      </c>
      <c r="AJ1091" s="13" t="b">
        <f>IF(OR(AI1091="",AA1091=""),"",AI1091=AA1091)</f>
        <v>1</v>
      </c>
      <c r="AK1091" s="13" t="b">
        <f>IF(AI1091="","",AI1091&gt;60)</f>
        <v>0</v>
      </c>
      <c r="AL1091" s="13" t="b">
        <f>IF(OR(Y1091=TRUE,AH1091=""),TRUE,FALSE)</f>
        <v>0</v>
      </c>
      <c r="AM1091" s="13" t="b">
        <f>IF(AI1091="","",AI1091&lt;0)</f>
        <v>0</v>
      </c>
      <c r="AN1091" s="13" t="str">
        <f>IF(AH1091="","No inspection date",IF(AI1091&lt;0,"Negative chronology",IF(AI1091&lt;=30,"0-30",IF(AI1091&lt;=60,"31-60",IF(AI1091&lt;=90,"61-90",IF(AI1091&lt;=180,"91-180","181+"))))))</f>
        <v>31-60</v>
      </c>
      <c r="AO1091" s="13" t="str">
        <f>IF(OR(ISNUMBER(SEARCH("COMPLETED",K1091)),ISNUMBER(SEARCH("CLOSED",K1091))),"Closed/Completed","Other Active/Issued")</f>
        <v>Other Active/Issued</v>
      </c>
    </row>
    <row r="1092" spans="1:41">
      <c r="A1092" t="s">
        <v>6854</v>
      </c>
      <c r="B1092" t="s">
        <v>87</v>
      </c>
      <c r="D1092" t="s">
        <v>88</v>
      </c>
      <c r="E1092" t="s">
        <v>5839</v>
      </c>
      <c r="F1092" t="s">
        <v>6855</v>
      </c>
      <c r="H1092" t="s">
        <v>4911</v>
      </c>
      <c r="I1092" t="s">
        <v>4911</v>
      </c>
      <c r="J1092" t="s">
        <v>93</v>
      </c>
      <c r="K1092" t="s">
        <v>93</v>
      </c>
      <c r="M1092" t="s">
        <v>6856</v>
      </c>
      <c r="O1092" t="s">
        <v>6857</v>
      </c>
      <c r="P1092" s="10">
        <v>47.61493217</v>
      </c>
      <c r="Q1092" s="10">
        <v>-122.3248048</v>
      </c>
      <c r="R1092" t="s">
        <v>6858</v>
      </c>
      <c r="S1092" s="7">
        <v>1</v>
      </c>
      <c r="T1092" s="7">
        <v>2025</v>
      </c>
      <c r="U1092" s="7">
        <v>1</v>
      </c>
      <c r="V1092">
        <v>1</v>
      </c>
      <c r="W1092">
        <v>2025</v>
      </c>
      <c r="X1092">
        <v>1</v>
      </c>
      <c r="Y1092" t="b">
        <v>0</v>
      </c>
      <c r="Z1092" t="b">
        <v>0</v>
      </c>
      <c r="AA1092">
        <v>0</v>
      </c>
      <c r="AB1092">
        <v>3</v>
      </c>
      <c r="AC1092" t="b">
        <v>0</v>
      </c>
      <c r="AD1092" t="b">
        <v>1</v>
      </c>
      <c r="AE1092" t="b">
        <v>0</v>
      </c>
      <c r="AF1092" t="b">
        <v>0</v>
      </c>
      <c r="AG1092" s="11">
        <v>45685</v>
      </c>
      <c r="AH1092" s="11">
        <v>45685</v>
      </c>
      <c r="AI1092" s="12">
        <f>IF(OR(AG1092="",AH1092=""),"",AH1092-AG1092)</f>
        <v>0.0</v>
      </c>
      <c r="AJ1092" s="13" t="b">
        <f>IF(OR(AI1092="",AA1092=""),"",AI1092=AA1092)</f>
        <v>1</v>
      </c>
      <c r="AK1092" s="13" t="b">
        <f>IF(AI1092="","",AI1092&gt;60)</f>
        <v>0</v>
      </c>
      <c r="AL1092" s="13" t="b">
        <f>IF(OR(Y1092=TRUE,AH1092=""),TRUE,FALSE)</f>
        <v>0</v>
      </c>
      <c r="AM1092" s="13" t="b">
        <f>IF(AI1092="","",AI1092&lt;0)</f>
        <v>0</v>
      </c>
      <c r="AN1092" s="13" t="str">
        <f>IF(AH1092="","No inspection date",IF(AI1092&lt;0,"Negative chronology",IF(AI1092&lt;=30,"0-30",IF(AI1092&lt;=60,"31-60",IF(AI1092&lt;=90,"61-90",IF(AI1092&lt;=180,"91-180","181+"))))))</f>
        <v>0-30</v>
      </c>
      <c r="AO1092" s="13" t="str">
        <f>IF(OR(ISNUMBER(SEARCH("COMPLETED",K1092)),ISNUMBER(SEARCH("CLOSED",K1092))),"Closed/Completed","Other Active/Issued")</f>
        <v>Closed/Completed</v>
      </c>
    </row>
    <row r="1093" spans="1:41">
      <c r="A1093" t="s">
        <v>6859</v>
      </c>
      <c r="B1093" t="s">
        <v>87</v>
      </c>
      <c r="D1093" t="s">
        <v>88</v>
      </c>
      <c r="E1093" t="s">
        <v>5839</v>
      </c>
      <c r="F1093" t="s">
        <v>6860</v>
      </c>
      <c r="H1093" t="s">
        <v>6291</v>
      </c>
      <c r="K1093" t="s">
        <v>93</v>
      </c>
      <c r="M1093" t="s">
        <v>6861</v>
      </c>
      <c r="N1093" s="9">
        <v>98116</v>
      </c>
      <c r="O1093" t="s">
        <v>6862</v>
      </c>
      <c r="P1093" s="10">
        <v>47.58102608</v>
      </c>
      <c r="Q1093" s="10">
        <v>-122.4016856</v>
      </c>
      <c r="R1093" t="s">
        <v>6863</v>
      </c>
      <c r="S1093" s="7">
        <v>2</v>
      </c>
      <c r="T1093" s="7">
        <v>2025</v>
      </c>
      <c r="U1093" s="7">
        <v>1</v>
      </c>
      <c r="Y1093" t="b">
        <v>1</v>
      </c>
      <c r="Z1093" t="b">
        <v>1</v>
      </c>
      <c r="AB1093">
        <v>1</v>
      </c>
      <c r="AC1093" t="b">
        <v>0</v>
      </c>
      <c r="AD1093" t="b">
        <v>1</v>
      </c>
      <c r="AE1093" t="b">
        <v>0</v>
      </c>
      <c r="AF1093" t="b">
        <v>0</v>
      </c>
      <c r="AG1093" s="11">
        <v>45691</v>
      </c>
      <c r="AI1093" s="12">
        <f>IF(OR(AG1093="",AH1093=""),"",AH1093-AG1093)</f>
        <v/>
      </c>
      <c r="AJ1093" s="13">
        <f>IF(OR(AI1093="",AA1093=""),"",AI1093=AA1093)</f>
        <v/>
      </c>
      <c r="AK1093" s="13">
        <f>IF(AI1093="","",AI1093&gt;60)</f>
        <v/>
      </c>
      <c r="AL1093" s="13" t="b">
        <f>IF(OR(Y1093=TRUE,AH1093=""),TRUE,FALSE)</f>
        <v>1</v>
      </c>
      <c r="AM1093" s="13">
        <f>IF(AI1093="","",AI1093&lt;0)</f>
        <v/>
      </c>
      <c r="AN1093" s="13" t="str">
        <f>IF(AH1093="","No inspection date",IF(AI1093&lt;0,"Negative chronology",IF(AI1093&lt;=30,"0-30",IF(AI1093&lt;=60,"31-60",IF(AI1093&lt;=90,"61-90",IF(AI1093&lt;=180,"91-180","181+"))))))</f>
        <v>No inspection date</v>
      </c>
      <c r="AO1093" s="13" t="str">
        <f>IF(OR(ISNUMBER(SEARCH("COMPLETED",K1093)),ISNUMBER(SEARCH("CLOSED",K1093))),"Closed/Completed","Other Active/Issued")</f>
        <v>Closed/Completed</v>
      </c>
    </row>
    <row r="1094" spans="1:41">
      <c r="A1094" t="s">
        <v>6864</v>
      </c>
      <c r="B1094" t="s">
        <v>87</v>
      </c>
      <c r="D1094" t="s">
        <v>88</v>
      </c>
      <c r="E1094" t="s">
        <v>5839</v>
      </c>
      <c r="F1094" t="s">
        <v>6865</v>
      </c>
      <c r="H1094" t="s">
        <v>6785</v>
      </c>
      <c r="I1094" t="s">
        <v>4966</v>
      </c>
      <c r="J1094" t="s">
        <v>137</v>
      </c>
      <c r="K1094" t="s">
        <v>93</v>
      </c>
      <c r="M1094" t="s">
        <v>6866</v>
      </c>
      <c r="N1094" s="9">
        <v>98118</v>
      </c>
      <c r="O1094" t="s">
        <v>6867</v>
      </c>
      <c r="P1094" s="10">
        <v>47.54589023</v>
      </c>
      <c r="Q1094" s="10">
        <v>-122.29075523</v>
      </c>
      <c r="R1094" t="s">
        <v>6868</v>
      </c>
      <c r="S1094" s="7">
        <v>2</v>
      </c>
      <c r="T1094" s="7">
        <v>2025</v>
      </c>
      <c r="U1094" s="7">
        <v>1</v>
      </c>
      <c r="V1094">
        <v>2</v>
      </c>
      <c r="W1094">
        <v>2025</v>
      </c>
      <c r="X1094">
        <v>1</v>
      </c>
      <c r="Y1094" t="b">
        <v>0</v>
      </c>
      <c r="Z1094" t="b">
        <v>0</v>
      </c>
      <c r="AA1094">
        <v>23</v>
      </c>
      <c r="AB1094">
        <v>2</v>
      </c>
      <c r="AC1094" t="b">
        <v>0</v>
      </c>
      <c r="AD1094" t="b">
        <v>1</v>
      </c>
      <c r="AE1094" t="b">
        <v>0</v>
      </c>
      <c r="AF1094" t="b">
        <v>0</v>
      </c>
      <c r="AG1094" s="11">
        <v>45692</v>
      </c>
      <c r="AH1094" s="11">
        <v>45715</v>
      </c>
      <c r="AI1094" s="12">
        <f>IF(OR(AG1094="",AH1094=""),"",AH1094-AG1094)</f>
        <v>23.0</v>
      </c>
      <c r="AJ1094" s="13" t="b">
        <f>IF(OR(AI1094="",AA1094=""),"",AI1094=AA1094)</f>
        <v>1</v>
      </c>
      <c r="AK1094" s="13" t="b">
        <f>IF(AI1094="","",AI1094&gt;60)</f>
        <v>0</v>
      </c>
      <c r="AL1094" s="13" t="b">
        <f>IF(OR(Y1094=TRUE,AH1094=""),TRUE,FALSE)</f>
        <v>0</v>
      </c>
      <c r="AM1094" s="13" t="b">
        <f>IF(AI1094="","",AI1094&lt;0)</f>
        <v>0</v>
      </c>
      <c r="AN1094" s="13" t="str">
        <f>IF(AH1094="","No inspection date",IF(AI1094&lt;0,"Negative chronology",IF(AI1094&lt;=30,"0-30",IF(AI1094&lt;=60,"31-60",IF(AI1094&lt;=90,"61-90",IF(AI1094&lt;=180,"91-180","181+"))))))</f>
        <v>0-30</v>
      </c>
      <c r="AO1094" s="13" t="str">
        <f>IF(OR(ISNUMBER(SEARCH("COMPLETED",K1094)),ISNUMBER(SEARCH("CLOSED",K1094))),"Closed/Completed","Other Active/Issued")</f>
        <v>Closed/Completed</v>
      </c>
    </row>
    <row r="1095" spans="1:41">
      <c r="A1095" t="s">
        <v>6869</v>
      </c>
      <c r="B1095" t="s">
        <v>87</v>
      </c>
      <c r="D1095" t="s">
        <v>88</v>
      </c>
      <c r="E1095" t="s">
        <v>5839</v>
      </c>
      <c r="F1095" t="s">
        <v>6116</v>
      </c>
      <c r="H1095" t="s">
        <v>6870</v>
      </c>
      <c r="I1095" t="s">
        <v>4926</v>
      </c>
      <c r="J1095" t="s">
        <v>137</v>
      </c>
      <c r="K1095" t="s">
        <v>93</v>
      </c>
      <c r="M1095" t="s">
        <v>6871</v>
      </c>
      <c r="N1095" s="9">
        <v>98119</v>
      </c>
      <c r="O1095" t="s">
        <v>6872</v>
      </c>
      <c r="P1095" s="10">
        <v>47.64565518</v>
      </c>
      <c r="Q1095" s="10">
        <v>-122.37437601</v>
      </c>
      <c r="R1095" t="s">
        <v>6873</v>
      </c>
      <c r="S1095" s="7">
        <v>2</v>
      </c>
      <c r="T1095" s="7">
        <v>2025</v>
      </c>
      <c r="U1095" s="7">
        <v>1</v>
      </c>
      <c r="V1095">
        <v>2</v>
      </c>
      <c r="W1095">
        <v>2025</v>
      </c>
      <c r="X1095">
        <v>1</v>
      </c>
      <c r="Y1095" t="b">
        <v>0</v>
      </c>
      <c r="Z1095" t="b">
        <v>0</v>
      </c>
      <c r="AA1095">
        <v>7</v>
      </c>
      <c r="AB1095">
        <v>7</v>
      </c>
      <c r="AC1095" t="b">
        <v>0</v>
      </c>
      <c r="AD1095" t="b">
        <v>1</v>
      </c>
      <c r="AE1095" t="b">
        <v>0</v>
      </c>
      <c r="AF1095" t="b">
        <v>0</v>
      </c>
      <c r="AG1095" s="11">
        <v>45700</v>
      </c>
      <c r="AH1095" s="11">
        <v>45707</v>
      </c>
      <c r="AI1095" s="12">
        <f>IF(OR(AG1095="",AH1095=""),"",AH1095-AG1095)</f>
        <v>7.0</v>
      </c>
      <c r="AJ1095" s="13" t="b">
        <f>IF(OR(AI1095="",AA1095=""),"",AI1095=AA1095)</f>
        <v>1</v>
      </c>
      <c r="AK1095" s="13" t="b">
        <f>IF(AI1095="","",AI1095&gt;60)</f>
        <v>0</v>
      </c>
      <c r="AL1095" s="13" t="b">
        <f>IF(OR(Y1095=TRUE,AH1095=""),TRUE,FALSE)</f>
        <v>0</v>
      </c>
      <c r="AM1095" s="13" t="b">
        <f>IF(AI1095="","",AI1095&lt;0)</f>
        <v>0</v>
      </c>
      <c r="AN1095" s="13" t="str">
        <f>IF(AH1095="","No inspection date",IF(AI1095&lt;0,"Negative chronology",IF(AI1095&lt;=30,"0-30",IF(AI1095&lt;=60,"31-60",IF(AI1095&lt;=90,"61-90",IF(AI1095&lt;=180,"91-180","181+"))))))</f>
        <v>0-30</v>
      </c>
      <c r="AO1095" s="13" t="str">
        <f>IF(OR(ISNUMBER(SEARCH("COMPLETED",K1095)),ISNUMBER(SEARCH("CLOSED",K1095))),"Closed/Completed","Other Active/Issued")</f>
        <v>Closed/Completed</v>
      </c>
    </row>
    <row r="1096" spans="1:41">
      <c r="A1096" t="s">
        <v>6874</v>
      </c>
      <c r="B1096" t="s">
        <v>87</v>
      </c>
      <c r="D1096" t="s">
        <v>88</v>
      </c>
      <c r="E1096" t="s">
        <v>5839</v>
      </c>
      <c r="F1096" t="s">
        <v>6875</v>
      </c>
      <c r="H1096" t="s">
        <v>4932</v>
      </c>
      <c r="I1096" t="s">
        <v>6876</v>
      </c>
      <c r="J1096" t="s">
        <v>137</v>
      </c>
      <c r="K1096" t="s">
        <v>93</v>
      </c>
      <c r="M1096" t="s">
        <v>6877</v>
      </c>
      <c r="N1096" s="9">
        <v>98105</v>
      </c>
      <c r="O1096" t="s">
        <v>6878</v>
      </c>
      <c r="P1096" s="10">
        <v>47.66814931</v>
      </c>
      <c r="Q1096" s="10">
        <v>-122.3091299</v>
      </c>
      <c r="R1096" t="s">
        <v>6879</v>
      </c>
      <c r="S1096" s="7">
        <v>2</v>
      </c>
      <c r="T1096" s="7">
        <v>2025</v>
      </c>
      <c r="U1096" s="7">
        <v>1</v>
      </c>
      <c r="V1096">
        <v>3</v>
      </c>
      <c r="W1096">
        <v>2025</v>
      </c>
      <c r="X1096">
        <v>1</v>
      </c>
      <c r="Y1096" t="b">
        <v>0</v>
      </c>
      <c r="Z1096" t="b">
        <v>0</v>
      </c>
      <c r="AA1096">
        <v>6</v>
      </c>
      <c r="AB1096">
        <v>4</v>
      </c>
      <c r="AC1096" t="b">
        <v>0</v>
      </c>
      <c r="AD1096" t="b">
        <v>1</v>
      </c>
      <c r="AE1096" t="b">
        <v>0</v>
      </c>
      <c r="AF1096" t="b">
        <v>0</v>
      </c>
      <c r="AG1096" s="11">
        <v>45713</v>
      </c>
      <c r="AH1096" s="11">
        <v>45719</v>
      </c>
      <c r="AI1096" s="12">
        <f>IF(OR(AG1096="",AH1096=""),"",AH1096-AG1096)</f>
        <v>6.0</v>
      </c>
      <c r="AJ1096" s="13" t="b">
        <f>IF(OR(AI1096="",AA1096=""),"",AI1096=AA1096)</f>
        <v>1</v>
      </c>
      <c r="AK1096" s="13" t="b">
        <f>IF(AI1096="","",AI1096&gt;60)</f>
        <v>0</v>
      </c>
      <c r="AL1096" s="13" t="b">
        <f>IF(OR(Y1096=TRUE,AH1096=""),TRUE,FALSE)</f>
        <v>0</v>
      </c>
      <c r="AM1096" s="13" t="b">
        <f>IF(AI1096="","",AI1096&lt;0)</f>
        <v>0</v>
      </c>
      <c r="AN1096" s="13" t="str">
        <f>IF(AH1096="","No inspection date",IF(AI1096&lt;0,"Negative chronology",IF(AI1096&lt;=30,"0-30",IF(AI1096&lt;=60,"31-60",IF(AI1096&lt;=90,"61-90",IF(AI1096&lt;=180,"91-180","181+"))))))</f>
        <v>0-30</v>
      </c>
      <c r="AO1096" s="13" t="str">
        <f>IF(OR(ISNUMBER(SEARCH("COMPLETED",K1096)),ISNUMBER(SEARCH("CLOSED",K1096))),"Closed/Completed","Other Active/Issued")</f>
        <v>Closed/Completed</v>
      </c>
    </row>
    <row r="1097" spans="1:41">
      <c r="A1097" t="s">
        <v>6880</v>
      </c>
      <c r="B1097" t="s">
        <v>87</v>
      </c>
      <c r="D1097" t="s">
        <v>88</v>
      </c>
      <c r="E1097" t="s">
        <v>5839</v>
      </c>
      <c r="F1097" t="s">
        <v>6875</v>
      </c>
      <c r="H1097" t="s">
        <v>6850</v>
      </c>
      <c r="I1097" t="s">
        <v>6881</v>
      </c>
      <c r="J1097" t="s">
        <v>137</v>
      </c>
      <c r="K1097" t="s">
        <v>93</v>
      </c>
      <c r="M1097" t="s">
        <v>6877</v>
      </c>
      <c r="N1097" s="9">
        <v>98105</v>
      </c>
      <c r="O1097" t="s">
        <v>6882</v>
      </c>
      <c r="P1097" s="10">
        <v>47.66814931</v>
      </c>
      <c r="Q1097" s="10">
        <v>-122.3091299</v>
      </c>
      <c r="R1097" t="s">
        <v>6879</v>
      </c>
      <c r="S1097" s="7">
        <v>2</v>
      </c>
      <c r="T1097" s="7">
        <v>2025</v>
      </c>
      <c r="U1097" s="7">
        <v>1</v>
      </c>
      <c r="V1097">
        <v>5</v>
      </c>
      <c r="W1097">
        <v>2025</v>
      </c>
      <c r="X1097">
        <v>2</v>
      </c>
      <c r="Y1097" t="b">
        <v>0</v>
      </c>
      <c r="Z1097" t="b">
        <v>0</v>
      </c>
      <c r="AA1097">
        <v>76</v>
      </c>
      <c r="AB1097">
        <v>4</v>
      </c>
      <c r="AC1097" t="b">
        <v>0</v>
      </c>
      <c r="AD1097" t="b">
        <v>1</v>
      </c>
      <c r="AE1097" t="b">
        <v>0</v>
      </c>
      <c r="AF1097" t="b">
        <v>0</v>
      </c>
      <c r="AG1097" s="11">
        <v>45714</v>
      </c>
      <c r="AH1097" s="11">
        <v>45790</v>
      </c>
      <c r="AI1097" s="12">
        <f>IF(OR(AG1097="",AH1097=""),"",AH1097-AG1097)</f>
        <v>76.0</v>
      </c>
      <c r="AJ1097" s="13" t="b">
        <f>IF(OR(AI1097="",AA1097=""),"",AI1097=AA1097)</f>
        <v>1</v>
      </c>
      <c r="AK1097" s="13" t="b">
        <f>IF(AI1097="","",AI1097&gt;60)</f>
        <v>1</v>
      </c>
      <c r="AL1097" s="13" t="b">
        <f>IF(OR(Y1097=TRUE,AH1097=""),TRUE,FALSE)</f>
        <v>0</v>
      </c>
      <c r="AM1097" s="13" t="b">
        <f>IF(AI1097="","",AI1097&lt;0)</f>
        <v>0</v>
      </c>
      <c r="AN1097" s="13" t="str">
        <f>IF(AH1097="","No inspection date",IF(AI1097&lt;0,"Negative chronology",IF(AI1097&lt;=30,"0-30",IF(AI1097&lt;=60,"31-60",IF(AI1097&lt;=90,"61-90",IF(AI1097&lt;=180,"91-180","181+"))))))</f>
        <v>61-90</v>
      </c>
      <c r="AO1097" s="13" t="str">
        <f>IF(OR(ISNUMBER(SEARCH("COMPLETED",K1097)),ISNUMBER(SEARCH("CLOSED",K1097))),"Closed/Completed","Other Active/Issued")</f>
        <v>Closed/Completed</v>
      </c>
    </row>
    <row r="1098" spans="1:41">
      <c r="A1098" t="s">
        <v>6883</v>
      </c>
      <c r="B1098" t="s">
        <v>87</v>
      </c>
      <c r="D1098" t="s">
        <v>88</v>
      </c>
      <c r="E1098" t="s">
        <v>5839</v>
      </c>
      <c r="F1098" t="s">
        <v>6884</v>
      </c>
      <c r="H1098" t="s">
        <v>6876</v>
      </c>
      <c r="I1098" t="s">
        <v>6881</v>
      </c>
      <c r="J1098" t="s">
        <v>137</v>
      </c>
      <c r="K1098" t="s">
        <v>93</v>
      </c>
      <c r="M1098" t="s">
        <v>6877</v>
      </c>
      <c r="N1098" s="9">
        <v>98105</v>
      </c>
      <c r="O1098" t="s">
        <v>6885</v>
      </c>
      <c r="P1098" s="10">
        <v>47.66814931</v>
      </c>
      <c r="Q1098" s="10">
        <v>-122.3091299</v>
      </c>
      <c r="R1098" t="s">
        <v>6879</v>
      </c>
      <c r="S1098" s="7">
        <v>3</v>
      </c>
      <c r="T1098" s="7">
        <v>2025</v>
      </c>
      <c r="U1098" s="7">
        <v>1</v>
      </c>
      <c r="V1098">
        <v>5</v>
      </c>
      <c r="W1098">
        <v>2025</v>
      </c>
      <c r="X1098">
        <v>2</v>
      </c>
      <c r="Y1098" t="b">
        <v>0</v>
      </c>
      <c r="Z1098" t="b">
        <v>0</v>
      </c>
      <c r="AA1098">
        <v>71</v>
      </c>
      <c r="AB1098">
        <v>4</v>
      </c>
      <c r="AC1098" t="b">
        <v>0</v>
      </c>
      <c r="AD1098" t="b">
        <v>1</v>
      </c>
      <c r="AE1098" t="b">
        <v>0</v>
      </c>
      <c r="AF1098" t="b">
        <v>0</v>
      </c>
      <c r="AG1098" s="11">
        <v>45719</v>
      </c>
      <c r="AH1098" s="11">
        <v>45790</v>
      </c>
      <c r="AI1098" s="12">
        <f>IF(OR(AG1098="",AH1098=""),"",AH1098-AG1098)</f>
        <v>71.0</v>
      </c>
      <c r="AJ1098" s="13" t="b">
        <f>IF(OR(AI1098="",AA1098=""),"",AI1098=AA1098)</f>
        <v>1</v>
      </c>
      <c r="AK1098" s="13" t="b">
        <f>IF(AI1098="","",AI1098&gt;60)</f>
        <v>1</v>
      </c>
      <c r="AL1098" s="13" t="b">
        <f>IF(OR(Y1098=TRUE,AH1098=""),TRUE,FALSE)</f>
        <v>0</v>
      </c>
      <c r="AM1098" s="13" t="b">
        <f>IF(AI1098="","",AI1098&lt;0)</f>
        <v>0</v>
      </c>
      <c r="AN1098" s="13" t="str">
        <f>IF(AH1098="","No inspection date",IF(AI1098&lt;0,"Negative chronology",IF(AI1098&lt;=30,"0-30",IF(AI1098&lt;=60,"31-60",IF(AI1098&lt;=90,"61-90",IF(AI1098&lt;=180,"91-180","181+"))))))</f>
        <v>61-90</v>
      </c>
      <c r="AO1098" s="13" t="str">
        <f>IF(OR(ISNUMBER(SEARCH("COMPLETED",K1098)),ISNUMBER(SEARCH("CLOSED",K1098))),"Closed/Completed","Other Active/Issued")</f>
        <v>Closed/Completed</v>
      </c>
    </row>
    <row r="1099" spans="1:41">
      <c r="A1099" t="s">
        <v>6886</v>
      </c>
      <c r="B1099" t="s">
        <v>87</v>
      </c>
      <c r="D1099" t="s">
        <v>88</v>
      </c>
      <c r="E1099" t="s">
        <v>5839</v>
      </c>
      <c r="F1099" t="s">
        <v>6887</v>
      </c>
      <c r="H1099" t="s">
        <v>6824</v>
      </c>
      <c r="I1099" t="s">
        <v>6888</v>
      </c>
      <c r="J1099" t="s">
        <v>137</v>
      </c>
      <c r="K1099" t="s">
        <v>93</v>
      </c>
      <c r="M1099" t="s">
        <v>6877</v>
      </c>
      <c r="N1099" s="9">
        <v>98105</v>
      </c>
      <c r="O1099" t="s">
        <v>6889</v>
      </c>
      <c r="P1099" s="10">
        <v>47.66814931</v>
      </c>
      <c r="Q1099" s="10">
        <v>-122.3091299</v>
      </c>
      <c r="R1099" t="s">
        <v>6879</v>
      </c>
      <c r="S1099" s="7">
        <v>3</v>
      </c>
      <c r="T1099" s="7">
        <v>2025</v>
      </c>
      <c r="U1099" s="7">
        <v>1</v>
      </c>
      <c r="V1099">
        <v>3</v>
      </c>
      <c r="W1099">
        <v>2025</v>
      </c>
      <c r="X1099">
        <v>1</v>
      </c>
      <c r="Y1099" t="b">
        <v>0</v>
      </c>
      <c r="Z1099" t="b">
        <v>0</v>
      </c>
      <c r="AA1099">
        <v>5</v>
      </c>
      <c r="AB1099">
        <v>4</v>
      </c>
      <c r="AC1099" t="b">
        <v>0</v>
      </c>
      <c r="AD1099" t="b">
        <v>1</v>
      </c>
      <c r="AE1099" t="b">
        <v>0</v>
      </c>
      <c r="AF1099" t="b">
        <v>0</v>
      </c>
      <c r="AG1099" s="11">
        <v>45721</v>
      </c>
      <c r="AH1099" s="11">
        <v>45726</v>
      </c>
      <c r="AI1099" s="12">
        <f>IF(OR(AG1099="",AH1099=""),"",AH1099-AG1099)</f>
        <v>5.0</v>
      </c>
      <c r="AJ1099" s="13" t="b">
        <f>IF(OR(AI1099="",AA1099=""),"",AI1099=AA1099)</f>
        <v>1</v>
      </c>
      <c r="AK1099" s="13" t="b">
        <f>IF(AI1099="","",AI1099&gt;60)</f>
        <v>0</v>
      </c>
      <c r="AL1099" s="13" t="b">
        <f>IF(OR(Y1099=TRUE,AH1099=""),TRUE,FALSE)</f>
        <v>0</v>
      </c>
      <c r="AM1099" s="13" t="b">
        <f>IF(AI1099="","",AI1099&lt;0)</f>
        <v>0</v>
      </c>
      <c r="AN1099" s="13" t="str">
        <f>IF(AH1099="","No inspection date",IF(AI1099&lt;0,"Negative chronology",IF(AI1099&lt;=30,"0-30",IF(AI1099&lt;=60,"31-60",IF(AI1099&lt;=90,"61-90",IF(AI1099&lt;=180,"91-180","181+"))))))</f>
        <v>0-30</v>
      </c>
      <c r="AO1099" s="13" t="str">
        <f>IF(OR(ISNUMBER(SEARCH("COMPLETED",K1099)),ISNUMBER(SEARCH("CLOSED",K1099))),"Closed/Completed","Other Active/Issued")</f>
        <v>Closed/Completed</v>
      </c>
    </row>
    <row r="1100" spans="1:41">
      <c r="A1100" t="s">
        <v>6890</v>
      </c>
      <c r="B1100" t="s">
        <v>87</v>
      </c>
      <c r="D1100" t="s">
        <v>88</v>
      </c>
      <c r="E1100" t="s">
        <v>5839</v>
      </c>
      <c r="F1100" t="s">
        <v>6891</v>
      </c>
      <c r="H1100" t="s">
        <v>6892</v>
      </c>
      <c r="I1100" t="s">
        <v>6893</v>
      </c>
      <c r="J1100" t="s">
        <v>137</v>
      </c>
      <c r="K1100" t="s">
        <v>93</v>
      </c>
      <c r="M1100" t="s">
        <v>6498</v>
      </c>
      <c r="N1100" s="9">
        <v>98109</v>
      </c>
      <c r="O1100" t="s">
        <v>6894</v>
      </c>
      <c r="P1100" s="10">
        <v>47.62033328</v>
      </c>
      <c r="Q1100" s="10">
        <v>-122.33325022</v>
      </c>
      <c r="R1100" t="s">
        <v>6500</v>
      </c>
      <c r="S1100" s="7">
        <v>3</v>
      </c>
      <c r="T1100" s="7">
        <v>2025</v>
      </c>
      <c r="U1100" s="7">
        <v>1</v>
      </c>
      <c r="V1100">
        <v>7</v>
      </c>
      <c r="W1100">
        <v>2025</v>
      </c>
      <c r="X1100">
        <v>3</v>
      </c>
      <c r="Y1100" t="b">
        <v>0</v>
      </c>
      <c r="Z1100" t="b">
        <v>0</v>
      </c>
      <c r="AA1100">
        <v>116</v>
      </c>
      <c r="AB1100">
        <v>7</v>
      </c>
      <c r="AC1100" t="b">
        <v>0</v>
      </c>
      <c r="AD1100" t="b">
        <v>1</v>
      </c>
      <c r="AE1100" t="b">
        <v>0</v>
      </c>
      <c r="AF1100" t="b">
        <v>0</v>
      </c>
      <c r="AG1100" s="11">
        <v>45736</v>
      </c>
      <c r="AH1100" s="11">
        <v>45852</v>
      </c>
      <c r="AI1100" s="12">
        <f>IF(OR(AG1100="",AH1100=""),"",AH1100-AG1100)</f>
        <v>116.0</v>
      </c>
      <c r="AJ1100" s="13" t="b">
        <f>IF(OR(AI1100="",AA1100=""),"",AI1100=AA1100)</f>
        <v>1</v>
      </c>
      <c r="AK1100" s="13" t="b">
        <f>IF(AI1100="","",AI1100&gt;60)</f>
        <v>1</v>
      </c>
      <c r="AL1100" s="13" t="b">
        <f>IF(OR(Y1100=TRUE,AH1100=""),TRUE,FALSE)</f>
        <v>0</v>
      </c>
      <c r="AM1100" s="13" t="b">
        <f>IF(AI1100="","",AI1100&lt;0)</f>
        <v>0</v>
      </c>
      <c r="AN1100" s="13" t="str">
        <f>IF(AH1100="","No inspection date",IF(AI1100&lt;0,"Negative chronology",IF(AI1100&lt;=30,"0-30",IF(AI1100&lt;=60,"31-60",IF(AI1100&lt;=90,"61-90",IF(AI1100&lt;=180,"91-180","181+"))))))</f>
        <v>91-180</v>
      </c>
      <c r="AO1100" s="13" t="str">
        <f>IF(OR(ISNUMBER(SEARCH("COMPLETED",K1100)),ISNUMBER(SEARCH("CLOSED",K1100))),"Closed/Completed","Other Active/Issued")</f>
        <v>Closed/Completed</v>
      </c>
    </row>
    <row r="1101" spans="1:41">
      <c r="A1101" t="s">
        <v>6895</v>
      </c>
      <c r="B1101" t="s">
        <v>87</v>
      </c>
      <c r="D1101" t="s">
        <v>88</v>
      </c>
      <c r="E1101" t="s">
        <v>5839</v>
      </c>
      <c r="F1101" t="s">
        <v>6896</v>
      </c>
      <c r="H1101" t="s">
        <v>6897</v>
      </c>
      <c r="I1101" t="s">
        <v>6897</v>
      </c>
      <c r="J1101" t="s">
        <v>93</v>
      </c>
      <c r="K1101" t="s">
        <v>93</v>
      </c>
      <c r="M1101" t="s">
        <v>6898</v>
      </c>
      <c r="N1101" s="9">
        <v>98118</v>
      </c>
      <c r="O1101" t="s">
        <v>6899</v>
      </c>
      <c r="P1101" s="10">
        <v>47.53994618</v>
      </c>
      <c r="Q1101" s="10">
        <v>-122.27140034</v>
      </c>
      <c r="R1101" t="s">
        <v>6900</v>
      </c>
      <c r="S1101" s="7">
        <v>3</v>
      </c>
      <c r="T1101" s="7">
        <v>2025</v>
      </c>
      <c r="U1101" s="7">
        <v>1</v>
      </c>
      <c r="V1101">
        <v>3</v>
      </c>
      <c r="W1101">
        <v>2025</v>
      </c>
      <c r="X1101">
        <v>1</v>
      </c>
      <c r="Y1101" t="b">
        <v>0</v>
      </c>
      <c r="Z1101" t="b">
        <v>0</v>
      </c>
      <c r="AA1101">
        <v>0</v>
      </c>
      <c r="AB1101">
        <v>2</v>
      </c>
      <c r="AC1101" t="b">
        <v>0</v>
      </c>
      <c r="AD1101" t="b">
        <v>1</v>
      </c>
      <c r="AE1101" t="b">
        <v>0</v>
      </c>
      <c r="AF1101" t="b">
        <v>0</v>
      </c>
      <c r="AG1101" s="11">
        <v>45743</v>
      </c>
      <c r="AH1101" s="11">
        <v>45743</v>
      </c>
      <c r="AI1101" s="12">
        <f>IF(OR(AG1101="",AH1101=""),"",AH1101-AG1101)</f>
        <v>0.0</v>
      </c>
      <c r="AJ1101" s="13" t="b">
        <f>IF(OR(AI1101="",AA1101=""),"",AI1101=AA1101)</f>
        <v>1</v>
      </c>
      <c r="AK1101" s="13" t="b">
        <f>IF(AI1101="","",AI1101&gt;60)</f>
        <v>0</v>
      </c>
      <c r="AL1101" s="13" t="b">
        <f>IF(OR(Y1101=TRUE,AH1101=""),TRUE,FALSE)</f>
        <v>0</v>
      </c>
      <c r="AM1101" s="13" t="b">
        <f>IF(AI1101="","",AI1101&lt;0)</f>
        <v>0</v>
      </c>
      <c r="AN1101" s="13" t="str">
        <f>IF(AH1101="","No inspection date",IF(AI1101&lt;0,"Negative chronology",IF(AI1101&lt;=30,"0-30",IF(AI1101&lt;=60,"31-60",IF(AI1101&lt;=90,"61-90",IF(AI1101&lt;=180,"91-180","181+"))))))</f>
        <v>0-30</v>
      </c>
      <c r="AO1101" s="13" t="str">
        <f>IF(OR(ISNUMBER(SEARCH("COMPLETED",K1101)),ISNUMBER(SEARCH("CLOSED",K1101))),"Closed/Completed","Other Active/Issued")</f>
        <v>Closed/Completed</v>
      </c>
    </row>
    <row r="1102" spans="1:41">
      <c r="A1102" t="s">
        <v>6901</v>
      </c>
      <c r="B1102" t="s">
        <v>87</v>
      </c>
      <c r="D1102" t="s">
        <v>88</v>
      </c>
      <c r="E1102" t="s">
        <v>5839</v>
      </c>
      <c r="F1102" t="s">
        <v>6902</v>
      </c>
      <c r="H1102" t="s">
        <v>5007</v>
      </c>
      <c r="I1102" t="s">
        <v>5007</v>
      </c>
      <c r="J1102" t="s">
        <v>93</v>
      </c>
      <c r="K1102" t="s">
        <v>93</v>
      </c>
      <c r="M1102" t="s">
        <v>6903</v>
      </c>
      <c r="N1102" s="9">
        <v>98117</v>
      </c>
      <c r="O1102" t="s">
        <v>6904</v>
      </c>
      <c r="P1102" s="10">
        <v>47.67638241</v>
      </c>
      <c r="Q1102" s="10">
        <v>-122.37710595</v>
      </c>
      <c r="R1102" t="s">
        <v>6905</v>
      </c>
      <c r="S1102" s="7">
        <v>4</v>
      </c>
      <c r="T1102" s="7">
        <v>2025</v>
      </c>
      <c r="U1102" s="7">
        <v>2</v>
      </c>
      <c r="V1102">
        <v>4</v>
      </c>
      <c r="W1102">
        <v>2025</v>
      </c>
      <c r="X1102">
        <v>2</v>
      </c>
      <c r="Y1102" t="b">
        <v>0</v>
      </c>
      <c r="Z1102" t="b">
        <v>0</v>
      </c>
      <c r="AA1102">
        <v>0</v>
      </c>
      <c r="AB1102">
        <v>6</v>
      </c>
      <c r="AC1102" t="b">
        <v>0</v>
      </c>
      <c r="AD1102" t="b">
        <v>1</v>
      </c>
      <c r="AE1102" t="b">
        <v>0</v>
      </c>
      <c r="AF1102" t="b">
        <v>0</v>
      </c>
      <c r="AG1102" s="11">
        <v>45757</v>
      </c>
      <c r="AH1102" s="11">
        <v>45757</v>
      </c>
      <c r="AI1102" s="12">
        <f>IF(OR(AG1102="",AH1102=""),"",AH1102-AG1102)</f>
        <v>0.0</v>
      </c>
      <c r="AJ1102" s="13" t="b">
        <f>IF(OR(AI1102="",AA1102=""),"",AI1102=AA1102)</f>
        <v>1</v>
      </c>
      <c r="AK1102" s="13" t="b">
        <f>IF(AI1102="","",AI1102&gt;60)</f>
        <v>0</v>
      </c>
      <c r="AL1102" s="13" t="b">
        <f>IF(OR(Y1102=TRUE,AH1102=""),TRUE,FALSE)</f>
        <v>0</v>
      </c>
      <c r="AM1102" s="13" t="b">
        <f>IF(AI1102="","",AI1102&lt;0)</f>
        <v>0</v>
      </c>
      <c r="AN1102" s="13" t="str">
        <f>IF(AH1102="","No inspection date",IF(AI1102&lt;0,"Negative chronology",IF(AI1102&lt;=30,"0-30",IF(AI1102&lt;=60,"31-60",IF(AI1102&lt;=90,"61-90",IF(AI1102&lt;=180,"91-180","181+"))))))</f>
        <v>0-30</v>
      </c>
      <c r="AO1102" s="13" t="str">
        <f>IF(OR(ISNUMBER(SEARCH("COMPLETED",K1102)),ISNUMBER(SEARCH("CLOSED",K1102))),"Closed/Completed","Other Active/Issued")</f>
        <v>Closed/Completed</v>
      </c>
    </row>
    <row r="1103" spans="1:41">
      <c r="A1103" t="s">
        <v>6906</v>
      </c>
      <c r="B1103" t="s">
        <v>87</v>
      </c>
      <c r="D1103" t="s">
        <v>88</v>
      </c>
      <c r="E1103" t="s">
        <v>5839</v>
      </c>
      <c r="F1103" t="s">
        <v>6907</v>
      </c>
      <c r="H1103" t="s">
        <v>5041</v>
      </c>
      <c r="I1103" t="s">
        <v>5047</v>
      </c>
      <c r="J1103" t="s">
        <v>137</v>
      </c>
      <c r="K1103" t="s">
        <v>93</v>
      </c>
      <c r="M1103" t="s">
        <v>6324</v>
      </c>
      <c r="N1103" s="9">
        <v>98104</v>
      </c>
      <c r="O1103" t="s">
        <v>6908</v>
      </c>
      <c r="P1103" s="10">
        <v>47.60480287</v>
      </c>
      <c r="Q1103" s="10">
        <v>-122.32531605</v>
      </c>
      <c r="R1103" t="s">
        <v>6326</v>
      </c>
      <c r="S1103" s="7">
        <v>5</v>
      </c>
      <c r="T1103" s="7">
        <v>2025</v>
      </c>
      <c r="U1103" s="7">
        <v>2</v>
      </c>
      <c r="V1103">
        <v>5</v>
      </c>
      <c r="W1103">
        <v>2025</v>
      </c>
      <c r="X1103">
        <v>2</v>
      </c>
      <c r="Y1103" t="b">
        <v>0</v>
      </c>
      <c r="Z1103" t="b">
        <v>0</v>
      </c>
      <c r="AA1103">
        <v>5</v>
      </c>
      <c r="AB1103">
        <v>2</v>
      </c>
      <c r="AC1103" t="b">
        <v>0</v>
      </c>
      <c r="AD1103" t="b">
        <v>1</v>
      </c>
      <c r="AE1103" t="b">
        <v>0</v>
      </c>
      <c r="AF1103" t="b">
        <v>0</v>
      </c>
      <c r="AG1103" s="11">
        <v>45778</v>
      </c>
      <c r="AH1103" s="11">
        <v>45783</v>
      </c>
      <c r="AI1103" s="12">
        <f>IF(OR(AG1103="",AH1103=""),"",AH1103-AG1103)</f>
        <v>5.0</v>
      </c>
      <c r="AJ1103" s="13" t="b">
        <f>IF(OR(AI1103="",AA1103=""),"",AI1103=AA1103)</f>
        <v>1</v>
      </c>
      <c r="AK1103" s="13" t="b">
        <f>IF(AI1103="","",AI1103&gt;60)</f>
        <v>0</v>
      </c>
      <c r="AL1103" s="13" t="b">
        <f>IF(OR(Y1103=TRUE,AH1103=""),TRUE,FALSE)</f>
        <v>0</v>
      </c>
      <c r="AM1103" s="13" t="b">
        <f>IF(AI1103="","",AI1103&lt;0)</f>
        <v>0</v>
      </c>
      <c r="AN1103" s="13" t="str">
        <f>IF(AH1103="","No inspection date",IF(AI1103&lt;0,"Negative chronology",IF(AI1103&lt;=30,"0-30",IF(AI1103&lt;=60,"31-60",IF(AI1103&lt;=90,"61-90",IF(AI1103&lt;=180,"91-180","181+"))))))</f>
        <v>0-30</v>
      </c>
      <c r="AO1103" s="13" t="str">
        <f>IF(OR(ISNUMBER(SEARCH("COMPLETED",K1103)),ISNUMBER(SEARCH("CLOSED",K1103))),"Closed/Completed","Other Active/Issued")</f>
        <v>Closed/Completed</v>
      </c>
    </row>
    <row r="1104" spans="1:41">
      <c r="A1104" t="s">
        <v>6909</v>
      </c>
      <c r="B1104" t="s">
        <v>87</v>
      </c>
      <c r="D1104" t="s">
        <v>88</v>
      </c>
      <c r="E1104" t="s">
        <v>5839</v>
      </c>
      <c r="F1104" t="s">
        <v>6907</v>
      </c>
      <c r="H1104" t="s">
        <v>6910</v>
      </c>
      <c r="I1104" t="s">
        <v>5047</v>
      </c>
      <c r="J1104" t="s">
        <v>137</v>
      </c>
      <c r="K1104" t="s">
        <v>93</v>
      </c>
      <c r="M1104" t="s">
        <v>6324</v>
      </c>
      <c r="N1104" s="9">
        <v>98104</v>
      </c>
      <c r="O1104" t="s">
        <v>6911</v>
      </c>
      <c r="P1104" s="10">
        <v>47.60480287</v>
      </c>
      <c r="Q1104" s="10">
        <v>-122.32531605</v>
      </c>
      <c r="R1104" t="s">
        <v>6326</v>
      </c>
      <c r="S1104" s="7">
        <v>5</v>
      </c>
      <c r="T1104" s="7">
        <v>2025</v>
      </c>
      <c r="U1104" s="7">
        <v>2</v>
      </c>
      <c r="V1104">
        <v>5</v>
      </c>
      <c r="W1104">
        <v>2025</v>
      </c>
      <c r="X1104">
        <v>2</v>
      </c>
      <c r="Y1104" t="b">
        <v>0</v>
      </c>
      <c r="Z1104" t="b">
        <v>0</v>
      </c>
      <c r="AA1104">
        <v>4</v>
      </c>
      <c r="AB1104">
        <v>2</v>
      </c>
      <c r="AC1104" t="b">
        <v>0</v>
      </c>
      <c r="AD1104" t="b">
        <v>1</v>
      </c>
      <c r="AE1104" t="b">
        <v>0</v>
      </c>
      <c r="AF1104" t="b">
        <v>0</v>
      </c>
      <c r="AG1104" s="11">
        <v>45779</v>
      </c>
      <c r="AH1104" s="11">
        <v>45783</v>
      </c>
      <c r="AI1104" s="12">
        <f>IF(OR(AG1104="",AH1104=""),"",AH1104-AG1104)</f>
        <v>4.0</v>
      </c>
      <c r="AJ1104" s="13" t="b">
        <f>IF(OR(AI1104="",AA1104=""),"",AI1104=AA1104)</f>
        <v>1</v>
      </c>
      <c r="AK1104" s="13" t="b">
        <f>IF(AI1104="","",AI1104&gt;60)</f>
        <v>0</v>
      </c>
      <c r="AL1104" s="13" t="b">
        <f>IF(OR(Y1104=TRUE,AH1104=""),TRUE,FALSE)</f>
        <v>0</v>
      </c>
      <c r="AM1104" s="13" t="b">
        <f>IF(AI1104="","",AI1104&lt;0)</f>
        <v>0</v>
      </c>
      <c r="AN1104" s="13" t="str">
        <f>IF(AH1104="","No inspection date",IF(AI1104&lt;0,"Negative chronology",IF(AI1104&lt;=30,"0-30",IF(AI1104&lt;=60,"31-60",IF(AI1104&lt;=90,"61-90",IF(AI1104&lt;=180,"91-180","181+"))))))</f>
        <v>0-30</v>
      </c>
      <c r="AO1104" s="13" t="str">
        <f>IF(OR(ISNUMBER(SEARCH("COMPLETED",K1104)),ISNUMBER(SEARCH("CLOSED",K1104))),"Closed/Completed","Other Active/Issued")</f>
        <v>Closed/Completed</v>
      </c>
    </row>
    <row r="1105" spans="1:41">
      <c r="A1105" t="s">
        <v>6912</v>
      </c>
      <c r="B1105" t="s">
        <v>87</v>
      </c>
      <c r="D1105" t="s">
        <v>88</v>
      </c>
      <c r="E1105" t="s">
        <v>5839</v>
      </c>
      <c r="F1105" t="s">
        <v>6860</v>
      </c>
      <c r="H1105" t="s">
        <v>5059</v>
      </c>
      <c r="K1105" t="s">
        <v>93</v>
      </c>
      <c r="M1105" t="s">
        <v>6913</v>
      </c>
      <c r="N1105" s="9">
        <v>98106</v>
      </c>
      <c r="O1105" t="s">
        <v>6914</v>
      </c>
      <c r="P1105" s="10">
        <v>47.5212849</v>
      </c>
      <c r="Q1105" s="10">
        <v>-122.35543697</v>
      </c>
      <c r="R1105" t="s">
        <v>6915</v>
      </c>
      <c r="S1105" s="7">
        <v>5</v>
      </c>
      <c r="T1105" s="7">
        <v>2025</v>
      </c>
      <c r="U1105" s="7">
        <v>2</v>
      </c>
      <c r="Y1105" t="b">
        <v>1</v>
      </c>
      <c r="Z1105" t="b">
        <v>1</v>
      </c>
      <c r="AB1105">
        <v>1</v>
      </c>
      <c r="AC1105" t="b">
        <v>0</v>
      </c>
      <c r="AD1105" t="b">
        <v>1</v>
      </c>
      <c r="AE1105" t="b">
        <v>0</v>
      </c>
      <c r="AF1105" t="b">
        <v>0</v>
      </c>
      <c r="AG1105" s="11">
        <v>45784</v>
      </c>
      <c r="AI1105" s="12">
        <f>IF(OR(AG1105="",AH1105=""),"",AH1105-AG1105)</f>
        <v/>
      </c>
      <c r="AJ1105" s="13">
        <f>IF(OR(AI1105="",AA1105=""),"",AI1105=AA1105)</f>
        <v/>
      </c>
      <c r="AK1105" s="13">
        <f>IF(AI1105="","",AI1105&gt;60)</f>
        <v/>
      </c>
      <c r="AL1105" s="13" t="b">
        <f>IF(OR(Y1105=TRUE,AH1105=""),TRUE,FALSE)</f>
        <v>1</v>
      </c>
      <c r="AM1105" s="13">
        <f>IF(AI1105="","",AI1105&lt;0)</f>
        <v/>
      </c>
      <c r="AN1105" s="13" t="str">
        <f>IF(AH1105="","No inspection date",IF(AI1105&lt;0,"Negative chronology",IF(AI1105&lt;=30,"0-30",IF(AI1105&lt;=60,"31-60",IF(AI1105&lt;=90,"61-90",IF(AI1105&lt;=180,"91-180","181+"))))))</f>
        <v>No inspection date</v>
      </c>
      <c r="AO1105" s="13" t="str">
        <f>IF(OR(ISNUMBER(SEARCH("COMPLETED",K1105)),ISNUMBER(SEARCH("CLOSED",K1105))),"Closed/Completed","Other Active/Issued")</f>
        <v>Closed/Completed</v>
      </c>
    </row>
    <row r="1106" spans="1:41">
      <c r="A1106" t="s">
        <v>6916</v>
      </c>
      <c r="B1106" t="s">
        <v>87</v>
      </c>
      <c r="D1106" t="s">
        <v>88</v>
      </c>
      <c r="E1106" t="s">
        <v>5839</v>
      </c>
      <c r="F1106" t="s">
        <v>6917</v>
      </c>
      <c r="H1106" t="s">
        <v>5082</v>
      </c>
      <c r="I1106" t="s">
        <v>5082</v>
      </c>
      <c r="J1106" t="s">
        <v>93</v>
      </c>
      <c r="K1106" t="s">
        <v>5884</v>
      </c>
      <c r="M1106" t="s">
        <v>6918</v>
      </c>
      <c r="N1106" s="9">
        <v>98115</v>
      </c>
      <c r="O1106" t="s">
        <v>6919</v>
      </c>
      <c r="P1106" s="10">
        <v>47.68181581</v>
      </c>
      <c r="Q1106" s="10">
        <v>-122.32267425</v>
      </c>
      <c r="R1106" t="s">
        <v>6920</v>
      </c>
      <c r="S1106" s="7">
        <v>5</v>
      </c>
      <c r="T1106" s="7">
        <v>2025</v>
      </c>
      <c r="U1106" s="7">
        <v>2</v>
      </c>
      <c r="V1106">
        <v>5</v>
      </c>
      <c r="W1106">
        <v>2025</v>
      </c>
      <c r="X1106">
        <v>2</v>
      </c>
      <c r="Y1106" t="b">
        <v>0</v>
      </c>
      <c r="Z1106" t="b">
        <v>0</v>
      </c>
      <c r="AA1106">
        <v>0</v>
      </c>
      <c r="AB1106">
        <v>6</v>
      </c>
      <c r="AC1106" t="b">
        <v>0</v>
      </c>
      <c r="AD1106" t="b">
        <v>1</v>
      </c>
      <c r="AE1106" t="b">
        <v>0</v>
      </c>
      <c r="AF1106" t="b">
        <v>0</v>
      </c>
      <c r="AG1106" s="11">
        <v>45793</v>
      </c>
      <c r="AH1106" s="11">
        <v>45793</v>
      </c>
      <c r="AI1106" s="12">
        <f>IF(OR(AG1106="",AH1106=""),"",AH1106-AG1106)</f>
        <v>0.0</v>
      </c>
      <c r="AJ1106" s="13" t="b">
        <f>IF(OR(AI1106="",AA1106=""),"",AI1106=AA1106)</f>
        <v>1</v>
      </c>
      <c r="AK1106" s="13" t="b">
        <f>IF(AI1106="","",AI1106&gt;60)</f>
        <v>0</v>
      </c>
      <c r="AL1106" s="13" t="b">
        <f>IF(OR(Y1106=TRUE,AH1106=""),TRUE,FALSE)</f>
        <v>0</v>
      </c>
      <c r="AM1106" s="13" t="b">
        <f>IF(AI1106="","",AI1106&lt;0)</f>
        <v>0</v>
      </c>
      <c r="AN1106" s="13" t="str">
        <f>IF(AH1106="","No inspection date",IF(AI1106&lt;0,"Negative chronology",IF(AI1106&lt;=30,"0-30",IF(AI1106&lt;=60,"31-60",IF(AI1106&lt;=90,"61-90",IF(AI1106&lt;=180,"91-180","181+"))))))</f>
        <v>0-30</v>
      </c>
      <c r="AO1106" s="13" t="str">
        <f>IF(OR(ISNUMBER(SEARCH("COMPLETED",K1106)),ISNUMBER(SEARCH("CLOSED",K1106))),"Closed/Completed","Other Active/Issued")</f>
        <v>Other Active/Issued</v>
      </c>
    </row>
    <row r="1107" spans="1:41">
      <c r="A1107" t="s">
        <v>6921</v>
      </c>
      <c r="B1107" t="s">
        <v>87</v>
      </c>
      <c r="D1107" t="s">
        <v>88</v>
      </c>
      <c r="E1107" t="s">
        <v>5839</v>
      </c>
      <c r="F1107" t="s">
        <v>6917</v>
      </c>
      <c r="H1107" t="s">
        <v>6922</v>
      </c>
      <c r="I1107" t="s">
        <v>5099</v>
      </c>
      <c r="J1107" t="s">
        <v>137</v>
      </c>
      <c r="K1107" t="s">
        <v>93</v>
      </c>
      <c r="M1107" t="s">
        <v>6918</v>
      </c>
      <c r="N1107" s="9">
        <v>98115</v>
      </c>
      <c r="O1107" t="s">
        <v>6923</v>
      </c>
      <c r="P1107" s="10">
        <v>47.68181581</v>
      </c>
      <c r="Q1107" s="10">
        <v>-122.32267425</v>
      </c>
      <c r="R1107" t="s">
        <v>6920</v>
      </c>
      <c r="S1107" s="7">
        <v>5</v>
      </c>
      <c r="T1107" s="7">
        <v>2025</v>
      </c>
      <c r="U1107" s="7">
        <v>2</v>
      </c>
      <c r="V1107">
        <v>5</v>
      </c>
      <c r="W1107">
        <v>2025</v>
      </c>
      <c r="X1107">
        <v>2</v>
      </c>
      <c r="Y1107" t="b">
        <v>0</v>
      </c>
      <c r="Z1107" t="b">
        <v>0</v>
      </c>
      <c r="AA1107">
        <v>7</v>
      </c>
      <c r="AB1107">
        <v>6</v>
      </c>
      <c r="AC1107" t="b">
        <v>0</v>
      </c>
      <c r="AD1107" t="b">
        <v>1</v>
      </c>
      <c r="AE1107" t="b">
        <v>0</v>
      </c>
      <c r="AF1107" t="b">
        <v>0</v>
      </c>
      <c r="AG1107" s="11">
        <v>45797</v>
      </c>
      <c r="AH1107" s="11">
        <v>45804</v>
      </c>
      <c r="AI1107" s="12">
        <f>IF(OR(AG1107="",AH1107=""),"",AH1107-AG1107)</f>
        <v>7.0</v>
      </c>
      <c r="AJ1107" s="13" t="b">
        <f>IF(OR(AI1107="",AA1107=""),"",AI1107=AA1107)</f>
        <v>1</v>
      </c>
      <c r="AK1107" s="13" t="b">
        <f>IF(AI1107="","",AI1107&gt;60)</f>
        <v>0</v>
      </c>
      <c r="AL1107" s="13" t="b">
        <f>IF(OR(Y1107=TRUE,AH1107=""),TRUE,FALSE)</f>
        <v>0</v>
      </c>
      <c r="AM1107" s="13" t="b">
        <f>IF(AI1107="","",AI1107&lt;0)</f>
        <v>0</v>
      </c>
      <c r="AN1107" s="13" t="str">
        <f>IF(AH1107="","No inspection date",IF(AI1107&lt;0,"Negative chronology",IF(AI1107&lt;=30,"0-30",IF(AI1107&lt;=60,"31-60",IF(AI1107&lt;=90,"61-90",IF(AI1107&lt;=180,"91-180","181+"))))))</f>
        <v>0-30</v>
      </c>
      <c r="AO1107" s="13" t="str">
        <f>IF(OR(ISNUMBER(SEARCH("COMPLETED",K1107)),ISNUMBER(SEARCH("CLOSED",K1107))),"Closed/Completed","Other Active/Issued")</f>
        <v>Closed/Completed</v>
      </c>
    </row>
    <row r="1108" spans="1:41">
      <c r="A1108" t="s">
        <v>6924</v>
      </c>
      <c r="B1108" t="s">
        <v>87</v>
      </c>
      <c r="D1108" t="s">
        <v>88</v>
      </c>
      <c r="E1108" t="s">
        <v>5839</v>
      </c>
      <c r="F1108" t="s">
        <v>6925</v>
      </c>
      <c r="H1108" t="s">
        <v>6926</v>
      </c>
      <c r="I1108" t="s">
        <v>6926</v>
      </c>
      <c r="J1108" t="s">
        <v>93</v>
      </c>
      <c r="K1108" t="s">
        <v>93</v>
      </c>
      <c r="M1108" t="s">
        <v>6927</v>
      </c>
      <c r="N1108" s="9">
        <v>98133</v>
      </c>
      <c r="O1108" t="s">
        <v>6928</v>
      </c>
      <c r="P1108" s="10">
        <v>47.70338757</v>
      </c>
      <c r="Q1108" s="10">
        <v>-122.34093039</v>
      </c>
      <c r="R1108" t="s">
        <v>6929</v>
      </c>
      <c r="S1108" s="7">
        <v>5</v>
      </c>
      <c r="T1108" s="7">
        <v>2025</v>
      </c>
      <c r="U1108" s="7">
        <v>2</v>
      </c>
      <c r="V1108">
        <v>5</v>
      </c>
      <c r="W1108">
        <v>2025</v>
      </c>
      <c r="X1108">
        <v>2</v>
      </c>
      <c r="Y1108" t="b">
        <v>0</v>
      </c>
      <c r="Z1108" t="b">
        <v>0</v>
      </c>
      <c r="AA1108">
        <v>0</v>
      </c>
      <c r="AB1108">
        <v>5</v>
      </c>
      <c r="AC1108" t="b">
        <v>0</v>
      </c>
      <c r="AD1108" t="b">
        <v>1</v>
      </c>
      <c r="AE1108" t="b">
        <v>0</v>
      </c>
      <c r="AF1108" t="b">
        <v>0</v>
      </c>
      <c r="AG1108" s="11">
        <v>45799</v>
      </c>
      <c r="AH1108" s="11">
        <v>45799</v>
      </c>
      <c r="AI1108" s="12">
        <f>IF(OR(AG1108="",AH1108=""),"",AH1108-AG1108)</f>
        <v>0.0</v>
      </c>
      <c r="AJ1108" s="13" t="b">
        <f>IF(OR(AI1108="",AA1108=""),"",AI1108=AA1108)</f>
        <v>1</v>
      </c>
      <c r="AK1108" s="13" t="b">
        <f>IF(AI1108="","",AI1108&gt;60)</f>
        <v>0</v>
      </c>
      <c r="AL1108" s="13" t="b">
        <f>IF(OR(Y1108=TRUE,AH1108=""),TRUE,FALSE)</f>
        <v>0</v>
      </c>
      <c r="AM1108" s="13" t="b">
        <f>IF(AI1108="","",AI1108&lt;0)</f>
        <v>0</v>
      </c>
      <c r="AN1108" s="13" t="str">
        <f>IF(AH1108="","No inspection date",IF(AI1108&lt;0,"Negative chronology",IF(AI1108&lt;=30,"0-30",IF(AI1108&lt;=60,"31-60",IF(AI1108&lt;=90,"61-90",IF(AI1108&lt;=180,"91-180","181+"))))))</f>
        <v>0-30</v>
      </c>
      <c r="AO1108" s="13" t="str">
        <f>IF(OR(ISNUMBER(SEARCH("COMPLETED",K1108)),ISNUMBER(SEARCH("CLOSED",K1108))),"Closed/Completed","Other Active/Issued")</f>
        <v>Closed/Completed</v>
      </c>
    </row>
    <row r="1109" spans="1:41">
      <c r="A1109" t="s">
        <v>6930</v>
      </c>
      <c r="B1109" t="s">
        <v>87</v>
      </c>
      <c r="D1109" t="s">
        <v>88</v>
      </c>
      <c r="E1109" t="s">
        <v>5839</v>
      </c>
      <c r="F1109" t="s">
        <v>6931</v>
      </c>
      <c r="H1109" t="s">
        <v>5093</v>
      </c>
      <c r="I1109" t="s">
        <v>5048</v>
      </c>
      <c r="J1109" t="s">
        <v>137</v>
      </c>
      <c r="K1109" t="s">
        <v>93</v>
      </c>
      <c r="M1109" t="s">
        <v>6932</v>
      </c>
      <c r="N1109" s="9">
        <v>98104</v>
      </c>
      <c r="O1109" t="s">
        <v>6933</v>
      </c>
      <c r="P1109" s="10">
        <v>47.60154636</v>
      </c>
      <c r="Q1109" s="10">
        <v>-122.33122256</v>
      </c>
      <c r="R1109" t="s">
        <v>6934</v>
      </c>
      <c r="S1109" s="7">
        <v>5</v>
      </c>
      <c r="T1109" s="7">
        <v>2025</v>
      </c>
      <c r="U1109" s="7">
        <v>2</v>
      </c>
      <c r="V1109">
        <v>5</v>
      </c>
      <c r="W1109">
        <v>2025</v>
      </c>
      <c r="X1109">
        <v>2</v>
      </c>
      <c r="Y1109" t="b">
        <v>0</v>
      </c>
      <c r="Z1109" t="b">
        <v>0</v>
      </c>
      <c r="AA1109">
        <v>6</v>
      </c>
      <c r="AB1109">
        <v>1</v>
      </c>
      <c r="AC1109" t="b">
        <v>0</v>
      </c>
      <c r="AD1109" t="b">
        <v>1</v>
      </c>
      <c r="AE1109" t="b">
        <v>0</v>
      </c>
      <c r="AF1109" t="b">
        <v>0</v>
      </c>
      <c r="AG1109" s="11">
        <v>45800</v>
      </c>
      <c r="AH1109" s="11">
        <v>45806</v>
      </c>
      <c r="AI1109" s="12">
        <f>IF(OR(AG1109="",AH1109=""),"",AH1109-AG1109)</f>
        <v>6.0</v>
      </c>
      <c r="AJ1109" s="13" t="b">
        <f>IF(OR(AI1109="",AA1109=""),"",AI1109=AA1109)</f>
        <v>1</v>
      </c>
      <c r="AK1109" s="13" t="b">
        <f>IF(AI1109="","",AI1109&gt;60)</f>
        <v>0</v>
      </c>
      <c r="AL1109" s="13" t="b">
        <f>IF(OR(Y1109=TRUE,AH1109=""),TRUE,FALSE)</f>
        <v>0</v>
      </c>
      <c r="AM1109" s="13" t="b">
        <f>IF(AI1109="","",AI1109&lt;0)</f>
        <v>0</v>
      </c>
      <c r="AN1109" s="13" t="str">
        <f>IF(AH1109="","No inspection date",IF(AI1109&lt;0,"Negative chronology",IF(AI1109&lt;=30,"0-30",IF(AI1109&lt;=60,"31-60",IF(AI1109&lt;=90,"61-90",IF(AI1109&lt;=180,"91-180","181+"))))))</f>
        <v>0-30</v>
      </c>
      <c r="AO1109" s="13" t="str">
        <f>IF(OR(ISNUMBER(SEARCH("COMPLETED",K1109)),ISNUMBER(SEARCH("CLOSED",K1109))),"Closed/Completed","Other Active/Issued")</f>
        <v>Closed/Completed</v>
      </c>
    </row>
    <row r="1110" spans="1:41">
      <c r="A1110" t="s">
        <v>6935</v>
      </c>
      <c r="B1110" t="s">
        <v>87</v>
      </c>
      <c r="D1110" t="s">
        <v>88</v>
      </c>
      <c r="E1110" t="s">
        <v>5839</v>
      </c>
      <c r="F1110" t="s">
        <v>6931</v>
      </c>
      <c r="H1110" t="s">
        <v>5093</v>
      </c>
      <c r="I1110" t="s">
        <v>5093</v>
      </c>
      <c r="J1110" t="s">
        <v>93</v>
      </c>
      <c r="K1110" t="s">
        <v>115</v>
      </c>
      <c r="M1110" t="s">
        <v>6932</v>
      </c>
      <c r="N1110" s="9">
        <v>98104</v>
      </c>
      <c r="O1110" t="s">
        <v>6936</v>
      </c>
      <c r="P1110" s="10">
        <v>47.60154636</v>
      </c>
      <c r="Q1110" s="10">
        <v>-122.33122256</v>
      </c>
      <c r="R1110" t="s">
        <v>6934</v>
      </c>
      <c r="S1110" s="7">
        <v>5</v>
      </c>
      <c r="T1110" s="7">
        <v>2025</v>
      </c>
      <c r="U1110" s="7">
        <v>2</v>
      </c>
      <c r="V1110">
        <v>5</v>
      </c>
      <c r="W1110">
        <v>2025</v>
      </c>
      <c r="X1110">
        <v>2</v>
      </c>
      <c r="Y1110" t="b">
        <v>0</v>
      </c>
      <c r="Z1110" t="b">
        <v>0</v>
      </c>
      <c r="AA1110">
        <v>0</v>
      </c>
      <c r="AB1110">
        <v>1</v>
      </c>
      <c r="AC1110" t="b">
        <v>0</v>
      </c>
      <c r="AD1110" t="b">
        <v>1</v>
      </c>
      <c r="AE1110" t="b">
        <v>0</v>
      </c>
      <c r="AF1110" t="b">
        <v>0</v>
      </c>
      <c r="AG1110" s="11">
        <v>45800</v>
      </c>
      <c r="AH1110" s="11">
        <v>45800</v>
      </c>
      <c r="AI1110" s="12">
        <f>IF(OR(AG1110="",AH1110=""),"",AH1110-AG1110)</f>
        <v>0.0</v>
      </c>
      <c r="AJ1110" s="13" t="b">
        <f>IF(OR(AI1110="",AA1110=""),"",AI1110=AA1110)</f>
        <v>1</v>
      </c>
      <c r="AK1110" s="13" t="b">
        <f>IF(AI1110="","",AI1110&gt;60)</f>
        <v>0</v>
      </c>
      <c r="AL1110" s="13" t="b">
        <f>IF(OR(Y1110=TRUE,AH1110=""),TRUE,FALSE)</f>
        <v>0</v>
      </c>
      <c r="AM1110" s="13" t="b">
        <f>IF(AI1110="","",AI1110&lt;0)</f>
        <v>0</v>
      </c>
      <c r="AN1110" s="13" t="str">
        <f>IF(AH1110="","No inspection date",IF(AI1110&lt;0,"Negative chronology",IF(AI1110&lt;=30,"0-30",IF(AI1110&lt;=60,"31-60",IF(AI1110&lt;=90,"61-90",IF(AI1110&lt;=180,"91-180","181+"))))))</f>
        <v>0-30</v>
      </c>
      <c r="AO1110" s="13" t="str">
        <f>IF(OR(ISNUMBER(SEARCH("COMPLETED",K1110)),ISNUMBER(SEARCH("CLOSED",K1110))),"Closed/Completed","Other Active/Issued")</f>
        <v>Other Active/Issued</v>
      </c>
    </row>
    <row r="1111" spans="1:41">
      <c r="A1111" t="s">
        <v>6937</v>
      </c>
      <c r="B1111" t="s">
        <v>87</v>
      </c>
      <c r="D1111" t="s">
        <v>88</v>
      </c>
      <c r="E1111" t="s">
        <v>5839</v>
      </c>
      <c r="F1111" t="s">
        <v>6938</v>
      </c>
      <c r="H1111" t="s">
        <v>6939</v>
      </c>
      <c r="I1111" t="s">
        <v>6939</v>
      </c>
      <c r="J1111" t="s">
        <v>93</v>
      </c>
      <c r="K1111" t="s">
        <v>93</v>
      </c>
      <c r="M1111" t="s">
        <v>6940</v>
      </c>
      <c r="N1111" s="9">
        <v>98108</v>
      </c>
      <c r="O1111" t="s">
        <v>6941</v>
      </c>
      <c r="P1111" s="10">
        <v>47.54071038</v>
      </c>
      <c r="Q1111" s="10">
        <v>-122.32272317</v>
      </c>
      <c r="R1111" t="s">
        <v>6942</v>
      </c>
      <c r="S1111" s="7">
        <v>6</v>
      </c>
      <c r="T1111" s="7">
        <v>2025</v>
      </c>
      <c r="U1111" s="7">
        <v>2</v>
      </c>
      <c r="V1111">
        <v>6</v>
      </c>
      <c r="W1111">
        <v>2025</v>
      </c>
      <c r="X1111">
        <v>2</v>
      </c>
      <c r="Y1111" t="b">
        <v>0</v>
      </c>
      <c r="Z1111" t="b">
        <v>0</v>
      </c>
      <c r="AA1111">
        <v>0</v>
      </c>
      <c r="AB1111">
        <v>1</v>
      </c>
      <c r="AC1111" t="b">
        <v>0</v>
      </c>
      <c r="AD1111" t="b">
        <v>1</v>
      </c>
      <c r="AE1111" t="b">
        <v>0</v>
      </c>
      <c r="AF1111" t="b">
        <v>0</v>
      </c>
      <c r="AG1111" s="11">
        <v>45818</v>
      </c>
      <c r="AH1111" s="11">
        <v>45818</v>
      </c>
      <c r="AI1111" s="12">
        <f>IF(OR(AG1111="",AH1111=""),"",AH1111-AG1111)</f>
        <v>0.0</v>
      </c>
      <c r="AJ1111" s="13" t="b">
        <f>IF(OR(AI1111="",AA1111=""),"",AI1111=AA1111)</f>
        <v>1</v>
      </c>
      <c r="AK1111" s="13" t="b">
        <f>IF(AI1111="","",AI1111&gt;60)</f>
        <v>0</v>
      </c>
      <c r="AL1111" s="13" t="b">
        <f>IF(OR(Y1111=TRUE,AH1111=""),TRUE,FALSE)</f>
        <v>0</v>
      </c>
      <c r="AM1111" s="13" t="b">
        <f>IF(AI1111="","",AI1111&lt;0)</f>
        <v>0</v>
      </c>
      <c r="AN1111" s="13" t="str">
        <f>IF(AH1111="","No inspection date",IF(AI1111&lt;0,"Negative chronology",IF(AI1111&lt;=30,"0-30",IF(AI1111&lt;=60,"31-60",IF(AI1111&lt;=90,"61-90",IF(AI1111&lt;=180,"91-180","181+"))))))</f>
        <v>0-30</v>
      </c>
      <c r="AO1111" s="13" t="str">
        <f>IF(OR(ISNUMBER(SEARCH("COMPLETED",K1111)),ISNUMBER(SEARCH("CLOSED",K1111))),"Closed/Completed","Other Active/Issued")</f>
        <v>Closed/Completed</v>
      </c>
    </row>
    <row r="1112" spans="1:41">
      <c r="A1112" t="s">
        <v>6943</v>
      </c>
      <c r="B1112" t="s">
        <v>87</v>
      </c>
      <c r="D1112" t="s">
        <v>88</v>
      </c>
      <c r="E1112" t="s">
        <v>5839</v>
      </c>
      <c r="F1112" t="s">
        <v>6944</v>
      </c>
      <c r="H1112" t="s">
        <v>5245</v>
      </c>
      <c r="I1112" t="s">
        <v>5188</v>
      </c>
      <c r="J1112" t="s">
        <v>93</v>
      </c>
      <c r="K1112" t="s">
        <v>115</v>
      </c>
      <c r="M1112" t="s">
        <v>6945</v>
      </c>
      <c r="N1112" s="9">
        <v>98115</v>
      </c>
      <c r="O1112" t="s">
        <v>6946</v>
      </c>
      <c r="P1112" s="10">
        <v>47.67858019</v>
      </c>
      <c r="Q1112" s="10">
        <v>-122.26173043</v>
      </c>
      <c r="R1112" t="s">
        <v>6947</v>
      </c>
      <c r="S1112" s="7">
        <v>7</v>
      </c>
      <c r="T1112" s="7">
        <v>2025</v>
      </c>
      <c r="U1112" s="7">
        <v>3</v>
      </c>
      <c r="V1112">
        <v>7</v>
      </c>
      <c r="W1112">
        <v>2025</v>
      </c>
      <c r="X1112">
        <v>3</v>
      </c>
      <c r="Y1112" t="b">
        <v>0</v>
      </c>
      <c r="Z1112" t="b">
        <v>0</v>
      </c>
      <c r="AA1112">
        <v>-13</v>
      </c>
      <c r="AB1112">
        <v>4</v>
      </c>
      <c r="AC1112" t="b">
        <v>0</v>
      </c>
      <c r="AD1112" t="b">
        <v>1</v>
      </c>
      <c r="AE1112" t="b">
        <v>0</v>
      </c>
      <c r="AF1112" t="b">
        <v>0</v>
      </c>
      <c r="AG1112" s="11">
        <v>45867</v>
      </c>
      <c r="AH1112" s="11">
        <v>45854</v>
      </c>
      <c r="AI1112" s="12">
        <f>IF(OR(AG1112="",AH1112=""),"",AH1112-AG1112)</f>
        <v>-13.0</v>
      </c>
      <c r="AJ1112" s="13" t="b">
        <f>IF(OR(AI1112="",AA1112=""),"",AI1112=AA1112)</f>
        <v>1</v>
      </c>
      <c r="AK1112" s="13" t="b">
        <f>IF(AI1112="","",AI1112&gt;60)</f>
        <v>0</v>
      </c>
      <c r="AL1112" s="13" t="b">
        <f>IF(OR(Y1112=TRUE,AH1112=""),TRUE,FALSE)</f>
        <v>0</v>
      </c>
      <c r="AM1112" s="13" t="b">
        <f>IF(AI1112="","",AI1112&lt;0)</f>
        <v>1</v>
      </c>
      <c r="AN1112" s="13" t="str">
        <f>IF(AH1112="","No inspection date",IF(AI1112&lt;0,"Negative chronology",IF(AI1112&lt;=30,"0-30",IF(AI1112&lt;=60,"31-60",IF(AI1112&lt;=90,"61-90",IF(AI1112&lt;=180,"91-180","181+"))))))</f>
        <v>Negative chronology</v>
      </c>
      <c r="AO1112" s="13" t="str">
        <f>IF(OR(ISNUMBER(SEARCH("COMPLETED",K1112)),ISNUMBER(SEARCH("CLOSED",K1112))),"Closed/Completed","Other Active/Issued")</f>
        <v>Other Active/Issued</v>
      </c>
    </row>
    <row r="1113" spans="1:41">
      <c r="A1113" t="s">
        <v>6948</v>
      </c>
      <c r="B1113" t="s">
        <v>87</v>
      </c>
      <c r="D1113" t="s">
        <v>88</v>
      </c>
      <c r="E1113" t="s">
        <v>5839</v>
      </c>
      <c r="F1113" t="s">
        <v>6949</v>
      </c>
      <c r="H1113" t="s">
        <v>5257</v>
      </c>
      <c r="I1113" t="s">
        <v>5257</v>
      </c>
      <c r="J1113" t="s">
        <v>93</v>
      </c>
      <c r="K1113" t="s">
        <v>93</v>
      </c>
      <c r="M1113" t="s">
        <v>6950</v>
      </c>
      <c r="N1113" s="9">
        <v>98109</v>
      </c>
      <c r="O1113" t="s">
        <v>6951</v>
      </c>
      <c r="P1113" s="10">
        <v>47.63275501</v>
      </c>
      <c r="Q1113" s="10">
        <v>-122.34251041</v>
      </c>
      <c r="R1113" t="s">
        <v>6952</v>
      </c>
      <c r="S1113" s="7">
        <v>7</v>
      </c>
      <c r="T1113" s="7">
        <v>2025</v>
      </c>
      <c r="U1113" s="7">
        <v>3</v>
      </c>
      <c r="V1113">
        <v>7</v>
      </c>
      <c r="W1113">
        <v>2025</v>
      </c>
      <c r="X1113">
        <v>3</v>
      </c>
      <c r="Y1113" t="b">
        <v>0</v>
      </c>
      <c r="Z1113" t="b">
        <v>0</v>
      </c>
      <c r="AA1113">
        <v>0</v>
      </c>
      <c r="AB1113">
        <v>7</v>
      </c>
      <c r="AC1113" t="b">
        <v>0</v>
      </c>
      <c r="AD1113" t="b">
        <v>1</v>
      </c>
      <c r="AE1113" t="b">
        <v>0</v>
      </c>
      <c r="AF1113" t="b">
        <v>0</v>
      </c>
      <c r="AG1113" s="11">
        <v>45869</v>
      </c>
      <c r="AH1113" s="11">
        <v>45869</v>
      </c>
      <c r="AI1113" s="12">
        <f>IF(OR(AG1113="",AH1113=""),"",AH1113-AG1113)</f>
        <v>0.0</v>
      </c>
      <c r="AJ1113" s="13" t="b">
        <f>IF(OR(AI1113="",AA1113=""),"",AI1113=AA1113)</f>
        <v>1</v>
      </c>
      <c r="AK1113" s="13" t="b">
        <f>IF(AI1113="","",AI1113&gt;60)</f>
        <v>0</v>
      </c>
      <c r="AL1113" s="13" t="b">
        <f>IF(OR(Y1113=TRUE,AH1113=""),TRUE,FALSE)</f>
        <v>0</v>
      </c>
      <c r="AM1113" s="13" t="b">
        <f>IF(AI1113="","",AI1113&lt;0)</f>
        <v>0</v>
      </c>
      <c r="AN1113" s="13" t="str">
        <f>IF(AH1113="","No inspection date",IF(AI1113&lt;0,"Negative chronology",IF(AI1113&lt;=30,"0-30",IF(AI1113&lt;=60,"31-60",IF(AI1113&lt;=90,"61-90",IF(AI1113&lt;=180,"91-180","181+"))))))</f>
        <v>0-30</v>
      </c>
      <c r="AO1113" s="13" t="str">
        <f>IF(OR(ISNUMBER(SEARCH("COMPLETED",K1113)),ISNUMBER(SEARCH("CLOSED",K1113))),"Closed/Completed","Other Active/Issued")</f>
        <v>Closed/Completed</v>
      </c>
    </row>
    <row r="1114" spans="1:41">
      <c r="A1114" t="s">
        <v>6953</v>
      </c>
      <c r="B1114" t="s">
        <v>87</v>
      </c>
      <c r="D1114" t="s">
        <v>88</v>
      </c>
      <c r="E1114" t="s">
        <v>5839</v>
      </c>
      <c r="F1114" t="s">
        <v>6954</v>
      </c>
      <c r="H1114" t="s">
        <v>5281</v>
      </c>
      <c r="I1114" t="s">
        <v>5281</v>
      </c>
      <c r="J1114" t="s">
        <v>93</v>
      </c>
      <c r="K1114" t="s">
        <v>1745</v>
      </c>
      <c r="M1114" t="s">
        <v>6955</v>
      </c>
      <c r="N1114" s="9">
        <v>98119</v>
      </c>
      <c r="O1114" t="s">
        <v>6956</v>
      </c>
      <c r="P1114" s="10">
        <v>47.62561694</v>
      </c>
      <c r="Q1114" s="10">
        <v>-122.35764529</v>
      </c>
      <c r="R1114" t="s">
        <v>6957</v>
      </c>
      <c r="S1114" s="7">
        <v>8</v>
      </c>
      <c r="T1114" s="7">
        <v>2025</v>
      </c>
      <c r="U1114" s="7">
        <v>3</v>
      </c>
      <c r="V1114">
        <v>8</v>
      </c>
      <c r="W1114">
        <v>2025</v>
      </c>
      <c r="X1114">
        <v>3</v>
      </c>
      <c r="Y1114" t="b">
        <v>0</v>
      </c>
      <c r="Z1114" t="b">
        <v>0</v>
      </c>
      <c r="AA1114">
        <v>0</v>
      </c>
      <c r="AB1114">
        <v>7</v>
      </c>
      <c r="AC1114" t="b">
        <v>0</v>
      </c>
      <c r="AD1114" t="b">
        <v>1</v>
      </c>
      <c r="AE1114" t="b">
        <v>0</v>
      </c>
      <c r="AF1114" t="b">
        <v>0</v>
      </c>
      <c r="AG1114" s="11">
        <v>45877</v>
      </c>
      <c r="AH1114" s="11">
        <v>45877</v>
      </c>
      <c r="AI1114" s="12">
        <f>IF(OR(AG1114="",AH1114=""),"",AH1114-AG1114)</f>
        <v>0.0</v>
      </c>
      <c r="AJ1114" s="13" t="b">
        <f>IF(OR(AI1114="",AA1114=""),"",AI1114=AA1114)</f>
        <v>1</v>
      </c>
      <c r="AK1114" s="13" t="b">
        <f>IF(AI1114="","",AI1114&gt;60)</f>
        <v>0</v>
      </c>
      <c r="AL1114" s="13" t="b">
        <f>IF(OR(Y1114=TRUE,AH1114=""),TRUE,FALSE)</f>
        <v>0</v>
      </c>
      <c r="AM1114" s="13" t="b">
        <f>IF(AI1114="","",AI1114&lt;0)</f>
        <v>0</v>
      </c>
      <c r="AN1114" s="13" t="str">
        <f>IF(AH1114="","No inspection date",IF(AI1114&lt;0,"Negative chronology",IF(AI1114&lt;=30,"0-30",IF(AI1114&lt;=60,"31-60",IF(AI1114&lt;=90,"61-90",IF(AI1114&lt;=180,"91-180","181+"))))))</f>
        <v>0-30</v>
      </c>
      <c r="AO1114" s="13" t="str">
        <f>IF(OR(ISNUMBER(SEARCH("COMPLETED",K1114)),ISNUMBER(SEARCH("CLOSED",K1114))),"Closed/Completed","Other Active/Issued")</f>
        <v>Other Active/Issued</v>
      </c>
    </row>
    <row r="1115" spans="1:41">
      <c r="A1115" t="s">
        <v>6958</v>
      </c>
      <c r="B1115" t="s">
        <v>87</v>
      </c>
      <c r="D1115" t="s">
        <v>88</v>
      </c>
      <c r="E1115" t="s">
        <v>5839</v>
      </c>
      <c r="F1115" t="s">
        <v>6959</v>
      </c>
      <c r="H1115" t="s">
        <v>5287</v>
      </c>
      <c r="I1115" t="s">
        <v>5275</v>
      </c>
      <c r="J1115" t="s">
        <v>137</v>
      </c>
      <c r="K1115" t="s">
        <v>93</v>
      </c>
      <c r="M1115" t="s">
        <v>6960</v>
      </c>
      <c r="N1115" s="9">
        <v>98102</v>
      </c>
      <c r="O1115" t="s">
        <v>6961</v>
      </c>
      <c r="P1115" s="10">
        <v>47.62477462</v>
      </c>
      <c r="Q1115" s="10">
        <v>-122.32582105</v>
      </c>
      <c r="R1115" t="s">
        <v>6962</v>
      </c>
      <c r="S1115" s="7">
        <v>8</v>
      </c>
      <c r="T1115" s="7">
        <v>2025</v>
      </c>
      <c r="U1115" s="7">
        <v>3</v>
      </c>
      <c r="V1115">
        <v>8</v>
      </c>
      <c r="W1115">
        <v>2025</v>
      </c>
      <c r="X1115">
        <v>3</v>
      </c>
      <c r="Y1115" t="b">
        <v>0</v>
      </c>
      <c r="Z1115" t="b">
        <v>0</v>
      </c>
      <c r="AA1115">
        <v>7</v>
      </c>
      <c r="AB1115">
        <v>3</v>
      </c>
      <c r="AC1115" t="b">
        <v>0</v>
      </c>
      <c r="AD1115" t="b">
        <v>1</v>
      </c>
      <c r="AE1115" t="b">
        <v>0</v>
      </c>
      <c r="AF1115" t="b">
        <v>0</v>
      </c>
      <c r="AG1115" s="11">
        <v>45881</v>
      </c>
      <c r="AH1115" s="11">
        <v>45888</v>
      </c>
      <c r="AI1115" s="12">
        <f>IF(OR(AG1115="",AH1115=""),"",AH1115-AG1115)</f>
        <v>7.0</v>
      </c>
      <c r="AJ1115" s="13" t="b">
        <f>IF(OR(AI1115="",AA1115=""),"",AI1115=AA1115)</f>
        <v>1</v>
      </c>
      <c r="AK1115" s="13" t="b">
        <f>IF(AI1115="","",AI1115&gt;60)</f>
        <v>0</v>
      </c>
      <c r="AL1115" s="13" t="b">
        <f>IF(OR(Y1115=TRUE,AH1115=""),TRUE,FALSE)</f>
        <v>0</v>
      </c>
      <c r="AM1115" s="13" t="b">
        <f>IF(AI1115="","",AI1115&lt;0)</f>
        <v>0</v>
      </c>
      <c r="AN1115" s="13" t="str">
        <f>IF(AH1115="","No inspection date",IF(AI1115&lt;0,"Negative chronology",IF(AI1115&lt;=30,"0-30",IF(AI1115&lt;=60,"31-60",IF(AI1115&lt;=90,"61-90",IF(AI1115&lt;=180,"91-180","181+"))))))</f>
        <v>0-30</v>
      </c>
      <c r="AO1115" s="13" t="str">
        <f>IF(OR(ISNUMBER(SEARCH("COMPLETED",K1115)),ISNUMBER(SEARCH("CLOSED",K1115))),"Closed/Completed","Other Active/Issued")</f>
        <v>Closed/Completed</v>
      </c>
    </row>
    <row r="1116" spans="1:41">
      <c r="A1116" t="s">
        <v>6963</v>
      </c>
      <c r="B1116" t="s">
        <v>87</v>
      </c>
      <c r="D1116" t="s">
        <v>88</v>
      </c>
      <c r="E1116" t="s">
        <v>5839</v>
      </c>
      <c r="F1116" t="s">
        <v>6964</v>
      </c>
      <c r="H1116" t="s">
        <v>5134</v>
      </c>
      <c r="I1116" t="s">
        <v>5134</v>
      </c>
      <c r="J1116" t="s">
        <v>93</v>
      </c>
      <c r="K1116" t="s">
        <v>93</v>
      </c>
      <c r="M1116" t="s">
        <v>6965</v>
      </c>
      <c r="N1116" s="9">
        <v>98125</v>
      </c>
      <c r="O1116" t="s">
        <v>6966</v>
      </c>
      <c r="P1116" s="10">
        <v>47.70222085</v>
      </c>
      <c r="Q1116" s="10">
        <v>-122.32533413</v>
      </c>
      <c r="R1116" t="s">
        <v>6967</v>
      </c>
      <c r="S1116" s="7">
        <v>8</v>
      </c>
      <c r="T1116" s="7">
        <v>2025</v>
      </c>
      <c r="U1116" s="7">
        <v>3</v>
      </c>
      <c r="V1116">
        <v>8</v>
      </c>
      <c r="W1116">
        <v>2025</v>
      </c>
      <c r="X1116">
        <v>3</v>
      </c>
      <c r="Y1116" t="b">
        <v>0</v>
      </c>
      <c r="Z1116" t="b">
        <v>0</v>
      </c>
      <c r="AA1116">
        <v>0</v>
      </c>
      <c r="AB1116">
        <v>5</v>
      </c>
      <c r="AC1116" t="b">
        <v>0</v>
      </c>
      <c r="AD1116" t="b">
        <v>1</v>
      </c>
      <c r="AE1116" t="b">
        <v>0</v>
      </c>
      <c r="AF1116" t="b">
        <v>0</v>
      </c>
      <c r="AG1116" s="11">
        <v>45897</v>
      </c>
      <c r="AH1116" s="11">
        <v>45897</v>
      </c>
      <c r="AI1116" s="12">
        <f>IF(OR(AG1116="",AH1116=""),"",AH1116-AG1116)</f>
        <v>0.0</v>
      </c>
      <c r="AJ1116" s="13" t="b">
        <f>IF(OR(AI1116="",AA1116=""),"",AI1116=AA1116)</f>
        <v>1</v>
      </c>
      <c r="AK1116" s="13" t="b">
        <f>IF(AI1116="","",AI1116&gt;60)</f>
        <v>0</v>
      </c>
      <c r="AL1116" s="13" t="b">
        <f>IF(OR(Y1116=TRUE,AH1116=""),TRUE,FALSE)</f>
        <v>0</v>
      </c>
      <c r="AM1116" s="13" t="b">
        <f>IF(AI1116="","",AI1116&lt;0)</f>
        <v>0</v>
      </c>
      <c r="AN1116" s="13" t="str">
        <f>IF(AH1116="","No inspection date",IF(AI1116&lt;0,"Negative chronology",IF(AI1116&lt;=30,"0-30",IF(AI1116&lt;=60,"31-60",IF(AI1116&lt;=90,"61-90",IF(AI1116&lt;=180,"91-180","181+"))))))</f>
        <v>0-30</v>
      </c>
      <c r="AO1116" s="13" t="str">
        <f>IF(OR(ISNUMBER(SEARCH("COMPLETED",K1116)),ISNUMBER(SEARCH("CLOSED",K1116))),"Closed/Completed","Other Active/Issued")</f>
        <v>Closed/Completed</v>
      </c>
    </row>
    <row r="1117" spans="1:41">
      <c r="A1117" t="s">
        <v>6968</v>
      </c>
      <c r="B1117" t="s">
        <v>87</v>
      </c>
      <c r="D1117" t="s">
        <v>88</v>
      </c>
      <c r="E1117" t="s">
        <v>5839</v>
      </c>
      <c r="F1117" t="s">
        <v>6969</v>
      </c>
      <c r="H1117" t="s">
        <v>5477</v>
      </c>
      <c r="K1117" t="s">
        <v>93</v>
      </c>
      <c r="M1117" t="s">
        <v>6970</v>
      </c>
      <c r="N1117" s="9">
        <v>98118</v>
      </c>
      <c r="O1117" t="s">
        <v>6971</v>
      </c>
      <c r="P1117" s="10">
        <v>47.5635047</v>
      </c>
      <c r="Q1117" s="10">
        <v>-122.28317039</v>
      </c>
      <c r="R1117" t="s">
        <v>6972</v>
      </c>
      <c r="S1117" s="7">
        <v>10</v>
      </c>
      <c r="T1117" s="7">
        <v>2025</v>
      </c>
      <c r="U1117" s="7">
        <v>4</v>
      </c>
      <c r="Y1117" t="b">
        <v>1</v>
      </c>
      <c r="Z1117" t="b">
        <v>1</v>
      </c>
      <c r="AB1117">
        <v>2</v>
      </c>
      <c r="AC1117" t="b">
        <v>0</v>
      </c>
      <c r="AD1117" t="b">
        <v>1</v>
      </c>
      <c r="AE1117" t="b">
        <v>0</v>
      </c>
      <c r="AF1117" t="b">
        <v>0</v>
      </c>
      <c r="AG1117" s="11">
        <v>45954</v>
      </c>
      <c r="AI1117" s="12">
        <f>IF(OR(AG1117="",AH1117=""),"",AH1117-AG1117)</f>
        <v/>
      </c>
      <c r="AJ1117" s="13">
        <f>IF(OR(AI1117="",AA1117=""),"",AI1117=AA1117)</f>
        <v/>
      </c>
      <c r="AK1117" s="13">
        <f>IF(AI1117="","",AI1117&gt;60)</f>
        <v/>
      </c>
      <c r="AL1117" s="13" t="b">
        <f>IF(OR(Y1117=TRUE,AH1117=""),TRUE,FALSE)</f>
        <v>1</v>
      </c>
      <c r="AM1117" s="13">
        <f>IF(AI1117="","",AI1117&lt;0)</f>
        <v/>
      </c>
      <c r="AN1117" s="13" t="str">
        <f>IF(AH1117="","No inspection date",IF(AI1117&lt;0,"Negative chronology",IF(AI1117&lt;=30,"0-30",IF(AI1117&lt;=60,"31-60",IF(AI1117&lt;=90,"61-90",IF(AI1117&lt;=180,"91-180","181+"))))))</f>
        <v>No inspection date</v>
      </c>
      <c r="AO1117" s="13" t="str">
        <f>IF(OR(ISNUMBER(SEARCH("COMPLETED",K1117)),ISNUMBER(SEARCH("CLOSED",K1117))),"Closed/Completed","Other Active/Issued")</f>
        <v>Closed/Completed</v>
      </c>
    </row>
    <row r="1118" spans="1:41">
      <c r="A1118" t="s">
        <v>6973</v>
      </c>
      <c r="B1118" t="s">
        <v>87</v>
      </c>
      <c r="D1118" t="s">
        <v>88</v>
      </c>
      <c r="E1118" t="s">
        <v>5839</v>
      </c>
      <c r="F1118" t="s">
        <v>6974</v>
      </c>
      <c r="H1118" t="s">
        <v>6975</v>
      </c>
      <c r="K1118" t="s">
        <v>115</v>
      </c>
      <c r="M1118" t="s">
        <v>6976</v>
      </c>
      <c r="N1118" s="9">
        <v>98136</v>
      </c>
      <c r="O1118" t="s">
        <v>6977</v>
      </c>
      <c r="P1118" s="10">
        <v>47.54862145</v>
      </c>
      <c r="Q1118" s="10">
        <v>-122.38414103</v>
      </c>
      <c r="R1118" t="s">
        <v>6978</v>
      </c>
      <c r="S1118" s="7">
        <v>11</v>
      </c>
      <c r="T1118" s="7">
        <v>2025</v>
      </c>
      <c r="U1118" s="7">
        <v>4</v>
      </c>
      <c r="Y1118" t="b">
        <v>1</v>
      </c>
      <c r="Z1118" t="b">
        <v>1</v>
      </c>
      <c r="AB1118">
        <v>1</v>
      </c>
      <c r="AC1118" t="b">
        <v>0</v>
      </c>
      <c r="AD1118" t="b">
        <v>1</v>
      </c>
      <c r="AE1118" t="b">
        <v>0</v>
      </c>
      <c r="AF1118" t="b">
        <v>0</v>
      </c>
      <c r="AG1118" s="11">
        <v>45964</v>
      </c>
      <c r="AI1118" s="12">
        <f>IF(OR(AG1118="",AH1118=""),"",AH1118-AG1118)</f>
        <v/>
      </c>
      <c r="AJ1118" s="13">
        <f>IF(OR(AI1118="",AA1118=""),"",AI1118=AA1118)</f>
        <v/>
      </c>
      <c r="AK1118" s="13">
        <f>IF(AI1118="","",AI1118&gt;60)</f>
        <v/>
      </c>
      <c r="AL1118" s="13" t="b">
        <f>IF(OR(Y1118=TRUE,AH1118=""),TRUE,FALSE)</f>
        <v>1</v>
      </c>
      <c r="AM1118" s="13">
        <f>IF(AI1118="","",AI1118&lt;0)</f>
        <v/>
      </c>
      <c r="AN1118" s="13" t="str">
        <f>IF(AH1118="","No inspection date",IF(AI1118&lt;0,"Negative chronology",IF(AI1118&lt;=30,"0-30",IF(AI1118&lt;=60,"31-60",IF(AI1118&lt;=90,"61-90",IF(AI1118&lt;=180,"91-180","181+"))))))</f>
        <v>No inspection date</v>
      </c>
      <c r="AO1118" s="13" t="str">
        <f>IF(OR(ISNUMBER(SEARCH("COMPLETED",K1118)),ISNUMBER(SEARCH("CLOSED",K1118))),"Closed/Completed","Other Active/Issued")</f>
        <v>Other Active/Issued</v>
      </c>
    </row>
    <row r="1119" spans="1:41">
      <c r="A1119" t="s">
        <v>6979</v>
      </c>
      <c r="B1119" t="s">
        <v>87</v>
      </c>
      <c r="D1119" t="s">
        <v>88</v>
      </c>
      <c r="E1119" t="s">
        <v>5839</v>
      </c>
      <c r="F1119" t="s">
        <v>6980</v>
      </c>
      <c r="H1119" t="s">
        <v>6981</v>
      </c>
      <c r="I1119" t="s">
        <v>2788</v>
      </c>
      <c r="J1119" t="s">
        <v>137</v>
      </c>
      <c r="K1119" t="s">
        <v>93</v>
      </c>
      <c r="M1119" t="s">
        <v>6982</v>
      </c>
      <c r="N1119" s="9">
        <v>98115</v>
      </c>
      <c r="O1119" t="s">
        <v>6983</v>
      </c>
      <c r="P1119" s="10">
        <v>47.67785706</v>
      </c>
      <c r="Q1119" s="10">
        <v>-122.32469416</v>
      </c>
      <c r="R1119" t="s">
        <v>6984</v>
      </c>
      <c r="S1119" s="7">
        <v>11</v>
      </c>
      <c r="T1119" s="7">
        <v>2025</v>
      </c>
      <c r="U1119" s="7">
        <v>4</v>
      </c>
      <c r="V1119">
        <v>11</v>
      </c>
      <c r="W1119">
        <v>2025</v>
      </c>
      <c r="X1119">
        <v>4</v>
      </c>
      <c r="Y1119" t="b">
        <v>0</v>
      </c>
      <c r="Z1119" t="b">
        <v>0</v>
      </c>
      <c r="AA1119">
        <v>1</v>
      </c>
      <c r="AB1119">
        <v>6</v>
      </c>
      <c r="AC1119" t="b">
        <v>0</v>
      </c>
      <c r="AD1119" t="b">
        <v>1</v>
      </c>
      <c r="AE1119" t="b">
        <v>0</v>
      </c>
      <c r="AF1119" t="b">
        <v>0</v>
      </c>
      <c r="AG1119" s="11">
        <v>45979</v>
      </c>
      <c r="AH1119" s="11">
        <v>45980</v>
      </c>
      <c r="AI1119" s="12">
        <f>IF(OR(AG1119="",AH1119=""),"",AH1119-AG1119)</f>
        <v>1.0</v>
      </c>
      <c r="AJ1119" s="13" t="b">
        <f>IF(OR(AI1119="",AA1119=""),"",AI1119=AA1119)</f>
        <v>1</v>
      </c>
      <c r="AK1119" s="13" t="b">
        <f>IF(AI1119="","",AI1119&gt;60)</f>
        <v>0</v>
      </c>
      <c r="AL1119" s="13" t="b">
        <f>IF(OR(Y1119=TRUE,AH1119=""),TRUE,FALSE)</f>
        <v>0</v>
      </c>
      <c r="AM1119" s="13" t="b">
        <f>IF(AI1119="","",AI1119&lt;0)</f>
        <v>0</v>
      </c>
      <c r="AN1119" s="13" t="str">
        <f>IF(AH1119="","No inspection date",IF(AI1119&lt;0,"Negative chronology",IF(AI1119&lt;=30,"0-30",IF(AI1119&lt;=60,"31-60",IF(AI1119&lt;=90,"61-90",IF(AI1119&lt;=180,"91-180","181+"))))))</f>
        <v>0-30</v>
      </c>
      <c r="AO1119" s="13" t="str">
        <f>IF(OR(ISNUMBER(SEARCH("COMPLETED",K1119)),ISNUMBER(SEARCH("CLOSED",K1119))),"Closed/Completed","Other Active/Issued")</f>
        <v>Closed/Completed</v>
      </c>
    </row>
    <row r="1120" spans="1:41">
      <c r="A1120" t="s">
        <v>6985</v>
      </c>
      <c r="B1120" t="s">
        <v>87</v>
      </c>
      <c r="D1120" t="s">
        <v>88</v>
      </c>
      <c r="E1120" t="s">
        <v>5839</v>
      </c>
      <c r="F1120" t="s">
        <v>6986</v>
      </c>
      <c r="H1120" t="s">
        <v>2788</v>
      </c>
      <c r="I1120" t="s">
        <v>2788</v>
      </c>
      <c r="J1120" t="s">
        <v>93</v>
      </c>
      <c r="K1120" t="s">
        <v>5884</v>
      </c>
      <c r="M1120" t="s">
        <v>6987</v>
      </c>
      <c r="N1120" s="9">
        <v>98102</v>
      </c>
      <c r="O1120" t="s">
        <v>6988</v>
      </c>
      <c r="P1120" s="10">
        <v>47.63793145</v>
      </c>
      <c r="Q1120" s="10">
        <v>-122.32377935</v>
      </c>
      <c r="R1120" t="s">
        <v>6989</v>
      </c>
      <c r="S1120" s="7">
        <v>11</v>
      </c>
      <c r="T1120" s="7">
        <v>2025</v>
      </c>
      <c r="U1120" s="7">
        <v>4</v>
      </c>
      <c r="V1120">
        <v>11</v>
      </c>
      <c r="W1120">
        <v>2025</v>
      </c>
      <c r="X1120">
        <v>4</v>
      </c>
      <c r="Y1120" t="b">
        <v>0</v>
      </c>
      <c r="Z1120" t="b">
        <v>0</v>
      </c>
      <c r="AA1120">
        <v>0</v>
      </c>
      <c r="AB1120">
        <v>3</v>
      </c>
      <c r="AC1120" t="b">
        <v>0</v>
      </c>
      <c r="AD1120" t="b">
        <v>1</v>
      </c>
      <c r="AE1120" t="b">
        <v>0</v>
      </c>
      <c r="AF1120" t="b">
        <v>0</v>
      </c>
      <c r="AG1120" s="11">
        <v>45980</v>
      </c>
      <c r="AH1120" s="11">
        <v>45980</v>
      </c>
      <c r="AI1120" s="12">
        <f>IF(OR(AG1120="",AH1120=""),"",AH1120-AG1120)</f>
        <v>0.0</v>
      </c>
      <c r="AJ1120" s="13" t="b">
        <f>IF(OR(AI1120="",AA1120=""),"",AI1120=AA1120)</f>
        <v>1</v>
      </c>
      <c r="AK1120" s="13" t="b">
        <f>IF(AI1120="","",AI1120&gt;60)</f>
        <v>0</v>
      </c>
      <c r="AL1120" s="13" t="b">
        <f>IF(OR(Y1120=TRUE,AH1120=""),TRUE,FALSE)</f>
        <v>0</v>
      </c>
      <c r="AM1120" s="13" t="b">
        <f>IF(AI1120="","",AI1120&lt;0)</f>
        <v>0</v>
      </c>
      <c r="AN1120" s="13" t="str">
        <f>IF(AH1120="","No inspection date",IF(AI1120&lt;0,"Negative chronology",IF(AI1120&lt;=30,"0-30",IF(AI1120&lt;=60,"31-60",IF(AI1120&lt;=90,"61-90",IF(AI1120&lt;=180,"91-180","181+"))))))</f>
        <v>0-30</v>
      </c>
      <c r="AO1120" s="13" t="str">
        <f>IF(OR(ISNUMBER(SEARCH("COMPLETED",K1120)),ISNUMBER(SEARCH("CLOSED",K1120))),"Closed/Completed","Other Active/Issued")</f>
        <v>Other Active/Issued</v>
      </c>
    </row>
    <row r="1121" spans="1:41">
      <c r="A1121" t="s">
        <v>6990</v>
      </c>
      <c r="B1121" t="s">
        <v>87</v>
      </c>
      <c r="D1121" t="s">
        <v>88</v>
      </c>
      <c r="E1121" t="s">
        <v>5839</v>
      </c>
      <c r="F1121" t="s">
        <v>6991</v>
      </c>
      <c r="H1121" t="s">
        <v>5538</v>
      </c>
      <c r="I1121" t="s">
        <v>5571</v>
      </c>
      <c r="J1121" t="s">
        <v>137</v>
      </c>
      <c r="K1121" t="s">
        <v>93</v>
      </c>
      <c r="M1121" t="s">
        <v>6992</v>
      </c>
      <c r="O1121" t="s">
        <v>6993</v>
      </c>
      <c r="P1121" s="10">
        <v>47.59968672</v>
      </c>
      <c r="Q1121" s="10">
        <v>-122.32601374</v>
      </c>
      <c r="R1121" t="s">
        <v>6994</v>
      </c>
      <c r="S1121" s="7">
        <v>11</v>
      </c>
      <c r="T1121" s="7">
        <v>2025</v>
      </c>
      <c r="U1121" s="7">
        <v>4</v>
      </c>
      <c r="V1121">
        <v>12</v>
      </c>
      <c r="W1121">
        <v>2025</v>
      </c>
      <c r="X1121">
        <v>4</v>
      </c>
      <c r="Y1121" t="b">
        <v>0</v>
      </c>
      <c r="Z1121" t="b">
        <v>0</v>
      </c>
      <c r="AA1121">
        <v>8</v>
      </c>
      <c r="AB1121">
        <v>2</v>
      </c>
      <c r="AC1121" t="b">
        <v>0</v>
      </c>
      <c r="AD1121" t="b">
        <v>1</v>
      </c>
      <c r="AE1121" t="b">
        <v>0</v>
      </c>
      <c r="AF1121" t="b">
        <v>0</v>
      </c>
      <c r="AG1121" s="11">
        <v>45987</v>
      </c>
      <c r="AH1121" s="11">
        <v>45995</v>
      </c>
      <c r="AI1121" s="12">
        <f>IF(OR(AG1121="",AH1121=""),"",AH1121-AG1121)</f>
        <v>8.0</v>
      </c>
      <c r="AJ1121" s="13" t="b">
        <f>IF(OR(AI1121="",AA1121=""),"",AI1121=AA1121)</f>
        <v>1</v>
      </c>
      <c r="AK1121" s="13" t="b">
        <f>IF(AI1121="","",AI1121&gt;60)</f>
        <v>0</v>
      </c>
      <c r="AL1121" s="13" t="b">
        <f>IF(OR(Y1121=TRUE,AH1121=""),TRUE,FALSE)</f>
        <v>0</v>
      </c>
      <c r="AM1121" s="13" t="b">
        <f>IF(AI1121="","",AI1121&lt;0)</f>
        <v>0</v>
      </c>
      <c r="AN1121" s="13" t="str">
        <f>IF(AH1121="","No inspection date",IF(AI1121&lt;0,"Negative chronology",IF(AI1121&lt;=30,"0-30",IF(AI1121&lt;=60,"31-60",IF(AI1121&lt;=90,"61-90",IF(AI1121&lt;=180,"91-180","181+"))))))</f>
        <v>0-30</v>
      </c>
      <c r="AO1121" s="13" t="str">
        <f>IF(OR(ISNUMBER(SEARCH("COMPLETED",K1121)),ISNUMBER(SEARCH("CLOSED",K1121))),"Closed/Completed","Other Active/Issued")</f>
        <v>Closed/Completed</v>
      </c>
    </row>
    <row r="1122" spans="1:41">
      <c r="A1122" t="s">
        <v>6995</v>
      </c>
      <c r="B1122" t="s">
        <v>87</v>
      </c>
      <c r="D1122" t="s">
        <v>88</v>
      </c>
      <c r="E1122" t="s">
        <v>5839</v>
      </c>
      <c r="F1122" t="s">
        <v>6996</v>
      </c>
      <c r="H1122" t="s">
        <v>5538</v>
      </c>
      <c r="I1122" t="s">
        <v>5538</v>
      </c>
      <c r="J1122" t="s">
        <v>93</v>
      </c>
      <c r="K1122" t="s">
        <v>5884</v>
      </c>
      <c r="M1122" t="s">
        <v>6997</v>
      </c>
      <c r="N1122" s="9">
        <v>98101</v>
      </c>
      <c r="O1122" t="s">
        <v>6998</v>
      </c>
      <c r="P1122" s="10">
        <v>47.60967965</v>
      </c>
      <c r="Q1122" s="10">
        <v>-122.32978562</v>
      </c>
      <c r="R1122" t="s">
        <v>6999</v>
      </c>
      <c r="S1122" s="7">
        <v>11</v>
      </c>
      <c r="T1122" s="7">
        <v>2025</v>
      </c>
      <c r="U1122" s="7">
        <v>4</v>
      </c>
      <c r="V1122">
        <v>11</v>
      </c>
      <c r="W1122">
        <v>2025</v>
      </c>
      <c r="X1122">
        <v>4</v>
      </c>
      <c r="Y1122" t="b">
        <v>0</v>
      </c>
      <c r="Z1122" t="b">
        <v>0</v>
      </c>
      <c r="AA1122">
        <v>0</v>
      </c>
      <c r="AB1122">
        <v>7</v>
      </c>
      <c r="AC1122" t="b">
        <v>0</v>
      </c>
      <c r="AD1122" t="b">
        <v>1</v>
      </c>
      <c r="AE1122" t="b">
        <v>0</v>
      </c>
      <c r="AF1122" t="b">
        <v>0</v>
      </c>
      <c r="AG1122" s="11">
        <v>45987</v>
      </c>
      <c r="AH1122" s="11">
        <v>45987</v>
      </c>
      <c r="AI1122" s="12">
        <f>IF(OR(AG1122="",AH1122=""),"",AH1122-AG1122)</f>
        <v>0.0</v>
      </c>
      <c r="AJ1122" s="13" t="b">
        <f>IF(OR(AI1122="",AA1122=""),"",AI1122=AA1122)</f>
        <v>1</v>
      </c>
      <c r="AK1122" s="13" t="b">
        <f>IF(AI1122="","",AI1122&gt;60)</f>
        <v>0</v>
      </c>
      <c r="AL1122" s="13" t="b">
        <f>IF(OR(Y1122=TRUE,AH1122=""),TRUE,FALSE)</f>
        <v>0</v>
      </c>
      <c r="AM1122" s="13" t="b">
        <f>IF(AI1122="","",AI1122&lt;0)</f>
        <v>0</v>
      </c>
      <c r="AN1122" s="13" t="str">
        <f>IF(AH1122="","No inspection date",IF(AI1122&lt;0,"Negative chronology",IF(AI1122&lt;=30,"0-30",IF(AI1122&lt;=60,"31-60",IF(AI1122&lt;=90,"61-90",IF(AI1122&lt;=180,"91-180","181+"))))))</f>
        <v>0-30</v>
      </c>
      <c r="AO1122" s="13" t="str">
        <f>IF(OR(ISNUMBER(SEARCH("COMPLETED",K1122)),ISNUMBER(SEARCH("CLOSED",K1122))),"Closed/Completed","Other Active/Issued")</f>
        <v>Other Active/Issued</v>
      </c>
    </row>
    <row r="1123" spans="1:41">
      <c r="A1123" t="s">
        <v>7000</v>
      </c>
      <c r="B1123" t="s">
        <v>87</v>
      </c>
      <c r="D1123" t="s">
        <v>88</v>
      </c>
      <c r="E1123" t="s">
        <v>5839</v>
      </c>
      <c r="F1123" t="s">
        <v>7001</v>
      </c>
      <c r="H1123" t="s">
        <v>5555</v>
      </c>
      <c r="I1123" t="s">
        <v>7002</v>
      </c>
      <c r="J1123" t="s">
        <v>137</v>
      </c>
      <c r="K1123" t="s">
        <v>93</v>
      </c>
      <c r="M1123" t="s">
        <v>7003</v>
      </c>
      <c r="N1123" s="9">
        <v>98101</v>
      </c>
      <c r="O1123" t="s">
        <v>7004</v>
      </c>
      <c r="P1123" s="10">
        <v>47.61150655</v>
      </c>
      <c r="Q1123" s="10">
        <v>-122.32985692</v>
      </c>
      <c r="R1123" t="s">
        <v>7005</v>
      </c>
      <c r="S1123" s="7">
        <v>12</v>
      </c>
      <c r="T1123" s="7">
        <v>2025</v>
      </c>
      <c r="U1123" s="7">
        <v>4</v>
      </c>
      <c r="V1123">
        <v>12</v>
      </c>
      <c r="W1123">
        <v>2025</v>
      </c>
      <c r="X1123">
        <v>4</v>
      </c>
      <c r="Y1123" t="b">
        <v>0</v>
      </c>
      <c r="Z1123" t="b">
        <v>0</v>
      </c>
      <c r="AA1123">
        <v>6</v>
      </c>
      <c r="AB1123">
        <v>3</v>
      </c>
      <c r="AC1123" t="b">
        <v>0</v>
      </c>
      <c r="AD1123" t="b">
        <v>1</v>
      </c>
      <c r="AE1123" t="b">
        <v>0</v>
      </c>
      <c r="AF1123" t="b">
        <v>0</v>
      </c>
      <c r="AG1123" s="11">
        <v>45994</v>
      </c>
      <c r="AH1123" s="11">
        <v>46000</v>
      </c>
      <c r="AI1123" s="12">
        <f>IF(OR(AG1123="",AH1123=""),"",AH1123-AG1123)</f>
        <v>6.0</v>
      </c>
      <c r="AJ1123" s="13" t="b">
        <f>IF(OR(AI1123="",AA1123=""),"",AI1123=AA1123)</f>
        <v>1</v>
      </c>
      <c r="AK1123" s="13" t="b">
        <f>IF(AI1123="","",AI1123&gt;60)</f>
        <v>0</v>
      </c>
      <c r="AL1123" s="13" t="b">
        <f>IF(OR(Y1123=TRUE,AH1123=""),TRUE,FALSE)</f>
        <v>0</v>
      </c>
      <c r="AM1123" s="13" t="b">
        <f>IF(AI1123="","",AI1123&lt;0)</f>
        <v>0</v>
      </c>
      <c r="AN1123" s="13" t="str">
        <f>IF(AH1123="","No inspection date",IF(AI1123&lt;0,"Negative chronology",IF(AI1123&lt;=30,"0-30",IF(AI1123&lt;=60,"31-60",IF(AI1123&lt;=90,"61-90",IF(AI1123&lt;=180,"91-180","181+"))))))</f>
        <v>0-30</v>
      </c>
      <c r="AO1123" s="13" t="str">
        <f>IF(OR(ISNUMBER(SEARCH("COMPLETED",K1123)),ISNUMBER(SEARCH("CLOSED",K1123))),"Closed/Completed","Other Active/Issued")</f>
        <v>Closed/Completed</v>
      </c>
    </row>
    <row r="1124" spans="1:41">
      <c r="A1124" t="s">
        <v>7006</v>
      </c>
      <c r="B1124" t="s">
        <v>87</v>
      </c>
      <c r="D1124" t="s">
        <v>88</v>
      </c>
      <c r="E1124" t="s">
        <v>5839</v>
      </c>
      <c r="F1124" t="s">
        <v>7007</v>
      </c>
      <c r="H1124" t="s">
        <v>5577</v>
      </c>
      <c r="K1124" t="s">
        <v>93</v>
      </c>
      <c r="M1124" t="s">
        <v>7008</v>
      </c>
      <c r="N1124" s="9">
        <v>98112</v>
      </c>
      <c r="O1124" t="s">
        <v>7009</v>
      </c>
      <c r="P1124" s="10">
        <v>47.62502553</v>
      </c>
      <c r="Q1124" s="10">
        <v>-122.3129683</v>
      </c>
      <c r="R1124" t="s">
        <v>7010</v>
      </c>
      <c r="S1124" s="7">
        <v>12</v>
      </c>
      <c r="T1124" s="7">
        <v>2025</v>
      </c>
      <c r="U1124" s="7">
        <v>4</v>
      </c>
      <c r="Y1124" t="b">
        <v>1</v>
      </c>
      <c r="Z1124" t="b">
        <v>1</v>
      </c>
      <c r="AB1124">
        <v>3</v>
      </c>
      <c r="AC1124" t="b">
        <v>0</v>
      </c>
      <c r="AD1124" t="b">
        <v>1</v>
      </c>
      <c r="AE1124" t="b">
        <v>0</v>
      </c>
      <c r="AF1124" t="b">
        <v>0</v>
      </c>
      <c r="AG1124" s="11">
        <v>45996</v>
      </c>
      <c r="AI1124" s="12">
        <f>IF(OR(AG1124="",AH1124=""),"",AH1124-AG1124)</f>
        <v/>
      </c>
      <c r="AJ1124" s="13">
        <f>IF(OR(AI1124="",AA1124=""),"",AI1124=AA1124)</f>
        <v/>
      </c>
      <c r="AK1124" s="13">
        <f>IF(AI1124="","",AI1124&gt;60)</f>
        <v/>
      </c>
      <c r="AL1124" s="13" t="b">
        <f>IF(OR(Y1124=TRUE,AH1124=""),TRUE,FALSE)</f>
        <v>1</v>
      </c>
      <c r="AM1124" s="13">
        <f>IF(AI1124="","",AI1124&lt;0)</f>
        <v/>
      </c>
      <c r="AN1124" s="13" t="str">
        <f>IF(AH1124="","No inspection date",IF(AI1124&lt;0,"Negative chronology",IF(AI1124&lt;=30,"0-30",IF(AI1124&lt;=60,"31-60",IF(AI1124&lt;=90,"61-90",IF(AI1124&lt;=180,"91-180","181+"))))))</f>
        <v>No inspection date</v>
      </c>
      <c r="AO1124" s="13" t="str">
        <f>IF(OR(ISNUMBER(SEARCH("COMPLETED",K1124)),ISNUMBER(SEARCH("CLOSED",K1124))),"Closed/Completed","Other Active/Issued")</f>
        <v>Closed/Completed</v>
      </c>
    </row>
    <row r="1125" spans="1:41">
      <c r="A1125" t="s">
        <v>7011</v>
      </c>
      <c r="B1125" t="s">
        <v>87</v>
      </c>
      <c r="D1125" t="s">
        <v>88</v>
      </c>
      <c r="E1125" t="s">
        <v>5839</v>
      </c>
      <c r="F1125" t="s">
        <v>7012</v>
      </c>
      <c r="H1125" t="s">
        <v>7013</v>
      </c>
      <c r="K1125" t="s">
        <v>5884</v>
      </c>
      <c r="M1125" t="s">
        <v>6498</v>
      </c>
      <c r="N1125" s="9">
        <v>98109</v>
      </c>
      <c r="O1125" t="s">
        <v>7014</v>
      </c>
      <c r="P1125" s="10">
        <v>47.62033328</v>
      </c>
      <c r="Q1125" s="10">
        <v>-122.33325022</v>
      </c>
      <c r="R1125" t="s">
        <v>6500</v>
      </c>
      <c r="S1125" s="7">
        <v>12</v>
      </c>
      <c r="T1125" s="7">
        <v>2025</v>
      </c>
      <c r="U1125" s="7">
        <v>4</v>
      </c>
      <c r="Y1125" t="b">
        <v>1</v>
      </c>
      <c r="Z1125" t="b">
        <v>1</v>
      </c>
      <c r="AB1125">
        <v>7</v>
      </c>
      <c r="AC1125" t="b">
        <v>0</v>
      </c>
      <c r="AD1125" t="b">
        <v>1</v>
      </c>
      <c r="AE1125" t="b">
        <v>0</v>
      </c>
      <c r="AF1125" t="b">
        <v>0</v>
      </c>
      <c r="AG1125" s="11">
        <v>46002</v>
      </c>
      <c r="AI1125" s="12">
        <f>IF(OR(AG1125="",AH1125=""),"",AH1125-AG1125)</f>
        <v/>
      </c>
      <c r="AJ1125" s="13">
        <f>IF(OR(AI1125="",AA1125=""),"",AI1125=AA1125)</f>
        <v/>
      </c>
      <c r="AK1125" s="13">
        <f>IF(AI1125="","",AI1125&gt;60)</f>
        <v/>
      </c>
      <c r="AL1125" s="13" t="b">
        <f>IF(OR(Y1125=TRUE,AH1125=""),TRUE,FALSE)</f>
        <v>1</v>
      </c>
      <c r="AM1125" s="13">
        <f>IF(AI1125="","",AI1125&lt;0)</f>
        <v/>
      </c>
      <c r="AN1125" s="13" t="str">
        <f>IF(AH1125="","No inspection date",IF(AI1125&lt;0,"Negative chronology",IF(AI1125&lt;=30,"0-30",IF(AI1125&lt;=60,"31-60",IF(AI1125&lt;=90,"61-90",IF(AI1125&lt;=180,"91-180","181+"))))))</f>
        <v>No inspection date</v>
      </c>
      <c r="AO1125" s="13" t="str">
        <f>IF(OR(ISNUMBER(SEARCH("COMPLETED",K1125)),ISNUMBER(SEARCH("CLOSED",K1125))),"Closed/Completed","Other Active/Issued")</f>
        <v>Other Active/Issued</v>
      </c>
    </row>
    <row r="1126" spans="1:41">
      <c r="A1126" t="s">
        <v>7015</v>
      </c>
      <c r="B1126" t="s">
        <v>87</v>
      </c>
      <c r="D1126" t="s">
        <v>88</v>
      </c>
      <c r="E1126" t="s">
        <v>5839</v>
      </c>
      <c r="F1126" t="s">
        <v>7016</v>
      </c>
      <c r="H1126" t="s">
        <v>7017</v>
      </c>
      <c r="I1126" t="s">
        <v>7018</v>
      </c>
      <c r="J1126" t="s">
        <v>93</v>
      </c>
      <c r="K1126" t="s">
        <v>1745</v>
      </c>
      <c r="M1126" t="s">
        <v>7019</v>
      </c>
      <c r="N1126" s="9">
        <v>98102</v>
      </c>
      <c r="O1126" t="s">
        <v>7020</v>
      </c>
      <c r="P1126" s="10">
        <v>47.62463695</v>
      </c>
      <c r="Q1126" s="10">
        <v>-122.32014936</v>
      </c>
      <c r="R1126" t="s">
        <v>7021</v>
      </c>
      <c r="S1126" s="7">
        <v>12</v>
      </c>
      <c r="T1126" s="7">
        <v>2025</v>
      </c>
      <c r="U1126" s="7">
        <v>4</v>
      </c>
      <c r="V1126">
        <v>12</v>
      </c>
      <c r="W1126">
        <v>2025</v>
      </c>
      <c r="X1126">
        <v>4</v>
      </c>
      <c r="Y1126" t="b">
        <v>0</v>
      </c>
      <c r="Z1126" t="b">
        <v>0</v>
      </c>
      <c r="AA1126">
        <v>-6</v>
      </c>
      <c r="AB1126">
        <v>3</v>
      </c>
      <c r="AC1126" t="b">
        <v>0</v>
      </c>
      <c r="AD1126" t="b">
        <v>1</v>
      </c>
      <c r="AE1126" t="b">
        <v>0</v>
      </c>
      <c r="AF1126" t="b">
        <v>0</v>
      </c>
      <c r="AG1126" s="11">
        <v>46007</v>
      </c>
      <c r="AH1126" s="11">
        <v>46001</v>
      </c>
      <c r="AI1126" s="12">
        <f>IF(OR(AG1126="",AH1126=""),"",AH1126-AG1126)</f>
        <v>-6.0</v>
      </c>
      <c r="AJ1126" s="13" t="b">
        <f>IF(OR(AI1126="",AA1126=""),"",AI1126=AA1126)</f>
        <v>1</v>
      </c>
      <c r="AK1126" s="13" t="b">
        <f>IF(AI1126="","",AI1126&gt;60)</f>
        <v>0</v>
      </c>
      <c r="AL1126" s="13" t="b">
        <f>IF(OR(Y1126=TRUE,AH1126=""),TRUE,FALSE)</f>
        <v>0</v>
      </c>
      <c r="AM1126" s="13" t="b">
        <f>IF(AI1126="","",AI1126&lt;0)</f>
        <v>1</v>
      </c>
      <c r="AN1126" s="13" t="str">
        <f>IF(AH1126="","No inspection date",IF(AI1126&lt;0,"Negative chronology",IF(AI1126&lt;=30,"0-30",IF(AI1126&lt;=60,"31-60",IF(AI1126&lt;=90,"61-90",IF(AI1126&lt;=180,"91-180","181+"))))))</f>
        <v>Negative chronology</v>
      </c>
      <c r="AO1126" s="13" t="str">
        <f>IF(OR(ISNUMBER(SEARCH("COMPLETED",K1126)),ISNUMBER(SEARCH("CLOSED",K1126))),"Closed/Completed","Other Active/Issued")</f>
        <v>Other Active/Issued</v>
      </c>
    </row>
    <row r="1127" spans="1:41">
      <c r="A1127" t="s">
        <v>7022</v>
      </c>
      <c r="B1127" t="s">
        <v>87</v>
      </c>
      <c r="D1127" t="s">
        <v>88</v>
      </c>
      <c r="E1127" t="s">
        <v>5839</v>
      </c>
      <c r="F1127" t="s">
        <v>7023</v>
      </c>
      <c r="H1127" t="s">
        <v>5609</v>
      </c>
      <c r="I1127" t="s">
        <v>7024</v>
      </c>
      <c r="J1127" t="s">
        <v>93</v>
      </c>
      <c r="K1127" t="s">
        <v>93</v>
      </c>
      <c r="M1127" t="s">
        <v>7025</v>
      </c>
      <c r="N1127" s="9">
        <v>98102</v>
      </c>
      <c r="O1127" t="s">
        <v>7026</v>
      </c>
      <c r="P1127" s="10">
        <v>47.62066455</v>
      </c>
      <c r="Q1127" s="10">
        <v>-122.32512201</v>
      </c>
      <c r="R1127" t="s">
        <v>7027</v>
      </c>
      <c r="S1127" s="7">
        <v>12</v>
      </c>
      <c r="T1127" s="7">
        <v>2025</v>
      </c>
      <c r="U1127" s="7">
        <v>4</v>
      </c>
      <c r="V1127">
        <v>12</v>
      </c>
      <c r="W1127">
        <v>2025</v>
      </c>
      <c r="X1127">
        <v>4</v>
      </c>
      <c r="Y1127" t="b">
        <v>0</v>
      </c>
      <c r="Z1127" t="b">
        <v>0</v>
      </c>
      <c r="AA1127">
        <v>2</v>
      </c>
      <c r="AB1127">
        <v>3</v>
      </c>
      <c r="AC1127" t="b">
        <v>0</v>
      </c>
      <c r="AD1127" t="b">
        <v>1</v>
      </c>
      <c r="AE1127" t="b">
        <v>0</v>
      </c>
      <c r="AF1127" t="b">
        <v>0</v>
      </c>
      <c r="AG1127" s="11">
        <v>46015</v>
      </c>
      <c r="AH1127" s="11">
        <v>46017</v>
      </c>
      <c r="AI1127" s="12">
        <f>IF(OR(AG1127="",AH1127=""),"",AH1127-AG1127)</f>
        <v>2.0</v>
      </c>
      <c r="AJ1127" s="13" t="b">
        <f>IF(OR(AI1127="",AA1127=""),"",AI1127=AA1127)</f>
        <v>1</v>
      </c>
      <c r="AK1127" s="13" t="b">
        <f>IF(AI1127="","",AI1127&gt;60)</f>
        <v>0</v>
      </c>
      <c r="AL1127" s="13" t="b">
        <f>IF(OR(Y1127=TRUE,AH1127=""),TRUE,FALSE)</f>
        <v>0</v>
      </c>
      <c r="AM1127" s="13" t="b">
        <f>IF(AI1127="","",AI1127&lt;0)</f>
        <v>0</v>
      </c>
      <c r="AN1127" s="13" t="str">
        <f>IF(AH1127="","No inspection date",IF(AI1127&lt;0,"Negative chronology",IF(AI1127&lt;=30,"0-30",IF(AI1127&lt;=60,"31-60",IF(AI1127&lt;=90,"61-90",IF(AI1127&lt;=180,"91-180","181+"))))))</f>
        <v>0-30</v>
      </c>
      <c r="AO1127" s="13" t="str">
        <f>IF(OR(ISNUMBER(SEARCH("COMPLETED",K1127)),ISNUMBER(SEARCH("CLOSED",K1127))),"Closed/Completed","Other Active/Issued")</f>
        <v>Closed/Completed</v>
      </c>
    </row>
    <row r="1128" spans="1:41">
      <c r="A1128" t="s">
        <v>7028</v>
      </c>
      <c r="B1128" t="s">
        <v>87</v>
      </c>
      <c r="C1128" t="s">
        <v>87</v>
      </c>
      <c r="D1128" t="s">
        <v>88</v>
      </c>
      <c r="E1128" t="s">
        <v>7029</v>
      </c>
      <c r="F1128" t="s">
        <v>7030</v>
      </c>
      <c r="G1128" t="s">
        <v>7031</v>
      </c>
      <c r="H1128" t="s">
        <v>1986</v>
      </c>
      <c r="I1128" t="s">
        <v>7032</v>
      </c>
      <c r="J1128" t="s">
        <v>93</v>
      </c>
      <c r="K1128" t="s">
        <v>100</v>
      </c>
      <c r="L1128" t="s">
        <v>100</v>
      </c>
      <c r="M1128" t="s">
        <v>2243</v>
      </c>
      <c r="O1128" t="s">
        <v>7033</v>
      </c>
      <c r="P1128" s="10">
        <v>47.58819461</v>
      </c>
      <c r="Q1128" s="10">
        <v>-122.28892906</v>
      </c>
      <c r="R1128" t="s">
        <v>2245</v>
      </c>
      <c r="S1128" s="7">
        <v>3</v>
      </c>
      <c r="T1128" s="7">
        <v>2023</v>
      </c>
      <c r="U1128" s="7">
        <v>1</v>
      </c>
      <c r="V1128">
        <v>3</v>
      </c>
      <c r="W1128">
        <v>2023</v>
      </c>
      <c r="X1128">
        <v>1</v>
      </c>
      <c r="Y1128" t="b">
        <v>0</v>
      </c>
      <c r="Z1128" t="b">
        <v>0</v>
      </c>
      <c r="AA1128">
        <v>-5</v>
      </c>
      <c r="AB1128">
        <v>2</v>
      </c>
      <c r="AC1128" t="b">
        <v>0</v>
      </c>
      <c r="AD1128" t="b">
        <v>1</v>
      </c>
      <c r="AE1128" t="b">
        <v>0</v>
      </c>
      <c r="AF1128" t="b">
        <v>0</v>
      </c>
      <c r="AG1128" s="11">
        <v>45006</v>
      </c>
      <c r="AH1128" s="11">
        <v>45001</v>
      </c>
      <c r="AI1128" s="12">
        <f>IF(OR(AG1128="",AH1128=""),"",AH1128-AG1128)</f>
        <v>-5.0</v>
      </c>
      <c r="AJ1128" s="13" t="b">
        <f>IF(OR(AI1128="",AA1128=""),"",AI1128=AA1128)</f>
        <v>1</v>
      </c>
      <c r="AK1128" s="13" t="b">
        <f>IF(AI1128="","",AI1128&gt;60)</f>
        <v>0</v>
      </c>
      <c r="AL1128" s="13" t="b">
        <f>IF(OR(Y1128=TRUE,AH1128=""),TRUE,FALSE)</f>
        <v>0</v>
      </c>
      <c r="AM1128" s="13" t="b">
        <f>IF(AI1128="","",AI1128&lt;0)</f>
        <v>1</v>
      </c>
      <c r="AN1128" s="13" t="str">
        <f>IF(AH1128="","No inspection date",IF(AI1128&lt;0,"Negative chronology",IF(AI1128&lt;=30,"0-30",IF(AI1128&lt;=60,"31-60",IF(AI1128&lt;=90,"61-90",IF(AI1128&lt;=180,"91-180","181+"))))))</f>
        <v>Negative chronology</v>
      </c>
      <c r="AO1128" s="13" t="str">
        <f>IF(OR(ISNUMBER(SEARCH("COMPLETED",K1128)),ISNUMBER(SEARCH("CLOSED",K1128))),"Closed/Completed","Other Active/Issued")</f>
        <v>Other Active/Issued</v>
      </c>
    </row>
    <row r="1129" spans="1:41">
      <c r="A1129" t="s">
        <v>7034</v>
      </c>
      <c r="B1129" t="s">
        <v>87</v>
      </c>
      <c r="C1129" t="s">
        <v>87</v>
      </c>
      <c r="D1129" t="s">
        <v>88</v>
      </c>
      <c r="E1129" t="s">
        <v>7035</v>
      </c>
      <c r="F1129" t="s">
        <v>7036</v>
      </c>
      <c r="G1129" t="s">
        <v>7037</v>
      </c>
      <c r="H1129" t="s">
        <v>7038</v>
      </c>
      <c r="K1129" t="s">
        <v>93</v>
      </c>
      <c r="L1129" t="s">
        <v>93</v>
      </c>
      <c r="M1129" t="s">
        <v>6566</v>
      </c>
      <c r="N1129" s="9">
        <v>98133</v>
      </c>
      <c r="O1129" t="s">
        <v>7039</v>
      </c>
      <c r="P1129" s="10">
        <v>47.72900324</v>
      </c>
      <c r="Q1129" s="10">
        <v>-122.34474442</v>
      </c>
      <c r="R1129" t="s">
        <v>6568</v>
      </c>
      <c r="S1129" s="7">
        <v>6</v>
      </c>
      <c r="T1129" s="7">
        <v>2021</v>
      </c>
      <c r="U1129" s="7">
        <v>2</v>
      </c>
      <c r="Y1129" t="b">
        <v>1</v>
      </c>
      <c r="Z1129" t="b">
        <v>1</v>
      </c>
      <c r="AB1129">
        <v>5</v>
      </c>
      <c r="AC1129" t="b">
        <v>0</v>
      </c>
      <c r="AD1129" t="b">
        <v>1</v>
      </c>
      <c r="AE1129" t="b">
        <v>0</v>
      </c>
      <c r="AF1129" t="b">
        <v>0</v>
      </c>
      <c r="AG1129" s="11">
        <v>44365</v>
      </c>
      <c r="AI1129" s="12">
        <f>IF(OR(AG1129="",AH1129=""),"",AH1129-AG1129)</f>
        <v/>
      </c>
      <c r="AJ1129" s="13">
        <f>IF(OR(AI1129="",AA1129=""),"",AI1129=AA1129)</f>
        <v/>
      </c>
      <c r="AK1129" s="13">
        <f>IF(AI1129="","",AI1129&gt;60)</f>
        <v/>
      </c>
      <c r="AL1129" s="13" t="b">
        <f>IF(OR(Y1129=TRUE,AH1129=""),TRUE,FALSE)</f>
        <v>1</v>
      </c>
      <c r="AM1129" s="13">
        <f>IF(AI1129="","",AI1129&lt;0)</f>
        <v/>
      </c>
      <c r="AN1129" s="13" t="str">
        <f>IF(AH1129="","No inspection date",IF(AI1129&lt;0,"Negative chronology",IF(AI1129&lt;=30,"0-30",IF(AI1129&lt;=60,"31-60",IF(AI1129&lt;=90,"61-90",IF(AI1129&lt;=180,"91-180","181+"))))))</f>
        <v>No inspection date</v>
      </c>
      <c r="AO1129" s="13" t="str">
        <f>IF(OR(ISNUMBER(SEARCH("COMPLETED",K1129)),ISNUMBER(SEARCH("CLOSED",K1129))),"Closed/Completed","Other Active/Issued")</f>
        <v>Closed/Completed</v>
      </c>
    </row>
    <row r="1130" spans="1:41">
      <c r="A1130" t="s">
        <v>7040</v>
      </c>
      <c r="B1130" t="s">
        <v>87</v>
      </c>
      <c r="C1130" t="s">
        <v>87</v>
      </c>
      <c r="D1130" t="s">
        <v>88</v>
      </c>
      <c r="E1130" t="s">
        <v>7035</v>
      </c>
      <c r="F1130" t="s">
        <v>7041</v>
      </c>
      <c r="H1130" t="s">
        <v>7042</v>
      </c>
      <c r="K1130" t="s">
        <v>100</v>
      </c>
      <c r="L1130" t="s">
        <v>100</v>
      </c>
      <c r="M1130" t="s">
        <v>7043</v>
      </c>
      <c r="N1130" s="9">
        <v>98106</v>
      </c>
      <c r="O1130" t="s">
        <v>7044</v>
      </c>
      <c r="P1130" s="10">
        <v>47.53892434</v>
      </c>
      <c r="Q1130" s="10">
        <v>-122.35589961</v>
      </c>
      <c r="R1130" t="s">
        <v>7045</v>
      </c>
      <c r="S1130" s="7">
        <v>12</v>
      </c>
      <c r="T1130" s="7">
        <v>2021</v>
      </c>
      <c r="U1130" s="7">
        <v>4</v>
      </c>
      <c r="Y1130" t="b">
        <v>1</v>
      </c>
      <c r="Z1130" t="b">
        <v>1</v>
      </c>
      <c r="AB1130">
        <v>1</v>
      </c>
      <c r="AC1130" t="b">
        <v>0</v>
      </c>
      <c r="AD1130" t="b">
        <v>1</v>
      </c>
      <c r="AE1130" t="b">
        <v>0</v>
      </c>
      <c r="AF1130" t="b">
        <v>0</v>
      </c>
      <c r="AG1130" s="11">
        <v>44552</v>
      </c>
      <c r="AI1130" s="12">
        <f>IF(OR(AG1130="",AH1130=""),"",AH1130-AG1130)</f>
        <v/>
      </c>
      <c r="AJ1130" s="13">
        <f>IF(OR(AI1130="",AA1130=""),"",AI1130=AA1130)</f>
        <v/>
      </c>
      <c r="AK1130" s="13">
        <f>IF(AI1130="","",AI1130&gt;60)</f>
        <v/>
      </c>
      <c r="AL1130" s="13" t="b">
        <f>IF(OR(Y1130=TRUE,AH1130=""),TRUE,FALSE)</f>
        <v>1</v>
      </c>
      <c r="AM1130" s="13">
        <f>IF(AI1130="","",AI1130&lt;0)</f>
        <v/>
      </c>
      <c r="AN1130" s="13" t="str">
        <f>IF(AH1130="","No inspection date",IF(AI1130&lt;0,"Negative chronology",IF(AI1130&lt;=30,"0-30",IF(AI1130&lt;=60,"31-60",IF(AI1130&lt;=90,"61-90",IF(AI1130&lt;=180,"91-180","181+"))))))</f>
        <v>No inspection date</v>
      </c>
      <c r="AO1130" s="13" t="str">
        <f>IF(OR(ISNUMBER(SEARCH("COMPLETED",K1130)),ISNUMBER(SEARCH("CLOSED",K1130))),"Closed/Completed","Other Active/Issued")</f>
        <v>Other Active/Issued</v>
      </c>
    </row>
    <row r="1131" spans="1:41">
      <c r="A1131" t="s">
        <v>7046</v>
      </c>
      <c r="B1131" t="s">
        <v>87</v>
      </c>
      <c r="C1131" t="s">
        <v>87</v>
      </c>
      <c r="D1131" t="s">
        <v>88</v>
      </c>
      <c r="E1131" t="s">
        <v>7035</v>
      </c>
      <c r="F1131" t="s">
        <v>7047</v>
      </c>
      <c r="H1131" t="s">
        <v>7048</v>
      </c>
      <c r="K1131" t="s">
        <v>137</v>
      </c>
      <c r="L1131" t="s">
        <v>137</v>
      </c>
      <c r="M1131" t="s">
        <v>7049</v>
      </c>
      <c r="O1131" t="s">
        <v>7050</v>
      </c>
      <c r="P1131" s="10">
        <v>47.72883358</v>
      </c>
      <c r="Q1131" s="10">
        <v>-122.34863658</v>
      </c>
      <c r="R1131" t="s">
        <v>7051</v>
      </c>
      <c r="S1131" s="7">
        <v>9</v>
      </c>
      <c r="T1131" s="7">
        <v>2023</v>
      </c>
      <c r="U1131" s="7">
        <v>3</v>
      </c>
      <c r="Y1131" t="b">
        <v>1</v>
      </c>
      <c r="Z1131" t="b">
        <v>1</v>
      </c>
      <c r="AB1131">
        <v>5</v>
      </c>
      <c r="AC1131" t="b">
        <v>0</v>
      </c>
      <c r="AD1131" t="b">
        <v>1</v>
      </c>
      <c r="AE1131" t="b">
        <v>0</v>
      </c>
      <c r="AF1131" t="b">
        <v>0</v>
      </c>
      <c r="AG1131" s="11">
        <v>45177</v>
      </c>
      <c r="AI1131" s="12">
        <f>IF(OR(AG1131="",AH1131=""),"",AH1131-AG1131)</f>
        <v/>
      </c>
      <c r="AJ1131" s="13">
        <f>IF(OR(AI1131="",AA1131=""),"",AI1131=AA1131)</f>
        <v/>
      </c>
      <c r="AK1131" s="13">
        <f>IF(AI1131="","",AI1131&gt;60)</f>
        <v/>
      </c>
      <c r="AL1131" s="13" t="b">
        <f>IF(OR(Y1131=TRUE,AH1131=""),TRUE,FALSE)</f>
        <v>1</v>
      </c>
      <c r="AM1131" s="13">
        <f>IF(AI1131="","",AI1131&lt;0)</f>
        <v/>
      </c>
      <c r="AN1131" s="13" t="str">
        <f>IF(AH1131="","No inspection date",IF(AI1131&lt;0,"Negative chronology",IF(AI1131&lt;=30,"0-30",IF(AI1131&lt;=60,"31-60",IF(AI1131&lt;=90,"61-90",IF(AI1131&lt;=180,"91-180","181+"))))))</f>
        <v>No inspection date</v>
      </c>
      <c r="AO1131" s="13" t="str">
        <f>IF(OR(ISNUMBER(SEARCH("COMPLETED",K1131)),ISNUMBER(SEARCH("CLOSED",K1131))),"Closed/Completed","Other Active/Issued")</f>
        <v>Other Active/Issued</v>
      </c>
    </row>
    <row r="1132" spans="1:41">
      <c r="A1132" t="s">
        <v>7052</v>
      </c>
      <c r="B1132" t="s">
        <v>87</v>
      </c>
      <c r="C1132" t="s">
        <v>87</v>
      </c>
      <c r="D1132" t="s">
        <v>88</v>
      </c>
      <c r="E1132" t="s">
        <v>7035</v>
      </c>
      <c r="F1132" t="s">
        <v>7053</v>
      </c>
      <c r="G1132" t="s">
        <v>6388</v>
      </c>
      <c r="H1132" t="s">
        <v>6411</v>
      </c>
      <c r="I1132" t="s">
        <v>3165</v>
      </c>
      <c r="J1132" t="s">
        <v>93</v>
      </c>
      <c r="K1132" t="s">
        <v>115</v>
      </c>
      <c r="L1132" t="s">
        <v>115</v>
      </c>
      <c r="M1132" t="s">
        <v>6389</v>
      </c>
      <c r="N1132" s="9">
        <v>98103</v>
      </c>
      <c r="O1132" t="s">
        <v>7054</v>
      </c>
      <c r="P1132" s="10">
        <v>47.6477837</v>
      </c>
      <c r="Q1132" s="10">
        <v>-122.33554713</v>
      </c>
      <c r="R1132" t="s">
        <v>6391</v>
      </c>
      <c r="S1132" s="7">
        <v>12</v>
      </c>
      <c r="T1132" s="7">
        <v>2023</v>
      </c>
      <c r="U1132" s="7">
        <v>4</v>
      </c>
      <c r="V1132">
        <v>11</v>
      </c>
      <c r="W1132">
        <v>2023</v>
      </c>
      <c r="X1132">
        <v>4</v>
      </c>
      <c r="Y1132" t="b">
        <v>0</v>
      </c>
      <c r="Z1132" t="b">
        <v>0</v>
      </c>
      <c r="AA1132">
        <v>-21</v>
      </c>
      <c r="AB1132">
        <v>4</v>
      </c>
      <c r="AC1132" t="b">
        <v>0</v>
      </c>
      <c r="AD1132" t="b">
        <v>1</v>
      </c>
      <c r="AE1132" t="b">
        <v>0</v>
      </c>
      <c r="AF1132" t="b">
        <v>0</v>
      </c>
      <c r="AG1132" s="11">
        <v>45279</v>
      </c>
      <c r="AH1132" s="11">
        <v>45258</v>
      </c>
      <c r="AI1132" s="12">
        <f>IF(OR(AG1132="",AH1132=""),"",AH1132-AG1132)</f>
        <v>-21.0</v>
      </c>
      <c r="AJ1132" s="13" t="b">
        <f>IF(OR(AI1132="",AA1132=""),"",AI1132=AA1132)</f>
        <v>1</v>
      </c>
      <c r="AK1132" s="13" t="b">
        <f>IF(AI1132="","",AI1132&gt;60)</f>
        <v>0</v>
      </c>
      <c r="AL1132" s="13" t="b">
        <f>IF(OR(Y1132=TRUE,AH1132=""),TRUE,FALSE)</f>
        <v>0</v>
      </c>
      <c r="AM1132" s="13" t="b">
        <f>IF(AI1132="","",AI1132&lt;0)</f>
        <v>1</v>
      </c>
      <c r="AN1132" s="13" t="str">
        <f>IF(AH1132="","No inspection date",IF(AI1132&lt;0,"Negative chronology",IF(AI1132&lt;=30,"0-30",IF(AI1132&lt;=60,"31-60",IF(AI1132&lt;=90,"61-90",IF(AI1132&lt;=180,"91-180","181+"))))))</f>
        <v>Negative chronology</v>
      </c>
      <c r="AO1132" s="13" t="str">
        <f>IF(OR(ISNUMBER(SEARCH("COMPLETED",K1132)),ISNUMBER(SEARCH("CLOSED",K1132))),"Closed/Completed","Other Active/Issued")</f>
        <v>Other Active/Issued</v>
      </c>
    </row>
    <row r="1133" spans="1:41">
      <c r="A1133" t="s">
        <v>7055</v>
      </c>
      <c r="B1133" t="s">
        <v>87</v>
      </c>
      <c r="C1133" t="s">
        <v>87</v>
      </c>
      <c r="D1133" t="s">
        <v>88</v>
      </c>
      <c r="E1133" t="s">
        <v>7035</v>
      </c>
      <c r="F1133" t="s">
        <v>7056</v>
      </c>
      <c r="H1133" t="s">
        <v>7057</v>
      </c>
      <c r="K1133" t="s">
        <v>7058</v>
      </c>
      <c r="L1133" t="s">
        <v>7058</v>
      </c>
      <c r="M1133" t="s">
        <v>7059</v>
      </c>
      <c r="N1133" s="9">
        <v>98118</v>
      </c>
      <c r="O1133" t="s">
        <v>7060</v>
      </c>
      <c r="P1133" s="10">
        <v>47.54590234</v>
      </c>
      <c r="Q1133" s="10">
        <v>-122.27508859</v>
      </c>
      <c r="R1133" t="s">
        <v>7061</v>
      </c>
      <c r="S1133" s="7">
        <v>12</v>
      </c>
      <c r="T1133" s="7">
        <v>2023</v>
      </c>
      <c r="U1133" s="7">
        <v>4</v>
      </c>
      <c r="Y1133" t="b">
        <v>1</v>
      </c>
      <c r="Z1133" t="b">
        <v>1</v>
      </c>
      <c r="AB1133">
        <v>2</v>
      </c>
      <c r="AC1133" t="b">
        <v>0</v>
      </c>
      <c r="AD1133" t="b">
        <v>1</v>
      </c>
      <c r="AE1133" t="b">
        <v>0</v>
      </c>
      <c r="AF1133" t="b">
        <v>0</v>
      </c>
      <c r="AG1133" s="11">
        <v>45288</v>
      </c>
      <c r="AI1133" s="12">
        <f>IF(OR(AG1133="",AH1133=""),"",AH1133-AG1133)</f>
        <v/>
      </c>
      <c r="AJ1133" s="13">
        <f>IF(OR(AI1133="",AA1133=""),"",AI1133=AA1133)</f>
        <v/>
      </c>
      <c r="AK1133" s="13">
        <f>IF(AI1133="","",AI1133&gt;60)</f>
        <v/>
      </c>
      <c r="AL1133" s="13" t="b">
        <f>IF(OR(Y1133=TRUE,AH1133=""),TRUE,FALSE)</f>
        <v>1</v>
      </c>
      <c r="AM1133" s="13">
        <f>IF(AI1133="","",AI1133&lt;0)</f>
        <v/>
      </c>
      <c r="AN1133" s="13" t="str">
        <f>IF(AH1133="","No inspection date",IF(AI1133&lt;0,"Negative chronology",IF(AI1133&lt;=30,"0-30",IF(AI1133&lt;=60,"31-60",IF(AI1133&lt;=90,"61-90",IF(AI1133&lt;=180,"91-180","181+"))))))</f>
        <v>No inspection date</v>
      </c>
      <c r="AO1133" s="13" t="str">
        <f>IF(OR(ISNUMBER(SEARCH("COMPLETED",K1133)),ISNUMBER(SEARCH("CLOSED",K1133))),"Closed/Completed","Other Active/Issued")</f>
        <v>Other Active/Issued</v>
      </c>
    </row>
    <row r="1134" spans="1:41">
      <c r="A1134" t="s">
        <v>7062</v>
      </c>
      <c r="B1134" t="s">
        <v>87</v>
      </c>
      <c r="C1134" t="s">
        <v>87</v>
      </c>
      <c r="D1134" t="s">
        <v>88</v>
      </c>
      <c r="E1134" t="s">
        <v>7035</v>
      </c>
      <c r="F1134" t="s">
        <v>7063</v>
      </c>
      <c r="H1134" t="s">
        <v>7064</v>
      </c>
      <c r="K1134" t="s">
        <v>7058</v>
      </c>
      <c r="L1134" t="s">
        <v>7058</v>
      </c>
      <c r="M1134" t="s">
        <v>7065</v>
      </c>
      <c r="N1134" s="9">
        <v>98115</v>
      </c>
      <c r="O1134" t="s">
        <v>7066</v>
      </c>
      <c r="P1134" s="10">
        <v>47.683231</v>
      </c>
      <c r="Q1134" s="10">
        <v>-122.26779594</v>
      </c>
      <c r="R1134" t="s">
        <v>7067</v>
      </c>
      <c r="S1134" s="7">
        <v>2</v>
      </c>
      <c r="T1134" s="7">
        <v>2024</v>
      </c>
      <c r="U1134" s="7">
        <v>1</v>
      </c>
      <c r="Y1134" t="b">
        <v>1</v>
      </c>
      <c r="Z1134" t="b">
        <v>1</v>
      </c>
      <c r="AB1134">
        <v>4</v>
      </c>
      <c r="AC1134" t="b">
        <v>0</v>
      </c>
      <c r="AD1134" t="b">
        <v>1</v>
      </c>
      <c r="AE1134" t="b">
        <v>0</v>
      </c>
      <c r="AF1134" t="b">
        <v>0</v>
      </c>
      <c r="AG1134" s="11">
        <v>45327</v>
      </c>
      <c r="AI1134" s="12">
        <f>IF(OR(AG1134="",AH1134=""),"",AH1134-AG1134)</f>
        <v/>
      </c>
      <c r="AJ1134" s="13">
        <f>IF(OR(AI1134="",AA1134=""),"",AI1134=AA1134)</f>
        <v/>
      </c>
      <c r="AK1134" s="13">
        <f>IF(AI1134="","",AI1134&gt;60)</f>
        <v/>
      </c>
      <c r="AL1134" s="13" t="b">
        <f>IF(OR(Y1134=TRUE,AH1134=""),TRUE,FALSE)</f>
        <v>1</v>
      </c>
      <c r="AM1134" s="13">
        <f>IF(AI1134="","",AI1134&lt;0)</f>
        <v/>
      </c>
      <c r="AN1134" s="13" t="str">
        <f>IF(AH1134="","No inspection date",IF(AI1134&lt;0,"Negative chronology",IF(AI1134&lt;=30,"0-30",IF(AI1134&lt;=60,"31-60",IF(AI1134&lt;=90,"61-90",IF(AI1134&lt;=180,"91-180","181+"))))))</f>
        <v>No inspection date</v>
      </c>
      <c r="AO1134" s="13" t="str">
        <f>IF(OR(ISNUMBER(SEARCH("COMPLETED",K1134)),ISNUMBER(SEARCH("CLOSED",K1134))),"Closed/Completed","Other Active/Issued")</f>
        <v>Other Active/Issued</v>
      </c>
    </row>
    <row r="1135" spans="1:41">
      <c r="A1135" t="s">
        <v>7068</v>
      </c>
      <c r="B1135" t="s">
        <v>87</v>
      </c>
      <c r="C1135" t="s">
        <v>87</v>
      </c>
      <c r="D1135" t="s">
        <v>88</v>
      </c>
      <c r="E1135" t="s">
        <v>7035</v>
      </c>
      <c r="F1135" t="s">
        <v>7069</v>
      </c>
      <c r="H1135" t="s">
        <v>3601</v>
      </c>
      <c r="K1135" t="s">
        <v>1745</v>
      </c>
      <c r="L1135" t="s">
        <v>1745</v>
      </c>
      <c r="M1135" t="s">
        <v>7070</v>
      </c>
      <c r="N1135" s="9">
        <v>98115</v>
      </c>
      <c r="O1135" t="s">
        <v>7071</v>
      </c>
      <c r="P1135" s="10">
        <v>47.67709063</v>
      </c>
      <c r="Q1135" s="10">
        <v>-122.32516314</v>
      </c>
      <c r="R1135" t="s">
        <v>7072</v>
      </c>
      <c r="S1135" s="7">
        <v>2</v>
      </c>
      <c r="T1135" s="7">
        <v>2024</v>
      </c>
      <c r="U1135" s="7">
        <v>1</v>
      </c>
      <c r="Y1135" t="b">
        <v>1</v>
      </c>
      <c r="Z1135" t="b">
        <v>1</v>
      </c>
      <c r="AB1135">
        <v>6</v>
      </c>
      <c r="AC1135" t="b">
        <v>0</v>
      </c>
      <c r="AD1135" t="b">
        <v>1</v>
      </c>
      <c r="AE1135" t="b">
        <v>0</v>
      </c>
      <c r="AF1135" t="b">
        <v>0</v>
      </c>
      <c r="AG1135" s="11">
        <v>45349</v>
      </c>
      <c r="AI1135" s="12">
        <f>IF(OR(AG1135="",AH1135=""),"",AH1135-AG1135)</f>
        <v/>
      </c>
      <c r="AJ1135" s="13">
        <f>IF(OR(AI1135="",AA1135=""),"",AI1135=AA1135)</f>
        <v/>
      </c>
      <c r="AK1135" s="13">
        <f>IF(AI1135="","",AI1135&gt;60)</f>
        <v/>
      </c>
      <c r="AL1135" s="13" t="b">
        <f>IF(OR(Y1135=TRUE,AH1135=""),TRUE,FALSE)</f>
        <v>1</v>
      </c>
      <c r="AM1135" s="13">
        <f>IF(AI1135="","",AI1135&lt;0)</f>
        <v/>
      </c>
      <c r="AN1135" s="13" t="str">
        <f>IF(AH1135="","No inspection date",IF(AI1135&lt;0,"Negative chronology",IF(AI1135&lt;=30,"0-30",IF(AI1135&lt;=60,"31-60",IF(AI1135&lt;=90,"61-90",IF(AI1135&lt;=180,"91-180","181+"))))))</f>
        <v>No inspection date</v>
      </c>
      <c r="AO1135" s="13" t="str">
        <f>IF(OR(ISNUMBER(SEARCH("COMPLETED",K1135)),ISNUMBER(SEARCH("CLOSED",K1135))),"Closed/Completed","Other Active/Issued")</f>
        <v>Other Active/Issued</v>
      </c>
    </row>
    <row r="1136" spans="1:41">
      <c r="A1136" t="s">
        <v>7073</v>
      </c>
      <c r="B1136" t="s">
        <v>87</v>
      </c>
      <c r="C1136" t="s">
        <v>87</v>
      </c>
      <c r="D1136" t="s">
        <v>88</v>
      </c>
      <c r="E1136" t="s">
        <v>7035</v>
      </c>
      <c r="F1136" t="s">
        <v>7074</v>
      </c>
      <c r="H1136" t="s">
        <v>3795</v>
      </c>
      <c r="K1136" t="s">
        <v>115</v>
      </c>
      <c r="L1136" t="s">
        <v>115</v>
      </c>
      <c r="M1136" t="s">
        <v>7075</v>
      </c>
      <c r="N1136" s="9">
        <v>98104</v>
      </c>
      <c r="O1136" t="s">
        <v>7076</v>
      </c>
      <c r="P1136" s="10">
        <v>47.6064036</v>
      </c>
      <c r="Q1136" s="10">
        <v>-122.32368662</v>
      </c>
      <c r="R1136" t="s">
        <v>7077</v>
      </c>
      <c r="S1136" s="7">
        <v>4</v>
      </c>
      <c r="T1136" s="7">
        <v>2024</v>
      </c>
      <c r="U1136" s="7">
        <v>2</v>
      </c>
      <c r="Y1136" t="b">
        <v>1</v>
      </c>
      <c r="Z1136" t="b">
        <v>1</v>
      </c>
      <c r="AB1136">
        <v>3</v>
      </c>
      <c r="AC1136" t="b">
        <v>0</v>
      </c>
      <c r="AD1136" t="b">
        <v>1</v>
      </c>
      <c r="AE1136" t="b">
        <v>0</v>
      </c>
      <c r="AF1136" t="b">
        <v>0</v>
      </c>
      <c r="AG1136" s="11">
        <v>45397</v>
      </c>
      <c r="AI1136" s="12">
        <f>IF(OR(AG1136="",AH1136=""),"",AH1136-AG1136)</f>
        <v/>
      </c>
      <c r="AJ1136" s="13">
        <f>IF(OR(AI1136="",AA1136=""),"",AI1136=AA1136)</f>
        <v/>
      </c>
      <c r="AK1136" s="13">
        <f>IF(AI1136="","",AI1136&gt;60)</f>
        <v/>
      </c>
      <c r="AL1136" s="13" t="b">
        <f>IF(OR(Y1136=TRUE,AH1136=""),TRUE,FALSE)</f>
        <v>1</v>
      </c>
      <c r="AM1136" s="13">
        <f>IF(AI1136="","",AI1136&lt;0)</f>
        <v/>
      </c>
      <c r="AN1136" s="13" t="str">
        <f>IF(AH1136="","No inspection date",IF(AI1136&lt;0,"Negative chronology",IF(AI1136&lt;=30,"0-30",IF(AI1136&lt;=60,"31-60",IF(AI1136&lt;=90,"61-90",IF(AI1136&lt;=180,"91-180","181+"))))))</f>
        <v>No inspection date</v>
      </c>
      <c r="AO1136" s="13" t="str">
        <f>IF(OR(ISNUMBER(SEARCH("COMPLETED",K1136)),ISNUMBER(SEARCH("CLOSED",K1136))),"Closed/Completed","Other Active/Issued")</f>
        <v>Other Active/Issued</v>
      </c>
    </row>
    <row r="1137" spans="1:41">
      <c r="A1137" t="s">
        <v>7078</v>
      </c>
      <c r="B1137" t="s">
        <v>87</v>
      </c>
      <c r="C1137" t="s">
        <v>87</v>
      </c>
      <c r="D1137" t="s">
        <v>88</v>
      </c>
      <c r="E1137" t="s">
        <v>7035</v>
      </c>
      <c r="F1137" t="s">
        <v>7079</v>
      </c>
      <c r="H1137" t="s">
        <v>3836</v>
      </c>
      <c r="K1137" t="s">
        <v>7058</v>
      </c>
      <c r="L1137" t="s">
        <v>7058</v>
      </c>
      <c r="M1137" t="s">
        <v>7080</v>
      </c>
      <c r="N1137" s="9">
        <v>98199</v>
      </c>
      <c r="O1137" t="s">
        <v>7081</v>
      </c>
      <c r="P1137" s="10">
        <v>47.65063438</v>
      </c>
      <c r="Q1137" s="10">
        <v>-122.40260887</v>
      </c>
      <c r="R1137" t="s">
        <v>7082</v>
      </c>
      <c r="S1137" s="7">
        <v>4</v>
      </c>
      <c r="T1137" s="7">
        <v>2024</v>
      </c>
      <c r="U1137" s="7">
        <v>2</v>
      </c>
      <c r="Y1137" t="b">
        <v>1</v>
      </c>
      <c r="Z1137" t="b">
        <v>1</v>
      </c>
      <c r="AB1137">
        <v>6</v>
      </c>
      <c r="AC1137" t="b">
        <v>0</v>
      </c>
      <c r="AD1137" t="b">
        <v>1</v>
      </c>
      <c r="AE1137" t="b">
        <v>0</v>
      </c>
      <c r="AF1137" t="b">
        <v>0</v>
      </c>
      <c r="AG1137" s="11">
        <v>45404</v>
      </c>
      <c r="AI1137" s="12">
        <f>IF(OR(AG1137="",AH1137=""),"",AH1137-AG1137)</f>
        <v/>
      </c>
      <c r="AJ1137" s="13">
        <f>IF(OR(AI1137="",AA1137=""),"",AI1137=AA1137)</f>
        <v/>
      </c>
      <c r="AK1137" s="13">
        <f>IF(AI1137="","",AI1137&gt;60)</f>
        <v/>
      </c>
      <c r="AL1137" s="13" t="b">
        <f>IF(OR(Y1137=TRUE,AH1137=""),TRUE,FALSE)</f>
        <v>1</v>
      </c>
      <c r="AM1137" s="13">
        <f>IF(AI1137="","",AI1137&lt;0)</f>
        <v/>
      </c>
      <c r="AN1137" s="13" t="str">
        <f>IF(AH1137="","No inspection date",IF(AI1137&lt;0,"Negative chronology",IF(AI1137&lt;=30,"0-30",IF(AI1137&lt;=60,"31-60",IF(AI1137&lt;=90,"61-90",IF(AI1137&lt;=180,"91-180","181+"))))))</f>
        <v>No inspection date</v>
      </c>
      <c r="AO1137" s="13" t="str">
        <f>IF(OR(ISNUMBER(SEARCH("COMPLETED",K1137)),ISNUMBER(SEARCH("CLOSED",K1137))),"Closed/Completed","Other Active/Issued")</f>
        <v>Other Active/Issued</v>
      </c>
    </row>
    <row r="1138" spans="1:41">
      <c r="A1138" t="s">
        <v>7083</v>
      </c>
      <c r="B1138" t="s">
        <v>87</v>
      </c>
      <c r="C1138" t="s">
        <v>87</v>
      </c>
      <c r="D1138" t="s">
        <v>88</v>
      </c>
      <c r="E1138" t="s">
        <v>7035</v>
      </c>
      <c r="F1138" t="s">
        <v>7084</v>
      </c>
      <c r="G1138" t="s">
        <v>7085</v>
      </c>
      <c r="H1138" t="s">
        <v>6549</v>
      </c>
      <c r="I1138" t="s">
        <v>3768</v>
      </c>
      <c r="J1138" t="s">
        <v>137</v>
      </c>
      <c r="K1138" t="s">
        <v>7058</v>
      </c>
      <c r="L1138" t="s">
        <v>7058</v>
      </c>
      <c r="M1138" t="s">
        <v>6522</v>
      </c>
      <c r="N1138" s="9">
        <v>98103</v>
      </c>
      <c r="O1138" t="s">
        <v>7086</v>
      </c>
      <c r="P1138" s="10">
        <v>47.69750311</v>
      </c>
      <c r="Q1138" s="10">
        <v>-122.34002847</v>
      </c>
      <c r="R1138" t="s">
        <v>6524</v>
      </c>
      <c r="S1138" s="7">
        <v>4</v>
      </c>
      <c r="T1138" s="7">
        <v>2024</v>
      </c>
      <c r="U1138" s="7">
        <v>2</v>
      </c>
      <c r="V1138">
        <v>4</v>
      </c>
      <c r="W1138">
        <v>2024</v>
      </c>
      <c r="X1138">
        <v>2</v>
      </c>
      <c r="Y1138" t="b">
        <v>0</v>
      </c>
      <c r="Z1138" t="b">
        <v>0</v>
      </c>
      <c r="AA1138">
        <v>-17</v>
      </c>
      <c r="AB1138">
        <v>5</v>
      </c>
      <c r="AC1138" t="b">
        <v>0</v>
      </c>
      <c r="AD1138" t="b">
        <v>1</v>
      </c>
      <c r="AE1138" t="b">
        <v>0</v>
      </c>
      <c r="AF1138" t="b">
        <v>0</v>
      </c>
      <c r="AG1138" s="11">
        <v>45407</v>
      </c>
      <c r="AH1138" s="11">
        <v>45390</v>
      </c>
      <c r="AI1138" s="12">
        <f>IF(OR(AG1138="",AH1138=""),"",AH1138-AG1138)</f>
        <v>-17.0</v>
      </c>
      <c r="AJ1138" s="13" t="b">
        <f>IF(OR(AI1138="",AA1138=""),"",AI1138=AA1138)</f>
        <v>1</v>
      </c>
      <c r="AK1138" s="13" t="b">
        <f>IF(AI1138="","",AI1138&gt;60)</f>
        <v>0</v>
      </c>
      <c r="AL1138" s="13" t="b">
        <f>IF(OR(Y1138=TRUE,AH1138=""),TRUE,FALSE)</f>
        <v>0</v>
      </c>
      <c r="AM1138" s="13" t="b">
        <f>IF(AI1138="","",AI1138&lt;0)</f>
        <v>1</v>
      </c>
      <c r="AN1138" s="13" t="str">
        <f>IF(AH1138="","No inspection date",IF(AI1138&lt;0,"Negative chronology",IF(AI1138&lt;=30,"0-30",IF(AI1138&lt;=60,"31-60",IF(AI1138&lt;=90,"61-90",IF(AI1138&lt;=180,"91-180","181+"))))))</f>
        <v>Negative chronology</v>
      </c>
      <c r="AO1138" s="13" t="str">
        <f>IF(OR(ISNUMBER(SEARCH("COMPLETED",K1138)),ISNUMBER(SEARCH("CLOSED",K1138))),"Closed/Completed","Other Active/Issued")</f>
        <v>Other Active/Issued</v>
      </c>
    </row>
    <row r="1139" spans="1:41">
      <c r="A1139" t="s">
        <v>7087</v>
      </c>
      <c r="B1139" t="s">
        <v>87</v>
      </c>
      <c r="C1139" t="s">
        <v>87</v>
      </c>
      <c r="D1139" t="s">
        <v>88</v>
      </c>
      <c r="E1139" t="s">
        <v>7035</v>
      </c>
      <c r="F1139" t="s">
        <v>7088</v>
      </c>
      <c r="H1139" t="s">
        <v>1437</v>
      </c>
      <c r="K1139" t="s">
        <v>7058</v>
      </c>
      <c r="L1139" t="s">
        <v>7058</v>
      </c>
      <c r="M1139" t="s">
        <v>7089</v>
      </c>
      <c r="N1139" s="9">
        <v>98122</v>
      </c>
      <c r="O1139" t="s">
        <v>7090</v>
      </c>
      <c r="P1139" s="10">
        <v>47.61800941</v>
      </c>
      <c r="Q1139" s="10">
        <v>-122.32559163</v>
      </c>
      <c r="R1139" t="s">
        <v>7091</v>
      </c>
      <c r="S1139" s="7">
        <v>4</v>
      </c>
      <c r="T1139" s="7">
        <v>2024</v>
      </c>
      <c r="U1139" s="7">
        <v>2</v>
      </c>
      <c r="Y1139" t="b">
        <v>1</v>
      </c>
      <c r="Z1139" t="b">
        <v>1</v>
      </c>
      <c r="AB1139">
        <v>3</v>
      </c>
      <c r="AC1139" t="b">
        <v>0</v>
      </c>
      <c r="AD1139" t="b">
        <v>1</v>
      </c>
      <c r="AE1139" t="b">
        <v>0</v>
      </c>
      <c r="AF1139" t="b">
        <v>0</v>
      </c>
      <c r="AG1139" s="11">
        <v>45412</v>
      </c>
      <c r="AI1139" s="12">
        <f>IF(OR(AG1139="",AH1139=""),"",AH1139-AG1139)</f>
        <v/>
      </c>
      <c r="AJ1139" s="13">
        <f>IF(OR(AI1139="",AA1139=""),"",AI1139=AA1139)</f>
        <v/>
      </c>
      <c r="AK1139" s="13">
        <f>IF(AI1139="","",AI1139&gt;60)</f>
        <v/>
      </c>
      <c r="AL1139" s="13" t="b">
        <f>IF(OR(Y1139=TRUE,AH1139=""),TRUE,FALSE)</f>
        <v>1</v>
      </c>
      <c r="AM1139" s="13">
        <f>IF(AI1139="","",AI1139&lt;0)</f>
        <v/>
      </c>
      <c r="AN1139" s="13" t="str">
        <f>IF(AH1139="","No inspection date",IF(AI1139&lt;0,"Negative chronology",IF(AI1139&lt;=30,"0-30",IF(AI1139&lt;=60,"31-60",IF(AI1139&lt;=90,"61-90",IF(AI1139&lt;=180,"91-180","181+"))))))</f>
        <v>No inspection date</v>
      </c>
      <c r="AO1139" s="13" t="str">
        <f>IF(OR(ISNUMBER(SEARCH("COMPLETED",K1139)),ISNUMBER(SEARCH("CLOSED",K1139))),"Closed/Completed","Other Active/Issued")</f>
        <v>Other Active/Issued</v>
      </c>
    </row>
    <row r="1140" spans="1:41">
      <c r="A1140" t="s">
        <v>7092</v>
      </c>
      <c r="B1140" t="s">
        <v>87</v>
      </c>
      <c r="C1140" t="s">
        <v>87</v>
      </c>
      <c r="D1140" t="s">
        <v>88</v>
      </c>
      <c r="E1140" t="s">
        <v>7035</v>
      </c>
      <c r="F1140" t="s">
        <v>7093</v>
      </c>
      <c r="H1140" t="s">
        <v>4320</v>
      </c>
      <c r="K1140" t="s">
        <v>115</v>
      </c>
      <c r="L1140" t="s">
        <v>115</v>
      </c>
      <c r="M1140" t="s">
        <v>7094</v>
      </c>
      <c r="N1140" s="9">
        <v>98102</v>
      </c>
      <c r="O1140" t="s">
        <v>7095</v>
      </c>
      <c r="P1140" s="10">
        <v>47.62276719</v>
      </c>
      <c r="Q1140" s="10">
        <v>-122.32378962</v>
      </c>
      <c r="R1140" t="s">
        <v>7096</v>
      </c>
      <c r="S1140" s="7">
        <v>8</v>
      </c>
      <c r="T1140" s="7">
        <v>2024</v>
      </c>
      <c r="U1140" s="7">
        <v>3</v>
      </c>
      <c r="Y1140" t="b">
        <v>1</v>
      </c>
      <c r="Z1140" t="b">
        <v>1</v>
      </c>
      <c r="AB1140">
        <v>3</v>
      </c>
      <c r="AC1140" t="b">
        <v>0</v>
      </c>
      <c r="AD1140" t="b">
        <v>1</v>
      </c>
      <c r="AE1140" t="b">
        <v>0</v>
      </c>
      <c r="AF1140" t="b">
        <v>0</v>
      </c>
      <c r="AG1140" s="11">
        <v>45520</v>
      </c>
      <c r="AI1140" s="12">
        <f>IF(OR(AG1140="",AH1140=""),"",AH1140-AG1140)</f>
        <v/>
      </c>
      <c r="AJ1140" s="13">
        <f>IF(OR(AI1140="",AA1140=""),"",AI1140=AA1140)</f>
        <v/>
      </c>
      <c r="AK1140" s="13">
        <f>IF(AI1140="","",AI1140&gt;60)</f>
        <v/>
      </c>
      <c r="AL1140" s="13" t="b">
        <f>IF(OR(Y1140=TRUE,AH1140=""),TRUE,FALSE)</f>
        <v>1</v>
      </c>
      <c r="AM1140" s="13">
        <f>IF(AI1140="","",AI1140&lt;0)</f>
        <v/>
      </c>
      <c r="AN1140" s="13" t="str">
        <f>IF(AH1140="","No inspection date",IF(AI1140&lt;0,"Negative chronology",IF(AI1140&lt;=30,"0-30",IF(AI1140&lt;=60,"31-60",IF(AI1140&lt;=90,"61-90",IF(AI1140&lt;=180,"91-180","181+"))))))</f>
        <v>No inspection date</v>
      </c>
      <c r="AO1140" s="13" t="str">
        <f>IF(OR(ISNUMBER(SEARCH("COMPLETED",K1140)),ISNUMBER(SEARCH("CLOSED",K1140))),"Closed/Completed","Other Active/Issued")</f>
        <v>Other Active/Issued</v>
      </c>
    </row>
    <row r="1141" spans="1:41">
      <c r="A1141" t="s">
        <v>7097</v>
      </c>
      <c r="B1141" t="s">
        <v>87</v>
      </c>
      <c r="C1141" t="s">
        <v>87</v>
      </c>
      <c r="D1141" t="s">
        <v>88</v>
      </c>
      <c r="E1141" t="s">
        <v>7035</v>
      </c>
      <c r="F1141" t="s">
        <v>7098</v>
      </c>
      <c r="H1141" t="s">
        <v>4510</v>
      </c>
      <c r="K1141" t="s">
        <v>1745</v>
      </c>
      <c r="L1141" t="s">
        <v>1745</v>
      </c>
      <c r="M1141" t="s">
        <v>7099</v>
      </c>
      <c r="N1141" s="9">
        <v>98118</v>
      </c>
      <c r="O1141" t="s">
        <v>7100</v>
      </c>
      <c r="P1141" s="10">
        <v>47.56542212</v>
      </c>
      <c r="Q1141" s="10">
        <v>-122.28948997</v>
      </c>
      <c r="R1141" t="s">
        <v>7101</v>
      </c>
      <c r="S1141" s="7">
        <v>10</v>
      </c>
      <c r="T1141" s="7">
        <v>2024</v>
      </c>
      <c r="U1141" s="7">
        <v>4</v>
      </c>
      <c r="Y1141" t="b">
        <v>1</v>
      </c>
      <c r="Z1141" t="b">
        <v>1</v>
      </c>
      <c r="AB1141">
        <v>2</v>
      </c>
      <c r="AC1141" t="b">
        <v>0</v>
      </c>
      <c r="AD1141" t="b">
        <v>1</v>
      </c>
      <c r="AE1141" t="b">
        <v>0</v>
      </c>
      <c r="AF1141" t="b">
        <v>0</v>
      </c>
      <c r="AG1141" s="11">
        <v>45572</v>
      </c>
      <c r="AI1141" s="12">
        <f>IF(OR(AG1141="",AH1141=""),"",AH1141-AG1141)</f>
        <v/>
      </c>
      <c r="AJ1141" s="13">
        <f>IF(OR(AI1141="",AA1141=""),"",AI1141=AA1141)</f>
        <v/>
      </c>
      <c r="AK1141" s="13">
        <f>IF(AI1141="","",AI1141&gt;60)</f>
        <v/>
      </c>
      <c r="AL1141" s="13" t="b">
        <f>IF(OR(Y1141=TRUE,AH1141=""),TRUE,FALSE)</f>
        <v>1</v>
      </c>
      <c r="AM1141" s="13">
        <f>IF(AI1141="","",AI1141&lt;0)</f>
        <v/>
      </c>
      <c r="AN1141" s="13" t="str">
        <f>IF(AH1141="","No inspection date",IF(AI1141&lt;0,"Negative chronology",IF(AI1141&lt;=30,"0-30",IF(AI1141&lt;=60,"31-60",IF(AI1141&lt;=90,"61-90",IF(AI1141&lt;=180,"91-180","181+"))))))</f>
        <v>No inspection date</v>
      </c>
      <c r="AO1141" s="13" t="str">
        <f>IF(OR(ISNUMBER(SEARCH("COMPLETED",K1141)),ISNUMBER(SEARCH("CLOSED",K1141))),"Closed/Completed","Other Active/Issued")</f>
        <v>Other Active/Issued</v>
      </c>
    </row>
    <row r="1142" spans="1:41">
      <c r="A1142" t="s">
        <v>7102</v>
      </c>
      <c r="B1142" t="s">
        <v>87</v>
      </c>
      <c r="C1142" t="s">
        <v>87</v>
      </c>
      <c r="D1142" t="s">
        <v>88</v>
      </c>
      <c r="E1142" t="s">
        <v>7035</v>
      </c>
      <c r="F1142" t="s">
        <v>7103</v>
      </c>
      <c r="G1142" t="s">
        <v>7104</v>
      </c>
      <c r="H1142" t="s">
        <v>4530</v>
      </c>
      <c r="I1142" t="s">
        <v>4595</v>
      </c>
      <c r="J1142" t="s">
        <v>137</v>
      </c>
      <c r="K1142" t="s">
        <v>93</v>
      </c>
      <c r="L1142" t="s">
        <v>93</v>
      </c>
      <c r="M1142" t="s">
        <v>7105</v>
      </c>
      <c r="N1142" s="9">
        <v>98103</v>
      </c>
      <c r="O1142" t="s">
        <v>7106</v>
      </c>
      <c r="P1142" s="10">
        <v>47.66040354</v>
      </c>
      <c r="Q1142" s="10">
        <v>-122.34542964</v>
      </c>
      <c r="R1142" t="s">
        <v>7107</v>
      </c>
      <c r="S1142" s="7">
        <v>10</v>
      </c>
      <c r="T1142" s="7">
        <v>2024</v>
      </c>
      <c r="U1142" s="7">
        <v>4</v>
      </c>
      <c r="V1142">
        <v>10</v>
      </c>
      <c r="W1142">
        <v>2024</v>
      </c>
      <c r="X1142">
        <v>4</v>
      </c>
      <c r="Y1142" t="b">
        <v>0</v>
      </c>
      <c r="Z1142" t="b">
        <v>0</v>
      </c>
      <c r="AA1142">
        <v>14</v>
      </c>
      <c r="AB1142">
        <v>4</v>
      </c>
      <c r="AC1142" t="b">
        <v>0</v>
      </c>
      <c r="AD1142" t="b">
        <v>1</v>
      </c>
      <c r="AE1142" t="b">
        <v>0</v>
      </c>
      <c r="AF1142" t="b">
        <v>0</v>
      </c>
      <c r="AG1142" s="11">
        <v>45581</v>
      </c>
      <c r="AH1142" s="11">
        <v>45595</v>
      </c>
      <c r="AI1142" s="12">
        <f>IF(OR(AG1142="",AH1142=""),"",AH1142-AG1142)</f>
        <v>14.0</v>
      </c>
      <c r="AJ1142" s="13" t="b">
        <f>IF(OR(AI1142="",AA1142=""),"",AI1142=AA1142)</f>
        <v>1</v>
      </c>
      <c r="AK1142" s="13" t="b">
        <f>IF(AI1142="","",AI1142&gt;60)</f>
        <v>0</v>
      </c>
      <c r="AL1142" s="13" t="b">
        <f>IF(OR(Y1142=TRUE,AH1142=""),TRUE,FALSE)</f>
        <v>0</v>
      </c>
      <c r="AM1142" s="13" t="b">
        <f>IF(AI1142="","",AI1142&lt;0)</f>
        <v>0</v>
      </c>
      <c r="AN1142" s="13" t="str">
        <f>IF(AH1142="","No inspection date",IF(AI1142&lt;0,"Negative chronology",IF(AI1142&lt;=30,"0-30",IF(AI1142&lt;=60,"31-60",IF(AI1142&lt;=90,"61-90",IF(AI1142&lt;=180,"91-180","181+"))))))</f>
        <v>0-30</v>
      </c>
      <c r="AO1142" s="13" t="str">
        <f>IF(OR(ISNUMBER(SEARCH("COMPLETED",K1142)),ISNUMBER(SEARCH("CLOSED",K1142))),"Closed/Completed","Other Active/Issued")</f>
        <v>Closed/Completed</v>
      </c>
    </row>
    <row r="1143" spans="1:41">
      <c r="A1143" t="s">
        <v>7108</v>
      </c>
      <c r="B1143" t="s">
        <v>87</v>
      </c>
      <c r="C1143" t="s">
        <v>87</v>
      </c>
      <c r="D1143" t="s">
        <v>88</v>
      </c>
      <c r="E1143" t="s">
        <v>7035</v>
      </c>
      <c r="F1143" t="s">
        <v>7109</v>
      </c>
      <c r="G1143" t="s">
        <v>7110</v>
      </c>
      <c r="H1143" t="s">
        <v>4633</v>
      </c>
      <c r="K1143" t="s">
        <v>93</v>
      </c>
      <c r="L1143" t="s">
        <v>93</v>
      </c>
      <c r="M1143" t="s">
        <v>7111</v>
      </c>
      <c r="N1143" s="9">
        <v>98109</v>
      </c>
      <c r="O1143" t="s">
        <v>7112</v>
      </c>
      <c r="P1143" s="10">
        <v>47.62262097</v>
      </c>
      <c r="Q1143" s="10">
        <v>-122.3348413</v>
      </c>
      <c r="R1143" t="s">
        <v>7113</v>
      </c>
      <c r="S1143" s="7">
        <v>11</v>
      </c>
      <c r="T1143" s="7">
        <v>2024</v>
      </c>
      <c r="U1143" s="7">
        <v>4</v>
      </c>
      <c r="Y1143" t="b">
        <v>1</v>
      </c>
      <c r="Z1143" t="b">
        <v>1</v>
      </c>
      <c r="AB1143">
        <v>7</v>
      </c>
      <c r="AC1143" t="b">
        <v>0</v>
      </c>
      <c r="AD1143" t="b">
        <v>1</v>
      </c>
      <c r="AE1143" t="b">
        <v>0</v>
      </c>
      <c r="AF1143" t="b">
        <v>0</v>
      </c>
      <c r="AG1143" s="11">
        <v>45601</v>
      </c>
      <c r="AI1143" s="12">
        <f>IF(OR(AG1143="",AH1143=""),"",AH1143-AG1143)</f>
        <v/>
      </c>
      <c r="AJ1143" s="13">
        <f>IF(OR(AI1143="",AA1143=""),"",AI1143=AA1143)</f>
        <v/>
      </c>
      <c r="AK1143" s="13">
        <f>IF(AI1143="","",AI1143&gt;60)</f>
        <v/>
      </c>
      <c r="AL1143" s="13" t="b">
        <f>IF(OR(Y1143=TRUE,AH1143=""),TRUE,FALSE)</f>
        <v>1</v>
      </c>
      <c r="AM1143" s="13">
        <f>IF(AI1143="","",AI1143&lt;0)</f>
        <v/>
      </c>
      <c r="AN1143" s="13" t="str">
        <f>IF(AH1143="","No inspection date",IF(AI1143&lt;0,"Negative chronology",IF(AI1143&lt;=30,"0-30",IF(AI1143&lt;=60,"31-60",IF(AI1143&lt;=90,"61-90",IF(AI1143&lt;=180,"91-180","181+"))))))</f>
        <v>No inspection date</v>
      </c>
      <c r="AO1143" s="13" t="str">
        <f>IF(OR(ISNUMBER(SEARCH("COMPLETED",K1143)),ISNUMBER(SEARCH("CLOSED",K1143))),"Closed/Completed","Other Active/Issued")</f>
        <v>Closed/Completed</v>
      </c>
    </row>
    <row r="1144" spans="1:41">
      <c r="A1144" t="s">
        <v>7114</v>
      </c>
      <c r="B1144" t="s">
        <v>87</v>
      </c>
      <c r="C1144" t="s">
        <v>87</v>
      </c>
      <c r="D1144" t="s">
        <v>88</v>
      </c>
      <c r="E1144" t="s">
        <v>7035</v>
      </c>
      <c r="F1144" t="s">
        <v>7115</v>
      </c>
      <c r="H1144" t="s">
        <v>4662</v>
      </c>
      <c r="K1144" t="s">
        <v>93</v>
      </c>
      <c r="L1144" t="s">
        <v>93</v>
      </c>
      <c r="M1144" t="s">
        <v>7116</v>
      </c>
      <c r="N1144" s="9">
        <v>98102</v>
      </c>
      <c r="O1144" t="s">
        <v>7117</v>
      </c>
      <c r="P1144" s="10">
        <v>47.62480277</v>
      </c>
      <c r="Q1144" s="10">
        <v>-122.32233956</v>
      </c>
      <c r="R1144" t="s">
        <v>7118</v>
      </c>
      <c r="S1144" s="7">
        <v>11</v>
      </c>
      <c r="T1144" s="7">
        <v>2024</v>
      </c>
      <c r="U1144" s="7">
        <v>4</v>
      </c>
      <c r="Y1144" t="b">
        <v>1</v>
      </c>
      <c r="Z1144" t="b">
        <v>1</v>
      </c>
      <c r="AB1144">
        <v>3</v>
      </c>
      <c r="AC1144" t="b">
        <v>0</v>
      </c>
      <c r="AD1144" t="b">
        <v>1</v>
      </c>
      <c r="AE1144" t="b">
        <v>0</v>
      </c>
      <c r="AF1144" t="b">
        <v>0</v>
      </c>
      <c r="AG1144" s="11">
        <v>45608</v>
      </c>
      <c r="AI1144" s="12">
        <f>IF(OR(AG1144="",AH1144=""),"",AH1144-AG1144)</f>
        <v/>
      </c>
      <c r="AJ1144" s="13">
        <f>IF(OR(AI1144="",AA1144=""),"",AI1144=AA1144)</f>
        <v/>
      </c>
      <c r="AK1144" s="13">
        <f>IF(AI1144="","",AI1144&gt;60)</f>
        <v/>
      </c>
      <c r="AL1144" s="13" t="b">
        <f>IF(OR(Y1144=TRUE,AH1144=""),TRUE,FALSE)</f>
        <v>1</v>
      </c>
      <c r="AM1144" s="13">
        <f>IF(AI1144="","",AI1144&lt;0)</f>
        <v/>
      </c>
      <c r="AN1144" s="13" t="str">
        <f>IF(AH1144="","No inspection date",IF(AI1144&lt;0,"Negative chronology",IF(AI1144&lt;=30,"0-30",IF(AI1144&lt;=60,"31-60",IF(AI1144&lt;=90,"61-90",IF(AI1144&lt;=180,"91-180","181+"))))))</f>
        <v>No inspection date</v>
      </c>
      <c r="AO1144" s="13" t="str">
        <f>IF(OR(ISNUMBER(SEARCH("COMPLETED",K1144)),ISNUMBER(SEARCH("CLOSED",K1144))),"Closed/Completed","Other Active/Issued")</f>
        <v>Closed/Completed</v>
      </c>
    </row>
    <row r="1145" spans="1:41">
      <c r="A1145" t="s">
        <v>7119</v>
      </c>
      <c r="B1145" t="s">
        <v>87</v>
      </c>
      <c r="C1145" t="s">
        <v>87</v>
      </c>
      <c r="D1145" t="s">
        <v>88</v>
      </c>
      <c r="E1145" t="s">
        <v>7035</v>
      </c>
      <c r="F1145" t="s">
        <v>7120</v>
      </c>
      <c r="H1145" t="s">
        <v>3510</v>
      </c>
      <c r="K1145" t="s">
        <v>115</v>
      </c>
      <c r="L1145" t="s">
        <v>115</v>
      </c>
      <c r="M1145" t="s">
        <v>7121</v>
      </c>
      <c r="N1145" s="9">
        <v>98115</v>
      </c>
      <c r="O1145" t="s">
        <v>7122</v>
      </c>
      <c r="P1145" s="10">
        <v>47.67556707</v>
      </c>
      <c r="Q1145" s="10">
        <v>-122.32469567</v>
      </c>
      <c r="R1145" t="s">
        <v>7123</v>
      </c>
      <c r="S1145" s="7">
        <v>12</v>
      </c>
      <c r="T1145" s="7">
        <v>2024</v>
      </c>
      <c r="U1145" s="7">
        <v>4</v>
      </c>
      <c r="Y1145" t="b">
        <v>1</v>
      </c>
      <c r="Z1145" t="b">
        <v>1</v>
      </c>
      <c r="AB1145">
        <v>6</v>
      </c>
      <c r="AC1145" t="b">
        <v>0</v>
      </c>
      <c r="AD1145" t="b">
        <v>1</v>
      </c>
      <c r="AE1145" t="b">
        <v>0</v>
      </c>
      <c r="AF1145" t="b">
        <v>0</v>
      </c>
      <c r="AG1145" s="11">
        <v>45637</v>
      </c>
      <c r="AI1145" s="12">
        <f>IF(OR(AG1145="",AH1145=""),"",AH1145-AG1145)</f>
        <v/>
      </c>
      <c r="AJ1145" s="13">
        <f>IF(OR(AI1145="",AA1145=""),"",AI1145=AA1145)</f>
        <v/>
      </c>
      <c r="AK1145" s="13">
        <f>IF(AI1145="","",AI1145&gt;60)</f>
        <v/>
      </c>
      <c r="AL1145" s="13" t="b">
        <f>IF(OR(Y1145=TRUE,AH1145=""),TRUE,FALSE)</f>
        <v>1</v>
      </c>
      <c r="AM1145" s="13">
        <f>IF(AI1145="","",AI1145&lt;0)</f>
        <v/>
      </c>
      <c r="AN1145" s="13" t="str">
        <f>IF(AH1145="","No inspection date",IF(AI1145&lt;0,"Negative chronology",IF(AI1145&lt;=30,"0-30",IF(AI1145&lt;=60,"31-60",IF(AI1145&lt;=90,"61-90",IF(AI1145&lt;=180,"91-180","181+"))))))</f>
        <v>No inspection date</v>
      </c>
      <c r="AO1145" s="13" t="str">
        <f>IF(OR(ISNUMBER(SEARCH("COMPLETED",K1145)),ISNUMBER(SEARCH("CLOSED",K1145))),"Closed/Completed","Other Active/Issued")</f>
        <v>Other Active/Issued</v>
      </c>
    </row>
    <row r="1146" spans="1:41">
      <c r="A1146" t="s">
        <v>7124</v>
      </c>
      <c r="B1146" t="s">
        <v>87</v>
      </c>
      <c r="D1146" t="s">
        <v>88</v>
      </c>
      <c r="E1146" t="s">
        <v>7035</v>
      </c>
      <c r="F1146" t="s">
        <v>7125</v>
      </c>
      <c r="H1146" t="s">
        <v>3761</v>
      </c>
      <c r="K1146" t="s">
        <v>93</v>
      </c>
      <c r="M1146" t="s">
        <v>7126</v>
      </c>
      <c r="N1146" s="9">
        <v>98106</v>
      </c>
      <c r="O1146" t="s">
        <v>7127</v>
      </c>
      <c r="P1146" s="10">
        <v>47.53596046</v>
      </c>
      <c r="Q1146" s="10">
        <v>-122.35906951</v>
      </c>
      <c r="R1146" t="s">
        <v>7128</v>
      </c>
      <c r="S1146" s="7">
        <v>2</v>
      </c>
      <c r="T1146" s="7">
        <v>2025</v>
      </c>
      <c r="U1146" s="7">
        <v>1</v>
      </c>
      <c r="Y1146" t="b">
        <v>1</v>
      </c>
      <c r="Z1146" t="b">
        <v>1</v>
      </c>
      <c r="AB1146">
        <v>1</v>
      </c>
      <c r="AC1146" t="b">
        <v>0</v>
      </c>
      <c r="AD1146" t="b">
        <v>1</v>
      </c>
      <c r="AE1146" t="b">
        <v>0</v>
      </c>
      <c r="AF1146" t="b">
        <v>0</v>
      </c>
      <c r="AG1146" s="11">
        <v>45702</v>
      </c>
      <c r="AI1146" s="12">
        <f>IF(OR(AG1146="",AH1146=""),"",AH1146-AG1146)</f>
        <v/>
      </c>
      <c r="AJ1146" s="13">
        <f>IF(OR(AI1146="",AA1146=""),"",AI1146=AA1146)</f>
        <v/>
      </c>
      <c r="AK1146" s="13">
        <f>IF(AI1146="","",AI1146&gt;60)</f>
        <v/>
      </c>
      <c r="AL1146" s="13" t="b">
        <f>IF(OR(Y1146=TRUE,AH1146=""),TRUE,FALSE)</f>
        <v>1</v>
      </c>
      <c r="AM1146" s="13">
        <f>IF(AI1146="","",AI1146&lt;0)</f>
        <v/>
      </c>
      <c r="AN1146" s="13" t="str">
        <f>IF(AH1146="","No inspection date",IF(AI1146&lt;0,"Negative chronology",IF(AI1146&lt;=30,"0-30",IF(AI1146&lt;=60,"31-60",IF(AI1146&lt;=90,"61-90",IF(AI1146&lt;=180,"91-180","181+"))))))</f>
        <v>No inspection date</v>
      </c>
      <c r="AO1146" s="13" t="str">
        <f>IF(OR(ISNUMBER(SEARCH("COMPLETED",K1146)),ISNUMBER(SEARCH("CLOSED",K1146))),"Closed/Completed","Other Active/Issued")</f>
        <v>Closed/Completed</v>
      </c>
    </row>
    <row r="1147" spans="1:41">
      <c r="A1147" t="s">
        <v>7129</v>
      </c>
      <c r="B1147" t="s">
        <v>87</v>
      </c>
      <c r="D1147" t="s">
        <v>88</v>
      </c>
      <c r="E1147" t="s">
        <v>7035</v>
      </c>
      <c r="F1147" t="s">
        <v>7074</v>
      </c>
      <c r="H1147" t="s">
        <v>4989</v>
      </c>
      <c r="K1147" t="s">
        <v>7058</v>
      </c>
      <c r="M1147" t="s">
        <v>7130</v>
      </c>
      <c r="N1147" s="9">
        <v>98121</v>
      </c>
      <c r="O1147" t="s">
        <v>7131</v>
      </c>
      <c r="P1147" s="10">
        <v>47.61819278</v>
      </c>
      <c r="Q1147" s="10">
        <v>-122.35433917</v>
      </c>
      <c r="R1147" t="s">
        <v>7132</v>
      </c>
      <c r="S1147" s="7">
        <v>3</v>
      </c>
      <c r="T1147" s="7">
        <v>2025</v>
      </c>
      <c r="U1147" s="7">
        <v>1</v>
      </c>
      <c r="Y1147" t="b">
        <v>1</v>
      </c>
      <c r="Z1147" t="b">
        <v>1</v>
      </c>
      <c r="AB1147">
        <v>7</v>
      </c>
      <c r="AC1147" t="b">
        <v>0</v>
      </c>
      <c r="AD1147" t="b">
        <v>1</v>
      </c>
      <c r="AE1147" t="b">
        <v>0</v>
      </c>
      <c r="AF1147" t="b">
        <v>0</v>
      </c>
      <c r="AG1147" s="11">
        <v>45730</v>
      </c>
      <c r="AI1147" s="12">
        <f>IF(OR(AG1147="",AH1147=""),"",AH1147-AG1147)</f>
        <v/>
      </c>
      <c r="AJ1147" s="13">
        <f>IF(OR(AI1147="",AA1147=""),"",AI1147=AA1147)</f>
        <v/>
      </c>
      <c r="AK1147" s="13">
        <f>IF(AI1147="","",AI1147&gt;60)</f>
        <v/>
      </c>
      <c r="AL1147" s="13" t="b">
        <f>IF(OR(Y1147=TRUE,AH1147=""),TRUE,FALSE)</f>
        <v>1</v>
      </c>
      <c r="AM1147" s="13">
        <f>IF(AI1147="","",AI1147&lt;0)</f>
        <v/>
      </c>
      <c r="AN1147" s="13" t="str">
        <f>IF(AH1147="","No inspection date",IF(AI1147&lt;0,"Negative chronology",IF(AI1147&lt;=30,"0-30",IF(AI1147&lt;=60,"31-60",IF(AI1147&lt;=90,"61-90",IF(AI1147&lt;=180,"91-180","181+"))))))</f>
        <v>No inspection date</v>
      </c>
      <c r="AO1147" s="13" t="str">
        <f>IF(OR(ISNUMBER(SEARCH("COMPLETED",K1147)),ISNUMBER(SEARCH("CLOSED",K1147))),"Closed/Completed","Other Active/Issued")</f>
        <v>Other Active/Issued</v>
      </c>
    </row>
    <row r="1148" spans="1:41">
      <c r="A1148" t="s">
        <v>7133</v>
      </c>
      <c r="B1148" t="s">
        <v>87</v>
      </c>
      <c r="D1148" t="s">
        <v>88</v>
      </c>
      <c r="E1148" t="s">
        <v>7035</v>
      </c>
      <c r="F1148" t="s">
        <v>7134</v>
      </c>
      <c r="H1148" t="s">
        <v>4995</v>
      </c>
      <c r="K1148" t="s">
        <v>93</v>
      </c>
      <c r="M1148" t="s">
        <v>7135</v>
      </c>
      <c r="N1148" s="9">
        <v>98106</v>
      </c>
      <c r="O1148" t="s">
        <v>7136</v>
      </c>
      <c r="P1148" s="10">
        <v>47.54854262</v>
      </c>
      <c r="Q1148" s="10">
        <v>-122.36337771</v>
      </c>
      <c r="R1148" t="s">
        <v>7137</v>
      </c>
      <c r="S1148" s="7">
        <v>3</v>
      </c>
      <c r="T1148" s="7">
        <v>2025</v>
      </c>
      <c r="U1148" s="7">
        <v>1</v>
      </c>
      <c r="Y1148" t="b">
        <v>1</v>
      </c>
      <c r="Z1148" t="b">
        <v>1</v>
      </c>
      <c r="AB1148">
        <v>1</v>
      </c>
      <c r="AC1148" t="b">
        <v>0</v>
      </c>
      <c r="AD1148" t="b">
        <v>1</v>
      </c>
      <c r="AE1148" t="b">
        <v>0</v>
      </c>
      <c r="AF1148" t="b">
        <v>0</v>
      </c>
      <c r="AG1148" s="11">
        <v>45744</v>
      </c>
      <c r="AI1148" s="12">
        <f>IF(OR(AG1148="",AH1148=""),"",AH1148-AG1148)</f>
        <v/>
      </c>
      <c r="AJ1148" s="13">
        <f>IF(OR(AI1148="",AA1148=""),"",AI1148=AA1148)</f>
        <v/>
      </c>
      <c r="AK1148" s="13">
        <f>IF(AI1148="","",AI1148&gt;60)</f>
        <v/>
      </c>
      <c r="AL1148" s="13" t="b">
        <f>IF(OR(Y1148=TRUE,AH1148=""),TRUE,FALSE)</f>
        <v>1</v>
      </c>
      <c r="AM1148" s="13">
        <f>IF(AI1148="","",AI1148&lt;0)</f>
        <v/>
      </c>
      <c r="AN1148" s="13" t="str">
        <f>IF(AH1148="","No inspection date",IF(AI1148&lt;0,"Negative chronology",IF(AI1148&lt;=30,"0-30",IF(AI1148&lt;=60,"31-60",IF(AI1148&lt;=90,"61-90",IF(AI1148&lt;=180,"91-180","181+"))))))</f>
        <v>No inspection date</v>
      </c>
      <c r="AO1148" s="13" t="str">
        <f>IF(OR(ISNUMBER(SEARCH("COMPLETED",K1148)),ISNUMBER(SEARCH("CLOSED",K1148))),"Closed/Completed","Other Active/Issued")</f>
        <v>Closed/Completed</v>
      </c>
    </row>
    <row r="1149" spans="1:41">
      <c r="A1149" t="s">
        <v>7138</v>
      </c>
      <c r="B1149" t="s">
        <v>87</v>
      </c>
      <c r="D1149" t="s">
        <v>88</v>
      </c>
      <c r="E1149" t="s">
        <v>7035</v>
      </c>
      <c r="F1149" t="s">
        <v>7139</v>
      </c>
      <c r="H1149" t="s">
        <v>7140</v>
      </c>
      <c r="K1149" t="s">
        <v>93</v>
      </c>
      <c r="M1149" t="s">
        <v>4707</v>
      </c>
      <c r="N1149" s="9">
        <v>98101</v>
      </c>
      <c r="O1149" t="s">
        <v>7141</v>
      </c>
      <c r="P1149" s="10">
        <v>47.61360915</v>
      </c>
      <c r="Q1149" s="10">
        <v>-122.32786299</v>
      </c>
      <c r="R1149" t="s">
        <v>4709</v>
      </c>
      <c r="S1149" s="7">
        <v>4</v>
      </c>
      <c r="T1149" s="7">
        <v>2025</v>
      </c>
      <c r="U1149" s="7">
        <v>2</v>
      </c>
      <c r="Y1149" t="b">
        <v>1</v>
      </c>
      <c r="Z1149" t="b">
        <v>1</v>
      </c>
      <c r="AB1149">
        <v>3</v>
      </c>
      <c r="AC1149" t="b">
        <v>0</v>
      </c>
      <c r="AD1149" t="b">
        <v>1</v>
      </c>
      <c r="AE1149" t="b">
        <v>0</v>
      </c>
      <c r="AF1149" t="b">
        <v>0</v>
      </c>
      <c r="AG1149" s="11">
        <v>45758</v>
      </c>
      <c r="AI1149" s="12">
        <f>IF(OR(AG1149="",AH1149=""),"",AH1149-AG1149)</f>
        <v/>
      </c>
      <c r="AJ1149" s="13">
        <f>IF(OR(AI1149="",AA1149=""),"",AI1149=AA1149)</f>
        <v/>
      </c>
      <c r="AK1149" s="13">
        <f>IF(AI1149="","",AI1149&gt;60)</f>
        <v/>
      </c>
      <c r="AL1149" s="13" t="b">
        <f>IF(OR(Y1149=TRUE,AH1149=""),TRUE,FALSE)</f>
        <v>1</v>
      </c>
      <c r="AM1149" s="13">
        <f>IF(AI1149="","",AI1149&lt;0)</f>
        <v/>
      </c>
      <c r="AN1149" s="13" t="str">
        <f>IF(AH1149="","No inspection date",IF(AI1149&lt;0,"Negative chronology",IF(AI1149&lt;=30,"0-30",IF(AI1149&lt;=60,"31-60",IF(AI1149&lt;=90,"61-90",IF(AI1149&lt;=180,"91-180","181+"))))))</f>
        <v>No inspection date</v>
      </c>
      <c r="AO1149" s="13" t="str">
        <f>IF(OR(ISNUMBER(SEARCH("COMPLETED",K1149)),ISNUMBER(SEARCH("CLOSED",K1149))),"Closed/Completed","Other Active/Issued")</f>
        <v>Closed/Completed</v>
      </c>
    </row>
    <row r="1150" spans="1:41">
      <c r="A1150" t="s">
        <v>7142</v>
      </c>
      <c r="B1150" t="s">
        <v>87</v>
      </c>
      <c r="D1150" t="s">
        <v>88</v>
      </c>
      <c r="E1150" t="s">
        <v>7035</v>
      </c>
      <c r="F1150" t="s">
        <v>7143</v>
      </c>
      <c r="H1150" t="s">
        <v>7144</v>
      </c>
      <c r="K1150" t="s">
        <v>7058</v>
      </c>
      <c r="M1150" t="s">
        <v>7145</v>
      </c>
      <c r="N1150" s="9">
        <v>98144</v>
      </c>
      <c r="O1150" t="s">
        <v>7146</v>
      </c>
      <c r="P1150" s="10">
        <v>47.57906357</v>
      </c>
      <c r="Q1150" s="10">
        <v>-122.31512879</v>
      </c>
      <c r="R1150" t="s">
        <v>7147</v>
      </c>
      <c r="S1150" s="7">
        <v>10</v>
      </c>
      <c r="T1150" s="7">
        <v>2025</v>
      </c>
      <c r="U1150" s="7">
        <v>4</v>
      </c>
      <c r="Y1150" t="b">
        <v>1</v>
      </c>
      <c r="Z1150" t="b">
        <v>1</v>
      </c>
      <c r="AB1150">
        <v>2</v>
      </c>
      <c r="AC1150" t="b">
        <v>0</v>
      </c>
      <c r="AD1150" t="b">
        <v>1</v>
      </c>
      <c r="AE1150" t="b">
        <v>0</v>
      </c>
      <c r="AF1150" t="b">
        <v>0</v>
      </c>
      <c r="AG1150" s="11">
        <v>45958</v>
      </c>
      <c r="AI1150" s="12">
        <f>IF(OR(AG1150="",AH1150=""),"",AH1150-AG1150)</f>
        <v/>
      </c>
      <c r="AJ1150" s="13">
        <f>IF(OR(AI1150="",AA1150=""),"",AI1150=AA1150)</f>
        <v/>
      </c>
      <c r="AK1150" s="13">
        <f>IF(AI1150="","",AI1150&gt;60)</f>
        <v/>
      </c>
      <c r="AL1150" s="13" t="b">
        <f>IF(OR(Y1150=TRUE,AH1150=""),TRUE,FALSE)</f>
        <v>1</v>
      </c>
      <c r="AM1150" s="13">
        <f>IF(AI1150="","",AI1150&lt;0)</f>
        <v/>
      </c>
      <c r="AN1150" s="13" t="str">
        <f>IF(AH1150="","No inspection date",IF(AI1150&lt;0,"Negative chronology",IF(AI1150&lt;=30,"0-30",IF(AI1150&lt;=60,"31-60",IF(AI1150&lt;=90,"61-90",IF(AI1150&lt;=180,"91-180","181+"))))))</f>
        <v>No inspection date</v>
      </c>
      <c r="AO1150" s="13" t="str">
        <f>IF(OR(ISNUMBER(SEARCH("COMPLETED",K1150)),ISNUMBER(SEARCH("CLOSED",K1150))),"Closed/Completed","Other Active/Issued")</f>
        <v>Other Active/Issued</v>
      </c>
    </row>
    <row r="1151" spans="1:41">
      <c r="A1151" t="s">
        <v>7148</v>
      </c>
      <c r="B1151" t="s">
        <v>87</v>
      </c>
      <c r="D1151" t="s">
        <v>88</v>
      </c>
      <c r="E1151" t="s">
        <v>7035</v>
      </c>
      <c r="F1151" t="s">
        <v>7149</v>
      </c>
      <c r="H1151" t="s">
        <v>7144</v>
      </c>
      <c r="K1151" t="s">
        <v>93</v>
      </c>
      <c r="M1151" t="s">
        <v>7145</v>
      </c>
      <c r="N1151" s="9">
        <v>98144</v>
      </c>
      <c r="O1151" t="s">
        <v>7150</v>
      </c>
      <c r="P1151" s="10">
        <v>47.57906357</v>
      </c>
      <c r="Q1151" s="10">
        <v>-122.31512879</v>
      </c>
      <c r="R1151" t="s">
        <v>7147</v>
      </c>
      <c r="S1151" s="7">
        <v>10</v>
      </c>
      <c r="T1151" s="7">
        <v>2025</v>
      </c>
      <c r="U1151" s="7">
        <v>4</v>
      </c>
      <c r="Y1151" t="b">
        <v>1</v>
      </c>
      <c r="Z1151" t="b">
        <v>1</v>
      </c>
      <c r="AB1151">
        <v>2</v>
      </c>
      <c r="AC1151" t="b">
        <v>0</v>
      </c>
      <c r="AD1151" t="b">
        <v>1</v>
      </c>
      <c r="AE1151" t="b">
        <v>0</v>
      </c>
      <c r="AF1151" t="b">
        <v>0</v>
      </c>
      <c r="AG1151" s="11">
        <v>45958</v>
      </c>
      <c r="AI1151" s="12">
        <f>IF(OR(AG1151="",AH1151=""),"",AH1151-AG1151)</f>
        <v/>
      </c>
      <c r="AJ1151" s="13">
        <f>IF(OR(AI1151="",AA1151=""),"",AI1151=AA1151)</f>
        <v/>
      </c>
      <c r="AK1151" s="13">
        <f>IF(AI1151="","",AI1151&gt;60)</f>
        <v/>
      </c>
      <c r="AL1151" s="13" t="b">
        <f>IF(OR(Y1151=TRUE,AH1151=""),TRUE,FALSE)</f>
        <v>1</v>
      </c>
      <c r="AM1151" s="13">
        <f>IF(AI1151="","",AI1151&lt;0)</f>
        <v/>
      </c>
      <c r="AN1151" s="13" t="str">
        <f>IF(AH1151="","No inspection date",IF(AI1151&lt;0,"Negative chronology",IF(AI1151&lt;=30,"0-30",IF(AI1151&lt;=60,"31-60",IF(AI1151&lt;=90,"61-90",IF(AI1151&lt;=180,"91-180","181+"))))))</f>
        <v>No inspection date</v>
      </c>
      <c r="AO1151" s="13" t="str">
        <f>IF(OR(ISNUMBER(SEARCH("COMPLETED",K1151)),ISNUMBER(SEARCH("CLOSED",K1151))),"Closed/Completed","Other Active/Issued")</f>
        <v>Closed/Completed</v>
      </c>
    </row>
    <row r="1152" spans="1:41">
      <c r="A1152" t="s">
        <v>7151</v>
      </c>
      <c r="B1152" t="s">
        <v>87</v>
      </c>
      <c r="D1152" t="s">
        <v>88</v>
      </c>
      <c r="E1152" t="s">
        <v>7035</v>
      </c>
      <c r="F1152" t="s">
        <v>7152</v>
      </c>
      <c r="H1152" t="s">
        <v>7144</v>
      </c>
      <c r="K1152" t="s">
        <v>93</v>
      </c>
      <c r="M1152" t="s">
        <v>7145</v>
      </c>
      <c r="N1152" s="9">
        <v>98144</v>
      </c>
      <c r="O1152" t="s">
        <v>7153</v>
      </c>
      <c r="P1152" s="10">
        <v>47.57906357</v>
      </c>
      <c r="Q1152" s="10">
        <v>-122.31512879</v>
      </c>
      <c r="R1152" t="s">
        <v>7147</v>
      </c>
      <c r="S1152" s="7">
        <v>10</v>
      </c>
      <c r="T1152" s="7">
        <v>2025</v>
      </c>
      <c r="U1152" s="7">
        <v>4</v>
      </c>
      <c r="Y1152" t="b">
        <v>1</v>
      </c>
      <c r="Z1152" t="b">
        <v>1</v>
      </c>
      <c r="AB1152">
        <v>2</v>
      </c>
      <c r="AC1152" t="b">
        <v>0</v>
      </c>
      <c r="AD1152" t="b">
        <v>1</v>
      </c>
      <c r="AE1152" t="b">
        <v>0</v>
      </c>
      <c r="AF1152" t="b">
        <v>0</v>
      </c>
      <c r="AG1152" s="11">
        <v>45958</v>
      </c>
      <c r="AI1152" s="12">
        <f>IF(OR(AG1152="",AH1152=""),"",AH1152-AG1152)</f>
        <v/>
      </c>
      <c r="AJ1152" s="13">
        <f>IF(OR(AI1152="",AA1152=""),"",AI1152=AA1152)</f>
        <v/>
      </c>
      <c r="AK1152" s="13">
        <f>IF(AI1152="","",AI1152&gt;60)</f>
        <v/>
      </c>
      <c r="AL1152" s="13" t="b">
        <f>IF(OR(Y1152=TRUE,AH1152=""),TRUE,FALSE)</f>
        <v>1</v>
      </c>
      <c r="AM1152" s="13">
        <f>IF(AI1152="","",AI1152&lt;0)</f>
        <v/>
      </c>
      <c r="AN1152" s="13" t="str">
        <f>IF(AH1152="","No inspection date",IF(AI1152&lt;0,"Negative chronology",IF(AI1152&lt;=30,"0-30",IF(AI1152&lt;=60,"31-60",IF(AI1152&lt;=90,"61-90",IF(AI1152&lt;=180,"91-180","181+"))))))</f>
        <v>No inspection date</v>
      </c>
      <c r="AO1152" s="13" t="str">
        <f>IF(OR(ISNUMBER(SEARCH("COMPLETED",K1152)),ISNUMBER(SEARCH("CLOSED",K1152))),"Closed/Completed","Other Active/Issued")</f>
        <v>Closed/Completed</v>
      </c>
    </row>
    <row r="1153" spans="1:41">
      <c r="A1153" t="s">
        <v>7154</v>
      </c>
      <c r="B1153" t="s">
        <v>87</v>
      </c>
      <c r="D1153" t="s">
        <v>88</v>
      </c>
      <c r="E1153" t="s">
        <v>7035</v>
      </c>
      <c r="F1153" t="s">
        <v>7155</v>
      </c>
      <c r="H1153" t="s">
        <v>7156</v>
      </c>
      <c r="K1153" t="s">
        <v>93</v>
      </c>
      <c r="M1153" t="s">
        <v>7157</v>
      </c>
      <c r="N1153" s="9">
        <v>98104</v>
      </c>
      <c r="O1153" t="s">
        <v>7158</v>
      </c>
      <c r="P1153" s="10">
        <v>47.60048039</v>
      </c>
      <c r="Q1153" s="10">
        <v>-122.31855118</v>
      </c>
      <c r="R1153" t="s">
        <v>7159</v>
      </c>
      <c r="S1153" s="7">
        <v>10</v>
      </c>
      <c r="T1153" s="7">
        <v>2025</v>
      </c>
      <c r="U1153" s="7">
        <v>4</v>
      </c>
      <c r="Y1153" t="b">
        <v>1</v>
      </c>
      <c r="Z1153" t="b">
        <v>1</v>
      </c>
      <c r="AB1153">
        <v>2</v>
      </c>
      <c r="AC1153" t="b">
        <v>0</v>
      </c>
      <c r="AD1153" t="b">
        <v>1</v>
      </c>
      <c r="AE1153" t="b">
        <v>0</v>
      </c>
      <c r="AF1153" t="b">
        <v>0</v>
      </c>
      <c r="AG1153" s="11">
        <v>45959</v>
      </c>
      <c r="AI1153" s="12">
        <f>IF(OR(AG1153="",AH1153=""),"",AH1153-AG1153)</f>
        <v/>
      </c>
      <c r="AJ1153" s="13">
        <f>IF(OR(AI1153="",AA1153=""),"",AI1153=AA1153)</f>
        <v/>
      </c>
      <c r="AK1153" s="13">
        <f>IF(AI1153="","",AI1153&gt;60)</f>
        <v/>
      </c>
      <c r="AL1153" s="13" t="b">
        <f>IF(OR(Y1153=TRUE,AH1153=""),TRUE,FALSE)</f>
        <v>1</v>
      </c>
      <c r="AM1153" s="13">
        <f>IF(AI1153="","",AI1153&lt;0)</f>
        <v/>
      </c>
      <c r="AN1153" s="13" t="str">
        <f>IF(AH1153="","No inspection date",IF(AI1153&lt;0,"Negative chronology",IF(AI1153&lt;=30,"0-30",IF(AI1153&lt;=60,"31-60",IF(AI1153&lt;=90,"61-90",IF(AI1153&lt;=180,"91-180","181+"))))))</f>
        <v>No inspection date</v>
      </c>
      <c r="AO1153" s="13" t="str">
        <f>IF(OR(ISNUMBER(SEARCH("COMPLETED",K1153)),ISNUMBER(SEARCH("CLOSED",K1153))),"Closed/Completed","Other Active/Issued")</f>
        <v>Closed/Completed</v>
      </c>
    </row>
    <row r="1154" spans="1:41">
      <c r="A1154" t="s">
        <v>7160</v>
      </c>
      <c r="B1154" t="s">
        <v>87</v>
      </c>
      <c r="D1154" t="s">
        <v>88</v>
      </c>
      <c r="E1154" t="s">
        <v>7035</v>
      </c>
      <c r="F1154" t="s">
        <v>7161</v>
      </c>
      <c r="H1154" t="s">
        <v>5538</v>
      </c>
      <c r="K1154" t="s">
        <v>115</v>
      </c>
      <c r="M1154" t="s">
        <v>7162</v>
      </c>
      <c r="N1154" s="9">
        <v>98178</v>
      </c>
      <c r="O1154" t="s">
        <v>7163</v>
      </c>
      <c r="P1154" s="10">
        <v>47.50643814</v>
      </c>
      <c r="Q1154" s="10">
        <v>-122.26987435</v>
      </c>
      <c r="R1154" t="s">
        <v>7164</v>
      </c>
      <c r="S1154" s="7">
        <v>11</v>
      </c>
      <c r="T1154" s="7">
        <v>2025</v>
      </c>
      <c r="U1154" s="7">
        <v>4</v>
      </c>
      <c r="Y1154" t="b">
        <v>1</v>
      </c>
      <c r="Z1154" t="b">
        <v>1</v>
      </c>
      <c r="AB1154">
        <v>2</v>
      </c>
      <c r="AC1154" t="b">
        <v>0</v>
      </c>
      <c r="AD1154" t="b">
        <v>1</v>
      </c>
      <c r="AE1154" t="b">
        <v>0</v>
      </c>
      <c r="AF1154" t="b">
        <v>0</v>
      </c>
      <c r="AG1154" s="11">
        <v>45987</v>
      </c>
      <c r="AI1154" s="12">
        <f>IF(OR(AG1154="",AH1154=""),"",AH1154-AG1154)</f>
        <v/>
      </c>
      <c r="AJ1154" s="13">
        <f>IF(OR(AI1154="",AA1154=""),"",AI1154=AA1154)</f>
        <v/>
      </c>
      <c r="AK1154" s="13">
        <f>IF(AI1154="","",AI1154&gt;60)</f>
        <v/>
      </c>
      <c r="AL1154" s="13" t="b">
        <f>IF(OR(Y1154=TRUE,AH1154=""),TRUE,FALSE)</f>
        <v>1</v>
      </c>
      <c r="AM1154" s="13">
        <f>IF(AI1154="","",AI1154&lt;0)</f>
        <v/>
      </c>
      <c r="AN1154" s="13" t="str">
        <f>IF(AH1154="","No inspection date",IF(AI1154&lt;0,"Negative chronology",IF(AI1154&lt;=30,"0-30",IF(AI1154&lt;=60,"31-60",IF(AI1154&lt;=90,"61-90",IF(AI1154&lt;=180,"91-180","181+"))))))</f>
        <v>No inspection date</v>
      </c>
      <c r="AO1154" s="13" t="str">
        <f>IF(OR(ISNUMBER(SEARCH("COMPLETED",K1154)),ISNUMBER(SEARCH("CLOSED",K1154))),"Closed/Completed","Other Active/Issued")</f>
        <v>Other Active/Issued</v>
      </c>
    </row>
    <row r="1155" spans="1:41">
      <c r="A1155" t="s">
        <v>7165</v>
      </c>
      <c r="B1155" t="s">
        <v>87</v>
      </c>
      <c r="D1155" t="s">
        <v>88</v>
      </c>
      <c r="E1155" t="s">
        <v>7035</v>
      </c>
      <c r="F1155" t="s">
        <v>7166</v>
      </c>
      <c r="H1155" t="s">
        <v>7167</v>
      </c>
      <c r="K1155" t="s">
        <v>100</v>
      </c>
      <c r="M1155" t="s">
        <v>7168</v>
      </c>
      <c r="N1155" s="9">
        <v>98104</v>
      </c>
      <c r="O1155" t="s">
        <v>7169</v>
      </c>
      <c r="P1155" s="10">
        <v>47.60639289</v>
      </c>
      <c r="Q1155" s="10">
        <v>-122.33031251</v>
      </c>
      <c r="R1155" t="s">
        <v>7170</v>
      </c>
      <c r="S1155" s="7">
        <v>12</v>
      </c>
      <c r="T1155" s="7">
        <v>2025</v>
      </c>
      <c r="U1155" s="7">
        <v>4</v>
      </c>
      <c r="Y1155" t="b">
        <v>1</v>
      </c>
      <c r="Z1155" t="b">
        <v>1</v>
      </c>
      <c r="AB1155">
        <v>7</v>
      </c>
      <c r="AC1155" t="b">
        <v>0</v>
      </c>
      <c r="AD1155" t="b">
        <v>1</v>
      </c>
      <c r="AE1155" t="b">
        <v>0</v>
      </c>
      <c r="AF1155" t="b">
        <v>0</v>
      </c>
      <c r="AG1155" s="11">
        <v>45992</v>
      </c>
      <c r="AI1155" s="12">
        <f>IF(OR(AG1155="",AH1155=""),"",AH1155-AG1155)</f>
        <v/>
      </c>
      <c r="AJ1155" s="13">
        <f>IF(OR(AI1155="",AA1155=""),"",AI1155=AA1155)</f>
        <v/>
      </c>
      <c r="AK1155" s="13">
        <f>IF(AI1155="","",AI1155&gt;60)</f>
        <v/>
      </c>
      <c r="AL1155" s="13" t="b">
        <f>IF(OR(Y1155=TRUE,AH1155=""),TRUE,FALSE)</f>
        <v>1</v>
      </c>
      <c r="AM1155" s="13">
        <f>IF(AI1155="","",AI1155&lt;0)</f>
        <v/>
      </c>
      <c r="AN1155" s="13" t="str">
        <f>IF(AH1155="","No inspection date",IF(AI1155&lt;0,"Negative chronology",IF(AI1155&lt;=30,"0-30",IF(AI1155&lt;=60,"31-60",IF(AI1155&lt;=90,"61-90",IF(AI1155&lt;=180,"91-180","181+"))))))</f>
        <v>No inspection date</v>
      </c>
      <c r="AO1155" s="13" t="str">
        <f>IF(OR(ISNUMBER(SEARCH("COMPLETED",K1155)),ISNUMBER(SEARCH("CLOSED",K1155))),"Closed/Completed","Other Active/Issued")</f>
        <v>Other Active/Issued</v>
      </c>
    </row>
    <row r="1156" spans="1:41">
      <c r="A1156" t="s">
        <v>7171</v>
      </c>
      <c r="B1156" t="s">
        <v>87</v>
      </c>
      <c r="C1156" t="s">
        <v>87</v>
      </c>
      <c r="D1156" t="s">
        <v>88</v>
      </c>
      <c r="E1156" t="s">
        <v>7172</v>
      </c>
      <c r="F1156" t="s">
        <v>7173</v>
      </c>
      <c r="G1156" t="s">
        <v>7174</v>
      </c>
      <c r="H1156" t="s">
        <v>2380</v>
      </c>
      <c r="I1156" t="s">
        <v>2380</v>
      </c>
      <c r="J1156" t="s">
        <v>93</v>
      </c>
      <c r="K1156" t="s">
        <v>100</v>
      </c>
      <c r="L1156" t="s">
        <v>100</v>
      </c>
      <c r="M1156" t="s">
        <v>7175</v>
      </c>
      <c r="N1156" s="9">
        <v>98125</v>
      </c>
      <c r="O1156" t="s">
        <v>7176</v>
      </c>
      <c r="P1156" s="10">
        <v>47.72658365</v>
      </c>
      <c r="Q1156" s="10">
        <v>-122.28228122</v>
      </c>
      <c r="R1156" t="s">
        <v>7177</v>
      </c>
      <c r="S1156" s="7">
        <v>4</v>
      </c>
      <c r="T1156" s="7">
        <v>2023</v>
      </c>
      <c r="U1156" s="7">
        <v>2</v>
      </c>
      <c r="V1156">
        <v>4</v>
      </c>
      <c r="W1156">
        <v>2023</v>
      </c>
      <c r="X1156">
        <v>2</v>
      </c>
      <c r="Y1156" t="b">
        <v>0</v>
      </c>
      <c r="Z1156" t="b">
        <v>0</v>
      </c>
      <c r="AA1156">
        <v>0</v>
      </c>
      <c r="AB1156">
        <v>5</v>
      </c>
      <c r="AC1156" t="b">
        <v>0</v>
      </c>
      <c r="AD1156" t="b">
        <v>1</v>
      </c>
      <c r="AE1156" t="b">
        <v>0</v>
      </c>
      <c r="AF1156" t="b">
        <v>0</v>
      </c>
      <c r="AG1156" s="11">
        <v>45041</v>
      </c>
      <c r="AH1156" s="11">
        <v>45041</v>
      </c>
      <c r="AI1156" s="12">
        <f>IF(OR(AG1156="",AH1156=""),"",AH1156-AG1156)</f>
        <v>0.0</v>
      </c>
      <c r="AJ1156" s="13" t="b">
        <f>IF(OR(AI1156="",AA1156=""),"",AI1156=AA1156)</f>
        <v>1</v>
      </c>
      <c r="AK1156" s="13" t="b">
        <f>IF(AI1156="","",AI1156&gt;60)</f>
        <v>0</v>
      </c>
      <c r="AL1156" s="13" t="b">
        <f>IF(OR(Y1156=TRUE,AH1156=""),TRUE,FALSE)</f>
        <v>0</v>
      </c>
      <c r="AM1156" s="13" t="b">
        <f>IF(AI1156="","",AI1156&lt;0)</f>
        <v>0</v>
      </c>
      <c r="AN1156" s="13" t="str">
        <f>IF(AH1156="","No inspection date",IF(AI1156&lt;0,"Negative chronology",IF(AI1156&lt;=30,"0-30",IF(AI1156&lt;=60,"31-60",IF(AI1156&lt;=90,"61-90",IF(AI1156&lt;=180,"91-180","181+"))))))</f>
        <v>0-30</v>
      </c>
      <c r="AO1156" s="13" t="str">
        <f>IF(OR(ISNUMBER(SEARCH("COMPLETED",K1156)),ISNUMBER(SEARCH("CLOSED",K1156))),"Closed/Completed","Other Active/Issued")</f>
        <v>Other Active/Issued</v>
      </c>
    </row>
    <row r="1157" spans="1:41">
      <c r="A1157" t="s">
        <v>7178</v>
      </c>
      <c r="B1157" t="s">
        <v>87</v>
      </c>
      <c r="C1157" t="s">
        <v>87</v>
      </c>
      <c r="D1157" t="s">
        <v>88</v>
      </c>
      <c r="E1157" t="s">
        <v>7172</v>
      </c>
      <c r="F1157" t="s">
        <v>7173</v>
      </c>
      <c r="G1157" t="s">
        <v>7179</v>
      </c>
      <c r="H1157" t="s">
        <v>2380</v>
      </c>
      <c r="I1157" t="s">
        <v>2380</v>
      </c>
      <c r="J1157" t="s">
        <v>93</v>
      </c>
      <c r="K1157" t="s">
        <v>100</v>
      </c>
      <c r="L1157" t="s">
        <v>100</v>
      </c>
      <c r="M1157" t="s">
        <v>7175</v>
      </c>
      <c r="N1157" s="9">
        <v>98125</v>
      </c>
      <c r="O1157" t="s">
        <v>7180</v>
      </c>
      <c r="P1157" s="10">
        <v>47.72658365</v>
      </c>
      <c r="Q1157" s="10">
        <v>-122.28228122</v>
      </c>
      <c r="R1157" t="s">
        <v>7177</v>
      </c>
      <c r="S1157" s="7">
        <v>4</v>
      </c>
      <c r="T1157" s="7">
        <v>2023</v>
      </c>
      <c r="U1157" s="7">
        <v>2</v>
      </c>
      <c r="V1157">
        <v>4</v>
      </c>
      <c r="W1157">
        <v>2023</v>
      </c>
      <c r="X1157">
        <v>2</v>
      </c>
      <c r="Y1157" t="b">
        <v>0</v>
      </c>
      <c r="Z1157" t="b">
        <v>0</v>
      </c>
      <c r="AA1157">
        <v>0</v>
      </c>
      <c r="AB1157">
        <v>5</v>
      </c>
      <c r="AC1157" t="b">
        <v>0</v>
      </c>
      <c r="AD1157" t="b">
        <v>1</v>
      </c>
      <c r="AE1157" t="b">
        <v>0</v>
      </c>
      <c r="AF1157" t="b">
        <v>0</v>
      </c>
      <c r="AG1157" s="11">
        <v>45041</v>
      </c>
      <c r="AH1157" s="11">
        <v>45041</v>
      </c>
      <c r="AI1157" s="12">
        <f>IF(OR(AG1157="",AH1157=""),"",AH1157-AG1157)</f>
        <v>0.0</v>
      </c>
      <c r="AJ1157" s="13" t="b">
        <f>IF(OR(AI1157="",AA1157=""),"",AI1157=AA1157)</f>
        <v>1</v>
      </c>
      <c r="AK1157" s="13" t="b">
        <f>IF(AI1157="","",AI1157&gt;60)</f>
        <v>0</v>
      </c>
      <c r="AL1157" s="13" t="b">
        <f>IF(OR(Y1157=TRUE,AH1157=""),TRUE,FALSE)</f>
        <v>0</v>
      </c>
      <c r="AM1157" s="13" t="b">
        <f>IF(AI1157="","",AI1157&lt;0)</f>
        <v>0</v>
      </c>
      <c r="AN1157" s="13" t="str">
        <f>IF(AH1157="","No inspection date",IF(AI1157&lt;0,"Negative chronology",IF(AI1157&lt;=30,"0-30",IF(AI1157&lt;=60,"31-60",IF(AI1157&lt;=90,"61-90",IF(AI1157&lt;=180,"91-180","181+"))))))</f>
        <v>0-30</v>
      </c>
      <c r="AO1157" s="13" t="str">
        <f>IF(OR(ISNUMBER(SEARCH("COMPLETED",K1157)),ISNUMBER(SEARCH("CLOSED",K1157))),"Closed/Completed","Other Active/Issued")</f>
        <v>Other Active/Issued</v>
      </c>
    </row>
    <row r="1158" spans="1:41">
      <c r="A1158" t="s">
        <v>7181</v>
      </c>
      <c r="B1158" t="s">
        <v>87</v>
      </c>
      <c r="C1158" t="s">
        <v>87</v>
      </c>
      <c r="D1158" t="s">
        <v>88</v>
      </c>
      <c r="E1158" t="s">
        <v>7172</v>
      </c>
      <c r="F1158" t="s">
        <v>7182</v>
      </c>
      <c r="H1158" t="s">
        <v>7183</v>
      </c>
      <c r="I1158" t="s">
        <v>7183</v>
      </c>
      <c r="J1158" t="s">
        <v>93</v>
      </c>
      <c r="K1158" t="s">
        <v>153</v>
      </c>
      <c r="L1158" t="s">
        <v>153</v>
      </c>
      <c r="M1158" t="s">
        <v>7184</v>
      </c>
      <c r="O1158" t="s">
        <v>7185</v>
      </c>
      <c r="P1158" s="10">
        <v>47.65444218</v>
      </c>
      <c r="Q1158" s="10">
        <v>-122.35202778</v>
      </c>
      <c r="R1158" t="s">
        <v>7186</v>
      </c>
      <c r="S1158" s="7">
        <v>7</v>
      </c>
      <c r="T1158" s="7">
        <v>2023</v>
      </c>
      <c r="U1158" s="7">
        <v>3</v>
      </c>
      <c r="V1158">
        <v>7</v>
      </c>
      <c r="W1158">
        <v>2023</v>
      </c>
      <c r="X1158">
        <v>3</v>
      </c>
      <c r="Y1158" t="b">
        <v>0</v>
      </c>
      <c r="Z1158" t="b">
        <v>0</v>
      </c>
      <c r="AA1158">
        <v>0</v>
      </c>
      <c r="AB1158">
        <v>6</v>
      </c>
      <c r="AC1158" t="b">
        <v>0</v>
      </c>
      <c r="AD1158" t="b">
        <v>1</v>
      </c>
      <c r="AE1158" t="b">
        <v>0</v>
      </c>
      <c r="AF1158" t="b">
        <v>0</v>
      </c>
      <c r="AG1158" s="11">
        <v>45121</v>
      </c>
      <c r="AH1158" s="11">
        <v>45121</v>
      </c>
      <c r="AI1158" s="12">
        <f>IF(OR(AG1158="",AH1158=""),"",AH1158-AG1158)</f>
        <v>0.0</v>
      </c>
      <c r="AJ1158" s="13" t="b">
        <f>IF(OR(AI1158="",AA1158=""),"",AI1158=AA1158)</f>
        <v>1</v>
      </c>
      <c r="AK1158" s="13" t="b">
        <f>IF(AI1158="","",AI1158&gt;60)</f>
        <v>0</v>
      </c>
      <c r="AL1158" s="13" t="b">
        <f>IF(OR(Y1158=TRUE,AH1158=""),TRUE,FALSE)</f>
        <v>0</v>
      </c>
      <c r="AM1158" s="13" t="b">
        <f>IF(AI1158="","",AI1158&lt;0)</f>
        <v>0</v>
      </c>
      <c r="AN1158" s="13" t="str">
        <f>IF(AH1158="","No inspection date",IF(AI1158&lt;0,"Negative chronology",IF(AI1158&lt;=30,"0-30",IF(AI1158&lt;=60,"31-60",IF(AI1158&lt;=90,"61-90",IF(AI1158&lt;=180,"91-180","181+"))))))</f>
        <v>0-30</v>
      </c>
      <c r="AO1158" s="13" t="str">
        <f>IF(OR(ISNUMBER(SEARCH("COMPLETED",K1158)),ISNUMBER(SEARCH("CLOSED",K1158))),"Closed/Completed","Other Active/Issued")</f>
        <v>Other Active/Issued</v>
      </c>
    </row>
    <row r="1159" spans="1:41">
      <c r="A1159" t="s">
        <v>7187</v>
      </c>
      <c r="B1159" t="s">
        <v>87</v>
      </c>
      <c r="C1159" t="s">
        <v>87</v>
      </c>
      <c r="D1159" t="s">
        <v>88</v>
      </c>
      <c r="E1159" t="s">
        <v>7172</v>
      </c>
      <c r="F1159" t="s">
        <v>7188</v>
      </c>
      <c r="G1159" t="s">
        <v>7189</v>
      </c>
      <c r="H1159" t="s">
        <v>2625</v>
      </c>
      <c r="I1159" t="s">
        <v>2613</v>
      </c>
      <c r="J1159" t="s">
        <v>93</v>
      </c>
      <c r="K1159" t="s">
        <v>93</v>
      </c>
      <c r="L1159" t="s">
        <v>93</v>
      </c>
      <c r="M1159" t="s">
        <v>7190</v>
      </c>
      <c r="N1159" s="9">
        <v>98125</v>
      </c>
      <c r="O1159" t="s">
        <v>7191</v>
      </c>
      <c r="P1159" s="10">
        <v>47.71407957</v>
      </c>
      <c r="Q1159" s="10">
        <v>-122.30554566</v>
      </c>
      <c r="R1159" t="s">
        <v>7192</v>
      </c>
      <c r="S1159" s="7">
        <v>7</v>
      </c>
      <c r="T1159" s="7">
        <v>2023</v>
      </c>
      <c r="U1159" s="7">
        <v>3</v>
      </c>
      <c r="V1159">
        <v>7</v>
      </c>
      <c r="W1159">
        <v>2023</v>
      </c>
      <c r="X1159">
        <v>3</v>
      </c>
      <c r="Y1159" t="b">
        <v>0</v>
      </c>
      <c r="Z1159" t="b">
        <v>0</v>
      </c>
      <c r="AA1159">
        <v>-6</v>
      </c>
      <c r="AB1159">
        <v>5</v>
      </c>
      <c r="AC1159" t="b">
        <v>0</v>
      </c>
      <c r="AD1159" t="b">
        <v>1</v>
      </c>
      <c r="AE1159" t="b">
        <v>0</v>
      </c>
      <c r="AF1159" t="b">
        <v>0</v>
      </c>
      <c r="AG1159" s="11">
        <v>45125</v>
      </c>
      <c r="AH1159" s="11">
        <v>45119</v>
      </c>
      <c r="AI1159" s="12">
        <f>IF(OR(AG1159="",AH1159=""),"",AH1159-AG1159)</f>
        <v>-6.0</v>
      </c>
      <c r="AJ1159" s="13" t="b">
        <f>IF(OR(AI1159="",AA1159=""),"",AI1159=AA1159)</f>
        <v>1</v>
      </c>
      <c r="AK1159" s="13" t="b">
        <f>IF(AI1159="","",AI1159&gt;60)</f>
        <v>0</v>
      </c>
      <c r="AL1159" s="13" t="b">
        <f>IF(OR(Y1159=TRUE,AH1159=""),TRUE,FALSE)</f>
        <v>0</v>
      </c>
      <c r="AM1159" s="13" t="b">
        <f>IF(AI1159="","",AI1159&lt;0)</f>
        <v>1</v>
      </c>
      <c r="AN1159" s="13" t="str">
        <f>IF(AH1159="","No inspection date",IF(AI1159&lt;0,"Negative chronology",IF(AI1159&lt;=30,"0-30",IF(AI1159&lt;=60,"31-60",IF(AI1159&lt;=90,"61-90",IF(AI1159&lt;=180,"91-180","181+"))))))</f>
        <v>Negative chronology</v>
      </c>
      <c r="AO1159" s="13" t="str">
        <f>IF(OR(ISNUMBER(SEARCH("COMPLETED",K1159)),ISNUMBER(SEARCH("CLOSED",K1159))),"Closed/Completed","Other Active/Issued")</f>
        <v>Closed/Completed</v>
      </c>
    </row>
    <row r="1160" spans="1:41">
      <c r="A1160" t="s">
        <v>7193</v>
      </c>
      <c r="B1160" t="s">
        <v>87</v>
      </c>
      <c r="C1160" t="s">
        <v>87</v>
      </c>
      <c r="D1160" t="s">
        <v>88</v>
      </c>
      <c r="E1160" t="s">
        <v>7172</v>
      </c>
      <c r="F1160" t="s">
        <v>7194</v>
      </c>
      <c r="G1160" t="s">
        <v>7195</v>
      </c>
      <c r="H1160" t="s">
        <v>7196</v>
      </c>
      <c r="I1160" t="s">
        <v>5030</v>
      </c>
      <c r="J1160" t="s">
        <v>137</v>
      </c>
      <c r="K1160" t="s">
        <v>93</v>
      </c>
      <c r="L1160" t="s">
        <v>93</v>
      </c>
      <c r="M1160" t="s">
        <v>7197</v>
      </c>
      <c r="N1160" s="9">
        <v>98125</v>
      </c>
      <c r="O1160" t="s">
        <v>7198</v>
      </c>
      <c r="P1160" s="10">
        <v>47.71599889</v>
      </c>
      <c r="Q1160" s="10">
        <v>-122.29755264</v>
      </c>
      <c r="R1160" t="s">
        <v>7199</v>
      </c>
      <c r="S1160" s="7">
        <v>9</v>
      </c>
      <c r="T1160" s="7">
        <v>2023</v>
      </c>
      <c r="U1160" s="7">
        <v>3</v>
      </c>
      <c r="V1160">
        <v>4</v>
      </c>
      <c r="W1160">
        <v>2025</v>
      </c>
      <c r="X1160">
        <v>2</v>
      </c>
      <c r="Y1160" t="b">
        <v>0</v>
      </c>
      <c r="Z1160" t="b">
        <v>0</v>
      </c>
      <c r="AA1160">
        <v>582</v>
      </c>
      <c r="AB1160">
        <v>5</v>
      </c>
      <c r="AC1160" t="b">
        <v>0</v>
      </c>
      <c r="AD1160" t="b">
        <v>1</v>
      </c>
      <c r="AE1160" t="b">
        <v>0</v>
      </c>
      <c r="AF1160" t="b">
        <v>0</v>
      </c>
      <c r="AG1160" s="11">
        <v>45195</v>
      </c>
      <c r="AH1160" s="11">
        <v>45777</v>
      </c>
      <c r="AI1160" s="12">
        <f>IF(OR(AG1160="",AH1160=""),"",AH1160-AG1160)</f>
        <v>582.0</v>
      </c>
      <c r="AJ1160" s="13" t="b">
        <f>IF(OR(AI1160="",AA1160=""),"",AI1160=AA1160)</f>
        <v>1</v>
      </c>
      <c r="AK1160" s="13" t="b">
        <f>IF(AI1160="","",AI1160&gt;60)</f>
        <v>1</v>
      </c>
      <c r="AL1160" s="13" t="b">
        <f>IF(OR(Y1160=TRUE,AH1160=""),TRUE,FALSE)</f>
        <v>0</v>
      </c>
      <c r="AM1160" s="13" t="b">
        <f>IF(AI1160="","",AI1160&lt;0)</f>
        <v>0</v>
      </c>
      <c r="AN1160" s="13" t="str">
        <f>IF(AH1160="","No inspection date",IF(AI1160&lt;0,"Negative chronology",IF(AI1160&lt;=30,"0-30",IF(AI1160&lt;=60,"31-60",IF(AI1160&lt;=90,"61-90",IF(AI1160&lt;=180,"91-180","181+"))))))</f>
        <v>181+</v>
      </c>
      <c r="AO1160" s="13" t="str">
        <f>IF(OR(ISNUMBER(SEARCH("COMPLETED",K1160)),ISNUMBER(SEARCH("CLOSED",K1160))),"Closed/Completed","Other Active/Issued")</f>
        <v>Closed/Completed</v>
      </c>
    </row>
    <row r="1161" spans="1:41">
      <c r="A1161" t="s">
        <v>7200</v>
      </c>
      <c r="B1161" t="s">
        <v>87</v>
      </c>
      <c r="C1161" t="s">
        <v>87</v>
      </c>
      <c r="D1161" t="s">
        <v>88</v>
      </c>
      <c r="E1161" t="s">
        <v>7172</v>
      </c>
      <c r="F1161" t="s">
        <v>7201</v>
      </c>
      <c r="G1161" t="s">
        <v>7202</v>
      </c>
      <c r="H1161" t="s">
        <v>1444</v>
      </c>
      <c r="I1161" t="s">
        <v>3172</v>
      </c>
      <c r="J1161" t="s">
        <v>137</v>
      </c>
      <c r="K1161" t="s">
        <v>93</v>
      </c>
      <c r="L1161" t="s">
        <v>93</v>
      </c>
      <c r="M1161" t="s">
        <v>7203</v>
      </c>
      <c r="N1161" s="9">
        <v>98125</v>
      </c>
      <c r="O1161" t="s">
        <v>7204</v>
      </c>
      <c r="P1161" s="10">
        <v>47.71574341</v>
      </c>
      <c r="Q1161" s="10">
        <v>-122.28318978</v>
      </c>
      <c r="R1161" t="s">
        <v>7205</v>
      </c>
      <c r="S1161" s="7">
        <v>2</v>
      </c>
      <c r="T1161" s="7">
        <v>2024</v>
      </c>
      <c r="U1161" s="7">
        <v>1</v>
      </c>
      <c r="V1161">
        <v>9</v>
      </c>
      <c r="W1161">
        <v>2024</v>
      </c>
      <c r="X1161">
        <v>3</v>
      </c>
      <c r="Y1161" t="b">
        <v>0</v>
      </c>
      <c r="Z1161" t="b">
        <v>0</v>
      </c>
      <c r="AA1161">
        <v>216</v>
      </c>
      <c r="AB1161">
        <v>5</v>
      </c>
      <c r="AC1161" t="b">
        <v>0</v>
      </c>
      <c r="AD1161" t="b">
        <v>1</v>
      </c>
      <c r="AE1161" t="b">
        <v>0</v>
      </c>
      <c r="AF1161" t="b">
        <v>0</v>
      </c>
      <c r="AG1161" s="11">
        <v>45338</v>
      </c>
      <c r="AH1161" s="11">
        <v>45554</v>
      </c>
      <c r="AI1161" s="12">
        <f>IF(OR(AG1161="",AH1161=""),"",AH1161-AG1161)</f>
        <v>216.0</v>
      </c>
      <c r="AJ1161" s="13" t="b">
        <f>IF(OR(AI1161="",AA1161=""),"",AI1161=AA1161)</f>
        <v>1</v>
      </c>
      <c r="AK1161" s="13" t="b">
        <f>IF(AI1161="","",AI1161&gt;60)</f>
        <v>1</v>
      </c>
      <c r="AL1161" s="13" t="b">
        <f>IF(OR(Y1161=TRUE,AH1161=""),TRUE,FALSE)</f>
        <v>0</v>
      </c>
      <c r="AM1161" s="13" t="b">
        <f>IF(AI1161="","",AI1161&lt;0)</f>
        <v>0</v>
      </c>
      <c r="AN1161" s="13" t="str">
        <f>IF(AH1161="","No inspection date",IF(AI1161&lt;0,"Negative chronology",IF(AI1161&lt;=30,"0-30",IF(AI1161&lt;=60,"31-60",IF(AI1161&lt;=90,"61-90",IF(AI1161&lt;=180,"91-180","181+"))))))</f>
        <v>181+</v>
      </c>
      <c r="AO1161" s="13" t="str">
        <f>IF(OR(ISNUMBER(SEARCH("COMPLETED",K1161)),ISNUMBER(SEARCH("CLOSED",K1161))),"Closed/Completed","Other Active/Issued")</f>
        <v>Closed/Completed</v>
      </c>
    </row>
    <row r="1162" spans="1:41">
      <c r="A1162" t="s">
        <v>7206</v>
      </c>
      <c r="B1162" t="s">
        <v>87</v>
      </c>
      <c r="C1162" t="s">
        <v>87</v>
      </c>
      <c r="D1162" t="s">
        <v>88</v>
      </c>
      <c r="E1162" t="s">
        <v>7172</v>
      </c>
      <c r="F1162" t="s">
        <v>7207</v>
      </c>
      <c r="G1162" t="s">
        <v>7208</v>
      </c>
      <c r="H1162" t="s">
        <v>3601</v>
      </c>
      <c r="I1162" t="s">
        <v>3575</v>
      </c>
      <c r="J1162" t="s">
        <v>93</v>
      </c>
      <c r="K1162" t="s">
        <v>93</v>
      </c>
      <c r="L1162" t="s">
        <v>93</v>
      </c>
      <c r="M1162" t="s">
        <v>7209</v>
      </c>
      <c r="O1162" t="s">
        <v>7210</v>
      </c>
      <c r="P1162" s="10">
        <v>47.69220364</v>
      </c>
      <c r="Q1162" s="10">
        <v>-122.29578576</v>
      </c>
      <c r="R1162" t="s">
        <v>7211</v>
      </c>
      <c r="S1162" s="7">
        <v>2</v>
      </c>
      <c r="T1162" s="7">
        <v>2024</v>
      </c>
      <c r="U1162" s="7">
        <v>1</v>
      </c>
      <c r="V1162">
        <v>2</v>
      </c>
      <c r="W1162">
        <v>2024</v>
      </c>
      <c r="X1162">
        <v>1</v>
      </c>
      <c r="Y1162" t="b">
        <v>0</v>
      </c>
      <c r="Z1162" t="b">
        <v>0</v>
      </c>
      <c r="AA1162">
        <v>-5</v>
      </c>
      <c r="AB1162">
        <v>4</v>
      </c>
      <c r="AC1162" t="b">
        <v>0</v>
      </c>
      <c r="AD1162" t="b">
        <v>1</v>
      </c>
      <c r="AE1162" t="b">
        <v>0</v>
      </c>
      <c r="AF1162" t="b">
        <v>0</v>
      </c>
      <c r="AG1162" s="11">
        <v>45349</v>
      </c>
      <c r="AH1162" s="11">
        <v>45344</v>
      </c>
      <c r="AI1162" s="12">
        <f>IF(OR(AG1162="",AH1162=""),"",AH1162-AG1162)</f>
        <v>-5.0</v>
      </c>
      <c r="AJ1162" s="13" t="b">
        <f>IF(OR(AI1162="",AA1162=""),"",AI1162=AA1162)</f>
        <v>1</v>
      </c>
      <c r="AK1162" s="13" t="b">
        <f>IF(AI1162="","",AI1162&gt;60)</f>
        <v>0</v>
      </c>
      <c r="AL1162" s="13" t="b">
        <f>IF(OR(Y1162=TRUE,AH1162=""),TRUE,FALSE)</f>
        <v>0</v>
      </c>
      <c r="AM1162" s="13" t="b">
        <f>IF(AI1162="","",AI1162&lt;0)</f>
        <v>1</v>
      </c>
      <c r="AN1162" s="13" t="str">
        <f>IF(AH1162="","No inspection date",IF(AI1162&lt;0,"Negative chronology",IF(AI1162&lt;=30,"0-30",IF(AI1162&lt;=60,"31-60",IF(AI1162&lt;=90,"61-90",IF(AI1162&lt;=180,"91-180","181+"))))))</f>
        <v>Negative chronology</v>
      </c>
      <c r="AO1162" s="13" t="str">
        <f>IF(OR(ISNUMBER(SEARCH("COMPLETED",K1162)),ISNUMBER(SEARCH("CLOSED",K1162))),"Closed/Completed","Other Active/Issued")</f>
        <v>Closed/Completed</v>
      </c>
    </row>
    <row r="1163" spans="1:41">
      <c r="A1163" t="s">
        <v>7212</v>
      </c>
      <c r="B1163" t="s">
        <v>87</v>
      </c>
      <c r="C1163" t="s">
        <v>87</v>
      </c>
      <c r="D1163" t="s">
        <v>88</v>
      </c>
      <c r="E1163" t="s">
        <v>7172</v>
      </c>
      <c r="F1163" t="s">
        <v>7213</v>
      </c>
      <c r="G1163" t="s">
        <v>7214</v>
      </c>
      <c r="H1163" t="s">
        <v>3788</v>
      </c>
      <c r="I1163" t="s">
        <v>4491</v>
      </c>
      <c r="J1163" t="s">
        <v>137</v>
      </c>
      <c r="K1163" t="s">
        <v>93</v>
      </c>
      <c r="L1163" t="s">
        <v>93</v>
      </c>
      <c r="M1163" t="s">
        <v>7215</v>
      </c>
      <c r="N1163" s="9">
        <v>98106</v>
      </c>
      <c r="O1163" t="s">
        <v>7216</v>
      </c>
      <c r="P1163" s="10">
        <v>47.53846517</v>
      </c>
      <c r="Q1163" s="10">
        <v>-122.35406852</v>
      </c>
      <c r="R1163" t="s">
        <v>7217</v>
      </c>
      <c r="S1163" s="7">
        <v>4</v>
      </c>
      <c r="T1163" s="7">
        <v>2024</v>
      </c>
      <c r="U1163" s="7">
        <v>2</v>
      </c>
      <c r="V1163">
        <v>12</v>
      </c>
      <c r="W1163">
        <v>2024</v>
      </c>
      <c r="X1163">
        <v>4</v>
      </c>
      <c r="Y1163" t="b">
        <v>0</v>
      </c>
      <c r="Z1163" t="b">
        <v>0</v>
      </c>
      <c r="AA1163">
        <v>250</v>
      </c>
      <c r="AB1163">
        <v>1</v>
      </c>
      <c r="AC1163" t="b">
        <v>0</v>
      </c>
      <c r="AD1163" t="b">
        <v>1</v>
      </c>
      <c r="AE1163" t="b">
        <v>0</v>
      </c>
      <c r="AF1163" t="b">
        <v>0</v>
      </c>
      <c r="AG1163" s="11">
        <v>45393</v>
      </c>
      <c r="AH1163" s="11">
        <v>45643</v>
      </c>
      <c r="AI1163" s="12">
        <f>IF(OR(AG1163="",AH1163=""),"",AH1163-AG1163)</f>
        <v>250.0</v>
      </c>
      <c r="AJ1163" s="13" t="b">
        <f>IF(OR(AI1163="",AA1163=""),"",AI1163=AA1163)</f>
        <v>1</v>
      </c>
      <c r="AK1163" s="13" t="b">
        <f>IF(AI1163="","",AI1163&gt;60)</f>
        <v>1</v>
      </c>
      <c r="AL1163" s="13" t="b">
        <f>IF(OR(Y1163=TRUE,AH1163=""),TRUE,FALSE)</f>
        <v>0</v>
      </c>
      <c r="AM1163" s="13" t="b">
        <f>IF(AI1163="","",AI1163&lt;0)</f>
        <v>0</v>
      </c>
      <c r="AN1163" s="13" t="str">
        <f>IF(AH1163="","No inspection date",IF(AI1163&lt;0,"Negative chronology",IF(AI1163&lt;=30,"0-30",IF(AI1163&lt;=60,"31-60",IF(AI1163&lt;=90,"61-90",IF(AI1163&lt;=180,"91-180","181+"))))))</f>
        <v>181+</v>
      </c>
      <c r="AO1163" s="13" t="str">
        <f>IF(OR(ISNUMBER(SEARCH("COMPLETED",K1163)),ISNUMBER(SEARCH("CLOSED",K1163))),"Closed/Completed","Other Active/Issued")</f>
        <v>Closed/Completed</v>
      </c>
    </row>
    <row r="1164" spans="1:41">
      <c r="A1164" t="s">
        <v>7218</v>
      </c>
      <c r="B1164" t="s">
        <v>87</v>
      </c>
      <c r="C1164" t="s">
        <v>87</v>
      </c>
      <c r="D1164" t="s">
        <v>88</v>
      </c>
      <c r="E1164" t="s">
        <v>7172</v>
      </c>
      <c r="F1164" t="s">
        <v>7213</v>
      </c>
      <c r="G1164" t="s">
        <v>7219</v>
      </c>
      <c r="H1164" t="s">
        <v>7220</v>
      </c>
      <c r="I1164" t="s">
        <v>3788</v>
      </c>
      <c r="J1164" t="s">
        <v>93</v>
      </c>
      <c r="K1164" t="s">
        <v>100</v>
      </c>
      <c r="L1164" t="s">
        <v>100</v>
      </c>
      <c r="M1164" t="s">
        <v>7215</v>
      </c>
      <c r="N1164" s="9">
        <v>98106</v>
      </c>
      <c r="O1164" t="s">
        <v>7221</v>
      </c>
      <c r="P1164" s="10">
        <v>47.53846517</v>
      </c>
      <c r="Q1164" s="10">
        <v>-122.35406852</v>
      </c>
      <c r="R1164" t="s">
        <v>7217</v>
      </c>
      <c r="S1164" s="7">
        <v>4</v>
      </c>
      <c r="T1164" s="7">
        <v>2024</v>
      </c>
      <c r="U1164" s="7">
        <v>2</v>
      </c>
      <c r="V1164">
        <v>4</v>
      </c>
      <c r="W1164">
        <v>2024</v>
      </c>
      <c r="X1164">
        <v>2</v>
      </c>
      <c r="Y1164" t="b">
        <v>0</v>
      </c>
      <c r="Z1164" t="b">
        <v>0</v>
      </c>
      <c r="AA1164">
        <v>-1</v>
      </c>
      <c r="AB1164">
        <v>1</v>
      </c>
      <c r="AC1164" t="b">
        <v>0</v>
      </c>
      <c r="AD1164" t="b">
        <v>1</v>
      </c>
      <c r="AE1164" t="b">
        <v>0</v>
      </c>
      <c r="AF1164" t="b">
        <v>0</v>
      </c>
      <c r="AG1164" s="11">
        <v>45394</v>
      </c>
      <c r="AH1164" s="11">
        <v>45393</v>
      </c>
      <c r="AI1164" s="12">
        <f>IF(OR(AG1164="",AH1164=""),"",AH1164-AG1164)</f>
        <v>-1.0</v>
      </c>
      <c r="AJ1164" s="13" t="b">
        <f>IF(OR(AI1164="",AA1164=""),"",AI1164=AA1164)</f>
        <v>1</v>
      </c>
      <c r="AK1164" s="13" t="b">
        <f>IF(AI1164="","",AI1164&gt;60)</f>
        <v>0</v>
      </c>
      <c r="AL1164" s="13" t="b">
        <f>IF(OR(Y1164=TRUE,AH1164=""),TRUE,FALSE)</f>
        <v>0</v>
      </c>
      <c r="AM1164" s="13" t="b">
        <f>IF(AI1164="","",AI1164&lt;0)</f>
        <v>1</v>
      </c>
      <c r="AN1164" s="13" t="str">
        <f>IF(AH1164="","No inspection date",IF(AI1164&lt;0,"Negative chronology",IF(AI1164&lt;=30,"0-30",IF(AI1164&lt;=60,"31-60",IF(AI1164&lt;=90,"61-90",IF(AI1164&lt;=180,"91-180","181+"))))))</f>
        <v>Negative chronology</v>
      </c>
      <c r="AO1164" s="13" t="str">
        <f>IF(OR(ISNUMBER(SEARCH("COMPLETED",K1164)),ISNUMBER(SEARCH("CLOSED",K1164))),"Closed/Completed","Other Active/Issued")</f>
        <v>Other Active/Issued</v>
      </c>
    </row>
    <row r="1165" spans="1:41">
      <c r="A1165" t="s">
        <v>7222</v>
      </c>
      <c r="B1165" t="s">
        <v>87</v>
      </c>
      <c r="C1165" t="s">
        <v>87</v>
      </c>
      <c r="D1165" t="s">
        <v>88</v>
      </c>
      <c r="E1165" t="s">
        <v>7172</v>
      </c>
      <c r="F1165" t="s">
        <v>7223</v>
      </c>
      <c r="G1165" t="s">
        <v>7224</v>
      </c>
      <c r="H1165" t="s">
        <v>6489</v>
      </c>
      <c r="I1165" t="s">
        <v>3795</v>
      </c>
      <c r="J1165" t="s">
        <v>93</v>
      </c>
      <c r="K1165" t="s">
        <v>93</v>
      </c>
      <c r="L1165" t="s">
        <v>93</v>
      </c>
      <c r="M1165" t="s">
        <v>7225</v>
      </c>
      <c r="N1165" s="9">
        <v>98116</v>
      </c>
      <c r="O1165" t="s">
        <v>7226</v>
      </c>
      <c r="P1165" s="10">
        <v>47.58236504</v>
      </c>
      <c r="Q1165" s="10">
        <v>-122.399217</v>
      </c>
      <c r="R1165" t="s">
        <v>7227</v>
      </c>
      <c r="S1165" s="7">
        <v>4</v>
      </c>
      <c r="T1165" s="7">
        <v>2024</v>
      </c>
      <c r="U1165" s="7">
        <v>2</v>
      </c>
      <c r="V1165">
        <v>4</v>
      </c>
      <c r="W1165">
        <v>2024</v>
      </c>
      <c r="X1165">
        <v>2</v>
      </c>
      <c r="Y1165" t="b">
        <v>0</v>
      </c>
      <c r="Z1165" t="b">
        <v>0</v>
      </c>
      <c r="AA1165">
        <v>-14</v>
      </c>
      <c r="AB1165">
        <v>1</v>
      </c>
      <c r="AC1165" t="b">
        <v>0</v>
      </c>
      <c r="AD1165" t="b">
        <v>1</v>
      </c>
      <c r="AE1165" t="b">
        <v>0</v>
      </c>
      <c r="AF1165" t="b">
        <v>0</v>
      </c>
      <c r="AG1165" s="11">
        <v>45411</v>
      </c>
      <c r="AH1165" s="11">
        <v>45397</v>
      </c>
      <c r="AI1165" s="12">
        <f>IF(OR(AG1165="",AH1165=""),"",AH1165-AG1165)</f>
        <v>-14.0</v>
      </c>
      <c r="AJ1165" s="13" t="b">
        <f>IF(OR(AI1165="",AA1165=""),"",AI1165=AA1165)</f>
        <v>1</v>
      </c>
      <c r="AK1165" s="13" t="b">
        <f>IF(AI1165="","",AI1165&gt;60)</f>
        <v>0</v>
      </c>
      <c r="AL1165" s="13" t="b">
        <f>IF(OR(Y1165=TRUE,AH1165=""),TRUE,FALSE)</f>
        <v>0</v>
      </c>
      <c r="AM1165" s="13" t="b">
        <f>IF(AI1165="","",AI1165&lt;0)</f>
        <v>1</v>
      </c>
      <c r="AN1165" s="13" t="str">
        <f>IF(AH1165="","No inspection date",IF(AI1165&lt;0,"Negative chronology",IF(AI1165&lt;=30,"0-30",IF(AI1165&lt;=60,"31-60",IF(AI1165&lt;=90,"61-90",IF(AI1165&lt;=180,"91-180","181+"))))))</f>
        <v>Negative chronology</v>
      </c>
      <c r="AO1165" s="13" t="str">
        <f>IF(OR(ISNUMBER(SEARCH("COMPLETED",K1165)),ISNUMBER(SEARCH("CLOSED",K1165))),"Closed/Completed","Other Active/Issued")</f>
        <v>Closed/Completed</v>
      </c>
    </row>
    <row r="1166" spans="1:41">
      <c r="A1166" t="s">
        <v>7228</v>
      </c>
      <c r="B1166" t="s">
        <v>87</v>
      </c>
      <c r="C1166" t="s">
        <v>87</v>
      </c>
      <c r="D1166" t="s">
        <v>88</v>
      </c>
      <c r="E1166" t="s">
        <v>7172</v>
      </c>
      <c r="F1166" t="s">
        <v>7223</v>
      </c>
      <c r="G1166" t="s">
        <v>7224</v>
      </c>
      <c r="H1166" t="s">
        <v>6489</v>
      </c>
      <c r="I1166" t="s">
        <v>3795</v>
      </c>
      <c r="J1166" t="s">
        <v>93</v>
      </c>
      <c r="K1166" t="s">
        <v>93</v>
      </c>
      <c r="L1166" t="s">
        <v>93</v>
      </c>
      <c r="M1166" t="s">
        <v>7225</v>
      </c>
      <c r="N1166" s="9">
        <v>98116</v>
      </c>
      <c r="O1166" t="s">
        <v>7229</v>
      </c>
      <c r="P1166" s="10">
        <v>47.58236504</v>
      </c>
      <c r="Q1166" s="10">
        <v>-122.399217</v>
      </c>
      <c r="R1166" t="s">
        <v>7227</v>
      </c>
      <c r="S1166" s="7">
        <v>4</v>
      </c>
      <c r="T1166" s="7">
        <v>2024</v>
      </c>
      <c r="U1166" s="7">
        <v>2</v>
      </c>
      <c r="V1166">
        <v>4</v>
      </c>
      <c r="W1166">
        <v>2024</v>
      </c>
      <c r="X1166">
        <v>2</v>
      </c>
      <c r="Y1166" t="b">
        <v>0</v>
      </c>
      <c r="Z1166" t="b">
        <v>0</v>
      </c>
      <c r="AA1166">
        <v>-14</v>
      </c>
      <c r="AB1166">
        <v>1</v>
      </c>
      <c r="AC1166" t="b">
        <v>0</v>
      </c>
      <c r="AD1166" t="b">
        <v>1</v>
      </c>
      <c r="AE1166" t="b">
        <v>0</v>
      </c>
      <c r="AF1166" t="b">
        <v>0</v>
      </c>
      <c r="AG1166" s="11">
        <v>45411</v>
      </c>
      <c r="AH1166" s="11">
        <v>45397</v>
      </c>
      <c r="AI1166" s="12">
        <f>IF(OR(AG1166="",AH1166=""),"",AH1166-AG1166)</f>
        <v>-14.0</v>
      </c>
      <c r="AJ1166" s="13" t="b">
        <f>IF(OR(AI1166="",AA1166=""),"",AI1166=AA1166)</f>
        <v>1</v>
      </c>
      <c r="AK1166" s="13" t="b">
        <f>IF(AI1166="","",AI1166&gt;60)</f>
        <v>0</v>
      </c>
      <c r="AL1166" s="13" t="b">
        <f>IF(OR(Y1166=TRUE,AH1166=""),TRUE,FALSE)</f>
        <v>0</v>
      </c>
      <c r="AM1166" s="13" t="b">
        <f>IF(AI1166="","",AI1166&lt;0)</f>
        <v>1</v>
      </c>
      <c r="AN1166" s="13" t="str">
        <f>IF(AH1166="","No inspection date",IF(AI1166&lt;0,"Negative chronology",IF(AI1166&lt;=30,"0-30",IF(AI1166&lt;=60,"31-60",IF(AI1166&lt;=90,"61-90",IF(AI1166&lt;=180,"91-180","181+"))))))</f>
        <v>Negative chronology</v>
      </c>
      <c r="AO1166" s="13" t="str">
        <f>IF(OR(ISNUMBER(SEARCH("COMPLETED",K1166)),ISNUMBER(SEARCH("CLOSED",K1166))),"Closed/Completed","Other Active/Issued")</f>
        <v>Closed/Completed</v>
      </c>
    </row>
    <row r="1167" spans="1:41">
      <c r="A1167" t="s">
        <v>7230</v>
      </c>
      <c r="B1167" t="s">
        <v>87</v>
      </c>
      <c r="C1167" t="s">
        <v>87</v>
      </c>
      <c r="D1167" t="s">
        <v>88</v>
      </c>
      <c r="E1167" t="s">
        <v>7172</v>
      </c>
      <c r="F1167" t="s">
        <v>7231</v>
      </c>
      <c r="H1167" t="s">
        <v>3905</v>
      </c>
      <c r="I1167" t="s">
        <v>3905</v>
      </c>
      <c r="J1167" t="s">
        <v>93</v>
      </c>
      <c r="K1167" t="s">
        <v>153</v>
      </c>
      <c r="L1167" t="s">
        <v>153</v>
      </c>
      <c r="M1167" t="s">
        <v>7232</v>
      </c>
      <c r="O1167" t="s">
        <v>7233</v>
      </c>
      <c r="P1167" s="10">
        <v>47.55580682</v>
      </c>
      <c r="Q1167" s="10">
        <v>-122.27890767</v>
      </c>
      <c r="R1167" t="s">
        <v>7234</v>
      </c>
      <c r="S1167" s="7">
        <v>5</v>
      </c>
      <c r="T1167" s="7">
        <v>2024</v>
      </c>
      <c r="U1167" s="7">
        <v>2</v>
      </c>
      <c r="V1167">
        <v>5</v>
      </c>
      <c r="W1167">
        <v>2024</v>
      </c>
      <c r="X1167">
        <v>2</v>
      </c>
      <c r="Y1167" t="b">
        <v>0</v>
      </c>
      <c r="Z1167" t="b">
        <v>0</v>
      </c>
      <c r="AA1167">
        <v>0</v>
      </c>
      <c r="AB1167">
        <v>2</v>
      </c>
      <c r="AC1167" t="b">
        <v>0</v>
      </c>
      <c r="AD1167" t="b">
        <v>1</v>
      </c>
      <c r="AE1167" t="b">
        <v>0</v>
      </c>
      <c r="AF1167" t="b">
        <v>0</v>
      </c>
      <c r="AG1167" s="11">
        <v>45414</v>
      </c>
      <c r="AH1167" s="11">
        <v>45414</v>
      </c>
      <c r="AI1167" s="12">
        <f>IF(OR(AG1167="",AH1167=""),"",AH1167-AG1167)</f>
        <v>0.0</v>
      </c>
      <c r="AJ1167" s="13" t="b">
        <f>IF(OR(AI1167="",AA1167=""),"",AI1167=AA1167)</f>
        <v>1</v>
      </c>
      <c r="AK1167" s="13" t="b">
        <f>IF(AI1167="","",AI1167&gt;60)</f>
        <v>0</v>
      </c>
      <c r="AL1167" s="13" t="b">
        <f>IF(OR(Y1167=TRUE,AH1167=""),TRUE,FALSE)</f>
        <v>0</v>
      </c>
      <c r="AM1167" s="13" t="b">
        <f>IF(AI1167="","",AI1167&lt;0)</f>
        <v>0</v>
      </c>
      <c r="AN1167" s="13" t="str">
        <f>IF(AH1167="","No inspection date",IF(AI1167&lt;0,"Negative chronology",IF(AI1167&lt;=30,"0-30",IF(AI1167&lt;=60,"31-60",IF(AI1167&lt;=90,"61-90",IF(AI1167&lt;=180,"91-180","181+"))))))</f>
        <v>0-30</v>
      </c>
      <c r="AO1167" s="13" t="str">
        <f>IF(OR(ISNUMBER(SEARCH("COMPLETED",K1167)),ISNUMBER(SEARCH("CLOSED",K1167))),"Closed/Completed","Other Active/Issued")</f>
        <v>Other Active/Issued</v>
      </c>
    </row>
    <row r="1168" spans="1:41">
      <c r="A1168" t="s">
        <v>7235</v>
      </c>
      <c r="B1168" t="s">
        <v>87</v>
      </c>
      <c r="C1168" t="s">
        <v>87</v>
      </c>
      <c r="D1168" t="s">
        <v>88</v>
      </c>
      <c r="E1168" t="s">
        <v>7172</v>
      </c>
      <c r="F1168" t="s">
        <v>7231</v>
      </c>
      <c r="H1168" t="s">
        <v>3905</v>
      </c>
      <c r="I1168" t="s">
        <v>6549</v>
      </c>
      <c r="J1168" t="s">
        <v>93</v>
      </c>
      <c r="K1168" t="s">
        <v>153</v>
      </c>
      <c r="L1168" t="s">
        <v>153</v>
      </c>
      <c r="M1168" t="s">
        <v>7232</v>
      </c>
      <c r="O1168" t="s">
        <v>7236</v>
      </c>
      <c r="P1168" s="10">
        <v>47.55580682</v>
      </c>
      <c r="Q1168" s="10">
        <v>-122.27890767</v>
      </c>
      <c r="R1168" t="s">
        <v>7234</v>
      </c>
      <c r="S1168" s="7">
        <v>5</v>
      </c>
      <c r="T1168" s="7">
        <v>2024</v>
      </c>
      <c r="U1168" s="7">
        <v>2</v>
      </c>
      <c r="V1168">
        <v>4</v>
      </c>
      <c r="W1168">
        <v>2024</v>
      </c>
      <c r="X1168">
        <v>2</v>
      </c>
      <c r="Y1168" t="b">
        <v>0</v>
      </c>
      <c r="Z1168" t="b">
        <v>0</v>
      </c>
      <c r="AA1168">
        <v>-7</v>
      </c>
      <c r="AB1168">
        <v>2</v>
      </c>
      <c r="AC1168" t="b">
        <v>0</v>
      </c>
      <c r="AD1168" t="b">
        <v>1</v>
      </c>
      <c r="AE1168" t="b">
        <v>0</v>
      </c>
      <c r="AF1168" t="b">
        <v>0</v>
      </c>
      <c r="AG1168" s="11">
        <v>45414</v>
      </c>
      <c r="AH1168" s="11">
        <v>45407</v>
      </c>
      <c r="AI1168" s="12">
        <f>IF(OR(AG1168="",AH1168=""),"",AH1168-AG1168)</f>
        <v>-7.0</v>
      </c>
      <c r="AJ1168" s="13" t="b">
        <f>IF(OR(AI1168="",AA1168=""),"",AI1168=AA1168)</f>
        <v>1</v>
      </c>
      <c r="AK1168" s="13" t="b">
        <f>IF(AI1168="","",AI1168&gt;60)</f>
        <v>0</v>
      </c>
      <c r="AL1168" s="13" t="b">
        <f>IF(OR(Y1168=TRUE,AH1168=""),TRUE,FALSE)</f>
        <v>0</v>
      </c>
      <c r="AM1168" s="13" t="b">
        <f>IF(AI1168="","",AI1168&lt;0)</f>
        <v>1</v>
      </c>
      <c r="AN1168" s="13" t="str">
        <f>IF(AH1168="","No inspection date",IF(AI1168&lt;0,"Negative chronology",IF(AI1168&lt;=30,"0-30",IF(AI1168&lt;=60,"31-60",IF(AI1168&lt;=90,"61-90",IF(AI1168&lt;=180,"91-180","181+"))))))</f>
        <v>Negative chronology</v>
      </c>
      <c r="AO1168" s="13" t="str">
        <f>IF(OR(ISNUMBER(SEARCH("COMPLETED",K1168)),ISNUMBER(SEARCH("CLOSED",K1168))),"Closed/Completed","Other Active/Issued")</f>
        <v>Other Active/Issued</v>
      </c>
    </row>
    <row r="1169" spans="1:41">
      <c r="A1169" t="s">
        <v>7237</v>
      </c>
      <c r="B1169" t="s">
        <v>87</v>
      </c>
      <c r="C1169" t="s">
        <v>87</v>
      </c>
      <c r="D1169" t="s">
        <v>88</v>
      </c>
      <c r="E1169" t="s">
        <v>7172</v>
      </c>
      <c r="F1169" t="s">
        <v>7238</v>
      </c>
      <c r="G1169" t="s">
        <v>7239</v>
      </c>
      <c r="H1169" t="s">
        <v>3998</v>
      </c>
      <c r="I1169" t="s">
        <v>3684</v>
      </c>
      <c r="J1169" t="s">
        <v>93</v>
      </c>
      <c r="K1169" t="s">
        <v>1745</v>
      </c>
      <c r="L1169" t="s">
        <v>1745</v>
      </c>
      <c r="M1169" t="s">
        <v>7240</v>
      </c>
      <c r="N1169" s="9">
        <v>98118</v>
      </c>
      <c r="O1169" t="s">
        <v>7241</v>
      </c>
      <c r="P1169" s="10">
        <v>47.51185289</v>
      </c>
      <c r="Q1169" s="10">
        <v>-122.25540234</v>
      </c>
      <c r="R1169" t="s">
        <v>7242</v>
      </c>
      <c r="S1169" s="7">
        <v>5</v>
      </c>
      <c r="T1169" s="7">
        <v>2024</v>
      </c>
      <c r="U1169" s="7">
        <v>2</v>
      </c>
      <c r="V1169">
        <v>4</v>
      </c>
      <c r="W1169">
        <v>2024</v>
      </c>
      <c r="X1169">
        <v>2</v>
      </c>
      <c r="Y1169" t="b">
        <v>0</v>
      </c>
      <c r="Z1169" t="b">
        <v>0</v>
      </c>
      <c r="AA1169">
        <v>-35</v>
      </c>
      <c r="AB1169">
        <v>2</v>
      </c>
      <c r="AC1169" t="b">
        <v>0</v>
      </c>
      <c r="AD1169" t="b">
        <v>1</v>
      </c>
      <c r="AE1169" t="b">
        <v>0</v>
      </c>
      <c r="AF1169" t="b">
        <v>0</v>
      </c>
      <c r="AG1169" s="11">
        <v>45441</v>
      </c>
      <c r="AH1169" s="11">
        <v>45406</v>
      </c>
      <c r="AI1169" s="12">
        <f>IF(OR(AG1169="",AH1169=""),"",AH1169-AG1169)</f>
        <v>-35.0</v>
      </c>
      <c r="AJ1169" s="13" t="b">
        <f>IF(OR(AI1169="",AA1169=""),"",AI1169=AA1169)</f>
        <v>1</v>
      </c>
      <c r="AK1169" s="13" t="b">
        <f>IF(AI1169="","",AI1169&gt;60)</f>
        <v>0</v>
      </c>
      <c r="AL1169" s="13" t="b">
        <f>IF(OR(Y1169=TRUE,AH1169=""),TRUE,FALSE)</f>
        <v>0</v>
      </c>
      <c r="AM1169" s="13" t="b">
        <f>IF(AI1169="","",AI1169&lt;0)</f>
        <v>1</v>
      </c>
      <c r="AN1169" s="13" t="str">
        <f>IF(AH1169="","No inspection date",IF(AI1169&lt;0,"Negative chronology",IF(AI1169&lt;=30,"0-30",IF(AI1169&lt;=60,"31-60",IF(AI1169&lt;=90,"61-90",IF(AI1169&lt;=180,"91-180","181+"))))))</f>
        <v>Negative chronology</v>
      </c>
      <c r="AO1169" s="13" t="str">
        <f>IF(OR(ISNUMBER(SEARCH("COMPLETED",K1169)),ISNUMBER(SEARCH("CLOSED",K1169))),"Closed/Completed","Other Active/Issued")</f>
        <v>Other Active/Issued</v>
      </c>
    </row>
    <row r="1170" spans="1:41">
      <c r="A1170" t="s">
        <v>7243</v>
      </c>
      <c r="B1170" t="s">
        <v>87</v>
      </c>
      <c r="C1170" t="s">
        <v>87</v>
      </c>
      <c r="D1170" t="s">
        <v>88</v>
      </c>
      <c r="E1170" t="s">
        <v>7172</v>
      </c>
      <c r="F1170" t="s">
        <v>7238</v>
      </c>
      <c r="G1170" t="s">
        <v>7244</v>
      </c>
      <c r="H1170" t="s">
        <v>3998</v>
      </c>
      <c r="I1170" t="s">
        <v>3684</v>
      </c>
      <c r="J1170" t="s">
        <v>93</v>
      </c>
      <c r="K1170" t="s">
        <v>1745</v>
      </c>
      <c r="L1170" t="s">
        <v>1745</v>
      </c>
      <c r="M1170" t="s">
        <v>7240</v>
      </c>
      <c r="N1170" s="9">
        <v>98118</v>
      </c>
      <c r="O1170" t="s">
        <v>7245</v>
      </c>
      <c r="P1170" s="10">
        <v>47.51185289</v>
      </c>
      <c r="Q1170" s="10">
        <v>-122.25540234</v>
      </c>
      <c r="R1170" t="s">
        <v>7242</v>
      </c>
      <c r="S1170" s="7">
        <v>5</v>
      </c>
      <c r="T1170" s="7">
        <v>2024</v>
      </c>
      <c r="U1170" s="7">
        <v>2</v>
      </c>
      <c r="V1170">
        <v>4</v>
      </c>
      <c r="W1170">
        <v>2024</v>
      </c>
      <c r="X1170">
        <v>2</v>
      </c>
      <c r="Y1170" t="b">
        <v>0</v>
      </c>
      <c r="Z1170" t="b">
        <v>0</v>
      </c>
      <c r="AA1170">
        <v>-35</v>
      </c>
      <c r="AB1170">
        <v>2</v>
      </c>
      <c r="AC1170" t="b">
        <v>0</v>
      </c>
      <c r="AD1170" t="b">
        <v>1</v>
      </c>
      <c r="AE1170" t="b">
        <v>0</v>
      </c>
      <c r="AF1170" t="b">
        <v>0</v>
      </c>
      <c r="AG1170" s="11">
        <v>45441</v>
      </c>
      <c r="AH1170" s="11">
        <v>45406</v>
      </c>
      <c r="AI1170" s="12">
        <f>IF(OR(AG1170="",AH1170=""),"",AH1170-AG1170)</f>
        <v>-35.0</v>
      </c>
      <c r="AJ1170" s="13" t="b">
        <f>IF(OR(AI1170="",AA1170=""),"",AI1170=AA1170)</f>
        <v>1</v>
      </c>
      <c r="AK1170" s="13" t="b">
        <f>IF(AI1170="","",AI1170&gt;60)</f>
        <v>0</v>
      </c>
      <c r="AL1170" s="13" t="b">
        <f>IF(OR(Y1170=TRUE,AH1170=""),TRUE,FALSE)</f>
        <v>0</v>
      </c>
      <c r="AM1170" s="13" t="b">
        <f>IF(AI1170="","",AI1170&lt;0)</f>
        <v>1</v>
      </c>
      <c r="AN1170" s="13" t="str">
        <f>IF(AH1170="","No inspection date",IF(AI1170&lt;0,"Negative chronology",IF(AI1170&lt;=30,"0-30",IF(AI1170&lt;=60,"31-60",IF(AI1170&lt;=90,"61-90",IF(AI1170&lt;=180,"91-180","181+"))))))</f>
        <v>Negative chronology</v>
      </c>
      <c r="AO1170" s="13" t="str">
        <f>IF(OR(ISNUMBER(SEARCH("COMPLETED",K1170)),ISNUMBER(SEARCH("CLOSED",K1170))),"Closed/Completed","Other Active/Issued")</f>
        <v>Other Active/Issued</v>
      </c>
    </row>
    <row r="1171" spans="1:41">
      <c r="A1171" t="s">
        <v>7246</v>
      </c>
      <c r="B1171" t="s">
        <v>87</v>
      </c>
      <c r="C1171" t="s">
        <v>87</v>
      </c>
      <c r="D1171" t="s">
        <v>88</v>
      </c>
      <c r="E1171" t="s">
        <v>7172</v>
      </c>
      <c r="F1171" t="s">
        <v>7238</v>
      </c>
      <c r="G1171" t="s">
        <v>7247</v>
      </c>
      <c r="H1171" t="s">
        <v>3998</v>
      </c>
      <c r="I1171" t="s">
        <v>3684</v>
      </c>
      <c r="J1171" t="s">
        <v>93</v>
      </c>
      <c r="K1171" t="s">
        <v>1745</v>
      </c>
      <c r="L1171" t="s">
        <v>1745</v>
      </c>
      <c r="M1171" t="s">
        <v>7240</v>
      </c>
      <c r="N1171" s="9">
        <v>98118</v>
      </c>
      <c r="O1171" t="s">
        <v>7248</v>
      </c>
      <c r="P1171" s="10">
        <v>47.51185289</v>
      </c>
      <c r="Q1171" s="10">
        <v>-122.25540234</v>
      </c>
      <c r="R1171" t="s">
        <v>7242</v>
      </c>
      <c r="S1171" s="7">
        <v>5</v>
      </c>
      <c r="T1171" s="7">
        <v>2024</v>
      </c>
      <c r="U1171" s="7">
        <v>2</v>
      </c>
      <c r="V1171">
        <v>4</v>
      </c>
      <c r="W1171">
        <v>2024</v>
      </c>
      <c r="X1171">
        <v>2</v>
      </c>
      <c r="Y1171" t="b">
        <v>0</v>
      </c>
      <c r="Z1171" t="b">
        <v>0</v>
      </c>
      <c r="AA1171">
        <v>-35</v>
      </c>
      <c r="AB1171">
        <v>2</v>
      </c>
      <c r="AC1171" t="b">
        <v>0</v>
      </c>
      <c r="AD1171" t="b">
        <v>1</v>
      </c>
      <c r="AE1171" t="b">
        <v>0</v>
      </c>
      <c r="AF1171" t="b">
        <v>0</v>
      </c>
      <c r="AG1171" s="11">
        <v>45441</v>
      </c>
      <c r="AH1171" s="11">
        <v>45406</v>
      </c>
      <c r="AI1171" s="12">
        <f>IF(OR(AG1171="",AH1171=""),"",AH1171-AG1171)</f>
        <v>-35.0</v>
      </c>
      <c r="AJ1171" s="13" t="b">
        <f>IF(OR(AI1171="",AA1171=""),"",AI1171=AA1171)</f>
        <v>1</v>
      </c>
      <c r="AK1171" s="13" t="b">
        <f>IF(AI1171="","",AI1171&gt;60)</f>
        <v>0</v>
      </c>
      <c r="AL1171" s="13" t="b">
        <f>IF(OR(Y1171=TRUE,AH1171=""),TRUE,FALSE)</f>
        <v>0</v>
      </c>
      <c r="AM1171" s="13" t="b">
        <f>IF(AI1171="","",AI1171&lt;0)</f>
        <v>1</v>
      </c>
      <c r="AN1171" s="13" t="str">
        <f>IF(AH1171="","No inspection date",IF(AI1171&lt;0,"Negative chronology",IF(AI1171&lt;=30,"0-30",IF(AI1171&lt;=60,"31-60",IF(AI1171&lt;=90,"61-90",IF(AI1171&lt;=180,"91-180","181+"))))))</f>
        <v>Negative chronology</v>
      </c>
      <c r="AO1171" s="13" t="str">
        <f>IF(OR(ISNUMBER(SEARCH("COMPLETED",K1171)),ISNUMBER(SEARCH("CLOSED",K1171))),"Closed/Completed","Other Active/Issued")</f>
        <v>Other Active/Issued</v>
      </c>
    </row>
    <row r="1172" spans="1:41">
      <c r="A1172" t="s">
        <v>7249</v>
      </c>
      <c r="B1172" t="s">
        <v>87</v>
      </c>
      <c r="C1172" t="s">
        <v>87</v>
      </c>
      <c r="D1172" t="s">
        <v>88</v>
      </c>
      <c r="E1172" t="s">
        <v>7172</v>
      </c>
      <c r="F1172" t="s">
        <v>7250</v>
      </c>
      <c r="G1172" t="s">
        <v>7251</v>
      </c>
      <c r="H1172" t="s">
        <v>4005</v>
      </c>
      <c r="I1172" t="s">
        <v>6576</v>
      </c>
      <c r="J1172" t="s">
        <v>93</v>
      </c>
      <c r="K1172" t="s">
        <v>93</v>
      </c>
      <c r="L1172" t="s">
        <v>93</v>
      </c>
      <c r="M1172" t="s">
        <v>7252</v>
      </c>
      <c r="N1172" s="9">
        <v>98133</v>
      </c>
      <c r="O1172" t="s">
        <v>7253</v>
      </c>
      <c r="P1172" s="10">
        <v>47.72726242</v>
      </c>
      <c r="Q1172" s="10">
        <v>-122.33528255</v>
      </c>
      <c r="R1172" t="s">
        <v>7254</v>
      </c>
      <c r="S1172" s="7">
        <v>5</v>
      </c>
      <c r="T1172" s="7">
        <v>2024</v>
      </c>
      <c r="U1172" s="7">
        <v>2</v>
      </c>
      <c r="V1172">
        <v>5</v>
      </c>
      <c r="W1172">
        <v>2024</v>
      </c>
      <c r="X1172">
        <v>2</v>
      </c>
      <c r="Y1172" t="b">
        <v>0</v>
      </c>
      <c r="Z1172" t="b">
        <v>0</v>
      </c>
      <c r="AA1172">
        <v>-2</v>
      </c>
      <c r="AB1172">
        <v>5</v>
      </c>
      <c r="AC1172" t="b">
        <v>0</v>
      </c>
      <c r="AD1172" t="b">
        <v>1</v>
      </c>
      <c r="AE1172" t="b">
        <v>0</v>
      </c>
      <c r="AF1172" t="b">
        <v>0</v>
      </c>
      <c r="AG1172" s="11">
        <v>45442</v>
      </c>
      <c r="AH1172" s="11">
        <v>45440</v>
      </c>
      <c r="AI1172" s="12">
        <f>IF(OR(AG1172="",AH1172=""),"",AH1172-AG1172)</f>
        <v>-2.0</v>
      </c>
      <c r="AJ1172" s="13" t="b">
        <f>IF(OR(AI1172="",AA1172=""),"",AI1172=AA1172)</f>
        <v>1</v>
      </c>
      <c r="AK1172" s="13" t="b">
        <f>IF(AI1172="","",AI1172&gt;60)</f>
        <v>0</v>
      </c>
      <c r="AL1172" s="13" t="b">
        <f>IF(OR(Y1172=TRUE,AH1172=""),TRUE,FALSE)</f>
        <v>0</v>
      </c>
      <c r="AM1172" s="13" t="b">
        <f>IF(AI1172="","",AI1172&lt;0)</f>
        <v>1</v>
      </c>
      <c r="AN1172" s="13" t="str">
        <f>IF(AH1172="","No inspection date",IF(AI1172&lt;0,"Negative chronology",IF(AI1172&lt;=30,"0-30",IF(AI1172&lt;=60,"31-60",IF(AI1172&lt;=90,"61-90",IF(AI1172&lt;=180,"91-180","181+"))))))</f>
        <v>Negative chronology</v>
      </c>
      <c r="AO1172" s="13" t="str">
        <f>IF(OR(ISNUMBER(SEARCH("COMPLETED",K1172)),ISNUMBER(SEARCH("CLOSED",K1172))),"Closed/Completed","Other Active/Issued")</f>
        <v>Closed/Completed</v>
      </c>
    </row>
    <row r="1173" spans="1:41">
      <c r="A1173" t="s">
        <v>7255</v>
      </c>
      <c r="B1173" t="s">
        <v>87</v>
      </c>
      <c r="C1173" t="s">
        <v>87</v>
      </c>
      <c r="D1173" t="s">
        <v>88</v>
      </c>
      <c r="E1173" t="s">
        <v>7172</v>
      </c>
      <c r="F1173" t="s">
        <v>7250</v>
      </c>
      <c r="G1173" t="s">
        <v>7251</v>
      </c>
      <c r="H1173" t="s">
        <v>4005</v>
      </c>
      <c r="K1173" t="s">
        <v>93</v>
      </c>
      <c r="L1173" t="s">
        <v>93</v>
      </c>
      <c r="M1173" t="s">
        <v>7252</v>
      </c>
      <c r="N1173" s="9">
        <v>98133</v>
      </c>
      <c r="O1173" t="s">
        <v>7256</v>
      </c>
      <c r="P1173" s="10">
        <v>47.72726242</v>
      </c>
      <c r="Q1173" s="10">
        <v>-122.33528255</v>
      </c>
      <c r="R1173" t="s">
        <v>7254</v>
      </c>
      <c r="S1173" s="7">
        <v>5</v>
      </c>
      <c r="T1173" s="7">
        <v>2024</v>
      </c>
      <c r="U1173" s="7">
        <v>2</v>
      </c>
      <c r="Y1173" t="b">
        <v>1</v>
      </c>
      <c r="Z1173" t="b">
        <v>1</v>
      </c>
      <c r="AB1173">
        <v>5</v>
      </c>
      <c r="AC1173" t="b">
        <v>0</v>
      </c>
      <c r="AD1173" t="b">
        <v>1</v>
      </c>
      <c r="AE1173" t="b">
        <v>0</v>
      </c>
      <c r="AF1173" t="b">
        <v>0</v>
      </c>
      <c r="AG1173" s="11">
        <v>45442</v>
      </c>
      <c r="AI1173" s="12">
        <f>IF(OR(AG1173="",AH1173=""),"",AH1173-AG1173)</f>
        <v/>
      </c>
      <c r="AJ1173" s="13">
        <f>IF(OR(AI1173="",AA1173=""),"",AI1173=AA1173)</f>
        <v/>
      </c>
      <c r="AK1173" s="13">
        <f>IF(AI1173="","",AI1173&gt;60)</f>
        <v/>
      </c>
      <c r="AL1173" s="13" t="b">
        <f>IF(OR(Y1173=TRUE,AH1173=""),TRUE,FALSE)</f>
        <v>1</v>
      </c>
      <c r="AM1173" s="13">
        <f>IF(AI1173="","",AI1173&lt;0)</f>
        <v/>
      </c>
      <c r="AN1173" s="13" t="str">
        <f>IF(AH1173="","No inspection date",IF(AI1173&lt;0,"Negative chronology",IF(AI1173&lt;=30,"0-30",IF(AI1173&lt;=60,"31-60",IF(AI1173&lt;=90,"61-90",IF(AI1173&lt;=180,"91-180","181+"))))))</f>
        <v>No inspection date</v>
      </c>
      <c r="AO1173" s="13" t="str">
        <f>IF(OR(ISNUMBER(SEARCH("COMPLETED",K1173)),ISNUMBER(SEARCH("CLOSED",K1173))),"Closed/Completed","Other Active/Issued")</f>
        <v>Closed/Completed</v>
      </c>
    </row>
    <row r="1174" spans="1:41">
      <c r="A1174" t="s">
        <v>7257</v>
      </c>
      <c r="B1174" t="s">
        <v>87</v>
      </c>
      <c r="C1174" t="s">
        <v>87</v>
      </c>
      <c r="D1174" t="s">
        <v>88</v>
      </c>
      <c r="E1174" t="s">
        <v>7172</v>
      </c>
      <c r="F1174" t="s">
        <v>7258</v>
      </c>
      <c r="G1174" t="s">
        <v>7259</v>
      </c>
      <c r="H1174" t="s">
        <v>4162</v>
      </c>
      <c r="I1174" t="s">
        <v>4162</v>
      </c>
      <c r="J1174" t="s">
        <v>93</v>
      </c>
      <c r="K1174" t="s">
        <v>1745</v>
      </c>
      <c r="L1174" t="s">
        <v>1745</v>
      </c>
      <c r="M1174" t="s">
        <v>7260</v>
      </c>
      <c r="N1174" s="9">
        <v>98133</v>
      </c>
      <c r="O1174" t="s">
        <v>7261</v>
      </c>
      <c r="P1174" s="10">
        <v>47.73172559</v>
      </c>
      <c r="Q1174" s="10">
        <v>-122.3349898</v>
      </c>
      <c r="R1174" t="s">
        <v>7262</v>
      </c>
      <c r="S1174" s="7">
        <v>7</v>
      </c>
      <c r="T1174" s="7">
        <v>2024</v>
      </c>
      <c r="U1174" s="7">
        <v>3</v>
      </c>
      <c r="V1174">
        <v>7</v>
      </c>
      <c r="W1174">
        <v>2024</v>
      </c>
      <c r="X1174">
        <v>3</v>
      </c>
      <c r="Y1174" t="b">
        <v>0</v>
      </c>
      <c r="Z1174" t="b">
        <v>0</v>
      </c>
      <c r="AA1174">
        <v>0</v>
      </c>
      <c r="AB1174">
        <v>5</v>
      </c>
      <c r="AC1174" t="b">
        <v>0</v>
      </c>
      <c r="AD1174" t="b">
        <v>1</v>
      </c>
      <c r="AE1174" t="b">
        <v>0</v>
      </c>
      <c r="AF1174" t="b">
        <v>0</v>
      </c>
      <c r="AG1174" s="11">
        <v>45482</v>
      </c>
      <c r="AH1174" s="11">
        <v>45482</v>
      </c>
      <c r="AI1174" s="12">
        <f>IF(OR(AG1174="",AH1174=""),"",AH1174-AG1174)</f>
        <v>0.0</v>
      </c>
      <c r="AJ1174" s="13" t="b">
        <f>IF(OR(AI1174="",AA1174=""),"",AI1174=AA1174)</f>
        <v>1</v>
      </c>
      <c r="AK1174" s="13" t="b">
        <f>IF(AI1174="","",AI1174&gt;60)</f>
        <v>0</v>
      </c>
      <c r="AL1174" s="13" t="b">
        <f>IF(OR(Y1174=TRUE,AH1174=""),TRUE,FALSE)</f>
        <v>0</v>
      </c>
      <c r="AM1174" s="13" t="b">
        <f>IF(AI1174="","",AI1174&lt;0)</f>
        <v>0</v>
      </c>
      <c r="AN1174" s="13" t="str">
        <f>IF(AH1174="","No inspection date",IF(AI1174&lt;0,"Negative chronology",IF(AI1174&lt;=30,"0-30",IF(AI1174&lt;=60,"31-60",IF(AI1174&lt;=90,"61-90",IF(AI1174&lt;=180,"91-180","181+"))))))</f>
        <v>0-30</v>
      </c>
      <c r="AO1174" s="13" t="str">
        <f>IF(OR(ISNUMBER(SEARCH("COMPLETED",K1174)),ISNUMBER(SEARCH("CLOSED",K1174))),"Closed/Completed","Other Active/Issued")</f>
        <v>Other Active/Issued</v>
      </c>
    </row>
    <row r="1175" spans="1:41">
      <c r="A1175" t="s">
        <v>7263</v>
      </c>
      <c r="B1175" t="s">
        <v>87</v>
      </c>
      <c r="C1175" t="s">
        <v>87</v>
      </c>
      <c r="D1175" t="s">
        <v>88</v>
      </c>
      <c r="E1175" t="s">
        <v>7172</v>
      </c>
      <c r="F1175" t="s">
        <v>7258</v>
      </c>
      <c r="G1175" t="s">
        <v>7264</v>
      </c>
      <c r="H1175" t="s">
        <v>4162</v>
      </c>
      <c r="I1175" t="s">
        <v>4162</v>
      </c>
      <c r="J1175" t="s">
        <v>93</v>
      </c>
      <c r="K1175" t="s">
        <v>1745</v>
      </c>
      <c r="L1175" t="s">
        <v>1745</v>
      </c>
      <c r="M1175" t="s">
        <v>7260</v>
      </c>
      <c r="N1175" s="9">
        <v>98133</v>
      </c>
      <c r="O1175" t="s">
        <v>7265</v>
      </c>
      <c r="P1175" s="10">
        <v>47.73172559</v>
      </c>
      <c r="Q1175" s="10">
        <v>-122.3349898</v>
      </c>
      <c r="R1175" t="s">
        <v>7262</v>
      </c>
      <c r="S1175" s="7">
        <v>7</v>
      </c>
      <c r="T1175" s="7">
        <v>2024</v>
      </c>
      <c r="U1175" s="7">
        <v>3</v>
      </c>
      <c r="V1175">
        <v>7</v>
      </c>
      <c r="W1175">
        <v>2024</v>
      </c>
      <c r="X1175">
        <v>3</v>
      </c>
      <c r="Y1175" t="b">
        <v>0</v>
      </c>
      <c r="Z1175" t="b">
        <v>0</v>
      </c>
      <c r="AA1175">
        <v>0</v>
      </c>
      <c r="AB1175">
        <v>5</v>
      </c>
      <c r="AC1175" t="b">
        <v>0</v>
      </c>
      <c r="AD1175" t="b">
        <v>1</v>
      </c>
      <c r="AE1175" t="b">
        <v>0</v>
      </c>
      <c r="AF1175" t="b">
        <v>0</v>
      </c>
      <c r="AG1175" s="11">
        <v>45482</v>
      </c>
      <c r="AH1175" s="11">
        <v>45482</v>
      </c>
      <c r="AI1175" s="12">
        <f>IF(OR(AG1175="",AH1175=""),"",AH1175-AG1175)</f>
        <v>0.0</v>
      </c>
      <c r="AJ1175" s="13" t="b">
        <f>IF(OR(AI1175="",AA1175=""),"",AI1175=AA1175)</f>
        <v>1</v>
      </c>
      <c r="AK1175" s="13" t="b">
        <f>IF(AI1175="","",AI1175&gt;60)</f>
        <v>0</v>
      </c>
      <c r="AL1175" s="13" t="b">
        <f>IF(OR(Y1175=TRUE,AH1175=""),TRUE,FALSE)</f>
        <v>0</v>
      </c>
      <c r="AM1175" s="13" t="b">
        <f>IF(AI1175="","",AI1175&lt;0)</f>
        <v>0</v>
      </c>
      <c r="AN1175" s="13" t="str">
        <f>IF(AH1175="","No inspection date",IF(AI1175&lt;0,"Negative chronology",IF(AI1175&lt;=30,"0-30",IF(AI1175&lt;=60,"31-60",IF(AI1175&lt;=90,"61-90",IF(AI1175&lt;=180,"91-180","181+"))))))</f>
        <v>0-30</v>
      </c>
      <c r="AO1175" s="13" t="str">
        <f>IF(OR(ISNUMBER(SEARCH("COMPLETED",K1175)),ISNUMBER(SEARCH("CLOSED",K1175))),"Closed/Completed","Other Active/Issued")</f>
        <v>Other Active/Issued</v>
      </c>
    </row>
    <row r="1176" spans="1:41">
      <c r="A1176" t="s">
        <v>7266</v>
      </c>
      <c r="B1176" t="s">
        <v>87</v>
      </c>
      <c r="C1176" t="s">
        <v>87</v>
      </c>
      <c r="D1176" t="s">
        <v>88</v>
      </c>
      <c r="E1176" t="s">
        <v>7172</v>
      </c>
      <c r="F1176" t="s">
        <v>7258</v>
      </c>
      <c r="G1176" t="s">
        <v>7267</v>
      </c>
      <c r="H1176" t="s">
        <v>4162</v>
      </c>
      <c r="K1176" t="s">
        <v>1745</v>
      </c>
      <c r="L1176" t="s">
        <v>1745</v>
      </c>
      <c r="M1176" t="s">
        <v>7260</v>
      </c>
      <c r="N1176" s="9">
        <v>98133</v>
      </c>
      <c r="O1176" t="s">
        <v>7268</v>
      </c>
      <c r="P1176" s="10">
        <v>47.73172559</v>
      </c>
      <c r="Q1176" s="10">
        <v>-122.3349898</v>
      </c>
      <c r="R1176" t="s">
        <v>7262</v>
      </c>
      <c r="S1176" s="7">
        <v>7</v>
      </c>
      <c r="T1176" s="7">
        <v>2024</v>
      </c>
      <c r="U1176" s="7">
        <v>3</v>
      </c>
      <c r="Y1176" t="b">
        <v>1</v>
      </c>
      <c r="Z1176" t="b">
        <v>1</v>
      </c>
      <c r="AB1176">
        <v>5</v>
      </c>
      <c r="AC1176" t="b">
        <v>0</v>
      </c>
      <c r="AD1176" t="b">
        <v>1</v>
      </c>
      <c r="AE1176" t="b">
        <v>0</v>
      </c>
      <c r="AF1176" t="b">
        <v>0</v>
      </c>
      <c r="AG1176" s="11">
        <v>45482</v>
      </c>
      <c r="AI1176" s="12">
        <f>IF(OR(AG1176="",AH1176=""),"",AH1176-AG1176)</f>
        <v/>
      </c>
      <c r="AJ1176" s="13">
        <f>IF(OR(AI1176="",AA1176=""),"",AI1176=AA1176)</f>
        <v/>
      </c>
      <c r="AK1176" s="13">
        <f>IF(AI1176="","",AI1176&gt;60)</f>
        <v/>
      </c>
      <c r="AL1176" s="13" t="b">
        <f>IF(OR(Y1176=TRUE,AH1176=""),TRUE,FALSE)</f>
        <v>1</v>
      </c>
      <c r="AM1176" s="13">
        <f>IF(AI1176="","",AI1176&lt;0)</f>
        <v/>
      </c>
      <c r="AN1176" s="13" t="str">
        <f>IF(AH1176="","No inspection date",IF(AI1176&lt;0,"Negative chronology",IF(AI1176&lt;=30,"0-30",IF(AI1176&lt;=60,"31-60",IF(AI1176&lt;=90,"61-90",IF(AI1176&lt;=180,"91-180","181+"))))))</f>
        <v>No inspection date</v>
      </c>
      <c r="AO1176" s="13" t="str">
        <f>IF(OR(ISNUMBER(SEARCH("COMPLETED",K1176)),ISNUMBER(SEARCH("CLOSED",K1176))),"Closed/Completed","Other Active/Issued")</f>
        <v>Other Active/Issued</v>
      </c>
    </row>
    <row r="1177" spans="1:41">
      <c r="A1177" t="s">
        <v>7269</v>
      </c>
      <c r="B1177" t="s">
        <v>87</v>
      </c>
      <c r="C1177" t="s">
        <v>87</v>
      </c>
      <c r="D1177" t="s">
        <v>88</v>
      </c>
      <c r="E1177" t="s">
        <v>7172</v>
      </c>
      <c r="F1177" t="s">
        <v>6642</v>
      </c>
      <c r="G1177" t="s">
        <v>7270</v>
      </c>
      <c r="H1177" t="s">
        <v>4284</v>
      </c>
      <c r="I1177" t="s">
        <v>6645</v>
      </c>
      <c r="J1177" t="s">
        <v>93</v>
      </c>
      <c r="K1177" t="s">
        <v>1745</v>
      </c>
      <c r="L1177" t="s">
        <v>1745</v>
      </c>
      <c r="M1177" t="s">
        <v>6646</v>
      </c>
      <c r="N1177" s="9">
        <v>98122</v>
      </c>
      <c r="O1177" t="s">
        <v>7271</v>
      </c>
      <c r="P1177" s="10">
        <v>47.60374529</v>
      </c>
      <c r="Q1177" s="10">
        <v>-122.30077907</v>
      </c>
      <c r="R1177" t="s">
        <v>6648</v>
      </c>
      <c r="S1177" s="7">
        <v>8</v>
      </c>
      <c r="T1177" s="7">
        <v>2024</v>
      </c>
      <c r="U1177" s="7">
        <v>3</v>
      </c>
      <c r="V1177">
        <v>6</v>
      </c>
      <c r="W1177">
        <v>2024</v>
      </c>
      <c r="X1177">
        <v>2</v>
      </c>
      <c r="Y1177" t="b">
        <v>0</v>
      </c>
      <c r="Z1177" t="b">
        <v>0</v>
      </c>
      <c r="AA1177">
        <v>-63</v>
      </c>
      <c r="AB1177">
        <v>3</v>
      </c>
      <c r="AC1177" t="b">
        <v>0</v>
      </c>
      <c r="AD1177" t="b">
        <v>1</v>
      </c>
      <c r="AE1177" t="b">
        <v>0</v>
      </c>
      <c r="AF1177" t="b">
        <v>0</v>
      </c>
      <c r="AG1177" s="11">
        <v>45518</v>
      </c>
      <c r="AH1177" s="11">
        <v>45455</v>
      </c>
      <c r="AI1177" s="12">
        <f>IF(OR(AG1177="",AH1177=""),"",AH1177-AG1177)</f>
        <v>-63.0</v>
      </c>
      <c r="AJ1177" s="13" t="b">
        <f>IF(OR(AI1177="",AA1177=""),"",AI1177=AA1177)</f>
        <v>1</v>
      </c>
      <c r="AK1177" s="13" t="b">
        <f>IF(AI1177="","",AI1177&gt;60)</f>
        <v>0</v>
      </c>
      <c r="AL1177" s="13" t="b">
        <f>IF(OR(Y1177=TRUE,AH1177=""),TRUE,FALSE)</f>
        <v>0</v>
      </c>
      <c r="AM1177" s="13" t="b">
        <f>IF(AI1177="","",AI1177&lt;0)</f>
        <v>1</v>
      </c>
      <c r="AN1177" s="13" t="str">
        <f>IF(AH1177="","No inspection date",IF(AI1177&lt;0,"Negative chronology",IF(AI1177&lt;=30,"0-30",IF(AI1177&lt;=60,"31-60",IF(AI1177&lt;=90,"61-90",IF(AI1177&lt;=180,"91-180","181+"))))))</f>
        <v>Negative chronology</v>
      </c>
      <c r="AO1177" s="13" t="str">
        <f>IF(OR(ISNUMBER(SEARCH("COMPLETED",K1177)),ISNUMBER(SEARCH("CLOSED",K1177))),"Closed/Completed","Other Active/Issued")</f>
        <v>Other Active/Issued</v>
      </c>
    </row>
    <row r="1178" spans="1:41">
      <c r="A1178" t="s">
        <v>7272</v>
      </c>
      <c r="B1178" t="s">
        <v>87</v>
      </c>
      <c r="C1178" t="s">
        <v>87</v>
      </c>
      <c r="D1178" t="s">
        <v>88</v>
      </c>
      <c r="E1178" t="s">
        <v>7172</v>
      </c>
      <c r="F1178" t="s">
        <v>6642</v>
      </c>
      <c r="G1178" t="s">
        <v>7273</v>
      </c>
      <c r="H1178" t="s">
        <v>4284</v>
      </c>
      <c r="I1178" t="s">
        <v>5483</v>
      </c>
      <c r="J1178" t="s">
        <v>6317</v>
      </c>
      <c r="K1178" t="s">
        <v>1745</v>
      </c>
      <c r="L1178" t="s">
        <v>1745</v>
      </c>
      <c r="M1178" t="s">
        <v>6646</v>
      </c>
      <c r="N1178" s="9">
        <v>98122</v>
      </c>
      <c r="O1178" t="s">
        <v>7274</v>
      </c>
      <c r="P1178" s="10">
        <v>47.60374529</v>
      </c>
      <c r="Q1178" s="10">
        <v>-122.30077907</v>
      </c>
      <c r="R1178" t="s">
        <v>6648</v>
      </c>
      <c r="S1178" s="7">
        <v>8</v>
      </c>
      <c r="T1178" s="7">
        <v>2024</v>
      </c>
      <c r="U1178" s="7">
        <v>3</v>
      </c>
      <c r="V1178">
        <v>11</v>
      </c>
      <c r="W1178">
        <v>2025</v>
      </c>
      <c r="X1178">
        <v>4</v>
      </c>
      <c r="Y1178" t="b">
        <v>0</v>
      </c>
      <c r="Z1178" t="b">
        <v>0</v>
      </c>
      <c r="AA1178">
        <v>447</v>
      </c>
      <c r="AB1178">
        <v>3</v>
      </c>
      <c r="AC1178" t="b">
        <v>0</v>
      </c>
      <c r="AD1178" t="b">
        <v>1</v>
      </c>
      <c r="AE1178" t="b">
        <v>0</v>
      </c>
      <c r="AF1178" t="b">
        <v>0</v>
      </c>
      <c r="AG1178" s="11">
        <v>45518</v>
      </c>
      <c r="AH1178" s="11">
        <v>45965</v>
      </c>
      <c r="AI1178" s="12">
        <f>IF(OR(AG1178="",AH1178=""),"",AH1178-AG1178)</f>
        <v>447.0</v>
      </c>
      <c r="AJ1178" s="13" t="b">
        <f>IF(OR(AI1178="",AA1178=""),"",AI1178=AA1178)</f>
        <v>1</v>
      </c>
      <c r="AK1178" s="13" t="b">
        <f>IF(AI1178="","",AI1178&gt;60)</f>
        <v>1</v>
      </c>
      <c r="AL1178" s="13" t="b">
        <f>IF(OR(Y1178=TRUE,AH1178=""),TRUE,FALSE)</f>
        <v>0</v>
      </c>
      <c r="AM1178" s="13" t="b">
        <f>IF(AI1178="","",AI1178&lt;0)</f>
        <v>0</v>
      </c>
      <c r="AN1178" s="13" t="str">
        <f>IF(AH1178="","No inspection date",IF(AI1178&lt;0,"Negative chronology",IF(AI1178&lt;=30,"0-30",IF(AI1178&lt;=60,"31-60",IF(AI1178&lt;=90,"61-90",IF(AI1178&lt;=180,"91-180","181+"))))))</f>
        <v>181+</v>
      </c>
      <c r="AO1178" s="13" t="str">
        <f>IF(OR(ISNUMBER(SEARCH("COMPLETED",K1178)),ISNUMBER(SEARCH("CLOSED",K1178))),"Closed/Completed","Other Active/Issued")</f>
        <v>Other Active/Issued</v>
      </c>
    </row>
    <row r="1179" spans="1:41">
      <c r="A1179" t="s">
        <v>7275</v>
      </c>
      <c r="B1179" t="s">
        <v>87</v>
      </c>
      <c r="D1179" t="s">
        <v>88</v>
      </c>
      <c r="E1179" t="s">
        <v>7172</v>
      </c>
      <c r="F1179" t="s">
        <v>7276</v>
      </c>
      <c r="H1179" t="s">
        <v>4852</v>
      </c>
      <c r="I1179" t="s">
        <v>4825</v>
      </c>
      <c r="J1179" t="s">
        <v>93</v>
      </c>
      <c r="K1179" t="s">
        <v>100</v>
      </c>
      <c r="M1179" t="s">
        <v>7277</v>
      </c>
      <c r="N1179" s="9">
        <v>98117</v>
      </c>
      <c r="O1179" t="s">
        <v>7278</v>
      </c>
      <c r="P1179" s="10">
        <v>47.6893308</v>
      </c>
      <c r="Q1179" s="10">
        <v>-122.37523132</v>
      </c>
      <c r="R1179" t="s">
        <v>7279</v>
      </c>
      <c r="S1179" s="7">
        <v>1</v>
      </c>
      <c r="T1179" s="7">
        <v>2025</v>
      </c>
      <c r="U1179" s="7">
        <v>1</v>
      </c>
      <c r="V1179">
        <v>1</v>
      </c>
      <c r="W1179">
        <v>2025</v>
      </c>
      <c r="X1179">
        <v>1</v>
      </c>
      <c r="Y1179" t="b">
        <v>0</v>
      </c>
      <c r="Z1179" t="b">
        <v>0</v>
      </c>
      <c r="AA1179">
        <v>-4</v>
      </c>
      <c r="AB1179">
        <v>6</v>
      </c>
      <c r="AC1179" t="b">
        <v>0</v>
      </c>
      <c r="AD1179" t="b">
        <v>1</v>
      </c>
      <c r="AE1179" t="b">
        <v>0</v>
      </c>
      <c r="AF1179" t="b">
        <v>0</v>
      </c>
      <c r="AG1179" s="11">
        <v>45670</v>
      </c>
      <c r="AH1179" s="11">
        <v>45666</v>
      </c>
      <c r="AI1179" s="12">
        <f>IF(OR(AG1179="",AH1179=""),"",AH1179-AG1179)</f>
        <v>-4.0</v>
      </c>
      <c r="AJ1179" s="13" t="b">
        <f>IF(OR(AI1179="",AA1179=""),"",AI1179=AA1179)</f>
        <v>1</v>
      </c>
      <c r="AK1179" s="13" t="b">
        <f>IF(AI1179="","",AI1179&gt;60)</f>
        <v>0</v>
      </c>
      <c r="AL1179" s="13" t="b">
        <f>IF(OR(Y1179=TRUE,AH1179=""),TRUE,FALSE)</f>
        <v>0</v>
      </c>
      <c r="AM1179" s="13" t="b">
        <f>IF(AI1179="","",AI1179&lt;0)</f>
        <v>1</v>
      </c>
      <c r="AN1179" s="13" t="str">
        <f>IF(AH1179="","No inspection date",IF(AI1179&lt;0,"Negative chronology",IF(AI1179&lt;=30,"0-30",IF(AI1179&lt;=60,"31-60",IF(AI1179&lt;=90,"61-90",IF(AI1179&lt;=180,"91-180","181+"))))))</f>
        <v>Negative chronology</v>
      </c>
      <c r="AO1179" s="13" t="str">
        <f>IF(OR(ISNUMBER(SEARCH("COMPLETED",K1179)),ISNUMBER(SEARCH("CLOSED",K1179))),"Closed/Completed","Other Active/Issued")</f>
        <v>Other Active/Issued</v>
      </c>
    </row>
    <row r="1180" spans="1:41">
      <c r="A1180" t="s">
        <v>7280</v>
      </c>
      <c r="B1180" t="s">
        <v>87</v>
      </c>
      <c r="D1180" t="s">
        <v>88</v>
      </c>
      <c r="E1180" t="s">
        <v>7172</v>
      </c>
      <c r="F1180" t="s">
        <v>7281</v>
      </c>
      <c r="H1180" t="s">
        <v>7282</v>
      </c>
      <c r="I1180" t="s">
        <v>4841</v>
      </c>
      <c r="J1180" t="s">
        <v>93</v>
      </c>
      <c r="K1180" t="s">
        <v>100</v>
      </c>
      <c r="M1180" t="s">
        <v>7283</v>
      </c>
      <c r="O1180" t="s">
        <v>7284</v>
      </c>
      <c r="P1180" s="10">
        <v>47.71447573</v>
      </c>
      <c r="Q1180" s="10">
        <v>-122.28148136</v>
      </c>
      <c r="R1180" t="s">
        <v>7285</v>
      </c>
      <c r="S1180" s="7">
        <v>2</v>
      </c>
      <c r="T1180" s="7">
        <v>2025</v>
      </c>
      <c r="U1180" s="7">
        <v>1</v>
      </c>
      <c r="V1180">
        <v>1</v>
      </c>
      <c r="W1180">
        <v>2025</v>
      </c>
      <c r="X1180">
        <v>1</v>
      </c>
      <c r="Y1180" t="b">
        <v>0</v>
      </c>
      <c r="Z1180" t="b">
        <v>0</v>
      </c>
      <c r="AA1180">
        <v>-34</v>
      </c>
      <c r="AB1180">
        <v>5</v>
      </c>
      <c r="AC1180" t="b">
        <v>0</v>
      </c>
      <c r="AD1180" t="b">
        <v>1</v>
      </c>
      <c r="AE1180" t="b">
        <v>0</v>
      </c>
      <c r="AF1180" t="b">
        <v>0</v>
      </c>
      <c r="AG1180" s="11">
        <v>45701</v>
      </c>
      <c r="AH1180" s="11">
        <v>45667</v>
      </c>
      <c r="AI1180" s="12">
        <f>IF(OR(AG1180="",AH1180=""),"",AH1180-AG1180)</f>
        <v>-34.0</v>
      </c>
      <c r="AJ1180" s="13" t="b">
        <f>IF(OR(AI1180="",AA1180=""),"",AI1180=AA1180)</f>
        <v>1</v>
      </c>
      <c r="AK1180" s="13" t="b">
        <f>IF(AI1180="","",AI1180&gt;60)</f>
        <v>0</v>
      </c>
      <c r="AL1180" s="13" t="b">
        <f>IF(OR(Y1180=TRUE,AH1180=""),TRUE,FALSE)</f>
        <v>0</v>
      </c>
      <c r="AM1180" s="13" t="b">
        <f>IF(AI1180="","",AI1180&lt;0)</f>
        <v>1</v>
      </c>
      <c r="AN1180" s="13" t="str">
        <f>IF(AH1180="","No inspection date",IF(AI1180&lt;0,"Negative chronology",IF(AI1180&lt;=30,"0-30",IF(AI1180&lt;=60,"31-60",IF(AI1180&lt;=90,"61-90",IF(AI1180&lt;=180,"91-180","181+"))))))</f>
        <v>Negative chronology</v>
      </c>
      <c r="AO1180" s="13" t="str">
        <f>IF(OR(ISNUMBER(SEARCH("COMPLETED",K1180)),ISNUMBER(SEARCH("CLOSED",K1180))),"Closed/Completed","Other Active/Issued")</f>
        <v>Other Active/Issued</v>
      </c>
    </row>
    <row r="1181" spans="1:41">
      <c r="A1181" t="s">
        <v>7286</v>
      </c>
      <c r="B1181" t="s">
        <v>87</v>
      </c>
      <c r="D1181" t="s">
        <v>88</v>
      </c>
      <c r="E1181" t="s">
        <v>7172</v>
      </c>
      <c r="F1181" t="s">
        <v>7281</v>
      </c>
      <c r="H1181" t="s">
        <v>7282</v>
      </c>
      <c r="I1181" t="s">
        <v>4841</v>
      </c>
      <c r="J1181" t="s">
        <v>93</v>
      </c>
      <c r="K1181" t="s">
        <v>100</v>
      </c>
      <c r="M1181" t="s">
        <v>7283</v>
      </c>
      <c r="O1181" t="s">
        <v>7287</v>
      </c>
      <c r="P1181" s="10">
        <v>47.71447573</v>
      </c>
      <c r="Q1181" s="10">
        <v>-122.28148136</v>
      </c>
      <c r="R1181" t="s">
        <v>7285</v>
      </c>
      <c r="S1181" s="7">
        <v>2</v>
      </c>
      <c r="T1181" s="7">
        <v>2025</v>
      </c>
      <c r="U1181" s="7">
        <v>1</v>
      </c>
      <c r="V1181">
        <v>1</v>
      </c>
      <c r="W1181">
        <v>2025</v>
      </c>
      <c r="X1181">
        <v>1</v>
      </c>
      <c r="Y1181" t="b">
        <v>0</v>
      </c>
      <c r="Z1181" t="b">
        <v>0</v>
      </c>
      <c r="AA1181">
        <v>-34</v>
      </c>
      <c r="AB1181">
        <v>5</v>
      </c>
      <c r="AC1181" t="b">
        <v>0</v>
      </c>
      <c r="AD1181" t="b">
        <v>1</v>
      </c>
      <c r="AE1181" t="b">
        <v>0</v>
      </c>
      <c r="AF1181" t="b">
        <v>0</v>
      </c>
      <c r="AG1181" s="11">
        <v>45701</v>
      </c>
      <c r="AH1181" s="11">
        <v>45667</v>
      </c>
      <c r="AI1181" s="12">
        <f>IF(OR(AG1181="",AH1181=""),"",AH1181-AG1181)</f>
        <v>-34.0</v>
      </c>
      <c r="AJ1181" s="13" t="b">
        <f>IF(OR(AI1181="",AA1181=""),"",AI1181=AA1181)</f>
        <v>1</v>
      </c>
      <c r="AK1181" s="13" t="b">
        <f>IF(AI1181="","",AI1181&gt;60)</f>
        <v>0</v>
      </c>
      <c r="AL1181" s="13" t="b">
        <f>IF(OR(Y1181=TRUE,AH1181=""),TRUE,FALSE)</f>
        <v>0</v>
      </c>
      <c r="AM1181" s="13" t="b">
        <f>IF(AI1181="","",AI1181&lt;0)</f>
        <v>1</v>
      </c>
      <c r="AN1181" s="13" t="str">
        <f>IF(AH1181="","No inspection date",IF(AI1181&lt;0,"Negative chronology",IF(AI1181&lt;=30,"0-30",IF(AI1181&lt;=60,"31-60",IF(AI1181&lt;=90,"61-90",IF(AI1181&lt;=180,"91-180","181+"))))))</f>
        <v>Negative chronology</v>
      </c>
      <c r="AO1181" s="13" t="str">
        <f>IF(OR(ISNUMBER(SEARCH("COMPLETED",K1181)),ISNUMBER(SEARCH("CLOSED",K1181))),"Closed/Completed","Other Active/Issued")</f>
        <v>Other Active/Issued</v>
      </c>
    </row>
    <row r="1182" spans="1:41">
      <c r="A1182" t="s">
        <v>7288</v>
      </c>
      <c r="B1182" t="s">
        <v>87</v>
      </c>
      <c r="D1182" t="s">
        <v>88</v>
      </c>
      <c r="E1182" t="s">
        <v>7172</v>
      </c>
      <c r="F1182" t="s">
        <v>7281</v>
      </c>
      <c r="H1182" t="s">
        <v>7282</v>
      </c>
      <c r="I1182" t="s">
        <v>4841</v>
      </c>
      <c r="J1182" t="s">
        <v>93</v>
      </c>
      <c r="K1182" t="s">
        <v>100</v>
      </c>
      <c r="M1182" t="s">
        <v>7283</v>
      </c>
      <c r="O1182" t="s">
        <v>7289</v>
      </c>
      <c r="P1182" s="10">
        <v>47.71447573</v>
      </c>
      <c r="Q1182" s="10">
        <v>-122.28148136</v>
      </c>
      <c r="R1182" t="s">
        <v>7285</v>
      </c>
      <c r="S1182" s="7">
        <v>2</v>
      </c>
      <c r="T1182" s="7">
        <v>2025</v>
      </c>
      <c r="U1182" s="7">
        <v>1</v>
      </c>
      <c r="V1182">
        <v>1</v>
      </c>
      <c r="W1182">
        <v>2025</v>
      </c>
      <c r="X1182">
        <v>1</v>
      </c>
      <c r="Y1182" t="b">
        <v>0</v>
      </c>
      <c r="Z1182" t="b">
        <v>0</v>
      </c>
      <c r="AA1182">
        <v>-34</v>
      </c>
      <c r="AB1182">
        <v>5</v>
      </c>
      <c r="AC1182" t="b">
        <v>0</v>
      </c>
      <c r="AD1182" t="b">
        <v>1</v>
      </c>
      <c r="AE1182" t="b">
        <v>0</v>
      </c>
      <c r="AF1182" t="b">
        <v>0</v>
      </c>
      <c r="AG1182" s="11">
        <v>45701</v>
      </c>
      <c r="AH1182" s="11">
        <v>45667</v>
      </c>
      <c r="AI1182" s="12">
        <f>IF(OR(AG1182="",AH1182=""),"",AH1182-AG1182)</f>
        <v>-34.0</v>
      </c>
      <c r="AJ1182" s="13" t="b">
        <f>IF(OR(AI1182="",AA1182=""),"",AI1182=AA1182)</f>
        <v>1</v>
      </c>
      <c r="AK1182" s="13" t="b">
        <f>IF(AI1182="","",AI1182&gt;60)</f>
        <v>0</v>
      </c>
      <c r="AL1182" s="13" t="b">
        <f>IF(OR(Y1182=TRUE,AH1182=""),TRUE,FALSE)</f>
        <v>0</v>
      </c>
      <c r="AM1182" s="13" t="b">
        <f>IF(AI1182="","",AI1182&lt;0)</f>
        <v>1</v>
      </c>
      <c r="AN1182" s="13" t="str">
        <f>IF(AH1182="","No inspection date",IF(AI1182&lt;0,"Negative chronology",IF(AI1182&lt;=30,"0-30",IF(AI1182&lt;=60,"31-60",IF(AI1182&lt;=90,"61-90",IF(AI1182&lt;=180,"91-180","181+"))))))</f>
        <v>Negative chronology</v>
      </c>
      <c r="AO1182" s="13" t="str">
        <f>IF(OR(ISNUMBER(SEARCH("COMPLETED",K1182)),ISNUMBER(SEARCH("CLOSED",K1182))),"Closed/Completed","Other Active/Issued")</f>
        <v>Other Active/Issued</v>
      </c>
    </row>
    <row r="1183" spans="1:41">
      <c r="A1183" t="s">
        <v>7290</v>
      </c>
      <c r="B1183" t="s">
        <v>87</v>
      </c>
      <c r="D1183" t="s">
        <v>88</v>
      </c>
      <c r="E1183" t="s">
        <v>7172</v>
      </c>
      <c r="F1183" t="s">
        <v>7291</v>
      </c>
      <c r="H1183" t="s">
        <v>5194</v>
      </c>
      <c r="I1183" t="s">
        <v>5188</v>
      </c>
      <c r="J1183" t="s">
        <v>93</v>
      </c>
      <c r="K1183" t="s">
        <v>100</v>
      </c>
      <c r="M1183" t="s">
        <v>7292</v>
      </c>
      <c r="N1183" s="9">
        <v>98119</v>
      </c>
      <c r="O1183" t="s">
        <v>7293</v>
      </c>
      <c r="P1183" s="10">
        <v>47.63304916</v>
      </c>
      <c r="Q1183" s="10">
        <v>-122.36853501</v>
      </c>
      <c r="R1183" t="s">
        <v>7294</v>
      </c>
      <c r="S1183" s="7">
        <v>7</v>
      </c>
      <c r="T1183" s="7">
        <v>2025</v>
      </c>
      <c r="U1183" s="7">
        <v>3</v>
      </c>
      <c r="V1183">
        <v>7</v>
      </c>
      <c r="W1183">
        <v>2025</v>
      </c>
      <c r="X1183">
        <v>3</v>
      </c>
      <c r="Y1183" t="b">
        <v>0</v>
      </c>
      <c r="Z1183" t="b">
        <v>0</v>
      </c>
      <c r="AA1183">
        <v>-1</v>
      </c>
      <c r="AB1183">
        <v>7</v>
      </c>
      <c r="AC1183" t="b">
        <v>0</v>
      </c>
      <c r="AD1183" t="b">
        <v>1</v>
      </c>
      <c r="AE1183" t="b">
        <v>0</v>
      </c>
      <c r="AF1183" t="b">
        <v>0</v>
      </c>
      <c r="AG1183" s="11">
        <v>45855</v>
      </c>
      <c r="AH1183" s="11">
        <v>45854</v>
      </c>
      <c r="AI1183" s="12">
        <f>IF(OR(AG1183="",AH1183=""),"",AH1183-AG1183)</f>
        <v>-1.0</v>
      </c>
      <c r="AJ1183" s="13" t="b">
        <f>IF(OR(AI1183="",AA1183=""),"",AI1183=AA1183)</f>
        <v>1</v>
      </c>
      <c r="AK1183" s="13" t="b">
        <f>IF(AI1183="","",AI1183&gt;60)</f>
        <v>0</v>
      </c>
      <c r="AL1183" s="13" t="b">
        <f>IF(OR(Y1183=TRUE,AH1183=""),TRUE,FALSE)</f>
        <v>0</v>
      </c>
      <c r="AM1183" s="13" t="b">
        <f>IF(AI1183="","",AI1183&lt;0)</f>
        <v>1</v>
      </c>
      <c r="AN1183" s="13" t="str">
        <f>IF(AH1183="","No inspection date",IF(AI1183&lt;0,"Negative chronology",IF(AI1183&lt;=30,"0-30",IF(AI1183&lt;=60,"31-60",IF(AI1183&lt;=90,"61-90",IF(AI1183&lt;=180,"91-180","181+"))))))</f>
        <v>Negative chronology</v>
      </c>
      <c r="AO1183" s="13" t="str">
        <f>IF(OR(ISNUMBER(SEARCH("COMPLETED",K1183)),ISNUMBER(SEARCH("CLOSED",K1183))),"Closed/Completed","Other Active/Issued")</f>
        <v>Other Active/Issued</v>
      </c>
    </row>
    <row r="1184" spans="1:41">
      <c r="A1184" t="s">
        <v>7295</v>
      </c>
      <c r="B1184" t="s">
        <v>87</v>
      </c>
      <c r="D1184" t="s">
        <v>88</v>
      </c>
      <c r="E1184" t="s">
        <v>7172</v>
      </c>
      <c r="F1184" t="s">
        <v>7291</v>
      </c>
      <c r="H1184" t="s">
        <v>5194</v>
      </c>
      <c r="I1184" t="s">
        <v>5188</v>
      </c>
      <c r="J1184" t="s">
        <v>93</v>
      </c>
      <c r="K1184" t="s">
        <v>1745</v>
      </c>
      <c r="M1184" t="s">
        <v>7292</v>
      </c>
      <c r="N1184" s="9">
        <v>98119</v>
      </c>
      <c r="O1184" t="s">
        <v>7296</v>
      </c>
      <c r="P1184" s="10">
        <v>47.63304916</v>
      </c>
      <c r="Q1184" s="10">
        <v>-122.36853501</v>
      </c>
      <c r="R1184" t="s">
        <v>7294</v>
      </c>
      <c r="S1184" s="7">
        <v>7</v>
      </c>
      <c r="T1184" s="7">
        <v>2025</v>
      </c>
      <c r="U1184" s="7">
        <v>3</v>
      </c>
      <c r="V1184">
        <v>7</v>
      </c>
      <c r="W1184">
        <v>2025</v>
      </c>
      <c r="X1184">
        <v>3</v>
      </c>
      <c r="Y1184" t="b">
        <v>0</v>
      </c>
      <c r="Z1184" t="b">
        <v>0</v>
      </c>
      <c r="AA1184">
        <v>-1</v>
      </c>
      <c r="AB1184">
        <v>7</v>
      </c>
      <c r="AC1184" t="b">
        <v>0</v>
      </c>
      <c r="AD1184" t="b">
        <v>1</v>
      </c>
      <c r="AE1184" t="b">
        <v>0</v>
      </c>
      <c r="AF1184" t="b">
        <v>0</v>
      </c>
      <c r="AG1184" s="11">
        <v>45855</v>
      </c>
      <c r="AH1184" s="11">
        <v>45854</v>
      </c>
      <c r="AI1184" s="12">
        <f>IF(OR(AG1184="",AH1184=""),"",AH1184-AG1184)</f>
        <v>-1.0</v>
      </c>
      <c r="AJ1184" s="13" t="b">
        <f>IF(OR(AI1184="",AA1184=""),"",AI1184=AA1184)</f>
        <v>1</v>
      </c>
      <c r="AK1184" s="13" t="b">
        <f>IF(AI1184="","",AI1184&gt;60)</f>
        <v>0</v>
      </c>
      <c r="AL1184" s="13" t="b">
        <f>IF(OR(Y1184=TRUE,AH1184=""),TRUE,FALSE)</f>
        <v>0</v>
      </c>
      <c r="AM1184" s="13" t="b">
        <f>IF(AI1184="","",AI1184&lt;0)</f>
        <v>1</v>
      </c>
      <c r="AN1184" s="13" t="str">
        <f>IF(AH1184="","No inspection date",IF(AI1184&lt;0,"Negative chronology",IF(AI1184&lt;=30,"0-30",IF(AI1184&lt;=60,"31-60",IF(AI1184&lt;=90,"61-90",IF(AI1184&lt;=180,"91-180","181+"))))))</f>
        <v>Negative chronology</v>
      </c>
      <c r="AO1184" s="13" t="str">
        <f>IF(OR(ISNUMBER(SEARCH("COMPLETED",K1184)),ISNUMBER(SEARCH("CLOSED",K1184))),"Closed/Completed","Other Active/Issued")</f>
        <v>Other Active/Issued</v>
      </c>
    </row>
    <row r="1185" spans="1:41">
      <c r="A1185" t="s">
        <v>7297</v>
      </c>
      <c r="B1185" t="s">
        <v>87</v>
      </c>
      <c r="D1185" t="s">
        <v>88</v>
      </c>
      <c r="E1185" t="s">
        <v>7172</v>
      </c>
      <c r="F1185" t="s">
        <v>7291</v>
      </c>
      <c r="H1185" t="s">
        <v>5194</v>
      </c>
      <c r="I1185" t="s">
        <v>5188</v>
      </c>
      <c r="J1185" t="s">
        <v>93</v>
      </c>
      <c r="K1185" t="s">
        <v>100</v>
      </c>
      <c r="M1185" t="s">
        <v>7292</v>
      </c>
      <c r="N1185" s="9">
        <v>98119</v>
      </c>
      <c r="O1185" t="s">
        <v>7298</v>
      </c>
      <c r="P1185" s="10">
        <v>47.63304916</v>
      </c>
      <c r="Q1185" s="10">
        <v>-122.36853501</v>
      </c>
      <c r="R1185" t="s">
        <v>7294</v>
      </c>
      <c r="S1185" s="7">
        <v>7</v>
      </c>
      <c r="T1185" s="7">
        <v>2025</v>
      </c>
      <c r="U1185" s="7">
        <v>3</v>
      </c>
      <c r="V1185">
        <v>7</v>
      </c>
      <c r="W1185">
        <v>2025</v>
      </c>
      <c r="X1185">
        <v>3</v>
      </c>
      <c r="Y1185" t="b">
        <v>0</v>
      </c>
      <c r="Z1185" t="b">
        <v>0</v>
      </c>
      <c r="AA1185">
        <v>-1</v>
      </c>
      <c r="AB1185">
        <v>7</v>
      </c>
      <c r="AC1185" t="b">
        <v>0</v>
      </c>
      <c r="AD1185" t="b">
        <v>1</v>
      </c>
      <c r="AE1185" t="b">
        <v>0</v>
      </c>
      <c r="AF1185" t="b">
        <v>0</v>
      </c>
      <c r="AG1185" s="11">
        <v>45855</v>
      </c>
      <c r="AH1185" s="11">
        <v>45854</v>
      </c>
      <c r="AI1185" s="12">
        <f>IF(OR(AG1185="",AH1185=""),"",AH1185-AG1185)</f>
        <v>-1.0</v>
      </c>
      <c r="AJ1185" s="13" t="b">
        <f>IF(OR(AI1185="",AA1185=""),"",AI1185=AA1185)</f>
        <v>1</v>
      </c>
      <c r="AK1185" s="13" t="b">
        <f>IF(AI1185="","",AI1185&gt;60)</f>
        <v>0</v>
      </c>
      <c r="AL1185" s="13" t="b">
        <f>IF(OR(Y1185=TRUE,AH1185=""),TRUE,FALSE)</f>
        <v>0</v>
      </c>
      <c r="AM1185" s="13" t="b">
        <f>IF(AI1185="","",AI1185&lt;0)</f>
        <v>1</v>
      </c>
      <c r="AN1185" s="13" t="str">
        <f>IF(AH1185="","No inspection date",IF(AI1185&lt;0,"Negative chronology",IF(AI1185&lt;=30,"0-30",IF(AI1185&lt;=60,"31-60",IF(AI1185&lt;=90,"61-90",IF(AI1185&lt;=180,"91-180","181+"))))))</f>
        <v>Negative chronology</v>
      </c>
      <c r="AO1185" s="13" t="str">
        <f>IF(OR(ISNUMBER(SEARCH("COMPLETED",K1185)),ISNUMBER(SEARCH("CLOSED",K1185))),"Closed/Completed","Other Active/Issued")</f>
        <v>Other Active/Issued</v>
      </c>
    </row>
    <row r="1186" spans="1:41">
      <c r="A1186" t="s">
        <v>7299</v>
      </c>
      <c r="B1186" t="s">
        <v>87</v>
      </c>
      <c r="D1186" t="s">
        <v>88</v>
      </c>
      <c r="E1186" t="s">
        <v>7172</v>
      </c>
      <c r="F1186" t="s">
        <v>7300</v>
      </c>
      <c r="H1186" t="s">
        <v>5466</v>
      </c>
      <c r="K1186" t="s">
        <v>1745</v>
      </c>
      <c r="M1186" t="s">
        <v>7301</v>
      </c>
      <c r="N1186" s="9">
        <v>98133</v>
      </c>
      <c r="O1186" t="s">
        <v>7302</v>
      </c>
      <c r="P1186" s="10">
        <v>47.70900874</v>
      </c>
      <c r="Q1186" s="10">
        <v>-122.35252469</v>
      </c>
      <c r="R1186" t="s">
        <v>7303</v>
      </c>
      <c r="S1186" s="7">
        <v>10</v>
      </c>
      <c r="T1186" s="7">
        <v>2025</v>
      </c>
      <c r="U1186" s="7">
        <v>4</v>
      </c>
      <c r="Y1186" t="b">
        <v>1</v>
      </c>
      <c r="Z1186" t="b">
        <v>1</v>
      </c>
      <c r="AB1186">
        <v>5</v>
      </c>
      <c r="AC1186" t="b">
        <v>0</v>
      </c>
      <c r="AD1186" t="b">
        <v>1</v>
      </c>
      <c r="AE1186" t="b">
        <v>0</v>
      </c>
      <c r="AF1186" t="b">
        <v>0</v>
      </c>
      <c r="AG1186" s="11">
        <v>45953</v>
      </c>
      <c r="AI1186" s="12">
        <f>IF(OR(AG1186="",AH1186=""),"",AH1186-AG1186)</f>
        <v/>
      </c>
      <c r="AJ1186" s="13">
        <f>IF(OR(AI1186="",AA1186=""),"",AI1186=AA1186)</f>
        <v/>
      </c>
      <c r="AK1186" s="13">
        <f>IF(AI1186="","",AI1186&gt;60)</f>
        <v/>
      </c>
      <c r="AL1186" s="13" t="b">
        <f>IF(OR(Y1186=TRUE,AH1186=""),TRUE,FALSE)</f>
        <v>1</v>
      </c>
      <c r="AM1186" s="13">
        <f>IF(AI1186="","",AI1186&lt;0)</f>
        <v/>
      </c>
      <c r="AN1186" s="13" t="str">
        <f>IF(AH1186="","No inspection date",IF(AI1186&lt;0,"Negative chronology",IF(AI1186&lt;=30,"0-30",IF(AI1186&lt;=60,"31-60",IF(AI1186&lt;=90,"61-90",IF(AI1186&lt;=180,"91-180","181+"))))))</f>
        <v>No inspection date</v>
      </c>
      <c r="AO1186" s="13" t="str">
        <f>IF(OR(ISNUMBER(SEARCH("COMPLETED",K1186)),ISNUMBER(SEARCH("CLOSED",K1186))),"Closed/Completed","Other Active/Issued")</f>
        <v>Other Active/Issued</v>
      </c>
    </row>
    <row r="1187" spans="1:41">
      <c r="A1187" t="s">
        <v>7304</v>
      </c>
      <c r="B1187" t="s">
        <v>87</v>
      </c>
      <c r="D1187" t="s">
        <v>88</v>
      </c>
      <c r="E1187" t="s">
        <v>7172</v>
      </c>
      <c r="F1187" t="s">
        <v>7305</v>
      </c>
      <c r="H1187" t="s">
        <v>5509</v>
      </c>
      <c r="K1187" t="s">
        <v>100</v>
      </c>
      <c r="M1187" t="s">
        <v>7306</v>
      </c>
      <c r="N1187" s="9">
        <v>98125</v>
      </c>
      <c r="O1187" t="s">
        <v>7307</v>
      </c>
      <c r="P1187" s="10">
        <v>47.71590887</v>
      </c>
      <c r="Q1187" s="10">
        <v>-122.30686368</v>
      </c>
      <c r="R1187" t="s">
        <v>7308</v>
      </c>
      <c r="S1187" s="7">
        <v>11</v>
      </c>
      <c r="T1187" s="7">
        <v>2025</v>
      </c>
      <c r="U1187" s="7">
        <v>4</v>
      </c>
      <c r="Y1187" t="b">
        <v>1</v>
      </c>
      <c r="Z1187" t="b">
        <v>1</v>
      </c>
      <c r="AB1187">
        <v>5</v>
      </c>
      <c r="AC1187" t="b">
        <v>0</v>
      </c>
      <c r="AD1187" t="b">
        <v>1</v>
      </c>
      <c r="AE1187" t="b">
        <v>0</v>
      </c>
      <c r="AF1187" t="b">
        <v>0</v>
      </c>
      <c r="AG1187" s="11">
        <v>45971</v>
      </c>
      <c r="AI1187" s="12">
        <f>IF(OR(AG1187="",AH1187=""),"",AH1187-AG1187)</f>
        <v/>
      </c>
      <c r="AJ1187" s="13">
        <f>IF(OR(AI1187="",AA1187=""),"",AI1187=AA1187)</f>
        <v/>
      </c>
      <c r="AK1187" s="13">
        <f>IF(AI1187="","",AI1187&gt;60)</f>
        <v/>
      </c>
      <c r="AL1187" s="13" t="b">
        <f>IF(OR(Y1187=TRUE,AH1187=""),TRUE,FALSE)</f>
        <v>1</v>
      </c>
      <c r="AM1187" s="13">
        <f>IF(AI1187="","",AI1187&lt;0)</f>
        <v/>
      </c>
      <c r="AN1187" s="13" t="str">
        <f>IF(AH1187="","No inspection date",IF(AI1187&lt;0,"Negative chronology",IF(AI1187&lt;=30,"0-30",IF(AI1187&lt;=60,"31-60",IF(AI1187&lt;=90,"61-90",IF(AI1187&lt;=180,"91-180","181+"))))))</f>
        <v>No inspection date</v>
      </c>
      <c r="AO1187" s="13" t="str">
        <f>IF(OR(ISNUMBER(SEARCH("COMPLETED",K1187)),ISNUMBER(SEARCH("CLOSED",K1187))),"Closed/Completed","Other Active/Issued")</f>
        <v>Other Active/Issued</v>
      </c>
    </row>
    <row r="1188" spans="1:41">
      <c r="A1188" t="s">
        <v>7309</v>
      </c>
      <c r="B1188" t="s">
        <v>87</v>
      </c>
      <c r="D1188" t="s">
        <v>88</v>
      </c>
      <c r="E1188" t="s">
        <v>7172</v>
      </c>
      <c r="F1188" t="s">
        <v>7310</v>
      </c>
      <c r="H1188" t="s">
        <v>5615</v>
      </c>
      <c r="K1188" t="s">
        <v>115</v>
      </c>
      <c r="M1188" t="s">
        <v>7311</v>
      </c>
      <c r="N1188" s="9">
        <v>98115</v>
      </c>
      <c r="O1188" t="s">
        <v>7312</v>
      </c>
      <c r="P1188" s="10">
        <v>47.68895233</v>
      </c>
      <c r="Q1188" s="10">
        <v>-122.26949819</v>
      </c>
      <c r="R1188" t="s">
        <v>7313</v>
      </c>
      <c r="S1188" s="7">
        <v>12</v>
      </c>
      <c r="T1188" s="7">
        <v>2025</v>
      </c>
      <c r="U1188" s="7">
        <v>4</v>
      </c>
      <c r="Y1188" t="b">
        <v>1</v>
      </c>
      <c r="Z1188" t="b">
        <v>1</v>
      </c>
      <c r="AB1188">
        <v>4</v>
      </c>
      <c r="AC1188" t="b">
        <v>0</v>
      </c>
      <c r="AD1188" t="b">
        <v>1</v>
      </c>
      <c r="AE1188" t="b">
        <v>0</v>
      </c>
      <c r="AF1188" t="b">
        <v>0</v>
      </c>
      <c r="AG1188" s="11">
        <v>46021</v>
      </c>
      <c r="AI1188" s="12">
        <f>IF(OR(AG1188="",AH1188=""),"",AH1188-AG1188)</f>
        <v/>
      </c>
      <c r="AJ1188" s="13">
        <f>IF(OR(AI1188="",AA1188=""),"",AI1188=AA1188)</f>
        <v/>
      </c>
      <c r="AK1188" s="13">
        <f>IF(AI1188="","",AI1188&gt;60)</f>
        <v/>
      </c>
      <c r="AL1188" s="13" t="b">
        <f>IF(OR(Y1188=TRUE,AH1188=""),TRUE,FALSE)</f>
        <v>1</v>
      </c>
      <c r="AM1188" s="13">
        <f>IF(AI1188="","",AI1188&lt;0)</f>
        <v/>
      </c>
      <c r="AN1188" s="13" t="str">
        <f>IF(AH1188="","No inspection date",IF(AI1188&lt;0,"Negative chronology",IF(AI1188&lt;=30,"0-30",IF(AI1188&lt;=60,"31-60",IF(AI1188&lt;=90,"61-90",IF(AI1188&lt;=180,"91-180","181+"))))))</f>
        <v>No inspection date</v>
      </c>
      <c r="AO1188" s="13" t="str">
        <f>IF(OR(ISNUMBER(SEARCH("COMPLETED",K1188)),ISNUMBER(SEARCH("CLOSED",K1188))),"Closed/Completed","Other Active/Issued")</f>
        <v>Other Active/Issued</v>
      </c>
    </row>
    <row r="1189" spans="1:41">
      <c r="A1189" t="s">
        <v>7314</v>
      </c>
      <c r="B1189" t="s">
        <v>87</v>
      </c>
      <c r="D1189" t="s">
        <v>88</v>
      </c>
      <c r="E1189" t="s">
        <v>7172</v>
      </c>
      <c r="F1189" t="s">
        <v>7315</v>
      </c>
      <c r="H1189" t="s">
        <v>5615</v>
      </c>
      <c r="K1189" t="s">
        <v>115</v>
      </c>
      <c r="M1189" t="s">
        <v>7311</v>
      </c>
      <c r="N1189" s="9">
        <v>98115</v>
      </c>
      <c r="O1189" t="s">
        <v>7316</v>
      </c>
      <c r="P1189" s="10">
        <v>47.68895233</v>
      </c>
      <c r="Q1189" s="10">
        <v>-122.26949819</v>
      </c>
      <c r="R1189" t="s">
        <v>7313</v>
      </c>
      <c r="S1189" s="7">
        <v>12</v>
      </c>
      <c r="T1189" s="7">
        <v>2025</v>
      </c>
      <c r="U1189" s="7">
        <v>4</v>
      </c>
      <c r="Y1189" t="b">
        <v>1</v>
      </c>
      <c r="Z1189" t="b">
        <v>1</v>
      </c>
      <c r="AB1189">
        <v>4</v>
      </c>
      <c r="AC1189" t="b">
        <v>0</v>
      </c>
      <c r="AD1189" t="b">
        <v>1</v>
      </c>
      <c r="AE1189" t="b">
        <v>0</v>
      </c>
      <c r="AF1189" t="b">
        <v>0</v>
      </c>
      <c r="AG1189" s="11">
        <v>46021</v>
      </c>
      <c r="AI1189" s="12">
        <f>IF(OR(AG1189="",AH1189=""),"",AH1189-AG1189)</f>
        <v/>
      </c>
      <c r="AJ1189" s="13">
        <f>IF(OR(AI1189="",AA1189=""),"",AI1189=AA1189)</f>
        <v/>
      </c>
      <c r="AK1189" s="13">
        <f>IF(AI1189="","",AI1189&gt;60)</f>
        <v/>
      </c>
      <c r="AL1189" s="13" t="b">
        <f>IF(OR(Y1189=TRUE,AH1189=""),TRUE,FALSE)</f>
        <v>1</v>
      </c>
      <c r="AM1189" s="13">
        <f>IF(AI1189="","",AI1189&lt;0)</f>
        <v/>
      </c>
      <c r="AN1189" s="13" t="str">
        <f>IF(AH1189="","No inspection date",IF(AI1189&lt;0,"Negative chronology",IF(AI1189&lt;=30,"0-30",IF(AI1189&lt;=60,"31-60",IF(AI1189&lt;=90,"61-90",IF(AI1189&lt;=180,"91-180","181+"))))))</f>
        <v>No inspection date</v>
      </c>
      <c r="AO1189" s="13" t="str">
        <f>IF(OR(ISNUMBER(SEARCH("COMPLETED",K1189)),ISNUMBER(SEARCH("CLOSED",K1189))),"Closed/Completed","Other Active/Issued")</f>
        <v>Other Active/Issued</v>
      </c>
    </row>
    <row r="1190" spans="1:41">
      <c r="A1190" t="s">
        <v>7317</v>
      </c>
      <c r="B1190" t="s">
        <v>87</v>
      </c>
      <c r="C1190" t="s">
        <v>87</v>
      </c>
      <c r="D1190" t="s">
        <v>88</v>
      </c>
      <c r="E1190" t="s">
        <v>7318</v>
      </c>
      <c r="F1190" t="s">
        <v>7319</v>
      </c>
      <c r="G1190" t="s">
        <v>6860</v>
      </c>
      <c r="H1190" t="s">
        <v>129</v>
      </c>
      <c r="I1190" t="s">
        <v>1055</v>
      </c>
      <c r="J1190" t="s">
        <v>137</v>
      </c>
      <c r="K1190" t="s">
        <v>93</v>
      </c>
      <c r="L1190" t="s">
        <v>93</v>
      </c>
      <c r="M1190" t="s">
        <v>1165</v>
      </c>
      <c r="N1190" s="9">
        <v>98118</v>
      </c>
      <c r="O1190" t="s">
        <v>7320</v>
      </c>
      <c r="P1190" s="10">
        <v>47.53185787</v>
      </c>
      <c r="Q1190" s="10">
        <v>-122.27797731</v>
      </c>
      <c r="R1190" t="s">
        <v>1167</v>
      </c>
      <c r="S1190" s="7">
        <v>1</v>
      </c>
      <c r="T1190" s="7">
        <v>2020</v>
      </c>
      <c r="U1190" s="7">
        <v>1</v>
      </c>
      <c r="V1190">
        <v>7</v>
      </c>
      <c r="W1190">
        <v>2020</v>
      </c>
      <c r="X1190">
        <v>3</v>
      </c>
      <c r="Y1190" t="b">
        <v>0</v>
      </c>
      <c r="Z1190" t="b">
        <v>0</v>
      </c>
      <c r="AA1190">
        <v>184</v>
      </c>
      <c r="AB1190">
        <v>2</v>
      </c>
      <c r="AC1190" t="b">
        <v>0</v>
      </c>
      <c r="AD1190" t="b">
        <v>1</v>
      </c>
      <c r="AE1190" t="b">
        <v>0</v>
      </c>
      <c r="AF1190" t="b">
        <v>0</v>
      </c>
      <c r="AG1190" s="11">
        <v>43837</v>
      </c>
      <c r="AH1190" s="11">
        <v>44021</v>
      </c>
      <c r="AI1190" s="12">
        <f>IF(OR(AG1190="",AH1190=""),"",AH1190-AG1190)</f>
        <v>184.0</v>
      </c>
      <c r="AJ1190" s="13" t="b">
        <f>IF(OR(AI1190="",AA1190=""),"",AI1190=AA1190)</f>
        <v>1</v>
      </c>
      <c r="AK1190" s="13" t="b">
        <f>IF(AI1190="","",AI1190&gt;60)</f>
        <v>1</v>
      </c>
      <c r="AL1190" s="13" t="b">
        <f>IF(OR(Y1190=TRUE,AH1190=""),TRUE,FALSE)</f>
        <v>0</v>
      </c>
      <c r="AM1190" s="13" t="b">
        <f>IF(AI1190="","",AI1190&lt;0)</f>
        <v>0</v>
      </c>
      <c r="AN1190" s="13" t="str">
        <f>IF(AH1190="","No inspection date",IF(AI1190&lt;0,"Negative chronology",IF(AI1190&lt;=30,"0-30",IF(AI1190&lt;=60,"31-60",IF(AI1190&lt;=90,"61-90",IF(AI1190&lt;=180,"91-180","181+"))))))</f>
        <v>181+</v>
      </c>
      <c r="AO1190" s="13" t="str">
        <f>IF(OR(ISNUMBER(SEARCH("COMPLETED",K1190)),ISNUMBER(SEARCH("CLOSED",K1190))),"Closed/Completed","Other Active/Issued")</f>
        <v>Closed/Completed</v>
      </c>
    </row>
    <row r="1191" spans="1:41">
      <c r="A1191" t="s">
        <v>7321</v>
      </c>
      <c r="B1191" t="s">
        <v>87</v>
      </c>
      <c r="C1191" t="s">
        <v>87</v>
      </c>
      <c r="D1191" t="s">
        <v>88</v>
      </c>
      <c r="E1191" t="s">
        <v>7318</v>
      </c>
      <c r="F1191" t="s">
        <v>7322</v>
      </c>
      <c r="G1191" t="s">
        <v>6860</v>
      </c>
      <c r="H1191" t="s">
        <v>144</v>
      </c>
      <c r="I1191" t="s">
        <v>113</v>
      </c>
      <c r="J1191" t="s">
        <v>93</v>
      </c>
      <c r="K1191" t="s">
        <v>93</v>
      </c>
      <c r="L1191" t="s">
        <v>93</v>
      </c>
      <c r="M1191" t="s">
        <v>363</v>
      </c>
      <c r="O1191" t="s">
        <v>7323</v>
      </c>
      <c r="P1191" s="10">
        <v>47.58673441</v>
      </c>
      <c r="Q1191" s="10">
        <v>-122.30788955</v>
      </c>
      <c r="R1191" t="s">
        <v>365</v>
      </c>
      <c r="S1191" s="7">
        <v>1</v>
      </c>
      <c r="T1191" s="7">
        <v>2020</v>
      </c>
      <c r="U1191" s="7">
        <v>1</v>
      </c>
      <c r="V1191">
        <v>1</v>
      </c>
      <c r="W1191">
        <v>2020</v>
      </c>
      <c r="X1191">
        <v>1</v>
      </c>
      <c r="Y1191" t="b">
        <v>0</v>
      </c>
      <c r="Z1191" t="b">
        <v>0</v>
      </c>
      <c r="AA1191">
        <v>-2</v>
      </c>
      <c r="AB1191">
        <v>2</v>
      </c>
      <c r="AC1191" t="b">
        <v>0</v>
      </c>
      <c r="AD1191" t="b">
        <v>1</v>
      </c>
      <c r="AE1191" t="b">
        <v>0</v>
      </c>
      <c r="AF1191" t="b">
        <v>0</v>
      </c>
      <c r="AG1191" s="11">
        <v>43838</v>
      </c>
      <c r="AH1191" s="11">
        <v>43836</v>
      </c>
      <c r="AI1191" s="12">
        <f>IF(OR(AG1191="",AH1191=""),"",AH1191-AG1191)</f>
        <v>-2.0</v>
      </c>
      <c r="AJ1191" s="13" t="b">
        <f>IF(OR(AI1191="",AA1191=""),"",AI1191=AA1191)</f>
        <v>1</v>
      </c>
      <c r="AK1191" s="13" t="b">
        <f>IF(AI1191="","",AI1191&gt;60)</f>
        <v>0</v>
      </c>
      <c r="AL1191" s="13" t="b">
        <f>IF(OR(Y1191=TRUE,AH1191=""),TRUE,FALSE)</f>
        <v>0</v>
      </c>
      <c r="AM1191" s="13" t="b">
        <f>IF(AI1191="","",AI1191&lt;0)</f>
        <v>1</v>
      </c>
      <c r="AN1191" s="13" t="str">
        <f>IF(AH1191="","No inspection date",IF(AI1191&lt;0,"Negative chronology",IF(AI1191&lt;=30,"0-30",IF(AI1191&lt;=60,"31-60",IF(AI1191&lt;=90,"61-90",IF(AI1191&lt;=180,"91-180","181+"))))))</f>
        <v>Negative chronology</v>
      </c>
      <c r="AO1191" s="13" t="str">
        <f>IF(OR(ISNUMBER(SEARCH("COMPLETED",K1191)),ISNUMBER(SEARCH("CLOSED",K1191))),"Closed/Completed","Other Active/Issued")</f>
        <v>Closed/Completed</v>
      </c>
    </row>
    <row r="1192" spans="1:41">
      <c r="A1192" t="s">
        <v>7324</v>
      </c>
      <c r="B1192" t="s">
        <v>87</v>
      </c>
      <c r="C1192" t="s">
        <v>87</v>
      </c>
      <c r="D1192" t="s">
        <v>88</v>
      </c>
      <c r="E1192" t="s">
        <v>7318</v>
      </c>
      <c r="F1192" t="s">
        <v>7325</v>
      </c>
      <c r="G1192" t="s">
        <v>7326</v>
      </c>
      <c r="H1192" t="s">
        <v>231</v>
      </c>
      <c r="I1192" t="s">
        <v>417</v>
      </c>
      <c r="J1192" t="s">
        <v>205</v>
      </c>
      <c r="K1192" t="s">
        <v>93</v>
      </c>
      <c r="L1192" t="s">
        <v>93</v>
      </c>
      <c r="M1192" t="s">
        <v>7327</v>
      </c>
      <c r="N1192" s="9">
        <v>98117</v>
      </c>
      <c r="O1192" t="s">
        <v>7328</v>
      </c>
      <c r="P1192" s="10">
        <v>47.67608109</v>
      </c>
      <c r="Q1192" s="10">
        <v>-122.3623212</v>
      </c>
      <c r="R1192" t="s">
        <v>7329</v>
      </c>
      <c r="S1192" s="7">
        <v>1</v>
      </c>
      <c r="T1192" s="7">
        <v>2020</v>
      </c>
      <c r="U1192" s="7">
        <v>1</v>
      </c>
      <c r="V1192">
        <v>2</v>
      </c>
      <c r="W1192">
        <v>2020</v>
      </c>
      <c r="X1192">
        <v>1</v>
      </c>
      <c r="Y1192" t="b">
        <v>0</v>
      </c>
      <c r="Z1192" t="b">
        <v>0</v>
      </c>
      <c r="AA1192">
        <v>26</v>
      </c>
      <c r="AB1192">
        <v>6</v>
      </c>
      <c r="AC1192" t="b">
        <v>0</v>
      </c>
      <c r="AD1192" t="b">
        <v>1</v>
      </c>
      <c r="AE1192" t="b">
        <v>0</v>
      </c>
      <c r="AF1192" t="b">
        <v>0</v>
      </c>
      <c r="AG1192" s="11">
        <v>43853</v>
      </c>
      <c r="AH1192" s="11">
        <v>43879</v>
      </c>
      <c r="AI1192" s="12">
        <f>IF(OR(AG1192="",AH1192=""),"",AH1192-AG1192)</f>
        <v>26.0</v>
      </c>
      <c r="AJ1192" s="13" t="b">
        <f>IF(OR(AI1192="",AA1192=""),"",AI1192=AA1192)</f>
        <v>1</v>
      </c>
      <c r="AK1192" s="13" t="b">
        <f>IF(AI1192="","",AI1192&gt;60)</f>
        <v>0</v>
      </c>
      <c r="AL1192" s="13" t="b">
        <f>IF(OR(Y1192=TRUE,AH1192=""),TRUE,FALSE)</f>
        <v>0</v>
      </c>
      <c r="AM1192" s="13" t="b">
        <f>IF(AI1192="","",AI1192&lt;0)</f>
        <v>0</v>
      </c>
      <c r="AN1192" s="13" t="str">
        <f>IF(AH1192="","No inspection date",IF(AI1192&lt;0,"Negative chronology",IF(AI1192&lt;=30,"0-30",IF(AI1192&lt;=60,"31-60",IF(AI1192&lt;=90,"61-90",IF(AI1192&lt;=180,"91-180","181+"))))))</f>
        <v>0-30</v>
      </c>
      <c r="AO1192" s="13" t="str">
        <f>IF(OR(ISNUMBER(SEARCH("COMPLETED",K1192)),ISNUMBER(SEARCH("CLOSED",K1192))),"Closed/Completed","Other Active/Issued")</f>
        <v>Closed/Completed</v>
      </c>
    </row>
    <row r="1193" spans="1:41">
      <c r="A1193" t="s">
        <v>7330</v>
      </c>
      <c r="B1193" t="s">
        <v>87</v>
      </c>
      <c r="C1193" t="s">
        <v>87</v>
      </c>
      <c r="D1193" t="s">
        <v>88</v>
      </c>
      <c r="E1193" t="s">
        <v>7318</v>
      </c>
      <c r="F1193" t="s">
        <v>7331</v>
      </c>
      <c r="G1193" t="s">
        <v>6860</v>
      </c>
      <c r="H1193" t="s">
        <v>231</v>
      </c>
      <c r="I1193" t="s">
        <v>265</v>
      </c>
      <c r="J1193" t="s">
        <v>137</v>
      </c>
      <c r="K1193" t="s">
        <v>93</v>
      </c>
      <c r="L1193" t="s">
        <v>93</v>
      </c>
      <c r="M1193" t="s">
        <v>7332</v>
      </c>
      <c r="N1193" s="9">
        <v>98103</v>
      </c>
      <c r="O1193" t="s">
        <v>7333</v>
      </c>
      <c r="P1193" s="10">
        <v>47.66159147</v>
      </c>
      <c r="Q1193" s="10">
        <v>-122.33799814</v>
      </c>
      <c r="R1193" t="s">
        <v>7334</v>
      </c>
      <c r="S1193" s="7">
        <v>1</v>
      </c>
      <c r="T1193" s="7">
        <v>2020</v>
      </c>
      <c r="U1193" s="7">
        <v>1</v>
      </c>
      <c r="V1193">
        <v>1</v>
      </c>
      <c r="W1193">
        <v>2020</v>
      </c>
      <c r="X1193">
        <v>1</v>
      </c>
      <c r="Y1193" t="b">
        <v>0</v>
      </c>
      <c r="Z1193" t="b">
        <v>0</v>
      </c>
      <c r="AA1193">
        <v>7</v>
      </c>
      <c r="AB1193">
        <v>4</v>
      </c>
      <c r="AC1193" t="b">
        <v>0</v>
      </c>
      <c r="AD1193" t="b">
        <v>1</v>
      </c>
      <c r="AE1193" t="b">
        <v>0</v>
      </c>
      <c r="AF1193" t="b">
        <v>0</v>
      </c>
      <c r="AG1193" s="11">
        <v>43853</v>
      </c>
      <c r="AH1193" s="11">
        <v>43860</v>
      </c>
      <c r="AI1193" s="12">
        <f>IF(OR(AG1193="",AH1193=""),"",AH1193-AG1193)</f>
        <v>7.0</v>
      </c>
      <c r="AJ1193" s="13" t="b">
        <f>IF(OR(AI1193="",AA1193=""),"",AI1193=AA1193)</f>
        <v>1</v>
      </c>
      <c r="AK1193" s="13" t="b">
        <f>IF(AI1193="","",AI1193&gt;60)</f>
        <v>0</v>
      </c>
      <c r="AL1193" s="13" t="b">
        <f>IF(OR(Y1193=TRUE,AH1193=""),TRUE,FALSE)</f>
        <v>0</v>
      </c>
      <c r="AM1193" s="13" t="b">
        <f>IF(AI1193="","",AI1193&lt;0)</f>
        <v>0</v>
      </c>
      <c r="AN1193" s="13" t="str">
        <f>IF(AH1193="","No inspection date",IF(AI1193&lt;0,"Negative chronology",IF(AI1193&lt;=30,"0-30",IF(AI1193&lt;=60,"31-60",IF(AI1193&lt;=90,"61-90",IF(AI1193&lt;=180,"91-180","181+"))))))</f>
        <v>0-30</v>
      </c>
      <c r="AO1193" s="13" t="str">
        <f>IF(OR(ISNUMBER(SEARCH("COMPLETED",K1193)),ISNUMBER(SEARCH("CLOSED",K1193))),"Closed/Completed","Other Active/Issued")</f>
        <v>Closed/Completed</v>
      </c>
    </row>
    <row r="1194" spans="1:41">
      <c r="A1194" t="s">
        <v>7335</v>
      </c>
      <c r="B1194" t="s">
        <v>87</v>
      </c>
      <c r="C1194" t="s">
        <v>87</v>
      </c>
      <c r="D1194" t="s">
        <v>88</v>
      </c>
      <c r="E1194" t="s">
        <v>7318</v>
      </c>
      <c r="F1194" t="s">
        <v>6860</v>
      </c>
      <c r="H1194" t="s">
        <v>231</v>
      </c>
      <c r="I1194" t="s">
        <v>231</v>
      </c>
      <c r="J1194" t="s">
        <v>93</v>
      </c>
      <c r="K1194" t="s">
        <v>93</v>
      </c>
      <c r="L1194" t="s">
        <v>93</v>
      </c>
      <c r="M1194" t="s">
        <v>7336</v>
      </c>
      <c r="N1194" s="9">
        <v>98122</v>
      </c>
      <c r="O1194" t="s">
        <v>7337</v>
      </c>
      <c r="P1194" s="10">
        <v>47.61207462</v>
      </c>
      <c r="Q1194" s="10">
        <v>-122.29857278</v>
      </c>
      <c r="R1194" t="s">
        <v>7338</v>
      </c>
      <c r="S1194" s="7">
        <v>1</v>
      </c>
      <c r="T1194" s="7">
        <v>2020</v>
      </c>
      <c r="U1194" s="7">
        <v>1</v>
      </c>
      <c r="V1194">
        <v>1</v>
      </c>
      <c r="W1194">
        <v>2020</v>
      </c>
      <c r="X1194">
        <v>1</v>
      </c>
      <c r="Y1194" t="b">
        <v>0</v>
      </c>
      <c r="Z1194" t="b">
        <v>0</v>
      </c>
      <c r="AA1194">
        <v>0</v>
      </c>
      <c r="AB1194">
        <v>3</v>
      </c>
      <c r="AC1194" t="b">
        <v>0</v>
      </c>
      <c r="AD1194" t="b">
        <v>1</v>
      </c>
      <c r="AE1194" t="b">
        <v>0</v>
      </c>
      <c r="AF1194" t="b">
        <v>0</v>
      </c>
      <c r="AG1194" s="11">
        <v>43853</v>
      </c>
      <c r="AH1194" s="11">
        <v>43853</v>
      </c>
      <c r="AI1194" s="12">
        <f>IF(OR(AG1194="",AH1194=""),"",AH1194-AG1194)</f>
        <v>0.0</v>
      </c>
      <c r="AJ1194" s="13" t="b">
        <f>IF(OR(AI1194="",AA1194=""),"",AI1194=AA1194)</f>
        <v>1</v>
      </c>
      <c r="AK1194" s="13" t="b">
        <f>IF(AI1194="","",AI1194&gt;60)</f>
        <v>0</v>
      </c>
      <c r="AL1194" s="13" t="b">
        <f>IF(OR(Y1194=TRUE,AH1194=""),TRUE,FALSE)</f>
        <v>0</v>
      </c>
      <c r="AM1194" s="13" t="b">
        <f>IF(AI1194="","",AI1194&lt;0)</f>
        <v>0</v>
      </c>
      <c r="AN1194" s="13" t="str">
        <f>IF(AH1194="","No inspection date",IF(AI1194&lt;0,"Negative chronology",IF(AI1194&lt;=30,"0-30",IF(AI1194&lt;=60,"31-60",IF(AI1194&lt;=90,"61-90",IF(AI1194&lt;=180,"91-180","181+"))))))</f>
        <v>0-30</v>
      </c>
      <c r="AO1194" s="13" t="str">
        <f>IF(OR(ISNUMBER(SEARCH("COMPLETED",K1194)),ISNUMBER(SEARCH("CLOSED",K1194))),"Closed/Completed","Other Active/Issued")</f>
        <v>Closed/Completed</v>
      </c>
    </row>
    <row r="1195" spans="1:41">
      <c r="A1195" t="s">
        <v>7339</v>
      </c>
      <c r="B1195" t="s">
        <v>87</v>
      </c>
      <c r="C1195" t="s">
        <v>87</v>
      </c>
      <c r="D1195" t="s">
        <v>88</v>
      </c>
      <c r="E1195" t="s">
        <v>7318</v>
      </c>
      <c r="F1195" t="s">
        <v>7325</v>
      </c>
      <c r="G1195" t="s">
        <v>7326</v>
      </c>
      <c r="H1195" t="s">
        <v>231</v>
      </c>
      <c r="I1195" t="s">
        <v>265</v>
      </c>
      <c r="J1195" t="s">
        <v>137</v>
      </c>
      <c r="K1195" t="s">
        <v>93</v>
      </c>
      <c r="L1195" t="s">
        <v>93</v>
      </c>
      <c r="M1195" t="s">
        <v>7340</v>
      </c>
      <c r="N1195" s="9">
        <v>98107</v>
      </c>
      <c r="O1195" t="s">
        <v>7341</v>
      </c>
      <c r="P1195" s="10">
        <v>47.65721976</v>
      </c>
      <c r="Q1195" s="10">
        <v>-122.36029044</v>
      </c>
      <c r="R1195" t="s">
        <v>7342</v>
      </c>
      <c r="S1195" s="7">
        <v>1</v>
      </c>
      <c r="T1195" s="7">
        <v>2020</v>
      </c>
      <c r="U1195" s="7">
        <v>1</v>
      </c>
      <c r="V1195">
        <v>1</v>
      </c>
      <c r="W1195">
        <v>2020</v>
      </c>
      <c r="X1195">
        <v>1</v>
      </c>
      <c r="Y1195" t="b">
        <v>0</v>
      </c>
      <c r="Z1195" t="b">
        <v>0</v>
      </c>
      <c r="AA1195">
        <v>7</v>
      </c>
      <c r="AB1195">
        <v>6</v>
      </c>
      <c r="AC1195" t="b">
        <v>0</v>
      </c>
      <c r="AD1195" t="b">
        <v>1</v>
      </c>
      <c r="AE1195" t="b">
        <v>0</v>
      </c>
      <c r="AF1195" t="b">
        <v>0</v>
      </c>
      <c r="AG1195" s="11">
        <v>43853</v>
      </c>
      <c r="AH1195" s="11">
        <v>43860</v>
      </c>
      <c r="AI1195" s="12">
        <f>IF(OR(AG1195="",AH1195=""),"",AH1195-AG1195)</f>
        <v>7.0</v>
      </c>
      <c r="AJ1195" s="13" t="b">
        <f>IF(OR(AI1195="",AA1195=""),"",AI1195=AA1195)</f>
        <v>1</v>
      </c>
      <c r="AK1195" s="13" t="b">
        <f>IF(AI1195="","",AI1195&gt;60)</f>
        <v>0</v>
      </c>
      <c r="AL1195" s="13" t="b">
        <f>IF(OR(Y1195=TRUE,AH1195=""),TRUE,FALSE)</f>
        <v>0</v>
      </c>
      <c r="AM1195" s="13" t="b">
        <f>IF(AI1195="","",AI1195&lt;0)</f>
        <v>0</v>
      </c>
      <c r="AN1195" s="13" t="str">
        <f>IF(AH1195="","No inspection date",IF(AI1195&lt;0,"Negative chronology",IF(AI1195&lt;=30,"0-30",IF(AI1195&lt;=60,"31-60",IF(AI1195&lt;=90,"61-90",IF(AI1195&lt;=180,"91-180","181+"))))))</f>
        <v>0-30</v>
      </c>
      <c r="AO1195" s="13" t="str">
        <f>IF(OR(ISNUMBER(SEARCH("COMPLETED",K1195)),ISNUMBER(SEARCH("CLOSED",K1195))),"Closed/Completed","Other Active/Issued")</f>
        <v>Closed/Completed</v>
      </c>
    </row>
    <row r="1196" spans="1:41">
      <c r="A1196" t="s">
        <v>7343</v>
      </c>
      <c r="B1196" t="s">
        <v>87</v>
      </c>
      <c r="C1196" t="s">
        <v>87</v>
      </c>
      <c r="D1196" t="s">
        <v>88</v>
      </c>
      <c r="E1196" t="s">
        <v>7318</v>
      </c>
      <c r="F1196" t="s">
        <v>7344</v>
      </c>
      <c r="G1196" t="s">
        <v>7326</v>
      </c>
      <c r="H1196" t="s">
        <v>668</v>
      </c>
      <c r="I1196" t="s">
        <v>224</v>
      </c>
      <c r="J1196" t="s">
        <v>93</v>
      </c>
      <c r="K1196" t="s">
        <v>93</v>
      </c>
      <c r="L1196" t="s">
        <v>93</v>
      </c>
      <c r="M1196" t="s">
        <v>7345</v>
      </c>
      <c r="N1196" s="9">
        <v>98105</v>
      </c>
      <c r="O1196" t="s">
        <v>7346</v>
      </c>
      <c r="P1196" s="10">
        <v>47.66377425</v>
      </c>
      <c r="Q1196" s="10">
        <v>-122.31166328</v>
      </c>
      <c r="R1196" t="s">
        <v>7347</v>
      </c>
      <c r="S1196" s="7">
        <v>1</v>
      </c>
      <c r="T1196" s="7">
        <v>2020</v>
      </c>
      <c r="U1196" s="7">
        <v>1</v>
      </c>
      <c r="V1196">
        <v>1</v>
      </c>
      <c r="W1196">
        <v>2020</v>
      </c>
      <c r="X1196">
        <v>1</v>
      </c>
      <c r="Y1196" t="b">
        <v>0</v>
      </c>
      <c r="Z1196" t="b">
        <v>0</v>
      </c>
      <c r="AA1196">
        <v>-2</v>
      </c>
      <c r="AB1196">
        <v>4</v>
      </c>
      <c r="AC1196" t="b">
        <v>0</v>
      </c>
      <c r="AD1196" t="b">
        <v>1</v>
      </c>
      <c r="AE1196" t="b">
        <v>0</v>
      </c>
      <c r="AF1196" t="b">
        <v>0</v>
      </c>
      <c r="AG1196" s="11">
        <v>43854</v>
      </c>
      <c r="AH1196" s="11">
        <v>43852</v>
      </c>
      <c r="AI1196" s="12">
        <f>IF(OR(AG1196="",AH1196=""),"",AH1196-AG1196)</f>
        <v>-2.0</v>
      </c>
      <c r="AJ1196" s="13" t="b">
        <f>IF(OR(AI1196="",AA1196=""),"",AI1196=AA1196)</f>
        <v>1</v>
      </c>
      <c r="AK1196" s="13" t="b">
        <f>IF(AI1196="","",AI1196&gt;60)</f>
        <v>0</v>
      </c>
      <c r="AL1196" s="13" t="b">
        <f>IF(OR(Y1196=TRUE,AH1196=""),TRUE,FALSE)</f>
        <v>0</v>
      </c>
      <c r="AM1196" s="13" t="b">
        <f>IF(AI1196="","",AI1196&lt;0)</f>
        <v>1</v>
      </c>
      <c r="AN1196" s="13" t="str">
        <f>IF(AH1196="","No inspection date",IF(AI1196&lt;0,"Negative chronology",IF(AI1196&lt;=30,"0-30",IF(AI1196&lt;=60,"31-60",IF(AI1196&lt;=90,"61-90",IF(AI1196&lt;=180,"91-180","181+"))))))</f>
        <v>Negative chronology</v>
      </c>
      <c r="AO1196" s="13" t="str">
        <f>IF(OR(ISNUMBER(SEARCH("COMPLETED",K1196)),ISNUMBER(SEARCH("CLOSED",K1196))),"Closed/Completed","Other Active/Issued")</f>
        <v>Closed/Completed</v>
      </c>
    </row>
    <row r="1197" spans="1:41">
      <c r="A1197" t="s">
        <v>7348</v>
      </c>
      <c r="B1197" t="s">
        <v>87</v>
      </c>
      <c r="C1197" t="s">
        <v>87</v>
      </c>
      <c r="D1197" t="s">
        <v>88</v>
      </c>
      <c r="E1197" t="s">
        <v>7318</v>
      </c>
      <c r="F1197" t="s">
        <v>7349</v>
      </c>
      <c r="G1197" t="s">
        <v>7350</v>
      </c>
      <c r="H1197" t="s">
        <v>668</v>
      </c>
      <c r="I1197" t="s">
        <v>224</v>
      </c>
      <c r="J1197" t="s">
        <v>93</v>
      </c>
      <c r="K1197" t="s">
        <v>93</v>
      </c>
      <c r="L1197" t="s">
        <v>93</v>
      </c>
      <c r="M1197" t="s">
        <v>7351</v>
      </c>
      <c r="N1197" s="9">
        <v>98105</v>
      </c>
      <c r="O1197" t="s">
        <v>7352</v>
      </c>
      <c r="P1197" s="10">
        <v>47.66388615</v>
      </c>
      <c r="Q1197" s="10">
        <v>-122.31173865</v>
      </c>
      <c r="R1197" t="s">
        <v>7353</v>
      </c>
      <c r="S1197" s="7">
        <v>1</v>
      </c>
      <c r="T1197" s="7">
        <v>2020</v>
      </c>
      <c r="U1197" s="7">
        <v>1</v>
      </c>
      <c r="V1197">
        <v>1</v>
      </c>
      <c r="W1197">
        <v>2020</v>
      </c>
      <c r="X1197">
        <v>1</v>
      </c>
      <c r="Y1197" t="b">
        <v>0</v>
      </c>
      <c r="Z1197" t="b">
        <v>0</v>
      </c>
      <c r="AA1197">
        <v>-2</v>
      </c>
      <c r="AB1197">
        <v>4</v>
      </c>
      <c r="AC1197" t="b">
        <v>0</v>
      </c>
      <c r="AD1197" t="b">
        <v>1</v>
      </c>
      <c r="AE1197" t="b">
        <v>0</v>
      </c>
      <c r="AF1197" t="b">
        <v>0</v>
      </c>
      <c r="AG1197" s="11">
        <v>43854</v>
      </c>
      <c r="AH1197" s="11">
        <v>43852</v>
      </c>
      <c r="AI1197" s="12">
        <f>IF(OR(AG1197="",AH1197=""),"",AH1197-AG1197)</f>
        <v>-2.0</v>
      </c>
      <c r="AJ1197" s="13" t="b">
        <f>IF(OR(AI1197="",AA1197=""),"",AI1197=AA1197)</f>
        <v>1</v>
      </c>
      <c r="AK1197" s="13" t="b">
        <f>IF(AI1197="","",AI1197&gt;60)</f>
        <v>0</v>
      </c>
      <c r="AL1197" s="13" t="b">
        <f>IF(OR(Y1197=TRUE,AH1197=""),TRUE,FALSE)</f>
        <v>0</v>
      </c>
      <c r="AM1197" s="13" t="b">
        <f>IF(AI1197="","",AI1197&lt;0)</f>
        <v>1</v>
      </c>
      <c r="AN1197" s="13" t="str">
        <f>IF(AH1197="","No inspection date",IF(AI1197&lt;0,"Negative chronology",IF(AI1197&lt;=30,"0-30",IF(AI1197&lt;=60,"31-60",IF(AI1197&lt;=90,"61-90",IF(AI1197&lt;=180,"91-180","181+"))))))</f>
        <v>Negative chronology</v>
      </c>
      <c r="AO1197" s="13" t="str">
        <f>IF(OR(ISNUMBER(SEARCH("COMPLETED",K1197)),ISNUMBER(SEARCH("CLOSED",K1197))),"Closed/Completed","Other Active/Issued")</f>
        <v>Closed/Completed</v>
      </c>
    </row>
    <row r="1198" spans="1:41">
      <c r="A1198" t="s">
        <v>7354</v>
      </c>
      <c r="B1198" t="s">
        <v>87</v>
      </c>
      <c r="C1198" t="s">
        <v>87</v>
      </c>
      <c r="D1198" t="s">
        <v>88</v>
      </c>
      <c r="E1198" t="s">
        <v>7318</v>
      </c>
      <c r="F1198" t="s">
        <v>7355</v>
      </c>
      <c r="G1198" t="s">
        <v>7356</v>
      </c>
      <c r="H1198" t="s">
        <v>668</v>
      </c>
      <c r="I1198" t="s">
        <v>224</v>
      </c>
      <c r="J1198" t="s">
        <v>93</v>
      </c>
      <c r="K1198" t="s">
        <v>93</v>
      </c>
      <c r="L1198" t="s">
        <v>93</v>
      </c>
      <c r="M1198" t="s">
        <v>7357</v>
      </c>
      <c r="N1198" s="9">
        <v>98105</v>
      </c>
      <c r="O1198" t="s">
        <v>7358</v>
      </c>
      <c r="P1198" s="10">
        <v>47.66398732</v>
      </c>
      <c r="Q1198" s="10">
        <v>-122.31169042</v>
      </c>
      <c r="R1198" t="s">
        <v>712</v>
      </c>
      <c r="S1198" s="7">
        <v>1</v>
      </c>
      <c r="T1198" s="7">
        <v>2020</v>
      </c>
      <c r="U1198" s="7">
        <v>1</v>
      </c>
      <c r="V1198">
        <v>1</v>
      </c>
      <c r="W1198">
        <v>2020</v>
      </c>
      <c r="X1198">
        <v>1</v>
      </c>
      <c r="Y1198" t="b">
        <v>0</v>
      </c>
      <c r="Z1198" t="b">
        <v>0</v>
      </c>
      <c r="AA1198">
        <v>-2</v>
      </c>
      <c r="AB1198">
        <v>4</v>
      </c>
      <c r="AC1198" t="b">
        <v>0</v>
      </c>
      <c r="AD1198" t="b">
        <v>1</v>
      </c>
      <c r="AE1198" t="b">
        <v>0</v>
      </c>
      <c r="AF1198" t="b">
        <v>0</v>
      </c>
      <c r="AG1198" s="11">
        <v>43854</v>
      </c>
      <c r="AH1198" s="11">
        <v>43852</v>
      </c>
      <c r="AI1198" s="12">
        <f>IF(OR(AG1198="",AH1198=""),"",AH1198-AG1198)</f>
        <v>-2.0</v>
      </c>
      <c r="AJ1198" s="13" t="b">
        <f>IF(OR(AI1198="",AA1198=""),"",AI1198=AA1198)</f>
        <v>1</v>
      </c>
      <c r="AK1198" s="13" t="b">
        <f>IF(AI1198="","",AI1198&gt;60)</f>
        <v>0</v>
      </c>
      <c r="AL1198" s="13" t="b">
        <f>IF(OR(Y1198=TRUE,AH1198=""),TRUE,FALSE)</f>
        <v>0</v>
      </c>
      <c r="AM1198" s="13" t="b">
        <f>IF(AI1198="","",AI1198&lt;0)</f>
        <v>1</v>
      </c>
      <c r="AN1198" s="13" t="str">
        <f>IF(AH1198="","No inspection date",IF(AI1198&lt;0,"Negative chronology",IF(AI1198&lt;=30,"0-30",IF(AI1198&lt;=60,"31-60",IF(AI1198&lt;=90,"61-90",IF(AI1198&lt;=180,"91-180","181+"))))))</f>
        <v>Negative chronology</v>
      </c>
      <c r="AO1198" s="13" t="str">
        <f>IF(OR(ISNUMBER(SEARCH("COMPLETED",K1198)),ISNUMBER(SEARCH("CLOSED",K1198))),"Closed/Completed","Other Active/Issued")</f>
        <v>Closed/Completed</v>
      </c>
    </row>
    <row r="1199" spans="1:41">
      <c r="A1199" t="s">
        <v>7359</v>
      </c>
      <c r="B1199" t="s">
        <v>87</v>
      </c>
      <c r="C1199" t="s">
        <v>87</v>
      </c>
      <c r="D1199" t="s">
        <v>88</v>
      </c>
      <c r="E1199" t="s">
        <v>7318</v>
      </c>
      <c r="F1199" t="s">
        <v>7360</v>
      </c>
      <c r="G1199" t="s">
        <v>7326</v>
      </c>
      <c r="H1199" t="s">
        <v>7361</v>
      </c>
      <c r="I1199" t="s">
        <v>369</v>
      </c>
      <c r="J1199" t="s">
        <v>137</v>
      </c>
      <c r="K1199" t="s">
        <v>93</v>
      </c>
      <c r="L1199" t="s">
        <v>93</v>
      </c>
      <c r="M1199" t="s">
        <v>7362</v>
      </c>
      <c r="N1199" s="9">
        <v>98107</v>
      </c>
      <c r="O1199" t="s">
        <v>7363</v>
      </c>
      <c r="P1199" s="10">
        <v>47.67005402</v>
      </c>
      <c r="Q1199" s="10">
        <v>-122.39032317</v>
      </c>
      <c r="R1199" t="s">
        <v>7364</v>
      </c>
      <c r="S1199" s="7">
        <v>1</v>
      </c>
      <c r="T1199" s="7">
        <v>2020</v>
      </c>
      <c r="U1199" s="7">
        <v>1</v>
      </c>
      <c r="V1199">
        <v>2</v>
      </c>
      <c r="W1199">
        <v>2020</v>
      </c>
      <c r="X1199">
        <v>1</v>
      </c>
      <c r="Y1199" t="b">
        <v>0</v>
      </c>
      <c r="Z1199" t="b">
        <v>0</v>
      </c>
      <c r="AA1199">
        <v>9</v>
      </c>
      <c r="AB1199">
        <v>6</v>
      </c>
      <c r="AC1199" t="b">
        <v>0</v>
      </c>
      <c r="AD1199" t="b">
        <v>1</v>
      </c>
      <c r="AE1199" t="b">
        <v>0</v>
      </c>
      <c r="AF1199" t="b">
        <v>0</v>
      </c>
      <c r="AG1199" s="11">
        <v>43857</v>
      </c>
      <c r="AH1199" s="11">
        <v>43866</v>
      </c>
      <c r="AI1199" s="12">
        <f>IF(OR(AG1199="",AH1199=""),"",AH1199-AG1199)</f>
        <v>9.0</v>
      </c>
      <c r="AJ1199" s="13" t="b">
        <f>IF(OR(AI1199="",AA1199=""),"",AI1199=AA1199)</f>
        <v>1</v>
      </c>
      <c r="AK1199" s="13" t="b">
        <f>IF(AI1199="","",AI1199&gt;60)</f>
        <v>0</v>
      </c>
      <c r="AL1199" s="13" t="b">
        <f>IF(OR(Y1199=TRUE,AH1199=""),TRUE,FALSE)</f>
        <v>0</v>
      </c>
      <c r="AM1199" s="13" t="b">
        <f>IF(AI1199="","",AI1199&lt;0)</f>
        <v>0</v>
      </c>
      <c r="AN1199" s="13" t="str">
        <f>IF(AH1199="","No inspection date",IF(AI1199&lt;0,"Negative chronology",IF(AI1199&lt;=30,"0-30",IF(AI1199&lt;=60,"31-60",IF(AI1199&lt;=90,"61-90",IF(AI1199&lt;=180,"91-180","181+"))))))</f>
        <v>0-30</v>
      </c>
      <c r="AO1199" s="13" t="str">
        <f>IF(OR(ISNUMBER(SEARCH("COMPLETED",K1199)),ISNUMBER(SEARCH("CLOSED",K1199))),"Closed/Completed","Other Active/Issued")</f>
        <v>Closed/Completed</v>
      </c>
    </row>
    <row r="1200" spans="1:41">
      <c r="A1200" t="s">
        <v>7365</v>
      </c>
      <c r="B1200" t="s">
        <v>87</v>
      </c>
      <c r="C1200" t="s">
        <v>87</v>
      </c>
      <c r="D1200" t="s">
        <v>88</v>
      </c>
      <c r="E1200" t="s">
        <v>7318</v>
      </c>
      <c r="F1200" t="s">
        <v>7366</v>
      </c>
      <c r="H1200" t="s">
        <v>351</v>
      </c>
      <c r="I1200" t="s">
        <v>549</v>
      </c>
      <c r="J1200" t="s">
        <v>137</v>
      </c>
      <c r="K1200" t="s">
        <v>93</v>
      </c>
      <c r="L1200" t="s">
        <v>93</v>
      </c>
      <c r="M1200" t="s">
        <v>7367</v>
      </c>
      <c r="N1200" s="9">
        <v>98102</v>
      </c>
      <c r="O1200" t="s">
        <v>7368</v>
      </c>
      <c r="P1200" s="10">
        <v>47.62471843</v>
      </c>
      <c r="Q1200" s="10">
        <v>-122.31537716</v>
      </c>
      <c r="R1200" t="s">
        <v>7369</v>
      </c>
      <c r="S1200" s="7">
        <v>2</v>
      </c>
      <c r="T1200" s="7">
        <v>2020</v>
      </c>
      <c r="U1200" s="7">
        <v>1</v>
      </c>
      <c r="V1200">
        <v>3</v>
      </c>
      <c r="W1200">
        <v>2020</v>
      </c>
      <c r="X1200">
        <v>1</v>
      </c>
      <c r="Y1200" t="b">
        <v>0</v>
      </c>
      <c r="Z1200" t="b">
        <v>0</v>
      </c>
      <c r="AA1200">
        <v>31</v>
      </c>
      <c r="AB1200">
        <v>3</v>
      </c>
      <c r="AC1200" t="b">
        <v>0</v>
      </c>
      <c r="AD1200" t="b">
        <v>1</v>
      </c>
      <c r="AE1200" t="b">
        <v>0</v>
      </c>
      <c r="AF1200" t="b">
        <v>0</v>
      </c>
      <c r="AG1200" s="11">
        <v>43865</v>
      </c>
      <c r="AH1200" s="11">
        <v>43896</v>
      </c>
      <c r="AI1200" s="12">
        <f>IF(OR(AG1200="",AH1200=""),"",AH1200-AG1200)</f>
        <v>31.0</v>
      </c>
      <c r="AJ1200" s="13" t="b">
        <f>IF(OR(AI1200="",AA1200=""),"",AI1200=AA1200)</f>
        <v>1</v>
      </c>
      <c r="AK1200" s="13" t="b">
        <f>IF(AI1200="","",AI1200&gt;60)</f>
        <v>0</v>
      </c>
      <c r="AL1200" s="13" t="b">
        <f>IF(OR(Y1200=TRUE,AH1200=""),TRUE,FALSE)</f>
        <v>0</v>
      </c>
      <c r="AM1200" s="13" t="b">
        <f>IF(AI1200="","",AI1200&lt;0)</f>
        <v>0</v>
      </c>
      <c r="AN1200" s="13" t="str">
        <f>IF(AH1200="","No inspection date",IF(AI1200&lt;0,"Negative chronology",IF(AI1200&lt;=30,"0-30",IF(AI1200&lt;=60,"31-60",IF(AI1200&lt;=90,"61-90",IF(AI1200&lt;=180,"91-180","181+"))))))</f>
        <v>31-60</v>
      </c>
      <c r="AO1200" s="13" t="str">
        <f>IF(OR(ISNUMBER(SEARCH("COMPLETED",K1200)),ISNUMBER(SEARCH("CLOSED",K1200))),"Closed/Completed","Other Active/Issued")</f>
        <v>Closed/Completed</v>
      </c>
    </row>
    <row r="1201" spans="1:41">
      <c r="A1201" t="s">
        <v>7370</v>
      </c>
      <c r="B1201" t="s">
        <v>87</v>
      </c>
      <c r="C1201" t="s">
        <v>87</v>
      </c>
      <c r="D1201" t="s">
        <v>88</v>
      </c>
      <c r="E1201" t="s">
        <v>7318</v>
      </c>
      <c r="F1201" t="s">
        <v>7371</v>
      </c>
      <c r="G1201" t="s">
        <v>7372</v>
      </c>
      <c r="H1201" t="s">
        <v>351</v>
      </c>
      <c r="I1201" t="s">
        <v>507</v>
      </c>
      <c r="J1201" t="s">
        <v>137</v>
      </c>
      <c r="K1201" t="s">
        <v>93</v>
      </c>
      <c r="L1201" t="s">
        <v>93</v>
      </c>
      <c r="M1201" t="s">
        <v>7373</v>
      </c>
      <c r="N1201" s="9">
        <v>98102</v>
      </c>
      <c r="O1201" t="s">
        <v>7374</v>
      </c>
      <c r="P1201" s="10">
        <v>47.6245124</v>
      </c>
      <c r="Q1201" s="10">
        <v>-122.31913065</v>
      </c>
      <c r="R1201" t="s">
        <v>7375</v>
      </c>
      <c r="S1201" s="7">
        <v>2</v>
      </c>
      <c r="T1201" s="7">
        <v>2020</v>
      </c>
      <c r="U1201" s="7">
        <v>1</v>
      </c>
      <c r="V1201">
        <v>3</v>
      </c>
      <c r="W1201">
        <v>2020</v>
      </c>
      <c r="X1201">
        <v>1</v>
      </c>
      <c r="Y1201" t="b">
        <v>0</v>
      </c>
      <c r="Z1201" t="b">
        <v>0</v>
      </c>
      <c r="AA1201">
        <v>29</v>
      </c>
      <c r="AB1201">
        <v>3</v>
      </c>
      <c r="AC1201" t="b">
        <v>0</v>
      </c>
      <c r="AD1201" t="b">
        <v>1</v>
      </c>
      <c r="AE1201" t="b">
        <v>0</v>
      </c>
      <c r="AF1201" t="b">
        <v>0</v>
      </c>
      <c r="AG1201" s="11">
        <v>43865</v>
      </c>
      <c r="AH1201" s="11">
        <v>43894</v>
      </c>
      <c r="AI1201" s="12">
        <f>IF(OR(AG1201="",AH1201=""),"",AH1201-AG1201)</f>
        <v>29.0</v>
      </c>
      <c r="AJ1201" s="13" t="b">
        <f>IF(OR(AI1201="",AA1201=""),"",AI1201=AA1201)</f>
        <v>1</v>
      </c>
      <c r="AK1201" s="13" t="b">
        <f>IF(AI1201="","",AI1201&gt;60)</f>
        <v>0</v>
      </c>
      <c r="AL1201" s="13" t="b">
        <f>IF(OR(Y1201=TRUE,AH1201=""),TRUE,FALSE)</f>
        <v>0</v>
      </c>
      <c r="AM1201" s="13" t="b">
        <f>IF(AI1201="","",AI1201&lt;0)</f>
        <v>0</v>
      </c>
      <c r="AN1201" s="13" t="str">
        <f>IF(AH1201="","No inspection date",IF(AI1201&lt;0,"Negative chronology",IF(AI1201&lt;=30,"0-30",IF(AI1201&lt;=60,"31-60",IF(AI1201&lt;=90,"61-90",IF(AI1201&lt;=180,"91-180","181+"))))))</f>
        <v>0-30</v>
      </c>
      <c r="AO1201" s="13" t="str">
        <f>IF(OR(ISNUMBER(SEARCH("COMPLETED",K1201)),ISNUMBER(SEARCH("CLOSED",K1201))),"Closed/Completed","Other Active/Issued")</f>
        <v>Closed/Completed</v>
      </c>
    </row>
    <row r="1202" spans="1:41">
      <c r="A1202" t="s">
        <v>7376</v>
      </c>
      <c r="B1202" t="s">
        <v>87</v>
      </c>
      <c r="C1202" t="s">
        <v>87</v>
      </c>
      <c r="D1202" t="s">
        <v>88</v>
      </c>
      <c r="E1202" t="s">
        <v>7318</v>
      </c>
      <c r="F1202" t="s">
        <v>7377</v>
      </c>
      <c r="G1202" t="s">
        <v>7378</v>
      </c>
      <c r="H1202" t="s">
        <v>382</v>
      </c>
      <c r="I1202" t="s">
        <v>7379</v>
      </c>
      <c r="J1202" t="s">
        <v>137</v>
      </c>
      <c r="K1202" t="s">
        <v>93</v>
      </c>
      <c r="L1202" t="s">
        <v>93</v>
      </c>
      <c r="M1202" t="s">
        <v>7380</v>
      </c>
      <c r="N1202" s="9">
        <v>98144</v>
      </c>
      <c r="O1202" t="s">
        <v>7381</v>
      </c>
      <c r="P1202" s="10">
        <v>47.57492466</v>
      </c>
      <c r="Q1202" s="10">
        <v>-122.30942236</v>
      </c>
      <c r="R1202" t="s">
        <v>7382</v>
      </c>
      <c r="S1202" s="7">
        <v>2</v>
      </c>
      <c r="T1202" s="7">
        <v>2020</v>
      </c>
      <c r="U1202" s="7">
        <v>1</v>
      </c>
      <c r="V1202">
        <v>11</v>
      </c>
      <c r="W1202">
        <v>2020</v>
      </c>
      <c r="X1202">
        <v>4</v>
      </c>
      <c r="Y1202" t="b">
        <v>0</v>
      </c>
      <c r="Z1202" t="b">
        <v>0</v>
      </c>
      <c r="AA1202">
        <v>278</v>
      </c>
      <c r="AB1202">
        <v>2</v>
      </c>
      <c r="AC1202" t="b">
        <v>0</v>
      </c>
      <c r="AD1202" t="b">
        <v>1</v>
      </c>
      <c r="AE1202" t="b">
        <v>0</v>
      </c>
      <c r="AF1202" t="b">
        <v>0</v>
      </c>
      <c r="AG1202" s="11">
        <v>43867</v>
      </c>
      <c r="AH1202" s="11">
        <v>44145</v>
      </c>
      <c r="AI1202" s="12">
        <f>IF(OR(AG1202="",AH1202=""),"",AH1202-AG1202)</f>
        <v>278.0</v>
      </c>
      <c r="AJ1202" s="13" t="b">
        <f>IF(OR(AI1202="",AA1202=""),"",AI1202=AA1202)</f>
        <v>1</v>
      </c>
      <c r="AK1202" s="13" t="b">
        <f>IF(AI1202="","",AI1202&gt;60)</f>
        <v>1</v>
      </c>
      <c r="AL1202" s="13" t="b">
        <f>IF(OR(Y1202=TRUE,AH1202=""),TRUE,FALSE)</f>
        <v>0</v>
      </c>
      <c r="AM1202" s="13" t="b">
        <f>IF(AI1202="","",AI1202&lt;0)</f>
        <v>0</v>
      </c>
      <c r="AN1202" s="13" t="str">
        <f>IF(AH1202="","No inspection date",IF(AI1202&lt;0,"Negative chronology",IF(AI1202&lt;=30,"0-30",IF(AI1202&lt;=60,"31-60",IF(AI1202&lt;=90,"61-90",IF(AI1202&lt;=180,"91-180","181+"))))))</f>
        <v>181+</v>
      </c>
      <c r="AO1202" s="13" t="str">
        <f>IF(OR(ISNUMBER(SEARCH("COMPLETED",K1202)),ISNUMBER(SEARCH("CLOSED",K1202))),"Closed/Completed","Other Active/Issued")</f>
        <v>Closed/Completed</v>
      </c>
    </row>
    <row r="1203" spans="1:41">
      <c r="A1203" t="s">
        <v>7383</v>
      </c>
      <c r="B1203" t="s">
        <v>87</v>
      </c>
      <c r="C1203" t="s">
        <v>87</v>
      </c>
      <c r="D1203" t="s">
        <v>88</v>
      </c>
      <c r="E1203" t="s">
        <v>7318</v>
      </c>
      <c r="F1203" t="s">
        <v>7384</v>
      </c>
      <c r="G1203" t="s">
        <v>6860</v>
      </c>
      <c r="H1203" t="s">
        <v>382</v>
      </c>
      <c r="I1203" t="s">
        <v>7385</v>
      </c>
      <c r="J1203" t="s">
        <v>137</v>
      </c>
      <c r="K1203" t="s">
        <v>93</v>
      </c>
      <c r="L1203" t="s">
        <v>93</v>
      </c>
      <c r="M1203" t="s">
        <v>7386</v>
      </c>
      <c r="O1203" t="s">
        <v>7387</v>
      </c>
      <c r="P1203" s="10">
        <v>47.67524299</v>
      </c>
      <c r="Q1203" s="10">
        <v>-122.28831644</v>
      </c>
      <c r="R1203" t="s">
        <v>7388</v>
      </c>
      <c r="S1203" s="7">
        <v>2</v>
      </c>
      <c r="T1203" s="7">
        <v>2020</v>
      </c>
      <c r="U1203" s="7">
        <v>1</v>
      </c>
      <c r="V1203">
        <v>9</v>
      </c>
      <c r="W1203">
        <v>2020</v>
      </c>
      <c r="X1203">
        <v>3</v>
      </c>
      <c r="Y1203" t="b">
        <v>0</v>
      </c>
      <c r="Z1203" t="b">
        <v>0</v>
      </c>
      <c r="AA1203">
        <v>231</v>
      </c>
      <c r="AB1203">
        <v>4</v>
      </c>
      <c r="AC1203" t="b">
        <v>0</v>
      </c>
      <c r="AD1203" t="b">
        <v>1</v>
      </c>
      <c r="AE1203" t="b">
        <v>0</v>
      </c>
      <c r="AF1203" t="b">
        <v>0</v>
      </c>
      <c r="AG1203" s="11">
        <v>43867</v>
      </c>
      <c r="AH1203" s="11">
        <v>44098</v>
      </c>
      <c r="AI1203" s="12">
        <f>IF(OR(AG1203="",AH1203=""),"",AH1203-AG1203)</f>
        <v>231.0</v>
      </c>
      <c r="AJ1203" s="13" t="b">
        <f>IF(OR(AI1203="",AA1203=""),"",AI1203=AA1203)</f>
        <v>1</v>
      </c>
      <c r="AK1203" s="13" t="b">
        <f>IF(AI1203="","",AI1203&gt;60)</f>
        <v>1</v>
      </c>
      <c r="AL1203" s="13" t="b">
        <f>IF(OR(Y1203=TRUE,AH1203=""),TRUE,FALSE)</f>
        <v>0</v>
      </c>
      <c r="AM1203" s="13" t="b">
        <f>IF(AI1203="","",AI1203&lt;0)</f>
        <v>0</v>
      </c>
      <c r="AN1203" s="13" t="str">
        <f>IF(AH1203="","No inspection date",IF(AI1203&lt;0,"Negative chronology",IF(AI1203&lt;=30,"0-30",IF(AI1203&lt;=60,"31-60",IF(AI1203&lt;=90,"61-90",IF(AI1203&lt;=180,"91-180","181+"))))))</f>
        <v>181+</v>
      </c>
      <c r="AO1203" s="13" t="str">
        <f>IF(OR(ISNUMBER(SEARCH("COMPLETED",K1203)),ISNUMBER(SEARCH("CLOSED",K1203))),"Closed/Completed","Other Active/Issued")</f>
        <v>Closed/Completed</v>
      </c>
    </row>
    <row r="1204" spans="1:41">
      <c r="A1204" t="s">
        <v>7389</v>
      </c>
      <c r="B1204" t="s">
        <v>87</v>
      </c>
      <c r="C1204" t="s">
        <v>87</v>
      </c>
      <c r="D1204" t="s">
        <v>88</v>
      </c>
      <c r="E1204" t="s">
        <v>7318</v>
      </c>
      <c r="F1204" t="s">
        <v>7390</v>
      </c>
      <c r="G1204" t="s">
        <v>7391</v>
      </c>
      <c r="H1204" t="s">
        <v>382</v>
      </c>
      <c r="I1204" t="s">
        <v>369</v>
      </c>
      <c r="J1204" t="s">
        <v>93</v>
      </c>
      <c r="K1204" t="s">
        <v>93</v>
      </c>
      <c r="L1204" t="s">
        <v>93</v>
      </c>
      <c r="M1204" t="s">
        <v>7392</v>
      </c>
      <c r="N1204" s="9">
        <v>98105</v>
      </c>
      <c r="O1204" t="s">
        <v>7393</v>
      </c>
      <c r="P1204" s="10">
        <v>47.65770221</v>
      </c>
      <c r="Q1204" s="10">
        <v>-122.32037946</v>
      </c>
      <c r="R1204" t="s">
        <v>7394</v>
      </c>
      <c r="S1204" s="7">
        <v>2</v>
      </c>
      <c r="T1204" s="7">
        <v>2020</v>
      </c>
      <c r="U1204" s="7">
        <v>1</v>
      </c>
      <c r="V1204">
        <v>2</v>
      </c>
      <c r="W1204">
        <v>2020</v>
      </c>
      <c r="X1204">
        <v>1</v>
      </c>
      <c r="Y1204" t="b">
        <v>0</v>
      </c>
      <c r="Z1204" t="b">
        <v>0</v>
      </c>
      <c r="AA1204">
        <v>-1</v>
      </c>
      <c r="AB1204">
        <v>4</v>
      </c>
      <c r="AC1204" t="b">
        <v>0</v>
      </c>
      <c r="AD1204" t="b">
        <v>1</v>
      </c>
      <c r="AE1204" t="b">
        <v>0</v>
      </c>
      <c r="AF1204" t="b">
        <v>0</v>
      </c>
      <c r="AG1204" s="11">
        <v>43867</v>
      </c>
      <c r="AH1204" s="11">
        <v>43866</v>
      </c>
      <c r="AI1204" s="12">
        <f>IF(OR(AG1204="",AH1204=""),"",AH1204-AG1204)</f>
        <v>-1.0</v>
      </c>
      <c r="AJ1204" s="13" t="b">
        <f>IF(OR(AI1204="",AA1204=""),"",AI1204=AA1204)</f>
        <v>1</v>
      </c>
      <c r="AK1204" s="13" t="b">
        <f>IF(AI1204="","",AI1204&gt;60)</f>
        <v>0</v>
      </c>
      <c r="AL1204" s="13" t="b">
        <f>IF(OR(Y1204=TRUE,AH1204=""),TRUE,FALSE)</f>
        <v>0</v>
      </c>
      <c r="AM1204" s="13" t="b">
        <f>IF(AI1204="","",AI1204&lt;0)</f>
        <v>1</v>
      </c>
      <c r="AN1204" s="13" t="str">
        <f>IF(AH1204="","No inspection date",IF(AI1204&lt;0,"Negative chronology",IF(AI1204&lt;=30,"0-30",IF(AI1204&lt;=60,"31-60",IF(AI1204&lt;=90,"61-90",IF(AI1204&lt;=180,"91-180","181+"))))))</f>
        <v>Negative chronology</v>
      </c>
      <c r="AO1204" s="13" t="str">
        <f>IF(OR(ISNUMBER(SEARCH("COMPLETED",K1204)),ISNUMBER(SEARCH("CLOSED",K1204))),"Closed/Completed","Other Active/Issued")</f>
        <v>Closed/Completed</v>
      </c>
    </row>
    <row r="1205" spans="1:41">
      <c r="A1205" t="s">
        <v>7395</v>
      </c>
      <c r="B1205" t="s">
        <v>87</v>
      </c>
      <c r="C1205" t="s">
        <v>87</v>
      </c>
      <c r="D1205" t="s">
        <v>88</v>
      </c>
      <c r="E1205" t="s">
        <v>7318</v>
      </c>
      <c r="F1205" t="s">
        <v>7396</v>
      </c>
      <c r="G1205" t="s">
        <v>7397</v>
      </c>
      <c r="H1205" t="s">
        <v>410</v>
      </c>
      <c r="I1205" t="s">
        <v>7398</v>
      </c>
      <c r="J1205" t="s">
        <v>137</v>
      </c>
      <c r="K1205" t="s">
        <v>93</v>
      </c>
      <c r="L1205" t="s">
        <v>93</v>
      </c>
      <c r="M1205" t="s">
        <v>7399</v>
      </c>
      <c r="N1205" s="9">
        <v>98118</v>
      </c>
      <c r="O1205" t="s">
        <v>7400</v>
      </c>
      <c r="P1205" s="10">
        <v>47.5529125</v>
      </c>
      <c r="Q1205" s="10">
        <v>-122.28484153</v>
      </c>
      <c r="R1205" t="s">
        <v>7401</v>
      </c>
      <c r="S1205" s="7">
        <v>2</v>
      </c>
      <c r="T1205" s="7">
        <v>2020</v>
      </c>
      <c r="U1205" s="7">
        <v>1</v>
      </c>
      <c r="V1205">
        <v>6</v>
      </c>
      <c r="W1205">
        <v>2022</v>
      </c>
      <c r="X1205">
        <v>2</v>
      </c>
      <c r="Y1205" t="b">
        <v>0</v>
      </c>
      <c r="Z1205" t="b">
        <v>0</v>
      </c>
      <c r="AA1205">
        <v>838</v>
      </c>
      <c r="AB1205">
        <v>2</v>
      </c>
      <c r="AC1205" t="b">
        <v>0</v>
      </c>
      <c r="AD1205" t="b">
        <v>1</v>
      </c>
      <c r="AE1205" t="b">
        <v>0</v>
      </c>
      <c r="AF1205" t="b">
        <v>0</v>
      </c>
      <c r="AG1205" s="11">
        <v>43875</v>
      </c>
      <c r="AH1205" s="11">
        <v>44713</v>
      </c>
      <c r="AI1205" s="12">
        <f>IF(OR(AG1205="",AH1205=""),"",AH1205-AG1205)</f>
        <v>838.0</v>
      </c>
      <c r="AJ1205" s="13" t="b">
        <f>IF(OR(AI1205="",AA1205=""),"",AI1205=AA1205)</f>
        <v>1</v>
      </c>
      <c r="AK1205" s="13" t="b">
        <f>IF(AI1205="","",AI1205&gt;60)</f>
        <v>1</v>
      </c>
      <c r="AL1205" s="13" t="b">
        <f>IF(OR(Y1205=TRUE,AH1205=""),TRUE,FALSE)</f>
        <v>0</v>
      </c>
      <c r="AM1205" s="13" t="b">
        <f>IF(AI1205="","",AI1205&lt;0)</f>
        <v>0</v>
      </c>
      <c r="AN1205" s="13" t="str">
        <f>IF(AH1205="","No inspection date",IF(AI1205&lt;0,"Negative chronology",IF(AI1205&lt;=30,"0-30",IF(AI1205&lt;=60,"31-60",IF(AI1205&lt;=90,"61-90",IF(AI1205&lt;=180,"91-180","181+"))))))</f>
        <v>181+</v>
      </c>
      <c r="AO1205" s="13" t="str">
        <f>IF(OR(ISNUMBER(SEARCH("COMPLETED",K1205)),ISNUMBER(SEARCH("CLOSED",K1205))),"Closed/Completed","Other Active/Issued")</f>
        <v>Closed/Completed</v>
      </c>
    </row>
    <row r="1206" spans="1:41">
      <c r="A1206" t="s">
        <v>7402</v>
      </c>
      <c r="B1206" t="s">
        <v>87</v>
      </c>
      <c r="C1206" t="s">
        <v>87</v>
      </c>
      <c r="D1206" t="s">
        <v>88</v>
      </c>
      <c r="E1206" t="s">
        <v>7318</v>
      </c>
      <c r="F1206" t="s">
        <v>7403</v>
      </c>
      <c r="G1206" t="s">
        <v>7326</v>
      </c>
      <c r="H1206" t="s">
        <v>7404</v>
      </c>
      <c r="K1206" t="s">
        <v>93</v>
      </c>
      <c r="L1206" t="s">
        <v>93</v>
      </c>
      <c r="M1206" t="s">
        <v>7405</v>
      </c>
      <c r="N1206" s="9">
        <v>98108</v>
      </c>
      <c r="O1206" t="s">
        <v>7406</v>
      </c>
      <c r="P1206" s="10">
        <v>47.52627303</v>
      </c>
      <c r="Q1206" s="10">
        <v>-122.3162218</v>
      </c>
      <c r="R1206" t="s">
        <v>7407</v>
      </c>
      <c r="S1206" s="7">
        <v>2</v>
      </c>
      <c r="T1206" s="7">
        <v>2020</v>
      </c>
      <c r="U1206" s="7">
        <v>1</v>
      </c>
      <c r="Y1206" t="b">
        <v>1</v>
      </c>
      <c r="Z1206" t="b">
        <v>1</v>
      </c>
      <c r="AB1206">
        <v>1</v>
      </c>
      <c r="AC1206" t="b">
        <v>0</v>
      </c>
      <c r="AD1206" t="b">
        <v>1</v>
      </c>
      <c r="AE1206" t="b">
        <v>0</v>
      </c>
      <c r="AF1206" t="b">
        <v>0</v>
      </c>
      <c r="AG1206" s="11">
        <v>43883</v>
      </c>
      <c r="AI1206" s="12">
        <f>IF(OR(AG1206="",AH1206=""),"",AH1206-AG1206)</f>
        <v/>
      </c>
      <c r="AJ1206" s="13">
        <f>IF(OR(AI1206="",AA1206=""),"",AI1206=AA1206)</f>
        <v/>
      </c>
      <c r="AK1206" s="13">
        <f>IF(AI1206="","",AI1206&gt;60)</f>
        <v/>
      </c>
      <c r="AL1206" s="13" t="b">
        <f>IF(OR(Y1206=TRUE,AH1206=""),TRUE,FALSE)</f>
        <v>1</v>
      </c>
      <c r="AM1206" s="13">
        <f>IF(AI1206="","",AI1206&lt;0)</f>
        <v/>
      </c>
      <c r="AN1206" s="13" t="str">
        <f>IF(AH1206="","No inspection date",IF(AI1206&lt;0,"Negative chronology",IF(AI1206&lt;=30,"0-30",IF(AI1206&lt;=60,"31-60",IF(AI1206&lt;=90,"61-90",IF(AI1206&lt;=180,"91-180","181+"))))))</f>
        <v>No inspection date</v>
      </c>
      <c r="AO1206" s="13" t="str">
        <f>IF(OR(ISNUMBER(SEARCH("COMPLETED",K1206)),ISNUMBER(SEARCH("CLOSED",K1206))),"Closed/Completed","Other Active/Issued")</f>
        <v>Closed/Completed</v>
      </c>
    </row>
    <row r="1207" spans="1:41">
      <c r="A1207" t="s">
        <v>7408</v>
      </c>
      <c r="B1207" t="s">
        <v>87</v>
      </c>
      <c r="C1207" t="s">
        <v>87</v>
      </c>
      <c r="D1207" t="s">
        <v>88</v>
      </c>
      <c r="E1207" t="s">
        <v>7318</v>
      </c>
      <c r="F1207" t="s">
        <v>7397</v>
      </c>
      <c r="H1207" t="s">
        <v>459</v>
      </c>
      <c r="I1207" t="s">
        <v>556</v>
      </c>
      <c r="J1207" t="s">
        <v>137</v>
      </c>
      <c r="K1207" t="s">
        <v>93</v>
      </c>
      <c r="L1207" t="s">
        <v>93</v>
      </c>
      <c r="M1207" t="s">
        <v>7409</v>
      </c>
      <c r="N1207" s="9">
        <v>98118</v>
      </c>
      <c r="O1207" t="s">
        <v>7410</v>
      </c>
      <c r="P1207" s="10">
        <v>47.5408536</v>
      </c>
      <c r="Q1207" s="10">
        <v>-122.27926263</v>
      </c>
      <c r="R1207" t="s">
        <v>7411</v>
      </c>
      <c r="S1207" s="7">
        <v>2</v>
      </c>
      <c r="T1207" s="7">
        <v>2020</v>
      </c>
      <c r="U1207" s="7">
        <v>1</v>
      </c>
      <c r="V1207">
        <v>3</v>
      </c>
      <c r="W1207">
        <v>2020</v>
      </c>
      <c r="X1207">
        <v>1</v>
      </c>
      <c r="Y1207" t="b">
        <v>0</v>
      </c>
      <c r="Z1207" t="b">
        <v>0</v>
      </c>
      <c r="AA1207">
        <v>15</v>
      </c>
      <c r="AB1207">
        <v>2</v>
      </c>
      <c r="AC1207" t="b">
        <v>0</v>
      </c>
      <c r="AD1207" t="b">
        <v>1</v>
      </c>
      <c r="AE1207" t="b">
        <v>0</v>
      </c>
      <c r="AF1207" t="b">
        <v>0</v>
      </c>
      <c r="AG1207" s="11">
        <v>43886</v>
      </c>
      <c r="AH1207" s="11">
        <v>43901</v>
      </c>
      <c r="AI1207" s="12">
        <f>IF(OR(AG1207="",AH1207=""),"",AH1207-AG1207)</f>
        <v>15.0</v>
      </c>
      <c r="AJ1207" s="13" t="b">
        <f>IF(OR(AI1207="",AA1207=""),"",AI1207=AA1207)</f>
        <v>1</v>
      </c>
      <c r="AK1207" s="13" t="b">
        <f>IF(AI1207="","",AI1207&gt;60)</f>
        <v>0</v>
      </c>
      <c r="AL1207" s="13" t="b">
        <f>IF(OR(Y1207=TRUE,AH1207=""),TRUE,FALSE)</f>
        <v>0</v>
      </c>
      <c r="AM1207" s="13" t="b">
        <f>IF(AI1207="","",AI1207&lt;0)</f>
        <v>0</v>
      </c>
      <c r="AN1207" s="13" t="str">
        <f>IF(AH1207="","No inspection date",IF(AI1207&lt;0,"Negative chronology",IF(AI1207&lt;=30,"0-30",IF(AI1207&lt;=60,"31-60",IF(AI1207&lt;=90,"61-90",IF(AI1207&lt;=180,"91-180","181+"))))))</f>
        <v>0-30</v>
      </c>
      <c r="AO1207" s="13" t="str">
        <f>IF(OR(ISNUMBER(SEARCH("COMPLETED",K1207)),ISNUMBER(SEARCH("CLOSED",K1207))),"Closed/Completed","Other Active/Issued")</f>
        <v>Closed/Completed</v>
      </c>
    </row>
    <row r="1208" spans="1:41">
      <c r="A1208" t="s">
        <v>7412</v>
      </c>
      <c r="B1208" t="s">
        <v>87</v>
      </c>
      <c r="C1208" t="s">
        <v>87</v>
      </c>
      <c r="D1208" t="s">
        <v>88</v>
      </c>
      <c r="E1208" t="s">
        <v>7318</v>
      </c>
      <c r="F1208" t="s">
        <v>7397</v>
      </c>
      <c r="H1208" t="s">
        <v>500</v>
      </c>
      <c r="I1208" t="s">
        <v>606</v>
      </c>
      <c r="J1208" t="s">
        <v>137</v>
      </c>
      <c r="K1208" t="s">
        <v>93</v>
      </c>
      <c r="L1208" t="s">
        <v>93</v>
      </c>
      <c r="M1208" t="s">
        <v>7413</v>
      </c>
      <c r="N1208" s="9">
        <v>98118</v>
      </c>
      <c r="O1208" t="s">
        <v>7414</v>
      </c>
      <c r="P1208" s="10">
        <v>47.55251392</v>
      </c>
      <c r="Q1208" s="10">
        <v>-122.28483771</v>
      </c>
      <c r="R1208" t="s">
        <v>7415</v>
      </c>
      <c r="S1208" s="7">
        <v>3</v>
      </c>
      <c r="T1208" s="7">
        <v>2020</v>
      </c>
      <c r="U1208" s="7">
        <v>1</v>
      </c>
      <c r="V1208">
        <v>3</v>
      </c>
      <c r="W1208">
        <v>2020</v>
      </c>
      <c r="X1208">
        <v>1</v>
      </c>
      <c r="Y1208" t="b">
        <v>0</v>
      </c>
      <c r="Z1208" t="b">
        <v>0</v>
      </c>
      <c r="AA1208">
        <v>10</v>
      </c>
      <c r="AB1208">
        <v>2</v>
      </c>
      <c r="AC1208" t="b">
        <v>0</v>
      </c>
      <c r="AD1208" t="b">
        <v>1</v>
      </c>
      <c r="AE1208" t="b">
        <v>0</v>
      </c>
      <c r="AF1208" t="b">
        <v>0</v>
      </c>
      <c r="AG1208" s="11">
        <v>43893</v>
      </c>
      <c r="AH1208" s="11">
        <v>43903</v>
      </c>
      <c r="AI1208" s="12">
        <f>IF(OR(AG1208="",AH1208=""),"",AH1208-AG1208)</f>
        <v>10.0</v>
      </c>
      <c r="AJ1208" s="13" t="b">
        <f>IF(OR(AI1208="",AA1208=""),"",AI1208=AA1208)</f>
        <v>1</v>
      </c>
      <c r="AK1208" s="13" t="b">
        <f>IF(AI1208="","",AI1208&gt;60)</f>
        <v>0</v>
      </c>
      <c r="AL1208" s="13" t="b">
        <f>IF(OR(Y1208=TRUE,AH1208=""),TRUE,FALSE)</f>
        <v>0</v>
      </c>
      <c r="AM1208" s="13" t="b">
        <f>IF(AI1208="","",AI1208&lt;0)</f>
        <v>0</v>
      </c>
      <c r="AN1208" s="13" t="str">
        <f>IF(AH1208="","No inspection date",IF(AI1208&lt;0,"Negative chronology",IF(AI1208&lt;=30,"0-30",IF(AI1208&lt;=60,"31-60",IF(AI1208&lt;=90,"61-90",IF(AI1208&lt;=180,"91-180","181+"))))))</f>
        <v>0-30</v>
      </c>
      <c r="AO1208" s="13" t="str">
        <f>IF(OR(ISNUMBER(SEARCH("COMPLETED",K1208)),ISNUMBER(SEARCH("CLOSED",K1208))),"Closed/Completed","Other Active/Issued")</f>
        <v>Closed/Completed</v>
      </c>
    </row>
    <row r="1209" spans="1:41">
      <c r="A1209" t="s">
        <v>7416</v>
      </c>
      <c r="B1209" t="s">
        <v>87</v>
      </c>
      <c r="C1209" t="s">
        <v>87</v>
      </c>
      <c r="D1209" t="s">
        <v>88</v>
      </c>
      <c r="E1209" t="s">
        <v>7318</v>
      </c>
      <c r="F1209" t="s">
        <v>7417</v>
      </c>
      <c r="G1209" t="s">
        <v>7397</v>
      </c>
      <c r="H1209" t="s">
        <v>667</v>
      </c>
      <c r="I1209" t="s">
        <v>5914</v>
      </c>
      <c r="J1209" t="s">
        <v>137</v>
      </c>
      <c r="K1209" t="s">
        <v>93</v>
      </c>
      <c r="L1209" t="s">
        <v>93</v>
      </c>
      <c r="M1209" t="s">
        <v>7418</v>
      </c>
      <c r="N1209" s="9">
        <v>98122</v>
      </c>
      <c r="O1209" t="s">
        <v>7419</v>
      </c>
      <c r="P1209" s="10">
        <v>47.61024164</v>
      </c>
      <c r="Q1209" s="10">
        <v>-122.31445259</v>
      </c>
      <c r="R1209" t="s">
        <v>7420</v>
      </c>
      <c r="S1209" s="7">
        <v>4</v>
      </c>
      <c r="T1209" s="7">
        <v>2020</v>
      </c>
      <c r="U1209" s="7">
        <v>2</v>
      </c>
      <c r="V1209">
        <v>4</v>
      </c>
      <c r="W1209">
        <v>2020</v>
      </c>
      <c r="X1209">
        <v>2</v>
      </c>
      <c r="Y1209" t="b">
        <v>0</v>
      </c>
      <c r="Z1209" t="b">
        <v>0</v>
      </c>
      <c r="AA1209">
        <v>-1</v>
      </c>
      <c r="AB1209">
        <v>3</v>
      </c>
      <c r="AC1209" t="b">
        <v>0</v>
      </c>
      <c r="AD1209" t="b">
        <v>1</v>
      </c>
      <c r="AE1209" t="b">
        <v>0</v>
      </c>
      <c r="AF1209" t="b">
        <v>0</v>
      </c>
      <c r="AG1209" s="11">
        <v>43924</v>
      </c>
      <c r="AH1209" s="11">
        <v>43923</v>
      </c>
      <c r="AI1209" s="12">
        <f>IF(OR(AG1209="",AH1209=""),"",AH1209-AG1209)</f>
        <v>-1.0</v>
      </c>
      <c r="AJ1209" s="13" t="b">
        <f>IF(OR(AI1209="",AA1209=""),"",AI1209=AA1209)</f>
        <v>1</v>
      </c>
      <c r="AK1209" s="13" t="b">
        <f>IF(AI1209="","",AI1209&gt;60)</f>
        <v>0</v>
      </c>
      <c r="AL1209" s="13" t="b">
        <f>IF(OR(Y1209=TRUE,AH1209=""),TRUE,FALSE)</f>
        <v>0</v>
      </c>
      <c r="AM1209" s="13" t="b">
        <f>IF(AI1209="","",AI1209&lt;0)</f>
        <v>1</v>
      </c>
      <c r="AN1209" s="13" t="str">
        <f>IF(AH1209="","No inspection date",IF(AI1209&lt;0,"Negative chronology",IF(AI1209&lt;=30,"0-30",IF(AI1209&lt;=60,"31-60",IF(AI1209&lt;=90,"61-90",IF(AI1209&lt;=180,"91-180","181+"))))))</f>
        <v>Negative chronology</v>
      </c>
      <c r="AO1209" s="13" t="str">
        <f>IF(OR(ISNUMBER(SEARCH("COMPLETED",K1209)),ISNUMBER(SEARCH("CLOSED",K1209))),"Closed/Completed","Other Active/Issued")</f>
        <v>Closed/Completed</v>
      </c>
    </row>
    <row r="1210" spans="1:41">
      <c r="A1210" t="s">
        <v>7421</v>
      </c>
      <c r="B1210" t="s">
        <v>87</v>
      </c>
      <c r="C1210" t="s">
        <v>87</v>
      </c>
      <c r="D1210" t="s">
        <v>88</v>
      </c>
      <c r="E1210" t="s">
        <v>7318</v>
      </c>
      <c r="F1210" t="s">
        <v>7422</v>
      </c>
      <c r="G1210" t="s">
        <v>6860</v>
      </c>
      <c r="H1210" t="s">
        <v>7423</v>
      </c>
      <c r="I1210" t="s">
        <v>7424</v>
      </c>
      <c r="J1210" t="s">
        <v>137</v>
      </c>
      <c r="K1210" t="s">
        <v>93</v>
      </c>
      <c r="L1210" t="s">
        <v>93</v>
      </c>
      <c r="M1210" t="s">
        <v>7425</v>
      </c>
      <c r="N1210" s="9">
        <v>98115</v>
      </c>
      <c r="O1210" t="s">
        <v>7426</v>
      </c>
      <c r="P1210" s="10">
        <v>47.68871838</v>
      </c>
      <c r="Q1210" s="10">
        <v>-122.2995844</v>
      </c>
      <c r="R1210" t="s">
        <v>7427</v>
      </c>
      <c r="S1210" s="7">
        <v>4</v>
      </c>
      <c r="T1210" s="7">
        <v>2020</v>
      </c>
      <c r="U1210" s="7">
        <v>2</v>
      </c>
      <c r="V1210">
        <v>4</v>
      </c>
      <c r="W1210">
        <v>2020</v>
      </c>
      <c r="X1210">
        <v>2</v>
      </c>
      <c r="Y1210" t="b">
        <v>0</v>
      </c>
      <c r="Z1210" t="b">
        <v>0</v>
      </c>
      <c r="AA1210">
        <v>7</v>
      </c>
      <c r="AB1210">
        <v>4</v>
      </c>
      <c r="AC1210" t="b">
        <v>0</v>
      </c>
      <c r="AD1210" t="b">
        <v>1</v>
      </c>
      <c r="AE1210" t="b">
        <v>0</v>
      </c>
      <c r="AF1210" t="b">
        <v>0</v>
      </c>
      <c r="AG1210" s="11">
        <v>43928</v>
      </c>
      <c r="AH1210" s="11">
        <v>43935</v>
      </c>
      <c r="AI1210" s="12">
        <f>IF(OR(AG1210="",AH1210=""),"",AH1210-AG1210)</f>
        <v>7.0</v>
      </c>
      <c r="AJ1210" s="13" t="b">
        <f>IF(OR(AI1210="",AA1210=""),"",AI1210=AA1210)</f>
        <v>1</v>
      </c>
      <c r="AK1210" s="13" t="b">
        <f>IF(AI1210="","",AI1210&gt;60)</f>
        <v>0</v>
      </c>
      <c r="AL1210" s="13" t="b">
        <f>IF(OR(Y1210=TRUE,AH1210=""),TRUE,FALSE)</f>
        <v>0</v>
      </c>
      <c r="AM1210" s="13" t="b">
        <f>IF(AI1210="","",AI1210&lt;0)</f>
        <v>0</v>
      </c>
      <c r="AN1210" s="13" t="str">
        <f>IF(AH1210="","No inspection date",IF(AI1210&lt;0,"Negative chronology",IF(AI1210&lt;=30,"0-30",IF(AI1210&lt;=60,"31-60",IF(AI1210&lt;=90,"61-90",IF(AI1210&lt;=180,"91-180","181+"))))))</f>
        <v>0-30</v>
      </c>
      <c r="AO1210" s="13" t="str">
        <f>IF(OR(ISNUMBER(SEARCH("COMPLETED",K1210)),ISNUMBER(SEARCH("CLOSED",K1210))),"Closed/Completed","Other Active/Issued")</f>
        <v>Closed/Completed</v>
      </c>
    </row>
    <row r="1211" spans="1:41">
      <c r="A1211" t="s">
        <v>7428</v>
      </c>
      <c r="B1211" t="s">
        <v>87</v>
      </c>
      <c r="C1211" t="s">
        <v>87</v>
      </c>
      <c r="D1211" t="s">
        <v>88</v>
      </c>
      <c r="E1211" t="s">
        <v>7318</v>
      </c>
      <c r="F1211" t="s">
        <v>7429</v>
      </c>
      <c r="G1211" t="s">
        <v>7397</v>
      </c>
      <c r="H1211" t="s">
        <v>7430</v>
      </c>
      <c r="I1211" t="s">
        <v>7430</v>
      </c>
      <c r="J1211" t="s">
        <v>137</v>
      </c>
      <c r="K1211" t="s">
        <v>93</v>
      </c>
      <c r="L1211" t="s">
        <v>93</v>
      </c>
      <c r="M1211" t="s">
        <v>7431</v>
      </c>
      <c r="N1211" s="9">
        <v>98122</v>
      </c>
      <c r="O1211" t="s">
        <v>7432</v>
      </c>
      <c r="P1211" s="10">
        <v>47.61877878</v>
      </c>
      <c r="Q1211" s="10">
        <v>-122.30150761</v>
      </c>
      <c r="R1211" t="s">
        <v>7433</v>
      </c>
      <c r="S1211" s="7">
        <v>4</v>
      </c>
      <c r="T1211" s="7">
        <v>2020</v>
      </c>
      <c r="U1211" s="7">
        <v>2</v>
      </c>
      <c r="V1211">
        <v>4</v>
      </c>
      <c r="W1211">
        <v>2020</v>
      </c>
      <c r="X1211">
        <v>2</v>
      </c>
      <c r="Y1211" t="b">
        <v>0</v>
      </c>
      <c r="Z1211" t="b">
        <v>0</v>
      </c>
      <c r="AA1211">
        <v>0</v>
      </c>
      <c r="AB1211">
        <v>3</v>
      </c>
      <c r="AC1211" t="b">
        <v>0</v>
      </c>
      <c r="AD1211" t="b">
        <v>1</v>
      </c>
      <c r="AE1211" t="b">
        <v>0</v>
      </c>
      <c r="AF1211" t="b">
        <v>0</v>
      </c>
      <c r="AG1211" s="11">
        <v>43929</v>
      </c>
      <c r="AH1211" s="11">
        <v>43929</v>
      </c>
      <c r="AI1211" s="12">
        <f>IF(OR(AG1211="",AH1211=""),"",AH1211-AG1211)</f>
        <v>0.0</v>
      </c>
      <c r="AJ1211" s="13" t="b">
        <f>IF(OR(AI1211="",AA1211=""),"",AI1211=AA1211)</f>
        <v>1</v>
      </c>
      <c r="AK1211" s="13" t="b">
        <f>IF(AI1211="","",AI1211&gt;60)</f>
        <v>0</v>
      </c>
      <c r="AL1211" s="13" t="b">
        <f>IF(OR(Y1211=TRUE,AH1211=""),TRUE,FALSE)</f>
        <v>0</v>
      </c>
      <c r="AM1211" s="13" t="b">
        <f>IF(AI1211="","",AI1211&lt;0)</f>
        <v>0</v>
      </c>
      <c r="AN1211" s="13" t="str">
        <f>IF(AH1211="","No inspection date",IF(AI1211&lt;0,"Negative chronology",IF(AI1211&lt;=30,"0-30",IF(AI1211&lt;=60,"31-60",IF(AI1211&lt;=90,"61-90",IF(AI1211&lt;=180,"91-180","181+"))))))</f>
        <v>0-30</v>
      </c>
      <c r="AO1211" s="13" t="str">
        <f>IF(OR(ISNUMBER(SEARCH("COMPLETED",K1211)),ISNUMBER(SEARCH("CLOSED",K1211))),"Closed/Completed","Other Active/Issued")</f>
        <v>Closed/Completed</v>
      </c>
    </row>
    <row r="1212" spans="1:41">
      <c r="A1212" t="s">
        <v>7434</v>
      </c>
      <c r="B1212" t="s">
        <v>87</v>
      </c>
      <c r="C1212" t="s">
        <v>87</v>
      </c>
      <c r="D1212" t="s">
        <v>88</v>
      </c>
      <c r="E1212" t="s">
        <v>7318</v>
      </c>
      <c r="F1212" t="s">
        <v>7435</v>
      </c>
      <c r="G1212" t="s">
        <v>7436</v>
      </c>
      <c r="H1212" t="s">
        <v>702</v>
      </c>
      <c r="I1212" t="s">
        <v>695</v>
      </c>
      <c r="J1212" t="s">
        <v>93</v>
      </c>
      <c r="K1212" t="s">
        <v>93</v>
      </c>
      <c r="L1212" t="s">
        <v>93</v>
      </c>
      <c r="M1212" t="s">
        <v>7437</v>
      </c>
      <c r="N1212" s="9">
        <v>98105</v>
      </c>
      <c r="O1212" t="s">
        <v>7438</v>
      </c>
      <c r="P1212" s="10">
        <v>47.66342941</v>
      </c>
      <c r="Q1212" s="10">
        <v>-122.30919209</v>
      </c>
      <c r="R1212" t="s">
        <v>7439</v>
      </c>
      <c r="S1212" s="7">
        <v>4</v>
      </c>
      <c r="T1212" s="7">
        <v>2020</v>
      </c>
      <c r="U1212" s="7">
        <v>2</v>
      </c>
      <c r="V1212">
        <v>4</v>
      </c>
      <c r="W1212">
        <v>2020</v>
      </c>
      <c r="X1212">
        <v>2</v>
      </c>
      <c r="Y1212" t="b">
        <v>0</v>
      </c>
      <c r="Z1212" t="b">
        <v>0</v>
      </c>
      <c r="AA1212">
        <v>-1</v>
      </c>
      <c r="AB1212">
        <v>4</v>
      </c>
      <c r="AC1212" t="b">
        <v>0</v>
      </c>
      <c r="AD1212" t="b">
        <v>1</v>
      </c>
      <c r="AE1212" t="b">
        <v>0</v>
      </c>
      <c r="AF1212" t="b">
        <v>0</v>
      </c>
      <c r="AG1212" s="11">
        <v>43931</v>
      </c>
      <c r="AH1212" s="11">
        <v>43930</v>
      </c>
      <c r="AI1212" s="12">
        <f>IF(OR(AG1212="",AH1212=""),"",AH1212-AG1212)</f>
        <v>-1.0</v>
      </c>
      <c r="AJ1212" s="13" t="b">
        <f>IF(OR(AI1212="",AA1212=""),"",AI1212=AA1212)</f>
        <v>1</v>
      </c>
      <c r="AK1212" s="13" t="b">
        <f>IF(AI1212="","",AI1212&gt;60)</f>
        <v>0</v>
      </c>
      <c r="AL1212" s="13" t="b">
        <f>IF(OR(Y1212=TRUE,AH1212=""),TRUE,FALSE)</f>
        <v>0</v>
      </c>
      <c r="AM1212" s="13" t="b">
        <f>IF(AI1212="","",AI1212&lt;0)</f>
        <v>1</v>
      </c>
      <c r="AN1212" s="13" t="str">
        <f>IF(AH1212="","No inspection date",IF(AI1212&lt;0,"Negative chronology",IF(AI1212&lt;=30,"0-30",IF(AI1212&lt;=60,"31-60",IF(AI1212&lt;=90,"61-90",IF(AI1212&lt;=180,"91-180","181+"))))))</f>
        <v>Negative chronology</v>
      </c>
      <c r="AO1212" s="13" t="str">
        <f>IF(OR(ISNUMBER(SEARCH("COMPLETED",K1212)),ISNUMBER(SEARCH("CLOSED",K1212))),"Closed/Completed","Other Active/Issued")</f>
        <v>Closed/Completed</v>
      </c>
    </row>
    <row r="1213" spans="1:41">
      <c r="A1213" t="s">
        <v>7440</v>
      </c>
      <c r="B1213" t="s">
        <v>87</v>
      </c>
      <c r="C1213" t="s">
        <v>87</v>
      </c>
      <c r="D1213" t="s">
        <v>88</v>
      </c>
      <c r="E1213" t="s">
        <v>7318</v>
      </c>
      <c r="F1213" t="s">
        <v>7441</v>
      </c>
      <c r="H1213" t="s">
        <v>702</v>
      </c>
      <c r="I1213" t="s">
        <v>667</v>
      </c>
      <c r="J1213" t="s">
        <v>137</v>
      </c>
      <c r="K1213" t="s">
        <v>93</v>
      </c>
      <c r="L1213" t="s">
        <v>93</v>
      </c>
      <c r="M1213" t="s">
        <v>7442</v>
      </c>
      <c r="N1213" s="9">
        <v>98144</v>
      </c>
      <c r="O1213" t="s">
        <v>7443</v>
      </c>
      <c r="P1213" s="10">
        <v>47.59563268</v>
      </c>
      <c r="Q1213" s="10">
        <v>-122.29515212</v>
      </c>
      <c r="R1213" t="s">
        <v>7444</v>
      </c>
      <c r="S1213" s="7">
        <v>4</v>
      </c>
      <c r="T1213" s="7">
        <v>2020</v>
      </c>
      <c r="U1213" s="7">
        <v>2</v>
      </c>
      <c r="V1213">
        <v>4</v>
      </c>
      <c r="W1213">
        <v>2020</v>
      </c>
      <c r="X1213">
        <v>2</v>
      </c>
      <c r="Y1213" t="b">
        <v>0</v>
      </c>
      <c r="Z1213" t="b">
        <v>0</v>
      </c>
      <c r="AA1213">
        <v>-7</v>
      </c>
      <c r="AB1213">
        <v>3</v>
      </c>
      <c r="AC1213" t="b">
        <v>0</v>
      </c>
      <c r="AD1213" t="b">
        <v>1</v>
      </c>
      <c r="AE1213" t="b">
        <v>0</v>
      </c>
      <c r="AF1213" t="b">
        <v>0</v>
      </c>
      <c r="AG1213" s="11">
        <v>43931</v>
      </c>
      <c r="AH1213" s="11">
        <v>43924</v>
      </c>
      <c r="AI1213" s="12">
        <f>IF(OR(AG1213="",AH1213=""),"",AH1213-AG1213)</f>
        <v>-7.0</v>
      </c>
      <c r="AJ1213" s="13" t="b">
        <f>IF(OR(AI1213="",AA1213=""),"",AI1213=AA1213)</f>
        <v>1</v>
      </c>
      <c r="AK1213" s="13" t="b">
        <f>IF(AI1213="","",AI1213&gt;60)</f>
        <v>0</v>
      </c>
      <c r="AL1213" s="13" t="b">
        <f>IF(OR(Y1213=TRUE,AH1213=""),TRUE,FALSE)</f>
        <v>0</v>
      </c>
      <c r="AM1213" s="13" t="b">
        <f>IF(AI1213="","",AI1213&lt;0)</f>
        <v>1</v>
      </c>
      <c r="AN1213" s="13" t="str">
        <f>IF(AH1213="","No inspection date",IF(AI1213&lt;0,"Negative chronology",IF(AI1213&lt;=30,"0-30",IF(AI1213&lt;=60,"31-60",IF(AI1213&lt;=90,"61-90",IF(AI1213&lt;=180,"91-180","181+"))))))</f>
        <v>Negative chronology</v>
      </c>
      <c r="AO1213" s="13" t="str">
        <f>IF(OR(ISNUMBER(SEARCH("COMPLETED",K1213)),ISNUMBER(SEARCH("CLOSED",K1213))),"Closed/Completed","Other Active/Issued")</f>
        <v>Closed/Completed</v>
      </c>
    </row>
    <row r="1214" spans="1:41">
      <c r="A1214" t="s">
        <v>7445</v>
      </c>
      <c r="B1214" t="s">
        <v>87</v>
      </c>
      <c r="C1214" t="s">
        <v>87</v>
      </c>
      <c r="D1214" t="s">
        <v>88</v>
      </c>
      <c r="E1214" t="s">
        <v>7318</v>
      </c>
      <c r="F1214" t="s">
        <v>7441</v>
      </c>
      <c r="H1214" t="s">
        <v>702</v>
      </c>
      <c r="I1214" t="s">
        <v>7424</v>
      </c>
      <c r="J1214" t="s">
        <v>137</v>
      </c>
      <c r="K1214" t="s">
        <v>93</v>
      </c>
      <c r="L1214" t="s">
        <v>93</v>
      </c>
      <c r="M1214" t="s">
        <v>7446</v>
      </c>
      <c r="N1214" s="9">
        <v>98118</v>
      </c>
      <c r="O1214" t="s">
        <v>7447</v>
      </c>
      <c r="P1214" s="10">
        <v>47.53066764</v>
      </c>
      <c r="Q1214" s="10">
        <v>-122.27937747</v>
      </c>
      <c r="R1214" t="s">
        <v>7448</v>
      </c>
      <c r="S1214" s="7">
        <v>4</v>
      </c>
      <c r="T1214" s="7">
        <v>2020</v>
      </c>
      <c r="U1214" s="7">
        <v>2</v>
      </c>
      <c r="V1214">
        <v>4</v>
      </c>
      <c r="W1214">
        <v>2020</v>
      </c>
      <c r="X1214">
        <v>2</v>
      </c>
      <c r="Y1214" t="b">
        <v>0</v>
      </c>
      <c r="Z1214" t="b">
        <v>0</v>
      </c>
      <c r="AA1214">
        <v>4</v>
      </c>
      <c r="AB1214">
        <v>2</v>
      </c>
      <c r="AC1214" t="b">
        <v>0</v>
      </c>
      <c r="AD1214" t="b">
        <v>1</v>
      </c>
      <c r="AE1214" t="b">
        <v>0</v>
      </c>
      <c r="AF1214" t="b">
        <v>0</v>
      </c>
      <c r="AG1214" s="11">
        <v>43931</v>
      </c>
      <c r="AH1214" s="11">
        <v>43935</v>
      </c>
      <c r="AI1214" s="12">
        <f>IF(OR(AG1214="",AH1214=""),"",AH1214-AG1214)</f>
        <v>4.0</v>
      </c>
      <c r="AJ1214" s="13" t="b">
        <f>IF(OR(AI1214="",AA1214=""),"",AI1214=AA1214)</f>
        <v>1</v>
      </c>
      <c r="AK1214" s="13" t="b">
        <f>IF(AI1214="","",AI1214&gt;60)</f>
        <v>0</v>
      </c>
      <c r="AL1214" s="13" t="b">
        <f>IF(OR(Y1214=TRUE,AH1214=""),TRUE,FALSE)</f>
        <v>0</v>
      </c>
      <c r="AM1214" s="13" t="b">
        <f>IF(AI1214="","",AI1214&lt;0)</f>
        <v>0</v>
      </c>
      <c r="AN1214" s="13" t="str">
        <f>IF(AH1214="","No inspection date",IF(AI1214&lt;0,"Negative chronology",IF(AI1214&lt;=30,"0-30",IF(AI1214&lt;=60,"31-60",IF(AI1214&lt;=90,"61-90",IF(AI1214&lt;=180,"91-180","181+"))))))</f>
        <v>0-30</v>
      </c>
      <c r="AO1214" s="13" t="str">
        <f>IF(OR(ISNUMBER(SEARCH("COMPLETED",K1214)),ISNUMBER(SEARCH("CLOSED",K1214))),"Closed/Completed","Other Active/Issued")</f>
        <v>Closed/Completed</v>
      </c>
    </row>
    <row r="1215" spans="1:41">
      <c r="A1215" t="s">
        <v>7449</v>
      </c>
      <c r="B1215" t="s">
        <v>87</v>
      </c>
      <c r="C1215" t="s">
        <v>87</v>
      </c>
      <c r="D1215" t="s">
        <v>88</v>
      </c>
      <c r="E1215" t="s">
        <v>7318</v>
      </c>
      <c r="F1215" t="s">
        <v>7450</v>
      </c>
      <c r="G1215" t="s">
        <v>7397</v>
      </c>
      <c r="H1215" t="s">
        <v>709</v>
      </c>
      <c r="I1215" t="s">
        <v>7451</v>
      </c>
      <c r="J1215" t="s">
        <v>137</v>
      </c>
      <c r="K1215" t="s">
        <v>93</v>
      </c>
      <c r="L1215" t="s">
        <v>93</v>
      </c>
      <c r="M1215" t="s">
        <v>7452</v>
      </c>
      <c r="N1215" s="9">
        <v>98118</v>
      </c>
      <c r="O1215" t="s">
        <v>7453</v>
      </c>
      <c r="P1215" s="10">
        <v>47.55879402</v>
      </c>
      <c r="Q1215" s="10">
        <v>-122.28923225</v>
      </c>
      <c r="R1215" t="s">
        <v>7454</v>
      </c>
      <c r="S1215" s="7">
        <v>4</v>
      </c>
      <c r="T1215" s="7">
        <v>2020</v>
      </c>
      <c r="U1215" s="7">
        <v>2</v>
      </c>
      <c r="V1215">
        <v>4</v>
      </c>
      <c r="W1215">
        <v>2020</v>
      </c>
      <c r="X1215">
        <v>2</v>
      </c>
      <c r="Y1215" t="b">
        <v>0</v>
      </c>
      <c r="Z1215" t="b">
        <v>0</v>
      </c>
      <c r="AA1215">
        <v>15</v>
      </c>
      <c r="AB1215">
        <v>2</v>
      </c>
      <c r="AC1215" t="b">
        <v>0</v>
      </c>
      <c r="AD1215" t="b">
        <v>1</v>
      </c>
      <c r="AE1215" t="b">
        <v>0</v>
      </c>
      <c r="AF1215" t="b">
        <v>0</v>
      </c>
      <c r="AG1215" s="11">
        <v>43934</v>
      </c>
      <c r="AH1215" s="11">
        <v>43949</v>
      </c>
      <c r="AI1215" s="12">
        <f>IF(OR(AG1215="",AH1215=""),"",AH1215-AG1215)</f>
        <v>15.0</v>
      </c>
      <c r="AJ1215" s="13" t="b">
        <f>IF(OR(AI1215="",AA1215=""),"",AI1215=AA1215)</f>
        <v>1</v>
      </c>
      <c r="AK1215" s="13" t="b">
        <f>IF(AI1215="","",AI1215&gt;60)</f>
        <v>0</v>
      </c>
      <c r="AL1215" s="13" t="b">
        <f>IF(OR(Y1215=TRUE,AH1215=""),TRUE,FALSE)</f>
        <v>0</v>
      </c>
      <c r="AM1215" s="13" t="b">
        <f>IF(AI1215="","",AI1215&lt;0)</f>
        <v>0</v>
      </c>
      <c r="AN1215" s="13" t="str">
        <f>IF(AH1215="","No inspection date",IF(AI1215&lt;0,"Negative chronology",IF(AI1215&lt;=30,"0-30",IF(AI1215&lt;=60,"31-60",IF(AI1215&lt;=90,"61-90",IF(AI1215&lt;=180,"91-180","181+"))))))</f>
        <v>0-30</v>
      </c>
      <c r="AO1215" s="13" t="str">
        <f>IF(OR(ISNUMBER(SEARCH("COMPLETED",K1215)),ISNUMBER(SEARCH("CLOSED",K1215))),"Closed/Completed","Other Active/Issued")</f>
        <v>Closed/Completed</v>
      </c>
    </row>
    <row r="1216" spans="1:41">
      <c r="A1216" t="s">
        <v>7455</v>
      </c>
      <c r="B1216" t="s">
        <v>87</v>
      </c>
      <c r="C1216" t="s">
        <v>87</v>
      </c>
      <c r="D1216" t="s">
        <v>88</v>
      </c>
      <c r="E1216" t="s">
        <v>7318</v>
      </c>
      <c r="F1216" t="s">
        <v>7456</v>
      </c>
      <c r="G1216" t="s">
        <v>6860</v>
      </c>
      <c r="H1216" t="s">
        <v>725</v>
      </c>
      <c r="I1216" t="s">
        <v>716</v>
      </c>
      <c r="J1216" t="s">
        <v>93</v>
      </c>
      <c r="K1216" t="s">
        <v>93</v>
      </c>
      <c r="L1216" t="s">
        <v>93</v>
      </c>
      <c r="M1216" t="s">
        <v>7373</v>
      </c>
      <c r="O1216" t="s">
        <v>7457</v>
      </c>
      <c r="P1216" s="10">
        <v>47.6245124</v>
      </c>
      <c r="Q1216" s="10">
        <v>-122.31913065</v>
      </c>
      <c r="R1216" t="s">
        <v>7375</v>
      </c>
      <c r="S1216" s="7">
        <v>4</v>
      </c>
      <c r="T1216" s="7">
        <v>2020</v>
      </c>
      <c r="U1216" s="7">
        <v>2</v>
      </c>
      <c r="V1216">
        <v>4</v>
      </c>
      <c r="W1216">
        <v>2020</v>
      </c>
      <c r="X1216">
        <v>2</v>
      </c>
      <c r="Y1216" t="b">
        <v>0</v>
      </c>
      <c r="Z1216" t="b">
        <v>0</v>
      </c>
      <c r="AA1216">
        <v>-1</v>
      </c>
      <c r="AB1216">
        <v>3</v>
      </c>
      <c r="AC1216" t="b">
        <v>0</v>
      </c>
      <c r="AD1216" t="b">
        <v>1</v>
      </c>
      <c r="AE1216" t="b">
        <v>0</v>
      </c>
      <c r="AF1216" t="b">
        <v>0</v>
      </c>
      <c r="AG1216" s="11">
        <v>43937</v>
      </c>
      <c r="AH1216" s="11">
        <v>43936</v>
      </c>
      <c r="AI1216" s="12">
        <f>IF(OR(AG1216="",AH1216=""),"",AH1216-AG1216)</f>
        <v>-1.0</v>
      </c>
      <c r="AJ1216" s="13" t="b">
        <f>IF(OR(AI1216="",AA1216=""),"",AI1216=AA1216)</f>
        <v>1</v>
      </c>
      <c r="AK1216" s="13" t="b">
        <f>IF(AI1216="","",AI1216&gt;60)</f>
        <v>0</v>
      </c>
      <c r="AL1216" s="13" t="b">
        <f>IF(OR(Y1216=TRUE,AH1216=""),TRUE,FALSE)</f>
        <v>0</v>
      </c>
      <c r="AM1216" s="13" t="b">
        <f>IF(AI1216="","",AI1216&lt;0)</f>
        <v>1</v>
      </c>
      <c r="AN1216" s="13" t="str">
        <f>IF(AH1216="","No inspection date",IF(AI1216&lt;0,"Negative chronology",IF(AI1216&lt;=30,"0-30",IF(AI1216&lt;=60,"31-60",IF(AI1216&lt;=90,"61-90",IF(AI1216&lt;=180,"91-180","181+"))))))</f>
        <v>Negative chronology</v>
      </c>
      <c r="AO1216" s="13" t="str">
        <f>IF(OR(ISNUMBER(SEARCH("COMPLETED",K1216)),ISNUMBER(SEARCH("CLOSED",K1216))),"Closed/Completed","Other Active/Issued")</f>
        <v>Closed/Completed</v>
      </c>
    </row>
    <row r="1217" spans="1:41">
      <c r="A1217" t="s">
        <v>7458</v>
      </c>
      <c r="B1217" t="s">
        <v>87</v>
      </c>
      <c r="C1217" t="s">
        <v>87</v>
      </c>
      <c r="D1217" t="s">
        <v>88</v>
      </c>
      <c r="E1217" t="s">
        <v>7318</v>
      </c>
      <c r="F1217" t="s">
        <v>7459</v>
      </c>
      <c r="G1217" t="s">
        <v>6860</v>
      </c>
      <c r="H1217" t="s">
        <v>725</v>
      </c>
      <c r="I1217" t="s">
        <v>5929</v>
      </c>
      <c r="J1217" t="s">
        <v>137</v>
      </c>
      <c r="K1217" t="s">
        <v>93</v>
      </c>
      <c r="L1217" t="s">
        <v>93</v>
      </c>
      <c r="M1217" t="s">
        <v>7460</v>
      </c>
      <c r="N1217" s="9">
        <v>98125</v>
      </c>
      <c r="O1217" t="s">
        <v>7461</v>
      </c>
      <c r="P1217" s="10">
        <v>47.70833549</v>
      </c>
      <c r="Q1217" s="10">
        <v>-122.312897</v>
      </c>
      <c r="R1217" t="s">
        <v>7462</v>
      </c>
      <c r="S1217" s="7">
        <v>4</v>
      </c>
      <c r="T1217" s="7">
        <v>2020</v>
      </c>
      <c r="U1217" s="7">
        <v>2</v>
      </c>
      <c r="V1217">
        <v>4</v>
      </c>
      <c r="W1217">
        <v>2020</v>
      </c>
      <c r="X1217">
        <v>2</v>
      </c>
      <c r="Y1217" t="b">
        <v>0</v>
      </c>
      <c r="Z1217" t="b">
        <v>0</v>
      </c>
      <c r="AA1217">
        <v>7</v>
      </c>
      <c r="AB1217">
        <v>5</v>
      </c>
      <c r="AC1217" t="b">
        <v>0</v>
      </c>
      <c r="AD1217" t="b">
        <v>1</v>
      </c>
      <c r="AE1217" t="b">
        <v>0</v>
      </c>
      <c r="AF1217" t="b">
        <v>0</v>
      </c>
      <c r="AG1217" s="11">
        <v>43937</v>
      </c>
      <c r="AH1217" s="11">
        <v>43944</v>
      </c>
      <c r="AI1217" s="12">
        <f>IF(OR(AG1217="",AH1217=""),"",AH1217-AG1217)</f>
        <v>7.0</v>
      </c>
      <c r="AJ1217" s="13" t="b">
        <f>IF(OR(AI1217="",AA1217=""),"",AI1217=AA1217)</f>
        <v>1</v>
      </c>
      <c r="AK1217" s="13" t="b">
        <f>IF(AI1217="","",AI1217&gt;60)</f>
        <v>0</v>
      </c>
      <c r="AL1217" s="13" t="b">
        <f>IF(OR(Y1217=TRUE,AH1217=""),TRUE,FALSE)</f>
        <v>0</v>
      </c>
      <c r="AM1217" s="13" t="b">
        <f>IF(AI1217="","",AI1217&lt;0)</f>
        <v>0</v>
      </c>
      <c r="AN1217" s="13" t="str">
        <f>IF(AH1217="","No inspection date",IF(AI1217&lt;0,"Negative chronology",IF(AI1217&lt;=30,"0-30",IF(AI1217&lt;=60,"31-60",IF(AI1217&lt;=90,"61-90",IF(AI1217&lt;=180,"91-180","181+"))))))</f>
        <v>0-30</v>
      </c>
      <c r="AO1217" s="13" t="str">
        <f>IF(OR(ISNUMBER(SEARCH("COMPLETED",K1217)),ISNUMBER(SEARCH("CLOSED",K1217))),"Closed/Completed","Other Active/Issued")</f>
        <v>Closed/Completed</v>
      </c>
    </row>
    <row r="1218" spans="1:41">
      <c r="A1218" t="s">
        <v>7463</v>
      </c>
      <c r="B1218" t="s">
        <v>87</v>
      </c>
      <c r="C1218" t="s">
        <v>87</v>
      </c>
      <c r="D1218" t="s">
        <v>88</v>
      </c>
      <c r="E1218" t="s">
        <v>7318</v>
      </c>
      <c r="F1218" t="s">
        <v>7464</v>
      </c>
      <c r="G1218" t="s">
        <v>7397</v>
      </c>
      <c r="H1218" t="s">
        <v>725</v>
      </c>
      <c r="I1218" t="s">
        <v>747</v>
      </c>
      <c r="J1218" t="s">
        <v>137</v>
      </c>
      <c r="K1218" t="s">
        <v>93</v>
      </c>
      <c r="L1218" t="s">
        <v>93</v>
      </c>
      <c r="M1218" t="s">
        <v>997</v>
      </c>
      <c r="N1218" s="9">
        <v>98122</v>
      </c>
      <c r="O1218" t="s">
        <v>7465</v>
      </c>
      <c r="P1218" s="10">
        <v>47.60336431</v>
      </c>
      <c r="Q1218" s="10">
        <v>-122.30719328</v>
      </c>
      <c r="R1218" t="s">
        <v>999</v>
      </c>
      <c r="S1218" s="7">
        <v>4</v>
      </c>
      <c r="T1218" s="7">
        <v>2020</v>
      </c>
      <c r="U1218" s="7">
        <v>2</v>
      </c>
      <c r="V1218">
        <v>4</v>
      </c>
      <c r="W1218">
        <v>2020</v>
      </c>
      <c r="X1218">
        <v>2</v>
      </c>
      <c r="Y1218" t="b">
        <v>0</v>
      </c>
      <c r="Z1218" t="b">
        <v>0</v>
      </c>
      <c r="AA1218">
        <v>8</v>
      </c>
      <c r="AB1218">
        <v>3</v>
      </c>
      <c r="AC1218" t="b">
        <v>0</v>
      </c>
      <c r="AD1218" t="b">
        <v>1</v>
      </c>
      <c r="AE1218" t="b">
        <v>0</v>
      </c>
      <c r="AF1218" t="b">
        <v>0</v>
      </c>
      <c r="AG1218" s="11">
        <v>43937</v>
      </c>
      <c r="AH1218" s="11">
        <v>43945</v>
      </c>
      <c r="AI1218" s="12">
        <f>IF(OR(AG1218="",AH1218=""),"",AH1218-AG1218)</f>
        <v>8.0</v>
      </c>
      <c r="AJ1218" s="13" t="b">
        <f>IF(OR(AI1218="",AA1218=""),"",AI1218=AA1218)</f>
        <v>1</v>
      </c>
      <c r="AK1218" s="13" t="b">
        <f>IF(AI1218="","",AI1218&gt;60)</f>
        <v>0</v>
      </c>
      <c r="AL1218" s="13" t="b">
        <f>IF(OR(Y1218=TRUE,AH1218=""),TRUE,FALSE)</f>
        <v>0</v>
      </c>
      <c r="AM1218" s="13" t="b">
        <f>IF(AI1218="","",AI1218&lt;0)</f>
        <v>0</v>
      </c>
      <c r="AN1218" s="13" t="str">
        <f>IF(AH1218="","No inspection date",IF(AI1218&lt;0,"Negative chronology",IF(AI1218&lt;=30,"0-30",IF(AI1218&lt;=60,"31-60",IF(AI1218&lt;=90,"61-90",IF(AI1218&lt;=180,"91-180","181+"))))))</f>
        <v>0-30</v>
      </c>
      <c r="AO1218" s="13" t="str">
        <f>IF(OR(ISNUMBER(SEARCH("COMPLETED",K1218)),ISNUMBER(SEARCH("CLOSED",K1218))),"Closed/Completed","Other Active/Issued")</f>
        <v>Closed/Completed</v>
      </c>
    </row>
    <row r="1219" spans="1:41">
      <c r="A1219" t="s">
        <v>7466</v>
      </c>
      <c r="B1219" t="s">
        <v>87</v>
      </c>
      <c r="C1219" t="s">
        <v>87</v>
      </c>
      <c r="D1219" t="s">
        <v>88</v>
      </c>
      <c r="E1219" t="s">
        <v>7318</v>
      </c>
      <c r="F1219" t="s">
        <v>7467</v>
      </c>
      <c r="G1219" t="s">
        <v>7397</v>
      </c>
      <c r="H1219" t="s">
        <v>725</v>
      </c>
      <c r="I1219" t="s">
        <v>850</v>
      </c>
      <c r="J1219" t="s">
        <v>137</v>
      </c>
      <c r="K1219" t="s">
        <v>93</v>
      </c>
      <c r="L1219" t="s">
        <v>93</v>
      </c>
      <c r="M1219" t="s">
        <v>7468</v>
      </c>
      <c r="N1219" s="9">
        <v>98118</v>
      </c>
      <c r="O1219" t="s">
        <v>7469</v>
      </c>
      <c r="P1219" s="10">
        <v>47.53552703</v>
      </c>
      <c r="Q1219" s="10">
        <v>-122.28961847</v>
      </c>
      <c r="R1219" t="s">
        <v>7470</v>
      </c>
      <c r="S1219" s="7">
        <v>4</v>
      </c>
      <c r="T1219" s="7">
        <v>2020</v>
      </c>
      <c r="U1219" s="7">
        <v>2</v>
      </c>
      <c r="V1219">
        <v>5</v>
      </c>
      <c r="W1219">
        <v>2020</v>
      </c>
      <c r="X1219">
        <v>2</v>
      </c>
      <c r="Y1219" t="b">
        <v>0</v>
      </c>
      <c r="Z1219" t="b">
        <v>0</v>
      </c>
      <c r="AA1219">
        <v>43</v>
      </c>
      <c r="AB1219">
        <v>2</v>
      </c>
      <c r="AC1219" t="b">
        <v>0</v>
      </c>
      <c r="AD1219" t="b">
        <v>1</v>
      </c>
      <c r="AE1219" t="b">
        <v>0</v>
      </c>
      <c r="AF1219" t="b">
        <v>0</v>
      </c>
      <c r="AG1219" s="11">
        <v>43937</v>
      </c>
      <c r="AH1219" s="11">
        <v>43980</v>
      </c>
      <c r="AI1219" s="12">
        <f>IF(OR(AG1219="",AH1219=""),"",AH1219-AG1219)</f>
        <v>43.0</v>
      </c>
      <c r="AJ1219" s="13" t="b">
        <f>IF(OR(AI1219="",AA1219=""),"",AI1219=AA1219)</f>
        <v>1</v>
      </c>
      <c r="AK1219" s="13" t="b">
        <f>IF(AI1219="","",AI1219&gt;60)</f>
        <v>0</v>
      </c>
      <c r="AL1219" s="13" t="b">
        <f>IF(OR(Y1219=TRUE,AH1219=""),TRUE,FALSE)</f>
        <v>0</v>
      </c>
      <c r="AM1219" s="13" t="b">
        <f>IF(AI1219="","",AI1219&lt;0)</f>
        <v>0</v>
      </c>
      <c r="AN1219" s="13" t="str">
        <f>IF(AH1219="","No inspection date",IF(AI1219&lt;0,"Negative chronology",IF(AI1219&lt;=30,"0-30",IF(AI1219&lt;=60,"31-60",IF(AI1219&lt;=90,"61-90",IF(AI1219&lt;=180,"91-180","181+"))))))</f>
        <v>31-60</v>
      </c>
      <c r="AO1219" s="13" t="str">
        <f>IF(OR(ISNUMBER(SEARCH("COMPLETED",K1219)),ISNUMBER(SEARCH("CLOSED",K1219))),"Closed/Completed","Other Active/Issued")</f>
        <v>Closed/Completed</v>
      </c>
    </row>
    <row r="1220" spans="1:41">
      <c r="A1220" t="s">
        <v>7471</v>
      </c>
      <c r="B1220" t="s">
        <v>87</v>
      </c>
      <c r="C1220" t="s">
        <v>87</v>
      </c>
      <c r="D1220" t="s">
        <v>88</v>
      </c>
      <c r="E1220" t="s">
        <v>7318</v>
      </c>
      <c r="F1220" t="s">
        <v>7472</v>
      </c>
      <c r="G1220" t="s">
        <v>7397</v>
      </c>
      <c r="H1220" t="s">
        <v>7473</v>
      </c>
      <c r="I1220" t="s">
        <v>5929</v>
      </c>
      <c r="J1220" t="s">
        <v>137</v>
      </c>
      <c r="K1220" t="s">
        <v>93</v>
      </c>
      <c r="L1220" t="s">
        <v>93</v>
      </c>
      <c r="M1220" t="s">
        <v>7474</v>
      </c>
      <c r="N1220" s="9">
        <v>98122</v>
      </c>
      <c r="O1220" t="s">
        <v>7475</v>
      </c>
      <c r="P1220" s="10">
        <v>47.6102093</v>
      </c>
      <c r="Q1220" s="10">
        <v>-122.31489813</v>
      </c>
      <c r="R1220" t="s">
        <v>7476</v>
      </c>
      <c r="S1220" s="7">
        <v>4</v>
      </c>
      <c r="T1220" s="7">
        <v>2020</v>
      </c>
      <c r="U1220" s="7">
        <v>2</v>
      </c>
      <c r="V1220">
        <v>4</v>
      </c>
      <c r="W1220">
        <v>2020</v>
      </c>
      <c r="X1220">
        <v>2</v>
      </c>
      <c r="Y1220" t="b">
        <v>0</v>
      </c>
      <c r="Z1220" t="b">
        <v>0</v>
      </c>
      <c r="AA1220">
        <v>1</v>
      </c>
      <c r="AB1220">
        <v>3</v>
      </c>
      <c r="AC1220" t="b">
        <v>0</v>
      </c>
      <c r="AD1220" t="b">
        <v>1</v>
      </c>
      <c r="AE1220" t="b">
        <v>0</v>
      </c>
      <c r="AF1220" t="b">
        <v>0</v>
      </c>
      <c r="AG1220" s="11">
        <v>43943</v>
      </c>
      <c r="AH1220" s="11">
        <v>43944</v>
      </c>
      <c r="AI1220" s="12">
        <f>IF(OR(AG1220="",AH1220=""),"",AH1220-AG1220)</f>
        <v>1.0</v>
      </c>
      <c r="AJ1220" s="13" t="b">
        <f>IF(OR(AI1220="",AA1220=""),"",AI1220=AA1220)</f>
        <v>1</v>
      </c>
      <c r="AK1220" s="13" t="b">
        <f>IF(AI1220="","",AI1220&gt;60)</f>
        <v>0</v>
      </c>
      <c r="AL1220" s="13" t="b">
        <f>IF(OR(Y1220=TRUE,AH1220=""),TRUE,FALSE)</f>
        <v>0</v>
      </c>
      <c r="AM1220" s="13" t="b">
        <f>IF(AI1220="","",AI1220&lt;0)</f>
        <v>0</v>
      </c>
      <c r="AN1220" s="13" t="str">
        <f>IF(AH1220="","No inspection date",IF(AI1220&lt;0,"Negative chronology",IF(AI1220&lt;=30,"0-30",IF(AI1220&lt;=60,"31-60",IF(AI1220&lt;=90,"61-90",IF(AI1220&lt;=180,"91-180","181+"))))))</f>
        <v>0-30</v>
      </c>
      <c r="AO1220" s="13" t="str">
        <f>IF(OR(ISNUMBER(SEARCH("COMPLETED",K1220)),ISNUMBER(SEARCH("CLOSED",K1220))),"Closed/Completed","Other Active/Issued")</f>
        <v>Closed/Completed</v>
      </c>
    </row>
    <row r="1221" spans="1:41">
      <c r="A1221" t="s">
        <v>7477</v>
      </c>
      <c r="B1221" t="s">
        <v>87</v>
      </c>
      <c r="C1221" t="s">
        <v>87</v>
      </c>
      <c r="D1221" t="s">
        <v>88</v>
      </c>
      <c r="E1221" t="s">
        <v>7318</v>
      </c>
      <c r="F1221" t="s">
        <v>7478</v>
      </c>
      <c r="G1221" t="s">
        <v>6860</v>
      </c>
      <c r="H1221" t="s">
        <v>5929</v>
      </c>
      <c r="I1221" t="s">
        <v>7479</v>
      </c>
      <c r="J1221" t="s">
        <v>7480</v>
      </c>
      <c r="K1221" t="s">
        <v>93</v>
      </c>
      <c r="L1221" t="s">
        <v>93</v>
      </c>
      <c r="M1221" t="s">
        <v>7481</v>
      </c>
      <c r="N1221" s="9">
        <v>98136</v>
      </c>
      <c r="O1221" t="s">
        <v>7482</v>
      </c>
      <c r="P1221" s="10">
        <v>47.54738019</v>
      </c>
      <c r="Q1221" s="10">
        <v>-122.38476503</v>
      </c>
      <c r="R1221" t="s">
        <v>7483</v>
      </c>
      <c r="S1221" s="7">
        <v>4</v>
      </c>
      <c r="T1221" s="7">
        <v>2020</v>
      </c>
      <c r="U1221" s="7">
        <v>2</v>
      </c>
      <c r="V1221">
        <v>8</v>
      </c>
      <c r="W1221">
        <v>2020</v>
      </c>
      <c r="X1221">
        <v>3</v>
      </c>
      <c r="Y1221" t="b">
        <v>0</v>
      </c>
      <c r="Z1221" t="b">
        <v>0</v>
      </c>
      <c r="AA1221">
        <v>120</v>
      </c>
      <c r="AB1221">
        <v>1</v>
      </c>
      <c r="AC1221" t="b">
        <v>0</v>
      </c>
      <c r="AD1221" t="b">
        <v>1</v>
      </c>
      <c r="AE1221" t="b">
        <v>0</v>
      </c>
      <c r="AF1221" t="b">
        <v>0</v>
      </c>
      <c r="AG1221" s="11">
        <v>43944</v>
      </c>
      <c r="AH1221" s="11">
        <v>44064</v>
      </c>
      <c r="AI1221" s="12">
        <f>IF(OR(AG1221="",AH1221=""),"",AH1221-AG1221)</f>
        <v>120.0</v>
      </c>
      <c r="AJ1221" s="13" t="b">
        <f>IF(OR(AI1221="",AA1221=""),"",AI1221=AA1221)</f>
        <v>1</v>
      </c>
      <c r="AK1221" s="13" t="b">
        <f>IF(AI1221="","",AI1221&gt;60)</f>
        <v>1</v>
      </c>
      <c r="AL1221" s="13" t="b">
        <f>IF(OR(Y1221=TRUE,AH1221=""),TRUE,FALSE)</f>
        <v>0</v>
      </c>
      <c r="AM1221" s="13" t="b">
        <f>IF(AI1221="","",AI1221&lt;0)</f>
        <v>0</v>
      </c>
      <c r="AN1221" s="13" t="str">
        <f>IF(AH1221="","No inspection date",IF(AI1221&lt;0,"Negative chronology",IF(AI1221&lt;=30,"0-30",IF(AI1221&lt;=60,"31-60",IF(AI1221&lt;=90,"61-90",IF(AI1221&lt;=180,"91-180","181+"))))))</f>
        <v>91-180</v>
      </c>
      <c r="AO1221" s="13" t="str">
        <f>IF(OR(ISNUMBER(SEARCH("COMPLETED",K1221)),ISNUMBER(SEARCH("CLOSED",K1221))),"Closed/Completed","Other Active/Issued")</f>
        <v>Closed/Completed</v>
      </c>
    </row>
    <row r="1222" spans="1:41">
      <c r="A1222" t="s">
        <v>7484</v>
      </c>
      <c r="B1222" t="s">
        <v>87</v>
      </c>
      <c r="C1222" t="s">
        <v>87</v>
      </c>
      <c r="D1222" t="s">
        <v>88</v>
      </c>
      <c r="E1222" t="s">
        <v>7318</v>
      </c>
      <c r="F1222" t="s">
        <v>7485</v>
      </c>
      <c r="G1222" t="s">
        <v>6860</v>
      </c>
      <c r="H1222" t="s">
        <v>5929</v>
      </c>
      <c r="I1222" t="s">
        <v>769</v>
      </c>
      <c r="J1222" t="s">
        <v>137</v>
      </c>
      <c r="K1222" t="s">
        <v>93</v>
      </c>
      <c r="L1222" t="s">
        <v>93</v>
      </c>
      <c r="M1222" t="s">
        <v>7486</v>
      </c>
      <c r="N1222" s="9">
        <v>98102</v>
      </c>
      <c r="O1222" t="s">
        <v>7487</v>
      </c>
      <c r="P1222" s="10">
        <v>47.62462848</v>
      </c>
      <c r="Q1222" s="10">
        <v>-122.31911038</v>
      </c>
      <c r="R1222" t="s">
        <v>7488</v>
      </c>
      <c r="S1222" s="7">
        <v>4</v>
      </c>
      <c r="T1222" s="7">
        <v>2020</v>
      </c>
      <c r="U1222" s="7">
        <v>2</v>
      </c>
      <c r="V1222">
        <v>5</v>
      </c>
      <c r="W1222">
        <v>2020</v>
      </c>
      <c r="X1222">
        <v>2</v>
      </c>
      <c r="Y1222" t="b">
        <v>0</v>
      </c>
      <c r="Z1222" t="b">
        <v>0</v>
      </c>
      <c r="AA1222">
        <v>14</v>
      </c>
      <c r="AB1222">
        <v>3</v>
      </c>
      <c r="AC1222" t="b">
        <v>0</v>
      </c>
      <c r="AD1222" t="b">
        <v>1</v>
      </c>
      <c r="AE1222" t="b">
        <v>0</v>
      </c>
      <c r="AF1222" t="b">
        <v>0</v>
      </c>
      <c r="AG1222" s="11">
        <v>43944</v>
      </c>
      <c r="AH1222" s="11">
        <v>43958</v>
      </c>
      <c r="AI1222" s="12">
        <f>IF(OR(AG1222="",AH1222=""),"",AH1222-AG1222)</f>
        <v>14.0</v>
      </c>
      <c r="AJ1222" s="13" t="b">
        <f>IF(OR(AI1222="",AA1222=""),"",AI1222=AA1222)</f>
        <v>1</v>
      </c>
      <c r="AK1222" s="13" t="b">
        <f>IF(AI1222="","",AI1222&gt;60)</f>
        <v>0</v>
      </c>
      <c r="AL1222" s="13" t="b">
        <f>IF(OR(Y1222=TRUE,AH1222=""),TRUE,FALSE)</f>
        <v>0</v>
      </c>
      <c r="AM1222" s="13" t="b">
        <f>IF(AI1222="","",AI1222&lt;0)</f>
        <v>0</v>
      </c>
      <c r="AN1222" s="13" t="str">
        <f>IF(AH1222="","No inspection date",IF(AI1222&lt;0,"Negative chronology",IF(AI1222&lt;=30,"0-30",IF(AI1222&lt;=60,"31-60",IF(AI1222&lt;=90,"61-90",IF(AI1222&lt;=180,"91-180","181+"))))))</f>
        <v>0-30</v>
      </c>
      <c r="AO1222" s="13" t="str">
        <f>IF(OR(ISNUMBER(SEARCH("COMPLETED",K1222)),ISNUMBER(SEARCH("CLOSED",K1222))),"Closed/Completed","Other Active/Issued")</f>
        <v>Closed/Completed</v>
      </c>
    </row>
    <row r="1223" spans="1:41">
      <c r="A1223" t="s">
        <v>7489</v>
      </c>
      <c r="B1223" t="s">
        <v>87</v>
      </c>
      <c r="C1223" t="s">
        <v>87</v>
      </c>
      <c r="D1223" t="s">
        <v>88</v>
      </c>
      <c r="E1223" t="s">
        <v>7318</v>
      </c>
      <c r="F1223" t="s">
        <v>7490</v>
      </c>
      <c r="G1223" t="s">
        <v>6860</v>
      </c>
      <c r="H1223" t="s">
        <v>7491</v>
      </c>
      <c r="I1223" t="s">
        <v>1089</v>
      </c>
      <c r="J1223" t="s">
        <v>137</v>
      </c>
      <c r="K1223" t="s">
        <v>93</v>
      </c>
      <c r="L1223" t="s">
        <v>93</v>
      </c>
      <c r="M1223" t="s">
        <v>7492</v>
      </c>
      <c r="N1223" s="9">
        <v>98105</v>
      </c>
      <c r="O1223" t="s">
        <v>7493</v>
      </c>
      <c r="P1223" s="10">
        <v>47.65962736</v>
      </c>
      <c r="Q1223" s="10">
        <v>-122.32111669</v>
      </c>
      <c r="R1223" t="s">
        <v>7494</v>
      </c>
      <c r="S1223" s="7">
        <v>5</v>
      </c>
      <c r="T1223" s="7">
        <v>2020</v>
      </c>
      <c r="U1223" s="7">
        <v>2</v>
      </c>
      <c r="V1223">
        <v>7</v>
      </c>
      <c r="W1223">
        <v>2020</v>
      </c>
      <c r="X1223">
        <v>3</v>
      </c>
      <c r="Y1223" t="b">
        <v>0</v>
      </c>
      <c r="Z1223" t="b">
        <v>0</v>
      </c>
      <c r="AA1223">
        <v>70</v>
      </c>
      <c r="AB1223">
        <v>4</v>
      </c>
      <c r="AC1223" t="b">
        <v>0</v>
      </c>
      <c r="AD1223" t="b">
        <v>1</v>
      </c>
      <c r="AE1223" t="b">
        <v>0</v>
      </c>
      <c r="AF1223" t="b">
        <v>0</v>
      </c>
      <c r="AG1223" s="11">
        <v>43952</v>
      </c>
      <c r="AH1223" s="11">
        <v>44022</v>
      </c>
      <c r="AI1223" s="12">
        <f>IF(OR(AG1223="",AH1223=""),"",AH1223-AG1223)</f>
        <v>70.0</v>
      </c>
      <c r="AJ1223" s="13" t="b">
        <f>IF(OR(AI1223="",AA1223=""),"",AI1223=AA1223)</f>
        <v>1</v>
      </c>
      <c r="AK1223" s="13" t="b">
        <f>IF(AI1223="","",AI1223&gt;60)</f>
        <v>1</v>
      </c>
      <c r="AL1223" s="13" t="b">
        <f>IF(OR(Y1223=TRUE,AH1223=""),TRUE,FALSE)</f>
        <v>0</v>
      </c>
      <c r="AM1223" s="13" t="b">
        <f>IF(AI1223="","",AI1223&lt;0)</f>
        <v>0</v>
      </c>
      <c r="AN1223" s="13" t="str">
        <f>IF(AH1223="","No inspection date",IF(AI1223&lt;0,"Negative chronology",IF(AI1223&lt;=30,"0-30",IF(AI1223&lt;=60,"31-60",IF(AI1223&lt;=90,"61-90",IF(AI1223&lt;=180,"91-180","181+"))))))</f>
        <v>61-90</v>
      </c>
      <c r="AO1223" s="13" t="str">
        <f>IF(OR(ISNUMBER(SEARCH("COMPLETED",K1223)),ISNUMBER(SEARCH("CLOSED",K1223))),"Closed/Completed","Other Active/Issued")</f>
        <v>Closed/Completed</v>
      </c>
    </row>
    <row r="1224" spans="1:41">
      <c r="A1224" t="s">
        <v>7495</v>
      </c>
      <c r="B1224" t="s">
        <v>87</v>
      </c>
      <c r="C1224" t="s">
        <v>87</v>
      </c>
      <c r="D1224" t="s">
        <v>88</v>
      </c>
      <c r="E1224" t="s">
        <v>7318</v>
      </c>
      <c r="F1224" t="s">
        <v>7496</v>
      </c>
      <c r="G1224" t="s">
        <v>7326</v>
      </c>
      <c r="H1224" t="s">
        <v>761</v>
      </c>
      <c r="I1224" t="s">
        <v>5649</v>
      </c>
      <c r="J1224" t="s">
        <v>137</v>
      </c>
      <c r="K1224" t="s">
        <v>93</v>
      </c>
      <c r="L1224" t="s">
        <v>93</v>
      </c>
      <c r="M1224" t="s">
        <v>7392</v>
      </c>
      <c r="N1224" s="9">
        <v>98105</v>
      </c>
      <c r="O1224" t="s">
        <v>7497</v>
      </c>
      <c r="P1224" s="10">
        <v>47.65770222</v>
      </c>
      <c r="Q1224" s="10">
        <v>-122.32037946</v>
      </c>
      <c r="R1224" t="s">
        <v>7498</v>
      </c>
      <c r="S1224" s="7">
        <v>5</v>
      </c>
      <c r="T1224" s="7">
        <v>2020</v>
      </c>
      <c r="U1224" s="7">
        <v>2</v>
      </c>
      <c r="V1224">
        <v>6</v>
      </c>
      <c r="W1224">
        <v>2020</v>
      </c>
      <c r="X1224">
        <v>2</v>
      </c>
      <c r="Y1224" t="b">
        <v>0</v>
      </c>
      <c r="Z1224" t="b">
        <v>0</v>
      </c>
      <c r="AA1224">
        <v>27</v>
      </c>
      <c r="AB1224">
        <v>4</v>
      </c>
      <c r="AC1224" t="b">
        <v>0</v>
      </c>
      <c r="AD1224" t="b">
        <v>1</v>
      </c>
      <c r="AE1224" t="b">
        <v>0</v>
      </c>
      <c r="AF1224" t="b">
        <v>0</v>
      </c>
      <c r="AG1224" s="11">
        <v>43959</v>
      </c>
      <c r="AH1224" s="11">
        <v>43986</v>
      </c>
      <c r="AI1224" s="12">
        <f>IF(OR(AG1224="",AH1224=""),"",AH1224-AG1224)</f>
        <v>27.0</v>
      </c>
      <c r="AJ1224" s="13" t="b">
        <f>IF(OR(AI1224="",AA1224=""),"",AI1224=AA1224)</f>
        <v>1</v>
      </c>
      <c r="AK1224" s="13" t="b">
        <f>IF(AI1224="","",AI1224&gt;60)</f>
        <v>0</v>
      </c>
      <c r="AL1224" s="13" t="b">
        <f>IF(OR(Y1224=TRUE,AH1224=""),TRUE,FALSE)</f>
        <v>0</v>
      </c>
      <c r="AM1224" s="13" t="b">
        <f>IF(AI1224="","",AI1224&lt;0)</f>
        <v>0</v>
      </c>
      <c r="AN1224" s="13" t="str">
        <f>IF(AH1224="","No inspection date",IF(AI1224&lt;0,"Negative chronology",IF(AI1224&lt;=30,"0-30",IF(AI1224&lt;=60,"31-60",IF(AI1224&lt;=90,"61-90",IF(AI1224&lt;=180,"91-180","181+"))))))</f>
        <v>0-30</v>
      </c>
      <c r="AO1224" s="13" t="str">
        <f>IF(OR(ISNUMBER(SEARCH("COMPLETED",K1224)),ISNUMBER(SEARCH("CLOSED",K1224))),"Closed/Completed","Other Active/Issued")</f>
        <v>Closed/Completed</v>
      </c>
    </row>
    <row r="1225" spans="1:41">
      <c r="A1225" t="s">
        <v>7499</v>
      </c>
      <c r="B1225" t="s">
        <v>87</v>
      </c>
      <c r="C1225" t="s">
        <v>87</v>
      </c>
      <c r="D1225" t="s">
        <v>88</v>
      </c>
      <c r="E1225" t="s">
        <v>7318</v>
      </c>
      <c r="F1225" t="s">
        <v>7500</v>
      </c>
      <c r="G1225" t="s">
        <v>6860</v>
      </c>
      <c r="H1225" t="s">
        <v>761</v>
      </c>
      <c r="I1225" t="s">
        <v>733</v>
      </c>
      <c r="J1225" t="s">
        <v>137</v>
      </c>
      <c r="K1225" t="s">
        <v>93</v>
      </c>
      <c r="L1225" t="s">
        <v>93</v>
      </c>
      <c r="M1225" t="s">
        <v>7501</v>
      </c>
      <c r="N1225" s="9">
        <v>98105</v>
      </c>
      <c r="O1225" t="s">
        <v>7502</v>
      </c>
      <c r="P1225" s="10">
        <v>47.66958709</v>
      </c>
      <c r="Q1225" s="10">
        <v>-122.31707894</v>
      </c>
      <c r="R1225" t="s">
        <v>7503</v>
      </c>
      <c r="S1225" s="7">
        <v>5</v>
      </c>
      <c r="T1225" s="7">
        <v>2020</v>
      </c>
      <c r="U1225" s="7">
        <v>2</v>
      </c>
      <c r="V1225">
        <v>8</v>
      </c>
      <c r="W1225">
        <v>2020</v>
      </c>
      <c r="X1225">
        <v>3</v>
      </c>
      <c r="Y1225" t="b">
        <v>0</v>
      </c>
      <c r="Z1225" t="b">
        <v>0</v>
      </c>
      <c r="AA1225">
        <v>89</v>
      </c>
      <c r="AB1225">
        <v>4</v>
      </c>
      <c r="AC1225" t="b">
        <v>0</v>
      </c>
      <c r="AD1225" t="b">
        <v>1</v>
      </c>
      <c r="AE1225" t="b">
        <v>0</v>
      </c>
      <c r="AF1225" t="b">
        <v>0</v>
      </c>
      <c r="AG1225" s="11">
        <v>43959</v>
      </c>
      <c r="AH1225" s="11">
        <v>44048</v>
      </c>
      <c r="AI1225" s="12">
        <f>IF(OR(AG1225="",AH1225=""),"",AH1225-AG1225)</f>
        <v>89.0</v>
      </c>
      <c r="AJ1225" s="13" t="b">
        <f>IF(OR(AI1225="",AA1225=""),"",AI1225=AA1225)</f>
        <v>1</v>
      </c>
      <c r="AK1225" s="13" t="b">
        <f>IF(AI1225="","",AI1225&gt;60)</f>
        <v>1</v>
      </c>
      <c r="AL1225" s="13" t="b">
        <f>IF(OR(Y1225=TRUE,AH1225=""),TRUE,FALSE)</f>
        <v>0</v>
      </c>
      <c r="AM1225" s="13" t="b">
        <f>IF(AI1225="","",AI1225&lt;0)</f>
        <v>0</v>
      </c>
      <c r="AN1225" s="13" t="str">
        <f>IF(AH1225="","No inspection date",IF(AI1225&lt;0,"Negative chronology",IF(AI1225&lt;=30,"0-30",IF(AI1225&lt;=60,"31-60",IF(AI1225&lt;=90,"61-90",IF(AI1225&lt;=180,"91-180","181+"))))))</f>
        <v>61-90</v>
      </c>
      <c r="AO1225" s="13" t="str">
        <f>IF(OR(ISNUMBER(SEARCH("COMPLETED",K1225)),ISNUMBER(SEARCH("CLOSED",K1225))),"Closed/Completed","Other Active/Issued")</f>
        <v>Closed/Completed</v>
      </c>
    </row>
    <row r="1226" spans="1:41">
      <c r="A1226" t="s">
        <v>7504</v>
      </c>
      <c r="B1226" t="s">
        <v>87</v>
      </c>
      <c r="C1226" t="s">
        <v>87</v>
      </c>
      <c r="D1226" t="s">
        <v>88</v>
      </c>
      <c r="E1226" t="s">
        <v>7318</v>
      </c>
      <c r="F1226" t="s">
        <v>7505</v>
      </c>
      <c r="G1226" t="s">
        <v>7397</v>
      </c>
      <c r="H1226" t="s">
        <v>777</v>
      </c>
      <c r="I1226" t="s">
        <v>836</v>
      </c>
      <c r="J1226" t="s">
        <v>137</v>
      </c>
      <c r="K1226" t="s">
        <v>93</v>
      </c>
      <c r="L1226" t="s">
        <v>93</v>
      </c>
      <c r="M1226" t="s">
        <v>7506</v>
      </c>
      <c r="N1226" s="9">
        <v>98122</v>
      </c>
      <c r="O1226" t="s">
        <v>7507</v>
      </c>
      <c r="P1226" s="10">
        <v>47.61761037</v>
      </c>
      <c r="Q1226" s="10">
        <v>-122.30639476</v>
      </c>
      <c r="R1226" t="s">
        <v>7508</v>
      </c>
      <c r="S1226" s="7">
        <v>5</v>
      </c>
      <c r="T1226" s="7">
        <v>2020</v>
      </c>
      <c r="U1226" s="7">
        <v>2</v>
      </c>
      <c r="V1226">
        <v>5</v>
      </c>
      <c r="W1226">
        <v>2020</v>
      </c>
      <c r="X1226">
        <v>2</v>
      </c>
      <c r="Y1226" t="b">
        <v>0</v>
      </c>
      <c r="Z1226" t="b">
        <v>0</v>
      </c>
      <c r="AA1226">
        <v>15</v>
      </c>
      <c r="AB1226">
        <v>3</v>
      </c>
      <c r="AC1226" t="b">
        <v>0</v>
      </c>
      <c r="AD1226" t="b">
        <v>1</v>
      </c>
      <c r="AE1226" t="b">
        <v>0</v>
      </c>
      <c r="AF1226" t="b">
        <v>0</v>
      </c>
      <c r="AG1226" s="11">
        <v>43963</v>
      </c>
      <c r="AH1226" s="11">
        <v>43978</v>
      </c>
      <c r="AI1226" s="12">
        <f>IF(OR(AG1226="",AH1226=""),"",AH1226-AG1226)</f>
        <v>15.0</v>
      </c>
      <c r="AJ1226" s="13" t="b">
        <f>IF(OR(AI1226="",AA1226=""),"",AI1226=AA1226)</f>
        <v>1</v>
      </c>
      <c r="AK1226" s="13" t="b">
        <f>IF(AI1226="","",AI1226&gt;60)</f>
        <v>0</v>
      </c>
      <c r="AL1226" s="13" t="b">
        <f>IF(OR(Y1226=TRUE,AH1226=""),TRUE,FALSE)</f>
        <v>0</v>
      </c>
      <c r="AM1226" s="13" t="b">
        <f>IF(AI1226="","",AI1226&lt;0)</f>
        <v>0</v>
      </c>
      <c r="AN1226" s="13" t="str">
        <f>IF(AH1226="","No inspection date",IF(AI1226&lt;0,"Negative chronology",IF(AI1226&lt;=30,"0-30",IF(AI1226&lt;=60,"31-60",IF(AI1226&lt;=90,"61-90",IF(AI1226&lt;=180,"91-180","181+"))))))</f>
        <v>0-30</v>
      </c>
      <c r="AO1226" s="13" t="str">
        <f>IF(OR(ISNUMBER(SEARCH("COMPLETED",K1226)),ISNUMBER(SEARCH("CLOSED",K1226))),"Closed/Completed","Other Active/Issued")</f>
        <v>Closed/Completed</v>
      </c>
    </row>
    <row r="1227" spans="1:41">
      <c r="A1227" t="s">
        <v>7509</v>
      </c>
      <c r="B1227" t="s">
        <v>87</v>
      </c>
      <c r="C1227" t="s">
        <v>87</v>
      </c>
      <c r="D1227" t="s">
        <v>88</v>
      </c>
      <c r="E1227" t="s">
        <v>7318</v>
      </c>
      <c r="F1227" t="s">
        <v>7325</v>
      </c>
      <c r="G1227" t="s">
        <v>7326</v>
      </c>
      <c r="H1227" t="s">
        <v>777</v>
      </c>
      <c r="I1227" t="s">
        <v>777</v>
      </c>
      <c r="J1227" t="s">
        <v>93</v>
      </c>
      <c r="K1227" t="s">
        <v>137</v>
      </c>
      <c r="L1227" t="s">
        <v>137</v>
      </c>
      <c r="M1227" t="s">
        <v>7510</v>
      </c>
      <c r="N1227" s="9">
        <v>98105</v>
      </c>
      <c r="O1227" t="s">
        <v>7511</v>
      </c>
      <c r="P1227" s="10">
        <v>47.6638578</v>
      </c>
      <c r="Q1227" s="10">
        <v>-122.30696897</v>
      </c>
      <c r="R1227" t="s">
        <v>7512</v>
      </c>
      <c r="S1227" s="7">
        <v>5</v>
      </c>
      <c r="T1227" s="7">
        <v>2020</v>
      </c>
      <c r="U1227" s="7">
        <v>2</v>
      </c>
      <c r="V1227">
        <v>5</v>
      </c>
      <c r="W1227">
        <v>2020</v>
      </c>
      <c r="X1227">
        <v>2</v>
      </c>
      <c r="Y1227" t="b">
        <v>0</v>
      </c>
      <c r="Z1227" t="b">
        <v>0</v>
      </c>
      <c r="AA1227">
        <v>0</v>
      </c>
      <c r="AB1227">
        <v>4</v>
      </c>
      <c r="AC1227" t="b">
        <v>0</v>
      </c>
      <c r="AD1227" t="b">
        <v>1</v>
      </c>
      <c r="AE1227" t="b">
        <v>0</v>
      </c>
      <c r="AF1227" t="b">
        <v>0</v>
      </c>
      <c r="AG1227" s="11">
        <v>43963</v>
      </c>
      <c r="AH1227" s="11">
        <v>43963</v>
      </c>
      <c r="AI1227" s="12">
        <f>IF(OR(AG1227="",AH1227=""),"",AH1227-AG1227)</f>
        <v>0.0</v>
      </c>
      <c r="AJ1227" s="13" t="b">
        <f>IF(OR(AI1227="",AA1227=""),"",AI1227=AA1227)</f>
        <v>1</v>
      </c>
      <c r="AK1227" s="13" t="b">
        <f>IF(AI1227="","",AI1227&gt;60)</f>
        <v>0</v>
      </c>
      <c r="AL1227" s="13" t="b">
        <f>IF(OR(Y1227=TRUE,AH1227=""),TRUE,FALSE)</f>
        <v>0</v>
      </c>
      <c r="AM1227" s="13" t="b">
        <f>IF(AI1227="","",AI1227&lt;0)</f>
        <v>0</v>
      </c>
      <c r="AN1227" s="13" t="str">
        <f>IF(AH1227="","No inspection date",IF(AI1227&lt;0,"Negative chronology",IF(AI1227&lt;=30,"0-30",IF(AI1227&lt;=60,"31-60",IF(AI1227&lt;=90,"61-90",IF(AI1227&lt;=180,"91-180","181+"))))))</f>
        <v>0-30</v>
      </c>
      <c r="AO1227" s="13" t="str">
        <f>IF(OR(ISNUMBER(SEARCH("COMPLETED",K1227)),ISNUMBER(SEARCH("CLOSED",K1227))),"Closed/Completed","Other Active/Issued")</f>
        <v>Other Active/Issued</v>
      </c>
    </row>
    <row r="1228" spans="1:41">
      <c r="A1228" t="s">
        <v>7513</v>
      </c>
      <c r="B1228" t="s">
        <v>87</v>
      </c>
      <c r="C1228" t="s">
        <v>87</v>
      </c>
      <c r="D1228" t="s">
        <v>88</v>
      </c>
      <c r="E1228" t="s">
        <v>7318</v>
      </c>
      <c r="F1228" t="s">
        <v>7514</v>
      </c>
      <c r="G1228" t="s">
        <v>6860</v>
      </c>
      <c r="H1228" t="s">
        <v>777</v>
      </c>
      <c r="I1228" t="s">
        <v>777</v>
      </c>
      <c r="J1228" t="s">
        <v>93</v>
      </c>
      <c r="K1228" t="s">
        <v>5884</v>
      </c>
      <c r="L1228" t="s">
        <v>5884</v>
      </c>
      <c r="M1228" t="s">
        <v>7515</v>
      </c>
      <c r="N1228" s="9">
        <v>98105</v>
      </c>
      <c r="O1228" t="s">
        <v>7516</v>
      </c>
      <c r="P1228" s="10">
        <v>47.66398417</v>
      </c>
      <c r="Q1228" s="10">
        <v>-122.30695423</v>
      </c>
      <c r="R1228" t="s">
        <v>7517</v>
      </c>
      <c r="S1228" s="7">
        <v>5</v>
      </c>
      <c r="T1228" s="7">
        <v>2020</v>
      </c>
      <c r="U1228" s="7">
        <v>2</v>
      </c>
      <c r="V1228">
        <v>5</v>
      </c>
      <c r="W1228">
        <v>2020</v>
      </c>
      <c r="X1228">
        <v>2</v>
      </c>
      <c r="Y1228" t="b">
        <v>0</v>
      </c>
      <c r="Z1228" t="b">
        <v>0</v>
      </c>
      <c r="AA1228">
        <v>0</v>
      </c>
      <c r="AB1228">
        <v>4</v>
      </c>
      <c r="AC1228" t="b">
        <v>0</v>
      </c>
      <c r="AD1228" t="b">
        <v>1</v>
      </c>
      <c r="AE1228" t="b">
        <v>0</v>
      </c>
      <c r="AF1228" t="b">
        <v>0</v>
      </c>
      <c r="AG1228" s="11">
        <v>43963</v>
      </c>
      <c r="AH1228" s="11">
        <v>43963</v>
      </c>
      <c r="AI1228" s="12">
        <f>IF(OR(AG1228="",AH1228=""),"",AH1228-AG1228)</f>
        <v>0.0</v>
      </c>
      <c r="AJ1228" s="13" t="b">
        <f>IF(OR(AI1228="",AA1228=""),"",AI1228=AA1228)</f>
        <v>1</v>
      </c>
      <c r="AK1228" s="13" t="b">
        <f>IF(AI1228="","",AI1228&gt;60)</f>
        <v>0</v>
      </c>
      <c r="AL1228" s="13" t="b">
        <f>IF(OR(Y1228=TRUE,AH1228=""),TRUE,FALSE)</f>
        <v>0</v>
      </c>
      <c r="AM1228" s="13" t="b">
        <f>IF(AI1228="","",AI1228&lt;0)</f>
        <v>0</v>
      </c>
      <c r="AN1228" s="13" t="str">
        <f>IF(AH1228="","No inspection date",IF(AI1228&lt;0,"Negative chronology",IF(AI1228&lt;=30,"0-30",IF(AI1228&lt;=60,"31-60",IF(AI1228&lt;=90,"61-90",IF(AI1228&lt;=180,"91-180","181+"))))))</f>
        <v>0-30</v>
      </c>
      <c r="AO1228" s="13" t="str">
        <f>IF(OR(ISNUMBER(SEARCH("COMPLETED",K1228)),ISNUMBER(SEARCH("CLOSED",K1228))),"Closed/Completed","Other Active/Issued")</f>
        <v>Other Active/Issued</v>
      </c>
    </row>
    <row r="1229" spans="1:41">
      <c r="A1229" t="s">
        <v>7518</v>
      </c>
      <c r="B1229" t="s">
        <v>87</v>
      </c>
      <c r="C1229" t="s">
        <v>87</v>
      </c>
      <c r="D1229" t="s">
        <v>88</v>
      </c>
      <c r="E1229" t="s">
        <v>7318</v>
      </c>
      <c r="F1229" t="s">
        <v>7519</v>
      </c>
      <c r="G1229" t="s">
        <v>7397</v>
      </c>
      <c r="H1229" t="s">
        <v>777</v>
      </c>
      <c r="I1229" t="s">
        <v>828</v>
      </c>
      <c r="J1229" t="s">
        <v>137</v>
      </c>
      <c r="K1229" t="s">
        <v>93</v>
      </c>
      <c r="L1229" t="s">
        <v>93</v>
      </c>
      <c r="M1229" t="s">
        <v>7520</v>
      </c>
      <c r="N1229" s="9">
        <v>98122</v>
      </c>
      <c r="O1229" t="s">
        <v>7521</v>
      </c>
      <c r="P1229" s="10">
        <v>47.6045206</v>
      </c>
      <c r="Q1229" s="10">
        <v>-122.31099324</v>
      </c>
      <c r="R1229" t="s">
        <v>7522</v>
      </c>
      <c r="S1229" s="7">
        <v>5</v>
      </c>
      <c r="T1229" s="7">
        <v>2020</v>
      </c>
      <c r="U1229" s="7">
        <v>2</v>
      </c>
      <c r="V1229">
        <v>5</v>
      </c>
      <c r="W1229">
        <v>2020</v>
      </c>
      <c r="X1229">
        <v>2</v>
      </c>
      <c r="Y1229" t="b">
        <v>0</v>
      </c>
      <c r="Z1229" t="b">
        <v>0</v>
      </c>
      <c r="AA1229">
        <v>10</v>
      </c>
      <c r="AB1229">
        <v>3</v>
      </c>
      <c r="AC1229" t="b">
        <v>0</v>
      </c>
      <c r="AD1229" t="b">
        <v>1</v>
      </c>
      <c r="AE1229" t="b">
        <v>0</v>
      </c>
      <c r="AF1229" t="b">
        <v>0</v>
      </c>
      <c r="AG1229" s="11">
        <v>43963</v>
      </c>
      <c r="AH1229" s="11">
        <v>43973</v>
      </c>
      <c r="AI1229" s="12">
        <f>IF(OR(AG1229="",AH1229=""),"",AH1229-AG1229)</f>
        <v>10.0</v>
      </c>
      <c r="AJ1229" s="13" t="b">
        <f>IF(OR(AI1229="",AA1229=""),"",AI1229=AA1229)</f>
        <v>1</v>
      </c>
      <c r="AK1229" s="13" t="b">
        <f>IF(AI1229="","",AI1229&gt;60)</f>
        <v>0</v>
      </c>
      <c r="AL1229" s="13" t="b">
        <f>IF(OR(Y1229=TRUE,AH1229=""),TRUE,FALSE)</f>
        <v>0</v>
      </c>
      <c r="AM1229" s="13" t="b">
        <f>IF(AI1229="","",AI1229&lt;0)</f>
        <v>0</v>
      </c>
      <c r="AN1229" s="13" t="str">
        <f>IF(AH1229="","No inspection date",IF(AI1229&lt;0,"Negative chronology",IF(AI1229&lt;=30,"0-30",IF(AI1229&lt;=60,"31-60",IF(AI1229&lt;=90,"61-90",IF(AI1229&lt;=180,"91-180","181+"))))))</f>
        <v>0-30</v>
      </c>
      <c r="AO1229" s="13" t="str">
        <f>IF(OR(ISNUMBER(SEARCH("COMPLETED",K1229)),ISNUMBER(SEARCH("CLOSED",K1229))),"Closed/Completed","Other Active/Issued")</f>
        <v>Closed/Completed</v>
      </c>
    </row>
    <row r="1230" spans="1:41">
      <c r="A1230" t="s">
        <v>7523</v>
      </c>
      <c r="B1230" t="s">
        <v>87</v>
      </c>
      <c r="C1230" t="s">
        <v>87</v>
      </c>
      <c r="D1230" t="s">
        <v>88</v>
      </c>
      <c r="E1230" t="s">
        <v>7318</v>
      </c>
      <c r="F1230" t="s">
        <v>7524</v>
      </c>
      <c r="G1230" t="s">
        <v>7326</v>
      </c>
      <c r="H1230" t="s">
        <v>799</v>
      </c>
      <c r="I1230" t="s">
        <v>836</v>
      </c>
      <c r="J1230" t="s">
        <v>137</v>
      </c>
      <c r="K1230" t="s">
        <v>93</v>
      </c>
      <c r="L1230" t="s">
        <v>93</v>
      </c>
      <c r="M1230" t="s">
        <v>7525</v>
      </c>
      <c r="N1230" s="9">
        <v>98107</v>
      </c>
      <c r="O1230" t="s">
        <v>7526</v>
      </c>
      <c r="P1230" s="10">
        <v>47.66900894</v>
      </c>
      <c r="Q1230" s="10">
        <v>-122.37803137</v>
      </c>
      <c r="R1230" t="s">
        <v>7527</v>
      </c>
      <c r="S1230" s="7">
        <v>5</v>
      </c>
      <c r="T1230" s="7">
        <v>2020</v>
      </c>
      <c r="U1230" s="7">
        <v>2</v>
      </c>
      <c r="V1230">
        <v>5</v>
      </c>
      <c r="W1230">
        <v>2020</v>
      </c>
      <c r="X1230">
        <v>2</v>
      </c>
      <c r="Y1230" t="b">
        <v>0</v>
      </c>
      <c r="Z1230" t="b">
        <v>0</v>
      </c>
      <c r="AA1230">
        <v>8</v>
      </c>
      <c r="AB1230">
        <v>6</v>
      </c>
      <c r="AC1230" t="b">
        <v>0</v>
      </c>
      <c r="AD1230" t="b">
        <v>1</v>
      </c>
      <c r="AE1230" t="b">
        <v>0</v>
      </c>
      <c r="AF1230" t="b">
        <v>0</v>
      </c>
      <c r="AG1230" s="11">
        <v>43970</v>
      </c>
      <c r="AH1230" s="11">
        <v>43978</v>
      </c>
      <c r="AI1230" s="12">
        <f>IF(OR(AG1230="",AH1230=""),"",AH1230-AG1230)</f>
        <v>8.0</v>
      </c>
      <c r="AJ1230" s="13" t="b">
        <f>IF(OR(AI1230="",AA1230=""),"",AI1230=AA1230)</f>
        <v>1</v>
      </c>
      <c r="AK1230" s="13" t="b">
        <f>IF(AI1230="","",AI1230&gt;60)</f>
        <v>0</v>
      </c>
      <c r="AL1230" s="13" t="b">
        <f>IF(OR(Y1230=TRUE,AH1230=""),TRUE,FALSE)</f>
        <v>0</v>
      </c>
      <c r="AM1230" s="13" t="b">
        <f>IF(AI1230="","",AI1230&lt;0)</f>
        <v>0</v>
      </c>
      <c r="AN1230" s="13" t="str">
        <f>IF(AH1230="","No inspection date",IF(AI1230&lt;0,"Negative chronology",IF(AI1230&lt;=30,"0-30",IF(AI1230&lt;=60,"31-60",IF(AI1230&lt;=90,"61-90",IF(AI1230&lt;=180,"91-180","181+"))))))</f>
        <v>0-30</v>
      </c>
      <c r="AO1230" s="13" t="str">
        <f>IF(OR(ISNUMBER(SEARCH("COMPLETED",K1230)),ISNUMBER(SEARCH("CLOSED",K1230))),"Closed/Completed","Other Active/Issued")</f>
        <v>Closed/Completed</v>
      </c>
    </row>
    <row r="1231" spans="1:41">
      <c r="A1231" t="s">
        <v>7528</v>
      </c>
      <c r="B1231" t="s">
        <v>87</v>
      </c>
      <c r="C1231" t="s">
        <v>87</v>
      </c>
      <c r="D1231" t="s">
        <v>88</v>
      </c>
      <c r="E1231" t="s">
        <v>7318</v>
      </c>
      <c r="F1231" t="s">
        <v>7529</v>
      </c>
      <c r="G1231" t="s">
        <v>6860</v>
      </c>
      <c r="H1231" t="s">
        <v>814</v>
      </c>
      <c r="I1231" t="s">
        <v>799</v>
      </c>
      <c r="J1231" t="s">
        <v>93</v>
      </c>
      <c r="K1231" t="s">
        <v>93</v>
      </c>
      <c r="L1231" t="s">
        <v>93</v>
      </c>
      <c r="M1231" t="s">
        <v>7530</v>
      </c>
      <c r="N1231" s="9">
        <v>98199</v>
      </c>
      <c r="O1231" t="s">
        <v>7531</v>
      </c>
      <c r="P1231" s="10">
        <v>47.63738283</v>
      </c>
      <c r="Q1231" s="10">
        <v>-122.38985727</v>
      </c>
      <c r="R1231" t="s">
        <v>7532</v>
      </c>
      <c r="S1231" s="7">
        <v>5</v>
      </c>
      <c r="T1231" s="7">
        <v>2020</v>
      </c>
      <c r="U1231" s="7">
        <v>2</v>
      </c>
      <c r="V1231">
        <v>5</v>
      </c>
      <c r="W1231">
        <v>2020</v>
      </c>
      <c r="X1231">
        <v>2</v>
      </c>
      <c r="Y1231" t="b">
        <v>0</v>
      </c>
      <c r="Z1231" t="b">
        <v>0</v>
      </c>
      <c r="AA1231">
        <v>-1</v>
      </c>
      <c r="AB1231">
        <v>7</v>
      </c>
      <c r="AC1231" t="b">
        <v>0</v>
      </c>
      <c r="AD1231" t="b">
        <v>1</v>
      </c>
      <c r="AE1231" t="b">
        <v>0</v>
      </c>
      <c r="AF1231" t="b">
        <v>0</v>
      </c>
      <c r="AG1231" s="11">
        <v>43971</v>
      </c>
      <c r="AH1231" s="11">
        <v>43970</v>
      </c>
      <c r="AI1231" s="12">
        <f>IF(OR(AG1231="",AH1231=""),"",AH1231-AG1231)</f>
        <v>-1.0</v>
      </c>
      <c r="AJ1231" s="13" t="b">
        <f>IF(OR(AI1231="",AA1231=""),"",AI1231=AA1231)</f>
        <v>1</v>
      </c>
      <c r="AK1231" s="13" t="b">
        <f>IF(AI1231="","",AI1231&gt;60)</f>
        <v>0</v>
      </c>
      <c r="AL1231" s="13" t="b">
        <f>IF(OR(Y1231=TRUE,AH1231=""),TRUE,FALSE)</f>
        <v>0</v>
      </c>
      <c r="AM1231" s="13" t="b">
        <f>IF(AI1231="","",AI1231&lt;0)</f>
        <v>1</v>
      </c>
      <c r="AN1231" s="13" t="str">
        <f>IF(AH1231="","No inspection date",IF(AI1231&lt;0,"Negative chronology",IF(AI1231&lt;=30,"0-30",IF(AI1231&lt;=60,"31-60",IF(AI1231&lt;=90,"61-90",IF(AI1231&lt;=180,"91-180","181+"))))))</f>
        <v>Negative chronology</v>
      </c>
      <c r="AO1231" s="13" t="str">
        <f>IF(OR(ISNUMBER(SEARCH("COMPLETED",K1231)),ISNUMBER(SEARCH("CLOSED",K1231))),"Closed/Completed","Other Active/Issued")</f>
        <v>Closed/Completed</v>
      </c>
    </row>
    <row r="1232" spans="1:41">
      <c r="A1232" t="s">
        <v>7533</v>
      </c>
      <c r="B1232" t="s">
        <v>87</v>
      </c>
      <c r="C1232" t="s">
        <v>87</v>
      </c>
      <c r="D1232" t="s">
        <v>88</v>
      </c>
      <c r="E1232" t="s">
        <v>7318</v>
      </c>
      <c r="F1232" t="s">
        <v>7534</v>
      </c>
      <c r="G1232" t="s">
        <v>7397</v>
      </c>
      <c r="H1232" t="s">
        <v>814</v>
      </c>
      <c r="I1232" t="s">
        <v>7535</v>
      </c>
      <c r="J1232" t="s">
        <v>137</v>
      </c>
      <c r="K1232" t="s">
        <v>93</v>
      </c>
      <c r="L1232" t="s">
        <v>93</v>
      </c>
      <c r="M1232" t="s">
        <v>7536</v>
      </c>
      <c r="N1232" s="9">
        <v>98122</v>
      </c>
      <c r="O1232" t="s">
        <v>7537</v>
      </c>
      <c r="P1232" s="10">
        <v>47.61691394</v>
      </c>
      <c r="Q1232" s="10">
        <v>-122.31482962</v>
      </c>
      <c r="R1232" t="s">
        <v>7538</v>
      </c>
      <c r="S1232" s="7">
        <v>5</v>
      </c>
      <c r="T1232" s="7">
        <v>2020</v>
      </c>
      <c r="U1232" s="7">
        <v>2</v>
      </c>
      <c r="V1232">
        <v>9</v>
      </c>
      <c r="W1232">
        <v>2020</v>
      </c>
      <c r="X1232">
        <v>3</v>
      </c>
      <c r="Y1232" t="b">
        <v>0</v>
      </c>
      <c r="Z1232" t="b">
        <v>0</v>
      </c>
      <c r="AA1232">
        <v>120</v>
      </c>
      <c r="AB1232">
        <v>3</v>
      </c>
      <c r="AC1232" t="b">
        <v>0</v>
      </c>
      <c r="AD1232" t="b">
        <v>1</v>
      </c>
      <c r="AE1232" t="b">
        <v>0</v>
      </c>
      <c r="AF1232" t="b">
        <v>0</v>
      </c>
      <c r="AG1232" s="11">
        <v>43971</v>
      </c>
      <c r="AH1232" s="11">
        <v>44091</v>
      </c>
      <c r="AI1232" s="12">
        <f>IF(OR(AG1232="",AH1232=""),"",AH1232-AG1232)</f>
        <v>120.0</v>
      </c>
      <c r="AJ1232" s="13" t="b">
        <f>IF(OR(AI1232="",AA1232=""),"",AI1232=AA1232)</f>
        <v>1</v>
      </c>
      <c r="AK1232" s="13" t="b">
        <f>IF(AI1232="","",AI1232&gt;60)</f>
        <v>1</v>
      </c>
      <c r="AL1232" s="13" t="b">
        <f>IF(OR(Y1232=TRUE,AH1232=""),TRUE,FALSE)</f>
        <v>0</v>
      </c>
      <c r="AM1232" s="13" t="b">
        <f>IF(AI1232="","",AI1232&lt;0)</f>
        <v>0</v>
      </c>
      <c r="AN1232" s="13" t="str">
        <f>IF(AH1232="","No inspection date",IF(AI1232&lt;0,"Negative chronology",IF(AI1232&lt;=30,"0-30",IF(AI1232&lt;=60,"31-60",IF(AI1232&lt;=90,"61-90",IF(AI1232&lt;=180,"91-180","181+"))))))</f>
        <v>91-180</v>
      </c>
      <c r="AO1232" s="13" t="str">
        <f>IF(OR(ISNUMBER(SEARCH("COMPLETED",K1232)),ISNUMBER(SEARCH("CLOSED",K1232))),"Closed/Completed","Other Active/Issued")</f>
        <v>Closed/Completed</v>
      </c>
    </row>
    <row r="1233" spans="1:41">
      <c r="A1233" t="s">
        <v>7539</v>
      </c>
      <c r="B1233" t="s">
        <v>87</v>
      </c>
      <c r="C1233" t="s">
        <v>87</v>
      </c>
      <c r="D1233" t="s">
        <v>88</v>
      </c>
      <c r="E1233" t="s">
        <v>7318</v>
      </c>
      <c r="F1233" t="s">
        <v>7540</v>
      </c>
      <c r="G1233" t="s">
        <v>7397</v>
      </c>
      <c r="H1233" t="s">
        <v>814</v>
      </c>
      <c r="I1233" t="s">
        <v>7535</v>
      </c>
      <c r="J1233" t="s">
        <v>137</v>
      </c>
      <c r="K1233" t="s">
        <v>93</v>
      </c>
      <c r="L1233" t="s">
        <v>93</v>
      </c>
      <c r="M1233" t="s">
        <v>7541</v>
      </c>
      <c r="N1233" s="9">
        <v>98122</v>
      </c>
      <c r="O1233" t="s">
        <v>7542</v>
      </c>
      <c r="P1233" s="10">
        <v>47.61692161</v>
      </c>
      <c r="Q1233" s="10">
        <v>-122.31448912</v>
      </c>
      <c r="R1233" t="s">
        <v>7543</v>
      </c>
      <c r="S1233" s="7">
        <v>5</v>
      </c>
      <c r="T1233" s="7">
        <v>2020</v>
      </c>
      <c r="U1233" s="7">
        <v>2</v>
      </c>
      <c r="V1233">
        <v>9</v>
      </c>
      <c r="W1233">
        <v>2020</v>
      </c>
      <c r="X1233">
        <v>3</v>
      </c>
      <c r="Y1233" t="b">
        <v>0</v>
      </c>
      <c r="Z1233" t="b">
        <v>0</v>
      </c>
      <c r="AA1233">
        <v>120</v>
      </c>
      <c r="AB1233">
        <v>3</v>
      </c>
      <c r="AC1233" t="b">
        <v>0</v>
      </c>
      <c r="AD1233" t="b">
        <v>1</v>
      </c>
      <c r="AE1233" t="b">
        <v>0</v>
      </c>
      <c r="AF1233" t="b">
        <v>0</v>
      </c>
      <c r="AG1233" s="11">
        <v>43971</v>
      </c>
      <c r="AH1233" s="11">
        <v>44091</v>
      </c>
      <c r="AI1233" s="12">
        <f>IF(OR(AG1233="",AH1233=""),"",AH1233-AG1233)</f>
        <v>120.0</v>
      </c>
      <c r="AJ1233" s="13" t="b">
        <f>IF(OR(AI1233="",AA1233=""),"",AI1233=AA1233)</f>
        <v>1</v>
      </c>
      <c r="AK1233" s="13" t="b">
        <f>IF(AI1233="","",AI1233&gt;60)</f>
        <v>1</v>
      </c>
      <c r="AL1233" s="13" t="b">
        <f>IF(OR(Y1233=TRUE,AH1233=""),TRUE,FALSE)</f>
        <v>0</v>
      </c>
      <c r="AM1233" s="13" t="b">
        <f>IF(AI1233="","",AI1233&lt;0)</f>
        <v>0</v>
      </c>
      <c r="AN1233" s="13" t="str">
        <f>IF(AH1233="","No inspection date",IF(AI1233&lt;0,"Negative chronology",IF(AI1233&lt;=30,"0-30",IF(AI1233&lt;=60,"31-60",IF(AI1233&lt;=90,"61-90",IF(AI1233&lt;=180,"91-180","181+"))))))</f>
        <v>91-180</v>
      </c>
      <c r="AO1233" s="13" t="str">
        <f>IF(OR(ISNUMBER(SEARCH("COMPLETED",K1233)),ISNUMBER(SEARCH("CLOSED",K1233))),"Closed/Completed","Other Active/Issued")</f>
        <v>Closed/Completed</v>
      </c>
    </row>
    <row r="1234" spans="1:41">
      <c r="A1234" t="s">
        <v>7544</v>
      </c>
      <c r="B1234" t="s">
        <v>87</v>
      </c>
      <c r="C1234" t="s">
        <v>87</v>
      </c>
      <c r="D1234" t="s">
        <v>88</v>
      </c>
      <c r="E1234" t="s">
        <v>7318</v>
      </c>
      <c r="F1234" t="s">
        <v>7545</v>
      </c>
      <c r="G1234" t="s">
        <v>7546</v>
      </c>
      <c r="H1234" t="s">
        <v>288</v>
      </c>
      <c r="I1234" t="s">
        <v>799</v>
      </c>
      <c r="J1234" t="s">
        <v>93</v>
      </c>
      <c r="K1234" t="s">
        <v>93</v>
      </c>
      <c r="L1234" t="s">
        <v>93</v>
      </c>
      <c r="M1234" t="s">
        <v>7547</v>
      </c>
      <c r="N1234" s="9">
        <v>98119</v>
      </c>
      <c r="O1234" t="s">
        <v>7548</v>
      </c>
      <c r="P1234" s="10">
        <v>47.63624312</v>
      </c>
      <c r="Q1234" s="10">
        <v>-122.36397553</v>
      </c>
      <c r="R1234" t="s">
        <v>7549</v>
      </c>
      <c r="S1234" s="7">
        <v>5</v>
      </c>
      <c r="T1234" s="7">
        <v>2020</v>
      </c>
      <c r="U1234" s="7">
        <v>2</v>
      </c>
      <c r="V1234">
        <v>5</v>
      </c>
      <c r="W1234">
        <v>2020</v>
      </c>
      <c r="X1234">
        <v>2</v>
      </c>
      <c r="Y1234" t="b">
        <v>0</v>
      </c>
      <c r="Z1234" t="b">
        <v>0</v>
      </c>
      <c r="AA1234">
        <v>-2</v>
      </c>
      <c r="AB1234">
        <v>7</v>
      </c>
      <c r="AC1234" t="b">
        <v>0</v>
      </c>
      <c r="AD1234" t="b">
        <v>1</v>
      </c>
      <c r="AE1234" t="b">
        <v>0</v>
      </c>
      <c r="AF1234" t="b">
        <v>0</v>
      </c>
      <c r="AG1234" s="11">
        <v>43972</v>
      </c>
      <c r="AH1234" s="11">
        <v>43970</v>
      </c>
      <c r="AI1234" s="12">
        <f>IF(OR(AG1234="",AH1234=""),"",AH1234-AG1234)</f>
        <v>-2.0</v>
      </c>
      <c r="AJ1234" s="13" t="b">
        <f>IF(OR(AI1234="",AA1234=""),"",AI1234=AA1234)</f>
        <v>1</v>
      </c>
      <c r="AK1234" s="13" t="b">
        <f>IF(AI1234="","",AI1234&gt;60)</f>
        <v>0</v>
      </c>
      <c r="AL1234" s="13" t="b">
        <f>IF(OR(Y1234=TRUE,AH1234=""),TRUE,FALSE)</f>
        <v>0</v>
      </c>
      <c r="AM1234" s="13" t="b">
        <f>IF(AI1234="","",AI1234&lt;0)</f>
        <v>1</v>
      </c>
      <c r="AN1234" s="13" t="str">
        <f>IF(AH1234="","No inspection date",IF(AI1234&lt;0,"Negative chronology",IF(AI1234&lt;=30,"0-30",IF(AI1234&lt;=60,"31-60",IF(AI1234&lt;=90,"61-90",IF(AI1234&lt;=180,"91-180","181+"))))))</f>
        <v>Negative chronology</v>
      </c>
      <c r="AO1234" s="13" t="str">
        <f>IF(OR(ISNUMBER(SEARCH("COMPLETED",K1234)),ISNUMBER(SEARCH("CLOSED",K1234))),"Closed/Completed","Other Active/Issued")</f>
        <v>Closed/Completed</v>
      </c>
    </row>
    <row r="1235" spans="1:41">
      <c r="A1235" t="s">
        <v>7550</v>
      </c>
      <c r="B1235" t="s">
        <v>87</v>
      </c>
      <c r="C1235" t="s">
        <v>87</v>
      </c>
      <c r="D1235" t="s">
        <v>88</v>
      </c>
      <c r="E1235" t="s">
        <v>7318</v>
      </c>
      <c r="F1235" t="s">
        <v>7551</v>
      </c>
      <c r="G1235" t="s">
        <v>7552</v>
      </c>
      <c r="H1235" t="s">
        <v>288</v>
      </c>
      <c r="I1235" t="s">
        <v>7424</v>
      </c>
      <c r="J1235" t="s">
        <v>93</v>
      </c>
      <c r="K1235" t="s">
        <v>93</v>
      </c>
      <c r="L1235" t="s">
        <v>93</v>
      </c>
      <c r="M1235" t="s">
        <v>7553</v>
      </c>
      <c r="N1235" s="9">
        <v>98122</v>
      </c>
      <c r="O1235" t="s">
        <v>7554</v>
      </c>
      <c r="P1235" s="10">
        <v>47.61109219</v>
      </c>
      <c r="Q1235" s="10">
        <v>-122.28566164</v>
      </c>
      <c r="R1235" t="s">
        <v>7555</v>
      </c>
      <c r="S1235" s="7">
        <v>5</v>
      </c>
      <c r="T1235" s="7">
        <v>2020</v>
      </c>
      <c r="U1235" s="7">
        <v>2</v>
      </c>
      <c r="V1235">
        <v>4</v>
      </c>
      <c r="W1235">
        <v>2020</v>
      </c>
      <c r="X1235">
        <v>2</v>
      </c>
      <c r="Y1235" t="b">
        <v>0</v>
      </c>
      <c r="Z1235" t="b">
        <v>0</v>
      </c>
      <c r="AA1235">
        <v>-37</v>
      </c>
      <c r="AB1235">
        <v>3</v>
      </c>
      <c r="AC1235" t="b">
        <v>0</v>
      </c>
      <c r="AD1235" t="b">
        <v>1</v>
      </c>
      <c r="AE1235" t="b">
        <v>0</v>
      </c>
      <c r="AF1235" t="b">
        <v>0</v>
      </c>
      <c r="AG1235" s="11">
        <v>43972</v>
      </c>
      <c r="AH1235" s="11">
        <v>43935</v>
      </c>
      <c r="AI1235" s="12">
        <f>IF(OR(AG1235="",AH1235=""),"",AH1235-AG1235)</f>
        <v>-37.0</v>
      </c>
      <c r="AJ1235" s="13" t="b">
        <f>IF(OR(AI1235="",AA1235=""),"",AI1235=AA1235)</f>
        <v>1</v>
      </c>
      <c r="AK1235" s="13" t="b">
        <f>IF(AI1235="","",AI1235&gt;60)</f>
        <v>0</v>
      </c>
      <c r="AL1235" s="13" t="b">
        <f>IF(OR(Y1235=TRUE,AH1235=""),TRUE,FALSE)</f>
        <v>0</v>
      </c>
      <c r="AM1235" s="13" t="b">
        <f>IF(AI1235="","",AI1235&lt;0)</f>
        <v>1</v>
      </c>
      <c r="AN1235" s="13" t="str">
        <f>IF(AH1235="","No inspection date",IF(AI1235&lt;0,"Negative chronology",IF(AI1235&lt;=30,"0-30",IF(AI1235&lt;=60,"31-60",IF(AI1235&lt;=90,"61-90",IF(AI1235&lt;=180,"91-180","181+"))))))</f>
        <v>Negative chronology</v>
      </c>
      <c r="AO1235" s="13" t="str">
        <f>IF(OR(ISNUMBER(SEARCH("COMPLETED",K1235)),ISNUMBER(SEARCH("CLOSED",K1235))),"Closed/Completed","Other Active/Issued")</f>
        <v>Closed/Completed</v>
      </c>
    </row>
    <row r="1236" spans="1:41">
      <c r="A1236" t="s">
        <v>7556</v>
      </c>
      <c r="B1236" t="s">
        <v>87</v>
      </c>
      <c r="C1236" t="s">
        <v>87</v>
      </c>
      <c r="D1236" t="s">
        <v>88</v>
      </c>
      <c r="E1236" t="s">
        <v>7318</v>
      </c>
      <c r="F1236" t="s">
        <v>7557</v>
      </c>
      <c r="H1236" t="s">
        <v>828</v>
      </c>
      <c r="I1236" t="s">
        <v>814</v>
      </c>
      <c r="J1236" t="s">
        <v>137</v>
      </c>
      <c r="K1236" t="s">
        <v>93</v>
      </c>
      <c r="L1236" t="s">
        <v>93</v>
      </c>
      <c r="M1236" t="s">
        <v>7413</v>
      </c>
      <c r="N1236" s="9">
        <v>98118</v>
      </c>
      <c r="O1236" t="s">
        <v>7558</v>
      </c>
      <c r="P1236" s="10">
        <v>47.55251392</v>
      </c>
      <c r="Q1236" s="10">
        <v>-122.28483771</v>
      </c>
      <c r="R1236" t="s">
        <v>7415</v>
      </c>
      <c r="S1236" s="7">
        <v>5</v>
      </c>
      <c r="T1236" s="7">
        <v>2020</v>
      </c>
      <c r="U1236" s="7">
        <v>2</v>
      </c>
      <c r="V1236">
        <v>5</v>
      </c>
      <c r="W1236">
        <v>2020</v>
      </c>
      <c r="X1236">
        <v>2</v>
      </c>
      <c r="Y1236" t="b">
        <v>0</v>
      </c>
      <c r="Z1236" t="b">
        <v>0</v>
      </c>
      <c r="AA1236">
        <v>-2</v>
      </c>
      <c r="AB1236">
        <v>2</v>
      </c>
      <c r="AC1236" t="b">
        <v>0</v>
      </c>
      <c r="AD1236" t="b">
        <v>1</v>
      </c>
      <c r="AE1236" t="b">
        <v>0</v>
      </c>
      <c r="AF1236" t="b">
        <v>0</v>
      </c>
      <c r="AG1236" s="11">
        <v>43973</v>
      </c>
      <c r="AH1236" s="11">
        <v>43971</v>
      </c>
      <c r="AI1236" s="12">
        <f>IF(OR(AG1236="",AH1236=""),"",AH1236-AG1236)</f>
        <v>-2.0</v>
      </c>
      <c r="AJ1236" s="13" t="b">
        <f>IF(OR(AI1236="",AA1236=""),"",AI1236=AA1236)</f>
        <v>1</v>
      </c>
      <c r="AK1236" s="13" t="b">
        <f>IF(AI1236="","",AI1236&gt;60)</f>
        <v>0</v>
      </c>
      <c r="AL1236" s="13" t="b">
        <f>IF(OR(Y1236=TRUE,AH1236=""),TRUE,FALSE)</f>
        <v>0</v>
      </c>
      <c r="AM1236" s="13" t="b">
        <f>IF(AI1236="","",AI1236&lt;0)</f>
        <v>1</v>
      </c>
      <c r="AN1236" s="13" t="str">
        <f>IF(AH1236="","No inspection date",IF(AI1236&lt;0,"Negative chronology",IF(AI1236&lt;=30,"0-30",IF(AI1236&lt;=60,"31-60",IF(AI1236&lt;=90,"61-90",IF(AI1236&lt;=180,"91-180","181+"))))))</f>
        <v>Negative chronology</v>
      </c>
      <c r="AO1236" s="13" t="str">
        <f>IF(OR(ISNUMBER(SEARCH("COMPLETED",K1236)),ISNUMBER(SEARCH("CLOSED",K1236))),"Closed/Completed","Other Active/Issued")</f>
        <v>Closed/Completed</v>
      </c>
    </row>
    <row r="1237" spans="1:41">
      <c r="A1237" t="s">
        <v>7559</v>
      </c>
      <c r="B1237" t="s">
        <v>87</v>
      </c>
      <c r="C1237" t="s">
        <v>87</v>
      </c>
      <c r="D1237" t="s">
        <v>88</v>
      </c>
      <c r="E1237" t="s">
        <v>7318</v>
      </c>
      <c r="F1237" t="s">
        <v>7560</v>
      </c>
      <c r="H1237" t="s">
        <v>828</v>
      </c>
      <c r="I1237" t="s">
        <v>7561</v>
      </c>
      <c r="J1237" t="s">
        <v>137</v>
      </c>
      <c r="K1237" t="s">
        <v>93</v>
      </c>
      <c r="L1237" t="s">
        <v>93</v>
      </c>
      <c r="M1237" t="s">
        <v>7562</v>
      </c>
      <c r="N1237" s="9">
        <v>98144</v>
      </c>
      <c r="O1237" t="s">
        <v>7563</v>
      </c>
      <c r="P1237" s="10">
        <v>47.59702375</v>
      </c>
      <c r="Q1237" s="10">
        <v>-122.31213717</v>
      </c>
      <c r="R1237" t="s">
        <v>7564</v>
      </c>
      <c r="S1237" s="7">
        <v>5</v>
      </c>
      <c r="T1237" s="7">
        <v>2020</v>
      </c>
      <c r="U1237" s="7">
        <v>2</v>
      </c>
      <c r="V1237">
        <v>10</v>
      </c>
      <c r="W1237">
        <v>2020</v>
      </c>
      <c r="X1237">
        <v>4</v>
      </c>
      <c r="Y1237" t="b">
        <v>0</v>
      </c>
      <c r="Z1237" t="b">
        <v>0</v>
      </c>
      <c r="AA1237">
        <v>137</v>
      </c>
      <c r="AB1237">
        <v>3</v>
      </c>
      <c r="AC1237" t="b">
        <v>0</v>
      </c>
      <c r="AD1237" t="b">
        <v>1</v>
      </c>
      <c r="AE1237" t="b">
        <v>0</v>
      </c>
      <c r="AF1237" t="b">
        <v>0</v>
      </c>
      <c r="AG1237" s="11">
        <v>43973</v>
      </c>
      <c r="AH1237" s="11">
        <v>44110</v>
      </c>
      <c r="AI1237" s="12">
        <f>IF(OR(AG1237="",AH1237=""),"",AH1237-AG1237)</f>
        <v>137.0</v>
      </c>
      <c r="AJ1237" s="13" t="b">
        <f>IF(OR(AI1237="",AA1237=""),"",AI1237=AA1237)</f>
        <v>1</v>
      </c>
      <c r="AK1237" s="13" t="b">
        <f>IF(AI1237="","",AI1237&gt;60)</f>
        <v>1</v>
      </c>
      <c r="AL1237" s="13" t="b">
        <f>IF(OR(Y1237=TRUE,AH1237=""),TRUE,FALSE)</f>
        <v>0</v>
      </c>
      <c r="AM1237" s="13" t="b">
        <f>IF(AI1237="","",AI1237&lt;0)</f>
        <v>0</v>
      </c>
      <c r="AN1237" s="13" t="str">
        <f>IF(AH1237="","No inspection date",IF(AI1237&lt;0,"Negative chronology",IF(AI1237&lt;=30,"0-30",IF(AI1237&lt;=60,"31-60",IF(AI1237&lt;=90,"61-90",IF(AI1237&lt;=180,"91-180","181+"))))))</f>
        <v>91-180</v>
      </c>
      <c r="AO1237" s="13" t="str">
        <f>IF(OR(ISNUMBER(SEARCH("COMPLETED",K1237)),ISNUMBER(SEARCH("CLOSED",K1237))),"Closed/Completed","Other Active/Issued")</f>
        <v>Closed/Completed</v>
      </c>
    </row>
    <row r="1238" spans="1:41">
      <c r="A1238" t="s">
        <v>7565</v>
      </c>
      <c r="B1238" t="s">
        <v>87</v>
      </c>
      <c r="C1238" t="s">
        <v>87</v>
      </c>
      <c r="D1238" t="s">
        <v>88</v>
      </c>
      <c r="E1238" t="s">
        <v>7318</v>
      </c>
      <c r="F1238" t="s">
        <v>7566</v>
      </c>
      <c r="G1238" t="s">
        <v>6860</v>
      </c>
      <c r="H1238" t="s">
        <v>257</v>
      </c>
      <c r="I1238" t="s">
        <v>828</v>
      </c>
      <c r="J1238" t="s">
        <v>93</v>
      </c>
      <c r="K1238" t="s">
        <v>93</v>
      </c>
      <c r="L1238" t="s">
        <v>93</v>
      </c>
      <c r="M1238" t="s">
        <v>7567</v>
      </c>
      <c r="N1238" s="9">
        <v>98109</v>
      </c>
      <c r="O1238" t="s">
        <v>7568</v>
      </c>
      <c r="P1238" s="10">
        <v>47.63893247</v>
      </c>
      <c r="Q1238" s="10">
        <v>-122.35525416</v>
      </c>
      <c r="R1238" t="s">
        <v>7569</v>
      </c>
      <c r="S1238" s="7">
        <v>5</v>
      </c>
      <c r="T1238" s="7">
        <v>2020</v>
      </c>
      <c r="U1238" s="7">
        <v>2</v>
      </c>
      <c r="V1238">
        <v>5</v>
      </c>
      <c r="W1238">
        <v>2020</v>
      </c>
      <c r="X1238">
        <v>2</v>
      </c>
      <c r="Y1238" t="b">
        <v>0</v>
      </c>
      <c r="Z1238" t="b">
        <v>0</v>
      </c>
      <c r="AA1238">
        <v>-6</v>
      </c>
      <c r="AB1238">
        <v>7</v>
      </c>
      <c r="AC1238" t="b">
        <v>0</v>
      </c>
      <c r="AD1238" t="b">
        <v>1</v>
      </c>
      <c r="AE1238" t="b">
        <v>0</v>
      </c>
      <c r="AF1238" t="b">
        <v>0</v>
      </c>
      <c r="AG1238" s="11">
        <v>43979</v>
      </c>
      <c r="AH1238" s="11">
        <v>43973</v>
      </c>
      <c r="AI1238" s="12">
        <f>IF(OR(AG1238="",AH1238=""),"",AH1238-AG1238)</f>
        <v>-6.0</v>
      </c>
      <c r="AJ1238" s="13" t="b">
        <f>IF(OR(AI1238="",AA1238=""),"",AI1238=AA1238)</f>
        <v>1</v>
      </c>
      <c r="AK1238" s="13" t="b">
        <f>IF(AI1238="","",AI1238&gt;60)</f>
        <v>0</v>
      </c>
      <c r="AL1238" s="13" t="b">
        <f>IF(OR(Y1238=TRUE,AH1238=""),TRUE,FALSE)</f>
        <v>0</v>
      </c>
      <c r="AM1238" s="13" t="b">
        <f>IF(AI1238="","",AI1238&lt;0)</f>
        <v>1</v>
      </c>
      <c r="AN1238" s="13" t="str">
        <f>IF(AH1238="","No inspection date",IF(AI1238&lt;0,"Negative chronology",IF(AI1238&lt;=30,"0-30",IF(AI1238&lt;=60,"31-60",IF(AI1238&lt;=90,"61-90",IF(AI1238&lt;=180,"91-180","181+"))))))</f>
        <v>Negative chronology</v>
      </c>
      <c r="AO1238" s="13" t="str">
        <f>IF(OR(ISNUMBER(SEARCH("COMPLETED",K1238)),ISNUMBER(SEARCH("CLOSED",K1238))),"Closed/Completed","Other Active/Issued")</f>
        <v>Closed/Completed</v>
      </c>
    </row>
    <row r="1239" spans="1:41">
      <c r="A1239" t="s">
        <v>7570</v>
      </c>
      <c r="B1239" t="s">
        <v>87</v>
      </c>
      <c r="C1239" t="s">
        <v>87</v>
      </c>
      <c r="D1239" t="s">
        <v>88</v>
      </c>
      <c r="E1239" t="s">
        <v>7318</v>
      </c>
      <c r="F1239" t="s">
        <v>7397</v>
      </c>
      <c r="H1239" t="s">
        <v>864</v>
      </c>
      <c r="I1239" t="s">
        <v>850</v>
      </c>
      <c r="J1239" t="s">
        <v>93</v>
      </c>
      <c r="K1239" t="s">
        <v>93</v>
      </c>
      <c r="L1239" t="s">
        <v>93</v>
      </c>
      <c r="M1239" t="s">
        <v>7571</v>
      </c>
      <c r="N1239" s="9">
        <v>98118</v>
      </c>
      <c r="O1239" t="s">
        <v>7572</v>
      </c>
      <c r="P1239" s="10">
        <v>47.52475093</v>
      </c>
      <c r="Q1239" s="10">
        <v>-122.2839839</v>
      </c>
      <c r="R1239" t="s">
        <v>7573</v>
      </c>
      <c r="S1239" s="7">
        <v>6</v>
      </c>
      <c r="T1239" s="7">
        <v>2020</v>
      </c>
      <c r="U1239" s="7">
        <v>2</v>
      </c>
      <c r="V1239">
        <v>5</v>
      </c>
      <c r="W1239">
        <v>2020</v>
      </c>
      <c r="X1239">
        <v>2</v>
      </c>
      <c r="Y1239" t="b">
        <v>0</v>
      </c>
      <c r="Z1239" t="b">
        <v>0</v>
      </c>
      <c r="AA1239">
        <v>-10</v>
      </c>
      <c r="AB1239">
        <v>2</v>
      </c>
      <c r="AC1239" t="b">
        <v>0</v>
      </c>
      <c r="AD1239" t="b">
        <v>1</v>
      </c>
      <c r="AE1239" t="b">
        <v>0</v>
      </c>
      <c r="AF1239" t="b">
        <v>0</v>
      </c>
      <c r="AG1239" s="11">
        <v>43990</v>
      </c>
      <c r="AH1239" s="11">
        <v>43980</v>
      </c>
      <c r="AI1239" s="12">
        <f>IF(OR(AG1239="",AH1239=""),"",AH1239-AG1239)</f>
        <v>-10.0</v>
      </c>
      <c r="AJ1239" s="13" t="b">
        <f>IF(OR(AI1239="",AA1239=""),"",AI1239=AA1239)</f>
        <v>1</v>
      </c>
      <c r="AK1239" s="13" t="b">
        <f>IF(AI1239="","",AI1239&gt;60)</f>
        <v>0</v>
      </c>
      <c r="AL1239" s="13" t="b">
        <f>IF(OR(Y1239=TRUE,AH1239=""),TRUE,FALSE)</f>
        <v>0</v>
      </c>
      <c r="AM1239" s="13" t="b">
        <f>IF(AI1239="","",AI1239&lt;0)</f>
        <v>1</v>
      </c>
      <c r="AN1239" s="13" t="str">
        <f>IF(AH1239="","No inspection date",IF(AI1239&lt;0,"Negative chronology",IF(AI1239&lt;=30,"0-30",IF(AI1239&lt;=60,"31-60",IF(AI1239&lt;=90,"61-90",IF(AI1239&lt;=180,"91-180","181+"))))))</f>
        <v>Negative chronology</v>
      </c>
      <c r="AO1239" s="13" t="str">
        <f>IF(OR(ISNUMBER(SEARCH("COMPLETED",K1239)),ISNUMBER(SEARCH("CLOSED",K1239))),"Closed/Completed","Other Active/Issued")</f>
        <v>Closed/Completed</v>
      </c>
    </row>
    <row r="1240" spans="1:41">
      <c r="A1240" t="s">
        <v>7574</v>
      </c>
      <c r="B1240" t="s">
        <v>87</v>
      </c>
      <c r="C1240" t="s">
        <v>87</v>
      </c>
      <c r="D1240" t="s">
        <v>88</v>
      </c>
      <c r="E1240" t="s">
        <v>7318</v>
      </c>
      <c r="F1240" t="s">
        <v>7397</v>
      </c>
      <c r="G1240" t="s">
        <v>7575</v>
      </c>
      <c r="H1240" t="s">
        <v>864</v>
      </c>
      <c r="I1240" t="s">
        <v>346</v>
      </c>
      <c r="J1240" t="s">
        <v>137</v>
      </c>
      <c r="K1240" t="s">
        <v>93</v>
      </c>
      <c r="L1240" t="s">
        <v>93</v>
      </c>
      <c r="M1240" t="s">
        <v>7576</v>
      </c>
      <c r="N1240" s="9">
        <v>98118</v>
      </c>
      <c r="O1240" t="s">
        <v>7577</v>
      </c>
      <c r="P1240" s="10">
        <v>47.52272659</v>
      </c>
      <c r="Q1240" s="10">
        <v>-122.28444428</v>
      </c>
      <c r="R1240" t="s">
        <v>7578</v>
      </c>
      <c r="S1240" s="7">
        <v>6</v>
      </c>
      <c r="T1240" s="7">
        <v>2020</v>
      </c>
      <c r="U1240" s="7">
        <v>2</v>
      </c>
      <c r="V1240">
        <v>12</v>
      </c>
      <c r="W1240">
        <v>2020</v>
      </c>
      <c r="X1240">
        <v>4</v>
      </c>
      <c r="Y1240" t="b">
        <v>0</v>
      </c>
      <c r="Z1240" t="b">
        <v>0</v>
      </c>
      <c r="AA1240">
        <v>182</v>
      </c>
      <c r="AB1240">
        <v>2</v>
      </c>
      <c r="AC1240" t="b">
        <v>0</v>
      </c>
      <c r="AD1240" t="b">
        <v>1</v>
      </c>
      <c r="AE1240" t="b">
        <v>0</v>
      </c>
      <c r="AF1240" t="b">
        <v>0</v>
      </c>
      <c r="AG1240" s="11">
        <v>43990</v>
      </c>
      <c r="AH1240" s="11">
        <v>44172</v>
      </c>
      <c r="AI1240" s="12">
        <f>IF(OR(AG1240="",AH1240=""),"",AH1240-AG1240)</f>
        <v>182.0</v>
      </c>
      <c r="AJ1240" s="13" t="b">
        <f>IF(OR(AI1240="",AA1240=""),"",AI1240=AA1240)</f>
        <v>1</v>
      </c>
      <c r="AK1240" s="13" t="b">
        <f>IF(AI1240="","",AI1240&gt;60)</f>
        <v>1</v>
      </c>
      <c r="AL1240" s="13" t="b">
        <f>IF(OR(Y1240=TRUE,AH1240=""),TRUE,FALSE)</f>
        <v>0</v>
      </c>
      <c r="AM1240" s="13" t="b">
        <f>IF(AI1240="","",AI1240&lt;0)</f>
        <v>0</v>
      </c>
      <c r="AN1240" s="13" t="str">
        <f>IF(AH1240="","No inspection date",IF(AI1240&lt;0,"Negative chronology",IF(AI1240&lt;=30,"0-30",IF(AI1240&lt;=60,"31-60",IF(AI1240&lt;=90,"61-90",IF(AI1240&lt;=180,"91-180","181+"))))))</f>
        <v>181+</v>
      </c>
      <c r="AO1240" s="13" t="str">
        <f>IF(OR(ISNUMBER(SEARCH("COMPLETED",K1240)),ISNUMBER(SEARCH("CLOSED",K1240))),"Closed/Completed","Other Active/Issued")</f>
        <v>Closed/Completed</v>
      </c>
    </row>
    <row r="1241" spans="1:41">
      <c r="A1241" t="s">
        <v>7579</v>
      </c>
      <c r="B1241" t="s">
        <v>87</v>
      </c>
      <c r="C1241" t="s">
        <v>87</v>
      </c>
      <c r="D1241" t="s">
        <v>88</v>
      </c>
      <c r="E1241" t="s">
        <v>7318</v>
      </c>
      <c r="F1241" t="s">
        <v>7580</v>
      </c>
      <c r="G1241" t="s">
        <v>7397</v>
      </c>
      <c r="H1241" t="s">
        <v>890</v>
      </c>
      <c r="I1241" t="s">
        <v>792</v>
      </c>
      <c r="J1241" t="s">
        <v>93</v>
      </c>
      <c r="K1241" t="s">
        <v>93</v>
      </c>
      <c r="L1241" t="s">
        <v>93</v>
      </c>
      <c r="M1241" t="s">
        <v>7581</v>
      </c>
      <c r="N1241" s="9">
        <v>98126</v>
      </c>
      <c r="O1241" t="s">
        <v>7582</v>
      </c>
      <c r="P1241" s="10">
        <v>47.58266988</v>
      </c>
      <c r="Q1241" s="10">
        <v>-122.37331132</v>
      </c>
      <c r="R1241" t="s">
        <v>7583</v>
      </c>
      <c r="S1241" s="7">
        <v>6</v>
      </c>
      <c r="T1241" s="7">
        <v>2020</v>
      </c>
      <c r="U1241" s="7">
        <v>2</v>
      </c>
      <c r="V1241">
        <v>12</v>
      </c>
      <c r="W1241">
        <v>2021</v>
      </c>
      <c r="X1241">
        <v>4</v>
      </c>
      <c r="Y1241" t="b">
        <v>0</v>
      </c>
      <c r="Z1241" t="b">
        <v>0</v>
      </c>
      <c r="AA1241">
        <v>559</v>
      </c>
      <c r="AB1241">
        <v>1</v>
      </c>
      <c r="AC1241" t="b">
        <v>0</v>
      </c>
      <c r="AD1241" t="b">
        <v>1</v>
      </c>
      <c r="AE1241" t="b">
        <v>0</v>
      </c>
      <c r="AF1241" t="b">
        <v>0</v>
      </c>
      <c r="AG1241" s="11">
        <v>43991</v>
      </c>
      <c r="AH1241" s="11">
        <v>44550</v>
      </c>
      <c r="AI1241" s="12">
        <f>IF(OR(AG1241="",AH1241=""),"",AH1241-AG1241)</f>
        <v>559.0</v>
      </c>
      <c r="AJ1241" s="13" t="b">
        <f>IF(OR(AI1241="",AA1241=""),"",AI1241=AA1241)</f>
        <v>1</v>
      </c>
      <c r="AK1241" s="13" t="b">
        <f>IF(AI1241="","",AI1241&gt;60)</f>
        <v>1</v>
      </c>
      <c r="AL1241" s="13" t="b">
        <f>IF(OR(Y1241=TRUE,AH1241=""),TRUE,FALSE)</f>
        <v>0</v>
      </c>
      <c r="AM1241" s="13" t="b">
        <f>IF(AI1241="","",AI1241&lt;0)</f>
        <v>0</v>
      </c>
      <c r="AN1241" s="13" t="str">
        <f>IF(AH1241="","No inspection date",IF(AI1241&lt;0,"Negative chronology",IF(AI1241&lt;=30,"0-30",IF(AI1241&lt;=60,"31-60",IF(AI1241&lt;=90,"61-90",IF(AI1241&lt;=180,"91-180","181+"))))))</f>
        <v>181+</v>
      </c>
      <c r="AO1241" s="13" t="str">
        <f>IF(OR(ISNUMBER(SEARCH("COMPLETED",K1241)),ISNUMBER(SEARCH("CLOSED",K1241))),"Closed/Completed","Other Active/Issued")</f>
        <v>Closed/Completed</v>
      </c>
    </row>
    <row r="1242" spans="1:41">
      <c r="A1242" t="s">
        <v>7584</v>
      </c>
      <c r="B1242" t="s">
        <v>87</v>
      </c>
      <c r="C1242" t="s">
        <v>87</v>
      </c>
      <c r="D1242" t="s">
        <v>88</v>
      </c>
      <c r="E1242" t="s">
        <v>7318</v>
      </c>
      <c r="F1242" t="s">
        <v>7585</v>
      </c>
      <c r="G1242" t="s">
        <v>7586</v>
      </c>
      <c r="H1242" t="s">
        <v>897</v>
      </c>
      <c r="I1242" t="s">
        <v>232</v>
      </c>
      <c r="J1242" t="s">
        <v>137</v>
      </c>
      <c r="K1242" t="s">
        <v>93</v>
      </c>
      <c r="L1242" t="s">
        <v>93</v>
      </c>
      <c r="M1242" t="s">
        <v>7367</v>
      </c>
      <c r="N1242" s="9">
        <v>98102</v>
      </c>
      <c r="O1242" t="s">
        <v>7587</v>
      </c>
      <c r="P1242" s="10">
        <v>47.62471843</v>
      </c>
      <c r="Q1242" s="10">
        <v>-122.31537716</v>
      </c>
      <c r="R1242" t="s">
        <v>7369</v>
      </c>
      <c r="S1242" s="7">
        <v>6</v>
      </c>
      <c r="T1242" s="7">
        <v>2020</v>
      </c>
      <c r="U1242" s="7">
        <v>2</v>
      </c>
      <c r="V1242">
        <v>7</v>
      </c>
      <c r="W1242">
        <v>2020</v>
      </c>
      <c r="X1242">
        <v>3</v>
      </c>
      <c r="Y1242" t="b">
        <v>0</v>
      </c>
      <c r="Z1242" t="b">
        <v>0</v>
      </c>
      <c r="AA1242">
        <v>27</v>
      </c>
      <c r="AB1242">
        <v>3</v>
      </c>
      <c r="AC1242" t="b">
        <v>0</v>
      </c>
      <c r="AD1242" t="b">
        <v>1</v>
      </c>
      <c r="AE1242" t="b">
        <v>0</v>
      </c>
      <c r="AF1242" t="b">
        <v>0</v>
      </c>
      <c r="AG1242" s="11">
        <v>43993</v>
      </c>
      <c r="AH1242" s="11">
        <v>44020</v>
      </c>
      <c r="AI1242" s="12">
        <f>IF(OR(AG1242="",AH1242=""),"",AH1242-AG1242)</f>
        <v>27.0</v>
      </c>
      <c r="AJ1242" s="13" t="b">
        <f>IF(OR(AI1242="",AA1242=""),"",AI1242=AA1242)</f>
        <v>1</v>
      </c>
      <c r="AK1242" s="13" t="b">
        <f>IF(AI1242="","",AI1242&gt;60)</f>
        <v>0</v>
      </c>
      <c r="AL1242" s="13" t="b">
        <f>IF(OR(Y1242=TRUE,AH1242=""),TRUE,FALSE)</f>
        <v>0</v>
      </c>
      <c r="AM1242" s="13" t="b">
        <f>IF(AI1242="","",AI1242&lt;0)</f>
        <v>0</v>
      </c>
      <c r="AN1242" s="13" t="str">
        <f>IF(AH1242="","No inspection date",IF(AI1242&lt;0,"Negative chronology",IF(AI1242&lt;=30,"0-30",IF(AI1242&lt;=60,"31-60",IF(AI1242&lt;=90,"61-90",IF(AI1242&lt;=180,"91-180","181+"))))))</f>
        <v>0-30</v>
      </c>
      <c r="AO1242" s="13" t="str">
        <f>IF(OR(ISNUMBER(SEARCH("COMPLETED",K1242)),ISNUMBER(SEARCH("CLOSED",K1242))),"Closed/Completed","Other Active/Issued")</f>
        <v>Closed/Completed</v>
      </c>
    </row>
    <row r="1243" spans="1:41">
      <c r="A1243" t="s">
        <v>7588</v>
      </c>
      <c r="B1243" t="s">
        <v>87</v>
      </c>
      <c r="C1243" t="s">
        <v>87</v>
      </c>
      <c r="D1243" t="s">
        <v>88</v>
      </c>
      <c r="E1243" t="s">
        <v>7318</v>
      </c>
      <c r="F1243" t="s">
        <v>7589</v>
      </c>
      <c r="H1243" t="s">
        <v>930</v>
      </c>
      <c r="K1243" t="s">
        <v>93</v>
      </c>
      <c r="L1243" t="s">
        <v>93</v>
      </c>
      <c r="M1243" t="s">
        <v>7392</v>
      </c>
      <c r="N1243" s="9">
        <v>98105</v>
      </c>
      <c r="O1243" t="s">
        <v>7590</v>
      </c>
      <c r="P1243" s="10">
        <v>47.65770222</v>
      </c>
      <c r="Q1243" s="10">
        <v>-122.32037946</v>
      </c>
      <c r="R1243" t="s">
        <v>7498</v>
      </c>
      <c r="S1243" s="7">
        <v>6</v>
      </c>
      <c r="T1243" s="7">
        <v>2020</v>
      </c>
      <c r="U1243" s="7">
        <v>2</v>
      </c>
      <c r="Y1243" t="b">
        <v>1</v>
      </c>
      <c r="Z1243" t="b">
        <v>1</v>
      </c>
      <c r="AB1243">
        <v>4</v>
      </c>
      <c r="AC1243" t="b">
        <v>0</v>
      </c>
      <c r="AD1243" t="b">
        <v>1</v>
      </c>
      <c r="AE1243" t="b">
        <v>0</v>
      </c>
      <c r="AF1243" t="b">
        <v>0</v>
      </c>
      <c r="AG1243" s="11">
        <v>43999</v>
      </c>
      <c r="AI1243" s="12">
        <f>IF(OR(AG1243="",AH1243=""),"",AH1243-AG1243)</f>
        <v/>
      </c>
      <c r="AJ1243" s="13">
        <f>IF(OR(AI1243="",AA1243=""),"",AI1243=AA1243)</f>
        <v/>
      </c>
      <c r="AK1243" s="13">
        <f>IF(AI1243="","",AI1243&gt;60)</f>
        <v/>
      </c>
      <c r="AL1243" s="13" t="b">
        <f>IF(OR(Y1243=TRUE,AH1243=""),TRUE,FALSE)</f>
        <v>1</v>
      </c>
      <c r="AM1243" s="13">
        <f>IF(AI1243="","",AI1243&lt;0)</f>
        <v/>
      </c>
      <c r="AN1243" s="13" t="str">
        <f>IF(AH1243="","No inspection date",IF(AI1243&lt;0,"Negative chronology",IF(AI1243&lt;=30,"0-30",IF(AI1243&lt;=60,"31-60",IF(AI1243&lt;=90,"61-90",IF(AI1243&lt;=180,"91-180","181+"))))))</f>
        <v>No inspection date</v>
      </c>
      <c r="AO1243" s="13" t="str">
        <f>IF(OR(ISNUMBER(SEARCH("COMPLETED",K1243)),ISNUMBER(SEARCH("CLOSED",K1243))),"Closed/Completed","Other Active/Issued")</f>
        <v>Closed/Completed</v>
      </c>
    </row>
    <row r="1244" spans="1:41">
      <c r="A1244" t="s">
        <v>7591</v>
      </c>
      <c r="B1244" t="s">
        <v>87</v>
      </c>
      <c r="C1244" t="s">
        <v>87</v>
      </c>
      <c r="D1244" t="s">
        <v>88</v>
      </c>
      <c r="E1244" t="s">
        <v>7318</v>
      </c>
      <c r="F1244" t="s">
        <v>7592</v>
      </c>
      <c r="G1244" t="s">
        <v>7397</v>
      </c>
      <c r="H1244" t="s">
        <v>930</v>
      </c>
      <c r="I1244" t="s">
        <v>1123</v>
      </c>
      <c r="J1244" t="s">
        <v>137</v>
      </c>
      <c r="K1244" t="s">
        <v>93</v>
      </c>
      <c r="L1244" t="s">
        <v>93</v>
      </c>
      <c r="M1244" t="s">
        <v>7593</v>
      </c>
      <c r="N1244" s="9">
        <v>98144</v>
      </c>
      <c r="O1244" t="s">
        <v>7594</v>
      </c>
      <c r="P1244" s="10">
        <v>47.57989584</v>
      </c>
      <c r="Q1244" s="10">
        <v>-122.31376427</v>
      </c>
      <c r="R1244" t="s">
        <v>7595</v>
      </c>
      <c r="S1244" s="7">
        <v>6</v>
      </c>
      <c r="T1244" s="7">
        <v>2020</v>
      </c>
      <c r="U1244" s="7">
        <v>2</v>
      </c>
      <c r="V1244">
        <v>7</v>
      </c>
      <c r="W1244">
        <v>2020</v>
      </c>
      <c r="X1244">
        <v>3</v>
      </c>
      <c r="Y1244" t="b">
        <v>0</v>
      </c>
      <c r="Z1244" t="b">
        <v>0</v>
      </c>
      <c r="AA1244">
        <v>34</v>
      </c>
      <c r="AB1244">
        <v>2</v>
      </c>
      <c r="AC1244" t="b">
        <v>0</v>
      </c>
      <c r="AD1244" t="b">
        <v>1</v>
      </c>
      <c r="AE1244" t="b">
        <v>0</v>
      </c>
      <c r="AF1244" t="b">
        <v>0</v>
      </c>
      <c r="AG1244" s="11">
        <v>43999</v>
      </c>
      <c r="AH1244" s="11">
        <v>44033</v>
      </c>
      <c r="AI1244" s="12">
        <f>IF(OR(AG1244="",AH1244=""),"",AH1244-AG1244)</f>
        <v>34.0</v>
      </c>
      <c r="AJ1244" s="13" t="b">
        <f>IF(OR(AI1244="",AA1244=""),"",AI1244=AA1244)</f>
        <v>1</v>
      </c>
      <c r="AK1244" s="13" t="b">
        <f>IF(AI1244="","",AI1244&gt;60)</f>
        <v>0</v>
      </c>
      <c r="AL1244" s="13" t="b">
        <f>IF(OR(Y1244=TRUE,AH1244=""),TRUE,FALSE)</f>
        <v>0</v>
      </c>
      <c r="AM1244" s="13" t="b">
        <f>IF(AI1244="","",AI1244&lt;0)</f>
        <v>0</v>
      </c>
      <c r="AN1244" s="13" t="str">
        <f>IF(AH1244="","No inspection date",IF(AI1244&lt;0,"Negative chronology",IF(AI1244&lt;=30,"0-30",IF(AI1244&lt;=60,"31-60",IF(AI1244&lt;=90,"61-90",IF(AI1244&lt;=180,"91-180","181+"))))))</f>
        <v>31-60</v>
      </c>
      <c r="AO1244" s="13" t="str">
        <f>IF(OR(ISNUMBER(SEARCH("COMPLETED",K1244)),ISNUMBER(SEARCH("CLOSED",K1244))),"Closed/Completed","Other Active/Issued")</f>
        <v>Closed/Completed</v>
      </c>
    </row>
    <row r="1245" spans="1:41">
      <c r="A1245" t="s">
        <v>7596</v>
      </c>
      <c r="B1245" t="s">
        <v>87</v>
      </c>
      <c r="C1245" t="s">
        <v>87</v>
      </c>
      <c r="D1245" t="s">
        <v>88</v>
      </c>
      <c r="E1245" t="s">
        <v>7318</v>
      </c>
      <c r="F1245" t="s">
        <v>7597</v>
      </c>
      <c r="G1245" t="s">
        <v>7436</v>
      </c>
      <c r="H1245" t="s">
        <v>930</v>
      </c>
      <c r="I1245" t="s">
        <v>7598</v>
      </c>
      <c r="J1245" t="s">
        <v>137</v>
      </c>
      <c r="K1245" t="s">
        <v>93</v>
      </c>
      <c r="L1245" t="s">
        <v>93</v>
      </c>
      <c r="M1245" t="s">
        <v>7599</v>
      </c>
      <c r="N1245" s="9">
        <v>98133</v>
      </c>
      <c r="O1245" t="s">
        <v>7600</v>
      </c>
      <c r="P1245" s="10">
        <v>47.7062114</v>
      </c>
      <c r="Q1245" s="10">
        <v>-122.35498804</v>
      </c>
      <c r="R1245" t="s">
        <v>7601</v>
      </c>
      <c r="S1245" s="7">
        <v>6</v>
      </c>
      <c r="T1245" s="7">
        <v>2020</v>
      </c>
      <c r="U1245" s="7">
        <v>2</v>
      </c>
      <c r="V1245">
        <v>6</v>
      </c>
      <c r="W1245">
        <v>2020</v>
      </c>
      <c r="X1245">
        <v>2</v>
      </c>
      <c r="Y1245" t="b">
        <v>0</v>
      </c>
      <c r="Z1245" t="b">
        <v>0</v>
      </c>
      <c r="AA1245">
        <v>7</v>
      </c>
      <c r="AB1245">
        <v>5</v>
      </c>
      <c r="AC1245" t="b">
        <v>0</v>
      </c>
      <c r="AD1245" t="b">
        <v>1</v>
      </c>
      <c r="AE1245" t="b">
        <v>0</v>
      </c>
      <c r="AF1245" t="b">
        <v>0</v>
      </c>
      <c r="AG1245" s="11">
        <v>43999</v>
      </c>
      <c r="AH1245" s="11">
        <v>44006</v>
      </c>
      <c r="AI1245" s="12">
        <f>IF(OR(AG1245="",AH1245=""),"",AH1245-AG1245)</f>
        <v>7.0</v>
      </c>
      <c r="AJ1245" s="13" t="b">
        <f>IF(OR(AI1245="",AA1245=""),"",AI1245=AA1245)</f>
        <v>1</v>
      </c>
      <c r="AK1245" s="13" t="b">
        <f>IF(AI1245="","",AI1245&gt;60)</f>
        <v>0</v>
      </c>
      <c r="AL1245" s="13" t="b">
        <f>IF(OR(Y1245=TRUE,AH1245=""),TRUE,FALSE)</f>
        <v>0</v>
      </c>
      <c r="AM1245" s="13" t="b">
        <f>IF(AI1245="","",AI1245&lt;0)</f>
        <v>0</v>
      </c>
      <c r="AN1245" s="13" t="str">
        <f>IF(AH1245="","No inspection date",IF(AI1245&lt;0,"Negative chronology",IF(AI1245&lt;=30,"0-30",IF(AI1245&lt;=60,"31-60",IF(AI1245&lt;=90,"61-90",IF(AI1245&lt;=180,"91-180","181+"))))))</f>
        <v>0-30</v>
      </c>
      <c r="AO1245" s="13" t="str">
        <f>IF(OR(ISNUMBER(SEARCH("COMPLETED",K1245)),ISNUMBER(SEARCH("CLOSED",K1245))),"Closed/Completed","Other Active/Issued")</f>
        <v>Closed/Completed</v>
      </c>
    </row>
    <row r="1246" spans="1:41">
      <c r="A1246" t="s">
        <v>7602</v>
      </c>
      <c r="B1246" t="s">
        <v>87</v>
      </c>
      <c r="C1246" t="s">
        <v>87</v>
      </c>
      <c r="D1246" t="s">
        <v>88</v>
      </c>
      <c r="E1246" t="s">
        <v>7318</v>
      </c>
      <c r="F1246" t="s">
        <v>7505</v>
      </c>
      <c r="G1246" t="s">
        <v>7397</v>
      </c>
      <c r="H1246" t="s">
        <v>7603</v>
      </c>
      <c r="I1246" t="s">
        <v>7604</v>
      </c>
      <c r="J1246" t="s">
        <v>137</v>
      </c>
      <c r="K1246" t="s">
        <v>93</v>
      </c>
      <c r="L1246" t="s">
        <v>93</v>
      </c>
      <c r="M1246" t="s">
        <v>7605</v>
      </c>
      <c r="N1246" s="9">
        <v>98144</v>
      </c>
      <c r="O1246" t="s">
        <v>7606</v>
      </c>
      <c r="P1246" s="10">
        <v>47.58434609</v>
      </c>
      <c r="Q1246" s="10">
        <v>-122.30246997</v>
      </c>
      <c r="R1246" t="s">
        <v>7607</v>
      </c>
      <c r="S1246" s="7">
        <v>6</v>
      </c>
      <c r="T1246" s="7">
        <v>2020</v>
      </c>
      <c r="U1246" s="7">
        <v>2</v>
      </c>
      <c r="V1246">
        <v>8</v>
      </c>
      <c r="W1246">
        <v>2020</v>
      </c>
      <c r="X1246">
        <v>3</v>
      </c>
      <c r="Y1246" t="b">
        <v>0</v>
      </c>
      <c r="Z1246" t="b">
        <v>0</v>
      </c>
      <c r="AA1246">
        <v>55</v>
      </c>
      <c r="AB1246">
        <v>2</v>
      </c>
      <c r="AC1246" t="b">
        <v>0</v>
      </c>
      <c r="AD1246" t="b">
        <v>1</v>
      </c>
      <c r="AE1246" t="b">
        <v>0</v>
      </c>
      <c r="AF1246" t="b">
        <v>0</v>
      </c>
      <c r="AG1246" s="11">
        <v>44000</v>
      </c>
      <c r="AH1246" s="11">
        <v>44055</v>
      </c>
      <c r="AI1246" s="12">
        <f>IF(OR(AG1246="",AH1246=""),"",AH1246-AG1246)</f>
        <v>55.0</v>
      </c>
      <c r="AJ1246" s="13" t="b">
        <f>IF(OR(AI1246="",AA1246=""),"",AI1246=AA1246)</f>
        <v>1</v>
      </c>
      <c r="AK1246" s="13" t="b">
        <f>IF(AI1246="","",AI1246&gt;60)</f>
        <v>0</v>
      </c>
      <c r="AL1246" s="13" t="b">
        <f>IF(OR(Y1246=TRUE,AH1246=""),TRUE,FALSE)</f>
        <v>0</v>
      </c>
      <c r="AM1246" s="13" t="b">
        <f>IF(AI1246="","",AI1246&lt;0)</f>
        <v>0</v>
      </c>
      <c r="AN1246" s="13" t="str">
        <f>IF(AH1246="","No inspection date",IF(AI1246&lt;0,"Negative chronology",IF(AI1246&lt;=30,"0-30",IF(AI1246&lt;=60,"31-60",IF(AI1246&lt;=90,"61-90",IF(AI1246&lt;=180,"91-180","181+"))))))</f>
        <v>31-60</v>
      </c>
      <c r="AO1246" s="13" t="str">
        <f>IF(OR(ISNUMBER(SEARCH("COMPLETED",K1246)),ISNUMBER(SEARCH("CLOSED",K1246))),"Closed/Completed","Other Active/Issued")</f>
        <v>Closed/Completed</v>
      </c>
    </row>
    <row r="1247" spans="1:41">
      <c r="A1247" t="s">
        <v>7608</v>
      </c>
      <c r="B1247" t="s">
        <v>87</v>
      </c>
      <c r="C1247" t="s">
        <v>87</v>
      </c>
      <c r="D1247" t="s">
        <v>88</v>
      </c>
      <c r="E1247" t="s">
        <v>7318</v>
      </c>
      <c r="F1247" t="s">
        <v>6860</v>
      </c>
      <c r="G1247" t="s">
        <v>6860</v>
      </c>
      <c r="H1247" t="s">
        <v>7598</v>
      </c>
      <c r="I1247" t="s">
        <v>7598</v>
      </c>
      <c r="J1247" t="s">
        <v>93</v>
      </c>
      <c r="K1247" t="s">
        <v>93</v>
      </c>
      <c r="L1247" t="s">
        <v>93</v>
      </c>
      <c r="M1247" t="s">
        <v>7609</v>
      </c>
      <c r="N1247" s="9">
        <v>98103</v>
      </c>
      <c r="O1247" t="s">
        <v>7610</v>
      </c>
      <c r="P1247" s="10">
        <v>47.67808238</v>
      </c>
      <c r="Q1247" s="10">
        <v>-122.34601568</v>
      </c>
      <c r="R1247" t="s">
        <v>7611</v>
      </c>
      <c r="S1247" s="7">
        <v>6</v>
      </c>
      <c r="T1247" s="7">
        <v>2020</v>
      </c>
      <c r="U1247" s="7">
        <v>2</v>
      </c>
      <c r="V1247">
        <v>6</v>
      </c>
      <c r="W1247">
        <v>2020</v>
      </c>
      <c r="X1247">
        <v>2</v>
      </c>
      <c r="Y1247" t="b">
        <v>0</v>
      </c>
      <c r="Z1247" t="b">
        <v>0</v>
      </c>
      <c r="AA1247">
        <v>0</v>
      </c>
      <c r="AB1247">
        <v>6</v>
      </c>
      <c r="AC1247" t="b">
        <v>0</v>
      </c>
      <c r="AD1247" t="b">
        <v>1</v>
      </c>
      <c r="AE1247" t="b">
        <v>0</v>
      </c>
      <c r="AF1247" t="b">
        <v>0</v>
      </c>
      <c r="AG1247" s="11">
        <v>44006</v>
      </c>
      <c r="AH1247" s="11">
        <v>44006</v>
      </c>
      <c r="AI1247" s="12">
        <f>IF(OR(AG1247="",AH1247=""),"",AH1247-AG1247)</f>
        <v>0.0</v>
      </c>
      <c r="AJ1247" s="13" t="b">
        <f>IF(OR(AI1247="",AA1247=""),"",AI1247=AA1247)</f>
        <v>1</v>
      </c>
      <c r="AK1247" s="13" t="b">
        <f>IF(AI1247="","",AI1247&gt;60)</f>
        <v>0</v>
      </c>
      <c r="AL1247" s="13" t="b">
        <f>IF(OR(Y1247=TRUE,AH1247=""),TRUE,FALSE)</f>
        <v>0</v>
      </c>
      <c r="AM1247" s="13" t="b">
        <f>IF(AI1247="","",AI1247&lt;0)</f>
        <v>0</v>
      </c>
      <c r="AN1247" s="13" t="str">
        <f>IF(AH1247="","No inspection date",IF(AI1247&lt;0,"Negative chronology",IF(AI1247&lt;=30,"0-30",IF(AI1247&lt;=60,"31-60",IF(AI1247&lt;=90,"61-90",IF(AI1247&lt;=180,"91-180","181+"))))))</f>
        <v>0-30</v>
      </c>
      <c r="AO1247" s="13" t="str">
        <f>IF(OR(ISNUMBER(SEARCH("COMPLETED",K1247)),ISNUMBER(SEARCH("CLOSED",K1247))),"Closed/Completed","Other Active/Issued")</f>
        <v>Closed/Completed</v>
      </c>
    </row>
    <row r="1248" spans="1:41">
      <c r="A1248" t="s">
        <v>7612</v>
      </c>
      <c r="B1248" t="s">
        <v>87</v>
      </c>
      <c r="C1248" t="s">
        <v>87</v>
      </c>
      <c r="D1248" t="s">
        <v>88</v>
      </c>
      <c r="E1248" t="s">
        <v>7318</v>
      </c>
      <c r="F1248" t="s">
        <v>7613</v>
      </c>
      <c r="G1248" t="s">
        <v>7397</v>
      </c>
      <c r="H1248" t="s">
        <v>995</v>
      </c>
      <c r="I1248" t="s">
        <v>7614</v>
      </c>
      <c r="J1248" t="s">
        <v>137</v>
      </c>
      <c r="K1248" t="s">
        <v>93</v>
      </c>
      <c r="L1248" t="s">
        <v>93</v>
      </c>
      <c r="M1248" t="s">
        <v>7615</v>
      </c>
      <c r="O1248" t="s">
        <v>7616</v>
      </c>
      <c r="P1248" s="10">
        <v>47.64183235</v>
      </c>
      <c r="Q1248" s="10">
        <v>-122.31988038</v>
      </c>
      <c r="R1248" t="s">
        <v>7617</v>
      </c>
      <c r="S1248" s="7">
        <v>7</v>
      </c>
      <c r="T1248" s="7">
        <v>2020</v>
      </c>
      <c r="U1248" s="7">
        <v>3</v>
      </c>
      <c r="V1248">
        <v>1</v>
      </c>
      <c r="W1248">
        <v>2021</v>
      </c>
      <c r="X1248">
        <v>1</v>
      </c>
      <c r="Y1248" t="b">
        <v>0</v>
      </c>
      <c r="Z1248" t="b">
        <v>0</v>
      </c>
      <c r="AA1248">
        <v>201</v>
      </c>
      <c r="AB1248">
        <v>3</v>
      </c>
      <c r="AC1248" t="b">
        <v>0</v>
      </c>
      <c r="AD1248" t="b">
        <v>1</v>
      </c>
      <c r="AE1248" t="b">
        <v>0</v>
      </c>
      <c r="AF1248" t="b">
        <v>0</v>
      </c>
      <c r="AG1248" s="11">
        <v>44014</v>
      </c>
      <c r="AH1248" s="11">
        <v>44215</v>
      </c>
      <c r="AI1248" s="12">
        <f>IF(OR(AG1248="",AH1248=""),"",AH1248-AG1248)</f>
        <v>201.0</v>
      </c>
      <c r="AJ1248" s="13" t="b">
        <f>IF(OR(AI1248="",AA1248=""),"",AI1248=AA1248)</f>
        <v>1</v>
      </c>
      <c r="AK1248" s="13" t="b">
        <f>IF(AI1248="","",AI1248&gt;60)</f>
        <v>1</v>
      </c>
      <c r="AL1248" s="13" t="b">
        <f>IF(OR(Y1248=TRUE,AH1248=""),TRUE,FALSE)</f>
        <v>0</v>
      </c>
      <c r="AM1248" s="13" t="b">
        <f>IF(AI1248="","",AI1248&lt;0)</f>
        <v>0</v>
      </c>
      <c r="AN1248" s="13" t="str">
        <f>IF(AH1248="","No inspection date",IF(AI1248&lt;0,"Negative chronology",IF(AI1248&lt;=30,"0-30",IF(AI1248&lt;=60,"31-60",IF(AI1248&lt;=90,"61-90",IF(AI1248&lt;=180,"91-180","181+"))))))</f>
        <v>181+</v>
      </c>
      <c r="AO1248" s="13" t="str">
        <f>IF(OR(ISNUMBER(SEARCH("COMPLETED",K1248)),ISNUMBER(SEARCH("CLOSED",K1248))),"Closed/Completed","Other Active/Issued")</f>
        <v>Closed/Completed</v>
      </c>
    </row>
    <row r="1249" spans="1:41">
      <c r="A1249" t="s">
        <v>7618</v>
      </c>
      <c r="B1249" t="s">
        <v>87</v>
      </c>
      <c r="C1249" t="s">
        <v>87</v>
      </c>
      <c r="D1249" t="s">
        <v>88</v>
      </c>
      <c r="E1249" t="s">
        <v>7318</v>
      </c>
      <c r="F1249" t="s">
        <v>7619</v>
      </c>
      <c r="H1249" t="s">
        <v>821</v>
      </c>
      <c r="K1249" t="s">
        <v>93</v>
      </c>
      <c r="L1249" t="s">
        <v>93</v>
      </c>
      <c r="M1249" t="s">
        <v>7620</v>
      </c>
      <c r="N1249" s="9">
        <v>98103</v>
      </c>
      <c r="O1249" t="s">
        <v>7621</v>
      </c>
      <c r="P1249" s="10">
        <v>47.67673669</v>
      </c>
      <c r="Q1249" s="10">
        <v>-122.33036315</v>
      </c>
      <c r="R1249" t="s">
        <v>7622</v>
      </c>
      <c r="S1249" s="7">
        <v>7</v>
      </c>
      <c r="T1249" s="7">
        <v>2020</v>
      </c>
      <c r="U1249" s="7">
        <v>3</v>
      </c>
      <c r="Y1249" t="b">
        <v>1</v>
      </c>
      <c r="Z1249" t="b">
        <v>1</v>
      </c>
      <c r="AB1249">
        <v>6</v>
      </c>
      <c r="AC1249" t="b">
        <v>0</v>
      </c>
      <c r="AD1249" t="b">
        <v>1</v>
      </c>
      <c r="AE1249" t="b">
        <v>0</v>
      </c>
      <c r="AF1249" t="b">
        <v>0</v>
      </c>
      <c r="AG1249" s="11">
        <v>44019</v>
      </c>
      <c r="AI1249" s="12">
        <f>IF(OR(AG1249="",AH1249=""),"",AH1249-AG1249)</f>
        <v/>
      </c>
      <c r="AJ1249" s="13">
        <f>IF(OR(AI1249="",AA1249=""),"",AI1249=AA1249)</f>
        <v/>
      </c>
      <c r="AK1249" s="13">
        <f>IF(AI1249="","",AI1249&gt;60)</f>
        <v/>
      </c>
      <c r="AL1249" s="13" t="b">
        <f>IF(OR(Y1249=TRUE,AH1249=""),TRUE,FALSE)</f>
        <v>1</v>
      </c>
      <c r="AM1249" s="13">
        <f>IF(AI1249="","",AI1249&lt;0)</f>
        <v/>
      </c>
      <c r="AN1249" s="13" t="str">
        <f>IF(AH1249="","No inspection date",IF(AI1249&lt;0,"Negative chronology",IF(AI1249&lt;=30,"0-30",IF(AI1249&lt;=60,"31-60",IF(AI1249&lt;=90,"61-90",IF(AI1249&lt;=180,"91-180","181+"))))))</f>
        <v>No inspection date</v>
      </c>
      <c r="AO1249" s="13" t="str">
        <f>IF(OR(ISNUMBER(SEARCH("COMPLETED",K1249)),ISNUMBER(SEARCH("CLOSED",K1249))),"Closed/Completed","Other Active/Issued")</f>
        <v>Closed/Completed</v>
      </c>
    </row>
    <row r="1250" spans="1:41">
      <c r="A1250" t="s">
        <v>7623</v>
      </c>
      <c r="B1250" t="s">
        <v>87</v>
      </c>
      <c r="C1250" t="s">
        <v>87</v>
      </c>
      <c r="D1250" t="s">
        <v>88</v>
      </c>
      <c r="E1250" t="s">
        <v>7318</v>
      </c>
      <c r="F1250" t="s">
        <v>7624</v>
      </c>
      <c r="G1250" t="s">
        <v>7625</v>
      </c>
      <c r="H1250" t="s">
        <v>1055</v>
      </c>
      <c r="I1250" t="s">
        <v>733</v>
      </c>
      <c r="J1250" t="s">
        <v>137</v>
      </c>
      <c r="K1250" t="s">
        <v>93</v>
      </c>
      <c r="L1250" t="s">
        <v>93</v>
      </c>
      <c r="M1250" t="s">
        <v>2566</v>
      </c>
      <c r="N1250" s="9">
        <v>98119</v>
      </c>
      <c r="O1250" t="s">
        <v>7626</v>
      </c>
      <c r="P1250" s="10">
        <v>47.65457662</v>
      </c>
      <c r="Q1250" s="10">
        <v>-122.37334386</v>
      </c>
      <c r="R1250" t="s">
        <v>2568</v>
      </c>
      <c r="S1250" s="7">
        <v>7</v>
      </c>
      <c r="T1250" s="7">
        <v>2020</v>
      </c>
      <c r="U1250" s="7">
        <v>3</v>
      </c>
      <c r="V1250">
        <v>8</v>
      </c>
      <c r="W1250">
        <v>2020</v>
      </c>
      <c r="X1250">
        <v>3</v>
      </c>
      <c r="Y1250" t="b">
        <v>0</v>
      </c>
      <c r="Z1250" t="b">
        <v>0</v>
      </c>
      <c r="AA1250">
        <v>27</v>
      </c>
      <c r="AB1250">
        <v>7</v>
      </c>
      <c r="AC1250" t="b">
        <v>0</v>
      </c>
      <c r="AD1250" t="b">
        <v>1</v>
      </c>
      <c r="AE1250" t="b">
        <v>0</v>
      </c>
      <c r="AF1250" t="b">
        <v>0</v>
      </c>
      <c r="AG1250" s="11">
        <v>44021</v>
      </c>
      <c r="AH1250" s="11">
        <v>44048</v>
      </c>
      <c r="AI1250" s="12">
        <f>IF(OR(AG1250="",AH1250=""),"",AH1250-AG1250)</f>
        <v>27.0</v>
      </c>
      <c r="AJ1250" s="13" t="b">
        <f>IF(OR(AI1250="",AA1250=""),"",AI1250=AA1250)</f>
        <v>1</v>
      </c>
      <c r="AK1250" s="13" t="b">
        <f>IF(AI1250="","",AI1250&gt;60)</f>
        <v>0</v>
      </c>
      <c r="AL1250" s="13" t="b">
        <f>IF(OR(Y1250=TRUE,AH1250=""),TRUE,FALSE)</f>
        <v>0</v>
      </c>
      <c r="AM1250" s="13" t="b">
        <f>IF(AI1250="","",AI1250&lt;0)</f>
        <v>0</v>
      </c>
      <c r="AN1250" s="13" t="str">
        <f>IF(AH1250="","No inspection date",IF(AI1250&lt;0,"Negative chronology",IF(AI1250&lt;=30,"0-30",IF(AI1250&lt;=60,"31-60",IF(AI1250&lt;=90,"61-90",IF(AI1250&lt;=180,"91-180","181+"))))))</f>
        <v>0-30</v>
      </c>
      <c r="AO1250" s="13" t="str">
        <f>IF(OR(ISNUMBER(SEARCH("COMPLETED",K1250)),ISNUMBER(SEARCH("CLOSED",K1250))),"Closed/Completed","Other Active/Issued")</f>
        <v>Closed/Completed</v>
      </c>
    </row>
    <row r="1251" spans="1:41">
      <c r="A1251" t="s">
        <v>7627</v>
      </c>
      <c r="B1251" t="s">
        <v>87</v>
      </c>
      <c r="C1251" t="s">
        <v>87</v>
      </c>
      <c r="D1251" t="s">
        <v>88</v>
      </c>
      <c r="E1251" t="s">
        <v>7318</v>
      </c>
      <c r="F1251" t="s">
        <v>7628</v>
      </c>
      <c r="G1251" t="s">
        <v>7629</v>
      </c>
      <c r="H1251" t="s">
        <v>1055</v>
      </c>
      <c r="I1251" t="s">
        <v>487</v>
      </c>
      <c r="J1251" t="s">
        <v>137</v>
      </c>
      <c r="K1251" t="s">
        <v>93</v>
      </c>
      <c r="L1251" t="s">
        <v>93</v>
      </c>
      <c r="M1251" t="s">
        <v>7630</v>
      </c>
      <c r="N1251" s="9">
        <v>98103</v>
      </c>
      <c r="O1251" t="s">
        <v>7631</v>
      </c>
      <c r="P1251" s="10">
        <v>47.65762871</v>
      </c>
      <c r="Q1251" s="10">
        <v>-122.336531</v>
      </c>
      <c r="R1251" t="s">
        <v>7632</v>
      </c>
      <c r="S1251" s="7">
        <v>7</v>
      </c>
      <c r="T1251" s="7">
        <v>2020</v>
      </c>
      <c r="U1251" s="7">
        <v>3</v>
      </c>
      <c r="V1251">
        <v>8</v>
      </c>
      <c r="W1251">
        <v>2020</v>
      </c>
      <c r="X1251">
        <v>3</v>
      </c>
      <c r="Y1251" t="b">
        <v>0</v>
      </c>
      <c r="Z1251" t="b">
        <v>0</v>
      </c>
      <c r="AA1251">
        <v>40</v>
      </c>
      <c r="AB1251">
        <v>4</v>
      </c>
      <c r="AC1251" t="b">
        <v>0</v>
      </c>
      <c r="AD1251" t="b">
        <v>1</v>
      </c>
      <c r="AE1251" t="b">
        <v>0</v>
      </c>
      <c r="AF1251" t="b">
        <v>0</v>
      </c>
      <c r="AG1251" s="11">
        <v>44021</v>
      </c>
      <c r="AH1251" s="11">
        <v>44061</v>
      </c>
      <c r="AI1251" s="12">
        <f>IF(OR(AG1251="",AH1251=""),"",AH1251-AG1251)</f>
        <v>40.0</v>
      </c>
      <c r="AJ1251" s="13" t="b">
        <f>IF(OR(AI1251="",AA1251=""),"",AI1251=AA1251)</f>
        <v>1</v>
      </c>
      <c r="AK1251" s="13" t="b">
        <f>IF(AI1251="","",AI1251&gt;60)</f>
        <v>0</v>
      </c>
      <c r="AL1251" s="13" t="b">
        <f>IF(OR(Y1251=TRUE,AH1251=""),TRUE,FALSE)</f>
        <v>0</v>
      </c>
      <c r="AM1251" s="13" t="b">
        <f>IF(AI1251="","",AI1251&lt;0)</f>
        <v>0</v>
      </c>
      <c r="AN1251" s="13" t="str">
        <f>IF(AH1251="","No inspection date",IF(AI1251&lt;0,"Negative chronology",IF(AI1251&lt;=30,"0-30",IF(AI1251&lt;=60,"31-60",IF(AI1251&lt;=90,"61-90",IF(AI1251&lt;=180,"91-180","181+"))))))</f>
        <v>31-60</v>
      </c>
      <c r="AO1251" s="13" t="str">
        <f>IF(OR(ISNUMBER(SEARCH("COMPLETED",K1251)),ISNUMBER(SEARCH("CLOSED",K1251))),"Closed/Completed","Other Active/Issued")</f>
        <v>Closed/Completed</v>
      </c>
    </row>
    <row r="1252" spans="1:41">
      <c r="A1252" t="s">
        <v>7633</v>
      </c>
      <c r="B1252" t="s">
        <v>87</v>
      </c>
      <c r="C1252" t="s">
        <v>87</v>
      </c>
      <c r="D1252" t="s">
        <v>88</v>
      </c>
      <c r="E1252" t="s">
        <v>7318</v>
      </c>
      <c r="F1252" t="s">
        <v>7545</v>
      </c>
      <c r="G1252" t="s">
        <v>7514</v>
      </c>
      <c r="H1252" t="s">
        <v>961</v>
      </c>
      <c r="I1252" t="s">
        <v>7634</v>
      </c>
      <c r="J1252" t="s">
        <v>7480</v>
      </c>
      <c r="K1252" t="s">
        <v>93</v>
      </c>
      <c r="L1252" t="s">
        <v>93</v>
      </c>
      <c r="M1252" t="s">
        <v>7547</v>
      </c>
      <c r="N1252" s="9">
        <v>98119</v>
      </c>
      <c r="O1252" t="s">
        <v>7635</v>
      </c>
      <c r="P1252" s="10">
        <v>47.63624312</v>
      </c>
      <c r="Q1252" s="10">
        <v>-122.36397553</v>
      </c>
      <c r="R1252" t="s">
        <v>7549</v>
      </c>
      <c r="S1252" s="7">
        <v>6</v>
      </c>
      <c r="T1252" s="7">
        <v>2020</v>
      </c>
      <c r="U1252" s="7">
        <v>2</v>
      </c>
      <c r="V1252">
        <v>12</v>
      </c>
      <c r="W1252">
        <v>2020</v>
      </c>
      <c r="X1252">
        <v>4</v>
      </c>
      <c r="Y1252" t="b">
        <v>0</v>
      </c>
      <c r="Z1252" t="b">
        <v>0</v>
      </c>
      <c r="AA1252">
        <v>185</v>
      </c>
      <c r="AB1252">
        <v>7</v>
      </c>
      <c r="AC1252" t="b">
        <v>0</v>
      </c>
      <c r="AD1252" t="b">
        <v>1</v>
      </c>
      <c r="AE1252" t="b">
        <v>0</v>
      </c>
      <c r="AF1252" t="b">
        <v>0</v>
      </c>
      <c r="AG1252" s="11">
        <v>44008</v>
      </c>
      <c r="AH1252" s="11">
        <v>44193</v>
      </c>
      <c r="AI1252" s="12">
        <f>IF(OR(AG1252="",AH1252=""),"",AH1252-AG1252)</f>
        <v>185.0</v>
      </c>
      <c r="AJ1252" s="13" t="b">
        <f>IF(OR(AI1252="",AA1252=""),"",AI1252=AA1252)</f>
        <v>1</v>
      </c>
      <c r="AK1252" s="13" t="b">
        <f>IF(AI1252="","",AI1252&gt;60)</f>
        <v>1</v>
      </c>
      <c r="AL1252" s="13" t="b">
        <f>IF(OR(Y1252=TRUE,AH1252=""),TRUE,FALSE)</f>
        <v>0</v>
      </c>
      <c r="AM1252" s="13" t="b">
        <f>IF(AI1252="","",AI1252&lt;0)</f>
        <v>0</v>
      </c>
      <c r="AN1252" s="13" t="str">
        <f>IF(AH1252="","No inspection date",IF(AI1252&lt;0,"Negative chronology",IF(AI1252&lt;=30,"0-30",IF(AI1252&lt;=60,"31-60",IF(AI1252&lt;=90,"61-90",IF(AI1252&lt;=180,"91-180","181+"))))))</f>
        <v>181+</v>
      </c>
      <c r="AO1252" s="13" t="str">
        <f>IF(OR(ISNUMBER(SEARCH("COMPLETED",K1252)),ISNUMBER(SEARCH("CLOSED",K1252))),"Closed/Completed","Other Active/Issued")</f>
        <v>Closed/Completed</v>
      </c>
    </row>
    <row r="1253" spans="1:41">
      <c r="A1253" t="s">
        <v>7636</v>
      </c>
      <c r="B1253" t="s">
        <v>87</v>
      </c>
      <c r="C1253" t="s">
        <v>87</v>
      </c>
      <c r="D1253" t="s">
        <v>88</v>
      </c>
      <c r="E1253" t="s">
        <v>7318</v>
      </c>
      <c r="F1253" t="s">
        <v>7637</v>
      </c>
      <c r="G1253" t="s">
        <v>7350</v>
      </c>
      <c r="H1253" t="s">
        <v>1074</v>
      </c>
      <c r="I1253" t="s">
        <v>7638</v>
      </c>
      <c r="J1253" t="s">
        <v>137</v>
      </c>
      <c r="K1253" t="s">
        <v>93</v>
      </c>
      <c r="L1253" t="s">
        <v>93</v>
      </c>
      <c r="M1253" t="s">
        <v>7639</v>
      </c>
      <c r="N1253" s="9">
        <v>98125</v>
      </c>
      <c r="O1253" t="s">
        <v>7640</v>
      </c>
      <c r="P1253" s="10">
        <v>47.7196381</v>
      </c>
      <c r="Q1253" s="10">
        <v>-122.31361061</v>
      </c>
      <c r="R1253" t="s">
        <v>7641</v>
      </c>
      <c r="S1253" s="7">
        <v>7</v>
      </c>
      <c r="T1253" s="7">
        <v>2020</v>
      </c>
      <c r="U1253" s="7">
        <v>3</v>
      </c>
      <c r="V1253">
        <v>9</v>
      </c>
      <c r="W1253">
        <v>2020</v>
      </c>
      <c r="X1253">
        <v>3</v>
      </c>
      <c r="Y1253" t="b">
        <v>0</v>
      </c>
      <c r="Z1253" t="b">
        <v>0</v>
      </c>
      <c r="AA1253">
        <v>64</v>
      </c>
      <c r="AB1253">
        <v>5</v>
      </c>
      <c r="AC1253" t="b">
        <v>0</v>
      </c>
      <c r="AD1253" t="b">
        <v>1</v>
      </c>
      <c r="AE1253" t="b">
        <v>0</v>
      </c>
      <c r="AF1253" t="b">
        <v>0</v>
      </c>
      <c r="AG1253" s="11">
        <v>44026</v>
      </c>
      <c r="AH1253" s="11">
        <v>44090</v>
      </c>
      <c r="AI1253" s="12">
        <f>IF(OR(AG1253="",AH1253=""),"",AH1253-AG1253)</f>
        <v>64.0</v>
      </c>
      <c r="AJ1253" s="13" t="b">
        <f>IF(OR(AI1253="",AA1253=""),"",AI1253=AA1253)</f>
        <v>1</v>
      </c>
      <c r="AK1253" s="13" t="b">
        <f>IF(AI1253="","",AI1253&gt;60)</f>
        <v>1</v>
      </c>
      <c r="AL1253" s="13" t="b">
        <f>IF(OR(Y1253=TRUE,AH1253=""),TRUE,FALSE)</f>
        <v>0</v>
      </c>
      <c r="AM1253" s="13" t="b">
        <f>IF(AI1253="","",AI1253&lt;0)</f>
        <v>0</v>
      </c>
      <c r="AN1253" s="13" t="str">
        <f>IF(AH1253="","No inspection date",IF(AI1253&lt;0,"Negative chronology",IF(AI1253&lt;=30,"0-30",IF(AI1253&lt;=60,"31-60",IF(AI1253&lt;=90,"61-90",IF(AI1253&lt;=180,"91-180","181+"))))))</f>
        <v>61-90</v>
      </c>
      <c r="AO1253" s="13" t="str">
        <f>IF(OR(ISNUMBER(SEARCH("COMPLETED",K1253)),ISNUMBER(SEARCH("CLOSED",K1253))),"Closed/Completed","Other Active/Issued")</f>
        <v>Closed/Completed</v>
      </c>
    </row>
    <row r="1254" spans="1:41">
      <c r="A1254" t="s">
        <v>7642</v>
      </c>
      <c r="B1254" t="s">
        <v>87</v>
      </c>
      <c r="C1254" t="s">
        <v>87</v>
      </c>
      <c r="D1254" t="s">
        <v>88</v>
      </c>
      <c r="E1254" t="s">
        <v>7318</v>
      </c>
      <c r="F1254" t="s">
        <v>7643</v>
      </c>
      <c r="G1254" t="s">
        <v>6860</v>
      </c>
      <c r="H1254" t="s">
        <v>7644</v>
      </c>
      <c r="I1254" t="s">
        <v>7645</v>
      </c>
      <c r="J1254" t="s">
        <v>93</v>
      </c>
      <c r="K1254" t="s">
        <v>5884</v>
      </c>
      <c r="L1254" t="s">
        <v>5884</v>
      </c>
      <c r="M1254" t="s">
        <v>7646</v>
      </c>
      <c r="N1254" s="9">
        <v>98126</v>
      </c>
      <c r="O1254" t="s">
        <v>7647</v>
      </c>
      <c r="P1254" s="10">
        <v>47.52594745</v>
      </c>
      <c r="Q1254" s="10">
        <v>-122.38071192</v>
      </c>
      <c r="R1254" t="s">
        <v>7648</v>
      </c>
      <c r="S1254" s="7">
        <v>7</v>
      </c>
      <c r="T1254" s="7">
        <v>2020</v>
      </c>
      <c r="U1254" s="7">
        <v>3</v>
      </c>
      <c r="V1254">
        <v>11</v>
      </c>
      <c r="W1254">
        <v>2019</v>
      </c>
      <c r="X1254">
        <v>4</v>
      </c>
      <c r="Y1254" t="b">
        <v>0</v>
      </c>
      <c r="Z1254" t="b">
        <v>0</v>
      </c>
      <c r="AA1254">
        <v>-244</v>
      </c>
      <c r="AB1254">
        <v>1</v>
      </c>
      <c r="AC1254" t="b">
        <v>0</v>
      </c>
      <c r="AD1254" t="b">
        <v>1</v>
      </c>
      <c r="AE1254" t="b">
        <v>0</v>
      </c>
      <c r="AF1254" t="b">
        <v>0</v>
      </c>
      <c r="AG1254" s="11">
        <v>44028</v>
      </c>
      <c r="AH1254" s="11">
        <v>43784</v>
      </c>
      <c r="AI1254" s="12">
        <f>IF(OR(AG1254="",AH1254=""),"",AH1254-AG1254)</f>
        <v>-244.0</v>
      </c>
      <c r="AJ1254" s="13" t="b">
        <f>IF(OR(AI1254="",AA1254=""),"",AI1254=AA1254)</f>
        <v>1</v>
      </c>
      <c r="AK1254" s="13" t="b">
        <f>IF(AI1254="","",AI1254&gt;60)</f>
        <v>0</v>
      </c>
      <c r="AL1254" s="13" t="b">
        <f>IF(OR(Y1254=TRUE,AH1254=""),TRUE,FALSE)</f>
        <v>0</v>
      </c>
      <c r="AM1254" s="13" t="b">
        <f>IF(AI1254="","",AI1254&lt;0)</f>
        <v>1</v>
      </c>
      <c r="AN1254" s="13" t="str">
        <f>IF(AH1254="","No inspection date",IF(AI1254&lt;0,"Negative chronology",IF(AI1254&lt;=30,"0-30",IF(AI1254&lt;=60,"31-60",IF(AI1254&lt;=90,"61-90",IF(AI1254&lt;=180,"91-180","181+"))))))</f>
        <v>Negative chronology</v>
      </c>
      <c r="AO1254" s="13" t="str">
        <f>IF(OR(ISNUMBER(SEARCH("COMPLETED",K1254)),ISNUMBER(SEARCH("CLOSED",K1254))),"Closed/Completed","Other Active/Issued")</f>
        <v>Other Active/Issued</v>
      </c>
    </row>
    <row r="1255" spans="1:41">
      <c r="A1255" t="s">
        <v>7649</v>
      </c>
      <c r="B1255" t="s">
        <v>87</v>
      </c>
      <c r="C1255" t="s">
        <v>87</v>
      </c>
      <c r="D1255" t="s">
        <v>88</v>
      </c>
      <c r="E1255" t="s">
        <v>7318</v>
      </c>
      <c r="F1255" t="s">
        <v>7496</v>
      </c>
      <c r="H1255" t="s">
        <v>7650</v>
      </c>
      <c r="I1255" t="s">
        <v>329</v>
      </c>
      <c r="J1255" t="s">
        <v>93</v>
      </c>
      <c r="K1255" t="s">
        <v>93</v>
      </c>
      <c r="L1255" t="s">
        <v>93</v>
      </c>
      <c r="M1255" t="s">
        <v>7392</v>
      </c>
      <c r="N1255" s="9">
        <v>98105</v>
      </c>
      <c r="O1255" t="s">
        <v>7651</v>
      </c>
      <c r="P1255" s="10">
        <v>47.65770222</v>
      </c>
      <c r="Q1255" s="10">
        <v>-122.32037946</v>
      </c>
      <c r="R1255" t="s">
        <v>7498</v>
      </c>
      <c r="S1255" s="7">
        <v>8</v>
      </c>
      <c r="T1255" s="7">
        <v>2020</v>
      </c>
      <c r="U1255" s="7">
        <v>3</v>
      </c>
      <c r="V1255">
        <v>8</v>
      </c>
      <c r="W1255">
        <v>2020</v>
      </c>
      <c r="X1255">
        <v>3</v>
      </c>
      <c r="Y1255" t="b">
        <v>0</v>
      </c>
      <c r="Z1255" t="b">
        <v>0</v>
      </c>
      <c r="AA1255">
        <v>7</v>
      </c>
      <c r="AB1255">
        <v>4</v>
      </c>
      <c r="AC1255" t="b">
        <v>0</v>
      </c>
      <c r="AD1255" t="b">
        <v>1</v>
      </c>
      <c r="AE1255" t="b">
        <v>0</v>
      </c>
      <c r="AF1255" t="b">
        <v>0</v>
      </c>
      <c r="AG1255" s="11">
        <v>44050</v>
      </c>
      <c r="AH1255" s="11">
        <v>44057</v>
      </c>
      <c r="AI1255" s="12">
        <f>IF(OR(AG1255="",AH1255=""),"",AH1255-AG1255)</f>
        <v>7.0</v>
      </c>
      <c r="AJ1255" s="13" t="b">
        <f>IF(OR(AI1255="",AA1255=""),"",AI1255=AA1255)</f>
        <v>1</v>
      </c>
      <c r="AK1255" s="13" t="b">
        <f>IF(AI1255="","",AI1255&gt;60)</f>
        <v>0</v>
      </c>
      <c r="AL1255" s="13" t="b">
        <f>IF(OR(Y1255=TRUE,AH1255=""),TRUE,FALSE)</f>
        <v>0</v>
      </c>
      <c r="AM1255" s="13" t="b">
        <f>IF(AI1255="","",AI1255&lt;0)</f>
        <v>0</v>
      </c>
      <c r="AN1255" s="13" t="str">
        <f>IF(AH1255="","No inspection date",IF(AI1255&lt;0,"Negative chronology",IF(AI1255&lt;=30,"0-30",IF(AI1255&lt;=60,"31-60",IF(AI1255&lt;=90,"61-90",IF(AI1255&lt;=180,"91-180","181+"))))))</f>
        <v>0-30</v>
      </c>
      <c r="AO1255" s="13" t="str">
        <f>IF(OR(ISNUMBER(SEARCH("COMPLETED",K1255)),ISNUMBER(SEARCH("CLOSED",K1255))),"Closed/Completed","Other Active/Issued")</f>
        <v>Closed/Completed</v>
      </c>
    </row>
    <row r="1256" spans="1:41">
      <c r="A1256" t="s">
        <v>7652</v>
      </c>
      <c r="B1256" t="s">
        <v>87</v>
      </c>
      <c r="C1256" t="s">
        <v>87</v>
      </c>
      <c r="D1256" t="s">
        <v>88</v>
      </c>
      <c r="E1256" t="s">
        <v>7318</v>
      </c>
      <c r="F1256" t="s">
        <v>7397</v>
      </c>
      <c r="G1256" t="s">
        <v>7514</v>
      </c>
      <c r="H1256" t="s">
        <v>800</v>
      </c>
      <c r="I1256" t="s">
        <v>800</v>
      </c>
      <c r="J1256" t="s">
        <v>93</v>
      </c>
      <c r="K1256" t="s">
        <v>93</v>
      </c>
      <c r="L1256" t="s">
        <v>93</v>
      </c>
      <c r="M1256" t="s">
        <v>7492</v>
      </c>
      <c r="N1256" s="9">
        <v>98105</v>
      </c>
      <c r="O1256" t="s">
        <v>7653</v>
      </c>
      <c r="P1256" s="10">
        <v>47.65962736</v>
      </c>
      <c r="Q1256" s="10">
        <v>-122.32111669</v>
      </c>
      <c r="R1256" t="s">
        <v>7494</v>
      </c>
      <c r="S1256" s="7">
        <v>9</v>
      </c>
      <c r="T1256" s="7">
        <v>2020</v>
      </c>
      <c r="U1256" s="7">
        <v>3</v>
      </c>
      <c r="V1256">
        <v>9</v>
      </c>
      <c r="W1256">
        <v>2020</v>
      </c>
      <c r="X1256">
        <v>3</v>
      </c>
      <c r="Y1256" t="b">
        <v>0</v>
      </c>
      <c r="Z1256" t="b">
        <v>0</v>
      </c>
      <c r="AA1256">
        <v>0</v>
      </c>
      <c r="AB1256">
        <v>4</v>
      </c>
      <c r="AC1256" t="b">
        <v>0</v>
      </c>
      <c r="AD1256" t="b">
        <v>1</v>
      </c>
      <c r="AE1256" t="b">
        <v>0</v>
      </c>
      <c r="AF1256" t="b">
        <v>0</v>
      </c>
      <c r="AG1256" s="11">
        <v>44089</v>
      </c>
      <c r="AH1256" s="11">
        <v>44089</v>
      </c>
      <c r="AI1256" s="12">
        <f>IF(OR(AG1256="",AH1256=""),"",AH1256-AG1256)</f>
        <v>0.0</v>
      </c>
      <c r="AJ1256" s="13" t="b">
        <f>IF(OR(AI1256="",AA1256=""),"",AI1256=AA1256)</f>
        <v>1</v>
      </c>
      <c r="AK1256" s="13" t="b">
        <f>IF(AI1256="","",AI1256&gt;60)</f>
        <v>0</v>
      </c>
      <c r="AL1256" s="13" t="b">
        <f>IF(OR(Y1256=TRUE,AH1256=""),TRUE,FALSE)</f>
        <v>0</v>
      </c>
      <c r="AM1256" s="13" t="b">
        <f>IF(AI1256="","",AI1256&lt;0)</f>
        <v>0</v>
      </c>
      <c r="AN1256" s="13" t="str">
        <f>IF(AH1256="","No inspection date",IF(AI1256&lt;0,"Negative chronology",IF(AI1256&lt;=30,"0-30",IF(AI1256&lt;=60,"31-60",IF(AI1256&lt;=90,"61-90",IF(AI1256&lt;=180,"91-180","181+"))))))</f>
        <v>0-30</v>
      </c>
      <c r="AO1256" s="13" t="str">
        <f>IF(OR(ISNUMBER(SEARCH("COMPLETED",K1256)),ISNUMBER(SEARCH("CLOSED",K1256))),"Closed/Completed","Other Active/Issued")</f>
        <v>Closed/Completed</v>
      </c>
    </row>
    <row r="1257" spans="1:41">
      <c r="A1257" t="s">
        <v>7654</v>
      </c>
      <c r="B1257" t="s">
        <v>87</v>
      </c>
      <c r="C1257" t="s">
        <v>87</v>
      </c>
      <c r="D1257" t="s">
        <v>88</v>
      </c>
      <c r="E1257" t="s">
        <v>7318</v>
      </c>
      <c r="F1257" t="s">
        <v>6860</v>
      </c>
      <c r="G1257" t="s">
        <v>6860</v>
      </c>
      <c r="H1257" t="s">
        <v>7655</v>
      </c>
      <c r="I1257" t="s">
        <v>7656</v>
      </c>
      <c r="J1257" t="s">
        <v>137</v>
      </c>
      <c r="K1257" t="s">
        <v>93</v>
      </c>
      <c r="L1257" t="s">
        <v>93</v>
      </c>
      <c r="M1257" t="s">
        <v>7609</v>
      </c>
      <c r="N1257" s="9">
        <v>98103</v>
      </c>
      <c r="O1257" t="s">
        <v>7657</v>
      </c>
      <c r="P1257" s="10">
        <v>47.67808238</v>
      </c>
      <c r="Q1257" s="10">
        <v>-122.34601568</v>
      </c>
      <c r="R1257" t="s">
        <v>7611</v>
      </c>
      <c r="S1257" s="7">
        <v>2</v>
      </c>
      <c r="T1257" s="7">
        <v>2021</v>
      </c>
      <c r="U1257" s="7">
        <v>1</v>
      </c>
      <c r="V1257">
        <v>6</v>
      </c>
      <c r="W1257">
        <v>2021</v>
      </c>
      <c r="X1257">
        <v>2</v>
      </c>
      <c r="Y1257" t="b">
        <v>0</v>
      </c>
      <c r="Z1257" t="b">
        <v>0</v>
      </c>
      <c r="AA1257">
        <v>117</v>
      </c>
      <c r="AB1257">
        <v>6</v>
      </c>
      <c r="AC1257" t="b">
        <v>0</v>
      </c>
      <c r="AD1257" t="b">
        <v>1</v>
      </c>
      <c r="AE1257" t="b">
        <v>0</v>
      </c>
      <c r="AF1257" t="b">
        <v>0</v>
      </c>
      <c r="AG1257" s="11">
        <v>44253</v>
      </c>
      <c r="AH1257" s="11">
        <v>44370</v>
      </c>
      <c r="AI1257" s="12">
        <f>IF(OR(AG1257="",AH1257=""),"",AH1257-AG1257)</f>
        <v>117.0</v>
      </c>
      <c r="AJ1257" s="13" t="b">
        <f>IF(OR(AI1257="",AA1257=""),"",AI1257=AA1257)</f>
        <v>1</v>
      </c>
      <c r="AK1257" s="13" t="b">
        <f>IF(AI1257="","",AI1257&gt;60)</f>
        <v>1</v>
      </c>
      <c r="AL1257" s="13" t="b">
        <f>IF(OR(Y1257=TRUE,AH1257=""),TRUE,FALSE)</f>
        <v>0</v>
      </c>
      <c r="AM1257" s="13" t="b">
        <f>IF(AI1257="","",AI1257&lt;0)</f>
        <v>0</v>
      </c>
      <c r="AN1257" s="13" t="str">
        <f>IF(AH1257="","No inspection date",IF(AI1257&lt;0,"Negative chronology",IF(AI1257&lt;=30,"0-30",IF(AI1257&lt;=60,"31-60",IF(AI1257&lt;=90,"61-90",IF(AI1257&lt;=180,"91-180","181+"))))))</f>
        <v>91-180</v>
      </c>
      <c r="AO1257" s="13" t="str">
        <f>IF(OR(ISNUMBER(SEARCH("COMPLETED",K1257)),ISNUMBER(SEARCH("CLOSED",K1257))),"Closed/Completed","Other Active/Issued")</f>
        <v>Closed/Completed</v>
      </c>
    </row>
    <row r="1258" spans="1:41">
      <c r="A1258" t="s">
        <v>7658</v>
      </c>
      <c r="B1258" t="s">
        <v>87</v>
      </c>
      <c r="C1258" t="s">
        <v>87</v>
      </c>
      <c r="D1258" t="s">
        <v>88</v>
      </c>
      <c r="E1258" t="s">
        <v>7318</v>
      </c>
      <c r="F1258" t="s">
        <v>7397</v>
      </c>
      <c r="H1258" t="s">
        <v>7659</v>
      </c>
      <c r="I1258" t="s">
        <v>7660</v>
      </c>
      <c r="J1258" t="s">
        <v>93</v>
      </c>
      <c r="K1258" t="s">
        <v>93</v>
      </c>
      <c r="L1258" t="s">
        <v>93</v>
      </c>
      <c r="M1258" t="s">
        <v>7661</v>
      </c>
      <c r="O1258" t="s">
        <v>7662</v>
      </c>
      <c r="P1258" s="10">
        <v>47.68778525</v>
      </c>
      <c r="Q1258" s="10">
        <v>-122.37578115</v>
      </c>
      <c r="R1258" t="s">
        <v>7663</v>
      </c>
      <c r="S1258" s="7">
        <v>3</v>
      </c>
      <c r="T1258" s="7">
        <v>2021</v>
      </c>
      <c r="U1258" s="7">
        <v>1</v>
      </c>
      <c r="V1258">
        <v>6</v>
      </c>
      <c r="W1258">
        <v>2021</v>
      </c>
      <c r="X1258">
        <v>2</v>
      </c>
      <c r="Y1258" t="b">
        <v>0</v>
      </c>
      <c r="Z1258" t="b">
        <v>0</v>
      </c>
      <c r="AA1258">
        <v>90</v>
      </c>
      <c r="AB1258">
        <v>6</v>
      </c>
      <c r="AC1258" t="b">
        <v>0</v>
      </c>
      <c r="AD1258" t="b">
        <v>1</v>
      </c>
      <c r="AE1258" t="b">
        <v>0</v>
      </c>
      <c r="AF1258" t="b">
        <v>0</v>
      </c>
      <c r="AG1258" s="11">
        <v>44260</v>
      </c>
      <c r="AH1258" s="11">
        <v>44350</v>
      </c>
      <c r="AI1258" s="12">
        <f>IF(OR(AG1258="",AH1258=""),"",AH1258-AG1258)</f>
        <v>90.0</v>
      </c>
      <c r="AJ1258" s="13" t="b">
        <f>IF(OR(AI1258="",AA1258=""),"",AI1258=AA1258)</f>
        <v>1</v>
      </c>
      <c r="AK1258" s="13" t="b">
        <f>IF(AI1258="","",AI1258&gt;60)</f>
        <v>1</v>
      </c>
      <c r="AL1258" s="13" t="b">
        <f>IF(OR(Y1258=TRUE,AH1258=""),TRUE,FALSE)</f>
        <v>0</v>
      </c>
      <c r="AM1258" s="13" t="b">
        <f>IF(AI1258="","",AI1258&lt;0)</f>
        <v>0</v>
      </c>
      <c r="AN1258" s="13" t="str">
        <f>IF(AH1258="","No inspection date",IF(AI1258&lt;0,"Negative chronology",IF(AI1258&lt;=30,"0-30",IF(AI1258&lt;=60,"31-60",IF(AI1258&lt;=90,"61-90",IF(AI1258&lt;=180,"91-180","181+"))))))</f>
        <v>61-90</v>
      </c>
      <c r="AO1258" s="13" t="str">
        <f>IF(OR(ISNUMBER(SEARCH("COMPLETED",K1258)),ISNUMBER(SEARCH("CLOSED",K1258))),"Closed/Completed","Other Active/Issued")</f>
        <v>Closed/Completed</v>
      </c>
    </row>
    <row r="1259" spans="1:41">
      <c r="A1259" t="s">
        <v>7664</v>
      </c>
      <c r="B1259" t="s">
        <v>87</v>
      </c>
      <c r="C1259" t="s">
        <v>87</v>
      </c>
      <c r="D1259" t="s">
        <v>88</v>
      </c>
      <c r="E1259" t="s">
        <v>7318</v>
      </c>
      <c r="F1259" t="s">
        <v>7397</v>
      </c>
      <c r="H1259" t="s">
        <v>7665</v>
      </c>
      <c r="I1259" t="s">
        <v>7666</v>
      </c>
      <c r="J1259" t="s">
        <v>137</v>
      </c>
      <c r="K1259" t="s">
        <v>93</v>
      </c>
      <c r="L1259" t="s">
        <v>93</v>
      </c>
      <c r="M1259" t="s">
        <v>7667</v>
      </c>
      <c r="N1259" s="9">
        <v>98117</v>
      </c>
      <c r="O1259" t="s">
        <v>7668</v>
      </c>
      <c r="P1259" s="10">
        <v>47.68810952</v>
      </c>
      <c r="Q1259" s="10">
        <v>-122.37578587</v>
      </c>
      <c r="R1259" t="s">
        <v>7669</v>
      </c>
      <c r="S1259" s="7">
        <v>3</v>
      </c>
      <c r="T1259" s="7">
        <v>2021</v>
      </c>
      <c r="U1259" s="7">
        <v>1</v>
      </c>
      <c r="V1259">
        <v>4</v>
      </c>
      <c r="W1259">
        <v>2021</v>
      </c>
      <c r="X1259">
        <v>2</v>
      </c>
      <c r="Y1259" t="b">
        <v>0</v>
      </c>
      <c r="Z1259" t="b">
        <v>0</v>
      </c>
      <c r="AA1259">
        <v>31</v>
      </c>
      <c r="AB1259">
        <v>6</v>
      </c>
      <c r="AC1259" t="b">
        <v>0</v>
      </c>
      <c r="AD1259" t="b">
        <v>1</v>
      </c>
      <c r="AE1259" t="b">
        <v>0</v>
      </c>
      <c r="AF1259" t="b">
        <v>0</v>
      </c>
      <c r="AG1259" s="11">
        <v>44271</v>
      </c>
      <c r="AH1259" s="11">
        <v>44302</v>
      </c>
      <c r="AI1259" s="12">
        <f>IF(OR(AG1259="",AH1259=""),"",AH1259-AG1259)</f>
        <v>31.0</v>
      </c>
      <c r="AJ1259" s="13" t="b">
        <f>IF(OR(AI1259="",AA1259=""),"",AI1259=AA1259)</f>
        <v>1</v>
      </c>
      <c r="AK1259" s="13" t="b">
        <f>IF(AI1259="","",AI1259&gt;60)</f>
        <v>0</v>
      </c>
      <c r="AL1259" s="13" t="b">
        <f>IF(OR(Y1259=TRUE,AH1259=""),TRUE,FALSE)</f>
        <v>0</v>
      </c>
      <c r="AM1259" s="13" t="b">
        <f>IF(AI1259="","",AI1259&lt;0)</f>
        <v>0</v>
      </c>
      <c r="AN1259" s="13" t="str">
        <f>IF(AH1259="","No inspection date",IF(AI1259&lt;0,"Negative chronology",IF(AI1259&lt;=30,"0-30",IF(AI1259&lt;=60,"31-60",IF(AI1259&lt;=90,"61-90",IF(AI1259&lt;=180,"91-180","181+"))))))</f>
        <v>31-60</v>
      </c>
      <c r="AO1259" s="13" t="str">
        <f>IF(OR(ISNUMBER(SEARCH("COMPLETED",K1259)),ISNUMBER(SEARCH("CLOSED",K1259))),"Closed/Completed","Other Active/Issued")</f>
        <v>Closed/Completed</v>
      </c>
    </row>
    <row r="1260" spans="1:41">
      <c r="A1260" t="s">
        <v>7670</v>
      </c>
      <c r="B1260" t="s">
        <v>87</v>
      </c>
      <c r="C1260" t="s">
        <v>87</v>
      </c>
      <c r="D1260" t="s">
        <v>88</v>
      </c>
      <c r="E1260" t="s">
        <v>7318</v>
      </c>
      <c r="F1260" t="s">
        <v>7397</v>
      </c>
      <c r="G1260" t="s">
        <v>5959</v>
      </c>
      <c r="H1260" t="s">
        <v>7671</v>
      </c>
      <c r="I1260" t="s">
        <v>7671</v>
      </c>
      <c r="J1260" t="s">
        <v>93</v>
      </c>
      <c r="K1260" t="s">
        <v>5967</v>
      </c>
      <c r="L1260" t="s">
        <v>5967</v>
      </c>
      <c r="M1260" t="s">
        <v>7672</v>
      </c>
      <c r="N1260" s="9">
        <v>98105</v>
      </c>
      <c r="O1260" t="s">
        <v>7673</v>
      </c>
      <c r="P1260" s="10">
        <v>47.6678545</v>
      </c>
      <c r="Q1260" s="10">
        <v>-122.31347915</v>
      </c>
      <c r="R1260" t="s">
        <v>7674</v>
      </c>
      <c r="S1260" s="7">
        <v>3</v>
      </c>
      <c r="T1260" s="7">
        <v>2021</v>
      </c>
      <c r="U1260" s="7">
        <v>1</v>
      </c>
      <c r="V1260">
        <v>3</v>
      </c>
      <c r="W1260">
        <v>2021</v>
      </c>
      <c r="X1260">
        <v>1</v>
      </c>
      <c r="Y1260" t="b">
        <v>0</v>
      </c>
      <c r="Z1260" t="b">
        <v>0</v>
      </c>
      <c r="AA1260">
        <v>0</v>
      </c>
      <c r="AB1260">
        <v>4</v>
      </c>
      <c r="AC1260" t="b">
        <v>0</v>
      </c>
      <c r="AD1260" t="b">
        <v>1</v>
      </c>
      <c r="AE1260" t="b">
        <v>0</v>
      </c>
      <c r="AF1260" t="b">
        <v>0</v>
      </c>
      <c r="AG1260" s="11">
        <v>44279</v>
      </c>
      <c r="AH1260" s="11">
        <v>44279</v>
      </c>
      <c r="AI1260" s="12">
        <f>IF(OR(AG1260="",AH1260=""),"",AH1260-AG1260)</f>
        <v>0.0</v>
      </c>
      <c r="AJ1260" s="13" t="b">
        <f>IF(OR(AI1260="",AA1260=""),"",AI1260=AA1260)</f>
        <v>1</v>
      </c>
      <c r="AK1260" s="13" t="b">
        <f>IF(AI1260="","",AI1260&gt;60)</f>
        <v>0</v>
      </c>
      <c r="AL1260" s="13" t="b">
        <f>IF(OR(Y1260=TRUE,AH1260=""),TRUE,FALSE)</f>
        <v>0</v>
      </c>
      <c r="AM1260" s="13" t="b">
        <f>IF(AI1260="","",AI1260&lt;0)</f>
        <v>0</v>
      </c>
      <c r="AN1260" s="13" t="str">
        <f>IF(AH1260="","No inspection date",IF(AI1260&lt;0,"Negative chronology",IF(AI1260&lt;=30,"0-30",IF(AI1260&lt;=60,"31-60",IF(AI1260&lt;=90,"61-90",IF(AI1260&lt;=180,"91-180","181+"))))))</f>
        <v>0-30</v>
      </c>
      <c r="AO1260" s="13" t="str">
        <f>IF(OR(ISNUMBER(SEARCH("COMPLETED",K1260)),ISNUMBER(SEARCH("CLOSED",K1260))),"Closed/Completed","Other Active/Issued")</f>
        <v>Other Active/Issued</v>
      </c>
    </row>
    <row r="1261" spans="1:41">
      <c r="A1261" t="s">
        <v>7675</v>
      </c>
      <c r="B1261" t="s">
        <v>87</v>
      </c>
      <c r="C1261" t="s">
        <v>87</v>
      </c>
      <c r="D1261" t="s">
        <v>88</v>
      </c>
      <c r="E1261" t="s">
        <v>7318</v>
      </c>
      <c r="F1261" t="s">
        <v>7676</v>
      </c>
      <c r="G1261" t="s">
        <v>6860</v>
      </c>
      <c r="H1261" t="s">
        <v>7677</v>
      </c>
      <c r="I1261" t="s">
        <v>7678</v>
      </c>
      <c r="J1261" t="s">
        <v>93</v>
      </c>
      <c r="K1261" t="s">
        <v>5967</v>
      </c>
      <c r="L1261" t="s">
        <v>5967</v>
      </c>
      <c r="M1261" t="s">
        <v>7679</v>
      </c>
      <c r="N1261" s="9">
        <v>98115</v>
      </c>
      <c r="O1261" t="s">
        <v>7680</v>
      </c>
      <c r="P1261" s="10">
        <v>47.67525551</v>
      </c>
      <c r="Q1261" s="10">
        <v>-122.29722342</v>
      </c>
      <c r="R1261" t="s">
        <v>7681</v>
      </c>
      <c r="S1261" s="7">
        <v>3</v>
      </c>
      <c r="T1261" s="7">
        <v>2021</v>
      </c>
      <c r="U1261" s="7">
        <v>1</v>
      </c>
      <c r="V1261">
        <v>6</v>
      </c>
      <c r="W1261">
        <v>2021</v>
      </c>
      <c r="X1261">
        <v>2</v>
      </c>
      <c r="Y1261" t="b">
        <v>0</v>
      </c>
      <c r="Z1261" t="b">
        <v>0</v>
      </c>
      <c r="AA1261">
        <v>89</v>
      </c>
      <c r="AB1261">
        <v>4</v>
      </c>
      <c r="AC1261" t="b">
        <v>0</v>
      </c>
      <c r="AD1261" t="b">
        <v>1</v>
      </c>
      <c r="AE1261" t="b">
        <v>0</v>
      </c>
      <c r="AF1261" t="b">
        <v>0</v>
      </c>
      <c r="AG1261" s="11">
        <v>44280</v>
      </c>
      <c r="AH1261" s="11">
        <v>44369</v>
      </c>
      <c r="AI1261" s="12">
        <f>IF(OR(AG1261="",AH1261=""),"",AH1261-AG1261)</f>
        <v>89.0</v>
      </c>
      <c r="AJ1261" s="13" t="b">
        <f>IF(OR(AI1261="",AA1261=""),"",AI1261=AA1261)</f>
        <v>1</v>
      </c>
      <c r="AK1261" s="13" t="b">
        <f>IF(AI1261="","",AI1261&gt;60)</f>
        <v>1</v>
      </c>
      <c r="AL1261" s="13" t="b">
        <f>IF(OR(Y1261=TRUE,AH1261=""),TRUE,FALSE)</f>
        <v>0</v>
      </c>
      <c r="AM1261" s="13" t="b">
        <f>IF(AI1261="","",AI1261&lt;0)</f>
        <v>0</v>
      </c>
      <c r="AN1261" s="13" t="str">
        <f>IF(AH1261="","No inspection date",IF(AI1261&lt;0,"Negative chronology",IF(AI1261&lt;=30,"0-30",IF(AI1261&lt;=60,"31-60",IF(AI1261&lt;=90,"61-90",IF(AI1261&lt;=180,"91-180","181+"))))))</f>
        <v>61-90</v>
      </c>
      <c r="AO1261" s="13" t="str">
        <f>IF(OR(ISNUMBER(SEARCH("COMPLETED",K1261)),ISNUMBER(SEARCH("CLOSED",K1261))),"Closed/Completed","Other Active/Issued")</f>
        <v>Other Active/Issued</v>
      </c>
    </row>
    <row r="1262" spans="1:41">
      <c r="A1262" t="s">
        <v>7682</v>
      </c>
      <c r="B1262" t="s">
        <v>87</v>
      </c>
      <c r="C1262" t="s">
        <v>87</v>
      </c>
      <c r="D1262" t="s">
        <v>88</v>
      </c>
      <c r="E1262" t="s">
        <v>7318</v>
      </c>
      <c r="F1262" t="s">
        <v>6860</v>
      </c>
      <c r="G1262" t="s">
        <v>7397</v>
      </c>
      <c r="H1262" t="s">
        <v>7683</v>
      </c>
      <c r="I1262" t="s">
        <v>5982</v>
      </c>
      <c r="J1262" t="s">
        <v>137</v>
      </c>
      <c r="K1262" t="s">
        <v>93</v>
      </c>
      <c r="L1262" t="s">
        <v>93</v>
      </c>
      <c r="M1262" t="s">
        <v>7684</v>
      </c>
      <c r="N1262" s="9">
        <v>98109</v>
      </c>
      <c r="O1262" t="s">
        <v>7685</v>
      </c>
      <c r="P1262" s="10">
        <v>47.62193686</v>
      </c>
      <c r="Q1262" s="10">
        <v>-122.34724961</v>
      </c>
      <c r="R1262" t="s">
        <v>7686</v>
      </c>
      <c r="S1262" s="7">
        <v>4</v>
      </c>
      <c r="T1262" s="7">
        <v>2021</v>
      </c>
      <c r="U1262" s="7">
        <v>2</v>
      </c>
      <c r="V1262">
        <v>5</v>
      </c>
      <c r="W1262">
        <v>2021</v>
      </c>
      <c r="X1262">
        <v>2</v>
      </c>
      <c r="Y1262" t="b">
        <v>0</v>
      </c>
      <c r="Z1262" t="b">
        <v>0</v>
      </c>
      <c r="AA1262">
        <v>20</v>
      </c>
      <c r="AB1262">
        <v>7</v>
      </c>
      <c r="AC1262" t="b">
        <v>0</v>
      </c>
      <c r="AD1262" t="b">
        <v>1</v>
      </c>
      <c r="AE1262" t="b">
        <v>0</v>
      </c>
      <c r="AF1262" t="b">
        <v>0</v>
      </c>
      <c r="AG1262" s="11">
        <v>44307</v>
      </c>
      <c r="AH1262" s="11">
        <v>44327</v>
      </c>
      <c r="AI1262" s="12">
        <f>IF(OR(AG1262="",AH1262=""),"",AH1262-AG1262)</f>
        <v>20.0</v>
      </c>
      <c r="AJ1262" s="13" t="b">
        <f>IF(OR(AI1262="",AA1262=""),"",AI1262=AA1262)</f>
        <v>1</v>
      </c>
      <c r="AK1262" s="13" t="b">
        <f>IF(AI1262="","",AI1262&gt;60)</f>
        <v>0</v>
      </c>
      <c r="AL1262" s="13" t="b">
        <f>IF(OR(Y1262=TRUE,AH1262=""),TRUE,FALSE)</f>
        <v>0</v>
      </c>
      <c r="AM1262" s="13" t="b">
        <f>IF(AI1262="","",AI1262&lt;0)</f>
        <v>0</v>
      </c>
      <c r="AN1262" s="13" t="str">
        <f>IF(AH1262="","No inspection date",IF(AI1262&lt;0,"Negative chronology",IF(AI1262&lt;=30,"0-30",IF(AI1262&lt;=60,"31-60",IF(AI1262&lt;=90,"61-90",IF(AI1262&lt;=180,"91-180","181+"))))))</f>
        <v>0-30</v>
      </c>
      <c r="AO1262" s="13" t="str">
        <f>IF(OR(ISNUMBER(SEARCH("COMPLETED",K1262)),ISNUMBER(SEARCH("CLOSED",K1262))),"Closed/Completed","Other Active/Issued")</f>
        <v>Closed/Completed</v>
      </c>
    </row>
    <row r="1263" spans="1:41">
      <c r="A1263" t="s">
        <v>7687</v>
      </c>
      <c r="B1263" t="s">
        <v>87</v>
      </c>
      <c r="C1263" t="s">
        <v>87</v>
      </c>
      <c r="D1263" t="s">
        <v>88</v>
      </c>
      <c r="E1263" t="s">
        <v>7318</v>
      </c>
      <c r="F1263" t="s">
        <v>7397</v>
      </c>
      <c r="G1263" t="s">
        <v>5959</v>
      </c>
      <c r="H1263" t="s">
        <v>7688</v>
      </c>
      <c r="I1263" t="s">
        <v>7689</v>
      </c>
      <c r="J1263" t="s">
        <v>93</v>
      </c>
      <c r="K1263" t="s">
        <v>5967</v>
      </c>
      <c r="L1263" t="s">
        <v>5967</v>
      </c>
      <c r="M1263" t="s">
        <v>7690</v>
      </c>
      <c r="N1263" s="9">
        <v>98103</v>
      </c>
      <c r="O1263" t="s">
        <v>7691</v>
      </c>
      <c r="P1263" s="10">
        <v>47.69043088</v>
      </c>
      <c r="Q1263" s="10">
        <v>-122.35710217</v>
      </c>
      <c r="R1263" t="s">
        <v>7692</v>
      </c>
      <c r="S1263" s="7">
        <v>5</v>
      </c>
      <c r="T1263" s="7">
        <v>2021</v>
      </c>
      <c r="U1263" s="7">
        <v>2</v>
      </c>
      <c r="V1263">
        <v>4</v>
      </c>
      <c r="W1263">
        <v>2021</v>
      </c>
      <c r="X1263">
        <v>2</v>
      </c>
      <c r="Y1263" t="b">
        <v>0</v>
      </c>
      <c r="Z1263" t="b">
        <v>0</v>
      </c>
      <c r="AA1263">
        <v>-4</v>
      </c>
      <c r="AB1263">
        <v>6</v>
      </c>
      <c r="AC1263" t="b">
        <v>0</v>
      </c>
      <c r="AD1263" t="b">
        <v>1</v>
      </c>
      <c r="AE1263" t="b">
        <v>0</v>
      </c>
      <c r="AF1263" t="b">
        <v>0</v>
      </c>
      <c r="AG1263" s="11">
        <v>44320</v>
      </c>
      <c r="AH1263" s="11">
        <v>44316</v>
      </c>
      <c r="AI1263" s="12">
        <f>IF(OR(AG1263="",AH1263=""),"",AH1263-AG1263)</f>
        <v>-4.0</v>
      </c>
      <c r="AJ1263" s="13" t="b">
        <f>IF(OR(AI1263="",AA1263=""),"",AI1263=AA1263)</f>
        <v>1</v>
      </c>
      <c r="AK1263" s="13" t="b">
        <f>IF(AI1263="","",AI1263&gt;60)</f>
        <v>0</v>
      </c>
      <c r="AL1263" s="13" t="b">
        <f>IF(OR(Y1263=TRUE,AH1263=""),TRUE,FALSE)</f>
        <v>0</v>
      </c>
      <c r="AM1263" s="13" t="b">
        <f>IF(AI1263="","",AI1263&lt;0)</f>
        <v>1</v>
      </c>
      <c r="AN1263" s="13" t="str">
        <f>IF(AH1263="","No inspection date",IF(AI1263&lt;0,"Negative chronology",IF(AI1263&lt;=30,"0-30",IF(AI1263&lt;=60,"31-60",IF(AI1263&lt;=90,"61-90",IF(AI1263&lt;=180,"91-180","181+"))))))</f>
        <v>Negative chronology</v>
      </c>
      <c r="AO1263" s="13" t="str">
        <f>IF(OR(ISNUMBER(SEARCH("COMPLETED",K1263)),ISNUMBER(SEARCH("CLOSED",K1263))),"Closed/Completed","Other Active/Issued")</f>
        <v>Other Active/Issued</v>
      </c>
    </row>
    <row r="1264" spans="1:41">
      <c r="A1264" t="s">
        <v>7693</v>
      </c>
      <c r="B1264" t="s">
        <v>87</v>
      </c>
      <c r="C1264" t="s">
        <v>87</v>
      </c>
      <c r="D1264" t="s">
        <v>88</v>
      </c>
      <c r="E1264" t="s">
        <v>7318</v>
      </c>
      <c r="F1264" t="s">
        <v>6860</v>
      </c>
      <c r="G1264" t="s">
        <v>7397</v>
      </c>
      <c r="H1264" t="s">
        <v>7694</v>
      </c>
      <c r="I1264" t="s">
        <v>7695</v>
      </c>
      <c r="J1264" t="s">
        <v>718</v>
      </c>
      <c r="K1264" t="s">
        <v>93</v>
      </c>
      <c r="L1264" t="s">
        <v>93</v>
      </c>
      <c r="M1264" t="s">
        <v>7684</v>
      </c>
      <c r="N1264" s="9">
        <v>98109</v>
      </c>
      <c r="O1264" t="s">
        <v>7696</v>
      </c>
      <c r="P1264" s="10">
        <v>47.62193686</v>
      </c>
      <c r="Q1264" s="10">
        <v>-122.34724961</v>
      </c>
      <c r="R1264" t="s">
        <v>7686</v>
      </c>
      <c r="S1264" s="7">
        <v>5</v>
      </c>
      <c r="T1264" s="7">
        <v>2021</v>
      </c>
      <c r="U1264" s="7">
        <v>2</v>
      </c>
      <c r="V1264">
        <v>9</v>
      </c>
      <c r="W1264">
        <v>2021</v>
      </c>
      <c r="X1264">
        <v>3</v>
      </c>
      <c r="Y1264" t="b">
        <v>0</v>
      </c>
      <c r="Z1264" t="b">
        <v>0</v>
      </c>
      <c r="AA1264">
        <v>120</v>
      </c>
      <c r="AB1264">
        <v>7</v>
      </c>
      <c r="AC1264" t="b">
        <v>0</v>
      </c>
      <c r="AD1264" t="b">
        <v>1</v>
      </c>
      <c r="AE1264" t="b">
        <v>0</v>
      </c>
      <c r="AF1264" t="b">
        <v>0</v>
      </c>
      <c r="AG1264" s="11">
        <v>44342</v>
      </c>
      <c r="AH1264" s="11">
        <v>44462</v>
      </c>
      <c r="AI1264" s="12">
        <f>IF(OR(AG1264="",AH1264=""),"",AH1264-AG1264)</f>
        <v>120.0</v>
      </c>
      <c r="AJ1264" s="13" t="b">
        <f>IF(OR(AI1264="",AA1264=""),"",AI1264=AA1264)</f>
        <v>1</v>
      </c>
      <c r="AK1264" s="13" t="b">
        <f>IF(AI1264="","",AI1264&gt;60)</f>
        <v>1</v>
      </c>
      <c r="AL1264" s="13" t="b">
        <f>IF(OR(Y1264=TRUE,AH1264=""),TRUE,FALSE)</f>
        <v>0</v>
      </c>
      <c r="AM1264" s="13" t="b">
        <f>IF(AI1264="","",AI1264&lt;0)</f>
        <v>0</v>
      </c>
      <c r="AN1264" s="13" t="str">
        <f>IF(AH1264="","No inspection date",IF(AI1264&lt;0,"Negative chronology",IF(AI1264&lt;=30,"0-30",IF(AI1264&lt;=60,"31-60",IF(AI1264&lt;=90,"61-90",IF(AI1264&lt;=180,"91-180","181+"))))))</f>
        <v>91-180</v>
      </c>
      <c r="AO1264" s="13" t="str">
        <f>IF(OR(ISNUMBER(SEARCH("COMPLETED",K1264)),ISNUMBER(SEARCH("CLOSED",K1264))),"Closed/Completed","Other Active/Issued")</f>
        <v>Closed/Completed</v>
      </c>
    </row>
    <row r="1265" spans="1:41">
      <c r="A1265" t="s">
        <v>7697</v>
      </c>
      <c r="B1265" t="s">
        <v>87</v>
      </c>
      <c r="C1265" t="s">
        <v>87</v>
      </c>
      <c r="D1265" t="s">
        <v>88</v>
      </c>
      <c r="E1265" t="s">
        <v>7318</v>
      </c>
      <c r="F1265" t="s">
        <v>7698</v>
      </c>
      <c r="G1265" t="s">
        <v>7397</v>
      </c>
      <c r="H1265" t="s">
        <v>7699</v>
      </c>
      <c r="I1265" t="s">
        <v>7700</v>
      </c>
      <c r="J1265" t="s">
        <v>137</v>
      </c>
      <c r="K1265" t="s">
        <v>93</v>
      </c>
      <c r="L1265" t="s">
        <v>93</v>
      </c>
      <c r="M1265" t="s">
        <v>7701</v>
      </c>
      <c r="N1265" s="9">
        <v>98115</v>
      </c>
      <c r="O1265" t="s">
        <v>7702</v>
      </c>
      <c r="P1265" s="10">
        <v>47.69839239</v>
      </c>
      <c r="Q1265" s="10">
        <v>-122.32550972</v>
      </c>
      <c r="R1265" t="s">
        <v>7703</v>
      </c>
      <c r="S1265" s="7">
        <v>9</v>
      </c>
      <c r="T1265" s="7">
        <v>2021</v>
      </c>
      <c r="U1265" s="7">
        <v>3</v>
      </c>
      <c r="V1265">
        <v>10</v>
      </c>
      <c r="W1265">
        <v>2021</v>
      </c>
      <c r="X1265">
        <v>4</v>
      </c>
      <c r="Y1265" t="b">
        <v>0</v>
      </c>
      <c r="Z1265" t="b">
        <v>0</v>
      </c>
      <c r="AA1265">
        <v>23</v>
      </c>
      <c r="AB1265">
        <v>5</v>
      </c>
      <c r="AC1265" t="b">
        <v>0</v>
      </c>
      <c r="AD1265" t="b">
        <v>1</v>
      </c>
      <c r="AE1265" t="b">
        <v>0</v>
      </c>
      <c r="AF1265" t="b">
        <v>0</v>
      </c>
      <c r="AG1265" s="11">
        <v>44447</v>
      </c>
      <c r="AH1265" s="11">
        <v>44470</v>
      </c>
      <c r="AI1265" s="12">
        <f>IF(OR(AG1265="",AH1265=""),"",AH1265-AG1265)</f>
        <v>23.0</v>
      </c>
      <c r="AJ1265" s="13" t="b">
        <f>IF(OR(AI1265="",AA1265=""),"",AI1265=AA1265)</f>
        <v>1</v>
      </c>
      <c r="AK1265" s="13" t="b">
        <f>IF(AI1265="","",AI1265&gt;60)</f>
        <v>0</v>
      </c>
      <c r="AL1265" s="13" t="b">
        <f>IF(OR(Y1265=TRUE,AH1265=""),TRUE,FALSE)</f>
        <v>0</v>
      </c>
      <c r="AM1265" s="13" t="b">
        <f>IF(AI1265="","",AI1265&lt;0)</f>
        <v>0</v>
      </c>
      <c r="AN1265" s="13" t="str">
        <f>IF(AH1265="","No inspection date",IF(AI1265&lt;0,"Negative chronology",IF(AI1265&lt;=30,"0-30",IF(AI1265&lt;=60,"31-60",IF(AI1265&lt;=90,"61-90",IF(AI1265&lt;=180,"91-180","181+"))))))</f>
        <v>0-30</v>
      </c>
      <c r="AO1265" s="13" t="str">
        <f>IF(OR(ISNUMBER(SEARCH("COMPLETED",K1265)),ISNUMBER(SEARCH("CLOSED",K1265))),"Closed/Completed","Other Active/Issued")</f>
        <v>Closed/Completed</v>
      </c>
    </row>
    <row r="1266" spans="1:41">
      <c r="A1266" t="s">
        <v>7704</v>
      </c>
      <c r="B1266" t="s">
        <v>87</v>
      </c>
      <c r="C1266" t="s">
        <v>87</v>
      </c>
      <c r="D1266" t="s">
        <v>88</v>
      </c>
      <c r="E1266" t="s">
        <v>7318</v>
      </c>
      <c r="F1266" t="s">
        <v>7705</v>
      </c>
      <c r="G1266" t="s">
        <v>7706</v>
      </c>
      <c r="H1266" t="s">
        <v>7707</v>
      </c>
      <c r="I1266" t="s">
        <v>7708</v>
      </c>
      <c r="J1266" t="s">
        <v>93</v>
      </c>
      <c r="K1266" t="s">
        <v>93</v>
      </c>
      <c r="L1266" t="s">
        <v>93</v>
      </c>
      <c r="M1266" t="s">
        <v>7709</v>
      </c>
      <c r="N1266" s="9">
        <v>98115</v>
      </c>
      <c r="O1266" t="s">
        <v>7710</v>
      </c>
      <c r="P1266" s="10">
        <v>47.6961692</v>
      </c>
      <c r="Q1266" s="10">
        <v>-122.32778824</v>
      </c>
      <c r="R1266" t="s">
        <v>7711</v>
      </c>
      <c r="S1266" s="7">
        <v>9</v>
      </c>
      <c r="T1266" s="7">
        <v>2021</v>
      </c>
      <c r="U1266" s="7">
        <v>3</v>
      </c>
      <c r="V1266">
        <v>9</v>
      </c>
      <c r="W1266">
        <v>2021</v>
      </c>
      <c r="X1266">
        <v>3</v>
      </c>
      <c r="Y1266" t="b">
        <v>0</v>
      </c>
      <c r="Z1266" t="b">
        <v>0</v>
      </c>
      <c r="AA1266">
        <v>-1</v>
      </c>
      <c r="AB1266">
        <v>5</v>
      </c>
      <c r="AC1266" t="b">
        <v>0</v>
      </c>
      <c r="AD1266" t="b">
        <v>1</v>
      </c>
      <c r="AE1266" t="b">
        <v>0</v>
      </c>
      <c r="AF1266" t="b">
        <v>0</v>
      </c>
      <c r="AG1266" s="11">
        <v>44461</v>
      </c>
      <c r="AH1266" s="11">
        <v>44460</v>
      </c>
      <c r="AI1266" s="12">
        <f>IF(OR(AG1266="",AH1266=""),"",AH1266-AG1266)</f>
        <v>-1.0</v>
      </c>
      <c r="AJ1266" s="13" t="b">
        <f>IF(OR(AI1266="",AA1266=""),"",AI1266=AA1266)</f>
        <v>1</v>
      </c>
      <c r="AK1266" s="13" t="b">
        <f>IF(AI1266="","",AI1266&gt;60)</f>
        <v>0</v>
      </c>
      <c r="AL1266" s="13" t="b">
        <f>IF(OR(Y1266=TRUE,AH1266=""),TRUE,FALSE)</f>
        <v>0</v>
      </c>
      <c r="AM1266" s="13" t="b">
        <f>IF(AI1266="","",AI1266&lt;0)</f>
        <v>1</v>
      </c>
      <c r="AN1266" s="13" t="str">
        <f>IF(AH1266="","No inspection date",IF(AI1266&lt;0,"Negative chronology",IF(AI1266&lt;=30,"0-30",IF(AI1266&lt;=60,"31-60",IF(AI1266&lt;=90,"61-90",IF(AI1266&lt;=180,"91-180","181+"))))))</f>
        <v>Negative chronology</v>
      </c>
      <c r="AO1266" s="13" t="str">
        <f>IF(OR(ISNUMBER(SEARCH("COMPLETED",K1266)),ISNUMBER(SEARCH("CLOSED",K1266))),"Closed/Completed","Other Active/Issued")</f>
        <v>Closed/Completed</v>
      </c>
    </row>
    <row r="1267" spans="1:41">
      <c r="A1267" t="s">
        <v>7712</v>
      </c>
      <c r="B1267" t="s">
        <v>87</v>
      </c>
      <c r="C1267" t="s">
        <v>87</v>
      </c>
      <c r="D1267" t="s">
        <v>88</v>
      </c>
      <c r="E1267" t="s">
        <v>7318</v>
      </c>
      <c r="F1267" t="s">
        <v>7625</v>
      </c>
      <c r="G1267" t="s">
        <v>7706</v>
      </c>
      <c r="H1267" t="s">
        <v>7713</v>
      </c>
      <c r="I1267" t="s">
        <v>7713</v>
      </c>
      <c r="J1267" t="s">
        <v>93</v>
      </c>
      <c r="K1267" t="s">
        <v>93</v>
      </c>
      <c r="L1267" t="s">
        <v>93</v>
      </c>
      <c r="M1267" t="s">
        <v>7690</v>
      </c>
      <c r="N1267" s="9">
        <v>98103</v>
      </c>
      <c r="O1267" t="s">
        <v>7714</v>
      </c>
      <c r="P1267" s="10">
        <v>47.69043088</v>
      </c>
      <c r="Q1267" s="10">
        <v>-122.35710217</v>
      </c>
      <c r="R1267" t="s">
        <v>7692</v>
      </c>
      <c r="S1267" s="7">
        <v>10</v>
      </c>
      <c r="T1267" s="7">
        <v>2021</v>
      </c>
      <c r="U1267" s="7">
        <v>4</v>
      </c>
      <c r="V1267">
        <v>10</v>
      </c>
      <c r="W1267">
        <v>2021</v>
      </c>
      <c r="X1267">
        <v>4</v>
      </c>
      <c r="Y1267" t="b">
        <v>0</v>
      </c>
      <c r="Z1267" t="b">
        <v>0</v>
      </c>
      <c r="AA1267">
        <v>0</v>
      </c>
      <c r="AB1267">
        <v>6</v>
      </c>
      <c r="AC1267" t="b">
        <v>0</v>
      </c>
      <c r="AD1267" t="b">
        <v>1</v>
      </c>
      <c r="AE1267" t="b">
        <v>0</v>
      </c>
      <c r="AF1267" t="b">
        <v>0</v>
      </c>
      <c r="AG1267" s="11">
        <v>44487</v>
      </c>
      <c r="AH1267" s="11">
        <v>44487</v>
      </c>
      <c r="AI1267" s="12">
        <f>IF(OR(AG1267="",AH1267=""),"",AH1267-AG1267)</f>
        <v>0.0</v>
      </c>
      <c r="AJ1267" s="13" t="b">
        <f>IF(OR(AI1267="",AA1267=""),"",AI1267=AA1267)</f>
        <v>1</v>
      </c>
      <c r="AK1267" s="13" t="b">
        <f>IF(AI1267="","",AI1267&gt;60)</f>
        <v>0</v>
      </c>
      <c r="AL1267" s="13" t="b">
        <f>IF(OR(Y1267=TRUE,AH1267=""),TRUE,FALSE)</f>
        <v>0</v>
      </c>
      <c r="AM1267" s="13" t="b">
        <f>IF(AI1267="","",AI1267&lt;0)</f>
        <v>0</v>
      </c>
      <c r="AN1267" s="13" t="str">
        <f>IF(AH1267="","No inspection date",IF(AI1267&lt;0,"Negative chronology",IF(AI1267&lt;=30,"0-30",IF(AI1267&lt;=60,"31-60",IF(AI1267&lt;=90,"61-90",IF(AI1267&lt;=180,"91-180","181+"))))))</f>
        <v>0-30</v>
      </c>
      <c r="AO1267" s="13" t="str">
        <f>IF(OR(ISNUMBER(SEARCH("COMPLETED",K1267)),ISNUMBER(SEARCH("CLOSED",K1267))),"Closed/Completed","Other Active/Issued")</f>
        <v>Closed/Completed</v>
      </c>
    </row>
    <row r="1268" spans="1:41">
      <c r="A1268" t="s">
        <v>7715</v>
      </c>
      <c r="B1268" t="s">
        <v>87</v>
      </c>
      <c r="C1268" t="s">
        <v>87</v>
      </c>
      <c r="D1268" t="s">
        <v>88</v>
      </c>
      <c r="E1268" t="s">
        <v>7318</v>
      </c>
      <c r="F1268" t="s">
        <v>7716</v>
      </c>
      <c r="H1268" t="s">
        <v>7717</v>
      </c>
      <c r="I1268" t="s">
        <v>7718</v>
      </c>
      <c r="J1268" t="s">
        <v>93</v>
      </c>
      <c r="K1268" t="s">
        <v>93</v>
      </c>
      <c r="L1268" t="s">
        <v>93</v>
      </c>
      <c r="M1268" t="s">
        <v>7719</v>
      </c>
      <c r="N1268" s="9">
        <v>98133</v>
      </c>
      <c r="O1268" t="s">
        <v>7720</v>
      </c>
      <c r="P1268" s="10">
        <v>47.7057619</v>
      </c>
      <c r="Q1268" s="10">
        <v>-122.35500889</v>
      </c>
      <c r="R1268" t="s">
        <v>7721</v>
      </c>
      <c r="S1268" s="7">
        <v>11</v>
      </c>
      <c r="T1268" s="7">
        <v>2021</v>
      </c>
      <c r="U1268" s="7">
        <v>4</v>
      </c>
      <c r="V1268">
        <v>10</v>
      </c>
      <c r="W1268">
        <v>2021</v>
      </c>
      <c r="X1268">
        <v>4</v>
      </c>
      <c r="Y1268" t="b">
        <v>0</v>
      </c>
      <c r="Z1268" t="b">
        <v>0</v>
      </c>
      <c r="AA1268">
        <v>-12</v>
      </c>
      <c r="AB1268">
        <v>5</v>
      </c>
      <c r="AC1268" t="b">
        <v>0</v>
      </c>
      <c r="AD1268" t="b">
        <v>1</v>
      </c>
      <c r="AE1268" t="b">
        <v>0</v>
      </c>
      <c r="AF1268" t="b">
        <v>0</v>
      </c>
      <c r="AG1268" s="11">
        <v>44508</v>
      </c>
      <c r="AH1268" s="11">
        <v>44496</v>
      </c>
      <c r="AI1268" s="12">
        <f>IF(OR(AG1268="",AH1268=""),"",AH1268-AG1268)</f>
        <v>-12.0</v>
      </c>
      <c r="AJ1268" s="13" t="b">
        <f>IF(OR(AI1268="",AA1268=""),"",AI1268=AA1268)</f>
        <v>1</v>
      </c>
      <c r="AK1268" s="13" t="b">
        <f>IF(AI1268="","",AI1268&gt;60)</f>
        <v>0</v>
      </c>
      <c r="AL1268" s="13" t="b">
        <f>IF(OR(Y1268=TRUE,AH1268=""),TRUE,FALSE)</f>
        <v>0</v>
      </c>
      <c r="AM1268" s="13" t="b">
        <f>IF(AI1268="","",AI1268&lt;0)</f>
        <v>1</v>
      </c>
      <c r="AN1268" s="13" t="str">
        <f>IF(AH1268="","No inspection date",IF(AI1268&lt;0,"Negative chronology",IF(AI1268&lt;=30,"0-30",IF(AI1268&lt;=60,"31-60",IF(AI1268&lt;=90,"61-90",IF(AI1268&lt;=180,"91-180","181+"))))))</f>
        <v>Negative chronology</v>
      </c>
      <c r="AO1268" s="13" t="str">
        <f>IF(OR(ISNUMBER(SEARCH("COMPLETED",K1268)),ISNUMBER(SEARCH("CLOSED",K1268))),"Closed/Completed","Other Active/Issued")</f>
        <v>Closed/Completed</v>
      </c>
    </row>
    <row r="1269" spans="1:41">
      <c r="A1269" t="s">
        <v>7722</v>
      </c>
      <c r="B1269" t="s">
        <v>87</v>
      </c>
      <c r="C1269" t="s">
        <v>87</v>
      </c>
      <c r="D1269" t="s">
        <v>88</v>
      </c>
      <c r="E1269" t="s">
        <v>7318</v>
      </c>
      <c r="F1269" t="s">
        <v>6860</v>
      </c>
      <c r="G1269" t="s">
        <v>6860</v>
      </c>
      <c r="H1269" t="s">
        <v>7723</v>
      </c>
      <c r="K1269" t="s">
        <v>93</v>
      </c>
      <c r="L1269" t="s">
        <v>93</v>
      </c>
      <c r="M1269" t="s">
        <v>7724</v>
      </c>
      <c r="N1269" s="9">
        <v>98119</v>
      </c>
      <c r="O1269" t="s">
        <v>7725</v>
      </c>
      <c r="P1269" s="10">
        <v>47.64026111</v>
      </c>
      <c r="Q1269" s="10">
        <v>-122.37525247</v>
      </c>
      <c r="R1269" t="s">
        <v>7726</v>
      </c>
      <c r="S1269" s="7">
        <v>4</v>
      </c>
      <c r="T1269" s="7">
        <v>2022</v>
      </c>
      <c r="U1269" s="7">
        <v>2</v>
      </c>
      <c r="Y1269" t="b">
        <v>1</v>
      </c>
      <c r="Z1269" t="b">
        <v>1</v>
      </c>
      <c r="AB1269">
        <v>7</v>
      </c>
      <c r="AC1269" t="b">
        <v>0</v>
      </c>
      <c r="AD1269" t="b">
        <v>1</v>
      </c>
      <c r="AE1269" t="b">
        <v>0</v>
      </c>
      <c r="AF1269" t="b">
        <v>0</v>
      </c>
      <c r="AG1269" s="11">
        <v>44664</v>
      </c>
      <c r="AI1269" s="12">
        <f>IF(OR(AG1269="",AH1269=""),"",AH1269-AG1269)</f>
        <v/>
      </c>
      <c r="AJ1269" s="13">
        <f>IF(OR(AI1269="",AA1269=""),"",AI1269=AA1269)</f>
        <v/>
      </c>
      <c r="AK1269" s="13">
        <f>IF(AI1269="","",AI1269&gt;60)</f>
        <v/>
      </c>
      <c r="AL1269" s="13" t="b">
        <f>IF(OR(Y1269=TRUE,AH1269=""),TRUE,FALSE)</f>
        <v>1</v>
      </c>
      <c r="AM1269" s="13">
        <f>IF(AI1269="","",AI1269&lt;0)</f>
        <v/>
      </c>
      <c r="AN1269" s="13" t="str">
        <f>IF(AH1269="","No inspection date",IF(AI1269&lt;0,"Negative chronology",IF(AI1269&lt;=30,"0-30",IF(AI1269&lt;=60,"31-60",IF(AI1269&lt;=90,"61-90",IF(AI1269&lt;=180,"91-180","181+"))))))</f>
        <v>No inspection date</v>
      </c>
      <c r="AO1269" s="13" t="str">
        <f>IF(OR(ISNUMBER(SEARCH("COMPLETED",K1269)),ISNUMBER(SEARCH("CLOSED",K1269))),"Closed/Completed","Other Active/Issued")</f>
        <v>Closed/Completed</v>
      </c>
    </row>
    <row r="1270" spans="1:41">
      <c r="A1270" t="s">
        <v>7727</v>
      </c>
      <c r="B1270" t="s">
        <v>87</v>
      </c>
      <c r="C1270" t="s">
        <v>87</v>
      </c>
      <c r="D1270" t="s">
        <v>88</v>
      </c>
      <c r="E1270" t="s">
        <v>7318</v>
      </c>
      <c r="F1270" t="s">
        <v>6860</v>
      </c>
      <c r="G1270" t="s">
        <v>6860</v>
      </c>
      <c r="H1270" t="s">
        <v>7728</v>
      </c>
      <c r="K1270" t="s">
        <v>93</v>
      </c>
      <c r="L1270" t="s">
        <v>93</v>
      </c>
      <c r="M1270" t="s">
        <v>7729</v>
      </c>
      <c r="N1270" s="9">
        <v>98106</v>
      </c>
      <c r="O1270" t="s">
        <v>7730</v>
      </c>
      <c r="P1270" s="10">
        <v>47.52331135</v>
      </c>
      <c r="Q1270" s="10">
        <v>-122.34645866</v>
      </c>
      <c r="R1270" t="s">
        <v>7731</v>
      </c>
      <c r="S1270" s="7">
        <v>4</v>
      </c>
      <c r="T1270" s="7">
        <v>2022</v>
      </c>
      <c r="U1270" s="7">
        <v>2</v>
      </c>
      <c r="Y1270" t="b">
        <v>1</v>
      </c>
      <c r="Z1270" t="b">
        <v>1</v>
      </c>
      <c r="AB1270">
        <v>1</v>
      </c>
      <c r="AC1270" t="b">
        <v>0</v>
      </c>
      <c r="AD1270" t="b">
        <v>1</v>
      </c>
      <c r="AE1270" t="b">
        <v>0</v>
      </c>
      <c r="AF1270" t="b">
        <v>0</v>
      </c>
      <c r="AG1270" s="11">
        <v>44670</v>
      </c>
      <c r="AI1270" s="12">
        <f>IF(OR(AG1270="",AH1270=""),"",AH1270-AG1270)</f>
        <v/>
      </c>
      <c r="AJ1270" s="13">
        <f>IF(OR(AI1270="",AA1270=""),"",AI1270=AA1270)</f>
        <v/>
      </c>
      <c r="AK1270" s="13">
        <f>IF(AI1270="","",AI1270&gt;60)</f>
        <v/>
      </c>
      <c r="AL1270" s="13" t="b">
        <f>IF(OR(Y1270=TRUE,AH1270=""),TRUE,FALSE)</f>
        <v>1</v>
      </c>
      <c r="AM1270" s="13">
        <f>IF(AI1270="","",AI1270&lt;0)</f>
        <v/>
      </c>
      <c r="AN1270" s="13" t="str">
        <f>IF(AH1270="","No inspection date",IF(AI1270&lt;0,"Negative chronology",IF(AI1270&lt;=30,"0-30",IF(AI1270&lt;=60,"31-60",IF(AI1270&lt;=90,"61-90",IF(AI1270&lt;=180,"91-180","181+"))))))</f>
        <v>No inspection date</v>
      </c>
      <c r="AO1270" s="13" t="str">
        <f>IF(OR(ISNUMBER(SEARCH("COMPLETED",K1270)),ISNUMBER(SEARCH("CLOSED",K1270))),"Closed/Completed","Other Active/Issued")</f>
        <v>Closed/Completed</v>
      </c>
    </row>
    <row r="1271" spans="1:41">
      <c r="A1271" t="s">
        <v>7732</v>
      </c>
      <c r="B1271" t="s">
        <v>87</v>
      </c>
      <c r="C1271" t="s">
        <v>87</v>
      </c>
      <c r="D1271" t="s">
        <v>88</v>
      </c>
      <c r="E1271" t="s">
        <v>7318</v>
      </c>
      <c r="F1271" t="s">
        <v>7733</v>
      </c>
      <c r="G1271" t="s">
        <v>7514</v>
      </c>
      <c r="H1271" t="s">
        <v>7734</v>
      </c>
      <c r="K1271" t="s">
        <v>93</v>
      </c>
      <c r="L1271" t="s">
        <v>93</v>
      </c>
      <c r="M1271" t="s">
        <v>7735</v>
      </c>
      <c r="N1271" s="9">
        <v>98117</v>
      </c>
      <c r="O1271" t="s">
        <v>7736</v>
      </c>
      <c r="P1271" s="10">
        <v>47.6972832</v>
      </c>
      <c r="Q1271" s="10">
        <v>-122.37645578</v>
      </c>
      <c r="R1271" t="s">
        <v>7737</v>
      </c>
      <c r="S1271" s="7">
        <v>5</v>
      </c>
      <c r="T1271" s="7">
        <v>2022</v>
      </c>
      <c r="U1271" s="7">
        <v>2</v>
      </c>
      <c r="Y1271" t="b">
        <v>1</v>
      </c>
      <c r="Z1271" t="b">
        <v>1</v>
      </c>
      <c r="AB1271">
        <v>5</v>
      </c>
      <c r="AC1271" t="b">
        <v>0</v>
      </c>
      <c r="AD1271" t="b">
        <v>1</v>
      </c>
      <c r="AE1271" t="b">
        <v>0</v>
      </c>
      <c r="AF1271" t="b">
        <v>0</v>
      </c>
      <c r="AG1271" s="11">
        <v>44697</v>
      </c>
      <c r="AI1271" s="12">
        <f>IF(OR(AG1271="",AH1271=""),"",AH1271-AG1271)</f>
        <v/>
      </c>
      <c r="AJ1271" s="13">
        <f>IF(OR(AI1271="",AA1271=""),"",AI1271=AA1271)</f>
        <v/>
      </c>
      <c r="AK1271" s="13">
        <f>IF(AI1271="","",AI1271&gt;60)</f>
        <v/>
      </c>
      <c r="AL1271" s="13" t="b">
        <f>IF(OR(Y1271=TRUE,AH1271=""),TRUE,FALSE)</f>
        <v>1</v>
      </c>
      <c r="AM1271" s="13">
        <f>IF(AI1271="","",AI1271&lt;0)</f>
        <v/>
      </c>
      <c r="AN1271" s="13" t="str">
        <f>IF(AH1271="","No inspection date",IF(AI1271&lt;0,"Negative chronology",IF(AI1271&lt;=30,"0-30",IF(AI1271&lt;=60,"31-60",IF(AI1271&lt;=90,"61-90",IF(AI1271&lt;=180,"91-180","181+"))))))</f>
        <v>No inspection date</v>
      </c>
      <c r="AO1271" s="13" t="str">
        <f>IF(OR(ISNUMBER(SEARCH("COMPLETED",K1271)),ISNUMBER(SEARCH("CLOSED",K1271))),"Closed/Completed","Other Active/Issued")</f>
        <v>Closed/Completed</v>
      </c>
    </row>
    <row r="1272" spans="1:41">
      <c r="A1272" t="s">
        <v>7738</v>
      </c>
      <c r="B1272" t="s">
        <v>87</v>
      </c>
      <c r="C1272" t="s">
        <v>87</v>
      </c>
      <c r="D1272" t="s">
        <v>88</v>
      </c>
      <c r="E1272" t="s">
        <v>7318</v>
      </c>
      <c r="F1272" t="s">
        <v>6860</v>
      </c>
      <c r="G1272" t="s">
        <v>6860</v>
      </c>
      <c r="H1272" t="s">
        <v>7739</v>
      </c>
      <c r="K1272" t="s">
        <v>5884</v>
      </c>
      <c r="L1272" t="s">
        <v>5884</v>
      </c>
      <c r="M1272" t="s">
        <v>7740</v>
      </c>
      <c r="N1272" s="9">
        <v>98108</v>
      </c>
      <c r="O1272" t="s">
        <v>7741</v>
      </c>
      <c r="P1272" s="10">
        <v>47.52669082</v>
      </c>
      <c r="Q1272" s="10">
        <v>-122.3262385</v>
      </c>
      <c r="R1272" t="s">
        <v>7742</v>
      </c>
      <c r="S1272" s="7">
        <v>6</v>
      </c>
      <c r="T1272" s="7">
        <v>2022</v>
      </c>
      <c r="U1272" s="7">
        <v>2</v>
      </c>
      <c r="Y1272" t="b">
        <v>1</v>
      </c>
      <c r="Z1272" t="b">
        <v>1</v>
      </c>
      <c r="AB1272">
        <v>1</v>
      </c>
      <c r="AC1272" t="b">
        <v>0</v>
      </c>
      <c r="AD1272" t="b">
        <v>1</v>
      </c>
      <c r="AE1272" t="b">
        <v>0</v>
      </c>
      <c r="AF1272" t="b">
        <v>0</v>
      </c>
      <c r="AG1272" s="11">
        <v>44721</v>
      </c>
      <c r="AI1272" s="12">
        <f>IF(OR(AG1272="",AH1272=""),"",AH1272-AG1272)</f>
        <v/>
      </c>
      <c r="AJ1272" s="13">
        <f>IF(OR(AI1272="",AA1272=""),"",AI1272=AA1272)</f>
        <v/>
      </c>
      <c r="AK1272" s="13">
        <f>IF(AI1272="","",AI1272&gt;60)</f>
        <v/>
      </c>
      <c r="AL1272" s="13" t="b">
        <f>IF(OR(Y1272=TRUE,AH1272=""),TRUE,FALSE)</f>
        <v>1</v>
      </c>
      <c r="AM1272" s="13">
        <f>IF(AI1272="","",AI1272&lt;0)</f>
        <v/>
      </c>
      <c r="AN1272" s="13" t="str">
        <f>IF(AH1272="","No inspection date",IF(AI1272&lt;0,"Negative chronology",IF(AI1272&lt;=30,"0-30",IF(AI1272&lt;=60,"31-60",IF(AI1272&lt;=90,"61-90",IF(AI1272&lt;=180,"91-180","181+"))))))</f>
        <v>No inspection date</v>
      </c>
      <c r="AO1272" s="13" t="str">
        <f>IF(OR(ISNUMBER(SEARCH("COMPLETED",K1272)),ISNUMBER(SEARCH("CLOSED",K1272))),"Closed/Completed","Other Active/Issued")</f>
        <v>Other Active/Issued</v>
      </c>
    </row>
    <row r="1273" spans="1:41">
      <c r="A1273" t="s">
        <v>7743</v>
      </c>
      <c r="B1273" t="s">
        <v>87</v>
      </c>
      <c r="C1273" t="s">
        <v>87</v>
      </c>
      <c r="D1273" t="s">
        <v>88</v>
      </c>
      <c r="E1273" t="s">
        <v>7318</v>
      </c>
      <c r="F1273" t="s">
        <v>7744</v>
      </c>
      <c r="H1273" t="s">
        <v>7745</v>
      </c>
      <c r="K1273" t="s">
        <v>93</v>
      </c>
      <c r="L1273" t="s">
        <v>93</v>
      </c>
      <c r="M1273" t="s">
        <v>7746</v>
      </c>
      <c r="N1273" s="9">
        <v>98107</v>
      </c>
      <c r="O1273" t="s">
        <v>7747</v>
      </c>
      <c r="P1273" s="10">
        <v>47.66999203</v>
      </c>
      <c r="Q1273" s="10">
        <v>-122.38150069</v>
      </c>
      <c r="R1273" t="s">
        <v>7748</v>
      </c>
      <c r="S1273" s="7">
        <v>7</v>
      </c>
      <c r="T1273" s="7">
        <v>2022</v>
      </c>
      <c r="U1273" s="7">
        <v>3</v>
      </c>
      <c r="Y1273" t="b">
        <v>1</v>
      </c>
      <c r="Z1273" t="b">
        <v>1</v>
      </c>
      <c r="AB1273">
        <v>6</v>
      </c>
      <c r="AC1273" t="b">
        <v>0</v>
      </c>
      <c r="AD1273" t="b">
        <v>1</v>
      </c>
      <c r="AE1273" t="b">
        <v>0</v>
      </c>
      <c r="AF1273" t="b">
        <v>0</v>
      </c>
      <c r="AG1273" s="11">
        <v>44749</v>
      </c>
      <c r="AI1273" s="12">
        <f>IF(OR(AG1273="",AH1273=""),"",AH1273-AG1273)</f>
        <v/>
      </c>
      <c r="AJ1273" s="13">
        <f>IF(OR(AI1273="",AA1273=""),"",AI1273=AA1273)</f>
        <v/>
      </c>
      <c r="AK1273" s="13">
        <f>IF(AI1273="","",AI1273&gt;60)</f>
        <v/>
      </c>
      <c r="AL1273" s="13" t="b">
        <f>IF(OR(Y1273=TRUE,AH1273=""),TRUE,FALSE)</f>
        <v>1</v>
      </c>
      <c r="AM1273" s="13">
        <f>IF(AI1273="","",AI1273&lt;0)</f>
        <v/>
      </c>
      <c r="AN1273" s="13" t="str">
        <f>IF(AH1273="","No inspection date",IF(AI1273&lt;0,"Negative chronology",IF(AI1273&lt;=30,"0-30",IF(AI1273&lt;=60,"31-60",IF(AI1273&lt;=90,"61-90",IF(AI1273&lt;=180,"91-180","181+"))))))</f>
        <v>No inspection date</v>
      </c>
      <c r="AO1273" s="13" t="str">
        <f>IF(OR(ISNUMBER(SEARCH("COMPLETED",K1273)),ISNUMBER(SEARCH("CLOSED",K1273))),"Closed/Completed","Other Active/Issued")</f>
        <v>Closed/Completed</v>
      </c>
    </row>
    <row r="1274" spans="1:41">
      <c r="A1274" t="s">
        <v>7749</v>
      </c>
      <c r="B1274" t="s">
        <v>87</v>
      </c>
      <c r="C1274" t="s">
        <v>87</v>
      </c>
      <c r="D1274" t="s">
        <v>88</v>
      </c>
      <c r="E1274" t="s">
        <v>7318</v>
      </c>
      <c r="F1274" t="s">
        <v>6860</v>
      </c>
      <c r="G1274" t="s">
        <v>7397</v>
      </c>
      <c r="H1274" t="s">
        <v>7750</v>
      </c>
      <c r="K1274" t="s">
        <v>93</v>
      </c>
      <c r="L1274" t="s">
        <v>93</v>
      </c>
      <c r="M1274" t="s">
        <v>1845</v>
      </c>
      <c r="N1274" s="9">
        <v>98106</v>
      </c>
      <c r="O1274" t="s">
        <v>7751</v>
      </c>
      <c r="P1274" s="10">
        <v>47.56995664</v>
      </c>
      <c r="Q1274" s="10">
        <v>-122.3619029</v>
      </c>
      <c r="R1274" t="s">
        <v>1847</v>
      </c>
      <c r="S1274" s="7">
        <v>8</v>
      </c>
      <c r="T1274" s="7">
        <v>2022</v>
      </c>
      <c r="U1274" s="7">
        <v>3</v>
      </c>
      <c r="Y1274" t="b">
        <v>1</v>
      </c>
      <c r="Z1274" t="b">
        <v>1</v>
      </c>
      <c r="AB1274">
        <v>1</v>
      </c>
      <c r="AC1274" t="b">
        <v>0</v>
      </c>
      <c r="AD1274" t="b">
        <v>1</v>
      </c>
      <c r="AE1274" t="b">
        <v>0</v>
      </c>
      <c r="AF1274" t="b">
        <v>0</v>
      </c>
      <c r="AG1274" s="11">
        <v>44788</v>
      </c>
      <c r="AI1274" s="12">
        <f>IF(OR(AG1274="",AH1274=""),"",AH1274-AG1274)</f>
        <v/>
      </c>
      <c r="AJ1274" s="13">
        <f>IF(OR(AI1274="",AA1274=""),"",AI1274=AA1274)</f>
        <v/>
      </c>
      <c r="AK1274" s="13">
        <f>IF(AI1274="","",AI1274&gt;60)</f>
        <v/>
      </c>
      <c r="AL1274" s="13" t="b">
        <f>IF(OR(Y1274=TRUE,AH1274=""),TRUE,FALSE)</f>
        <v>1</v>
      </c>
      <c r="AM1274" s="13">
        <f>IF(AI1274="","",AI1274&lt;0)</f>
        <v/>
      </c>
      <c r="AN1274" s="13" t="str">
        <f>IF(AH1274="","No inspection date",IF(AI1274&lt;0,"Negative chronology",IF(AI1274&lt;=30,"0-30",IF(AI1274&lt;=60,"31-60",IF(AI1274&lt;=90,"61-90",IF(AI1274&lt;=180,"91-180","181+"))))))</f>
        <v>No inspection date</v>
      </c>
      <c r="AO1274" s="13" t="str">
        <f>IF(OR(ISNUMBER(SEARCH("COMPLETED",K1274)),ISNUMBER(SEARCH("CLOSED",K1274))),"Closed/Completed","Other Active/Issued")</f>
        <v>Closed/Completed</v>
      </c>
    </row>
    <row r="1275" spans="1:41">
      <c r="A1275" t="s">
        <v>7752</v>
      </c>
      <c r="B1275" t="s">
        <v>87</v>
      </c>
      <c r="C1275" t="s">
        <v>87</v>
      </c>
      <c r="D1275" t="s">
        <v>88</v>
      </c>
      <c r="E1275" t="s">
        <v>7318</v>
      </c>
      <c r="G1275" t="s">
        <v>7397</v>
      </c>
      <c r="H1275" t="s">
        <v>7753</v>
      </c>
      <c r="I1275" t="s">
        <v>1337</v>
      </c>
      <c r="J1275" t="s">
        <v>137</v>
      </c>
      <c r="K1275" t="s">
        <v>93</v>
      </c>
      <c r="L1275" t="s">
        <v>93</v>
      </c>
      <c r="M1275" t="s">
        <v>7754</v>
      </c>
      <c r="N1275" s="9">
        <v>98115</v>
      </c>
      <c r="O1275" t="s">
        <v>7755</v>
      </c>
      <c r="P1275" s="10">
        <v>47.69752363</v>
      </c>
      <c r="Q1275" s="10">
        <v>-122.31957999</v>
      </c>
      <c r="R1275" t="s">
        <v>7756</v>
      </c>
      <c r="S1275" s="7">
        <v>8</v>
      </c>
      <c r="T1275" s="7">
        <v>2022</v>
      </c>
      <c r="U1275" s="7">
        <v>3</v>
      </c>
      <c r="V1275">
        <v>9</v>
      </c>
      <c r="W1275">
        <v>2022</v>
      </c>
      <c r="X1275">
        <v>3</v>
      </c>
      <c r="Y1275" t="b">
        <v>0</v>
      </c>
      <c r="Z1275" t="b">
        <v>0</v>
      </c>
      <c r="AA1275">
        <v>24</v>
      </c>
      <c r="AB1275">
        <v>5</v>
      </c>
      <c r="AC1275" t="b">
        <v>0</v>
      </c>
      <c r="AD1275" t="b">
        <v>1</v>
      </c>
      <c r="AE1275" t="b">
        <v>0</v>
      </c>
      <c r="AF1275" t="b">
        <v>0</v>
      </c>
      <c r="AG1275" s="11">
        <v>44795</v>
      </c>
      <c r="AH1275" s="11">
        <v>44819</v>
      </c>
      <c r="AI1275" s="12">
        <f>IF(OR(AG1275="",AH1275=""),"",AH1275-AG1275)</f>
        <v>24.0</v>
      </c>
      <c r="AJ1275" s="13" t="b">
        <f>IF(OR(AI1275="",AA1275=""),"",AI1275=AA1275)</f>
        <v>1</v>
      </c>
      <c r="AK1275" s="13" t="b">
        <f>IF(AI1275="","",AI1275&gt;60)</f>
        <v>0</v>
      </c>
      <c r="AL1275" s="13" t="b">
        <f>IF(OR(Y1275=TRUE,AH1275=""),TRUE,FALSE)</f>
        <v>0</v>
      </c>
      <c r="AM1275" s="13" t="b">
        <f>IF(AI1275="","",AI1275&lt;0)</f>
        <v>0</v>
      </c>
      <c r="AN1275" s="13" t="str">
        <f>IF(AH1275="","No inspection date",IF(AI1275&lt;0,"Negative chronology",IF(AI1275&lt;=30,"0-30",IF(AI1275&lt;=60,"31-60",IF(AI1275&lt;=90,"61-90",IF(AI1275&lt;=180,"91-180","181+"))))))</f>
        <v>0-30</v>
      </c>
      <c r="AO1275" s="13" t="str">
        <f>IF(OR(ISNUMBER(SEARCH("COMPLETED",K1275)),ISNUMBER(SEARCH("CLOSED",K1275))),"Closed/Completed","Other Active/Issued")</f>
        <v>Closed/Completed</v>
      </c>
    </row>
    <row r="1276" spans="1:41">
      <c r="A1276" t="s">
        <v>7757</v>
      </c>
      <c r="B1276" t="s">
        <v>87</v>
      </c>
      <c r="C1276" t="s">
        <v>87</v>
      </c>
      <c r="D1276" t="s">
        <v>88</v>
      </c>
      <c r="E1276" t="s">
        <v>7318</v>
      </c>
      <c r="H1276" t="s">
        <v>1283</v>
      </c>
      <c r="K1276" t="s">
        <v>93</v>
      </c>
      <c r="L1276" t="s">
        <v>93</v>
      </c>
      <c r="M1276" t="s">
        <v>7758</v>
      </c>
      <c r="N1276" s="9">
        <v>98125</v>
      </c>
      <c r="O1276" t="s">
        <v>7759</v>
      </c>
      <c r="P1276" s="10">
        <v>47.71441786</v>
      </c>
      <c r="Q1276" s="10">
        <v>-122.30480181</v>
      </c>
      <c r="R1276" t="s">
        <v>7760</v>
      </c>
      <c r="S1276" s="7">
        <v>8</v>
      </c>
      <c r="T1276" s="7">
        <v>2022</v>
      </c>
      <c r="U1276" s="7">
        <v>3</v>
      </c>
      <c r="Y1276" t="b">
        <v>1</v>
      </c>
      <c r="Z1276" t="b">
        <v>1</v>
      </c>
      <c r="AB1276">
        <v>5</v>
      </c>
      <c r="AC1276" t="b">
        <v>0</v>
      </c>
      <c r="AD1276" t="b">
        <v>1</v>
      </c>
      <c r="AE1276" t="b">
        <v>0</v>
      </c>
      <c r="AF1276" t="b">
        <v>0</v>
      </c>
      <c r="AG1276" s="11">
        <v>44803</v>
      </c>
      <c r="AI1276" s="12">
        <f>IF(OR(AG1276="",AH1276=""),"",AH1276-AG1276)</f>
        <v/>
      </c>
      <c r="AJ1276" s="13">
        <f>IF(OR(AI1276="",AA1276=""),"",AI1276=AA1276)</f>
        <v/>
      </c>
      <c r="AK1276" s="13">
        <f>IF(AI1276="","",AI1276&gt;60)</f>
        <v/>
      </c>
      <c r="AL1276" s="13" t="b">
        <f>IF(OR(Y1276=TRUE,AH1276=""),TRUE,FALSE)</f>
        <v>1</v>
      </c>
      <c r="AM1276" s="13">
        <f>IF(AI1276="","",AI1276&lt;0)</f>
        <v/>
      </c>
      <c r="AN1276" s="13" t="str">
        <f>IF(AH1276="","No inspection date",IF(AI1276&lt;0,"Negative chronology",IF(AI1276&lt;=30,"0-30",IF(AI1276&lt;=60,"31-60",IF(AI1276&lt;=90,"61-90",IF(AI1276&lt;=180,"91-180","181+"))))))</f>
        <v>No inspection date</v>
      </c>
      <c r="AO1276" s="13" t="str">
        <f>IF(OR(ISNUMBER(SEARCH("COMPLETED",K1276)),ISNUMBER(SEARCH("CLOSED",K1276))),"Closed/Completed","Other Active/Issued")</f>
        <v>Closed/Completed</v>
      </c>
    </row>
    <row r="1277" spans="1:41">
      <c r="A1277" t="s">
        <v>7761</v>
      </c>
      <c r="B1277" t="s">
        <v>87</v>
      </c>
      <c r="C1277" t="s">
        <v>87</v>
      </c>
      <c r="D1277" t="s">
        <v>88</v>
      </c>
      <c r="E1277" t="s">
        <v>7318</v>
      </c>
      <c r="F1277" t="s">
        <v>6860</v>
      </c>
      <c r="G1277" t="s">
        <v>6860</v>
      </c>
      <c r="H1277" t="s">
        <v>1283</v>
      </c>
      <c r="I1277" t="s">
        <v>7762</v>
      </c>
      <c r="J1277" t="s">
        <v>93</v>
      </c>
      <c r="K1277" t="s">
        <v>115</v>
      </c>
      <c r="L1277" t="s">
        <v>115</v>
      </c>
      <c r="M1277" t="s">
        <v>7763</v>
      </c>
      <c r="N1277" s="9">
        <v>98106</v>
      </c>
      <c r="O1277" t="s">
        <v>7764</v>
      </c>
      <c r="P1277" s="10">
        <v>47.53968229</v>
      </c>
      <c r="Q1277" s="10">
        <v>-122.3626239</v>
      </c>
      <c r="R1277" t="s">
        <v>7765</v>
      </c>
      <c r="S1277" s="7">
        <v>8</v>
      </c>
      <c r="T1277" s="7">
        <v>2022</v>
      </c>
      <c r="U1277" s="7">
        <v>3</v>
      </c>
      <c r="V1277">
        <v>8</v>
      </c>
      <c r="W1277">
        <v>2021</v>
      </c>
      <c r="X1277">
        <v>3</v>
      </c>
      <c r="Y1277" t="b">
        <v>0</v>
      </c>
      <c r="Z1277" t="b">
        <v>0</v>
      </c>
      <c r="AA1277">
        <v>-385</v>
      </c>
      <c r="AB1277">
        <v>1</v>
      </c>
      <c r="AC1277" t="b">
        <v>0</v>
      </c>
      <c r="AD1277" t="b">
        <v>1</v>
      </c>
      <c r="AE1277" t="b">
        <v>0</v>
      </c>
      <c r="AF1277" t="b">
        <v>0</v>
      </c>
      <c r="AG1277" s="11">
        <v>44803</v>
      </c>
      <c r="AH1277" s="11">
        <v>44418</v>
      </c>
      <c r="AI1277" s="12">
        <f>IF(OR(AG1277="",AH1277=""),"",AH1277-AG1277)</f>
        <v>-385.0</v>
      </c>
      <c r="AJ1277" s="13" t="b">
        <f>IF(OR(AI1277="",AA1277=""),"",AI1277=AA1277)</f>
        <v>1</v>
      </c>
      <c r="AK1277" s="13" t="b">
        <f>IF(AI1277="","",AI1277&gt;60)</f>
        <v>0</v>
      </c>
      <c r="AL1277" s="13" t="b">
        <f>IF(OR(Y1277=TRUE,AH1277=""),TRUE,FALSE)</f>
        <v>0</v>
      </c>
      <c r="AM1277" s="13" t="b">
        <f>IF(AI1277="","",AI1277&lt;0)</f>
        <v>1</v>
      </c>
      <c r="AN1277" s="13" t="str">
        <f>IF(AH1277="","No inspection date",IF(AI1277&lt;0,"Negative chronology",IF(AI1277&lt;=30,"0-30",IF(AI1277&lt;=60,"31-60",IF(AI1277&lt;=90,"61-90",IF(AI1277&lt;=180,"91-180","181+"))))))</f>
        <v>Negative chronology</v>
      </c>
      <c r="AO1277" s="13" t="str">
        <f>IF(OR(ISNUMBER(SEARCH("COMPLETED",K1277)),ISNUMBER(SEARCH("CLOSED",K1277))),"Closed/Completed","Other Active/Issued")</f>
        <v>Other Active/Issued</v>
      </c>
    </row>
    <row r="1278" spans="1:41">
      <c r="A1278" t="s">
        <v>7766</v>
      </c>
      <c r="B1278" t="s">
        <v>87</v>
      </c>
      <c r="C1278" t="s">
        <v>87</v>
      </c>
      <c r="D1278" t="s">
        <v>88</v>
      </c>
      <c r="E1278" t="s">
        <v>7318</v>
      </c>
      <c r="H1278" t="s">
        <v>7767</v>
      </c>
      <c r="I1278" t="s">
        <v>7768</v>
      </c>
      <c r="J1278" t="s">
        <v>137</v>
      </c>
      <c r="K1278" t="s">
        <v>93</v>
      </c>
      <c r="L1278" t="s">
        <v>93</v>
      </c>
      <c r="M1278" t="s">
        <v>7769</v>
      </c>
      <c r="N1278" s="9">
        <v>98122</v>
      </c>
      <c r="O1278" t="s">
        <v>7770</v>
      </c>
      <c r="P1278" s="10">
        <v>47.61217444</v>
      </c>
      <c r="Q1278" s="10">
        <v>-122.31515075</v>
      </c>
      <c r="R1278" t="s">
        <v>7771</v>
      </c>
      <c r="S1278" s="7">
        <v>8</v>
      </c>
      <c r="T1278" s="7">
        <v>2022</v>
      </c>
      <c r="U1278" s="7">
        <v>3</v>
      </c>
      <c r="V1278">
        <v>12</v>
      </c>
      <c r="W1278">
        <v>2022</v>
      </c>
      <c r="X1278">
        <v>4</v>
      </c>
      <c r="Y1278" t="b">
        <v>0</v>
      </c>
      <c r="Z1278" t="b">
        <v>0</v>
      </c>
      <c r="AA1278">
        <v>93</v>
      </c>
      <c r="AB1278">
        <v>3</v>
      </c>
      <c r="AC1278" t="b">
        <v>0</v>
      </c>
      <c r="AD1278" t="b">
        <v>1</v>
      </c>
      <c r="AE1278" t="b">
        <v>0</v>
      </c>
      <c r="AF1278" t="b">
        <v>0</v>
      </c>
      <c r="AG1278" s="11">
        <v>44804</v>
      </c>
      <c r="AH1278" s="11">
        <v>44897</v>
      </c>
      <c r="AI1278" s="12">
        <f>IF(OR(AG1278="",AH1278=""),"",AH1278-AG1278)</f>
        <v>93.0</v>
      </c>
      <c r="AJ1278" s="13" t="b">
        <f>IF(OR(AI1278="",AA1278=""),"",AI1278=AA1278)</f>
        <v>1</v>
      </c>
      <c r="AK1278" s="13" t="b">
        <f>IF(AI1278="","",AI1278&gt;60)</f>
        <v>1</v>
      </c>
      <c r="AL1278" s="13" t="b">
        <f>IF(OR(Y1278=TRUE,AH1278=""),TRUE,FALSE)</f>
        <v>0</v>
      </c>
      <c r="AM1278" s="13" t="b">
        <f>IF(AI1278="","",AI1278&lt;0)</f>
        <v>0</v>
      </c>
      <c r="AN1278" s="13" t="str">
        <f>IF(AH1278="","No inspection date",IF(AI1278&lt;0,"Negative chronology",IF(AI1278&lt;=30,"0-30",IF(AI1278&lt;=60,"31-60",IF(AI1278&lt;=90,"61-90",IF(AI1278&lt;=180,"91-180","181+"))))))</f>
        <v>91-180</v>
      </c>
      <c r="AO1278" s="13" t="str">
        <f>IF(OR(ISNUMBER(SEARCH("COMPLETED",K1278)),ISNUMBER(SEARCH("CLOSED",K1278))),"Closed/Completed","Other Active/Issued")</f>
        <v>Closed/Completed</v>
      </c>
    </row>
    <row r="1279" spans="1:41">
      <c r="A1279" t="s">
        <v>7772</v>
      </c>
      <c r="B1279" t="s">
        <v>87</v>
      </c>
      <c r="C1279" t="s">
        <v>87</v>
      </c>
      <c r="D1279" t="s">
        <v>88</v>
      </c>
      <c r="E1279" t="s">
        <v>7318</v>
      </c>
      <c r="H1279" t="s">
        <v>7767</v>
      </c>
      <c r="I1279" t="s">
        <v>7768</v>
      </c>
      <c r="J1279" t="s">
        <v>137</v>
      </c>
      <c r="K1279" t="s">
        <v>93</v>
      </c>
      <c r="L1279" t="s">
        <v>93</v>
      </c>
      <c r="M1279" t="s">
        <v>7773</v>
      </c>
      <c r="N1279" s="9">
        <v>98122</v>
      </c>
      <c r="O1279" t="s">
        <v>7774</v>
      </c>
      <c r="P1279" s="10">
        <v>47.61226558</v>
      </c>
      <c r="Q1279" s="10">
        <v>-122.31512993</v>
      </c>
      <c r="R1279" t="s">
        <v>7775</v>
      </c>
      <c r="S1279" s="7">
        <v>8</v>
      </c>
      <c r="T1279" s="7">
        <v>2022</v>
      </c>
      <c r="U1279" s="7">
        <v>3</v>
      </c>
      <c r="V1279">
        <v>12</v>
      </c>
      <c r="W1279">
        <v>2022</v>
      </c>
      <c r="X1279">
        <v>4</v>
      </c>
      <c r="Y1279" t="b">
        <v>0</v>
      </c>
      <c r="Z1279" t="b">
        <v>0</v>
      </c>
      <c r="AA1279">
        <v>93</v>
      </c>
      <c r="AB1279">
        <v>3</v>
      </c>
      <c r="AC1279" t="b">
        <v>0</v>
      </c>
      <c r="AD1279" t="b">
        <v>1</v>
      </c>
      <c r="AE1279" t="b">
        <v>0</v>
      </c>
      <c r="AF1279" t="b">
        <v>0</v>
      </c>
      <c r="AG1279" s="11">
        <v>44804</v>
      </c>
      <c r="AH1279" s="11">
        <v>44897</v>
      </c>
      <c r="AI1279" s="12">
        <f>IF(OR(AG1279="",AH1279=""),"",AH1279-AG1279)</f>
        <v>93.0</v>
      </c>
      <c r="AJ1279" s="13" t="b">
        <f>IF(OR(AI1279="",AA1279=""),"",AI1279=AA1279)</f>
        <v>1</v>
      </c>
      <c r="AK1279" s="13" t="b">
        <f>IF(AI1279="","",AI1279&gt;60)</f>
        <v>1</v>
      </c>
      <c r="AL1279" s="13" t="b">
        <f>IF(OR(Y1279=TRUE,AH1279=""),TRUE,FALSE)</f>
        <v>0</v>
      </c>
      <c r="AM1279" s="13" t="b">
        <f>IF(AI1279="","",AI1279&lt;0)</f>
        <v>0</v>
      </c>
      <c r="AN1279" s="13" t="str">
        <f>IF(AH1279="","No inspection date",IF(AI1279&lt;0,"Negative chronology",IF(AI1279&lt;=30,"0-30",IF(AI1279&lt;=60,"31-60",IF(AI1279&lt;=90,"61-90",IF(AI1279&lt;=180,"91-180","181+"))))))</f>
        <v>91-180</v>
      </c>
      <c r="AO1279" s="13" t="str">
        <f>IF(OR(ISNUMBER(SEARCH("COMPLETED",K1279)),ISNUMBER(SEARCH("CLOSED",K1279))),"Closed/Completed","Other Active/Issued")</f>
        <v>Closed/Completed</v>
      </c>
    </row>
    <row r="1280" spans="1:41">
      <c r="A1280" t="s">
        <v>7776</v>
      </c>
      <c r="B1280" t="s">
        <v>87</v>
      </c>
      <c r="C1280" t="s">
        <v>87</v>
      </c>
      <c r="D1280" t="s">
        <v>88</v>
      </c>
      <c r="E1280" t="s">
        <v>7318</v>
      </c>
      <c r="G1280" t="s">
        <v>6860</v>
      </c>
      <c r="H1280" t="s">
        <v>7767</v>
      </c>
      <c r="K1280" t="s">
        <v>115</v>
      </c>
      <c r="L1280" t="s">
        <v>115</v>
      </c>
      <c r="M1280" t="s">
        <v>7777</v>
      </c>
      <c r="N1280" s="9">
        <v>98108</v>
      </c>
      <c r="O1280" t="s">
        <v>7778</v>
      </c>
      <c r="P1280" s="10">
        <v>47.5271629</v>
      </c>
      <c r="Q1280" s="10">
        <v>-122.32258494</v>
      </c>
      <c r="R1280" t="s">
        <v>7779</v>
      </c>
      <c r="S1280" s="7">
        <v>8</v>
      </c>
      <c r="T1280" s="7">
        <v>2022</v>
      </c>
      <c r="U1280" s="7">
        <v>3</v>
      </c>
      <c r="Y1280" t="b">
        <v>1</v>
      </c>
      <c r="Z1280" t="b">
        <v>1</v>
      </c>
      <c r="AB1280">
        <v>1</v>
      </c>
      <c r="AC1280" t="b">
        <v>0</v>
      </c>
      <c r="AD1280" t="b">
        <v>1</v>
      </c>
      <c r="AE1280" t="b">
        <v>0</v>
      </c>
      <c r="AF1280" t="b">
        <v>0</v>
      </c>
      <c r="AG1280" s="11">
        <v>44804</v>
      </c>
      <c r="AI1280" s="12">
        <f>IF(OR(AG1280="",AH1280=""),"",AH1280-AG1280)</f>
        <v/>
      </c>
      <c r="AJ1280" s="13">
        <f>IF(OR(AI1280="",AA1280=""),"",AI1280=AA1280)</f>
        <v/>
      </c>
      <c r="AK1280" s="13">
        <f>IF(AI1280="","",AI1280&gt;60)</f>
        <v/>
      </c>
      <c r="AL1280" s="13" t="b">
        <f>IF(OR(Y1280=TRUE,AH1280=""),TRUE,FALSE)</f>
        <v>1</v>
      </c>
      <c r="AM1280" s="13">
        <f>IF(AI1280="","",AI1280&lt;0)</f>
        <v/>
      </c>
      <c r="AN1280" s="13" t="str">
        <f>IF(AH1280="","No inspection date",IF(AI1280&lt;0,"Negative chronology",IF(AI1280&lt;=30,"0-30",IF(AI1280&lt;=60,"31-60",IF(AI1280&lt;=90,"61-90",IF(AI1280&lt;=180,"91-180","181+"))))))</f>
        <v>No inspection date</v>
      </c>
      <c r="AO1280" s="13" t="str">
        <f>IF(OR(ISNUMBER(SEARCH("COMPLETED",K1280)),ISNUMBER(SEARCH("CLOSED",K1280))),"Closed/Completed","Other Active/Issued")</f>
        <v>Other Active/Issued</v>
      </c>
    </row>
    <row r="1281" spans="1:41">
      <c r="A1281" t="s">
        <v>7780</v>
      </c>
      <c r="B1281" t="s">
        <v>87</v>
      </c>
      <c r="C1281" t="s">
        <v>87</v>
      </c>
      <c r="D1281" t="s">
        <v>88</v>
      </c>
      <c r="E1281" t="s">
        <v>7318</v>
      </c>
      <c r="H1281" t="s">
        <v>7781</v>
      </c>
      <c r="I1281" t="s">
        <v>1323</v>
      </c>
      <c r="J1281" t="s">
        <v>137</v>
      </c>
      <c r="K1281" t="s">
        <v>93</v>
      </c>
      <c r="L1281" t="s">
        <v>93</v>
      </c>
      <c r="M1281" t="s">
        <v>7782</v>
      </c>
      <c r="N1281" s="9">
        <v>98144</v>
      </c>
      <c r="O1281" t="s">
        <v>7783</v>
      </c>
      <c r="P1281" s="10">
        <v>47.57492466</v>
      </c>
      <c r="Q1281" s="10">
        <v>-122.30942236</v>
      </c>
      <c r="R1281" t="s">
        <v>7382</v>
      </c>
      <c r="S1281" s="7">
        <v>9</v>
      </c>
      <c r="T1281" s="7">
        <v>2022</v>
      </c>
      <c r="U1281" s="7">
        <v>3</v>
      </c>
      <c r="V1281">
        <v>9</v>
      </c>
      <c r="W1281">
        <v>2022</v>
      </c>
      <c r="X1281">
        <v>3</v>
      </c>
      <c r="Y1281" t="b">
        <v>0</v>
      </c>
      <c r="Z1281" t="b">
        <v>0</v>
      </c>
      <c r="AA1281">
        <v>13</v>
      </c>
      <c r="AB1281">
        <v>2</v>
      </c>
      <c r="AC1281" t="b">
        <v>0</v>
      </c>
      <c r="AD1281" t="b">
        <v>1</v>
      </c>
      <c r="AE1281" t="b">
        <v>0</v>
      </c>
      <c r="AF1281" t="b">
        <v>0</v>
      </c>
      <c r="AG1281" s="11">
        <v>44805</v>
      </c>
      <c r="AH1281" s="11">
        <v>44818</v>
      </c>
      <c r="AI1281" s="12">
        <f>IF(OR(AG1281="",AH1281=""),"",AH1281-AG1281)</f>
        <v>13.0</v>
      </c>
      <c r="AJ1281" s="13" t="b">
        <f>IF(OR(AI1281="",AA1281=""),"",AI1281=AA1281)</f>
        <v>1</v>
      </c>
      <c r="AK1281" s="13" t="b">
        <f>IF(AI1281="","",AI1281&gt;60)</f>
        <v>0</v>
      </c>
      <c r="AL1281" s="13" t="b">
        <f>IF(OR(Y1281=TRUE,AH1281=""),TRUE,FALSE)</f>
        <v>0</v>
      </c>
      <c r="AM1281" s="13" t="b">
        <f>IF(AI1281="","",AI1281&lt;0)</f>
        <v>0</v>
      </c>
      <c r="AN1281" s="13" t="str">
        <f>IF(AH1281="","No inspection date",IF(AI1281&lt;0,"Negative chronology",IF(AI1281&lt;=30,"0-30",IF(AI1281&lt;=60,"31-60",IF(AI1281&lt;=90,"61-90",IF(AI1281&lt;=180,"91-180","181+"))))))</f>
        <v>0-30</v>
      </c>
      <c r="AO1281" s="13" t="str">
        <f>IF(OR(ISNUMBER(SEARCH("COMPLETED",K1281)),ISNUMBER(SEARCH("CLOSED",K1281))),"Closed/Completed","Other Active/Issued")</f>
        <v>Closed/Completed</v>
      </c>
    </row>
    <row r="1282" spans="1:41">
      <c r="A1282" t="s">
        <v>7784</v>
      </c>
      <c r="B1282" t="s">
        <v>87</v>
      </c>
      <c r="C1282" t="s">
        <v>87</v>
      </c>
      <c r="D1282" t="s">
        <v>88</v>
      </c>
      <c r="E1282" t="s">
        <v>7318</v>
      </c>
      <c r="F1282" t="s">
        <v>7785</v>
      </c>
      <c r="H1282" t="s">
        <v>7786</v>
      </c>
      <c r="I1282" t="s">
        <v>1800</v>
      </c>
      <c r="J1282" t="s">
        <v>137</v>
      </c>
      <c r="K1282" t="s">
        <v>93</v>
      </c>
      <c r="L1282" t="s">
        <v>93</v>
      </c>
      <c r="M1282" t="s">
        <v>7787</v>
      </c>
      <c r="O1282" t="s">
        <v>7788</v>
      </c>
      <c r="P1282" s="10">
        <v>47.62329622</v>
      </c>
      <c r="Q1282" s="10">
        <v>-122.3180886</v>
      </c>
      <c r="R1282" t="s">
        <v>7789</v>
      </c>
      <c r="S1282" s="7">
        <v>9</v>
      </c>
      <c r="T1282" s="7">
        <v>2022</v>
      </c>
      <c r="U1282" s="7">
        <v>3</v>
      </c>
      <c r="V1282">
        <v>12</v>
      </c>
      <c r="W1282">
        <v>2022</v>
      </c>
      <c r="X1282">
        <v>4</v>
      </c>
      <c r="Y1282" t="b">
        <v>0</v>
      </c>
      <c r="Z1282" t="b">
        <v>0</v>
      </c>
      <c r="AA1282">
        <v>110</v>
      </c>
      <c r="AB1282">
        <v>3</v>
      </c>
      <c r="AC1282" t="b">
        <v>0</v>
      </c>
      <c r="AD1282" t="b">
        <v>1</v>
      </c>
      <c r="AE1282" t="b">
        <v>0</v>
      </c>
      <c r="AF1282" t="b">
        <v>0</v>
      </c>
      <c r="AG1282" s="11">
        <v>44806</v>
      </c>
      <c r="AH1282" s="11">
        <v>44916</v>
      </c>
      <c r="AI1282" s="12">
        <f>IF(OR(AG1282="",AH1282=""),"",AH1282-AG1282)</f>
        <v>110.0</v>
      </c>
      <c r="AJ1282" s="13" t="b">
        <f>IF(OR(AI1282="",AA1282=""),"",AI1282=AA1282)</f>
        <v>1</v>
      </c>
      <c r="AK1282" s="13" t="b">
        <f>IF(AI1282="","",AI1282&gt;60)</f>
        <v>1</v>
      </c>
      <c r="AL1282" s="13" t="b">
        <f>IF(OR(Y1282=TRUE,AH1282=""),TRUE,FALSE)</f>
        <v>0</v>
      </c>
      <c r="AM1282" s="13" t="b">
        <f>IF(AI1282="","",AI1282&lt;0)</f>
        <v>0</v>
      </c>
      <c r="AN1282" s="13" t="str">
        <f>IF(AH1282="","No inspection date",IF(AI1282&lt;0,"Negative chronology",IF(AI1282&lt;=30,"0-30",IF(AI1282&lt;=60,"31-60",IF(AI1282&lt;=90,"61-90",IF(AI1282&lt;=180,"91-180","181+"))))))</f>
        <v>91-180</v>
      </c>
      <c r="AO1282" s="13" t="str">
        <f>IF(OR(ISNUMBER(SEARCH("COMPLETED",K1282)),ISNUMBER(SEARCH("CLOSED",K1282))),"Closed/Completed","Other Active/Issued")</f>
        <v>Closed/Completed</v>
      </c>
    </row>
    <row r="1283" spans="1:41">
      <c r="A1283" t="s">
        <v>7790</v>
      </c>
      <c r="B1283" t="s">
        <v>87</v>
      </c>
      <c r="C1283" t="s">
        <v>87</v>
      </c>
      <c r="D1283" t="s">
        <v>88</v>
      </c>
      <c r="E1283" t="s">
        <v>7318</v>
      </c>
      <c r="G1283" t="s">
        <v>7706</v>
      </c>
      <c r="H1283" t="s">
        <v>7791</v>
      </c>
      <c r="I1283" t="s">
        <v>1437</v>
      </c>
      <c r="J1283" t="s">
        <v>93</v>
      </c>
      <c r="K1283" t="s">
        <v>5967</v>
      </c>
      <c r="L1283" t="s">
        <v>5967</v>
      </c>
      <c r="M1283" t="s">
        <v>7792</v>
      </c>
      <c r="N1283" s="9">
        <v>98178</v>
      </c>
      <c r="O1283" t="s">
        <v>7793</v>
      </c>
      <c r="P1283" s="10">
        <v>47.50680565</v>
      </c>
      <c r="Q1283" s="10">
        <v>-122.26943558</v>
      </c>
      <c r="R1283" t="s">
        <v>7794</v>
      </c>
      <c r="S1283" s="7">
        <v>9</v>
      </c>
      <c r="T1283" s="7">
        <v>2022</v>
      </c>
      <c r="U1283" s="7">
        <v>3</v>
      </c>
      <c r="V1283">
        <v>4</v>
      </c>
      <c r="W1283">
        <v>2024</v>
      </c>
      <c r="X1283">
        <v>2</v>
      </c>
      <c r="Y1283" t="b">
        <v>0</v>
      </c>
      <c r="Z1283" t="b">
        <v>0</v>
      </c>
      <c r="AA1283">
        <v>600</v>
      </c>
      <c r="AB1283">
        <v>2</v>
      </c>
      <c r="AC1283" t="b">
        <v>0</v>
      </c>
      <c r="AD1283" t="b">
        <v>1</v>
      </c>
      <c r="AE1283" t="b">
        <v>0</v>
      </c>
      <c r="AF1283" t="b">
        <v>0</v>
      </c>
      <c r="AG1283" s="11">
        <v>44812</v>
      </c>
      <c r="AH1283" s="11">
        <v>45412</v>
      </c>
      <c r="AI1283" s="12">
        <f>IF(OR(AG1283="",AH1283=""),"",AH1283-AG1283)</f>
        <v>600.0</v>
      </c>
      <c r="AJ1283" s="13" t="b">
        <f>IF(OR(AI1283="",AA1283=""),"",AI1283=AA1283)</f>
        <v>1</v>
      </c>
      <c r="AK1283" s="13" t="b">
        <f>IF(AI1283="","",AI1283&gt;60)</f>
        <v>1</v>
      </c>
      <c r="AL1283" s="13" t="b">
        <f>IF(OR(Y1283=TRUE,AH1283=""),TRUE,FALSE)</f>
        <v>0</v>
      </c>
      <c r="AM1283" s="13" t="b">
        <f>IF(AI1283="","",AI1283&lt;0)</f>
        <v>0</v>
      </c>
      <c r="AN1283" s="13" t="str">
        <f>IF(AH1283="","No inspection date",IF(AI1283&lt;0,"Negative chronology",IF(AI1283&lt;=30,"0-30",IF(AI1283&lt;=60,"31-60",IF(AI1283&lt;=90,"61-90",IF(AI1283&lt;=180,"91-180","181+"))))))</f>
        <v>181+</v>
      </c>
      <c r="AO1283" s="13" t="str">
        <f>IF(OR(ISNUMBER(SEARCH("COMPLETED",K1283)),ISNUMBER(SEARCH("CLOSED",K1283))),"Closed/Completed","Other Active/Issued")</f>
        <v>Other Active/Issued</v>
      </c>
    </row>
    <row r="1284" spans="1:41">
      <c r="A1284" t="s">
        <v>7795</v>
      </c>
      <c r="B1284" t="s">
        <v>87</v>
      </c>
      <c r="C1284" t="s">
        <v>87</v>
      </c>
      <c r="D1284" t="s">
        <v>88</v>
      </c>
      <c r="E1284" t="s">
        <v>7318</v>
      </c>
      <c r="H1284" t="s">
        <v>7796</v>
      </c>
      <c r="K1284" t="s">
        <v>93</v>
      </c>
      <c r="L1284" t="s">
        <v>93</v>
      </c>
      <c r="M1284" t="s">
        <v>7797</v>
      </c>
      <c r="N1284" s="9">
        <v>98115</v>
      </c>
      <c r="O1284" t="s">
        <v>7798</v>
      </c>
      <c r="P1284" s="10">
        <v>47.69696943</v>
      </c>
      <c r="Q1284" s="10">
        <v>-122.29014786</v>
      </c>
      <c r="R1284" t="s">
        <v>7799</v>
      </c>
      <c r="S1284" s="7">
        <v>9</v>
      </c>
      <c r="T1284" s="7">
        <v>2022</v>
      </c>
      <c r="U1284" s="7">
        <v>3</v>
      </c>
      <c r="Y1284" t="b">
        <v>1</v>
      </c>
      <c r="Z1284" t="b">
        <v>1</v>
      </c>
      <c r="AB1284">
        <v>4</v>
      </c>
      <c r="AC1284" t="b">
        <v>0</v>
      </c>
      <c r="AD1284" t="b">
        <v>1</v>
      </c>
      <c r="AE1284" t="b">
        <v>0</v>
      </c>
      <c r="AF1284" t="b">
        <v>0</v>
      </c>
      <c r="AG1284" s="11">
        <v>44816</v>
      </c>
      <c r="AI1284" s="12">
        <f>IF(OR(AG1284="",AH1284=""),"",AH1284-AG1284)</f>
        <v/>
      </c>
      <c r="AJ1284" s="13">
        <f>IF(OR(AI1284="",AA1284=""),"",AI1284=AA1284)</f>
        <v/>
      </c>
      <c r="AK1284" s="13">
        <f>IF(AI1284="","",AI1284&gt;60)</f>
        <v/>
      </c>
      <c r="AL1284" s="13" t="b">
        <f>IF(OR(Y1284=TRUE,AH1284=""),TRUE,FALSE)</f>
        <v>1</v>
      </c>
      <c r="AM1284" s="13">
        <f>IF(AI1284="","",AI1284&lt;0)</f>
        <v/>
      </c>
      <c r="AN1284" s="13" t="str">
        <f>IF(AH1284="","No inspection date",IF(AI1284&lt;0,"Negative chronology",IF(AI1284&lt;=30,"0-30",IF(AI1284&lt;=60,"31-60",IF(AI1284&lt;=90,"61-90",IF(AI1284&lt;=180,"91-180","181+"))))))</f>
        <v>No inspection date</v>
      </c>
      <c r="AO1284" s="13" t="str">
        <f>IF(OR(ISNUMBER(SEARCH("COMPLETED",K1284)),ISNUMBER(SEARCH("CLOSED",K1284))),"Closed/Completed","Other Active/Issued")</f>
        <v>Closed/Completed</v>
      </c>
    </row>
    <row r="1285" spans="1:41">
      <c r="A1285" t="s">
        <v>7800</v>
      </c>
      <c r="B1285" t="s">
        <v>87</v>
      </c>
      <c r="C1285" t="s">
        <v>87</v>
      </c>
      <c r="D1285" t="s">
        <v>88</v>
      </c>
      <c r="E1285" t="s">
        <v>7318</v>
      </c>
      <c r="H1285" t="s">
        <v>7796</v>
      </c>
      <c r="K1285" t="s">
        <v>93</v>
      </c>
      <c r="L1285" t="s">
        <v>93</v>
      </c>
      <c r="M1285" t="s">
        <v>7801</v>
      </c>
      <c r="N1285" s="9">
        <v>98105</v>
      </c>
      <c r="O1285" t="s">
        <v>7802</v>
      </c>
      <c r="P1285" s="10">
        <v>47.65814324</v>
      </c>
      <c r="Q1285" s="10">
        <v>-122.3130076</v>
      </c>
      <c r="R1285" t="s">
        <v>7803</v>
      </c>
      <c r="S1285" s="7">
        <v>9</v>
      </c>
      <c r="T1285" s="7">
        <v>2022</v>
      </c>
      <c r="U1285" s="7">
        <v>3</v>
      </c>
      <c r="Y1285" t="b">
        <v>1</v>
      </c>
      <c r="Z1285" t="b">
        <v>1</v>
      </c>
      <c r="AB1285">
        <v>4</v>
      </c>
      <c r="AC1285" t="b">
        <v>0</v>
      </c>
      <c r="AD1285" t="b">
        <v>1</v>
      </c>
      <c r="AE1285" t="b">
        <v>0</v>
      </c>
      <c r="AF1285" t="b">
        <v>0</v>
      </c>
      <c r="AG1285" s="11">
        <v>44816</v>
      </c>
      <c r="AI1285" s="12">
        <f>IF(OR(AG1285="",AH1285=""),"",AH1285-AG1285)</f>
        <v/>
      </c>
      <c r="AJ1285" s="13">
        <f>IF(OR(AI1285="",AA1285=""),"",AI1285=AA1285)</f>
        <v/>
      </c>
      <c r="AK1285" s="13">
        <f>IF(AI1285="","",AI1285&gt;60)</f>
        <v/>
      </c>
      <c r="AL1285" s="13" t="b">
        <f>IF(OR(Y1285=TRUE,AH1285=""),TRUE,FALSE)</f>
        <v>1</v>
      </c>
      <c r="AM1285" s="13">
        <f>IF(AI1285="","",AI1285&lt;0)</f>
        <v/>
      </c>
      <c r="AN1285" s="13" t="str">
        <f>IF(AH1285="","No inspection date",IF(AI1285&lt;0,"Negative chronology",IF(AI1285&lt;=30,"0-30",IF(AI1285&lt;=60,"31-60",IF(AI1285&lt;=90,"61-90",IF(AI1285&lt;=180,"91-180","181+"))))))</f>
        <v>No inspection date</v>
      </c>
      <c r="AO1285" s="13" t="str">
        <f>IF(OR(ISNUMBER(SEARCH("COMPLETED",K1285)),ISNUMBER(SEARCH("CLOSED",K1285))),"Closed/Completed","Other Active/Issued")</f>
        <v>Closed/Completed</v>
      </c>
    </row>
    <row r="1286" spans="1:41">
      <c r="A1286" t="s">
        <v>7804</v>
      </c>
      <c r="B1286" t="s">
        <v>87</v>
      </c>
      <c r="C1286" t="s">
        <v>87</v>
      </c>
      <c r="D1286" t="s">
        <v>88</v>
      </c>
      <c r="E1286" t="s">
        <v>7318</v>
      </c>
      <c r="H1286" t="s">
        <v>1310</v>
      </c>
      <c r="I1286" t="s">
        <v>1310</v>
      </c>
      <c r="J1286" t="s">
        <v>93</v>
      </c>
      <c r="K1286" t="s">
        <v>5967</v>
      </c>
      <c r="L1286" t="s">
        <v>5967</v>
      </c>
      <c r="M1286" t="s">
        <v>7805</v>
      </c>
      <c r="N1286" s="9">
        <v>98117</v>
      </c>
      <c r="O1286" t="s">
        <v>7806</v>
      </c>
      <c r="P1286" s="10">
        <v>47.67582591</v>
      </c>
      <c r="Q1286" s="10">
        <v>-122.38135767</v>
      </c>
      <c r="R1286" t="s">
        <v>7807</v>
      </c>
      <c r="S1286" s="7">
        <v>9</v>
      </c>
      <c r="T1286" s="7">
        <v>2022</v>
      </c>
      <c r="U1286" s="7">
        <v>3</v>
      </c>
      <c r="V1286">
        <v>9</v>
      </c>
      <c r="W1286">
        <v>2022</v>
      </c>
      <c r="X1286">
        <v>3</v>
      </c>
      <c r="Y1286" t="b">
        <v>0</v>
      </c>
      <c r="Z1286" t="b">
        <v>0</v>
      </c>
      <c r="AA1286">
        <v>0</v>
      </c>
      <c r="AB1286">
        <v>6</v>
      </c>
      <c r="AC1286" t="b">
        <v>0</v>
      </c>
      <c r="AD1286" t="b">
        <v>1</v>
      </c>
      <c r="AE1286" t="b">
        <v>0</v>
      </c>
      <c r="AF1286" t="b">
        <v>0</v>
      </c>
      <c r="AG1286" s="11">
        <v>44817</v>
      </c>
      <c r="AH1286" s="11">
        <v>44817</v>
      </c>
      <c r="AI1286" s="12">
        <f>IF(OR(AG1286="",AH1286=""),"",AH1286-AG1286)</f>
        <v>0.0</v>
      </c>
      <c r="AJ1286" s="13" t="b">
        <f>IF(OR(AI1286="",AA1286=""),"",AI1286=AA1286)</f>
        <v>1</v>
      </c>
      <c r="AK1286" s="13" t="b">
        <f>IF(AI1286="","",AI1286&gt;60)</f>
        <v>0</v>
      </c>
      <c r="AL1286" s="13" t="b">
        <f>IF(OR(Y1286=TRUE,AH1286=""),TRUE,FALSE)</f>
        <v>0</v>
      </c>
      <c r="AM1286" s="13" t="b">
        <f>IF(AI1286="","",AI1286&lt;0)</f>
        <v>0</v>
      </c>
      <c r="AN1286" s="13" t="str">
        <f>IF(AH1286="","No inspection date",IF(AI1286&lt;0,"Negative chronology",IF(AI1286&lt;=30,"0-30",IF(AI1286&lt;=60,"31-60",IF(AI1286&lt;=90,"61-90",IF(AI1286&lt;=180,"91-180","181+"))))))</f>
        <v>0-30</v>
      </c>
      <c r="AO1286" s="13" t="str">
        <f>IF(OR(ISNUMBER(SEARCH("COMPLETED",K1286)),ISNUMBER(SEARCH("CLOSED",K1286))),"Closed/Completed","Other Active/Issued")</f>
        <v>Other Active/Issued</v>
      </c>
    </row>
    <row r="1287" spans="1:41">
      <c r="A1287" t="s">
        <v>7808</v>
      </c>
      <c r="B1287" t="s">
        <v>87</v>
      </c>
      <c r="C1287" t="s">
        <v>87</v>
      </c>
      <c r="D1287" t="s">
        <v>88</v>
      </c>
      <c r="E1287" t="s">
        <v>7318</v>
      </c>
      <c r="F1287" t="s">
        <v>7809</v>
      </c>
      <c r="H1287" t="s">
        <v>1323</v>
      </c>
      <c r="I1287" t="s">
        <v>1436</v>
      </c>
      <c r="J1287" t="s">
        <v>137</v>
      </c>
      <c r="K1287" t="s">
        <v>93</v>
      </c>
      <c r="L1287" t="s">
        <v>93</v>
      </c>
      <c r="M1287" t="s">
        <v>7810</v>
      </c>
      <c r="N1287" s="9">
        <v>98112</v>
      </c>
      <c r="O1287" t="s">
        <v>7811</v>
      </c>
      <c r="P1287" s="10">
        <v>47.62328649</v>
      </c>
      <c r="Q1287" s="10">
        <v>-122.29596206</v>
      </c>
      <c r="R1287" t="s">
        <v>7812</v>
      </c>
      <c r="S1287" s="7">
        <v>9</v>
      </c>
      <c r="T1287" s="7">
        <v>2022</v>
      </c>
      <c r="U1287" s="7">
        <v>3</v>
      </c>
      <c r="V1287">
        <v>9</v>
      </c>
      <c r="W1287">
        <v>2022</v>
      </c>
      <c r="X1287">
        <v>3</v>
      </c>
      <c r="Y1287" t="b">
        <v>0</v>
      </c>
      <c r="Z1287" t="b">
        <v>0</v>
      </c>
      <c r="AA1287">
        <v>16</v>
      </c>
      <c r="AB1287">
        <v>3</v>
      </c>
      <c r="AC1287" t="b">
        <v>0</v>
      </c>
      <c r="AD1287" t="b">
        <v>1</v>
      </c>
      <c r="AE1287" t="b">
        <v>0</v>
      </c>
      <c r="AF1287" t="b">
        <v>0</v>
      </c>
      <c r="AG1287" s="11">
        <v>44818</v>
      </c>
      <c r="AH1287" s="11">
        <v>44834</v>
      </c>
      <c r="AI1287" s="12">
        <f>IF(OR(AG1287="",AH1287=""),"",AH1287-AG1287)</f>
        <v>16.0</v>
      </c>
      <c r="AJ1287" s="13" t="b">
        <f>IF(OR(AI1287="",AA1287=""),"",AI1287=AA1287)</f>
        <v>1</v>
      </c>
      <c r="AK1287" s="13" t="b">
        <f>IF(AI1287="","",AI1287&gt;60)</f>
        <v>0</v>
      </c>
      <c r="AL1287" s="13" t="b">
        <f>IF(OR(Y1287=TRUE,AH1287=""),TRUE,FALSE)</f>
        <v>0</v>
      </c>
      <c r="AM1287" s="13" t="b">
        <f>IF(AI1287="","",AI1287&lt;0)</f>
        <v>0</v>
      </c>
      <c r="AN1287" s="13" t="str">
        <f>IF(AH1287="","No inspection date",IF(AI1287&lt;0,"Negative chronology",IF(AI1287&lt;=30,"0-30",IF(AI1287&lt;=60,"31-60",IF(AI1287&lt;=90,"61-90",IF(AI1287&lt;=180,"91-180","181+"))))))</f>
        <v>0-30</v>
      </c>
      <c r="AO1287" s="13" t="str">
        <f>IF(OR(ISNUMBER(SEARCH("COMPLETED",K1287)),ISNUMBER(SEARCH("CLOSED",K1287))),"Closed/Completed","Other Active/Issued")</f>
        <v>Closed/Completed</v>
      </c>
    </row>
    <row r="1288" spans="1:41">
      <c r="A1288" t="s">
        <v>7813</v>
      </c>
      <c r="B1288" t="s">
        <v>87</v>
      </c>
      <c r="C1288" t="s">
        <v>87</v>
      </c>
      <c r="D1288" t="s">
        <v>88</v>
      </c>
      <c r="E1288" t="s">
        <v>7318</v>
      </c>
      <c r="H1288" t="s">
        <v>1337</v>
      </c>
      <c r="K1288" t="s">
        <v>115</v>
      </c>
      <c r="L1288" t="s">
        <v>115</v>
      </c>
      <c r="M1288" t="s">
        <v>7814</v>
      </c>
      <c r="N1288" s="9">
        <v>98121</v>
      </c>
      <c r="O1288" t="s">
        <v>7815</v>
      </c>
      <c r="P1288" s="10">
        <v>47.61834459</v>
      </c>
      <c r="Q1288" s="10">
        <v>-122.34047003</v>
      </c>
      <c r="R1288" t="s">
        <v>7816</v>
      </c>
      <c r="S1288" s="7">
        <v>9</v>
      </c>
      <c r="T1288" s="7">
        <v>2022</v>
      </c>
      <c r="U1288" s="7">
        <v>3</v>
      </c>
      <c r="Y1288" t="b">
        <v>1</v>
      </c>
      <c r="Z1288" t="b">
        <v>1</v>
      </c>
      <c r="AB1288">
        <v>7</v>
      </c>
      <c r="AC1288" t="b">
        <v>0</v>
      </c>
      <c r="AD1288" t="b">
        <v>1</v>
      </c>
      <c r="AE1288" t="b">
        <v>0</v>
      </c>
      <c r="AF1288" t="b">
        <v>0</v>
      </c>
      <c r="AG1288" s="11">
        <v>44819</v>
      </c>
      <c r="AI1288" s="12">
        <f>IF(OR(AG1288="",AH1288=""),"",AH1288-AG1288)</f>
        <v/>
      </c>
      <c r="AJ1288" s="13">
        <f>IF(OR(AI1288="",AA1288=""),"",AI1288=AA1288)</f>
        <v/>
      </c>
      <c r="AK1288" s="13">
        <f>IF(AI1288="","",AI1288&gt;60)</f>
        <v/>
      </c>
      <c r="AL1288" s="13" t="b">
        <f>IF(OR(Y1288=TRUE,AH1288=""),TRUE,FALSE)</f>
        <v>1</v>
      </c>
      <c r="AM1288" s="13">
        <f>IF(AI1288="","",AI1288&lt;0)</f>
        <v/>
      </c>
      <c r="AN1288" s="13" t="str">
        <f>IF(AH1288="","No inspection date",IF(AI1288&lt;0,"Negative chronology",IF(AI1288&lt;=30,"0-30",IF(AI1288&lt;=60,"31-60",IF(AI1288&lt;=90,"61-90",IF(AI1288&lt;=180,"91-180","181+"))))))</f>
        <v>No inspection date</v>
      </c>
      <c r="AO1288" s="13" t="str">
        <f>IF(OR(ISNUMBER(SEARCH("COMPLETED",K1288)),ISNUMBER(SEARCH("CLOSED",K1288))),"Closed/Completed","Other Active/Issued")</f>
        <v>Other Active/Issued</v>
      </c>
    </row>
    <row r="1289" spans="1:41">
      <c r="A1289" t="s">
        <v>7817</v>
      </c>
      <c r="B1289" t="s">
        <v>87</v>
      </c>
      <c r="C1289" t="s">
        <v>87</v>
      </c>
      <c r="D1289" t="s">
        <v>88</v>
      </c>
      <c r="E1289" t="s">
        <v>7318</v>
      </c>
      <c r="G1289" t="s">
        <v>7818</v>
      </c>
      <c r="H1289" t="s">
        <v>1337</v>
      </c>
      <c r="I1289" t="s">
        <v>1520</v>
      </c>
      <c r="J1289" t="s">
        <v>93</v>
      </c>
      <c r="K1289" t="s">
        <v>5967</v>
      </c>
      <c r="L1289" t="s">
        <v>5967</v>
      </c>
      <c r="M1289" t="s">
        <v>1124</v>
      </c>
      <c r="N1289" s="9">
        <v>98109</v>
      </c>
      <c r="O1289" t="s">
        <v>7819</v>
      </c>
      <c r="P1289" s="10">
        <v>47.6409416</v>
      </c>
      <c r="Q1289" s="10">
        <v>-122.34686979</v>
      </c>
      <c r="R1289" t="s">
        <v>1126</v>
      </c>
      <c r="S1289" s="7">
        <v>9</v>
      </c>
      <c r="T1289" s="7">
        <v>2022</v>
      </c>
      <c r="U1289" s="7">
        <v>3</v>
      </c>
      <c r="V1289">
        <v>10</v>
      </c>
      <c r="W1289">
        <v>2022</v>
      </c>
      <c r="X1289">
        <v>4</v>
      </c>
      <c r="Y1289" t="b">
        <v>0</v>
      </c>
      <c r="Z1289" t="b">
        <v>0</v>
      </c>
      <c r="AA1289">
        <v>27</v>
      </c>
      <c r="AB1289">
        <v>7</v>
      </c>
      <c r="AC1289" t="b">
        <v>0</v>
      </c>
      <c r="AD1289" t="b">
        <v>1</v>
      </c>
      <c r="AE1289" t="b">
        <v>0</v>
      </c>
      <c r="AF1289" t="b">
        <v>0</v>
      </c>
      <c r="AG1289" s="11">
        <v>44819</v>
      </c>
      <c r="AH1289" s="11">
        <v>44846</v>
      </c>
      <c r="AI1289" s="12">
        <f>IF(OR(AG1289="",AH1289=""),"",AH1289-AG1289)</f>
        <v>27.0</v>
      </c>
      <c r="AJ1289" s="13" t="b">
        <f>IF(OR(AI1289="",AA1289=""),"",AI1289=AA1289)</f>
        <v>1</v>
      </c>
      <c r="AK1289" s="13" t="b">
        <f>IF(AI1289="","",AI1289&gt;60)</f>
        <v>0</v>
      </c>
      <c r="AL1289" s="13" t="b">
        <f>IF(OR(Y1289=TRUE,AH1289=""),TRUE,FALSE)</f>
        <v>0</v>
      </c>
      <c r="AM1289" s="13" t="b">
        <f>IF(AI1289="","",AI1289&lt;0)</f>
        <v>0</v>
      </c>
      <c r="AN1289" s="13" t="str">
        <f>IF(AH1289="","No inspection date",IF(AI1289&lt;0,"Negative chronology",IF(AI1289&lt;=30,"0-30",IF(AI1289&lt;=60,"31-60",IF(AI1289&lt;=90,"61-90",IF(AI1289&lt;=180,"91-180","181+"))))))</f>
        <v>0-30</v>
      </c>
      <c r="AO1289" s="13" t="str">
        <f>IF(OR(ISNUMBER(SEARCH("COMPLETED",K1289)),ISNUMBER(SEARCH("CLOSED",K1289))),"Closed/Completed","Other Active/Issued")</f>
        <v>Other Active/Issued</v>
      </c>
    </row>
    <row r="1290" spans="1:41">
      <c r="A1290" t="s">
        <v>7820</v>
      </c>
      <c r="B1290" t="s">
        <v>87</v>
      </c>
      <c r="C1290" t="s">
        <v>87</v>
      </c>
      <c r="D1290" t="s">
        <v>88</v>
      </c>
      <c r="E1290" t="s">
        <v>7318</v>
      </c>
      <c r="H1290" t="s">
        <v>1409</v>
      </c>
      <c r="I1290" t="s">
        <v>1506</v>
      </c>
      <c r="J1290" t="s">
        <v>137</v>
      </c>
      <c r="K1290" t="s">
        <v>93</v>
      </c>
      <c r="L1290" t="s">
        <v>93</v>
      </c>
      <c r="M1290" t="s">
        <v>1410</v>
      </c>
      <c r="N1290" s="9">
        <v>98108</v>
      </c>
      <c r="O1290" t="s">
        <v>7821</v>
      </c>
      <c r="P1290" s="10">
        <v>47.53932503</v>
      </c>
      <c r="Q1290" s="10">
        <v>-122.29934408</v>
      </c>
      <c r="R1290" t="s">
        <v>1412</v>
      </c>
      <c r="S1290" s="7">
        <v>9</v>
      </c>
      <c r="T1290" s="7">
        <v>2022</v>
      </c>
      <c r="U1290" s="7">
        <v>3</v>
      </c>
      <c r="V1290">
        <v>10</v>
      </c>
      <c r="W1290">
        <v>2022</v>
      </c>
      <c r="X1290">
        <v>4</v>
      </c>
      <c r="Y1290" t="b">
        <v>0</v>
      </c>
      <c r="Z1290" t="b">
        <v>0</v>
      </c>
      <c r="AA1290">
        <v>14</v>
      </c>
      <c r="AB1290">
        <v>2</v>
      </c>
      <c r="AC1290" t="b">
        <v>0</v>
      </c>
      <c r="AD1290" t="b">
        <v>1</v>
      </c>
      <c r="AE1290" t="b">
        <v>0</v>
      </c>
      <c r="AF1290" t="b">
        <v>0</v>
      </c>
      <c r="AG1290" s="11">
        <v>44827</v>
      </c>
      <c r="AH1290" s="11">
        <v>44841</v>
      </c>
      <c r="AI1290" s="12">
        <f>IF(OR(AG1290="",AH1290=""),"",AH1290-AG1290)</f>
        <v>14.0</v>
      </c>
      <c r="AJ1290" s="13" t="b">
        <f>IF(OR(AI1290="",AA1290=""),"",AI1290=AA1290)</f>
        <v>1</v>
      </c>
      <c r="AK1290" s="13" t="b">
        <f>IF(AI1290="","",AI1290&gt;60)</f>
        <v>0</v>
      </c>
      <c r="AL1290" s="13" t="b">
        <f>IF(OR(Y1290=TRUE,AH1290=""),TRUE,FALSE)</f>
        <v>0</v>
      </c>
      <c r="AM1290" s="13" t="b">
        <f>IF(AI1290="","",AI1290&lt;0)</f>
        <v>0</v>
      </c>
      <c r="AN1290" s="13" t="str">
        <f>IF(AH1290="","No inspection date",IF(AI1290&lt;0,"Negative chronology",IF(AI1290&lt;=30,"0-30",IF(AI1290&lt;=60,"31-60",IF(AI1290&lt;=90,"61-90",IF(AI1290&lt;=180,"91-180","181+"))))))</f>
        <v>0-30</v>
      </c>
      <c r="AO1290" s="13" t="str">
        <f>IF(OR(ISNUMBER(SEARCH("COMPLETED",K1290)),ISNUMBER(SEARCH("CLOSED",K1290))),"Closed/Completed","Other Active/Issued")</f>
        <v>Closed/Completed</v>
      </c>
    </row>
    <row r="1291" spans="1:41">
      <c r="A1291" t="s">
        <v>7822</v>
      </c>
      <c r="B1291" t="s">
        <v>87</v>
      </c>
      <c r="C1291" t="s">
        <v>87</v>
      </c>
      <c r="D1291" t="s">
        <v>88</v>
      </c>
      <c r="E1291" t="s">
        <v>7318</v>
      </c>
      <c r="G1291" t="s">
        <v>7823</v>
      </c>
      <c r="H1291" t="s">
        <v>1409</v>
      </c>
      <c r="I1291" t="s">
        <v>1800</v>
      </c>
      <c r="J1291" t="s">
        <v>137</v>
      </c>
      <c r="K1291" t="s">
        <v>93</v>
      </c>
      <c r="L1291" t="s">
        <v>93</v>
      </c>
      <c r="M1291" t="s">
        <v>7787</v>
      </c>
      <c r="N1291" s="9">
        <v>98102</v>
      </c>
      <c r="O1291" t="s">
        <v>7824</v>
      </c>
      <c r="P1291" s="10">
        <v>47.62329622</v>
      </c>
      <c r="Q1291" s="10">
        <v>-122.3180886</v>
      </c>
      <c r="R1291" t="s">
        <v>7789</v>
      </c>
      <c r="S1291" s="7">
        <v>9</v>
      </c>
      <c r="T1291" s="7">
        <v>2022</v>
      </c>
      <c r="U1291" s="7">
        <v>3</v>
      </c>
      <c r="V1291">
        <v>12</v>
      </c>
      <c r="W1291">
        <v>2022</v>
      </c>
      <c r="X1291">
        <v>4</v>
      </c>
      <c r="Y1291" t="b">
        <v>0</v>
      </c>
      <c r="Z1291" t="b">
        <v>0</v>
      </c>
      <c r="AA1291">
        <v>89</v>
      </c>
      <c r="AB1291">
        <v>3</v>
      </c>
      <c r="AC1291" t="b">
        <v>0</v>
      </c>
      <c r="AD1291" t="b">
        <v>1</v>
      </c>
      <c r="AE1291" t="b">
        <v>0</v>
      </c>
      <c r="AF1291" t="b">
        <v>0</v>
      </c>
      <c r="AG1291" s="11">
        <v>44827</v>
      </c>
      <c r="AH1291" s="11">
        <v>44916</v>
      </c>
      <c r="AI1291" s="12">
        <f>IF(OR(AG1291="",AH1291=""),"",AH1291-AG1291)</f>
        <v>89.0</v>
      </c>
      <c r="AJ1291" s="13" t="b">
        <f>IF(OR(AI1291="",AA1291=""),"",AI1291=AA1291)</f>
        <v>1</v>
      </c>
      <c r="AK1291" s="13" t="b">
        <f>IF(AI1291="","",AI1291&gt;60)</f>
        <v>1</v>
      </c>
      <c r="AL1291" s="13" t="b">
        <f>IF(OR(Y1291=TRUE,AH1291=""),TRUE,FALSE)</f>
        <v>0</v>
      </c>
      <c r="AM1291" s="13" t="b">
        <f>IF(AI1291="","",AI1291&lt;0)</f>
        <v>0</v>
      </c>
      <c r="AN1291" s="13" t="str">
        <f>IF(AH1291="","No inspection date",IF(AI1291&lt;0,"Negative chronology",IF(AI1291&lt;=30,"0-30",IF(AI1291&lt;=60,"31-60",IF(AI1291&lt;=90,"61-90",IF(AI1291&lt;=180,"91-180","181+"))))))</f>
        <v>61-90</v>
      </c>
      <c r="AO1291" s="13" t="str">
        <f>IF(OR(ISNUMBER(SEARCH("COMPLETED",K1291)),ISNUMBER(SEARCH("CLOSED",K1291))),"Closed/Completed","Other Active/Issued")</f>
        <v>Closed/Completed</v>
      </c>
    </row>
    <row r="1292" spans="1:41">
      <c r="A1292" t="s">
        <v>7825</v>
      </c>
      <c r="B1292" t="s">
        <v>87</v>
      </c>
      <c r="C1292" t="s">
        <v>87</v>
      </c>
      <c r="D1292" t="s">
        <v>88</v>
      </c>
      <c r="E1292" t="s">
        <v>7318</v>
      </c>
      <c r="F1292" t="s">
        <v>7826</v>
      </c>
      <c r="H1292" t="s">
        <v>1409</v>
      </c>
      <c r="I1292" t="s">
        <v>3032</v>
      </c>
      <c r="J1292" t="s">
        <v>137</v>
      </c>
      <c r="K1292" t="s">
        <v>93</v>
      </c>
      <c r="L1292" t="s">
        <v>93</v>
      </c>
      <c r="M1292" t="s">
        <v>7827</v>
      </c>
      <c r="N1292" s="9">
        <v>98144</v>
      </c>
      <c r="O1292" t="s">
        <v>7828</v>
      </c>
      <c r="P1292" s="10">
        <v>47.59561087</v>
      </c>
      <c r="Q1292" s="10">
        <v>-122.29608526</v>
      </c>
      <c r="R1292" t="s">
        <v>7829</v>
      </c>
      <c r="S1292" s="7">
        <v>9</v>
      </c>
      <c r="T1292" s="7">
        <v>2022</v>
      </c>
      <c r="U1292" s="7">
        <v>3</v>
      </c>
      <c r="V1292">
        <v>6</v>
      </c>
      <c r="W1292">
        <v>2024</v>
      </c>
      <c r="X1292">
        <v>2</v>
      </c>
      <c r="Y1292" t="b">
        <v>0</v>
      </c>
      <c r="Z1292" t="b">
        <v>0</v>
      </c>
      <c r="AA1292">
        <v>640</v>
      </c>
      <c r="AB1292">
        <v>3</v>
      </c>
      <c r="AC1292" t="b">
        <v>0</v>
      </c>
      <c r="AD1292" t="b">
        <v>1</v>
      </c>
      <c r="AE1292" t="b">
        <v>0</v>
      </c>
      <c r="AF1292" t="b">
        <v>0</v>
      </c>
      <c r="AG1292" s="11">
        <v>44827</v>
      </c>
      <c r="AH1292" s="11">
        <v>45467</v>
      </c>
      <c r="AI1292" s="12">
        <f>IF(OR(AG1292="",AH1292=""),"",AH1292-AG1292)</f>
        <v>640.0</v>
      </c>
      <c r="AJ1292" s="13" t="b">
        <f>IF(OR(AI1292="",AA1292=""),"",AI1292=AA1292)</f>
        <v>1</v>
      </c>
      <c r="AK1292" s="13" t="b">
        <f>IF(AI1292="","",AI1292&gt;60)</f>
        <v>1</v>
      </c>
      <c r="AL1292" s="13" t="b">
        <f>IF(OR(Y1292=TRUE,AH1292=""),TRUE,FALSE)</f>
        <v>0</v>
      </c>
      <c r="AM1292" s="13" t="b">
        <f>IF(AI1292="","",AI1292&lt;0)</f>
        <v>0</v>
      </c>
      <c r="AN1292" s="13" t="str">
        <f>IF(AH1292="","No inspection date",IF(AI1292&lt;0,"Negative chronology",IF(AI1292&lt;=30,"0-30",IF(AI1292&lt;=60,"31-60",IF(AI1292&lt;=90,"61-90",IF(AI1292&lt;=180,"91-180","181+"))))))</f>
        <v>181+</v>
      </c>
      <c r="AO1292" s="13" t="str">
        <f>IF(OR(ISNUMBER(SEARCH("COMPLETED",K1292)),ISNUMBER(SEARCH("CLOSED",K1292))),"Closed/Completed","Other Active/Issued")</f>
        <v>Closed/Completed</v>
      </c>
    </row>
    <row r="1293" spans="1:41">
      <c r="A1293" t="s">
        <v>7830</v>
      </c>
      <c r="B1293" t="s">
        <v>87</v>
      </c>
      <c r="C1293" t="s">
        <v>87</v>
      </c>
      <c r="D1293" t="s">
        <v>88</v>
      </c>
      <c r="E1293" t="s">
        <v>7318</v>
      </c>
      <c r="G1293" t="s">
        <v>7706</v>
      </c>
      <c r="H1293" t="s">
        <v>7831</v>
      </c>
      <c r="I1293" t="s">
        <v>7832</v>
      </c>
      <c r="J1293" t="s">
        <v>93</v>
      </c>
      <c r="K1293" t="s">
        <v>1745</v>
      </c>
      <c r="L1293" t="s">
        <v>1745</v>
      </c>
      <c r="M1293" t="s">
        <v>7833</v>
      </c>
      <c r="O1293" t="s">
        <v>7834</v>
      </c>
      <c r="P1293" s="10">
        <v>47.70456685</v>
      </c>
      <c r="Q1293" s="10">
        <v>-122.35094047</v>
      </c>
      <c r="R1293" t="s">
        <v>7835</v>
      </c>
      <c r="S1293" s="7">
        <v>9</v>
      </c>
      <c r="T1293" s="7">
        <v>2022</v>
      </c>
      <c r="U1293" s="7">
        <v>3</v>
      </c>
      <c r="V1293">
        <v>10</v>
      </c>
      <c r="W1293">
        <v>2022</v>
      </c>
      <c r="X1293">
        <v>4</v>
      </c>
      <c r="Y1293" t="b">
        <v>0</v>
      </c>
      <c r="Z1293" t="b">
        <v>0</v>
      </c>
      <c r="AA1293">
        <v>28</v>
      </c>
      <c r="AB1293">
        <v>5</v>
      </c>
      <c r="AC1293" t="b">
        <v>0</v>
      </c>
      <c r="AD1293" t="b">
        <v>1</v>
      </c>
      <c r="AE1293" t="b">
        <v>0</v>
      </c>
      <c r="AF1293" t="b">
        <v>0</v>
      </c>
      <c r="AG1293" s="11">
        <v>44832</v>
      </c>
      <c r="AH1293" s="11">
        <v>44860</v>
      </c>
      <c r="AI1293" s="12">
        <f>IF(OR(AG1293="",AH1293=""),"",AH1293-AG1293)</f>
        <v>28.0</v>
      </c>
      <c r="AJ1293" s="13" t="b">
        <f>IF(OR(AI1293="",AA1293=""),"",AI1293=AA1293)</f>
        <v>1</v>
      </c>
      <c r="AK1293" s="13" t="b">
        <f>IF(AI1293="","",AI1293&gt;60)</f>
        <v>0</v>
      </c>
      <c r="AL1293" s="13" t="b">
        <f>IF(OR(Y1293=TRUE,AH1293=""),TRUE,FALSE)</f>
        <v>0</v>
      </c>
      <c r="AM1293" s="13" t="b">
        <f>IF(AI1293="","",AI1293&lt;0)</f>
        <v>0</v>
      </c>
      <c r="AN1293" s="13" t="str">
        <f>IF(AH1293="","No inspection date",IF(AI1293&lt;0,"Negative chronology",IF(AI1293&lt;=30,"0-30",IF(AI1293&lt;=60,"31-60",IF(AI1293&lt;=90,"61-90",IF(AI1293&lt;=180,"91-180","181+"))))))</f>
        <v>0-30</v>
      </c>
      <c r="AO1293" s="13" t="str">
        <f>IF(OR(ISNUMBER(SEARCH("COMPLETED",K1293)),ISNUMBER(SEARCH("CLOSED",K1293))),"Closed/Completed","Other Active/Issued")</f>
        <v>Other Active/Issued</v>
      </c>
    </row>
    <row r="1294" spans="1:41">
      <c r="A1294" t="s">
        <v>7836</v>
      </c>
      <c r="B1294" t="s">
        <v>87</v>
      </c>
      <c r="C1294" t="s">
        <v>87</v>
      </c>
      <c r="D1294" t="s">
        <v>88</v>
      </c>
      <c r="E1294" t="s">
        <v>7318</v>
      </c>
      <c r="G1294" t="s">
        <v>7837</v>
      </c>
      <c r="H1294" t="s">
        <v>7838</v>
      </c>
      <c r="I1294" t="s">
        <v>1596</v>
      </c>
      <c r="J1294" t="s">
        <v>93</v>
      </c>
      <c r="K1294" t="s">
        <v>93</v>
      </c>
      <c r="L1294" t="s">
        <v>93</v>
      </c>
      <c r="M1294" t="s">
        <v>7724</v>
      </c>
      <c r="N1294" s="9">
        <v>98119</v>
      </c>
      <c r="O1294" t="s">
        <v>7839</v>
      </c>
      <c r="P1294" s="10">
        <v>47.64026111</v>
      </c>
      <c r="Q1294" s="10">
        <v>-122.37525247</v>
      </c>
      <c r="R1294" t="s">
        <v>7726</v>
      </c>
      <c r="S1294" s="7">
        <v>9</v>
      </c>
      <c r="T1294" s="7">
        <v>2022</v>
      </c>
      <c r="U1294" s="7">
        <v>3</v>
      </c>
      <c r="V1294">
        <v>10</v>
      </c>
      <c r="W1294">
        <v>2022</v>
      </c>
      <c r="X1294">
        <v>4</v>
      </c>
      <c r="Y1294" t="b">
        <v>0</v>
      </c>
      <c r="Z1294" t="b">
        <v>0</v>
      </c>
      <c r="AA1294">
        <v>26</v>
      </c>
      <c r="AB1294">
        <v>7</v>
      </c>
      <c r="AC1294" t="b">
        <v>0</v>
      </c>
      <c r="AD1294" t="b">
        <v>1</v>
      </c>
      <c r="AE1294" t="b">
        <v>0</v>
      </c>
      <c r="AF1294" t="b">
        <v>0</v>
      </c>
      <c r="AG1294" s="11">
        <v>44833</v>
      </c>
      <c r="AH1294" s="11">
        <v>44859</v>
      </c>
      <c r="AI1294" s="12">
        <f>IF(OR(AG1294="",AH1294=""),"",AH1294-AG1294)</f>
        <v>26.0</v>
      </c>
      <c r="AJ1294" s="13" t="b">
        <f>IF(OR(AI1294="",AA1294=""),"",AI1294=AA1294)</f>
        <v>1</v>
      </c>
      <c r="AK1294" s="13" t="b">
        <f>IF(AI1294="","",AI1294&gt;60)</f>
        <v>0</v>
      </c>
      <c r="AL1294" s="13" t="b">
        <f>IF(OR(Y1294=TRUE,AH1294=""),TRUE,FALSE)</f>
        <v>0</v>
      </c>
      <c r="AM1294" s="13" t="b">
        <f>IF(AI1294="","",AI1294&lt;0)</f>
        <v>0</v>
      </c>
      <c r="AN1294" s="13" t="str">
        <f>IF(AH1294="","No inspection date",IF(AI1294&lt;0,"Negative chronology",IF(AI1294&lt;=30,"0-30",IF(AI1294&lt;=60,"31-60",IF(AI1294&lt;=90,"61-90",IF(AI1294&lt;=180,"91-180","181+"))))))</f>
        <v>0-30</v>
      </c>
      <c r="AO1294" s="13" t="str">
        <f>IF(OR(ISNUMBER(SEARCH("COMPLETED",K1294)),ISNUMBER(SEARCH("CLOSED",K1294))),"Closed/Completed","Other Active/Issued")</f>
        <v>Closed/Completed</v>
      </c>
    </row>
    <row r="1295" spans="1:41">
      <c r="A1295" t="s">
        <v>7840</v>
      </c>
      <c r="B1295" t="s">
        <v>87</v>
      </c>
      <c r="C1295" t="s">
        <v>87</v>
      </c>
      <c r="D1295" t="s">
        <v>88</v>
      </c>
      <c r="E1295" t="s">
        <v>7318</v>
      </c>
      <c r="F1295" t="s">
        <v>7841</v>
      </c>
      <c r="H1295" t="s">
        <v>1488</v>
      </c>
      <c r="I1295" t="s">
        <v>1689</v>
      </c>
      <c r="J1295" t="s">
        <v>137</v>
      </c>
      <c r="K1295" t="s">
        <v>93</v>
      </c>
      <c r="L1295" t="s">
        <v>93</v>
      </c>
      <c r="M1295" t="s">
        <v>7842</v>
      </c>
      <c r="O1295" t="s">
        <v>7843</v>
      </c>
      <c r="P1295" s="10">
        <v>47.67965861</v>
      </c>
      <c r="Q1295" s="10">
        <v>-122.303531</v>
      </c>
      <c r="R1295" t="s">
        <v>7844</v>
      </c>
      <c r="S1295" s="7">
        <v>10</v>
      </c>
      <c r="T1295" s="7">
        <v>2022</v>
      </c>
      <c r="U1295" s="7">
        <v>4</v>
      </c>
      <c r="V1295">
        <v>11</v>
      </c>
      <c r="W1295">
        <v>2022</v>
      </c>
      <c r="X1295">
        <v>4</v>
      </c>
      <c r="Y1295" t="b">
        <v>0</v>
      </c>
      <c r="Z1295" t="b">
        <v>0</v>
      </c>
      <c r="AA1295">
        <v>42</v>
      </c>
      <c r="AB1295">
        <v>4</v>
      </c>
      <c r="AC1295" t="b">
        <v>0</v>
      </c>
      <c r="AD1295" t="b">
        <v>1</v>
      </c>
      <c r="AE1295" t="b">
        <v>0</v>
      </c>
      <c r="AF1295" t="b">
        <v>0</v>
      </c>
      <c r="AG1295" s="11">
        <v>44840</v>
      </c>
      <c r="AH1295" s="11">
        <v>44882</v>
      </c>
      <c r="AI1295" s="12">
        <f>IF(OR(AG1295="",AH1295=""),"",AH1295-AG1295)</f>
        <v>42.0</v>
      </c>
      <c r="AJ1295" s="13" t="b">
        <f>IF(OR(AI1295="",AA1295=""),"",AI1295=AA1295)</f>
        <v>1</v>
      </c>
      <c r="AK1295" s="13" t="b">
        <f>IF(AI1295="","",AI1295&gt;60)</f>
        <v>0</v>
      </c>
      <c r="AL1295" s="13" t="b">
        <f>IF(OR(Y1295=TRUE,AH1295=""),TRUE,FALSE)</f>
        <v>0</v>
      </c>
      <c r="AM1295" s="13" t="b">
        <f>IF(AI1295="","",AI1295&lt;0)</f>
        <v>0</v>
      </c>
      <c r="AN1295" s="13" t="str">
        <f>IF(AH1295="","No inspection date",IF(AI1295&lt;0,"Negative chronology",IF(AI1295&lt;=30,"0-30",IF(AI1295&lt;=60,"31-60",IF(AI1295&lt;=90,"61-90",IF(AI1295&lt;=180,"91-180","181+"))))))</f>
        <v>31-60</v>
      </c>
      <c r="AO1295" s="13" t="str">
        <f>IF(OR(ISNUMBER(SEARCH("COMPLETED",K1295)),ISNUMBER(SEARCH("CLOSED",K1295))),"Closed/Completed","Other Active/Issued")</f>
        <v>Closed/Completed</v>
      </c>
    </row>
    <row r="1296" spans="1:41">
      <c r="A1296" t="s">
        <v>7845</v>
      </c>
      <c r="B1296" t="s">
        <v>87</v>
      </c>
      <c r="C1296" t="s">
        <v>87</v>
      </c>
      <c r="D1296" t="s">
        <v>88</v>
      </c>
      <c r="E1296" t="s">
        <v>7318</v>
      </c>
      <c r="F1296" t="s">
        <v>7397</v>
      </c>
      <c r="H1296" t="s">
        <v>1506</v>
      </c>
      <c r="I1296" t="s">
        <v>7846</v>
      </c>
      <c r="J1296" t="s">
        <v>137</v>
      </c>
      <c r="K1296" t="s">
        <v>93</v>
      </c>
      <c r="L1296" t="s">
        <v>93</v>
      </c>
      <c r="M1296" t="s">
        <v>7847</v>
      </c>
      <c r="N1296" s="9">
        <v>98118</v>
      </c>
      <c r="O1296" t="s">
        <v>7848</v>
      </c>
      <c r="P1296" s="10">
        <v>47.53914007</v>
      </c>
      <c r="Q1296" s="10">
        <v>-122.2722477</v>
      </c>
      <c r="R1296" t="s">
        <v>7849</v>
      </c>
      <c r="S1296" s="7">
        <v>10</v>
      </c>
      <c r="T1296" s="7">
        <v>2022</v>
      </c>
      <c r="U1296" s="7">
        <v>4</v>
      </c>
      <c r="V1296">
        <v>10</v>
      </c>
      <c r="W1296">
        <v>2022</v>
      </c>
      <c r="X1296">
        <v>4</v>
      </c>
      <c r="Y1296" t="b">
        <v>0</v>
      </c>
      <c r="Z1296" t="b">
        <v>0</v>
      </c>
      <c r="AA1296">
        <v>14</v>
      </c>
      <c r="AB1296">
        <v>2</v>
      </c>
      <c r="AC1296" t="b">
        <v>0</v>
      </c>
      <c r="AD1296" t="b">
        <v>1</v>
      </c>
      <c r="AE1296" t="b">
        <v>0</v>
      </c>
      <c r="AF1296" t="b">
        <v>0</v>
      </c>
      <c r="AG1296" s="11">
        <v>44841</v>
      </c>
      <c r="AH1296" s="11">
        <v>44855</v>
      </c>
      <c r="AI1296" s="12">
        <f>IF(OR(AG1296="",AH1296=""),"",AH1296-AG1296)</f>
        <v>14.0</v>
      </c>
      <c r="AJ1296" s="13" t="b">
        <f>IF(OR(AI1296="",AA1296=""),"",AI1296=AA1296)</f>
        <v>1</v>
      </c>
      <c r="AK1296" s="13" t="b">
        <f>IF(AI1296="","",AI1296&gt;60)</f>
        <v>0</v>
      </c>
      <c r="AL1296" s="13" t="b">
        <f>IF(OR(Y1296=TRUE,AH1296=""),TRUE,FALSE)</f>
        <v>0</v>
      </c>
      <c r="AM1296" s="13" t="b">
        <f>IF(AI1296="","",AI1296&lt;0)</f>
        <v>0</v>
      </c>
      <c r="AN1296" s="13" t="str">
        <f>IF(AH1296="","No inspection date",IF(AI1296&lt;0,"Negative chronology",IF(AI1296&lt;=30,"0-30",IF(AI1296&lt;=60,"31-60",IF(AI1296&lt;=90,"61-90",IF(AI1296&lt;=180,"91-180","181+"))))))</f>
        <v>0-30</v>
      </c>
      <c r="AO1296" s="13" t="str">
        <f>IF(OR(ISNUMBER(SEARCH("COMPLETED",K1296)),ISNUMBER(SEARCH("CLOSED",K1296))),"Closed/Completed","Other Active/Issued")</f>
        <v>Closed/Completed</v>
      </c>
    </row>
    <row r="1297" spans="1:41">
      <c r="A1297" t="s">
        <v>7850</v>
      </c>
      <c r="B1297" t="s">
        <v>87</v>
      </c>
      <c r="C1297" t="s">
        <v>87</v>
      </c>
      <c r="D1297" t="s">
        <v>88</v>
      </c>
      <c r="E1297" t="s">
        <v>7318</v>
      </c>
      <c r="H1297" t="s">
        <v>1506</v>
      </c>
      <c r="K1297" t="s">
        <v>93</v>
      </c>
      <c r="L1297" t="s">
        <v>93</v>
      </c>
      <c r="M1297" t="s">
        <v>7827</v>
      </c>
      <c r="N1297" s="9">
        <v>98144</v>
      </c>
      <c r="O1297" t="s">
        <v>7851</v>
      </c>
      <c r="P1297" s="10">
        <v>47.59561087</v>
      </c>
      <c r="Q1297" s="10">
        <v>-122.29608526</v>
      </c>
      <c r="R1297" t="s">
        <v>7829</v>
      </c>
      <c r="S1297" s="7">
        <v>10</v>
      </c>
      <c r="T1297" s="7">
        <v>2022</v>
      </c>
      <c r="U1297" s="7">
        <v>4</v>
      </c>
      <c r="Y1297" t="b">
        <v>1</v>
      </c>
      <c r="Z1297" t="b">
        <v>1</v>
      </c>
      <c r="AB1297">
        <v>3</v>
      </c>
      <c r="AC1297" t="b">
        <v>0</v>
      </c>
      <c r="AD1297" t="b">
        <v>1</v>
      </c>
      <c r="AE1297" t="b">
        <v>0</v>
      </c>
      <c r="AF1297" t="b">
        <v>0</v>
      </c>
      <c r="AG1297" s="11">
        <v>44841</v>
      </c>
      <c r="AI1297" s="12">
        <f>IF(OR(AG1297="",AH1297=""),"",AH1297-AG1297)</f>
        <v/>
      </c>
      <c r="AJ1297" s="13">
        <f>IF(OR(AI1297="",AA1297=""),"",AI1297=AA1297)</f>
        <v/>
      </c>
      <c r="AK1297" s="13">
        <f>IF(AI1297="","",AI1297&gt;60)</f>
        <v/>
      </c>
      <c r="AL1297" s="13" t="b">
        <f>IF(OR(Y1297=TRUE,AH1297=""),TRUE,FALSE)</f>
        <v>1</v>
      </c>
      <c r="AM1297" s="13">
        <f>IF(AI1297="","",AI1297&lt;0)</f>
        <v/>
      </c>
      <c r="AN1297" s="13" t="str">
        <f>IF(AH1297="","No inspection date",IF(AI1297&lt;0,"Negative chronology",IF(AI1297&lt;=30,"0-30",IF(AI1297&lt;=60,"31-60",IF(AI1297&lt;=90,"61-90",IF(AI1297&lt;=180,"91-180","181+"))))))</f>
        <v>No inspection date</v>
      </c>
      <c r="AO1297" s="13" t="str">
        <f>IF(OR(ISNUMBER(SEARCH("COMPLETED",K1297)),ISNUMBER(SEARCH("CLOSED",K1297))),"Closed/Completed","Other Active/Issued")</f>
        <v>Closed/Completed</v>
      </c>
    </row>
    <row r="1298" spans="1:41">
      <c r="A1298" t="s">
        <v>7852</v>
      </c>
      <c r="B1298" t="s">
        <v>87</v>
      </c>
      <c r="C1298" t="s">
        <v>87</v>
      </c>
      <c r="D1298" t="s">
        <v>88</v>
      </c>
      <c r="E1298" t="s">
        <v>7318</v>
      </c>
      <c r="H1298" t="s">
        <v>1520</v>
      </c>
      <c r="K1298" t="s">
        <v>93</v>
      </c>
      <c r="L1298" t="s">
        <v>93</v>
      </c>
      <c r="M1298" t="s">
        <v>7853</v>
      </c>
      <c r="N1298" s="9">
        <v>98118</v>
      </c>
      <c r="O1298" t="s">
        <v>7854</v>
      </c>
      <c r="P1298" s="10">
        <v>47.5358705</v>
      </c>
      <c r="Q1298" s="10">
        <v>-122.28027597</v>
      </c>
      <c r="R1298" t="s">
        <v>7855</v>
      </c>
      <c r="S1298" s="7">
        <v>10</v>
      </c>
      <c r="T1298" s="7">
        <v>2022</v>
      </c>
      <c r="U1298" s="7">
        <v>4</v>
      </c>
      <c r="Y1298" t="b">
        <v>1</v>
      </c>
      <c r="Z1298" t="b">
        <v>1</v>
      </c>
      <c r="AB1298">
        <v>2</v>
      </c>
      <c r="AC1298" t="b">
        <v>0</v>
      </c>
      <c r="AD1298" t="b">
        <v>1</v>
      </c>
      <c r="AE1298" t="b">
        <v>0</v>
      </c>
      <c r="AF1298" t="b">
        <v>0</v>
      </c>
      <c r="AG1298" s="11">
        <v>44846</v>
      </c>
      <c r="AI1298" s="12">
        <f>IF(OR(AG1298="",AH1298=""),"",AH1298-AG1298)</f>
        <v/>
      </c>
      <c r="AJ1298" s="13">
        <f>IF(OR(AI1298="",AA1298=""),"",AI1298=AA1298)</f>
        <v/>
      </c>
      <c r="AK1298" s="13">
        <f>IF(AI1298="","",AI1298&gt;60)</f>
        <v/>
      </c>
      <c r="AL1298" s="13" t="b">
        <f>IF(OR(Y1298=TRUE,AH1298=""),TRUE,FALSE)</f>
        <v>1</v>
      </c>
      <c r="AM1298" s="13">
        <f>IF(AI1298="","",AI1298&lt;0)</f>
        <v/>
      </c>
      <c r="AN1298" s="13" t="str">
        <f>IF(AH1298="","No inspection date",IF(AI1298&lt;0,"Negative chronology",IF(AI1298&lt;=30,"0-30",IF(AI1298&lt;=60,"31-60",IF(AI1298&lt;=90,"61-90",IF(AI1298&lt;=180,"91-180","181+"))))))</f>
        <v>No inspection date</v>
      </c>
      <c r="AO1298" s="13" t="str">
        <f>IF(OR(ISNUMBER(SEARCH("COMPLETED",K1298)),ISNUMBER(SEARCH("CLOSED",K1298))),"Closed/Completed","Other Active/Issued")</f>
        <v>Closed/Completed</v>
      </c>
    </row>
    <row r="1299" spans="1:41">
      <c r="A1299" t="s">
        <v>7856</v>
      </c>
      <c r="B1299" t="s">
        <v>87</v>
      </c>
      <c r="C1299" t="s">
        <v>87</v>
      </c>
      <c r="D1299" t="s">
        <v>88</v>
      </c>
      <c r="E1299" t="s">
        <v>7318</v>
      </c>
      <c r="G1299" t="s">
        <v>7706</v>
      </c>
      <c r="H1299" t="s">
        <v>1528</v>
      </c>
      <c r="K1299" t="s">
        <v>93</v>
      </c>
      <c r="L1299" t="s">
        <v>93</v>
      </c>
      <c r="M1299" t="s">
        <v>7857</v>
      </c>
      <c r="O1299" t="s">
        <v>7858</v>
      </c>
      <c r="P1299" s="10">
        <v>47.73183921</v>
      </c>
      <c r="Q1299" s="10">
        <v>-122.35694488</v>
      </c>
      <c r="R1299" t="s">
        <v>7859</v>
      </c>
      <c r="S1299" s="7">
        <v>10</v>
      </c>
      <c r="T1299" s="7">
        <v>2022</v>
      </c>
      <c r="U1299" s="7">
        <v>4</v>
      </c>
      <c r="Y1299" t="b">
        <v>1</v>
      </c>
      <c r="Z1299" t="b">
        <v>1</v>
      </c>
      <c r="AB1299">
        <v>5</v>
      </c>
      <c r="AC1299" t="b">
        <v>0</v>
      </c>
      <c r="AD1299" t="b">
        <v>1</v>
      </c>
      <c r="AE1299" t="b">
        <v>0</v>
      </c>
      <c r="AF1299" t="b">
        <v>0</v>
      </c>
      <c r="AG1299" s="11">
        <v>44847</v>
      </c>
      <c r="AI1299" s="12">
        <f>IF(OR(AG1299="",AH1299=""),"",AH1299-AG1299)</f>
        <v/>
      </c>
      <c r="AJ1299" s="13">
        <f>IF(OR(AI1299="",AA1299=""),"",AI1299=AA1299)</f>
        <v/>
      </c>
      <c r="AK1299" s="13">
        <f>IF(AI1299="","",AI1299&gt;60)</f>
        <v/>
      </c>
      <c r="AL1299" s="13" t="b">
        <f>IF(OR(Y1299=TRUE,AH1299=""),TRUE,FALSE)</f>
        <v>1</v>
      </c>
      <c r="AM1299" s="13">
        <f>IF(AI1299="","",AI1299&lt;0)</f>
        <v/>
      </c>
      <c r="AN1299" s="13" t="str">
        <f>IF(AH1299="","No inspection date",IF(AI1299&lt;0,"Negative chronology",IF(AI1299&lt;=30,"0-30",IF(AI1299&lt;=60,"31-60",IF(AI1299&lt;=90,"61-90",IF(AI1299&lt;=180,"91-180","181+"))))))</f>
        <v>No inspection date</v>
      </c>
      <c r="AO1299" s="13" t="str">
        <f>IF(OR(ISNUMBER(SEARCH("COMPLETED",K1299)),ISNUMBER(SEARCH("CLOSED",K1299))),"Closed/Completed","Other Active/Issued")</f>
        <v>Closed/Completed</v>
      </c>
    </row>
    <row r="1300" spans="1:41">
      <c r="A1300" t="s">
        <v>7860</v>
      </c>
      <c r="B1300" t="s">
        <v>87</v>
      </c>
      <c r="C1300" t="s">
        <v>87</v>
      </c>
      <c r="D1300" t="s">
        <v>88</v>
      </c>
      <c r="E1300" t="s">
        <v>7318</v>
      </c>
      <c r="F1300" t="s">
        <v>7861</v>
      </c>
      <c r="H1300" t="s">
        <v>1528</v>
      </c>
      <c r="I1300" t="s">
        <v>4491</v>
      </c>
      <c r="J1300" t="s">
        <v>93</v>
      </c>
      <c r="K1300" t="s">
        <v>93</v>
      </c>
      <c r="L1300" t="s">
        <v>93</v>
      </c>
      <c r="M1300" t="s">
        <v>7862</v>
      </c>
      <c r="O1300" t="s">
        <v>7863</v>
      </c>
      <c r="P1300" s="10">
        <v>47.70076493</v>
      </c>
      <c r="Q1300" s="10">
        <v>-122.35154156</v>
      </c>
      <c r="R1300" t="s">
        <v>7864</v>
      </c>
      <c r="S1300" s="7">
        <v>10</v>
      </c>
      <c r="T1300" s="7">
        <v>2022</v>
      </c>
      <c r="U1300" s="7">
        <v>4</v>
      </c>
      <c r="V1300">
        <v>12</v>
      </c>
      <c r="W1300">
        <v>2024</v>
      </c>
      <c r="X1300">
        <v>4</v>
      </c>
      <c r="Y1300" t="b">
        <v>0</v>
      </c>
      <c r="Z1300" t="b">
        <v>0</v>
      </c>
      <c r="AA1300">
        <v>796</v>
      </c>
      <c r="AB1300">
        <v>5</v>
      </c>
      <c r="AC1300" t="b">
        <v>0</v>
      </c>
      <c r="AD1300" t="b">
        <v>1</v>
      </c>
      <c r="AE1300" t="b">
        <v>0</v>
      </c>
      <c r="AF1300" t="b">
        <v>0</v>
      </c>
      <c r="AG1300" s="11">
        <v>44847</v>
      </c>
      <c r="AH1300" s="11">
        <v>45643</v>
      </c>
      <c r="AI1300" s="12">
        <f>IF(OR(AG1300="",AH1300=""),"",AH1300-AG1300)</f>
        <v>796.0</v>
      </c>
      <c r="AJ1300" s="13" t="b">
        <f>IF(OR(AI1300="",AA1300=""),"",AI1300=AA1300)</f>
        <v>1</v>
      </c>
      <c r="AK1300" s="13" t="b">
        <f>IF(AI1300="","",AI1300&gt;60)</f>
        <v>1</v>
      </c>
      <c r="AL1300" s="13" t="b">
        <f>IF(OR(Y1300=TRUE,AH1300=""),TRUE,FALSE)</f>
        <v>0</v>
      </c>
      <c r="AM1300" s="13" t="b">
        <f>IF(AI1300="","",AI1300&lt;0)</f>
        <v>0</v>
      </c>
      <c r="AN1300" s="13" t="str">
        <f>IF(AH1300="","No inspection date",IF(AI1300&lt;0,"Negative chronology",IF(AI1300&lt;=30,"0-30",IF(AI1300&lt;=60,"31-60",IF(AI1300&lt;=90,"61-90",IF(AI1300&lt;=180,"91-180","181+"))))))</f>
        <v>181+</v>
      </c>
      <c r="AO1300" s="13" t="str">
        <f>IF(OR(ISNUMBER(SEARCH("COMPLETED",K1300)),ISNUMBER(SEARCH("CLOSED",K1300))),"Closed/Completed","Other Active/Issued")</f>
        <v>Closed/Completed</v>
      </c>
    </row>
    <row r="1301" spans="1:41">
      <c r="A1301" t="s">
        <v>7865</v>
      </c>
      <c r="B1301" t="s">
        <v>87</v>
      </c>
      <c r="C1301" t="s">
        <v>87</v>
      </c>
      <c r="D1301" t="s">
        <v>88</v>
      </c>
      <c r="E1301" t="s">
        <v>7318</v>
      </c>
      <c r="H1301" t="s">
        <v>1556</v>
      </c>
      <c r="I1301" t="s">
        <v>7866</v>
      </c>
      <c r="J1301" t="s">
        <v>137</v>
      </c>
      <c r="K1301" t="s">
        <v>93</v>
      </c>
      <c r="L1301" t="s">
        <v>93</v>
      </c>
      <c r="M1301" t="s">
        <v>7867</v>
      </c>
      <c r="N1301" s="9">
        <v>98118</v>
      </c>
      <c r="O1301" t="s">
        <v>7868</v>
      </c>
      <c r="P1301" s="10">
        <v>47.56487004</v>
      </c>
      <c r="Q1301" s="10">
        <v>-122.28105744</v>
      </c>
      <c r="R1301" t="s">
        <v>7869</v>
      </c>
      <c r="S1301" s="7">
        <v>10</v>
      </c>
      <c r="T1301" s="7">
        <v>2022</v>
      </c>
      <c r="U1301" s="7">
        <v>4</v>
      </c>
      <c r="V1301">
        <v>12</v>
      </c>
      <c r="W1301">
        <v>2022</v>
      </c>
      <c r="X1301">
        <v>4</v>
      </c>
      <c r="Y1301" t="b">
        <v>0</v>
      </c>
      <c r="Z1301" t="b">
        <v>0</v>
      </c>
      <c r="AA1301">
        <v>56</v>
      </c>
      <c r="AB1301">
        <v>2</v>
      </c>
      <c r="AC1301" t="b">
        <v>0</v>
      </c>
      <c r="AD1301" t="b">
        <v>1</v>
      </c>
      <c r="AE1301" t="b">
        <v>0</v>
      </c>
      <c r="AF1301" t="b">
        <v>0</v>
      </c>
      <c r="AG1301" s="11">
        <v>44853</v>
      </c>
      <c r="AH1301" s="11">
        <v>44909</v>
      </c>
      <c r="AI1301" s="12">
        <f>IF(OR(AG1301="",AH1301=""),"",AH1301-AG1301)</f>
        <v>56.0</v>
      </c>
      <c r="AJ1301" s="13" t="b">
        <f>IF(OR(AI1301="",AA1301=""),"",AI1301=AA1301)</f>
        <v>1</v>
      </c>
      <c r="AK1301" s="13" t="b">
        <f>IF(AI1301="","",AI1301&gt;60)</f>
        <v>0</v>
      </c>
      <c r="AL1301" s="13" t="b">
        <f>IF(OR(Y1301=TRUE,AH1301=""),TRUE,FALSE)</f>
        <v>0</v>
      </c>
      <c r="AM1301" s="13" t="b">
        <f>IF(AI1301="","",AI1301&lt;0)</f>
        <v>0</v>
      </c>
      <c r="AN1301" s="13" t="str">
        <f>IF(AH1301="","No inspection date",IF(AI1301&lt;0,"Negative chronology",IF(AI1301&lt;=30,"0-30",IF(AI1301&lt;=60,"31-60",IF(AI1301&lt;=90,"61-90",IF(AI1301&lt;=180,"91-180","181+"))))))</f>
        <v>31-60</v>
      </c>
      <c r="AO1301" s="13" t="str">
        <f>IF(OR(ISNUMBER(SEARCH("COMPLETED",K1301)),ISNUMBER(SEARCH("CLOSED",K1301))),"Closed/Completed","Other Active/Issued")</f>
        <v>Closed/Completed</v>
      </c>
    </row>
    <row r="1302" spans="1:41">
      <c r="A1302" t="s">
        <v>7870</v>
      </c>
      <c r="B1302" t="s">
        <v>87</v>
      </c>
      <c r="C1302" t="s">
        <v>87</v>
      </c>
      <c r="D1302" t="s">
        <v>88</v>
      </c>
      <c r="E1302" t="s">
        <v>7318</v>
      </c>
      <c r="G1302" t="s">
        <v>7706</v>
      </c>
      <c r="H1302" t="s">
        <v>1563</v>
      </c>
      <c r="I1302" t="s">
        <v>1658</v>
      </c>
      <c r="J1302" t="s">
        <v>137</v>
      </c>
      <c r="K1302" t="s">
        <v>93</v>
      </c>
      <c r="L1302" t="s">
        <v>93</v>
      </c>
      <c r="M1302" t="s">
        <v>7871</v>
      </c>
      <c r="N1302" s="9">
        <v>98125</v>
      </c>
      <c r="O1302" t="s">
        <v>7872</v>
      </c>
      <c r="P1302" s="10">
        <v>47.70438912</v>
      </c>
      <c r="Q1302" s="10">
        <v>-122.29916645</v>
      </c>
      <c r="R1302" t="s">
        <v>7873</v>
      </c>
      <c r="S1302" s="7">
        <v>10</v>
      </c>
      <c r="T1302" s="7">
        <v>2022</v>
      </c>
      <c r="U1302" s="7">
        <v>4</v>
      </c>
      <c r="V1302">
        <v>11</v>
      </c>
      <c r="W1302">
        <v>2022</v>
      </c>
      <c r="X1302">
        <v>4</v>
      </c>
      <c r="Y1302" t="b">
        <v>0</v>
      </c>
      <c r="Z1302" t="b">
        <v>0</v>
      </c>
      <c r="AA1302">
        <v>20</v>
      </c>
      <c r="AB1302">
        <v>5</v>
      </c>
      <c r="AC1302" t="b">
        <v>0</v>
      </c>
      <c r="AD1302" t="b">
        <v>1</v>
      </c>
      <c r="AE1302" t="b">
        <v>0</v>
      </c>
      <c r="AF1302" t="b">
        <v>0</v>
      </c>
      <c r="AG1302" s="11">
        <v>44854</v>
      </c>
      <c r="AH1302" s="11">
        <v>44874</v>
      </c>
      <c r="AI1302" s="12">
        <f>IF(OR(AG1302="",AH1302=""),"",AH1302-AG1302)</f>
        <v>20.0</v>
      </c>
      <c r="AJ1302" s="13" t="b">
        <f>IF(OR(AI1302="",AA1302=""),"",AI1302=AA1302)</f>
        <v>1</v>
      </c>
      <c r="AK1302" s="13" t="b">
        <f>IF(AI1302="","",AI1302&gt;60)</f>
        <v>0</v>
      </c>
      <c r="AL1302" s="13" t="b">
        <f>IF(OR(Y1302=TRUE,AH1302=""),TRUE,FALSE)</f>
        <v>0</v>
      </c>
      <c r="AM1302" s="13" t="b">
        <f>IF(AI1302="","",AI1302&lt;0)</f>
        <v>0</v>
      </c>
      <c r="AN1302" s="13" t="str">
        <f>IF(AH1302="","No inspection date",IF(AI1302&lt;0,"Negative chronology",IF(AI1302&lt;=30,"0-30",IF(AI1302&lt;=60,"31-60",IF(AI1302&lt;=90,"61-90",IF(AI1302&lt;=180,"91-180","181+"))))))</f>
        <v>0-30</v>
      </c>
      <c r="AO1302" s="13" t="str">
        <f>IF(OR(ISNUMBER(SEARCH("COMPLETED",K1302)),ISNUMBER(SEARCH("CLOSED",K1302))),"Closed/Completed","Other Active/Issued")</f>
        <v>Closed/Completed</v>
      </c>
    </row>
    <row r="1303" spans="1:41">
      <c r="A1303" t="s">
        <v>7874</v>
      </c>
      <c r="B1303" t="s">
        <v>87</v>
      </c>
      <c r="C1303" t="s">
        <v>87</v>
      </c>
      <c r="D1303" t="s">
        <v>88</v>
      </c>
      <c r="E1303" t="s">
        <v>7318</v>
      </c>
      <c r="H1303" t="s">
        <v>1563</v>
      </c>
      <c r="I1303" t="s">
        <v>6123</v>
      </c>
      <c r="J1303" t="s">
        <v>137</v>
      </c>
      <c r="K1303" t="s">
        <v>93</v>
      </c>
      <c r="L1303" t="s">
        <v>93</v>
      </c>
      <c r="M1303" t="s">
        <v>7875</v>
      </c>
      <c r="N1303" s="9">
        <v>98115</v>
      </c>
      <c r="O1303" t="s">
        <v>7876</v>
      </c>
      <c r="P1303" s="10">
        <v>47.69817897</v>
      </c>
      <c r="Q1303" s="10">
        <v>-122.31179441</v>
      </c>
      <c r="R1303" t="s">
        <v>7877</v>
      </c>
      <c r="S1303" s="7">
        <v>10</v>
      </c>
      <c r="T1303" s="7">
        <v>2022</v>
      </c>
      <c r="U1303" s="7">
        <v>4</v>
      </c>
      <c r="V1303">
        <v>11</v>
      </c>
      <c r="W1303">
        <v>2022</v>
      </c>
      <c r="X1303">
        <v>4</v>
      </c>
      <c r="Y1303" t="b">
        <v>0</v>
      </c>
      <c r="Z1303" t="b">
        <v>0</v>
      </c>
      <c r="AA1303">
        <v>40</v>
      </c>
      <c r="AB1303">
        <v>5</v>
      </c>
      <c r="AC1303" t="b">
        <v>0</v>
      </c>
      <c r="AD1303" t="b">
        <v>1</v>
      </c>
      <c r="AE1303" t="b">
        <v>0</v>
      </c>
      <c r="AF1303" t="b">
        <v>0</v>
      </c>
      <c r="AG1303" s="11">
        <v>44854</v>
      </c>
      <c r="AH1303" s="11">
        <v>44894</v>
      </c>
      <c r="AI1303" s="12">
        <f>IF(OR(AG1303="",AH1303=""),"",AH1303-AG1303)</f>
        <v>40.0</v>
      </c>
      <c r="AJ1303" s="13" t="b">
        <f>IF(OR(AI1303="",AA1303=""),"",AI1303=AA1303)</f>
        <v>1</v>
      </c>
      <c r="AK1303" s="13" t="b">
        <f>IF(AI1303="","",AI1303&gt;60)</f>
        <v>0</v>
      </c>
      <c r="AL1303" s="13" t="b">
        <f>IF(OR(Y1303=TRUE,AH1303=""),TRUE,FALSE)</f>
        <v>0</v>
      </c>
      <c r="AM1303" s="13" t="b">
        <f>IF(AI1303="","",AI1303&lt;0)</f>
        <v>0</v>
      </c>
      <c r="AN1303" s="13" t="str">
        <f>IF(AH1303="","No inspection date",IF(AI1303&lt;0,"Negative chronology",IF(AI1303&lt;=30,"0-30",IF(AI1303&lt;=60,"31-60",IF(AI1303&lt;=90,"61-90",IF(AI1303&lt;=180,"91-180","181+"))))))</f>
        <v>31-60</v>
      </c>
      <c r="AO1303" s="13" t="str">
        <f>IF(OR(ISNUMBER(SEARCH("COMPLETED",K1303)),ISNUMBER(SEARCH("CLOSED",K1303))),"Closed/Completed","Other Active/Issued")</f>
        <v>Closed/Completed</v>
      </c>
    </row>
    <row r="1304" spans="1:41">
      <c r="A1304" t="s">
        <v>7878</v>
      </c>
      <c r="B1304" t="s">
        <v>87</v>
      </c>
      <c r="C1304" t="s">
        <v>87</v>
      </c>
      <c r="D1304" t="s">
        <v>88</v>
      </c>
      <c r="E1304" t="s">
        <v>7318</v>
      </c>
      <c r="F1304" t="s">
        <v>7397</v>
      </c>
      <c r="H1304" t="s">
        <v>7846</v>
      </c>
      <c r="I1304" t="s">
        <v>5676</v>
      </c>
      <c r="J1304" t="s">
        <v>137</v>
      </c>
      <c r="K1304" t="s">
        <v>93</v>
      </c>
      <c r="L1304" t="s">
        <v>93</v>
      </c>
      <c r="M1304" t="s">
        <v>7879</v>
      </c>
      <c r="N1304" s="9">
        <v>98122</v>
      </c>
      <c r="O1304" t="s">
        <v>7880</v>
      </c>
      <c r="P1304" s="10">
        <v>47.60557738</v>
      </c>
      <c r="Q1304" s="10">
        <v>-122.30359002</v>
      </c>
      <c r="R1304" t="s">
        <v>7881</v>
      </c>
      <c r="S1304" s="7">
        <v>10</v>
      </c>
      <c r="T1304" s="7">
        <v>2022</v>
      </c>
      <c r="U1304" s="7">
        <v>4</v>
      </c>
      <c r="V1304">
        <v>11</v>
      </c>
      <c r="W1304">
        <v>2022</v>
      </c>
      <c r="X1304">
        <v>4</v>
      </c>
      <c r="Y1304" t="b">
        <v>0</v>
      </c>
      <c r="Z1304" t="b">
        <v>0</v>
      </c>
      <c r="AA1304">
        <v>11</v>
      </c>
      <c r="AB1304">
        <v>3</v>
      </c>
      <c r="AC1304" t="b">
        <v>0</v>
      </c>
      <c r="AD1304" t="b">
        <v>1</v>
      </c>
      <c r="AE1304" t="b">
        <v>0</v>
      </c>
      <c r="AF1304" t="b">
        <v>0</v>
      </c>
      <c r="AG1304" s="11">
        <v>44855</v>
      </c>
      <c r="AH1304" s="11">
        <v>44866</v>
      </c>
      <c r="AI1304" s="12">
        <f>IF(OR(AG1304="",AH1304=""),"",AH1304-AG1304)</f>
        <v>11.0</v>
      </c>
      <c r="AJ1304" s="13" t="b">
        <f>IF(OR(AI1304="",AA1304=""),"",AI1304=AA1304)</f>
        <v>1</v>
      </c>
      <c r="AK1304" s="13" t="b">
        <f>IF(AI1304="","",AI1304&gt;60)</f>
        <v>0</v>
      </c>
      <c r="AL1304" s="13" t="b">
        <f>IF(OR(Y1304=TRUE,AH1304=""),TRUE,FALSE)</f>
        <v>0</v>
      </c>
      <c r="AM1304" s="13" t="b">
        <f>IF(AI1304="","",AI1304&lt;0)</f>
        <v>0</v>
      </c>
      <c r="AN1304" s="13" t="str">
        <f>IF(AH1304="","No inspection date",IF(AI1304&lt;0,"Negative chronology",IF(AI1304&lt;=30,"0-30",IF(AI1304&lt;=60,"31-60",IF(AI1304&lt;=90,"61-90",IF(AI1304&lt;=180,"91-180","181+"))))))</f>
        <v>0-30</v>
      </c>
      <c r="AO1304" s="13" t="str">
        <f>IF(OR(ISNUMBER(SEARCH("COMPLETED",K1304)),ISNUMBER(SEARCH("CLOSED",K1304))),"Closed/Completed","Other Active/Issued")</f>
        <v>Closed/Completed</v>
      </c>
    </row>
    <row r="1305" spans="1:41">
      <c r="A1305" t="s">
        <v>7882</v>
      </c>
      <c r="B1305" t="s">
        <v>87</v>
      </c>
      <c r="C1305" t="s">
        <v>87</v>
      </c>
      <c r="D1305" t="s">
        <v>88</v>
      </c>
      <c r="E1305" t="s">
        <v>7318</v>
      </c>
      <c r="G1305" t="s">
        <v>7883</v>
      </c>
      <c r="H1305" t="s">
        <v>7846</v>
      </c>
      <c r="I1305" t="s">
        <v>1528</v>
      </c>
      <c r="J1305" t="s">
        <v>93</v>
      </c>
      <c r="K1305" t="s">
        <v>778</v>
      </c>
      <c r="L1305" t="s">
        <v>778</v>
      </c>
      <c r="M1305" t="s">
        <v>2114</v>
      </c>
      <c r="N1305" s="9">
        <v>98144</v>
      </c>
      <c r="O1305" t="s">
        <v>7884</v>
      </c>
      <c r="P1305" s="10">
        <v>47.58157985</v>
      </c>
      <c r="Q1305" s="10">
        <v>-122.30203049</v>
      </c>
      <c r="R1305" t="s">
        <v>7885</v>
      </c>
      <c r="S1305" s="7">
        <v>10</v>
      </c>
      <c r="T1305" s="7">
        <v>2022</v>
      </c>
      <c r="U1305" s="7">
        <v>4</v>
      </c>
      <c r="V1305">
        <v>10</v>
      </c>
      <c r="W1305">
        <v>2022</v>
      </c>
      <c r="X1305">
        <v>4</v>
      </c>
      <c r="Y1305" t="b">
        <v>0</v>
      </c>
      <c r="Z1305" t="b">
        <v>0</v>
      </c>
      <c r="AA1305">
        <v>-8</v>
      </c>
      <c r="AB1305">
        <v>2</v>
      </c>
      <c r="AC1305" t="b">
        <v>0</v>
      </c>
      <c r="AD1305" t="b">
        <v>1</v>
      </c>
      <c r="AE1305" t="b">
        <v>0</v>
      </c>
      <c r="AF1305" t="b">
        <v>0</v>
      </c>
      <c r="AG1305" s="11">
        <v>44855</v>
      </c>
      <c r="AH1305" s="11">
        <v>44847</v>
      </c>
      <c r="AI1305" s="12">
        <f>IF(OR(AG1305="",AH1305=""),"",AH1305-AG1305)</f>
        <v>-8.0</v>
      </c>
      <c r="AJ1305" s="13" t="b">
        <f>IF(OR(AI1305="",AA1305=""),"",AI1305=AA1305)</f>
        <v>1</v>
      </c>
      <c r="AK1305" s="13" t="b">
        <f>IF(AI1305="","",AI1305&gt;60)</f>
        <v>0</v>
      </c>
      <c r="AL1305" s="13" t="b">
        <f>IF(OR(Y1305=TRUE,AH1305=""),TRUE,FALSE)</f>
        <v>0</v>
      </c>
      <c r="AM1305" s="13" t="b">
        <f>IF(AI1305="","",AI1305&lt;0)</f>
        <v>1</v>
      </c>
      <c r="AN1305" s="13" t="str">
        <f>IF(AH1305="","No inspection date",IF(AI1305&lt;0,"Negative chronology",IF(AI1305&lt;=30,"0-30",IF(AI1305&lt;=60,"31-60",IF(AI1305&lt;=90,"61-90",IF(AI1305&lt;=180,"91-180","181+"))))))</f>
        <v>Negative chronology</v>
      </c>
      <c r="AO1305" s="13" t="str">
        <f>IF(OR(ISNUMBER(SEARCH("COMPLETED",K1305)),ISNUMBER(SEARCH("CLOSED",K1305))),"Closed/Completed","Other Active/Issued")</f>
        <v>Other Active/Issued</v>
      </c>
    </row>
    <row r="1306" spans="1:41">
      <c r="A1306" t="s">
        <v>7886</v>
      </c>
      <c r="B1306" t="s">
        <v>87</v>
      </c>
      <c r="C1306" t="s">
        <v>87</v>
      </c>
      <c r="D1306" t="s">
        <v>88</v>
      </c>
      <c r="E1306" t="s">
        <v>7318</v>
      </c>
      <c r="G1306" t="s">
        <v>6860</v>
      </c>
      <c r="H1306" t="s">
        <v>1576</v>
      </c>
      <c r="K1306" t="s">
        <v>93</v>
      </c>
      <c r="L1306" t="s">
        <v>93</v>
      </c>
      <c r="M1306" t="s">
        <v>7887</v>
      </c>
      <c r="N1306" s="9">
        <v>98126</v>
      </c>
      <c r="O1306" t="s">
        <v>7888</v>
      </c>
      <c r="P1306" s="10">
        <v>47.56086125</v>
      </c>
      <c r="Q1306" s="10">
        <v>-122.37720854</v>
      </c>
      <c r="R1306" t="s">
        <v>7889</v>
      </c>
      <c r="S1306" s="7">
        <v>10</v>
      </c>
      <c r="T1306" s="7">
        <v>2022</v>
      </c>
      <c r="U1306" s="7">
        <v>4</v>
      </c>
      <c r="Y1306" t="b">
        <v>1</v>
      </c>
      <c r="Z1306" t="b">
        <v>1</v>
      </c>
      <c r="AB1306">
        <v>1</v>
      </c>
      <c r="AC1306" t="b">
        <v>0</v>
      </c>
      <c r="AD1306" t="b">
        <v>1</v>
      </c>
      <c r="AE1306" t="b">
        <v>0</v>
      </c>
      <c r="AF1306" t="b">
        <v>0</v>
      </c>
      <c r="AG1306" s="11">
        <v>44858</v>
      </c>
      <c r="AI1306" s="12">
        <f>IF(OR(AG1306="",AH1306=""),"",AH1306-AG1306)</f>
        <v/>
      </c>
      <c r="AJ1306" s="13">
        <f>IF(OR(AI1306="",AA1306=""),"",AI1306=AA1306)</f>
        <v/>
      </c>
      <c r="AK1306" s="13">
        <f>IF(AI1306="","",AI1306&gt;60)</f>
        <v/>
      </c>
      <c r="AL1306" s="13" t="b">
        <f>IF(OR(Y1306=TRUE,AH1306=""),TRUE,FALSE)</f>
        <v>1</v>
      </c>
      <c r="AM1306" s="13">
        <f>IF(AI1306="","",AI1306&lt;0)</f>
        <v/>
      </c>
      <c r="AN1306" s="13" t="str">
        <f>IF(AH1306="","No inspection date",IF(AI1306&lt;0,"Negative chronology",IF(AI1306&lt;=30,"0-30",IF(AI1306&lt;=60,"31-60",IF(AI1306&lt;=90,"61-90",IF(AI1306&lt;=180,"91-180","181+"))))))</f>
        <v>No inspection date</v>
      </c>
      <c r="AO1306" s="13" t="str">
        <f>IF(OR(ISNUMBER(SEARCH("COMPLETED",K1306)),ISNUMBER(SEARCH("CLOSED",K1306))),"Closed/Completed","Other Active/Issued")</f>
        <v>Closed/Completed</v>
      </c>
    </row>
    <row r="1307" spans="1:41">
      <c r="A1307" t="s">
        <v>7890</v>
      </c>
      <c r="B1307" t="s">
        <v>87</v>
      </c>
      <c r="C1307" t="s">
        <v>87</v>
      </c>
      <c r="D1307" t="s">
        <v>88</v>
      </c>
      <c r="E1307" t="s">
        <v>7318</v>
      </c>
      <c r="G1307" t="s">
        <v>6860</v>
      </c>
      <c r="H1307" t="s">
        <v>1596</v>
      </c>
      <c r="K1307" t="s">
        <v>115</v>
      </c>
      <c r="L1307" t="s">
        <v>115</v>
      </c>
      <c r="M1307" t="s">
        <v>7887</v>
      </c>
      <c r="N1307" s="9">
        <v>98126</v>
      </c>
      <c r="O1307" t="s">
        <v>7891</v>
      </c>
      <c r="P1307" s="10">
        <v>47.56086125</v>
      </c>
      <c r="Q1307" s="10">
        <v>-122.37720854</v>
      </c>
      <c r="R1307" t="s">
        <v>7889</v>
      </c>
      <c r="S1307" s="7">
        <v>10</v>
      </c>
      <c r="T1307" s="7">
        <v>2022</v>
      </c>
      <c r="U1307" s="7">
        <v>4</v>
      </c>
      <c r="Y1307" t="b">
        <v>1</v>
      </c>
      <c r="Z1307" t="b">
        <v>1</v>
      </c>
      <c r="AB1307">
        <v>1</v>
      </c>
      <c r="AC1307" t="b">
        <v>0</v>
      </c>
      <c r="AD1307" t="b">
        <v>1</v>
      </c>
      <c r="AE1307" t="b">
        <v>0</v>
      </c>
      <c r="AF1307" t="b">
        <v>0</v>
      </c>
      <c r="AG1307" s="11">
        <v>44859</v>
      </c>
      <c r="AI1307" s="12">
        <f>IF(OR(AG1307="",AH1307=""),"",AH1307-AG1307)</f>
        <v/>
      </c>
      <c r="AJ1307" s="13">
        <f>IF(OR(AI1307="",AA1307=""),"",AI1307=AA1307)</f>
        <v/>
      </c>
      <c r="AK1307" s="13">
        <f>IF(AI1307="","",AI1307&gt;60)</f>
        <v/>
      </c>
      <c r="AL1307" s="13" t="b">
        <f>IF(OR(Y1307=TRUE,AH1307=""),TRUE,FALSE)</f>
        <v>1</v>
      </c>
      <c r="AM1307" s="13">
        <f>IF(AI1307="","",AI1307&lt;0)</f>
        <v/>
      </c>
      <c r="AN1307" s="13" t="str">
        <f>IF(AH1307="","No inspection date",IF(AI1307&lt;0,"Negative chronology",IF(AI1307&lt;=30,"0-30",IF(AI1307&lt;=60,"31-60",IF(AI1307&lt;=90,"61-90",IF(AI1307&lt;=180,"91-180","181+"))))))</f>
        <v>No inspection date</v>
      </c>
      <c r="AO1307" s="13" t="str">
        <f>IF(OR(ISNUMBER(SEARCH("COMPLETED",K1307)),ISNUMBER(SEARCH("CLOSED",K1307))),"Closed/Completed","Other Active/Issued")</f>
        <v>Other Active/Issued</v>
      </c>
    </row>
    <row r="1308" spans="1:41">
      <c r="A1308" t="s">
        <v>7892</v>
      </c>
      <c r="B1308" t="s">
        <v>87</v>
      </c>
      <c r="C1308" t="s">
        <v>87</v>
      </c>
      <c r="D1308" t="s">
        <v>88</v>
      </c>
      <c r="E1308" t="s">
        <v>7318</v>
      </c>
      <c r="F1308" t="s">
        <v>6860</v>
      </c>
      <c r="H1308" t="s">
        <v>1596</v>
      </c>
      <c r="I1308" t="s">
        <v>1717</v>
      </c>
      <c r="J1308" t="s">
        <v>137</v>
      </c>
      <c r="K1308" t="s">
        <v>93</v>
      </c>
      <c r="L1308" t="s">
        <v>93</v>
      </c>
      <c r="M1308" t="s">
        <v>7893</v>
      </c>
      <c r="N1308" s="9">
        <v>98125</v>
      </c>
      <c r="O1308" t="s">
        <v>7894</v>
      </c>
      <c r="P1308" s="10">
        <v>47.71177655</v>
      </c>
      <c r="Q1308" s="10">
        <v>-122.29728295</v>
      </c>
      <c r="R1308" t="s">
        <v>7895</v>
      </c>
      <c r="S1308" s="7">
        <v>10</v>
      </c>
      <c r="T1308" s="7">
        <v>2022</v>
      </c>
      <c r="U1308" s="7">
        <v>4</v>
      </c>
      <c r="V1308">
        <v>12</v>
      </c>
      <c r="W1308">
        <v>2022</v>
      </c>
      <c r="X1308">
        <v>4</v>
      </c>
      <c r="Y1308" t="b">
        <v>0</v>
      </c>
      <c r="Z1308" t="b">
        <v>0</v>
      </c>
      <c r="AA1308">
        <v>37</v>
      </c>
      <c r="AB1308">
        <v>5</v>
      </c>
      <c r="AC1308" t="b">
        <v>0</v>
      </c>
      <c r="AD1308" t="b">
        <v>1</v>
      </c>
      <c r="AE1308" t="b">
        <v>0</v>
      </c>
      <c r="AF1308" t="b">
        <v>0</v>
      </c>
      <c r="AG1308" s="11">
        <v>44859</v>
      </c>
      <c r="AH1308" s="11">
        <v>44896</v>
      </c>
      <c r="AI1308" s="12">
        <f>IF(OR(AG1308="",AH1308=""),"",AH1308-AG1308)</f>
        <v>37.0</v>
      </c>
      <c r="AJ1308" s="13" t="b">
        <f>IF(OR(AI1308="",AA1308=""),"",AI1308=AA1308)</f>
        <v>1</v>
      </c>
      <c r="AK1308" s="13" t="b">
        <f>IF(AI1308="","",AI1308&gt;60)</f>
        <v>0</v>
      </c>
      <c r="AL1308" s="13" t="b">
        <f>IF(OR(Y1308=TRUE,AH1308=""),TRUE,FALSE)</f>
        <v>0</v>
      </c>
      <c r="AM1308" s="13" t="b">
        <f>IF(AI1308="","",AI1308&lt;0)</f>
        <v>0</v>
      </c>
      <c r="AN1308" s="13" t="str">
        <f>IF(AH1308="","No inspection date",IF(AI1308&lt;0,"Negative chronology",IF(AI1308&lt;=30,"0-30",IF(AI1308&lt;=60,"31-60",IF(AI1308&lt;=90,"61-90",IF(AI1308&lt;=180,"91-180","181+"))))))</f>
        <v>31-60</v>
      </c>
      <c r="AO1308" s="13" t="str">
        <f>IF(OR(ISNUMBER(SEARCH("COMPLETED",K1308)),ISNUMBER(SEARCH("CLOSED",K1308))),"Closed/Completed","Other Active/Issued")</f>
        <v>Closed/Completed</v>
      </c>
    </row>
    <row r="1309" spans="1:41">
      <c r="A1309" t="s">
        <v>7896</v>
      </c>
      <c r="B1309" t="s">
        <v>87</v>
      </c>
      <c r="C1309" t="s">
        <v>87</v>
      </c>
      <c r="D1309" t="s">
        <v>88</v>
      </c>
      <c r="E1309" t="s">
        <v>7318</v>
      </c>
      <c r="H1309" t="s">
        <v>1596</v>
      </c>
      <c r="I1309" t="s">
        <v>6123</v>
      </c>
      <c r="J1309" t="s">
        <v>137</v>
      </c>
      <c r="K1309" t="s">
        <v>93</v>
      </c>
      <c r="L1309" t="s">
        <v>93</v>
      </c>
      <c r="M1309" t="s">
        <v>7897</v>
      </c>
      <c r="O1309" t="s">
        <v>7898</v>
      </c>
      <c r="P1309" s="10">
        <v>47.72342809</v>
      </c>
      <c r="Q1309" s="10">
        <v>-122.28679426</v>
      </c>
      <c r="R1309" t="s">
        <v>7899</v>
      </c>
      <c r="S1309" s="7">
        <v>10</v>
      </c>
      <c r="T1309" s="7">
        <v>2022</v>
      </c>
      <c r="U1309" s="7">
        <v>4</v>
      </c>
      <c r="V1309">
        <v>11</v>
      </c>
      <c r="W1309">
        <v>2022</v>
      </c>
      <c r="X1309">
        <v>4</v>
      </c>
      <c r="Y1309" t="b">
        <v>0</v>
      </c>
      <c r="Z1309" t="b">
        <v>0</v>
      </c>
      <c r="AA1309">
        <v>35</v>
      </c>
      <c r="AB1309">
        <v>5</v>
      </c>
      <c r="AC1309" t="b">
        <v>0</v>
      </c>
      <c r="AD1309" t="b">
        <v>1</v>
      </c>
      <c r="AE1309" t="b">
        <v>0</v>
      </c>
      <c r="AF1309" t="b">
        <v>0</v>
      </c>
      <c r="AG1309" s="11">
        <v>44859</v>
      </c>
      <c r="AH1309" s="11">
        <v>44894</v>
      </c>
      <c r="AI1309" s="12">
        <f>IF(OR(AG1309="",AH1309=""),"",AH1309-AG1309)</f>
        <v>35.0</v>
      </c>
      <c r="AJ1309" s="13" t="b">
        <f>IF(OR(AI1309="",AA1309=""),"",AI1309=AA1309)</f>
        <v>1</v>
      </c>
      <c r="AK1309" s="13" t="b">
        <f>IF(AI1309="","",AI1309&gt;60)</f>
        <v>0</v>
      </c>
      <c r="AL1309" s="13" t="b">
        <f>IF(OR(Y1309=TRUE,AH1309=""),TRUE,FALSE)</f>
        <v>0</v>
      </c>
      <c r="AM1309" s="13" t="b">
        <f>IF(AI1309="","",AI1309&lt;0)</f>
        <v>0</v>
      </c>
      <c r="AN1309" s="13" t="str">
        <f>IF(AH1309="","No inspection date",IF(AI1309&lt;0,"Negative chronology",IF(AI1309&lt;=30,"0-30",IF(AI1309&lt;=60,"31-60",IF(AI1309&lt;=90,"61-90",IF(AI1309&lt;=180,"91-180","181+"))))))</f>
        <v>31-60</v>
      </c>
      <c r="AO1309" s="13" t="str">
        <f>IF(OR(ISNUMBER(SEARCH("COMPLETED",K1309)),ISNUMBER(SEARCH("CLOSED",K1309))),"Closed/Completed","Other Active/Issued")</f>
        <v>Closed/Completed</v>
      </c>
    </row>
    <row r="1310" spans="1:41">
      <c r="A1310" t="s">
        <v>7900</v>
      </c>
      <c r="B1310" t="s">
        <v>87</v>
      </c>
      <c r="C1310" t="s">
        <v>87</v>
      </c>
      <c r="D1310" t="s">
        <v>88</v>
      </c>
      <c r="E1310" t="s">
        <v>7318</v>
      </c>
      <c r="F1310" t="s">
        <v>7901</v>
      </c>
      <c r="G1310" t="s">
        <v>6860</v>
      </c>
      <c r="H1310" t="s">
        <v>5676</v>
      </c>
      <c r="K1310" t="s">
        <v>5884</v>
      </c>
      <c r="L1310" t="s">
        <v>5884</v>
      </c>
      <c r="M1310" t="s">
        <v>7902</v>
      </c>
      <c r="N1310" s="9">
        <v>98146</v>
      </c>
      <c r="O1310" t="s">
        <v>7903</v>
      </c>
      <c r="P1310" s="10">
        <v>47.51063209</v>
      </c>
      <c r="Q1310" s="10">
        <v>-122.38546384</v>
      </c>
      <c r="R1310" t="s">
        <v>7904</v>
      </c>
      <c r="S1310" s="7">
        <v>11</v>
      </c>
      <c r="T1310" s="7">
        <v>2022</v>
      </c>
      <c r="U1310" s="7">
        <v>4</v>
      </c>
      <c r="Y1310" t="b">
        <v>1</v>
      </c>
      <c r="Z1310" t="b">
        <v>1</v>
      </c>
      <c r="AB1310">
        <v>1</v>
      </c>
      <c r="AC1310" t="b">
        <v>0</v>
      </c>
      <c r="AD1310" t="b">
        <v>1</v>
      </c>
      <c r="AE1310" t="b">
        <v>0</v>
      </c>
      <c r="AF1310" t="b">
        <v>0</v>
      </c>
      <c r="AG1310" s="11">
        <v>44866</v>
      </c>
      <c r="AI1310" s="12">
        <f>IF(OR(AG1310="",AH1310=""),"",AH1310-AG1310)</f>
        <v/>
      </c>
      <c r="AJ1310" s="13">
        <f>IF(OR(AI1310="",AA1310=""),"",AI1310=AA1310)</f>
        <v/>
      </c>
      <c r="AK1310" s="13">
        <f>IF(AI1310="","",AI1310&gt;60)</f>
        <v/>
      </c>
      <c r="AL1310" s="13" t="b">
        <f>IF(OR(Y1310=TRUE,AH1310=""),TRUE,FALSE)</f>
        <v>1</v>
      </c>
      <c r="AM1310" s="13">
        <f>IF(AI1310="","",AI1310&lt;0)</f>
        <v/>
      </c>
      <c r="AN1310" s="13" t="str">
        <f>IF(AH1310="","No inspection date",IF(AI1310&lt;0,"Negative chronology",IF(AI1310&lt;=30,"0-30",IF(AI1310&lt;=60,"31-60",IF(AI1310&lt;=90,"61-90",IF(AI1310&lt;=180,"91-180","181+"))))))</f>
        <v>No inspection date</v>
      </c>
      <c r="AO1310" s="13" t="str">
        <f>IF(OR(ISNUMBER(SEARCH("COMPLETED",K1310)),ISNUMBER(SEARCH("CLOSED",K1310))),"Closed/Completed","Other Active/Issued")</f>
        <v>Other Active/Issued</v>
      </c>
    </row>
    <row r="1311" spans="1:41">
      <c r="A1311" t="s">
        <v>7905</v>
      </c>
      <c r="B1311" t="s">
        <v>87</v>
      </c>
      <c r="C1311" t="s">
        <v>87</v>
      </c>
      <c r="D1311" t="s">
        <v>88</v>
      </c>
      <c r="E1311" t="s">
        <v>7318</v>
      </c>
      <c r="F1311" t="s">
        <v>7906</v>
      </c>
      <c r="G1311" t="s">
        <v>6860</v>
      </c>
      <c r="H1311" t="s">
        <v>5676</v>
      </c>
      <c r="K1311" t="s">
        <v>1745</v>
      </c>
      <c r="L1311" t="s">
        <v>1745</v>
      </c>
      <c r="M1311" t="s">
        <v>7763</v>
      </c>
      <c r="N1311" s="9">
        <v>98106</v>
      </c>
      <c r="O1311" t="s">
        <v>7907</v>
      </c>
      <c r="P1311" s="10">
        <v>47.53968229</v>
      </c>
      <c r="Q1311" s="10">
        <v>-122.3626239</v>
      </c>
      <c r="R1311" t="s">
        <v>7765</v>
      </c>
      <c r="S1311" s="7">
        <v>11</v>
      </c>
      <c r="T1311" s="7">
        <v>2022</v>
      </c>
      <c r="U1311" s="7">
        <v>4</v>
      </c>
      <c r="Y1311" t="b">
        <v>1</v>
      </c>
      <c r="Z1311" t="b">
        <v>1</v>
      </c>
      <c r="AB1311">
        <v>1</v>
      </c>
      <c r="AC1311" t="b">
        <v>0</v>
      </c>
      <c r="AD1311" t="b">
        <v>1</v>
      </c>
      <c r="AE1311" t="b">
        <v>0</v>
      </c>
      <c r="AF1311" t="b">
        <v>0</v>
      </c>
      <c r="AG1311" s="11">
        <v>44866</v>
      </c>
      <c r="AI1311" s="12">
        <f>IF(OR(AG1311="",AH1311=""),"",AH1311-AG1311)</f>
        <v/>
      </c>
      <c r="AJ1311" s="13">
        <f>IF(OR(AI1311="",AA1311=""),"",AI1311=AA1311)</f>
        <v/>
      </c>
      <c r="AK1311" s="13">
        <f>IF(AI1311="","",AI1311&gt;60)</f>
        <v/>
      </c>
      <c r="AL1311" s="13" t="b">
        <f>IF(OR(Y1311=TRUE,AH1311=""),TRUE,FALSE)</f>
        <v>1</v>
      </c>
      <c r="AM1311" s="13">
        <f>IF(AI1311="","",AI1311&lt;0)</f>
        <v/>
      </c>
      <c r="AN1311" s="13" t="str">
        <f>IF(AH1311="","No inspection date",IF(AI1311&lt;0,"Negative chronology",IF(AI1311&lt;=30,"0-30",IF(AI1311&lt;=60,"31-60",IF(AI1311&lt;=90,"61-90",IF(AI1311&lt;=180,"91-180","181+"))))))</f>
        <v>No inspection date</v>
      </c>
      <c r="AO1311" s="13" t="str">
        <f>IF(OR(ISNUMBER(SEARCH("COMPLETED",K1311)),ISNUMBER(SEARCH("CLOSED",K1311))),"Closed/Completed","Other Active/Issued")</f>
        <v>Other Active/Issued</v>
      </c>
    </row>
    <row r="1312" spans="1:41">
      <c r="A1312" t="s">
        <v>7908</v>
      </c>
      <c r="B1312" t="s">
        <v>87</v>
      </c>
      <c r="C1312" t="s">
        <v>87</v>
      </c>
      <c r="D1312" t="s">
        <v>88</v>
      </c>
      <c r="E1312" t="s">
        <v>7318</v>
      </c>
      <c r="F1312" t="s">
        <v>7909</v>
      </c>
      <c r="H1312" t="s">
        <v>5676</v>
      </c>
      <c r="I1312" t="s">
        <v>1507</v>
      </c>
      <c r="J1312" t="s">
        <v>93</v>
      </c>
      <c r="K1312" t="s">
        <v>93</v>
      </c>
      <c r="L1312" t="s">
        <v>93</v>
      </c>
      <c r="M1312" t="s">
        <v>7910</v>
      </c>
      <c r="N1312" s="9">
        <v>98146</v>
      </c>
      <c r="O1312" t="s">
        <v>7911</v>
      </c>
      <c r="P1312" s="10">
        <v>47.51168984</v>
      </c>
      <c r="Q1312" s="10">
        <v>-122.37448161</v>
      </c>
      <c r="R1312" t="s">
        <v>7912</v>
      </c>
      <c r="S1312" s="7">
        <v>11</v>
      </c>
      <c r="T1312" s="7">
        <v>2022</v>
      </c>
      <c r="U1312" s="7">
        <v>4</v>
      </c>
      <c r="V1312">
        <v>10</v>
      </c>
      <c r="W1312">
        <v>2022</v>
      </c>
      <c r="X1312">
        <v>4</v>
      </c>
      <c r="Y1312" t="b">
        <v>0</v>
      </c>
      <c r="Z1312" t="b">
        <v>0</v>
      </c>
      <c r="AA1312">
        <v>-5</v>
      </c>
      <c r="AB1312">
        <v>1</v>
      </c>
      <c r="AC1312" t="b">
        <v>0</v>
      </c>
      <c r="AD1312" t="b">
        <v>1</v>
      </c>
      <c r="AE1312" t="b">
        <v>0</v>
      </c>
      <c r="AF1312" t="b">
        <v>0</v>
      </c>
      <c r="AG1312" s="11">
        <v>44866</v>
      </c>
      <c r="AH1312" s="11">
        <v>44861</v>
      </c>
      <c r="AI1312" s="12">
        <f>IF(OR(AG1312="",AH1312=""),"",AH1312-AG1312)</f>
        <v>-5.0</v>
      </c>
      <c r="AJ1312" s="13" t="b">
        <f>IF(OR(AI1312="",AA1312=""),"",AI1312=AA1312)</f>
        <v>1</v>
      </c>
      <c r="AK1312" s="13" t="b">
        <f>IF(AI1312="","",AI1312&gt;60)</f>
        <v>0</v>
      </c>
      <c r="AL1312" s="13" t="b">
        <f>IF(OR(Y1312=TRUE,AH1312=""),TRUE,FALSE)</f>
        <v>0</v>
      </c>
      <c r="AM1312" s="13" t="b">
        <f>IF(AI1312="","",AI1312&lt;0)</f>
        <v>1</v>
      </c>
      <c r="AN1312" s="13" t="str">
        <f>IF(AH1312="","No inspection date",IF(AI1312&lt;0,"Negative chronology",IF(AI1312&lt;=30,"0-30",IF(AI1312&lt;=60,"31-60",IF(AI1312&lt;=90,"61-90",IF(AI1312&lt;=180,"91-180","181+"))))))</f>
        <v>Negative chronology</v>
      </c>
      <c r="AO1312" s="13" t="str">
        <f>IF(OR(ISNUMBER(SEARCH("COMPLETED",K1312)),ISNUMBER(SEARCH("CLOSED",K1312))),"Closed/Completed","Other Active/Issued")</f>
        <v>Closed/Completed</v>
      </c>
    </row>
    <row r="1313" spans="1:41">
      <c r="A1313" t="s">
        <v>7913</v>
      </c>
      <c r="B1313" t="s">
        <v>87</v>
      </c>
      <c r="C1313" t="s">
        <v>87</v>
      </c>
      <c r="D1313" t="s">
        <v>88</v>
      </c>
      <c r="E1313" t="s">
        <v>7318</v>
      </c>
      <c r="G1313" t="s">
        <v>7914</v>
      </c>
      <c r="H1313" t="s">
        <v>5676</v>
      </c>
      <c r="I1313" t="s">
        <v>7846</v>
      </c>
      <c r="J1313" t="s">
        <v>93</v>
      </c>
      <c r="K1313" t="s">
        <v>5967</v>
      </c>
      <c r="L1313" t="s">
        <v>5967</v>
      </c>
      <c r="M1313" t="s">
        <v>7915</v>
      </c>
      <c r="N1313" s="9">
        <v>98118</v>
      </c>
      <c r="O1313" t="s">
        <v>7916</v>
      </c>
      <c r="P1313" s="10">
        <v>47.56102032</v>
      </c>
      <c r="Q1313" s="10">
        <v>-122.29143146</v>
      </c>
      <c r="R1313" t="s">
        <v>7917</v>
      </c>
      <c r="S1313" s="7">
        <v>11</v>
      </c>
      <c r="T1313" s="7">
        <v>2022</v>
      </c>
      <c r="U1313" s="7">
        <v>4</v>
      </c>
      <c r="V1313">
        <v>10</v>
      </c>
      <c r="W1313">
        <v>2022</v>
      </c>
      <c r="X1313">
        <v>4</v>
      </c>
      <c r="Y1313" t="b">
        <v>0</v>
      </c>
      <c r="Z1313" t="b">
        <v>0</v>
      </c>
      <c r="AA1313">
        <v>-11</v>
      </c>
      <c r="AB1313">
        <v>2</v>
      </c>
      <c r="AC1313" t="b">
        <v>0</v>
      </c>
      <c r="AD1313" t="b">
        <v>1</v>
      </c>
      <c r="AE1313" t="b">
        <v>0</v>
      </c>
      <c r="AF1313" t="b">
        <v>0</v>
      </c>
      <c r="AG1313" s="11">
        <v>44866</v>
      </c>
      <c r="AH1313" s="11">
        <v>44855</v>
      </c>
      <c r="AI1313" s="12">
        <f>IF(OR(AG1313="",AH1313=""),"",AH1313-AG1313)</f>
        <v>-11.0</v>
      </c>
      <c r="AJ1313" s="13" t="b">
        <f>IF(OR(AI1313="",AA1313=""),"",AI1313=AA1313)</f>
        <v>1</v>
      </c>
      <c r="AK1313" s="13" t="b">
        <f>IF(AI1313="","",AI1313&gt;60)</f>
        <v>0</v>
      </c>
      <c r="AL1313" s="13" t="b">
        <f>IF(OR(Y1313=TRUE,AH1313=""),TRUE,FALSE)</f>
        <v>0</v>
      </c>
      <c r="AM1313" s="13" t="b">
        <f>IF(AI1313="","",AI1313&lt;0)</f>
        <v>1</v>
      </c>
      <c r="AN1313" s="13" t="str">
        <f>IF(AH1313="","No inspection date",IF(AI1313&lt;0,"Negative chronology",IF(AI1313&lt;=30,"0-30",IF(AI1313&lt;=60,"31-60",IF(AI1313&lt;=90,"61-90",IF(AI1313&lt;=180,"91-180","181+"))))))</f>
        <v>Negative chronology</v>
      </c>
      <c r="AO1313" s="13" t="str">
        <f>IF(OR(ISNUMBER(SEARCH("COMPLETED",K1313)),ISNUMBER(SEARCH("CLOSED",K1313))),"Closed/Completed","Other Active/Issued")</f>
        <v>Other Active/Issued</v>
      </c>
    </row>
    <row r="1314" spans="1:41">
      <c r="A1314" t="s">
        <v>7918</v>
      </c>
      <c r="B1314" t="s">
        <v>87</v>
      </c>
      <c r="C1314" t="s">
        <v>87</v>
      </c>
      <c r="D1314" t="s">
        <v>88</v>
      </c>
      <c r="E1314" t="s">
        <v>7318</v>
      </c>
      <c r="F1314" t="s">
        <v>6860</v>
      </c>
      <c r="G1314" t="s">
        <v>6860</v>
      </c>
      <c r="H1314" t="s">
        <v>1616</v>
      </c>
      <c r="I1314" t="s">
        <v>7919</v>
      </c>
      <c r="J1314" t="s">
        <v>93</v>
      </c>
      <c r="K1314" t="s">
        <v>5884</v>
      </c>
      <c r="L1314" t="s">
        <v>5884</v>
      </c>
      <c r="M1314" t="s">
        <v>7920</v>
      </c>
      <c r="N1314" s="9">
        <v>98116</v>
      </c>
      <c r="O1314" t="s">
        <v>7921</v>
      </c>
      <c r="P1314" s="10">
        <v>47.56678115</v>
      </c>
      <c r="Q1314" s="10">
        <v>-122.40879657</v>
      </c>
      <c r="R1314" t="s">
        <v>7922</v>
      </c>
      <c r="S1314" s="7">
        <v>11</v>
      </c>
      <c r="T1314" s="7">
        <v>2022</v>
      </c>
      <c r="U1314" s="7">
        <v>4</v>
      </c>
      <c r="V1314">
        <v>11</v>
      </c>
      <c r="W1314">
        <v>2022</v>
      </c>
      <c r="X1314">
        <v>4</v>
      </c>
      <c r="Y1314" t="b">
        <v>0</v>
      </c>
      <c r="Z1314" t="b">
        <v>0</v>
      </c>
      <c r="AA1314">
        <v>8</v>
      </c>
      <c r="AB1314">
        <v>1</v>
      </c>
      <c r="AC1314" t="b">
        <v>0</v>
      </c>
      <c r="AD1314" t="b">
        <v>1</v>
      </c>
      <c r="AE1314" t="b">
        <v>0</v>
      </c>
      <c r="AF1314" t="b">
        <v>0</v>
      </c>
      <c r="AG1314" s="11">
        <v>44867</v>
      </c>
      <c r="AH1314" s="11">
        <v>44875</v>
      </c>
      <c r="AI1314" s="12">
        <f>IF(OR(AG1314="",AH1314=""),"",AH1314-AG1314)</f>
        <v>8.0</v>
      </c>
      <c r="AJ1314" s="13" t="b">
        <f>IF(OR(AI1314="",AA1314=""),"",AI1314=AA1314)</f>
        <v>1</v>
      </c>
      <c r="AK1314" s="13" t="b">
        <f>IF(AI1314="","",AI1314&gt;60)</f>
        <v>0</v>
      </c>
      <c r="AL1314" s="13" t="b">
        <f>IF(OR(Y1314=TRUE,AH1314=""),TRUE,FALSE)</f>
        <v>0</v>
      </c>
      <c r="AM1314" s="13" t="b">
        <f>IF(AI1314="","",AI1314&lt;0)</f>
        <v>0</v>
      </c>
      <c r="AN1314" s="13" t="str">
        <f>IF(AH1314="","No inspection date",IF(AI1314&lt;0,"Negative chronology",IF(AI1314&lt;=30,"0-30",IF(AI1314&lt;=60,"31-60",IF(AI1314&lt;=90,"61-90",IF(AI1314&lt;=180,"91-180","181+"))))))</f>
        <v>0-30</v>
      </c>
      <c r="AO1314" s="13" t="str">
        <f>IF(OR(ISNUMBER(SEARCH("COMPLETED",K1314)),ISNUMBER(SEARCH("CLOSED",K1314))),"Closed/Completed","Other Active/Issued")</f>
        <v>Other Active/Issued</v>
      </c>
    </row>
    <row r="1315" spans="1:41">
      <c r="A1315" t="s">
        <v>7923</v>
      </c>
      <c r="B1315" t="s">
        <v>87</v>
      </c>
      <c r="C1315" t="s">
        <v>87</v>
      </c>
      <c r="D1315" t="s">
        <v>88</v>
      </c>
      <c r="E1315" t="s">
        <v>7318</v>
      </c>
      <c r="H1315" t="s">
        <v>1616</v>
      </c>
      <c r="I1315" t="s">
        <v>7768</v>
      </c>
      <c r="J1315" t="s">
        <v>137</v>
      </c>
      <c r="K1315" t="s">
        <v>93</v>
      </c>
      <c r="L1315" t="s">
        <v>93</v>
      </c>
      <c r="M1315" t="s">
        <v>7924</v>
      </c>
      <c r="O1315" t="s">
        <v>7925</v>
      </c>
      <c r="P1315" s="10">
        <v>47.59404533</v>
      </c>
      <c r="Q1315" s="10">
        <v>-122.30302348</v>
      </c>
      <c r="R1315" t="s">
        <v>7926</v>
      </c>
      <c r="S1315" s="7">
        <v>11</v>
      </c>
      <c r="T1315" s="7">
        <v>2022</v>
      </c>
      <c r="U1315" s="7">
        <v>4</v>
      </c>
      <c r="V1315">
        <v>12</v>
      </c>
      <c r="W1315">
        <v>2022</v>
      </c>
      <c r="X1315">
        <v>4</v>
      </c>
      <c r="Y1315" t="b">
        <v>0</v>
      </c>
      <c r="Z1315" t="b">
        <v>0</v>
      </c>
      <c r="AA1315">
        <v>30</v>
      </c>
      <c r="AB1315">
        <v>3</v>
      </c>
      <c r="AC1315" t="b">
        <v>0</v>
      </c>
      <c r="AD1315" t="b">
        <v>1</v>
      </c>
      <c r="AE1315" t="b">
        <v>0</v>
      </c>
      <c r="AF1315" t="b">
        <v>0</v>
      </c>
      <c r="AG1315" s="11">
        <v>44867</v>
      </c>
      <c r="AH1315" s="11">
        <v>44897</v>
      </c>
      <c r="AI1315" s="12">
        <f>IF(OR(AG1315="",AH1315=""),"",AH1315-AG1315)</f>
        <v>30.0</v>
      </c>
      <c r="AJ1315" s="13" t="b">
        <f>IF(OR(AI1315="",AA1315=""),"",AI1315=AA1315)</f>
        <v>1</v>
      </c>
      <c r="AK1315" s="13" t="b">
        <f>IF(AI1315="","",AI1315&gt;60)</f>
        <v>0</v>
      </c>
      <c r="AL1315" s="13" t="b">
        <f>IF(OR(Y1315=TRUE,AH1315=""),TRUE,FALSE)</f>
        <v>0</v>
      </c>
      <c r="AM1315" s="13" t="b">
        <f>IF(AI1315="","",AI1315&lt;0)</f>
        <v>0</v>
      </c>
      <c r="AN1315" s="13" t="str">
        <f>IF(AH1315="","No inspection date",IF(AI1315&lt;0,"Negative chronology",IF(AI1315&lt;=30,"0-30",IF(AI1315&lt;=60,"31-60",IF(AI1315&lt;=90,"61-90",IF(AI1315&lt;=180,"91-180","181+"))))))</f>
        <v>0-30</v>
      </c>
      <c r="AO1315" s="13" t="str">
        <f>IF(OR(ISNUMBER(SEARCH("COMPLETED",K1315)),ISNUMBER(SEARCH("CLOSED",K1315))),"Closed/Completed","Other Active/Issued")</f>
        <v>Closed/Completed</v>
      </c>
    </row>
    <row r="1316" spans="1:41">
      <c r="A1316" t="s">
        <v>7927</v>
      </c>
      <c r="B1316" t="s">
        <v>87</v>
      </c>
      <c r="C1316" t="s">
        <v>87</v>
      </c>
      <c r="D1316" t="s">
        <v>88</v>
      </c>
      <c r="E1316" t="s">
        <v>7318</v>
      </c>
      <c r="F1316" t="s">
        <v>6860</v>
      </c>
      <c r="H1316" t="s">
        <v>1623</v>
      </c>
      <c r="I1316" t="s">
        <v>1507</v>
      </c>
      <c r="J1316" t="s">
        <v>93</v>
      </c>
      <c r="K1316" t="s">
        <v>5884</v>
      </c>
      <c r="L1316" t="s">
        <v>5884</v>
      </c>
      <c r="M1316" t="s">
        <v>7928</v>
      </c>
      <c r="N1316" s="9">
        <v>98106</v>
      </c>
      <c r="O1316" t="s">
        <v>7929</v>
      </c>
      <c r="P1316" s="10">
        <v>47.52161012</v>
      </c>
      <c r="Q1316" s="10">
        <v>-122.35623772</v>
      </c>
      <c r="R1316" t="s">
        <v>7930</v>
      </c>
      <c r="S1316" s="7">
        <v>11</v>
      </c>
      <c r="T1316" s="7">
        <v>2022</v>
      </c>
      <c r="U1316" s="7">
        <v>4</v>
      </c>
      <c r="V1316">
        <v>10</v>
      </c>
      <c r="W1316">
        <v>2022</v>
      </c>
      <c r="X1316">
        <v>4</v>
      </c>
      <c r="Y1316" t="b">
        <v>0</v>
      </c>
      <c r="Z1316" t="b">
        <v>0</v>
      </c>
      <c r="AA1316">
        <v>-7</v>
      </c>
      <c r="AB1316">
        <v>1</v>
      </c>
      <c r="AC1316" t="b">
        <v>0</v>
      </c>
      <c r="AD1316" t="b">
        <v>1</v>
      </c>
      <c r="AE1316" t="b">
        <v>0</v>
      </c>
      <c r="AF1316" t="b">
        <v>0</v>
      </c>
      <c r="AG1316" s="11">
        <v>44868</v>
      </c>
      <c r="AH1316" s="11">
        <v>44861</v>
      </c>
      <c r="AI1316" s="12">
        <f>IF(OR(AG1316="",AH1316=""),"",AH1316-AG1316)</f>
        <v>-7.0</v>
      </c>
      <c r="AJ1316" s="13" t="b">
        <f>IF(OR(AI1316="",AA1316=""),"",AI1316=AA1316)</f>
        <v>1</v>
      </c>
      <c r="AK1316" s="13" t="b">
        <f>IF(AI1316="","",AI1316&gt;60)</f>
        <v>0</v>
      </c>
      <c r="AL1316" s="13" t="b">
        <f>IF(OR(Y1316=TRUE,AH1316=""),TRUE,FALSE)</f>
        <v>0</v>
      </c>
      <c r="AM1316" s="13" t="b">
        <f>IF(AI1316="","",AI1316&lt;0)</f>
        <v>1</v>
      </c>
      <c r="AN1316" s="13" t="str">
        <f>IF(AH1316="","No inspection date",IF(AI1316&lt;0,"Negative chronology",IF(AI1316&lt;=30,"0-30",IF(AI1316&lt;=60,"31-60",IF(AI1316&lt;=90,"61-90",IF(AI1316&lt;=180,"91-180","181+"))))))</f>
        <v>Negative chronology</v>
      </c>
      <c r="AO1316" s="13" t="str">
        <f>IF(OR(ISNUMBER(SEARCH("COMPLETED",K1316)),ISNUMBER(SEARCH("CLOSED",K1316))),"Closed/Completed","Other Active/Issued")</f>
        <v>Other Active/Issued</v>
      </c>
    </row>
    <row r="1317" spans="1:41">
      <c r="A1317" t="s">
        <v>7931</v>
      </c>
      <c r="B1317" t="s">
        <v>87</v>
      </c>
      <c r="C1317" t="s">
        <v>87</v>
      </c>
      <c r="D1317" t="s">
        <v>88</v>
      </c>
      <c r="E1317" t="s">
        <v>7318</v>
      </c>
      <c r="H1317" t="s">
        <v>1623</v>
      </c>
      <c r="I1317" t="s">
        <v>7932</v>
      </c>
      <c r="J1317" t="s">
        <v>137</v>
      </c>
      <c r="K1317" t="s">
        <v>93</v>
      </c>
      <c r="L1317" t="s">
        <v>93</v>
      </c>
      <c r="M1317" t="s">
        <v>7933</v>
      </c>
      <c r="O1317" t="s">
        <v>7934</v>
      </c>
      <c r="P1317" s="10">
        <v>47.55555681</v>
      </c>
      <c r="Q1317" s="10">
        <v>-122.29107406</v>
      </c>
      <c r="R1317" t="s">
        <v>7935</v>
      </c>
      <c r="S1317" s="7">
        <v>11</v>
      </c>
      <c r="T1317" s="7">
        <v>2022</v>
      </c>
      <c r="U1317" s="7">
        <v>4</v>
      </c>
      <c r="V1317">
        <v>6</v>
      </c>
      <c r="W1317">
        <v>2023</v>
      </c>
      <c r="X1317">
        <v>2</v>
      </c>
      <c r="Y1317" t="b">
        <v>0</v>
      </c>
      <c r="Z1317" t="b">
        <v>0</v>
      </c>
      <c r="AA1317">
        <v>239</v>
      </c>
      <c r="AB1317">
        <v>2</v>
      </c>
      <c r="AC1317" t="b">
        <v>0</v>
      </c>
      <c r="AD1317" t="b">
        <v>1</v>
      </c>
      <c r="AE1317" t="b">
        <v>0</v>
      </c>
      <c r="AF1317" t="b">
        <v>0</v>
      </c>
      <c r="AG1317" s="11">
        <v>44868</v>
      </c>
      <c r="AH1317" s="11">
        <v>45107</v>
      </c>
      <c r="AI1317" s="12">
        <f>IF(OR(AG1317="",AH1317=""),"",AH1317-AG1317)</f>
        <v>239.0</v>
      </c>
      <c r="AJ1317" s="13" t="b">
        <f>IF(OR(AI1317="",AA1317=""),"",AI1317=AA1317)</f>
        <v>1</v>
      </c>
      <c r="AK1317" s="13" t="b">
        <f>IF(AI1317="","",AI1317&gt;60)</f>
        <v>1</v>
      </c>
      <c r="AL1317" s="13" t="b">
        <f>IF(OR(Y1317=TRUE,AH1317=""),TRUE,FALSE)</f>
        <v>0</v>
      </c>
      <c r="AM1317" s="13" t="b">
        <f>IF(AI1317="","",AI1317&lt;0)</f>
        <v>0</v>
      </c>
      <c r="AN1317" s="13" t="str">
        <f>IF(AH1317="","No inspection date",IF(AI1317&lt;0,"Negative chronology",IF(AI1317&lt;=30,"0-30",IF(AI1317&lt;=60,"31-60",IF(AI1317&lt;=90,"61-90",IF(AI1317&lt;=180,"91-180","181+"))))))</f>
        <v>181+</v>
      </c>
      <c r="AO1317" s="13" t="str">
        <f>IF(OR(ISNUMBER(SEARCH("COMPLETED",K1317)),ISNUMBER(SEARCH("CLOSED",K1317))),"Closed/Completed","Other Active/Issued")</f>
        <v>Closed/Completed</v>
      </c>
    </row>
    <row r="1318" spans="1:41">
      <c r="A1318" t="s">
        <v>7936</v>
      </c>
      <c r="B1318" t="s">
        <v>87</v>
      </c>
      <c r="C1318" t="s">
        <v>87</v>
      </c>
      <c r="D1318" t="s">
        <v>88</v>
      </c>
      <c r="E1318" t="s">
        <v>7318</v>
      </c>
      <c r="F1318" t="s">
        <v>6860</v>
      </c>
      <c r="G1318" t="s">
        <v>7397</v>
      </c>
      <c r="H1318" t="s">
        <v>1651</v>
      </c>
      <c r="K1318" t="s">
        <v>93</v>
      </c>
      <c r="L1318" t="s">
        <v>93</v>
      </c>
      <c r="M1318" t="s">
        <v>7937</v>
      </c>
      <c r="N1318" s="9">
        <v>98106</v>
      </c>
      <c r="O1318" t="s">
        <v>7938</v>
      </c>
      <c r="P1318" s="10">
        <v>47.55700447</v>
      </c>
      <c r="Q1318" s="10">
        <v>-122.36333198</v>
      </c>
      <c r="R1318" t="s">
        <v>7939</v>
      </c>
      <c r="S1318" s="7">
        <v>11</v>
      </c>
      <c r="T1318" s="7">
        <v>2022</v>
      </c>
      <c r="U1318" s="7">
        <v>4</v>
      </c>
      <c r="Y1318" t="b">
        <v>1</v>
      </c>
      <c r="Z1318" t="b">
        <v>1</v>
      </c>
      <c r="AB1318">
        <v>1</v>
      </c>
      <c r="AC1318" t="b">
        <v>0</v>
      </c>
      <c r="AD1318" t="b">
        <v>1</v>
      </c>
      <c r="AE1318" t="b">
        <v>0</v>
      </c>
      <c r="AF1318" t="b">
        <v>0</v>
      </c>
      <c r="AG1318" s="11">
        <v>44873</v>
      </c>
      <c r="AI1318" s="12">
        <f>IF(OR(AG1318="",AH1318=""),"",AH1318-AG1318)</f>
        <v/>
      </c>
      <c r="AJ1318" s="13">
        <f>IF(OR(AI1318="",AA1318=""),"",AI1318=AA1318)</f>
        <v/>
      </c>
      <c r="AK1318" s="13">
        <f>IF(AI1318="","",AI1318&gt;60)</f>
        <v/>
      </c>
      <c r="AL1318" s="13" t="b">
        <f>IF(OR(Y1318=TRUE,AH1318=""),TRUE,FALSE)</f>
        <v>1</v>
      </c>
      <c r="AM1318" s="13">
        <f>IF(AI1318="","",AI1318&lt;0)</f>
        <v/>
      </c>
      <c r="AN1318" s="13" t="str">
        <f>IF(AH1318="","No inspection date",IF(AI1318&lt;0,"Negative chronology",IF(AI1318&lt;=30,"0-30",IF(AI1318&lt;=60,"31-60",IF(AI1318&lt;=90,"61-90",IF(AI1318&lt;=180,"91-180","181+"))))))</f>
        <v>No inspection date</v>
      </c>
      <c r="AO1318" s="13" t="str">
        <f>IF(OR(ISNUMBER(SEARCH("COMPLETED",K1318)),ISNUMBER(SEARCH("CLOSED",K1318))),"Closed/Completed","Other Active/Issued")</f>
        <v>Closed/Completed</v>
      </c>
    </row>
    <row r="1319" spans="1:41">
      <c r="A1319" t="s">
        <v>7940</v>
      </c>
      <c r="B1319" t="s">
        <v>87</v>
      </c>
      <c r="C1319" t="s">
        <v>87</v>
      </c>
      <c r="D1319" t="s">
        <v>88</v>
      </c>
      <c r="E1319" t="s">
        <v>7318</v>
      </c>
      <c r="F1319" t="s">
        <v>6860</v>
      </c>
      <c r="G1319" t="s">
        <v>6860</v>
      </c>
      <c r="H1319" t="s">
        <v>1651</v>
      </c>
      <c r="K1319" t="s">
        <v>93</v>
      </c>
      <c r="L1319" t="s">
        <v>93</v>
      </c>
      <c r="M1319" t="s">
        <v>7941</v>
      </c>
      <c r="N1319" s="9">
        <v>98106</v>
      </c>
      <c r="O1319" t="s">
        <v>7942</v>
      </c>
      <c r="P1319" s="10">
        <v>47.55717853</v>
      </c>
      <c r="Q1319" s="10">
        <v>-122.36332654</v>
      </c>
      <c r="R1319" t="s">
        <v>7943</v>
      </c>
      <c r="S1319" s="7">
        <v>11</v>
      </c>
      <c r="T1319" s="7">
        <v>2022</v>
      </c>
      <c r="U1319" s="7">
        <v>4</v>
      </c>
      <c r="Y1319" t="b">
        <v>1</v>
      </c>
      <c r="Z1319" t="b">
        <v>1</v>
      </c>
      <c r="AB1319">
        <v>1</v>
      </c>
      <c r="AC1319" t="b">
        <v>0</v>
      </c>
      <c r="AD1319" t="b">
        <v>1</v>
      </c>
      <c r="AE1319" t="b">
        <v>0</v>
      </c>
      <c r="AF1319" t="b">
        <v>0</v>
      </c>
      <c r="AG1319" s="11">
        <v>44873</v>
      </c>
      <c r="AI1319" s="12">
        <f>IF(OR(AG1319="",AH1319=""),"",AH1319-AG1319)</f>
        <v/>
      </c>
      <c r="AJ1319" s="13">
        <f>IF(OR(AI1319="",AA1319=""),"",AI1319=AA1319)</f>
        <v/>
      </c>
      <c r="AK1319" s="13">
        <f>IF(AI1319="","",AI1319&gt;60)</f>
        <v/>
      </c>
      <c r="AL1319" s="13" t="b">
        <f>IF(OR(Y1319=TRUE,AH1319=""),TRUE,FALSE)</f>
        <v>1</v>
      </c>
      <c r="AM1319" s="13">
        <f>IF(AI1319="","",AI1319&lt;0)</f>
        <v/>
      </c>
      <c r="AN1319" s="13" t="str">
        <f>IF(AH1319="","No inspection date",IF(AI1319&lt;0,"Negative chronology",IF(AI1319&lt;=30,"0-30",IF(AI1319&lt;=60,"31-60",IF(AI1319&lt;=90,"61-90",IF(AI1319&lt;=180,"91-180","181+"))))))</f>
        <v>No inspection date</v>
      </c>
      <c r="AO1319" s="13" t="str">
        <f>IF(OR(ISNUMBER(SEARCH("COMPLETED",K1319)),ISNUMBER(SEARCH("CLOSED",K1319))),"Closed/Completed","Other Active/Issued")</f>
        <v>Closed/Completed</v>
      </c>
    </row>
    <row r="1320" spans="1:41">
      <c r="A1320" t="s">
        <v>7944</v>
      </c>
      <c r="B1320" t="s">
        <v>87</v>
      </c>
      <c r="C1320" t="s">
        <v>87</v>
      </c>
      <c r="D1320" t="s">
        <v>88</v>
      </c>
      <c r="E1320" t="s">
        <v>7318</v>
      </c>
      <c r="G1320" t="s">
        <v>7945</v>
      </c>
      <c r="H1320" t="s">
        <v>1651</v>
      </c>
      <c r="I1320" t="s">
        <v>1859</v>
      </c>
      <c r="J1320" t="s">
        <v>137</v>
      </c>
      <c r="K1320" t="s">
        <v>93</v>
      </c>
      <c r="L1320" t="s">
        <v>93</v>
      </c>
      <c r="M1320" t="s">
        <v>7946</v>
      </c>
      <c r="O1320" t="s">
        <v>7947</v>
      </c>
      <c r="P1320" s="10">
        <v>47.65613874</v>
      </c>
      <c r="Q1320" s="10">
        <v>-122.32328262</v>
      </c>
      <c r="R1320" t="s">
        <v>7948</v>
      </c>
      <c r="S1320" s="7">
        <v>11</v>
      </c>
      <c r="T1320" s="7">
        <v>2022</v>
      </c>
      <c r="U1320" s="7">
        <v>4</v>
      </c>
      <c r="V1320">
        <v>1</v>
      </c>
      <c r="W1320">
        <v>2023</v>
      </c>
      <c r="X1320">
        <v>1</v>
      </c>
      <c r="Y1320" t="b">
        <v>0</v>
      </c>
      <c r="Z1320" t="b">
        <v>0</v>
      </c>
      <c r="AA1320">
        <v>66</v>
      </c>
      <c r="AB1320">
        <v>4</v>
      </c>
      <c r="AC1320" t="b">
        <v>0</v>
      </c>
      <c r="AD1320" t="b">
        <v>1</v>
      </c>
      <c r="AE1320" t="b">
        <v>0</v>
      </c>
      <c r="AF1320" t="b">
        <v>0</v>
      </c>
      <c r="AG1320" s="11">
        <v>44873</v>
      </c>
      <c r="AH1320" s="11">
        <v>44939</v>
      </c>
      <c r="AI1320" s="12">
        <f>IF(OR(AG1320="",AH1320=""),"",AH1320-AG1320)</f>
        <v>66.0</v>
      </c>
      <c r="AJ1320" s="13" t="b">
        <f>IF(OR(AI1320="",AA1320=""),"",AI1320=AA1320)</f>
        <v>1</v>
      </c>
      <c r="AK1320" s="13" t="b">
        <f>IF(AI1320="","",AI1320&gt;60)</f>
        <v>1</v>
      </c>
      <c r="AL1320" s="13" t="b">
        <f>IF(OR(Y1320=TRUE,AH1320=""),TRUE,FALSE)</f>
        <v>0</v>
      </c>
      <c r="AM1320" s="13" t="b">
        <f>IF(AI1320="","",AI1320&lt;0)</f>
        <v>0</v>
      </c>
      <c r="AN1320" s="13" t="str">
        <f>IF(AH1320="","No inspection date",IF(AI1320&lt;0,"Negative chronology",IF(AI1320&lt;=30,"0-30",IF(AI1320&lt;=60,"31-60",IF(AI1320&lt;=90,"61-90",IF(AI1320&lt;=180,"91-180","181+"))))))</f>
        <v>61-90</v>
      </c>
      <c r="AO1320" s="13" t="str">
        <f>IF(OR(ISNUMBER(SEARCH("COMPLETED",K1320)),ISNUMBER(SEARCH("CLOSED",K1320))),"Closed/Completed","Other Active/Issued")</f>
        <v>Closed/Completed</v>
      </c>
    </row>
    <row r="1321" spans="1:41">
      <c r="A1321" t="s">
        <v>7949</v>
      </c>
      <c r="B1321" t="s">
        <v>87</v>
      </c>
      <c r="C1321" t="s">
        <v>87</v>
      </c>
      <c r="D1321" t="s">
        <v>88</v>
      </c>
      <c r="E1321" t="s">
        <v>7318</v>
      </c>
      <c r="G1321" t="s">
        <v>7950</v>
      </c>
      <c r="H1321" t="s">
        <v>1651</v>
      </c>
      <c r="I1321" t="s">
        <v>1859</v>
      </c>
      <c r="J1321" t="s">
        <v>137</v>
      </c>
      <c r="K1321" t="s">
        <v>93</v>
      </c>
      <c r="L1321" t="s">
        <v>93</v>
      </c>
      <c r="M1321" t="s">
        <v>7951</v>
      </c>
      <c r="N1321" s="9">
        <v>98105</v>
      </c>
      <c r="O1321" t="s">
        <v>7952</v>
      </c>
      <c r="P1321" s="10">
        <v>47.65625335</v>
      </c>
      <c r="Q1321" s="10">
        <v>-122.32326979</v>
      </c>
      <c r="R1321" t="s">
        <v>7953</v>
      </c>
      <c r="S1321" s="7">
        <v>11</v>
      </c>
      <c r="T1321" s="7">
        <v>2022</v>
      </c>
      <c r="U1321" s="7">
        <v>4</v>
      </c>
      <c r="V1321">
        <v>1</v>
      </c>
      <c r="W1321">
        <v>2023</v>
      </c>
      <c r="X1321">
        <v>1</v>
      </c>
      <c r="Y1321" t="b">
        <v>0</v>
      </c>
      <c r="Z1321" t="b">
        <v>0</v>
      </c>
      <c r="AA1321">
        <v>66</v>
      </c>
      <c r="AB1321">
        <v>4</v>
      </c>
      <c r="AC1321" t="b">
        <v>0</v>
      </c>
      <c r="AD1321" t="b">
        <v>1</v>
      </c>
      <c r="AE1321" t="b">
        <v>0</v>
      </c>
      <c r="AF1321" t="b">
        <v>0</v>
      </c>
      <c r="AG1321" s="11">
        <v>44873</v>
      </c>
      <c r="AH1321" s="11">
        <v>44939</v>
      </c>
      <c r="AI1321" s="12">
        <f>IF(OR(AG1321="",AH1321=""),"",AH1321-AG1321)</f>
        <v>66.0</v>
      </c>
      <c r="AJ1321" s="13" t="b">
        <f>IF(OR(AI1321="",AA1321=""),"",AI1321=AA1321)</f>
        <v>1</v>
      </c>
      <c r="AK1321" s="13" t="b">
        <f>IF(AI1321="","",AI1321&gt;60)</f>
        <v>1</v>
      </c>
      <c r="AL1321" s="13" t="b">
        <f>IF(OR(Y1321=TRUE,AH1321=""),TRUE,FALSE)</f>
        <v>0</v>
      </c>
      <c r="AM1321" s="13" t="b">
        <f>IF(AI1321="","",AI1321&lt;0)</f>
        <v>0</v>
      </c>
      <c r="AN1321" s="13" t="str">
        <f>IF(AH1321="","No inspection date",IF(AI1321&lt;0,"Negative chronology",IF(AI1321&lt;=30,"0-30",IF(AI1321&lt;=60,"31-60",IF(AI1321&lt;=90,"61-90",IF(AI1321&lt;=180,"91-180","181+"))))))</f>
        <v>61-90</v>
      </c>
      <c r="AO1321" s="13" t="str">
        <f>IF(OR(ISNUMBER(SEARCH("COMPLETED",K1321)),ISNUMBER(SEARCH("CLOSED",K1321))),"Closed/Completed","Other Active/Issued")</f>
        <v>Closed/Completed</v>
      </c>
    </row>
    <row r="1322" spans="1:41">
      <c r="A1322" t="s">
        <v>7954</v>
      </c>
      <c r="B1322" t="s">
        <v>87</v>
      </c>
      <c r="C1322" t="s">
        <v>87</v>
      </c>
      <c r="D1322" t="s">
        <v>88</v>
      </c>
      <c r="E1322" t="s">
        <v>7318</v>
      </c>
      <c r="G1322" t="s">
        <v>7955</v>
      </c>
      <c r="H1322" t="s">
        <v>1658</v>
      </c>
      <c r="I1322" t="s">
        <v>1859</v>
      </c>
      <c r="J1322" t="s">
        <v>137</v>
      </c>
      <c r="K1322" t="s">
        <v>93</v>
      </c>
      <c r="L1322" t="s">
        <v>93</v>
      </c>
      <c r="M1322" t="s">
        <v>7956</v>
      </c>
      <c r="N1322" s="9">
        <v>98105</v>
      </c>
      <c r="O1322" t="s">
        <v>7957</v>
      </c>
      <c r="P1322" s="10">
        <v>47.65634219</v>
      </c>
      <c r="Q1322" s="10">
        <v>-122.3230192</v>
      </c>
      <c r="R1322" t="s">
        <v>7958</v>
      </c>
      <c r="S1322" s="7">
        <v>11</v>
      </c>
      <c r="T1322" s="7">
        <v>2022</v>
      </c>
      <c r="U1322" s="7">
        <v>4</v>
      </c>
      <c r="V1322">
        <v>1</v>
      </c>
      <c r="W1322">
        <v>2023</v>
      </c>
      <c r="X1322">
        <v>1</v>
      </c>
      <c r="Y1322" t="b">
        <v>0</v>
      </c>
      <c r="Z1322" t="b">
        <v>0</v>
      </c>
      <c r="AA1322">
        <v>65</v>
      </c>
      <c r="AB1322">
        <v>4</v>
      </c>
      <c r="AC1322" t="b">
        <v>0</v>
      </c>
      <c r="AD1322" t="b">
        <v>1</v>
      </c>
      <c r="AE1322" t="b">
        <v>0</v>
      </c>
      <c r="AF1322" t="b">
        <v>0</v>
      </c>
      <c r="AG1322" s="11">
        <v>44874</v>
      </c>
      <c r="AH1322" s="11">
        <v>44939</v>
      </c>
      <c r="AI1322" s="12">
        <f>IF(OR(AG1322="",AH1322=""),"",AH1322-AG1322)</f>
        <v>65.0</v>
      </c>
      <c r="AJ1322" s="13" t="b">
        <f>IF(OR(AI1322="",AA1322=""),"",AI1322=AA1322)</f>
        <v>1</v>
      </c>
      <c r="AK1322" s="13" t="b">
        <f>IF(AI1322="","",AI1322&gt;60)</f>
        <v>1</v>
      </c>
      <c r="AL1322" s="13" t="b">
        <f>IF(OR(Y1322=TRUE,AH1322=""),TRUE,FALSE)</f>
        <v>0</v>
      </c>
      <c r="AM1322" s="13" t="b">
        <f>IF(AI1322="","",AI1322&lt;0)</f>
        <v>0</v>
      </c>
      <c r="AN1322" s="13" t="str">
        <f>IF(AH1322="","No inspection date",IF(AI1322&lt;0,"Negative chronology",IF(AI1322&lt;=30,"0-30",IF(AI1322&lt;=60,"31-60",IF(AI1322&lt;=90,"61-90",IF(AI1322&lt;=180,"91-180","181+"))))))</f>
        <v>61-90</v>
      </c>
      <c r="AO1322" s="13" t="str">
        <f>IF(OR(ISNUMBER(SEARCH("COMPLETED",K1322)),ISNUMBER(SEARCH("CLOSED",K1322))),"Closed/Completed","Other Active/Issued")</f>
        <v>Closed/Completed</v>
      </c>
    </row>
    <row r="1323" spans="1:41">
      <c r="A1323" t="s">
        <v>7959</v>
      </c>
      <c r="B1323" t="s">
        <v>87</v>
      </c>
      <c r="C1323" t="s">
        <v>87</v>
      </c>
      <c r="D1323" t="s">
        <v>88</v>
      </c>
      <c r="E1323" t="s">
        <v>7318</v>
      </c>
      <c r="F1323" t="s">
        <v>7960</v>
      </c>
      <c r="H1323" t="s">
        <v>1658</v>
      </c>
      <c r="I1323" t="s">
        <v>1651</v>
      </c>
      <c r="J1323" t="s">
        <v>93</v>
      </c>
      <c r="K1323" t="s">
        <v>5967</v>
      </c>
      <c r="L1323" t="s">
        <v>5967</v>
      </c>
      <c r="M1323" t="s">
        <v>7961</v>
      </c>
      <c r="N1323" s="9">
        <v>98105</v>
      </c>
      <c r="O1323" t="s">
        <v>7962</v>
      </c>
      <c r="P1323" s="10">
        <v>47.65755924</v>
      </c>
      <c r="Q1323" s="10">
        <v>-122.32326497</v>
      </c>
      <c r="R1323" t="s">
        <v>7963</v>
      </c>
      <c r="S1323" s="7">
        <v>11</v>
      </c>
      <c r="T1323" s="7">
        <v>2022</v>
      </c>
      <c r="U1323" s="7">
        <v>4</v>
      </c>
      <c r="V1323">
        <v>11</v>
      </c>
      <c r="W1323">
        <v>2022</v>
      </c>
      <c r="X1323">
        <v>4</v>
      </c>
      <c r="Y1323" t="b">
        <v>0</v>
      </c>
      <c r="Z1323" t="b">
        <v>0</v>
      </c>
      <c r="AA1323">
        <v>-1</v>
      </c>
      <c r="AB1323">
        <v>4</v>
      </c>
      <c r="AC1323" t="b">
        <v>0</v>
      </c>
      <c r="AD1323" t="b">
        <v>1</v>
      </c>
      <c r="AE1323" t="b">
        <v>0</v>
      </c>
      <c r="AF1323" t="b">
        <v>0</v>
      </c>
      <c r="AG1323" s="11">
        <v>44874</v>
      </c>
      <c r="AH1323" s="11">
        <v>44873</v>
      </c>
      <c r="AI1323" s="12">
        <f>IF(OR(AG1323="",AH1323=""),"",AH1323-AG1323)</f>
        <v>-1.0</v>
      </c>
      <c r="AJ1323" s="13" t="b">
        <f>IF(OR(AI1323="",AA1323=""),"",AI1323=AA1323)</f>
        <v>1</v>
      </c>
      <c r="AK1323" s="13" t="b">
        <f>IF(AI1323="","",AI1323&gt;60)</f>
        <v>0</v>
      </c>
      <c r="AL1323" s="13" t="b">
        <f>IF(OR(Y1323=TRUE,AH1323=""),TRUE,FALSE)</f>
        <v>0</v>
      </c>
      <c r="AM1323" s="13" t="b">
        <f>IF(AI1323="","",AI1323&lt;0)</f>
        <v>1</v>
      </c>
      <c r="AN1323" s="13" t="str">
        <f>IF(AH1323="","No inspection date",IF(AI1323&lt;0,"Negative chronology",IF(AI1323&lt;=30,"0-30",IF(AI1323&lt;=60,"31-60",IF(AI1323&lt;=90,"61-90",IF(AI1323&lt;=180,"91-180","181+"))))))</f>
        <v>Negative chronology</v>
      </c>
      <c r="AO1323" s="13" t="str">
        <f>IF(OR(ISNUMBER(SEARCH("COMPLETED",K1323)),ISNUMBER(SEARCH("CLOSED",K1323))),"Closed/Completed","Other Active/Issued")</f>
        <v>Other Active/Issued</v>
      </c>
    </row>
    <row r="1324" spans="1:41">
      <c r="A1324" t="s">
        <v>7964</v>
      </c>
      <c r="B1324" t="s">
        <v>87</v>
      </c>
      <c r="C1324" t="s">
        <v>87</v>
      </c>
      <c r="D1324" t="s">
        <v>88</v>
      </c>
      <c r="E1324" t="s">
        <v>7318</v>
      </c>
      <c r="G1324" t="s">
        <v>7706</v>
      </c>
      <c r="H1324" t="s">
        <v>1658</v>
      </c>
      <c r="I1324" t="s">
        <v>6496</v>
      </c>
      <c r="J1324" t="s">
        <v>93</v>
      </c>
      <c r="K1324" t="s">
        <v>5967</v>
      </c>
      <c r="L1324" t="s">
        <v>5967</v>
      </c>
      <c r="M1324" t="s">
        <v>7965</v>
      </c>
      <c r="N1324" s="9">
        <v>98117</v>
      </c>
      <c r="O1324" t="s">
        <v>7966</v>
      </c>
      <c r="P1324" s="10">
        <v>47.69096244</v>
      </c>
      <c r="Q1324" s="10">
        <v>-122.38144649</v>
      </c>
      <c r="R1324" t="s">
        <v>7967</v>
      </c>
      <c r="S1324" s="7">
        <v>11</v>
      </c>
      <c r="T1324" s="7">
        <v>2022</v>
      </c>
      <c r="U1324" s="7">
        <v>4</v>
      </c>
      <c r="V1324">
        <v>2</v>
      </c>
      <c r="W1324">
        <v>2024</v>
      </c>
      <c r="X1324">
        <v>1</v>
      </c>
      <c r="Y1324" t="b">
        <v>0</v>
      </c>
      <c r="Z1324" t="b">
        <v>0</v>
      </c>
      <c r="AA1324">
        <v>462</v>
      </c>
      <c r="AB1324">
        <v>6</v>
      </c>
      <c r="AC1324" t="b">
        <v>0</v>
      </c>
      <c r="AD1324" t="b">
        <v>1</v>
      </c>
      <c r="AE1324" t="b">
        <v>0</v>
      </c>
      <c r="AF1324" t="b">
        <v>0</v>
      </c>
      <c r="AG1324" s="11">
        <v>44874</v>
      </c>
      <c r="AH1324" s="11">
        <v>45336</v>
      </c>
      <c r="AI1324" s="12">
        <f>IF(OR(AG1324="",AH1324=""),"",AH1324-AG1324)</f>
        <v>462.0</v>
      </c>
      <c r="AJ1324" s="13" t="b">
        <f>IF(OR(AI1324="",AA1324=""),"",AI1324=AA1324)</f>
        <v>1</v>
      </c>
      <c r="AK1324" s="13" t="b">
        <f>IF(AI1324="","",AI1324&gt;60)</f>
        <v>1</v>
      </c>
      <c r="AL1324" s="13" t="b">
        <f>IF(OR(Y1324=TRUE,AH1324=""),TRUE,FALSE)</f>
        <v>0</v>
      </c>
      <c r="AM1324" s="13" t="b">
        <f>IF(AI1324="","",AI1324&lt;0)</f>
        <v>0</v>
      </c>
      <c r="AN1324" s="13" t="str">
        <f>IF(AH1324="","No inspection date",IF(AI1324&lt;0,"Negative chronology",IF(AI1324&lt;=30,"0-30",IF(AI1324&lt;=60,"31-60",IF(AI1324&lt;=90,"61-90",IF(AI1324&lt;=180,"91-180","181+"))))))</f>
        <v>181+</v>
      </c>
      <c r="AO1324" s="13" t="str">
        <f>IF(OR(ISNUMBER(SEARCH("COMPLETED",K1324)),ISNUMBER(SEARCH("CLOSED",K1324))),"Closed/Completed","Other Active/Issued")</f>
        <v>Other Active/Issued</v>
      </c>
    </row>
    <row r="1325" spans="1:41">
      <c r="A1325" t="s">
        <v>7968</v>
      </c>
      <c r="B1325" t="s">
        <v>87</v>
      </c>
      <c r="C1325" t="s">
        <v>87</v>
      </c>
      <c r="D1325" t="s">
        <v>88</v>
      </c>
      <c r="E1325" t="s">
        <v>7318</v>
      </c>
      <c r="H1325" t="s">
        <v>1658</v>
      </c>
      <c r="K1325" t="s">
        <v>115</v>
      </c>
      <c r="L1325" t="s">
        <v>115</v>
      </c>
      <c r="M1325" t="s">
        <v>7961</v>
      </c>
      <c r="N1325" s="9">
        <v>98105</v>
      </c>
      <c r="O1325" t="s">
        <v>7969</v>
      </c>
      <c r="P1325" s="10">
        <v>47.65755924</v>
      </c>
      <c r="Q1325" s="10">
        <v>-122.32326497</v>
      </c>
      <c r="R1325" t="s">
        <v>7963</v>
      </c>
      <c r="S1325" s="7">
        <v>11</v>
      </c>
      <c r="T1325" s="7">
        <v>2022</v>
      </c>
      <c r="U1325" s="7">
        <v>4</v>
      </c>
      <c r="Y1325" t="b">
        <v>1</v>
      </c>
      <c r="Z1325" t="b">
        <v>1</v>
      </c>
      <c r="AB1325">
        <v>4</v>
      </c>
      <c r="AC1325" t="b">
        <v>0</v>
      </c>
      <c r="AD1325" t="b">
        <v>1</v>
      </c>
      <c r="AE1325" t="b">
        <v>0</v>
      </c>
      <c r="AF1325" t="b">
        <v>0</v>
      </c>
      <c r="AG1325" s="11">
        <v>44874</v>
      </c>
      <c r="AI1325" s="12">
        <f>IF(OR(AG1325="",AH1325=""),"",AH1325-AG1325)</f>
        <v/>
      </c>
      <c r="AJ1325" s="13">
        <f>IF(OR(AI1325="",AA1325=""),"",AI1325=AA1325)</f>
        <v/>
      </c>
      <c r="AK1325" s="13">
        <f>IF(AI1325="","",AI1325&gt;60)</f>
        <v/>
      </c>
      <c r="AL1325" s="13" t="b">
        <f>IF(OR(Y1325=TRUE,AH1325=""),TRUE,FALSE)</f>
        <v>1</v>
      </c>
      <c r="AM1325" s="13">
        <f>IF(AI1325="","",AI1325&lt;0)</f>
        <v/>
      </c>
      <c r="AN1325" s="13" t="str">
        <f>IF(AH1325="","No inspection date",IF(AI1325&lt;0,"Negative chronology",IF(AI1325&lt;=30,"0-30",IF(AI1325&lt;=60,"31-60",IF(AI1325&lt;=90,"61-90",IF(AI1325&lt;=180,"91-180","181+"))))))</f>
        <v>No inspection date</v>
      </c>
      <c r="AO1325" s="13" t="str">
        <f>IF(OR(ISNUMBER(SEARCH("COMPLETED",K1325)),ISNUMBER(SEARCH("CLOSED",K1325))),"Closed/Completed","Other Active/Issued")</f>
        <v>Other Active/Issued</v>
      </c>
    </row>
    <row r="1326" spans="1:41">
      <c r="A1326" t="s">
        <v>7970</v>
      </c>
      <c r="B1326" t="s">
        <v>87</v>
      </c>
      <c r="C1326" t="s">
        <v>87</v>
      </c>
      <c r="D1326" t="s">
        <v>88</v>
      </c>
      <c r="E1326" t="s">
        <v>7318</v>
      </c>
      <c r="H1326" t="s">
        <v>7971</v>
      </c>
      <c r="K1326" t="s">
        <v>93</v>
      </c>
      <c r="L1326" t="s">
        <v>93</v>
      </c>
      <c r="M1326" t="s">
        <v>7893</v>
      </c>
      <c r="N1326" s="9">
        <v>98125</v>
      </c>
      <c r="O1326" t="s">
        <v>7972</v>
      </c>
      <c r="P1326" s="10">
        <v>47.71177655</v>
      </c>
      <c r="Q1326" s="10">
        <v>-122.29728295</v>
      </c>
      <c r="R1326" t="s">
        <v>7895</v>
      </c>
      <c r="S1326" s="7">
        <v>11</v>
      </c>
      <c r="T1326" s="7">
        <v>2022</v>
      </c>
      <c r="U1326" s="7">
        <v>4</v>
      </c>
      <c r="Y1326" t="b">
        <v>1</v>
      </c>
      <c r="Z1326" t="b">
        <v>1</v>
      </c>
      <c r="AB1326">
        <v>5</v>
      </c>
      <c r="AC1326" t="b">
        <v>0</v>
      </c>
      <c r="AD1326" t="b">
        <v>1</v>
      </c>
      <c r="AE1326" t="b">
        <v>0</v>
      </c>
      <c r="AF1326" t="b">
        <v>0</v>
      </c>
      <c r="AG1326" s="11">
        <v>44878</v>
      </c>
      <c r="AI1326" s="12">
        <f>IF(OR(AG1326="",AH1326=""),"",AH1326-AG1326)</f>
        <v/>
      </c>
      <c r="AJ1326" s="13">
        <f>IF(OR(AI1326="",AA1326=""),"",AI1326=AA1326)</f>
        <v/>
      </c>
      <c r="AK1326" s="13">
        <f>IF(AI1326="","",AI1326&gt;60)</f>
        <v/>
      </c>
      <c r="AL1326" s="13" t="b">
        <f>IF(OR(Y1326=TRUE,AH1326=""),TRUE,FALSE)</f>
        <v>1</v>
      </c>
      <c r="AM1326" s="13">
        <f>IF(AI1326="","",AI1326&lt;0)</f>
        <v/>
      </c>
      <c r="AN1326" s="13" t="str">
        <f>IF(AH1326="","No inspection date",IF(AI1326&lt;0,"Negative chronology",IF(AI1326&lt;=30,"0-30",IF(AI1326&lt;=60,"31-60",IF(AI1326&lt;=90,"61-90",IF(AI1326&lt;=180,"91-180","181+"))))))</f>
        <v>No inspection date</v>
      </c>
      <c r="AO1326" s="13" t="str">
        <f>IF(OR(ISNUMBER(SEARCH("COMPLETED",K1326)),ISNUMBER(SEARCH("CLOSED",K1326))),"Closed/Completed","Other Active/Issued")</f>
        <v>Closed/Completed</v>
      </c>
    </row>
    <row r="1327" spans="1:41">
      <c r="A1327" t="s">
        <v>7973</v>
      </c>
      <c r="B1327" t="s">
        <v>87</v>
      </c>
      <c r="C1327" t="s">
        <v>87</v>
      </c>
      <c r="D1327" t="s">
        <v>88</v>
      </c>
      <c r="E1327" t="s">
        <v>7318</v>
      </c>
      <c r="G1327" t="s">
        <v>7974</v>
      </c>
      <c r="H1327" t="s">
        <v>6122</v>
      </c>
      <c r="I1327" t="s">
        <v>2228</v>
      </c>
      <c r="J1327" t="s">
        <v>137</v>
      </c>
      <c r="K1327" t="s">
        <v>93</v>
      </c>
      <c r="L1327" t="s">
        <v>93</v>
      </c>
      <c r="M1327" t="s">
        <v>7879</v>
      </c>
      <c r="N1327" s="9">
        <v>98122</v>
      </c>
      <c r="O1327" t="s">
        <v>7975</v>
      </c>
      <c r="P1327" s="10">
        <v>47.60557738</v>
      </c>
      <c r="Q1327" s="10">
        <v>-122.30359002</v>
      </c>
      <c r="R1327" t="s">
        <v>7881</v>
      </c>
      <c r="S1327" s="7">
        <v>11</v>
      </c>
      <c r="T1327" s="7">
        <v>2022</v>
      </c>
      <c r="U1327" s="7">
        <v>4</v>
      </c>
      <c r="V1327">
        <v>3</v>
      </c>
      <c r="W1327">
        <v>2023</v>
      </c>
      <c r="X1327">
        <v>1</v>
      </c>
      <c r="Y1327" t="b">
        <v>0</v>
      </c>
      <c r="Z1327" t="b">
        <v>0</v>
      </c>
      <c r="AA1327">
        <v>127</v>
      </c>
      <c r="AB1327">
        <v>3</v>
      </c>
      <c r="AC1327" t="b">
        <v>0</v>
      </c>
      <c r="AD1327" t="b">
        <v>1</v>
      </c>
      <c r="AE1327" t="b">
        <v>0</v>
      </c>
      <c r="AF1327" t="b">
        <v>0</v>
      </c>
      <c r="AG1327" s="11">
        <v>44880</v>
      </c>
      <c r="AH1327" s="11">
        <v>45007</v>
      </c>
      <c r="AI1327" s="12">
        <f>IF(OR(AG1327="",AH1327=""),"",AH1327-AG1327)</f>
        <v>127.0</v>
      </c>
      <c r="AJ1327" s="13" t="b">
        <f>IF(OR(AI1327="",AA1327=""),"",AI1327=AA1327)</f>
        <v>1</v>
      </c>
      <c r="AK1327" s="13" t="b">
        <f>IF(AI1327="","",AI1327&gt;60)</f>
        <v>1</v>
      </c>
      <c r="AL1327" s="13" t="b">
        <f>IF(OR(Y1327=TRUE,AH1327=""),TRUE,FALSE)</f>
        <v>0</v>
      </c>
      <c r="AM1327" s="13" t="b">
        <f>IF(AI1327="","",AI1327&lt;0)</f>
        <v>0</v>
      </c>
      <c r="AN1327" s="13" t="str">
        <f>IF(AH1327="","No inspection date",IF(AI1327&lt;0,"Negative chronology",IF(AI1327&lt;=30,"0-30",IF(AI1327&lt;=60,"31-60",IF(AI1327&lt;=90,"61-90",IF(AI1327&lt;=180,"91-180","181+"))))))</f>
        <v>91-180</v>
      </c>
      <c r="AO1327" s="13" t="str">
        <f>IF(OR(ISNUMBER(SEARCH("COMPLETED",K1327)),ISNUMBER(SEARCH("CLOSED",K1327))),"Closed/Completed","Other Active/Issued")</f>
        <v>Closed/Completed</v>
      </c>
    </row>
    <row r="1328" spans="1:41">
      <c r="A1328" t="s">
        <v>7976</v>
      </c>
      <c r="B1328" t="s">
        <v>87</v>
      </c>
      <c r="C1328" t="s">
        <v>87</v>
      </c>
      <c r="D1328" t="s">
        <v>88</v>
      </c>
      <c r="E1328" t="s">
        <v>7318</v>
      </c>
      <c r="F1328" t="s">
        <v>7977</v>
      </c>
      <c r="H1328" t="s">
        <v>6122</v>
      </c>
      <c r="I1328" t="s">
        <v>4396</v>
      </c>
      <c r="J1328" t="s">
        <v>93</v>
      </c>
      <c r="K1328" t="s">
        <v>5967</v>
      </c>
      <c r="L1328" t="s">
        <v>5967</v>
      </c>
      <c r="M1328" t="s">
        <v>7978</v>
      </c>
      <c r="N1328" s="9">
        <v>98133</v>
      </c>
      <c r="O1328" t="s">
        <v>7979</v>
      </c>
      <c r="P1328" s="10">
        <v>47.70403517</v>
      </c>
      <c r="Q1328" s="10">
        <v>-122.34148738</v>
      </c>
      <c r="R1328" t="s">
        <v>7980</v>
      </c>
      <c r="S1328" s="7">
        <v>11</v>
      </c>
      <c r="T1328" s="7">
        <v>2022</v>
      </c>
      <c r="U1328" s="7">
        <v>4</v>
      </c>
      <c r="V1328">
        <v>12</v>
      </c>
      <c r="W1328">
        <v>2024</v>
      </c>
      <c r="X1328">
        <v>4</v>
      </c>
      <c r="Y1328" t="b">
        <v>0</v>
      </c>
      <c r="Z1328" t="b">
        <v>0</v>
      </c>
      <c r="AA1328">
        <v>765</v>
      </c>
      <c r="AB1328">
        <v>5</v>
      </c>
      <c r="AC1328" t="b">
        <v>0</v>
      </c>
      <c r="AD1328" t="b">
        <v>1</v>
      </c>
      <c r="AE1328" t="b">
        <v>0</v>
      </c>
      <c r="AF1328" t="b">
        <v>0</v>
      </c>
      <c r="AG1328" s="11">
        <v>44880</v>
      </c>
      <c r="AH1328" s="11">
        <v>45645</v>
      </c>
      <c r="AI1328" s="12">
        <f>IF(OR(AG1328="",AH1328=""),"",AH1328-AG1328)</f>
        <v>765.0</v>
      </c>
      <c r="AJ1328" s="13" t="b">
        <f>IF(OR(AI1328="",AA1328=""),"",AI1328=AA1328)</f>
        <v>1</v>
      </c>
      <c r="AK1328" s="13" t="b">
        <f>IF(AI1328="","",AI1328&gt;60)</f>
        <v>1</v>
      </c>
      <c r="AL1328" s="13" t="b">
        <f>IF(OR(Y1328=TRUE,AH1328=""),TRUE,FALSE)</f>
        <v>0</v>
      </c>
      <c r="AM1328" s="13" t="b">
        <f>IF(AI1328="","",AI1328&lt;0)</f>
        <v>0</v>
      </c>
      <c r="AN1328" s="13" t="str">
        <f>IF(AH1328="","No inspection date",IF(AI1328&lt;0,"Negative chronology",IF(AI1328&lt;=30,"0-30",IF(AI1328&lt;=60,"31-60",IF(AI1328&lt;=90,"61-90",IF(AI1328&lt;=180,"91-180","181+"))))))</f>
        <v>181+</v>
      </c>
      <c r="AO1328" s="13" t="str">
        <f>IF(OR(ISNUMBER(SEARCH("COMPLETED",K1328)),ISNUMBER(SEARCH("CLOSED",K1328))),"Closed/Completed","Other Active/Issued")</f>
        <v>Other Active/Issued</v>
      </c>
    </row>
    <row r="1329" spans="1:41">
      <c r="A1329" t="s">
        <v>7981</v>
      </c>
      <c r="B1329" t="s">
        <v>87</v>
      </c>
      <c r="C1329" t="s">
        <v>87</v>
      </c>
      <c r="D1329" t="s">
        <v>88</v>
      </c>
      <c r="E1329" t="s">
        <v>7318</v>
      </c>
      <c r="G1329" t="s">
        <v>6860</v>
      </c>
      <c r="H1329" t="s">
        <v>1689</v>
      </c>
      <c r="K1329" t="s">
        <v>93</v>
      </c>
      <c r="L1329" t="s">
        <v>93</v>
      </c>
      <c r="M1329" t="s">
        <v>7982</v>
      </c>
      <c r="N1329" s="9">
        <v>98126</v>
      </c>
      <c r="O1329" t="s">
        <v>7983</v>
      </c>
      <c r="P1329" s="10">
        <v>47.5261751</v>
      </c>
      <c r="Q1329" s="10">
        <v>-122.37095388</v>
      </c>
      <c r="R1329" t="s">
        <v>7984</v>
      </c>
      <c r="S1329" s="7">
        <v>11</v>
      </c>
      <c r="T1329" s="7">
        <v>2022</v>
      </c>
      <c r="U1329" s="7">
        <v>4</v>
      </c>
      <c r="Y1329" t="b">
        <v>1</v>
      </c>
      <c r="Z1329" t="b">
        <v>1</v>
      </c>
      <c r="AB1329">
        <v>1</v>
      </c>
      <c r="AC1329" t="b">
        <v>0</v>
      </c>
      <c r="AD1329" t="b">
        <v>1</v>
      </c>
      <c r="AE1329" t="b">
        <v>0</v>
      </c>
      <c r="AF1329" t="b">
        <v>0</v>
      </c>
      <c r="AG1329" s="11">
        <v>44882</v>
      </c>
      <c r="AI1329" s="12">
        <f>IF(OR(AG1329="",AH1329=""),"",AH1329-AG1329)</f>
        <v/>
      </c>
      <c r="AJ1329" s="13">
        <f>IF(OR(AI1329="",AA1329=""),"",AI1329=AA1329)</f>
        <v/>
      </c>
      <c r="AK1329" s="13">
        <f>IF(AI1329="","",AI1329&gt;60)</f>
        <v/>
      </c>
      <c r="AL1329" s="13" t="b">
        <f>IF(OR(Y1329=TRUE,AH1329=""),TRUE,FALSE)</f>
        <v>1</v>
      </c>
      <c r="AM1329" s="13">
        <f>IF(AI1329="","",AI1329&lt;0)</f>
        <v/>
      </c>
      <c r="AN1329" s="13" t="str">
        <f>IF(AH1329="","No inspection date",IF(AI1329&lt;0,"Negative chronology",IF(AI1329&lt;=30,"0-30",IF(AI1329&lt;=60,"31-60",IF(AI1329&lt;=90,"61-90",IF(AI1329&lt;=180,"91-180","181+"))))))</f>
        <v>No inspection date</v>
      </c>
      <c r="AO1329" s="13" t="str">
        <f>IF(OR(ISNUMBER(SEARCH("COMPLETED",K1329)),ISNUMBER(SEARCH("CLOSED",K1329))),"Closed/Completed","Other Active/Issued")</f>
        <v>Closed/Completed</v>
      </c>
    </row>
    <row r="1330" spans="1:41">
      <c r="A1330" t="s">
        <v>7985</v>
      </c>
      <c r="B1330" t="s">
        <v>87</v>
      </c>
      <c r="C1330" t="s">
        <v>87</v>
      </c>
      <c r="D1330" t="s">
        <v>88</v>
      </c>
      <c r="E1330" t="s">
        <v>7318</v>
      </c>
      <c r="F1330" t="s">
        <v>7986</v>
      </c>
      <c r="H1330" t="s">
        <v>7987</v>
      </c>
      <c r="I1330" t="s">
        <v>2344</v>
      </c>
      <c r="J1330" t="s">
        <v>93</v>
      </c>
      <c r="K1330" t="s">
        <v>93</v>
      </c>
      <c r="L1330" t="s">
        <v>93</v>
      </c>
      <c r="M1330" t="s">
        <v>7988</v>
      </c>
      <c r="N1330" s="9">
        <v>98115</v>
      </c>
      <c r="O1330" t="s">
        <v>7989</v>
      </c>
      <c r="P1330" s="10">
        <v>47.69329601</v>
      </c>
      <c r="Q1330" s="10">
        <v>-122.29267083</v>
      </c>
      <c r="R1330" t="s">
        <v>7990</v>
      </c>
      <c r="S1330" s="7">
        <v>11</v>
      </c>
      <c r="T1330" s="7">
        <v>2022</v>
      </c>
      <c r="U1330" s="7">
        <v>4</v>
      </c>
      <c r="V1330">
        <v>4</v>
      </c>
      <c r="W1330">
        <v>2023</v>
      </c>
      <c r="X1330">
        <v>2</v>
      </c>
      <c r="Y1330" t="b">
        <v>0</v>
      </c>
      <c r="Z1330" t="b">
        <v>0</v>
      </c>
      <c r="AA1330">
        <v>150</v>
      </c>
      <c r="AB1330">
        <v>4</v>
      </c>
      <c r="AC1330" t="b">
        <v>0</v>
      </c>
      <c r="AD1330" t="b">
        <v>1</v>
      </c>
      <c r="AE1330" t="b">
        <v>0</v>
      </c>
      <c r="AF1330" t="b">
        <v>0</v>
      </c>
      <c r="AG1330" s="11">
        <v>44883</v>
      </c>
      <c r="AH1330" s="11">
        <v>45033</v>
      </c>
      <c r="AI1330" s="12">
        <f>IF(OR(AG1330="",AH1330=""),"",AH1330-AG1330)</f>
        <v>150.0</v>
      </c>
      <c r="AJ1330" s="13" t="b">
        <f>IF(OR(AI1330="",AA1330=""),"",AI1330=AA1330)</f>
        <v>1</v>
      </c>
      <c r="AK1330" s="13" t="b">
        <f>IF(AI1330="","",AI1330&gt;60)</f>
        <v>1</v>
      </c>
      <c r="AL1330" s="13" t="b">
        <f>IF(OR(Y1330=TRUE,AH1330=""),TRUE,FALSE)</f>
        <v>0</v>
      </c>
      <c r="AM1330" s="13" t="b">
        <f>IF(AI1330="","",AI1330&lt;0)</f>
        <v>0</v>
      </c>
      <c r="AN1330" s="13" t="str">
        <f>IF(AH1330="","No inspection date",IF(AI1330&lt;0,"Negative chronology",IF(AI1330&lt;=30,"0-30",IF(AI1330&lt;=60,"31-60",IF(AI1330&lt;=90,"61-90",IF(AI1330&lt;=180,"91-180","181+"))))))</f>
        <v>91-180</v>
      </c>
      <c r="AO1330" s="13" t="str">
        <f>IF(OR(ISNUMBER(SEARCH("COMPLETED",K1330)),ISNUMBER(SEARCH("CLOSED",K1330))),"Closed/Completed","Other Active/Issued")</f>
        <v>Closed/Completed</v>
      </c>
    </row>
    <row r="1331" spans="1:41">
      <c r="A1331" t="s">
        <v>7991</v>
      </c>
      <c r="B1331" t="s">
        <v>87</v>
      </c>
      <c r="C1331" t="s">
        <v>87</v>
      </c>
      <c r="D1331" t="s">
        <v>88</v>
      </c>
      <c r="E1331" t="s">
        <v>7318</v>
      </c>
      <c r="F1331" t="s">
        <v>7992</v>
      </c>
      <c r="H1331" t="s">
        <v>7987</v>
      </c>
      <c r="I1331" t="s">
        <v>1750</v>
      </c>
      <c r="J1331" t="s">
        <v>137</v>
      </c>
      <c r="K1331" t="s">
        <v>93</v>
      </c>
      <c r="L1331" t="s">
        <v>93</v>
      </c>
      <c r="M1331" t="s">
        <v>7993</v>
      </c>
      <c r="N1331" s="9">
        <v>98125</v>
      </c>
      <c r="O1331" t="s">
        <v>7994</v>
      </c>
      <c r="P1331" s="10">
        <v>47.71598715</v>
      </c>
      <c r="Q1331" s="10">
        <v>-122.2808047</v>
      </c>
      <c r="R1331" t="s">
        <v>7995</v>
      </c>
      <c r="S1331" s="7">
        <v>11</v>
      </c>
      <c r="T1331" s="7">
        <v>2022</v>
      </c>
      <c r="U1331" s="7">
        <v>4</v>
      </c>
      <c r="V1331">
        <v>12</v>
      </c>
      <c r="W1331">
        <v>2022</v>
      </c>
      <c r="X1331">
        <v>4</v>
      </c>
      <c r="Y1331" t="b">
        <v>0</v>
      </c>
      <c r="Z1331" t="b">
        <v>0</v>
      </c>
      <c r="AA1331">
        <v>25</v>
      </c>
      <c r="AB1331">
        <v>5</v>
      </c>
      <c r="AC1331" t="b">
        <v>0</v>
      </c>
      <c r="AD1331" t="b">
        <v>1</v>
      </c>
      <c r="AE1331" t="b">
        <v>0</v>
      </c>
      <c r="AF1331" t="b">
        <v>0</v>
      </c>
      <c r="AG1331" s="11">
        <v>44883</v>
      </c>
      <c r="AH1331" s="11">
        <v>44908</v>
      </c>
      <c r="AI1331" s="12">
        <f>IF(OR(AG1331="",AH1331=""),"",AH1331-AG1331)</f>
        <v>25.0</v>
      </c>
      <c r="AJ1331" s="13" t="b">
        <f>IF(OR(AI1331="",AA1331=""),"",AI1331=AA1331)</f>
        <v>1</v>
      </c>
      <c r="AK1331" s="13" t="b">
        <f>IF(AI1331="","",AI1331&gt;60)</f>
        <v>0</v>
      </c>
      <c r="AL1331" s="13" t="b">
        <f>IF(OR(Y1331=TRUE,AH1331=""),TRUE,FALSE)</f>
        <v>0</v>
      </c>
      <c r="AM1331" s="13" t="b">
        <f>IF(AI1331="","",AI1331&lt;0)</f>
        <v>0</v>
      </c>
      <c r="AN1331" s="13" t="str">
        <f>IF(AH1331="","No inspection date",IF(AI1331&lt;0,"Negative chronology",IF(AI1331&lt;=30,"0-30",IF(AI1331&lt;=60,"31-60",IF(AI1331&lt;=90,"61-90",IF(AI1331&lt;=180,"91-180","181+"))))))</f>
        <v>0-30</v>
      </c>
      <c r="AO1331" s="13" t="str">
        <f>IF(OR(ISNUMBER(SEARCH("COMPLETED",K1331)),ISNUMBER(SEARCH("CLOSED",K1331))),"Closed/Completed","Other Active/Issued")</f>
        <v>Closed/Completed</v>
      </c>
    </row>
    <row r="1332" spans="1:41">
      <c r="A1332" t="s">
        <v>7996</v>
      </c>
      <c r="B1332" t="s">
        <v>87</v>
      </c>
      <c r="C1332" t="s">
        <v>87</v>
      </c>
      <c r="D1332" t="s">
        <v>88</v>
      </c>
      <c r="E1332" t="s">
        <v>7318</v>
      </c>
      <c r="H1332" t="s">
        <v>7987</v>
      </c>
      <c r="K1332" t="s">
        <v>93</v>
      </c>
      <c r="L1332" t="s">
        <v>93</v>
      </c>
      <c r="M1332" t="s">
        <v>7988</v>
      </c>
      <c r="N1332" s="9">
        <v>98115</v>
      </c>
      <c r="O1332" t="s">
        <v>7997</v>
      </c>
      <c r="P1332" s="10">
        <v>47.69329601</v>
      </c>
      <c r="Q1332" s="10">
        <v>-122.29267083</v>
      </c>
      <c r="R1332" t="s">
        <v>7990</v>
      </c>
      <c r="S1332" s="7">
        <v>11</v>
      </c>
      <c r="T1332" s="7">
        <v>2022</v>
      </c>
      <c r="U1332" s="7">
        <v>4</v>
      </c>
      <c r="Y1332" t="b">
        <v>1</v>
      </c>
      <c r="Z1332" t="b">
        <v>1</v>
      </c>
      <c r="AB1332">
        <v>4</v>
      </c>
      <c r="AC1332" t="b">
        <v>0</v>
      </c>
      <c r="AD1332" t="b">
        <v>1</v>
      </c>
      <c r="AE1332" t="b">
        <v>0</v>
      </c>
      <c r="AF1332" t="b">
        <v>0</v>
      </c>
      <c r="AG1332" s="11">
        <v>44883</v>
      </c>
      <c r="AI1332" s="12">
        <f>IF(OR(AG1332="",AH1332=""),"",AH1332-AG1332)</f>
        <v/>
      </c>
      <c r="AJ1332" s="13">
        <f>IF(OR(AI1332="",AA1332=""),"",AI1332=AA1332)</f>
        <v/>
      </c>
      <c r="AK1332" s="13">
        <f>IF(AI1332="","",AI1332&gt;60)</f>
        <v/>
      </c>
      <c r="AL1332" s="13" t="b">
        <f>IF(OR(Y1332=TRUE,AH1332=""),TRUE,FALSE)</f>
        <v>1</v>
      </c>
      <c r="AM1332" s="13">
        <f>IF(AI1332="","",AI1332&lt;0)</f>
        <v/>
      </c>
      <c r="AN1332" s="13" t="str">
        <f>IF(AH1332="","No inspection date",IF(AI1332&lt;0,"Negative chronology",IF(AI1332&lt;=30,"0-30",IF(AI1332&lt;=60,"31-60",IF(AI1332&lt;=90,"61-90",IF(AI1332&lt;=180,"91-180","181+"))))))</f>
        <v>No inspection date</v>
      </c>
      <c r="AO1332" s="13" t="str">
        <f>IF(OR(ISNUMBER(SEARCH("COMPLETED",K1332)),ISNUMBER(SEARCH("CLOSED",K1332))),"Closed/Completed","Other Active/Issued")</f>
        <v>Closed/Completed</v>
      </c>
    </row>
    <row r="1333" spans="1:41">
      <c r="A1333" t="s">
        <v>7998</v>
      </c>
      <c r="B1333" t="s">
        <v>87</v>
      </c>
      <c r="C1333" t="s">
        <v>87</v>
      </c>
      <c r="D1333" t="s">
        <v>88</v>
      </c>
      <c r="E1333" t="s">
        <v>7318</v>
      </c>
      <c r="H1333" t="s">
        <v>7987</v>
      </c>
      <c r="K1333" t="s">
        <v>93</v>
      </c>
      <c r="L1333" t="s">
        <v>93</v>
      </c>
      <c r="M1333" t="s">
        <v>7993</v>
      </c>
      <c r="N1333" s="9">
        <v>98125</v>
      </c>
      <c r="O1333" t="s">
        <v>7999</v>
      </c>
      <c r="P1333" s="10">
        <v>47.71598715</v>
      </c>
      <c r="Q1333" s="10">
        <v>-122.2808047</v>
      </c>
      <c r="R1333" t="s">
        <v>7995</v>
      </c>
      <c r="S1333" s="7">
        <v>11</v>
      </c>
      <c r="T1333" s="7">
        <v>2022</v>
      </c>
      <c r="U1333" s="7">
        <v>4</v>
      </c>
      <c r="Y1333" t="b">
        <v>1</v>
      </c>
      <c r="Z1333" t="b">
        <v>1</v>
      </c>
      <c r="AB1333">
        <v>5</v>
      </c>
      <c r="AC1333" t="b">
        <v>0</v>
      </c>
      <c r="AD1333" t="b">
        <v>1</v>
      </c>
      <c r="AE1333" t="b">
        <v>0</v>
      </c>
      <c r="AF1333" t="b">
        <v>0</v>
      </c>
      <c r="AG1333" s="11">
        <v>44883</v>
      </c>
      <c r="AI1333" s="12">
        <f>IF(OR(AG1333="",AH1333=""),"",AH1333-AG1333)</f>
        <v/>
      </c>
      <c r="AJ1333" s="13">
        <f>IF(OR(AI1333="",AA1333=""),"",AI1333=AA1333)</f>
        <v/>
      </c>
      <c r="AK1333" s="13">
        <f>IF(AI1333="","",AI1333&gt;60)</f>
        <v/>
      </c>
      <c r="AL1333" s="13" t="b">
        <f>IF(OR(Y1333=TRUE,AH1333=""),TRUE,FALSE)</f>
        <v>1</v>
      </c>
      <c r="AM1333" s="13">
        <f>IF(AI1333="","",AI1333&lt;0)</f>
        <v/>
      </c>
      <c r="AN1333" s="13" t="str">
        <f>IF(AH1333="","No inspection date",IF(AI1333&lt;0,"Negative chronology",IF(AI1333&lt;=30,"0-30",IF(AI1333&lt;=60,"31-60",IF(AI1333&lt;=90,"61-90",IF(AI1333&lt;=180,"91-180","181+"))))))</f>
        <v>No inspection date</v>
      </c>
      <c r="AO1333" s="13" t="str">
        <f>IF(OR(ISNUMBER(SEARCH("COMPLETED",K1333)),ISNUMBER(SEARCH("CLOSED",K1333))),"Closed/Completed","Other Active/Issued")</f>
        <v>Closed/Completed</v>
      </c>
    </row>
    <row r="1334" spans="1:41">
      <c r="A1334" t="s">
        <v>8000</v>
      </c>
      <c r="B1334" t="s">
        <v>87</v>
      </c>
      <c r="C1334" t="s">
        <v>87</v>
      </c>
      <c r="D1334" t="s">
        <v>88</v>
      </c>
      <c r="E1334" t="s">
        <v>7318</v>
      </c>
      <c r="F1334" t="s">
        <v>6974</v>
      </c>
      <c r="H1334" t="s">
        <v>1703</v>
      </c>
      <c r="I1334" t="s">
        <v>2013</v>
      </c>
      <c r="J1334" t="s">
        <v>137</v>
      </c>
      <c r="K1334" t="s">
        <v>93</v>
      </c>
      <c r="L1334" t="s">
        <v>93</v>
      </c>
      <c r="M1334" t="s">
        <v>8001</v>
      </c>
      <c r="N1334" s="9">
        <v>98144</v>
      </c>
      <c r="O1334" t="s">
        <v>8002</v>
      </c>
      <c r="P1334" s="10">
        <v>47.57131822</v>
      </c>
      <c r="Q1334" s="10">
        <v>-122.31508102</v>
      </c>
      <c r="R1334" t="s">
        <v>8003</v>
      </c>
      <c r="S1334" s="7">
        <v>11</v>
      </c>
      <c r="T1334" s="7">
        <v>2022</v>
      </c>
      <c r="U1334" s="7">
        <v>4</v>
      </c>
      <c r="V1334">
        <v>2</v>
      </c>
      <c r="W1334">
        <v>2023</v>
      </c>
      <c r="X1334">
        <v>1</v>
      </c>
      <c r="Y1334" t="b">
        <v>0</v>
      </c>
      <c r="Z1334" t="b">
        <v>0</v>
      </c>
      <c r="AA1334">
        <v>85</v>
      </c>
      <c r="AB1334">
        <v>2</v>
      </c>
      <c r="AC1334" t="b">
        <v>0</v>
      </c>
      <c r="AD1334" t="b">
        <v>1</v>
      </c>
      <c r="AE1334" t="b">
        <v>0</v>
      </c>
      <c r="AF1334" t="b">
        <v>0</v>
      </c>
      <c r="AG1334" s="11">
        <v>44887</v>
      </c>
      <c r="AH1334" s="11">
        <v>44972</v>
      </c>
      <c r="AI1334" s="12">
        <f>IF(OR(AG1334="",AH1334=""),"",AH1334-AG1334)</f>
        <v>85.0</v>
      </c>
      <c r="AJ1334" s="13" t="b">
        <f>IF(OR(AI1334="",AA1334=""),"",AI1334=AA1334)</f>
        <v>1</v>
      </c>
      <c r="AK1334" s="13" t="b">
        <f>IF(AI1334="","",AI1334&gt;60)</f>
        <v>1</v>
      </c>
      <c r="AL1334" s="13" t="b">
        <f>IF(OR(Y1334=TRUE,AH1334=""),TRUE,FALSE)</f>
        <v>0</v>
      </c>
      <c r="AM1334" s="13" t="b">
        <f>IF(AI1334="","",AI1334&lt;0)</f>
        <v>0</v>
      </c>
      <c r="AN1334" s="13" t="str">
        <f>IF(AH1334="","No inspection date",IF(AI1334&lt;0,"Negative chronology",IF(AI1334&lt;=30,"0-30",IF(AI1334&lt;=60,"31-60",IF(AI1334&lt;=90,"61-90",IF(AI1334&lt;=180,"91-180","181+"))))))</f>
        <v>61-90</v>
      </c>
      <c r="AO1334" s="13" t="str">
        <f>IF(OR(ISNUMBER(SEARCH("COMPLETED",K1334)),ISNUMBER(SEARCH("CLOSED",K1334))),"Closed/Completed","Other Active/Issued")</f>
        <v>Closed/Completed</v>
      </c>
    </row>
    <row r="1335" spans="1:41">
      <c r="A1335" t="s">
        <v>8004</v>
      </c>
      <c r="B1335" t="s">
        <v>87</v>
      </c>
      <c r="C1335" t="s">
        <v>87</v>
      </c>
      <c r="D1335" t="s">
        <v>88</v>
      </c>
      <c r="E1335" t="s">
        <v>7318</v>
      </c>
      <c r="F1335" t="s">
        <v>8005</v>
      </c>
      <c r="H1335" t="s">
        <v>1703</v>
      </c>
      <c r="I1335" t="s">
        <v>7987</v>
      </c>
      <c r="J1335" t="s">
        <v>93</v>
      </c>
      <c r="K1335" t="s">
        <v>5967</v>
      </c>
      <c r="L1335" t="s">
        <v>5967</v>
      </c>
      <c r="M1335" t="s">
        <v>8006</v>
      </c>
      <c r="N1335" s="9">
        <v>98134</v>
      </c>
      <c r="O1335" t="s">
        <v>8007</v>
      </c>
      <c r="P1335" s="10">
        <v>47.58443508</v>
      </c>
      <c r="Q1335" s="10">
        <v>-122.3183537</v>
      </c>
      <c r="R1335" t="s">
        <v>8008</v>
      </c>
      <c r="S1335" s="7">
        <v>11</v>
      </c>
      <c r="T1335" s="7">
        <v>2022</v>
      </c>
      <c r="U1335" s="7">
        <v>4</v>
      </c>
      <c r="V1335">
        <v>11</v>
      </c>
      <c r="W1335">
        <v>2022</v>
      </c>
      <c r="X1335">
        <v>4</v>
      </c>
      <c r="Y1335" t="b">
        <v>0</v>
      </c>
      <c r="Z1335" t="b">
        <v>0</v>
      </c>
      <c r="AA1335">
        <v>-4</v>
      </c>
      <c r="AB1335">
        <v>2</v>
      </c>
      <c r="AC1335" t="b">
        <v>0</v>
      </c>
      <c r="AD1335" t="b">
        <v>1</v>
      </c>
      <c r="AE1335" t="b">
        <v>0</v>
      </c>
      <c r="AF1335" t="b">
        <v>0</v>
      </c>
      <c r="AG1335" s="11">
        <v>44887</v>
      </c>
      <c r="AH1335" s="11">
        <v>44883</v>
      </c>
      <c r="AI1335" s="12">
        <f>IF(OR(AG1335="",AH1335=""),"",AH1335-AG1335)</f>
        <v>-4.0</v>
      </c>
      <c r="AJ1335" s="13" t="b">
        <f>IF(OR(AI1335="",AA1335=""),"",AI1335=AA1335)</f>
        <v>1</v>
      </c>
      <c r="AK1335" s="13" t="b">
        <f>IF(AI1335="","",AI1335&gt;60)</f>
        <v>0</v>
      </c>
      <c r="AL1335" s="13" t="b">
        <f>IF(OR(Y1335=TRUE,AH1335=""),TRUE,FALSE)</f>
        <v>0</v>
      </c>
      <c r="AM1335" s="13" t="b">
        <f>IF(AI1335="","",AI1335&lt;0)</f>
        <v>1</v>
      </c>
      <c r="AN1335" s="13" t="str">
        <f>IF(AH1335="","No inspection date",IF(AI1335&lt;0,"Negative chronology",IF(AI1335&lt;=30,"0-30",IF(AI1335&lt;=60,"31-60",IF(AI1335&lt;=90,"61-90",IF(AI1335&lt;=180,"91-180","181+"))))))</f>
        <v>Negative chronology</v>
      </c>
      <c r="AO1335" s="13" t="str">
        <f>IF(OR(ISNUMBER(SEARCH("COMPLETED",K1335)),ISNUMBER(SEARCH("CLOSED",K1335))),"Closed/Completed","Other Active/Issued")</f>
        <v>Other Active/Issued</v>
      </c>
    </row>
    <row r="1336" spans="1:41">
      <c r="A1336" t="s">
        <v>8009</v>
      </c>
      <c r="B1336" t="s">
        <v>87</v>
      </c>
      <c r="C1336" t="s">
        <v>87</v>
      </c>
      <c r="D1336" t="s">
        <v>88</v>
      </c>
      <c r="E1336" t="s">
        <v>7318</v>
      </c>
      <c r="F1336" t="s">
        <v>8010</v>
      </c>
      <c r="H1336" t="s">
        <v>1703</v>
      </c>
      <c r="I1336" t="s">
        <v>7987</v>
      </c>
      <c r="J1336" t="s">
        <v>93</v>
      </c>
      <c r="K1336" t="s">
        <v>5967</v>
      </c>
      <c r="L1336" t="s">
        <v>5967</v>
      </c>
      <c r="M1336" t="s">
        <v>8011</v>
      </c>
      <c r="N1336" s="9">
        <v>98134</v>
      </c>
      <c r="O1336" t="s">
        <v>8012</v>
      </c>
      <c r="P1336" s="10">
        <v>47.58427187</v>
      </c>
      <c r="Q1336" s="10">
        <v>-122.31840671</v>
      </c>
      <c r="R1336" t="s">
        <v>8013</v>
      </c>
      <c r="S1336" s="7">
        <v>11</v>
      </c>
      <c r="T1336" s="7">
        <v>2022</v>
      </c>
      <c r="U1336" s="7">
        <v>4</v>
      </c>
      <c r="V1336">
        <v>11</v>
      </c>
      <c r="W1336">
        <v>2022</v>
      </c>
      <c r="X1336">
        <v>4</v>
      </c>
      <c r="Y1336" t="b">
        <v>0</v>
      </c>
      <c r="Z1336" t="b">
        <v>0</v>
      </c>
      <c r="AA1336">
        <v>-4</v>
      </c>
      <c r="AB1336">
        <v>2</v>
      </c>
      <c r="AC1336" t="b">
        <v>0</v>
      </c>
      <c r="AD1336" t="b">
        <v>1</v>
      </c>
      <c r="AE1336" t="b">
        <v>0</v>
      </c>
      <c r="AF1336" t="b">
        <v>0</v>
      </c>
      <c r="AG1336" s="11">
        <v>44887</v>
      </c>
      <c r="AH1336" s="11">
        <v>44883</v>
      </c>
      <c r="AI1336" s="12">
        <f>IF(OR(AG1336="",AH1336=""),"",AH1336-AG1336)</f>
        <v>-4.0</v>
      </c>
      <c r="AJ1336" s="13" t="b">
        <f>IF(OR(AI1336="",AA1336=""),"",AI1336=AA1336)</f>
        <v>1</v>
      </c>
      <c r="AK1336" s="13" t="b">
        <f>IF(AI1336="","",AI1336&gt;60)</f>
        <v>0</v>
      </c>
      <c r="AL1336" s="13" t="b">
        <f>IF(OR(Y1336=TRUE,AH1336=""),TRUE,FALSE)</f>
        <v>0</v>
      </c>
      <c r="AM1336" s="13" t="b">
        <f>IF(AI1336="","",AI1336&lt;0)</f>
        <v>1</v>
      </c>
      <c r="AN1336" s="13" t="str">
        <f>IF(AH1336="","No inspection date",IF(AI1336&lt;0,"Negative chronology",IF(AI1336&lt;=30,"0-30",IF(AI1336&lt;=60,"31-60",IF(AI1336&lt;=90,"61-90",IF(AI1336&lt;=180,"91-180","181+"))))))</f>
        <v>Negative chronology</v>
      </c>
      <c r="AO1336" s="13" t="str">
        <f>IF(OR(ISNUMBER(SEARCH("COMPLETED",K1336)),ISNUMBER(SEARCH("CLOSED",K1336))),"Closed/Completed","Other Active/Issued")</f>
        <v>Other Active/Issued</v>
      </c>
    </row>
    <row r="1337" spans="1:41">
      <c r="A1337" t="s">
        <v>8014</v>
      </c>
      <c r="B1337" t="s">
        <v>87</v>
      </c>
      <c r="C1337" t="s">
        <v>87</v>
      </c>
      <c r="D1337" t="s">
        <v>88</v>
      </c>
      <c r="E1337" t="s">
        <v>7318</v>
      </c>
      <c r="F1337" t="s">
        <v>8015</v>
      </c>
      <c r="H1337" t="s">
        <v>1703</v>
      </c>
      <c r="I1337" t="s">
        <v>7987</v>
      </c>
      <c r="J1337" t="s">
        <v>93</v>
      </c>
      <c r="K1337" t="s">
        <v>5967</v>
      </c>
      <c r="L1337" t="s">
        <v>5967</v>
      </c>
      <c r="M1337" t="s">
        <v>8016</v>
      </c>
      <c r="N1337" s="9">
        <v>98134</v>
      </c>
      <c r="O1337" t="s">
        <v>8017</v>
      </c>
      <c r="P1337" s="10">
        <v>47.58413979</v>
      </c>
      <c r="Q1337" s="10">
        <v>-122.31808855</v>
      </c>
      <c r="R1337" t="s">
        <v>8018</v>
      </c>
      <c r="S1337" s="7">
        <v>11</v>
      </c>
      <c r="T1337" s="7">
        <v>2022</v>
      </c>
      <c r="U1337" s="7">
        <v>4</v>
      </c>
      <c r="V1337">
        <v>11</v>
      </c>
      <c r="W1337">
        <v>2022</v>
      </c>
      <c r="X1337">
        <v>4</v>
      </c>
      <c r="Y1337" t="b">
        <v>0</v>
      </c>
      <c r="Z1337" t="b">
        <v>0</v>
      </c>
      <c r="AA1337">
        <v>-4</v>
      </c>
      <c r="AB1337">
        <v>2</v>
      </c>
      <c r="AC1337" t="b">
        <v>0</v>
      </c>
      <c r="AD1337" t="b">
        <v>1</v>
      </c>
      <c r="AE1337" t="b">
        <v>0</v>
      </c>
      <c r="AF1337" t="b">
        <v>0</v>
      </c>
      <c r="AG1337" s="11">
        <v>44887</v>
      </c>
      <c r="AH1337" s="11">
        <v>44883</v>
      </c>
      <c r="AI1337" s="12">
        <f>IF(OR(AG1337="",AH1337=""),"",AH1337-AG1337)</f>
        <v>-4.0</v>
      </c>
      <c r="AJ1337" s="13" t="b">
        <f>IF(OR(AI1337="",AA1337=""),"",AI1337=AA1337)</f>
        <v>1</v>
      </c>
      <c r="AK1337" s="13" t="b">
        <f>IF(AI1337="","",AI1337&gt;60)</f>
        <v>0</v>
      </c>
      <c r="AL1337" s="13" t="b">
        <f>IF(OR(Y1337=TRUE,AH1337=""),TRUE,FALSE)</f>
        <v>0</v>
      </c>
      <c r="AM1337" s="13" t="b">
        <f>IF(AI1337="","",AI1337&lt;0)</f>
        <v>1</v>
      </c>
      <c r="AN1337" s="13" t="str">
        <f>IF(AH1337="","No inspection date",IF(AI1337&lt;0,"Negative chronology",IF(AI1337&lt;=30,"0-30",IF(AI1337&lt;=60,"31-60",IF(AI1337&lt;=90,"61-90",IF(AI1337&lt;=180,"91-180","181+"))))))</f>
        <v>Negative chronology</v>
      </c>
      <c r="AO1337" s="13" t="str">
        <f>IF(OR(ISNUMBER(SEARCH("COMPLETED",K1337)),ISNUMBER(SEARCH("CLOSED",K1337))),"Closed/Completed","Other Active/Issued")</f>
        <v>Other Active/Issued</v>
      </c>
    </row>
    <row r="1338" spans="1:41">
      <c r="A1338" t="s">
        <v>8019</v>
      </c>
      <c r="B1338" t="s">
        <v>87</v>
      </c>
      <c r="C1338" t="s">
        <v>87</v>
      </c>
      <c r="D1338" t="s">
        <v>88</v>
      </c>
      <c r="E1338" t="s">
        <v>7318</v>
      </c>
      <c r="G1338" t="s">
        <v>8020</v>
      </c>
      <c r="H1338" t="s">
        <v>8021</v>
      </c>
      <c r="I1338" t="s">
        <v>1004</v>
      </c>
      <c r="J1338" t="s">
        <v>137</v>
      </c>
      <c r="K1338" t="s">
        <v>93</v>
      </c>
      <c r="L1338" t="s">
        <v>93</v>
      </c>
      <c r="M1338" t="s">
        <v>8022</v>
      </c>
      <c r="N1338" s="9">
        <v>98105</v>
      </c>
      <c r="O1338" t="s">
        <v>8023</v>
      </c>
      <c r="P1338" s="10">
        <v>47.65601495</v>
      </c>
      <c r="Q1338" s="10">
        <v>-122.3238463</v>
      </c>
      <c r="R1338" t="s">
        <v>8024</v>
      </c>
      <c r="S1338" s="7">
        <v>12</v>
      </c>
      <c r="T1338" s="7">
        <v>2022</v>
      </c>
      <c r="U1338" s="7">
        <v>4</v>
      </c>
      <c r="V1338">
        <v>8</v>
      </c>
      <c r="W1338">
        <v>2023</v>
      </c>
      <c r="X1338">
        <v>3</v>
      </c>
      <c r="Y1338" t="b">
        <v>0</v>
      </c>
      <c r="Z1338" t="b">
        <v>0</v>
      </c>
      <c r="AA1338">
        <v>241</v>
      </c>
      <c r="AB1338">
        <v>4</v>
      </c>
      <c r="AC1338" t="b">
        <v>0</v>
      </c>
      <c r="AD1338" t="b">
        <v>1</v>
      </c>
      <c r="AE1338" t="b">
        <v>0</v>
      </c>
      <c r="AF1338" t="b">
        <v>0</v>
      </c>
      <c r="AG1338" s="11">
        <v>44900</v>
      </c>
      <c r="AH1338" s="11">
        <v>45141</v>
      </c>
      <c r="AI1338" s="12">
        <f>IF(OR(AG1338="",AH1338=""),"",AH1338-AG1338)</f>
        <v>241.0</v>
      </c>
      <c r="AJ1338" s="13" t="b">
        <f>IF(OR(AI1338="",AA1338=""),"",AI1338=AA1338)</f>
        <v>1</v>
      </c>
      <c r="AK1338" s="13" t="b">
        <f>IF(AI1338="","",AI1338&gt;60)</f>
        <v>1</v>
      </c>
      <c r="AL1338" s="13" t="b">
        <f>IF(OR(Y1338=TRUE,AH1338=""),TRUE,FALSE)</f>
        <v>0</v>
      </c>
      <c r="AM1338" s="13" t="b">
        <f>IF(AI1338="","",AI1338&lt;0)</f>
        <v>0</v>
      </c>
      <c r="AN1338" s="13" t="str">
        <f>IF(AH1338="","No inspection date",IF(AI1338&lt;0,"Negative chronology",IF(AI1338&lt;=30,"0-30",IF(AI1338&lt;=60,"31-60",IF(AI1338&lt;=90,"61-90",IF(AI1338&lt;=180,"91-180","181+"))))))</f>
        <v>181+</v>
      </c>
      <c r="AO1338" s="13" t="str">
        <f>IF(OR(ISNUMBER(SEARCH("COMPLETED",K1338)),ISNUMBER(SEARCH("CLOSED",K1338))),"Closed/Completed","Other Active/Issued")</f>
        <v>Closed/Completed</v>
      </c>
    </row>
    <row r="1339" spans="1:41">
      <c r="A1339" t="s">
        <v>8025</v>
      </c>
      <c r="B1339" t="s">
        <v>87</v>
      </c>
      <c r="C1339" t="s">
        <v>87</v>
      </c>
      <c r="D1339" t="s">
        <v>88</v>
      </c>
      <c r="E1339" t="s">
        <v>7318</v>
      </c>
      <c r="F1339" t="s">
        <v>8026</v>
      </c>
      <c r="H1339" t="s">
        <v>6136</v>
      </c>
      <c r="I1339" t="s">
        <v>8027</v>
      </c>
      <c r="J1339" t="s">
        <v>93</v>
      </c>
      <c r="K1339" t="s">
        <v>5967</v>
      </c>
      <c r="L1339" t="s">
        <v>5967</v>
      </c>
      <c r="M1339" t="s">
        <v>8028</v>
      </c>
      <c r="N1339" s="9">
        <v>98133</v>
      </c>
      <c r="O1339" t="s">
        <v>8029</v>
      </c>
      <c r="P1339" s="10">
        <v>47.70587881</v>
      </c>
      <c r="Q1339" s="10">
        <v>-122.35318245</v>
      </c>
      <c r="R1339" t="s">
        <v>8030</v>
      </c>
      <c r="S1339" s="7">
        <v>12</v>
      </c>
      <c r="T1339" s="7">
        <v>2022</v>
      </c>
      <c r="U1339" s="7">
        <v>4</v>
      </c>
      <c r="V1339">
        <v>1</v>
      </c>
      <c r="W1339">
        <v>2023</v>
      </c>
      <c r="X1339">
        <v>1</v>
      </c>
      <c r="Y1339" t="b">
        <v>0</v>
      </c>
      <c r="Z1339" t="b">
        <v>0</v>
      </c>
      <c r="AA1339">
        <v>56</v>
      </c>
      <c r="AB1339">
        <v>5</v>
      </c>
      <c r="AC1339" t="b">
        <v>0</v>
      </c>
      <c r="AD1339" t="b">
        <v>1</v>
      </c>
      <c r="AE1339" t="b">
        <v>0</v>
      </c>
      <c r="AF1339" t="b">
        <v>0</v>
      </c>
      <c r="AG1339" s="11">
        <v>44901</v>
      </c>
      <c r="AH1339" s="11">
        <v>44957</v>
      </c>
      <c r="AI1339" s="12">
        <f>IF(OR(AG1339="",AH1339=""),"",AH1339-AG1339)</f>
        <v>56.0</v>
      </c>
      <c r="AJ1339" s="13" t="b">
        <f>IF(OR(AI1339="",AA1339=""),"",AI1339=AA1339)</f>
        <v>1</v>
      </c>
      <c r="AK1339" s="13" t="b">
        <f>IF(AI1339="","",AI1339&gt;60)</f>
        <v>0</v>
      </c>
      <c r="AL1339" s="13" t="b">
        <f>IF(OR(Y1339=TRUE,AH1339=""),TRUE,FALSE)</f>
        <v>0</v>
      </c>
      <c r="AM1339" s="13" t="b">
        <f>IF(AI1339="","",AI1339&lt;0)</f>
        <v>0</v>
      </c>
      <c r="AN1339" s="13" t="str">
        <f>IF(AH1339="","No inspection date",IF(AI1339&lt;0,"Negative chronology",IF(AI1339&lt;=30,"0-30",IF(AI1339&lt;=60,"31-60",IF(AI1339&lt;=90,"61-90",IF(AI1339&lt;=180,"91-180","181+"))))))</f>
        <v>31-60</v>
      </c>
      <c r="AO1339" s="13" t="str">
        <f>IF(OR(ISNUMBER(SEARCH("COMPLETED",K1339)),ISNUMBER(SEARCH("CLOSED",K1339))),"Closed/Completed","Other Active/Issued")</f>
        <v>Other Active/Issued</v>
      </c>
    </row>
    <row r="1340" spans="1:41">
      <c r="A1340" t="s">
        <v>8031</v>
      </c>
      <c r="B1340" t="s">
        <v>87</v>
      </c>
      <c r="C1340" t="s">
        <v>87</v>
      </c>
      <c r="D1340" t="s">
        <v>88</v>
      </c>
      <c r="E1340" t="s">
        <v>7318</v>
      </c>
      <c r="G1340" t="s">
        <v>6860</v>
      </c>
      <c r="H1340" t="s">
        <v>6136</v>
      </c>
      <c r="I1340" t="s">
        <v>1899</v>
      </c>
      <c r="J1340" t="s">
        <v>93</v>
      </c>
      <c r="K1340" t="s">
        <v>93</v>
      </c>
      <c r="L1340" t="s">
        <v>93</v>
      </c>
      <c r="M1340" t="s">
        <v>8032</v>
      </c>
      <c r="N1340" s="9">
        <v>98106</v>
      </c>
      <c r="O1340" t="s">
        <v>8033</v>
      </c>
      <c r="P1340" s="10">
        <v>47.52226807</v>
      </c>
      <c r="Q1340" s="10">
        <v>-122.3575425</v>
      </c>
      <c r="R1340" t="s">
        <v>8034</v>
      </c>
      <c r="S1340" s="7">
        <v>12</v>
      </c>
      <c r="T1340" s="7">
        <v>2022</v>
      </c>
      <c r="U1340" s="7">
        <v>4</v>
      </c>
      <c r="V1340">
        <v>1</v>
      </c>
      <c r="W1340">
        <v>2023</v>
      </c>
      <c r="X1340">
        <v>1</v>
      </c>
      <c r="Y1340" t="b">
        <v>0</v>
      </c>
      <c r="Z1340" t="b">
        <v>0</v>
      </c>
      <c r="AA1340">
        <v>49</v>
      </c>
      <c r="AB1340">
        <v>1</v>
      </c>
      <c r="AC1340" t="b">
        <v>0</v>
      </c>
      <c r="AD1340" t="b">
        <v>1</v>
      </c>
      <c r="AE1340" t="b">
        <v>0</v>
      </c>
      <c r="AF1340" t="b">
        <v>0</v>
      </c>
      <c r="AG1340" s="11">
        <v>44901</v>
      </c>
      <c r="AH1340" s="11">
        <v>44950</v>
      </c>
      <c r="AI1340" s="12">
        <f>IF(OR(AG1340="",AH1340=""),"",AH1340-AG1340)</f>
        <v>49.0</v>
      </c>
      <c r="AJ1340" s="13" t="b">
        <f>IF(OR(AI1340="",AA1340=""),"",AI1340=AA1340)</f>
        <v>1</v>
      </c>
      <c r="AK1340" s="13" t="b">
        <f>IF(AI1340="","",AI1340&gt;60)</f>
        <v>0</v>
      </c>
      <c r="AL1340" s="13" t="b">
        <f>IF(OR(Y1340=TRUE,AH1340=""),TRUE,FALSE)</f>
        <v>0</v>
      </c>
      <c r="AM1340" s="13" t="b">
        <f>IF(AI1340="","",AI1340&lt;0)</f>
        <v>0</v>
      </c>
      <c r="AN1340" s="13" t="str">
        <f>IF(AH1340="","No inspection date",IF(AI1340&lt;0,"Negative chronology",IF(AI1340&lt;=30,"0-30",IF(AI1340&lt;=60,"31-60",IF(AI1340&lt;=90,"61-90",IF(AI1340&lt;=180,"91-180","181+"))))))</f>
        <v>31-60</v>
      </c>
      <c r="AO1340" s="13" t="str">
        <f>IF(OR(ISNUMBER(SEARCH("COMPLETED",K1340)),ISNUMBER(SEARCH("CLOSED",K1340))),"Closed/Completed","Other Active/Issued")</f>
        <v>Closed/Completed</v>
      </c>
    </row>
    <row r="1341" spans="1:41">
      <c r="A1341" t="s">
        <v>8035</v>
      </c>
      <c r="B1341" t="s">
        <v>87</v>
      </c>
      <c r="C1341" t="s">
        <v>87</v>
      </c>
      <c r="D1341" t="s">
        <v>88</v>
      </c>
      <c r="E1341" t="s">
        <v>7318</v>
      </c>
      <c r="F1341" t="s">
        <v>8036</v>
      </c>
      <c r="H1341" t="s">
        <v>6136</v>
      </c>
      <c r="I1341" t="s">
        <v>4265</v>
      </c>
      <c r="J1341" t="s">
        <v>137</v>
      </c>
      <c r="K1341" t="s">
        <v>93</v>
      </c>
      <c r="L1341" t="s">
        <v>93</v>
      </c>
      <c r="M1341" t="s">
        <v>8037</v>
      </c>
      <c r="N1341" s="9">
        <v>98102</v>
      </c>
      <c r="O1341" t="s">
        <v>8038</v>
      </c>
      <c r="P1341" s="10">
        <v>47.63842738</v>
      </c>
      <c r="Q1341" s="10">
        <v>-122.32518948</v>
      </c>
      <c r="R1341" t="s">
        <v>8039</v>
      </c>
      <c r="S1341" s="7">
        <v>12</v>
      </c>
      <c r="T1341" s="7">
        <v>2022</v>
      </c>
      <c r="U1341" s="7">
        <v>4</v>
      </c>
      <c r="V1341">
        <v>8</v>
      </c>
      <c r="W1341">
        <v>2024</v>
      </c>
      <c r="X1341">
        <v>3</v>
      </c>
      <c r="Y1341" t="b">
        <v>0</v>
      </c>
      <c r="Z1341" t="b">
        <v>0</v>
      </c>
      <c r="AA1341">
        <v>609</v>
      </c>
      <c r="AB1341">
        <v>3</v>
      </c>
      <c r="AC1341" t="b">
        <v>0</v>
      </c>
      <c r="AD1341" t="b">
        <v>1</v>
      </c>
      <c r="AE1341" t="b">
        <v>0</v>
      </c>
      <c r="AF1341" t="b">
        <v>0</v>
      </c>
      <c r="AG1341" s="11">
        <v>44901</v>
      </c>
      <c r="AH1341" s="11">
        <v>45510</v>
      </c>
      <c r="AI1341" s="12">
        <f>IF(OR(AG1341="",AH1341=""),"",AH1341-AG1341)</f>
        <v>609.0</v>
      </c>
      <c r="AJ1341" s="13" t="b">
        <f>IF(OR(AI1341="",AA1341=""),"",AI1341=AA1341)</f>
        <v>1</v>
      </c>
      <c r="AK1341" s="13" t="b">
        <f>IF(AI1341="","",AI1341&gt;60)</f>
        <v>1</v>
      </c>
      <c r="AL1341" s="13" t="b">
        <f>IF(OR(Y1341=TRUE,AH1341=""),TRUE,FALSE)</f>
        <v>0</v>
      </c>
      <c r="AM1341" s="13" t="b">
        <f>IF(AI1341="","",AI1341&lt;0)</f>
        <v>0</v>
      </c>
      <c r="AN1341" s="13" t="str">
        <f>IF(AH1341="","No inspection date",IF(AI1341&lt;0,"Negative chronology",IF(AI1341&lt;=30,"0-30",IF(AI1341&lt;=60,"31-60",IF(AI1341&lt;=90,"61-90",IF(AI1341&lt;=180,"91-180","181+"))))))</f>
        <v>181+</v>
      </c>
      <c r="AO1341" s="13" t="str">
        <f>IF(OR(ISNUMBER(SEARCH("COMPLETED",K1341)),ISNUMBER(SEARCH("CLOSED",K1341))),"Closed/Completed","Other Active/Issued")</f>
        <v>Closed/Completed</v>
      </c>
    </row>
    <row r="1342" spans="1:41">
      <c r="A1342" t="s">
        <v>8040</v>
      </c>
      <c r="B1342" t="s">
        <v>87</v>
      </c>
      <c r="C1342" t="s">
        <v>87</v>
      </c>
      <c r="D1342" t="s">
        <v>88</v>
      </c>
      <c r="E1342" t="s">
        <v>7318</v>
      </c>
      <c r="G1342" t="s">
        <v>8041</v>
      </c>
      <c r="H1342" t="s">
        <v>1724</v>
      </c>
      <c r="K1342" t="s">
        <v>93</v>
      </c>
      <c r="L1342" t="s">
        <v>93</v>
      </c>
      <c r="M1342" t="s">
        <v>8042</v>
      </c>
      <c r="N1342" s="9">
        <v>98144</v>
      </c>
      <c r="O1342" t="s">
        <v>8043</v>
      </c>
      <c r="P1342" s="10">
        <v>47.5846997</v>
      </c>
      <c r="Q1342" s="10">
        <v>-122.30369395</v>
      </c>
      <c r="R1342" t="s">
        <v>8044</v>
      </c>
      <c r="S1342" s="7">
        <v>12</v>
      </c>
      <c r="T1342" s="7">
        <v>2022</v>
      </c>
      <c r="U1342" s="7">
        <v>4</v>
      </c>
      <c r="Y1342" t="b">
        <v>1</v>
      </c>
      <c r="Z1342" t="b">
        <v>1</v>
      </c>
      <c r="AB1342">
        <v>2</v>
      </c>
      <c r="AC1342" t="b">
        <v>0</v>
      </c>
      <c r="AD1342" t="b">
        <v>1</v>
      </c>
      <c r="AE1342" t="b">
        <v>0</v>
      </c>
      <c r="AF1342" t="b">
        <v>0</v>
      </c>
      <c r="AG1342" s="11">
        <v>44903</v>
      </c>
      <c r="AI1342" s="12">
        <f>IF(OR(AG1342="",AH1342=""),"",AH1342-AG1342)</f>
        <v/>
      </c>
      <c r="AJ1342" s="13">
        <f>IF(OR(AI1342="",AA1342=""),"",AI1342=AA1342)</f>
        <v/>
      </c>
      <c r="AK1342" s="13">
        <f>IF(AI1342="","",AI1342&gt;60)</f>
        <v/>
      </c>
      <c r="AL1342" s="13" t="b">
        <f>IF(OR(Y1342=TRUE,AH1342=""),TRUE,FALSE)</f>
        <v>1</v>
      </c>
      <c r="AM1342" s="13">
        <f>IF(AI1342="","",AI1342&lt;0)</f>
        <v/>
      </c>
      <c r="AN1342" s="13" t="str">
        <f>IF(AH1342="","No inspection date",IF(AI1342&lt;0,"Negative chronology",IF(AI1342&lt;=30,"0-30",IF(AI1342&lt;=60,"31-60",IF(AI1342&lt;=90,"61-90",IF(AI1342&lt;=180,"91-180","181+"))))))</f>
        <v>No inspection date</v>
      </c>
      <c r="AO1342" s="13" t="str">
        <f>IF(OR(ISNUMBER(SEARCH("COMPLETED",K1342)),ISNUMBER(SEARCH("CLOSED",K1342))),"Closed/Completed","Other Active/Issued")</f>
        <v>Closed/Completed</v>
      </c>
    </row>
    <row r="1343" spans="1:41">
      <c r="A1343" t="s">
        <v>8045</v>
      </c>
      <c r="B1343" t="s">
        <v>87</v>
      </c>
      <c r="C1343" t="s">
        <v>87</v>
      </c>
      <c r="D1343" t="s">
        <v>88</v>
      </c>
      <c r="E1343" t="s">
        <v>7318</v>
      </c>
      <c r="F1343" t="s">
        <v>8046</v>
      </c>
      <c r="H1343" t="s">
        <v>1731</v>
      </c>
      <c r="I1343" t="s">
        <v>6136</v>
      </c>
      <c r="J1343" t="s">
        <v>93</v>
      </c>
      <c r="K1343" t="s">
        <v>5884</v>
      </c>
      <c r="L1343" t="s">
        <v>5884</v>
      </c>
      <c r="M1343" t="s">
        <v>8047</v>
      </c>
      <c r="N1343" s="9">
        <v>98126</v>
      </c>
      <c r="O1343" t="s">
        <v>8048</v>
      </c>
      <c r="P1343" s="10">
        <v>47.56747448</v>
      </c>
      <c r="Q1343" s="10">
        <v>-122.36862747</v>
      </c>
      <c r="R1343" t="s">
        <v>8049</v>
      </c>
      <c r="S1343" s="7">
        <v>12</v>
      </c>
      <c r="T1343" s="7">
        <v>2022</v>
      </c>
      <c r="U1343" s="7">
        <v>4</v>
      </c>
      <c r="V1343">
        <v>12</v>
      </c>
      <c r="W1343">
        <v>2022</v>
      </c>
      <c r="X1343">
        <v>4</v>
      </c>
      <c r="Y1343" t="b">
        <v>0</v>
      </c>
      <c r="Z1343" t="b">
        <v>0</v>
      </c>
      <c r="AA1343">
        <v>-3</v>
      </c>
      <c r="AB1343">
        <v>1</v>
      </c>
      <c r="AC1343" t="b">
        <v>0</v>
      </c>
      <c r="AD1343" t="b">
        <v>1</v>
      </c>
      <c r="AE1343" t="b">
        <v>0</v>
      </c>
      <c r="AF1343" t="b">
        <v>0</v>
      </c>
      <c r="AG1343" s="11">
        <v>44904</v>
      </c>
      <c r="AH1343" s="11">
        <v>44901</v>
      </c>
      <c r="AI1343" s="12">
        <f>IF(OR(AG1343="",AH1343=""),"",AH1343-AG1343)</f>
        <v>-3.0</v>
      </c>
      <c r="AJ1343" s="13" t="b">
        <f>IF(OR(AI1343="",AA1343=""),"",AI1343=AA1343)</f>
        <v>1</v>
      </c>
      <c r="AK1343" s="13" t="b">
        <f>IF(AI1343="","",AI1343&gt;60)</f>
        <v>0</v>
      </c>
      <c r="AL1343" s="13" t="b">
        <f>IF(OR(Y1343=TRUE,AH1343=""),TRUE,FALSE)</f>
        <v>0</v>
      </c>
      <c r="AM1343" s="13" t="b">
        <f>IF(AI1343="","",AI1343&lt;0)</f>
        <v>1</v>
      </c>
      <c r="AN1343" s="13" t="str">
        <f>IF(AH1343="","No inspection date",IF(AI1343&lt;0,"Negative chronology",IF(AI1343&lt;=30,"0-30",IF(AI1343&lt;=60,"31-60",IF(AI1343&lt;=90,"61-90",IF(AI1343&lt;=180,"91-180","181+"))))))</f>
        <v>Negative chronology</v>
      </c>
      <c r="AO1343" s="13" t="str">
        <f>IF(OR(ISNUMBER(SEARCH("COMPLETED",K1343)),ISNUMBER(SEARCH("CLOSED",K1343))),"Closed/Completed","Other Active/Issued")</f>
        <v>Other Active/Issued</v>
      </c>
    </row>
    <row r="1344" spans="1:41">
      <c r="A1344" t="s">
        <v>8050</v>
      </c>
      <c r="B1344" t="s">
        <v>87</v>
      </c>
      <c r="C1344" t="s">
        <v>87</v>
      </c>
      <c r="D1344" t="s">
        <v>88</v>
      </c>
      <c r="E1344" t="s">
        <v>7318</v>
      </c>
      <c r="F1344" t="s">
        <v>8051</v>
      </c>
      <c r="H1344" t="s">
        <v>1731</v>
      </c>
      <c r="I1344" t="s">
        <v>6136</v>
      </c>
      <c r="J1344" t="s">
        <v>93</v>
      </c>
      <c r="K1344" t="s">
        <v>5884</v>
      </c>
      <c r="L1344" t="s">
        <v>5884</v>
      </c>
      <c r="M1344" t="s">
        <v>8052</v>
      </c>
      <c r="N1344" s="9">
        <v>98106</v>
      </c>
      <c r="O1344" t="s">
        <v>8053</v>
      </c>
      <c r="P1344" s="10">
        <v>47.56817138</v>
      </c>
      <c r="Q1344" s="10">
        <v>-122.36195148</v>
      </c>
      <c r="R1344" t="s">
        <v>8054</v>
      </c>
      <c r="S1344" s="7">
        <v>12</v>
      </c>
      <c r="T1344" s="7">
        <v>2022</v>
      </c>
      <c r="U1344" s="7">
        <v>4</v>
      </c>
      <c r="V1344">
        <v>12</v>
      </c>
      <c r="W1344">
        <v>2022</v>
      </c>
      <c r="X1344">
        <v>4</v>
      </c>
      <c r="Y1344" t="b">
        <v>0</v>
      </c>
      <c r="Z1344" t="b">
        <v>0</v>
      </c>
      <c r="AA1344">
        <v>-3</v>
      </c>
      <c r="AB1344">
        <v>1</v>
      </c>
      <c r="AC1344" t="b">
        <v>0</v>
      </c>
      <c r="AD1344" t="b">
        <v>1</v>
      </c>
      <c r="AE1344" t="b">
        <v>0</v>
      </c>
      <c r="AF1344" t="b">
        <v>0</v>
      </c>
      <c r="AG1344" s="11">
        <v>44904</v>
      </c>
      <c r="AH1344" s="11">
        <v>44901</v>
      </c>
      <c r="AI1344" s="12">
        <f>IF(OR(AG1344="",AH1344=""),"",AH1344-AG1344)</f>
        <v>-3.0</v>
      </c>
      <c r="AJ1344" s="13" t="b">
        <f>IF(OR(AI1344="",AA1344=""),"",AI1344=AA1344)</f>
        <v>1</v>
      </c>
      <c r="AK1344" s="13" t="b">
        <f>IF(AI1344="","",AI1344&gt;60)</f>
        <v>0</v>
      </c>
      <c r="AL1344" s="13" t="b">
        <f>IF(OR(Y1344=TRUE,AH1344=""),TRUE,FALSE)</f>
        <v>0</v>
      </c>
      <c r="AM1344" s="13" t="b">
        <f>IF(AI1344="","",AI1344&lt;0)</f>
        <v>1</v>
      </c>
      <c r="AN1344" s="13" t="str">
        <f>IF(AH1344="","No inspection date",IF(AI1344&lt;0,"Negative chronology",IF(AI1344&lt;=30,"0-30",IF(AI1344&lt;=60,"31-60",IF(AI1344&lt;=90,"61-90",IF(AI1344&lt;=180,"91-180","181+"))))))</f>
        <v>Negative chronology</v>
      </c>
      <c r="AO1344" s="13" t="str">
        <f>IF(OR(ISNUMBER(SEARCH("COMPLETED",K1344)),ISNUMBER(SEARCH("CLOSED",K1344))),"Closed/Completed","Other Active/Issued")</f>
        <v>Other Active/Issued</v>
      </c>
    </row>
    <row r="1345" spans="1:41">
      <c r="A1345" t="s">
        <v>8055</v>
      </c>
      <c r="B1345" t="s">
        <v>87</v>
      </c>
      <c r="C1345" t="s">
        <v>87</v>
      </c>
      <c r="D1345" t="s">
        <v>88</v>
      </c>
      <c r="E1345" t="s">
        <v>7318</v>
      </c>
      <c r="F1345" t="s">
        <v>8056</v>
      </c>
      <c r="H1345" t="s">
        <v>1731</v>
      </c>
      <c r="I1345" t="s">
        <v>1776</v>
      </c>
      <c r="J1345" t="s">
        <v>137</v>
      </c>
      <c r="K1345" t="s">
        <v>93</v>
      </c>
      <c r="L1345" t="s">
        <v>93</v>
      </c>
      <c r="M1345" t="s">
        <v>8057</v>
      </c>
      <c r="N1345" s="9">
        <v>98106</v>
      </c>
      <c r="O1345" t="s">
        <v>8058</v>
      </c>
      <c r="P1345" s="10">
        <v>47.51829831</v>
      </c>
      <c r="Q1345" s="10">
        <v>-122.35555536</v>
      </c>
      <c r="R1345" t="s">
        <v>8059</v>
      </c>
      <c r="S1345" s="7">
        <v>12</v>
      </c>
      <c r="T1345" s="7">
        <v>2022</v>
      </c>
      <c r="U1345" s="7">
        <v>4</v>
      </c>
      <c r="V1345">
        <v>12</v>
      </c>
      <c r="W1345">
        <v>2022</v>
      </c>
      <c r="X1345">
        <v>4</v>
      </c>
      <c r="Y1345" t="b">
        <v>0</v>
      </c>
      <c r="Z1345" t="b">
        <v>0</v>
      </c>
      <c r="AA1345">
        <v>7</v>
      </c>
      <c r="AB1345">
        <v>1</v>
      </c>
      <c r="AC1345" t="b">
        <v>0</v>
      </c>
      <c r="AD1345" t="b">
        <v>1</v>
      </c>
      <c r="AE1345" t="b">
        <v>0</v>
      </c>
      <c r="AF1345" t="b">
        <v>0</v>
      </c>
      <c r="AG1345" s="11">
        <v>44904</v>
      </c>
      <c r="AH1345" s="11">
        <v>44911</v>
      </c>
      <c r="AI1345" s="12">
        <f>IF(OR(AG1345="",AH1345=""),"",AH1345-AG1345)</f>
        <v>7.0</v>
      </c>
      <c r="AJ1345" s="13" t="b">
        <f>IF(OR(AI1345="",AA1345=""),"",AI1345=AA1345)</f>
        <v>1</v>
      </c>
      <c r="AK1345" s="13" t="b">
        <f>IF(AI1345="","",AI1345&gt;60)</f>
        <v>0</v>
      </c>
      <c r="AL1345" s="13" t="b">
        <f>IF(OR(Y1345=TRUE,AH1345=""),TRUE,FALSE)</f>
        <v>0</v>
      </c>
      <c r="AM1345" s="13" t="b">
        <f>IF(AI1345="","",AI1345&lt;0)</f>
        <v>0</v>
      </c>
      <c r="AN1345" s="13" t="str">
        <f>IF(AH1345="","No inspection date",IF(AI1345&lt;0,"Negative chronology",IF(AI1345&lt;=30,"0-30",IF(AI1345&lt;=60,"31-60",IF(AI1345&lt;=90,"61-90",IF(AI1345&lt;=180,"91-180","181+"))))))</f>
        <v>0-30</v>
      </c>
      <c r="AO1345" s="13" t="str">
        <f>IF(OR(ISNUMBER(SEARCH("COMPLETED",K1345)),ISNUMBER(SEARCH("CLOSED",K1345))),"Closed/Completed","Other Active/Issued")</f>
        <v>Closed/Completed</v>
      </c>
    </row>
    <row r="1346" spans="1:41">
      <c r="A1346" t="s">
        <v>8060</v>
      </c>
      <c r="B1346" t="s">
        <v>87</v>
      </c>
      <c r="C1346" t="s">
        <v>87</v>
      </c>
      <c r="D1346" t="s">
        <v>88</v>
      </c>
      <c r="E1346" t="s">
        <v>7318</v>
      </c>
      <c r="G1346" t="s">
        <v>8061</v>
      </c>
      <c r="H1346" t="s">
        <v>1731</v>
      </c>
      <c r="I1346" t="s">
        <v>2013</v>
      </c>
      <c r="J1346" t="s">
        <v>137</v>
      </c>
      <c r="K1346" t="s">
        <v>93</v>
      </c>
      <c r="L1346" t="s">
        <v>93</v>
      </c>
      <c r="M1346" t="s">
        <v>8001</v>
      </c>
      <c r="N1346" s="9">
        <v>98144</v>
      </c>
      <c r="O1346" t="s">
        <v>8062</v>
      </c>
      <c r="P1346" s="10">
        <v>47.57131822</v>
      </c>
      <c r="Q1346" s="10">
        <v>-122.31508102</v>
      </c>
      <c r="R1346" t="s">
        <v>8003</v>
      </c>
      <c r="S1346" s="7">
        <v>12</v>
      </c>
      <c r="T1346" s="7">
        <v>2022</v>
      </c>
      <c r="U1346" s="7">
        <v>4</v>
      </c>
      <c r="V1346">
        <v>2</v>
      </c>
      <c r="W1346">
        <v>2023</v>
      </c>
      <c r="X1346">
        <v>1</v>
      </c>
      <c r="Y1346" t="b">
        <v>0</v>
      </c>
      <c r="Z1346" t="b">
        <v>0</v>
      </c>
      <c r="AA1346">
        <v>68</v>
      </c>
      <c r="AB1346">
        <v>2</v>
      </c>
      <c r="AC1346" t="b">
        <v>0</v>
      </c>
      <c r="AD1346" t="b">
        <v>1</v>
      </c>
      <c r="AE1346" t="b">
        <v>0</v>
      </c>
      <c r="AF1346" t="b">
        <v>0</v>
      </c>
      <c r="AG1346" s="11">
        <v>44904</v>
      </c>
      <c r="AH1346" s="11">
        <v>44972</v>
      </c>
      <c r="AI1346" s="12">
        <f>IF(OR(AG1346="",AH1346=""),"",AH1346-AG1346)</f>
        <v>68.0</v>
      </c>
      <c r="AJ1346" s="13" t="b">
        <f>IF(OR(AI1346="",AA1346=""),"",AI1346=AA1346)</f>
        <v>1</v>
      </c>
      <c r="AK1346" s="13" t="b">
        <f>IF(AI1346="","",AI1346&gt;60)</f>
        <v>1</v>
      </c>
      <c r="AL1346" s="13" t="b">
        <f>IF(OR(Y1346=TRUE,AH1346=""),TRUE,FALSE)</f>
        <v>0</v>
      </c>
      <c r="AM1346" s="13" t="b">
        <f>IF(AI1346="","",AI1346&lt;0)</f>
        <v>0</v>
      </c>
      <c r="AN1346" s="13" t="str">
        <f>IF(AH1346="","No inspection date",IF(AI1346&lt;0,"Negative chronology",IF(AI1346&lt;=30,"0-30",IF(AI1346&lt;=60,"31-60",IF(AI1346&lt;=90,"61-90",IF(AI1346&lt;=180,"91-180","181+"))))))</f>
        <v>61-90</v>
      </c>
      <c r="AO1346" s="13" t="str">
        <f>IF(OR(ISNUMBER(SEARCH("COMPLETED",K1346)),ISNUMBER(SEARCH("CLOSED",K1346))),"Closed/Completed","Other Active/Issued")</f>
        <v>Closed/Completed</v>
      </c>
    </row>
    <row r="1347" spans="1:41">
      <c r="A1347" t="s">
        <v>8063</v>
      </c>
      <c r="B1347" t="s">
        <v>87</v>
      </c>
      <c r="C1347" t="s">
        <v>87</v>
      </c>
      <c r="D1347" t="s">
        <v>88</v>
      </c>
      <c r="E1347" t="s">
        <v>7318</v>
      </c>
      <c r="H1347" t="s">
        <v>8064</v>
      </c>
      <c r="K1347" t="s">
        <v>93</v>
      </c>
      <c r="L1347" t="s">
        <v>93</v>
      </c>
      <c r="M1347" t="s">
        <v>8065</v>
      </c>
      <c r="N1347" s="9">
        <v>98103</v>
      </c>
      <c r="O1347" t="s">
        <v>8066</v>
      </c>
      <c r="P1347" s="10">
        <v>47.69380931</v>
      </c>
      <c r="Q1347" s="10">
        <v>-122.34370086</v>
      </c>
      <c r="R1347" t="s">
        <v>8067</v>
      </c>
      <c r="S1347" s="7">
        <v>12</v>
      </c>
      <c r="T1347" s="7">
        <v>2022</v>
      </c>
      <c r="U1347" s="7">
        <v>4</v>
      </c>
      <c r="Y1347" t="b">
        <v>1</v>
      </c>
      <c r="Z1347" t="b">
        <v>1</v>
      </c>
      <c r="AB1347">
        <v>5</v>
      </c>
      <c r="AC1347" t="b">
        <v>0</v>
      </c>
      <c r="AD1347" t="b">
        <v>1</v>
      </c>
      <c r="AE1347" t="b">
        <v>0</v>
      </c>
      <c r="AF1347" t="b">
        <v>0</v>
      </c>
      <c r="AG1347" s="11">
        <v>44906</v>
      </c>
      <c r="AI1347" s="12">
        <f>IF(OR(AG1347="",AH1347=""),"",AH1347-AG1347)</f>
        <v/>
      </c>
      <c r="AJ1347" s="13">
        <f>IF(OR(AI1347="",AA1347=""),"",AI1347=AA1347)</f>
        <v/>
      </c>
      <c r="AK1347" s="13">
        <f>IF(AI1347="","",AI1347&gt;60)</f>
        <v/>
      </c>
      <c r="AL1347" s="13" t="b">
        <f>IF(OR(Y1347=TRUE,AH1347=""),TRUE,FALSE)</f>
        <v>1</v>
      </c>
      <c r="AM1347" s="13">
        <f>IF(AI1347="","",AI1347&lt;0)</f>
        <v/>
      </c>
      <c r="AN1347" s="13" t="str">
        <f>IF(AH1347="","No inspection date",IF(AI1347&lt;0,"Negative chronology",IF(AI1347&lt;=30,"0-30",IF(AI1347&lt;=60,"31-60",IF(AI1347&lt;=90,"61-90",IF(AI1347&lt;=180,"91-180","181+"))))))</f>
        <v>No inspection date</v>
      </c>
      <c r="AO1347" s="13" t="str">
        <f>IF(OR(ISNUMBER(SEARCH("COMPLETED",K1347)),ISNUMBER(SEARCH("CLOSED",K1347))),"Closed/Completed","Other Active/Issued")</f>
        <v>Closed/Completed</v>
      </c>
    </row>
    <row r="1348" spans="1:41">
      <c r="A1348" t="s">
        <v>8068</v>
      </c>
      <c r="B1348" t="s">
        <v>87</v>
      </c>
      <c r="C1348" t="s">
        <v>87</v>
      </c>
      <c r="D1348" t="s">
        <v>88</v>
      </c>
      <c r="E1348" t="s">
        <v>7318</v>
      </c>
      <c r="G1348" t="s">
        <v>8069</v>
      </c>
      <c r="H1348" t="s">
        <v>8070</v>
      </c>
      <c r="I1348" t="s">
        <v>1757</v>
      </c>
      <c r="J1348" t="s">
        <v>137</v>
      </c>
      <c r="K1348" t="s">
        <v>93</v>
      </c>
      <c r="L1348" t="s">
        <v>93</v>
      </c>
      <c r="M1348" t="s">
        <v>8057</v>
      </c>
      <c r="N1348" s="9">
        <v>98106</v>
      </c>
      <c r="O1348" t="s">
        <v>8071</v>
      </c>
      <c r="P1348" s="10">
        <v>47.51829831</v>
      </c>
      <c r="Q1348" s="10">
        <v>-122.35555536</v>
      </c>
      <c r="R1348" t="s">
        <v>8059</v>
      </c>
      <c r="S1348" s="7">
        <v>12</v>
      </c>
      <c r="T1348" s="7">
        <v>2022</v>
      </c>
      <c r="U1348" s="7">
        <v>4</v>
      </c>
      <c r="V1348">
        <v>12</v>
      </c>
      <c r="W1348">
        <v>2022</v>
      </c>
      <c r="X1348">
        <v>4</v>
      </c>
      <c r="Y1348" t="b">
        <v>0</v>
      </c>
      <c r="Z1348" t="b">
        <v>0</v>
      </c>
      <c r="AA1348">
        <v>3</v>
      </c>
      <c r="AB1348">
        <v>1</v>
      </c>
      <c r="AC1348" t="b">
        <v>0</v>
      </c>
      <c r="AD1348" t="b">
        <v>1</v>
      </c>
      <c r="AE1348" t="b">
        <v>0</v>
      </c>
      <c r="AF1348" t="b">
        <v>0</v>
      </c>
      <c r="AG1348" s="11">
        <v>44907</v>
      </c>
      <c r="AH1348" s="11">
        <v>44910</v>
      </c>
      <c r="AI1348" s="12">
        <f>IF(OR(AG1348="",AH1348=""),"",AH1348-AG1348)</f>
        <v>3.0</v>
      </c>
      <c r="AJ1348" s="13" t="b">
        <f>IF(OR(AI1348="",AA1348=""),"",AI1348=AA1348)</f>
        <v>1</v>
      </c>
      <c r="AK1348" s="13" t="b">
        <f>IF(AI1348="","",AI1348&gt;60)</f>
        <v>0</v>
      </c>
      <c r="AL1348" s="13" t="b">
        <f>IF(OR(Y1348=TRUE,AH1348=""),TRUE,FALSE)</f>
        <v>0</v>
      </c>
      <c r="AM1348" s="13" t="b">
        <f>IF(AI1348="","",AI1348&lt;0)</f>
        <v>0</v>
      </c>
      <c r="AN1348" s="13" t="str">
        <f>IF(AH1348="","No inspection date",IF(AI1348&lt;0,"Negative chronology",IF(AI1348&lt;=30,"0-30",IF(AI1348&lt;=60,"31-60",IF(AI1348&lt;=90,"61-90",IF(AI1348&lt;=180,"91-180","181+"))))))</f>
        <v>0-30</v>
      </c>
      <c r="AO1348" s="13" t="str">
        <f>IF(OR(ISNUMBER(SEARCH("COMPLETED",K1348)),ISNUMBER(SEARCH("CLOSED",K1348))),"Closed/Completed","Other Active/Issued")</f>
        <v>Closed/Completed</v>
      </c>
    </row>
    <row r="1349" spans="1:41">
      <c r="A1349" t="s">
        <v>8072</v>
      </c>
      <c r="B1349" t="s">
        <v>87</v>
      </c>
      <c r="C1349" t="s">
        <v>87</v>
      </c>
      <c r="D1349" t="s">
        <v>88</v>
      </c>
      <c r="E1349" t="s">
        <v>7318</v>
      </c>
      <c r="F1349" t="s">
        <v>6860</v>
      </c>
      <c r="H1349" t="s">
        <v>8070</v>
      </c>
      <c r="I1349" t="s">
        <v>8073</v>
      </c>
      <c r="J1349" t="s">
        <v>93</v>
      </c>
      <c r="K1349" t="s">
        <v>137</v>
      </c>
      <c r="L1349" t="s">
        <v>137</v>
      </c>
      <c r="M1349" t="s">
        <v>8074</v>
      </c>
      <c r="N1349" s="9">
        <v>98134</v>
      </c>
      <c r="O1349" t="s">
        <v>8075</v>
      </c>
      <c r="P1349" s="10">
        <v>47.57197792</v>
      </c>
      <c r="Q1349" s="10">
        <v>-122.32225873</v>
      </c>
      <c r="R1349" t="s">
        <v>8076</v>
      </c>
      <c r="S1349" s="7">
        <v>12</v>
      </c>
      <c r="T1349" s="7">
        <v>2022</v>
      </c>
      <c r="U1349" s="7">
        <v>4</v>
      </c>
      <c r="V1349">
        <v>11</v>
      </c>
      <c r="W1349">
        <v>2024</v>
      </c>
      <c r="X1349">
        <v>4</v>
      </c>
      <c r="Y1349" t="b">
        <v>0</v>
      </c>
      <c r="Z1349" t="b">
        <v>0</v>
      </c>
      <c r="AA1349">
        <v>693</v>
      </c>
      <c r="AB1349">
        <v>1</v>
      </c>
      <c r="AC1349" t="b">
        <v>0</v>
      </c>
      <c r="AD1349" t="b">
        <v>1</v>
      </c>
      <c r="AE1349" t="b">
        <v>0</v>
      </c>
      <c r="AF1349" t="b">
        <v>0</v>
      </c>
      <c r="AG1349" s="11">
        <v>44907</v>
      </c>
      <c r="AH1349" s="11">
        <v>45600</v>
      </c>
      <c r="AI1349" s="12">
        <f>IF(OR(AG1349="",AH1349=""),"",AH1349-AG1349)</f>
        <v>693.0</v>
      </c>
      <c r="AJ1349" s="13" t="b">
        <f>IF(OR(AI1349="",AA1349=""),"",AI1349=AA1349)</f>
        <v>1</v>
      </c>
      <c r="AK1349" s="13" t="b">
        <f>IF(AI1349="","",AI1349&gt;60)</f>
        <v>1</v>
      </c>
      <c r="AL1349" s="13" t="b">
        <f>IF(OR(Y1349=TRUE,AH1349=""),TRUE,FALSE)</f>
        <v>0</v>
      </c>
      <c r="AM1349" s="13" t="b">
        <f>IF(AI1349="","",AI1349&lt;0)</f>
        <v>0</v>
      </c>
      <c r="AN1349" s="13" t="str">
        <f>IF(AH1349="","No inspection date",IF(AI1349&lt;0,"Negative chronology",IF(AI1349&lt;=30,"0-30",IF(AI1349&lt;=60,"31-60",IF(AI1349&lt;=90,"61-90",IF(AI1349&lt;=180,"91-180","181+"))))))</f>
        <v>181+</v>
      </c>
      <c r="AO1349" s="13" t="str">
        <f>IF(OR(ISNUMBER(SEARCH("COMPLETED",K1349)),ISNUMBER(SEARCH("CLOSED",K1349))),"Closed/Completed","Other Active/Issued")</f>
        <v>Other Active/Issued</v>
      </c>
    </row>
    <row r="1350" spans="1:41">
      <c r="A1350" t="s">
        <v>8077</v>
      </c>
      <c r="B1350" t="s">
        <v>87</v>
      </c>
      <c r="C1350" t="s">
        <v>87</v>
      </c>
      <c r="D1350" t="s">
        <v>88</v>
      </c>
      <c r="E1350" t="s">
        <v>7318</v>
      </c>
      <c r="F1350" t="s">
        <v>8078</v>
      </c>
      <c r="H1350" t="s">
        <v>7866</v>
      </c>
      <c r="I1350" t="s">
        <v>1812</v>
      </c>
      <c r="J1350" t="s">
        <v>137</v>
      </c>
      <c r="K1350" t="s">
        <v>93</v>
      </c>
      <c r="L1350" t="s">
        <v>93</v>
      </c>
      <c r="M1350" t="s">
        <v>8079</v>
      </c>
      <c r="N1350" s="9">
        <v>98118</v>
      </c>
      <c r="O1350" t="s">
        <v>8080</v>
      </c>
      <c r="P1350" s="10">
        <v>47.53615648</v>
      </c>
      <c r="Q1350" s="10">
        <v>-122.28024596</v>
      </c>
      <c r="R1350" t="s">
        <v>8081</v>
      </c>
      <c r="S1350" s="7">
        <v>12</v>
      </c>
      <c r="T1350" s="7">
        <v>2022</v>
      </c>
      <c r="U1350" s="7">
        <v>4</v>
      </c>
      <c r="V1350">
        <v>12</v>
      </c>
      <c r="W1350">
        <v>2022</v>
      </c>
      <c r="X1350">
        <v>4</v>
      </c>
      <c r="Y1350" t="b">
        <v>0</v>
      </c>
      <c r="Z1350" t="b">
        <v>0</v>
      </c>
      <c r="AA1350">
        <v>14</v>
      </c>
      <c r="AB1350">
        <v>2</v>
      </c>
      <c r="AC1350" t="b">
        <v>0</v>
      </c>
      <c r="AD1350" t="b">
        <v>1</v>
      </c>
      <c r="AE1350" t="b">
        <v>0</v>
      </c>
      <c r="AF1350" t="b">
        <v>0</v>
      </c>
      <c r="AG1350" s="11">
        <v>44909</v>
      </c>
      <c r="AH1350" s="11">
        <v>44923</v>
      </c>
      <c r="AI1350" s="12">
        <f>IF(OR(AG1350="",AH1350=""),"",AH1350-AG1350)</f>
        <v>14.0</v>
      </c>
      <c r="AJ1350" s="13" t="b">
        <f>IF(OR(AI1350="",AA1350=""),"",AI1350=AA1350)</f>
        <v>1</v>
      </c>
      <c r="AK1350" s="13" t="b">
        <f>IF(AI1350="","",AI1350&gt;60)</f>
        <v>0</v>
      </c>
      <c r="AL1350" s="13" t="b">
        <f>IF(OR(Y1350=TRUE,AH1350=""),TRUE,FALSE)</f>
        <v>0</v>
      </c>
      <c r="AM1350" s="13" t="b">
        <f>IF(AI1350="","",AI1350&lt;0)</f>
        <v>0</v>
      </c>
      <c r="AN1350" s="13" t="str">
        <f>IF(AH1350="","No inspection date",IF(AI1350&lt;0,"Negative chronology",IF(AI1350&lt;=30,"0-30",IF(AI1350&lt;=60,"31-60",IF(AI1350&lt;=90,"61-90",IF(AI1350&lt;=180,"91-180","181+"))))))</f>
        <v>0-30</v>
      </c>
      <c r="AO1350" s="13" t="str">
        <f>IF(OR(ISNUMBER(SEARCH("COMPLETED",K1350)),ISNUMBER(SEARCH("CLOSED",K1350))),"Closed/Completed","Other Active/Issued")</f>
        <v>Closed/Completed</v>
      </c>
    </row>
    <row r="1351" spans="1:41">
      <c r="A1351" t="s">
        <v>8082</v>
      </c>
      <c r="B1351" t="s">
        <v>87</v>
      </c>
      <c r="C1351" t="s">
        <v>87</v>
      </c>
      <c r="D1351" t="s">
        <v>88</v>
      </c>
      <c r="E1351" t="s">
        <v>7318</v>
      </c>
      <c r="H1351" t="s">
        <v>7866</v>
      </c>
      <c r="K1351" t="s">
        <v>115</v>
      </c>
      <c r="L1351" t="s">
        <v>115</v>
      </c>
      <c r="M1351" t="s">
        <v>8011</v>
      </c>
      <c r="N1351" s="9">
        <v>98134</v>
      </c>
      <c r="O1351" t="s">
        <v>8083</v>
      </c>
      <c r="P1351" s="10">
        <v>47.58427187</v>
      </c>
      <c r="Q1351" s="10">
        <v>-122.31840671</v>
      </c>
      <c r="R1351" t="s">
        <v>8013</v>
      </c>
      <c r="S1351" s="7">
        <v>12</v>
      </c>
      <c r="T1351" s="7">
        <v>2022</v>
      </c>
      <c r="U1351" s="7">
        <v>4</v>
      </c>
      <c r="Y1351" t="b">
        <v>1</v>
      </c>
      <c r="Z1351" t="b">
        <v>1</v>
      </c>
      <c r="AB1351">
        <v>2</v>
      </c>
      <c r="AC1351" t="b">
        <v>0</v>
      </c>
      <c r="AD1351" t="b">
        <v>1</v>
      </c>
      <c r="AE1351" t="b">
        <v>0</v>
      </c>
      <c r="AF1351" t="b">
        <v>0</v>
      </c>
      <c r="AG1351" s="11">
        <v>44909</v>
      </c>
      <c r="AI1351" s="12">
        <f>IF(OR(AG1351="",AH1351=""),"",AH1351-AG1351)</f>
        <v/>
      </c>
      <c r="AJ1351" s="13">
        <f>IF(OR(AI1351="",AA1351=""),"",AI1351=AA1351)</f>
        <v/>
      </c>
      <c r="AK1351" s="13">
        <f>IF(AI1351="","",AI1351&gt;60)</f>
        <v/>
      </c>
      <c r="AL1351" s="13" t="b">
        <f>IF(OR(Y1351=TRUE,AH1351=""),TRUE,FALSE)</f>
        <v>1</v>
      </c>
      <c r="AM1351" s="13">
        <f>IF(AI1351="","",AI1351&lt;0)</f>
        <v/>
      </c>
      <c r="AN1351" s="13" t="str">
        <f>IF(AH1351="","No inspection date",IF(AI1351&lt;0,"Negative chronology",IF(AI1351&lt;=30,"0-30",IF(AI1351&lt;=60,"31-60",IF(AI1351&lt;=90,"61-90",IF(AI1351&lt;=180,"91-180","181+"))))))</f>
        <v>No inspection date</v>
      </c>
      <c r="AO1351" s="13" t="str">
        <f>IF(OR(ISNUMBER(SEARCH("COMPLETED",K1351)),ISNUMBER(SEARCH("CLOSED",K1351))),"Closed/Completed","Other Active/Issued")</f>
        <v>Other Active/Issued</v>
      </c>
    </row>
    <row r="1352" spans="1:41">
      <c r="A1352" t="s">
        <v>8084</v>
      </c>
      <c r="B1352" t="s">
        <v>87</v>
      </c>
      <c r="C1352" t="s">
        <v>87</v>
      </c>
      <c r="D1352" t="s">
        <v>88</v>
      </c>
      <c r="E1352" t="s">
        <v>7318</v>
      </c>
      <c r="G1352" t="s">
        <v>7706</v>
      </c>
      <c r="H1352" t="s">
        <v>7866</v>
      </c>
      <c r="K1352" t="s">
        <v>115</v>
      </c>
      <c r="L1352" t="s">
        <v>115</v>
      </c>
      <c r="M1352" t="s">
        <v>8016</v>
      </c>
      <c r="N1352" s="9">
        <v>98134</v>
      </c>
      <c r="O1352" t="s">
        <v>8085</v>
      </c>
      <c r="P1352" s="10">
        <v>47.58413979</v>
      </c>
      <c r="Q1352" s="10">
        <v>-122.31808855</v>
      </c>
      <c r="R1352" t="s">
        <v>8018</v>
      </c>
      <c r="S1352" s="7">
        <v>12</v>
      </c>
      <c r="T1352" s="7">
        <v>2022</v>
      </c>
      <c r="U1352" s="7">
        <v>4</v>
      </c>
      <c r="Y1352" t="b">
        <v>1</v>
      </c>
      <c r="Z1352" t="b">
        <v>1</v>
      </c>
      <c r="AB1352">
        <v>2</v>
      </c>
      <c r="AC1352" t="b">
        <v>0</v>
      </c>
      <c r="AD1352" t="b">
        <v>1</v>
      </c>
      <c r="AE1352" t="b">
        <v>0</v>
      </c>
      <c r="AF1352" t="b">
        <v>0</v>
      </c>
      <c r="AG1352" s="11">
        <v>44909</v>
      </c>
      <c r="AI1352" s="12">
        <f>IF(OR(AG1352="",AH1352=""),"",AH1352-AG1352)</f>
        <v/>
      </c>
      <c r="AJ1352" s="13">
        <f>IF(OR(AI1352="",AA1352=""),"",AI1352=AA1352)</f>
        <v/>
      </c>
      <c r="AK1352" s="13">
        <f>IF(AI1352="","",AI1352&gt;60)</f>
        <v/>
      </c>
      <c r="AL1352" s="13" t="b">
        <f>IF(OR(Y1352=TRUE,AH1352=""),TRUE,FALSE)</f>
        <v>1</v>
      </c>
      <c r="AM1352" s="13">
        <f>IF(AI1352="","",AI1352&lt;0)</f>
        <v/>
      </c>
      <c r="AN1352" s="13" t="str">
        <f>IF(AH1352="","No inspection date",IF(AI1352&lt;0,"Negative chronology",IF(AI1352&lt;=30,"0-30",IF(AI1352&lt;=60,"31-60",IF(AI1352&lt;=90,"61-90",IF(AI1352&lt;=180,"91-180","181+"))))))</f>
        <v>No inspection date</v>
      </c>
      <c r="AO1352" s="13" t="str">
        <f>IF(OR(ISNUMBER(SEARCH("COMPLETED",K1352)),ISNUMBER(SEARCH("CLOSED",K1352))),"Closed/Completed","Other Active/Issued")</f>
        <v>Other Active/Issued</v>
      </c>
    </row>
    <row r="1353" spans="1:41">
      <c r="A1353" t="s">
        <v>8086</v>
      </c>
      <c r="B1353" t="s">
        <v>87</v>
      </c>
      <c r="C1353" t="s">
        <v>87</v>
      </c>
      <c r="D1353" t="s">
        <v>88</v>
      </c>
      <c r="E1353" t="s">
        <v>7318</v>
      </c>
      <c r="H1353" t="s">
        <v>8087</v>
      </c>
      <c r="I1353" t="s">
        <v>8088</v>
      </c>
      <c r="J1353" t="s">
        <v>137</v>
      </c>
      <c r="K1353" t="s">
        <v>93</v>
      </c>
      <c r="L1353" t="s">
        <v>93</v>
      </c>
      <c r="M1353" t="s">
        <v>3012</v>
      </c>
      <c r="N1353" s="9">
        <v>98119</v>
      </c>
      <c r="O1353" t="s">
        <v>8089</v>
      </c>
      <c r="P1353" s="10">
        <v>47.62238414</v>
      </c>
      <c r="Q1353" s="10">
        <v>-122.35964288</v>
      </c>
      <c r="R1353" t="s">
        <v>3014</v>
      </c>
      <c r="S1353" s="7">
        <v>12</v>
      </c>
      <c r="T1353" s="7">
        <v>2022</v>
      </c>
      <c r="U1353" s="7">
        <v>4</v>
      </c>
      <c r="V1353">
        <v>7</v>
      </c>
      <c r="W1353">
        <v>2023</v>
      </c>
      <c r="X1353">
        <v>3</v>
      </c>
      <c r="Y1353" t="b">
        <v>0</v>
      </c>
      <c r="Z1353" t="b">
        <v>0</v>
      </c>
      <c r="AA1353">
        <v>198</v>
      </c>
      <c r="AB1353">
        <v>7</v>
      </c>
      <c r="AC1353" t="b">
        <v>0</v>
      </c>
      <c r="AD1353" t="b">
        <v>1</v>
      </c>
      <c r="AE1353" t="b">
        <v>0</v>
      </c>
      <c r="AF1353" t="b">
        <v>0</v>
      </c>
      <c r="AG1353" s="11">
        <v>44914</v>
      </c>
      <c r="AH1353" s="11">
        <v>45112</v>
      </c>
      <c r="AI1353" s="12">
        <f>IF(OR(AG1353="",AH1353=""),"",AH1353-AG1353)</f>
        <v>198.0</v>
      </c>
      <c r="AJ1353" s="13" t="b">
        <f>IF(OR(AI1353="",AA1353=""),"",AI1353=AA1353)</f>
        <v>1</v>
      </c>
      <c r="AK1353" s="13" t="b">
        <f>IF(AI1353="","",AI1353&gt;60)</f>
        <v>1</v>
      </c>
      <c r="AL1353" s="13" t="b">
        <f>IF(OR(Y1353=TRUE,AH1353=""),TRUE,FALSE)</f>
        <v>0</v>
      </c>
      <c r="AM1353" s="13" t="b">
        <f>IF(AI1353="","",AI1353&lt;0)</f>
        <v>0</v>
      </c>
      <c r="AN1353" s="13" t="str">
        <f>IF(AH1353="","No inspection date",IF(AI1353&lt;0,"Negative chronology",IF(AI1353&lt;=30,"0-30",IF(AI1353&lt;=60,"31-60",IF(AI1353&lt;=90,"61-90",IF(AI1353&lt;=180,"91-180","181+"))))))</f>
        <v>181+</v>
      </c>
      <c r="AO1353" s="13" t="str">
        <f>IF(OR(ISNUMBER(SEARCH("COMPLETED",K1353)),ISNUMBER(SEARCH("CLOSED",K1353))),"Closed/Completed","Other Active/Issued")</f>
        <v>Closed/Completed</v>
      </c>
    </row>
    <row r="1354" spans="1:41">
      <c r="A1354" t="s">
        <v>8090</v>
      </c>
      <c r="B1354" t="s">
        <v>87</v>
      </c>
      <c r="C1354" t="s">
        <v>87</v>
      </c>
      <c r="D1354" t="s">
        <v>88</v>
      </c>
      <c r="E1354" t="s">
        <v>7318</v>
      </c>
      <c r="G1354" t="s">
        <v>8091</v>
      </c>
      <c r="H1354" t="s">
        <v>1805</v>
      </c>
      <c r="I1354" t="s">
        <v>1800</v>
      </c>
      <c r="J1354" t="s">
        <v>93</v>
      </c>
      <c r="K1354" t="s">
        <v>5967</v>
      </c>
      <c r="L1354" t="s">
        <v>5967</v>
      </c>
      <c r="M1354" t="s">
        <v>3887</v>
      </c>
      <c r="N1354" s="9">
        <v>98104</v>
      </c>
      <c r="O1354" t="s">
        <v>8092</v>
      </c>
      <c r="P1354" s="10">
        <v>47.60600791</v>
      </c>
      <c r="Q1354" s="10">
        <v>-122.32565695</v>
      </c>
      <c r="R1354" t="s">
        <v>3889</v>
      </c>
      <c r="S1354" s="7">
        <v>12</v>
      </c>
      <c r="T1354" s="7">
        <v>2022</v>
      </c>
      <c r="U1354" s="7">
        <v>4</v>
      </c>
      <c r="V1354">
        <v>12</v>
      </c>
      <c r="W1354">
        <v>2022</v>
      </c>
      <c r="X1354">
        <v>4</v>
      </c>
      <c r="Y1354" t="b">
        <v>0</v>
      </c>
      <c r="Z1354" t="b">
        <v>0</v>
      </c>
      <c r="AA1354">
        <v>-1</v>
      </c>
      <c r="AB1354">
        <v>3</v>
      </c>
      <c r="AC1354" t="b">
        <v>0</v>
      </c>
      <c r="AD1354" t="b">
        <v>1</v>
      </c>
      <c r="AE1354" t="b">
        <v>0</v>
      </c>
      <c r="AF1354" t="b">
        <v>0</v>
      </c>
      <c r="AG1354" s="11">
        <v>44917</v>
      </c>
      <c r="AH1354" s="11">
        <v>44916</v>
      </c>
      <c r="AI1354" s="12">
        <f>IF(OR(AG1354="",AH1354=""),"",AH1354-AG1354)</f>
        <v>-1.0</v>
      </c>
      <c r="AJ1354" s="13" t="b">
        <f>IF(OR(AI1354="",AA1354=""),"",AI1354=AA1354)</f>
        <v>1</v>
      </c>
      <c r="AK1354" s="13" t="b">
        <f>IF(AI1354="","",AI1354&gt;60)</f>
        <v>0</v>
      </c>
      <c r="AL1354" s="13" t="b">
        <f>IF(OR(Y1354=TRUE,AH1354=""),TRUE,FALSE)</f>
        <v>0</v>
      </c>
      <c r="AM1354" s="13" t="b">
        <f>IF(AI1354="","",AI1354&lt;0)</f>
        <v>1</v>
      </c>
      <c r="AN1354" s="13" t="str">
        <f>IF(AH1354="","No inspection date",IF(AI1354&lt;0,"Negative chronology",IF(AI1354&lt;=30,"0-30",IF(AI1354&lt;=60,"31-60",IF(AI1354&lt;=90,"61-90",IF(AI1354&lt;=180,"91-180","181+"))))))</f>
        <v>Negative chronology</v>
      </c>
      <c r="AO1354" s="13" t="str">
        <f>IF(OR(ISNUMBER(SEARCH("COMPLETED",K1354)),ISNUMBER(SEARCH("CLOSED",K1354))),"Closed/Completed","Other Active/Issued")</f>
        <v>Other Active/Issued</v>
      </c>
    </row>
    <row r="1355" spans="1:41">
      <c r="A1355" t="s">
        <v>8093</v>
      </c>
      <c r="B1355" t="s">
        <v>87</v>
      </c>
      <c r="C1355" t="s">
        <v>87</v>
      </c>
      <c r="D1355" t="s">
        <v>88</v>
      </c>
      <c r="E1355" t="s">
        <v>7318</v>
      </c>
      <c r="H1355" t="s">
        <v>1812</v>
      </c>
      <c r="I1355" t="s">
        <v>1826</v>
      </c>
      <c r="J1355" t="s">
        <v>137</v>
      </c>
      <c r="K1355" t="s">
        <v>93</v>
      </c>
      <c r="L1355" t="s">
        <v>93</v>
      </c>
      <c r="M1355" t="s">
        <v>8094</v>
      </c>
      <c r="N1355" s="9">
        <v>98144</v>
      </c>
      <c r="O1355" t="s">
        <v>8095</v>
      </c>
      <c r="P1355" s="10">
        <v>47.57598888</v>
      </c>
      <c r="Q1355" s="10">
        <v>-122.30983482</v>
      </c>
      <c r="R1355" t="s">
        <v>8096</v>
      </c>
      <c r="S1355" s="7">
        <v>12</v>
      </c>
      <c r="T1355" s="7">
        <v>2022</v>
      </c>
      <c r="U1355" s="7">
        <v>4</v>
      </c>
      <c r="V1355">
        <v>1</v>
      </c>
      <c r="W1355">
        <v>2023</v>
      </c>
      <c r="X1355">
        <v>1</v>
      </c>
      <c r="Y1355" t="b">
        <v>0</v>
      </c>
      <c r="Z1355" t="b">
        <v>0</v>
      </c>
      <c r="AA1355">
        <v>7</v>
      </c>
      <c r="AB1355">
        <v>2</v>
      </c>
      <c r="AC1355" t="b">
        <v>0</v>
      </c>
      <c r="AD1355" t="b">
        <v>1</v>
      </c>
      <c r="AE1355" t="b">
        <v>0</v>
      </c>
      <c r="AF1355" t="b">
        <v>0</v>
      </c>
      <c r="AG1355" s="11">
        <v>44923</v>
      </c>
      <c r="AH1355" s="11">
        <v>44930</v>
      </c>
      <c r="AI1355" s="12">
        <f>IF(OR(AG1355="",AH1355=""),"",AH1355-AG1355)</f>
        <v>7.0</v>
      </c>
      <c r="AJ1355" s="13" t="b">
        <f>IF(OR(AI1355="",AA1355=""),"",AI1355=AA1355)</f>
        <v>1</v>
      </c>
      <c r="AK1355" s="13" t="b">
        <f>IF(AI1355="","",AI1355&gt;60)</f>
        <v>0</v>
      </c>
      <c r="AL1355" s="13" t="b">
        <f>IF(OR(Y1355=TRUE,AH1355=""),TRUE,FALSE)</f>
        <v>0</v>
      </c>
      <c r="AM1355" s="13" t="b">
        <f>IF(AI1355="","",AI1355&lt;0)</f>
        <v>0</v>
      </c>
      <c r="AN1355" s="13" t="str">
        <f>IF(AH1355="","No inspection date",IF(AI1355&lt;0,"Negative chronology",IF(AI1355&lt;=30,"0-30",IF(AI1355&lt;=60,"31-60",IF(AI1355&lt;=90,"61-90",IF(AI1355&lt;=180,"91-180","181+"))))))</f>
        <v>0-30</v>
      </c>
      <c r="AO1355" s="13" t="str">
        <f>IF(OR(ISNUMBER(SEARCH("COMPLETED",K1355)),ISNUMBER(SEARCH("CLOSED",K1355))),"Closed/Completed","Other Active/Issued")</f>
        <v>Closed/Completed</v>
      </c>
    </row>
    <row r="1356" spans="1:41">
      <c r="A1356" t="s">
        <v>8097</v>
      </c>
      <c r="B1356" t="s">
        <v>87</v>
      </c>
      <c r="C1356" t="s">
        <v>87</v>
      </c>
      <c r="D1356" t="s">
        <v>88</v>
      </c>
      <c r="E1356" t="s">
        <v>7318</v>
      </c>
      <c r="F1356" t="s">
        <v>8098</v>
      </c>
      <c r="G1356" t="s">
        <v>6860</v>
      </c>
      <c r="H1356" t="s">
        <v>8099</v>
      </c>
      <c r="K1356" t="s">
        <v>5884</v>
      </c>
      <c r="L1356" t="s">
        <v>5884</v>
      </c>
      <c r="M1356" t="s">
        <v>8100</v>
      </c>
      <c r="N1356" s="9">
        <v>98116</v>
      </c>
      <c r="O1356" t="s">
        <v>8101</v>
      </c>
      <c r="P1356" s="10">
        <v>47.57296525</v>
      </c>
      <c r="Q1356" s="10">
        <v>-122.38644402</v>
      </c>
      <c r="R1356" t="s">
        <v>8102</v>
      </c>
      <c r="S1356" s="7">
        <v>1</v>
      </c>
      <c r="T1356" s="7">
        <v>2023</v>
      </c>
      <c r="U1356" s="7">
        <v>1</v>
      </c>
      <c r="Y1356" t="b">
        <v>1</v>
      </c>
      <c r="Z1356" t="b">
        <v>1</v>
      </c>
      <c r="AB1356">
        <v>1</v>
      </c>
      <c r="AC1356" t="b">
        <v>0</v>
      </c>
      <c r="AD1356" t="b">
        <v>1</v>
      </c>
      <c r="AE1356" t="b">
        <v>0</v>
      </c>
      <c r="AF1356" t="b">
        <v>0</v>
      </c>
      <c r="AG1356" s="11">
        <v>44929</v>
      </c>
      <c r="AI1356" s="12">
        <f>IF(OR(AG1356="",AH1356=""),"",AH1356-AG1356)</f>
        <v/>
      </c>
      <c r="AJ1356" s="13">
        <f>IF(OR(AI1356="",AA1356=""),"",AI1356=AA1356)</f>
        <v/>
      </c>
      <c r="AK1356" s="13">
        <f>IF(AI1356="","",AI1356&gt;60)</f>
        <v/>
      </c>
      <c r="AL1356" s="13" t="b">
        <f>IF(OR(Y1356=TRUE,AH1356=""),TRUE,FALSE)</f>
        <v>1</v>
      </c>
      <c r="AM1356" s="13">
        <f>IF(AI1356="","",AI1356&lt;0)</f>
        <v/>
      </c>
      <c r="AN1356" s="13" t="str">
        <f>IF(AH1356="","No inspection date",IF(AI1356&lt;0,"Negative chronology",IF(AI1356&lt;=30,"0-30",IF(AI1356&lt;=60,"31-60",IF(AI1356&lt;=90,"61-90",IF(AI1356&lt;=180,"91-180","181+"))))))</f>
        <v>No inspection date</v>
      </c>
      <c r="AO1356" s="13" t="str">
        <f>IF(OR(ISNUMBER(SEARCH("COMPLETED",K1356)),ISNUMBER(SEARCH("CLOSED",K1356))),"Closed/Completed","Other Active/Issued")</f>
        <v>Other Active/Issued</v>
      </c>
    </row>
    <row r="1357" spans="1:41">
      <c r="A1357" t="s">
        <v>8103</v>
      </c>
      <c r="B1357" t="s">
        <v>87</v>
      </c>
      <c r="C1357" t="s">
        <v>87</v>
      </c>
      <c r="D1357" t="s">
        <v>88</v>
      </c>
      <c r="E1357" t="s">
        <v>7318</v>
      </c>
      <c r="H1357" t="s">
        <v>6155</v>
      </c>
      <c r="K1357" t="s">
        <v>115</v>
      </c>
      <c r="L1357" t="s">
        <v>115</v>
      </c>
      <c r="M1357" t="s">
        <v>8047</v>
      </c>
      <c r="N1357" s="9">
        <v>98126</v>
      </c>
      <c r="O1357" t="s">
        <v>8104</v>
      </c>
      <c r="P1357" s="10">
        <v>47.56747448</v>
      </c>
      <c r="Q1357" s="10">
        <v>-122.36862747</v>
      </c>
      <c r="R1357" t="s">
        <v>8049</v>
      </c>
      <c r="S1357" s="7">
        <v>1</v>
      </c>
      <c r="T1357" s="7">
        <v>2023</v>
      </c>
      <c r="U1357" s="7">
        <v>1</v>
      </c>
      <c r="Y1357" t="b">
        <v>1</v>
      </c>
      <c r="Z1357" t="b">
        <v>1</v>
      </c>
      <c r="AB1357">
        <v>1</v>
      </c>
      <c r="AC1357" t="b">
        <v>0</v>
      </c>
      <c r="AD1357" t="b">
        <v>1</v>
      </c>
      <c r="AE1357" t="b">
        <v>0</v>
      </c>
      <c r="AF1357" t="b">
        <v>0</v>
      </c>
      <c r="AG1357" s="11">
        <v>44931</v>
      </c>
      <c r="AI1357" s="12">
        <f>IF(OR(AG1357="",AH1357=""),"",AH1357-AG1357)</f>
        <v/>
      </c>
      <c r="AJ1357" s="13">
        <f>IF(OR(AI1357="",AA1357=""),"",AI1357=AA1357)</f>
        <v/>
      </c>
      <c r="AK1357" s="13">
        <f>IF(AI1357="","",AI1357&gt;60)</f>
        <v/>
      </c>
      <c r="AL1357" s="13" t="b">
        <f>IF(OR(Y1357=TRUE,AH1357=""),TRUE,FALSE)</f>
        <v>1</v>
      </c>
      <c r="AM1357" s="13">
        <f>IF(AI1357="","",AI1357&lt;0)</f>
        <v/>
      </c>
      <c r="AN1357" s="13" t="str">
        <f>IF(AH1357="","No inspection date",IF(AI1357&lt;0,"Negative chronology",IF(AI1357&lt;=30,"0-30",IF(AI1357&lt;=60,"31-60",IF(AI1357&lt;=90,"61-90",IF(AI1357&lt;=180,"91-180","181+"))))))</f>
        <v>No inspection date</v>
      </c>
      <c r="AO1357" s="13" t="str">
        <f>IF(OR(ISNUMBER(SEARCH("COMPLETED",K1357)),ISNUMBER(SEARCH("CLOSED",K1357))),"Closed/Completed","Other Active/Issued")</f>
        <v>Other Active/Issued</v>
      </c>
    </row>
    <row r="1358" spans="1:41">
      <c r="A1358" t="s">
        <v>8105</v>
      </c>
      <c r="B1358" t="s">
        <v>87</v>
      </c>
      <c r="C1358" t="s">
        <v>87</v>
      </c>
      <c r="D1358" t="s">
        <v>88</v>
      </c>
      <c r="E1358" t="s">
        <v>7318</v>
      </c>
      <c r="F1358" t="s">
        <v>8106</v>
      </c>
      <c r="H1358" t="s">
        <v>1851</v>
      </c>
      <c r="I1358" t="s">
        <v>1985</v>
      </c>
      <c r="J1358" t="s">
        <v>93</v>
      </c>
      <c r="K1358" t="s">
        <v>93</v>
      </c>
      <c r="L1358" t="s">
        <v>93</v>
      </c>
      <c r="M1358" t="s">
        <v>2027</v>
      </c>
      <c r="N1358" s="9">
        <v>98106</v>
      </c>
      <c r="O1358" t="s">
        <v>8107</v>
      </c>
      <c r="P1358" s="10">
        <v>47.520838</v>
      </c>
      <c r="Q1358" s="10">
        <v>-122.3575461</v>
      </c>
      <c r="R1358" t="s">
        <v>2029</v>
      </c>
      <c r="S1358" s="7">
        <v>1</v>
      </c>
      <c r="T1358" s="7">
        <v>2023</v>
      </c>
      <c r="U1358" s="7">
        <v>1</v>
      </c>
      <c r="V1358">
        <v>2</v>
      </c>
      <c r="W1358">
        <v>2023</v>
      </c>
      <c r="X1358">
        <v>1</v>
      </c>
      <c r="Y1358" t="b">
        <v>0</v>
      </c>
      <c r="Z1358" t="b">
        <v>0</v>
      </c>
      <c r="AA1358">
        <v>38</v>
      </c>
      <c r="AB1358">
        <v>1</v>
      </c>
      <c r="AC1358" t="b">
        <v>0</v>
      </c>
      <c r="AD1358" t="b">
        <v>1</v>
      </c>
      <c r="AE1358" t="b">
        <v>0</v>
      </c>
      <c r="AF1358" t="b">
        <v>0</v>
      </c>
      <c r="AG1358" s="11">
        <v>44932</v>
      </c>
      <c r="AH1358" s="11">
        <v>44970</v>
      </c>
      <c r="AI1358" s="12">
        <f>IF(OR(AG1358="",AH1358=""),"",AH1358-AG1358)</f>
        <v>38.0</v>
      </c>
      <c r="AJ1358" s="13" t="b">
        <f>IF(OR(AI1358="",AA1358=""),"",AI1358=AA1358)</f>
        <v>1</v>
      </c>
      <c r="AK1358" s="13" t="b">
        <f>IF(AI1358="","",AI1358&gt;60)</f>
        <v>0</v>
      </c>
      <c r="AL1358" s="13" t="b">
        <f>IF(OR(Y1358=TRUE,AH1358=""),TRUE,FALSE)</f>
        <v>0</v>
      </c>
      <c r="AM1358" s="13" t="b">
        <f>IF(AI1358="","",AI1358&lt;0)</f>
        <v>0</v>
      </c>
      <c r="AN1358" s="13" t="str">
        <f>IF(AH1358="","No inspection date",IF(AI1358&lt;0,"Negative chronology",IF(AI1358&lt;=30,"0-30",IF(AI1358&lt;=60,"31-60",IF(AI1358&lt;=90,"61-90",IF(AI1358&lt;=180,"91-180","181+"))))))</f>
        <v>31-60</v>
      </c>
      <c r="AO1358" s="13" t="str">
        <f>IF(OR(ISNUMBER(SEARCH("COMPLETED",K1358)),ISNUMBER(SEARCH("CLOSED",K1358))),"Closed/Completed","Other Active/Issued")</f>
        <v>Closed/Completed</v>
      </c>
    </row>
    <row r="1359" spans="1:41">
      <c r="A1359" t="s">
        <v>8108</v>
      </c>
      <c r="B1359" t="s">
        <v>87</v>
      </c>
      <c r="C1359" t="s">
        <v>87</v>
      </c>
      <c r="D1359" t="s">
        <v>88</v>
      </c>
      <c r="E1359" t="s">
        <v>7318</v>
      </c>
      <c r="H1359" t="s">
        <v>8109</v>
      </c>
      <c r="I1359" t="s">
        <v>4338</v>
      </c>
      <c r="J1359" t="s">
        <v>93</v>
      </c>
      <c r="K1359" t="s">
        <v>1745</v>
      </c>
      <c r="L1359" t="s">
        <v>1745</v>
      </c>
      <c r="M1359" t="s">
        <v>7902</v>
      </c>
      <c r="N1359" s="9">
        <v>98146</v>
      </c>
      <c r="O1359" t="s">
        <v>8110</v>
      </c>
      <c r="P1359" s="10">
        <v>47.51063209</v>
      </c>
      <c r="Q1359" s="10">
        <v>-122.38546384</v>
      </c>
      <c r="R1359" t="s">
        <v>7904</v>
      </c>
      <c r="S1359" s="7">
        <v>1</v>
      </c>
      <c r="T1359" s="7">
        <v>2023</v>
      </c>
      <c r="U1359" s="7">
        <v>1</v>
      </c>
      <c r="V1359">
        <v>8</v>
      </c>
      <c r="W1359">
        <v>2024</v>
      </c>
      <c r="X1359">
        <v>3</v>
      </c>
      <c r="Y1359" t="b">
        <v>0</v>
      </c>
      <c r="Z1359" t="b">
        <v>0</v>
      </c>
      <c r="AA1359">
        <v>587</v>
      </c>
      <c r="AB1359">
        <v>1</v>
      </c>
      <c r="AC1359" t="b">
        <v>0</v>
      </c>
      <c r="AD1359" t="b">
        <v>1</v>
      </c>
      <c r="AE1359" t="b">
        <v>0</v>
      </c>
      <c r="AF1359" t="b">
        <v>0</v>
      </c>
      <c r="AG1359" s="11">
        <v>44937</v>
      </c>
      <c r="AH1359" s="11">
        <v>45524</v>
      </c>
      <c r="AI1359" s="12">
        <f>IF(OR(AG1359="",AH1359=""),"",AH1359-AG1359)</f>
        <v>587.0</v>
      </c>
      <c r="AJ1359" s="13" t="b">
        <f>IF(OR(AI1359="",AA1359=""),"",AI1359=AA1359)</f>
        <v>1</v>
      </c>
      <c r="AK1359" s="13" t="b">
        <f>IF(AI1359="","",AI1359&gt;60)</f>
        <v>1</v>
      </c>
      <c r="AL1359" s="13" t="b">
        <f>IF(OR(Y1359=TRUE,AH1359=""),TRUE,FALSE)</f>
        <v>0</v>
      </c>
      <c r="AM1359" s="13" t="b">
        <f>IF(AI1359="","",AI1359&lt;0)</f>
        <v>0</v>
      </c>
      <c r="AN1359" s="13" t="str">
        <f>IF(AH1359="","No inspection date",IF(AI1359&lt;0,"Negative chronology",IF(AI1359&lt;=30,"0-30",IF(AI1359&lt;=60,"31-60",IF(AI1359&lt;=90,"61-90",IF(AI1359&lt;=180,"91-180","181+"))))))</f>
        <v>181+</v>
      </c>
      <c r="AO1359" s="13" t="str">
        <f>IF(OR(ISNUMBER(SEARCH("COMPLETED",K1359)),ISNUMBER(SEARCH("CLOSED",K1359))),"Closed/Completed","Other Active/Issued")</f>
        <v>Other Active/Issued</v>
      </c>
    </row>
    <row r="1360" spans="1:41">
      <c r="A1360" t="s">
        <v>8111</v>
      </c>
      <c r="B1360" t="s">
        <v>87</v>
      </c>
      <c r="C1360" t="s">
        <v>87</v>
      </c>
      <c r="D1360" t="s">
        <v>88</v>
      </c>
      <c r="E1360" t="s">
        <v>7318</v>
      </c>
      <c r="H1360" t="s">
        <v>8109</v>
      </c>
      <c r="I1360" t="s">
        <v>2317</v>
      </c>
      <c r="J1360" t="s">
        <v>137</v>
      </c>
      <c r="K1360" t="s">
        <v>93</v>
      </c>
      <c r="L1360" t="s">
        <v>93</v>
      </c>
      <c r="M1360" t="s">
        <v>8112</v>
      </c>
      <c r="N1360" s="9">
        <v>98118</v>
      </c>
      <c r="O1360" t="s">
        <v>8113</v>
      </c>
      <c r="P1360" s="10">
        <v>47.54907204</v>
      </c>
      <c r="Q1360" s="10">
        <v>-122.29128643</v>
      </c>
      <c r="R1360" t="s">
        <v>8114</v>
      </c>
      <c r="S1360" s="7">
        <v>1</v>
      </c>
      <c r="T1360" s="7">
        <v>2023</v>
      </c>
      <c r="U1360" s="7">
        <v>1</v>
      </c>
      <c r="V1360">
        <v>4</v>
      </c>
      <c r="W1360">
        <v>2023</v>
      </c>
      <c r="X1360">
        <v>2</v>
      </c>
      <c r="Y1360" t="b">
        <v>0</v>
      </c>
      <c r="Z1360" t="b">
        <v>0</v>
      </c>
      <c r="AA1360">
        <v>89</v>
      </c>
      <c r="AB1360">
        <v>2</v>
      </c>
      <c r="AC1360" t="b">
        <v>0</v>
      </c>
      <c r="AD1360" t="b">
        <v>1</v>
      </c>
      <c r="AE1360" t="b">
        <v>0</v>
      </c>
      <c r="AF1360" t="b">
        <v>0</v>
      </c>
      <c r="AG1360" s="11">
        <v>44937</v>
      </c>
      <c r="AH1360" s="11">
        <v>45026</v>
      </c>
      <c r="AI1360" s="12">
        <f>IF(OR(AG1360="",AH1360=""),"",AH1360-AG1360)</f>
        <v>89.0</v>
      </c>
      <c r="AJ1360" s="13" t="b">
        <f>IF(OR(AI1360="",AA1360=""),"",AI1360=AA1360)</f>
        <v>1</v>
      </c>
      <c r="AK1360" s="13" t="b">
        <f>IF(AI1360="","",AI1360&gt;60)</f>
        <v>1</v>
      </c>
      <c r="AL1360" s="13" t="b">
        <f>IF(OR(Y1360=TRUE,AH1360=""),TRUE,FALSE)</f>
        <v>0</v>
      </c>
      <c r="AM1360" s="13" t="b">
        <f>IF(AI1360="","",AI1360&lt;0)</f>
        <v>0</v>
      </c>
      <c r="AN1360" s="13" t="str">
        <f>IF(AH1360="","No inspection date",IF(AI1360&lt;0,"Negative chronology",IF(AI1360&lt;=30,"0-30",IF(AI1360&lt;=60,"31-60",IF(AI1360&lt;=90,"61-90",IF(AI1360&lt;=180,"91-180","181+"))))))</f>
        <v>61-90</v>
      </c>
      <c r="AO1360" s="13" t="str">
        <f>IF(OR(ISNUMBER(SEARCH("COMPLETED",K1360)),ISNUMBER(SEARCH("CLOSED",K1360))),"Closed/Completed","Other Active/Issued")</f>
        <v>Closed/Completed</v>
      </c>
    </row>
    <row r="1361" spans="1:41">
      <c r="A1361" t="s">
        <v>8115</v>
      </c>
      <c r="B1361" t="s">
        <v>87</v>
      </c>
      <c r="C1361" t="s">
        <v>87</v>
      </c>
      <c r="D1361" t="s">
        <v>88</v>
      </c>
      <c r="E1361" t="s">
        <v>7318</v>
      </c>
      <c r="F1361" t="s">
        <v>8116</v>
      </c>
      <c r="H1361" t="s">
        <v>1859</v>
      </c>
      <c r="I1361" t="s">
        <v>8117</v>
      </c>
      <c r="J1361" t="s">
        <v>718</v>
      </c>
      <c r="K1361" t="s">
        <v>93</v>
      </c>
      <c r="L1361" t="s">
        <v>93</v>
      </c>
      <c r="M1361" t="s">
        <v>8118</v>
      </c>
      <c r="N1361" s="9">
        <v>98106</v>
      </c>
      <c r="O1361" t="s">
        <v>8119</v>
      </c>
      <c r="P1361" s="10">
        <v>47.54193376</v>
      </c>
      <c r="Q1361" s="10">
        <v>-122.35932343</v>
      </c>
      <c r="R1361" t="s">
        <v>8120</v>
      </c>
      <c r="S1361" s="7">
        <v>1</v>
      </c>
      <c r="T1361" s="7">
        <v>2023</v>
      </c>
      <c r="U1361" s="7">
        <v>1</v>
      </c>
      <c r="V1361">
        <v>6</v>
      </c>
      <c r="W1361">
        <v>2025</v>
      </c>
      <c r="X1361">
        <v>2</v>
      </c>
      <c r="Y1361" t="b">
        <v>0</v>
      </c>
      <c r="Z1361" t="b">
        <v>0</v>
      </c>
      <c r="AA1361">
        <v>881</v>
      </c>
      <c r="AB1361">
        <v>1</v>
      </c>
      <c r="AC1361" t="b">
        <v>0</v>
      </c>
      <c r="AD1361" t="b">
        <v>1</v>
      </c>
      <c r="AE1361" t="b">
        <v>0</v>
      </c>
      <c r="AF1361" t="b">
        <v>0</v>
      </c>
      <c r="AG1361" s="11">
        <v>44939</v>
      </c>
      <c r="AH1361" s="11">
        <v>45820</v>
      </c>
      <c r="AI1361" s="12">
        <f>IF(OR(AG1361="",AH1361=""),"",AH1361-AG1361)</f>
        <v>881.0</v>
      </c>
      <c r="AJ1361" s="13" t="b">
        <f>IF(OR(AI1361="",AA1361=""),"",AI1361=AA1361)</f>
        <v>1</v>
      </c>
      <c r="AK1361" s="13" t="b">
        <f>IF(AI1361="","",AI1361&gt;60)</f>
        <v>1</v>
      </c>
      <c r="AL1361" s="13" t="b">
        <f>IF(OR(Y1361=TRUE,AH1361=""),TRUE,FALSE)</f>
        <v>0</v>
      </c>
      <c r="AM1361" s="13" t="b">
        <f>IF(AI1361="","",AI1361&lt;0)</f>
        <v>0</v>
      </c>
      <c r="AN1361" s="13" t="str">
        <f>IF(AH1361="","No inspection date",IF(AI1361&lt;0,"Negative chronology",IF(AI1361&lt;=30,"0-30",IF(AI1361&lt;=60,"31-60",IF(AI1361&lt;=90,"61-90",IF(AI1361&lt;=180,"91-180","181+"))))))</f>
        <v>181+</v>
      </c>
      <c r="AO1361" s="13" t="str">
        <f>IF(OR(ISNUMBER(SEARCH("COMPLETED",K1361)),ISNUMBER(SEARCH("CLOSED",K1361))),"Closed/Completed","Other Active/Issued")</f>
        <v>Closed/Completed</v>
      </c>
    </row>
    <row r="1362" spans="1:41">
      <c r="A1362" t="s">
        <v>8121</v>
      </c>
      <c r="B1362" t="s">
        <v>87</v>
      </c>
      <c r="C1362" t="s">
        <v>87</v>
      </c>
      <c r="D1362" t="s">
        <v>88</v>
      </c>
      <c r="E1362" t="s">
        <v>7318</v>
      </c>
      <c r="G1362" t="s">
        <v>6860</v>
      </c>
      <c r="H1362" t="s">
        <v>8122</v>
      </c>
      <c r="I1362" t="s">
        <v>8109</v>
      </c>
      <c r="J1362" t="s">
        <v>93</v>
      </c>
      <c r="K1362" t="s">
        <v>1745</v>
      </c>
      <c r="L1362" t="s">
        <v>1745</v>
      </c>
      <c r="M1362" t="s">
        <v>8006</v>
      </c>
      <c r="N1362" s="9">
        <v>98134</v>
      </c>
      <c r="O1362" t="s">
        <v>8123</v>
      </c>
      <c r="P1362" s="10">
        <v>47.58443508</v>
      </c>
      <c r="Q1362" s="10">
        <v>-122.3183537</v>
      </c>
      <c r="R1362" t="s">
        <v>8008</v>
      </c>
      <c r="S1362" s="7">
        <v>1</v>
      </c>
      <c r="T1362" s="7">
        <v>2023</v>
      </c>
      <c r="U1362" s="7">
        <v>1</v>
      </c>
      <c r="V1362">
        <v>1</v>
      </c>
      <c r="W1362">
        <v>2023</v>
      </c>
      <c r="X1362">
        <v>1</v>
      </c>
      <c r="Y1362" t="b">
        <v>0</v>
      </c>
      <c r="Z1362" t="b">
        <v>0</v>
      </c>
      <c r="AA1362">
        <v>-6</v>
      </c>
      <c r="AB1362">
        <v>2</v>
      </c>
      <c r="AC1362" t="b">
        <v>0</v>
      </c>
      <c r="AD1362" t="b">
        <v>1</v>
      </c>
      <c r="AE1362" t="b">
        <v>0</v>
      </c>
      <c r="AF1362" t="b">
        <v>0</v>
      </c>
      <c r="AG1362" s="11">
        <v>44943</v>
      </c>
      <c r="AH1362" s="11">
        <v>44937</v>
      </c>
      <c r="AI1362" s="12">
        <f>IF(OR(AG1362="",AH1362=""),"",AH1362-AG1362)</f>
        <v>-6.0</v>
      </c>
      <c r="AJ1362" s="13" t="b">
        <f>IF(OR(AI1362="",AA1362=""),"",AI1362=AA1362)</f>
        <v>1</v>
      </c>
      <c r="AK1362" s="13" t="b">
        <f>IF(AI1362="","",AI1362&gt;60)</f>
        <v>0</v>
      </c>
      <c r="AL1362" s="13" t="b">
        <f>IF(OR(Y1362=TRUE,AH1362=""),TRUE,FALSE)</f>
        <v>0</v>
      </c>
      <c r="AM1362" s="13" t="b">
        <f>IF(AI1362="","",AI1362&lt;0)</f>
        <v>1</v>
      </c>
      <c r="AN1362" s="13" t="str">
        <f>IF(AH1362="","No inspection date",IF(AI1362&lt;0,"Negative chronology",IF(AI1362&lt;=30,"0-30",IF(AI1362&lt;=60,"31-60",IF(AI1362&lt;=90,"61-90",IF(AI1362&lt;=180,"91-180","181+"))))))</f>
        <v>Negative chronology</v>
      </c>
      <c r="AO1362" s="13" t="str">
        <f>IF(OR(ISNUMBER(SEARCH("COMPLETED",K1362)),ISNUMBER(SEARCH("CLOSED",K1362))),"Closed/Completed","Other Active/Issued")</f>
        <v>Other Active/Issued</v>
      </c>
    </row>
    <row r="1363" spans="1:41">
      <c r="A1363" t="s">
        <v>8124</v>
      </c>
      <c r="B1363" t="s">
        <v>87</v>
      </c>
      <c r="C1363" t="s">
        <v>87</v>
      </c>
      <c r="D1363" t="s">
        <v>88</v>
      </c>
      <c r="E1363" t="s">
        <v>7318</v>
      </c>
      <c r="F1363" t="s">
        <v>8125</v>
      </c>
      <c r="H1363" t="s">
        <v>8122</v>
      </c>
      <c r="I1363" t="s">
        <v>1624</v>
      </c>
      <c r="J1363" t="s">
        <v>93</v>
      </c>
      <c r="K1363" t="s">
        <v>93</v>
      </c>
      <c r="L1363" t="s">
        <v>93</v>
      </c>
      <c r="M1363" t="s">
        <v>8126</v>
      </c>
      <c r="N1363" s="9">
        <v>98103</v>
      </c>
      <c r="O1363" t="s">
        <v>8127</v>
      </c>
      <c r="P1363" s="10">
        <v>47.65941728</v>
      </c>
      <c r="Q1363" s="10">
        <v>-122.3412111</v>
      </c>
      <c r="R1363" t="s">
        <v>8128</v>
      </c>
      <c r="S1363" s="7">
        <v>1</v>
      </c>
      <c r="T1363" s="7">
        <v>2023</v>
      </c>
      <c r="U1363" s="7">
        <v>1</v>
      </c>
      <c r="V1363">
        <v>1</v>
      </c>
      <c r="W1363">
        <v>2023</v>
      </c>
      <c r="X1363">
        <v>1</v>
      </c>
      <c r="Y1363" t="b">
        <v>0</v>
      </c>
      <c r="Z1363" t="b">
        <v>0</v>
      </c>
      <c r="AA1363">
        <v>10</v>
      </c>
      <c r="AB1363">
        <v>4</v>
      </c>
      <c r="AC1363" t="b">
        <v>0</v>
      </c>
      <c r="AD1363" t="b">
        <v>1</v>
      </c>
      <c r="AE1363" t="b">
        <v>0</v>
      </c>
      <c r="AF1363" t="b">
        <v>0</v>
      </c>
      <c r="AG1363" s="11">
        <v>44943</v>
      </c>
      <c r="AH1363" s="11">
        <v>44953</v>
      </c>
      <c r="AI1363" s="12">
        <f>IF(OR(AG1363="",AH1363=""),"",AH1363-AG1363)</f>
        <v>10.0</v>
      </c>
      <c r="AJ1363" s="13" t="b">
        <f>IF(OR(AI1363="",AA1363=""),"",AI1363=AA1363)</f>
        <v>1</v>
      </c>
      <c r="AK1363" s="13" t="b">
        <f>IF(AI1363="","",AI1363&gt;60)</f>
        <v>0</v>
      </c>
      <c r="AL1363" s="13" t="b">
        <f>IF(OR(Y1363=TRUE,AH1363=""),TRUE,FALSE)</f>
        <v>0</v>
      </c>
      <c r="AM1363" s="13" t="b">
        <f>IF(AI1363="","",AI1363&lt;0)</f>
        <v>0</v>
      </c>
      <c r="AN1363" s="13" t="str">
        <f>IF(AH1363="","No inspection date",IF(AI1363&lt;0,"Negative chronology",IF(AI1363&lt;=30,"0-30",IF(AI1363&lt;=60,"31-60",IF(AI1363&lt;=90,"61-90",IF(AI1363&lt;=180,"91-180","181+"))))))</f>
        <v>0-30</v>
      </c>
      <c r="AO1363" s="13" t="str">
        <f>IF(OR(ISNUMBER(SEARCH("COMPLETED",K1363)),ISNUMBER(SEARCH("CLOSED",K1363))),"Closed/Completed","Other Active/Issued")</f>
        <v>Closed/Completed</v>
      </c>
    </row>
    <row r="1364" spans="1:41">
      <c r="A1364" t="s">
        <v>8129</v>
      </c>
      <c r="B1364" t="s">
        <v>87</v>
      </c>
      <c r="C1364" t="s">
        <v>87</v>
      </c>
      <c r="D1364" t="s">
        <v>88</v>
      </c>
      <c r="E1364" t="s">
        <v>7318</v>
      </c>
      <c r="F1364" t="s">
        <v>8130</v>
      </c>
      <c r="H1364" t="s">
        <v>8122</v>
      </c>
      <c r="I1364" t="s">
        <v>1899</v>
      </c>
      <c r="J1364" t="s">
        <v>137</v>
      </c>
      <c r="K1364" t="s">
        <v>93</v>
      </c>
      <c r="L1364" t="s">
        <v>93</v>
      </c>
      <c r="M1364" t="s">
        <v>1839</v>
      </c>
      <c r="N1364" s="9">
        <v>98102</v>
      </c>
      <c r="O1364" t="s">
        <v>8131</v>
      </c>
      <c r="P1364" s="10">
        <v>47.64075382</v>
      </c>
      <c r="Q1364" s="10">
        <v>-122.32440739</v>
      </c>
      <c r="R1364" t="s">
        <v>1841</v>
      </c>
      <c r="S1364" s="7">
        <v>1</v>
      </c>
      <c r="T1364" s="7">
        <v>2023</v>
      </c>
      <c r="U1364" s="7">
        <v>1</v>
      </c>
      <c r="V1364">
        <v>1</v>
      </c>
      <c r="W1364">
        <v>2023</v>
      </c>
      <c r="X1364">
        <v>1</v>
      </c>
      <c r="Y1364" t="b">
        <v>0</v>
      </c>
      <c r="Z1364" t="b">
        <v>0</v>
      </c>
      <c r="AA1364">
        <v>7</v>
      </c>
      <c r="AB1364">
        <v>3</v>
      </c>
      <c r="AC1364" t="b">
        <v>0</v>
      </c>
      <c r="AD1364" t="b">
        <v>1</v>
      </c>
      <c r="AE1364" t="b">
        <v>0</v>
      </c>
      <c r="AF1364" t="b">
        <v>0</v>
      </c>
      <c r="AG1364" s="11">
        <v>44943</v>
      </c>
      <c r="AH1364" s="11">
        <v>44950</v>
      </c>
      <c r="AI1364" s="12">
        <f>IF(OR(AG1364="",AH1364=""),"",AH1364-AG1364)</f>
        <v>7.0</v>
      </c>
      <c r="AJ1364" s="13" t="b">
        <f>IF(OR(AI1364="",AA1364=""),"",AI1364=AA1364)</f>
        <v>1</v>
      </c>
      <c r="AK1364" s="13" t="b">
        <f>IF(AI1364="","",AI1364&gt;60)</f>
        <v>0</v>
      </c>
      <c r="AL1364" s="13" t="b">
        <f>IF(OR(Y1364=TRUE,AH1364=""),TRUE,FALSE)</f>
        <v>0</v>
      </c>
      <c r="AM1364" s="13" t="b">
        <f>IF(AI1364="","",AI1364&lt;0)</f>
        <v>0</v>
      </c>
      <c r="AN1364" s="13" t="str">
        <f>IF(AH1364="","No inspection date",IF(AI1364&lt;0,"Negative chronology",IF(AI1364&lt;=30,"0-30",IF(AI1364&lt;=60,"31-60",IF(AI1364&lt;=90,"61-90",IF(AI1364&lt;=180,"91-180","181+"))))))</f>
        <v>0-30</v>
      </c>
      <c r="AO1364" s="13" t="str">
        <f>IF(OR(ISNUMBER(SEARCH("COMPLETED",K1364)),ISNUMBER(SEARCH("CLOSED",K1364))),"Closed/Completed","Other Active/Issued")</f>
        <v>Closed/Completed</v>
      </c>
    </row>
    <row r="1365" spans="1:41">
      <c r="A1365" t="s">
        <v>8132</v>
      </c>
      <c r="B1365" t="s">
        <v>87</v>
      </c>
      <c r="C1365" t="s">
        <v>87</v>
      </c>
      <c r="D1365" t="s">
        <v>88</v>
      </c>
      <c r="E1365" t="s">
        <v>7318</v>
      </c>
      <c r="F1365" t="s">
        <v>8133</v>
      </c>
      <c r="H1365" t="s">
        <v>8122</v>
      </c>
      <c r="I1365" t="s">
        <v>1899</v>
      </c>
      <c r="J1365" t="s">
        <v>137</v>
      </c>
      <c r="K1365" t="s">
        <v>93</v>
      </c>
      <c r="L1365" t="s">
        <v>93</v>
      </c>
      <c r="M1365" t="s">
        <v>1833</v>
      </c>
      <c r="N1365" s="9">
        <v>98102</v>
      </c>
      <c r="O1365" t="s">
        <v>8134</v>
      </c>
      <c r="P1365" s="10">
        <v>47.64060874</v>
      </c>
      <c r="Q1365" s="10">
        <v>-122.32438309</v>
      </c>
      <c r="R1365" t="s">
        <v>1835</v>
      </c>
      <c r="S1365" s="7">
        <v>1</v>
      </c>
      <c r="T1365" s="7">
        <v>2023</v>
      </c>
      <c r="U1365" s="7">
        <v>1</v>
      </c>
      <c r="V1365">
        <v>1</v>
      </c>
      <c r="W1365">
        <v>2023</v>
      </c>
      <c r="X1365">
        <v>1</v>
      </c>
      <c r="Y1365" t="b">
        <v>0</v>
      </c>
      <c r="Z1365" t="b">
        <v>0</v>
      </c>
      <c r="AA1365">
        <v>7</v>
      </c>
      <c r="AB1365">
        <v>3</v>
      </c>
      <c r="AC1365" t="b">
        <v>0</v>
      </c>
      <c r="AD1365" t="b">
        <v>1</v>
      </c>
      <c r="AE1365" t="b">
        <v>0</v>
      </c>
      <c r="AF1365" t="b">
        <v>0</v>
      </c>
      <c r="AG1365" s="11">
        <v>44943</v>
      </c>
      <c r="AH1365" s="11">
        <v>44950</v>
      </c>
      <c r="AI1365" s="12">
        <f>IF(OR(AG1365="",AH1365=""),"",AH1365-AG1365)</f>
        <v>7.0</v>
      </c>
      <c r="AJ1365" s="13" t="b">
        <f>IF(OR(AI1365="",AA1365=""),"",AI1365=AA1365)</f>
        <v>1</v>
      </c>
      <c r="AK1365" s="13" t="b">
        <f>IF(AI1365="","",AI1365&gt;60)</f>
        <v>0</v>
      </c>
      <c r="AL1365" s="13" t="b">
        <f>IF(OR(Y1365=TRUE,AH1365=""),TRUE,FALSE)</f>
        <v>0</v>
      </c>
      <c r="AM1365" s="13" t="b">
        <f>IF(AI1365="","",AI1365&lt;0)</f>
        <v>0</v>
      </c>
      <c r="AN1365" s="13" t="str">
        <f>IF(AH1365="","No inspection date",IF(AI1365&lt;0,"Negative chronology",IF(AI1365&lt;=30,"0-30",IF(AI1365&lt;=60,"31-60",IF(AI1365&lt;=90,"61-90",IF(AI1365&lt;=180,"91-180","181+"))))))</f>
        <v>0-30</v>
      </c>
      <c r="AO1365" s="13" t="str">
        <f>IF(OR(ISNUMBER(SEARCH("COMPLETED",K1365)),ISNUMBER(SEARCH("CLOSED",K1365))),"Closed/Completed","Other Active/Issued")</f>
        <v>Closed/Completed</v>
      </c>
    </row>
    <row r="1366" spans="1:41">
      <c r="A1366" t="s">
        <v>8135</v>
      </c>
      <c r="B1366" t="s">
        <v>87</v>
      </c>
      <c r="C1366" t="s">
        <v>87</v>
      </c>
      <c r="D1366" t="s">
        <v>88</v>
      </c>
      <c r="E1366" t="s">
        <v>7318</v>
      </c>
      <c r="F1366" t="s">
        <v>8136</v>
      </c>
      <c r="H1366" t="s">
        <v>8122</v>
      </c>
      <c r="I1366" t="s">
        <v>1912</v>
      </c>
      <c r="J1366" t="s">
        <v>137</v>
      </c>
      <c r="K1366" t="s">
        <v>93</v>
      </c>
      <c r="L1366" t="s">
        <v>93</v>
      </c>
      <c r="M1366" t="s">
        <v>8137</v>
      </c>
      <c r="N1366" s="9">
        <v>98115</v>
      </c>
      <c r="O1366" t="s">
        <v>8138</v>
      </c>
      <c r="P1366" s="10">
        <v>47.68340389</v>
      </c>
      <c r="Q1366" s="10">
        <v>-122.32801142</v>
      </c>
      <c r="R1366" t="s">
        <v>8139</v>
      </c>
      <c r="S1366" s="7">
        <v>1</v>
      </c>
      <c r="T1366" s="7">
        <v>2023</v>
      </c>
      <c r="U1366" s="7">
        <v>1</v>
      </c>
      <c r="V1366">
        <v>1</v>
      </c>
      <c r="W1366">
        <v>2023</v>
      </c>
      <c r="X1366">
        <v>1</v>
      </c>
      <c r="Y1366" t="b">
        <v>0</v>
      </c>
      <c r="Z1366" t="b">
        <v>0</v>
      </c>
      <c r="AA1366">
        <v>13</v>
      </c>
      <c r="AB1366">
        <v>6</v>
      </c>
      <c r="AC1366" t="b">
        <v>0</v>
      </c>
      <c r="AD1366" t="b">
        <v>1</v>
      </c>
      <c r="AE1366" t="b">
        <v>0</v>
      </c>
      <c r="AF1366" t="b">
        <v>0</v>
      </c>
      <c r="AG1366" s="11">
        <v>44943</v>
      </c>
      <c r="AH1366" s="11">
        <v>44956</v>
      </c>
      <c r="AI1366" s="12">
        <f>IF(OR(AG1366="",AH1366=""),"",AH1366-AG1366)</f>
        <v>13.0</v>
      </c>
      <c r="AJ1366" s="13" t="b">
        <f>IF(OR(AI1366="",AA1366=""),"",AI1366=AA1366)</f>
        <v>1</v>
      </c>
      <c r="AK1366" s="13" t="b">
        <f>IF(AI1366="","",AI1366&gt;60)</f>
        <v>0</v>
      </c>
      <c r="AL1366" s="13" t="b">
        <f>IF(OR(Y1366=TRUE,AH1366=""),TRUE,FALSE)</f>
        <v>0</v>
      </c>
      <c r="AM1366" s="13" t="b">
        <f>IF(AI1366="","",AI1366&lt;0)</f>
        <v>0</v>
      </c>
      <c r="AN1366" s="13" t="str">
        <f>IF(AH1366="","No inspection date",IF(AI1366&lt;0,"Negative chronology",IF(AI1366&lt;=30,"0-30",IF(AI1366&lt;=60,"31-60",IF(AI1366&lt;=90,"61-90",IF(AI1366&lt;=180,"91-180","181+"))))))</f>
        <v>0-30</v>
      </c>
      <c r="AO1366" s="13" t="str">
        <f>IF(OR(ISNUMBER(SEARCH("COMPLETED",K1366)),ISNUMBER(SEARCH("CLOSED",K1366))),"Closed/Completed","Other Active/Issued")</f>
        <v>Closed/Completed</v>
      </c>
    </row>
    <row r="1367" spans="1:41">
      <c r="A1367" t="s">
        <v>8140</v>
      </c>
      <c r="B1367" t="s">
        <v>87</v>
      </c>
      <c r="C1367" t="s">
        <v>87</v>
      </c>
      <c r="D1367" t="s">
        <v>88</v>
      </c>
      <c r="E1367" t="s">
        <v>7318</v>
      </c>
      <c r="H1367" t="s">
        <v>1892</v>
      </c>
      <c r="K1367" t="s">
        <v>93</v>
      </c>
      <c r="L1367" t="s">
        <v>93</v>
      </c>
      <c r="M1367" t="s">
        <v>1833</v>
      </c>
      <c r="N1367" s="9">
        <v>98102</v>
      </c>
      <c r="O1367" t="s">
        <v>8141</v>
      </c>
      <c r="P1367" s="10">
        <v>47.64060874</v>
      </c>
      <c r="Q1367" s="10">
        <v>-122.32438309</v>
      </c>
      <c r="R1367" t="s">
        <v>1835</v>
      </c>
      <c r="S1367" s="7">
        <v>1</v>
      </c>
      <c r="T1367" s="7">
        <v>2023</v>
      </c>
      <c r="U1367" s="7">
        <v>1</v>
      </c>
      <c r="Y1367" t="b">
        <v>1</v>
      </c>
      <c r="Z1367" t="b">
        <v>1</v>
      </c>
      <c r="AB1367">
        <v>3</v>
      </c>
      <c r="AC1367" t="b">
        <v>0</v>
      </c>
      <c r="AD1367" t="b">
        <v>1</v>
      </c>
      <c r="AE1367" t="b">
        <v>0</v>
      </c>
      <c r="AF1367" t="b">
        <v>0</v>
      </c>
      <c r="AG1367" s="11">
        <v>44945</v>
      </c>
      <c r="AI1367" s="12">
        <f>IF(OR(AG1367="",AH1367=""),"",AH1367-AG1367)</f>
        <v/>
      </c>
      <c r="AJ1367" s="13">
        <f>IF(OR(AI1367="",AA1367=""),"",AI1367=AA1367)</f>
        <v/>
      </c>
      <c r="AK1367" s="13">
        <f>IF(AI1367="","",AI1367&gt;60)</f>
        <v/>
      </c>
      <c r="AL1367" s="13" t="b">
        <f>IF(OR(Y1367=TRUE,AH1367=""),TRUE,FALSE)</f>
        <v>1</v>
      </c>
      <c r="AM1367" s="13">
        <f>IF(AI1367="","",AI1367&lt;0)</f>
        <v/>
      </c>
      <c r="AN1367" s="13" t="str">
        <f>IF(AH1367="","No inspection date",IF(AI1367&lt;0,"Negative chronology",IF(AI1367&lt;=30,"0-30",IF(AI1367&lt;=60,"31-60",IF(AI1367&lt;=90,"61-90",IF(AI1367&lt;=180,"91-180","181+"))))))</f>
        <v>No inspection date</v>
      </c>
      <c r="AO1367" s="13" t="str">
        <f>IF(OR(ISNUMBER(SEARCH("COMPLETED",K1367)),ISNUMBER(SEARCH("CLOSED",K1367))),"Closed/Completed","Other Active/Issued")</f>
        <v>Closed/Completed</v>
      </c>
    </row>
    <row r="1368" spans="1:41">
      <c r="A1368" t="s">
        <v>8142</v>
      </c>
      <c r="B1368" t="s">
        <v>87</v>
      </c>
      <c r="C1368" t="s">
        <v>87</v>
      </c>
      <c r="D1368" t="s">
        <v>88</v>
      </c>
      <c r="E1368" t="s">
        <v>7318</v>
      </c>
      <c r="H1368" t="s">
        <v>1892</v>
      </c>
      <c r="K1368" t="s">
        <v>93</v>
      </c>
      <c r="L1368" t="s">
        <v>93</v>
      </c>
      <c r="M1368" t="s">
        <v>1839</v>
      </c>
      <c r="N1368" s="9">
        <v>98102</v>
      </c>
      <c r="O1368" t="s">
        <v>8143</v>
      </c>
      <c r="P1368" s="10">
        <v>47.64075382</v>
      </c>
      <c r="Q1368" s="10">
        <v>-122.32440739</v>
      </c>
      <c r="R1368" t="s">
        <v>1841</v>
      </c>
      <c r="S1368" s="7">
        <v>1</v>
      </c>
      <c r="T1368" s="7">
        <v>2023</v>
      </c>
      <c r="U1368" s="7">
        <v>1</v>
      </c>
      <c r="Y1368" t="b">
        <v>1</v>
      </c>
      <c r="Z1368" t="b">
        <v>1</v>
      </c>
      <c r="AB1368">
        <v>3</v>
      </c>
      <c r="AC1368" t="b">
        <v>0</v>
      </c>
      <c r="AD1368" t="b">
        <v>1</v>
      </c>
      <c r="AE1368" t="b">
        <v>0</v>
      </c>
      <c r="AF1368" t="b">
        <v>0</v>
      </c>
      <c r="AG1368" s="11">
        <v>44945</v>
      </c>
      <c r="AI1368" s="12">
        <f>IF(OR(AG1368="",AH1368=""),"",AH1368-AG1368)</f>
        <v/>
      </c>
      <c r="AJ1368" s="13">
        <f>IF(OR(AI1368="",AA1368=""),"",AI1368=AA1368)</f>
        <v/>
      </c>
      <c r="AK1368" s="13">
        <f>IF(AI1368="","",AI1368&gt;60)</f>
        <v/>
      </c>
      <c r="AL1368" s="13" t="b">
        <f>IF(OR(Y1368=TRUE,AH1368=""),TRUE,FALSE)</f>
        <v>1</v>
      </c>
      <c r="AM1368" s="13">
        <f>IF(AI1368="","",AI1368&lt;0)</f>
        <v/>
      </c>
      <c r="AN1368" s="13" t="str">
        <f>IF(AH1368="","No inspection date",IF(AI1368&lt;0,"Negative chronology",IF(AI1368&lt;=30,"0-30",IF(AI1368&lt;=60,"31-60",IF(AI1368&lt;=90,"61-90",IF(AI1368&lt;=180,"91-180","181+"))))))</f>
        <v>No inspection date</v>
      </c>
      <c r="AO1368" s="13" t="str">
        <f>IF(OR(ISNUMBER(SEARCH("COMPLETED",K1368)),ISNUMBER(SEARCH("CLOSED",K1368))),"Closed/Completed","Other Active/Issued")</f>
        <v>Closed/Completed</v>
      </c>
    </row>
    <row r="1369" spans="1:41">
      <c r="A1369" t="s">
        <v>8144</v>
      </c>
      <c r="B1369" t="s">
        <v>87</v>
      </c>
      <c r="C1369" t="s">
        <v>87</v>
      </c>
      <c r="D1369" t="s">
        <v>88</v>
      </c>
      <c r="E1369" t="s">
        <v>7318</v>
      </c>
      <c r="F1369" t="s">
        <v>7514</v>
      </c>
      <c r="G1369" t="s">
        <v>6860</v>
      </c>
      <c r="H1369" t="s">
        <v>8145</v>
      </c>
      <c r="I1369" t="s">
        <v>2092</v>
      </c>
      <c r="J1369" t="s">
        <v>93</v>
      </c>
      <c r="K1369" t="s">
        <v>93</v>
      </c>
      <c r="L1369" t="s">
        <v>93</v>
      </c>
      <c r="M1369" t="s">
        <v>8146</v>
      </c>
      <c r="N1369" s="9">
        <v>98106</v>
      </c>
      <c r="O1369" t="s">
        <v>8147</v>
      </c>
      <c r="P1369" s="10">
        <v>47.51789294</v>
      </c>
      <c r="Q1369" s="10">
        <v>-122.35686782</v>
      </c>
      <c r="R1369" t="s">
        <v>8148</v>
      </c>
      <c r="S1369" s="7">
        <v>1</v>
      </c>
      <c r="T1369" s="7">
        <v>2023</v>
      </c>
      <c r="U1369" s="7">
        <v>1</v>
      </c>
      <c r="V1369">
        <v>3</v>
      </c>
      <c r="W1369">
        <v>2023</v>
      </c>
      <c r="X1369">
        <v>1</v>
      </c>
      <c r="Y1369" t="b">
        <v>0</v>
      </c>
      <c r="Z1369" t="b">
        <v>0</v>
      </c>
      <c r="AA1369">
        <v>57</v>
      </c>
      <c r="AB1369">
        <v>1</v>
      </c>
      <c r="AC1369" t="b">
        <v>0</v>
      </c>
      <c r="AD1369" t="b">
        <v>1</v>
      </c>
      <c r="AE1369" t="b">
        <v>0</v>
      </c>
      <c r="AF1369" t="b">
        <v>0</v>
      </c>
      <c r="AG1369" s="11">
        <v>44951</v>
      </c>
      <c r="AH1369" s="11">
        <v>45008</v>
      </c>
      <c r="AI1369" s="12">
        <f>IF(OR(AG1369="",AH1369=""),"",AH1369-AG1369)</f>
        <v>57.0</v>
      </c>
      <c r="AJ1369" s="13" t="b">
        <f>IF(OR(AI1369="",AA1369=""),"",AI1369=AA1369)</f>
        <v>1</v>
      </c>
      <c r="AK1369" s="13" t="b">
        <f>IF(AI1369="","",AI1369&gt;60)</f>
        <v>0</v>
      </c>
      <c r="AL1369" s="13" t="b">
        <f>IF(OR(Y1369=TRUE,AH1369=""),TRUE,FALSE)</f>
        <v>0</v>
      </c>
      <c r="AM1369" s="13" t="b">
        <f>IF(AI1369="","",AI1369&lt;0)</f>
        <v>0</v>
      </c>
      <c r="AN1369" s="13" t="str">
        <f>IF(AH1369="","No inspection date",IF(AI1369&lt;0,"Negative chronology",IF(AI1369&lt;=30,"0-30",IF(AI1369&lt;=60,"31-60",IF(AI1369&lt;=90,"61-90",IF(AI1369&lt;=180,"91-180","181+"))))))</f>
        <v>31-60</v>
      </c>
      <c r="AO1369" s="13" t="str">
        <f>IF(OR(ISNUMBER(SEARCH("COMPLETED",K1369)),ISNUMBER(SEARCH("CLOSED",K1369))),"Closed/Completed","Other Active/Issued")</f>
        <v>Closed/Completed</v>
      </c>
    </row>
    <row r="1370" spans="1:41">
      <c r="A1370" t="s">
        <v>8149</v>
      </c>
      <c r="B1370" t="s">
        <v>87</v>
      </c>
      <c r="C1370" t="s">
        <v>87</v>
      </c>
      <c r="D1370" t="s">
        <v>88</v>
      </c>
      <c r="E1370" t="s">
        <v>7318</v>
      </c>
      <c r="F1370" t="s">
        <v>8150</v>
      </c>
      <c r="H1370" t="s">
        <v>1624</v>
      </c>
      <c r="I1370" t="s">
        <v>1899</v>
      </c>
      <c r="J1370" t="s">
        <v>93</v>
      </c>
      <c r="K1370" t="s">
        <v>5884</v>
      </c>
      <c r="L1370" t="s">
        <v>5884</v>
      </c>
      <c r="M1370" t="s">
        <v>8151</v>
      </c>
      <c r="N1370" s="9">
        <v>98106</v>
      </c>
      <c r="O1370" t="s">
        <v>8152</v>
      </c>
      <c r="P1370" s="10">
        <v>47.54377293</v>
      </c>
      <c r="Q1370" s="10">
        <v>-122.35935701</v>
      </c>
      <c r="R1370" t="s">
        <v>8153</v>
      </c>
      <c r="S1370" s="7">
        <v>1</v>
      </c>
      <c r="T1370" s="7">
        <v>2023</v>
      </c>
      <c r="U1370" s="7">
        <v>1</v>
      </c>
      <c r="V1370">
        <v>1</v>
      </c>
      <c r="W1370">
        <v>2023</v>
      </c>
      <c r="X1370">
        <v>1</v>
      </c>
      <c r="Y1370" t="b">
        <v>0</v>
      </c>
      <c r="Z1370" t="b">
        <v>0</v>
      </c>
      <c r="AA1370">
        <v>-3</v>
      </c>
      <c r="AB1370">
        <v>1</v>
      </c>
      <c r="AC1370" t="b">
        <v>0</v>
      </c>
      <c r="AD1370" t="b">
        <v>1</v>
      </c>
      <c r="AE1370" t="b">
        <v>0</v>
      </c>
      <c r="AF1370" t="b">
        <v>0</v>
      </c>
      <c r="AG1370" s="11">
        <v>44953</v>
      </c>
      <c r="AH1370" s="11">
        <v>44950</v>
      </c>
      <c r="AI1370" s="12">
        <f>IF(OR(AG1370="",AH1370=""),"",AH1370-AG1370)</f>
        <v>-3.0</v>
      </c>
      <c r="AJ1370" s="13" t="b">
        <f>IF(OR(AI1370="",AA1370=""),"",AI1370=AA1370)</f>
        <v>1</v>
      </c>
      <c r="AK1370" s="13" t="b">
        <f>IF(AI1370="","",AI1370&gt;60)</f>
        <v>0</v>
      </c>
      <c r="AL1370" s="13" t="b">
        <f>IF(OR(Y1370=TRUE,AH1370=""),TRUE,FALSE)</f>
        <v>0</v>
      </c>
      <c r="AM1370" s="13" t="b">
        <f>IF(AI1370="","",AI1370&lt;0)</f>
        <v>1</v>
      </c>
      <c r="AN1370" s="13" t="str">
        <f>IF(AH1370="","No inspection date",IF(AI1370&lt;0,"Negative chronology",IF(AI1370&lt;=30,"0-30",IF(AI1370&lt;=60,"31-60",IF(AI1370&lt;=90,"61-90",IF(AI1370&lt;=180,"91-180","181+"))))))</f>
        <v>Negative chronology</v>
      </c>
      <c r="AO1370" s="13" t="str">
        <f>IF(OR(ISNUMBER(SEARCH("COMPLETED",K1370)),ISNUMBER(SEARCH("CLOSED",K1370))),"Closed/Completed","Other Active/Issued")</f>
        <v>Other Active/Issued</v>
      </c>
    </row>
    <row r="1371" spans="1:41">
      <c r="A1371" t="s">
        <v>8154</v>
      </c>
      <c r="B1371" t="s">
        <v>87</v>
      </c>
      <c r="C1371" t="s">
        <v>87</v>
      </c>
      <c r="D1371" t="s">
        <v>88</v>
      </c>
      <c r="E1371" t="s">
        <v>7318</v>
      </c>
      <c r="G1371" t="s">
        <v>7706</v>
      </c>
      <c r="H1371" t="s">
        <v>1912</v>
      </c>
      <c r="K1371" t="s">
        <v>93</v>
      </c>
      <c r="L1371" t="s">
        <v>93</v>
      </c>
      <c r="M1371" t="s">
        <v>8126</v>
      </c>
      <c r="N1371" s="9">
        <v>98103</v>
      </c>
      <c r="O1371" t="s">
        <v>8155</v>
      </c>
      <c r="P1371" s="10">
        <v>47.65941728</v>
      </c>
      <c r="Q1371" s="10">
        <v>-122.3412111</v>
      </c>
      <c r="R1371" t="s">
        <v>8128</v>
      </c>
      <c r="S1371" s="7">
        <v>1</v>
      </c>
      <c r="T1371" s="7">
        <v>2023</v>
      </c>
      <c r="U1371" s="7">
        <v>1</v>
      </c>
      <c r="Y1371" t="b">
        <v>1</v>
      </c>
      <c r="Z1371" t="b">
        <v>1</v>
      </c>
      <c r="AB1371">
        <v>4</v>
      </c>
      <c r="AC1371" t="b">
        <v>0</v>
      </c>
      <c r="AD1371" t="b">
        <v>1</v>
      </c>
      <c r="AE1371" t="b">
        <v>0</v>
      </c>
      <c r="AF1371" t="b">
        <v>0</v>
      </c>
      <c r="AG1371" s="11">
        <v>44956</v>
      </c>
      <c r="AI1371" s="12">
        <f>IF(OR(AG1371="",AH1371=""),"",AH1371-AG1371)</f>
        <v/>
      </c>
      <c r="AJ1371" s="13">
        <f>IF(OR(AI1371="",AA1371=""),"",AI1371=AA1371)</f>
        <v/>
      </c>
      <c r="AK1371" s="13">
        <f>IF(AI1371="","",AI1371&gt;60)</f>
        <v/>
      </c>
      <c r="AL1371" s="13" t="b">
        <f>IF(OR(Y1371=TRUE,AH1371=""),TRUE,FALSE)</f>
        <v>1</v>
      </c>
      <c r="AM1371" s="13">
        <f>IF(AI1371="","",AI1371&lt;0)</f>
        <v/>
      </c>
      <c r="AN1371" s="13" t="str">
        <f>IF(AH1371="","No inspection date",IF(AI1371&lt;0,"Negative chronology",IF(AI1371&lt;=30,"0-30",IF(AI1371&lt;=60,"31-60",IF(AI1371&lt;=90,"61-90",IF(AI1371&lt;=180,"91-180","181+"))))))</f>
        <v>No inspection date</v>
      </c>
      <c r="AO1371" s="13" t="str">
        <f>IF(OR(ISNUMBER(SEARCH("COMPLETED",K1371)),ISNUMBER(SEARCH("CLOSED",K1371))),"Closed/Completed","Other Active/Issued")</f>
        <v>Closed/Completed</v>
      </c>
    </row>
    <row r="1372" spans="1:41">
      <c r="A1372" t="s">
        <v>8156</v>
      </c>
      <c r="B1372" t="s">
        <v>87</v>
      </c>
      <c r="C1372" t="s">
        <v>87</v>
      </c>
      <c r="D1372" t="s">
        <v>88</v>
      </c>
      <c r="E1372" t="s">
        <v>7318</v>
      </c>
      <c r="H1372" t="s">
        <v>1971</v>
      </c>
      <c r="K1372" t="s">
        <v>115</v>
      </c>
      <c r="L1372" t="s">
        <v>115</v>
      </c>
      <c r="M1372" t="s">
        <v>8157</v>
      </c>
      <c r="N1372" s="9">
        <v>98103</v>
      </c>
      <c r="O1372" t="s">
        <v>8158</v>
      </c>
      <c r="P1372" s="10">
        <v>47.69853999</v>
      </c>
      <c r="Q1372" s="10">
        <v>-122.34053441</v>
      </c>
      <c r="R1372" t="s">
        <v>8159</v>
      </c>
      <c r="S1372" s="7">
        <v>2</v>
      </c>
      <c r="T1372" s="7">
        <v>2023</v>
      </c>
      <c r="U1372" s="7">
        <v>1</v>
      </c>
      <c r="Y1372" t="b">
        <v>1</v>
      </c>
      <c r="Z1372" t="b">
        <v>1</v>
      </c>
      <c r="AB1372">
        <v>5</v>
      </c>
      <c r="AC1372" t="b">
        <v>0</v>
      </c>
      <c r="AD1372" t="b">
        <v>1</v>
      </c>
      <c r="AE1372" t="b">
        <v>0</v>
      </c>
      <c r="AF1372" t="b">
        <v>0</v>
      </c>
      <c r="AG1372" s="11">
        <v>44967</v>
      </c>
      <c r="AI1372" s="12">
        <f>IF(OR(AG1372="",AH1372=""),"",AH1372-AG1372)</f>
        <v/>
      </c>
      <c r="AJ1372" s="13">
        <f>IF(OR(AI1372="",AA1372=""),"",AI1372=AA1372)</f>
        <v/>
      </c>
      <c r="AK1372" s="13">
        <f>IF(AI1372="","",AI1372&gt;60)</f>
        <v/>
      </c>
      <c r="AL1372" s="13" t="b">
        <f>IF(OR(Y1372=TRUE,AH1372=""),TRUE,FALSE)</f>
        <v>1</v>
      </c>
      <c r="AM1372" s="13">
        <f>IF(AI1372="","",AI1372&lt;0)</f>
        <v/>
      </c>
      <c r="AN1372" s="13" t="str">
        <f>IF(AH1372="","No inspection date",IF(AI1372&lt;0,"Negative chronology",IF(AI1372&lt;=30,"0-30",IF(AI1372&lt;=60,"31-60",IF(AI1372&lt;=90,"61-90",IF(AI1372&lt;=180,"91-180","181+"))))))</f>
        <v>No inspection date</v>
      </c>
      <c r="AO1372" s="13" t="str">
        <f>IF(OR(ISNUMBER(SEARCH("COMPLETED",K1372)),ISNUMBER(SEARCH("CLOSED",K1372))),"Closed/Completed","Other Active/Issued")</f>
        <v>Other Active/Issued</v>
      </c>
    </row>
    <row r="1373" spans="1:41">
      <c r="A1373" t="s">
        <v>8160</v>
      </c>
      <c r="B1373" t="s">
        <v>87</v>
      </c>
      <c r="C1373" t="s">
        <v>87</v>
      </c>
      <c r="D1373" t="s">
        <v>88</v>
      </c>
      <c r="E1373" t="s">
        <v>7318</v>
      </c>
      <c r="F1373" t="s">
        <v>6860</v>
      </c>
      <c r="G1373" t="s">
        <v>6860</v>
      </c>
      <c r="H1373" t="s">
        <v>1985</v>
      </c>
      <c r="K1373" t="s">
        <v>115</v>
      </c>
      <c r="L1373" t="s">
        <v>115</v>
      </c>
      <c r="M1373" t="s">
        <v>8161</v>
      </c>
      <c r="O1373" t="s">
        <v>8162</v>
      </c>
      <c r="P1373" s="10">
        <v>47.53083248</v>
      </c>
      <c r="Q1373" s="10">
        <v>-122.38171128</v>
      </c>
      <c r="R1373" t="s">
        <v>8163</v>
      </c>
      <c r="S1373" s="7">
        <v>2</v>
      </c>
      <c r="T1373" s="7">
        <v>2023</v>
      </c>
      <c r="U1373" s="7">
        <v>1</v>
      </c>
      <c r="Y1373" t="b">
        <v>1</v>
      </c>
      <c r="Z1373" t="b">
        <v>1</v>
      </c>
      <c r="AB1373">
        <v>1</v>
      </c>
      <c r="AC1373" t="b">
        <v>0</v>
      </c>
      <c r="AD1373" t="b">
        <v>1</v>
      </c>
      <c r="AE1373" t="b">
        <v>0</v>
      </c>
      <c r="AF1373" t="b">
        <v>0</v>
      </c>
      <c r="AG1373" s="11">
        <v>44970</v>
      </c>
      <c r="AI1373" s="12">
        <f>IF(OR(AG1373="",AH1373=""),"",AH1373-AG1373)</f>
        <v/>
      </c>
      <c r="AJ1373" s="13">
        <f>IF(OR(AI1373="",AA1373=""),"",AI1373=AA1373)</f>
        <v/>
      </c>
      <c r="AK1373" s="13">
        <f>IF(AI1373="","",AI1373&gt;60)</f>
        <v/>
      </c>
      <c r="AL1373" s="13" t="b">
        <f>IF(OR(Y1373=TRUE,AH1373=""),TRUE,FALSE)</f>
        <v>1</v>
      </c>
      <c r="AM1373" s="13">
        <f>IF(AI1373="","",AI1373&lt;0)</f>
        <v/>
      </c>
      <c r="AN1373" s="13" t="str">
        <f>IF(AH1373="","No inspection date",IF(AI1373&lt;0,"Negative chronology",IF(AI1373&lt;=30,"0-30",IF(AI1373&lt;=60,"31-60",IF(AI1373&lt;=90,"61-90",IF(AI1373&lt;=180,"91-180","181+"))))))</f>
        <v>No inspection date</v>
      </c>
      <c r="AO1373" s="13" t="str">
        <f>IF(OR(ISNUMBER(SEARCH("COMPLETED",K1373)),ISNUMBER(SEARCH("CLOSED",K1373))),"Closed/Completed","Other Active/Issued")</f>
        <v>Other Active/Issued</v>
      </c>
    </row>
    <row r="1374" spans="1:41">
      <c r="A1374" t="s">
        <v>8164</v>
      </c>
      <c r="B1374" t="s">
        <v>87</v>
      </c>
      <c r="C1374" t="s">
        <v>87</v>
      </c>
      <c r="D1374" t="s">
        <v>88</v>
      </c>
      <c r="E1374" t="s">
        <v>7318</v>
      </c>
      <c r="F1374" t="s">
        <v>8165</v>
      </c>
      <c r="G1374" t="s">
        <v>8165</v>
      </c>
      <c r="H1374" t="s">
        <v>1985</v>
      </c>
      <c r="I1374" t="s">
        <v>1324</v>
      </c>
      <c r="J1374" t="s">
        <v>93</v>
      </c>
      <c r="K1374" t="s">
        <v>5884</v>
      </c>
      <c r="L1374" t="s">
        <v>5884</v>
      </c>
      <c r="M1374" t="s">
        <v>8166</v>
      </c>
      <c r="N1374" s="9">
        <v>98116</v>
      </c>
      <c r="O1374" t="s">
        <v>8167</v>
      </c>
      <c r="P1374" s="10">
        <v>47.5654623</v>
      </c>
      <c r="Q1374" s="10">
        <v>-122.40799494</v>
      </c>
      <c r="R1374" t="s">
        <v>8168</v>
      </c>
      <c r="S1374" s="7">
        <v>2</v>
      </c>
      <c r="T1374" s="7">
        <v>2023</v>
      </c>
      <c r="U1374" s="7">
        <v>1</v>
      </c>
      <c r="V1374">
        <v>2</v>
      </c>
      <c r="W1374">
        <v>2023</v>
      </c>
      <c r="X1374">
        <v>1</v>
      </c>
      <c r="Y1374" t="b">
        <v>0</v>
      </c>
      <c r="Z1374" t="b">
        <v>0</v>
      </c>
      <c r="AA1374">
        <v>-4</v>
      </c>
      <c r="AB1374">
        <v>1</v>
      </c>
      <c r="AC1374" t="b">
        <v>0</v>
      </c>
      <c r="AD1374" t="b">
        <v>1</v>
      </c>
      <c r="AE1374" t="b">
        <v>0</v>
      </c>
      <c r="AF1374" t="b">
        <v>0</v>
      </c>
      <c r="AG1374" s="11">
        <v>44970</v>
      </c>
      <c r="AH1374" s="11">
        <v>44966</v>
      </c>
      <c r="AI1374" s="12">
        <f>IF(OR(AG1374="",AH1374=""),"",AH1374-AG1374)</f>
        <v>-4.0</v>
      </c>
      <c r="AJ1374" s="13" t="b">
        <f>IF(OR(AI1374="",AA1374=""),"",AI1374=AA1374)</f>
        <v>1</v>
      </c>
      <c r="AK1374" s="13" t="b">
        <f>IF(AI1374="","",AI1374&gt;60)</f>
        <v>0</v>
      </c>
      <c r="AL1374" s="13" t="b">
        <f>IF(OR(Y1374=TRUE,AH1374=""),TRUE,FALSE)</f>
        <v>0</v>
      </c>
      <c r="AM1374" s="13" t="b">
        <f>IF(AI1374="","",AI1374&lt;0)</f>
        <v>1</v>
      </c>
      <c r="AN1374" s="13" t="str">
        <f>IF(AH1374="","No inspection date",IF(AI1374&lt;0,"Negative chronology",IF(AI1374&lt;=30,"0-30",IF(AI1374&lt;=60,"31-60",IF(AI1374&lt;=90,"61-90",IF(AI1374&lt;=180,"91-180","181+"))))))</f>
        <v>Negative chronology</v>
      </c>
      <c r="AO1374" s="13" t="str">
        <f>IF(OR(ISNUMBER(SEARCH("COMPLETED",K1374)),ISNUMBER(SEARCH("CLOSED",K1374))),"Closed/Completed","Other Active/Issued")</f>
        <v>Other Active/Issued</v>
      </c>
    </row>
    <row r="1375" spans="1:41">
      <c r="A1375" t="s">
        <v>8169</v>
      </c>
      <c r="B1375" t="s">
        <v>87</v>
      </c>
      <c r="C1375" t="s">
        <v>87</v>
      </c>
      <c r="D1375" t="s">
        <v>88</v>
      </c>
      <c r="E1375" t="s">
        <v>7318</v>
      </c>
      <c r="F1375" t="s">
        <v>7514</v>
      </c>
      <c r="H1375" t="s">
        <v>2060</v>
      </c>
      <c r="I1375" t="s">
        <v>2033</v>
      </c>
      <c r="J1375" t="s">
        <v>137</v>
      </c>
      <c r="K1375" t="s">
        <v>93</v>
      </c>
      <c r="L1375" t="s">
        <v>93</v>
      </c>
      <c r="M1375" t="s">
        <v>8170</v>
      </c>
      <c r="N1375" s="9">
        <v>98115</v>
      </c>
      <c r="O1375" t="s">
        <v>8171</v>
      </c>
      <c r="P1375" s="10">
        <v>47.67821704</v>
      </c>
      <c r="Q1375" s="10">
        <v>-122.31639619</v>
      </c>
      <c r="R1375" t="s">
        <v>8172</v>
      </c>
      <c r="S1375" s="7">
        <v>2</v>
      </c>
      <c r="T1375" s="7">
        <v>2023</v>
      </c>
      <c r="U1375" s="7">
        <v>1</v>
      </c>
      <c r="V1375">
        <v>3</v>
      </c>
      <c r="W1375">
        <v>2023</v>
      </c>
      <c r="X1375">
        <v>1</v>
      </c>
      <c r="Y1375" t="b">
        <v>0</v>
      </c>
      <c r="Z1375" t="b">
        <v>0</v>
      </c>
      <c r="AA1375">
        <v>14</v>
      </c>
      <c r="AB1375">
        <v>4</v>
      </c>
      <c r="AC1375" t="b">
        <v>0</v>
      </c>
      <c r="AD1375" t="b">
        <v>1</v>
      </c>
      <c r="AE1375" t="b">
        <v>0</v>
      </c>
      <c r="AF1375" t="b">
        <v>0</v>
      </c>
      <c r="AG1375" s="11">
        <v>44979</v>
      </c>
      <c r="AH1375" s="11">
        <v>44993</v>
      </c>
      <c r="AI1375" s="12">
        <f>IF(OR(AG1375="",AH1375=""),"",AH1375-AG1375)</f>
        <v>14.0</v>
      </c>
      <c r="AJ1375" s="13" t="b">
        <f>IF(OR(AI1375="",AA1375=""),"",AI1375=AA1375)</f>
        <v>1</v>
      </c>
      <c r="AK1375" s="13" t="b">
        <f>IF(AI1375="","",AI1375&gt;60)</f>
        <v>0</v>
      </c>
      <c r="AL1375" s="13" t="b">
        <f>IF(OR(Y1375=TRUE,AH1375=""),TRUE,FALSE)</f>
        <v>0</v>
      </c>
      <c r="AM1375" s="13" t="b">
        <f>IF(AI1375="","",AI1375&lt;0)</f>
        <v>0</v>
      </c>
      <c r="AN1375" s="13" t="str">
        <f>IF(AH1375="","No inspection date",IF(AI1375&lt;0,"Negative chronology",IF(AI1375&lt;=30,"0-30",IF(AI1375&lt;=60,"31-60",IF(AI1375&lt;=90,"61-90",IF(AI1375&lt;=180,"91-180","181+"))))))</f>
        <v>0-30</v>
      </c>
      <c r="AO1375" s="13" t="str">
        <f>IF(OR(ISNUMBER(SEARCH("COMPLETED",K1375)),ISNUMBER(SEARCH("CLOSED",K1375))),"Closed/Completed","Other Active/Issued")</f>
        <v>Closed/Completed</v>
      </c>
    </row>
    <row r="1376" spans="1:41">
      <c r="A1376" t="s">
        <v>8173</v>
      </c>
      <c r="B1376" t="s">
        <v>87</v>
      </c>
      <c r="C1376" t="s">
        <v>87</v>
      </c>
      <c r="D1376" t="s">
        <v>88</v>
      </c>
      <c r="E1376" t="s">
        <v>7318</v>
      </c>
      <c r="F1376" t="s">
        <v>8174</v>
      </c>
      <c r="H1376" t="s">
        <v>2060</v>
      </c>
      <c r="I1376" t="s">
        <v>3703</v>
      </c>
      <c r="J1376" t="s">
        <v>137</v>
      </c>
      <c r="K1376" t="s">
        <v>93</v>
      </c>
      <c r="L1376" t="s">
        <v>93</v>
      </c>
      <c r="M1376" t="s">
        <v>8175</v>
      </c>
      <c r="N1376" s="9">
        <v>98118</v>
      </c>
      <c r="O1376" t="s">
        <v>8176</v>
      </c>
      <c r="P1376" s="10">
        <v>47.55483532</v>
      </c>
      <c r="Q1376" s="10">
        <v>-122.28181226</v>
      </c>
      <c r="R1376" t="s">
        <v>8177</v>
      </c>
      <c r="S1376" s="7">
        <v>2</v>
      </c>
      <c r="T1376" s="7">
        <v>2023</v>
      </c>
      <c r="U1376" s="7">
        <v>1</v>
      </c>
      <c r="V1376">
        <v>3</v>
      </c>
      <c r="W1376">
        <v>2024</v>
      </c>
      <c r="X1376">
        <v>1</v>
      </c>
      <c r="Y1376" t="b">
        <v>0</v>
      </c>
      <c r="Z1376" t="b">
        <v>0</v>
      </c>
      <c r="AA1376">
        <v>399</v>
      </c>
      <c r="AB1376">
        <v>2</v>
      </c>
      <c r="AC1376" t="b">
        <v>0</v>
      </c>
      <c r="AD1376" t="b">
        <v>1</v>
      </c>
      <c r="AE1376" t="b">
        <v>0</v>
      </c>
      <c r="AF1376" t="b">
        <v>0</v>
      </c>
      <c r="AG1376" s="11">
        <v>44979</v>
      </c>
      <c r="AH1376" s="11">
        <v>45378</v>
      </c>
      <c r="AI1376" s="12">
        <f>IF(OR(AG1376="",AH1376=""),"",AH1376-AG1376)</f>
        <v>399.0</v>
      </c>
      <c r="AJ1376" s="13" t="b">
        <f>IF(OR(AI1376="",AA1376=""),"",AI1376=AA1376)</f>
        <v>1</v>
      </c>
      <c r="AK1376" s="13" t="b">
        <f>IF(AI1376="","",AI1376&gt;60)</f>
        <v>1</v>
      </c>
      <c r="AL1376" s="13" t="b">
        <f>IF(OR(Y1376=TRUE,AH1376=""),TRUE,FALSE)</f>
        <v>0</v>
      </c>
      <c r="AM1376" s="13" t="b">
        <f>IF(AI1376="","",AI1376&lt;0)</f>
        <v>0</v>
      </c>
      <c r="AN1376" s="13" t="str">
        <f>IF(AH1376="","No inspection date",IF(AI1376&lt;0,"Negative chronology",IF(AI1376&lt;=30,"0-30",IF(AI1376&lt;=60,"31-60",IF(AI1376&lt;=90,"61-90",IF(AI1376&lt;=180,"91-180","181+"))))))</f>
        <v>181+</v>
      </c>
      <c r="AO1376" s="13" t="str">
        <f>IF(OR(ISNUMBER(SEARCH("COMPLETED",K1376)),ISNUMBER(SEARCH("CLOSED",K1376))),"Closed/Completed","Other Active/Issued")</f>
        <v>Closed/Completed</v>
      </c>
    </row>
    <row r="1377" spans="1:41">
      <c r="A1377" t="s">
        <v>8178</v>
      </c>
      <c r="B1377" t="s">
        <v>87</v>
      </c>
      <c r="C1377" t="s">
        <v>87</v>
      </c>
      <c r="D1377" t="s">
        <v>88</v>
      </c>
      <c r="E1377" t="s">
        <v>7318</v>
      </c>
      <c r="F1377" t="s">
        <v>7514</v>
      </c>
      <c r="H1377" t="s">
        <v>2085</v>
      </c>
      <c r="I1377" t="s">
        <v>2033</v>
      </c>
      <c r="J1377" t="s">
        <v>137</v>
      </c>
      <c r="K1377" t="s">
        <v>93</v>
      </c>
      <c r="L1377" t="s">
        <v>93</v>
      </c>
      <c r="M1377" t="s">
        <v>8179</v>
      </c>
      <c r="N1377" s="9">
        <v>98115</v>
      </c>
      <c r="O1377" t="s">
        <v>8180</v>
      </c>
      <c r="P1377" s="10">
        <v>47.67829108</v>
      </c>
      <c r="Q1377" s="10">
        <v>-122.31624802</v>
      </c>
      <c r="R1377" t="s">
        <v>8181</v>
      </c>
      <c r="S1377" s="7">
        <v>2</v>
      </c>
      <c r="T1377" s="7">
        <v>2023</v>
      </c>
      <c r="U1377" s="7">
        <v>1</v>
      </c>
      <c r="V1377">
        <v>3</v>
      </c>
      <c r="W1377">
        <v>2023</v>
      </c>
      <c r="X1377">
        <v>1</v>
      </c>
      <c r="Y1377" t="b">
        <v>0</v>
      </c>
      <c r="Z1377" t="b">
        <v>0</v>
      </c>
      <c r="AA1377">
        <v>12</v>
      </c>
      <c r="AB1377">
        <v>4</v>
      </c>
      <c r="AC1377" t="b">
        <v>0</v>
      </c>
      <c r="AD1377" t="b">
        <v>1</v>
      </c>
      <c r="AE1377" t="b">
        <v>0</v>
      </c>
      <c r="AF1377" t="b">
        <v>0</v>
      </c>
      <c r="AG1377" s="11">
        <v>44981</v>
      </c>
      <c r="AH1377" s="11">
        <v>44993</v>
      </c>
      <c r="AI1377" s="12">
        <f>IF(OR(AG1377="",AH1377=""),"",AH1377-AG1377)</f>
        <v>12.0</v>
      </c>
      <c r="AJ1377" s="13" t="b">
        <f>IF(OR(AI1377="",AA1377=""),"",AI1377=AA1377)</f>
        <v>1</v>
      </c>
      <c r="AK1377" s="13" t="b">
        <f>IF(AI1377="","",AI1377&gt;60)</f>
        <v>0</v>
      </c>
      <c r="AL1377" s="13" t="b">
        <f>IF(OR(Y1377=TRUE,AH1377=""),TRUE,FALSE)</f>
        <v>0</v>
      </c>
      <c r="AM1377" s="13" t="b">
        <f>IF(AI1377="","",AI1377&lt;0)</f>
        <v>0</v>
      </c>
      <c r="AN1377" s="13" t="str">
        <f>IF(AH1377="","No inspection date",IF(AI1377&lt;0,"Negative chronology",IF(AI1377&lt;=30,"0-30",IF(AI1377&lt;=60,"31-60",IF(AI1377&lt;=90,"61-90",IF(AI1377&lt;=180,"91-180","181+"))))))</f>
        <v>0-30</v>
      </c>
      <c r="AO1377" s="13" t="str">
        <f>IF(OR(ISNUMBER(SEARCH("COMPLETED",K1377)),ISNUMBER(SEARCH("CLOSED",K1377))),"Closed/Completed","Other Active/Issued")</f>
        <v>Closed/Completed</v>
      </c>
    </row>
    <row r="1378" spans="1:41">
      <c r="A1378" t="s">
        <v>8182</v>
      </c>
      <c r="B1378" t="s">
        <v>87</v>
      </c>
      <c r="C1378" t="s">
        <v>87</v>
      </c>
      <c r="D1378" t="s">
        <v>88</v>
      </c>
      <c r="E1378" t="s">
        <v>7318</v>
      </c>
      <c r="F1378" t="s">
        <v>8183</v>
      </c>
      <c r="H1378" t="s">
        <v>8184</v>
      </c>
      <c r="I1378" t="s">
        <v>6179</v>
      </c>
      <c r="J1378" t="s">
        <v>137</v>
      </c>
      <c r="K1378" t="s">
        <v>93</v>
      </c>
      <c r="L1378" t="s">
        <v>93</v>
      </c>
      <c r="M1378" t="s">
        <v>8185</v>
      </c>
      <c r="O1378" t="s">
        <v>8186</v>
      </c>
      <c r="P1378" s="10">
        <v>47.6577388</v>
      </c>
      <c r="Q1378" s="10">
        <v>-122.31896837</v>
      </c>
      <c r="R1378" t="s">
        <v>8187</v>
      </c>
      <c r="S1378" s="7">
        <v>2</v>
      </c>
      <c r="T1378" s="7">
        <v>2023</v>
      </c>
      <c r="U1378" s="7">
        <v>1</v>
      </c>
      <c r="V1378">
        <v>3</v>
      </c>
      <c r="W1378">
        <v>2023</v>
      </c>
      <c r="X1378">
        <v>1</v>
      </c>
      <c r="Y1378" t="b">
        <v>0</v>
      </c>
      <c r="Z1378" t="b">
        <v>0</v>
      </c>
      <c r="AA1378">
        <v>14</v>
      </c>
      <c r="AB1378">
        <v>4</v>
      </c>
      <c r="AC1378" t="b">
        <v>0</v>
      </c>
      <c r="AD1378" t="b">
        <v>1</v>
      </c>
      <c r="AE1378" t="b">
        <v>0</v>
      </c>
      <c r="AF1378" t="b">
        <v>0</v>
      </c>
      <c r="AG1378" s="11">
        <v>44985</v>
      </c>
      <c r="AH1378" s="11">
        <v>44999</v>
      </c>
      <c r="AI1378" s="12">
        <f>IF(OR(AG1378="",AH1378=""),"",AH1378-AG1378)</f>
        <v>14.0</v>
      </c>
      <c r="AJ1378" s="13" t="b">
        <f>IF(OR(AI1378="",AA1378=""),"",AI1378=AA1378)</f>
        <v>1</v>
      </c>
      <c r="AK1378" s="13" t="b">
        <f>IF(AI1378="","",AI1378&gt;60)</f>
        <v>0</v>
      </c>
      <c r="AL1378" s="13" t="b">
        <f>IF(OR(Y1378=TRUE,AH1378=""),TRUE,FALSE)</f>
        <v>0</v>
      </c>
      <c r="AM1378" s="13" t="b">
        <f>IF(AI1378="","",AI1378&lt;0)</f>
        <v>0</v>
      </c>
      <c r="AN1378" s="13" t="str">
        <f>IF(AH1378="","No inspection date",IF(AI1378&lt;0,"Negative chronology",IF(AI1378&lt;=30,"0-30",IF(AI1378&lt;=60,"31-60",IF(AI1378&lt;=90,"61-90",IF(AI1378&lt;=180,"91-180","181+"))))))</f>
        <v>0-30</v>
      </c>
      <c r="AO1378" s="13" t="str">
        <f>IF(OR(ISNUMBER(SEARCH("COMPLETED",K1378)),ISNUMBER(SEARCH("CLOSED",K1378))),"Closed/Completed","Other Active/Issued")</f>
        <v>Closed/Completed</v>
      </c>
    </row>
    <row r="1379" spans="1:41">
      <c r="A1379" t="s">
        <v>8188</v>
      </c>
      <c r="B1379" t="s">
        <v>87</v>
      </c>
      <c r="C1379" t="s">
        <v>87</v>
      </c>
      <c r="D1379" t="s">
        <v>88</v>
      </c>
      <c r="E1379" t="s">
        <v>7318</v>
      </c>
      <c r="H1379" t="s">
        <v>8184</v>
      </c>
      <c r="K1379" t="s">
        <v>115</v>
      </c>
      <c r="L1379" t="s">
        <v>115</v>
      </c>
      <c r="M1379" t="s">
        <v>8185</v>
      </c>
      <c r="O1379" t="s">
        <v>8189</v>
      </c>
      <c r="P1379" s="10">
        <v>47.6577388</v>
      </c>
      <c r="Q1379" s="10">
        <v>-122.31896837</v>
      </c>
      <c r="R1379" t="s">
        <v>8187</v>
      </c>
      <c r="S1379" s="7">
        <v>2</v>
      </c>
      <c r="T1379" s="7">
        <v>2023</v>
      </c>
      <c r="U1379" s="7">
        <v>1</v>
      </c>
      <c r="Y1379" t="b">
        <v>1</v>
      </c>
      <c r="Z1379" t="b">
        <v>1</v>
      </c>
      <c r="AB1379">
        <v>4</v>
      </c>
      <c r="AC1379" t="b">
        <v>0</v>
      </c>
      <c r="AD1379" t="b">
        <v>1</v>
      </c>
      <c r="AE1379" t="b">
        <v>0</v>
      </c>
      <c r="AF1379" t="b">
        <v>0</v>
      </c>
      <c r="AG1379" s="11">
        <v>44985</v>
      </c>
      <c r="AI1379" s="12">
        <f>IF(OR(AG1379="",AH1379=""),"",AH1379-AG1379)</f>
        <v/>
      </c>
      <c r="AJ1379" s="13">
        <f>IF(OR(AI1379="",AA1379=""),"",AI1379=AA1379)</f>
        <v/>
      </c>
      <c r="AK1379" s="13">
        <f>IF(AI1379="","",AI1379&gt;60)</f>
        <v/>
      </c>
      <c r="AL1379" s="13" t="b">
        <f>IF(OR(Y1379=TRUE,AH1379=""),TRUE,FALSE)</f>
        <v>1</v>
      </c>
      <c r="AM1379" s="13">
        <f>IF(AI1379="","",AI1379&lt;0)</f>
        <v/>
      </c>
      <c r="AN1379" s="13" t="str">
        <f>IF(AH1379="","No inspection date",IF(AI1379&lt;0,"Negative chronology",IF(AI1379&lt;=30,"0-30",IF(AI1379&lt;=60,"31-60",IF(AI1379&lt;=90,"61-90",IF(AI1379&lt;=180,"91-180","181+"))))))</f>
        <v>No inspection date</v>
      </c>
      <c r="AO1379" s="13" t="str">
        <f>IF(OR(ISNUMBER(SEARCH("COMPLETED",K1379)),ISNUMBER(SEARCH("CLOSED",K1379))),"Closed/Completed","Other Active/Issued")</f>
        <v>Other Active/Issued</v>
      </c>
    </row>
    <row r="1380" spans="1:41">
      <c r="A1380" t="s">
        <v>8190</v>
      </c>
      <c r="B1380" t="s">
        <v>87</v>
      </c>
      <c r="C1380" t="s">
        <v>87</v>
      </c>
      <c r="D1380" t="s">
        <v>88</v>
      </c>
      <c r="E1380" t="s">
        <v>7318</v>
      </c>
      <c r="H1380" t="s">
        <v>2106</v>
      </c>
      <c r="K1380" t="s">
        <v>93</v>
      </c>
      <c r="L1380" t="s">
        <v>93</v>
      </c>
      <c r="M1380" t="s">
        <v>8170</v>
      </c>
      <c r="N1380" s="9">
        <v>98115</v>
      </c>
      <c r="O1380" t="s">
        <v>8191</v>
      </c>
      <c r="P1380" s="10">
        <v>47.67821704</v>
      </c>
      <c r="Q1380" s="10">
        <v>-122.31639619</v>
      </c>
      <c r="R1380" t="s">
        <v>8172</v>
      </c>
      <c r="S1380" s="7">
        <v>3</v>
      </c>
      <c r="T1380" s="7">
        <v>2023</v>
      </c>
      <c r="U1380" s="7">
        <v>1</v>
      </c>
      <c r="Y1380" t="b">
        <v>1</v>
      </c>
      <c r="Z1380" t="b">
        <v>1</v>
      </c>
      <c r="AB1380">
        <v>4</v>
      </c>
      <c r="AC1380" t="b">
        <v>0</v>
      </c>
      <c r="AD1380" t="b">
        <v>1</v>
      </c>
      <c r="AE1380" t="b">
        <v>0</v>
      </c>
      <c r="AF1380" t="b">
        <v>0</v>
      </c>
      <c r="AG1380" s="11">
        <v>44986</v>
      </c>
      <c r="AI1380" s="12">
        <f>IF(OR(AG1380="",AH1380=""),"",AH1380-AG1380)</f>
        <v/>
      </c>
      <c r="AJ1380" s="13">
        <f>IF(OR(AI1380="",AA1380=""),"",AI1380=AA1380)</f>
        <v/>
      </c>
      <c r="AK1380" s="13">
        <f>IF(AI1380="","",AI1380&gt;60)</f>
        <v/>
      </c>
      <c r="AL1380" s="13" t="b">
        <f>IF(OR(Y1380=TRUE,AH1380=""),TRUE,FALSE)</f>
        <v>1</v>
      </c>
      <c r="AM1380" s="13">
        <f>IF(AI1380="","",AI1380&lt;0)</f>
        <v/>
      </c>
      <c r="AN1380" s="13" t="str">
        <f>IF(AH1380="","No inspection date",IF(AI1380&lt;0,"Negative chronology",IF(AI1380&lt;=30,"0-30",IF(AI1380&lt;=60,"31-60",IF(AI1380&lt;=90,"61-90",IF(AI1380&lt;=180,"91-180","181+"))))))</f>
        <v>No inspection date</v>
      </c>
      <c r="AO1380" s="13" t="str">
        <f>IF(OR(ISNUMBER(SEARCH("COMPLETED",K1380)),ISNUMBER(SEARCH("CLOSED",K1380))),"Closed/Completed","Other Active/Issued")</f>
        <v>Closed/Completed</v>
      </c>
    </row>
    <row r="1381" spans="1:41">
      <c r="A1381" t="s">
        <v>8192</v>
      </c>
      <c r="B1381" t="s">
        <v>87</v>
      </c>
      <c r="C1381" t="s">
        <v>87</v>
      </c>
      <c r="D1381" t="s">
        <v>88</v>
      </c>
      <c r="E1381" t="s">
        <v>7318</v>
      </c>
      <c r="H1381" t="s">
        <v>2106</v>
      </c>
      <c r="K1381" t="s">
        <v>93</v>
      </c>
      <c r="L1381" t="s">
        <v>93</v>
      </c>
      <c r="M1381" t="s">
        <v>8179</v>
      </c>
      <c r="N1381" s="9">
        <v>98115</v>
      </c>
      <c r="O1381" t="s">
        <v>8193</v>
      </c>
      <c r="P1381" s="10">
        <v>47.67829108</v>
      </c>
      <c r="Q1381" s="10">
        <v>-122.31624802</v>
      </c>
      <c r="R1381" t="s">
        <v>8181</v>
      </c>
      <c r="S1381" s="7">
        <v>3</v>
      </c>
      <c r="T1381" s="7">
        <v>2023</v>
      </c>
      <c r="U1381" s="7">
        <v>1</v>
      </c>
      <c r="Y1381" t="b">
        <v>1</v>
      </c>
      <c r="Z1381" t="b">
        <v>1</v>
      </c>
      <c r="AB1381">
        <v>4</v>
      </c>
      <c r="AC1381" t="b">
        <v>0</v>
      </c>
      <c r="AD1381" t="b">
        <v>1</v>
      </c>
      <c r="AE1381" t="b">
        <v>0</v>
      </c>
      <c r="AF1381" t="b">
        <v>0</v>
      </c>
      <c r="AG1381" s="11">
        <v>44986</v>
      </c>
      <c r="AI1381" s="12">
        <f>IF(OR(AG1381="",AH1381=""),"",AH1381-AG1381)</f>
        <v/>
      </c>
      <c r="AJ1381" s="13">
        <f>IF(OR(AI1381="",AA1381=""),"",AI1381=AA1381)</f>
        <v/>
      </c>
      <c r="AK1381" s="13">
        <f>IF(AI1381="","",AI1381&gt;60)</f>
        <v/>
      </c>
      <c r="AL1381" s="13" t="b">
        <f>IF(OR(Y1381=TRUE,AH1381=""),TRUE,FALSE)</f>
        <v>1</v>
      </c>
      <c r="AM1381" s="13">
        <f>IF(AI1381="","",AI1381&lt;0)</f>
        <v/>
      </c>
      <c r="AN1381" s="13" t="str">
        <f>IF(AH1381="","No inspection date",IF(AI1381&lt;0,"Negative chronology",IF(AI1381&lt;=30,"0-30",IF(AI1381&lt;=60,"31-60",IF(AI1381&lt;=90,"61-90",IF(AI1381&lt;=180,"91-180","181+"))))))</f>
        <v>No inspection date</v>
      </c>
      <c r="AO1381" s="13" t="str">
        <f>IF(OR(ISNUMBER(SEARCH("COMPLETED",K1381)),ISNUMBER(SEARCH("CLOSED",K1381))),"Closed/Completed","Other Active/Issued")</f>
        <v>Closed/Completed</v>
      </c>
    </row>
    <row r="1382" spans="1:41">
      <c r="A1382" t="s">
        <v>8194</v>
      </c>
      <c r="B1382" t="s">
        <v>87</v>
      </c>
      <c r="C1382" t="s">
        <v>87</v>
      </c>
      <c r="D1382" t="s">
        <v>88</v>
      </c>
      <c r="E1382" t="s">
        <v>7318</v>
      </c>
      <c r="G1382" t="s">
        <v>7706</v>
      </c>
      <c r="H1382" t="s">
        <v>2033</v>
      </c>
      <c r="I1382" t="s">
        <v>8195</v>
      </c>
      <c r="J1382" t="s">
        <v>137</v>
      </c>
      <c r="K1382" t="s">
        <v>93</v>
      </c>
      <c r="L1382" t="s">
        <v>93</v>
      </c>
      <c r="M1382" t="s">
        <v>8196</v>
      </c>
      <c r="N1382" s="9">
        <v>98144</v>
      </c>
      <c r="O1382" t="s">
        <v>8197</v>
      </c>
      <c r="P1382" s="10">
        <v>47.5743963</v>
      </c>
      <c r="Q1382" s="10">
        <v>-122.30932826</v>
      </c>
      <c r="R1382" t="s">
        <v>8198</v>
      </c>
      <c r="S1382" s="7">
        <v>3</v>
      </c>
      <c r="T1382" s="7">
        <v>2023</v>
      </c>
      <c r="U1382" s="7">
        <v>1</v>
      </c>
      <c r="V1382">
        <v>3</v>
      </c>
      <c r="W1382">
        <v>2023</v>
      </c>
      <c r="X1382">
        <v>1</v>
      </c>
      <c r="Y1382" t="b">
        <v>0</v>
      </c>
      <c r="Z1382" t="b">
        <v>0</v>
      </c>
      <c r="AA1382">
        <v>12</v>
      </c>
      <c r="AB1382">
        <v>2</v>
      </c>
      <c r="AC1382" t="b">
        <v>0</v>
      </c>
      <c r="AD1382" t="b">
        <v>1</v>
      </c>
      <c r="AE1382" t="b">
        <v>0</v>
      </c>
      <c r="AF1382" t="b">
        <v>0</v>
      </c>
      <c r="AG1382" s="11">
        <v>44993</v>
      </c>
      <c r="AH1382" s="11">
        <v>45005</v>
      </c>
      <c r="AI1382" s="12">
        <f>IF(OR(AG1382="",AH1382=""),"",AH1382-AG1382)</f>
        <v>12.0</v>
      </c>
      <c r="AJ1382" s="13" t="b">
        <f>IF(OR(AI1382="",AA1382=""),"",AI1382=AA1382)</f>
        <v>1</v>
      </c>
      <c r="AK1382" s="13" t="b">
        <f>IF(AI1382="","",AI1382&gt;60)</f>
        <v>0</v>
      </c>
      <c r="AL1382" s="13" t="b">
        <f>IF(OR(Y1382=TRUE,AH1382=""),TRUE,FALSE)</f>
        <v>0</v>
      </c>
      <c r="AM1382" s="13" t="b">
        <f>IF(AI1382="","",AI1382&lt;0)</f>
        <v>0</v>
      </c>
      <c r="AN1382" s="13" t="str">
        <f>IF(AH1382="","No inspection date",IF(AI1382&lt;0,"Negative chronology",IF(AI1382&lt;=30,"0-30",IF(AI1382&lt;=60,"31-60",IF(AI1382&lt;=90,"61-90",IF(AI1382&lt;=180,"91-180","181+"))))))</f>
        <v>0-30</v>
      </c>
      <c r="AO1382" s="13" t="str">
        <f>IF(OR(ISNUMBER(SEARCH("COMPLETED",K1382)),ISNUMBER(SEARCH("CLOSED",K1382))),"Closed/Completed","Other Active/Issued")</f>
        <v>Closed/Completed</v>
      </c>
    </row>
    <row r="1383" spans="1:41">
      <c r="A1383" t="s">
        <v>8199</v>
      </c>
      <c r="B1383" t="s">
        <v>87</v>
      </c>
      <c r="C1383" t="s">
        <v>87</v>
      </c>
      <c r="D1383" t="s">
        <v>88</v>
      </c>
      <c r="E1383" t="s">
        <v>7318</v>
      </c>
      <c r="F1383" t="s">
        <v>8200</v>
      </c>
      <c r="G1383" t="s">
        <v>7706</v>
      </c>
      <c r="H1383" t="s">
        <v>2033</v>
      </c>
      <c r="I1383" t="s">
        <v>224</v>
      </c>
      <c r="J1383" t="s">
        <v>7480</v>
      </c>
      <c r="K1383" t="s">
        <v>93</v>
      </c>
      <c r="L1383" t="s">
        <v>93</v>
      </c>
      <c r="M1383" t="s">
        <v>7672</v>
      </c>
      <c r="N1383" s="9">
        <v>98105</v>
      </c>
      <c r="O1383" t="s">
        <v>8201</v>
      </c>
      <c r="P1383" s="10">
        <v>47.6678545</v>
      </c>
      <c r="Q1383" s="10">
        <v>-122.31347915</v>
      </c>
      <c r="R1383" t="s">
        <v>7674</v>
      </c>
      <c r="S1383" s="7">
        <v>3</v>
      </c>
      <c r="T1383" s="7">
        <v>2023</v>
      </c>
      <c r="U1383" s="7">
        <v>1</v>
      </c>
      <c r="V1383">
        <v>1</v>
      </c>
      <c r="W1383">
        <v>2020</v>
      </c>
      <c r="X1383">
        <v>1</v>
      </c>
      <c r="Y1383" t="b">
        <v>0</v>
      </c>
      <c r="Z1383" t="b">
        <v>0</v>
      </c>
      <c r="AA1383">
        <v>-1141</v>
      </c>
      <c r="AB1383">
        <v>4</v>
      </c>
      <c r="AC1383" t="b">
        <v>0</v>
      </c>
      <c r="AD1383" t="b">
        <v>1</v>
      </c>
      <c r="AE1383" t="b">
        <v>0</v>
      </c>
      <c r="AF1383" t="b">
        <v>0</v>
      </c>
      <c r="AG1383" s="11">
        <v>44993</v>
      </c>
      <c r="AH1383" s="11">
        <v>43852</v>
      </c>
      <c r="AI1383" s="12">
        <f>IF(OR(AG1383="",AH1383=""),"",AH1383-AG1383)</f>
        <v>-1141.0</v>
      </c>
      <c r="AJ1383" s="13" t="b">
        <f>IF(OR(AI1383="",AA1383=""),"",AI1383=AA1383)</f>
        <v>1</v>
      </c>
      <c r="AK1383" s="13" t="b">
        <f>IF(AI1383="","",AI1383&gt;60)</f>
        <v>0</v>
      </c>
      <c r="AL1383" s="13" t="b">
        <f>IF(OR(Y1383=TRUE,AH1383=""),TRUE,FALSE)</f>
        <v>0</v>
      </c>
      <c r="AM1383" s="13" t="b">
        <f>IF(AI1383="","",AI1383&lt;0)</f>
        <v>1</v>
      </c>
      <c r="AN1383" s="13" t="str">
        <f>IF(AH1383="","No inspection date",IF(AI1383&lt;0,"Negative chronology",IF(AI1383&lt;=30,"0-30",IF(AI1383&lt;=60,"31-60",IF(AI1383&lt;=90,"61-90",IF(AI1383&lt;=180,"91-180","181+"))))))</f>
        <v>Negative chronology</v>
      </c>
      <c r="AO1383" s="13" t="str">
        <f>IF(OR(ISNUMBER(SEARCH("COMPLETED",K1383)),ISNUMBER(SEARCH("CLOSED",K1383))),"Closed/Completed","Other Active/Issued")</f>
        <v>Closed/Completed</v>
      </c>
    </row>
    <row r="1384" spans="1:41">
      <c r="A1384" t="s">
        <v>8202</v>
      </c>
      <c r="B1384" t="s">
        <v>87</v>
      </c>
      <c r="C1384" t="s">
        <v>87</v>
      </c>
      <c r="D1384" t="s">
        <v>88</v>
      </c>
      <c r="E1384" t="s">
        <v>7318</v>
      </c>
      <c r="H1384" t="s">
        <v>2033</v>
      </c>
      <c r="I1384" t="s">
        <v>7032</v>
      </c>
      <c r="J1384" t="s">
        <v>137</v>
      </c>
      <c r="K1384" t="s">
        <v>93</v>
      </c>
      <c r="L1384" t="s">
        <v>93</v>
      </c>
      <c r="M1384" t="s">
        <v>8203</v>
      </c>
      <c r="N1384" s="9">
        <v>98125</v>
      </c>
      <c r="O1384" t="s">
        <v>8204</v>
      </c>
      <c r="P1384" s="10">
        <v>47.72735925</v>
      </c>
      <c r="Q1384" s="10">
        <v>-122.29192758</v>
      </c>
      <c r="R1384" t="s">
        <v>8205</v>
      </c>
      <c r="S1384" s="7">
        <v>3</v>
      </c>
      <c r="T1384" s="7">
        <v>2023</v>
      </c>
      <c r="U1384" s="7">
        <v>1</v>
      </c>
      <c r="V1384">
        <v>3</v>
      </c>
      <c r="W1384">
        <v>2023</v>
      </c>
      <c r="X1384">
        <v>1</v>
      </c>
      <c r="Y1384" t="b">
        <v>0</v>
      </c>
      <c r="Z1384" t="b">
        <v>0</v>
      </c>
      <c r="AA1384">
        <v>8</v>
      </c>
      <c r="AB1384">
        <v>5</v>
      </c>
      <c r="AC1384" t="b">
        <v>0</v>
      </c>
      <c r="AD1384" t="b">
        <v>1</v>
      </c>
      <c r="AE1384" t="b">
        <v>0</v>
      </c>
      <c r="AF1384" t="b">
        <v>0</v>
      </c>
      <c r="AG1384" s="11">
        <v>44993</v>
      </c>
      <c r="AH1384" s="11">
        <v>45001</v>
      </c>
      <c r="AI1384" s="12">
        <f>IF(OR(AG1384="",AH1384=""),"",AH1384-AG1384)</f>
        <v>8.0</v>
      </c>
      <c r="AJ1384" s="13" t="b">
        <f>IF(OR(AI1384="",AA1384=""),"",AI1384=AA1384)</f>
        <v>1</v>
      </c>
      <c r="AK1384" s="13" t="b">
        <f>IF(AI1384="","",AI1384&gt;60)</f>
        <v>0</v>
      </c>
      <c r="AL1384" s="13" t="b">
        <f>IF(OR(Y1384=TRUE,AH1384=""),TRUE,FALSE)</f>
        <v>0</v>
      </c>
      <c r="AM1384" s="13" t="b">
        <f>IF(AI1384="","",AI1384&lt;0)</f>
        <v>0</v>
      </c>
      <c r="AN1384" s="13" t="str">
        <f>IF(AH1384="","No inspection date",IF(AI1384&lt;0,"Negative chronology",IF(AI1384&lt;=30,"0-30",IF(AI1384&lt;=60,"31-60",IF(AI1384&lt;=90,"61-90",IF(AI1384&lt;=180,"91-180","181+"))))))</f>
        <v>0-30</v>
      </c>
      <c r="AO1384" s="13" t="str">
        <f>IF(OR(ISNUMBER(SEARCH("COMPLETED",K1384)),ISNUMBER(SEARCH("CLOSED",K1384))),"Closed/Completed","Other Active/Issued")</f>
        <v>Closed/Completed</v>
      </c>
    </row>
    <row r="1385" spans="1:41">
      <c r="A1385" t="s">
        <v>8206</v>
      </c>
      <c r="B1385" t="s">
        <v>87</v>
      </c>
      <c r="C1385" t="s">
        <v>87</v>
      </c>
      <c r="D1385" t="s">
        <v>88</v>
      </c>
      <c r="E1385" t="s">
        <v>7318</v>
      </c>
      <c r="H1385" t="s">
        <v>2033</v>
      </c>
      <c r="I1385" t="s">
        <v>2324</v>
      </c>
      <c r="J1385" t="s">
        <v>137</v>
      </c>
      <c r="K1385" t="s">
        <v>93</v>
      </c>
      <c r="L1385" t="s">
        <v>93</v>
      </c>
      <c r="M1385" t="s">
        <v>8207</v>
      </c>
      <c r="N1385" s="9">
        <v>98125</v>
      </c>
      <c r="O1385" t="s">
        <v>8208</v>
      </c>
      <c r="P1385" s="10">
        <v>47.72631987</v>
      </c>
      <c r="Q1385" s="10">
        <v>-122.29166616</v>
      </c>
      <c r="R1385" t="s">
        <v>8209</v>
      </c>
      <c r="S1385" s="7">
        <v>3</v>
      </c>
      <c r="T1385" s="7">
        <v>2023</v>
      </c>
      <c r="U1385" s="7">
        <v>1</v>
      </c>
      <c r="V1385">
        <v>4</v>
      </c>
      <c r="W1385">
        <v>2023</v>
      </c>
      <c r="X1385">
        <v>2</v>
      </c>
      <c r="Y1385" t="b">
        <v>0</v>
      </c>
      <c r="Z1385" t="b">
        <v>0</v>
      </c>
      <c r="AA1385">
        <v>34</v>
      </c>
      <c r="AB1385">
        <v>5</v>
      </c>
      <c r="AC1385" t="b">
        <v>0</v>
      </c>
      <c r="AD1385" t="b">
        <v>1</v>
      </c>
      <c r="AE1385" t="b">
        <v>0</v>
      </c>
      <c r="AF1385" t="b">
        <v>0</v>
      </c>
      <c r="AG1385" s="11">
        <v>44993</v>
      </c>
      <c r="AH1385" s="11">
        <v>45027</v>
      </c>
      <c r="AI1385" s="12">
        <f>IF(OR(AG1385="",AH1385=""),"",AH1385-AG1385)</f>
        <v>34.0</v>
      </c>
      <c r="AJ1385" s="13" t="b">
        <f>IF(OR(AI1385="",AA1385=""),"",AI1385=AA1385)</f>
        <v>1</v>
      </c>
      <c r="AK1385" s="13" t="b">
        <f>IF(AI1385="","",AI1385&gt;60)</f>
        <v>0</v>
      </c>
      <c r="AL1385" s="13" t="b">
        <f>IF(OR(Y1385=TRUE,AH1385=""),TRUE,FALSE)</f>
        <v>0</v>
      </c>
      <c r="AM1385" s="13" t="b">
        <f>IF(AI1385="","",AI1385&lt;0)</f>
        <v>0</v>
      </c>
      <c r="AN1385" s="13" t="str">
        <f>IF(AH1385="","No inspection date",IF(AI1385&lt;0,"Negative chronology",IF(AI1385&lt;=30,"0-30",IF(AI1385&lt;=60,"31-60",IF(AI1385&lt;=90,"61-90",IF(AI1385&lt;=180,"91-180","181+"))))))</f>
        <v>31-60</v>
      </c>
      <c r="AO1385" s="13" t="str">
        <f>IF(OR(ISNUMBER(SEARCH("COMPLETED",K1385)),ISNUMBER(SEARCH("CLOSED",K1385))),"Closed/Completed","Other Active/Issued")</f>
        <v>Closed/Completed</v>
      </c>
    </row>
    <row r="1386" spans="1:41">
      <c r="A1386" t="s">
        <v>8210</v>
      </c>
      <c r="B1386" t="s">
        <v>87</v>
      </c>
      <c r="C1386" t="s">
        <v>87</v>
      </c>
      <c r="D1386" t="s">
        <v>88</v>
      </c>
      <c r="E1386" t="s">
        <v>7318</v>
      </c>
      <c r="F1386" t="s">
        <v>7397</v>
      </c>
      <c r="G1386" t="s">
        <v>8211</v>
      </c>
      <c r="H1386" t="s">
        <v>2165</v>
      </c>
      <c r="I1386" t="s">
        <v>1403</v>
      </c>
      <c r="J1386" t="s">
        <v>137</v>
      </c>
      <c r="K1386" t="s">
        <v>93</v>
      </c>
      <c r="L1386" t="s">
        <v>93</v>
      </c>
      <c r="M1386" t="s">
        <v>8212</v>
      </c>
      <c r="N1386" s="9">
        <v>98101</v>
      </c>
      <c r="O1386" t="s">
        <v>8213</v>
      </c>
      <c r="P1386" s="10">
        <v>47.61379203</v>
      </c>
      <c r="Q1386" s="10">
        <v>-122.33339634</v>
      </c>
      <c r="R1386" t="s">
        <v>8214</v>
      </c>
      <c r="S1386" s="7">
        <v>3</v>
      </c>
      <c r="T1386" s="7">
        <v>2023</v>
      </c>
      <c r="U1386" s="7">
        <v>1</v>
      </c>
      <c r="V1386">
        <v>8</v>
      </c>
      <c r="W1386">
        <v>2023</v>
      </c>
      <c r="X1386">
        <v>3</v>
      </c>
      <c r="Y1386" t="b">
        <v>0</v>
      </c>
      <c r="Z1386" t="b">
        <v>0</v>
      </c>
      <c r="AA1386">
        <v>146</v>
      </c>
      <c r="AB1386">
        <v>7</v>
      </c>
      <c r="AC1386" t="b">
        <v>0</v>
      </c>
      <c r="AD1386" t="b">
        <v>1</v>
      </c>
      <c r="AE1386" t="b">
        <v>0</v>
      </c>
      <c r="AF1386" t="b">
        <v>0</v>
      </c>
      <c r="AG1386" s="11">
        <v>44994</v>
      </c>
      <c r="AH1386" s="11">
        <v>45140</v>
      </c>
      <c r="AI1386" s="12">
        <f>IF(OR(AG1386="",AH1386=""),"",AH1386-AG1386)</f>
        <v>146.0</v>
      </c>
      <c r="AJ1386" s="13" t="b">
        <f>IF(OR(AI1386="",AA1386=""),"",AI1386=AA1386)</f>
        <v>1</v>
      </c>
      <c r="AK1386" s="13" t="b">
        <f>IF(AI1386="","",AI1386&gt;60)</f>
        <v>1</v>
      </c>
      <c r="AL1386" s="13" t="b">
        <f>IF(OR(Y1386=TRUE,AH1386=""),TRUE,FALSE)</f>
        <v>0</v>
      </c>
      <c r="AM1386" s="13" t="b">
        <f>IF(AI1386="","",AI1386&lt;0)</f>
        <v>0</v>
      </c>
      <c r="AN1386" s="13" t="str">
        <f>IF(AH1386="","No inspection date",IF(AI1386&lt;0,"Negative chronology",IF(AI1386&lt;=30,"0-30",IF(AI1386&lt;=60,"31-60",IF(AI1386&lt;=90,"61-90",IF(AI1386&lt;=180,"91-180","181+"))))))</f>
        <v>91-180</v>
      </c>
      <c r="AO1386" s="13" t="str">
        <f>IF(OR(ISNUMBER(SEARCH("COMPLETED",K1386)),ISNUMBER(SEARCH("CLOSED",K1386))),"Closed/Completed","Other Active/Issued")</f>
        <v>Closed/Completed</v>
      </c>
    </row>
    <row r="1387" spans="1:41">
      <c r="A1387" t="s">
        <v>8215</v>
      </c>
      <c r="B1387" t="s">
        <v>87</v>
      </c>
      <c r="C1387" t="s">
        <v>87</v>
      </c>
      <c r="D1387" t="s">
        <v>88</v>
      </c>
      <c r="E1387" t="s">
        <v>7318</v>
      </c>
      <c r="F1387" t="s">
        <v>8216</v>
      </c>
      <c r="G1387" t="s">
        <v>4413</v>
      </c>
      <c r="H1387" t="s">
        <v>2178</v>
      </c>
      <c r="I1387" t="s">
        <v>1860</v>
      </c>
      <c r="J1387" t="s">
        <v>137</v>
      </c>
      <c r="K1387" t="s">
        <v>93</v>
      </c>
      <c r="L1387" t="s">
        <v>93</v>
      </c>
      <c r="M1387" t="s">
        <v>8217</v>
      </c>
      <c r="N1387" s="9">
        <v>98105</v>
      </c>
      <c r="O1387" t="s">
        <v>8218</v>
      </c>
      <c r="P1387" s="10">
        <v>47.65989202</v>
      </c>
      <c r="Q1387" s="10">
        <v>-122.32329708</v>
      </c>
      <c r="R1387" t="s">
        <v>8219</v>
      </c>
      <c r="S1387" s="7">
        <v>3</v>
      </c>
      <c r="T1387" s="7">
        <v>2023</v>
      </c>
      <c r="U1387" s="7">
        <v>1</v>
      </c>
      <c r="V1387">
        <v>4</v>
      </c>
      <c r="W1387">
        <v>2023</v>
      </c>
      <c r="X1387">
        <v>2</v>
      </c>
      <c r="Y1387" t="b">
        <v>0</v>
      </c>
      <c r="Z1387" t="b">
        <v>0</v>
      </c>
      <c r="AA1387">
        <v>39</v>
      </c>
      <c r="AB1387">
        <v>4</v>
      </c>
      <c r="AC1387" t="b">
        <v>0</v>
      </c>
      <c r="AD1387" t="b">
        <v>1</v>
      </c>
      <c r="AE1387" t="b">
        <v>0</v>
      </c>
      <c r="AF1387" t="b">
        <v>0</v>
      </c>
      <c r="AG1387" s="11">
        <v>44995</v>
      </c>
      <c r="AH1387" s="11">
        <v>45034</v>
      </c>
      <c r="AI1387" s="12">
        <f>IF(OR(AG1387="",AH1387=""),"",AH1387-AG1387)</f>
        <v>39.0</v>
      </c>
      <c r="AJ1387" s="13" t="b">
        <f>IF(OR(AI1387="",AA1387=""),"",AI1387=AA1387)</f>
        <v>1</v>
      </c>
      <c r="AK1387" s="13" t="b">
        <f>IF(AI1387="","",AI1387&gt;60)</f>
        <v>0</v>
      </c>
      <c r="AL1387" s="13" t="b">
        <f>IF(OR(Y1387=TRUE,AH1387=""),TRUE,FALSE)</f>
        <v>0</v>
      </c>
      <c r="AM1387" s="13" t="b">
        <f>IF(AI1387="","",AI1387&lt;0)</f>
        <v>0</v>
      </c>
      <c r="AN1387" s="13" t="str">
        <f>IF(AH1387="","No inspection date",IF(AI1387&lt;0,"Negative chronology",IF(AI1387&lt;=30,"0-30",IF(AI1387&lt;=60,"31-60",IF(AI1387&lt;=90,"61-90",IF(AI1387&lt;=180,"91-180","181+"))))))</f>
        <v>31-60</v>
      </c>
      <c r="AO1387" s="13" t="str">
        <f>IF(OR(ISNUMBER(SEARCH("COMPLETED",K1387)),ISNUMBER(SEARCH("CLOSED",K1387))),"Closed/Completed","Other Active/Issued")</f>
        <v>Closed/Completed</v>
      </c>
    </row>
    <row r="1388" spans="1:41">
      <c r="A1388" t="s">
        <v>8220</v>
      </c>
      <c r="B1388" t="s">
        <v>87</v>
      </c>
      <c r="C1388" t="s">
        <v>87</v>
      </c>
      <c r="D1388" t="s">
        <v>88</v>
      </c>
      <c r="E1388" t="s">
        <v>7318</v>
      </c>
      <c r="F1388" t="s">
        <v>8221</v>
      </c>
      <c r="H1388" t="s">
        <v>8222</v>
      </c>
      <c r="I1388" t="s">
        <v>2127</v>
      </c>
      <c r="J1388" t="s">
        <v>93</v>
      </c>
      <c r="K1388" t="s">
        <v>93</v>
      </c>
      <c r="L1388" t="s">
        <v>93</v>
      </c>
      <c r="M1388" t="s">
        <v>8223</v>
      </c>
      <c r="O1388" t="s">
        <v>8224</v>
      </c>
      <c r="P1388" s="10">
        <v>47.53572113</v>
      </c>
      <c r="Q1388" s="10">
        <v>-122.39003725</v>
      </c>
      <c r="R1388" t="s">
        <v>8225</v>
      </c>
      <c r="S1388" s="7">
        <v>3</v>
      </c>
      <c r="T1388" s="7">
        <v>2023</v>
      </c>
      <c r="U1388" s="7">
        <v>1</v>
      </c>
      <c r="V1388">
        <v>3</v>
      </c>
      <c r="W1388">
        <v>2023</v>
      </c>
      <c r="X1388">
        <v>1</v>
      </c>
      <c r="Y1388" t="b">
        <v>0</v>
      </c>
      <c r="Z1388" t="b">
        <v>0</v>
      </c>
      <c r="AA1388">
        <v>-5</v>
      </c>
      <c r="AB1388">
        <v>1</v>
      </c>
      <c r="AC1388" t="b">
        <v>0</v>
      </c>
      <c r="AD1388" t="b">
        <v>1</v>
      </c>
      <c r="AE1388" t="b">
        <v>0</v>
      </c>
      <c r="AF1388" t="b">
        <v>0</v>
      </c>
      <c r="AG1388" s="11">
        <v>44997</v>
      </c>
      <c r="AH1388" s="11">
        <v>44992</v>
      </c>
      <c r="AI1388" s="12">
        <f>IF(OR(AG1388="",AH1388=""),"",AH1388-AG1388)</f>
        <v>-5.0</v>
      </c>
      <c r="AJ1388" s="13" t="b">
        <f>IF(OR(AI1388="",AA1388=""),"",AI1388=AA1388)</f>
        <v>1</v>
      </c>
      <c r="AK1388" s="13" t="b">
        <f>IF(AI1388="","",AI1388&gt;60)</f>
        <v>0</v>
      </c>
      <c r="AL1388" s="13" t="b">
        <f>IF(OR(Y1388=TRUE,AH1388=""),TRUE,FALSE)</f>
        <v>0</v>
      </c>
      <c r="AM1388" s="13" t="b">
        <f>IF(AI1388="","",AI1388&lt;0)</f>
        <v>1</v>
      </c>
      <c r="AN1388" s="13" t="str">
        <f>IF(AH1388="","No inspection date",IF(AI1388&lt;0,"Negative chronology",IF(AI1388&lt;=30,"0-30",IF(AI1388&lt;=60,"31-60",IF(AI1388&lt;=90,"61-90",IF(AI1388&lt;=180,"91-180","181+"))))))</f>
        <v>Negative chronology</v>
      </c>
      <c r="AO1388" s="13" t="str">
        <f>IF(OR(ISNUMBER(SEARCH("COMPLETED",K1388)),ISNUMBER(SEARCH("CLOSED",K1388))),"Closed/Completed","Other Active/Issued")</f>
        <v>Closed/Completed</v>
      </c>
    </row>
    <row r="1389" spans="1:41">
      <c r="A1389" t="s">
        <v>8226</v>
      </c>
      <c r="B1389" t="s">
        <v>87</v>
      </c>
      <c r="C1389" t="s">
        <v>87</v>
      </c>
      <c r="D1389" t="s">
        <v>88</v>
      </c>
      <c r="E1389" t="s">
        <v>7318</v>
      </c>
      <c r="F1389" t="s">
        <v>8227</v>
      </c>
      <c r="H1389" t="s">
        <v>6179</v>
      </c>
      <c r="K1389" t="s">
        <v>115</v>
      </c>
      <c r="L1389" t="s">
        <v>115</v>
      </c>
      <c r="M1389" t="s">
        <v>8228</v>
      </c>
      <c r="N1389" s="9">
        <v>98118</v>
      </c>
      <c r="O1389" t="s">
        <v>8229</v>
      </c>
      <c r="P1389" s="10">
        <v>47.52556051</v>
      </c>
      <c r="Q1389" s="10">
        <v>-122.28881142</v>
      </c>
      <c r="R1389" t="s">
        <v>8230</v>
      </c>
      <c r="S1389" s="7">
        <v>3</v>
      </c>
      <c r="T1389" s="7">
        <v>2023</v>
      </c>
      <c r="U1389" s="7">
        <v>1</v>
      </c>
      <c r="Y1389" t="b">
        <v>1</v>
      </c>
      <c r="Z1389" t="b">
        <v>1</v>
      </c>
      <c r="AB1389">
        <v>2</v>
      </c>
      <c r="AC1389" t="b">
        <v>0</v>
      </c>
      <c r="AD1389" t="b">
        <v>1</v>
      </c>
      <c r="AE1389" t="b">
        <v>0</v>
      </c>
      <c r="AF1389" t="b">
        <v>0</v>
      </c>
      <c r="AG1389" s="11">
        <v>44999</v>
      </c>
      <c r="AI1389" s="12">
        <f>IF(OR(AG1389="",AH1389=""),"",AH1389-AG1389)</f>
        <v/>
      </c>
      <c r="AJ1389" s="13">
        <f>IF(OR(AI1389="",AA1389=""),"",AI1389=AA1389)</f>
        <v/>
      </c>
      <c r="AK1389" s="13">
        <f>IF(AI1389="","",AI1389&gt;60)</f>
        <v/>
      </c>
      <c r="AL1389" s="13" t="b">
        <f>IF(OR(Y1389=TRUE,AH1389=""),TRUE,FALSE)</f>
        <v>1</v>
      </c>
      <c r="AM1389" s="13">
        <f>IF(AI1389="","",AI1389&lt;0)</f>
        <v/>
      </c>
      <c r="AN1389" s="13" t="str">
        <f>IF(AH1389="","No inspection date",IF(AI1389&lt;0,"Negative chronology",IF(AI1389&lt;=30,"0-30",IF(AI1389&lt;=60,"31-60",IF(AI1389&lt;=90,"61-90",IF(AI1389&lt;=180,"91-180","181+"))))))</f>
        <v>No inspection date</v>
      </c>
      <c r="AO1389" s="13" t="str">
        <f>IF(OR(ISNUMBER(SEARCH("COMPLETED",K1389)),ISNUMBER(SEARCH("CLOSED",K1389))),"Closed/Completed","Other Active/Issued")</f>
        <v>Other Active/Issued</v>
      </c>
    </row>
    <row r="1390" spans="1:41">
      <c r="A1390" t="s">
        <v>8231</v>
      </c>
      <c r="B1390" t="s">
        <v>87</v>
      </c>
      <c r="C1390" t="s">
        <v>87</v>
      </c>
      <c r="D1390" t="s">
        <v>88</v>
      </c>
      <c r="E1390" t="s">
        <v>7318</v>
      </c>
      <c r="H1390" t="s">
        <v>2202</v>
      </c>
      <c r="I1390" t="s">
        <v>2202</v>
      </c>
      <c r="J1390" t="s">
        <v>137</v>
      </c>
      <c r="K1390" t="s">
        <v>93</v>
      </c>
      <c r="L1390" t="s">
        <v>93</v>
      </c>
      <c r="M1390" t="s">
        <v>8232</v>
      </c>
      <c r="N1390" s="9">
        <v>98118</v>
      </c>
      <c r="O1390" t="s">
        <v>8233</v>
      </c>
      <c r="P1390" s="10">
        <v>47.55550201</v>
      </c>
      <c r="Q1390" s="10">
        <v>-122.29085991</v>
      </c>
      <c r="R1390" t="s">
        <v>8234</v>
      </c>
      <c r="S1390" s="7">
        <v>3</v>
      </c>
      <c r="T1390" s="7">
        <v>2023</v>
      </c>
      <c r="U1390" s="7">
        <v>1</v>
      </c>
      <c r="V1390">
        <v>3</v>
      </c>
      <c r="W1390">
        <v>2023</v>
      </c>
      <c r="X1390">
        <v>1</v>
      </c>
      <c r="Y1390" t="b">
        <v>0</v>
      </c>
      <c r="Z1390" t="b">
        <v>0</v>
      </c>
      <c r="AA1390">
        <v>0</v>
      </c>
      <c r="AB1390">
        <v>2</v>
      </c>
      <c r="AC1390" t="b">
        <v>0</v>
      </c>
      <c r="AD1390" t="b">
        <v>1</v>
      </c>
      <c r="AE1390" t="b">
        <v>0</v>
      </c>
      <c r="AF1390" t="b">
        <v>0</v>
      </c>
      <c r="AG1390" s="11">
        <v>45000</v>
      </c>
      <c r="AH1390" s="11">
        <v>45000</v>
      </c>
      <c r="AI1390" s="12">
        <f>IF(OR(AG1390="",AH1390=""),"",AH1390-AG1390)</f>
        <v>0.0</v>
      </c>
      <c r="AJ1390" s="13" t="b">
        <f>IF(OR(AI1390="",AA1390=""),"",AI1390=AA1390)</f>
        <v>1</v>
      </c>
      <c r="AK1390" s="13" t="b">
        <f>IF(AI1390="","",AI1390&gt;60)</f>
        <v>0</v>
      </c>
      <c r="AL1390" s="13" t="b">
        <f>IF(OR(Y1390=TRUE,AH1390=""),TRUE,FALSE)</f>
        <v>0</v>
      </c>
      <c r="AM1390" s="13" t="b">
        <f>IF(AI1390="","",AI1390&lt;0)</f>
        <v>0</v>
      </c>
      <c r="AN1390" s="13" t="str">
        <f>IF(AH1390="","No inspection date",IF(AI1390&lt;0,"Negative chronology",IF(AI1390&lt;=30,"0-30",IF(AI1390&lt;=60,"31-60",IF(AI1390&lt;=90,"61-90",IF(AI1390&lt;=180,"91-180","181+"))))))</f>
        <v>0-30</v>
      </c>
      <c r="AO1390" s="13" t="str">
        <f>IF(OR(ISNUMBER(SEARCH("COMPLETED",K1390)),ISNUMBER(SEARCH("CLOSED",K1390))),"Closed/Completed","Other Active/Issued")</f>
        <v>Closed/Completed</v>
      </c>
    </row>
    <row r="1391" spans="1:41">
      <c r="A1391" t="s">
        <v>8235</v>
      </c>
      <c r="B1391" t="s">
        <v>87</v>
      </c>
      <c r="C1391" t="s">
        <v>87</v>
      </c>
      <c r="D1391" t="s">
        <v>88</v>
      </c>
      <c r="E1391" t="s">
        <v>7318</v>
      </c>
      <c r="H1391" t="s">
        <v>2202</v>
      </c>
      <c r="I1391" t="s">
        <v>4033</v>
      </c>
      <c r="J1391" t="s">
        <v>93</v>
      </c>
      <c r="K1391" t="s">
        <v>93</v>
      </c>
      <c r="L1391" t="s">
        <v>93</v>
      </c>
      <c r="M1391" t="s">
        <v>8236</v>
      </c>
      <c r="N1391" s="9">
        <v>98108</v>
      </c>
      <c r="O1391" t="s">
        <v>8237</v>
      </c>
      <c r="P1391" s="10">
        <v>47.56829995</v>
      </c>
      <c r="Q1391" s="10">
        <v>-122.29834747</v>
      </c>
      <c r="R1391" t="s">
        <v>8238</v>
      </c>
      <c r="S1391" s="7">
        <v>3</v>
      </c>
      <c r="T1391" s="7">
        <v>2023</v>
      </c>
      <c r="U1391" s="7">
        <v>1</v>
      </c>
      <c r="V1391">
        <v>6</v>
      </c>
      <c r="W1391">
        <v>2024</v>
      </c>
      <c r="X1391">
        <v>2</v>
      </c>
      <c r="Y1391" t="b">
        <v>0</v>
      </c>
      <c r="Z1391" t="b">
        <v>0</v>
      </c>
      <c r="AA1391">
        <v>448</v>
      </c>
      <c r="AB1391">
        <v>2</v>
      </c>
      <c r="AC1391" t="b">
        <v>0</v>
      </c>
      <c r="AD1391" t="b">
        <v>1</v>
      </c>
      <c r="AE1391" t="b">
        <v>0</v>
      </c>
      <c r="AF1391" t="b">
        <v>0</v>
      </c>
      <c r="AG1391" s="11">
        <v>45000</v>
      </c>
      <c r="AH1391" s="11">
        <v>45448</v>
      </c>
      <c r="AI1391" s="12">
        <f>IF(OR(AG1391="",AH1391=""),"",AH1391-AG1391)</f>
        <v>448.0</v>
      </c>
      <c r="AJ1391" s="13" t="b">
        <f>IF(OR(AI1391="",AA1391=""),"",AI1391=AA1391)</f>
        <v>1</v>
      </c>
      <c r="AK1391" s="13" t="b">
        <f>IF(AI1391="","",AI1391&gt;60)</f>
        <v>1</v>
      </c>
      <c r="AL1391" s="13" t="b">
        <f>IF(OR(Y1391=TRUE,AH1391=""),TRUE,FALSE)</f>
        <v>0</v>
      </c>
      <c r="AM1391" s="13" t="b">
        <f>IF(AI1391="","",AI1391&lt;0)</f>
        <v>0</v>
      </c>
      <c r="AN1391" s="13" t="str">
        <f>IF(AH1391="","No inspection date",IF(AI1391&lt;0,"Negative chronology",IF(AI1391&lt;=30,"0-30",IF(AI1391&lt;=60,"31-60",IF(AI1391&lt;=90,"61-90",IF(AI1391&lt;=180,"91-180","181+"))))))</f>
        <v>181+</v>
      </c>
      <c r="AO1391" s="13" t="str">
        <f>IF(OR(ISNUMBER(SEARCH("COMPLETED",K1391)),ISNUMBER(SEARCH("CLOSED",K1391))),"Closed/Completed","Other Active/Issued")</f>
        <v>Closed/Completed</v>
      </c>
    </row>
    <row r="1392" spans="1:41">
      <c r="A1392" t="s">
        <v>8239</v>
      </c>
      <c r="B1392" t="s">
        <v>87</v>
      </c>
      <c r="C1392" t="s">
        <v>87</v>
      </c>
      <c r="D1392" t="s">
        <v>88</v>
      </c>
      <c r="E1392" t="s">
        <v>7318</v>
      </c>
      <c r="H1392" t="s">
        <v>2202</v>
      </c>
      <c r="I1392" t="s">
        <v>6270</v>
      </c>
      <c r="J1392" t="s">
        <v>137</v>
      </c>
      <c r="K1392" t="s">
        <v>93</v>
      </c>
      <c r="L1392" t="s">
        <v>93</v>
      </c>
      <c r="M1392" t="s">
        <v>8240</v>
      </c>
      <c r="N1392" s="9">
        <v>98105</v>
      </c>
      <c r="O1392" t="s">
        <v>8241</v>
      </c>
      <c r="P1392" s="10">
        <v>47.66294263</v>
      </c>
      <c r="Q1392" s="10">
        <v>-122.30589851</v>
      </c>
      <c r="R1392" t="s">
        <v>8242</v>
      </c>
      <c r="S1392" s="7">
        <v>3</v>
      </c>
      <c r="T1392" s="7">
        <v>2023</v>
      </c>
      <c r="U1392" s="7">
        <v>1</v>
      </c>
      <c r="V1392">
        <v>5</v>
      </c>
      <c r="W1392">
        <v>2023</v>
      </c>
      <c r="X1392">
        <v>2</v>
      </c>
      <c r="Y1392" t="b">
        <v>0</v>
      </c>
      <c r="Z1392" t="b">
        <v>0</v>
      </c>
      <c r="AA1392">
        <v>77</v>
      </c>
      <c r="AB1392">
        <v>4</v>
      </c>
      <c r="AC1392" t="b">
        <v>0</v>
      </c>
      <c r="AD1392" t="b">
        <v>1</v>
      </c>
      <c r="AE1392" t="b">
        <v>0</v>
      </c>
      <c r="AF1392" t="b">
        <v>0</v>
      </c>
      <c r="AG1392" s="11">
        <v>45000</v>
      </c>
      <c r="AH1392" s="11">
        <v>45077</v>
      </c>
      <c r="AI1392" s="12">
        <f>IF(OR(AG1392="",AH1392=""),"",AH1392-AG1392)</f>
        <v>77.0</v>
      </c>
      <c r="AJ1392" s="13" t="b">
        <f>IF(OR(AI1392="",AA1392=""),"",AI1392=AA1392)</f>
        <v>1</v>
      </c>
      <c r="AK1392" s="13" t="b">
        <f>IF(AI1392="","",AI1392&gt;60)</f>
        <v>1</v>
      </c>
      <c r="AL1392" s="13" t="b">
        <f>IF(OR(Y1392=TRUE,AH1392=""),TRUE,FALSE)</f>
        <v>0</v>
      </c>
      <c r="AM1392" s="13" t="b">
        <f>IF(AI1392="","",AI1392&lt;0)</f>
        <v>0</v>
      </c>
      <c r="AN1392" s="13" t="str">
        <f>IF(AH1392="","No inspection date",IF(AI1392&lt;0,"Negative chronology",IF(AI1392&lt;=30,"0-30",IF(AI1392&lt;=60,"31-60",IF(AI1392&lt;=90,"61-90",IF(AI1392&lt;=180,"91-180","181+"))))))</f>
        <v>61-90</v>
      </c>
      <c r="AO1392" s="13" t="str">
        <f>IF(OR(ISNUMBER(SEARCH("COMPLETED",K1392)),ISNUMBER(SEARCH("CLOSED",K1392))),"Closed/Completed","Other Active/Issued")</f>
        <v>Closed/Completed</v>
      </c>
    </row>
    <row r="1393" spans="1:41">
      <c r="A1393" t="s">
        <v>8243</v>
      </c>
      <c r="B1393" t="s">
        <v>87</v>
      </c>
      <c r="C1393" t="s">
        <v>87</v>
      </c>
      <c r="D1393" t="s">
        <v>88</v>
      </c>
      <c r="E1393" t="s">
        <v>7318</v>
      </c>
      <c r="H1393" t="s">
        <v>2202</v>
      </c>
      <c r="I1393" t="s">
        <v>2277</v>
      </c>
      <c r="J1393" t="s">
        <v>137</v>
      </c>
      <c r="K1393" t="s">
        <v>93</v>
      </c>
      <c r="L1393" t="s">
        <v>93</v>
      </c>
      <c r="M1393" t="s">
        <v>2166</v>
      </c>
      <c r="N1393" s="9">
        <v>98105</v>
      </c>
      <c r="O1393" t="s">
        <v>8244</v>
      </c>
      <c r="P1393" s="10">
        <v>47.66729093</v>
      </c>
      <c r="Q1393" s="10">
        <v>-122.31110645</v>
      </c>
      <c r="R1393" t="s">
        <v>2168</v>
      </c>
      <c r="S1393" s="7">
        <v>3</v>
      </c>
      <c r="T1393" s="7">
        <v>2023</v>
      </c>
      <c r="U1393" s="7">
        <v>1</v>
      </c>
      <c r="V1393">
        <v>3</v>
      </c>
      <c r="W1393">
        <v>2023</v>
      </c>
      <c r="X1393">
        <v>1</v>
      </c>
      <c r="Y1393" t="b">
        <v>0</v>
      </c>
      <c r="Z1393" t="b">
        <v>0</v>
      </c>
      <c r="AA1393">
        <v>16</v>
      </c>
      <c r="AB1393">
        <v>4</v>
      </c>
      <c r="AC1393" t="b">
        <v>0</v>
      </c>
      <c r="AD1393" t="b">
        <v>1</v>
      </c>
      <c r="AE1393" t="b">
        <v>0</v>
      </c>
      <c r="AF1393" t="b">
        <v>0</v>
      </c>
      <c r="AG1393" s="11">
        <v>45000</v>
      </c>
      <c r="AH1393" s="11">
        <v>45016</v>
      </c>
      <c r="AI1393" s="12">
        <f>IF(OR(AG1393="",AH1393=""),"",AH1393-AG1393)</f>
        <v>16.0</v>
      </c>
      <c r="AJ1393" s="13" t="b">
        <f>IF(OR(AI1393="",AA1393=""),"",AI1393=AA1393)</f>
        <v>1</v>
      </c>
      <c r="AK1393" s="13" t="b">
        <f>IF(AI1393="","",AI1393&gt;60)</f>
        <v>0</v>
      </c>
      <c r="AL1393" s="13" t="b">
        <f>IF(OR(Y1393=TRUE,AH1393=""),TRUE,FALSE)</f>
        <v>0</v>
      </c>
      <c r="AM1393" s="13" t="b">
        <f>IF(AI1393="","",AI1393&lt;0)</f>
        <v>0</v>
      </c>
      <c r="AN1393" s="13" t="str">
        <f>IF(AH1393="","No inspection date",IF(AI1393&lt;0,"Negative chronology",IF(AI1393&lt;=30,"0-30",IF(AI1393&lt;=60,"31-60",IF(AI1393&lt;=90,"61-90",IF(AI1393&lt;=180,"91-180","181+"))))))</f>
        <v>0-30</v>
      </c>
      <c r="AO1393" s="13" t="str">
        <f>IF(OR(ISNUMBER(SEARCH("COMPLETED",K1393)),ISNUMBER(SEARCH("CLOSED",K1393))),"Closed/Completed","Other Active/Issued")</f>
        <v>Closed/Completed</v>
      </c>
    </row>
    <row r="1394" spans="1:41">
      <c r="A1394" t="s">
        <v>8245</v>
      </c>
      <c r="B1394" t="s">
        <v>87</v>
      </c>
      <c r="C1394" t="s">
        <v>87</v>
      </c>
      <c r="D1394" t="s">
        <v>88</v>
      </c>
      <c r="E1394" t="s">
        <v>7318</v>
      </c>
      <c r="F1394" t="s">
        <v>6860</v>
      </c>
      <c r="H1394" t="s">
        <v>2202</v>
      </c>
      <c r="I1394" t="s">
        <v>996</v>
      </c>
      <c r="J1394" t="s">
        <v>137</v>
      </c>
      <c r="K1394" t="s">
        <v>93</v>
      </c>
      <c r="L1394" t="s">
        <v>93</v>
      </c>
      <c r="M1394" t="s">
        <v>8246</v>
      </c>
      <c r="N1394" s="9">
        <v>98125</v>
      </c>
      <c r="O1394" t="s">
        <v>8247</v>
      </c>
      <c r="P1394" s="10">
        <v>47.71094811</v>
      </c>
      <c r="Q1394" s="10">
        <v>-122.29988088</v>
      </c>
      <c r="R1394" t="s">
        <v>8248</v>
      </c>
      <c r="S1394" s="7">
        <v>3</v>
      </c>
      <c r="T1394" s="7">
        <v>2023</v>
      </c>
      <c r="U1394" s="7">
        <v>1</v>
      </c>
      <c r="V1394">
        <v>3</v>
      </c>
      <c r="W1394">
        <v>2023</v>
      </c>
      <c r="X1394">
        <v>1</v>
      </c>
      <c r="Y1394" t="b">
        <v>0</v>
      </c>
      <c r="Z1394" t="b">
        <v>0</v>
      </c>
      <c r="AA1394">
        <v>13</v>
      </c>
      <c r="AB1394">
        <v>5</v>
      </c>
      <c r="AC1394" t="b">
        <v>0</v>
      </c>
      <c r="AD1394" t="b">
        <v>1</v>
      </c>
      <c r="AE1394" t="b">
        <v>0</v>
      </c>
      <c r="AF1394" t="b">
        <v>0</v>
      </c>
      <c r="AG1394" s="11">
        <v>45000</v>
      </c>
      <c r="AH1394" s="11">
        <v>45013</v>
      </c>
      <c r="AI1394" s="12">
        <f>IF(OR(AG1394="",AH1394=""),"",AH1394-AG1394)</f>
        <v>13.0</v>
      </c>
      <c r="AJ1394" s="13" t="b">
        <f>IF(OR(AI1394="",AA1394=""),"",AI1394=AA1394)</f>
        <v>1</v>
      </c>
      <c r="AK1394" s="13" t="b">
        <f>IF(AI1394="","",AI1394&gt;60)</f>
        <v>0</v>
      </c>
      <c r="AL1394" s="13" t="b">
        <f>IF(OR(Y1394=TRUE,AH1394=""),TRUE,FALSE)</f>
        <v>0</v>
      </c>
      <c r="AM1394" s="13" t="b">
        <f>IF(AI1394="","",AI1394&lt;0)</f>
        <v>0</v>
      </c>
      <c r="AN1394" s="13" t="str">
        <f>IF(AH1394="","No inspection date",IF(AI1394&lt;0,"Negative chronology",IF(AI1394&lt;=30,"0-30",IF(AI1394&lt;=60,"31-60",IF(AI1394&lt;=90,"61-90",IF(AI1394&lt;=180,"91-180","181+"))))))</f>
        <v>0-30</v>
      </c>
      <c r="AO1394" s="13" t="str">
        <f>IF(OR(ISNUMBER(SEARCH("COMPLETED",K1394)),ISNUMBER(SEARCH("CLOSED",K1394))),"Closed/Completed","Other Active/Issued")</f>
        <v>Closed/Completed</v>
      </c>
    </row>
    <row r="1395" spans="1:41">
      <c r="A1395" t="s">
        <v>8249</v>
      </c>
      <c r="B1395" t="s">
        <v>87</v>
      </c>
      <c r="C1395" t="s">
        <v>87</v>
      </c>
      <c r="D1395" t="s">
        <v>88</v>
      </c>
      <c r="E1395" t="s">
        <v>7318</v>
      </c>
      <c r="H1395" t="s">
        <v>2202</v>
      </c>
      <c r="K1395" t="s">
        <v>93</v>
      </c>
      <c r="L1395" t="s">
        <v>93</v>
      </c>
      <c r="M1395" t="s">
        <v>8246</v>
      </c>
      <c r="N1395" s="9">
        <v>98125</v>
      </c>
      <c r="O1395" t="s">
        <v>8250</v>
      </c>
      <c r="P1395" s="10">
        <v>47.71094811</v>
      </c>
      <c r="Q1395" s="10">
        <v>-122.29988088</v>
      </c>
      <c r="R1395" t="s">
        <v>8248</v>
      </c>
      <c r="S1395" s="7">
        <v>3</v>
      </c>
      <c r="T1395" s="7">
        <v>2023</v>
      </c>
      <c r="U1395" s="7">
        <v>1</v>
      </c>
      <c r="Y1395" t="b">
        <v>1</v>
      </c>
      <c r="Z1395" t="b">
        <v>1</v>
      </c>
      <c r="AB1395">
        <v>5</v>
      </c>
      <c r="AC1395" t="b">
        <v>0</v>
      </c>
      <c r="AD1395" t="b">
        <v>1</v>
      </c>
      <c r="AE1395" t="b">
        <v>0</v>
      </c>
      <c r="AF1395" t="b">
        <v>0</v>
      </c>
      <c r="AG1395" s="11">
        <v>45000</v>
      </c>
      <c r="AI1395" s="12">
        <f>IF(OR(AG1395="",AH1395=""),"",AH1395-AG1395)</f>
        <v/>
      </c>
      <c r="AJ1395" s="13">
        <f>IF(OR(AI1395="",AA1395=""),"",AI1395=AA1395)</f>
        <v/>
      </c>
      <c r="AK1395" s="13">
        <f>IF(AI1395="","",AI1395&gt;60)</f>
        <v/>
      </c>
      <c r="AL1395" s="13" t="b">
        <f>IF(OR(Y1395=TRUE,AH1395=""),TRUE,FALSE)</f>
        <v>1</v>
      </c>
      <c r="AM1395" s="13">
        <f>IF(AI1395="","",AI1395&lt;0)</f>
        <v/>
      </c>
      <c r="AN1395" s="13" t="str">
        <f>IF(AH1395="","No inspection date",IF(AI1395&lt;0,"Negative chronology",IF(AI1395&lt;=30,"0-30",IF(AI1395&lt;=60,"31-60",IF(AI1395&lt;=90,"61-90",IF(AI1395&lt;=180,"91-180","181+"))))))</f>
        <v>No inspection date</v>
      </c>
      <c r="AO1395" s="13" t="str">
        <f>IF(OR(ISNUMBER(SEARCH("COMPLETED",K1395)),ISNUMBER(SEARCH("CLOSED",K1395))),"Closed/Completed","Other Active/Issued")</f>
        <v>Closed/Completed</v>
      </c>
    </row>
    <row r="1396" spans="1:41">
      <c r="A1396" t="s">
        <v>8251</v>
      </c>
      <c r="B1396" t="s">
        <v>87</v>
      </c>
      <c r="C1396" t="s">
        <v>87</v>
      </c>
      <c r="D1396" t="s">
        <v>88</v>
      </c>
      <c r="E1396" t="s">
        <v>7318</v>
      </c>
      <c r="F1396" t="s">
        <v>6860</v>
      </c>
      <c r="G1396" t="s">
        <v>6860</v>
      </c>
      <c r="H1396" t="s">
        <v>2202</v>
      </c>
      <c r="I1396" t="s">
        <v>8252</v>
      </c>
      <c r="J1396" t="s">
        <v>137</v>
      </c>
      <c r="K1396" t="s">
        <v>93</v>
      </c>
      <c r="L1396" t="s">
        <v>93</v>
      </c>
      <c r="M1396" t="s">
        <v>8253</v>
      </c>
      <c r="N1396" s="9">
        <v>98106</v>
      </c>
      <c r="O1396" t="s">
        <v>8254</v>
      </c>
      <c r="P1396" s="10">
        <v>47.52320019</v>
      </c>
      <c r="Q1396" s="10">
        <v>-122.3464756</v>
      </c>
      <c r="R1396" t="s">
        <v>8255</v>
      </c>
      <c r="S1396" s="7">
        <v>3</v>
      </c>
      <c r="T1396" s="7">
        <v>2023</v>
      </c>
      <c r="U1396" s="7">
        <v>1</v>
      </c>
      <c r="V1396">
        <v>3</v>
      </c>
      <c r="W1396">
        <v>2023</v>
      </c>
      <c r="X1396">
        <v>1</v>
      </c>
      <c r="Y1396" t="b">
        <v>0</v>
      </c>
      <c r="Z1396" t="b">
        <v>0</v>
      </c>
      <c r="AA1396">
        <v>15</v>
      </c>
      <c r="AB1396">
        <v>1</v>
      </c>
      <c r="AC1396" t="b">
        <v>0</v>
      </c>
      <c r="AD1396" t="b">
        <v>1</v>
      </c>
      <c r="AE1396" t="b">
        <v>0</v>
      </c>
      <c r="AF1396" t="b">
        <v>0</v>
      </c>
      <c r="AG1396" s="11">
        <v>45000</v>
      </c>
      <c r="AH1396" s="11">
        <v>45015</v>
      </c>
      <c r="AI1396" s="12">
        <f>IF(OR(AG1396="",AH1396=""),"",AH1396-AG1396)</f>
        <v>15.0</v>
      </c>
      <c r="AJ1396" s="13" t="b">
        <f>IF(OR(AI1396="",AA1396=""),"",AI1396=AA1396)</f>
        <v>1</v>
      </c>
      <c r="AK1396" s="13" t="b">
        <f>IF(AI1396="","",AI1396&gt;60)</f>
        <v>0</v>
      </c>
      <c r="AL1396" s="13" t="b">
        <f>IF(OR(Y1396=TRUE,AH1396=""),TRUE,FALSE)</f>
        <v>0</v>
      </c>
      <c r="AM1396" s="13" t="b">
        <f>IF(AI1396="","",AI1396&lt;0)</f>
        <v>0</v>
      </c>
      <c r="AN1396" s="13" t="str">
        <f>IF(AH1396="","No inspection date",IF(AI1396&lt;0,"Negative chronology",IF(AI1396&lt;=30,"0-30",IF(AI1396&lt;=60,"31-60",IF(AI1396&lt;=90,"61-90",IF(AI1396&lt;=180,"91-180","181+"))))))</f>
        <v>0-30</v>
      </c>
      <c r="AO1396" s="13" t="str">
        <f>IF(OR(ISNUMBER(SEARCH("COMPLETED",K1396)),ISNUMBER(SEARCH("CLOSED",K1396))),"Closed/Completed","Other Active/Issued")</f>
        <v>Closed/Completed</v>
      </c>
    </row>
    <row r="1397" spans="1:41">
      <c r="A1397" t="s">
        <v>8256</v>
      </c>
      <c r="B1397" t="s">
        <v>87</v>
      </c>
      <c r="C1397" t="s">
        <v>87</v>
      </c>
      <c r="D1397" t="s">
        <v>88</v>
      </c>
      <c r="E1397" t="s">
        <v>7318</v>
      </c>
      <c r="G1397" t="s">
        <v>6860</v>
      </c>
      <c r="H1397" t="s">
        <v>8257</v>
      </c>
      <c r="K1397" t="s">
        <v>93</v>
      </c>
      <c r="L1397" t="s">
        <v>93</v>
      </c>
      <c r="M1397" t="s">
        <v>8253</v>
      </c>
      <c r="N1397" s="9">
        <v>98106</v>
      </c>
      <c r="O1397" t="s">
        <v>8258</v>
      </c>
      <c r="P1397" s="10">
        <v>47.52320019</v>
      </c>
      <c r="Q1397" s="10">
        <v>-122.3464756</v>
      </c>
      <c r="R1397" t="s">
        <v>8255</v>
      </c>
      <c r="S1397" s="7">
        <v>3</v>
      </c>
      <c r="T1397" s="7">
        <v>2023</v>
      </c>
      <c r="U1397" s="7">
        <v>1</v>
      </c>
      <c r="Y1397" t="b">
        <v>1</v>
      </c>
      <c r="Z1397" t="b">
        <v>1</v>
      </c>
      <c r="AB1397">
        <v>1</v>
      </c>
      <c r="AC1397" t="b">
        <v>0</v>
      </c>
      <c r="AD1397" t="b">
        <v>1</v>
      </c>
      <c r="AE1397" t="b">
        <v>0</v>
      </c>
      <c r="AF1397" t="b">
        <v>0</v>
      </c>
      <c r="AG1397" s="11">
        <v>45004</v>
      </c>
      <c r="AI1397" s="12">
        <f>IF(OR(AG1397="",AH1397=""),"",AH1397-AG1397)</f>
        <v/>
      </c>
      <c r="AJ1397" s="13">
        <f>IF(OR(AI1397="",AA1397=""),"",AI1397=AA1397)</f>
        <v/>
      </c>
      <c r="AK1397" s="13">
        <f>IF(AI1397="","",AI1397&gt;60)</f>
        <v/>
      </c>
      <c r="AL1397" s="13" t="b">
        <f>IF(OR(Y1397=TRUE,AH1397=""),TRUE,FALSE)</f>
        <v>1</v>
      </c>
      <c r="AM1397" s="13">
        <f>IF(AI1397="","",AI1397&lt;0)</f>
        <v/>
      </c>
      <c r="AN1397" s="13" t="str">
        <f>IF(AH1397="","No inspection date",IF(AI1397&lt;0,"Negative chronology",IF(AI1397&lt;=30,"0-30",IF(AI1397&lt;=60,"31-60",IF(AI1397&lt;=90,"61-90",IF(AI1397&lt;=180,"91-180","181+"))))))</f>
        <v>No inspection date</v>
      </c>
      <c r="AO1397" s="13" t="str">
        <f>IF(OR(ISNUMBER(SEARCH("COMPLETED",K1397)),ISNUMBER(SEARCH("CLOSED",K1397))),"Closed/Completed","Other Active/Issued")</f>
        <v>Closed/Completed</v>
      </c>
    </row>
    <row r="1398" spans="1:41">
      <c r="A1398" t="s">
        <v>8259</v>
      </c>
      <c r="B1398" t="s">
        <v>87</v>
      </c>
      <c r="C1398" t="s">
        <v>87</v>
      </c>
      <c r="D1398" t="s">
        <v>88</v>
      </c>
      <c r="E1398" t="s">
        <v>7318</v>
      </c>
      <c r="G1398" t="s">
        <v>8260</v>
      </c>
      <c r="H1398" t="s">
        <v>8257</v>
      </c>
      <c r="I1398" t="s">
        <v>2324</v>
      </c>
      <c r="J1398" t="s">
        <v>137</v>
      </c>
      <c r="K1398" t="s">
        <v>93</v>
      </c>
      <c r="L1398" t="s">
        <v>93</v>
      </c>
      <c r="M1398" t="s">
        <v>8261</v>
      </c>
      <c r="N1398" s="9">
        <v>98105</v>
      </c>
      <c r="O1398" t="s">
        <v>8262</v>
      </c>
      <c r="P1398" s="10">
        <v>47.65828879</v>
      </c>
      <c r="Q1398" s="10">
        <v>-122.32490201</v>
      </c>
      <c r="R1398" t="s">
        <v>8263</v>
      </c>
      <c r="S1398" s="7">
        <v>3</v>
      </c>
      <c r="T1398" s="7">
        <v>2023</v>
      </c>
      <c r="U1398" s="7">
        <v>1</v>
      </c>
      <c r="V1398">
        <v>4</v>
      </c>
      <c r="W1398">
        <v>2023</v>
      </c>
      <c r="X1398">
        <v>2</v>
      </c>
      <c r="Y1398" t="b">
        <v>0</v>
      </c>
      <c r="Z1398" t="b">
        <v>0</v>
      </c>
      <c r="AA1398">
        <v>23</v>
      </c>
      <c r="AB1398">
        <v>4</v>
      </c>
      <c r="AC1398" t="b">
        <v>0</v>
      </c>
      <c r="AD1398" t="b">
        <v>1</v>
      </c>
      <c r="AE1398" t="b">
        <v>0</v>
      </c>
      <c r="AF1398" t="b">
        <v>0</v>
      </c>
      <c r="AG1398" s="11">
        <v>45004</v>
      </c>
      <c r="AH1398" s="11">
        <v>45027</v>
      </c>
      <c r="AI1398" s="12">
        <f>IF(OR(AG1398="",AH1398=""),"",AH1398-AG1398)</f>
        <v>23.0</v>
      </c>
      <c r="AJ1398" s="13" t="b">
        <f>IF(OR(AI1398="",AA1398=""),"",AI1398=AA1398)</f>
        <v>1</v>
      </c>
      <c r="AK1398" s="13" t="b">
        <f>IF(AI1398="","",AI1398&gt;60)</f>
        <v>0</v>
      </c>
      <c r="AL1398" s="13" t="b">
        <f>IF(OR(Y1398=TRUE,AH1398=""),TRUE,FALSE)</f>
        <v>0</v>
      </c>
      <c r="AM1398" s="13" t="b">
        <f>IF(AI1398="","",AI1398&lt;0)</f>
        <v>0</v>
      </c>
      <c r="AN1398" s="13" t="str">
        <f>IF(AH1398="","No inspection date",IF(AI1398&lt;0,"Negative chronology",IF(AI1398&lt;=30,"0-30",IF(AI1398&lt;=60,"31-60",IF(AI1398&lt;=90,"61-90",IF(AI1398&lt;=180,"91-180","181+"))))))</f>
        <v>0-30</v>
      </c>
      <c r="AO1398" s="13" t="str">
        <f>IF(OR(ISNUMBER(SEARCH("COMPLETED",K1398)),ISNUMBER(SEARCH("CLOSED",K1398))),"Closed/Completed","Other Active/Issued")</f>
        <v>Closed/Completed</v>
      </c>
    </row>
    <row r="1399" spans="1:41">
      <c r="A1399" t="s">
        <v>8264</v>
      </c>
      <c r="B1399" t="s">
        <v>87</v>
      </c>
      <c r="C1399" t="s">
        <v>87</v>
      </c>
      <c r="D1399" t="s">
        <v>88</v>
      </c>
      <c r="E1399" t="s">
        <v>7318</v>
      </c>
      <c r="F1399" t="s">
        <v>8265</v>
      </c>
      <c r="H1399" t="s">
        <v>1986</v>
      </c>
      <c r="I1399" t="s">
        <v>2202</v>
      </c>
      <c r="J1399" t="s">
        <v>93</v>
      </c>
      <c r="K1399" t="s">
        <v>93</v>
      </c>
      <c r="L1399" t="s">
        <v>93</v>
      </c>
      <c r="M1399" t="s">
        <v>2256</v>
      </c>
      <c r="N1399" s="9">
        <v>98107</v>
      </c>
      <c r="O1399" t="s">
        <v>8266</v>
      </c>
      <c r="P1399" s="10">
        <v>47.66317782</v>
      </c>
      <c r="Q1399" s="10">
        <v>-122.37005171</v>
      </c>
      <c r="R1399" t="s">
        <v>2258</v>
      </c>
      <c r="S1399" s="7">
        <v>3</v>
      </c>
      <c r="T1399" s="7">
        <v>2023</v>
      </c>
      <c r="U1399" s="7">
        <v>1</v>
      </c>
      <c r="V1399">
        <v>3</v>
      </c>
      <c r="W1399">
        <v>2023</v>
      </c>
      <c r="X1399">
        <v>1</v>
      </c>
      <c r="Y1399" t="b">
        <v>0</v>
      </c>
      <c r="Z1399" t="b">
        <v>0</v>
      </c>
      <c r="AA1399">
        <v>-6</v>
      </c>
      <c r="AB1399">
        <v>6</v>
      </c>
      <c r="AC1399" t="b">
        <v>0</v>
      </c>
      <c r="AD1399" t="b">
        <v>1</v>
      </c>
      <c r="AE1399" t="b">
        <v>0</v>
      </c>
      <c r="AF1399" t="b">
        <v>0</v>
      </c>
      <c r="AG1399" s="11">
        <v>45006</v>
      </c>
      <c r="AH1399" s="11">
        <v>45000</v>
      </c>
      <c r="AI1399" s="12">
        <f>IF(OR(AG1399="",AH1399=""),"",AH1399-AG1399)</f>
        <v>-6.0</v>
      </c>
      <c r="AJ1399" s="13" t="b">
        <f>IF(OR(AI1399="",AA1399=""),"",AI1399=AA1399)</f>
        <v>1</v>
      </c>
      <c r="AK1399" s="13" t="b">
        <f>IF(AI1399="","",AI1399&gt;60)</f>
        <v>0</v>
      </c>
      <c r="AL1399" s="13" t="b">
        <f>IF(OR(Y1399=TRUE,AH1399=""),TRUE,FALSE)</f>
        <v>0</v>
      </c>
      <c r="AM1399" s="13" t="b">
        <f>IF(AI1399="","",AI1399&lt;0)</f>
        <v>1</v>
      </c>
      <c r="AN1399" s="13" t="str">
        <f>IF(AH1399="","No inspection date",IF(AI1399&lt;0,"Negative chronology",IF(AI1399&lt;=30,"0-30",IF(AI1399&lt;=60,"31-60",IF(AI1399&lt;=90,"61-90",IF(AI1399&lt;=180,"91-180","181+"))))))</f>
        <v>Negative chronology</v>
      </c>
      <c r="AO1399" s="13" t="str">
        <f>IF(OR(ISNUMBER(SEARCH("COMPLETED",K1399)),ISNUMBER(SEARCH("CLOSED",K1399))),"Closed/Completed","Other Active/Issued")</f>
        <v>Closed/Completed</v>
      </c>
    </row>
    <row r="1400" spans="1:41">
      <c r="A1400" t="s">
        <v>8267</v>
      </c>
      <c r="B1400" t="s">
        <v>87</v>
      </c>
      <c r="C1400" t="s">
        <v>87</v>
      </c>
      <c r="D1400" t="s">
        <v>88</v>
      </c>
      <c r="E1400" t="s">
        <v>7318</v>
      </c>
      <c r="F1400" t="s">
        <v>8268</v>
      </c>
      <c r="G1400" t="s">
        <v>6860</v>
      </c>
      <c r="H1400" t="s">
        <v>2228</v>
      </c>
      <c r="K1400" t="s">
        <v>5884</v>
      </c>
      <c r="L1400" t="s">
        <v>5884</v>
      </c>
      <c r="M1400" t="s">
        <v>7941</v>
      </c>
      <c r="N1400" s="9">
        <v>98106</v>
      </c>
      <c r="O1400" t="s">
        <v>8269</v>
      </c>
      <c r="P1400" s="10">
        <v>47.55717853</v>
      </c>
      <c r="Q1400" s="10">
        <v>-122.36332654</v>
      </c>
      <c r="R1400" t="s">
        <v>7943</v>
      </c>
      <c r="S1400" s="7">
        <v>3</v>
      </c>
      <c r="T1400" s="7">
        <v>2023</v>
      </c>
      <c r="U1400" s="7">
        <v>1</v>
      </c>
      <c r="Y1400" t="b">
        <v>1</v>
      </c>
      <c r="Z1400" t="b">
        <v>1</v>
      </c>
      <c r="AB1400">
        <v>1</v>
      </c>
      <c r="AC1400" t="b">
        <v>0</v>
      </c>
      <c r="AD1400" t="b">
        <v>1</v>
      </c>
      <c r="AE1400" t="b">
        <v>0</v>
      </c>
      <c r="AF1400" t="b">
        <v>0</v>
      </c>
      <c r="AG1400" s="11">
        <v>45007</v>
      </c>
      <c r="AI1400" s="12">
        <f>IF(OR(AG1400="",AH1400=""),"",AH1400-AG1400)</f>
        <v/>
      </c>
      <c r="AJ1400" s="13">
        <f>IF(OR(AI1400="",AA1400=""),"",AI1400=AA1400)</f>
        <v/>
      </c>
      <c r="AK1400" s="13">
        <f>IF(AI1400="","",AI1400&gt;60)</f>
        <v/>
      </c>
      <c r="AL1400" s="13" t="b">
        <f>IF(OR(Y1400=TRUE,AH1400=""),TRUE,FALSE)</f>
        <v>1</v>
      </c>
      <c r="AM1400" s="13">
        <f>IF(AI1400="","",AI1400&lt;0)</f>
        <v/>
      </c>
      <c r="AN1400" s="13" t="str">
        <f>IF(AH1400="","No inspection date",IF(AI1400&lt;0,"Negative chronology",IF(AI1400&lt;=30,"0-30",IF(AI1400&lt;=60,"31-60",IF(AI1400&lt;=90,"61-90",IF(AI1400&lt;=180,"91-180","181+"))))))</f>
        <v>No inspection date</v>
      </c>
      <c r="AO1400" s="13" t="str">
        <f>IF(OR(ISNUMBER(SEARCH("COMPLETED",K1400)),ISNUMBER(SEARCH("CLOSED",K1400))),"Closed/Completed","Other Active/Issued")</f>
        <v>Other Active/Issued</v>
      </c>
    </row>
    <row r="1401" spans="1:41">
      <c r="A1401" t="s">
        <v>8270</v>
      </c>
      <c r="B1401" t="s">
        <v>87</v>
      </c>
      <c r="C1401" t="s">
        <v>87</v>
      </c>
      <c r="D1401" t="s">
        <v>88</v>
      </c>
      <c r="E1401" t="s">
        <v>7318</v>
      </c>
      <c r="F1401" t="s">
        <v>8271</v>
      </c>
      <c r="G1401" t="s">
        <v>7397</v>
      </c>
      <c r="H1401" t="s">
        <v>2228</v>
      </c>
      <c r="K1401" t="s">
        <v>93</v>
      </c>
      <c r="L1401" t="s">
        <v>93</v>
      </c>
      <c r="M1401" t="s">
        <v>7937</v>
      </c>
      <c r="N1401" s="9">
        <v>98106</v>
      </c>
      <c r="O1401" t="s">
        <v>8272</v>
      </c>
      <c r="P1401" s="10">
        <v>47.55700447</v>
      </c>
      <c r="Q1401" s="10">
        <v>-122.36333198</v>
      </c>
      <c r="R1401" t="s">
        <v>7939</v>
      </c>
      <c r="S1401" s="7">
        <v>3</v>
      </c>
      <c r="T1401" s="7">
        <v>2023</v>
      </c>
      <c r="U1401" s="7">
        <v>1</v>
      </c>
      <c r="Y1401" t="b">
        <v>1</v>
      </c>
      <c r="Z1401" t="b">
        <v>1</v>
      </c>
      <c r="AB1401">
        <v>1</v>
      </c>
      <c r="AC1401" t="b">
        <v>0</v>
      </c>
      <c r="AD1401" t="b">
        <v>1</v>
      </c>
      <c r="AE1401" t="b">
        <v>0</v>
      </c>
      <c r="AF1401" t="b">
        <v>0</v>
      </c>
      <c r="AG1401" s="11">
        <v>45007</v>
      </c>
      <c r="AI1401" s="12">
        <f>IF(OR(AG1401="",AH1401=""),"",AH1401-AG1401)</f>
        <v/>
      </c>
      <c r="AJ1401" s="13">
        <f>IF(OR(AI1401="",AA1401=""),"",AI1401=AA1401)</f>
        <v/>
      </c>
      <c r="AK1401" s="13">
        <f>IF(AI1401="","",AI1401&gt;60)</f>
        <v/>
      </c>
      <c r="AL1401" s="13" t="b">
        <f>IF(OR(Y1401=TRUE,AH1401=""),TRUE,FALSE)</f>
        <v>1</v>
      </c>
      <c r="AM1401" s="13">
        <f>IF(AI1401="","",AI1401&lt;0)</f>
        <v/>
      </c>
      <c r="AN1401" s="13" t="str">
        <f>IF(AH1401="","No inspection date",IF(AI1401&lt;0,"Negative chronology",IF(AI1401&lt;=30,"0-30",IF(AI1401&lt;=60,"31-60",IF(AI1401&lt;=90,"61-90",IF(AI1401&lt;=180,"91-180","181+"))))))</f>
        <v>No inspection date</v>
      </c>
      <c r="AO1401" s="13" t="str">
        <f>IF(OR(ISNUMBER(SEARCH("COMPLETED",K1401)),ISNUMBER(SEARCH("CLOSED",K1401))),"Closed/Completed","Other Active/Issued")</f>
        <v>Closed/Completed</v>
      </c>
    </row>
    <row r="1402" spans="1:41">
      <c r="A1402" t="s">
        <v>8273</v>
      </c>
      <c r="B1402" t="s">
        <v>87</v>
      </c>
      <c r="C1402" t="s">
        <v>87</v>
      </c>
      <c r="D1402" t="s">
        <v>88</v>
      </c>
      <c r="E1402" t="s">
        <v>7318</v>
      </c>
      <c r="H1402" t="s">
        <v>2228</v>
      </c>
      <c r="I1402" t="s">
        <v>2277</v>
      </c>
      <c r="J1402" t="s">
        <v>137</v>
      </c>
      <c r="K1402" t="s">
        <v>93</v>
      </c>
      <c r="L1402" t="s">
        <v>93</v>
      </c>
      <c r="M1402" t="s">
        <v>8274</v>
      </c>
      <c r="N1402" s="9">
        <v>98115</v>
      </c>
      <c r="O1402" t="s">
        <v>8275</v>
      </c>
      <c r="P1402" s="10">
        <v>47.69774092</v>
      </c>
      <c r="Q1402" s="10">
        <v>-122.29502569</v>
      </c>
      <c r="R1402" t="s">
        <v>8276</v>
      </c>
      <c r="S1402" s="7">
        <v>3</v>
      </c>
      <c r="T1402" s="7">
        <v>2023</v>
      </c>
      <c r="U1402" s="7">
        <v>1</v>
      </c>
      <c r="V1402">
        <v>3</v>
      </c>
      <c r="W1402">
        <v>2023</v>
      </c>
      <c r="X1402">
        <v>1</v>
      </c>
      <c r="Y1402" t="b">
        <v>0</v>
      </c>
      <c r="Z1402" t="b">
        <v>0</v>
      </c>
      <c r="AA1402">
        <v>9</v>
      </c>
      <c r="AB1402">
        <v>5</v>
      </c>
      <c r="AC1402" t="b">
        <v>0</v>
      </c>
      <c r="AD1402" t="b">
        <v>1</v>
      </c>
      <c r="AE1402" t="b">
        <v>0</v>
      </c>
      <c r="AF1402" t="b">
        <v>0</v>
      </c>
      <c r="AG1402" s="11">
        <v>45007</v>
      </c>
      <c r="AH1402" s="11">
        <v>45016</v>
      </c>
      <c r="AI1402" s="12">
        <f>IF(OR(AG1402="",AH1402=""),"",AH1402-AG1402)</f>
        <v>9.0</v>
      </c>
      <c r="AJ1402" s="13" t="b">
        <f>IF(OR(AI1402="",AA1402=""),"",AI1402=AA1402)</f>
        <v>1</v>
      </c>
      <c r="AK1402" s="13" t="b">
        <f>IF(AI1402="","",AI1402&gt;60)</f>
        <v>0</v>
      </c>
      <c r="AL1402" s="13" t="b">
        <f>IF(OR(Y1402=TRUE,AH1402=""),TRUE,FALSE)</f>
        <v>0</v>
      </c>
      <c r="AM1402" s="13" t="b">
        <f>IF(AI1402="","",AI1402&lt;0)</f>
        <v>0</v>
      </c>
      <c r="AN1402" s="13" t="str">
        <f>IF(AH1402="","No inspection date",IF(AI1402&lt;0,"Negative chronology",IF(AI1402&lt;=30,"0-30",IF(AI1402&lt;=60,"31-60",IF(AI1402&lt;=90,"61-90",IF(AI1402&lt;=180,"91-180","181+"))))))</f>
        <v>0-30</v>
      </c>
      <c r="AO1402" s="13" t="str">
        <f>IF(OR(ISNUMBER(SEARCH("COMPLETED",K1402)),ISNUMBER(SEARCH("CLOSED",K1402))),"Closed/Completed","Other Active/Issued")</f>
        <v>Closed/Completed</v>
      </c>
    </row>
    <row r="1403" spans="1:41">
      <c r="A1403" t="s">
        <v>8277</v>
      </c>
      <c r="B1403" t="s">
        <v>87</v>
      </c>
      <c r="C1403" t="s">
        <v>87</v>
      </c>
      <c r="D1403" t="s">
        <v>88</v>
      </c>
      <c r="E1403" t="s">
        <v>7318</v>
      </c>
      <c r="F1403" t="s">
        <v>8278</v>
      </c>
      <c r="G1403" t="s">
        <v>7706</v>
      </c>
      <c r="H1403" t="s">
        <v>2242</v>
      </c>
      <c r="I1403" t="s">
        <v>4415</v>
      </c>
      <c r="J1403" t="s">
        <v>93</v>
      </c>
      <c r="K1403" t="s">
        <v>93</v>
      </c>
      <c r="L1403" t="s">
        <v>93</v>
      </c>
      <c r="M1403" t="s">
        <v>8279</v>
      </c>
      <c r="N1403" s="9">
        <v>98107</v>
      </c>
      <c r="O1403" t="s">
        <v>8280</v>
      </c>
      <c r="P1403" s="10">
        <v>47.67562038</v>
      </c>
      <c r="Q1403" s="10">
        <v>-122.36327954</v>
      </c>
      <c r="R1403" t="s">
        <v>8281</v>
      </c>
      <c r="S1403" s="7">
        <v>3</v>
      </c>
      <c r="T1403" s="7">
        <v>2023</v>
      </c>
      <c r="U1403" s="7">
        <v>1</v>
      </c>
      <c r="V1403">
        <v>9</v>
      </c>
      <c r="W1403">
        <v>2024</v>
      </c>
      <c r="X1403">
        <v>3</v>
      </c>
      <c r="Y1403" t="b">
        <v>0</v>
      </c>
      <c r="Z1403" t="b">
        <v>0</v>
      </c>
      <c r="AA1403">
        <v>539</v>
      </c>
      <c r="AB1403">
        <v>6</v>
      </c>
      <c r="AC1403" t="b">
        <v>0</v>
      </c>
      <c r="AD1403" t="b">
        <v>1</v>
      </c>
      <c r="AE1403" t="b">
        <v>0</v>
      </c>
      <c r="AF1403" t="b">
        <v>0</v>
      </c>
      <c r="AG1403" s="11">
        <v>45009</v>
      </c>
      <c r="AH1403" s="11">
        <v>45548</v>
      </c>
      <c r="AI1403" s="12">
        <f>IF(OR(AG1403="",AH1403=""),"",AH1403-AG1403)</f>
        <v>539.0</v>
      </c>
      <c r="AJ1403" s="13" t="b">
        <f>IF(OR(AI1403="",AA1403=""),"",AI1403=AA1403)</f>
        <v>1</v>
      </c>
      <c r="AK1403" s="13" t="b">
        <f>IF(AI1403="","",AI1403&gt;60)</f>
        <v>1</v>
      </c>
      <c r="AL1403" s="13" t="b">
        <f>IF(OR(Y1403=TRUE,AH1403=""),TRUE,FALSE)</f>
        <v>0</v>
      </c>
      <c r="AM1403" s="13" t="b">
        <f>IF(AI1403="","",AI1403&lt;0)</f>
        <v>0</v>
      </c>
      <c r="AN1403" s="13" t="str">
        <f>IF(AH1403="","No inspection date",IF(AI1403&lt;0,"Negative chronology",IF(AI1403&lt;=30,"0-30",IF(AI1403&lt;=60,"31-60",IF(AI1403&lt;=90,"61-90",IF(AI1403&lt;=180,"91-180","181+"))))))</f>
        <v>181+</v>
      </c>
      <c r="AO1403" s="13" t="str">
        <f>IF(OR(ISNUMBER(SEARCH("COMPLETED",K1403)),ISNUMBER(SEARCH("CLOSED",K1403))),"Closed/Completed","Other Active/Issued")</f>
        <v>Closed/Completed</v>
      </c>
    </row>
    <row r="1404" spans="1:41">
      <c r="A1404" t="s">
        <v>8282</v>
      </c>
      <c r="B1404" t="s">
        <v>87</v>
      </c>
      <c r="C1404" t="s">
        <v>87</v>
      </c>
      <c r="D1404" t="s">
        <v>88</v>
      </c>
      <c r="E1404" t="s">
        <v>7318</v>
      </c>
      <c r="F1404" t="s">
        <v>8283</v>
      </c>
      <c r="H1404" t="s">
        <v>8284</v>
      </c>
      <c r="K1404" t="s">
        <v>5884</v>
      </c>
      <c r="L1404" t="s">
        <v>5884</v>
      </c>
      <c r="M1404" t="s">
        <v>3019</v>
      </c>
      <c r="O1404" t="s">
        <v>8285</v>
      </c>
      <c r="P1404" s="10">
        <v>47.52546941</v>
      </c>
      <c r="Q1404" s="10">
        <v>-122.32759031</v>
      </c>
      <c r="R1404" t="s">
        <v>3021</v>
      </c>
      <c r="S1404" s="7">
        <v>4</v>
      </c>
      <c r="T1404" s="7">
        <v>2023</v>
      </c>
      <c r="U1404" s="7">
        <v>2</v>
      </c>
      <c r="Y1404" t="b">
        <v>1</v>
      </c>
      <c r="Z1404" t="b">
        <v>1</v>
      </c>
      <c r="AB1404">
        <v>1</v>
      </c>
      <c r="AC1404" t="b">
        <v>0</v>
      </c>
      <c r="AD1404" t="b">
        <v>1</v>
      </c>
      <c r="AE1404" t="b">
        <v>0</v>
      </c>
      <c r="AF1404" t="b">
        <v>0</v>
      </c>
      <c r="AG1404" s="11">
        <v>45018</v>
      </c>
      <c r="AI1404" s="12">
        <f>IF(OR(AG1404="",AH1404=""),"",AH1404-AG1404)</f>
        <v/>
      </c>
      <c r="AJ1404" s="13">
        <f>IF(OR(AI1404="",AA1404=""),"",AI1404=AA1404)</f>
        <v/>
      </c>
      <c r="AK1404" s="13">
        <f>IF(AI1404="","",AI1404&gt;60)</f>
        <v/>
      </c>
      <c r="AL1404" s="13" t="b">
        <f>IF(OR(Y1404=TRUE,AH1404=""),TRUE,FALSE)</f>
        <v>1</v>
      </c>
      <c r="AM1404" s="13">
        <f>IF(AI1404="","",AI1404&lt;0)</f>
        <v/>
      </c>
      <c r="AN1404" s="13" t="str">
        <f>IF(AH1404="","No inspection date",IF(AI1404&lt;0,"Negative chronology",IF(AI1404&lt;=30,"0-30",IF(AI1404&lt;=60,"31-60",IF(AI1404&lt;=90,"61-90",IF(AI1404&lt;=180,"91-180","181+"))))))</f>
        <v>No inspection date</v>
      </c>
      <c r="AO1404" s="13" t="str">
        <f>IF(OR(ISNUMBER(SEARCH("COMPLETED",K1404)),ISNUMBER(SEARCH("CLOSED",K1404))),"Closed/Completed","Other Active/Issued")</f>
        <v>Other Active/Issued</v>
      </c>
    </row>
    <row r="1405" spans="1:41">
      <c r="A1405" t="s">
        <v>8286</v>
      </c>
      <c r="B1405" t="s">
        <v>87</v>
      </c>
      <c r="C1405" t="s">
        <v>87</v>
      </c>
      <c r="D1405" t="s">
        <v>88</v>
      </c>
      <c r="E1405" t="s">
        <v>7318</v>
      </c>
      <c r="G1405" t="s">
        <v>7514</v>
      </c>
      <c r="H1405" t="s">
        <v>8284</v>
      </c>
      <c r="K1405" t="s">
        <v>115</v>
      </c>
      <c r="L1405" t="s">
        <v>115</v>
      </c>
      <c r="M1405" t="s">
        <v>3019</v>
      </c>
      <c r="O1405" t="s">
        <v>8287</v>
      </c>
      <c r="P1405" s="10">
        <v>47.52546941</v>
      </c>
      <c r="Q1405" s="10">
        <v>-122.32759031</v>
      </c>
      <c r="R1405" t="s">
        <v>3021</v>
      </c>
      <c r="S1405" s="7">
        <v>4</v>
      </c>
      <c r="T1405" s="7">
        <v>2023</v>
      </c>
      <c r="U1405" s="7">
        <v>2</v>
      </c>
      <c r="Y1405" t="b">
        <v>1</v>
      </c>
      <c r="Z1405" t="b">
        <v>1</v>
      </c>
      <c r="AB1405">
        <v>1</v>
      </c>
      <c r="AC1405" t="b">
        <v>0</v>
      </c>
      <c r="AD1405" t="b">
        <v>1</v>
      </c>
      <c r="AE1405" t="b">
        <v>0</v>
      </c>
      <c r="AF1405" t="b">
        <v>0</v>
      </c>
      <c r="AG1405" s="11">
        <v>45018</v>
      </c>
      <c r="AI1405" s="12">
        <f>IF(OR(AG1405="",AH1405=""),"",AH1405-AG1405)</f>
        <v/>
      </c>
      <c r="AJ1405" s="13">
        <f>IF(OR(AI1405="",AA1405=""),"",AI1405=AA1405)</f>
        <v/>
      </c>
      <c r="AK1405" s="13">
        <f>IF(AI1405="","",AI1405&gt;60)</f>
        <v/>
      </c>
      <c r="AL1405" s="13" t="b">
        <f>IF(OR(Y1405=TRUE,AH1405=""),TRUE,FALSE)</f>
        <v>1</v>
      </c>
      <c r="AM1405" s="13">
        <f>IF(AI1405="","",AI1405&lt;0)</f>
        <v/>
      </c>
      <c r="AN1405" s="13" t="str">
        <f>IF(AH1405="","No inspection date",IF(AI1405&lt;0,"Negative chronology",IF(AI1405&lt;=30,"0-30",IF(AI1405&lt;=60,"31-60",IF(AI1405&lt;=90,"61-90",IF(AI1405&lt;=180,"91-180","181+"))))))</f>
        <v>No inspection date</v>
      </c>
      <c r="AO1405" s="13" t="str">
        <f>IF(OR(ISNUMBER(SEARCH("COMPLETED",K1405)),ISNUMBER(SEARCH("CLOSED",K1405))),"Closed/Completed","Other Active/Issued")</f>
        <v>Other Active/Issued</v>
      </c>
    </row>
    <row r="1406" spans="1:41">
      <c r="A1406" t="s">
        <v>8288</v>
      </c>
      <c r="B1406" t="s">
        <v>87</v>
      </c>
      <c r="C1406" t="s">
        <v>87</v>
      </c>
      <c r="D1406" t="s">
        <v>88</v>
      </c>
      <c r="E1406" t="s">
        <v>7318</v>
      </c>
      <c r="G1406" t="s">
        <v>6860</v>
      </c>
      <c r="H1406" t="s">
        <v>8284</v>
      </c>
      <c r="K1406" t="s">
        <v>115</v>
      </c>
      <c r="L1406" t="s">
        <v>115</v>
      </c>
      <c r="M1406" t="s">
        <v>8289</v>
      </c>
      <c r="N1406" s="9">
        <v>98108</v>
      </c>
      <c r="O1406" t="s">
        <v>8290</v>
      </c>
      <c r="P1406" s="10">
        <v>47.53001859</v>
      </c>
      <c r="Q1406" s="10">
        <v>-122.32212494</v>
      </c>
      <c r="R1406" t="s">
        <v>8291</v>
      </c>
      <c r="S1406" s="7">
        <v>4</v>
      </c>
      <c r="T1406" s="7">
        <v>2023</v>
      </c>
      <c r="U1406" s="7">
        <v>2</v>
      </c>
      <c r="Y1406" t="b">
        <v>1</v>
      </c>
      <c r="Z1406" t="b">
        <v>1</v>
      </c>
      <c r="AB1406">
        <v>1</v>
      </c>
      <c r="AC1406" t="b">
        <v>0</v>
      </c>
      <c r="AD1406" t="b">
        <v>1</v>
      </c>
      <c r="AE1406" t="b">
        <v>0</v>
      </c>
      <c r="AF1406" t="b">
        <v>0</v>
      </c>
      <c r="AG1406" s="11">
        <v>45018</v>
      </c>
      <c r="AI1406" s="12">
        <f>IF(OR(AG1406="",AH1406=""),"",AH1406-AG1406)</f>
        <v/>
      </c>
      <c r="AJ1406" s="13">
        <f>IF(OR(AI1406="",AA1406=""),"",AI1406=AA1406)</f>
        <v/>
      </c>
      <c r="AK1406" s="13">
        <f>IF(AI1406="","",AI1406&gt;60)</f>
        <v/>
      </c>
      <c r="AL1406" s="13" t="b">
        <f>IF(OR(Y1406=TRUE,AH1406=""),TRUE,FALSE)</f>
        <v>1</v>
      </c>
      <c r="AM1406" s="13">
        <f>IF(AI1406="","",AI1406&lt;0)</f>
        <v/>
      </c>
      <c r="AN1406" s="13" t="str">
        <f>IF(AH1406="","No inspection date",IF(AI1406&lt;0,"Negative chronology",IF(AI1406&lt;=30,"0-30",IF(AI1406&lt;=60,"31-60",IF(AI1406&lt;=90,"61-90",IF(AI1406&lt;=180,"91-180","181+"))))))</f>
        <v>No inspection date</v>
      </c>
      <c r="AO1406" s="13" t="str">
        <f>IF(OR(ISNUMBER(SEARCH("COMPLETED",K1406)),ISNUMBER(SEARCH("CLOSED",K1406))),"Closed/Completed","Other Active/Issued")</f>
        <v>Other Active/Issued</v>
      </c>
    </row>
    <row r="1407" spans="1:41">
      <c r="A1407" t="s">
        <v>8292</v>
      </c>
      <c r="B1407" t="s">
        <v>87</v>
      </c>
      <c r="C1407" t="s">
        <v>87</v>
      </c>
      <c r="D1407" t="s">
        <v>88</v>
      </c>
      <c r="E1407" t="s">
        <v>7318</v>
      </c>
      <c r="F1407" t="s">
        <v>8293</v>
      </c>
      <c r="G1407" t="s">
        <v>8294</v>
      </c>
      <c r="H1407" t="s">
        <v>8295</v>
      </c>
      <c r="I1407" t="s">
        <v>2344</v>
      </c>
      <c r="J1407" t="s">
        <v>137</v>
      </c>
      <c r="K1407" t="s">
        <v>93</v>
      </c>
      <c r="L1407" t="s">
        <v>93</v>
      </c>
      <c r="M1407" t="s">
        <v>8296</v>
      </c>
      <c r="N1407" s="9">
        <v>98115</v>
      </c>
      <c r="O1407" t="s">
        <v>8297</v>
      </c>
      <c r="P1407" s="10">
        <v>47.67679652</v>
      </c>
      <c r="Q1407" s="10">
        <v>-122.31768441</v>
      </c>
      <c r="R1407" t="s">
        <v>8298</v>
      </c>
      <c r="S1407" s="7">
        <v>4</v>
      </c>
      <c r="T1407" s="7">
        <v>2023</v>
      </c>
      <c r="U1407" s="7">
        <v>2</v>
      </c>
      <c r="V1407">
        <v>4</v>
      </c>
      <c r="W1407">
        <v>2023</v>
      </c>
      <c r="X1407">
        <v>2</v>
      </c>
      <c r="Y1407" t="b">
        <v>0</v>
      </c>
      <c r="Z1407" t="b">
        <v>0</v>
      </c>
      <c r="AA1407">
        <v>14</v>
      </c>
      <c r="AB1407">
        <v>4</v>
      </c>
      <c r="AC1407" t="b">
        <v>0</v>
      </c>
      <c r="AD1407" t="b">
        <v>1</v>
      </c>
      <c r="AE1407" t="b">
        <v>0</v>
      </c>
      <c r="AF1407" t="b">
        <v>0</v>
      </c>
      <c r="AG1407" s="11">
        <v>45019</v>
      </c>
      <c r="AH1407" s="11">
        <v>45033</v>
      </c>
      <c r="AI1407" s="12">
        <f>IF(OR(AG1407="",AH1407=""),"",AH1407-AG1407)</f>
        <v>14.0</v>
      </c>
      <c r="AJ1407" s="13" t="b">
        <f>IF(OR(AI1407="",AA1407=""),"",AI1407=AA1407)</f>
        <v>1</v>
      </c>
      <c r="AK1407" s="13" t="b">
        <f>IF(AI1407="","",AI1407&gt;60)</f>
        <v>0</v>
      </c>
      <c r="AL1407" s="13" t="b">
        <f>IF(OR(Y1407=TRUE,AH1407=""),TRUE,FALSE)</f>
        <v>0</v>
      </c>
      <c r="AM1407" s="13" t="b">
        <f>IF(AI1407="","",AI1407&lt;0)</f>
        <v>0</v>
      </c>
      <c r="AN1407" s="13" t="str">
        <f>IF(AH1407="","No inspection date",IF(AI1407&lt;0,"Negative chronology",IF(AI1407&lt;=30,"0-30",IF(AI1407&lt;=60,"31-60",IF(AI1407&lt;=90,"61-90",IF(AI1407&lt;=180,"91-180","181+"))))))</f>
        <v>0-30</v>
      </c>
      <c r="AO1407" s="13" t="str">
        <f>IF(OR(ISNUMBER(SEARCH("COMPLETED",K1407)),ISNUMBER(SEARCH("CLOSED",K1407))),"Closed/Completed","Other Active/Issued")</f>
        <v>Closed/Completed</v>
      </c>
    </row>
    <row r="1408" spans="1:41">
      <c r="A1408" t="s">
        <v>8299</v>
      </c>
      <c r="B1408" t="s">
        <v>87</v>
      </c>
      <c r="C1408" t="s">
        <v>87</v>
      </c>
      <c r="D1408" t="s">
        <v>88</v>
      </c>
      <c r="E1408" t="s">
        <v>7318</v>
      </c>
      <c r="G1408" t="s">
        <v>8300</v>
      </c>
      <c r="H1408" t="s">
        <v>2270</v>
      </c>
      <c r="K1408" t="s">
        <v>93</v>
      </c>
      <c r="L1408" t="s">
        <v>93</v>
      </c>
      <c r="M1408" t="s">
        <v>8301</v>
      </c>
      <c r="N1408" s="9">
        <v>98144</v>
      </c>
      <c r="O1408" t="s">
        <v>8302</v>
      </c>
      <c r="P1408" s="10">
        <v>47.58521614</v>
      </c>
      <c r="Q1408" s="10">
        <v>-122.30402905</v>
      </c>
      <c r="R1408" t="s">
        <v>8303</v>
      </c>
      <c r="S1408" s="7">
        <v>4</v>
      </c>
      <c r="T1408" s="7">
        <v>2023</v>
      </c>
      <c r="U1408" s="7">
        <v>2</v>
      </c>
      <c r="Y1408" t="b">
        <v>1</v>
      </c>
      <c r="Z1408" t="b">
        <v>1</v>
      </c>
      <c r="AB1408">
        <v>2</v>
      </c>
      <c r="AC1408" t="b">
        <v>0</v>
      </c>
      <c r="AD1408" t="b">
        <v>1</v>
      </c>
      <c r="AE1408" t="b">
        <v>0</v>
      </c>
      <c r="AF1408" t="b">
        <v>0</v>
      </c>
      <c r="AG1408" s="11">
        <v>45020</v>
      </c>
      <c r="AI1408" s="12">
        <f>IF(OR(AG1408="",AH1408=""),"",AH1408-AG1408)</f>
        <v/>
      </c>
      <c r="AJ1408" s="13">
        <f>IF(OR(AI1408="",AA1408=""),"",AI1408=AA1408)</f>
        <v/>
      </c>
      <c r="AK1408" s="13">
        <f>IF(AI1408="","",AI1408&gt;60)</f>
        <v/>
      </c>
      <c r="AL1408" s="13" t="b">
        <f>IF(OR(Y1408=TRUE,AH1408=""),TRUE,FALSE)</f>
        <v>1</v>
      </c>
      <c r="AM1408" s="13">
        <f>IF(AI1408="","",AI1408&lt;0)</f>
        <v/>
      </c>
      <c r="AN1408" s="13" t="str">
        <f>IF(AH1408="","No inspection date",IF(AI1408&lt;0,"Negative chronology",IF(AI1408&lt;=30,"0-30",IF(AI1408&lt;=60,"31-60",IF(AI1408&lt;=90,"61-90",IF(AI1408&lt;=180,"91-180","181+"))))))</f>
        <v>No inspection date</v>
      </c>
      <c r="AO1408" s="13" t="str">
        <f>IF(OR(ISNUMBER(SEARCH("COMPLETED",K1408)),ISNUMBER(SEARCH("CLOSED",K1408))),"Closed/Completed","Other Active/Issued")</f>
        <v>Closed/Completed</v>
      </c>
    </row>
    <row r="1409" spans="1:41">
      <c r="A1409" t="s">
        <v>8304</v>
      </c>
      <c r="B1409" t="s">
        <v>87</v>
      </c>
      <c r="C1409" t="s">
        <v>87</v>
      </c>
      <c r="D1409" t="s">
        <v>88</v>
      </c>
      <c r="E1409" t="s">
        <v>7318</v>
      </c>
      <c r="H1409" t="s">
        <v>8305</v>
      </c>
      <c r="I1409" t="s">
        <v>2422</v>
      </c>
      <c r="J1409" t="s">
        <v>137</v>
      </c>
      <c r="K1409" t="s">
        <v>93</v>
      </c>
      <c r="L1409" t="s">
        <v>93</v>
      </c>
      <c r="M1409" t="s">
        <v>8306</v>
      </c>
      <c r="N1409" s="9">
        <v>98118</v>
      </c>
      <c r="O1409" t="s">
        <v>8307</v>
      </c>
      <c r="P1409" s="10">
        <v>47.55276631</v>
      </c>
      <c r="Q1409" s="10">
        <v>-122.27286072</v>
      </c>
      <c r="R1409" t="s">
        <v>8308</v>
      </c>
      <c r="S1409" s="7">
        <v>4</v>
      </c>
      <c r="T1409" s="7">
        <v>2023</v>
      </c>
      <c r="U1409" s="7">
        <v>2</v>
      </c>
      <c r="V1409">
        <v>5</v>
      </c>
      <c r="W1409">
        <v>2023</v>
      </c>
      <c r="X1409">
        <v>2</v>
      </c>
      <c r="Y1409" t="b">
        <v>0</v>
      </c>
      <c r="Z1409" t="b">
        <v>0</v>
      </c>
      <c r="AA1409">
        <v>33</v>
      </c>
      <c r="AB1409">
        <v>2</v>
      </c>
      <c r="AC1409" t="b">
        <v>0</v>
      </c>
      <c r="AD1409" t="b">
        <v>1</v>
      </c>
      <c r="AE1409" t="b">
        <v>0</v>
      </c>
      <c r="AF1409" t="b">
        <v>0</v>
      </c>
      <c r="AG1409" s="11">
        <v>45021</v>
      </c>
      <c r="AH1409" s="11">
        <v>45054</v>
      </c>
      <c r="AI1409" s="12">
        <f>IF(OR(AG1409="",AH1409=""),"",AH1409-AG1409)</f>
        <v>33.0</v>
      </c>
      <c r="AJ1409" s="13" t="b">
        <f>IF(OR(AI1409="",AA1409=""),"",AI1409=AA1409)</f>
        <v>1</v>
      </c>
      <c r="AK1409" s="13" t="b">
        <f>IF(AI1409="","",AI1409&gt;60)</f>
        <v>0</v>
      </c>
      <c r="AL1409" s="13" t="b">
        <f>IF(OR(Y1409=TRUE,AH1409=""),TRUE,FALSE)</f>
        <v>0</v>
      </c>
      <c r="AM1409" s="13" t="b">
        <f>IF(AI1409="","",AI1409&lt;0)</f>
        <v>0</v>
      </c>
      <c r="AN1409" s="13" t="str">
        <f>IF(AH1409="","No inspection date",IF(AI1409&lt;0,"Negative chronology",IF(AI1409&lt;=30,"0-30",IF(AI1409&lt;=60,"31-60",IF(AI1409&lt;=90,"61-90",IF(AI1409&lt;=180,"91-180","181+"))))))</f>
        <v>31-60</v>
      </c>
      <c r="AO1409" s="13" t="str">
        <f>IF(OR(ISNUMBER(SEARCH("COMPLETED",K1409)),ISNUMBER(SEARCH("CLOSED",K1409))),"Closed/Completed","Other Active/Issued")</f>
        <v>Closed/Completed</v>
      </c>
    </row>
    <row r="1410" spans="1:41">
      <c r="A1410" t="s">
        <v>8309</v>
      </c>
      <c r="B1410" t="s">
        <v>87</v>
      </c>
      <c r="C1410" t="s">
        <v>87</v>
      </c>
      <c r="D1410" t="s">
        <v>88</v>
      </c>
      <c r="E1410" t="s">
        <v>7318</v>
      </c>
      <c r="F1410" t="s">
        <v>6860</v>
      </c>
      <c r="G1410" t="s">
        <v>6860</v>
      </c>
      <c r="H1410" t="s">
        <v>8305</v>
      </c>
      <c r="I1410" t="s">
        <v>8310</v>
      </c>
      <c r="J1410" t="s">
        <v>93</v>
      </c>
      <c r="K1410" t="s">
        <v>5967</v>
      </c>
      <c r="L1410" t="s">
        <v>5967</v>
      </c>
      <c r="M1410" t="s">
        <v>8032</v>
      </c>
      <c r="N1410" s="9">
        <v>98106</v>
      </c>
      <c r="O1410" t="s">
        <v>8311</v>
      </c>
      <c r="P1410" s="10">
        <v>47.52226807</v>
      </c>
      <c r="Q1410" s="10">
        <v>-122.3575425</v>
      </c>
      <c r="R1410" t="s">
        <v>8034</v>
      </c>
      <c r="S1410" s="7">
        <v>4</v>
      </c>
      <c r="T1410" s="7">
        <v>2023</v>
      </c>
      <c r="U1410" s="7">
        <v>2</v>
      </c>
      <c r="V1410">
        <v>5</v>
      </c>
      <c r="W1410">
        <v>2023</v>
      </c>
      <c r="X1410">
        <v>2</v>
      </c>
      <c r="Y1410" t="b">
        <v>0</v>
      </c>
      <c r="Z1410" t="b">
        <v>0</v>
      </c>
      <c r="AA1410">
        <v>47</v>
      </c>
      <c r="AB1410">
        <v>1</v>
      </c>
      <c r="AC1410" t="b">
        <v>0</v>
      </c>
      <c r="AD1410" t="b">
        <v>1</v>
      </c>
      <c r="AE1410" t="b">
        <v>0</v>
      </c>
      <c r="AF1410" t="b">
        <v>0</v>
      </c>
      <c r="AG1410" s="11">
        <v>45021</v>
      </c>
      <c r="AH1410" s="11">
        <v>45068</v>
      </c>
      <c r="AI1410" s="12">
        <f>IF(OR(AG1410="",AH1410=""),"",AH1410-AG1410)</f>
        <v>47.0</v>
      </c>
      <c r="AJ1410" s="13" t="b">
        <f>IF(OR(AI1410="",AA1410=""),"",AI1410=AA1410)</f>
        <v>1</v>
      </c>
      <c r="AK1410" s="13" t="b">
        <f>IF(AI1410="","",AI1410&gt;60)</f>
        <v>0</v>
      </c>
      <c r="AL1410" s="13" t="b">
        <f>IF(OR(Y1410=TRUE,AH1410=""),TRUE,FALSE)</f>
        <v>0</v>
      </c>
      <c r="AM1410" s="13" t="b">
        <f>IF(AI1410="","",AI1410&lt;0)</f>
        <v>0</v>
      </c>
      <c r="AN1410" s="13" t="str">
        <f>IF(AH1410="","No inspection date",IF(AI1410&lt;0,"Negative chronology",IF(AI1410&lt;=30,"0-30",IF(AI1410&lt;=60,"31-60",IF(AI1410&lt;=90,"61-90",IF(AI1410&lt;=180,"91-180","181+"))))))</f>
        <v>31-60</v>
      </c>
      <c r="AO1410" s="13" t="str">
        <f>IF(OR(ISNUMBER(SEARCH("COMPLETED",K1410)),ISNUMBER(SEARCH("CLOSED",K1410))),"Closed/Completed","Other Active/Issued")</f>
        <v>Other Active/Issued</v>
      </c>
    </row>
    <row r="1411" spans="1:41">
      <c r="A1411" t="s">
        <v>8312</v>
      </c>
      <c r="B1411" t="s">
        <v>87</v>
      </c>
      <c r="C1411" t="s">
        <v>87</v>
      </c>
      <c r="D1411" t="s">
        <v>88</v>
      </c>
      <c r="E1411" t="s">
        <v>7318</v>
      </c>
      <c r="F1411" t="s">
        <v>8313</v>
      </c>
      <c r="G1411" t="s">
        <v>8314</v>
      </c>
      <c r="H1411" t="s">
        <v>8305</v>
      </c>
      <c r="I1411" t="s">
        <v>4189</v>
      </c>
      <c r="J1411" t="s">
        <v>137</v>
      </c>
      <c r="K1411" t="s">
        <v>93</v>
      </c>
      <c r="L1411" t="s">
        <v>93</v>
      </c>
      <c r="M1411" t="s">
        <v>8315</v>
      </c>
      <c r="N1411" s="9">
        <v>98118</v>
      </c>
      <c r="O1411" t="s">
        <v>8316</v>
      </c>
      <c r="P1411" s="10">
        <v>47.55629452</v>
      </c>
      <c r="Q1411" s="10">
        <v>-122.2912852</v>
      </c>
      <c r="R1411" t="s">
        <v>8317</v>
      </c>
      <c r="S1411" s="7">
        <v>4</v>
      </c>
      <c r="T1411" s="7">
        <v>2023</v>
      </c>
      <c r="U1411" s="7">
        <v>2</v>
      </c>
      <c r="V1411">
        <v>7</v>
      </c>
      <c r="W1411">
        <v>2024</v>
      </c>
      <c r="X1411">
        <v>3</v>
      </c>
      <c r="Y1411" t="b">
        <v>0</v>
      </c>
      <c r="Z1411" t="b">
        <v>0</v>
      </c>
      <c r="AA1411">
        <v>468</v>
      </c>
      <c r="AB1411">
        <v>2</v>
      </c>
      <c r="AC1411" t="b">
        <v>0</v>
      </c>
      <c r="AD1411" t="b">
        <v>1</v>
      </c>
      <c r="AE1411" t="b">
        <v>0</v>
      </c>
      <c r="AF1411" t="b">
        <v>0</v>
      </c>
      <c r="AG1411" s="11">
        <v>45021</v>
      </c>
      <c r="AH1411" s="11">
        <v>45489</v>
      </c>
      <c r="AI1411" s="12">
        <f>IF(OR(AG1411="",AH1411=""),"",AH1411-AG1411)</f>
        <v>468.0</v>
      </c>
      <c r="AJ1411" s="13" t="b">
        <f>IF(OR(AI1411="",AA1411=""),"",AI1411=AA1411)</f>
        <v>1</v>
      </c>
      <c r="AK1411" s="13" t="b">
        <f>IF(AI1411="","",AI1411&gt;60)</f>
        <v>1</v>
      </c>
      <c r="AL1411" s="13" t="b">
        <f>IF(OR(Y1411=TRUE,AH1411=""),TRUE,FALSE)</f>
        <v>0</v>
      </c>
      <c r="AM1411" s="13" t="b">
        <f>IF(AI1411="","",AI1411&lt;0)</f>
        <v>0</v>
      </c>
      <c r="AN1411" s="13" t="str">
        <f>IF(AH1411="","No inspection date",IF(AI1411&lt;0,"Negative chronology",IF(AI1411&lt;=30,"0-30",IF(AI1411&lt;=60,"31-60",IF(AI1411&lt;=90,"61-90",IF(AI1411&lt;=180,"91-180","181+"))))))</f>
        <v>181+</v>
      </c>
      <c r="AO1411" s="13" t="str">
        <f>IF(OR(ISNUMBER(SEARCH("COMPLETED",K1411)),ISNUMBER(SEARCH("CLOSED",K1411))),"Closed/Completed","Other Active/Issued")</f>
        <v>Closed/Completed</v>
      </c>
    </row>
    <row r="1412" spans="1:41">
      <c r="A1412" t="s">
        <v>8318</v>
      </c>
      <c r="B1412" t="s">
        <v>87</v>
      </c>
      <c r="C1412" t="s">
        <v>87</v>
      </c>
      <c r="D1412" t="s">
        <v>88</v>
      </c>
      <c r="E1412" t="s">
        <v>7318</v>
      </c>
      <c r="F1412" t="s">
        <v>8319</v>
      </c>
      <c r="H1412" t="s">
        <v>2310</v>
      </c>
      <c r="I1412" t="s">
        <v>6813</v>
      </c>
      <c r="J1412" t="s">
        <v>137</v>
      </c>
      <c r="K1412" t="s">
        <v>93</v>
      </c>
      <c r="L1412" t="s">
        <v>93</v>
      </c>
      <c r="M1412" t="s">
        <v>8320</v>
      </c>
      <c r="N1412" s="9">
        <v>98106</v>
      </c>
      <c r="O1412" t="s">
        <v>8321</v>
      </c>
      <c r="P1412" s="10">
        <v>47.52490885</v>
      </c>
      <c r="Q1412" s="10">
        <v>-122.3624054</v>
      </c>
      <c r="R1412" t="s">
        <v>8322</v>
      </c>
      <c r="S1412" s="7">
        <v>4</v>
      </c>
      <c r="T1412" s="7">
        <v>2023</v>
      </c>
      <c r="U1412" s="7">
        <v>2</v>
      </c>
      <c r="V1412">
        <v>12</v>
      </c>
      <c r="W1412">
        <v>2024</v>
      </c>
      <c r="X1412">
        <v>4</v>
      </c>
      <c r="Y1412" t="b">
        <v>0</v>
      </c>
      <c r="Z1412" t="b">
        <v>0</v>
      </c>
      <c r="AA1412">
        <v>613</v>
      </c>
      <c r="AB1412">
        <v>1</v>
      </c>
      <c r="AC1412" t="b">
        <v>0</v>
      </c>
      <c r="AD1412" t="b">
        <v>1</v>
      </c>
      <c r="AE1412" t="b">
        <v>0</v>
      </c>
      <c r="AF1412" t="b">
        <v>0</v>
      </c>
      <c r="AG1412" s="11">
        <v>45023</v>
      </c>
      <c r="AH1412" s="11">
        <v>45636</v>
      </c>
      <c r="AI1412" s="12">
        <f>IF(OR(AG1412="",AH1412=""),"",AH1412-AG1412)</f>
        <v>613.0</v>
      </c>
      <c r="AJ1412" s="13" t="b">
        <f>IF(OR(AI1412="",AA1412=""),"",AI1412=AA1412)</f>
        <v>1</v>
      </c>
      <c r="AK1412" s="13" t="b">
        <f>IF(AI1412="","",AI1412&gt;60)</f>
        <v>1</v>
      </c>
      <c r="AL1412" s="13" t="b">
        <f>IF(OR(Y1412=TRUE,AH1412=""),TRUE,FALSE)</f>
        <v>0</v>
      </c>
      <c r="AM1412" s="13" t="b">
        <f>IF(AI1412="","",AI1412&lt;0)</f>
        <v>0</v>
      </c>
      <c r="AN1412" s="13" t="str">
        <f>IF(AH1412="","No inspection date",IF(AI1412&lt;0,"Negative chronology",IF(AI1412&lt;=30,"0-30",IF(AI1412&lt;=60,"31-60",IF(AI1412&lt;=90,"61-90",IF(AI1412&lt;=180,"91-180","181+"))))))</f>
        <v>181+</v>
      </c>
      <c r="AO1412" s="13" t="str">
        <f>IF(OR(ISNUMBER(SEARCH("COMPLETED",K1412)),ISNUMBER(SEARCH("CLOSED",K1412))),"Closed/Completed","Other Active/Issued")</f>
        <v>Closed/Completed</v>
      </c>
    </row>
    <row r="1413" spans="1:41">
      <c r="A1413" t="s">
        <v>8323</v>
      </c>
      <c r="B1413" t="s">
        <v>87</v>
      </c>
      <c r="C1413" t="s">
        <v>87</v>
      </c>
      <c r="D1413" t="s">
        <v>88</v>
      </c>
      <c r="E1413" t="s">
        <v>7318</v>
      </c>
      <c r="H1413" t="s">
        <v>8324</v>
      </c>
      <c r="I1413" t="s">
        <v>2344</v>
      </c>
      <c r="J1413" t="s">
        <v>137</v>
      </c>
      <c r="K1413" t="s">
        <v>93</v>
      </c>
      <c r="L1413" t="s">
        <v>93</v>
      </c>
      <c r="M1413" t="s">
        <v>8325</v>
      </c>
      <c r="N1413" s="9">
        <v>98144</v>
      </c>
      <c r="O1413" t="s">
        <v>8326</v>
      </c>
      <c r="P1413" s="10">
        <v>47.59811808</v>
      </c>
      <c r="Q1413" s="10">
        <v>-122.31438116</v>
      </c>
      <c r="R1413" t="s">
        <v>8327</v>
      </c>
      <c r="S1413" s="7">
        <v>4</v>
      </c>
      <c r="T1413" s="7">
        <v>2023</v>
      </c>
      <c r="U1413" s="7">
        <v>2</v>
      </c>
      <c r="V1413">
        <v>4</v>
      </c>
      <c r="W1413">
        <v>2023</v>
      </c>
      <c r="X1413">
        <v>2</v>
      </c>
      <c r="Y1413" t="b">
        <v>0</v>
      </c>
      <c r="Z1413" t="b">
        <v>0</v>
      </c>
      <c r="AA1413">
        <v>5</v>
      </c>
      <c r="AB1413">
        <v>2</v>
      </c>
      <c r="AC1413" t="b">
        <v>0</v>
      </c>
      <c r="AD1413" t="b">
        <v>1</v>
      </c>
      <c r="AE1413" t="b">
        <v>0</v>
      </c>
      <c r="AF1413" t="b">
        <v>0</v>
      </c>
      <c r="AG1413" s="11">
        <v>45028</v>
      </c>
      <c r="AH1413" s="11">
        <v>45033</v>
      </c>
      <c r="AI1413" s="12">
        <f>IF(OR(AG1413="",AH1413=""),"",AH1413-AG1413)</f>
        <v>5.0</v>
      </c>
      <c r="AJ1413" s="13" t="b">
        <f>IF(OR(AI1413="",AA1413=""),"",AI1413=AA1413)</f>
        <v>1</v>
      </c>
      <c r="AK1413" s="13" t="b">
        <f>IF(AI1413="","",AI1413&gt;60)</f>
        <v>0</v>
      </c>
      <c r="AL1413" s="13" t="b">
        <f>IF(OR(Y1413=TRUE,AH1413=""),TRUE,FALSE)</f>
        <v>0</v>
      </c>
      <c r="AM1413" s="13" t="b">
        <f>IF(AI1413="","",AI1413&lt;0)</f>
        <v>0</v>
      </c>
      <c r="AN1413" s="13" t="str">
        <f>IF(AH1413="","No inspection date",IF(AI1413&lt;0,"Negative chronology",IF(AI1413&lt;=30,"0-30",IF(AI1413&lt;=60,"31-60",IF(AI1413&lt;=90,"61-90",IF(AI1413&lt;=180,"91-180","181+"))))))</f>
        <v>0-30</v>
      </c>
      <c r="AO1413" s="13" t="str">
        <f>IF(OR(ISNUMBER(SEARCH("COMPLETED",K1413)),ISNUMBER(SEARCH("CLOSED",K1413))),"Closed/Completed","Other Active/Issued")</f>
        <v>Closed/Completed</v>
      </c>
    </row>
    <row r="1414" spans="1:41">
      <c r="A1414" t="s">
        <v>8328</v>
      </c>
      <c r="B1414" t="s">
        <v>87</v>
      </c>
      <c r="C1414" t="s">
        <v>87</v>
      </c>
      <c r="D1414" t="s">
        <v>88</v>
      </c>
      <c r="E1414" t="s">
        <v>7318</v>
      </c>
      <c r="F1414" t="s">
        <v>8329</v>
      </c>
      <c r="H1414" t="s">
        <v>8324</v>
      </c>
      <c r="I1414" t="s">
        <v>8330</v>
      </c>
      <c r="J1414" t="s">
        <v>137</v>
      </c>
      <c r="K1414" t="s">
        <v>93</v>
      </c>
      <c r="L1414" t="s">
        <v>93</v>
      </c>
      <c r="M1414" t="s">
        <v>8331</v>
      </c>
      <c r="N1414" s="9">
        <v>98122</v>
      </c>
      <c r="O1414" t="s">
        <v>8332</v>
      </c>
      <c r="P1414" s="10">
        <v>47.60510549</v>
      </c>
      <c r="Q1414" s="10">
        <v>-122.31216561</v>
      </c>
      <c r="R1414" t="s">
        <v>8333</v>
      </c>
      <c r="S1414" s="7">
        <v>4</v>
      </c>
      <c r="T1414" s="7">
        <v>2023</v>
      </c>
      <c r="U1414" s="7">
        <v>2</v>
      </c>
      <c r="V1414">
        <v>5</v>
      </c>
      <c r="W1414">
        <v>2023</v>
      </c>
      <c r="X1414">
        <v>2</v>
      </c>
      <c r="Y1414" t="b">
        <v>0</v>
      </c>
      <c r="Z1414" t="b">
        <v>0</v>
      </c>
      <c r="AA1414">
        <v>35</v>
      </c>
      <c r="AB1414">
        <v>3</v>
      </c>
      <c r="AC1414" t="b">
        <v>0</v>
      </c>
      <c r="AD1414" t="b">
        <v>1</v>
      </c>
      <c r="AE1414" t="b">
        <v>0</v>
      </c>
      <c r="AF1414" t="b">
        <v>0</v>
      </c>
      <c r="AG1414" s="11">
        <v>45028</v>
      </c>
      <c r="AH1414" s="11">
        <v>45063</v>
      </c>
      <c r="AI1414" s="12">
        <f>IF(OR(AG1414="",AH1414=""),"",AH1414-AG1414)</f>
        <v>35.0</v>
      </c>
      <c r="AJ1414" s="13" t="b">
        <f>IF(OR(AI1414="",AA1414=""),"",AI1414=AA1414)</f>
        <v>1</v>
      </c>
      <c r="AK1414" s="13" t="b">
        <f>IF(AI1414="","",AI1414&gt;60)</f>
        <v>0</v>
      </c>
      <c r="AL1414" s="13" t="b">
        <f>IF(OR(Y1414=TRUE,AH1414=""),TRUE,FALSE)</f>
        <v>0</v>
      </c>
      <c r="AM1414" s="13" t="b">
        <f>IF(AI1414="","",AI1414&lt;0)</f>
        <v>0</v>
      </c>
      <c r="AN1414" s="13" t="str">
        <f>IF(AH1414="","No inspection date",IF(AI1414&lt;0,"Negative chronology",IF(AI1414&lt;=30,"0-30",IF(AI1414&lt;=60,"31-60",IF(AI1414&lt;=90,"61-90",IF(AI1414&lt;=180,"91-180","181+"))))))</f>
        <v>31-60</v>
      </c>
      <c r="AO1414" s="13" t="str">
        <f>IF(OR(ISNUMBER(SEARCH("COMPLETED",K1414)),ISNUMBER(SEARCH("CLOSED",K1414))),"Closed/Completed","Other Active/Issued")</f>
        <v>Closed/Completed</v>
      </c>
    </row>
    <row r="1415" spans="1:41">
      <c r="A1415" t="s">
        <v>8334</v>
      </c>
      <c r="B1415" t="s">
        <v>87</v>
      </c>
      <c r="C1415" t="s">
        <v>87</v>
      </c>
      <c r="D1415" t="s">
        <v>88</v>
      </c>
      <c r="E1415" t="s">
        <v>7318</v>
      </c>
      <c r="G1415" t="s">
        <v>8335</v>
      </c>
      <c r="H1415" t="s">
        <v>2344</v>
      </c>
      <c r="I1415" t="s">
        <v>3416</v>
      </c>
      <c r="J1415" t="s">
        <v>137</v>
      </c>
      <c r="K1415" t="s">
        <v>93</v>
      </c>
      <c r="L1415" t="s">
        <v>93</v>
      </c>
      <c r="M1415" t="s">
        <v>8336</v>
      </c>
      <c r="N1415" s="9">
        <v>98144</v>
      </c>
      <c r="O1415" t="s">
        <v>8337</v>
      </c>
      <c r="P1415" s="10">
        <v>47.57083409</v>
      </c>
      <c r="Q1415" s="10">
        <v>-122.29807066</v>
      </c>
      <c r="R1415" t="s">
        <v>8338</v>
      </c>
      <c r="S1415" s="7">
        <v>4</v>
      </c>
      <c r="T1415" s="7">
        <v>2023</v>
      </c>
      <c r="U1415" s="7">
        <v>2</v>
      </c>
      <c r="V1415">
        <v>1</v>
      </c>
      <c r="W1415">
        <v>2024</v>
      </c>
      <c r="X1415">
        <v>1</v>
      </c>
      <c r="Y1415" t="b">
        <v>0</v>
      </c>
      <c r="Z1415" t="b">
        <v>0</v>
      </c>
      <c r="AA1415">
        <v>282</v>
      </c>
      <c r="AB1415">
        <v>2</v>
      </c>
      <c r="AC1415" t="b">
        <v>0</v>
      </c>
      <c r="AD1415" t="b">
        <v>1</v>
      </c>
      <c r="AE1415" t="b">
        <v>0</v>
      </c>
      <c r="AF1415" t="b">
        <v>0</v>
      </c>
      <c r="AG1415" s="11">
        <v>45033</v>
      </c>
      <c r="AH1415" s="11">
        <v>45315</v>
      </c>
      <c r="AI1415" s="12">
        <f>IF(OR(AG1415="",AH1415=""),"",AH1415-AG1415)</f>
        <v>282.0</v>
      </c>
      <c r="AJ1415" s="13" t="b">
        <f>IF(OR(AI1415="",AA1415=""),"",AI1415=AA1415)</f>
        <v>1</v>
      </c>
      <c r="AK1415" s="13" t="b">
        <f>IF(AI1415="","",AI1415&gt;60)</f>
        <v>1</v>
      </c>
      <c r="AL1415" s="13" t="b">
        <f>IF(OR(Y1415=TRUE,AH1415=""),TRUE,FALSE)</f>
        <v>0</v>
      </c>
      <c r="AM1415" s="13" t="b">
        <f>IF(AI1415="","",AI1415&lt;0)</f>
        <v>0</v>
      </c>
      <c r="AN1415" s="13" t="str">
        <f>IF(AH1415="","No inspection date",IF(AI1415&lt;0,"Negative chronology",IF(AI1415&lt;=30,"0-30",IF(AI1415&lt;=60,"31-60",IF(AI1415&lt;=90,"61-90",IF(AI1415&lt;=180,"91-180","181+"))))))</f>
        <v>181+</v>
      </c>
      <c r="AO1415" s="13" t="str">
        <f>IF(OR(ISNUMBER(SEARCH("COMPLETED",K1415)),ISNUMBER(SEARCH("CLOSED",K1415))),"Closed/Completed","Other Active/Issued")</f>
        <v>Closed/Completed</v>
      </c>
    </row>
    <row r="1416" spans="1:41">
      <c r="A1416" t="s">
        <v>8339</v>
      </c>
      <c r="B1416" t="s">
        <v>87</v>
      </c>
      <c r="C1416" t="s">
        <v>87</v>
      </c>
      <c r="D1416" t="s">
        <v>88</v>
      </c>
      <c r="E1416" t="s">
        <v>7318</v>
      </c>
      <c r="F1416" t="s">
        <v>8340</v>
      </c>
      <c r="H1416" t="s">
        <v>2344</v>
      </c>
      <c r="I1416" t="s">
        <v>6222</v>
      </c>
      <c r="J1416" t="s">
        <v>137</v>
      </c>
      <c r="K1416" t="s">
        <v>93</v>
      </c>
      <c r="L1416" t="s">
        <v>93</v>
      </c>
      <c r="M1416" t="s">
        <v>8341</v>
      </c>
      <c r="N1416" s="9">
        <v>98108</v>
      </c>
      <c r="O1416" t="s">
        <v>8342</v>
      </c>
      <c r="P1416" s="10">
        <v>47.54510192</v>
      </c>
      <c r="Q1416" s="10">
        <v>-122.32930372</v>
      </c>
      <c r="R1416" t="s">
        <v>8343</v>
      </c>
      <c r="S1416" s="7">
        <v>4</v>
      </c>
      <c r="T1416" s="7">
        <v>2023</v>
      </c>
      <c r="U1416" s="7">
        <v>2</v>
      </c>
      <c r="V1416">
        <v>5</v>
      </c>
      <c r="W1416">
        <v>2023</v>
      </c>
      <c r="X1416">
        <v>2</v>
      </c>
      <c r="Y1416" t="b">
        <v>0</v>
      </c>
      <c r="Z1416" t="b">
        <v>0</v>
      </c>
      <c r="AA1416">
        <v>15</v>
      </c>
      <c r="AB1416">
        <v>1</v>
      </c>
      <c r="AC1416" t="b">
        <v>0</v>
      </c>
      <c r="AD1416" t="b">
        <v>1</v>
      </c>
      <c r="AE1416" t="b">
        <v>0</v>
      </c>
      <c r="AF1416" t="b">
        <v>0</v>
      </c>
      <c r="AG1416" s="11">
        <v>45033</v>
      </c>
      <c r="AH1416" s="11">
        <v>45048</v>
      </c>
      <c r="AI1416" s="12">
        <f>IF(OR(AG1416="",AH1416=""),"",AH1416-AG1416)</f>
        <v>15.0</v>
      </c>
      <c r="AJ1416" s="13" t="b">
        <f>IF(OR(AI1416="",AA1416=""),"",AI1416=AA1416)</f>
        <v>1</v>
      </c>
      <c r="AK1416" s="13" t="b">
        <f>IF(AI1416="","",AI1416&gt;60)</f>
        <v>0</v>
      </c>
      <c r="AL1416" s="13" t="b">
        <f>IF(OR(Y1416=TRUE,AH1416=""),TRUE,FALSE)</f>
        <v>0</v>
      </c>
      <c r="AM1416" s="13" t="b">
        <f>IF(AI1416="","",AI1416&lt;0)</f>
        <v>0</v>
      </c>
      <c r="AN1416" s="13" t="str">
        <f>IF(AH1416="","No inspection date",IF(AI1416&lt;0,"Negative chronology",IF(AI1416&lt;=30,"0-30",IF(AI1416&lt;=60,"31-60",IF(AI1416&lt;=90,"61-90",IF(AI1416&lt;=180,"91-180","181+"))))))</f>
        <v>0-30</v>
      </c>
      <c r="AO1416" s="13" t="str">
        <f>IF(OR(ISNUMBER(SEARCH("COMPLETED",K1416)),ISNUMBER(SEARCH("CLOSED",K1416))),"Closed/Completed","Other Active/Issued")</f>
        <v>Closed/Completed</v>
      </c>
    </row>
    <row r="1417" spans="1:41">
      <c r="A1417" t="s">
        <v>8344</v>
      </c>
      <c r="B1417" t="s">
        <v>87</v>
      </c>
      <c r="C1417" t="s">
        <v>87</v>
      </c>
      <c r="D1417" t="s">
        <v>88</v>
      </c>
      <c r="E1417" t="s">
        <v>7318</v>
      </c>
      <c r="G1417" t="s">
        <v>8345</v>
      </c>
      <c r="H1417" t="s">
        <v>2344</v>
      </c>
      <c r="K1417" t="s">
        <v>115</v>
      </c>
      <c r="L1417" t="s">
        <v>115</v>
      </c>
      <c r="M1417" t="s">
        <v>8341</v>
      </c>
      <c r="N1417" s="9">
        <v>98108</v>
      </c>
      <c r="O1417" t="s">
        <v>8346</v>
      </c>
      <c r="P1417" s="10">
        <v>47.54510192</v>
      </c>
      <c r="Q1417" s="10">
        <v>-122.32930372</v>
      </c>
      <c r="R1417" t="s">
        <v>8343</v>
      </c>
      <c r="S1417" s="7">
        <v>4</v>
      </c>
      <c r="T1417" s="7">
        <v>2023</v>
      </c>
      <c r="U1417" s="7">
        <v>2</v>
      </c>
      <c r="Y1417" t="b">
        <v>1</v>
      </c>
      <c r="Z1417" t="b">
        <v>1</v>
      </c>
      <c r="AB1417">
        <v>1</v>
      </c>
      <c r="AC1417" t="b">
        <v>0</v>
      </c>
      <c r="AD1417" t="b">
        <v>1</v>
      </c>
      <c r="AE1417" t="b">
        <v>0</v>
      </c>
      <c r="AF1417" t="b">
        <v>0</v>
      </c>
      <c r="AG1417" s="11">
        <v>45033</v>
      </c>
      <c r="AI1417" s="12">
        <f>IF(OR(AG1417="",AH1417=""),"",AH1417-AG1417)</f>
        <v/>
      </c>
      <c r="AJ1417" s="13">
        <f>IF(OR(AI1417="",AA1417=""),"",AI1417=AA1417)</f>
        <v/>
      </c>
      <c r="AK1417" s="13">
        <f>IF(AI1417="","",AI1417&gt;60)</f>
        <v/>
      </c>
      <c r="AL1417" s="13" t="b">
        <f>IF(OR(Y1417=TRUE,AH1417=""),TRUE,FALSE)</f>
        <v>1</v>
      </c>
      <c r="AM1417" s="13">
        <f>IF(AI1417="","",AI1417&lt;0)</f>
        <v/>
      </c>
      <c r="AN1417" s="13" t="str">
        <f>IF(AH1417="","No inspection date",IF(AI1417&lt;0,"Negative chronology",IF(AI1417&lt;=30,"0-30",IF(AI1417&lt;=60,"31-60",IF(AI1417&lt;=90,"61-90",IF(AI1417&lt;=180,"91-180","181+"))))))</f>
        <v>No inspection date</v>
      </c>
      <c r="AO1417" s="13" t="str">
        <f>IF(OR(ISNUMBER(SEARCH("COMPLETED",K1417)),ISNUMBER(SEARCH("CLOSED",K1417))),"Closed/Completed","Other Active/Issued")</f>
        <v>Other Active/Issued</v>
      </c>
    </row>
    <row r="1418" spans="1:41">
      <c r="A1418" t="s">
        <v>8347</v>
      </c>
      <c r="B1418" t="s">
        <v>87</v>
      </c>
      <c r="C1418" t="s">
        <v>87</v>
      </c>
      <c r="D1418" t="s">
        <v>88</v>
      </c>
      <c r="E1418" t="s">
        <v>7318</v>
      </c>
      <c r="G1418" t="s">
        <v>7706</v>
      </c>
      <c r="H1418" t="s">
        <v>8348</v>
      </c>
      <c r="I1418" t="s">
        <v>2525</v>
      </c>
      <c r="J1418" t="s">
        <v>137</v>
      </c>
      <c r="K1418" t="s">
        <v>93</v>
      </c>
      <c r="L1418" t="s">
        <v>93</v>
      </c>
      <c r="M1418" t="s">
        <v>8349</v>
      </c>
      <c r="O1418" t="s">
        <v>8350</v>
      </c>
      <c r="P1418" s="10">
        <v>47.53744663</v>
      </c>
      <c r="Q1418" s="10">
        <v>-122.27510313</v>
      </c>
      <c r="R1418" t="s">
        <v>8351</v>
      </c>
      <c r="S1418" s="7">
        <v>4</v>
      </c>
      <c r="T1418" s="7">
        <v>2023</v>
      </c>
      <c r="U1418" s="7">
        <v>2</v>
      </c>
      <c r="V1418">
        <v>6</v>
      </c>
      <c r="W1418">
        <v>2023</v>
      </c>
      <c r="X1418">
        <v>2</v>
      </c>
      <c r="Y1418" t="b">
        <v>0</v>
      </c>
      <c r="Z1418" t="b">
        <v>0</v>
      </c>
      <c r="AA1418">
        <v>63</v>
      </c>
      <c r="AB1418">
        <v>2</v>
      </c>
      <c r="AC1418" t="b">
        <v>0</v>
      </c>
      <c r="AD1418" t="b">
        <v>1</v>
      </c>
      <c r="AE1418" t="b">
        <v>0</v>
      </c>
      <c r="AF1418" t="b">
        <v>0</v>
      </c>
      <c r="AG1418" s="11">
        <v>45035</v>
      </c>
      <c r="AH1418" s="11">
        <v>45098</v>
      </c>
      <c r="AI1418" s="12">
        <f>IF(OR(AG1418="",AH1418=""),"",AH1418-AG1418)</f>
        <v>63.0</v>
      </c>
      <c r="AJ1418" s="13" t="b">
        <f>IF(OR(AI1418="",AA1418=""),"",AI1418=AA1418)</f>
        <v>1</v>
      </c>
      <c r="AK1418" s="13" t="b">
        <f>IF(AI1418="","",AI1418&gt;60)</f>
        <v>1</v>
      </c>
      <c r="AL1418" s="13" t="b">
        <f>IF(OR(Y1418=TRUE,AH1418=""),TRUE,FALSE)</f>
        <v>0</v>
      </c>
      <c r="AM1418" s="13" t="b">
        <f>IF(AI1418="","",AI1418&lt;0)</f>
        <v>0</v>
      </c>
      <c r="AN1418" s="13" t="str">
        <f>IF(AH1418="","No inspection date",IF(AI1418&lt;0,"Negative chronology",IF(AI1418&lt;=30,"0-30",IF(AI1418&lt;=60,"31-60",IF(AI1418&lt;=90,"61-90",IF(AI1418&lt;=180,"91-180","181+"))))))</f>
        <v>61-90</v>
      </c>
      <c r="AO1418" s="13" t="str">
        <f>IF(OR(ISNUMBER(SEARCH("COMPLETED",K1418)),ISNUMBER(SEARCH("CLOSED",K1418))),"Closed/Completed","Other Active/Issued")</f>
        <v>Closed/Completed</v>
      </c>
    </row>
    <row r="1419" spans="1:41">
      <c r="A1419" t="s">
        <v>8352</v>
      </c>
      <c r="B1419" t="s">
        <v>87</v>
      </c>
      <c r="C1419" t="s">
        <v>87</v>
      </c>
      <c r="D1419" t="s">
        <v>88</v>
      </c>
      <c r="E1419" t="s">
        <v>7318</v>
      </c>
      <c r="F1419" t="s">
        <v>8200</v>
      </c>
      <c r="G1419" t="s">
        <v>7706</v>
      </c>
      <c r="H1419" t="s">
        <v>8348</v>
      </c>
      <c r="I1419" t="s">
        <v>224</v>
      </c>
      <c r="J1419" t="s">
        <v>7480</v>
      </c>
      <c r="K1419" t="s">
        <v>7058</v>
      </c>
      <c r="L1419" t="s">
        <v>7058</v>
      </c>
      <c r="M1419" t="s">
        <v>7672</v>
      </c>
      <c r="N1419" s="9">
        <v>98105</v>
      </c>
      <c r="O1419" t="s">
        <v>8353</v>
      </c>
      <c r="P1419" s="10">
        <v>47.6678545</v>
      </c>
      <c r="Q1419" s="10">
        <v>-122.31347915</v>
      </c>
      <c r="R1419" t="s">
        <v>7674</v>
      </c>
      <c r="S1419" s="7">
        <v>4</v>
      </c>
      <c r="T1419" s="7">
        <v>2023</v>
      </c>
      <c r="U1419" s="7">
        <v>2</v>
      </c>
      <c r="V1419">
        <v>1</v>
      </c>
      <c r="W1419">
        <v>2020</v>
      </c>
      <c r="X1419">
        <v>1</v>
      </c>
      <c r="Y1419" t="b">
        <v>0</v>
      </c>
      <c r="Z1419" t="b">
        <v>0</v>
      </c>
      <c r="AA1419">
        <v>-1183</v>
      </c>
      <c r="AB1419">
        <v>4</v>
      </c>
      <c r="AC1419" t="b">
        <v>0</v>
      </c>
      <c r="AD1419" t="b">
        <v>1</v>
      </c>
      <c r="AE1419" t="b">
        <v>0</v>
      </c>
      <c r="AF1419" t="b">
        <v>0</v>
      </c>
      <c r="AG1419" s="11">
        <v>45035</v>
      </c>
      <c r="AH1419" s="11">
        <v>43852</v>
      </c>
      <c r="AI1419" s="12">
        <f>IF(OR(AG1419="",AH1419=""),"",AH1419-AG1419)</f>
        <v>-1183.0</v>
      </c>
      <c r="AJ1419" s="13" t="b">
        <f>IF(OR(AI1419="",AA1419=""),"",AI1419=AA1419)</f>
        <v>1</v>
      </c>
      <c r="AK1419" s="13" t="b">
        <f>IF(AI1419="","",AI1419&gt;60)</f>
        <v>0</v>
      </c>
      <c r="AL1419" s="13" t="b">
        <f>IF(OR(Y1419=TRUE,AH1419=""),TRUE,FALSE)</f>
        <v>0</v>
      </c>
      <c r="AM1419" s="13" t="b">
        <f>IF(AI1419="","",AI1419&lt;0)</f>
        <v>1</v>
      </c>
      <c r="AN1419" s="13" t="str">
        <f>IF(AH1419="","No inspection date",IF(AI1419&lt;0,"Negative chronology",IF(AI1419&lt;=30,"0-30",IF(AI1419&lt;=60,"31-60",IF(AI1419&lt;=90,"61-90",IF(AI1419&lt;=180,"91-180","181+"))))))</f>
        <v>Negative chronology</v>
      </c>
      <c r="AO1419" s="13" t="str">
        <f>IF(OR(ISNUMBER(SEARCH("COMPLETED",K1419)),ISNUMBER(SEARCH("CLOSED",K1419))),"Closed/Completed","Other Active/Issued")</f>
        <v>Other Active/Issued</v>
      </c>
    </row>
    <row r="1420" spans="1:41">
      <c r="A1420" t="s">
        <v>8354</v>
      </c>
      <c r="B1420" t="s">
        <v>87</v>
      </c>
      <c r="C1420" t="s">
        <v>87</v>
      </c>
      <c r="D1420" t="s">
        <v>88</v>
      </c>
      <c r="E1420" t="s">
        <v>7318</v>
      </c>
      <c r="H1420" t="s">
        <v>6107</v>
      </c>
      <c r="I1420" t="s">
        <v>6107</v>
      </c>
      <c r="J1420" t="s">
        <v>93</v>
      </c>
      <c r="K1420" t="s">
        <v>93</v>
      </c>
      <c r="L1420" t="s">
        <v>93</v>
      </c>
      <c r="M1420" t="s">
        <v>8203</v>
      </c>
      <c r="N1420" s="9">
        <v>98125</v>
      </c>
      <c r="O1420" t="s">
        <v>8355</v>
      </c>
      <c r="P1420" s="10">
        <v>47.72735925</v>
      </c>
      <c r="Q1420" s="10">
        <v>-122.29192758</v>
      </c>
      <c r="R1420" t="s">
        <v>8205</v>
      </c>
      <c r="S1420" s="7">
        <v>4</v>
      </c>
      <c r="T1420" s="7">
        <v>2023</v>
      </c>
      <c r="U1420" s="7">
        <v>2</v>
      </c>
      <c r="V1420">
        <v>4</v>
      </c>
      <c r="W1420">
        <v>2023</v>
      </c>
      <c r="X1420">
        <v>2</v>
      </c>
      <c r="Y1420" t="b">
        <v>0</v>
      </c>
      <c r="Z1420" t="b">
        <v>0</v>
      </c>
      <c r="AA1420">
        <v>0</v>
      </c>
      <c r="AB1420">
        <v>5</v>
      </c>
      <c r="AC1420" t="b">
        <v>0</v>
      </c>
      <c r="AD1420" t="b">
        <v>1</v>
      </c>
      <c r="AE1420" t="b">
        <v>0</v>
      </c>
      <c r="AF1420" t="b">
        <v>0</v>
      </c>
      <c r="AG1420" s="11">
        <v>45036</v>
      </c>
      <c r="AH1420" s="11">
        <v>45036</v>
      </c>
      <c r="AI1420" s="12">
        <f>IF(OR(AG1420="",AH1420=""),"",AH1420-AG1420)</f>
        <v>0.0</v>
      </c>
      <c r="AJ1420" s="13" t="b">
        <f>IF(OR(AI1420="",AA1420=""),"",AI1420=AA1420)</f>
        <v>1</v>
      </c>
      <c r="AK1420" s="13" t="b">
        <f>IF(AI1420="","",AI1420&gt;60)</f>
        <v>0</v>
      </c>
      <c r="AL1420" s="13" t="b">
        <f>IF(OR(Y1420=TRUE,AH1420=""),TRUE,FALSE)</f>
        <v>0</v>
      </c>
      <c r="AM1420" s="13" t="b">
        <f>IF(AI1420="","",AI1420&lt;0)</f>
        <v>0</v>
      </c>
      <c r="AN1420" s="13" t="str">
        <f>IF(AH1420="","No inspection date",IF(AI1420&lt;0,"Negative chronology",IF(AI1420&lt;=30,"0-30",IF(AI1420&lt;=60,"31-60",IF(AI1420&lt;=90,"61-90",IF(AI1420&lt;=180,"91-180","181+"))))))</f>
        <v>0-30</v>
      </c>
      <c r="AO1420" s="13" t="str">
        <f>IF(OR(ISNUMBER(SEARCH("COMPLETED",K1420)),ISNUMBER(SEARCH("CLOSED",K1420))),"Closed/Completed","Other Active/Issued")</f>
        <v>Closed/Completed</v>
      </c>
    </row>
    <row r="1421" spans="1:41">
      <c r="A1421" t="s">
        <v>8356</v>
      </c>
      <c r="B1421" t="s">
        <v>87</v>
      </c>
      <c r="C1421" t="s">
        <v>87</v>
      </c>
      <c r="D1421" t="s">
        <v>88</v>
      </c>
      <c r="E1421" t="s">
        <v>7318</v>
      </c>
      <c r="G1421" t="s">
        <v>8357</v>
      </c>
      <c r="H1421" t="s">
        <v>2357</v>
      </c>
      <c r="K1421" t="s">
        <v>93</v>
      </c>
      <c r="L1421" t="s">
        <v>93</v>
      </c>
      <c r="M1421" t="s">
        <v>2027</v>
      </c>
      <c r="N1421" s="9">
        <v>98106</v>
      </c>
      <c r="O1421" t="s">
        <v>8358</v>
      </c>
      <c r="P1421" s="10">
        <v>47.520838</v>
      </c>
      <c r="Q1421" s="10">
        <v>-122.3575461</v>
      </c>
      <c r="R1421" t="s">
        <v>2029</v>
      </c>
      <c r="S1421" s="7">
        <v>4</v>
      </c>
      <c r="T1421" s="7">
        <v>2023</v>
      </c>
      <c r="U1421" s="7">
        <v>2</v>
      </c>
      <c r="Y1421" t="b">
        <v>1</v>
      </c>
      <c r="Z1421" t="b">
        <v>1</v>
      </c>
      <c r="AB1421">
        <v>1</v>
      </c>
      <c r="AC1421" t="b">
        <v>0</v>
      </c>
      <c r="AD1421" t="b">
        <v>1</v>
      </c>
      <c r="AE1421" t="b">
        <v>0</v>
      </c>
      <c r="AF1421" t="b">
        <v>0</v>
      </c>
      <c r="AG1421" s="11">
        <v>45038</v>
      </c>
      <c r="AI1421" s="12">
        <f>IF(OR(AG1421="",AH1421=""),"",AH1421-AG1421)</f>
        <v/>
      </c>
      <c r="AJ1421" s="13">
        <f>IF(OR(AI1421="",AA1421=""),"",AI1421=AA1421)</f>
        <v/>
      </c>
      <c r="AK1421" s="13">
        <f>IF(AI1421="","",AI1421&gt;60)</f>
        <v/>
      </c>
      <c r="AL1421" s="13" t="b">
        <f>IF(OR(Y1421=TRUE,AH1421=""),TRUE,FALSE)</f>
        <v>1</v>
      </c>
      <c r="AM1421" s="13">
        <f>IF(AI1421="","",AI1421&lt;0)</f>
        <v/>
      </c>
      <c r="AN1421" s="13" t="str">
        <f>IF(AH1421="","No inspection date",IF(AI1421&lt;0,"Negative chronology",IF(AI1421&lt;=30,"0-30",IF(AI1421&lt;=60,"31-60",IF(AI1421&lt;=90,"61-90",IF(AI1421&lt;=180,"91-180","181+"))))))</f>
        <v>No inspection date</v>
      </c>
      <c r="AO1421" s="13" t="str">
        <f>IF(OR(ISNUMBER(SEARCH("COMPLETED",K1421)),ISNUMBER(SEARCH("CLOSED",K1421))),"Closed/Completed","Other Active/Issued")</f>
        <v>Closed/Completed</v>
      </c>
    </row>
    <row r="1422" spans="1:41">
      <c r="A1422" t="s">
        <v>8359</v>
      </c>
      <c r="B1422" t="s">
        <v>87</v>
      </c>
      <c r="C1422" t="s">
        <v>87</v>
      </c>
      <c r="D1422" t="s">
        <v>88</v>
      </c>
      <c r="E1422" t="s">
        <v>7318</v>
      </c>
      <c r="H1422" t="s">
        <v>8360</v>
      </c>
      <c r="I1422" t="s">
        <v>2373</v>
      </c>
      <c r="J1422" t="s">
        <v>93</v>
      </c>
      <c r="K1422" t="s">
        <v>5967</v>
      </c>
      <c r="L1422" t="s">
        <v>5967</v>
      </c>
      <c r="M1422" t="s">
        <v>8228</v>
      </c>
      <c r="N1422" s="9">
        <v>98118</v>
      </c>
      <c r="O1422" t="s">
        <v>8361</v>
      </c>
      <c r="P1422" s="10">
        <v>47.52556051</v>
      </c>
      <c r="Q1422" s="10">
        <v>-122.28881142</v>
      </c>
      <c r="R1422" t="s">
        <v>8230</v>
      </c>
      <c r="S1422" s="7">
        <v>4</v>
      </c>
      <c r="T1422" s="7">
        <v>2023</v>
      </c>
      <c r="U1422" s="7">
        <v>2</v>
      </c>
      <c r="V1422">
        <v>4</v>
      </c>
      <c r="W1422">
        <v>2023</v>
      </c>
      <c r="X1422">
        <v>2</v>
      </c>
      <c r="Y1422" t="b">
        <v>0</v>
      </c>
      <c r="Z1422" t="b">
        <v>0</v>
      </c>
      <c r="AA1422">
        <v>-2</v>
      </c>
      <c r="AB1422">
        <v>2</v>
      </c>
      <c r="AC1422" t="b">
        <v>0</v>
      </c>
      <c r="AD1422" t="b">
        <v>1</v>
      </c>
      <c r="AE1422" t="b">
        <v>0</v>
      </c>
      <c r="AF1422" t="b">
        <v>0</v>
      </c>
      <c r="AG1422" s="11">
        <v>45042</v>
      </c>
      <c r="AH1422" s="11">
        <v>45040</v>
      </c>
      <c r="AI1422" s="12">
        <f>IF(OR(AG1422="",AH1422=""),"",AH1422-AG1422)</f>
        <v>-2.0</v>
      </c>
      <c r="AJ1422" s="13" t="b">
        <f>IF(OR(AI1422="",AA1422=""),"",AI1422=AA1422)</f>
        <v>1</v>
      </c>
      <c r="AK1422" s="13" t="b">
        <f>IF(AI1422="","",AI1422&gt;60)</f>
        <v>0</v>
      </c>
      <c r="AL1422" s="13" t="b">
        <f>IF(OR(Y1422=TRUE,AH1422=""),TRUE,FALSE)</f>
        <v>0</v>
      </c>
      <c r="AM1422" s="13" t="b">
        <f>IF(AI1422="","",AI1422&lt;0)</f>
        <v>1</v>
      </c>
      <c r="AN1422" s="13" t="str">
        <f>IF(AH1422="","No inspection date",IF(AI1422&lt;0,"Negative chronology",IF(AI1422&lt;=30,"0-30",IF(AI1422&lt;=60,"31-60",IF(AI1422&lt;=90,"61-90",IF(AI1422&lt;=180,"91-180","181+"))))))</f>
        <v>Negative chronology</v>
      </c>
      <c r="AO1422" s="13" t="str">
        <f>IF(OR(ISNUMBER(SEARCH("COMPLETED",K1422)),ISNUMBER(SEARCH("CLOSED",K1422))),"Closed/Completed","Other Active/Issued")</f>
        <v>Other Active/Issued</v>
      </c>
    </row>
    <row r="1423" spans="1:41">
      <c r="A1423" t="s">
        <v>8362</v>
      </c>
      <c r="B1423" t="s">
        <v>87</v>
      </c>
      <c r="C1423" t="s">
        <v>87</v>
      </c>
      <c r="D1423" t="s">
        <v>88</v>
      </c>
      <c r="E1423" t="s">
        <v>7318</v>
      </c>
      <c r="F1423" t="s">
        <v>8363</v>
      </c>
      <c r="G1423" t="s">
        <v>6860</v>
      </c>
      <c r="H1423" t="s">
        <v>8364</v>
      </c>
      <c r="I1423" t="s">
        <v>8365</v>
      </c>
      <c r="J1423" t="s">
        <v>205</v>
      </c>
      <c r="K1423" t="s">
        <v>93</v>
      </c>
      <c r="L1423" t="s">
        <v>93</v>
      </c>
      <c r="M1423" t="s">
        <v>8366</v>
      </c>
      <c r="O1423" t="s">
        <v>8367</v>
      </c>
      <c r="P1423" s="10">
        <v>47.52001298</v>
      </c>
      <c r="Q1423" s="10">
        <v>-122.35375026</v>
      </c>
      <c r="R1423" t="s">
        <v>8368</v>
      </c>
      <c r="S1423" s="7">
        <v>5</v>
      </c>
      <c r="T1423" s="7">
        <v>2023</v>
      </c>
      <c r="U1423" s="7">
        <v>2</v>
      </c>
      <c r="V1423">
        <v>6</v>
      </c>
      <c r="W1423">
        <v>2023</v>
      </c>
      <c r="X1423">
        <v>2</v>
      </c>
      <c r="Y1423" t="b">
        <v>0</v>
      </c>
      <c r="Z1423" t="b">
        <v>0</v>
      </c>
      <c r="AA1423">
        <v>35</v>
      </c>
      <c r="AB1423">
        <v>1</v>
      </c>
      <c r="AC1423" t="b">
        <v>0</v>
      </c>
      <c r="AD1423" t="b">
        <v>1</v>
      </c>
      <c r="AE1423" t="b">
        <v>0</v>
      </c>
      <c r="AF1423" t="b">
        <v>0</v>
      </c>
      <c r="AG1423" s="11">
        <v>45047</v>
      </c>
      <c r="AH1423" s="11">
        <v>45082</v>
      </c>
      <c r="AI1423" s="12">
        <f>IF(OR(AG1423="",AH1423=""),"",AH1423-AG1423)</f>
        <v>35.0</v>
      </c>
      <c r="AJ1423" s="13" t="b">
        <f>IF(OR(AI1423="",AA1423=""),"",AI1423=AA1423)</f>
        <v>1</v>
      </c>
      <c r="AK1423" s="13" t="b">
        <f>IF(AI1423="","",AI1423&gt;60)</f>
        <v>0</v>
      </c>
      <c r="AL1423" s="13" t="b">
        <f>IF(OR(Y1423=TRUE,AH1423=""),TRUE,FALSE)</f>
        <v>0</v>
      </c>
      <c r="AM1423" s="13" t="b">
        <f>IF(AI1423="","",AI1423&lt;0)</f>
        <v>0</v>
      </c>
      <c r="AN1423" s="13" t="str">
        <f>IF(AH1423="","No inspection date",IF(AI1423&lt;0,"Negative chronology",IF(AI1423&lt;=30,"0-30",IF(AI1423&lt;=60,"31-60",IF(AI1423&lt;=90,"61-90",IF(AI1423&lt;=180,"91-180","181+"))))))</f>
        <v>31-60</v>
      </c>
      <c r="AO1423" s="13" t="str">
        <f>IF(OR(ISNUMBER(SEARCH("COMPLETED",K1423)),ISNUMBER(SEARCH("CLOSED",K1423))),"Closed/Completed","Other Active/Issued")</f>
        <v>Closed/Completed</v>
      </c>
    </row>
    <row r="1424" spans="1:41">
      <c r="A1424" t="s">
        <v>8369</v>
      </c>
      <c r="B1424" t="s">
        <v>87</v>
      </c>
      <c r="C1424" t="s">
        <v>87</v>
      </c>
      <c r="D1424" t="s">
        <v>88</v>
      </c>
      <c r="E1424" t="s">
        <v>7318</v>
      </c>
      <c r="H1424" t="s">
        <v>2400</v>
      </c>
      <c r="I1424" t="s">
        <v>8365</v>
      </c>
      <c r="J1424" t="s">
        <v>137</v>
      </c>
      <c r="K1424" t="s">
        <v>93</v>
      </c>
      <c r="L1424" t="s">
        <v>93</v>
      </c>
      <c r="M1424" t="s">
        <v>8370</v>
      </c>
      <c r="O1424" t="s">
        <v>8371</v>
      </c>
      <c r="P1424" s="10">
        <v>47.54936398</v>
      </c>
      <c r="Q1424" s="10">
        <v>-122.29891215</v>
      </c>
      <c r="R1424" t="s">
        <v>8372</v>
      </c>
      <c r="S1424" s="7">
        <v>5</v>
      </c>
      <c r="T1424" s="7">
        <v>2023</v>
      </c>
      <c r="U1424" s="7">
        <v>2</v>
      </c>
      <c r="V1424">
        <v>6</v>
      </c>
      <c r="W1424">
        <v>2023</v>
      </c>
      <c r="X1424">
        <v>2</v>
      </c>
      <c r="Y1424" t="b">
        <v>0</v>
      </c>
      <c r="Z1424" t="b">
        <v>0</v>
      </c>
      <c r="AA1424">
        <v>33</v>
      </c>
      <c r="AB1424">
        <v>2</v>
      </c>
      <c r="AC1424" t="b">
        <v>0</v>
      </c>
      <c r="AD1424" t="b">
        <v>1</v>
      </c>
      <c r="AE1424" t="b">
        <v>0</v>
      </c>
      <c r="AF1424" t="b">
        <v>0</v>
      </c>
      <c r="AG1424" s="11">
        <v>45049</v>
      </c>
      <c r="AH1424" s="11">
        <v>45082</v>
      </c>
      <c r="AI1424" s="12">
        <f>IF(OR(AG1424="",AH1424=""),"",AH1424-AG1424)</f>
        <v>33.0</v>
      </c>
      <c r="AJ1424" s="13" t="b">
        <f>IF(OR(AI1424="",AA1424=""),"",AI1424=AA1424)</f>
        <v>1</v>
      </c>
      <c r="AK1424" s="13" t="b">
        <f>IF(AI1424="","",AI1424&gt;60)</f>
        <v>0</v>
      </c>
      <c r="AL1424" s="13" t="b">
        <f>IF(OR(Y1424=TRUE,AH1424=""),TRUE,FALSE)</f>
        <v>0</v>
      </c>
      <c r="AM1424" s="13" t="b">
        <f>IF(AI1424="","",AI1424&lt;0)</f>
        <v>0</v>
      </c>
      <c r="AN1424" s="13" t="str">
        <f>IF(AH1424="","No inspection date",IF(AI1424&lt;0,"Negative chronology",IF(AI1424&lt;=30,"0-30",IF(AI1424&lt;=60,"31-60",IF(AI1424&lt;=90,"61-90",IF(AI1424&lt;=180,"91-180","181+"))))))</f>
        <v>31-60</v>
      </c>
      <c r="AO1424" s="13" t="str">
        <f>IF(OR(ISNUMBER(SEARCH("COMPLETED",K1424)),ISNUMBER(SEARCH("CLOSED",K1424))),"Closed/Completed","Other Active/Issued")</f>
        <v>Closed/Completed</v>
      </c>
    </row>
    <row r="1425" spans="1:41">
      <c r="A1425" t="s">
        <v>8373</v>
      </c>
      <c r="B1425" t="s">
        <v>87</v>
      </c>
      <c r="C1425" t="s">
        <v>87</v>
      </c>
      <c r="D1425" t="s">
        <v>88</v>
      </c>
      <c r="E1425" t="s">
        <v>7318</v>
      </c>
      <c r="H1425" t="s">
        <v>2414</v>
      </c>
      <c r="K1425" t="s">
        <v>93</v>
      </c>
      <c r="L1425" t="s">
        <v>93</v>
      </c>
      <c r="M1425" t="s">
        <v>8374</v>
      </c>
      <c r="N1425" s="9">
        <v>98117</v>
      </c>
      <c r="O1425" t="s">
        <v>8375</v>
      </c>
      <c r="P1425" s="10">
        <v>47.67583508</v>
      </c>
      <c r="Q1425" s="10">
        <v>-122.37181134</v>
      </c>
      <c r="R1425" t="s">
        <v>8376</v>
      </c>
      <c r="S1425" s="7">
        <v>5</v>
      </c>
      <c r="T1425" s="7">
        <v>2023</v>
      </c>
      <c r="U1425" s="7">
        <v>2</v>
      </c>
      <c r="Y1425" t="b">
        <v>1</v>
      </c>
      <c r="Z1425" t="b">
        <v>1</v>
      </c>
      <c r="AB1425">
        <v>6</v>
      </c>
      <c r="AC1425" t="b">
        <v>0</v>
      </c>
      <c r="AD1425" t="b">
        <v>1</v>
      </c>
      <c r="AE1425" t="b">
        <v>0</v>
      </c>
      <c r="AF1425" t="b">
        <v>0</v>
      </c>
      <c r="AG1425" s="11">
        <v>45050</v>
      </c>
      <c r="AI1425" s="12">
        <f>IF(OR(AG1425="",AH1425=""),"",AH1425-AG1425)</f>
        <v/>
      </c>
      <c r="AJ1425" s="13">
        <f>IF(OR(AI1425="",AA1425=""),"",AI1425=AA1425)</f>
        <v/>
      </c>
      <c r="AK1425" s="13">
        <f>IF(AI1425="","",AI1425&gt;60)</f>
        <v/>
      </c>
      <c r="AL1425" s="13" t="b">
        <f>IF(OR(Y1425=TRUE,AH1425=""),TRUE,FALSE)</f>
        <v>1</v>
      </c>
      <c r="AM1425" s="13">
        <f>IF(AI1425="","",AI1425&lt;0)</f>
        <v/>
      </c>
      <c r="AN1425" s="13" t="str">
        <f>IF(AH1425="","No inspection date",IF(AI1425&lt;0,"Negative chronology",IF(AI1425&lt;=30,"0-30",IF(AI1425&lt;=60,"31-60",IF(AI1425&lt;=90,"61-90",IF(AI1425&lt;=180,"91-180","181+"))))))</f>
        <v>No inspection date</v>
      </c>
      <c r="AO1425" s="13" t="str">
        <f>IF(OR(ISNUMBER(SEARCH("COMPLETED",K1425)),ISNUMBER(SEARCH("CLOSED",K1425))),"Closed/Completed","Other Active/Issued")</f>
        <v>Closed/Completed</v>
      </c>
    </row>
    <row r="1426" spans="1:41">
      <c r="A1426" t="s">
        <v>8377</v>
      </c>
      <c r="B1426" t="s">
        <v>87</v>
      </c>
      <c r="C1426" t="s">
        <v>87</v>
      </c>
      <c r="D1426" t="s">
        <v>88</v>
      </c>
      <c r="E1426" t="s">
        <v>7318</v>
      </c>
      <c r="F1426" t="s">
        <v>8378</v>
      </c>
      <c r="H1426" t="s">
        <v>8379</v>
      </c>
      <c r="I1426" t="s">
        <v>8360</v>
      </c>
      <c r="J1426" t="s">
        <v>93</v>
      </c>
      <c r="K1426" t="s">
        <v>115</v>
      </c>
      <c r="L1426" t="s">
        <v>115</v>
      </c>
      <c r="M1426" t="s">
        <v>8380</v>
      </c>
      <c r="N1426" s="9">
        <v>98126</v>
      </c>
      <c r="O1426" t="s">
        <v>8381</v>
      </c>
      <c r="P1426" s="10">
        <v>47.5736655</v>
      </c>
      <c r="Q1426" s="10">
        <v>-122.3779056</v>
      </c>
      <c r="R1426" t="s">
        <v>8382</v>
      </c>
      <c r="S1426" s="7">
        <v>5</v>
      </c>
      <c r="T1426" s="7">
        <v>2023</v>
      </c>
      <c r="U1426" s="7">
        <v>2</v>
      </c>
      <c r="V1426">
        <v>4</v>
      </c>
      <c r="W1426">
        <v>2023</v>
      </c>
      <c r="X1426">
        <v>2</v>
      </c>
      <c r="Y1426" t="b">
        <v>0</v>
      </c>
      <c r="Z1426" t="b">
        <v>0</v>
      </c>
      <c r="AA1426">
        <v>-11</v>
      </c>
      <c r="AB1426">
        <v>1</v>
      </c>
      <c r="AC1426" t="b">
        <v>0</v>
      </c>
      <c r="AD1426" t="b">
        <v>1</v>
      </c>
      <c r="AE1426" t="b">
        <v>0</v>
      </c>
      <c r="AF1426" t="b">
        <v>0</v>
      </c>
      <c r="AG1426" s="11">
        <v>45053</v>
      </c>
      <c r="AH1426" s="11">
        <v>45042</v>
      </c>
      <c r="AI1426" s="12">
        <f>IF(OR(AG1426="",AH1426=""),"",AH1426-AG1426)</f>
        <v>-11.0</v>
      </c>
      <c r="AJ1426" s="13" t="b">
        <f>IF(OR(AI1426="",AA1426=""),"",AI1426=AA1426)</f>
        <v>1</v>
      </c>
      <c r="AK1426" s="13" t="b">
        <f>IF(AI1426="","",AI1426&gt;60)</f>
        <v>0</v>
      </c>
      <c r="AL1426" s="13" t="b">
        <f>IF(OR(Y1426=TRUE,AH1426=""),TRUE,FALSE)</f>
        <v>0</v>
      </c>
      <c r="AM1426" s="13" t="b">
        <f>IF(AI1426="","",AI1426&lt;0)</f>
        <v>1</v>
      </c>
      <c r="AN1426" s="13" t="str">
        <f>IF(AH1426="","No inspection date",IF(AI1426&lt;0,"Negative chronology",IF(AI1426&lt;=30,"0-30",IF(AI1426&lt;=60,"31-60",IF(AI1426&lt;=90,"61-90",IF(AI1426&lt;=180,"91-180","181+"))))))</f>
        <v>Negative chronology</v>
      </c>
      <c r="AO1426" s="13" t="str">
        <f>IF(OR(ISNUMBER(SEARCH("COMPLETED",K1426)),ISNUMBER(SEARCH("CLOSED",K1426))),"Closed/Completed","Other Active/Issued")</f>
        <v>Other Active/Issued</v>
      </c>
    </row>
    <row r="1427" spans="1:41">
      <c r="A1427" t="s">
        <v>8383</v>
      </c>
      <c r="B1427" t="s">
        <v>87</v>
      </c>
      <c r="C1427" t="s">
        <v>87</v>
      </c>
      <c r="D1427" t="s">
        <v>88</v>
      </c>
      <c r="E1427" t="s">
        <v>7318</v>
      </c>
      <c r="F1427" t="s">
        <v>8384</v>
      </c>
      <c r="H1427" t="s">
        <v>2422</v>
      </c>
      <c r="I1427" t="s">
        <v>8385</v>
      </c>
      <c r="J1427" t="s">
        <v>137</v>
      </c>
      <c r="K1427" t="s">
        <v>93</v>
      </c>
      <c r="L1427" t="s">
        <v>93</v>
      </c>
      <c r="M1427" t="s">
        <v>8386</v>
      </c>
      <c r="N1427" s="9">
        <v>98125</v>
      </c>
      <c r="O1427" t="s">
        <v>8387</v>
      </c>
      <c r="P1427" s="10">
        <v>47.71137846</v>
      </c>
      <c r="Q1427" s="10">
        <v>-122.28635655</v>
      </c>
      <c r="R1427" t="s">
        <v>8388</v>
      </c>
      <c r="S1427" s="7">
        <v>5</v>
      </c>
      <c r="T1427" s="7">
        <v>2023</v>
      </c>
      <c r="U1427" s="7">
        <v>2</v>
      </c>
      <c r="V1427">
        <v>5</v>
      </c>
      <c r="W1427">
        <v>2023</v>
      </c>
      <c r="X1427">
        <v>2</v>
      </c>
      <c r="Y1427" t="b">
        <v>0</v>
      </c>
      <c r="Z1427" t="b">
        <v>0</v>
      </c>
      <c r="AA1427">
        <v>17</v>
      </c>
      <c r="AB1427">
        <v>5</v>
      </c>
      <c r="AC1427" t="b">
        <v>0</v>
      </c>
      <c r="AD1427" t="b">
        <v>1</v>
      </c>
      <c r="AE1427" t="b">
        <v>0</v>
      </c>
      <c r="AF1427" t="b">
        <v>0</v>
      </c>
      <c r="AG1427" s="11">
        <v>45054</v>
      </c>
      <c r="AH1427" s="11">
        <v>45071</v>
      </c>
      <c r="AI1427" s="12">
        <f>IF(OR(AG1427="",AH1427=""),"",AH1427-AG1427)</f>
        <v>17.0</v>
      </c>
      <c r="AJ1427" s="13" t="b">
        <f>IF(OR(AI1427="",AA1427=""),"",AI1427=AA1427)</f>
        <v>1</v>
      </c>
      <c r="AK1427" s="13" t="b">
        <f>IF(AI1427="","",AI1427&gt;60)</f>
        <v>0</v>
      </c>
      <c r="AL1427" s="13" t="b">
        <f>IF(OR(Y1427=TRUE,AH1427=""),TRUE,FALSE)</f>
        <v>0</v>
      </c>
      <c r="AM1427" s="13" t="b">
        <f>IF(AI1427="","",AI1427&lt;0)</f>
        <v>0</v>
      </c>
      <c r="AN1427" s="13" t="str">
        <f>IF(AH1427="","No inspection date",IF(AI1427&lt;0,"Negative chronology",IF(AI1427&lt;=30,"0-30",IF(AI1427&lt;=60,"31-60",IF(AI1427&lt;=90,"61-90",IF(AI1427&lt;=180,"91-180","181+"))))))</f>
        <v>0-30</v>
      </c>
      <c r="AO1427" s="13" t="str">
        <f>IF(OR(ISNUMBER(SEARCH("COMPLETED",K1427)),ISNUMBER(SEARCH("CLOSED",K1427))),"Closed/Completed","Other Active/Issued")</f>
        <v>Closed/Completed</v>
      </c>
    </row>
    <row r="1428" spans="1:41">
      <c r="A1428" t="s">
        <v>8389</v>
      </c>
      <c r="B1428" t="s">
        <v>87</v>
      </c>
      <c r="C1428" t="s">
        <v>87</v>
      </c>
      <c r="D1428" t="s">
        <v>88</v>
      </c>
      <c r="E1428" t="s">
        <v>7318</v>
      </c>
      <c r="H1428" t="s">
        <v>2262</v>
      </c>
      <c r="I1428" t="s">
        <v>8390</v>
      </c>
      <c r="J1428" t="s">
        <v>137</v>
      </c>
      <c r="K1428" t="s">
        <v>93</v>
      </c>
      <c r="L1428" t="s">
        <v>93</v>
      </c>
      <c r="M1428" t="s">
        <v>8391</v>
      </c>
      <c r="N1428" s="9">
        <v>98144</v>
      </c>
      <c r="O1428" t="s">
        <v>8392</v>
      </c>
      <c r="P1428" s="10">
        <v>47.57170786</v>
      </c>
      <c r="Q1428" s="10">
        <v>-122.29266085</v>
      </c>
      <c r="R1428" t="s">
        <v>8393</v>
      </c>
      <c r="S1428" s="7">
        <v>5</v>
      </c>
      <c r="T1428" s="7">
        <v>2023</v>
      </c>
      <c r="U1428" s="7">
        <v>2</v>
      </c>
      <c r="V1428">
        <v>6</v>
      </c>
      <c r="W1428">
        <v>2023</v>
      </c>
      <c r="X1428">
        <v>2</v>
      </c>
      <c r="Y1428" t="b">
        <v>0</v>
      </c>
      <c r="Z1428" t="b">
        <v>0</v>
      </c>
      <c r="AA1428">
        <v>34</v>
      </c>
      <c r="AB1428">
        <v>2</v>
      </c>
      <c r="AC1428" t="b">
        <v>0</v>
      </c>
      <c r="AD1428" t="b">
        <v>1</v>
      </c>
      <c r="AE1428" t="b">
        <v>0</v>
      </c>
      <c r="AF1428" t="b">
        <v>0</v>
      </c>
      <c r="AG1428" s="11">
        <v>45056</v>
      </c>
      <c r="AH1428" s="11">
        <v>45090</v>
      </c>
      <c r="AI1428" s="12">
        <f>IF(OR(AG1428="",AH1428=""),"",AH1428-AG1428)</f>
        <v>34.0</v>
      </c>
      <c r="AJ1428" s="13" t="b">
        <f>IF(OR(AI1428="",AA1428=""),"",AI1428=AA1428)</f>
        <v>1</v>
      </c>
      <c r="AK1428" s="13" t="b">
        <f>IF(AI1428="","",AI1428&gt;60)</f>
        <v>0</v>
      </c>
      <c r="AL1428" s="13" t="b">
        <f>IF(OR(Y1428=TRUE,AH1428=""),TRUE,FALSE)</f>
        <v>0</v>
      </c>
      <c r="AM1428" s="13" t="b">
        <f>IF(AI1428="","",AI1428&lt;0)</f>
        <v>0</v>
      </c>
      <c r="AN1428" s="13" t="str">
        <f>IF(AH1428="","No inspection date",IF(AI1428&lt;0,"Negative chronology",IF(AI1428&lt;=30,"0-30",IF(AI1428&lt;=60,"31-60",IF(AI1428&lt;=90,"61-90",IF(AI1428&lt;=180,"91-180","181+"))))))</f>
        <v>31-60</v>
      </c>
      <c r="AO1428" s="13" t="str">
        <f>IF(OR(ISNUMBER(SEARCH("COMPLETED",K1428)),ISNUMBER(SEARCH("CLOSED",K1428))),"Closed/Completed","Other Active/Issued")</f>
        <v>Closed/Completed</v>
      </c>
    </row>
    <row r="1429" spans="1:41">
      <c r="A1429" t="s">
        <v>8394</v>
      </c>
      <c r="B1429" t="s">
        <v>87</v>
      </c>
      <c r="C1429" t="s">
        <v>87</v>
      </c>
      <c r="D1429" t="s">
        <v>88</v>
      </c>
      <c r="E1429" t="s">
        <v>7318</v>
      </c>
      <c r="H1429" t="s">
        <v>2262</v>
      </c>
      <c r="I1429" t="s">
        <v>2892</v>
      </c>
      <c r="J1429" t="s">
        <v>8395</v>
      </c>
      <c r="K1429" t="s">
        <v>93</v>
      </c>
      <c r="L1429" t="s">
        <v>93</v>
      </c>
      <c r="M1429" t="s">
        <v>8396</v>
      </c>
      <c r="N1429" s="9">
        <v>98122</v>
      </c>
      <c r="O1429" t="s">
        <v>8397</v>
      </c>
      <c r="P1429" s="10">
        <v>47.60694707</v>
      </c>
      <c r="Q1429" s="10">
        <v>-122.29758364</v>
      </c>
      <c r="R1429" t="s">
        <v>8398</v>
      </c>
      <c r="S1429" s="7">
        <v>5</v>
      </c>
      <c r="T1429" s="7">
        <v>2023</v>
      </c>
      <c r="U1429" s="7">
        <v>2</v>
      </c>
      <c r="V1429">
        <v>9</v>
      </c>
      <c r="W1429">
        <v>2023</v>
      </c>
      <c r="X1429">
        <v>3</v>
      </c>
      <c r="Y1429" t="b">
        <v>0</v>
      </c>
      <c r="Z1429" t="b">
        <v>0</v>
      </c>
      <c r="AA1429">
        <v>134</v>
      </c>
      <c r="AB1429">
        <v>3</v>
      </c>
      <c r="AC1429" t="b">
        <v>0</v>
      </c>
      <c r="AD1429" t="b">
        <v>1</v>
      </c>
      <c r="AE1429" t="b">
        <v>0</v>
      </c>
      <c r="AF1429" t="b">
        <v>0</v>
      </c>
      <c r="AG1429" s="11">
        <v>45056</v>
      </c>
      <c r="AH1429" s="11">
        <v>45190</v>
      </c>
      <c r="AI1429" s="12">
        <f>IF(OR(AG1429="",AH1429=""),"",AH1429-AG1429)</f>
        <v>134.0</v>
      </c>
      <c r="AJ1429" s="13" t="b">
        <f>IF(OR(AI1429="",AA1429=""),"",AI1429=AA1429)</f>
        <v>1</v>
      </c>
      <c r="AK1429" s="13" t="b">
        <f>IF(AI1429="","",AI1429&gt;60)</f>
        <v>1</v>
      </c>
      <c r="AL1429" s="13" t="b">
        <f>IF(OR(Y1429=TRUE,AH1429=""),TRUE,FALSE)</f>
        <v>0</v>
      </c>
      <c r="AM1429" s="13" t="b">
        <f>IF(AI1429="","",AI1429&lt;0)</f>
        <v>0</v>
      </c>
      <c r="AN1429" s="13" t="str">
        <f>IF(AH1429="","No inspection date",IF(AI1429&lt;0,"Negative chronology",IF(AI1429&lt;=30,"0-30",IF(AI1429&lt;=60,"31-60",IF(AI1429&lt;=90,"61-90",IF(AI1429&lt;=180,"91-180","181+"))))))</f>
        <v>91-180</v>
      </c>
      <c r="AO1429" s="13" t="str">
        <f>IF(OR(ISNUMBER(SEARCH("COMPLETED",K1429)),ISNUMBER(SEARCH("CLOSED",K1429))),"Closed/Completed","Other Active/Issued")</f>
        <v>Closed/Completed</v>
      </c>
    </row>
    <row r="1430" spans="1:41">
      <c r="A1430" t="s">
        <v>8399</v>
      </c>
      <c r="B1430" t="s">
        <v>87</v>
      </c>
      <c r="C1430" t="s">
        <v>87</v>
      </c>
      <c r="D1430" t="s">
        <v>88</v>
      </c>
      <c r="E1430" t="s">
        <v>7318</v>
      </c>
      <c r="G1430" t="s">
        <v>8200</v>
      </c>
      <c r="H1430" t="s">
        <v>2262</v>
      </c>
      <c r="I1430" t="s">
        <v>8400</v>
      </c>
      <c r="J1430" t="s">
        <v>137</v>
      </c>
      <c r="K1430" t="s">
        <v>93</v>
      </c>
      <c r="L1430" t="s">
        <v>93</v>
      </c>
      <c r="M1430" t="s">
        <v>7672</v>
      </c>
      <c r="N1430" s="9">
        <v>98105</v>
      </c>
      <c r="O1430" t="s">
        <v>8401</v>
      </c>
      <c r="P1430" s="10">
        <v>47.6678545</v>
      </c>
      <c r="Q1430" s="10">
        <v>-122.31347915</v>
      </c>
      <c r="R1430" t="s">
        <v>7674</v>
      </c>
      <c r="S1430" s="7">
        <v>5</v>
      </c>
      <c r="T1430" s="7">
        <v>2023</v>
      </c>
      <c r="U1430" s="7">
        <v>2</v>
      </c>
      <c r="V1430">
        <v>5</v>
      </c>
      <c r="W1430">
        <v>2023</v>
      </c>
      <c r="X1430">
        <v>2</v>
      </c>
      <c r="Y1430" t="b">
        <v>0</v>
      </c>
      <c r="Z1430" t="b">
        <v>0</v>
      </c>
      <c r="AA1430">
        <v>13</v>
      </c>
      <c r="AB1430">
        <v>4</v>
      </c>
      <c r="AC1430" t="b">
        <v>0</v>
      </c>
      <c r="AD1430" t="b">
        <v>1</v>
      </c>
      <c r="AE1430" t="b">
        <v>0</v>
      </c>
      <c r="AF1430" t="b">
        <v>0</v>
      </c>
      <c r="AG1430" s="11">
        <v>45056</v>
      </c>
      <c r="AH1430" s="11">
        <v>45069</v>
      </c>
      <c r="AI1430" s="12">
        <f>IF(OR(AG1430="",AH1430=""),"",AH1430-AG1430)</f>
        <v>13.0</v>
      </c>
      <c r="AJ1430" s="13" t="b">
        <f>IF(OR(AI1430="",AA1430=""),"",AI1430=AA1430)</f>
        <v>1</v>
      </c>
      <c r="AK1430" s="13" t="b">
        <f>IF(AI1430="","",AI1430&gt;60)</f>
        <v>0</v>
      </c>
      <c r="AL1430" s="13" t="b">
        <f>IF(OR(Y1430=TRUE,AH1430=""),TRUE,FALSE)</f>
        <v>0</v>
      </c>
      <c r="AM1430" s="13" t="b">
        <f>IF(AI1430="","",AI1430&lt;0)</f>
        <v>0</v>
      </c>
      <c r="AN1430" s="13" t="str">
        <f>IF(AH1430="","No inspection date",IF(AI1430&lt;0,"Negative chronology",IF(AI1430&lt;=30,"0-30",IF(AI1430&lt;=60,"31-60",IF(AI1430&lt;=90,"61-90",IF(AI1430&lt;=180,"91-180","181+"))))))</f>
        <v>0-30</v>
      </c>
      <c r="AO1430" s="13" t="str">
        <f>IF(OR(ISNUMBER(SEARCH("COMPLETED",K1430)),ISNUMBER(SEARCH("CLOSED",K1430))),"Closed/Completed","Other Active/Issued")</f>
        <v>Closed/Completed</v>
      </c>
    </row>
    <row r="1431" spans="1:41">
      <c r="A1431" t="s">
        <v>8402</v>
      </c>
      <c r="B1431" t="s">
        <v>87</v>
      </c>
      <c r="C1431" t="s">
        <v>87</v>
      </c>
      <c r="D1431" t="s">
        <v>88</v>
      </c>
      <c r="E1431" t="s">
        <v>7318</v>
      </c>
      <c r="F1431" t="s">
        <v>8403</v>
      </c>
      <c r="H1431" t="s">
        <v>2435</v>
      </c>
      <c r="I1431" t="s">
        <v>2422</v>
      </c>
      <c r="J1431" t="s">
        <v>93</v>
      </c>
      <c r="K1431" t="s">
        <v>5967</v>
      </c>
      <c r="L1431" t="s">
        <v>5967</v>
      </c>
      <c r="M1431" t="s">
        <v>8404</v>
      </c>
      <c r="N1431" s="9">
        <v>98136</v>
      </c>
      <c r="O1431" t="s">
        <v>8405</v>
      </c>
      <c r="P1431" s="10">
        <v>47.55409556</v>
      </c>
      <c r="Q1431" s="10">
        <v>-122.39472775</v>
      </c>
      <c r="R1431" t="s">
        <v>8406</v>
      </c>
      <c r="S1431" s="7">
        <v>5</v>
      </c>
      <c r="T1431" s="7">
        <v>2023</v>
      </c>
      <c r="U1431" s="7">
        <v>2</v>
      </c>
      <c r="V1431">
        <v>5</v>
      </c>
      <c r="W1431">
        <v>2023</v>
      </c>
      <c r="X1431">
        <v>2</v>
      </c>
      <c r="Y1431" t="b">
        <v>0</v>
      </c>
      <c r="Z1431" t="b">
        <v>0</v>
      </c>
      <c r="AA1431">
        <v>-7</v>
      </c>
      <c r="AB1431">
        <v>1</v>
      </c>
      <c r="AC1431" t="b">
        <v>0</v>
      </c>
      <c r="AD1431" t="b">
        <v>1</v>
      </c>
      <c r="AE1431" t="b">
        <v>0</v>
      </c>
      <c r="AF1431" t="b">
        <v>0</v>
      </c>
      <c r="AG1431" s="11">
        <v>45061</v>
      </c>
      <c r="AH1431" s="11">
        <v>45054</v>
      </c>
      <c r="AI1431" s="12">
        <f>IF(OR(AG1431="",AH1431=""),"",AH1431-AG1431)</f>
        <v>-7.0</v>
      </c>
      <c r="AJ1431" s="13" t="b">
        <f>IF(OR(AI1431="",AA1431=""),"",AI1431=AA1431)</f>
        <v>1</v>
      </c>
      <c r="AK1431" s="13" t="b">
        <f>IF(AI1431="","",AI1431&gt;60)</f>
        <v>0</v>
      </c>
      <c r="AL1431" s="13" t="b">
        <f>IF(OR(Y1431=TRUE,AH1431=""),TRUE,FALSE)</f>
        <v>0</v>
      </c>
      <c r="AM1431" s="13" t="b">
        <f>IF(AI1431="","",AI1431&lt;0)</f>
        <v>1</v>
      </c>
      <c r="AN1431" s="13" t="str">
        <f>IF(AH1431="","No inspection date",IF(AI1431&lt;0,"Negative chronology",IF(AI1431&lt;=30,"0-30",IF(AI1431&lt;=60,"31-60",IF(AI1431&lt;=90,"61-90",IF(AI1431&lt;=180,"91-180","181+"))))))</f>
        <v>Negative chronology</v>
      </c>
      <c r="AO1431" s="13" t="str">
        <f>IF(OR(ISNUMBER(SEARCH("COMPLETED",K1431)),ISNUMBER(SEARCH("CLOSED",K1431))),"Closed/Completed","Other Active/Issued")</f>
        <v>Other Active/Issued</v>
      </c>
    </row>
    <row r="1432" spans="1:41">
      <c r="A1432" t="s">
        <v>8407</v>
      </c>
      <c r="B1432" t="s">
        <v>87</v>
      </c>
      <c r="C1432" t="s">
        <v>87</v>
      </c>
      <c r="D1432" t="s">
        <v>88</v>
      </c>
      <c r="E1432" t="s">
        <v>7318</v>
      </c>
      <c r="G1432" t="s">
        <v>8408</v>
      </c>
      <c r="H1432" t="s">
        <v>2442</v>
      </c>
      <c r="K1432" t="s">
        <v>93</v>
      </c>
      <c r="L1432" t="s">
        <v>93</v>
      </c>
      <c r="M1432" t="s">
        <v>8331</v>
      </c>
      <c r="N1432" s="9">
        <v>98122</v>
      </c>
      <c r="O1432" t="s">
        <v>8409</v>
      </c>
      <c r="P1432" s="10">
        <v>47.60510549</v>
      </c>
      <c r="Q1432" s="10">
        <v>-122.31216561</v>
      </c>
      <c r="R1432" t="s">
        <v>8333</v>
      </c>
      <c r="S1432" s="7">
        <v>5</v>
      </c>
      <c r="T1432" s="7">
        <v>2023</v>
      </c>
      <c r="U1432" s="7">
        <v>2</v>
      </c>
      <c r="Y1432" t="b">
        <v>1</v>
      </c>
      <c r="Z1432" t="b">
        <v>1</v>
      </c>
      <c r="AB1432">
        <v>3</v>
      </c>
      <c r="AC1432" t="b">
        <v>0</v>
      </c>
      <c r="AD1432" t="b">
        <v>1</v>
      </c>
      <c r="AE1432" t="b">
        <v>0</v>
      </c>
      <c r="AF1432" t="b">
        <v>0</v>
      </c>
      <c r="AG1432" s="11">
        <v>45062</v>
      </c>
      <c r="AI1432" s="12">
        <f>IF(OR(AG1432="",AH1432=""),"",AH1432-AG1432)</f>
        <v/>
      </c>
      <c r="AJ1432" s="13">
        <f>IF(OR(AI1432="",AA1432=""),"",AI1432=AA1432)</f>
        <v/>
      </c>
      <c r="AK1432" s="13">
        <f>IF(AI1432="","",AI1432&gt;60)</f>
        <v/>
      </c>
      <c r="AL1432" s="13" t="b">
        <f>IF(OR(Y1432=TRUE,AH1432=""),TRUE,FALSE)</f>
        <v>1</v>
      </c>
      <c r="AM1432" s="13">
        <f>IF(AI1432="","",AI1432&lt;0)</f>
        <v/>
      </c>
      <c r="AN1432" s="13" t="str">
        <f>IF(AH1432="","No inspection date",IF(AI1432&lt;0,"Negative chronology",IF(AI1432&lt;=30,"0-30",IF(AI1432&lt;=60,"31-60",IF(AI1432&lt;=90,"61-90",IF(AI1432&lt;=180,"91-180","181+"))))))</f>
        <v>No inspection date</v>
      </c>
      <c r="AO1432" s="13" t="str">
        <f>IF(OR(ISNUMBER(SEARCH("COMPLETED",K1432)),ISNUMBER(SEARCH("CLOSED",K1432))),"Closed/Completed","Other Active/Issued")</f>
        <v>Closed/Completed</v>
      </c>
    </row>
    <row r="1433" spans="1:41">
      <c r="A1433" t="s">
        <v>8410</v>
      </c>
      <c r="B1433" t="s">
        <v>87</v>
      </c>
      <c r="C1433" t="s">
        <v>87</v>
      </c>
      <c r="D1433" t="s">
        <v>88</v>
      </c>
      <c r="E1433" t="s">
        <v>7318</v>
      </c>
      <c r="G1433" t="s">
        <v>8411</v>
      </c>
      <c r="H1433" t="s">
        <v>8330</v>
      </c>
      <c r="I1433" t="s">
        <v>2435</v>
      </c>
      <c r="J1433" t="s">
        <v>93</v>
      </c>
      <c r="K1433" t="s">
        <v>1745</v>
      </c>
      <c r="L1433" t="s">
        <v>1745</v>
      </c>
      <c r="M1433" t="s">
        <v>8412</v>
      </c>
      <c r="N1433" s="9">
        <v>98118</v>
      </c>
      <c r="O1433" t="s">
        <v>8413</v>
      </c>
      <c r="P1433" s="10">
        <v>47.55433407</v>
      </c>
      <c r="Q1433" s="10">
        <v>-122.28324133</v>
      </c>
      <c r="R1433" t="s">
        <v>8414</v>
      </c>
      <c r="S1433" s="7">
        <v>5</v>
      </c>
      <c r="T1433" s="7">
        <v>2023</v>
      </c>
      <c r="U1433" s="7">
        <v>2</v>
      </c>
      <c r="V1433">
        <v>5</v>
      </c>
      <c r="W1433">
        <v>2023</v>
      </c>
      <c r="X1433">
        <v>2</v>
      </c>
      <c r="Y1433" t="b">
        <v>0</v>
      </c>
      <c r="Z1433" t="b">
        <v>0</v>
      </c>
      <c r="AA1433">
        <v>-2</v>
      </c>
      <c r="AB1433">
        <v>2</v>
      </c>
      <c r="AC1433" t="b">
        <v>0</v>
      </c>
      <c r="AD1433" t="b">
        <v>1</v>
      </c>
      <c r="AE1433" t="b">
        <v>0</v>
      </c>
      <c r="AF1433" t="b">
        <v>0</v>
      </c>
      <c r="AG1433" s="11">
        <v>45063</v>
      </c>
      <c r="AH1433" s="11">
        <v>45061</v>
      </c>
      <c r="AI1433" s="12">
        <f>IF(OR(AG1433="",AH1433=""),"",AH1433-AG1433)</f>
        <v>-2.0</v>
      </c>
      <c r="AJ1433" s="13" t="b">
        <f>IF(OR(AI1433="",AA1433=""),"",AI1433=AA1433)</f>
        <v>1</v>
      </c>
      <c r="AK1433" s="13" t="b">
        <f>IF(AI1433="","",AI1433&gt;60)</f>
        <v>0</v>
      </c>
      <c r="AL1433" s="13" t="b">
        <f>IF(OR(Y1433=TRUE,AH1433=""),TRUE,FALSE)</f>
        <v>0</v>
      </c>
      <c r="AM1433" s="13" t="b">
        <f>IF(AI1433="","",AI1433&lt;0)</f>
        <v>1</v>
      </c>
      <c r="AN1433" s="13" t="str">
        <f>IF(AH1433="","No inspection date",IF(AI1433&lt;0,"Negative chronology",IF(AI1433&lt;=30,"0-30",IF(AI1433&lt;=60,"31-60",IF(AI1433&lt;=90,"61-90",IF(AI1433&lt;=180,"91-180","181+"))))))</f>
        <v>Negative chronology</v>
      </c>
      <c r="AO1433" s="13" t="str">
        <f>IF(OR(ISNUMBER(SEARCH("COMPLETED",K1433)),ISNUMBER(SEARCH("CLOSED",K1433))),"Closed/Completed","Other Active/Issued")</f>
        <v>Other Active/Issued</v>
      </c>
    </row>
    <row r="1434" spans="1:41">
      <c r="A1434" t="s">
        <v>8415</v>
      </c>
      <c r="B1434" t="s">
        <v>87</v>
      </c>
      <c r="C1434" t="s">
        <v>87</v>
      </c>
      <c r="D1434" t="s">
        <v>88</v>
      </c>
      <c r="E1434" t="s">
        <v>7318</v>
      </c>
      <c r="F1434" t="s">
        <v>7397</v>
      </c>
      <c r="G1434" t="s">
        <v>8416</v>
      </c>
      <c r="H1434" t="s">
        <v>8417</v>
      </c>
      <c r="I1434" t="s">
        <v>8418</v>
      </c>
      <c r="J1434" t="s">
        <v>137</v>
      </c>
      <c r="K1434" t="s">
        <v>93</v>
      </c>
      <c r="L1434" t="s">
        <v>93</v>
      </c>
      <c r="M1434" t="s">
        <v>8419</v>
      </c>
      <c r="N1434" s="9">
        <v>98103</v>
      </c>
      <c r="O1434" t="s">
        <v>8420</v>
      </c>
      <c r="P1434" s="10">
        <v>47.69340949</v>
      </c>
      <c r="Q1434" s="10">
        <v>-122.35565887</v>
      </c>
      <c r="R1434" t="s">
        <v>8421</v>
      </c>
      <c r="S1434" s="7">
        <v>5</v>
      </c>
      <c r="T1434" s="7">
        <v>2023</v>
      </c>
      <c r="U1434" s="7">
        <v>2</v>
      </c>
      <c r="V1434">
        <v>6</v>
      </c>
      <c r="W1434">
        <v>2023</v>
      </c>
      <c r="X1434">
        <v>2</v>
      </c>
      <c r="Y1434" t="b">
        <v>0</v>
      </c>
      <c r="Z1434" t="b">
        <v>0</v>
      </c>
      <c r="AA1434">
        <v>22</v>
      </c>
      <c r="AB1434">
        <v>5</v>
      </c>
      <c r="AC1434" t="b">
        <v>0</v>
      </c>
      <c r="AD1434" t="b">
        <v>1</v>
      </c>
      <c r="AE1434" t="b">
        <v>0</v>
      </c>
      <c r="AF1434" t="b">
        <v>0</v>
      </c>
      <c r="AG1434" s="11">
        <v>45064</v>
      </c>
      <c r="AH1434" s="11">
        <v>45086</v>
      </c>
      <c r="AI1434" s="12">
        <f>IF(OR(AG1434="",AH1434=""),"",AH1434-AG1434)</f>
        <v>22.0</v>
      </c>
      <c r="AJ1434" s="13" t="b">
        <f>IF(OR(AI1434="",AA1434=""),"",AI1434=AA1434)</f>
        <v>1</v>
      </c>
      <c r="AK1434" s="13" t="b">
        <f>IF(AI1434="","",AI1434&gt;60)</f>
        <v>0</v>
      </c>
      <c r="AL1434" s="13" t="b">
        <f>IF(OR(Y1434=TRUE,AH1434=""),TRUE,FALSE)</f>
        <v>0</v>
      </c>
      <c r="AM1434" s="13" t="b">
        <f>IF(AI1434="","",AI1434&lt;0)</f>
        <v>0</v>
      </c>
      <c r="AN1434" s="13" t="str">
        <f>IF(AH1434="","No inspection date",IF(AI1434&lt;0,"Negative chronology",IF(AI1434&lt;=30,"0-30",IF(AI1434&lt;=60,"31-60",IF(AI1434&lt;=90,"61-90",IF(AI1434&lt;=180,"91-180","181+"))))))</f>
        <v>0-30</v>
      </c>
      <c r="AO1434" s="13" t="str">
        <f>IF(OR(ISNUMBER(SEARCH("COMPLETED",K1434)),ISNUMBER(SEARCH("CLOSED",K1434))),"Closed/Completed","Other Active/Issued")</f>
        <v>Closed/Completed</v>
      </c>
    </row>
    <row r="1435" spans="1:41">
      <c r="A1435" t="s">
        <v>8422</v>
      </c>
      <c r="B1435" t="s">
        <v>87</v>
      </c>
      <c r="C1435" t="s">
        <v>87</v>
      </c>
      <c r="D1435" t="s">
        <v>88</v>
      </c>
      <c r="E1435" t="s">
        <v>7318</v>
      </c>
      <c r="F1435" t="s">
        <v>8423</v>
      </c>
      <c r="H1435" t="s">
        <v>8417</v>
      </c>
      <c r="I1435" t="s">
        <v>2592</v>
      </c>
      <c r="J1435" t="s">
        <v>137</v>
      </c>
      <c r="K1435" t="s">
        <v>93</v>
      </c>
      <c r="L1435" t="s">
        <v>93</v>
      </c>
      <c r="M1435" t="s">
        <v>8424</v>
      </c>
      <c r="N1435" s="9">
        <v>98115</v>
      </c>
      <c r="O1435" t="s">
        <v>8425</v>
      </c>
      <c r="P1435" s="10">
        <v>47.68779575</v>
      </c>
      <c r="Q1435" s="10">
        <v>-122.31080692</v>
      </c>
      <c r="R1435" t="s">
        <v>8426</v>
      </c>
      <c r="S1435" s="7">
        <v>5</v>
      </c>
      <c r="T1435" s="7">
        <v>2023</v>
      </c>
      <c r="U1435" s="7">
        <v>2</v>
      </c>
      <c r="V1435">
        <v>7</v>
      </c>
      <c r="W1435">
        <v>2023</v>
      </c>
      <c r="X1435">
        <v>3</v>
      </c>
      <c r="Y1435" t="b">
        <v>0</v>
      </c>
      <c r="Z1435" t="b">
        <v>0</v>
      </c>
      <c r="AA1435">
        <v>49</v>
      </c>
      <c r="AB1435">
        <v>4</v>
      </c>
      <c r="AC1435" t="b">
        <v>0</v>
      </c>
      <c r="AD1435" t="b">
        <v>1</v>
      </c>
      <c r="AE1435" t="b">
        <v>0</v>
      </c>
      <c r="AF1435" t="b">
        <v>0</v>
      </c>
      <c r="AG1435" s="11">
        <v>45064</v>
      </c>
      <c r="AH1435" s="11">
        <v>45113</v>
      </c>
      <c r="AI1435" s="12">
        <f>IF(OR(AG1435="",AH1435=""),"",AH1435-AG1435)</f>
        <v>49.0</v>
      </c>
      <c r="AJ1435" s="13" t="b">
        <f>IF(OR(AI1435="",AA1435=""),"",AI1435=AA1435)</f>
        <v>1</v>
      </c>
      <c r="AK1435" s="13" t="b">
        <f>IF(AI1435="","",AI1435&gt;60)</f>
        <v>0</v>
      </c>
      <c r="AL1435" s="13" t="b">
        <f>IF(OR(Y1435=TRUE,AH1435=""),TRUE,FALSE)</f>
        <v>0</v>
      </c>
      <c r="AM1435" s="13" t="b">
        <f>IF(AI1435="","",AI1435&lt;0)</f>
        <v>0</v>
      </c>
      <c r="AN1435" s="13" t="str">
        <f>IF(AH1435="","No inspection date",IF(AI1435&lt;0,"Negative chronology",IF(AI1435&lt;=30,"0-30",IF(AI1435&lt;=60,"31-60",IF(AI1435&lt;=90,"61-90",IF(AI1435&lt;=180,"91-180","181+"))))))</f>
        <v>31-60</v>
      </c>
      <c r="AO1435" s="13" t="str">
        <f>IF(OR(ISNUMBER(SEARCH("COMPLETED",K1435)),ISNUMBER(SEARCH("CLOSED",K1435))),"Closed/Completed","Other Active/Issued")</f>
        <v>Closed/Completed</v>
      </c>
    </row>
    <row r="1436" spans="1:41">
      <c r="A1436" t="s">
        <v>8427</v>
      </c>
      <c r="B1436" t="s">
        <v>87</v>
      </c>
      <c r="C1436" t="s">
        <v>87</v>
      </c>
      <c r="D1436" t="s">
        <v>88</v>
      </c>
      <c r="E1436" t="s">
        <v>7318</v>
      </c>
      <c r="F1436" t="s">
        <v>8428</v>
      </c>
      <c r="H1436" t="s">
        <v>6265</v>
      </c>
      <c r="I1436" t="s">
        <v>6236</v>
      </c>
      <c r="J1436" t="s">
        <v>93</v>
      </c>
      <c r="K1436" t="s">
        <v>93</v>
      </c>
      <c r="L1436" t="s">
        <v>93</v>
      </c>
      <c r="M1436" t="s">
        <v>8429</v>
      </c>
      <c r="N1436" s="9">
        <v>98106</v>
      </c>
      <c r="O1436" t="s">
        <v>8430</v>
      </c>
      <c r="P1436" s="10">
        <v>47.53286261</v>
      </c>
      <c r="Q1436" s="10">
        <v>-122.36012637</v>
      </c>
      <c r="R1436" t="s">
        <v>8431</v>
      </c>
      <c r="S1436" s="7">
        <v>5</v>
      </c>
      <c r="T1436" s="7">
        <v>2023</v>
      </c>
      <c r="U1436" s="7">
        <v>2</v>
      </c>
      <c r="V1436">
        <v>5</v>
      </c>
      <c r="W1436">
        <v>2023</v>
      </c>
      <c r="X1436">
        <v>2</v>
      </c>
      <c r="Y1436" t="b">
        <v>0</v>
      </c>
      <c r="Z1436" t="b">
        <v>0</v>
      </c>
      <c r="AA1436">
        <v>-10</v>
      </c>
      <c r="AB1436">
        <v>1</v>
      </c>
      <c r="AC1436" t="b">
        <v>0</v>
      </c>
      <c r="AD1436" t="b">
        <v>1</v>
      </c>
      <c r="AE1436" t="b">
        <v>0</v>
      </c>
      <c r="AF1436" t="b">
        <v>0</v>
      </c>
      <c r="AG1436" s="11">
        <v>45065</v>
      </c>
      <c r="AH1436" s="11">
        <v>45055</v>
      </c>
      <c r="AI1436" s="12">
        <f>IF(OR(AG1436="",AH1436=""),"",AH1436-AG1436)</f>
        <v>-10.0</v>
      </c>
      <c r="AJ1436" s="13" t="b">
        <f>IF(OR(AI1436="",AA1436=""),"",AI1436=AA1436)</f>
        <v>1</v>
      </c>
      <c r="AK1436" s="13" t="b">
        <f>IF(AI1436="","",AI1436&gt;60)</f>
        <v>0</v>
      </c>
      <c r="AL1436" s="13" t="b">
        <f>IF(OR(Y1436=TRUE,AH1436=""),TRUE,FALSE)</f>
        <v>0</v>
      </c>
      <c r="AM1436" s="13" t="b">
        <f>IF(AI1436="","",AI1436&lt;0)</f>
        <v>1</v>
      </c>
      <c r="AN1436" s="13" t="str">
        <f>IF(AH1436="","No inspection date",IF(AI1436&lt;0,"Negative chronology",IF(AI1436&lt;=30,"0-30",IF(AI1436&lt;=60,"31-60",IF(AI1436&lt;=90,"61-90",IF(AI1436&lt;=180,"91-180","181+"))))))</f>
        <v>Negative chronology</v>
      </c>
      <c r="AO1436" s="13" t="str">
        <f>IF(OR(ISNUMBER(SEARCH("COMPLETED",K1436)),ISNUMBER(SEARCH("CLOSED",K1436))),"Closed/Completed","Other Active/Issued")</f>
        <v>Closed/Completed</v>
      </c>
    </row>
    <row r="1437" spans="1:41">
      <c r="A1437" t="s">
        <v>8432</v>
      </c>
      <c r="B1437" t="s">
        <v>87</v>
      </c>
      <c r="C1437" t="s">
        <v>87</v>
      </c>
      <c r="D1437" t="s">
        <v>88</v>
      </c>
      <c r="E1437" t="s">
        <v>7318</v>
      </c>
      <c r="G1437" t="s">
        <v>8433</v>
      </c>
      <c r="H1437" t="s">
        <v>6265</v>
      </c>
      <c r="I1437" t="s">
        <v>3978</v>
      </c>
      <c r="J1437" t="s">
        <v>137</v>
      </c>
      <c r="K1437" t="s">
        <v>93</v>
      </c>
      <c r="L1437" t="s">
        <v>93</v>
      </c>
      <c r="M1437" t="s">
        <v>8434</v>
      </c>
      <c r="N1437" s="9">
        <v>98101</v>
      </c>
      <c r="O1437" t="s">
        <v>8435</v>
      </c>
      <c r="P1437" s="10">
        <v>47.60721228</v>
      </c>
      <c r="Q1437" s="10">
        <v>-122.33451985</v>
      </c>
      <c r="R1437" t="s">
        <v>8436</v>
      </c>
      <c r="S1437" s="7">
        <v>5</v>
      </c>
      <c r="T1437" s="7">
        <v>2023</v>
      </c>
      <c r="U1437" s="7">
        <v>2</v>
      </c>
      <c r="V1437">
        <v>5</v>
      </c>
      <c r="W1437">
        <v>2024</v>
      </c>
      <c r="X1437">
        <v>2</v>
      </c>
      <c r="Y1437" t="b">
        <v>0</v>
      </c>
      <c r="Z1437" t="b">
        <v>0</v>
      </c>
      <c r="AA1437">
        <v>370</v>
      </c>
      <c r="AB1437">
        <v>7</v>
      </c>
      <c r="AC1437" t="b">
        <v>0</v>
      </c>
      <c r="AD1437" t="b">
        <v>1</v>
      </c>
      <c r="AE1437" t="b">
        <v>0</v>
      </c>
      <c r="AF1437" t="b">
        <v>0</v>
      </c>
      <c r="AG1437" s="11">
        <v>45065</v>
      </c>
      <c r="AH1437" s="11">
        <v>45435</v>
      </c>
      <c r="AI1437" s="12">
        <f>IF(OR(AG1437="",AH1437=""),"",AH1437-AG1437)</f>
        <v>370.0</v>
      </c>
      <c r="AJ1437" s="13" t="b">
        <f>IF(OR(AI1437="",AA1437=""),"",AI1437=AA1437)</f>
        <v>1</v>
      </c>
      <c r="AK1437" s="13" t="b">
        <f>IF(AI1437="","",AI1437&gt;60)</f>
        <v>1</v>
      </c>
      <c r="AL1437" s="13" t="b">
        <f>IF(OR(Y1437=TRUE,AH1437=""),TRUE,FALSE)</f>
        <v>0</v>
      </c>
      <c r="AM1437" s="13" t="b">
        <f>IF(AI1437="","",AI1437&lt;0)</f>
        <v>0</v>
      </c>
      <c r="AN1437" s="13" t="str">
        <f>IF(AH1437="","No inspection date",IF(AI1437&lt;0,"Negative chronology",IF(AI1437&lt;=30,"0-30",IF(AI1437&lt;=60,"31-60",IF(AI1437&lt;=90,"61-90",IF(AI1437&lt;=180,"91-180","181+"))))))</f>
        <v>181+</v>
      </c>
      <c r="AO1437" s="13" t="str">
        <f>IF(OR(ISNUMBER(SEARCH("COMPLETED",K1437)),ISNUMBER(SEARCH("CLOSED",K1437))),"Closed/Completed","Other Active/Issued")</f>
        <v>Closed/Completed</v>
      </c>
    </row>
    <row r="1438" spans="1:41">
      <c r="A1438" t="s">
        <v>8437</v>
      </c>
      <c r="B1438" t="s">
        <v>87</v>
      </c>
      <c r="C1438" t="s">
        <v>87</v>
      </c>
      <c r="D1438" t="s">
        <v>88</v>
      </c>
      <c r="E1438" t="s">
        <v>7318</v>
      </c>
      <c r="G1438" t="s">
        <v>6860</v>
      </c>
      <c r="H1438" t="s">
        <v>8400</v>
      </c>
      <c r="I1438" t="s">
        <v>8438</v>
      </c>
      <c r="J1438" t="s">
        <v>137</v>
      </c>
      <c r="K1438" t="s">
        <v>93</v>
      </c>
      <c r="L1438" t="s">
        <v>93</v>
      </c>
      <c r="M1438" t="s">
        <v>8253</v>
      </c>
      <c r="N1438" s="9">
        <v>98106</v>
      </c>
      <c r="O1438" t="s">
        <v>8439</v>
      </c>
      <c r="P1438" s="10">
        <v>47.52320019</v>
      </c>
      <c r="Q1438" s="10">
        <v>-122.3464756</v>
      </c>
      <c r="R1438" t="s">
        <v>8255</v>
      </c>
      <c r="S1438" s="7">
        <v>5</v>
      </c>
      <c r="T1438" s="7">
        <v>2023</v>
      </c>
      <c r="U1438" s="7">
        <v>2</v>
      </c>
      <c r="V1438">
        <v>8</v>
      </c>
      <c r="W1438">
        <v>2023</v>
      </c>
      <c r="X1438">
        <v>3</v>
      </c>
      <c r="Y1438" t="b">
        <v>0</v>
      </c>
      <c r="Z1438" t="b">
        <v>0</v>
      </c>
      <c r="AA1438">
        <v>84</v>
      </c>
      <c r="AB1438">
        <v>1</v>
      </c>
      <c r="AC1438" t="b">
        <v>0</v>
      </c>
      <c r="AD1438" t="b">
        <v>1</v>
      </c>
      <c r="AE1438" t="b">
        <v>0</v>
      </c>
      <c r="AF1438" t="b">
        <v>0</v>
      </c>
      <c r="AG1438" s="11">
        <v>45069</v>
      </c>
      <c r="AH1438" s="11">
        <v>45153</v>
      </c>
      <c r="AI1438" s="12">
        <f>IF(OR(AG1438="",AH1438=""),"",AH1438-AG1438)</f>
        <v>84.0</v>
      </c>
      <c r="AJ1438" s="13" t="b">
        <f>IF(OR(AI1438="",AA1438=""),"",AI1438=AA1438)</f>
        <v>1</v>
      </c>
      <c r="AK1438" s="13" t="b">
        <f>IF(AI1438="","",AI1438&gt;60)</f>
        <v>1</v>
      </c>
      <c r="AL1438" s="13" t="b">
        <f>IF(OR(Y1438=TRUE,AH1438=""),TRUE,FALSE)</f>
        <v>0</v>
      </c>
      <c r="AM1438" s="13" t="b">
        <f>IF(AI1438="","",AI1438&lt;0)</f>
        <v>0</v>
      </c>
      <c r="AN1438" s="13" t="str">
        <f>IF(AH1438="","No inspection date",IF(AI1438&lt;0,"Negative chronology",IF(AI1438&lt;=30,"0-30",IF(AI1438&lt;=60,"31-60",IF(AI1438&lt;=90,"61-90",IF(AI1438&lt;=180,"91-180","181+"))))))</f>
        <v>61-90</v>
      </c>
      <c r="AO1438" s="13" t="str">
        <f>IF(OR(ISNUMBER(SEARCH("COMPLETED",K1438)),ISNUMBER(SEARCH("CLOSED",K1438))),"Closed/Completed","Other Active/Issued")</f>
        <v>Closed/Completed</v>
      </c>
    </row>
    <row r="1439" spans="1:41">
      <c r="A1439" t="s">
        <v>8440</v>
      </c>
      <c r="B1439" t="s">
        <v>87</v>
      </c>
      <c r="C1439" t="s">
        <v>87</v>
      </c>
      <c r="D1439" t="s">
        <v>88</v>
      </c>
      <c r="E1439" t="s">
        <v>7318</v>
      </c>
      <c r="F1439" t="s">
        <v>7625</v>
      </c>
      <c r="H1439" t="s">
        <v>8441</v>
      </c>
      <c r="I1439" t="s">
        <v>6270</v>
      </c>
      <c r="J1439" t="s">
        <v>137</v>
      </c>
      <c r="K1439" t="s">
        <v>93</v>
      </c>
      <c r="L1439" t="s">
        <v>93</v>
      </c>
      <c r="M1439" t="s">
        <v>8442</v>
      </c>
      <c r="N1439" s="9">
        <v>98144</v>
      </c>
      <c r="O1439" t="s">
        <v>8443</v>
      </c>
      <c r="P1439" s="10">
        <v>47.57419396</v>
      </c>
      <c r="Q1439" s="10">
        <v>-122.31216746</v>
      </c>
      <c r="R1439" t="s">
        <v>8444</v>
      </c>
      <c r="S1439" s="7">
        <v>5</v>
      </c>
      <c r="T1439" s="7">
        <v>2023</v>
      </c>
      <c r="U1439" s="7">
        <v>2</v>
      </c>
      <c r="V1439">
        <v>5</v>
      </c>
      <c r="W1439">
        <v>2023</v>
      </c>
      <c r="X1439">
        <v>2</v>
      </c>
      <c r="Y1439" t="b">
        <v>0</v>
      </c>
      <c r="Z1439" t="b">
        <v>0</v>
      </c>
      <c r="AA1439">
        <v>7</v>
      </c>
      <c r="AB1439">
        <v>2</v>
      </c>
      <c r="AC1439" t="b">
        <v>0</v>
      </c>
      <c r="AD1439" t="b">
        <v>1</v>
      </c>
      <c r="AE1439" t="b">
        <v>0</v>
      </c>
      <c r="AF1439" t="b">
        <v>0</v>
      </c>
      <c r="AG1439" s="11">
        <v>45070</v>
      </c>
      <c r="AH1439" s="11">
        <v>45077</v>
      </c>
      <c r="AI1439" s="12">
        <f>IF(OR(AG1439="",AH1439=""),"",AH1439-AG1439)</f>
        <v>7.0</v>
      </c>
      <c r="AJ1439" s="13" t="b">
        <f>IF(OR(AI1439="",AA1439=""),"",AI1439=AA1439)</f>
        <v>1</v>
      </c>
      <c r="AK1439" s="13" t="b">
        <f>IF(AI1439="","",AI1439&gt;60)</f>
        <v>0</v>
      </c>
      <c r="AL1439" s="13" t="b">
        <f>IF(OR(Y1439=TRUE,AH1439=""),TRUE,FALSE)</f>
        <v>0</v>
      </c>
      <c r="AM1439" s="13" t="b">
        <f>IF(AI1439="","",AI1439&lt;0)</f>
        <v>0</v>
      </c>
      <c r="AN1439" s="13" t="str">
        <f>IF(AH1439="","No inspection date",IF(AI1439&lt;0,"Negative chronology",IF(AI1439&lt;=30,"0-30",IF(AI1439&lt;=60,"31-60",IF(AI1439&lt;=90,"61-90",IF(AI1439&lt;=180,"91-180","181+"))))))</f>
        <v>0-30</v>
      </c>
      <c r="AO1439" s="13" t="str">
        <f>IF(OR(ISNUMBER(SEARCH("COMPLETED",K1439)),ISNUMBER(SEARCH("CLOSED",K1439))),"Closed/Completed","Other Active/Issued")</f>
        <v>Closed/Completed</v>
      </c>
    </row>
    <row r="1440" spans="1:41">
      <c r="A1440" t="s">
        <v>8445</v>
      </c>
      <c r="B1440" t="s">
        <v>87</v>
      </c>
      <c r="C1440" t="s">
        <v>87</v>
      </c>
      <c r="D1440" t="s">
        <v>88</v>
      </c>
      <c r="E1440" t="s">
        <v>7318</v>
      </c>
      <c r="H1440" t="s">
        <v>2450</v>
      </c>
      <c r="K1440" t="s">
        <v>93</v>
      </c>
      <c r="L1440" t="s">
        <v>93</v>
      </c>
      <c r="M1440" t="s">
        <v>8446</v>
      </c>
      <c r="N1440" s="9">
        <v>98107</v>
      </c>
      <c r="O1440" t="s">
        <v>8447</v>
      </c>
      <c r="P1440" s="10">
        <v>47.66326016</v>
      </c>
      <c r="Q1440" s="10">
        <v>-122.3695602</v>
      </c>
      <c r="R1440" t="s">
        <v>8448</v>
      </c>
      <c r="S1440" s="7">
        <v>5</v>
      </c>
      <c r="T1440" s="7">
        <v>2023</v>
      </c>
      <c r="U1440" s="7">
        <v>2</v>
      </c>
      <c r="Y1440" t="b">
        <v>1</v>
      </c>
      <c r="Z1440" t="b">
        <v>1</v>
      </c>
      <c r="AB1440">
        <v>6</v>
      </c>
      <c r="AC1440" t="b">
        <v>0</v>
      </c>
      <c r="AD1440" t="b">
        <v>1</v>
      </c>
      <c r="AE1440" t="b">
        <v>0</v>
      </c>
      <c r="AF1440" t="b">
        <v>0</v>
      </c>
      <c r="AG1440" s="11">
        <v>45072</v>
      </c>
      <c r="AI1440" s="12">
        <f>IF(OR(AG1440="",AH1440=""),"",AH1440-AG1440)</f>
        <v/>
      </c>
      <c r="AJ1440" s="13">
        <f>IF(OR(AI1440="",AA1440=""),"",AI1440=AA1440)</f>
        <v/>
      </c>
      <c r="AK1440" s="13">
        <f>IF(AI1440="","",AI1440&gt;60)</f>
        <v/>
      </c>
      <c r="AL1440" s="13" t="b">
        <f>IF(OR(Y1440=TRUE,AH1440=""),TRUE,FALSE)</f>
        <v>1</v>
      </c>
      <c r="AM1440" s="13">
        <f>IF(AI1440="","",AI1440&lt;0)</f>
        <v/>
      </c>
      <c r="AN1440" s="13" t="str">
        <f>IF(AH1440="","No inspection date",IF(AI1440&lt;0,"Negative chronology",IF(AI1440&lt;=30,"0-30",IF(AI1440&lt;=60,"31-60",IF(AI1440&lt;=90,"61-90",IF(AI1440&lt;=180,"91-180","181+"))))))</f>
        <v>No inspection date</v>
      </c>
      <c r="AO1440" s="13" t="str">
        <f>IF(OR(ISNUMBER(SEARCH("COMPLETED",K1440)),ISNUMBER(SEARCH("CLOSED",K1440))),"Closed/Completed","Other Active/Issued")</f>
        <v>Closed/Completed</v>
      </c>
    </row>
    <row r="1441" spans="1:41">
      <c r="A1441" t="s">
        <v>8449</v>
      </c>
      <c r="B1441" t="s">
        <v>87</v>
      </c>
      <c r="C1441" t="s">
        <v>87</v>
      </c>
      <c r="D1441" t="s">
        <v>88</v>
      </c>
      <c r="E1441" t="s">
        <v>7318</v>
      </c>
      <c r="G1441" t="s">
        <v>8450</v>
      </c>
      <c r="H1441" t="s">
        <v>2457</v>
      </c>
      <c r="I1441" t="s">
        <v>8451</v>
      </c>
      <c r="J1441" t="s">
        <v>137</v>
      </c>
      <c r="K1441" t="s">
        <v>93</v>
      </c>
      <c r="L1441" t="s">
        <v>93</v>
      </c>
      <c r="M1441" t="s">
        <v>8452</v>
      </c>
      <c r="N1441" s="9">
        <v>98125</v>
      </c>
      <c r="O1441" t="s">
        <v>8453</v>
      </c>
      <c r="P1441" s="10">
        <v>47.71215602</v>
      </c>
      <c r="Q1441" s="10">
        <v>-122.28826282</v>
      </c>
      <c r="R1441" t="s">
        <v>8454</v>
      </c>
      <c r="S1441" s="7">
        <v>5</v>
      </c>
      <c r="T1441" s="7">
        <v>2023</v>
      </c>
      <c r="U1441" s="7">
        <v>2</v>
      </c>
      <c r="V1441">
        <v>6</v>
      </c>
      <c r="W1441">
        <v>2023</v>
      </c>
      <c r="X1441">
        <v>2</v>
      </c>
      <c r="Y1441" t="b">
        <v>0</v>
      </c>
      <c r="Z1441" t="b">
        <v>0</v>
      </c>
      <c r="AA1441">
        <v>17</v>
      </c>
      <c r="AB1441">
        <v>5</v>
      </c>
      <c r="AC1441" t="b">
        <v>0</v>
      </c>
      <c r="AD1441" t="b">
        <v>1</v>
      </c>
      <c r="AE1441" t="b">
        <v>0</v>
      </c>
      <c r="AF1441" t="b">
        <v>0</v>
      </c>
      <c r="AG1441" s="11">
        <v>45076</v>
      </c>
      <c r="AH1441" s="11">
        <v>45093</v>
      </c>
      <c r="AI1441" s="12">
        <f>IF(OR(AG1441="",AH1441=""),"",AH1441-AG1441)</f>
        <v>17.0</v>
      </c>
      <c r="AJ1441" s="13" t="b">
        <f>IF(OR(AI1441="",AA1441=""),"",AI1441=AA1441)</f>
        <v>1</v>
      </c>
      <c r="AK1441" s="13" t="b">
        <f>IF(AI1441="","",AI1441&gt;60)</f>
        <v>0</v>
      </c>
      <c r="AL1441" s="13" t="b">
        <f>IF(OR(Y1441=TRUE,AH1441=""),TRUE,FALSE)</f>
        <v>0</v>
      </c>
      <c r="AM1441" s="13" t="b">
        <f>IF(AI1441="","",AI1441&lt;0)</f>
        <v>0</v>
      </c>
      <c r="AN1441" s="13" t="str">
        <f>IF(AH1441="","No inspection date",IF(AI1441&lt;0,"Negative chronology",IF(AI1441&lt;=30,"0-30",IF(AI1441&lt;=60,"31-60",IF(AI1441&lt;=90,"61-90",IF(AI1441&lt;=180,"91-180","181+"))))))</f>
        <v>0-30</v>
      </c>
      <c r="AO1441" s="13" t="str">
        <f>IF(OR(ISNUMBER(SEARCH("COMPLETED",K1441)),ISNUMBER(SEARCH("CLOSED",K1441))),"Closed/Completed","Other Active/Issued")</f>
        <v>Closed/Completed</v>
      </c>
    </row>
    <row r="1442" spans="1:41">
      <c r="A1442" t="s">
        <v>8455</v>
      </c>
      <c r="B1442" t="s">
        <v>87</v>
      </c>
      <c r="C1442" t="s">
        <v>87</v>
      </c>
      <c r="D1442" t="s">
        <v>88</v>
      </c>
      <c r="E1442" t="s">
        <v>7318</v>
      </c>
      <c r="G1442" t="s">
        <v>7706</v>
      </c>
      <c r="H1442" t="s">
        <v>6270</v>
      </c>
      <c r="I1442" t="s">
        <v>8365</v>
      </c>
      <c r="J1442" t="s">
        <v>137</v>
      </c>
      <c r="K1442" t="s">
        <v>93</v>
      </c>
      <c r="L1442" t="s">
        <v>93</v>
      </c>
      <c r="M1442" t="s">
        <v>8456</v>
      </c>
      <c r="N1442" s="9">
        <v>98118</v>
      </c>
      <c r="O1442" t="s">
        <v>8457</v>
      </c>
      <c r="P1442" s="10">
        <v>47.55847164</v>
      </c>
      <c r="Q1442" s="10">
        <v>-122.28992883</v>
      </c>
      <c r="R1442" t="s">
        <v>8458</v>
      </c>
      <c r="S1442" s="7">
        <v>5</v>
      </c>
      <c r="T1442" s="7">
        <v>2023</v>
      </c>
      <c r="U1442" s="7">
        <v>2</v>
      </c>
      <c r="V1442">
        <v>6</v>
      </c>
      <c r="W1442">
        <v>2023</v>
      </c>
      <c r="X1442">
        <v>2</v>
      </c>
      <c r="Y1442" t="b">
        <v>0</v>
      </c>
      <c r="Z1442" t="b">
        <v>0</v>
      </c>
      <c r="AA1442">
        <v>5</v>
      </c>
      <c r="AB1442">
        <v>2</v>
      </c>
      <c r="AC1442" t="b">
        <v>0</v>
      </c>
      <c r="AD1442" t="b">
        <v>1</v>
      </c>
      <c r="AE1442" t="b">
        <v>0</v>
      </c>
      <c r="AF1442" t="b">
        <v>0</v>
      </c>
      <c r="AG1442" s="11">
        <v>45077</v>
      </c>
      <c r="AH1442" s="11">
        <v>45082</v>
      </c>
      <c r="AI1442" s="12">
        <f>IF(OR(AG1442="",AH1442=""),"",AH1442-AG1442)</f>
        <v>5.0</v>
      </c>
      <c r="AJ1442" s="13" t="b">
        <f>IF(OR(AI1442="",AA1442=""),"",AI1442=AA1442)</f>
        <v>1</v>
      </c>
      <c r="AK1442" s="13" t="b">
        <f>IF(AI1442="","",AI1442&gt;60)</f>
        <v>0</v>
      </c>
      <c r="AL1442" s="13" t="b">
        <f>IF(OR(Y1442=TRUE,AH1442=""),TRUE,FALSE)</f>
        <v>0</v>
      </c>
      <c r="AM1442" s="13" t="b">
        <f>IF(AI1442="","",AI1442&lt;0)</f>
        <v>0</v>
      </c>
      <c r="AN1442" s="13" t="str">
        <f>IF(AH1442="","No inspection date",IF(AI1442&lt;0,"Negative chronology",IF(AI1442&lt;=30,"0-30",IF(AI1442&lt;=60,"31-60",IF(AI1442&lt;=90,"61-90",IF(AI1442&lt;=180,"91-180","181+"))))))</f>
        <v>0-30</v>
      </c>
      <c r="AO1442" s="13" t="str">
        <f>IF(OR(ISNUMBER(SEARCH("COMPLETED",K1442)),ISNUMBER(SEARCH("CLOSED",K1442))),"Closed/Completed","Other Active/Issued")</f>
        <v>Closed/Completed</v>
      </c>
    </row>
    <row r="1443" spans="1:41">
      <c r="A1443" t="s">
        <v>8459</v>
      </c>
      <c r="B1443" t="s">
        <v>87</v>
      </c>
      <c r="C1443" t="s">
        <v>87</v>
      </c>
      <c r="D1443" t="s">
        <v>88</v>
      </c>
      <c r="E1443" t="s">
        <v>7318</v>
      </c>
      <c r="F1443" t="s">
        <v>8460</v>
      </c>
      <c r="G1443" t="s">
        <v>7706</v>
      </c>
      <c r="H1443" t="s">
        <v>6270</v>
      </c>
      <c r="I1443" t="s">
        <v>4122</v>
      </c>
      <c r="J1443" t="s">
        <v>137</v>
      </c>
      <c r="K1443" t="s">
        <v>93</v>
      </c>
      <c r="L1443" t="s">
        <v>93</v>
      </c>
      <c r="M1443" t="s">
        <v>5083</v>
      </c>
      <c r="N1443" s="9">
        <v>98178</v>
      </c>
      <c r="O1443" t="s">
        <v>8461</v>
      </c>
      <c r="P1443" s="10">
        <v>47.50991031</v>
      </c>
      <c r="Q1443" s="10">
        <v>-122.23977137</v>
      </c>
      <c r="R1443" t="s">
        <v>5085</v>
      </c>
      <c r="S1443" s="7">
        <v>5</v>
      </c>
      <c r="T1443" s="7">
        <v>2023</v>
      </c>
      <c r="U1443" s="7">
        <v>2</v>
      </c>
      <c r="V1443">
        <v>7</v>
      </c>
      <c r="W1443">
        <v>2024</v>
      </c>
      <c r="X1443">
        <v>3</v>
      </c>
      <c r="Y1443" t="b">
        <v>0</v>
      </c>
      <c r="Z1443" t="b">
        <v>0</v>
      </c>
      <c r="AA1443">
        <v>397</v>
      </c>
      <c r="AB1443">
        <v>2</v>
      </c>
      <c r="AC1443" t="b">
        <v>0</v>
      </c>
      <c r="AD1443" t="b">
        <v>1</v>
      </c>
      <c r="AE1443" t="b">
        <v>0</v>
      </c>
      <c r="AF1443" t="b">
        <v>0</v>
      </c>
      <c r="AG1443" s="11">
        <v>45077</v>
      </c>
      <c r="AH1443" s="11">
        <v>45474</v>
      </c>
      <c r="AI1443" s="12">
        <f>IF(OR(AG1443="",AH1443=""),"",AH1443-AG1443)</f>
        <v>397.0</v>
      </c>
      <c r="AJ1443" s="13" t="b">
        <f>IF(OR(AI1443="",AA1443=""),"",AI1443=AA1443)</f>
        <v>1</v>
      </c>
      <c r="AK1443" s="13" t="b">
        <f>IF(AI1443="","",AI1443&gt;60)</f>
        <v>1</v>
      </c>
      <c r="AL1443" s="13" t="b">
        <f>IF(OR(Y1443=TRUE,AH1443=""),TRUE,FALSE)</f>
        <v>0</v>
      </c>
      <c r="AM1443" s="13" t="b">
        <f>IF(AI1443="","",AI1443&lt;0)</f>
        <v>0</v>
      </c>
      <c r="AN1443" s="13" t="str">
        <f>IF(AH1443="","No inspection date",IF(AI1443&lt;0,"Negative chronology",IF(AI1443&lt;=30,"0-30",IF(AI1443&lt;=60,"31-60",IF(AI1443&lt;=90,"61-90",IF(AI1443&lt;=180,"91-180","181+"))))))</f>
        <v>181+</v>
      </c>
      <c r="AO1443" s="13" t="str">
        <f>IF(OR(ISNUMBER(SEARCH("COMPLETED",K1443)),ISNUMBER(SEARCH("CLOSED",K1443))),"Closed/Completed","Other Active/Issued")</f>
        <v>Closed/Completed</v>
      </c>
    </row>
    <row r="1444" spans="1:41">
      <c r="A1444" t="s">
        <v>8462</v>
      </c>
      <c r="B1444" t="s">
        <v>87</v>
      </c>
      <c r="C1444" t="s">
        <v>87</v>
      </c>
      <c r="D1444" t="s">
        <v>88</v>
      </c>
      <c r="E1444" t="s">
        <v>7318</v>
      </c>
      <c r="G1444" t="s">
        <v>8463</v>
      </c>
      <c r="H1444" t="s">
        <v>8464</v>
      </c>
      <c r="K1444" t="s">
        <v>93</v>
      </c>
      <c r="L1444" t="s">
        <v>93</v>
      </c>
      <c r="M1444" t="s">
        <v>8465</v>
      </c>
      <c r="N1444" s="9">
        <v>98117</v>
      </c>
      <c r="O1444" t="s">
        <v>8466</v>
      </c>
      <c r="P1444" s="10">
        <v>47.68978327</v>
      </c>
      <c r="Q1444" s="10">
        <v>-122.37468919</v>
      </c>
      <c r="R1444" t="s">
        <v>8467</v>
      </c>
      <c r="S1444" s="7">
        <v>6</v>
      </c>
      <c r="T1444" s="7">
        <v>2023</v>
      </c>
      <c r="U1444" s="7">
        <v>2</v>
      </c>
      <c r="Y1444" t="b">
        <v>1</v>
      </c>
      <c r="Z1444" t="b">
        <v>1</v>
      </c>
      <c r="AB1444">
        <v>6</v>
      </c>
      <c r="AC1444" t="b">
        <v>0</v>
      </c>
      <c r="AD1444" t="b">
        <v>1</v>
      </c>
      <c r="AE1444" t="b">
        <v>0</v>
      </c>
      <c r="AF1444" t="b">
        <v>0</v>
      </c>
      <c r="AG1444" s="11">
        <v>45083</v>
      </c>
      <c r="AI1444" s="12">
        <f>IF(OR(AG1444="",AH1444=""),"",AH1444-AG1444)</f>
        <v/>
      </c>
      <c r="AJ1444" s="13">
        <f>IF(OR(AI1444="",AA1444=""),"",AI1444=AA1444)</f>
        <v/>
      </c>
      <c r="AK1444" s="13">
        <f>IF(AI1444="","",AI1444&gt;60)</f>
        <v/>
      </c>
      <c r="AL1444" s="13" t="b">
        <f>IF(OR(Y1444=TRUE,AH1444=""),TRUE,FALSE)</f>
        <v>1</v>
      </c>
      <c r="AM1444" s="13">
        <f>IF(AI1444="","",AI1444&lt;0)</f>
        <v/>
      </c>
      <c r="AN1444" s="13" t="str">
        <f>IF(AH1444="","No inspection date",IF(AI1444&lt;0,"Negative chronology",IF(AI1444&lt;=30,"0-30",IF(AI1444&lt;=60,"31-60",IF(AI1444&lt;=90,"61-90",IF(AI1444&lt;=180,"91-180","181+"))))))</f>
        <v>No inspection date</v>
      </c>
      <c r="AO1444" s="13" t="str">
        <f>IF(OR(ISNUMBER(SEARCH("COMPLETED",K1444)),ISNUMBER(SEARCH("CLOSED",K1444))),"Closed/Completed","Other Active/Issued")</f>
        <v>Closed/Completed</v>
      </c>
    </row>
    <row r="1445" spans="1:41">
      <c r="A1445" t="s">
        <v>8468</v>
      </c>
      <c r="B1445" t="s">
        <v>87</v>
      </c>
      <c r="C1445" t="s">
        <v>87</v>
      </c>
      <c r="D1445" t="s">
        <v>88</v>
      </c>
      <c r="E1445" t="s">
        <v>7318</v>
      </c>
      <c r="F1445" t="s">
        <v>8469</v>
      </c>
      <c r="H1445" t="s">
        <v>2559</v>
      </c>
      <c r="I1445" t="s">
        <v>2592</v>
      </c>
      <c r="J1445" t="s">
        <v>137</v>
      </c>
      <c r="K1445" t="s">
        <v>93</v>
      </c>
      <c r="L1445" t="s">
        <v>93</v>
      </c>
      <c r="M1445" t="s">
        <v>8470</v>
      </c>
      <c r="N1445" s="9">
        <v>98115</v>
      </c>
      <c r="O1445" t="s">
        <v>8471</v>
      </c>
      <c r="P1445" s="10">
        <v>47.68128899</v>
      </c>
      <c r="Q1445" s="10">
        <v>-122.31712368</v>
      </c>
      <c r="R1445" t="s">
        <v>8472</v>
      </c>
      <c r="S1445" s="7">
        <v>6</v>
      </c>
      <c r="T1445" s="7">
        <v>2023</v>
      </c>
      <c r="U1445" s="7">
        <v>2</v>
      </c>
      <c r="V1445">
        <v>7</v>
      </c>
      <c r="W1445">
        <v>2023</v>
      </c>
      <c r="X1445">
        <v>3</v>
      </c>
      <c r="Y1445" t="b">
        <v>0</v>
      </c>
      <c r="Z1445" t="b">
        <v>0</v>
      </c>
      <c r="AA1445">
        <v>28</v>
      </c>
      <c r="AB1445">
        <v>4</v>
      </c>
      <c r="AC1445" t="b">
        <v>0</v>
      </c>
      <c r="AD1445" t="b">
        <v>1</v>
      </c>
      <c r="AE1445" t="b">
        <v>0</v>
      </c>
      <c r="AF1445" t="b">
        <v>0</v>
      </c>
      <c r="AG1445" s="11">
        <v>45085</v>
      </c>
      <c r="AH1445" s="11">
        <v>45113</v>
      </c>
      <c r="AI1445" s="12">
        <f>IF(OR(AG1445="",AH1445=""),"",AH1445-AG1445)</f>
        <v>28.0</v>
      </c>
      <c r="AJ1445" s="13" t="b">
        <f>IF(OR(AI1445="",AA1445=""),"",AI1445=AA1445)</f>
        <v>1</v>
      </c>
      <c r="AK1445" s="13" t="b">
        <f>IF(AI1445="","",AI1445&gt;60)</f>
        <v>0</v>
      </c>
      <c r="AL1445" s="13" t="b">
        <f>IF(OR(Y1445=TRUE,AH1445=""),TRUE,FALSE)</f>
        <v>0</v>
      </c>
      <c r="AM1445" s="13" t="b">
        <f>IF(AI1445="","",AI1445&lt;0)</f>
        <v>0</v>
      </c>
      <c r="AN1445" s="13" t="str">
        <f>IF(AH1445="","No inspection date",IF(AI1445&lt;0,"Negative chronology",IF(AI1445&lt;=30,"0-30",IF(AI1445&lt;=60,"31-60",IF(AI1445&lt;=90,"61-90",IF(AI1445&lt;=180,"91-180","181+"))))))</f>
        <v>0-30</v>
      </c>
      <c r="AO1445" s="13" t="str">
        <f>IF(OR(ISNUMBER(SEARCH("COMPLETED",K1445)),ISNUMBER(SEARCH("CLOSED",K1445))),"Closed/Completed","Other Active/Issued")</f>
        <v>Closed/Completed</v>
      </c>
    </row>
    <row r="1446" spans="1:41">
      <c r="A1446" t="s">
        <v>8473</v>
      </c>
      <c r="B1446" t="s">
        <v>87</v>
      </c>
      <c r="C1446" t="s">
        <v>87</v>
      </c>
      <c r="D1446" t="s">
        <v>88</v>
      </c>
      <c r="E1446" t="s">
        <v>7318</v>
      </c>
      <c r="H1446" t="s">
        <v>2559</v>
      </c>
      <c r="I1446" t="s">
        <v>8474</v>
      </c>
      <c r="J1446" t="s">
        <v>137</v>
      </c>
      <c r="K1446" t="s">
        <v>93</v>
      </c>
      <c r="L1446" t="s">
        <v>93</v>
      </c>
      <c r="M1446" t="s">
        <v>8475</v>
      </c>
      <c r="N1446" s="9">
        <v>98105</v>
      </c>
      <c r="O1446" t="s">
        <v>8476</v>
      </c>
      <c r="P1446" s="10">
        <v>47.65881807</v>
      </c>
      <c r="Q1446" s="10">
        <v>-122.31746903</v>
      </c>
      <c r="R1446" t="s">
        <v>8477</v>
      </c>
      <c r="S1446" s="7">
        <v>6</v>
      </c>
      <c r="T1446" s="7">
        <v>2023</v>
      </c>
      <c r="U1446" s="7">
        <v>2</v>
      </c>
      <c r="V1446">
        <v>6</v>
      </c>
      <c r="W1446">
        <v>2023</v>
      </c>
      <c r="X1446">
        <v>2</v>
      </c>
      <c r="Y1446" t="b">
        <v>0</v>
      </c>
      <c r="Z1446" t="b">
        <v>0</v>
      </c>
      <c r="AA1446">
        <v>19</v>
      </c>
      <c r="AB1446">
        <v>4</v>
      </c>
      <c r="AC1446" t="b">
        <v>0</v>
      </c>
      <c r="AD1446" t="b">
        <v>1</v>
      </c>
      <c r="AE1446" t="b">
        <v>0</v>
      </c>
      <c r="AF1446" t="b">
        <v>0</v>
      </c>
      <c r="AG1446" s="11">
        <v>45085</v>
      </c>
      <c r="AH1446" s="11">
        <v>45104</v>
      </c>
      <c r="AI1446" s="12">
        <f>IF(OR(AG1446="",AH1446=""),"",AH1446-AG1446)</f>
        <v>19.0</v>
      </c>
      <c r="AJ1446" s="13" t="b">
        <f>IF(OR(AI1446="",AA1446=""),"",AI1446=AA1446)</f>
        <v>1</v>
      </c>
      <c r="AK1446" s="13" t="b">
        <f>IF(AI1446="","",AI1446&gt;60)</f>
        <v>0</v>
      </c>
      <c r="AL1446" s="13" t="b">
        <f>IF(OR(Y1446=TRUE,AH1446=""),TRUE,FALSE)</f>
        <v>0</v>
      </c>
      <c r="AM1446" s="13" t="b">
        <f>IF(AI1446="","",AI1446&lt;0)</f>
        <v>0</v>
      </c>
      <c r="AN1446" s="13" t="str">
        <f>IF(AH1446="","No inspection date",IF(AI1446&lt;0,"Negative chronology",IF(AI1446&lt;=30,"0-30",IF(AI1446&lt;=60,"31-60",IF(AI1446&lt;=90,"61-90",IF(AI1446&lt;=180,"91-180","181+"))))))</f>
        <v>0-30</v>
      </c>
      <c r="AO1446" s="13" t="str">
        <f>IF(OR(ISNUMBER(SEARCH("COMPLETED",K1446)),ISNUMBER(SEARCH("CLOSED",K1446))),"Closed/Completed","Other Active/Issued")</f>
        <v>Closed/Completed</v>
      </c>
    </row>
    <row r="1447" spans="1:41">
      <c r="A1447" t="s">
        <v>8478</v>
      </c>
      <c r="B1447" t="s">
        <v>87</v>
      </c>
      <c r="C1447" t="s">
        <v>87</v>
      </c>
      <c r="D1447" t="s">
        <v>88</v>
      </c>
      <c r="E1447" t="s">
        <v>7318</v>
      </c>
      <c r="G1447" t="s">
        <v>8479</v>
      </c>
      <c r="H1447" t="s">
        <v>2559</v>
      </c>
      <c r="I1447" t="s">
        <v>2613</v>
      </c>
      <c r="J1447" t="s">
        <v>93</v>
      </c>
      <c r="K1447" t="s">
        <v>93</v>
      </c>
      <c r="L1447" t="s">
        <v>93</v>
      </c>
      <c r="M1447" t="s">
        <v>8475</v>
      </c>
      <c r="N1447" s="9">
        <v>98105</v>
      </c>
      <c r="O1447" t="s">
        <v>8480</v>
      </c>
      <c r="P1447" s="10">
        <v>47.65881807</v>
      </c>
      <c r="Q1447" s="10">
        <v>-122.31746903</v>
      </c>
      <c r="R1447" t="s">
        <v>8477</v>
      </c>
      <c r="S1447" s="7">
        <v>6</v>
      </c>
      <c r="T1447" s="7">
        <v>2023</v>
      </c>
      <c r="U1447" s="7">
        <v>2</v>
      </c>
      <c r="V1447">
        <v>7</v>
      </c>
      <c r="W1447">
        <v>2023</v>
      </c>
      <c r="X1447">
        <v>3</v>
      </c>
      <c r="Y1447" t="b">
        <v>0</v>
      </c>
      <c r="Z1447" t="b">
        <v>0</v>
      </c>
      <c r="AA1447">
        <v>34</v>
      </c>
      <c r="AB1447">
        <v>4</v>
      </c>
      <c r="AC1447" t="b">
        <v>0</v>
      </c>
      <c r="AD1447" t="b">
        <v>1</v>
      </c>
      <c r="AE1447" t="b">
        <v>0</v>
      </c>
      <c r="AF1447" t="b">
        <v>0</v>
      </c>
      <c r="AG1447" s="11">
        <v>45085</v>
      </c>
      <c r="AH1447" s="11">
        <v>45119</v>
      </c>
      <c r="AI1447" s="12">
        <f>IF(OR(AG1447="",AH1447=""),"",AH1447-AG1447)</f>
        <v>34.0</v>
      </c>
      <c r="AJ1447" s="13" t="b">
        <f>IF(OR(AI1447="",AA1447=""),"",AI1447=AA1447)</f>
        <v>1</v>
      </c>
      <c r="AK1447" s="13" t="b">
        <f>IF(AI1447="","",AI1447&gt;60)</f>
        <v>0</v>
      </c>
      <c r="AL1447" s="13" t="b">
        <f>IF(OR(Y1447=TRUE,AH1447=""),TRUE,FALSE)</f>
        <v>0</v>
      </c>
      <c r="AM1447" s="13" t="b">
        <f>IF(AI1447="","",AI1447&lt;0)</f>
        <v>0</v>
      </c>
      <c r="AN1447" s="13" t="str">
        <f>IF(AH1447="","No inspection date",IF(AI1447&lt;0,"Negative chronology",IF(AI1447&lt;=30,"0-30",IF(AI1447&lt;=60,"31-60",IF(AI1447&lt;=90,"61-90",IF(AI1447&lt;=180,"91-180","181+"))))))</f>
        <v>31-60</v>
      </c>
      <c r="AO1447" s="13" t="str">
        <f>IF(OR(ISNUMBER(SEARCH("COMPLETED",K1447)),ISNUMBER(SEARCH("CLOSED",K1447))),"Closed/Completed","Other Active/Issued")</f>
        <v>Closed/Completed</v>
      </c>
    </row>
    <row r="1448" spans="1:41">
      <c r="A1448" t="s">
        <v>8481</v>
      </c>
      <c r="B1448" t="s">
        <v>87</v>
      </c>
      <c r="C1448" t="s">
        <v>87</v>
      </c>
      <c r="D1448" t="s">
        <v>88</v>
      </c>
      <c r="E1448" t="s">
        <v>7318</v>
      </c>
      <c r="F1448" t="s">
        <v>8482</v>
      </c>
      <c r="H1448" t="s">
        <v>2559</v>
      </c>
      <c r="I1448" t="s">
        <v>8483</v>
      </c>
      <c r="J1448" t="s">
        <v>137</v>
      </c>
      <c r="K1448" t="s">
        <v>93</v>
      </c>
      <c r="L1448" t="s">
        <v>93</v>
      </c>
      <c r="M1448" t="s">
        <v>8484</v>
      </c>
      <c r="N1448" s="9">
        <v>98106</v>
      </c>
      <c r="O1448" t="s">
        <v>8485</v>
      </c>
      <c r="P1448" s="10">
        <v>47.53598083</v>
      </c>
      <c r="Q1448" s="10">
        <v>-122.35532881</v>
      </c>
      <c r="R1448" t="s">
        <v>8486</v>
      </c>
      <c r="S1448" s="7">
        <v>6</v>
      </c>
      <c r="T1448" s="7">
        <v>2023</v>
      </c>
      <c r="U1448" s="7">
        <v>2</v>
      </c>
      <c r="V1448">
        <v>8</v>
      </c>
      <c r="W1448">
        <v>2023</v>
      </c>
      <c r="X1448">
        <v>3</v>
      </c>
      <c r="Y1448" t="b">
        <v>0</v>
      </c>
      <c r="Z1448" t="b">
        <v>0</v>
      </c>
      <c r="AA1448">
        <v>67</v>
      </c>
      <c r="AB1448">
        <v>1</v>
      </c>
      <c r="AC1448" t="b">
        <v>0</v>
      </c>
      <c r="AD1448" t="b">
        <v>1</v>
      </c>
      <c r="AE1448" t="b">
        <v>0</v>
      </c>
      <c r="AF1448" t="b">
        <v>0</v>
      </c>
      <c r="AG1448" s="11">
        <v>45085</v>
      </c>
      <c r="AH1448" s="11">
        <v>45152</v>
      </c>
      <c r="AI1448" s="12">
        <f>IF(OR(AG1448="",AH1448=""),"",AH1448-AG1448)</f>
        <v>67.0</v>
      </c>
      <c r="AJ1448" s="13" t="b">
        <f>IF(OR(AI1448="",AA1448=""),"",AI1448=AA1448)</f>
        <v>1</v>
      </c>
      <c r="AK1448" s="13" t="b">
        <f>IF(AI1448="","",AI1448&gt;60)</f>
        <v>1</v>
      </c>
      <c r="AL1448" s="13" t="b">
        <f>IF(OR(Y1448=TRUE,AH1448=""),TRUE,FALSE)</f>
        <v>0</v>
      </c>
      <c r="AM1448" s="13" t="b">
        <f>IF(AI1448="","",AI1448&lt;0)</f>
        <v>0</v>
      </c>
      <c r="AN1448" s="13" t="str">
        <f>IF(AH1448="","No inspection date",IF(AI1448&lt;0,"Negative chronology",IF(AI1448&lt;=30,"0-30",IF(AI1448&lt;=60,"31-60",IF(AI1448&lt;=90,"61-90",IF(AI1448&lt;=180,"91-180","181+"))))))</f>
        <v>61-90</v>
      </c>
      <c r="AO1448" s="13" t="str">
        <f>IF(OR(ISNUMBER(SEARCH("COMPLETED",K1448)),ISNUMBER(SEARCH("CLOSED",K1448))),"Closed/Completed","Other Active/Issued")</f>
        <v>Closed/Completed</v>
      </c>
    </row>
    <row r="1449" spans="1:41">
      <c r="A1449" t="s">
        <v>8487</v>
      </c>
      <c r="B1449" t="s">
        <v>87</v>
      </c>
      <c r="C1449" t="s">
        <v>87</v>
      </c>
      <c r="D1449" t="s">
        <v>88</v>
      </c>
      <c r="E1449" t="s">
        <v>7318</v>
      </c>
      <c r="H1449" t="s">
        <v>2559</v>
      </c>
      <c r="K1449" t="s">
        <v>93</v>
      </c>
      <c r="L1449" t="s">
        <v>93</v>
      </c>
      <c r="M1449" t="s">
        <v>1445</v>
      </c>
      <c r="N1449" s="9">
        <v>98117</v>
      </c>
      <c r="O1449" t="s">
        <v>8488</v>
      </c>
      <c r="P1449" s="10">
        <v>47.69752614</v>
      </c>
      <c r="Q1449" s="10">
        <v>-122.36367564</v>
      </c>
      <c r="R1449" t="s">
        <v>1447</v>
      </c>
      <c r="S1449" s="7">
        <v>6</v>
      </c>
      <c r="T1449" s="7">
        <v>2023</v>
      </c>
      <c r="U1449" s="7">
        <v>2</v>
      </c>
      <c r="Y1449" t="b">
        <v>1</v>
      </c>
      <c r="Z1449" t="b">
        <v>1</v>
      </c>
      <c r="AB1449">
        <v>5</v>
      </c>
      <c r="AC1449" t="b">
        <v>0</v>
      </c>
      <c r="AD1449" t="b">
        <v>1</v>
      </c>
      <c r="AE1449" t="b">
        <v>0</v>
      </c>
      <c r="AF1449" t="b">
        <v>0</v>
      </c>
      <c r="AG1449" s="11">
        <v>45085</v>
      </c>
      <c r="AI1449" s="12">
        <f>IF(OR(AG1449="",AH1449=""),"",AH1449-AG1449)</f>
        <v/>
      </c>
      <c r="AJ1449" s="13">
        <f>IF(OR(AI1449="",AA1449=""),"",AI1449=AA1449)</f>
        <v/>
      </c>
      <c r="AK1449" s="13">
        <f>IF(AI1449="","",AI1449&gt;60)</f>
        <v/>
      </c>
      <c r="AL1449" s="13" t="b">
        <f>IF(OR(Y1449=TRUE,AH1449=""),TRUE,FALSE)</f>
        <v>1</v>
      </c>
      <c r="AM1449" s="13">
        <f>IF(AI1449="","",AI1449&lt;0)</f>
        <v/>
      </c>
      <c r="AN1449" s="13" t="str">
        <f>IF(AH1449="","No inspection date",IF(AI1449&lt;0,"Negative chronology",IF(AI1449&lt;=30,"0-30",IF(AI1449&lt;=60,"31-60",IF(AI1449&lt;=90,"61-90",IF(AI1449&lt;=180,"91-180","181+"))))))</f>
        <v>No inspection date</v>
      </c>
      <c r="AO1449" s="13" t="str">
        <f>IF(OR(ISNUMBER(SEARCH("COMPLETED",K1449)),ISNUMBER(SEARCH("CLOSED",K1449))),"Closed/Completed","Other Active/Issued")</f>
        <v>Closed/Completed</v>
      </c>
    </row>
    <row r="1450" spans="1:41">
      <c r="A1450" t="s">
        <v>8489</v>
      </c>
      <c r="B1450" t="s">
        <v>87</v>
      </c>
      <c r="C1450" t="s">
        <v>87</v>
      </c>
      <c r="D1450" t="s">
        <v>88</v>
      </c>
      <c r="E1450" t="s">
        <v>7318</v>
      </c>
      <c r="H1450" t="s">
        <v>2559</v>
      </c>
      <c r="K1450" t="s">
        <v>93</v>
      </c>
      <c r="L1450" t="s">
        <v>93</v>
      </c>
      <c r="M1450" t="s">
        <v>8490</v>
      </c>
      <c r="N1450" s="9">
        <v>98103</v>
      </c>
      <c r="O1450" t="s">
        <v>8491</v>
      </c>
      <c r="P1450" s="10">
        <v>47.69444101</v>
      </c>
      <c r="Q1450" s="10">
        <v>-122.35512101</v>
      </c>
      <c r="R1450" t="s">
        <v>8492</v>
      </c>
      <c r="S1450" s="7">
        <v>6</v>
      </c>
      <c r="T1450" s="7">
        <v>2023</v>
      </c>
      <c r="U1450" s="7">
        <v>2</v>
      </c>
      <c r="Y1450" t="b">
        <v>1</v>
      </c>
      <c r="Z1450" t="b">
        <v>1</v>
      </c>
      <c r="AB1450">
        <v>5</v>
      </c>
      <c r="AC1450" t="b">
        <v>0</v>
      </c>
      <c r="AD1450" t="b">
        <v>1</v>
      </c>
      <c r="AE1450" t="b">
        <v>0</v>
      </c>
      <c r="AF1450" t="b">
        <v>0</v>
      </c>
      <c r="AG1450" s="11">
        <v>45085</v>
      </c>
      <c r="AI1450" s="12">
        <f>IF(OR(AG1450="",AH1450=""),"",AH1450-AG1450)</f>
        <v/>
      </c>
      <c r="AJ1450" s="13">
        <f>IF(OR(AI1450="",AA1450=""),"",AI1450=AA1450)</f>
        <v/>
      </c>
      <c r="AK1450" s="13">
        <f>IF(AI1450="","",AI1450&gt;60)</f>
        <v/>
      </c>
      <c r="AL1450" s="13" t="b">
        <f>IF(OR(Y1450=TRUE,AH1450=""),TRUE,FALSE)</f>
        <v>1</v>
      </c>
      <c r="AM1450" s="13">
        <f>IF(AI1450="","",AI1450&lt;0)</f>
        <v/>
      </c>
      <c r="AN1450" s="13" t="str">
        <f>IF(AH1450="","No inspection date",IF(AI1450&lt;0,"Negative chronology",IF(AI1450&lt;=30,"0-30",IF(AI1450&lt;=60,"31-60",IF(AI1450&lt;=90,"61-90",IF(AI1450&lt;=180,"91-180","181+"))))))</f>
        <v>No inspection date</v>
      </c>
      <c r="AO1450" s="13" t="str">
        <f>IF(OR(ISNUMBER(SEARCH("COMPLETED",K1450)),ISNUMBER(SEARCH("CLOSED",K1450))),"Closed/Completed","Other Active/Issued")</f>
        <v>Closed/Completed</v>
      </c>
    </row>
    <row r="1451" spans="1:41">
      <c r="A1451" t="s">
        <v>8493</v>
      </c>
      <c r="B1451" t="s">
        <v>87</v>
      </c>
      <c r="C1451" t="s">
        <v>87</v>
      </c>
      <c r="D1451" t="s">
        <v>88</v>
      </c>
      <c r="E1451" t="s">
        <v>7318</v>
      </c>
      <c r="H1451" t="s">
        <v>2559</v>
      </c>
      <c r="K1451" t="s">
        <v>93</v>
      </c>
      <c r="L1451" t="s">
        <v>93</v>
      </c>
      <c r="M1451" t="s">
        <v>8470</v>
      </c>
      <c r="N1451" s="9">
        <v>98115</v>
      </c>
      <c r="O1451" t="s">
        <v>8494</v>
      </c>
      <c r="P1451" s="10">
        <v>47.68128899</v>
      </c>
      <c r="Q1451" s="10">
        <v>-122.31712368</v>
      </c>
      <c r="R1451" t="s">
        <v>8472</v>
      </c>
      <c r="S1451" s="7">
        <v>6</v>
      </c>
      <c r="T1451" s="7">
        <v>2023</v>
      </c>
      <c r="U1451" s="7">
        <v>2</v>
      </c>
      <c r="Y1451" t="b">
        <v>1</v>
      </c>
      <c r="Z1451" t="b">
        <v>1</v>
      </c>
      <c r="AB1451">
        <v>4</v>
      </c>
      <c r="AC1451" t="b">
        <v>0</v>
      </c>
      <c r="AD1451" t="b">
        <v>1</v>
      </c>
      <c r="AE1451" t="b">
        <v>0</v>
      </c>
      <c r="AF1451" t="b">
        <v>0</v>
      </c>
      <c r="AG1451" s="11">
        <v>45085</v>
      </c>
      <c r="AI1451" s="12">
        <f>IF(OR(AG1451="",AH1451=""),"",AH1451-AG1451)</f>
        <v/>
      </c>
      <c r="AJ1451" s="13">
        <f>IF(OR(AI1451="",AA1451=""),"",AI1451=AA1451)</f>
        <v/>
      </c>
      <c r="AK1451" s="13">
        <f>IF(AI1451="","",AI1451&gt;60)</f>
        <v/>
      </c>
      <c r="AL1451" s="13" t="b">
        <f>IF(OR(Y1451=TRUE,AH1451=""),TRUE,FALSE)</f>
        <v>1</v>
      </c>
      <c r="AM1451" s="13">
        <f>IF(AI1451="","",AI1451&lt;0)</f>
        <v/>
      </c>
      <c r="AN1451" s="13" t="str">
        <f>IF(AH1451="","No inspection date",IF(AI1451&lt;0,"Negative chronology",IF(AI1451&lt;=30,"0-30",IF(AI1451&lt;=60,"31-60",IF(AI1451&lt;=90,"61-90",IF(AI1451&lt;=180,"91-180","181+"))))))</f>
        <v>No inspection date</v>
      </c>
      <c r="AO1451" s="13" t="str">
        <f>IF(OR(ISNUMBER(SEARCH("COMPLETED",K1451)),ISNUMBER(SEARCH("CLOSED",K1451))),"Closed/Completed","Other Active/Issued")</f>
        <v>Closed/Completed</v>
      </c>
    </row>
    <row r="1452" spans="1:41">
      <c r="A1452" t="s">
        <v>8495</v>
      </c>
      <c r="B1452" t="s">
        <v>87</v>
      </c>
      <c r="C1452" t="s">
        <v>87</v>
      </c>
      <c r="D1452" t="s">
        <v>88</v>
      </c>
      <c r="E1452" t="s">
        <v>7318</v>
      </c>
      <c r="G1452" t="s">
        <v>7974</v>
      </c>
      <c r="H1452" t="s">
        <v>8390</v>
      </c>
      <c r="I1452" t="s">
        <v>8496</v>
      </c>
      <c r="J1452" t="s">
        <v>137</v>
      </c>
      <c r="K1452" t="s">
        <v>93</v>
      </c>
      <c r="L1452" t="s">
        <v>93</v>
      </c>
      <c r="M1452" t="s">
        <v>8497</v>
      </c>
      <c r="O1452" t="s">
        <v>8498</v>
      </c>
      <c r="P1452" s="10">
        <v>47.58761517</v>
      </c>
      <c r="Q1452" s="10">
        <v>-122.30595395</v>
      </c>
      <c r="R1452" t="s">
        <v>8499</v>
      </c>
      <c r="S1452" s="7">
        <v>6</v>
      </c>
      <c r="T1452" s="7">
        <v>2023</v>
      </c>
      <c r="U1452" s="7">
        <v>2</v>
      </c>
      <c r="V1452">
        <v>7</v>
      </c>
      <c r="W1452">
        <v>2023</v>
      </c>
      <c r="X1452">
        <v>3</v>
      </c>
      <c r="Y1452" t="b">
        <v>0</v>
      </c>
      <c r="Z1452" t="b">
        <v>0</v>
      </c>
      <c r="AA1452">
        <v>34</v>
      </c>
      <c r="AB1452">
        <v>2</v>
      </c>
      <c r="AC1452" t="b">
        <v>0</v>
      </c>
      <c r="AD1452" t="b">
        <v>1</v>
      </c>
      <c r="AE1452" t="b">
        <v>0</v>
      </c>
      <c r="AF1452" t="b">
        <v>0</v>
      </c>
      <c r="AG1452" s="11">
        <v>45090</v>
      </c>
      <c r="AH1452" s="11">
        <v>45124</v>
      </c>
      <c r="AI1452" s="12">
        <f>IF(OR(AG1452="",AH1452=""),"",AH1452-AG1452)</f>
        <v>34.0</v>
      </c>
      <c r="AJ1452" s="13" t="b">
        <f>IF(OR(AI1452="",AA1452=""),"",AI1452=AA1452)</f>
        <v>1</v>
      </c>
      <c r="AK1452" s="13" t="b">
        <f>IF(AI1452="","",AI1452&gt;60)</f>
        <v>0</v>
      </c>
      <c r="AL1452" s="13" t="b">
        <f>IF(OR(Y1452=TRUE,AH1452=""),TRUE,FALSE)</f>
        <v>0</v>
      </c>
      <c r="AM1452" s="13" t="b">
        <f>IF(AI1452="","",AI1452&lt;0)</f>
        <v>0</v>
      </c>
      <c r="AN1452" s="13" t="str">
        <f>IF(AH1452="","No inspection date",IF(AI1452&lt;0,"Negative chronology",IF(AI1452&lt;=30,"0-30",IF(AI1452&lt;=60,"31-60",IF(AI1452&lt;=90,"61-90",IF(AI1452&lt;=180,"91-180","181+"))))))</f>
        <v>31-60</v>
      </c>
      <c r="AO1452" s="13" t="str">
        <f>IF(OR(ISNUMBER(SEARCH("COMPLETED",K1452)),ISNUMBER(SEARCH("CLOSED",K1452))),"Closed/Completed","Other Active/Issued")</f>
        <v>Closed/Completed</v>
      </c>
    </row>
    <row r="1453" spans="1:41">
      <c r="A1453" t="s">
        <v>8500</v>
      </c>
      <c r="B1453" t="s">
        <v>87</v>
      </c>
      <c r="C1453" t="s">
        <v>87</v>
      </c>
      <c r="D1453" t="s">
        <v>88</v>
      </c>
      <c r="E1453" t="s">
        <v>7318</v>
      </c>
      <c r="G1453" t="s">
        <v>7974</v>
      </c>
      <c r="H1453" t="s">
        <v>2507</v>
      </c>
      <c r="I1453" t="s">
        <v>4033</v>
      </c>
      <c r="J1453" t="s">
        <v>137</v>
      </c>
      <c r="K1453" t="s">
        <v>93</v>
      </c>
      <c r="L1453" t="s">
        <v>93</v>
      </c>
      <c r="M1453" t="s">
        <v>8501</v>
      </c>
      <c r="N1453" s="9">
        <v>98118</v>
      </c>
      <c r="O1453" t="s">
        <v>8502</v>
      </c>
      <c r="P1453" s="10">
        <v>47.51968991</v>
      </c>
      <c r="Q1453" s="10">
        <v>-122.26562072</v>
      </c>
      <c r="R1453" t="s">
        <v>8503</v>
      </c>
      <c r="S1453" s="7">
        <v>6</v>
      </c>
      <c r="T1453" s="7">
        <v>2023</v>
      </c>
      <c r="U1453" s="7">
        <v>2</v>
      </c>
      <c r="V1453">
        <v>6</v>
      </c>
      <c r="W1453">
        <v>2024</v>
      </c>
      <c r="X1453">
        <v>2</v>
      </c>
      <c r="Y1453" t="b">
        <v>0</v>
      </c>
      <c r="Z1453" t="b">
        <v>0</v>
      </c>
      <c r="AA1453">
        <v>356</v>
      </c>
      <c r="AB1453">
        <v>2</v>
      </c>
      <c r="AC1453" t="b">
        <v>0</v>
      </c>
      <c r="AD1453" t="b">
        <v>1</v>
      </c>
      <c r="AE1453" t="b">
        <v>0</v>
      </c>
      <c r="AF1453" t="b">
        <v>0</v>
      </c>
      <c r="AG1453" s="11">
        <v>45092</v>
      </c>
      <c r="AH1453" s="11">
        <v>45448</v>
      </c>
      <c r="AI1453" s="12">
        <f>IF(OR(AG1453="",AH1453=""),"",AH1453-AG1453)</f>
        <v>356.0</v>
      </c>
      <c r="AJ1453" s="13" t="b">
        <f>IF(OR(AI1453="",AA1453=""),"",AI1453=AA1453)</f>
        <v>1</v>
      </c>
      <c r="AK1453" s="13" t="b">
        <f>IF(AI1453="","",AI1453&gt;60)</f>
        <v>1</v>
      </c>
      <c r="AL1453" s="13" t="b">
        <f>IF(OR(Y1453=TRUE,AH1453=""),TRUE,FALSE)</f>
        <v>0</v>
      </c>
      <c r="AM1453" s="13" t="b">
        <f>IF(AI1453="","",AI1453&lt;0)</f>
        <v>0</v>
      </c>
      <c r="AN1453" s="13" t="str">
        <f>IF(AH1453="","No inspection date",IF(AI1453&lt;0,"Negative chronology",IF(AI1453&lt;=30,"0-30",IF(AI1453&lt;=60,"31-60",IF(AI1453&lt;=90,"61-90",IF(AI1453&lt;=180,"91-180","181+"))))))</f>
        <v>181+</v>
      </c>
      <c r="AO1453" s="13" t="str">
        <f>IF(OR(ISNUMBER(SEARCH("COMPLETED",K1453)),ISNUMBER(SEARCH("CLOSED",K1453))),"Closed/Completed","Other Active/Issued")</f>
        <v>Closed/Completed</v>
      </c>
    </row>
    <row r="1454" spans="1:41">
      <c r="A1454" t="s">
        <v>8504</v>
      </c>
      <c r="B1454" t="s">
        <v>87</v>
      </c>
      <c r="C1454" t="s">
        <v>87</v>
      </c>
      <c r="D1454" t="s">
        <v>88</v>
      </c>
      <c r="E1454" t="s">
        <v>7318</v>
      </c>
      <c r="F1454" t="s">
        <v>8505</v>
      </c>
      <c r="G1454" t="s">
        <v>8506</v>
      </c>
      <c r="H1454" t="s">
        <v>2507</v>
      </c>
      <c r="I1454" t="s">
        <v>6229</v>
      </c>
      <c r="J1454" t="s">
        <v>93</v>
      </c>
      <c r="K1454" t="s">
        <v>5967</v>
      </c>
      <c r="L1454" t="s">
        <v>5967</v>
      </c>
      <c r="M1454" t="s">
        <v>8507</v>
      </c>
      <c r="N1454" s="9">
        <v>98101</v>
      </c>
      <c r="O1454" t="s">
        <v>8508</v>
      </c>
      <c r="P1454" s="10">
        <v>47.61119723</v>
      </c>
      <c r="Q1454" s="10">
        <v>-122.33582167</v>
      </c>
      <c r="R1454" t="s">
        <v>8509</v>
      </c>
      <c r="S1454" s="7">
        <v>6</v>
      </c>
      <c r="T1454" s="7">
        <v>2023</v>
      </c>
      <c r="U1454" s="7">
        <v>2</v>
      </c>
      <c r="V1454">
        <v>5</v>
      </c>
      <c r="W1454">
        <v>2023</v>
      </c>
      <c r="X1454">
        <v>2</v>
      </c>
      <c r="Y1454" t="b">
        <v>0</v>
      </c>
      <c r="Z1454" t="b">
        <v>0</v>
      </c>
      <c r="AA1454">
        <v>-34</v>
      </c>
      <c r="AB1454">
        <v>7</v>
      </c>
      <c r="AC1454" t="b">
        <v>0</v>
      </c>
      <c r="AD1454" t="b">
        <v>1</v>
      </c>
      <c r="AE1454" t="b">
        <v>0</v>
      </c>
      <c r="AF1454" t="b">
        <v>0</v>
      </c>
      <c r="AG1454" s="11">
        <v>45092</v>
      </c>
      <c r="AH1454" s="11">
        <v>45058</v>
      </c>
      <c r="AI1454" s="12">
        <f>IF(OR(AG1454="",AH1454=""),"",AH1454-AG1454)</f>
        <v>-34.0</v>
      </c>
      <c r="AJ1454" s="13" t="b">
        <f>IF(OR(AI1454="",AA1454=""),"",AI1454=AA1454)</f>
        <v>1</v>
      </c>
      <c r="AK1454" s="13" t="b">
        <f>IF(AI1454="","",AI1454&gt;60)</f>
        <v>0</v>
      </c>
      <c r="AL1454" s="13" t="b">
        <f>IF(OR(Y1454=TRUE,AH1454=""),TRUE,FALSE)</f>
        <v>0</v>
      </c>
      <c r="AM1454" s="13" t="b">
        <f>IF(AI1454="","",AI1454&lt;0)</f>
        <v>1</v>
      </c>
      <c r="AN1454" s="13" t="str">
        <f>IF(AH1454="","No inspection date",IF(AI1454&lt;0,"Negative chronology",IF(AI1454&lt;=30,"0-30",IF(AI1454&lt;=60,"31-60",IF(AI1454&lt;=90,"61-90",IF(AI1454&lt;=180,"91-180","181+"))))))</f>
        <v>Negative chronology</v>
      </c>
      <c r="AO1454" s="13" t="str">
        <f>IF(OR(ISNUMBER(SEARCH("COMPLETED",K1454)),ISNUMBER(SEARCH("CLOSED",K1454))),"Closed/Completed","Other Active/Issued")</f>
        <v>Other Active/Issued</v>
      </c>
    </row>
    <row r="1455" spans="1:41">
      <c r="A1455" t="s">
        <v>8510</v>
      </c>
      <c r="B1455" t="s">
        <v>87</v>
      </c>
      <c r="C1455" t="s">
        <v>87</v>
      </c>
      <c r="D1455" t="s">
        <v>88</v>
      </c>
      <c r="E1455" t="s">
        <v>7318</v>
      </c>
      <c r="F1455" t="s">
        <v>8511</v>
      </c>
      <c r="H1455" t="s">
        <v>2525</v>
      </c>
      <c r="I1455" t="s">
        <v>2592</v>
      </c>
      <c r="J1455" t="s">
        <v>93</v>
      </c>
      <c r="K1455" t="s">
        <v>93</v>
      </c>
      <c r="L1455" t="s">
        <v>93</v>
      </c>
      <c r="M1455" t="s">
        <v>8512</v>
      </c>
      <c r="N1455" s="9">
        <v>98144</v>
      </c>
      <c r="O1455" t="s">
        <v>8513</v>
      </c>
      <c r="P1455" s="10">
        <v>47.59177891</v>
      </c>
      <c r="Q1455" s="10">
        <v>-122.29467334</v>
      </c>
      <c r="R1455" t="s">
        <v>8514</v>
      </c>
      <c r="S1455" s="7">
        <v>6</v>
      </c>
      <c r="T1455" s="7">
        <v>2023</v>
      </c>
      <c r="U1455" s="7">
        <v>2</v>
      </c>
      <c r="V1455">
        <v>7</v>
      </c>
      <c r="W1455">
        <v>2023</v>
      </c>
      <c r="X1455">
        <v>3</v>
      </c>
      <c r="Y1455" t="b">
        <v>0</v>
      </c>
      <c r="Z1455" t="b">
        <v>0</v>
      </c>
      <c r="AA1455">
        <v>15</v>
      </c>
      <c r="AB1455">
        <v>3</v>
      </c>
      <c r="AC1455" t="b">
        <v>0</v>
      </c>
      <c r="AD1455" t="b">
        <v>1</v>
      </c>
      <c r="AE1455" t="b">
        <v>0</v>
      </c>
      <c r="AF1455" t="b">
        <v>0</v>
      </c>
      <c r="AG1455" s="11">
        <v>45098</v>
      </c>
      <c r="AH1455" s="11">
        <v>45113</v>
      </c>
      <c r="AI1455" s="12">
        <f>IF(OR(AG1455="",AH1455=""),"",AH1455-AG1455)</f>
        <v>15.0</v>
      </c>
      <c r="AJ1455" s="13" t="b">
        <f>IF(OR(AI1455="",AA1455=""),"",AI1455=AA1455)</f>
        <v>1</v>
      </c>
      <c r="AK1455" s="13" t="b">
        <f>IF(AI1455="","",AI1455&gt;60)</f>
        <v>0</v>
      </c>
      <c r="AL1455" s="13" t="b">
        <f>IF(OR(Y1455=TRUE,AH1455=""),TRUE,FALSE)</f>
        <v>0</v>
      </c>
      <c r="AM1455" s="13" t="b">
        <f>IF(AI1455="","",AI1455&lt;0)</f>
        <v>0</v>
      </c>
      <c r="AN1455" s="13" t="str">
        <f>IF(AH1455="","No inspection date",IF(AI1455&lt;0,"Negative chronology",IF(AI1455&lt;=30,"0-30",IF(AI1455&lt;=60,"31-60",IF(AI1455&lt;=90,"61-90",IF(AI1455&lt;=180,"91-180","181+"))))))</f>
        <v>0-30</v>
      </c>
      <c r="AO1455" s="13" t="str">
        <f>IF(OR(ISNUMBER(SEARCH("COMPLETED",K1455)),ISNUMBER(SEARCH("CLOSED",K1455))),"Closed/Completed","Other Active/Issued")</f>
        <v>Closed/Completed</v>
      </c>
    </row>
    <row r="1456" spans="1:41">
      <c r="A1456" t="s">
        <v>8515</v>
      </c>
      <c r="B1456" t="s">
        <v>87</v>
      </c>
      <c r="C1456" t="s">
        <v>87</v>
      </c>
      <c r="D1456" t="s">
        <v>88</v>
      </c>
      <c r="E1456" t="s">
        <v>7318</v>
      </c>
      <c r="G1456" t="s">
        <v>8516</v>
      </c>
      <c r="H1456" t="s">
        <v>2525</v>
      </c>
      <c r="I1456" t="s">
        <v>6276</v>
      </c>
      <c r="J1456" t="s">
        <v>137</v>
      </c>
      <c r="K1456" t="s">
        <v>93</v>
      </c>
      <c r="L1456" t="s">
        <v>93</v>
      </c>
      <c r="M1456" t="s">
        <v>8296</v>
      </c>
      <c r="N1456" s="9">
        <v>98115</v>
      </c>
      <c r="O1456" t="s">
        <v>8517</v>
      </c>
      <c r="P1456" s="10">
        <v>47.67679652</v>
      </c>
      <c r="Q1456" s="10">
        <v>-122.31768441</v>
      </c>
      <c r="R1456" t="s">
        <v>8298</v>
      </c>
      <c r="S1456" s="7">
        <v>6</v>
      </c>
      <c r="T1456" s="7">
        <v>2023</v>
      </c>
      <c r="U1456" s="7">
        <v>2</v>
      </c>
      <c r="V1456">
        <v>7</v>
      </c>
      <c r="W1456">
        <v>2023</v>
      </c>
      <c r="X1456">
        <v>3</v>
      </c>
      <c r="Y1456" t="b">
        <v>0</v>
      </c>
      <c r="Z1456" t="b">
        <v>0</v>
      </c>
      <c r="AA1456">
        <v>20</v>
      </c>
      <c r="AB1456">
        <v>4</v>
      </c>
      <c r="AC1456" t="b">
        <v>0</v>
      </c>
      <c r="AD1456" t="b">
        <v>1</v>
      </c>
      <c r="AE1456" t="b">
        <v>0</v>
      </c>
      <c r="AF1456" t="b">
        <v>0</v>
      </c>
      <c r="AG1456" s="11">
        <v>45098</v>
      </c>
      <c r="AH1456" s="11">
        <v>45118</v>
      </c>
      <c r="AI1456" s="12">
        <f>IF(OR(AG1456="",AH1456=""),"",AH1456-AG1456)</f>
        <v>20.0</v>
      </c>
      <c r="AJ1456" s="13" t="b">
        <f>IF(OR(AI1456="",AA1456=""),"",AI1456=AA1456)</f>
        <v>1</v>
      </c>
      <c r="AK1456" s="13" t="b">
        <f>IF(AI1456="","",AI1456&gt;60)</f>
        <v>0</v>
      </c>
      <c r="AL1456" s="13" t="b">
        <f>IF(OR(Y1456=TRUE,AH1456=""),TRUE,FALSE)</f>
        <v>0</v>
      </c>
      <c r="AM1456" s="13" t="b">
        <f>IF(AI1456="","",AI1456&lt;0)</f>
        <v>0</v>
      </c>
      <c r="AN1456" s="13" t="str">
        <f>IF(AH1456="","No inspection date",IF(AI1456&lt;0,"Negative chronology",IF(AI1456&lt;=30,"0-30",IF(AI1456&lt;=60,"31-60",IF(AI1456&lt;=90,"61-90",IF(AI1456&lt;=180,"91-180","181+"))))))</f>
        <v>0-30</v>
      </c>
      <c r="AO1456" s="13" t="str">
        <f>IF(OR(ISNUMBER(SEARCH("COMPLETED",K1456)),ISNUMBER(SEARCH("CLOSED",K1456))),"Closed/Completed","Other Active/Issued")</f>
        <v>Closed/Completed</v>
      </c>
    </row>
    <row r="1457" spans="1:41">
      <c r="A1457" t="s">
        <v>8518</v>
      </c>
      <c r="B1457" t="s">
        <v>87</v>
      </c>
      <c r="C1457" t="s">
        <v>87</v>
      </c>
      <c r="D1457" t="s">
        <v>88</v>
      </c>
      <c r="E1457" t="s">
        <v>7318</v>
      </c>
      <c r="H1457" t="s">
        <v>2545</v>
      </c>
      <c r="I1457" t="s">
        <v>8519</v>
      </c>
      <c r="J1457" t="s">
        <v>137</v>
      </c>
      <c r="K1457" t="s">
        <v>93</v>
      </c>
      <c r="L1457" t="s">
        <v>93</v>
      </c>
      <c r="M1457" t="s">
        <v>8520</v>
      </c>
      <c r="N1457" s="9">
        <v>98144</v>
      </c>
      <c r="O1457" t="s">
        <v>8521</v>
      </c>
      <c r="P1457" s="10">
        <v>47.59555219</v>
      </c>
      <c r="Q1457" s="10">
        <v>-122.29081985</v>
      </c>
      <c r="R1457" t="s">
        <v>8522</v>
      </c>
      <c r="S1457" s="7">
        <v>6</v>
      </c>
      <c r="T1457" s="7">
        <v>2023</v>
      </c>
      <c r="U1457" s="7">
        <v>2</v>
      </c>
      <c r="V1457">
        <v>9</v>
      </c>
      <c r="W1457">
        <v>2023</v>
      </c>
      <c r="X1457">
        <v>3</v>
      </c>
      <c r="Y1457" t="b">
        <v>0</v>
      </c>
      <c r="Z1457" t="b">
        <v>0</v>
      </c>
      <c r="AA1457">
        <v>75</v>
      </c>
      <c r="AB1457">
        <v>3</v>
      </c>
      <c r="AC1457" t="b">
        <v>0</v>
      </c>
      <c r="AD1457" t="b">
        <v>1</v>
      </c>
      <c r="AE1457" t="b">
        <v>0</v>
      </c>
      <c r="AF1457" t="b">
        <v>0</v>
      </c>
      <c r="AG1457" s="11">
        <v>45099</v>
      </c>
      <c r="AH1457" s="11">
        <v>45174</v>
      </c>
      <c r="AI1457" s="12">
        <f>IF(OR(AG1457="",AH1457=""),"",AH1457-AG1457)</f>
        <v>75.0</v>
      </c>
      <c r="AJ1457" s="13" t="b">
        <f>IF(OR(AI1457="",AA1457=""),"",AI1457=AA1457)</f>
        <v>1</v>
      </c>
      <c r="AK1457" s="13" t="b">
        <f>IF(AI1457="","",AI1457&gt;60)</f>
        <v>1</v>
      </c>
      <c r="AL1457" s="13" t="b">
        <f>IF(OR(Y1457=TRUE,AH1457=""),TRUE,FALSE)</f>
        <v>0</v>
      </c>
      <c r="AM1457" s="13" t="b">
        <f>IF(AI1457="","",AI1457&lt;0)</f>
        <v>0</v>
      </c>
      <c r="AN1457" s="13" t="str">
        <f>IF(AH1457="","No inspection date",IF(AI1457&lt;0,"Negative chronology",IF(AI1457&lt;=30,"0-30",IF(AI1457&lt;=60,"31-60",IF(AI1457&lt;=90,"61-90",IF(AI1457&lt;=180,"91-180","181+"))))))</f>
        <v>61-90</v>
      </c>
      <c r="AO1457" s="13" t="str">
        <f>IF(OR(ISNUMBER(SEARCH("COMPLETED",K1457)),ISNUMBER(SEARCH("CLOSED",K1457))),"Closed/Completed","Other Active/Issued")</f>
        <v>Closed/Completed</v>
      </c>
    </row>
    <row r="1458" spans="1:41">
      <c r="A1458" t="s">
        <v>8523</v>
      </c>
      <c r="B1458" t="s">
        <v>87</v>
      </c>
      <c r="C1458" t="s">
        <v>87</v>
      </c>
      <c r="D1458" t="s">
        <v>88</v>
      </c>
      <c r="E1458" t="s">
        <v>7318</v>
      </c>
      <c r="G1458" t="s">
        <v>6860</v>
      </c>
      <c r="H1458" t="s">
        <v>8524</v>
      </c>
      <c r="K1458" t="s">
        <v>115</v>
      </c>
      <c r="L1458" t="s">
        <v>115</v>
      </c>
      <c r="M1458" t="s">
        <v>8289</v>
      </c>
      <c r="N1458" s="9">
        <v>98108</v>
      </c>
      <c r="O1458" t="s">
        <v>8525</v>
      </c>
      <c r="P1458" s="10">
        <v>47.53001859</v>
      </c>
      <c r="Q1458" s="10">
        <v>-122.32212494</v>
      </c>
      <c r="R1458" t="s">
        <v>8291</v>
      </c>
      <c r="S1458" s="7">
        <v>6</v>
      </c>
      <c r="T1458" s="7">
        <v>2023</v>
      </c>
      <c r="U1458" s="7">
        <v>2</v>
      </c>
      <c r="Y1458" t="b">
        <v>1</v>
      </c>
      <c r="Z1458" t="b">
        <v>1</v>
      </c>
      <c r="AB1458">
        <v>1</v>
      </c>
      <c r="AC1458" t="b">
        <v>0</v>
      </c>
      <c r="AD1458" t="b">
        <v>1</v>
      </c>
      <c r="AE1458" t="b">
        <v>0</v>
      </c>
      <c r="AF1458" t="b">
        <v>0</v>
      </c>
      <c r="AG1458" s="11">
        <v>45102</v>
      </c>
      <c r="AI1458" s="12">
        <f>IF(OR(AG1458="",AH1458=""),"",AH1458-AG1458)</f>
        <v/>
      </c>
      <c r="AJ1458" s="13">
        <f>IF(OR(AI1458="",AA1458=""),"",AI1458=AA1458)</f>
        <v/>
      </c>
      <c r="AK1458" s="13">
        <f>IF(AI1458="","",AI1458&gt;60)</f>
        <v/>
      </c>
      <c r="AL1458" s="13" t="b">
        <f>IF(OR(Y1458=TRUE,AH1458=""),TRUE,FALSE)</f>
        <v>1</v>
      </c>
      <c r="AM1458" s="13">
        <f>IF(AI1458="","",AI1458&lt;0)</f>
        <v/>
      </c>
      <c r="AN1458" s="13" t="str">
        <f>IF(AH1458="","No inspection date",IF(AI1458&lt;0,"Negative chronology",IF(AI1458&lt;=30,"0-30",IF(AI1458&lt;=60,"31-60",IF(AI1458&lt;=90,"61-90",IF(AI1458&lt;=180,"91-180","181+"))))))</f>
        <v>No inspection date</v>
      </c>
      <c r="AO1458" s="13" t="str">
        <f>IF(OR(ISNUMBER(SEARCH("COMPLETED",K1458)),ISNUMBER(SEARCH("CLOSED",K1458))),"Closed/Completed","Other Active/Issued")</f>
        <v>Other Active/Issued</v>
      </c>
    </row>
    <row r="1459" spans="1:41">
      <c r="A1459" t="s">
        <v>8526</v>
      </c>
      <c r="B1459" t="s">
        <v>87</v>
      </c>
      <c r="C1459" t="s">
        <v>87</v>
      </c>
      <c r="D1459" t="s">
        <v>88</v>
      </c>
      <c r="E1459" t="s">
        <v>7318</v>
      </c>
      <c r="H1459" t="s">
        <v>8527</v>
      </c>
      <c r="I1459" t="s">
        <v>8474</v>
      </c>
      <c r="J1459" t="s">
        <v>93</v>
      </c>
      <c r="K1459" t="s">
        <v>93</v>
      </c>
      <c r="L1459" t="s">
        <v>93</v>
      </c>
      <c r="M1459" t="s">
        <v>8528</v>
      </c>
      <c r="N1459" s="9">
        <v>98103</v>
      </c>
      <c r="O1459" t="s">
        <v>8529</v>
      </c>
      <c r="P1459" s="10">
        <v>47.69397846</v>
      </c>
      <c r="Q1459" s="10">
        <v>-122.35727852</v>
      </c>
      <c r="R1459" t="s">
        <v>8530</v>
      </c>
      <c r="S1459" s="7">
        <v>6</v>
      </c>
      <c r="T1459" s="7">
        <v>2023</v>
      </c>
      <c r="U1459" s="7">
        <v>2</v>
      </c>
      <c r="V1459">
        <v>6</v>
      </c>
      <c r="W1459">
        <v>2023</v>
      </c>
      <c r="X1459">
        <v>2</v>
      </c>
      <c r="Y1459" t="b">
        <v>0</v>
      </c>
      <c r="Z1459" t="b">
        <v>0</v>
      </c>
      <c r="AA1459">
        <v>-1</v>
      </c>
      <c r="AB1459">
        <v>5</v>
      </c>
      <c r="AC1459" t="b">
        <v>0</v>
      </c>
      <c r="AD1459" t="b">
        <v>1</v>
      </c>
      <c r="AE1459" t="b">
        <v>0</v>
      </c>
      <c r="AF1459" t="b">
        <v>0</v>
      </c>
      <c r="AG1459" s="11">
        <v>45105</v>
      </c>
      <c r="AH1459" s="11">
        <v>45104</v>
      </c>
      <c r="AI1459" s="12">
        <f>IF(OR(AG1459="",AH1459=""),"",AH1459-AG1459)</f>
        <v>-1.0</v>
      </c>
      <c r="AJ1459" s="13" t="b">
        <f>IF(OR(AI1459="",AA1459=""),"",AI1459=AA1459)</f>
        <v>1</v>
      </c>
      <c r="AK1459" s="13" t="b">
        <f>IF(AI1459="","",AI1459&gt;60)</f>
        <v>0</v>
      </c>
      <c r="AL1459" s="13" t="b">
        <f>IF(OR(Y1459=TRUE,AH1459=""),TRUE,FALSE)</f>
        <v>0</v>
      </c>
      <c r="AM1459" s="13" t="b">
        <f>IF(AI1459="","",AI1459&lt;0)</f>
        <v>1</v>
      </c>
      <c r="AN1459" s="13" t="str">
        <f>IF(AH1459="","No inspection date",IF(AI1459&lt;0,"Negative chronology",IF(AI1459&lt;=30,"0-30",IF(AI1459&lt;=60,"31-60",IF(AI1459&lt;=90,"61-90",IF(AI1459&lt;=180,"91-180","181+"))))))</f>
        <v>Negative chronology</v>
      </c>
      <c r="AO1459" s="13" t="str">
        <f>IF(OR(ISNUMBER(SEARCH("COMPLETED",K1459)),ISNUMBER(SEARCH("CLOSED",K1459))),"Closed/Completed","Other Active/Issued")</f>
        <v>Closed/Completed</v>
      </c>
    </row>
    <row r="1460" spans="1:41">
      <c r="A1460" t="s">
        <v>8531</v>
      </c>
      <c r="B1460" t="s">
        <v>87</v>
      </c>
      <c r="C1460" t="s">
        <v>87</v>
      </c>
      <c r="D1460" t="s">
        <v>88</v>
      </c>
      <c r="E1460" t="s">
        <v>7318</v>
      </c>
      <c r="H1460" t="s">
        <v>8527</v>
      </c>
      <c r="I1460" t="s">
        <v>8532</v>
      </c>
      <c r="J1460" t="s">
        <v>137</v>
      </c>
      <c r="K1460" t="s">
        <v>93</v>
      </c>
      <c r="L1460" t="s">
        <v>93</v>
      </c>
      <c r="M1460" t="s">
        <v>8533</v>
      </c>
      <c r="O1460" t="s">
        <v>8534</v>
      </c>
      <c r="P1460" s="10">
        <v>47.54459512</v>
      </c>
      <c r="Q1460" s="10">
        <v>-122.28696472</v>
      </c>
      <c r="R1460" t="s">
        <v>8535</v>
      </c>
      <c r="S1460" s="7">
        <v>6</v>
      </c>
      <c r="T1460" s="7">
        <v>2023</v>
      </c>
      <c r="U1460" s="7">
        <v>2</v>
      </c>
      <c r="V1460">
        <v>7</v>
      </c>
      <c r="W1460">
        <v>2023</v>
      </c>
      <c r="X1460">
        <v>3</v>
      </c>
      <c r="Y1460" t="b">
        <v>0</v>
      </c>
      <c r="Z1460" t="b">
        <v>0</v>
      </c>
      <c r="AA1460">
        <v>33</v>
      </c>
      <c r="AB1460">
        <v>2</v>
      </c>
      <c r="AC1460" t="b">
        <v>0</v>
      </c>
      <c r="AD1460" t="b">
        <v>1</v>
      </c>
      <c r="AE1460" t="b">
        <v>0</v>
      </c>
      <c r="AF1460" t="b">
        <v>0</v>
      </c>
      <c r="AG1460" s="11">
        <v>45105</v>
      </c>
      <c r="AH1460" s="11">
        <v>45138</v>
      </c>
      <c r="AI1460" s="12">
        <f>IF(OR(AG1460="",AH1460=""),"",AH1460-AG1460)</f>
        <v>33.0</v>
      </c>
      <c r="AJ1460" s="13" t="b">
        <f>IF(OR(AI1460="",AA1460=""),"",AI1460=AA1460)</f>
        <v>1</v>
      </c>
      <c r="AK1460" s="13" t="b">
        <f>IF(AI1460="","",AI1460&gt;60)</f>
        <v>0</v>
      </c>
      <c r="AL1460" s="13" t="b">
        <f>IF(OR(Y1460=TRUE,AH1460=""),TRUE,FALSE)</f>
        <v>0</v>
      </c>
      <c r="AM1460" s="13" t="b">
        <f>IF(AI1460="","",AI1460&lt;0)</f>
        <v>0</v>
      </c>
      <c r="AN1460" s="13" t="str">
        <f>IF(AH1460="","No inspection date",IF(AI1460&lt;0,"Negative chronology",IF(AI1460&lt;=30,"0-30",IF(AI1460&lt;=60,"31-60",IF(AI1460&lt;=90,"61-90",IF(AI1460&lt;=180,"91-180","181+"))))))</f>
        <v>31-60</v>
      </c>
      <c r="AO1460" s="13" t="str">
        <f>IF(OR(ISNUMBER(SEARCH("COMPLETED",K1460)),ISNUMBER(SEARCH("CLOSED",K1460))),"Closed/Completed","Other Active/Issued")</f>
        <v>Closed/Completed</v>
      </c>
    </row>
    <row r="1461" spans="1:41">
      <c r="A1461" t="s">
        <v>8536</v>
      </c>
      <c r="B1461" t="s">
        <v>87</v>
      </c>
      <c r="C1461" t="s">
        <v>87</v>
      </c>
      <c r="D1461" t="s">
        <v>88</v>
      </c>
      <c r="E1461" t="s">
        <v>7318</v>
      </c>
      <c r="H1461" t="s">
        <v>8527</v>
      </c>
      <c r="I1461" t="s">
        <v>8532</v>
      </c>
      <c r="J1461" t="s">
        <v>137</v>
      </c>
      <c r="K1461" t="s">
        <v>93</v>
      </c>
      <c r="L1461" t="s">
        <v>93</v>
      </c>
      <c r="M1461" t="s">
        <v>8537</v>
      </c>
      <c r="O1461" t="s">
        <v>8538</v>
      </c>
      <c r="P1461" s="10">
        <v>47.58430706</v>
      </c>
      <c r="Q1461" s="10">
        <v>-122.3131693</v>
      </c>
      <c r="R1461" t="s">
        <v>8539</v>
      </c>
      <c r="S1461" s="7">
        <v>6</v>
      </c>
      <c r="T1461" s="7">
        <v>2023</v>
      </c>
      <c r="U1461" s="7">
        <v>2</v>
      </c>
      <c r="V1461">
        <v>7</v>
      </c>
      <c r="W1461">
        <v>2023</v>
      </c>
      <c r="X1461">
        <v>3</v>
      </c>
      <c r="Y1461" t="b">
        <v>0</v>
      </c>
      <c r="Z1461" t="b">
        <v>0</v>
      </c>
      <c r="AA1461">
        <v>33</v>
      </c>
      <c r="AB1461">
        <v>2</v>
      </c>
      <c r="AC1461" t="b">
        <v>0</v>
      </c>
      <c r="AD1461" t="b">
        <v>1</v>
      </c>
      <c r="AE1461" t="b">
        <v>0</v>
      </c>
      <c r="AF1461" t="b">
        <v>0</v>
      </c>
      <c r="AG1461" s="11">
        <v>45105</v>
      </c>
      <c r="AH1461" s="11">
        <v>45138</v>
      </c>
      <c r="AI1461" s="12">
        <f>IF(OR(AG1461="",AH1461=""),"",AH1461-AG1461)</f>
        <v>33.0</v>
      </c>
      <c r="AJ1461" s="13" t="b">
        <f>IF(OR(AI1461="",AA1461=""),"",AI1461=AA1461)</f>
        <v>1</v>
      </c>
      <c r="AK1461" s="13" t="b">
        <f>IF(AI1461="","",AI1461&gt;60)</f>
        <v>0</v>
      </c>
      <c r="AL1461" s="13" t="b">
        <f>IF(OR(Y1461=TRUE,AH1461=""),TRUE,FALSE)</f>
        <v>0</v>
      </c>
      <c r="AM1461" s="13" t="b">
        <f>IF(AI1461="","",AI1461&lt;0)</f>
        <v>0</v>
      </c>
      <c r="AN1461" s="13" t="str">
        <f>IF(AH1461="","No inspection date",IF(AI1461&lt;0,"Negative chronology",IF(AI1461&lt;=30,"0-30",IF(AI1461&lt;=60,"31-60",IF(AI1461&lt;=90,"61-90",IF(AI1461&lt;=180,"91-180","181+"))))))</f>
        <v>31-60</v>
      </c>
      <c r="AO1461" s="13" t="str">
        <f>IF(OR(ISNUMBER(SEARCH("COMPLETED",K1461)),ISNUMBER(SEARCH("CLOSED",K1461))),"Closed/Completed","Other Active/Issued")</f>
        <v>Closed/Completed</v>
      </c>
    </row>
    <row r="1462" spans="1:41">
      <c r="A1462" t="s">
        <v>8540</v>
      </c>
      <c r="B1462" t="s">
        <v>87</v>
      </c>
      <c r="C1462" t="s">
        <v>87</v>
      </c>
      <c r="D1462" t="s">
        <v>88</v>
      </c>
      <c r="E1462" t="s">
        <v>7318</v>
      </c>
      <c r="F1462" t="s">
        <v>8541</v>
      </c>
      <c r="H1462" t="s">
        <v>8527</v>
      </c>
      <c r="K1462" t="s">
        <v>137</v>
      </c>
      <c r="L1462" t="s">
        <v>137</v>
      </c>
      <c r="M1462" t="s">
        <v>8542</v>
      </c>
      <c r="N1462" s="9">
        <v>98105</v>
      </c>
      <c r="O1462" t="s">
        <v>8543</v>
      </c>
      <c r="P1462" s="10">
        <v>47.65923876</v>
      </c>
      <c r="Q1462" s="10">
        <v>-122.31297512</v>
      </c>
      <c r="R1462" t="s">
        <v>8544</v>
      </c>
      <c r="S1462" s="7">
        <v>6</v>
      </c>
      <c r="T1462" s="7">
        <v>2023</v>
      </c>
      <c r="U1462" s="7">
        <v>2</v>
      </c>
      <c r="Y1462" t="b">
        <v>1</v>
      </c>
      <c r="Z1462" t="b">
        <v>1</v>
      </c>
      <c r="AB1462">
        <v>4</v>
      </c>
      <c r="AC1462" t="b">
        <v>0</v>
      </c>
      <c r="AD1462" t="b">
        <v>1</v>
      </c>
      <c r="AE1462" t="b">
        <v>0</v>
      </c>
      <c r="AF1462" t="b">
        <v>0</v>
      </c>
      <c r="AG1462" s="11">
        <v>45105</v>
      </c>
      <c r="AI1462" s="12">
        <f>IF(OR(AG1462="",AH1462=""),"",AH1462-AG1462)</f>
        <v/>
      </c>
      <c r="AJ1462" s="13">
        <f>IF(OR(AI1462="",AA1462=""),"",AI1462=AA1462)</f>
        <v/>
      </c>
      <c r="AK1462" s="13">
        <f>IF(AI1462="","",AI1462&gt;60)</f>
        <v/>
      </c>
      <c r="AL1462" s="13" t="b">
        <f>IF(OR(Y1462=TRUE,AH1462=""),TRUE,FALSE)</f>
        <v>1</v>
      </c>
      <c r="AM1462" s="13">
        <f>IF(AI1462="","",AI1462&lt;0)</f>
        <v/>
      </c>
      <c r="AN1462" s="13" t="str">
        <f>IF(AH1462="","No inspection date",IF(AI1462&lt;0,"Negative chronology",IF(AI1462&lt;=30,"0-30",IF(AI1462&lt;=60,"31-60",IF(AI1462&lt;=90,"61-90",IF(AI1462&lt;=180,"91-180","181+"))))))</f>
        <v>No inspection date</v>
      </c>
      <c r="AO1462" s="13" t="str">
        <f>IF(OR(ISNUMBER(SEARCH("COMPLETED",K1462)),ISNUMBER(SEARCH("CLOSED",K1462))),"Closed/Completed","Other Active/Issued")</f>
        <v>Other Active/Issued</v>
      </c>
    </row>
    <row r="1463" spans="1:41">
      <c r="A1463" t="s">
        <v>8545</v>
      </c>
      <c r="B1463" t="s">
        <v>87</v>
      </c>
      <c r="C1463" t="s">
        <v>87</v>
      </c>
      <c r="D1463" t="s">
        <v>88</v>
      </c>
      <c r="E1463" t="s">
        <v>7318</v>
      </c>
      <c r="H1463" t="s">
        <v>8527</v>
      </c>
      <c r="K1463" t="s">
        <v>137</v>
      </c>
      <c r="L1463" t="s">
        <v>137</v>
      </c>
      <c r="M1463" t="s">
        <v>8542</v>
      </c>
      <c r="N1463" s="9">
        <v>98105</v>
      </c>
      <c r="O1463" t="s">
        <v>8546</v>
      </c>
      <c r="P1463" s="10">
        <v>47.65923876</v>
      </c>
      <c r="Q1463" s="10">
        <v>-122.31297512</v>
      </c>
      <c r="R1463" t="s">
        <v>8544</v>
      </c>
      <c r="S1463" s="7">
        <v>6</v>
      </c>
      <c r="T1463" s="7">
        <v>2023</v>
      </c>
      <c r="U1463" s="7">
        <v>2</v>
      </c>
      <c r="Y1463" t="b">
        <v>1</v>
      </c>
      <c r="Z1463" t="b">
        <v>1</v>
      </c>
      <c r="AB1463">
        <v>4</v>
      </c>
      <c r="AC1463" t="b">
        <v>0</v>
      </c>
      <c r="AD1463" t="b">
        <v>1</v>
      </c>
      <c r="AE1463" t="b">
        <v>0</v>
      </c>
      <c r="AF1463" t="b">
        <v>0</v>
      </c>
      <c r="AG1463" s="11">
        <v>45105</v>
      </c>
      <c r="AI1463" s="12">
        <f>IF(OR(AG1463="",AH1463=""),"",AH1463-AG1463)</f>
        <v/>
      </c>
      <c r="AJ1463" s="13">
        <f>IF(OR(AI1463="",AA1463=""),"",AI1463=AA1463)</f>
        <v/>
      </c>
      <c r="AK1463" s="13">
        <f>IF(AI1463="","",AI1463&gt;60)</f>
        <v/>
      </c>
      <c r="AL1463" s="13" t="b">
        <f>IF(OR(Y1463=TRUE,AH1463=""),TRUE,FALSE)</f>
        <v>1</v>
      </c>
      <c r="AM1463" s="13">
        <f>IF(AI1463="","",AI1463&lt;0)</f>
        <v/>
      </c>
      <c r="AN1463" s="13" t="str">
        <f>IF(AH1463="","No inspection date",IF(AI1463&lt;0,"Negative chronology",IF(AI1463&lt;=30,"0-30",IF(AI1463&lt;=60,"31-60",IF(AI1463&lt;=90,"61-90",IF(AI1463&lt;=180,"91-180","181+"))))))</f>
        <v>No inspection date</v>
      </c>
      <c r="AO1463" s="13" t="str">
        <f>IF(OR(ISNUMBER(SEARCH("COMPLETED",K1463)),ISNUMBER(SEARCH("CLOSED",K1463))),"Closed/Completed","Other Active/Issued")</f>
        <v>Other Active/Issued</v>
      </c>
    </row>
    <row r="1464" spans="1:41">
      <c r="A1464" t="s">
        <v>8547</v>
      </c>
      <c r="B1464" t="s">
        <v>87</v>
      </c>
      <c r="C1464" t="s">
        <v>87</v>
      </c>
      <c r="D1464" t="s">
        <v>88</v>
      </c>
      <c r="E1464" t="s">
        <v>7318</v>
      </c>
      <c r="H1464" t="s">
        <v>7932</v>
      </c>
      <c r="K1464" t="s">
        <v>93</v>
      </c>
      <c r="L1464" t="s">
        <v>93</v>
      </c>
      <c r="M1464" t="s">
        <v>8512</v>
      </c>
      <c r="N1464" s="9">
        <v>98144</v>
      </c>
      <c r="O1464" t="s">
        <v>8548</v>
      </c>
      <c r="P1464" s="10">
        <v>47.59177891</v>
      </c>
      <c r="Q1464" s="10">
        <v>-122.29467334</v>
      </c>
      <c r="R1464" t="s">
        <v>8514</v>
      </c>
      <c r="S1464" s="7">
        <v>6</v>
      </c>
      <c r="T1464" s="7">
        <v>2023</v>
      </c>
      <c r="U1464" s="7">
        <v>2</v>
      </c>
      <c r="Y1464" t="b">
        <v>1</v>
      </c>
      <c r="Z1464" t="b">
        <v>1</v>
      </c>
      <c r="AB1464">
        <v>3</v>
      </c>
      <c r="AC1464" t="b">
        <v>0</v>
      </c>
      <c r="AD1464" t="b">
        <v>1</v>
      </c>
      <c r="AE1464" t="b">
        <v>0</v>
      </c>
      <c r="AF1464" t="b">
        <v>0</v>
      </c>
      <c r="AG1464" s="11">
        <v>45107</v>
      </c>
      <c r="AI1464" s="12">
        <f>IF(OR(AG1464="",AH1464=""),"",AH1464-AG1464)</f>
        <v/>
      </c>
      <c r="AJ1464" s="13">
        <f>IF(OR(AI1464="",AA1464=""),"",AI1464=AA1464)</f>
        <v/>
      </c>
      <c r="AK1464" s="13">
        <f>IF(AI1464="","",AI1464&gt;60)</f>
        <v/>
      </c>
      <c r="AL1464" s="13" t="b">
        <f>IF(OR(Y1464=TRUE,AH1464=""),TRUE,FALSE)</f>
        <v>1</v>
      </c>
      <c r="AM1464" s="13">
        <f>IF(AI1464="","",AI1464&lt;0)</f>
        <v/>
      </c>
      <c r="AN1464" s="13" t="str">
        <f>IF(AH1464="","No inspection date",IF(AI1464&lt;0,"Negative chronology",IF(AI1464&lt;=30,"0-30",IF(AI1464&lt;=60,"31-60",IF(AI1464&lt;=90,"61-90",IF(AI1464&lt;=180,"91-180","181+"))))))</f>
        <v>No inspection date</v>
      </c>
      <c r="AO1464" s="13" t="str">
        <f>IF(OR(ISNUMBER(SEARCH("COMPLETED",K1464)),ISNUMBER(SEARCH("CLOSED",K1464))),"Closed/Completed","Other Active/Issued")</f>
        <v>Closed/Completed</v>
      </c>
    </row>
    <row r="1465" spans="1:41">
      <c r="A1465" t="s">
        <v>8549</v>
      </c>
      <c r="B1465" t="s">
        <v>87</v>
      </c>
      <c r="C1465" t="s">
        <v>87</v>
      </c>
      <c r="D1465" t="s">
        <v>88</v>
      </c>
      <c r="E1465" t="s">
        <v>7318</v>
      </c>
      <c r="G1465" t="s">
        <v>7706</v>
      </c>
      <c r="H1465" t="s">
        <v>8088</v>
      </c>
      <c r="I1465" t="s">
        <v>1978</v>
      </c>
      <c r="J1465" t="s">
        <v>93</v>
      </c>
      <c r="K1465" t="s">
        <v>93</v>
      </c>
      <c r="L1465" t="s">
        <v>93</v>
      </c>
      <c r="M1465" t="s">
        <v>8550</v>
      </c>
      <c r="N1465" s="9">
        <v>98115</v>
      </c>
      <c r="O1465" t="s">
        <v>8551</v>
      </c>
      <c r="P1465" s="10">
        <v>47.68502791</v>
      </c>
      <c r="Q1465" s="10">
        <v>-122.3156708</v>
      </c>
      <c r="R1465" t="s">
        <v>8552</v>
      </c>
      <c r="S1465" s="7">
        <v>7</v>
      </c>
      <c r="T1465" s="7">
        <v>2023</v>
      </c>
      <c r="U1465" s="7">
        <v>3</v>
      </c>
      <c r="V1465">
        <v>7</v>
      </c>
      <c r="W1465">
        <v>2023</v>
      </c>
      <c r="X1465">
        <v>3</v>
      </c>
      <c r="Y1465" t="b">
        <v>0</v>
      </c>
      <c r="Z1465" t="b">
        <v>0</v>
      </c>
      <c r="AA1465">
        <v>-2</v>
      </c>
      <c r="AB1465">
        <v>4</v>
      </c>
      <c r="AC1465" t="b">
        <v>0</v>
      </c>
      <c r="AD1465" t="b">
        <v>1</v>
      </c>
      <c r="AE1465" t="b">
        <v>0</v>
      </c>
      <c r="AF1465" t="b">
        <v>0</v>
      </c>
      <c r="AG1465" s="11">
        <v>45112</v>
      </c>
      <c r="AH1465" s="11">
        <v>45110</v>
      </c>
      <c r="AI1465" s="12">
        <f>IF(OR(AG1465="",AH1465=""),"",AH1465-AG1465)</f>
        <v>-2.0</v>
      </c>
      <c r="AJ1465" s="13" t="b">
        <f>IF(OR(AI1465="",AA1465=""),"",AI1465=AA1465)</f>
        <v>1</v>
      </c>
      <c r="AK1465" s="13" t="b">
        <f>IF(AI1465="","",AI1465&gt;60)</f>
        <v>0</v>
      </c>
      <c r="AL1465" s="13" t="b">
        <f>IF(OR(Y1465=TRUE,AH1465=""),TRUE,FALSE)</f>
        <v>0</v>
      </c>
      <c r="AM1465" s="13" t="b">
        <f>IF(AI1465="","",AI1465&lt;0)</f>
        <v>1</v>
      </c>
      <c r="AN1465" s="13" t="str">
        <f>IF(AH1465="","No inspection date",IF(AI1465&lt;0,"Negative chronology",IF(AI1465&lt;=30,"0-30",IF(AI1465&lt;=60,"31-60",IF(AI1465&lt;=90,"61-90",IF(AI1465&lt;=180,"91-180","181+"))))))</f>
        <v>Negative chronology</v>
      </c>
      <c r="AO1465" s="13" t="str">
        <f>IF(OR(ISNUMBER(SEARCH("COMPLETED",K1465)),ISNUMBER(SEARCH("CLOSED",K1465))),"Closed/Completed","Other Active/Issued")</f>
        <v>Closed/Completed</v>
      </c>
    </row>
    <row r="1466" spans="1:41">
      <c r="A1466" t="s">
        <v>8553</v>
      </c>
      <c r="B1466" t="s">
        <v>87</v>
      </c>
      <c r="C1466" t="s">
        <v>87</v>
      </c>
      <c r="D1466" t="s">
        <v>88</v>
      </c>
      <c r="E1466" t="s">
        <v>7318</v>
      </c>
      <c r="G1466" t="s">
        <v>7706</v>
      </c>
      <c r="H1466" t="s">
        <v>2592</v>
      </c>
      <c r="I1466" t="s">
        <v>6489</v>
      </c>
      <c r="J1466" t="s">
        <v>137</v>
      </c>
      <c r="K1466" t="s">
        <v>93</v>
      </c>
      <c r="L1466" t="s">
        <v>93</v>
      </c>
      <c r="M1466" t="s">
        <v>7782</v>
      </c>
      <c r="N1466" s="9">
        <v>98144</v>
      </c>
      <c r="O1466" t="s">
        <v>8554</v>
      </c>
      <c r="P1466" s="10">
        <v>47.57492466</v>
      </c>
      <c r="Q1466" s="10">
        <v>-122.30942236</v>
      </c>
      <c r="R1466" t="s">
        <v>7382</v>
      </c>
      <c r="S1466" s="7">
        <v>7</v>
      </c>
      <c r="T1466" s="7">
        <v>2023</v>
      </c>
      <c r="U1466" s="7">
        <v>3</v>
      </c>
      <c r="V1466">
        <v>4</v>
      </c>
      <c r="W1466">
        <v>2024</v>
      </c>
      <c r="X1466">
        <v>2</v>
      </c>
      <c r="Y1466" t="b">
        <v>0</v>
      </c>
      <c r="Z1466" t="b">
        <v>0</v>
      </c>
      <c r="AA1466">
        <v>298</v>
      </c>
      <c r="AB1466">
        <v>2</v>
      </c>
      <c r="AC1466" t="b">
        <v>0</v>
      </c>
      <c r="AD1466" t="b">
        <v>1</v>
      </c>
      <c r="AE1466" t="b">
        <v>0</v>
      </c>
      <c r="AF1466" t="b">
        <v>0</v>
      </c>
      <c r="AG1466" s="11">
        <v>45113</v>
      </c>
      <c r="AH1466" s="11">
        <v>45411</v>
      </c>
      <c r="AI1466" s="12">
        <f>IF(OR(AG1466="",AH1466=""),"",AH1466-AG1466)</f>
        <v>298.0</v>
      </c>
      <c r="AJ1466" s="13" t="b">
        <f>IF(OR(AI1466="",AA1466=""),"",AI1466=AA1466)</f>
        <v>1</v>
      </c>
      <c r="AK1466" s="13" t="b">
        <f>IF(AI1466="","",AI1466&gt;60)</f>
        <v>1</v>
      </c>
      <c r="AL1466" s="13" t="b">
        <f>IF(OR(Y1466=TRUE,AH1466=""),TRUE,FALSE)</f>
        <v>0</v>
      </c>
      <c r="AM1466" s="13" t="b">
        <f>IF(AI1466="","",AI1466&lt;0)</f>
        <v>0</v>
      </c>
      <c r="AN1466" s="13" t="str">
        <f>IF(AH1466="","No inspection date",IF(AI1466&lt;0,"Negative chronology",IF(AI1466&lt;=30,"0-30",IF(AI1466&lt;=60,"31-60",IF(AI1466&lt;=90,"61-90",IF(AI1466&lt;=180,"91-180","181+"))))))</f>
        <v>181+</v>
      </c>
      <c r="AO1466" s="13" t="str">
        <f>IF(OR(ISNUMBER(SEARCH("COMPLETED",K1466)),ISNUMBER(SEARCH("CLOSED",K1466))),"Closed/Completed","Other Active/Issued")</f>
        <v>Closed/Completed</v>
      </c>
    </row>
    <row r="1467" spans="1:41">
      <c r="A1467" t="s">
        <v>8555</v>
      </c>
      <c r="B1467" t="s">
        <v>87</v>
      </c>
      <c r="C1467" t="s">
        <v>87</v>
      </c>
      <c r="D1467" t="s">
        <v>88</v>
      </c>
      <c r="E1467" t="s">
        <v>7318</v>
      </c>
      <c r="F1467" t="s">
        <v>6974</v>
      </c>
      <c r="H1467" t="s">
        <v>2592</v>
      </c>
      <c r="I1467" t="s">
        <v>7932</v>
      </c>
      <c r="J1467" t="s">
        <v>93</v>
      </c>
      <c r="K1467" t="s">
        <v>5967</v>
      </c>
      <c r="L1467" t="s">
        <v>5967</v>
      </c>
      <c r="M1467" t="s">
        <v>7915</v>
      </c>
      <c r="N1467" s="9">
        <v>98118</v>
      </c>
      <c r="O1467" t="s">
        <v>8556</v>
      </c>
      <c r="P1467" s="10">
        <v>47.56102032</v>
      </c>
      <c r="Q1467" s="10">
        <v>-122.29143146</v>
      </c>
      <c r="R1467" t="s">
        <v>7917</v>
      </c>
      <c r="S1467" s="7">
        <v>7</v>
      </c>
      <c r="T1467" s="7">
        <v>2023</v>
      </c>
      <c r="U1467" s="7">
        <v>3</v>
      </c>
      <c r="V1467">
        <v>6</v>
      </c>
      <c r="W1467">
        <v>2023</v>
      </c>
      <c r="X1467">
        <v>2</v>
      </c>
      <c r="Y1467" t="b">
        <v>0</v>
      </c>
      <c r="Z1467" t="b">
        <v>0</v>
      </c>
      <c r="AA1467">
        <v>-6</v>
      </c>
      <c r="AB1467">
        <v>2</v>
      </c>
      <c r="AC1467" t="b">
        <v>0</v>
      </c>
      <c r="AD1467" t="b">
        <v>1</v>
      </c>
      <c r="AE1467" t="b">
        <v>0</v>
      </c>
      <c r="AF1467" t="b">
        <v>0</v>
      </c>
      <c r="AG1467" s="11">
        <v>45113</v>
      </c>
      <c r="AH1467" s="11">
        <v>45107</v>
      </c>
      <c r="AI1467" s="12">
        <f>IF(OR(AG1467="",AH1467=""),"",AH1467-AG1467)</f>
        <v>-6.0</v>
      </c>
      <c r="AJ1467" s="13" t="b">
        <f>IF(OR(AI1467="",AA1467=""),"",AI1467=AA1467)</f>
        <v>1</v>
      </c>
      <c r="AK1467" s="13" t="b">
        <f>IF(AI1467="","",AI1467&gt;60)</f>
        <v>0</v>
      </c>
      <c r="AL1467" s="13" t="b">
        <f>IF(OR(Y1467=TRUE,AH1467=""),TRUE,FALSE)</f>
        <v>0</v>
      </c>
      <c r="AM1467" s="13" t="b">
        <f>IF(AI1467="","",AI1467&lt;0)</f>
        <v>1</v>
      </c>
      <c r="AN1467" s="13" t="str">
        <f>IF(AH1467="","No inspection date",IF(AI1467&lt;0,"Negative chronology",IF(AI1467&lt;=30,"0-30",IF(AI1467&lt;=60,"31-60",IF(AI1467&lt;=90,"61-90",IF(AI1467&lt;=180,"91-180","181+"))))))</f>
        <v>Negative chronology</v>
      </c>
      <c r="AO1467" s="13" t="str">
        <f>IF(OR(ISNUMBER(SEARCH("COMPLETED",K1467)),ISNUMBER(SEARCH("CLOSED",K1467))),"Closed/Completed","Other Active/Issued")</f>
        <v>Other Active/Issued</v>
      </c>
    </row>
    <row r="1468" spans="1:41">
      <c r="A1468" t="s">
        <v>8557</v>
      </c>
      <c r="B1468" t="s">
        <v>87</v>
      </c>
      <c r="C1468" t="s">
        <v>87</v>
      </c>
      <c r="D1468" t="s">
        <v>88</v>
      </c>
      <c r="E1468" t="s">
        <v>7318</v>
      </c>
      <c r="G1468" t="s">
        <v>7706</v>
      </c>
      <c r="H1468" t="s">
        <v>6276</v>
      </c>
      <c r="I1468" t="s">
        <v>8558</v>
      </c>
      <c r="J1468" t="s">
        <v>137</v>
      </c>
      <c r="K1468" t="s">
        <v>93</v>
      </c>
      <c r="L1468" t="s">
        <v>93</v>
      </c>
      <c r="M1468" t="s">
        <v>8559</v>
      </c>
      <c r="N1468" s="9">
        <v>98125</v>
      </c>
      <c r="O1468" t="s">
        <v>8560</v>
      </c>
      <c r="P1468" s="10">
        <v>47.71926368</v>
      </c>
      <c r="Q1468" s="10">
        <v>-122.32022333</v>
      </c>
      <c r="R1468" t="s">
        <v>8561</v>
      </c>
      <c r="S1468" s="7">
        <v>7</v>
      </c>
      <c r="T1468" s="7">
        <v>2023</v>
      </c>
      <c r="U1468" s="7">
        <v>3</v>
      </c>
      <c r="V1468">
        <v>9</v>
      </c>
      <c r="W1468">
        <v>2023</v>
      </c>
      <c r="X1468">
        <v>3</v>
      </c>
      <c r="Y1468" t="b">
        <v>0</v>
      </c>
      <c r="Z1468" t="b">
        <v>0</v>
      </c>
      <c r="AA1468">
        <v>66</v>
      </c>
      <c r="AB1468">
        <v>5</v>
      </c>
      <c r="AC1468" t="b">
        <v>0</v>
      </c>
      <c r="AD1468" t="b">
        <v>1</v>
      </c>
      <c r="AE1468" t="b">
        <v>0</v>
      </c>
      <c r="AF1468" t="b">
        <v>0</v>
      </c>
      <c r="AG1468" s="11">
        <v>45118</v>
      </c>
      <c r="AH1468" s="11">
        <v>45184</v>
      </c>
      <c r="AI1468" s="12">
        <f>IF(OR(AG1468="",AH1468=""),"",AH1468-AG1468)</f>
        <v>66.0</v>
      </c>
      <c r="AJ1468" s="13" t="b">
        <f>IF(OR(AI1468="",AA1468=""),"",AI1468=AA1468)</f>
        <v>1</v>
      </c>
      <c r="AK1468" s="13" t="b">
        <f>IF(AI1468="","",AI1468&gt;60)</f>
        <v>1</v>
      </c>
      <c r="AL1468" s="13" t="b">
        <f>IF(OR(Y1468=TRUE,AH1468=""),TRUE,FALSE)</f>
        <v>0</v>
      </c>
      <c r="AM1468" s="13" t="b">
        <f>IF(AI1468="","",AI1468&lt;0)</f>
        <v>0</v>
      </c>
      <c r="AN1468" s="13" t="str">
        <f>IF(AH1468="","No inspection date",IF(AI1468&lt;0,"Negative chronology",IF(AI1468&lt;=30,"0-30",IF(AI1468&lt;=60,"31-60",IF(AI1468&lt;=90,"61-90",IF(AI1468&lt;=180,"91-180","181+"))))))</f>
        <v>61-90</v>
      </c>
      <c r="AO1468" s="13" t="str">
        <f>IF(OR(ISNUMBER(SEARCH("COMPLETED",K1468)),ISNUMBER(SEARCH("CLOSED",K1468))),"Closed/Completed","Other Active/Issued")</f>
        <v>Closed/Completed</v>
      </c>
    </row>
    <row r="1469" spans="1:41">
      <c r="A1469" t="s">
        <v>8562</v>
      </c>
      <c r="B1469" t="s">
        <v>87</v>
      </c>
      <c r="C1469" t="s">
        <v>87</v>
      </c>
      <c r="D1469" t="s">
        <v>88</v>
      </c>
      <c r="E1469" t="s">
        <v>7318</v>
      </c>
      <c r="G1469" t="s">
        <v>7706</v>
      </c>
      <c r="H1469" t="s">
        <v>8563</v>
      </c>
      <c r="K1469" t="s">
        <v>93</v>
      </c>
      <c r="L1469" t="s">
        <v>93</v>
      </c>
      <c r="M1469" t="s">
        <v>8564</v>
      </c>
      <c r="N1469" s="9">
        <v>98117</v>
      </c>
      <c r="O1469" t="s">
        <v>8565</v>
      </c>
      <c r="P1469" s="10">
        <v>47.67975269</v>
      </c>
      <c r="Q1469" s="10">
        <v>-122.37722976</v>
      </c>
      <c r="R1469" t="s">
        <v>8566</v>
      </c>
      <c r="S1469" s="7">
        <v>7</v>
      </c>
      <c r="T1469" s="7">
        <v>2023</v>
      </c>
      <c r="U1469" s="7">
        <v>3</v>
      </c>
      <c r="Y1469" t="b">
        <v>1</v>
      </c>
      <c r="Z1469" t="b">
        <v>1</v>
      </c>
      <c r="AB1469">
        <v>6</v>
      </c>
      <c r="AC1469" t="b">
        <v>0</v>
      </c>
      <c r="AD1469" t="b">
        <v>1</v>
      </c>
      <c r="AE1469" t="b">
        <v>0</v>
      </c>
      <c r="AF1469" t="b">
        <v>0</v>
      </c>
      <c r="AG1469" s="11">
        <v>45120</v>
      </c>
      <c r="AI1469" s="12">
        <f>IF(OR(AG1469="",AH1469=""),"",AH1469-AG1469)</f>
        <v/>
      </c>
      <c r="AJ1469" s="13">
        <f>IF(OR(AI1469="",AA1469=""),"",AI1469=AA1469)</f>
        <v/>
      </c>
      <c r="AK1469" s="13">
        <f>IF(AI1469="","",AI1469&gt;60)</f>
        <v/>
      </c>
      <c r="AL1469" s="13" t="b">
        <f>IF(OR(Y1469=TRUE,AH1469=""),TRUE,FALSE)</f>
        <v>1</v>
      </c>
      <c r="AM1469" s="13">
        <f>IF(AI1469="","",AI1469&lt;0)</f>
        <v/>
      </c>
      <c r="AN1469" s="13" t="str">
        <f>IF(AH1469="","No inspection date",IF(AI1469&lt;0,"Negative chronology",IF(AI1469&lt;=30,"0-30",IF(AI1469&lt;=60,"31-60",IF(AI1469&lt;=90,"61-90",IF(AI1469&lt;=180,"91-180","181+"))))))</f>
        <v>No inspection date</v>
      </c>
      <c r="AO1469" s="13" t="str">
        <f>IF(OR(ISNUMBER(SEARCH("COMPLETED",K1469)),ISNUMBER(SEARCH("CLOSED",K1469))),"Closed/Completed","Other Active/Issued")</f>
        <v>Closed/Completed</v>
      </c>
    </row>
    <row r="1470" spans="1:41">
      <c r="A1470" t="s">
        <v>8567</v>
      </c>
      <c r="B1470" t="s">
        <v>87</v>
      </c>
      <c r="C1470" t="s">
        <v>87</v>
      </c>
      <c r="D1470" t="s">
        <v>88</v>
      </c>
      <c r="E1470" t="s">
        <v>7318</v>
      </c>
      <c r="G1470" t="s">
        <v>8568</v>
      </c>
      <c r="H1470" t="s">
        <v>7183</v>
      </c>
      <c r="I1470" t="s">
        <v>8563</v>
      </c>
      <c r="J1470" t="s">
        <v>93</v>
      </c>
      <c r="K1470" t="s">
        <v>93</v>
      </c>
      <c r="L1470" t="s">
        <v>93</v>
      </c>
      <c r="M1470" t="s">
        <v>2634</v>
      </c>
      <c r="N1470" s="9">
        <v>98104</v>
      </c>
      <c r="O1470" t="s">
        <v>8569</v>
      </c>
      <c r="P1470" s="10">
        <v>47.60895606</v>
      </c>
      <c r="Q1470" s="10">
        <v>-122.32750265</v>
      </c>
      <c r="R1470" t="s">
        <v>2636</v>
      </c>
      <c r="S1470" s="7">
        <v>7</v>
      </c>
      <c r="T1470" s="7">
        <v>2023</v>
      </c>
      <c r="U1470" s="7">
        <v>3</v>
      </c>
      <c r="V1470">
        <v>7</v>
      </c>
      <c r="W1470">
        <v>2023</v>
      </c>
      <c r="X1470">
        <v>3</v>
      </c>
      <c r="Y1470" t="b">
        <v>0</v>
      </c>
      <c r="Z1470" t="b">
        <v>0</v>
      </c>
      <c r="AA1470">
        <v>-1</v>
      </c>
      <c r="AB1470">
        <v>3</v>
      </c>
      <c r="AC1470" t="b">
        <v>0</v>
      </c>
      <c r="AD1470" t="b">
        <v>1</v>
      </c>
      <c r="AE1470" t="b">
        <v>0</v>
      </c>
      <c r="AF1470" t="b">
        <v>0</v>
      </c>
      <c r="AG1470" s="11">
        <v>45121</v>
      </c>
      <c r="AH1470" s="11">
        <v>45120</v>
      </c>
      <c r="AI1470" s="12">
        <f>IF(OR(AG1470="",AH1470=""),"",AH1470-AG1470)</f>
        <v>-1.0</v>
      </c>
      <c r="AJ1470" s="13" t="b">
        <f>IF(OR(AI1470="",AA1470=""),"",AI1470=AA1470)</f>
        <v>1</v>
      </c>
      <c r="AK1470" s="13" t="b">
        <f>IF(AI1470="","",AI1470&gt;60)</f>
        <v>0</v>
      </c>
      <c r="AL1470" s="13" t="b">
        <f>IF(OR(Y1470=TRUE,AH1470=""),TRUE,FALSE)</f>
        <v>0</v>
      </c>
      <c r="AM1470" s="13" t="b">
        <f>IF(AI1470="","",AI1470&lt;0)</f>
        <v>1</v>
      </c>
      <c r="AN1470" s="13" t="str">
        <f>IF(AH1470="","No inspection date",IF(AI1470&lt;0,"Negative chronology",IF(AI1470&lt;=30,"0-30",IF(AI1470&lt;=60,"31-60",IF(AI1470&lt;=90,"61-90",IF(AI1470&lt;=180,"91-180","181+"))))))</f>
        <v>Negative chronology</v>
      </c>
      <c r="AO1470" s="13" t="str">
        <f>IF(OR(ISNUMBER(SEARCH("COMPLETED",K1470)),ISNUMBER(SEARCH("CLOSED",K1470))),"Closed/Completed","Other Active/Issued")</f>
        <v>Closed/Completed</v>
      </c>
    </row>
    <row r="1471" spans="1:41">
      <c r="A1471" t="s">
        <v>8570</v>
      </c>
      <c r="B1471" t="s">
        <v>87</v>
      </c>
      <c r="C1471" t="s">
        <v>87</v>
      </c>
      <c r="D1471" t="s">
        <v>88</v>
      </c>
      <c r="E1471" t="s">
        <v>7318</v>
      </c>
      <c r="H1471" t="s">
        <v>7183</v>
      </c>
      <c r="K1471" t="s">
        <v>93</v>
      </c>
      <c r="L1471" t="s">
        <v>93</v>
      </c>
      <c r="M1471" t="s">
        <v>8571</v>
      </c>
      <c r="N1471" s="9">
        <v>98118</v>
      </c>
      <c r="O1471" t="s">
        <v>8572</v>
      </c>
      <c r="P1471" s="10">
        <v>47.52898603</v>
      </c>
      <c r="Q1471" s="10">
        <v>-122.28511235</v>
      </c>
      <c r="R1471" t="s">
        <v>8573</v>
      </c>
      <c r="S1471" s="7">
        <v>7</v>
      </c>
      <c r="T1471" s="7">
        <v>2023</v>
      </c>
      <c r="U1471" s="7">
        <v>3</v>
      </c>
      <c r="Y1471" t="b">
        <v>1</v>
      </c>
      <c r="Z1471" t="b">
        <v>1</v>
      </c>
      <c r="AB1471">
        <v>2</v>
      </c>
      <c r="AC1471" t="b">
        <v>0</v>
      </c>
      <c r="AD1471" t="b">
        <v>1</v>
      </c>
      <c r="AE1471" t="b">
        <v>0</v>
      </c>
      <c r="AF1471" t="b">
        <v>0</v>
      </c>
      <c r="AG1471" s="11">
        <v>45121</v>
      </c>
      <c r="AI1471" s="12">
        <f>IF(OR(AG1471="",AH1471=""),"",AH1471-AG1471)</f>
        <v/>
      </c>
      <c r="AJ1471" s="13">
        <f>IF(OR(AI1471="",AA1471=""),"",AI1471=AA1471)</f>
        <v/>
      </c>
      <c r="AK1471" s="13">
        <f>IF(AI1471="","",AI1471&gt;60)</f>
        <v/>
      </c>
      <c r="AL1471" s="13" t="b">
        <f>IF(OR(Y1471=TRUE,AH1471=""),TRUE,FALSE)</f>
        <v>1</v>
      </c>
      <c r="AM1471" s="13">
        <f>IF(AI1471="","",AI1471&lt;0)</f>
        <v/>
      </c>
      <c r="AN1471" s="13" t="str">
        <f>IF(AH1471="","No inspection date",IF(AI1471&lt;0,"Negative chronology",IF(AI1471&lt;=30,"0-30",IF(AI1471&lt;=60,"31-60",IF(AI1471&lt;=90,"61-90",IF(AI1471&lt;=180,"91-180","181+"))))))</f>
        <v>No inspection date</v>
      </c>
      <c r="AO1471" s="13" t="str">
        <f>IF(OR(ISNUMBER(SEARCH("COMPLETED",K1471)),ISNUMBER(SEARCH("CLOSED",K1471))),"Closed/Completed","Other Active/Issued")</f>
        <v>Closed/Completed</v>
      </c>
    </row>
    <row r="1472" spans="1:41">
      <c r="A1472" t="s">
        <v>8574</v>
      </c>
      <c r="B1472" t="s">
        <v>87</v>
      </c>
      <c r="C1472" t="s">
        <v>87</v>
      </c>
      <c r="D1472" t="s">
        <v>88</v>
      </c>
      <c r="E1472" t="s">
        <v>7318</v>
      </c>
      <c r="F1472" t="s">
        <v>6860</v>
      </c>
      <c r="H1472" t="s">
        <v>2625</v>
      </c>
      <c r="I1472" t="s">
        <v>8563</v>
      </c>
      <c r="J1472" t="s">
        <v>93</v>
      </c>
      <c r="K1472" t="s">
        <v>137</v>
      </c>
      <c r="L1472" t="s">
        <v>137</v>
      </c>
      <c r="M1472" t="s">
        <v>8575</v>
      </c>
      <c r="N1472" s="9">
        <v>98106</v>
      </c>
      <c r="O1472" t="s">
        <v>8576</v>
      </c>
      <c r="P1472" s="10">
        <v>47.55270731</v>
      </c>
      <c r="Q1472" s="10">
        <v>-122.3632681</v>
      </c>
      <c r="R1472" t="s">
        <v>8577</v>
      </c>
      <c r="S1472" s="7">
        <v>7</v>
      </c>
      <c r="T1472" s="7">
        <v>2023</v>
      </c>
      <c r="U1472" s="7">
        <v>3</v>
      </c>
      <c r="V1472">
        <v>7</v>
      </c>
      <c r="W1472">
        <v>2023</v>
      </c>
      <c r="X1472">
        <v>3</v>
      </c>
      <c r="Y1472" t="b">
        <v>0</v>
      </c>
      <c r="Z1472" t="b">
        <v>0</v>
      </c>
      <c r="AA1472">
        <v>-5</v>
      </c>
      <c r="AB1472">
        <v>1</v>
      </c>
      <c r="AC1472" t="b">
        <v>0</v>
      </c>
      <c r="AD1472" t="b">
        <v>1</v>
      </c>
      <c r="AE1472" t="b">
        <v>0</v>
      </c>
      <c r="AF1472" t="b">
        <v>0</v>
      </c>
      <c r="AG1472" s="11">
        <v>45125</v>
      </c>
      <c r="AH1472" s="11">
        <v>45120</v>
      </c>
      <c r="AI1472" s="12">
        <f>IF(OR(AG1472="",AH1472=""),"",AH1472-AG1472)</f>
        <v>-5.0</v>
      </c>
      <c r="AJ1472" s="13" t="b">
        <f>IF(OR(AI1472="",AA1472=""),"",AI1472=AA1472)</f>
        <v>1</v>
      </c>
      <c r="AK1472" s="13" t="b">
        <f>IF(AI1472="","",AI1472&gt;60)</f>
        <v>0</v>
      </c>
      <c r="AL1472" s="13" t="b">
        <f>IF(OR(Y1472=TRUE,AH1472=""),TRUE,FALSE)</f>
        <v>0</v>
      </c>
      <c r="AM1472" s="13" t="b">
        <f>IF(AI1472="","",AI1472&lt;0)</f>
        <v>1</v>
      </c>
      <c r="AN1472" s="13" t="str">
        <f>IF(AH1472="","No inspection date",IF(AI1472&lt;0,"Negative chronology",IF(AI1472&lt;=30,"0-30",IF(AI1472&lt;=60,"31-60",IF(AI1472&lt;=90,"61-90",IF(AI1472&lt;=180,"91-180","181+"))))))</f>
        <v>Negative chronology</v>
      </c>
      <c r="AO1472" s="13" t="str">
        <f>IF(OR(ISNUMBER(SEARCH("COMPLETED",K1472)),ISNUMBER(SEARCH("CLOSED",K1472))),"Closed/Completed","Other Active/Issued")</f>
        <v>Other Active/Issued</v>
      </c>
    </row>
    <row r="1473" spans="1:41">
      <c r="A1473" t="s">
        <v>8578</v>
      </c>
      <c r="B1473" t="s">
        <v>87</v>
      </c>
      <c r="C1473" t="s">
        <v>87</v>
      </c>
      <c r="D1473" t="s">
        <v>88</v>
      </c>
      <c r="E1473" t="s">
        <v>7318</v>
      </c>
      <c r="G1473" t="s">
        <v>7706</v>
      </c>
      <c r="H1473" t="s">
        <v>2633</v>
      </c>
      <c r="K1473" t="s">
        <v>5967</v>
      </c>
      <c r="L1473" t="s">
        <v>5967</v>
      </c>
      <c r="M1473" t="s">
        <v>8579</v>
      </c>
      <c r="N1473" s="9">
        <v>98103</v>
      </c>
      <c r="O1473" t="s">
        <v>8580</v>
      </c>
      <c r="P1473" s="10">
        <v>47.69347833</v>
      </c>
      <c r="Q1473" s="10">
        <v>-122.3395285</v>
      </c>
      <c r="R1473" t="s">
        <v>8581</v>
      </c>
      <c r="S1473" s="7">
        <v>7</v>
      </c>
      <c r="T1473" s="7">
        <v>2023</v>
      </c>
      <c r="U1473" s="7">
        <v>3</v>
      </c>
      <c r="Y1473" t="b">
        <v>1</v>
      </c>
      <c r="Z1473" t="b">
        <v>1</v>
      </c>
      <c r="AB1473">
        <v>5</v>
      </c>
      <c r="AC1473" t="b">
        <v>0</v>
      </c>
      <c r="AD1473" t="b">
        <v>1</v>
      </c>
      <c r="AE1473" t="b">
        <v>0</v>
      </c>
      <c r="AF1473" t="b">
        <v>0</v>
      </c>
      <c r="AG1473" s="11">
        <v>45126</v>
      </c>
      <c r="AI1473" s="12">
        <f>IF(OR(AG1473="",AH1473=""),"",AH1473-AG1473)</f>
        <v/>
      </c>
      <c r="AJ1473" s="13">
        <f>IF(OR(AI1473="",AA1473=""),"",AI1473=AA1473)</f>
        <v/>
      </c>
      <c r="AK1473" s="13">
        <f>IF(AI1473="","",AI1473&gt;60)</f>
        <v/>
      </c>
      <c r="AL1473" s="13" t="b">
        <f>IF(OR(Y1473=TRUE,AH1473=""),TRUE,FALSE)</f>
        <v>1</v>
      </c>
      <c r="AM1473" s="13">
        <f>IF(AI1473="","",AI1473&lt;0)</f>
        <v/>
      </c>
      <c r="AN1473" s="13" t="str">
        <f>IF(AH1473="","No inspection date",IF(AI1473&lt;0,"Negative chronology",IF(AI1473&lt;=30,"0-30",IF(AI1473&lt;=60,"31-60",IF(AI1473&lt;=90,"61-90",IF(AI1473&lt;=180,"91-180","181+"))))))</f>
        <v>No inspection date</v>
      </c>
      <c r="AO1473" s="13" t="str">
        <f>IF(OR(ISNUMBER(SEARCH("COMPLETED",K1473)),ISNUMBER(SEARCH("CLOSED",K1473))),"Closed/Completed","Other Active/Issued")</f>
        <v>Other Active/Issued</v>
      </c>
    </row>
    <row r="1474" spans="1:41">
      <c r="A1474" t="s">
        <v>8582</v>
      </c>
      <c r="B1474" t="s">
        <v>87</v>
      </c>
      <c r="C1474" t="s">
        <v>87</v>
      </c>
      <c r="D1474" t="s">
        <v>88</v>
      </c>
      <c r="E1474" t="s">
        <v>7318</v>
      </c>
      <c r="H1474" t="s">
        <v>2640</v>
      </c>
      <c r="K1474" t="s">
        <v>93</v>
      </c>
      <c r="L1474" t="s">
        <v>93</v>
      </c>
      <c r="M1474" t="s">
        <v>8583</v>
      </c>
      <c r="N1474" s="9">
        <v>98108</v>
      </c>
      <c r="O1474" t="s">
        <v>8584</v>
      </c>
      <c r="P1474" s="10">
        <v>47.52627875</v>
      </c>
      <c r="Q1474" s="10">
        <v>-122.31668727</v>
      </c>
      <c r="R1474" t="s">
        <v>8585</v>
      </c>
      <c r="S1474" s="7">
        <v>7</v>
      </c>
      <c r="T1474" s="7">
        <v>2023</v>
      </c>
      <c r="U1474" s="7">
        <v>3</v>
      </c>
      <c r="Y1474" t="b">
        <v>1</v>
      </c>
      <c r="Z1474" t="b">
        <v>1</v>
      </c>
      <c r="AB1474">
        <v>1</v>
      </c>
      <c r="AC1474" t="b">
        <v>0</v>
      </c>
      <c r="AD1474" t="b">
        <v>1</v>
      </c>
      <c r="AE1474" t="b">
        <v>0</v>
      </c>
      <c r="AF1474" t="b">
        <v>0</v>
      </c>
      <c r="AG1474" s="11">
        <v>45127</v>
      </c>
      <c r="AI1474" s="12">
        <f>IF(OR(AG1474="",AH1474=""),"",AH1474-AG1474)</f>
        <v/>
      </c>
      <c r="AJ1474" s="13">
        <f>IF(OR(AI1474="",AA1474=""),"",AI1474=AA1474)</f>
        <v/>
      </c>
      <c r="AK1474" s="13">
        <f>IF(AI1474="","",AI1474&gt;60)</f>
        <v/>
      </c>
      <c r="AL1474" s="13" t="b">
        <f>IF(OR(Y1474=TRUE,AH1474=""),TRUE,FALSE)</f>
        <v>1</v>
      </c>
      <c r="AM1474" s="13">
        <f>IF(AI1474="","",AI1474&lt;0)</f>
        <v/>
      </c>
      <c r="AN1474" s="13" t="str">
        <f>IF(AH1474="","No inspection date",IF(AI1474&lt;0,"Negative chronology",IF(AI1474&lt;=30,"0-30",IF(AI1474&lt;=60,"31-60",IF(AI1474&lt;=90,"61-90",IF(AI1474&lt;=180,"91-180","181+"))))))</f>
        <v>No inspection date</v>
      </c>
      <c r="AO1474" s="13" t="str">
        <f>IF(OR(ISNUMBER(SEARCH("COMPLETED",K1474)),ISNUMBER(SEARCH("CLOSED",K1474))),"Closed/Completed","Other Active/Issued")</f>
        <v>Closed/Completed</v>
      </c>
    </row>
    <row r="1475" spans="1:41">
      <c r="A1475" t="s">
        <v>8586</v>
      </c>
      <c r="B1475" t="s">
        <v>87</v>
      </c>
      <c r="C1475" t="s">
        <v>87</v>
      </c>
      <c r="D1475" t="s">
        <v>88</v>
      </c>
      <c r="E1475" t="s">
        <v>7318</v>
      </c>
      <c r="G1475" t="s">
        <v>7397</v>
      </c>
      <c r="H1475" t="s">
        <v>8587</v>
      </c>
      <c r="I1475" t="s">
        <v>3185</v>
      </c>
      <c r="J1475" t="s">
        <v>137</v>
      </c>
      <c r="K1475" t="s">
        <v>93</v>
      </c>
      <c r="L1475" t="s">
        <v>93</v>
      </c>
      <c r="M1475" t="s">
        <v>3576</v>
      </c>
      <c r="N1475" s="9">
        <v>98118</v>
      </c>
      <c r="O1475" t="s">
        <v>8588</v>
      </c>
      <c r="P1475" s="10">
        <v>47.56514926</v>
      </c>
      <c r="Q1475" s="10">
        <v>-122.28782566</v>
      </c>
      <c r="R1475" t="s">
        <v>3578</v>
      </c>
      <c r="S1475" s="7">
        <v>7</v>
      </c>
      <c r="T1475" s="7">
        <v>2023</v>
      </c>
      <c r="U1475" s="7">
        <v>3</v>
      </c>
      <c r="V1475">
        <v>11</v>
      </c>
      <c r="W1475">
        <v>2023</v>
      </c>
      <c r="X1475">
        <v>4</v>
      </c>
      <c r="Y1475" t="b">
        <v>0</v>
      </c>
      <c r="Z1475" t="b">
        <v>0</v>
      </c>
      <c r="AA1475">
        <v>132</v>
      </c>
      <c r="AB1475">
        <v>2</v>
      </c>
      <c r="AC1475" t="b">
        <v>0</v>
      </c>
      <c r="AD1475" t="b">
        <v>1</v>
      </c>
      <c r="AE1475" t="b">
        <v>0</v>
      </c>
      <c r="AF1475" t="b">
        <v>0</v>
      </c>
      <c r="AG1475" s="11">
        <v>45128</v>
      </c>
      <c r="AH1475" s="11">
        <v>45260</v>
      </c>
      <c r="AI1475" s="12">
        <f>IF(OR(AG1475="",AH1475=""),"",AH1475-AG1475)</f>
        <v>132.0</v>
      </c>
      <c r="AJ1475" s="13" t="b">
        <f>IF(OR(AI1475="",AA1475=""),"",AI1475=AA1475)</f>
        <v>1</v>
      </c>
      <c r="AK1475" s="13" t="b">
        <f>IF(AI1475="","",AI1475&gt;60)</f>
        <v>1</v>
      </c>
      <c r="AL1475" s="13" t="b">
        <f>IF(OR(Y1475=TRUE,AH1475=""),TRUE,FALSE)</f>
        <v>0</v>
      </c>
      <c r="AM1475" s="13" t="b">
        <f>IF(AI1475="","",AI1475&lt;0)</f>
        <v>0</v>
      </c>
      <c r="AN1475" s="13" t="str">
        <f>IF(AH1475="","No inspection date",IF(AI1475&lt;0,"Negative chronology",IF(AI1475&lt;=30,"0-30",IF(AI1475&lt;=60,"31-60",IF(AI1475&lt;=90,"61-90",IF(AI1475&lt;=180,"91-180","181+"))))))</f>
        <v>91-180</v>
      </c>
      <c r="AO1475" s="13" t="str">
        <f>IF(OR(ISNUMBER(SEARCH("COMPLETED",K1475)),ISNUMBER(SEARCH("CLOSED",K1475))),"Closed/Completed","Other Active/Issued")</f>
        <v>Closed/Completed</v>
      </c>
    </row>
    <row r="1476" spans="1:41">
      <c r="A1476" t="s">
        <v>8589</v>
      </c>
      <c r="B1476" t="s">
        <v>87</v>
      </c>
      <c r="C1476" t="s">
        <v>87</v>
      </c>
      <c r="D1476" t="s">
        <v>88</v>
      </c>
      <c r="E1476" t="s">
        <v>7318</v>
      </c>
      <c r="G1476" t="s">
        <v>8590</v>
      </c>
      <c r="H1476" t="s">
        <v>8587</v>
      </c>
      <c r="I1476" t="s">
        <v>8587</v>
      </c>
      <c r="J1476" t="s">
        <v>93</v>
      </c>
      <c r="K1476" t="s">
        <v>115</v>
      </c>
      <c r="L1476" t="s">
        <v>115</v>
      </c>
      <c r="M1476" t="s">
        <v>2686</v>
      </c>
      <c r="N1476" s="9">
        <v>98104</v>
      </c>
      <c r="O1476" t="s">
        <v>8591</v>
      </c>
      <c r="P1476" s="10">
        <v>47.59812192</v>
      </c>
      <c r="Q1476" s="10">
        <v>-122.31922198</v>
      </c>
      <c r="R1476" t="s">
        <v>2688</v>
      </c>
      <c r="S1476" s="7">
        <v>7</v>
      </c>
      <c r="T1476" s="7">
        <v>2023</v>
      </c>
      <c r="U1476" s="7">
        <v>3</v>
      </c>
      <c r="V1476">
        <v>7</v>
      </c>
      <c r="W1476">
        <v>2023</v>
      </c>
      <c r="X1476">
        <v>3</v>
      </c>
      <c r="Y1476" t="b">
        <v>0</v>
      </c>
      <c r="Z1476" t="b">
        <v>0</v>
      </c>
      <c r="AA1476">
        <v>0</v>
      </c>
      <c r="AB1476">
        <v>2</v>
      </c>
      <c r="AC1476" t="b">
        <v>0</v>
      </c>
      <c r="AD1476" t="b">
        <v>1</v>
      </c>
      <c r="AE1476" t="b">
        <v>0</v>
      </c>
      <c r="AF1476" t="b">
        <v>0</v>
      </c>
      <c r="AG1476" s="11">
        <v>45128</v>
      </c>
      <c r="AH1476" s="11">
        <v>45128</v>
      </c>
      <c r="AI1476" s="12">
        <f>IF(OR(AG1476="",AH1476=""),"",AH1476-AG1476)</f>
        <v>0.0</v>
      </c>
      <c r="AJ1476" s="13" t="b">
        <f>IF(OR(AI1476="",AA1476=""),"",AI1476=AA1476)</f>
        <v>1</v>
      </c>
      <c r="AK1476" s="13" t="b">
        <f>IF(AI1476="","",AI1476&gt;60)</f>
        <v>0</v>
      </c>
      <c r="AL1476" s="13" t="b">
        <f>IF(OR(Y1476=TRUE,AH1476=""),TRUE,FALSE)</f>
        <v>0</v>
      </c>
      <c r="AM1476" s="13" t="b">
        <f>IF(AI1476="","",AI1476&lt;0)</f>
        <v>0</v>
      </c>
      <c r="AN1476" s="13" t="str">
        <f>IF(AH1476="","No inspection date",IF(AI1476&lt;0,"Negative chronology",IF(AI1476&lt;=30,"0-30",IF(AI1476&lt;=60,"31-60",IF(AI1476&lt;=90,"61-90",IF(AI1476&lt;=180,"91-180","181+"))))))</f>
        <v>0-30</v>
      </c>
      <c r="AO1476" s="13" t="str">
        <f>IF(OR(ISNUMBER(SEARCH("COMPLETED",K1476)),ISNUMBER(SEARCH("CLOSED",K1476))),"Closed/Completed","Other Active/Issued")</f>
        <v>Other Active/Issued</v>
      </c>
    </row>
    <row r="1477" spans="1:41">
      <c r="A1477" t="s">
        <v>8592</v>
      </c>
      <c r="B1477" t="s">
        <v>87</v>
      </c>
      <c r="C1477" t="s">
        <v>87</v>
      </c>
      <c r="D1477" t="s">
        <v>88</v>
      </c>
      <c r="E1477" t="s">
        <v>7318</v>
      </c>
      <c r="G1477" t="s">
        <v>6860</v>
      </c>
      <c r="H1477" t="s">
        <v>8593</v>
      </c>
      <c r="I1477" t="s">
        <v>3416</v>
      </c>
      <c r="J1477" t="s">
        <v>93</v>
      </c>
      <c r="K1477" t="s">
        <v>5967</v>
      </c>
      <c r="L1477" t="s">
        <v>5967</v>
      </c>
      <c r="M1477" t="s">
        <v>8594</v>
      </c>
      <c r="O1477" t="s">
        <v>8595</v>
      </c>
      <c r="P1477" s="10">
        <v>47.55673369</v>
      </c>
      <c r="Q1477" s="10">
        <v>-122.37661978</v>
      </c>
      <c r="R1477" t="s">
        <v>8596</v>
      </c>
      <c r="S1477" s="7">
        <v>7</v>
      </c>
      <c r="T1477" s="7">
        <v>2023</v>
      </c>
      <c r="U1477" s="7">
        <v>3</v>
      </c>
      <c r="V1477">
        <v>1</v>
      </c>
      <c r="W1477">
        <v>2024</v>
      </c>
      <c r="X1477">
        <v>1</v>
      </c>
      <c r="Y1477" t="b">
        <v>0</v>
      </c>
      <c r="Z1477" t="b">
        <v>0</v>
      </c>
      <c r="AA1477">
        <v>184</v>
      </c>
      <c r="AB1477">
        <v>1</v>
      </c>
      <c r="AC1477" t="b">
        <v>0</v>
      </c>
      <c r="AD1477" t="b">
        <v>1</v>
      </c>
      <c r="AE1477" t="b">
        <v>0</v>
      </c>
      <c r="AF1477" t="b">
        <v>0</v>
      </c>
      <c r="AG1477" s="11">
        <v>45131</v>
      </c>
      <c r="AH1477" s="11">
        <v>45315</v>
      </c>
      <c r="AI1477" s="12">
        <f>IF(OR(AG1477="",AH1477=""),"",AH1477-AG1477)</f>
        <v>184.0</v>
      </c>
      <c r="AJ1477" s="13" t="b">
        <f>IF(OR(AI1477="",AA1477=""),"",AI1477=AA1477)</f>
        <v>1</v>
      </c>
      <c r="AK1477" s="13" t="b">
        <f>IF(AI1477="","",AI1477&gt;60)</f>
        <v>1</v>
      </c>
      <c r="AL1477" s="13" t="b">
        <f>IF(OR(Y1477=TRUE,AH1477=""),TRUE,FALSE)</f>
        <v>0</v>
      </c>
      <c r="AM1477" s="13" t="b">
        <f>IF(AI1477="","",AI1477&lt;0)</f>
        <v>0</v>
      </c>
      <c r="AN1477" s="13" t="str">
        <f>IF(AH1477="","No inspection date",IF(AI1477&lt;0,"Negative chronology",IF(AI1477&lt;=30,"0-30",IF(AI1477&lt;=60,"31-60",IF(AI1477&lt;=90,"61-90",IF(AI1477&lt;=180,"91-180","181+"))))))</f>
        <v>181+</v>
      </c>
      <c r="AO1477" s="13" t="str">
        <f>IF(OR(ISNUMBER(SEARCH("COMPLETED",K1477)),ISNUMBER(SEARCH("CLOSED",K1477))),"Closed/Completed","Other Active/Issued")</f>
        <v>Other Active/Issued</v>
      </c>
    </row>
    <row r="1478" spans="1:41">
      <c r="A1478" t="s">
        <v>8597</v>
      </c>
      <c r="B1478" t="s">
        <v>87</v>
      </c>
      <c r="C1478" t="s">
        <v>87</v>
      </c>
      <c r="D1478" t="s">
        <v>88</v>
      </c>
      <c r="E1478" t="s">
        <v>7318</v>
      </c>
      <c r="F1478" t="s">
        <v>8598</v>
      </c>
      <c r="H1478" t="s">
        <v>8599</v>
      </c>
      <c r="I1478" t="s">
        <v>2815</v>
      </c>
      <c r="J1478" t="s">
        <v>137</v>
      </c>
      <c r="K1478" t="s">
        <v>93</v>
      </c>
      <c r="L1478" t="s">
        <v>93</v>
      </c>
      <c r="M1478" t="s">
        <v>8600</v>
      </c>
      <c r="N1478" s="9">
        <v>98115</v>
      </c>
      <c r="O1478" t="s">
        <v>8601</v>
      </c>
      <c r="P1478" s="10">
        <v>47.68324254</v>
      </c>
      <c r="Q1478" s="10">
        <v>-122.32349933</v>
      </c>
      <c r="R1478" t="s">
        <v>8602</v>
      </c>
      <c r="S1478" s="7">
        <v>7</v>
      </c>
      <c r="T1478" s="7">
        <v>2023</v>
      </c>
      <c r="U1478" s="7">
        <v>3</v>
      </c>
      <c r="V1478">
        <v>9</v>
      </c>
      <c r="W1478">
        <v>2023</v>
      </c>
      <c r="X1478">
        <v>3</v>
      </c>
      <c r="Y1478" t="b">
        <v>0</v>
      </c>
      <c r="Z1478" t="b">
        <v>0</v>
      </c>
      <c r="AA1478">
        <v>49</v>
      </c>
      <c r="AB1478">
        <v>6</v>
      </c>
      <c r="AC1478" t="b">
        <v>0</v>
      </c>
      <c r="AD1478" t="b">
        <v>1</v>
      </c>
      <c r="AE1478" t="b">
        <v>0</v>
      </c>
      <c r="AF1478" t="b">
        <v>0</v>
      </c>
      <c r="AG1478" s="11">
        <v>45132</v>
      </c>
      <c r="AH1478" s="11">
        <v>45181</v>
      </c>
      <c r="AI1478" s="12">
        <f>IF(OR(AG1478="",AH1478=""),"",AH1478-AG1478)</f>
        <v>49.0</v>
      </c>
      <c r="AJ1478" s="13" t="b">
        <f>IF(OR(AI1478="",AA1478=""),"",AI1478=AA1478)</f>
        <v>1</v>
      </c>
      <c r="AK1478" s="13" t="b">
        <f>IF(AI1478="","",AI1478&gt;60)</f>
        <v>0</v>
      </c>
      <c r="AL1478" s="13" t="b">
        <f>IF(OR(Y1478=TRUE,AH1478=""),TRUE,FALSE)</f>
        <v>0</v>
      </c>
      <c r="AM1478" s="13" t="b">
        <f>IF(AI1478="","",AI1478&lt;0)</f>
        <v>0</v>
      </c>
      <c r="AN1478" s="13" t="str">
        <f>IF(AH1478="","No inspection date",IF(AI1478&lt;0,"Negative chronology",IF(AI1478&lt;=30,"0-30",IF(AI1478&lt;=60,"31-60",IF(AI1478&lt;=90,"61-90",IF(AI1478&lt;=180,"91-180","181+"))))))</f>
        <v>31-60</v>
      </c>
      <c r="AO1478" s="13" t="str">
        <f>IF(OR(ISNUMBER(SEARCH("COMPLETED",K1478)),ISNUMBER(SEARCH("CLOSED",K1478))),"Closed/Completed","Other Active/Issued")</f>
        <v>Closed/Completed</v>
      </c>
    </row>
    <row r="1479" spans="1:41">
      <c r="A1479" t="s">
        <v>8603</v>
      </c>
      <c r="B1479" t="s">
        <v>87</v>
      </c>
      <c r="C1479" t="s">
        <v>87</v>
      </c>
      <c r="D1479" t="s">
        <v>88</v>
      </c>
      <c r="E1479" t="s">
        <v>7318</v>
      </c>
      <c r="H1479" t="s">
        <v>8604</v>
      </c>
      <c r="K1479" t="s">
        <v>5967</v>
      </c>
      <c r="L1479" t="s">
        <v>5967</v>
      </c>
      <c r="M1479" t="s">
        <v>8605</v>
      </c>
      <c r="N1479" s="9">
        <v>98103</v>
      </c>
      <c r="O1479" t="s">
        <v>8606</v>
      </c>
      <c r="P1479" s="10">
        <v>47.66036836</v>
      </c>
      <c r="Q1479" s="10">
        <v>-122.34802114</v>
      </c>
      <c r="R1479" t="s">
        <v>8607</v>
      </c>
      <c r="S1479" s="7">
        <v>7</v>
      </c>
      <c r="T1479" s="7">
        <v>2023</v>
      </c>
      <c r="U1479" s="7">
        <v>3</v>
      </c>
      <c r="Y1479" t="b">
        <v>1</v>
      </c>
      <c r="Z1479" t="b">
        <v>1</v>
      </c>
      <c r="AB1479">
        <v>6</v>
      </c>
      <c r="AC1479" t="b">
        <v>0</v>
      </c>
      <c r="AD1479" t="b">
        <v>1</v>
      </c>
      <c r="AE1479" t="b">
        <v>0</v>
      </c>
      <c r="AF1479" t="b">
        <v>0</v>
      </c>
      <c r="AG1479" s="11">
        <v>45133</v>
      </c>
      <c r="AI1479" s="12">
        <f>IF(OR(AG1479="",AH1479=""),"",AH1479-AG1479)</f>
        <v/>
      </c>
      <c r="AJ1479" s="13">
        <f>IF(OR(AI1479="",AA1479=""),"",AI1479=AA1479)</f>
        <v/>
      </c>
      <c r="AK1479" s="13">
        <f>IF(AI1479="","",AI1479&gt;60)</f>
        <v/>
      </c>
      <c r="AL1479" s="13" t="b">
        <f>IF(OR(Y1479=TRUE,AH1479=""),TRUE,FALSE)</f>
        <v>1</v>
      </c>
      <c r="AM1479" s="13">
        <f>IF(AI1479="","",AI1479&lt;0)</f>
        <v/>
      </c>
      <c r="AN1479" s="13" t="str">
        <f>IF(AH1479="","No inspection date",IF(AI1479&lt;0,"Negative chronology",IF(AI1479&lt;=30,"0-30",IF(AI1479&lt;=60,"31-60",IF(AI1479&lt;=90,"61-90",IF(AI1479&lt;=180,"91-180","181+"))))))</f>
        <v>No inspection date</v>
      </c>
      <c r="AO1479" s="13" t="str">
        <f>IF(OR(ISNUMBER(SEARCH("COMPLETED",K1479)),ISNUMBER(SEARCH("CLOSED",K1479))),"Closed/Completed","Other Active/Issued")</f>
        <v>Other Active/Issued</v>
      </c>
    </row>
    <row r="1480" spans="1:41">
      <c r="A1480" t="s">
        <v>8608</v>
      </c>
      <c r="B1480" t="s">
        <v>87</v>
      </c>
      <c r="C1480" t="s">
        <v>87</v>
      </c>
      <c r="D1480" t="s">
        <v>88</v>
      </c>
      <c r="E1480" t="s">
        <v>7318</v>
      </c>
      <c r="H1480" t="s">
        <v>2658</v>
      </c>
      <c r="I1480" t="s">
        <v>5687</v>
      </c>
      <c r="J1480" t="s">
        <v>93</v>
      </c>
      <c r="K1480" t="s">
        <v>93</v>
      </c>
      <c r="L1480" t="s">
        <v>93</v>
      </c>
      <c r="M1480" t="s">
        <v>8609</v>
      </c>
      <c r="O1480" t="s">
        <v>8610</v>
      </c>
      <c r="P1480" s="10">
        <v>47.65092558</v>
      </c>
      <c r="Q1480" s="10">
        <v>-122.36627429</v>
      </c>
      <c r="R1480" t="s">
        <v>8611</v>
      </c>
      <c r="S1480" s="7">
        <v>7</v>
      </c>
      <c r="T1480" s="7">
        <v>2023</v>
      </c>
      <c r="U1480" s="7">
        <v>3</v>
      </c>
      <c r="V1480">
        <v>1</v>
      </c>
      <c r="W1480">
        <v>2024</v>
      </c>
      <c r="X1480">
        <v>1</v>
      </c>
      <c r="Y1480" t="b">
        <v>0</v>
      </c>
      <c r="Z1480" t="b">
        <v>0</v>
      </c>
      <c r="AA1480">
        <v>161</v>
      </c>
      <c r="AB1480">
        <v>7</v>
      </c>
      <c r="AC1480" t="b">
        <v>0</v>
      </c>
      <c r="AD1480" t="b">
        <v>1</v>
      </c>
      <c r="AE1480" t="b">
        <v>0</v>
      </c>
      <c r="AF1480" t="b">
        <v>0</v>
      </c>
      <c r="AG1480" s="11">
        <v>45135</v>
      </c>
      <c r="AH1480" s="11">
        <v>45296</v>
      </c>
      <c r="AI1480" s="12">
        <f>IF(OR(AG1480="",AH1480=""),"",AH1480-AG1480)</f>
        <v>161.0</v>
      </c>
      <c r="AJ1480" s="13" t="b">
        <f>IF(OR(AI1480="",AA1480=""),"",AI1480=AA1480)</f>
        <v>1</v>
      </c>
      <c r="AK1480" s="13" t="b">
        <f>IF(AI1480="","",AI1480&gt;60)</f>
        <v>1</v>
      </c>
      <c r="AL1480" s="13" t="b">
        <f>IF(OR(Y1480=TRUE,AH1480=""),TRUE,FALSE)</f>
        <v>0</v>
      </c>
      <c r="AM1480" s="13" t="b">
        <f>IF(AI1480="","",AI1480&lt;0)</f>
        <v>0</v>
      </c>
      <c r="AN1480" s="13" t="str">
        <f>IF(AH1480="","No inspection date",IF(AI1480&lt;0,"Negative chronology",IF(AI1480&lt;=30,"0-30",IF(AI1480&lt;=60,"31-60",IF(AI1480&lt;=90,"61-90",IF(AI1480&lt;=180,"91-180","181+"))))))</f>
        <v>91-180</v>
      </c>
      <c r="AO1480" s="13" t="str">
        <f>IF(OR(ISNUMBER(SEARCH("COMPLETED",K1480)),ISNUMBER(SEARCH("CLOSED",K1480))),"Closed/Completed","Other Active/Issued")</f>
        <v>Closed/Completed</v>
      </c>
    </row>
    <row r="1481" spans="1:41">
      <c r="A1481" t="s">
        <v>8612</v>
      </c>
      <c r="B1481" t="s">
        <v>87</v>
      </c>
      <c r="C1481" t="s">
        <v>87</v>
      </c>
      <c r="D1481" t="s">
        <v>88</v>
      </c>
      <c r="E1481" t="s">
        <v>7318</v>
      </c>
      <c r="H1481" t="s">
        <v>2658</v>
      </c>
      <c r="I1481" t="s">
        <v>3703</v>
      </c>
      <c r="J1481" t="s">
        <v>137</v>
      </c>
      <c r="K1481" t="s">
        <v>93</v>
      </c>
      <c r="L1481" t="s">
        <v>93</v>
      </c>
      <c r="M1481" t="s">
        <v>8613</v>
      </c>
      <c r="N1481" s="9">
        <v>98118</v>
      </c>
      <c r="O1481" t="s">
        <v>8614</v>
      </c>
      <c r="P1481" s="10">
        <v>47.55512023</v>
      </c>
      <c r="Q1481" s="10">
        <v>-122.28235744</v>
      </c>
      <c r="R1481" t="s">
        <v>8615</v>
      </c>
      <c r="S1481" s="7">
        <v>7</v>
      </c>
      <c r="T1481" s="7">
        <v>2023</v>
      </c>
      <c r="U1481" s="7">
        <v>3</v>
      </c>
      <c r="V1481">
        <v>3</v>
      </c>
      <c r="W1481">
        <v>2024</v>
      </c>
      <c r="X1481">
        <v>1</v>
      </c>
      <c r="Y1481" t="b">
        <v>0</v>
      </c>
      <c r="Z1481" t="b">
        <v>0</v>
      </c>
      <c r="AA1481">
        <v>243</v>
      </c>
      <c r="AB1481">
        <v>2</v>
      </c>
      <c r="AC1481" t="b">
        <v>0</v>
      </c>
      <c r="AD1481" t="b">
        <v>1</v>
      </c>
      <c r="AE1481" t="b">
        <v>0</v>
      </c>
      <c r="AF1481" t="b">
        <v>0</v>
      </c>
      <c r="AG1481" s="11">
        <v>45135</v>
      </c>
      <c r="AH1481" s="11">
        <v>45378</v>
      </c>
      <c r="AI1481" s="12">
        <f>IF(OR(AG1481="",AH1481=""),"",AH1481-AG1481)</f>
        <v>243.0</v>
      </c>
      <c r="AJ1481" s="13" t="b">
        <f>IF(OR(AI1481="",AA1481=""),"",AI1481=AA1481)</f>
        <v>1</v>
      </c>
      <c r="AK1481" s="13" t="b">
        <f>IF(AI1481="","",AI1481&gt;60)</f>
        <v>1</v>
      </c>
      <c r="AL1481" s="13" t="b">
        <f>IF(OR(Y1481=TRUE,AH1481=""),TRUE,FALSE)</f>
        <v>0</v>
      </c>
      <c r="AM1481" s="13" t="b">
        <f>IF(AI1481="","",AI1481&lt;0)</f>
        <v>0</v>
      </c>
      <c r="AN1481" s="13" t="str">
        <f>IF(AH1481="","No inspection date",IF(AI1481&lt;0,"Negative chronology",IF(AI1481&lt;=30,"0-30",IF(AI1481&lt;=60,"31-60",IF(AI1481&lt;=90,"61-90",IF(AI1481&lt;=180,"91-180","181+"))))))</f>
        <v>181+</v>
      </c>
      <c r="AO1481" s="13" t="str">
        <f>IF(OR(ISNUMBER(SEARCH("COMPLETED",K1481)),ISNUMBER(SEARCH("CLOSED",K1481))),"Closed/Completed","Other Active/Issued")</f>
        <v>Closed/Completed</v>
      </c>
    </row>
    <row r="1482" spans="1:41">
      <c r="A1482" t="s">
        <v>8616</v>
      </c>
      <c r="B1482" t="s">
        <v>87</v>
      </c>
      <c r="C1482" t="s">
        <v>87</v>
      </c>
      <c r="D1482" t="s">
        <v>88</v>
      </c>
      <c r="E1482" t="s">
        <v>7318</v>
      </c>
      <c r="G1482" t="s">
        <v>8617</v>
      </c>
      <c r="H1482" t="s">
        <v>2669</v>
      </c>
      <c r="I1482" t="s">
        <v>3340</v>
      </c>
      <c r="J1482" t="s">
        <v>137</v>
      </c>
      <c r="K1482" t="s">
        <v>93</v>
      </c>
      <c r="L1482" t="s">
        <v>93</v>
      </c>
      <c r="M1482" t="s">
        <v>8618</v>
      </c>
      <c r="N1482" s="9">
        <v>98118</v>
      </c>
      <c r="O1482" t="s">
        <v>8619</v>
      </c>
      <c r="P1482" s="10">
        <v>47.55173439</v>
      </c>
      <c r="Q1482" s="10">
        <v>-122.27485661</v>
      </c>
      <c r="R1482" t="s">
        <v>8620</v>
      </c>
      <c r="S1482" s="7">
        <v>8</v>
      </c>
      <c r="T1482" s="7">
        <v>2023</v>
      </c>
      <c r="U1482" s="7">
        <v>3</v>
      </c>
      <c r="V1482">
        <v>1</v>
      </c>
      <c r="W1482">
        <v>2024</v>
      </c>
      <c r="X1482">
        <v>1</v>
      </c>
      <c r="Y1482" t="b">
        <v>0</v>
      </c>
      <c r="Z1482" t="b">
        <v>0</v>
      </c>
      <c r="AA1482">
        <v>162</v>
      </c>
      <c r="AB1482">
        <v>2</v>
      </c>
      <c r="AC1482" t="b">
        <v>0</v>
      </c>
      <c r="AD1482" t="b">
        <v>1</v>
      </c>
      <c r="AE1482" t="b">
        <v>0</v>
      </c>
      <c r="AF1482" t="b">
        <v>0</v>
      </c>
      <c r="AG1482" s="11">
        <v>45139</v>
      </c>
      <c r="AH1482" s="11">
        <v>45301</v>
      </c>
      <c r="AI1482" s="12">
        <f>IF(OR(AG1482="",AH1482=""),"",AH1482-AG1482)</f>
        <v>162.0</v>
      </c>
      <c r="AJ1482" s="13" t="b">
        <f>IF(OR(AI1482="",AA1482=""),"",AI1482=AA1482)</f>
        <v>1</v>
      </c>
      <c r="AK1482" s="13" t="b">
        <f>IF(AI1482="","",AI1482&gt;60)</f>
        <v>1</v>
      </c>
      <c r="AL1482" s="13" t="b">
        <f>IF(OR(Y1482=TRUE,AH1482=""),TRUE,FALSE)</f>
        <v>0</v>
      </c>
      <c r="AM1482" s="13" t="b">
        <f>IF(AI1482="","",AI1482&lt;0)</f>
        <v>0</v>
      </c>
      <c r="AN1482" s="13" t="str">
        <f>IF(AH1482="","No inspection date",IF(AI1482&lt;0,"Negative chronology",IF(AI1482&lt;=30,"0-30",IF(AI1482&lt;=60,"31-60",IF(AI1482&lt;=90,"61-90",IF(AI1482&lt;=180,"91-180","181+"))))))</f>
        <v>91-180</v>
      </c>
      <c r="AO1482" s="13" t="str">
        <f>IF(OR(ISNUMBER(SEARCH("COMPLETED",K1482)),ISNUMBER(SEARCH("CLOSED",K1482))),"Closed/Completed","Other Active/Issued")</f>
        <v>Closed/Completed</v>
      </c>
    </row>
    <row r="1483" spans="1:41">
      <c r="A1483" t="s">
        <v>8621</v>
      </c>
      <c r="B1483" t="s">
        <v>87</v>
      </c>
      <c r="C1483" t="s">
        <v>87</v>
      </c>
      <c r="D1483" t="s">
        <v>88</v>
      </c>
      <c r="E1483" t="s">
        <v>7318</v>
      </c>
      <c r="H1483" t="s">
        <v>2692</v>
      </c>
      <c r="I1483" t="s">
        <v>3703</v>
      </c>
      <c r="J1483" t="s">
        <v>137</v>
      </c>
      <c r="K1483" t="s">
        <v>93</v>
      </c>
      <c r="L1483" t="s">
        <v>93</v>
      </c>
      <c r="M1483" t="s">
        <v>8622</v>
      </c>
      <c r="N1483" s="9">
        <v>98118</v>
      </c>
      <c r="O1483" t="s">
        <v>8623</v>
      </c>
      <c r="P1483" s="10">
        <v>47.55490008</v>
      </c>
      <c r="Q1483" s="10">
        <v>-122.2821266</v>
      </c>
      <c r="R1483" t="s">
        <v>8624</v>
      </c>
      <c r="S1483" s="7">
        <v>8</v>
      </c>
      <c r="T1483" s="7">
        <v>2023</v>
      </c>
      <c r="U1483" s="7">
        <v>3</v>
      </c>
      <c r="V1483">
        <v>3</v>
      </c>
      <c r="W1483">
        <v>2024</v>
      </c>
      <c r="X1483">
        <v>1</v>
      </c>
      <c r="Y1483" t="b">
        <v>0</v>
      </c>
      <c r="Z1483" t="b">
        <v>0</v>
      </c>
      <c r="AA1483">
        <v>232</v>
      </c>
      <c r="AB1483">
        <v>2</v>
      </c>
      <c r="AC1483" t="b">
        <v>0</v>
      </c>
      <c r="AD1483" t="b">
        <v>1</v>
      </c>
      <c r="AE1483" t="b">
        <v>0</v>
      </c>
      <c r="AF1483" t="b">
        <v>0</v>
      </c>
      <c r="AG1483" s="11">
        <v>45146</v>
      </c>
      <c r="AH1483" s="11">
        <v>45378</v>
      </c>
      <c r="AI1483" s="12">
        <f>IF(OR(AG1483="",AH1483=""),"",AH1483-AG1483)</f>
        <v>232.0</v>
      </c>
      <c r="AJ1483" s="13" t="b">
        <f>IF(OR(AI1483="",AA1483=""),"",AI1483=AA1483)</f>
        <v>1</v>
      </c>
      <c r="AK1483" s="13" t="b">
        <f>IF(AI1483="","",AI1483&gt;60)</f>
        <v>1</v>
      </c>
      <c r="AL1483" s="13" t="b">
        <f>IF(OR(Y1483=TRUE,AH1483=""),TRUE,FALSE)</f>
        <v>0</v>
      </c>
      <c r="AM1483" s="13" t="b">
        <f>IF(AI1483="","",AI1483&lt;0)</f>
        <v>0</v>
      </c>
      <c r="AN1483" s="13" t="str">
        <f>IF(AH1483="","No inspection date",IF(AI1483&lt;0,"Negative chronology",IF(AI1483&lt;=30,"0-30",IF(AI1483&lt;=60,"31-60",IF(AI1483&lt;=90,"61-90",IF(AI1483&lt;=180,"91-180","181+"))))))</f>
        <v>181+</v>
      </c>
      <c r="AO1483" s="13" t="str">
        <f>IF(OR(ISNUMBER(SEARCH("COMPLETED",K1483)),ISNUMBER(SEARCH("CLOSED",K1483))),"Closed/Completed","Other Active/Issued")</f>
        <v>Closed/Completed</v>
      </c>
    </row>
    <row r="1484" spans="1:41">
      <c r="A1484" t="s">
        <v>8625</v>
      </c>
      <c r="B1484" t="s">
        <v>87</v>
      </c>
      <c r="C1484" t="s">
        <v>87</v>
      </c>
      <c r="D1484" t="s">
        <v>88</v>
      </c>
      <c r="E1484" t="s">
        <v>7318</v>
      </c>
      <c r="F1484" t="s">
        <v>8626</v>
      </c>
      <c r="H1484" t="s">
        <v>2692</v>
      </c>
      <c r="I1484" t="s">
        <v>3703</v>
      </c>
      <c r="J1484" t="s">
        <v>137</v>
      </c>
      <c r="K1484" t="s">
        <v>93</v>
      </c>
      <c r="L1484" t="s">
        <v>93</v>
      </c>
      <c r="M1484" t="s">
        <v>8627</v>
      </c>
      <c r="N1484" s="9">
        <v>98118</v>
      </c>
      <c r="O1484" t="s">
        <v>8628</v>
      </c>
      <c r="P1484" s="10">
        <v>47.55468759</v>
      </c>
      <c r="Q1484" s="10">
        <v>-122.28176636</v>
      </c>
      <c r="R1484" t="s">
        <v>8629</v>
      </c>
      <c r="S1484" s="7">
        <v>8</v>
      </c>
      <c r="T1484" s="7">
        <v>2023</v>
      </c>
      <c r="U1484" s="7">
        <v>3</v>
      </c>
      <c r="V1484">
        <v>3</v>
      </c>
      <c r="W1484">
        <v>2024</v>
      </c>
      <c r="X1484">
        <v>1</v>
      </c>
      <c r="Y1484" t="b">
        <v>0</v>
      </c>
      <c r="Z1484" t="b">
        <v>0</v>
      </c>
      <c r="AA1484">
        <v>232</v>
      </c>
      <c r="AB1484">
        <v>2</v>
      </c>
      <c r="AC1484" t="b">
        <v>0</v>
      </c>
      <c r="AD1484" t="b">
        <v>1</v>
      </c>
      <c r="AE1484" t="b">
        <v>0</v>
      </c>
      <c r="AF1484" t="b">
        <v>0</v>
      </c>
      <c r="AG1484" s="11">
        <v>45146</v>
      </c>
      <c r="AH1484" s="11">
        <v>45378</v>
      </c>
      <c r="AI1484" s="12">
        <f>IF(OR(AG1484="",AH1484=""),"",AH1484-AG1484)</f>
        <v>232.0</v>
      </c>
      <c r="AJ1484" s="13" t="b">
        <f>IF(OR(AI1484="",AA1484=""),"",AI1484=AA1484)</f>
        <v>1</v>
      </c>
      <c r="AK1484" s="13" t="b">
        <f>IF(AI1484="","",AI1484&gt;60)</f>
        <v>1</v>
      </c>
      <c r="AL1484" s="13" t="b">
        <f>IF(OR(Y1484=TRUE,AH1484=""),TRUE,FALSE)</f>
        <v>0</v>
      </c>
      <c r="AM1484" s="13" t="b">
        <f>IF(AI1484="","",AI1484&lt;0)</f>
        <v>0</v>
      </c>
      <c r="AN1484" s="13" t="str">
        <f>IF(AH1484="","No inspection date",IF(AI1484&lt;0,"Negative chronology",IF(AI1484&lt;=30,"0-30",IF(AI1484&lt;=60,"31-60",IF(AI1484&lt;=90,"61-90",IF(AI1484&lt;=180,"91-180","181+"))))))</f>
        <v>181+</v>
      </c>
      <c r="AO1484" s="13" t="str">
        <f>IF(OR(ISNUMBER(SEARCH("COMPLETED",K1484)),ISNUMBER(SEARCH("CLOSED",K1484))),"Closed/Completed","Other Active/Issued")</f>
        <v>Closed/Completed</v>
      </c>
    </row>
    <row r="1485" spans="1:41">
      <c r="A1485" t="s">
        <v>8630</v>
      </c>
      <c r="B1485" t="s">
        <v>87</v>
      </c>
      <c r="C1485" t="s">
        <v>87</v>
      </c>
      <c r="D1485" t="s">
        <v>88</v>
      </c>
      <c r="E1485" t="s">
        <v>7318</v>
      </c>
      <c r="G1485" t="s">
        <v>8631</v>
      </c>
      <c r="H1485" t="s">
        <v>2692</v>
      </c>
      <c r="I1485" t="s">
        <v>2775</v>
      </c>
      <c r="J1485" t="s">
        <v>93</v>
      </c>
      <c r="K1485" t="s">
        <v>5967</v>
      </c>
      <c r="L1485" t="s">
        <v>5967</v>
      </c>
      <c r="M1485" t="s">
        <v>8632</v>
      </c>
      <c r="N1485" s="9">
        <v>98199</v>
      </c>
      <c r="O1485" t="s">
        <v>8633</v>
      </c>
      <c r="P1485" s="10">
        <v>47.65733897</v>
      </c>
      <c r="Q1485" s="10">
        <v>-122.38887876</v>
      </c>
      <c r="R1485" t="s">
        <v>8634</v>
      </c>
      <c r="S1485" s="7">
        <v>8</v>
      </c>
      <c r="T1485" s="7">
        <v>2023</v>
      </c>
      <c r="U1485" s="7">
        <v>3</v>
      </c>
      <c r="V1485">
        <v>9</v>
      </c>
      <c r="W1485">
        <v>2023</v>
      </c>
      <c r="X1485">
        <v>3</v>
      </c>
      <c r="Y1485" t="b">
        <v>0</v>
      </c>
      <c r="Z1485" t="b">
        <v>0</v>
      </c>
      <c r="AA1485">
        <v>24</v>
      </c>
      <c r="AB1485">
        <v>6</v>
      </c>
      <c r="AC1485" t="b">
        <v>0</v>
      </c>
      <c r="AD1485" t="b">
        <v>1</v>
      </c>
      <c r="AE1485" t="b">
        <v>0</v>
      </c>
      <c r="AF1485" t="b">
        <v>0</v>
      </c>
      <c r="AG1485" s="11">
        <v>45146</v>
      </c>
      <c r="AH1485" s="11">
        <v>45170</v>
      </c>
      <c r="AI1485" s="12">
        <f>IF(OR(AG1485="",AH1485=""),"",AH1485-AG1485)</f>
        <v>24.0</v>
      </c>
      <c r="AJ1485" s="13" t="b">
        <f>IF(OR(AI1485="",AA1485=""),"",AI1485=AA1485)</f>
        <v>1</v>
      </c>
      <c r="AK1485" s="13" t="b">
        <f>IF(AI1485="","",AI1485&gt;60)</f>
        <v>0</v>
      </c>
      <c r="AL1485" s="13" t="b">
        <f>IF(OR(Y1485=TRUE,AH1485=""),TRUE,FALSE)</f>
        <v>0</v>
      </c>
      <c r="AM1485" s="13" t="b">
        <f>IF(AI1485="","",AI1485&lt;0)</f>
        <v>0</v>
      </c>
      <c r="AN1485" s="13" t="str">
        <f>IF(AH1485="","No inspection date",IF(AI1485&lt;0,"Negative chronology",IF(AI1485&lt;=30,"0-30",IF(AI1485&lt;=60,"31-60",IF(AI1485&lt;=90,"61-90",IF(AI1485&lt;=180,"91-180","181+"))))))</f>
        <v>0-30</v>
      </c>
      <c r="AO1485" s="13" t="str">
        <f>IF(OR(ISNUMBER(SEARCH("COMPLETED",K1485)),ISNUMBER(SEARCH("CLOSED",K1485))),"Closed/Completed","Other Active/Issued")</f>
        <v>Other Active/Issued</v>
      </c>
    </row>
    <row r="1486" spans="1:41">
      <c r="A1486" t="s">
        <v>8635</v>
      </c>
      <c r="B1486" t="s">
        <v>87</v>
      </c>
      <c r="C1486" t="s">
        <v>87</v>
      </c>
      <c r="D1486" t="s">
        <v>88</v>
      </c>
      <c r="E1486" t="s">
        <v>7318</v>
      </c>
      <c r="H1486" t="s">
        <v>2692</v>
      </c>
      <c r="K1486" t="s">
        <v>93</v>
      </c>
      <c r="L1486" t="s">
        <v>93</v>
      </c>
      <c r="M1486" t="s">
        <v>8636</v>
      </c>
      <c r="O1486" t="s">
        <v>8637</v>
      </c>
      <c r="P1486" s="10">
        <v>47.66173359</v>
      </c>
      <c r="Q1486" s="10">
        <v>-122.37119176</v>
      </c>
      <c r="R1486" t="s">
        <v>8638</v>
      </c>
      <c r="S1486" s="7">
        <v>8</v>
      </c>
      <c r="T1486" s="7">
        <v>2023</v>
      </c>
      <c r="U1486" s="7">
        <v>3</v>
      </c>
      <c r="Y1486" t="b">
        <v>1</v>
      </c>
      <c r="Z1486" t="b">
        <v>1</v>
      </c>
      <c r="AB1486">
        <v>6</v>
      </c>
      <c r="AC1486" t="b">
        <v>0</v>
      </c>
      <c r="AD1486" t="b">
        <v>1</v>
      </c>
      <c r="AE1486" t="b">
        <v>0</v>
      </c>
      <c r="AF1486" t="b">
        <v>0</v>
      </c>
      <c r="AG1486" s="11">
        <v>45146</v>
      </c>
      <c r="AI1486" s="12">
        <f>IF(OR(AG1486="",AH1486=""),"",AH1486-AG1486)</f>
        <v/>
      </c>
      <c r="AJ1486" s="13">
        <f>IF(OR(AI1486="",AA1486=""),"",AI1486=AA1486)</f>
        <v/>
      </c>
      <c r="AK1486" s="13">
        <f>IF(AI1486="","",AI1486&gt;60)</f>
        <v/>
      </c>
      <c r="AL1486" s="13" t="b">
        <f>IF(OR(Y1486=TRUE,AH1486=""),TRUE,FALSE)</f>
        <v>1</v>
      </c>
      <c r="AM1486" s="13">
        <f>IF(AI1486="","",AI1486&lt;0)</f>
        <v/>
      </c>
      <c r="AN1486" s="13" t="str">
        <f>IF(AH1486="","No inspection date",IF(AI1486&lt;0,"Negative chronology",IF(AI1486&lt;=30,"0-30",IF(AI1486&lt;=60,"31-60",IF(AI1486&lt;=90,"61-90",IF(AI1486&lt;=180,"91-180","181+"))))))</f>
        <v>No inspection date</v>
      </c>
      <c r="AO1486" s="13" t="str">
        <f>IF(OR(ISNUMBER(SEARCH("COMPLETED",K1486)),ISNUMBER(SEARCH("CLOSED",K1486))),"Closed/Completed","Other Active/Issued")</f>
        <v>Closed/Completed</v>
      </c>
    </row>
    <row r="1487" spans="1:41">
      <c r="A1487" t="s">
        <v>8639</v>
      </c>
      <c r="B1487" t="s">
        <v>87</v>
      </c>
      <c r="C1487" t="s">
        <v>87</v>
      </c>
      <c r="D1487" t="s">
        <v>88</v>
      </c>
      <c r="E1487" t="s">
        <v>7318</v>
      </c>
      <c r="G1487" t="s">
        <v>6860</v>
      </c>
      <c r="H1487" t="s">
        <v>2700</v>
      </c>
      <c r="K1487" t="s">
        <v>115</v>
      </c>
      <c r="L1487" t="s">
        <v>115</v>
      </c>
      <c r="M1487" t="s">
        <v>8640</v>
      </c>
      <c r="N1487" s="9">
        <v>98136</v>
      </c>
      <c r="O1487" t="s">
        <v>8641</v>
      </c>
      <c r="P1487" s="10">
        <v>47.55419013</v>
      </c>
      <c r="Q1487" s="10">
        <v>-122.38664857</v>
      </c>
      <c r="R1487" t="s">
        <v>8642</v>
      </c>
      <c r="S1487" s="7">
        <v>8</v>
      </c>
      <c r="T1487" s="7">
        <v>2023</v>
      </c>
      <c r="U1487" s="7">
        <v>3</v>
      </c>
      <c r="Y1487" t="b">
        <v>1</v>
      </c>
      <c r="Z1487" t="b">
        <v>1</v>
      </c>
      <c r="AB1487">
        <v>1</v>
      </c>
      <c r="AC1487" t="b">
        <v>0</v>
      </c>
      <c r="AD1487" t="b">
        <v>1</v>
      </c>
      <c r="AE1487" t="b">
        <v>0</v>
      </c>
      <c r="AF1487" t="b">
        <v>0</v>
      </c>
      <c r="AG1487" s="11">
        <v>45148</v>
      </c>
      <c r="AI1487" s="12">
        <f>IF(OR(AG1487="",AH1487=""),"",AH1487-AG1487)</f>
        <v/>
      </c>
      <c r="AJ1487" s="13">
        <f>IF(OR(AI1487="",AA1487=""),"",AI1487=AA1487)</f>
        <v/>
      </c>
      <c r="AK1487" s="13">
        <f>IF(AI1487="","",AI1487&gt;60)</f>
        <v/>
      </c>
      <c r="AL1487" s="13" t="b">
        <f>IF(OR(Y1487=TRUE,AH1487=""),TRUE,FALSE)</f>
        <v>1</v>
      </c>
      <c r="AM1487" s="13">
        <f>IF(AI1487="","",AI1487&lt;0)</f>
        <v/>
      </c>
      <c r="AN1487" s="13" t="str">
        <f>IF(AH1487="","No inspection date",IF(AI1487&lt;0,"Negative chronology",IF(AI1487&lt;=30,"0-30",IF(AI1487&lt;=60,"31-60",IF(AI1487&lt;=90,"61-90",IF(AI1487&lt;=180,"91-180","181+"))))))</f>
        <v>No inspection date</v>
      </c>
      <c r="AO1487" s="13" t="str">
        <f>IF(OR(ISNUMBER(SEARCH("COMPLETED",K1487)),ISNUMBER(SEARCH("CLOSED",K1487))),"Closed/Completed","Other Active/Issued")</f>
        <v>Other Active/Issued</v>
      </c>
    </row>
    <row r="1488" spans="1:41">
      <c r="A1488" t="s">
        <v>8643</v>
      </c>
      <c r="B1488" t="s">
        <v>87</v>
      </c>
      <c r="C1488" t="s">
        <v>87</v>
      </c>
      <c r="D1488" t="s">
        <v>88</v>
      </c>
      <c r="E1488" t="s">
        <v>7318</v>
      </c>
      <c r="H1488" t="s">
        <v>2707</v>
      </c>
      <c r="K1488" t="s">
        <v>93</v>
      </c>
      <c r="L1488" t="s">
        <v>93</v>
      </c>
      <c r="M1488" t="s">
        <v>5083</v>
      </c>
      <c r="N1488" s="9">
        <v>98178</v>
      </c>
      <c r="O1488" t="s">
        <v>8644</v>
      </c>
      <c r="P1488" s="10">
        <v>47.50991031</v>
      </c>
      <c r="Q1488" s="10">
        <v>-122.23977137</v>
      </c>
      <c r="R1488" t="s">
        <v>5085</v>
      </c>
      <c r="S1488" s="7">
        <v>8</v>
      </c>
      <c r="T1488" s="7">
        <v>2023</v>
      </c>
      <c r="U1488" s="7">
        <v>3</v>
      </c>
      <c r="Y1488" t="b">
        <v>1</v>
      </c>
      <c r="Z1488" t="b">
        <v>1</v>
      </c>
      <c r="AB1488">
        <v>2</v>
      </c>
      <c r="AC1488" t="b">
        <v>0</v>
      </c>
      <c r="AD1488" t="b">
        <v>1</v>
      </c>
      <c r="AE1488" t="b">
        <v>0</v>
      </c>
      <c r="AF1488" t="b">
        <v>0</v>
      </c>
      <c r="AG1488" s="11">
        <v>45149</v>
      </c>
      <c r="AI1488" s="12">
        <f>IF(OR(AG1488="",AH1488=""),"",AH1488-AG1488)</f>
        <v/>
      </c>
      <c r="AJ1488" s="13">
        <f>IF(OR(AI1488="",AA1488=""),"",AI1488=AA1488)</f>
        <v/>
      </c>
      <c r="AK1488" s="13">
        <f>IF(AI1488="","",AI1488&gt;60)</f>
        <v/>
      </c>
      <c r="AL1488" s="13" t="b">
        <f>IF(OR(Y1488=TRUE,AH1488=""),TRUE,FALSE)</f>
        <v>1</v>
      </c>
      <c r="AM1488" s="13">
        <f>IF(AI1488="","",AI1488&lt;0)</f>
        <v/>
      </c>
      <c r="AN1488" s="13" t="str">
        <f>IF(AH1488="","No inspection date",IF(AI1488&lt;0,"Negative chronology",IF(AI1488&lt;=30,"0-30",IF(AI1488&lt;=60,"31-60",IF(AI1488&lt;=90,"61-90",IF(AI1488&lt;=180,"91-180","181+"))))))</f>
        <v>No inspection date</v>
      </c>
      <c r="AO1488" s="13" t="str">
        <f>IF(OR(ISNUMBER(SEARCH("COMPLETED",K1488)),ISNUMBER(SEARCH("CLOSED",K1488))),"Closed/Completed","Other Active/Issued")</f>
        <v>Closed/Completed</v>
      </c>
    </row>
    <row r="1489" spans="1:41">
      <c r="A1489" t="s">
        <v>8645</v>
      </c>
      <c r="B1489" t="s">
        <v>87</v>
      </c>
      <c r="C1489" t="s">
        <v>87</v>
      </c>
      <c r="D1489" t="s">
        <v>88</v>
      </c>
      <c r="E1489" t="s">
        <v>7318</v>
      </c>
      <c r="F1489" t="s">
        <v>8646</v>
      </c>
      <c r="H1489" t="s">
        <v>2707</v>
      </c>
      <c r="I1489" t="s">
        <v>2707</v>
      </c>
      <c r="J1489" t="s">
        <v>93</v>
      </c>
      <c r="K1489" t="s">
        <v>5967</v>
      </c>
      <c r="L1489" t="s">
        <v>5967</v>
      </c>
      <c r="M1489" t="s">
        <v>8647</v>
      </c>
      <c r="N1489" s="9">
        <v>98118</v>
      </c>
      <c r="O1489" t="s">
        <v>8648</v>
      </c>
      <c r="P1489" s="10">
        <v>47.56441523</v>
      </c>
      <c r="Q1489" s="10">
        <v>-122.28523742</v>
      </c>
      <c r="R1489" t="s">
        <v>8649</v>
      </c>
      <c r="S1489" s="7">
        <v>8</v>
      </c>
      <c r="T1489" s="7">
        <v>2023</v>
      </c>
      <c r="U1489" s="7">
        <v>3</v>
      </c>
      <c r="V1489">
        <v>8</v>
      </c>
      <c r="W1489">
        <v>2023</v>
      </c>
      <c r="X1489">
        <v>3</v>
      </c>
      <c r="Y1489" t="b">
        <v>0</v>
      </c>
      <c r="Z1489" t="b">
        <v>0</v>
      </c>
      <c r="AA1489">
        <v>0</v>
      </c>
      <c r="AB1489">
        <v>2</v>
      </c>
      <c r="AC1489" t="b">
        <v>0</v>
      </c>
      <c r="AD1489" t="b">
        <v>1</v>
      </c>
      <c r="AE1489" t="b">
        <v>0</v>
      </c>
      <c r="AF1489" t="b">
        <v>0</v>
      </c>
      <c r="AG1489" s="11">
        <v>45149</v>
      </c>
      <c r="AH1489" s="11">
        <v>45149</v>
      </c>
      <c r="AI1489" s="12">
        <f>IF(OR(AG1489="",AH1489=""),"",AH1489-AG1489)</f>
        <v>0.0</v>
      </c>
      <c r="AJ1489" s="13" t="b">
        <f>IF(OR(AI1489="",AA1489=""),"",AI1489=AA1489)</f>
        <v>1</v>
      </c>
      <c r="AK1489" s="13" t="b">
        <f>IF(AI1489="","",AI1489&gt;60)</f>
        <v>0</v>
      </c>
      <c r="AL1489" s="13" t="b">
        <f>IF(OR(Y1489=TRUE,AH1489=""),TRUE,FALSE)</f>
        <v>0</v>
      </c>
      <c r="AM1489" s="13" t="b">
        <f>IF(AI1489="","",AI1489&lt;0)</f>
        <v>0</v>
      </c>
      <c r="AN1489" s="13" t="str">
        <f>IF(AH1489="","No inspection date",IF(AI1489&lt;0,"Negative chronology",IF(AI1489&lt;=30,"0-30",IF(AI1489&lt;=60,"31-60",IF(AI1489&lt;=90,"61-90",IF(AI1489&lt;=180,"91-180","181+"))))))</f>
        <v>0-30</v>
      </c>
      <c r="AO1489" s="13" t="str">
        <f>IF(OR(ISNUMBER(SEARCH("COMPLETED",K1489)),ISNUMBER(SEARCH("CLOSED",K1489))),"Closed/Completed","Other Active/Issued")</f>
        <v>Other Active/Issued</v>
      </c>
    </row>
    <row r="1490" spans="1:41">
      <c r="A1490" t="s">
        <v>8650</v>
      </c>
      <c r="B1490" t="s">
        <v>87</v>
      </c>
      <c r="C1490" t="s">
        <v>87</v>
      </c>
      <c r="D1490" t="s">
        <v>88</v>
      </c>
      <c r="E1490" t="s">
        <v>7318</v>
      </c>
      <c r="F1490" t="s">
        <v>8651</v>
      </c>
      <c r="H1490" t="s">
        <v>2707</v>
      </c>
      <c r="K1490" t="s">
        <v>93</v>
      </c>
      <c r="L1490" t="s">
        <v>93</v>
      </c>
      <c r="M1490" t="s">
        <v>8652</v>
      </c>
      <c r="N1490" s="9">
        <v>98107</v>
      </c>
      <c r="O1490" t="s">
        <v>8653</v>
      </c>
      <c r="P1490" s="10">
        <v>47.66619055</v>
      </c>
      <c r="Q1490" s="10">
        <v>-122.37580956</v>
      </c>
      <c r="R1490" t="s">
        <v>8654</v>
      </c>
      <c r="S1490" s="7">
        <v>8</v>
      </c>
      <c r="T1490" s="7">
        <v>2023</v>
      </c>
      <c r="U1490" s="7">
        <v>3</v>
      </c>
      <c r="Y1490" t="b">
        <v>1</v>
      </c>
      <c r="Z1490" t="b">
        <v>1</v>
      </c>
      <c r="AB1490">
        <v>6</v>
      </c>
      <c r="AC1490" t="b">
        <v>0</v>
      </c>
      <c r="AD1490" t="b">
        <v>1</v>
      </c>
      <c r="AE1490" t="b">
        <v>0</v>
      </c>
      <c r="AF1490" t="b">
        <v>0</v>
      </c>
      <c r="AG1490" s="11">
        <v>45149</v>
      </c>
      <c r="AI1490" s="12">
        <f>IF(OR(AG1490="",AH1490=""),"",AH1490-AG1490)</f>
        <v/>
      </c>
      <c r="AJ1490" s="13">
        <f>IF(OR(AI1490="",AA1490=""),"",AI1490=AA1490)</f>
        <v/>
      </c>
      <c r="AK1490" s="13">
        <f>IF(AI1490="","",AI1490&gt;60)</f>
        <v/>
      </c>
      <c r="AL1490" s="13" t="b">
        <f>IF(OR(Y1490=TRUE,AH1490=""),TRUE,FALSE)</f>
        <v>1</v>
      </c>
      <c r="AM1490" s="13">
        <f>IF(AI1490="","",AI1490&lt;0)</f>
        <v/>
      </c>
      <c r="AN1490" s="13" t="str">
        <f>IF(AH1490="","No inspection date",IF(AI1490&lt;0,"Negative chronology",IF(AI1490&lt;=30,"0-30",IF(AI1490&lt;=60,"31-60",IF(AI1490&lt;=90,"61-90",IF(AI1490&lt;=180,"91-180","181+"))))))</f>
        <v>No inspection date</v>
      </c>
      <c r="AO1490" s="13" t="str">
        <f>IF(OR(ISNUMBER(SEARCH("COMPLETED",K1490)),ISNUMBER(SEARCH("CLOSED",K1490))),"Closed/Completed","Other Active/Issued")</f>
        <v>Closed/Completed</v>
      </c>
    </row>
    <row r="1491" spans="1:41">
      <c r="A1491" t="s">
        <v>8655</v>
      </c>
      <c r="B1491" t="s">
        <v>87</v>
      </c>
      <c r="C1491" t="s">
        <v>87</v>
      </c>
      <c r="D1491" t="s">
        <v>88</v>
      </c>
      <c r="E1491" t="s">
        <v>7318</v>
      </c>
      <c r="H1491" t="s">
        <v>2712</v>
      </c>
      <c r="I1491" t="s">
        <v>2727</v>
      </c>
      <c r="J1491" t="s">
        <v>137</v>
      </c>
      <c r="K1491" t="s">
        <v>93</v>
      </c>
      <c r="L1491" t="s">
        <v>93</v>
      </c>
      <c r="M1491" t="s">
        <v>8656</v>
      </c>
      <c r="N1491" s="9">
        <v>98122</v>
      </c>
      <c r="O1491" t="s">
        <v>8657</v>
      </c>
      <c r="P1491" s="10">
        <v>47.6083917</v>
      </c>
      <c r="Q1491" s="10">
        <v>-122.28970996</v>
      </c>
      <c r="R1491" t="s">
        <v>8658</v>
      </c>
      <c r="S1491" s="7">
        <v>8</v>
      </c>
      <c r="T1491" s="7">
        <v>2023</v>
      </c>
      <c r="U1491" s="7">
        <v>3</v>
      </c>
      <c r="V1491">
        <v>8</v>
      </c>
      <c r="W1491">
        <v>2023</v>
      </c>
      <c r="X1491">
        <v>3</v>
      </c>
      <c r="Y1491" t="b">
        <v>0</v>
      </c>
      <c r="Z1491" t="b">
        <v>0</v>
      </c>
      <c r="AA1491">
        <v>5</v>
      </c>
      <c r="AB1491">
        <v>3</v>
      </c>
      <c r="AC1491" t="b">
        <v>0</v>
      </c>
      <c r="AD1491" t="b">
        <v>1</v>
      </c>
      <c r="AE1491" t="b">
        <v>0</v>
      </c>
      <c r="AF1491" t="b">
        <v>0</v>
      </c>
      <c r="AG1491" s="11">
        <v>45154</v>
      </c>
      <c r="AH1491" s="11">
        <v>45159</v>
      </c>
      <c r="AI1491" s="12">
        <f>IF(OR(AG1491="",AH1491=""),"",AH1491-AG1491)</f>
        <v>5.0</v>
      </c>
      <c r="AJ1491" s="13" t="b">
        <f>IF(OR(AI1491="",AA1491=""),"",AI1491=AA1491)</f>
        <v>1</v>
      </c>
      <c r="AK1491" s="13" t="b">
        <f>IF(AI1491="","",AI1491&gt;60)</f>
        <v>0</v>
      </c>
      <c r="AL1491" s="13" t="b">
        <f>IF(OR(Y1491=TRUE,AH1491=""),TRUE,FALSE)</f>
        <v>0</v>
      </c>
      <c r="AM1491" s="13" t="b">
        <f>IF(AI1491="","",AI1491&lt;0)</f>
        <v>0</v>
      </c>
      <c r="AN1491" s="13" t="str">
        <f>IF(AH1491="","No inspection date",IF(AI1491&lt;0,"Negative chronology",IF(AI1491&lt;=30,"0-30",IF(AI1491&lt;=60,"31-60",IF(AI1491&lt;=90,"61-90",IF(AI1491&lt;=180,"91-180","181+"))))))</f>
        <v>0-30</v>
      </c>
      <c r="AO1491" s="13" t="str">
        <f>IF(OR(ISNUMBER(SEARCH("COMPLETED",K1491)),ISNUMBER(SEARCH("CLOSED",K1491))),"Closed/Completed","Other Active/Issued")</f>
        <v>Closed/Completed</v>
      </c>
    </row>
    <row r="1492" spans="1:41">
      <c r="A1492" t="s">
        <v>8659</v>
      </c>
      <c r="B1492" t="s">
        <v>87</v>
      </c>
      <c r="C1492" t="s">
        <v>87</v>
      </c>
      <c r="D1492" t="s">
        <v>88</v>
      </c>
      <c r="E1492" t="s">
        <v>7318</v>
      </c>
      <c r="H1492" t="s">
        <v>2712</v>
      </c>
      <c r="I1492" t="s">
        <v>6342</v>
      </c>
      <c r="J1492" t="s">
        <v>137</v>
      </c>
      <c r="K1492" t="s">
        <v>93</v>
      </c>
      <c r="L1492" t="s">
        <v>93</v>
      </c>
      <c r="M1492" t="s">
        <v>8660</v>
      </c>
      <c r="N1492" s="9">
        <v>98108</v>
      </c>
      <c r="O1492" t="s">
        <v>8661</v>
      </c>
      <c r="P1492" s="10">
        <v>47.56228804</v>
      </c>
      <c r="Q1492" s="10">
        <v>-122.31454758</v>
      </c>
      <c r="R1492" t="s">
        <v>8662</v>
      </c>
      <c r="S1492" s="7">
        <v>8</v>
      </c>
      <c r="T1492" s="7">
        <v>2023</v>
      </c>
      <c r="U1492" s="7">
        <v>3</v>
      </c>
      <c r="V1492">
        <v>3</v>
      </c>
      <c r="W1492">
        <v>2024</v>
      </c>
      <c r="X1492">
        <v>1</v>
      </c>
      <c r="Y1492" t="b">
        <v>0</v>
      </c>
      <c r="Z1492" t="b">
        <v>0</v>
      </c>
      <c r="AA1492">
        <v>217</v>
      </c>
      <c r="AB1492">
        <v>2</v>
      </c>
      <c r="AC1492" t="b">
        <v>0</v>
      </c>
      <c r="AD1492" t="b">
        <v>1</v>
      </c>
      <c r="AE1492" t="b">
        <v>0</v>
      </c>
      <c r="AF1492" t="b">
        <v>0</v>
      </c>
      <c r="AG1492" s="11">
        <v>45154</v>
      </c>
      <c r="AH1492" s="11">
        <v>45371</v>
      </c>
      <c r="AI1492" s="12">
        <f>IF(OR(AG1492="",AH1492=""),"",AH1492-AG1492)</f>
        <v>217.0</v>
      </c>
      <c r="AJ1492" s="13" t="b">
        <f>IF(OR(AI1492="",AA1492=""),"",AI1492=AA1492)</f>
        <v>1</v>
      </c>
      <c r="AK1492" s="13" t="b">
        <f>IF(AI1492="","",AI1492&gt;60)</f>
        <v>1</v>
      </c>
      <c r="AL1492" s="13" t="b">
        <f>IF(OR(Y1492=TRUE,AH1492=""),TRUE,FALSE)</f>
        <v>0</v>
      </c>
      <c r="AM1492" s="13" t="b">
        <f>IF(AI1492="","",AI1492&lt;0)</f>
        <v>0</v>
      </c>
      <c r="AN1492" s="13" t="str">
        <f>IF(AH1492="","No inspection date",IF(AI1492&lt;0,"Negative chronology",IF(AI1492&lt;=30,"0-30",IF(AI1492&lt;=60,"31-60",IF(AI1492&lt;=90,"61-90",IF(AI1492&lt;=180,"91-180","181+"))))))</f>
        <v>181+</v>
      </c>
      <c r="AO1492" s="13" t="str">
        <f>IF(OR(ISNUMBER(SEARCH("COMPLETED",K1492)),ISNUMBER(SEARCH("CLOSED",K1492))),"Closed/Completed","Other Active/Issued")</f>
        <v>Closed/Completed</v>
      </c>
    </row>
    <row r="1493" spans="1:41">
      <c r="A1493" t="s">
        <v>8663</v>
      </c>
      <c r="B1493" t="s">
        <v>87</v>
      </c>
      <c r="C1493" t="s">
        <v>87</v>
      </c>
      <c r="D1493" t="s">
        <v>88</v>
      </c>
      <c r="E1493" t="s">
        <v>7318</v>
      </c>
      <c r="F1493" t="s">
        <v>8664</v>
      </c>
      <c r="H1493" t="s">
        <v>2712</v>
      </c>
      <c r="I1493" t="s">
        <v>6436</v>
      </c>
      <c r="J1493" t="s">
        <v>93</v>
      </c>
      <c r="K1493" t="s">
        <v>5967</v>
      </c>
      <c r="L1493" t="s">
        <v>5967</v>
      </c>
      <c r="M1493" t="s">
        <v>8665</v>
      </c>
      <c r="N1493" s="9">
        <v>98106</v>
      </c>
      <c r="O1493" t="s">
        <v>8666</v>
      </c>
      <c r="P1493" s="10">
        <v>47.52497248</v>
      </c>
      <c r="Q1493" s="10">
        <v>-122.35097424</v>
      </c>
      <c r="R1493" t="s">
        <v>8667</v>
      </c>
      <c r="S1493" s="7">
        <v>8</v>
      </c>
      <c r="T1493" s="7">
        <v>2023</v>
      </c>
      <c r="U1493" s="7">
        <v>3</v>
      </c>
      <c r="V1493">
        <v>1</v>
      </c>
      <c r="W1493">
        <v>2024</v>
      </c>
      <c r="X1493">
        <v>1</v>
      </c>
      <c r="Y1493" t="b">
        <v>0</v>
      </c>
      <c r="Z1493" t="b">
        <v>0</v>
      </c>
      <c r="AA1493">
        <v>154</v>
      </c>
      <c r="AB1493">
        <v>1</v>
      </c>
      <c r="AC1493" t="b">
        <v>0</v>
      </c>
      <c r="AD1493" t="b">
        <v>1</v>
      </c>
      <c r="AE1493" t="b">
        <v>0</v>
      </c>
      <c r="AF1493" t="b">
        <v>0</v>
      </c>
      <c r="AG1493" s="11">
        <v>45154</v>
      </c>
      <c r="AH1493" s="11">
        <v>45308</v>
      </c>
      <c r="AI1493" s="12">
        <f>IF(OR(AG1493="",AH1493=""),"",AH1493-AG1493)</f>
        <v>154.0</v>
      </c>
      <c r="AJ1493" s="13" t="b">
        <f>IF(OR(AI1493="",AA1493=""),"",AI1493=AA1493)</f>
        <v>1</v>
      </c>
      <c r="AK1493" s="13" t="b">
        <f>IF(AI1493="","",AI1493&gt;60)</f>
        <v>1</v>
      </c>
      <c r="AL1493" s="13" t="b">
        <f>IF(OR(Y1493=TRUE,AH1493=""),TRUE,FALSE)</f>
        <v>0</v>
      </c>
      <c r="AM1493" s="13" t="b">
        <f>IF(AI1493="","",AI1493&lt;0)</f>
        <v>0</v>
      </c>
      <c r="AN1493" s="13" t="str">
        <f>IF(AH1493="","No inspection date",IF(AI1493&lt;0,"Negative chronology",IF(AI1493&lt;=30,"0-30",IF(AI1493&lt;=60,"31-60",IF(AI1493&lt;=90,"61-90",IF(AI1493&lt;=180,"91-180","181+"))))))</f>
        <v>91-180</v>
      </c>
      <c r="AO1493" s="13" t="str">
        <f>IF(OR(ISNUMBER(SEARCH("COMPLETED",K1493)),ISNUMBER(SEARCH("CLOSED",K1493))),"Closed/Completed","Other Active/Issued")</f>
        <v>Other Active/Issued</v>
      </c>
    </row>
    <row r="1494" spans="1:41">
      <c r="A1494" t="s">
        <v>8668</v>
      </c>
      <c r="B1494" t="s">
        <v>87</v>
      </c>
      <c r="C1494" t="s">
        <v>87</v>
      </c>
      <c r="D1494" t="s">
        <v>88</v>
      </c>
      <c r="E1494" t="s">
        <v>7318</v>
      </c>
      <c r="H1494" t="s">
        <v>2719</v>
      </c>
      <c r="I1494" t="s">
        <v>8669</v>
      </c>
      <c r="J1494" t="s">
        <v>137</v>
      </c>
      <c r="K1494" t="s">
        <v>93</v>
      </c>
      <c r="L1494" t="s">
        <v>93</v>
      </c>
      <c r="M1494" t="s">
        <v>8670</v>
      </c>
      <c r="N1494" s="9">
        <v>98105</v>
      </c>
      <c r="O1494" t="s">
        <v>8671</v>
      </c>
      <c r="P1494" s="10">
        <v>47.66509985</v>
      </c>
      <c r="Q1494" s="10">
        <v>-122.31500929</v>
      </c>
      <c r="R1494" t="s">
        <v>8672</v>
      </c>
      <c r="S1494" s="7">
        <v>8</v>
      </c>
      <c r="T1494" s="7">
        <v>2023</v>
      </c>
      <c r="U1494" s="7">
        <v>3</v>
      </c>
      <c r="V1494">
        <v>9</v>
      </c>
      <c r="W1494">
        <v>2023</v>
      </c>
      <c r="X1494">
        <v>3</v>
      </c>
      <c r="Y1494" t="b">
        <v>0</v>
      </c>
      <c r="Z1494" t="b">
        <v>0</v>
      </c>
      <c r="AA1494">
        <v>33</v>
      </c>
      <c r="AB1494">
        <v>4</v>
      </c>
      <c r="AC1494" t="b">
        <v>0</v>
      </c>
      <c r="AD1494" t="b">
        <v>1</v>
      </c>
      <c r="AE1494" t="b">
        <v>0</v>
      </c>
      <c r="AF1494" t="b">
        <v>0</v>
      </c>
      <c r="AG1494" s="11">
        <v>45155</v>
      </c>
      <c r="AH1494" s="11">
        <v>45188</v>
      </c>
      <c r="AI1494" s="12">
        <f>IF(OR(AG1494="",AH1494=""),"",AH1494-AG1494)</f>
        <v>33.0</v>
      </c>
      <c r="AJ1494" s="13" t="b">
        <f>IF(OR(AI1494="",AA1494=""),"",AI1494=AA1494)</f>
        <v>1</v>
      </c>
      <c r="AK1494" s="13" t="b">
        <f>IF(AI1494="","",AI1494&gt;60)</f>
        <v>0</v>
      </c>
      <c r="AL1494" s="13" t="b">
        <f>IF(OR(Y1494=TRUE,AH1494=""),TRUE,FALSE)</f>
        <v>0</v>
      </c>
      <c r="AM1494" s="13" t="b">
        <f>IF(AI1494="","",AI1494&lt;0)</f>
        <v>0</v>
      </c>
      <c r="AN1494" s="13" t="str">
        <f>IF(AH1494="","No inspection date",IF(AI1494&lt;0,"Negative chronology",IF(AI1494&lt;=30,"0-30",IF(AI1494&lt;=60,"31-60",IF(AI1494&lt;=90,"61-90",IF(AI1494&lt;=180,"91-180","181+"))))))</f>
        <v>31-60</v>
      </c>
      <c r="AO1494" s="13" t="str">
        <f>IF(OR(ISNUMBER(SEARCH("COMPLETED",K1494)),ISNUMBER(SEARCH("CLOSED",K1494))),"Closed/Completed","Other Active/Issued")</f>
        <v>Closed/Completed</v>
      </c>
    </row>
    <row r="1495" spans="1:41">
      <c r="A1495" t="s">
        <v>8673</v>
      </c>
      <c r="B1495" t="s">
        <v>87</v>
      </c>
      <c r="C1495" t="s">
        <v>87</v>
      </c>
      <c r="D1495" t="s">
        <v>88</v>
      </c>
      <c r="E1495" t="s">
        <v>7318</v>
      </c>
      <c r="H1495" t="s">
        <v>2719</v>
      </c>
      <c r="I1495" t="s">
        <v>8669</v>
      </c>
      <c r="J1495" t="s">
        <v>137</v>
      </c>
      <c r="K1495" t="s">
        <v>93</v>
      </c>
      <c r="L1495" t="s">
        <v>93</v>
      </c>
      <c r="M1495" t="s">
        <v>8240</v>
      </c>
      <c r="N1495" s="9">
        <v>98105</v>
      </c>
      <c r="O1495" t="s">
        <v>8674</v>
      </c>
      <c r="P1495" s="10">
        <v>47.66294263</v>
      </c>
      <c r="Q1495" s="10">
        <v>-122.30589851</v>
      </c>
      <c r="R1495" t="s">
        <v>8242</v>
      </c>
      <c r="S1495" s="7">
        <v>8</v>
      </c>
      <c r="T1495" s="7">
        <v>2023</v>
      </c>
      <c r="U1495" s="7">
        <v>3</v>
      </c>
      <c r="V1495">
        <v>9</v>
      </c>
      <c r="W1495">
        <v>2023</v>
      </c>
      <c r="X1495">
        <v>3</v>
      </c>
      <c r="Y1495" t="b">
        <v>0</v>
      </c>
      <c r="Z1495" t="b">
        <v>0</v>
      </c>
      <c r="AA1495">
        <v>33</v>
      </c>
      <c r="AB1495">
        <v>4</v>
      </c>
      <c r="AC1495" t="b">
        <v>0</v>
      </c>
      <c r="AD1495" t="b">
        <v>1</v>
      </c>
      <c r="AE1495" t="b">
        <v>0</v>
      </c>
      <c r="AF1495" t="b">
        <v>0</v>
      </c>
      <c r="AG1495" s="11">
        <v>45155</v>
      </c>
      <c r="AH1495" s="11">
        <v>45188</v>
      </c>
      <c r="AI1495" s="12">
        <f>IF(OR(AG1495="",AH1495=""),"",AH1495-AG1495)</f>
        <v>33.0</v>
      </c>
      <c r="AJ1495" s="13" t="b">
        <f>IF(OR(AI1495="",AA1495=""),"",AI1495=AA1495)</f>
        <v>1</v>
      </c>
      <c r="AK1495" s="13" t="b">
        <f>IF(AI1495="","",AI1495&gt;60)</f>
        <v>0</v>
      </c>
      <c r="AL1495" s="13" t="b">
        <f>IF(OR(Y1495=TRUE,AH1495=""),TRUE,FALSE)</f>
        <v>0</v>
      </c>
      <c r="AM1495" s="13" t="b">
        <f>IF(AI1495="","",AI1495&lt;0)</f>
        <v>0</v>
      </c>
      <c r="AN1495" s="13" t="str">
        <f>IF(AH1495="","No inspection date",IF(AI1495&lt;0,"Negative chronology",IF(AI1495&lt;=30,"0-30",IF(AI1495&lt;=60,"31-60",IF(AI1495&lt;=90,"61-90",IF(AI1495&lt;=180,"91-180","181+"))))))</f>
        <v>31-60</v>
      </c>
      <c r="AO1495" s="13" t="str">
        <f>IF(OR(ISNUMBER(SEARCH("COMPLETED",K1495)),ISNUMBER(SEARCH("CLOSED",K1495))),"Closed/Completed","Other Active/Issued")</f>
        <v>Closed/Completed</v>
      </c>
    </row>
    <row r="1496" spans="1:41">
      <c r="A1496" t="s">
        <v>8675</v>
      </c>
      <c r="B1496" t="s">
        <v>87</v>
      </c>
      <c r="C1496" t="s">
        <v>87</v>
      </c>
      <c r="D1496" t="s">
        <v>88</v>
      </c>
      <c r="E1496" t="s">
        <v>7318</v>
      </c>
      <c r="G1496" t="s">
        <v>8676</v>
      </c>
      <c r="H1496" t="s">
        <v>8677</v>
      </c>
      <c r="K1496" t="s">
        <v>115</v>
      </c>
      <c r="L1496" t="s">
        <v>115</v>
      </c>
      <c r="M1496" t="s">
        <v>8678</v>
      </c>
      <c r="N1496" s="9">
        <v>98199</v>
      </c>
      <c r="O1496" t="s">
        <v>8679</v>
      </c>
      <c r="P1496" s="10">
        <v>47.65957628</v>
      </c>
      <c r="Q1496" s="10">
        <v>-122.39651606</v>
      </c>
      <c r="R1496" t="s">
        <v>8680</v>
      </c>
      <c r="S1496" s="7">
        <v>8</v>
      </c>
      <c r="T1496" s="7">
        <v>2023</v>
      </c>
      <c r="U1496" s="7">
        <v>3</v>
      </c>
      <c r="Y1496" t="b">
        <v>1</v>
      </c>
      <c r="Z1496" t="b">
        <v>1</v>
      </c>
      <c r="AB1496">
        <v>6</v>
      </c>
      <c r="AC1496" t="b">
        <v>0</v>
      </c>
      <c r="AD1496" t="b">
        <v>1</v>
      </c>
      <c r="AE1496" t="b">
        <v>0</v>
      </c>
      <c r="AF1496" t="b">
        <v>0</v>
      </c>
      <c r="AG1496" s="11">
        <v>45156</v>
      </c>
      <c r="AI1496" s="12">
        <f>IF(OR(AG1496="",AH1496=""),"",AH1496-AG1496)</f>
        <v/>
      </c>
      <c r="AJ1496" s="13">
        <f>IF(OR(AI1496="",AA1496=""),"",AI1496=AA1496)</f>
        <v/>
      </c>
      <c r="AK1496" s="13">
        <f>IF(AI1496="","",AI1496&gt;60)</f>
        <v/>
      </c>
      <c r="AL1496" s="13" t="b">
        <f>IF(OR(Y1496=TRUE,AH1496=""),TRUE,FALSE)</f>
        <v>1</v>
      </c>
      <c r="AM1496" s="13">
        <f>IF(AI1496="","",AI1496&lt;0)</f>
        <v/>
      </c>
      <c r="AN1496" s="13" t="str">
        <f>IF(AH1496="","No inspection date",IF(AI1496&lt;0,"Negative chronology",IF(AI1496&lt;=30,"0-30",IF(AI1496&lt;=60,"31-60",IF(AI1496&lt;=90,"61-90",IF(AI1496&lt;=180,"91-180","181+"))))))</f>
        <v>No inspection date</v>
      </c>
      <c r="AO1496" s="13" t="str">
        <f>IF(OR(ISNUMBER(SEARCH("COMPLETED",K1496)),ISNUMBER(SEARCH("CLOSED",K1496))),"Closed/Completed","Other Active/Issued")</f>
        <v>Other Active/Issued</v>
      </c>
    </row>
    <row r="1497" spans="1:41">
      <c r="A1497" t="s">
        <v>8681</v>
      </c>
      <c r="B1497" t="s">
        <v>87</v>
      </c>
      <c r="C1497" t="s">
        <v>87</v>
      </c>
      <c r="D1497" t="s">
        <v>88</v>
      </c>
      <c r="E1497" t="s">
        <v>7318</v>
      </c>
      <c r="F1497" t="s">
        <v>8682</v>
      </c>
      <c r="H1497" t="s">
        <v>8677</v>
      </c>
      <c r="I1497" t="s">
        <v>2727</v>
      </c>
      <c r="J1497" t="s">
        <v>93</v>
      </c>
      <c r="K1497" t="s">
        <v>5967</v>
      </c>
      <c r="L1497" t="s">
        <v>5967</v>
      </c>
      <c r="M1497" t="s">
        <v>8683</v>
      </c>
      <c r="N1497" s="9">
        <v>98103</v>
      </c>
      <c r="O1497" t="s">
        <v>8684</v>
      </c>
      <c r="P1497" s="10">
        <v>47.65941625</v>
      </c>
      <c r="Q1497" s="10">
        <v>-122.33787759</v>
      </c>
      <c r="R1497" t="s">
        <v>8685</v>
      </c>
      <c r="S1497" s="7">
        <v>8</v>
      </c>
      <c r="T1497" s="7">
        <v>2023</v>
      </c>
      <c r="U1497" s="7">
        <v>3</v>
      </c>
      <c r="V1497">
        <v>8</v>
      </c>
      <c r="W1497">
        <v>2023</v>
      </c>
      <c r="X1497">
        <v>3</v>
      </c>
      <c r="Y1497" t="b">
        <v>0</v>
      </c>
      <c r="Z1497" t="b">
        <v>0</v>
      </c>
      <c r="AA1497">
        <v>3</v>
      </c>
      <c r="AB1497">
        <v>4</v>
      </c>
      <c r="AC1497" t="b">
        <v>0</v>
      </c>
      <c r="AD1497" t="b">
        <v>1</v>
      </c>
      <c r="AE1497" t="b">
        <v>0</v>
      </c>
      <c r="AF1497" t="b">
        <v>0</v>
      </c>
      <c r="AG1497" s="11">
        <v>45156</v>
      </c>
      <c r="AH1497" s="11">
        <v>45159</v>
      </c>
      <c r="AI1497" s="12">
        <f>IF(OR(AG1497="",AH1497=""),"",AH1497-AG1497)</f>
        <v>3.0</v>
      </c>
      <c r="AJ1497" s="13" t="b">
        <f>IF(OR(AI1497="",AA1497=""),"",AI1497=AA1497)</f>
        <v>1</v>
      </c>
      <c r="AK1497" s="13" t="b">
        <f>IF(AI1497="","",AI1497&gt;60)</f>
        <v>0</v>
      </c>
      <c r="AL1497" s="13" t="b">
        <f>IF(OR(Y1497=TRUE,AH1497=""),TRUE,FALSE)</f>
        <v>0</v>
      </c>
      <c r="AM1497" s="13" t="b">
        <f>IF(AI1497="","",AI1497&lt;0)</f>
        <v>0</v>
      </c>
      <c r="AN1497" s="13" t="str">
        <f>IF(AH1497="","No inspection date",IF(AI1497&lt;0,"Negative chronology",IF(AI1497&lt;=30,"0-30",IF(AI1497&lt;=60,"31-60",IF(AI1497&lt;=90,"61-90",IF(AI1497&lt;=180,"91-180","181+"))))))</f>
        <v>0-30</v>
      </c>
      <c r="AO1497" s="13" t="str">
        <f>IF(OR(ISNUMBER(SEARCH("COMPLETED",K1497)),ISNUMBER(SEARCH("CLOSED",K1497))),"Closed/Completed","Other Active/Issued")</f>
        <v>Other Active/Issued</v>
      </c>
    </row>
    <row r="1498" spans="1:41">
      <c r="A1498" t="s">
        <v>8686</v>
      </c>
      <c r="B1498" t="s">
        <v>87</v>
      </c>
      <c r="C1498" t="s">
        <v>87</v>
      </c>
      <c r="D1498" t="s">
        <v>88</v>
      </c>
      <c r="E1498" t="s">
        <v>7318</v>
      </c>
      <c r="H1498" t="s">
        <v>2727</v>
      </c>
      <c r="I1498" t="s">
        <v>4033</v>
      </c>
      <c r="J1498" t="s">
        <v>137</v>
      </c>
      <c r="K1498" t="s">
        <v>93</v>
      </c>
      <c r="L1498" t="s">
        <v>93</v>
      </c>
      <c r="M1498" t="s">
        <v>8687</v>
      </c>
      <c r="N1498" s="9">
        <v>98118</v>
      </c>
      <c r="O1498" t="s">
        <v>8688</v>
      </c>
      <c r="P1498" s="10">
        <v>47.52115812</v>
      </c>
      <c r="Q1498" s="10">
        <v>-122.26968638</v>
      </c>
      <c r="R1498" t="s">
        <v>8689</v>
      </c>
      <c r="S1498" s="7">
        <v>8</v>
      </c>
      <c r="T1498" s="7">
        <v>2023</v>
      </c>
      <c r="U1498" s="7">
        <v>3</v>
      </c>
      <c r="V1498">
        <v>6</v>
      </c>
      <c r="W1498">
        <v>2024</v>
      </c>
      <c r="X1498">
        <v>2</v>
      </c>
      <c r="Y1498" t="b">
        <v>0</v>
      </c>
      <c r="Z1498" t="b">
        <v>0</v>
      </c>
      <c r="AA1498">
        <v>289</v>
      </c>
      <c r="AB1498">
        <v>2</v>
      </c>
      <c r="AC1498" t="b">
        <v>0</v>
      </c>
      <c r="AD1498" t="b">
        <v>1</v>
      </c>
      <c r="AE1498" t="b">
        <v>0</v>
      </c>
      <c r="AF1498" t="b">
        <v>0</v>
      </c>
      <c r="AG1498" s="11">
        <v>45159</v>
      </c>
      <c r="AH1498" s="11">
        <v>45448</v>
      </c>
      <c r="AI1498" s="12">
        <f>IF(OR(AG1498="",AH1498=""),"",AH1498-AG1498)</f>
        <v>289.0</v>
      </c>
      <c r="AJ1498" s="13" t="b">
        <f>IF(OR(AI1498="",AA1498=""),"",AI1498=AA1498)</f>
        <v>1</v>
      </c>
      <c r="AK1498" s="13" t="b">
        <f>IF(AI1498="","",AI1498&gt;60)</f>
        <v>1</v>
      </c>
      <c r="AL1498" s="13" t="b">
        <f>IF(OR(Y1498=TRUE,AH1498=""),TRUE,FALSE)</f>
        <v>0</v>
      </c>
      <c r="AM1498" s="13" t="b">
        <f>IF(AI1498="","",AI1498&lt;0)</f>
        <v>0</v>
      </c>
      <c r="AN1498" s="13" t="str">
        <f>IF(AH1498="","No inspection date",IF(AI1498&lt;0,"Negative chronology",IF(AI1498&lt;=30,"0-30",IF(AI1498&lt;=60,"31-60",IF(AI1498&lt;=90,"61-90",IF(AI1498&lt;=180,"91-180","181+"))))))</f>
        <v>181+</v>
      </c>
      <c r="AO1498" s="13" t="str">
        <f>IF(OR(ISNUMBER(SEARCH("COMPLETED",K1498)),ISNUMBER(SEARCH("CLOSED",K1498))),"Closed/Completed","Other Active/Issued")</f>
        <v>Closed/Completed</v>
      </c>
    </row>
    <row r="1499" spans="1:41">
      <c r="A1499" t="s">
        <v>8690</v>
      </c>
      <c r="B1499" t="s">
        <v>87</v>
      </c>
      <c r="C1499" t="s">
        <v>87</v>
      </c>
      <c r="D1499" t="s">
        <v>88</v>
      </c>
      <c r="E1499" t="s">
        <v>7318</v>
      </c>
      <c r="F1499" t="s">
        <v>8691</v>
      </c>
      <c r="H1499" t="s">
        <v>2727</v>
      </c>
      <c r="I1499" t="s">
        <v>4648</v>
      </c>
      <c r="J1499" t="s">
        <v>137</v>
      </c>
      <c r="K1499" t="s">
        <v>93</v>
      </c>
      <c r="L1499" t="s">
        <v>93</v>
      </c>
      <c r="M1499" t="s">
        <v>8692</v>
      </c>
      <c r="N1499" s="9">
        <v>98118</v>
      </c>
      <c r="O1499" t="s">
        <v>8693</v>
      </c>
      <c r="P1499" s="10">
        <v>47.5649189</v>
      </c>
      <c r="Q1499" s="10">
        <v>-122.28586644</v>
      </c>
      <c r="R1499" t="s">
        <v>8694</v>
      </c>
      <c r="S1499" s="7">
        <v>8</v>
      </c>
      <c r="T1499" s="7">
        <v>2023</v>
      </c>
      <c r="U1499" s="7">
        <v>3</v>
      </c>
      <c r="V1499">
        <v>11</v>
      </c>
      <c r="W1499">
        <v>2024</v>
      </c>
      <c r="X1499">
        <v>4</v>
      </c>
      <c r="Y1499" t="b">
        <v>0</v>
      </c>
      <c r="Z1499" t="b">
        <v>0</v>
      </c>
      <c r="AA1499">
        <v>455</v>
      </c>
      <c r="AB1499">
        <v>2</v>
      </c>
      <c r="AC1499" t="b">
        <v>0</v>
      </c>
      <c r="AD1499" t="b">
        <v>1</v>
      </c>
      <c r="AE1499" t="b">
        <v>0</v>
      </c>
      <c r="AF1499" t="b">
        <v>0</v>
      </c>
      <c r="AG1499" s="11">
        <v>45159</v>
      </c>
      <c r="AH1499" s="11">
        <v>45614</v>
      </c>
      <c r="AI1499" s="12">
        <f>IF(OR(AG1499="",AH1499=""),"",AH1499-AG1499)</f>
        <v>455.0</v>
      </c>
      <c r="AJ1499" s="13" t="b">
        <f>IF(OR(AI1499="",AA1499=""),"",AI1499=AA1499)</f>
        <v>1</v>
      </c>
      <c r="AK1499" s="13" t="b">
        <f>IF(AI1499="","",AI1499&gt;60)</f>
        <v>1</v>
      </c>
      <c r="AL1499" s="13" t="b">
        <f>IF(OR(Y1499=TRUE,AH1499=""),TRUE,FALSE)</f>
        <v>0</v>
      </c>
      <c r="AM1499" s="13" t="b">
        <f>IF(AI1499="","",AI1499&lt;0)</f>
        <v>0</v>
      </c>
      <c r="AN1499" s="13" t="str">
        <f>IF(AH1499="","No inspection date",IF(AI1499&lt;0,"Negative chronology",IF(AI1499&lt;=30,"0-30",IF(AI1499&lt;=60,"31-60",IF(AI1499&lt;=90,"61-90",IF(AI1499&lt;=180,"91-180","181+"))))))</f>
        <v>181+</v>
      </c>
      <c r="AO1499" s="13" t="str">
        <f>IF(OR(ISNUMBER(SEARCH("COMPLETED",K1499)),ISNUMBER(SEARCH("CLOSED",K1499))),"Closed/Completed","Other Active/Issued")</f>
        <v>Closed/Completed</v>
      </c>
    </row>
    <row r="1500" spans="1:41">
      <c r="A1500" t="s">
        <v>8695</v>
      </c>
      <c r="B1500" t="s">
        <v>87</v>
      </c>
      <c r="C1500" t="s">
        <v>87</v>
      </c>
      <c r="D1500" t="s">
        <v>88</v>
      </c>
      <c r="E1500" t="s">
        <v>7318</v>
      </c>
      <c r="F1500" t="s">
        <v>7705</v>
      </c>
      <c r="G1500" t="s">
        <v>8696</v>
      </c>
      <c r="H1500" t="s">
        <v>1276</v>
      </c>
      <c r="I1500" t="s">
        <v>7708</v>
      </c>
      <c r="J1500" t="s">
        <v>93</v>
      </c>
      <c r="K1500" t="s">
        <v>93</v>
      </c>
      <c r="L1500" t="s">
        <v>93</v>
      </c>
      <c r="M1500" t="s">
        <v>7709</v>
      </c>
      <c r="N1500" s="9">
        <v>98115</v>
      </c>
      <c r="O1500" t="s">
        <v>8697</v>
      </c>
      <c r="P1500" s="10">
        <v>47.6961692</v>
      </c>
      <c r="Q1500" s="10">
        <v>-122.32778824</v>
      </c>
      <c r="R1500" t="s">
        <v>7711</v>
      </c>
      <c r="S1500" s="7">
        <v>8</v>
      </c>
      <c r="T1500" s="7">
        <v>2023</v>
      </c>
      <c r="U1500" s="7">
        <v>3</v>
      </c>
      <c r="V1500">
        <v>9</v>
      </c>
      <c r="W1500">
        <v>2021</v>
      </c>
      <c r="X1500">
        <v>3</v>
      </c>
      <c r="Y1500" t="b">
        <v>0</v>
      </c>
      <c r="Z1500" t="b">
        <v>0</v>
      </c>
      <c r="AA1500">
        <v>-702</v>
      </c>
      <c r="AB1500">
        <v>5</v>
      </c>
      <c r="AC1500" t="b">
        <v>0</v>
      </c>
      <c r="AD1500" t="b">
        <v>1</v>
      </c>
      <c r="AE1500" t="b">
        <v>0</v>
      </c>
      <c r="AF1500" t="b">
        <v>0</v>
      </c>
      <c r="AG1500" s="11">
        <v>45162</v>
      </c>
      <c r="AH1500" s="11">
        <v>44460</v>
      </c>
      <c r="AI1500" s="12">
        <f>IF(OR(AG1500="",AH1500=""),"",AH1500-AG1500)</f>
        <v>-702.0</v>
      </c>
      <c r="AJ1500" s="13" t="b">
        <f>IF(OR(AI1500="",AA1500=""),"",AI1500=AA1500)</f>
        <v>1</v>
      </c>
      <c r="AK1500" s="13" t="b">
        <f>IF(AI1500="","",AI1500&gt;60)</f>
        <v>0</v>
      </c>
      <c r="AL1500" s="13" t="b">
        <f>IF(OR(Y1500=TRUE,AH1500=""),TRUE,FALSE)</f>
        <v>0</v>
      </c>
      <c r="AM1500" s="13" t="b">
        <f>IF(AI1500="","",AI1500&lt;0)</f>
        <v>1</v>
      </c>
      <c r="AN1500" s="13" t="str">
        <f>IF(AH1500="","No inspection date",IF(AI1500&lt;0,"Negative chronology",IF(AI1500&lt;=30,"0-30",IF(AI1500&lt;=60,"31-60",IF(AI1500&lt;=90,"61-90",IF(AI1500&lt;=180,"91-180","181+"))))))</f>
        <v>Negative chronology</v>
      </c>
      <c r="AO1500" s="13" t="str">
        <f>IF(OR(ISNUMBER(SEARCH("COMPLETED",K1500)),ISNUMBER(SEARCH("CLOSED",K1500))),"Closed/Completed","Other Active/Issued")</f>
        <v>Closed/Completed</v>
      </c>
    </row>
    <row r="1501" spans="1:41">
      <c r="A1501" t="s">
        <v>8698</v>
      </c>
      <c r="B1501" t="s">
        <v>87</v>
      </c>
      <c r="C1501" t="s">
        <v>87</v>
      </c>
      <c r="D1501" t="s">
        <v>88</v>
      </c>
      <c r="E1501" t="s">
        <v>7318</v>
      </c>
      <c r="F1501" t="s">
        <v>8699</v>
      </c>
      <c r="H1501" t="s">
        <v>6304</v>
      </c>
      <c r="I1501" t="s">
        <v>8700</v>
      </c>
      <c r="J1501" t="s">
        <v>137</v>
      </c>
      <c r="K1501" t="s">
        <v>93</v>
      </c>
      <c r="L1501" t="s">
        <v>93</v>
      </c>
      <c r="M1501" t="s">
        <v>8701</v>
      </c>
      <c r="N1501" s="9">
        <v>98107</v>
      </c>
      <c r="O1501" t="s">
        <v>8702</v>
      </c>
      <c r="P1501" s="10">
        <v>47.66390372</v>
      </c>
      <c r="Q1501" s="10">
        <v>-122.37555914</v>
      </c>
      <c r="R1501" t="s">
        <v>8703</v>
      </c>
      <c r="S1501" s="7">
        <v>8</v>
      </c>
      <c r="T1501" s="7">
        <v>2023</v>
      </c>
      <c r="U1501" s="7">
        <v>3</v>
      </c>
      <c r="V1501">
        <v>7</v>
      </c>
      <c r="W1501">
        <v>2024</v>
      </c>
      <c r="X1501">
        <v>3</v>
      </c>
      <c r="Y1501" t="b">
        <v>0</v>
      </c>
      <c r="Z1501" t="b">
        <v>0</v>
      </c>
      <c r="AA1501">
        <v>328</v>
      </c>
      <c r="AB1501">
        <v>6</v>
      </c>
      <c r="AC1501" t="b">
        <v>0</v>
      </c>
      <c r="AD1501" t="b">
        <v>1</v>
      </c>
      <c r="AE1501" t="b">
        <v>0</v>
      </c>
      <c r="AF1501" t="b">
        <v>0</v>
      </c>
      <c r="AG1501" s="11">
        <v>45163</v>
      </c>
      <c r="AH1501" s="11">
        <v>45491</v>
      </c>
      <c r="AI1501" s="12">
        <f>IF(OR(AG1501="",AH1501=""),"",AH1501-AG1501)</f>
        <v>328.0</v>
      </c>
      <c r="AJ1501" s="13" t="b">
        <f>IF(OR(AI1501="",AA1501=""),"",AI1501=AA1501)</f>
        <v>1</v>
      </c>
      <c r="AK1501" s="13" t="b">
        <f>IF(AI1501="","",AI1501&gt;60)</f>
        <v>1</v>
      </c>
      <c r="AL1501" s="13" t="b">
        <f>IF(OR(Y1501=TRUE,AH1501=""),TRUE,FALSE)</f>
        <v>0</v>
      </c>
      <c r="AM1501" s="13" t="b">
        <f>IF(AI1501="","",AI1501&lt;0)</f>
        <v>0</v>
      </c>
      <c r="AN1501" s="13" t="str">
        <f>IF(AH1501="","No inspection date",IF(AI1501&lt;0,"Negative chronology",IF(AI1501&lt;=30,"0-30",IF(AI1501&lt;=60,"31-60",IF(AI1501&lt;=90,"61-90",IF(AI1501&lt;=180,"91-180","181+"))))))</f>
        <v>181+</v>
      </c>
      <c r="AO1501" s="13" t="str">
        <f>IF(OR(ISNUMBER(SEARCH("COMPLETED",K1501)),ISNUMBER(SEARCH("CLOSED",K1501))),"Closed/Completed","Other Active/Issued")</f>
        <v>Closed/Completed</v>
      </c>
    </row>
    <row r="1502" spans="1:41">
      <c r="A1502" t="s">
        <v>8704</v>
      </c>
      <c r="B1502" t="s">
        <v>87</v>
      </c>
      <c r="C1502" t="s">
        <v>87</v>
      </c>
      <c r="D1502" t="s">
        <v>88</v>
      </c>
      <c r="E1502" t="s">
        <v>7318</v>
      </c>
      <c r="G1502" t="s">
        <v>8705</v>
      </c>
      <c r="H1502" t="s">
        <v>8706</v>
      </c>
      <c r="K1502" t="s">
        <v>93</v>
      </c>
      <c r="L1502" t="s">
        <v>93</v>
      </c>
      <c r="M1502" t="s">
        <v>8627</v>
      </c>
      <c r="N1502" s="9">
        <v>98118</v>
      </c>
      <c r="O1502" t="s">
        <v>8707</v>
      </c>
      <c r="P1502" s="10">
        <v>47.55468759</v>
      </c>
      <c r="Q1502" s="10">
        <v>-122.28176636</v>
      </c>
      <c r="R1502" t="s">
        <v>8629</v>
      </c>
      <c r="S1502" s="7">
        <v>8</v>
      </c>
      <c r="T1502" s="7">
        <v>2023</v>
      </c>
      <c r="U1502" s="7">
        <v>3</v>
      </c>
      <c r="Y1502" t="b">
        <v>1</v>
      </c>
      <c r="Z1502" t="b">
        <v>1</v>
      </c>
      <c r="AB1502">
        <v>2</v>
      </c>
      <c r="AC1502" t="b">
        <v>0</v>
      </c>
      <c r="AD1502" t="b">
        <v>1</v>
      </c>
      <c r="AE1502" t="b">
        <v>0</v>
      </c>
      <c r="AF1502" t="b">
        <v>0</v>
      </c>
      <c r="AG1502" s="11">
        <v>45164</v>
      </c>
      <c r="AI1502" s="12">
        <f>IF(OR(AG1502="",AH1502=""),"",AH1502-AG1502)</f>
        <v/>
      </c>
      <c r="AJ1502" s="13">
        <f>IF(OR(AI1502="",AA1502=""),"",AI1502=AA1502)</f>
        <v/>
      </c>
      <c r="AK1502" s="13">
        <f>IF(AI1502="","",AI1502&gt;60)</f>
        <v/>
      </c>
      <c r="AL1502" s="13" t="b">
        <f>IF(OR(Y1502=TRUE,AH1502=""),TRUE,FALSE)</f>
        <v>1</v>
      </c>
      <c r="AM1502" s="13">
        <f>IF(AI1502="","",AI1502&lt;0)</f>
        <v/>
      </c>
      <c r="AN1502" s="13" t="str">
        <f>IF(AH1502="","No inspection date",IF(AI1502&lt;0,"Negative chronology",IF(AI1502&lt;=30,"0-30",IF(AI1502&lt;=60,"31-60",IF(AI1502&lt;=90,"61-90",IF(AI1502&lt;=180,"91-180","181+"))))))</f>
        <v>No inspection date</v>
      </c>
      <c r="AO1502" s="13" t="str">
        <f>IF(OR(ISNUMBER(SEARCH("COMPLETED",K1502)),ISNUMBER(SEARCH("CLOSED",K1502))),"Closed/Completed","Other Active/Issued")</f>
        <v>Closed/Completed</v>
      </c>
    </row>
    <row r="1503" spans="1:41">
      <c r="A1503" t="s">
        <v>8708</v>
      </c>
      <c r="B1503" t="s">
        <v>87</v>
      </c>
      <c r="C1503" t="s">
        <v>87</v>
      </c>
      <c r="D1503" t="s">
        <v>88</v>
      </c>
      <c r="E1503" t="s">
        <v>7318</v>
      </c>
      <c r="H1503" t="s">
        <v>8709</v>
      </c>
      <c r="I1503" t="s">
        <v>6304</v>
      </c>
      <c r="J1503" t="s">
        <v>93</v>
      </c>
      <c r="K1503" t="s">
        <v>93</v>
      </c>
      <c r="L1503" t="s">
        <v>93</v>
      </c>
      <c r="M1503" t="s">
        <v>8710</v>
      </c>
      <c r="N1503" s="9">
        <v>98122</v>
      </c>
      <c r="O1503" t="s">
        <v>8711</v>
      </c>
      <c r="P1503" s="10">
        <v>47.61180394</v>
      </c>
      <c r="Q1503" s="10">
        <v>-122.28902048</v>
      </c>
      <c r="R1503" t="s">
        <v>8712</v>
      </c>
      <c r="S1503" s="7">
        <v>8</v>
      </c>
      <c r="T1503" s="7">
        <v>2023</v>
      </c>
      <c r="U1503" s="7">
        <v>3</v>
      </c>
      <c r="V1503">
        <v>8</v>
      </c>
      <c r="W1503">
        <v>2023</v>
      </c>
      <c r="X1503">
        <v>3</v>
      </c>
      <c r="Y1503" t="b">
        <v>0</v>
      </c>
      <c r="Z1503" t="b">
        <v>0</v>
      </c>
      <c r="AA1503">
        <v>-3</v>
      </c>
      <c r="AB1503">
        <v>3</v>
      </c>
      <c r="AC1503" t="b">
        <v>0</v>
      </c>
      <c r="AD1503" t="b">
        <v>1</v>
      </c>
      <c r="AE1503" t="b">
        <v>0</v>
      </c>
      <c r="AF1503" t="b">
        <v>0</v>
      </c>
      <c r="AG1503" s="11">
        <v>45166</v>
      </c>
      <c r="AH1503" s="11">
        <v>45163</v>
      </c>
      <c r="AI1503" s="12">
        <f>IF(OR(AG1503="",AH1503=""),"",AH1503-AG1503)</f>
        <v>-3.0</v>
      </c>
      <c r="AJ1503" s="13" t="b">
        <f>IF(OR(AI1503="",AA1503=""),"",AI1503=AA1503)</f>
        <v>1</v>
      </c>
      <c r="AK1503" s="13" t="b">
        <f>IF(AI1503="","",AI1503&gt;60)</f>
        <v>0</v>
      </c>
      <c r="AL1503" s="13" t="b">
        <f>IF(OR(Y1503=TRUE,AH1503=""),TRUE,FALSE)</f>
        <v>0</v>
      </c>
      <c r="AM1503" s="13" t="b">
        <f>IF(AI1503="","",AI1503&lt;0)</f>
        <v>1</v>
      </c>
      <c r="AN1503" s="13" t="str">
        <f>IF(AH1503="","No inspection date",IF(AI1503&lt;0,"Negative chronology",IF(AI1503&lt;=30,"0-30",IF(AI1503&lt;=60,"31-60",IF(AI1503&lt;=90,"61-90",IF(AI1503&lt;=180,"91-180","181+"))))))</f>
        <v>Negative chronology</v>
      </c>
      <c r="AO1503" s="13" t="str">
        <f>IF(OR(ISNUMBER(SEARCH("COMPLETED",K1503)),ISNUMBER(SEARCH("CLOSED",K1503))),"Closed/Completed","Other Active/Issued")</f>
        <v>Closed/Completed</v>
      </c>
    </row>
    <row r="1504" spans="1:41">
      <c r="A1504" t="s">
        <v>8713</v>
      </c>
      <c r="B1504" t="s">
        <v>87</v>
      </c>
      <c r="C1504" t="s">
        <v>87</v>
      </c>
      <c r="D1504" t="s">
        <v>88</v>
      </c>
      <c r="E1504" t="s">
        <v>7318</v>
      </c>
      <c r="G1504" t="s">
        <v>8506</v>
      </c>
      <c r="H1504" t="s">
        <v>2443</v>
      </c>
      <c r="I1504" t="s">
        <v>8700</v>
      </c>
      <c r="J1504" t="s">
        <v>137</v>
      </c>
      <c r="K1504" t="s">
        <v>93</v>
      </c>
      <c r="L1504" t="s">
        <v>93</v>
      </c>
      <c r="M1504" t="s">
        <v>8714</v>
      </c>
      <c r="N1504" s="9">
        <v>98133</v>
      </c>
      <c r="O1504" t="s">
        <v>8715</v>
      </c>
      <c r="P1504" s="10">
        <v>47.72803389</v>
      </c>
      <c r="Q1504" s="10">
        <v>-122.34215743</v>
      </c>
      <c r="R1504" t="s">
        <v>8716</v>
      </c>
      <c r="S1504" s="7">
        <v>8</v>
      </c>
      <c r="T1504" s="7">
        <v>2023</v>
      </c>
      <c r="U1504" s="7">
        <v>3</v>
      </c>
      <c r="V1504">
        <v>7</v>
      </c>
      <c r="W1504">
        <v>2024</v>
      </c>
      <c r="X1504">
        <v>3</v>
      </c>
      <c r="Y1504" t="b">
        <v>0</v>
      </c>
      <c r="Z1504" t="b">
        <v>0</v>
      </c>
      <c r="AA1504">
        <v>323</v>
      </c>
      <c r="AB1504">
        <v>5</v>
      </c>
      <c r="AC1504" t="b">
        <v>0</v>
      </c>
      <c r="AD1504" t="b">
        <v>1</v>
      </c>
      <c r="AE1504" t="b">
        <v>0</v>
      </c>
      <c r="AF1504" t="b">
        <v>0</v>
      </c>
      <c r="AG1504" s="11">
        <v>45168</v>
      </c>
      <c r="AH1504" s="11">
        <v>45491</v>
      </c>
      <c r="AI1504" s="12">
        <f>IF(OR(AG1504="",AH1504=""),"",AH1504-AG1504)</f>
        <v>323.0</v>
      </c>
      <c r="AJ1504" s="13" t="b">
        <f>IF(OR(AI1504="",AA1504=""),"",AI1504=AA1504)</f>
        <v>1</v>
      </c>
      <c r="AK1504" s="13" t="b">
        <f>IF(AI1504="","",AI1504&gt;60)</f>
        <v>1</v>
      </c>
      <c r="AL1504" s="13" t="b">
        <f>IF(OR(Y1504=TRUE,AH1504=""),TRUE,FALSE)</f>
        <v>0</v>
      </c>
      <c r="AM1504" s="13" t="b">
        <f>IF(AI1504="","",AI1504&lt;0)</f>
        <v>0</v>
      </c>
      <c r="AN1504" s="13" t="str">
        <f>IF(AH1504="","No inspection date",IF(AI1504&lt;0,"Negative chronology",IF(AI1504&lt;=30,"0-30",IF(AI1504&lt;=60,"31-60",IF(AI1504&lt;=90,"61-90",IF(AI1504&lt;=180,"91-180","181+"))))))</f>
        <v>181+</v>
      </c>
      <c r="AO1504" s="13" t="str">
        <f>IF(OR(ISNUMBER(SEARCH("COMPLETED",K1504)),ISNUMBER(SEARCH("CLOSED",K1504))),"Closed/Completed","Other Active/Issued")</f>
        <v>Closed/Completed</v>
      </c>
    </row>
    <row r="1505" spans="1:41">
      <c r="A1505" t="s">
        <v>8717</v>
      </c>
      <c r="B1505" t="s">
        <v>87</v>
      </c>
      <c r="C1505" t="s">
        <v>87</v>
      </c>
      <c r="D1505" t="s">
        <v>88</v>
      </c>
      <c r="E1505" t="s">
        <v>7318</v>
      </c>
      <c r="F1505" t="s">
        <v>8718</v>
      </c>
      <c r="H1505" t="s">
        <v>2767</v>
      </c>
      <c r="I1505" t="s">
        <v>7064</v>
      </c>
      <c r="J1505" t="s">
        <v>137</v>
      </c>
      <c r="K1505" t="s">
        <v>93</v>
      </c>
      <c r="L1505" t="s">
        <v>93</v>
      </c>
      <c r="M1505" t="s">
        <v>8719</v>
      </c>
      <c r="N1505" s="9">
        <v>98108</v>
      </c>
      <c r="O1505" t="s">
        <v>8720</v>
      </c>
      <c r="P1505" s="10">
        <v>47.54898059</v>
      </c>
      <c r="Q1505" s="10">
        <v>-122.30398584</v>
      </c>
      <c r="R1505" t="s">
        <v>8721</v>
      </c>
      <c r="S1505" s="7">
        <v>8</v>
      </c>
      <c r="T1505" s="7">
        <v>2023</v>
      </c>
      <c r="U1505" s="7">
        <v>3</v>
      </c>
      <c r="V1505">
        <v>2</v>
      </c>
      <c r="W1505">
        <v>2024</v>
      </c>
      <c r="X1505">
        <v>1</v>
      </c>
      <c r="Y1505" t="b">
        <v>0</v>
      </c>
      <c r="Z1505" t="b">
        <v>0</v>
      </c>
      <c r="AA1505">
        <v>158</v>
      </c>
      <c r="AB1505">
        <v>2</v>
      </c>
      <c r="AC1505" t="b">
        <v>0</v>
      </c>
      <c r="AD1505" t="b">
        <v>1</v>
      </c>
      <c r="AE1505" t="b">
        <v>0</v>
      </c>
      <c r="AF1505" t="b">
        <v>0</v>
      </c>
      <c r="AG1505" s="11">
        <v>45169</v>
      </c>
      <c r="AH1505" s="11">
        <v>45327</v>
      </c>
      <c r="AI1505" s="12">
        <f>IF(OR(AG1505="",AH1505=""),"",AH1505-AG1505)</f>
        <v>158.0</v>
      </c>
      <c r="AJ1505" s="13" t="b">
        <f>IF(OR(AI1505="",AA1505=""),"",AI1505=AA1505)</f>
        <v>1</v>
      </c>
      <c r="AK1505" s="13" t="b">
        <f>IF(AI1505="","",AI1505&gt;60)</f>
        <v>1</v>
      </c>
      <c r="AL1505" s="13" t="b">
        <f>IF(OR(Y1505=TRUE,AH1505=""),TRUE,FALSE)</f>
        <v>0</v>
      </c>
      <c r="AM1505" s="13" t="b">
        <f>IF(AI1505="","",AI1505&lt;0)</f>
        <v>0</v>
      </c>
      <c r="AN1505" s="13" t="str">
        <f>IF(AH1505="","No inspection date",IF(AI1505&lt;0,"Negative chronology",IF(AI1505&lt;=30,"0-30",IF(AI1505&lt;=60,"31-60",IF(AI1505&lt;=90,"61-90",IF(AI1505&lt;=180,"91-180","181+"))))))</f>
        <v>91-180</v>
      </c>
      <c r="AO1505" s="13" t="str">
        <f>IF(OR(ISNUMBER(SEARCH("COMPLETED",K1505)),ISNUMBER(SEARCH("CLOSED",K1505))),"Closed/Completed","Other Active/Issued")</f>
        <v>Closed/Completed</v>
      </c>
    </row>
    <row r="1506" spans="1:41">
      <c r="A1506" t="s">
        <v>8722</v>
      </c>
      <c r="B1506" t="s">
        <v>87</v>
      </c>
      <c r="C1506" t="s">
        <v>87</v>
      </c>
      <c r="D1506" t="s">
        <v>88</v>
      </c>
      <c r="E1506" t="s">
        <v>7318</v>
      </c>
      <c r="F1506" t="s">
        <v>8723</v>
      </c>
      <c r="H1506" t="s">
        <v>2767</v>
      </c>
      <c r="I1506" t="s">
        <v>1348</v>
      </c>
      <c r="J1506" t="s">
        <v>137</v>
      </c>
      <c r="K1506" t="s">
        <v>93</v>
      </c>
      <c r="L1506" t="s">
        <v>93</v>
      </c>
      <c r="M1506" t="s">
        <v>8724</v>
      </c>
      <c r="N1506" s="9">
        <v>98122</v>
      </c>
      <c r="O1506" t="s">
        <v>8725</v>
      </c>
      <c r="P1506" s="10">
        <v>47.61634867</v>
      </c>
      <c r="Q1506" s="10">
        <v>-122.30375775</v>
      </c>
      <c r="R1506" t="s">
        <v>8726</v>
      </c>
      <c r="S1506" s="7">
        <v>8</v>
      </c>
      <c r="T1506" s="7">
        <v>2023</v>
      </c>
      <c r="U1506" s="7">
        <v>3</v>
      </c>
      <c r="V1506">
        <v>10</v>
      </c>
      <c r="W1506">
        <v>2023</v>
      </c>
      <c r="X1506">
        <v>4</v>
      </c>
      <c r="Y1506" t="b">
        <v>0</v>
      </c>
      <c r="Z1506" t="b">
        <v>0</v>
      </c>
      <c r="AA1506">
        <v>55</v>
      </c>
      <c r="AB1506">
        <v>3</v>
      </c>
      <c r="AC1506" t="b">
        <v>0</v>
      </c>
      <c r="AD1506" t="b">
        <v>1</v>
      </c>
      <c r="AE1506" t="b">
        <v>0</v>
      </c>
      <c r="AF1506" t="b">
        <v>0</v>
      </c>
      <c r="AG1506" s="11">
        <v>45169</v>
      </c>
      <c r="AH1506" s="11">
        <v>45224</v>
      </c>
      <c r="AI1506" s="12">
        <f>IF(OR(AG1506="",AH1506=""),"",AH1506-AG1506)</f>
        <v>55.0</v>
      </c>
      <c r="AJ1506" s="13" t="b">
        <f>IF(OR(AI1506="",AA1506=""),"",AI1506=AA1506)</f>
        <v>1</v>
      </c>
      <c r="AK1506" s="13" t="b">
        <f>IF(AI1506="","",AI1506&gt;60)</f>
        <v>0</v>
      </c>
      <c r="AL1506" s="13" t="b">
        <f>IF(OR(Y1506=TRUE,AH1506=""),TRUE,FALSE)</f>
        <v>0</v>
      </c>
      <c r="AM1506" s="13" t="b">
        <f>IF(AI1506="","",AI1506&lt;0)</f>
        <v>0</v>
      </c>
      <c r="AN1506" s="13" t="str">
        <f>IF(AH1506="","No inspection date",IF(AI1506&lt;0,"Negative chronology",IF(AI1506&lt;=30,"0-30",IF(AI1506&lt;=60,"31-60",IF(AI1506&lt;=90,"61-90",IF(AI1506&lt;=180,"91-180","181+"))))))</f>
        <v>31-60</v>
      </c>
      <c r="AO1506" s="13" t="str">
        <f>IF(OR(ISNUMBER(SEARCH("COMPLETED",K1506)),ISNUMBER(SEARCH("CLOSED",K1506))),"Closed/Completed","Other Active/Issued")</f>
        <v>Closed/Completed</v>
      </c>
    </row>
    <row r="1507" spans="1:41">
      <c r="A1507" t="s">
        <v>8727</v>
      </c>
      <c r="B1507" t="s">
        <v>87</v>
      </c>
      <c r="C1507" t="s">
        <v>87</v>
      </c>
      <c r="D1507" t="s">
        <v>88</v>
      </c>
      <c r="E1507" t="s">
        <v>7318</v>
      </c>
      <c r="G1507" t="s">
        <v>8728</v>
      </c>
      <c r="H1507" t="s">
        <v>2775</v>
      </c>
      <c r="K1507" t="s">
        <v>137</v>
      </c>
      <c r="L1507" t="s">
        <v>137</v>
      </c>
      <c r="M1507" t="s">
        <v>8652</v>
      </c>
      <c r="N1507" s="9">
        <v>98107</v>
      </c>
      <c r="O1507" t="s">
        <v>8729</v>
      </c>
      <c r="P1507" s="10">
        <v>47.66619055</v>
      </c>
      <c r="Q1507" s="10">
        <v>-122.37580956</v>
      </c>
      <c r="R1507" t="s">
        <v>8654</v>
      </c>
      <c r="S1507" s="7">
        <v>9</v>
      </c>
      <c r="T1507" s="7">
        <v>2023</v>
      </c>
      <c r="U1507" s="7">
        <v>3</v>
      </c>
      <c r="Y1507" t="b">
        <v>1</v>
      </c>
      <c r="Z1507" t="b">
        <v>1</v>
      </c>
      <c r="AB1507">
        <v>6</v>
      </c>
      <c r="AC1507" t="b">
        <v>0</v>
      </c>
      <c r="AD1507" t="b">
        <v>1</v>
      </c>
      <c r="AE1507" t="b">
        <v>0</v>
      </c>
      <c r="AF1507" t="b">
        <v>0</v>
      </c>
      <c r="AG1507" s="11">
        <v>45170</v>
      </c>
      <c r="AI1507" s="12">
        <f>IF(OR(AG1507="",AH1507=""),"",AH1507-AG1507)</f>
        <v/>
      </c>
      <c r="AJ1507" s="13">
        <f>IF(OR(AI1507="",AA1507=""),"",AI1507=AA1507)</f>
        <v/>
      </c>
      <c r="AK1507" s="13">
        <f>IF(AI1507="","",AI1507&gt;60)</f>
        <v/>
      </c>
      <c r="AL1507" s="13" t="b">
        <f>IF(OR(Y1507=TRUE,AH1507=""),TRUE,FALSE)</f>
        <v>1</v>
      </c>
      <c r="AM1507" s="13">
        <f>IF(AI1507="","",AI1507&lt;0)</f>
        <v/>
      </c>
      <c r="AN1507" s="13" t="str">
        <f>IF(AH1507="","No inspection date",IF(AI1507&lt;0,"Negative chronology",IF(AI1507&lt;=30,"0-30",IF(AI1507&lt;=60,"31-60",IF(AI1507&lt;=90,"61-90",IF(AI1507&lt;=180,"91-180","181+"))))))</f>
        <v>No inspection date</v>
      </c>
      <c r="AO1507" s="13" t="str">
        <f>IF(OR(ISNUMBER(SEARCH("COMPLETED",K1507)),ISNUMBER(SEARCH("CLOSED",K1507))),"Closed/Completed","Other Active/Issued")</f>
        <v>Other Active/Issued</v>
      </c>
    </row>
    <row r="1508" spans="1:41">
      <c r="A1508" t="s">
        <v>8730</v>
      </c>
      <c r="B1508" t="s">
        <v>87</v>
      </c>
      <c r="C1508" t="s">
        <v>87</v>
      </c>
      <c r="D1508" t="s">
        <v>88</v>
      </c>
      <c r="E1508" t="s">
        <v>7318</v>
      </c>
      <c r="F1508" t="s">
        <v>8731</v>
      </c>
      <c r="G1508" t="s">
        <v>6860</v>
      </c>
      <c r="H1508" t="s">
        <v>8519</v>
      </c>
      <c r="I1508" t="s">
        <v>2947</v>
      </c>
      <c r="J1508" t="s">
        <v>137</v>
      </c>
      <c r="K1508" t="s">
        <v>93</v>
      </c>
      <c r="L1508" t="s">
        <v>93</v>
      </c>
      <c r="M1508" t="s">
        <v>8203</v>
      </c>
      <c r="N1508" s="9">
        <v>98125</v>
      </c>
      <c r="O1508" t="s">
        <v>8732</v>
      </c>
      <c r="P1508" s="10">
        <v>47.72735925</v>
      </c>
      <c r="Q1508" s="10">
        <v>-122.29192758</v>
      </c>
      <c r="R1508" t="s">
        <v>8205</v>
      </c>
      <c r="S1508" s="7">
        <v>9</v>
      </c>
      <c r="T1508" s="7">
        <v>2023</v>
      </c>
      <c r="U1508" s="7">
        <v>3</v>
      </c>
      <c r="V1508">
        <v>10</v>
      </c>
      <c r="W1508">
        <v>2023</v>
      </c>
      <c r="X1508">
        <v>4</v>
      </c>
      <c r="Y1508" t="b">
        <v>0</v>
      </c>
      <c r="Z1508" t="b">
        <v>0</v>
      </c>
      <c r="AA1508">
        <v>30</v>
      </c>
      <c r="AB1508">
        <v>5</v>
      </c>
      <c r="AC1508" t="b">
        <v>0</v>
      </c>
      <c r="AD1508" t="b">
        <v>1</v>
      </c>
      <c r="AE1508" t="b">
        <v>0</v>
      </c>
      <c r="AF1508" t="b">
        <v>0</v>
      </c>
      <c r="AG1508" s="11">
        <v>45174</v>
      </c>
      <c r="AH1508" s="11">
        <v>45204</v>
      </c>
      <c r="AI1508" s="12">
        <f>IF(OR(AG1508="",AH1508=""),"",AH1508-AG1508)</f>
        <v>30.0</v>
      </c>
      <c r="AJ1508" s="13" t="b">
        <f>IF(OR(AI1508="",AA1508=""),"",AI1508=AA1508)</f>
        <v>1</v>
      </c>
      <c r="AK1508" s="13" t="b">
        <f>IF(AI1508="","",AI1508&gt;60)</f>
        <v>0</v>
      </c>
      <c r="AL1508" s="13" t="b">
        <f>IF(OR(Y1508=TRUE,AH1508=""),TRUE,FALSE)</f>
        <v>0</v>
      </c>
      <c r="AM1508" s="13" t="b">
        <f>IF(AI1508="","",AI1508&lt;0)</f>
        <v>0</v>
      </c>
      <c r="AN1508" s="13" t="str">
        <f>IF(AH1508="","No inspection date",IF(AI1508&lt;0,"Negative chronology",IF(AI1508&lt;=30,"0-30",IF(AI1508&lt;=60,"31-60",IF(AI1508&lt;=90,"61-90",IF(AI1508&lt;=180,"91-180","181+"))))))</f>
        <v>0-30</v>
      </c>
      <c r="AO1508" s="13" t="str">
        <f>IF(OR(ISNUMBER(SEARCH("COMPLETED",K1508)),ISNUMBER(SEARCH("CLOSED",K1508))),"Closed/Completed","Other Active/Issued")</f>
        <v>Closed/Completed</v>
      </c>
    </row>
    <row r="1509" spans="1:41">
      <c r="A1509" t="s">
        <v>8733</v>
      </c>
      <c r="B1509" t="s">
        <v>87</v>
      </c>
      <c r="C1509" t="s">
        <v>87</v>
      </c>
      <c r="D1509" t="s">
        <v>88</v>
      </c>
      <c r="E1509" t="s">
        <v>7318</v>
      </c>
      <c r="F1509" t="s">
        <v>8479</v>
      </c>
      <c r="H1509" t="s">
        <v>8519</v>
      </c>
      <c r="I1509" t="s">
        <v>2775</v>
      </c>
      <c r="J1509" t="s">
        <v>93</v>
      </c>
      <c r="K1509" t="s">
        <v>93</v>
      </c>
      <c r="L1509" t="s">
        <v>93</v>
      </c>
      <c r="M1509" t="s">
        <v>8296</v>
      </c>
      <c r="N1509" s="9">
        <v>98115</v>
      </c>
      <c r="O1509" t="s">
        <v>8734</v>
      </c>
      <c r="P1509" s="10">
        <v>47.67679652</v>
      </c>
      <c r="Q1509" s="10">
        <v>-122.31768441</v>
      </c>
      <c r="R1509" t="s">
        <v>8298</v>
      </c>
      <c r="S1509" s="7">
        <v>9</v>
      </c>
      <c r="T1509" s="7">
        <v>2023</v>
      </c>
      <c r="U1509" s="7">
        <v>3</v>
      </c>
      <c r="V1509">
        <v>9</v>
      </c>
      <c r="W1509">
        <v>2023</v>
      </c>
      <c r="X1509">
        <v>3</v>
      </c>
      <c r="Y1509" t="b">
        <v>0</v>
      </c>
      <c r="Z1509" t="b">
        <v>0</v>
      </c>
      <c r="AA1509">
        <v>-4</v>
      </c>
      <c r="AB1509">
        <v>4</v>
      </c>
      <c r="AC1509" t="b">
        <v>0</v>
      </c>
      <c r="AD1509" t="b">
        <v>1</v>
      </c>
      <c r="AE1509" t="b">
        <v>0</v>
      </c>
      <c r="AF1509" t="b">
        <v>0</v>
      </c>
      <c r="AG1509" s="11">
        <v>45174</v>
      </c>
      <c r="AH1509" s="11">
        <v>45170</v>
      </c>
      <c r="AI1509" s="12">
        <f>IF(OR(AG1509="",AH1509=""),"",AH1509-AG1509)</f>
        <v>-4.0</v>
      </c>
      <c r="AJ1509" s="13" t="b">
        <f>IF(OR(AI1509="",AA1509=""),"",AI1509=AA1509)</f>
        <v>1</v>
      </c>
      <c r="AK1509" s="13" t="b">
        <f>IF(AI1509="","",AI1509&gt;60)</f>
        <v>0</v>
      </c>
      <c r="AL1509" s="13" t="b">
        <f>IF(OR(Y1509=TRUE,AH1509=""),TRUE,FALSE)</f>
        <v>0</v>
      </c>
      <c r="AM1509" s="13" t="b">
        <f>IF(AI1509="","",AI1509&lt;0)</f>
        <v>1</v>
      </c>
      <c r="AN1509" s="13" t="str">
        <f>IF(AH1509="","No inspection date",IF(AI1509&lt;0,"Negative chronology",IF(AI1509&lt;=30,"0-30",IF(AI1509&lt;=60,"31-60",IF(AI1509&lt;=90,"61-90",IF(AI1509&lt;=180,"91-180","181+"))))))</f>
        <v>Negative chronology</v>
      </c>
      <c r="AO1509" s="13" t="str">
        <f>IF(OR(ISNUMBER(SEARCH("COMPLETED",K1509)),ISNUMBER(SEARCH("CLOSED",K1509))),"Closed/Completed","Other Active/Issued")</f>
        <v>Closed/Completed</v>
      </c>
    </row>
    <row r="1510" spans="1:41">
      <c r="A1510" t="s">
        <v>8735</v>
      </c>
      <c r="B1510" t="s">
        <v>87</v>
      </c>
      <c r="C1510" t="s">
        <v>87</v>
      </c>
      <c r="D1510" t="s">
        <v>88</v>
      </c>
      <c r="E1510" t="s">
        <v>7318</v>
      </c>
      <c r="G1510" t="s">
        <v>8736</v>
      </c>
      <c r="H1510" t="s">
        <v>1577</v>
      </c>
      <c r="I1510" t="s">
        <v>2900</v>
      </c>
      <c r="J1510" t="s">
        <v>137</v>
      </c>
      <c r="K1510" t="s">
        <v>93</v>
      </c>
      <c r="L1510" t="s">
        <v>93</v>
      </c>
      <c r="M1510" t="s">
        <v>8737</v>
      </c>
      <c r="N1510" s="9">
        <v>98121</v>
      </c>
      <c r="O1510" t="s">
        <v>8738</v>
      </c>
      <c r="P1510" s="10">
        <v>47.61409723</v>
      </c>
      <c r="Q1510" s="10">
        <v>-122.34527905</v>
      </c>
      <c r="R1510" t="s">
        <v>8739</v>
      </c>
      <c r="S1510" s="7">
        <v>9</v>
      </c>
      <c r="T1510" s="7">
        <v>2023</v>
      </c>
      <c r="U1510" s="7">
        <v>3</v>
      </c>
      <c r="V1510">
        <v>9</v>
      </c>
      <c r="W1510">
        <v>2023</v>
      </c>
      <c r="X1510">
        <v>3</v>
      </c>
      <c r="Y1510" t="b">
        <v>0</v>
      </c>
      <c r="Z1510" t="b">
        <v>0</v>
      </c>
      <c r="AA1510">
        <v>21</v>
      </c>
      <c r="AB1510">
        <v>7</v>
      </c>
      <c r="AC1510" t="b">
        <v>0</v>
      </c>
      <c r="AD1510" t="b">
        <v>1</v>
      </c>
      <c r="AE1510" t="b">
        <v>0</v>
      </c>
      <c r="AF1510" t="b">
        <v>0</v>
      </c>
      <c r="AG1510" s="11">
        <v>45175</v>
      </c>
      <c r="AH1510" s="11">
        <v>45196</v>
      </c>
      <c r="AI1510" s="12">
        <f>IF(OR(AG1510="",AH1510=""),"",AH1510-AG1510)</f>
        <v>21.0</v>
      </c>
      <c r="AJ1510" s="13" t="b">
        <f>IF(OR(AI1510="",AA1510=""),"",AI1510=AA1510)</f>
        <v>1</v>
      </c>
      <c r="AK1510" s="13" t="b">
        <f>IF(AI1510="","",AI1510&gt;60)</f>
        <v>0</v>
      </c>
      <c r="AL1510" s="13" t="b">
        <f>IF(OR(Y1510=TRUE,AH1510=""),TRUE,FALSE)</f>
        <v>0</v>
      </c>
      <c r="AM1510" s="13" t="b">
        <f>IF(AI1510="","",AI1510&lt;0)</f>
        <v>0</v>
      </c>
      <c r="AN1510" s="13" t="str">
        <f>IF(AH1510="","No inspection date",IF(AI1510&lt;0,"Negative chronology",IF(AI1510&lt;=30,"0-30",IF(AI1510&lt;=60,"31-60",IF(AI1510&lt;=90,"61-90",IF(AI1510&lt;=180,"91-180","181+"))))))</f>
        <v>0-30</v>
      </c>
      <c r="AO1510" s="13" t="str">
        <f>IF(OR(ISNUMBER(SEARCH("COMPLETED",K1510)),ISNUMBER(SEARCH("CLOSED",K1510))),"Closed/Completed","Other Active/Issued")</f>
        <v>Closed/Completed</v>
      </c>
    </row>
    <row r="1511" spans="1:41">
      <c r="A1511" t="s">
        <v>8740</v>
      </c>
      <c r="B1511" t="s">
        <v>87</v>
      </c>
      <c r="C1511" t="s">
        <v>87</v>
      </c>
      <c r="D1511" t="s">
        <v>88</v>
      </c>
      <c r="E1511" t="s">
        <v>7318</v>
      </c>
      <c r="G1511" t="s">
        <v>6860</v>
      </c>
      <c r="H1511" t="s">
        <v>2815</v>
      </c>
      <c r="K1511" t="s">
        <v>115</v>
      </c>
      <c r="L1511" t="s">
        <v>115</v>
      </c>
      <c r="M1511" t="s">
        <v>7481</v>
      </c>
      <c r="N1511" s="9">
        <v>98136</v>
      </c>
      <c r="O1511" t="s">
        <v>8741</v>
      </c>
      <c r="P1511" s="10">
        <v>47.54738019</v>
      </c>
      <c r="Q1511" s="10">
        <v>-122.38476503</v>
      </c>
      <c r="R1511" t="s">
        <v>7483</v>
      </c>
      <c r="S1511" s="7">
        <v>9</v>
      </c>
      <c r="T1511" s="7">
        <v>2023</v>
      </c>
      <c r="U1511" s="7">
        <v>3</v>
      </c>
      <c r="Y1511" t="b">
        <v>1</v>
      </c>
      <c r="Z1511" t="b">
        <v>1</v>
      </c>
      <c r="AB1511">
        <v>1</v>
      </c>
      <c r="AC1511" t="b">
        <v>0</v>
      </c>
      <c r="AD1511" t="b">
        <v>1</v>
      </c>
      <c r="AE1511" t="b">
        <v>0</v>
      </c>
      <c r="AF1511" t="b">
        <v>0</v>
      </c>
      <c r="AG1511" s="11">
        <v>45181</v>
      </c>
      <c r="AI1511" s="12">
        <f>IF(OR(AG1511="",AH1511=""),"",AH1511-AG1511)</f>
        <v/>
      </c>
      <c r="AJ1511" s="13">
        <f>IF(OR(AI1511="",AA1511=""),"",AI1511=AA1511)</f>
        <v/>
      </c>
      <c r="AK1511" s="13">
        <f>IF(AI1511="","",AI1511&gt;60)</f>
        <v/>
      </c>
      <c r="AL1511" s="13" t="b">
        <f>IF(OR(Y1511=TRUE,AH1511=""),TRUE,FALSE)</f>
        <v>1</v>
      </c>
      <c r="AM1511" s="13">
        <f>IF(AI1511="","",AI1511&lt;0)</f>
        <v/>
      </c>
      <c r="AN1511" s="13" t="str">
        <f>IF(AH1511="","No inspection date",IF(AI1511&lt;0,"Negative chronology",IF(AI1511&lt;=30,"0-30",IF(AI1511&lt;=60,"31-60",IF(AI1511&lt;=90,"61-90",IF(AI1511&lt;=180,"91-180","181+"))))))</f>
        <v>No inspection date</v>
      </c>
      <c r="AO1511" s="13" t="str">
        <f>IF(OR(ISNUMBER(SEARCH("COMPLETED",K1511)),ISNUMBER(SEARCH("CLOSED",K1511))),"Closed/Completed","Other Active/Issued")</f>
        <v>Other Active/Issued</v>
      </c>
    </row>
    <row r="1512" spans="1:41">
      <c r="A1512" t="s">
        <v>8742</v>
      </c>
      <c r="B1512" t="s">
        <v>87</v>
      </c>
      <c r="C1512" t="s">
        <v>87</v>
      </c>
      <c r="D1512" t="s">
        <v>88</v>
      </c>
      <c r="E1512" t="s">
        <v>7318</v>
      </c>
      <c r="H1512" t="s">
        <v>2846</v>
      </c>
      <c r="K1512" t="s">
        <v>93</v>
      </c>
      <c r="L1512" t="s">
        <v>93</v>
      </c>
      <c r="M1512" t="s">
        <v>8600</v>
      </c>
      <c r="N1512" s="9">
        <v>98115</v>
      </c>
      <c r="O1512" t="s">
        <v>8743</v>
      </c>
      <c r="P1512" s="10">
        <v>47.68324254</v>
      </c>
      <c r="Q1512" s="10">
        <v>-122.32349933</v>
      </c>
      <c r="R1512" t="s">
        <v>8602</v>
      </c>
      <c r="S1512" s="7">
        <v>9</v>
      </c>
      <c r="T1512" s="7">
        <v>2023</v>
      </c>
      <c r="U1512" s="7">
        <v>3</v>
      </c>
      <c r="Y1512" t="b">
        <v>1</v>
      </c>
      <c r="Z1512" t="b">
        <v>1</v>
      </c>
      <c r="AB1512">
        <v>6</v>
      </c>
      <c r="AC1512" t="b">
        <v>0</v>
      </c>
      <c r="AD1512" t="b">
        <v>1</v>
      </c>
      <c r="AE1512" t="b">
        <v>0</v>
      </c>
      <c r="AF1512" t="b">
        <v>0</v>
      </c>
      <c r="AG1512" s="11">
        <v>45182</v>
      </c>
      <c r="AI1512" s="12">
        <f>IF(OR(AG1512="",AH1512=""),"",AH1512-AG1512)</f>
        <v/>
      </c>
      <c r="AJ1512" s="13">
        <f>IF(OR(AI1512="",AA1512=""),"",AI1512=AA1512)</f>
        <v/>
      </c>
      <c r="AK1512" s="13">
        <f>IF(AI1512="","",AI1512&gt;60)</f>
        <v/>
      </c>
      <c r="AL1512" s="13" t="b">
        <f>IF(OR(Y1512=TRUE,AH1512=""),TRUE,FALSE)</f>
        <v>1</v>
      </c>
      <c r="AM1512" s="13">
        <f>IF(AI1512="","",AI1512&lt;0)</f>
        <v/>
      </c>
      <c r="AN1512" s="13" t="str">
        <f>IF(AH1512="","No inspection date",IF(AI1512&lt;0,"Negative chronology",IF(AI1512&lt;=30,"0-30",IF(AI1512&lt;=60,"31-60",IF(AI1512&lt;=90,"61-90",IF(AI1512&lt;=180,"91-180","181+"))))))</f>
        <v>No inspection date</v>
      </c>
      <c r="AO1512" s="13" t="str">
        <f>IF(OR(ISNUMBER(SEARCH("COMPLETED",K1512)),ISNUMBER(SEARCH("CLOSED",K1512))),"Closed/Completed","Other Active/Issued")</f>
        <v>Closed/Completed</v>
      </c>
    </row>
    <row r="1513" spans="1:41">
      <c r="A1513" t="s">
        <v>8744</v>
      </c>
      <c r="B1513" t="s">
        <v>87</v>
      </c>
      <c r="C1513" t="s">
        <v>87</v>
      </c>
      <c r="D1513" t="s">
        <v>88</v>
      </c>
      <c r="E1513" t="s">
        <v>7318</v>
      </c>
      <c r="F1513" t="s">
        <v>8745</v>
      </c>
      <c r="H1513" t="s">
        <v>8746</v>
      </c>
      <c r="I1513" t="s">
        <v>8747</v>
      </c>
      <c r="J1513" t="s">
        <v>137</v>
      </c>
      <c r="K1513" t="s">
        <v>93</v>
      </c>
      <c r="L1513" t="s">
        <v>93</v>
      </c>
      <c r="M1513" t="s">
        <v>8748</v>
      </c>
      <c r="N1513" s="9">
        <v>98105</v>
      </c>
      <c r="O1513" t="s">
        <v>8749</v>
      </c>
      <c r="P1513" s="10">
        <v>47.66545345</v>
      </c>
      <c r="Q1513" s="10">
        <v>-122.3037735</v>
      </c>
      <c r="R1513" t="s">
        <v>8750</v>
      </c>
      <c r="S1513" s="7">
        <v>9</v>
      </c>
      <c r="T1513" s="7">
        <v>2023</v>
      </c>
      <c r="U1513" s="7">
        <v>3</v>
      </c>
      <c r="V1513">
        <v>10</v>
      </c>
      <c r="W1513">
        <v>2023</v>
      </c>
      <c r="X1513">
        <v>4</v>
      </c>
      <c r="Y1513" t="b">
        <v>0</v>
      </c>
      <c r="Z1513" t="b">
        <v>0</v>
      </c>
      <c r="AA1513">
        <v>23</v>
      </c>
      <c r="AB1513">
        <v>4</v>
      </c>
      <c r="AC1513" t="b">
        <v>0</v>
      </c>
      <c r="AD1513" t="b">
        <v>1</v>
      </c>
      <c r="AE1513" t="b">
        <v>0</v>
      </c>
      <c r="AF1513" t="b">
        <v>0</v>
      </c>
      <c r="AG1513" s="11">
        <v>45186</v>
      </c>
      <c r="AH1513" s="11">
        <v>45209</v>
      </c>
      <c r="AI1513" s="12">
        <f>IF(OR(AG1513="",AH1513=""),"",AH1513-AG1513)</f>
        <v>23.0</v>
      </c>
      <c r="AJ1513" s="13" t="b">
        <f>IF(OR(AI1513="",AA1513=""),"",AI1513=AA1513)</f>
        <v>1</v>
      </c>
      <c r="AK1513" s="13" t="b">
        <f>IF(AI1513="","",AI1513&gt;60)</f>
        <v>0</v>
      </c>
      <c r="AL1513" s="13" t="b">
        <f>IF(OR(Y1513=TRUE,AH1513=""),TRUE,FALSE)</f>
        <v>0</v>
      </c>
      <c r="AM1513" s="13" t="b">
        <f>IF(AI1513="","",AI1513&lt;0)</f>
        <v>0</v>
      </c>
      <c r="AN1513" s="13" t="str">
        <f>IF(AH1513="","No inspection date",IF(AI1513&lt;0,"Negative chronology",IF(AI1513&lt;=30,"0-30",IF(AI1513&lt;=60,"31-60",IF(AI1513&lt;=90,"61-90",IF(AI1513&lt;=180,"91-180","181+"))))))</f>
        <v>0-30</v>
      </c>
      <c r="AO1513" s="13" t="str">
        <f>IF(OR(ISNUMBER(SEARCH("COMPLETED",K1513)),ISNUMBER(SEARCH("CLOSED",K1513))),"Closed/Completed","Other Active/Issued")</f>
        <v>Closed/Completed</v>
      </c>
    </row>
    <row r="1514" spans="1:41">
      <c r="A1514" t="s">
        <v>8751</v>
      </c>
      <c r="B1514" t="s">
        <v>87</v>
      </c>
      <c r="C1514" t="s">
        <v>87</v>
      </c>
      <c r="D1514" t="s">
        <v>88</v>
      </c>
      <c r="E1514" t="s">
        <v>7318</v>
      </c>
      <c r="F1514" t="s">
        <v>8340</v>
      </c>
      <c r="G1514" t="s">
        <v>7326</v>
      </c>
      <c r="H1514" t="s">
        <v>2859</v>
      </c>
      <c r="I1514" t="s">
        <v>8752</v>
      </c>
      <c r="J1514" t="s">
        <v>137</v>
      </c>
      <c r="K1514" t="s">
        <v>93</v>
      </c>
      <c r="L1514" t="s">
        <v>93</v>
      </c>
      <c r="M1514" t="s">
        <v>8341</v>
      </c>
      <c r="N1514" s="9">
        <v>98108</v>
      </c>
      <c r="O1514" t="s">
        <v>8753</v>
      </c>
      <c r="P1514" s="10">
        <v>47.54510192</v>
      </c>
      <c r="Q1514" s="10">
        <v>-122.32930372</v>
      </c>
      <c r="R1514" t="s">
        <v>8343</v>
      </c>
      <c r="S1514" s="7">
        <v>9</v>
      </c>
      <c r="T1514" s="7">
        <v>2023</v>
      </c>
      <c r="U1514" s="7">
        <v>3</v>
      </c>
      <c r="V1514">
        <v>9</v>
      </c>
      <c r="W1514">
        <v>2023</v>
      </c>
      <c r="X1514">
        <v>3</v>
      </c>
      <c r="Y1514" t="b">
        <v>0</v>
      </c>
      <c r="Z1514" t="b">
        <v>0</v>
      </c>
      <c r="AA1514">
        <v>7</v>
      </c>
      <c r="AB1514">
        <v>1</v>
      </c>
      <c r="AC1514" t="b">
        <v>0</v>
      </c>
      <c r="AD1514" t="b">
        <v>1</v>
      </c>
      <c r="AE1514" t="b">
        <v>0</v>
      </c>
      <c r="AF1514" t="b">
        <v>0</v>
      </c>
      <c r="AG1514" s="11">
        <v>45187</v>
      </c>
      <c r="AH1514" s="11">
        <v>45194</v>
      </c>
      <c r="AI1514" s="12">
        <f>IF(OR(AG1514="",AH1514=""),"",AH1514-AG1514)</f>
        <v>7.0</v>
      </c>
      <c r="AJ1514" s="13" t="b">
        <f>IF(OR(AI1514="",AA1514=""),"",AI1514=AA1514)</f>
        <v>1</v>
      </c>
      <c r="AK1514" s="13" t="b">
        <f>IF(AI1514="","",AI1514&gt;60)</f>
        <v>0</v>
      </c>
      <c r="AL1514" s="13" t="b">
        <f>IF(OR(Y1514=TRUE,AH1514=""),TRUE,FALSE)</f>
        <v>0</v>
      </c>
      <c r="AM1514" s="13" t="b">
        <f>IF(AI1514="","",AI1514&lt;0)</f>
        <v>0</v>
      </c>
      <c r="AN1514" s="13" t="str">
        <f>IF(AH1514="","No inspection date",IF(AI1514&lt;0,"Negative chronology",IF(AI1514&lt;=30,"0-30",IF(AI1514&lt;=60,"31-60",IF(AI1514&lt;=90,"61-90",IF(AI1514&lt;=180,"91-180","181+"))))))</f>
        <v>0-30</v>
      </c>
      <c r="AO1514" s="13" t="str">
        <f>IF(OR(ISNUMBER(SEARCH("COMPLETED",K1514)),ISNUMBER(SEARCH("CLOSED",K1514))),"Closed/Completed","Other Active/Issued")</f>
        <v>Closed/Completed</v>
      </c>
    </row>
    <row r="1515" spans="1:41">
      <c r="A1515" t="s">
        <v>8754</v>
      </c>
      <c r="B1515" t="s">
        <v>87</v>
      </c>
      <c r="C1515" t="s">
        <v>87</v>
      </c>
      <c r="D1515" t="s">
        <v>88</v>
      </c>
      <c r="E1515" t="s">
        <v>7318</v>
      </c>
      <c r="G1515" t="s">
        <v>6860</v>
      </c>
      <c r="H1515" t="s">
        <v>8669</v>
      </c>
      <c r="K1515" t="s">
        <v>93</v>
      </c>
      <c r="L1515" t="s">
        <v>93</v>
      </c>
      <c r="M1515" t="s">
        <v>8146</v>
      </c>
      <c r="N1515" s="9">
        <v>98106</v>
      </c>
      <c r="O1515" t="s">
        <v>8755</v>
      </c>
      <c r="P1515" s="10">
        <v>47.51789294</v>
      </c>
      <c r="Q1515" s="10">
        <v>-122.35686782</v>
      </c>
      <c r="R1515" t="s">
        <v>8148</v>
      </c>
      <c r="S1515" s="7">
        <v>9</v>
      </c>
      <c r="T1515" s="7">
        <v>2023</v>
      </c>
      <c r="U1515" s="7">
        <v>3</v>
      </c>
      <c r="Y1515" t="b">
        <v>1</v>
      </c>
      <c r="Z1515" t="b">
        <v>1</v>
      </c>
      <c r="AB1515">
        <v>1</v>
      </c>
      <c r="AC1515" t="b">
        <v>0</v>
      </c>
      <c r="AD1515" t="b">
        <v>1</v>
      </c>
      <c r="AE1515" t="b">
        <v>0</v>
      </c>
      <c r="AF1515" t="b">
        <v>0</v>
      </c>
      <c r="AG1515" s="11">
        <v>45188</v>
      </c>
      <c r="AI1515" s="12">
        <f>IF(OR(AG1515="",AH1515=""),"",AH1515-AG1515)</f>
        <v/>
      </c>
      <c r="AJ1515" s="13">
        <f>IF(OR(AI1515="",AA1515=""),"",AI1515=AA1515)</f>
        <v/>
      </c>
      <c r="AK1515" s="13">
        <f>IF(AI1515="","",AI1515&gt;60)</f>
        <v/>
      </c>
      <c r="AL1515" s="13" t="b">
        <f>IF(OR(Y1515=TRUE,AH1515=""),TRUE,FALSE)</f>
        <v>1</v>
      </c>
      <c r="AM1515" s="13">
        <f>IF(AI1515="","",AI1515&lt;0)</f>
        <v/>
      </c>
      <c r="AN1515" s="13" t="str">
        <f>IF(AH1515="","No inspection date",IF(AI1515&lt;0,"Negative chronology",IF(AI1515&lt;=30,"0-30",IF(AI1515&lt;=60,"31-60",IF(AI1515&lt;=90,"61-90",IF(AI1515&lt;=180,"91-180","181+"))))))</f>
        <v>No inspection date</v>
      </c>
      <c r="AO1515" s="13" t="str">
        <f>IF(OR(ISNUMBER(SEARCH("COMPLETED",K1515)),ISNUMBER(SEARCH("CLOSED",K1515))),"Closed/Completed","Other Active/Issued")</f>
        <v>Closed/Completed</v>
      </c>
    </row>
    <row r="1516" spans="1:41">
      <c r="A1516" t="s">
        <v>8756</v>
      </c>
      <c r="B1516" t="s">
        <v>87</v>
      </c>
      <c r="C1516" t="s">
        <v>87</v>
      </c>
      <c r="D1516" t="s">
        <v>88</v>
      </c>
      <c r="E1516" t="s">
        <v>7318</v>
      </c>
      <c r="G1516" t="s">
        <v>7706</v>
      </c>
      <c r="H1516" t="s">
        <v>2892</v>
      </c>
      <c r="I1516" t="s">
        <v>3011</v>
      </c>
      <c r="J1516" t="s">
        <v>137</v>
      </c>
      <c r="K1516" t="s">
        <v>93</v>
      </c>
      <c r="L1516" t="s">
        <v>93</v>
      </c>
      <c r="M1516" t="s">
        <v>7867</v>
      </c>
      <c r="N1516" s="9">
        <v>98118</v>
      </c>
      <c r="O1516" t="s">
        <v>8757</v>
      </c>
      <c r="P1516" s="10">
        <v>47.56487004</v>
      </c>
      <c r="Q1516" s="10">
        <v>-122.28105744</v>
      </c>
      <c r="R1516" t="s">
        <v>7869</v>
      </c>
      <c r="S1516" s="7">
        <v>9</v>
      </c>
      <c r="T1516" s="7">
        <v>2023</v>
      </c>
      <c r="U1516" s="7">
        <v>3</v>
      </c>
      <c r="V1516">
        <v>10</v>
      </c>
      <c r="W1516">
        <v>2023</v>
      </c>
      <c r="X1516">
        <v>4</v>
      </c>
      <c r="Y1516" t="b">
        <v>0</v>
      </c>
      <c r="Z1516" t="b">
        <v>0</v>
      </c>
      <c r="AA1516">
        <v>32</v>
      </c>
      <c r="AB1516">
        <v>2</v>
      </c>
      <c r="AC1516" t="b">
        <v>0</v>
      </c>
      <c r="AD1516" t="b">
        <v>1</v>
      </c>
      <c r="AE1516" t="b">
        <v>0</v>
      </c>
      <c r="AF1516" t="b">
        <v>0</v>
      </c>
      <c r="AG1516" s="11">
        <v>45190</v>
      </c>
      <c r="AH1516" s="11">
        <v>45222</v>
      </c>
      <c r="AI1516" s="12">
        <f>IF(OR(AG1516="",AH1516=""),"",AH1516-AG1516)</f>
        <v>32.0</v>
      </c>
      <c r="AJ1516" s="13" t="b">
        <f>IF(OR(AI1516="",AA1516=""),"",AI1516=AA1516)</f>
        <v>1</v>
      </c>
      <c r="AK1516" s="13" t="b">
        <f>IF(AI1516="","",AI1516&gt;60)</f>
        <v>0</v>
      </c>
      <c r="AL1516" s="13" t="b">
        <f>IF(OR(Y1516=TRUE,AH1516=""),TRUE,FALSE)</f>
        <v>0</v>
      </c>
      <c r="AM1516" s="13" t="b">
        <f>IF(AI1516="","",AI1516&lt;0)</f>
        <v>0</v>
      </c>
      <c r="AN1516" s="13" t="str">
        <f>IF(AH1516="","No inspection date",IF(AI1516&lt;0,"Negative chronology",IF(AI1516&lt;=30,"0-30",IF(AI1516&lt;=60,"31-60",IF(AI1516&lt;=90,"61-90",IF(AI1516&lt;=180,"91-180","181+"))))))</f>
        <v>31-60</v>
      </c>
      <c r="AO1516" s="13" t="str">
        <f>IF(OR(ISNUMBER(SEARCH("COMPLETED",K1516)),ISNUMBER(SEARCH("CLOSED",K1516))),"Closed/Completed","Other Active/Issued")</f>
        <v>Closed/Completed</v>
      </c>
    </row>
    <row r="1517" spans="1:41">
      <c r="A1517" t="s">
        <v>8758</v>
      </c>
      <c r="B1517" t="s">
        <v>87</v>
      </c>
      <c r="C1517" t="s">
        <v>87</v>
      </c>
      <c r="D1517" t="s">
        <v>88</v>
      </c>
      <c r="E1517" t="s">
        <v>7318</v>
      </c>
      <c r="H1517" t="s">
        <v>2892</v>
      </c>
      <c r="I1517" t="s">
        <v>2892</v>
      </c>
      <c r="J1517" t="s">
        <v>93</v>
      </c>
      <c r="K1517" t="s">
        <v>93</v>
      </c>
      <c r="L1517" t="s">
        <v>93</v>
      </c>
      <c r="M1517" t="s">
        <v>8759</v>
      </c>
      <c r="N1517" s="9">
        <v>98105</v>
      </c>
      <c r="O1517" t="s">
        <v>8760</v>
      </c>
      <c r="P1517" s="10">
        <v>47.66148299</v>
      </c>
      <c r="Q1517" s="10">
        <v>-122.31522998</v>
      </c>
      <c r="R1517" t="s">
        <v>8761</v>
      </c>
      <c r="S1517" s="7">
        <v>9</v>
      </c>
      <c r="T1517" s="7">
        <v>2023</v>
      </c>
      <c r="U1517" s="7">
        <v>3</v>
      </c>
      <c r="V1517">
        <v>9</v>
      </c>
      <c r="W1517">
        <v>2023</v>
      </c>
      <c r="X1517">
        <v>3</v>
      </c>
      <c r="Y1517" t="b">
        <v>0</v>
      </c>
      <c r="Z1517" t="b">
        <v>0</v>
      </c>
      <c r="AA1517">
        <v>0</v>
      </c>
      <c r="AB1517">
        <v>4</v>
      </c>
      <c r="AC1517" t="b">
        <v>0</v>
      </c>
      <c r="AD1517" t="b">
        <v>1</v>
      </c>
      <c r="AE1517" t="b">
        <v>0</v>
      </c>
      <c r="AF1517" t="b">
        <v>0</v>
      </c>
      <c r="AG1517" s="11">
        <v>45190</v>
      </c>
      <c r="AH1517" s="11">
        <v>45190</v>
      </c>
      <c r="AI1517" s="12">
        <f>IF(OR(AG1517="",AH1517=""),"",AH1517-AG1517)</f>
        <v>0.0</v>
      </c>
      <c r="AJ1517" s="13" t="b">
        <f>IF(OR(AI1517="",AA1517=""),"",AI1517=AA1517)</f>
        <v>1</v>
      </c>
      <c r="AK1517" s="13" t="b">
        <f>IF(AI1517="","",AI1517&gt;60)</f>
        <v>0</v>
      </c>
      <c r="AL1517" s="13" t="b">
        <f>IF(OR(Y1517=TRUE,AH1517=""),TRUE,FALSE)</f>
        <v>0</v>
      </c>
      <c r="AM1517" s="13" t="b">
        <f>IF(AI1517="","",AI1517&lt;0)</f>
        <v>0</v>
      </c>
      <c r="AN1517" s="13" t="str">
        <f>IF(AH1517="","No inspection date",IF(AI1517&lt;0,"Negative chronology",IF(AI1517&lt;=30,"0-30",IF(AI1517&lt;=60,"31-60",IF(AI1517&lt;=90,"61-90",IF(AI1517&lt;=180,"91-180","181+"))))))</f>
        <v>0-30</v>
      </c>
      <c r="AO1517" s="13" t="str">
        <f>IF(OR(ISNUMBER(SEARCH("COMPLETED",K1517)),ISNUMBER(SEARCH("CLOSED",K1517))),"Closed/Completed","Other Active/Issued")</f>
        <v>Closed/Completed</v>
      </c>
    </row>
    <row r="1518" spans="1:41">
      <c r="A1518" t="s">
        <v>8762</v>
      </c>
      <c r="B1518" t="s">
        <v>87</v>
      </c>
      <c r="C1518" t="s">
        <v>87</v>
      </c>
      <c r="D1518" t="s">
        <v>88</v>
      </c>
      <c r="E1518" t="s">
        <v>7318</v>
      </c>
      <c r="F1518" t="s">
        <v>8763</v>
      </c>
      <c r="H1518" t="s">
        <v>8752</v>
      </c>
      <c r="I1518" t="s">
        <v>8764</v>
      </c>
      <c r="J1518" t="s">
        <v>93</v>
      </c>
      <c r="K1518" t="s">
        <v>93</v>
      </c>
      <c r="L1518" t="s">
        <v>93</v>
      </c>
      <c r="M1518" t="s">
        <v>8765</v>
      </c>
      <c r="N1518" s="9">
        <v>98136</v>
      </c>
      <c r="O1518" t="s">
        <v>8766</v>
      </c>
      <c r="P1518" s="10">
        <v>47.5469532</v>
      </c>
      <c r="Q1518" s="10">
        <v>-122.39149285</v>
      </c>
      <c r="R1518" t="s">
        <v>8767</v>
      </c>
      <c r="S1518" s="7">
        <v>9</v>
      </c>
      <c r="T1518" s="7">
        <v>2023</v>
      </c>
      <c r="U1518" s="7">
        <v>3</v>
      </c>
      <c r="V1518">
        <v>9</v>
      </c>
      <c r="W1518">
        <v>2023</v>
      </c>
      <c r="X1518">
        <v>3</v>
      </c>
      <c r="Y1518" t="b">
        <v>0</v>
      </c>
      <c r="Z1518" t="b">
        <v>0</v>
      </c>
      <c r="AA1518">
        <v>-3</v>
      </c>
      <c r="AB1518">
        <v>1</v>
      </c>
      <c r="AC1518" t="b">
        <v>0</v>
      </c>
      <c r="AD1518" t="b">
        <v>1</v>
      </c>
      <c r="AE1518" t="b">
        <v>0</v>
      </c>
      <c r="AF1518" t="b">
        <v>0</v>
      </c>
      <c r="AG1518" s="11">
        <v>45194</v>
      </c>
      <c r="AH1518" s="11">
        <v>45191</v>
      </c>
      <c r="AI1518" s="12">
        <f>IF(OR(AG1518="",AH1518=""),"",AH1518-AG1518)</f>
        <v>-3.0</v>
      </c>
      <c r="AJ1518" s="13" t="b">
        <f>IF(OR(AI1518="",AA1518=""),"",AI1518=AA1518)</f>
        <v>1</v>
      </c>
      <c r="AK1518" s="13" t="b">
        <f>IF(AI1518="","",AI1518&gt;60)</f>
        <v>0</v>
      </c>
      <c r="AL1518" s="13" t="b">
        <f>IF(OR(Y1518=TRUE,AH1518=""),TRUE,FALSE)</f>
        <v>0</v>
      </c>
      <c r="AM1518" s="13" t="b">
        <f>IF(AI1518="","",AI1518&lt;0)</f>
        <v>1</v>
      </c>
      <c r="AN1518" s="13" t="str">
        <f>IF(AH1518="","No inspection date",IF(AI1518&lt;0,"Negative chronology",IF(AI1518&lt;=30,"0-30",IF(AI1518&lt;=60,"31-60",IF(AI1518&lt;=90,"61-90",IF(AI1518&lt;=180,"91-180","181+"))))))</f>
        <v>Negative chronology</v>
      </c>
      <c r="AO1518" s="13" t="str">
        <f>IF(OR(ISNUMBER(SEARCH("COMPLETED",K1518)),ISNUMBER(SEARCH("CLOSED",K1518))),"Closed/Completed","Other Active/Issued")</f>
        <v>Closed/Completed</v>
      </c>
    </row>
    <row r="1519" spans="1:41">
      <c r="A1519" t="s">
        <v>8768</v>
      </c>
      <c r="B1519" t="s">
        <v>87</v>
      </c>
      <c r="C1519" t="s">
        <v>87</v>
      </c>
      <c r="D1519" t="s">
        <v>88</v>
      </c>
      <c r="E1519" t="s">
        <v>7318</v>
      </c>
      <c r="G1519" t="s">
        <v>8769</v>
      </c>
      <c r="H1519" t="s">
        <v>8752</v>
      </c>
      <c r="I1519" t="s">
        <v>8752</v>
      </c>
      <c r="J1519" t="s">
        <v>93</v>
      </c>
      <c r="K1519" t="s">
        <v>1745</v>
      </c>
      <c r="L1519" t="s">
        <v>1745</v>
      </c>
      <c r="M1519" t="s">
        <v>8770</v>
      </c>
      <c r="N1519" s="9">
        <v>98115</v>
      </c>
      <c r="O1519" t="s">
        <v>8771</v>
      </c>
      <c r="P1519" s="10">
        <v>47.67809743</v>
      </c>
      <c r="Q1519" s="10">
        <v>-122.32207058</v>
      </c>
      <c r="R1519" t="s">
        <v>8772</v>
      </c>
      <c r="S1519" s="7">
        <v>9</v>
      </c>
      <c r="T1519" s="7">
        <v>2023</v>
      </c>
      <c r="U1519" s="7">
        <v>3</v>
      </c>
      <c r="V1519">
        <v>9</v>
      </c>
      <c r="W1519">
        <v>2023</v>
      </c>
      <c r="X1519">
        <v>3</v>
      </c>
      <c r="Y1519" t="b">
        <v>0</v>
      </c>
      <c r="Z1519" t="b">
        <v>0</v>
      </c>
      <c r="AA1519">
        <v>0</v>
      </c>
      <c r="AB1519">
        <v>6</v>
      </c>
      <c r="AC1519" t="b">
        <v>0</v>
      </c>
      <c r="AD1519" t="b">
        <v>1</v>
      </c>
      <c r="AE1519" t="b">
        <v>0</v>
      </c>
      <c r="AF1519" t="b">
        <v>0</v>
      </c>
      <c r="AG1519" s="11">
        <v>45194</v>
      </c>
      <c r="AH1519" s="11">
        <v>45194</v>
      </c>
      <c r="AI1519" s="12">
        <f>IF(OR(AG1519="",AH1519=""),"",AH1519-AG1519)</f>
        <v>0.0</v>
      </c>
      <c r="AJ1519" s="13" t="b">
        <f>IF(OR(AI1519="",AA1519=""),"",AI1519=AA1519)</f>
        <v>1</v>
      </c>
      <c r="AK1519" s="13" t="b">
        <f>IF(AI1519="","",AI1519&gt;60)</f>
        <v>0</v>
      </c>
      <c r="AL1519" s="13" t="b">
        <f>IF(OR(Y1519=TRUE,AH1519=""),TRUE,FALSE)</f>
        <v>0</v>
      </c>
      <c r="AM1519" s="13" t="b">
        <f>IF(AI1519="","",AI1519&lt;0)</f>
        <v>0</v>
      </c>
      <c r="AN1519" s="13" t="str">
        <f>IF(AH1519="","No inspection date",IF(AI1519&lt;0,"Negative chronology",IF(AI1519&lt;=30,"0-30",IF(AI1519&lt;=60,"31-60",IF(AI1519&lt;=90,"61-90",IF(AI1519&lt;=180,"91-180","181+"))))))</f>
        <v>0-30</v>
      </c>
      <c r="AO1519" s="13" t="str">
        <f>IF(OR(ISNUMBER(SEARCH("COMPLETED",K1519)),ISNUMBER(SEARCH("CLOSED",K1519))),"Closed/Completed","Other Active/Issued")</f>
        <v>Other Active/Issued</v>
      </c>
    </row>
    <row r="1520" spans="1:41">
      <c r="A1520" t="s">
        <v>8773</v>
      </c>
      <c r="B1520" t="s">
        <v>87</v>
      </c>
      <c r="C1520" t="s">
        <v>87</v>
      </c>
      <c r="D1520" t="s">
        <v>88</v>
      </c>
      <c r="E1520" t="s">
        <v>7318</v>
      </c>
      <c r="H1520" t="s">
        <v>7196</v>
      </c>
      <c r="I1520" t="s">
        <v>6354</v>
      </c>
      <c r="J1520" t="s">
        <v>137</v>
      </c>
      <c r="K1520" t="s">
        <v>93</v>
      </c>
      <c r="L1520" t="s">
        <v>93</v>
      </c>
      <c r="M1520" t="s">
        <v>8774</v>
      </c>
      <c r="N1520" s="9">
        <v>98122</v>
      </c>
      <c r="O1520" t="s">
        <v>8775</v>
      </c>
      <c r="P1520" s="10">
        <v>47.61541084</v>
      </c>
      <c r="Q1520" s="10">
        <v>-122.30721394</v>
      </c>
      <c r="R1520" t="s">
        <v>8776</v>
      </c>
      <c r="S1520" s="7">
        <v>9</v>
      </c>
      <c r="T1520" s="7">
        <v>2023</v>
      </c>
      <c r="U1520" s="7">
        <v>3</v>
      </c>
      <c r="V1520">
        <v>10</v>
      </c>
      <c r="W1520">
        <v>2023</v>
      </c>
      <c r="X1520">
        <v>4</v>
      </c>
      <c r="Y1520" t="b">
        <v>0</v>
      </c>
      <c r="Z1520" t="b">
        <v>0</v>
      </c>
      <c r="AA1520">
        <v>34</v>
      </c>
      <c r="AB1520">
        <v>3</v>
      </c>
      <c r="AC1520" t="b">
        <v>0</v>
      </c>
      <c r="AD1520" t="b">
        <v>1</v>
      </c>
      <c r="AE1520" t="b">
        <v>0</v>
      </c>
      <c r="AF1520" t="b">
        <v>0</v>
      </c>
      <c r="AG1520" s="11">
        <v>45195</v>
      </c>
      <c r="AH1520" s="11">
        <v>45229</v>
      </c>
      <c r="AI1520" s="12">
        <f>IF(OR(AG1520="",AH1520=""),"",AH1520-AG1520)</f>
        <v>34.0</v>
      </c>
      <c r="AJ1520" s="13" t="b">
        <f>IF(OR(AI1520="",AA1520=""),"",AI1520=AA1520)</f>
        <v>1</v>
      </c>
      <c r="AK1520" s="13" t="b">
        <f>IF(AI1520="","",AI1520&gt;60)</f>
        <v>0</v>
      </c>
      <c r="AL1520" s="13" t="b">
        <f>IF(OR(Y1520=TRUE,AH1520=""),TRUE,FALSE)</f>
        <v>0</v>
      </c>
      <c r="AM1520" s="13" t="b">
        <f>IF(AI1520="","",AI1520&lt;0)</f>
        <v>0</v>
      </c>
      <c r="AN1520" s="13" t="str">
        <f>IF(AH1520="","No inspection date",IF(AI1520&lt;0,"Negative chronology",IF(AI1520&lt;=30,"0-30",IF(AI1520&lt;=60,"31-60",IF(AI1520&lt;=90,"61-90",IF(AI1520&lt;=180,"91-180","181+"))))))</f>
        <v>31-60</v>
      </c>
      <c r="AO1520" s="13" t="str">
        <f>IF(OR(ISNUMBER(SEARCH("COMPLETED",K1520)),ISNUMBER(SEARCH("CLOSED",K1520))),"Closed/Completed","Other Active/Issued")</f>
        <v>Closed/Completed</v>
      </c>
    </row>
    <row r="1521" spans="1:41">
      <c r="A1521" t="s">
        <v>8777</v>
      </c>
      <c r="B1521" t="s">
        <v>87</v>
      </c>
      <c r="C1521" t="s">
        <v>87</v>
      </c>
      <c r="D1521" t="s">
        <v>88</v>
      </c>
      <c r="E1521" t="s">
        <v>7318</v>
      </c>
      <c r="G1521" t="s">
        <v>6860</v>
      </c>
      <c r="H1521" t="s">
        <v>7196</v>
      </c>
      <c r="K1521" t="s">
        <v>115</v>
      </c>
      <c r="L1521" t="s">
        <v>115</v>
      </c>
      <c r="M1521" t="s">
        <v>8575</v>
      </c>
      <c r="N1521" s="9">
        <v>98106</v>
      </c>
      <c r="O1521" t="s">
        <v>8778</v>
      </c>
      <c r="P1521" s="10">
        <v>47.55270731</v>
      </c>
      <c r="Q1521" s="10">
        <v>-122.3632681</v>
      </c>
      <c r="R1521" t="s">
        <v>8577</v>
      </c>
      <c r="S1521" s="7">
        <v>9</v>
      </c>
      <c r="T1521" s="7">
        <v>2023</v>
      </c>
      <c r="U1521" s="7">
        <v>3</v>
      </c>
      <c r="Y1521" t="b">
        <v>1</v>
      </c>
      <c r="Z1521" t="b">
        <v>1</v>
      </c>
      <c r="AB1521">
        <v>1</v>
      </c>
      <c r="AC1521" t="b">
        <v>0</v>
      </c>
      <c r="AD1521" t="b">
        <v>1</v>
      </c>
      <c r="AE1521" t="b">
        <v>0</v>
      </c>
      <c r="AF1521" t="b">
        <v>0</v>
      </c>
      <c r="AG1521" s="11">
        <v>45195</v>
      </c>
      <c r="AI1521" s="12">
        <f>IF(OR(AG1521="",AH1521=""),"",AH1521-AG1521)</f>
        <v/>
      </c>
      <c r="AJ1521" s="13">
        <f>IF(OR(AI1521="",AA1521=""),"",AI1521=AA1521)</f>
        <v/>
      </c>
      <c r="AK1521" s="13">
        <f>IF(AI1521="","",AI1521&gt;60)</f>
        <v/>
      </c>
      <c r="AL1521" s="13" t="b">
        <f>IF(OR(Y1521=TRUE,AH1521=""),TRUE,FALSE)</f>
        <v>1</v>
      </c>
      <c r="AM1521" s="13">
        <f>IF(AI1521="","",AI1521&lt;0)</f>
        <v/>
      </c>
      <c r="AN1521" s="13" t="str">
        <f>IF(AH1521="","No inspection date",IF(AI1521&lt;0,"Negative chronology",IF(AI1521&lt;=30,"0-30",IF(AI1521&lt;=60,"31-60",IF(AI1521&lt;=90,"61-90",IF(AI1521&lt;=180,"91-180","181+"))))))</f>
        <v>No inspection date</v>
      </c>
      <c r="AO1521" s="13" t="str">
        <f>IF(OR(ISNUMBER(SEARCH("COMPLETED",K1521)),ISNUMBER(SEARCH("CLOSED",K1521))),"Closed/Completed","Other Active/Issued")</f>
        <v>Other Active/Issued</v>
      </c>
    </row>
    <row r="1522" spans="1:41">
      <c r="A1522" t="s">
        <v>8779</v>
      </c>
      <c r="B1522" t="s">
        <v>87</v>
      </c>
      <c r="C1522" t="s">
        <v>87</v>
      </c>
      <c r="D1522" t="s">
        <v>88</v>
      </c>
      <c r="E1522" t="s">
        <v>7318</v>
      </c>
      <c r="G1522" t="s">
        <v>6860</v>
      </c>
      <c r="H1522" t="s">
        <v>2900</v>
      </c>
      <c r="K1522" t="s">
        <v>115</v>
      </c>
      <c r="L1522" t="s">
        <v>115</v>
      </c>
      <c r="M1522" t="s">
        <v>7928</v>
      </c>
      <c r="N1522" s="9">
        <v>98106</v>
      </c>
      <c r="O1522" t="s">
        <v>8780</v>
      </c>
      <c r="P1522" s="10">
        <v>47.52161012</v>
      </c>
      <c r="Q1522" s="10">
        <v>-122.35623772</v>
      </c>
      <c r="R1522" t="s">
        <v>7930</v>
      </c>
      <c r="S1522" s="7">
        <v>9</v>
      </c>
      <c r="T1522" s="7">
        <v>2023</v>
      </c>
      <c r="U1522" s="7">
        <v>3</v>
      </c>
      <c r="Y1522" t="b">
        <v>1</v>
      </c>
      <c r="Z1522" t="b">
        <v>1</v>
      </c>
      <c r="AB1522">
        <v>1</v>
      </c>
      <c r="AC1522" t="b">
        <v>0</v>
      </c>
      <c r="AD1522" t="b">
        <v>1</v>
      </c>
      <c r="AE1522" t="b">
        <v>0</v>
      </c>
      <c r="AF1522" t="b">
        <v>0</v>
      </c>
      <c r="AG1522" s="11">
        <v>45196</v>
      </c>
      <c r="AI1522" s="12">
        <f>IF(OR(AG1522="",AH1522=""),"",AH1522-AG1522)</f>
        <v/>
      </c>
      <c r="AJ1522" s="13">
        <f>IF(OR(AI1522="",AA1522=""),"",AI1522=AA1522)</f>
        <v/>
      </c>
      <c r="AK1522" s="13">
        <f>IF(AI1522="","",AI1522&gt;60)</f>
        <v/>
      </c>
      <c r="AL1522" s="13" t="b">
        <f>IF(OR(Y1522=TRUE,AH1522=""),TRUE,FALSE)</f>
        <v>1</v>
      </c>
      <c r="AM1522" s="13">
        <f>IF(AI1522="","",AI1522&lt;0)</f>
        <v/>
      </c>
      <c r="AN1522" s="13" t="str">
        <f>IF(AH1522="","No inspection date",IF(AI1522&lt;0,"Negative chronology",IF(AI1522&lt;=30,"0-30",IF(AI1522&lt;=60,"31-60",IF(AI1522&lt;=90,"61-90",IF(AI1522&lt;=180,"91-180","181+"))))))</f>
        <v>No inspection date</v>
      </c>
      <c r="AO1522" s="13" t="str">
        <f>IF(OR(ISNUMBER(SEARCH("COMPLETED",K1522)),ISNUMBER(SEARCH("CLOSED",K1522))),"Closed/Completed","Other Active/Issued")</f>
        <v>Other Active/Issued</v>
      </c>
    </row>
    <row r="1523" spans="1:41">
      <c r="A1523" t="s">
        <v>8781</v>
      </c>
      <c r="B1523" t="s">
        <v>87</v>
      </c>
      <c r="C1523" t="s">
        <v>87</v>
      </c>
      <c r="D1523" t="s">
        <v>88</v>
      </c>
      <c r="E1523" t="s">
        <v>7318</v>
      </c>
      <c r="F1523" t="s">
        <v>8782</v>
      </c>
      <c r="H1523" t="s">
        <v>1297</v>
      </c>
      <c r="I1523" t="s">
        <v>3011</v>
      </c>
      <c r="J1523" t="s">
        <v>137</v>
      </c>
      <c r="K1523" t="s">
        <v>93</v>
      </c>
      <c r="L1523" t="s">
        <v>93</v>
      </c>
      <c r="M1523" t="s">
        <v>8783</v>
      </c>
      <c r="N1523" s="9">
        <v>98118</v>
      </c>
      <c r="O1523" t="s">
        <v>8784</v>
      </c>
      <c r="P1523" s="10">
        <v>47.52960883</v>
      </c>
      <c r="Q1523" s="10">
        <v>-122.2810947</v>
      </c>
      <c r="R1523" t="s">
        <v>8785</v>
      </c>
      <c r="S1523" s="7">
        <v>10</v>
      </c>
      <c r="T1523" s="7">
        <v>2023</v>
      </c>
      <c r="U1523" s="7">
        <v>4</v>
      </c>
      <c r="V1523">
        <v>10</v>
      </c>
      <c r="W1523">
        <v>2023</v>
      </c>
      <c r="X1523">
        <v>4</v>
      </c>
      <c r="Y1523" t="b">
        <v>0</v>
      </c>
      <c r="Z1523" t="b">
        <v>0</v>
      </c>
      <c r="AA1523">
        <v>20</v>
      </c>
      <c r="AB1523">
        <v>2</v>
      </c>
      <c r="AC1523" t="b">
        <v>0</v>
      </c>
      <c r="AD1523" t="b">
        <v>1</v>
      </c>
      <c r="AE1523" t="b">
        <v>0</v>
      </c>
      <c r="AF1523" t="b">
        <v>0</v>
      </c>
      <c r="AG1523" s="11">
        <v>45202</v>
      </c>
      <c r="AH1523" s="11">
        <v>45222</v>
      </c>
      <c r="AI1523" s="12">
        <f>IF(OR(AG1523="",AH1523=""),"",AH1523-AG1523)</f>
        <v>20.0</v>
      </c>
      <c r="AJ1523" s="13" t="b">
        <f>IF(OR(AI1523="",AA1523=""),"",AI1523=AA1523)</f>
        <v>1</v>
      </c>
      <c r="AK1523" s="13" t="b">
        <f>IF(AI1523="","",AI1523&gt;60)</f>
        <v>0</v>
      </c>
      <c r="AL1523" s="13" t="b">
        <f>IF(OR(Y1523=TRUE,AH1523=""),TRUE,FALSE)</f>
        <v>0</v>
      </c>
      <c r="AM1523" s="13" t="b">
        <f>IF(AI1523="","",AI1523&lt;0)</f>
        <v>0</v>
      </c>
      <c r="AN1523" s="13" t="str">
        <f>IF(AH1523="","No inspection date",IF(AI1523&lt;0,"Negative chronology",IF(AI1523&lt;=30,"0-30",IF(AI1523&lt;=60,"31-60",IF(AI1523&lt;=90,"61-90",IF(AI1523&lt;=180,"91-180","181+"))))))</f>
        <v>0-30</v>
      </c>
      <c r="AO1523" s="13" t="str">
        <f>IF(OR(ISNUMBER(SEARCH("COMPLETED",K1523)),ISNUMBER(SEARCH("CLOSED",K1523))),"Closed/Completed","Other Active/Issued")</f>
        <v>Closed/Completed</v>
      </c>
    </row>
    <row r="1524" spans="1:41">
      <c r="A1524" t="s">
        <v>8786</v>
      </c>
      <c r="B1524" t="s">
        <v>87</v>
      </c>
      <c r="C1524" t="s">
        <v>87</v>
      </c>
      <c r="D1524" t="s">
        <v>88</v>
      </c>
      <c r="E1524" t="s">
        <v>7318</v>
      </c>
      <c r="F1524" t="s">
        <v>8787</v>
      </c>
      <c r="H1524" t="s">
        <v>1297</v>
      </c>
      <c r="I1524" t="s">
        <v>3836</v>
      </c>
      <c r="J1524" t="s">
        <v>137</v>
      </c>
      <c r="K1524" t="s">
        <v>93</v>
      </c>
      <c r="L1524" t="s">
        <v>93</v>
      </c>
      <c r="M1524" t="s">
        <v>8788</v>
      </c>
      <c r="N1524" s="9">
        <v>98122</v>
      </c>
      <c r="O1524" t="s">
        <v>8789</v>
      </c>
      <c r="P1524" s="10">
        <v>47.61590978</v>
      </c>
      <c r="Q1524" s="10">
        <v>-122.30459889</v>
      </c>
      <c r="R1524" t="s">
        <v>8790</v>
      </c>
      <c r="S1524" s="7">
        <v>10</v>
      </c>
      <c r="T1524" s="7">
        <v>2023</v>
      </c>
      <c r="U1524" s="7">
        <v>4</v>
      </c>
      <c r="V1524">
        <v>4</v>
      </c>
      <c r="W1524">
        <v>2024</v>
      </c>
      <c r="X1524">
        <v>2</v>
      </c>
      <c r="Y1524" t="b">
        <v>0</v>
      </c>
      <c r="Z1524" t="b">
        <v>0</v>
      </c>
      <c r="AA1524">
        <v>202</v>
      </c>
      <c r="AB1524">
        <v>3</v>
      </c>
      <c r="AC1524" t="b">
        <v>0</v>
      </c>
      <c r="AD1524" t="b">
        <v>1</v>
      </c>
      <c r="AE1524" t="b">
        <v>0</v>
      </c>
      <c r="AF1524" t="b">
        <v>0</v>
      </c>
      <c r="AG1524" s="11">
        <v>45202</v>
      </c>
      <c r="AH1524" s="11">
        <v>45404</v>
      </c>
      <c r="AI1524" s="12">
        <f>IF(OR(AG1524="",AH1524=""),"",AH1524-AG1524)</f>
        <v>202.0</v>
      </c>
      <c r="AJ1524" s="13" t="b">
        <f>IF(OR(AI1524="",AA1524=""),"",AI1524=AA1524)</f>
        <v>1</v>
      </c>
      <c r="AK1524" s="13" t="b">
        <f>IF(AI1524="","",AI1524&gt;60)</f>
        <v>1</v>
      </c>
      <c r="AL1524" s="13" t="b">
        <f>IF(OR(Y1524=TRUE,AH1524=""),TRUE,FALSE)</f>
        <v>0</v>
      </c>
      <c r="AM1524" s="13" t="b">
        <f>IF(AI1524="","",AI1524&lt;0)</f>
        <v>0</v>
      </c>
      <c r="AN1524" s="13" t="str">
        <f>IF(AH1524="","No inspection date",IF(AI1524&lt;0,"Negative chronology",IF(AI1524&lt;=30,"0-30",IF(AI1524&lt;=60,"31-60",IF(AI1524&lt;=90,"61-90",IF(AI1524&lt;=180,"91-180","181+"))))))</f>
        <v>181+</v>
      </c>
      <c r="AO1524" s="13" t="str">
        <f>IF(OR(ISNUMBER(SEARCH("COMPLETED",K1524)),ISNUMBER(SEARCH("CLOSED",K1524))),"Closed/Completed","Other Active/Issued")</f>
        <v>Closed/Completed</v>
      </c>
    </row>
    <row r="1525" spans="1:41">
      <c r="A1525" t="s">
        <v>8791</v>
      </c>
      <c r="B1525" t="s">
        <v>87</v>
      </c>
      <c r="C1525" t="s">
        <v>87</v>
      </c>
      <c r="D1525" t="s">
        <v>88</v>
      </c>
      <c r="E1525" t="s">
        <v>7318</v>
      </c>
      <c r="H1525" t="s">
        <v>1297</v>
      </c>
      <c r="K1525" t="s">
        <v>115</v>
      </c>
      <c r="L1525" t="s">
        <v>115</v>
      </c>
      <c r="M1525" t="s">
        <v>8792</v>
      </c>
      <c r="N1525" s="9">
        <v>98106</v>
      </c>
      <c r="O1525" t="s">
        <v>8793</v>
      </c>
      <c r="P1525" s="10">
        <v>47.53025135</v>
      </c>
      <c r="Q1525" s="10">
        <v>-122.36083121</v>
      </c>
      <c r="R1525" t="s">
        <v>8794</v>
      </c>
      <c r="S1525" s="7">
        <v>10</v>
      </c>
      <c r="T1525" s="7">
        <v>2023</v>
      </c>
      <c r="U1525" s="7">
        <v>4</v>
      </c>
      <c r="Y1525" t="b">
        <v>1</v>
      </c>
      <c r="Z1525" t="b">
        <v>1</v>
      </c>
      <c r="AB1525">
        <v>1</v>
      </c>
      <c r="AC1525" t="b">
        <v>0</v>
      </c>
      <c r="AD1525" t="b">
        <v>1</v>
      </c>
      <c r="AE1525" t="b">
        <v>0</v>
      </c>
      <c r="AF1525" t="b">
        <v>0</v>
      </c>
      <c r="AG1525" s="11">
        <v>45202</v>
      </c>
      <c r="AI1525" s="12">
        <f>IF(OR(AG1525="",AH1525=""),"",AH1525-AG1525)</f>
        <v/>
      </c>
      <c r="AJ1525" s="13">
        <f>IF(OR(AI1525="",AA1525=""),"",AI1525=AA1525)</f>
        <v/>
      </c>
      <c r="AK1525" s="13">
        <f>IF(AI1525="","",AI1525&gt;60)</f>
        <v/>
      </c>
      <c r="AL1525" s="13" t="b">
        <f>IF(OR(Y1525=TRUE,AH1525=""),TRUE,FALSE)</f>
        <v>1</v>
      </c>
      <c r="AM1525" s="13">
        <f>IF(AI1525="","",AI1525&lt;0)</f>
        <v/>
      </c>
      <c r="AN1525" s="13" t="str">
        <f>IF(AH1525="","No inspection date",IF(AI1525&lt;0,"Negative chronology",IF(AI1525&lt;=30,"0-30",IF(AI1525&lt;=60,"31-60",IF(AI1525&lt;=90,"61-90",IF(AI1525&lt;=180,"91-180","181+"))))))</f>
        <v>No inspection date</v>
      </c>
      <c r="AO1525" s="13" t="str">
        <f>IF(OR(ISNUMBER(SEARCH("COMPLETED",K1525)),ISNUMBER(SEARCH("CLOSED",K1525))),"Closed/Completed","Other Active/Issued")</f>
        <v>Other Active/Issued</v>
      </c>
    </row>
    <row r="1526" spans="1:41">
      <c r="A1526" t="s">
        <v>8795</v>
      </c>
      <c r="B1526" t="s">
        <v>87</v>
      </c>
      <c r="C1526" t="s">
        <v>87</v>
      </c>
      <c r="D1526" t="s">
        <v>88</v>
      </c>
      <c r="E1526" t="s">
        <v>7318</v>
      </c>
      <c r="G1526" t="s">
        <v>8796</v>
      </c>
      <c r="H1526" t="s">
        <v>2928</v>
      </c>
      <c r="I1526" t="s">
        <v>3032</v>
      </c>
      <c r="J1526" t="s">
        <v>137</v>
      </c>
      <c r="K1526" t="s">
        <v>93</v>
      </c>
      <c r="L1526" t="s">
        <v>93</v>
      </c>
      <c r="M1526" t="s">
        <v>8797</v>
      </c>
      <c r="N1526" s="9">
        <v>98144</v>
      </c>
      <c r="O1526" t="s">
        <v>8798</v>
      </c>
      <c r="P1526" s="10">
        <v>47.59539406</v>
      </c>
      <c r="Q1526" s="10">
        <v>-122.29612008</v>
      </c>
      <c r="R1526" t="s">
        <v>8799</v>
      </c>
      <c r="S1526" s="7">
        <v>10</v>
      </c>
      <c r="T1526" s="7">
        <v>2023</v>
      </c>
      <c r="U1526" s="7">
        <v>4</v>
      </c>
      <c r="V1526">
        <v>6</v>
      </c>
      <c r="W1526">
        <v>2024</v>
      </c>
      <c r="X1526">
        <v>2</v>
      </c>
      <c r="Y1526" t="b">
        <v>0</v>
      </c>
      <c r="Z1526" t="b">
        <v>0</v>
      </c>
      <c r="AA1526">
        <v>264</v>
      </c>
      <c r="AB1526">
        <v>3</v>
      </c>
      <c r="AC1526" t="b">
        <v>0</v>
      </c>
      <c r="AD1526" t="b">
        <v>1</v>
      </c>
      <c r="AE1526" t="b">
        <v>0</v>
      </c>
      <c r="AF1526" t="b">
        <v>0</v>
      </c>
      <c r="AG1526" s="11">
        <v>45203</v>
      </c>
      <c r="AH1526" s="11">
        <v>45467</v>
      </c>
      <c r="AI1526" s="12">
        <f>IF(OR(AG1526="",AH1526=""),"",AH1526-AG1526)</f>
        <v>264.0</v>
      </c>
      <c r="AJ1526" s="13" t="b">
        <f>IF(OR(AI1526="",AA1526=""),"",AI1526=AA1526)</f>
        <v>1</v>
      </c>
      <c r="AK1526" s="13" t="b">
        <f>IF(AI1526="","",AI1526&gt;60)</f>
        <v>1</v>
      </c>
      <c r="AL1526" s="13" t="b">
        <f>IF(OR(Y1526=TRUE,AH1526=""),TRUE,FALSE)</f>
        <v>0</v>
      </c>
      <c r="AM1526" s="13" t="b">
        <f>IF(AI1526="","",AI1526&lt;0)</f>
        <v>0</v>
      </c>
      <c r="AN1526" s="13" t="str">
        <f>IF(AH1526="","No inspection date",IF(AI1526&lt;0,"Negative chronology",IF(AI1526&lt;=30,"0-30",IF(AI1526&lt;=60,"31-60",IF(AI1526&lt;=90,"61-90",IF(AI1526&lt;=180,"91-180","181+"))))))</f>
        <v>181+</v>
      </c>
      <c r="AO1526" s="13" t="str">
        <f>IF(OR(ISNUMBER(SEARCH("COMPLETED",K1526)),ISNUMBER(SEARCH("CLOSED",K1526))),"Closed/Completed","Other Active/Issued")</f>
        <v>Closed/Completed</v>
      </c>
    </row>
    <row r="1527" spans="1:41">
      <c r="A1527" t="s">
        <v>8800</v>
      </c>
      <c r="B1527" t="s">
        <v>87</v>
      </c>
      <c r="C1527" t="s">
        <v>87</v>
      </c>
      <c r="D1527" t="s">
        <v>88</v>
      </c>
      <c r="E1527" t="s">
        <v>7318</v>
      </c>
      <c r="F1527" t="s">
        <v>6860</v>
      </c>
      <c r="G1527" t="s">
        <v>7397</v>
      </c>
      <c r="H1527" t="s">
        <v>2928</v>
      </c>
      <c r="I1527" t="s">
        <v>1338</v>
      </c>
      <c r="J1527" t="s">
        <v>137</v>
      </c>
      <c r="K1527" t="s">
        <v>137</v>
      </c>
      <c r="L1527" t="s">
        <v>137</v>
      </c>
      <c r="M1527" t="s">
        <v>1845</v>
      </c>
      <c r="N1527" s="9">
        <v>98106</v>
      </c>
      <c r="O1527" t="s">
        <v>8801</v>
      </c>
      <c r="P1527" s="10">
        <v>47.56995664</v>
      </c>
      <c r="Q1527" s="10">
        <v>-122.3619029</v>
      </c>
      <c r="R1527" t="s">
        <v>1847</v>
      </c>
      <c r="S1527" s="7">
        <v>10</v>
      </c>
      <c r="T1527" s="7">
        <v>2023</v>
      </c>
      <c r="U1527" s="7">
        <v>4</v>
      </c>
      <c r="V1527">
        <v>10</v>
      </c>
      <c r="W1527">
        <v>2023</v>
      </c>
      <c r="X1527">
        <v>4</v>
      </c>
      <c r="Y1527" t="b">
        <v>0</v>
      </c>
      <c r="Z1527" t="b">
        <v>0</v>
      </c>
      <c r="AA1527">
        <v>22</v>
      </c>
      <c r="AB1527">
        <v>1</v>
      </c>
      <c r="AC1527" t="b">
        <v>0</v>
      </c>
      <c r="AD1527" t="b">
        <v>1</v>
      </c>
      <c r="AE1527" t="b">
        <v>0</v>
      </c>
      <c r="AF1527" t="b">
        <v>0</v>
      </c>
      <c r="AG1527" s="11">
        <v>45203</v>
      </c>
      <c r="AH1527" s="11">
        <v>45225</v>
      </c>
      <c r="AI1527" s="12">
        <f>IF(OR(AG1527="",AH1527=""),"",AH1527-AG1527)</f>
        <v>22.0</v>
      </c>
      <c r="AJ1527" s="13" t="b">
        <f>IF(OR(AI1527="",AA1527=""),"",AI1527=AA1527)</f>
        <v>1</v>
      </c>
      <c r="AK1527" s="13" t="b">
        <f>IF(AI1527="","",AI1527&gt;60)</f>
        <v>0</v>
      </c>
      <c r="AL1527" s="13" t="b">
        <f>IF(OR(Y1527=TRUE,AH1527=""),TRUE,FALSE)</f>
        <v>0</v>
      </c>
      <c r="AM1527" s="13" t="b">
        <f>IF(AI1527="","",AI1527&lt;0)</f>
        <v>0</v>
      </c>
      <c r="AN1527" s="13" t="str">
        <f>IF(AH1527="","No inspection date",IF(AI1527&lt;0,"Negative chronology",IF(AI1527&lt;=30,"0-30",IF(AI1527&lt;=60,"31-60",IF(AI1527&lt;=90,"61-90",IF(AI1527&lt;=180,"91-180","181+"))))))</f>
        <v>0-30</v>
      </c>
      <c r="AO1527" s="13" t="str">
        <f>IF(OR(ISNUMBER(SEARCH("COMPLETED",K1527)),ISNUMBER(SEARCH("CLOSED",K1527))),"Closed/Completed","Other Active/Issued")</f>
        <v>Other Active/Issued</v>
      </c>
    </row>
    <row r="1528" spans="1:41">
      <c r="A1528" t="s">
        <v>8802</v>
      </c>
      <c r="B1528" t="s">
        <v>87</v>
      </c>
      <c r="C1528" t="s">
        <v>87</v>
      </c>
      <c r="D1528" t="s">
        <v>88</v>
      </c>
      <c r="E1528" t="s">
        <v>7318</v>
      </c>
      <c r="F1528" t="s">
        <v>6860</v>
      </c>
      <c r="H1528" t="s">
        <v>2947</v>
      </c>
      <c r="I1528" t="s">
        <v>1416</v>
      </c>
      <c r="J1528" t="s">
        <v>137</v>
      </c>
      <c r="K1528" t="s">
        <v>93</v>
      </c>
      <c r="L1528" t="s">
        <v>93</v>
      </c>
      <c r="M1528" t="s">
        <v>8803</v>
      </c>
      <c r="N1528" s="9">
        <v>98106</v>
      </c>
      <c r="O1528" t="s">
        <v>8804</v>
      </c>
      <c r="P1528" s="10">
        <v>47.53143109</v>
      </c>
      <c r="Q1528" s="10">
        <v>-122.3587575</v>
      </c>
      <c r="R1528" t="s">
        <v>8805</v>
      </c>
      <c r="S1528" s="7">
        <v>10</v>
      </c>
      <c r="T1528" s="7">
        <v>2023</v>
      </c>
      <c r="U1528" s="7">
        <v>4</v>
      </c>
      <c r="V1528">
        <v>12</v>
      </c>
      <c r="W1528">
        <v>2023</v>
      </c>
      <c r="X1528">
        <v>4</v>
      </c>
      <c r="Y1528" t="b">
        <v>0</v>
      </c>
      <c r="Z1528" t="b">
        <v>0</v>
      </c>
      <c r="AA1528">
        <v>61</v>
      </c>
      <c r="AB1528">
        <v>1</v>
      </c>
      <c r="AC1528" t="b">
        <v>0</v>
      </c>
      <c r="AD1528" t="b">
        <v>1</v>
      </c>
      <c r="AE1528" t="b">
        <v>0</v>
      </c>
      <c r="AF1528" t="b">
        <v>0</v>
      </c>
      <c r="AG1528" s="11">
        <v>45204</v>
      </c>
      <c r="AH1528" s="11">
        <v>45265</v>
      </c>
      <c r="AI1528" s="12">
        <f>IF(OR(AG1528="",AH1528=""),"",AH1528-AG1528)</f>
        <v>61.0</v>
      </c>
      <c r="AJ1528" s="13" t="b">
        <f>IF(OR(AI1528="",AA1528=""),"",AI1528=AA1528)</f>
        <v>1</v>
      </c>
      <c r="AK1528" s="13" t="b">
        <f>IF(AI1528="","",AI1528&gt;60)</f>
        <v>1</v>
      </c>
      <c r="AL1528" s="13" t="b">
        <f>IF(OR(Y1528=TRUE,AH1528=""),TRUE,FALSE)</f>
        <v>0</v>
      </c>
      <c r="AM1528" s="13" t="b">
        <f>IF(AI1528="","",AI1528&lt;0)</f>
        <v>0</v>
      </c>
      <c r="AN1528" s="13" t="str">
        <f>IF(AH1528="","No inspection date",IF(AI1528&lt;0,"Negative chronology",IF(AI1528&lt;=30,"0-30",IF(AI1528&lt;=60,"31-60",IF(AI1528&lt;=90,"61-90",IF(AI1528&lt;=180,"91-180","181+"))))))</f>
        <v>61-90</v>
      </c>
      <c r="AO1528" s="13" t="str">
        <f>IF(OR(ISNUMBER(SEARCH("COMPLETED",K1528)),ISNUMBER(SEARCH("CLOSED",K1528))),"Closed/Completed","Other Active/Issued")</f>
        <v>Closed/Completed</v>
      </c>
    </row>
    <row r="1529" spans="1:41">
      <c r="A1529" t="s">
        <v>8806</v>
      </c>
      <c r="B1529" t="s">
        <v>87</v>
      </c>
      <c r="C1529" t="s">
        <v>87</v>
      </c>
      <c r="D1529" t="s">
        <v>88</v>
      </c>
      <c r="E1529" t="s">
        <v>7318</v>
      </c>
      <c r="G1529" t="s">
        <v>8807</v>
      </c>
      <c r="H1529" t="s">
        <v>2947</v>
      </c>
      <c r="K1529" t="s">
        <v>115</v>
      </c>
      <c r="L1529" t="s">
        <v>115</v>
      </c>
      <c r="M1529" t="s">
        <v>7915</v>
      </c>
      <c r="N1529" s="9">
        <v>98118</v>
      </c>
      <c r="O1529" t="s">
        <v>8808</v>
      </c>
      <c r="P1529" s="10">
        <v>47.56102032</v>
      </c>
      <c r="Q1529" s="10">
        <v>-122.29143146</v>
      </c>
      <c r="R1529" t="s">
        <v>7917</v>
      </c>
      <c r="S1529" s="7">
        <v>10</v>
      </c>
      <c r="T1529" s="7">
        <v>2023</v>
      </c>
      <c r="U1529" s="7">
        <v>4</v>
      </c>
      <c r="Y1529" t="b">
        <v>1</v>
      </c>
      <c r="Z1529" t="b">
        <v>1</v>
      </c>
      <c r="AB1529">
        <v>2</v>
      </c>
      <c r="AC1529" t="b">
        <v>0</v>
      </c>
      <c r="AD1529" t="b">
        <v>1</v>
      </c>
      <c r="AE1529" t="b">
        <v>0</v>
      </c>
      <c r="AF1529" t="b">
        <v>0</v>
      </c>
      <c r="AG1529" s="11">
        <v>45204</v>
      </c>
      <c r="AI1529" s="12">
        <f>IF(OR(AG1529="",AH1529=""),"",AH1529-AG1529)</f>
        <v/>
      </c>
      <c r="AJ1529" s="13">
        <f>IF(OR(AI1529="",AA1529=""),"",AI1529=AA1529)</f>
        <v/>
      </c>
      <c r="AK1529" s="13">
        <f>IF(AI1529="","",AI1529&gt;60)</f>
        <v/>
      </c>
      <c r="AL1529" s="13" t="b">
        <f>IF(OR(Y1529=TRUE,AH1529=""),TRUE,FALSE)</f>
        <v>1</v>
      </c>
      <c r="AM1529" s="13">
        <f>IF(AI1529="","",AI1529&lt;0)</f>
        <v/>
      </c>
      <c r="AN1529" s="13" t="str">
        <f>IF(AH1529="","No inspection date",IF(AI1529&lt;0,"Negative chronology",IF(AI1529&lt;=30,"0-30",IF(AI1529&lt;=60,"31-60",IF(AI1529&lt;=90,"61-90",IF(AI1529&lt;=180,"91-180","181+"))))))</f>
        <v>No inspection date</v>
      </c>
      <c r="AO1529" s="13" t="str">
        <f>IF(OR(ISNUMBER(SEARCH("COMPLETED",K1529)),ISNUMBER(SEARCH("CLOSED",K1529))),"Closed/Completed","Other Active/Issued")</f>
        <v>Other Active/Issued</v>
      </c>
    </row>
    <row r="1530" spans="1:41">
      <c r="A1530" t="s">
        <v>8809</v>
      </c>
      <c r="B1530" t="s">
        <v>87</v>
      </c>
      <c r="C1530" t="s">
        <v>87</v>
      </c>
      <c r="D1530" t="s">
        <v>88</v>
      </c>
      <c r="E1530" t="s">
        <v>7318</v>
      </c>
      <c r="G1530" t="s">
        <v>7706</v>
      </c>
      <c r="H1530" t="s">
        <v>2947</v>
      </c>
      <c r="I1530" t="s">
        <v>3072</v>
      </c>
      <c r="J1530" t="s">
        <v>137</v>
      </c>
      <c r="K1530" t="s">
        <v>93</v>
      </c>
      <c r="L1530" t="s">
        <v>93</v>
      </c>
      <c r="M1530" t="s">
        <v>8559</v>
      </c>
      <c r="N1530" s="9">
        <v>98125</v>
      </c>
      <c r="O1530" t="s">
        <v>8810</v>
      </c>
      <c r="P1530" s="10">
        <v>47.71926368</v>
      </c>
      <c r="Q1530" s="10">
        <v>-122.32022333</v>
      </c>
      <c r="R1530" t="s">
        <v>8561</v>
      </c>
      <c r="S1530" s="7">
        <v>10</v>
      </c>
      <c r="T1530" s="7">
        <v>2023</v>
      </c>
      <c r="U1530" s="7">
        <v>4</v>
      </c>
      <c r="V1530">
        <v>11</v>
      </c>
      <c r="W1530">
        <v>2023</v>
      </c>
      <c r="X1530">
        <v>4</v>
      </c>
      <c r="Y1530" t="b">
        <v>0</v>
      </c>
      <c r="Z1530" t="b">
        <v>0</v>
      </c>
      <c r="AA1530">
        <v>34</v>
      </c>
      <c r="AB1530">
        <v>5</v>
      </c>
      <c r="AC1530" t="b">
        <v>0</v>
      </c>
      <c r="AD1530" t="b">
        <v>1</v>
      </c>
      <c r="AE1530" t="b">
        <v>0</v>
      </c>
      <c r="AF1530" t="b">
        <v>0</v>
      </c>
      <c r="AG1530" s="11">
        <v>45204</v>
      </c>
      <c r="AH1530" s="11">
        <v>45238</v>
      </c>
      <c r="AI1530" s="12">
        <f>IF(OR(AG1530="",AH1530=""),"",AH1530-AG1530)</f>
        <v>34.0</v>
      </c>
      <c r="AJ1530" s="13" t="b">
        <f>IF(OR(AI1530="",AA1530=""),"",AI1530=AA1530)</f>
        <v>1</v>
      </c>
      <c r="AK1530" s="13" t="b">
        <f>IF(AI1530="","",AI1530&gt;60)</f>
        <v>0</v>
      </c>
      <c r="AL1530" s="13" t="b">
        <f>IF(OR(Y1530=TRUE,AH1530=""),TRUE,FALSE)</f>
        <v>0</v>
      </c>
      <c r="AM1530" s="13" t="b">
        <f>IF(AI1530="","",AI1530&lt;0)</f>
        <v>0</v>
      </c>
      <c r="AN1530" s="13" t="str">
        <f>IF(AH1530="","No inspection date",IF(AI1530&lt;0,"Negative chronology",IF(AI1530&lt;=30,"0-30",IF(AI1530&lt;=60,"31-60",IF(AI1530&lt;=90,"61-90",IF(AI1530&lt;=180,"91-180","181+"))))))</f>
        <v>31-60</v>
      </c>
      <c r="AO1530" s="13" t="str">
        <f>IF(OR(ISNUMBER(SEARCH("COMPLETED",K1530)),ISNUMBER(SEARCH("CLOSED",K1530))),"Closed/Completed","Other Active/Issued")</f>
        <v>Closed/Completed</v>
      </c>
    </row>
    <row r="1531" spans="1:41">
      <c r="A1531" t="s">
        <v>8811</v>
      </c>
      <c r="B1531" t="s">
        <v>87</v>
      </c>
      <c r="C1531" t="s">
        <v>87</v>
      </c>
      <c r="D1531" t="s">
        <v>88</v>
      </c>
      <c r="E1531" t="s">
        <v>7318</v>
      </c>
      <c r="G1531" t="s">
        <v>8812</v>
      </c>
      <c r="H1531" t="s">
        <v>8813</v>
      </c>
      <c r="K1531" t="s">
        <v>93</v>
      </c>
      <c r="L1531" t="s">
        <v>93</v>
      </c>
      <c r="M1531" t="s">
        <v>3012</v>
      </c>
      <c r="N1531" s="9">
        <v>98119</v>
      </c>
      <c r="O1531" t="s">
        <v>8814</v>
      </c>
      <c r="P1531" s="10">
        <v>47.62238414</v>
      </c>
      <c r="Q1531" s="10">
        <v>-122.35964288</v>
      </c>
      <c r="R1531" t="s">
        <v>3014</v>
      </c>
      <c r="S1531" s="7">
        <v>10</v>
      </c>
      <c r="T1531" s="7">
        <v>2023</v>
      </c>
      <c r="U1531" s="7">
        <v>4</v>
      </c>
      <c r="Y1531" t="b">
        <v>1</v>
      </c>
      <c r="Z1531" t="b">
        <v>1</v>
      </c>
      <c r="AB1531">
        <v>7</v>
      </c>
      <c r="AC1531" t="b">
        <v>0</v>
      </c>
      <c r="AD1531" t="b">
        <v>1</v>
      </c>
      <c r="AE1531" t="b">
        <v>0</v>
      </c>
      <c r="AF1531" t="b">
        <v>0</v>
      </c>
      <c r="AG1531" s="11">
        <v>45205</v>
      </c>
      <c r="AI1531" s="12">
        <f>IF(OR(AG1531="",AH1531=""),"",AH1531-AG1531)</f>
        <v/>
      </c>
      <c r="AJ1531" s="13">
        <f>IF(OR(AI1531="",AA1531=""),"",AI1531=AA1531)</f>
        <v/>
      </c>
      <c r="AK1531" s="13">
        <f>IF(AI1531="","",AI1531&gt;60)</f>
        <v/>
      </c>
      <c r="AL1531" s="13" t="b">
        <f>IF(OR(Y1531=TRUE,AH1531=""),TRUE,FALSE)</f>
        <v>1</v>
      </c>
      <c r="AM1531" s="13">
        <f>IF(AI1531="","",AI1531&lt;0)</f>
        <v/>
      </c>
      <c r="AN1531" s="13" t="str">
        <f>IF(AH1531="","No inspection date",IF(AI1531&lt;0,"Negative chronology",IF(AI1531&lt;=30,"0-30",IF(AI1531&lt;=60,"31-60",IF(AI1531&lt;=90,"61-90",IF(AI1531&lt;=180,"91-180","181+"))))))</f>
        <v>No inspection date</v>
      </c>
      <c r="AO1531" s="13" t="str">
        <f>IF(OR(ISNUMBER(SEARCH("COMPLETED",K1531)),ISNUMBER(SEARCH("CLOSED",K1531))),"Closed/Completed","Other Active/Issued")</f>
        <v>Closed/Completed</v>
      </c>
    </row>
    <row r="1532" spans="1:41">
      <c r="A1532" t="s">
        <v>8815</v>
      </c>
      <c r="B1532" t="s">
        <v>87</v>
      </c>
      <c r="C1532" t="s">
        <v>87</v>
      </c>
      <c r="D1532" t="s">
        <v>88</v>
      </c>
      <c r="E1532" t="s">
        <v>7318</v>
      </c>
      <c r="F1532" t="s">
        <v>8816</v>
      </c>
      <c r="H1532" t="s">
        <v>2954</v>
      </c>
      <c r="I1532" t="s">
        <v>2954</v>
      </c>
      <c r="J1532" t="s">
        <v>93</v>
      </c>
      <c r="K1532" t="s">
        <v>1745</v>
      </c>
      <c r="L1532" t="s">
        <v>1745</v>
      </c>
      <c r="M1532" t="s">
        <v>8817</v>
      </c>
      <c r="N1532" s="9">
        <v>98102</v>
      </c>
      <c r="O1532" t="s">
        <v>8818</v>
      </c>
      <c r="P1532" s="10">
        <v>47.64863221</v>
      </c>
      <c r="Q1532" s="10">
        <v>-122.32393165</v>
      </c>
      <c r="R1532" t="s">
        <v>8819</v>
      </c>
      <c r="S1532" s="7">
        <v>10</v>
      </c>
      <c r="T1532" s="7">
        <v>2023</v>
      </c>
      <c r="U1532" s="7">
        <v>4</v>
      </c>
      <c r="V1532">
        <v>10</v>
      </c>
      <c r="W1532">
        <v>2023</v>
      </c>
      <c r="X1532">
        <v>4</v>
      </c>
      <c r="Y1532" t="b">
        <v>0</v>
      </c>
      <c r="Z1532" t="b">
        <v>0</v>
      </c>
      <c r="AA1532">
        <v>0</v>
      </c>
      <c r="AB1532">
        <v>3</v>
      </c>
      <c r="AC1532" t="b">
        <v>0</v>
      </c>
      <c r="AD1532" t="b">
        <v>1</v>
      </c>
      <c r="AE1532" t="b">
        <v>0</v>
      </c>
      <c r="AF1532" t="b">
        <v>0</v>
      </c>
      <c r="AG1532" s="11">
        <v>45210</v>
      </c>
      <c r="AH1532" s="11">
        <v>45210</v>
      </c>
      <c r="AI1532" s="12">
        <f>IF(OR(AG1532="",AH1532=""),"",AH1532-AG1532)</f>
        <v>0.0</v>
      </c>
      <c r="AJ1532" s="13" t="b">
        <f>IF(OR(AI1532="",AA1532=""),"",AI1532=AA1532)</f>
        <v>1</v>
      </c>
      <c r="AK1532" s="13" t="b">
        <f>IF(AI1532="","",AI1532&gt;60)</f>
        <v>0</v>
      </c>
      <c r="AL1532" s="13" t="b">
        <f>IF(OR(Y1532=TRUE,AH1532=""),TRUE,FALSE)</f>
        <v>0</v>
      </c>
      <c r="AM1532" s="13" t="b">
        <f>IF(AI1532="","",AI1532&lt;0)</f>
        <v>0</v>
      </c>
      <c r="AN1532" s="13" t="str">
        <f>IF(AH1532="","No inspection date",IF(AI1532&lt;0,"Negative chronology",IF(AI1532&lt;=30,"0-30",IF(AI1532&lt;=60,"31-60",IF(AI1532&lt;=90,"61-90",IF(AI1532&lt;=180,"91-180","181+"))))))</f>
        <v>0-30</v>
      </c>
      <c r="AO1532" s="13" t="str">
        <f>IF(OR(ISNUMBER(SEARCH("COMPLETED",K1532)),ISNUMBER(SEARCH("CLOSED",K1532))),"Closed/Completed","Other Active/Issued")</f>
        <v>Other Active/Issued</v>
      </c>
    </row>
    <row r="1533" spans="1:41">
      <c r="A1533" t="s">
        <v>8820</v>
      </c>
      <c r="B1533" t="s">
        <v>87</v>
      </c>
      <c r="C1533" t="s">
        <v>87</v>
      </c>
      <c r="D1533" t="s">
        <v>88</v>
      </c>
      <c r="E1533" t="s">
        <v>7318</v>
      </c>
      <c r="F1533" t="s">
        <v>8821</v>
      </c>
      <c r="H1533" t="s">
        <v>2954</v>
      </c>
      <c r="I1533" t="s">
        <v>2954</v>
      </c>
      <c r="J1533" t="s">
        <v>93</v>
      </c>
      <c r="K1533" t="s">
        <v>1745</v>
      </c>
      <c r="L1533" t="s">
        <v>1745</v>
      </c>
      <c r="M1533" t="s">
        <v>2922</v>
      </c>
      <c r="N1533" s="9">
        <v>98115</v>
      </c>
      <c r="O1533" t="s">
        <v>8822</v>
      </c>
      <c r="P1533" s="10">
        <v>47.6745658</v>
      </c>
      <c r="Q1533" s="10">
        <v>-122.32630176</v>
      </c>
      <c r="R1533" t="s">
        <v>2924</v>
      </c>
      <c r="S1533" s="7">
        <v>10</v>
      </c>
      <c r="T1533" s="7">
        <v>2023</v>
      </c>
      <c r="U1533" s="7">
        <v>4</v>
      </c>
      <c r="V1533">
        <v>10</v>
      </c>
      <c r="W1533">
        <v>2023</v>
      </c>
      <c r="X1533">
        <v>4</v>
      </c>
      <c r="Y1533" t="b">
        <v>0</v>
      </c>
      <c r="Z1533" t="b">
        <v>0</v>
      </c>
      <c r="AA1533">
        <v>0</v>
      </c>
      <c r="AB1533">
        <v>6</v>
      </c>
      <c r="AC1533" t="b">
        <v>0</v>
      </c>
      <c r="AD1533" t="b">
        <v>1</v>
      </c>
      <c r="AE1533" t="b">
        <v>0</v>
      </c>
      <c r="AF1533" t="b">
        <v>0</v>
      </c>
      <c r="AG1533" s="11">
        <v>45210</v>
      </c>
      <c r="AH1533" s="11">
        <v>45210</v>
      </c>
      <c r="AI1533" s="12">
        <f>IF(OR(AG1533="",AH1533=""),"",AH1533-AG1533)</f>
        <v>0.0</v>
      </c>
      <c r="AJ1533" s="13" t="b">
        <f>IF(OR(AI1533="",AA1533=""),"",AI1533=AA1533)</f>
        <v>1</v>
      </c>
      <c r="AK1533" s="13" t="b">
        <f>IF(AI1533="","",AI1533&gt;60)</f>
        <v>0</v>
      </c>
      <c r="AL1533" s="13" t="b">
        <f>IF(OR(Y1533=TRUE,AH1533=""),TRUE,FALSE)</f>
        <v>0</v>
      </c>
      <c r="AM1533" s="13" t="b">
        <f>IF(AI1533="","",AI1533&lt;0)</f>
        <v>0</v>
      </c>
      <c r="AN1533" s="13" t="str">
        <f>IF(AH1533="","No inspection date",IF(AI1533&lt;0,"Negative chronology",IF(AI1533&lt;=30,"0-30",IF(AI1533&lt;=60,"31-60",IF(AI1533&lt;=90,"61-90",IF(AI1533&lt;=180,"91-180","181+"))))))</f>
        <v>0-30</v>
      </c>
      <c r="AO1533" s="13" t="str">
        <f>IF(OR(ISNUMBER(SEARCH("COMPLETED",K1533)),ISNUMBER(SEARCH("CLOSED",K1533))),"Closed/Completed","Other Active/Issued")</f>
        <v>Other Active/Issued</v>
      </c>
    </row>
    <row r="1534" spans="1:41">
      <c r="A1534" t="s">
        <v>8823</v>
      </c>
      <c r="B1534" t="s">
        <v>87</v>
      </c>
      <c r="C1534" t="s">
        <v>87</v>
      </c>
      <c r="D1534" t="s">
        <v>88</v>
      </c>
      <c r="E1534" t="s">
        <v>7318</v>
      </c>
      <c r="G1534" t="s">
        <v>6860</v>
      </c>
      <c r="H1534" t="s">
        <v>2961</v>
      </c>
      <c r="K1534" t="s">
        <v>93</v>
      </c>
      <c r="L1534" t="s">
        <v>93</v>
      </c>
      <c r="M1534" t="s">
        <v>8765</v>
      </c>
      <c r="N1534" s="9">
        <v>98136</v>
      </c>
      <c r="O1534" t="s">
        <v>8824</v>
      </c>
      <c r="P1534" s="10">
        <v>47.5469532</v>
      </c>
      <c r="Q1534" s="10">
        <v>-122.39149285</v>
      </c>
      <c r="R1534" t="s">
        <v>8767</v>
      </c>
      <c r="S1534" s="7">
        <v>10</v>
      </c>
      <c r="T1534" s="7">
        <v>2023</v>
      </c>
      <c r="U1534" s="7">
        <v>4</v>
      </c>
      <c r="Y1534" t="b">
        <v>1</v>
      </c>
      <c r="Z1534" t="b">
        <v>1</v>
      </c>
      <c r="AB1534">
        <v>1</v>
      </c>
      <c r="AC1534" t="b">
        <v>0</v>
      </c>
      <c r="AD1534" t="b">
        <v>1</v>
      </c>
      <c r="AE1534" t="b">
        <v>0</v>
      </c>
      <c r="AF1534" t="b">
        <v>0</v>
      </c>
      <c r="AG1534" s="11">
        <v>45211</v>
      </c>
      <c r="AI1534" s="12">
        <f>IF(OR(AG1534="",AH1534=""),"",AH1534-AG1534)</f>
        <v/>
      </c>
      <c r="AJ1534" s="13">
        <f>IF(OR(AI1534="",AA1534=""),"",AI1534=AA1534)</f>
        <v/>
      </c>
      <c r="AK1534" s="13">
        <f>IF(AI1534="","",AI1534&gt;60)</f>
        <v/>
      </c>
      <c r="AL1534" s="13" t="b">
        <f>IF(OR(Y1534=TRUE,AH1534=""),TRUE,FALSE)</f>
        <v>1</v>
      </c>
      <c r="AM1534" s="13">
        <f>IF(AI1534="","",AI1534&lt;0)</f>
        <v/>
      </c>
      <c r="AN1534" s="13" t="str">
        <f>IF(AH1534="","No inspection date",IF(AI1534&lt;0,"Negative chronology",IF(AI1534&lt;=30,"0-30",IF(AI1534&lt;=60,"31-60",IF(AI1534&lt;=90,"61-90",IF(AI1534&lt;=180,"91-180","181+"))))))</f>
        <v>No inspection date</v>
      </c>
      <c r="AO1534" s="13" t="str">
        <f>IF(OR(ISNUMBER(SEARCH("COMPLETED",K1534)),ISNUMBER(SEARCH("CLOSED",K1534))),"Closed/Completed","Other Active/Issued")</f>
        <v>Closed/Completed</v>
      </c>
    </row>
    <row r="1535" spans="1:41">
      <c r="A1535" t="s">
        <v>8825</v>
      </c>
      <c r="B1535" t="s">
        <v>87</v>
      </c>
      <c r="C1535" t="s">
        <v>87</v>
      </c>
      <c r="D1535" t="s">
        <v>88</v>
      </c>
      <c r="E1535" t="s">
        <v>7318</v>
      </c>
      <c r="G1535" t="s">
        <v>87</v>
      </c>
      <c r="H1535" t="s">
        <v>2978</v>
      </c>
      <c r="K1535" t="s">
        <v>115</v>
      </c>
      <c r="L1535" t="s">
        <v>115</v>
      </c>
      <c r="M1535" t="s">
        <v>8826</v>
      </c>
      <c r="N1535" s="9">
        <v>98104</v>
      </c>
      <c r="O1535" t="s">
        <v>8827</v>
      </c>
      <c r="P1535" s="10">
        <v>47.59987002</v>
      </c>
      <c r="Q1535" s="10">
        <v>-122.33070405</v>
      </c>
      <c r="R1535" t="s">
        <v>8828</v>
      </c>
      <c r="S1535" s="7">
        <v>10</v>
      </c>
      <c r="T1535" s="7">
        <v>2023</v>
      </c>
      <c r="U1535" s="7">
        <v>4</v>
      </c>
      <c r="Y1535" t="b">
        <v>1</v>
      </c>
      <c r="Z1535" t="b">
        <v>1</v>
      </c>
      <c r="AB1535">
        <v>1</v>
      </c>
      <c r="AC1535" t="b">
        <v>0</v>
      </c>
      <c r="AD1535" t="b">
        <v>1</v>
      </c>
      <c r="AE1535" t="b">
        <v>0</v>
      </c>
      <c r="AF1535" t="b">
        <v>0</v>
      </c>
      <c r="AG1535" s="11">
        <v>45215</v>
      </c>
      <c r="AI1535" s="12">
        <f>IF(OR(AG1535="",AH1535=""),"",AH1535-AG1535)</f>
        <v/>
      </c>
      <c r="AJ1535" s="13">
        <f>IF(OR(AI1535="",AA1535=""),"",AI1535=AA1535)</f>
        <v/>
      </c>
      <c r="AK1535" s="13">
        <f>IF(AI1535="","",AI1535&gt;60)</f>
        <v/>
      </c>
      <c r="AL1535" s="13" t="b">
        <f>IF(OR(Y1535=TRUE,AH1535=""),TRUE,FALSE)</f>
        <v>1</v>
      </c>
      <c r="AM1535" s="13">
        <f>IF(AI1535="","",AI1535&lt;0)</f>
        <v/>
      </c>
      <c r="AN1535" s="13" t="str">
        <f>IF(AH1535="","No inspection date",IF(AI1535&lt;0,"Negative chronology",IF(AI1535&lt;=30,"0-30",IF(AI1535&lt;=60,"31-60",IF(AI1535&lt;=90,"61-90",IF(AI1535&lt;=180,"91-180","181+"))))))</f>
        <v>No inspection date</v>
      </c>
      <c r="AO1535" s="13" t="str">
        <f>IF(OR(ISNUMBER(SEARCH("COMPLETED",K1535)),ISNUMBER(SEARCH("CLOSED",K1535))),"Closed/Completed","Other Active/Issued")</f>
        <v>Other Active/Issued</v>
      </c>
    </row>
    <row r="1536" spans="1:41">
      <c r="A1536" t="s">
        <v>8829</v>
      </c>
      <c r="B1536" t="s">
        <v>87</v>
      </c>
      <c r="C1536" t="s">
        <v>87</v>
      </c>
      <c r="D1536" t="s">
        <v>88</v>
      </c>
      <c r="E1536" t="s">
        <v>7318</v>
      </c>
      <c r="H1536" t="s">
        <v>2985</v>
      </c>
      <c r="K1536" t="s">
        <v>115</v>
      </c>
      <c r="L1536" t="s">
        <v>115</v>
      </c>
      <c r="M1536" t="s">
        <v>8817</v>
      </c>
      <c r="N1536" s="9">
        <v>98102</v>
      </c>
      <c r="O1536" t="s">
        <v>8830</v>
      </c>
      <c r="P1536" s="10">
        <v>47.64863221</v>
      </c>
      <c r="Q1536" s="10">
        <v>-122.32393165</v>
      </c>
      <c r="R1536" t="s">
        <v>8819</v>
      </c>
      <c r="S1536" s="7">
        <v>10</v>
      </c>
      <c r="T1536" s="7">
        <v>2023</v>
      </c>
      <c r="U1536" s="7">
        <v>4</v>
      </c>
      <c r="Y1536" t="b">
        <v>1</v>
      </c>
      <c r="Z1536" t="b">
        <v>1</v>
      </c>
      <c r="AB1536">
        <v>3</v>
      </c>
      <c r="AC1536" t="b">
        <v>0</v>
      </c>
      <c r="AD1536" t="b">
        <v>1</v>
      </c>
      <c r="AE1536" t="b">
        <v>0</v>
      </c>
      <c r="AF1536" t="b">
        <v>0</v>
      </c>
      <c r="AG1536" s="11">
        <v>45216</v>
      </c>
      <c r="AI1536" s="12">
        <f>IF(OR(AG1536="",AH1536=""),"",AH1536-AG1536)</f>
        <v/>
      </c>
      <c r="AJ1536" s="13">
        <f>IF(OR(AI1536="",AA1536=""),"",AI1536=AA1536)</f>
        <v/>
      </c>
      <c r="AK1536" s="13">
        <f>IF(AI1536="","",AI1536&gt;60)</f>
        <v/>
      </c>
      <c r="AL1536" s="13" t="b">
        <f>IF(OR(Y1536=TRUE,AH1536=""),TRUE,FALSE)</f>
        <v>1</v>
      </c>
      <c r="AM1536" s="13">
        <f>IF(AI1536="","",AI1536&lt;0)</f>
        <v/>
      </c>
      <c r="AN1536" s="13" t="str">
        <f>IF(AH1536="","No inspection date",IF(AI1536&lt;0,"Negative chronology",IF(AI1536&lt;=30,"0-30",IF(AI1536&lt;=60,"31-60",IF(AI1536&lt;=90,"61-90",IF(AI1536&lt;=180,"91-180","181+"))))))</f>
        <v>No inspection date</v>
      </c>
      <c r="AO1536" s="13" t="str">
        <f>IF(OR(ISNUMBER(SEARCH("COMPLETED",K1536)),ISNUMBER(SEARCH("CLOSED",K1536))),"Closed/Completed","Other Active/Issued")</f>
        <v>Other Active/Issued</v>
      </c>
    </row>
    <row r="1537" spans="1:41">
      <c r="A1537" t="s">
        <v>8831</v>
      </c>
      <c r="B1537" t="s">
        <v>87</v>
      </c>
      <c r="C1537" t="s">
        <v>87</v>
      </c>
      <c r="D1537" t="s">
        <v>88</v>
      </c>
      <c r="E1537" t="s">
        <v>7318</v>
      </c>
      <c r="H1537" t="s">
        <v>6330</v>
      </c>
      <c r="I1537" t="s">
        <v>7057</v>
      </c>
      <c r="J1537" t="s">
        <v>137</v>
      </c>
      <c r="K1537" t="s">
        <v>93</v>
      </c>
      <c r="L1537" t="s">
        <v>93</v>
      </c>
      <c r="M1537" t="s">
        <v>8832</v>
      </c>
      <c r="N1537" s="9">
        <v>98118</v>
      </c>
      <c r="O1537" t="s">
        <v>8833</v>
      </c>
      <c r="P1537" s="10">
        <v>47.56791544</v>
      </c>
      <c r="Q1537" s="10">
        <v>-122.28964347</v>
      </c>
      <c r="R1537" t="s">
        <v>8834</v>
      </c>
      <c r="S1537" s="7">
        <v>10</v>
      </c>
      <c r="T1537" s="7">
        <v>2023</v>
      </c>
      <c r="U1537" s="7">
        <v>4</v>
      </c>
      <c r="V1537">
        <v>12</v>
      </c>
      <c r="W1537">
        <v>2023</v>
      </c>
      <c r="X1537">
        <v>4</v>
      </c>
      <c r="Y1537" t="b">
        <v>0</v>
      </c>
      <c r="Z1537" t="b">
        <v>0</v>
      </c>
      <c r="AA1537">
        <v>70</v>
      </c>
      <c r="AB1537">
        <v>2</v>
      </c>
      <c r="AC1537" t="b">
        <v>0</v>
      </c>
      <c r="AD1537" t="b">
        <v>1</v>
      </c>
      <c r="AE1537" t="b">
        <v>0</v>
      </c>
      <c r="AF1537" t="b">
        <v>0</v>
      </c>
      <c r="AG1537" s="11">
        <v>45218</v>
      </c>
      <c r="AH1537" s="11">
        <v>45288</v>
      </c>
      <c r="AI1537" s="12">
        <f>IF(OR(AG1537="",AH1537=""),"",AH1537-AG1537)</f>
        <v>70.0</v>
      </c>
      <c r="AJ1537" s="13" t="b">
        <f>IF(OR(AI1537="",AA1537=""),"",AI1537=AA1537)</f>
        <v>1</v>
      </c>
      <c r="AK1537" s="13" t="b">
        <f>IF(AI1537="","",AI1537&gt;60)</f>
        <v>1</v>
      </c>
      <c r="AL1537" s="13" t="b">
        <f>IF(OR(Y1537=TRUE,AH1537=""),TRUE,FALSE)</f>
        <v>0</v>
      </c>
      <c r="AM1537" s="13" t="b">
        <f>IF(AI1537="","",AI1537&lt;0)</f>
        <v>0</v>
      </c>
      <c r="AN1537" s="13" t="str">
        <f>IF(AH1537="","No inspection date",IF(AI1537&lt;0,"Negative chronology",IF(AI1537&lt;=30,"0-30",IF(AI1537&lt;=60,"31-60",IF(AI1537&lt;=90,"61-90",IF(AI1537&lt;=180,"91-180","181+"))))))</f>
        <v>61-90</v>
      </c>
      <c r="AO1537" s="13" t="str">
        <f>IF(OR(ISNUMBER(SEARCH("COMPLETED",K1537)),ISNUMBER(SEARCH("CLOSED",K1537))),"Closed/Completed","Other Active/Issued")</f>
        <v>Closed/Completed</v>
      </c>
    </row>
    <row r="1538" spans="1:41">
      <c r="A1538" t="s">
        <v>8835</v>
      </c>
      <c r="B1538" t="s">
        <v>87</v>
      </c>
      <c r="C1538" t="s">
        <v>87</v>
      </c>
      <c r="D1538" t="s">
        <v>88</v>
      </c>
      <c r="E1538" t="s">
        <v>7318</v>
      </c>
      <c r="G1538" t="s">
        <v>8836</v>
      </c>
      <c r="H1538" t="s">
        <v>6330</v>
      </c>
      <c r="I1538" t="s">
        <v>1338</v>
      </c>
      <c r="J1538" t="s">
        <v>137</v>
      </c>
      <c r="K1538" t="s">
        <v>137</v>
      </c>
      <c r="L1538" t="s">
        <v>137</v>
      </c>
      <c r="M1538" t="s">
        <v>8246</v>
      </c>
      <c r="N1538" s="9">
        <v>98125</v>
      </c>
      <c r="O1538" t="s">
        <v>8837</v>
      </c>
      <c r="P1538" s="10">
        <v>47.71094811</v>
      </c>
      <c r="Q1538" s="10">
        <v>-122.29988088</v>
      </c>
      <c r="R1538" t="s">
        <v>8248</v>
      </c>
      <c r="S1538" s="7">
        <v>10</v>
      </c>
      <c r="T1538" s="7">
        <v>2023</v>
      </c>
      <c r="U1538" s="7">
        <v>4</v>
      </c>
      <c r="V1538">
        <v>10</v>
      </c>
      <c r="W1538">
        <v>2023</v>
      </c>
      <c r="X1538">
        <v>4</v>
      </c>
      <c r="Y1538" t="b">
        <v>0</v>
      </c>
      <c r="Z1538" t="b">
        <v>0</v>
      </c>
      <c r="AA1538">
        <v>7</v>
      </c>
      <c r="AB1538">
        <v>5</v>
      </c>
      <c r="AC1538" t="b">
        <v>0</v>
      </c>
      <c r="AD1538" t="b">
        <v>1</v>
      </c>
      <c r="AE1538" t="b">
        <v>0</v>
      </c>
      <c r="AF1538" t="b">
        <v>0</v>
      </c>
      <c r="AG1538" s="11">
        <v>45218</v>
      </c>
      <c r="AH1538" s="11">
        <v>45225</v>
      </c>
      <c r="AI1538" s="12">
        <f>IF(OR(AG1538="",AH1538=""),"",AH1538-AG1538)</f>
        <v>7.0</v>
      </c>
      <c r="AJ1538" s="13" t="b">
        <f>IF(OR(AI1538="",AA1538=""),"",AI1538=AA1538)</f>
        <v>1</v>
      </c>
      <c r="AK1538" s="13" t="b">
        <f>IF(AI1538="","",AI1538&gt;60)</f>
        <v>0</v>
      </c>
      <c r="AL1538" s="13" t="b">
        <f>IF(OR(Y1538=TRUE,AH1538=""),TRUE,FALSE)</f>
        <v>0</v>
      </c>
      <c r="AM1538" s="13" t="b">
        <f>IF(AI1538="","",AI1538&lt;0)</f>
        <v>0</v>
      </c>
      <c r="AN1538" s="13" t="str">
        <f>IF(AH1538="","No inspection date",IF(AI1538&lt;0,"Negative chronology",IF(AI1538&lt;=30,"0-30",IF(AI1538&lt;=60,"31-60",IF(AI1538&lt;=90,"61-90",IF(AI1538&lt;=180,"91-180","181+"))))))</f>
        <v>0-30</v>
      </c>
      <c r="AO1538" s="13" t="str">
        <f>IF(OR(ISNUMBER(SEARCH("COMPLETED",K1538)),ISNUMBER(SEARCH("CLOSED",K1538))),"Closed/Completed","Other Active/Issued")</f>
        <v>Other Active/Issued</v>
      </c>
    </row>
    <row r="1539" spans="1:41">
      <c r="A1539" t="s">
        <v>8838</v>
      </c>
      <c r="B1539" t="s">
        <v>87</v>
      </c>
      <c r="C1539" t="s">
        <v>87</v>
      </c>
      <c r="D1539" t="s">
        <v>88</v>
      </c>
      <c r="E1539" t="s">
        <v>7318</v>
      </c>
      <c r="H1539" t="s">
        <v>6330</v>
      </c>
      <c r="K1539" t="s">
        <v>93</v>
      </c>
      <c r="L1539" t="s">
        <v>93</v>
      </c>
      <c r="M1539" t="s">
        <v>8246</v>
      </c>
      <c r="N1539" s="9">
        <v>98125</v>
      </c>
      <c r="O1539" t="s">
        <v>8839</v>
      </c>
      <c r="P1539" s="10">
        <v>47.71094811</v>
      </c>
      <c r="Q1539" s="10">
        <v>-122.29988088</v>
      </c>
      <c r="R1539" t="s">
        <v>8248</v>
      </c>
      <c r="S1539" s="7">
        <v>10</v>
      </c>
      <c r="T1539" s="7">
        <v>2023</v>
      </c>
      <c r="U1539" s="7">
        <v>4</v>
      </c>
      <c r="Y1539" t="b">
        <v>1</v>
      </c>
      <c r="Z1539" t="b">
        <v>1</v>
      </c>
      <c r="AB1539">
        <v>5</v>
      </c>
      <c r="AC1539" t="b">
        <v>0</v>
      </c>
      <c r="AD1539" t="b">
        <v>1</v>
      </c>
      <c r="AE1539" t="b">
        <v>0</v>
      </c>
      <c r="AF1539" t="b">
        <v>0</v>
      </c>
      <c r="AG1539" s="11">
        <v>45218</v>
      </c>
      <c r="AI1539" s="12">
        <f>IF(OR(AG1539="",AH1539=""),"",AH1539-AG1539)</f>
        <v/>
      </c>
      <c r="AJ1539" s="13">
        <f>IF(OR(AI1539="",AA1539=""),"",AI1539=AA1539)</f>
        <v/>
      </c>
      <c r="AK1539" s="13">
        <f>IF(AI1539="","",AI1539&gt;60)</f>
        <v/>
      </c>
      <c r="AL1539" s="13" t="b">
        <f>IF(OR(Y1539=TRUE,AH1539=""),TRUE,FALSE)</f>
        <v>1</v>
      </c>
      <c r="AM1539" s="13">
        <f>IF(AI1539="","",AI1539&lt;0)</f>
        <v/>
      </c>
      <c r="AN1539" s="13" t="str">
        <f>IF(AH1539="","No inspection date",IF(AI1539&lt;0,"Negative chronology",IF(AI1539&lt;=30,"0-30",IF(AI1539&lt;=60,"31-60",IF(AI1539&lt;=90,"61-90",IF(AI1539&lt;=180,"91-180","181+"))))))</f>
        <v>No inspection date</v>
      </c>
      <c r="AO1539" s="13" t="str">
        <f>IF(OR(ISNUMBER(SEARCH("COMPLETED",K1539)),ISNUMBER(SEARCH("CLOSED",K1539))),"Closed/Completed","Other Active/Issued")</f>
        <v>Closed/Completed</v>
      </c>
    </row>
    <row r="1540" spans="1:41">
      <c r="A1540" t="s">
        <v>8840</v>
      </c>
      <c r="B1540" t="s">
        <v>87</v>
      </c>
      <c r="C1540" t="s">
        <v>87</v>
      </c>
      <c r="D1540" t="s">
        <v>88</v>
      </c>
      <c r="E1540" t="s">
        <v>7318</v>
      </c>
      <c r="G1540" t="s">
        <v>7706</v>
      </c>
      <c r="H1540" t="s">
        <v>8841</v>
      </c>
      <c r="K1540" t="s">
        <v>93</v>
      </c>
      <c r="L1540" t="s">
        <v>93</v>
      </c>
      <c r="M1540" t="s">
        <v>8788</v>
      </c>
      <c r="N1540" s="9">
        <v>98122</v>
      </c>
      <c r="O1540" t="s">
        <v>8842</v>
      </c>
      <c r="P1540" s="10">
        <v>47.61590978</v>
      </c>
      <c r="Q1540" s="10">
        <v>-122.30459889</v>
      </c>
      <c r="R1540" t="s">
        <v>8790</v>
      </c>
      <c r="S1540" s="7">
        <v>10</v>
      </c>
      <c r="T1540" s="7">
        <v>2023</v>
      </c>
      <c r="U1540" s="7">
        <v>4</v>
      </c>
      <c r="Y1540" t="b">
        <v>1</v>
      </c>
      <c r="Z1540" t="b">
        <v>1</v>
      </c>
      <c r="AB1540">
        <v>3</v>
      </c>
      <c r="AC1540" t="b">
        <v>0</v>
      </c>
      <c r="AD1540" t="b">
        <v>1</v>
      </c>
      <c r="AE1540" t="b">
        <v>0</v>
      </c>
      <c r="AF1540" t="b">
        <v>0</v>
      </c>
      <c r="AG1540" s="11">
        <v>45219</v>
      </c>
      <c r="AI1540" s="12">
        <f>IF(OR(AG1540="",AH1540=""),"",AH1540-AG1540)</f>
        <v/>
      </c>
      <c r="AJ1540" s="13">
        <f>IF(OR(AI1540="",AA1540=""),"",AI1540=AA1540)</f>
        <v/>
      </c>
      <c r="AK1540" s="13">
        <f>IF(AI1540="","",AI1540&gt;60)</f>
        <v/>
      </c>
      <c r="AL1540" s="13" t="b">
        <f>IF(OR(Y1540=TRUE,AH1540=""),TRUE,FALSE)</f>
        <v>1</v>
      </c>
      <c r="AM1540" s="13">
        <f>IF(AI1540="","",AI1540&lt;0)</f>
        <v/>
      </c>
      <c r="AN1540" s="13" t="str">
        <f>IF(AH1540="","No inspection date",IF(AI1540&lt;0,"Negative chronology",IF(AI1540&lt;=30,"0-30",IF(AI1540&lt;=60,"31-60",IF(AI1540&lt;=90,"61-90",IF(AI1540&lt;=180,"91-180","181+"))))))</f>
        <v>No inspection date</v>
      </c>
      <c r="AO1540" s="13" t="str">
        <f>IF(OR(ISNUMBER(SEARCH("COMPLETED",K1540)),ISNUMBER(SEARCH("CLOSED",K1540))),"Closed/Completed","Other Active/Issued")</f>
        <v>Closed/Completed</v>
      </c>
    </row>
    <row r="1541" spans="1:41">
      <c r="A1541" t="s">
        <v>8843</v>
      </c>
      <c r="B1541" t="s">
        <v>87</v>
      </c>
      <c r="C1541" t="s">
        <v>87</v>
      </c>
      <c r="D1541" t="s">
        <v>88</v>
      </c>
      <c r="E1541" t="s">
        <v>7318</v>
      </c>
      <c r="G1541" t="s">
        <v>8844</v>
      </c>
      <c r="H1541" t="s">
        <v>3011</v>
      </c>
      <c r="I1541" t="s">
        <v>3091</v>
      </c>
      <c r="J1541" t="s">
        <v>137</v>
      </c>
      <c r="K1541" t="s">
        <v>93</v>
      </c>
      <c r="L1541" t="s">
        <v>93</v>
      </c>
      <c r="M1541" t="s">
        <v>8600</v>
      </c>
      <c r="N1541" s="9">
        <v>98115</v>
      </c>
      <c r="O1541" t="s">
        <v>8845</v>
      </c>
      <c r="P1541" s="10">
        <v>47.68324254</v>
      </c>
      <c r="Q1541" s="10">
        <v>-122.32349933</v>
      </c>
      <c r="R1541" t="s">
        <v>8602</v>
      </c>
      <c r="S1541" s="7">
        <v>10</v>
      </c>
      <c r="T1541" s="7">
        <v>2023</v>
      </c>
      <c r="U1541" s="7">
        <v>4</v>
      </c>
      <c r="V1541">
        <v>11</v>
      </c>
      <c r="W1541">
        <v>2023</v>
      </c>
      <c r="X1541">
        <v>4</v>
      </c>
      <c r="Y1541" t="b">
        <v>0</v>
      </c>
      <c r="Z1541" t="b">
        <v>0</v>
      </c>
      <c r="AA1541">
        <v>17</v>
      </c>
      <c r="AB1541">
        <v>6</v>
      </c>
      <c r="AC1541" t="b">
        <v>0</v>
      </c>
      <c r="AD1541" t="b">
        <v>1</v>
      </c>
      <c r="AE1541" t="b">
        <v>0</v>
      </c>
      <c r="AF1541" t="b">
        <v>0</v>
      </c>
      <c r="AG1541" s="11">
        <v>45222</v>
      </c>
      <c r="AH1541" s="11">
        <v>45239</v>
      </c>
      <c r="AI1541" s="12">
        <f>IF(OR(AG1541="",AH1541=""),"",AH1541-AG1541)</f>
        <v>17.0</v>
      </c>
      <c r="AJ1541" s="13" t="b">
        <f>IF(OR(AI1541="",AA1541=""),"",AI1541=AA1541)</f>
        <v>1</v>
      </c>
      <c r="AK1541" s="13" t="b">
        <f>IF(AI1541="","",AI1541&gt;60)</f>
        <v>0</v>
      </c>
      <c r="AL1541" s="13" t="b">
        <f>IF(OR(Y1541=TRUE,AH1541=""),TRUE,FALSE)</f>
        <v>0</v>
      </c>
      <c r="AM1541" s="13" t="b">
        <f>IF(AI1541="","",AI1541&lt;0)</f>
        <v>0</v>
      </c>
      <c r="AN1541" s="13" t="str">
        <f>IF(AH1541="","No inspection date",IF(AI1541&lt;0,"Negative chronology",IF(AI1541&lt;=30,"0-30",IF(AI1541&lt;=60,"31-60",IF(AI1541&lt;=90,"61-90",IF(AI1541&lt;=180,"91-180","181+"))))))</f>
        <v>0-30</v>
      </c>
      <c r="AO1541" s="13" t="str">
        <f>IF(OR(ISNUMBER(SEARCH("COMPLETED",K1541)),ISNUMBER(SEARCH("CLOSED",K1541))),"Closed/Completed","Other Active/Issued")</f>
        <v>Closed/Completed</v>
      </c>
    </row>
    <row r="1542" spans="1:41">
      <c r="A1542" t="s">
        <v>8846</v>
      </c>
      <c r="B1542" t="s">
        <v>87</v>
      </c>
      <c r="C1542" t="s">
        <v>87</v>
      </c>
      <c r="D1542" t="s">
        <v>88</v>
      </c>
      <c r="E1542" t="s">
        <v>7318</v>
      </c>
      <c r="F1542" t="s">
        <v>8626</v>
      </c>
      <c r="G1542" t="s">
        <v>6860</v>
      </c>
      <c r="H1542" t="s">
        <v>1338</v>
      </c>
      <c r="I1542" t="s">
        <v>3517</v>
      </c>
      <c r="J1542" t="s">
        <v>137</v>
      </c>
      <c r="K1542" t="s">
        <v>93</v>
      </c>
      <c r="L1542" t="s">
        <v>93</v>
      </c>
      <c r="M1542" t="s">
        <v>3374</v>
      </c>
      <c r="N1542" s="9">
        <v>98104</v>
      </c>
      <c r="O1542" t="s">
        <v>8847</v>
      </c>
      <c r="P1542" s="10">
        <v>47.60815729</v>
      </c>
      <c r="Q1542" s="10">
        <v>-122.32746175</v>
      </c>
      <c r="R1542" t="s">
        <v>3376</v>
      </c>
      <c r="S1542" s="7">
        <v>10</v>
      </c>
      <c r="T1542" s="7">
        <v>2023</v>
      </c>
      <c r="U1542" s="7">
        <v>4</v>
      </c>
      <c r="V1542">
        <v>2</v>
      </c>
      <c r="W1542">
        <v>2024</v>
      </c>
      <c r="X1542">
        <v>1</v>
      </c>
      <c r="Y1542" t="b">
        <v>0</v>
      </c>
      <c r="Z1542" t="b">
        <v>0</v>
      </c>
      <c r="AA1542">
        <v>103</v>
      </c>
      <c r="AB1542">
        <v>7</v>
      </c>
      <c r="AC1542" t="b">
        <v>0</v>
      </c>
      <c r="AD1542" t="b">
        <v>1</v>
      </c>
      <c r="AE1542" t="b">
        <v>0</v>
      </c>
      <c r="AF1542" t="b">
        <v>0</v>
      </c>
      <c r="AG1542" s="11">
        <v>45225</v>
      </c>
      <c r="AH1542" s="11">
        <v>45328</v>
      </c>
      <c r="AI1542" s="12">
        <f>IF(OR(AG1542="",AH1542=""),"",AH1542-AG1542)</f>
        <v>103.0</v>
      </c>
      <c r="AJ1542" s="13" t="b">
        <f>IF(OR(AI1542="",AA1542=""),"",AI1542=AA1542)</f>
        <v>1</v>
      </c>
      <c r="AK1542" s="13" t="b">
        <f>IF(AI1542="","",AI1542&gt;60)</f>
        <v>1</v>
      </c>
      <c r="AL1542" s="13" t="b">
        <f>IF(OR(Y1542=TRUE,AH1542=""),TRUE,FALSE)</f>
        <v>0</v>
      </c>
      <c r="AM1542" s="13" t="b">
        <f>IF(AI1542="","",AI1542&lt;0)</f>
        <v>0</v>
      </c>
      <c r="AN1542" s="13" t="str">
        <f>IF(AH1542="","No inspection date",IF(AI1542&lt;0,"Negative chronology",IF(AI1542&lt;=30,"0-30",IF(AI1542&lt;=60,"31-60",IF(AI1542&lt;=90,"61-90",IF(AI1542&lt;=180,"91-180","181+"))))))</f>
        <v>91-180</v>
      </c>
      <c r="AO1542" s="13" t="str">
        <f>IF(OR(ISNUMBER(SEARCH("COMPLETED",K1542)),ISNUMBER(SEARCH("CLOSED",K1542))),"Closed/Completed","Other Active/Issued")</f>
        <v>Closed/Completed</v>
      </c>
    </row>
    <row r="1543" spans="1:41">
      <c r="A1543" t="s">
        <v>8848</v>
      </c>
      <c r="B1543" t="s">
        <v>87</v>
      </c>
      <c r="C1543" t="s">
        <v>87</v>
      </c>
      <c r="D1543" t="s">
        <v>88</v>
      </c>
      <c r="E1543" t="s">
        <v>7318</v>
      </c>
      <c r="H1543" t="s">
        <v>6361</v>
      </c>
      <c r="I1543" t="s">
        <v>6361</v>
      </c>
      <c r="J1543" t="s">
        <v>137</v>
      </c>
      <c r="K1543" t="s">
        <v>93</v>
      </c>
      <c r="L1543" t="s">
        <v>93</v>
      </c>
      <c r="M1543" t="s">
        <v>8849</v>
      </c>
      <c r="N1543" s="9">
        <v>98144</v>
      </c>
      <c r="O1543" t="s">
        <v>8850</v>
      </c>
      <c r="P1543" s="10">
        <v>47.58655912</v>
      </c>
      <c r="Q1543" s="10">
        <v>-122.30134828</v>
      </c>
      <c r="R1543" t="s">
        <v>8851</v>
      </c>
      <c r="S1543" s="7">
        <v>11</v>
      </c>
      <c r="T1543" s="7">
        <v>2023</v>
      </c>
      <c r="U1543" s="7">
        <v>4</v>
      </c>
      <c r="V1543">
        <v>11</v>
      </c>
      <c r="W1543">
        <v>2023</v>
      </c>
      <c r="X1543">
        <v>4</v>
      </c>
      <c r="Y1543" t="b">
        <v>0</v>
      </c>
      <c r="Z1543" t="b">
        <v>0</v>
      </c>
      <c r="AA1543">
        <v>0</v>
      </c>
      <c r="AB1543">
        <v>3</v>
      </c>
      <c r="AC1543" t="b">
        <v>0</v>
      </c>
      <c r="AD1543" t="b">
        <v>1</v>
      </c>
      <c r="AE1543" t="b">
        <v>0</v>
      </c>
      <c r="AF1543" t="b">
        <v>0</v>
      </c>
      <c r="AG1543" s="11">
        <v>45231</v>
      </c>
      <c r="AH1543" s="11">
        <v>45231</v>
      </c>
      <c r="AI1543" s="12">
        <f>IF(OR(AG1543="",AH1543=""),"",AH1543-AG1543)</f>
        <v>0.0</v>
      </c>
      <c r="AJ1543" s="13" t="b">
        <f>IF(OR(AI1543="",AA1543=""),"",AI1543=AA1543)</f>
        <v>1</v>
      </c>
      <c r="AK1543" s="13" t="b">
        <f>IF(AI1543="","",AI1543&gt;60)</f>
        <v>0</v>
      </c>
      <c r="AL1543" s="13" t="b">
        <f>IF(OR(Y1543=TRUE,AH1543=""),TRUE,FALSE)</f>
        <v>0</v>
      </c>
      <c r="AM1543" s="13" t="b">
        <f>IF(AI1543="","",AI1543&lt;0)</f>
        <v>0</v>
      </c>
      <c r="AN1543" s="13" t="str">
        <f>IF(AH1543="","No inspection date",IF(AI1543&lt;0,"Negative chronology",IF(AI1543&lt;=30,"0-30",IF(AI1543&lt;=60,"31-60",IF(AI1543&lt;=90,"61-90",IF(AI1543&lt;=180,"91-180","181+"))))))</f>
        <v>0-30</v>
      </c>
      <c r="AO1543" s="13" t="str">
        <f>IF(OR(ISNUMBER(SEARCH("COMPLETED",K1543)),ISNUMBER(SEARCH("CLOSED",K1543))),"Closed/Completed","Other Active/Issued")</f>
        <v>Closed/Completed</v>
      </c>
    </row>
    <row r="1544" spans="1:41">
      <c r="A1544" t="s">
        <v>8852</v>
      </c>
      <c r="B1544" t="s">
        <v>87</v>
      </c>
      <c r="C1544" t="s">
        <v>87</v>
      </c>
      <c r="D1544" t="s">
        <v>88</v>
      </c>
      <c r="E1544" t="s">
        <v>7318</v>
      </c>
      <c r="G1544" t="s">
        <v>8676</v>
      </c>
      <c r="H1544" t="s">
        <v>3051</v>
      </c>
      <c r="K1544" t="s">
        <v>115</v>
      </c>
      <c r="L1544" t="s">
        <v>115</v>
      </c>
      <c r="M1544" t="s">
        <v>8853</v>
      </c>
      <c r="N1544" s="9">
        <v>98133</v>
      </c>
      <c r="O1544" t="s">
        <v>8854</v>
      </c>
      <c r="P1544" s="10">
        <v>47.71394095</v>
      </c>
      <c r="Q1544" s="10">
        <v>-122.33370896</v>
      </c>
      <c r="R1544" t="s">
        <v>8855</v>
      </c>
      <c r="S1544" s="7">
        <v>11</v>
      </c>
      <c r="T1544" s="7">
        <v>2023</v>
      </c>
      <c r="U1544" s="7">
        <v>4</v>
      </c>
      <c r="Y1544" t="b">
        <v>1</v>
      </c>
      <c r="Z1544" t="b">
        <v>1</v>
      </c>
      <c r="AB1544">
        <v>5</v>
      </c>
      <c r="AC1544" t="b">
        <v>0</v>
      </c>
      <c r="AD1544" t="b">
        <v>1</v>
      </c>
      <c r="AE1544" t="b">
        <v>0</v>
      </c>
      <c r="AF1544" t="b">
        <v>0</v>
      </c>
      <c r="AG1544" s="11">
        <v>45232</v>
      </c>
      <c r="AI1544" s="12">
        <f>IF(OR(AG1544="",AH1544=""),"",AH1544-AG1544)</f>
        <v/>
      </c>
      <c r="AJ1544" s="13">
        <f>IF(OR(AI1544="",AA1544=""),"",AI1544=AA1544)</f>
        <v/>
      </c>
      <c r="AK1544" s="13">
        <f>IF(AI1544="","",AI1544&gt;60)</f>
        <v/>
      </c>
      <c r="AL1544" s="13" t="b">
        <f>IF(OR(Y1544=TRUE,AH1544=""),TRUE,FALSE)</f>
        <v>1</v>
      </c>
      <c r="AM1544" s="13">
        <f>IF(AI1544="","",AI1544&lt;0)</f>
        <v/>
      </c>
      <c r="AN1544" s="13" t="str">
        <f>IF(AH1544="","No inspection date",IF(AI1544&lt;0,"Negative chronology",IF(AI1544&lt;=30,"0-30",IF(AI1544&lt;=60,"31-60",IF(AI1544&lt;=90,"61-90",IF(AI1544&lt;=180,"91-180","181+"))))))</f>
        <v>No inspection date</v>
      </c>
      <c r="AO1544" s="13" t="str">
        <f>IF(OR(ISNUMBER(SEARCH("COMPLETED",K1544)),ISNUMBER(SEARCH("CLOSED",K1544))),"Closed/Completed","Other Active/Issued")</f>
        <v>Other Active/Issued</v>
      </c>
    </row>
    <row r="1545" spans="1:41">
      <c r="A1545" t="s">
        <v>8856</v>
      </c>
      <c r="B1545" t="s">
        <v>87</v>
      </c>
      <c r="C1545" t="s">
        <v>87</v>
      </c>
      <c r="D1545" t="s">
        <v>88</v>
      </c>
      <c r="E1545" t="s">
        <v>7318</v>
      </c>
      <c r="F1545" t="s">
        <v>8857</v>
      </c>
      <c r="G1545" t="s">
        <v>8858</v>
      </c>
      <c r="H1545" t="s">
        <v>3051</v>
      </c>
      <c r="I1545" t="s">
        <v>6361</v>
      </c>
      <c r="J1545" t="s">
        <v>93</v>
      </c>
      <c r="K1545" t="s">
        <v>5967</v>
      </c>
      <c r="L1545" t="s">
        <v>5967</v>
      </c>
      <c r="M1545" t="s">
        <v>3887</v>
      </c>
      <c r="N1545" s="9">
        <v>98104</v>
      </c>
      <c r="O1545" t="s">
        <v>8859</v>
      </c>
      <c r="P1545" s="10">
        <v>47.60600791</v>
      </c>
      <c r="Q1545" s="10">
        <v>-122.32565695</v>
      </c>
      <c r="R1545" t="s">
        <v>3889</v>
      </c>
      <c r="S1545" s="7">
        <v>11</v>
      </c>
      <c r="T1545" s="7">
        <v>2023</v>
      </c>
      <c r="U1545" s="7">
        <v>4</v>
      </c>
      <c r="V1545">
        <v>11</v>
      </c>
      <c r="W1545">
        <v>2023</v>
      </c>
      <c r="X1545">
        <v>4</v>
      </c>
      <c r="Y1545" t="b">
        <v>0</v>
      </c>
      <c r="Z1545" t="b">
        <v>0</v>
      </c>
      <c r="AA1545">
        <v>-1</v>
      </c>
      <c r="AB1545">
        <v>3</v>
      </c>
      <c r="AC1545" t="b">
        <v>0</v>
      </c>
      <c r="AD1545" t="b">
        <v>1</v>
      </c>
      <c r="AE1545" t="b">
        <v>0</v>
      </c>
      <c r="AF1545" t="b">
        <v>0</v>
      </c>
      <c r="AG1545" s="11">
        <v>45232</v>
      </c>
      <c r="AH1545" s="11">
        <v>45231</v>
      </c>
      <c r="AI1545" s="12">
        <f>IF(OR(AG1545="",AH1545=""),"",AH1545-AG1545)</f>
        <v>-1.0</v>
      </c>
      <c r="AJ1545" s="13" t="b">
        <f>IF(OR(AI1545="",AA1545=""),"",AI1545=AA1545)</f>
        <v>1</v>
      </c>
      <c r="AK1545" s="13" t="b">
        <f>IF(AI1545="","",AI1545&gt;60)</f>
        <v>0</v>
      </c>
      <c r="AL1545" s="13" t="b">
        <f>IF(OR(Y1545=TRUE,AH1545=""),TRUE,FALSE)</f>
        <v>0</v>
      </c>
      <c r="AM1545" s="13" t="b">
        <f>IF(AI1545="","",AI1545&lt;0)</f>
        <v>1</v>
      </c>
      <c r="AN1545" s="13" t="str">
        <f>IF(AH1545="","No inspection date",IF(AI1545&lt;0,"Negative chronology",IF(AI1545&lt;=30,"0-30",IF(AI1545&lt;=60,"31-60",IF(AI1545&lt;=90,"61-90",IF(AI1545&lt;=180,"91-180","181+"))))))</f>
        <v>Negative chronology</v>
      </c>
      <c r="AO1545" s="13" t="str">
        <f>IF(OR(ISNUMBER(SEARCH("COMPLETED",K1545)),ISNUMBER(SEARCH("CLOSED",K1545))),"Closed/Completed","Other Active/Issued")</f>
        <v>Other Active/Issued</v>
      </c>
    </row>
    <row r="1546" spans="1:41">
      <c r="A1546" t="s">
        <v>8860</v>
      </c>
      <c r="B1546" t="s">
        <v>87</v>
      </c>
      <c r="C1546" t="s">
        <v>87</v>
      </c>
      <c r="D1546" t="s">
        <v>88</v>
      </c>
      <c r="E1546" t="s">
        <v>7318</v>
      </c>
      <c r="F1546" t="s">
        <v>8861</v>
      </c>
      <c r="G1546" t="s">
        <v>7436</v>
      </c>
      <c r="H1546" t="s">
        <v>6362</v>
      </c>
      <c r="I1546" t="s">
        <v>6362</v>
      </c>
      <c r="J1546" t="s">
        <v>93</v>
      </c>
      <c r="K1546" t="s">
        <v>5967</v>
      </c>
      <c r="L1546" t="s">
        <v>5967</v>
      </c>
      <c r="M1546" t="s">
        <v>5014</v>
      </c>
      <c r="N1546" s="9">
        <v>98126</v>
      </c>
      <c r="O1546" t="s">
        <v>8862</v>
      </c>
      <c r="P1546" s="10">
        <v>47.55029899</v>
      </c>
      <c r="Q1546" s="10">
        <v>-122.37264267</v>
      </c>
      <c r="R1546" t="s">
        <v>5016</v>
      </c>
      <c r="S1546" s="7">
        <v>11</v>
      </c>
      <c r="T1546" s="7">
        <v>2023</v>
      </c>
      <c r="U1546" s="7">
        <v>4</v>
      </c>
      <c r="V1546">
        <v>11</v>
      </c>
      <c r="W1546">
        <v>2023</v>
      </c>
      <c r="X1546">
        <v>4</v>
      </c>
      <c r="Y1546" t="b">
        <v>0</v>
      </c>
      <c r="Z1546" t="b">
        <v>0</v>
      </c>
      <c r="AA1546">
        <v>0</v>
      </c>
      <c r="AB1546">
        <v>1</v>
      </c>
      <c r="AC1546" t="b">
        <v>0</v>
      </c>
      <c r="AD1546" t="b">
        <v>1</v>
      </c>
      <c r="AE1546" t="b">
        <v>0</v>
      </c>
      <c r="AF1546" t="b">
        <v>0</v>
      </c>
      <c r="AG1546" s="11">
        <v>45237</v>
      </c>
      <c r="AH1546" s="11">
        <v>45237</v>
      </c>
      <c r="AI1546" s="12">
        <f>IF(OR(AG1546="",AH1546=""),"",AH1546-AG1546)</f>
        <v>0.0</v>
      </c>
      <c r="AJ1546" s="13" t="b">
        <f>IF(OR(AI1546="",AA1546=""),"",AI1546=AA1546)</f>
        <v>1</v>
      </c>
      <c r="AK1546" s="13" t="b">
        <f>IF(AI1546="","",AI1546&gt;60)</f>
        <v>0</v>
      </c>
      <c r="AL1546" s="13" t="b">
        <f>IF(OR(Y1546=TRUE,AH1546=""),TRUE,FALSE)</f>
        <v>0</v>
      </c>
      <c r="AM1546" s="13" t="b">
        <f>IF(AI1546="","",AI1546&lt;0)</f>
        <v>0</v>
      </c>
      <c r="AN1546" s="13" t="str">
        <f>IF(AH1546="","No inspection date",IF(AI1546&lt;0,"Negative chronology",IF(AI1546&lt;=30,"0-30",IF(AI1546&lt;=60,"31-60",IF(AI1546&lt;=90,"61-90",IF(AI1546&lt;=180,"91-180","181+"))))))</f>
        <v>0-30</v>
      </c>
      <c r="AO1546" s="13" t="str">
        <f>IF(OR(ISNUMBER(SEARCH("COMPLETED",K1546)),ISNUMBER(SEARCH("CLOSED",K1546))),"Closed/Completed","Other Active/Issued")</f>
        <v>Other Active/Issued</v>
      </c>
    </row>
    <row r="1547" spans="1:41">
      <c r="A1547" t="s">
        <v>8863</v>
      </c>
      <c r="B1547" t="s">
        <v>87</v>
      </c>
      <c r="C1547" t="s">
        <v>87</v>
      </c>
      <c r="D1547" t="s">
        <v>88</v>
      </c>
      <c r="E1547" t="s">
        <v>7318</v>
      </c>
      <c r="G1547" t="s">
        <v>7706</v>
      </c>
      <c r="H1547" t="s">
        <v>3072</v>
      </c>
      <c r="K1547" t="s">
        <v>93</v>
      </c>
      <c r="L1547" t="s">
        <v>93</v>
      </c>
      <c r="M1547" t="s">
        <v>8864</v>
      </c>
      <c r="N1547" s="9">
        <v>98117</v>
      </c>
      <c r="O1547" t="s">
        <v>8865</v>
      </c>
      <c r="P1547" s="10">
        <v>47.67917338</v>
      </c>
      <c r="Q1547" s="10">
        <v>-122.37649068</v>
      </c>
      <c r="R1547" t="s">
        <v>8866</v>
      </c>
      <c r="S1547" s="7">
        <v>11</v>
      </c>
      <c r="T1547" s="7">
        <v>2023</v>
      </c>
      <c r="U1547" s="7">
        <v>4</v>
      </c>
      <c r="Y1547" t="b">
        <v>1</v>
      </c>
      <c r="Z1547" t="b">
        <v>1</v>
      </c>
      <c r="AB1547">
        <v>6</v>
      </c>
      <c r="AC1547" t="b">
        <v>0</v>
      </c>
      <c r="AD1547" t="b">
        <v>1</v>
      </c>
      <c r="AE1547" t="b">
        <v>0</v>
      </c>
      <c r="AF1547" t="b">
        <v>0</v>
      </c>
      <c r="AG1547" s="11">
        <v>45238</v>
      </c>
      <c r="AI1547" s="12">
        <f>IF(OR(AG1547="",AH1547=""),"",AH1547-AG1547)</f>
        <v/>
      </c>
      <c r="AJ1547" s="13">
        <f>IF(OR(AI1547="",AA1547=""),"",AI1547=AA1547)</f>
        <v/>
      </c>
      <c r="AK1547" s="13">
        <f>IF(AI1547="","",AI1547&gt;60)</f>
        <v/>
      </c>
      <c r="AL1547" s="13" t="b">
        <f>IF(OR(Y1547=TRUE,AH1547=""),TRUE,FALSE)</f>
        <v>1</v>
      </c>
      <c r="AM1547" s="13">
        <f>IF(AI1547="","",AI1547&lt;0)</f>
        <v/>
      </c>
      <c r="AN1547" s="13" t="str">
        <f>IF(AH1547="","No inspection date",IF(AI1547&lt;0,"Negative chronology",IF(AI1547&lt;=30,"0-30",IF(AI1547&lt;=60,"31-60",IF(AI1547&lt;=90,"61-90",IF(AI1547&lt;=180,"91-180","181+"))))))</f>
        <v>No inspection date</v>
      </c>
      <c r="AO1547" s="13" t="str">
        <f>IF(OR(ISNUMBER(SEARCH("COMPLETED",K1547)),ISNUMBER(SEARCH("CLOSED",K1547))),"Closed/Completed","Other Active/Issued")</f>
        <v>Closed/Completed</v>
      </c>
    </row>
    <row r="1548" spans="1:41">
      <c r="A1548" t="s">
        <v>8867</v>
      </c>
      <c r="B1548" t="s">
        <v>87</v>
      </c>
      <c r="C1548" t="s">
        <v>87</v>
      </c>
      <c r="D1548" t="s">
        <v>88</v>
      </c>
      <c r="E1548" t="s">
        <v>7318</v>
      </c>
      <c r="H1548" t="s">
        <v>3105</v>
      </c>
      <c r="I1548" t="s">
        <v>3238</v>
      </c>
      <c r="J1548" t="s">
        <v>137</v>
      </c>
      <c r="K1548" t="s">
        <v>93</v>
      </c>
      <c r="L1548" t="s">
        <v>93</v>
      </c>
      <c r="M1548" t="s">
        <v>8868</v>
      </c>
      <c r="N1548" s="9">
        <v>98122</v>
      </c>
      <c r="O1548" t="s">
        <v>8869</v>
      </c>
      <c r="P1548" s="10">
        <v>47.604072</v>
      </c>
      <c r="Q1548" s="10">
        <v>-122.31311736</v>
      </c>
      <c r="R1548" t="s">
        <v>8870</v>
      </c>
      <c r="S1548" s="7">
        <v>11</v>
      </c>
      <c r="T1548" s="7">
        <v>2023</v>
      </c>
      <c r="U1548" s="7">
        <v>4</v>
      </c>
      <c r="V1548">
        <v>3</v>
      </c>
      <c r="W1548">
        <v>2024</v>
      </c>
      <c r="X1548">
        <v>1</v>
      </c>
      <c r="Y1548" t="b">
        <v>0</v>
      </c>
      <c r="Z1548" t="b">
        <v>0</v>
      </c>
      <c r="AA1548">
        <v>113</v>
      </c>
      <c r="AB1548">
        <v>3</v>
      </c>
      <c r="AC1548" t="b">
        <v>0</v>
      </c>
      <c r="AD1548" t="b">
        <v>1</v>
      </c>
      <c r="AE1548" t="b">
        <v>0</v>
      </c>
      <c r="AF1548" t="b">
        <v>0</v>
      </c>
      <c r="AG1548" s="11">
        <v>45244</v>
      </c>
      <c r="AH1548" s="11">
        <v>45357</v>
      </c>
      <c r="AI1548" s="12">
        <f>IF(OR(AG1548="",AH1548=""),"",AH1548-AG1548)</f>
        <v>113.0</v>
      </c>
      <c r="AJ1548" s="13" t="b">
        <f>IF(OR(AI1548="",AA1548=""),"",AI1548=AA1548)</f>
        <v>1</v>
      </c>
      <c r="AK1548" s="13" t="b">
        <f>IF(AI1548="","",AI1548&gt;60)</f>
        <v>1</v>
      </c>
      <c r="AL1548" s="13" t="b">
        <f>IF(OR(Y1548=TRUE,AH1548=""),TRUE,FALSE)</f>
        <v>0</v>
      </c>
      <c r="AM1548" s="13" t="b">
        <f>IF(AI1548="","",AI1548&lt;0)</f>
        <v>0</v>
      </c>
      <c r="AN1548" s="13" t="str">
        <f>IF(AH1548="","No inspection date",IF(AI1548&lt;0,"Negative chronology",IF(AI1548&lt;=30,"0-30",IF(AI1548&lt;=60,"31-60",IF(AI1548&lt;=90,"61-90",IF(AI1548&lt;=180,"91-180","181+"))))))</f>
        <v>91-180</v>
      </c>
      <c r="AO1548" s="13" t="str">
        <f>IF(OR(ISNUMBER(SEARCH("COMPLETED",K1548)),ISNUMBER(SEARCH("CLOSED",K1548))),"Closed/Completed","Other Active/Issued")</f>
        <v>Closed/Completed</v>
      </c>
    </row>
    <row r="1549" spans="1:41">
      <c r="A1549" t="s">
        <v>8871</v>
      </c>
      <c r="B1549" t="s">
        <v>87</v>
      </c>
      <c r="C1549" t="s">
        <v>87</v>
      </c>
      <c r="D1549" t="s">
        <v>88</v>
      </c>
      <c r="E1549" t="s">
        <v>7318</v>
      </c>
      <c r="G1549" t="s">
        <v>7706</v>
      </c>
      <c r="H1549" t="s">
        <v>1852</v>
      </c>
      <c r="I1549" t="s">
        <v>2879</v>
      </c>
      <c r="J1549" t="s">
        <v>137</v>
      </c>
      <c r="K1549" t="s">
        <v>93</v>
      </c>
      <c r="L1549" t="s">
        <v>93</v>
      </c>
      <c r="M1549" t="s">
        <v>8692</v>
      </c>
      <c r="N1549" s="9">
        <v>98118</v>
      </c>
      <c r="O1549" t="s">
        <v>8872</v>
      </c>
      <c r="P1549" s="10">
        <v>47.5649189</v>
      </c>
      <c r="Q1549" s="10">
        <v>-122.28586644</v>
      </c>
      <c r="R1549" t="s">
        <v>8694</v>
      </c>
      <c r="S1549" s="7">
        <v>11</v>
      </c>
      <c r="T1549" s="7">
        <v>2023</v>
      </c>
      <c r="U1549" s="7">
        <v>4</v>
      </c>
      <c r="V1549">
        <v>10</v>
      </c>
      <c r="W1549">
        <v>2024</v>
      </c>
      <c r="X1549">
        <v>4</v>
      </c>
      <c r="Y1549" t="b">
        <v>0</v>
      </c>
      <c r="Z1549" t="b">
        <v>0</v>
      </c>
      <c r="AA1549">
        <v>323</v>
      </c>
      <c r="AB1549">
        <v>2</v>
      </c>
      <c r="AC1549" t="b">
        <v>0</v>
      </c>
      <c r="AD1549" t="b">
        <v>1</v>
      </c>
      <c r="AE1549" t="b">
        <v>0</v>
      </c>
      <c r="AF1549" t="b">
        <v>0</v>
      </c>
      <c r="AG1549" s="11">
        <v>45245</v>
      </c>
      <c r="AH1549" s="11">
        <v>45568</v>
      </c>
      <c r="AI1549" s="12">
        <f>IF(OR(AG1549="",AH1549=""),"",AH1549-AG1549)</f>
        <v>323.0</v>
      </c>
      <c r="AJ1549" s="13" t="b">
        <f>IF(OR(AI1549="",AA1549=""),"",AI1549=AA1549)</f>
        <v>1</v>
      </c>
      <c r="AK1549" s="13" t="b">
        <f>IF(AI1549="","",AI1549&gt;60)</f>
        <v>1</v>
      </c>
      <c r="AL1549" s="13" t="b">
        <f>IF(OR(Y1549=TRUE,AH1549=""),TRUE,FALSE)</f>
        <v>0</v>
      </c>
      <c r="AM1549" s="13" t="b">
        <f>IF(AI1549="","",AI1549&lt;0)</f>
        <v>0</v>
      </c>
      <c r="AN1549" s="13" t="str">
        <f>IF(AH1549="","No inspection date",IF(AI1549&lt;0,"Negative chronology",IF(AI1549&lt;=30,"0-30",IF(AI1549&lt;=60,"31-60",IF(AI1549&lt;=90,"61-90",IF(AI1549&lt;=180,"91-180","181+"))))))</f>
        <v>181+</v>
      </c>
      <c r="AO1549" s="13" t="str">
        <f>IF(OR(ISNUMBER(SEARCH("COMPLETED",K1549)),ISNUMBER(SEARCH("CLOSED",K1549))),"Closed/Completed","Other Active/Issued")</f>
        <v>Closed/Completed</v>
      </c>
    </row>
    <row r="1550" spans="1:41">
      <c r="A1550" t="s">
        <v>8873</v>
      </c>
      <c r="B1550" t="s">
        <v>87</v>
      </c>
      <c r="C1550" t="s">
        <v>87</v>
      </c>
      <c r="D1550" t="s">
        <v>88</v>
      </c>
      <c r="E1550" t="s">
        <v>7318</v>
      </c>
      <c r="H1550" t="s">
        <v>3112</v>
      </c>
      <c r="I1550" t="s">
        <v>3496</v>
      </c>
      <c r="J1550" t="s">
        <v>137</v>
      </c>
      <c r="K1550" t="s">
        <v>93</v>
      </c>
      <c r="L1550" t="s">
        <v>93</v>
      </c>
      <c r="M1550" t="s">
        <v>3005</v>
      </c>
      <c r="N1550" s="9">
        <v>98109</v>
      </c>
      <c r="O1550" t="s">
        <v>8874</v>
      </c>
      <c r="P1550" s="10">
        <v>47.63701524</v>
      </c>
      <c r="Q1550" s="10">
        <v>-122.34219377</v>
      </c>
      <c r="R1550" t="s">
        <v>3007</v>
      </c>
      <c r="S1550" s="7">
        <v>11</v>
      </c>
      <c r="T1550" s="7">
        <v>2023</v>
      </c>
      <c r="U1550" s="7">
        <v>4</v>
      </c>
      <c r="V1550">
        <v>7</v>
      </c>
      <c r="W1550">
        <v>2024</v>
      </c>
      <c r="X1550">
        <v>3</v>
      </c>
      <c r="Y1550" t="b">
        <v>0</v>
      </c>
      <c r="Z1550" t="b">
        <v>0</v>
      </c>
      <c r="AA1550">
        <v>253</v>
      </c>
      <c r="AB1550">
        <v>7</v>
      </c>
      <c r="AC1550" t="b">
        <v>0</v>
      </c>
      <c r="AD1550" t="b">
        <v>1</v>
      </c>
      <c r="AE1550" t="b">
        <v>0</v>
      </c>
      <c r="AF1550" t="b">
        <v>0</v>
      </c>
      <c r="AG1550" s="11">
        <v>45246</v>
      </c>
      <c r="AH1550" s="11">
        <v>45499</v>
      </c>
      <c r="AI1550" s="12">
        <f>IF(OR(AG1550="",AH1550=""),"",AH1550-AG1550)</f>
        <v>253.0</v>
      </c>
      <c r="AJ1550" s="13" t="b">
        <f>IF(OR(AI1550="",AA1550=""),"",AI1550=AA1550)</f>
        <v>1</v>
      </c>
      <c r="AK1550" s="13" t="b">
        <f>IF(AI1550="","",AI1550&gt;60)</f>
        <v>1</v>
      </c>
      <c r="AL1550" s="13" t="b">
        <f>IF(OR(Y1550=TRUE,AH1550=""),TRUE,FALSE)</f>
        <v>0</v>
      </c>
      <c r="AM1550" s="13" t="b">
        <f>IF(AI1550="","",AI1550&lt;0)</f>
        <v>0</v>
      </c>
      <c r="AN1550" s="13" t="str">
        <f>IF(AH1550="","No inspection date",IF(AI1550&lt;0,"Negative chronology",IF(AI1550&lt;=30,"0-30",IF(AI1550&lt;=60,"31-60",IF(AI1550&lt;=90,"61-90",IF(AI1550&lt;=180,"91-180","181+"))))))</f>
        <v>181+</v>
      </c>
      <c r="AO1550" s="13" t="str">
        <f>IF(OR(ISNUMBER(SEARCH("COMPLETED",K1550)),ISNUMBER(SEARCH("CLOSED",K1550))),"Closed/Completed","Other Active/Issued")</f>
        <v>Closed/Completed</v>
      </c>
    </row>
    <row r="1551" spans="1:41">
      <c r="A1551" t="s">
        <v>8875</v>
      </c>
      <c r="B1551" t="s">
        <v>87</v>
      </c>
      <c r="C1551" t="s">
        <v>87</v>
      </c>
      <c r="D1551" t="s">
        <v>88</v>
      </c>
      <c r="E1551" t="s">
        <v>7318</v>
      </c>
      <c r="F1551" t="s">
        <v>7403</v>
      </c>
      <c r="G1551" t="s">
        <v>6860</v>
      </c>
      <c r="H1551" t="s">
        <v>3112</v>
      </c>
      <c r="I1551" t="s">
        <v>3112</v>
      </c>
      <c r="J1551" t="s">
        <v>93</v>
      </c>
      <c r="K1551" t="s">
        <v>93</v>
      </c>
      <c r="L1551" t="s">
        <v>93</v>
      </c>
      <c r="M1551" t="s">
        <v>7405</v>
      </c>
      <c r="N1551" s="9">
        <v>98108</v>
      </c>
      <c r="O1551" t="s">
        <v>8876</v>
      </c>
      <c r="P1551" s="10">
        <v>47.52627303</v>
      </c>
      <c r="Q1551" s="10">
        <v>-122.3162218</v>
      </c>
      <c r="R1551" t="s">
        <v>7407</v>
      </c>
      <c r="S1551" s="7">
        <v>11</v>
      </c>
      <c r="T1551" s="7">
        <v>2023</v>
      </c>
      <c r="U1551" s="7">
        <v>4</v>
      </c>
      <c r="V1551">
        <v>11</v>
      </c>
      <c r="W1551">
        <v>2023</v>
      </c>
      <c r="X1551">
        <v>4</v>
      </c>
      <c r="Y1551" t="b">
        <v>0</v>
      </c>
      <c r="Z1551" t="b">
        <v>0</v>
      </c>
      <c r="AA1551">
        <v>0</v>
      </c>
      <c r="AB1551">
        <v>1</v>
      </c>
      <c r="AC1551" t="b">
        <v>0</v>
      </c>
      <c r="AD1551" t="b">
        <v>1</v>
      </c>
      <c r="AE1551" t="b">
        <v>0</v>
      </c>
      <c r="AF1551" t="b">
        <v>0</v>
      </c>
      <c r="AG1551" s="11">
        <v>45246</v>
      </c>
      <c r="AH1551" s="11">
        <v>45246</v>
      </c>
      <c r="AI1551" s="12">
        <f>IF(OR(AG1551="",AH1551=""),"",AH1551-AG1551)</f>
        <v>0.0</v>
      </c>
      <c r="AJ1551" s="13" t="b">
        <f>IF(OR(AI1551="",AA1551=""),"",AI1551=AA1551)</f>
        <v>1</v>
      </c>
      <c r="AK1551" s="13" t="b">
        <f>IF(AI1551="","",AI1551&gt;60)</f>
        <v>0</v>
      </c>
      <c r="AL1551" s="13" t="b">
        <f>IF(OR(Y1551=TRUE,AH1551=""),TRUE,FALSE)</f>
        <v>0</v>
      </c>
      <c r="AM1551" s="13" t="b">
        <f>IF(AI1551="","",AI1551&lt;0)</f>
        <v>0</v>
      </c>
      <c r="AN1551" s="13" t="str">
        <f>IF(AH1551="","No inspection date",IF(AI1551&lt;0,"Negative chronology",IF(AI1551&lt;=30,"0-30",IF(AI1551&lt;=60,"31-60",IF(AI1551&lt;=90,"61-90",IF(AI1551&lt;=180,"91-180","181+"))))))</f>
        <v>0-30</v>
      </c>
      <c r="AO1551" s="13" t="str">
        <f>IF(OR(ISNUMBER(SEARCH("COMPLETED",K1551)),ISNUMBER(SEARCH("CLOSED",K1551))),"Closed/Completed","Other Active/Issued")</f>
        <v>Closed/Completed</v>
      </c>
    </row>
    <row r="1552" spans="1:41">
      <c r="A1552" t="s">
        <v>8877</v>
      </c>
      <c r="B1552" t="s">
        <v>87</v>
      </c>
      <c r="C1552" t="s">
        <v>87</v>
      </c>
      <c r="D1552" t="s">
        <v>88</v>
      </c>
      <c r="E1552" t="s">
        <v>7318</v>
      </c>
      <c r="G1552" t="s">
        <v>8516</v>
      </c>
      <c r="H1552" t="s">
        <v>8878</v>
      </c>
      <c r="I1552" t="s">
        <v>3138</v>
      </c>
      <c r="J1552" t="s">
        <v>93</v>
      </c>
      <c r="K1552" t="s">
        <v>93</v>
      </c>
      <c r="L1552" t="s">
        <v>93</v>
      </c>
      <c r="M1552" t="s">
        <v>8296</v>
      </c>
      <c r="N1552" s="9">
        <v>98115</v>
      </c>
      <c r="O1552" t="s">
        <v>8879</v>
      </c>
      <c r="P1552" s="10">
        <v>47.67679652</v>
      </c>
      <c r="Q1552" s="10">
        <v>-122.31768441</v>
      </c>
      <c r="R1552" t="s">
        <v>8298</v>
      </c>
      <c r="S1552" s="7">
        <v>11</v>
      </c>
      <c r="T1552" s="7">
        <v>2023</v>
      </c>
      <c r="U1552" s="7">
        <v>4</v>
      </c>
      <c r="V1552">
        <v>11</v>
      </c>
      <c r="W1552">
        <v>2023</v>
      </c>
      <c r="X1552">
        <v>4</v>
      </c>
      <c r="Y1552" t="b">
        <v>0</v>
      </c>
      <c r="Z1552" t="b">
        <v>0</v>
      </c>
      <c r="AA1552">
        <v>-1</v>
      </c>
      <c r="AB1552">
        <v>4</v>
      </c>
      <c r="AC1552" t="b">
        <v>0</v>
      </c>
      <c r="AD1552" t="b">
        <v>1</v>
      </c>
      <c r="AE1552" t="b">
        <v>0</v>
      </c>
      <c r="AF1552" t="b">
        <v>0</v>
      </c>
      <c r="AG1552" s="11">
        <v>45251</v>
      </c>
      <c r="AH1552" s="11">
        <v>45250</v>
      </c>
      <c r="AI1552" s="12">
        <f>IF(OR(AG1552="",AH1552=""),"",AH1552-AG1552)</f>
        <v>-1.0</v>
      </c>
      <c r="AJ1552" s="13" t="b">
        <f>IF(OR(AI1552="",AA1552=""),"",AI1552=AA1552)</f>
        <v>1</v>
      </c>
      <c r="AK1552" s="13" t="b">
        <f>IF(AI1552="","",AI1552&gt;60)</f>
        <v>0</v>
      </c>
      <c r="AL1552" s="13" t="b">
        <f>IF(OR(Y1552=TRUE,AH1552=""),TRUE,FALSE)</f>
        <v>0</v>
      </c>
      <c r="AM1552" s="13" t="b">
        <f>IF(AI1552="","",AI1552&lt;0)</f>
        <v>1</v>
      </c>
      <c r="AN1552" s="13" t="str">
        <f>IF(AH1552="","No inspection date",IF(AI1552&lt;0,"Negative chronology",IF(AI1552&lt;=30,"0-30",IF(AI1552&lt;=60,"31-60",IF(AI1552&lt;=90,"61-90",IF(AI1552&lt;=180,"91-180","181+"))))))</f>
        <v>Negative chronology</v>
      </c>
      <c r="AO1552" s="13" t="str">
        <f>IF(OR(ISNUMBER(SEARCH("COMPLETED",K1552)),ISNUMBER(SEARCH("CLOSED",K1552))),"Closed/Completed","Other Active/Issued")</f>
        <v>Closed/Completed</v>
      </c>
    </row>
    <row r="1553" spans="1:41">
      <c r="A1553" t="s">
        <v>8880</v>
      </c>
      <c r="B1553" t="s">
        <v>87</v>
      </c>
      <c r="C1553" t="s">
        <v>87</v>
      </c>
      <c r="D1553" t="s">
        <v>88</v>
      </c>
      <c r="E1553" t="s">
        <v>7318</v>
      </c>
      <c r="G1553" t="s">
        <v>8881</v>
      </c>
      <c r="H1553" t="s">
        <v>8878</v>
      </c>
      <c r="K1553" t="s">
        <v>93</v>
      </c>
      <c r="L1553" t="s">
        <v>93</v>
      </c>
      <c r="M1553" t="s">
        <v>2834</v>
      </c>
      <c r="N1553" s="9">
        <v>98133</v>
      </c>
      <c r="O1553" t="s">
        <v>8882</v>
      </c>
      <c r="P1553" s="10">
        <v>47.71700914</v>
      </c>
      <c r="Q1553" s="10">
        <v>-122.34413441</v>
      </c>
      <c r="R1553" t="s">
        <v>2836</v>
      </c>
      <c r="S1553" s="7">
        <v>11</v>
      </c>
      <c r="T1553" s="7">
        <v>2023</v>
      </c>
      <c r="U1553" s="7">
        <v>4</v>
      </c>
      <c r="Y1553" t="b">
        <v>1</v>
      </c>
      <c r="Z1553" t="b">
        <v>1</v>
      </c>
      <c r="AB1553">
        <v>5</v>
      </c>
      <c r="AC1553" t="b">
        <v>0</v>
      </c>
      <c r="AD1553" t="b">
        <v>1</v>
      </c>
      <c r="AE1553" t="b">
        <v>0</v>
      </c>
      <c r="AF1553" t="b">
        <v>0</v>
      </c>
      <c r="AG1553" s="11">
        <v>45251</v>
      </c>
      <c r="AI1553" s="12">
        <f>IF(OR(AG1553="",AH1553=""),"",AH1553-AG1553)</f>
        <v/>
      </c>
      <c r="AJ1553" s="13">
        <f>IF(OR(AI1553="",AA1553=""),"",AI1553=AA1553)</f>
        <v/>
      </c>
      <c r="AK1553" s="13">
        <f>IF(AI1553="","",AI1553&gt;60)</f>
        <v/>
      </c>
      <c r="AL1553" s="13" t="b">
        <f>IF(OR(Y1553=TRUE,AH1553=""),TRUE,FALSE)</f>
        <v>1</v>
      </c>
      <c r="AM1553" s="13">
        <f>IF(AI1553="","",AI1553&lt;0)</f>
        <v/>
      </c>
      <c r="AN1553" s="13" t="str">
        <f>IF(AH1553="","No inspection date",IF(AI1553&lt;0,"Negative chronology",IF(AI1553&lt;=30,"0-30",IF(AI1553&lt;=60,"31-60",IF(AI1553&lt;=90,"61-90",IF(AI1553&lt;=180,"91-180","181+"))))))</f>
        <v>No inspection date</v>
      </c>
      <c r="AO1553" s="13" t="str">
        <f>IF(OR(ISNUMBER(SEARCH("COMPLETED",K1553)),ISNUMBER(SEARCH("CLOSED",K1553))),"Closed/Completed","Other Active/Issued")</f>
        <v>Closed/Completed</v>
      </c>
    </row>
    <row r="1554" spans="1:41">
      <c r="A1554" t="s">
        <v>8883</v>
      </c>
      <c r="B1554" t="s">
        <v>87</v>
      </c>
      <c r="C1554" t="s">
        <v>87</v>
      </c>
      <c r="D1554" t="s">
        <v>88</v>
      </c>
      <c r="E1554" t="s">
        <v>7318</v>
      </c>
      <c r="F1554" t="s">
        <v>6860</v>
      </c>
      <c r="H1554" t="s">
        <v>3218</v>
      </c>
      <c r="I1554" t="s">
        <v>3206</v>
      </c>
      <c r="J1554" t="s">
        <v>93</v>
      </c>
      <c r="K1554" t="s">
        <v>93</v>
      </c>
      <c r="L1554" t="s">
        <v>93</v>
      </c>
      <c r="M1554" t="s">
        <v>8884</v>
      </c>
      <c r="O1554" t="s">
        <v>8885</v>
      </c>
      <c r="P1554" s="10">
        <v>47.51266396</v>
      </c>
      <c r="Q1554" s="10">
        <v>-122.38803643</v>
      </c>
      <c r="R1554" t="s">
        <v>8886</v>
      </c>
      <c r="S1554" s="7">
        <v>12</v>
      </c>
      <c r="T1554" s="7">
        <v>2023</v>
      </c>
      <c r="U1554" s="7">
        <v>4</v>
      </c>
      <c r="V1554">
        <v>12</v>
      </c>
      <c r="W1554">
        <v>2023</v>
      </c>
      <c r="X1554">
        <v>4</v>
      </c>
      <c r="Y1554" t="b">
        <v>0</v>
      </c>
      <c r="Z1554" t="b">
        <v>0</v>
      </c>
      <c r="AA1554">
        <v>4</v>
      </c>
      <c r="AB1554">
        <v>1</v>
      </c>
      <c r="AC1554" t="b">
        <v>0</v>
      </c>
      <c r="AD1554" t="b">
        <v>1</v>
      </c>
      <c r="AE1554" t="b">
        <v>0</v>
      </c>
      <c r="AF1554" t="b">
        <v>0</v>
      </c>
      <c r="AG1554" s="11">
        <v>45267</v>
      </c>
      <c r="AH1554" s="11">
        <v>45271</v>
      </c>
      <c r="AI1554" s="12">
        <f>IF(OR(AG1554="",AH1554=""),"",AH1554-AG1554)</f>
        <v>4.0</v>
      </c>
      <c r="AJ1554" s="13" t="b">
        <f>IF(OR(AI1554="",AA1554=""),"",AI1554=AA1554)</f>
        <v>1</v>
      </c>
      <c r="AK1554" s="13" t="b">
        <f>IF(AI1554="","",AI1554&gt;60)</f>
        <v>0</v>
      </c>
      <c r="AL1554" s="13" t="b">
        <f>IF(OR(Y1554=TRUE,AH1554=""),TRUE,FALSE)</f>
        <v>0</v>
      </c>
      <c r="AM1554" s="13" t="b">
        <f>IF(AI1554="","",AI1554&lt;0)</f>
        <v>0</v>
      </c>
      <c r="AN1554" s="13" t="str">
        <f>IF(AH1554="","No inspection date",IF(AI1554&lt;0,"Negative chronology",IF(AI1554&lt;=30,"0-30",IF(AI1554&lt;=60,"31-60",IF(AI1554&lt;=90,"61-90",IF(AI1554&lt;=180,"91-180","181+"))))))</f>
        <v>0-30</v>
      </c>
      <c r="AO1554" s="13" t="str">
        <f>IF(OR(ISNUMBER(SEARCH("COMPLETED",K1554)),ISNUMBER(SEARCH("CLOSED",K1554))),"Closed/Completed","Other Active/Issued")</f>
        <v>Closed/Completed</v>
      </c>
    </row>
    <row r="1555" spans="1:41">
      <c r="A1555" t="s">
        <v>8887</v>
      </c>
      <c r="B1555" t="s">
        <v>87</v>
      </c>
      <c r="C1555" t="s">
        <v>87</v>
      </c>
      <c r="D1555" t="s">
        <v>88</v>
      </c>
      <c r="E1555" t="s">
        <v>7318</v>
      </c>
      <c r="H1555" t="s">
        <v>3225</v>
      </c>
      <c r="I1555" t="s">
        <v>3251</v>
      </c>
      <c r="J1555" t="s">
        <v>93</v>
      </c>
      <c r="K1555" t="s">
        <v>93</v>
      </c>
      <c r="L1555" t="s">
        <v>93</v>
      </c>
      <c r="M1555" t="s">
        <v>8888</v>
      </c>
      <c r="N1555" s="9">
        <v>98103</v>
      </c>
      <c r="O1555" t="s">
        <v>8889</v>
      </c>
      <c r="P1555" s="10">
        <v>47.69581932</v>
      </c>
      <c r="Q1555" s="10">
        <v>-122.34244069</v>
      </c>
      <c r="R1555" t="s">
        <v>8890</v>
      </c>
      <c r="S1555" s="7">
        <v>12</v>
      </c>
      <c r="T1555" s="7">
        <v>2023</v>
      </c>
      <c r="U1555" s="7">
        <v>4</v>
      </c>
      <c r="V1555">
        <v>12</v>
      </c>
      <c r="W1555">
        <v>2023</v>
      </c>
      <c r="X1555">
        <v>4</v>
      </c>
      <c r="Y1555" t="b">
        <v>0</v>
      </c>
      <c r="Z1555" t="b">
        <v>0</v>
      </c>
      <c r="AA1555">
        <v>6</v>
      </c>
      <c r="AB1555">
        <v>5</v>
      </c>
      <c r="AC1555" t="b">
        <v>0</v>
      </c>
      <c r="AD1555" t="b">
        <v>1</v>
      </c>
      <c r="AE1555" t="b">
        <v>0</v>
      </c>
      <c r="AF1555" t="b">
        <v>0</v>
      </c>
      <c r="AG1555" s="11">
        <v>45268</v>
      </c>
      <c r="AH1555" s="11">
        <v>45274</v>
      </c>
      <c r="AI1555" s="12">
        <f>IF(OR(AG1555="",AH1555=""),"",AH1555-AG1555)</f>
        <v>6.0</v>
      </c>
      <c r="AJ1555" s="13" t="b">
        <f>IF(OR(AI1555="",AA1555=""),"",AI1555=AA1555)</f>
        <v>1</v>
      </c>
      <c r="AK1555" s="13" t="b">
        <f>IF(AI1555="","",AI1555&gt;60)</f>
        <v>0</v>
      </c>
      <c r="AL1555" s="13" t="b">
        <f>IF(OR(Y1555=TRUE,AH1555=""),TRUE,FALSE)</f>
        <v>0</v>
      </c>
      <c r="AM1555" s="13" t="b">
        <f>IF(AI1555="","",AI1555&lt;0)</f>
        <v>0</v>
      </c>
      <c r="AN1555" s="13" t="str">
        <f>IF(AH1555="","No inspection date",IF(AI1555&lt;0,"Negative chronology",IF(AI1555&lt;=30,"0-30",IF(AI1555&lt;=60,"31-60",IF(AI1555&lt;=90,"61-90",IF(AI1555&lt;=180,"91-180","181+"))))))</f>
        <v>0-30</v>
      </c>
      <c r="AO1555" s="13" t="str">
        <f>IF(OR(ISNUMBER(SEARCH("COMPLETED",K1555)),ISNUMBER(SEARCH("CLOSED",K1555))),"Closed/Completed","Other Active/Issued")</f>
        <v>Closed/Completed</v>
      </c>
    </row>
    <row r="1556" spans="1:41">
      <c r="A1556" t="s">
        <v>8891</v>
      </c>
      <c r="B1556" t="s">
        <v>87</v>
      </c>
      <c r="C1556" t="s">
        <v>87</v>
      </c>
      <c r="D1556" t="s">
        <v>88</v>
      </c>
      <c r="E1556" t="s">
        <v>7318</v>
      </c>
      <c r="F1556" t="s">
        <v>8892</v>
      </c>
      <c r="G1556" t="s">
        <v>8893</v>
      </c>
      <c r="H1556" t="s">
        <v>3225</v>
      </c>
      <c r="I1556" t="s">
        <v>3703</v>
      </c>
      <c r="J1556" t="s">
        <v>137</v>
      </c>
      <c r="K1556" t="s">
        <v>93</v>
      </c>
      <c r="L1556" t="s">
        <v>93</v>
      </c>
      <c r="M1556" t="s">
        <v>8894</v>
      </c>
      <c r="N1556" s="9">
        <v>98118</v>
      </c>
      <c r="O1556" t="s">
        <v>8895</v>
      </c>
      <c r="P1556" s="10">
        <v>47.55463005</v>
      </c>
      <c r="Q1556" s="10">
        <v>-122.28100749</v>
      </c>
      <c r="R1556" t="s">
        <v>8896</v>
      </c>
      <c r="S1556" s="7">
        <v>12</v>
      </c>
      <c r="T1556" s="7">
        <v>2023</v>
      </c>
      <c r="U1556" s="7">
        <v>4</v>
      </c>
      <c r="V1556">
        <v>3</v>
      </c>
      <c r="W1556">
        <v>2024</v>
      </c>
      <c r="X1556">
        <v>1</v>
      </c>
      <c r="Y1556" t="b">
        <v>0</v>
      </c>
      <c r="Z1556" t="b">
        <v>0</v>
      </c>
      <c r="AA1556">
        <v>110</v>
      </c>
      <c r="AB1556">
        <v>2</v>
      </c>
      <c r="AC1556" t="b">
        <v>0</v>
      </c>
      <c r="AD1556" t="b">
        <v>1</v>
      </c>
      <c r="AE1556" t="b">
        <v>0</v>
      </c>
      <c r="AF1556" t="b">
        <v>0</v>
      </c>
      <c r="AG1556" s="11">
        <v>45268</v>
      </c>
      <c r="AH1556" s="11">
        <v>45378</v>
      </c>
      <c r="AI1556" s="12">
        <f>IF(OR(AG1556="",AH1556=""),"",AH1556-AG1556)</f>
        <v>110.0</v>
      </c>
      <c r="AJ1556" s="13" t="b">
        <f>IF(OR(AI1556="",AA1556=""),"",AI1556=AA1556)</f>
        <v>1</v>
      </c>
      <c r="AK1556" s="13" t="b">
        <f>IF(AI1556="","",AI1556&gt;60)</f>
        <v>1</v>
      </c>
      <c r="AL1556" s="13" t="b">
        <f>IF(OR(Y1556=TRUE,AH1556=""),TRUE,FALSE)</f>
        <v>0</v>
      </c>
      <c r="AM1556" s="13" t="b">
        <f>IF(AI1556="","",AI1556&lt;0)</f>
        <v>0</v>
      </c>
      <c r="AN1556" s="13" t="str">
        <f>IF(AH1556="","No inspection date",IF(AI1556&lt;0,"Negative chronology",IF(AI1556&lt;=30,"0-30",IF(AI1556&lt;=60,"31-60",IF(AI1556&lt;=90,"61-90",IF(AI1556&lt;=180,"91-180","181+"))))))</f>
        <v>91-180</v>
      </c>
      <c r="AO1556" s="13" t="str">
        <f>IF(OR(ISNUMBER(SEARCH("COMPLETED",K1556)),ISNUMBER(SEARCH("CLOSED",K1556))),"Closed/Completed","Other Active/Issued")</f>
        <v>Closed/Completed</v>
      </c>
    </row>
    <row r="1557" spans="1:41">
      <c r="A1557" t="s">
        <v>8897</v>
      </c>
      <c r="B1557" t="s">
        <v>87</v>
      </c>
      <c r="C1557" t="s">
        <v>87</v>
      </c>
      <c r="D1557" t="s">
        <v>88</v>
      </c>
      <c r="E1557" t="s">
        <v>7318</v>
      </c>
      <c r="F1557" t="s">
        <v>6860</v>
      </c>
      <c r="G1557" t="s">
        <v>7397</v>
      </c>
      <c r="H1557" t="s">
        <v>3206</v>
      </c>
      <c r="I1557" t="s">
        <v>1211</v>
      </c>
      <c r="J1557" t="s">
        <v>93</v>
      </c>
      <c r="K1557" t="s">
        <v>93</v>
      </c>
      <c r="L1557" t="s">
        <v>93</v>
      </c>
      <c r="M1557" t="s">
        <v>8884</v>
      </c>
      <c r="N1557" s="9">
        <v>98146</v>
      </c>
      <c r="O1557" t="s">
        <v>8898</v>
      </c>
      <c r="P1557" s="10">
        <v>47.51266396</v>
      </c>
      <c r="Q1557" s="10">
        <v>-122.38803643</v>
      </c>
      <c r="R1557" t="s">
        <v>8886</v>
      </c>
      <c r="S1557" s="7">
        <v>12</v>
      </c>
      <c r="T1557" s="7">
        <v>2023</v>
      </c>
      <c r="U1557" s="7">
        <v>4</v>
      </c>
      <c r="V1557">
        <v>11</v>
      </c>
      <c r="W1557">
        <v>2019</v>
      </c>
      <c r="X1557">
        <v>4</v>
      </c>
      <c r="Y1557" t="b">
        <v>0</v>
      </c>
      <c r="Z1557" t="b">
        <v>0</v>
      </c>
      <c r="AA1557">
        <v>-1496</v>
      </c>
      <c r="AB1557">
        <v>1</v>
      </c>
      <c r="AC1557" t="b">
        <v>0</v>
      </c>
      <c r="AD1557" t="b">
        <v>1</v>
      </c>
      <c r="AE1557" t="b">
        <v>0</v>
      </c>
      <c r="AF1557" t="b">
        <v>0</v>
      </c>
      <c r="AG1557" s="11">
        <v>45271</v>
      </c>
      <c r="AH1557" s="11">
        <v>43775</v>
      </c>
      <c r="AI1557" s="12">
        <f>IF(OR(AG1557="",AH1557=""),"",AH1557-AG1557)</f>
        <v>-1496.0</v>
      </c>
      <c r="AJ1557" s="13" t="b">
        <f>IF(OR(AI1557="",AA1557=""),"",AI1557=AA1557)</f>
        <v>1</v>
      </c>
      <c r="AK1557" s="13" t="b">
        <f>IF(AI1557="","",AI1557&gt;60)</f>
        <v>0</v>
      </c>
      <c r="AL1557" s="13" t="b">
        <f>IF(OR(Y1557=TRUE,AH1557=""),TRUE,FALSE)</f>
        <v>0</v>
      </c>
      <c r="AM1557" s="13" t="b">
        <f>IF(AI1557="","",AI1557&lt;0)</f>
        <v>1</v>
      </c>
      <c r="AN1557" s="13" t="str">
        <f>IF(AH1557="","No inspection date",IF(AI1557&lt;0,"Negative chronology",IF(AI1557&lt;=30,"0-30",IF(AI1557&lt;=60,"31-60",IF(AI1557&lt;=90,"61-90",IF(AI1557&lt;=180,"91-180","181+"))))))</f>
        <v>Negative chronology</v>
      </c>
      <c r="AO1557" s="13" t="str">
        <f>IF(OR(ISNUMBER(SEARCH("COMPLETED",K1557)),ISNUMBER(SEARCH("CLOSED",K1557))),"Closed/Completed","Other Active/Issued")</f>
        <v>Closed/Completed</v>
      </c>
    </row>
    <row r="1558" spans="1:41">
      <c r="A1558" t="s">
        <v>8899</v>
      </c>
      <c r="B1558" t="s">
        <v>87</v>
      </c>
      <c r="C1558" t="s">
        <v>87</v>
      </c>
      <c r="D1558" t="s">
        <v>88</v>
      </c>
      <c r="E1558" t="s">
        <v>7318</v>
      </c>
      <c r="H1558" t="s">
        <v>3232</v>
      </c>
      <c r="K1558" t="s">
        <v>115</v>
      </c>
      <c r="L1558" t="s">
        <v>115</v>
      </c>
      <c r="M1558" t="s">
        <v>8900</v>
      </c>
      <c r="O1558" t="s">
        <v>8901</v>
      </c>
      <c r="P1558" s="10">
        <v>47.5304925</v>
      </c>
      <c r="Q1558" s="10">
        <v>-122.3491012</v>
      </c>
      <c r="R1558" t="s">
        <v>8902</v>
      </c>
      <c r="S1558" s="7">
        <v>12</v>
      </c>
      <c r="T1558" s="7">
        <v>2023</v>
      </c>
      <c r="U1558" s="7">
        <v>4</v>
      </c>
      <c r="Y1558" t="b">
        <v>1</v>
      </c>
      <c r="Z1558" t="b">
        <v>1</v>
      </c>
      <c r="AB1558">
        <v>1</v>
      </c>
      <c r="AC1558" t="b">
        <v>0</v>
      </c>
      <c r="AD1558" t="b">
        <v>1</v>
      </c>
      <c r="AE1558" t="b">
        <v>0</v>
      </c>
      <c r="AF1558" t="b">
        <v>0</v>
      </c>
      <c r="AG1558" s="11">
        <v>45272</v>
      </c>
      <c r="AI1558" s="12">
        <f>IF(OR(AG1558="",AH1558=""),"",AH1558-AG1558)</f>
        <v/>
      </c>
      <c r="AJ1558" s="13">
        <f>IF(OR(AI1558="",AA1558=""),"",AI1558=AA1558)</f>
        <v/>
      </c>
      <c r="AK1558" s="13">
        <f>IF(AI1558="","",AI1558&gt;60)</f>
        <v/>
      </c>
      <c r="AL1558" s="13" t="b">
        <f>IF(OR(Y1558=TRUE,AH1558=""),TRUE,FALSE)</f>
        <v>1</v>
      </c>
      <c r="AM1558" s="13">
        <f>IF(AI1558="","",AI1558&lt;0)</f>
        <v/>
      </c>
      <c r="AN1558" s="13" t="str">
        <f>IF(AH1558="","No inspection date",IF(AI1558&lt;0,"Negative chronology",IF(AI1558&lt;=30,"0-30",IF(AI1558&lt;=60,"31-60",IF(AI1558&lt;=90,"61-90",IF(AI1558&lt;=180,"91-180","181+"))))))</f>
        <v>No inspection date</v>
      </c>
      <c r="AO1558" s="13" t="str">
        <f>IF(OR(ISNUMBER(SEARCH("COMPLETED",K1558)),ISNUMBER(SEARCH("CLOSED",K1558))),"Closed/Completed","Other Active/Issued")</f>
        <v>Other Active/Issued</v>
      </c>
    </row>
    <row r="1559" spans="1:41">
      <c r="A1559" t="s">
        <v>8903</v>
      </c>
      <c r="B1559" t="s">
        <v>87</v>
      </c>
      <c r="C1559" t="s">
        <v>87</v>
      </c>
      <c r="D1559" t="s">
        <v>88</v>
      </c>
      <c r="E1559" t="s">
        <v>7318</v>
      </c>
      <c r="H1559" t="s">
        <v>3237</v>
      </c>
      <c r="K1559" t="s">
        <v>93</v>
      </c>
      <c r="L1559" t="s">
        <v>93</v>
      </c>
      <c r="M1559" t="s">
        <v>8904</v>
      </c>
      <c r="N1559" s="9">
        <v>98136</v>
      </c>
      <c r="O1559" t="s">
        <v>8905</v>
      </c>
      <c r="P1559" s="10">
        <v>47.54648654</v>
      </c>
      <c r="Q1559" s="10">
        <v>-122.38421529</v>
      </c>
      <c r="R1559" t="s">
        <v>8906</v>
      </c>
      <c r="S1559" s="7">
        <v>12</v>
      </c>
      <c r="T1559" s="7">
        <v>2023</v>
      </c>
      <c r="U1559" s="7">
        <v>4</v>
      </c>
      <c r="Y1559" t="b">
        <v>1</v>
      </c>
      <c r="Z1559" t="b">
        <v>1</v>
      </c>
      <c r="AB1559">
        <v>1</v>
      </c>
      <c r="AC1559" t="b">
        <v>0</v>
      </c>
      <c r="AD1559" t="b">
        <v>1</v>
      </c>
      <c r="AE1559" t="b">
        <v>0</v>
      </c>
      <c r="AF1559" t="b">
        <v>0</v>
      </c>
      <c r="AG1559" s="11">
        <v>45273</v>
      </c>
      <c r="AI1559" s="12">
        <f>IF(OR(AG1559="",AH1559=""),"",AH1559-AG1559)</f>
        <v/>
      </c>
      <c r="AJ1559" s="13">
        <f>IF(OR(AI1559="",AA1559=""),"",AI1559=AA1559)</f>
        <v/>
      </c>
      <c r="AK1559" s="13">
        <f>IF(AI1559="","",AI1559&gt;60)</f>
        <v/>
      </c>
      <c r="AL1559" s="13" t="b">
        <f>IF(OR(Y1559=TRUE,AH1559=""),TRUE,FALSE)</f>
        <v>1</v>
      </c>
      <c r="AM1559" s="13">
        <f>IF(AI1559="","",AI1559&lt;0)</f>
        <v/>
      </c>
      <c r="AN1559" s="13" t="str">
        <f>IF(AH1559="","No inspection date",IF(AI1559&lt;0,"Negative chronology",IF(AI1559&lt;=30,"0-30",IF(AI1559&lt;=60,"31-60",IF(AI1559&lt;=90,"61-90",IF(AI1559&lt;=180,"91-180","181+"))))))</f>
        <v>No inspection date</v>
      </c>
      <c r="AO1559" s="13" t="str">
        <f>IF(OR(ISNUMBER(SEARCH("COMPLETED",K1559)),ISNUMBER(SEARCH("CLOSED",K1559))),"Closed/Completed","Other Active/Issued")</f>
        <v>Closed/Completed</v>
      </c>
    </row>
    <row r="1560" spans="1:41">
      <c r="A1560" t="s">
        <v>8907</v>
      </c>
      <c r="B1560" t="s">
        <v>87</v>
      </c>
      <c r="C1560" t="s">
        <v>87</v>
      </c>
      <c r="D1560" t="s">
        <v>88</v>
      </c>
      <c r="E1560" t="s">
        <v>7318</v>
      </c>
      <c r="F1560" t="s">
        <v>8908</v>
      </c>
      <c r="H1560" t="s">
        <v>3268</v>
      </c>
      <c r="I1560" t="s">
        <v>3251</v>
      </c>
      <c r="J1560" t="s">
        <v>93</v>
      </c>
      <c r="K1560" t="s">
        <v>93</v>
      </c>
      <c r="L1560" t="s">
        <v>93</v>
      </c>
      <c r="M1560" t="s">
        <v>8909</v>
      </c>
      <c r="O1560" t="s">
        <v>8910</v>
      </c>
      <c r="P1560" s="10">
        <v>47.53999804</v>
      </c>
      <c r="Q1560" s="10">
        <v>-122.26782086</v>
      </c>
      <c r="R1560" t="s">
        <v>8911</v>
      </c>
      <c r="S1560" s="7">
        <v>12</v>
      </c>
      <c r="T1560" s="7">
        <v>2023</v>
      </c>
      <c r="U1560" s="7">
        <v>4</v>
      </c>
      <c r="V1560">
        <v>12</v>
      </c>
      <c r="W1560">
        <v>2023</v>
      </c>
      <c r="X1560">
        <v>4</v>
      </c>
      <c r="Y1560" t="b">
        <v>0</v>
      </c>
      <c r="Z1560" t="b">
        <v>0</v>
      </c>
      <c r="AA1560">
        <v>-1</v>
      </c>
      <c r="AB1560">
        <v>2</v>
      </c>
      <c r="AC1560" t="b">
        <v>0</v>
      </c>
      <c r="AD1560" t="b">
        <v>1</v>
      </c>
      <c r="AE1560" t="b">
        <v>0</v>
      </c>
      <c r="AF1560" t="b">
        <v>0</v>
      </c>
      <c r="AG1560" s="11">
        <v>45275</v>
      </c>
      <c r="AH1560" s="11">
        <v>45274</v>
      </c>
      <c r="AI1560" s="12">
        <f>IF(OR(AG1560="",AH1560=""),"",AH1560-AG1560)</f>
        <v>-1.0</v>
      </c>
      <c r="AJ1560" s="13" t="b">
        <f>IF(OR(AI1560="",AA1560=""),"",AI1560=AA1560)</f>
        <v>1</v>
      </c>
      <c r="AK1560" s="13" t="b">
        <f>IF(AI1560="","",AI1560&gt;60)</f>
        <v>0</v>
      </c>
      <c r="AL1560" s="13" t="b">
        <f>IF(OR(Y1560=TRUE,AH1560=""),TRUE,FALSE)</f>
        <v>0</v>
      </c>
      <c r="AM1560" s="13" t="b">
        <f>IF(AI1560="","",AI1560&lt;0)</f>
        <v>1</v>
      </c>
      <c r="AN1560" s="13" t="str">
        <f>IF(AH1560="","No inspection date",IF(AI1560&lt;0,"Negative chronology",IF(AI1560&lt;=30,"0-30",IF(AI1560&lt;=60,"31-60",IF(AI1560&lt;=90,"61-90",IF(AI1560&lt;=180,"91-180","181+"))))))</f>
        <v>Negative chronology</v>
      </c>
      <c r="AO1560" s="13" t="str">
        <f>IF(OR(ISNUMBER(SEARCH("COMPLETED",K1560)),ISNUMBER(SEARCH("CLOSED",K1560))),"Closed/Completed","Other Active/Issued")</f>
        <v>Closed/Completed</v>
      </c>
    </row>
    <row r="1561" spans="1:41">
      <c r="A1561" t="s">
        <v>8912</v>
      </c>
      <c r="B1561" t="s">
        <v>87</v>
      </c>
      <c r="C1561" t="s">
        <v>87</v>
      </c>
      <c r="D1561" t="s">
        <v>88</v>
      </c>
      <c r="E1561" t="s">
        <v>7318</v>
      </c>
      <c r="G1561" t="s">
        <v>8913</v>
      </c>
      <c r="H1561" t="s">
        <v>3268</v>
      </c>
      <c r="I1561" t="s">
        <v>3268</v>
      </c>
      <c r="J1561" t="s">
        <v>93</v>
      </c>
      <c r="K1561" t="s">
        <v>1745</v>
      </c>
      <c r="L1561" t="s">
        <v>1745</v>
      </c>
      <c r="M1561" t="s">
        <v>8470</v>
      </c>
      <c r="N1561" s="9">
        <v>98115</v>
      </c>
      <c r="O1561" t="s">
        <v>8914</v>
      </c>
      <c r="P1561" s="10">
        <v>47.68128899</v>
      </c>
      <c r="Q1561" s="10">
        <v>-122.31712368</v>
      </c>
      <c r="R1561" t="s">
        <v>8472</v>
      </c>
      <c r="S1561" s="7">
        <v>12</v>
      </c>
      <c r="T1561" s="7">
        <v>2023</v>
      </c>
      <c r="U1561" s="7">
        <v>4</v>
      </c>
      <c r="V1561">
        <v>12</v>
      </c>
      <c r="W1561">
        <v>2023</v>
      </c>
      <c r="X1561">
        <v>4</v>
      </c>
      <c r="Y1561" t="b">
        <v>0</v>
      </c>
      <c r="Z1561" t="b">
        <v>0</v>
      </c>
      <c r="AA1561">
        <v>0</v>
      </c>
      <c r="AB1561">
        <v>4</v>
      </c>
      <c r="AC1561" t="b">
        <v>0</v>
      </c>
      <c r="AD1561" t="b">
        <v>1</v>
      </c>
      <c r="AE1561" t="b">
        <v>0</v>
      </c>
      <c r="AF1561" t="b">
        <v>0</v>
      </c>
      <c r="AG1561" s="11">
        <v>45275</v>
      </c>
      <c r="AH1561" s="11">
        <v>45275</v>
      </c>
      <c r="AI1561" s="12">
        <f>IF(OR(AG1561="",AH1561=""),"",AH1561-AG1561)</f>
        <v>0.0</v>
      </c>
      <c r="AJ1561" s="13" t="b">
        <f>IF(OR(AI1561="",AA1561=""),"",AI1561=AA1561)</f>
        <v>1</v>
      </c>
      <c r="AK1561" s="13" t="b">
        <f>IF(AI1561="","",AI1561&gt;60)</f>
        <v>0</v>
      </c>
      <c r="AL1561" s="13" t="b">
        <f>IF(OR(Y1561=TRUE,AH1561=""),TRUE,FALSE)</f>
        <v>0</v>
      </c>
      <c r="AM1561" s="13" t="b">
        <f>IF(AI1561="","",AI1561&lt;0)</f>
        <v>0</v>
      </c>
      <c r="AN1561" s="13" t="str">
        <f>IF(AH1561="","No inspection date",IF(AI1561&lt;0,"Negative chronology",IF(AI1561&lt;=30,"0-30",IF(AI1561&lt;=60,"31-60",IF(AI1561&lt;=90,"61-90",IF(AI1561&lt;=180,"91-180","181+"))))))</f>
        <v>0-30</v>
      </c>
      <c r="AO1561" s="13" t="str">
        <f>IF(OR(ISNUMBER(SEARCH("COMPLETED",K1561)),ISNUMBER(SEARCH("CLOSED",K1561))),"Closed/Completed","Other Active/Issued")</f>
        <v>Other Active/Issued</v>
      </c>
    </row>
    <row r="1562" spans="1:41">
      <c r="A1562" t="s">
        <v>8915</v>
      </c>
      <c r="B1562" t="s">
        <v>87</v>
      </c>
      <c r="C1562" t="s">
        <v>87</v>
      </c>
      <c r="D1562" t="s">
        <v>88</v>
      </c>
      <c r="E1562" t="s">
        <v>7318</v>
      </c>
      <c r="H1562" t="s">
        <v>3268</v>
      </c>
      <c r="I1562" t="s">
        <v>3663</v>
      </c>
      <c r="J1562" t="s">
        <v>93</v>
      </c>
      <c r="K1562" t="s">
        <v>93</v>
      </c>
      <c r="L1562" t="s">
        <v>93</v>
      </c>
      <c r="M1562" t="s">
        <v>8916</v>
      </c>
      <c r="N1562" s="9">
        <v>98107</v>
      </c>
      <c r="O1562" t="s">
        <v>8917</v>
      </c>
      <c r="P1562" s="10">
        <v>47.65337173</v>
      </c>
      <c r="Q1562" s="10">
        <v>-122.35818445</v>
      </c>
      <c r="R1562" t="s">
        <v>8918</v>
      </c>
      <c r="S1562" s="7">
        <v>12</v>
      </c>
      <c r="T1562" s="7">
        <v>2023</v>
      </c>
      <c r="U1562" s="7">
        <v>4</v>
      </c>
      <c r="V1562">
        <v>3</v>
      </c>
      <c r="W1562">
        <v>2024</v>
      </c>
      <c r="X1562">
        <v>1</v>
      </c>
      <c r="Y1562" t="b">
        <v>0</v>
      </c>
      <c r="Z1562" t="b">
        <v>0</v>
      </c>
      <c r="AA1562">
        <v>91</v>
      </c>
      <c r="AB1562">
        <v>6</v>
      </c>
      <c r="AC1562" t="b">
        <v>0</v>
      </c>
      <c r="AD1562" t="b">
        <v>1</v>
      </c>
      <c r="AE1562" t="b">
        <v>0</v>
      </c>
      <c r="AF1562" t="b">
        <v>0</v>
      </c>
      <c r="AG1562" s="11">
        <v>45275</v>
      </c>
      <c r="AH1562" s="11">
        <v>45366</v>
      </c>
      <c r="AI1562" s="12">
        <f>IF(OR(AG1562="",AH1562=""),"",AH1562-AG1562)</f>
        <v>91.0</v>
      </c>
      <c r="AJ1562" s="13" t="b">
        <f>IF(OR(AI1562="",AA1562=""),"",AI1562=AA1562)</f>
        <v>1</v>
      </c>
      <c r="AK1562" s="13" t="b">
        <f>IF(AI1562="","",AI1562&gt;60)</f>
        <v>1</v>
      </c>
      <c r="AL1562" s="13" t="b">
        <f>IF(OR(Y1562=TRUE,AH1562=""),TRUE,FALSE)</f>
        <v>0</v>
      </c>
      <c r="AM1562" s="13" t="b">
        <f>IF(AI1562="","",AI1562&lt;0)</f>
        <v>0</v>
      </c>
      <c r="AN1562" s="13" t="str">
        <f>IF(AH1562="","No inspection date",IF(AI1562&lt;0,"Negative chronology",IF(AI1562&lt;=30,"0-30",IF(AI1562&lt;=60,"31-60",IF(AI1562&lt;=90,"61-90",IF(AI1562&lt;=180,"91-180","181+"))))))</f>
        <v>91-180</v>
      </c>
      <c r="AO1562" s="13" t="str">
        <f>IF(OR(ISNUMBER(SEARCH("COMPLETED",K1562)),ISNUMBER(SEARCH("CLOSED",K1562))),"Closed/Completed","Other Active/Issued")</f>
        <v>Closed/Completed</v>
      </c>
    </row>
    <row r="1563" spans="1:41">
      <c r="A1563" t="s">
        <v>8919</v>
      </c>
      <c r="B1563" t="s">
        <v>87</v>
      </c>
      <c r="C1563" t="s">
        <v>87</v>
      </c>
      <c r="D1563" t="s">
        <v>88</v>
      </c>
      <c r="E1563" t="s">
        <v>7318</v>
      </c>
      <c r="H1563" t="s">
        <v>6425</v>
      </c>
      <c r="I1563" t="s">
        <v>3411</v>
      </c>
      <c r="J1563" t="s">
        <v>137</v>
      </c>
      <c r="K1563" t="s">
        <v>93</v>
      </c>
      <c r="L1563" t="s">
        <v>93</v>
      </c>
      <c r="M1563" t="s">
        <v>8920</v>
      </c>
      <c r="N1563" s="9">
        <v>98118</v>
      </c>
      <c r="O1563" t="s">
        <v>8921</v>
      </c>
      <c r="P1563" s="10">
        <v>47.56825466</v>
      </c>
      <c r="Q1563" s="10">
        <v>-122.28982089</v>
      </c>
      <c r="R1563" t="s">
        <v>8922</v>
      </c>
      <c r="S1563" s="7">
        <v>12</v>
      </c>
      <c r="T1563" s="7">
        <v>2023</v>
      </c>
      <c r="U1563" s="7">
        <v>4</v>
      </c>
      <c r="V1563">
        <v>1</v>
      </c>
      <c r="W1563">
        <v>2024</v>
      </c>
      <c r="X1563">
        <v>1</v>
      </c>
      <c r="Y1563" t="b">
        <v>0</v>
      </c>
      <c r="Z1563" t="b">
        <v>0</v>
      </c>
      <c r="AA1563">
        <v>36</v>
      </c>
      <c r="AB1563">
        <v>2</v>
      </c>
      <c r="AC1563" t="b">
        <v>0</v>
      </c>
      <c r="AD1563" t="b">
        <v>1</v>
      </c>
      <c r="AE1563" t="b">
        <v>0</v>
      </c>
      <c r="AF1563" t="b">
        <v>0</v>
      </c>
      <c r="AG1563" s="11">
        <v>45278</v>
      </c>
      <c r="AH1563" s="11">
        <v>45314</v>
      </c>
      <c r="AI1563" s="12">
        <f>IF(OR(AG1563="",AH1563=""),"",AH1563-AG1563)</f>
        <v>36.0</v>
      </c>
      <c r="AJ1563" s="13" t="b">
        <f>IF(OR(AI1563="",AA1563=""),"",AI1563=AA1563)</f>
        <v>1</v>
      </c>
      <c r="AK1563" s="13" t="b">
        <f>IF(AI1563="","",AI1563&gt;60)</f>
        <v>0</v>
      </c>
      <c r="AL1563" s="13" t="b">
        <f>IF(OR(Y1563=TRUE,AH1563=""),TRUE,FALSE)</f>
        <v>0</v>
      </c>
      <c r="AM1563" s="13" t="b">
        <f>IF(AI1563="","",AI1563&lt;0)</f>
        <v>0</v>
      </c>
      <c r="AN1563" s="13" t="str">
        <f>IF(AH1563="","No inspection date",IF(AI1563&lt;0,"Negative chronology",IF(AI1563&lt;=30,"0-30",IF(AI1563&lt;=60,"31-60",IF(AI1563&lt;=90,"61-90",IF(AI1563&lt;=180,"91-180","181+"))))))</f>
        <v>31-60</v>
      </c>
      <c r="AO1563" s="13" t="str">
        <f>IF(OR(ISNUMBER(SEARCH("COMPLETED",K1563)),ISNUMBER(SEARCH("CLOSED",K1563))),"Closed/Completed","Other Active/Issued")</f>
        <v>Closed/Completed</v>
      </c>
    </row>
    <row r="1564" spans="1:41">
      <c r="A1564" t="s">
        <v>8923</v>
      </c>
      <c r="B1564" t="s">
        <v>87</v>
      </c>
      <c r="C1564" t="s">
        <v>87</v>
      </c>
      <c r="D1564" t="s">
        <v>88</v>
      </c>
      <c r="E1564" t="s">
        <v>7318</v>
      </c>
      <c r="H1564" t="s">
        <v>6425</v>
      </c>
      <c r="I1564" t="s">
        <v>3411</v>
      </c>
      <c r="J1564" t="s">
        <v>137</v>
      </c>
      <c r="K1564" t="s">
        <v>93</v>
      </c>
      <c r="L1564" t="s">
        <v>93</v>
      </c>
      <c r="M1564" t="s">
        <v>8924</v>
      </c>
      <c r="N1564" s="9">
        <v>98118</v>
      </c>
      <c r="O1564" t="s">
        <v>8925</v>
      </c>
      <c r="P1564" s="10">
        <v>47.56818128</v>
      </c>
      <c r="Q1564" s="10">
        <v>-122.28976122</v>
      </c>
      <c r="R1564" t="s">
        <v>8926</v>
      </c>
      <c r="S1564" s="7">
        <v>12</v>
      </c>
      <c r="T1564" s="7">
        <v>2023</v>
      </c>
      <c r="U1564" s="7">
        <v>4</v>
      </c>
      <c r="V1564">
        <v>1</v>
      </c>
      <c r="W1564">
        <v>2024</v>
      </c>
      <c r="X1564">
        <v>1</v>
      </c>
      <c r="Y1564" t="b">
        <v>0</v>
      </c>
      <c r="Z1564" t="b">
        <v>0</v>
      </c>
      <c r="AA1564">
        <v>36</v>
      </c>
      <c r="AB1564">
        <v>2</v>
      </c>
      <c r="AC1564" t="b">
        <v>0</v>
      </c>
      <c r="AD1564" t="b">
        <v>1</v>
      </c>
      <c r="AE1564" t="b">
        <v>0</v>
      </c>
      <c r="AF1564" t="b">
        <v>0</v>
      </c>
      <c r="AG1564" s="11">
        <v>45278</v>
      </c>
      <c r="AH1564" s="11">
        <v>45314</v>
      </c>
      <c r="AI1564" s="12">
        <f>IF(OR(AG1564="",AH1564=""),"",AH1564-AG1564)</f>
        <v>36.0</v>
      </c>
      <c r="AJ1564" s="13" t="b">
        <f>IF(OR(AI1564="",AA1564=""),"",AI1564=AA1564)</f>
        <v>1</v>
      </c>
      <c r="AK1564" s="13" t="b">
        <f>IF(AI1564="","",AI1564&gt;60)</f>
        <v>0</v>
      </c>
      <c r="AL1564" s="13" t="b">
        <f>IF(OR(Y1564=TRUE,AH1564=""),TRUE,FALSE)</f>
        <v>0</v>
      </c>
      <c r="AM1564" s="13" t="b">
        <f>IF(AI1564="","",AI1564&lt;0)</f>
        <v>0</v>
      </c>
      <c r="AN1564" s="13" t="str">
        <f>IF(AH1564="","No inspection date",IF(AI1564&lt;0,"Negative chronology",IF(AI1564&lt;=30,"0-30",IF(AI1564&lt;=60,"31-60",IF(AI1564&lt;=90,"61-90",IF(AI1564&lt;=180,"91-180","181+"))))))</f>
        <v>31-60</v>
      </c>
      <c r="AO1564" s="13" t="str">
        <f>IF(OR(ISNUMBER(SEARCH("COMPLETED",K1564)),ISNUMBER(SEARCH("CLOSED",K1564))),"Closed/Completed","Other Active/Issued")</f>
        <v>Closed/Completed</v>
      </c>
    </row>
    <row r="1565" spans="1:41">
      <c r="A1565" t="s">
        <v>8927</v>
      </c>
      <c r="B1565" t="s">
        <v>87</v>
      </c>
      <c r="C1565" t="s">
        <v>87</v>
      </c>
      <c r="D1565" t="s">
        <v>88</v>
      </c>
      <c r="E1565" t="s">
        <v>7318</v>
      </c>
      <c r="F1565" t="s">
        <v>8928</v>
      </c>
      <c r="H1565" t="s">
        <v>6411</v>
      </c>
      <c r="K1565" t="s">
        <v>93</v>
      </c>
      <c r="L1565" t="s">
        <v>93</v>
      </c>
      <c r="M1565" t="s">
        <v>8929</v>
      </c>
      <c r="N1565" s="9">
        <v>98146</v>
      </c>
      <c r="O1565" t="s">
        <v>8930</v>
      </c>
      <c r="P1565" s="10">
        <v>47.5134965</v>
      </c>
      <c r="Q1565" s="10">
        <v>-122.38060404</v>
      </c>
      <c r="R1565" t="s">
        <v>8931</v>
      </c>
      <c r="S1565" s="7">
        <v>12</v>
      </c>
      <c r="T1565" s="7">
        <v>2023</v>
      </c>
      <c r="U1565" s="7">
        <v>4</v>
      </c>
      <c r="Y1565" t="b">
        <v>1</v>
      </c>
      <c r="Z1565" t="b">
        <v>1</v>
      </c>
      <c r="AB1565">
        <v>1</v>
      </c>
      <c r="AC1565" t="b">
        <v>0</v>
      </c>
      <c r="AD1565" t="b">
        <v>1</v>
      </c>
      <c r="AE1565" t="b">
        <v>0</v>
      </c>
      <c r="AF1565" t="b">
        <v>0</v>
      </c>
      <c r="AG1565" s="11">
        <v>45279</v>
      </c>
      <c r="AI1565" s="12">
        <f>IF(OR(AG1565="",AH1565=""),"",AH1565-AG1565)</f>
        <v/>
      </c>
      <c r="AJ1565" s="13">
        <f>IF(OR(AI1565="",AA1565=""),"",AI1565=AA1565)</f>
        <v/>
      </c>
      <c r="AK1565" s="13">
        <f>IF(AI1565="","",AI1565&gt;60)</f>
        <v/>
      </c>
      <c r="AL1565" s="13" t="b">
        <f>IF(OR(Y1565=TRUE,AH1565=""),TRUE,FALSE)</f>
        <v>1</v>
      </c>
      <c r="AM1565" s="13">
        <f>IF(AI1565="","",AI1565&lt;0)</f>
        <v/>
      </c>
      <c r="AN1565" s="13" t="str">
        <f>IF(AH1565="","No inspection date",IF(AI1565&lt;0,"Negative chronology",IF(AI1565&lt;=30,"0-30",IF(AI1565&lt;=60,"31-60",IF(AI1565&lt;=90,"61-90",IF(AI1565&lt;=180,"91-180","181+"))))))</f>
        <v>No inspection date</v>
      </c>
      <c r="AO1565" s="13" t="str">
        <f>IF(OR(ISNUMBER(SEARCH("COMPLETED",K1565)),ISNUMBER(SEARCH("CLOSED",K1565))),"Closed/Completed","Other Active/Issued")</f>
        <v>Closed/Completed</v>
      </c>
    </row>
    <row r="1566" spans="1:41">
      <c r="A1566" t="s">
        <v>8932</v>
      </c>
      <c r="B1566" t="s">
        <v>87</v>
      </c>
      <c r="C1566" t="s">
        <v>87</v>
      </c>
      <c r="D1566" t="s">
        <v>88</v>
      </c>
      <c r="E1566" t="s">
        <v>7318</v>
      </c>
      <c r="F1566" t="s">
        <v>8933</v>
      </c>
      <c r="H1566" t="s">
        <v>6411</v>
      </c>
      <c r="I1566" t="s">
        <v>6411</v>
      </c>
      <c r="J1566" t="s">
        <v>93</v>
      </c>
      <c r="K1566" t="s">
        <v>5967</v>
      </c>
      <c r="L1566" t="s">
        <v>5967</v>
      </c>
      <c r="M1566" t="s">
        <v>8366</v>
      </c>
      <c r="N1566" s="9">
        <v>98126</v>
      </c>
      <c r="O1566" t="s">
        <v>8934</v>
      </c>
      <c r="P1566" s="10">
        <v>47.52001298</v>
      </c>
      <c r="Q1566" s="10">
        <v>-122.35375026</v>
      </c>
      <c r="R1566" t="s">
        <v>8368</v>
      </c>
      <c r="S1566" s="7">
        <v>12</v>
      </c>
      <c r="T1566" s="7">
        <v>2023</v>
      </c>
      <c r="U1566" s="7">
        <v>4</v>
      </c>
      <c r="V1566">
        <v>12</v>
      </c>
      <c r="W1566">
        <v>2023</v>
      </c>
      <c r="X1566">
        <v>4</v>
      </c>
      <c r="Y1566" t="b">
        <v>0</v>
      </c>
      <c r="Z1566" t="b">
        <v>0</v>
      </c>
      <c r="AA1566">
        <v>0</v>
      </c>
      <c r="AB1566">
        <v>1</v>
      </c>
      <c r="AC1566" t="b">
        <v>0</v>
      </c>
      <c r="AD1566" t="b">
        <v>1</v>
      </c>
      <c r="AE1566" t="b">
        <v>0</v>
      </c>
      <c r="AF1566" t="b">
        <v>0</v>
      </c>
      <c r="AG1566" s="11">
        <v>45279</v>
      </c>
      <c r="AH1566" s="11">
        <v>45279</v>
      </c>
      <c r="AI1566" s="12">
        <f>IF(OR(AG1566="",AH1566=""),"",AH1566-AG1566)</f>
        <v>0.0</v>
      </c>
      <c r="AJ1566" s="13" t="b">
        <f>IF(OR(AI1566="",AA1566=""),"",AI1566=AA1566)</f>
        <v>1</v>
      </c>
      <c r="AK1566" s="13" t="b">
        <f>IF(AI1566="","",AI1566&gt;60)</f>
        <v>0</v>
      </c>
      <c r="AL1566" s="13" t="b">
        <f>IF(OR(Y1566=TRUE,AH1566=""),TRUE,FALSE)</f>
        <v>0</v>
      </c>
      <c r="AM1566" s="13" t="b">
        <f>IF(AI1566="","",AI1566&lt;0)</f>
        <v>0</v>
      </c>
      <c r="AN1566" s="13" t="str">
        <f>IF(AH1566="","No inspection date",IF(AI1566&lt;0,"Negative chronology",IF(AI1566&lt;=30,"0-30",IF(AI1566&lt;=60,"31-60",IF(AI1566&lt;=90,"61-90",IF(AI1566&lt;=180,"91-180","181+"))))))</f>
        <v>0-30</v>
      </c>
      <c r="AO1566" s="13" t="str">
        <f>IF(OR(ISNUMBER(SEARCH("COMPLETED",K1566)),ISNUMBER(SEARCH("CLOSED",K1566))),"Closed/Completed","Other Active/Issued")</f>
        <v>Other Active/Issued</v>
      </c>
    </row>
    <row r="1567" spans="1:41">
      <c r="A1567" t="s">
        <v>8935</v>
      </c>
      <c r="B1567" t="s">
        <v>87</v>
      </c>
      <c r="C1567" t="s">
        <v>87</v>
      </c>
      <c r="D1567" t="s">
        <v>88</v>
      </c>
      <c r="E1567" t="s">
        <v>7318</v>
      </c>
      <c r="G1567" t="s">
        <v>8936</v>
      </c>
      <c r="H1567" t="s">
        <v>6411</v>
      </c>
      <c r="K1567" t="s">
        <v>93</v>
      </c>
      <c r="L1567" t="s">
        <v>93</v>
      </c>
      <c r="M1567" t="s">
        <v>8366</v>
      </c>
      <c r="N1567" s="9">
        <v>98126</v>
      </c>
      <c r="O1567" t="s">
        <v>8937</v>
      </c>
      <c r="P1567" s="10">
        <v>47.52001298</v>
      </c>
      <c r="Q1567" s="10">
        <v>-122.35375026</v>
      </c>
      <c r="R1567" t="s">
        <v>8368</v>
      </c>
      <c r="S1567" s="7">
        <v>12</v>
      </c>
      <c r="T1567" s="7">
        <v>2023</v>
      </c>
      <c r="U1567" s="7">
        <v>4</v>
      </c>
      <c r="Y1567" t="b">
        <v>1</v>
      </c>
      <c r="Z1567" t="b">
        <v>1</v>
      </c>
      <c r="AB1567">
        <v>1</v>
      </c>
      <c r="AC1567" t="b">
        <v>0</v>
      </c>
      <c r="AD1567" t="b">
        <v>1</v>
      </c>
      <c r="AE1567" t="b">
        <v>0</v>
      </c>
      <c r="AF1567" t="b">
        <v>0</v>
      </c>
      <c r="AG1567" s="11">
        <v>45279</v>
      </c>
      <c r="AI1567" s="12">
        <f>IF(OR(AG1567="",AH1567=""),"",AH1567-AG1567)</f>
        <v/>
      </c>
      <c r="AJ1567" s="13">
        <f>IF(OR(AI1567="",AA1567=""),"",AI1567=AA1567)</f>
        <v/>
      </c>
      <c r="AK1567" s="13">
        <f>IF(AI1567="","",AI1567&gt;60)</f>
        <v/>
      </c>
      <c r="AL1567" s="13" t="b">
        <f>IF(OR(Y1567=TRUE,AH1567=""),TRUE,FALSE)</f>
        <v>1</v>
      </c>
      <c r="AM1567" s="13">
        <f>IF(AI1567="","",AI1567&lt;0)</f>
        <v/>
      </c>
      <c r="AN1567" s="13" t="str">
        <f>IF(AH1567="","No inspection date",IF(AI1567&lt;0,"Negative chronology",IF(AI1567&lt;=30,"0-30",IF(AI1567&lt;=60,"31-60",IF(AI1567&lt;=90,"61-90",IF(AI1567&lt;=180,"91-180","181+"))))))</f>
        <v>No inspection date</v>
      </c>
      <c r="AO1567" s="13" t="str">
        <f>IF(OR(ISNUMBER(SEARCH("COMPLETED",K1567)),ISNUMBER(SEARCH("CLOSED",K1567))),"Closed/Completed","Other Active/Issued")</f>
        <v>Closed/Completed</v>
      </c>
    </row>
    <row r="1568" spans="1:41">
      <c r="A1568" t="s">
        <v>8938</v>
      </c>
      <c r="B1568" t="s">
        <v>87</v>
      </c>
      <c r="C1568" t="s">
        <v>87</v>
      </c>
      <c r="D1568" t="s">
        <v>88</v>
      </c>
      <c r="E1568" t="s">
        <v>7318</v>
      </c>
      <c r="F1568" t="s">
        <v>7514</v>
      </c>
      <c r="G1568" t="s">
        <v>7514</v>
      </c>
      <c r="H1568" t="s">
        <v>3275</v>
      </c>
      <c r="K1568" t="s">
        <v>93</v>
      </c>
      <c r="L1568" t="s">
        <v>93</v>
      </c>
      <c r="M1568" t="s">
        <v>8253</v>
      </c>
      <c r="N1568" s="9">
        <v>98106</v>
      </c>
      <c r="O1568" t="s">
        <v>8939</v>
      </c>
      <c r="P1568" s="10">
        <v>47.52320019</v>
      </c>
      <c r="Q1568" s="10">
        <v>-122.3464756</v>
      </c>
      <c r="R1568" t="s">
        <v>8255</v>
      </c>
      <c r="S1568" s="7">
        <v>12</v>
      </c>
      <c r="T1568" s="7">
        <v>2023</v>
      </c>
      <c r="U1568" s="7">
        <v>4</v>
      </c>
      <c r="Y1568" t="b">
        <v>1</v>
      </c>
      <c r="Z1568" t="b">
        <v>1</v>
      </c>
      <c r="AB1568">
        <v>1</v>
      </c>
      <c r="AC1568" t="b">
        <v>0</v>
      </c>
      <c r="AD1568" t="b">
        <v>1</v>
      </c>
      <c r="AE1568" t="b">
        <v>0</v>
      </c>
      <c r="AF1568" t="b">
        <v>0</v>
      </c>
      <c r="AG1568" s="11">
        <v>45280</v>
      </c>
      <c r="AI1568" s="12">
        <f>IF(OR(AG1568="",AH1568=""),"",AH1568-AG1568)</f>
        <v/>
      </c>
      <c r="AJ1568" s="13">
        <f>IF(OR(AI1568="",AA1568=""),"",AI1568=AA1568)</f>
        <v/>
      </c>
      <c r="AK1568" s="13">
        <f>IF(AI1568="","",AI1568&gt;60)</f>
        <v/>
      </c>
      <c r="AL1568" s="13" t="b">
        <f>IF(OR(Y1568=TRUE,AH1568=""),TRUE,FALSE)</f>
        <v>1</v>
      </c>
      <c r="AM1568" s="13">
        <f>IF(AI1568="","",AI1568&lt;0)</f>
        <v/>
      </c>
      <c r="AN1568" s="13" t="str">
        <f>IF(AH1568="","No inspection date",IF(AI1568&lt;0,"Negative chronology",IF(AI1568&lt;=30,"0-30",IF(AI1568&lt;=60,"31-60",IF(AI1568&lt;=90,"61-90",IF(AI1568&lt;=180,"91-180","181+"))))))</f>
        <v>No inspection date</v>
      </c>
      <c r="AO1568" s="13" t="str">
        <f>IF(OR(ISNUMBER(SEARCH("COMPLETED",K1568)),ISNUMBER(SEARCH("CLOSED",K1568))),"Closed/Completed","Other Active/Issued")</f>
        <v>Closed/Completed</v>
      </c>
    </row>
    <row r="1569" spans="1:41">
      <c r="A1569" t="s">
        <v>8940</v>
      </c>
      <c r="B1569" t="s">
        <v>87</v>
      </c>
      <c r="C1569" t="s">
        <v>87</v>
      </c>
      <c r="D1569" t="s">
        <v>88</v>
      </c>
      <c r="E1569" t="s">
        <v>7318</v>
      </c>
      <c r="H1569" t="s">
        <v>7057</v>
      </c>
      <c r="I1569" t="s">
        <v>4223</v>
      </c>
      <c r="J1569" t="s">
        <v>137</v>
      </c>
      <c r="K1569" t="s">
        <v>93</v>
      </c>
      <c r="L1569" t="s">
        <v>93</v>
      </c>
      <c r="M1569" t="s">
        <v>8941</v>
      </c>
      <c r="N1569" s="9">
        <v>98118</v>
      </c>
      <c r="O1569" t="s">
        <v>8942</v>
      </c>
      <c r="P1569" s="10">
        <v>47.5337492</v>
      </c>
      <c r="Q1569" s="10">
        <v>-122.26737993</v>
      </c>
      <c r="R1569" t="s">
        <v>8943</v>
      </c>
      <c r="S1569" s="7">
        <v>12</v>
      </c>
      <c r="T1569" s="7">
        <v>2023</v>
      </c>
      <c r="U1569" s="7">
        <v>4</v>
      </c>
      <c r="V1569">
        <v>7</v>
      </c>
      <c r="W1569">
        <v>2024</v>
      </c>
      <c r="X1569">
        <v>3</v>
      </c>
      <c r="Y1569" t="b">
        <v>0</v>
      </c>
      <c r="Z1569" t="b">
        <v>0</v>
      </c>
      <c r="AA1569">
        <v>216</v>
      </c>
      <c r="AB1569">
        <v>2</v>
      </c>
      <c r="AC1569" t="b">
        <v>0</v>
      </c>
      <c r="AD1569" t="b">
        <v>1</v>
      </c>
      <c r="AE1569" t="b">
        <v>0</v>
      </c>
      <c r="AF1569" t="b">
        <v>0</v>
      </c>
      <c r="AG1569" s="11">
        <v>45288</v>
      </c>
      <c r="AH1569" s="11">
        <v>45504</v>
      </c>
      <c r="AI1569" s="12">
        <f>IF(OR(AG1569="",AH1569=""),"",AH1569-AG1569)</f>
        <v>216.0</v>
      </c>
      <c r="AJ1569" s="13" t="b">
        <f>IF(OR(AI1569="",AA1569=""),"",AI1569=AA1569)</f>
        <v>1</v>
      </c>
      <c r="AK1569" s="13" t="b">
        <f>IF(AI1569="","",AI1569&gt;60)</f>
        <v>1</v>
      </c>
      <c r="AL1569" s="13" t="b">
        <f>IF(OR(Y1569=TRUE,AH1569=""),TRUE,FALSE)</f>
        <v>0</v>
      </c>
      <c r="AM1569" s="13" t="b">
        <f>IF(AI1569="","",AI1569&lt;0)</f>
        <v>0</v>
      </c>
      <c r="AN1569" s="13" t="str">
        <f>IF(AH1569="","No inspection date",IF(AI1569&lt;0,"Negative chronology",IF(AI1569&lt;=30,"0-30",IF(AI1569&lt;=60,"31-60",IF(AI1569&lt;=90,"61-90",IF(AI1569&lt;=180,"91-180","181+"))))))</f>
        <v>181+</v>
      </c>
      <c r="AO1569" s="13" t="str">
        <f>IF(OR(ISNUMBER(SEARCH("COMPLETED",K1569)),ISNUMBER(SEARCH("CLOSED",K1569))),"Closed/Completed","Other Active/Issued")</f>
        <v>Closed/Completed</v>
      </c>
    </row>
    <row r="1570" spans="1:41">
      <c r="A1570" t="s">
        <v>8944</v>
      </c>
      <c r="B1570" t="s">
        <v>87</v>
      </c>
      <c r="C1570" t="s">
        <v>87</v>
      </c>
      <c r="D1570" t="s">
        <v>88</v>
      </c>
      <c r="E1570" t="s">
        <v>7318</v>
      </c>
      <c r="H1570" t="s">
        <v>7057</v>
      </c>
      <c r="I1570" t="s">
        <v>3742</v>
      </c>
      <c r="J1570" t="s">
        <v>137</v>
      </c>
      <c r="K1570" t="s">
        <v>93</v>
      </c>
      <c r="L1570" t="s">
        <v>93</v>
      </c>
      <c r="M1570" t="s">
        <v>2291</v>
      </c>
      <c r="N1570" s="9">
        <v>98144</v>
      </c>
      <c r="O1570" t="s">
        <v>8945</v>
      </c>
      <c r="P1570" s="10">
        <v>47.57478368</v>
      </c>
      <c r="Q1570" s="10">
        <v>-122.28855051</v>
      </c>
      <c r="R1570" t="s">
        <v>2293</v>
      </c>
      <c r="S1570" s="7">
        <v>12</v>
      </c>
      <c r="T1570" s="7">
        <v>2023</v>
      </c>
      <c r="U1570" s="7">
        <v>4</v>
      </c>
      <c r="V1570">
        <v>4</v>
      </c>
      <c r="W1570">
        <v>2024</v>
      </c>
      <c r="X1570">
        <v>2</v>
      </c>
      <c r="Y1570" t="b">
        <v>0</v>
      </c>
      <c r="Z1570" t="b">
        <v>0</v>
      </c>
      <c r="AA1570">
        <v>97</v>
      </c>
      <c r="AB1570">
        <v>2</v>
      </c>
      <c r="AC1570" t="b">
        <v>0</v>
      </c>
      <c r="AD1570" t="b">
        <v>1</v>
      </c>
      <c r="AE1570" t="b">
        <v>0</v>
      </c>
      <c r="AF1570" t="b">
        <v>0</v>
      </c>
      <c r="AG1570" s="11">
        <v>45288</v>
      </c>
      <c r="AH1570" s="11">
        <v>45385</v>
      </c>
      <c r="AI1570" s="12">
        <f>IF(OR(AG1570="",AH1570=""),"",AH1570-AG1570)</f>
        <v>97.0</v>
      </c>
      <c r="AJ1570" s="13" t="b">
        <f>IF(OR(AI1570="",AA1570=""),"",AI1570=AA1570)</f>
        <v>1</v>
      </c>
      <c r="AK1570" s="13" t="b">
        <f>IF(AI1570="","",AI1570&gt;60)</f>
        <v>1</v>
      </c>
      <c r="AL1570" s="13" t="b">
        <f>IF(OR(Y1570=TRUE,AH1570=""),TRUE,FALSE)</f>
        <v>0</v>
      </c>
      <c r="AM1570" s="13" t="b">
        <f>IF(AI1570="","",AI1570&lt;0)</f>
        <v>0</v>
      </c>
      <c r="AN1570" s="13" t="str">
        <f>IF(AH1570="","No inspection date",IF(AI1570&lt;0,"Negative chronology",IF(AI1570&lt;=30,"0-30",IF(AI1570&lt;=60,"31-60",IF(AI1570&lt;=90,"61-90",IF(AI1570&lt;=180,"91-180","181+"))))))</f>
        <v>91-180</v>
      </c>
      <c r="AO1570" s="13" t="str">
        <f>IF(OR(ISNUMBER(SEARCH("COMPLETED",K1570)),ISNUMBER(SEARCH("CLOSED",K1570))),"Closed/Completed","Other Active/Issued")</f>
        <v>Closed/Completed</v>
      </c>
    </row>
    <row r="1571" spans="1:41">
      <c r="A1571" t="s">
        <v>8946</v>
      </c>
      <c r="B1571" t="s">
        <v>87</v>
      </c>
      <c r="C1571" t="s">
        <v>87</v>
      </c>
      <c r="D1571" t="s">
        <v>88</v>
      </c>
      <c r="E1571" t="s">
        <v>7318</v>
      </c>
      <c r="F1571" t="s">
        <v>8947</v>
      </c>
      <c r="G1571" t="s">
        <v>8947</v>
      </c>
      <c r="H1571" t="s">
        <v>8948</v>
      </c>
      <c r="K1571" t="s">
        <v>93</v>
      </c>
      <c r="L1571" t="s">
        <v>93</v>
      </c>
      <c r="M1571" t="s">
        <v>7729</v>
      </c>
      <c r="N1571" s="9">
        <v>98106</v>
      </c>
      <c r="O1571" t="s">
        <v>8949</v>
      </c>
      <c r="P1571" s="10">
        <v>47.52331135</v>
      </c>
      <c r="Q1571" s="10">
        <v>-122.34645866</v>
      </c>
      <c r="R1571" t="s">
        <v>7731</v>
      </c>
      <c r="S1571" s="7">
        <v>1</v>
      </c>
      <c r="T1571" s="7">
        <v>2024</v>
      </c>
      <c r="U1571" s="7">
        <v>1</v>
      </c>
      <c r="Y1571" t="b">
        <v>1</v>
      </c>
      <c r="Z1571" t="b">
        <v>1</v>
      </c>
      <c r="AB1571">
        <v>1</v>
      </c>
      <c r="AC1571" t="b">
        <v>0</v>
      </c>
      <c r="AD1571" t="b">
        <v>1</v>
      </c>
      <c r="AE1571" t="b">
        <v>0</v>
      </c>
      <c r="AF1571" t="b">
        <v>0</v>
      </c>
      <c r="AG1571" s="11">
        <v>45293</v>
      </c>
      <c r="AI1571" s="12">
        <f>IF(OR(AG1571="",AH1571=""),"",AH1571-AG1571)</f>
        <v/>
      </c>
      <c r="AJ1571" s="13">
        <f>IF(OR(AI1571="",AA1571=""),"",AI1571=AA1571)</f>
        <v/>
      </c>
      <c r="AK1571" s="13">
        <f>IF(AI1571="","",AI1571&gt;60)</f>
        <v/>
      </c>
      <c r="AL1571" s="13" t="b">
        <f>IF(OR(Y1571=TRUE,AH1571=""),TRUE,FALSE)</f>
        <v>1</v>
      </c>
      <c r="AM1571" s="13">
        <f>IF(AI1571="","",AI1571&lt;0)</f>
        <v/>
      </c>
      <c r="AN1571" s="13" t="str">
        <f>IF(AH1571="","No inspection date",IF(AI1571&lt;0,"Negative chronology",IF(AI1571&lt;=30,"0-30",IF(AI1571&lt;=60,"31-60",IF(AI1571&lt;=90,"61-90",IF(AI1571&lt;=180,"91-180","181+"))))))</f>
        <v>No inspection date</v>
      </c>
      <c r="AO1571" s="13" t="str">
        <f>IF(OR(ISNUMBER(SEARCH("COMPLETED",K1571)),ISNUMBER(SEARCH("CLOSED",K1571))),"Closed/Completed","Other Active/Issued")</f>
        <v>Closed/Completed</v>
      </c>
    </row>
    <row r="1572" spans="1:41">
      <c r="A1572" t="s">
        <v>8950</v>
      </c>
      <c r="B1572" t="s">
        <v>87</v>
      </c>
      <c r="C1572" t="s">
        <v>87</v>
      </c>
      <c r="D1572" t="s">
        <v>88</v>
      </c>
      <c r="E1572" t="s">
        <v>7318</v>
      </c>
      <c r="H1572" t="s">
        <v>3308</v>
      </c>
      <c r="I1572" t="s">
        <v>4633</v>
      </c>
      <c r="J1572" t="s">
        <v>93</v>
      </c>
      <c r="K1572" t="s">
        <v>93</v>
      </c>
      <c r="L1572" t="s">
        <v>93</v>
      </c>
      <c r="M1572" t="s">
        <v>8951</v>
      </c>
      <c r="O1572" t="s">
        <v>8952</v>
      </c>
      <c r="P1572" s="10">
        <v>47.67543969</v>
      </c>
      <c r="Q1572" s="10">
        <v>-122.40612789</v>
      </c>
      <c r="R1572" t="s">
        <v>8953</v>
      </c>
      <c r="S1572" s="7">
        <v>1</v>
      </c>
      <c r="T1572" s="7">
        <v>2024</v>
      </c>
      <c r="U1572" s="7">
        <v>1</v>
      </c>
      <c r="V1572">
        <v>11</v>
      </c>
      <c r="W1572">
        <v>2024</v>
      </c>
      <c r="X1572">
        <v>4</v>
      </c>
      <c r="Y1572" t="b">
        <v>0</v>
      </c>
      <c r="Z1572" t="b">
        <v>0</v>
      </c>
      <c r="AA1572">
        <v>307</v>
      </c>
      <c r="AB1572">
        <v>6</v>
      </c>
      <c r="AC1572" t="b">
        <v>0</v>
      </c>
      <c r="AD1572" t="b">
        <v>1</v>
      </c>
      <c r="AE1572" t="b">
        <v>0</v>
      </c>
      <c r="AF1572" t="b">
        <v>0</v>
      </c>
      <c r="AG1572" s="11">
        <v>45294</v>
      </c>
      <c r="AH1572" s="11">
        <v>45601</v>
      </c>
      <c r="AI1572" s="12">
        <f>IF(OR(AG1572="",AH1572=""),"",AH1572-AG1572)</f>
        <v>307.0</v>
      </c>
      <c r="AJ1572" s="13" t="b">
        <f>IF(OR(AI1572="",AA1572=""),"",AI1572=AA1572)</f>
        <v>1</v>
      </c>
      <c r="AK1572" s="13" t="b">
        <f>IF(AI1572="","",AI1572&gt;60)</f>
        <v>1</v>
      </c>
      <c r="AL1572" s="13" t="b">
        <f>IF(OR(Y1572=TRUE,AH1572=""),TRUE,FALSE)</f>
        <v>0</v>
      </c>
      <c r="AM1572" s="13" t="b">
        <f>IF(AI1572="","",AI1572&lt;0)</f>
        <v>0</v>
      </c>
      <c r="AN1572" s="13" t="str">
        <f>IF(AH1572="","No inspection date",IF(AI1572&lt;0,"Negative chronology",IF(AI1572&lt;=30,"0-30",IF(AI1572&lt;=60,"31-60",IF(AI1572&lt;=90,"61-90",IF(AI1572&lt;=180,"91-180","181+"))))))</f>
        <v>181+</v>
      </c>
      <c r="AO1572" s="13" t="str">
        <f>IF(OR(ISNUMBER(SEARCH("COMPLETED",K1572)),ISNUMBER(SEARCH("CLOSED",K1572))),"Closed/Completed","Other Active/Issued")</f>
        <v>Closed/Completed</v>
      </c>
    </row>
    <row r="1573" spans="1:41">
      <c r="A1573" t="s">
        <v>8954</v>
      </c>
      <c r="B1573" t="s">
        <v>87</v>
      </c>
      <c r="C1573" t="s">
        <v>87</v>
      </c>
      <c r="D1573" t="s">
        <v>88</v>
      </c>
      <c r="E1573" t="s">
        <v>7318</v>
      </c>
      <c r="H1573" t="s">
        <v>3308</v>
      </c>
      <c r="I1573" t="s">
        <v>4633</v>
      </c>
      <c r="J1573" t="s">
        <v>93</v>
      </c>
      <c r="K1573" t="s">
        <v>93</v>
      </c>
      <c r="L1573" t="s">
        <v>93</v>
      </c>
      <c r="M1573" t="s">
        <v>8955</v>
      </c>
      <c r="O1573" t="s">
        <v>8956</v>
      </c>
      <c r="P1573" s="10">
        <v>47.67555567</v>
      </c>
      <c r="Q1573" s="10">
        <v>-122.40608432</v>
      </c>
      <c r="R1573" t="s">
        <v>8957</v>
      </c>
      <c r="S1573" s="7">
        <v>1</v>
      </c>
      <c r="T1573" s="7">
        <v>2024</v>
      </c>
      <c r="U1573" s="7">
        <v>1</v>
      </c>
      <c r="V1573">
        <v>11</v>
      </c>
      <c r="W1573">
        <v>2024</v>
      </c>
      <c r="X1573">
        <v>4</v>
      </c>
      <c r="Y1573" t="b">
        <v>0</v>
      </c>
      <c r="Z1573" t="b">
        <v>0</v>
      </c>
      <c r="AA1573">
        <v>307</v>
      </c>
      <c r="AB1573">
        <v>6</v>
      </c>
      <c r="AC1573" t="b">
        <v>0</v>
      </c>
      <c r="AD1573" t="b">
        <v>1</v>
      </c>
      <c r="AE1573" t="b">
        <v>0</v>
      </c>
      <c r="AF1573" t="b">
        <v>0</v>
      </c>
      <c r="AG1573" s="11">
        <v>45294</v>
      </c>
      <c r="AH1573" s="11">
        <v>45601</v>
      </c>
      <c r="AI1573" s="12">
        <f>IF(OR(AG1573="",AH1573=""),"",AH1573-AG1573)</f>
        <v>307.0</v>
      </c>
      <c r="AJ1573" s="13" t="b">
        <f>IF(OR(AI1573="",AA1573=""),"",AI1573=AA1573)</f>
        <v>1</v>
      </c>
      <c r="AK1573" s="13" t="b">
        <f>IF(AI1573="","",AI1573&gt;60)</f>
        <v>1</v>
      </c>
      <c r="AL1573" s="13" t="b">
        <f>IF(OR(Y1573=TRUE,AH1573=""),TRUE,FALSE)</f>
        <v>0</v>
      </c>
      <c r="AM1573" s="13" t="b">
        <f>IF(AI1573="","",AI1573&lt;0)</f>
        <v>0</v>
      </c>
      <c r="AN1573" s="13" t="str">
        <f>IF(AH1573="","No inspection date",IF(AI1573&lt;0,"Negative chronology",IF(AI1573&lt;=30,"0-30",IF(AI1573&lt;=60,"31-60",IF(AI1573&lt;=90,"61-90",IF(AI1573&lt;=180,"91-180","181+"))))))</f>
        <v>181+</v>
      </c>
      <c r="AO1573" s="13" t="str">
        <f>IF(OR(ISNUMBER(SEARCH("COMPLETED",K1573)),ISNUMBER(SEARCH("CLOSED",K1573))),"Closed/Completed","Other Active/Issued")</f>
        <v>Closed/Completed</v>
      </c>
    </row>
    <row r="1574" spans="1:41">
      <c r="A1574" t="s">
        <v>8958</v>
      </c>
      <c r="B1574" t="s">
        <v>87</v>
      </c>
      <c r="C1574" t="s">
        <v>87</v>
      </c>
      <c r="D1574" t="s">
        <v>88</v>
      </c>
      <c r="E1574" t="s">
        <v>7318</v>
      </c>
      <c r="H1574" t="s">
        <v>3314</v>
      </c>
      <c r="K1574" t="s">
        <v>93</v>
      </c>
      <c r="L1574" t="s">
        <v>93</v>
      </c>
      <c r="M1574" t="s">
        <v>8959</v>
      </c>
      <c r="O1574" t="s">
        <v>8960</v>
      </c>
      <c r="P1574" s="10">
        <v>47.53285552</v>
      </c>
      <c r="Q1574" s="10">
        <v>-122.32362906</v>
      </c>
      <c r="R1574" t="s">
        <v>8961</v>
      </c>
      <c r="S1574" s="7">
        <v>1</v>
      </c>
      <c r="T1574" s="7">
        <v>2024</v>
      </c>
      <c r="U1574" s="7">
        <v>1</v>
      </c>
      <c r="Y1574" t="b">
        <v>1</v>
      </c>
      <c r="Z1574" t="b">
        <v>1</v>
      </c>
      <c r="AB1574">
        <v>1</v>
      </c>
      <c r="AC1574" t="b">
        <v>0</v>
      </c>
      <c r="AD1574" t="b">
        <v>1</v>
      </c>
      <c r="AE1574" t="b">
        <v>0</v>
      </c>
      <c r="AF1574" t="b">
        <v>0</v>
      </c>
      <c r="AG1574" s="11">
        <v>45295</v>
      </c>
      <c r="AI1574" s="12">
        <f>IF(OR(AG1574="",AH1574=""),"",AH1574-AG1574)</f>
        <v/>
      </c>
      <c r="AJ1574" s="13">
        <f>IF(OR(AI1574="",AA1574=""),"",AI1574=AA1574)</f>
        <v/>
      </c>
      <c r="AK1574" s="13">
        <f>IF(AI1574="","",AI1574&gt;60)</f>
        <v/>
      </c>
      <c r="AL1574" s="13" t="b">
        <f>IF(OR(Y1574=TRUE,AH1574=""),TRUE,FALSE)</f>
        <v>1</v>
      </c>
      <c r="AM1574" s="13">
        <f>IF(AI1574="","",AI1574&lt;0)</f>
        <v/>
      </c>
      <c r="AN1574" s="13" t="str">
        <f>IF(AH1574="","No inspection date",IF(AI1574&lt;0,"Negative chronology",IF(AI1574&lt;=30,"0-30",IF(AI1574&lt;=60,"31-60",IF(AI1574&lt;=90,"61-90",IF(AI1574&lt;=180,"91-180","181+"))))))</f>
        <v>No inspection date</v>
      </c>
      <c r="AO1574" s="13" t="str">
        <f>IF(OR(ISNUMBER(SEARCH("COMPLETED",K1574)),ISNUMBER(SEARCH("CLOSED",K1574))),"Closed/Completed","Other Active/Issued")</f>
        <v>Closed/Completed</v>
      </c>
    </row>
    <row r="1575" spans="1:41">
      <c r="A1575" t="s">
        <v>8962</v>
      </c>
      <c r="B1575" t="s">
        <v>87</v>
      </c>
      <c r="C1575" t="s">
        <v>87</v>
      </c>
      <c r="D1575" t="s">
        <v>88</v>
      </c>
      <c r="E1575" t="s">
        <v>7318</v>
      </c>
      <c r="H1575" t="s">
        <v>5687</v>
      </c>
      <c r="K1575" t="s">
        <v>115</v>
      </c>
      <c r="L1575" t="s">
        <v>115</v>
      </c>
      <c r="M1575" t="s">
        <v>8963</v>
      </c>
      <c r="N1575" s="9">
        <v>98103</v>
      </c>
      <c r="O1575" t="s">
        <v>8964</v>
      </c>
      <c r="P1575" s="10">
        <v>47.68665452</v>
      </c>
      <c r="Q1575" s="10">
        <v>-122.33143341</v>
      </c>
      <c r="R1575" t="s">
        <v>8965</v>
      </c>
      <c r="S1575" s="7">
        <v>1</v>
      </c>
      <c r="T1575" s="7">
        <v>2024</v>
      </c>
      <c r="U1575" s="7">
        <v>1</v>
      </c>
      <c r="Y1575" t="b">
        <v>1</v>
      </c>
      <c r="Z1575" t="b">
        <v>1</v>
      </c>
      <c r="AB1575">
        <v>6</v>
      </c>
      <c r="AC1575" t="b">
        <v>0</v>
      </c>
      <c r="AD1575" t="b">
        <v>1</v>
      </c>
      <c r="AE1575" t="b">
        <v>0</v>
      </c>
      <c r="AF1575" t="b">
        <v>0</v>
      </c>
      <c r="AG1575" s="11">
        <v>45296</v>
      </c>
      <c r="AI1575" s="12">
        <f>IF(OR(AG1575="",AH1575=""),"",AH1575-AG1575)</f>
        <v/>
      </c>
      <c r="AJ1575" s="13">
        <f>IF(OR(AI1575="",AA1575=""),"",AI1575=AA1575)</f>
        <v/>
      </c>
      <c r="AK1575" s="13">
        <f>IF(AI1575="","",AI1575&gt;60)</f>
        <v/>
      </c>
      <c r="AL1575" s="13" t="b">
        <f>IF(OR(Y1575=TRUE,AH1575=""),TRUE,FALSE)</f>
        <v>1</v>
      </c>
      <c r="AM1575" s="13">
        <f>IF(AI1575="","",AI1575&lt;0)</f>
        <v/>
      </c>
      <c r="AN1575" s="13" t="str">
        <f>IF(AH1575="","No inspection date",IF(AI1575&lt;0,"Negative chronology",IF(AI1575&lt;=30,"0-30",IF(AI1575&lt;=60,"31-60",IF(AI1575&lt;=90,"61-90",IF(AI1575&lt;=180,"91-180","181+"))))))</f>
        <v>No inspection date</v>
      </c>
      <c r="AO1575" s="13" t="str">
        <f>IF(OR(ISNUMBER(SEARCH("COMPLETED",K1575)),ISNUMBER(SEARCH("CLOSED",K1575))),"Closed/Completed","Other Active/Issued")</f>
        <v>Other Active/Issued</v>
      </c>
    </row>
    <row r="1576" spans="1:41">
      <c r="A1576" t="s">
        <v>8966</v>
      </c>
      <c r="B1576" t="s">
        <v>87</v>
      </c>
      <c r="C1576" t="s">
        <v>87</v>
      </c>
      <c r="D1576" t="s">
        <v>88</v>
      </c>
      <c r="E1576" t="s">
        <v>7318</v>
      </c>
      <c r="H1576" t="s">
        <v>5687</v>
      </c>
      <c r="K1576" t="s">
        <v>115</v>
      </c>
      <c r="L1576" t="s">
        <v>115</v>
      </c>
      <c r="M1576" t="s">
        <v>8967</v>
      </c>
      <c r="O1576" t="s">
        <v>8968</v>
      </c>
      <c r="P1576" s="10">
        <v>47.69182816</v>
      </c>
      <c r="Q1576" s="10">
        <v>-122.34563356</v>
      </c>
      <c r="R1576" t="s">
        <v>8969</v>
      </c>
      <c r="S1576" s="7">
        <v>1</v>
      </c>
      <c r="T1576" s="7">
        <v>2024</v>
      </c>
      <c r="U1576" s="7">
        <v>1</v>
      </c>
      <c r="Y1576" t="b">
        <v>1</v>
      </c>
      <c r="Z1576" t="b">
        <v>1</v>
      </c>
      <c r="AB1576">
        <v>5</v>
      </c>
      <c r="AC1576" t="b">
        <v>0</v>
      </c>
      <c r="AD1576" t="b">
        <v>1</v>
      </c>
      <c r="AE1576" t="b">
        <v>0</v>
      </c>
      <c r="AF1576" t="b">
        <v>0</v>
      </c>
      <c r="AG1576" s="11">
        <v>45296</v>
      </c>
      <c r="AI1576" s="12">
        <f>IF(OR(AG1576="",AH1576=""),"",AH1576-AG1576)</f>
        <v/>
      </c>
      <c r="AJ1576" s="13">
        <f>IF(OR(AI1576="",AA1576=""),"",AI1576=AA1576)</f>
        <v/>
      </c>
      <c r="AK1576" s="13">
        <f>IF(AI1576="","",AI1576&gt;60)</f>
        <v/>
      </c>
      <c r="AL1576" s="13" t="b">
        <f>IF(OR(Y1576=TRUE,AH1576=""),TRUE,FALSE)</f>
        <v>1</v>
      </c>
      <c r="AM1576" s="13">
        <f>IF(AI1576="","",AI1576&lt;0)</f>
        <v/>
      </c>
      <c r="AN1576" s="13" t="str">
        <f>IF(AH1576="","No inspection date",IF(AI1576&lt;0,"Negative chronology",IF(AI1576&lt;=30,"0-30",IF(AI1576&lt;=60,"31-60",IF(AI1576&lt;=90,"61-90",IF(AI1576&lt;=180,"91-180","181+"))))))</f>
        <v>No inspection date</v>
      </c>
      <c r="AO1576" s="13" t="str">
        <f>IF(OR(ISNUMBER(SEARCH("COMPLETED",K1576)),ISNUMBER(SEARCH("CLOSED",K1576))),"Closed/Completed","Other Active/Issued")</f>
        <v>Other Active/Issued</v>
      </c>
    </row>
    <row r="1577" spans="1:41">
      <c r="A1577" t="s">
        <v>8970</v>
      </c>
      <c r="B1577" t="s">
        <v>87</v>
      </c>
      <c r="C1577" t="s">
        <v>87</v>
      </c>
      <c r="D1577" t="s">
        <v>88</v>
      </c>
      <c r="E1577" t="s">
        <v>7318</v>
      </c>
      <c r="H1577" t="s">
        <v>5687</v>
      </c>
      <c r="K1577" t="s">
        <v>115</v>
      </c>
      <c r="L1577" t="s">
        <v>115</v>
      </c>
      <c r="M1577" t="s">
        <v>8971</v>
      </c>
      <c r="N1577" s="9">
        <v>98103</v>
      </c>
      <c r="O1577" t="s">
        <v>8972</v>
      </c>
      <c r="P1577" s="10">
        <v>47.67615688</v>
      </c>
      <c r="Q1577" s="10">
        <v>-122.33076091</v>
      </c>
      <c r="R1577" t="s">
        <v>8973</v>
      </c>
      <c r="S1577" s="7">
        <v>1</v>
      </c>
      <c r="T1577" s="7">
        <v>2024</v>
      </c>
      <c r="U1577" s="7">
        <v>1</v>
      </c>
      <c r="Y1577" t="b">
        <v>1</v>
      </c>
      <c r="Z1577" t="b">
        <v>1</v>
      </c>
      <c r="AB1577">
        <v>6</v>
      </c>
      <c r="AC1577" t="b">
        <v>0</v>
      </c>
      <c r="AD1577" t="b">
        <v>1</v>
      </c>
      <c r="AE1577" t="b">
        <v>0</v>
      </c>
      <c r="AF1577" t="b">
        <v>0</v>
      </c>
      <c r="AG1577" s="11">
        <v>45296</v>
      </c>
      <c r="AI1577" s="12">
        <f>IF(OR(AG1577="",AH1577=""),"",AH1577-AG1577)</f>
        <v/>
      </c>
      <c r="AJ1577" s="13">
        <f>IF(OR(AI1577="",AA1577=""),"",AI1577=AA1577)</f>
        <v/>
      </c>
      <c r="AK1577" s="13">
        <f>IF(AI1577="","",AI1577&gt;60)</f>
        <v/>
      </c>
      <c r="AL1577" s="13" t="b">
        <f>IF(OR(Y1577=TRUE,AH1577=""),TRUE,FALSE)</f>
        <v>1</v>
      </c>
      <c r="AM1577" s="13">
        <f>IF(AI1577="","",AI1577&lt;0)</f>
        <v/>
      </c>
      <c r="AN1577" s="13" t="str">
        <f>IF(AH1577="","No inspection date",IF(AI1577&lt;0,"Negative chronology",IF(AI1577&lt;=30,"0-30",IF(AI1577&lt;=60,"31-60",IF(AI1577&lt;=90,"61-90",IF(AI1577&lt;=180,"91-180","181+"))))))</f>
        <v>No inspection date</v>
      </c>
      <c r="AO1577" s="13" t="str">
        <f>IF(OR(ISNUMBER(SEARCH("COMPLETED",K1577)),ISNUMBER(SEARCH("CLOSED",K1577))),"Closed/Completed","Other Active/Issued")</f>
        <v>Other Active/Issued</v>
      </c>
    </row>
    <row r="1578" spans="1:41">
      <c r="A1578" t="s">
        <v>8974</v>
      </c>
      <c r="B1578" t="s">
        <v>87</v>
      </c>
      <c r="C1578" t="s">
        <v>87</v>
      </c>
      <c r="D1578" t="s">
        <v>88</v>
      </c>
      <c r="E1578" t="s">
        <v>7318</v>
      </c>
      <c r="F1578" t="s">
        <v>6860</v>
      </c>
      <c r="G1578" t="s">
        <v>6860</v>
      </c>
      <c r="H1578" t="s">
        <v>8975</v>
      </c>
      <c r="I1578" t="s">
        <v>6881</v>
      </c>
      <c r="J1578" t="s">
        <v>93</v>
      </c>
      <c r="K1578" t="s">
        <v>1745</v>
      </c>
      <c r="L1578" t="s">
        <v>1745</v>
      </c>
      <c r="M1578" t="s">
        <v>5760</v>
      </c>
      <c r="N1578" s="9">
        <v>98116</v>
      </c>
      <c r="O1578" t="s">
        <v>8976</v>
      </c>
      <c r="P1578" s="10">
        <v>47.58148946</v>
      </c>
      <c r="Q1578" s="10">
        <v>-122.38815049</v>
      </c>
      <c r="R1578" t="s">
        <v>5762</v>
      </c>
      <c r="S1578" s="7">
        <v>1</v>
      </c>
      <c r="T1578" s="7">
        <v>2024</v>
      </c>
      <c r="U1578" s="7">
        <v>1</v>
      </c>
      <c r="V1578">
        <v>5</v>
      </c>
      <c r="W1578">
        <v>2025</v>
      </c>
      <c r="X1578">
        <v>2</v>
      </c>
      <c r="Y1578" t="b">
        <v>0</v>
      </c>
      <c r="Z1578" t="b">
        <v>0</v>
      </c>
      <c r="AA1578">
        <v>491</v>
      </c>
      <c r="AB1578">
        <v>1</v>
      </c>
      <c r="AC1578" t="b">
        <v>0</v>
      </c>
      <c r="AD1578" t="b">
        <v>1</v>
      </c>
      <c r="AE1578" t="b">
        <v>0</v>
      </c>
      <c r="AF1578" t="b">
        <v>0</v>
      </c>
      <c r="AG1578" s="11">
        <v>45299</v>
      </c>
      <c r="AH1578" s="11">
        <v>45790</v>
      </c>
      <c r="AI1578" s="12">
        <f>IF(OR(AG1578="",AH1578=""),"",AH1578-AG1578)</f>
        <v>491.0</v>
      </c>
      <c r="AJ1578" s="13" t="b">
        <f>IF(OR(AI1578="",AA1578=""),"",AI1578=AA1578)</f>
        <v>1</v>
      </c>
      <c r="AK1578" s="13" t="b">
        <f>IF(AI1578="","",AI1578&gt;60)</f>
        <v>1</v>
      </c>
      <c r="AL1578" s="13" t="b">
        <f>IF(OR(Y1578=TRUE,AH1578=""),TRUE,FALSE)</f>
        <v>0</v>
      </c>
      <c r="AM1578" s="13" t="b">
        <f>IF(AI1578="","",AI1578&lt;0)</f>
        <v>0</v>
      </c>
      <c r="AN1578" s="13" t="str">
        <f>IF(AH1578="","No inspection date",IF(AI1578&lt;0,"Negative chronology",IF(AI1578&lt;=30,"0-30",IF(AI1578&lt;=60,"31-60",IF(AI1578&lt;=90,"61-90",IF(AI1578&lt;=180,"91-180","181+"))))))</f>
        <v>181+</v>
      </c>
      <c r="AO1578" s="13" t="str">
        <f>IF(OR(ISNUMBER(SEARCH("COMPLETED",K1578)),ISNUMBER(SEARCH("CLOSED",K1578))),"Closed/Completed","Other Active/Issued")</f>
        <v>Other Active/Issued</v>
      </c>
    </row>
    <row r="1579" spans="1:41">
      <c r="A1579" t="s">
        <v>8977</v>
      </c>
      <c r="B1579" t="s">
        <v>87</v>
      </c>
      <c r="C1579" t="s">
        <v>87</v>
      </c>
      <c r="D1579" t="s">
        <v>88</v>
      </c>
      <c r="E1579" t="s">
        <v>7318</v>
      </c>
      <c r="F1579" t="s">
        <v>8978</v>
      </c>
      <c r="H1579" t="s">
        <v>8975</v>
      </c>
      <c r="K1579" t="s">
        <v>93</v>
      </c>
      <c r="L1579" t="s">
        <v>93</v>
      </c>
      <c r="M1579" t="s">
        <v>8979</v>
      </c>
      <c r="N1579" s="9">
        <v>98126</v>
      </c>
      <c r="O1579" t="s">
        <v>8980</v>
      </c>
      <c r="P1579" s="10">
        <v>47.56276623</v>
      </c>
      <c r="Q1579" s="10">
        <v>-122.37674122</v>
      </c>
      <c r="R1579" t="s">
        <v>8981</v>
      </c>
      <c r="S1579" s="7">
        <v>1</v>
      </c>
      <c r="T1579" s="7">
        <v>2024</v>
      </c>
      <c r="U1579" s="7">
        <v>1</v>
      </c>
      <c r="Y1579" t="b">
        <v>1</v>
      </c>
      <c r="Z1579" t="b">
        <v>1</v>
      </c>
      <c r="AB1579">
        <v>1</v>
      </c>
      <c r="AC1579" t="b">
        <v>0</v>
      </c>
      <c r="AD1579" t="b">
        <v>1</v>
      </c>
      <c r="AE1579" t="b">
        <v>0</v>
      </c>
      <c r="AF1579" t="b">
        <v>0</v>
      </c>
      <c r="AG1579" s="11">
        <v>45299</v>
      </c>
      <c r="AI1579" s="12">
        <f>IF(OR(AG1579="",AH1579=""),"",AH1579-AG1579)</f>
        <v/>
      </c>
      <c r="AJ1579" s="13">
        <f>IF(OR(AI1579="",AA1579=""),"",AI1579=AA1579)</f>
        <v/>
      </c>
      <c r="AK1579" s="13">
        <f>IF(AI1579="","",AI1579&gt;60)</f>
        <v/>
      </c>
      <c r="AL1579" s="13" t="b">
        <f>IF(OR(Y1579=TRUE,AH1579=""),TRUE,FALSE)</f>
        <v>1</v>
      </c>
      <c r="AM1579" s="13">
        <f>IF(AI1579="","",AI1579&lt;0)</f>
        <v/>
      </c>
      <c r="AN1579" s="13" t="str">
        <f>IF(AH1579="","No inspection date",IF(AI1579&lt;0,"Negative chronology",IF(AI1579&lt;=30,"0-30",IF(AI1579&lt;=60,"31-60",IF(AI1579&lt;=90,"61-90",IF(AI1579&lt;=180,"91-180","181+"))))))</f>
        <v>No inspection date</v>
      </c>
      <c r="AO1579" s="13" t="str">
        <f>IF(OR(ISNUMBER(SEARCH("COMPLETED",K1579)),ISNUMBER(SEARCH("CLOSED",K1579))),"Closed/Completed","Other Active/Issued")</f>
        <v>Closed/Completed</v>
      </c>
    </row>
    <row r="1580" spans="1:41">
      <c r="A1580" t="s">
        <v>8982</v>
      </c>
      <c r="B1580" t="s">
        <v>87</v>
      </c>
      <c r="C1580" t="s">
        <v>87</v>
      </c>
      <c r="D1580" t="s">
        <v>88</v>
      </c>
      <c r="E1580" t="s">
        <v>7318</v>
      </c>
      <c r="F1580" t="s">
        <v>8983</v>
      </c>
      <c r="H1580" t="s">
        <v>8975</v>
      </c>
      <c r="I1580" t="s">
        <v>4223</v>
      </c>
      <c r="J1580" t="s">
        <v>137</v>
      </c>
      <c r="K1580" t="s">
        <v>93</v>
      </c>
      <c r="L1580" t="s">
        <v>93</v>
      </c>
      <c r="M1580" t="s">
        <v>8984</v>
      </c>
      <c r="N1580" s="9">
        <v>98116</v>
      </c>
      <c r="O1580" t="s">
        <v>8985</v>
      </c>
      <c r="P1580" s="10">
        <v>47.56639861</v>
      </c>
      <c r="Q1580" s="10">
        <v>-122.39435936</v>
      </c>
      <c r="R1580" t="s">
        <v>8986</v>
      </c>
      <c r="S1580" s="7">
        <v>1</v>
      </c>
      <c r="T1580" s="7">
        <v>2024</v>
      </c>
      <c r="U1580" s="7">
        <v>1</v>
      </c>
      <c r="V1580">
        <v>7</v>
      </c>
      <c r="W1580">
        <v>2024</v>
      </c>
      <c r="X1580">
        <v>3</v>
      </c>
      <c r="Y1580" t="b">
        <v>0</v>
      </c>
      <c r="Z1580" t="b">
        <v>0</v>
      </c>
      <c r="AA1580">
        <v>205</v>
      </c>
      <c r="AB1580">
        <v>1</v>
      </c>
      <c r="AC1580" t="b">
        <v>0</v>
      </c>
      <c r="AD1580" t="b">
        <v>1</v>
      </c>
      <c r="AE1580" t="b">
        <v>0</v>
      </c>
      <c r="AF1580" t="b">
        <v>0</v>
      </c>
      <c r="AG1580" s="11">
        <v>45299</v>
      </c>
      <c r="AH1580" s="11">
        <v>45504</v>
      </c>
      <c r="AI1580" s="12">
        <f>IF(OR(AG1580="",AH1580=""),"",AH1580-AG1580)</f>
        <v>205.0</v>
      </c>
      <c r="AJ1580" s="13" t="b">
        <f>IF(OR(AI1580="",AA1580=""),"",AI1580=AA1580)</f>
        <v>1</v>
      </c>
      <c r="AK1580" s="13" t="b">
        <f>IF(AI1580="","",AI1580&gt;60)</f>
        <v>1</v>
      </c>
      <c r="AL1580" s="13" t="b">
        <f>IF(OR(Y1580=TRUE,AH1580=""),TRUE,FALSE)</f>
        <v>0</v>
      </c>
      <c r="AM1580" s="13" t="b">
        <f>IF(AI1580="","",AI1580&lt;0)</f>
        <v>0</v>
      </c>
      <c r="AN1580" s="13" t="str">
        <f>IF(AH1580="","No inspection date",IF(AI1580&lt;0,"Negative chronology",IF(AI1580&lt;=30,"0-30",IF(AI1580&lt;=60,"31-60",IF(AI1580&lt;=90,"61-90",IF(AI1580&lt;=180,"91-180","181+"))))))</f>
        <v>181+</v>
      </c>
      <c r="AO1580" s="13" t="str">
        <f>IF(OR(ISNUMBER(SEARCH("COMPLETED",K1580)),ISNUMBER(SEARCH("CLOSED",K1580))),"Closed/Completed","Other Active/Issued")</f>
        <v>Closed/Completed</v>
      </c>
    </row>
    <row r="1581" spans="1:41">
      <c r="A1581" t="s">
        <v>8987</v>
      </c>
      <c r="B1581" t="s">
        <v>87</v>
      </c>
      <c r="C1581" t="s">
        <v>87</v>
      </c>
      <c r="D1581" t="s">
        <v>88</v>
      </c>
      <c r="E1581" t="s">
        <v>7318</v>
      </c>
      <c r="F1581" t="s">
        <v>8988</v>
      </c>
      <c r="H1581" t="s">
        <v>3353</v>
      </c>
      <c r="I1581" t="s">
        <v>3340</v>
      </c>
      <c r="J1581" t="s">
        <v>93</v>
      </c>
      <c r="K1581" t="s">
        <v>93</v>
      </c>
      <c r="L1581" t="s">
        <v>93</v>
      </c>
      <c r="M1581" t="s">
        <v>8737</v>
      </c>
      <c r="N1581" s="9">
        <v>98121</v>
      </c>
      <c r="O1581" t="s">
        <v>8989</v>
      </c>
      <c r="P1581" s="10">
        <v>47.61409723</v>
      </c>
      <c r="Q1581" s="10">
        <v>-122.34527905</v>
      </c>
      <c r="R1581" t="s">
        <v>8739</v>
      </c>
      <c r="S1581" s="7">
        <v>1</v>
      </c>
      <c r="T1581" s="7">
        <v>2024</v>
      </c>
      <c r="U1581" s="7">
        <v>1</v>
      </c>
      <c r="V1581">
        <v>1</v>
      </c>
      <c r="W1581">
        <v>2024</v>
      </c>
      <c r="X1581">
        <v>1</v>
      </c>
      <c r="Y1581" t="b">
        <v>0</v>
      </c>
      <c r="Z1581" t="b">
        <v>0</v>
      </c>
      <c r="AA1581">
        <v>-1</v>
      </c>
      <c r="AB1581">
        <v>7</v>
      </c>
      <c r="AC1581" t="b">
        <v>0</v>
      </c>
      <c r="AD1581" t="b">
        <v>1</v>
      </c>
      <c r="AE1581" t="b">
        <v>0</v>
      </c>
      <c r="AF1581" t="b">
        <v>0</v>
      </c>
      <c r="AG1581" s="11">
        <v>45302</v>
      </c>
      <c r="AH1581" s="11">
        <v>45301</v>
      </c>
      <c r="AI1581" s="12">
        <f>IF(OR(AG1581="",AH1581=""),"",AH1581-AG1581)</f>
        <v>-1.0</v>
      </c>
      <c r="AJ1581" s="13" t="b">
        <f>IF(OR(AI1581="",AA1581=""),"",AI1581=AA1581)</f>
        <v>1</v>
      </c>
      <c r="AK1581" s="13" t="b">
        <f>IF(AI1581="","",AI1581&gt;60)</f>
        <v>0</v>
      </c>
      <c r="AL1581" s="13" t="b">
        <f>IF(OR(Y1581=TRUE,AH1581=""),TRUE,FALSE)</f>
        <v>0</v>
      </c>
      <c r="AM1581" s="13" t="b">
        <f>IF(AI1581="","",AI1581&lt;0)</f>
        <v>1</v>
      </c>
      <c r="AN1581" s="13" t="str">
        <f>IF(AH1581="","No inspection date",IF(AI1581&lt;0,"Negative chronology",IF(AI1581&lt;=30,"0-30",IF(AI1581&lt;=60,"31-60",IF(AI1581&lt;=90,"61-90",IF(AI1581&lt;=180,"91-180","181+"))))))</f>
        <v>Negative chronology</v>
      </c>
      <c r="AO1581" s="13" t="str">
        <f>IF(OR(ISNUMBER(SEARCH("COMPLETED",K1581)),ISNUMBER(SEARCH("CLOSED",K1581))),"Closed/Completed","Other Active/Issued")</f>
        <v>Closed/Completed</v>
      </c>
    </row>
    <row r="1582" spans="1:41">
      <c r="A1582" t="s">
        <v>8990</v>
      </c>
      <c r="B1582" t="s">
        <v>87</v>
      </c>
      <c r="C1582" t="s">
        <v>87</v>
      </c>
      <c r="D1582" t="s">
        <v>88</v>
      </c>
      <c r="E1582" t="s">
        <v>7318</v>
      </c>
      <c r="H1582" t="s">
        <v>3360</v>
      </c>
      <c r="I1582" t="s">
        <v>3360</v>
      </c>
      <c r="J1582" t="s">
        <v>93</v>
      </c>
      <c r="K1582" t="s">
        <v>93</v>
      </c>
      <c r="L1582" t="s">
        <v>93</v>
      </c>
      <c r="M1582" t="s">
        <v>3315</v>
      </c>
      <c r="N1582" s="9">
        <v>98133</v>
      </c>
      <c r="O1582" t="s">
        <v>8991</v>
      </c>
      <c r="P1582" s="10">
        <v>47.70705953</v>
      </c>
      <c r="Q1582" s="10">
        <v>-122.33667533</v>
      </c>
      <c r="R1582" t="s">
        <v>3317</v>
      </c>
      <c r="S1582" s="7">
        <v>1</v>
      </c>
      <c r="T1582" s="7">
        <v>2024</v>
      </c>
      <c r="U1582" s="7">
        <v>1</v>
      </c>
      <c r="V1582">
        <v>1</v>
      </c>
      <c r="W1582">
        <v>2024</v>
      </c>
      <c r="X1582">
        <v>1</v>
      </c>
      <c r="Y1582" t="b">
        <v>0</v>
      </c>
      <c r="Z1582" t="b">
        <v>0</v>
      </c>
      <c r="AA1582">
        <v>0</v>
      </c>
      <c r="AB1582">
        <v>5</v>
      </c>
      <c r="AC1582" t="b">
        <v>0</v>
      </c>
      <c r="AD1582" t="b">
        <v>1</v>
      </c>
      <c r="AE1582" t="b">
        <v>0</v>
      </c>
      <c r="AF1582" t="b">
        <v>0</v>
      </c>
      <c r="AG1582" s="11">
        <v>45303</v>
      </c>
      <c r="AH1582" s="11">
        <v>45303</v>
      </c>
      <c r="AI1582" s="12">
        <f>IF(OR(AG1582="",AH1582=""),"",AH1582-AG1582)</f>
        <v>0.0</v>
      </c>
      <c r="AJ1582" s="13" t="b">
        <f>IF(OR(AI1582="",AA1582=""),"",AI1582=AA1582)</f>
        <v>1</v>
      </c>
      <c r="AK1582" s="13" t="b">
        <f>IF(AI1582="","",AI1582&gt;60)</f>
        <v>0</v>
      </c>
      <c r="AL1582" s="13" t="b">
        <f>IF(OR(Y1582=TRUE,AH1582=""),TRUE,FALSE)</f>
        <v>0</v>
      </c>
      <c r="AM1582" s="13" t="b">
        <f>IF(AI1582="","",AI1582&lt;0)</f>
        <v>0</v>
      </c>
      <c r="AN1582" s="13" t="str">
        <f>IF(AH1582="","No inspection date",IF(AI1582&lt;0,"Negative chronology",IF(AI1582&lt;=30,"0-30",IF(AI1582&lt;=60,"31-60",IF(AI1582&lt;=90,"61-90",IF(AI1582&lt;=180,"91-180","181+"))))))</f>
        <v>0-30</v>
      </c>
      <c r="AO1582" s="13" t="str">
        <f>IF(OR(ISNUMBER(SEARCH("COMPLETED",K1582)),ISNUMBER(SEARCH("CLOSED",K1582))),"Closed/Completed","Other Active/Issued")</f>
        <v>Closed/Completed</v>
      </c>
    </row>
    <row r="1583" spans="1:41">
      <c r="A1583" t="s">
        <v>8992</v>
      </c>
      <c r="B1583" t="s">
        <v>87</v>
      </c>
      <c r="C1583" t="s">
        <v>87</v>
      </c>
      <c r="D1583" t="s">
        <v>88</v>
      </c>
      <c r="E1583" t="s">
        <v>7318</v>
      </c>
      <c r="H1583" t="s">
        <v>6436</v>
      </c>
      <c r="K1583" t="s">
        <v>115</v>
      </c>
      <c r="L1583" t="s">
        <v>115</v>
      </c>
      <c r="M1583" t="s">
        <v>8993</v>
      </c>
      <c r="O1583" t="s">
        <v>8994</v>
      </c>
      <c r="P1583" s="10">
        <v>47.65332499</v>
      </c>
      <c r="Q1583" s="10">
        <v>-122.34044937</v>
      </c>
      <c r="R1583" t="s">
        <v>8995</v>
      </c>
      <c r="S1583" s="7">
        <v>1</v>
      </c>
      <c r="T1583" s="7">
        <v>2024</v>
      </c>
      <c r="U1583" s="7">
        <v>1</v>
      </c>
      <c r="Y1583" t="b">
        <v>1</v>
      </c>
      <c r="Z1583" t="b">
        <v>1</v>
      </c>
      <c r="AB1583">
        <v>4</v>
      </c>
      <c r="AC1583" t="b">
        <v>0</v>
      </c>
      <c r="AD1583" t="b">
        <v>1</v>
      </c>
      <c r="AE1583" t="b">
        <v>0</v>
      </c>
      <c r="AF1583" t="b">
        <v>0</v>
      </c>
      <c r="AG1583" s="11">
        <v>45308</v>
      </c>
      <c r="AI1583" s="12">
        <f>IF(OR(AG1583="",AH1583=""),"",AH1583-AG1583)</f>
        <v/>
      </c>
      <c r="AJ1583" s="13">
        <f>IF(OR(AI1583="",AA1583=""),"",AI1583=AA1583)</f>
        <v/>
      </c>
      <c r="AK1583" s="13">
        <f>IF(AI1583="","",AI1583&gt;60)</f>
        <v/>
      </c>
      <c r="AL1583" s="13" t="b">
        <f>IF(OR(Y1583=TRUE,AH1583=""),TRUE,FALSE)</f>
        <v>1</v>
      </c>
      <c r="AM1583" s="13">
        <f>IF(AI1583="","",AI1583&lt;0)</f>
        <v/>
      </c>
      <c r="AN1583" s="13" t="str">
        <f>IF(AH1583="","No inspection date",IF(AI1583&lt;0,"Negative chronology",IF(AI1583&lt;=30,"0-30",IF(AI1583&lt;=60,"31-60",IF(AI1583&lt;=90,"61-90",IF(AI1583&lt;=180,"91-180","181+"))))))</f>
        <v>No inspection date</v>
      </c>
      <c r="AO1583" s="13" t="str">
        <f>IF(OR(ISNUMBER(SEARCH("COMPLETED",K1583)),ISNUMBER(SEARCH("CLOSED",K1583))),"Closed/Completed","Other Active/Issued")</f>
        <v>Other Active/Issued</v>
      </c>
    </row>
    <row r="1584" spans="1:41">
      <c r="A1584" t="s">
        <v>8996</v>
      </c>
      <c r="B1584" t="s">
        <v>87</v>
      </c>
      <c r="C1584" t="s">
        <v>87</v>
      </c>
      <c r="D1584" t="s">
        <v>88</v>
      </c>
      <c r="E1584" t="s">
        <v>7318</v>
      </c>
      <c r="F1584" t="s">
        <v>8997</v>
      </c>
      <c r="H1584" t="s">
        <v>6436</v>
      </c>
      <c r="I1584" t="s">
        <v>3367</v>
      </c>
      <c r="J1584" t="s">
        <v>93</v>
      </c>
      <c r="K1584" t="s">
        <v>93</v>
      </c>
      <c r="L1584" t="s">
        <v>93</v>
      </c>
      <c r="M1584" t="s">
        <v>8998</v>
      </c>
      <c r="O1584" t="s">
        <v>8999</v>
      </c>
      <c r="P1584" s="10">
        <v>47.53332264</v>
      </c>
      <c r="Q1584" s="10">
        <v>-122.37561684</v>
      </c>
      <c r="R1584" t="s">
        <v>9000</v>
      </c>
      <c r="S1584" s="7">
        <v>1</v>
      </c>
      <c r="T1584" s="7">
        <v>2024</v>
      </c>
      <c r="U1584" s="7">
        <v>1</v>
      </c>
      <c r="V1584">
        <v>1</v>
      </c>
      <c r="W1584">
        <v>2024</v>
      </c>
      <c r="X1584">
        <v>1</v>
      </c>
      <c r="Y1584" t="b">
        <v>0</v>
      </c>
      <c r="Z1584" t="b">
        <v>0</v>
      </c>
      <c r="AA1584">
        <v>-1</v>
      </c>
      <c r="AB1584">
        <v>1</v>
      </c>
      <c r="AC1584" t="b">
        <v>0</v>
      </c>
      <c r="AD1584" t="b">
        <v>1</v>
      </c>
      <c r="AE1584" t="b">
        <v>0</v>
      </c>
      <c r="AF1584" t="b">
        <v>0</v>
      </c>
      <c r="AG1584" s="11">
        <v>45308</v>
      </c>
      <c r="AH1584" s="11">
        <v>45307</v>
      </c>
      <c r="AI1584" s="12">
        <f>IF(OR(AG1584="",AH1584=""),"",AH1584-AG1584)</f>
        <v>-1.0</v>
      </c>
      <c r="AJ1584" s="13" t="b">
        <f>IF(OR(AI1584="",AA1584=""),"",AI1584=AA1584)</f>
        <v>1</v>
      </c>
      <c r="AK1584" s="13" t="b">
        <f>IF(AI1584="","",AI1584&gt;60)</f>
        <v>0</v>
      </c>
      <c r="AL1584" s="13" t="b">
        <f>IF(OR(Y1584=TRUE,AH1584=""),TRUE,FALSE)</f>
        <v>0</v>
      </c>
      <c r="AM1584" s="13" t="b">
        <f>IF(AI1584="","",AI1584&lt;0)</f>
        <v>1</v>
      </c>
      <c r="AN1584" s="13" t="str">
        <f>IF(AH1584="","No inspection date",IF(AI1584&lt;0,"Negative chronology",IF(AI1584&lt;=30,"0-30",IF(AI1584&lt;=60,"31-60",IF(AI1584&lt;=90,"61-90",IF(AI1584&lt;=180,"91-180","181+"))))))</f>
        <v>Negative chronology</v>
      </c>
      <c r="AO1584" s="13" t="str">
        <f>IF(OR(ISNUMBER(SEARCH("COMPLETED",K1584)),ISNUMBER(SEARCH("CLOSED",K1584))),"Closed/Completed","Other Active/Issued")</f>
        <v>Closed/Completed</v>
      </c>
    </row>
    <row r="1585" spans="1:41">
      <c r="A1585" t="s">
        <v>9001</v>
      </c>
      <c r="B1585" t="s">
        <v>87</v>
      </c>
      <c r="C1585" t="s">
        <v>87</v>
      </c>
      <c r="D1585" t="s">
        <v>88</v>
      </c>
      <c r="E1585" t="s">
        <v>7318</v>
      </c>
      <c r="H1585" t="s">
        <v>2040</v>
      </c>
      <c r="I1585" t="s">
        <v>9002</v>
      </c>
      <c r="J1585" t="s">
        <v>137</v>
      </c>
      <c r="K1585" t="s">
        <v>93</v>
      </c>
      <c r="L1585" t="s">
        <v>93</v>
      </c>
      <c r="M1585" t="s">
        <v>9003</v>
      </c>
      <c r="N1585" s="9">
        <v>98112</v>
      </c>
      <c r="O1585" t="s">
        <v>9004</v>
      </c>
      <c r="P1585" s="10">
        <v>47.62551208</v>
      </c>
      <c r="Q1585" s="10">
        <v>-122.28922855</v>
      </c>
      <c r="R1585" t="s">
        <v>9005</v>
      </c>
      <c r="S1585" s="7">
        <v>1</v>
      </c>
      <c r="T1585" s="7">
        <v>2024</v>
      </c>
      <c r="U1585" s="7">
        <v>1</v>
      </c>
      <c r="V1585">
        <v>2</v>
      </c>
      <c r="W1585">
        <v>2024</v>
      </c>
      <c r="X1585">
        <v>1</v>
      </c>
      <c r="Y1585" t="b">
        <v>0</v>
      </c>
      <c r="Z1585" t="b">
        <v>0</v>
      </c>
      <c r="AA1585">
        <v>25</v>
      </c>
      <c r="AB1585">
        <v>3</v>
      </c>
      <c r="AC1585" t="b">
        <v>0</v>
      </c>
      <c r="AD1585" t="b">
        <v>1</v>
      </c>
      <c r="AE1585" t="b">
        <v>0</v>
      </c>
      <c r="AF1585" t="b">
        <v>0</v>
      </c>
      <c r="AG1585" s="11">
        <v>45309</v>
      </c>
      <c r="AH1585" s="11">
        <v>45334</v>
      </c>
      <c r="AI1585" s="12">
        <f>IF(OR(AG1585="",AH1585=""),"",AH1585-AG1585)</f>
        <v>25.0</v>
      </c>
      <c r="AJ1585" s="13" t="b">
        <f>IF(OR(AI1585="",AA1585=""),"",AI1585=AA1585)</f>
        <v>1</v>
      </c>
      <c r="AK1585" s="13" t="b">
        <f>IF(AI1585="","",AI1585&gt;60)</f>
        <v>0</v>
      </c>
      <c r="AL1585" s="13" t="b">
        <f>IF(OR(Y1585=TRUE,AH1585=""),TRUE,FALSE)</f>
        <v>0</v>
      </c>
      <c r="AM1585" s="13" t="b">
        <f>IF(AI1585="","",AI1585&lt;0)</f>
        <v>0</v>
      </c>
      <c r="AN1585" s="13" t="str">
        <f>IF(AH1585="","No inspection date",IF(AI1585&lt;0,"Negative chronology",IF(AI1585&lt;=30,"0-30",IF(AI1585&lt;=60,"31-60",IF(AI1585&lt;=90,"61-90",IF(AI1585&lt;=180,"91-180","181+"))))))</f>
        <v>0-30</v>
      </c>
      <c r="AO1585" s="13" t="str">
        <f>IF(OR(ISNUMBER(SEARCH("COMPLETED",K1585)),ISNUMBER(SEARCH("CLOSED",K1585))),"Closed/Completed","Other Active/Issued")</f>
        <v>Closed/Completed</v>
      </c>
    </row>
    <row r="1586" spans="1:41">
      <c r="A1586" t="s">
        <v>9006</v>
      </c>
      <c r="B1586" t="s">
        <v>87</v>
      </c>
      <c r="C1586" t="s">
        <v>87</v>
      </c>
      <c r="D1586" t="s">
        <v>88</v>
      </c>
      <c r="E1586" t="s">
        <v>7318</v>
      </c>
      <c r="H1586" t="s">
        <v>3390</v>
      </c>
      <c r="I1586" t="s">
        <v>3416</v>
      </c>
      <c r="J1586" t="s">
        <v>137</v>
      </c>
      <c r="K1586" t="s">
        <v>93</v>
      </c>
      <c r="L1586" t="s">
        <v>93</v>
      </c>
      <c r="M1586" t="s">
        <v>9007</v>
      </c>
      <c r="N1586" s="9">
        <v>98118</v>
      </c>
      <c r="O1586" t="s">
        <v>9008</v>
      </c>
      <c r="P1586" s="10">
        <v>47.55169256</v>
      </c>
      <c r="Q1586" s="10">
        <v>-122.27036026</v>
      </c>
      <c r="R1586" t="s">
        <v>9009</v>
      </c>
      <c r="S1586" s="7">
        <v>1</v>
      </c>
      <c r="T1586" s="7">
        <v>2024</v>
      </c>
      <c r="U1586" s="7">
        <v>1</v>
      </c>
      <c r="V1586">
        <v>1</v>
      </c>
      <c r="W1586">
        <v>2024</v>
      </c>
      <c r="X1586">
        <v>1</v>
      </c>
      <c r="Y1586" t="b">
        <v>0</v>
      </c>
      <c r="Z1586" t="b">
        <v>0</v>
      </c>
      <c r="AA1586">
        <v>2</v>
      </c>
      <c r="AB1586">
        <v>2</v>
      </c>
      <c r="AC1586" t="b">
        <v>0</v>
      </c>
      <c r="AD1586" t="b">
        <v>1</v>
      </c>
      <c r="AE1586" t="b">
        <v>0</v>
      </c>
      <c r="AF1586" t="b">
        <v>0</v>
      </c>
      <c r="AG1586" s="11">
        <v>45313</v>
      </c>
      <c r="AH1586" s="11">
        <v>45315</v>
      </c>
      <c r="AI1586" s="12">
        <f>IF(OR(AG1586="",AH1586=""),"",AH1586-AG1586)</f>
        <v>2.0</v>
      </c>
      <c r="AJ1586" s="13" t="b">
        <f>IF(OR(AI1586="",AA1586=""),"",AI1586=AA1586)</f>
        <v>1</v>
      </c>
      <c r="AK1586" s="13" t="b">
        <f>IF(AI1586="","",AI1586&gt;60)</f>
        <v>0</v>
      </c>
      <c r="AL1586" s="13" t="b">
        <f>IF(OR(Y1586=TRUE,AH1586=""),TRUE,FALSE)</f>
        <v>0</v>
      </c>
      <c r="AM1586" s="13" t="b">
        <f>IF(AI1586="","",AI1586&lt;0)</f>
        <v>0</v>
      </c>
      <c r="AN1586" s="13" t="str">
        <f>IF(AH1586="","No inspection date",IF(AI1586&lt;0,"Negative chronology",IF(AI1586&lt;=30,"0-30",IF(AI1586&lt;=60,"31-60",IF(AI1586&lt;=90,"61-90",IF(AI1586&lt;=180,"91-180","181+"))))))</f>
        <v>0-30</v>
      </c>
      <c r="AO1586" s="13" t="str">
        <f>IF(OR(ISNUMBER(SEARCH("COMPLETED",K1586)),ISNUMBER(SEARCH("CLOSED",K1586))),"Closed/Completed","Other Active/Issued")</f>
        <v>Closed/Completed</v>
      </c>
    </row>
    <row r="1587" spans="1:41">
      <c r="A1587" t="s">
        <v>9010</v>
      </c>
      <c r="B1587" t="s">
        <v>87</v>
      </c>
      <c r="C1587" t="s">
        <v>87</v>
      </c>
      <c r="D1587" t="s">
        <v>88</v>
      </c>
      <c r="E1587" t="s">
        <v>7318</v>
      </c>
      <c r="F1587" t="s">
        <v>9011</v>
      </c>
      <c r="H1587" t="s">
        <v>3423</v>
      </c>
      <c r="I1587" t="s">
        <v>3416</v>
      </c>
      <c r="J1587" t="s">
        <v>93</v>
      </c>
      <c r="K1587" t="s">
        <v>93</v>
      </c>
      <c r="L1587" t="s">
        <v>93</v>
      </c>
      <c r="M1587" t="s">
        <v>8550</v>
      </c>
      <c r="O1587" t="s">
        <v>9012</v>
      </c>
      <c r="P1587" s="10">
        <v>47.68502791</v>
      </c>
      <c r="Q1587" s="10">
        <v>-122.3156708</v>
      </c>
      <c r="R1587" t="s">
        <v>8552</v>
      </c>
      <c r="S1587" s="7">
        <v>1</v>
      </c>
      <c r="T1587" s="7">
        <v>2024</v>
      </c>
      <c r="U1587" s="7">
        <v>1</v>
      </c>
      <c r="V1587">
        <v>1</v>
      </c>
      <c r="W1587">
        <v>2024</v>
      </c>
      <c r="X1587">
        <v>1</v>
      </c>
      <c r="Y1587" t="b">
        <v>0</v>
      </c>
      <c r="Z1587" t="b">
        <v>0</v>
      </c>
      <c r="AA1587">
        <v>-1</v>
      </c>
      <c r="AB1587">
        <v>4</v>
      </c>
      <c r="AC1587" t="b">
        <v>0</v>
      </c>
      <c r="AD1587" t="b">
        <v>1</v>
      </c>
      <c r="AE1587" t="b">
        <v>0</v>
      </c>
      <c r="AF1587" t="b">
        <v>0</v>
      </c>
      <c r="AG1587" s="11">
        <v>45316</v>
      </c>
      <c r="AH1587" s="11">
        <v>45315</v>
      </c>
      <c r="AI1587" s="12">
        <f>IF(OR(AG1587="",AH1587=""),"",AH1587-AG1587)</f>
        <v>-1.0</v>
      </c>
      <c r="AJ1587" s="13" t="b">
        <f>IF(OR(AI1587="",AA1587=""),"",AI1587=AA1587)</f>
        <v>1</v>
      </c>
      <c r="AK1587" s="13" t="b">
        <f>IF(AI1587="","",AI1587&gt;60)</f>
        <v>0</v>
      </c>
      <c r="AL1587" s="13" t="b">
        <f>IF(OR(Y1587=TRUE,AH1587=""),TRUE,FALSE)</f>
        <v>0</v>
      </c>
      <c r="AM1587" s="13" t="b">
        <f>IF(AI1587="","",AI1587&lt;0)</f>
        <v>1</v>
      </c>
      <c r="AN1587" s="13" t="str">
        <f>IF(AH1587="","No inspection date",IF(AI1587&lt;0,"Negative chronology",IF(AI1587&lt;=30,"0-30",IF(AI1587&lt;=60,"31-60",IF(AI1587&lt;=90,"61-90",IF(AI1587&lt;=180,"91-180","181+"))))))</f>
        <v>Negative chronology</v>
      </c>
      <c r="AO1587" s="13" t="str">
        <f>IF(OR(ISNUMBER(SEARCH("COMPLETED",K1587)),ISNUMBER(SEARCH("CLOSED",K1587))),"Closed/Completed","Other Active/Issued")</f>
        <v>Closed/Completed</v>
      </c>
    </row>
    <row r="1588" spans="1:41">
      <c r="A1588" t="s">
        <v>9013</v>
      </c>
      <c r="B1588" t="s">
        <v>87</v>
      </c>
      <c r="C1588" t="s">
        <v>87</v>
      </c>
      <c r="D1588" t="s">
        <v>88</v>
      </c>
      <c r="E1588" t="s">
        <v>7318</v>
      </c>
      <c r="F1588" t="s">
        <v>9014</v>
      </c>
      <c r="H1588" t="s">
        <v>6471</v>
      </c>
      <c r="I1588" t="s">
        <v>9015</v>
      </c>
      <c r="J1588" t="s">
        <v>93</v>
      </c>
      <c r="K1588" t="s">
        <v>5967</v>
      </c>
      <c r="L1588" t="s">
        <v>5967</v>
      </c>
      <c r="M1588" t="s">
        <v>9016</v>
      </c>
      <c r="N1588" s="9">
        <v>98106</v>
      </c>
      <c r="O1588" t="s">
        <v>9017</v>
      </c>
      <c r="P1588" s="10">
        <v>47.55252571</v>
      </c>
      <c r="Q1588" s="10">
        <v>-122.36400158</v>
      </c>
      <c r="R1588" t="s">
        <v>9018</v>
      </c>
      <c r="S1588" s="7">
        <v>1</v>
      </c>
      <c r="T1588" s="7">
        <v>2024</v>
      </c>
      <c r="U1588" s="7">
        <v>1</v>
      </c>
      <c r="V1588">
        <v>12</v>
      </c>
      <c r="W1588">
        <v>2023</v>
      </c>
      <c r="X1588">
        <v>4</v>
      </c>
      <c r="Y1588" t="b">
        <v>0</v>
      </c>
      <c r="Z1588" t="b">
        <v>0</v>
      </c>
      <c r="AA1588">
        <v>-34</v>
      </c>
      <c r="AB1588">
        <v>1</v>
      </c>
      <c r="AC1588" t="b">
        <v>0</v>
      </c>
      <c r="AD1588" t="b">
        <v>1</v>
      </c>
      <c r="AE1588" t="b">
        <v>0</v>
      </c>
      <c r="AF1588" t="b">
        <v>0</v>
      </c>
      <c r="AG1588" s="11">
        <v>45320</v>
      </c>
      <c r="AH1588" s="11">
        <v>45286</v>
      </c>
      <c r="AI1588" s="12">
        <f>IF(OR(AG1588="",AH1588=""),"",AH1588-AG1588)</f>
        <v>-34.0</v>
      </c>
      <c r="AJ1588" s="13" t="b">
        <f>IF(OR(AI1588="",AA1588=""),"",AI1588=AA1588)</f>
        <v>1</v>
      </c>
      <c r="AK1588" s="13" t="b">
        <f>IF(AI1588="","",AI1588&gt;60)</f>
        <v>0</v>
      </c>
      <c r="AL1588" s="13" t="b">
        <f>IF(OR(Y1588=TRUE,AH1588=""),TRUE,FALSE)</f>
        <v>0</v>
      </c>
      <c r="AM1588" s="13" t="b">
        <f>IF(AI1588="","",AI1588&lt;0)</f>
        <v>1</v>
      </c>
      <c r="AN1588" s="13" t="str">
        <f>IF(AH1588="","No inspection date",IF(AI1588&lt;0,"Negative chronology",IF(AI1588&lt;=30,"0-30",IF(AI1588&lt;=60,"31-60",IF(AI1588&lt;=90,"61-90",IF(AI1588&lt;=180,"91-180","181+"))))))</f>
        <v>Negative chronology</v>
      </c>
      <c r="AO1588" s="13" t="str">
        <f>IF(OR(ISNUMBER(SEARCH("COMPLETED",K1588)),ISNUMBER(SEARCH("CLOSED",K1588))),"Closed/Completed","Other Active/Issued")</f>
        <v>Other Active/Issued</v>
      </c>
    </row>
    <row r="1589" spans="1:41">
      <c r="A1589" t="s">
        <v>9019</v>
      </c>
      <c r="B1589" t="s">
        <v>87</v>
      </c>
      <c r="C1589" t="s">
        <v>87</v>
      </c>
      <c r="D1589" t="s">
        <v>88</v>
      </c>
      <c r="E1589" t="s">
        <v>7318</v>
      </c>
      <c r="F1589" t="s">
        <v>9020</v>
      </c>
      <c r="H1589" t="s">
        <v>3447</v>
      </c>
      <c r="I1589" t="s">
        <v>3601</v>
      </c>
      <c r="J1589" t="s">
        <v>137</v>
      </c>
      <c r="K1589" t="s">
        <v>93</v>
      </c>
      <c r="L1589" t="s">
        <v>93</v>
      </c>
      <c r="M1589" t="s">
        <v>9021</v>
      </c>
      <c r="N1589" s="9">
        <v>98115</v>
      </c>
      <c r="O1589" t="s">
        <v>9022</v>
      </c>
      <c r="P1589" s="10">
        <v>47.6904682</v>
      </c>
      <c r="Q1589" s="10">
        <v>-122.30338331</v>
      </c>
      <c r="R1589" t="s">
        <v>9023</v>
      </c>
      <c r="S1589" s="7">
        <v>1</v>
      </c>
      <c r="T1589" s="7">
        <v>2024</v>
      </c>
      <c r="U1589" s="7">
        <v>1</v>
      </c>
      <c r="V1589">
        <v>2</v>
      </c>
      <c r="W1589">
        <v>2024</v>
      </c>
      <c r="X1589">
        <v>1</v>
      </c>
      <c r="Y1589" t="b">
        <v>0</v>
      </c>
      <c r="Z1589" t="b">
        <v>0</v>
      </c>
      <c r="AA1589">
        <v>28</v>
      </c>
      <c r="AB1589">
        <v>4</v>
      </c>
      <c r="AC1589" t="b">
        <v>0</v>
      </c>
      <c r="AD1589" t="b">
        <v>1</v>
      </c>
      <c r="AE1589" t="b">
        <v>0</v>
      </c>
      <c r="AF1589" t="b">
        <v>0</v>
      </c>
      <c r="AG1589" s="11">
        <v>45321</v>
      </c>
      <c r="AH1589" s="11">
        <v>45349</v>
      </c>
      <c r="AI1589" s="12">
        <f>IF(OR(AG1589="",AH1589=""),"",AH1589-AG1589)</f>
        <v>28.0</v>
      </c>
      <c r="AJ1589" s="13" t="b">
        <f>IF(OR(AI1589="",AA1589=""),"",AI1589=AA1589)</f>
        <v>1</v>
      </c>
      <c r="AK1589" s="13" t="b">
        <f>IF(AI1589="","",AI1589&gt;60)</f>
        <v>0</v>
      </c>
      <c r="AL1589" s="13" t="b">
        <f>IF(OR(Y1589=TRUE,AH1589=""),TRUE,FALSE)</f>
        <v>0</v>
      </c>
      <c r="AM1589" s="13" t="b">
        <f>IF(AI1589="","",AI1589&lt;0)</f>
        <v>0</v>
      </c>
      <c r="AN1589" s="13" t="str">
        <f>IF(AH1589="","No inspection date",IF(AI1589&lt;0,"Negative chronology",IF(AI1589&lt;=30,"0-30",IF(AI1589&lt;=60,"31-60",IF(AI1589&lt;=90,"61-90",IF(AI1589&lt;=180,"91-180","181+"))))))</f>
        <v>0-30</v>
      </c>
      <c r="AO1589" s="13" t="str">
        <f>IF(OR(ISNUMBER(SEARCH("COMPLETED",K1589)),ISNUMBER(SEARCH("CLOSED",K1589))),"Closed/Completed","Other Active/Issued")</f>
        <v>Closed/Completed</v>
      </c>
    </row>
    <row r="1590" spans="1:41">
      <c r="A1590" t="s">
        <v>9024</v>
      </c>
      <c r="B1590" t="s">
        <v>87</v>
      </c>
      <c r="C1590" t="s">
        <v>87</v>
      </c>
      <c r="D1590" t="s">
        <v>88</v>
      </c>
      <c r="E1590" t="s">
        <v>7318</v>
      </c>
      <c r="G1590" t="s">
        <v>9025</v>
      </c>
      <c r="H1590" t="s">
        <v>3460</v>
      </c>
      <c r="K1590" t="s">
        <v>93</v>
      </c>
      <c r="L1590" t="s">
        <v>93</v>
      </c>
      <c r="M1590" t="s">
        <v>9016</v>
      </c>
      <c r="N1590" s="9">
        <v>98106</v>
      </c>
      <c r="O1590" t="s">
        <v>9026</v>
      </c>
      <c r="P1590" s="10">
        <v>47.55252571</v>
      </c>
      <c r="Q1590" s="10">
        <v>-122.36400158</v>
      </c>
      <c r="R1590" t="s">
        <v>9018</v>
      </c>
      <c r="S1590" s="7">
        <v>1</v>
      </c>
      <c r="T1590" s="7">
        <v>2024</v>
      </c>
      <c r="U1590" s="7">
        <v>1</v>
      </c>
      <c r="Y1590" t="b">
        <v>1</v>
      </c>
      <c r="Z1590" t="b">
        <v>1</v>
      </c>
      <c r="AB1590">
        <v>1</v>
      </c>
      <c r="AC1590" t="b">
        <v>0</v>
      </c>
      <c r="AD1590" t="b">
        <v>1</v>
      </c>
      <c r="AE1590" t="b">
        <v>0</v>
      </c>
      <c r="AF1590" t="b">
        <v>0</v>
      </c>
      <c r="AG1590" s="11">
        <v>45322</v>
      </c>
      <c r="AI1590" s="12">
        <f>IF(OR(AG1590="",AH1590=""),"",AH1590-AG1590)</f>
        <v/>
      </c>
      <c r="AJ1590" s="13">
        <f>IF(OR(AI1590="",AA1590=""),"",AI1590=AA1590)</f>
        <v/>
      </c>
      <c r="AK1590" s="13">
        <f>IF(AI1590="","",AI1590&gt;60)</f>
        <v/>
      </c>
      <c r="AL1590" s="13" t="b">
        <f>IF(OR(Y1590=TRUE,AH1590=""),TRUE,FALSE)</f>
        <v>1</v>
      </c>
      <c r="AM1590" s="13">
        <f>IF(AI1590="","",AI1590&lt;0)</f>
        <v/>
      </c>
      <c r="AN1590" s="13" t="str">
        <f>IF(AH1590="","No inspection date",IF(AI1590&lt;0,"Negative chronology",IF(AI1590&lt;=30,"0-30",IF(AI1590&lt;=60,"31-60",IF(AI1590&lt;=90,"61-90",IF(AI1590&lt;=180,"91-180","181+"))))))</f>
        <v>No inspection date</v>
      </c>
      <c r="AO1590" s="13" t="str">
        <f>IF(OR(ISNUMBER(SEARCH("COMPLETED",K1590)),ISNUMBER(SEARCH("CLOSED",K1590))),"Closed/Completed","Other Active/Issued")</f>
        <v>Closed/Completed</v>
      </c>
    </row>
    <row r="1591" spans="1:41">
      <c r="A1591" t="s">
        <v>9027</v>
      </c>
      <c r="B1591" t="s">
        <v>87</v>
      </c>
      <c r="C1591" t="s">
        <v>87</v>
      </c>
      <c r="D1591" t="s">
        <v>88</v>
      </c>
      <c r="E1591" t="s">
        <v>7318</v>
      </c>
      <c r="F1591" t="s">
        <v>9028</v>
      </c>
      <c r="H1591" t="s">
        <v>3192</v>
      </c>
      <c r="K1591" t="s">
        <v>93</v>
      </c>
      <c r="L1591" t="s">
        <v>93</v>
      </c>
      <c r="M1591" t="s">
        <v>9029</v>
      </c>
      <c r="N1591" s="9">
        <v>98106</v>
      </c>
      <c r="O1591" t="s">
        <v>9030</v>
      </c>
      <c r="P1591" s="10">
        <v>47.55204794</v>
      </c>
      <c r="Q1591" s="10">
        <v>-122.3632758</v>
      </c>
      <c r="R1591" t="s">
        <v>9031</v>
      </c>
      <c r="S1591" s="7">
        <v>2</v>
      </c>
      <c r="T1591" s="7">
        <v>2024</v>
      </c>
      <c r="U1591" s="7">
        <v>1</v>
      </c>
      <c r="Y1591" t="b">
        <v>1</v>
      </c>
      <c r="Z1591" t="b">
        <v>1</v>
      </c>
      <c r="AB1591">
        <v>1</v>
      </c>
      <c r="AC1591" t="b">
        <v>0</v>
      </c>
      <c r="AD1591" t="b">
        <v>1</v>
      </c>
      <c r="AE1591" t="b">
        <v>0</v>
      </c>
      <c r="AF1591" t="b">
        <v>0</v>
      </c>
      <c r="AG1591" s="11">
        <v>45323</v>
      </c>
      <c r="AI1591" s="12">
        <f>IF(OR(AG1591="",AH1591=""),"",AH1591-AG1591)</f>
        <v/>
      </c>
      <c r="AJ1591" s="13">
        <f>IF(OR(AI1591="",AA1591=""),"",AI1591=AA1591)</f>
        <v/>
      </c>
      <c r="AK1591" s="13">
        <f>IF(AI1591="","",AI1591&gt;60)</f>
        <v/>
      </c>
      <c r="AL1591" s="13" t="b">
        <f>IF(OR(Y1591=TRUE,AH1591=""),TRUE,FALSE)</f>
        <v>1</v>
      </c>
      <c r="AM1591" s="13">
        <f>IF(AI1591="","",AI1591&lt;0)</f>
        <v/>
      </c>
      <c r="AN1591" s="13" t="str">
        <f>IF(AH1591="","No inspection date",IF(AI1591&lt;0,"Negative chronology",IF(AI1591&lt;=30,"0-30",IF(AI1591&lt;=60,"31-60",IF(AI1591&lt;=90,"61-90",IF(AI1591&lt;=180,"91-180","181+"))))))</f>
        <v>No inspection date</v>
      </c>
      <c r="AO1591" s="13" t="str">
        <f>IF(OR(ISNUMBER(SEARCH("COMPLETED",K1591)),ISNUMBER(SEARCH("CLOSED",K1591))),"Closed/Completed","Other Active/Issued")</f>
        <v>Closed/Completed</v>
      </c>
    </row>
    <row r="1592" spans="1:41">
      <c r="A1592" t="s">
        <v>9032</v>
      </c>
      <c r="B1592" t="s">
        <v>87</v>
      </c>
      <c r="C1592" t="s">
        <v>87</v>
      </c>
      <c r="D1592" t="s">
        <v>88</v>
      </c>
      <c r="E1592" t="s">
        <v>7318</v>
      </c>
      <c r="F1592" t="s">
        <v>9033</v>
      </c>
      <c r="H1592" t="s">
        <v>7064</v>
      </c>
      <c r="I1592" t="s">
        <v>5275</v>
      </c>
      <c r="J1592" t="s">
        <v>137</v>
      </c>
      <c r="K1592" t="s">
        <v>93</v>
      </c>
      <c r="L1592" t="s">
        <v>93</v>
      </c>
      <c r="M1592" t="s">
        <v>9034</v>
      </c>
      <c r="N1592" s="9">
        <v>98118</v>
      </c>
      <c r="O1592" t="s">
        <v>9035</v>
      </c>
      <c r="P1592" s="10">
        <v>47.52049842</v>
      </c>
      <c r="Q1592" s="10">
        <v>-122.27231516</v>
      </c>
      <c r="R1592" t="s">
        <v>9036</v>
      </c>
      <c r="S1592" s="7">
        <v>2</v>
      </c>
      <c r="T1592" s="7">
        <v>2024</v>
      </c>
      <c r="U1592" s="7">
        <v>1</v>
      </c>
      <c r="V1592">
        <v>8</v>
      </c>
      <c r="W1592">
        <v>2025</v>
      </c>
      <c r="X1592">
        <v>3</v>
      </c>
      <c r="Y1592" t="b">
        <v>0</v>
      </c>
      <c r="Z1592" t="b">
        <v>0</v>
      </c>
      <c r="AA1592">
        <v>561</v>
      </c>
      <c r="AB1592">
        <v>2</v>
      </c>
      <c r="AC1592" t="b">
        <v>0</v>
      </c>
      <c r="AD1592" t="b">
        <v>1</v>
      </c>
      <c r="AE1592" t="b">
        <v>0</v>
      </c>
      <c r="AF1592" t="b">
        <v>0</v>
      </c>
      <c r="AG1592" s="11">
        <v>45327</v>
      </c>
      <c r="AH1592" s="11">
        <v>45888</v>
      </c>
      <c r="AI1592" s="12">
        <f>IF(OR(AG1592="",AH1592=""),"",AH1592-AG1592)</f>
        <v>561.0</v>
      </c>
      <c r="AJ1592" s="13" t="b">
        <f>IF(OR(AI1592="",AA1592=""),"",AI1592=AA1592)</f>
        <v>1</v>
      </c>
      <c r="AK1592" s="13" t="b">
        <f>IF(AI1592="","",AI1592&gt;60)</f>
        <v>1</v>
      </c>
      <c r="AL1592" s="13" t="b">
        <f>IF(OR(Y1592=TRUE,AH1592=""),TRUE,FALSE)</f>
        <v>0</v>
      </c>
      <c r="AM1592" s="13" t="b">
        <f>IF(AI1592="","",AI1592&lt;0)</f>
        <v>0</v>
      </c>
      <c r="AN1592" s="13" t="str">
        <f>IF(AH1592="","No inspection date",IF(AI1592&lt;0,"Negative chronology",IF(AI1592&lt;=30,"0-30",IF(AI1592&lt;=60,"31-60",IF(AI1592&lt;=90,"61-90",IF(AI1592&lt;=180,"91-180","181+"))))))</f>
        <v>181+</v>
      </c>
      <c r="AO1592" s="13" t="str">
        <f>IF(OR(ISNUMBER(SEARCH("COMPLETED",K1592)),ISNUMBER(SEARCH("CLOSED",K1592))),"Closed/Completed","Other Active/Issued")</f>
        <v>Closed/Completed</v>
      </c>
    </row>
    <row r="1593" spans="1:41">
      <c r="A1593" t="s">
        <v>9037</v>
      </c>
      <c r="B1593" t="s">
        <v>87</v>
      </c>
      <c r="C1593" t="s">
        <v>87</v>
      </c>
      <c r="D1593" t="s">
        <v>88</v>
      </c>
      <c r="E1593" t="s">
        <v>7318</v>
      </c>
      <c r="H1593" t="s">
        <v>3517</v>
      </c>
      <c r="I1593" t="s">
        <v>3238</v>
      </c>
      <c r="J1593" t="s">
        <v>93</v>
      </c>
      <c r="K1593" t="s">
        <v>93</v>
      </c>
      <c r="L1593" t="s">
        <v>93</v>
      </c>
      <c r="M1593" t="s">
        <v>9038</v>
      </c>
      <c r="N1593" s="9">
        <v>98134</v>
      </c>
      <c r="O1593" t="s">
        <v>9039</v>
      </c>
      <c r="P1593" s="10">
        <v>47.58413979</v>
      </c>
      <c r="Q1593" s="10">
        <v>-122.31808855</v>
      </c>
      <c r="R1593" t="s">
        <v>8018</v>
      </c>
      <c r="S1593" s="7">
        <v>2</v>
      </c>
      <c r="T1593" s="7">
        <v>2024</v>
      </c>
      <c r="U1593" s="7">
        <v>1</v>
      </c>
      <c r="V1593">
        <v>3</v>
      </c>
      <c r="W1593">
        <v>2024</v>
      </c>
      <c r="X1593">
        <v>1</v>
      </c>
      <c r="Y1593" t="b">
        <v>0</v>
      </c>
      <c r="Z1593" t="b">
        <v>0</v>
      </c>
      <c r="AA1593">
        <v>29</v>
      </c>
      <c r="AB1593">
        <v>2</v>
      </c>
      <c r="AC1593" t="b">
        <v>0</v>
      </c>
      <c r="AD1593" t="b">
        <v>1</v>
      </c>
      <c r="AE1593" t="b">
        <v>0</v>
      </c>
      <c r="AF1593" t="b">
        <v>0</v>
      </c>
      <c r="AG1593" s="11">
        <v>45328</v>
      </c>
      <c r="AH1593" s="11">
        <v>45357</v>
      </c>
      <c r="AI1593" s="12">
        <f>IF(OR(AG1593="",AH1593=""),"",AH1593-AG1593)</f>
        <v>29.0</v>
      </c>
      <c r="AJ1593" s="13" t="b">
        <f>IF(OR(AI1593="",AA1593=""),"",AI1593=AA1593)</f>
        <v>1</v>
      </c>
      <c r="AK1593" s="13" t="b">
        <f>IF(AI1593="","",AI1593&gt;60)</f>
        <v>0</v>
      </c>
      <c r="AL1593" s="13" t="b">
        <f>IF(OR(Y1593=TRUE,AH1593=""),TRUE,FALSE)</f>
        <v>0</v>
      </c>
      <c r="AM1593" s="13" t="b">
        <f>IF(AI1593="","",AI1593&lt;0)</f>
        <v>0</v>
      </c>
      <c r="AN1593" s="13" t="str">
        <f>IF(AH1593="","No inspection date",IF(AI1593&lt;0,"Negative chronology",IF(AI1593&lt;=30,"0-30",IF(AI1593&lt;=60,"31-60",IF(AI1593&lt;=90,"61-90",IF(AI1593&lt;=180,"91-180","181+"))))))</f>
        <v>0-30</v>
      </c>
      <c r="AO1593" s="13" t="str">
        <f>IF(OR(ISNUMBER(SEARCH("COMPLETED",K1593)),ISNUMBER(SEARCH("CLOSED",K1593))),"Closed/Completed","Other Active/Issued")</f>
        <v>Closed/Completed</v>
      </c>
    </row>
    <row r="1594" spans="1:41">
      <c r="A1594" t="s">
        <v>9040</v>
      </c>
      <c r="B1594" t="s">
        <v>87</v>
      </c>
      <c r="C1594" t="s">
        <v>87</v>
      </c>
      <c r="D1594" t="s">
        <v>88</v>
      </c>
      <c r="E1594" t="s">
        <v>7318</v>
      </c>
      <c r="G1594" t="s">
        <v>9041</v>
      </c>
      <c r="H1594" t="s">
        <v>3517</v>
      </c>
      <c r="I1594" t="s">
        <v>6342</v>
      </c>
      <c r="J1594" t="s">
        <v>93</v>
      </c>
      <c r="K1594" t="s">
        <v>93</v>
      </c>
      <c r="L1594" t="s">
        <v>93</v>
      </c>
      <c r="M1594" t="s">
        <v>3441</v>
      </c>
      <c r="N1594" s="9">
        <v>98117</v>
      </c>
      <c r="O1594" t="s">
        <v>9042</v>
      </c>
      <c r="P1594" s="10">
        <v>47.69085482</v>
      </c>
      <c r="Q1594" s="10">
        <v>-122.36184866</v>
      </c>
      <c r="R1594" t="s">
        <v>9043</v>
      </c>
      <c r="S1594" s="7">
        <v>2</v>
      </c>
      <c r="T1594" s="7">
        <v>2024</v>
      </c>
      <c r="U1594" s="7">
        <v>1</v>
      </c>
      <c r="V1594">
        <v>3</v>
      </c>
      <c r="W1594">
        <v>2024</v>
      </c>
      <c r="X1594">
        <v>1</v>
      </c>
      <c r="Y1594" t="b">
        <v>0</v>
      </c>
      <c r="Z1594" t="b">
        <v>0</v>
      </c>
      <c r="AA1594">
        <v>43</v>
      </c>
      <c r="AB1594">
        <v>5</v>
      </c>
      <c r="AC1594" t="b">
        <v>0</v>
      </c>
      <c r="AD1594" t="b">
        <v>1</v>
      </c>
      <c r="AE1594" t="b">
        <v>0</v>
      </c>
      <c r="AF1594" t="b">
        <v>0</v>
      </c>
      <c r="AG1594" s="11">
        <v>45328</v>
      </c>
      <c r="AH1594" s="11">
        <v>45371</v>
      </c>
      <c r="AI1594" s="12">
        <f>IF(OR(AG1594="",AH1594=""),"",AH1594-AG1594)</f>
        <v>43.0</v>
      </c>
      <c r="AJ1594" s="13" t="b">
        <f>IF(OR(AI1594="",AA1594=""),"",AI1594=AA1594)</f>
        <v>1</v>
      </c>
      <c r="AK1594" s="13" t="b">
        <f>IF(AI1594="","",AI1594&gt;60)</f>
        <v>0</v>
      </c>
      <c r="AL1594" s="13" t="b">
        <f>IF(OR(Y1594=TRUE,AH1594=""),TRUE,FALSE)</f>
        <v>0</v>
      </c>
      <c r="AM1594" s="13" t="b">
        <f>IF(AI1594="","",AI1594&lt;0)</f>
        <v>0</v>
      </c>
      <c r="AN1594" s="13" t="str">
        <f>IF(AH1594="","No inspection date",IF(AI1594&lt;0,"Negative chronology",IF(AI1594&lt;=30,"0-30",IF(AI1594&lt;=60,"31-60",IF(AI1594&lt;=90,"61-90",IF(AI1594&lt;=180,"91-180","181+"))))))</f>
        <v>31-60</v>
      </c>
      <c r="AO1594" s="13" t="str">
        <f>IF(OR(ISNUMBER(SEARCH("COMPLETED",K1594)),ISNUMBER(SEARCH("CLOSED",K1594))),"Closed/Completed","Other Active/Issued")</f>
        <v>Closed/Completed</v>
      </c>
    </row>
    <row r="1595" spans="1:41">
      <c r="A1595" t="s">
        <v>9044</v>
      </c>
      <c r="B1595" t="s">
        <v>87</v>
      </c>
      <c r="C1595" t="s">
        <v>87</v>
      </c>
      <c r="D1595" t="s">
        <v>88</v>
      </c>
      <c r="E1595" t="s">
        <v>7318</v>
      </c>
      <c r="H1595" t="s">
        <v>3530</v>
      </c>
      <c r="K1595" t="s">
        <v>115</v>
      </c>
      <c r="L1595" t="s">
        <v>115</v>
      </c>
      <c r="M1595" t="s">
        <v>9045</v>
      </c>
      <c r="N1595" s="9">
        <v>98134</v>
      </c>
      <c r="O1595" t="s">
        <v>9046</v>
      </c>
      <c r="P1595" s="10">
        <v>47.55446466</v>
      </c>
      <c r="Q1595" s="10">
        <v>-122.33980342</v>
      </c>
      <c r="R1595" t="s">
        <v>9047</v>
      </c>
      <c r="S1595" s="7">
        <v>2</v>
      </c>
      <c r="T1595" s="7">
        <v>2024</v>
      </c>
      <c r="U1595" s="7">
        <v>1</v>
      </c>
      <c r="Y1595" t="b">
        <v>1</v>
      </c>
      <c r="Z1595" t="b">
        <v>1</v>
      </c>
      <c r="AB1595">
        <v>1</v>
      </c>
      <c r="AC1595" t="b">
        <v>0</v>
      </c>
      <c r="AD1595" t="b">
        <v>1</v>
      </c>
      <c r="AE1595" t="b">
        <v>0</v>
      </c>
      <c r="AF1595" t="b">
        <v>0</v>
      </c>
      <c r="AG1595" s="11">
        <v>45329</v>
      </c>
      <c r="AI1595" s="12">
        <f>IF(OR(AG1595="",AH1595=""),"",AH1595-AG1595)</f>
        <v/>
      </c>
      <c r="AJ1595" s="13">
        <f>IF(OR(AI1595="",AA1595=""),"",AI1595=AA1595)</f>
        <v/>
      </c>
      <c r="AK1595" s="13">
        <f>IF(AI1595="","",AI1595&gt;60)</f>
        <v/>
      </c>
      <c r="AL1595" s="13" t="b">
        <f>IF(OR(Y1595=TRUE,AH1595=""),TRUE,FALSE)</f>
        <v>1</v>
      </c>
      <c r="AM1595" s="13">
        <f>IF(AI1595="","",AI1595&lt;0)</f>
        <v/>
      </c>
      <c r="AN1595" s="13" t="str">
        <f>IF(AH1595="","No inspection date",IF(AI1595&lt;0,"Negative chronology",IF(AI1595&lt;=30,"0-30",IF(AI1595&lt;=60,"31-60",IF(AI1595&lt;=90,"61-90",IF(AI1595&lt;=180,"91-180","181+"))))))</f>
        <v>No inspection date</v>
      </c>
      <c r="AO1595" s="13" t="str">
        <f>IF(OR(ISNUMBER(SEARCH("COMPLETED",K1595)),ISNUMBER(SEARCH("CLOSED",K1595))),"Closed/Completed","Other Active/Issued")</f>
        <v>Other Active/Issued</v>
      </c>
    </row>
    <row r="1596" spans="1:41">
      <c r="A1596" t="s">
        <v>9048</v>
      </c>
      <c r="B1596" t="s">
        <v>87</v>
      </c>
      <c r="C1596" t="s">
        <v>87</v>
      </c>
      <c r="D1596" t="s">
        <v>88</v>
      </c>
      <c r="E1596" t="s">
        <v>7318</v>
      </c>
      <c r="F1596" t="s">
        <v>9049</v>
      </c>
      <c r="H1596" t="s">
        <v>3530</v>
      </c>
      <c r="I1596" t="s">
        <v>4033</v>
      </c>
      <c r="J1596" t="s">
        <v>137</v>
      </c>
      <c r="K1596" t="s">
        <v>93</v>
      </c>
      <c r="L1596" t="s">
        <v>93</v>
      </c>
      <c r="M1596" t="s">
        <v>9050</v>
      </c>
      <c r="N1596" s="9">
        <v>98104</v>
      </c>
      <c r="O1596" t="s">
        <v>9051</v>
      </c>
      <c r="P1596" s="10">
        <v>47.60431825</v>
      </c>
      <c r="Q1596" s="10">
        <v>-122.33169052</v>
      </c>
      <c r="R1596" t="s">
        <v>9052</v>
      </c>
      <c r="S1596" s="7">
        <v>2</v>
      </c>
      <c r="T1596" s="7">
        <v>2024</v>
      </c>
      <c r="U1596" s="7">
        <v>1</v>
      </c>
      <c r="V1596">
        <v>6</v>
      </c>
      <c r="W1596">
        <v>2024</v>
      </c>
      <c r="X1596">
        <v>2</v>
      </c>
      <c r="Y1596" t="b">
        <v>0</v>
      </c>
      <c r="Z1596" t="b">
        <v>0</v>
      </c>
      <c r="AA1596">
        <v>119</v>
      </c>
      <c r="AB1596">
        <v>7</v>
      </c>
      <c r="AC1596" t="b">
        <v>0</v>
      </c>
      <c r="AD1596" t="b">
        <v>1</v>
      </c>
      <c r="AE1596" t="b">
        <v>0</v>
      </c>
      <c r="AF1596" t="b">
        <v>0</v>
      </c>
      <c r="AG1596" s="11">
        <v>45329</v>
      </c>
      <c r="AH1596" s="11">
        <v>45448</v>
      </c>
      <c r="AI1596" s="12">
        <f>IF(OR(AG1596="",AH1596=""),"",AH1596-AG1596)</f>
        <v>119.0</v>
      </c>
      <c r="AJ1596" s="13" t="b">
        <f>IF(OR(AI1596="",AA1596=""),"",AI1596=AA1596)</f>
        <v>1</v>
      </c>
      <c r="AK1596" s="13" t="b">
        <f>IF(AI1596="","",AI1596&gt;60)</f>
        <v>1</v>
      </c>
      <c r="AL1596" s="13" t="b">
        <f>IF(OR(Y1596=TRUE,AH1596=""),TRUE,FALSE)</f>
        <v>0</v>
      </c>
      <c r="AM1596" s="13" t="b">
        <f>IF(AI1596="","",AI1596&lt;0)</f>
        <v>0</v>
      </c>
      <c r="AN1596" s="13" t="str">
        <f>IF(AH1596="","No inspection date",IF(AI1596&lt;0,"Negative chronology",IF(AI1596&lt;=30,"0-30",IF(AI1596&lt;=60,"31-60",IF(AI1596&lt;=90,"61-90",IF(AI1596&lt;=180,"91-180","181+"))))))</f>
        <v>91-180</v>
      </c>
      <c r="AO1596" s="13" t="str">
        <f>IF(OR(ISNUMBER(SEARCH("COMPLETED",K1596)),ISNUMBER(SEARCH("CLOSED",K1596))),"Closed/Completed","Other Active/Issued")</f>
        <v>Closed/Completed</v>
      </c>
    </row>
    <row r="1597" spans="1:41">
      <c r="A1597" t="s">
        <v>9053</v>
      </c>
      <c r="B1597" t="s">
        <v>87</v>
      </c>
      <c r="C1597" t="s">
        <v>87</v>
      </c>
      <c r="D1597" t="s">
        <v>88</v>
      </c>
      <c r="E1597" t="s">
        <v>7318</v>
      </c>
      <c r="F1597" t="s">
        <v>6860</v>
      </c>
      <c r="H1597" t="s">
        <v>3530</v>
      </c>
      <c r="I1597" t="s">
        <v>3530</v>
      </c>
      <c r="J1597" t="s">
        <v>93</v>
      </c>
      <c r="K1597" t="s">
        <v>93</v>
      </c>
      <c r="L1597" t="s">
        <v>93</v>
      </c>
      <c r="M1597" t="s">
        <v>6250</v>
      </c>
      <c r="N1597" s="9">
        <v>98108</v>
      </c>
      <c r="O1597" t="s">
        <v>9054</v>
      </c>
      <c r="P1597" s="10">
        <v>47.5257695</v>
      </c>
      <c r="Q1597" s="10">
        <v>-122.32195722</v>
      </c>
      <c r="R1597" t="s">
        <v>6252</v>
      </c>
      <c r="S1597" s="7">
        <v>2</v>
      </c>
      <c r="T1597" s="7">
        <v>2024</v>
      </c>
      <c r="U1597" s="7">
        <v>1</v>
      </c>
      <c r="V1597">
        <v>2</v>
      </c>
      <c r="W1597">
        <v>2024</v>
      </c>
      <c r="X1597">
        <v>1</v>
      </c>
      <c r="Y1597" t="b">
        <v>0</v>
      </c>
      <c r="Z1597" t="b">
        <v>0</v>
      </c>
      <c r="AA1597">
        <v>0</v>
      </c>
      <c r="AB1597">
        <v>1</v>
      </c>
      <c r="AC1597" t="b">
        <v>0</v>
      </c>
      <c r="AD1597" t="b">
        <v>1</v>
      </c>
      <c r="AE1597" t="b">
        <v>0</v>
      </c>
      <c r="AF1597" t="b">
        <v>0</v>
      </c>
      <c r="AG1597" s="11">
        <v>45329</v>
      </c>
      <c r="AH1597" s="11">
        <v>45329</v>
      </c>
      <c r="AI1597" s="12">
        <f>IF(OR(AG1597="",AH1597=""),"",AH1597-AG1597)</f>
        <v>0.0</v>
      </c>
      <c r="AJ1597" s="13" t="b">
        <f>IF(OR(AI1597="",AA1597=""),"",AI1597=AA1597)</f>
        <v>1</v>
      </c>
      <c r="AK1597" s="13" t="b">
        <f>IF(AI1597="","",AI1597&gt;60)</f>
        <v>0</v>
      </c>
      <c r="AL1597" s="13" t="b">
        <f>IF(OR(Y1597=TRUE,AH1597=""),TRUE,FALSE)</f>
        <v>0</v>
      </c>
      <c r="AM1597" s="13" t="b">
        <f>IF(AI1597="","",AI1597&lt;0)</f>
        <v>0</v>
      </c>
      <c r="AN1597" s="13" t="str">
        <f>IF(AH1597="","No inspection date",IF(AI1597&lt;0,"Negative chronology",IF(AI1597&lt;=30,"0-30",IF(AI1597&lt;=60,"31-60",IF(AI1597&lt;=90,"61-90",IF(AI1597&lt;=180,"91-180","181+"))))))</f>
        <v>0-30</v>
      </c>
      <c r="AO1597" s="13" t="str">
        <f>IF(OR(ISNUMBER(SEARCH("COMPLETED",K1597)),ISNUMBER(SEARCH("CLOSED",K1597))),"Closed/Completed","Other Active/Issued")</f>
        <v>Closed/Completed</v>
      </c>
    </row>
    <row r="1598" spans="1:41">
      <c r="A1598" t="s">
        <v>9055</v>
      </c>
      <c r="B1598" t="s">
        <v>87</v>
      </c>
      <c r="C1598" t="s">
        <v>87</v>
      </c>
      <c r="D1598" t="s">
        <v>88</v>
      </c>
      <c r="E1598" t="s">
        <v>7318</v>
      </c>
      <c r="F1598" t="s">
        <v>9056</v>
      </c>
      <c r="G1598" t="s">
        <v>8479</v>
      </c>
      <c r="H1598" t="s">
        <v>3536</v>
      </c>
      <c r="I1598" t="s">
        <v>3601</v>
      </c>
      <c r="J1598" t="s">
        <v>137</v>
      </c>
      <c r="K1598" t="s">
        <v>93</v>
      </c>
      <c r="L1598" t="s">
        <v>93</v>
      </c>
      <c r="M1598" t="s">
        <v>9057</v>
      </c>
      <c r="N1598" s="9">
        <v>98105</v>
      </c>
      <c r="O1598" t="s">
        <v>9058</v>
      </c>
      <c r="P1598" s="10">
        <v>47.66033638</v>
      </c>
      <c r="Q1598" s="10">
        <v>-122.31349785</v>
      </c>
      <c r="R1598" t="s">
        <v>9059</v>
      </c>
      <c r="S1598" s="7">
        <v>2</v>
      </c>
      <c r="T1598" s="7">
        <v>2024</v>
      </c>
      <c r="U1598" s="7">
        <v>1</v>
      </c>
      <c r="V1598">
        <v>2</v>
      </c>
      <c r="W1598">
        <v>2024</v>
      </c>
      <c r="X1598">
        <v>1</v>
      </c>
      <c r="Y1598" t="b">
        <v>0</v>
      </c>
      <c r="Z1598" t="b">
        <v>0</v>
      </c>
      <c r="AA1598">
        <v>19</v>
      </c>
      <c r="AB1598">
        <v>4</v>
      </c>
      <c r="AC1598" t="b">
        <v>0</v>
      </c>
      <c r="AD1598" t="b">
        <v>1</v>
      </c>
      <c r="AE1598" t="b">
        <v>0</v>
      </c>
      <c r="AF1598" t="b">
        <v>0</v>
      </c>
      <c r="AG1598" s="11">
        <v>45330</v>
      </c>
      <c r="AH1598" s="11">
        <v>45349</v>
      </c>
      <c r="AI1598" s="12">
        <f>IF(OR(AG1598="",AH1598=""),"",AH1598-AG1598)</f>
        <v>19.0</v>
      </c>
      <c r="AJ1598" s="13" t="b">
        <f>IF(OR(AI1598="",AA1598=""),"",AI1598=AA1598)</f>
        <v>1</v>
      </c>
      <c r="AK1598" s="13" t="b">
        <f>IF(AI1598="","",AI1598&gt;60)</f>
        <v>0</v>
      </c>
      <c r="AL1598" s="13" t="b">
        <f>IF(OR(Y1598=TRUE,AH1598=""),TRUE,FALSE)</f>
        <v>0</v>
      </c>
      <c r="AM1598" s="13" t="b">
        <f>IF(AI1598="","",AI1598&lt;0)</f>
        <v>0</v>
      </c>
      <c r="AN1598" s="13" t="str">
        <f>IF(AH1598="","No inspection date",IF(AI1598&lt;0,"Negative chronology",IF(AI1598&lt;=30,"0-30",IF(AI1598&lt;=60,"31-60",IF(AI1598&lt;=90,"61-90",IF(AI1598&lt;=180,"91-180","181+"))))))</f>
        <v>0-30</v>
      </c>
      <c r="AO1598" s="13" t="str">
        <f>IF(OR(ISNUMBER(SEARCH("COMPLETED",K1598)),ISNUMBER(SEARCH("CLOSED",K1598))),"Closed/Completed","Other Active/Issued")</f>
        <v>Closed/Completed</v>
      </c>
    </row>
    <row r="1599" spans="1:41">
      <c r="A1599" t="s">
        <v>9060</v>
      </c>
      <c r="B1599" t="s">
        <v>87</v>
      </c>
      <c r="C1599" t="s">
        <v>87</v>
      </c>
      <c r="D1599" t="s">
        <v>88</v>
      </c>
      <c r="E1599" t="s">
        <v>7318</v>
      </c>
      <c r="F1599" t="s">
        <v>6860</v>
      </c>
      <c r="G1599" t="s">
        <v>8626</v>
      </c>
      <c r="H1599" t="s">
        <v>9061</v>
      </c>
      <c r="I1599" t="s">
        <v>3978</v>
      </c>
      <c r="J1599" t="s">
        <v>137</v>
      </c>
      <c r="K1599" t="s">
        <v>93</v>
      </c>
      <c r="L1599" t="s">
        <v>93</v>
      </c>
      <c r="M1599" t="s">
        <v>8434</v>
      </c>
      <c r="N1599" s="9">
        <v>98101</v>
      </c>
      <c r="O1599" t="s">
        <v>9062</v>
      </c>
      <c r="P1599" s="10">
        <v>47.60721228</v>
      </c>
      <c r="Q1599" s="10">
        <v>-122.33451985</v>
      </c>
      <c r="R1599" t="s">
        <v>8436</v>
      </c>
      <c r="S1599" s="7">
        <v>2</v>
      </c>
      <c r="T1599" s="7">
        <v>2024</v>
      </c>
      <c r="U1599" s="7">
        <v>1</v>
      </c>
      <c r="V1599">
        <v>5</v>
      </c>
      <c r="W1599">
        <v>2024</v>
      </c>
      <c r="X1599">
        <v>2</v>
      </c>
      <c r="Y1599" t="b">
        <v>0</v>
      </c>
      <c r="Z1599" t="b">
        <v>0</v>
      </c>
      <c r="AA1599">
        <v>104</v>
      </c>
      <c r="AB1599">
        <v>7</v>
      </c>
      <c r="AC1599" t="b">
        <v>0</v>
      </c>
      <c r="AD1599" t="b">
        <v>1</v>
      </c>
      <c r="AE1599" t="b">
        <v>0</v>
      </c>
      <c r="AF1599" t="b">
        <v>0</v>
      </c>
      <c r="AG1599" s="11">
        <v>45331</v>
      </c>
      <c r="AH1599" s="11">
        <v>45435</v>
      </c>
      <c r="AI1599" s="12">
        <f>IF(OR(AG1599="",AH1599=""),"",AH1599-AG1599)</f>
        <v>104.0</v>
      </c>
      <c r="AJ1599" s="13" t="b">
        <f>IF(OR(AI1599="",AA1599=""),"",AI1599=AA1599)</f>
        <v>1</v>
      </c>
      <c r="AK1599" s="13" t="b">
        <f>IF(AI1599="","",AI1599&gt;60)</f>
        <v>1</v>
      </c>
      <c r="AL1599" s="13" t="b">
        <f>IF(OR(Y1599=TRUE,AH1599=""),TRUE,FALSE)</f>
        <v>0</v>
      </c>
      <c r="AM1599" s="13" t="b">
        <f>IF(AI1599="","",AI1599&lt;0)</f>
        <v>0</v>
      </c>
      <c r="AN1599" s="13" t="str">
        <f>IF(AH1599="","No inspection date",IF(AI1599&lt;0,"Negative chronology",IF(AI1599&lt;=30,"0-30",IF(AI1599&lt;=60,"31-60",IF(AI1599&lt;=90,"61-90",IF(AI1599&lt;=180,"91-180","181+"))))))</f>
        <v>91-180</v>
      </c>
      <c r="AO1599" s="13" t="str">
        <f>IF(OR(ISNUMBER(SEARCH("COMPLETED",K1599)),ISNUMBER(SEARCH("CLOSED",K1599))),"Closed/Completed","Other Active/Issued")</f>
        <v>Closed/Completed</v>
      </c>
    </row>
    <row r="1600" spans="1:41">
      <c r="A1600" t="s">
        <v>9063</v>
      </c>
      <c r="B1600" t="s">
        <v>87</v>
      </c>
      <c r="C1600" t="s">
        <v>87</v>
      </c>
      <c r="D1600" t="s">
        <v>88</v>
      </c>
      <c r="E1600" t="s">
        <v>7318</v>
      </c>
      <c r="G1600" t="s">
        <v>9064</v>
      </c>
      <c r="H1600" t="s">
        <v>3555</v>
      </c>
      <c r="K1600" t="s">
        <v>93</v>
      </c>
      <c r="L1600" t="s">
        <v>93</v>
      </c>
      <c r="M1600" t="s">
        <v>6250</v>
      </c>
      <c r="N1600" s="9">
        <v>98108</v>
      </c>
      <c r="O1600" t="s">
        <v>9065</v>
      </c>
      <c r="P1600" s="10">
        <v>47.5257695</v>
      </c>
      <c r="Q1600" s="10">
        <v>-122.32195722</v>
      </c>
      <c r="R1600" t="s">
        <v>6252</v>
      </c>
      <c r="S1600" s="7">
        <v>2</v>
      </c>
      <c r="T1600" s="7">
        <v>2024</v>
      </c>
      <c r="U1600" s="7">
        <v>1</v>
      </c>
      <c r="Y1600" t="b">
        <v>1</v>
      </c>
      <c r="Z1600" t="b">
        <v>1</v>
      </c>
      <c r="AB1600">
        <v>1</v>
      </c>
      <c r="AC1600" t="b">
        <v>0</v>
      </c>
      <c r="AD1600" t="b">
        <v>1</v>
      </c>
      <c r="AE1600" t="b">
        <v>0</v>
      </c>
      <c r="AF1600" t="b">
        <v>0</v>
      </c>
      <c r="AG1600" s="11">
        <v>45335</v>
      </c>
      <c r="AI1600" s="12">
        <f>IF(OR(AG1600="",AH1600=""),"",AH1600-AG1600)</f>
        <v/>
      </c>
      <c r="AJ1600" s="13">
        <f>IF(OR(AI1600="",AA1600=""),"",AI1600=AA1600)</f>
        <v/>
      </c>
      <c r="AK1600" s="13">
        <f>IF(AI1600="","",AI1600&gt;60)</f>
        <v/>
      </c>
      <c r="AL1600" s="13" t="b">
        <f>IF(OR(Y1600=TRUE,AH1600=""),TRUE,FALSE)</f>
        <v>1</v>
      </c>
      <c r="AM1600" s="13">
        <f>IF(AI1600="","",AI1600&lt;0)</f>
        <v/>
      </c>
      <c r="AN1600" s="13" t="str">
        <f>IF(AH1600="","No inspection date",IF(AI1600&lt;0,"Negative chronology",IF(AI1600&lt;=30,"0-30",IF(AI1600&lt;=60,"31-60",IF(AI1600&lt;=90,"61-90",IF(AI1600&lt;=180,"91-180","181+"))))))</f>
        <v>No inspection date</v>
      </c>
      <c r="AO1600" s="13" t="str">
        <f>IF(OR(ISNUMBER(SEARCH("COMPLETED",K1600)),ISNUMBER(SEARCH("CLOSED",K1600))),"Closed/Completed","Other Active/Issued")</f>
        <v>Closed/Completed</v>
      </c>
    </row>
    <row r="1601" spans="1:41">
      <c r="A1601" t="s">
        <v>9066</v>
      </c>
      <c r="B1601" t="s">
        <v>87</v>
      </c>
      <c r="C1601" t="s">
        <v>87</v>
      </c>
      <c r="D1601" t="s">
        <v>88</v>
      </c>
      <c r="E1601" t="s">
        <v>7318</v>
      </c>
      <c r="H1601" t="s">
        <v>3555</v>
      </c>
      <c r="K1601" t="s">
        <v>93</v>
      </c>
      <c r="L1601" t="s">
        <v>93</v>
      </c>
      <c r="M1601" t="s">
        <v>8783</v>
      </c>
      <c r="N1601" s="9">
        <v>98118</v>
      </c>
      <c r="O1601" t="s">
        <v>9067</v>
      </c>
      <c r="P1601" s="10">
        <v>47.52960883</v>
      </c>
      <c r="Q1601" s="10">
        <v>-122.2810947</v>
      </c>
      <c r="R1601" t="s">
        <v>8785</v>
      </c>
      <c r="S1601" s="7">
        <v>2</v>
      </c>
      <c r="T1601" s="7">
        <v>2024</v>
      </c>
      <c r="U1601" s="7">
        <v>1</v>
      </c>
      <c r="Y1601" t="b">
        <v>1</v>
      </c>
      <c r="Z1601" t="b">
        <v>1</v>
      </c>
      <c r="AB1601">
        <v>2</v>
      </c>
      <c r="AC1601" t="b">
        <v>0</v>
      </c>
      <c r="AD1601" t="b">
        <v>1</v>
      </c>
      <c r="AE1601" t="b">
        <v>0</v>
      </c>
      <c r="AF1601" t="b">
        <v>0</v>
      </c>
      <c r="AG1601" s="11">
        <v>45335</v>
      </c>
      <c r="AI1601" s="12">
        <f>IF(OR(AG1601="",AH1601=""),"",AH1601-AG1601)</f>
        <v/>
      </c>
      <c r="AJ1601" s="13">
        <f>IF(OR(AI1601="",AA1601=""),"",AI1601=AA1601)</f>
        <v/>
      </c>
      <c r="AK1601" s="13">
        <f>IF(AI1601="","",AI1601&gt;60)</f>
        <v/>
      </c>
      <c r="AL1601" s="13" t="b">
        <f>IF(OR(Y1601=TRUE,AH1601=""),TRUE,FALSE)</f>
        <v>1</v>
      </c>
      <c r="AM1601" s="13">
        <f>IF(AI1601="","",AI1601&lt;0)</f>
        <v/>
      </c>
      <c r="AN1601" s="13" t="str">
        <f>IF(AH1601="","No inspection date",IF(AI1601&lt;0,"Negative chronology",IF(AI1601&lt;=30,"0-30",IF(AI1601&lt;=60,"31-60",IF(AI1601&lt;=90,"61-90",IF(AI1601&lt;=180,"91-180","181+"))))))</f>
        <v>No inspection date</v>
      </c>
      <c r="AO1601" s="13" t="str">
        <f>IF(OR(ISNUMBER(SEARCH("COMPLETED",K1601)),ISNUMBER(SEARCH("CLOSED",K1601))),"Closed/Completed","Other Active/Issued")</f>
        <v>Closed/Completed</v>
      </c>
    </row>
    <row r="1602" spans="1:41">
      <c r="A1602" t="s">
        <v>9068</v>
      </c>
      <c r="B1602" t="s">
        <v>87</v>
      </c>
      <c r="C1602" t="s">
        <v>87</v>
      </c>
      <c r="D1602" t="s">
        <v>88</v>
      </c>
      <c r="E1602" t="s">
        <v>7318</v>
      </c>
      <c r="H1602" t="s">
        <v>6496</v>
      </c>
      <c r="I1602" t="s">
        <v>6554</v>
      </c>
      <c r="J1602" t="s">
        <v>137</v>
      </c>
      <c r="K1602" t="s">
        <v>93</v>
      </c>
      <c r="L1602" t="s">
        <v>93</v>
      </c>
      <c r="M1602" t="s">
        <v>9069</v>
      </c>
      <c r="O1602" t="s">
        <v>9070</v>
      </c>
      <c r="P1602" s="10">
        <v>47.57809966</v>
      </c>
      <c r="Q1602" s="10">
        <v>-122.29648091</v>
      </c>
      <c r="R1602" t="s">
        <v>9071</v>
      </c>
      <c r="S1602" s="7">
        <v>2</v>
      </c>
      <c r="T1602" s="7">
        <v>2024</v>
      </c>
      <c r="U1602" s="7">
        <v>1</v>
      </c>
      <c r="V1602">
        <v>5</v>
      </c>
      <c r="W1602">
        <v>2024</v>
      </c>
      <c r="X1602">
        <v>2</v>
      </c>
      <c r="Y1602" t="b">
        <v>0</v>
      </c>
      <c r="Z1602" t="b">
        <v>0</v>
      </c>
      <c r="AA1602">
        <v>77</v>
      </c>
      <c r="AB1602">
        <v>2</v>
      </c>
      <c r="AC1602" t="b">
        <v>0</v>
      </c>
      <c r="AD1602" t="b">
        <v>1</v>
      </c>
      <c r="AE1602" t="b">
        <v>0</v>
      </c>
      <c r="AF1602" t="b">
        <v>0</v>
      </c>
      <c r="AG1602" s="11">
        <v>45336</v>
      </c>
      <c r="AH1602" s="11">
        <v>45413</v>
      </c>
      <c r="AI1602" s="12">
        <f>IF(OR(AG1602="",AH1602=""),"",AH1602-AG1602)</f>
        <v>77.0</v>
      </c>
      <c r="AJ1602" s="13" t="b">
        <f>IF(OR(AI1602="",AA1602=""),"",AI1602=AA1602)</f>
        <v>1</v>
      </c>
      <c r="AK1602" s="13" t="b">
        <f>IF(AI1602="","",AI1602&gt;60)</f>
        <v>1</v>
      </c>
      <c r="AL1602" s="13" t="b">
        <f>IF(OR(Y1602=TRUE,AH1602=""),TRUE,FALSE)</f>
        <v>0</v>
      </c>
      <c r="AM1602" s="13" t="b">
        <f>IF(AI1602="","",AI1602&lt;0)</f>
        <v>0</v>
      </c>
      <c r="AN1602" s="13" t="str">
        <f>IF(AH1602="","No inspection date",IF(AI1602&lt;0,"Negative chronology",IF(AI1602&lt;=30,"0-30",IF(AI1602&lt;=60,"31-60",IF(AI1602&lt;=90,"61-90",IF(AI1602&lt;=180,"91-180","181+"))))))</f>
        <v>61-90</v>
      </c>
      <c r="AO1602" s="13" t="str">
        <f>IF(OR(ISNUMBER(SEARCH("COMPLETED",K1602)),ISNUMBER(SEARCH("CLOSED",K1602))),"Closed/Completed","Other Active/Issued")</f>
        <v>Closed/Completed</v>
      </c>
    </row>
    <row r="1603" spans="1:41">
      <c r="A1603" t="s">
        <v>9072</v>
      </c>
      <c r="B1603" t="s">
        <v>87</v>
      </c>
      <c r="C1603" t="s">
        <v>87</v>
      </c>
      <c r="D1603" t="s">
        <v>88</v>
      </c>
      <c r="E1603" t="s">
        <v>7318</v>
      </c>
      <c r="G1603" t="s">
        <v>9073</v>
      </c>
      <c r="H1603" t="s">
        <v>3562</v>
      </c>
      <c r="K1603" t="s">
        <v>93</v>
      </c>
      <c r="L1603" t="s">
        <v>93</v>
      </c>
      <c r="M1603" t="s">
        <v>8909</v>
      </c>
      <c r="O1603" t="s">
        <v>9074</v>
      </c>
      <c r="P1603" s="10">
        <v>47.53999804</v>
      </c>
      <c r="Q1603" s="10">
        <v>-122.26782086</v>
      </c>
      <c r="R1603" t="s">
        <v>8911</v>
      </c>
      <c r="S1603" s="7">
        <v>2</v>
      </c>
      <c r="T1603" s="7">
        <v>2024</v>
      </c>
      <c r="U1603" s="7">
        <v>1</v>
      </c>
      <c r="Y1603" t="b">
        <v>1</v>
      </c>
      <c r="Z1603" t="b">
        <v>1</v>
      </c>
      <c r="AB1603">
        <v>2</v>
      </c>
      <c r="AC1603" t="b">
        <v>0</v>
      </c>
      <c r="AD1603" t="b">
        <v>1</v>
      </c>
      <c r="AE1603" t="b">
        <v>0</v>
      </c>
      <c r="AF1603" t="b">
        <v>0</v>
      </c>
      <c r="AG1603" s="11">
        <v>45337</v>
      </c>
      <c r="AI1603" s="12">
        <f>IF(OR(AG1603="",AH1603=""),"",AH1603-AG1603)</f>
        <v/>
      </c>
      <c r="AJ1603" s="13">
        <f>IF(OR(AI1603="",AA1603=""),"",AI1603=AA1603)</f>
        <v/>
      </c>
      <c r="AK1603" s="13">
        <f>IF(AI1603="","",AI1603&gt;60)</f>
        <v/>
      </c>
      <c r="AL1603" s="13" t="b">
        <f>IF(OR(Y1603=TRUE,AH1603=""),TRUE,FALSE)</f>
        <v>1</v>
      </c>
      <c r="AM1603" s="13">
        <f>IF(AI1603="","",AI1603&lt;0)</f>
        <v/>
      </c>
      <c r="AN1603" s="13" t="str">
        <f>IF(AH1603="","No inspection date",IF(AI1603&lt;0,"Negative chronology",IF(AI1603&lt;=30,"0-30",IF(AI1603&lt;=60,"31-60",IF(AI1603&lt;=90,"61-90",IF(AI1603&lt;=180,"91-180","181+"))))))</f>
        <v>No inspection date</v>
      </c>
      <c r="AO1603" s="13" t="str">
        <f>IF(OR(ISNUMBER(SEARCH("COMPLETED",K1603)),ISNUMBER(SEARCH("CLOSED",K1603))),"Closed/Completed","Other Active/Issued")</f>
        <v>Closed/Completed</v>
      </c>
    </row>
    <row r="1604" spans="1:41">
      <c r="A1604" t="s">
        <v>9075</v>
      </c>
      <c r="B1604" t="s">
        <v>87</v>
      </c>
      <c r="C1604" t="s">
        <v>87</v>
      </c>
      <c r="D1604" t="s">
        <v>88</v>
      </c>
      <c r="E1604" t="s">
        <v>7318</v>
      </c>
      <c r="G1604" t="s">
        <v>9076</v>
      </c>
      <c r="H1604" t="s">
        <v>1444</v>
      </c>
      <c r="K1604" t="s">
        <v>93</v>
      </c>
      <c r="L1604" t="s">
        <v>93</v>
      </c>
      <c r="M1604" t="s">
        <v>9050</v>
      </c>
      <c r="N1604" s="9">
        <v>98104</v>
      </c>
      <c r="O1604" t="s">
        <v>9077</v>
      </c>
      <c r="P1604" s="10">
        <v>47.60431825</v>
      </c>
      <c r="Q1604" s="10">
        <v>-122.33169052</v>
      </c>
      <c r="R1604" t="s">
        <v>9052</v>
      </c>
      <c r="S1604" s="7">
        <v>2</v>
      </c>
      <c r="T1604" s="7">
        <v>2024</v>
      </c>
      <c r="U1604" s="7">
        <v>1</v>
      </c>
      <c r="Y1604" t="b">
        <v>1</v>
      </c>
      <c r="Z1604" t="b">
        <v>1</v>
      </c>
      <c r="AB1604">
        <v>7</v>
      </c>
      <c r="AC1604" t="b">
        <v>0</v>
      </c>
      <c r="AD1604" t="b">
        <v>1</v>
      </c>
      <c r="AE1604" t="b">
        <v>0</v>
      </c>
      <c r="AF1604" t="b">
        <v>0</v>
      </c>
      <c r="AG1604" s="11">
        <v>45338</v>
      </c>
      <c r="AI1604" s="12">
        <f>IF(OR(AG1604="",AH1604=""),"",AH1604-AG1604)</f>
        <v/>
      </c>
      <c r="AJ1604" s="13">
        <f>IF(OR(AI1604="",AA1604=""),"",AI1604=AA1604)</f>
        <v/>
      </c>
      <c r="AK1604" s="13">
        <f>IF(AI1604="","",AI1604&gt;60)</f>
        <v/>
      </c>
      <c r="AL1604" s="13" t="b">
        <f>IF(OR(Y1604=TRUE,AH1604=""),TRUE,FALSE)</f>
        <v>1</v>
      </c>
      <c r="AM1604" s="13">
        <f>IF(AI1604="","",AI1604&lt;0)</f>
        <v/>
      </c>
      <c r="AN1604" s="13" t="str">
        <f>IF(AH1604="","No inspection date",IF(AI1604&lt;0,"Negative chronology",IF(AI1604&lt;=30,"0-30",IF(AI1604&lt;=60,"31-60",IF(AI1604&lt;=90,"61-90",IF(AI1604&lt;=180,"91-180","181+"))))))</f>
        <v>No inspection date</v>
      </c>
      <c r="AO1604" s="13" t="str">
        <f>IF(OR(ISNUMBER(SEARCH("COMPLETED",K1604)),ISNUMBER(SEARCH("CLOSED",K1604))),"Closed/Completed","Other Active/Issued")</f>
        <v>Closed/Completed</v>
      </c>
    </row>
    <row r="1605" spans="1:41">
      <c r="A1605" t="s">
        <v>9078</v>
      </c>
      <c r="B1605" t="s">
        <v>87</v>
      </c>
      <c r="C1605" t="s">
        <v>87</v>
      </c>
      <c r="D1605" t="s">
        <v>88</v>
      </c>
      <c r="E1605" t="s">
        <v>7318</v>
      </c>
      <c r="H1605" t="s">
        <v>9079</v>
      </c>
      <c r="K1605" t="s">
        <v>115</v>
      </c>
      <c r="L1605" t="s">
        <v>115</v>
      </c>
      <c r="M1605" t="s">
        <v>8665</v>
      </c>
      <c r="N1605" s="9">
        <v>98106</v>
      </c>
      <c r="O1605" t="s">
        <v>9080</v>
      </c>
      <c r="P1605" s="10">
        <v>47.52497248</v>
      </c>
      <c r="Q1605" s="10">
        <v>-122.35097424</v>
      </c>
      <c r="R1605" t="s">
        <v>8667</v>
      </c>
      <c r="S1605" s="7">
        <v>2</v>
      </c>
      <c r="T1605" s="7">
        <v>2024</v>
      </c>
      <c r="U1605" s="7">
        <v>1</v>
      </c>
      <c r="Y1605" t="b">
        <v>1</v>
      </c>
      <c r="Z1605" t="b">
        <v>1</v>
      </c>
      <c r="AB1605">
        <v>1</v>
      </c>
      <c r="AC1605" t="b">
        <v>0</v>
      </c>
      <c r="AD1605" t="b">
        <v>1</v>
      </c>
      <c r="AE1605" t="b">
        <v>0</v>
      </c>
      <c r="AF1605" t="b">
        <v>0</v>
      </c>
      <c r="AG1605" s="11">
        <v>45342</v>
      </c>
      <c r="AI1605" s="12">
        <f>IF(OR(AG1605="",AH1605=""),"",AH1605-AG1605)</f>
        <v/>
      </c>
      <c r="AJ1605" s="13">
        <f>IF(OR(AI1605="",AA1605=""),"",AI1605=AA1605)</f>
        <v/>
      </c>
      <c r="AK1605" s="13">
        <f>IF(AI1605="","",AI1605&gt;60)</f>
        <v/>
      </c>
      <c r="AL1605" s="13" t="b">
        <f>IF(OR(Y1605=TRUE,AH1605=""),TRUE,FALSE)</f>
        <v>1</v>
      </c>
      <c r="AM1605" s="13">
        <f>IF(AI1605="","",AI1605&lt;0)</f>
        <v/>
      </c>
      <c r="AN1605" s="13" t="str">
        <f>IF(AH1605="","No inspection date",IF(AI1605&lt;0,"Negative chronology",IF(AI1605&lt;=30,"0-30",IF(AI1605&lt;=60,"31-60",IF(AI1605&lt;=90,"61-90",IF(AI1605&lt;=180,"91-180","181+"))))))</f>
        <v>No inspection date</v>
      </c>
      <c r="AO1605" s="13" t="str">
        <f>IF(OR(ISNUMBER(SEARCH("COMPLETED",K1605)),ISNUMBER(SEARCH("CLOSED",K1605))),"Closed/Completed","Other Active/Issued")</f>
        <v>Other Active/Issued</v>
      </c>
    </row>
    <row r="1606" spans="1:41">
      <c r="A1606" t="s">
        <v>9081</v>
      </c>
      <c r="B1606" t="s">
        <v>87</v>
      </c>
      <c r="C1606" t="s">
        <v>87</v>
      </c>
      <c r="D1606" t="s">
        <v>88</v>
      </c>
      <c r="E1606" t="s">
        <v>7318</v>
      </c>
      <c r="G1606" t="s">
        <v>6860</v>
      </c>
      <c r="H1606" t="s">
        <v>9079</v>
      </c>
      <c r="K1606" t="s">
        <v>93</v>
      </c>
      <c r="L1606" t="s">
        <v>93</v>
      </c>
      <c r="M1606" t="s">
        <v>8404</v>
      </c>
      <c r="N1606" s="9">
        <v>98136</v>
      </c>
      <c r="O1606" t="s">
        <v>9082</v>
      </c>
      <c r="P1606" s="10">
        <v>47.55409556</v>
      </c>
      <c r="Q1606" s="10">
        <v>-122.39472775</v>
      </c>
      <c r="R1606" t="s">
        <v>8406</v>
      </c>
      <c r="S1606" s="7">
        <v>2</v>
      </c>
      <c r="T1606" s="7">
        <v>2024</v>
      </c>
      <c r="U1606" s="7">
        <v>1</v>
      </c>
      <c r="Y1606" t="b">
        <v>1</v>
      </c>
      <c r="Z1606" t="b">
        <v>1</v>
      </c>
      <c r="AB1606">
        <v>1</v>
      </c>
      <c r="AC1606" t="b">
        <v>0</v>
      </c>
      <c r="AD1606" t="b">
        <v>1</v>
      </c>
      <c r="AE1606" t="b">
        <v>0</v>
      </c>
      <c r="AF1606" t="b">
        <v>0</v>
      </c>
      <c r="AG1606" s="11">
        <v>45342</v>
      </c>
      <c r="AI1606" s="12">
        <f>IF(OR(AG1606="",AH1606=""),"",AH1606-AG1606)</f>
        <v/>
      </c>
      <c r="AJ1606" s="13">
        <f>IF(OR(AI1606="",AA1606=""),"",AI1606=AA1606)</f>
        <v/>
      </c>
      <c r="AK1606" s="13">
        <f>IF(AI1606="","",AI1606&gt;60)</f>
        <v/>
      </c>
      <c r="AL1606" s="13" t="b">
        <f>IF(OR(Y1606=TRUE,AH1606=""),TRUE,FALSE)</f>
        <v>1</v>
      </c>
      <c r="AM1606" s="13">
        <f>IF(AI1606="","",AI1606&lt;0)</f>
        <v/>
      </c>
      <c r="AN1606" s="13" t="str">
        <f>IF(AH1606="","No inspection date",IF(AI1606&lt;0,"Negative chronology",IF(AI1606&lt;=30,"0-30",IF(AI1606&lt;=60,"31-60",IF(AI1606&lt;=90,"61-90",IF(AI1606&lt;=180,"91-180","181+"))))))</f>
        <v>No inspection date</v>
      </c>
      <c r="AO1606" s="13" t="str">
        <f>IF(OR(ISNUMBER(SEARCH("COMPLETED",K1606)),ISNUMBER(SEARCH("CLOSED",K1606))),"Closed/Completed","Other Active/Issued")</f>
        <v>Closed/Completed</v>
      </c>
    </row>
    <row r="1607" spans="1:41">
      <c r="A1607" t="s">
        <v>9083</v>
      </c>
      <c r="B1607" t="s">
        <v>87</v>
      </c>
      <c r="C1607" t="s">
        <v>87</v>
      </c>
      <c r="D1607" t="s">
        <v>88</v>
      </c>
      <c r="E1607" t="s">
        <v>7318</v>
      </c>
      <c r="G1607" t="s">
        <v>7706</v>
      </c>
      <c r="H1607" t="s">
        <v>9084</v>
      </c>
      <c r="I1607" t="s">
        <v>2203</v>
      </c>
      <c r="J1607" t="s">
        <v>93</v>
      </c>
      <c r="K1607" t="s">
        <v>1745</v>
      </c>
      <c r="L1607" t="s">
        <v>1745</v>
      </c>
      <c r="M1607" t="s">
        <v>8559</v>
      </c>
      <c r="N1607" s="9">
        <v>98125</v>
      </c>
      <c r="O1607" t="s">
        <v>9085</v>
      </c>
      <c r="P1607" s="10">
        <v>47.71926368</v>
      </c>
      <c r="Q1607" s="10">
        <v>-122.32022333</v>
      </c>
      <c r="R1607" t="s">
        <v>8561</v>
      </c>
      <c r="S1607" s="7">
        <v>2</v>
      </c>
      <c r="T1607" s="7">
        <v>2024</v>
      </c>
      <c r="U1607" s="7">
        <v>1</v>
      </c>
      <c r="V1607">
        <v>3</v>
      </c>
      <c r="W1607">
        <v>2024</v>
      </c>
      <c r="X1607">
        <v>1</v>
      </c>
      <c r="Y1607" t="b">
        <v>0</v>
      </c>
      <c r="Z1607" t="b">
        <v>0</v>
      </c>
      <c r="AA1607">
        <v>11</v>
      </c>
      <c r="AB1607">
        <v>5</v>
      </c>
      <c r="AC1607" t="b">
        <v>0</v>
      </c>
      <c r="AD1607" t="b">
        <v>1</v>
      </c>
      <c r="AE1607" t="b">
        <v>0</v>
      </c>
      <c r="AF1607" t="b">
        <v>0</v>
      </c>
      <c r="AG1607" s="11">
        <v>45345</v>
      </c>
      <c r="AH1607" s="11">
        <v>45356</v>
      </c>
      <c r="AI1607" s="12">
        <f>IF(OR(AG1607="",AH1607=""),"",AH1607-AG1607)</f>
        <v>11.0</v>
      </c>
      <c r="AJ1607" s="13" t="b">
        <f>IF(OR(AI1607="",AA1607=""),"",AI1607=AA1607)</f>
        <v>1</v>
      </c>
      <c r="AK1607" s="13" t="b">
        <f>IF(AI1607="","",AI1607&gt;60)</f>
        <v>0</v>
      </c>
      <c r="AL1607" s="13" t="b">
        <f>IF(OR(Y1607=TRUE,AH1607=""),TRUE,FALSE)</f>
        <v>0</v>
      </c>
      <c r="AM1607" s="13" t="b">
        <f>IF(AI1607="","",AI1607&lt;0)</f>
        <v>0</v>
      </c>
      <c r="AN1607" s="13" t="str">
        <f>IF(AH1607="","No inspection date",IF(AI1607&lt;0,"Negative chronology",IF(AI1607&lt;=30,"0-30",IF(AI1607&lt;=60,"31-60",IF(AI1607&lt;=90,"61-90",IF(AI1607&lt;=180,"91-180","181+"))))))</f>
        <v>0-30</v>
      </c>
      <c r="AO1607" s="13" t="str">
        <f>IF(OR(ISNUMBER(SEARCH("COMPLETED",K1607)),ISNUMBER(SEARCH("CLOSED",K1607))),"Closed/Completed","Other Active/Issued")</f>
        <v>Other Active/Issued</v>
      </c>
    </row>
    <row r="1608" spans="1:41">
      <c r="A1608" t="s">
        <v>9086</v>
      </c>
      <c r="B1608" t="s">
        <v>87</v>
      </c>
      <c r="C1608" t="s">
        <v>87</v>
      </c>
      <c r="D1608" t="s">
        <v>88</v>
      </c>
      <c r="E1608" t="s">
        <v>7318</v>
      </c>
      <c r="H1608" t="s">
        <v>3601</v>
      </c>
      <c r="K1608" t="s">
        <v>93</v>
      </c>
      <c r="L1608" t="s">
        <v>93</v>
      </c>
      <c r="M1608" t="s">
        <v>9087</v>
      </c>
      <c r="O1608" t="s">
        <v>9088</v>
      </c>
      <c r="P1608" s="10">
        <v>47.56923103</v>
      </c>
      <c r="Q1608" s="10">
        <v>-122.40868724</v>
      </c>
      <c r="R1608" t="s">
        <v>9089</v>
      </c>
      <c r="S1608" s="7">
        <v>2</v>
      </c>
      <c r="T1608" s="7">
        <v>2024</v>
      </c>
      <c r="U1608" s="7">
        <v>1</v>
      </c>
      <c r="Y1608" t="b">
        <v>1</v>
      </c>
      <c r="Z1608" t="b">
        <v>1</v>
      </c>
      <c r="AB1608">
        <v>1</v>
      </c>
      <c r="AC1608" t="b">
        <v>0</v>
      </c>
      <c r="AD1608" t="b">
        <v>1</v>
      </c>
      <c r="AE1608" t="b">
        <v>0</v>
      </c>
      <c r="AF1608" t="b">
        <v>0</v>
      </c>
      <c r="AG1608" s="11">
        <v>45349</v>
      </c>
      <c r="AI1608" s="12">
        <f>IF(OR(AG1608="",AH1608=""),"",AH1608-AG1608)</f>
        <v/>
      </c>
      <c r="AJ1608" s="13">
        <f>IF(OR(AI1608="",AA1608=""),"",AI1608=AA1608)</f>
        <v/>
      </c>
      <c r="AK1608" s="13">
        <f>IF(AI1608="","",AI1608&gt;60)</f>
        <v/>
      </c>
      <c r="AL1608" s="13" t="b">
        <f>IF(OR(Y1608=TRUE,AH1608=""),TRUE,FALSE)</f>
        <v>1</v>
      </c>
      <c r="AM1608" s="13">
        <f>IF(AI1608="","",AI1608&lt;0)</f>
        <v/>
      </c>
      <c r="AN1608" s="13" t="str">
        <f>IF(AH1608="","No inspection date",IF(AI1608&lt;0,"Negative chronology",IF(AI1608&lt;=30,"0-30",IF(AI1608&lt;=60,"31-60",IF(AI1608&lt;=90,"61-90",IF(AI1608&lt;=180,"91-180","181+"))))))</f>
        <v>No inspection date</v>
      </c>
      <c r="AO1608" s="13" t="str">
        <f>IF(OR(ISNUMBER(SEARCH("COMPLETED",K1608)),ISNUMBER(SEARCH("CLOSED",K1608))),"Closed/Completed","Other Active/Issued")</f>
        <v>Closed/Completed</v>
      </c>
    </row>
    <row r="1609" spans="1:41">
      <c r="A1609" t="s">
        <v>9090</v>
      </c>
      <c r="B1609" t="s">
        <v>87</v>
      </c>
      <c r="C1609" t="s">
        <v>87</v>
      </c>
      <c r="D1609" t="s">
        <v>88</v>
      </c>
      <c r="E1609" t="s">
        <v>7318</v>
      </c>
      <c r="F1609" t="s">
        <v>9091</v>
      </c>
      <c r="H1609" t="s">
        <v>9092</v>
      </c>
      <c r="I1609" t="s">
        <v>1672</v>
      </c>
      <c r="J1609" t="s">
        <v>93</v>
      </c>
      <c r="K1609" t="s">
        <v>5967</v>
      </c>
      <c r="L1609" t="s">
        <v>5967</v>
      </c>
      <c r="M1609" t="s">
        <v>9093</v>
      </c>
      <c r="N1609" s="9">
        <v>98106</v>
      </c>
      <c r="O1609" t="s">
        <v>9094</v>
      </c>
      <c r="P1609" s="10">
        <v>47.56796481</v>
      </c>
      <c r="Q1609" s="10">
        <v>-122.36096086</v>
      </c>
      <c r="R1609" t="s">
        <v>9095</v>
      </c>
      <c r="S1609" s="7">
        <v>2</v>
      </c>
      <c r="T1609" s="7">
        <v>2024</v>
      </c>
      <c r="U1609" s="7">
        <v>1</v>
      </c>
      <c r="V1609">
        <v>2</v>
      </c>
      <c r="W1609">
        <v>2024</v>
      </c>
      <c r="X1609">
        <v>1</v>
      </c>
      <c r="Y1609" t="b">
        <v>0</v>
      </c>
      <c r="Z1609" t="b">
        <v>0</v>
      </c>
      <c r="AA1609">
        <v>1</v>
      </c>
      <c r="AB1609">
        <v>1</v>
      </c>
      <c r="AC1609" t="b">
        <v>0</v>
      </c>
      <c r="AD1609" t="b">
        <v>1</v>
      </c>
      <c r="AE1609" t="b">
        <v>0</v>
      </c>
      <c r="AF1609" t="b">
        <v>0</v>
      </c>
      <c r="AG1609" s="11">
        <v>45350</v>
      </c>
      <c r="AH1609" s="11">
        <v>45351</v>
      </c>
      <c r="AI1609" s="12">
        <f>IF(OR(AG1609="",AH1609=""),"",AH1609-AG1609)</f>
        <v>1.0</v>
      </c>
      <c r="AJ1609" s="13" t="b">
        <f>IF(OR(AI1609="",AA1609=""),"",AI1609=AA1609)</f>
        <v>1</v>
      </c>
      <c r="AK1609" s="13" t="b">
        <f>IF(AI1609="","",AI1609&gt;60)</f>
        <v>0</v>
      </c>
      <c r="AL1609" s="13" t="b">
        <f>IF(OR(Y1609=TRUE,AH1609=""),TRUE,FALSE)</f>
        <v>0</v>
      </c>
      <c r="AM1609" s="13" t="b">
        <f>IF(AI1609="","",AI1609&lt;0)</f>
        <v>0</v>
      </c>
      <c r="AN1609" s="13" t="str">
        <f>IF(AH1609="","No inspection date",IF(AI1609&lt;0,"Negative chronology",IF(AI1609&lt;=30,"0-30",IF(AI1609&lt;=60,"31-60",IF(AI1609&lt;=90,"61-90",IF(AI1609&lt;=180,"91-180","181+"))))))</f>
        <v>0-30</v>
      </c>
      <c r="AO1609" s="13" t="str">
        <f>IF(OR(ISNUMBER(SEARCH("COMPLETED",K1609)),ISNUMBER(SEARCH("CLOSED",K1609))),"Closed/Completed","Other Active/Issued")</f>
        <v>Other Active/Issued</v>
      </c>
    </row>
    <row r="1610" spans="1:41">
      <c r="A1610" t="s">
        <v>9096</v>
      </c>
      <c r="B1610" t="s">
        <v>87</v>
      </c>
      <c r="C1610" t="s">
        <v>87</v>
      </c>
      <c r="D1610" t="s">
        <v>88</v>
      </c>
      <c r="E1610" t="s">
        <v>7318</v>
      </c>
      <c r="H1610" t="s">
        <v>1672</v>
      </c>
      <c r="K1610" t="s">
        <v>93</v>
      </c>
      <c r="L1610" t="s">
        <v>93</v>
      </c>
      <c r="M1610" t="s">
        <v>8253</v>
      </c>
      <c r="N1610" s="9">
        <v>98106</v>
      </c>
      <c r="O1610" t="s">
        <v>9097</v>
      </c>
      <c r="P1610" s="10">
        <v>47.52320019</v>
      </c>
      <c r="Q1610" s="10">
        <v>-122.3464756</v>
      </c>
      <c r="R1610" t="s">
        <v>8255</v>
      </c>
      <c r="S1610" s="7">
        <v>2</v>
      </c>
      <c r="T1610" s="7">
        <v>2024</v>
      </c>
      <c r="U1610" s="7">
        <v>1</v>
      </c>
      <c r="Y1610" t="b">
        <v>1</v>
      </c>
      <c r="Z1610" t="b">
        <v>1</v>
      </c>
      <c r="AB1610">
        <v>1</v>
      </c>
      <c r="AC1610" t="b">
        <v>0</v>
      </c>
      <c r="AD1610" t="b">
        <v>1</v>
      </c>
      <c r="AE1610" t="b">
        <v>0</v>
      </c>
      <c r="AF1610" t="b">
        <v>0</v>
      </c>
      <c r="AG1610" s="11">
        <v>45351</v>
      </c>
      <c r="AI1610" s="12">
        <f>IF(OR(AG1610="",AH1610=""),"",AH1610-AG1610)</f>
        <v/>
      </c>
      <c r="AJ1610" s="13">
        <f>IF(OR(AI1610="",AA1610=""),"",AI1610=AA1610)</f>
        <v/>
      </c>
      <c r="AK1610" s="13">
        <f>IF(AI1610="","",AI1610&gt;60)</f>
        <v/>
      </c>
      <c r="AL1610" s="13" t="b">
        <f>IF(OR(Y1610=TRUE,AH1610=""),TRUE,FALSE)</f>
        <v>1</v>
      </c>
      <c r="AM1610" s="13">
        <f>IF(AI1610="","",AI1610&lt;0)</f>
        <v/>
      </c>
      <c r="AN1610" s="13" t="str">
        <f>IF(AH1610="","No inspection date",IF(AI1610&lt;0,"Negative chronology",IF(AI1610&lt;=30,"0-30",IF(AI1610&lt;=60,"31-60",IF(AI1610&lt;=90,"61-90",IF(AI1610&lt;=180,"91-180","181+"))))))</f>
        <v>No inspection date</v>
      </c>
      <c r="AO1610" s="13" t="str">
        <f>IF(OR(ISNUMBER(SEARCH("COMPLETED",K1610)),ISNUMBER(SEARCH("CLOSED",K1610))),"Closed/Completed","Other Active/Issued")</f>
        <v>Closed/Completed</v>
      </c>
    </row>
    <row r="1611" spans="1:41">
      <c r="A1611" t="s">
        <v>9098</v>
      </c>
      <c r="B1611" t="s">
        <v>87</v>
      </c>
      <c r="C1611" t="s">
        <v>87</v>
      </c>
      <c r="D1611" t="s">
        <v>88</v>
      </c>
      <c r="E1611" t="s">
        <v>7318</v>
      </c>
      <c r="G1611" t="s">
        <v>9099</v>
      </c>
      <c r="H1611" t="s">
        <v>2203</v>
      </c>
      <c r="I1611" t="s">
        <v>4517</v>
      </c>
      <c r="J1611" t="s">
        <v>718</v>
      </c>
      <c r="K1611" t="s">
        <v>93</v>
      </c>
      <c r="L1611" t="s">
        <v>93</v>
      </c>
      <c r="M1611" t="s">
        <v>9100</v>
      </c>
      <c r="N1611" s="9">
        <v>98109</v>
      </c>
      <c r="O1611" t="s">
        <v>9101</v>
      </c>
      <c r="P1611" s="10">
        <v>47.62287326</v>
      </c>
      <c r="Q1611" s="10">
        <v>-122.34001878</v>
      </c>
      <c r="R1611" t="s">
        <v>9102</v>
      </c>
      <c r="S1611" s="7">
        <v>3</v>
      </c>
      <c r="T1611" s="7">
        <v>2024</v>
      </c>
      <c r="U1611" s="7">
        <v>1</v>
      </c>
      <c r="V1611">
        <v>10</v>
      </c>
      <c r="W1611">
        <v>2024</v>
      </c>
      <c r="X1611">
        <v>4</v>
      </c>
      <c r="Y1611" t="b">
        <v>0</v>
      </c>
      <c r="Z1611" t="b">
        <v>0</v>
      </c>
      <c r="AA1611">
        <v>220</v>
      </c>
      <c r="AB1611">
        <v>7</v>
      </c>
      <c r="AC1611" t="b">
        <v>0</v>
      </c>
      <c r="AD1611" t="b">
        <v>1</v>
      </c>
      <c r="AE1611" t="b">
        <v>0</v>
      </c>
      <c r="AF1611" t="b">
        <v>0</v>
      </c>
      <c r="AG1611" s="11">
        <v>45356</v>
      </c>
      <c r="AH1611" s="11">
        <v>45576</v>
      </c>
      <c r="AI1611" s="12">
        <f>IF(OR(AG1611="",AH1611=""),"",AH1611-AG1611)</f>
        <v>220.0</v>
      </c>
      <c r="AJ1611" s="13" t="b">
        <f>IF(OR(AI1611="",AA1611=""),"",AI1611=AA1611)</f>
        <v>1</v>
      </c>
      <c r="AK1611" s="13" t="b">
        <f>IF(AI1611="","",AI1611&gt;60)</f>
        <v>1</v>
      </c>
      <c r="AL1611" s="13" t="b">
        <f>IF(OR(Y1611=TRUE,AH1611=""),TRUE,FALSE)</f>
        <v>0</v>
      </c>
      <c r="AM1611" s="13" t="b">
        <f>IF(AI1611="","",AI1611&lt;0)</f>
        <v>0</v>
      </c>
      <c r="AN1611" s="13" t="str">
        <f>IF(AH1611="","No inspection date",IF(AI1611&lt;0,"Negative chronology",IF(AI1611&lt;=30,"0-30",IF(AI1611&lt;=60,"31-60",IF(AI1611&lt;=90,"61-90",IF(AI1611&lt;=180,"91-180","181+"))))))</f>
        <v>181+</v>
      </c>
      <c r="AO1611" s="13" t="str">
        <f>IF(OR(ISNUMBER(SEARCH("COMPLETED",K1611)),ISNUMBER(SEARCH("CLOSED",K1611))),"Closed/Completed","Other Active/Issued")</f>
        <v>Closed/Completed</v>
      </c>
    </row>
    <row r="1612" spans="1:41">
      <c r="A1612" t="s">
        <v>9103</v>
      </c>
      <c r="B1612" t="s">
        <v>87</v>
      </c>
      <c r="C1612" t="s">
        <v>87</v>
      </c>
      <c r="D1612" t="s">
        <v>88</v>
      </c>
      <c r="E1612" t="s">
        <v>7318</v>
      </c>
      <c r="G1612" t="s">
        <v>9104</v>
      </c>
      <c r="H1612" t="s">
        <v>2203</v>
      </c>
      <c r="I1612" t="s">
        <v>2203</v>
      </c>
      <c r="J1612" t="s">
        <v>93</v>
      </c>
      <c r="K1612" t="s">
        <v>93</v>
      </c>
      <c r="L1612" t="s">
        <v>93</v>
      </c>
      <c r="M1612" t="s">
        <v>9105</v>
      </c>
      <c r="N1612" s="9">
        <v>98117</v>
      </c>
      <c r="O1612" t="s">
        <v>9106</v>
      </c>
      <c r="P1612" s="10">
        <v>47.68943041</v>
      </c>
      <c r="Q1612" s="10">
        <v>-122.37524891</v>
      </c>
      <c r="R1612" t="s">
        <v>9107</v>
      </c>
      <c r="S1612" s="7">
        <v>3</v>
      </c>
      <c r="T1612" s="7">
        <v>2024</v>
      </c>
      <c r="U1612" s="7">
        <v>1</v>
      </c>
      <c r="V1612">
        <v>3</v>
      </c>
      <c r="W1612">
        <v>2024</v>
      </c>
      <c r="X1612">
        <v>1</v>
      </c>
      <c r="Y1612" t="b">
        <v>0</v>
      </c>
      <c r="Z1612" t="b">
        <v>0</v>
      </c>
      <c r="AA1612">
        <v>0</v>
      </c>
      <c r="AB1612">
        <v>6</v>
      </c>
      <c r="AC1612" t="b">
        <v>0</v>
      </c>
      <c r="AD1612" t="b">
        <v>1</v>
      </c>
      <c r="AE1612" t="b">
        <v>0</v>
      </c>
      <c r="AF1612" t="b">
        <v>0</v>
      </c>
      <c r="AG1612" s="11">
        <v>45356</v>
      </c>
      <c r="AH1612" s="11">
        <v>45356</v>
      </c>
      <c r="AI1612" s="12">
        <f>IF(OR(AG1612="",AH1612=""),"",AH1612-AG1612)</f>
        <v>0.0</v>
      </c>
      <c r="AJ1612" s="13" t="b">
        <f>IF(OR(AI1612="",AA1612=""),"",AI1612=AA1612)</f>
        <v>1</v>
      </c>
      <c r="AK1612" s="13" t="b">
        <f>IF(AI1612="","",AI1612&gt;60)</f>
        <v>0</v>
      </c>
      <c r="AL1612" s="13" t="b">
        <f>IF(OR(Y1612=TRUE,AH1612=""),TRUE,FALSE)</f>
        <v>0</v>
      </c>
      <c r="AM1612" s="13" t="b">
        <f>IF(AI1612="","",AI1612&lt;0)</f>
        <v>0</v>
      </c>
      <c r="AN1612" s="13" t="str">
        <f>IF(AH1612="","No inspection date",IF(AI1612&lt;0,"Negative chronology",IF(AI1612&lt;=30,"0-30",IF(AI1612&lt;=60,"31-60",IF(AI1612&lt;=90,"61-90",IF(AI1612&lt;=180,"91-180","181+"))))))</f>
        <v>0-30</v>
      </c>
      <c r="AO1612" s="13" t="str">
        <f>IF(OR(ISNUMBER(SEARCH("COMPLETED",K1612)),ISNUMBER(SEARCH("CLOSED",K1612))),"Closed/Completed","Other Active/Issued")</f>
        <v>Closed/Completed</v>
      </c>
    </row>
    <row r="1613" spans="1:41">
      <c r="A1613" t="s">
        <v>9108</v>
      </c>
      <c r="B1613" t="s">
        <v>87</v>
      </c>
      <c r="C1613" t="s">
        <v>87</v>
      </c>
      <c r="D1613" t="s">
        <v>88</v>
      </c>
      <c r="E1613" t="s">
        <v>7318</v>
      </c>
      <c r="F1613" t="s">
        <v>9109</v>
      </c>
      <c r="H1613" t="s">
        <v>2203</v>
      </c>
      <c r="I1613" t="s">
        <v>3670</v>
      </c>
      <c r="J1613" t="s">
        <v>137</v>
      </c>
      <c r="K1613" t="s">
        <v>93</v>
      </c>
      <c r="L1613" t="s">
        <v>93</v>
      </c>
      <c r="M1613" t="s">
        <v>9110</v>
      </c>
      <c r="O1613" t="s">
        <v>9111</v>
      </c>
      <c r="P1613" s="10">
        <v>47.67844924</v>
      </c>
      <c r="Q1613" s="10">
        <v>-122.31171412</v>
      </c>
      <c r="R1613" t="s">
        <v>9112</v>
      </c>
      <c r="S1613" s="7">
        <v>3</v>
      </c>
      <c r="T1613" s="7">
        <v>2024</v>
      </c>
      <c r="U1613" s="7">
        <v>1</v>
      </c>
      <c r="V1613">
        <v>3</v>
      </c>
      <c r="W1613">
        <v>2024</v>
      </c>
      <c r="X1613">
        <v>1</v>
      </c>
      <c r="Y1613" t="b">
        <v>0</v>
      </c>
      <c r="Z1613" t="b">
        <v>0</v>
      </c>
      <c r="AA1613">
        <v>14</v>
      </c>
      <c r="AB1613">
        <v>4</v>
      </c>
      <c r="AC1613" t="b">
        <v>0</v>
      </c>
      <c r="AD1613" t="b">
        <v>1</v>
      </c>
      <c r="AE1613" t="b">
        <v>0</v>
      </c>
      <c r="AF1613" t="b">
        <v>0</v>
      </c>
      <c r="AG1613" s="11">
        <v>45356</v>
      </c>
      <c r="AH1613" s="11">
        <v>45370</v>
      </c>
      <c r="AI1613" s="12">
        <f>IF(OR(AG1613="",AH1613=""),"",AH1613-AG1613)</f>
        <v>14.0</v>
      </c>
      <c r="AJ1613" s="13" t="b">
        <f>IF(OR(AI1613="",AA1613=""),"",AI1613=AA1613)</f>
        <v>1</v>
      </c>
      <c r="AK1613" s="13" t="b">
        <f>IF(AI1613="","",AI1613&gt;60)</f>
        <v>0</v>
      </c>
      <c r="AL1613" s="13" t="b">
        <f>IF(OR(Y1613=TRUE,AH1613=""),TRUE,FALSE)</f>
        <v>0</v>
      </c>
      <c r="AM1613" s="13" t="b">
        <f>IF(AI1613="","",AI1613&lt;0)</f>
        <v>0</v>
      </c>
      <c r="AN1613" s="13" t="str">
        <f>IF(AH1613="","No inspection date",IF(AI1613&lt;0,"Negative chronology",IF(AI1613&lt;=30,"0-30",IF(AI1613&lt;=60,"31-60",IF(AI1613&lt;=90,"61-90",IF(AI1613&lt;=180,"91-180","181+"))))))</f>
        <v>0-30</v>
      </c>
      <c r="AO1613" s="13" t="str">
        <f>IF(OR(ISNUMBER(SEARCH("COMPLETED",K1613)),ISNUMBER(SEARCH("CLOSED",K1613))),"Closed/Completed","Other Active/Issued")</f>
        <v>Closed/Completed</v>
      </c>
    </row>
    <row r="1614" spans="1:41">
      <c r="A1614" t="s">
        <v>9113</v>
      </c>
      <c r="B1614" t="s">
        <v>87</v>
      </c>
      <c r="C1614" t="s">
        <v>87</v>
      </c>
      <c r="D1614" t="s">
        <v>88</v>
      </c>
      <c r="E1614" t="s">
        <v>7318</v>
      </c>
      <c r="F1614" t="s">
        <v>9114</v>
      </c>
      <c r="G1614" t="s">
        <v>9115</v>
      </c>
      <c r="H1614" t="s">
        <v>2203</v>
      </c>
      <c r="I1614" t="s">
        <v>3710</v>
      </c>
      <c r="J1614" t="s">
        <v>137</v>
      </c>
      <c r="K1614" t="s">
        <v>93</v>
      </c>
      <c r="L1614" t="s">
        <v>93</v>
      </c>
      <c r="M1614" t="s">
        <v>9116</v>
      </c>
      <c r="N1614" s="9">
        <v>98105</v>
      </c>
      <c r="O1614" t="s">
        <v>9117</v>
      </c>
      <c r="P1614" s="10">
        <v>47.67049842</v>
      </c>
      <c r="Q1614" s="10">
        <v>-122.26056574</v>
      </c>
      <c r="R1614" t="s">
        <v>9118</v>
      </c>
      <c r="S1614" s="7">
        <v>3</v>
      </c>
      <c r="T1614" s="7">
        <v>2024</v>
      </c>
      <c r="U1614" s="7">
        <v>1</v>
      </c>
      <c r="V1614">
        <v>3</v>
      </c>
      <c r="W1614">
        <v>2024</v>
      </c>
      <c r="X1614">
        <v>1</v>
      </c>
      <c r="Y1614" t="b">
        <v>0</v>
      </c>
      <c r="Z1614" t="b">
        <v>0</v>
      </c>
      <c r="AA1614">
        <v>23</v>
      </c>
      <c r="AB1614">
        <v>4</v>
      </c>
      <c r="AC1614" t="b">
        <v>0</v>
      </c>
      <c r="AD1614" t="b">
        <v>1</v>
      </c>
      <c r="AE1614" t="b">
        <v>0</v>
      </c>
      <c r="AF1614" t="b">
        <v>0</v>
      </c>
      <c r="AG1614" s="11">
        <v>45356</v>
      </c>
      <c r="AH1614" s="11">
        <v>45379</v>
      </c>
      <c r="AI1614" s="12">
        <f>IF(OR(AG1614="",AH1614=""),"",AH1614-AG1614)</f>
        <v>23.0</v>
      </c>
      <c r="AJ1614" s="13" t="b">
        <f>IF(OR(AI1614="",AA1614=""),"",AI1614=AA1614)</f>
        <v>1</v>
      </c>
      <c r="AK1614" s="13" t="b">
        <f>IF(AI1614="","",AI1614&gt;60)</f>
        <v>0</v>
      </c>
      <c r="AL1614" s="13" t="b">
        <f>IF(OR(Y1614=TRUE,AH1614=""),TRUE,FALSE)</f>
        <v>0</v>
      </c>
      <c r="AM1614" s="13" t="b">
        <f>IF(AI1614="","",AI1614&lt;0)</f>
        <v>0</v>
      </c>
      <c r="AN1614" s="13" t="str">
        <f>IF(AH1614="","No inspection date",IF(AI1614&lt;0,"Negative chronology",IF(AI1614&lt;=30,"0-30",IF(AI1614&lt;=60,"31-60",IF(AI1614&lt;=90,"61-90",IF(AI1614&lt;=180,"91-180","181+"))))))</f>
        <v>0-30</v>
      </c>
      <c r="AO1614" s="13" t="str">
        <f>IF(OR(ISNUMBER(SEARCH("COMPLETED",K1614)),ISNUMBER(SEARCH("CLOSED",K1614))),"Closed/Completed","Other Active/Issued")</f>
        <v>Closed/Completed</v>
      </c>
    </row>
    <row r="1615" spans="1:41">
      <c r="A1615" t="s">
        <v>9119</v>
      </c>
      <c r="B1615" t="s">
        <v>87</v>
      </c>
      <c r="C1615" t="s">
        <v>87</v>
      </c>
      <c r="D1615" t="s">
        <v>88</v>
      </c>
      <c r="E1615" t="s">
        <v>7318</v>
      </c>
      <c r="F1615" t="s">
        <v>9120</v>
      </c>
      <c r="H1615" t="s">
        <v>3238</v>
      </c>
      <c r="I1615" t="s">
        <v>3238</v>
      </c>
      <c r="J1615" t="s">
        <v>93</v>
      </c>
      <c r="K1615" t="s">
        <v>93</v>
      </c>
      <c r="L1615" t="s">
        <v>93</v>
      </c>
      <c r="M1615" t="s">
        <v>9121</v>
      </c>
      <c r="N1615" s="9">
        <v>98122</v>
      </c>
      <c r="O1615" t="s">
        <v>9122</v>
      </c>
      <c r="P1615" s="10">
        <v>47.61609011</v>
      </c>
      <c r="Q1615" s="10">
        <v>-122.30514157</v>
      </c>
      <c r="R1615" t="s">
        <v>9123</v>
      </c>
      <c r="S1615" s="7">
        <v>3</v>
      </c>
      <c r="T1615" s="7">
        <v>2024</v>
      </c>
      <c r="U1615" s="7">
        <v>1</v>
      </c>
      <c r="V1615">
        <v>3</v>
      </c>
      <c r="W1615">
        <v>2024</v>
      </c>
      <c r="X1615">
        <v>1</v>
      </c>
      <c r="Y1615" t="b">
        <v>0</v>
      </c>
      <c r="Z1615" t="b">
        <v>0</v>
      </c>
      <c r="AA1615">
        <v>0</v>
      </c>
      <c r="AB1615">
        <v>3</v>
      </c>
      <c r="AC1615" t="b">
        <v>0</v>
      </c>
      <c r="AD1615" t="b">
        <v>1</v>
      </c>
      <c r="AE1615" t="b">
        <v>0</v>
      </c>
      <c r="AF1615" t="b">
        <v>0</v>
      </c>
      <c r="AG1615" s="11">
        <v>45357</v>
      </c>
      <c r="AH1615" s="11">
        <v>45357</v>
      </c>
      <c r="AI1615" s="12">
        <f>IF(OR(AG1615="",AH1615=""),"",AH1615-AG1615)</f>
        <v>0.0</v>
      </c>
      <c r="AJ1615" s="13" t="b">
        <f>IF(OR(AI1615="",AA1615=""),"",AI1615=AA1615)</f>
        <v>1</v>
      </c>
      <c r="AK1615" s="13" t="b">
        <f>IF(AI1615="","",AI1615&gt;60)</f>
        <v>0</v>
      </c>
      <c r="AL1615" s="13" t="b">
        <f>IF(OR(Y1615=TRUE,AH1615=""),TRUE,FALSE)</f>
        <v>0</v>
      </c>
      <c r="AM1615" s="13" t="b">
        <f>IF(AI1615="","",AI1615&lt;0)</f>
        <v>0</v>
      </c>
      <c r="AN1615" s="13" t="str">
        <f>IF(AH1615="","No inspection date",IF(AI1615&lt;0,"Negative chronology",IF(AI1615&lt;=30,"0-30",IF(AI1615&lt;=60,"31-60",IF(AI1615&lt;=90,"61-90",IF(AI1615&lt;=180,"91-180","181+"))))))</f>
        <v>0-30</v>
      </c>
      <c r="AO1615" s="13" t="str">
        <f>IF(OR(ISNUMBER(SEARCH("COMPLETED",K1615)),ISNUMBER(SEARCH("CLOSED",K1615))),"Closed/Completed","Other Active/Issued")</f>
        <v>Closed/Completed</v>
      </c>
    </row>
    <row r="1616" spans="1:41">
      <c r="A1616" t="s">
        <v>9124</v>
      </c>
      <c r="B1616" t="s">
        <v>87</v>
      </c>
      <c r="C1616" t="s">
        <v>87</v>
      </c>
      <c r="D1616" t="s">
        <v>88</v>
      </c>
      <c r="E1616" t="s">
        <v>7318</v>
      </c>
      <c r="H1616" t="s">
        <v>9125</v>
      </c>
      <c r="I1616" t="s">
        <v>9126</v>
      </c>
      <c r="J1616" t="s">
        <v>137</v>
      </c>
      <c r="K1616" t="s">
        <v>93</v>
      </c>
      <c r="L1616" t="s">
        <v>93</v>
      </c>
      <c r="M1616" t="s">
        <v>8564</v>
      </c>
      <c r="N1616" s="9">
        <v>98117</v>
      </c>
      <c r="O1616" t="s">
        <v>9127</v>
      </c>
      <c r="P1616" s="10">
        <v>47.67975269</v>
      </c>
      <c r="Q1616" s="10">
        <v>-122.37722976</v>
      </c>
      <c r="R1616" t="s">
        <v>8566</v>
      </c>
      <c r="S1616" s="7">
        <v>3</v>
      </c>
      <c r="T1616" s="7">
        <v>2024</v>
      </c>
      <c r="U1616" s="7">
        <v>1</v>
      </c>
      <c r="V1616">
        <v>7</v>
      </c>
      <c r="W1616">
        <v>2024</v>
      </c>
      <c r="X1616">
        <v>3</v>
      </c>
      <c r="Y1616" t="b">
        <v>0</v>
      </c>
      <c r="Z1616" t="b">
        <v>0</v>
      </c>
      <c r="AA1616">
        <v>127</v>
      </c>
      <c r="AB1616">
        <v>6</v>
      </c>
      <c r="AC1616" t="b">
        <v>0</v>
      </c>
      <c r="AD1616" t="b">
        <v>1</v>
      </c>
      <c r="AE1616" t="b">
        <v>0</v>
      </c>
      <c r="AF1616" t="b">
        <v>0</v>
      </c>
      <c r="AG1616" s="11">
        <v>45358</v>
      </c>
      <c r="AH1616" s="11">
        <v>45485</v>
      </c>
      <c r="AI1616" s="12">
        <f>IF(OR(AG1616="",AH1616=""),"",AH1616-AG1616)</f>
        <v>127.0</v>
      </c>
      <c r="AJ1616" s="13" t="b">
        <f>IF(OR(AI1616="",AA1616=""),"",AI1616=AA1616)</f>
        <v>1</v>
      </c>
      <c r="AK1616" s="13" t="b">
        <f>IF(AI1616="","",AI1616&gt;60)</f>
        <v>1</v>
      </c>
      <c r="AL1616" s="13" t="b">
        <f>IF(OR(Y1616=TRUE,AH1616=""),TRUE,FALSE)</f>
        <v>0</v>
      </c>
      <c r="AM1616" s="13" t="b">
        <f>IF(AI1616="","",AI1616&lt;0)</f>
        <v>0</v>
      </c>
      <c r="AN1616" s="13" t="str">
        <f>IF(AH1616="","No inspection date",IF(AI1616&lt;0,"Negative chronology",IF(AI1616&lt;=30,"0-30",IF(AI1616&lt;=60,"31-60",IF(AI1616&lt;=90,"61-90",IF(AI1616&lt;=180,"91-180","181+"))))))</f>
        <v>91-180</v>
      </c>
      <c r="AO1616" s="13" t="str">
        <f>IF(OR(ISNUMBER(SEARCH("COMPLETED",K1616)),ISNUMBER(SEARCH("CLOSED",K1616))),"Closed/Completed","Other Active/Issued")</f>
        <v>Closed/Completed</v>
      </c>
    </row>
    <row r="1617" spans="1:41">
      <c r="A1617" t="s">
        <v>9128</v>
      </c>
      <c r="B1617" t="s">
        <v>87</v>
      </c>
      <c r="C1617" t="s">
        <v>87</v>
      </c>
      <c r="D1617" t="s">
        <v>88</v>
      </c>
      <c r="E1617" t="s">
        <v>7318</v>
      </c>
      <c r="F1617" t="s">
        <v>9129</v>
      </c>
      <c r="H1617" t="s">
        <v>9125</v>
      </c>
      <c r="I1617" t="s">
        <v>3447</v>
      </c>
      <c r="J1617" t="s">
        <v>93</v>
      </c>
      <c r="K1617" t="s">
        <v>5967</v>
      </c>
      <c r="L1617" t="s">
        <v>5967</v>
      </c>
      <c r="M1617" t="s">
        <v>9130</v>
      </c>
      <c r="N1617" s="9">
        <v>98121</v>
      </c>
      <c r="O1617" t="s">
        <v>9131</v>
      </c>
      <c r="P1617" s="10">
        <v>47.61565753</v>
      </c>
      <c r="Q1617" s="10">
        <v>-122.34387202</v>
      </c>
      <c r="R1617" t="s">
        <v>9132</v>
      </c>
      <c r="S1617" s="7">
        <v>3</v>
      </c>
      <c r="T1617" s="7">
        <v>2024</v>
      </c>
      <c r="U1617" s="7">
        <v>1</v>
      </c>
      <c r="V1617">
        <v>1</v>
      </c>
      <c r="W1617">
        <v>2024</v>
      </c>
      <c r="X1617">
        <v>1</v>
      </c>
      <c r="Y1617" t="b">
        <v>0</v>
      </c>
      <c r="Z1617" t="b">
        <v>0</v>
      </c>
      <c r="AA1617">
        <v>-37</v>
      </c>
      <c r="AB1617">
        <v>7</v>
      </c>
      <c r="AC1617" t="b">
        <v>0</v>
      </c>
      <c r="AD1617" t="b">
        <v>1</v>
      </c>
      <c r="AE1617" t="b">
        <v>0</v>
      </c>
      <c r="AF1617" t="b">
        <v>0</v>
      </c>
      <c r="AG1617" s="11">
        <v>45358</v>
      </c>
      <c r="AH1617" s="11">
        <v>45321</v>
      </c>
      <c r="AI1617" s="12">
        <f>IF(OR(AG1617="",AH1617=""),"",AH1617-AG1617)</f>
        <v>-37.0</v>
      </c>
      <c r="AJ1617" s="13" t="b">
        <f>IF(OR(AI1617="",AA1617=""),"",AI1617=AA1617)</f>
        <v>1</v>
      </c>
      <c r="AK1617" s="13" t="b">
        <f>IF(AI1617="","",AI1617&gt;60)</f>
        <v>0</v>
      </c>
      <c r="AL1617" s="13" t="b">
        <f>IF(OR(Y1617=TRUE,AH1617=""),TRUE,FALSE)</f>
        <v>0</v>
      </c>
      <c r="AM1617" s="13" t="b">
        <f>IF(AI1617="","",AI1617&lt;0)</f>
        <v>1</v>
      </c>
      <c r="AN1617" s="13" t="str">
        <f>IF(AH1617="","No inspection date",IF(AI1617&lt;0,"Negative chronology",IF(AI1617&lt;=30,"0-30",IF(AI1617&lt;=60,"31-60",IF(AI1617&lt;=90,"61-90",IF(AI1617&lt;=180,"91-180","181+"))))))</f>
        <v>Negative chronology</v>
      </c>
      <c r="AO1617" s="13" t="str">
        <f>IF(OR(ISNUMBER(SEARCH("COMPLETED",K1617)),ISNUMBER(SEARCH("CLOSED",K1617))),"Closed/Completed","Other Active/Issued")</f>
        <v>Other Active/Issued</v>
      </c>
    </row>
    <row r="1618" spans="1:41">
      <c r="A1618" t="s">
        <v>9133</v>
      </c>
      <c r="B1618" t="s">
        <v>87</v>
      </c>
      <c r="C1618" t="s">
        <v>87</v>
      </c>
      <c r="D1618" t="s">
        <v>88</v>
      </c>
      <c r="E1618" t="s">
        <v>7318</v>
      </c>
      <c r="G1618" t="s">
        <v>7706</v>
      </c>
      <c r="H1618" t="s">
        <v>9134</v>
      </c>
      <c r="K1618" t="s">
        <v>115</v>
      </c>
      <c r="L1618" t="s">
        <v>115</v>
      </c>
      <c r="M1618" t="s">
        <v>8412</v>
      </c>
      <c r="N1618" s="9">
        <v>98118</v>
      </c>
      <c r="O1618" t="s">
        <v>9135</v>
      </c>
      <c r="P1618" s="10">
        <v>47.55433407</v>
      </c>
      <c r="Q1618" s="10">
        <v>-122.28324133</v>
      </c>
      <c r="R1618" t="s">
        <v>8414</v>
      </c>
      <c r="S1618" s="7">
        <v>3</v>
      </c>
      <c r="T1618" s="7">
        <v>2024</v>
      </c>
      <c r="U1618" s="7">
        <v>1</v>
      </c>
      <c r="Y1618" t="b">
        <v>1</v>
      </c>
      <c r="Z1618" t="b">
        <v>1</v>
      </c>
      <c r="AB1618">
        <v>2</v>
      </c>
      <c r="AC1618" t="b">
        <v>0</v>
      </c>
      <c r="AD1618" t="b">
        <v>1</v>
      </c>
      <c r="AE1618" t="b">
        <v>0</v>
      </c>
      <c r="AF1618" t="b">
        <v>0</v>
      </c>
      <c r="AG1618" s="11">
        <v>45359</v>
      </c>
      <c r="AI1618" s="12">
        <f>IF(OR(AG1618="",AH1618=""),"",AH1618-AG1618)</f>
        <v/>
      </c>
      <c r="AJ1618" s="13">
        <f>IF(OR(AI1618="",AA1618=""),"",AI1618=AA1618)</f>
        <v/>
      </c>
      <c r="AK1618" s="13">
        <f>IF(AI1618="","",AI1618&gt;60)</f>
        <v/>
      </c>
      <c r="AL1618" s="13" t="b">
        <f>IF(OR(Y1618=TRUE,AH1618=""),TRUE,FALSE)</f>
        <v>1</v>
      </c>
      <c r="AM1618" s="13">
        <f>IF(AI1618="","",AI1618&lt;0)</f>
        <v/>
      </c>
      <c r="AN1618" s="13" t="str">
        <f>IF(AH1618="","No inspection date",IF(AI1618&lt;0,"Negative chronology",IF(AI1618&lt;=30,"0-30",IF(AI1618&lt;=60,"31-60",IF(AI1618&lt;=90,"61-90",IF(AI1618&lt;=180,"91-180","181+"))))))</f>
        <v>No inspection date</v>
      </c>
      <c r="AO1618" s="13" t="str">
        <f>IF(OR(ISNUMBER(SEARCH("COMPLETED",K1618)),ISNUMBER(SEARCH("CLOSED",K1618))),"Closed/Completed","Other Active/Issued")</f>
        <v>Other Active/Issued</v>
      </c>
    </row>
    <row r="1619" spans="1:41">
      <c r="A1619" t="s">
        <v>9136</v>
      </c>
      <c r="B1619" t="s">
        <v>87</v>
      </c>
      <c r="C1619" t="s">
        <v>87</v>
      </c>
      <c r="D1619" t="s">
        <v>88</v>
      </c>
      <c r="E1619" t="s">
        <v>7318</v>
      </c>
      <c r="H1619" t="s">
        <v>9137</v>
      </c>
      <c r="I1619" t="s">
        <v>4169</v>
      </c>
      <c r="J1619" t="s">
        <v>137</v>
      </c>
      <c r="K1619" t="s">
        <v>93</v>
      </c>
      <c r="L1619" t="s">
        <v>93</v>
      </c>
      <c r="M1619" t="s">
        <v>9138</v>
      </c>
      <c r="N1619" s="9">
        <v>98118</v>
      </c>
      <c r="O1619" t="s">
        <v>9139</v>
      </c>
      <c r="P1619" s="10">
        <v>47.54700105</v>
      </c>
      <c r="Q1619" s="10">
        <v>-122.27702408</v>
      </c>
      <c r="R1619" t="s">
        <v>9140</v>
      </c>
      <c r="S1619" s="7">
        <v>3</v>
      </c>
      <c r="T1619" s="7">
        <v>2024</v>
      </c>
      <c r="U1619" s="7">
        <v>1</v>
      </c>
      <c r="V1619">
        <v>7</v>
      </c>
      <c r="W1619">
        <v>2024</v>
      </c>
      <c r="X1619">
        <v>3</v>
      </c>
      <c r="Y1619" t="b">
        <v>0</v>
      </c>
      <c r="Z1619" t="b">
        <v>0</v>
      </c>
      <c r="AA1619">
        <v>121</v>
      </c>
      <c r="AB1619">
        <v>2</v>
      </c>
      <c r="AC1619" t="b">
        <v>0</v>
      </c>
      <c r="AD1619" t="b">
        <v>1</v>
      </c>
      <c r="AE1619" t="b">
        <v>0</v>
      </c>
      <c r="AF1619" t="b">
        <v>0</v>
      </c>
      <c r="AG1619" s="11">
        <v>45362</v>
      </c>
      <c r="AH1619" s="11">
        <v>45483</v>
      </c>
      <c r="AI1619" s="12">
        <f>IF(OR(AG1619="",AH1619=""),"",AH1619-AG1619)</f>
        <v>121.0</v>
      </c>
      <c r="AJ1619" s="13" t="b">
        <f>IF(OR(AI1619="",AA1619=""),"",AI1619=AA1619)</f>
        <v>1</v>
      </c>
      <c r="AK1619" s="13" t="b">
        <f>IF(AI1619="","",AI1619&gt;60)</f>
        <v>1</v>
      </c>
      <c r="AL1619" s="13" t="b">
        <f>IF(OR(Y1619=TRUE,AH1619=""),TRUE,FALSE)</f>
        <v>0</v>
      </c>
      <c r="AM1619" s="13" t="b">
        <f>IF(AI1619="","",AI1619&lt;0)</f>
        <v>0</v>
      </c>
      <c r="AN1619" s="13" t="str">
        <f>IF(AH1619="","No inspection date",IF(AI1619&lt;0,"Negative chronology",IF(AI1619&lt;=30,"0-30",IF(AI1619&lt;=60,"31-60",IF(AI1619&lt;=90,"61-90",IF(AI1619&lt;=180,"91-180","181+"))))))</f>
        <v>91-180</v>
      </c>
      <c r="AO1619" s="13" t="str">
        <f>IF(OR(ISNUMBER(SEARCH("COMPLETED",K1619)),ISNUMBER(SEARCH("CLOSED",K1619))),"Closed/Completed","Other Active/Issued")</f>
        <v>Closed/Completed</v>
      </c>
    </row>
    <row r="1620" spans="1:41">
      <c r="A1620" t="s">
        <v>9141</v>
      </c>
      <c r="B1620" t="s">
        <v>87</v>
      </c>
      <c r="C1620" t="s">
        <v>87</v>
      </c>
      <c r="D1620" t="s">
        <v>88</v>
      </c>
      <c r="E1620" t="s">
        <v>7318</v>
      </c>
      <c r="H1620" t="s">
        <v>9137</v>
      </c>
      <c r="I1620" t="s">
        <v>4169</v>
      </c>
      <c r="J1620" t="s">
        <v>137</v>
      </c>
      <c r="K1620" t="s">
        <v>93</v>
      </c>
      <c r="L1620" t="s">
        <v>93</v>
      </c>
      <c r="M1620" t="s">
        <v>9142</v>
      </c>
      <c r="O1620" t="s">
        <v>9143</v>
      </c>
      <c r="P1620" s="10">
        <v>47.54692629</v>
      </c>
      <c r="Q1620" s="10">
        <v>-122.27695308</v>
      </c>
      <c r="R1620" t="s">
        <v>9144</v>
      </c>
      <c r="S1620" s="7">
        <v>3</v>
      </c>
      <c r="T1620" s="7">
        <v>2024</v>
      </c>
      <c r="U1620" s="7">
        <v>1</v>
      </c>
      <c r="V1620">
        <v>7</v>
      </c>
      <c r="W1620">
        <v>2024</v>
      </c>
      <c r="X1620">
        <v>3</v>
      </c>
      <c r="Y1620" t="b">
        <v>0</v>
      </c>
      <c r="Z1620" t="b">
        <v>0</v>
      </c>
      <c r="AA1620">
        <v>121</v>
      </c>
      <c r="AB1620">
        <v>2</v>
      </c>
      <c r="AC1620" t="b">
        <v>0</v>
      </c>
      <c r="AD1620" t="b">
        <v>1</v>
      </c>
      <c r="AE1620" t="b">
        <v>0</v>
      </c>
      <c r="AF1620" t="b">
        <v>0</v>
      </c>
      <c r="AG1620" s="11">
        <v>45362</v>
      </c>
      <c r="AH1620" s="11">
        <v>45483</v>
      </c>
      <c r="AI1620" s="12">
        <f>IF(OR(AG1620="",AH1620=""),"",AH1620-AG1620)</f>
        <v>121.0</v>
      </c>
      <c r="AJ1620" s="13" t="b">
        <f>IF(OR(AI1620="",AA1620=""),"",AI1620=AA1620)</f>
        <v>1</v>
      </c>
      <c r="AK1620" s="13" t="b">
        <f>IF(AI1620="","",AI1620&gt;60)</f>
        <v>1</v>
      </c>
      <c r="AL1620" s="13" t="b">
        <f>IF(OR(Y1620=TRUE,AH1620=""),TRUE,FALSE)</f>
        <v>0</v>
      </c>
      <c r="AM1620" s="13" t="b">
        <f>IF(AI1620="","",AI1620&lt;0)</f>
        <v>0</v>
      </c>
      <c r="AN1620" s="13" t="str">
        <f>IF(AH1620="","No inspection date",IF(AI1620&lt;0,"Negative chronology",IF(AI1620&lt;=30,"0-30",IF(AI1620&lt;=60,"31-60",IF(AI1620&lt;=90,"61-90",IF(AI1620&lt;=180,"91-180","181+"))))))</f>
        <v>91-180</v>
      </c>
      <c r="AO1620" s="13" t="str">
        <f>IF(OR(ISNUMBER(SEARCH("COMPLETED",K1620)),ISNUMBER(SEARCH("CLOSED",K1620))),"Closed/Completed","Other Active/Issued")</f>
        <v>Closed/Completed</v>
      </c>
    </row>
    <row r="1621" spans="1:41">
      <c r="A1621" t="s">
        <v>9145</v>
      </c>
      <c r="B1621" t="s">
        <v>87</v>
      </c>
      <c r="C1621" t="s">
        <v>87</v>
      </c>
      <c r="D1621" t="s">
        <v>88</v>
      </c>
      <c r="E1621" t="s">
        <v>7318</v>
      </c>
      <c r="G1621" t="s">
        <v>9146</v>
      </c>
      <c r="H1621" t="s">
        <v>3631</v>
      </c>
      <c r="K1621" t="s">
        <v>93</v>
      </c>
      <c r="L1621" t="s">
        <v>93</v>
      </c>
      <c r="M1621" t="s">
        <v>8979</v>
      </c>
      <c r="N1621" s="9">
        <v>98126</v>
      </c>
      <c r="O1621" t="s">
        <v>9147</v>
      </c>
      <c r="P1621" s="10">
        <v>47.56276623</v>
      </c>
      <c r="Q1621" s="10">
        <v>-122.37674122</v>
      </c>
      <c r="R1621" t="s">
        <v>8981</v>
      </c>
      <c r="S1621" s="7">
        <v>3</v>
      </c>
      <c r="T1621" s="7">
        <v>2024</v>
      </c>
      <c r="U1621" s="7">
        <v>1</v>
      </c>
      <c r="Y1621" t="b">
        <v>1</v>
      </c>
      <c r="Z1621" t="b">
        <v>1</v>
      </c>
      <c r="AB1621">
        <v>1</v>
      </c>
      <c r="AC1621" t="b">
        <v>0</v>
      </c>
      <c r="AD1621" t="b">
        <v>1</v>
      </c>
      <c r="AE1621" t="b">
        <v>0</v>
      </c>
      <c r="AF1621" t="b">
        <v>0</v>
      </c>
      <c r="AG1621" s="11">
        <v>45363</v>
      </c>
      <c r="AI1621" s="12">
        <f>IF(OR(AG1621="",AH1621=""),"",AH1621-AG1621)</f>
        <v/>
      </c>
      <c r="AJ1621" s="13">
        <f>IF(OR(AI1621="",AA1621=""),"",AI1621=AA1621)</f>
        <v/>
      </c>
      <c r="AK1621" s="13">
        <f>IF(AI1621="","",AI1621&gt;60)</f>
        <v/>
      </c>
      <c r="AL1621" s="13" t="b">
        <f>IF(OR(Y1621=TRUE,AH1621=""),TRUE,FALSE)</f>
        <v>1</v>
      </c>
      <c r="AM1621" s="13">
        <f>IF(AI1621="","",AI1621&lt;0)</f>
        <v/>
      </c>
      <c r="AN1621" s="13" t="str">
        <f>IF(AH1621="","No inspection date",IF(AI1621&lt;0,"Negative chronology",IF(AI1621&lt;=30,"0-30",IF(AI1621&lt;=60,"31-60",IF(AI1621&lt;=90,"61-90",IF(AI1621&lt;=180,"91-180","181+"))))))</f>
        <v>No inspection date</v>
      </c>
      <c r="AO1621" s="13" t="str">
        <f>IF(OR(ISNUMBER(SEARCH("COMPLETED",K1621)),ISNUMBER(SEARCH("CLOSED",K1621))),"Closed/Completed","Other Active/Issued")</f>
        <v>Closed/Completed</v>
      </c>
    </row>
    <row r="1622" spans="1:41">
      <c r="A1622" t="s">
        <v>9148</v>
      </c>
      <c r="B1622" t="s">
        <v>87</v>
      </c>
      <c r="C1622" t="s">
        <v>87</v>
      </c>
      <c r="D1622" t="s">
        <v>88</v>
      </c>
      <c r="E1622" t="s">
        <v>7318</v>
      </c>
      <c r="H1622" t="s">
        <v>3631</v>
      </c>
      <c r="K1622" t="s">
        <v>93</v>
      </c>
      <c r="L1622" t="s">
        <v>93</v>
      </c>
      <c r="M1622" t="s">
        <v>9149</v>
      </c>
      <c r="N1622" s="9">
        <v>98116</v>
      </c>
      <c r="O1622" t="s">
        <v>9150</v>
      </c>
      <c r="P1622" s="10">
        <v>47.56746129</v>
      </c>
      <c r="Q1622" s="10">
        <v>-122.38845733</v>
      </c>
      <c r="R1622" t="s">
        <v>9151</v>
      </c>
      <c r="S1622" s="7">
        <v>3</v>
      </c>
      <c r="T1622" s="7">
        <v>2024</v>
      </c>
      <c r="U1622" s="7">
        <v>1</v>
      </c>
      <c r="Y1622" t="b">
        <v>1</v>
      </c>
      <c r="Z1622" t="b">
        <v>1</v>
      </c>
      <c r="AB1622">
        <v>1</v>
      </c>
      <c r="AC1622" t="b">
        <v>0</v>
      </c>
      <c r="AD1622" t="b">
        <v>1</v>
      </c>
      <c r="AE1622" t="b">
        <v>0</v>
      </c>
      <c r="AF1622" t="b">
        <v>0</v>
      </c>
      <c r="AG1622" s="11">
        <v>45363</v>
      </c>
      <c r="AI1622" s="12">
        <f>IF(OR(AG1622="",AH1622=""),"",AH1622-AG1622)</f>
        <v/>
      </c>
      <c r="AJ1622" s="13">
        <f>IF(OR(AI1622="",AA1622=""),"",AI1622=AA1622)</f>
        <v/>
      </c>
      <c r="AK1622" s="13">
        <f>IF(AI1622="","",AI1622&gt;60)</f>
        <v/>
      </c>
      <c r="AL1622" s="13" t="b">
        <f>IF(OR(Y1622=TRUE,AH1622=""),TRUE,FALSE)</f>
        <v>1</v>
      </c>
      <c r="AM1622" s="13">
        <f>IF(AI1622="","",AI1622&lt;0)</f>
        <v/>
      </c>
      <c r="AN1622" s="13" t="str">
        <f>IF(AH1622="","No inspection date",IF(AI1622&lt;0,"Negative chronology",IF(AI1622&lt;=30,"0-30",IF(AI1622&lt;=60,"31-60",IF(AI1622&lt;=90,"61-90",IF(AI1622&lt;=180,"91-180","181+"))))))</f>
        <v>No inspection date</v>
      </c>
      <c r="AO1622" s="13" t="str">
        <f>IF(OR(ISNUMBER(SEARCH("COMPLETED",K1622)),ISNUMBER(SEARCH("CLOSED",K1622))),"Closed/Completed","Other Active/Issued")</f>
        <v>Closed/Completed</v>
      </c>
    </row>
    <row r="1623" spans="1:41">
      <c r="A1623" t="s">
        <v>9152</v>
      </c>
      <c r="B1623" t="s">
        <v>87</v>
      </c>
      <c r="C1623" t="s">
        <v>87</v>
      </c>
      <c r="D1623" t="s">
        <v>88</v>
      </c>
      <c r="E1623" t="s">
        <v>7318</v>
      </c>
      <c r="G1623" t="s">
        <v>9153</v>
      </c>
      <c r="H1623" t="s">
        <v>3644</v>
      </c>
      <c r="K1623" t="s">
        <v>93</v>
      </c>
      <c r="L1623" t="s">
        <v>93</v>
      </c>
      <c r="M1623" t="s">
        <v>9154</v>
      </c>
      <c r="N1623" s="9">
        <v>98104</v>
      </c>
      <c r="O1623" t="s">
        <v>9155</v>
      </c>
      <c r="P1623" s="10">
        <v>47.59950019</v>
      </c>
      <c r="Q1623" s="10">
        <v>-122.31851985</v>
      </c>
      <c r="R1623" t="s">
        <v>9156</v>
      </c>
      <c r="S1623" s="7">
        <v>3</v>
      </c>
      <c r="T1623" s="7">
        <v>2024</v>
      </c>
      <c r="U1623" s="7">
        <v>1</v>
      </c>
      <c r="Y1623" t="b">
        <v>1</v>
      </c>
      <c r="Z1623" t="b">
        <v>1</v>
      </c>
      <c r="AB1623">
        <v>2</v>
      </c>
      <c r="AC1623" t="b">
        <v>0</v>
      </c>
      <c r="AD1623" t="b">
        <v>1</v>
      </c>
      <c r="AE1623" t="b">
        <v>0</v>
      </c>
      <c r="AF1623" t="b">
        <v>0</v>
      </c>
      <c r="AG1623" s="11">
        <v>45365</v>
      </c>
      <c r="AI1623" s="12">
        <f>IF(OR(AG1623="",AH1623=""),"",AH1623-AG1623)</f>
        <v/>
      </c>
      <c r="AJ1623" s="13">
        <f>IF(OR(AI1623="",AA1623=""),"",AI1623=AA1623)</f>
        <v/>
      </c>
      <c r="AK1623" s="13">
        <f>IF(AI1623="","",AI1623&gt;60)</f>
        <v/>
      </c>
      <c r="AL1623" s="13" t="b">
        <f>IF(OR(Y1623=TRUE,AH1623=""),TRUE,FALSE)</f>
        <v>1</v>
      </c>
      <c r="AM1623" s="13">
        <f>IF(AI1623="","",AI1623&lt;0)</f>
        <v/>
      </c>
      <c r="AN1623" s="13" t="str">
        <f>IF(AH1623="","No inspection date",IF(AI1623&lt;0,"Negative chronology",IF(AI1623&lt;=30,"0-30",IF(AI1623&lt;=60,"31-60",IF(AI1623&lt;=90,"61-90",IF(AI1623&lt;=180,"91-180","181+"))))))</f>
        <v>No inspection date</v>
      </c>
      <c r="AO1623" s="13" t="str">
        <f>IF(OR(ISNUMBER(SEARCH("COMPLETED",K1623)),ISNUMBER(SEARCH("CLOSED",K1623))),"Closed/Completed","Other Active/Issued")</f>
        <v>Closed/Completed</v>
      </c>
    </row>
    <row r="1624" spans="1:41">
      <c r="A1624" t="s">
        <v>9157</v>
      </c>
      <c r="B1624" t="s">
        <v>87</v>
      </c>
      <c r="C1624" t="s">
        <v>87</v>
      </c>
      <c r="D1624" t="s">
        <v>88</v>
      </c>
      <c r="E1624" t="s">
        <v>7318</v>
      </c>
      <c r="H1624" t="s">
        <v>3644</v>
      </c>
      <c r="K1624" t="s">
        <v>115</v>
      </c>
      <c r="L1624" t="s">
        <v>115</v>
      </c>
      <c r="M1624" t="s">
        <v>9158</v>
      </c>
      <c r="O1624" t="s">
        <v>9159</v>
      </c>
      <c r="P1624" s="10">
        <v>47.51780216</v>
      </c>
      <c r="Q1624" s="10">
        <v>-122.26375462</v>
      </c>
      <c r="R1624" t="s">
        <v>9160</v>
      </c>
      <c r="S1624" s="7">
        <v>3</v>
      </c>
      <c r="T1624" s="7">
        <v>2024</v>
      </c>
      <c r="U1624" s="7">
        <v>1</v>
      </c>
      <c r="Y1624" t="b">
        <v>1</v>
      </c>
      <c r="Z1624" t="b">
        <v>1</v>
      </c>
      <c r="AB1624">
        <v>2</v>
      </c>
      <c r="AC1624" t="b">
        <v>0</v>
      </c>
      <c r="AD1624" t="b">
        <v>1</v>
      </c>
      <c r="AE1624" t="b">
        <v>0</v>
      </c>
      <c r="AF1624" t="b">
        <v>0</v>
      </c>
      <c r="AG1624" s="11">
        <v>45365</v>
      </c>
      <c r="AI1624" s="12">
        <f>IF(OR(AG1624="",AH1624=""),"",AH1624-AG1624)</f>
        <v/>
      </c>
      <c r="AJ1624" s="13">
        <f>IF(OR(AI1624="",AA1624=""),"",AI1624=AA1624)</f>
        <v/>
      </c>
      <c r="AK1624" s="13">
        <f>IF(AI1624="","",AI1624&gt;60)</f>
        <v/>
      </c>
      <c r="AL1624" s="13" t="b">
        <f>IF(OR(Y1624=TRUE,AH1624=""),TRUE,FALSE)</f>
        <v>1</v>
      </c>
      <c r="AM1624" s="13">
        <f>IF(AI1624="","",AI1624&lt;0)</f>
        <v/>
      </c>
      <c r="AN1624" s="13" t="str">
        <f>IF(AH1624="","No inspection date",IF(AI1624&lt;0,"Negative chronology",IF(AI1624&lt;=30,"0-30",IF(AI1624&lt;=60,"31-60",IF(AI1624&lt;=90,"61-90",IF(AI1624&lt;=180,"91-180","181+"))))))</f>
        <v>No inspection date</v>
      </c>
      <c r="AO1624" s="13" t="str">
        <f>IF(OR(ISNUMBER(SEARCH("COMPLETED",K1624)),ISNUMBER(SEARCH("CLOSED",K1624))),"Closed/Completed","Other Active/Issued")</f>
        <v>Other Active/Issued</v>
      </c>
    </row>
    <row r="1625" spans="1:41">
      <c r="A1625" t="s">
        <v>9161</v>
      </c>
      <c r="B1625" t="s">
        <v>87</v>
      </c>
      <c r="C1625" t="s">
        <v>87</v>
      </c>
      <c r="D1625" t="s">
        <v>88</v>
      </c>
      <c r="E1625" t="s">
        <v>7318</v>
      </c>
      <c r="G1625" t="s">
        <v>9162</v>
      </c>
      <c r="H1625" t="s">
        <v>3663</v>
      </c>
      <c r="I1625" t="s">
        <v>9163</v>
      </c>
      <c r="J1625" t="s">
        <v>93</v>
      </c>
      <c r="K1625" t="s">
        <v>1745</v>
      </c>
      <c r="L1625" t="s">
        <v>1745</v>
      </c>
      <c r="M1625" t="s">
        <v>7709</v>
      </c>
      <c r="N1625" s="9">
        <v>98115</v>
      </c>
      <c r="O1625" t="s">
        <v>9164</v>
      </c>
      <c r="P1625" s="10">
        <v>47.6961692</v>
      </c>
      <c r="Q1625" s="10">
        <v>-122.32778824</v>
      </c>
      <c r="R1625" t="s">
        <v>7711</v>
      </c>
      <c r="S1625" s="7">
        <v>3</v>
      </c>
      <c r="T1625" s="7">
        <v>2024</v>
      </c>
      <c r="U1625" s="7">
        <v>1</v>
      </c>
      <c r="V1625">
        <v>2</v>
      </c>
      <c r="W1625">
        <v>2025</v>
      </c>
      <c r="X1625">
        <v>1</v>
      </c>
      <c r="Y1625" t="b">
        <v>0</v>
      </c>
      <c r="Z1625" t="b">
        <v>0</v>
      </c>
      <c r="AA1625">
        <v>332</v>
      </c>
      <c r="AB1625">
        <v>5</v>
      </c>
      <c r="AC1625" t="b">
        <v>0</v>
      </c>
      <c r="AD1625" t="b">
        <v>1</v>
      </c>
      <c r="AE1625" t="b">
        <v>0</v>
      </c>
      <c r="AF1625" t="b">
        <v>0</v>
      </c>
      <c r="AG1625" s="11">
        <v>45366</v>
      </c>
      <c r="AH1625" s="11">
        <v>45698</v>
      </c>
      <c r="AI1625" s="12">
        <f>IF(OR(AG1625="",AH1625=""),"",AH1625-AG1625)</f>
        <v>332.0</v>
      </c>
      <c r="AJ1625" s="13" t="b">
        <f>IF(OR(AI1625="",AA1625=""),"",AI1625=AA1625)</f>
        <v>1</v>
      </c>
      <c r="AK1625" s="13" t="b">
        <f>IF(AI1625="","",AI1625&gt;60)</f>
        <v>1</v>
      </c>
      <c r="AL1625" s="13" t="b">
        <f>IF(OR(Y1625=TRUE,AH1625=""),TRUE,FALSE)</f>
        <v>0</v>
      </c>
      <c r="AM1625" s="13" t="b">
        <f>IF(AI1625="","",AI1625&lt;0)</f>
        <v>0</v>
      </c>
      <c r="AN1625" s="13" t="str">
        <f>IF(AH1625="","No inspection date",IF(AI1625&lt;0,"Negative chronology",IF(AI1625&lt;=30,"0-30",IF(AI1625&lt;=60,"31-60",IF(AI1625&lt;=90,"61-90",IF(AI1625&lt;=180,"91-180","181+"))))))</f>
        <v>181+</v>
      </c>
      <c r="AO1625" s="13" t="str">
        <f>IF(OR(ISNUMBER(SEARCH("COMPLETED",K1625)),ISNUMBER(SEARCH("CLOSED",K1625))),"Closed/Completed","Other Active/Issued")</f>
        <v>Other Active/Issued</v>
      </c>
    </row>
    <row r="1626" spans="1:41">
      <c r="A1626" t="s">
        <v>9165</v>
      </c>
      <c r="B1626" t="s">
        <v>87</v>
      </c>
      <c r="C1626" t="s">
        <v>87</v>
      </c>
      <c r="D1626" t="s">
        <v>88</v>
      </c>
      <c r="E1626" t="s">
        <v>7318</v>
      </c>
      <c r="H1626" t="s">
        <v>9166</v>
      </c>
      <c r="I1626" t="s">
        <v>6620</v>
      </c>
      <c r="J1626" t="s">
        <v>137</v>
      </c>
      <c r="K1626" t="s">
        <v>93</v>
      </c>
      <c r="L1626" t="s">
        <v>93</v>
      </c>
      <c r="M1626" t="s">
        <v>3762</v>
      </c>
      <c r="N1626" s="9">
        <v>98118</v>
      </c>
      <c r="O1626" t="s">
        <v>9167</v>
      </c>
      <c r="P1626" s="10">
        <v>47.55957356</v>
      </c>
      <c r="Q1626" s="10">
        <v>-122.27542011</v>
      </c>
      <c r="R1626" t="s">
        <v>3764</v>
      </c>
      <c r="S1626" s="7">
        <v>3</v>
      </c>
      <c r="T1626" s="7">
        <v>2024</v>
      </c>
      <c r="U1626" s="7">
        <v>1</v>
      </c>
      <c r="V1626">
        <v>6</v>
      </c>
      <c r="W1626">
        <v>2024</v>
      </c>
      <c r="X1626">
        <v>2</v>
      </c>
      <c r="Y1626" t="b">
        <v>0</v>
      </c>
      <c r="Z1626" t="b">
        <v>0</v>
      </c>
      <c r="AA1626">
        <v>102</v>
      </c>
      <c r="AB1626">
        <v>2</v>
      </c>
      <c r="AC1626" t="b">
        <v>0</v>
      </c>
      <c r="AD1626" t="b">
        <v>1</v>
      </c>
      <c r="AE1626" t="b">
        <v>0</v>
      </c>
      <c r="AF1626" t="b">
        <v>0</v>
      </c>
      <c r="AG1626" s="11">
        <v>45369</v>
      </c>
      <c r="AH1626" s="11">
        <v>45471</v>
      </c>
      <c r="AI1626" s="12">
        <f>IF(OR(AG1626="",AH1626=""),"",AH1626-AG1626)</f>
        <v>102.0</v>
      </c>
      <c r="AJ1626" s="13" t="b">
        <f>IF(OR(AI1626="",AA1626=""),"",AI1626=AA1626)</f>
        <v>1</v>
      </c>
      <c r="AK1626" s="13" t="b">
        <f>IF(AI1626="","",AI1626&gt;60)</f>
        <v>1</v>
      </c>
      <c r="AL1626" s="13" t="b">
        <f>IF(OR(Y1626=TRUE,AH1626=""),TRUE,FALSE)</f>
        <v>0</v>
      </c>
      <c r="AM1626" s="13" t="b">
        <f>IF(AI1626="","",AI1626&lt;0)</f>
        <v>0</v>
      </c>
      <c r="AN1626" s="13" t="str">
        <f>IF(AH1626="","No inspection date",IF(AI1626&lt;0,"Negative chronology",IF(AI1626&lt;=30,"0-30",IF(AI1626&lt;=60,"31-60",IF(AI1626&lt;=90,"61-90",IF(AI1626&lt;=180,"91-180","181+"))))))</f>
        <v>91-180</v>
      </c>
      <c r="AO1626" s="13" t="str">
        <f>IF(OR(ISNUMBER(SEARCH("COMPLETED",K1626)),ISNUMBER(SEARCH("CLOSED",K1626))),"Closed/Completed","Other Active/Issued")</f>
        <v>Closed/Completed</v>
      </c>
    </row>
    <row r="1627" spans="1:41">
      <c r="A1627" t="s">
        <v>9168</v>
      </c>
      <c r="B1627" t="s">
        <v>87</v>
      </c>
      <c r="C1627" t="s">
        <v>87</v>
      </c>
      <c r="D1627" t="s">
        <v>88</v>
      </c>
      <c r="E1627" t="s">
        <v>7318</v>
      </c>
      <c r="G1627" t="s">
        <v>8479</v>
      </c>
      <c r="H1627" t="s">
        <v>3670</v>
      </c>
      <c r="I1627" t="s">
        <v>3710</v>
      </c>
      <c r="J1627" t="s">
        <v>137</v>
      </c>
      <c r="K1627" t="s">
        <v>93</v>
      </c>
      <c r="L1627" t="s">
        <v>93</v>
      </c>
      <c r="M1627" t="s">
        <v>8475</v>
      </c>
      <c r="N1627" s="9">
        <v>98105</v>
      </c>
      <c r="O1627" t="s">
        <v>9169</v>
      </c>
      <c r="P1627" s="10">
        <v>47.65881807</v>
      </c>
      <c r="Q1627" s="10">
        <v>-122.31746903</v>
      </c>
      <c r="R1627" t="s">
        <v>8477</v>
      </c>
      <c r="S1627" s="7">
        <v>3</v>
      </c>
      <c r="T1627" s="7">
        <v>2024</v>
      </c>
      <c r="U1627" s="7">
        <v>1</v>
      </c>
      <c r="V1627">
        <v>3</v>
      </c>
      <c r="W1627">
        <v>2024</v>
      </c>
      <c r="X1627">
        <v>1</v>
      </c>
      <c r="Y1627" t="b">
        <v>0</v>
      </c>
      <c r="Z1627" t="b">
        <v>0</v>
      </c>
      <c r="AA1627">
        <v>9</v>
      </c>
      <c r="AB1627">
        <v>4</v>
      </c>
      <c r="AC1627" t="b">
        <v>0</v>
      </c>
      <c r="AD1627" t="b">
        <v>1</v>
      </c>
      <c r="AE1627" t="b">
        <v>0</v>
      </c>
      <c r="AF1627" t="b">
        <v>0</v>
      </c>
      <c r="AG1627" s="11">
        <v>45370</v>
      </c>
      <c r="AH1627" s="11">
        <v>45379</v>
      </c>
      <c r="AI1627" s="12">
        <f>IF(OR(AG1627="",AH1627=""),"",AH1627-AG1627)</f>
        <v>9.0</v>
      </c>
      <c r="AJ1627" s="13" t="b">
        <f>IF(OR(AI1627="",AA1627=""),"",AI1627=AA1627)</f>
        <v>1</v>
      </c>
      <c r="AK1627" s="13" t="b">
        <f>IF(AI1627="","",AI1627&gt;60)</f>
        <v>0</v>
      </c>
      <c r="AL1627" s="13" t="b">
        <f>IF(OR(Y1627=TRUE,AH1627=""),TRUE,FALSE)</f>
        <v>0</v>
      </c>
      <c r="AM1627" s="13" t="b">
        <f>IF(AI1627="","",AI1627&lt;0)</f>
        <v>0</v>
      </c>
      <c r="AN1627" s="13" t="str">
        <f>IF(AH1627="","No inspection date",IF(AI1627&lt;0,"Negative chronology",IF(AI1627&lt;=30,"0-30",IF(AI1627&lt;=60,"31-60",IF(AI1627&lt;=90,"61-90",IF(AI1627&lt;=180,"91-180","181+"))))))</f>
        <v>0-30</v>
      </c>
      <c r="AO1627" s="13" t="str">
        <f>IF(OR(ISNUMBER(SEARCH("COMPLETED",K1627)),ISNUMBER(SEARCH("CLOSED",K1627))),"Closed/Completed","Other Active/Issued")</f>
        <v>Closed/Completed</v>
      </c>
    </row>
    <row r="1628" spans="1:41">
      <c r="A1628" t="s">
        <v>9170</v>
      </c>
      <c r="B1628" t="s">
        <v>87</v>
      </c>
      <c r="C1628" t="s">
        <v>87</v>
      </c>
      <c r="D1628" t="s">
        <v>88</v>
      </c>
      <c r="E1628" t="s">
        <v>7318</v>
      </c>
      <c r="H1628" t="s">
        <v>3683</v>
      </c>
      <c r="K1628" t="s">
        <v>115</v>
      </c>
      <c r="L1628" t="s">
        <v>115</v>
      </c>
      <c r="M1628" t="s">
        <v>9171</v>
      </c>
      <c r="O1628" t="s">
        <v>9172</v>
      </c>
      <c r="P1628" s="10">
        <v>47.72190338</v>
      </c>
      <c r="Q1628" s="10">
        <v>-122.35317698</v>
      </c>
      <c r="R1628" t="s">
        <v>9173</v>
      </c>
      <c r="S1628" s="7">
        <v>3</v>
      </c>
      <c r="T1628" s="7">
        <v>2024</v>
      </c>
      <c r="U1628" s="7">
        <v>1</v>
      </c>
      <c r="Y1628" t="b">
        <v>1</v>
      </c>
      <c r="Z1628" t="b">
        <v>1</v>
      </c>
      <c r="AB1628">
        <v>5</v>
      </c>
      <c r="AC1628" t="b">
        <v>0</v>
      </c>
      <c r="AD1628" t="b">
        <v>1</v>
      </c>
      <c r="AE1628" t="b">
        <v>0</v>
      </c>
      <c r="AF1628" t="b">
        <v>0</v>
      </c>
      <c r="AG1628" s="11">
        <v>45372</v>
      </c>
      <c r="AI1628" s="12">
        <f>IF(OR(AG1628="",AH1628=""),"",AH1628-AG1628)</f>
        <v/>
      </c>
      <c r="AJ1628" s="13">
        <f>IF(OR(AI1628="",AA1628=""),"",AI1628=AA1628)</f>
        <v/>
      </c>
      <c r="AK1628" s="13">
        <f>IF(AI1628="","",AI1628&gt;60)</f>
        <v/>
      </c>
      <c r="AL1628" s="13" t="b">
        <f>IF(OR(Y1628=TRUE,AH1628=""),TRUE,FALSE)</f>
        <v>1</v>
      </c>
      <c r="AM1628" s="13">
        <f>IF(AI1628="","",AI1628&lt;0)</f>
        <v/>
      </c>
      <c r="AN1628" s="13" t="str">
        <f>IF(AH1628="","No inspection date",IF(AI1628&lt;0,"Negative chronology",IF(AI1628&lt;=30,"0-30",IF(AI1628&lt;=60,"31-60",IF(AI1628&lt;=90,"61-90",IF(AI1628&lt;=180,"91-180","181+"))))))</f>
        <v>No inspection date</v>
      </c>
      <c r="AO1628" s="13" t="str">
        <f>IF(OR(ISNUMBER(SEARCH("COMPLETED",K1628)),ISNUMBER(SEARCH("CLOSED",K1628))),"Closed/Completed","Other Active/Issued")</f>
        <v>Other Active/Issued</v>
      </c>
    </row>
    <row r="1629" spans="1:41">
      <c r="A1629" t="s">
        <v>9174</v>
      </c>
      <c r="B1629" t="s">
        <v>87</v>
      </c>
      <c r="C1629" t="s">
        <v>87</v>
      </c>
      <c r="D1629" t="s">
        <v>88</v>
      </c>
      <c r="E1629" t="s">
        <v>7318</v>
      </c>
      <c r="H1629" t="s">
        <v>3683</v>
      </c>
      <c r="K1629" t="s">
        <v>115</v>
      </c>
      <c r="L1629" t="s">
        <v>115</v>
      </c>
      <c r="M1629" t="s">
        <v>9175</v>
      </c>
      <c r="O1629" t="s">
        <v>9176</v>
      </c>
      <c r="P1629" s="10">
        <v>47.6740031</v>
      </c>
      <c r="Q1629" s="10">
        <v>-122.38288998</v>
      </c>
      <c r="R1629" t="s">
        <v>9177</v>
      </c>
      <c r="S1629" s="7">
        <v>3</v>
      </c>
      <c r="T1629" s="7">
        <v>2024</v>
      </c>
      <c r="U1629" s="7">
        <v>1</v>
      </c>
      <c r="Y1629" t="b">
        <v>1</v>
      </c>
      <c r="Z1629" t="b">
        <v>1</v>
      </c>
      <c r="AB1629">
        <v>6</v>
      </c>
      <c r="AC1629" t="b">
        <v>0</v>
      </c>
      <c r="AD1629" t="b">
        <v>1</v>
      </c>
      <c r="AE1629" t="b">
        <v>0</v>
      </c>
      <c r="AF1629" t="b">
        <v>0</v>
      </c>
      <c r="AG1629" s="11">
        <v>45372</v>
      </c>
      <c r="AI1629" s="12">
        <f>IF(OR(AG1629="",AH1629=""),"",AH1629-AG1629)</f>
        <v/>
      </c>
      <c r="AJ1629" s="13">
        <f>IF(OR(AI1629="",AA1629=""),"",AI1629=AA1629)</f>
        <v/>
      </c>
      <c r="AK1629" s="13">
        <f>IF(AI1629="","",AI1629&gt;60)</f>
        <v/>
      </c>
      <c r="AL1629" s="13" t="b">
        <f>IF(OR(Y1629=TRUE,AH1629=""),TRUE,FALSE)</f>
        <v>1</v>
      </c>
      <c r="AM1629" s="13">
        <f>IF(AI1629="","",AI1629&lt;0)</f>
        <v/>
      </c>
      <c r="AN1629" s="13" t="str">
        <f>IF(AH1629="","No inspection date",IF(AI1629&lt;0,"Negative chronology",IF(AI1629&lt;=30,"0-30",IF(AI1629&lt;=60,"31-60",IF(AI1629&lt;=90,"61-90",IF(AI1629&lt;=180,"91-180","181+"))))))</f>
        <v>No inspection date</v>
      </c>
      <c r="AO1629" s="13" t="str">
        <f>IF(OR(ISNUMBER(SEARCH("COMPLETED",K1629)),ISNUMBER(SEARCH("CLOSED",K1629))),"Closed/Completed","Other Active/Issued")</f>
        <v>Other Active/Issued</v>
      </c>
    </row>
    <row r="1630" spans="1:41">
      <c r="A1630" t="s">
        <v>9178</v>
      </c>
      <c r="B1630" t="s">
        <v>87</v>
      </c>
      <c r="C1630" t="s">
        <v>87</v>
      </c>
      <c r="D1630" t="s">
        <v>88</v>
      </c>
      <c r="E1630" t="s">
        <v>7318</v>
      </c>
      <c r="F1630" t="s">
        <v>9179</v>
      </c>
      <c r="G1630" t="s">
        <v>9180</v>
      </c>
      <c r="H1630" t="s">
        <v>9181</v>
      </c>
      <c r="I1630" t="s">
        <v>9182</v>
      </c>
      <c r="J1630" t="s">
        <v>137</v>
      </c>
      <c r="K1630" t="s">
        <v>93</v>
      </c>
      <c r="L1630" t="s">
        <v>93</v>
      </c>
      <c r="M1630" t="s">
        <v>8724</v>
      </c>
      <c r="N1630" s="9">
        <v>98122</v>
      </c>
      <c r="O1630" t="s">
        <v>9183</v>
      </c>
      <c r="P1630" s="10">
        <v>47.61634867</v>
      </c>
      <c r="Q1630" s="10">
        <v>-122.30375775</v>
      </c>
      <c r="R1630" t="s">
        <v>8726</v>
      </c>
      <c r="S1630" s="7">
        <v>3</v>
      </c>
      <c r="T1630" s="7">
        <v>2024</v>
      </c>
      <c r="U1630" s="7">
        <v>1</v>
      </c>
      <c r="V1630">
        <v>7</v>
      </c>
      <c r="W1630">
        <v>2024</v>
      </c>
      <c r="X1630">
        <v>3</v>
      </c>
      <c r="Y1630" t="b">
        <v>0</v>
      </c>
      <c r="Z1630" t="b">
        <v>0</v>
      </c>
      <c r="AA1630">
        <v>105</v>
      </c>
      <c r="AB1630">
        <v>3</v>
      </c>
      <c r="AC1630" t="b">
        <v>0</v>
      </c>
      <c r="AD1630" t="b">
        <v>1</v>
      </c>
      <c r="AE1630" t="b">
        <v>0</v>
      </c>
      <c r="AF1630" t="b">
        <v>0</v>
      </c>
      <c r="AG1630" s="11">
        <v>45376</v>
      </c>
      <c r="AH1630" s="11">
        <v>45481</v>
      </c>
      <c r="AI1630" s="12">
        <f>IF(OR(AG1630="",AH1630=""),"",AH1630-AG1630)</f>
        <v>105.0</v>
      </c>
      <c r="AJ1630" s="13" t="b">
        <f>IF(OR(AI1630="",AA1630=""),"",AI1630=AA1630)</f>
        <v>1</v>
      </c>
      <c r="AK1630" s="13" t="b">
        <f>IF(AI1630="","",AI1630&gt;60)</f>
        <v>1</v>
      </c>
      <c r="AL1630" s="13" t="b">
        <f>IF(OR(Y1630=TRUE,AH1630=""),TRUE,FALSE)</f>
        <v>0</v>
      </c>
      <c r="AM1630" s="13" t="b">
        <f>IF(AI1630="","",AI1630&lt;0)</f>
        <v>0</v>
      </c>
      <c r="AN1630" s="13" t="str">
        <f>IF(AH1630="","No inspection date",IF(AI1630&lt;0,"Negative chronology",IF(AI1630&lt;=30,"0-30",IF(AI1630&lt;=60,"31-60",IF(AI1630&lt;=90,"61-90",IF(AI1630&lt;=180,"91-180","181+"))))))</f>
        <v>91-180</v>
      </c>
      <c r="AO1630" s="13" t="str">
        <f>IF(OR(ISNUMBER(SEARCH("COMPLETED",K1630)),ISNUMBER(SEARCH("CLOSED",K1630))),"Closed/Completed","Other Active/Issued")</f>
        <v>Closed/Completed</v>
      </c>
    </row>
    <row r="1631" spans="1:41">
      <c r="A1631" t="s">
        <v>9184</v>
      </c>
      <c r="B1631" t="s">
        <v>87</v>
      </c>
      <c r="C1631" t="s">
        <v>87</v>
      </c>
      <c r="D1631" t="s">
        <v>88</v>
      </c>
      <c r="E1631" t="s">
        <v>7318</v>
      </c>
      <c r="F1631" t="s">
        <v>9185</v>
      </c>
      <c r="G1631" t="s">
        <v>9180</v>
      </c>
      <c r="H1631" t="s">
        <v>3697</v>
      </c>
      <c r="I1631" t="s">
        <v>3781</v>
      </c>
      <c r="J1631" t="s">
        <v>137</v>
      </c>
      <c r="K1631" t="s">
        <v>93</v>
      </c>
      <c r="L1631" t="s">
        <v>93</v>
      </c>
      <c r="M1631" t="s">
        <v>9186</v>
      </c>
      <c r="N1631" s="9">
        <v>98144</v>
      </c>
      <c r="O1631" t="s">
        <v>9187</v>
      </c>
      <c r="P1631" s="10">
        <v>47.59600536</v>
      </c>
      <c r="Q1631" s="10">
        <v>-122.30950457</v>
      </c>
      <c r="R1631" t="s">
        <v>9188</v>
      </c>
      <c r="S1631" s="7">
        <v>3</v>
      </c>
      <c r="T1631" s="7">
        <v>2024</v>
      </c>
      <c r="U1631" s="7">
        <v>1</v>
      </c>
      <c r="V1631">
        <v>4</v>
      </c>
      <c r="W1631">
        <v>2024</v>
      </c>
      <c r="X1631">
        <v>2</v>
      </c>
      <c r="Y1631" t="b">
        <v>0</v>
      </c>
      <c r="Z1631" t="b">
        <v>0</v>
      </c>
      <c r="AA1631">
        <v>14</v>
      </c>
      <c r="AB1631">
        <v>3</v>
      </c>
      <c r="AC1631" t="b">
        <v>0</v>
      </c>
      <c r="AD1631" t="b">
        <v>1</v>
      </c>
      <c r="AE1631" t="b">
        <v>0</v>
      </c>
      <c r="AF1631" t="b">
        <v>0</v>
      </c>
      <c r="AG1631" s="11">
        <v>45377</v>
      </c>
      <c r="AH1631" s="11">
        <v>45391</v>
      </c>
      <c r="AI1631" s="12">
        <f>IF(OR(AG1631="",AH1631=""),"",AH1631-AG1631)</f>
        <v>14.0</v>
      </c>
      <c r="AJ1631" s="13" t="b">
        <f>IF(OR(AI1631="",AA1631=""),"",AI1631=AA1631)</f>
        <v>1</v>
      </c>
      <c r="AK1631" s="13" t="b">
        <f>IF(AI1631="","",AI1631&gt;60)</f>
        <v>0</v>
      </c>
      <c r="AL1631" s="13" t="b">
        <f>IF(OR(Y1631=TRUE,AH1631=""),TRUE,FALSE)</f>
        <v>0</v>
      </c>
      <c r="AM1631" s="13" t="b">
        <f>IF(AI1631="","",AI1631&lt;0)</f>
        <v>0</v>
      </c>
      <c r="AN1631" s="13" t="str">
        <f>IF(AH1631="","No inspection date",IF(AI1631&lt;0,"Negative chronology",IF(AI1631&lt;=30,"0-30",IF(AI1631&lt;=60,"31-60",IF(AI1631&lt;=90,"61-90",IF(AI1631&lt;=180,"91-180","181+"))))))</f>
        <v>0-30</v>
      </c>
      <c r="AO1631" s="13" t="str">
        <f>IF(OR(ISNUMBER(SEARCH("COMPLETED",K1631)),ISNUMBER(SEARCH("CLOSED",K1631))),"Closed/Completed","Other Active/Issued")</f>
        <v>Closed/Completed</v>
      </c>
    </row>
    <row r="1632" spans="1:41">
      <c r="A1632" t="s">
        <v>9189</v>
      </c>
      <c r="B1632" t="s">
        <v>87</v>
      </c>
      <c r="C1632" t="s">
        <v>87</v>
      </c>
      <c r="D1632" t="s">
        <v>88</v>
      </c>
      <c r="E1632" t="s">
        <v>7318</v>
      </c>
      <c r="F1632" t="s">
        <v>9190</v>
      </c>
      <c r="G1632" t="s">
        <v>7397</v>
      </c>
      <c r="H1632" t="s">
        <v>3710</v>
      </c>
      <c r="I1632" t="s">
        <v>3781</v>
      </c>
      <c r="J1632" t="s">
        <v>137</v>
      </c>
      <c r="K1632" t="s">
        <v>93</v>
      </c>
      <c r="L1632" t="s">
        <v>93</v>
      </c>
      <c r="M1632" t="s">
        <v>9191</v>
      </c>
      <c r="N1632" s="9">
        <v>98125</v>
      </c>
      <c r="O1632" t="s">
        <v>9192</v>
      </c>
      <c r="P1632" s="10">
        <v>47.70880915</v>
      </c>
      <c r="Q1632" s="10">
        <v>-122.31755605</v>
      </c>
      <c r="R1632" t="s">
        <v>9193</v>
      </c>
      <c r="S1632" s="7">
        <v>3</v>
      </c>
      <c r="T1632" s="7">
        <v>2024</v>
      </c>
      <c r="U1632" s="7">
        <v>1</v>
      </c>
      <c r="V1632">
        <v>4</v>
      </c>
      <c r="W1632">
        <v>2024</v>
      </c>
      <c r="X1632">
        <v>2</v>
      </c>
      <c r="Y1632" t="b">
        <v>0</v>
      </c>
      <c r="Z1632" t="b">
        <v>0</v>
      </c>
      <c r="AA1632">
        <v>12</v>
      </c>
      <c r="AB1632">
        <v>5</v>
      </c>
      <c r="AC1632" t="b">
        <v>0</v>
      </c>
      <c r="AD1632" t="b">
        <v>1</v>
      </c>
      <c r="AE1632" t="b">
        <v>0</v>
      </c>
      <c r="AF1632" t="b">
        <v>0</v>
      </c>
      <c r="AG1632" s="11">
        <v>45379</v>
      </c>
      <c r="AH1632" s="11">
        <v>45391</v>
      </c>
      <c r="AI1632" s="12">
        <f>IF(OR(AG1632="",AH1632=""),"",AH1632-AG1632)</f>
        <v>12.0</v>
      </c>
      <c r="AJ1632" s="13" t="b">
        <f>IF(OR(AI1632="",AA1632=""),"",AI1632=AA1632)</f>
        <v>1</v>
      </c>
      <c r="AK1632" s="13" t="b">
        <f>IF(AI1632="","",AI1632&gt;60)</f>
        <v>0</v>
      </c>
      <c r="AL1632" s="13" t="b">
        <f>IF(OR(Y1632=TRUE,AH1632=""),TRUE,FALSE)</f>
        <v>0</v>
      </c>
      <c r="AM1632" s="13" t="b">
        <f>IF(AI1632="","",AI1632&lt;0)</f>
        <v>0</v>
      </c>
      <c r="AN1632" s="13" t="str">
        <f>IF(AH1632="","No inspection date",IF(AI1632&lt;0,"Negative chronology",IF(AI1632&lt;=30,"0-30",IF(AI1632&lt;=60,"31-60",IF(AI1632&lt;=90,"61-90",IF(AI1632&lt;=180,"91-180","181+"))))))</f>
        <v>0-30</v>
      </c>
      <c r="AO1632" s="13" t="str">
        <f>IF(OR(ISNUMBER(SEARCH("COMPLETED",K1632)),ISNUMBER(SEARCH("CLOSED",K1632))),"Closed/Completed","Other Active/Issued")</f>
        <v>Closed/Completed</v>
      </c>
    </row>
    <row r="1633" spans="1:41">
      <c r="A1633" t="s">
        <v>9194</v>
      </c>
      <c r="B1633" t="s">
        <v>87</v>
      </c>
      <c r="C1633" t="s">
        <v>87</v>
      </c>
      <c r="D1633" t="s">
        <v>88</v>
      </c>
      <c r="E1633" t="s">
        <v>7318</v>
      </c>
      <c r="F1633" t="s">
        <v>9195</v>
      </c>
      <c r="H1633" t="s">
        <v>3735</v>
      </c>
      <c r="I1633" t="s">
        <v>3955</v>
      </c>
      <c r="J1633" t="s">
        <v>137</v>
      </c>
      <c r="K1633" t="s">
        <v>93</v>
      </c>
      <c r="L1633" t="s">
        <v>93</v>
      </c>
      <c r="M1633" t="s">
        <v>9196</v>
      </c>
      <c r="N1633" s="9">
        <v>98116</v>
      </c>
      <c r="O1633" t="s">
        <v>9197</v>
      </c>
      <c r="P1633" s="10">
        <v>47.58603075</v>
      </c>
      <c r="Q1633" s="10">
        <v>-122.39769279</v>
      </c>
      <c r="R1633" t="s">
        <v>9198</v>
      </c>
      <c r="S1633" s="7">
        <v>4</v>
      </c>
      <c r="T1633" s="7">
        <v>2024</v>
      </c>
      <c r="U1633" s="7">
        <v>2</v>
      </c>
      <c r="V1633">
        <v>5</v>
      </c>
      <c r="W1633">
        <v>2024</v>
      </c>
      <c r="X1633">
        <v>2</v>
      </c>
      <c r="Y1633" t="b">
        <v>0</v>
      </c>
      <c r="Z1633" t="b">
        <v>0</v>
      </c>
      <c r="AA1633">
        <v>35</v>
      </c>
      <c r="AB1633">
        <v>1</v>
      </c>
      <c r="AC1633" t="b">
        <v>0</v>
      </c>
      <c r="AD1633" t="b">
        <v>1</v>
      </c>
      <c r="AE1633" t="b">
        <v>0</v>
      </c>
      <c r="AF1633" t="b">
        <v>0</v>
      </c>
      <c r="AG1633" s="11">
        <v>45384</v>
      </c>
      <c r="AH1633" s="11">
        <v>45419</v>
      </c>
      <c r="AI1633" s="12">
        <f>IF(OR(AG1633="",AH1633=""),"",AH1633-AG1633)</f>
        <v>35.0</v>
      </c>
      <c r="AJ1633" s="13" t="b">
        <f>IF(OR(AI1633="",AA1633=""),"",AI1633=AA1633)</f>
        <v>1</v>
      </c>
      <c r="AK1633" s="13" t="b">
        <f>IF(AI1633="","",AI1633&gt;60)</f>
        <v>0</v>
      </c>
      <c r="AL1633" s="13" t="b">
        <f>IF(OR(Y1633=TRUE,AH1633=""),TRUE,FALSE)</f>
        <v>0</v>
      </c>
      <c r="AM1633" s="13" t="b">
        <f>IF(AI1633="","",AI1633&lt;0)</f>
        <v>0</v>
      </c>
      <c r="AN1633" s="13" t="str">
        <f>IF(AH1633="","No inspection date",IF(AI1633&lt;0,"Negative chronology",IF(AI1633&lt;=30,"0-30",IF(AI1633&lt;=60,"31-60",IF(AI1633&lt;=90,"61-90",IF(AI1633&lt;=180,"91-180","181+"))))))</f>
        <v>31-60</v>
      </c>
      <c r="AO1633" s="13" t="str">
        <f>IF(OR(ISNUMBER(SEARCH("COMPLETED",K1633)),ISNUMBER(SEARCH("CLOSED",K1633))),"Closed/Completed","Other Active/Issued")</f>
        <v>Closed/Completed</v>
      </c>
    </row>
    <row r="1634" spans="1:41">
      <c r="A1634" t="s">
        <v>9199</v>
      </c>
      <c r="B1634" t="s">
        <v>87</v>
      </c>
      <c r="C1634" t="s">
        <v>87</v>
      </c>
      <c r="D1634" t="s">
        <v>88</v>
      </c>
      <c r="E1634" t="s">
        <v>7318</v>
      </c>
      <c r="G1634" t="s">
        <v>9180</v>
      </c>
      <c r="H1634" t="s">
        <v>3735</v>
      </c>
      <c r="I1634" t="s">
        <v>5275</v>
      </c>
      <c r="J1634" t="s">
        <v>137</v>
      </c>
      <c r="K1634" t="s">
        <v>93</v>
      </c>
      <c r="L1634" t="s">
        <v>93</v>
      </c>
      <c r="M1634" t="s">
        <v>9034</v>
      </c>
      <c r="N1634" s="9">
        <v>98118</v>
      </c>
      <c r="O1634" t="s">
        <v>9200</v>
      </c>
      <c r="P1634" s="10">
        <v>47.52049842</v>
      </c>
      <c r="Q1634" s="10">
        <v>-122.27231516</v>
      </c>
      <c r="R1634" t="s">
        <v>9036</v>
      </c>
      <c r="S1634" s="7">
        <v>4</v>
      </c>
      <c r="T1634" s="7">
        <v>2024</v>
      </c>
      <c r="U1634" s="7">
        <v>2</v>
      </c>
      <c r="V1634">
        <v>8</v>
      </c>
      <c r="W1634">
        <v>2025</v>
      </c>
      <c r="X1634">
        <v>3</v>
      </c>
      <c r="Y1634" t="b">
        <v>0</v>
      </c>
      <c r="Z1634" t="b">
        <v>0</v>
      </c>
      <c r="AA1634">
        <v>504</v>
      </c>
      <c r="AB1634">
        <v>2</v>
      </c>
      <c r="AC1634" t="b">
        <v>0</v>
      </c>
      <c r="AD1634" t="b">
        <v>1</v>
      </c>
      <c r="AE1634" t="b">
        <v>0</v>
      </c>
      <c r="AF1634" t="b">
        <v>0</v>
      </c>
      <c r="AG1634" s="11">
        <v>45384</v>
      </c>
      <c r="AH1634" s="11">
        <v>45888</v>
      </c>
      <c r="AI1634" s="12">
        <f>IF(OR(AG1634="",AH1634=""),"",AH1634-AG1634)</f>
        <v>504.0</v>
      </c>
      <c r="AJ1634" s="13" t="b">
        <f>IF(OR(AI1634="",AA1634=""),"",AI1634=AA1634)</f>
        <v>1</v>
      </c>
      <c r="AK1634" s="13" t="b">
        <f>IF(AI1634="","",AI1634&gt;60)</f>
        <v>1</v>
      </c>
      <c r="AL1634" s="13" t="b">
        <f>IF(OR(Y1634=TRUE,AH1634=""),TRUE,FALSE)</f>
        <v>0</v>
      </c>
      <c r="AM1634" s="13" t="b">
        <f>IF(AI1634="","",AI1634&lt;0)</f>
        <v>0</v>
      </c>
      <c r="AN1634" s="13" t="str">
        <f>IF(AH1634="","No inspection date",IF(AI1634&lt;0,"Negative chronology",IF(AI1634&lt;=30,"0-30",IF(AI1634&lt;=60,"31-60",IF(AI1634&lt;=90,"61-90",IF(AI1634&lt;=180,"91-180","181+"))))))</f>
        <v>181+</v>
      </c>
      <c r="AO1634" s="13" t="str">
        <f>IF(OR(ISNUMBER(SEARCH("COMPLETED",K1634)),ISNUMBER(SEARCH("CLOSED",K1634))),"Closed/Completed","Other Active/Issued")</f>
        <v>Closed/Completed</v>
      </c>
    </row>
    <row r="1635" spans="1:41">
      <c r="A1635" t="s">
        <v>9201</v>
      </c>
      <c r="B1635" t="s">
        <v>87</v>
      </c>
      <c r="C1635" t="s">
        <v>87</v>
      </c>
      <c r="D1635" t="s">
        <v>88</v>
      </c>
      <c r="E1635" t="s">
        <v>7318</v>
      </c>
      <c r="F1635" t="s">
        <v>9202</v>
      </c>
      <c r="G1635" t="s">
        <v>9203</v>
      </c>
      <c r="H1635" t="s">
        <v>3735</v>
      </c>
      <c r="I1635" t="s">
        <v>9181</v>
      </c>
      <c r="J1635" t="s">
        <v>93</v>
      </c>
      <c r="K1635" t="s">
        <v>93</v>
      </c>
      <c r="L1635" t="s">
        <v>93</v>
      </c>
      <c r="M1635" t="s">
        <v>9204</v>
      </c>
      <c r="N1635" s="9">
        <v>98122</v>
      </c>
      <c r="O1635" t="s">
        <v>9205</v>
      </c>
      <c r="P1635" s="10">
        <v>47.61257259</v>
      </c>
      <c r="Q1635" s="10">
        <v>-122.28576391</v>
      </c>
      <c r="R1635" t="s">
        <v>9206</v>
      </c>
      <c r="S1635" s="7">
        <v>4</v>
      </c>
      <c r="T1635" s="7">
        <v>2024</v>
      </c>
      <c r="U1635" s="7">
        <v>2</v>
      </c>
      <c r="V1635">
        <v>3</v>
      </c>
      <c r="W1635">
        <v>2024</v>
      </c>
      <c r="X1635">
        <v>1</v>
      </c>
      <c r="Y1635" t="b">
        <v>0</v>
      </c>
      <c r="Z1635" t="b">
        <v>0</v>
      </c>
      <c r="AA1635">
        <v>-8</v>
      </c>
      <c r="AB1635">
        <v>3</v>
      </c>
      <c r="AC1635" t="b">
        <v>0</v>
      </c>
      <c r="AD1635" t="b">
        <v>1</v>
      </c>
      <c r="AE1635" t="b">
        <v>0</v>
      </c>
      <c r="AF1635" t="b">
        <v>0</v>
      </c>
      <c r="AG1635" s="11">
        <v>45384</v>
      </c>
      <c r="AH1635" s="11">
        <v>45376</v>
      </c>
      <c r="AI1635" s="12">
        <f>IF(OR(AG1635="",AH1635=""),"",AH1635-AG1635)</f>
        <v>-8.0</v>
      </c>
      <c r="AJ1635" s="13" t="b">
        <f>IF(OR(AI1635="",AA1635=""),"",AI1635=AA1635)</f>
        <v>1</v>
      </c>
      <c r="AK1635" s="13" t="b">
        <f>IF(AI1635="","",AI1635&gt;60)</f>
        <v>0</v>
      </c>
      <c r="AL1635" s="13" t="b">
        <f>IF(OR(Y1635=TRUE,AH1635=""),TRUE,FALSE)</f>
        <v>0</v>
      </c>
      <c r="AM1635" s="13" t="b">
        <f>IF(AI1635="","",AI1635&lt;0)</f>
        <v>1</v>
      </c>
      <c r="AN1635" s="13" t="str">
        <f>IF(AH1635="","No inspection date",IF(AI1635&lt;0,"Negative chronology",IF(AI1635&lt;=30,"0-30",IF(AI1635&lt;=60,"31-60",IF(AI1635&lt;=90,"61-90",IF(AI1635&lt;=180,"91-180","181+"))))))</f>
        <v>Negative chronology</v>
      </c>
      <c r="AO1635" s="13" t="str">
        <f>IF(OR(ISNUMBER(SEARCH("COMPLETED",K1635)),ISNUMBER(SEARCH("CLOSED",K1635))),"Closed/Completed","Other Active/Issued")</f>
        <v>Closed/Completed</v>
      </c>
    </row>
    <row r="1636" spans="1:41">
      <c r="A1636" t="s">
        <v>9207</v>
      </c>
      <c r="B1636" t="s">
        <v>87</v>
      </c>
      <c r="C1636" t="s">
        <v>87</v>
      </c>
      <c r="D1636" t="s">
        <v>88</v>
      </c>
      <c r="E1636" t="s">
        <v>7318</v>
      </c>
      <c r="G1636" t="s">
        <v>9208</v>
      </c>
      <c r="H1636" t="s">
        <v>3735</v>
      </c>
      <c r="I1636" t="s">
        <v>3781</v>
      </c>
      <c r="J1636" t="s">
        <v>137</v>
      </c>
      <c r="K1636" t="s">
        <v>1745</v>
      </c>
      <c r="L1636" t="s">
        <v>1745</v>
      </c>
      <c r="M1636" t="s">
        <v>9209</v>
      </c>
      <c r="N1636" s="9">
        <v>98115</v>
      </c>
      <c r="O1636" t="s">
        <v>9210</v>
      </c>
      <c r="P1636" s="10">
        <v>47.69510829</v>
      </c>
      <c r="Q1636" s="10">
        <v>-122.31036521</v>
      </c>
      <c r="R1636" t="s">
        <v>9211</v>
      </c>
      <c r="S1636" s="7">
        <v>4</v>
      </c>
      <c r="T1636" s="7">
        <v>2024</v>
      </c>
      <c r="U1636" s="7">
        <v>2</v>
      </c>
      <c r="V1636">
        <v>4</v>
      </c>
      <c r="W1636">
        <v>2024</v>
      </c>
      <c r="X1636">
        <v>2</v>
      </c>
      <c r="Y1636" t="b">
        <v>0</v>
      </c>
      <c r="Z1636" t="b">
        <v>0</v>
      </c>
      <c r="AA1636">
        <v>7</v>
      </c>
      <c r="AB1636">
        <v>5</v>
      </c>
      <c r="AC1636" t="b">
        <v>0</v>
      </c>
      <c r="AD1636" t="b">
        <v>1</v>
      </c>
      <c r="AE1636" t="b">
        <v>0</v>
      </c>
      <c r="AF1636" t="b">
        <v>0</v>
      </c>
      <c r="AG1636" s="11">
        <v>45384</v>
      </c>
      <c r="AH1636" s="11">
        <v>45391</v>
      </c>
      <c r="AI1636" s="12">
        <f>IF(OR(AG1636="",AH1636=""),"",AH1636-AG1636)</f>
        <v>7.0</v>
      </c>
      <c r="AJ1636" s="13" t="b">
        <f>IF(OR(AI1636="",AA1636=""),"",AI1636=AA1636)</f>
        <v>1</v>
      </c>
      <c r="AK1636" s="13" t="b">
        <f>IF(AI1636="","",AI1636&gt;60)</f>
        <v>0</v>
      </c>
      <c r="AL1636" s="13" t="b">
        <f>IF(OR(Y1636=TRUE,AH1636=""),TRUE,FALSE)</f>
        <v>0</v>
      </c>
      <c r="AM1636" s="13" t="b">
        <f>IF(AI1636="","",AI1636&lt;0)</f>
        <v>0</v>
      </c>
      <c r="AN1636" s="13" t="str">
        <f>IF(AH1636="","No inspection date",IF(AI1636&lt;0,"Negative chronology",IF(AI1636&lt;=30,"0-30",IF(AI1636&lt;=60,"31-60",IF(AI1636&lt;=90,"61-90",IF(AI1636&lt;=180,"91-180","181+"))))))</f>
        <v>0-30</v>
      </c>
      <c r="AO1636" s="13" t="str">
        <f>IF(OR(ISNUMBER(SEARCH("COMPLETED",K1636)),ISNUMBER(SEARCH("CLOSED",K1636))),"Closed/Completed","Other Active/Issued")</f>
        <v>Other Active/Issued</v>
      </c>
    </row>
    <row r="1637" spans="1:41">
      <c r="A1637" t="s">
        <v>9212</v>
      </c>
      <c r="B1637" t="s">
        <v>87</v>
      </c>
      <c r="C1637" t="s">
        <v>87</v>
      </c>
      <c r="D1637" t="s">
        <v>88</v>
      </c>
      <c r="E1637" t="s">
        <v>7318</v>
      </c>
      <c r="F1637" t="s">
        <v>9213</v>
      </c>
      <c r="H1637" t="s">
        <v>3735</v>
      </c>
      <c r="I1637" t="s">
        <v>3684</v>
      </c>
      <c r="J1637" t="s">
        <v>137</v>
      </c>
      <c r="K1637" t="s">
        <v>93</v>
      </c>
      <c r="L1637" t="s">
        <v>93</v>
      </c>
      <c r="O1637" t="s">
        <v>9214</v>
      </c>
      <c r="S1637" s="7">
        <v>4</v>
      </c>
      <c r="T1637" s="7">
        <v>2024</v>
      </c>
      <c r="U1637" s="7">
        <v>2</v>
      </c>
      <c r="V1637">
        <v>4</v>
      </c>
      <c r="W1637">
        <v>2024</v>
      </c>
      <c r="X1637">
        <v>2</v>
      </c>
      <c r="Y1637" t="b">
        <v>0</v>
      </c>
      <c r="Z1637" t="b">
        <v>0</v>
      </c>
      <c r="AA1637">
        <v>22</v>
      </c>
      <c r="AC1637" t="b">
        <v>0</v>
      </c>
      <c r="AD1637" t="b">
        <v>1</v>
      </c>
      <c r="AE1637" t="b">
        <v>0</v>
      </c>
      <c r="AF1637" t="b">
        <v>0</v>
      </c>
      <c r="AG1637" s="11">
        <v>45384</v>
      </c>
      <c r="AH1637" s="11">
        <v>45406</v>
      </c>
      <c r="AI1637" s="12">
        <f>IF(OR(AG1637="",AH1637=""),"",AH1637-AG1637)</f>
        <v>22.0</v>
      </c>
      <c r="AJ1637" s="13" t="b">
        <f>IF(OR(AI1637="",AA1637=""),"",AI1637=AA1637)</f>
        <v>1</v>
      </c>
      <c r="AK1637" s="13" t="b">
        <f>IF(AI1637="","",AI1637&gt;60)</f>
        <v>0</v>
      </c>
      <c r="AL1637" s="13" t="b">
        <f>IF(OR(Y1637=TRUE,AH1637=""),TRUE,FALSE)</f>
        <v>0</v>
      </c>
      <c r="AM1637" s="13" t="b">
        <f>IF(AI1637="","",AI1637&lt;0)</f>
        <v>0</v>
      </c>
      <c r="AN1637" s="13" t="str">
        <f>IF(AH1637="","No inspection date",IF(AI1637&lt;0,"Negative chronology",IF(AI1637&lt;=30,"0-30",IF(AI1637&lt;=60,"31-60",IF(AI1637&lt;=90,"61-90",IF(AI1637&lt;=180,"91-180","181+"))))))</f>
        <v>0-30</v>
      </c>
      <c r="AO1637" s="13" t="str">
        <f>IF(OR(ISNUMBER(SEARCH("COMPLETED",K1637)),ISNUMBER(SEARCH("CLOSED",K1637))),"Closed/Completed","Other Active/Issued")</f>
        <v>Closed/Completed</v>
      </c>
    </row>
    <row r="1638" spans="1:41">
      <c r="A1638" t="s">
        <v>9215</v>
      </c>
      <c r="B1638" t="s">
        <v>87</v>
      </c>
      <c r="C1638" t="s">
        <v>87</v>
      </c>
      <c r="D1638" t="s">
        <v>88</v>
      </c>
      <c r="E1638" t="s">
        <v>7318</v>
      </c>
      <c r="H1638" t="s">
        <v>3735</v>
      </c>
      <c r="K1638" t="s">
        <v>93</v>
      </c>
      <c r="L1638" t="s">
        <v>93</v>
      </c>
      <c r="M1638" t="s">
        <v>9216</v>
      </c>
      <c r="N1638" s="9">
        <v>98115</v>
      </c>
      <c r="O1638" t="s">
        <v>9217</v>
      </c>
      <c r="P1638" s="10">
        <v>47.67635528</v>
      </c>
      <c r="Q1638" s="10">
        <v>-122.3140481</v>
      </c>
      <c r="R1638" t="s">
        <v>9218</v>
      </c>
      <c r="S1638" s="7">
        <v>4</v>
      </c>
      <c r="T1638" s="7">
        <v>2024</v>
      </c>
      <c r="U1638" s="7">
        <v>2</v>
      </c>
      <c r="Y1638" t="b">
        <v>1</v>
      </c>
      <c r="Z1638" t="b">
        <v>1</v>
      </c>
      <c r="AB1638">
        <v>4</v>
      </c>
      <c r="AC1638" t="b">
        <v>0</v>
      </c>
      <c r="AD1638" t="b">
        <v>1</v>
      </c>
      <c r="AE1638" t="b">
        <v>0</v>
      </c>
      <c r="AF1638" t="b">
        <v>0</v>
      </c>
      <c r="AG1638" s="11">
        <v>45384</v>
      </c>
      <c r="AI1638" s="12">
        <f>IF(OR(AG1638="",AH1638=""),"",AH1638-AG1638)</f>
        <v/>
      </c>
      <c r="AJ1638" s="13">
        <f>IF(OR(AI1638="",AA1638=""),"",AI1638=AA1638)</f>
        <v/>
      </c>
      <c r="AK1638" s="13">
        <f>IF(AI1638="","",AI1638&gt;60)</f>
        <v/>
      </c>
      <c r="AL1638" s="13" t="b">
        <f>IF(OR(Y1638=TRUE,AH1638=""),TRUE,FALSE)</f>
        <v>1</v>
      </c>
      <c r="AM1638" s="13">
        <f>IF(AI1638="","",AI1638&lt;0)</f>
        <v/>
      </c>
      <c r="AN1638" s="13" t="str">
        <f>IF(AH1638="","No inspection date",IF(AI1638&lt;0,"Negative chronology",IF(AI1638&lt;=30,"0-30",IF(AI1638&lt;=60,"31-60",IF(AI1638&lt;=90,"61-90",IF(AI1638&lt;=180,"91-180","181+"))))))</f>
        <v>No inspection date</v>
      </c>
      <c r="AO1638" s="13" t="str">
        <f>IF(OR(ISNUMBER(SEARCH("COMPLETED",K1638)),ISNUMBER(SEARCH("CLOSED",K1638))),"Closed/Completed","Other Active/Issued")</f>
        <v>Closed/Completed</v>
      </c>
    </row>
    <row r="1639" spans="1:41">
      <c r="A1639" t="s">
        <v>9219</v>
      </c>
      <c r="B1639" t="s">
        <v>87</v>
      </c>
      <c r="C1639" t="s">
        <v>87</v>
      </c>
      <c r="D1639" t="s">
        <v>88</v>
      </c>
      <c r="E1639" t="s">
        <v>7318</v>
      </c>
      <c r="H1639" t="s">
        <v>2472</v>
      </c>
      <c r="I1639" t="s">
        <v>3684</v>
      </c>
      <c r="J1639" t="s">
        <v>137</v>
      </c>
      <c r="K1639" t="s">
        <v>93</v>
      </c>
      <c r="L1639" t="s">
        <v>93</v>
      </c>
      <c r="M1639" t="s">
        <v>9220</v>
      </c>
      <c r="N1639" s="9">
        <v>98115</v>
      </c>
      <c r="O1639" t="s">
        <v>9221</v>
      </c>
      <c r="P1639" s="10">
        <v>47.67635621</v>
      </c>
      <c r="Q1639" s="10">
        <v>-122.31386649</v>
      </c>
      <c r="R1639" t="s">
        <v>9222</v>
      </c>
      <c r="S1639" s="7">
        <v>4</v>
      </c>
      <c r="T1639" s="7">
        <v>2024</v>
      </c>
      <c r="U1639" s="7">
        <v>2</v>
      </c>
      <c r="V1639">
        <v>4</v>
      </c>
      <c r="W1639">
        <v>2024</v>
      </c>
      <c r="X1639">
        <v>2</v>
      </c>
      <c r="Y1639" t="b">
        <v>0</v>
      </c>
      <c r="Z1639" t="b">
        <v>0</v>
      </c>
      <c r="AA1639">
        <v>20</v>
      </c>
      <c r="AB1639">
        <v>4</v>
      </c>
      <c r="AC1639" t="b">
        <v>0</v>
      </c>
      <c r="AD1639" t="b">
        <v>1</v>
      </c>
      <c r="AE1639" t="b">
        <v>0</v>
      </c>
      <c r="AF1639" t="b">
        <v>0</v>
      </c>
      <c r="AG1639" s="11">
        <v>45386</v>
      </c>
      <c r="AH1639" s="11">
        <v>45406</v>
      </c>
      <c r="AI1639" s="12">
        <f>IF(OR(AG1639="",AH1639=""),"",AH1639-AG1639)</f>
        <v>20.0</v>
      </c>
      <c r="AJ1639" s="13" t="b">
        <f>IF(OR(AI1639="",AA1639=""),"",AI1639=AA1639)</f>
        <v>1</v>
      </c>
      <c r="AK1639" s="13" t="b">
        <f>IF(AI1639="","",AI1639&gt;60)</f>
        <v>0</v>
      </c>
      <c r="AL1639" s="13" t="b">
        <f>IF(OR(Y1639=TRUE,AH1639=""),TRUE,FALSE)</f>
        <v>0</v>
      </c>
      <c r="AM1639" s="13" t="b">
        <f>IF(AI1639="","",AI1639&lt;0)</f>
        <v>0</v>
      </c>
      <c r="AN1639" s="13" t="str">
        <f>IF(AH1639="","No inspection date",IF(AI1639&lt;0,"Negative chronology",IF(AI1639&lt;=30,"0-30",IF(AI1639&lt;=60,"31-60",IF(AI1639&lt;=90,"61-90",IF(AI1639&lt;=180,"91-180","181+"))))))</f>
        <v>0-30</v>
      </c>
      <c r="AO1639" s="13" t="str">
        <f>IF(OR(ISNUMBER(SEARCH("COMPLETED",K1639)),ISNUMBER(SEARCH("CLOSED",K1639))),"Closed/Completed","Other Active/Issued")</f>
        <v>Closed/Completed</v>
      </c>
    </row>
    <row r="1640" spans="1:41">
      <c r="A1640" t="s">
        <v>9223</v>
      </c>
      <c r="B1640" t="s">
        <v>87</v>
      </c>
      <c r="C1640" t="s">
        <v>87</v>
      </c>
      <c r="D1640" t="s">
        <v>88</v>
      </c>
      <c r="E1640" t="s">
        <v>7318</v>
      </c>
      <c r="G1640" t="s">
        <v>7706</v>
      </c>
      <c r="H1640" t="s">
        <v>2472</v>
      </c>
      <c r="I1640" t="s">
        <v>4510</v>
      </c>
      <c r="J1640" t="s">
        <v>137</v>
      </c>
      <c r="K1640" t="s">
        <v>93</v>
      </c>
      <c r="L1640" t="s">
        <v>93</v>
      </c>
      <c r="M1640" t="s">
        <v>8232</v>
      </c>
      <c r="N1640" s="9">
        <v>98118</v>
      </c>
      <c r="O1640" t="s">
        <v>9224</v>
      </c>
      <c r="P1640" s="10">
        <v>47.55550201</v>
      </c>
      <c r="Q1640" s="10">
        <v>-122.29085991</v>
      </c>
      <c r="R1640" t="s">
        <v>8234</v>
      </c>
      <c r="S1640" s="7">
        <v>4</v>
      </c>
      <c r="T1640" s="7">
        <v>2024</v>
      </c>
      <c r="U1640" s="7">
        <v>2</v>
      </c>
      <c r="V1640">
        <v>10</v>
      </c>
      <c r="W1640">
        <v>2024</v>
      </c>
      <c r="X1640">
        <v>4</v>
      </c>
      <c r="Y1640" t="b">
        <v>0</v>
      </c>
      <c r="Z1640" t="b">
        <v>0</v>
      </c>
      <c r="AA1640">
        <v>186</v>
      </c>
      <c r="AB1640">
        <v>2</v>
      </c>
      <c r="AC1640" t="b">
        <v>0</v>
      </c>
      <c r="AD1640" t="b">
        <v>1</v>
      </c>
      <c r="AE1640" t="b">
        <v>0</v>
      </c>
      <c r="AF1640" t="b">
        <v>0</v>
      </c>
      <c r="AG1640" s="11">
        <v>45386</v>
      </c>
      <c r="AH1640" s="11">
        <v>45572</v>
      </c>
      <c r="AI1640" s="12">
        <f>IF(OR(AG1640="",AH1640=""),"",AH1640-AG1640)</f>
        <v>186.0</v>
      </c>
      <c r="AJ1640" s="13" t="b">
        <f>IF(OR(AI1640="",AA1640=""),"",AI1640=AA1640)</f>
        <v>1</v>
      </c>
      <c r="AK1640" s="13" t="b">
        <f>IF(AI1640="","",AI1640&gt;60)</f>
        <v>1</v>
      </c>
      <c r="AL1640" s="13" t="b">
        <f>IF(OR(Y1640=TRUE,AH1640=""),TRUE,FALSE)</f>
        <v>0</v>
      </c>
      <c r="AM1640" s="13" t="b">
        <f>IF(AI1640="","",AI1640&lt;0)</f>
        <v>0</v>
      </c>
      <c r="AN1640" s="13" t="str">
        <f>IF(AH1640="","No inspection date",IF(AI1640&lt;0,"Negative chronology",IF(AI1640&lt;=30,"0-30",IF(AI1640&lt;=60,"31-60",IF(AI1640&lt;=90,"61-90",IF(AI1640&lt;=180,"91-180","181+"))))))</f>
        <v>181+</v>
      </c>
      <c r="AO1640" s="13" t="str">
        <f>IF(OR(ISNUMBER(SEARCH("COMPLETED",K1640)),ISNUMBER(SEARCH("CLOSED",K1640))),"Closed/Completed","Other Active/Issued")</f>
        <v>Closed/Completed</v>
      </c>
    </row>
    <row r="1641" spans="1:41">
      <c r="A1641" t="s">
        <v>9225</v>
      </c>
      <c r="B1641" t="s">
        <v>87</v>
      </c>
      <c r="C1641" t="s">
        <v>87</v>
      </c>
      <c r="D1641" t="s">
        <v>88</v>
      </c>
      <c r="E1641" t="s">
        <v>7318</v>
      </c>
      <c r="H1641" t="s">
        <v>2472</v>
      </c>
      <c r="I1641" t="s">
        <v>3684</v>
      </c>
      <c r="J1641" t="s">
        <v>137</v>
      </c>
      <c r="K1641" t="s">
        <v>93</v>
      </c>
      <c r="L1641" t="s">
        <v>93</v>
      </c>
      <c r="M1641" t="s">
        <v>9226</v>
      </c>
      <c r="N1641" s="9">
        <v>98115</v>
      </c>
      <c r="O1641" t="s">
        <v>9227</v>
      </c>
      <c r="P1641" s="10">
        <v>47.67635749</v>
      </c>
      <c r="Q1641" s="10">
        <v>-122.3137081</v>
      </c>
      <c r="R1641" t="s">
        <v>9228</v>
      </c>
      <c r="S1641" s="7">
        <v>4</v>
      </c>
      <c r="T1641" s="7">
        <v>2024</v>
      </c>
      <c r="U1641" s="7">
        <v>2</v>
      </c>
      <c r="V1641">
        <v>4</v>
      </c>
      <c r="W1641">
        <v>2024</v>
      </c>
      <c r="X1641">
        <v>2</v>
      </c>
      <c r="Y1641" t="b">
        <v>0</v>
      </c>
      <c r="Z1641" t="b">
        <v>0</v>
      </c>
      <c r="AA1641">
        <v>20</v>
      </c>
      <c r="AB1641">
        <v>4</v>
      </c>
      <c r="AC1641" t="b">
        <v>0</v>
      </c>
      <c r="AD1641" t="b">
        <v>1</v>
      </c>
      <c r="AE1641" t="b">
        <v>0</v>
      </c>
      <c r="AF1641" t="b">
        <v>0</v>
      </c>
      <c r="AG1641" s="11">
        <v>45386</v>
      </c>
      <c r="AH1641" s="11">
        <v>45406</v>
      </c>
      <c r="AI1641" s="12">
        <f>IF(OR(AG1641="",AH1641=""),"",AH1641-AG1641)</f>
        <v>20.0</v>
      </c>
      <c r="AJ1641" s="13" t="b">
        <f>IF(OR(AI1641="",AA1641=""),"",AI1641=AA1641)</f>
        <v>1</v>
      </c>
      <c r="AK1641" s="13" t="b">
        <f>IF(AI1641="","",AI1641&gt;60)</f>
        <v>0</v>
      </c>
      <c r="AL1641" s="13" t="b">
        <f>IF(OR(Y1641=TRUE,AH1641=""),TRUE,FALSE)</f>
        <v>0</v>
      </c>
      <c r="AM1641" s="13" t="b">
        <f>IF(AI1641="","",AI1641&lt;0)</f>
        <v>0</v>
      </c>
      <c r="AN1641" s="13" t="str">
        <f>IF(AH1641="","No inspection date",IF(AI1641&lt;0,"Negative chronology",IF(AI1641&lt;=30,"0-30",IF(AI1641&lt;=60,"31-60",IF(AI1641&lt;=90,"61-90",IF(AI1641&lt;=180,"91-180","181+"))))))</f>
        <v>0-30</v>
      </c>
      <c r="AO1641" s="13" t="str">
        <f>IF(OR(ISNUMBER(SEARCH("COMPLETED",K1641)),ISNUMBER(SEARCH("CLOSED",K1641))),"Closed/Completed","Other Active/Issued")</f>
        <v>Closed/Completed</v>
      </c>
    </row>
    <row r="1642" spans="1:41">
      <c r="A1642" t="s">
        <v>9229</v>
      </c>
      <c r="B1642" t="s">
        <v>87</v>
      </c>
      <c r="C1642" t="s">
        <v>87</v>
      </c>
      <c r="D1642" t="s">
        <v>88</v>
      </c>
      <c r="E1642" t="s">
        <v>7318</v>
      </c>
      <c r="F1642" t="s">
        <v>9230</v>
      </c>
      <c r="H1642" t="s">
        <v>3788</v>
      </c>
      <c r="I1642" t="s">
        <v>9231</v>
      </c>
      <c r="J1642" t="s">
        <v>93</v>
      </c>
      <c r="K1642" t="s">
        <v>93</v>
      </c>
      <c r="L1642" t="s">
        <v>93</v>
      </c>
      <c r="M1642" t="s">
        <v>9232</v>
      </c>
      <c r="N1642" s="9">
        <v>98125</v>
      </c>
      <c r="O1642" t="s">
        <v>9233</v>
      </c>
      <c r="P1642" s="10">
        <v>47.71479568</v>
      </c>
      <c r="Q1642" s="10">
        <v>-122.3118449</v>
      </c>
      <c r="R1642" t="s">
        <v>9234</v>
      </c>
      <c r="S1642" s="7">
        <v>4</v>
      </c>
      <c r="T1642" s="7">
        <v>2024</v>
      </c>
      <c r="U1642" s="7">
        <v>2</v>
      </c>
      <c r="V1642">
        <v>4</v>
      </c>
      <c r="W1642">
        <v>2024</v>
      </c>
      <c r="X1642">
        <v>2</v>
      </c>
      <c r="Y1642" t="b">
        <v>0</v>
      </c>
      <c r="Z1642" t="b">
        <v>0</v>
      </c>
      <c r="AA1642">
        <v>-1</v>
      </c>
      <c r="AB1642">
        <v>5</v>
      </c>
      <c r="AC1642" t="b">
        <v>0</v>
      </c>
      <c r="AD1642" t="b">
        <v>1</v>
      </c>
      <c r="AE1642" t="b">
        <v>0</v>
      </c>
      <c r="AF1642" t="b">
        <v>0</v>
      </c>
      <c r="AG1642" s="11">
        <v>45393</v>
      </c>
      <c r="AH1642" s="11">
        <v>45392</v>
      </c>
      <c r="AI1642" s="12">
        <f>IF(OR(AG1642="",AH1642=""),"",AH1642-AG1642)</f>
        <v>-1.0</v>
      </c>
      <c r="AJ1642" s="13" t="b">
        <f>IF(OR(AI1642="",AA1642=""),"",AI1642=AA1642)</f>
        <v>1</v>
      </c>
      <c r="AK1642" s="13" t="b">
        <f>IF(AI1642="","",AI1642&gt;60)</f>
        <v>0</v>
      </c>
      <c r="AL1642" s="13" t="b">
        <f>IF(OR(Y1642=TRUE,AH1642=""),TRUE,FALSE)</f>
        <v>0</v>
      </c>
      <c r="AM1642" s="13" t="b">
        <f>IF(AI1642="","",AI1642&lt;0)</f>
        <v>1</v>
      </c>
      <c r="AN1642" s="13" t="str">
        <f>IF(AH1642="","No inspection date",IF(AI1642&lt;0,"Negative chronology",IF(AI1642&lt;=30,"0-30",IF(AI1642&lt;=60,"31-60",IF(AI1642&lt;=90,"61-90",IF(AI1642&lt;=180,"91-180","181+"))))))</f>
        <v>Negative chronology</v>
      </c>
      <c r="AO1642" s="13" t="str">
        <f>IF(OR(ISNUMBER(SEARCH("COMPLETED",K1642)),ISNUMBER(SEARCH("CLOSED",K1642))),"Closed/Completed","Other Active/Issued")</f>
        <v>Closed/Completed</v>
      </c>
    </row>
    <row r="1643" spans="1:41">
      <c r="A1643" t="s">
        <v>9235</v>
      </c>
      <c r="B1643" t="s">
        <v>87</v>
      </c>
      <c r="C1643" t="s">
        <v>87</v>
      </c>
      <c r="D1643" t="s">
        <v>88</v>
      </c>
      <c r="E1643" t="s">
        <v>7318</v>
      </c>
      <c r="G1643" t="s">
        <v>7514</v>
      </c>
      <c r="H1643" t="s">
        <v>3795</v>
      </c>
      <c r="I1643" t="s">
        <v>9236</v>
      </c>
      <c r="J1643" t="s">
        <v>137</v>
      </c>
      <c r="K1643" t="s">
        <v>93</v>
      </c>
      <c r="L1643" t="s">
        <v>93</v>
      </c>
      <c r="M1643" t="s">
        <v>9237</v>
      </c>
      <c r="N1643" s="9">
        <v>98178</v>
      </c>
      <c r="O1643" t="s">
        <v>9238</v>
      </c>
      <c r="P1643" s="10">
        <v>47.50088735</v>
      </c>
      <c r="Q1643" s="10">
        <v>-122.26892934</v>
      </c>
      <c r="R1643" t="s">
        <v>9239</v>
      </c>
      <c r="S1643" s="7">
        <v>4</v>
      </c>
      <c r="T1643" s="7">
        <v>2024</v>
      </c>
      <c r="U1643" s="7">
        <v>2</v>
      </c>
      <c r="V1643">
        <v>3</v>
      </c>
      <c r="W1643">
        <v>2025</v>
      </c>
      <c r="X1643">
        <v>1</v>
      </c>
      <c r="Y1643" t="b">
        <v>0</v>
      </c>
      <c r="Z1643" t="b">
        <v>0</v>
      </c>
      <c r="AA1643">
        <v>338</v>
      </c>
      <c r="AB1643">
        <v>2</v>
      </c>
      <c r="AC1643" t="b">
        <v>0</v>
      </c>
      <c r="AD1643" t="b">
        <v>1</v>
      </c>
      <c r="AE1643" t="b">
        <v>0</v>
      </c>
      <c r="AF1643" t="b">
        <v>0</v>
      </c>
      <c r="AG1643" s="11">
        <v>45397</v>
      </c>
      <c r="AH1643" s="11">
        <v>45735</v>
      </c>
      <c r="AI1643" s="12">
        <f>IF(OR(AG1643="",AH1643=""),"",AH1643-AG1643)</f>
        <v>338.0</v>
      </c>
      <c r="AJ1643" s="13" t="b">
        <f>IF(OR(AI1643="",AA1643=""),"",AI1643=AA1643)</f>
        <v>1</v>
      </c>
      <c r="AK1643" s="13" t="b">
        <f>IF(AI1643="","",AI1643&gt;60)</f>
        <v>1</v>
      </c>
      <c r="AL1643" s="13" t="b">
        <f>IF(OR(Y1643=TRUE,AH1643=""),TRUE,FALSE)</f>
        <v>0</v>
      </c>
      <c r="AM1643" s="13" t="b">
        <f>IF(AI1643="","",AI1643&lt;0)</f>
        <v>0</v>
      </c>
      <c r="AN1643" s="13" t="str">
        <f>IF(AH1643="","No inspection date",IF(AI1643&lt;0,"Negative chronology",IF(AI1643&lt;=30,"0-30",IF(AI1643&lt;=60,"31-60",IF(AI1643&lt;=90,"61-90",IF(AI1643&lt;=180,"91-180","181+"))))))</f>
        <v>181+</v>
      </c>
      <c r="AO1643" s="13" t="str">
        <f>IF(OR(ISNUMBER(SEARCH("COMPLETED",K1643)),ISNUMBER(SEARCH("CLOSED",K1643))),"Closed/Completed","Other Active/Issued")</f>
        <v>Closed/Completed</v>
      </c>
    </row>
    <row r="1644" spans="1:41">
      <c r="A1644" t="s">
        <v>9240</v>
      </c>
      <c r="B1644" t="s">
        <v>87</v>
      </c>
      <c r="C1644" t="s">
        <v>87</v>
      </c>
      <c r="D1644" t="s">
        <v>88</v>
      </c>
      <c r="E1644" t="s">
        <v>7318</v>
      </c>
      <c r="G1644" t="s">
        <v>7706</v>
      </c>
      <c r="H1644" t="s">
        <v>2158</v>
      </c>
      <c r="I1644" t="s">
        <v>9241</v>
      </c>
      <c r="J1644" t="s">
        <v>137</v>
      </c>
      <c r="K1644" t="s">
        <v>93</v>
      </c>
      <c r="L1644" t="s">
        <v>93</v>
      </c>
      <c r="M1644" t="s">
        <v>8419</v>
      </c>
      <c r="N1644" s="9">
        <v>98103</v>
      </c>
      <c r="O1644" t="s">
        <v>9242</v>
      </c>
      <c r="P1644" s="10">
        <v>47.69340949</v>
      </c>
      <c r="Q1644" s="10">
        <v>-122.35565887</v>
      </c>
      <c r="R1644" t="s">
        <v>8421</v>
      </c>
      <c r="S1644" s="7">
        <v>4</v>
      </c>
      <c r="T1644" s="7">
        <v>2024</v>
      </c>
      <c r="U1644" s="7">
        <v>2</v>
      </c>
      <c r="V1644">
        <v>3</v>
      </c>
      <c r="W1644">
        <v>2025</v>
      </c>
      <c r="X1644">
        <v>1</v>
      </c>
      <c r="Y1644" t="b">
        <v>0</v>
      </c>
      <c r="Z1644" t="b">
        <v>0</v>
      </c>
      <c r="AA1644">
        <v>336</v>
      </c>
      <c r="AB1644">
        <v>5</v>
      </c>
      <c r="AC1644" t="b">
        <v>0</v>
      </c>
      <c r="AD1644" t="b">
        <v>1</v>
      </c>
      <c r="AE1644" t="b">
        <v>0</v>
      </c>
      <c r="AF1644" t="b">
        <v>0</v>
      </c>
      <c r="AG1644" s="11">
        <v>45398</v>
      </c>
      <c r="AH1644" s="11">
        <v>45734</v>
      </c>
      <c r="AI1644" s="12">
        <f>IF(OR(AG1644="",AH1644=""),"",AH1644-AG1644)</f>
        <v>336.0</v>
      </c>
      <c r="AJ1644" s="13" t="b">
        <f>IF(OR(AI1644="",AA1644=""),"",AI1644=AA1644)</f>
        <v>1</v>
      </c>
      <c r="AK1644" s="13" t="b">
        <f>IF(AI1644="","",AI1644&gt;60)</f>
        <v>1</v>
      </c>
      <c r="AL1644" s="13" t="b">
        <f>IF(OR(Y1644=TRUE,AH1644=""),TRUE,FALSE)</f>
        <v>0</v>
      </c>
      <c r="AM1644" s="13" t="b">
        <f>IF(AI1644="","",AI1644&lt;0)</f>
        <v>0</v>
      </c>
      <c r="AN1644" s="13" t="str">
        <f>IF(AH1644="","No inspection date",IF(AI1644&lt;0,"Negative chronology",IF(AI1644&lt;=30,"0-30",IF(AI1644&lt;=60,"31-60",IF(AI1644&lt;=90,"61-90",IF(AI1644&lt;=180,"91-180","181+"))))))</f>
        <v>181+</v>
      </c>
      <c r="AO1644" s="13" t="str">
        <f>IF(OR(ISNUMBER(SEARCH("COMPLETED",K1644)),ISNUMBER(SEARCH("CLOSED",K1644))),"Closed/Completed","Other Active/Issued")</f>
        <v>Closed/Completed</v>
      </c>
    </row>
    <row r="1645" spans="1:41">
      <c r="A1645" t="s">
        <v>9243</v>
      </c>
      <c r="B1645" t="s">
        <v>87</v>
      </c>
      <c r="C1645" t="s">
        <v>87</v>
      </c>
      <c r="D1645" t="s">
        <v>88</v>
      </c>
      <c r="E1645" t="s">
        <v>7318</v>
      </c>
      <c r="F1645" t="s">
        <v>8479</v>
      </c>
      <c r="H1645" t="s">
        <v>2158</v>
      </c>
      <c r="I1645" t="s">
        <v>1437</v>
      </c>
      <c r="J1645" t="s">
        <v>137</v>
      </c>
      <c r="K1645" t="s">
        <v>93</v>
      </c>
      <c r="L1645" t="s">
        <v>93</v>
      </c>
      <c r="M1645" t="s">
        <v>9244</v>
      </c>
      <c r="N1645" s="9">
        <v>98105</v>
      </c>
      <c r="O1645" t="s">
        <v>9245</v>
      </c>
      <c r="P1645" s="10">
        <v>47.66526415</v>
      </c>
      <c r="Q1645" s="10">
        <v>-122.3116465</v>
      </c>
      <c r="R1645" t="s">
        <v>9246</v>
      </c>
      <c r="S1645" s="7">
        <v>4</v>
      </c>
      <c r="T1645" s="7">
        <v>2024</v>
      </c>
      <c r="U1645" s="7">
        <v>2</v>
      </c>
      <c r="V1645">
        <v>4</v>
      </c>
      <c r="W1645">
        <v>2024</v>
      </c>
      <c r="X1645">
        <v>2</v>
      </c>
      <c r="Y1645" t="b">
        <v>0</v>
      </c>
      <c r="Z1645" t="b">
        <v>0</v>
      </c>
      <c r="AA1645">
        <v>14</v>
      </c>
      <c r="AB1645">
        <v>4</v>
      </c>
      <c r="AC1645" t="b">
        <v>0</v>
      </c>
      <c r="AD1645" t="b">
        <v>1</v>
      </c>
      <c r="AE1645" t="b">
        <v>0</v>
      </c>
      <c r="AF1645" t="b">
        <v>0</v>
      </c>
      <c r="AG1645" s="11">
        <v>45398</v>
      </c>
      <c r="AH1645" s="11">
        <v>45412</v>
      </c>
      <c r="AI1645" s="12">
        <f>IF(OR(AG1645="",AH1645=""),"",AH1645-AG1645)</f>
        <v>14.0</v>
      </c>
      <c r="AJ1645" s="13" t="b">
        <f>IF(OR(AI1645="",AA1645=""),"",AI1645=AA1645)</f>
        <v>1</v>
      </c>
      <c r="AK1645" s="13" t="b">
        <f>IF(AI1645="","",AI1645&gt;60)</f>
        <v>0</v>
      </c>
      <c r="AL1645" s="13" t="b">
        <f>IF(OR(Y1645=TRUE,AH1645=""),TRUE,FALSE)</f>
        <v>0</v>
      </c>
      <c r="AM1645" s="13" t="b">
        <f>IF(AI1645="","",AI1645&lt;0)</f>
        <v>0</v>
      </c>
      <c r="AN1645" s="13" t="str">
        <f>IF(AH1645="","No inspection date",IF(AI1645&lt;0,"Negative chronology",IF(AI1645&lt;=30,"0-30",IF(AI1645&lt;=60,"31-60",IF(AI1645&lt;=90,"61-90",IF(AI1645&lt;=180,"91-180","181+"))))))</f>
        <v>0-30</v>
      </c>
      <c r="AO1645" s="13" t="str">
        <f>IF(OR(ISNUMBER(SEARCH("COMPLETED",K1645)),ISNUMBER(SEARCH("CLOSED",K1645))),"Closed/Completed","Other Active/Issued")</f>
        <v>Closed/Completed</v>
      </c>
    </row>
    <row r="1646" spans="1:41">
      <c r="A1646" t="s">
        <v>9247</v>
      </c>
      <c r="B1646" t="s">
        <v>87</v>
      </c>
      <c r="C1646" t="s">
        <v>87</v>
      </c>
      <c r="D1646" t="s">
        <v>88</v>
      </c>
      <c r="E1646" t="s">
        <v>7318</v>
      </c>
      <c r="H1646" t="s">
        <v>2158</v>
      </c>
      <c r="K1646" t="s">
        <v>93</v>
      </c>
      <c r="L1646" t="s">
        <v>93</v>
      </c>
      <c r="M1646" t="s">
        <v>9248</v>
      </c>
      <c r="N1646" s="9">
        <v>98117</v>
      </c>
      <c r="O1646" t="s">
        <v>9249</v>
      </c>
      <c r="P1646" s="10">
        <v>47.69093229</v>
      </c>
      <c r="Q1646" s="10">
        <v>-122.36212679</v>
      </c>
      <c r="R1646" t="s">
        <v>9250</v>
      </c>
      <c r="S1646" s="7">
        <v>4</v>
      </c>
      <c r="T1646" s="7">
        <v>2024</v>
      </c>
      <c r="U1646" s="7">
        <v>2</v>
      </c>
      <c r="Y1646" t="b">
        <v>1</v>
      </c>
      <c r="Z1646" t="b">
        <v>1</v>
      </c>
      <c r="AB1646">
        <v>5</v>
      </c>
      <c r="AC1646" t="b">
        <v>0</v>
      </c>
      <c r="AD1646" t="b">
        <v>1</v>
      </c>
      <c r="AE1646" t="b">
        <v>0</v>
      </c>
      <c r="AF1646" t="b">
        <v>0</v>
      </c>
      <c r="AG1646" s="11">
        <v>45398</v>
      </c>
      <c r="AI1646" s="12">
        <f>IF(OR(AG1646="",AH1646=""),"",AH1646-AG1646)</f>
        <v/>
      </c>
      <c r="AJ1646" s="13">
        <f>IF(OR(AI1646="",AA1646=""),"",AI1646=AA1646)</f>
        <v/>
      </c>
      <c r="AK1646" s="13">
        <f>IF(AI1646="","",AI1646&gt;60)</f>
        <v/>
      </c>
      <c r="AL1646" s="13" t="b">
        <f>IF(OR(Y1646=TRUE,AH1646=""),TRUE,FALSE)</f>
        <v>1</v>
      </c>
      <c r="AM1646" s="13">
        <f>IF(AI1646="","",AI1646&lt;0)</f>
        <v/>
      </c>
      <c r="AN1646" s="13" t="str">
        <f>IF(AH1646="","No inspection date",IF(AI1646&lt;0,"Negative chronology",IF(AI1646&lt;=30,"0-30",IF(AI1646&lt;=60,"31-60",IF(AI1646&lt;=90,"61-90",IF(AI1646&lt;=180,"91-180","181+"))))))</f>
        <v>No inspection date</v>
      </c>
      <c r="AO1646" s="13" t="str">
        <f>IF(OR(ISNUMBER(SEARCH("COMPLETED",K1646)),ISNUMBER(SEARCH("CLOSED",K1646))),"Closed/Completed","Other Active/Issued")</f>
        <v>Closed/Completed</v>
      </c>
    </row>
    <row r="1647" spans="1:41">
      <c r="A1647" t="s">
        <v>9251</v>
      </c>
      <c r="B1647" t="s">
        <v>87</v>
      </c>
      <c r="C1647" t="s">
        <v>87</v>
      </c>
      <c r="D1647" t="s">
        <v>88</v>
      </c>
      <c r="E1647" t="s">
        <v>7318</v>
      </c>
      <c r="F1647" t="s">
        <v>9252</v>
      </c>
      <c r="H1647" t="s">
        <v>3802</v>
      </c>
      <c r="I1647" t="s">
        <v>3802</v>
      </c>
      <c r="J1647" t="s">
        <v>93</v>
      </c>
      <c r="K1647" t="s">
        <v>93</v>
      </c>
      <c r="L1647" t="s">
        <v>93</v>
      </c>
      <c r="M1647" t="s">
        <v>8296</v>
      </c>
      <c r="N1647" s="9">
        <v>98115</v>
      </c>
      <c r="O1647" t="s">
        <v>9253</v>
      </c>
      <c r="P1647" s="10">
        <v>47.67679652</v>
      </c>
      <c r="Q1647" s="10">
        <v>-122.31768441</v>
      </c>
      <c r="R1647" t="s">
        <v>8298</v>
      </c>
      <c r="S1647" s="7">
        <v>4</v>
      </c>
      <c r="T1647" s="7">
        <v>2024</v>
      </c>
      <c r="U1647" s="7">
        <v>2</v>
      </c>
      <c r="V1647">
        <v>4</v>
      </c>
      <c r="W1647">
        <v>2024</v>
      </c>
      <c r="X1647">
        <v>2</v>
      </c>
      <c r="Y1647" t="b">
        <v>0</v>
      </c>
      <c r="Z1647" t="b">
        <v>0</v>
      </c>
      <c r="AA1647">
        <v>0</v>
      </c>
      <c r="AB1647">
        <v>4</v>
      </c>
      <c r="AC1647" t="b">
        <v>0</v>
      </c>
      <c r="AD1647" t="b">
        <v>1</v>
      </c>
      <c r="AE1647" t="b">
        <v>0</v>
      </c>
      <c r="AF1647" t="b">
        <v>0</v>
      </c>
      <c r="AG1647" s="11">
        <v>45400</v>
      </c>
      <c r="AH1647" s="11">
        <v>45400</v>
      </c>
      <c r="AI1647" s="12">
        <f>IF(OR(AG1647="",AH1647=""),"",AH1647-AG1647)</f>
        <v>0.0</v>
      </c>
      <c r="AJ1647" s="13" t="b">
        <f>IF(OR(AI1647="",AA1647=""),"",AI1647=AA1647)</f>
        <v>1</v>
      </c>
      <c r="AK1647" s="13" t="b">
        <f>IF(AI1647="","",AI1647&gt;60)</f>
        <v>0</v>
      </c>
      <c r="AL1647" s="13" t="b">
        <f>IF(OR(Y1647=TRUE,AH1647=""),TRUE,FALSE)</f>
        <v>0</v>
      </c>
      <c r="AM1647" s="13" t="b">
        <f>IF(AI1647="","",AI1647&lt;0)</f>
        <v>0</v>
      </c>
      <c r="AN1647" s="13" t="str">
        <f>IF(AH1647="","No inspection date",IF(AI1647&lt;0,"Negative chronology",IF(AI1647&lt;=30,"0-30",IF(AI1647&lt;=60,"31-60",IF(AI1647&lt;=90,"61-90",IF(AI1647&lt;=180,"91-180","181+"))))))</f>
        <v>0-30</v>
      </c>
      <c r="AO1647" s="13" t="str">
        <f>IF(OR(ISNUMBER(SEARCH("COMPLETED",K1647)),ISNUMBER(SEARCH("CLOSED",K1647))),"Closed/Completed","Other Active/Issued")</f>
        <v>Closed/Completed</v>
      </c>
    </row>
    <row r="1648" spans="1:41">
      <c r="A1648" t="s">
        <v>9254</v>
      </c>
      <c r="B1648" t="s">
        <v>87</v>
      </c>
      <c r="C1648" t="s">
        <v>87</v>
      </c>
      <c r="D1648" t="s">
        <v>88</v>
      </c>
      <c r="E1648" t="s">
        <v>7318</v>
      </c>
      <c r="H1648" t="s">
        <v>6509</v>
      </c>
      <c r="K1648" t="s">
        <v>93</v>
      </c>
      <c r="L1648" t="s">
        <v>93</v>
      </c>
      <c r="M1648" t="s">
        <v>8296</v>
      </c>
      <c r="N1648" s="9">
        <v>98115</v>
      </c>
      <c r="O1648" t="s">
        <v>9255</v>
      </c>
      <c r="P1648" s="10">
        <v>47.67679652</v>
      </c>
      <c r="Q1648" s="10">
        <v>-122.31768441</v>
      </c>
      <c r="R1648" t="s">
        <v>8298</v>
      </c>
      <c r="S1648" s="7">
        <v>4</v>
      </c>
      <c r="T1648" s="7">
        <v>2024</v>
      </c>
      <c r="U1648" s="7">
        <v>2</v>
      </c>
      <c r="Y1648" t="b">
        <v>1</v>
      </c>
      <c r="Z1648" t="b">
        <v>1</v>
      </c>
      <c r="AB1648">
        <v>4</v>
      </c>
      <c r="AC1648" t="b">
        <v>0</v>
      </c>
      <c r="AD1648" t="b">
        <v>1</v>
      </c>
      <c r="AE1648" t="b">
        <v>0</v>
      </c>
      <c r="AF1648" t="b">
        <v>0</v>
      </c>
      <c r="AG1648" s="11">
        <v>45401</v>
      </c>
      <c r="AI1648" s="12">
        <f>IF(OR(AG1648="",AH1648=""),"",AH1648-AG1648)</f>
        <v/>
      </c>
      <c r="AJ1648" s="13">
        <f>IF(OR(AI1648="",AA1648=""),"",AI1648=AA1648)</f>
        <v/>
      </c>
      <c r="AK1648" s="13">
        <f>IF(AI1648="","",AI1648&gt;60)</f>
        <v/>
      </c>
      <c r="AL1648" s="13" t="b">
        <f>IF(OR(Y1648=TRUE,AH1648=""),TRUE,FALSE)</f>
        <v>1</v>
      </c>
      <c r="AM1648" s="13">
        <f>IF(AI1648="","",AI1648&lt;0)</f>
        <v/>
      </c>
      <c r="AN1648" s="13" t="str">
        <f>IF(AH1648="","No inspection date",IF(AI1648&lt;0,"Negative chronology",IF(AI1648&lt;=30,"0-30",IF(AI1648&lt;=60,"31-60",IF(AI1648&lt;=90,"61-90",IF(AI1648&lt;=180,"91-180","181+"))))))</f>
        <v>No inspection date</v>
      </c>
      <c r="AO1648" s="13" t="str">
        <f>IF(OR(ISNUMBER(SEARCH("COMPLETED",K1648)),ISNUMBER(SEARCH("CLOSED",K1648))),"Closed/Completed","Other Active/Issued")</f>
        <v>Closed/Completed</v>
      </c>
    </row>
    <row r="1649" spans="1:41">
      <c r="A1649" t="s">
        <v>9256</v>
      </c>
      <c r="B1649" t="s">
        <v>87</v>
      </c>
      <c r="C1649" t="s">
        <v>87</v>
      </c>
      <c r="D1649" t="s">
        <v>88</v>
      </c>
      <c r="E1649" t="s">
        <v>7318</v>
      </c>
      <c r="F1649" t="s">
        <v>9257</v>
      </c>
      <c r="H1649" t="s">
        <v>9258</v>
      </c>
      <c r="I1649" t="s">
        <v>4633</v>
      </c>
      <c r="J1649" t="s">
        <v>93</v>
      </c>
      <c r="K1649" t="s">
        <v>93</v>
      </c>
      <c r="L1649" t="s">
        <v>93</v>
      </c>
      <c r="M1649" t="s">
        <v>9259</v>
      </c>
      <c r="N1649" s="9">
        <v>98136</v>
      </c>
      <c r="O1649" t="s">
        <v>9260</v>
      </c>
      <c r="P1649" s="10">
        <v>47.53887768</v>
      </c>
      <c r="Q1649" s="10">
        <v>-122.39325673</v>
      </c>
      <c r="R1649" t="s">
        <v>9261</v>
      </c>
      <c r="S1649" s="7">
        <v>4</v>
      </c>
      <c r="T1649" s="7">
        <v>2024</v>
      </c>
      <c r="U1649" s="7">
        <v>2</v>
      </c>
      <c r="V1649">
        <v>11</v>
      </c>
      <c r="W1649">
        <v>2024</v>
      </c>
      <c r="X1649">
        <v>4</v>
      </c>
      <c r="Y1649" t="b">
        <v>0</v>
      </c>
      <c r="Z1649" t="b">
        <v>0</v>
      </c>
      <c r="AA1649">
        <v>196</v>
      </c>
      <c r="AB1649">
        <v>1</v>
      </c>
      <c r="AC1649" t="b">
        <v>0</v>
      </c>
      <c r="AD1649" t="b">
        <v>1</v>
      </c>
      <c r="AE1649" t="b">
        <v>0</v>
      </c>
      <c r="AF1649" t="b">
        <v>0</v>
      </c>
      <c r="AG1649" s="11">
        <v>45405</v>
      </c>
      <c r="AH1649" s="11">
        <v>45601</v>
      </c>
      <c r="AI1649" s="12">
        <f>IF(OR(AG1649="",AH1649=""),"",AH1649-AG1649)</f>
        <v>196.0</v>
      </c>
      <c r="AJ1649" s="13" t="b">
        <f>IF(OR(AI1649="",AA1649=""),"",AI1649=AA1649)</f>
        <v>1</v>
      </c>
      <c r="AK1649" s="13" t="b">
        <f>IF(AI1649="","",AI1649&gt;60)</f>
        <v>1</v>
      </c>
      <c r="AL1649" s="13" t="b">
        <f>IF(OR(Y1649=TRUE,AH1649=""),TRUE,FALSE)</f>
        <v>0</v>
      </c>
      <c r="AM1649" s="13" t="b">
        <f>IF(AI1649="","",AI1649&lt;0)</f>
        <v>0</v>
      </c>
      <c r="AN1649" s="13" t="str">
        <f>IF(AH1649="","No inspection date",IF(AI1649&lt;0,"Negative chronology",IF(AI1649&lt;=30,"0-30",IF(AI1649&lt;=60,"31-60",IF(AI1649&lt;=90,"61-90",IF(AI1649&lt;=180,"91-180","181+"))))))</f>
        <v>181+</v>
      </c>
      <c r="AO1649" s="13" t="str">
        <f>IF(OR(ISNUMBER(SEARCH("COMPLETED",K1649)),ISNUMBER(SEARCH("CLOSED",K1649))),"Closed/Completed","Other Active/Issued")</f>
        <v>Closed/Completed</v>
      </c>
    </row>
    <row r="1650" spans="1:41">
      <c r="A1650" t="s">
        <v>9262</v>
      </c>
      <c r="B1650" t="s">
        <v>87</v>
      </c>
      <c r="C1650" t="s">
        <v>87</v>
      </c>
      <c r="D1650" t="s">
        <v>88</v>
      </c>
      <c r="E1650" t="s">
        <v>7318</v>
      </c>
      <c r="H1650" t="s">
        <v>9258</v>
      </c>
      <c r="I1650" t="s">
        <v>3836</v>
      </c>
      <c r="J1650" t="s">
        <v>93</v>
      </c>
      <c r="K1650" t="s">
        <v>5967</v>
      </c>
      <c r="L1650" t="s">
        <v>5967</v>
      </c>
      <c r="M1650" t="s">
        <v>8228</v>
      </c>
      <c r="N1650" s="9">
        <v>98118</v>
      </c>
      <c r="O1650" t="s">
        <v>9263</v>
      </c>
      <c r="P1650" s="10">
        <v>47.52556051</v>
      </c>
      <c r="Q1650" s="10">
        <v>-122.28881142</v>
      </c>
      <c r="R1650" t="s">
        <v>8230</v>
      </c>
      <c r="S1650" s="7">
        <v>4</v>
      </c>
      <c r="T1650" s="7">
        <v>2024</v>
      </c>
      <c r="U1650" s="7">
        <v>2</v>
      </c>
      <c r="V1650">
        <v>4</v>
      </c>
      <c r="W1650">
        <v>2024</v>
      </c>
      <c r="X1650">
        <v>2</v>
      </c>
      <c r="Y1650" t="b">
        <v>0</v>
      </c>
      <c r="Z1650" t="b">
        <v>0</v>
      </c>
      <c r="AA1650">
        <v>-1</v>
      </c>
      <c r="AB1650">
        <v>2</v>
      </c>
      <c r="AC1650" t="b">
        <v>0</v>
      </c>
      <c r="AD1650" t="b">
        <v>1</v>
      </c>
      <c r="AE1650" t="b">
        <v>0</v>
      </c>
      <c r="AF1650" t="b">
        <v>0</v>
      </c>
      <c r="AG1650" s="11">
        <v>45405</v>
      </c>
      <c r="AH1650" s="11">
        <v>45404</v>
      </c>
      <c r="AI1650" s="12">
        <f>IF(OR(AG1650="",AH1650=""),"",AH1650-AG1650)</f>
        <v>-1.0</v>
      </c>
      <c r="AJ1650" s="13" t="b">
        <f>IF(OR(AI1650="",AA1650=""),"",AI1650=AA1650)</f>
        <v>1</v>
      </c>
      <c r="AK1650" s="13" t="b">
        <f>IF(AI1650="","",AI1650&gt;60)</f>
        <v>0</v>
      </c>
      <c r="AL1650" s="13" t="b">
        <f>IF(OR(Y1650=TRUE,AH1650=""),TRUE,FALSE)</f>
        <v>0</v>
      </c>
      <c r="AM1650" s="13" t="b">
        <f>IF(AI1650="","",AI1650&lt;0)</f>
        <v>1</v>
      </c>
      <c r="AN1650" s="13" t="str">
        <f>IF(AH1650="","No inspection date",IF(AI1650&lt;0,"Negative chronology",IF(AI1650&lt;=30,"0-30",IF(AI1650&lt;=60,"31-60",IF(AI1650&lt;=90,"61-90",IF(AI1650&lt;=180,"91-180","181+"))))))</f>
        <v>Negative chronology</v>
      </c>
      <c r="AO1650" s="13" t="str">
        <f>IF(OR(ISNUMBER(SEARCH("COMPLETED",K1650)),ISNUMBER(SEARCH("CLOSED",K1650))),"Closed/Completed","Other Active/Issued")</f>
        <v>Other Active/Issued</v>
      </c>
    </row>
    <row r="1651" spans="1:41">
      <c r="A1651" t="s">
        <v>9264</v>
      </c>
      <c r="B1651" t="s">
        <v>87</v>
      </c>
      <c r="C1651" t="s">
        <v>87</v>
      </c>
      <c r="D1651" t="s">
        <v>88</v>
      </c>
      <c r="E1651" t="s">
        <v>7318</v>
      </c>
      <c r="F1651" t="s">
        <v>9265</v>
      </c>
      <c r="H1651" t="s">
        <v>9258</v>
      </c>
      <c r="I1651" t="s">
        <v>9266</v>
      </c>
      <c r="J1651" t="s">
        <v>137</v>
      </c>
      <c r="K1651" t="s">
        <v>93</v>
      </c>
      <c r="L1651" t="s">
        <v>93</v>
      </c>
      <c r="M1651" t="s">
        <v>9267</v>
      </c>
      <c r="N1651" s="9">
        <v>98103</v>
      </c>
      <c r="O1651" t="s">
        <v>9268</v>
      </c>
      <c r="P1651" s="10">
        <v>47.69919694</v>
      </c>
      <c r="Q1651" s="10">
        <v>-122.33681443</v>
      </c>
      <c r="R1651" t="s">
        <v>9269</v>
      </c>
      <c r="S1651" s="7">
        <v>4</v>
      </c>
      <c r="T1651" s="7">
        <v>2024</v>
      </c>
      <c r="U1651" s="7">
        <v>2</v>
      </c>
      <c r="V1651">
        <v>7</v>
      </c>
      <c r="W1651">
        <v>2024</v>
      </c>
      <c r="X1651">
        <v>3</v>
      </c>
      <c r="Y1651" t="b">
        <v>0</v>
      </c>
      <c r="Z1651" t="b">
        <v>0</v>
      </c>
      <c r="AA1651">
        <v>93</v>
      </c>
      <c r="AB1651">
        <v>5</v>
      </c>
      <c r="AC1651" t="b">
        <v>0</v>
      </c>
      <c r="AD1651" t="b">
        <v>1</v>
      </c>
      <c r="AE1651" t="b">
        <v>0</v>
      </c>
      <c r="AF1651" t="b">
        <v>0</v>
      </c>
      <c r="AG1651" s="11">
        <v>45405</v>
      </c>
      <c r="AH1651" s="11">
        <v>45498</v>
      </c>
      <c r="AI1651" s="12">
        <f>IF(OR(AG1651="",AH1651=""),"",AH1651-AG1651)</f>
        <v>93.0</v>
      </c>
      <c r="AJ1651" s="13" t="b">
        <f>IF(OR(AI1651="",AA1651=""),"",AI1651=AA1651)</f>
        <v>1</v>
      </c>
      <c r="AK1651" s="13" t="b">
        <f>IF(AI1651="","",AI1651&gt;60)</f>
        <v>1</v>
      </c>
      <c r="AL1651" s="13" t="b">
        <f>IF(OR(Y1651=TRUE,AH1651=""),TRUE,FALSE)</f>
        <v>0</v>
      </c>
      <c r="AM1651" s="13" t="b">
        <f>IF(AI1651="","",AI1651&lt;0)</f>
        <v>0</v>
      </c>
      <c r="AN1651" s="13" t="str">
        <f>IF(AH1651="","No inspection date",IF(AI1651&lt;0,"Negative chronology",IF(AI1651&lt;=30,"0-30",IF(AI1651&lt;=60,"31-60",IF(AI1651&lt;=90,"61-90",IF(AI1651&lt;=180,"91-180","181+"))))))</f>
        <v>91-180</v>
      </c>
      <c r="AO1651" s="13" t="str">
        <f>IF(OR(ISNUMBER(SEARCH("COMPLETED",K1651)),ISNUMBER(SEARCH("CLOSED",K1651))),"Closed/Completed","Other Active/Issued")</f>
        <v>Closed/Completed</v>
      </c>
    </row>
    <row r="1652" spans="1:41">
      <c r="A1652" t="s">
        <v>9270</v>
      </c>
      <c r="B1652" t="s">
        <v>87</v>
      </c>
      <c r="C1652" t="s">
        <v>87</v>
      </c>
      <c r="D1652" t="s">
        <v>88</v>
      </c>
      <c r="E1652" t="s">
        <v>7318</v>
      </c>
      <c r="F1652" t="s">
        <v>9271</v>
      </c>
      <c r="H1652" t="s">
        <v>9258</v>
      </c>
      <c r="K1652" t="s">
        <v>93</v>
      </c>
      <c r="L1652" t="s">
        <v>93</v>
      </c>
      <c r="M1652" t="s">
        <v>9272</v>
      </c>
      <c r="N1652" s="9">
        <v>98116</v>
      </c>
      <c r="O1652" t="s">
        <v>9273</v>
      </c>
      <c r="P1652" s="10">
        <v>47.58595706</v>
      </c>
      <c r="Q1652" s="10">
        <v>-122.39782897</v>
      </c>
      <c r="R1652" t="s">
        <v>9274</v>
      </c>
      <c r="S1652" s="7">
        <v>4</v>
      </c>
      <c r="T1652" s="7">
        <v>2024</v>
      </c>
      <c r="U1652" s="7">
        <v>2</v>
      </c>
      <c r="Y1652" t="b">
        <v>1</v>
      </c>
      <c r="Z1652" t="b">
        <v>1</v>
      </c>
      <c r="AB1652">
        <v>1</v>
      </c>
      <c r="AC1652" t="b">
        <v>0</v>
      </c>
      <c r="AD1652" t="b">
        <v>1</v>
      </c>
      <c r="AE1652" t="b">
        <v>0</v>
      </c>
      <c r="AF1652" t="b">
        <v>0</v>
      </c>
      <c r="AG1652" s="11">
        <v>45405</v>
      </c>
      <c r="AI1652" s="12">
        <f>IF(OR(AG1652="",AH1652=""),"",AH1652-AG1652)</f>
        <v/>
      </c>
      <c r="AJ1652" s="13">
        <f>IF(OR(AI1652="",AA1652=""),"",AI1652=AA1652)</f>
        <v/>
      </c>
      <c r="AK1652" s="13">
        <f>IF(AI1652="","",AI1652&gt;60)</f>
        <v/>
      </c>
      <c r="AL1652" s="13" t="b">
        <f>IF(OR(Y1652=TRUE,AH1652=""),TRUE,FALSE)</f>
        <v>1</v>
      </c>
      <c r="AM1652" s="13">
        <f>IF(AI1652="","",AI1652&lt;0)</f>
        <v/>
      </c>
      <c r="AN1652" s="13" t="str">
        <f>IF(AH1652="","No inspection date",IF(AI1652&lt;0,"Negative chronology",IF(AI1652&lt;=30,"0-30",IF(AI1652&lt;=60,"31-60",IF(AI1652&lt;=90,"61-90",IF(AI1652&lt;=180,"91-180","181+"))))))</f>
        <v>No inspection date</v>
      </c>
      <c r="AO1652" s="13" t="str">
        <f>IF(OR(ISNUMBER(SEARCH("COMPLETED",K1652)),ISNUMBER(SEARCH("CLOSED",K1652))),"Closed/Completed","Other Active/Issued")</f>
        <v>Closed/Completed</v>
      </c>
    </row>
    <row r="1653" spans="1:41">
      <c r="A1653" t="s">
        <v>9275</v>
      </c>
      <c r="B1653" t="s">
        <v>87</v>
      </c>
      <c r="C1653" t="s">
        <v>87</v>
      </c>
      <c r="D1653" t="s">
        <v>88</v>
      </c>
      <c r="E1653" t="s">
        <v>7318</v>
      </c>
      <c r="F1653" t="s">
        <v>6860</v>
      </c>
      <c r="G1653" t="s">
        <v>8041</v>
      </c>
      <c r="H1653" t="s">
        <v>3684</v>
      </c>
      <c r="I1653" t="s">
        <v>4284</v>
      </c>
      <c r="J1653" t="s">
        <v>93</v>
      </c>
      <c r="K1653" t="s">
        <v>93</v>
      </c>
      <c r="L1653" t="s">
        <v>93</v>
      </c>
      <c r="M1653" t="s">
        <v>9272</v>
      </c>
      <c r="N1653" s="9">
        <v>98116</v>
      </c>
      <c r="O1653" t="s">
        <v>9276</v>
      </c>
      <c r="P1653" s="10">
        <v>47.58595706</v>
      </c>
      <c r="Q1653" s="10">
        <v>-122.39782897</v>
      </c>
      <c r="R1653" t="s">
        <v>9274</v>
      </c>
      <c r="S1653" s="7">
        <v>4</v>
      </c>
      <c r="T1653" s="7">
        <v>2024</v>
      </c>
      <c r="U1653" s="7">
        <v>2</v>
      </c>
      <c r="V1653">
        <v>8</v>
      </c>
      <c r="W1653">
        <v>2024</v>
      </c>
      <c r="X1653">
        <v>3</v>
      </c>
      <c r="Y1653" t="b">
        <v>0</v>
      </c>
      <c r="Z1653" t="b">
        <v>0</v>
      </c>
      <c r="AA1653">
        <v>112</v>
      </c>
      <c r="AB1653">
        <v>1</v>
      </c>
      <c r="AC1653" t="b">
        <v>0</v>
      </c>
      <c r="AD1653" t="b">
        <v>1</v>
      </c>
      <c r="AE1653" t="b">
        <v>0</v>
      </c>
      <c r="AF1653" t="b">
        <v>0</v>
      </c>
      <c r="AG1653" s="11">
        <v>45406</v>
      </c>
      <c r="AH1653" s="11">
        <v>45518</v>
      </c>
      <c r="AI1653" s="12">
        <f>IF(OR(AG1653="",AH1653=""),"",AH1653-AG1653)</f>
        <v>112.0</v>
      </c>
      <c r="AJ1653" s="13" t="b">
        <f>IF(OR(AI1653="",AA1653=""),"",AI1653=AA1653)</f>
        <v>1</v>
      </c>
      <c r="AK1653" s="13" t="b">
        <f>IF(AI1653="","",AI1653&gt;60)</f>
        <v>1</v>
      </c>
      <c r="AL1653" s="13" t="b">
        <f>IF(OR(Y1653=TRUE,AH1653=""),TRUE,FALSE)</f>
        <v>0</v>
      </c>
      <c r="AM1653" s="13" t="b">
        <f>IF(AI1653="","",AI1653&lt;0)</f>
        <v>0</v>
      </c>
      <c r="AN1653" s="13" t="str">
        <f>IF(AH1653="","No inspection date",IF(AI1653&lt;0,"Negative chronology",IF(AI1653&lt;=30,"0-30",IF(AI1653&lt;=60,"31-60",IF(AI1653&lt;=90,"61-90",IF(AI1653&lt;=180,"91-180","181+"))))))</f>
        <v>91-180</v>
      </c>
      <c r="AO1653" s="13" t="str">
        <f>IF(OR(ISNUMBER(SEARCH("COMPLETED",K1653)),ISNUMBER(SEARCH("CLOSED",K1653))),"Closed/Completed","Other Active/Issued")</f>
        <v>Closed/Completed</v>
      </c>
    </row>
    <row r="1654" spans="1:41">
      <c r="A1654" t="s">
        <v>9277</v>
      </c>
      <c r="B1654" t="s">
        <v>87</v>
      </c>
      <c r="C1654" t="s">
        <v>87</v>
      </c>
      <c r="D1654" t="s">
        <v>88</v>
      </c>
      <c r="E1654" t="s">
        <v>7318</v>
      </c>
      <c r="G1654" t="s">
        <v>9278</v>
      </c>
      <c r="H1654" t="s">
        <v>3684</v>
      </c>
      <c r="K1654" t="s">
        <v>93</v>
      </c>
      <c r="L1654" t="s">
        <v>93</v>
      </c>
      <c r="M1654" t="s">
        <v>9267</v>
      </c>
      <c r="N1654" s="9">
        <v>98103</v>
      </c>
      <c r="O1654" t="s">
        <v>9279</v>
      </c>
      <c r="P1654" s="10">
        <v>47.69919694</v>
      </c>
      <c r="Q1654" s="10">
        <v>-122.33681443</v>
      </c>
      <c r="R1654" t="s">
        <v>9269</v>
      </c>
      <c r="S1654" s="7">
        <v>4</v>
      </c>
      <c r="T1654" s="7">
        <v>2024</v>
      </c>
      <c r="U1654" s="7">
        <v>2</v>
      </c>
      <c r="Y1654" t="b">
        <v>1</v>
      </c>
      <c r="Z1654" t="b">
        <v>1</v>
      </c>
      <c r="AB1654">
        <v>5</v>
      </c>
      <c r="AC1654" t="b">
        <v>0</v>
      </c>
      <c r="AD1654" t="b">
        <v>1</v>
      </c>
      <c r="AE1654" t="b">
        <v>0</v>
      </c>
      <c r="AF1654" t="b">
        <v>0</v>
      </c>
      <c r="AG1654" s="11">
        <v>45406</v>
      </c>
      <c r="AI1654" s="12">
        <f>IF(OR(AG1654="",AH1654=""),"",AH1654-AG1654)</f>
        <v/>
      </c>
      <c r="AJ1654" s="13">
        <f>IF(OR(AI1654="",AA1654=""),"",AI1654=AA1654)</f>
        <v/>
      </c>
      <c r="AK1654" s="13">
        <f>IF(AI1654="","",AI1654&gt;60)</f>
        <v/>
      </c>
      <c r="AL1654" s="13" t="b">
        <f>IF(OR(Y1654=TRUE,AH1654=""),TRUE,FALSE)</f>
        <v>1</v>
      </c>
      <c r="AM1654" s="13">
        <f>IF(AI1654="","",AI1654&lt;0)</f>
        <v/>
      </c>
      <c r="AN1654" s="13" t="str">
        <f>IF(AH1654="","No inspection date",IF(AI1654&lt;0,"Negative chronology",IF(AI1654&lt;=30,"0-30",IF(AI1654&lt;=60,"31-60",IF(AI1654&lt;=90,"61-90",IF(AI1654&lt;=180,"91-180","181+"))))))</f>
        <v>No inspection date</v>
      </c>
      <c r="AO1654" s="13" t="str">
        <f>IF(OR(ISNUMBER(SEARCH("COMPLETED",K1654)),ISNUMBER(SEARCH("CLOSED",K1654))),"Closed/Completed","Other Active/Issued")</f>
        <v>Closed/Completed</v>
      </c>
    </row>
    <row r="1655" spans="1:41">
      <c r="A1655" t="s">
        <v>9280</v>
      </c>
      <c r="B1655" t="s">
        <v>87</v>
      </c>
      <c r="C1655" t="s">
        <v>87</v>
      </c>
      <c r="D1655" t="s">
        <v>88</v>
      </c>
      <c r="E1655" t="s">
        <v>7318</v>
      </c>
      <c r="F1655" t="s">
        <v>9281</v>
      </c>
      <c r="G1655" t="s">
        <v>7397</v>
      </c>
      <c r="H1655" t="s">
        <v>6549</v>
      </c>
      <c r="I1655" t="s">
        <v>9282</v>
      </c>
      <c r="J1655" t="s">
        <v>137</v>
      </c>
      <c r="K1655" t="s">
        <v>93</v>
      </c>
      <c r="L1655" t="s">
        <v>93</v>
      </c>
      <c r="M1655" t="s">
        <v>8737</v>
      </c>
      <c r="N1655" s="9">
        <v>98121</v>
      </c>
      <c r="O1655" t="s">
        <v>9283</v>
      </c>
      <c r="P1655" s="10">
        <v>47.61409723</v>
      </c>
      <c r="Q1655" s="10">
        <v>-122.34527905</v>
      </c>
      <c r="R1655" t="s">
        <v>8739</v>
      </c>
      <c r="S1655" s="7">
        <v>4</v>
      </c>
      <c r="T1655" s="7">
        <v>2024</v>
      </c>
      <c r="U1655" s="7">
        <v>2</v>
      </c>
      <c r="V1655">
        <v>5</v>
      </c>
      <c r="W1655">
        <v>2024</v>
      </c>
      <c r="X1655">
        <v>2</v>
      </c>
      <c r="Y1655" t="b">
        <v>0</v>
      </c>
      <c r="Z1655" t="b">
        <v>0</v>
      </c>
      <c r="AA1655">
        <v>19</v>
      </c>
      <c r="AB1655">
        <v>7</v>
      </c>
      <c r="AC1655" t="b">
        <v>0</v>
      </c>
      <c r="AD1655" t="b">
        <v>1</v>
      </c>
      <c r="AE1655" t="b">
        <v>0</v>
      </c>
      <c r="AF1655" t="b">
        <v>0</v>
      </c>
      <c r="AG1655" s="11">
        <v>45407</v>
      </c>
      <c r="AH1655" s="11">
        <v>45426</v>
      </c>
      <c r="AI1655" s="12">
        <f>IF(OR(AG1655="",AH1655=""),"",AH1655-AG1655)</f>
        <v>19.0</v>
      </c>
      <c r="AJ1655" s="13" t="b">
        <f>IF(OR(AI1655="",AA1655=""),"",AI1655=AA1655)</f>
        <v>1</v>
      </c>
      <c r="AK1655" s="13" t="b">
        <f>IF(AI1655="","",AI1655&gt;60)</f>
        <v>0</v>
      </c>
      <c r="AL1655" s="13" t="b">
        <f>IF(OR(Y1655=TRUE,AH1655=""),TRUE,FALSE)</f>
        <v>0</v>
      </c>
      <c r="AM1655" s="13" t="b">
        <f>IF(AI1655="","",AI1655&lt;0)</f>
        <v>0</v>
      </c>
      <c r="AN1655" s="13" t="str">
        <f>IF(AH1655="","No inspection date",IF(AI1655&lt;0,"Negative chronology",IF(AI1655&lt;=30,"0-30",IF(AI1655&lt;=60,"31-60",IF(AI1655&lt;=90,"61-90",IF(AI1655&lt;=180,"91-180","181+"))))))</f>
        <v>0-30</v>
      </c>
      <c r="AO1655" s="13" t="str">
        <f>IF(OR(ISNUMBER(SEARCH("COMPLETED",K1655)),ISNUMBER(SEARCH("CLOSED",K1655))),"Closed/Completed","Other Active/Issued")</f>
        <v>Closed/Completed</v>
      </c>
    </row>
    <row r="1656" spans="1:41">
      <c r="A1656" t="s">
        <v>9284</v>
      </c>
      <c r="B1656" t="s">
        <v>87</v>
      </c>
      <c r="C1656" t="s">
        <v>87</v>
      </c>
      <c r="D1656" t="s">
        <v>88</v>
      </c>
      <c r="E1656" t="s">
        <v>7318</v>
      </c>
      <c r="G1656" t="s">
        <v>7706</v>
      </c>
      <c r="H1656" t="s">
        <v>6549</v>
      </c>
      <c r="K1656" t="s">
        <v>115</v>
      </c>
      <c r="L1656" t="s">
        <v>115</v>
      </c>
      <c r="M1656" t="s">
        <v>8724</v>
      </c>
      <c r="N1656" s="9">
        <v>98122</v>
      </c>
      <c r="O1656" t="s">
        <v>9285</v>
      </c>
      <c r="P1656" s="10">
        <v>47.61634867</v>
      </c>
      <c r="Q1656" s="10">
        <v>-122.30375775</v>
      </c>
      <c r="R1656" t="s">
        <v>8726</v>
      </c>
      <c r="S1656" s="7">
        <v>4</v>
      </c>
      <c r="T1656" s="7">
        <v>2024</v>
      </c>
      <c r="U1656" s="7">
        <v>2</v>
      </c>
      <c r="Y1656" t="b">
        <v>1</v>
      </c>
      <c r="Z1656" t="b">
        <v>1</v>
      </c>
      <c r="AB1656">
        <v>3</v>
      </c>
      <c r="AC1656" t="b">
        <v>0</v>
      </c>
      <c r="AD1656" t="b">
        <v>1</v>
      </c>
      <c r="AE1656" t="b">
        <v>0</v>
      </c>
      <c r="AF1656" t="b">
        <v>0</v>
      </c>
      <c r="AG1656" s="11">
        <v>45407</v>
      </c>
      <c r="AI1656" s="12">
        <f>IF(OR(AG1656="",AH1656=""),"",AH1656-AG1656)</f>
        <v/>
      </c>
      <c r="AJ1656" s="13">
        <f>IF(OR(AI1656="",AA1656=""),"",AI1656=AA1656)</f>
        <v/>
      </c>
      <c r="AK1656" s="13">
        <f>IF(AI1656="","",AI1656&gt;60)</f>
        <v/>
      </c>
      <c r="AL1656" s="13" t="b">
        <f>IF(OR(Y1656=TRUE,AH1656=""),TRUE,FALSE)</f>
        <v>1</v>
      </c>
      <c r="AM1656" s="13">
        <f>IF(AI1656="","",AI1656&lt;0)</f>
        <v/>
      </c>
      <c r="AN1656" s="13" t="str">
        <f>IF(AH1656="","No inspection date",IF(AI1656&lt;0,"Negative chronology",IF(AI1656&lt;=30,"0-30",IF(AI1656&lt;=60,"31-60",IF(AI1656&lt;=90,"61-90",IF(AI1656&lt;=180,"91-180","181+"))))))</f>
        <v>No inspection date</v>
      </c>
      <c r="AO1656" s="13" t="str">
        <f>IF(OR(ISNUMBER(SEARCH("COMPLETED",K1656)),ISNUMBER(SEARCH("CLOSED",K1656))),"Closed/Completed","Other Active/Issued")</f>
        <v>Other Active/Issued</v>
      </c>
    </row>
    <row r="1657" spans="1:41">
      <c r="A1657" t="s">
        <v>9286</v>
      </c>
      <c r="B1657" t="s">
        <v>87</v>
      </c>
      <c r="C1657" t="s">
        <v>87</v>
      </c>
      <c r="D1657" t="s">
        <v>88</v>
      </c>
      <c r="E1657" t="s">
        <v>7318</v>
      </c>
      <c r="G1657" t="s">
        <v>9287</v>
      </c>
      <c r="H1657" t="s">
        <v>6549</v>
      </c>
      <c r="I1657" t="s">
        <v>3684</v>
      </c>
      <c r="J1657" t="s">
        <v>93</v>
      </c>
      <c r="K1657" t="s">
        <v>5967</v>
      </c>
      <c r="L1657" t="s">
        <v>5967</v>
      </c>
      <c r="M1657" t="s">
        <v>9038</v>
      </c>
      <c r="N1657" s="9">
        <v>98134</v>
      </c>
      <c r="O1657" t="s">
        <v>9288</v>
      </c>
      <c r="P1657" s="10">
        <v>47.58413979</v>
      </c>
      <c r="Q1657" s="10">
        <v>-122.31808855</v>
      </c>
      <c r="R1657" t="s">
        <v>8018</v>
      </c>
      <c r="S1657" s="7">
        <v>4</v>
      </c>
      <c r="T1657" s="7">
        <v>2024</v>
      </c>
      <c r="U1657" s="7">
        <v>2</v>
      </c>
      <c r="V1657">
        <v>4</v>
      </c>
      <c r="W1657">
        <v>2024</v>
      </c>
      <c r="X1657">
        <v>2</v>
      </c>
      <c r="Y1657" t="b">
        <v>0</v>
      </c>
      <c r="Z1657" t="b">
        <v>0</v>
      </c>
      <c r="AA1657">
        <v>-1</v>
      </c>
      <c r="AB1657">
        <v>2</v>
      </c>
      <c r="AC1657" t="b">
        <v>0</v>
      </c>
      <c r="AD1657" t="b">
        <v>1</v>
      </c>
      <c r="AE1657" t="b">
        <v>0</v>
      </c>
      <c r="AF1657" t="b">
        <v>0</v>
      </c>
      <c r="AG1657" s="11">
        <v>45407</v>
      </c>
      <c r="AH1657" s="11">
        <v>45406</v>
      </c>
      <c r="AI1657" s="12">
        <f>IF(OR(AG1657="",AH1657=""),"",AH1657-AG1657)</f>
        <v>-1.0</v>
      </c>
      <c r="AJ1657" s="13" t="b">
        <f>IF(OR(AI1657="",AA1657=""),"",AI1657=AA1657)</f>
        <v>1</v>
      </c>
      <c r="AK1657" s="13" t="b">
        <f>IF(AI1657="","",AI1657&gt;60)</f>
        <v>0</v>
      </c>
      <c r="AL1657" s="13" t="b">
        <f>IF(OR(Y1657=TRUE,AH1657=""),TRUE,FALSE)</f>
        <v>0</v>
      </c>
      <c r="AM1657" s="13" t="b">
        <f>IF(AI1657="","",AI1657&lt;0)</f>
        <v>1</v>
      </c>
      <c r="AN1657" s="13" t="str">
        <f>IF(AH1657="","No inspection date",IF(AI1657&lt;0,"Negative chronology",IF(AI1657&lt;=30,"0-30",IF(AI1657&lt;=60,"31-60",IF(AI1657&lt;=90,"61-90",IF(AI1657&lt;=180,"91-180","181+"))))))</f>
        <v>Negative chronology</v>
      </c>
      <c r="AO1657" s="13" t="str">
        <f>IF(OR(ISNUMBER(SEARCH("COMPLETED",K1657)),ISNUMBER(SEARCH("CLOSED",K1657))),"Closed/Completed","Other Active/Issued")</f>
        <v>Other Active/Issued</v>
      </c>
    </row>
    <row r="1658" spans="1:41">
      <c r="A1658" t="s">
        <v>9289</v>
      </c>
      <c r="B1658" t="s">
        <v>87</v>
      </c>
      <c r="C1658" t="s">
        <v>87</v>
      </c>
      <c r="D1658" t="s">
        <v>88</v>
      </c>
      <c r="E1658" t="s">
        <v>7318</v>
      </c>
      <c r="G1658" t="s">
        <v>7514</v>
      </c>
      <c r="H1658" t="s">
        <v>6549</v>
      </c>
      <c r="I1658" t="s">
        <v>3684</v>
      </c>
      <c r="J1658" t="s">
        <v>93</v>
      </c>
      <c r="K1658" t="s">
        <v>5967</v>
      </c>
      <c r="L1658" t="s">
        <v>5967</v>
      </c>
      <c r="M1658" t="s">
        <v>8011</v>
      </c>
      <c r="N1658" s="9">
        <v>98134</v>
      </c>
      <c r="O1658" t="s">
        <v>9290</v>
      </c>
      <c r="P1658" s="10">
        <v>47.58427187</v>
      </c>
      <c r="Q1658" s="10">
        <v>-122.31840671</v>
      </c>
      <c r="R1658" t="s">
        <v>8013</v>
      </c>
      <c r="S1658" s="7">
        <v>4</v>
      </c>
      <c r="T1658" s="7">
        <v>2024</v>
      </c>
      <c r="U1658" s="7">
        <v>2</v>
      </c>
      <c r="V1658">
        <v>4</v>
      </c>
      <c r="W1658">
        <v>2024</v>
      </c>
      <c r="X1658">
        <v>2</v>
      </c>
      <c r="Y1658" t="b">
        <v>0</v>
      </c>
      <c r="Z1658" t="b">
        <v>0</v>
      </c>
      <c r="AA1658">
        <v>-1</v>
      </c>
      <c r="AB1658">
        <v>2</v>
      </c>
      <c r="AC1658" t="b">
        <v>0</v>
      </c>
      <c r="AD1658" t="b">
        <v>1</v>
      </c>
      <c r="AE1658" t="b">
        <v>0</v>
      </c>
      <c r="AF1658" t="b">
        <v>0</v>
      </c>
      <c r="AG1658" s="11">
        <v>45407</v>
      </c>
      <c r="AH1658" s="11">
        <v>45406</v>
      </c>
      <c r="AI1658" s="12">
        <f>IF(OR(AG1658="",AH1658=""),"",AH1658-AG1658)</f>
        <v>-1.0</v>
      </c>
      <c r="AJ1658" s="13" t="b">
        <f>IF(OR(AI1658="",AA1658=""),"",AI1658=AA1658)</f>
        <v>1</v>
      </c>
      <c r="AK1658" s="13" t="b">
        <f>IF(AI1658="","",AI1658&gt;60)</f>
        <v>0</v>
      </c>
      <c r="AL1658" s="13" t="b">
        <f>IF(OR(Y1658=TRUE,AH1658=""),TRUE,FALSE)</f>
        <v>0</v>
      </c>
      <c r="AM1658" s="13" t="b">
        <f>IF(AI1658="","",AI1658&lt;0)</f>
        <v>1</v>
      </c>
      <c r="AN1658" s="13" t="str">
        <f>IF(AH1658="","No inspection date",IF(AI1658&lt;0,"Negative chronology",IF(AI1658&lt;=30,"0-30",IF(AI1658&lt;=60,"31-60",IF(AI1658&lt;=90,"61-90",IF(AI1658&lt;=180,"91-180","181+"))))))</f>
        <v>Negative chronology</v>
      </c>
      <c r="AO1658" s="13" t="str">
        <f>IF(OR(ISNUMBER(SEARCH("COMPLETED",K1658)),ISNUMBER(SEARCH("CLOSED",K1658))),"Closed/Completed","Other Active/Issued")</f>
        <v>Other Active/Issued</v>
      </c>
    </row>
    <row r="1659" spans="1:41">
      <c r="A1659" t="s">
        <v>9291</v>
      </c>
      <c r="B1659" t="s">
        <v>87</v>
      </c>
      <c r="C1659" t="s">
        <v>87</v>
      </c>
      <c r="D1659" t="s">
        <v>88</v>
      </c>
      <c r="E1659" t="s">
        <v>7318</v>
      </c>
      <c r="F1659" t="s">
        <v>7350</v>
      </c>
      <c r="H1659" t="s">
        <v>1437</v>
      </c>
      <c r="I1659" t="s">
        <v>3964</v>
      </c>
      <c r="J1659" t="s">
        <v>137</v>
      </c>
      <c r="K1659" t="s">
        <v>93</v>
      </c>
      <c r="L1659" t="s">
        <v>93</v>
      </c>
      <c r="M1659" t="s">
        <v>9292</v>
      </c>
      <c r="N1659" s="9">
        <v>98116</v>
      </c>
      <c r="O1659" t="s">
        <v>9293</v>
      </c>
      <c r="P1659" s="10">
        <v>47.57911522</v>
      </c>
      <c r="Q1659" s="10">
        <v>-122.39387097</v>
      </c>
      <c r="R1659" t="s">
        <v>9294</v>
      </c>
      <c r="S1659" s="7">
        <v>4</v>
      </c>
      <c r="T1659" s="7">
        <v>2024</v>
      </c>
      <c r="U1659" s="7">
        <v>2</v>
      </c>
      <c r="V1659">
        <v>5</v>
      </c>
      <c r="W1659">
        <v>2024</v>
      </c>
      <c r="X1659">
        <v>2</v>
      </c>
      <c r="Y1659" t="b">
        <v>0</v>
      </c>
      <c r="Z1659" t="b">
        <v>0</v>
      </c>
      <c r="AA1659">
        <v>9</v>
      </c>
      <c r="AB1659">
        <v>1</v>
      </c>
      <c r="AC1659" t="b">
        <v>0</v>
      </c>
      <c r="AD1659" t="b">
        <v>1</v>
      </c>
      <c r="AE1659" t="b">
        <v>0</v>
      </c>
      <c r="AF1659" t="b">
        <v>0</v>
      </c>
      <c r="AG1659" s="11">
        <v>45412</v>
      </c>
      <c r="AH1659" s="11">
        <v>45421</v>
      </c>
      <c r="AI1659" s="12">
        <f>IF(OR(AG1659="",AH1659=""),"",AH1659-AG1659)</f>
        <v>9.0</v>
      </c>
      <c r="AJ1659" s="13" t="b">
        <f>IF(OR(AI1659="",AA1659=""),"",AI1659=AA1659)</f>
        <v>1</v>
      </c>
      <c r="AK1659" s="13" t="b">
        <f>IF(AI1659="","",AI1659&gt;60)</f>
        <v>0</v>
      </c>
      <c r="AL1659" s="13" t="b">
        <f>IF(OR(Y1659=TRUE,AH1659=""),TRUE,FALSE)</f>
        <v>0</v>
      </c>
      <c r="AM1659" s="13" t="b">
        <f>IF(AI1659="","",AI1659&lt;0)</f>
        <v>0</v>
      </c>
      <c r="AN1659" s="13" t="str">
        <f>IF(AH1659="","No inspection date",IF(AI1659&lt;0,"Negative chronology",IF(AI1659&lt;=30,"0-30",IF(AI1659&lt;=60,"31-60",IF(AI1659&lt;=90,"61-90",IF(AI1659&lt;=180,"91-180","181+"))))))</f>
        <v>0-30</v>
      </c>
      <c r="AO1659" s="13" t="str">
        <f>IF(OR(ISNUMBER(SEARCH("COMPLETED",K1659)),ISNUMBER(SEARCH("CLOSED",K1659))),"Closed/Completed","Other Active/Issued")</f>
        <v>Closed/Completed</v>
      </c>
    </row>
    <row r="1660" spans="1:41">
      <c r="A1660" t="s">
        <v>9295</v>
      </c>
      <c r="B1660" t="s">
        <v>87</v>
      </c>
      <c r="C1660" t="s">
        <v>87</v>
      </c>
      <c r="D1660" t="s">
        <v>88</v>
      </c>
      <c r="E1660" t="s">
        <v>7318</v>
      </c>
      <c r="F1660" t="s">
        <v>9296</v>
      </c>
      <c r="H1660" t="s">
        <v>1437</v>
      </c>
      <c r="I1660" t="s">
        <v>9297</v>
      </c>
      <c r="J1660" t="s">
        <v>137</v>
      </c>
      <c r="K1660" t="s">
        <v>137</v>
      </c>
      <c r="L1660" t="s">
        <v>137</v>
      </c>
      <c r="M1660" t="s">
        <v>4040</v>
      </c>
      <c r="N1660" s="9">
        <v>98112</v>
      </c>
      <c r="O1660" t="s">
        <v>9298</v>
      </c>
      <c r="P1660" s="10">
        <v>47.63888679</v>
      </c>
      <c r="Q1660" s="10">
        <v>-122.30991102</v>
      </c>
      <c r="R1660" t="s">
        <v>4042</v>
      </c>
      <c r="S1660" s="7">
        <v>4</v>
      </c>
      <c r="T1660" s="7">
        <v>2024</v>
      </c>
      <c r="U1660" s="7">
        <v>2</v>
      </c>
      <c r="V1660">
        <v>5</v>
      </c>
      <c r="W1660">
        <v>2024</v>
      </c>
      <c r="X1660">
        <v>2</v>
      </c>
      <c r="Y1660" t="b">
        <v>0</v>
      </c>
      <c r="Z1660" t="b">
        <v>0</v>
      </c>
      <c r="AA1660">
        <v>20</v>
      </c>
      <c r="AB1660">
        <v>3</v>
      </c>
      <c r="AC1660" t="b">
        <v>0</v>
      </c>
      <c r="AD1660" t="b">
        <v>1</v>
      </c>
      <c r="AE1660" t="b">
        <v>0</v>
      </c>
      <c r="AF1660" t="b">
        <v>0</v>
      </c>
      <c r="AG1660" s="11">
        <v>45412</v>
      </c>
      <c r="AH1660" s="11">
        <v>45432</v>
      </c>
      <c r="AI1660" s="12">
        <f>IF(OR(AG1660="",AH1660=""),"",AH1660-AG1660)</f>
        <v>20.0</v>
      </c>
      <c r="AJ1660" s="13" t="b">
        <f>IF(OR(AI1660="",AA1660=""),"",AI1660=AA1660)</f>
        <v>1</v>
      </c>
      <c r="AK1660" s="13" t="b">
        <f>IF(AI1660="","",AI1660&gt;60)</f>
        <v>0</v>
      </c>
      <c r="AL1660" s="13" t="b">
        <f>IF(OR(Y1660=TRUE,AH1660=""),TRUE,FALSE)</f>
        <v>0</v>
      </c>
      <c r="AM1660" s="13" t="b">
        <f>IF(AI1660="","",AI1660&lt;0)</f>
        <v>0</v>
      </c>
      <c r="AN1660" s="13" t="str">
        <f>IF(AH1660="","No inspection date",IF(AI1660&lt;0,"Negative chronology",IF(AI1660&lt;=30,"0-30",IF(AI1660&lt;=60,"31-60",IF(AI1660&lt;=90,"61-90",IF(AI1660&lt;=180,"91-180","181+"))))))</f>
        <v>0-30</v>
      </c>
      <c r="AO1660" s="13" t="str">
        <f>IF(OR(ISNUMBER(SEARCH("COMPLETED",K1660)),ISNUMBER(SEARCH("CLOSED",K1660))),"Closed/Completed","Other Active/Issued")</f>
        <v>Other Active/Issued</v>
      </c>
    </row>
    <row r="1661" spans="1:41">
      <c r="A1661" t="s">
        <v>9299</v>
      </c>
      <c r="B1661" t="s">
        <v>87</v>
      </c>
      <c r="C1661" t="s">
        <v>87</v>
      </c>
      <c r="D1661" t="s">
        <v>88</v>
      </c>
      <c r="E1661" t="s">
        <v>7318</v>
      </c>
      <c r="H1661" t="s">
        <v>1437</v>
      </c>
      <c r="I1661" t="s">
        <v>9297</v>
      </c>
      <c r="J1661" t="s">
        <v>205</v>
      </c>
      <c r="K1661" t="s">
        <v>137</v>
      </c>
      <c r="L1661" t="s">
        <v>137</v>
      </c>
      <c r="M1661" t="s">
        <v>4040</v>
      </c>
      <c r="N1661" s="9">
        <v>98112</v>
      </c>
      <c r="O1661" t="s">
        <v>9300</v>
      </c>
      <c r="P1661" s="10">
        <v>47.63888679</v>
      </c>
      <c r="Q1661" s="10">
        <v>-122.30991102</v>
      </c>
      <c r="R1661" t="s">
        <v>4042</v>
      </c>
      <c r="S1661" s="7">
        <v>4</v>
      </c>
      <c r="T1661" s="7">
        <v>2024</v>
      </c>
      <c r="U1661" s="7">
        <v>2</v>
      </c>
      <c r="V1661">
        <v>5</v>
      </c>
      <c r="W1661">
        <v>2024</v>
      </c>
      <c r="X1661">
        <v>2</v>
      </c>
      <c r="Y1661" t="b">
        <v>0</v>
      </c>
      <c r="Z1661" t="b">
        <v>0</v>
      </c>
      <c r="AA1661">
        <v>20</v>
      </c>
      <c r="AB1661">
        <v>3</v>
      </c>
      <c r="AC1661" t="b">
        <v>0</v>
      </c>
      <c r="AD1661" t="b">
        <v>1</v>
      </c>
      <c r="AE1661" t="b">
        <v>0</v>
      </c>
      <c r="AF1661" t="b">
        <v>0</v>
      </c>
      <c r="AG1661" s="11">
        <v>45412</v>
      </c>
      <c r="AH1661" s="11">
        <v>45432</v>
      </c>
      <c r="AI1661" s="12">
        <f>IF(OR(AG1661="",AH1661=""),"",AH1661-AG1661)</f>
        <v>20.0</v>
      </c>
      <c r="AJ1661" s="13" t="b">
        <f>IF(OR(AI1661="",AA1661=""),"",AI1661=AA1661)</f>
        <v>1</v>
      </c>
      <c r="AK1661" s="13" t="b">
        <f>IF(AI1661="","",AI1661&gt;60)</f>
        <v>0</v>
      </c>
      <c r="AL1661" s="13" t="b">
        <f>IF(OR(Y1661=TRUE,AH1661=""),TRUE,FALSE)</f>
        <v>0</v>
      </c>
      <c r="AM1661" s="13" t="b">
        <f>IF(AI1661="","",AI1661&lt;0)</f>
        <v>0</v>
      </c>
      <c r="AN1661" s="13" t="str">
        <f>IF(AH1661="","No inspection date",IF(AI1661&lt;0,"Negative chronology",IF(AI1661&lt;=30,"0-30",IF(AI1661&lt;=60,"31-60",IF(AI1661&lt;=90,"61-90",IF(AI1661&lt;=180,"91-180","181+"))))))</f>
        <v>0-30</v>
      </c>
      <c r="AO1661" s="13" t="str">
        <f>IF(OR(ISNUMBER(SEARCH("COMPLETED",K1661)),ISNUMBER(SEARCH("CLOSED",K1661))),"Closed/Completed","Other Active/Issued")</f>
        <v>Other Active/Issued</v>
      </c>
    </row>
    <row r="1662" spans="1:41">
      <c r="A1662" t="s">
        <v>9301</v>
      </c>
      <c r="B1662" t="s">
        <v>87</v>
      </c>
      <c r="C1662" t="s">
        <v>87</v>
      </c>
      <c r="D1662" t="s">
        <v>88</v>
      </c>
      <c r="E1662" t="s">
        <v>7318</v>
      </c>
      <c r="F1662" t="s">
        <v>9302</v>
      </c>
      <c r="H1662" t="s">
        <v>3936</v>
      </c>
      <c r="I1662" t="s">
        <v>3936</v>
      </c>
      <c r="J1662" t="s">
        <v>93</v>
      </c>
      <c r="K1662" t="s">
        <v>93</v>
      </c>
      <c r="L1662" t="s">
        <v>93</v>
      </c>
      <c r="M1662" t="s">
        <v>9303</v>
      </c>
      <c r="N1662" s="9">
        <v>98103</v>
      </c>
      <c r="O1662" t="s">
        <v>9304</v>
      </c>
      <c r="P1662" s="10">
        <v>47.67994917</v>
      </c>
      <c r="Q1662" s="10">
        <v>-122.34695336</v>
      </c>
      <c r="R1662" t="s">
        <v>9305</v>
      </c>
      <c r="S1662" s="7">
        <v>5</v>
      </c>
      <c r="T1662" s="7">
        <v>2024</v>
      </c>
      <c r="U1662" s="7">
        <v>2</v>
      </c>
      <c r="V1662">
        <v>5</v>
      </c>
      <c r="W1662">
        <v>2024</v>
      </c>
      <c r="X1662">
        <v>2</v>
      </c>
      <c r="Y1662" t="b">
        <v>0</v>
      </c>
      <c r="Z1662" t="b">
        <v>0</v>
      </c>
      <c r="AA1662">
        <v>0</v>
      </c>
      <c r="AB1662">
        <v>6</v>
      </c>
      <c r="AC1662" t="b">
        <v>0</v>
      </c>
      <c r="AD1662" t="b">
        <v>1</v>
      </c>
      <c r="AE1662" t="b">
        <v>0</v>
      </c>
      <c r="AF1662" t="b">
        <v>0</v>
      </c>
      <c r="AG1662" s="11">
        <v>45415</v>
      </c>
      <c r="AH1662" s="11">
        <v>45415</v>
      </c>
      <c r="AI1662" s="12">
        <f>IF(OR(AG1662="",AH1662=""),"",AH1662-AG1662)</f>
        <v>0.0</v>
      </c>
      <c r="AJ1662" s="13" t="b">
        <f>IF(OR(AI1662="",AA1662=""),"",AI1662=AA1662)</f>
        <v>1</v>
      </c>
      <c r="AK1662" s="13" t="b">
        <f>IF(AI1662="","",AI1662&gt;60)</f>
        <v>0</v>
      </c>
      <c r="AL1662" s="13" t="b">
        <f>IF(OR(Y1662=TRUE,AH1662=""),TRUE,FALSE)</f>
        <v>0</v>
      </c>
      <c r="AM1662" s="13" t="b">
        <f>IF(AI1662="","",AI1662&lt;0)</f>
        <v>0</v>
      </c>
      <c r="AN1662" s="13" t="str">
        <f>IF(AH1662="","No inspection date",IF(AI1662&lt;0,"Negative chronology",IF(AI1662&lt;=30,"0-30",IF(AI1662&lt;=60,"31-60",IF(AI1662&lt;=90,"61-90",IF(AI1662&lt;=180,"91-180","181+"))))))</f>
        <v>0-30</v>
      </c>
      <c r="AO1662" s="13" t="str">
        <f>IF(OR(ISNUMBER(SEARCH("COMPLETED",K1662)),ISNUMBER(SEARCH("CLOSED",K1662))),"Closed/Completed","Other Active/Issued")</f>
        <v>Closed/Completed</v>
      </c>
    </row>
    <row r="1663" spans="1:41">
      <c r="A1663" t="s">
        <v>9306</v>
      </c>
      <c r="B1663" t="s">
        <v>87</v>
      </c>
      <c r="C1663" t="s">
        <v>87</v>
      </c>
      <c r="D1663" t="s">
        <v>88</v>
      </c>
      <c r="E1663" t="s">
        <v>7318</v>
      </c>
      <c r="F1663" t="s">
        <v>7625</v>
      </c>
      <c r="H1663" t="s">
        <v>6564</v>
      </c>
      <c r="I1663" t="s">
        <v>3971</v>
      </c>
      <c r="J1663" t="s">
        <v>137</v>
      </c>
      <c r="K1663" t="s">
        <v>93</v>
      </c>
      <c r="L1663" t="s">
        <v>93</v>
      </c>
      <c r="M1663" t="s">
        <v>8687</v>
      </c>
      <c r="N1663" s="9">
        <v>98118</v>
      </c>
      <c r="O1663" t="s">
        <v>9307</v>
      </c>
      <c r="P1663" s="10">
        <v>47.52115812</v>
      </c>
      <c r="Q1663" s="10">
        <v>-122.26968638</v>
      </c>
      <c r="R1663" t="s">
        <v>8689</v>
      </c>
      <c r="S1663" s="7">
        <v>5</v>
      </c>
      <c r="T1663" s="7">
        <v>2024</v>
      </c>
      <c r="U1663" s="7">
        <v>2</v>
      </c>
      <c r="V1663">
        <v>5</v>
      </c>
      <c r="W1663">
        <v>2024</v>
      </c>
      <c r="X1663">
        <v>2</v>
      </c>
      <c r="Y1663" t="b">
        <v>0</v>
      </c>
      <c r="Z1663" t="b">
        <v>0</v>
      </c>
      <c r="AA1663">
        <v>7</v>
      </c>
      <c r="AB1663">
        <v>2</v>
      </c>
      <c r="AC1663" t="b">
        <v>0</v>
      </c>
      <c r="AD1663" t="b">
        <v>1</v>
      </c>
      <c r="AE1663" t="b">
        <v>0</v>
      </c>
      <c r="AF1663" t="b">
        <v>0</v>
      </c>
      <c r="AG1663" s="11">
        <v>45418</v>
      </c>
      <c r="AH1663" s="11">
        <v>45425</v>
      </c>
      <c r="AI1663" s="12">
        <f>IF(OR(AG1663="",AH1663=""),"",AH1663-AG1663)</f>
        <v>7.0</v>
      </c>
      <c r="AJ1663" s="13" t="b">
        <f>IF(OR(AI1663="",AA1663=""),"",AI1663=AA1663)</f>
        <v>1</v>
      </c>
      <c r="AK1663" s="13" t="b">
        <f>IF(AI1663="","",AI1663&gt;60)</f>
        <v>0</v>
      </c>
      <c r="AL1663" s="13" t="b">
        <f>IF(OR(Y1663=TRUE,AH1663=""),TRUE,FALSE)</f>
        <v>0</v>
      </c>
      <c r="AM1663" s="13" t="b">
        <f>IF(AI1663="","",AI1663&lt;0)</f>
        <v>0</v>
      </c>
      <c r="AN1663" s="13" t="str">
        <f>IF(AH1663="","No inspection date",IF(AI1663&lt;0,"Negative chronology",IF(AI1663&lt;=30,"0-30",IF(AI1663&lt;=60,"31-60",IF(AI1663&lt;=90,"61-90",IF(AI1663&lt;=180,"91-180","181+"))))))</f>
        <v>0-30</v>
      </c>
      <c r="AO1663" s="13" t="str">
        <f>IF(OR(ISNUMBER(SEARCH("COMPLETED",K1663)),ISNUMBER(SEARCH("CLOSED",K1663))),"Closed/Completed","Other Active/Issued")</f>
        <v>Closed/Completed</v>
      </c>
    </row>
    <row r="1664" spans="1:41">
      <c r="A1664" t="s">
        <v>9308</v>
      </c>
      <c r="B1664" t="s">
        <v>87</v>
      </c>
      <c r="C1664" t="s">
        <v>87</v>
      </c>
      <c r="D1664" t="s">
        <v>88</v>
      </c>
      <c r="E1664" t="s">
        <v>7318</v>
      </c>
      <c r="G1664" t="s">
        <v>7514</v>
      </c>
      <c r="H1664" t="s">
        <v>6564</v>
      </c>
      <c r="I1664" t="s">
        <v>3971</v>
      </c>
      <c r="J1664" t="s">
        <v>718</v>
      </c>
      <c r="K1664" t="s">
        <v>93</v>
      </c>
      <c r="L1664" t="s">
        <v>93</v>
      </c>
      <c r="M1664" t="s">
        <v>9309</v>
      </c>
      <c r="N1664" s="9">
        <v>98118</v>
      </c>
      <c r="O1664" t="s">
        <v>9310</v>
      </c>
      <c r="P1664" s="10">
        <v>47.54878999</v>
      </c>
      <c r="Q1664" s="10">
        <v>-122.28045511</v>
      </c>
      <c r="R1664" t="s">
        <v>9311</v>
      </c>
      <c r="S1664" s="7">
        <v>5</v>
      </c>
      <c r="T1664" s="7">
        <v>2024</v>
      </c>
      <c r="U1664" s="7">
        <v>2</v>
      </c>
      <c r="V1664">
        <v>5</v>
      </c>
      <c r="W1664">
        <v>2024</v>
      </c>
      <c r="X1664">
        <v>2</v>
      </c>
      <c r="Y1664" t="b">
        <v>0</v>
      </c>
      <c r="Z1664" t="b">
        <v>0</v>
      </c>
      <c r="AA1664">
        <v>7</v>
      </c>
      <c r="AB1664">
        <v>2</v>
      </c>
      <c r="AC1664" t="b">
        <v>0</v>
      </c>
      <c r="AD1664" t="b">
        <v>1</v>
      </c>
      <c r="AE1664" t="b">
        <v>0</v>
      </c>
      <c r="AF1664" t="b">
        <v>0</v>
      </c>
      <c r="AG1664" s="11">
        <v>45418</v>
      </c>
      <c r="AH1664" s="11">
        <v>45425</v>
      </c>
      <c r="AI1664" s="12">
        <f>IF(OR(AG1664="",AH1664=""),"",AH1664-AG1664)</f>
        <v>7.0</v>
      </c>
      <c r="AJ1664" s="13" t="b">
        <f>IF(OR(AI1664="",AA1664=""),"",AI1664=AA1664)</f>
        <v>1</v>
      </c>
      <c r="AK1664" s="13" t="b">
        <f>IF(AI1664="","",AI1664&gt;60)</f>
        <v>0</v>
      </c>
      <c r="AL1664" s="13" t="b">
        <f>IF(OR(Y1664=TRUE,AH1664=""),TRUE,FALSE)</f>
        <v>0</v>
      </c>
      <c r="AM1664" s="13" t="b">
        <f>IF(AI1664="","",AI1664&lt;0)</f>
        <v>0</v>
      </c>
      <c r="AN1664" s="13" t="str">
        <f>IF(AH1664="","No inspection date",IF(AI1664&lt;0,"Negative chronology",IF(AI1664&lt;=30,"0-30",IF(AI1664&lt;=60,"31-60",IF(AI1664&lt;=90,"61-90",IF(AI1664&lt;=180,"91-180","181+"))))))</f>
        <v>0-30</v>
      </c>
      <c r="AO1664" s="13" t="str">
        <f>IF(OR(ISNUMBER(SEARCH("COMPLETED",K1664)),ISNUMBER(SEARCH("CLOSED",K1664))),"Closed/Completed","Other Active/Issued")</f>
        <v>Closed/Completed</v>
      </c>
    </row>
    <row r="1665" spans="1:41">
      <c r="A1665" t="s">
        <v>9312</v>
      </c>
      <c r="B1665" t="s">
        <v>87</v>
      </c>
      <c r="C1665" t="s">
        <v>87</v>
      </c>
      <c r="D1665" t="s">
        <v>88</v>
      </c>
      <c r="E1665" t="s">
        <v>7318</v>
      </c>
      <c r="F1665" t="s">
        <v>8626</v>
      </c>
      <c r="G1665" t="s">
        <v>7397</v>
      </c>
      <c r="H1665" t="s">
        <v>3955</v>
      </c>
      <c r="I1665" t="s">
        <v>4196</v>
      </c>
      <c r="J1665" t="s">
        <v>137</v>
      </c>
      <c r="K1665" t="s">
        <v>93</v>
      </c>
      <c r="L1665" t="s">
        <v>93</v>
      </c>
      <c r="M1665" t="s">
        <v>9154</v>
      </c>
      <c r="N1665" s="9">
        <v>98104</v>
      </c>
      <c r="O1665" t="s">
        <v>9313</v>
      </c>
      <c r="P1665" s="10">
        <v>47.59950019</v>
      </c>
      <c r="Q1665" s="10">
        <v>-122.31851985</v>
      </c>
      <c r="R1665" t="s">
        <v>9156</v>
      </c>
      <c r="S1665" s="7">
        <v>5</v>
      </c>
      <c r="T1665" s="7">
        <v>2024</v>
      </c>
      <c r="U1665" s="7">
        <v>2</v>
      </c>
      <c r="V1665">
        <v>7</v>
      </c>
      <c r="W1665">
        <v>2024</v>
      </c>
      <c r="X1665">
        <v>3</v>
      </c>
      <c r="Y1665" t="b">
        <v>0</v>
      </c>
      <c r="Z1665" t="b">
        <v>0</v>
      </c>
      <c r="AA1665">
        <v>71</v>
      </c>
      <c r="AB1665">
        <v>2</v>
      </c>
      <c r="AC1665" t="b">
        <v>0</v>
      </c>
      <c r="AD1665" t="b">
        <v>1</v>
      </c>
      <c r="AE1665" t="b">
        <v>0</v>
      </c>
      <c r="AF1665" t="b">
        <v>0</v>
      </c>
      <c r="AG1665" s="11">
        <v>45419</v>
      </c>
      <c r="AH1665" s="11">
        <v>45490</v>
      </c>
      <c r="AI1665" s="12">
        <f>IF(OR(AG1665="",AH1665=""),"",AH1665-AG1665)</f>
        <v>71.0</v>
      </c>
      <c r="AJ1665" s="13" t="b">
        <f>IF(OR(AI1665="",AA1665=""),"",AI1665=AA1665)</f>
        <v>1</v>
      </c>
      <c r="AK1665" s="13" t="b">
        <f>IF(AI1665="","",AI1665&gt;60)</f>
        <v>1</v>
      </c>
      <c r="AL1665" s="13" t="b">
        <f>IF(OR(Y1665=TRUE,AH1665=""),TRUE,FALSE)</f>
        <v>0</v>
      </c>
      <c r="AM1665" s="13" t="b">
        <f>IF(AI1665="","",AI1665&lt;0)</f>
        <v>0</v>
      </c>
      <c r="AN1665" s="13" t="str">
        <f>IF(AH1665="","No inspection date",IF(AI1665&lt;0,"Negative chronology",IF(AI1665&lt;=30,"0-30",IF(AI1665&lt;=60,"31-60",IF(AI1665&lt;=90,"61-90",IF(AI1665&lt;=180,"91-180","181+"))))))</f>
        <v>61-90</v>
      </c>
      <c r="AO1665" s="13" t="str">
        <f>IF(OR(ISNUMBER(SEARCH("COMPLETED",K1665)),ISNUMBER(SEARCH("CLOSED",K1665))),"Closed/Completed","Other Active/Issued")</f>
        <v>Closed/Completed</v>
      </c>
    </row>
    <row r="1666" spans="1:41">
      <c r="A1666" t="s">
        <v>9314</v>
      </c>
      <c r="B1666" t="s">
        <v>87</v>
      </c>
      <c r="C1666" t="s">
        <v>87</v>
      </c>
      <c r="D1666" t="s">
        <v>88</v>
      </c>
      <c r="E1666" t="s">
        <v>7318</v>
      </c>
      <c r="F1666" t="s">
        <v>9315</v>
      </c>
      <c r="H1666" t="s">
        <v>3955</v>
      </c>
      <c r="I1666" t="s">
        <v>3955</v>
      </c>
      <c r="J1666" t="s">
        <v>93</v>
      </c>
      <c r="K1666" t="s">
        <v>5967</v>
      </c>
      <c r="L1666" t="s">
        <v>5967</v>
      </c>
      <c r="M1666" t="s">
        <v>9316</v>
      </c>
      <c r="N1666" s="9">
        <v>98106</v>
      </c>
      <c r="O1666" t="s">
        <v>9317</v>
      </c>
      <c r="P1666" s="10">
        <v>47.52374645</v>
      </c>
      <c r="Q1666" s="10">
        <v>-122.34711592</v>
      </c>
      <c r="R1666" t="s">
        <v>9318</v>
      </c>
      <c r="S1666" s="7">
        <v>5</v>
      </c>
      <c r="T1666" s="7">
        <v>2024</v>
      </c>
      <c r="U1666" s="7">
        <v>2</v>
      </c>
      <c r="V1666">
        <v>5</v>
      </c>
      <c r="W1666">
        <v>2024</v>
      </c>
      <c r="X1666">
        <v>2</v>
      </c>
      <c r="Y1666" t="b">
        <v>0</v>
      </c>
      <c r="Z1666" t="b">
        <v>0</v>
      </c>
      <c r="AA1666">
        <v>0</v>
      </c>
      <c r="AB1666">
        <v>1</v>
      </c>
      <c r="AC1666" t="b">
        <v>0</v>
      </c>
      <c r="AD1666" t="b">
        <v>1</v>
      </c>
      <c r="AE1666" t="b">
        <v>0</v>
      </c>
      <c r="AF1666" t="b">
        <v>0</v>
      </c>
      <c r="AG1666" s="11">
        <v>45419</v>
      </c>
      <c r="AH1666" s="11">
        <v>45419</v>
      </c>
      <c r="AI1666" s="12">
        <f>IF(OR(AG1666="",AH1666=""),"",AH1666-AG1666)</f>
        <v>0.0</v>
      </c>
      <c r="AJ1666" s="13" t="b">
        <f>IF(OR(AI1666="",AA1666=""),"",AI1666=AA1666)</f>
        <v>1</v>
      </c>
      <c r="AK1666" s="13" t="b">
        <f>IF(AI1666="","",AI1666&gt;60)</f>
        <v>0</v>
      </c>
      <c r="AL1666" s="13" t="b">
        <f>IF(OR(Y1666=TRUE,AH1666=""),TRUE,FALSE)</f>
        <v>0</v>
      </c>
      <c r="AM1666" s="13" t="b">
        <f>IF(AI1666="","",AI1666&lt;0)</f>
        <v>0</v>
      </c>
      <c r="AN1666" s="13" t="str">
        <f>IF(AH1666="","No inspection date",IF(AI1666&lt;0,"Negative chronology",IF(AI1666&lt;=30,"0-30",IF(AI1666&lt;=60,"31-60",IF(AI1666&lt;=90,"61-90",IF(AI1666&lt;=180,"91-180","181+"))))))</f>
        <v>0-30</v>
      </c>
      <c r="AO1666" s="13" t="str">
        <f>IF(OR(ISNUMBER(SEARCH("COMPLETED",K1666)),ISNUMBER(SEARCH("CLOSED",K1666))),"Closed/Completed","Other Active/Issued")</f>
        <v>Other Active/Issued</v>
      </c>
    </row>
    <row r="1667" spans="1:41">
      <c r="A1667" t="s">
        <v>9319</v>
      </c>
      <c r="B1667" t="s">
        <v>87</v>
      </c>
      <c r="C1667" t="s">
        <v>87</v>
      </c>
      <c r="D1667" t="s">
        <v>88</v>
      </c>
      <c r="E1667" t="s">
        <v>7318</v>
      </c>
      <c r="F1667" t="s">
        <v>9320</v>
      </c>
      <c r="G1667" t="s">
        <v>9321</v>
      </c>
      <c r="H1667" t="s">
        <v>3955</v>
      </c>
      <c r="I1667" t="s">
        <v>4284</v>
      </c>
      <c r="J1667" t="s">
        <v>137</v>
      </c>
      <c r="K1667" t="s">
        <v>93</v>
      </c>
      <c r="L1667" t="s">
        <v>93</v>
      </c>
      <c r="M1667" t="s">
        <v>4273</v>
      </c>
      <c r="N1667" s="9">
        <v>98109</v>
      </c>
      <c r="O1667" t="s">
        <v>9322</v>
      </c>
      <c r="P1667" s="10">
        <v>47.61954479</v>
      </c>
      <c r="Q1667" s="10">
        <v>-122.33026798</v>
      </c>
      <c r="R1667" t="s">
        <v>9323</v>
      </c>
      <c r="S1667" s="7">
        <v>5</v>
      </c>
      <c r="T1667" s="7">
        <v>2024</v>
      </c>
      <c r="U1667" s="7">
        <v>2</v>
      </c>
      <c r="V1667">
        <v>8</v>
      </c>
      <c r="W1667">
        <v>2024</v>
      </c>
      <c r="X1667">
        <v>3</v>
      </c>
      <c r="Y1667" t="b">
        <v>0</v>
      </c>
      <c r="Z1667" t="b">
        <v>0</v>
      </c>
      <c r="AA1667">
        <v>99</v>
      </c>
      <c r="AB1667">
        <v>7</v>
      </c>
      <c r="AC1667" t="b">
        <v>0</v>
      </c>
      <c r="AD1667" t="b">
        <v>1</v>
      </c>
      <c r="AE1667" t="b">
        <v>0</v>
      </c>
      <c r="AF1667" t="b">
        <v>0</v>
      </c>
      <c r="AG1667" s="11">
        <v>45419</v>
      </c>
      <c r="AH1667" s="11">
        <v>45518</v>
      </c>
      <c r="AI1667" s="12">
        <f>IF(OR(AG1667="",AH1667=""),"",AH1667-AG1667)</f>
        <v>99.0</v>
      </c>
      <c r="AJ1667" s="13" t="b">
        <f>IF(OR(AI1667="",AA1667=""),"",AI1667=AA1667)</f>
        <v>1</v>
      </c>
      <c r="AK1667" s="13" t="b">
        <f>IF(AI1667="","",AI1667&gt;60)</f>
        <v>1</v>
      </c>
      <c r="AL1667" s="13" t="b">
        <f>IF(OR(Y1667=TRUE,AH1667=""),TRUE,FALSE)</f>
        <v>0</v>
      </c>
      <c r="AM1667" s="13" t="b">
        <f>IF(AI1667="","",AI1667&lt;0)</f>
        <v>0</v>
      </c>
      <c r="AN1667" s="13" t="str">
        <f>IF(AH1667="","No inspection date",IF(AI1667&lt;0,"Negative chronology",IF(AI1667&lt;=30,"0-30",IF(AI1667&lt;=60,"31-60",IF(AI1667&lt;=90,"61-90",IF(AI1667&lt;=180,"91-180","181+"))))))</f>
        <v>91-180</v>
      </c>
      <c r="AO1667" s="13" t="str">
        <f>IF(OR(ISNUMBER(SEARCH("COMPLETED",K1667)),ISNUMBER(SEARCH("CLOSED",K1667))),"Closed/Completed","Other Active/Issued")</f>
        <v>Closed/Completed</v>
      </c>
    </row>
    <row r="1668" spans="1:41">
      <c r="A1668" t="s">
        <v>9324</v>
      </c>
      <c r="B1668" t="s">
        <v>87</v>
      </c>
      <c r="C1668" t="s">
        <v>87</v>
      </c>
      <c r="D1668" t="s">
        <v>88</v>
      </c>
      <c r="E1668" t="s">
        <v>7318</v>
      </c>
      <c r="H1668" t="s">
        <v>3955</v>
      </c>
      <c r="I1668" t="s">
        <v>3955</v>
      </c>
      <c r="J1668" t="s">
        <v>93</v>
      </c>
      <c r="K1668" t="s">
        <v>5967</v>
      </c>
      <c r="L1668" t="s">
        <v>5967</v>
      </c>
      <c r="M1668" t="s">
        <v>9325</v>
      </c>
      <c r="O1668" t="s">
        <v>9326</v>
      </c>
      <c r="P1668" s="10">
        <v>47.71154583</v>
      </c>
      <c r="Q1668" s="10">
        <v>-122.35584607</v>
      </c>
      <c r="R1668" t="s">
        <v>9327</v>
      </c>
      <c r="S1668" s="7">
        <v>5</v>
      </c>
      <c r="T1668" s="7">
        <v>2024</v>
      </c>
      <c r="U1668" s="7">
        <v>2</v>
      </c>
      <c r="V1668">
        <v>5</v>
      </c>
      <c r="W1668">
        <v>2024</v>
      </c>
      <c r="X1668">
        <v>2</v>
      </c>
      <c r="Y1668" t="b">
        <v>0</v>
      </c>
      <c r="Z1668" t="b">
        <v>0</v>
      </c>
      <c r="AA1668">
        <v>0</v>
      </c>
      <c r="AB1668">
        <v>5</v>
      </c>
      <c r="AC1668" t="b">
        <v>0</v>
      </c>
      <c r="AD1668" t="b">
        <v>1</v>
      </c>
      <c r="AE1668" t="b">
        <v>0</v>
      </c>
      <c r="AF1668" t="b">
        <v>0</v>
      </c>
      <c r="AG1668" s="11">
        <v>45419</v>
      </c>
      <c r="AH1668" s="11">
        <v>45419</v>
      </c>
      <c r="AI1668" s="12">
        <f>IF(OR(AG1668="",AH1668=""),"",AH1668-AG1668)</f>
        <v>0.0</v>
      </c>
      <c r="AJ1668" s="13" t="b">
        <f>IF(OR(AI1668="",AA1668=""),"",AI1668=AA1668)</f>
        <v>1</v>
      </c>
      <c r="AK1668" s="13" t="b">
        <f>IF(AI1668="","",AI1668&gt;60)</f>
        <v>0</v>
      </c>
      <c r="AL1668" s="13" t="b">
        <f>IF(OR(Y1668=TRUE,AH1668=""),TRUE,FALSE)</f>
        <v>0</v>
      </c>
      <c r="AM1668" s="13" t="b">
        <f>IF(AI1668="","",AI1668&lt;0)</f>
        <v>0</v>
      </c>
      <c r="AN1668" s="13" t="str">
        <f>IF(AH1668="","No inspection date",IF(AI1668&lt;0,"Negative chronology",IF(AI1668&lt;=30,"0-30",IF(AI1668&lt;=60,"31-60",IF(AI1668&lt;=90,"61-90",IF(AI1668&lt;=180,"91-180","181+"))))))</f>
        <v>0-30</v>
      </c>
      <c r="AO1668" s="13" t="str">
        <f>IF(OR(ISNUMBER(SEARCH("COMPLETED",K1668)),ISNUMBER(SEARCH("CLOSED",K1668))),"Closed/Completed","Other Active/Issued")</f>
        <v>Other Active/Issued</v>
      </c>
    </row>
    <row r="1669" spans="1:41">
      <c r="A1669" t="s">
        <v>9328</v>
      </c>
      <c r="B1669" t="s">
        <v>87</v>
      </c>
      <c r="C1669" t="s">
        <v>87</v>
      </c>
      <c r="D1669" t="s">
        <v>88</v>
      </c>
      <c r="E1669" t="s">
        <v>7318</v>
      </c>
      <c r="F1669" t="s">
        <v>9329</v>
      </c>
      <c r="G1669" t="s">
        <v>9330</v>
      </c>
      <c r="H1669" t="s">
        <v>3531</v>
      </c>
      <c r="I1669" t="s">
        <v>3531</v>
      </c>
      <c r="J1669" t="s">
        <v>93</v>
      </c>
      <c r="K1669" t="s">
        <v>93</v>
      </c>
      <c r="L1669" t="s">
        <v>93</v>
      </c>
      <c r="M1669" t="s">
        <v>9331</v>
      </c>
      <c r="N1669" s="9">
        <v>98119</v>
      </c>
      <c r="O1669" t="s">
        <v>9332</v>
      </c>
      <c r="P1669" s="10">
        <v>47.64040675</v>
      </c>
      <c r="Q1669" s="10">
        <v>-122.37573192</v>
      </c>
      <c r="R1669" t="s">
        <v>9333</v>
      </c>
      <c r="S1669" s="7">
        <v>5</v>
      </c>
      <c r="T1669" s="7">
        <v>2024</v>
      </c>
      <c r="U1669" s="7">
        <v>2</v>
      </c>
      <c r="V1669">
        <v>5</v>
      </c>
      <c r="W1669">
        <v>2024</v>
      </c>
      <c r="X1669">
        <v>2</v>
      </c>
      <c r="Y1669" t="b">
        <v>0</v>
      </c>
      <c r="Z1669" t="b">
        <v>0</v>
      </c>
      <c r="AA1669">
        <v>0</v>
      </c>
      <c r="AB1669">
        <v>7</v>
      </c>
      <c r="AC1669" t="b">
        <v>0</v>
      </c>
      <c r="AD1669" t="b">
        <v>1</v>
      </c>
      <c r="AE1669" t="b">
        <v>0</v>
      </c>
      <c r="AF1669" t="b">
        <v>0</v>
      </c>
      <c r="AG1669" s="11">
        <v>45422</v>
      </c>
      <c r="AH1669" s="11">
        <v>45422</v>
      </c>
      <c r="AI1669" s="12">
        <f>IF(OR(AG1669="",AH1669=""),"",AH1669-AG1669)</f>
        <v>0.0</v>
      </c>
      <c r="AJ1669" s="13" t="b">
        <f>IF(OR(AI1669="",AA1669=""),"",AI1669=AA1669)</f>
        <v>1</v>
      </c>
      <c r="AK1669" s="13" t="b">
        <f>IF(AI1669="","",AI1669&gt;60)</f>
        <v>0</v>
      </c>
      <c r="AL1669" s="13" t="b">
        <f>IF(OR(Y1669=TRUE,AH1669=""),TRUE,FALSE)</f>
        <v>0</v>
      </c>
      <c r="AM1669" s="13" t="b">
        <f>IF(AI1669="","",AI1669&lt;0)</f>
        <v>0</v>
      </c>
      <c r="AN1669" s="13" t="str">
        <f>IF(AH1669="","No inspection date",IF(AI1669&lt;0,"Negative chronology",IF(AI1669&lt;=30,"0-30",IF(AI1669&lt;=60,"31-60",IF(AI1669&lt;=90,"61-90",IF(AI1669&lt;=180,"91-180","181+"))))))</f>
        <v>0-30</v>
      </c>
      <c r="AO1669" s="13" t="str">
        <f>IF(OR(ISNUMBER(SEARCH("COMPLETED",K1669)),ISNUMBER(SEARCH("CLOSED",K1669))),"Closed/Completed","Other Active/Issued")</f>
        <v>Closed/Completed</v>
      </c>
    </row>
    <row r="1670" spans="1:41">
      <c r="A1670" t="s">
        <v>9334</v>
      </c>
      <c r="B1670" t="s">
        <v>87</v>
      </c>
      <c r="C1670" t="s">
        <v>87</v>
      </c>
      <c r="D1670" t="s">
        <v>88</v>
      </c>
      <c r="E1670" t="s">
        <v>7318</v>
      </c>
      <c r="F1670" t="s">
        <v>9335</v>
      </c>
      <c r="H1670" t="s">
        <v>3531</v>
      </c>
      <c r="I1670" t="s">
        <v>2879</v>
      </c>
      <c r="J1670" t="s">
        <v>137</v>
      </c>
      <c r="K1670" t="s">
        <v>93</v>
      </c>
      <c r="L1670" t="s">
        <v>93</v>
      </c>
      <c r="M1670" t="s">
        <v>9336</v>
      </c>
      <c r="N1670" s="9">
        <v>98117</v>
      </c>
      <c r="O1670" t="s">
        <v>9337</v>
      </c>
      <c r="P1670" s="10">
        <v>47.6872529</v>
      </c>
      <c r="Q1670" s="10">
        <v>-122.39625022</v>
      </c>
      <c r="R1670" t="s">
        <v>9338</v>
      </c>
      <c r="S1670" s="7">
        <v>5</v>
      </c>
      <c r="T1670" s="7">
        <v>2024</v>
      </c>
      <c r="U1670" s="7">
        <v>2</v>
      </c>
      <c r="V1670">
        <v>10</v>
      </c>
      <c r="W1670">
        <v>2024</v>
      </c>
      <c r="X1670">
        <v>4</v>
      </c>
      <c r="Y1670" t="b">
        <v>0</v>
      </c>
      <c r="Z1670" t="b">
        <v>0</v>
      </c>
      <c r="AA1670">
        <v>146</v>
      </c>
      <c r="AB1670">
        <v>6</v>
      </c>
      <c r="AC1670" t="b">
        <v>0</v>
      </c>
      <c r="AD1670" t="b">
        <v>1</v>
      </c>
      <c r="AE1670" t="b">
        <v>0</v>
      </c>
      <c r="AF1670" t="b">
        <v>0</v>
      </c>
      <c r="AG1670" s="11">
        <v>45422</v>
      </c>
      <c r="AH1670" s="11">
        <v>45568</v>
      </c>
      <c r="AI1670" s="12">
        <f>IF(OR(AG1670="",AH1670=""),"",AH1670-AG1670)</f>
        <v>146.0</v>
      </c>
      <c r="AJ1670" s="13" t="b">
        <f>IF(OR(AI1670="",AA1670=""),"",AI1670=AA1670)</f>
        <v>1</v>
      </c>
      <c r="AK1670" s="13" t="b">
        <f>IF(AI1670="","",AI1670&gt;60)</f>
        <v>1</v>
      </c>
      <c r="AL1670" s="13" t="b">
        <f>IF(OR(Y1670=TRUE,AH1670=""),TRUE,FALSE)</f>
        <v>0</v>
      </c>
      <c r="AM1670" s="13" t="b">
        <f>IF(AI1670="","",AI1670&lt;0)</f>
        <v>0</v>
      </c>
      <c r="AN1670" s="13" t="str">
        <f>IF(AH1670="","No inspection date",IF(AI1670&lt;0,"Negative chronology",IF(AI1670&lt;=30,"0-30",IF(AI1670&lt;=60,"31-60",IF(AI1670&lt;=90,"61-90",IF(AI1670&lt;=180,"91-180","181+"))))))</f>
        <v>91-180</v>
      </c>
      <c r="AO1670" s="13" t="str">
        <f>IF(OR(ISNUMBER(SEARCH("COMPLETED",K1670)),ISNUMBER(SEARCH("CLOSED",K1670))),"Closed/Completed","Other Active/Issued")</f>
        <v>Closed/Completed</v>
      </c>
    </row>
    <row r="1671" spans="1:41">
      <c r="A1671" t="s">
        <v>9339</v>
      </c>
      <c r="B1671" t="s">
        <v>87</v>
      </c>
      <c r="C1671" t="s">
        <v>87</v>
      </c>
      <c r="D1671" t="s">
        <v>88</v>
      </c>
      <c r="E1671" t="s">
        <v>7318</v>
      </c>
      <c r="F1671" t="s">
        <v>9340</v>
      </c>
      <c r="H1671" t="s">
        <v>3971</v>
      </c>
      <c r="I1671" t="s">
        <v>6615</v>
      </c>
      <c r="J1671" t="s">
        <v>137</v>
      </c>
      <c r="K1671" t="s">
        <v>93</v>
      </c>
      <c r="L1671" t="s">
        <v>93</v>
      </c>
      <c r="M1671" t="s">
        <v>9341</v>
      </c>
      <c r="N1671" s="9">
        <v>98106</v>
      </c>
      <c r="O1671" t="s">
        <v>9342</v>
      </c>
      <c r="P1671" s="10">
        <v>47.55642868</v>
      </c>
      <c r="Q1671" s="10">
        <v>-122.36455355</v>
      </c>
      <c r="R1671" t="s">
        <v>9343</v>
      </c>
      <c r="S1671" s="7">
        <v>5</v>
      </c>
      <c r="T1671" s="7">
        <v>2024</v>
      </c>
      <c r="U1671" s="7">
        <v>2</v>
      </c>
      <c r="V1671">
        <v>8</v>
      </c>
      <c r="W1671">
        <v>2024</v>
      </c>
      <c r="X1671">
        <v>3</v>
      </c>
      <c r="Y1671" t="b">
        <v>0</v>
      </c>
      <c r="Z1671" t="b">
        <v>0</v>
      </c>
      <c r="AA1671">
        <v>81</v>
      </c>
      <c r="AB1671">
        <v>1</v>
      </c>
      <c r="AC1671" t="b">
        <v>0</v>
      </c>
      <c r="AD1671" t="b">
        <v>1</v>
      </c>
      <c r="AE1671" t="b">
        <v>0</v>
      </c>
      <c r="AF1671" t="b">
        <v>0</v>
      </c>
      <c r="AG1671" s="11">
        <v>45425</v>
      </c>
      <c r="AH1671" s="11">
        <v>45506</v>
      </c>
      <c r="AI1671" s="12">
        <f>IF(OR(AG1671="",AH1671=""),"",AH1671-AG1671)</f>
        <v>81.0</v>
      </c>
      <c r="AJ1671" s="13" t="b">
        <f>IF(OR(AI1671="",AA1671=""),"",AI1671=AA1671)</f>
        <v>1</v>
      </c>
      <c r="AK1671" s="13" t="b">
        <f>IF(AI1671="","",AI1671&gt;60)</f>
        <v>1</v>
      </c>
      <c r="AL1671" s="13" t="b">
        <f>IF(OR(Y1671=TRUE,AH1671=""),TRUE,FALSE)</f>
        <v>0</v>
      </c>
      <c r="AM1671" s="13" t="b">
        <f>IF(AI1671="","",AI1671&lt;0)</f>
        <v>0</v>
      </c>
      <c r="AN1671" s="13" t="str">
        <f>IF(AH1671="","No inspection date",IF(AI1671&lt;0,"Negative chronology",IF(AI1671&lt;=30,"0-30",IF(AI1671&lt;=60,"31-60",IF(AI1671&lt;=90,"61-90",IF(AI1671&lt;=180,"91-180","181+"))))))</f>
        <v>61-90</v>
      </c>
      <c r="AO1671" s="13" t="str">
        <f>IF(OR(ISNUMBER(SEARCH("COMPLETED",K1671)),ISNUMBER(SEARCH("CLOSED",K1671))),"Closed/Completed","Other Active/Issued")</f>
        <v>Closed/Completed</v>
      </c>
    </row>
    <row r="1672" spans="1:41">
      <c r="A1672" t="s">
        <v>9344</v>
      </c>
      <c r="B1672" t="s">
        <v>87</v>
      </c>
      <c r="C1672" t="s">
        <v>87</v>
      </c>
      <c r="D1672" t="s">
        <v>88</v>
      </c>
      <c r="E1672" t="s">
        <v>7318</v>
      </c>
      <c r="G1672" t="s">
        <v>6860</v>
      </c>
      <c r="H1672" t="s">
        <v>3971</v>
      </c>
      <c r="K1672" t="s">
        <v>93</v>
      </c>
      <c r="L1672" t="s">
        <v>93</v>
      </c>
      <c r="M1672" t="s">
        <v>9345</v>
      </c>
      <c r="N1672" s="9">
        <v>98126</v>
      </c>
      <c r="O1672" t="s">
        <v>9346</v>
      </c>
      <c r="P1672" s="10">
        <v>47.56609486</v>
      </c>
      <c r="Q1672" s="10">
        <v>-122.3711161</v>
      </c>
      <c r="R1672" t="s">
        <v>9347</v>
      </c>
      <c r="S1672" s="7">
        <v>5</v>
      </c>
      <c r="T1672" s="7">
        <v>2024</v>
      </c>
      <c r="U1672" s="7">
        <v>2</v>
      </c>
      <c r="Y1672" t="b">
        <v>1</v>
      </c>
      <c r="Z1672" t="b">
        <v>1</v>
      </c>
      <c r="AB1672">
        <v>1</v>
      </c>
      <c r="AC1672" t="b">
        <v>0</v>
      </c>
      <c r="AD1672" t="b">
        <v>1</v>
      </c>
      <c r="AE1672" t="b">
        <v>0</v>
      </c>
      <c r="AF1672" t="b">
        <v>0</v>
      </c>
      <c r="AG1672" s="11">
        <v>45425</v>
      </c>
      <c r="AI1672" s="12">
        <f>IF(OR(AG1672="",AH1672=""),"",AH1672-AG1672)</f>
        <v/>
      </c>
      <c r="AJ1672" s="13">
        <f>IF(OR(AI1672="",AA1672=""),"",AI1672=AA1672)</f>
        <v/>
      </c>
      <c r="AK1672" s="13">
        <f>IF(AI1672="","",AI1672&gt;60)</f>
        <v/>
      </c>
      <c r="AL1672" s="13" t="b">
        <f>IF(OR(Y1672=TRUE,AH1672=""),TRUE,FALSE)</f>
        <v>1</v>
      </c>
      <c r="AM1672" s="13">
        <f>IF(AI1672="","",AI1672&lt;0)</f>
        <v/>
      </c>
      <c r="AN1672" s="13" t="str">
        <f>IF(AH1672="","No inspection date",IF(AI1672&lt;0,"Negative chronology",IF(AI1672&lt;=30,"0-30",IF(AI1672&lt;=60,"31-60",IF(AI1672&lt;=90,"61-90",IF(AI1672&lt;=180,"91-180","181+"))))))</f>
        <v>No inspection date</v>
      </c>
      <c r="AO1672" s="13" t="str">
        <f>IF(OR(ISNUMBER(SEARCH("COMPLETED",K1672)),ISNUMBER(SEARCH("CLOSED",K1672))),"Closed/Completed","Other Active/Issued")</f>
        <v>Closed/Completed</v>
      </c>
    </row>
    <row r="1673" spans="1:41">
      <c r="A1673" t="s">
        <v>9348</v>
      </c>
      <c r="B1673" t="s">
        <v>87</v>
      </c>
      <c r="C1673" t="s">
        <v>87</v>
      </c>
      <c r="D1673" t="s">
        <v>88</v>
      </c>
      <c r="E1673" t="s">
        <v>7318</v>
      </c>
      <c r="F1673" t="s">
        <v>9349</v>
      </c>
      <c r="H1673" t="s">
        <v>9282</v>
      </c>
      <c r="I1673" t="s">
        <v>6237</v>
      </c>
      <c r="J1673" t="s">
        <v>137</v>
      </c>
      <c r="K1673" t="s">
        <v>93</v>
      </c>
      <c r="L1673" t="s">
        <v>93</v>
      </c>
      <c r="M1673" t="s">
        <v>9350</v>
      </c>
      <c r="N1673" s="9">
        <v>98117</v>
      </c>
      <c r="O1673" t="s">
        <v>9351</v>
      </c>
      <c r="P1673" s="10">
        <v>47.67622622</v>
      </c>
      <c r="Q1673" s="10">
        <v>-122.36783897</v>
      </c>
      <c r="R1673" t="s">
        <v>9352</v>
      </c>
      <c r="S1673" s="7">
        <v>5</v>
      </c>
      <c r="T1673" s="7">
        <v>2024</v>
      </c>
      <c r="U1673" s="7">
        <v>2</v>
      </c>
      <c r="V1673">
        <v>8</v>
      </c>
      <c r="W1673">
        <v>2024</v>
      </c>
      <c r="X1673">
        <v>3</v>
      </c>
      <c r="Y1673" t="b">
        <v>0</v>
      </c>
      <c r="Z1673" t="b">
        <v>0</v>
      </c>
      <c r="AA1673">
        <v>108</v>
      </c>
      <c r="AB1673">
        <v>6</v>
      </c>
      <c r="AC1673" t="b">
        <v>0</v>
      </c>
      <c r="AD1673" t="b">
        <v>1</v>
      </c>
      <c r="AE1673" t="b">
        <v>0</v>
      </c>
      <c r="AF1673" t="b">
        <v>0</v>
      </c>
      <c r="AG1673" s="11">
        <v>45426</v>
      </c>
      <c r="AH1673" s="11">
        <v>45534</v>
      </c>
      <c r="AI1673" s="12">
        <f>IF(OR(AG1673="",AH1673=""),"",AH1673-AG1673)</f>
        <v>108.0</v>
      </c>
      <c r="AJ1673" s="13" t="b">
        <f>IF(OR(AI1673="",AA1673=""),"",AI1673=AA1673)</f>
        <v>1</v>
      </c>
      <c r="AK1673" s="13" t="b">
        <f>IF(AI1673="","",AI1673&gt;60)</f>
        <v>1</v>
      </c>
      <c r="AL1673" s="13" t="b">
        <f>IF(OR(Y1673=TRUE,AH1673=""),TRUE,FALSE)</f>
        <v>0</v>
      </c>
      <c r="AM1673" s="13" t="b">
        <f>IF(AI1673="","",AI1673&lt;0)</f>
        <v>0</v>
      </c>
      <c r="AN1673" s="13" t="str">
        <f>IF(AH1673="","No inspection date",IF(AI1673&lt;0,"Negative chronology",IF(AI1673&lt;=30,"0-30",IF(AI1673&lt;=60,"31-60",IF(AI1673&lt;=90,"61-90",IF(AI1673&lt;=180,"91-180","181+"))))))</f>
        <v>91-180</v>
      </c>
      <c r="AO1673" s="13" t="str">
        <f>IF(OR(ISNUMBER(SEARCH("COMPLETED",K1673)),ISNUMBER(SEARCH("CLOSED",K1673))),"Closed/Completed","Other Active/Issued")</f>
        <v>Closed/Completed</v>
      </c>
    </row>
    <row r="1674" spans="1:41">
      <c r="A1674" t="s">
        <v>9353</v>
      </c>
      <c r="B1674" t="s">
        <v>87</v>
      </c>
      <c r="C1674" t="s">
        <v>87</v>
      </c>
      <c r="D1674" t="s">
        <v>88</v>
      </c>
      <c r="E1674" t="s">
        <v>7318</v>
      </c>
      <c r="F1674" t="s">
        <v>9354</v>
      </c>
      <c r="H1674" t="s">
        <v>9355</v>
      </c>
      <c r="K1674" t="s">
        <v>93</v>
      </c>
      <c r="L1674" t="s">
        <v>93</v>
      </c>
      <c r="M1674" t="s">
        <v>9356</v>
      </c>
      <c r="N1674" s="9">
        <v>98105</v>
      </c>
      <c r="O1674" t="s">
        <v>9357</v>
      </c>
      <c r="P1674" s="10">
        <v>47.66768384</v>
      </c>
      <c r="Q1674" s="10">
        <v>-122.31764139</v>
      </c>
      <c r="R1674" t="s">
        <v>9358</v>
      </c>
      <c r="S1674" s="7">
        <v>5</v>
      </c>
      <c r="T1674" s="7">
        <v>2024</v>
      </c>
      <c r="U1674" s="7">
        <v>2</v>
      </c>
      <c r="Y1674" t="b">
        <v>1</v>
      </c>
      <c r="Z1674" t="b">
        <v>1</v>
      </c>
      <c r="AB1674">
        <v>4</v>
      </c>
      <c r="AC1674" t="b">
        <v>0</v>
      </c>
      <c r="AD1674" t="b">
        <v>1</v>
      </c>
      <c r="AE1674" t="b">
        <v>0</v>
      </c>
      <c r="AF1674" t="b">
        <v>0</v>
      </c>
      <c r="AG1674" s="11">
        <v>45427</v>
      </c>
      <c r="AI1674" s="12">
        <f>IF(OR(AG1674="",AH1674=""),"",AH1674-AG1674)</f>
        <v/>
      </c>
      <c r="AJ1674" s="13">
        <f>IF(OR(AI1674="",AA1674=""),"",AI1674=AA1674)</f>
        <v/>
      </c>
      <c r="AK1674" s="13">
        <f>IF(AI1674="","",AI1674&gt;60)</f>
        <v/>
      </c>
      <c r="AL1674" s="13" t="b">
        <f>IF(OR(Y1674=TRUE,AH1674=""),TRUE,FALSE)</f>
        <v>1</v>
      </c>
      <c r="AM1674" s="13">
        <f>IF(AI1674="","",AI1674&lt;0)</f>
        <v/>
      </c>
      <c r="AN1674" s="13" t="str">
        <f>IF(AH1674="","No inspection date",IF(AI1674&lt;0,"Negative chronology",IF(AI1674&lt;=30,"0-30",IF(AI1674&lt;=60,"31-60",IF(AI1674&lt;=90,"61-90",IF(AI1674&lt;=180,"91-180","181+"))))))</f>
        <v>No inspection date</v>
      </c>
      <c r="AO1674" s="13" t="str">
        <f>IF(OR(ISNUMBER(SEARCH("COMPLETED",K1674)),ISNUMBER(SEARCH("CLOSED",K1674))),"Closed/Completed","Other Active/Issued")</f>
        <v>Closed/Completed</v>
      </c>
    </row>
    <row r="1675" spans="1:41">
      <c r="A1675" t="s">
        <v>9359</v>
      </c>
      <c r="B1675" t="s">
        <v>87</v>
      </c>
      <c r="C1675" t="s">
        <v>87</v>
      </c>
      <c r="D1675" t="s">
        <v>88</v>
      </c>
      <c r="E1675" t="s">
        <v>7318</v>
      </c>
      <c r="G1675" t="s">
        <v>9104</v>
      </c>
      <c r="H1675" t="s">
        <v>9355</v>
      </c>
      <c r="I1675" t="s">
        <v>4012</v>
      </c>
      <c r="J1675" t="s">
        <v>137</v>
      </c>
      <c r="K1675" t="s">
        <v>93</v>
      </c>
      <c r="L1675" t="s">
        <v>93</v>
      </c>
      <c r="M1675" t="s">
        <v>9356</v>
      </c>
      <c r="N1675" s="9">
        <v>98105</v>
      </c>
      <c r="O1675" t="s">
        <v>9360</v>
      </c>
      <c r="P1675" s="10">
        <v>47.66768384</v>
      </c>
      <c r="Q1675" s="10">
        <v>-122.31764139</v>
      </c>
      <c r="R1675" t="s">
        <v>9358</v>
      </c>
      <c r="S1675" s="7">
        <v>5</v>
      </c>
      <c r="T1675" s="7">
        <v>2024</v>
      </c>
      <c r="U1675" s="7">
        <v>2</v>
      </c>
      <c r="V1675">
        <v>5</v>
      </c>
      <c r="W1675">
        <v>2024</v>
      </c>
      <c r="X1675">
        <v>2</v>
      </c>
      <c r="Y1675" t="b">
        <v>0</v>
      </c>
      <c r="Z1675" t="b">
        <v>0</v>
      </c>
      <c r="AA1675">
        <v>16</v>
      </c>
      <c r="AB1675">
        <v>4</v>
      </c>
      <c r="AC1675" t="b">
        <v>0</v>
      </c>
      <c r="AD1675" t="b">
        <v>1</v>
      </c>
      <c r="AE1675" t="b">
        <v>0</v>
      </c>
      <c r="AF1675" t="b">
        <v>0</v>
      </c>
      <c r="AG1675" s="11">
        <v>45427</v>
      </c>
      <c r="AH1675" s="11">
        <v>45443</v>
      </c>
      <c r="AI1675" s="12">
        <f>IF(OR(AG1675="",AH1675=""),"",AH1675-AG1675)</f>
        <v>16.0</v>
      </c>
      <c r="AJ1675" s="13" t="b">
        <f>IF(OR(AI1675="",AA1675=""),"",AI1675=AA1675)</f>
        <v>1</v>
      </c>
      <c r="AK1675" s="13" t="b">
        <f>IF(AI1675="","",AI1675&gt;60)</f>
        <v>0</v>
      </c>
      <c r="AL1675" s="13" t="b">
        <f>IF(OR(Y1675=TRUE,AH1675=""),TRUE,FALSE)</f>
        <v>0</v>
      </c>
      <c r="AM1675" s="13" t="b">
        <f>IF(AI1675="","",AI1675&lt;0)</f>
        <v>0</v>
      </c>
      <c r="AN1675" s="13" t="str">
        <f>IF(AH1675="","No inspection date",IF(AI1675&lt;0,"Negative chronology",IF(AI1675&lt;=30,"0-30",IF(AI1675&lt;=60,"31-60",IF(AI1675&lt;=90,"61-90",IF(AI1675&lt;=180,"91-180","181+"))))))</f>
        <v>0-30</v>
      </c>
      <c r="AO1675" s="13" t="str">
        <f>IF(OR(ISNUMBER(SEARCH("COMPLETED",K1675)),ISNUMBER(SEARCH("CLOSED",K1675))),"Closed/Completed","Other Active/Issued")</f>
        <v>Closed/Completed</v>
      </c>
    </row>
    <row r="1676" spans="1:41">
      <c r="A1676" t="s">
        <v>9361</v>
      </c>
      <c r="B1676" t="s">
        <v>87</v>
      </c>
      <c r="C1676" t="s">
        <v>87</v>
      </c>
      <c r="D1676" t="s">
        <v>88</v>
      </c>
      <c r="E1676" t="s">
        <v>7318</v>
      </c>
      <c r="F1676" t="s">
        <v>9362</v>
      </c>
      <c r="H1676" t="s">
        <v>9363</v>
      </c>
      <c r="I1676" t="s">
        <v>5779</v>
      </c>
      <c r="J1676" t="s">
        <v>137</v>
      </c>
      <c r="K1676" t="s">
        <v>93</v>
      </c>
      <c r="L1676" t="s">
        <v>93</v>
      </c>
      <c r="M1676" t="s">
        <v>3315</v>
      </c>
      <c r="N1676" s="9">
        <v>98133</v>
      </c>
      <c r="O1676" t="s">
        <v>9364</v>
      </c>
      <c r="P1676" s="10">
        <v>47.70705953</v>
      </c>
      <c r="Q1676" s="10">
        <v>-122.33667533</v>
      </c>
      <c r="R1676" t="s">
        <v>3317</v>
      </c>
      <c r="S1676" s="7">
        <v>5</v>
      </c>
      <c r="T1676" s="7">
        <v>2024</v>
      </c>
      <c r="U1676" s="7">
        <v>2</v>
      </c>
      <c r="V1676">
        <v>12</v>
      </c>
      <c r="W1676">
        <v>2024</v>
      </c>
      <c r="X1676">
        <v>4</v>
      </c>
      <c r="Y1676" t="b">
        <v>0</v>
      </c>
      <c r="Z1676" t="b">
        <v>0</v>
      </c>
      <c r="AA1676">
        <v>201</v>
      </c>
      <c r="AB1676">
        <v>5</v>
      </c>
      <c r="AC1676" t="b">
        <v>0</v>
      </c>
      <c r="AD1676" t="b">
        <v>1</v>
      </c>
      <c r="AE1676" t="b">
        <v>0</v>
      </c>
      <c r="AF1676" t="b">
        <v>0</v>
      </c>
      <c r="AG1676" s="11">
        <v>45428</v>
      </c>
      <c r="AH1676" s="11">
        <v>45629</v>
      </c>
      <c r="AI1676" s="12">
        <f>IF(OR(AG1676="",AH1676=""),"",AH1676-AG1676)</f>
        <v>201.0</v>
      </c>
      <c r="AJ1676" s="13" t="b">
        <f>IF(OR(AI1676="",AA1676=""),"",AI1676=AA1676)</f>
        <v>1</v>
      </c>
      <c r="AK1676" s="13" t="b">
        <f>IF(AI1676="","",AI1676&gt;60)</f>
        <v>1</v>
      </c>
      <c r="AL1676" s="13" t="b">
        <f>IF(OR(Y1676=TRUE,AH1676=""),TRUE,FALSE)</f>
        <v>0</v>
      </c>
      <c r="AM1676" s="13" t="b">
        <f>IF(AI1676="","",AI1676&lt;0)</f>
        <v>0</v>
      </c>
      <c r="AN1676" s="13" t="str">
        <f>IF(AH1676="","No inspection date",IF(AI1676&lt;0,"Negative chronology",IF(AI1676&lt;=30,"0-30",IF(AI1676&lt;=60,"31-60",IF(AI1676&lt;=90,"61-90",IF(AI1676&lt;=180,"91-180","181+"))))))</f>
        <v>181+</v>
      </c>
      <c r="AO1676" s="13" t="str">
        <f>IF(OR(ISNUMBER(SEARCH("COMPLETED",K1676)),ISNUMBER(SEARCH("CLOSED",K1676))),"Closed/Completed","Other Active/Issued")</f>
        <v>Closed/Completed</v>
      </c>
    </row>
    <row r="1677" spans="1:41">
      <c r="A1677" t="s">
        <v>9365</v>
      </c>
      <c r="B1677" t="s">
        <v>87</v>
      </c>
      <c r="C1677" t="s">
        <v>87</v>
      </c>
      <c r="D1677" t="s">
        <v>88</v>
      </c>
      <c r="E1677" t="s">
        <v>7318</v>
      </c>
      <c r="G1677" t="s">
        <v>9366</v>
      </c>
      <c r="H1677" t="s">
        <v>843</v>
      </c>
      <c r="K1677" t="s">
        <v>93</v>
      </c>
      <c r="L1677" t="s">
        <v>93</v>
      </c>
      <c r="M1677" t="s">
        <v>9331</v>
      </c>
      <c r="N1677" s="9">
        <v>98119</v>
      </c>
      <c r="O1677" t="s">
        <v>9367</v>
      </c>
      <c r="P1677" s="10">
        <v>47.64040675</v>
      </c>
      <c r="Q1677" s="10">
        <v>-122.37573192</v>
      </c>
      <c r="R1677" t="s">
        <v>9333</v>
      </c>
      <c r="S1677" s="7">
        <v>5</v>
      </c>
      <c r="T1677" s="7">
        <v>2024</v>
      </c>
      <c r="U1677" s="7">
        <v>2</v>
      </c>
      <c r="Y1677" t="b">
        <v>1</v>
      </c>
      <c r="Z1677" t="b">
        <v>1</v>
      </c>
      <c r="AB1677">
        <v>7</v>
      </c>
      <c r="AC1677" t="b">
        <v>0</v>
      </c>
      <c r="AD1677" t="b">
        <v>1</v>
      </c>
      <c r="AE1677" t="b">
        <v>0</v>
      </c>
      <c r="AF1677" t="b">
        <v>0</v>
      </c>
      <c r="AG1677" s="11">
        <v>45429</v>
      </c>
      <c r="AI1677" s="12">
        <f>IF(OR(AG1677="",AH1677=""),"",AH1677-AG1677)</f>
        <v/>
      </c>
      <c r="AJ1677" s="13">
        <f>IF(OR(AI1677="",AA1677=""),"",AI1677=AA1677)</f>
        <v/>
      </c>
      <c r="AK1677" s="13">
        <f>IF(AI1677="","",AI1677&gt;60)</f>
        <v/>
      </c>
      <c r="AL1677" s="13" t="b">
        <f>IF(OR(Y1677=TRUE,AH1677=""),TRUE,FALSE)</f>
        <v>1</v>
      </c>
      <c r="AM1677" s="13">
        <f>IF(AI1677="","",AI1677&lt;0)</f>
        <v/>
      </c>
      <c r="AN1677" s="13" t="str">
        <f>IF(AH1677="","No inspection date",IF(AI1677&lt;0,"Negative chronology",IF(AI1677&lt;=30,"0-30",IF(AI1677&lt;=60,"31-60",IF(AI1677&lt;=90,"61-90",IF(AI1677&lt;=180,"91-180","181+"))))))</f>
        <v>No inspection date</v>
      </c>
      <c r="AO1677" s="13" t="str">
        <f>IF(OR(ISNUMBER(SEARCH("COMPLETED",K1677)),ISNUMBER(SEARCH("CLOSED",K1677))),"Closed/Completed","Other Active/Issued")</f>
        <v>Closed/Completed</v>
      </c>
    </row>
    <row r="1678" spans="1:41">
      <c r="A1678" t="s">
        <v>9368</v>
      </c>
      <c r="B1678" t="s">
        <v>87</v>
      </c>
      <c r="C1678" t="s">
        <v>87</v>
      </c>
      <c r="D1678" t="s">
        <v>88</v>
      </c>
      <c r="E1678" t="s">
        <v>7318</v>
      </c>
      <c r="F1678" t="s">
        <v>9369</v>
      </c>
      <c r="H1678" t="s">
        <v>6565</v>
      </c>
      <c r="I1678" t="s">
        <v>4189</v>
      </c>
      <c r="J1678" t="s">
        <v>137</v>
      </c>
      <c r="K1678" t="s">
        <v>93</v>
      </c>
      <c r="L1678" t="s">
        <v>93</v>
      </c>
      <c r="M1678" t="s">
        <v>9370</v>
      </c>
      <c r="O1678" t="s">
        <v>9371</v>
      </c>
      <c r="P1678" s="10">
        <v>47.54050688</v>
      </c>
      <c r="Q1678" s="10">
        <v>-122.26939978</v>
      </c>
      <c r="R1678" t="s">
        <v>9372</v>
      </c>
      <c r="S1678" s="7">
        <v>5</v>
      </c>
      <c r="T1678" s="7">
        <v>2024</v>
      </c>
      <c r="U1678" s="7">
        <v>2</v>
      </c>
      <c r="V1678">
        <v>7</v>
      </c>
      <c r="W1678">
        <v>2024</v>
      </c>
      <c r="X1678">
        <v>3</v>
      </c>
      <c r="Y1678" t="b">
        <v>0</v>
      </c>
      <c r="Z1678" t="b">
        <v>0</v>
      </c>
      <c r="AA1678">
        <v>56</v>
      </c>
      <c r="AB1678">
        <v>2</v>
      </c>
      <c r="AC1678" t="b">
        <v>0</v>
      </c>
      <c r="AD1678" t="b">
        <v>1</v>
      </c>
      <c r="AE1678" t="b">
        <v>0</v>
      </c>
      <c r="AF1678" t="b">
        <v>0</v>
      </c>
      <c r="AG1678" s="11">
        <v>45433</v>
      </c>
      <c r="AH1678" s="11">
        <v>45489</v>
      </c>
      <c r="AI1678" s="12">
        <f>IF(OR(AG1678="",AH1678=""),"",AH1678-AG1678)</f>
        <v>56.0</v>
      </c>
      <c r="AJ1678" s="13" t="b">
        <f>IF(OR(AI1678="",AA1678=""),"",AI1678=AA1678)</f>
        <v>1</v>
      </c>
      <c r="AK1678" s="13" t="b">
        <f>IF(AI1678="","",AI1678&gt;60)</f>
        <v>0</v>
      </c>
      <c r="AL1678" s="13" t="b">
        <f>IF(OR(Y1678=TRUE,AH1678=""),TRUE,FALSE)</f>
        <v>0</v>
      </c>
      <c r="AM1678" s="13" t="b">
        <f>IF(AI1678="","",AI1678&lt;0)</f>
        <v>0</v>
      </c>
      <c r="AN1678" s="13" t="str">
        <f>IF(AH1678="","No inspection date",IF(AI1678&lt;0,"Negative chronology",IF(AI1678&lt;=30,"0-30",IF(AI1678&lt;=60,"31-60",IF(AI1678&lt;=90,"61-90",IF(AI1678&lt;=180,"91-180","181+"))))))</f>
        <v>31-60</v>
      </c>
      <c r="AO1678" s="13" t="str">
        <f>IF(OR(ISNUMBER(SEARCH("COMPLETED",K1678)),ISNUMBER(SEARCH("CLOSED",K1678))),"Closed/Completed","Other Active/Issued")</f>
        <v>Closed/Completed</v>
      </c>
    </row>
    <row r="1679" spans="1:41">
      <c r="A1679" t="s">
        <v>9373</v>
      </c>
      <c r="B1679" t="s">
        <v>87</v>
      </c>
      <c r="C1679" t="s">
        <v>87</v>
      </c>
      <c r="D1679" t="s">
        <v>88</v>
      </c>
      <c r="E1679" t="s">
        <v>7318</v>
      </c>
      <c r="F1679" t="s">
        <v>9374</v>
      </c>
      <c r="H1679" t="s">
        <v>6565</v>
      </c>
      <c r="I1679" t="s">
        <v>9375</v>
      </c>
      <c r="J1679" t="s">
        <v>137</v>
      </c>
      <c r="K1679" t="s">
        <v>93</v>
      </c>
      <c r="L1679" t="s">
        <v>93</v>
      </c>
      <c r="M1679" t="s">
        <v>9376</v>
      </c>
      <c r="N1679" s="9">
        <v>98178</v>
      </c>
      <c r="O1679" t="s">
        <v>9377</v>
      </c>
      <c r="P1679" s="10">
        <v>47.49779414</v>
      </c>
      <c r="Q1679" s="10">
        <v>-122.27022472</v>
      </c>
      <c r="R1679" t="s">
        <v>9378</v>
      </c>
      <c r="S1679" s="7">
        <v>5</v>
      </c>
      <c r="T1679" s="7">
        <v>2024</v>
      </c>
      <c r="U1679" s="7">
        <v>2</v>
      </c>
      <c r="V1679">
        <v>9</v>
      </c>
      <c r="W1679">
        <v>2024</v>
      </c>
      <c r="X1679">
        <v>3</v>
      </c>
      <c r="Y1679" t="b">
        <v>0</v>
      </c>
      <c r="Z1679" t="b">
        <v>0</v>
      </c>
      <c r="AA1679">
        <v>111</v>
      </c>
      <c r="AB1679">
        <v>2</v>
      </c>
      <c r="AC1679" t="b">
        <v>0</v>
      </c>
      <c r="AD1679" t="b">
        <v>1</v>
      </c>
      <c r="AE1679" t="b">
        <v>0</v>
      </c>
      <c r="AF1679" t="b">
        <v>0</v>
      </c>
      <c r="AG1679" s="11">
        <v>45433</v>
      </c>
      <c r="AH1679" s="11">
        <v>45544</v>
      </c>
      <c r="AI1679" s="12">
        <f>IF(OR(AG1679="",AH1679=""),"",AH1679-AG1679)</f>
        <v>111.0</v>
      </c>
      <c r="AJ1679" s="13" t="b">
        <f>IF(OR(AI1679="",AA1679=""),"",AI1679=AA1679)</f>
        <v>1</v>
      </c>
      <c r="AK1679" s="13" t="b">
        <f>IF(AI1679="","",AI1679&gt;60)</f>
        <v>1</v>
      </c>
      <c r="AL1679" s="13" t="b">
        <f>IF(OR(Y1679=TRUE,AH1679=""),TRUE,FALSE)</f>
        <v>0</v>
      </c>
      <c r="AM1679" s="13" t="b">
        <f>IF(AI1679="","",AI1679&lt;0)</f>
        <v>0</v>
      </c>
      <c r="AN1679" s="13" t="str">
        <f>IF(AH1679="","No inspection date",IF(AI1679&lt;0,"Negative chronology",IF(AI1679&lt;=30,"0-30",IF(AI1679&lt;=60,"31-60",IF(AI1679&lt;=90,"61-90",IF(AI1679&lt;=180,"91-180","181+"))))))</f>
        <v>91-180</v>
      </c>
      <c r="AO1679" s="13" t="str">
        <f>IF(OR(ISNUMBER(SEARCH("COMPLETED",K1679)),ISNUMBER(SEARCH("CLOSED",K1679))),"Closed/Completed","Other Active/Issued")</f>
        <v>Closed/Completed</v>
      </c>
    </row>
    <row r="1680" spans="1:41">
      <c r="A1680" t="s">
        <v>9379</v>
      </c>
      <c r="B1680" t="s">
        <v>87</v>
      </c>
      <c r="C1680" t="s">
        <v>87</v>
      </c>
      <c r="D1680" t="s">
        <v>88</v>
      </c>
      <c r="E1680" t="s">
        <v>7318</v>
      </c>
      <c r="G1680" t="s">
        <v>7706</v>
      </c>
      <c r="H1680" t="s">
        <v>6565</v>
      </c>
      <c r="K1680" t="s">
        <v>93</v>
      </c>
      <c r="L1680" t="s">
        <v>93</v>
      </c>
      <c r="M1680" t="s">
        <v>9380</v>
      </c>
      <c r="N1680" s="9">
        <v>98104</v>
      </c>
      <c r="O1680" t="s">
        <v>9381</v>
      </c>
      <c r="P1680" s="10">
        <v>47.60320605</v>
      </c>
      <c r="Q1680" s="10">
        <v>-122.33664284</v>
      </c>
      <c r="R1680" t="s">
        <v>9382</v>
      </c>
      <c r="S1680" s="7">
        <v>5</v>
      </c>
      <c r="T1680" s="7">
        <v>2024</v>
      </c>
      <c r="U1680" s="7">
        <v>2</v>
      </c>
      <c r="Y1680" t="b">
        <v>1</v>
      </c>
      <c r="Z1680" t="b">
        <v>1</v>
      </c>
      <c r="AB1680">
        <v>7</v>
      </c>
      <c r="AC1680" t="b">
        <v>0</v>
      </c>
      <c r="AD1680" t="b">
        <v>1</v>
      </c>
      <c r="AE1680" t="b">
        <v>0</v>
      </c>
      <c r="AF1680" t="b">
        <v>0</v>
      </c>
      <c r="AG1680" s="11">
        <v>45433</v>
      </c>
      <c r="AI1680" s="12">
        <f>IF(OR(AG1680="",AH1680=""),"",AH1680-AG1680)</f>
        <v/>
      </c>
      <c r="AJ1680" s="13">
        <f>IF(OR(AI1680="",AA1680=""),"",AI1680=AA1680)</f>
        <v/>
      </c>
      <c r="AK1680" s="13">
        <f>IF(AI1680="","",AI1680&gt;60)</f>
        <v/>
      </c>
      <c r="AL1680" s="13" t="b">
        <f>IF(OR(Y1680=TRUE,AH1680=""),TRUE,FALSE)</f>
        <v>1</v>
      </c>
      <c r="AM1680" s="13">
        <f>IF(AI1680="","",AI1680&lt;0)</f>
        <v/>
      </c>
      <c r="AN1680" s="13" t="str">
        <f>IF(AH1680="","No inspection date",IF(AI1680&lt;0,"Negative chronology",IF(AI1680&lt;=30,"0-30",IF(AI1680&lt;=60,"31-60",IF(AI1680&lt;=90,"61-90",IF(AI1680&lt;=180,"91-180","181+"))))))</f>
        <v>No inspection date</v>
      </c>
      <c r="AO1680" s="13" t="str">
        <f>IF(OR(ISNUMBER(SEARCH("COMPLETED",K1680)),ISNUMBER(SEARCH("CLOSED",K1680))),"Closed/Completed","Other Active/Issued")</f>
        <v>Closed/Completed</v>
      </c>
    </row>
    <row r="1681" spans="1:41">
      <c r="A1681" t="s">
        <v>9383</v>
      </c>
      <c r="B1681" t="s">
        <v>87</v>
      </c>
      <c r="C1681" t="s">
        <v>87</v>
      </c>
      <c r="D1681" t="s">
        <v>88</v>
      </c>
      <c r="E1681" t="s">
        <v>7318</v>
      </c>
      <c r="H1681" t="s">
        <v>9384</v>
      </c>
      <c r="I1681" t="s">
        <v>9385</v>
      </c>
      <c r="J1681" t="s">
        <v>137</v>
      </c>
      <c r="K1681" t="s">
        <v>93</v>
      </c>
      <c r="L1681" t="s">
        <v>93</v>
      </c>
      <c r="M1681" t="s">
        <v>8296</v>
      </c>
      <c r="N1681" s="9">
        <v>98115</v>
      </c>
      <c r="O1681" t="s">
        <v>9386</v>
      </c>
      <c r="P1681" s="10">
        <v>47.67679652</v>
      </c>
      <c r="Q1681" s="10">
        <v>-122.31768441</v>
      </c>
      <c r="R1681" t="s">
        <v>8298</v>
      </c>
      <c r="S1681" s="7">
        <v>5</v>
      </c>
      <c r="T1681" s="7">
        <v>2024</v>
      </c>
      <c r="U1681" s="7">
        <v>2</v>
      </c>
      <c r="V1681">
        <v>6</v>
      </c>
      <c r="W1681">
        <v>2024</v>
      </c>
      <c r="X1681">
        <v>2</v>
      </c>
      <c r="Y1681" t="b">
        <v>0</v>
      </c>
      <c r="Z1681" t="b">
        <v>0</v>
      </c>
      <c r="AA1681">
        <v>29</v>
      </c>
      <c r="AB1681">
        <v>4</v>
      </c>
      <c r="AC1681" t="b">
        <v>0</v>
      </c>
      <c r="AD1681" t="b">
        <v>1</v>
      </c>
      <c r="AE1681" t="b">
        <v>0</v>
      </c>
      <c r="AF1681" t="b">
        <v>0</v>
      </c>
      <c r="AG1681" s="11">
        <v>45434</v>
      </c>
      <c r="AH1681" s="11">
        <v>45463</v>
      </c>
      <c r="AI1681" s="12">
        <f>IF(OR(AG1681="",AH1681=""),"",AH1681-AG1681)</f>
        <v>29.0</v>
      </c>
      <c r="AJ1681" s="13" t="b">
        <f>IF(OR(AI1681="",AA1681=""),"",AI1681=AA1681)</f>
        <v>1</v>
      </c>
      <c r="AK1681" s="13" t="b">
        <f>IF(AI1681="","",AI1681&gt;60)</f>
        <v>0</v>
      </c>
      <c r="AL1681" s="13" t="b">
        <f>IF(OR(Y1681=TRUE,AH1681=""),TRUE,FALSE)</f>
        <v>0</v>
      </c>
      <c r="AM1681" s="13" t="b">
        <f>IF(AI1681="","",AI1681&lt;0)</f>
        <v>0</v>
      </c>
      <c r="AN1681" s="13" t="str">
        <f>IF(AH1681="","No inspection date",IF(AI1681&lt;0,"Negative chronology",IF(AI1681&lt;=30,"0-30",IF(AI1681&lt;=60,"31-60",IF(AI1681&lt;=90,"61-90",IF(AI1681&lt;=180,"91-180","181+"))))))</f>
        <v>0-30</v>
      </c>
      <c r="AO1681" s="13" t="str">
        <f>IF(OR(ISNUMBER(SEARCH("COMPLETED",K1681)),ISNUMBER(SEARCH("CLOSED",K1681))),"Closed/Completed","Other Active/Issued")</f>
        <v>Closed/Completed</v>
      </c>
    </row>
    <row r="1682" spans="1:41">
      <c r="A1682" t="s">
        <v>9387</v>
      </c>
      <c r="B1682" t="s">
        <v>87</v>
      </c>
      <c r="C1682" t="s">
        <v>87</v>
      </c>
      <c r="D1682" t="s">
        <v>88</v>
      </c>
      <c r="E1682" t="s">
        <v>7318</v>
      </c>
      <c r="F1682" t="s">
        <v>9388</v>
      </c>
      <c r="H1682" t="s">
        <v>9384</v>
      </c>
      <c r="I1682" t="s">
        <v>4026</v>
      </c>
      <c r="J1682" t="s">
        <v>93</v>
      </c>
      <c r="K1682" t="s">
        <v>5967</v>
      </c>
      <c r="L1682" t="s">
        <v>5967</v>
      </c>
      <c r="M1682" t="s">
        <v>9389</v>
      </c>
      <c r="N1682" s="9">
        <v>98133</v>
      </c>
      <c r="O1682" t="s">
        <v>9390</v>
      </c>
      <c r="P1682" s="10">
        <v>47.70319936</v>
      </c>
      <c r="Q1682" s="10">
        <v>-122.35033047</v>
      </c>
      <c r="R1682" t="s">
        <v>9391</v>
      </c>
      <c r="S1682" s="7">
        <v>5</v>
      </c>
      <c r="T1682" s="7">
        <v>2024</v>
      </c>
      <c r="U1682" s="7">
        <v>2</v>
      </c>
      <c r="V1682">
        <v>6</v>
      </c>
      <c r="W1682">
        <v>2024</v>
      </c>
      <c r="X1682">
        <v>2</v>
      </c>
      <c r="Y1682" t="b">
        <v>0</v>
      </c>
      <c r="Z1682" t="b">
        <v>0</v>
      </c>
      <c r="AA1682">
        <v>13</v>
      </c>
      <c r="AB1682">
        <v>5</v>
      </c>
      <c r="AC1682" t="b">
        <v>0</v>
      </c>
      <c r="AD1682" t="b">
        <v>1</v>
      </c>
      <c r="AE1682" t="b">
        <v>0</v>
      </c>
      <c r="AF1682" t="b">
        <v>0</v>
      </c>
      <c r="AG1682" s="11">
        <v>45434</v>
      </c>
      <c r="AH1682" s="11">
        <v>45447</v>
      </c>
      <c r="AI1682" s="12">
        <f>IF(OR(AG1682="",AH1682=""),"",AH1682-AG1682)</f>
        <v>13.0</v>
      </c>
      <c r="AJ1682" s="13" t="b">
        <f>IF(OR(AI1682="",AA1682=""),"",AI1682=AA1682)</f>
        <v>1</v>
      </c>
      <c r="AK1682" s="13" t="b">
        <f>IF(AI1682="","",AI1682&gt;60)</f>
        <v>0</v>
      </c>
      <c r="AL1682" s="13" t="b">
        <f>IF(OR(Y1682=TRUE,AH1682=""),TRUE,FALSE)</f>
        <v>0</v>
      </c>
      <c r="AM1682" s="13" t="b">
        <f>IF(AI1682="","",AI1682&lt;0)</f>
        <v>0</v>
      </c>
      <c r="AN1682" s="13" t="str">
        <f>IF(AH1682="","No inspection date",IF(AI1682&lt;0,"Negative chronology",IF(AI1682&lt;=30,"0-30",IF(AI1682&lt;=60,"31-60",IF(AI1682&lt;=90,"61-90",IF(AI1682&lt;=180,"91-180","181+"))))))</f>
        <v>0-30</v>
      </c>
      <c r="AO1682" s="13" t="str">
        <f>IF(OR(ISNUMBER(SEARCH("COMPLETED",K1682)),ISNUMBER(SEARCH("CLOSED",K1682))),"Closed/Completed","Other Active/Issued")</f>
        <v>Other Active/Issued</v>
      </c>
    </row>
    <row r="1683" spans="1:41">
      <c r="A1683" t="s">
        <v>9392</v>
      </c>
      <c r="B1683" t="s">
        <v>87</v>
      </c>
      <c r="C1683" t="s">
        <v>87</v>
      </c>
      <c r="D1683" t="s">
        <v>88</v>
      </c>
      <c r="E1683" t="s">
        <v>7318</v>
      </c>
      <c r="F1683" t="s">
        <v>9393</v>
      </c>
      <c r="G1683" t="s">
        <v>9394</v>
      </c>
      <c r="H1683" t="s">
        <v>3991</v>
      </c>
      <c r="I1683" t="s">
        <v>3991</v>
      </c>
      <c r="J1683" t="s">
        <v>93</v>
      </c>
      <c r="K1683" t="s">
        <v>93</v>
      </c>
      <c r="L1683" t="s">
        <v>93</v>
      </c>
      <c r="M1683" t="s">
        <v>9395</v>
      </c>
      <c r="N1683" s="9">
        <v>98103</v>
      </c>
      <c r="O1683" t="s">
        <v>9396</v>
      </c>
      <c r="P1683" s="10">
        <v>47.68814092</v>
      </c>
      <c r="Q1683" s="10">
        <v>-122.33349426</v>
      </c>
      <c r="R1683" t="s">
        <v>9397</v>
      </c>
      <c r="S1683" s="7">
        <v>5</v>
      </c>
      <c r="T1683" s="7">
        <v>2024</v>
      </c>
      <c r="U1683" s="7">
        <v>2</v>
      </c>
      <c r="V1683">
        <v>5</v>
      </c>
      <c r="W1683">
        <v>2024</v>
      </c>
      <c r="X1683">
        <v>2</v>
      </c>
      <c r="Y1683" t="b">
        <v>0</v>
      </c>
      <c r="Z1683" t="b">
        <v>0</v>
      </c>
      <c r="AA1683">
        <v>0</v>
      </c>
      <c r="AB1683">
        <v>6</v>
      </c>
      <c r="AC1683" t="b">
        <v>0</v>
      </c>
      <c r="AD1683" t="b">
        <v>1</v>
      </c>
      <c r="AE1683" t="b">
        <v>0</v>
      </c>
      <c r="AF1683" t="b">
        <v>0</v>
      </c>
      <c r="AG1683" s="11">
        <v>45436</v>
      </c>
      <c r="AH1683" s="11">
        <v>45436</v>
      </c>
      <c r="AI1683" s="12">
        <f>IF(OR(AG1683="",AH1683=""),"",AH1683-AG1683)</f>
        <v>0.0</v>
      </c>
      <c r="AJ1683" s="13" t="b">
        <f>IF(OR(AI1683="",AA1683=""),"",AI1683=AA1683)</f>
        <v>1</v>
      </c>
      <c r="AK1683" s="13" t="b">
        <f>IF(AI1683="","",AI1683&gt;60)</f>
        <v>0</v>
      </c>
      <c r="AL1683" s="13" t="b">
        <f>IF(OR(Y1683=TRUE,AH1683=""),TRUE,FALSE)</f>
        <v>0</v>
      </c>
      <c r="AM1683" s="13" t="b">
        <f>IF(AI1683="","",AI1683&lt;0)</f>
        <v>0</v>
      </c>
      <c r="AN1683" s="13" t="str">
        <f>IF(AH1683="","No inspection date",IF(AI1683&lt;0,"Negative chronology",IF(AI1683&lt;=30,"0-30",IF(AI1683&lt;=60,"31-60",IF(AI1683&lt;=90,"61-90",IF(AI1683&lt;=180,"91-180","181+"))))))</f>
        <v>0-30</v>
      </c>
      <c r="AO1683" s="13" t="str">
        <f>IF(OR(ISNUMBER(SEARCH("COMPLETED",K1683)),ISNUMBER(SEARCH("CLOSED",K1683))),"Closed/Completed","Other Active/Issued")</f>
        <v>Closed/Completed</v>
      </c>
    </row>
    <row r="1684" spans="1:41">
      <c r="A1684" t="s">
        <v>9398</v>
      </c>
      <c r="B1684" t="s">
        <v>87</v>
      </c>
      <c r="C1684" t="s">
        <v>87</v>
      </c>
      <c r="D1684" t="s">
        <v>88</v>
      </c>
      <c r="E1684" t="s">
        <v>7318</v>
      </c>
      <c r="F1684" t="s">
        <v>9399</v>
      </c>
      <c r="G1684" t="s">
        <v>9400</v>
      </c>
      <c r="H1684" t="s">
        <v>6576</v>
      </c>
      <c r="I1684" t="s">
        <v>4033</v>
      </c>
      <c r="J1684" t="s">
        <v>137</v>
      </c>
      <c r="K1684" t="s">
        <v>93</v>
      </c>
      <c r="L1684" t="s">
        <v>93</v>
      </c>
      <c r="M1684" t="s">
        <v>8236</v>
      </c>
      <c r="N1684" s="9">
        <v>98108</v>
      </c>
      <c r="O1684" t="s">
        <v>9401</v>
      </c>
      <c r="P1684" s="10">
        <v>47.56829995</v>
      </c>
      <c r="Q1684" s="10">
        <v>-122.29834747</v>
      </c>
      <c r="R1684" t="s">
        <v>8238</v>
      </c>
      <c r="S1684" s="7">
        <v>5</v>
      </c>
      <c r="T1684" s="7">
        <v>2024</v>
      </c>
      <c r="U1684" s="7">
        <v>2</v>
      </c>
      <c r="V1684">
        <v>6</v>
      </c>
      <c r="W1684">
        <v>2024</v>
      </c>
      <c r="X1684">
        <v>2</v>
      </c>
      <c r="Y1684" t="b">
        <v>0</v>
      </c>
      <c r="Z1684" t="b">
        <v>0</v>
      </c>
      <c r="AA1684">
        <v>8</v>
      </c>
      <c r="AB1684">
        <v>2</v>
      </c>
      <c r="AC1684" t="b">
        <v>0</v>
      </c>
      <c r="AD1684" t="b">
        <v>1</v>
      </c>
      <c r="AE1684" t="b">
        <v>0</v>
      </c>
      <c r="AF1684" t="b">
        <v>0</v>
      </c>
      <c r="AG1684" s="11">
        <v>45440</v>
      </c>
      <c r="AH1684" s="11">
        <v>45448</v>
      </c>
      <c r="AI1684" s="12">
        <f>IF(OR(AG1684="",AH1684=""),"",AH1684-AG1684)</f>
        <v>8.0</v>
      </c>
      <c r="AJ1684" s="13" t="b">
        <f>IF(OR(AI1684="",AA1684=""),"",AI1684=AA1684)</f>
        <v>1</v>
      </c>
      <c r="AK1684" s="13" t="b">
        <f>IF(AI1684="","",AI1684&gt;60)</f>
        <v>0</v>
      </c>
      <c r="AL1684" s="13" t="b">
        <f>IF(OR(Y1684=TRUE,AH1684=""),TRUE,FALSE)</f>
        <v>0</v>
      </c>
      <c r="AM1684" s="13" t="b">
        <f>IF(AI1684="","",AI1684&lt;0)</f>
        <v>0</v>
      </c>
      <c r="AN1684" s="13" t="str">
        <f>IF(AH1684="","No inspection date",IF(AI1684&lt;0,"Negative chronology",IF(AI1684&lt;=30,"0-30",IF(AI1684&lt;=60,"31-60",IF(AI1684&lt;=90,"61-90",IF(AI1684&lt;=180,"91-180","181+"))))))</f>
        <v>0-30</v>
      </c>
      <c r="AO1684" s="13" t="str">
        <f>IF(OR(ISNUMBER(SEARCH("COMPLETED",K1684)),ISNUMBER(SEARCH("CLOSED",K1684))),"Closed/Completed","Other Active/Issued")</f>
        <v>Closed/Completed</v>
      </c>
    </row>
    <row r="1685" spans="1:41">
      <c r="A1685" t="s">
        <v>9402</v>
      </c>
      <c r="B1685" t="s">
        <v>87</v>
      </c>
      <c r="C1685" t="s">
        <v>87</v>
      </c>
      <c r="D1685" t="s">
        <v>88</v>
      </c>
      <c r="E1685" t="s">
        <v>7318</v>
      </c>
      <c r="G1685" t="s">
        <v>9403</v>
      </c>
      <c r="H1685" t="s">
        <v>3998</v>
      </c>
      <c r="K1685" t="s">
        <v>93</v>
      </c>
      <c r="L1685" t="s">
        <v>93</v>
      </c>
      <c r="M1685" t="s">
        <v>9395</v>
      </c>
      <c r="N1685" s="9">
        <v>98103</v>
      </c>
      <c r="O1685" t="s">
        <v>9404</v>
      </c>
      <c r="P1685" s="10">
        <v>47.68814092</v>
      </c>
      <c r="Q1685" s="10">
        <v>-122.33349426</v>
      </c>
      <c r="R1685" t="s">
        <v>9397</v>
      </c>
      <c r="S1685" s="7">
        <v>5</v>
      </c>
      <c r="T1685" s="7">
        <v>2024</v>
      </c>
      <c r="U1685" s="7">
        <v>2</v>
      </c>
      <c r="Y1685" t="b">
        <v>1</v>
      </c>
      <c r="Z1685" t="b">
        <v>1</v>
      </c>
      <c r="AB1685">
        <v>6</v>
      </c>
      <c r="AC1685" t="b">
        <v>0</v>
      </c>
      <c r="AD1685" t="b">
        <v>1</v>
      </c>
      <c r="AE1685" t="b">
        <v>0</v>
      </c>
      <c r="AF1685" t="b">
        <v>0</v>
      </c>
      <c r="AG1685" s="11">
        <v>45441</v>
      </c>
      <c r="AI1685" s="12">
        <f>IF(OR(AG1685="",AH1685=""),"",AH1685-AG1685)</f>
        <v/>
      </c>
      <c r="AJ1685" s="13">
        <f>IF(OR(AI1685="",AA1685=""),"",AI1685=AA1685)</f>
        <v/>
      </c>
      <c r="AK1685" s="13">
        <f>IF(AI1685="","",AI1685&gt;60)</f>
        <v/>
      </c>
      <c r="AL1685" s="13" t="b">
        <f>IF(OR(Y1685=TRUE,AH1685=""),TRUE,FALSE)</f>
        <v>1</v>
      </c>
      <c r="AM1685" s="13">
        <f>IF(AI1685="","",AI1685&lt;0)</f>
        <v/>
      </c>
      <c r="AN1685" s="13" t="str">
        <f>IF(AH1685="","No inspection date",IF(AI1685&lt;0,"Negative chronology",IF(AI1685&lt;=30,"0-30",IF(AI1685&lt;=60,"31-60",IF(AI1685&lt;=90,"61-90",IF(AI1685&lt;=180,"91-180","181+"))))))</f>
        <v>No inspection date</v>
      </c>
      <c r="AO1685" s="13" t="str">
        <f>IF(OR(ISNUMBER(SEARCH("COMPLETED",K1685)),ISNUMBER(SEARCH("CLOSED",K1685))),"Closed/Completed","Other Active/Issued")</f>
        <v>Closed/Completed</v>
      </c>
    </row>
    <row r="1686" spans="1:41">
      <c r="A1686" t="s">
        <v>9405</v>
      </c>
      <c r="B1686" t="s">
        <v>87</v>
      </c>
      <c r="C1686" t="s">
        <v>87</v>
      </c>
      <c r="D1686" t="s">
        <v>88</v>
      </c>
      <c r="E1686" t="s">
        <v>7318</v>
      </c>
      <c r="G1686" t="s">
        <v>9406</v>
      </c>
      <c r="H1686" t="s">
        <v>3998</v>
      </c>
      <c r="I1686" t="s">
        <v>3998</v>
      </c>
      <c r="J1686" t="s">
        <v>93</v>
      </c>
      <c r="K1686" t="s">
        <v>93</v>
      </c>
      <c r="L1686" t="s">
        <v>93</v>
      </c>
      <c r="M1686" t="s">
        <v>9407</v>
      </c>
      <c r="N1686" s="9">
        <v>98103</v>
      </c>
      <c r="O1686" t="s">
        <v>9408</v>
      </c>
      <c r="P1686" s="10">
        <v>47.67218897</v>
      </c>
      <c r="Q1686" s="10">
        <v>-122.33565742</v>
      </c>
      <c r="R1686" t="s">
        <v>9409</v>
      </c>
      <c r="S1686" s="7">
        <v>5</v>
      </c>
      <c r="T1686" s="7">
        <v>2024</v>
      </c>
      <c r="U1686" s="7">
        <v>2</v>
      </c>
      <c r="V1686">
        <v>5</v>
      </c>
      <c r="W1686">
        <v>2024</v>
      </c>
      <c r="X1686">
        <v>2</v>
      </c>
      <c r="Y1686" t="b">
        <v>0</v>
      </c>
      <c r="Z1686" t="b">
        <v>0</v>
      </c>
      <c r="AA1686">
        <v>0</v>
      </c>
      <c r="AB1686">
        <v>6</v>
      </c>
      <c r="AC1686" t="b">
        <v>0</v>
      </c>
      <c r="AD1686" t="b">
        <v>1</v>
      </c>
      <c r="AE1686" t="b">
        <v>0</v>
      </c>
      <c r="AF1686" t="b">
        <v>0</v>
      </c>
      <c r="AG1686" s="11">
        <v>45441</v>
      </c>
      <c r="AH1686" s="11">
        <v>45441</v>
      </c>
      <c r="AI1686" s="12">
        <f>IF(OR(AG1686="",AH1686=""),"",AH1686-AG1686)</f>
        <v>0.0</v>
      </c>
      <c r="AJ1686" s="13" t="b">
        <f>IF(OR(AI1686="",AA1686=""),"",AI1686=AA1686)</f>
        <v>1</v>
      </c>
      <c r="AK1686" s="13" t="b">
        <f>IF(AI1686="","",AI1686&gt;60)</f>
        <v>0</v>
      </c>
      <c r="AL1686" s="13" t="b">
        <f>IF(OR(Y1686=TRUE,AH1686=""),TRUE,FALSE)</f>
        <v>0</v>
      </c>
      <c r="AM1686" s="13" t="b">
        <f>IF(AI1686="","",AI1686&lt;0)</f>
        <v>0</v>
      </c>
      <c r="AN1686" s="13" t="str">
        <f>IF(AH1686="","No inspection date",IF(AI1686&lt;0,"Negative chronology",IF(AI1686&lt;=30,"0-30",IF(AI1686&lt;=60,"31-60",IF(AI1686&lt;=90,"61-90",IF(AI1686&lt;=180,"91-180","181+"))))))</f>
        <v>0-30</v>
      </c>
      <c r="AO1686" s="13" t="str">
        <f>IF(OR(ISNUMBER(SEARCH("COMPLETED",K1686)),ISNUMBER(SEARCH("CLOSED",K1686))),"Closed/Completed","Other Active/Issued")</f>
        <v>Closed/Completed</v>
      </c>
    </row>
    <row r="1687" spans="1:41">
      <c r="A1687" t="s">
        <v>9410</v>
      </c>
      <c r="B1687" t="s">
        <v>87</v>
      </c>
      <c r="C1687" t="s">
        <v>87</v>
      </c>
      <c r="D1687" t="s">
        <v>88</v>
      </c>
      <c r="E1687" t="s">
        <v>7318</v>
      </c>
      <c r="G1687" t="s">
        <v>9104</v>
      </c>
      <c r="H1687" t="s">
        <v>4005</v>
      </c>
      <c r="I1687" t="s">
        <v>2879</v>
      </c>
      <c r="J1687" t="s">
        <v>93</v>
      </c>
      <c r="K1687" t="s">
        <v>93</v>
      </c>
      <c r="L1687" t="s">
        <v>93</v>
      </c>
      <c r="M1687" t="s">
        <v>9105</v>
      </c>
      <c r="N1687" s="9">
        <v>98117</v>
      </c>
      <c r="O1687" t="s">
        <v>9411</v>
      </c>
      <c r="P1687" s="10">
        <v>47.68943041</v>
      </c>
      <c r="Q1687" s="10">
        <v>-122.37524891</v>
      </c>
      <c r="R1687" t="s">
        <v>9107</v>
      </c>
      <c r="S1687" s="7">
        <v>5</v>
      </c>
      <c r="T1687" s="7">
        <v>2024</v>
      </c>
      <c r="U1687" s="7">
        <v>2</v>
      </c>
      <c r="V1687">
        <v>10</v>
      </c>
      <c r="W1687">
        <v>2024</v>
      </c>
      <c r="X1687">
        <v>4</v>
      </c>
      <c r="Y1687" t="b">
        <v>0</v>
      </c>
      <c r="Z1687" t="b">
        <v>0</v>
      </c>
      <c r="AA1687">
        <v>126</v>
      </c>
      <c r="AB1687">
        <v>6</v>
      </c>
      <c r="AC1687" t="b">
        <v>0</v>
      </c>
      <c r="AD1687" t="b">
        <v>1</v>
      </c>
      <c r="AE1687" t="b">
        <v>0</v>
      </c>
      <c r="AF1687" t="b">
        <v>0</v>
      </c>
      <c r="AG1687" s="11">
        <v>45442</v>
      </c>
      <c r="AH1687" s="11">
        <v>45568</v>
      </c>
      <c r="AI1687" s="12">
        <f>IF(OR(AG1687="",AH1687=""),"",AH1687-AG1687)</f>
        <v>126.0</v>
      </c>
      <c r="AJ1687" s="13" t="b">
        <f>IF(OR(AI1687="",AA1687=""),"",AI1687=AA1687)</f>
        <v>1</v>
      </c>
      <c r="AK1687" s="13" t="b">
        <f>IF(AI1687="","",AI1687&gt;60)</f>
        <v>1</v>
      </c>
      <c r="AL1687" s="13" t="b">
        <f>IF(OR(Y1687=TRUE,AH1687=""),TRUE,FALSE)</f>
        <v>0</v>
      </c>
      <c r="AM1687" s="13" t="b">
        <f>IF(AI1687="","",AI1687&lt;0)</f>
        <v>0</v>
      </c>
      <c r="AN1687" s="13" t="str">
        <f>IF(AH1687="","No inspection date",IF(AI1687&lt;0,"Negative chronology",IF(AI1687&lt;=30,"0-30",IF(AI1687&lt;=60,"31-60",IF(AI1687&lt;=90,"61-90",IF(AI1687&lt;=180,"91-180","181+"))))))</f>
        <v>91-180</v>
      </c>
      <c r="AO1687" s="13" t="str">
        <f>IF(OR(ISNUMBER(SEARCH("COMPLETED",K1687)),ISNUMBER(SEARCH("CLOSED",K1687))),"Closed/Completed","Other Active/Issued")</f>
        <v>Closed/Completed</v>
      </c>
    </row>
    <row r="1688" spans="1:41">
      <c r="A1688" t="s">
        <v>9412</v>
      </c>
      <c r="B1688" t="s">
        <v>87</v>
      </c>
      <c r="C1688" t="s">
        <v>87</v>
      </c>
      <c r="D1688" t="s">
        <v>88</v>
      </c>
      <c r="E1688" t="s">
        <v>7318</v>
      </c>
      <c r="H1688" t="s">
        <v>4005</v>
      </c>
      <c r="K1688" t="s">
        <v>93</v>
      </c>
      <c r="L1688" t="s">
        <v>93</v>
      </c>
      <c r="M1688" t="s">
        <v>9413</v>
      </c>
      <c r="O1688" t="s">
        <v>9414</v>
      </c>
      <c r="P1688" s="10">
        <v>47.69492045</v>
      </c>
      <c r="Q1688" s="10">
        <v>-122.37250717</v>
      </c>
      <c r="R1688" t="s">
        <v>9415</v>
      </c>
      <c r="S1688" s="7">
        <v>5</v>
      </c>
      <c r="T1688" s="7">
        <v>2024</v>
      </c>
      <c r="U1688" s="7">
        <v>2</v>
      </c>
      <c r="Y1688" t="b">
        <v>1</v>
      </c>
      <c r="Z1688" t="b">
        <v>1</v>
      </c>
      <c r="AB1688">
        <v>5</v>
      </c>
      <c r="AC1688" t="b">
        <v>0</v>
      </c>
      <c r="AD1688" t="b">
        <v>1</v>
      </c>
      <c r="AE1688" t="b">
        <v>0</v>
      </c>
      <c r="AF1688" t="b">
        <v>0</v>
      </c>
      <c r="AG1688" s="11">
        <v>45442</v>
      </c>
      <c r="AI1688" s="12">
        <f>IF(OR(AG1688="",AH1688=""),"",AH1688-AG1688)</f>
        <v/>
      </c>
      <c r="AJ1688" s="13">
        <f>IF(OR(AI1688="",AA1688=""),"",AI1688=AA1688)</f>
        <v/>
      </c>
      <c r="AK1688" s="13">
        <f>IF(AI1688="","",AI1688&gt;60)</f>
        <v/>
      </c>
      <c r="AL1688" s="13" t="b">
        <f>IF(OR(Y1688=TRUE,AH1688=""),TRUE,FALSE)</f>
        <v>1</v>
      </c>
      <c r="AM1688" s="13">
        <f>IF(AI1688="","",AI1688&lt;0)</f>
        <v/>
      </c>
      <c r="AN1688" s="13" t="str">
        <f>IF(AH1688="","No inspection date",IF(AI1688&lt;0,"Negative chronology",IF(AI1688&lt;=30,"0-30",IF(AI1688&lt;=60,"31-60",IF(AI1688&lt;=90,"61-90",IF(AI1688&lt;=180,"91-180","181+"))))))</f>
        <v>No inspection date</v>
      </c>
      <c r="AO1688" s="13" t="str">
        <f>IF(OR(ISNUMBER(SEARCH("COMPLETED",K1688)),ISNUMBER(SEARCH("CLOSED",K1688))),"Closed/Completed","Other Active/Issued")</f>
        <v>Closed/Completed</v>
      </c>
    </row>
    <row r="1689" spans="1:41">
      <c r="A1689" t="s">
        <v>9416</v>
      </c>
      <c r="B1689" t="s">
        <v>87</v>
      </c>
      <c r="C1689" t="s">
        <v>87</v>
      </c>
      <c r="D1689" t="s">
        <v>88</v>
      </c>
      <c r="E1689" t="s">
        <v>7318</v>
      </c>
      <c r="G1689" t="s">
        <v>9417</v>
      </c>
      <c r="H1689" t="s">
        <v>4012</v>
      </c>
      <c r="I1689" t="s">
        <v>9236</v>
      </c>
      <c r="J1689" t="s">
        <v>93</v>
      </c>
      <c r="K1689" t="s">
        <v>1745</v>
      </c>
      <c r="L1689" t="s">
        <v>1745</v>
      </c>
      <c r="M1689" t="s">
        <v>9376</v>
      </c>
      <c r="N1689" s="9">
        <v>98178</v>
      </c>
      <c r="O1689" t="s">
        <v>9418</v>
      </c>
      <c r="P1689" s="10">
        <v>47.49779414</v>
      </c>
      <c r="Q1689" s="10">
        <v>-122.27022472</v>
      </c>
      <c r="R1689" t="s">
        <v>9378</v>
      </c>
      <c r="S1689" s="7">
        <v>5</v>
      </c>
      <c r="T1689" s="7">
        <v>2024</v>
      </c>
      <c r="U1689" s="7">
        <v>2</v>
      </c>
      <c r="V1689">
        <v>3</v>
      </c>
      <c r="W1689">
        <v>2025</v>
      </c>
      <c r="X1689">
        <v>1</v>
      </c>
      <c r="Y1689" t="b">
        <v>0</v>
      </c>
      <c r="Z1689" t="b">
        <v>0</v>
      </c>
      <c r="AA1689">
        <v>292</v>
      </c>
      <c r="AB1689">
        <v>2</v>
      </c>
      <c r="AC1689" t="b">
        <v>0</v>
      </c>
      <c r="AD1689" t="b">
        <v>1</v>
      </c>
      <c r="AE1689" t="b">
        <v>0</v>
      </c>
      <c r="AF1689" t="b">
        <v>0</v>
      </c>
      <c r="AG1689" s="11">
        <v>45443</v>
      </c>
      <c r="AH1689" s="11">
        <v>45735</v>
      </c>
      <c r="AI1689" s="12">
        <f>IF(OR(AG1689="",AH1689=""),"",AH1689-AG1689)</f>
        <v>292.0</v>
      </c>
      <c r="AJ1689" s="13" t="b">
        <f>IF(OR(AI1689="",AA1689=""),"",AI1689=AA1689)</f>
        <v>1</v>
      </c>
      <c r="AK1689" s="13" t="b">
        <f>IF(AI1689="","",AI1689&gt;60)</f>
        <v>1</v>
      </c>
      <c r="AL1689" s="13" t="b">
        <f>IF(OR(Y1689=TRUE,AH1689=""),TRUE,FALSE)</f>
        <v>0</v>
      </c>
      <c r="AM1689" s="13" t="b">
        <f>IF(AI1689="","",AI1689&lt;0)</f>
        <v>0</v>
      </c>
      <c r="AN1689" s="13" t="str">
        <f>IF(AH1689="","No inspection date",IF(AI1689&lt;0,"Negative chronology",IF(AI1689&lt;=30,"0-30",IF(AI1689&lt;=60,"31-60",IF(AI1689&lt;=90,"61-90",IF(AI1689&lt;=180,"91-180","181+"))))))</f>
        <v>181+</v>
      </c>
      <c r="AO1689" s="13" t="str">
        <f>IF(OR(ISNUMBER(SEARCH("COMPLETED",K1689)),ISNUMBER(SEARCH("CLOSED",K1689))),"Closed/Completed","Other Active/Issued")</f>
        <v>Other Active/Issued</v>
      </c>
    </row>
    <row r="1690" spans="1:41">
      <c r="A1690" t="s">
        <v>9419</v>
      </c>
      <c r="B1690" t="s">
        <v>87</v>
      </c>
      <c r="C1690" t="s">
        <v>87</v>
      </c>
      <c r="D1690" t="s">
        <v>88</v>
      </c>
      <c r="E1690" t="s">
        <v>7318</v>
      </c>
      <c r="G1690" t="s">
        <v>9420</v>
      </c>
      <c r="H1690" t="s">
        <v>4012</v>
      </c>
      <c r="I1690" t="s">
        <v>4189</v>
      </c>
      <c r="J1690" t="s">
        <v>93</v>
      </c>
      <c r="K1690" t="s">
        <v>93</v>
      </c>
      <c r="L1690" t="s">
        <v>93</v>
      </c>
      <c r="M1690" t="s">
        <v>9370</v>
      </c>
      <c r="O1690" t="s">
        <v>9421</v>
      </c>
      <c r="P1690" s="10">
        <v>47.54050688</v>
      </c>
      <c r="Q1690" s="10">
        <v>-122.26939978</v>
      </c>
      <c r="R1690" t="s">
        <v>9372</v>
      </c>
      <c r="S1690" s="7">
        <v>5</v>
      </c>
      <c r="T1690" s="7">
        <v>2024</v>
      </c>
      <c r="U1690" s="7">
        <v>2</v>
      </c>
      <c r="V1690">
        <v>7</v>
      </c>
      <c r="W1690">
        <v>2024</v>
      </c>
      <c r="X1690">
        <v>3</v>
      </c>
      <c r="Y1690" t="b">
        <v>0</v>
      </c>
      <c r="Z1690" t="b">
        <v>0</v>
      </c>
      <c r="AA1690">
        <v>46</v>
      </c>
      <c r="AB1690">
        <v>2</v>
      </c>
      <c r="AC1690" t="b">
        <v>0</v>
      </c>
      <c r="AD1690" t="b">
        <v>1</v>
      </c>
      <c r="AE1690" t="b">
        <v>0</v>
      </c>
      <c r="AF1690" t="b">
        <v>0</v>
      </c>
      <c r="AG1690" s="11">
        <v>45443</v>
      </c>
      <c r="AH1690" s="11">
        <v>45489</v>
      </c>
      <c r="AI1690" s="12">
        <f>IF(OR(AG1690="",AH1690=""),"",AH1690-AG1690)</f>
        <v>46.0</v>
      </c>
      <c r="AJ1690" s="13" t="b">
        <f>IF(OR(AI1690="",AA1690=""),"",AI1690=AA1690)</f>
        <v>1</v>
      </c>
      <c r="AK1690" s="13" t="b">
        <f>IF(AI1690="","",AI1690&gt;60)</f>
        <v>0</v>
      </c>
      <c r="AL1690" s="13" t="b">
        <f>IF(OR(Y1690=TRUE,AH1690=""),TRUE,FALSE)</f>
        <v>0</v>
      </c>
      <c r="AM1690" s="13" t="b">
        <f>IF(AI1690="","",AI1690&lt;0)</f>
        <v>0</v>
      </c>
      <c r="AN1690" s="13" t="str">
        <f>IF(AH1690="","No inspection date",IF(AI1690&lt;0,"Negative chronology",IF(AI1690&lt;=30,"0-30",IF(AI1690&lt;=60,"31-60",IF(AI1690&lt;=90,"61-90",IF(AI1690&lt;=180,"91-180","181+"))))))</f>
        <v>31-60</v>
      </c>
      <c r="AO1690" s="13" t="str">
        <f>IF(OR(ISNUMBER(SEARCH("COMPLETED",K1690)),ISNUMBER(SEARCH("CLOSED",K1690))),"Closed/Completed","Other Active/Issued")</f>
        <v>Closed/Completed</v>
      </c>
    </row>
    <row r="1691" spans="1:41">
      <c r="A1691" t="s">
        <v>9422</v>
      </c>
      <c r="B1691" t="s">
        <v>87</v>
      </c>
      <c r="C1691" t="s">
        <v>87</v>
      </c>
      <c r="D1691" t="s">
        <v>88</v>
      </c>
      <c r="E1691" t="s">
        <v>7318</v>
      </c>
      <c r="H1691" t="s">
        <v>4033</v>
      </c>
      <c r="K1691" t="s">
        <v>93</v>
      </c>
      <c r="L1691" t="s">
        <v>93</v>
      </c>
      <c r="M1691" t="s">
        <v>9423</v>
      </c>
      <c r="O1691" t="s">
        <v>9424</v>
      </c>
      <c r="P1691" s="10">
        <v>47.72384029</v>
      </c>
      <c r="Q1691" s="10">
        <v>-122.33122249</v>
      </c>
      <c r="R1691" t="s">
        <v>9425</v>
      </c>
      <c r="S1691" s="7">
        <v>6</v>
      </c>
      <c r="T1691" s="7">
        <v>2024</v>
      </c>
      <c r="U1691" s="7">
        <v>2</v>
      </c>
      <c r="Y1691" t="b">
        <v>1</v>
      </c>
      <c r="Z1691" t="b">
        <v>1</v>
      </c>
      <c r="AB1691">
        <v>5</v>
      </c>
      <c r="AC1691" t="b">
        <v>0</v>
      </c>
      <c r="AD1691" t="b">
        <v>1</v>
      </c>
      <c r="AE1691" t="b">
        <v>0</v>
      </c>
      <c r="AF1691" t="b">
        <v>0</v>
      </c>
      <c r="AG1691" s="11">
        <v>45448</v>
      </c>
      <c r="AI1691" s="12">
        <f>IF(OR(AG1691="",AH1691=""),"",AH1691-AG1691)</f>
        <v/>
      </c>
      <c r="AJ1691" s="13">
        <f>IF(OR(AI1691="",AA1691=""),"",AI1691=AA1691)</f>
        <v/>
      </c>
      <c r="AK1691" s="13">
        <f>IF(AI1691="","",AI1691&gt;60)</f>
        <v/>
      </c>
      <c r="AL1691" s="13" t="b">
        <f>IF(OR(Y1691=TRUE,AH1691=""),TRUE,FALSE)</f>
        <v>1</v>
      </c>
      <c r="AM1691" s="13">
        <f>IF(AI1691="","",AI1691&lt;0)</f>
        <v/>
      </c>
      <c r="AN1691" s="13" t="str">
        <f>IF(AH1691="","No inspection date",IF(AI1691&lt;0,"Negative chronology",IF(AI1691&lt;=30,"0-30",IF(AI1691&lt;=60,"31-60",IF(AI1691&lt;=90,"61-90",IF(AI1691&lt;=180,"91-180","181+"))))))</f>
        <v>No inspection date</v>
      </c>
      <c r="AO1691" s="13" t="str">
        <f>IF(OR(ISNUMBER(SEARCH("COMPLETED",K1691)),ISNUMBER(SEARCH("CLOSED",K1691))),"Closed/Completed","Other Active/Issued")</f>
        <v>Closed/Completed</v>
      </c>
    </row>
    <row r="1692" spans="1:41">
      <c r="A1692" t="s">
        <v>9426</v>
      </c>
      <c r="B1692" t="s">
        <v>87</v>
      </c>
      <c r="C1692" t="s">
        <v>87</v>
      </c>
      <c r="D1692" t="s">
        <v>88</v>
      </c>
      <c r="E1692" t="s">
        <v>7318</v>
      </c>
      <c r="H1692" t="s">
        <v>6603</v>
      </c>
      <c r="I1692" t="s">
        <v>9427</v>
      </c>
      <c r="J1692" t="s">
        <v>137</v>
      </c>
      <c r="K1692" t="s">
        <v>93</v>
      </c>
      <c r="L1692" t="s">
        <v>93</v>
      </c>
      <c r="M1692" t="s">
        <v>9220</v>
      </c>
      <c r="N1692" s="9">
        <v>98115</v>
      </c>
      <c r="O1692" t="s">
        <v>9428</v>
      </c>
      <c r="P1692" s="10">
        <v>47.67635621</v>
      </c>
      <c r="Q1692" s="10">
        <v>-122.31386649</v>
      </c>
      <c r="R1692" t="s">
        <v>9222</v>
      </c>
      <c r="S1692" s="7">
        <v>6</v>
      </c>
      <c r="T1692" s="7">
        <v>2024</v>
      </c>
      <c r="U1692" s="7">
        <v>2</v>
      </c>
      <c r="V1692">
        <v>6</v>
      </c>
      <c r="W1692">
        <v>2024</v>
      </c>
      <c r="X1692">
        <v>2</v>
      </c>
      <c r="Y1692" t="b">
        <v>0</v>
      </c>
      <c r="Z1692" t="b">
        <v>0</v>
      </c>
      <c r="AA1692">
        <v>20</v>
      </c>
      <c r="AB1692">
        <v>4</v>
      </c>
      <c r="AC1692" t="b">
        <v>0</v>
      </c>
      <c r="AD1692" t="b">
        <v>1</v>
      </c>
      <c r="AE1692" t="b">
        <v>0</v>
      </c>
      <c r="AF1692" t="b">
        <v>0</v>
      </c>
      <c r="AG1692" s="11">
        <v>45449</v>
      </c>
      <c r="AH1692" s="11">
        <v>45469</v>
      </c>
      <c r="AI1692" s="12">
        <f>IF(OR(AG1692="",AH1692=""),"",AH1692-AG1692)</f>
        <v>20.0</v>
      </c>
      <c r="AJ1692" s="13" t="b">
        <f>IF(OR(AI1692="",AA1692=""),"",AI1692=AA1692)</f>
        <v>1</v>
      </c>
      <c r="AK1692" s="13" t="b">
        <f>IF(AI1692="","",AI1692&gt;60)</f>
        <v>0</v>
      </c>
      <c r="AL1692" s="13" t="b">
        <f>IF(OR(Y1692=TRUE,AH1692=""),TRUE,FALSE)</f>
        <v>0</v>
      </c>
      <c r="AM1692" s="13" t="b">
        <f>IF(AI1692="","",AI1692&lt;0)</f>
        <v>0</v>
      </c>
      <c r="AN1692" s="13" t="str">
        <f>IF(AH1692="","No inspection date",IF(AI1692&lt;0,"Negative chronology",IF(AI1692&lt;=30,"0-30",IF(AI1692&lt;=60,"31-60",IF(AI1692&lt;=90,"61-90",IF(AI1692&lt;=180,"91-180","181+"))))))</f>
        <v>0-30</v>
      </c>
      <c r="AO1692" s="13" t="str">
        <f>IF(OR(ISNUMBER(SEARCH("COMPLETED",K1692)),ISNUMBER(SEARCH("CLOSED",K1692))),"Closed/Completed","Other Active/Issued")</f>
        <v>Closed/Completed</v>
      </c>
    </row>
    <row r="1693" spans="1:41">
      <c r="A1693" t="s">
        <v>9429</v>
      </c>
      <c r="B1693" t="s">
        <v>87</v>
      </c>
      <c r="C1693" t="s">
        <v>87</v>
      </c>
      <c r="D1693" t="s">
        <v>88</v>
      </c>
      <c r="E1693" t="s">
        <v>7318</v>
      </c>
      <c r="F1693" t="s">
        <v>9430</v>
      </c>
      <c r="G1693" t="s">
        <v>9431</v>
      </c>
      <c r="H1693" t="s">
        <v>6603</v>
      </c>
      <c r="I1693" t="s">
        <v>4182</v>
      </c>
      <c r="J1693" t="s">
        <v>137</v>
      </c>
      <c r="K1693" t="s">
        <v>93</v>
      </c>
      <c r="L1693" t="s">
        <v>93</v>
      </c>
      <c r="M1693" t="s">
        <v>9226</v>
      </c>
      <c r="N1693" s="9">
        <v>98115</v>
      </c>
      <c r="O1693" t="s">
        <v>9432</v>
      </c>
      <c r="P1693" s="10">
        <v>47.67635749</v>
      </c>
      <c r="Q1693" s="10">
        <v>-122.3137081</v>
      </c>
      <c r="R1693" t="s">
        <v>9228</v>
      </c>
      <c r="S1693" s="7">
        <v>6</v>
      </c>
      <c r="T1693" s="7">
        <v>2024</v>
      </c>
      <c r="U1693" s="7">
        <v>2</v>
      </c>
      <c r="V1693">
        <v>7</v>
      </c>
      <c r="W1693">
        <v>2024</v>
      </c>
      <c r="X1693">
        <v>3</v>
      </c>
      <c r="Y1693" t="b">
        <v>0</v>
      </c>
      <c r="Z1693" t="b">
        <v>0</v>
      </c>
      <c r="AA1693">
        <v>35</v>
      </c>
      <c r="AB1693">
        <v>4</v>
      </c>
      <c r="AC1693" t="b">
        <v>0</v>
      </c>
      <c r="AD1693" t="b">
        <v>1</v>
      </c>
      <c r="AE1693" t="b">
        <v>0</v>
      </c>
      <c r="AF1693" t="b">
        <v>0</v>
      </c>
      <c r="AG1693" s="11">
        <v>45449</v>
      </c>
      <c r="AH1693" s="11">
        <v>45484</v>
      </c>
      <c r="AI1693" s="12">
        <f>IF(OR(AG1693="",AH1693=""),"",AH1693-AG1693)</f>
        <v>35.0</v>
      </c>
      <c r="AJ1693" s="13" t="b">
        <f>IF(OR(AI1693="",AA1693=""),"",AI1693=AA1693)</f>
        <v>1</v>
      </c>
      <c r="AK1693" s="13" t="b">
        <f>IF(AI1693="","",AI1693&gt;60)</f>
        <v>0</v>
      </c>
      <c r="AL1693" s="13" t="b">
        <f>IF(OR(Y1693=TRUE,AH1693=""),TRUE,FALSE)</f>
        <v>0</v>
      </c>
      <c r="AM1693" s="13" t="b">
        <f>IF(AI1693="","",AI1693&lt;0)</f>
        <v>0</v>
      </c>
      <c r="AN1693" s="13" t="str">
        <f>IF(AH1693="","No inspection date",IF(AI1693&lt;0,"Negative chronology",IF(AI1693&lt;=30,"0-30",IF(AI1693&lt;=60,"31-60",IF(AI1693&lt;=90,"61-90",IF(AI1693&lt;=180,"91-180","181+"))))))</f>
        <v>31-60</v>
      </c>
      <c r="AO1693" s="13" t="str">
        <f>IF(OR(ISNUMBER(SEARCH("COMPLETED",K1693)),ISNUMBER(SEARCH("CLOSED",K1693))),"Closed/Completed","Other Active/Issued")</f>
        <v>Closed/Completed</v>
      </c>
    </row>
    <row r="1694" spans="1:41">
      <c r="A1694" t="s">
        <v>9433</v>
      </c>
      <c r="B1694" t="s">
        <v>87</v>
      </c>
      <c r="C1694" t="s">
        <v>87</v>
      </c>
      <c r="D1694" t="s">
        <v>88</v>
      </c>
      <c r="E1694" t="s">
        <v>7318</v>
      </c>
      <c r="G1694" t="s">
        <v>9434</v>
      </c>
      <c r="H1694" t="s">
        <v>4046</v>
      </c>
      <c r="I1694" t="s">
        <v>4162</v>
      </c>
      <c r="J1694" t="s">
        <v>137</v>
      </c>
      <c r="K1694" t="s">
        <v>93</v>
      </c>
      <c r="L1694" t="s">
        <v>93</v>
      </c>
      <c r="M1694" t="s">
        <v>9435</v>
      </c>
      <c r="N1694" s="9">
        <v>98105</v>
      </c>
      <c r="O1694" t="s">
        <v>9436</v>
      </c>
      <c r="P1694" s="10">
        <v>47.66402972</v>
      </c>
      <c r="Q1694" s="10">
        <v>-122.3177352</v>
      </c>
      <c r="R1694" t="s">
        <v>9437</v>
      </c>
      <c r="S1694" s="7">
        <v>6</v>
      </c>
      <c r="T1694" s="7">
        <v>2024</v>
      </c>
      <c r="U1694" s="7">
        <v>2</v>
      </c>
      <c r="V1694">
        <v>7</v>
      </c>
      <c r="W1694">
        <v>2024</v>
      </c>
      <c r="X1694">
        <v>3</v>
      </c>
      <c r="Y1694" t="b">
        <v>0</v>
      </c>
      <c r="Z1694" t="b">
        <v>0</v>
      </c>
      <c r="AA1694">
        <v>32</v>
      </c>
      <c r="AB1694">
        <v>4</v>
      </c>
      <c r="AC1694" t="b">
        <v>0</v>
      </c>
      <c r="AD1694" t="b">
        <v>1</v>
      </c>
      <c r="AE1694" t="b">
        <v>0</v>
      </c>
      <c r="AF1694" t="b">
        <v>0</v>
      </c>
      <c r="AG1694" s="11">
        <v>45450</v>
      </c>
      <c r="AH1694" s="11">
        <v>45482</v>
      </c>
      <c r="AI1694" s="12">
        <f>IF(OR(AG1694="",AH1694=""),"",AH1694-AG1694)</f>
        <v>32.0</v>
      </c>
      <c r="AJ1694" s="13" t="b">
        <f>IF(OR(AI1694="",AA1694=""),"",AI1694=AA1694)</f>
        <v>1</v>
      </c>
      <c r="AK1694" s="13" t="b">
        <f>IF(AI1694="","",AI1694&gt;60)</f>
        <v>0</v>
      </c>
      <c r="AL1694" s="13" t="b">
        <f>IF(OR(Y1694=TRUE,AH1694=""),TRUE,FALSE)</f>
        <v>0</v>
      </c>
      <c r="AM1694" s="13" t="b">
        <f>IF(AI1694="","",AI1694&lt;0)</f>
        <v>0</v>
      </c>
      <c r="AN1694" s="13" t="str">
        <f>IF(AH1694="","No inspection date",IF(AI1694&lt;0,"Negative chronology",IF(AI1694&lt;=30,"0-30",IF(AI1694&lt;=60,"31-60",IF(AI1694&lt;=90,"61-90",IF(AI1694&lt;=180,"91-180","181+"))))))</f>
        <v>31-60</v>
      </c>
      <c r="AO1694" s="13" t="str">
        <f>IF(OR(ISNUMBER(SEARCH("COMPLETED",K1694)),ISNUMBER(SEARCH("CLOSED",K1694))),"Closed/Completed","Other Active/Issued")</f>
        <v>Closed/Completed</v>
      </c>
    </row>
    <row r="1695" spans="1:41">
      <c r="A1695" t="s">
        <v>9438</v>
      </c>
      <c r="B1695" t="s">
        <v>87</v>
      </c>
      <c r="C1695" t="s">
        <v>87</v>
      </c>
      <c r="D1695" t="s">
        <v>88</v>
      </c>
      <c r="E1695" t="s">
        <v>7318</v>
      </c>
      <c r="G1695" t="s">
        <v>9439</v>
      </c>
      <c r="H1695" t="s">
        <v>4046</v>
      </c>
      <c r="I1695" t="s">
        <v>9440</v>
      </c>
      <c r="J1695" t="s">
        <v>93</v>
      </c>
      <c r="K1695" t="s">
        <v>93</v>
      </c>
      <c r="L1695" t="s">
        <v>93</v>
      </c>
      <c r="M1695" t="s">
        <v>1645</v>
      </c>
      <c r="N1695" s="9">
        <v>98103</v>
      </c>
      <c r="O1695" t="s">
        <v>9441</v>
      </c>
      <c r="P1695" s="10">
        <v>47.69031877</v>
      </c>
      <c r="Q1695" s="10">
        <v>-122.33673063</v>
      </c>
      <c r="R1695" t="s">
        <v>1647</v>
      </c>
      <c r="S1695" s="7">
        <v>6</v>
      </c>
      <c r="T1695" s="7">
        <v>2024</v>
      </c>
      <c r="U1695" s="7">
        <v>2</v>
      </c>
      <c r="V1695">
        <v>8</v>
      </c>
      <c r="W1695">
        <v>2024</v>
      </c>
      <c r="X1695">
        <v>3</v>
      </c>
      <c r="Y1695" t="b">
        <v>0</v>
      </c>
      <c r="Z1695" t="b">
        <v>0</v>
      </c>
      <c r="AA1695">
        <v>76</v>
      </c>
      <c r="AB1695">
        <v>6</v>
      </c>
      <c r="AC1695" t="b">
        <v>0</v>
      </c>
      <c r="AD1695" t="b">
        <v>1</v>
      </c>
      <c r="AE1695" t="b">
        <v>0</v>
      </c>
      <c r="AF1695" t="b">
        <v>0</v>
      </c>
      <c r="AG1695" s="11">
        <v>45450</v>
      </c>
      <c r="AH1695" s="11">
        <v>45526</v>
      </c>
      <c r="AI1695" s="12">
        <f>IF(OR(AG1695="",AH1695=""),"",AH1695-AG1695)</f>
        <v>76.0</v>
      </c>
      <c r="AJ1695" s="13" t="b">
        <f>IF(OR(AI1695="",AA1695=""),"",AI1695=AA1695)</f>
        <v>1</v>
      </c>
      <c r="AK1695" s="13" t="b">
        <f>IF(AI1695="","",AI1695&gt;60)</f>
        <v>1</v>
      </c>
      <c r="AL1695" s="13" t="b">
        <f>IF(OR(Y1695=TRUE,AH1695=""),TRUE,FALSE)</f>
        <v>0</v>
      </c>
      <c r="AM1695" s="13" t="b">
        <f>IF(AI1695="","",AI1695&lt;0)</f>
        <v>0</v>
      </c>
      <c r="AN1695" s="13" t="str">
        <f>IF(AH1695="","No inspection date",IF(AI1695&lt;0,"Negative chronology",IF(AI1695&lt;=30,"0-30",IF(AI1695&lt;=60,"31-60",IF(AI1695&lt;=90,"61-90",IF(AI1695&lt;=180,"91-180","181+"))))))</f>
        <v>61-90</v>
      </c>
      <c r="AO1695" s="13" t="str">
        <f>IF(OR(ISNUMBER(SEARCH("COMPLETED",K1695)),ISNUMBER(SEARCH("CLOSED",K1695))),"Closed/Completed","Other Active/Issued")</f>
        <v>Closed/Completed</v>
      </c>
    </row>
    <row r="1696" spans="1:41">
      <c r="A1696" t="s">
        <v>9442</v>
      </c>
      <c r="B1696" t="s">
        <v>87</v>
      </c>
      <c r="C1696" t="s">
        <v>87</v>
      </c>
      <c r="D1696" t="s">
        <v>88</v>
      </c>
      <c r="E1696" t="s">
        <v>7318</v>
      </c>
      <c r="F1696" t="s">
        <v>9443</v>
      </c>
      <c r="G1696" t="s">
        <v>7397</v>
      </c>
      <c r="H1696" t="s">
        <v>4046</v>
      </c>
      <c r="I1696" t="s">
        <v>7144</v>
      </c>
      <c r="J1696" t="s">
        <v>137</v>
      </c>
      <c r="K1696" t="s">
        <v>93</v>
      </c>
      <c r="L1696" t="s">
        <v>93</v>
      </c>
      <c r="M1696" t="s">
        <v>9444</v>
      </c>
      <c r="N1696" s="9">
        <v>98199</v>
      </c>
      <c r="O1696" t="s">
        <v>9445</v>
      </c>
      <c r="P1696" s="10">
        <v>47.65116923</v>
      </c>
      <c r="Q1696" s="10">
        <v>-122.41108244</v>
      </c>
      <c r="R1696" t="s">
        <v>9446</v>
      </c>
      <c r="S1696" s="7">
        <v>6</v>
      </c>
      <c r="T1696" s="7">
        <v>2024</v>
      </c>
      <c r="U1696" s="7">
        <v>2</v>
      </c>
      <c r="V1696">
        <v>10</v>
      </c>
      <c r="W1696">
        <v>2025</v>
      </c>
      <c r="X1696">
        <v>4</v>
      </c>
      <c r="Y1696" t="b">
        <v>0</v>
      </c>
      <c r="Z1696" t="b">
        <v>0</v>
      </c>
      <c r="AA1696">
        <v>508</v>
      </c>
      <c r="AB1696">
        <v>6</v>
      </c>
      <c r="AC1696" t="b">
        <v>0</v>
      </c>
      <c r="AD1696" t="b">
        <v>1</v>
      </c>
      <c r="AE1696" t="b">
        <v>0</v>
      </c>
      <c r="AF1696" t="b">
        <v>0</v>
      </c>
      <c r="AG1696" s="11">
        <v>45450</v>
      </c>
      <c r="AH1696" s="11">
        <v>45958</v>
      </c>
      <c r="AI1696" s="12">
        <f>IF(OR(AG1696="",AH1696=""),"",AH1696-AG1696)</f>
        <v>508.0</v>
      </c>
      <c r="AJ1696" s="13" t="b">
        <f>IF(OR(AI1696="",AA1696=""),"",AI1696=AA1696)</f>
        <v>1</v>
      </c>
      <c r="AK1696" s="13" t="b">
        <f>IF(AI1696="","",AI1696&gt;60)</f>
        <v>1</v>
      </c>
      <c r="AL1696" s="13" t="b">
        <f>IF(OR(Y1696=TRUE,AH1696=""),TRUE,FALSE)</f>
        <v>0</v>
      </c>
      <c r="AM1696" s="13" t="b">
        <f>IF(AI1696="","",AI1696&lt;0)</f>
        <v>0</v>
      </c>
      <c r="AN1696" s="13" t="str">
        <f>IF(AH1696="","No inspection date",IF(AI1696&lt;0,"Negative chronology",IF(AI1696&lt;=30,"0-30",IF(AI1696&lt;=60,"31-60",IF(AI1696&lt;=90,"61-90",IF(AI1696&lt;=180,"91-180","181+"))))))</f>
        <v>181+</v>
      </c>
      <c r="AO1696" s="13" t="str">
        <f>IF(OR(ISNUMBER(SEARCH("COMPLETED",K1696)),ISNUMBER(SEARCH("CLOSED",K1696))),"Closed/Completed","Other Active/Issued")</f>
        <v>Closed/Completed</v>
      </c>
    </row>
    <row r="1697" spans="1:41">
      <c r="A1697" t="s">
        <v>9447</v>
      </c>
      <c r="B1697" t="s">
        <v>87</v>
      </c>
      <c r="C1697" t="s">
        <v>87</v>
      </c>
      <c r="D1697" t="s">
        <v>88</v>
      </c>
      <c r="E1697" t="s">
        <v>7318</v>
      </c>
      <c r="F1697" t="s">
        <v>9448</v>
      </c>
      <c r="G1697" t="s">
        <v>9448</v>
      </c>
      <c r="H1697" t="s">
        <v>4046</v>
      </c>
      <c r="I1697" t="s">
        <v>5799</v>
      </c>
      <c r="J1697" t="s">
        <v>93</v>
      </c>
      <c r="K1697" t="s">
        <v>5967</v>
      </c>
      <c r="L1697" t="s">
        <v>5967</v>
      </c>
      <c r="M1697" t="s">
        <v>9449</v>
      </c>
      <c r="O1697" t="s">
        <v>9450</v>
      </c>
      <c r="P1697" s="10">
        <v>47.65235629</v>
      </c>
      <c r="Q1697" s="10">
        <v>-122.36326203</v>
      </c>
      <c r="R1697" t="s">
        <v>9451</v>
      </c>
      <c r="S1697" s="7">
        <v>6</v>
      </c>
      <c r="T1697" s="7">
        <v>2024</v>
      </c>
      <c r="U1697" s="7">
        <v>2</v>
      </c>
      <c r="V1697">
        <v>8</v>
      </c>
      <c r="W1697">
        <v>2024</v>
      </c>
      <c r="X1697">
        <v>3</v>
      </c>
      <c r="Y1697" t="b">
        <v>0</v>
      </c>
      <c r="Z1697" t="b">
        <v>0</v>
      </c>
      <c r="AA1697">
        <v>77</v>
      </c>
      <c r="AB1697">
        <v>7</v>
      </c>
      <c r="AC1697" t="b">
        <v>0</v>
      </c>
      <c r="AD1697" t="b">
        <v>1</v>
      </c>
      <c r="AE1697" t="b">
        <v>0</v>
      </c>
      <c r="AF1697" t="b">
        <v>0</v>
      </c>
      <c r="AG1697" s="11">
        <v>45450</v>
      </c>
      <c r="AH1697" s="11">
        <v>45527</v>
      </c>
      <c r="AI1697" s="12">
        <f>IF(OR(AG1697="",AH1697=""),"",AH1697-AG1697)</f>
        <v>77.0</v>
      </c>
      <c r="AJ1697" s="13" t="b">
        <f>IF(OR(AI1697="",AA1697=""),"",AI1697=AA1697)</f>
        <v>1</v>
      </c>
      <c r="AK1697" s="13" t="b">
        <f>IF(AI1697="","",AI1697&gt;60)</f>
        <v>1</v>
      </c>
      <c r="AL1697" s="13" t="b">
        <f>IF(OR(Y1697=TRUE,AH1697=""),TRUE,FALSE)</f>
        <v>0</v>
      </c>
      <c r="AM1697" s="13" t="b">
        <f>IF(AI1697="","",AI1697&lt;0)</f>
        <v>0</v>
      </c>
      <c r="AN1697" s="13" t="str">
        <f>IF(AH1697="","No inspection date",IF(AI1697&lt;0,"Negative chronology",IF(AI1697&lt;=30,"0-30",IF(AI1697&lt;=60,"31-60",IF(AI1697&lt;=90,"61-90",IF(AI1697&lt;=180,"91-180","181+"))))))</f>
        <v>61-90</v>
      </c>
      <c r="AO1697" s="13" t="str">
        <f>IF(OR(ISNUMBER(SEARCH("COMPLETED",K1697)),ISNUMBER(SEARCH("CLOSED",K1697))),"Closed/Completed","Other Active/Issued")</f>
        <v>Other Active/Issued</v>
      </c>
    </row>
    <row r="1698" spans="1:41">
      <c r="A1698" t="s">
        <v>9452</v>
      </c>
      <c r="B1698" t="s">
        <v>87</v>
      </c>
      <c r="C1698" t="s">
        <v>87</v>
      </c>
      <c r="D1698" t="s">
        <v>88</v>
      </c>
      <c r="E1698" t="s">
        <v>7318</v>
      </c>
      <c r="G1698" t="s">
        <v>9453</v>
      </c>
      <c r="H1698" t="s">
        <v>4046</v>
      </c>
      <c r="I1698" t="s">
        <v>7144</v>
      </c>
      <c r="J1698" t="s">
        <v>93</v>
      </c>
      <c r="K1698" t="s">
        <v>93</v>
      </c>
      <c r="L1698" t="s">
        <v>93</v>
      </c>
      <c r="M1698" t="s">
        <v>9444</v>
      </c>
      <c r="N1698" s="9">
        <v>98199</v>
      </c>
      <c r="O1698" t="s">
        <v>9454</v>
      </c>
      <c r="P1698" s="10">
        <v>47.65116923</v>
      </c>
      <c r="Q1698" s="10">
        <v>-122.41108244</v>
      </c>
      <c r="R1698" t="s">
        <v>9446</v>
      </c>
      <c r="S1698" s="7">
        <v>6</v>
      </c>
      <c r="T1698" s="7">
        <v>2024</v>
      </c>
      <c r="U1698" s="7">
        <v>2</v>
      </c>
      <c r="V1698">
        <v>10</v>
      </c>
      <c r="W1698">
        <v>2025</v>
      </c>
      <c r="X1698">
        <v>4</v>
      </c>
      <c r="Y1698" t="b">
        <v>0</v>
      </c>
      <c r="Z1698" t="b">
        <v>0</v>
      </c>
      <c r="AA1698">
        <v>508</v>
      </c>
      <c r="AB1698">
        <v>6</v>
      </c>
      <c r="AC1698" t="b">
        <v>0</v>
      </c>
      <c r="AD1698" t="b">
        <v>1</v>
      </c>
      <c r="AE1698" t="b">
        <v>0</v>
      </c>
      <c r="AF1698" t="b">
        <v>0</v>
      </c>
      <c r="AG1698" s="11">
        <v>45450</v>
      </c>
      <c r="AH1698" s="11">
        <v>45958</v>
      </c>
      <c r="AI1698" s="12">
        <f>IF(OR(AG1698="",AH1698=""),"",AH1698-AG1698)</f>
        <v>508.0</v>
      </c>
      <c r="AJ1698" s="13" t="b">
        <f>IF(OR(AI1698="",AA1698=""),"",AI1698=AA1698)</f>
        <v>1</v>
      </c>
      <c r="AK1698" s="13" t="b">
        <f>IF(AI1698="","",AI1698&gt;60)</f>
        <v>1</v>
      </c>
      <c r="AL1698" s="13" t="b">
        <f>IF(OR(Y1698=TRUE,AH1698=""),TRUE,FALSE)</f>
        <v>0</v>
      </c>
      <c r="AM1698" s="13" t="b">
        <f>IF(AI1698="","",AI1698&lt;0)</f>
        <v>0</v>
      </c>
      <c r="AN1698" s="13" t="str">
        <f>IF(AH1698="","No inspection date",IF(AI1698&lt;0,"Negative chronology",IF(AI1698&lt;=30,"0-30",IF(AI1698&lt;=60,"31-60",IF(AI1698&lt;=90,"61-90",IF(AI1698&lt;=180,"91-180","181+"))))))</f>
        <v>181+</v>
      </c>
      <c r="AO1698" s="13" t="str">
        <f>IF(OR(ISNUMBER(SEARCH("COMPLETED",K1698)),ISNUMBER(SEARCH("CLOSED",K1698))),"Closed/Completed","Other Active/Issued")</f>
        <v>Closed/Completed</v>
      </c>
    </row>
    <row r="1699" spans="1:41">
      <c r="A1699" t="s">
        <v>9455</v>
      </c>
      <c r="B1699" t="s">
        <v>87</v>
      </c>
      <c r="C1699" t="s">
        <v>87</v>
      </c>
      <c r="D1699" t="s">
        <v>88</v>
      </c>
      <c r="E1699" t="s">
        <v>7318</v>
      </c>
      <c r="F1699" t="s">
        <v>9456</v>
      </c>
      <c r="G1699" t="s">
        <v>9400</v>
      </c>
      <c r="H1699" t="s">
        <v>9457</v>
      </c>
      <c r="I1699" t="s">
        <v>9457</v>
      </c>
      <c r="J1699" t="s">
        <v>93</v>
      </c>
      <c r="K1699" t="s">
        <v>5967</v>
      </c>
      <c r="L1699" t="s">
        <v>5967</v>
      </c>
      <c r="M1699" t="s">
        <v>8016</v>
      </c>
      <c r="N1699" s="9">
        <v>98134</v>
      </c>
      <c r="O1699" t="s">
        <v>9458</v>
      </c>
      <c r="P1699" s="10">
        <v>47.58413979</v>
      </c>
      <c r="Q1699" s="10">
        <v>-122.31808855</v>
      </c>
      <c r="R1699" t="s">
        <v>8018</v>
      </c>
      <c r="S1699" s="7">
        <v>6</v>
      </c>
      <c r="T1699" s="7">
        <v>2024</v>
      </c>
      <c r="U1699" s="7">
        <v>2</v>
      </c>
      <c r="V1699">
        <v>6</v>
      </c>
      <c r="W1699">
        <v>2024</v>
      </c>
      <c r="X1699">
        <v>2</v>
      </c>
      <c r="Y1699" t="b">
        <v>0</v>
      </c>
      <c r="Z1699" t="b">
        <v>0</v>
      </c>
      <c r="AA1699">
        <v>0</v>
      </c>
      <c r="AB1699">
        <v>2</v>
      </c>
      <c r="AC1699" t="b">
        <v>0</v>
      </c>
      <c r="AD1699" t="b">
        <v>1</v>
      </c>
      <c r="AE1699" t="b">
        <v>0</v>
      </c>
      <c r="AF1699" t="b">
        <v>0</v>
      </c>
      <c r="AG1699" s="11">
        <v>45453</v>
      </c>
      <c r="AH1699" s="11">
        <v>45453</v>
      </c>
      <c r="AI1699" s="12">
        <f>IF(OR(AG1699="",AH1699=""),"",AH1699-AG1699)</f>
        <v>0.0</v>
      </c>
      <c r="AJ1699" s="13" t="b">
        <f>IF(OR(AI1699="",AA1699=""),"",AI1699=AA1699)</f>
        <v>1</v>
      </c>
      <c r="AK1699" s="13" t="b">
        <f>IF(AI1699="","",AI1699&gt;60)</f>
        <v>0</v>
      </c>
      <c r="AL1699" s="13" t="b">
        <f>IF(OR(Y1699=TRUE,AH1699=""),TRUE,FALSE)</f>
        <v>0</v>
      </c>
      <c r="AM1699" s="13" t="b">
        <f>IF(AI1699="","",AI1699&lt;0)</f>
        <v>0</v>
      </c>
      <c r="AN1699" s="13" t="str">
        <f>IF(AH1699="","No inspection date",IF(AI1699&lt;0,"Negative chronology",IF(AI1699&lt;=30,"0-30",IF(AI1699&lt;=60,"31-60",IF(AI1699&lt;=90,"61-90",IF(AI1699&lt;=180,"91-180","181+"))))))</f>
        <v>0-30</v>
      </c>
      <c r="AO1699" s="13" t="str">
        <f>IF(OR(ISNUMBER(SEARCH("COMPLETED",K1699)),ISNUMBER(SEARCH("CLOSED",K1699))),"Closed/Completed","Other Active/Issued")</f>
        <v>Other Active/Issued</v>
      </c>
    </row>
    <row r="1700" spans="1:41">
      <c r="A1700" t="s">
        <v>9459</v>
      </c>
      <c r="B1700" t="s">
        <v>87</v>
      </c>
      <c r="C1700" t="s">
        <v>87</v>
      </c>
      <c r="D1700" t="s">
        <v>88</v>
      </c>
      <c r="E1700" t="s">
        <v>7318</v>
      </c>
      <c r="F1700" t="s">
        <v>9460</v>
      </c>
      <c r="G1700" t="s">
        <v>9400</v>
      </c>
      <c r="H1700" t="s">
        <v>9457</v>
      </c>
      <c r="I1700" t="s">
        <v>9457</v>
      </c>
      <c r="J1700" t="s">
        <v>93</v>
      </c>
      <c r="K1700" t="s">
        <v>5967</v>
      </c>
      <c r="L1700" t="s">
        <v>5967</v>
      </c>
      <c r="M1700" t="s">
        <v>8011</v>
      </c>
      <c r="N1700" s="9">
        <v>98134</v>
      </c>
      <c r="O1700" t="s">
        <v>9461</v>
      </c>
      <c r="P1700" s="10">
        <v>47.58427187</v>
      </c>
      <c r="Q1700" s="10">
        <v>-122.31840671</v>
      </c>
      <c r="R1700" t="s">
        <v>8013</v>
      </c>
      <c r="S1700" s="7">
        <v>6</v>
      </c>
      <c r="T1700" s="7">
        <v>2024</v>
      </c>
      <c r="U1700" s="7">
        <v>2</v>
      </c>
      <c r="V1700">
        <v>6</v>
      </c>
      <c r="W1700">
        <v>2024</v>
      </c>
      <c r="X1700">
        <v>2</v>
      </c>
      <c r="Y1700" t="b">
        <v>0</v>
      </c>
      <c r="Z1700" t="b">
        <v>0</v>
      </c>
      <c r="AA1700">
        <v>0</v>
      </c>
      <c r="AB1700">
        <v>2</v>
      </c>
      <c r="AC1700" t="b">
        <v>0</v>
      </c>
      <c r="AD1700" t="b">
        <v>1</v>
      </c>
      <c r="AE1700" t="b">
        <v>0</v>
      </c>
      <c r="AF1700" t="b">
        <v>0</v>
      </c>
      <c r="AG1700" s="11">
        <v>45453</v>
      </c>
      <c r="AH1700" s="11">
        <v>45453</v>
      </c>
      <c r="AI1700" s="12">
        <f>IF(OR(AG1700="",AH1700=""),"",AH1700-AG1700)</f>
        <v>0.0</v>
      </c>
      <c r="AJ1700" s="13" t="b">
        <f>IF(OR(AI1700="",AA1700=""),"",AI1700=AA1700)</f>
        <v>1</v>
      </c>
      <c r="AK1700" s="13" t="b">
        <f>IF(AI1700="","",AI1700&gt;60)</f>
        <v>0</v>
      </c>
      <c r="AL1700" s="13" t="b">
        <f>IF(OR(Y1700=TRUE,AH1700=""),TRUE,FALSE)</f>
        <v>0</v>
      </c>
      <c r="AM1700" s="13" t="b">
        <f>IF(AI1700="","",AI1700&lt;0)</f>
        <v>0</v>
      </c>
      <c r="AN1700" s="13" t="str">
        <f>IF(AH1700="","No inspection date",IF(AI1700&lt;0,"Negative chronology",IF(AI1700&lt;=30,"0-30",IF(AI1700&lt;=60,"31-60",IF(AI1700&lt;=90,"61-90",IF(AI1700&lt;=180,"91-180","181+"))))))</f>
        <v>0-30</v>
      </c>
      <c r="AO1700" s="13" t="str">
        <f>IF(OR(ISNUMBER(SEARCH("COMPLETED",K1700)),ISNUMBER(SEARCH("CLOSED",K1700))),"Closed/Completed","Other Active/Issued")</f>
        <v>Other Active/Issued</v>
      </c>
    </row>
    <row r="1701" spans="1:41">
      <c r="A1701" t="s">
        <v>9462</v>
      </c>
      <c r="B1701" t="s">
        <v>87</v>
      </c>
      <c r="C1701" t="s">
        <v>87</v>
      </c>
      <c r="D1701" t="s">
        <v>88</v>
      </c>
      <c r="E1701" t="s">
        <v>7318</v>
      </c>
      <c r="F1701" t="s">
        <v>9460</v>
      </c>
      <c r="G1701" t="s">
        <v>9400</v>
      </c>
      <c r="H1701" t="s">
        <v>9457</v>
      </c>
      <c r="I1701" t="s">
        <v>9457</v>
      </c>
      <c r="J1701" t="s">
        <v>93</v>
      </c>
      <c r="K1701" t="s">
        <v>5967</v>
      </c>
      <c r="L1701" t="s">
        <v>5967</v>
      </c>
      <c r="M1701" t="s">
        <v>8006</v>
      </c>
      <c r="N1701" s="9">
        <v>98134</v>
      </c>
      <c r="O1701" t="s">
        <v>9463</v>
      </c>
      <c r="P1701" s="10">
        <v>47.58443508</v>
      </c>
      <c r="Q1701" s="10">
        <v>-122.3183537</v>
      </c>
      <c r="R1701" t="s">
        <v>8008</v>
      </c>
      <c r="S1701" s="7">
        <v>6</v>
      </c>
      <c r="T1701" s="7">
        <v>2024</v>
      </c>
      <c r="U1701" s="7">
        <v>2</v>
      </c>
      <c r="V1701">
        <v>6</v>
      </c>
      <c r="W1701">
        <v>2024</v>
      </c>
      <c r="X1701">
        <v>2</v>
      </c>
      <c r="Y1701" t="b">
        <v>0</v>
      </c>
      <c r="Z1701" t="b">
        <v>0</v>
      </c>
      <c r="AA1701">
        <v>0</v>
      </c>
      <c r="AB1701">
        <v>2</v>
      </c>
      <c r="AC1701" t="b">
        <v>0</v>
      </c>
      <c r="AD1701" t="b">
        <v>1</v>
      </c>
      <c r="AE1701" t="b">
        <v>0</v>
      </c>
      <c r="AF1701" t="b">
        <v>0</v>
      </c>
      <c r="AG1701" s="11">
        <v>45453</v>
      </c>
      <c r="AH1701" s="11">
        <v>45453</v>
      </c>
      <c r="AI1701" s="12">
        <f>IF(OR(AG1701="",AH1701=""),"",AH1701-AG1701)</f>
        <v>0.0</v>
      </c>
      <c r="AJ1701" s="13" t="b">
        <f>IF(OR(AI1701="",AA1701=""),"",AI1701=AA1701)</f>
        <v>1</v>
      </c>
      <c r="AK1701" s="13" t="b">
        <f>IF(AI1701="","",AI1701&gt;60)</f>
        <v>0</v>
      </c>
      <c r="AL1701" s="13" t="b">
        <f>IF(OR(Y1701=TRUE,AH1701=""),TRUE,FALSE)</f>
        <v>0</v>
      </c>
      <c r="AM1701" s="13" t="b">
        <f>IF(AI1701="","",AI1701&lt;0)</f>
        <v>0</v>
      </c>
      <c r="AN1701" s="13" t="str">
        <f>IF(AH1701="","No inspection date",IF(AI1701&lt;0,"Negative chronology",IF(AI1701&lt;=30,"0-30",IF(AI1701&lt;=60,"31-60",IF(AI1701&lt;=90,"61-90",IF(AI1701&lt;=180,"91-180","181+"))))))</f>
        <v>0-30</v>
      </c>
      <c r="AO1701" s="13" t="str">
        <f>IF(OR(ISNUMBER(SEARCH("COMPLETED",K1701)),ISNUMBER(SEARCH("CLOSED",K1701))),"Closed/Completed","Other Active/Issued")</f>
        <v>Other Active/Issued</v>
      </c>
    </row>
    <row r="1702" spans="1:41">
      <c r="A1702" t="s">
        <v>9464</v>
      </c>
      <c r="B1702" t="s">
        <v>87</v>
      </c>
      <c r="C1702" t="s">
        <v>87</v>
      </c>
      <c r="D1702" t="s">
        <v>88</v>
      </c>
      <c r="E1702" t="s">
        <v>7318</v>
      </c>
      <c r="H1702" t="s">
        <v>4059</v>
      </c>
      <c r="I1702" t="s">
        <v>4182</v>
      </c>
      <c r="J1702" t="s">
        <v>137</v>
      </c>
      <c r="K1702" t="s">
        <v>93</v>
      </c>
      <c r="L1702" t="s">
        <v>93</v>
      </c>
      <c r="M1702" t="s">
        <v>8533</v>
      </c>
      <c r="O1702" t="s">
        <v>9465</v>
      </c>
      <c r="P1702" s="10">
        <v>47.54459512</v>
      </c>
      <c r="Q1702" s="10">
        <v>-122.28696472</v>
      </c>
      <c r="R1702" t="s">
        <v>8535</v>
      </c>
      <c r="S1702" s="7">
        <v>6</v>
      </c>
      <c r="T1702" s="7">
        <v>2024</v>
      </c>
      <c r="U1702" s="7">
        <v>2</v>
      </c>
      <c r="V1702">
        <v>7</v>
      </c>
      <c r="W1702">
        <v>2024</v>
      </c>
      <c r="X1702">
        <v>3</v>
      </c>
      <c r="Y1702" t="b">
        <v>0</v>
      </c>
      <c r="Z1702" t="b">
        <v>0</v>
      </c>
      <c r="AA1702">
        <v>30</v>
      </c>
      <c r="AB1702">
        <v>2</v>
      </c>
      <c r="AC1702" t="b">
        <v>0</v>
      </c>
      <c r="AD1702" t="b">
        <v>1</v>
      </c>
      <c r="AE1702" t="b">
        <v>0</v>
      </c>
      <c r="AF1702" t="b">
        <v>0</v>
      </c>
      <c r="AG1702" s="11">
        <v>45454</v>
      </c>
      <c r="AH1702" s="11">
        <v>45484</v>
      </c>
      <c r="AI1702" s="12">
        <f>IF(OR(AG1702="",AH1702=""),"",AH1702-AG1702)</f>
        <v>30.0</v>
      </c>
      <c r="AJ1702" s="13" t="b">
        <f>IF(OR(AI1702="",AA1702=""),"",AI1702=AA1702)</f>
        <v>1</v>
      </c>
      <c r="AK1702" s="13" t="b">
        <f>IF(AI1702="","",AI1702&gt;60)</f>
        <v>0</v>
      </c>
      <c r="AL1702" s="13" t="b">
        <f>IF(OR(Y1702=TRUE,AH1702=""),TRUE,FALSE)</f>
        <v>0</v>
      </c>
      <c r="AM1702" s="13" t="b">
        <f>IF(AI1702="","",AI1702&lt;0)</f>
        <v>0</v>
      </c>
      <c r="AN1702" s="13" t="str">
        <f>IF(AH1702="","No inspection date",IF(AI1702&lt;0,"Negative chronology",IF(AI1702&lt;=30,"0-30",IF(AI1702&lt;=60,"31-60",IF(AI1702&lt;=90,"61-90",IF(AI1702&lt;=180,"91-180","181+"))))))</f>
        <v>0-30</v>
      </c>
      <c r="AO1702" s="13" t="str">
        <f>IF(OR(ISNUMBER(SEARCH("COMPLETED",K1702)),ISNUMBER(SEARCH("CLOSED",K1702))),"Closed/Completed","Other Active/Issued")</f>
        <v>Closed/Completed</v>
      </c>
    </row>
    <row r="1703" spans="1:41">
      <c r="A1703" t="s">
        <v>9466</v>
      </c>
      <c r="B1703" t="s">
        <v>87</v>
      </c>
      <c r="C1703" t="s">
        <v>87</v>
      </c>
      <c r="D1703" t="s">
        <v>88</v>
      </c>
      <c r="E1703" t="s">
        <v>7318</v>
      </c>
      <c r="H1703" t="s">
        <v>2720</v>
      </c>
      <c r="K1703" t="s">
        <v>93</v>
      </c>
      <c r="L1703" t="s">
        <v>93</v>
      </c>
      <c r="M1703" t="s">
        <v>9467</v>
      </c>
      <c r="O1703" t="s">
        <v>9468</v>
      </c>
      <c r="P1703" s="10">
        <v>47.66304217</v>
      </c>
      <c r="Q1703" s="10">
        <v>-122.33726025</v>
      </c>
      <c r="R1703" t="s">
        <v>9469</v>
      </c>
      <c r="S1703" s="7">
        <v>6</v>
      </c>
      <c r="T1703" s="7">
        <v>2024</v>
      </c>
      <c r="U1703" s="7">
        <v>2</v>
      </c>
      <c r="Y1703" t="b">
        <v>1</v>
      </c>
      <c r="Z1703" t="b">
        <v>1</v>
      </c>
      <c r="AB1703">
        <v>4</v>
      </c>
      <c r="AC1703" t="b">
        <v>0</v>
      </c>
      <c r="AD1703" t="b">
        <v>1</v>
      </c>
      <c r="AE1703" t="b">
        <v>0</v>
      </c>
      <c r="AF1703" t="b">
        <v>0</v>
      </c>
      <c r="AG1703" s="11">
        <v>45456</v>
      </c>
      <c r="AI1703" s="12">
        <f>IF(OR(AG1703="",AH1703=""),"",AH1703-AG1703)</f>
        <v/>
      </c>
      <c r="AJ1703" s="13">
        <f>IF(OR(AI1703="",AA1703=""),"",AI1703=AA1703)</f>
        <v/>
      </c>
      <c r="AK1703" s="13">
        <f>IF(AI1703="","",AI1703&gt;60)</f>
        <v/>
      </c>
      <c r="AL1703" s="13" t="b">
        <f>IF(OR(Y1703=TRUE,AH1703=""),TRUE,FALSE)</f>
        <v>1</v>
      </c>
      <c r="AM1703" s="13">
        <f>IF(AI1703="","",AI1703&lt;0)</f>
        <v/>
      </c>
      <c r="AN1703" s="13" t="str">
        <f>IF(AH1703="","No inspection date",IF(AI1703&lt;0,"Negative chronology",IF(AI1703&lt;=30,"0-30",IF(AI1703&lt;=60,"31-60",IF(AI1703&lt;=90,"61-90",IF(AI1703&lt;=180,"91-180","181+"))))))</f>
        <v>No inspection date</v>
      </c>
      <c r="AO1703" s="13" t="str">
        <f>IF(OR(ISNUMBER(SEARCH("COMPLETED",K1703)),ISNUMBER(SEARCH("CLOSED",K1703))),"Closed/Completed","Other Active/Issued")</f>
        <v>Closed/Completed</v>
      </c>
    </row>
    <row r="1704" spans="1:41">
      <c r="A1704" t="s">
        <v>9470</v>
      </c>
      <c r="B1704" t="s">
        <v>87</v>
      </c>
      <c r="C1704" t="s">
        <v>87</v>
      </c>
      <c r="D1704" t="s">
        <v>88</v>
      </c>
      <c r="E1704" t="s">
        <v>7318</v>
      </c>
      <c r="H1704" t="s">
        <v>2720</v>
      </c>
      <c r="K1704" t="s">
        <v>93</v>
      </c>
      <c r="L1704" t="s">
        <v>93</v>
      </c>
      <c r="M1704" t="s">
        <v>9471</v>
      </c>
      <c r="O1704" t="s">
        <v>9472</v>
      </c>
      <c r="P1704" s="10">
        <v>47.66486298</v>
      </c>
      <c r="Q1704" s="10">
        <v>-122.33846867</v>
      </c>
      <c r="R1704" t="s">
        <v>9473</v>
      </c>
      <c r="S1704" s="7">
        <v>6</v>
      </c>
      <c r="T1704" s="7">
        <v>2024</v>
      </c>
      <c r="U1704" s="7">
        <v>2</v>
      </c>
      <c r="Y1704" t="b">
        <v>1</v>
      </c>
      <c r="Z1704" t="b">
        <v>1</v>
      </c>
      <c r="AB1704">
        <v>4</v>
      </c>
      <c r="AC1704" t="b">
        <v>0</v>
      </c>
      <c r="AD1704" t="b">
        <v>1</v>
      </c>
      <c r="AE1704" t="b">
        <v>0</v>
      </c>
      <c r="AF1704" t="b">
        <v>0</v>
      </c>
      <c r="AG1704" s="11">
        <v>45456</v>
      </c>
      <c r="AI1704" s="12">
        <f>IF(OR(AG1704="",AH1704=""),"",AH1704-AG1704)</f>
        <v/>
      </c>
      <c r="AJ1704" s="13">
        <f>IF(OR(AI1704="",AA1704=""),"",AI1704=AA1704)</f>
        <v/>
      </c>
      <c r="AK1704" s="13">
        <f>IF(AI1704="","",AI1704&gt;60)</f>
        <v/>
      </c>
      <c r="AL1704" s="13" t="b">
        <f>IF(OR(Y1704=TRUE,AH1704=""),TRUE,FALSE)</f>
        <v>1</v>
      </c>
      <c r="AM1704" s="13">
        <f>IF(AI1704="","",AI1704&lt;0)</f>
        <v/>
      </c>
      <c r="AN1704" s="13" t="str">
        <f>IF(AH1704="","No inspection date",IF(AI1704&lt;0,"Negative chronology",IF(AI1704&lt;=30,"0-30",IF(AI1704&lt;=60,"31-60",IF(AI1704&lt;=90,"61-90",IF(AI1704&lt;=180,"91-180","181+"))))))</f>
        <v>No inspection date</v>
      </c>
      <c r="AO1704" s="13" t="str">
        <f>IF(OR(ISNUMBER(SEARCH("COMPLETED",K1704)),ISNUMBER(SEARCH("CLOSED",K1704))),"Closed/Completed","Other Active/Issued")</f>
        <v>Closed/Completed</v>
      </c>
    </row>
    <row r="1705" spans="1:41">
      <c r="A1705" t="s">
        <v>9474</v>
      </c>
      <c r="B1705" t="s">
        <v>87</v>
      </c>
      <c r="C1705" t="s">
        <v>87</v>
      </c>
      <c r="D1705" t="s">
        <v>88</v>
      </c>
      <c r="E1705" t="s">
        <v>7318</v>
      </c>
      <c r="F1705" t="s">
        <v>9475</v>
      </c>
      <c r="H1705" t="s">
        <v>4079</v>
      </c>
      <c r="I1705" t="s">
        <v>4148</v>
      </c>
      <c r="J1705" t="s">
        <v>137</v>
      </c>
      <c r="K1705" t="s">
        <v>93</v>
      </c>
      <c r="L1705" t="s">
        <v>93</v>
      </c>
      <c r="M1705" t="s">
        <v>9476</v>
      </c>
      <c r="N1705" s="9">
        <v>98105</v>
      </c>
      <c r="O1705" t="s">
        <v>9477</v>
      </c>
      <c r="P1705" s="10">
        <v>47.65854714</v>
      </c>
      <c r="Q1705" s="10">
        <v>-122.32491271</v>
      </c>
      <c r="R1705" t="s">
        <v>9478</v>
      </c>
      <c r="S1705" s="7">
        <v>6</v>
      </c>
      <c r="T1705" s="7">
        <v>2024</v>
      </c>
      <c r="U1705" s="7">
        <v>2</v>
      </c>
      <c r="V1705">
        <v>7</v>
      </c>
      <c r="W1705">
        <v>2024</v>
      </c>
      <c r="X1705">
        <v>3</v>
      </c>
      <c r="Y1705" t="b">
        <v>0</v>
      </c>
      <c r="Z1705" t="b">
        <v>0</v>
      </c>
      <c r="AA1705">
        <v>15</v>
      </c>
      <c r="AB1705">
        <v>4</v>
      </c>
      <c r="AC1705" t="b">
        <v>0</v>
      </c>
      <c r="AD1705" t="b">
        <v>1</v>
      </c>
      <c r="AE1705" t="b">
        <v>0</v>
      </c>
      <c r="AF1705" t="b">
        <v>0</v>
      </c>
      <c r="AG1705" s="11">
        <v>45461</v>
      </c>
      <c r="AH1705" s="11">
        <v>45476</v>
      </c>
      <c r="AI1705" s="12">
        <f>IF(OR(AG1705="",AH1705=""),"",AH1705-AG1705)</f>
        <v>15.0</v>
      </c>
      <c r="AJ1705" s="13" t="b">
        <f>IF(OR(AI1705="",AA1705=""),"",AI1705=AA1705)</f>
        <v>1</v>
      </c>
      <c r="AK1705" s="13" t="b">
        <f>IF(AI1705="","",AI1705&gt;60)</f>
        <v>0</v>
      </c>
      <c r="AL1705" s="13" t="b">
        <f>IF(OR(Y1705=TRUE,AH1705=""),TRUE,FALSE)</f>
        <v>0</v>
      </c>
      <c r="AM1705" s="13" t="b">
        <f>IF(AI1705="","",AI1705&lt;0)</f>
        <v>0</v>
      </c>
      <c r="AN1705" s="13" t="str">
        <f>IF(AH1705="","No inspection date",IF(AI1705&lt;0,"Negative chronology",IF(AI1705&lt;=30,"0-30",IF(AI1705&lt;=60,"31-60",IF(AI1705&lt;=90,"61-90",IF(AI1705&lt;=180,"91-180","181+"))))))</f>
        <v>0-30</v>
      </c>
      <c r="AO1705" s="13" t="str">
        <f>IF(OR(ISNUMBER(SEARCH("COMPLETED",K1705)),ISNUMBER(SEARCH("CLOSED",K1705))),"Closed/Completed","Other Active/Issued")</f>
        <v>Closed/Completed</v>
      </c>
    </row>
    <row r="1706" spans="1:41">
      <c r="A1706" t="s">
        <v>9479</v>
      </c>
      <c r="B1706" t="s">
        <v>87</v>
      </c>
      <c r="C1706" t="s">
        <v>87</v>
      </c>
      <c r="D1706" t="s">
        <v>88</v>
      </c>
      <c r="E1706" t="s">
        <v>7318</v>
      </c>
      <c r="G1706" t="s">
        <v>9480</v>
      </c>
      <c r="H1706" t="s">
        <v>4079</v>
      </c>
      <c r="K1706" t="s">
        <v>93</v>
      </c>
      <c r="L1706" t="s">
        <v>93</v>
      </c>
      <c r="M1706" t="s">
        <v>9476</v>
      </c>
      <c r="N1706" s="9">
        <v>98105</v>
      </c>
      <c r="O1706" t="s">
        <v>9481</v>
      </c>
      <c r="P1706" s="10">
        <v>47.65854714</v>
      </c>
      <c r="Q1706" s="10">
        <v>-122.32491271</v>
      </c>
      <c r="R1706" t="s">
        <v>9478</v>
      </c>
      <c r="S1706" s="7">
        <v>6</v>
      </c>
      <c r="T1706" s="7">
        <v>2024</v>
      </c>
      <c r="U1706" s="7">
        <v>2</v>
      </c>
      <c r="Y1706" t="b">
        <v>1</v>
      </c>
      <c r="Z1706" t="b">
        <v>1</v>
      </c>
      <c r="AB1706">
        <v>4</v>
      </c>
      <c r="AC1706" t="b">
        <v>0</v>
      </c>
      <c r="AD1706" t="b">
        <v>1</v>
      </c>
      <c r="AE1706" t="b">
        <v>0</v>
      </c>
      <c r="AF1706" t="b">
        <v>0</v>
      </c>
      <c r="AG1706" s="11">
        <v>45461</v>
      </c>
      <c r="AI1706" s="12">
        <f>IF(OR(AG1706="",AH1706=""),"",AH1706-AG1706)</f>
        <v/>
      </c>
      <c r="AJ1706" s="13">
        <f>IF(OR(AI1706="",AA1706=""),"",AI1706=AA1706)</f>
        <v/>
      </c>
      <c r="AK1706" s="13">
        <f>IF(AI1706="","",AI1706&gt;60)</f>
        <v/>
      </c>
      <c r="AL1706" s="13" t="b">
        <f>IF(OR(Y1706=TRUE,AH1706=""),TRUE,FALSE)</f>
        <v>1</v>
      </c>
      <c r="AM1706" s="13">
        <f>IF(AI1706="","",AI1706&lt;0)</f>
        <v/>
      </c>
      <c r="AN1706" s="13" t="str">
        <f>IF(AH1706="","No inspection date",IF(AI1706&lt;0,"Negative chronology",IF(AI1706&lt;=30,"0-30",IF(AI1706&lt;=60,"31-60",IF(AI1706&lt;=90,"61-90",IF(AI1706&lt;=180,"91-180","181+"))))))</f>
        <v>No inspection date</v>
      </c>
      <c r="AO1706" s="13" t="str">
        <f>IF(OR(ISNUMBER(SEARCH("COMPLETED",K1706)),ISNUMBER(SEARCH("CLOSED",K1706))),"Closed/Completed","Other Active/Issued")</f>
        <v>Closed/Completed</v>
      </c>
    </row>
    <row r="1707" spans="1:41">
      <c r="A1707" t="s">
        <v>9482</v>
      </c>
      <c r="B1707" t="s">
        <v>87</v>
      </c>
      <c r="C1707" t="s">
        <v>87</v>
      </c>
      <c r="D1707" t="s">
        <v>88</v>
      </c>
      <c r="E1707" t="s">
        <v>7318</v>
      </c>
      <c r="G1707" t="s">
        <v>7706</v>
      </c>
      <c r="H1707" t="s">
        <v>3032</v>
      </c>
      <c r="I1707" t="s">
        <v>4135</v>
      </c>
      <c r="J1707" t="s">
        <v>137</v>
      </c>
      <c r="K1707" t="s">
        <v>93</v>
      </c>
      <c r="L1707" t="s">
        <v>93</v>
      </c>
      <c r="M1707" t="s">
        <v>8315</v>
      </c>
      <c r="N1707" s="9">
        <v>98118</v>
      </c>
      <c r="O1707" t="s">
        <v>9483</v>
      </c>
      <c r="P1707" s="10">
        <v>47.55629452</v>
      </c>
      <c r="Q1707" s="10">
        <v>-122.2912852</v>
      </c>
      <c r="R1707" t="s">
        <v>8317</v>
      </c>
      <c r="S1707" s="7">
        <v>6</v>
      </c>
      <c r="T1707" s="7">
        <v>2024</v>
      </c>
      <c r="U1707" s="7">
        <v>2</v>
      </c>
      <c r="V1707">
        <v>7</v>
      </c>
      <c r="W1707">
        <v>2024</v>
      </c>
      <c r="X1707">
        <v>3</v>
      </c>
      <c r="Y1707" t="b">
        <v>0</v>
      </c>
      <c r="Z1707" t="b">
        <v>0</v>
      </c>
      <c r="AA1707">
        <v>8</v>
      </c>
      <c r="AB1707">
        <v>2</v>
      </c>
      <c r="AC1707" t="b">
        <v>0</v>
      </c>
      <c r="AD1707" t="b">
        <v>1</v>
      </c>
      <c r="AE1707" t="b">
        <v>0</v>
      </c>
      <c r="AF1707" t="b">
        <v>0</v>
      </c>
      <c r="AG1707" s="11">
        <v>45467</v>
      </c>
      <c r="AH1707" s="11">
        <v>45475</v>
      </c>
      <c r="AI1707" s="12">
        <f>IF(OR(AG1707="",AH1707=""),"",AH1707-AG1707)</f>
        <v>8.0</v>
      </c>
      <c r="AJ1707" s="13" t="b">
        <f>IF(OR(AI1707="",AA1707=""),"",AI1707=AA1707)</f>
        <v>1</v>
      </c>
      <c r="AK1707" s="13" t="b">
        <f>IF(AI1707="","",AI1707&gt;60)</f>
        <v>0</v>
      </c>
      <c r="AL1707" s="13" t="b">
        <f>IF(OR(Y1707=TRUE,AH1707=""),TRUE,FALSE)</f>
        <v>0</v>
      </c>
      <c r="AM1707" s="13" t="b">
        <f>IF(AI1707="","",AI1707&lt;0)</f>
        <v>0</v>
      </c>
      <c r="AN1707" s="13" t="str">
        <f>IF(AH1707="","No inspection date",IF(AI1707&lt;0,"Negative chronology",IF(AI1707&lt;=30,"0-30",IF(AI1707&lt;=60,"31-60",IF(AI1707&lt;=90,"61-90",IF(AI1707&lt;=180,"91-180","181+"))))))</f>
        <v>0-30</v>
      </c>
      <c r="AO1707" s="13" t="str">
        <f>IF(OR(ISNUMBER(SEARCH("COMPLETED",K1707)),ISNUMBER(SEARCH("CLOSED",K1707))),"Closed/Completed","Other Active/Issued")</f>
        <v>Closed/Completed</v>
      </c>
    </row>
    <row r="1708" spans="1:41">
      <c r="A1708" t="s">
        <v>9484</v>
      </c>
      <c r="B1708" t="s">
        <v>87</v>
      </c>
      <c r="C1708" t="s">
        <v>87</v>
      </c>
      <c r="D1708" t="s">
        <v>88</v>
      </c>
      <c r="E1708" t="s">
        <v>7318</v>
      </c>
      <c r="F1708" t="s">
        <v>8626</v>
      </c>
      <c r="G1708" t="s">
        <v>9485</v>
      </c>
      <c r="H1708" t="s">
        <v>9427</v>
      </c>
      <c r="I1708" t="s">
        <v>4655</v>
      </c>
      <c r="J1708" t="s">
        <v>137</v>
      </c>
      <c r="K1708" t="s">
        <v>93</v>
      </c>
      <c r="L1708" t="s">
        <v>93</v>
      </c>
      <c r="M1708" t="s">
        <v>9486</v>
      </c>
      <c r="N1708" s="9">
        <v>98121</v>
      </c>
      <c r="O1708" t="s">
        <v>9487</v>
      </c>
      <c r="P1708" s="10">
        <v>47.61283985</v>
      </c>
      <c r="Q1708" s="10">
        <v>-122.34393721</v>
      </c>
      <c r="R1708" t="s">
        <v>9488</v>
      </c>
      <c r="S1708" s="7">
        <v>6</v>
      </c>
      <c r="T1708" s="7">
        <v>2024</v>
      </c>
      <c r="U1708" s="7">
        <v>2</v>
      </c>
      <c r="V1708">
        <v>11</v>
      </c>
      <c r="W1708">
        <v>2024</v>
      </c>
      <c r="X1708">
        <v>4</v>
      </c>
      <c r="Y1708" t="b">
        <v>0</v>
      </c>
      <c r="Z1708" t="b">
        <v>0</v>
      </c>
      <c r="AA1708">
        <v>135</v>
      </c>
      <c r="AB1708">
        <v>7</v>
      </c>
      <c r="AC1708" t="b">
        <v>0</v>
      </c>
      <c r="AD1708" t="b">
        <v>1</v>
      </c>
      <c r="AE1708" t="b">
        <v>0</v>
      </c>
      <c r="AF1708" t="b">
        <v>0</v>
      </c>
      <c r="AG1708" s="11">
        <v>45469</v>
      </c>
      <c r="AH1708" s="11">
        <v>45604</v>
      </c>
      <c r="AI1708" s="12">
        <f>IF(OR(AG1708="",AH1708=""),"",AH1708-AG1708)</f>
        <v>135.0</v>
      </c>
      <c r="AJ1708" s="13" t="b">
        <f>IF(OR(AI1708="",AA1708=""),"",AI1708=AA1708)</f>
        <v>1</v>
      </c>
      <c r="AK1708" s="13" t="b">
        <f>IF(AI1708="","",AI1708&gt;60)</f>
        <v>1</v>
      </c>
      <c r="AL1708" s="13" t="b">
        <f>IF(OR(Y1708=TRUE,AH1708=""),TRUE,FALSE)</f>
        <v>0</v>
      </c>
      <c r="AM1708" s="13" t="b">
        <f>IF(AI1708="","",AI1708&lt;0)</f>
        <v>0</v>
      </c>
      <c r="AN1708" s="13" t="str">
        <f>IF(AH1708="","No inspection date",IF(AI1708&lt;0,"Negative chronology",IF(AI1708&lt;=30,"0-30",IF(AI1708&lt;=60,"31-60",IF(AI1708&lt;=90,"61-90",IF(AI1708&lt;=180,"91-180","181+"))))))</f>
        <v>91-180</v>
      </c>
      <c r="AO1708" s="13" t="str">
        <f>IF(OR(ISNUMBER(SEARCH("COMPLETED",K1708)),ISNUMBER(SEARCH("CLOSED",K1708))),"Closed/Completed","Other Active/Issued")</f>
        <v>Closed/Completed</v>
      </c>
    </row>
    <row r="1709" spans="1:41">
      <c r="A1709" t="s">
        <v>9489</v>
      </c>
      <c r="B1709" t="s">
        <v>87</v>
      </c>
      <c r="C1709" t="s">
        <v>87</v>
      </c>
      <c r="D1709" t="s">
        <v>88</v>
      </c>
      <c r="E1709" t="s">
        <v>7318</v>
      </c>
      <c r="G1709" t="s">
        <v>9490</v>
      </c>
      <c r="H1709" t="s">
        <v>6620</v>
      </c>
      <c r="I1709" t="s">
        <v>6237</v>
      </c>
      <c r="J1709" t="s">
        <v>93</v>
      </c>
      <c r="K1709" t="s">
        <v>93</v>
      </c>
      <c r="L1709" t="s">
        <v>93</v>
      </c>
      <c r="M1709" t="s">
        <v>9350</v>
      </c>
      <c r="N1709" s="9">
        <v>98117</v>
      </c>
      <c r="O1709" t="s">
        <v>9491</v>
      </c>
      <c r="P1709" s="10">
        <v>47.67622622</v>
      </c>
      <c r="Q1709" s="10">
        <v>-122.36783897</v>
      </c>
      <c r="R1709" t="s">
        <v>9352</v>
      </c>
      <c r="S1709" s="7">
        <v>6</v>
      </c>
      <c r="T1709" s="7">
        <v>2024</v>
      </c>
      <c r="U1709" s="7">
        <v>2</v>
      </c>
      <c r="V1709">
        <v>8</v>
      </c>
      <c r="W1709">
        <v>2024</v>
      </c>
      <c r="X1709">
        <v>3</v>
      </c>
      <c r="Y1709" t="b">
        <v>0</v>
      </c>
      <c r="Z1709" t="b">
        <v>0</v>
      </c>
      <c r="AA1709">
        <v>63</v>
      </c>
      <c r="AB1709">
        <v>6</v>
      </c>
      <c r="AC1709" t="b">
        <v>0</v>
      </c>
      <c r="AD1709" t="b">
        <v>1</v>
      </c>
      <c r="AE1709" t="b">
        <v>0</v>
      </c>
      <c r="AF1709" t="b">
        <v>0</v>
      </c>
      <c r="AG1709" s="11">
        <v>45471</v>
      </c>
      <c r="AH1709" s="11">
        <v>45534</v>
      </c>
      <c r="AI1709" s="12">
        <f>IF(OR(AG1709="",AH1709=""),"",AH1709-AG1709)</f>
        <v>63.0</v>
      </c>
      <c r="AJ1709" s="13" t="b">
        <f>IF(OR(AI1709="",AA1709=""),"",AI1709=AA1709)</f>
        <v>1</v>
      </c>
      <c r="AK1709" s="13" t="b">
        <f>IF(AI1709="","",AI1709&gt;60)</f>
        <v>1</v>
      </c>
      <c r="AL1709" s="13" t="b">
        <f>IF(OR(Y1709=TRUE,AH1709=""),TRUE,FALSE)</f>
        <v>0</v>
      </c>
      <c r="AM1709" s="13" t="b">
        <f>IF(AI1709="","",AI1709&lt;0)</f>
        <v>0</v>
      </c>
      <c r="AN1709" s="13" t="str">
        <f>IF(AH1709="","No inspection date",IF(AI1709&lt;0,"Negative chronology",IF(AI1709&lt;=30,"0-30",IF(AI1709&lt;=60,"31-60",IF(AI1709&lt;=90,"61-90",IF(AI1709&lt;=180,"91-180","181+"))))))</f>
        <v>61-90</v>
      </c>
      <c r="AO1709" s="13" t="str">
        <f>IF(OR(ISNUMBER(SEARCH("COMPLETED",K1709)),ISNUMBER(SEARCH("CLOSED",K1709))),"Closed/Completed","Other Active/Issued")</f>
        <v>Closed/Completed</v>
      </c>
    </row>
    <row r="1710" spans="1:41">
      <c r="A1710" t="s">
        <v>9492</v>
      </c>
      <c r="B1710" t="s">
        <v>87</v>
      </c>
      <c r="C1710" t="s">
        <v>87</v>
      </c>
      <c r="D1710" t="s">
        <v>88</v>
      </c>
      <c r="E1710" t="s">
        <v>7318</v>
      </c>
      <c r="G1710" t="s">
        <v>7706</v>
      </c>
      <c r="H1710" t="s">
        <v>4122</v>
      </c>
      <c r="I1710" t="s">
        <v>4363</v>
      </c>
      <c r="J1710" t="s">
        <v>137</v>
      </c>
      <c r="K1710" t="s">
        <v>93</v>
      </c>
      <c r="L1710" t="s">
        <v>93</v>
      </c>
      <c r="M1710" t="s">
        <v>7871</v>
      </c>
      <c r="N1710" s="9">
        <v>98125</v>
      </c>
      <c r="O1710" t="s">
        <v>9493</v>
      </c>
      <c r="P1710" s="10">
        <v>47.70438912</v>
      </c>
      <c r="Q1710" s="10">
        <v>-122.29916645</v>
      </c>
      <c r="R1710" t="s">
        <v>7873</v>
      </c>
      <c r="S1710" s="7">
        <v>7</v>
      </c>
      <c r="T1710" s="7">
        <v>2024</v>
      </c>
      <c r="U1710" s="7">
        <v>3</v>
      </c>
      <c r="V1710">
        <v>9</v>
      </c>
      <c r="W1710">
        <v>2024</v>
      </c>
      <c r="X1710">
        <v>3</v>
      </c>
      <c r="Y1710" t="b">
        <v>0</v>
      </c>
      <c r="Z1710" t="b">
        <v>0</v>
      </c>
      <c r="AA1710">
        <v>65</v>
      </c>
      <c r="AB1710">
        <v>5</v>
      </c>
      <c r="AC1710" t="b">
        <v>0</v>
      </c>
      <c r="AD1710" t="b">
        <v>1</v>
      </c>
      <c r="AE1710" t="b">
        <v>0</v>
      </c>
      <c r="AF1710" t="b">
        <v>0</v>
      </c>
      <c r="AG1710" s="11">
        <v>45474</v>
      </c>
      <c r="AH1710" s="11">
        <v>45539</v>
      </c>
      <c r="AI1710" s="12">
        <f>IF(OR(AG1710="",AH1710=""),"",AH1710-AG1710)</f>
        <v>65.0</v>
      </c>
      <c r="AJ1710" s="13" t="b">
        <f>IF(OR(AI1710="",AA1710=""),"",AI1710=AA1710)</f>
        <v>1</v>
      </c>
      <c r="AK1710" s="13" t="b">
        <f>IF(AI1710="","",AI1710&gt;60)</f>
        <v>1</v>
      </c>
      <c r="AL1710" s="13" t="b">
        <f>IF(OR(Y1710=TRUE,AH1710=""),TRUE,FALSE)</f>
        <v>0</v>
      </c>
      <c r="AM1710" s="13" t="b">
        <f>IF(AI1710="","",AI1710&lt;0)</f>
        <v>0</v>
      </c>
      <c r="AN1710" s="13" t="str">
        <f>IF(AH1710="","No inspection date",IF(AI1710&lt;0,"Negative chronology",IF(AI1710&lt;=30,"0-30",IF(AI1710&lt;=60,"31-60",IF(AI1710&lt;=90,"61-90",IF(AI1710&lt;=180,"91-180","181+"))))))</f>
        <v>61-90</v>
      </c>
      <c r="AO1710" s="13" t="str">
        <f>IF(OR(ISNUMBER(SEARCH("COMPLETED",K1710)),ISNUMBER(SEARCH("CLOSED",K1710))),"Closed/Completed","Other Active/Issued")</f>
        <v>Closed/Completed</v>
      </c>
    </row>
    <row r="1711" spans="1:41">
      <c r="A1711" t="s">
        <v>9494</v>
      </c>
      <c r="B1711" t="s">
        <v>87</v>
      </c>
      <c r="C1711" t="s">
        <v>87</v>
      </c>
      <c r="D1711" t="s">
        <v>88</v>
      </c>
      <c r="E1711" t="s">
        <v>7318</v>
      </c>
      <c r="G1711" t="s">
        <v>9495</v>
      </c>
      <c r="H1711" t="s">
        <v>4135</v>
      </c>
      <c r="K1711" t="s">
        <v>115</v>
      </c>
      <c r="L1711" t="s">
        <v>115</v>
      </c>
      <c r="M1711" t="s">
        <v>9316</v>
      </c>
      <c r="N1711" s="9">
        <v>98106</v>
      </c>
      <c r="O1711" t="s">
        <v>9496</v>
      </c>
      <c r="P1711" s="10">
        <v>47.52374645</v>
      </c>
      <c r="Q1711" s="10">
        <v>-122.34711592</v>
      </c>
      <c r="R1711" t="s">
        <v>9318</v>
      </c>
      <c r="S1711" s="7">
        <v>7</v>
      </c>
      <c r="T1711" s="7">
        <v>2024</v>
      </c>
      <c r="U1711" s="7">
        <v>3</v>
      </c>
      <c r="Y1711" t="b">
        <v>1</v>
      </c>
      <c r="Z1711" t="b">
        <v>1</v>
      </c>
      <c r="AB1711">
        <v>1</v>
      </c>
      <c r="AC1711" t="b">
        <v>0</v>
      </c>
      <c r="AD1711" t="b">
        <v>1</v>
      </c>
      <c r="AE1711" t="b">
        <v>0</v>
      </c>
      <c r="AF1711" t="b">
        <v>0</v>
      </c>
      <c r="AG1711" s="11">
        <v>45475</v>
      </c>
      <c r="AI1711" s="12">
        <f>IF(OR(AG1711="",AH1711=""),"",AH1711-AG1711)</f>
        <v/>
      </c>
      <c r="AJ1711" s="13">
        <f>IF(OR(AI1711="",AA1711=""),"",AI1711=AA1711)</f>
        <v/>
      </c>
      <c r="AK1711" s="13">
        <f>IF(AI1711="","",AI1711&gt;60)</f>
        <v/>
      </c>
      <c r="AL1711" s="13" t="b">
        <f>IF(OR(Y1711=TRUE,AH1711=""),TRUE,FALSE)</f>
        <v>1</v>
      </c>
      <c r="AM1711" s="13">
        <f>IF(AI1711="","",AI1711&lt;0)</f>
        <v/>
      </c>
      <c r="AN1711" s="13" t="str">
        <f>IF(AH1711="","No inspection date",IF(AI1711&lt;0,"Negative chronology",IF(AI1711&lt;=30,"0-30",IF(AI1711&lt;=60,"31-60",IF(AI1711&lt;=90,"61-90",IF(AI1711&lt;=180,"91-180","181+"))))))</f>
        <v>No inspection date</v>
      </c>
      <c r="AO1711" s="13" t="str">
        <f>IF(OR(ISNUMBER(SEARCH("COMPLETED",K1711)),ISNUMBER(SEARCH("CLOSED",K1711))),"Closed/Completed","Other Active/Issued")</f>
        <v>Other Active/Issued</v>
      </c>
    </row>
    <row r="1712" spans="1:41">
      <c r="A1712" t="s">
        <v>9497</v>
      </c>
      <c r="B1712" t="s">
        <v>87</v>
      </c>
      <c r="C1712" t="s">
        <v>87</v>
      </c>
      <c r="D1712" t="s">
        <v>88</v>
      </c>
      <c r="E1712" t="s">
        <v>7318</v>
      </c>
      <c r="H1712" t="s">
        <v>4148</v>
      </c>
      <c r="I1712" t="s">
        <v>4223</v>
      </c>
      <c r="J1712" t="s">
        <v>137</v>
      </c>
      <c r="K1712" t="s">
        <v>93</v>
      </c>
      <c r="L1712" t="s">
        <v>93</v>
      </c>
      <c r="M1712" t="s">
        <v>7797</v>
      </c>
      <c r="O1712" t="s">
        <v>9498</v>
      </c>
      <c r="P1712" s="10">
        <v>47.69696943</v>
      </c>
      <c r="Q1712" s="10">
        <v>-122.29014786</v>
      </c>
      <c r="R1712" t="s">
        <v>7799</v>
      </c>
      <c r="S1712" s="7">
        <v>7</v>
      </c>
      <c r="T1712" s="7">
        <v>2024</v>
      </c>
      <c r="U1712" s="7">
        <v>3</v>
      </c>
      <c r="V1712">
        <v>7</v>
      </c>
      <c r="W1712">
        <v>2024</v>
      </c>
      <c r="X1712">
        <v>3</v>
      </c>
      <c r="Y1712" t="b">
        <v>0</v>
      </c>
      <c r="Z1712" t="b">
        <v>0</v>
      </c>
      <c r="AA1712">
        <v>28</v>
      </c>
      <c r="AB1712">
        <v>4</v>
      </c>
      <c r="AC1712" t="b">
        <v>0</v>
      </c>
      <c r="AD1712" t="b">
        <v>1</v>
      </c>
      <c r="AE1712" t="b">
        <v>0</v>
      </c>
      <c r="AF1712" t="b">
        <v>0</v>
      </c>
      <c r="AG1712" s="11">
        <v>45476</v>
      </c>
      <c r="AH1712" s="11">
        <v>45504</v>
      </c>
      <c r="AI1712" s="12">
        <f>IF(OR(AG1712="",AH1712=""),"",AH1712-AG1712)</f>
        <v>28.0</v>
      </c>
      <c r="AJ1712" s="13" t="b">
        <f>IF(OR(AI1712="",AA1712=""),"",AI1712=AA1712)</f>
        <v>1</v>
      </c>
      <c r="AK1712" s="13" t="b">
        <f>IF(AI1712="","",AI1712&gt;60)</f>
        <v>0</v>
      </c>
      <c r="AL1712" s="13" t="b">
        <f>IF(OR(Y1712=TRUE,AH1712=""),TRUE,FALSE)</f>
        <v>0</v>
      </c>
      <c r="AM1712" s="13" t="b">
        <f>IF(AI1712="","",AI1712&lt;0)</f>
        <v>0</v>
      </c>
      <c r="AN1712" s="13" t="str">
        <f>IF(AH1712="","No inspection date",IF(AI1712&lt;0,"Negative chronology",IF(AI1712&lt;=30,"0-30",IF(AI1712&lt;=60,"31-60",IF(AI1712&lt;=90,"61-90",IF(AI1712&lt;=180,"91-180","181+"))))))</f>
        <v>0-30</v>
      </c>
      <c r="AO1712" s="13" t="str">
        <f>IF(OR(ISNUMBER(SEARCH("COMPLETED",K1712)),ISNUMBER(SEARCH("CLOSED",K1712))),"Closed/Completed","Other Active/Issued")</f>
        <v>Closed/Completed</v>
      </c>
    </row>
    <row r="1713" spans="1:41">
      <c r="A1713" t="s">
        <v>9499</v>
      </c>
      <c r="B1713" t="s">
        <v>87</v>
      </c>
      <c r="C1713" t="s">
        <v>87</v>
      </c>
      <c r="D1713" t="s">
        <v>88</v>
      </c>
      <c r="E1713" t="s">
        <v>7318</v>
      </c>
      <c r="G1713" t="s">
        <v>9500</v>
      </c>
      <c r="H1713" t="s">
        <v>4162</v>
      </c>
      <c r="I1713" t="s">
        <v>4295</v>
      </c>
      <c r="J1713" t="s">
        <v>137</v>
      </c>
      <c r="K1713" t="s">
        <v>93</v>
      </c>
      <c r="L1713" t="s">
        <v>93</v>
      </c>
      <c r="M1713" t="s">
        <v>9501</v>
      </c>
      <c r="N1713" s="9">
        <v>98125</v>
      </c>
      <c r="O1713" t="s">
        <v>9502</v>
      </c>
      <c r="P1713" s="10">
        <v>47.72950294</v>
      </c>
      <c r="Q1713" s="10">
        <v>-122.30519819</v>
      </c>
      <c r="R1713" t="s">
        <v>9503</v>
      </c>
      <c r="S1713" s="7">
        <v>7</v>
      </c>
      <c r="T1713" s="7">
        <v>2024</v>
      </c>
      <c r="U1713" s="7">
        <v>3</v>
      </c>
      <c r="V1713">
        <v>8</v>
      </c>
      <c r="W1713">
        <v>2024</v>
      </c>
      <c r="X1713">
        <v>3</v>
      </c>
      <c r="Y1713" t="b">
        <v>0</v>
      </c>
      <c r="Z1713" t="b">
        <v>0</v>
      </c>
      <c r="AA1713">
        <v>37</v>
      </c>
      <c r="AB1713">
        <v>5</v>
      </c>
      <c r="AC1713" t="b">
        <v>0</v>
      </c>
      <c r="AD1713" t="b">
        <v>1</v>
      </c>
      <c r="AE1713" t="b">
        <v>0</v>
      </c>
      <c r="AF1713" t="b">
        <v>0</v>
      </c>
      <c r="AG1713" s="11">
        <v>45482</v>
      </c>
      <c r="AH1713" s="11">
        <v>45519</v>
      </c>
      <c r="AI1713" s="12">
        <f>IF(OR(AG1713="",AH1713=""),"",AH1713-AG1713)</f>
        <v>37.0</v>
      </c>
      <c r="AJ1713" s="13" t="b">
        <f>IF(OR(AI1713="",AA1713=""),"",AI1713=AA1713)</f>
        <v>1</v>
      </c>
      <c r="AK1713" s="13" t="b">
        <f>IF(AI1713="","",AI1713&gt;60)</f>
        <v>0</v>
      </c>
      <c r="AL1713" s="13" t="b">
        <f>IF(OR(Y1713=TRUE,AH1713=""),TRUE,FALSE)</f>
        <v>0</v>
      </c>
      <c r="AM1713" s="13" t="b">
        <f>IF(AI1713="","",AI1713&lt;0)</f>
        <v>0</v>
      </c>
      <c r="AN1713" s="13" t="str">
        <f>IF(AH1713="","No inspection date",IF(AI1713&lt;0,"Negative chronology",IF(AI1713&lt;=30,"0-30",IF(AI1713&lt;=60,"31-60",IF(AI1713&lt;=90,"61-90",IF(AI1713&lt;=180,"91-180","181+"))))))</f>
        <v>31-60</v>
      </c>
      <c r="AO1713" s="13" t="str">
        <f>IF(OR(ISNUMBER(SEARCH("COMPLETED",K1713)),ISNUMBER(SEARCH("CLOSED",K1713))),"Closed/Completed","Other Active/Issued")</f>
        <v>Closed/Completed</v>
      </c>
    </row>
    <row r="1714" spans="1:41">
      <c r="A1714" t="s">
        <v>9504</v>
      </c>
      <c r="B1714" t="s">
        <v>87</v>
      </c>
      <c r="C1714" t="s">
        <v>87</v>
      </c>
      <c r="D1714" t="s">
        <v>88</v>
      </c>
      <c r="E1714" t="s">
        <v>7318</v>
      </c>
      <c r="G1714" t="s">
        <v>9505</v>
      </c>
      <c r="H1714" t="s">
        <v>4162</v>
      </c>
      <c r="K1714" t="s">
        <v>5967</v>
      </c>
      <c r="L1714" t="s">
        <v>5967</v>
      </c>
      <c r="M1714" t="s">
        <v>9506</v>
      </c>
      <c r="N1714" s="9">
        <v>98125</v>
      </c>
      <c r="O1714" t="s">
        <v>9507</v>
      </c>
      <c r="P1714" s="10">
        <v>47.71487209</v>
      </c>
      <c r="Q1714" s="10">
        <v>-122.2856366</v>
      </c>
      <c r="R1714" t="s">
        <v>9508</v>
      </c>
      <c r="S1714" s="7">
        <v>7</v>
      </c>
      <c r="T1714" s="7">
        <v>2024</v>
      </c>
      <c r="U1714" s="7">
        <v>3</v>
      </c>
      <c r="Y1714" t="b">
        <v>1</v>
      </c>
      <c r="Z1714" t="b">
        <v>1</v>
      </c>
      <c r="AB1714">
        <v>5</v>
      </c>
      <c r="AC1714" t="b">
        <v>0</v>
      </c>
      <c r="AD1714" t="b">
        <v>1</v>
      </c>
      <c r="AE1714" t="b">
        <v>0</v>
      </c>
      <c r="AF1714" t="b">
        <v>0</v>
      </c>
      <c r="AG1714" s="11">
        <v>45482</v>
      </c>
      <c r="AI1714" s="12">
        <f>IF(OR(AG1714="",AH1714=""),"",AH1714-AG1714)</f>
        <v/>
      </c>
      <c r="AJ1714" s="13">
        <f>IF(OR(AI1714="",AA1714=""),"",AI1714=AA1714)</f>
        <v/>
      </c>
      <c r="AK1714" s="13">
        <f>IF(AI1714="","",AI1714&gt;60)</f>
        <v/>
      </c>
      <c r="AL1714" s="13" t="b">
        <f>IF(OR(Y1714=TRUE,AH1714=""),TRUE,FALSE)</f>
        <v>1</v>
      </c>
      <c r="AM1714" s="13">
        <f>IF(AI1714="","",AI1714&lt;0)</f>
        <v/>
      </c>
      <c r="AN1714" s="13" t="str">
        <f>IF(AH1714="","No inspection date",IF(AI1714&lt;0,"Negative chronology",IF(AI1714&lt;=30,"0-30",IF(AI1714&lt;=60,"31-60",IF(AI1714&lt;=90,"61-90",IF(AI1714&lt;=180,"91-180","181+"))))))</f>
        <v>No inspection date</v>
      </c>
      <c r="AO1714" s="13" t="str">
        <f>IF(OR(ISNUMBER(SEARCH("COMPLETED",K1714)),ISNUMBER(SEARCH("CLOSED",K1714))),"Closed/Completed","Other Active/Issued")</f>
        <v>Other Active/Issued</v>
      </c>
    </row>
    <row r="1715" spans="1:41">
      <c r="A1715" t="s">
        <v>9509</v>
      </c>
      <c r="B1715" t="s">
        <v>87</v>
      </c>
      <c r="C1715" t="s">
        <v>87</v>
      </c>
      <c r="D1715" t="s">
        <v>88</v>
      </c>
      <c r="E1715" t="s">
        <v>7318</v>
      </c>
      <c r="F1715" t="s">
        <v>7514</v>
      </c>
      <c r="G1715" t="s">
        <v>9203</v>
      </c>
      <c r="H1715" t="s">
        <v>4189</v>
      </c>
      <c r="I1715" t="s">
        <v>4719</v>
      </c>
      <c r="J1715" t="s">
        <v>137</v>
      </c>
      <c r="K1715" t="s">
        <v>93</v>
      </c>
      <c r="L1715" t="s">
        <v>93</v>
      </c>
      <c r="M1715" t="s">
        <v>9510</v>
      </c>
      <c r="N1715" s="9">
        <v>98118</v>
      </c>
      <c r="O1715" t="s">
        <v>9511</v>
      </c>
      <c r="P1715" s="10">
        <v>47.54590019</v>
      </c>
      <c r="Q1715" s="10">
        <v>-122.29052974</v>
      </c>
      <c r="R1715" t="s">
        <v>9512</v>
      </c>
      <c r="S1715" s="7">
        <v>7</v>
      </c>
      <c r="T1715" s="7">
        <v>2024</v>
      </c>
      <c r="U1715" s="7">
        <v>3</v>
      </c>
      <c r="V1715">
        <v>12</v>
      </c>
      <c r="W1715">
        <v>2024</v>
      </c>
      <c r="X1715">
        <v>4</v>
      </c>
      <c r="Y1715" t="b">
        <v>0</v>
      </c>
      <c r="Z1715" t="b">
        <v>0</v>
      </c>
      <c r="AA1715">
        <v>155</v>
      </c>
      <c r="AB1715">
        <v>2</v>
      </c>
      <c r="AC1715" t="b">
        <v>0</v>
      </c>
      <c r="AD1715" t="b">
        <v>1</v>
      </c>
      <c r="AE1715" t="b">
        <v>0</v>
      </c>
      <c r="AF1715" t="b">
        <v>0</v>
      </c>
      <c r="AG1715" s="11">
        <v>45489</v>
      </c>
      <c r="AH1715" s="11">
        <v>45644</v>
      </c>
      <c r="AI1715" s="12">
        <f>IF(OR(AG1715="",AH1715=""),"",AH1715-AG1715)</f>
        <v>155.0</v>
      </c>
      <c r="AJ1715" s="13" t="b">
        <f>IF(OR(AI1715="",AA1715=""),"",AI1715=AA1715)</f>
        <v>1</v>
      </c>
      <c r="AK1715" s="13" t="b">
        <f>IF(AI1715="","",AI1715&gt;60)</f>
        <v>1</v>
      </c>
      <c r="AL1715" s="13" t="b">
        <f>IF(OR(Y1715=TRUE,AH1715=""),TRUE,FALSE)</f>
        <v>0</v>
      </c>
      <c r="AM1715" s="13" t="b">
        <f>IF(AI1715="","",AI1715&lt;0)</f>
        <v>0</v>
      </c>
      <c r="AN1715" s="13" t="str">
        <f>IF(AH1715="","No inspection date",IF(AI1715&lt;0,"Negative chronology",IF(AI1715&lt;=30,"0-30",IF(AI1715&lt;=60,"31-60",IF(AI1715&lt;=90,"61-90",IF(AI1715&lt;=180,"91-180","181+"))))))</f>
        <v>91-180</v>
      </c>
      <c r="AO1715" s="13" t="str">
        <f>IF(OR(ISNUMBER(SEARCH("COMPLETED",K1715)),ISNUMBER(SEARCH("CLOSED",K1715))),"Closed/Completed","Other Active/Issued")</f>
        <v>Closed/Completed</v>
      </c>
    </row>
    <row r="1716" spans="1:41">
      <c r="A1716" t="s">
        <v>9513</v>
      </c>
      <c r="B1716" t="s">
        <v>87</v>
      </c>
      <c r="C1716" t="s">
        <v>87</v>
      </c>
      <c r="D1716" t="s">
        <v>88</v>
      </c>
      <c r="E1716" t="s">
        <v>7318</v>
      </c>
      <c r="G1716" t="s">
        <v>6860</v>
      </c>
      <c r="H1716" t="s">
        <v>4196</v>
      </c>
      <c r="K1716" t="s">
        <v>93</v>
      </c>
      <c r="L1716" t="s">
        <v>93</v>
      </c>
      <c r="M1716" t="s">
        <v>7910</v>
      </c>
      <c r="N1716" s="9">
        <v>98146</v>
      </c>
      <c r="O1716" t="s">
        <v>9514</v>
      </c>
      <c r="P1716" s="10">
        <v>47.51168984</v>
      </c>
      <c r="Q1716" s="10">
        <v>-122.37448161</v>
      </c>
      <c r="R1716" t="s">
        <v>7912</v>
      </c>
      <c r="S1716" s="7">
        <v>7</v>
      </c>
      <c r="T1716" s="7">
        <v>2024</v>
      </c>
      <c r="U1716" s="7">
        <v>3</v>
      </c>
      <c r="Y1716" t="b">
        <v>1</v>
      </c>
      <c r="Z1716" t="b">
        <v>1</v>
      </c>
      <c r="AB1716">
        <v>1</v>
      </c>
      <c r="AC1716" t="b">
        <v>0</v>
      </c>
      <c r="AD1716" t="b">
        <v>1</v>
      </c>
      <c r="AE1716" t="b">
        <v>0</v>
      </c>
      <c r="AF1716" t="b">
        <v>0</v>
      </c>
      <c r="AG1716" s="11">
        <v>45490</v>
      </c>
      <c r="AI1716" s="12">
        <f>IF(OR(AG1716="",AH1716=""),"",AH1716-AG1716)</f>
        <v/>
      </c>
      <c r="AJ1716" s="13">
        <f>IF(OR(AI1716="",AA1716=""),"",AI1716=AA1716)</f>
        <v/>
      </c>
      <c r="AK1716" s="13">
        <f>IF(AI1716="","",AI1716&gt;60)</f>
        <v/>
      </c>
      <c r="AL1716" s="13" t="b">
        <f>IF(OR(Y1716=TRUE,AH1716=""),TRUE,FALSE)</f>
        <v>1</v>
      </c>
      <c r="AM1716" s="13">
        <f>IF(AI1716="","",AI1716&lt;0)</f>
        <v/>
      </c>
      <c r="AN1716" s="13" t="str">
        <f>IF(AH1716="","No inspection date",IF(AI1716&lt;0,"Negative chronology",IF(AI1716&lt;=30,"0-30",IF(AI1716&lt;=60,"31-60",IF(AI1716&lt;=90,"61-90",IF(AI1716&lt;=180,"91-180","181+"))))))</f>
        <v>No inspection date</v>
      </c>
      <c r="AO1716" s="13" t="str">
        <f>IF(OR(ISNUMBER(SEARCH("COMPLETED",K1716)),ISNUMBER(SEARCH("CLOSED",K1716))),"Closed/Completed","Other Active/Issued")</f>
        <v>Closed/Completed</v>
      </c>
    </row>
    <row r="1717" spans="1:41">
      <c r="A1717" t="s">
        <v>9515</v>
      </c>
      <c r="B1717" t="s">
        <v>87</v>
      </c>
      <c r="C1717" t="s">
        <v>87</v>
      </c>
      <c r="D1717" t="s">
        <v>88</v>
      </c>
      <c r="E1717" t="s">
        <v>7318</v>
      </c>
      <c r="H1717" t="s">
        <v>4196</v>
      </c>
      <c r="I1717" t="s">
        <v>4434</v>
      </c>
      <c r="J1717" t="s">
        <v>93</v>
      </c>
      <c r="K1717" t="s">
        <v>5967</v>
      </c>
      <c r="L1717" t="s">
        <v>5967</v>
      </c>
      <c r="M1717" t="s">
        <v>9516</v>
      </c>
      <c r="O1717" t="s">
        <v>9517</v>
      </c>
      <c r="P1717" s="10">
        <v>47.68401137</v>
      </c>
      <c r="Q1717" s="10">
        <v>-122.39540946</v>
      </c>
      <c r="R1717" t="s">
        <v>9518</v>
      </c>
      <c r="S1717" s="7">
        <v>7</v>
      </c>
      <c r="T1717" s="7">
        <v>2024</v>
      </c>
      <c r="U1717" s="7">
        <v>3</v>
      </c>
      <c r="V1717">
        <v>9</v>
      </c>
      <c r="W1717">
        <v>2024</v>
      </c>
      <c r="X1717">
        <v>3</v>
      </c>
      <c r="Y1717" t="b">
        <v>0</v>
      </c>
      <c r="Z1717" t="b">
        <v>0</v>
      </c>
      <c r="AA1717">
        <v>62</v>
      </c>
      <c r="AB1717">
        <v>6</v>
      </c>
      <c r="AC1717" t="b">
        <v>0</v>
      </c>
      <c r="AD1717" t="b">
        <v>1</v>
      </c>
      <c r="AE1717" t="b">
        <v>0</v>
      </c>
      <c r="AF1717" t="b">
        <v>0</v>
      </c>
      <c r="AG1717" s="11">
        <v>45490</v>
      </c>
      <c r="AH1717" s="11">
        <v>45552</v>
      </c>
      <c r="AI1717" s="12">
        <f>IF(OR(AG1717="",AH1717=""),"",AH1717-AG1717)</f>
        <v>62.0</v>
      </c>
      <c r="AJ1717" s="13" t="b">
        <f>IF(OR(AI1717="",AA1717=""),"",AI1717=AA1717)</f>
        <v>1</v>
      </c>
      <c r="AK1717" s="13" t="b">
        <f>IF(AI1717="","",AI1717&gt;60)</f>
        <v>1</v>
      </c>
      <c r="AL1717" s="13" t="b">
        <f>IF(OR(Y1717=TRUE,AH1717=""),TRUE,FALSE)</f>
        <v>0</v>
      </c>
      <c r="AM1717" s="13" t="b">
        <f>IF(AI1717="","",AI1717&lt;0)</f>
        <v>0</v>
      </c>
      <c r="AN1717" s="13" t="str">
        <f>IF(AH1717="","No inspection date",IF(AI1717&lt;0,"Negative chronology",IF(AI1717&lt;=30,"0-30",IF(AI1717&lt;=60,"31-60",IF(AI1717&lt;=90,"61-90",IF(AI1717&lt;=180,"91-180","181+"))))))</f>
        <v>61-90</v>
      </c>
      <c r="AO1717" s="13" t="str">
        <f>IF(OR(ISNUMBER(SEARCH("COMPLETED",K1717)),ISNUMBER(SEARCH("CLOSED",K1717))),"Closed/Completed","Other Active/Issued")</f>
        <v>Other Active/Issued</v>
      </c>
    </row>
    <row r="1718" spans="1:41">
      <c r="A1718" t="s">
        <v>9519</v>
      </c>
      <c r="B1718" t="s">
        <v>87</v>
      </c>
      <c r="C1718" t="s">
        <v>87</v>
      </c>
      <c r="D1718" t="s">
        <v>88</v>
      </c>
      <c r="E1718" t="s">
        <v>7318</v>
      </c>
      <c r="G1718" t="s">
        <v>6860</v>
      </c>
      <c r="H1718" t="s">
        <v>4196</v>
      </c>
      <c r="K1718" t="s">
        <v>115</v>
      </c>
      <c r="L1718" t="s">
        <v>115</v>
      </c>
      <c r="M1718" t="s">
        <v>9345</v>
      </c>
      <c r="N1718" s="9">
        <v>98126</v>
      </c>
      <c r="O1718" t="s">
        <v>9520</v>
      </c>
      <c r="P1718" s="10">
        <v>47.56609486</v>
      </c>
      <c r="Q1718" s="10">
        <v>-122.3711161</v>
      </c>
      <c r="R1718" t="s">
        <v>9347</v>
      </c>
      <c r="S1718" s="7">
        <v>7</v>
      </c>
      <c r="T1718" s="7">
        <v>2024</v>
      </c>
      <c r="U1718" s="7">
        <v>3</v>
      </c>
      <c r="Y1718" t="b">
        <v>1</v>
      </c>
      <c r="Z1718" t="b">
        <v>1</v>
      </c>
      <c r="AB1718">
        <v>1</v>
      </c>
      <c r="AC1718" t="b">
        <v>0</v>
      </c>
      <c r="AD1718" t="b">
        <v>1</v>
      </c>
      <c r="AE1718" t="b">
        <v>0</v>
      </c>
      <c r="AF1718" t="b">
        <v>0</v>
      </c>
      <c r="AG1718" s="11">
        <v>45490</v>
      </c>
      <c r="AI1718" s="12">
        <f>IF(OR(AG1718="",AH1718=""),"",AH1718-AG1718)</f>
        <v/>
      </c>
      <c r="AJ1718" s="13">
        <f>IF(OR(AI1718="",AA1718=""),"",AI1718=AA1718)</f>
        <v/>
      </c>
      <c r="AK1718" s="13">
        <f>IF(AI1718="","",AI1718&gt;60)</f>
        <v/>
      </c>
      <c r="AL1718" s="13" t="b">
        <f>IF(OR(Y1718=TRUE,AH1718=""),TRUE,FALSE)</f>
        <v>1</v>
      </c>
      <c r="AM1718" s="13">
        <f>IF(AI1718="","",AI1718&lt;0)</f>
        <v/>
      </c>
      <c r="AN1718" s="13" t="str">
        <f>IF(AH1718="","No inspection date",IF(AI1718&lt;0,"Negative chronology",IF(AI1718&lt;=30,"0-30",IF(AI1718&lt;=60,"31-60",IF(AI1718&lt;=90,"61-90",IF(AI1718&lt;=180,"91-180","181+"))))))</f>
        <v>No inspection date</v>
      </c>
      <c r="AO1718" s="13" t="str">
        <f>IF(OR(ISNUMBER(SEARCH("COMPLETED",K1718)),ISNUMBER(SEARCH("CLOSED",K1718))),"Closed/Completed","Other Active/Issued")</f>
        <v>Other Active/Issued</v>
      </c>
    </row>
    <row r="1719" spans="1:41">
      <c r="A1719" t="s">
        <v>9521</v>
      </c>
      <c r="B1719" t="s">
        <v>87</v>
      </c>
      <c r="C1719" t="s">
        <v>87</v>
      </c>
      <c r="D1719" t="s">
        <v>88</v>
      </c>
      <c r="E1719" t="s">
        <v>7318</v>
      </c>
      <c r="G1719" t="s">
        <v>7706</v>
      </c>
      <c r="H1719" t="s">
        <v>4196</v>
      </c>
      <c r="K1719" t="s">
        <v>115</v>
      </c>
      <c r="L1719" t="s">
        <v>115</v>
      </c>
      <c r="M1719" t="s">
        <v>9522</v>
      </c>
      <c r="N1719" s="9">
        <v>98103</v>
      </c>
      <c r="O1719" t="s">
        <v>9523</v>
      </c>
      <c r="P1719" s="10">
        <v>47.69905263</v>
      </c>
      <c r="Q1719" s="10">
        <v>-122.34059905</v>
      </c>
      <c r="R1719" t="s">
        <v>9524</v>
      </c>
      <c r="S1719" s="7">
        <v>7</v>
      </c>
      <c r="T1719" s="7">
        <v>2024</v>
      </c>
      <c r="U1719" s="7">
        <v>3</v>
      </c>
      <c r="Y1719" t="b">
        <v>1</v>
      </c>
      <c r="Z1719" t="b">
        <v>1</v>
      </c>
      <c r="AB1719">
        <v>5</v>
      </c>
      <c r="AC1719" t="b">
        <v>0</v>
      </c>
      <c r="AD1719" t="b">
        <v>1</v>
      </c>
      <c r="AE1719" t="b">
        <v>0</v>
      </c>
      <c r="AF1719" t="b">
        <v>0</v>
      </c>
      <c r="AG1719" s="11">
        <v>45490</v>
      </c>
      <c r="AI1719" s="12">
        <f>IF(OR(AG1719="",AH1719=""),"",AH1719-AG1719)</f>
        <v/>
      </c>
      <c r="AJ1719" s="13">
        <f>IF(OR(AI1719="",AA1719=""),"",AI1719=AA1719)</f>
        <v/>
      </c>
      <c r="AK1719" s="13">
        <f>IF(AI1719="","",AI1719&gt;60)</f>
        <v/>
      </c>
      <c r="AL1719" s="13" t="b">
        <f>IF(OR(Y1719=TRUE,AH1719=""),TRUE,FALSE)</f>
        <v>1</v>
      </c>
      <c r="AM1719" s="13">
        <f>IF(AI1719="","",AI1719&lt;0)</f>
        <v/>
      </c>
      <c r="AN1719" s="13" t="str">
        <f>IF(AH1719="","No inspection date",IF(AI1719&lt;0,"Negative chronology",IF(AI1719&lt;=30,"0-30",IF(AI1719&lt;=60,"31-60",IF(AI1719&lt;=90,"61-90",IF(AI1719&lt;=180,"91-180","181+"))))))</f>
        <v>No inspection date</v>
      </c>
      <c r="AO1719" s="13" t="str">
        <f>IF(OR(ISNUMBER(SEARCH("COMPLETED",K1719)),ISNUMBER(SEARCH("CLOSED",K1719))),"Closed/Completed","Other Active/Issued")</f>
        <v>Other Active/Issued</v>
      </c>
    </row>
    <row r="1720" spans="1:41">
      <c r="A1720" t="s">
        <v>9525</v>
      </c>
      <c r="B1720" t="s">
        <v>87</v>
      </c>
      <c r="C1720" t="s">
        <v>87</v>
      </c>
      <c r="D1720" t="s">
        <v>88</v>
      </c>
      <c r="E1720" t="s">
        <v>7318</v>
      </c>
      <c r="H1720" t="s">
        <v>4196</v>
      </c>
      <c r="I1720" t="s">
        <v>4491</v>
      </c>
      <c r="J1720" t="s">
        <v>137</v>
      </c>
      <c r="K1720" t="s">
        <v>93</v>
      </c>
      <c r="L1720" t="s">
        <v>93</v>
      </c>
      <c r="M1720" t="s">
        <v>9526</v>
      </c>
      <c r="N1720" s="9">
        <v>98103</v>
      </c>
      <c r="O1720" t="s">
        <v>9527</v>
      </c>
      <c r="P1720" s="10">
        <v>47.70062561</v>
      </c>
      <c r="Q1720" s="10">
        <v>-122.35154158</v>
      </c>
      <c r="R1720" t="s">
        <v>9528</v>
      </c>
      <c r="S1720" s="7">
        <v>7</v>
      </c>
      <c r="T1720" s="7">
        <v>2024</v>
      </c>
      <c r="U1720" s="7">
        <v>3</v>
      </c>
      <c r="V1720">
        <v>12</v>
      </c>
      <c r="W1720">
        <v>2024</v>
      </c>
      <c r="X1720">
        <v>4</v>
      </c>
      <c r="Y1720" t="b">
        <v>0</v>
      </c>
      <c r="Z1720" t="b">
        <v>0</v>
      </c>
      <c r="AA1720">
        <v>153</v>
      </c>
      <c r="AB1720">
        <v>5</v>
      </c>
      <c r="AC1720" t="b">
        <v>0</v>
      </c>
      <c r="AD1720" t="b">
        <v>1</v>
      </c>
      <c r="AE1720" t="b">
        <v>0</v>
      </c>
      <c r="AF1720" t="b">
        <v>0</v>
      </c>
      <c r="AG1720" s="11">
        <v>45490</v>
      </c>
      <c r="AH1720" s="11">
        <v>45643</v>
      </c>
      <c r="AI1720" s="12">
        <f>IF(OR(AG1720="",AH1720=""),"",AH1720-AG1720)</f>
        <v>153.0</v>
      </c>
      <c r="AJ1720" s="13" t="b">
        <f>IF(OR(AI1720="",AA1720=""),"",AI1720=AA1720)</f>
        <v>1</v>
      </c>
      <c r="AK1720" s="13" t="b">
        <f>IF(AI1720="","",AI1720&gt;60)</f>
        <v>1</v>
      </c>
      <c r="AL1720" s="13" t="b">
        <f>IF(OR(Y1720=TRUE,AH1720=""),TRUE,FALSE)</f>
        <v>0</v>
      </c>
      <c r="AM1720" s="13" t="b">
        <f>IF(AI1720="","",AI1720&lt;0)</f>
        <v>0</v>
      </c>
      <c r="AN1720" s="13" t="str">
        <f>IF(AH1720="","No inspection date",IF(AI1720&lt;0,"Negative chronology",IF(AI1720&lt;=30,"0-30",IF(AI1720&lt;=60,"31-60",IF(AI1720&lt;=90,"61-90",IF(AI1720&lt;=180,"91-180","181+"))))))</f>
        <v>91-180</v>
      </c>
      <c r="AO1720" s="13" t="str">
        <f>IF(OR(ISNUMBER(SEARCH("COMPLETED",K1720)),ISNUMBER(SEARCH("CLOSED",K1720))),"Closed/Completed","Other Active/Issued")</f>
        <v>Closed/Completed</v>
      </c>
    </row>
    <row r="1721" spans="1:41">
      <c r="A1721" t="s">
        <v>9529</v>
      </c>
      <c r="B1721" t="s">
        <v>87</v>
      </c>
      <c r="C1721" t="s">
        <v>87</v>
      </c>
      <c r="D1721" t="s">
        <v>88</v>
      </c>
      <c r="E1721" t="s">
        <v>7318</v>
      </c>
      <c r="H1721" t="s">
        <v>4196</v>
      </c>
      <c r="I1721" t="s">
        <v>4491</v>
      </c>
      <c r="J1721" t="s">
        <v>137</v>
      </c>
      <c r="K1721" t="s">
        <v>93</v>
      </c>
      <c r="L1721" t="s">
        <v>93</v>
      </c>
      <c r="M1721" t="s">
        <v>7862</v>
      </c>
      <c r="N1721" s="9">
        <v>98103</v>
      </c>
      <c r="O1721" t="s">
        <v>9530</v>
      </c>
      <c r="P1721" s="10">
        <v>47.70076493</v>
      </c>
      <c r="Q1721" s="10">
        <v>-122.35154156</v>
      </c>
      <c r="R1721" t="s">
        <v>7864</v>
      </c>
      <c r="S1721" s="7">
        <v>7</v>
      </c>
      <c r="T1721" s="7">
        <v>2024</v>
      </c>
      <c r="U1721" s="7">
        <v>3</v>
      </c>
      <c r="V1721">
        <v>12</v>
      </c>
      <c r="W1721">
        <v>2024</v>
      </c>
      <c r="X1721">
        <v>4</v>
      </c>
      <c r="Y1721" t="b">
        <v>0</v>
      </c>
      <c r="Z1721" t="b">
        <v>0</v>
      </c>
      <c r="AA1721">
        <v>153</v>
      </c>
      <c r="AB1721">
        <v>5</v>
      </c>
      <c r="AC1721" t="b">
        <v>0</v>
      </c>
      <c r="AD1721" t="b">
        <v>1</v>
      </c>
      <c r="AE1721" t="b">
        <v>0</v>
      </c>
      <c r="AF1721" t="b">
        <v>0</v>
      </c>
      <c r="AG1721" s="11">
        <v>45490</v>
      </c>
      <c r="AH1721" s="11">
        <v>45643</v>
      </c>
      <c r="AI1721" s="12">
        <f>IF(OR(AG1721="",AH1721=""),"",AH1721-AG1721)</f>
        <v>153.0</v>
      </c>
      <c r="AJ1721" s="13" t="b">
        <f>IF(OR(AI1721="",AA1721=""),"",AI1721=AA1721)</f>
        <v>1</v>
      </c>
      <c r="AK1721" s="13" t="b">
        <f>IF(AI1721="","",AI1721&gt;60)</f>
        <v>1</v>
      </c>
      <c r="AL1721" s="13" t="b">
        <f>IF(OR(Y1721=TRUE,AH1721=""),TRUE,FALSE)</f>
        <v>0</v>
      </c>
      <c r="AM1721" s="13" t="b">
        <f>IF(AI1721="","",AI1721&lt;0)</f>
        <v>0</v>
      </c>
      <c r="AN1721" s="13" t="str">
        <f>IF(AH1721="","No inspection date",IF(AI1721&lt;0,"Negative chronology",IF(AI1721&lt;=30,"0-30",IF(AI1721&lt;=60,"31-60",IF(AI1721&lt;=90,"61-90",IF(AI1721&lt;=180,"91-180","181+"))))))</f>
        <v>91-180</v>
      </c>
      <c r="AO1721" s="13" t="str">
        <f>IF(OR(ISNUMBER(SEARCH("COMPLETED",K1721)),ISNUMBER(SEARCH("CLOSED",K1721))),"Closed/Completed","Other Active/Issued")</f>
        <v>Closed/Completed</v>
      </c>
    </row>
    <row r="1722" spans="1:41">
      <c r="A1722" t="s">
        <v>9531</v>
      </c>
      <c r="B1722" t="s">
        <v>87</v>
      </c>
      <c r="C1722" t="s">
        <v>87</v>
      </c>
      <c r="D1722" t="s">
        <v>88</v>
      </c>
      <c r="E1722" t="s">
        <v>7318</v>
      </c>
      <c r="F1722" t="s">
        <v>9532</v>
      </c>
      <c r="H1722" t="s">
        <v>4196</v>
      </c>
      <c r="I1722" t="s">
        <v>9533</v>
      </c>
      <c r="J1722" t="s">
        <v>137</v>
      </c>
      <c r="K1722" t="s">
        <v>93</v>
      </c>
      <c r="L1722" t="s">
        <v>93</v>
      </c>
      <c r="M1722" t="s">
        <v>9534</v>
      </c>
      <c r="N1722" s="9">
        <v>98125</v>
      </c>
      <c r="O1722" t="s">
        <v>9535</v>
      </c>
      <c r="P1722" s="10">
        <v>47.71537002</v>
      </c>
      <c r="Q1722" s="10">
        <v>-122.28590352</v>
      </c>
      <c r="R1722" t="s">
        <v>9536</v>
      </c>
      <c r="S1722" s="7">
        <v>7</v>
      </c>
      <c r="T1722" s="7">
        <v>2024</v>
      </c>
      <c r="U1722" s="7">
        <v>3</v>
      </c>
      <c r="V1722">
        <v>9</v>
      </c>
      <c r="W1722">
        <v>2024</v>
      </c>
      <c r="X1722">
        <v>3</v>
      </c>
      <c r="Y1722" t="b">
        <v>0</v>
      </c>
      <c r="Z1722" t="b">
        <v>0</v>
      </c>
      <c r="AA1722">
        <v>47</v>
      </c>
      <c r="AB1722">
        <v>5</v>
      </c>
      <c r="AC1722" t="b">
        <v>0</v>
      </c>
      <c r="AD1722" t="b">
        <v>1</v>
      </c>
      <c r="AE1722" t="b">
        <v>0</v>
      </c>
      <c r="AF1722" t="b">
        <v>0</v>
      </c>
      <c r="AG1722" s="11">
        <v>45490</v>
      </c>
      <c r="AH1722" s="11">
        <v>45537</v>
      </c>
      <c r="AI1722" s="12">
        <f>IF(OR(AG1722="",AH1722=""),"",AH1722-AG1722)</f>
        <v>47.0</v>
      </c>
      <c r="AJ1722" s="13" t="b">
        <f>IF(OR(AI1722="",AA1722=""),"",AI1722=AA1722)</f>
        <v>1</v>
      </c>
      <c r="AK1722" s="13" t="b">
        <f>IF(AI1722="","",AI1722&gt;60)</f>
        <v>0</v>
      </c>
      <c r="AL1722" s="13" t="b">
        <f>IF(OR(Y1722=TRUE,AH1722=""),TRUE,FALSE)</f>
        <v>0</v>
      </c>
      <c r="AM1722" s="13" t="b">
        <f>IF(AI1722="","",AI1722&lt;0)</f>
        <v>0</v>
      </c>
      <c r="AN1722" s="13" t="str">
        <f>IF(AH1722="","No inspection date",IF(AI1722&lt;0,"Negative chronology",IF(AI1722&lt;=30,"0-30",IF(AI1722&lt;=60,"31-60",IF(AI1722&lt;=90,"61-90",IF(AI1722&lt;=180,"91-180","181+"))))))</f>
        <v>31-60</v>
      </c>
      <c r="AO1722" s="13" t="str">
        <f>IF(OR(ISNUMBER(SEARCH("COMPLETED",K1722)),ISNUMBER(SEARCH("CLOSED",K1722))),"Closed/Completed","Other Active/Issued")</f>
        <v>Closed/Completed</v>
      </c>
    </row>
    <row r="1723" spans="1:41">
      <c r="A1723" t="s">
        <v>9537</v>
      </c>
      <c r="B1723" t="s">
        <v>87</v>
      </c>
      <c r="C1723" t="s">
        <v>87</v>
      </c>
      <c r="D1723" t="s">
        <v>88</v>
      </c>
      <c r="E1723" t="s">
        <v>7318</v>
      </c>
      <c r="H1723" t="s">
        <v>4196</v>
      </c>
      <c r="K1723" t="s">
        <v>93</v>
      </c>
      <c r="L1723" t="s">
        <v>93</v>
      </c>
      <c r="M1723" t="s">
        <v>9534</v>
      </c>
      <c r="N1723" s="9">
        <v>98125</v>
      </c>
      <c r="O1723" t="s">
        <v>9538</v>
      </c>
      <c r="P1723" s="10">
        <v>47.71537002</v>
      </c>
      <c r="Q1723" s="10">
        <v>-122.28590352</v>
      </c>
      <c r="R1723" t="s">
        <v>9536</v>
      </c>
      <c r="S1723" s="7">
        <v>7</v>
      </c>
      <c r="T1723" s="7">
        <v>2024</v>
      </c>
      <c r="U1723" s="7">
        <v>3</v>
      </c>
      <c r="Y1723" t="b">
        <v>1</v>
      </c>
      <c r="Z1723" t="b">
        <v>1</v>
      </c>
      <c r="AB1723">
        <v>5</v>
      </c>
      <c r="AC1723" t="b">
        <v>0</v>
      </c>
      <c r="AD1723" t="b">
        <v>1</v>
      </c>
      <c r="AE1723" t="b">
        <v>0</v>
      </c>
      <c r="AF1723" t="b">
        <v>0</v>
      </c>
      <c r="AG1723" s="11">
        <v>45490</v>
      </c>
      <c r="AI1723" s="12">
        <f>IF(OR(AG1723="",AH1723=""),"",AH1723-AG1723)</f>
        <v/>
      </c>
      <c r="AJ1723" s="13">
        <f>IF(OR(AI1723="",AA1723=""),"",AI1723=AA1723)</f>
        <v/>
      </c>
      <c r="AK1723" s="13">
        <f>IF(AI1723="","",AI1723&gt;60)</f>
        <v/>
      </c>
      <c r="AL1723" s="13" t="b">
        <f>IF(OR(Y1723=TRUE,AH1723=""),TRUE,FALSE)</f>
        <v>1</v>
      </c>
      <c r="AM1723" s="13">
        <f>IF(AI1723="","",AI1723&lt;0)</f>
        <v/>
      </c>
      <c r="AN1723" s="13" t="str">
        <f>IF(AH1723="","No inspection date",IF(AI1723&lt;0,"Negative chronology",IF(AI1723&lt;=30,"0-30",IF(AI1723&lt;=60,"31-60",IF(AI1723&lt;=90,"61-90",IF(AI1723&lt;=180,"91-180","181+"))))))</f>
        <v>No inspection date</v>
      </c>
      <c r="AO1723" s="13" t="str">
        <f>IF(OR(ISNUMBER(SEARCH("COMPLETED",K1723)),ISNUMBER(SEARCH("CLOSED",K1723))),"Closed/Completed","Other Active/Issued")</f>
        <v>Closed/Completed</v>
      </c>
    </row>
    <row r="1724" spans="1:41">
      <c r="A1724" t="s">
        <v>9539</v>
      </c>
      <c r="B1724" t="s">
        <v>87</v>
      </c>
      <c r="C1724" t="s">
        <v>87</v>
      </c>
      <c r="D1724" t="s">
        <v>88</v>
      </c>
      <c r="E1724" t="s">
        <v>7318</v>
      </c>
      <c r="H1724" t="s">
        <v>9540</v>
      </c>
      <c r="I1724" t="s">
        <v>4626</v>
      </c>
      <c r="J1724" t="s">
        <v>93</v>
      </c>
      <c r="K1724" t="s">
        <v>93</v>
      </c>
      <c r="L1724" t="s">
        <v>93</v>
      </c>
      <c r="M1724" t="s">
        <v>8888</v>
      </c>
      <c r="N1724" s="9">
        <v>98103</v>
      </c>
      <c r="O1724" t="s">
        <v>9541</v>
      </c>
      <c r="P1724" s="10">
        <v>47.69581932</v>
      </c>
      <c r="Q1724" s="10">
        <v>-122.34244069</v>
      </c>
      <c r="R1724" t="s">
        <v>8890</v>
      </c>
      <c r="S1724" s="7">
        <v>7</v>
      </c>
      <c r="T1724" s="7">
        <v>2024</v>
      </c>
      <c r="U1724" s="7">
        <v>3</v>
      </c>
      <c r="V1724">
        <v>11</v>
      </c>
      <c r="W1724">
        <v>2024</v>
      </c>
      <c r="X1724">
        <v>4</v>
      </c>
      <c r="Y1724" t="b">
        <v>0</v>
      </c>
      <c r="Z1724" t="b">
        <v>0</v>
      </c>
      <c r="AA1724">
        <v>105</v>
      </c>
      <c r="AB1724">
        <v>5</v>
      </c>
      <c r="AC1724" t="b">
        <v>0</v>
      </c>
      <c r="AD1724" t="b">
        <v>1</v>
      </c>
      <c r="AE1724" t="b">
        <v>0</v>
      </c>
      <c r="AF1724" t="b">
        <v>0</v>
      </c>
      <c r="AG1724" s="11">
        <v>45492</v>
      </c>
      <c r="AH1724" s="11">
        <v>45597</v>
      </c>
      <c r="AI1724" s="12">
        <f>IF(OR(AG1724="",AH1724=""),"",AH1724-AG1724)</f>
        <v>105.0</v>
      </c>
      <c r="AJ1724" s="13" t="b">
        <f>IF(OR(AI1724="",AA1724=""),"",AI1724=AA1724)</f>
        <v>1</v>
      </c>
      <c r="AK1724" s="13" t="b">
        <f>IF(AI1724="","",AI1724&gt;60)</f>
        <v>1</v>
      </c>
      <c r="AL1724" s="13" t="b">
        <f>IF(OR(Y1724=TRUE,AH1724=""),TRUE,FALSE)</f>
        <v>0</v>
      </c>
      <c r="AM1724" s="13" t="b">
        <f>IF(AI1724="","",AI1724&lt;0)</f>
        <v>0</v>
      </c>
      <c r="AN1724" s="13" t="str">
        <f>IF(AH1724="","No inspection date",IF(AI1724&lt;0,"Negative chronology",IF(AI1724&lt;=30,"0-30",IF(AI1724&lt;=60,"31-60",IF(AI1724&lt;=90,"61-90",IF(AI1724&lt;=180,"91-180","181+"))))))</f>
        <v>91-180</v>
      </c>
      <c r="AO1724" s="13" t="str">
        <f>IF(OR(ISNUMBER(SEARCH("COMPLETED",K1724)),ISNUMBER(SEARCH("CLOSED",K1724))),"Closed/Completed","Other Active/Issued")</f>
        <v>Closed/Completed</v>
      </c>
    </row>
    <row r="1725" spans="1:41">
      <c r="A1725" t="s">
        <v>9542</v>
      </c>
      <c r="B1725" t="s">
        <v>87</v>
      </c>
      <c r="C1725" t="s">
        <v>87</v>
      </c>
      <c r="D1725" t="s">
        <v>88</v>
      </c>
      <c r="E1725" t="s">
        <v>7318</v>
      </c>
      <c r="G1725" t="s">
        <v>7706</v>
      </c>
      <c r="H1725" t="s">
        <v>9540</v>
      </c>
      <c r="K1725" t="s">
        <v>115</v>
      </c>
      <c r="L1725" t="s">
        <v>115</v>
      </c>
      <c r="M1725" t="s">
        <v>2351</v>
      </c>
      <c r="N1725" s="9">
        <v>98103</v>
      </c>
      <c r="O1725" t="s">
        <v>9543</v>
      </c>
      <c r="P1725" s="10">
        <v>47.68854329</v>
      </c>
      <c r="Q1725" s="10">
        <v>-122.33459011</v>
      </c>
      <c r="R1725" t="s">
        <v>2353</v>
      </c>
      <c r="S1725" s="7">
        <v>7</v>
      </c>
      <c r="T1725" s="7">
        <v>2024</v>
      </c>
      <c r="U1725" s="7">
        <v>3</v>
      </c>
      <c r="Y1725" t="b">
        <v>1</v>
      </c>
      <c r="Z1725" t="b">
        <v>1</v>
      </c>
      <c r="AB1725">
        <v>6</v>
      </c>
      <c r="AC1725" t="b">
        <v>0</v>
      </c>
      <c r="AD1725" t="b">
        <v>1</v>
      </c>
      <c r="AE1725" t="b">
        <v>0</v>
      </c>
      <c r="AF1725" t="b">
        <v>0</v>
      </c>
      <c r="AG1725" s="11">
        <v>45492</v>
      </c>
      <c r="AI1725" s="12">
        <f>IF(OR(AG1725="",AH1725=""),"",AH1725-AG1725)</f>
        <v/>
      </c>
      <c r="AJ1725" s="13">
        <f>IF(OR(AI1725="",AA1725=""),"",AI1725=AA1725)</f>
        <v/>
      </c>
      <c r="AK1725" s="13">
        <f>IF(AI1725="","",AI1725&gt;60)</f>
        <v/>
      </c>
      <c r="AL1725" s="13" t="b">
        <f>IF(OR(Y1725=TRUE,AH1725=""),TRUE,FALSE)</f>
        <v>1</v>
      </c>
      <c r="AM1725" s="13">
        <f>IF(AI1725="","",AI1725&lt;0)</f>
        <v/>
      </c>
      <c r="AN1725" s="13" t="str">
        <f>IF(AH1725="","No inspection date",IF(AI1725&lt;0,"Negative chronology",IF(AI1725&lt;=30,"0-30",IF(AI1725&lt;=60,"31-60",IF(AI1725&lt;=90,"61-90",IF(AI1725&lt;=180,"91-180","181+"))))))</f>
        <v>No inspection date</v>
      </c>
      <c r="AO1725" s="13" t="str">
        <f>IF(OR(ISNUMBER(SEARCH("COMPLETED",K1725)),ISNUMBER(SEARCH("CLOSED",K1725))),"Closed/Completed","Other Active/Issued")</f>
        <v>Other Active/Issued</v>
      </c>
    </row>
    <row r="1726" spans="1:41">
      <c r="A1726" t="s">
        <v>9544</v>
      </c>
      <c r="B1726" t="s">
        <v>87</v>
      </c>
      <c r="C1726" t="s">
        <v>87</v>
      </c>
      <c r="D1726" t="s">
        <v>88</v>
      </c>
      <c r="E1726" t="s">
        <v>7318</v>
      </c>
      <c r="G1726" t="s">
        <v>8463</v>
      </c>
      <c r="H1726" t="s">
        <v>9540</v>
      </c>
      <c r="I1726" t="s">
        <v>5759</v>
      </c>
      <c r="J1726" t="s">
        <v>93</v>
      </c>
      <c r="K1726" t="s">
        <v>93</v>
      </c>
      <c r="L1726" t="s">
        <v>93</v>
      </c>
      <c r="M1726" t="s">
        <v>9545</v>
      </c>
      <c r="N1726" s="9">
        <v>98117</v>
      </c>
      <c r="O1726" t="s">
        <v>9546</v>
      </c>
      <c r="P1726" s="10">
        <v>47.68150561</v>
      </c>
      <c r="Q1726" s="10">
        <v>-122.38150081</v>
      </c>
      <c r="R1726" t="s">
        <v>9547</v>
      </c>
      <c r="S1726" s="7">
        <v>7</v>
      </c>
      <c r="T1726" s="7">
        <v>2024</v>
      </c>
      <c r="U1726" s="7">
        <v>3</v>
      </c>
      <c r="V1726">
        <v>11</v>
      </c>
      <c r="W1726">
        <v>2024</v>
      </c>
      <c r="X1726">
        <v>4</v>
      </c>
      <c r="Y1726" t="b">
        <v>0</v>
      </c>
      <c r="Z1726" t="b">
        <v>0</v>
      </c>
      <c r="AA1726">
        <v>123</v>
      </c>
      <c r="AB1726">
        <v>6</v>
      </c>
      <c r="AC1726" t="b">
        <v>0</v>
      </c>
      <c r="AD1726" t="b">
        <v>1</v>
      </c>
      <c r="AE1726" t="b">
        <v>0</v>
      </c>
      <c r="AF1726" t="b">
        <v>0</v>
      </c>
      <c r="AG1726" s="11">
        <v>45492</v>
      </c>
      <c r="AH1726" s="11">
        <v>45615</v>
      </c>
      <c r="AI1726" s="12">
        <f>IF(OR(AG1726="",AH1726=""),"",AH1726-AG1726)</f>
        <v>123.0</v>
      </c>
      <c r="AJ1726" s="13" t="b">
        <f>IF(OR(AI1726="",AA1726=""),"",AI1726=AA1726)</f>
        <v>1</v>
      </c>
      <c r="AK1726" s="13" t="b">
        <f>IF(AI1726="","",AI1726&gt;60)</f>
        <v>1</v>
      </c>
      <c r="AL1726" s="13" t="b">
        <f>IF(OR(Y1726=TRUE,AH1726=""),TRUE,FALSE)</f>
        <v>0</v>
      </c>
      <c r="AM1726" s="13" t="b">
        <f>IF(AI1726="","",AI1726&lt;0)</f>
        <v>0</v>
      </c>
      <c r="AN1726" s="13" t="str">
        <f>IF(AH1726="","No inspection date",IF(AI1726&lt;0,"Negative chronology",IF(AI1726&lt;=30,"0-30",IF(AI1726&lt;=60,"31-60",IF(AI1726&lt;=90,"61-90",IF(AI1726&lt;=180,"91-180","181+"))))))</f>
        <v>91-180</v>
      </c>
      <c r="AO1726" s="13" t="str">
        <f>IF(OR(ISNUMBER(SEARCH("COMPLETED",K1726)),ISNUMBER(SEARCH("CLOSED",K1726))),"Closed/Completed","Other Active/Issued")</f>
        <v>Closed/Completed</v>
      </c>
    </row>
    <row r="1727" spans="1:41">
      <c r="A1727" t="s">
        <v>9548</v>
      </c>
      <c r="B1727" t="s">
        <v>87</v>
      </c>
      <c r="C1727" t="s">
        <v>87</v>
      </c>
      <c r="D1727" t="s">
        <v>88</v>
      </c>
      <c r="E1727" t="s">
        <v>7318</v>
      </c>
      <c r="H1727" t="s">
        <v>9540</v>
      </c>
      <c r="I1727" t="s">
        <v>4320</v>
      </c>
      <c r="J1727" t="s">
        <v>93</v>
      </c>
      <c r="K1727" t="s">
        <v>93</v>
      </c>
      <c r="L1727" t="s">
        <v>93</v>
      </c>
      <c r="M1727" t="s">
        <v>9549</v>
      </c>
      <c r="O1727" t="s">
        <v>9550</v>
      </c>
      <c r="P1727" s="10">
        <v>47.68282876</v>
      </c>
      <c r="Q1727" s="10">
        <v>-122.38405676</v>
      </c>
      <c r="R1727" t="s">
        <v>9551</v>
      </c>
      <c r="S1727" s="7">
        <v>7</v>
      </c>
      <c r="T1727" s="7">
        <v>2024</v>
      </c>
      <c r="U1727" s="7">
        <v>3</v>
      </c>
      <c r="V1727">
        <v>8</v>
      </c>
      <c r="W1727">
        <v>2024</v>
      </c>
      <c r="X1727">
        <v>3</v>
      </c>
      <c r="Y1727" t="b">
        <v>0</v>
      </c>
      <c r="Z1727" t="b">
        <v>0</v>
      </c>
      <c r="AA1727">
        <v>28</v>
      </c>
      <c r="AB1727">
        <v>6</v>
      </c>
      <c r="AC1727" t="b">
        <v>0</v>
      </c>
      <c r="AD1727" t="b">
        <v>1</v>
      </c>
      <c r="AE1727" t="b">
        <v>0</v>
      </c>
      <c r="AF1727" t="b">
        <v>0</v>
      </c>
      <c r="AG1727" s="11">
        <v>45492</v>
      </c>
      <c r="AH1727" s="11">
        <v>45520</v>
      </c>
      <c r="AI1727" s="12">
        <f>IF(OR(AG1727="",AH1727=""),"",AH1727-AG1727)</f>
        <v>28.0</v>
      </c>
      <c r="AJ1727" s="13" t="b">
        <f>IF(OR(AI1727="",AA1727=""),"",AI1727=AA1727)</f>
        <v>1</v>
      </c>
      <c r="AK1727" s="13" t="b">
        <f>IF(AI1727="","",AI1727&gt;60)</f>
        <v>0</v>
      </c>
      <c r="AL1727" s="13" t="b">
        <f>IF(OR(Y1727=TRUE,AH1727=""),TRUE,FALSE)</f>
        <v>0</v>
      </c>
      <c r="AM1727" s="13" t="b">
        <f>IF(AI1727="","",AI1727&lt;0)</f>
        <v>0</v>
      </c>
      <c r="AN1727" s="13" t="str">
        <f>IF(AH1727="","No inspection date",IF(AI1727&lt;0,"Negative chronology",IF(AI1727&lt;=30,"0-30",IF(AI1727&lt;=60,"31-60",IF(AI1727&lt;=90,"61-90",IF(AI1727&lt;=180,"91-180","181+"))))))</f>
        <v>0-30</v>
      </c>
      <c r="AO1727" s="13" t="str">
        <f>IF(OR(ISNUMBER(SEARCH("COMPLETED",K1727)),ISNUMBER(SEARCH("CLOSED",K1727))),"Closed/Completed","Other Active/Issued")</f>
        <v>Closed/Completed</v>
      </c>
    </row>
    <row r="1728" spans="1:41">
      <c r="A1728" t="s">
        <v>9552</v>
      </c>
      <c r="B1728" t="s">
        <v>87</v>
      </c>
      <c r="C1728" t="s">
        <v>87</v>
      </c>
      <c r="D1728" t="s">
        <v>88</v>
      </c>
      <c r="E1728" t="s">
        <v>7318</v>
      </c>
      <c r="F1728" t="s">
        <v>9553</v>
      </c>
      <c r="H1728" t="s">
        <v>9554</v>
      </c>
      <c r="I1728" t="s">
        <v>8700</v>
      </c>
      <c r="J1728" t="s">
        <v>93</v>
      </c>
      <c r="K1728" t="s">
        <v>5967</v>
      </c>
      <c r="L1728" t="s">
        <v>5967</v>
      </c>
      <c r="M1728" t="s">
        <v>9555</v>
      </c>
      <c r="N1728" s="9">
        <v>98106</v>
      </c>
      <c r="O1728" t="s">
        <v>9556</v>
      </c>
      <c r="P1728" s="10">
        <v>47.5269812</v>
      </c>
      <c r="Q1728" s="10">
        <v>-122.35811109</v>
      </c>
      <c r="R1728" t="s">
        <v>9557</v>
      </c>
      <c r="S1728" s="7">
        <v>7</v>
      </c>
      <c r="T1728" s="7">
        <v>2024</v>
      </c>
      <c r="U1728" s="7">
        <v>3</v>
      </c>
      <c r="V1728">
        <v>7</v>
      </c>
      <c r="W1728">
        <v>2024</v>
      </c>
      <c r="X1728">
        <v>3</v>
      </c>
      <c r="Y1728" t="b">
        <v>0</v>
      </c>
      <c r="Z1728" t="b">
        <v>0</v>
      </c>
      <c r="AA1728">
        <v>-3</v>
      </c>
      <c r="AB1728">
        <v>1</v>
      </c>
      <c r="AC1728" t="b">
        <v>0</v>
      </c>
      <c r="AD1728" t="b">
        <v>1</v>
      </c>
      <c r="AE1728" t="b">
        <v>0</v>
      </c>
      <c r="AF1728" t="b">
        <v>0</v>
      </c>
      <c r="AG1728" s="11">
        <v>45494</v>
      </c>
      <c r="AH1728" s="11">
        <v>45491</v>
      </c>
      <c r="AI1728" s="12">
        <f>IF(OR(AG1728="",AH1728=""),"",AH1728-AG1728)</f>
        <v>-3.0</v>
      </c>
      <c r="AJ1728" s="13" t="b">
        <f>IF(OR(AI1728="",AA1728=""),"",AI1728=AA1728)</f>
        <v>1</v>
      </c>
      <c r="AK1728" s="13" t="b">
        <f>IF(AI1728="","",AI1728&gt;60)</f>
        <v>0</v>
      </c>
      <c r="AL1728" s="13" t="b">
        <f>IF(OR(Y1728=TRUE,AH1728=""),TRUE,FALSE)</f>
        <v>0</v>
      </c>
      <c r="AM1728" s="13" t="b">
        <f>IF(AI1728="","",AI1728&lt;0)</f>
        <v>1</v>
      </c>
      <c r="AN1728" s="13" t="str">
        <f>IF(AH1728="","No inspection date",IF(AI1728&lt;0,"Negative chronology",IF(AI1728&lt;=30,"0-30",IF(AI1728&lt;=60,"31-60",IF(AI1728&lt;=90,"61-90",IF(AI1728&lt;=180,"91-180","181+"))))))</f>
        <v>Negative chronology</v>
      </c>
      <c r="AO1728" s="13" t="str">
        <f>IF(OR(ISNUMBER(SEARCH("COMPLETED",K1728)),ISNUMBER(SEARCH("CLOSED",K1728))),"Closed/Completed","Other Active/Issued")</f>
        <v>Other Active/Issued</v>
      </c>
    </row>
    <row r="1729" spans="1:41">
      <c r="A1729" t="s">
        <v>9558</v>
      </c>
      <c r="B1729" t="s">
        <v>87</v>
      </c>
      <c r="C1729" t="s">
        <v>87</v>
      </c>
      <c r="D1729" t="s">
        <v>88</v>
      </c>
      <c r="E1729" t="s">
        <v>7318</v>
      </c>
      <c r="F1729" t="s">
        <v>6860</v>
      </c>
      <c r="G1729" t="s">
        <v>6860</v>
      </c>
      <c r="H1729" t="s">
        <v>2606</v>
      </c>
      <c r="I1729" t="s">
        <v>8700</v>
      </c>
      <c r="J1729" t="s">
        <v>93</v>
      </c>
      <c r="K1729" t="s">
        <v>93</v>
      </c>
      <c r="L1729" t="s">
        <v>93</v>
      </c>
      <c r="M1729" t="s">
        <v>9559</v>
      </c>
      <c r="N1729" s="9">
        <v>98106</v>
      </c>
      <c r="O1729" t="s">
        <v>9560</v>
      </c>
      <c r="P1729" s="10">
        <v>47.52710283</v>
      </c>
      <c r="Q1729" s="10">
        <v>-122.35749642</v>
      </c>
      <c r="R1729" t="s">
        <v>9561</v>
      </c>
      <c r="S1729" s="7">
        <v>7</v>
      </c>
      <c r="T1729" s="7">
        <v>2024</v>
      </c>
      <c r="U1729" s="7">
        <v>3</v>
      </c>
      <c r="V1729">
        <v>7</v>
      </c>
      <c r="W1729">
        <v>2024</v>
      </c>
      <c r="X1729">
        <v>3</v>
      </c>
      <c r="Y1729" t="b">
        <v>0</v>
      </c>
      <c r="Z1729" t="b">
        <v>0</v>
      </c>
      <c r="AA1729">
        <v>-4</v>
      </c>
      <c r="AB1729">
        <v>1</v>
      </c>
      <c r="AC1729" t="b">
        <v>0</v>
      </c>
      <c r="AD1729" t="b">
        <v>1</v>
      </c>
      <c r="AE1729" t="b">
        <v>0</v>
      </c>
      <c r="AF1729" t="b">
        <v>0</v>
      </c>
      <c r="AG1729" s="11">
        <v>45495</v>
      </c>
      <c r="AH1729" s="11">
        <v>45491</v>
      </c>
      <c r="AI1729" s="12">
        <f>IF(OR(AG1729="",AH1729=""),"",AH1729-AG1729)</f>
        <v>-4.0</v>
      </c>
      <c r="AJ1729" s="13" t="b">
        <f>IF(OR(AI1729="",AA1729=""),"",AI1729=AA1729)</f>
        <v>1</v>
      </c>
      <c r="AK1729" s="13" t="b">
        <f>IF(AI1729="","",AI1729&gt;60)</f>
        <v>0</v>
      </c>
      <c r="AL1729" s="13" t="b">
        <f>IF(OR(Y1729=TRUE,AH1729=""),TRUE,FALSE)</f>
        <v>0</v>
      </c>
      <c r="AM1729" s="13" t="b">
        <f>IF(AI1729="","",AI1729&lt;0)</f>
        <v>1</v>
      </c>
      <c r="AN1729" s="13" t="str">
        <f>IF(AH1729="","No inspection date",IF(AI1729&lt;0,"Negative chronology",IF(AI1729&lt;=30,"0-30",IF(AI1729&lt;=60,"31-60",IF(AI1729&lt;=90,"61-90",IF(AI1729&lt;=180,"91-180","181+"))))))</f>
        <v>Negative chronology</v>
      </c>
      <c r="AO1729" s="13" t="str">
        <f>IF(OR(ISNUMBER(SEARCH("COMPLETED",K1729)),ISNUMBER(SEARCH("CLOSED",K1729))),"Closed/Completed","Other Active/Issued")</f>
        <v>Closed/Completed</v>
      </c>
    </row>
    <row r="1730" spans="1:41">
      <c r="A1730" t="s">
        <v>9562</v>
      </c>
      <c r="B1730" t="s">
        <v>87</v>
      </c>
      <c r="C1730" t="s">
        <v>87</v>
      </c>
      <c r="D1730" t="s">
        <v>88</v>
      </c>
      <c r="E1730" t="s">
        <v>7318</v>
      </c>
      <c r="H1730" t="s">
        <v>2606</v>
      </c>
      <c r="K1730" t="s">
        <v>115</v>
      </c>
      <c r="L1730" t="s">
        <v>115</v>
      </c>
      <c r="M1730" t="s">
        <v>9555</v>
      </c>
      <c r="N1730" s="9">
        <v>98106</v>
      </c>
      <c r="O1730" t="s">
        <v>9563</v>
      </c>
      <c r="P1730" s="10">
        <v>47.5269812</v>
      </c>
      <c r="Q1730" s="10">
        <v>-122.35811109</v>
      </c>
      <c r="R1730" t="s">
        <v>9557</v>
      </c>
      <c r="S1730" s="7">
        <v>7</v>
      </c>
      <c r="T1730" s="7">
        <v>2024</v>
      </c>
      <c r="U1730" s="7">
        <v>3</v>
      </c>
      <c r="Y1730" t="b">
        <v>1</v>
      </c>
      <c r="Z1730" t="b">
        <v>1</v>
      </c>
      <c r="AB1730">
        <v>1</v>
      </c>
      <c r="AC1730" t="b">
        <v>0</v>
      </c>
      <c r="AD1730" t="b">
        <v>1</v>
      </c>
      <c r="AE1730" t="b">
        <v>0</v>
      </c>
      <c r="AF1730" t="b">
        <v>0</v>
      </c>
      <c r="AG1730" s="11">
        <v>45495</v>
      </c>
      <c r="AI1730" s="12">
        <f>IF(OR(AG1730="",AH1730=""),"",AH1730-AG1730)</f>
        <v/>
      </c>
      <c r="AJ1730" s="13">
        <f>IF(OR(AI1730="",AA1730=""),"",AI1730=AA1730)</f>
        <v/>
      </c>
      <c r="AK1730" s="13">
        <f>IF(AI1730="","",AI1730&gt;60)</f>
        <v/>
      </c>
      <c r="AL1730" s="13" t="b">
        <f>IF(OR(Y1730=TRUE,AH1730=""),TRUE,FALSE)</f>
        <v>1</v>
      </c>
      <c r="AM1730" s="13">
        <f>IF(AI1730="","",AI1730&lt;0)</f>
        <v/>
      </c>
      <c r="AN1730" s="13" t="str">
        <f>IF(AH1730="","No inspection date",IF(AI1730&lt;0,"Negative chronology",IF(AI1730&lt;=30,"0-30",IF(AI1730&lt;=60,"31-60",IF(AI1730&lt;=90,"61-90",IF(AI1730&lt;=180,"91-180","181+"))))))</f>
        <v>No inspection date</v>
      </c>
      <c r="AO1730" s="13" t="str">
        <f>IF(OR(ISNUMBER(SEARCH("COMPLETED",K1730)),ISNUMBER(SEARCH("CLOSED",K1730))),"Closed/Completed","Other Active/Issued")</f>
        <v>Other Active/Issued</v>
      </c>
    </row>
    <row r="1731" spans="1:41">
      <c r="A1731" t="s">
        <v>9564</v>
      </c>
      <c r="B1731" t="s">
        <v>87</v>
      </c>
      <c r="C1731" t="s">
        <v>87</v>
      </c>
      <c r="D1731" t="s">
        <v>88</v>
      </c>
      <c r="E1731" t="s">
        <v>7318</v>
      </c>
      <c r="G1731" t="s">
        <v>9565</v>
      </c>
      <c r="H1731" t="s">
        <v>9566</v>
      </c>
      <c r="I1731" t="s">
        <v>9427</v>
      </c>
      <c r="J1731" t="s">
        <v>93</v>
      </c>
      <c r="K1731" t="s">
        <v>5967</v>
      </c>
      <c r="L1731" t="s">
        <v>5967</v>
      </c>
      <c r="M1731" t="s">
        <v>9567</v>
      </c>
      <c r="N1731" s="9">
        <v>98126</v>
      </c>
      <c r="O1731" t="s">
        <v>9568</v>
      </c>
      <c r="P1731" s="10">
        <v>47.53350153</v>
      </c>
      <c r="Q1731" s="10">
        <v>-122.37558258</v>
      </c>
      <c r="R1731" t="s">
        <v>9569</v>
      </c>
      <c r="S1731" s="7">
        <v>7</v>
      </c>
      <c r="T1731" s="7">
        <v>2024</v>
      </c>
      <c r="U1731" s="7">
        <v>3</v>
      </c>
      <c r="V1731">
        <v>6</v>
      </c>
      <c r="W1731">
        <v>2024</v>
      </c>
      <c r="X1731">
        <v>2</v>
      </c>
      <c r="Y1731" t="b">
        <v>0</v>
      </c>
      <c r="Z1731" t="b">
        <v>0</v>
      </c>
      <c r="AA1731">
        <v>-27</v>
      </c>
      <c r="AB1731">
        <v>1</v>
      </c>
      <c r="AC1731" t="b">
        <v>0</v>
      </c>
      <c r="AD1731" t="b">
        <v>1</v>
      </c>
      <c r="AE1731" t="b">
        <v>0</v>
      </c>
      <c r="AF1731" t="b">
        <v>0</v>
      </c>
      <c r="AG1731" s="11">
        <v>45496</v>
      </c>
      <c r="AH1731" s="11">
        <v>45469</v>
      </c>
      <c r="AI1731" s="12">
        <f>IF(OR(AG1731="",AH1731=""),"",AH1731-AG1731)</f>
        <v>-27.0</v>
      </c>
      <c r="AJ1731" s="13" t="b">
        <f>IF(OR(AI1731="",AA1731=""),"",AI1731=AA1731)</f>
        <v>1</v>
      </c>
      <c r="AK1731" s="13" t="b">
        <f>IF(AI1731="","",AI1731&gt;60)</f>
        <v>0</v>
      </c>
      <c r="AL1731" s="13" t="b">
        <f>IF(OR(Y1731=TRUE,AH1731=""),TRUE,FALSE)</f>
        <v>0</v>
      </c>
      <c r="AM1731" s="13" t="b">
        <f>IF(AI1731="","",AI1731&lt;0)</f>
        <v>1</v>
      </c>
      <c r="AN1731" s="13" t="str">
        <f>IF(AH1731="","No inspection date",IF(AI1731&lt;0,"Negative chronology",IF(AI1731&lt;=30,"0-30",IF(AI1731&lt;=60,"31-60",IF(AI1731&lt;=90,"61-90",IF(AI1731&lt;=180,"91-180","181+"))))))</f>
        <v>Negative chronology</v>
      </c>
      <c r="AO1731" s="13" t="str">
        <f>IF(OR(ISNUMBER(SEARCH("COMPLETED",K1731)),ISNUMBER(SEARCH("CLOSED",K1731))),"Closed/Completed","Other Active/Issued")</f>
        <v>Other Active/Issued</v>
      </c>
    </row>
    <row r="1732" spans="1:41">
      <c r="A1732" t="s">
        <v>9570</v>
      </c>
      <c r="B1732" t="s">
        <v>87</v>
      </c>
      <c r="C1732" t="s">
        <v>87</v>
      </c>
      <c r="D1732" t="s">
        <v>88</v>
      </c>
      <c r="E1732" t="s">
        <v>7318</v>
      </c>
      <c r="G1732" t="s">
        <v>6860</v>
      </c>
      <c r="H1732" t="s">
        <v>9571</v>
      </c>
      <c r="K1732" t="s">
        <v>115</v>
      </c>
      <c r="L1732" t="s">
        <v>115</v>
      </c>
      <c r="M1732" t="s">
        <v>9559</v>
      </c>
      <c r="N1732" s="9">
        <v>98106</v>
      </c>
      <c r="O1732" t="s">
        <v>9572</v>
      </c>
      <c r="P1732" s="10">
        <v>47.52710283</v>
      </c>
      <c r="Q1732" s="10">
        <v>-122.35749642</v>
      </c>
      <c r="R1732" t="s">
        <v>9561</v>
      </c>
      <c r="S1732" s="7">
        <v>7</v>
      </c>
      <c r="T1732" s="7">
        <v>2024</v>
      </c>
      <c r="U1732" s="7">
        <v>3</v>
      </c>
      <c r="Y1732" t="b">
        <v>1</v>
      </c>
      <c r="Z1732" t="b">
        <v>1</v>
      </c>
      <c r="AB1732">
        <v>1</v>
      </c>
      <c r="AC1732" t="b">
        <v>0</v>
      </c>
      <c r="AD1732" t="b">
        <v>1</v>
      </c>
      <c r="AE1732" t="b">
        <v>0</v>
      </c>
      <c r="AF1732" t="b">
        <v>0</v>
      </c>
      <c r="AG1732" s="11">
        <v>45497</v>
      </c>
      <c r="AI1732" s="12">
        <f>IF(OR(AG1732="",AH1732=""),"",AH1732-AG1732)</f>
        <v/>
      </c>
      <c r="AJ1732" s="13">
        <f>IF(OR(AI1732="",AA1732=""),"",AI1732=AA1732)</f>
        <v/>
      </c>
      <c r="AK1732" s="13">
        <f>IF(AI1732="","",AI1732&gt;60)</f>
        <v/>
      </c>
      <c r="AL1732" s="13" t="b">
        <f>IF(OR(Y1732=TRUE,AH1732=""),TRUE,FALSE)</f>
        <v>1</v>
      </c>
      <c r="AM1732" s="13">
        <f>IF(AI1732="","",AI1732&lt;0)</f>
        <v/>
      </c>
      <c r="AN1732" s="13" t="str">
        <f>IF(AH1732="","No inspection date",IF(AI1732&lt;0,"Negative chronology",IF(AI1732&lt;=30,"0-30",IF(AI1732&lt;=60,"31-60",IF(AI1732&lt;=90,"61-90",IF(AI1732&lt;=180,"91-180","181+"))))))</f>
        <v>No inspection date</v>
      </c>
      <c r="AO1732" s="13" t="str">
        <f>IF(OR(ISNUMBER(SEARCH("COMPLETED",K1732)),ISNUMBER(SEARCH("CLOSED",K1732))),"Closed/Completed","Other Active/Issued")</f>
        <v>Other Active/Issued</v>
      </c>
    </row>
    <row r="1733" spans="1:41">
      <c r="A1733" t="s">
        <v>9573</v>
      </c>
      <c r="B1733" t="s">
        <v>87</v>
      </c>
      <c r="C1733" t="s">
        <v>87</v>
      </c>
      <c r="D1733" t="s">
        <v>88</v>
      </c>
      <c r="E1733" t="s">
        <v>7318</v>
      </c>
      <c r="F1733" t="s">
        <v>9574</v>
      </c>
      <c r="G1733" t="s">
        <v>9575</v>
      </c>
      <c r="H1733" t="s">
        <v>9571</v>
      </c>
      <c r="I1733" t="s">
        <v>6644</v>
      </c>
      <c r="J1733" t="s">
        <v>93</v>
      </c>
      <c r="K1733" t="s">
        <v>5967</v>
      </c>
      <c r="L1733" t="s">
        <v>5967</v>
      </c>
      <c r="M1733" t="s">
        <v>7724</v>
      </c>
      <c r="N1733" s="9">
        <v>98119</v>
      </c>
      <c r="O1733" t="s">
        <v>9576</v>
      </c>
      <c r="P1733" s="10">
        <v>47.64026111</v>
      </c>
      <c r="Q1733" s="10">
        <v>-122.37525247</v>
      </c>
      <c r="R1733" t="s">
        <v>7726</v>
      </c>
      <c r="S1733" s="7">
        <v>7</v>
      </c>
      <c r="T1733" s="7">
        <v>2024</v>
      </c>
      <c r="U1733" s="7">
        <v>3</v>
      </c>
      <c r="V1733">
        <v>8</v>
      </c>
      <c r="W1733">
        <v>2024</v>
      </c>
      <c r="X1733">
        <v>3</v>
      </c>
      <c r="Y1733" t="b">
        <v>0</v>
      </c>
      <c r="Z1733" t="b">
        <v>0</v>
      </c>
      <c r="AA1733">
        <v>14</v>
      </c>
      <c r="AB1733">
        <v>7</v>
      </c>
      <c r="AC1733" t="b">
        <v>0</v>
      </c>
      <c r="AD1733" t="b">
        <v>1</v>
      </c>
      <c r="AE1733" t="b">
        <v>0</v>
      </c>
      <c r="AF1733" t="b">
        <v>0</v>
      </c>
      <c r="AG1733" s="11">
        <v>45497</v>
      </c>
      <c r="AH1733" s="11">
        <v>45511</v>
      </c>
      <c r="AI1733" s="12">
        <f>IF(OR(AG1733="",AH1733=""),"",AH1733-AG1733)</f>
        <v>14.0</v>
      </c>
      <c r="AJ1733" s="13" t="b">
        <f>IF(OR(AI1733="",AA1733=""),"",AI1733=AA1733)</f>
        <v>1</v>
      </c>
      <c r="AK1733" s="13" t="b">
        <f>IF(AI1733="","",AI1733&gt;60)</f>
        <v>0</v>
      </c>
      <c r="AL1733" s="13" t="b">
        <f>IF(OR(Y1733=TRUE,AH1733=""),TRUE,FALSE)</f>
        <v>0</v>
      </c>
      <c r="AM1733" s="13" t="b">
        <f>IF(AI1733="","",AI1733&lt;0)</f>
        <v>0</v>
      </c>
      <c r="AN1733" s="13" t="str">
        <f>IF(AH1733="","No inspection date",IF(AI1733&lt;0,"Negative chronology",IF(AI1733&lt;=30,"0-30",IF(AI1733&lt;=60,"31-60",IF(AI1733&lt;=90,"61-90",IF(AI1733&lt;=180,"91-180","181+"))))))</f>
        <v>0-30</v>
      </c>
      <c r="AO1733" s="13" t="str">
        <f>IF(OR(ISNUMBER(SEARCH("COMPLETED",K1733)),ISNUMBER(SEARCH("CLOSED",K1733))),"Closed/Completed","Other Active/Issued")</f>
        <v>Other Active/Issued</v>
      </c>
    </row>
    <row r="1734" spans="1:41">
      <c r="A1734" t="s">
        <v>9577</v>
      </c>
      <c r="B1734" t="s">
        <v>87</v>
      </c>
      <c r="C1734" t="s">
        <v>87</v>
      </c>
      <c r="D1734" t="s">
        <v>88</v>
      </c>
      <c r="E1734" t="s">
        <v>7318</v>
      </c>
      <c r="H1734" t="s">
        <v>9571</v>
      </c>
      <c r="I1734" t="s">
        <v>4917</v>
      </c>
      <c r="J1734" t="s">
        <v>93</v>
      </c>
      <c r="K1734" t="s">
        <v>93</v>
      </c>
      <c r="L1734" t="s">
        <v>93</v>
      </c>
      <c r="M1734" t="s">
        <v>4197</v>
      </c>
      <c r="N1734" s="9">
        <v>98199</v>
      </c>
      <c r="O1734" t="s">
        <v>9578</v>
      </c>
      <c r="P1734" s="10">
        <v>47.64716446</v>
      </c>
      <c r="Q1734" s="10">
        <v>-122.38433444</v>
      </c>
      <c r="R1734" t="s">
        <v>4199</v>
      </c>
      <c r="S1734" s="7">
        <v>7</v>
      </c>
      <c r="T1734" s="7">
        <v>2024</v>
      </c>
      <c r="U1734" s="7">
        <v>3</v>
      </c>
      <c r="V1734">
        <v>1</v>
      </c>
      <c r="W1734">
        <v>2025</v>
      </c>
      <c r="X1734">
        <v>1</v>
      </c>
      <c r="Y1734" t="b">
        <v>0</v>
      </c>
      <c r="Z1734" t="b">
        <v>0</v>
      </c>
      <c r="AA1734">
        <v>190</v>
      </c>
      <c r="AB1734">
        <v>7</v>
      </c>
      <c r="AC1734" t="b">
        <v>0</v>
      </c>
      <c r="AD1734" t="b">
        <v>1</v>
      </c>
      <c r="AE1734" t="b">
        <v>0</v>
      </c>
      <c r="AF1734" t="b">
        <v>0</v>
      </c>
      <c r="AG1734" s="11">
        <v>45497</v>
      </c>
      <c r="AH1734" s="11">
        <v>45687</v>
      </c>
      <c r="AI1734" s="12">
        <f>IF(OR(AG1734="",AH1734=""),"",AH1734-AG1734)</f>
        <v>190.0</v>
      </c>
      <c r="AJ1734" s="13" t="b">
        <f>IF(OR(AI1734="",AA1734=""),"",AI1734=AA1734)</f>
        <v>1</v>
      </c>
      <c r="AK1734" s="13" t="b">
        <f>IF(AI1734="","",AI1734&gt;60)</f>
        <v>1</v>
      </c>
      <c r="AL1734" s="13" t="b">
        <f>IF(OR(Y1734=TRUE,AH1734=""),TRUE,FALSE)</f>
        <v>0</v>
      </c>
      <c r="AM1734" s="13" t="b">
        <f>IF(AI1734="","",AI1734&lt;0)</f>
        <v>0</v>
      </c>
      <c r="AN1734" s="13" t="str">
        <f>IF(AH1734="","No inspection date",IF(AI1734&lt;0,"Negative chronology",IF(AI1734&lt;=30,"0-30",IF(AI1734&lt;=60,"31-60",IF(AI1734&lt;=90,"61-90",IF(AI1734&lt;=180,"91-180","181+"))))))</f>
        <v>181+</v>
      </c>
      <c r="AO1734" s="13" t="str">
        <f>IF(OR(ISNUMBER(SEARCH("COMPLETED",K1734)),ISNUMBER(SEARCH("CLOSED",K1734))),"Closed/Completed","Other Active/Issued")</f>
        <v>Closed/Completed</v>
      </c>
    </row>
    <row r="1735" spans="1:41">
      <c r="A1735" t="s">
        <v>9579</v>
      </c>
      <c r="B1735" t="s">
        <v>87</v>
      </c>
      <c r="C1735" t="s">
        <v>87</v>
      </c>
      <c r="D1735" t="s">
        <v>88</v>
      </c>
      <c r="E1735" t="s">
        <v>7318</v>
      </c>
      <c r="F1735" t="s">
        <v>9580</v>
      </c>
      <c r="G1735" t="s">
        <v>9580</v>
      </c>
      <c r="H1735" t="s">
        <v>9266</v>
      </c>
      <c r="I1735" t="s">
        <v>5065</v>
      </c>
      <c r="J1735" t="s">
        <v>137</v>
      </c>
      <c r="K1735" t="s">
        <v>93</v>
      </c>
      <c r="L1735" t="s">
        <v>93</v>
      </c>
      <c r="M1735" t="s">
        <v>9581</v>
      </c>
      <c r="N1735" s="9">
        <v>98103</v>
      </c>
      <c r="O1735" t="s">
        <v>9582</v>
      </c>
      <c r="P1735" s="10">
        <v>47.69393052</v>
      </c>
      <c r="Q1735" s="10">
        <v>-122.33236727</v>
      </c>
      <c r="R1735" t="s">
        <v>9583</v>
      </c>
      <c r="S1735" s="7">
        <v>7</v>
      </c>
      <c r="T1735" s="7">
        <v>2024</v>
      </c>
      <c r="U1735" s="7">
        <v>3</v>
      </c>
      <c r="V1735">
        <v>5</v>
      </c>
      <c r="W1735">
        <v>2025</v>
      </c>
      <c r="X1735">
        <v>2</v>
      </c>
      <c r="Y1735" t="b">
        <v>0</v>
      </c>
      <c r="Z1735" t="b">
        <v>0</v>
      </c>
      <c r="AA1735">
        <v>288</v>
      </c>
      <c r="AB1735">
        <v>5</v>
      </c>
      <c r="AC1735" t="b">
        <v>0</v>
      </c>
      <c r="AD1735" t="b">
        <v>1</v>
      </c>
      <c r="AE1735" t="b">
        <v>0</v>
      </c>
      <c r="AF1735" t="b">
        <v>0</v>
      </c>
      <c r="AG1735" s="11">
        <v>45498</v>
      </c>
      <c r="AH1735" s="11">
        <v>45786</v>
      </c>
      <c r="AI1735" s="12">
        <f>IF(OR(AG1735="",AH1735=""),"",AH1735-AG1735)</f>
        <v>288.0</v>
      </c>
      <c r="AJ1735" s="13" t="b">
        <f>IF(OR(AI1735="",AA1735=""),"",AI1735=AA1735)</f>
        <v>1</v>
      </c>
      <c r="AK1735" s="13" t="b">
        <f>IF(AI1735="","",AI1735&gt;60)</f>
        <v>1</v>
      </c>
      <c r="AL1735" s="13" t="b">
        <f>IF(OR(Y1735=TRUE,AH1735=""),TRUE,FALSE)</f>
        <v>0</v>
      </c>
      <c r="AM1735" s="13" t="b">
        <f>IF(AI1735="","",AI1735&lt;0)</f>
        <v>0</v>
      </c>
      <c r="AN1735" s="13" t="str">
        <f>IF(AH1735="","No inspection date",IF(AI1735&lt;0,"Negative chronology",IF(AI1735&lt;=30,"0-30",IF(AI1735&lt;=60,"31-60",IF(AI1735&lt;=90,"61-90",IF(AI1735&lt;=180,"91-180","181+"))))))</f>
        <v>181+</v>
      </c>
      <c r="AO1735" s="13" t="str">
        <f>IF(OR(ISNUMBER(SEARCH("COMPLETED",K1735)),ISNUMBER(SEARCH("CLOSED",K1735))),"Closed/Completed","Other Active/Issued")</f>
        <v>Closed/Completed</v>
      </c>
    </row>
    <row r="1736" spans="1:41">
      <c r="A1736" t="s">
        <v>9584</v>
      </c>
      <c r="B1736" t="s">
        <v>87</v>
      </c>
      <c r="C1736" t="s">
        <v>87</v>
      </c>
      <c r="D1736" t="s">
        <v>88</v>
      </c>
      <c r="E1736" t="s">
        <v>7318</v>
      </c>
      <c r="F1736" t="s">
        <v>9585</v>
      </c>
      <c r="G1736" t="s">
        <v>6860</v>
      </c>
      <c r="H1736" t="s">
        <v>3496</v>
      </c>
      <c r="I1736" t="s">
        <v>4370</v>
      </c>
      <c r="J1736" t="s">
        <v>137</v>
      </c>
      <c r="K1736" t="s">
        <v>93</v>
      </c>
      <c r="L1736" t="s">
        <v>93</v>
      </c>
      <c r="M1736" t="s">
        <v>9586</v>
      </c>
      <c r="N1736" s="9">
        <v>98109</v>
      </c>
      <c r="O1736" t="s">
        <v>9587</v>
      </c>
      <c r="P1736" s="10">
        <v>47.63710517</v>
      </c>
      <c r="Q1736" s="10">
        <v>-122.34271301</v>
      </c>
      <c r="R1736" t="s">
        <v>9588</v>
      </c>
      <c r="S1736" s="7">
        <v>7</v>
      </c>
      <c r="T1736" s="7">
        <v>2024</v>
      </c>
      <c r="U1736" s="7">
        <v>3</v>
      </c>
      <c r="V1736">
        <v>9</v>
      </c>
      <c r="W1736">
        <v>2024</v>
      </c>
      <c r="X1736">
        <v>3</v>
      </c>
      <c r="Y1736" t="b">
        <v>0</v>
      </c>
      <c r="Z1736" t="b">
        <v>0</v>
      </c>
      <c r="AA1736">
        <v>46</v>
      </c>
      <c r="AB1736">
        <v>7</v>
      </c>
      <c r="AC1736" t="b">
        <v>0</v>
      </c>
      <c r="AD1736" t="b">
        <v>1</v>
      </c>
      <c r="AE1736" t="b">
        <v>0</v>
      </c>
      <c r="AF1736" t="b">
        <v>0</v>
      </c>
      <c r="AG1736" s="11">
        <v>45499</v>
      </c>
      <c r="AH1736" s="11">
        <v>45545</v>
      </c>
      <c r="AI1736" s="12">
        <f>IF(OR(AG1736="",AH1736=""),"",AH1736-AG1736)</f>
        <v>46.0</v>
      </c>
      <c r="AJ1736" s="13" t="b">
        <f>IF(OR(AI1736="",AA1736=""),"",AI1736=AA1736)</f>
        <v>1</v>
      </c>
      <c r="AK1736" s="13" t="b">
        <f>IF(AI1736="","",AI1736&gt;60)</f>
        <v>0</v>
      </c>
      <c r="AL1736" s="13" t="b">
        <f>IF(OR(Y1736=TRUE,AH1736=""),TRUE,FALSE)</f>
        <v>0</v>
      </c>
      <c r="AM1736" s="13" t="b">
        <f>IF(AI1736="","",AI1736&lt;0)</f>
        <v>0</v>
      </c>
      <c r="AN1736" s="13" t="str">
        <f>IF(AH1736="","No inspection date",IF(AI1736&lt;0,"Negative chronology",IF(AI1736&lt;=30,"0-30",IF(AI1736&lt;=60,"31-60",IF(AI1736&lt;=90,"61-90",IF(AI1736&lt;=180,"91-180","181+"))))))</f>
        <v>31-60</v>
      </c>
      <c r="AO1736" s="13" t="str">
        <f>IF(OR(ISNUMBER(SEARCH("COMPLETED",K1736)),ISNUMBER(SEARCH("CLOSED",K1736))),"Closed/Completed","Other Active/Issued")</f>
        <v>Closed/Completed</v>
      </c>
    </row>
    <row r="1737" spans="1:41">
      <c r="A1737" t="s">
        <v>9589</v>
      </c>
      <c r="B1737" t="s">
        <v>87</v>
      </c>
      <c r="C1737" t="s">
        <v>87</v>
      </c>
      <c r="D1737" t="s">
        <v>88</v>
      </c>
      <c r="E1737" t="s">
        <v>7318</v>
      </c>
      <c r="F1737" t="s">
        <v>9590</v>
      </c>
      <c r="G1737" t="s">
        <v>6860</v>
      </c>
      <c r="H1737" t="s">
        <v>3496</v>
      </c>
      <c r="I1737" t="s">
        <v>9591</v>
      </c>
      <c r="J1737" t="s">
        <v>93</v>
      </c>
      <c r="K1737" t="s">
        <v>93</v>
      </c>
      <c r="L1737" t="s">
        <v>93</v>
      </c>
      <c r="M1737" t="s">
        <v>9592</v>
      </c>
      <c r="O1737" t="s">
        <v>9593</v>
      </c>
      <c r="P1737" s="10">
        <v>47.6372436</v>
      </c>
      <c r="Q1737" s="10">
        <v>-122.3427066</v>
      </c>
      <c r="R1737" t="s">
        <v>9594</v>
      </c>
      <c r="S1737" s="7">
        <v>7</v>
      </c>
      <c r="T1737" s="7">
        <v>2024</v>
      </c>
      <c r="U1737" s="7">
        <v>3</v>
      </c>
      <c r="V1737">
        <v>1</v>
      </c>
      <c r="W1737">
        <v>2025</v>
      </c>
      <c r="X1737">
        <v>1</v>
      </c>
      <c r="Y1737" t="b">
        <v>0</v>
      </c>
      <c r="Z1737" t="b">
        <v>0</v>
      </c>
      <c r="AA1737">
        <v>189</v>
      </c>
      <c r="AB1737">
        <v>7</v>
      </c>
      <c r="AC1737" t="b">
        <v>0</v>
      </c>
      <c r="AD1737" t="b">
        <v>1</v>
      </c>
      <c r="AE1737" t="b">
        <v>0</v>
      </c>
      <c r="AF1737" t="b">
        <v>0</v>
      </c>
      <c r="AG1737" s="11">
        <v>45499</v>
      </c>
      <c r="AH1737" s="11">
        <v>45688</v>
      </c>
      <c r="AI1737" s="12">
        <f>IF(OR(AG1737="",AH1737=""),"",AH1737-AG1737)</f>
        <v>189.0</v>
      </c>
      <c r="AJ1737" s="13" t="b">
        <f>IF(OR(AI1737="",AA1737=""),"",AI1737=AA1737)</f>
        <v>1</v>
      </c>
      <c r="AK1737" s="13" t="b">
        <f>IF(AI1737="","",AI1737&gt;60)</f>
        <v>1</v>
      </c>
      <c r="AL1737" s="13" t="b">
        <f>IF(OR(Y1737=TRUE,AH1737=""),TRUE,FALSE)</f>
        <v>0</v>
      </c>
      <c r="AM1737" s="13" t="b">
        <f>IF(AI1737="","",AI1737&lt;0)</f>
        <v>0</v>
      </c>
      <c r="AN1737" s="13" t="str">
        <f>IF(AH1737="","No inspection date",IF(AI1737&lt;0,"Negative chronology",IF(AI1737&lt;=30,"0-30",IF(AI1737&lt;=60,"31-60",IF(AI1737&lt;=90,"61-90",IF(AI1737&lt;=180,"91-180","181+"))))))</f>
        <v>181+</v>
      </c>
      <c r="AO1737" s="13" t="str">
        <f>IF(OR(ISNUMBER(SEARCH("COMPLETED",K1737)),ISNUMBER(SEARCH("CLOSED",K1737))),"Closed/Completed","Other Active/Issued")</f>
        <v>Closed/Completed</v>
      </c>
    </row>
    <row r="1738" spans="1:41">
      <c r="A1738" t="s">
        <v>9595</v>
      </c>
      <c r="B1738" t="s">
        <v>87</v>
      </c>
      <c r="C1738" t="s">
        <v>87</v>
      </c>
      <c r="D1738" t="s">
        <v>88</v>
      </c>
      <c r="E1738" t="s">
        <v>7318</v>
      </c>
      <c r="F1738" t="s">
        <v>9596</v>
      </c>
      <c r="G1738" t="s">
        <v>6860</v>
      </c>
      <c r="H1738" t="s">
        <v>4210</v>
      </c>
      <c r="I1738" t="s">
        <v>9597</v>
      </c>
      <c r="J1738" t="s">
        <v>93</v>
      </c>
      <c r="K1738" t="s">
        <v>5967</v>
      </c>
      <c r="L1738" t="s">
        <v>5967</v>
      </c>
      <c r="M1738" t="s">
        <v>9093</v>
      </c>
      <c r="N1738" s="9">
        <v>98106</v>
      </c>
      <c r="O1738" t="s">
        <v>9598</v>
      </c>
      <c r="P1738" s="10">
        <v>47.56796481</v>
      </c>
      <c r="Q1738" s="10">
        <v>-122.36096086</v>
      </c>
      <c r="R1738" t="s">
        <v>9095</v>
      </c>
      <c r="S1738" s="7">
        <v>7</v>
      </c>
      <c r="T1738" s="7">
        <v>2024</v>
      </c>
      <c r="U1738" s="7">
        <v>3</v>
      </c>
      <c r="V1738">
        <v>10</v>
      </c>
      <c r="W1738">
        <v>2025</v>
      </c>
      <c r="X1738">
        <v>4</v>
      </c>
      <c r="Y1738" t="b">
        <v>0</v>
      </c>
      <c r="Z1738" t="b">
        <v>0</v>
      </c>
      <c r="AA1738">
        <v>441</v>
      </c>
      <c r="AB1738">
        <v>1</v>
      </c>
      <c r="AC1738" t="b">
        <v>0</v>
      </c>
      <c r="AD1738" t="b">
        <v>1</v>
      </c>
      <c r="AE1738" t="b">
        <v>0</v>
      </c>
      <c r="AF1738" t="b">
        <v>0</v>
      </c>
      <c r="AG1738" s="11">
        <v>45503</v>
      </c>
      <c r="AH1738" s="11">
        <v>45944</v>
      </c>
      <c r="AI1738" s="12">
        <f>IF(OR(AG1738="",AH1738=""),"",AH1738-AG1738)</f>
        <v>441.0</v>
      </c>
      <c r="AJ1738" s="13" t="b">
        <f>IF(OR(AI1738="",AA1738=""),"",AI1738=AA1738)</f>
        <v>1</v>
      </c>
      <c r="AK1738" s="13" t="b">
        <f>IF(AI1738="","",AI1738&gt;60)</f>
        <v>1</v>
      </c>
      <c r="AL1738" s="13" t="b">
        <f>IF(OR(Y1738=TRUE,AH1738=""),TRUE,FALSE)</f>
        <v>0</v>
      </c>
      <c r="AM1738" s="13" t="b">
        <f>IF(AI1738="","",AI1738&lt;0)</f>
        <v>0</v>
      </c>
      <c r="AN1738" s="13" t="str">
        <f>IF(AH1738="","No inspection date",IF(AI1738&lt;0,"Negative chronology",IF(AI1738&lt;=30,"0-30",IF(AI1738&lt;=60,"31-60",IF(AI1738&lt;=90,"61-90",IF(AI1738&lt;=180,"91-180","181+"))))))</f>
        <v>181+</v>
      </c>
      <c r="AO1738" s="13" t="str">
        <f>IF(OR(ISNUMBER(SEARCH("COMPLETED",K1738)),ISNUMBER(SEARCH("CLOSED",K1738))),"Closed/Completed","Other Active/Issued")</f>
        <v>Other Active/Issued</v>
      </c>
    </row>
    <row r="1739" spans="1:41">
      <c r="A1739" t="s">
        <v>9599</v>
      </c>
      <c r="B1739" t="s">
        <v>87</v>
      </c>
      <c r="C1739" t="s">
        <v>87</v>
      </c>
      <c r="D1739" t="s">
        <v>88</v>
      </c>
      <c r="E1739" t="s">
        <v>7318</v>
      </c>
      <c r="F1739" t="s">
        <v>9600</v>
      </c>
      <c r="H1739" t="s">
        <v>3956</v>
      </c>
      <c r="I1739" t="s">
        <v>9266</v>
      </c>
      <c r="J1739" t="s">
        <v>93</v>
      </c>
      <c r="K1739" t="s">
        <v>100</v>
      </c>
      <c r="L1739" t="s">
        <v>100</v>
      </c>
      <c r="M1739" t="s">
        <v>9601</v>
      </c>
      <c r="N1739" s="9">
        <v>98115</v>
      </c>
      <c r="O1739" t="s">
        <v>9602</v>
      </c>
      <c r="P1739" s="10">
        <v>47.67740707</v>
      </c>
      <c r="Q1739" s="10">
        <v>-122.31150868</v>
      </c>
      <c r="R1739" t="s">
        <v>9603</v>
      </c>
      <c r="S1739" s="7">
        <v>8</v>
      </c>
      <c r="T1739" s="7">
        <v>2024</v>
      </c>
      <c r="U1739" s="7">
        <v>3</v>
      </c>
      <c r="V1739">
        <v>7</v>
      </c>
      <c r="W1739">
        <v>2024</v>
      </c>
      <c r="X1739">
        <v>3</v>
      </c>
      <c r="Y1739" t="b">
        <v>0</v>
      </c>
      <c r="Z1739" t="b">
        <v>0</v>
      </c>
      <c r="AA1739">
        <v>-7</v>
      </c>
      <c r="AB1739">
        <v>4</v>
      </c>
      <c r="AC1739" t="b">
        <v>0</v>
      </c>
      <c r="AD1739" t="b">
        <v>1</v>
      </c>
      <c r="AE1739" t="b">
        <v>0</v>
      </c>
      <c r="AF1739" t="b">
        <v>0</v>
      </c>
      <c r="AG1739" s="11">
        <v>45505</v>
      </c>
      <c r="AH1739" s="11">
        <v>45498</v>
      </c>
      <c r="AI1739" s="12">
        <f>IF(OR(AG1739="",AH1739=""),"",AH1739-AG1739)</f>
        <v>-7.0</v>
      </c>
      <c r="AJ1739" s="13" t="b">
        <f>IF(OR(AI1739="",AA1739=""),"",AI1739=AA1739)</f>
        <v>1</v>
      </c>
      <c r="AK1739" s="13" t="b">
        <f>IF(AI1739="","",AI1739&gt;60)</f>
        <v>0</v>
      </c>
      <c r="AL1739" s="13" t="b">
        <f>IF(OR(Y1739=TRUE,AH1739=""),TRUE,FALSE)</f>
        <v>0</v>
      </c>
      <c r="AM1739" s="13" t="b">
        <f>IF(AI1739="","",AI1739&lt;0)</f>
        <v>1</v>
      </c>
      <c r="AN1739" s="13" t="str">
        <f>IF(AH1739="","No inspection date",IF(AI1739&lt;0,"Negative chronology",IF(AI1739&lt;=30,"0-30",IF(AI1739&lt;=60,"31-60",IF(AI1739&lt;=90,"61-90",IF(AI1739&lt;=180,"91-180","181+"))))))</f>
        <v>Negative chronology</v>
      </c>
      <c r="AO1739" s="13" t="str">
        <f>IF(OR(ISNUMBER(SEARCH("COMPLETED",K1739)),ISNUMBER(SEARCH("CLOSED",K1739))),"Closed/Completed","Other Active/Issued")</f>
        <v>Other Active/Issued</v>
      </c>
    </row>
    <row r="1740" spans="1:41">
      <c r="A1740" t="s">
        <v>9604</v>
      </c>
      <c r="B1740" t="s">
        <v>87</v>
      </c>
      <c r="C1740" t="s">
        <v>87</v>
      </c>
      <c r="D1740" t="s">
        <v>88</v>
      </c>
      <c r="E1740" t="s">
        <v>7318</v>
      </c>
      <c r="F1740" t="s">
        <v>9605</v>
      </c>
      <c r="H1740" t="s">
        <v>4265</v>
      </c>
      <c r="I1740" t="s">
        <v>4396</v>
      </c>
      <c r="J1740" t="s">
        <v>137</v>
      </c>
      <c r="K1740" t="s">
        <v>93</v>
      </c>
      <c r="L1740" t="s">
        <v>93</v>
      </c>
      <c r="M1740" t="s">
        <v>9606</v>
      </c>
      <c r="N1740" s="9">
        <v>98103</v>
      </c>
      <c r="O1740" t="s">
        <v>9607</v>
      </c>
      <c r="P1740" s="10">
        <v>47.69093814</v>
      </c>
      <c r="Q1740" s="10">
        <v>-122.33949138</v>
      </c>
      <c r="R1740" t="s">
        <v>9608</v>
      </c>
      <c r="S1740" s="7">
        <v>8</v>
      </c>
      <c r="T1740" s="7">
        <v>2024</v>
      </c>
      <c r="U1740" s="7">
        <v>3</v>
      </c>
      <c r="V1740">
        <v>12</v>
      </c>
      <c r="W1740">
        <v>2024</v>
      </c>
      <c r="X1740">
        <v>4</v>
      </c>
      <c r="Y1740" t="b">
        <v>0</v>
      </c>
      <c r="Z1740" t="b">
        <v>0</v>
      </c>
      <c r="AA1740">
        <v>135</v>
      </c>
      <c r="AB1740">
        <v>5</v>
      </c>
      <c r="AC1740" t="b">
        <v>0</v>
      </c>
      <c r="AD1740" t="b">
        <v>1</v>
      </c>
      <c r="AE1740" t="b">
        <v>0</v>
      </c>
      <c r="AF1740" t="b">
        <v>0</v>
      </c>
      <c r="AG1740" s="11">
        <v>45510</v>
      </c>
      <c r="AH1740" s="11">
        <v>45645</v>
      </c>
      <c r="AI1740" s="12">
        <f>IF(OR(AG1740="",AH1740=""),"",AH1740-AG1740)</f>
        <v>135.0</v>
      </c>
      <c r="AJ1740" s="13" t="b">
        <f>IF(OR(AI1740="",AA1740=""),"",AI1740=AA1740)</f>
        <v>1</v>
      </c>
      <c r="AK1740" s="13" t="b">
        <f>IF(AI1740="","",AI1740&gt;60)</f>
        <v>1</v>
      </c>
      <c r="AL1740" s="13" t="b">
        <f>IF(OR(Y1740=TRUE,AH1740=""),TRUE,FALSE)</f>
        <v>0</v>
      </c>
      <c r="AM1740" s="13" t="b">
        <f>IF(AI1740="","",AI1740&lt;0)</f>
        <v>0</v>
      </c>
      <c r="AN1740" s="13" t="str">
        <f>IF(AH1740="","No inspection date",IF(AI1740&lt;0,"Negative chronology",IF(AI1740&lt;=30,"0-30",IF(AI1740&lt;=60,"31-60",IF(AI1740&lt;=90,"61-90",IF(AI1740&lt;=180,"91-180","181+"))))))</f>
        <v>91-180</v>
      </c>
      <c r="AO1740" s="13" t="str">
        <f>IF(OR(ISNUMBER(SEARCH("COMPLETED",K1740)),ISNUMBER(SEARCH("CLOSED",K1740))),"Closed/Completed","Other Active/Issued")</f>
        <v>Closed/Completed</v>
      </c>
    </row>
    <row r="1741" spans="1:41">
      <c r="A1741" t="s">
        <v>9609</v>
      </c>
      <c r="B1741" t="s">
        <v>87</v>
      </c>
      <c r="C1741" t="s">
        <v>87</v>
      </c>
      <c r="D1741" t="s">
        <v>88</v>
      </c>
      <c r="E1741" t="s">
        <v>7318</v>
      </c>
      <c r="F1741" t="s">
        <v>9610</v>
      </c>
      <c r="H1741" t="s">
        <v>4265</v>
      </c>
      <c r="K1741" t="s">
        <v>115</v>
      </c>
      <c r="L1741" t="s">
        <v>115</v>
      </c>
      <c r="M1741" t="s">
        <v>9611</v>
      </c>
      <c r="N1741" s="9">
        <v>98199</v>
      </c>
      <c r="O1741" t="s">
        <v>9612</v>
      </c>
      <c r="P1741" s="10">
        <v>47.64134492</v>
      </c>
      <c r="Q1741" s="10">
        <v>-122.39197409</v>
      </c>
      <c r="R1741" t="s">
        <v>9613</v>
      </c>
      <c r="S1741" s="7">
        <v>8</v>
      </c>
      <c r="T1741" s="7">
        <v>2024</v>
      </c>
      <c r="U1741" s="7">
        <v>3</v>
      </c>
      <c r="Y1741" t="b">
        <v>1</v>
      </c>
      <c r="Z1741" t="b">
        <v>1</v>
      </c>
      <c r="AB1741">
        <v>7</v>
      </c>
      <c r="AC1741" t="b">
        <v>0</v>
      </c>
      <c r="AD1741" t="b">
        <v>1</v>
      </c>
      <c r="AE1741" t="b">
        <v>0</v>
      </c>
      <c r="AF1741" t="b">
        <v>0</v>
      </c>
      <c r="AG1741" s="11">
        <v>45510</v>
      </c>
      <c r="AI1741" s="12">
        <f>IF(OR(AG1741="",AH1741=""),"",AH1741-AG1741)</f>
        <v/>
      </c>
      <c r="AJ1741" s="13">
        <f>IF(OR(AI1741="",AA1741=""),"",AI1741=AA1741)</f>
        <v/>
      </c>
      <c r="AK1741" s="13">
        <f>IF(AI1741="","",AI1741&gt;60)</f>
        <v/>
      </c>
      <c r="AL1741" s="13" t="b">
        <f>IF(OR(Y1741=TRUE,AH1741=""),TRUE,FALSE)</f>
        <v>1</v>
      </c>
      <c r="AM1741" s="13">
        <f>IF(AI1741="","",AI1741&lt;0)</f>
        <v/>
      </c>
      <c r="AN1741" s="13" t="str">
        <f>IF(AH1741="","No inspection date",IF(AI1741&lt;0,"Negative chronology",IF(AI1741&lt;=30,"0-30",IF(AI1741&lt;=60,"31-60",IF(AI1741&lt;=90,"61-90",IF(AI1741&lt;=180,"91-180","181+"))))))</f>
        <v>No inspection date</v>
      </c>
      <c r="AO1741" s="13" t="str">
        <f>IF(OR(ISNUMBER(SEARCH("COMPLETED",K1741)),ISNUMBER(SEARCH("CLOSED",K1741))),"Closed/Completed","Other Active/Issued")</f>
        <v>Other Active/Issued</v>
      </c>
    </row>
    <row r="1742" spans="1:41">
      <c r="A1742" t="s">
        <v>9614</v>
      </c>
      <c r="B1742" t="s">
        <v>87</v>
      </c>
      <c r="C1742" t="s">
        <v>87</v>
      </c>
      <c r="D1742" t="s">
        <v>88</v>
      </c>
      <c r="E1742" t="s">
        <v>7318</v>
      </c>
      <c r="F1742" t="s">
        <v>9615</v>
      </c>
      <c r="H1742" t="s">
        <v>4265</v>
      </c>
      <c r="K1742" t="s">
        <v>115</v>
      </c>
      <c r="L1742" t="s">
        <v>115</v>
      </c>
      <c r="M1742" t="s">
        <v>9616</v>
      </c>
      <c r="O1742" t="s">
        <v>9617</v>
      </c>
      <c r="P1742" s="10">
        <v>47.6801756</v>
      </c>
      <c r="Q1742" s="10">
        <v>-122.36636558</v>
      </c>
      <c r="R1742" t="s">
        <v>9618</v>
      </c>
      <c r="S1742" s="7">
        <v>8</v>
      </c>
      <c r="T1742" s="7">
        <v>2024</v>
      </c>
      <c r="U1742" s="7">
        <v>3</v>
      </c>
      <c r="Y1742" t="b">
        <v>1</v>
      </c>
      <c r="Z1742" t="b">
        <v>1</v>
      </c>
      <c r="AB1742">
        <v>6</v>
      </c>
      <c r="AC1742" t="b">
        <v>0</v>
      </c>
      <c r="AD1742" t="b">
        <v>1</v>
      </c>
      <c r="AE1742" t="b">
        <v>0</v>
      </c>
      <c r="AF1742" t="b">
        <v>0</v>
      </c>
      <c r="AG1742" s="11">
        <v>45510</v>
      </c>
      <c r="AI1742" s="12">
        <f>IF(OR(AG1742="",AH1742=""),"",AH1742-AG1742)</f>
        <v/>
      </c>
      <c r="AJ1742" s="13">
        <f>IF(OR(AI1742="",AA1742=""),"",AI1742=AA1742)</f>
        <v/>
      </c>
      <c r="AK1742" s="13">
        <f>IF(AI1742="","",AI1742&gt;60)</f>
        <v/>
      </c>
      <c r="AL1742" s="13" t="b">
        <f>IF(OR(Y1742=TRUE,AH1742=""),TRUE,FALSE)</f>
        <v>1</v>
      </c>
      <c r="AM1742" s="13">
        <f>IF(AI1742="","",AI1742&lt;0)</f>
        <v/>
      </c>
      <c r="AN1742" s="13" t="str">
        <f>IF(AH1742="","No inspection date",IF(AI1742&lt;0,"Negative chronology",IF(AI1742&lt;=30,"0-30",IF(AI1742&lt;=60,"31-60",IF(AI1742&lt;=90,"61-90",IF(AI1742&lt;=180,"91-180","181+"))))))</f>
        <v>No inspection date</v>
      </c>
      <c r="AO1742" s="13" t="str">
        <f>IF(OR(ISNUMBER(SEARCH("COMPLETED",K1742)),ISNUMBER(SEARCH("CLOSED",K1742))),"Closed/Completed","Other Active/Issued")</f>
        <v>Other Active/Issued</v>
      </c>
    </row>
    <row r="1743" spans="1:41">
      <c r="A1743" t="s">
        <v>9619</v>
      </c>
      <c r="B1743" t="s">
        <v>87</v>
      </c>
      <c r="C1743" t="s">
        <v>87</v>
      </c>
      <c r="D1743" t="s">
        <v>88</v>
      </c>
      <c r="E1743" t="s">
        <v>7318</v>
      </c>
      <c r="F1743" t="s">
        <v>9620</v>
      </c>
      <c r="H1743" t="s">
        <v>4265</v>
      </c>
      <c r="I1743" t="s">
        <v>3956</v>
      </c>
      <c r="J1743" t="s">
        <v>93</v>
      </c>
      <c r="K1743" t="s">
        <v>5967</v>
      </c>
      <c r="L1743" t="s">
        <v>5967</v>
      </c>
      <c r="M1743" t="s">
        <v>4357</v>
      </c>
      <c r="N1743" s="9">
        <v>98133</v>
      </c>
      <c r="O1743" t="s">
        <v>9621</v>
      </c>
      <c r="P1743" s="10">
        <v>47.73347154</v>
      </c>
      <c r="Q1743" s="10">
        <v>-122.33396875</v>
      </c>
      <c r="R1743" t="s">
        <v>4359</v>
      </c>
      <c r="S1743" s="7">
        <v>8</v>
      </c>
      <c r="T1743" s="7">
        <v>2024</v>
      </c>
      <c r="U1743" s="7">
        <v>3</v>
      </c>
      <c r="V1743">
        <v>8</v>
      </c>
      <c r="W1743">
        <v>2024</v>
      </c>
      <c r="X1743">
        <v>3</v>
      </c>
      <c r="Y1743" t="b">
        <v>0</v>
      </c>
      <c r="Z1743" t="b">
        <v>0</v>
      </c>
      <c r="AA1743">
        <v>-5</v>
      </c>
      <c r="AB1743">
        <v>5</v>
      </c>
      <c r="AC1743" t="b">
        <v>0</v>
      </c>
      <c r="AD1743" t="b">
        <v>1</v>
      </c>
      <c r="AE1743" t="b">
        <v>0</v>
      </c>
      <c r="AF1743" t="b">
        <v>0</v>
      </c>
      <c r="AG1743" s="11">
        <v>45510</v>
      </c>
      <c r="AH1743" s="11">
        <v>45505</v>
      </c>
      <c r="AI1743" s="12">
        <f>IF(OR(AG1743="",AH1743=""),"",AH1743-AG1743)</f>
        <v>-5.0</v>
      </c>
      <c r="AJ1743" s="13" t="b">
        <f>IF(OR(AI1743="",AA1743=""),"",AI1743=AA1743)</f>
        <v>1</v>
      </c>
      <c r="AK1743" s="13" t="b">
        <f>IF(AI1743="","",AI1743&gt;60)</f>
        <v>0</v>
      </c>
      <c r="AL1743" s="13" t="b">
        <f>IF(OR(Y1743=TRUE,AH1743=""),TRUE,FALSE)</f>
        <v>0</v>
      </c>
      <c r="AM1743" s="13" t="b">
        <f>IF(AI1743="","",AI1743&lt;0)</f>
        <v>1</v>
      </c>
      <c r="AN1743" s="13" t="str">
        <f>IF(AH1743="","No inspection date",IF(AI1743&lt;0,"Negative chronology",IF(AI1743&lt;=30,"0-30",IF(AI1743&lt;=60,"31-60",IF(AI1743&lt;=90,"61-90",IF(AI1743&lt;=180,"91-180","181+"))))))</f>
        <v>Negative chronology</v>
      </c>
      <c r="AO1743" s="13" t="str">
        <f>IF(OR(ISNUMBER(SEARCH("COMPLETED",K1743)),ISNUMBER(SEARCH("CLOSED",K1743))),"Closed/Completed","Other Active/Issued")</f>
        <v>Other Active/Issued</v>
      </c>
    </row>
    <row r="1744" spans="1:41">
      <c r="A1744" t="s">
        <v>9622</v>
      </c>
      <c r="B1744" t="s">
        <v>87</v>
      </c>
      <c r="C1744" t="s">
        <v>87</v>
      </c>
      <c r="D1744" t="s">
        <v>88</v>
      </c>
      <c r="E1744" t="s">
        <v>7318</v>
      </c>
      <c r="F1744" t="s">
        <v>9623</v>
      </c>
      <c r="G1744" t="s">
        <v>9624</v>
      </c>
      <c r="H1744" t="s">
        <v>6644</v>
      </c>
      <c r="I1744" t="s">
        <v>4687</v>
      </c>
      <c r="J1744" t="s">
        <v>718</v>
      </c>
      <c r="K1744" t="s">
        <v>93</v>
      </c>
      <c r="L1744" t="s">
        <v>93</v>
      </c>
      <c r="M1744" t="s">
        <v>9625</v>
      </c>
      <c r="N1744" s="9">
        <v>98133</v>
      </c>
      <c r="O1744" t="s">
        <v>9626</v>
      </c>
      <c r="P1744" s="10">
        <v>47.70735534</v>
      </c>
      <c r="Q1744" s="10">
        <v>-122.3409787</v>
      </c>
      <c r="R1744" t="s">
        <v>9627</v>
      </c>
      <c r="S1744" s="7">
        <v>8</v>
      </c>
      <c r="T1744" s="7">
        <v>2024</v>
      </c>
      <c r="U1744" s="7">
        <v>3</v>
      </c>
      <c r="V1744">
        <v>11</v>
      </c>
      <c r="W1744">
        <v>2024</v>
      </c>
      <c r="X1744">
        <v>4</v>
      </c>
      <c r="Y1744" t="b">
        <v>0</v>
      </c>
      <c r="Z1744" t="b">
        <v>0</v>
      </c>
      <c r="AA1744">
        <v>105</v>
      </c>
      <c r="AB1744">
        <v>5</v>
      </c>
      <c r="AC1744" t="b">
        <v>0</v>
      </c>
      <c r="AD1744" t="b">
        <v>1</v>
      </c>
      <c r="AE1744" t="b">
        <v>0</v>
      </c>
      <c r="AF1744" t="b">
        <v>0</v>
      </c>
      <c r="AG1744" s="11">
        <v>45511</v>
      </c>
      <c r="AH1744" s="11">
        <v>45616</v>
      </c>
      <c r="AI1744" s="12">
        <f>IF(OR(AG1744="",AH1744=""),"",AH1744-AG1744)</f>
        <v>105.0</v>
      </c>
      <c r="AJ1744" s="13" t="b">
        <f>IF(OR(AI1744="",AA1744=""),"",AI1744=AA1744)</f>
        <v>1</v>
      </c>
      <c r="AK1744" s="13" t="b">
        <f>IF(AI1744="","",AI1744&gt;60)</f>
        <v>1</v>
      </c>
      <c r="AL1744" s="13" t="b">
        <f>IF(OR(Y1744=TRUE,AH1744=""),TRUE,FALSE)</f>
        <v>0</v>
      </c>
      <c r="AM1744" s="13" t="b">
        <f>IF(AI1744="","",AI1744&lt;0)</f>
        <v>0</v>
      </c>
      <c r="AN1744" s="13" t="str">
        <f>IF(AH1744="","No inspection date",IF(AI1744&lt;0,"Negative chronology",IF(AI1744&lt;=30,"0-30",IF(AI1744&lt;=60,"31-60",IF(AI1744&lt;=90,"61-90",IF(AI1744&lt;=180,"91-180","181+"))))))</f>
        <v>91-180</v>
      </c>
      <c r="AO1744" s="13" t="str">
        <f>IF(OR(ISNUMBER(SEARCH("COMPLETED",K1744)),ISNUMBER(SEARCH("CLOSED",K1744))),"Closed/Completed","Other Active/Issued")</f>
        <v>Closed/Completed</v>
      </c>
    </row>
    <row r="1745" spans="1:41">
      <c r="A1745" t="s">
        <v>9628</v>
      </c>
      <c r="B1745" t="s">
        <v>87</v>
      </c>
      <c r="C1745" t="s">
        <v>87</v>
      </c>
      <c r="D1745" t="s">
        <v>88</v>
      </c>
      <c r="E1745" t="s">
        <v>7318</v>
      </c>
      <c r="F1745" t="s">
        <v>9629</v>
      </c>
      <c r="G1745" t="s">
        <v>9630</v>
      </c>
      <c r="H1745" t="s">
        <v>6651</v>
      </c>
      <c r="I1745" t="s">
        <v>3956</v>
      </c>
      <c r="J1745" t="s">
        <v>93</v>
      </c>
      <c r="K1745" t="s">
        <v>5967</v>
      </c>
      <c r="L1745" t="s">
        <v>5967</v>
      </c>
      <c r="M1745" t="s">
        <v>9631</v>
      </c>
      <c r="N1745" s="9">
        <v>98103</v>
      </c>
      <c r="O1745" t="s">
        <v>9632</v>
      </c>
      <c r="P1745" s="10">
        <v>47.6637703</v>
      </c>
      <c r="Q1745" s="10">
        <v>-122.34572718</v>
      </c>
      <c r="R1745" t="s">
        <v>9633</v>
      </c>
      <c r="S1745" s="7">
        <v>8</v>
      </c>
      <c r="T1745" s="7">
        <v>2024</v>
      </c>
      <c r="U1745" s="7">
        <v>3</v>
      </c>
      <c r="V1745">
        <v>8</v>
      </c>
      <c r="W1745">
        <v>2024</v>
      </c>
      <c r="X1745">
        <v>3</v>
      </c>
      <c r="Y1745" t="b">
        <v>0</v>
      </c>
      <c r="Z1745" t="b">
        <v>0</v>
      </c>
      <c r="AA1745">
        <v>-7</v>
      </c>
      <c r="AB1745">
        <v>4</v>
      </c>
      <c r="AC1745" t="b">
        <v>0</v>
      </c>
      <c r="AD1745" t="b">
        <v>1</v>
      </c>
      <c r="AE1745" t="b">
        <v>0</v>
      </c>
      <c r="AF1745" t="b">
        <v>0</v>
      </c>
      <c r="AG1745" s="11">
        <v>45512</v>
      </c>
      <c r="AH1745" s="11">
        <v>45505</v>
      </c>
      <c r="AI1745" s="12">
        <f>IF(OR(AG1745="",AH1745=""),"",AH1745-AG1745)</f>
        <v>-7.0</v>
      </c>
      <c r="AJ1745" s="13" t="b">
        <f>IF(OR(AI1745="",AA1745=""),"",AI1745=AA1745)</f>
        <v>1</v>
      </c>
      <c r="AK1745" s="13" t="b">
        <f>IF(AI1745="","",AI1745&gt;60)</f>
        <v>0</v>
      </c>
      <c r="AL1745" s="13" t="b">
        <f>IF(OR(Y1745=TRUE,AH1745=""),TRUE,FALSE)</f>
        <v>0</v>
      </c>
      <c r="AM1745" s="13" t="b">
        <f>IF(AI1745="","",AI1745&lt;0)</f>
        <v>1</v>
      </c>
      <c r="AN1745" s="13" t="str">
        <f>IF(AH1745="","No inspection date",IF(AI1745&lt;0,"Negative chronology",IF(AI1745&lt;=30,"0-30",IF(AI1745&lt;=60,"31-60",IF(AI1745&lt;=90,"61-90",IF(AI1745&lt;=180,"91-180","181+"))))))</f>
        <v>Negative chronology</v>
      </c>
      <c r="AO1745" s="13" t="str">
        <f>IF(OR(ISNUMBER(SEARCH("COMPLETED",K1745)),ISNUMBER(SEARCH("CLOSED",K1745))),"Closed/Completed","Other Active/Issued")</f>
        <v>Other Active/Issued</v>
      </c>
    </row>
    <row r="1746" spans="1:41">
      <c r="A1746" t="s">
        <v>9634</v>
      </c>
      <c r="B1746" t="s">
        <v>87</v>
      </c>
      <c r="C1746" t="s">
        <v>87</v>
      </c>
      <c r="D1746" t="s">
        <v>88</v>
      </c>
      <c r="E1746" t="s">
        <v>7318</v>
      </c>
      <c r="G1746" t="s">
        <v>8411</v>
      </c>
      <c r="H1746" t="s">
        <v>6651</v>
      </c>
      <c r="I1746" t="s">
        <v>5048</v>
      </c>
      <c r="J1746" t="s">
        <v>93</v>
      </c>
      <c r="K1746" t="s">
        <v>5967</v>
      </c>
      <c r="L1746" t="s">
        <v>5967</v>
      </c>
      <c r="M1746" t="s">
        <v>9069</v>
      </c>
      <c r="O1746" t="s">
        <v>9635</v>
      </c>
      <c r="P1746" s="10">
        <v>47.57809966</v>
      </c>
      <c r="Q1746" s="10">
        <v>-122.29648091</v>
      </c>
      <c r="R1746" t="s">
        <v>9071</v>
      </c>
      <c r="S1746" s="7">
        <v>8</v>
      </c>
      <c r="T1746" s="7">
        <v>2024</v>
      </c>
      <c r="U1746" s="7">
        <v>3</v>
      </c>
      <c r="V1746">
        <v>5</v>
      </c>
      <c r="W1746">
        <v>2025</v>
      </c>
      <c r="X1746">
        <v>2</v>
      </c>
      <c r="Y1746" t="b">
        <v>0</v>
      </c>
      <c r="Z1746" t="b">
        <v>0</v>
      </c>
      <c r="AA1746">
        <v>294</v>
      </c>
      <c r="AB1746">
        <v>2</v>
      </c>
      <c r="AC1746" t="b">
        <v>0</v>
      </c>
      <c r="AD1746" t="b">
        <v>1</v>
      </c>
      <c r="AE1746" t="b">
        <v>0</v>
      </c>
      <c r="AF1746" t="b">
        <v>0</v>
      </c>
      <c r="AG1746" s="11">
        <v>45512</v>
      </c>
      <c r="AH1746" s="11">
        <v>45806</v>
      </c>
      <c r="AI1746" s="12">
        <f>IF(OR(AG1746="",AH1746=""),"",AH1746-AG1746)</f>
        <v>294.0</v>
      </c>
      <c r="AJ1746" s="13" t="b">
        <f>IF(OR(AI1746="",AA1746=""),"",AI1746=AA1746)</f>
        <v>1</v>
      </c>
      <c r="AK1746" s="13" t="b">
        <f>IF(AI1746="","",AI1746&gt;60)</f>
        <v>1</v>
      </c>
      <c r="AL1746" s="13" t="b">
        <f>IF(OR(Y1746=TRUE,AH1746=""),TRUE,FALSE)</f>
        <v>0</v>
      </c>
      <c r="AM1746" s="13" t="b">
        <f>IF(AI1746="","",AI1746&lt;0)</f>
        <v>0</v>
      </c>
      <c r="AN1746" s="13" t="str">
        <f>IF(AH1746="","No inspection date",IF(AI1746&lt;0,"Negative chronology",IF(AI1746&lt;=30,"0-30",IF(AI1746&lt;=60,"31-60",IF(AI1746&lt;=90,"61-90",IF(AI1746&lt;=180,"91-180","181+"))))))</f>
        <v>181+</v>
      </c>
      <c r="AO1746" s="13" t="str">
        <f>IF(OR(ISNUMBER(SEARCH("COMPLETED",K1746)),ISNUMBER(SEARCH("CLOSED",K1746))),"Closed/Completed","Other Active/Issued")</f>
        <v>Other Active/Issued</v>
      </c>
    </row>
    <row r="1747" spans="1:41">
      <c r="A1747" t="s">
        <v>9636</v>
      </c>
      <c r="B1747" t="s">
        <v>87</v>
      </c>
      <c r="C1747" t="s">
        <v>87</v>
      </c>
      <c r="D1747" t="s">
        <v>88</v>
      </c>
      <c r="E1747" t="s">
        <v>7318</v>
      </c>
      <c r="F1747" t="s">
        <v>9637</v>
      </c>
      <c r="H1747" t="s">
        <v>9638</v>
      </c>
      <c r="I1747" t="s">
        <v>4284</v>
      </c>
      <c r="J1747" t="s">
        <v>137</v>
      </c>
      <c r="K1747" t="s">
        <v>93</v>
      </c>
      <c r="L1747" t="s">
        <v>93</v>
      </c>
      <c r="M1747" t="s">
        <v>4273</v>
      </c>
      <c r="N1747" s="9">
        <v>98109</v>
      </c>
      <c r="O1747" t="s">
        <v>9639</v>
      </c>
      <c r="P1747" s="10">
        <v>47.61953215</v>
      </c>
      <c r="Q1747" s="10">
        <v>-122.32971314</v>
      </c>
      <c r="R1747" t="s">
        <v>4275</v>
      </c>
      <c r="S1747" s="7">
        <v>8</v>
      </c>
      <c r="T1747" s="7">
        <v>2024</v>
      </c>
      <c r="U1747" s="7">
        <v>3</v>
      </c>
      <c r="V1747">
        <v>8</v>
      </c>
      <c r="W1747">
        <v>2024</v>
      </c>
      <c r="X1747">
        <v>3</v>
      </c>
      <c r="Y1747" t="b">
        <v>0</v>
      </c>
      <c r="Z1747" t="b">
        <v>0</v>
      </c>
      <c r="AA1747">
        <v>5</v>
      </c>
      <c r="AB1747">
        <v>7</v>
      </c>
      <c r="AC1747" t="b">
        <v>0</v>
      </c>
      <c r="AD1747" t="b">
        <v>1</v>
      </c>
      <c r="AE1747" t="b">
        <v>0</v>
      </c>
      <c r="AF1747" t="b">
        <v>0</v>
      </c>
      <c r="AG1747" s="11">
        <v>45513</v>
      </c>
      <c r="AH1747" s="11">
        <v>45518</v>
      </c>
      <c r="AI1747" s="12">
        <f>IF(OR(AG1747="",AH1747=""),"",AH1747-AG1747)</f>
        <v>5.0</v>
      </c>
      <c r="AJ1747" s="13" t="b">
        <f>IF(OR(AI1747="",AA1747=""),"",AI1747=AA1747)</f>
        <v>1</v>
      </c>
      <c r="AK1747" s="13" t="b">
        <f>IF(AI1747="","",AI1747&gt;60)</f>
        <v>0</v>
      </c>
      <c r="AL1747" s="13" t="b">
        <f>IF(OR(Y1747=TRUE,AH1747=""),TRUE,FALSE)</f>
        <v>0</v>
      </c>
      <c r="AM1747" s="13" t="b">
        <f>IF(AI1747="","",AI1747&lt;0)</f>
        <v>0</v>
      </c>
      <c r="AN1747" s="13" t="str">
        <f>IF(AH1747="","No inspection date",IF(AI1747&lt;0,"Negative chronology",IF(AI1747&lt;=30,"0-30",IF(AI1747&lt;=60,"31-60",IF(AI1747&lt;=90,"61-90",IF(AI1747&lt;=180,"91-180","181+"))))))</f>
        <v>0-30</v>
      </c>
      <c r="AO1747" s="13" t="str">
        <f>IF(OR(ISNUMBER(SEARCH("COMPLETED",K1747)),ISNUMBER(SEARCH("CLOSED",K1747))),"Closed/Completed","Other Active/Issued")</f>
        <v>Closed/Completed</v>
      </c>
    </row>
    <row r="1748" spans="1:41">
      <c r="A1748" t="s">
        <v>9640</v>
      </c>
      <c r="B1748" t="s">
        <v>87</v>
      </c>
      <c r="C1748" t="s">
        <v>87</v>
      </c>
      <c r="D1748" t="s">
        <v>88</v>
      </c>
      <c r="E1748" t="s">
        <v>7318</v>
      </c>
      <c r="F1748" t="s">
        <v>9641</v>
      </c>
      <c r="G1748" t="s">
        <v>7625</v>
      </c>
      <c r="H1748" t="s">
        <v>9638</v>
      </c>
      <c r="I1748" t="s">
        <v>6243</v>
      </c>
      <c r="J1748" t="s">
        <v>93</v>
      </c>
      <c r="K1748" t="s">
        <v>5967</v>
      </c>
      <c r="L1748" t="s">
        <v>5967</v>
      </c>
      <c r="M1748" t="s">
        <v>9642</v>
      </c>
      <c r="N1748" s="9">
        <v>98119</v>
      </c>
      <c r="O1748" t="s">
        <v>9643</v>
      </c>
      <c r="P1748" s="10">
        <v>47.63661453</v>
      </c>
      <c r="Q1748" s="10">
        <v>-122.3745876</v>
      </c>
      <c r="R1748" t="s">
        <v>9644</v>
      </c>
      <c r="S1748" s="7">
        <v>8</v>
      </c>
      <c r="T1748" s="7">
        <v>2024</v>
      </c>
      <c r="U1748" s="7">
        <v>3</v>
      </c>
      <c r="V1748">
        <v>9</v>
      </c>
      <c r="W1748">
        <v>2024</v>
      </c>
      <c r="X1748">
        <v>3</v>
      </c>
      <c r="Y1748" t="b">
        <v>0</v>
      </c>
      <c r="Z1748" t="b">
        <v>0</v>
      </c>
      <c r="AA1748">
        <v>28</v>
      </c>
      <c r="AB1748">
        <v>7</v>
      </c>
      <c r="AC1748" t="b">
        <v>0</v>
      </c>
      <c r="AD1748" t="b">
        <v>1</v>
      </c>
      <c r="AE1748" t="b">
        <v>0</v>
      </c>
      <c r="AF1748" t="b">
        <v>0</v>
      </c>
      <c r="AG1748" s="11">
        <v>45513</v>
      </c>
      <c r="AH1748" s="11">
        <v>45541</v>
      </c>
      <c r="AI1748" s="12">
        <f>IF(OR(AG1748="",AH1748=""),"",AH1748-AG1748)</f>
        <v>28.0</v>
      </c>
      <c r="AJ1748" s="13" t="b">
        <f>IF(OR(AI1748="",AA1748=""),"",AI1748=AA1748)</f>
        <v>1</v>
      </c>
      <c r="AK1748" s="13" t="b">
        <f>IF(AI1748="","",AI1748&gt;60)</f>
        <v>0</v>
      </c>
      <c r="AL1748" s="13" t="b">
        <f>IF(OR(Y1748=TRUE,AH1748=""),TRUE,FALSE)</f>
        <v>0</v>
      </c>
      <c r="AM1748" s="13" t="b">
        <f>IF(AI1748="","",AI1748&lt;0)</f>
        <v>0</v>
      </c>
      <c r="AN1748" s="13" t="str">
        <f>IF(AH1748="","No inspection date",IF(AI1748&lt;0,"Negative chronology",IF(AI1748&lt;=30,"0-30",IF(AI1748&lt;=60,"31-60",IF(AI1748&lt;=90,"61-90",IF(AI1748&lt;=180,"91-180","181+"))))))</f>
        <v>0-30</v>
      </c>
      <c r="AO1748" s="13" t="str">
        <f>IF(OR(ISNUMBER(SEARCH("COMPLETED",K1748)),ISNUMBER(SEARCH("CLOSED",K1748))),"Closed/Completed","Other Active/Issued")</f>
        <v>Other Active/Issued</v>
      </c>
    </row>
    <row r="1749" spans="1:41">
      <c r="A1749" t="s">
        <v>9645</v>
      </c>
      <c r="B1749" t="s">
        <v>87</v>
      </c>
      <c r="C1749" t="s">
        <v>87</v>
      </c>
      <c r="D1749" t="s">
        <v>88</v>
      </c>
      <c r="E1749" t="s">
        <v>7318</v>
      </c>
      <c r="F1749" t="s">
        <v>7625</v>
      </c>
      <c r="H1749" t="s">
        <v>9646</v>
      </c>
      <c r="I1749" t="s">
        <v>9647</v>
      </c>
      <c r="J1749" t="s">
        <v>137</v>
      </c>
      <c r="K1749" t="s">
        <v>93</v>
      </c>
      <c r="L1749" t="s">
        <v>93</v>
      </c>
      <c r="M1749" t="s">
        <v>8618</v>
      </c>
      <c r="N1749" s="9">
        <v>98118</v>
      </c>
      <c r="O1749" t="s">
        <v>9648</v>
      </c>
      <c r="P1749" s="10">
        <v>47.55173439</v>
      </c>
      <c r="Q1749" s="10">
        <v>-122.27485661</v>
      </c>
      <c r="R1749" t="s">
        <v>8620</v>
      </c>
      <c r="S1749" s="7">
        <v>8</v>
      </c>
      <c r="T1749" s="7">
        <v>2024</v>
      </c>
      <c r="U1749" s="7">
        <v>3</v>
      </c>
      <c r="V1749">
        <v>8</v>
      </c>
      <c r="W1749">
        <v>2024</v>
      </c>
      <c r="X1749">
        <v>3</v>
      </c>
      <c r="Y1749" t="b">
        <v>0</v>
      </c>
      <c r="Z1749" t="b">
        <v>0</v>
      </c>
      <c r="AA1749">
        <v>9</v>
      </c>
      <c r="AB1749">
        <v>2</v>
      </c>
      <c r="AC1749" t="b">
        <v>0</v>
      </c>
      <c r="AD1749" t="b">
        <v>1</v>
      </c>
      <c r="AE1749" t="b">
        <v>0</v>
      </c>
      <c r="AF1749" t="b">
        <v>0</v>
      </c>
      <c r="AG1749" s="11">
        <v>45516</v>
      </c>
      <c r="AH1749" s="11">
        <v>45525</v>
      </c>
      <c r="AI1749" s="12">
        <f>IF(OR(AG1749="",AH1749=""),"",AH1749-AG1749)</f>
        <v>9.0</v>
      </c>
      <c r="AJ1749" s="13" t="b">
        <f>IF(OR(AI1749="",AA1749=""),"",AI1749=AA1749)</f>
        <v>1</v>
      </c>
      <c r="AK1749" s="13" t="b">
        <f>IF(AI1749="","",AI1749&gt;60)</f>
        <v>0</v>
      </c>
      <c r="AL1749" s="13" t="b">
        <f>IF(OR(Y1749=TRUE,AH1749=""),TRUE,FALSE)</f>
        <v>0</v>
      </c>
      <c r="AM1749" s="13" t="b">
        <f>IF(AI1749="","",AI1749&lt;0)</f>
        <v>0</v>
      </c>
      <c r="AN1749" s="13" t="str">
        <f>IF(AH1749="","No inspection date",IF(AI1749&lt;0,"Negative chronology",IF(AI1749&lt;=30,"0-30",IF(AI1749&lt;=60,"31-60",IF(AI1749&lt;=90,"61-90",IF(AI1749&lt;=180,"91-180","181+"))))))</f>
        <v>0-30</v>
      </c>
      <c r="AO1749" s="13" t="str">
        <f>IF(OR(ISNUMBER(SEARCH("COMPLETED",K1749)),ISNUMBER(SEARCH("CLOSED",K1749))),"Closed/Completed","Other Active/Issued")</f>
        <v>Closed/Completed</v>
      </c>
    </row>
    <row r="1750" spans="1:41">
      <c r="A1750" t="s">
        <v>9649</v>
      </c>
      <c r="B1750" t="s">
        <v>87</v>
      </c>
      <c r="C1750" t="s">
        <v>87</v>
      </c>
      <c r="D1750" t="s">
        <v>88</v>
      </c>
      <c r="E1750" t="s">
        <v>7318</v>
      </c>
      <c r="F1750" t="s">
        <v>9650</v>
      </c>
      <c r="H1750" t="s">
        <v>4284</v>
      </c>
      <c r="I1750" t="s">
        <v>4370</v>
      </c>
      <c r="J1750" t="s">
        <v>137</v>
      </c>
      <c r="K1750" t="s">
        <v>93</v>
      </c>
      <c r="L1750" t="s">
        <v>93</v>
      </c>
      <c r="M1750" t="s">
        <v>9196</v>
      </c>
      <c r="N1750" s="9">
        <v>98116</v>
      </c>
      <c r="O1750" t="s">
        <v>9651</v>
      </c>
      <c r="P1750" s="10">
        <v>47.58603075</v>
      </c>
      <c r="Q1750" s="10">
        <v>-122.39769279</v>
      </c>
      <c r="R1750" t="s">
        <v>9198</v>
      </c>
      <c r="S1750" s="7">
        <v>8</v>
      </c>
      <c r="T1750" s="7">
        <v>2024</v>
      </c>
      <c r="U1750" s="7">
        <v>3</v>
      </c>
      <c r="V1750">
        <v>9</v>
      </c>
      <c r="W1750">
        <v>2024</v>
      </c>
      <c r="X1750">
        <v>3</v>
      </c>
      <c r="Y1750" t="b">
        <v>0</v>
      </c>
      <c r="Z1750" t="b">
        <v>0</v>
      </c>
      <c r="AA1750">
        <v>27</v>
      </c>
      <c r="AB1750">
        <v>1</v>
      </c>
      <c r="AC1750" t="b">
        <v>0</v>
      </c>
      <c r="AD1750" t="b">
        <v>1</v>
      </c>
      <c r="AE1750" t="b">
        <v>0</v>
      </c>
      <c r="AF1750" t="b">
        <v>0</v>
      </c>
      <c r="AG1750" s="11">
        <v>45518</v>
      </c>
      <c r="AH1750" s="11">
        <v>45545</v>
      </c>
      <c r="AI1750" s="12">
        <f>IF(OR(AG1750="",AH1750=""),"",AH1750-AG1750)</f>
        <v>27.0</v>
      </c>
      <c r="AJ1750" s="13" t="b">
        <f>IF(OR(AI1750="",AA1750=""),"",AI1750=AA1750)</f>
        <v>1</v>
      </c>
      <c r="AK1750" s="13" t="b">
        <f>IF(AI1750="","",AI1750&gt;60)</f>
        <v>0</v>
      </c>
      <c r="AL1750" s="13" t="b">
        <f>IF(OR(Y1750=TRUE,AH1750=""),TRUE,FALSE)</f>
        <v>0</v>
      </c>
      <c r="AM1750" s="13" t="b">
        <f>IF(AI1750="","",AI1750&lt;0)</f>
        <v>0</v>
      </c>
      <c r="AN1750" s="13" t="str">
        <f>IF(AH1750="","No inspection date",IF(AI1750&lt;0,"Negative chronology",IF(AI1750&lt;=30,"0-30",IF(AI1750&lt;=60,"31-60",IF(AI1750&lt;=90,"61-90",IF(AI1750&lt;=180,"91-180","181+"))))))</f>
        <v>0-30</v>
      </c>
      <c r="AO1750" s="13" t="str">
        <f>IF(OR(ISNUMBER(SEARCH("COMPLETED",K1750)),ISNUMBER(SEARCH("CLOSED",K1750))),"Closed/Completed","Other Active/Issued")</f>
        <v>Closed/Completed</v>
      </c>
    </row>
    <row r="1751" spans="1:41">
      <c r="A1751" t="s">
        <v>9652</v>
      </c>
      <c r="B1751" t="s">
        <v>87</v>
      </c>
      <c r="C1751" t="s">
        <v>87</v>
      </c>
      <c r="D1751" t="s">
        <v>88</v>
      </c>
      <c r="E1751" t="s">
        <v>7318</v>
      </c>
      <c r="G1751" t="s">
        <v>9653</v>
      </c>
      <c r="H1751" t="s">
        <v>4284</v>
      </c>
      <c r="K1751" t="s">
        <v>93</v>
      </c>
      <c r="L1751" t="s">
        <v>93</v>
      </c>
      <c r="M1751" t="s">
        <v>4357</v>
      </c>
      <c r="N1751" s="9">
        <v>98133</v>
      </c>
      <c r="O1751" t="s">
        <v>9654</v>
      </c>
      <c r="P1751" s="10">
        <v>47.73347154</v>
      </c>
      <c r="Q1751" s="10">
        <v>-122.33396875</v>
      </c>
      <c r="R1751" t="s">
        <v>4359</v>
      </c>
      <c r="S1751" s="7">
        <v>8</v>
      </c>
      <c r="T1751" s="7">
        <v>2024</v>
      </c>
      <c r="U1751" s="7">
        <v>3</v>
      </c>
      <c r="Y1751" t="b">
        <v>1</v>
      </c>
      <c r="Z1751" t="b">
        <v>1</v>
      </c>
      <c r="AB1751">
        <v>5</v>
      </c>
      <c r="AC1751" t="b">
        <v>0</v>
      </c>
      <c r="AD1751" t="b">
        <v>1</v>
      </c>
      <c r="AE1751" t="b">
        <v>0</v>
      </c>
      <c r="AF1751" t="b">
        <v>0</v>
      </c>
      <c r="AG1751" s="11">
        <v>45518</v>
      </c>
      <c r="AI1751" s="12">
        <f>IF(OR(AG1751="",AH1751=""),"",AH1751-AG1751)</f>
        <v/>
      </c>
      <c r="AJ1751" s="13">
        <f>IF(OR(AI1751="",AA1751=""),"",AI1751=AA1751)</f>
        <v/>
      </c>
      <c r="AK1751" s="13">
        <f>IF(AI1751="","",AI1751&gt;60)</f>
        <v/>
      </c>
      <c r="AL1751" s="13" t="b">
        <f>IF(OR(Y1751=TRUE,AH1751=""),TRUE,FALSE)</f>
        <v>1</v>
      </c>
      <c r="AM1751" s="13">
        <f>IF(AI1751="","",AI1751&lt;0)</f>
        <v/>
      </c>
      <c r="AN1751" s="13" t="str">
        <f>IF(AH1751="","No inspection date",IF(AI1751&lt;0,"Negative chronology",IF(AI1751&lt;=30,"0-30",IF(AI1751&lt;=60,"31-60",IF(AI1751&lt;=90,"61-90",IF(AI1751&lt;=180,"91-180","181+"))))))</f>
        <v>No inspection date</v>
      </c>
      <c r="AO1751" s="13" t="str">
        <f>IF(OR(ISNUMBER(SEARCH("COMPLETED",K1751)),ISNUMBER(SEARCH("CLOSED",K1751))),"Closed/Completed","Other Active/Issued")</f>
        <v>Closed/Completed</v>
      </c>
    </row>
    <row r="1752" spans="1:41">
      <c r="A1752" t="s">
        <v>9655</v>
      </c>
      <c r="B1752" t="s">
        <v>87</v>
      </c>
      <c r="C1752" t="s">
        <v>87</v>
      </c>
      <c r="D1752" t="s">
        <v>88</v>
      </c>
      <c r="E1752" t="s">
        <v>7318</v>
      </c>
      <c r="G1752" t="s">
        <v>9656</v>
      </c>
      <c r="H1752" t="s">
        <v>4284</v>
      </c>
      <c r="I1752" t="s">
        <v>4687</v>
      </c>
      <c r="J1752" t="s">
        <v>93</v>
      </c>
      <c r="K1752" t="s">
        <v>93</v>
      </c>
      <c r="L1752" t="s">
        <v>93</v>
      </c>
      <c r="M1752" t="s">
        <v>9625</v>
      </c>
      <c r="N1752" s="9">
        <v>98133</v>
      </c>
      <c r="O1752" t="s">
        <v>9657</v>
      </c>
      <c r="P1752" s="10">
        <v>47.70735534</v>
      </c>
      <c r="Q1752" s="10">
        <v>-122.3409787</v>
      </c>
      <c r="R1752" t="s">
        <v>9627</v>
      </c>
      <c r="S1752" s="7">
        <v>8</v>
      </c>
      <c r="T1752" s="7">
        <v>2024</v>
      </c>
      <c r="U1752" s="7">
        <v>3</v>
      </c>
      <c r="V1752">
        <v>11</v>
      </c>
      <c r="W1752">
        <v>2024</v>
      </c>
      <c r="X1752">
        <v>4</v>
      </c>
      <c r="Y1752" t="b">
        <v>0</v>
      </c>
      <c r="Z1752" t="b">
        <v>0</v>
      </c>
      <c r="AA1752">
        <v>98</v>
      </c>
      <c r="AB1752">
        <v>5</v>
      </c>
      <c r="AC1752" t="b">
        <v>0</v>
      </c>
      <c r="AD1752" t="b">
        <v>1</v>
      </c>
      <c r="AE1752" t="b">
        <v>0</v>
      </c>
      <c r="AF1752" t="b">
        <v>0</v>
      </c>
      <c r="AG1752" s="11">
        <v>45518</v>
      </c>
      <c r="AH1752" s="11">
        <v>45616</v>
      </c>
      <c r="AI1752" s="12">
        <f>IF(OR(AG1752="",AH1752=""),"",AH1752-AG1752)</f>
        <v>98.0</v>
      </c>
      <c r="AJ1752" s="13" t="b">
        <f>IF(OR(AI1752="",AA1752=""),"",AI1752=AA1752)</f>
        <v>1</v>
      </c>
      <c r="AK1752" s="13" t="b">
        <f>IF(AI1752="","",AI1752&gt;60)</f>
        <v>1</v>
      </c>
      <c r="AL1752" s="13" t="b">
        <f>IF(OR(Y1752=TRUE,AH1752=""),TRUE,FALSE)</f>
        <v>0</v>
      </c>
      <c r="AM1752" s="13" t="b">
        <f>IF(AI1752="","",AI1752&lt;0)</f>
        <v>0</v>
      </c>
      <c r="AN1752" s="13" t="str">
        <f>IF(AH1752="","No inspection date",IF(AI1752&lt;0,"Negative chronology",IF(AI1752&lt;=30,"0-30",IF(AI1752&lt;=60,"31-60",IF(AI1752&lt;=90,"61-90",IF(AI1752&lt;=180,"91-180","181+"))))))</f>
        <v>91-180</v>
      </c>
      <c r="AO1752" s="13" t="str">
        <f>IF(OR(ISNUMBER(SEARCH("COMPLETED",K1752)),ISNUMBER(SEARCH("CLOSED",K1752))),"Closed/Completed","Other Active/Issued")</f>
        <v>Closed/Completed</v>
      </c>
    </row>
    <row r="1753" spans="1:41">
      <c r="A1753" t="s">
        <v>9658</v>
      </c>
      <c r="B1753" t="s">
        <v>87</v>
      </c>
      <c r="C1753" t="s">
        <v>87</v>
      </c>
      <c r="D1753" t="s">
        <v>88</v>
      </c>
      <c r="E1753" t="s">
        <v>7318</v>
      </c>
      <c r="G1753" t="s">
        <v>9659</v>
      </c>
      <c r="H1753" t="s">
        <v>4284</v>
      </c>
      <c r="I1753" t="s">
        <v>9440</v>
      </c>
      <c r="J1753" t="s">
        <v>93</v>
      </c>
      <c r="K1753" t="s">
        <v>93</v>
      </c>
      <c r="L1753" t="s">
        <v>93</v>
      </c>
      <c r="M1753" t="s">
        <v>9631</v>
      </c>
      <c r="N1753" s="9">
        <v>98103</v>
      </c>
      <c r="O1753" t="s">
        <v>9660</v>
      </c>
      <c r="P1753" s="10">
        <v>47.6637703</v>
      </c>
      <c r="Q1753" s="10">
        <v>-122.34572718</v>
      </c>
      <c r="R1753" t="s">
        <v>9633</v>
      </c>
      <c r="S1753" s="7">
        <v>8</v>
      </c>
      <c r="T1753" s="7">
        <v>2024</v>
      </c>
      <c r="U1753" s="7">
        <v>3</v>
      </c>
      <c r="V1753">
        <v>8</v>
      </c>
      <c r="W1753">
        <v>2024</v>
      </c>
      <c r="X1753">
        <v>3</v>
      </c>
      <c r="Y1753" t="b">
        <v>0</v>
      </c>
      <c r="Z1753" t="b">
        <v>0</v>
      </c>
      <c r="AA1753">
        <v>8</v>
      </c>
      <c r="AB1753">
        <v>4</v>
      </c>
      <c r="AC1753" t="b">
        <v>0</v>
      </c>
      <c r="AD1753" t="b">
        <v>1</v>
      </c>
      <c r="AE1753" t="b">
        <v>0</v>
      </c>
      <c r="AF1753" t="b">
        <v>0</v>
      </c>
      <c r="AG1753" s="11">
        <v>45518</v>
      </c>
      <c r="AH1753" s="11">
        <v>45526</v>
      </c>
      <c r="AI1753" s="12">
        <f>IF(OR(AG1753="",AH1753=""),"",AH1753-AG1753)</f>
        <v>8.0</v>
      </c>
      <c r="AJ1753" s="13" t="b">
        <f>IF(OR(AI1753="",AA1753=""),"",AI1753=AA1753)</f>
        <v>1</v>
      </c>
      <c r="AK1753" s="13" t="b">
        <f>IF(AI1753="","",AI1753&gt;60)</f>
        <v>0</v>
      </c>
      <c r="AL1753" s="13" t="b">
        <f>IF(OR(Y1753=TRUE,AH1753=""),TRUE,FALSE)</f>
        <v>0</v>
      </c>
      <c r="AM1753" s="13" t="b">
        <f>IF(AI1753="","",AI1753&lt;0)</f>
        <v>0</v>
      </c>
      <c r="AN1753" s="13" t="str">
        <f>IF(AH1753="","No inspection date",IF(AI1753&lt;0,"Negative chronology",IF(AI1753&lt;=30,"0-30",IF(AI1753&lt;=60,"31-60",IF(AI1753&lt;=90,"61-90",IF(AI1753&lt;=180,"91-180","181+"))))))</f>
        <v>0-30</v>
      </c>
      <c r="AO1753" s="13" t="str">
        <f>IF(OR(ISNUMBER(SEARCH("COMPLETED",K1753)),ISNUMBER(SEARCH("CLOSED",K1753))),"Closed/Completed","Other Active/Issued")</f>
        <v>Closed/Completed</v>
      </c>
    </row>
    <row r="1754" spans="1:41">
      <c r="A1754" t="s">
        <v>9661</v>
      </c>
      <c r="B1754" t="s">
        <v>87</v>
      </c>
      <c r="C1754" t="s">
        <v>87</v>
      </c>
      <c r="D1754" t="s">
        <v>88</v>
      </c>
      <c r="E1754" t="s">
        <v>7318</v>
      </c>
      <c r="F1754" t="s">
        <v>9662</v>
      </c>
      <c r="H1754" t="s">
        <v>4295</v>
      </c>
      <c r="I1754" t="s">
        <v>4295</v>
      </c>
      <c r="J1754" t="s">
        <v>93</v>
      </c>
      <c r="K1754" t="s">
        <v>93</v>
      </c>
      <c r="L1754" t="s">
        <v>93</v>
      </c>
      <c r="M1754" t="s">
        <v>8296</v>
      </c>
      <c r="N1754" s="9">
        <v>98115</v>
      </c>
      <c r="O1754" t="s">
        <v>9663</v>
      </c>
      <c r="P1754" s="10">
        <v>47.67679652</v>
      </c>
      <c r="Q1754" s="10">
        <v>-122.31768441</v>
      </c>
      <c r="R1754" t="s">
        <v>8298</v>
      </c>
      <c r="S1754" s="7">
        <v>8</v>
      </c>
      <c r="T1754" s="7">
        <v>2024</v>
      </c>
      <c r="U1754" s="7">
        <v>3</v>
      </c>
      <c r="V1754">
        <v>8</v>
      </c>
      <c r="W1754">
        <v>2024</v>
      </c>
      <c r="X1754">
        <v>3</v>
      </c>
      <c r="Y1754" t="b">
        <v>0</v>
      </c>
      <c r="Z1754" t="b">
        <v>0</v>
      </c>
      <c r="AA1754">
        <v>0</v>
      </c>
      <c r="AB1754">
        <v>4</v>
      </c>
      <c r="AC1754" t="b">
        <v>0</v>
      </c>
      <c r="AD1754" t="b">
        <v>1</v>
      </c>
      <c r="AE1754" t="b">
        <v>0</v>
      </c>
      <c r="AF1754" t="b">
        <v>0</v>
      </c>
      <c r="AG1754" s="11">
        <v>45519</v>
      </c>
      <c r="AH1754" s="11">
        <v>45519</v>
      </c>
      <c r="AI1754" s="12">
        <f>IF(OR(AG1754="",AH1754=""),"",AH1754-AG1754)</f>
        <v>0.0</v>
      </c>
      <c r="AJ1754" s="13" t="b">
        <f>IF(OR(AI1754="",AA1754=""),"",AI1754=AA1754)</f>
        <v>1</v>
      </c>
      <c r="AK1754" s="13" t="b">
        <f>IF(AI1754="","",AI1754&gt;60)</f>
        <v>0</v>
      </c>
      <c r="AL1754" s="13" t="b">
        <f>IF(OR(Y1754=TRUE,AH1754=""),TRUE,FALSE)</f>
        <v>0</v>
      </c>
      <c r="AM1754" s="13" t="b">
        <f>IF(AI1754="","",AI1754&lt;0)</f>
        <v>0</v>
      </c>
      <c r="AN1754" s="13" t="str">
        <f>IF(AH1754="","No inspection date",IF(AI1754&lt;0,"Negative chronology",IF(AI1754&lt;=30,"0-30",IF(AI1754&lt;=60,"31-60",IF(AI1754&lt;=90,"61-90",IF(AI1754&lt;=180,"91-180","181+"))))))</f>
        <v>0-30</v>
      </c>
      <c r="AO1754" s="13" t="str">
        <f>IF(OR(ISNUMBER(SEARCH("COMPLETED",K1754)),ISNUMBER(SEARCH("CLOSED",K1754))),"Closed/Completed","Other Active/Issued")</f>
        <v>Closed/Completed</v>
      </c>
    </row>
    <row r="1755" spans="1:41">
      <c r="A1755" t="s">
        <v>9664</v>
      </c>
      <c r="B1755" t="s">
        <v>87</v>
      </c>
      <c r="C1755" t="s">
        <v>87</v>
      </c>
      <c r="D1755" t="s">
        <v>88</v>
      </c>
      <c r="E1755" t="s">
        <v>7318</v>
      </c>
      <c r="H1755" t="s">
        <v>4295</v>
      </c>
      <c r="K1755" t="s">
        <v>115</v>
      </c>
      <c r="L1755" t="s">
        <v>115</v>
      </c>
      <c r="M1755" t="s">
        <v>9665</v>
      </c>
      <c r="N1755" s="9">
        <v>98118</v>
      </c>
      <c r="O1755" t="s">
        <v>9666</v>
      </c>
      <c r="P1755" s="10">
        <v>47.56003771</v>
      </c>
      <c r="Q1755" s="10">
        <v>-122.28281386</v>
      </c>
      <c r="R1755" t="s">
        <v>9667</v>
      </c>
      <c r="S1755" s="7">
        <v>8</v>
      </c>
      <c r="T1755" s="7">
        <v>2024</v>
      </c>
      <c r="U1755" s="7">
        <v>3</v>
      </c>
      <c r="Y1755" t="b">
        <v>1</v>
      </c>
      <c r="Z1755" t="b">
        <v>1</v>
      </c>
      <c r="AB1755">
        <v>2</v>
      </c>
      <c r="AC1755" t="b">
        <v>0</v>
      </c>
      <c r="AD1755" t="b">
        <v>1</v>
      </c>
      <c r="AE1755" t="b">
        <v>0</v>
      </c>
      <c r="AF1755" t="b">
        <v>0</v>
      </c>
      <c r="AG1755" s="11">
        <v>45519</v>
      </c>
      <c r="AI1755" s="12">
        <f>IF(OR(AG1755="",AH1755=""),"",AH1755-AG1755)</f>
        <v/>
      </c>
      <c r="AJ1755" s="13">
        <f>IF(OR(AI1755="",AA1755=""),"",AI1755=AA1755)</f>
        <v/>
      </c>
      <c r="AK1755" s="13">
        <f>IF(AI1755="","",AI1755&gt;60)</f>
        <v/>
      </c>
      <c r="AL1755" s="13" t="b">
        <f>IF(OR(Y1755=TRUE,AH1755=""),TRUE,FALSE)</f>
        <v>1</v>
      </c>
      <c r="AM1755" s="13">
        <f>IF(AI1755="","",AI1755&lt;0)</f>
        <v/>
      </c>
      <c r="AN1755" s="13" t="str">
        <f>IF(AH1755="","No inspection date",IF(AI1755&lt;0,"Negative chronology",IF(AI1755&lt;=30,"0-30",IF(AI1755&lt;=60,"31-60",IF(AI1755&lt;=90,"61-90",IF(AI1755&lt;=180,"91-180","181+"))))))</f>
        <v>No inspection date</v>
      </c>
      <c r="AO1755" s="13" t="str">
        <f>IF(OR(ISNUMBER(SEARCH("COMPLETED",K1755)),ISNUMBER(SEARCH("CLOSED",K1755))),"Closed/Completed","Other Active/Issued")</f>
        <v>Other Active/Issued</v>
      </c>
    </row>
    <row r="1756" spans="1:41">
      <c r="A1756" t="s">
        <v>9668</v>
      </c>
      <c r="B1756" t="s">
        <v>87</v>
      </c>
      <c r="C1756" t="s">
        <v>87</v>
      </c>
      <c r="D1756" t="s">
        <v>88</v>
      </c>
      <c r="E1756" t="s">
        <v>7318</v>
      </c>
      <c r="H1756" t="s">
        <v>4295</v>
      </c>
      <c r="K1756" t="s">
        <v>115</v>
      </c>
      <c r="L1756" t="s">
        <v>115</v>
      </c>
      <c r="M1756" t="s">
        <v>9669</v>
      </c>
      <c r="N1756" s="9">
        <v>98118</v>
      </c>
      <c r="O1756" t="s">
        <v>9670</v>
      </c>
      <c r="P1756" s="10">
        <v>47.56006884</v>
      </c>
      <c r="Q1756" s="10">
        <v>-122.28251026</v>
      </c>
      <c r="R1756" t="s">
        <v>9671</v>
      </c>
      <c r="S1756" s="7">
        <v>8</v>
      </c>
      <c r="T1756" s="7">
        <v>2024</v>
      </c>
      <c r="U1756" s="7">
        <v>3</v>
      </c>
      <c r="Y1756" t="b">
        <v>1</v>
      </c>
      <c r="Z1756" t="b">
        <v>1</v>
      </c>
      <c r="AB1756">
        <v>2</v>
      </c>
      <c r="AC1756" t="b">
        <v>0</v>
      </c>
      <c r="AD1756" t="b">
        <v>1</v>
      </c>
      <c r="AE1756" t="b">
        <v>0</v>
      </c>
      <c r="AF1756" t="b">
        <v>0</v>
      </c>
      <c r="AG1756" s="11">
        <v>45519</v>
      </c>
      <c r="AI1756" s="12">
        <f>IF(OR(AG1756="",AH1756=""),"",AH1756-AG1756)</f>
        <v/>
      </c>
      <c r="AJ1756" s="13">
        <f>IF(OR(AI1756="",AA1756=""),"",AI1756=AA1756)</f>
        <v/>
      </c>
      <c r="AK1756" s="13">
        <f>IF(AI1756="","",AI1756&gt;60)</f>
        <v/>
      </c>
      <c r="AL1756" s="13" t="b">
        <f>IF(OR(Y1756=TRUE,AH1756=""),TRUE,FALSE)</f>
        <v>1</v>
      </c>
      <c r="AM1756" s="13">
        <f>IF(AI1756="","",AI1756&lt;0)</f>
        <v/>
      </c>
      <c r="AN1756" s="13" t="str">
        <f>IF(AH1756="","No inspection date",IF(AI1756&lt;0,"Negative chronology",IF(AI1756&lt;=30,"0-30",IF(AI1756&lt;=60,"31-60",IF(AI1756&lt;=90,"61-90",IF(AI1756&lt;=180,"91-180","181+"))))))</f>
        <v>No inspection date</v>
      </c>
      <c r="AO1756" s="13" t="str">
        <f>IF(OR(ISNUMBER(SEARCH("COMPLETED",K1756)),ISNUMBER(SEARCH("CLOSED",K1756))),"Closed/Completed","Other Active/Issued")</f>
        <v>Other Active/Issued</v>
      </c>
    </row>
    <row r="1757" spans="1:41">
      <c r="A1757" t="s">
        <v>9672</v>
      </c>
      <c r="B1757" t="s">
        <v>87</v>
      </c>
      <c r="C1757" t="s">
        <v>87</v>
      </c>
      <c r="D1757" t="s">
        <v>88</v>
      </c>
      <c r="E1757" t="s">
        <v>7318</v>
      </c>
      <c r="G1757" t="s">
        <v>9673</v>
      </c>
      <c r="H1757" t="s">
        <v>4295</v>
      </c>
      <c r="I1757" t="s">
        <v>4738</v>
      </c>
      <c r="J1757" t="s">
        <v>93</v>
      </c>
      <c r="K1757" t="s">
        <v>93</v>
      </c>
      <c r="L1757" t="s">
        <v>93</v>
      </c>
      <c r="M1757" t="s">
        <v>9606</v>
      </c>
      <c r="N1757" s="9">
        <v>98103</v>
      </c>
      <c r="O1757" t="s">
        <v>9674</v>
      </c>
      <c r="P1757" s="10">
        <v>47.69093814</v>
      </c>
      <c r="Q1757" s="10">
        <v>-122.33949138</v>
      </c>
      <c r="R1757" t="s">
        <v>9608</v>
      </c>
      <c r="S1757" s="7">
        <v>8</v>
      </c>
      <c r="T1757" s="7">
        <v>2024</v>
      </c>
      <c r="U1757" s="7">
        <v>3</v>
      </c>
      <c r="V1757">
        <v>12</v>
      </c>
      <c r="W1757">
        <v>2024</v>
      </c>
      <c r="X1757">
        <v>4</v>
      </c>
      <c r="Y1757" t="b">
        <v>0</v>
      </c>
      <c r="Z1757" t="b">
        <v>0</v>
      </c>
      <c r="AA1757">
        <v>127</v>
      </c>
      <c r="AB1757">
        <v>5</v>
      </c>
      <c r="AC1757" t="b">
        <v>0</v>
      </c>
      <c r="AD1757" t="b">
        <v>1</v>
      </c>
      <c r="AE1757" t="b">
        <v>0</v>
      </c>
      <c r="AF1757" t="b">
        <v>0</v>
      </c>
      <c r="AG1757" s="11">
        <v>45519</v>
      </c>
      <c r="AH1757" s="11">
        <v>45646</v>
      </c>
      <c r="AI1757" s="12">
        <f>IF(OR(AG1757="",AH1757=""),"",AH1757-AG1757)</f>
        <v>127.0</v>
      </c>
      <c r="AJ1757" s="13" t="b">
        <f>IF(OR(AI1757="",AA1757=""),"",AI1757=AA1757)</f>
        <v>1</v>
      </c>
      <c r="AK1757" s="13" t="b">
        <f>IF(AI1757="","",AI1757&gt;60)</f>
        <v>1</v>
      </c>
      <c r="AL1757" s="13" t="b">
        <f>IF(OR(Y1757=TRUE,AH1757=""),TRUE,FALSE)</f>
        <v>0</v>
      </c>
      <c r="AM1757" s="13" t="b">
        <f>IF(AI1757="","",AI1757&lt;0)</f>
        <v>0</v>
      </c>
      <c r="AN1757" s="13" t="str">
        <f>IF(AH1757="","No inspection date",IF(AI1757&lt;0,"Negative chronology",IF(AI1757&lt;=30,"0-30",IF(AI1757&lt;=60,"31-60",IF(AI1757&lt;=90,"61-90",IF(AI1757&lt;=180,"91-180","181+"))))))</f>
        <v>91-180</v>
      </c>
      <c r="AO1757" s="13" t="str">
        <f>IF(OR(ISNUMBER(SEARCH("COMPLETED",K1757)),ISNUMBER(SEARCH("CLOSED",K1757))),"Closed/Completed","Other Active/Issued")</f>
        <v>Closed/Completed</v>
      </c>
    </row>
    <row r="1758" spans="1:41">
      <c r="A1758" t="s">
        <v>9675</v>
      </c>
      <c r="B1758" t="s">
        <v>87</v>
      </c>
      <c r="C1758" t="s">
        <v>87</v>
      </c>
      <c r="D1758" t="s">
        <v>88</v>
      </c>
      <c r="E1758" t="s">
        <v>7318</v>
      </c>
      <c r="F1758" t="s">
        <v>9676</v>
      </c>
      <c r="H1758" t="s">
        <v>4295</v>
      </c>
      <c r="I1758" t="s">
        <v>4295</v>
      </c>
      <c r="J1758" t="s">
        <v>93</v>
      </c>
      <c r="K1758" t="s">
        <v>93</v>
      </c>
      <c r="L1758" t="s">
        <v>93</v>
      </c>
      <c r="M1758" t="s">
        <v>8475</v>
      </c>
      <c r="N1758" s="9">
        <v>98105</v>
      </c>
      <c r="O1758" t="s">
        <v>9677</v>
      </c>
      <c r="P1758" s="10">
        <v>47.65881807</v>
      </c>
      <c r="Q1758" s="10">
        <v>-122.31746903</v>
      </c>
      <c r="R1758" t="s">
        <v>8477</v>
      </c>
      <c r="S1758" s="7">
        <v>8</v>
      </c>
      <c r="T1758" s="7">
        <v>2024</v>
      </c>
      <c r="U1758" s="7">
        <v>3</v>
      </c>
      <c r="V1758">
        <v>8</v>
      </c>
      <c r="W1758">
        <v>2024</v>
      </c>
      <c r="X1758">
        <v>3</v>
      </c>
      <c r="Y1758" t="b">
        <v>0</v>
      </c>
      <c r="Z1758" t="b">
        <v>0</v>
      </c>
      <c r="AA1758">
        <v>0</v>
      </c>
      <c r="AB1758">
        <v>4</v>
      </c>
      <c r="AC1758" t="b">
        <v>0</v>
      </c>
      <c r="AD1758" t="b">
        <v>1</v>
      </c>
      <c r="AE1758" t="b">
        <v>0</v>
      </c>
      <c r="AF1758" t="b">
        <v>0</v>
      </c>
      <c r="AG1758" s="11">
        <v>45519</v>
      </c>
      <c r="AH1758" s="11">
        <v>45519</v>
      </c>
      <c r="AI1758" s="12">
        <f>IF(OR(AG1758="",AH1758=""),"",AH1758-AG1758)</f>
        <v>0.0</v>
      </c>
      <c r="AJ1758" s="13" t="b">
        <f>IF(OR(AI1758="",AA1758=""),"",AI1758=AA1758)</f>
        <v>1</v>
      </c>
      <c r="AK1758" s="13" t="b">
        <f>IF(AI1758="","",AI1758&gt;60)</f>
        <v>0</v>
      </c>
      <c r="AL1758" s="13" t="b">
        <f>IF(OR(Y1758=TRUE,AH1758=""),TRUE,FALSE)</f>
        <v>0</v>
      </c>
      <c r="AM1758" s="13" t="b">
        <f>IF(AI1758="","",AI1758&lt;0)</f>
        <v>0</v>
      </c>
      <c r="AN1758" s="13" t="str">
        <f>IF(AH1758="","No inspection date",IF(AI1758&lt;0,"Negative chronology",IF(AI1758&lt;=30,"0-30",IF(AI1758&lt;=60,"31-60",IF(AI1758&lt;=90,"61-90",IF(AI1758&lt;=180,"91-180","181+"))))))</f>
        <v>0-30</v>
      </c>
      <c r="AO1758" s="13" t="str">
        <f>IF(OR(ISNUMBER(SEARCH("COMPLETED",K1758)),ISNUMBER(SEARCH("CLOSED",K1758))),"Closed/Completed","Other Active/Issued")</f>
        <v>Closed/Completed</v>
      </c>
    </row>
    <row r="1759" spans="1:41">
      <c r="A1759" t="s">
        <v>9678</v>
      </c>
      <c r="B1759" t="s">
        <v>87</v>
      </c>
      <c r="C1759" t="s">
        <v>87</v>
      </c>
      <c r="D1759" t="s">
        <v>88</v>
      </c>
      <c r="E1759" t="s">
        <v>7318</v>
      </c>
      <c r="G1759" t="s">
        <v>7706</v>
      </c>
      <c r="H1759" t="s">
        <v>4240</v>
      </c>
      <c r="I1759" t="s">
        <v>4240</v>
      </c>
      <c r="J1759" t="s">
        <v>93</v>
      </c>
      <c r="K1759" t="s">
        <v>93</v>
      </c>
      <c r="L1759" t="s">
        <v>93</v>
      </c>
      <c r="M1759" t="s">
        <v>9679</v>
      </c>
      <c r="N1759" s="9">
        <v>98108</v>
      </c>
      <c r="O1759" t="s">
        <v>9680</v>
      </c>
      <c r="P1759" s="10">
        <v>47.55982475</v>
      </c>
      <c r="Q1759" s="10">
        <v>-122.29234273</v>
      </c>
      <c r="R1759" t="s">
        <v>9681</v>
      </c>
      <c r="S1759" s="7">
        <v>8</v>
      </c>
      <c r="T1759" s="7">
        <v>2024</v>
      </c>
      <c r="U1759" s="7">
        <v>3</v>
      </c>
      <c r="V1759">
        <v>8</v>
      </c>
      <c r="W1759">
        <v>2024</v>
      </c>
      <c r="X1759">
        <v>3</v>
      </c>
      <c r="Y1759" t="b">
        <v>0</v>
      </c>
      <c r="Z1759" t="b">
        <v>0</v>
      </c>
      <c r="AA1759">
        <v>0</v>
      </c>
      <c r="AB1759">
        <v>2</v>
      </c>
      <c r="AC1759" t="b">
        <v>0</v>
      </c>
      <c r="AD1759" t="b">
        <v>1</v>
      </c>
      <c r="AE1759" t="b">
        <v>0</v>
      </c>
      <c r="AF1759" t="b">
        <v>0</v>
      </c>
      <c r="AG1759" s="11">
        <v>45523</v>
      </c>
      <c r="AH1759" s="11">
        <v>45523</v>
      </c>
      <c r="AI1759" s="12">
        <f>IF(OR(AG1759="",AH1759=""),"",AH1759-AG1759)</f>
        <v>0.0</v>
      </c>
      <c r="AJ1759" s="13" t="b">
        <f>IF(OR(AI1759="",AA1759=""),"",AI1759=AA1759)</f>
        <v>1</v>
      </c>
      <c r="AK1759" s="13" t="b">
        <f>IF(AI1759="","",AI1759&gt;60)</f>
        <v>0</v>
      </c>
      <c r="AL1759" s="13" t="b">
        <f>IF(OR(Y1759=TRUE,AH1759=""),TRUE,FALSE)</f>
        <v>0</v>
      </c>
      <c r="AM1759" s="13" t="b">
        <f>IF(AI1759="","",AI1759&lt;0)</f>
        <v>0</v>
      </c>
      <c r="AN1759" s="13" t="str">
        <f>IF(AH1759="","No inspection date",IF(AI1759&lt;0,"Negative chronology",IF(AI1759&lt;=30,"0-30",IF(AI1759&lt;=60,"31-60",IF(AI1759&lt;=90,"61-90",IF(AI1759&lt;=180,"91-180","181+"))))))</f>
        <v>0-30</v>
      </c>
      <c r="AO1759" s="13" t="str">
        <f>IF(OR(ISNUMBER(SEARCH("COMPLETED",K1759)),ISNUMBER(SEARCH("CLOSED",K1759))),"Closed/Completed","Other Active/Issued")</f>
        <v>Closed/Completed</v>
      </c>
    </row>
    <row r="1760" spans="1:41">
      <c r="A1760" t="s">
        <v>9682</v>
      </c>
      <c r="B1760" t="s">
        <v>87</v>
      </c>
      <c r="C1760" t="s">
        <v>87</v>
      </c>
      <c r="D1760" t="s">
        <v>88</v>
      </c>
      <c r="E1760" t="s">
        <v>7318</v>
      </c>
      <c r="H1760" t="s">
        <v>4240</v>
      </c>
      <c r="I1760" t="s">
        <v>4240</v>
      </c>
      <c r="J1760" t="s">
        <v>93</v>
      </c>
      <c r="K1760" t="s">
        <v>93</v>
      </c>
      <c r="L1760" t="s">
        <v>93</v>
      </c>
      <c r="M1760" t="s">
        <v>9683</v>
      </c>
      <c r="N1760" s="9">
        <v>98144</v>
      </c>
      <c r="O1760" t="s">
        <v>9684</v>
      </c>
      <c r="P1760" s="10">
        <v>47.58195523</v>
      </c>
      <c r="Q1760" s="10">
        <v>-122.2933336</v>
      </c>
      <c r="R1760" t="s">
        <v>9685</v>
      </c>
      <c r="S1760" s="7">
        <v>8</v>
      </c>
      <c r="T1760" s="7">
        <v>2024</v>
      </c>
      <c r="U1760" s="7">
        <v>3</v>
      </c>
      <c r="V1760">
        <v>8</v>
      </c>
      <c r="W1760">
        <v>2024</v>
      </c>
      <c r="X1760">
        <v>3</v>
      </c>
      <c r="Y1760" t="b">
        <v>0</v>
      </c>
      <c r="Z1760" t="b">
        <v>0</v>
      </c>
      <c r="AA1760">
        <v>0</v>
      </c>
      <c r="AB1760">
        <v>2</v>
      </c>
      <c r="AC1760" t="b">
        <v>0</v>
      </c>
      <c r="AD1760" t="b">
        <v>1</v>
      </c>
      <c r="AE1760" t="b">
        <v>0</v>
      </c>
      <c r="AF1760" t="b">
        <v>0</v>
      </c>
      <c r="AG1760" s="11">
        <v>45523</v>
      </c>
      <c r="AH1760" s="11">
        <v>45523</v>
      </c>
      <c r="AI1760" s="12">
        <f>IF(OR(AG1760="",AH1760=""),"",AH1760-AG1760)</f>
        <v>0.0</v>
      </c>
      <c r="AJ1760" s="13" t="b">
        <f>IF(OR(AI1760="",AA1760=""),"",AI1760=AA1760)</f>
        <v>1</v>
      </c>
      <c r="AK1760" s="13" t="b">
        <f>IF(AI1760="","",AI1760&gt;60)</f>
        <v>0</v>
      </c>
      <c r="AL1760" s="13" t="b">
        <f>IF(OR(Y1760=TRUE,AH1760=""),TRUE,FALSE)</f>
        <v>0</v>
      </c>
      <c r="AM1760" s="13" t="b">
        <f>IF(AI1760="","",AI1760&lt;0)</f>
        <v>0</v>
      </c>
      <c r="AN1760" s="13" t="str">
        <f>IF(AH1760="","No inspection date",IF(AI1760&lt;0,"Negative chronology",IF(AI1760&lt;=30,"0-30",IF(AI1760&lt;=60,"31-60",IF(AI1760&lt;=90,"61-90",IF(AI1760&lt;=180,"91-180","181+"))))))</f>
        <v>0-30</v>
      </c>
      <c r="AO1760" s="13" t="str">
        <f>IF(OR(ISNUMBER(SEARCH("COMPLETED",K1760)),ISNUMBER(SEARCH("CLOSED",K1760))),"Closed/Completed","Other Active/Issued")</f>
        <v>Closed/Completed</v>
      </c>
    </row>
    <row r="1761" spans="1:41">
      <c r="A1761" t="s">
        <v>9686</v>
      </c>
      <c r="B1761" t="s">
        <v>87</v>
      </c>
      <c r="C1761" t="s">
        <v>87</v>
      </c>
      <c r="D1761" t="s">
        <v>88</v>
      </c>
      <c r="E1761" t="s">
        <v>7318</v>
      </c>
      <c r="H1761" t="s">
        <v>4338</v>
      </c>
      <c r="K1761" t="s">
        <v>93</v>
      </c>
      <c r="L1761" t="s">
        <v>93</v>
      </c>
      <c r="M1761" t="s">
        <v>8296</v>
      </c>
      <c r="N1761" s="9">
        <v>98115</v>
      </c>
      <c r="O1761" t="s">
        <v>9687</v>
      </c>
      <c r="P1761" s="10">
        <v>47.67679652</v>
      </c>
      <c r="Q1761" s="10">
        <v>-122.31768441</v>
      </c>
      <c r="R1761" t="s">
        <v>8298</v>
      </c>
      <c r="S1761" s="7">
        <v>8</v>
      </c>
      <c r="T1761" s="7">
        <v>2024</v>
      </c>
      <c r="U1761" s="7">
        <v>3</v>
      </c>
      <c r="Y1761" t="b">
        <v>1</v>
      </c>
      <c r="Z1761" t="b">
        <v>1</v>
      </c>
      <c r="AB1761">
        <v>4</v>
      </c>
      <c r="AC1761" t="b">
        <v>0</v>
      </c>
      <c r="AD1761" t="b">
        <v>1</v>
      </c>
      <c r="AE1761" t="b">
        <v>0</v>
      </c>
      <c r="AF1761" t="b">
        <v>0</v>
      </c>
      <c r="AG1761" s="11">
        <v>45524</v>
      </c>
      <c r="AI1761" s="12">
        <f>IF(OR(AG1761="",AH1761=""),"",AH1761-AG1761)</f>
        <v/>
      </c>
      <c r="AJ1761" s="13">
        <f>IF(OR(AI1761="",AA1761=""),"",AI1761=AA1761)</f>
        <v/>
      </c>
      <c r="AK1761" s="13">
        <f>IF(AI1761="","",AI1761&gt;60)</f>
        <v/>
      </c>
      <c r="AL1761" s="13" t="b">
        <f>IF(OR(Y1761=TRUE,AH1761=""),TRUE,FALSE)</f>
        <v>1</v>
      </c>
      <c r="AM1761" s="13">
        <f>IF(AI1761="","",AI1761&lt;0)</f>
        <v/>
      </c>
      <c r="AN1761" s="13" t="str">
        <f>IF(AH1761="","No inspection date",IF(AI1761&lt;0,"Negative chronology",IF(AI1761&lt;=30,"0-30",IF(AI1761&lt;=60,"31-60",IF(AI1761&lt;=90,"61-90",IF(AI1761&lt;=180,"91-180","181+"))))))</f>
        <v>No inspection date</v>
      </c>
      <c r="AO1761" s="13" t="str">
        <f>IF(OR(ISNUMBER(SEARCH("COMPLETED",K1761)),ISNUMBER(SEARCH("CLOSED",K1761))),"Closed/Completed","Other Active/Issued")</f>
        <v>Closed/Completed</v>
      </c>
    </row>
    <row r="1762" spans="1:41">
      <c r="A1762" t="s">
        <v>9688</v>
      </c>
      <c r="B1762" t="s">
        <v>87</v>
      </c>
      <c r="C1762" t="s">
        <v>87</v>
      </c>
      <c r="D1762" t="s">
        <v>88</v>
      </c>
      <c r="E1762" t="s">
        <v>7318</v>
      </c>
      <c r="F1762" t="s">
        <v>8260</v>
      </c>
      <c r="H1762" t="s">
        <v>9647</v>
      </c>
      <c r="I1762" t="s">
        <v>4338</v>
      </c>
      <c r="J1762" t="s">
        <v>93</v>
      </c>
      <c r="K1762" t="s">
        <v>5967</v>
      </c>
      <c r="L1762" t="s">
        <v>5967</v>
      </c>
      <c r="M1762" t="s">
        <v>9689</v>
      </c>
      <c r="N1762" s="9">
        <v>98133</v>
      </c>
      <c r="O1762" t="s">
        <v>9690</v>
      </c>
      <c r="P1762" s="10">
        <v>47.70703705</v>
      </c>
      <c r="Q1762" s="10">
        <v>-122.33687616</v>
      </c>
      <c r="R1762" t="s">
        <v>9691</v>
      </c>
      <c r="S1762" s="7">
        <v>8</v>
      </c>
      <c r="T1762" s="7">
        <v>2024</v>
      </c>
      <c r="U1762" s="7">
        <v>3</v>
      </c>
      <c r="V1762">
        <v>8</v>
      </c>
      <c r="W1762">
        <v>2024</v>
      </c>
      <c r="X1762">
        <v>3</v>
      </c>
      <c r="Y1762" t="b">
        <v>0</v>
      </c>
      <c r="Z1762" t="b">
        <v>0</v>
      </c>
      <c r="AA1762">
        <v>-1</v>
      </c>
      <c r="AB1762">
        <v>5</v>
      </c>
      <c r="AC1762" t="b">
        <v>0</v>
      </c>
      <c r="AD1762" t="b">
        <v>1</v>
      </c>
      <c r="AE1762" t="b">
        <v>0</v>
      </c>
      <c r="AF1762" t="b">
        <v>0</v>
      </c>
      <c r="AG1762" s="11">
        <v>45525</v>
      </c>
      <c r="AH1762" s="11">
        <v>45524</v>
      </c>
      <c r="AI1762" s="12">
        <f>IF(OR(AG1762="",AH1762=""),"",AH1762-AG1762)</f>
        <v>-1.0</v>
      </c>
      <c r="AJ1762" s="13" t="b">
        <f>IF(OR(AI1762="",AA1762=""),"",AI1762=AA1762)</f>
        <v>1</v>
      </c>
      <c r="AK1762" s="13" t="b">
        <f>IF(AI1762="","",AI1762&gt;60)</f>
        <v>0</v>
      </c>
      <c r="AL1762" s="13" t="b">
        <f>IF(OR(Y1762=TRUE,AH1762=""),TRUE,FALSE)</f>
        <v>0</v>
      </c>
      <c r="AM1762" s="13" t="b">
        <f>IF(AI1762="","",AI1762&lt;0)</f>
        <v>1</v>
      </c>
      <c r="AN1762" s="13" t="str">
        <f>IF(AH1762="","No inspection date",IF(AI1762&lt;0,"Negative chronology",IF(AI1762&lt;=30,"0-30",IF(AI1762&lt;=60,"31-60",IF(AI1762&lt;=90,"61-90",IF(AI1762&lt;=180,"91-180","181+"))))))</f>
        <v>Negative chronology</v>
      </c>
      <c r="AO1762" s="13" t="str">
        <f>IF(OR(ISNUMBER(SEARCH("COMPLETED",K1762)),ISNUMBER(SEARCH("CLOSED",K1762))),"Closed/Completed","Other Active/Issued")</f>
        <v>Other Active/Issued</v>
      </c>
    </row>
    <row r="1763" spans="1:41">
      <c r="A1763" t="s">
        <v>9692</v>
      </c>
      <c r="B1763" t="s">
        <v>87</v>
      </c>
      <c r="C1763" t="s">
        <v>87</v>
      </c>
      <c r="D1763" t="s">
        <v>88</v>
      </c>
      <c r="E1763" t="s">
        <v>7318</v>
      </c>
      <c r="F1763" t="s">
        <v>7625</v>
      </c>
      <c r="H1763" t="s">
        <v>9647</v>
      </c>
      <c r="I1763" t="s">
        <v>4588</v>
      </c>
      <c r="J1763" t="s">
        <v>137</v>
      </c>
      <c r="K1763" t="s">
        <v>93</v>
      </c>
      <c r="L1763" t="s">
        <v>93</v>
      </c>
      <c r="M1763" t="s">
        <v>9693</v>
      </c>
      <c r="N1763" s="9">
        <v>98109</v>
      </c>
      <c r="O1763" t="s">
        <v>9694</v>
      </c>
      <c r="P1763" s="10">
        <v>47.63368119</v>
      </c>
      <c r="Q1763" s="10">
        <v>-122.34323142</v>
      </c>
      <c r="R1763" t="s">
        <v>9695</v>
      </c>
      <c r="S1763" s="7">
        <v>8</v>
      </c>
      <c r="T1763" s="7">
        <v>2024</v>
      </c>
      <c r="U1763" s="7">
        <v>3</v>
      </c>
      <c r="V1763">
        <v>10</v>
      </c>
      <c r="W1763">
        <v>2024</v>
      </c>
      <c r="X1763">
        <v>4</v>
      </c>
      <c r="Y1763" t="b">
        <v>0</v>
      </c>
      <c r="Z1763" t="b">
        <v>0</v>
      </c>
      <c r="AA1763">
        <v>69</v>
      </c>
      <c r="AB1763">
        <v>7</v>
      </c>
      <c r="AC1763" t="b">
        <v>0</v>
      </c>
      <c r="AD1763" t="b">
        <v>1</v>
      </c>
      <c r="AE1763" t="b">
        <v>0</v>
      </c>
      <c r="AF1763" t="b">
        <v>0</v>
      </c>
      <c r="AG1763" s="11">
        <v>45525</v>
      </c>
      <c r="AH1763" s="11">
        <v>45594</v>
      </c>
      <c r="AI1763" s="12">
        <f>IF(OR(AG1763="",AH1763=""),"",AH1763-AG1763)</f>
        <v>69.0</v>
      </c>
      <c r="AJ1763" s="13" t="b">
        <f>IF(OR(AI1763="",AA1763=""),"",AI1763=AA1763)</f>
        <v>1</v>
      </c>
      <c r="AK1763" s="13" t="b">
        <f>IF(AI1763="","",AI1763&gt;60)</f>
        <v>1</v>
      </c>
      <c r="AL1763" s="13" t="b">
        <f>IF(OR(Y1763=TRUE,AH1763=""),TRUE,FALSE)</f>
        <v>0</v>
      </c>
      <c r="AM1763" s="13" t="b">
        <f>IF(AI1763="","",AI1763&lt;0)</f>
        <v>0</v>
      </c>
      <c r="AN1763" s="13" t="str">
        <f>IF(AH1763="","No inspection date",IF(AI1763&lt;0,"Negative chronology",IF(AI1763&lt;=30,"0-30",IF(AI1763&lt;=60,"31-60",IF(AI1763&lt;=90,"61-90",IF(AI1763&lt;=180,"91-180","181+"))))))</f>
        <v>61-90</v>
      </c>
      <c r="AO1763" s="13" t="str">
        <f>IF(OR(ISNUMBER(SEARCH("COMPLETED",K1763)),ISNUMBER(SEARCH("CLOSED",K1763))),"Closed/Completed","Other Active/Issued")</f>
        <v>Closed/Completed</v>
      </c>
    </row>
    <row r="1764" spans="1:41">
      <c r="A1764" t="s">
        <v>9696</v>
      </c>
      <c r="B1764" t="s">
        <v>87</v>
      </c>
      <c r="C1764" t="s">
        <v>87</v>
      </c>
      <c r="D1764" t="s">
        <v>88</v>
      </c>
      <c r="E1764" t="s">
        <v>7318</v>
      </c>
      <c r="F1764" t="s">
        <v>9697</v>
      </c>
      <c r="G1764" t="s">
        <v>6860</v>
      </c>
      <c r="H1764" t="s">
        <v>9440</v>
      </c>
      <c r="I1764" t="s">
        <v>2879</v>
      </c>
      <c r="J1764" t="s">
        <v>93</v>
      </c>
      <c r="K1764" t="s">
        <v>5967</v>
      </c>
      <c r="L1764" t="s">
        <v>5967</v>
      </c>
      <c r="M1764" t="s">
        <v>9698</v>
      </c>
      <c r="N1764" s="9">
        <v>98106</v>
      </c>
      <c r="O1764" t="s">
        <v>9699</v>
      </c>
      <c r="P1764" s="10">
        <v>47.51768451</v>
      </c>
      <c r="Q1764" s="10">
        <v>-122.36235142</v>
      </c>
      <c r="R1764" t="s">
        <v>9700</v>
      </c>
      <c r="S1764" s="7">
        <v>8</v>
      </c>
      <c r="T1764" s="7">
        <v>2024</v>
      </c>
      <c r="U1764" s="7">
        <v>3</v>
      </c>
      <c r="V1764">
        <v>10</v>
      </c>
      <c r="W1764">
        <v>2024</v>
      </c>
      <c r="X1764">
        <v>4</v>
      </c>
      <c r="Y1764" t="b">
        <v>0</v>
      </c>
      <c r="Z1764" t="b">
        <v>0</v>
      </c>
      <c r="AA1764">
        <v>42</v>
      </c>
      <c r="AB1764">
        <v>1</v>
      </c>
      <c r="AC1764" t="b">
        <v>0</v>
      </c>
      <c r="AD1764" t="b">
        <v>1</v>
      </c>
      <c r="AE1764" t="b">
        <v>0</v>
      </c>
      <c r="AF1764" t="b">
        <v>0</v>
      </c>
      <c r="AG1764" s="11">
        <v>45526</v>
      </c>
      <c r="AH1764" s="11">
        <v>45568</v>
      </c>
      <c r="AI1764" s="12">
        <f>IF(OR(AG1764="",AH1764=""),"",AH1764-AG1764)</f>
        <v>42.0</v>
      </c>
      <c r="AJ1764" s="13" t="b">
        <f>IF(OR(AI1764="",AA1764=""),"",AI1764=AA1764)</f>
        <v>1</v>
      </c>
      <c r="AK1764" s="13" t="b">
        <f>IF(AI1764="","",AI1764&gt;60)</f>
        <v>0</v>
      </c>
      <c r="AL1764" s="13" t="b">
        <f>IF(OR(Y1764=TRUE,AH1764=""),TRUE,FALSE)</f>
        <v>0</v>
      </c>
      <c r="AM1764" s="13" t="b">
        <f>IF(AI1764="","",AI1764&lt;0)</f>
        <v>0</v>
      </c>
      <c r="AN1764" s="13" t="str">
        <f>IF(AH1764="","No inspection date",IF(AI1764&lt;0,"Negative chronology",IF(AI1764&lt;=30,"0-30",IF(AI1764&lt;=60,"31-60",IF(AI1764&lt;=90,"61-90",IF(AI1764&lt;=180,"91-180","181+"))))))</f>
        <v>31-60</v>
      </c>
      <c r="AO1764" s="13" t="str">
        <f>IF(OR(ISNUMBER(SEARCH("COMPLETED",K1764)),ISNUMBER(SEARCH("CLOSED",K1764))),"Closed/Completed","Other Active/Issued")</f>
        <v>Other Active/Issued</v>
      </c>
    </row>
    <row r="1765" spans="1:41">
      <c r="A1765" t="s">
        <v>9701</v>
      </c>
      <c r="B1765" t="s">
        <v>87</v>
      </c>
      <c r="C1765" t="s">
        <v>87</v>
      </c>
      <c r="D1765" t="s">
        <v>88</v>
      </c>
      <c r="E1765" t="s">
        <v>7318</v>
      </c>
      <c r="H1765" t="s">
        <v>9440</v>
      </c>
      <c r="K1765" t="s">
        <v>115</v>
      </c>
      <c r="L1765" t="s">
        <v>115</v>
      </c>
      <c r="M1765" t="s">
        <v>9702</v>
      </c>
      <c r="O1765" t="s">
        <v>9703</v>
      </c>
      <c r="P1765" s="10">
        <v>47.56311933</v>
      </c>
      <c r="Q1765" s="10">
        <v>-122.38891044</v>
      </c>
      <c r="R1765" t="s">
        <v>9704</v>
      </c>
      <c r="S1765" s="7">
        <v>8</v>
      </c>
      <c r="T1765" s="7">
        <v>2024</v>
      </c>
      <c r="U1765" s="7">
        <v>3</v>
      </c>
      <c r="Y1765" t="b">
        <v>1</v>
      </c>
      <c r="Z1765" t="b">
        <v>1</v>
      </c>
      <c r="AB1765">
        <v>1</v>
      </c>
      <c r="AC1765" t="b">
        <v>0</v>
      </c>
      <c r="AD1765" t="b">
        <v>1</v>
      </c>
      <c r="AE1765" t="b">
        <v>0</v>
      </c>
      <c r="AF1765" t="b">
        <v>0</v>
      </c>
      <c r="AG1765" s="11">
        <v>45526</v>
      </c>
      <c r="AI1765" s="12">
        <f>IF(OR(AG1765="",AH1765=""),"",AH1765-AG1765)</f>
        <v/>
      </c>
      <c r="AJ1765" s="13">
        <f>IF(OR(AI1765="",AA1765=""),"",AI1765=AA1765)</f>
        <v/>
      </c>
      <c r="AK1765" s="13">
        <f>IF(AI1765="","",AI1765&gt;60)</f>
        <v/>
      </c>
      <c r="AL1765" s="13" t="b">
        <f>IF(OR(Y1765=TRUE,AH1765=""),TRUE,FALSE)</f>
        <v>1</v>
      </c>
      <c r="AM1765" s="13">
        <f>IF(AI1765="","",AI1765&lt;0)</f>
        <v/>
      </c>
      <c r="AN1765" s="13" t="str">
        <f>IF(AH1765="","No inspection date",IF(AI1765&lt;0,"Negative chronology",IF(AI1765&lt;=30,"0-30",IF(AI1765&lt;=60,"31-60",IF(AI1765&lt;=90,"61-90",IF(AI1765&lt;=180,"91-180","181+"))))))</f>
        <v>No inspection date</v>
      </c>
      <c r="AO1765" s="13" t="str">
        <f>IF(OR(ISNUMBER(SEARCH("COMPLETED",K1765)),ISNUMBER(SEARCH("CLOSED",K1765))),"Closed/Completed","Other Active/Issued")</f>
        <v>Other Active/Issued</v>
      </c>
    </row>
    <row r="1766" spans="1:41">
      <c r="A1766" t="s">
        <v>9705</v>
      </c>
      <c r="B1766" t="s">
        <v>87</v>
      </c>
      <c r="C1766" t="s">
        <v>87</v>
      </c>
      <c r="D1766" t="s">
        <v>88</v>
      </c>
      <c r="E1766" t="s">
        <v>7318</v>
      </c>
      <c r="F1766" t="s">
        <v>6860</v>
      </c>
      <c r="G1766" t="s">
        <v>7397</v>
      </c>
      <c r="H1766" t="s">
        <v>9440</v>
      </c>
      <c r="I1766" t="s">
        <v>9706</v>
      </c>
      <c r="J1766" t="s">
        <v>137</v>
      </c>
      <c r="K1766" t="s">
        <v>5967</v>
      </c>
      <c r="L1766" t="s">
        <v>5967</v>
      </c>
      <c r="M1766" t="s">
        <v>1845</v>
      </c>
      <c r="N1766" s="9">
        <v>98106</v>
      </c>
      <c r="O1766" t="s">
        <v>9707</v>
      </c>
      <c r="P1766" s="10">
        <v>47.56995664</v>
      </c>
      <c r="Q1766" s="10">
        <v>-122.3619029</v>
      </c>
      <c r="R1766" t="s">
        <v>1847</v>
      </c>
      <c r="S1766" s="7">
        <v>8</v>
      </c>
      <c r="T1766" s="7">
        <v>2024</v>
      </c>
      <c r="U1766" s="7">
        <v>3</v>
      </c>
      <c r="V1766">
        <v>8</v>
      </c>
      <c r="W1766">
        <v>2022</v>
      </c>
      <c r="X1766">
        <v>3</v>
      </c>
      <c r="Y1766" t="b">
        <v>0</v>
      </c>
      <c r="Z1766" t="b">
        <v>0</v>
      </c>
      <c r="AA1766">
        <v>-737</v>
      </c>
      <c r="AB1766">
        <v>1</v>
      </c>
      <c r="AC1766" t="b">
        <v>0</v>
      </c>
      <c r="AD1766" t="b">
        <v>1</v>
      </c>
      <c r="AE1766" t="b">
        <v>0</v>
      </c>
      <c r="AF1766" t="b">
        <v>0</v>
      </c>
      <c r="AG1766" s="11">
        <v>45526</v>
      </c>
      <c r="AH1766" s="11">
        <v>44789</v>
      </c>
      <c r="AI1766" s="12">
        <f>IF(OR(AG1766="",AH1766=""),"",AH1766-AG1766)</f>
        <v>-737.0</v>
      </c>
      <c r="AJ1766" s="13" t="b">
        <f>IF(OR(AI1766="",AA1766=""),"",AI1766=AA1766)</f>
        <v>1</v>
      </c>
      <c r="AK1766" s="13" t="b">
        <f>IF(AI1766="","",AI1766&gt;60)</f>
        <v>0</v>
      </c>
      <c r="AL1766" s="13" t="b">
        <f>IF(OR(Y1766=TRUE,AH1766=""),TRUE,FALSE)</f>
        <v>0</v>
      </c>
      <c r="AM1766" s="13" t="b">
        <f>IF(AI1766="","",AI1766&lt;0)</f>
        <v>1</v>
      </c>
      <c r="AN1766" s="13" t="str">
        <f>IF(AH1766="","No inspection date",IF(AI1766&lt;0,"Negative chronology",IF(AI1766&lt;=30,"0-30",IF(AI1766&lt;=60,"31-60",IF(AI1766&lt;=90,"61-90",IF(AI1766&lt;=180,"91-180","181+"))))))</f>
        <v>Negative chronology</v>
      </c>
      <c r="AO1766" s="13" t="str">
        <f>IF(OR(ISNUMBER(SEARCH("COMPLETED",K1766)),ISNUMBER(SEARCH("CLOSED",K1766))),"Closed/Completed","Other Active/Issued")</f>
        <v>Other Active/Issued</v>
      </c>
    </row>
    <row r="1767" spans="1:41">
      <c r="A1767" t="s">
        <v>9708</v>
      </c>
      <c r="B1767" t="s">
        <v>87</v>
      </c>
      <c r="C1767" t="s">
        <v>87</v>
      </c>
      <c r="D1767" t="s">
        <v>88</v>
      </c>
      <c r="E1767" t="s">
        <v>7318</v>
      </c>
      <c r="G1767" t="s">
        <v>9709</v>
      </c>
      <c r="H1767" t="s">
        <v>9440</v>
      </c>
      <c r="I1767" t="s">
        <v>9440</v>
      </c>
      <c r="J1767" t="s">
        <v>93</v>
      </c>
      <c r="K1767" t="s">
        <v>5967</v>
      </c>
      <c r="L1767" t="s">
        <v>5967</v>
      </c>
      <c r="M1767" t="s">
        <v>9710</v>
      </c>
      <c r="N1767" s="9">
        <v>98105</v>
      </c>
      <c r="O1767" t="s">
        <v>9711</v>
      </c>
      <c r="P1767" s="10">
        <v>47.66429582</v>
      </c>
      <c r="Q1767" s="10">
        <v>-122.32049318</v>
      </c>
      <c r="R1767" t="s">
        <v>9712</v>
      </c>
      <c r="S1767" s="7">
        <v>8</v>
      </c>
      <c r="T1767" s="7">
        <v>2024</v>
      </c>
      <c r="U1767" s="7">
        <v>3</v>
      </c>
      <c r="V1767">
        <v>8</v>
      </c>
      <c r="W1767">
        <v>2024</v>
      </c>
      <c r="X1767">
        <v>3</v>
      </c>
      <c r="Y1767" t="b">
        <v>0</v>
      </c>
      <c r="Z1767" t="b">
        <v>0</v>
      </c>
      <c r="AA1767">
        <v>0</v>
      </c>
      <c r="AB1767">
        <v>4</v>
      </c>
      <c r="AC1767" t="b">
        <v>0</v>
      </c>
      <c r="AD1767" t="b">
        <v>1</v>
      </c>
      <c r="AE1767" t="b">
        <v>0</v>
      </c>
      <c r="AF1767" t="b">
        <v>0</v>
      </c>
      <c r="AG1767" s="11">
        <v>45526</v>
      </c>
      <c r="AH1767" s="11">
        <v>45526</v>
      </c>
      <c r="AI1767" s="12">
        <f>IF(OR(AG1767="",AH1767=""),"",AH1767-AG1767)</f>
        <v>0.0</v>
      </c>
      <c r="AJ1767" s="13" t="b">
        <f>IF(OR(AI1767="",AA1767=""),"",AI1767=AA1767)</f>
        <v>1</v>
      </c>
      <c r="AK1767" s="13" t="b">
        <f>IF(AI1767="","",AI1767&gt;60)</f>
        <v>0</v>
      </c>
      <c r="AL1767" s="13" t="b">
        <f>IF(OR(Y1767=TRUE,AH1767=""),TRUE,FALSE)</f>
        <v>0</v>
      </c>
      <c r="AM1767" s="13" t="b">
        <f>IF(AI1767="","",AI1767&lt;0)</f>
        <v>0</v>
      </c>
      <c r="AN1767" s="13" t="str">
        <f>IF(AH1767="","No inspection date",IF(AI1767&lt;0,"Negative chronology",IF(AI1767&lt;=30,"0-30",IF(AI1767&lt;=60,"31-60",IF(AI1767&lt;=90,"61-90",IF(AI1767&lt;=180,"91-180","181+"))))))</f>
        <v>0-30</v>
      </c>
      <c r="AO1767" s="13" t="str">
        <f>IF(OR(ISNUMBER(SEARCH("COMPLETED",K1767)),ISNUMBER(SEARCH("CLOSED",K1767))),"Closed/Completed","Other Active/Issued")</f>
        <v>Other Active/Issued</v>
      </c>
    </row>
    <row r="1768" spans="1:41">
      <c r="A1768" t="s">
        <v>9713</v>
      </c>
      <c r="B1768" t="s">
        <v>87</v>
      </c>
      <c r="C1768" t="s">
        <v>87</v>
      </c>
      <c r="D1768" t="s">
        <v>88</v>
      </c>
      <c r="E1768" t="s">
        <v>7318</v>
      </c>
      <c r="G1768" t="s">
        <v>9714</v>
      </c>
      <c r="H1768" t="s">
        <v>5799</v>
      </c>
      <c r="K1768" t="s">
        <v>115</v>
      </c>
      <c r="L1768" t="s">
        <v>115</v>
      </c>
      <c r="M1768" t="s">
        <v>9449</v>
      </c>
      <c r="O1768" t="s">
        <v>9715</v>
      </c>
      <c r="P1768" s="10">
        <v>47.65235629</v>
      </c>
      <c r="Q1768" s="10">
        <v>-122.36326203</v>
      </c>
      <c r="R1768" t="s">
        <v>9451</v>
      </c>
      <c r="S1768" s="7">
        <v>8</v>
      </c>
      <c r="T1768" s="7">
        <v>2024</v>
      </c>
      <c r="U1768" s="7">
        <v>3</v>
      </c>
      <c r="Y1768" t="b">
        <v>1</v>
      </c>
      <c r="Z1768" t="b">
        <v>1</v>
      </c>
      <c r="AB1768">
        <v>7</v>
      </c>
      <c r="AC1768" t="b">
        <v>0</v>
      </c>
      <c r="AD1768" t="b">
        <v>1</v>
      </c>
      <c r="AE1768" t="b">
        <v>0</v>
      </c>
      <c r="AF1768" t="b">
        <v>0</v>
      </c>
      <c r="AG1768" s="11">
        <v>45527</v>
      </c>
      <c r="AI1768" s="12">
        <f>IF(OR(AG1768="",AH1768=""),"",AH1768-AG1768)</f>
        <v/>
      </c>
      <c r="AJ1768" s="13">
        <f>IF(OR(AI1768="",AA1768=""),"",AI1768=AA1768)</f>
        <v/>
      </c>
      <c r="AK1768" s="13">
        <f>IF(AI1768="","",AI1768&gt;60)</f>
        <v/>
      </c>
      <c r="AL1768" s="13" t="b">
        <f>IF(OR(Y1768=TRUE,AH1768=""),TRUE,FALSE)</f>
        <v>1</v>
      </c>
      <c r="AM1768" s="13">
        <f>IF(AI1768="","",AI1768&lt;0)</f>
        <v/>
      </c>
      <c r="AN1768" s="13" t="str">
        <f>IF(AH1768="","No inspection date",IF(AI1768&lt;0,"Negative chronology",IF(AI1768&lt;=30,"0-30",IF(AI1768&lt;=60,"31-60",IF(AI1768&lt;=90,"61-90",IF(AI1768&lt;=180,"91-180","181+"))))))</f>
        <v>No inspection date</v>
      </c>
      <c r="AO1768" s="13" t="str">
        <f>IF(OR(ISNUMBER(SEARCH("COMPLETED",K1768)),ISNUMBER(SEARCH("CLOSED",K1768))),"Closed/Completed","Other Active/Issued")</f>
        <v>Other Active/Issued</v>
      </c>
    </row>
    <row r="1769" spans="1:41">
      <c r="A1769" t="s">
        <v>9716</v>
      </c>
      <c r="B1769" t="s">
        <v>87</v>
      </c>
      <c r="C1769" t="s">
        <v>87</v>
      </c>
      <c r="D1769" t="s">
        <v>88</v>
      </c>
      <c r="E1769" t="s">
        <v>7318</v>
      </c>
      <c r="H1769" t="s">
        <v>4351</v>
      </c>
      <c r="K1769" t="s">
        <v>93</v>
      </c>
      <c r="L1769" t="s">
        <v>93</v>
      </c>
      <c r="M1769" t="s">
        <v>9186</v>
      </c>
      <c r="O1769" t="s">
        <v>9717</v>
      </c>
      <c r="P1769" s="10">
        <v>47.59600536</v>
      </c>
      <c r="Q1769" s="10">
        <v>-122.30950457</v>
      </c>
      <c r="R1769" t="s">
        <v>9188</v>
      </c>
      <c r="S1769" s="7">
        <v>8</v>
      </c>
      <c r="T1769" s="7">
        <v>2024</v>
      </c>
      <c r="U1769" s="7">
        <v>3</v>
      </c>
      <c r="Y1769" t="b">
        <v>1</v>
      </c>
      <c r="Z1769" t="b">
        <v>1</v>
      </c>
      <c r="AB1769">
        <v>3</v>
      </c>
      <c r="AC1769" t="b">
        <v>0</v>
      </c>
      <c r="AD1769" t="b">
        <v>1</v>
      </c>
      <c r="AE1769" t="b">
        <v>0</v>
      </c>
      <c r="AF1769" t="b">
        <v>0</v>
      </c>
      <c r="AG1769" s="11">
        <v>45531</v>
      </c>
      <c r="AI1769" s="12">
        <f>IF(OR(AG1769="",AH1769=""),"",AH1769-AG1769)</f>
        <v/>
      </c>
      <c r="AJ1769" s="13">
        <f>IF(OR(AI1769="",AA1769=""),"",AI1769=AA1769)</f>
        <v/>
      </c>
      <c r="AK1769" s="13">
        <f>IF(AI1769="","",AI1769&gt;60)</f>
        <v/>
      </c>
      <c r="AL1769" s="13" t="b">
        <f>IF(OR(Y1769=TRUE,AH1769=""),TRUE,FALSE)</f>
        <v>1</v>
      </c>
      <c r="AM1769" s="13">
        <f>IF(AI1769="","",AI1769&lt;0)</f>
        <v/>
      </c>
      <c r="AN1769" s="13" t="str">
        <f>IF(AH1769="","No inspection date",IF(AI1769&lt;0,"Negative chronology",IF(AI1769&lt;=30,"0-30",IF(AI1769&lt;=60,"31-60",IF(AI1769&lt;=90,"61-90",IF(AI1769&lt;=180,"91-180","181+"))))))</f>
        <v>No inspection date</v>
      </c>
      <c r="AO1769" s="13" t="str">
        <f>IF(OR(ISNUMBER(SEARCH("COMPLETED",K1769)),ISNUMBER(SEARCH("CLOSED",K1769))),"Closed/Completed","Other Active/Issued")</f>
        <v>Closed/Completed</v>
      </c>
    </row>
    <row r="1770" spans="1:41">
      <c r="A1770" t="s">
        <v>9718</v>
      </c>
      <c r="B1770" t="s">
        <v>87</v>
      </c>
      <c r="C1770" t="s">
        <v>87</v>
      </c>
      <c r="D1770" t="s">
        <v>88</v>
      </c>
      <c r="E1770" t="s">
        <v>7318</v>
      </c>
      <c r="F1770" t="s">
        <v>9719</v>
      </c>
      <c r="H1770" t="s">
        <v>4351</v>
      </c>
      <c r="I1770" t="s">
        <v>4351</v>
      </c>
      <c r="J1770" t="s">
        <v>93</v>
      </c>
      <c r="K1770" t="s">
        <v>93</v>
      </c>
      <c r="L1770" t="s">
        <v>93</v>
      </c>
      <c r="M1770" t="s">
        <v>9720</v>
      </c>
      <c r="N1770" s="9">
        <v>98126</v>
      </c>
      <c r="O1770" t="s">
        <v>9721</v>
      </c>
      <c r="P1770" s="10">
        <v>47.52877967</v>
      </c>
      <c r="Q1770" s="10">
        <v>-122.37155793</v>
      </c>
      <c r="R1770" t="s">
        <v>9722</v>
      </c>
      <c r="S1770" s="7">
        <v>8</v>
      </c>
      <c r="T1770" s="7">
        <v>2024</v>
      </c>
      <c r="U1770" s="7">
        <v>3</v>
      </c>
      <c r="V1770">
        <v>8</v>
      </c>
      <c r="W1770">
        <v>2024</v>
      </c>
      <c r="X1770">
        <v>3</v>
      </c>
      <c r="Y1770" t="b">
        <v>0</v>
      </c>
      <c r="Z1770" t="b">
        <v>0</v>
      </c>
      <c r="AA1770">
        <v>0</v>
      </c>
      <c r="AB1770">
        <v>1</v>
      </c>
      <c r="AC1770" t="b">
        <v>0</v>
      </c>
      <c r="AD1770" t="b">
        <v>1</v>
      </c>
      <c r="AE1770" t="b">
        <v>0</v>
      </c>
      <c r="AF1770" t="b">
        <v>0</v>
      </c>
      <c r="AG1770" s="11">
        <v>45531</v>
      </c>
      <c r="AH1770" s="11">
        <v>45531</v>
      </c>
      <c r="AI1770" s="12">
        <f>IF(OR(AG1770="",AH1770=""),"",AH1770-AG1770)</f>
        <v>0.0</v>
      </c>
      <c r="AJ1770" s="13" t="b">
        <f>IF(OR(AI1770="",AA1770=""),"",AI1770=AA1770)</f>
        <v>1</v>
      </c>
      <c r="AK1770" s="13" t="b">
        <f>IF(AI1770="","",AI1770&gt;60)</f>
        <v>0</v>
      </c>
      <c r="AL1770" s="13" t="b">
        <f>IF(OR(Y1770=TRUE,AH1770=""),TRUE,FALSE)</f>
        <v>0</v>
      </c>
      <c r="AM1770" s="13" t="b">
        <f>IF(AI1770="","",AI1770&lt;0)</f>
        <v>0</v>
      </c>
      <c r="AN1770" s="13" t="str">
        <f>IF(AH1770="","No inspection date",IF(AI1770&lt;0,"Negative chronology",IF(AI1770&lt;=30,"0-30",IF(AI1770&lt;=60,"31-60",IF(AI1770&lt;=90,"61-90",IF(AI1770&lt;=180,"91-180","181+"))))))</f>
        <v>0-30</v>
      </c>
      <c r="AO1770" s="13" t="str">
        <f>IF(OR(ISNUMBER(SEARCH("COMPLETED",K1770)),ISNUMBER(SEARCH("CLOSED",K1770))),"Closed/Completed","Other Active/Issued")</f>
        <v>Closed/Completed</v>
      </c>
    </row>
    <row r="1771" spans="1:41">
      <c r="A1771" t="s">
        <v>9723</v>
      </c>
      <c r="B1771" t="s">
        <v>87</v>
      </c>
      <c r="C1771" t="s">
        <v>87</v>
      </c>
      <c r="D1771" t="s">
        <v>88</v>
      </c>
      <c r="E1771" t="s">
        <v>7318</v>
      </c>
      <c r="F1771" t="s">
        <v>9724</v>
      </c>
      <c r="H1771" t="s">
        <v>4351</v>
      </c>
      <c r="I1771" t="s">
        <v>4351</v>
      </c>
      <c r="J1771" t="s">
        <v>93</v>
      </c>
      <c r="K1771" t="s">
        <v>5967</v>
      </c>
      <c r="L1771" t="s">
        <v>5967</v>
      </c>
      <c r="M1771" t="s">
        <v>9725</v>
      </c>
      <c r="N1771" s="9">
        <v>98116</v>
      </c>
      <c r="O1771" t="s">
        <v>9726</v>
      </c>
      <c r="P1771" s="10">
        <v>47.58011426</v>
      </c>
      <c r="Q1771" s="10">
        <v>-122.39171558</v>
      </c>
      <c r="R1771" t="s">
        <v>9727</v>
      </c>
      <c r="S1771" s="7">
        <v>8</v>
      </c>
      <c r="T1771" s="7">
        <v>2024</v>
      </c>
      <c r="U1771" s="7">
        <v>3</v>
      </c>
      <c r="V1771">
        <v>8</v>
      </c>
      <c r="W1771">
        <v>2024</v>
      </c>
      <c r="X1771">
        <v>3</v>
      </c>
      <c r="Y1771" t="b">
        <v>0</v>
      </c>
      <c r="Z1771" t="b">
        <v>0</v>
      </c>
      <c r="AA1771">
        <v>0</v>
      </c>
      <c r="AB1771">
        <v>1</v>
      </c>
      <c r="AC1771" t="b">
        <v>0</v>
      </c>
      <c r="AD1771" t="b">
        <v>1</v>
      </c>
      <c r="AE1771" t="b">
        <v>0</v>
      </c>
      <c r="AF1771" t="b">
        <v>0</v>
      </c>
      <c r="AG1771" s="11">
        <v>45531</v>
      </c>
      <c r="AH1771" s="11">
        <v>45531</v>
      </c>
      <c r="AI1771" s="12">
        <f>IF(OR(AG1771="",AH1771=""),"",AH1771-AG1771)</f>
        <v>0.0</v>
      </c>
      <c r="AJ1771" s="13" t="b">
        <f>IF(OR(AI1771="",AA1771=""),"",AI1771=AA1771)</f>
        <v>1</v>
      </c>
      <c r="AK1771" s="13" t="b">
        <f>IF(AI1771="","",AI1771&gt;60)</f>
        <v>0</v>
      </c>
      <c r="AL1771" s="13" t="b">
        <f>IF(OR(Y1771=TRUE,AH1771=""),TRUE,FALSE)</f>
        <v>0</v>
      </c>
      <c r="AM1771" s="13" t="b">
        <f>IF(AI1771="","",AI1771&lt;0)</f>
        <v>0</v>
      </c>
      <c r="AN1771" s="13" t="str">
        <f>IF(AH1771="","No inspection date",IF(AI1771&lt;0,"Negative chronology",IF(AI1771&lt;=30,"0-30",IF(AI1771&lt;=60,"31-60",IF(AI1771&lt;=90,"61-90",IF(AI1771&lt;=180,"91-180","181+"))))))</f>
        <v>0-30</v>
      </c>
      <c r="AO1771" s="13" t="str">
        <f>IF(OR(ISNUMBER(SEARCH("COMPLETED",K1771)),ISNUMBER(SEARCH("CLOSED",K1771))),"Closed/Completed","Other Active/Issued")</f>
        <v>Other Active/Issued</v>
      </c>
    </row>
    <row r="1772" spans="1:41">
      <c r="A1772" t="s">
        <v>9728</v>
      </c>
      <c r="B1772" t="s">
        <v>87</v>
      </c>
      <c r="C1772" t="s">
        <v>87</v>
      </c>
      <c r="D1772" t="s">
        <v>88</v>
      </c>
      <c r="E1772" t="s">
        <v>7318</v>
      </c>
      <c r="F1772" t="s">
        <v>9729</v>
      </c>
      <c r="H1772" t="s">
        <v>4351</v>
      </c>
      <c r="I1772" t="s">
        <v>4351</v>
      </c>
      <c r="J1772" t="s">
        <v>93</v>
      </c>
      <c r="K1772" t="s">
        <v>5967</v>
      </c>
      <c r="L1772" t="s">
        <v>5967</v>
      </c>
      <c r="M1772" t="s">
        <v>9730</v>
      </c>
      <c r="N1772" s="9">
        <v>98136</v>
      </c>
      <c r="O1772" t="s">
        <v>9731</v>
      </c>
      <c r="P1772" s="10">
        <v>47.55500815</v>
      </c>
      <c r="Q1772" s="10">
        <v>-122.38724796</v>
      </c>
      <c r="R1772" t="s">
        <v>9732</v>
      </c>
      <c r="S1772" s="7">
        <v>8</v>
      </c>
      <c r="T1772" s="7">
        <v>2024</v>
      </c>
      <c r="U1772" s="7">
        <v>3</v>
      </c>
      <c r="V1772">
        <v>8</v>
      </c>
      <c r="W1772">
        <v>2024</v>
      </c>
      <c r="X1772">
        <v>3</v>
      </c>
      <c r="Y1772" t="b">
        <v>0</v>
      </c>
      <c r="Z1772" t="b">
        <v>0</v>
      </c>
      <c r="AA1772">
        <v>0</v>
      </c>
      <c r="AB1772">
        <v>1</v>
      </c>
      <c r="AC1772" t="b">
        <v>0</v>
      </c>
      <c r="AD1772" t="b">
        <v>1</v>
      </c>
      <c r="AE1772" t="b">
        <v>0</v>
      </c>
      <c r="AF1772" t="b">
        <v>0</v>
      </c>
      <c r="AG1772" s="11">
        <v>45531</v>
      </c>
      <c r="AH1772" s="11">
        <v>45531</v>
      </c>
      <c r="AI1772" s="12">
        <f>IF(OR(AG1772="",AH1772=""),"",AH1772-AG1772)</f>
        <v>0.0</v>
      </c>
      <c r="AJ1772" s="13" t="b">
        <f>IF(OR(AI1772="",AA1772=""),"",AI1772=AA1772)</f>
        <v>1</v>
      </c>
      <c r="AK1772" s="13" t="b">
        <f>IF(AI1772="","",AI1772&gt;60)</f>
        <v>0</v>
      </c>
      <c r="AL1772" s="13" t="b">
        <f>IF(OR(Y1772=TRUE,AH1772=""),TRUE,FALSE)</f>
        <v>0</v>
      </c>
      <c r="AM1772" s="13" t="b">
        <f>IF(AI1772="","",AI1772&lt;0)</f>
        <v>0</v>
      </c>
      <c r="AN1772" s="13" t="str">
        <f>IF(AH1772="","No inspection date",IF(AI1772&lt;0,"Negative chronology",IF(AI1772&lt;=30,"0-30",IF(AI1772&lt;=60,"31-60",IF(AI1772&lt;=90,"61-90",IF(AI1772&lt;=180,"91-180","181+"))))))</f>
        <v>0-30</v>
      </c>
      <c r="AO1772" s="13" t="str">
        <f>IF(OR(ISNUMBER(SEARCH("COMPLETED",K1772)),ISNUMBER(SEARCH("CLOSED",K1772))),"Closed/Completed","Other Active/Issued")</f>
        <v>Other Active/Issued</v>
      </c>
    </row>
    <row r="1773" spans="1:41">
      <c r="A1773" t="s">
        <v>9733</v>
      </c>
      <c r="B1773" t="s">
        <v>87</v>
      </c>
      <c r="C1773" t="s">
        <v>87</v>
      </c>
      <c r="D1773" t="s">
        <v>88</v>
      </c>
      <c r="E1773" t="s">
        <v>7318</v>
      </c>
      <c r="F1773" t="s">
        <v>7625</v>
      </c>
      <c r="H1773" t="s">
        <v>4321</v>
      </c>
      <c r="I1773" t="s">
        <v>4351</v>
      </c>
      <c r="J1773" t="s">
        <v>93</v>
      </c>
      <c r="K1773" t="s">
        <v>5967</v>
      </c>
      <c r="L1773" t="s">
        <v>5967</v>
      </c>
      <c r="M1773" t="s">
        <v>8579</v>
      </c>
      <c r="N1773" s="9">
        <v>98103</v>
      </c>
      <c r="O1773" t="s">
        <v>9734</v>
      </c>
      <c r="P1773" s="10">
        <v>47.69347833</v>
      </c>
      <c r="Q1773" s="10">
        <v>-122.3395285</v>
      </c>
      <c r="R1773" t="s">
        <v>8581</v>
      </c>
      <c r="S1773" s="7">
        <v>8</v>
      </c>
      <c r="T1773" s="7">
        <v>2024</v>
      </c>
      <c r="U1773" s="7">
        <v>3</v>
      </c>
      <c r="V1773">
        <v>8</v>
      </c>
      <c r="W1773">
        <v>2024</v>
      </c>
      <c r="X1773">
        <v>3</v>
      </c>
      <c r="Y1773" t="b">
        <v>0</v>
      </c>
      <c r="Z1773" t="b">
        <v>0</v>
      </c>
      <c r="AA1773">
        <v>-1</v>
      </c>
      <c r="AB1773">
        <v>5</v>
      </c>
      <c r="AC1773" t="b">
        <v>0</v>
      </c>
      <c r="AD1773" t="b">
        <v>1</v>
      </c>
      <c r="AE1773" t="b">
        <v>0</v>
      </c>
      <c r="AF1773" t="b">
        <v>0</v>
      </c>
      <c r="AG1773" s="11">
        <v>45532</v>
      </c>
      <c r="AH1773" s="11">
        <v>45531</v>
      </c>
      <c r="AI1773" s="12">
        <f>IF(OR(AG1773="",AH1773=""),"",AH1773-AG1773)</f>
        <v>-1.0</v>
      </c>
      <c r="AJ1773" s="13" t="b">
        <f>IF(OR(AI1773="",AA1773=""),"",AI1773=AA1773)</f>
        <v>1</v>
      </c>
      <c r="AK1773" s="13" t="b">
        <f>IF(AI1773="","",AI1773&gt;60)</f>
        <v>0</v>
      </c>
      <c r="AL1773" s="13" t="b">
        <f>IF(OR(Y1773=TRUE,AH1773=""),TRUE,FALSE)</f>
        <v>0</v>
      </c>
      <c r="AM1773" s="13" t="b">
        <f>IF(AI1773="","",AI1773&lt;0)</f>
        <v>1</v>
      </c>
      <c r="AN1773" s="13" t="str">
        <f>IF(AH1773="","No inspection date",IF(AI1773&lt;0,"Negative chronology",IF(AI1773&lt;=30,"0-30",IF(AI1773&lt;=60,"31-60",IF(AI1773&lt;=90,"61-90",IF(AI1773&lt;=180,"91-180","181+"))))))</f>
        <v>Negative chronology</v>
      </c>
      <c r="AO1773" s="13" t="str">
        <f>IF(OR(ISNUMBER(SEARCH("COMPLETED",K1773)),ISNUMBER(SEARCH("CLOSED",K1773))),"Closed/Completed","Other Active/Issued")</f>
        <v>Other Active/Issued</v>
      </c>
    </row>
    <row r="1774" spans="1:41">
      <c r="A1774" t="s">
        <v>9735</v>
      </c>
      <c r="B1774" t="s">
        <v>87</v>
      </c>
      <c r="C1774" t="s">
        <v>87</v>
      </c>
      <c r="D1774" t="s">
        <v>88</v>
      </c>
      <c r="E1774" t="s">
        <v>7318</v>
      </c>
      <c r="G1774" t="s">
        <v>9115</v>
      </c>
      <c r="H1774" t="s">
        <v>9736</v>
      </c>
      <c r="I1774" t="s">
        <v>4321</v>
      </c>
      <c r="J1774" t="s">
        <v>93</v>
      </c>
      <c r="K1774" t="s">
        <v>5967</v>
      </c>
      <c r="L1774" t="s">
        <v>5967</v>
      </c>
      <c r="M1774" t="s">
        <v>8542</v>
      </c>
      <c r="N1774" s="9">
        <v>98105</v>
      </c>
      <c r="O1774" t="s">
        <v>9737</v>
      </c>
      <c r="P1774" s="10">
        <v>47.65923876</v>
      </c>
      <c r="Q1774" s="10">
        <v>-122.31297512</v>
      </c>
      <c r="R1774" t="s">
        <v>8544</v>
      </c>
      <c r="S1774" s="7">
        <v>9</v>
      </c>
      <c r="T1774" s="7">
        <v>2024</v>
      </c>
      <c r="U1774" s="7">
        <v>3</v>
      </c>
      <c r="V1774">
        <v>8</v>
      </c>
      <c r="W1774">
        <v>2024</v>
      </c>
      <c r="X1774">
        <v>3</v>
      </c>
      <c r="Y1774" t="b">
        <v>0</v>
      </c>
      <c r="Z1774" t="b">
        <v>0</v>
      </c>
      <c r="AA1774">
        <v>-6</v>
      </c>
      <c r="AB1774">
        <v>4</v>
      </c>
      <c r="AC1774" t="b">
        <v>0</v>
      </c>
      <c r="AD1774" t="b">
        <v>1</v>
      </c>
      <c r="AE1774" t="b">
        <v>0</v>
      </c>
      <c r="AF1774" t="b">
        <v>0</v>
      </c>
      <c r="AG1774" s="11">
        <v>45538</v>
      </c>
      <c r="AH1774" s="11">
        <v>45532</v>
      </c>
      <c r="AI1774" s="12">
        <f>IF(OR(AG1774="",AH1774=""),"",AH1774-AG1774)</f>
        <v>-6.0</v>
      </c>
      <c r="AJ1774" s="13" t="b">
        <f>IF(OR(AI1774="",AA1774=""),"",AI1774=AA1774)</f>
        <v>1</v>
      </c>
      <c r="AK1774" s="13" t="b">
        <f>IF(AI1774="","",AI1774&gt;60)</f>
        <v>0</v>
      </c>
      <c r="AL1774" s="13" t="b">
        <f>IF(OR(Y1774=TRUE,AH1774=""),TRUE,FALSE)</f>
        <v>0</v>
      </c>
      <c r="AM1774" s="13" t="b">
        <f>IF(AI1774="","",AI1774&lt;0)</f>
        <v>1</v>
      </c>
      <c r="AN1774" s="13" t="str">
        <f>IF(AH1774="","No inspection date",IF(AI1774&lt;0,"Negative chronology",IF(AI1774&lt;=30,"0-30",IF(AI1774&lt;=60,"31-60",IF(AI1774&lt;=90,"61-90",IF(AI1774&lt;=180,"91-180","181+"))))))</f>
        <v>Negative chronology</v>
      </c>
      <c r="AO1774" s="13" t="str">
        <f>IF(OR(ISNUMBER(SEARCH("COMPLETED",K1774)),ISNUMBER(SEARCH("CLOSED",K1774))),"Closed/Completed","Other Active/Issued")</f>
        <v>Other Active/Issued</v>
      </c>
    </row>
    <row r="1775" spans="1:41">
      <c r="A1775" t="s">
        <v>9738</v>
      </c>
      <c r="B1775" t="s">
        <v>87</v>
      </c>
      <c r="C1775" t="s">
        <v>87</v>
      </c>
      <c r="D1775" t="s">
        <v>88</v>
      </c>
      <c r="E1775" t="s">
        <v>7318</v>
      </c>
      <c r="F1775" t="s">
        <v>9739</v>
      </c>
      <c r="H1775" t="s">
        <v>6243</v>
      </c>
      <c r="I1775" t="s">
        <v>4458</v>
      </c>
      <c r="J1775" t="s">
        <v>137</v>
      </c>
      <c r="K1775" t="s">
        <v>93</v>
      </c>
      <c r="L1775" t="s">
        <v>93</v>
      </c>
      <c r="M1775" t="s">
        <v>9740</v>
      </c>
      <c r="N1775" s="9">
        <v>98103</v>
      </c>
      <c r="O1775" t="s">
        <v>9741</v>
      </c>
      <c r="P1775" s="10">
        <v>47.67850011</v>
      </c>
      <c r="Q1775" s="10">
        <v>-122.35127978</v>
      </c>
      <c r="R1775" t="s">
        <v>9742</v>
      </c>
      <c r="S1775" s="7">
        <v>9</v>
      </c>
      <c r="T1775" s="7">
        <v>2024</v>
      </c>
      <c r="U1775" s="7">
        <v>3</v>
      </c>
      <c r="V1775">
        <v>9</v>
      </c>
      <c r="W1775">
        <v>2024</v>
      </c>
      <c r="X1775">
        <v>3</v>
      </c>
      <c r="Y1775" t="b">
        <v>0</v>
      </c>
      <c r="Z1775" t="b">
        <v>0</v>
      </c>
      <c r="AA1775">
        <v>14</v>
      </c>
      <c r="AB1775">
        <v>6</v>
      </c>
      <c r="AC1775" t="b">
        <v>0</v>
      </c>
      <c r="AD1775" t="b">
        <v>1</v>
      </c>
      <c r="AE1775" t="b">
        <v>0</v>
      </c>
      <c r="AF1775" t="b">
        <v>0</v>
      </c>
      <c r="AG1775" s="11">
        <v>45541</v>
      </c>
      <c r="AH1775" s="11">
        <v>45555</v>
      </c>
      <c r="AI1775" s="12">
        <f>IF(OR(AG1775="",AH1775=""),"",AH1775-AG1775)</f>
        <v>14.0</v>
      </c>
      <c r="AJ1775" s="13" t="b">
        <f>IF(OR(AI1775="",AA1775=""),"",AI1775=AA1775)</f>
        <v>1</v>
      </c>
      <c r="AK1775" s="13" t="b">
        <f>IF(AI1775="","",AI1775&gt;60)</f>
        <v>0</v>
      </c>
      <c r="AL1775" s="13" t="b">
        <f>IF(OR(Y1775=TRUE,AH1775=""),TRUE,FALSE)</f>
        <v>0</v>
      </c>
      <c r="AM1775" s="13" t="b">
        <f>IF(AI1775="","",AI1775&lt;0)</f>
        <v>0</v>
      </c>
      <c r="AN1775" s="13" t="str">
        <f>IF(AH1775="","No inspection date",IF(AI1775&lt;0,"Negative chronology",IF(AI1775&lt;=30,"0-30",IF(AI1775&lt;=60,"31-60",IF(AI1775&lt;=90,"61-90",IF(AI1775&lt;=180,"91-180","181+"))))))</f>
        <v>0-30</v>
      </c>
      <c r="AO1775" s="13" t="str">
        <f>IF(OR(ISNUMBER(SEARCH("COMPLETED",K1775)),ISNUMBER(SEARCH("CLOSED",K1775))),"Closed/Completed","Other Active/Issued")</f>
        <v>Closed/Completed</v>
      </c>
    </row>
    <row r="1776" spans="1:41">
      <c r="A1776" t="s">
        <v>9743</v>
      </c>
      <c r="B1776" t="s">
        <v>87</v>
      </c>
      <c r="C1776" t="s">
        <v>87</v>
      </c>
      <c r="D1776" t="s">
        <v>88</v>
      </c>
      <c r="E1776" t="s">
        <v>7318</v>
      </c>
      <c r="G1776" t="s">
        <v>9744</v>
      </c>
      <c r="H1776" t="s">
        <v>6243</v>
      </c>
      <c r="I1776" t="s">
        <v>4458</v>
      </c>
      <c r="J1776" t="s">
        <v>93</v>
      </c>
      <c r="K1776" t="s">
        <v>93</v>
      </c>
      <c r="L1776" t="s">
        <v>93</v>
      </c>
      <c r="M1776" t="s">
        <v>9740</v>
      </c>
      <c r="N1776" s="9">
        <v>98103</v>
      </c>
      <c r="O1776" t="s">
        <v>9745</v>
      </c>
      <c r="P1776" s="10">
        <v>47.67850011</v>
      </c>
      <c r="Q1776" s="10">
        <v>-122.35127978</v>
      </c>
      <c r="R1776" t="s">
        <v>9742</v>
      </c>
      <c r="S1776" s="7">
        <v>9</v>
      </c>
      <c r="T1776" s="7">
        <v>2024</v>
      </c>
      <c r="U1776" s="7">
        <v>3</v>
      </c>
      <c r="V1776">
        <v>9</v>
      </c>
      <c r="W1776">
        <v>2024</v>
      </c>
      <c r="X1776">
        <v>3</v>
      </c>
      <c r="Y1776" t="b">
        <v>0</v>
      </c>
      <c r="Z1776" t="b">
        <v>0</v>
      </c>
      <c r="AA1776">
        <v>14</v>
      </c>
      <c r="AB1776">
        <v>6</v>
      </c>
      <c r="AC1776" t="b">
        <v>0</v>
      </c>
      <c r="AD1776" t="b">
        <v>1</v>
      </c>
      <c r="AE1776" t="b">
        <v>0</v>
      </c>
      <c r="AF1776" t="b">
        <v>0</v>
      </c>
      <c r="AG1776" s="11">
        <v>45541</v>
      </c>
      <c r="AH1776" s="11">
        <v>45555</v>
      </c>
      <c r="AI1776" s="12">
        <f>IF(OR(AG1776="",AH1776=""),"",AH1776-AG1776)</f>
        <v>14.0</v>
      </c>
      <c r="AJ1776" s="13" t="b">
        <f>IF(OR(AI1776="",AA1776=""),"",AI1776=AA1776)</f>
        <v>1</v>
      </c>
      <c r="AK1776" s="13" t="b">
        <f>IF(AI1776="","",AI1776&gt;60)</f>
        <v>0</v>
      </c>
      <c r="AL1776" s="13" t="b">
        <f>IF(OR(Y1776=TRUE,AH1776=""),TRUE,FALSE)</f>
        <v>0</v>
      </c>
      <c r="AM1776" s="13" t="b">
        <f>IF(AI1776="","",AI1776&lt;0)</f>
        <v>0</v>
      </c>
      <c r="AN1776" s="13" t="str">
        <f>IF(AH1776="","No inspection date",IF(AI1776&lt;0,"Negative chronology",IF(AI1776&lt;=30,"0-30",IF(AI1776&lt;=60,"31-60",IF(AI1776&lt;=90,"61-90",IF(AI1776&lt;=180,"91-180","181+"))))))</f>
        <v>0-30</v>
      </c>
      <c r="AO1776" s="13" t="str">
        <f>IF(OR(ISNUMBER(SEARCH("COMPLETED",K1776)),ISNUMBER(SEARCH("CLOSED",K1776))),"Closed/Completed","Other Active/Issued")</f>
        <v>Closed/Completed</v>
      </c>
    </row>
    <row r="1777" spans="1:41">
      <c r="A1777" t="s">
        <v>9746</v>
      </c>
      <c r="B1777" t="s">
        <v>87</v>
      </c>
      <c r="C1777" t="s">
        <v>87</v>
      </c>
      <c r="D1777" t="s">
        <v>88</v>
      </c>
      <c r="E1777" t="s">
        <v>7318</v>
      </c>
      <c r="H1777" t="s">
        <v>9375</v>
      </c>
      <c r="I1777" t="s">
        <v>4434</v>
      </c>
      <c r="J1777" t="s">
        <v>137</v>
      </c>
      <c r="K1777" t="s">
        <v>93</v>
      </c>
      <c r="L1777" t="s">
        <v>93</v>
      </c>
      <c r="M1777" t="s">
        <v>9747</v>
      </c>
      <c r="N1777" s="9">
        <v>98118</v>
      </c>
      <c r="O1777" t="s">
        <v>9748</v>
      </c>
      <c r="P1777" s="10">
        <v>47.52174624</v>
      </c>
      <c r="Q1777" s="10">
        <v>-122.26824564</v>
      </c>
      <c r="R1777" t="s">
        <v>9749</v>
      </c>
      <c r="S1777" s="7">
        <v>9</v>
      </c>
      <c r="T1777" s="7">
        <v>2024</v>
      </c>
      <c r="U1777" s="7">
        <v>3</v>
      </c>
      <c r="V1777">
        <v>9</v>
      </c>
      <c r="W1777">
        <v>2024</v>
      </c>
      <c r="X1777">
        <v>3</v>
      </c>
      <c r="Y1777" t="b">
        <v>0</v>
      </c>
      <c r="Z1777" t="b">
        <v>0</v>
      </c>
      <c r="AA1777">
        <v>8</v>
      </c>
      <c r="AB1777">
        <v>2</v>
      </c>
      <c r="AC1777" t="b">
        <v>0</v>
      </c>
      <c r="AD1777" t="b">
        <v>1</v>
      </c>
      <c r="AE1777" t="b">
        <v>0</v>
      </c>
      <c r="AF1777" t="b">
        <v>0</v>
      </c>
      <c r="AG1777" s="11">
        <v>45544</v>
      </c>
      <c r="AH1777" s="11">
        <v>45552</v>
      </c>
      <c r="AI1777" s="12">
        <f>IF(OR(AG1777="",AH1777=""),"",AH1777-AG1777)</f>
        <v>8.0</v>
      </c>
      <c r="AJ1777" s="13" t="b">
        <f>IF(OR(AI1777="",AA1777=""),"",AI1777=AA1777)</f>
        <v>1</v>
      </c>
      <c r="AK1777" s="13" t="b">
        <f>IF(AI1777="","",AI1777&gt;60)</f>
        <v>0</v>
      </c>
      <c r="AL1777" s="13" t="b">
        <f>IF(OR(Y1777=TRUE,AH1777=""),TRUE,FALSE)</f>
        <v>0</v>
      </c>
      <c r="AM1777" s="13" t="b">
        <f>IF(AI1777="","",AI1777&lt;0)</f>
        <v>0</v>
      </c>
      <c r="AN1777" s="13" t="str">
        <f>IF(AH1777="","No inspection date",IF(AI1777&lt;0,"Negative chronology",IF(AI1777&lt;=30,"0-30",IF(AI1777&lt;=60,"31-60",IF(AI1777&lt;=90,"61-90",IF(AI1777&lt;=180,"91-180","181+"))))))</f>
        <v>0-30</v>
      </c>
      <c r="AO1777" s="13" t="str">
        <f>IF(OR(ISNUMBER(SEARCH("COMPLETED",K1777)),ISNUMBER(SEARCH("CLOSED",K1777))),"Closed/Completed","Other Active/Issued")</f>
        <v>Closed/Completed</v>
      </c>
    </row>
    <row r="1778" spans="1:41">
      <c r="A1778" t="s">
        <v>9750</v>
      </c>
      <c r="B1778" t="s">
        <v>87</v>
      </c>
      <c r="C1778" t="s">
        <v>87</v>
      </c>
      <c r="D1778" t="s">
        <v>88</v>
      </c>
      <c r="E1778" t="s">
        <v>7318</v>
      </c>
      <c r="G1778" t="s">
        <v>6860</v>
      </c>
      <c r="H1778" t="s">
        <v>4370</v>
      </c>
      <c r="K1778" t="s">
        <v>115</v>
      </c>
      <c r="L1778" t="s">
        <v>115</v>
      </c>
      <c r="M1778" t="s">
        <v>9725</v>
      </c>
      <c r="N1778" s="9">
        <v>98116</v>
      </c>
      <c r="O1778" t="s">
        <v>9751</v>
      </c>
      <c r="P1778" s="10">
        <v>47.58011426</v>
      </c>
      <c r="Q1778" s="10">
        <v>-122.39171558</v>
      </c>
      <c r="R1778" t="s">
        <v>9727</v>
      </c>
      <c r="S1778" s="7">
        <v>9</v>
      </c>
      <c r="T1778" s="7">
        <v>2024</v>
      </c>
      <c r="U1778" s="7">
        <v>3</v>
      </c>
      <c r="Y1778" t="b">
        <v>1</v>
      </c>
      <c r="Z1778" t="b">
        <v>1</v>
      </c>
      <c r="AB1778">
        <v>1</v>
      </c>
      <c r="AC1778" t="b">
        <v>0</v>
      </c>
      <c r="AD1778" t="b">
        <v>1</v>
      </c>
      <c r="AE1778" t="b">
        <v>0</v>
      </c>
      <c r="AF1778" t="b">
        <v>0</v>
      </c>
      <c r="AG1778" s="11">
        <v>45545</v>
      </c>
      <c r="AI1778" s="12">
        <f>IF(OR(AG1778="",AH1778=""),"",AH1778-AG1778)</f>
        <v/>
      </c>
      <c r="AJ1778" s="13">
        <f>IF(OR(AI1778="",AA1778=""),"",AI1778=AA1778)</f>
        <v/>
      </c>
      <c r="AK1778" s="13">
        <f>IF(AI1778="","",AI1778&gt;60)</f>
        <v/>
      </c>
      <c r="AL1778" s="13" t="b">
        <f>IF(OR(Y1778=TRUE,AH1778=""),TRUE,FALSE)</f>
        <v>1</v>
      </c>
      <c r="AM1778" s="13">
        <f>IF(AI1778="","",AI1778&lt;0)</f>
        <v/>
      </c>
      <c r="AN1778" s="13" t="str">
        <f>IF(AH1778="","No inspection date",IF(AI1778&lt;0,"Negative chronology",IF(AI1778&lt;=30,"0-30",IF(AI1778&lt;=60,"31-60",IF(AI1778&lt;=90,"61-90",IF(AI1778&lt;=180,"91-180","181+"))))))</f>
        <v>No inspection date</v>
      </c>
      <c r="AO1778" s="13" t="str">
        <f>IF(OR(ISNUMBER(SEARCH("COMPLETED",K1778)),ISNUMBER(SEARCH("CLOSED",K1778))),"Closed/Completed","Other Active/Issued")</f>
        <v>Other Active/Issued</v>
      </c>
    </row>
    <row r="1779" spans="1:41">
      <c r="A1779" t="s">
        <v>9752</v>
      </c>
      <c r="B1779" t="s">
        <v>87</v>
      </c>
      <c r="C1779" t="s">
        <v>87</v>
      </c>
      <c r="D1779" t="s">
        <v>88</v>
      </c>
      <c r="E1779" t="s">
        <v>7318</v>
      </c>
      <c r="F1779" t="s">
        <v>9753</v>
      </c>
      <c r="G1779" t="s">
        <v>6860</v>
      </c>
      <c r="H1779" t="s">
        <v>4370</v>
      </c>
      <c r="K1779" t="s">
        <v>5967</v>
      </c>
      <c r="L1779" t="s">
        <v>5967</v>
      </c>
      <c r="M1779" t="s">
        <v>9754</v>
      </c>
      <c r="N1779" s="9">
        <v>98136</v>
      </c>
      <c r="O1779" t="s">
        <v>9755</v>
      </c>
      <c r="P1779" s="10">
        <v>47.54631454</v>
      </c>
      <c r="Q1779" s="10">
        <v>-122.38421925</v>
      </c>
      <c r="R1779" t="s">
        <v>9756</v>
      </c>
      <c r="S1779" s="7">
        <v>9</v>
      </c>
      <c r="T1779" s="7">
        <v>2024</v>
      </c>
      <c r="U1779" s="7">
        <v>3</v>
      </c>
      <c r="Y1779" t="b">
        <v>1</v>
      </c>
      <c r="Z1779" t="b">
        <v>1</v>
      </c>
      <c r="AB1779">
        <v>1</v>
      </c>
      <c r="AC1779" t="b">
        <v>0</v>
      </c>
      <c r="AD1779" t="b">
        <v>1</v>
      </c>
      <c r="AE1779" t="b">
        <v>0</v>
      </c>
      <c r="AF1779" t="b">
        <v>0</v>
      </c>
      <c r="AG1779" s="11">
        <v>45545</v>
      </c>
      <c r="AI1779" s="12">
        <f>IF(OR(AG1779="",AH1779=""),"",AH1779-AG1779)</f>
        <v/>
      </c>
      <c r="AJ1779" s="13">
        <f>IF(OR(AI1779="",AA1779=""),"",AI1779=AA1779)</f>
        <v/>
      </c>
      <c r="AK1779" s="13">
        <f>IF(AI1779="","",AI1779&gt;60)</f>
        <v/>
      </c>
      <c r="AL1779" s="13" t="b">
        <f>IF(OR(Y1779=TRUE,AH1779=""),TRUE,FALSE)</f>
        <v>1</v>
      </c>
      <c r="AM1779" s="13">
        <f>IF(AI1779="","",AI1779&lt;0)</f>
        <v/>
      </c>
      <c r="AN1779" s="13" t="str">
        <f>IF(AH1779="","No inspection date",IF(AI1779&lt;0,"Negative chronology",IF(AI1779&lt;=30,"0-30",IF(AI1779&lt;=60,"31-60",IF(AI1779&lt;=90,"61-90",IF(AI1779&lt;=180,"91-180","181+"))))))</f>
        <v>No inspection date</v>
      </c>
      <c r="AO1779" s="13" t="str">
        <f>IF(OR(ISNUMBER(SEARCH("COMPLETED",K1779)),ISNUMBER(SEARCH("CLOSED",K1779))),"Closed/Completed","Other Active/Issued")</f>
        <v>Other Active/Issued</v>
      </c>
    </row>
    <row r="1780" spans="1:41">
      <c r="A1780" t="s">
        <v>9757</v>
      </c>
      <c r="B1780" t="s">
        <v>87</v>
      </c>
      <c r="C1780" t="s">
        <v>87</v>
      </c>
      <c r="D1780" t="s">
        <v>88</v>
      </c>
      <c r="E1780" t="s">
        <v>7318</v>
      </c>
      <c r="F1780" t="s">
        <v>6860</v>
      </c>
      <c r="G1780" t="s">
        <v>6860</v>
      </c>
      <c r="H1780" t="s">
        <v>4370</v>
      </c>
      <c r="K1780" t="s">
        <v>93</v>
      </c>
      <c r="L1780" t="s">
        <v>93</v>
      </c>
      <c r="M1780" t="s">
        <v>9196</v>
      </c>
      <c r="N1780" s="9">
        <v>98116</v>
      </c>
      <c r="O1780" t="s">
        <v>9758</v>
      </c>
      <c r="P1780" s="10">
        <v>47.58603075</v>
      </c>
      <c r="Q1780" s="10">
        <v>-122.39769279</v>
      </c>
      <c r="R1780" t="s">
        <v>9198</v>
      </c>
      <c r="S1780" s="7">
        <v>9</v>
      </c>
      <c r="T1780" s="7">
        <v>2024</v>
      </c>
      <c r="U1780" s="7">
        <v>3</v>
      </c>
      <c r="Y1780" t="b">
        <v>1</v>
      </c>
      <c r="Z1780" t="b">
        <v>1</v>
      </c>
      <c r="AB1780">
        <v>1</v>
      </c>
      <c r="AC1780" t="b">
        <v>0</v>
      </c>
      <c r="AD1780" t="b">
        <v>1</v>
      </c>
      <c r="AE1780" t="b">
        <v>0</v>
      </c>
      <c r="AF1780" t="b">
        <v>0</v>
      </c>
      <c r="AG1780" s="11">
        <v>45545</v>
      </c>
      <c r="AI1780" s="12">
        <f>IF(OR(AG1780="",AH1780=""),"",AH1780-AG1780)</f>
        <v/>
      </c>
      <c r="AJ1780" s="13">
        <f>IF(OR(AI1780="",AA1780=""),"",AI1780=AA1780)</f>
        <v/>
      </c>
      <c r="AK1780" s="13">
        <f>IF(AI1780="","",AI1780&gt;60)</f>
        <v/>
      </c>
      <c r="AL1780" s="13" t="b">
        <f>IF(OR(Y1780=TRUE,AH1780=""),TRUE,FALSE)</f>
        <v>1</v>
      </c>
      <c r="AM1780" s="13">
        <f>IF(AI1780="","",AI1780&lt;0)</f>
        <v/>
      </c>
      <c r="AN1780" s="13" t="str">
        <f>IF(AH1780="","No inspection date",IF(AI1780&lt;0,"Negative chronology",IF(AI1780&lt;=30,"0-30",IF(AI1780&lt;=60,"31-60",IF(AI1780&lt;=90,"61-90",IF(AI1780&lt;=180,"91-180","181+"))))))</f>
        <v>No inspection date</v>
      </c>
      <c r="AO1780" s="13" t="str">
        <f>IF(OR(ISNUMBER(SEARCH("COMPLETED",K1780)),ISNUMBER(SEARCH("CLOSED",K1780))),"Closed/Completed","Other Active/Issued")</f>
        <v>Closed/Completed</v>
      </c>
    </row>
    <row r="1781" spans="1:41">
      <c r="A1781" t="s">
        <v>9759</v>
      </c>
      <c r="B1781" t="s">
        <v>87</v>
      </c>
      <c r="C1781" t="s">
        <v>87</v>
      </c>
      <c r="D1781" t="s">
        <v>88</v>
      </c>
      <c r="E1781" t="s">
        <v>7318</v>
      </c>
      <c r="F1781" t="s">
        <v>9760</v>
      </c>
      <c r="H1781" t="s">
        <v>4370</v>
      </c>
      <c r="I1781" t="s">
        <v>3956</v>
      </c>
      <c r="J1781" t="s">
        <v>93</v>
      </c>
      <c r="K1781" t="s">
        <v>93</v>
      </c>
      <c r="L1781" t="s">
        <v>93</v>
      </c>
      <c r="M1781" t="s">
        <v>9761</v>
      </c>
      <c r="N1781" s="9">
        <v>98103</v>
      </c>
      <c r="O1781" t="s">
        <v>9762</v>
      </c>
      <c r="P1781" s="10">
        <v>47.64942534</v>
      </c>
      <c r="Q1781" s="10">
        <v>-122.34077798</v>
      </c>
      <c r="R1781" t="s">
        <v>9763</v>
      </c>
      <c r="S1781" s="7">
        <v>9</v>
      </c>
      <c r="T1781" s="7">
        <v>2024</v>
      </c>
      <c r="U1781" s="7">
        <v>3</v>
      </c>
      <c r="V1781">
        <v>8</v>
      </c>
      <c r="W1781">
        <v>2024</v>
      </c>
      <c r="X1781">
        <v>3</v>
      </c>
      <c r="Y1781" t="b">
        <v>0</v>
      </c>
      <c r="Z1781" t="b">
        <v>0</v>
      </c>
      <c r="AA1781">
        <v>-40</v>
      </c>
      <c r="AB1781">
        <v>4</v>
      </c>
      <c r="AC1781" t="b">
        <v>0</v>
      </c>
      <c r="AD1781" t="b">
        <v>1</v>
      </c>
      <c r="AE1781" t="b">
        <v>0</v>
      </c>
      <c r="AF1781" t="b">
        <v>0</v>
      </c>
      <c r="AG1781" s="11">
        <v>45545</v>
      </c>
      <c r="AH1781" s="11">
        <v>45505</v>
      </c>
      <c r="AI1781" s="12">
        <f>IF(OR(AG1781="",AH1781=""),"",AH1781-AG1781)</f>
        <v>-40.0</v>
      </c>
      <c r="AJ1781" s="13" t="b">
        <f>IF(OR(AI1781="",AA1781=""),"",AI1781=AA1781)</f>
        <v>1</v>
      </c>
      <c r="AK1781" s="13" t="b">
        <f>IF(AI1781="","",AI1781&gt;60)</f>
        <v>0</v>
      </c>
      <c r="AL1781" s="13" t="b">
        <f>IF(OR(Y1781=TRUE,AH1781=""),TRUE,FALSE)</f>
        <v>0</v>
      </c>
      <c r="AM1781" s="13" t="b">
        <f>IF(AI1781="","",AI1781&lt;0)</f>
        <v>1</v>
      </c>
      <c r="AN1781" s="13" t="str">
        <f>IF(AH1781="","No inspection date",IF(AI1781&lt;0,"Negative chronology",IF(AI1781&lt;=30,"0-30",IF(AI1781&lt;=60,"31-60",IF(AI1781&lt;=90,"61-90",IF(AI1781&lt;=180,"91-180","181+"))))))</f>
        <v>Negative chronology</v>
      </c>
      <c r="AO1781" s="13" t="str">
        <f>IF(OR(ISNUMBER(SEARCH("COMPLETED",K1781)),ISNUMBER(SEARCH("CLOSED",K1781))),"Closed/Completed","Other Active/Issued")</f>
        <v>Closed/Completed</v>
      </c>
    </row>
    <row r="1782" spans="1:41">
      <c r="A1782" t="s">
        <v>9764</v>
      </c>
      <c r="B1782" t="s">
        <v>87</v>
      </c>
      <c r="C1782" t="s">
        <v>87</v>
      </c>
      <c r="D1782" t="s">
        <v>88</v>
      </c>
      <c r="E1782" t="s">
        <v>7318</v>
      </c>
      <c r="F1782" t="s">
        <v>9430</v>
      </c>
      <c r="G1782" t="s">
        <v>6860</v>
      </c>
      <c r="H1782" t="s">
        <v>9765</v>
      </c>
      <c r="I1782" t="s">
        <v>3172</v>
      </c>
      <c r="J1782" t="s">
        <v>137</v>
      </c>
      <c r="K1782" t="s">
        <v>93</v>
      </c>
      <c r="L1782" t="s">
        <v>93</v>
      </c>
      <c r="M1782" t="s">
        <v>8803</v>
      </c>
      <c r="N1782" s="9">
        <v>98106</v>
      </c>
      <c r="O1782" t="s">
        <v>9766</v>
      </c>
      <c r="P1782" s="10">
        <v>47.53143109</v>
      </c>
      <c r="Q1782" s="10">
        <v>-122.3587575</v>
      </c>
      <c r="R1782" t="s">
        <v>8805</v>
      </c>
      <c r="S1782" s="7">
        <v>9</v>
      </c>
      <c r="T1782" s="7">
        <v>2024</v>
      </c>
      <c r="U1782" s="7">
        <v>3</v>
      </c>
      <c r="V1782">
        <v>9</v>
      </c>
      <c r="W1782">
        <v>2024</v>
      </c>
      <c r="X1782">
        <v>3</v>
      </c>
      <c r="Y1782" t="b">
        <v>0</v>
      </c>
      <c r="Z1782" t="b">
        <v>0</v>
      </c>
      <c r="AA1782">
        <v>1</v>
      </c>
      <c r="AB1782">
        <v>1</v>
      </c>
      <c r="AC1782" t="b">
        <v>0</v>
      </c>
      <c r="AD1782" t="b">
        <v>1</v>
      </c>
      <c r="AE1782" t="b">
        <v>0</v>
      </c>
      <c r="AF1782" t="b">
        <v>0</v>
      </c>
      <c r="AG1782" s="11">
        <v>45553</v>
      </c>
      <c r="AH1782" s="11">
        <v>45554</v>
      </c>
      <c r="AI1782" s="12">
        <f>IF(OR(AG1782="",AH1782=""),"",AH1782-AG1782)</f>
        <v>1.0</v>
      </c>
      <c r="AJ1782" s="13" t="b">
        <f>IF(OR(AI1782="",AA1782=""),"",AI1782=AA1782)</f>
        <v>1</v>
      </c>
      <c r="AK1782" s="13" t="b">
        <f>IF(AI1782="","",AI1782&gt;60)</f>
        <v>0</v>
      </c>
      <c r="AL1782" s="13" t="b">
        <f>IF(OR(Y1782=TRUE,AH1782=""),TRUE,FALSE)</f>
        <v>0</v>
      </c>
      <c r="AM1782" s="13" t="b">
        <f>IF(AI1782="","",AI1782&lt;0)</f>
        <v>0</v>
      </c>
      <c r="AN1782" s="13" t="str">
        <f>IF(AH1782="","No inspection date",IF(AI1782&lt;0,"Negative chronology",IF(AI1782&lt;=30,"0-30",IF(AI1782&lt;=60,"31-60",IF(AI1782&lt;=90,"61-90",IF(AI1782&lt;=180,"91-180","181+"))))))</f>
        <v>0-30</v>
      </c>
      <c r="AO1782" s="13" t="str">
        <f>IF(OR(ISNUMBER(SEARCH("COMPLETED",K1782)),ISNUMBER(SEARCH("CLOSED",K1782))),"Closed/Completed","Other Active/Issued")</f>
        <v>Closed/Completed</v>
      </c>
    </row>
    <row r="1783" spans="1:41">
      <c r="A1783" t="s">
        <v>9767</v>
      </c>
      <c r="B1783" t="s">
        <v>87</v>
      </c>
      <c r="C1783" t="s">
        <v>87</v>
      </c>
      <c r="D1783" t="s">
        <v>88</v>
      </c>
      <c r="E1783" t="s">
        <v>7318</v>
      </c>
      <c r="F1783" t="s">
        <v>9768</v>
      </c>
      <c r="H1783" t="s">
        <v>3172</v>
      </c>
      <c r="I1783" t="s">
        <v>4655</v>
      </c>
      <c r="J1783" t="s">
        <v>137</v>
      </c>
      <c r="K1783" t="s">
        <v>93</v>
      </c>
      <c r="L1783" t="s">
        <v>93</v>
      </c>
      <c r="M1783" t="s">
        <v>9769</v>
      </c>
      <c r="N1783" s="9">
        <v>98125</v>
      </c>
      <c r="O1783" t="s">
        <v>9770</v>
      </c>
      <c r="P1783" s="10">
        <v>47.71412672</v>
      </c>
      <c r="Q1783" s="10">
        <v>-122.31039728</v>
      </c>
      <c r="R1783" t="s">
        <v>9771</v>
      </c>
      <c r="S1783" s="7">
        <v>9</v>
      </c>
      <c r="T1783" s="7">
        <v>2024</v>
      </c>
      <c r="U1783" s="7">
        <v>3</v>
      </c>
      <c r="V1783">
        <v>11</v>
      </c>
      <c r="W1783">
        <v>2024</v>
      </c>
      <c r="X1783">
        <v>4</v>
      </c>
      <c r="Y1783" t="b">
        <v>0</v>
      </c>
      <c r="Z1783" t="b">
        <v>0</v>
      </c>
      <c r="AA1783">
        <v>50</v>
      </c>
      <c r="AB1783">
        <v>5</v>
      </c>
      <c r="AC1783" t="b">
        <v>0</v>
      </c>
      <c r="AD1783" t="b">
        <v>1</v>
      </c>
      <c r="AE1783" t="b">
        <v>0</v>
      </c>
      <c r="AF1783" t="b">
        <v>0</v>
      </c>
      <c r="AG1783" s="11">
        <v>45554</v>
      </c>
      <c r="AH1783" s="11">
        <v>45604</v>
      </c>
      <c r="AI1783" s="12">
        <f>IF(OR(AG1783="",AH1783=""),"",AH1783-AG1783)</f>
        <v>50.0</v>
      </c>
      <c r="AJ1783" s="13" t="b">
        <f>IF(OR(AI1783="",AA1783=""),"",AI1783=AA1783)</f>
        <v>1</v>
      </c>
      <c r="AK1783" s="13" t="b">
        <f>IF(AI1783="","",AI1783&gt;60)</f>
        <v>0</v>
      </c>
      <c r="AL1783" s="13" t="b">
        <f>IF(OR(Y1783=TRUE,AH1783=""),TRUE,FALSE)</f>
        <v>0</v>
      </c>
      <c r="AM1783" s="13" t="b">
        <f>IF(AI1783="","",AI1783&lt;0)</f>
        <v>0</v>
      </c>
      <c r="AN1783" s="13" t="str">
        <f>IF(AH1783="","No inspection date",IF(AI1783&lt;0,"Negative chronology",IF(AI1783&lt;=30,"0-30",IF(AI1783&lt;=60,"31-60",IF(AI1783&lt;=90,"61-90",IF(AI1783&lt;=180,"91-180","181+"))))))</f>
        <v>31-60</v>
      </c>
      <c r="AO1783" s="13" t="str">
        <f>IF(OR(ISNUMBER(SEARCH("COMPLETED",K1783)),ISNUMBER(SEARCH("CLOSED",K1783))),"Closed/Completed","Other Active/Issued")</f>
        <v>Closed/Completed</v>
      </c>
    </row>
    <row r="1784" spans="1:41">
      <c r="A1784" t="s">
        <v>9772</v>
      </c>
      <c r="B1784" t="s">
        <v>87</v>
      </c>
      <c r="C1784" t="s">
        <v>87</v>
      </c>
      <c r="D1784" t="s">
        <v>88</v>
      </c>
      <c r="E1784" t="s">
        <v>7318</v>
      </c>
      <c r="G1784" t="s">
        <v>8479</v>
      </c>
      <c r="H1784" t="s">
        <v>4458</v>
      </c>
      <c r="I1784" t="s">
        <v>9773</v>
      </c>
      <c r="J1784" t="s">
        <v>93</v>
      </c>
      <c r="K1784" t="s">
        <v>93</v>
      </c>
      <c r="L1784" t="s">
        <v>93</v>
      </c>
      <c r="M1784" t="s">
        <v>8475</v>
      </c>
      <c r="N1784" s="9">
        <v>98105</v>
      </c>
      <c r="O1784" t="s">
        <v>9774</v>
      </c>
      <c r="P1784" s="10">
        <v>47.65881807</v>
      </c>
      <c r="Q1784" s="10">
        <v>-122.31746903</v>
      </c>
      <c r="R1784" t="s">
        <v>8477</v>
      </c>
      <c r="S1784" s="7">
        <v>9</v>
      </c>
      <c r="T1784" s="7">
        <v>2024</v>
      </c>
      <c r="U1784" s="7">
        <v>3</v>
      </c>
      <c r="V1784">
        <v>9</v>
      </c>
      <c r="W1784">
        <v>2024</v>
      </c>
      <c r="X1784">
        <v>3</v>
      </c>
      <c r="Y1784" t="b">
        <v>0</v>
      </c>
      <c r="Z1784" t="b">
        <v>0</v>
      </c>
      <c r="AA1784">
        <v>2</v>
      </c>
      <c r="AB1784">
        <v>4</v>
      </c>
      <c r="AC1784" t="b">
        <v>0</v>
      </c>
      <c r="AD1784" t="b">
        <v>1</v>
      </c>
      <c r="AE1784" t="b">
        <v>0</v>
      </c>
      <c r="AF1784" t="b">
        <v>0</v>
      </c>
      <c r="AG1784" s="11">
        <v>45555</v>
      </c>
      <c r="AH1784" s="11">
        <v>45557</v>
      </c>
      <c r="AI1784" s="12">
        <f>IF(OR(AG1784="",AH1784=""),"",AH1784-AG1784)</f>
        <v>2.0</v>
      </c>
      <c r="AJ1784" s="13" t="b">
        <f>IF(OR(AI1784="",AA1784=""),"",AI1784=AA1784)</f>
        <v>1</v>
      </c>
      <c r="AK1784" s="13" t="b">
        <f>IF(AI1784="","",AI1784&gt;60)</f>
        <v>0</v>
      </c>
      <c r="AL1784" s="13" t="b">
        <f>IF(OR(Y1784=TRUE,AH1784=""),TRUE,FALSE)</f>
        <v>0</v>
      </c>
      <c r="AM1784" s="13" t="b">
        <f>IF(AI1784="","",AI1784&lt;0)</f>
        <v>0</v>
      </c>
      <c r="AN1784" s="13" t="str">
        <f>IF(AH1784="","No inspection date",IF(AI1784&lt;0,"Negative chronology",IF(AI1784&lt;=30,"0-30",IF(AI1784&lt;=60,"31-60",IF(AI1784&lt;=90,"61-90",IF(AI1784&lt;=180,"91-180","181+"))))))</f>
        <v>0-30</v>
      </c>
      <c r="AO1784" s="13" t="str">
        <f>IF(OR(ISNUMBER(SEARCH("COMPLETED",K1784)),ISNUMBER(SEARCH("CLOSED",K1784))),"Closed/Completed","Other Active/Issued")</f>
        <v>Closed/Completed</v>
      </c>
    </row>
    <row r="1785" spans="1:41">
      <c r="A1785" t="s">
        <v>9775</v>
      </c>
      <c r="B1785" t="s">
        <v>87</v>
      </c>
      <c r="C1785" t="s">
        <v>87</v>
      </c>
      <c r="D1785" t="s">
        <v>88</v>
      </c>
      <c r="E1785" t="s">
        <v>7318</v>
      </c>
      <c r="F1785" t="s">
        <v>9776</v>
      </c>
      <c r="H1785" t="s">
        <v>6637</v>
      </c>
      <c r="I1785" t="s">
        <v>4469</v>
      </c>
      <c r="J1785" t="s">
        <v>137</v>
      </c>
      <c r="K1785" t="s">
        <v>93</v>
      </c>
      <c r="L1785" t="s">
        <v>93</v>
      </c>
      <c r="M1785" t="s">
        <v>4435</v>
      </c>
      <c r="N1785" s="9">
        <v>98118</v>
      </c>
      <c r="O1785" t="s">
        <v>9777</v>
      </c>
      <c r="P1785" s="10">
        <v>47.55922228</v>
      </c>
      <c r="Q1785" s="10">
        <v>-122.27797101</v>
      </c>
      <c r="R1785" t="s">
        <v>4437</v>
      </c>
      <c r="S1785" s="7">
        <v>9</v>
      </c>
      <c r="T1785" s="7">
        <v>2024</v>
      </c>
      <c r="U1785" s="7">
        <v>3</v>
      </c>
      <c r="V1785">
        <v>9</v>
      </c>
      <c r="W1785">
        <v>2024</v>
      </c>
      <c r="X1785">
        <v>3</v>
      </c>
      <c r="Y1785" t="b">
        <v>0</v>
      </c>
      <c r="Z1785" t="b">
        <v>0</v>
      </c>
      <c r="AA1785">
        <v>2</v>
      </c>
      <c r="AB1785">
        <v>2</v>
      </c>
      <c r="AC1785" t="b">
        <v>0</v>
      </c>
      <c r="AD1785" t="b">
        <v>1</v>
      </c>
      <c r="AE1785" t="b">
        <v>0</v>
      </c>
      <c r="AF1785" t="b">
        <v>0</v>
      </c>
      <c r="AG1785" s="11">
        <v>45558</v>
      </c>
      <c r="AH1785" s="11">
        <v>45560</v>
      </c>
      <c r="AI1785" s="12">
        <f>IF(OR(AG1785="",AH1785=""),"",AH1785-AG1785)</f>
        <v>2.0</v>
      </c>
      <c r="AJ1785" s="13" t="b">
        <f>IF(OR(AI1785="",AA1785=""),"",AI1785=AA1785)</f>
        <v>1</v>
      </c>
      <c r="AK1785" s="13" t="b">
        <f>IF(AI1785="","",AI1785&gt;60)</f>
        <v>0</v>
      </c>
      <c r="AL1785" s="13" t="b">
        <f>IF(OR(Y1785=TRUE,AH1785=""),TRUE,FALSE)</f>
        <v>0</v>
      </c>
      <c r="AM1785" s="13" t="b">
        <f>IF(AI1785="","",AI1785&lt;0)</f>
        <v>0</v>
      </c>
      <c r="AN1785" s="13" t="str">
        <f>IF(AH1785="","No inspection date",IF(AI1785&lt;0,"Negative chronology",IF(AI1785&lt;=30,"0-30",IF(AI1785&lt;=60,"31-60",IF(AI1785&lt;=90,"61-90",IF(AI1785&lt;=180,"91-180","181+"))))))</f>
        <v>0-30</v>
      </c>
      <c r="AO1785" s="13" t="str">
        <f>IF(OR(ISNUMBER(SEARCH("COMPLETED",K1785)),ISNUMBER(SEARCH("CLOSED",K1785))),"Closed/Completed","Other Active/Issued")</f>
        <v>Closed/Completed</v>
      </c>
    </row>
    <row r="1786" spans="1:41">
      <c r="A1786" t="s">
        <v>9778</v>
      </c>
      <c r="B1786" t="s">
        <v>87</v>
      </c>
      <c r="C1786" t="s">
        <v>87</v>
      </c>
      <c r="D1786" t="s">
        <v>88</v>
      </c>
      <c r="E1786" t="s">
        <v>7318</v>
      </c>
      <c r="G1786" t="s">
        <v>7706</v>
      </c>
      <c r="H1786" t="s">
        <v>9779</v>
      </c>
      <c r="I1786" t="s">
        <v>4510</v>
      </c>
      <c r="J1786" t="s">
        <v>93</v>
      </c>
      <c r="K1786" t="s">
        <v>93</v>
      </c>
      <c r="L1786" t="s">
        <v>93</v>
      </c>
      <c r="M1786" t="s">
        <v>9679</v>
      </c>
      <c r="N1786" s="9">
        <v>98108</v>
      </c>
      <c r="O1786" t="s">
        <v>9780</v>
      </c>
      <c r="P1786" s="10">
        <v>47.55982475</v>
      </c>
      <c r="Q1786" s="10">
        <v>-122.29234273</v>
      </c>
      <c r="R1786" t="s">
        <v>9681</v>
      </c>
      <c r="S1786" s="7">
        <v>9</v>
      </c>
      <c r="T1786" s="7">
        <v>2024</v>
      </c>
      <c r="U1786" s="7">
        <v>3</v>
      </c>
      <c r="V1786">
        <v>10</v>
      </c>
      <c r="W1786">
        <v>2024</v>
      </c>
      <c r="X1786">
        <v>4</v>
      </c>
      <c r="Y1786" t="b">
        <v>0</v>
      </c>
      <c r="Z1786" t="b">
        <v>0</v>
      </c>
      <c r="AA1786">
        <v>13</v>
      </c>
      <c r="AB1786">
        <v>2</v>
      </c>
      <c r="AC1786" t="b">
        <v>0</v>
      </c>
      <c r="AD1786" t="b">
        <v>1</v>
      </c>
      <c r="AE1786" t="b">
        <v>0</v>
      </c>
      <c r="AF1786" t="b">
        <v>0</v>
      </c>
      <c r="AG1786" s="11">
        <v>45559</v>
      </c>
      <c r="AH1786" s="11">
        <v>45572</v>
      </c>
      <c r="AI1786" s="12">
        <f>IF(OR(AG1786="",AH1786=""),"",AH1786-AG1786)</f>
        <v>13.0</v>
      </c>
      <c r="AJ1786" s="13" t="b">
        <f>IF(OR(AI1786="",AA1786=""),"",AI1786=AA1786)</f>
        <v>1</v>
      </c>
      <c r="AK1786" s="13" t="b">
        <f>IF(AI1786="","",AI1786&gt;60)</f>
        <v>0</v>
      </c>
      <c r="AL1786" s="13" t="b">
        <f>IF(OR(Y1786=TRUE,AH1786=""),TRUE,FALSE)</f>
        <v>0</v>
      </c>
      <c r="AM1786" s="13" t="b">
        <f>IF(AI1786="","",AI1786&lt;0)</f>
        <v>0</v>
      </c>
      <c r="AN1786" s="13" t="str">
        <f>IF(AH1786="","No inspection date",IF(AI1786&lt;0,"Negative chronology",IF(AI1786&lt;=30,"0-30",IF(AI1786&lt;=60,"31-60",IF(AI1786&lt;=90,"61-90",IF(AI1786&lt;=180,"91-180","181+"))))))</f>
        <v>0-30</v>
      </c>
      <c r="AO1786" s="13" t="str">
        <f>IF(OR(ISNUMBER(SEARCH("COMPLETED",K1786)),ISNUMBER(SEARCH("CLOSED",K1786))),"Closed/Completed","Other Active/Issued")</f>
        <v>Closed/Completed</v>
      </c>
    </row>
    <row r="1787" spans="1:41">
      <c r="A1787" t="s">
        <v>9781</v>
      </c>
      <c r="B1787" t="s">
        <v>87</v>
      </c>
      <c r="C1787" t="s">
        <v>87</v>
      </c>
      <c r="D1787" t="s">
        <v>88</v>
      </c>
      <c r="E1787" t="s">
        <v>7318</v>
      </c>
      <c r="H1787" t="s">
        <v>9779</v>
      </c>
      <c r="I1787" t="s">
        <v>3510</v>
      </c>
      <c r="J1787" t="s">
        <v>137</v>
      </c>
      <c r="K1787" t="s">
        <v>93</v>
      </c>
      <c r="L1787" t="s">
        <v>93</v>
      </c>
      <c r="M1787" t="s">
        <v>8424</v>
      </c>
      <c r="N1787" s="9">
        <v>98115</v>
      </c>
      <c r="O1787" t="s">
        <v>9782</v>
      </c>
      <c r="P1787" s="10">
        <v>47.68779575</v>
      </c>
      <c r="Q1787" s="10">
        <v>-122.31080692</v>
      </c>
      <c r="R1787" t="s">
        <v>8426</v>
      </c>
      <c r="S1787" s="7">
        <v>9</v>
      </c>
      <c r="T1787" s="7">
        <v>2024</v>
      </c>
      <c r="U1787" s="7">
        <v>3</v>
      </c>
      <c r="V1787">
        <v>12</v>
      </c>
      <c r="W1787">
        <v>2024</v>
      </c>
      <c r="X1787">
        <v>4</v>
      </c>
      <c r="Y1787" t="b">
        <v>0</v>
      </c>
      <c r="Z1787" t="b">
        <v>0</v>
      </c>
      <c r="AA1787">
        <v>78</v>
      </c>
      <c r="AB1787">
        <v>4</v>
      </c>
      <c r="AC1787" t="b">
        <v>0</v>
      </c>
      <c r="AD1787" t="b">
        <v>1</v>
      </c>
      <c r="AE1787" t="b">
        <v>0</v>
      </c>
      <c r="AF1787" t="b">
        <v>0</v>
      </c>
      <c r="AG1787" s="11">
        <v>45559</v>
      </c>
      <c r="AH1787" s="11">
        <v>45637</v>
      </c>
      <c r="AI1787" s="12">
        <f>IF(OR(AG1787="",AH1787=""),"",AH1787-AG1787)</f>
        <v>78.0</v>
      </c>
      <c r="AJ1787" s="13" t="b">
        <f>IF(OR(AI1787="",AA1787=""),"",AI1787=AA1787)</f>
        <v>1</v>
      </c>
      <c r="AK1787" s="13" t="b">
        <f>IF(AI1787="","",AI1787&gt;60)</f>
        <v>1</v>
      </c>
      <c r="AL1787" s="13" t="b">
        <f>IF(OR(Y1787=TRUE,AH1787=""),TRUE,FALSE)</f>
        <v>0</v>
      </c>
      <c r="AM1787" s="13" t="b">
        <f>IF(AI1787="","",AI1787&lt;0)</f>
        <v>0</v>
      </c>
      <c r="AN1787" s="13" t="str">
        <f>IF(AH1787="","No inspection date",IF(AI1787&lt;0,"Negative chronology",IF(AI1787&lt;=30,"0-30",IF(AI1787&lt;=60,"31-60",IF(AI1787&lt;=90,"61-90",IF(AI1787&lt;=180,"91-180","181+"))))))</f>
        <v>61-90</v>
      </c>
      <c r="AO1787" s="13" t="str">
        <f>IF(OR(ISNUMBER(SEARCH("COMPLETED",K1787)),ISNUMBER(SEARCH("CLOSED",K1787))),"Closed/Completed","Other Active/Issued")</f>
        <v>Closed/Completed</v>
      </c>
    </row>
    <row r="1788" spans="1:41">
      <c r="A1788" t="s">
        <v>9783</v>
      </c>
      <c r="B1788" t="s">
        <v>87</v>
      </c>
      <c r="C1788" t="s">
        <v>87</v>
      </c>
      <c r="D1788" t="s">
        <v>88</v>
      </c>
      <c r="E1788" t="s">
        <v>7318</v>
      </c>
      <c r="F1788" t="s">
        <v>9784</v>
      </c>
      <c r="H1788" t="s">
        <v>4469</v>
      </c>
      <c r="I1788" t="s">
        <v>9765</v>
      </c>
      <c r="J1788" t="s">
        <v>93</v>
      </c>
      <c r="K1788" t="s">
        <v>1745</v>
      </c>
      <c r="L1788" t="s">
        <v>1745</v>
      </c>
      <c r="M1788" t="s">
        <v>9785</v>
      </c>
      <c r="N1788" s="9">
        <v>98105</v>
      </c>
      <c r="O1788" t="s">
        <v>9786</v>
      </c>
      <c r="P1788" s="10">
        <v>47.65811852</v>
      </c>
      <c r="Q1788" s="10">
        <v>-122.32009777</v>
      </c>
      <c r="R1788" t="s">
        <v>9787</v>
      </c>
      <c r="S1788" s="7">
        <v>9</v>
      </c>
      <c r="T1788" s="7">
        <v>2024</v>
      </c>
      <c r="U1788" s="7">
        <v>3</v>
      </c>
      <c r="V1788">
        <v>9</v>
      </c>
      <c r="W1788">
        <v>2024</v>
      </c>
      <c r="X1788">
        <v>3</v>
      </c>
      <c r="Y1788" t="b">
        <v>0</v>
      </c>
      <c r="Z1788" t="b">
        <v>0</v>
      </c>
      <c r="AA1788">
        <v>-7</v>
      </c>
      <c r="AB1788">
        <v>4</v>
      </c>
      <c r="AC1788" t="b">
        <v>0</v>
      </c>
      <c r="AD1788" t="b">
        <v>1</v>
      </c>
      <c r="AE1788" t="b">
        <v>0</v>
      </c>
      <c r="AF1788" t="b">
        <v>0</v>
      </c>
      <c r="AG1788" s="11">
        <v>45560</v>
      </c>
      <c r="AH1788" s="11">
        <v>45553</v>
      </c>
      <c r="AI1788" s="12">
        <f>IF(OR(AG1788="",AH1788=""),"",AH1788-AG1788)</f>
        <v>-7.0</v>
      </c>
      <c r="AJ1788" s="13" t="b">
        <f>IF(OR(AI1788="",AA1788=""),"",AI1788=AA1788)</f>
        <v>1</v>
      </c>
      <c r="AK1788" s="13" t="b">
        <f>IF(AI1788="","",AI1788&gt;60)</f>
        <v>0</v>
      </c>
      <c r="AL1788" s="13" t="b">
        <f>IF(OR(Y1788=TRUE,AH1788=""),TRUE,FALSE)</f>
        <v>0</v>
      </c>
      <c r="AM1788" s="13" t="b">
        <f>IF(AI1788="","",AI1788&lt;0)</f>
        <v>1</v>
      </c>
      <c r="AN1788" s="13" t="str">
        <f>IF(AH1788="","No inspection date",IF(AI1788&lt;0,"Negative chronology",IF(AI1788&lt;=30,"0-30",IF(AI1788&lt;=60,"31-60",IF(AI1788&lt;=90,"61-90",IF(AI1788&lt;=180,"91-180","181+"))))))</f>
        <v>Negative chronology</v>
      </c>
      <c r="AO1788" s="13" t="str">
        <f>IF(OR(ISNUMBER(SEARCH("COMPLETED",K1788)),ISNUMBER(SEARCH("CLOSED",K1788))),"Closed/Completed","Other Active/Issued")</f>
        <v>Other Active/Issued</v>
      </c>
    </row>
    <row r="1789" spans="1:41">
      <c r="A1789" t="s">
        <v>9788</v>
      </c>
      <c r="B1789" t="s">
        <v>87</v>
      </c>
      <c r="C1789" t="s">
        <v>87</v>
      </c>
      <c r="D1789" t="s">
        <v>88</v>
      </c>
      <c r="E1789" t="s">
        <v>7318</v>
      </c>
      <c r="H1789" t="s">
        <v>5809</v>
      </c>
      <c r="I1789" t="s">
        <v>9789</v>
      </c>
      <c r="J1789" t="s">
        <v>93</v>
      </c>
      <c r="K1789" t="s">
        <v>1745</v>
      </c>
      <c r="L1789" t="s">
        <v>1745</v>
      </c>
      <c r="M1789" t="s">
        <v>9785</v>
      </c>
      <c r="N1789" s="9">
        <v>98105</v>
      </c>
      <c r="O1789" t="s">
        <v>9790</v>
      </c>
      <c r="P1789" s="10">
        <v>47.65811852</v>
      </c>
      <c r="Q1789" s="10">
        <v>-122.32009777</v>
      </c>
      <c r="R1789" t="s">
        <v>9787</v>
      </c>
      <c r="S1789" s="7">
        <v>9</v>
      </c>
      <c r="T1789" s="7">
        <v>2024</v>
      </c>
      <c r="U1789" s="7">
        <v>3</v>
      </c>
      <c r="V1789">
        <v>8</v>
      </c>
      <c r="W1789">
        <v>2025</v>
      </c>
      <c r="X1789">
        <v>3</v>
      </c>
      <c r="Y1789" t="b">
        <v>0</v>
      </c>
      <c r="Z1789" t="b">
        <v>0</v>
      </c>
      <c r="AA1789">
        <v>328</v>
      </c>
      <c r="AB1789">
        <v>4</v>
      </c>
      <c r="AC1789" t="b">
        <v>0</v>
      </c>
      <c r="AD1789" t="b">
        <v>1</v>
      </c>
      <c r="AE1789" t="b">
        <v>0</v>
      </c>
      <c r="AF1789" t="b">
        <v>0</v>
      </c>
      <c r="AG1789" s="11">
        <v>45562</v>
      </c>
      <c r="AH1789" s="11">
        <v>45890</v>
      </c>
      <c r="AI1789" s="12">
        <f>IF(OR(AG1789="",AH1789=""),"",AH1789-AG1789)</f>
        <v>328.0</v>
      </c>
      <c r="AJ1789" s="13" t="b">
        <f>IF(OR(AI1789="",AA1789=""),"",AI1789=AA1789)</f>
        <v>1</v>
      </c>
      <c r="AK1789" s="13" t="b">
        <f>IF(AI1789="","",AI1789&gt;60)</f>
        <v>1</v>
      </c>
      <c r="AL1789" s="13" t="b">
        <f>IF(OR(Y1789=TRUE,AH1789=""),TRUE,FALSE)</f>
        <v>0</v>
      </c>
      <c r="AM1789" s="13" t="b">
        <f>IF(AI1789="","",AI1789&lt;0)</f>
        <v>0</v>
      </c>
      <c r="AN1789" s="13" t="str">
        <f>IF(AH1789="","No inspection date",IF(AI1789&lt;0,"Negative chronology",IF(AI1789&lt;=30,"0-30",IF(AI1789&lt;=60,"31-60",IF(AI1789&lt;=90,"61-90",IF(AI1789&lt;=180,"91-180","181+"))))))</f>
        <v>181+</v>
      </c>
      <c r="AO1789" s="13" t="str">
        <f>IF(OR(ISNUMBER(SEARCH("COMPLETED",K1789)),ISNUMBER(SEARCH("CLOSED",K1789))),"Closed/Completed","Other Active/Issued")</f>
        <v>Other Active/Issued</v>
      </c>
    </row>
    <row r="1790" spans="1:41">
      <c r="A1790" t="s">
        <v>9791</v>
      </c>
      <c r="B1790" t="s">
        <v>87</v>
      </c>
      <c r="C1790" t="s">
        <v>87</v>
      </c>
      <c r="D1790" t="s">
        <v>88</v>
      </c>
      <c r="E1790" t="s">
        <v>7318</v>
      </c>
      <c r="F1790" t="s">
        <v>9792</v>
      </c>
      <c r="G1790" t="s">
        <v>7514</v>
      </c>
      <c r="H1790" t="s">
        <v>3461</v>
      </c>
      <c r="I1790" t="s">
        <v>5460</v>
      </c>
      <c r="J1790" t="s">
        <v>137</v>
      </c>
      <c r="K1790" t="s">
        <v>93</v>
      </c>
      <c r="L1790" t="s">
        <v>93</v>
      </c>
      <c r="M1790" t="s">
        <v>9793</v>
      </c>
      <c r="N1790" s="9">
        <v>98118</v>
      </c>
      <c r="O1790" t="s">
        <v>9794</v>
      </c>
      <c r="P1790" s="10">
        <v>47.51727919</v>
      </c>
      <c r="Q1790" s="10">
        <v>-122.26977564</v>
      </c>
      <c r="R1790" t="s">
        <v>9795</v>
      </c>
      <c r="S1790" s="7">
        <v>10</v>
      </c>
      <c r="T1790" s="7">
        <v>2024</v>
      </c>
      <c r="U1790" s="7">
        <v>4</v>
      </c>
      <c r="V1790">
        <v>10</v>
      </c>
      <c r="W1790">
        <v>2025</v>
      </c>
      <c r="X1790">
        <v>4</v>
      </c>
      <c r="Y1790" t="b">
        <v>0</v>
      </c>
      <c r="Z1790" t="b">
        <v>0</v>
      </c>
      <c r="AA1790">
        <v>386</v>
      </c>
      <c r="AB1790">
        <v>2</v>
      </c>
      <c r="AC1790" t="b">
        <v>0</v>
      </c>
      <c r="AD1790" t="b">
        <v>1</v>
      </c>
      <c r="AE1790" t="b">
        <v>0</v>
      </c>
      <c r="AF1790" t="b">
        <v>0</v>
      </c>
      <c r="AG1790" s="11">
        <v>45566</v>
      </c>
      <c r="AH1790" s="11">
        <v>45952</v>
      </c>
      <c r="AI1790" s="12">
        <f>IF(OR(AG1790="",AH1790=""),"",AH1790-AG1790)</f>
        <v>386.0</v>
      </c>
      <c r="AJ1790" s="13" t="b">
        <f>IF(OR(AI1790="",AA1790=""),"",AI1790=AA1790)</f>
        <v>1</v>
      </c>
      <c r="AK1790" s="13" t="b">
        <f>IF(AI1790="","",AI1790&gt;60)</f>
        <v>1</v>
      </c>
      <c r="AL1790" s="13" t="b">
        <f>IF(OR(Y1790=TRUE,AH1790=""),TRUE,FALSE)</f>
        <v>0</v>
      </c>
      <c r="AM1790" s="13" t="b">
        <f>IF(AI1790="","",AI1790&lt;0)</f>
        <v>0</v>
      </c>
      <c r="AN1790" s="13" t="str">
        <f>IF(AH1790="","No inspection date",IF(AI1790&lt;0,"Negative chronology",IF(AI1790&lt;=30,"0-30",IF(AI1790&lt;=60,"31-60",IF(AI1790&lt;=90,"61-90",IF(AI1790&lt;=180,"91-180","181+"))))))</f>
        <v>181+</v>
      </c>
      <c r="AO1790" s="13" t="str">
        <f>IF(OR(ISNUMBER(SEARCH("COMPLETED",K1790)),ISNUMBER(SEARCH("CLOSED",K1790))),"Closed/Completed","Other Active/Issued")</f>
        <v>Closed/Completed</v>
      </c>
    </row>
    <row r="1791" spans="1:41">
      <c r="A1791" t="s">
        <v>9796</v>
      </c>
      <c r="B1791" t="s">
        <v>87</v>
      </c>
      <c r="C1791" t="s">
        <v>87</v>
      </c>
      <c r="D1791" t="s">
        <v>88</v>
      </c>
      <c r="E1791" t="s">
        <v>7318</v>
      </c>
      <c r="F1791" t="s">
        <v>9797</v>
      </c>
      <c r="H1791" t="s">
        <v>4490</v>
      </c>
      <c r="I1791" t="s">
        <v>4476</v>
      </c>
      <c r="J1791" t="s">
        <v>93</v>
      </c>
      <c r="K1791" t="s">
        <v>5967</v>
      </c>
      <c r="L1791" t="s">
        <v>5967</v>
      </c>
      <c r="M1791" t="s">
        <v>9798</v>
      </c>
      <c r="N1791" s="9">
        <v>98133</v>
      </c>
      <c r="O1791" t="s">
        <v>9799</v>
      </c>
      <c r="P1791" s="10">
        <v>47.71865279</v>
      </c>
      <c r="Q1791" s="10">
        <v>-122.33779173</v>
      </c>
      <c r="R1791" t="s">
        <v>9800</v>
      </c>
      <c r="S1791" s="7">
        <v>10</v>
      </c>
      <c r="T1791" s="7">
        <v>2024</v>
      </c>
      <c r="U1791" s="7">
        <v>4</v>
      </c>
      <c r="V1791">
        <v>9</v>
      </c>
      <c r="W1791">
        <v>2024</v>
      </c>
      <c r="X1791">
        <v>3</v>
      </c>
      <c r="Y1791" t="b">
        <v>0</v>
      </c>
      <c r="Z1791" t="b">
        <v>0</v>
      </c>
      <c r="AA1791">
        <v>-6</v>
      </c>
      <c r="AB1791">
        <v>5</v>
      </c>
      <c r="AC1791" t="b">
        <v>0</v>
      </c>
      <c r="AD1791" t="b">
        <v>1</v>
      </c>
      <c r="AE1791" t="b">
        <v>0</v>
      </c>
      <c r="AF1791" t="b">
        <v>0</v>
      </c>
      <c r="AG1791" s="11">
        <v>45567</v>
      </c>
      <c r="AH1791" s="11">
        <v>45561</v>
      </c>
      <c r="AI1791" s="12">
        <f>IF(OR(AG1791="",AH1791=""),"",AH1791-AG1791)</f>
        <v>-6.0</v>
      </c>
      <c r="AJ1791" s="13" t="b">
        <f>IF(OR(AI1791="",AA1791=""),"",AI1791=AA1791)</f>
        <v>1</v>
      </c>
      <c r="AK1791" s="13" t="b">
        <f>IF(AI1791="","",AI1791&gt;60)</f>
        <v>0</v>
      </c>
      <c r="AL1791" s="13" t="b">
        <f>IF(OR(Y1791=TRUE,AH1791=""),TRUE,FALSE)</f>
        <v>0</v>
      </c>
      <c r="AM1791" s="13" t="b">
        <f>IF(AI1791="","",AI1791&lt;0)</f>
        <v>1</v>
      </c>
      <c r="AN1791" s="13" t="str">
        <f>IF(AH1791="","No inspection date",IF(AI1791&lt;0,"Negative chronology",IF(AI1791&lt;=30,"0-30",IF(AI1791&lt;=60,"31-60",IF(AI1791&lt;=90,"61-90",IF(AI1791&lt;=180,"91-180","181+"))))))</f>
        <v>Negative chronology</v>
      </c>
      <c r="AO1791" s="13" t="str">
        <f>IF(OR(ISNUMBER(SEARCH("COMPLETED",K1791)),ISNUMBER(SEARCH("CLOSED",K1791))),"Closed/Completed","Other Active/Issued")</f>
        <v>Other Active/Issued</v>
      </c>
    </row>
    <row r="1792" spans="1:41">
      <c r="A1792" t="s">
        <v>9801</v>
      </c>
      <c r="B1792" t="s">
        <v>87</v>
      </c>
      <c r="C1792" t="s">
        <v>87</v>
      </c>
      <c r="D1792" t="s">
        <v>88</v>
      </c>
      <c r="E1792" t="s">
        <v>7318</v>
      </c>
      <c r="G1792" t="s">
        <v>9802</v>
      </c>
      <c r="H1792" t="s">
        <v>4490</v>
      </c>
      <c r="K1792" t="s">
        <v>115</v>
      </c>
      <c r="L1792" t="s">
        <v>115</v>
      </c>
      <c r="M1792" t="s">
        <v>9798</v>
      </c>
      <c r="N1792" s="9">
        <v>98133</v>
      </c>
      <c r="O1792" t="s">
        <v>9803</v>
      </c>
      <c r="P1792" s="10">
        <v>47.71865279</v>
      </c>
      <c r="Q1792" s="10">
        <v>-122.33779173</v>
      </c>
      <c r="R1792" t="s">
        <v>9800</v>
      </c>
      <c r="S1792" s="7">
        <v>10</v>
      </c>
      <c r="T1792" s="7">
        <v>2024</v>
      </c>
      <c r="U1792" s="7">
        <v>4</v>
      </c>
      <c r="Y1792" t="b">
        <v>1</v>
      </c>
      <c r="Z1792" t="b">
        <v>1</v>
      </c>
      <c r="AB1792">
        <v>5</v>
      </c>
      <c r="AC1792" t="b">
        <v>0</v>
      </c>
      <c r="AD1792" t="b">
        <v>1</v>
      </c>
      <c r="AE1792" t="b">
        <v>0</v>
      </c>
      <c r="AF1792" t="b">
        <v>0</v>
      </c>
      <c r="AG1792" s="11">
        <v>45567</v>
      </c>
      <c r="AI1792" s="12">
        <f>IF(OR(AG1792="",AH1792=""),"",AH1792-AG1792)</f>
        <v/>
      </c>
      <c r="AJ1792" s="13">
        <f>IF(OR(AI1792="",AA1792=""),"",AI1792=AA1792)</f>
        <v/>
      </c>
      <c r="AK1792" s="13">
        <f>IF(AI1792="","",AI1792&gt;60)</f>
        <v/>
      </c>
      <c r="AL1792" s="13" t="b">
        <f>IF(OR(Y1792=TRUE,AH1792=""),TRUE,FALSE)</f>
        <v>1</v>
      </c>
      <c r="AM1792" s="13">
        <f>IF(AI1792="","",AI1792&lt;0)</f>
        <v/>
      </c>
      <c r="AN1792" s="13" t="str">
        <f>IF(AH1792="","No inspection date",IF(AI1792&lt;0,"Negative chronology",IF(AI1792&lt;=30,"0-30",IF(AI1792&lt;=60,"31-60",IF(AI1792&lt;=90,"61-90",IF(AI1792&lt;=180,"91-180","181+"))))))</f>
        <v>No inspection date</v>
      </c>
      <c r="AO1792" s="13" t="str">
        <f>IF(OR(ISNUMBER(SEARCH("COMPLETED",K1792)),ISNUMBER(SEARCH("CLOSED",K1792))),"Closed/Completed","Other Active/Issued")</f>
        <v>Other Active/Issued</v>
      </c>
    </row>
    <row r="1793" spans="1:41">
      <c r="A1793" t="s">
        <v>9804</v>
      </c>
      <c r="B1793" t="s">
        <v>87</v>
      </c>
      <c r="C1793" t="s">
        <v>87</v>
      </c>
      <c r="D1793" t="s">
        <v>88</v>
      </c>
      <c r="E1793" t="s">
        <v>7318</v>
      </c>
      <c r="F1793" t="s">
        <v>9805</v>
      </c>
      <c r="H1793" t="s">
        <v>2879</v>
      </c>
      <c r="I1793" t="s">
        <v>2879</v>
      </c>
      <c r="J1793" t="s">
        <v>93</v>
      </c>
      <c r="K1793" t="s">
        <v>93</v>
      </c>
      <c r="L1793" t="s">
        <v>93</v>
      </c>
      <c r="M1793" t="s">
        <v>9806</v>
      </c>
      <c r="N1793" s="9">
        <v>98125</v>
      </c>
      <c r="O1793" t="s">
        <v>9807</v>
      </c>
      <c r="P1793" s="10">
        <v>47.70150266</v>
      </c>
      <c r="Q1793" s="10">
        <v>-122.31541051</v>
      </c>
      <c r="R1793" t="s">
        <v>9808</v>
      </c>
      <c r="S1793" s="7">
        <v>10</v>
      </c>
      <c r="T1793" s="7">
        <v>2024</v>
      </c>
      <c r="U1793" s="7">
        <v>4</v>
      </c>
      <c r="V1793">
        <v>10</v>
      </c>
      <c r="W1793">
        <v>2024</v>
      </c>
      <c r="X1793">
        <v>4</v>
      </c>
      <c r="Y1793" t="b">
        <v>0</v>
      </c>
      <c r="Z1793" t="b">
        <v>0</v>
      </c>
      <c r="AA1793">
        <v>0</v>
      </c>
      <c r="AB1793">
        <v>5</v>
      </c>
      <c r="AC1793" t="b">
        <v>0</v>
      </c>
      <c r="AD1793" t="b">
        <v>1</v>
      </c>
      <c r="AE1793" t="b">
        <v>0</v>
      </c>
      <c r="AF1793" t="b">
        <v>0</v>
      </c>
      <c r="AG1793" s="11">
        <v>45568</v>
      </c>
      <c r="AH1793" s="11">
        <v>45568</v>
      </c>
      <c r="AI1793" s="12">
        <f>IF(OR(AG1793="",AH1793=""),"",AH1793-AG1793)</f>
        <v>0.0</v>
      </c>
      <c r="AJ1793" s="13" t="b">
        <f>IF(OR(AI1793="",AA1793=""),"",AI1793=AA1793)</f>
        <v>1</v>
      </c>
      <c r="AK1793" s="13" t="b">
        <f>IF(AI1793="","",AI1793&gt;60)</f>
        <v>0</v>
      </c>
      <c r="AL1793" s="13" t="b">
        <f>IF(OR(Y1793=TRUE,AH1793=""),TRUE,FALSE)</f>
        <v>0</v>
      </c>
      <c r="AM1793" s="13" t="b">
        <f>IF(AI1793="","",AI1793&lt;0)</f>
        <v>0</v>
      </c>
      <c r="AN1793" s="13" t="str">
        <f>IF(AH1793="","No inspection date",IF(AI1793&lt;0,"Negative chronology",IF(AI1793&lt;=30,"0-30",IF(AI1793&lt;=60,"31-60",IF(AI1793&lt;=90,"61-90",IF(AI1793&lt;=180,"91-180","181+"))))))</f>
        <v>0-30</v>
      </c>
      <c r="AO1793" s="13" t="str">
        <f>IF(OR(ISNUMBER(SEARCH("COMPLETED",K1793)),ISNUMBER(SEARCH("CLOSED",K1793))),"Closed/Completed","Other Active/Issued")</f>
        <v>Closed/Completed</v>
      </c>
    </row>
    <row r="1794" spans="1:41">
      <c r="A1794" t="s">
        <v>9809</v>
      </c>
      <c r="B1794" t="s">
        <v>87</v>
      </c>
      <c r="C1794" t="s">
        <v>87</v>
      </c>
      <c r="D1794" t="s">
        <v>88</v>
      </c>
      <c r="E1794" t="s">
        <v>7318</v>
      </c>
      <c r="H1794" t="s">
        <v>9810</v>
      </c>
      <c r="I1794" t="s">
        <v>6791</v>
      </c>
      <c r="J1794" t="s">
        <v>93</v>
      </c>
      <c r="K1794" t="s">
        <v>5967</v>
      </c>
      <c r="L1794" t="s">
        <v>5967</v>
      </c>
      <c r="M1794" t="s">
        <v>8006</v>
      </c>
      <c r="N1794" s="9">
        <v>98134</v>
      </c>
      <c r="O1794" t="s">
        <v>9811</v>
      </c>
      <c r="P1794" s="10">
        <v>47.58443508</v>
      </c>
      <c r="Q1794" s="10">
        <v>-122.3183537</v>
      </c>
      <c r="R1794" t="s">
        <v>8008</v>
      </c>
      <c r="S1794" s="7">
        <v>10</v>
      </c>
      <c r="T1794" s="7">
        <v>2024</v>
      </c>
      <c r="U1794" s="7">
        <v>4</v>
      </c>
      <c r="V1794">
        <v>12</v>
      </c>
      <c r="W1794">
        <v>2024</v>
      </c>
      <c r="X1794">
        <v>4</v>
      </c>
      <c r="Y1794" t="b">
        <v>0</v>
      </c>
      <c r="Z1794" t="b">
        <v>0</v>
      </c>
      <c r="AA1794">
        <v>62</v>
      </c>
      <c r="AB1794">
        <v>2</v>
      </c>
      <c r="AC1794" t="b">
        <v>0</v>
      </c>
      <c r="AD1794" t="b">
        <v>1</v>
      </c>
      <c r="AE1794" t="b">
        <v>0</v>
      </c>
      <c r="AF1794" t="b">
        <v>0</v>
      </c>
      <c r="AG1794" s="11">
        <v>45569</v>
      </c>
      <c r="AH1794" s="11">
        <v>45631</v>
      </c>
      <c r="AI1794" s="12">
        <f>IF(OR(AG1794="",AH1794=""),"",AH1794-AG1794)</f>
        <v>62.0</v>
      </c>
      <c r="AJ1794" s="13" t="b">
        <f>IF(OR(AI1794="",AA1794=""),"",AI1794=AA1794)</f>
        <v>1</v>
      </c>
      <c r="AK1794" s="13" t="b">
        <f>IF(AI1794="","",AI1794&gt;60)</f>
        <v>1</v>
      </c>
      <c r="AL1794" s="13" t="b">
        <f>IF(OR(Y1794=TRUE,AH1794=""),TRUE,FALSE)</f>
        <v>0</v>
      </c>
      <c r="AM1794" s="13" t="b">
        <f>IF(AI1794="","",AI1794&lt;0)</f>
        <v>0</v>
      </c>
      <c r="AN1794" s="13" t="str">
        <f>IF(AH1794="","No inspection date",IF(AI1794&lt;0,"Negative chronology",IF(AI1794&lt;=30,"0-30",IF(AI1794&lt;=60,"31-60",IF(AI1794&lt;=90,"61-90",IF(AI1794&lt;=180,"91-180","181+"))))))</f>
        <v>61-90</v>
      </c>
      <c r="AO1794" s="13" t="str">
        <f>IF(OR(ISNUMBER(SEARCH("COMPLETED",K1794)),ISNUMBER(SEARCH("CLOSED",K1794))),"Closed/Completed","Other Active/Issued")</f>
        <v>Other Active/Issued</v>
      </c>
    </row>
    <row r="1795" spans="1:41">
      <c r="A1795" t="s">
        <v>9812</v>
      </c>
      <c r="B1795" t="s">
        <v>87</v>
      </c>
      <c r="C1795" t="s">
        <v>87</v>
      </c>
      <c r="D1795" t="s">
        <v>88</v>
      </c>
      <c r="E1795" t="s">
        <v>7318</v>
      </c>
      <c r="H1795" t="s">
        <v>9810</v>
      </c>
      <c r="I1795" t="s">
        <v>6791</v>
      </c>
      <c r="J1795" t="s">
        <v>93</v>
      </c>
      <c r="K1795" t="s">
        <v>5967</v>
      </c>
      <c r="L1795" t="s">
        <v>5967</v>
      </c>
      <c r="M1795" t="s">
        <v>8011</v>
      </c>
      <c r="N1795" s="9">
        <v>98134</v>
      </c>
      <c r="O1795" t="s">
        <v>9813</v>
      </c>
      <c r="P1795" s="10">
        <v>47.58427187</v>
      </c>
      <c r="Q1795" s="10">
        <v>-122.31840671</v>
      </c>
      <c r="R1795" t="s">
        <v>8013</v>
      </c>
      <c r="S1795" s="7">
        <v>10</v>
      </c>
      <c r="T1795" s="7">
        <v>2024</v>
      </c>
      <c r="U1795" s="7">
        <v>4</v>
      </c>
      <c r="V1795">
        <v>12</v>
      </c>
      <c r="W1795">
        <v>2024</v>
      </c>
      <c r="X1795">
        <v>4</v>
      </c>
      <c r="Y1795" t="b">
        <v>0</v>
      </c>
      <c r="Z1795" t="b">
        <v>0</v>
      </c>
      <c r="AA1795">
        <v>62</v>
      </c>
      <c r="AB1795">
        <v>2</v>
      </c>
      <c r="AC1795" t="b">
        <v>0</v>
      </c>
      <c r="AD1795" t="b">
        <v>1</v>
      </c>
      <c r="AE1795" t="b">
        <v>0</v>
      </c>
      <c r="AF1795" t="b">
        <v>0</v>
      </c>
      <c r="AG1795" s="11">
        <v>45569</v>
      </c>
      <c r="AH1795" s="11">
        <v>45631</v>
      </c>
      <c r="AI1795" s="12">
        <f>IF(OR(AG1795="",AH1795=""),"",AH1795-AG1795)</f>
        <v>62.0</v>
      </c>
      <c r="AJ1795" s="13" t="b">
        <f>IF(OR(AI1795="",AA1795=""),"",AI1795=AA1795)</f>
        <v>1</v>
      </c>
      <c r="AK1795" s="13" t="b">
        <f>IF(AI1795="","",AI1795&gt;60)</f>
        <v>1</v>
      </c>
      <c r="AL1795" s="13" t="b">
        <f>IF(OR(Y1795=TRUE,AH1795=""),TRUE,FALSE)</f>
        <v>0</v>
      </c>
      <c r="AM1795" s="13" t="b">
        <f>IF(AI1795="","",AI1795&lt;0)</f>
        <v>0</v>
      </c>
      <c r="AN1795" s="13" t="str">
        <f>IF(AH1795="","No inspection date",IF(AI1795&lt;0,"Negative chronology",IF(AI1795&lt;=30,"0-30",IF(AI1795&lt;=60,"31-60",IF(AI1795&lt;=90,"61-90",IF(AI1795&lt;=180,"91-180","181+"))))))</f>
        <v>61-90</v>
      </c>
      <c r="AO1795" s="13" t="str">
        <f>IF(OR(ISNUMBER(SEARCH("COMPLETED",K1795)),ISNUMBER(SEARCH("CLOSED",K1795))),"Closed/Completed","Other Active/Issued")</f>
        <v>Other Active/Issued</v>
      </c>
    </row>
    <row r="1796" spans="1:41">
      <c r="A1796" t="s">
        <v>9814</v>
      </c>
      <c r="B1796" t="s">
        <v>87</v>
      </c>
      <c r="C1796" t="s">
        <v>87</v>
      </c>
      <c r="D1796" t="s">
        <v>88</v>
      </c>
      <c r="E1796" t="s">
        <v>7318</v>
      </c>
      <c r="H1796" t="s">
        <v>9810</v>
      </c>
      <c r="I1796" t="s">
        <v>6791</v>
      </c>
      <c r="J1796" t="s">
        <v>93</v>
      </c>
      <c r="K1796" t="s">
        <v>5967</v>
      </c>
      <c r="L1796" t="s">
        <v>5967</v>
      </c>
      <c r="M1796" t="s">
        <v>8016</v>
      </c>
      <c r="N1796" s="9">
        <v>98134</v>
      </c>
      <c r="O1796" t="s">
        <v>9815</v>
      </c>
      <c r="P1796" s="10">
        <v>47.58413979</v>
      </c>
      <c r="Q1796" s="10">
        <v>-122.31808855</v>
      </c>
      <c r="R1796" t="s">
        <v>8018</v>
      </c>
      <c r="S1796" s="7">
        <v>10</v>
      </c>
      <c r="T1796" s="7">
        <v>2024</v>
      </c>
      <c r="U1796" s="7">
        <v>4</v>
      </c>
      <c r="V1796">
        <v>12</v>
      </c>
      <c r="W1796">
        <v>2024</v>
      </c>
      <c r="X1796">
        <v>4</v>
      </c>
      <c r="Y1796" t="b">
        <v>0</v>
      </c>
      <c r="Z1796" t="b">
        <v>0</v>
      </c>
      <c r="AA1796">
        <v>62</v>
      </c>
      <c r="AB1796">
        <v>2</v>
      </c>
      <c r="AC1796" t="b">
        <v>0</v>
      </c>
      <c r="AD1796" t="b">
        <v>1</v>
      </c>
      <c r="AE1796" t="b">
        <v>0</v>
      </c>
      <c r="AF1796" t="b">
        <v>0</v>
      </c>
      <c r="AG1796" s="11">
        <v>45569</v>
      </c>
      <c r="AH1796" s="11">
        <v>45631</v>
      </c>
      <c r="AI1796" s="12">
        <f>IF(OR(AG1796="",AH1796=""),"",AH1796-AG1796)</f>
        <v>62.0</v>
      </c>
      <c r="AJ1796" s="13" t="b">
        <f>IF(OR(AI1796="",AA1796=""),"",AI1796=AA1796)</f>
        <v>1</v>
      </c>
      <c r="AK1796" s="13" t="b">
        <f>IF(AI1796="","",AI1796&gt;60)</f>
        <v>1</v>
      </c>
      <c r="AL1796" s="13" t="b">
        <f>IF(OR(Y1796=TRUE,AH1796=""),TRUE,FALSE)</f>
        <v>0</v>
      </c>
      <c r="AM1796" s="13" t="b">
        <f>IF(AI1796="","",AI1796&lt;0)</f>
        <v>0</v>
      </c>
      <c r="AN1796" s="13" t="str">
        <f>IF(AH1796="","No inspection date",IF(AI1796&lt;0,"Negative chronology",IF(AI1796&lt;=30,"0-30",IF(AI1796&lt;=60,"31-60",IF(AI1796&lt;=90,"61-90",IF(AI1796&lt;=180,"91-180","181+"))))))</f>
        <v>61-90</v>
      </c>
      <c r="AO1796" s="13" t="str">
        <f>IF(OR(ISNUMBER(SEARCH("COMPLETED",K1796)),ISNUMBER(SEARCH("CLOSED",K1796))),"Closed/Completed","Other Active/Issued")</f>
        <v>Other Active/Issued</v>
      </c>
    </row>
    <row r="1797" spans="1:41">
      <c r="A1797" t="s">
        <v>9816</v>
      </c>
      <c r="B1797" t="s">
        <v>87</v>
      </c>
      <c r="C1797" t="s">
        <v>87</v>
      </c>
      <c r="D1797" t="s">
        <v>88</v>
      </c>
      <c r="E1797" t="s">
        <v>7318</v>
      </c>
      <c r="H1797" t="s">
        <v>4510</v>
      </c>
      <c r="I1797" t="s">
        <v>6681</v>
      </c>
      <c r="J1797" t="s">
        <v>137</v>
      </c>
      <c r="K1797" t="s">
        <v>93</v>
      </c>
      <c r="L1797" t="s">
        <v>93</v>
      </c>
      <c r="M1797" t="s">
        <v>8941</v>
      </c>
      <c r="N1797" s="9">
        <v>98118</v>
      </c>
      <c r="O1797" t="s">
        <v>9817</v>
      </c>
      <c r="P1797" s="10">
        <v>47.5337492</v>
      </c>
      <c r="Q1797" s="10">
        <v>-122.26737993</v>
      </c>
      <c r="R1797" t="s">
        <v>8943</v>
      </c>
      <c r="S1797" s="7">
        <v>10</v>
      </c>
      <c r="T1797" s="7">
        <v>2024</v>
      </c>
      <c r="U1797" s="7">
        <v>4</v>
      </c>
      <c r="V1797">
        <v>10</v>
      </c>
      <c r="W1797">
        <v>2024</v>
      </c>
      <c r="X1797">
        <v>4</v>
      </c>
      <c r="Y1797" t="b">
        <v>0</v>
      </c>
      <c r="Z1797" t="b">
        <v>0</v>
      </c>
      <c r="AA1797">
        <v>1</v>
      </c>
      <c r="AB1797">
        <v>2</v>
      </c>
      <c r="AC1797" t="b">
        <v>0</v>
      </c>
      <c r="AD1797" t="b">
        <v>1</v>
      </c>
      <c r="AE1797" t="b">
        <v>0</v>
      </c>
      <c r="AF1797" t="b">
        <v>0</v>
      </c>
      <c r="AG1797" s="11">
        <v>45572</v>
      </c>
      <c r="AH1797" s="11">
        <v>45573</v>
      </c>
      <c r="AI1797" s="12">
        <f>IF(OR(AG1797="",AH1797=""),"",AH1797-AG1797)</f>
        <v>1.0</v>
      </c>
      <c r="AJ1797" s="13" t="b">
        <f>IF(OR(AI1797="",AA1797=""),"",AI1797=AA1797)</f>
        <v>1</v>
      </c>
      <c r="AK1797" s="13" t="b">
        <f>IF(AI1797="","",AI1797&gt;60)</f>
        <v>0</v>
      </c>
      <c r="AL1797" s="13" t="b">
        <f>IF(OR(Y1797=TRUE,AH1797=""),TRUE,FALSE)</f>
        <v>0</v>
      </c>
      <c r="AM1797" s="13" t="b">
        <f>IF(AI1797="","",AI1797&lt;0)</f>
        <v>0</v>
      </c>
      <c r="AN1797" s="13" t="str">
        <f>IF(AH1797="","No inspection date",IF(AI1797&lt;0,"Negative chronology",IF(AI1797&lt;=30,"0-30",IF(AI1797&lt;=60,"31-60",IF(AI1797&lt;=90,"61-90",IF(AI1797&lt;=180,"91-180","181+"))))))</f>
        <v>0-30</v>
      </c>
      <c r="AO1797" s="13" t="str">
        <f>IF(OR(ISNUMBER(SEARCH("COMPLETED",K1797)),ISNUMBER(SEARCH("CLOSED",K1797))),"Closed/Completed","Other Active/Issued")</f>
        <v>Closed/Completed</v>
      </c>
    </row>
    <row r="1798" spans="1:41">
      <c r="A1798" t="s">
        <v>9818</v>
      </c>
      <c r="B1798" t="s">
        <v>87</v>
      </c>
      <c r="C1798" t="s">
        <v>87</v>
      </c>
      <c r="D1798" t="s">
        <v>88</v>
      </c>
      <c r="E1798" t="s">
        <v>7318</v>
      </c>
      <c r="H1798" t="s">
        <v>6681</v>
      </c>
      <c r="I1798" t="s">
        <v>5460</v>
      </c>
      <c r="J1798" t="s">
        <v>93</v>
      </c>
      <c r="K1798" t="s">
        <v>93</v>
      </c>
      <c r="L1798" t="s">
        <v>93</v>
      </c>
      <c r="M1798" t="s">
        <v>9793</v>
      </c>
      <c r="N1798" s="9">
        <v>98118</v>
      </c>
      <c r="O1798" t="s">
        <v>9819</v>
      </c>
      <c r="P1798" s="10">
        <v>47.51727919</v>
      </c>
      <c r="Q1798" s="10">
        <v>-122.26977564</v>
      </c>
      <c r="R1798" t="s">
        <v>9795</v>
      </c>
      <c r="S1798" s="7">
        <v>10</v>
      </c>
      <c r="T1798" s="7">
        <v>2024</v>
      </c>
      <c r="U1798" s="7">
        <v>4</v>
      </c>
      <c r="V1798">
        <v>10</v>
      </c>
      <c r="W1798">
        <v>2025</v>
      </c>
      <c r="X1798">
        <v>4</v>
      </c>
      <c r="Y1798" t="b">
        <v>0</v>
      </c>
      <c r="Z1798" t="b">
        <v>0</v>
      </c>
      <c r="AA1798">
        <v>379</v>
      </c>
      <c r="AB1798">
        <v>2</v>
      </c>
      <c r="AC1798" t="b">
        <v>0</v>
      </c>
      <c r="AD1798" t="b">
        <v>1</v>
      </c>
      <c r="AE1798" t="b">
        <v>0</v>
      </c>
      <c r="AF1798" t="b">
        <v>0</v>
      </c>
      <c r="AG1798" s="11">
        <v>45573</v>
      </c>
      <c r="AH1798" s="11">
        <v>45952</v>
      </c>
      <c r="AI1798" s="12">
        <f>IF(OR(AG1798="",AH1798=""),"",AH1798-AG1798)</f>
        <v>379.0</v>
      </c>
      <c r="AJ1798" s="13" t="b">
        <f>IF(OR(AI1798="",AA1798=""),"",AI1798=AA1798)</f>
        <v>1</v>
      </c>
      <c r="AK1798" s="13" t="b">
        <f>IF(AI1798="","",AI1798&gt;60)</f>
        <v>1</v>
      </c>
      <c r="AL1798" s="13" t="b">
        <f>IF(OR(Y1798=TRUE,AH1798=""),TRUE,FALSE)</f>
        <v>0</v>
      </c>
      <c r="AM1798" s="13" t="b">
        <f>IF(AI1798="","",AI1798&lt;0)</f>
        <v>0</v>
      </c>
      <c r="AN1798" s="13" t="str">
        <f>IF(AH1798="","No inspection date",IF(AI1798&lt;0,"Negative chronology",IF(AI1798&lt;=30,"0-30",IF(AI1798&lt;=60,"31-60",IF(AI1798&lt;=90,"61-90",IF(AI1798&lt;=180,"91-180","181+"))))))</f>
        <v>181+</v>
      </c>
      <c r="AO1798" s="13" t="str">
        <f>IF(OR(ISNUMBER(SEARCH("COMPLETED",K1798)),ISNUMBER(SEARCH("CLOSED",K1798))),"Closed/Completed","Other Active/Issued")</f>
        <v>Closed/Completed</v>
      </c>
    </row>
    <row r="1799" spans="1:41">
      <c r="A1799" t="s">
        <v>9820</v>
      </c>
      <c r="B1799" t="s">
        <v>87</v>
      </c>
      <c r="C1799" t="s">
        <v>87</v>
      </c>
      <c r="D1799" t="s">
        <v>88</v>
      </c>
      <c r="E1799" t="s">
        <v>7318</v>
      </c>
      <c r="F1799" t="s">
        <v>9821</v>
      </c>
      <c r="H1799" t="s">
        <v>9822</v>
      </c>
      <c r="I1799" t="s">
        <v>4581</v>
      </c>
      <c r="J1799" t="s">
        <v>137</v>
      </c>
      <c r="K1799" t="s">
        <v>93</v>
      </c>
      <c r="L1799" t="s">
        <v>93</v>
      </c>
      <c r="M1799" t="s">
        <v>9823</v>
      </c>
      <c r="N1799" s="9">
        <v>98144</v>
      </c>
      <c r="O1799" t="s">
        <v>9824</v>
      </c>
      <c r="P1799" s="10">
        <v>47.59509242</v>
      </c>
      <c r="Q1799" s="10">
        <v>-122.28809843</v>
      </c>
      <c r="R1799" t="s">
        <v>9825</v>
      </c>
      <c r="S1799" s="7">
        <v>10</v>
      </c>
      <c r="T1799" s="7">
        <v>2024</v>
      </c>
      <c r="U1799" s="7">
        <v>4</v>
      </c>
      <c r="V1799">
        <v>10</v>
      </c>
      <c r="W1799">
        <v>2024</v>
      </c>
      <c r="X1799">
        <v>4</v>
      </c>
      <c r="Y1799" t="b">
        <v>0</v>
      </c>
      <c r="Z1799" t="b">
        <v>0</v>
      </c>
      <c r="AA1799">
        <v>19</v>
      </c>
      <c r="AB1799">
        <v>3</v>
      </c>
      <c r="AC1799" t="b">
        <v>0</v>
      </c>
      <c r="AD1799" t="b">
        <v>1</v>
      </c>
      <c r="AE1799" t="b">
        <v>0</v>
      </c>
      <c r="AF1799" t="b">
        <v>0</v>
      </c>
      <c r="AG1799" s="11">
        <v>45574</v>
      </c>
      <c r="AH1799" s="11">
        <v>45593</v>
      </c>
      <c r="AI1799" s="12">
        <f>IF(OR(AG1799="",AH1799=""),"",AH1799-AG1799)</f>
        <v>19.0</v>
      </c>
      <c r="AJ1799" s="13" t="b">
        <f>IF(OR(AI1799="",AA1799=""),"",AI1799=AA1799)</f>
        <v>1</v>
      </c>
      <c r="AK1799" s="13" t="b">
        <f>IF(AI1799="","",AI1799&gt;60)</f>
        <v>0</v>
      </c>
      <c r="AL1799" s="13" t="b">
        <f>IF(OR(Y1799=TRUE,AH1799=""),TRUE,FALSE)</f>
        <v>0</v>
      </c>
      <c r="AM1799" s="13" t="b">
        <f>IF(AI1799="","",AI1799&lt;0)</f>
        <v>0</v>
      </c>
      <c r="AN1799" s="13" t="str">
        <f>IF(AH1799="","No inspection date",IF(AI1799&lt;0,"Negative chronology",IF(AI1799&lt;=30,"0-30",IF(AI1799&lt;=60,"31-60",IF(AI1799&lt;=90,"61-90",IF(AI1799&lt;=180,"91-180","181+"))))))</f>
        <v>0-30</v>
      </c>
      <c r="AO1799" s="13" t="str">
        <f>IF(OR(ISNUMBER(SEARCH("COMPLETED",K1799)),ISNUMBER(SEARCH("CLOSED",K1799))),"Closed/Completed","Other Active/Issued")</f>
        <v>Closed/Completed</v>
      </c>
    </row>
    <row r="1800" spans="1:41">
      <c r="A1800" t="s">
        <v>9826</v>
      </c>
      <c r="B1800" t="s">
        <v>87</v>
      </c>
      <c r="C1800" t="s">
        <v>87</v>
      </c>
      <c r="D1800" t="s">
        <v>88</v>
      </c>
      <c r="E1800" t="s">
        <v>7318</v>
      </c>
      <c r="G1800" t="s">
        <v>6860</v>
      </c>
      <c r="H1800" t="s">
        <v>9822</v>
      </c>
      <c r="K1800" t="s">
        <v>93</v>
      </c>
      <c r="L1800" t="s">
        <v>93</v>
      </c>
      <c r="M1800" t="s">
        <v>9698</v>
      </c>
      <c r="N1800" s="9">
        <v>98106</v>
      </c>
      <c r="O1800" t="s">
        <v>9827</v>
      </c>
      <c r="P1800" s="10">
        <v>47.51768451</v>
      </c>
      <c r="Q1800" s="10">
        <v>-122.36235142</v>
      </c>
      <c r="R1800" t="s">
        <v>9700</v>
      </c>
      <c r="S1800" s="7">
        <v>10</v>
      </c>
      <c r="T1800" s="7">
        <v>2024</v>
      </c>
      <c r="U1800" s="7">
        <v>4</v>
      </c>
      <c r="Y1800" t="b">
        <v>1</v>
      </c>
      <c r="Z1800" t="b">
        <v>1</v>
      </c>
      <c r="AB1800">
        <v>1</v>
      </c>
      <c r="AC1800" t="b">
        <v>0</v>
      </c>
      <c r="AD1800" t="b">
        <v>1</v>
      </c>
      <c r="AE1800" t="b">
        <v>0</v>
      </c>
      <c r="AF1800" t="b">
        <v>0</v>
      </c>
      <c r="AG1800" s="11">
        <v>45574</v>
      </c>
      <c r="AI1800" s="12">
        <f>IF(OR(AG1800="",AH1800=""),"",AH1800-AG1800)</f>
        <v/>
      </c>
      <c r="AJ1800" s="13">
        <f>IF(OR(AI1800="",AA1800=""),"",AI1800=AA1800)</f>
        <v/>
      </c>
      <c r="AK1800" s="13">
        <f>IF(AI1800="","",AI1800&gt;60)</f>
        <v/>
      </c>
      <c r="AL1800" s="13" t="b">
        <f>IF(OR(Y1800=TRUE,AH1800=""),TRUE,FALSE)</f>
        <v>1</v>
      </c>
      <c r="AM1800" s="13">
        <f>IF(AI1800="","",AI1800&lt;0)</f>
        <v/>
      </c>
      <c r="AN1800" s="13" t="str">
        <f>IF(AH1800="","No inspection date",IF(AI1800&lt;0,"Negative chronology",IF(AI1800&lt;=30,"0-30",IF(AI1800&lt;=60,"31-60",IF(AI1800&lt;=90,"61-90",IF(AI1800&lt;=180,"91-180","181+"))))))</f>
        <v>No inspection date</v>
      </c>
      <c r="AO1800" s="13" t="str">
        <f>IF(OR(ISNUMBER(SEARCH("COMPLETED",K1800)),ISNUMBER(SEARCH("CLOSED",K1800))),"Closed/Completed","Other Active/Issued")</f>
        <v>Closed/Completed</v>
      </c>
    </row>
    <row r="1801" spans="1:41">
      <c r="A1801" t="s">
        <v>9828</v>
      </c>
      <c r="B1801" t="s">
        <v>87</v>
      </c>
      <c r="C1801" t="s">
        <v>87</v>
      </c>
      <c r="D1801" t="s">
        <v>88</v>
      </c>
      <c r="E1801" t="s">
        <v>7318</v>
      </c>
      <c r="F1801" t="s">
        <v>9829</v>
      </c>
      <c r="H1801" t="s">
        <v>6675</v>
      </c>
      <c r="I1801" t="s">
        <v>9830</v>
      </c>
      <c r="J1801" t="s">
        <v>718</v>
      </c>
      <c r="K1801" t="s">
        <v>93</v>
      </c>
      <c r="L1801" t="s">
        <v>93</v>
      </c>
      <c r="M1801" t="s">
        <v>9831</v>
      </c>
      <c r="N1801" s="9">
        <v>98109</v>
      </c>
      <c r="O1801" t="s">
        <v>9832</v>
      </c>
      <c r="P1801" s="10">
        <v>47.63725674</v>
      </c>
      <c r="Q1801" s="10">
        <v>-122.35414496</v>
      </c>
      <c r="R1801" t="s">
        <v>9833</v>
      </c>
      <c r="S1801" s="7">
        <v>10</v>
      </c>
      <c r="T1801" s="7">
        <v>2024</v>
      </c>
      <c r="U1801" s="7">
        <v>4</v>
      </c>
      <c r="V1801">
        <v>7</v>
      </c>
      <c r="W1801">
        <v>2025</v>
      </c>
      <c r="X1801">
        <v>3</v>
      </c>
      <c r="Y1801" t="b">
        <v>0</v>
      </c>
      <c r="Z1801" t="b">
        <v>0</v>
      </c>
      <c r="AA1801">
        <v>286</v>
      </c>
      <c r="AB1801">
        <v>7</v>
      </c>
      <c r="AC1801" t="b">
        <v>0</v>
      </c>
      <c r="AD1801" t="b">
        <v>1</v>
      </c>
      <c r="AE1801" t="b">
        <v>0</v>
      </c>
      <c r="AF1801" t="b">
        <v>0</v>
      </c>
      <c r="AG1801" s="11">
        <v>45575</v>
      </c>
      <c r="AH1801" s="11">
        <v>45861</v>
      </c>
      <c r="AI1801" s="12">
        <f>IF(OR(AG1801="",AH1801=""),"",AH1801-AG1801)</f>
        <v>286.0</v>
      </c>
      <c r="AJ1801" s="13" t="b">
        <f>IF(OR(AI1801="",AA1801=""),"",AI1801=AA1801)</f>
        <v>1</v>
      </c>
      <c r="AK1801" s="13" t="b">
        <f>IF(AI1801="","",AI1801&gt;60)</f>
        <v>1</v>
      </c>
      <c r="AL1801" s="13" t="b">
        <f>IF(OR(Y1801=TRUE,AH1801=""),TRUE,FALSE)</f>
        <v>0</v>
      </c>
      <c r="AM1801" s="13" t="b">
        <f>IF(AI1801="","",AI1801&lt;0)</f>
        <v>0</v>
      </c>
      <c r="AN1801" s="13" t="str">
        <f>IF(AH1801="","No inspection date",IF(AI1801&lt;0,"Negative chronology",IF(AI1801&lt;=30,"0-30",IF(AI1801&lt;=60,"31-60",IF(AI1801&lt;=90,"61-90",IF(AI1801&lt;=180,"91-180","181+"))))))</f>
        <v>181+</v>
      </c>
      <c r="AO1801" s="13" t="str">
        <f>IF(OR(ISNUMBER(SEARCH("COMPLETED",K1801)),ISNUMBER(SEARCH("CLOSED",K1801))),"Closed/Completed","Other Active/Issued")</f>
        <v>Closed/Completed</v>
      </c>
    </row>
    <row r="1802" spans="1:41">
      <c r="A1802" t="s">
        <v>9834</v>
      </c>
      <c r="B1802" t="s">
        <v>87</v>
      </c>
      <c r="C1802" t="s">
        <v>87</v>
      </c>
      <c r="D1802" t="s">
        <v>88</v>
      </c>
      <c r="E1802" t="s">
        <v>7318</v>
      </c>
      <c r="F1802" t="s">
        <v>9835</v>
      </c>
      <c r="H1802" t="s">
        <v>6675</v>
      </c>
      <c r="I1802" t="s">
        <v>9836</v>
      </c>
      <c r="J1802" t="s">
        <v>137</v>
      </c>
      <c r="K1802" t="s">
        <v>93</v>
      </c>
      <c r="L1802" t="s">
        <v>93</v>
      </c>
      <c r="M1802" t="s">
        <v>9837</v>
      </c>
      <c r="N1802" s="9">
        <v>98117</v>
      </c>
      <c r="O1802" t="s">
        <v>9838</v>
      </c>
      <c r="P1802" s="10">
        <v>47.68730164</v>
      </c>
      <c r="Q1802" s="10">
        <v>-122.39772972</v>
      </c>
      <c r="R1802" t="s">
        <v>9839</v>
      </c>
      <c r="S1802" s="7">
        <v>10</v>
      </c>
      <c r="T1802" s="7">
        <v>2024</v>
      </c>
      <c r="U1802" s="7">
        <v>4</v>
      </c>
      <c r="V1802">
        <v>12</v>
      </c>
      <c r="W1802">
        <v>2024</v>
      </c>
      <c r="X1802">
        <v>4</v>
      </c>
      <c r="Y1802" t="b">
        <v>0</v>
      </c>
      <c r="Z1802" t="b">
        <v>0</v>
      </c>
      <c r="AA1802">
        <v>57</v>
      </c>
      <c r="AB1802">
        <v>6</v>
      </c>
      <c r="AC1802" t="b">
        <v>0</v>
      </c>
      <c r="AD1802" t="b">
        <v>1</v>
      </c>
      <c r="AE1802" t="b">
        <v>0</v>
      </c>
      <c r="AF1802" t="b">
        <v>0</v>
      </c>
      <c r="AG1802" s="11">
        <v>45575</v>
      </c>
      <c r="AH1802" s="11">
        <v>45632</v>
      </c>
      <c r="AI1802" s="12">
        <f>IF(OR(AG1802="",AH1802=""),"",AH1802-AG1802)</f>
        <v>57.0</v>
      </c>
      <c r="AJ1802" s="13" t="b">
        <f>IF(OR(AI1802="",AA1802=""),"",AI1802=AA1802)</f>
        <v>1</v>
      </c>
      <c r="AK1802" s="13" t="b">
        <f>IF(AI1802="","",AI1802&gt;60)</f>
        <v>0</v>
      </c>
      <c r="AL1802" s="13" t="b">
        <f>IF(OR(Y1802=TRUE,AH1802=""),TRUE,FALSE)</f>
        <v>0</v>
      </c>
      <c r="AM1802" s="13" t="b">
        <f>IF(AI1802="","",AI1802&lt;0)</f>
        <v>0</v>
      </c>
      <c r="AN1802" s="13" t="str">
        <f>IF(AH1802="","No inspection date",IF(AI1802&lt;0,"Negative chronology",IF(AI1802&lt;=30,"0-30",IF(AI1802&lt;=60,"31-60",IF(AI1802&lt;=90,"61-90",IF(AI1802&lt;=180,"91-180","181+"))))))</f>
        <v>31-60</v>
      </c>
      <c r="AO1802" s="13" t="str">
        <f>IF(OR(ISNUMBER(SEARCH("COMPLETED",K1802)),ISNUMBER(SEARCH("CLOSED",K1802))),"Closed/Completed","Other Active/Issued")</f>
        <v>Closed/Completed</v>
      </c>
    </row>
    <row r="1803" spans="1:41">
      <c r="A1803" t="s">
        <v>9840</v>
      </c>
      <c r="B1803" t="s">
        <v>87</v>
      </c>
      <c r="C1803" t="s">
        <v>87</v>
      </c>
      <c r="D1803" t="s">
        <v>88</v>
      </c>
      <c r="E1803" t="s">
        <v>7318</v>
      </c>
      <c r="G1803" t="s">
        <v>9841</v>
      </c>
      <c r="H1803" t="s">
        <v>9842</v>
      </c>
      <c r="I1803" t="s">
        <v>9842</v>
      </c>
      <c r="J1803" t="s">
        <v>93</v>
      </c>
      <c r="K1803" t="s">
        <v>137</v>
      </c>
      <c r="L1803" t="s">
        <v>137</v>
      </c>
      <c r="M1803" t="s">
        <v>7425</v>
      </c>
      <c r="N1803" s="9">
        <v>98115</v>
      </c>
      <c r="O1803" t="s">
        <v>9843</v>
      </c>
      <c r="P1803" s="10">
        <v>47.68871838</v>
      </c>
      <c r="Q1803" s="10">
        <v>-122.2995844</v>
      </c>
      <c r="R1803" t="s">
        <v>7427</v>
      </c>
      <c r="S1803" s="7">
        <v>10</v>
      </c>
      <c r="T1803" s="7">
        <v>2024</v>
      </c>
      <c r="U1803" s="7">
        <v>4</v>
      </c>
      <c r="V1803">
        <v>10</v>
      </c>
      <c r="W1803">
        <v>2024</v>
      </c>
      <c r="X1803">
        <v>4</v>
      </c>
      <c r="Y1803" t="b">
        <v>0</v>
      </c>
      <c r="Z1803" t="b">
        <v>0</v>
      </c>
      <c r="AA1803">
        <v>0</v>
      </c>
      <c r="AB1803">
        <v>4</v>
      </c>
      <c r="AC1803" t="b">
        <v>0</v>
      </c>
      <c r="AD1803" t="b">
        <v>1</v>
      </c>
      <c r="AE1803" t="b">
        <v>0</v>
      </c>
      <c r="AF1803" t="b">
        <v>0</v>
      </c>
      <c r="AG1803" s="11">
        <v>45580</v>
      </c>
      <c r="AH1803" s="11">
        <v>45580</v>
      </c>
      <c r="AI1803" s="12">
        <f>IF(OR(AG1803="",AH1803=""),"",AH1803-AG1803)</f>
        <v>0.0</v>
      </c>
      <c r="AJ1803" s="13" t="b">
        <f>IF(OR(AI1803="",AA1803=""),"",AI1803=AA1803)</f>
        <v>1</v>
      </c>
      <c r="AK1803" s="13" t="b">
        <f>IF(AI1803="","",AI1803&gt;60)</f>
        <v>0</v>
      </c>
      <c r="AL1803" s="13" t="b">
        <f>IF(OR(Y1803=TRUE,AH1803=""),TRUE,FALSE)</f>
        <v>0</v>
      </c>
      <c r="AM1803" s="13" t="b">
        <f>IF(AI1803="","",AI1803&lt;0)</f>
        <v>0</v>
      </c>
      <c r="AN1803" s="13" t="str">
        <f>IF(AH1803="","No inspection date",IF(AI1803&lt;0,"Negative chronology",IF(AI1803&lt;=30,"0-30",IF(AI1803&lt;=60,"31-60",IF(AI1803&lt;=90,"61-90",IF(AI1803&lt;=180,"91-180","181+"))))))</f>
        <v>0-30</v>
      </c>
      <c r="AO1803" s="13" t="str">
        <f>IF(OR(ISNUMBER(SEARCH("COMPLETED",K1803)),ISNUMBER(SEARCH("CLOSED",K1803))),"Closed/Completed","Other Active/Issued")</f>
        <v>Other Active/Issued</v>
      </c>
    </row>
    <row r="1804" spans="1:41">
      <c r="A1804" t="s">
        <v>9844</v>
      </c>
      <c r="B1804" t="s">
        <v>87</v>
      </c>
      <c r="C1804" t="s">
        <v>87</v>
      </c>
      <c r="D1804" t="s">
        <v>88</v>
      </c>
      <c r="E1804" t="s">
        <v>7318</v>
      </c>
      <c r="F1804" t="s">
        <v>9845</v>
      </c>
      <c r="H1804" t="s">
        <v>9842</v>
      </c>
      <c r="I1804" t="s">
        <v>9842</v>
      </c>
      <c r="J1804" t="s">
        <v>93</v>
      </c>
      <c r="K1804" t="s">
        <v>93</v>
      </c>
      <c r="L1804" t="s">
        <v>93</v>
      </c>
      <c r="M1804" t="s">
        <v>8759</v>
      </c>
      <c r="N1804" s="9">
        <v>98105</v>
      </c>
      <c r="O1804" t="s">
        <v>9846</v>
      </c>
      <c r="P1804" s="10">
        <v>47.66148299</v>
      </c>
      <c r="Q1804" s="10">
        <v>-122.31522998</v>
      </c>
      <c r="R1804" t="s">
        <v>8761</v>
      </c>
      <c r="S1804" s="7">
        <v>10</v>
      </c>
      <c r="T1804" s="7">
        <v>2024</v>
      </c>
      <c r="U1804" s="7">
        <v>4</v>
      </c>
      <c r="V1804">
        <v>10</v>
      </c>
      <c r="W1804">
        <v>2024</v>
      </c>
      <c r="X1804">
        <v>4</v>
      </c>
      <c r="Y1804" t="b">
        <v>0</v>
      </c>
      <c r="Z1804" t="b">
        <v>0</v>
      </c>
      <c r="AA1804">
        <v>0</v>
      </c>
      <c r="AB1804">
        <v>4</v>
      </c>
      <c r="AC1804" t="b">
        <v>0</v>
      </c>
      <c r="AD1804" t="b">
        <v>1</v>
      </c>
      <c r="AE1804" t="b">
        <v>0</v>
      </c>
      <c r="AF1804" t="b">
        <v>0</v>
      </c>
      <c r="AG1804" s="11">
        <v>45580</v>
      </c>
      <c r="AH1804" s="11">
        <v>45580</v>
      </c>
      <c r="AI1804" s="12">
        <f>IF(OR(AG1804="",AH1804=""),"",AH1804-AG1804)</f>
        <v>0.0</v>
      </c>
      <c r="AJ1804" s="13" t="b">
        <f>IF(OR(AI1804="",AA1804=""),"",AI1804=AA1804)</f>
        <v>1</v>
      </c>
      <c r="AK1804" s="13" t="b">
        <f>IF(AI1804="","",AI1804&gt;60)</f>
        <v>0</v>
      </c>
      <c r="AL1804" s="13" t="b">
        <f>IF(OR(Y1804=TRUE,AH1804=""),TRUE,FALSE)</f>
        <v>0</v>
      </c>
      <c r="AM1804" s="13" t="b">
        <f>IF(AI1804="","",AI1804&lt;0)</f>
        <v>0</v>
      </c>
      <c r="AN1804" s="13" t="str">
        <f>IF(AH1804="","No inspection date",IF(AI1804&lt;0,"Negative chronology",IF(AI1804&lt;=30,"0-30",IF(AI1804&lt;=60,"31-60",IF(AI1804&lt;=90,"61-90",IF(AI1804&lt;=180,"91-180","181+"))))))</f>
        <v>0-30</v>
      </c>
      <c r="AO1804" s="13" t="str">
        <f>IF(OR(ISNUMBER(SEARCH("COMPLETED",K1804)),ISNUMBER(SEARCH("CLOSED",K1804))),"Closed/Completed","Other Active/Issued")</f>
        <v>Closed/Completed</v>
      </c>
    </row>
    <row r="1805" spans="1:41">
      <c r="A1805" t="s">
        <v>9847</v>
      </c>
      <c r="B1805" t="s">
        <v>87</v>
      </c>
      <c r="C1805" t="s">
        <v>87</v>
      </c>
      <c r="D1805" t="s">
        <v>88</v>
      </c>
      <c r="E1805" t="s">
        <v>7318</v>
      </c>
      <c r="G1805" t="s">
        <v>7706</v>
      </c>
      <c r="H1805" t="s">
        <v>4543</v>
      </c>
      <c r="K1805" t="s">
        <v>93</v>
      </c>
      <c r="L1805" t="s">
        <v>93</v>
      </c>
      <c r="M1805" t="s">
        <v>9769</v>
      </c>
      <c r="N1805" s="9">
        <v>98125</v>
      </c>
      <c r="O1805" t="s">
        <v>9848</v>
      </c>
      <c r="P1805" s="10">
        <v>47.71412672</v>
      </c>
      <c r="Q1805" s="10">
        <v>-122.31039728</v>
      </c>
      <c r="R1805" t="s">
        <v>9771</v>
      </c>
      <c r="S1805" s="7">
        <v>10</v>
      </c>
      <c r="T1805" s="7">
        <v>2024</v>
      </c>
      <c r="U1805" s="7">
        <v>4</v>
      </c>
      <c r="Y1805" t="b">
        <v>1</v>
      </c>
      <c r="Z1805" t="b">
        <v>1</v>
      </c>
      <c r="AB1805">
        <v>5</v>
      </c>
      <c r="AC1805" t="b">
        <v>0</v>
      </c>
      <c r="AD1805" t="b">
        <v>1</v>
      </c>
      <c r="AE1805" t="b">
        <v>0</v>
      </c>
      <c r="AF1805" t="b">
        <v>0</v>
      </c>
      <c r="AG1805" s="11">
        <v>45582</v>
      </c>
      <c r="AI1805" s="12">
        <f>IF(OR(AG1805="",AH1805=""),"",AH1805-AG1805)</f>
        <v/>
      </c>
      <c r="AJ1805" s="13">
        <f>IF(OR(AI1805="",AA1805=""),"",AI1805=AA1805)</f>
        <v/>
      </c>
      <c r="AK1805" s="13">
        <f>IF(AI1805="","",AI1805&gt;60)</f>
        <v/>
      </c>
      <c r="AL1805" s="13" t="b">
        <f>IF(OR(Y1805=TRUE,AH1805=""),TRUE,FALSE)</f>
        <v>1</v>
      </c>
      <c r="AM1805" s="13">
        <f>IF(AI1805="","",AI1805&lt;0)</f>
        <v/>
      </c>
      <c r="AN1805" s="13" t="str">
        <f>IF(AH1805="","No inspection date",IF(AI1805&lt;0,"Negative chronology",IF(AI1805&lt;=30,"0-30",IF(AI1805&lt;=60,"31-60",IF(AI1805&lt;=90,"61-90",IF(AI1805&lt;=180,"91-180","181+"))))))</f>
        <v>No inspection date</v>
      </c>
      <c r="AO1805" s="13" t="str">
        <f>IF(OR(ISNUMBER(SEARCH("COMPLETED",K1805)),ISNUMBER(SEARCH("CLOSED",K1805))),"Closed/Completed","Other Active/Issued")</f>
        <v>Closed/Completed</v>
      </c>
    </row>
    <row r="1806" spans="1:41">
      <c r="A1806" t="s">
        <v>9849</v>
      </c>
      <c r="B1806" t="s">
        <v>87</v>
      </c>
      <c r="C1806" t="s">
        <v>87</v>
      </c>
      <c r="D1806" t="s">
        <v>88</v>
      </c>
      <c r="E1806" t="s">
        <v>7318</v>
      </c>
      <c r="H1806" t="s">
        <v>9850</v>
      </c>
      <c r="K1806" t="s">
        <v>93</v>
      </c>
      <c r="L1806" t="s">
        <v>93</v>
      </c>
      <c r="M1806" t="s">
        <v>9823</v>
      </c>
      <c r="N1806" s="9">
        <v>98144</v>
      </c>
      <c r="O1806" t="s">
        <v>9851</v>
      </c>
      <c r="P1806" s="10">
        <v>47.59509242</v>
      </c>
      <c r="Q1806" s="10">
        <v>-122.28809843</v>
      </c>
      <c r="R1806" t="s">
        <v>9825</v>
      </c>
      <c r="S1806" s="7">
        <v>10</v>
      </c>
      <c r="T1806" s="7">
        <v>2024</v>
      </c>
      <c r="U1806" s="7">
        <v>4</v>
      </c>
      <c r="Y1806" t="b">
        <v>1</v>
      </c>
      <c r="Z1806" t="b">
        <v>1</v>
      </c>
      <c r="AB1806">
        <v>3</v>
      </c>
      <c r="AC1806" t="b">
        <v>0</v>
      </c>
      <c r="AD1806" t="b">
        <v>1</v>
      </c>
      <c r="AE1806" t="b">
        <v>0</v>
      </c>
      <c r="AF1806" t="b">
        <v>0</v>
      </c>
      <c r="AG1806" s="11">
        <v>45586</v>
      </c>
      <c r="AI1806" s="12">
        <f>IF(OR(AG1806="",AH1806=""),"",AH1806-AG1806)</f>
        <v/>
      </c>
      <c r="AJ1806" s="13">
        <f>IF(OR(AI1806="",AA1806=""),"",AI1806=AA1806)</f>
        <v/>
      </c>
      <c r="AK1806" s="13">
        <f>IF(AI1806="","",AI1806&gt;60)</f>
        <v/>
      </c>
      <c r="AL1806" s="13" t="b">
        <f>IF(OR(Y1806=TRUE,AH1806=""),TRUE,FALSE)</f>
        <v>1</v>
      </c>
      <c r="AM1806" s="13">
        <f>IF(AI1806="","",AI1806&lt;0)</f>
        <v/>
      </c>
      <c r="AN1806" s="13" t="str">
        <f>IF(AH1806="","No inspection date",IF(AI1806&lt;0,"Negative chronology",IF(AI1806&lt;=30,"0-30",IF(AI1806&lt;=60,"31-60",IF(AI1806&lt;=90,"61-90",IF(AI1806&lt;=180,"91-180","181+"))))))</f>
        <v>No inspection date</v>
      </c>
      <c r="AO1806" s="13" t="str">
        <f>IF(OR(ISNUMBER(SEARCH("COMPLETED",K1806)),ISNUMBER(SEARCH("CLOSED",K1806))),"Closed/Completed","Other Active/Issued")</f>
        <v>Closed/Completed</v>
      </c>
    </row>
    <row r="1807" spans="1:41">
      <c r="A1807" t="s">
        <v>9852</v>
      </c>
      <c r="B1807" t="s">
        <v>87</v>
      </c>
      <c r="C1807" t="s">
        <v>87</v>
      </c>
      <c r="D1807" t="s">
        <v>88</v>
      </c>
      <c r="E1807" t="s">
        <v>7318</v>
      </c>
      <c r="G1807" t="s">
        <v>6860</v>
      </c>
      <c r="H1807" t="s">
        <v>4550</v>
      </c>
      <c r="K1807" t="s">
        <v>93</v>
      </c>
      <c r="L1807" t="s">
        <v>93</v>
      </c>
      <c r="M1807" t="s">
        <v>9730</v>
      </c>
      <c r="N1807" s="9">
        <v>98136</v>
      </c>
      <c r="O1807" t="s">
        <v>9853</v>
      </c>
      <c r="P1807" s="10">
        <v>47.55500815</v>
      </c>
      <c r="Q1807" s="10">
        <v>-122.38724796</v>
      </c>
      <c r="R1807" t="s">
        <v>9732</v>
      </c>
      <c r="S1807" s="7">
        <v>10</v>
      </c>
      <c r="T1807" s="7">
        <v>2024</v>
      </c>
      <c r="U1807" s="7">
        <v>4</v>
      </c>
      <c r="Y1807" t="b">
        <v>1</v>
      </c>
      <c r="Z1807" t="b">
        <v>1</v>
      </c>
      <c r="AB1807">
        <v>1</v>
      </c>
      <c r="AC1807" t="b">
        <v>0</v>
      </c>
      <c r="AD1807" t="b">
        <v>1</v>
      </c>
      <c r="AE1807" t="b">
        <v>0</v>
      </c>
      <c r="AF1807" t="b">
        <v>0</v>
      </c>
      <c r="AG1807" s="11">
        <v>45587</v>
      </c>
      <c r="AI1807" s="12">
        <f>IF(OR(AG1807="",AH1807=""),"",AH1807-AG1807)</f>
        <v/>
      </c>
      <c r="AJ1807" s="13">
        <f>IF(OR(AI1807="",AA1807=""),"",AI1807=AA1807)</f>
        <v/>
      </c>
      <c r="AK1807" s="13">
        <f>IF(AI1807="","",AI1807&gt;60)</f>
        <v/>
      </c>
      <c r="AL1807" s="13" t="b">
        <f>IF(OR(Y1807=TRUE,AH1807=""),TRUE,FALSE)</f>
        <v>1</v>
      </c>
      <c r="AM1807" s="13">
        <f>IF(AI1807="","",AI1807&lt;0)</f>
        <v/>
      </c>
      <c r="AN1807" s="13" t="str">
        <f>IF(AH1807="","No inspection date",IF(AI1807&lt;0,"Negative chronology",IF(AI1807&lt;=30,"0-30",IF(AI1807&lt;=60,"31-60",IF(AI1807&lt;=90,"61-90",IF(AI1807&lt;=180,"91-180","181+"))))))</f>
        <v>No inspection date</v>
      </c>
      <c r="AO1807" s="13" t="str">
        <f>IF(OR(ISNUMBER(SEARCH("COMPLETED",K1807)),ISNUMBER(SEARCH("CLOSED",K1807))),"Closed/Completed","Other Active/Issued")</f>
        <v>Closed/Completed</v>
      </c>
    </row>
    <row r="1808" spans="1:41">
      <c r="A1808" t="s">
        <v>9854</v>
      </c>
      <c r="B1808" t="s">
        <v>87</v>
      </c>
      <c r="C1808" t="s">
        <v>87</v>
      </c>
      <c r="D1808" t="s">
        <v>88</v>
      </c>
      <c r="E1808" t="s">
        <v>7318</v>
      </c>
      <c r="G1808" t="s">
        <v>7706</v>
      </c>
      <c r="H1808" t="s">
        <v>9855</v>
      </c>
      <c r="I1808" t="s">
        <v>4648</v>
      </c>
      <c r="J1808" t="s">
        <v>137</v>
      </c>
      <c r="K1808" t="s">
        <v>93</v>
      </c>
      <c r="L1808" t="s">
        <v>93</v>
      </c>
      <c r="M1808" t="s">
        <v>8692</v>
      </c>
      <c r="N1808" s="9">
        <v>98118</v>
      </c>
      <c r="O1808" t="s">
        <v>9856</v>
      </c>
      <c r="P1808" s="10">
        <v>47.5649189</v>
      </c>
      <c r="Q1808" s="10">
        <v>-122.28586644</v>
      </c>
      <c r="R1808" t="s">
        <v>8694</v>
      </c>
      <c r="S1808" s="7">
        <v>10</v>
      </c>
      <c r="T1808" s="7">
        <v>2024</v>
      </c>
      <c r="U1808" s="7">
        <v>4</v>
      </c>
      <c r="V1808">
        <v>11</v>
      </c>
      <c r="W1808">
        <v>2024</v>
      </c>
      <c r="X1808">
        <v>4</v>
      </c>
      <c r="Y1808" t="b">
        <v>0</v>
      </c>
      <c r="Z1808" t="b">
        <v>0</v>
      </c>
      <c r="AA1808">
        <v>26</v>
      </c>
      <c r="AB1808">
        <v>2</v>
      </c>
      <c r="AC1808" t="b">
        <v>0</v>
      </c>
      <c r="AD1808" t="b">
        <v>1</v>
      </c>
      <c r="AE1808" t="b">
        <v>0</v>
      </c>
      <c r="AF1808" t="b">
        <v>0</v>
      </c>
      <c r="AG1808" s="11">
        <v>45588</v>
      </c>
      <c r="AH1808" s="11">
        <v>45614</v>
      </c>
      <c r="AI1808" s="12">
        <f>IF(OR(AG1808="",AH1808=""),"",AH1808-AG1808)</f>
        <v>26.0</v>
      </c>
      <c r="AJ1808" s="13" t="b">
        <f>IF(OR(AI1808="",AA1808=""),"",AI1808=AA1808)</f>
        <v>1</v>
      </c>
      <c r="AK1808" s="13" t="b">
        <f>IF(AI1808="","",AI1808&gt;60)</f>
        <v>0</v>
      </c>
      <c r="AL1808" s="13" t="b">
        <f>IF(OR(Y1808=TRUE,AH1808=""),TRUE,FALSE)</f>
        <v>0</v>
      </c>
      <c r="AM1808" s="13" t="b">
        <f>IF(AI1808="","",AI1808&lt;0)</f>
        <v>0</v>
      </c>
      <c r="AN1808" s="13" t="str">
        <f>IF(AH1808="","No inspection date",IF(AI1808&lt;0,"Negative chronology",IF(AI1808&lt;=30,"0-30",IF(AI1808&lt;=60,"31-60",IF(AI1808&lt;=90,"61-90",IF(AI1808&lt;=180,"91-180","181+"))))))</f>
        <v>0-30</v>
      </c>
      <c r="AO1808" s="13" t="str">
        <f>IF(OR(ISNUMBER(SEARCH("COMPLETED",K1808)),ISNUMBER(SEARCH("CLOSED",K1808))),"Closed/Completed","Other Active/Issued")</f>
        <v>Closed/Completed</v>
      </c>
    </row>
    <row r="1809" spans="1:41">
      <c r="A1809" t="s">
        <v>9857</v>
      </c>
      <c r="B1809" t="s">
        <v>87</v>
      </c>
      <c r="C1809" t="s">
        <v>87</v>
      </c>
      <c r="D1809" t="s">
        <v>88</v>
      </c>
      <c r="E1809" t="s">
        <v>7318</v>
      </c>
      <c r="H1809" t="s">
        <v>9855</v>
      </c>
      <c r="I1809" t="s">
        <v>8073</v>
      </c>
      <c r="J1809" t="s">
        <v>718</v>
      </c>
      <c r="K1809" t="s">
        <v>93</v>
      </c>
      <c r="L1809" t="s">
        <v>93</v>
      </c>
      <c r="M1809" t="s">
        <v>9858</v>
      </c>
      <c r="N1809" s="9">
        <v>98144</v>
      </c>
      <c r="O1809" t="s">
        <v>9859</v>
      </c>
      <c r="P1809" s="10">
        <v>47.57727757</v>
      </c>
      <c r="Q1809" s="10">
        <v>-122.29930778</v>
      </c>
      <c r="R1809" t="s">
        <v>9860</v>
      </c>
      <c r="S1809" s="7">
        <v>10</v>
      </c>
      <c r="T1809" s="7">
        <v>2024</v>
      </c>
      <c r="U1809" s="7">
        <v>4</v>
      </c>
      <c r="V1809">
        <v>11</v>
      </c>
      <c r="W1809">
        <v>2024</v>
      </c>
      <c r="X1809">
        <v>4</v>
      </c>
      <c r="Y1809" t="b">
        <v>0</v>
      </c>
      <c r="Z1809" t="b">
        <v>0</v>
      </c>
      <c r="AA1809">
        <v>12</v>
      </c>
      <c r="AB1809">
        <v>2</v>
      </c>
      <c r="AC1809" t="b">
        <v>0</v>
      </c>
      <c r="AD1809" t="b">
        <v>1</v>
      </c>
      <c r="AE1809" t="b">
        <v>0</v>
      </c>
      <c r="AF1809" t="b">
        <v>0</v>
      </c>
      <c r="AG1809" s="11">
        <v>45588</v>
      </c>
      <c r="AH1809" s="11">
        <v>45600</v>
      </c>
      <c r="AI1809" s="12">
        <f>IF(OR(AG1809="",AH1809=""),"",AH1809-AG1809)</f>
        <v>12.0</v>
      </c>
      <c r="AJ1809" s="13" t="b">
        <f>IF(OR(AI1809="",AA1809=""),"",AI1809=AA1809)</f>
        <v>1</v>
      </c>
      <c r="AK1809" s="13" t="b">
        <f>IF(AI1809="","",AI1809&gt;60)</f>
        <v>0</v>
      </c>
      <c r="AL1809" s="13" t="b">
        <f>IF(OR(Y1809=TRUE,AH1809=""),TRUE,FALSE)</f>
        <v>0</v>
      </c>
      <c r="AM1809" s="13" t="b">
        <f>IF(AI1809="","",AI1809&lt;0)</f>
        <v>0</v>
      </c>
      <c r="AN1809" s="13" t="str">
        <f>IF(AH1809="","No inspection date",IF(AI1809&lt;0,"Negative chronology",IF(AI1809&lt;=30,"0-30",IF(AI1809&lt;=60,"31-60",IF(AI1809&lt;=90,"61-90",IF(AI1809&lt;=180,"91-180","181+"))))))</f>
        <v>0-30</v>
      </c>
      <c r="AO1809" s="13" t="str">
        <f>IF(OR(ISNUMBER(SEARCH("COMPLETED",K1809)),ISNUMBER(SEARCH("CLOSED",K1809))),"Closed/Completed","Other Active/Issued")</f>
        <v>Closed/Completed</v>
      </c>
    </row>
    <row r="1810" spans="1:41">
      <c r="A1810" t="s">
        <v>9861</v>
      </c>
      <c r="B1810" t="s">
        <v>87</v>
      </c>
      <c r="C1810" t="s">
        <v>87</v>
      </c>
      <c r="D1810" t="s">
        <v>88</v>
      </c>
      <c r="E1810" t="s">
        <v>7318</v>
      </c>
      <c r="H1810" t="s">
        <v>4568</v>
      </c>
      <c r="K1810" t="s">
        <v>93</v>
      </c>
      <c r="L1810" t="s">
        <v>93</v>
      </c>
      <c r="M1810" t="s">
        <v>9747</v>
      </c>
      <c r="N1810" s="9">
        <v>98118</v>
      </c>
      <c r="O1810" t="s">
        <v>9862</v>
      </c>
      <c r="P1810" s="10">
        <v>47.52174624</v>
      </c>
      <c r="Q1810" s="10">
        <v>-122.26824564</v>
      </c>
      <c r="R1810" t="s">
        <v>9749</v>
      </c>
      <c r="S1810" s="7">
        <v>10</v>
      </c>
      <c r="T1810" s="7">
        <v>2024</v>
      </c>
      <c r="U1810" s="7">
        <v>4</v>
      </c>
      <c r="Y1810" t="b">
        <v>1</v>
      </c>
      <c r="Z1810" t="b">
        <v>1</v>
      </c>
      <c r="AB1810">
        <v>2</v>
      </c>
      <c r="AC1810" t="b">
        <v>0</v>
      </c>
      <c r="AD1810" t="b">
        <v>1</v>
      </c>
      <c r="AE1810" t="b">
        <v>0</v>
      </c>
      <c r="AF1810" t="b">
        <v>0</v>
      </c>
      <c r="AG1810" s="11">
        <v>45589</v>
      </c>
      <c r="AI1810" s="12">
        <f>IF(OR(AG1810="",AH1810=""),"",AH1810-AG1810)</f>
        <v/>
      </c>
      <c r="AJ1810" s="13">
        <f>IF(OR(AI1810="",AA1810=""),"",AI1810=AA1810)</f>
        <v/>
      </c>
      <c r="AK1810" s="13">
        <f>IF(AI1810="","",AI1810&gt;60)</f>
        <v/>
      </c>
      <c r="AL1810" s="13" t="b">
        <f>IF(OR(Y1810=TRUE,AH1810=""),TRUE,FALSE)</f>
        <v>1</v>
      </c>
      <c r="AM1810" s="13">
        <f>IF(AI1810="","",AI1810&lt;0)</f>
        <v/>
      </c>
      <c r="AN1810" s="13" t="str">
        <f>IF(AH1810="","No inspection date",IF(AI1810&lt;0,"Negative chronology",IF(AI1810&lt;=30,"0-30",IF(AI1810&lt;=60,"31-60",IF(AI1810&lt;=90,"61-90",IF(AI1810&lt;=180,"91-180","181+"))))))</f>
        <v>No inspection date</v>
      </c>
      <c r="AO1810" s="13" t="str">
        <f>IF(OR(ISNUMBER(SEARCH("COMPLETED",K1810)),ISNUMBER(SEARCH("CLOSED",K1810))),"Closed/Completed","Other Active/Issued")</f>
        <v>Closed/Completed</v>
      </c>
    </row>
    <row r="1811" spans="1:41">
      <c r="A1811" t="s">
        <v>9863</v>
      </c>
      <c r="B1811" t="s">
        <v>87</v>
      </c>
      <c r="C1811" t="s">
        <v>87</v>
      </c>
      <c r="D1811" t="s">
        <v>88</v>
      </c>
      <c r="E1811" t="s">
        <v>7318</v>
      </c>
      <c r="F1811" t="s">
        <v>9864</v>
      </c>
      <c r="H1811" t="s">
        <v>4588</v>
      </c>
      <c r="I1811" t="s">
        <v>1156</v>
      </c>
      <c r="J1811" t="s">
        <v>137</v>
      </c>
      <c r="K1811" t="s">
        <v>93</v>
      </c>
      <c r="L1811" t="s">
        <v>93</v>
      </c>
      <c r="M1811" t="s">
        <v>9865</v>
      </c>
      <c r="N1811" s="9">
        <v>98118</v>
      </c>
      <c r="O1811" t="s">
        <v>9866</v>
      </c>
      <c r="P1811" s="10">
        <v>47.52204309</v>
      </c>
      <c r="Q1811" s="10">
        <v>-122.28739552</v>
      </c>
      <c r="R1811" t="s">
        <v>9867</v>
      </c>
      <c r="S1811" s="7">
        <v>10</v>
      </c>
      <c r="T1811" s="7">
        <v>2024</v>
      </c>
      <c r="U1811" s="7">
        <v>4</v>
      </c>
      <c r="V1811">
        <v>11</v>
      </c>
      <c r="W1811">
        <v>2024</v>
      </c>
      <c r="X1811">
        <v>4</v>
      </c>
      <c r="Y1811" t="b">
        <v>0</v>
      </c>
      <c r="Z1811" t="b">
        <v>0</v>
      </c>
      <c r="AA1811">
        <v>15</v>
      </c>
      <c r="AB1811">
        <v>2</v>
      </c>
      <c r="AC1811" t="b">
        <v>0</v>
      </c>
      <c r="AD1811" t="b">
        <v>1</v>
      </c>
      <c r="AE1811" t="b">
        <v>0</v>
      </c>
      <c r="AF1811" t="b">
        <v>0</v>
      </c>
      <c r="AG1811" s="11">
        <v>45594</v>
      </c>
      <c r="AH1811" s="11">
        <v>45609</v>
      </c>
      <c r="AI1811" s="12">
        <f>IF(OR(AG1811="",AH1811=""),"",AH1811-AG1811)</f>
        <v>15.0</v>
      </c>
      <c r="AJ1811" s="13" t="b">
        <f>IF(OR(AI1811="",AA1811=""),"",AI1811=AA1811)</f>
        <v>1</v>
      </c>
      <c r="AK1811" s="13" t="b">
        <f>IF(AI1811="","",AI1811&gt;60)</f>
        <v>0</v>
      </c>
      <c r="AL1811" s="13" t="b">
        <f>IF(OR(Y1811=TRUE,AH1811=""),TRUE,FALSE)</f>
        <v>0</v>
      </c>
      <c r="AM1811" s="13" t="b">
        <f>IF(AI1811="","",AI1811&lt;0)</f>
        <v>0</v>
      </c>
      <c r="AN1811" s="13" t="str">
        <f>IF(AH1811="","No inspection date",IF(AI1811&lt;0,"Negative chronology",IF(AI1811&lt;=30,"0-30",IF(AI1811&lt;=60,"31-60",IF(AI1811&lt;=90,"61-90",IF(AI1811&lt;=180,"91-180","181+"))))))</f>
        <v>0-30</v>
      </c>
      <c r="AO1811" s="13" t="str">
        <f>IF(OR(ISNUMBER(SEARCH("COMPLETED",K1811)),ISNUMBER(SEARCH("CLOSED",K1811))),"Closed/Completed","Other Active/Issued")</f>
        <v>Closed/Completed</v>
      </c>
    </row>
    <row r="1812" spans="1:41">
      <c r="A1812" t="s">
        <v>9868</v>
      </c>
      <c r="B1812" t="s">
        <v>87</v>
      </c>
      <c r="C1812" t="s">
        <v>87</v>
      </c>
      <c r="D1812" t="s">
        <v>88</v>
      </c>
      <c r="E1812" t="s">
        <v>7318</v>
      </c>
      <c r="G1812" t="s">
        <v>9869</v>
      </c>
      <c r="H1812" t="s">
        <v>4588</v>
      </c>
      <c r="I1812" t="s">
        <v>9830</v>
      </c>
      <c r="J1812" t="s">
        <v>93</v>
      </c>
      <c r="K1812" t="s">
        <v>93</v>
      </c>
      <c r="L1812" t="s">
        <v>93</v>
      </c>
      <c r="M1812" t="s">
        <v>9831</v>
      </c>
      <c r="N1812" s="9">
        <v>98109</v>
      </c>
      <c r="O1812" t="s">
        <v>9870</v>
      </c>
      <c r="P1812" s="10">
        <v>47.63725674</v>
      </c>
      <c r="Q1812" s="10">
        <v>-122.35414496</v>
      </c>
      <c r="R1812" t="s">
        <v>9833</v>
      </c>
      <c r="S1812" s="7">
        <v>10</v>
      </c>
      <c r="T1812" s="7">
        <v>2024</v>
      </c>
      <c r="U1812" s="7">
        <v>4</v>
      </c>
      <c r="V1812">
        <v>7</v>
      </c>
      <c r="W1812">
        <v>2025</v>
      </c>
      <c r="X1812">
        <v>3</v>
      </c>
      <c r="Y1812" t="b">
        <v>0</v>
      </c>
      <c r="Z1812" t="b">
        <v>0</v>
      </c>
      <c r="AA1812">
        <v>267</v>
      </c>
      <c r="AB1812">
        <v>7</v>
      </c>
      <c r="AC1812" t="b">
        <v>0</v>
      </c>
      <c r="AD1812" t="b">
        <v>1</v>
      </c>
      <c r="AE1812" t="b">
        <v>0</v>
      </c>
      <c r="AF1812" t="b">
        <v>0</v>
      </c>
      <c r="AG1812" s="11">
        <v>45594</v>
      </c>
      <c r="AH1812" s="11">
        <v>45861</v>
      </c>
      <c r="AI1812" s="12">
        <f>IF(OR(AG1812="",AH1812=""),"",AH1812-AG1812)</f>
        <v>267.0</v>
      </c>
      <c r="AJ1812" s="13" t="b">
        <f>IF(OR(AI1812="",AA1812=""),"",AI1812=AA1812)</f>
        <v>1</v>
      </c>
      <c r="AK1812" s="13" t="b">
        <f>IF(AI1812="","",AI1812&gt;60)</f>
        <v>1</v>
      </c>
      <c r="AL1812" s="13" t="b">
        <f>IF(OR(Y1812=TRUE,AH1812=""),TRUE,FALSE)</f>
        <v>0</v>
      </c>
      <c r="AM1812" s="13" t="b">
        <f>IF(AI1812="","",AI1812&lt;0)</f>
        <v>0</v>
      </c>
      <c r="AN1812" s="13" t="str">
        <f>IF(AH1812="","No inspection date",IF(AI1812&lt;0,"Negative chronology",IF(AI1812&lt;=30,"0-30",IF(AI1812&lt;=60,"31-60",IF(AI1812&lt;=90,"61-90",IF(AI1812&lt;=180,"91-180","181+"))))))</f>
        <v>181+</v>
      </c>
      <c r="AO1812" s="13" t="str">
        <f>IF(OR(ISNUMBER(SEARCH("COMPLETED",K1812)),ISNUMBER(SEARCH("CLOSED",K1812))),"Closed/Completed","Other Active/Issued")</f>
        <v>Closed/Completed</v>
      </c>
    </row>
    <row r="1813" spans="1:41">
      <c r="A1813" t="s">
        <v>9871</v>
      </c>
      <c r="B1813" t="s">
        <v>87</v>
      </c>
      <c r="C1813" t="s">
        <v>87</v>
      </c>
      <c r="D1813" t="s">
        <v>88</v>
      </c>
      <c r="E1813" t="s">
        <v>7318</v>
      </c>
      <c r="F1813" t="s">
        <v>9872</v>
      </c>
      <c r="G1813" t="s">
        <v>9873</v>
      </c>
      <c r="H1813" t="s">
        <v>4595</v>
      </c>
      <c r="I1813" t="s">
        <v>9874</v>
      </c>
      <c r="J1813" t="s">
        <v>137</v>
      </c>
      <c r="K1813" t="s">
        <v>93</v>
      </c>
      <c r="L1813" t="s">
        <v>93</v>
      </c>
      <c r="M1813" t="s">
        <v>7277</v>
      </c>
      <c r="N1813" s="9">
        <v>98117</v>
      </c>
      <c r="O1813" t="s">
        <v>9875</v>
      </c>
      <c r="P1813" s="10">
        <v>47.6893308</v>
      </c>
      <c r="Q1813" s="10">
        <v>-122.37523132</v>
      </c>
      <c r="R1813" t="s">
        <v>7279</v>
      </c>
      <c r="S1813" s="7">
        <v>10</v>
      </c>
      <c r="T1813" s="7">
        <v>2024</v>
      </c>
      <c r="U1813" s="7">
        <v>4</v>
      </c>
      <c r="V1813">
        <v>1</v>
      </c>
      <c r="W1813">
        <v>2025</v>
      </c>
      <c r="X1813">
        <v>1</v>
      </c>
      <c r="Y1813" t="b">
        <v>0</v>
      </c>
      <c r="Z1813" t="b">
        <v>0</v>
      </c>
      <c r="AA1813">
        <v>64</v>
      </c>
      <c r="AB1813">
        <v>6</v>
      </c>
      <c r="AC1813" t="b">
        <v>0</v>
      </c>
      <c r="AD1813" t="b">
        <v>1</v>
      </c>
      <c r="AE1813" t="b">
        <v>0</v>
      </c>
      <c r="AF1813" t="b">
        <v>0</v>
      </c>
      <c r="AG1813" s="11">
        <v>45595</v>
      </c>
      <c r="AH1813" s="11">
        <v>45659</v>
      </c>
      <c r="AI1813" s="12">
        <f>IF(OR(AG1813="",AH1813=""),"",AH1813-AG1813)</f>
        <v>64.0</v>
      </c>
      <c r="AJ1813" s="13" t="b">
        <f>IF(OR(AI1813="",AA1813=""),"",AI1813=AA1813)</f>
        <v>1</v>
      </c>
      <c r="AK1813" s="13" t="b">
        <f>IF(AI1813="","",AI1813&gt;60)</f>
        <v>1</v>
      </c>
      <c r="AL1813" s="13" t="b">
        <f>IF(OR(Y1813=TRUE,AH1813=""),TRUE,FALSE)</f>
        <v>0</v>
      </c>
      <c r="AM1813" s="13" t="b">
        <f>IF(AI1813="","",AI1813&lt;0)</f>
        <v>0</v>
      </c>
      <c r="AN1813" s="13" t="str">
        <f>IF(AH1813="","No inspection date",IF(AI1813&lt;0,"Negative chronology",IF(AI1813&lt;=30,"0-30",IF(AI1813&lt;=60,"31-60",IF(AI1813&lt;=90,"61-90",IF(AI1813&lt;=180,"91-180","181+"))))))</f>
        <v>61-90</v>
      </c>
      <c r="AO1813" s="13" t="str">
        <f>IF(OR(ISNUMBER(SEARCH("COMPLETED",K1813)),ISNUMBER(SEARCH("CLOSED",K1813))),"Closed/Completed","Other Active/Issued")</f>
        <v>Closed/Completed</v>
      </c>
    </row>
    <row r="1814" spans="1:41">
      <c r="A1814" t="s">
        <v>9876</v>
      </c>
      <c r="B1814" t="s">
        <v>87</v>
      </c>
      <c r="C1814" t="s">
        <v>87</v>
      </c>
      <c r="D1814" t="s">
        <v>88</v>
      </c>
      <c r="E1814" t="s">
        <v>7318</v>
      </c>
      <c r="F1814" t="s">
        <v>9877</v>
      </c>
      <c r="H1814" t="s">
        <v>4613</v>
      </c>
      <c r="I1814" t="s">
        <v>4926</v>
      </c>
      <c r="J1814" t="s">
        <v>137</v>
      </c>
      <c r="K1814" t="s">
        <v>93</v>
      </c>
      <c r="L1814" t="s">
        <v>93</v>
      </c>
      <c r="M1814" t="s">
        <v>9878</v>
      </c>
      <c r="N1814" s="9">
        <v>98122</v>
      </c>
      <c r="O1814" t="s">
        <v>9879</v>
      </c>
      <c r="P1814" s="10">
        <v>47.60531163</v>
      </c>
      <c r="Q1814" s="10">
        <v>-122.2907379</v>
      </c>
      <c r="R1814" t="s">
        <v>9880</v>
      </c>
      <c r="S1814" s="7">
        <v>10</v>
      </c>
      <c r="T1814" s="7">
        <v>2024</v>
      </c>
      <c r="U1814" s="7">
        <v>4</v>
      </c>
      <c r="V1814">
        <v>2</v>
      </c>
      <c r="W1814">
        <v>2025</v>
      </c>
      <c r="X1814">
        <v>1</v>
      </c>
      <c r="Y1814" t="b">
        <v>0</v>
      </c>
      <c r="Z1814" t="b">
        <v>0</v>
      </c>
      <c r="AA1814">
        <v>111</v>
      </c>
      <c r="AB1814">
        <v>3</v>
      </c>
      <c r="AC1814" t="b">
        <v>0</v>
      </c>
      <c r="AD1814" t="b">
        <v>1</v>
      </c>
      <c r="AE1814" t="b">
        <v>0</v>
      </c>
      <c r="AF1814" t="b">
        <v>0</v>
      </c>
      <c r="AG1814" s="11">
        <v>45596</v>
      </c>
      <c r="AH1814" s="11">
        <v>45707</v>
      </c>
      <c r="AI1814" s="12">
        <f>IF(OR(AG1814="",AH1814=""),"",AH1814-AG1814)</f>
        <v>111.0</v>
      </c>
      <c r="AJ1814" s="13" t="b">
        <f>IF(OR(AI1814="",AA1814=""),"",AI1814=AA1814)</f>
        <v>1</v>
      </c>
      <c r="AK1814" s="13" t="b">
        <f>IF(AI1814="","",AI1814&gt;60)</f>
        <v>1</v>
      </c>
      <c r="AL1814" s="13" t="b">
        <f>IF(OR(Y1814=TRUE,AH1814=""),TRUE,FALSE)</f>
        <v>0</v>
      </c>
      <c r="AM1814" s="13" t="b">
        <f>IF(AI1814="","",AI1814&lt;0)</f>
        <v>0</v>
      </c>
      <c r="AN1814" s="13" t="str">
        <f>IF(AH1814="","No inspection date",IF(AI1814&lt;0,"Negative chronology",IF(AI1814&lt;=30,"0-30",IF(AI1814&lt;=60,"31-60",IF(AI1814&lt;=90,"61-90",IF(AI1814&lt;=180,"91-180","181+"))))))</f>
        <v>91-180</v>
      </c>
      <c r="AO1814" s="13" t="str">
        <f>IF(OR(ISNUMBER(SEARCH("COMPLETED",K1814)),ISNUMBER(SEARCH("CLOSED",K1814))),"Closed/Completed","Other Active/Issued")</f>
        <v>Closed/Completed</v>
      </c>
    </row>
    <row r="1815" spans="1:41">
      <c r="A1815" t="s">
        <v>9881</v>
      </c>
      <c r="B1815" t="s">
        <v>87</v>
      </c>
      <c r="C1815" t="s">
        <v>87</v>
      </c>
      <c r="D1815" t="s">
        <v>88</v>
      </c>
      <c r="E1815" t="s">
        <v>7318</v>
      </c>
      <c r="H1815" t="s">
        <v>8073</v>
      </c>
      <c r="I1815" t="s">
        <v>4633</v>
      </c>
      <c r="J1815" t="s">
        <v>93</v>
      </c>
      <c r="K1815" t="s">
        <v>93</v>
      </c>
      <c r="L1815" t="s">
        <v>93</v>
      </c>
      <c r="M1815" t="s">
        <v>9806</v>
      </c>
      <c r="N1815" s="9">
        <v>98125</v>
      </c>
      <c r="O1815" t="s">
        <v>9882</v>
      </c>
      <c r="P1815" s="10">
        <v>47.70150266</v>
      </c>
      <c r="Q1815" s="10">
        <v>-122.31541051</v>
      </c>
      <c r="R1815" t="s">
        <v>9808</v>
      </c>
      <c r="S1815" s="7">
        <v>11</v>
      </c>
      <c r="T1815" s="7">
        <v>2024</v>
      </c>
      <c r="U1815" s="7">
        <v>4</v>
      </c>
      <c r="V1815">
        <v>11</v>
      </c>
      <c r="W1815">
        <v>2024</v>
      </c>
      <c r="X1815">
        <v>4</v>
      </c>
      <c r="Y1815" t="b">
        <v>0</v>
      </c>
      <c r="Z1815" t="b">
        <v>0</v>
      </c>
      <c r="AA1815">
        <v>1</v>
      </c>
      <c r="AB1815">
        <v>5</v>
      </c>
      <c r="AC1815" t="b">
        <v>0</v>
      </c>
      <c r="AD1815" t="b">
        <v>1</v>
      </c>
      <c r="AE1815" t="b">
        <v>0</v>
      </c>
      <c r="AF1815" t="b">
        <v>0</v>
      </c>
      <c r="AG1815" s="11">
        <v>45600</v>
      </c>
      <c r="AH1815" s="11">
        <v>45601</v>
      </c>
      <c r="AI1815" s="12">
        <f>IF(OR(AG1815="",AH1815=""),"",AH1815-AG1815)</f>
        <v>1.0</v>
      </c>
      <c r="AJ1815" s="13" t="b">
        <f>IF(OR(AI1815="",AA1815=""),"",AI1815=AA1815)</f>
        <v>1</v>
      </c>
      <c r="AK1815" s="13" t="b">
        <f>IF(AI1815="","",AI1815&gt;60)</f>
        <v>0</v>
      </c>
      <c r="AL1815" s="13" t="b">
        <f>IF(OR(Y1815=TRUE,AH1815=""),TRUE,FALSE)</f>
        <v>0</v>
      </c>
      <c r="AM1815" s="13" t="b">
        <f>IF(AI1815="","",AI1815&lt;0)</f>
        <v>0</v>
      </c>
      <c r="AN1815" s="13" t="str">
        <f>IF(AH1815="","No inspection date",IF(AI1815&lt;0,"Negative chronology",IF(AI1815&lt;=30,"0-30",IF(AI1815&lt;=60,"31-60",IF(AI1815&lt;=90,"61-90",IF(AI1815&lt;=180,"91-180","181+"))))))</f>
        <v>0-30</v>
      </c>
      <c r="AO1815" s="13" t="str">
        <f>IF(OR(ISNUMBER(SEARCH("COMPLETED",K1815)),ISNUMBER(SEARCH("CLOSED",K1815))),"Closed/Completed","Other Active/Issued")</f>
        <v>Closed/Completed</v>
      </c>
    </row>
    <row r="1816" spans="1:41">
      <c r="A1816" t="s">
        <v>9883</v>
      </c>
      <c r="B1816" t="s">
        <v>87</v>
      </c>
      <c r="C1816" t="s">
        <v>87</v>
      </c>
      <c r="D1816" t="s">
        <v>88</v>
      </c>
      <c r="E1816" t="s">
        <v>7318</v>
      </c>
      <c r="F1816" t="s">
        <v>6860</v>
      </c>
      <c r="G1816" t="s">
        <v>6860</v>
      </c>
      <c r="H1816" t="s">
        <v>4633</v>
      </c>
      <c r="I1816" t="s">
        <v>6291</v>
      </c>
      <c r="J1816" t="s">
        <v>93</v>
      </c>
      <c r="K1816" t="s">
        <v>93</v>
      </c>
      <c r="L1816" t="s">
        <v>93</v>
      </c>
      <c r="M1816" t="s">
        <v>9884</v>
      </c>
      <c r="N1816" s="9">
        <v>98116</v>
      </c>
      <c r="O1816" t="s">
        <v>9885</v>
      </c>
      <c r="P1816" s="10">
        <v>47.5807951</v>
      </c>
      <c r="Q1816" s="10">
        <v>-122.40245184</v>
      </c>
      <c r="R1816" t="s">
        <v>9886</v>
      </c>
      <c r="S1816" s="7">
        <v>11</v>
      </c>
      <c r="T1816" s="7">
        <v>2024</v>
      </c>
      <c r="U1816" s="7">
        <v>4</v>
      </c>
      <c r="V1816">
        <v>2</v>
      </c>
      <c r="W1816">
        <v>2025</v>
      </c>
      <c r="X1816">
        <v>1</v>
      </c>
      <c r="Y1816" t="b">
        <v>0</v>
      </c>
      <c r="Z1816" t="b">
        <v>0</v>
      </c>
      <c r="AA1816">
        <v>90</v>
      </c>
      <c r="AB1816">
        <v>1</v>
      </c>
      <c r="AC1816" t="b">
        <v>0</v>
      </c>
      <c r="AD1816" t="b">
        <v>1</v>
      </c>
      <c r="AE1816" t="b">
        <v>0</v>
      </c>
      <c r="AF1816" t="b">
        <v>0</v>
      </c>
      <c r="AG1816" s="11">
        <v>45601</v>
      </c>
      <c r="AH1816" s="11">
        <v>45691</v>
      </c>
      <c r="AI1816" s="12">
        <f>IF(OR(AG1816="",AH1816=""),"",AH1816-AG1816)</f>
        <v>90.0</v>
      </c>
      <c r="AJ1816" s="13" t="b">
        <f>IF(OR(AI1816="",AA1816=""),"",AI1816=AA1816)</f>
        <v>1</v>
      </c>
      <c r="AK1816" s="13" t="b">
        <f>IF(AI1816="","",AI1816&gt;60)</f>
        <v>1</v>
      </c>
      <c r="AL1816" s="13" t="b">
        <f>IF(OR(Y1816=TRUE,AH1816=""),TRUE,FALSE)</f>
        <v>0</v>
      </c>
      <c r="AM1816" s="13" t="b">
        <f>IF(AI1816="","",AI1816&lt;0)</f>
        <v>0</v>
      </c>
      <c r="AN1816" s="13" t="str">
        <f>IF(AH1816="","No inspection date",IF(AI1816&lt;0,"Negative chronology",IF(AI1816&lt;=30,"0-30",IF(AI1816&lt;=60,"31-60",IF(AI1816&lt;=90,"61-90",IF(AI1816&lt;=180,"91-180","181+"))))))</f>
        <v>61-90</v>
      </c>
      <c r="AO1816" s="13" t="str">
        <f>IF(OR(ISNUMBER(SEARCH("COMPLETED",K1816)),ISNUMBER(SEARCH("CLOSED",K1816))),"Closed/Completed","Other Active/Issued")</f>
        <v>Closed/Completed</v>
      </c>
    </row>
    <row r="1817" spans="1:41">
      <c r="A1817" t="s">
        <v>9887</v>
      </c>
      <c r="B1817" t="s">
        <v>87</v>
      </c>
      <c r="C1817" t="s">
        <v>87</v>
      </c>
      <c r="D1817" t="s">
        <v>88</v>
      </c>
      <c r="E1817" t="s">
        <v>7318</v>
      </c>
      <c r="F1817" t="s">
        <v>9888</v>
      </c>
      <c r="H1817" t="s">
        <v>4633</v>
      </c>
      <c r="I1817" t="s">
        <v>4633</v>
      </c>
      <c r="J1817" t="s">
        <v>93</v>
      </c>
      <c r="K1817" t="s">
        <v>93</v>
      </c>
      <c r="L1817" t="s">
        <v>93</v>
      </c>
      <c r="M1817" t="s">
        <v>9889</v>
      </c>
      <c r="N1817" s="9">
        <v>98107</v>
      </c>
      <c r="O1817" t="s">
        <v>9890</v>
      </c>
      <c r="P1817" s="10">
        <v>47.66732736</v>
      </c>
      <c r="Q1817" s="10">
        <v>-122.37652849</v>
      </c>
      <c r="R1817" t="s">
        <v>9891</v>
      </c>
      <c r="S1817" s="7">
        <v>11</v>
      </c>
      <c r="T1817" s="7">
        <v>2024</v>
      </c>
      <c r="U1817" s="7">
        <v>4</v>
      </c>
      <c r="V1817">
        <v>11</v>
      </c>
      <c r="W1817">
        <v>2024</v>
      </c>
      <c r="X1817">
        <v>4</v>
      </c>
      <c r="Y1817" t="b">
        <v>0</v>
      </c>
      <c r="Z1817" t="b">
        <v>0</v>
      </c>
      <c r="AA1817">
        <v>0</v>
      </c>
      <c r="AB1817">
        <v>6</v>
      </c>
      <c r="AC1817" t="b">
        <v>0</v>
      </c>
      <c r="AD1817" t="b">
        <v>1</v>
      </c>
      <c r="AE1817" t="b">
        <v>0</v>
      </c>
      <c r="AF1817" t="b">
        <v>0</v>
      </c>
      <c r="AG1817" s="11">
        <v>45601</v>
      </c>
      <c r="AH1817" s="11">
        <v>45601</v>
      </c>
      <c r="AI1817" s="12">
        <f>IF(OR(AG1817="",AH1817=""),"",AH1817-AG1817)</f>
        <v>0.0</v>
      </c>
      <c r="AJ1817" s="13" t="b">
        <f>IF(OR(AI1817="",AA1817=""),"",AI1817=AA1817)</f>
        <v>1</v>
      </c>
      <c r="AK1817" s="13" t="b">
        <f>IF(AI1817="","",AI1817&gt;60)</f>
        <v>0</v>
      </c>
      <c r="AL1817" s="13" t="b">
        <f>IF(OR(Y1817=TRUE,AH1817=""),TRUE,FALSE)</f>
        <v>0</v>
      </c>
      <c r="AM1817" s="13" t="b">
        <f>IF(AI1817="","",AI1817&lt;0)</f>
        <v>0</v>
      </c>
      <c r="AN1817" s="13" t="str">
        <f>IF(AH1817="","No inspection date",IF(AI1817&lt;0,"Negative chronology",IF(AI1817&lt;=30,"0-30",IF(AI1817&lt;=60,"31-60",IF(AI1817&lt;=90,"61-90",IF(AI1817&lt;=180,"91-180","181+"))))))</f>
        <v>0-30</v>
      </c>
      <c r="AO1817" s="13" t="str">
        <f>IF(OR(ISNUMBER(SEARCH("COMPLETED",K1817)),ISNUMBER(SEARCH("CLOSED",K1817))),"Closed/Completed","Other Active/Issued")</f>
        <v>Closed/Completed</v>
      </c>
    </row>
    <row r="1818" spans="1:41">
      <c r="A1818" t="s">
        <v>9892</v>
      </c>
      <c r="B1818" t="s">
        <v>87</v>
      </c>
      <c r="C1818" t="s">
        <v>87</v>
      </c>
      <c r="D1818" t="s">
        <v>88</v>
      </c>
      <c r="E1818" t="s">
        <v>7318</v>
      </c>
      <c r="F1818" t="s">
        <v>9893</v>
      </c>
      <c r="H1818" t="s">
        <v>4633</v>
      </c>
      <c r="I1818" t="s">
        <v>2901</v>
      </c>
      <c r="J1818" t="s">
        <v>137</v>
      </c>
      <c r="K1818" t="s">
        <v>93</v>
      </c>
      <c r="L1818" t="s">
        <v>93</v>
      </c>
      <c r="M1818" t="s">
        <v>8246</v>
      </c>
      <c r="N1818" s="9">
        <v>98125</v>
      </c>
      <c r="O1818" t="s">
        <v>9894</v>
      </c>
      <c r="P1818" s="10">
        <v>47.71094811</v>
      </c>
      <c r="Q1818" s="10">
        <v>-122.29988088</v>
      </c>
      <c r="R1818" t="s">
        <v>8248</v>
      </c>
      <c r="S1818" s="7">
        <v>11</v>
      </c>
      <c r="T1818" s="7">
        <v>2024</v>
      </c>
      <c r="U1818" s="7">
        <v>4</v>
      </c>
      <c r="V1818">
        <v>2</v>
      </c>
      <c r="W1818">
        <v>2025</v>
      </c>
      <c r="X1818">
        <v>1</v>
      </c>
      <c r="Y1818" t="b">
        <v>0</v>
      </c>
      <c r="Z1818" t="b">
        <v>0</v>
      </c>
      <c r="AA1818">
        <v>94</v>
      </c>
      <c r="AB1818">
        <v>5</v>
      </c>
      <c r="AC1818" t="b">
        <v>0</v>
      </c>
      <c r="AD1818" t="b">
        <v>1</v>
      </c>
      <c r="AE1818" t="b">
        <v>0</v>
      </c>
      <c r="AF1818" t="b">
        <v>0</v>
      </c>
      <c r="AG1818" s="11">
        <v>45601</v>
      </c>
      <c r="AH1818" s="11">
        <v>45695</v>
      </c>
      <c r="AI1818" s="12">
        <f>IF(OR(AG1818="",AH1818=""),"",AH1818-AG1818)</f>
        <v>94.0</v>
      </c>
      <c r="AJ1818" s="13" t="b">
        <f>IF(OR(AI1818="",AA1818=""),"",AI1818=AA1818)</f>
        <v>1</v>
      </c>
      <c r="AK1818" s="13" t="b">
        <f>IF(AI1818="","",AI1818&gt;60)</f>
        <v>1</v>
      </c>
      <c r="AL1818" s="13" t="b">
        <f>IF(OR(Y1818=TRUE,AH1818=""),TRUE,FALSE)</f>
        <v>0</v>
      </c>
      <c r="AM1818" s="13" t="b">
        <f>IF(AI1818="","",AI1818&lt;0)</f>
        <v>0</v>
      </c>
      <c r="AN1818" s="13" t="str">
        <f>IF(AH1818="","No inspection date",IF(AI1818&lt;0,"Negative chronology",IF(AI1818&lt;=30,"0-30",IF(AI1818&lt;=60,"31-60",IF(AI1818&lt;=90,"61-90",IF(AI1818&lt;=180,"91-180","181+"))))))</f>
        <v>91-180</v>
      </c>
      <c r="AO1818" s="13" t="str">
        <f>IF(OR(ISNUMBER(SEARCH("COMPLETED",K1818)),ISNUMBER(SEARCH("CLOSED",K1818))),"Closed/Completed","Other Active/Issued")</f>
        <v>Closed/Completed</v>
      </c>
    </row>
    <row r="1819" spans="1:41">
      <c r="A1819" t="s">
        <v>9895</v>
      </c>
      <c r="B1819" t="s">
        <v>87</v>
      </c>
      <c r="C1819" t="s">
        <v>87</v>
      </c>
      <c r="D1819" t="s">
        <v>88</v>
      </c>
      <c r="E1819" t="s">
        <v>7318</v>
      </c>
      <c r="G1819" t="s">
        <v>9896</v>
      </c>
      <c r="H1819" t="s">
        <v>4633</v>
      </c>
      <c r="I1819" t="s">
        <v>4655</v>
      </c>
      <c r="J1819" t="s">
        <v>93</v>
      </c>
      <c r="K1819" t="s">
        <v>93</v>
      </c>
      <c r="L1819" t="s">
        <v>93</v>
      </c>
      <c r="M1819" t="s">
        <v>9889</v>
      </c>
      <c r="N1819" s="9">
        <v>98107</v>
      </c>
      <c r="O1819" t="s">
        <v>9897</v>
      </c>
      <c r="P1819" s="10">
        <v>47.66732736</v>
      </c>
      <c r="Q1819" s="10">
        <v>-122.37652849</v>
      </c>
      <c r="R1819" t="s">
        <v>9891</v>
      </c>
      <c r="S1819" s="7">
        <v>11</v>
      </c>
      <c r="T1819" s="7">
        <v>2024</v>
      </c>
      <c r="U1819" s="7">
        <v>4</v>
      </c>
      <c r="V1819">
        <v>11</v>
      </c>
      <c r="W1819">
        <v>2024</v>
      </c>
      <c r="X1819">
        <v>4</v>
      </c>
      <c r="Y1819" t="b">
        <v>0</v>
      </c>
      <c r="Z1819" t="b">
        <v>0</v>
      </c>
      <c r="AA1819">
        <v>3</v>
      </c>
      <c r="AB1819">
        <v>6</v>
      </c>
      <c r="AC1819" t="b">
        <v>0</v>
      </c>
      <c r="AD1819" t="b">
        <v>1</v>
      </c>
      <c r="AE1819" t="b">
        <v>0</v>
      </c>
      <c r="AF1819" t="b">
        <v>0</v>
      </c>
      <c r="AG1819" s="11">
        <v>45601</v>
      </c>
      <c r="AH1819" s="11">
        <v>45604</v>
      </c>
      <c r="AI1819" s="12">
        <f>IF(OR(AG1819="",AH1819=""),"",AH1819-AG1819)</f>
        <v>3.0</v>
      </c>
      <c r="AJ1819" s="13" t="b">
        <f>IF(OR(AI1819="",AA1819=""),"",AI1819=AA1819)</f>
        <v>1</v>
      </c>
      <c r="AK1819" s="13" t="b">
        <f>IF(AI1819="","",AI1819&gt;60)</f>
        <v>0</v>
      </c>
      <c r="AL1819" s="13" t="b">
        <f>IF(OR(Y1819=TRUE,AH1819=""),TRUE,FALSE)</f>
        <v>0</v>
      </c>
      <c r="AM1819" s="13" t="b">
        <f>IF(AI1819="","",AI1819&lt;0)</f>
        <v>0</v>
      </c>
      <c r="AN1819" s="13" t="str">
        <f>IF(AH1819="","No inspection date",IF(AI1819&lt;0,"Negative chronology",IF(AI1819&lt;=30,"0-30",IF(AI1819&lt;=60,"31-60",IF(AI1819&lt;=90,"61-90",IF(AI1819&lt;=180,"91-180","181+"))))))</f>
        <v>0-30</v>
      </c>
      <c r="AO1819" s="13" t="str">
        <f>IF(OR(ISNUMBER(SEARCH("COMPLETED",K1819)),ISNUMBER(SEARCH("CLOSED",K1819))),"Closed/Completed","Other Active/Issued")</f>
        <v>Closed/Completed</v>
      </c>
    </row>
    <row r="1820" spans="1:41">
      <c r="A1820" t="s">
        <v>9898</v>
      </c>
      <c r="B1820" t="s">
        <v>87</v>
      </c>
      <c r="C1820" t="s">
        <v>87</v>
      </c>
      <c r="D1820" t="s">
        <v>88</v>
      </c>
      <c r="E1820" t="s">
        <v>7318</v>
      </c>
      <c r="H1820" t="s">
        <v>4633</v>
      </c>
      <c r="K1820" t="s">
        <v>93</v>
      </c>
      <c r="L1820" t="s">
        <v>93</v>
      </c>
      <c r="M1820" t="s">
        <v>8246</v>
      </c>
      <c r="N1820" s="9">
        <v>98125</v>
      </c>
      <c r="O1820" t="s">
        <v>9899</v>
      </c>
      <c r="P1820" s="10">
        <v>47.71094811</v>
      </c>
      <c r="Q1820" s="10">
        <v>-122.29988088</v>
      </c>
      <c r="R1820" t="s">
        <v>8248</v>
      </c>
      <c r="S1820" s="7">
        <v>11</v>
      </c>
      <c r="T1820" s="7">
        <v>2024</v>
      </c>
      <c r="U1820" s="7">
        <v>4</v>
      </c>
      <c r="Y1820" t="b">
        <v>1</v>
      </c>
      <c r="Z1820" t="b">
        <v>1</v>
      </c>
      <c r="AB1820">
        <v>5</v>
      </c>
      <c r="AC1820" t="b">
        <v>0</v>
      </c>
      <c r="AD1820" t="b">
        <v>1</v>
      </c>
      <c r="AE1820" t="b">
        <v>0</v>
      </c>
      <c r="AF1820" t="b">
        <v>0</v>
      </c>
      <c r="AG1820" s="11">
        <v>45601</v>
      </c>
      <c r="AI1820" s="12">
        <f>IF(OR(AG1820="",AH1820=""),"",AH1820-AG1820)</f>
        <v/>
      </c>
      <c r="AJ1820" s="13">
        <f>IF(OR(AI1820="",AA1820=""),"",AI1820=AA1820)</f>
        <v/>
      </c>
      <c r="AK1820" s="13">
        <f>IF(AI1820="","",AI1820&gt;60)</f>
        <v/>
      </c>
      <c r="AL1820" s="13" t="b">
        <f>IF(OR(Y1820=TRUE,AH1820=""),TRUE,FALSE)</f>
        <v>1</v>
      </c>
      <c r="AM1820" s="13">
        <f>IF(AI1820="","",AI1820&lt;0)</f>
        <v/>
      </c>
      <c r="AN1820" s="13" t="str">
        <f>IF(AH1820="","No inspection date",IF(AI1820&lt;0,"Negative chronology",IF(AI1820&lt;=30,"0-30",IF(AI1820&lt;=60,"31-60",IF(AI1820&lt;=90,"61-90",IF(AI1820&lt;=180,"91-180","181+"))))))</f>
        <v>No inspection date</v>
      </c>
      <c r="AO1820" s="13" t="str">
        <f>IF(OR(ISNUMBER(SEARCH("COMPLETED",K1820)),ISNUMBER(SEARCH("CLOSED",K1820))),"Closed/Completed","Other Active/Issued")</f>
        <v>Closed/Completed</v>
      </c>
    </row>
    <row r="1821" spans="1:41">
      <c r="A1821" t="s">
        <v>9900</v>
      </c>
      <c r="B1821" t="s">
        <v>87</v>
      </c>
      <c r="C1821" t="s">
        <v>87</v>
      </c>
      <c r="D1821" t="s">
        <v>88</v>
      </c>
      <c r="E1821" t="s">
        <v>7318</v>
      </c>
      <c r="G1821" t="s">
        <v>6860</v>
      </c>
      <c r="H1821" t="s">
        <v>4640</v>
      </c>
      <c r="K1821" t="s">
        <v>115</v>
      </c>
      <c r="L1821" t="s">
        <v>115</v>
      </c>
      <c r="M1821" t="s">
        <v>9901</v>
      </c>
      <c r="N1821" s="9">
        <v>98116</v>
      </c>
      <c r="O1821" t="s">
        <v>9902</v>
      </c>
      <c r="P1821" s="10">
        <v>47.59206165</v>
      </c>
      <c r="Q1821" s="10">
        <v>-122.3880454</v>
      </c>
      <c r="R1821" t="s">
        <v>9903</v>
      </c>
      <c r="S1821" s="7">
        <v>11</v>
      </c>
      <c r="T1821" s="7">
        <v>2024</v>
      </c>
      <c r="U1821" s="7">
        <v>4</v>
      </c>
      <c r="Y1821" t="b">
        <v>1</v>
      </c>
      <c r="Z1821" t="b">
        <v>1</v>
      </c>
      <c r="AB1821">
        <v>1</v>
      </c>
      <c r="AC1821" t="b">
        <v>0</v>
      </c>
      <c r="AD1821" t="b">
        <v>1</v>
      </c>
      <c r="AE1821" t="b">
        <v>0</v>
      </c>
      <c r="AF1821" t="b">
        <v>0</v>
      </c>
      <c r="AG1821" s="11">
        <v>45602</v>
      </c>
      <c r="AI1821" s="12">
        <f>IF(OR(AG1821="",AH1821=""),"",AH1821-AG1821)</f>
        <v/>
      </c>
      <c r="AJ1821" s="13">
        <f>IF(OR(AI1821="",AA1821=""),"",AI1821=AA1821)</f>
        <v/>
      </c>
      <c r="AK1821" s="13">
        <f>IF(AI1821="","",AI1821&gt;60)</f>
        <v/>
      </c>
      <c r="AL1821" s="13" t="b">
        <f>IF(OR(Y1821=TRUE,AH1821=""),TRUE,FALSE)</f>
        <v>1</v>
      </c>
      <c r="AM1821" s="13">
        <f>IF(AI1821="","",AI1821&lt;0)</f>
        <v/>
      </c>
      <c r="AN1821" s="13" t="str">
        <f>IF(AH1821="","No inspection date",IF(AI1821&lt;0,"Negative chronology",IF(AI1821&lt;=30,"0-30",IF(AI1821&lt;=60,"31-60",IF(AI1821&lt;=90,"61-90",IF(AI1821&lt;=180,"91-180","181+"))))))</f>
        <v>No inspection date</v>
      </c>
      <c r="AO1821" s="13" t="str">
        <f>IF(OR(ISNUMBER(SEARCH("COMPLETED",K1821)),ISNUMBER(SEARCH("CLOSED",K1821))),"Closed/Completed","Other Active/Issued")</f>
        <v>Other Active/Issued</v>
      </c>
    </row>
    <row r="1822" spans="1:41">
      <c r="A1822" t="s">
        <v>9904</v>
      </c>
      <c r="B1822" t="s">
        <v>87</v>
      </c>
      <c r="C1822" t="s">
        <v>87</v>
      </c>
      <c r="D1822" t="s">
        <v>88</v>
      </c>
      <c r="E1822" t="s">
        <v>7318</v>
      </c>
      <c r="H1822" t="s">
        <v>4640</v>
      </c>
      <c r="I1822" t="s">
        <v>6743</v>
      </c>
      <c r="J1822" t="s">
        <v>137</v>
      </c>
      <c r="K1822" t="s">
        <v>93</v>
      </c>
      <c r="L1822" t="s">
        <v>93</v>
      </c>
      <c r="M1822" t="s">
        <v>8331</v>
      </c>
      <c r="N1822" s="9">
        <v>98122</v>
      </c>
      <c r="O1822" t="s">
        <v>9905</v>
      </c>
      <c r="P1822" s="10">
        <v>47.60510549</v>
      </c>
      <c r="Q1822" s="10">
        <v>-122.31216561</v>
      </c>
      <c r="R1822" t="s">
        <v>8333</v>
      </c>
      <c r="S1822" s="7">
        <v>11</v>
      </c>
      <c r="T1822" s="7">
        <v>2024</v>
      </c>
      <c r="U1822" s="7">
        <v>4</v>
      </c>
      <c r="V1822">
        <v>11</v>
      </c>
      <c r="W1822">
        <v>2024</v>
      </c>
      <c r="X1822">
        <v>4</v>
      </c>
      <c r="Y1822" t="b">
        <v>0</v>
      </c>
      <c r="Z1822" t="b">
        <v>0</v>
      </c>
      <c r="AA1822">
        <v>15</v>
      </c>
      <c r="AB1822">
        <v>3</v>
      </c>
      <c r="AC1822" t="b">
        <v>0</v>
      </c>
      <c r="AD1822" t="b">
        <v>1</v>
      </c>
      <c r="AE1822" t="b">
        <v>0</v>
      </c>
      <c r="AF1822" t="b">
        <v>0</v>
      </c>
      <c r="AG1822" s="11">
        <v>45602</v>
      </c>
      <c r="AH1822" s="11">
        <v>45617</v>
      </c>
      <c r="AI1822" s="12">
        <f>IF(OR(AG1822="",AH1822=""),"",AH1822-AG1822)</f>
        <v>15.0</v>
      </c>
      <c r="AJ1822" s="13" t="b">
        <f>IF(OR(AI1822="",AA1822=""),"",AI1822=AA1822)</f>
        <v>1</v>
      </c>
      <c r="AK1822" s="13" t="b">
        <f>IF(AI1822="","",AI1822&gt;60)</f>
        <v>0</v>
      </c>
      <c r="AL1822" s="13" t="b">
        <f>IF(OR(Y1822=TRUE,AH1822=""),TRUE,FALSE)</f>
        <v>0</v>
      </c>
      <c r="AM1822" s="13" t="b">
        <f>IF(AI1822="","",AI1822&lt;0)</f>
        <v>0</v>
      </c>
      <c r="AN1822" s="13" t="str">
        <f>IF(AH1822="","No inspection date",IF(AI1822&lt;0,"Negative chronology",IF(AI1822&lt;=30,"0-30",IF(AI1822&lt;=60,"31-60",IF(AI1822&lt;=90,"61-90",IF(AI1822&lt;=180,"91-180","181+"))))))</f>
        <v>0-30</v>
      </c>
      <c r="AO1822" s="13" t="str">
        <f>IF(OR(ISNUMBER(SEARCH("COMPLETED",K1822)),ISNUMBER(SEARCH("CLOSED",K1822))),"Closed/Completed","Other Active/Issued")</f>
        <v>Closed/Completed</v>
      </c>
    </row>
    <row r="1823" spans="1:41">
      <c r="A1823" t="s">
        <v>9906</v>
      </c>
      <c r="B1823" t="s">
        <v>87</v>
      </c>
      <c r="C1823" t="s">
        <v>87</v>
      </c>
      <c r="D1823" t="s">
        <v>88</v>
      </c>
      <c r="E1823" t="s">
        <v>7318</v>
      </c>
      <c r="F1823" t="s">
        <v>9907</v>
      </c>
      <c r="H1823" t="s">
        <v>4647</v>
      </c>
      <c r="I1823" t="s">
        <v>4640</v>
      </c>
      <c r="J1823" t="s">
        <v>93</v>
      </c>
      <c r="K1823" t="s">
        <v>93</v>
      </c>
      <c r="L1823" t="s">
        <v>93</v>
      </c>
      <c r="M1823" t="s">
        <v>9908</v>
      </c>
      <c r="N1823" s="9">
        <v>98126</v>
      </c>
      <c r="O1823" t="s">
        <v>9909</v>
      </c>
      <c r="P1823" s="10">
        <v>47.58328893</v>
      </c>
      <c r="Q1823" s="10">
        <v>-122.37455822</v>
      </c>
      <c r="R1823" t="s">
        <v>9910</v>
      </c>
      <c r="S1823" s="7">
        <v>11</v>
      </c>
      <c r="T1823" s="7">
        <v>2024</v>
      </c>
      <c r="U1823" s="7">
        <v>4</v>
      </c>
      <c r="V1823">
        <v>11</v>
      </c>
      <c r="W1823">
        <v>2024</v>
      </c>
      <c r="X1823">
        <v>4</v>
      </c>
      <c r="Y1823" t="b">
        <v>0</v>
      </c>
      <c r="Z1823" t="b">
        <v>0</v>
      </c>
      <c r="AA1823">
        <v>-1</v>
      </c>
      <c r="AB1823">
        <v>1</v>
      </c>
      <c r="AC1823" t="b">
        <v>0</v>
      </c>
      <c r="AD1823" t="b">
        <v>1</v>
      </c>
      <c r="AE1823" t="b">
        <v>0</v>
      </c>
      <c r="AF1823" t="b">
        <v>0</v>
      </c>
      <c r="AG1823" s="11">
        <v>45603</v>
      </c>
      <c r="AH1823" s="11">
        <v>45602</v>
      </c>
      <c r="AI1823" s="12">
        <f>IF(OR(AG1823="",AH1823=""),"",AH1823-AG1823)</f>
        <v>-1.0</v>
      </c>
      <c r="AJ1823" s="13" t="b">
        <f>IF(OR(AI1823="",AA1823=""),"",AI1823=AA1823)</f>
        <v>1</v>
      </c>
      <c r="AK1823" s="13" t="b">
        <f>IF(AI1823="","",AI1823&gt;60)</f>
        <v>0</v>
      </c>
      <c r="AL1823" s="13" t="b">
        <f>IF(OR(Y1823=TRUE,AH1823=""),TRUE,FALSE)</f>
        <v>0</v>
      </c>
      <c r="AM1823" s="13" t="b">
        <f>IF(AI1823="","",AI1823&lt;0)</f>
        <v>1</v>
      </c>
      <c r="AN1823" s="13" t="str">
        <f>IF(AH1823="","No inspection date",IF(AI1823&lt;0,"Negative chronology",IF(AI1823&lt;=30,"0-30",IF(AI1823&lt;=60,"31-60",IF(AI1823&lt;=90,"61-90",IF(AI1823&lt;=180,"91-180","181+"))))))</f>
        <v>Negative chronology</v>
      </c>
      <c r="AO1823" s="13" t="str">
        <f>IF(OR(ISNUMBER(SEARCH("COMPLETED",K1823)),ISNUMBER(SEARCH("CLOSED",K1823))),"Closed/Completed","Other Active/Issued")</f>
        <v>Closed/Completed</v>
      </c>
    </row>
    <row r="1824" spans="1:41">
      <c r="A1824" t="s">
        <v>9911</v>
      </c>
      <c r="B1824" t="s">
        <v>87</v>
      </c>
      <c r="C1824" t="s">
        <v>87</v>
      </c>
      <c r="D1824" t="s">
        <v>88</v>
      </c>
      <c r="E1824" t="s">
        <v>7318</v>
      </c>
      <c r="G1824" t="s">
        <v>6860</v>
      </c>
      <c r="H1824" t="s">
        <v>6736</v>
      </c>
      <c r="K1824" t="s">
        <v>115</v>
      </c>
      <c r="L1824" t="s">
        <v>115</v>
      </c>
      <c r="M1824" t="s">
        <v>9698</v>
      </c>
      <c r="N1824" s="9">
        <v>98106</v>
      </c>
      <c r="O1824" t="s">
        <v>9912</v>
      </c>
      <c r="P1824" s="10">
        <v>47.51768451</v>
      </c>
      <c r="Q1824" s="10">
        <v>-122.36235142</v>
      </c>
      <c r="R1824" t="s">
        <v>9700</v>
      </c>
      <c r="S1824" s="7">
        <v>11</v>
      </c>
      <c r="T1824" s="7">
        <v>2024</v>
      </c>
      <c r="U1824" s="7">
        <v>4</v>
      </c>
      <c r="Y1824" t="b">
        <v>1</v>
      </c>
      <c r="Z1824" t="b">
        <v>1</v>
      </c>
      <c r="AB1824">
        <v>1</v>
      </c>
      <c r="AC1824" t="b">
        <v>0</v>
      </c>
      <c r="AD1824" t="b">
        <v>1</v>
      </c>
      <c r="AE1824" t="b">
        <v>0</v>
      </c>
      <c r="AF1824" t="b">
        <v>0</v>
      </c>
      <c r="AG1824" s="11">
        <v>45610</v>
      </c>
      <c r="AI1824" s="12">
        <f>IF(OR(AG1824="",AH1824=""),"",AH1824-AG1824)</f>
        <v/>
      </c>
      <c r="AJ1824" s="13">
        <f>IF(OR(AI1824="",AA1824=""),"",AI1824=AA1824)</f>
        <v/>
      </c>
      <c r="AK1824" s="13">
        <f>IF(AI1824="","",AI1824&gt;60)</f>
        <v/>
      </c>
      <c r="AL1824" s="13" t="b">
        <f>IF(OR(Y1824=TRUE,AH1824=""),TRUE,FALSE)</f>
        <v>1</v>
      </c>
      <c r="AM1824" s="13">
        <f>IF(AI1824="","",AI1824&lt;0)</f>
        <v/>
      </c>
      <c r="AN1824" s="13" t="str">
        <f>IF(AH1824="","No inspection date",IF(AI1824&lt;0,"Negative chronology",IF(AI1824&lt;=30,"0-30",IF(AI1824&lt;=60,"31-60",IF(AI1824&lt;=90,"61-90",IF(AI1824&lt;=180,"91-180","181+"))))))</f>
        <v>No inspection date</v>
      </c>
      <c r="AO1824" s="13" t="str">
        <f>IF(OR(ISNUMBER(SEARCH("COMPLETED",K1824)),ISNUMBER(SEARCH("CLOSED",K1824))),"Closed/Completed","Other Active/Issued")</f>
        <v>Other Active/Issued</v>
      </c>
    </row>
    <row r="1825" spans="1:41">
      <c r="A1825" t="s">
        <v>9913</v>
      </c>
      <c r="B1825" t="s">
        <v>87</v>
      </c>
      <c r="C1825" t="s">
        <v>87</v>
      </c>
      <c r="D1825" t="s">
        <v>88</v>
      </c>
      <c r="E1825" t="s">
        <v>7318</v>
      </c>
      <c r="G1825" t="s">
        <v>8411</v>
      </c>
      <c r="H1825" t="s">
        <v>6731</v>
      </c>
      <c r="I1825" t="s">
        <v>4706</v>
      </c>
      <c r="J1825" t="s">
        <v>137</v>
      </c>
      <c r="K1825" t="s">
        <v>93</v>
      </c>
      <c r="L1825" t="s">
        <v>93</v>
      </c>
      <c r="M1825" t="s">
        <v>9914</v>
      </c>
      <c r="N1825" s="9">
        <v>98122</v>
      </c>
      <c r="O1825" t="s">
        <v>9915</v>
      </c>
      <c r="P1825" s="10">
        <v>47.60948147</v>
      </c>
      <c r="Q1825" s="10">
        <v>-122.28916309</v>
      </c>
      <c r="R1825" t="s">
        <v>9916</v>
      </c>
      <c r="S1825" s="7">
        <v>11</v>
      </c>
      <c r="T1825" s="7">
        <v>2024</v>
      </c>
      <c r="U1825" s="7">
        <v>4</v>
      </c>
      <c r="V1825">
        <v>12</v>
      </c>
      <c r="W1825">
        <v>2024</v>
      </c>
      <c r="X1825">
        <v>4</v>
      </c>
      <c r="Y1825" t="b">
        <v>0</v>
      </c>
      <c r="Z1825" t="b">
        <v>0</v>
      </c>
      <c r="AA1825">
        <v>19</v>
      </c>
      <c r="AB1825">
        <v>3</v>
      </c>
      <c r="AC1825" t="b">
        <v>0</v>
      </c>
      <c r="AD1825" t="b">
        <v>1</v>
      </c>
      <c r="AE1825" t="b">
        <v>0</v>
      </c>
      <c r="AF1825" t="b">
        <v>0</v>
      </c>
      <c r="AG1825" s="11">
        <v>45611</v>
      </c>
      <c r="AH1825" s="11">
        <v>45630</v>
      </c>
      <c r="AI1825" s="12">
        <f>IF(OR(AG1825="",AH1825=""),"",AH1825-AG1825)</f>
        <v>19.0</v>
      </c>
      <c r="AJ1825" s="13" t="b">
        <f>IF(OR(AI1825="",AA1825=""),"",AI1825=AA1825)</f>
        <v>1</v>
      </c>
      <c r="AK1825" s="13" t="b">
        <f>IF(AI1825="","",AI1825&gt;60)</f>
        <v>0</v>
      </c>
      <c r="AL1825" s="13" t="b">
        <f>IF(OR(Y1825=TRUE,AH1825=""),TRUE,FALSE)</f>
        <v>0</v>
      </c>
      <c r="AM1825" s="13" t="b">
        <f>IF(AI1825="","",AI1825&lt;0)</f>
        <v>0</v>
      </c>
      <c r="AN1825" s="13" t="str">
        <f>IF(AH1825="","No inspection date",IF(AI1825&lt;0,"Negative chronology",IF(AI1825&lt;=30,"0-30",IF(AI1825&lt;=60,"31-60",IF(AI1825&lt;=90,"61-90",IF(AI1825&lt;=180,"91-180","181+"))))))</f>
        <v>0-30</v>
      </c>
      <c r="AO1825" s="13" t="str">
        <f>IF(OR(ISNUMBER(SEARCH("COMPLETED",K1825)),ISNUMBER(SEARCH("CLOSED",K1825))),"Closed/Completed","Other Active/Issued")</f>
        <v>Closed/Completed</v>
      </c>
    </row>
    <row r="1826" spans="1:41">
      <c r="A1826" t="s">
        <v>9917</v>
      </c>
      <c r="B1826" t="s">
        <v>87</v>
      </c>
      <c r="C1826" t="s">
        <v>87</v>
      </c>
      <c r="D1826" t="s">
        <v>88</v>
      </c>
      <c r="E1826" t="s">
        <v>7318</v>
      </c>
      <c r="F1826" t="s">
        <v>9918</v>
      </c>
      <c r="G1826" t="s">
        <v>9919</v>
      </c>
      <c r="H1826" t="s">
        <v>5759</v>
      </c>
      <c r="I1826" t="s">
        <v>5759</v>
      </c>
      <c r="J1826" t="s">
        <v>93</v>
      </c>
      <c r="K1826" t="s">
        <v>5967</v>
      </c>
      <c r="L1826" t="s">
        <v>5967</v>
      </c>
      <c r="M1826" t="s">
        <v>8979</v>
      </c>
      <c r="N1826" s="9">
        <v>98126</v>
      </c>
      <c r="O1826" t="s">
        <v>9920</v>
      </c>
      <c r="P1826" s="10">
        <v>47.56276623</v>
      </c>
      <c r="Q1826" s="10">
        <v>-122.37674122</v>
      </c>
      <c r="R1826" t="s">
        <v>8981</v>
      </c>
      <c r="S1826" s="7">
        <v>11</v>
      </c>
      <c r="T1826" s="7">
        <v>2024</v>
      </c>
      <c r="U1826" s="7">
        <v>4</v>
      </c>
      <c r="V1826">
        <v>11</v>
      </c>
      <c r="W1826">
        <v>2024</v>
      </c>
      <c r="X1826">
        <v>4</v>
      </c>
      <c r="Y1826" t="b">
        <v>0</v>
      </c>
      <c r="Z1826" t="b">
        <v>0</v>
      </c>
      <c r="AA1826">
        <v>0</v>
      </c>
      <c r="AB1826">
        <v>1</v>
      </c>
      <c r="AC1826" t="b">
        <v>0</v>
      </c>
      <c r="AD1826" t="b">
        <v>1</v>
      </c>
      <c r="AE1826" t="b">
        <v>0</v>
      </c>
      <c r="AF1826" t="b">
        <v>0</v>
      </c>
      <c r="AG1826" s="11">
        <v>45615</v>
      </c>
      <c r="AH1826" s="11">
        <v>45615</v>
      </c>
      <c r="AI1826" s="12">
        <f>IF(OR(AG1826="",AH1826=""),"",AH1826-AG1826)</f>
        <v>0.0</v>
      </c>
      <c r="AJ1826" s="13" t="b">
        <f>IF(OR(AI1826="",AA1826=""),"",AI1826=AA1826)</f>
        <v>1</v>
      </c>
      <c r="AK1826" s="13" t="b">
        <f>IF(AI1826="","",AI1826&gt;60)</f>
        <v>0</v>
      </c>
      <c r="AL1826" s="13" t="b">
        <f>IF(OR(Y1826=TRUE,AH1826=""),TRUE,FALSE)</f>
        <v>0</v>
      </c>
      <c r="AM1826" s="13" t="b">
        <f>IF(AI1826="","",AI1826&lt;0)</f>
        <v>0</v>
      </c>
      <c r="AN1826" s="13" t="str">
        <f>IF(AH1826="","No inspection date",IF(AI1826&lt;0,"Negative chronology",IF(AI1826&lt;=30,"0-30",IF(AI1826&lt;=60,"31-60",IF(AI1826&lt;=90,"61-90",IF(AI1826&lt;=180,"91-180","181+"))))))</f>
        <v>0-30</v>
      </c>
      <c r="AO1826" s="13" t="str">
        <f>IF(OR(ISNUMBER(SEARCH("COMPLETED",K1826)),ISNUMBER(SEARCH("CLOSED",K1826))),"Closed/Completed","Other Active/Issued")</f>
        <v>Other Active/Issued</v>
      </c>
    </row>
    <row r="1827" spans="1:41">
      <c r="A1827" t="s">
        <v>9921</v>
      </c>
      <c r="B1827" t="s">
        <v>87</v>
      </c>
      <c r="C1827" t="s">
        <v>87</v>
      </c>
      <c r="D1827" t="s">
        <v>88</v>
      </c>
      <c r="E1827" t="s">
        <v>7318</v>
      </c>
      <c r="H1827" t="s">
        <v>5759</v>
      </c>
      <c r="I1827" t="s">
        <v>8117</v>
      </c>
      <c r="J1827" t="s">
        <v>137</v>
      </c>
      <c r="K1827" t="s">
        <v>93</v>
      </c>
      <c r="L1827" t="s">
        <v>93</v>
      </c>
      <c r="M1827" t="s">
        <v>4326</v>
      </c>
      <c r="N1827" s="9">
        <v>98122</v>
      </c>
      <c r="O1827" t="s">
        <v>9922</v>
      </c>
      <c r="P1827" s="10">
        <v>47.61744667</v>
      </c>
      <c r="Q1827" s="10">
        <v>-122.32483409</v>
      </c>
      <c r="R1827" t="s">
        <v>4328</v>
      </c>
      <c r="S1827" s="7">
        <v>11</v>
      </c>
      <c r="T1827" s="7">
        <v>2024</v>
      </c>
      <c r="U1827" s="7">
        <v>4</v>
      </c>
      <c r="V1827">
        <v>6</v>
      </c>
      <c r="W1827">
        <v>2025</v>
      </c>
      <c r="X1827">
        <v>2</v>
      </c>
      <c r="Y1827" t="b">
        <v>0</v>
      </c>
      <c r="Z1827" t="b">
        <v>0</v>
      </c>
      <c r="AA1827">
        <v>205</v>
      </c>
      <c r="AB1827">
        <v>3</v>
      </c>
      <c r="AC1827" t="b">
        <v>0</v>
      </c>
      <c r="AD1827" t="b">
        <v>1</v>
      </c>
      <c r="AE1827" t="b">
        <v>0</v>
      </c>
      <c r="AF1827" t="b">
        <v>0</v>
      </c>
      <c r="AG1827" s="11">
        <v>45615</v>
      </c>
      <c r="AH1827" s="11">
        <v>45820</v>
      </c>
      <c r="AI1827" s="12">
        <f>IF(OR(AG1827="",AH1827=""),"",AH1827-AG1827)</f>
        <v>205.0</v>
      </c>
      <c r="AJ1827" s="13" t="b">
        <f>IF(OR(AI1827="",AA1827=""),"",AI1827=AA1827)</f>
        <v>1</v>
      </c>
      <c r="AK1827" s="13" t="b">
        <f>IF(AI1827="","",AI1827&gt;60)</f>
        <v>1</v>
      </c>
      <c r="AL1827" s="13" t="b">
        <f>IF(OR(Y1827=TRUE,AH1827=""),TRUE,FALSE)</f>
        <v>0</v>
      </c>
      <c r="AM1827" s="13" t="b">
        <f>IF(AI1827="","",AI1827&lt;0)</f>
        <v>0</v>
      </c>
      <c r="AN1827" s="13" t="str">
        <f>IF(AH1827="","No inspection date",IF(AI1827&lt;0,"Negative chronology",IF(AI1827&lt;=30,"0-30",IF(AI1827&lt;=60,"31-60",IF(AI1827&lt;=90,"61-90",IF(AI1827&lt;=180,"91-180","181+"))))))</f>
        <v>181+</v>
      </c>
      <c r="AO1827" s="13" t="str">
        <f>IF(OR(ISNUMBER(SEARCH("COMPLETED",K1827)),ISNUMBER(SEARCH("CLOSED",K1827))),"Closed/Completed","Other Active/Issued")</f>
        <v>Closed/Completed</v>
      </c>
    </row>
    <row r="1828" spans="1:41">
      <c r="A1828" t="s">
        <v>9923</v>
      </c>
      <c r="B1828" t="s">
        <v>87</v>
      </c>
      <c r="C1828" t="s">
        <v>87</v>
      </c>
      <c r="D1828" t="s">
        <v>88</v>
      </c>
      <c r="E1828" t="s">
        <v>7318</v>
      </c>
      <c r="F1828" t="s">
        <v>9924</v>
      </c>
      <c r="G1828" t="s">
        <v>9925</v>
      </c>
      <c r="H1828" t="s">
        <v>4687</v>
      </c>
      <c r="I1828" t="s">
        <v>4687</v>
      </c>
      <c r="J1828" t="s">
        <v>93</v>
      </c>
      <c r="K1828" t="s">
        <v>93</v>
      </c>
      <c r="L1828" t="s">
        <v>93</v>
      </c>
      <c r="M1828" t="s">
        <v>6913</v>
      </c>
      <c r="N1828" s="9">
        <v>98106</v>
      </c>
      <c r="O1828" t="s">
        <v>9926</v>
      </c>
      <c r="P1828" s="10">
        <v>47.5212849</v>
      </c>
      <c r="Q1828" s="10">
        <v>-122.35543697</v>
      </c>
      <c r="R1828" t="s">
        <v>6915</v>
      </c>
      <c r="S1828" s="7">
        <v>11</v>
      </c>
      <c r="T1828" s="7">
        <v>2024</v>
      </c>
      <c r="U1828" s="7">
        <v>4</v>
      </c>
      <c r="V1828">
        <v>11</v>
      </c>
      <c r="W1828">
        <v>2024</v>
      </c>
      <c r="X1828">
        <v>4</v>
      </c>
      <c r="Y1828" t="b">
        <v>0</v>
      </c>
      <c r="Z1828" t="b">
        <v>0</v>
      </c>
      <c r="AA1828">
        <v>0</v>
      </c>
      <c r="AB1828">
        <v>1</v>
      </c>
      <c r="AC1828" t="b">
        <v>0</v>
      </c>
      <c r="AD1828" t="b">
        <v>1</v>
      </c>
      <c r="AE1828" t="b">
        <v>0</v>
      </c>
      <c r="AF1828" t="b">
        <v>0</v>
      </c>
      <c r="AG1828" s="11">
        <v>45616</v>
      </c>
      <c r="AH1828" s="11">
        <v>45616</v>
      </c>
      <c r="AI1828" s="12">
        <f>IF(OR(AG1828="",AH1828=""),"",AH1828-AG1828)</f>
        <v>0.0</v>
      </c>
      <c r="AJ1828" s="13" t="b">
        <f>IF(OR(AI1828="",AA1828=""),"",AI1828=AA1828)</f>
        <v>1</v>
      </c>
      <c r="AK1828" s="13" t="b">
        <f>IF(AI1828="","",AI1828&gt;60)</f>
        <v>0</v>
      </c>
      <c r="AL1828" s="13" t="b">
        <f>IF(OR(Y1828=TRUE,AH1828=""),TRUE,FALSE)</f>
        <v>0</v>
      </c>
      <c r="AM1828" s="13" t="b">
        <f>IF(AI1828="","",AI1828&lt;0)</f>
        <v>0</v>
      </c>
      <c r="AN1828" s="13" t="str">
        <f>IF(AH1828="","No inspection date",IF(AI1828&lt;0,"Negative chronology",IF(AI1828&lt;=30,"0-30",IF(AI1828&lt;=60,"31-60",IF(AI1828&lt;=90,"61-90",IF(AI1828&lt;=180,"91-180","181+"))))))</f>
        <v>0-30</v>
      </c>
      <c r="AO1828" s="13" t="str">
        <f>IF(OR(ISNUMBER(SEARCH("COMPLETED",K1828)),ISNUMBER(SEARCH("CLOSED",K1828))),"Closed/Completed","Other Active/Issued")</f>
        <v>Closed/Completed</v>
      </c>
    </row>
    <row r="1829" spans="1:41">
      <c r="A1829" t="s">
        <v>9927</v>
      </c>
      <c r="B1829" t="s">
        <v>87</v>
      </c>
      <c r="C1829" t="s">
        <v>87</v>
      </c>
      <c r="D1829" t="s">
        <v>88</v>
      </c>
      <c r="E1829" t="s">
        <v>7318</v>
      </c>
      <c r="F1829" t="s">
        <v>9928</v>
      </c>
      <c r="H1829" t="s">
        <v>6743</v>
      </c>
      <c r="I1829" t="s">
        <v>6743</v>
      </c>
      <c r="J1829" t="s">
        <v>93</v>
      </c>
      <c r="K1829" t="s">
        <v>1745</v>
      </c>
      <c r="L1829" t="s">
        <v>1745</v>
      </c>
      <c r="O1829" t="s">
        <v>9929</v>
      </c>
      <c r="S1829" s="7">
        <v>11</v>
      </c>
      <c r="T1829" s="7">
        <v>2024</v>
      </c>
      <c r="U1829" s="7">
        <v>4</v>
      </c>
      <c r="V1829">
        <v>11</v>
      </c>
      <c r="W1829">
        <v>2024</v>
      </c>
      <c r="X1829">
        <v>4</v>
      </c>
      <c r="Y1829" t="b">
        <v>0</v>
      </c>
      <c r="Z1829" t="b">
        <v>0</v>
      </c>
      <c r="AA1829">
        <v>0</v>
      </c>
      <c r="AC1829" t="b">
        <v>0</v>
      </c>
      <c r="AD1829" t="b">
        <v>1</v>
      </c>
      <c r="AE1829" t="b">
        <v>0</v>
      </c>
      <c r="AF1829" t="b">
        <v>0</v>
      </c>
      <c r="AG1829" s="11">
        <v>45617</v>
      </c>
      <c r="AH1829" s="11">
        <v>45617</v>
      </c>
      <c r="AI1829" s="12">
        <f>IF(OR(AG1829="",AH1829=""),"",AH1829-AG1829)</f>
        <v>0.0</v>
      </c>
      <c r="AJ1829" s="13" t="b">
        <f>IF(OR(AI1829="",AA1829=""),"",AI1829=AA1829)</f>
        <v>1</v>
      </c>
      <c r="AK1829" s="13" t="b">
        <f>IF(AI1829="","",AI1829&gt;60)</f>
        <v>0</v>
      </c>
      <c r="AL1829" s="13" t="b">
        <f>IF(OR(Y1829=TRUE,AH1829=""),TRUE,FALSE)</f>
        <v>0</v>
      </c>
      <c r="AM1829" s="13" t="b">
        <f>IF(AI1829="","",AI1829&lt;0)</f>
        <v>0</v>
      </c>
      <c r="AN1829" s="13" t="str">
        <f>IF(AH1829="","No inspection date",IF(AI1829&lt;0,"Negative chronology",IF(AI1829&lt;=30,"0-30",IF(AI1829&lt;=60,"31-60",IF(AI1829&lt;=90,"61-90",IF(AI1829&lt;=180,"91-180","181+"))))))</f>
        <v>0-30</v>
      </c>
      <c r="AO1829" s="13" t="str">
        <f>IF(OR(ISNUMBER(SEARCH("COMPLETED",K1829)),ISNUMBER(SEARCH("CLOSED",K1829))),"Closed/Completed","Other Active/Issued")</f>
        <v>Other Active/Issued</v>
      </c>
    </row>
    <row r="1830" spans="1:41">
      <c r="A1830" t="s">
        <v>9930</v>
      </c>
      <c r="B1830" t="s">
        <v>87</v>
      </c>
      <c r="C1830" t="s">
        <v>87</v>
      </c>
      <c r="D1830" t="s">
        <v>88</v>
      </c>
      <c r="E1830" t="s">
        <v>7318</v>
      </c>
      <c r="H1830" t="s">
        <v>6743</v>
      </c>
      <c r="K1830" t="s">
        <v>115</v>
      </c>
      <c r="L1830" t="s">
        <v>115</v>
      </c>
      <c r="M1830" t="s">
        <v>9931</v>
      </c>
      <c r="O1830" t="s">
        <v>9932</v>
      </c>
      <c r="P1830" s="10">
        <v>47.68656878</v>
      </c>
      <c r="Q1830" s="10">
        <v>-122.31178807</v>
      </c>
      <c r="R1830" t="s">
        <v>9933</v>
      </c>
      <c r="S1830" s="7">
        <v>11</v>
      </c>
      <c r="T1830" s="7">
        <v>2024</v>
      </c>
      <c r="U1830" s="7">
        <v>4</v>
      </c>
      <c r="Y1830" t="b">
        <v>1</v>
      </c>
      <c r="Z1830" t="b">
        <v>1</v>
      </c>
      <c r="AB1830">
        <v>4</v>
      </c>
      <c r="AC1830" t="b">
        <v>0</v>
      </c>
      <c r="AD1830" t="b">
        <v>1</v>
      </c>
      <c r="AE1830" t="b">
        <v>0</v>
      </c>
      <c r="AF1830" t="b">
        <v>0</v>
      </c>
      <c r="AG1830" s="11">
        <v>45617</v>
      </c>
      <c r="AI1830" s="12">
        <f>IF(OR(AG1830="",AH1830=""),"",AH1830-AG1830)</f>
        <v/>
      </c>
      <c r="AJ1830" s="13">
        <f>IF(OR(AI1830="",AA1830=""),"",AI1830=AA1830)</f>
        <v/>
      </c>
      <c r="AK1830" s="13">
        <f>IF(AI1830="","",AI1830&gt;60)</f>
        <v/>
      </c>
      <c r="AL1830" s="13" t="b">
        <f>IF(OR(Y1830=TRUE,AH1830=""),TRUE,FALSE)</f>
        <v>1</v>
      </c>
      <c r="AM1830" s="13">
        <f>IF(AI1830="","",AI1830&lt;0)</f>
        <v/>
      </c>
      <c r="AN1830" s="13" t="str">
        <f>IF(AH1830="","No inspection date",IF(AI1830&lt;0,"Negative chronology",IF(AI1830&lt;=30,"0-30",IF(AI1830&lt;=60,"31-60",IF(AI1830&lt;=90,"61-90",IF(AI1830&lt;=180,"91-180","181+"))))))</f>
        <v>No inspection date</v>
      </c>
      <c r="AO1830" s="13" t="str">
        <f>IF(OR(ISNUMBER(SEARCH("COMPLETED",K1830)),ISNUMBER(SEARCH("CLOSED",K1830))),"Closed/Completed","Other Active/Issued")</f>
        <v>Other Active/Issued</v>
      </c>
    </row>
    <row r="1831" spans="1:41">
      <c r="A1831" t="s">
        <v>9934</v>
      </c>
      <c r="B1831" t="s">
        <v>87</v>
      </c>
      <c r="C1831" t="s">
        <v>87</v>
      </c>
      <c r="D1831" t="s">
        <v>88</v>
      </c>
      <c r="E1831" t="s">
        <v>7318</v>
      </c>
      <c r="F1831" t="s">
        <v>9935</v>
      </c>
      <c r="H1831" t="s">
        <v>9936</v>
      </c>
      <c r="I1831" t="s">
        <v>9936</v>
      </c>
      <c r="J1831" t="s">
        <v>93</v>
      </c>
      <c r="K1831" t="s">
        <v>93</v>
      </c>
      <c r="L1831" t="s">
        <v>93</v>
      </c>
      <c r="M1831" t="s">
        <v>9937</v>
      </c>
      <c r="N1831" s="9">
        <v>98108</v>
      </c>
      <c r="O1831" t="s">
        <v>9938</v>
      </c>
      <c r="P1831" s="10">
        <v>47.53957107</v>
      </c>
      <c r="Q1831" s="10">
        <v>-122.32173595</v>
      </c>
      <c r="R1831" t="s">
        <v>9939</v>
      </c>
      <c r="S1831" s="7">
        <v>11</v>
      </c>
      <c r="T1831" s="7">
        <v>2024</v>
      </c>
      <c r="U1831" s="7">
        <v>4</v>
      </c>
      <c r="V1831">
        <v>11</v>
      </c>
      <c r="W1831">
        <v>2024</v>
      </c>
      <c r="X1831">
        <v>4</v>
      </c>
      <c r="Y1831" t="b">
        <v>0</v>
      </c>
      <c r="Z1831" t="b">
        <v>0</v>
      </c>
      <c r="AA1831">
        <v>0</v>
      </c>
      <c r="AB1831">
        <v>1</v>
      </c>
      <c r="AC1831" t="b">
        <v>0</v>
      </c>
      <c r="AD1831" t="b">
        <v>1</v>
      </c>
      <c r="AE1831" t="b">
        <v>0</v>
      </c>
      <c r="AF1831" t="b">
        <v>0</v>
      </c>
      <c r="AG1831" s="11">
        <v>45621</v>
      </c>
      <c r="AH1831" s="11">
        <v>45621</v>
      </c>
      <c r="AI1831" s="12">
        <f>IF(OR(AG1831="",AH1831=""),"",AH1831-AG1831)</f>
        <v>0.0</v>
      </c>
      <c r="AJ1831" s="13" t="b">
        <f>IF(OR(AI1831="",AA1831=""),"",AI1831=AA1831)</f>
        <v>1</v>
      </c>
      <c r="AK1831" s="13" t="b">
        <f>IF(AI1831="","",AI1831&gt;60)</f>
        <v>0</v>
      </c>
      <c r="AL1831" s="13" t="b">
        <f>IF(OR(Y1831=TRUE,AH1831=""),TRUE,FALSE)</f>
        <v>0</v>
      </c>
      <c r="AM1831" s="13" t="b">
        <f>IF(AI1831="","",AI1831&lt;0)</f>
        <v>0</v>
      </c>
      <c r="AN1831" s="13" t="str">
        <f>IF(AH1831="","No inspection date",IF(AI1831&lt;0,"Negative chronology",IF(AI1831&lt;=30,"0-30",IF(AI1831&lt;=60,"31-60",IF(AI1831&lt;=90,"61-90",IF(AI1831&lt;=180,"91-180","181+"))))))</f>
        <v>0-30</v>
      </c>
      <c r="AO1831" s="13" t="str">
        <f>IF(OR(ISNUMBER(SEARCH("COMPLETED",K1831)),ISNUMBER(SEARCH("CLOSED",K1831))),"Closed/Completed","Other Active/Issued")</f>
        <v>Closed/Completed</v>
      </c>
    </row>
    <row r="1832" spans="1:41">
      <c r="A1832" t="s">
        <v>9940</v>
      </c>
      <c r="B1832" t="s">
        <v>87</v>
      </c>
      <c r="C1832" t="s">
        <v>87</v>
      </c>
      <c r="D1832" t="s">
        <v>88</v>
      </c>
      <c r="E1832" t="s">
        <v>7318</v>
      </c>
      <c r="G1832" t="s">
        <v>6860</v>
      </c>
      <c r="H1832" t="s">
        <v>4694</v>
      </c>
      <c r="K1832" t="s">
        <v>115</v>
      </c>
      <c r="L1832" t="s">
        <v>115</v>
      </c>
      <c r="M1832" t="s">
        <v>9941</v>
      </c>
      <c r="N1832" s="9">
        <v>98136</v>
      </c>
      <c r="O1832" t="s">
        <v>9942</v>
      </c>
      <c r="P1832" s="10">
        <v>47.53980317</v>
      </c>
      <c r="Q1832" s="10">
        <v>-122.38633059</v>
      </c>
      <c r="R1832" t="s">
        <v>9943</v>
      </c>
      <c r="S1832" s="7">
        <v>11</v>
      </c>
      <c r="T1832" s="7">
        <v>2024</v>
      </c>
      <c r="U1832" s="7">
        <v>4</v>
      </c>
      <c r="Y1832" t="b">
        <v>1</v>
      </c>
      <c r="Z1832" t="b">
        <v>1</v>
      </c>
      <c r="AB1832">
        <v>1</v>
      </c>
      <c r="AC1832" t="b">
        <v>0</v>
      </c>
      <c r="AD1832" t="b">
        <v>1</v>
      </c>
      <c r="AE1832" t="b">
        <v>0</v>
      </c>
      <c r="AF1832" t="b">
        <v>0</v>
      </c>
      <c r="AG1832" s="11">
        <v>45622</v>
      </c>
      <c r="AI1832" s="12">
        <f>IF(OR(AG1832="",AH1832=""),"",AH1832-AG1832)</f>
        <v/>
      </c>
      <c r="AJ1832" s="13">
        <f>IF(OR(AI1832="",AA1832=""),"",AI1832=AA1832)</f>
        <v/>
      </c>
      <c r="AK1832" s="13">
        <f>IF(AI1832="","",AI1832&gt;60)</f>
        <v/>
      </c>
      <c r="AL1832" s="13" t="b">
        <f>IF(OR(Y1832=TRUE,AH1832=""),TRUE,FALSE)</f>
        <v>1</v>
      </c>
      <c r="AM1832" s="13">
        <f>IF(AI1832="","",AI1832&lt;0)</f>
        <v/>
      </c>
      <c r="AN1832" s="13" t="str">
        <f>IF(AH1832="","No inspection date",IF(AI1832&lt;0,"Negative chronology",IF(AI1832&lt;=30,"0-30",IF(AI1832&lt;=60,"31-60",IF(AI1832&lt;=90,"61-90",IF(AI1832&lt;=180,"91-180","181+"))))))</f>
        <v>No inspection date</v>
      </c>
      <c r="AO1832" s="13" t="str">
        <f>IF(OR(ISNUMBER(SEARCH("COMPLETED",K1832)),ISNUMBER(SEARCH("CLOSED",K1832))),"Closed/Completed","Other Active/Issued")</f>
        <v>Other Active/Issued</v>
      </c>
    </row>
    <row r="1833" spans="1:41">
      <c r="A1833" t="s">
        <v>9944</v>
      </c>
      <c r="B1833" t="s">
        <v>87</v>
      </c>
      <c r="C1833" t="s">
        <v>87</v>
      </c>
      <c r="D1833" t="s">
        <v>88</v>
      </c>
      <c r="E1833" t="s">
        <v>7318</v>
      </c>
      <c r="H1833" t="s">
        <v>5779</v>
      </c>
      <c r="I1833" t="s">
        <v>5134</v>
      </c>
      <c r="J1833" t="s">
        <v>93</v>
      </c>
      <c r="K1833" t="s">
        <v>93</v>
      </c>
      <c r="L1833" t="s">
        <v>93</v>
      </c>
      <c r="M1833" t="s">
        <v>3328</v>
      </c>
      <c r="N1833" s="9">
        <v>98136</v>
      </c>
      <c r="O1833" t="s">
        <v>9945</v>
      </c>
      <c r="P1833" s="10">
        <v>47.53423302</v>
      </c>
      <c r="Q1833" s="10">
        <v>-122.38814145</v>
      </c>
      <c r="R1833" t="s">
        <v>3330</v>
      </c>
      <c r="S1833" s="7">
        <v>12</v>
      </c>
      <c r="T1833" s="7">
        <v>2024</v>
      </c>
      <c r="U1833" s="7">
        <v>4</v>
      </c>
      <c r="V1833">
        <v>8</v>
      </c>
      <c r="W1833">
        <v>2025</v>
      </c>
      <c r="X1833">
        <v>3</v>
      </c>
      <c r="Y1833" t="b">
        <v>0</v>
      </c>
      <c r="Z1833" t="b">
        <v>0</v>
      </c>
      <c r="AA1833">
        <v>268</v>
      </c>
      <c r="AB1833">
        <v>1</v>
      </c>
      <c r="AC1833" t="b">
        <v>0</v>
      </c>
      <c r="AD1833" t="b">
        <v>1</v>
      </c>
      <c r="AE1833" t="b">
        <v>0</v>
      </c>
      <c r="AF1833" t="b">
        <v>0</v>
      </c>
      <c r="AG1833" s="11">
        <v>45629</v>
      </c>
      <c r="AH1833" s="11">
        <v>45897</v>
      </c>
      <c r="AI1833" s="12">
        <f>IF(OR(AG1833="",AH1833=""),"",AH1833-AG1833)</f>
        <v>268.0</v>
      </c>
      <c r="AJ1833" s="13" t="b">
        <f>IF(OR(AI1833="",AA1833=""),"",AI1833=AA1833)</f>
        <v>1</v>
      </c>
      <c r="AK1833" s="13" t="b">
        <f>IF(AI1833="","",AI1833&gt;60)</f>
        <v>1</v>
      </c>
      <c r="AL1833" s="13" t="b">
        <f>IF(OR(Y1833=TRUE,AH1833=""),TRUE,FALSE)</f>
        <v>0</v>
      </c>
      <c r="AM1833" s="13" t="b">
        <f>IF(AI1833="","",AI1833&lt;0)</f>
        <v>0</v>
      </c>
      <c r="AN1833" s="13" t="str">
        <f>IF(AH1833="","No inspection date",IF(AI1833&lt;0,"Negative chronology",IF(AI1833&lt;=30,"0-30",IF(AI1833&lt;=60,"31-60",IF(AI1833&lt;=90,"61-90",IF(AI1833&lt;=180,"91-180","181+"))))))</f>
        <v>181+</v>
      </c>
      <c r="AO1833" s="13" t="str">
        <f>IF(OR(ISNUMBER(SEARCH("COMPLETED",K1833)),ISNUMBER(SEARCH("CLOSED",K1833))),"Closed/Completed","Other Active/Issued")</f>
        <v>Closed/Completed</v>
      </c>
    </row>
    <row r="1834" spans="1:41">
      <c r="A1834" t="s">
        <v>9946</v>
      </c>
      <c r="B1834" t="s">
        <v>87</v>
      </c>
      <c r="C1834" t="s">
        <v>87</v>
      </c>
      <c r="D1834" t="s">
        <v>88</v>
      </c>
      <c r="E1834" t="s">
        <v>7318</v>
      </c>
      <c r="F1834" t="s">
        <v>9947</v>
      </c>
      <c r="H1834" t="s">
        <v>4706</v>
      </c>
      <c r="I1834" t="s">
        <v>4706</v>
      </c>
      <c r="J1834" t="s">
        <v>93</v>
      </c>
      <c r="K1834" t="s">
        <v>5967</v>
      </c>
      <c r="L1834" t="s">
        <v>5967</v>
      </c>
      <c r="M1834" t="s">
        <v>9948</v>
      </c>
      <c r="O1834" t="s">
        <v>9949</v>
      </c>
      <c r="P1834" s="10">
        <v>47.53206535</v>
      </c>
      <c r="Q1834" s="10">
        <v>-122.28561467</v>
      </c>
      <c r="R1834" t="s">
        <v>9950</v>
      </c>
      <c r="S1834" s="7">
        <v>12</v>
      </c>
      <c r="T1834" s="7">
        <v>2024</v>
      </c>
      <c r="U1834" s="7">
        <v>4</v>
      </c>
      <c r="V1834">
        <v>12</v>
      </c>
      <c r="W1834">
        <v>2024</v>
      </c>
      <c r="X1834">
        <v>4</v>
      </c>
      <c r="Y1834" t="b">
        <v>0</v>
      </c>
      <c r="Z1834" t="b">
        <v>0</v>
      </c>
      <c r="AA1834">
        <v>0</v>
      </c>
      <c r="AB1834">
        <v>2</v>
      </c>
      <c r="AC1834" t="b">
        <v>0</v>
      </c>
      <c r="AD1834" t="b">
        <v>1</v>
      </c>
      <c r="AE1834" t="b">
        <v>0</v>
      </c>
      <c r="AF1834" t="b">
        <v>0</v>
      </c>
      <c r="AG1834" s="11">
        <v>45630</v>
      </c>
      <c r="AH1834" s="11">
        <v>45630</v>
      </c>
      <c r="AI1834" s="12">
        <f>IF(OR(AG1834="",AH1834=""),"",AH1834-AG1834)</f>
        <v>0.0</v>
      </c>
      <c r="AJ1834" s="13" t="b">
        <f>IF(OR(AI1834="",AA1834=""),"",AI1834=AA1834)</f>
        <v>1</v>
      </c>
      <c r="AK1834" s="13" t="b">
        <f>IF(AI1834="","",AI1834&gt;60)</f>
        <v>0</v>
      </c>
      <c r="AL1834" s="13" t="b">
        <f>IF(OR(Y1834=TRUE,AH1834=""),TRUE,FALSE)</f>
        <v>0</v>
      </c>
      <c r="AM1834" s="13" t="b">
        <f>IF(AI1834="","",AI1834&lt;0)</f>
        <v>0</v>
      </c>
      <c r="AN1834" s="13" t="str">
        <f>IF(AH1834="","No inspection date",IF(AI1834&lt;0,"Negative chronology",IF(AI1834&lt;=30,"0-30",IF(AI1834&lt;=60,"31-60",IF(AI1834&lt;=90,"61-90",IF(AI1834&lt;=180,"91-180","181+"))))))</f>
        <v>0-30</v>
      </c>
      <c r="AO1834" s="13" t="str">
        <f>IF(OR(ISNUMBER(SEARCH("COMPLETED",K1834)),ISNUMBER(SEARCH("CLOSED",K1834))),"Closed/Completed","Other Active/Issued")</f>
        <v>Other Active/Issued</v>
      </c>
    </row>
    <row r="1835" spans="1:41">
      <c r="A1835" t="s">
        <v>9951</v>
      </c>
      <c r="B1835" t="s">
        <v>87</v>
      </c>
      <c r="C1835" t="s">
        <v>87</v>
      </c>
      <c r="D1835" t="s">
        <v>88</v>
      </c>
      <c r="E1835" t="s">
        <v>7318</v>
      </c>
      <c r="F1835" t="s">
        <v>9952</v>
      </c>
      <c r="G1835" t="s">
        <v>9400</v>
      </c>
      <c r="H1835" t="s">
        <v>4706</v>
      </c>
      <c r="I1835" t="s">
        <v>4706</v>
      </c>
      <c r="J1835" t="s">
        <v>93</v>
      </c>
      <c r="K1835" t="s">
        <v>5967</v>
      </c>
      <c r="L1835" t="s">
        <v>5967</v>
      </c>
      <c r="M1835" t="s">
        <v>9953</v>
      </c>
      <c r="O1835" t="s">
        <v>9954</v>
      </c>
      <c r="P1835" s="10">
        <v>47.53196776</v>
      </c>
      <c r="Q1835" s="10">
        <v>-122.28623961</v>
      </c>
      <c r="R1835" t="s">
        <v>9955</v>
      </c>
      <c r="S1835" s="7">
        <v>12</v>
      </c>
      <c r="T1835" s="7">
        <v>2024</v>
      </c>
      <c r="U1835" s="7">
        <v>4</v>
      </c>
      <c r="V1835">
        <v>12</v>
      </c>
      <c r="W1835">
        <v>2024</v>
      </c>
      <c r="X1835">
        <v>4</v>
      </c>
      <c r="Y1835" t="b">
        <v>0</v>
      </c>
      <c r="Z1835" t="b">
        <v>0</v>
      </c>
      <c r="AA1835">
        <v>0</v>
      </c>
      <c r="AB1835">
        <v>2</v>
      </c>
      <c r="AC1835" t="b">
        <v>0</v>
      </c>
      <c r="AD1835" t="b">
        <v>1</v>
      </c>
      <c r="AE1835" t="b">
        <v>0</v>
      </c>
      <c r="AF1835" t="b">
        <v>0</v>
      </c>
      <c r="AG1835" s="11">
        <v>45630</v>
      </c>
      <c r="AH1835" s="11">
        <v>45630</v>
      </c>
      <c r="AI1835" s="12">
        <f>IF(OR(AG1835="",AH1835=""),"",AH1835-AG1835)</f>
        <v>0.0</v>
      </c>
      <c r="AJ1835" s="13" t="b">
        <f>IF(OR(AI1835="",AA1835=""),"",AI1835=AA1835)</f>
        <v>1</v>
      </c>
      <c r="AK1835" s="13" t="b">
        <f>IF(AI1835="","",AI1835&gt;60)</f>
        <v>0</v>
      </c>
      <c r="AL1835" s="13" t="b">
        <f>IF(OR(Y1835=TRUE,AH1835=""),TRUE,FALSE)</f>
        <v>0</v>
      </c>
      <c r="AM1835" s="13" t="b">
        <f>IF(AI1835="","",AI1835&lt;0)</f>
        <v>0</v>
      </c>
      <c r="AN1835" s="13" t="str">
        <f>IF(AH1835="","No inspection date",IF(AI1835&lt;0,"Negative chronology",IF(AI1835&lt;=30,"0-30",IF(AI1835&lt;=60,"31-60",IF(AI1835&lt;=90,"61-90",IF(AI1835&lt;=180,"91-180","181+"))))))</f>
        <v>0-30</v>
      </c>
      <c r="AO1835" s="13" t="str">
        <f>IF(OR(ISNUMBER(SEARCH("COMPLETED",K1835)),ISNUMBER(SEARCH("CLOSED",K1835))),"Closed/Completed","Other Active/Issued")</f>
        <v>Other Active/Issued</v>
      </c>
    </row>
    <row r="1836" spans="1:41">
      <c r="A1836" t="s">
        <v>9956</v>
      </c>
      <c r="B1836" t="s">
        <v>87</v>
      </c>
      <c r="C1836" t="s">
        <v>87</v>
      </c>
      <c r="D1836" t="s">
        <v>88</v>
      </c>
      <c r="E1836" t="s">
        <v>7318</v>
      </c>
      <c r="F1836" t="s">
        <v>9957</v>
      </c>
      <c r="H1836" t="s">
        <v>6791</v>
      </c>
      <c r="I1836" t="s">
        <v>9958</v>
      </c>
      <c r="J1836" t="s">
        <v>137</v>
      </c>
      <c r="K1836" t="s">
        <v>93</v>
      </c>
      <c r="L1836" t="s">
        <v>93</v>
      </c>
      <c r="M1836" t="s">
        <v>9959</v>
      </c>
      <c r="N1836" s="9">
        <v>98117</v>
      </c>
      <c r="O1836" t="s">
        <v>9960</v>
      </c>
      <c r="P1836" s="10">
        <v>47.68967092</v>
      </c>
      <c r="Q1836" s="10">
        <v>-122.38730222</v>
      </c>
      <c r="R1836" t="s">
        <v>9961</v>
      </c>
      <c r="S1836" s="7">
        <v>12</v>
      </c>
      <c r="T1836" s="7">
        <v>2024</v>
      </c>
      <c r="U1836" s="7">
        <v>4</v>
      </c>
      <c r="V1836">
        <v>3</v>
      </c>
      <c r="W1836">
        <v>2025</v>
      </c>
      <c r="X1836">
        <v>1</v>
      </c>
      <c r="Y1836" t="b">
        <v>0</v>
      </c>
      <c r="Z1836" t="b">
        <v>0</v>
      </c>
      <c r="AA1836">
        <v>89</v>
      </c>
      <c r="AB1836">
        <v>6</v>
      </c>
      <c r="AC1836" t="b">
        <v>0</v>
      </c>
      <c r="AD1836" t="b">
        <v>1</v>
      </c>
      <c r="AE1836" t="b">
        <v>0</v>
      </c>
      <c r="AF1836" t="b">
        <v>0</v>
      </c>
      <c r="AG1836" s="11">
        <v>45631</v>
      </c>
      <c r="AH1836" s="11">
        <v>45720</v>
      </c>
      <c r="AI1836" s="12">
        <f>IF(OR(AG1836="",AH1836=""),"",AH1836-AG1836)</f>
        <v>89.0</v>
      </c>
      <c r="AJ1836" s="13" t="b">
        <f>IF(OR(AI1836="",AA1836=""),"",AI1836=AA1836)</f>
        <v>1</v>
      </c>
      <c r="AK1836" s="13" t="b">
        <f>IF(AI1836="","",AI1836&gt;60)</f>
        <v>1</v>
      </c>
      <c r="AL1836" s="13" t="b">
        <f>IF(OR(Y1836=TRUE,AH1836=""),TRUE,FALSE)</f>
        <v>0</v>
      </c>
      <c r="AM1836" s="13" t="b">
        <f>IF(AI1836="","",AI1836&lt;0)</f>
        <v>0</v>
      </c>
      <c r="AN1836" s="13" t="str">
        <f>IF(AH1836="","No inspection date",IF(AI1836&lt;0,"Negative chronology",IF(AI1836&lt;=30,"0-30",IF(AI1836&lt;=60,"31-60",IF(AI1836&lt;=90,"61-90",IF(AI1836&lt;=180,"91-180","181+"))))))</f>
        <v>61-90</v>
      </c>
      <c r="AO1836" s="13" t="str">
        <f>IF(OR(ISNUMBER(SEARCH("COMPLETED",K1836)),ISNUMBER(SEARCH("CLOSED",K1836))),"Closed/Completed","Other Active/Issued")</f>
        <v>Closed/Completed</v>
      </c>
    </row>
    <row r="1837" spans="1:41">
      <c r="A1837" t="s">
        <v>9962</v>
      </c>
      <c r="B1837" t="s">
        <v>87</v>
      </c>
      <c r="C1837" t="s">
        <v>87</v>
      </c>
      <c r="D1837" t="s">
        <v>88</v>
      </c>
      <c r="E1837" t="s">
        <v>7318</v>
      </c>
      <c r="F1837" t="s">
        <v>9963</v>
      </c>
      <c r="G1837" t="s">
        <v>9963</v>
      </c>
      <c r="H1837" t="s">
        <v>6813</v>
      </c>
      <c r="K1837" t="s">
        <v>93</v>
      </c>
      <c r="L1837" t="s">
        <v>93</v>
      </c>
      <c r="M1837" t="s">
        <v>9964</v>
      </c>
      <c r="O1837" t="s">
        <v>9965</v>
      </c>
      <c r="P1837" s="10">
        <v>47.58642534</v>
      </c>
      <c r="Q1837" s="10">
        <v>-122.38021127</v>
      </c>
      <c r="R1837" t="s">
        <v>9966</v>
      </c>
      <c r="S1837" s="7">
        <v>12</v>
      </c>
      <c r="T1837" s="7">
        <v>2024</v>
      </c>
      <c r="U1837" s="7">
        <v>4</v>
      </c>
      <c r="Y1837" t="b">
        <v>1</v>
      </c>
      <c r="Z1837" t="b">
        <v>1</v>
      </c>
      <c r="AB1837">
        <v>1</v>
      </c>
      <c r="AC1837" t="b">
        <v>0</v>
      </c>
      <c r="AD1837" t="b">
        <v>1</v>
      </c>
      <c r="AE1837" t="b">
        <v>0</v>
      </c>
      <c r="AF1837" t="b">
        <v>0</v>
      </c>
      <c r="AG1837" s="11">
        <v>45636</v>
      </c>
      <c r="AI1837" s="12">
        <f>IF(OR(AG1837="",AH1837=""),"",AH1837-AG1837)</f>
        <v/>
      </c>
      <c r="AJ1837" s="13">
        <f>IF(OR(AI1837="",AA1837=""),"",AI1837=AA1837)</f>
        <v/>
      </c>
      <c r="AK1837" s="13">
        <f>IF(AI1837="","",AI1837&gt;60)</f>
        <v/>
      </c>
      <c r="AL1837" s="13" t="b">
        <f>IF(OR(Y1837=TRUE,AH1837=""),TRUE,FALSE)</f>
        <v>1</v>
      </c>
      <c r="AM1837" s="13">
        <f>IF(AI1837="","",AI1837&lt;0)</f>
        <v/>
      </c>
      <c r="AN1837" s="13" t="str">
        <f>IF(AH1837="","No inspection date",IF(AI1837&lt;0,"Negative chronology",IF(AI1837&lt;=30,"0-30",IF(AI1837&lt;=60,"31-60",IF(AI1837&lt;=90,"61-90",IF(AI1837&lt;=180,"91-180","181+"))))))</f>
        <v>No inspection date</v>
      </c>
      <c r="AO1837" s="13" t="str">
        <f>IF(OR(ISNUMBER(SEARCH("COMPLETED",K1837)),ISNUMBER(SEARCH("CLOSED",K1837))),"Closed/Completed","Other Active/Issued")</f>
        <v>Closed/Completed</v>
      </c>
    </row>
    <row r="1838" spans="1:41">
      <c r="A1838" t="s">
        <v>9967</v>
      </c>
      <c r="B1838" t="s">
        <v>87</v>
      </c>
      <c r="C1838" t="s">
        <v>87</v>
      </c>
      <c r="D1838" t="s">
        <v>88</v>
      </c>
      <c r="E1838" t="s">
        <v>7318</v>
      </c>
      <c r="H1838" t="s">
        <v>3510</v>
      </c>
      <c r="I1838" t="s">
        <v>3510</v>
      </c>
      <c r="J1838" t="s">
        <v>93</v>
      </c>
      <c r="K1838" t="s">
        <v>1745</v>
      </c>
      <c r="L1838" t="s">
        <v>1745</v>
      </c>
      <c r="M1838" t="s">
        <v>9968</v>
      </c>
      <c r="N1838" s="9">
        <v>98105</v>
      </c>
      <c r="O1838" t="s">
        <v>9969</v>
      </c>
      <c r="P1838" s="10">
        <v>47.66570664</v>
      </c>
      <c r="Q1838" s="10">
        <v>-122.31555801</v>
      </c>
      <c r="R1838" t="s">
        <v>9970</v>
      </c>
      <c r="S1838" s="7">
        <v>12</v>
      </c>
      <c r="T1838" s="7">
        <v>2024</v>
      </c>
      <c r="U1838" s="7">
        <v>4</v>
      </c>
      <c r="V1838">
        <v>12</v>
      </c>
      <c r="W1838">
        <v>2024</v>
      </c>
      <c r="X1838">
        <v>4</v>
      </c>
      <c r="Y1838" t="b">
        <v>0</v>
      </c>
      <c r="Z1838" t="b">
        <v>0</v>
      </c>
      <c r="AA1838">
        <v>0</v>
      </c>
      <c r="AB1838">
        <v>4</v>
      </c>
      <c r="AC1838" t="b">
        <v>0</v>
      </c>
      <c r="AD1838" t="b">
        <v>1</v>
      </c>
      <c r="AE1838" t="b">
        <v>0</v>
      </c>
      <c r="AF1838" t="b">
        <v>0</v>
      </c>
      <c r="AG1838" s="11">
        <v>45637</v>
      </c>
      <c r="AH1838" s="11">
        <v>45637</v>
      </c>
      <c r="AI1838" s="12">
        <f>IF(OR(AG1838="",AH1838=""),"",AH1838-AG1838)</f>
        <v>0.0</v>
      </c>
      <c r="AJ1838" s="13" t="b">
        <f>IF(OR(AI1838="",AA1838=""),"",AI1838=AA1838)</f>
        <v>1</v>
      </c>
      <c r="AK1838" s="13" t="b">
        <f>IF(AI1838="","",AI1838&gt;60)</f>
        <v>0</v>
      </c>
      <c r="AL1838" s="13" t="b">
        <f>IF(OR(Y1838=TRUE,AH1838=""),TRUE,FALSE)</f>
        <v>0</v>
      </c>
      <c r="AM1838" s="13" t="b">
        <f>IF(AI1838="","",AI1838&lt;0)</f>
        <v>0</v>
      </c>
      <c r="AN1838" s="13" t="str">
        <f>IF(AH1838="","No inspection date",IF(AI1838&lt;0,"Negative chronology",IF(AI1838&lt;=30,"0-30",IF(AI1838&lt;=60,"31-60",IF(AI1838&lt;=90,"61-90",IF(AI1838&lt;=180,"91-180","181+"))))))</f>
        <v>0-30</v>
      </c>
      <c r="AO1838" s="13" t="str">
        <f>IF(OR(ISNUMBER(SEARCH("COMPLETED",K1838)),ISNUMBER(SEARCH("CLOSED",K1838))),"Closed/Completed","Other Active/Issued")</f>
        <v>Other Active/Issued</v>
      </c>
    </row>
    <row r="1839" spans="1:41">
      <c r="A1839" t="s">
        <v>9971</v>
      </c>
      <c r="B1839" t="s">
        <v>87</v>
      </c>
      <c r="C1839" t="s">
        <v>87</v>
      </c>
      <c r="D1839" t="s">
        <v>88</v>
      </c>
      <c r="E1839" t="s">
        <v>7318</v>
      </c>
      <c r="F1839" t="s">
        <v>9972</v>
      </c>
      <c r="H1839" t="s">
        <v>9973</v>
      </c>
      <c r="I1839" t="s">
        <v>9974</v>
      </c>
      <c r="J1839" t="s">
        <v>93</v>
      </c>
      <c r="K1839" t="s">
        <v>5967</v>
      </c>
      <c r="L1839" t="s">
        <v>5967</v>
      </c>
      <c r="M1839" t="s">
        <v>9975</v>
      </c>
      <c r="N1839" s="9">
        <v>98133</v>
      </c>
      <c r="O1839" t="s">
        <v>9976</v>
      </c>
      <c r="P1839" s="10">
        <v>47.73393174</v>
      </c>
      <c r="Q1839" s="10">
        <v>-122.33486756</v>
      </c>
      <c r="R1839" t="s">
        <v>9977</v>
      </c>
      <c r="S1839" s="7">
        <v>12</v>
      </c>
      <c r="T1839" s="7">
        <v>2024</v>
      </c>
      <c r="U1839" s="7">
        <v>4</v>
      </c>
      <c r="V1839">
        <v>12</v>
      </c>
      <c r="W1839">
        <v>2024</v>
      </c>
      <c r="X1839">
        <v>4</v>
      </c>
      <c r="Y1839" t="b">
        <v>0</v>
      </c>
      <c r="Z1839" t="b">
        <v>0</v>
      </c>
      <c r="AA1839">
        <v>-1</v>
      </c>
      <c r="AB1839">
        <v>5</v>
      </c>
      <c r="AC1839" t="b">
        <v>0</v>
      </c>
      <c r="AD1839" t="b">
        <v>1</v>
      </c>
      <c r="AE1839" t="b">
        <v>0</v>
      </c>
      <c r="AF1839" t="b">
        <v>0</v>
      </c>
      <c r="AG1839" s="11">
        <v>45639</v>
      </c>
      <c r="AH1839" s="11">
        <v>45638</v>
      </c>
      <c r="AI1839" s="12">
        <f>IF(OR(AG1839="",AH1839=""),"",AH1839-AG1839)</f>
        <v>-1.0</v>
      </c>
      <c r="AJ1839" s="13" t="b">
        <f>IF(OR(AI1839="",AA1839=""),"",AI1839=AA1839)</f>
        <v>1</v>
      </c>
      <c r="AK1839" s="13" t="b">
        <f>IF(AI1839="","",AI1839&gt;60)</f>
        <v>0</v>
      </c>
      <c r="AL1839" s="13" t="b">
        <f>IF(OR(Y1839=TRUE,AH1839=""),TRUE,FALSE)</f>
        <v>0</v>
      </c>
      <c r="AM1839" s="13" t="b">
        <f>IF(AI1839="","",AI1839&lt;0)</f>
        <v>1</v>
      </c>
      <c r="AN1839" s="13" t="str">
        <f>IF(AH1839="","No inspection date",IF(AI1839&lt;0,"Negative chronology",IF(AI1839&lt;=30,"0-30",IF(AI1839&lt;=60,"31-60",IF(AI1839&lt;=90,"61-90",IF(AI1839&lt;=180,"91-180","181+"))))))</f>
        <v>Negative chronology</v>
      </c>
      <c r="AO1839" s="13" t="str">
        <f>IF(OR(ISNUMBER(SEARCH("COMPLETED",K1839)),ISNUMBER(SEARCH("CLOSED",K1839))),"Closed/Completed","Other Active/Issued")</f>
        <v>Other Active/Issued</v>
      </c>
    </row>
    <row r="1840" spans="1:41">
      <c r="A1840" t="s">
        <v>9978</v>
      </c>
      <c r="B1840" t="s">
        <v>87</v>
      </c>
      <c r="C1840" t="s">
        <v>87</v>
      </c>
      <c r="D1840" t="s">
        <v>88</v>
      </c>
      <c r="E1840" t="s">
        <v>7318</v>
      </c>
      <c r="G1840" t="s">
        <v>9400</v>
      </c>
      <c r="H1840" t="s">
        <v>9979</v>
      </c>
      <c r="I1840" t="s">
        <v>9980</v>
      </c>
      <c r="J1840" t="s">
        <v>93</v>
      </c>
      <c r="K1840" t="s">
        <v>5967</v>
      </c>
      <c r="L1840" t="s">
        <v>5967</v>
      </c>
      <c r="M1840" t="s">
        <v>9948</v>
      </c>
      <c r="O1840" t="s">
        <v>9981</v>
      </c>
      <c r="P1840" s="10">
        <v>47.53206535</v>
      </c>
      <c r="Q1840" s="10">
        <v>-122.28561467</v>
      </c>
      <c r="R1840" t="s">
        <v>9950</v>
      </c>
      <c r="S1840" s="7">
        <v>12</v>
      </c>
      <c r="T1840" s="7">
        <v>2024</v>
      </c>
      <c r="U1840" s="7">
        <v>4</v>
      </c>
      <c r="V1840">
        <v>5</v>
      </c>
      <c r="W1840">
        <v>2025</v>
      </c>
      <c r="X1840">
        <v>2</v>
      </c>
      <c r="Y1840" t="b">
        <v>0</v>
      </c>
      <c r="Z1840" t="b">
        <v>0</v>
      </c>
      <c r="AA1840">
        <v>154</v>
      </c>
      <c r="AB1840">
        <v>2</v>
      </c>
      <c r="AC1840" t="b">
        <v>0</v>
      </c>
      <c r="AD1840" t="b">
        <v>1</v>
      </c>
      <c r="AE1840" t="b">
        <v>0</v>
      </c>
      <c r="AF1840" t="b">
        <v>0</v>
      </c>
      <c r="AG1840" s="11">
        <v>45642</v>
      </c>
      <c r="AH1840" s="11">
        <v>45796</v>
      </c>
      <c r="AI1840" s="12">
        <f>IF(OR(AG1840="",AH1840=""),"",AH1840-AG1840)</f>
        <v>154.0</v>
      </c>
      <c r="AJ1840" s="13" t="b">
        <f>IF(OR(AI1840="",AA1840=""),"",AI1840=AA1840)</f>
        <v>1</v>
      </c>
      <c r="AK1840" s="13" t="b">
        <f>IF(AI1840="","",AI1840&gt;60)</f>
        <v>1</v>
      </c>
      <c r="AL1840" s="13" t="b">
        <f>IF(OR(Y1840=TRUE,AH1840=""),TRUE,FALSE)</f>
        <v>0</v>
      </c>
      <c r="AM1840" s="13" t="b">
        <f>IF(AI1840="","",AI1840&lt;0)</f>
        <v>0</v>
      </c>
      <c r="AN1840" s="13" t="str">
        <f>IF(AH1840="","No inspection date",IF(AI1840&lt;0,"Negative chronology",IF(AI1840&lt;=30,"0-30",IF(AI1840&lt;=60,"31-60",IF(AI1840&lt;=90,"61-90",IF(AI1840&lt;=180,"91-180","181+"))))))</f>
        <v>91-180</v>
      </c>
      <c r="AO1840" s="13" t="str">
        <f>IF(OR(ISNUMBER(SEARCH("COMPLETED",K1840)),ISNUMBER(SEARCH("CLOSED",K1840))),"Closed/Completed","Other Active/Issued")</f>
        <v>Other Active/Issued</v>
      </c>
    </row>
    <row r="1841" spans="1:41">
      <c r="A1841" t="s">
        <v>9982</v>
      </c>
      <c r="B1841" t="s">
        <v>87</v>
      </c>
      <c r="C1841" t="s">
        <v>87</v>
      </c>
      <c r="D1841" t="s">
        <v>88</v>
      </c>
      <c r="E1841" t="s">
        <v>7318</v>
      </c>
      <c r="H1841" t="s">
        <v>4491</v>
      </c>
      <c r="K1841" t="s">
        <v>115</v>
      </c>
      <c r="L1841" t="s">
        <v>115</v>
      </c>
      <c r="M1841" t="s">
        <v>5014</v>
      </c>
      <c r="N1841" s="9">
        <v>98126</v>
      </c>
      <c r="O1841" t="s">
        <v>9983</v>
      </c>
      <c r="P1841" s="10">
        <v>47.55029899</v>
      </c>
      <c r="Q1841" s="10">
        <v>-122.37264267</v>
      </c>
      <c r="R1841" t="s">
        <v>5016</v>
      </c>
      <c r="S1841" s="7">
        <v>12</v>
      </c>
      <c r="T1841" s="7">
        <v>2024</v>
      </c>
      <c r="U1841" s="7">
        <v>4</v>
      </c>
      <c r="Y1841" t="b">
        <v>1</v>
      </c>
      <c r="Z1841" t="b">
        <v>1</v>
      </c>
      <c r="AB1841">
        <v>1</v>
      </c>
      <c r="AC1841" t="b">
        <v>0</v>
      </c>
      <c r="AD1841" t="b">
        <v>1</v>
      </c>
      <c r="AE1841" t="b">
        <v>0</v>
      </c>
      <c r="AF1841" t="b">
        <v>0</v>
      </c>
      <c r="AG1841" s="11">
        <v>45643</v>
      </c>
      <c r="AI1841" s="12">
        <f>IF(OR(AG1841="",AH1841=""),"",AH1841-AG1841)</f>
        <v/>
      </c>
      <c r="AJ1841" s="13">
        <f>IF(OR(AI1841="",AA1841=""),"",AI1841=AA1841)</f>
        <v/>
      </c>
      <c r="AK1841" s="13">
        <f>IF(AI1841="","",AI1841&gt;60)</f>
        <v/>
      </c>
      <c r="AL1841" s="13" t="b">
        <f>IF(OR(Y1841=TRUE,AH1841=""),TRUE,FALSE)</f>
        <v>1</v>
      </c>
      <c r="AM1841" s="13">
        <f>IF(AI1841="","",AI1841&lt;0)</f>
        <v/>
      </c>
      <c r="AN1841" s="13" t="str">
        <f>IF(AH1841="","No inspection date",IF(AI1841&lt;0,"Negative chronology",IF(AI1841&lt;=30,"0-30",IF(AI1841&lt;=60,"31-60",IF(AI1841&lt;=90,"61-90",IF(AI1841&lt;=180,"91-180","181+"))))))</f>
        <v>No inspection date</v>
      </c>
      <c r="AO1841" s="13" t="str">
        <f>IF(OR(ISNUMBER(SEARCH("COMPLETED",K1841)),ISNUMBER(SEARCH("CLOSED",K1841))),"Closed/Completed","Other Active/Issued")</f>
        <v>Other Active/Issued</v>
      </c>
    </row>
    <row r="1842" spans="1:41">
      <c r="A1842" t="s">
        <v>9984</v>
      </c>
      <c r="B1842" t="s">
        <v>87</v>
      </c>
      <c r="C1842" t="s">
        <v>87</v>
      </c>
      <c r="D1842" t="s">
        <v>88</v>
      </c>
      <c r="E1842" t="s">
        <v>7318</v>
      </c>
      <c r="F1842" t="s">
        <v>6860</v>
      </c>
      <c r="G1842" t="s">
        <v>9985</v>
      </c>
      <c r="H1842" t="s">
        <v>4491</v>
      </c>
      <c r="I1842" t="s">
        <v>6850</v>
      </c>
      <c r="J1842" t="s">
        <v>93</v>
      </c>
      <c r="K1842" t="s">
        <v>5967</v>
      </c>
      <c r="L1842" t="s">
        <v>5967</v>
      </c>
      <c r="M1842" t="s">
        <v>8289</v>
      </c>
      <c r="N1842" s="9">
        <v>98108</v>
      </c>
      <c r="O1842" t="s">
        <v>9986</v>
      </c>
      <c r="P1842" s="10">
        <v>47.53001859</v>
      </c>
      <c r="Q1842" s="10">
        <v>-122.32212494</v>
      </c>
      <c r="R1842" t="s">
        <v>8291</v>
      </c>
      <c r="S1842" s="7">
        <v>12</v>
      </c>
      <c r="T1842" s="7">
        <v>2024</v>
      </c>
      <c r="U1842" s="7">
        <v>4</v>
      </c>
      <c r="V1842">
        <v>2</v>
      </c>
      <c r="W1842">
        <v>2025</v>
      </c>
      <c r="X1842">
        <v>1</v>
      </c>
      <c r="Y1842" t="b">
        <v>0</v>
      </c>
      <c r="Z1842" t="b">
        <v>0</v>
      </c>
      <c r="AA1842">
        <v>71</v>
      </c>
      <c r="AB1842">
        <v>1</v>
      </c>
      <c r="AC1842" t="b">
        <v>0</v>
      </c>
      <c r="AD1842" t="b">
        <v>1</v>
      </c>
      <c r="AE1842" t="b">
        <v>0</v>
      </c>
      <c r="AF1842" t="b">
        <v>0</v>
      </c>
      <c r="AG1842" s="11">
        <v>45643</v>
      </c>
      <c r="AH1842" s="11">
        <v>45714</v>
      </c>
      <c r="AI1842" s="12">
        <f>IF(OR(AG1842="",AH1842=""),"",AH1842-AG1842)</f>
        <v>71.0</v>
      </c>
      <c r="AJ1842" s="13" t="b">
        <f>IF(OR(AI1842="",AA1842=""),"",AI1842=AA1842)</f>
        <v>1</v>
      </c>
      <c r="AK1842" s="13" t="b">
        <f>IF(AI1842="","",AI1842&gt;60)</f>
        <v>1</v>
      </c>
      <c r="AL1842" s="13" t="b">
        <f>IF(OR(Y1842=TRUE,AH1842=""),TRUE,FALSE)</f>
        <v>0</v>
      </c>
      <c r="AM1842" s="13" t="b">
        <f>IF(AI1842="","",AI1842&lt;0)</f>
        <v>0</v>
      </c>
      <c r="AN1842" s="13" t="str">
        <f>IF(AH1842="","No inspection date",IF(AI1842&lt;0,"Negative chronology",IF(AI1842&lt;=30,"0-30",IF(AI1842&lt;=60,"31-60",IF(AI1842&lt;=90,"61-90",IF(AI1842&lt;=180,"91-180","181+"))))))</f>
        <v>61-90</v>
      </c>
      <c r="AO1842" s="13" t="str">
        <f>IF(OR(ISNUMBER(SEARCH("COMPLETED",K1842)),ISNUMBER(SEARCH("CLOSED",K1842))),"Closed/Completed","Other Active/Issued")</f>
        <v>Other Active/Issued</v>
      </c>
    </row>
    <row r="1843" spans="1:41">
      <c r="A1843" t="s">
        <v>9987</v>
      </c>
      <c r="B1843" t="s">
        <v>87</v>
      </c>
      <c r="C1843" t="s">
        <v>87</v>
      </c>
      <c r="D1843" t="s">
        <v>88</v>
      </c>
      <c r="E1843" t="s">
        <v>7318</v>
      </c>
      <c r="G1843" t="s">
        <v>9988</v>
      </c>
      <c r="H1843" t="s">
        <v>4491</v>
      </c>
      <c r="K1843" t="s">
        <v>115</v>
      </c>
      <c r="L1843" t="s">
        <v>115</v>
      </c>
      <c r="M1843" t="s">
        <v>9975</v>
      </c>
      <c r="N1843" s="9">
        <v>98133</v>
      </c>
      <c r="O1843" t="s">
        <v>9989</v>
      </c>
      <c r="P1843" s="10">
        <v>47.73393174</v>
      </c>
      <c r="Q1843" s="10">
        <v>-122.33486756</v>
      </c>
      <c r="R1843" t="s">
        <v>9977</v>
      </c>
      <c r="S1843" s="7">
        <v>12</v>
      </c>
      <c r="T1843" s="7">
        <v>2024</v>
      </c>
      <c r="U1843" s="7">
        <v>4</v>
      </c>
      <c r="Y1843" t="b">
        <v>1</v>
      </c>
      <c r="Z1843" t="b">
        <v>1</v>
      </c>
      <c r="AB1843">
        <v>5</v>
      </c>
      <c r="AC1843" t="b">
        <v>0</v>
      </c>
      <c r="AD1843" t="b">
        <v>1</v>
      </c>
      <c r="AE1843" t="b">
        <v>0</v>
      </c>
      <c r="AF1843" t="b">
        <v>0</v>
      </c>
      <c r="AG1843" s="11">
        <v>45643</v>
      </c>
      <c r="AI1843" s="12">
        <f>IF(OR(AG1843="",AH1843=""),"",AH1843-AG1843)</f>
        <v/>
      </c>
      <c r="AJ1843" s="13">
        <f>IF(OR(AI1843="",AA1843=""),"",AI1843=AA1843)</f>
        <v/>
      </c>
      <c r="AK1843" s="13">
        <f>IF(AI1843="","",AI1843&gt;60)</f>
        <v/>
      </c>
      <c r="AL1843" s="13" t="b">
        <f>IF(OR(Y1843=TRUE,AH1843=""),TRUE,FALSE)</f>
        <v>1</v>
      </c>
      <c r="AM1843" s="13">
        <f>IF(AI1843="","",AI1843&lt;0)</f>
        <v/>
      </c>
      <c r="AN1843" s="13" t="str">
        <f>IF(AH1843="","No inspection date",IF(AI1843&lt;0,"Negative chronology",IF(AI1843&lt;=30,"0-30",IF(AI1843&lt;=60,"31-60",IF(AI1843&lt;=90,"61-90",IF(AI1843&lt;=180,"91-180","181+"))))))</f>
        <v>No inspection date</v>
      </c>
      <c r="AO1843" s="13" t="str">
        <f>IF(OR(ISNUMBER(SEARCH("COMPLETED",K1843)),ISNUMBER(SEARCH("CLOSED",K1843))),"Closed/Completed","Other Active/Issued")</f>
        <v>Other Active/Issued</v>
      </c>
    </row>
    <row r="1844" spans="1:41">
      <c r="A1844" t="s">
        <v>9990</v>
      </c>
      <c r="B1844" t="s">
        <v>87</v>
      </c>
      <c r="C1844" t="s">
        <v>87</v>
      </c>
      <c r="D1844" t="s">
        <v>88</v>
      </c>
      <c r="E1844" t="s">
        <v>7318</v>
      </c>
      <c r="F1844" t="s">
        <v>8174</v>
      </c>
      <c r="H1844" t="s">
        <v>4764</v>
      </c>
      <c r="I1844" t="s">
        <v>4917</v>
      </c>
      <c r="J1844" t="s">
        <v>137</v>
      </c>
      <c r="K1844" t="s">
        <v>93</v>
      </c>
      <c r="L1844" t="s">
        <v>93</v>
      </c>
      <c r="M1844" t="s">
        <v>9991</v>
      </c>
      <c r="N1844" s="9">
        <v>98119</v>
      </c>
      <c r="O1844" t="s">
        <v>9992</v>
      </c>
      <c r="P1844" s="10">
        <v>47.63917548</v>
      </c>
      <c r="Q1844" s="10">
        <v>-122.37537849</v>
      </c>
      <c r="R1844" t="s">
        <v>9993</v>
      </c>
      <c r="S1844" s="7">
        <v>12</v>
      </c>
      <c r="T1844" s="7">
        <v>2024</v>
      </c>
      <c r="U1844" s="7">
        <v>4</v>
      </c>
      <c r="V1844">
        <v>1</v>
      </c>
      <c r="W1844">
        <v>2025</v>
      </c>
      <c r="X1844">
        <v>1</v>
      </c>
      <c r="Y1844" t="b">
        <v>0</v>
      </c>
      <c r="Z1844" t="b">
        <v>0</v>
      </c>
      <c r="AA1844">
        <v>37</v>
      </c>
      <c r="AB1844">
        <v>7</v>
      </c>
      <c r="AC1844" t="b">
        <v>0</v>
      </c>
      <c r="AD1844" t="b">
        <v>1</v>
      </c>
      <c r="AE1844" t="b">
        <v>0</v>
      </c>
      <c r="AF1844" t="b">
        <v>0</v>
      </c>
      <c r="AG1844" s="11">
        <v>45650</v>
      </c>
      <c r="AH1844" s="11">
        <v>45687</v>
      </c>
      <c r="AI1844" s="12">
        <f>IF(OR(AG1844="",AH1844=""),"",AH1844-AG1844)</f>
        <v>37.0</v>
      </c>
      <c r="AJ1844" s="13" t="b">
        <f>IF(OR(AI1844="",AA1844=""),"",AI1844=AA1844)</f>
        <v>1</v>
      </c>
      <c r="AK1844" s="13" t="b">
        <f>IF(AI1844="","",AI1844&gt;60)</f>
        <v>0</v>
      </c>
      <c r="AL1844" s="13" t="b">
        <f>IF(OR(Y1844=TRUE,AH1844=""),TRUE,FALSE)</f>
        <v>0</v>
      </c>
      <c r="AM1844" s="13" t="b">
        <f>IF(AI1844="","",AI1844&lt;0)</f>
        <v>0</v>
      </c>
      <c r="AN1844" s="13" t="str">
        <f>IF(AH1844="","No inspection date",IF(AI1844&lt;0,"Negative chronology",IF(AI1844&lt;=30,"0-30",IF(AI1844&lt;=60,"31-60",IF(AI1844&lt;=90,"61-90",IF(AI1844&lt;=180,"91-180","181+"))))))</f>
        <v>31-60</v>
      </c>
      <c r="AO1844" s="13" t="str">
        <f>IF(OR(ISNUMBER(SEARCH("COMPLETED",K1844)),ISNUMBER(SEARCH("CLOSED",K1844))),"Closed/Completed","Other Active/Issued")</f>
        <v>Closed/Completed</v>
      </c>
    </row>
    <row r="1845" spans="1:41">
      <c r="A1845" t="s">
        <v>9994</v>
      </c>
      <c r="B1845" t="s">
        <v>87</v>
      </c>
      <c r="C1845" t="s">
        <v>87</v>
      </c>
      <c r="D1845" t="s">
        <v>88</v>
      </c>
      <c r="E1845" t="s">
        <v>7318</v>
      </c>
      <c r="G1845" t="s">
        <v>9995</v>
      </c>
      <c r="H1845" t="s">
        <v>4764</v>
      </c>
      <c r="I1845" t="s">
        <v>4917</v>
      </c>
      <c r="J1845" t="s">
        <v>93</v>
      </c>
      <c r="K1845" t="s">
        <v>93</v>
      </c>
      <c r="L1845" t="s">
        <v>93</v>
      </c>
      <c r="M1845" t="s">
        <v>9991</v>
      </c>
      <c r="N1845" s="9">
        <v>98119</v>
      </c>
      <c r="O1845" t="s">
        <v>9996</v>
      </c>
      <c r="P1845" s="10">
        <v>47.63917548</v>
      </c>
      <c r="Q1845" s="10">
        <v>-122.37537849</v>
      </c>
      <c r="R1845" t="s">
        <v>9993</v>
      </c>
      <c r="S1845" s="7">
        <v>12</v>
      </c>
      <c r="T1845" s="7">
        <v>2024</v>
      </c>
      <c r="U1845" s="7">
        <v>4</v>
      </c>
      <c r="V1845">
        <v>1</v>
      </c>
      <c r="W1845">
        <v>2025</v>
      </c>
      <c r="X1845">
        <v>1</v>
      </c>
      <c r="Y1845" t="b">
        <v>0</v>
      </c>
      <c r="Z1845" t="b">
        <v>0</v>
      </c>
      <c r="AA1845">
        <v>37</v>
      </c>
      <c r="AB1845">
        <v>7</v>
      </c>
      <c r="AC1845" t="b">
        <v>0</v>
      </c>
      <c r="AD1845" t="b">
        <v>1</v>
      </c>
      <c r="AE1845" t="b">
        <v>0</v>
      </c>
      <c r="AF1845" t="b">
        <v>0</v>
      </c>
      <c r="AG1845" s="11">
        <v>45650</v>
      </c>
      <c r="AH1845" s="11">
        <v>45687</v>
      </c>
      <c r="AI1845" s="12">
        <f>IF(OR(AG1845="",AH1845=""),"",AH1845-AG1845)</f>
        <v>37.0</v>
      </c>
      <c r="AJ1845" s="13" t="b">
        <f>IF(OR(AI1845="",AA1845=""),"",AI1845=AA1845)</f>
        <v>1</v>
      </c>
      <c r="AK1845" s="13" t="b">
        <f>IF(AI1845="","",AI1845&gt;60)</f>
        <v>0</v>
      </c>
      <c r="AL1845" s="13" t="b">
        <f>IF(OR(Y1845=TRUE,AH1845=""),TRUE,FALSE)</f>
        <v>0</v>
      </c>
      <c r="AM1845" s="13" t="b">
        <f>IF(AI1845="","",AI1845&lt;0)</f>
        <v>0</v>
      </c>
      <c r="AN1845" s="13" t="str">
        <f>IF(AH1845="","No inspection date",IF(AI1845&lt;0,"Negative chronology",IF(AI1845&lt;=30,"0-30",IF(AI1845&lt;=60,"31-60",IF(AI1845&lt;=90,"61-90",IF(AI1845&lt;=180,"91-180","181+"))))))</f>
        <v>31-60</v>
      </c>
      <c r="AO1845" s="13" t="str">
        <f>IF(OR(ISNUMBER(SEARCH("COMPLETED",K1845)),ISNUMBER(SEARCH("CLOSED",K1845))),"Closed/Completed","Other Active/Issued")</f>
        <v>Closed/Completed</v>
      </c>
    </row>
    <row r="1846" spans="1:41">
      <c r="A1846" t="s">
        <v>9997</v>
      </c>
      <c r="B1846" t="s">
        <v>87</v>
      </c>
      <c r="C1846" t="s">
        <v>87</v>
      </c>
      <c r="D1846" t="s">
        <v>88</v>
      </c>
      <c r="E1846" t="s">
        <v>7318</v>
      </c>
      <c r="F1846" t="s">
        <v>9998</v>
      </c>
      <c r="G1846" t="s">
        <v>9999</v>
      </c>
      <c r="H1846" t="s">
        <v>10000</v>
      </c>
      <c r="I1846" t="s">
        <v>10000</v>
      </c>
      <c r="J1846" t="s">
        <v>93</v>
      </c>
      <c r="K1846" t="s">
        <v>5967</v>
      </c>
      <c r="L1846" t="s">
        <v>5967</v>
      </c>
      <c r="M1846" t="s">
        <v>10001</v>
      </c>
      <c r="N1846" s="9">
        <v>98178</v>
      </c>
      <c r="O1846" t="s">
        <v>10002</v>
      </c>
      <c r="P1846" s="10">
        <v>47.5017919</v>
      </c>
      <c r="Q1846" s="10">
        <v>-122.24801896</v>
      </c>
      <c r="R1846" t="s">
        <v>10003</v>
      </c>
      <c r="S1846" s="7">
        <v>12</v>
      </c>
      <c r="T1846" s="7">
        <v>2024</v>
      </c>
      <c r="U1846" s="7">
        <v>4</v>
      </c>
      <c r="V1846">
        <v>12</v>
      </c>
      <c r="W1846">
        <v>2024</v>
      </c>
      <c r="X1846">
        <v>4</v>
      </c>
      <c r="Y1846" t="b">
        <v>0</v>
      </c>
      <c r="Z1846" t="b">
        <v>0</v>
      </c>
      <c r="AA1846">
        <v>0</v>
      </c>
      <c r="AB1846">
        <v>2</v>
      </c>
      <c r="AC1846" t="b">
        <v>0</v>
      </c>
      <c r="AD1846" t="b">
        <v>1</v>
      </c>
      <c r="AE1846" t="b">
        <v>0</v>
      </c>
      <c r="AF1846" t="b">
        <v>0</v>
      </c>
      <c r="AG1846" s="11">
        <v>45652</v>
      </c>
      <c r="AH1846" s="11">
        <v>45652</v>
      </c>
      <c r="AI1846" s="12">
        <f>IF(OR(AG1846="",AH1846=""),"",AH1846-AG1846)</f>
        <v>0.0</v>
      </c>
      <c r="AJ1846" s="13" t="b">
        <f>IF(OR(AI1846="",AA1846=""),"",AI1846=AA1846)</f>
        <v>1</v>
      </c>
      <c r="AK1846" s="13" t="b">
        <f>IF(AI1846="","",AI1846&gt;60)</f>
        <v>0</v>
      </c>
      <c r="AL1846" s="13" t="b">
        <f>IF(OR(Y1846=TRUE,AH1846=""),TRUE,FALSE)</f>
        <v>0</v>
      </c>
      <c r="AM1846" s="13" t="b">
        <f>IF(AI1846="","",AI1846&lt;0)</f>
        <v>0</v>
      </c>
      <c r="AN1846" s="13" t="str">
        <f>IF(AH1846="","No inspection date",IF(AI1846&lt;0,"Negative chronology",IF(AI1846&lt;=30,"0-30",IF(AI1846&lt;=60,"31-60",IF(AI1846&lt;=90,"61-90",IF(AI1846&lt;=180,"91-180","181+"))))))</f>
        <v>0-30</v>
      </c>
      <c r="AO1846" s="13" t="str">
        <f>IF(OR(ISNUMBER(SEARCH("COMPLETED",K1846)),ISNUMBER(SEARCH("CLOSED",K1846))),"Closed/Completed","Other Active/Issued")</f>
        <v>Other Active/Issued</v>
      </c>
    </row>
    <row r="1847" spans="1:41">
      <c r="A1847" t="s">
        <v>10004</v>
      </c>
      <c r="B1847" t="s">
        <v>87</v>
      </c>
      <c r="D1847" t="s">
        <v>88</v>
      </c>
      <c r="E1847" t="s">
        <v>7318</v>
      </c>
      <c r="H1847" t="s">
        <v>4802</v>
      </c>
      <c r="K1847" t="s">
        <v>93</v>
      </c>
      <c r="M1847" t="s">
        <v>10005</v>
      </c>
      <c r="O1847" t="s">
        <v>10006</v>
      </c>
      <c r="P1847" s="10">
        <v>47.52891708</v>
      </c>
      <c r="Q1847" s="10">
        <v>-122.28401266</v>
      </c>
      <c r="R1847" t="s">
        <v>10007</v>
      </c>
      <c r="S1847" s="7">
        <v>1</v>
      </c>
      <c r="T1847" s="7">
        <v>2025</v>
      </c>
      <c r="U1847" s="7">
        <v>1</v>
      </c>
      <c r="Y1847" t="b">
        <v>1</v>
      </c>
      <c r="Z1847" t="b">
        <v>1</v>
      </c>
      <c r="AB1847">
        <v>2</v>
      </c>
      <c r="AC1847" t="b">
        <v>0</v>
      </c>
      <c r="AD1847" t="b">
        <v>1</v>
      </c>
      <c r="AE1847" t="b">
        <v>0</v>
      </c>
      <c r="AF1847" t="b">
        <v>0</v>
      </c>
      <c r="AG1847" s="11">
        <v>45663</v>
      </c>
      <c r="AI1847" s="12">
        <f>IF(OR(AG1847="",AH1847=""),"",AH1847-AG1847)</f>
        <v/>
      </c>
      <c r="AJ1847" s="13">
        <f>IF(OR(AI1847="",AA1847=""),"",AI1847=AA1847)</f>
        <v/>
      </c>
      <c r="AK1847" s="13">
        <f>IF(AI1847="","",AI1847&gt;60)</f>
        <v/>
      </c>
      <c r="AL1847" s="13" t="b">
        <f>IF(OR(Y1847=TRUE,AH1847=""),TRUE,FALSE)</f>
        <v>1</v>
      </c>
      <c r="AM1847" s="13">
        <f>IF(AI1847="","",AI1847&lt;0)</f>
        <v/>
      </c>
      <c r="AN1847" s="13" t="str">
        <f>IF(AH1847="","No inspection date",IF(AI1847&lt;0,"Negative chronology",IF(AI1847&lt;=30,"0-30",IF(AI1847&lt;=60,"31-60",IF(AI1847&lt;=90,"61-90",IF(AI1847&lt;=180,"91-180","181+"))))))</f>
        <v>No inspection date</v>
      </c>
      <c r="AO1847" s="13" t="str">
        <f>IF(OR(ISNUMBER(SEARCH("COMPLETED",K1847)),ISNUMBER(SEARCH("CLOSED",K1847))),"Closed/Completed","Other Active/Issued")</f>
        <v>Closed/Completed</v>
      </c>
    </row>
    <row r="1848" spans="1:41">
      <c r="A1848" t="s">
        <v>10008</v>
      </c>
      <c r="B1848" t="s">
        <v>87</v>
      </c>
      <c r="D1848" t="s">
        <v>88</v>
      </c>
      <c r="E1848" t="s">
        <v>7318</v>
      </c>
      <c r="F1848" t="s">
        <v>10009</v>
      </c>
      <c r="H1848" t="s">
        <v>4813</v>
      </c>
      <c r="I1848" t="s">
        <v>4813</v>
      </c>
      <c r="J1848" t="s">
        <v>93</v>
      </c>
      <c r="K1848" t="s">
        <v>93</v>
      </c>
      <c r="M1848" t="s">
        <v>4634</v>
      </c>
      <c r="O1848" t="s">
        <v>10010</v>
      </c>
      <c r="P1848" s="10">
        <v>47.53315991</v>
      </c>
      <c r="Q1848" s="10">
        <v>-122.37359888</v>
      </c>
      <c r="R1848" t="s">
        <v>10011</v>
      </c>
      <c r="S1848" s="7">
        <v>1</v>
      </c>
      <c r="T1848" s="7">
        <v>2025</v>
      </c>
      <c r="U1848" s="7">
        <v>1</v>
      </c>
      <c r="V1848">
        <v>1</v>
      </c>
      <c r="W1848">
        <v>2025</v>
      </c>
      <c r="X1848">
        <v>1</v>
      </c>
      <c r="Y1848" t="b">
        <v>0</v>
      </c>
      <c r="Z1848" t="b">
        <v>0</v>
      </c>
      <c r="AA1848">
        <v>0</v>
      </c>
      <c r="AB1848">
        <v>1</v>
      </c>
      <c r="AC1848" t="b">
        <v>0</v>
      </c>
      <c r="AD1848" t="b">
        <v>1</v>
      </c>
      <c r="AE1848" t="b">
        <v>0</v>
      </c>
      <c r="AF1848" t="b">
        <v>0</v>
      </c>
      <c r="AG1848" s="11">
        <v>45664</v>
      </c>
      <c r="AH1848" s="11">
        <v>45664</v>
      </c>
      <c r="AI1848" s="12">
        <f>IF(OR(AG1848="",AH1848=""),"",AH1848-AG1848)</f>
        <v>0.0</v>
      </c>
      <c r="AJ1848" s="13" t="b">
        <f>IF(OR(AI1848="",AA1848=""),"",AI1848=AA1848)</f>
        <v>1</v>
      </c>
      <c r="AK1848" s="13" t="b">
        <f>IF(AI1848="","",AI1848&gt;60)</f>
        <v>0</v>
      </c>
      <c r="AL1848" s="13" t="b">
        <f>IF(OR(Y1848=TRUE,AH1848=""),TRUE,FALSE)</f>
        <v>0</v>
      </c>
      <c r="AM1848" s="13" t="b">
        <f>IF(AI1848="","",AI1848&lt;0)</f>
        <v>0</v>
      </c>
      <c r="AN1848" s="13" t="str">
        <f>IF(AH1848="","No inspection date",IF(AI1848&lt;0,"Negative chronology",IF(AI1848&lt;=30,"0-30",IF(AI1848&lt;=60,"31-60",IF(AI1848&lt;=90,"61-90",IF(AI1848&lt;=180,"91-180","181+"))))))</f>
        <v>0-30</v>
      </c>
      <c r="AO1848" s="13" t="str">
        <f>IF(OR(ISNUMBER(SEARCH("COMPLETED",K1848)),ISNUMBER(SEARCH("CLOSED",K1848))),"Closed/Completed","Other Active/Issued")</f>
        <v>Closed/Completed</v>
      </c>
    </row>
    <row r="1849" spans="1:41">
      <c r="A1849" t="s">
        <v>10012</v>
      </c>
      <c r="B1849" t="s">
        <v>87</v>
      </c>
      <c r="D1849" t="s">
        <v>88</v>
      </c>
      <c r="E1849" t="s">
        <v>7318</v>
      </c>
      <c r="H1849" t="s">
        <v>4813</v>
      </c>
      <c r="I1849" t="s">
        <v>5351</v>
      </c>
      <c r="J1849" t="s">
        <v>137</v>
      </c>
      <c r="K1849" t="s">
        <v>93</v>
      </c>
      <c r="M1849" t="s">
        <v>10005</v>
      </c>
      <c r="N1849" s="9">
        <v>98118</v>
      </c>
      <c r="O1849" t="s">
        <v>10013</v>
      </c>
      <c r="P1849" s="10">
        <v>47.52891708</v>
      </c>
      <c r="Q1849" s="10">
        <v>-122.28401266</v>
      </c>
      <c r="R1849" t="s">
        <v>10007</v>
      </c>
      <c r="S1849" s="7">
        <v>1</v>
      </c>
      <c r="T1849" s="7">
        <v>2025</v>
      </c>
      <c r="U1849" s="7">
        <v>1</v>
      </c>
      <c r="V1849">
        <v>9</v>
      </c>
      <c r="W1849">
        <v>2025</v>
      </c>
      <c r="X1849">
        <v>3</v>
      </c>
      <c r="Y1849" t="b">
        <v>0</v>
      </c>
      <c r="Z1849" t="b">
        <v>0</v>
      </c>
      <c r="AA1849">
        <v>245</v>
      </c>
      <c r="AB1849">
        <v>2</v>
      </c>
      <c r="AC1849" t="b">
        <v>0</v>
      </c>
      <c r="AD1849" t="b">
        <v>1</v>
      </c>
      <c r="AE1849" t="b">
        <v>0</v>
      </c>
      <c r="AF1849" t="b">
        <v>0</v>
      </c>
      <c r="AG1849" s="11">
        <v>45664</v>
      </c>
      <c r="AH1849" s="11">
        <v>45909</v>
      </c>
      <c r="AI1849" s="12">
        <f>IF(OR(AG1849="",AH1849=""),"",AH1849-AG1849)</f>
        <v>245.0</v>
      </c>
      <c r="AJ1849" s="13" t="b">
        <f>IF(OR(AI1849="",AA1849=""),"",AI1849=AA1849)</f>
        <v>1</v>
      </c>
      <c r="AK1849" s="13" t="b">
        <f>IF(AI1849="","",AI1849&gt;60)</f>
        <v>1</v>
      </c>
      <c r="AL1849" s="13" t="b">
        <f>IF(OR(Y1849=TRUE,AH1849=""),TRUE,FALSE)</f>
        <v>0</v>
      </c>
      <c r="AM1849" s="13" t="b">
        <f>IF(AI1849="","",AI1849&lt;0)</f>
        <v>0</v>
      </c>
      <c r="AN1849" s="13" t="str">
        <f>IF(AH1849="","No inspection date",IF(AI1849&lt;0,"Negative chronology",IF(AI1849&lt;=30,"0-30",IF(AI1849&lt;=60,"31-60",IF(AI1849&lt;=90,"61-90",IF(AI1849&lt;=180,"91-180","181+"))))))</f>
        <v>181+</v>
      </c>
      <c r="AO1849" s="13" t="str">
        <f>IF(OR(ISNUMBER(SEARCH("COMPLETED",K1849)),ISNUMBER(SEARCH("CLOSED",K1849))),"Closed/Completed","Other Active/Issued")</f>
        <v>Closed/Completed</v>
      </c>
    </row>
    <row r="1850" spans="1:41">
      <c r="A1850" t="s">
        <v>10014</v>
      </c>
      <c r="B1850" t="s">
        <v>87</v>
      </c>
      <c r="D1850" t="s">
        <v>88</v>
      </c>
      <c r="E1850" t="s">
        <v>7318</v>
      </c>
      <c r="H1850" t="s">
        <v>4819</v>
      </c>
      <c r="K1850" t="s">
        <v>1745</v>
      </c>
      <c r="M1850" t="s">
        <v>9908</v>
      </c>
      <c r="N1850" s="9">
        <v>98126</v>
      </c>
      <c r="O1850" t="s">
        <v>10015</v>
      </c>
      <c r="P1850" s="10">
        <v>47.58328893</v>
      </c>
      <c r="Q1850" s="10">
        <v>-122.37455822</v>
      </c>
      <c r="R1850" t="s">
        <v>9910</v>
      </c>
      <c r="S1850" s="7">
        <v>1</v>
      </c>
      <c r="T1850" s="7">
        <v>2025</v>
      </c>
      <c r="U1850" s="7">
        <v>1</v>
      </c>
      <c r="Y1850" t="b">
        <v>1</v>
      </c>
      <c r="Z1850" t="b">
        <v>1</v>
      </c>
      <c r="AB1850">
        <v>1</v>
      </c>
      <c r="AC1850" t="b">
        <v>0</v>
      </c>
      <c r="AD1850" t="b">
        <v>1</v>
      </c>
      <c r="AE1850" t="b">
        <v>0</v>
      </c>
      <c r="AF1850" t="b">
        <v>0</v>
      </c>
      <c r="AG1850" s="11">
        <v>45665</v>
      </c>
      <c r="AI1850" s="12">
        <f>IF(OR(AG1850="",AH1850=""),"",AH1850-AG1850)</f>
        <v/>
      </c>
      <c r="AJ1850" s="13">
        <f>IF(OR(AI1850="",AA1850=""),"",AI1850=AA1850)</f>
        <v/>
      </c>
      <c r="AK1850" s="13">
        <f>IF(AI1850="","",AI1850&gt;60)</f>
        <v/>
      </c>
      <c r="AL1850" s="13" t="b">
        <f>IF(OR(Y1850=TRUE,AH1850=""),TRUE,FALSE)</f>
        <v>1</v>
      </c>
      <c r="AM1850" s="13">
        <f>IF(AI1850="","",AI1850&lt;0)</f>
        <v/>
      </c>
      <c r="AN1850" s="13" t="str">
        <f>IF(AH1850="","No inspection date",IF(AI1850&lt;0,"Negative chronology",IF(AI1850&lt;=30,"0-30",IF(AI1850&lt;=60,"31-60",IF(AI1850&lt;=90,"61-90",IF(AI1850&lt;=180,"91-180","181+"))))))</f>
        <v>No inspection date</v>
      </c>
      <c r="AO1850" s="13" t="str">
        <f>IF(OR(ISNUMBER(SEARCH("COMPLETED",K1850)),ISNUMBER(SEARCH("CLOSED",K1850))),"Closed/Completed","Other Active/Issued")</f>
        <v>Other Active/Issued</v>
      </c>
    </row>
    <row r="1851" spans="1:41">
      <c r="A1851" t="s">
        <v>10016</v>
      </c>
      <c r="B1851" t="s">
        <v>87</v>
      </c>
      <c r="D1851" t="s">
        <v>88</v>
      </c>
      <c r="E1851" t="s">
        <v>7318</v>
      </c>
      <c r="F1851" t="s">
        <v>10017</v>
      </c>
      <c r="H1851" t="s">
        <v>4841</v>
      </c>
      <c r="I1851" t="s">
        <v>4825</v>
      </c>
      <c r="J1851" t="s">
        <v>93</v>
      </c>
      <c r="K1851" t="s">
        <v>5967</v>
      </c>
      <c r="M1851" t="s">
        <v>10018</v>
      </c>
      <c r="N1851" s="9">
        <v>98144</v>
      </c>
      <c r="O1851" t="s">
        <v>10019</v>
      </c>
      <c r="P1851" s="10">
        <v>47.57199691</v>
      </c>
      <c r="Q1851" s="10">
        <v>-122.29428708</v>
      </c>
      <c r="R1851" t="s">
        <v>10020</v>
      </c>
      <c r="S1851" s="7">
        <v>1</v>
      </c>
      <c r="T1851" s="7">
        <v>2025</v>
      </c>
      <c r="U1851" s="7">
        <v>1</v>
      </c>
      <c r="V1851">
        <v>1</v>
      </c>
      <c r="W1851">
        <v>2025</v>
      </c>
      <c r="X1851">
        <v>1</v>
      </c>
      <c r="Y1851" t="b">
        <v>0</v>
      </c>
      <c r="Z1851" t="b">
        <v>0</v>
      </c>
      <c r="AA1851">
        <v>-1</v>
      </c>
      <c r="AB1851">
        <v>2</v>
      </c>
      <c r="AC1851" t="b">
        <v>0</v>
      </c>
      <c r="AD1851" t="b">
        <v>1</v>
      </c>
      <c r="AE1851" t="b">
        <v>0</v>
      </c>
      <c r="AF1851" t="b">
        <v>0</v>
      </c>
      <c r="AG1851" s="11">
        <v>45667</v>
      </c>
      <c r="AH1851" s="11">
        <v>45666</v>
      </c>
      <c r="AI1851" s="12">
        <f>IF(OR(AG1851="",AH1851=""),"",AH1851-AG1851)</f>
        <v>-1.0</v>
      </c>
      <c r="AJ1851" s="13" t="b">
        <f>IF(OR(AI1851="",AA1851=""),"",AI1851=AA1851)</f>
        <v>1</v>
      </c>
      <c r="AK1851" s="13" t="b">
        <f>IF(AI1851="","",AI1851&gt;60)</f>
        <v>0</v>
      </c>
      <c r="AL1851" s="13" t="b">
        <f>IF(OR(Y1851=TRUE,AH1851=""),TRUE,FALSE)</f>
        <v>0</v>
      </c>
      <c r="AM1851" s="13" t="b">
        <f>IF(AI1851="","",AI1851&lt;0)</f>
        <v>1</v>
      </c>
      <c r="AN1851" s="13" t="str">
        <f>IF(AH1851="","No inspection date",IF(AI1851&lt;0,"Negative chronology",IF(AI1851&lt;=30,"0-30",IF(AI1851&lt;=60,"31-60",IF(AI1851&lt;=90,"61-90",IF(AI1851&lt;=180,"91-180","181+"))))))</f>
        <v>Negative chronology</v>
      </c>
      <c r="AO1851" s="13" t="str">
        <f>IF(OR(ISNUMBER(SEARCH("COMPLETED",K1851)),ISNUMBER(SEARCH("CLOSED",K1851))),"Closed/Completed","Other Active/Issued")</f>
        <v>Other Active/Issued</v>
      </c>
    </row>
    <row r="1852" spans="1:41">
      <c r="A1852" t="s">
        <v>10021</v>
      </c>
      <c r="B1852" t="s">
        <v>87</v>
      </c>
      <c r="D1852" t="s">
        <v>88</v>
      </c>
      <c r="E1852" t="s">
        <v>7318</v>
      </c>
      <c r="F1852" t="s">
        <v>10017</v>
      </c>
      <c r="H1852" t="s">
        <v>4841</v>
      </c>
      <c r="I1852" t="s">
        <v>4825</v>
      </c>
      <c r="J1852" t="s">
        <v>93</v>
      </c>
      <c r="K1852" t="s">
        <v>5967</v>
      </c>
      <c r="M1852" t="s">
        <v>10022</v>
      </c>
      <c r="N1852" s="9">
        <v>98144</v>
      </c>
      <c r="O1852" t="s">
        <v>10023</v>
      </c>
      <c r="P1852" s="10">
        <v>47.57192417</v>
      </c>
      <c r="Q1852" s="10">
        <v>-122.29450282</v>
      </c>
      <c r="R1852" t="s">
        <v>10024</v>
      </c>
      <c r="S1852" s="7">
        <v>1</v>
      </c>
      <c r="T1852" s="7">
        <v>2025</v>
      </c>
      <c r="U1852" s="7">
        <v>1</v>
      </c>
      <c r="V1852">
        <v>1</v>
      </c>
      <c r="W1852">
        <v>2025</v>
      </c>
      <c r="X1852">
        <v>1</v>
      </c>
      <c r="Y1852" t="b">
        <v>0</v>
      </c>
      <c r="Z1852" t="b">
        <v>0</v>
      </c>
      <c r="AA1852">
        <v>-1</v>
      </c>
      <c r="AB1852">
        <v>2</v>
      </c>
      <c r="AC1852" t="b">
        <v>0</v>
      </c>
      <c r="AD1852" t="b">
        <v>1</v>
      </c>
      <c r="AE1852" t="b">
        <v>0</v>
      </c>
      <c r="AF1852" t="b">
        <v>0</v>
      </c>
      <c r="AG1852" s="11">
        <v>45667</v>
      </c>
      <c r="AH1852" s="11">
        <v>45666</v>
      </c>
      <c r="AI1852" s="12">
        <f>IF(OR(AG1852="",AH1852=""),"",AH1852-AG1852)</f>
        <v>-1.0</v>
      </c>
      <c r="AJ1852" s="13" t="b">
        <f>IF(OR(AI1852="",AA1852=""),"",AI1852=AA1852)</f>
        <v>1</v>
      </c>
      <c r="AK1852" s="13" t="b">
        <f>IF(AI1852="","",AI1852&gt;60)</f>
        <v>0</v>
      </c>
      <c r="AL1852" s="13" t="b">
        <f>IF(OR(Y1852=TRUE,AH1852=""),TRUE,FALSE)</f>
        <v>0</v>
      </c>
      <c r="AM1852" s="13" t="b">
        <f>IF(AI1852="","",AI1852&lt;0)</f>
        <v>1</v>
      </c>
      <c r="AN1852" s="13" t="str">
        <f>IF(AH1852="","No inspection date",IF(AI1852&lt;0,"Negative chronology",IF(AI1852&lt;=30,"0-30",IF(AI1852&lt;=60,"31-60",IF(AI1852&lt;=90,"61-90",IF(AI1852&lt;=180,"91-180","181+"))))))</f>
        <v>Negative chronology</v>
      </c>
      <c r="AO1852" s="13" t="str">
        <f>IF(OR(ISNUMBER(SEARCH("COMPLETED",K1852)),ISNUMBER(SEARCH("CLOSED",K1852))),"Closed/Completed","Other Active/Issued")</f>
        <v>Other Active/Issued</v>
      </c>
    </row>
    <row r="1853" spans="1:41">
      <c r="A1853" t="s">
        <v>10025</v>
      </c>
      <c r="B1853" t="s">
        <v>87</v>
      </c>
      <c r="D1853" t="s">
        <v>88</v>
      </c>
      <c r="E1853" t="s">
        <v>7318</v>
      </c>
      <c r="H1853" t="s">
        <v>4841</v>
      </c>
      <c r="I1853" t="s">
        <v>10026</v>
      </c>
      <c r="J1853" t="s">
        <v>137</v>
      </c>
      <c r="K1853" t="s">
        <v>93</v>
      </c>
      <c r="M1853" t="s">
        <v>5533</v>
      </c>
      <c r="N1853" s="9">
        <v>98122</v>
      </c>
      <c r="O1853" t="s">
        <v>10027</v>
      </c>
      <c r="P1853" s="10">
        <v>47.61469864</v>
      </c>
      <c r="Q1853" s="10">
        <v>-122.32717348</v>
      </c>
      <c r="R1853" t="s">
        <v>5535</v>
      </c>
      <c r="S1853" s="7">
        <v>1</v>
      </c>
      <c r="T1853" s="7">
        <v>2025</v>
      </c>
      <c r="U1853" s="7">
        <v>1</v>
      </c>
      <c r="V1853">
        <v>11</v>
      </c>
      <c r="W1853">
        <v>2025</v>
      </c>
      <c r="X1853">
        <v>4</v>
      </c>
      <c r="Y1853" t="b">
        <v>0</v>
      </c>
      <c r="Z1853" t="b">
        <v>0</v>
      </c>
      <c r="AA1853">
        <v>310</v>
      </c>
      <c r="AB1853">
        <v>3</v>
      </c>
      <c r="AC1853" t="b">
        <v>0</v>
      </c>
      <c r="AD1853" t="b">
        <v>1</v>
      </c>
      <c r="AE1853" t="b">
        <v>0</v>
      </c>
      <c r="AF1853" t="b">
        <v>0</v>
      </c>
      <c r="AG1853" s="11">
        <v>45667</v>
      </c>
      <c r="AH1853" s="11">
        <v>45977</v>
      </c>
      <c r="AI1853" s="12">
        <f>IF(OR(AG1853="",AH1853=""),"",AH1853-AG1853)</f>
        <v>310.0</v>
      </c>
      <c r="AJ1853" s="13" t="b">
        <f>IF(OR(AI1853="",AA1853=""),"",AI1853=AA1853)</f>
        <v>1</v>
      </c>
      <c r="AK1853" s="13" t="b">
        <f>IF(AI1853="","",AI1853&gt;60)</f>
        <v>1</v>
      </c>
      <c r="AL1853" s="13" t="b">
        <f>IF(OR(Y1853=TRUE,AH1853=""),TRUE,FALSE)</f>
        <v>0</v>
      </c>
      <c r="AM1853" s="13" t="b">
        <f>IF(AI1853="","",AI1853&lt;0)</f>
        <v>0</v>
      </c>
      <c r="AN1853" s="13" t="str">
        <f>IF(AH1853="","No inspection date",IF(AI1853&lt;0,"Negative chronology",IF(AI1853&lt;=30,"0-30",IF(AI1853&lt;=60,"31-60",IF(AI1853&lt;=90,"61-90",IF(AI1853&lt;=180,"91-180","181+"))))))</f>
        <v>181+</v>
      </c>
      <c r="AO1853" s="13" t="str">
        <f>IF(OR(ISNUMBER(SEARCH("COMPLETED",K1853)),ISNUMBER(SEARCH("CLOSED",K1853))),"Closed/Completed","Other Active/Issued")</f>
        <v>Closed/Completed</v>
      </c>
    </row>
    <row r="1854" spans="1:41">
      <c r="A1854" t="s">
        <v>10028</v>
      </c>
      <c r="B1854" t="s">
        <v>87</v>
      </c>
      <c r="D1854" t="s">
        <v>88</v>
      </c>
      <c r="E1854" t="s">
        <v>7318</v>
      </c>
      <c r="F1854" t="s">
        <v>10029</v>
      </c>
      <c r="H1854" t="s">
        <v>4873</v>
      </c>
      <c r="I1854" t="s">
        <v>4852</v>
      </c>
      <c r="J1854" t="s">
        <v>93</v>
      </c>
      <c r="K1854" t="s">
        <v>5967</v>
      </c>
      <c r="M1854" t="s">
        <v>9345</v>
      </c>
      <c r="N1854" s="9">
        <v>98126</v>
      </c>
      <c r="O1854" t="s">
        <v>10030</v>
      </c>
      <c r="P1854" s="10">
        <v>47.56609486</v>
      </c>
      <c r="Q1854" s="10">
        <v>-122.3711161</v>
      </c>
      <c r="R1854" t="s">
        <v>9347</v>
      </c>
      <c r="S1854" s="7">
        <v>1</v>
      </c>
      <c r="T1854" s="7">
        <v>2025</v>
      </c>
      <c r="U1854" s="7">
        <v>1</v>
      </c>
      <c r="V1854">
        <v>1</v>
      </c>
      <c r="W1854">
        <v>2025</v>
      </c>
      <c r="X1854">
        <v>1</v>
      </c>
      <c r="Y1854" t="b">
        <v>0</v>
      </c>
      <c r="Z1854" t="b">
        <v>0</v>
      </c>
      <c r="AA1854">
        <v>-2</v>
      </c>
      <c r="AB1854">
        <v>1</v>
      </c>
      <c r="AC1854" t="b">
        <v>0</v>
      </c>
      <c r="AD1854" t="b">
        <v>1</v>
      </c>
      <c r="AE1854" t="b">
        <v>0</v>
      </c>
      <c r="AF1854" t="b">
        <v>0</v>
      </c>
      <c r="AG1854" s="11">
        <v>45672</v>
      </c>
      <c r="AH1854" s="11">
        <v>45670</v>
      </c>
      <c r="AI1854" s="12">
        <f>IF(OR(AG1854="",AH1854=""),"",AH1854-AG1854)</f>
        <v>-2.0</v>
      </c>
      <c r="AJ1854" s="13" t="b">
        <f>IF(OR(AI1854="",AA1854=""),"",AI1854=AA1854)</f>
        <v>1</v>
      </c>
      <c r="AK1854" s="13" t="b">
        <f>IF(AI1854="","",AI1854&gt;60)</f>
        <v>0</v>
      </c>
      <c r="AL1854" s="13" t="b">
        <f>IF(OR(Y1854=TRUE,AH1854=""),TRUE,FALSE)</f>
        <v>0</v>
      </c>
      <c r="AM1854" s="13" t="b">
        <f>IF(AI1854="","",AI1854&lt;0)</f>
        <v>1</v>
      </c>
      <c r="AN1854" s="13" t="str">
        <f>IF(AH1854="","No inspection date",IF(AI1854&lt;0,"Negative chronology",IF(AI1854&lt;=30,"0-30",IF(AI1854&lt;=60,"31-60",IF(AI1854&lt;=90,"61-90",IF(AI1854&lt;=180,"91-180","181+"))))))</f>
        <v>Negative chronology</v>
      </c>
      <c r="AO1854" s="13" t="str">
        <f>IF(OR(ISNUMBER(SEARCH("COMPLETED",K1854)),ISNUMBER(SEARCH("CLOSED",K1854))),"Closed/Completed","Other Active/Issued")</f>
        <v>Other Active/Issued</v>
      </c>
    </row>
    <row r="1855" spans="1:41">
      <c r="A1855" t="s">
        <v>10031</v>
      </c>
      <c r="B1855" t="s">
        <v>87</v>
      </c>
      <c r="D1855" t="s">
        <v>88</v>
      </c>
      <c r="E1855" t="s">
        <v>7318</v>
      </c>
      <c r="H1855" t="s">
        <v>4873</v>
      </c>
      <c r="I1855" t="s">
        <v>4852</v>
      </c>
      <c r="J1855" t="s">
        <v>93</v>
      </c>
      <c r="K1855" t="s">
        <v>5967</v>
      </c>
      <c r="M1855" t="s">
        <v>10032</v>
      </c>
      <c r="N1855" s="9">
        <v>98118</v>
      </c>
      <c r="O1855" t="s">
        <v>10033</v>
      </c>
      <c r="P1855" s="10">
        <v>47.54174317</v>
      </c>
      <c r="Q1855" s="10">
        <v>-122.27174848</v>
      </c>
      <c r="R1855" t="s">
        <v>10034</v>
      </c>
      <c r="S1855" s="7">
        <v>1</v>
      </c>
      <c r="T1855" s="7">
        <v>2025</v>
      </c>
      <c r="U1855" s="7">
        <v>1</v>
      </c>
      <c r="V1855">
        <v>1</v>
      </c>
      <c r="W1855">
        <v>2025</v>
      </c>
      <c r="X1855">
        <v>1</v>
      </c>
      <c r="Y1855" t="b">
        <v>0</v>
      </c>
      <c r="Z1855" t="b">
        <v>0</v>
      </c>
      <c r="AA1855">
        <v>-2</v>
      </c>
      <c r="AB1855">
        <v>2</v>
      </c>
      <c r="AC1855" t="b">
        <v>0</v>
      </c>
      <c r="AD1855" t="b">
        <v>1</v>
      </c>
      <c r="AE1855" t="b">
        <v>0</v>
      </c>
      <c r="AF1855" t="b">
        <v>0</v>
      </c>
      <c r="AG1855" s="11">
        <v>45672</v>
      </c>
      <c r="AH1855" s="11">
        <v>45670</v>
      </c>
      <c r="AI1855" s="12">
        <f>IF(OR(AG1855="",AH1855=""),"",AH1855-AG1855)</f>
        <v>-2.0</v>
      </c>
      <c r="AJ1855" s="13" t="b">
        <f>IF(OR(AI1855="",AA1855=""),"",AI1855=AA1855)</f>
        <v>1</v>
      </c>
      <c r="AK1855" s="13" t="b">
        <f>IF(AI1855="","",AI1855&gt;60)</f>
        <v>0</v>
      </c>
      <c r="AL1855" s="13" t="b">
        <f>IF(OR(Y1855=TRUE,AH1855=""),TRUE,FALSE)</f>
        <v>0</v>
      </c>
      <c r="AM1855" s="13" t="b">
        <f>IF(AI1855="","",AI1855&lt;0)</f>
        <v>1</v>
      </c>
      <c r="AN1855" s="13" t="str">
        <f>IF(AH1855="","No inspection date",IF(AI1855&lt;0,"Negative chronology",IF(AI1855&lt;=30,"0-30",IF(AI1855&lt;=60,"31-60",IF(AI1855&lt;=90,"61-90",IF(AI1855&lt;=180,"91-180","181+"))))))</f>
        <v>Negative chronology</v>
      </c>
      <c r="AO1855" s="13" t="str">
        <f>IF(OR(ISNUMBER(SEARCH("COMPLETED",K1855)),ISNUMBER(SEARCH("CLOSED",K1855))),"Closed/Completed","Other Active/Issued")</f>
        <v>Other Active/Issued</v>
      </c>
    </row>
    <row r="1856" spans="1:41">
      <c r="A1856" t="s">
        <v>10035</v>
      </c>
      <c r="B1856" t="s">
        <v>87</v>
      </c>
      <c r="D1856" t="s">
        <v>88</v>
      </c>
      <c r="E1856" t="s">
        <v>7318</v>
      </c>
      <c r="F1856" t="s">
        <v>10036</v>
      </c>
      <c r="H1856" t="s">
        <v>4873</v>
      </c>
      <c r="I1856" t="s">
        <v>4852</v>
      </c>
      <c r="J1856" t="s">
        <v>93</v>
      </c>
      <c r="K1856" t="s">
        <v>5967</v>
      </c>
      <c r="M1856" t="s">
        <v>10037</v>
      </c>
      <c r="N1856" s="9">
        <v>98118</v>
      </c>
      <c r="O1856" t="s">
        <v>10038</v>
      </c>
      <c r="P1856" s="10">
        <v>47.53133072</v>
      </c>
      <c r="Q1856" s="10">
        <v>-122.2735242</v>
      </c>
      <c r="R1856" t="s">
        <v>10039</v>
      </c>
      <c r="S1856" s="7">
        <v>1</v>
      </c>
      <c r="T1856" s="7">
        <v>2025</v>
      </c>
      <c r="U1856" s="7">
        <v>1</v>
      </c>
      <c r="V1856">
        <v>1</v>
      </c>
      <c r="W1856">
        <v>2025</v>
      </c>
      <c r="X1856">
        <v>1</v>
      </c>
      <c r="Y1856" t="b">
        <v>0</v>
      </c>
      <c r="Z1856" t="b">
        <v>0</v>
      </c>
      <c r="AA1856">
        <v>-2</v>
      </c>
      <c r="AB1856">
        <v>2</v>
      </c>
      <c r="AC1856" t="b">
        <v>0</v>
      </c>
      <c r="AD1856" t="b">
        <v>1</v>
      </c>
      <c r="AE1856" t="b">
        <v>0</v>
      </c>
      <c r="AF1856" t="b">
        <v>0</v>
      </c>
      <c r="AG1856" s="11">
        <v>45672</v>
      </c>
      <c r="AH1856" s="11">
        <v>45670</v>
      </c>
      <c r="AI1856" s="12">
        <f>IF(OR(AG1856="",AH1856=""),"",AH1856-AG1856)</f>
        <v>-2.0</v>
      </c>
      <c r="AJ1856" s="13" t="b">
        <f>IF(OR(AI1856="",AA1856=""),"",AI1856=AA1856)</f>
        <v>1</v>
      </c>
      <c r="AK1856" s="13" t="b">
        <f>IF(AI1856="","",AI1856&gt;60)</f>
        <v>0</v>
      </c>
      <c r="AL1856" s="13" t="b">
        <f>IF(OR(Y1856=TRUE,AH1856=""),TRUE,FALSE)</f>
        <v>0</v>
      </c>
      <c r="AM1856" s="13" t="b">
        <f>IF(AI1856="","",AI1856&lt;0)</f>
        <v>1</v>
      </c>
      <c r="AN1856" s="13" t="str">
        <f>IF(AH1856="","No inspection date",IF(AI1856&lt;0,"Negative chronology",IF(AI1856&lt;=30,"0-30",IF(AI1856&lt;=60,"31-60",IF(AI1856&lt;=90,"61-90",IF(AI1856&lt;=180,"91-180","181+"))))))</f>
        <v>Negative chronology</v>
      </c>
      <c r="AO1856" s="13" t="str">
        <f>IF(OR(ISNUMBER(SEARCH("COMPLETED",K1856)),ISNUMBER(SEARCH("CLOSED",K1856))),"Closed/Completed","Other Active/Issued")</f>
        <v>Other Active/Issued</v>
      </c>
    </row>
    <row r="1857" spans="1:41">
      <c r="A1857" t="s">
        <v>10040</v>
      </c>
      <c r="B1857" t="s">
        <v>87</v>
      </c>
      <c r="D1857" t="s">
        <v>88</v>
      </c>
      <c r="E1857" t="s">
        <v>7318</v>
      </c>
      <c r="F1857" t="s">
        <v>10041</v>
      </c>
      <c r="H1857" t="s">
        <v>6838</v>
      </c>
      <c r="I1857" t="s">
        <v>6838</v>
      </c>
      <c r="J1857" t="s">
        <v>93</v>
      </c>
      <c r="K1857" t="s">
        <v>5967</v>
      </c>
      <c r="M1857" t="s">
        <v>10042</v>
      </c>
      <c r="N1857" s="9">
        <v>98118</v>
      </c>
      <c r="O1857" t="s">
        <v>10043</v>
      </c>
      <c r="P1857" s="10">
        <v>47.56473878</v>
      </c>
      <c r="Q1857" s="10">
        <v>-122.28560498</v>
      </c>
      <c r="R1857" t="s">
        <v>10044</v>
      </c>
      <c r="S1857" s="7">
        <v>1</v>
      </c>
      <c r="T1857" s="7">
        <v>2025</v>
      </c>
      <c r="U1857" s="7">
        <v>1</v>
      </c>
      <c r="V1857">
        <v>1</v>
      </c>
      <c r="W1857">
        <v>2025</v>
      </c>
      <c r="X1857">
        <v>1</v>
      </c>
      <c r="Y1857" t="b">
        <v>0</v>
      </c>
      <c r="Z1857" t="b">
        <v>0</v>
      </c>
      <c r="AA1857">
        <v>0</v>
      </c>
      <c r="AB1857">
        <v>2</v>
      </c>
      <c r="AC1857" t="b">
        <v>0</v>
      </c>
      <c r="AD1857" t="b">
        <v>1</v>
      </c>
      <c r="AE1857" t="b">
        <v>0</v>
      </c>
      <c r="AF1857" t="b">
        <v>0</v>
      </c>
      <c r="AG1857" s="11">
        <v>45679</v>
      </c>
      <c r="AH1857" s="11">
        <v>45679</v>
      </c>
      <c r="AI1857" s="12">
        <f>IF(OR(AG1857="",AH1857=""),"",AH1857-AG1857)</f>
        <v>0.0</v>
      </c>
      <c r="AJ1857" s="13" t="b">
        <f>IF(OR(AI1857="",AA1857=""),"",AI1857=AA1857)</f>
        <v>1</v>
      </c>
      <c r="AK1857" s="13" t="b">
        <f>IF(AI1857="","",AI1857&gt;60)</f>
        <v>0</v>
      </c>
      <c r="AL1857" s="13" t="b">
        <f>IF(OR(Y1857=TRUE,AH1857=""),TRUE,FALSE)</f>
        <v>0</v>
      </c>
      <c r="AM1857" s="13" t="b">
        <f>IF(AI1857="","",AI1857&lt;0)</f>
        <v>0</v>
      </c>
      <c r="AN1857" s="13" t="str">
        <f>IF(AH1857="","No inspection date",IF(AI1857&lt;0,"Negative chronology",IF(AI1857&lt;=30,"0-30",IF(AI1857&lt;=60,"31-60",IF(AI1857&lt;=90,"61-90",IF(AI1857&lt;=180,"91-180","181+"))))))</f>
        <v>0-30</v>
      </c>
      <c r="AO1857" s="13" t="str">
        <f>IF(OR(ISNUMBER(SEARCH("COMPLETED",K1857)),ISNUMBER(SEARCH("CLOSED",K1857))),"Closed/Completed","Other Active/Issued")</f>
        <v>Other Active/Issued</v>
      </c>
    </row>
    <row r="1858" spans="1:41">
      <c r="A1858" t="s">
        <v>10045</v>
      </c>
      <c r="B1858" t="s">
        <v>87</v>
      </c>
      <c r="D1858" t="s">
        <v>88</v>
      </c>
      <c r="E1858" t="s">
        <v>7318</v>
      </c>
      <c r="F1858" t="s">
        <v>6860</v>
      </c>
      <c r="H1858" t="s">
        <v>6291</v>
      </c>
      <c r="I1858" t="s">
        <v>6291</v>
      </c>
      <c r="J1858" t="s">
        <v>93</v>
      </c>
      <c r="K1858" t="s">
        <v>5967</v>
      </c>
      <c r="M1858" t="s">
        <v>10046</v>
      </c>
      <c r="N1858" s="9">
        <v>98116</v>
      </c>
      <c r="O1858" t="s">
        <v>10047</v>
      </c>
      <c r="P1858" s="10">
        <v>47.58071962</v>
      </c>
      <c r="Q1858" s="10">
        <v>-122.4024258</v>
      </c>
      <c r="R1858" t="s">
        <v>10048</v>
      </c>
      <c r="S1858" s="7">
        <v>2</v>
      </c>
      <c r="T1858" s="7">
        <v>2025</v>
      </c>
      <c r="U1858" s="7">
        <v>1</v>
      </c>
      <c r="V1858">
        <v>2</v>
      </c>
      <c r="W1858">
        <v>2025</v>
      </c>
      <c r="X1858">
        <v>1</v>
      </c>
      <c r="Y1858" t="b">
        <v>0</v>
      </c>
      <c r="Z1858" t="b">
        <v>0</v>
      </c>
      <c r="AA1858">
        <v>0</v>
      </c>
      <c r="AB1858">
        <v>1</v>
      </c>
      <c r="AC1858" t="b">
        <v>0</v>
      </c>
      <c r="AD1858" t="b">
        <v>1</v>
      </c>
      <c r="AE1858" t="b">
        <v>0</v>
      </c>
      <c r="AF1858" t="b">
        <v>0</v>
      </c>
      <c r="AG1858" s="11">
        <v>45691</v>
      </c>
      <c r="AH1858" s="11">
        <v>45691</v>
      </c>
      <c r="AI1858" s="12">
        <f>IF(OR(AG1858="",AH1858=""),"",AH1858-AG1858)</f>
        <v>0.0</v>
      </c>
      <c r="AJ1858" s="13" t="b">
        <f>IF(OR(AI1858="",AA1858=""),"",AI1858=AA1858)</f>
        <v>1</v>
      </c>
      <c r="AK1858" s="13" t="b">
        <f>IF(AI1858="","",AI1858&gt;60)</f>
        <v>0</v>
      </c>
      <c r="AL1858" s="13" t="b">
        <f>IF(OR(Y1858=TRUE,AH1858=""),TRUE,FALSE)</f>
        <v>0</v>
      </c>
      <c r="AM1858" s="13" t="b">
        <f>IF(AI1858="","",AI1858&lt;0)</f>
        <v>0</v>
      </c>
      <c r="AN1858" s="13" t="str">
        <f>IF(AH1858="","No inspection date",IF(AI1858&lt;0,"Negative chronology",IF(AI1858&lt;=30,"0-30",IF(AI1858&lt;=60,"31-60",IF(AI1858&lt;=90,"61-90",IF(AI1858&lt;=180,"91-180","181+"))))))</f>
        <v>0-30</v>
      </c>
      <c r="AO1858" s="13" t="str">
        <f>IF(OR(ISNUMBER(SEARCH("COMPLETED",K1858)),ISNUMBER(SEARCH("CLOSED",K1858))),"Closed/Completed","Other Active/Issued")</f>
        <v>Other Active/Issued</v>
      </c>
    </row>
    <row r="1859" spans="1:41">
      <c r="A1859" t="s">
        <v>10049</v>
      </c>
      <c r="B1859" t="s">
        <v>87</v>
      </c>
      <c r="D1859" t="s">
        <v>88</v>
      </c>
      <c r="E1859" t="s">
        <v>7318</v>
      </c>
      <c r="H1859" t="s">
        <v>6785</v>
      </c>
      <c r="K1859" t="s">
        <v>115</v>
      </c>
      <c r="M1859" t="s">
        <v>4634</v>
      </c>
      <c r="N1859" s="9">
        <v>98126</v>
      </c>
      <c r="O1859" t="s">
        <v>10050</v>
      </c>
      <c r="P1859" s="10">
        <v>47.53315991</v>
      </c>
      <c r="Q1859" s="10">
        <v>-122.37359888</v>
      </c>
      <c r="R1859" t="s">
        <v>10011</v>
      </c>
      <c r="S1859" s="7">
        <v>2</v>
      </c>
      <c r="T1859" s="7">
        <v>2025</v>
      </c>
      <c r="U1859" s="7">
        <v>1</v>
      </c>
      <c r="Y1859" t="b">
        <v>1</v>
      </c>
      <c r="Z1859" t="b">
        <v>1</v>
      </c>
      <c r="AB1859">
        <v>1</v>
      </c>
      <c r="AC1859" t="b">
        <v>0</v>
      </c>
      <c r="AD1859" t="b">
        <v>1</v>
      </c>
      <c r="AE1859" t="b">
        <v>0</v>
      </c>
      <c r="AF1859" t="b">
        <v>0</v>
      </c>
      <c r="AG1859" s="11">
        <v>45692</v>
      </c>
      <c r="AI1859" s="12">
        <f>IF(OR(AG1859="",AH1859=""),"",AH1859-AG1859)</f>
        <v/>
      </c>
      <c r="AJ1859" s="13">
        <f>IF(OR(AI1859="",AA1859=""),"",AI1859=AA1859)</f>
        <v/>
      </c>
      <c r="AK1859" s="13">
        <f>IF(AI1859="","",AI1859&gt;60)</f>
        <v/>
      </c>
      <c r="AL1859" s="13" t="b">
        <f>IF(OR(Y1859=TRUE,AH1859=""),TRUE,FALSE)</f>
        <v>1</v>
      </c>
      <c r="AM1859" s="13">
        <f>IF(AI1859="","",AI1859&lt;0)</f>
        <v/>
      </c>
      <c r="AN1859" s="13" t="str">
        <f>IF(AH1859="","No inspection date",IF(AI1859&lt;0,"Negative chronology",IF(AI1859&lt;=30,"0-30",IF(AI1859&lt;=60,"31-60",IF(AI1859&lt;=90,"61-90",IF(AI1859&lt;=180,"91-180","181+"))))))</f>
        <v>No inspection date</v>
      </c>
      <c r="AO1859" s="13" t="str">
        <f>IF(OR(ISNUMBER(SEARCH("COMPLETED",K1859)),ISNUMBER(SEARCH("CLOSED",K1859))),"Closed/Completed","Other Active/Issued")</f>
        <v>Other Active/Issued</v>
      </c>
    </row>
    <row r="1860" spans="1:41">
      <c r="A1860" t="s">
        <v>10051</v>
      </c>
      <c r="B1860" t="s">
        <v>87</v>
      </c>
      <c r="D1860" t="s">
        <v>88</v>
      </c>
      <c r="E1860" t="s">
        <v>7318</v>
      </c>
      <c r="F1860" t="s">
        <v>10052</v>
      </c>
      <c r="H1860" t="s">
        <v>6785</v>
      </c>
      <c r="K1860" t="s">
        <v>93</v>
      </c>
      <c r="M1860" t="s">
        <v>6861</v>
      </c>
      <c r="N1860" s="9">
        <v>98116</v>
      </c>
      <c r="O1860" t="s">
        <v>10053</v>
      </c>
      <c r="P1860" s="10">
        <v>47.58100221</v>
      </c>
      <c r="Q1860" s="10">
        <v>-122.40190144</v>
      </c>
      <c r="R1860" t="s">
        <v>10054</v>
      </c>
      <c r="S1860" s="7">
        <v>2</v>
      </c>
      <c r="T1860" s="7">
        <v>2025</v>
      </c>
      <c r="U1860" s="7">
        <v>1</v>
      </c>
      <c r="Y1860" t="b">
        <v>1</v>
      </c>
      <c r="Z1860" t="b">
        <v>1</v>
      </c>
      <c r="AB1860">
        <v>1</v>
      </c>
      <c r="AC1860" t="b">
        <v>0</v>
      </c>
      <c r="AD1860" t="b">
        <v>1</v>
      </c>
      <c r="AE1860" t="b">
        <v>0</v>
      </c>
      <c r="AF1860" t="b">
        <v>0</v>
      </c>
      <c r="AG1860" s="11">
        <v>45692</v>
      </c>
      <c r="AI1860" s="12">
        <f>IF(OR(AG1860="",AH1860=""),"",AH1860-AG1860)</f>
        <v/>
      </c>
      <c r="AJ1860" s="13">
        <f>IF(OR(AI1860="",AA1860=""),"",AI1860=AA1860)</f>
        <v/>
      </c>
      <c r="AK1860" s="13">
        <f>IF(AI1860="","",AI1860&gt;60)</f>
        <v/>
      </c>
      <c r="AL1860" s="13" t="b">
        <f>IF(OR(Y1860=TRUE,AH1860=""),TRUE,FALSE)</f>
        <v>1</v>
      </c>
      <c r="AM1860" s="13">
        <f>IF(AI1860="","",AI1860&lt;0)</f>
        <v/>
      </c>
      <c r="AN1860" s="13" t="str">
        <f>IF(AH1860="","No inspection date",IF(AI1860&lt;0,"Negative chronology",IF(AI1860&lt;=30,"0-30",IF(AI1860&lt;=60,"31-60",IF(AI1860&lt;=90,"61-90",IF(AI1860&lt;=180,"91-180","181+"))))))</f>
        <v>No inspection date</v>
      </c>
      <c r="AO1860" s="13" t="str">
        <f>IF(OR(ISNUMBER(SEARCH("COMPLETED",K1860)),ISNUMBER(SEARCH("CLOSED",K1860))),"Closed/Completed","Other Active/Issued")</f>
        <v>Closed/Completed</v>
      </c>
    </row>
    <row r="1861" spans="1:41">
      <c r="A1861" t="s">
        <v>10055</v>
      </c>
      <c r="B1861" t="s">
        <v>87</v>
      </c>
      <c r="D1861" t="s">
        <v>88</v>
      </c>
      <c r="E1861" t="s">
        <v>7318</v>
      </c>
      <c r="H1861" t="s">
        <v>10056</v>
      </c>
      <c r="I1861" t="s">
        <v>6876</v>
      </c>
      <c r="J1861" t="s">
        <v>93</v>
      </c>
      <c r="K1861" t="s">
        <v>5967</v>
      </c>
      <c r="M1861" t="s">
        <v>10057</v>
      </c>
      <c r="N1861" s="9">
        <v>98144</v>
      </c>
      <c r="O1861" t="s">
        <v>10058</v>
      </c>
      <c r="P1861" s="10">
        <v>47.5720083</v>
      </c>
      <c r="Q1861" s="10">
        <v>-122.29245526</v>
      </c>
      <c r="R1861" t="s">
        <v>10059</v>
      </c>
      <c r="S1861" s="7">
        <v>2</v>
      </c>
      <c r="T1861" s="7">
        <v>2025</v>
      </c>
      <c r="U1861" s="7">
        <v>1</v>
      </c>
      <c r="V1861">
        <v>3</v>
      </c>
      <c r="W1861">
        <v>2025</v>
      </c>
      <c r="X1861">
        <v>1</v>
      </c>
      <c r="Y1861" t="b">
        <v>0</v>
      </c>
      <c r="Z1861" t="b">
        <v>0</v>
      </c>
      <c r="AA1861">
        <v>26</v>
      </c>
      <c r="AB1861">
        <v>2</v>
      </c>
      <c r="AC1861" t="b">
        <v>0</v>
      </c>
      <c r="AD1861" t="b">
        <v>1</v>
      </c>
      <c r="AE1861" t="b">
        <v>0</v>
      </c>
      <c r="AF1861" t="b">
        <v>0</v>
      </c>
      <c r="AG1861" s="11">
        <v>45693</v>
      </c>
      <c r="AH1861" s="11">
        <v>45719</v>
      </c>
      <c r="AI1861" s="12">
        <f>IF(OR(AG1861="",AH1861=""),"",AH1861-AG1861)</f>
        <v>26.0</v>
      </c>
      <c r="AJ1861" s="13" t="b">
        <f>IF(OR(AI1861="",AA1861=""),"",AI1861=AA1861)</f>
        <v>1</v>
      </c>
      <c r="AK1861" s="13" t="b">
        <f>IF(AI1861="","",AI1861&gt;60)</f>
        <v>0</v>
      </c>
      <c r="AL1861" s="13" t="b">
        <f>IF(OR(Y1861=TRUE,AH1861=""),TRUE,FALSE)</f>
        <v>0</v>
      </c>
      <c r="AM1861" s="13" t="b">
        <f>IF(AI1861="","",AI1861&lt;0)</f>
        <v>0</v>
      </c>
      <c r="AN1861" s="13" t="str">
        <f>IF(AH1861="","No inspection date",IF(AI1861&lt;0,"Negative chronology",IF(AI1861&lt;=30,"0-30",IF(AI1861&lt;=60,"31-60",IF(AI1861&lt;=90,"61-90",IF(AI1861&lt;=180,"91-180","181+"))))))</f>
        <v>0-30</v>
      </c>
      <c r="AO1861" s="13" t="str">
        <f>IF(OR(ISNUMBER(SEARCH("COMPLETED",K1861)),ISNUMBER(SEARCH("CLOSED",K1861))),"Closed/Completed","Other Active/Issued")</f>
        <v>Other Active/Issued</v>
      </c>
    </row>
    <row r="1862" spans="1:41">
      <c r="A1862" t="s">
        <v>10060</v>
      </c>
      <c r="B1862" t="s">
        <v>87</v>
      </c>
      <c r="D1862" t="s">
        <v>88</v>
      </c>
      <c r="E1862" t="s">
        <v>7318</v>
      </c>
      <c r="H1862" t="s">
        <v>9163</v>
      </c>
      <c r="I1862" t="s">
        <v>9163</v>
      </c>
      <c r="J1862" t="s">
        <v>93</v>
      </c>
      <c r="K1862" t="s">
        <v>93</v>
      </c>
      <c r="M1862" t="s">
        <v>9116</v>
      </c>
      <c r="N1862" s="9">
        <v>98105</v>
      </c>
      <c r="O1862" t="s">
        <v>10061</v>
      </c>
      <c r="P1862" s="10">
        <v>47.67049842</v>
      </c>
      <c r="Q1862" s="10">
        <v>-122.26056574</v>
      </c>
      <c r="R1862" t="s">
        <v>9118</v>
      </c>
      <c r="S1862" s="7">
        <v>2</v>
      </c>
      <c r="T1862" s="7">
        <v>2025</v>
      </c>
      <c r="U1862" s="7">
        <v>1</v>
      </c>
      <c r="V1862">
        <v>2</v>
      </c>
      <c r="W1862">
        <v>2025</v>
      </c>
      <c r="X1862">
        <v>1</v>
      </c>
      <c r="Y1862" t="b">
        <v>0</v>
      </c>
      <c r="Z1862" t="b">
        <v>0</v>
      </c>
      <c r="AA1862">
        <v>0</v>
      </c>
      <c r="AB1862">
        <v>4</v>
      </c>
      <c r="AC1862" t="b">
        <v>0</v>
      </c>
      <c r="AD1862" t="b">
        <v>1</v>
      </c>
      <c r="AE1862" t="b">
        <v>0</v>
      </c>
      <c r="AF1862" t="b">
        <v>0</v>
      </c>
      <c r="AG1862" s="11">
        <v>45698</v>
      </c>
      <c r="AH1862" s="11">
        <v>45698</v>
      </c>
      <c r="AI1862" s="12">
        <f>IF(OR(AG1862="",AH1862=""),"",AH1862-AG1862)</f>
        <v>0.0</v>
      </c>
      <c r="AJ1862" s="13" t="b">
        <f>IF(OR(AI1862="",AA1862=""),"",AI1862=AA1862)</f>
        <v>1</v>
      </c>
      <c r="AK1862" s="13" t="b">
        <f>IF(AI1862="","",AI1862&gt;60)</f>
        <v>0</v>
      </c>
      <c r="AL1862" s="13" t="b">
        <f>IF(OR(Y1862=TRUE,AH1862=""),TRUE,FALSE)</f>
        <v>0</v>
      </c>
      <c r="AM1862" s="13" t="b">
        <f>IF(AI1862="","",AI1862&lt;0)</f>
        <v>0</v>
      </c>
      <c r="AN1862" s="13" t="str">
        <f>IF(AH1862="","No inspection date",IF(AI1862&lt;0,"Negative chronology",IF(AI1862&lt;=30,"0-30",IF(AI1862&lt;=60,"31-60",IF(AI1862&lt;=90,"61-90",IF(AI1862&lt;=180,"91-180","181+"))))))</f>
        <v>0-30</v>
      </c>
      <c r="AO1862" s="13" t="str">
        <f>IF(OR(ISNUMBER(SEARCH("COMPLETED",K1862)),ISNUMBER(SEARCH("CLOSED",K1862))),"Closed/Completed","Other Active/Issued")</f>
        <v>Closed/Completed</v>
      </c>
    </row>
    <row r="1863" spans="1:41">
      <c r="A1863" t="s">
        <v>10062</v>
      </c>
      <c r="B1863" t="s">
        <v>87</v>
      </c>
      <c r="D1863" t="s">
        <v>88</v>
      </c>
      <c r="E1863" t="s">
        <v>7318</v>
      </c>
      <c r="H1863" t="s">
        <v>10063</v>
      </c>
      <c r="K1863" t="s">
        <v>115</v>
      </c>
      <c r="M1863" t="s">
        <v>7978</v>
      </c>
      <c r="N1863" s="9">
        <v>98133</v>
      </c>
      <c r="O1863" t="s">
        <v>10064</v>
      </c>
      <c r="P1863" s="10">
        <v>47.70403517</v>
      </c>
      <c r="Q1863" s="10">
        <v>-122.34148738</v>
      </c>
      <c r="R1863" t="s">
        <v>7980</v>
      </c>
      <c r="S1863" s="7">
        <v>2</v>
      </c>
      <c r="T1863" s="7">
        <v>2025</v>
      </c>
      <c r="U1863" s="7">
        <v>1</v>
      </c>
      <c r="Y1863" t="b">
        <v>1</v>
      </c>
      <c r="Z1863" t="b">
        <v>1</v>
      </c>
      <c r="AB1863">
        <v>5</v>
      </c>
      <c r="AC1863" t="b">
        <v>0</v>
      </c>
      <c r="AD1863" t="b">
        <v>1</v>
      </c>
      <c r="AE1863" t="b">
        <v>0</v>
      </c>
      <c r="AF1863" t="b">
        <v>0</v>
      </c>
      <c r="AG1863" s="11">
        <v>45699</v>
      </c>
      <c r="AI1863" s="12">
        <f>IF(OR(AG1863="",AH1863=""),"",AH1863-AG1863)</f>
        <v/>
      </c>
      <c r="AJ1863" s="13">
        <f>IF(OR(AI1863="",AA1863=""),"",AI1863=AA1863)</f>
        <v/>
      </c>
      <c r="AK1863" s="13">
        <f>IF(AI1863="","",AI1863&gt;60)</f>
        <v/>
      </c>
      <c r="AL1863" s="13" t="b">
        <f>IF(OR(Y1863=TRUE,AH1863=""),TRUE,FALSE)</f>
        <v>1</v>
      </c>
      <c r="AM1863" s="13">
        <f>IF(AI1863="","",AI1863&lt;0)</f>
        <v/>
      </c>
      <c r="AN1863" s="13" t="str">
        <f>IF(AH1863="","No inspection date",IF(AI1863&lt;0,"Negative chronology",IF(AI1863&lt;=30,"0-30",IF(AI1863&lt;=60,"31-60",IF(AI1863&lt;=90,"61-90",IF(AI1863&lt;=180,"91-180","181+"))))))</f>
        <v>No inspection date</v>
      </c>
      <c r="AO1863" s="13" t="str">
        <f>IF(OR(ISNUMBER(SEARCH("COMPLETED",K1863)),ISNUMBER(SEARCH("CLOSED",K1863))),"Closed/Completed","Other Active/Issued")</f>
        <v>Other Active/Issued</v>
      </c>
    </row>
    <row r="1864" spans="1:41">
      <c r="A1864" t="s">
        <v>10065</v>
      </c>
      <c r="B1864" t="s">
        <v>87</v>
      </c>
      <c r="D1864" t="s">
        <v>88</v>
      </c>
      <c r="E1864" t="s">
        <v>7318</v>
      </c>
      <c r="F1864" t="s">
        <v>10066</v>
      </c>
      <c r="H1864" t="s">
        <v>10063</v>
      </c>
      <c r="I1864" t="s">
        <v>10067</v>
      </c>
      <c r="J1864" t="s">
        <v>137</v>
      </c>
      <c r="K1864" t="s">
        <v>93</v>
      </c>
      <c r="M1864" t="s">
        <v>8074</v>
      </c>
      <c r="N1864" s="9">
        <v>98134</v>
      </c>
      <c r="O1864" t="s">
        <v>10068</v>
      </c>
      <c r="P1864" s="10">
        <v>47.57197792</v>
      </c>
      <c r="Q1864" s="10">
        <v>-122.32225873</v>
      </c>
      <c r="R1864" t="s">
        <v>8076</v>
      </c>
      <c r="S1864" s="7">
        <v>2</v>
      </c>
      <c r="T1864" s="7">
        <v>2025</v>
      </c>
      <c r="U1864" s="7">
        <v>1</v>
      </c>
      <c r="V1864">
        <v>7</v>
      </c>
      <c r="W1864">
        <v>2025</v>
      </c>
      <c r="X1864">
        <v>3</v>
      </c>
      <c r="Y1864" t="b">
        <v>0</v>
      </c>
      <c r="Z1864" t="b">
        <v>0</v>
      </c>
      <c r="AA1864">
        <v>142</v>
      </c>
      <c r="AB1864">
        <v>1</v>
      </c>
      <c r="AC1864" t="b">
        <v>0</v>
      </c>
      <c r="AD1864" t="b">
        <v>1</v>
      </c>
      <c r="AE1864" t="b">
        <v>0</v>
      </c>
      <c r="AF1864" t="b">
        <v>0</v>
      </c>
      <c r="AG1864" s="11">
        <v>45699</v>
      </c>
      <c r="AH1864" s="11">
        <v>45841</v>
      </c>
      <c r="AI1864" s="12">
        <f>IF(OR(AG1864="",AH1864=""),"",AH1864-AG1864)</f>
        <v>142.0</v>
      </c>
      <c r="AJ1864" s="13" t="b">
        <f>IF(OR(AI1864="",AA1864=""),"",AI1864=AA1864)</f>
        <v>1</v>
      </c>
      <c r="AK1864" s="13" t="b">
        <f>IF(AI1864="","",AI1864&gt;60)</f>
        <v>1</v>
      </c>
      <c r="AL1864" s="13" t="b">
        <f>IF(OR(Y1864=TRUE,AH1864=""),TRUE,FALSE)</f>
        <v>0</v>
      </c>
      <c r="AM1864" s="13" t="b">
        <f>IF(AI1864="","",AI1864&lt;0)</f>
        <v>0</v>
      </c>
      <c r="AN1864" s="13" t="str">
        <f>IF(AH1864="","No inspection date",IF(AI1864&lt;0,"Negative chronology",IF(AI1864&lt;=30,"0-30",IF(AI1864&lt;=60,"31-60",IF(AI1864&lt;=90,"61-90",IF(AI1864&lt;=180,"91-180","181+"))))))</f>
        <v>91-180</v>
      </c>
      <c r="AO1864" s="13" t="str">
        <f>IF(OR(ISNUMBER(SEARCH("COMPLETED",K1864)),ISNUMBER(SEARCH("CLOSED",K1864))),"Closed/Completed","Other Active/Issued")</f>
        <v>Closed/Completed</v>
      </c>
    </row>
    <row r="1865" spans="1:41">
      <c r="A1865" t="s">
        <v>10069</v>
      </c>
      <c r="B1865" t="s">
        <v>87</v>
      </c>
      <c r="D1865" t="s">
        <v>88</v>
      </c>
      <c r="E1865" t="s">
        <v>7318</v>
      </c>
      <c r="F1865" t="s">
        <v>10070</v>
      </c>
      <c r="H1865" t="s">
        <v>10063</v>
      </c>
      <c r="I1865" t="s">
        <v>10063</v>
      </c>
      <c r="J1865" t="s">
        <v>93</v>
      </c>
      <c r="K1865" t="s">
        <v>93</v>
      </c>
      <c r="M1865" t="s">
        <v>10071</v>
      </c>
      <c r="N1865" s="9">
        <v>98106</v>
      </c>
      <c r="O1865" t="s">
        <v>10072</v>
      </c>
      <c r="P1865" s="10">
        <v>47.54394146</v>
      </c>
      <c r="Q1865" s="10">
        <v>-122.36443815</v>
      </c>
      <c r="R1865" t="s">
        <v>10073</v>
      </c>
      <c r="S1865" s="7">
        <v>2</v>
      </c>
      <c r="T1865" s="7">
        <v>2025</v>
      </c>
      <c r="U1865" s="7">
        <v>1</v>
      </c>
      <c r="V1865">
        <v>2</v>
      </c>
      <c r="W1865">
        <v>2025</v>
      </c>
      <c r="X1865">
        <v>1</v>
      </c>
      <c r="Y1865" t="b">
        <v>0</v>
      </c>
      <c r="Z1865" t="b">
        <v>0</v>
      </c>
      <c r="AA1865">
        <v>0</v>
      </c>
      <c r="AB1865">
        <v>1</v>
      </c>
      <c r="AC1865" t="b">
        <v>0</v>
      </c>
      <c r="AD1865" t="b">
        <v>1</v>
      </c>
      <c r="AE1865" t="b">
        <v>0</v>
      </c>
      <c r="AF1865" t="b">
        <v>0</v>
      </c>
      <c r="AG1865" s="11">
        <v>45699</v>
      </c>
      <c r="AH1865" s="11">
        <v>45699</v>
      </c>
      <c r="AI1865" s="12">
        <f>IF(OR(AG1865="",AH1865=""),"",AH1865-AG1865)</f>
        <v>0.0</v>
      </c>
      <c r="AJ1865" s="13" t="b">
        <f>IF(OR(AI1865="",AA1865=""),"",AI1865=AA1865)</f>
        <v>1</v>
      </c>
      <c r="AK1865" s="13" t="b">
        <f>IF(AI1865="","",AI1865&gt;60)</f>
        <v>0</v>
      </c>
      <c r="AL1865" s="13" t="b">
        <f>IF(OR(Y1865=TRUE,AH1865=""),TRUE,FALSE)</f>
        <v>0</v>
      </c>
      <c r="AM1865" s="13" t="b">
        <f>IF(AI1865="","",AI1865&lt;0)</f>
        <v>0</v>
      </c>
      <c r="AN1865" s="13" t="str">
        <f>IF(AH1865="","No inspection date",IF(AI1865&lt;0,"Negative chronology",IF(AI1865&lt;=30,"0-30",IF(AI1865&lt;=60,"31-60",IF(AI1865&lt;=90,"61-90",IF(AI1865&lt;=180,"91-180","181+"))))))</f>
        <v>0-30</v>
      </c>
      <c r="AO1865" s="13" t="str">
        <f>IF(OR(ISNUMBER(SEARCH("COMPLETED",K1865)),ISNUMBER(SEARCH("CLOSED",K1865))),"Closed/Completed","Other Active/Issued")</f>
        <v>Closed/Completed</v>
      </c>
    </row>
    <row r="1866" spans="1:41">
      <c r="A1866" t="s">
        <v>10074</v>
      </c>
      <c r="B1866" t="s">
        <v>87</v>
      </c>
      <c r="D1866" t="s">
        <v>88</v>
      </c>
      <c r="E1866" t="s">
        <v>7318</v>
      </c>
      <c r="H1866" t="s">
        <v>6870</v>
      </c>
      <c r="K1866" t="s">
        <v>115</v>
      </c>
      <c r="M1866" t="s">
        <v>10046</v>
      </c>
      <c r="N1866" s="9">
        <v>98116</v>
      </c>
      <c r="O1866" t="s">
        <v>10075</v>
      </c>
      <c r="P1866" s="10">
        <v>47.58071962</v>
      </c>
      <c r="Q1866" s="10">
        <v>-122.4024258</v>
      </c>
      <c r="R1866" t="s">
        <v>10048</v>
      </c>
      <c r="S1866" s="7">
        <v>2</v>
      </c>
      <c r="T1866" s="7">
        <v>2025</v>
      </c>
      <c r="U1866" s="7">
        <v>1</v>
      </c>
      <c r="Y1866" t="b">
        <v>1</v>
      </c>
      <c r="Z1866" t="b">
        <v>1</v>
      </c>
      <c r="AB1866">
        <v>1</v>
      </c>
      <c r="AC1866" t="b">
        <v>0</v>
      </c>
      <c r="AD1866" t="b">
        <v>1</v>
      </c>
      <c r="AE1866" t="b">
        <v>0</v>
      </c>
      <c r="AF1866" t="b">
        <v>0</v>
      </c>
      <c r="AG1866" s="11">
        <v>45700</v>
      </c>
      <c r="AI1866" s="12">
        <f>IF(OR(AG1866="",AH1866=""),"",AH1866-AG1866)</f>
        <v/>
      </c>
      <c r="AJ1866" s="13">
        <f>IF(OR(AI1866="",AA1866=""),"",AI1866=AA1866)</f>
        <v/>
      </c>
      <c r="AK1866" s="13">
        <f>IF(AI1866="","",AI1866&gt;60)</f>
        <v/>
      </c>
      <c r="AL1866" s="13" t="b">
        <f>IF(OR(Y1866=TRUE,AH1866=""),TRUE,FALSE)</f>
        <v>1</v>
      </c>
      <c r="AM1866" s="13">
        <f>IF(AI1866="","",AI1866&lt;0)</f>
        <v/>
      </c>
      <c r="AN1866" s="13" t="str">
        <f>IF(AH1866="","No inspection date",IF(AI1866&lt;0,"Negative chronology",IF(AI1866&lt;=30,"0-30",IF(AI1866&lt;=60,"31-60",IF(AI1866&lt;=90,"61-90",IF(AI1866&lt;=180,"91-180","181+"))))))</f>
        <v>No inspection date</v>
      </c>
      <c r="AO1866" s="13" t="str">
        <f>IF(OR(ISNUMBER(SEARCH("COMPLETED",K1866)),ISNUMBER(SEARCH("CLOSED",K1866))),"Closed/Completed","Other Active/Issued")</f>
        <v>Other Active/Issued</v>
      </c>
    </row>
    <row r="1867" spans="1:41">
      <c r="A1867" t="s">
        <v>10076</v>
      </c>
      <c r="B1867" t="s">
        <v>87</v>
      </c>
      <c r="D1867" t="s">
        <v>88</v>
      </c>
      <c r="E1867" t="s">
        <v>7318</v>
      </c>
      <c r="F1867" t="s">
        <v>10029</v>
      </c>
      <c r="H1867" t="s">
        <v>6870</v>
      </c>
      <c r="I1867" t="s">
        <v>6892</v>
      </c>
      <c r="J1867" t="s">
        <v>137</v>
      </c>
      <c r="K1867" t="s">
        <v>93</v>
      </c>
      <c r="M1867" t="s">
        <v>9237</v>
      </c>
      <c r="N1867" s="9">
        <v>98178</v>
      </c>
      <c r="O1867" t="s">
        <v>10077</v>
      </c>
      <c r="P1867" s="10">
        <v>47.50088735</v>
      </c>
      <c r="Q1867" s="10">
        <v>-122.26892934</v>
      </c>
      <c r="R1867" t="s">
        <v>9239</v>
      </c>
      <c r="S1867" s="7">
        <v>2</v>
      </c>
      <c r="T1867" s="7">
        <v>2025</v>
      </c>
      <c r="U1867" s="7">
        <v>1</v>
      </c>
      <c r="V1867">
        <v>3</v>
      </c>
      <c r="W1867">
        <v>2025</v>
      </c>
      <c r="X1867">
        <v>1</v>
      </c>
      <c r="Y1867" t="b">
        <v>0</v>
      </c>
      <c r="Z1867" t="b">
        <v>0</v>
      </c>
      <c r="AA1867">
        <v>36</v>
      </c>
      <c r="AB1867">
        <v>2</v>
      </c>
      <c r="AC1867" t="b">
        <v>0</v>
      </c>
      <c r="AD1867" t="b">
        <v>1</v>
      </c>
      <c r="AE1867" t="b">
        <v>0</v>
      </c>
      <c r="AF1867" t="b">
        <v>0</v>
      </c>
      <c r="AG1867" s="11">
        <v>45700</v>
      </c>
      <c r="AH1867" s="11">
        <v>45736</v>
      </c>
      <c r="AI1867" s="12">
        <f>IF(OR(AG1867="",AH1867=""),"",AH1867-AG1867)</f>
        <v>36.0</v>
      </c>
      <c r="AJ1867" s="13" t="b">
        <f>IF(OR(AI1867="",AA1867=""),"",AI1867=AA1867)</f>
        <v>1</v>
      </c>
      <c r="AK1867" s="13" t="b">
        <f>IF(AI1867="","",AI1867&gt;60)</f>
        <v>0</v>
      </c>
      <c r="AL1867" s="13" t="b">
        <f>IF(OR(Y1867=TRUE,AH1867=""),TRUE,FALSE)</f>
        <v>0</v>
      </c>
      <c r="AM1867" s="13" t="b">
        <f>IF(AI1867="","",AI1867&lt;0)</f>
        <v>0</v>
      </c>
      <c r="AN1867" s="13" t="str">
        <f>IF(AH1867="","No inspection date",IF(AI1867&lt;0,"Negative chronology",IF(AI1867&lt;=30,"0-30",IF(AI1867&lt;=60,"31-60",IF(AI1867&lt;=90,"61-90",IF(AI1867&lt;=180,"91-180","181+"))))))</f>
        <v>31-60</v>
      </c>
      <c r="AO1867" s="13" t="str">
        <f>IF(OR(ISNUMBER(SEARCH("COMPLETED",K1867)),ISNUMBER(SEARCH("CLOSED",K1867))),"Closed/Completed","Other Active/Issued")</f>
        <v>Closed/Completed</v>
      </c>
    </row>
    <row r="1868" spans="1:41">
      <c r="A1868" t="s">
        <v>10078</v>
      </c>
      <c r="B1868" t="s">
        <v>87</v>
      </c>
      <c r="D1868" t="s">
        <v>88</v>
      </c>
      <c r="E1868" t="s">
        <v>7318</v>
      </c>
      <c r="H1868" t="s">
        <v>3761</v>
      </c>
      <c r="I1868" t="s">
        <v>5155</v>
      </c>
      <c r="J1868" t="s">
        <v>137</v>
      </c>
      <c r="K1868" t="s">
        <v>93</v>
      </c>
      <c r="M1868" t="s">
        <v>10079</v>
      </c>
      <c r="O1868" t="s">
        <v>10080</v>
      </c>
      <c r="P1868" s="10">
        <v>47.58349649</v>
      </c>
      <c r="Q1868" s="10">
        <v>-122.3008982</v>
      </c>
      <c r="R1868" t="s">
        <v>10081</v>
      </c>
      <c r="S1868" s="7">
        <v>2</v>
      </c>
      <c r="T1868" s="7">
        <v>2025</v>
      </c>
      <c r="U1868" s="7">
        <v>1</v>
      </c>
      <c r="V1868">
        <v>7</v>
      </c>
      <c r="W1868">
        <v>2025</v>
      </c>
      <c r="X1868">
        <v>3</v>
      </c>
      <c r="Y1868" t="b">
        <v>0</v>
      </c>
      <c r="Z1868" t="b">
        <v>0</v>
      </c>
      <c r="AA1868">
        <v>137</v>
      </c>
      <c r="AB1868">
        <v>2</v>
      </c>
      <c r="AC1868" t="b">
        <v>0</v>
      </c>
      <c r="AD1868" t="b">
        <v>1</v>
      </c>
      <c r="AE1868" t="b">
        <v>0</v>
      </c>
      <c r="AF1868" t="b">
        <v>0</v>
      </c>
      <c r="AG1868" s="11">
        <v>45702</v>
      </c>
      <c r="AH1868" s="11">
        <v>45839</v>
      </c>
      <c r="AI1868" s="12">
        <f>IF(OR(AG1868="",AH1868=""),"",AH1868-AG1868)</f>
        <v>137.0</v>
      </c>
      <c r="AJ1868" s="13" t="b">
        <f>IF(OR(AI1868="",AA1868=""),"",AI1868=AA1868)</f>
        <v>1</v>
      </c>
      <c r="AK1868" s="13" t="b">
        <f>IF(AI1868="","",AI1868&gt;60)</f>
        <v>1</v>
      </c>
      <c r="AL1868" s="13" t="b">
        <f>IF(OR(Y1868=TRUE,AH1868=""),TRUE,FALSE)</f>
        <v>0</v>
      </c>
      <c r="AM1868" s="13" t="b">
        <f>IF(AI1868="","",AI1868&lt;0)</f>
        <v>0</v>
      </c>
      <c r="AN1868" s="13" t="str">
        <f>IF(AH1868="","No inspection date",IF(AI1868&lt;0,"Negative chronology",IF(AI1868&lt;=30,"0-30",IF(AI1868&lt;=60,"31-60",IF(AI1868&lt;=90,"61-90",IF(AI1868&lt;=180,"91-180","181+"))))))</f>
        <v>91-180</v>
      </c>
      <c r="AO1868" s="13" t="str">
        <f>IF(OR(ISNUMBER(SEARCH("COMPLETED",K1868)),ISNUMBER(SEARCH("CLOSED",K1868))),"Closed/Completed","Other Active/Issued")</f>
        <v>Closed/Completed</v>
      </c>
    </row>
    <row r="1869" spans="1:41">
      <c r="A1869" t="s">
        <v>10082</v>
      </c>
      <c r="B1869" t="s">
        <v>87</v>
      </c>
      <c r="D1869" t="s">
        <v>88</v>
      </c>
      <c r="E1869" t="s">
        <v>7318</v>
      </c>
      <c r="F1869" t="s">
        <v>10083</v>
      </c>
      <c r="H1869" t="s">
        <v>4926</v>
      </c>
      <c r="I1869" t="s">
        <v>5030</v>
      </c>
      <c r="J1869" t="s">
        <v>137</v>
      </c>
      <c r="K1869" t="s">
        <v>93</v>
      </c>
      <c r="M1869" t="s">
        <v>7782</v>
      </c>
      <c r="N1869" s="9">
        <v>98144</v>
      </c>
      <c r="O1869" t="s">
        <v>10084</v>
      </c>
      <c r="P1869" s="10">
        <v>47.57492466</v>
      </c>
      <c r="Q1869" s="10">
        <v>-122.30942236</v>
      </c>
      <c r="R1869" t="s">
        <v>7382</v>
      </c>
      <c r="S1869" s="7">
        <v>2</v>
      </c>
      <c r="T1869" s="7">
        <v>2025</v>
      </c>
      <c r="U1869" s="7">
        <v>1</v>
      </c>
      <c r="V1869">
        <v>4</v>
      </c>
      <c r="W1869">
        <v>2025</v>
      </c>
      <c r="X1869">
        <v>2</v>
      </c>
      <c r="Y1869" t="b">
        <v>0</v>
      </c>
      <c r="Z1869" t="b">
        <v>0</v>
      </c>
      <c r="AA1869">
        <v>70</v>
      </c>
      <c r="AB1869">
        <v>2</v>
      </c>
      <c r="AC1869" t="b">
        <v>0</v>
      </c>
      <c r="AD1869" t="b">
        <v>1</v>
      </c>
      <c r="AE1869" t="b">
        <v>0</v>
      </c>
      <c r="AF1869" t="b">
        <v>0</v>
      </c>
      <c r="AG1869" s="11">
        <v>45707</v>
      </c>
      <c r="AH1869" s="11">
        <v>45777</v>
      </c>
      <c r="AI1869" s="12">
        <f>IF(OR(AG1869="",AH1869=""),"",AH1869-AG1869)</f>
        <v>70.0</v>
      </c>
      <c r="AJ1869" s="13" t="b">
        <f>IF(OR(AI1869="",AA1869=""),"",AI1869=AA1869)</f>
        <v>1</v>
      </c>
      <c r="AK1869" s="13" t="b">
        <f>IF(AI1869="","",AI1869&gt;60)</f>
        <v>1</v>
      </c>
      <c r="AL1869" s="13" t="b">
        <f>IF(OR(Y1869=TRUE,AH1869=""),TRUE,FALSE)</f>
        <v>0</v>
      </c>
      <c r="AM1869" s="13" t="b">
        <f>IF(AI1869="","",AI1869&lt;0)</f>
        <v>0</v>
      </c>
      <c r="AN1869" s="13" t="str">
        <f>IF(AH1869="","No inspection date",IF(AI1869&lt;0,"Negative chronology",IF(AI1869&lt;=30,"0-30",IF(AI1869&lt;=60,"31-60",IF(AI1869&lt;=90,"61-90",IF(AI1869&lt;=180,"91-180","181+"))))))</f>
        <v>61-90</v>
      </c>
      <c r="AO1869" s="13" t="str">
        <f>IF(OR(ISNUMBER(SEARCH("COMPLETED",K1869)),ISNUMBER(SEARCH("CLOSED",K1869))),"Closed/Completed","Other Active/Issued")</f>
        <v>Closed/Completed</v>
      </c>
    </row>
    <row r="1870" spans="1:41">
      <c r="A1870" t="s">
        <v>10085</v>
      </c>
      <c r="B1870" t="s">
        <v>87</v>
      </c>
      <c r="D1870" t="s">
        <v>88</v>
      </c>
      <c r="E1870" t="s">
        <v>7318</v>
      </c>
      <c r="H1870" t="s">
        <v>10086</v>
      </c>
      <c r="I1870" t="s">
        <v>6876</v>
      </c>
      <c r="J1870" t="s">
        <v>137</v>
      </c>
      <c r="K1870" t="s">
        <v>93</v>
      </c>
      <c r="M1870" t="s">
        <v>8868</v>
      </c>
      <c r="N1870" s="9">
        <v>98122</v>
      </c>
      <c r="O1870" t="s">
        <v>10087</v>
      </c>
      <c r="P1870" s="10">
        <v>47.604072</v>
      </c>
      <c r="Q1870" s="10">
        <v>-122.31311736</v>
      </c>
      <c r="R1870" t="s">
        <v>8870</v>
      </c>
      <c r="S1870" s="7">
        <v>2</v>
      </c>
      <c r="T1870" s="7">
        <v>2025</v>
      </c>
      <c r="U1870" s="7">
        <v>1</v>
      </c>
      <c r="V1870">
        <v>3</v>
      </c>
      <c r="W1870">
        <v>2025</v>
      </c>
      <c r="X1870">
        <v>1</v>
      </c>
      <c r="Y1870" t="b">
        <v>0</v>
      </c>
      <c r="Z1870" t="b">
        <v>0</v>
      </c>
      <c r="AA1870">
        <v>11</v>
      </c>
      <c r="AB1870">
        <v>3</v>
      </c>
      <c r="AC1870" t="b">
        <v>0</v>
      </c>
      <c r="AD1870" t="b">
        <v>1</v>
      </c>
      <c r="AE1870" t="b">
        <v>0</v>
      </c>
      <c r="AF1870" t="b">
        <v>0</v>
      </c>
      <c r="AG1870" s="11">
        <v>45708</v>
      </c>
      <c r="AH1870" s="11">
        <v>45719</v>
      </c>
      <c r="AI1870" s="12">
        <f>IF(OR(AG1870="",AH1870=""),"",AH1870-AG1870)</f>
        <v>11.0</v>
      </c>
      <c r="AJ1870" s="13" t="b">
        <f>IF(OR(AI1870="",AA1870=""),"",AI1870=AA1870)</f>
        <v>1</v>
      </c>
      <c r="AK1870" s="13" t="b">
        <f>IF(AI1870="","",AI1870&gt;60)</f>
        <v>0</v>
      </c>
      <c r="AL1870" s="13" t="b">
        <f>IF(OR(Y1870=TRUE,AH1870=""),TRUE,FALSE)</f>
        <v>0</v>
      </c>
      <c r="AM1870" s="13" t="b">
        <f>IF(AI1870="","",AI1870&lt;0)</f>
        <v>0</v>
      </c>
      <c r="AN1870" s="13" t="str">
        <f>IF(AH1870="","No inspection date",IF(AI1870&lt;0,"Negative chronology",IF(AI1870&lt;=30,"0-30",IF(AI1870&lt;=60,"31-60",IF(AI1870&lt;=90,"61-90",IF(AI1870&lt;=180,"91-180","181+"))))))</f>
        <v>0-30</v>
      </c>
      <c r="AO1870" s="13" t="str">
        <f>IF(OR(ISNUMBER(SEARCH("COMPLETED",K1870)),ISNUMBER(SEARCH("CLOSED",K1870))),"Closed/Completed","Other Active/Issued")</f>
        <v>Closed/Completed</v>
      </c>
    </row>
    <row r="1871" spans="1:41">
      <c r="A1871" t="s">
        <v>10088</v>
      </c>
      <c r="B1871" t="s">
        <v>87</v>
      </c>
      <c r="D1871" t="s">
        <v>88</v>
      </c>
      <c r="E1871" t="s">
        <v>7318</v>
      </c>
      <c r="H1871" t="s">
        <v>3301</v>
      </c>
      <c r="I1871" t="s">
        <v>5087</v>
      </c>
      <c r="J1871" t="s">
        <v>93</v>
      </c>
      <c r="K1871" t="s">
        <v>93</v>
      </c>
      <c r="M1871" t="s">
        <v>10089</v>
      </c>
      <c r="N1871" s="9">
        <v>98144</v>
      </c>
      <c r="O1871" t="s">
        <v>10090</v>
      </c>
      <c r="P1871" s="10">
        <v>47.59425025</v>
      </c>
      <c r="Q1871" s="10">
        <v>-122.29633928</v>
      </c>
      <c r="R1871" t="s">
        <v>10091</v>
      </c>
      <c r="S1871" s="7">
        <v>2</v>
      </c>
      <c r="T1871" s="7">
        <v>2025</v>
      </c>
      <c r="U1871" s="7">
        <v>1</v>
      </c>
      <c r="V1871">
        <v>5</v>
      </c>
      <c r="W1871">
        <v>2025</v>
      </c>
      <c r="X1871">
        <v>2</v>
      </c>
      <c r="Y1871" t="b">
        <v>0</v>
      </c>
      <c r="Z1871" t="b">
        <v>0</v>
      </c>
      <c r="AA1871">
        <v>89</v>
      </c>
      <c r="AB1871">
        <v>3</v>
      </c>
      <c r="AC1871" t="b">
        <v>0</v>
      </c>
      <c r="AD1871" t="b">
        <v>1</v>
      </c>
      <c r="AE1871" t="b">
        <v>0</v>
      </c>
      <c r="AF1871" t="b">
        <v>0</v>
      </c>
      <c r="AG1871" s="11">
        <v>45709</v>
      </c>
      <c r="AH1871" s="11">
        <v>45798</v>
      </c>
      <c r="AI1871" s="12">
        <f>IF(OR(AG1871="",AH1871=""),"",AH1871-AG1871)</f>
        <v>89.0</v>
      </c>
      <c r="AJ1871" s="13" t="b">
        <f>IF(OR(AI1871="",AA1871=""),"",AI1871=AA1871)</f>
        <v>1</v>
      </c>
      <c r="AK1871" s="13" t="b">
        <f>IF(AI1871="","",AI1871&gt;60)</f>
        <v>1</v>
      </c>
      <c r="AL1871" s="13" t="b">
        <f>IF(OR(Y1871=TRUE,AH1871=""),TRUE,FALSE)</f>
        <v>0</v>
      </c>
      <c r="AM1871" s="13" t="b">
        <f>IF(AI1871="","",AI1871&lt;0)</f>
        <v>0</v>
      </c>
      <c r="AN1871" s="13" t="str">
        <f>IF(AH1871="","No inspection date",IF(AI1871&lt;0,"Negative chronology",IF(AI1871&lt;=30,"0-30",IF(AI1871&lt;=60,"31-60",IF(AI1871&lt;=90,"61-90",IF(AI1871&lt;=180,"91-180","181+"))))))</f>
        <v>61-90</v>
      </c>
      <c r="AO1871" s="13" t="str">
        <f>IF(OR(ISNUMBER(SEARCH("COMPLETED",K1871)),ISNUMBER(SEARCH("CLOSED",K1871))),"Closed/Completed","Other Active/Issued")</f>
        <v>Closed/Completed</v>
      </c>
    </row>
    <row r="1872" spans="1:41">
      <c r="A1872" t="s">
        <v>10092</v>
      </c>
      <c r="B1872" t="s">
        <v>87</v>
      </c>
      <c r="D1872" t="s">
        <v>88</v>
      </c>
      <c r="E1872" t="s">
        <v>7318</v>
      </c>
      <c r="H1872" t="s">
        <v>4932</v>
      </c>
      <c r="K1872" t="s">
        <v>1745</v>
      </c>
      <c r="M1872" t="s">
        <v>10022</v>
      </c>
      <c r="N1872" s="9">
        <v>98144</v>
      </c>
      <c r="O1872" t="s">
        <v>10093</v>
      </c>
      <c r="P1872" s="10">
        <v>47.57192417</v>
      </c>
      <c r="Q1872" s="10">
        <v>-122.29450282</v>
      </c>
      <c r="R1872" t="s">
        <v>10024</v>
      </c>
      <c r="S1872" s="7">
        <v>2</v>
      </c>
      <c r="T1872" s="7">
        <v>2025</v>
      </c>
      <c r="U1872" s="7">
        <v>1</v>
      </c>
      <c r="Y1872" t="b">
        <v>1</v>
      </c>
      <c r="Z1872" t="b">
        <v>1</v>
      </c>
      <c r="AB1872">
        <v>2</v>
      </c>
      <c r="AC1872" t="b">
        <v>0</v>
      </c>
      <c r="AD1872" t="b">
        <v>1</v>
      </c>
      <c r="AE1872" t="b">
        <v>0</v>
      </c>
      <c r="AF1872" t="b">
        <v>0</v>
      </c>
      <c r="AG1872" s="11">
        <v>45713</v>
      </c>
      <c r="AI1872" s="12">
        <f>IF(OR(AG1872="",AH1872=""),"",AH1872-AG1872)</f>
        <v/>
      </c>
      <c r="AJ1872" s="13">
        <f>IF(OR(AI1872="",AA1872=""),"",AI1872=AA1872)</f>
        <v/>
      </c>
      <c r="AK1872" s="13">
        <f>IF(AI1872="","",AI1872&gt;60)</f>
        <v/>
      </c>
      <c r="AL1872" s="13" t="b">
        <f>IF(OR(Y1872=TRUE,AH1872=""),TRUE,FALSE)</f>
        <v>1</v>
      </c>
      <c r="AM1872" s="13">
        <f>IF(AI1872="","",AI1872&lt;0)</f>
        <v/>
      </c>
      <c r="AN1872" s="13" t="str">
        <f>IF(AH1872="","No inspection date",IF(AI1872&lt;0,"Negative chronology",IF(AI1872&lt;=30,"0-30",IF(AI1872&lt;=60,"31-60",IF(AI1872&lt;=90,"61-90",IF(AI1872&lt;=180,"91-180","181+"))))))</f>
        <v>No inspection date</v>
      </c>
      <c r="AO1872" s="13" t="str">
        <f>IF(OR(ISNUMBER(SEARCH("COMPLETED",K1872)),ISNUMBER(SEARCH("CLOSED",K1872))),"Closed/Completed","Other Active/Issued")</f>
        <v>Other Active/Issued</v>
      </c>
    </row>
    <row r="1873" spans="1:41">
      <c r="A1873" t="s">
        <v>10094</v>
      </c>
      <c r="B1873" t="s">
        <v>87</v>
      </c>
      <c r="D1873" t="s">
        <v>88</v>
      </c>
      <c r="E1873" t="s">
        <v>7318</v>
      </c>
      <c r="F1873" t="s">
        <v>9907</v>
      </c>
      <c r="H1873" t="s">
        <v>6850</v>
      </c>
      <c r="I1873" t="s">
        <v>4932</v>
      </c>
      <c r="J1873" t="s">
        <v>93</v>
      </c>
      <c r="K1873" t="s">
        <v>5967</v>
      </c>
      <c r="M1873" t="s">
        <v>9908</v>
      </c>
      <c r="N1873" s="9">
        <v>98126</v>
      </c>
      <c r="O1873" t="s">
        <v>10095</v>
      </c>
      <c r="P1873" s="10">
        <v>47.58328893</v>
      </c>
      <c r="Q1873" s="10">
        <v>-122.37455822</v>
      </c>
      <c r="R1873" t="s">
        <v>9910</v>
      </c>
      <c r="S1873" s="7">
        <v>2</v>
      </c>
      <c r="T1873" s="7">
        <v>2025</v>
      </c>
      <c r="U1873" s="7">
        <v>1</v>
      </c>
      <c r="V1873">
        <v>2</v>
      </c>
      <c r="W1873">
        <v>2025</v>
      </c>
      <c r="X1873">
        <v>1</v>
      </c>
      <c r="Y1873" t="b">
        <v>0</v>
      </c>
      <c r="Z1873" t="b">
        <v>0</v>
      </c>
      <c r="AA1873">
        <v>-1</v>
      </c>
      <c r="AB1873">
        <v>1</v>
      </c>
      <c r="AC1873" t="b">
        <v>0</v>
      </c>
      <c r="AD1873" t="b">
        <v>1</v>
      </c>
      <c r="AE1873" t="b">
        <v>0</v>
      </c>
      <c r="AF1873" t="b">
        <v>0</v>
      </c>
      <c r="AG1873" s="11">
        <v>45714</v>
      </c>
      <c r="AH1873" s="11">
        <v>45713</v>
      </c>
      <c r="AI1873" s="12">
        <f>IF(OR(AG1873="",AH1873=""),"",AH1873-AG1873)</f>
        <v>-1.0</v>
      </c>
      <c r="AJ1873" s="13" t="b">
        <f>IF(OR(AI1873="",AA1873=""),"",AI1873=AA1873)</f>
        <v>1</v>
      </c>
      <c r="AK1873" s="13" t="b">
        <f>IF(AI1873="","",AI1873&gt;60)</f>
        <v>0</v>
      </c>
      <c r="AL1873" s="13" t="b">
        <f>IF(OR(Y1873=TRUE,AH1873=""),TRUE,FALSE)</f>
        <v>0</v>
      </c>
      <c r="AM1873" s="13" t="b">
        <f>IF(AI1873="","",AI1873&lt;0)</f>
        <v>1</v>
      </c>
      <c r="AN1873" s="13" t="str">
        <f>IF(AH1873="","No inspection date",IF(AI1873&lt;0,"Negative chronology",IF(AI1873&lt;=30,"0-30",IF(AI1873&lt;=60,"31-60",IF(AI1873&lt;=90,"61-90",IF(AI1873&lt;=180,"91-180","181+"))))))</f>
        <v>Negative chronology</v>
      </c>
      <c r="AO1873" s="13" t="str">
        <f>IF(OR(ISNUMBER(SEARCH("COMPLETED",K1873)),ISNUMBER(SEARCH("CLOSED",K1873))),"Closed/Completed","Other Active/Issued")</f>
        <v>Other Active/Issued</v>
      </c>
    </row>
    <row r="1874" spans="1:41">
      <c r="A1874" t="s">
        <v>10096</v>
      </c>
      <c r="B1874" t="s">
        <v>87</v>
      </c>
      <c r="D1874" t="s">
        <v>88</v>
      </c>
      <c r="E1874" t="s">
        <v>7318</v>
      </c>
      <c r="H1874" t="s">
        <v>4966</v>
      </c>
      <c r="K1874" t="s">
        <v>115</v>
      </c>
      <c r="M1874" t="s">
        <v>10097</v>
      </c>
      <c r="N1874" s="9">
        <v>98107</v>
      </c>
      <c r="O1874" t="s">
        <v>10098</v>
      </c>
      <c r="P1874" s="10">
        <v>47.66740348</v>
      </c>
      <c r="Q1874" s="10">
        <v>-122.37742964</v>
      </c>
      <c r="R1874" t="s">
        <v>10099</v>
      </c>
      <c r="S1874" s="7">
        <v>2</v>
      </c>
      <c r="T1874" s="7">
        <v>2025</v>
      </c>
      <c r="U1874" s="7">
        <v>1</v>
      </c>
      <c r="Y1874" t="b">
        <v>1</v>
      </c>
      <c r="Z1874" t="b">
        <v>1</v>
      </c>
      <c r="AB1874">
        <v>6</v>
      </c>
      <c r="AC1874" t="b">
        <v>0</v>
      </c>
      <c r="AD1874" t="b">
        <v>1</v>
      </c>
      <c r="AE1874" t="b">
        <v>0</v>
      </c>
      <c r="AF1874" t="b">
        <v>0</v>
      </c>
      <c r="AG1874" s="11">
        <v>45715</v>
      </c>
      <c r="AI1874" s="12">
        <f>IF(OR(AG1874="",AH1874=""),"",AH1874-AG1874)</f>
        <v/>
      </c>
      <c r="AJ1874" s="13">
        <f>IF(OR(AI1874="",AA1874=""),"",AI1874=AA1874)</f>
        <v/>
      </c>
      <c r="AK1874" s="13">
        <f>IF(AI1874="","",AI1874&gt;60)</f>
        <v/>
      </c>
      <c r="AL1874" s="13" t="b">
        <f>IF(OR(Y1874=TRUE,AH1874=""),TRUE,FALSE)</f>
        <v>1</v>
      </c>
      <c r="AM1874" s="13">
        <f>IF(AI1874="","",AI1874&lt;0)</f>
        <v/>
      </c>
      <c r="AN1874" s="13" t="str">
        <f>IF(AH1874="","No inspection date",IF(AI1874&lt;0,"Negative chronology",IF(AI1874&lt;=30,"0-30",IF(AI1874&lt;=60,"31-60",IF(AI1874&lt;=90,"61-90",IF(AI1874&lt;=180,"91-180","181+"))))))</f>
        <v>No inspection date</v>
      </c>
      <c r="AO1874" s="13" t="str">
        <f>IF(OR(ISNUMBER(SEARCH("COMPLETED",K1874)),ISNUMBER(SEARCH("CLOSED",K1874))),"Closed/Completed","Other Active/Issued")</f>
        <v>Other Active/Issued</v>
      </c>
    </row>
    <row r="1875" spans="1:41">
      <c r="A1875" t="s">
        <v>10100</v>
      </c>
      <c r="B1875" t="s">
        <v>87</v>
      </c>
      <c r="D1875" t="s">
        <v>88</v>
      </c>
      <c r="E1875" t="s">
        <v>7318</v>
      </c>
      <c r="H1875" t="s">
        <v>4966</v>
      </c>
      <c r="K1875" t="s">
        <v>115</v>
      </c>
      <c r="M1875" t="s">
        <v>10101</v>
      </c>
      <c r="N1875" s="9">
        <v>98116</v>
      </c>
      <c r="O1875" t="s">
        <v>10102</v>
      </c>
      <c r="P1875" s="10">
        <v>47.58747945</v>
      </c>
      <c r="Q1875" s="10">
        <v>-122.3959151</v>
      </c>
      <c r="R1875" t="s">
        <v>10103</v>
      </c>
      <c r="S1875" s="7">
        <v>2</v>
      </c>
      <c r="T1875" s="7">
        <v>2025</v>
      </c>
      <c r="U1875" s="7">
        <v>1</v>
      </c>
      <c r="Y1875" t="b">
        <v>1</v>
      </c>
      <c r="Z1875" t="b">
        <v>1</v>
      </c>
      <c r="AB1875">
        <v>1</v>
      </c>
      <c r="AC1875" t="b">
        <v>0</v>
      </c>
      <c r="AD1875" t="b">
        <v>1</v>
      </c>
      <c r="AE1875" t="b">
        <v>0</v>
      </c>
      <c r="AF1875" t="b">
        <v>0</v>
      </c>
      <c r="AG1875" s="11">
        <v>45715</v>
      </c>
      <c r="AI1875" s="12">
        <f>IF(OR(AG1875="",AH1875=""),"",AH1875-AG1875)</f>
        <v/>
      </c>
      <c r="AJ1875" s="13">
        <f>IF(OR(AI1875="",AA1875=""),"",AI1875=AA1875)</f>
        <v/>
      </c>
      <c r="AK1875" s="13">
        <f>IF(AI1875="","",AI1875&gt;60)</f>
        <v/>
      </c>
      <c r="AL1875" s="13" t="b">
        <f>IF(OR(Y1875=TRUE,AH1875=""),TRUE,FALSE)</f>
        <v>1</v>
      </c>
      <c r="AM1875" s="13">
        <f>IF(AI1875="","",AI1875&lt;0)</f>
        <v/>
      </c>
      <c r="AN1875" s="13" t="str">
        <f>IF(AH1875="","No inspection date",IF(AI1875&lt;0,"Negative chronology",IF(AI1875&lt;=30,"0-30",IF(AI1875&lt;=60,"31-60",IF(AI1875&lt;=90,"61-90",IF(AI1875&lt;=180,"91-180","181+"))))))</f>
        <v>No inspection date</v>
      </c>
      <c r="AO1875" s="13" t="str">
        <f>IF(OR(ISNUMBER(SEARCH("COMPLETED",K1875)),ISNUMBER(SEARCH("CLOSED",K1875))),"Closed/Completed","Other Active/Issued")</f>
        <v>Other Active/Issued</v>
      </c>
    </row>
    <row r="1876" spans="1:41">
      <c r="A1876" t="s">
        <v>10104</v>
      </c>
      <c r="B1876" t="s">
        <v>87</v>
      </c>
      <c r="D1876" t="s">
        <v>88</v>
      </c>
      <c r="E1876" t="s">
        <v>7318</v>
      </c>
      <c r="F1876" t="s">
        <v>6860</v>
      </c>
      <c r="H1876" t="s">
        <v>4966</v>
      </c>
      <c r="I1876" t="s">
        <v>4932</v>
      </c>
      <c r="J1876" t="s">
        <v>93</v>
      </c>
      <c r="K1876" t="s">
        <v>5967</v>
      </c>
      <c r="M1876" t="s">
        <v>9937</v>
      </c>
      <c r="N1876" s="9">
        <v>98108</v>
      </c>
      <c r="O1876" t="s">
        <v>10105</v>
      </c>
      <c r="P1876" s="10">
        <v>47.53957107</v>
      </c>
      <c r="Q1876" s="10">
        <v>-122.32173595</v>
      </c>
      <c r="R1876" t="s">
        <v>9939</v>
      </c>
      <c r="S1876" s="7">
        <v>2</v>
      </c>
      <c r="T1876" s="7">
        <v>2025</v>
      </c>
      <c r="U1876" s="7">
        <v>1</v>
      </c>
      <c r="V1876">
        <v>2</v>
      </c>
      <c r="W1876">
        <v>2025</v>
      </c>
      <c r="X1876">
        <v>1</v>
      </c>
      <c r="Y1876" t="b">
        <v>0</v>
      </c>
      <c r="Z1876" t="b">
        <v>0</v>
      </c>
      <c r="AA1876">
        <v>-2</v>
      </c>
      <c r="AB1876">
        <v>1</v>
      </c>
      <c r="AC1876" t="b">
        <v>0</v>
      </c>
      <c r="AD1876" t="b">
        <v>1</v>
      </c>
      <c r="AE1876" t="b">
        <v>0</v>
      </c>
      <c r="AF1876" t="b">
        <v>0</v>
      </c>
      <c r="AG1876" s="11">
        <v>45715</v>
      </c>
      <c r="AH1876" s="11">
        <v>45713</v>
      </c>
      <c r="AI1876" s="12">
        <f>IF(OR(AG1876="",AH1876=""),"",AH1876-AG1876)</f>
        <v>-2.0</v>
      </c>
      <c r="AJ1876" s="13" t="b">
        <f>IF(OR(AI1876="",AA1876=""),"",AI1876=AA1876)</f>
        <v>1</v>
      </c>
      <c r="AK1876" s="13" t="b">
        <f>IF(AI1876="","",AI1876&gt;60)</f>
        <v>0</v>
      </c>
      <c r="AL1876" s="13" t="b">
        <f>IF(OR(Y1876=TRUE,AH1876=""),TRUE,FALSE)</f>
        <v>0</v>
      </c>
      <c r="AM1876" s="13" t="b">
        <f>IF(AI1876="","",AI1876&lt;0)</f>
        <v>1</v>
      </c>
      <c r="AN1876" s="13" t="str">
        <f>IF(AH1876="","No inspection date",IF(AI1876&lt;0,"Negative chronology",IF(AI1876&lt;=30,"0-30",IF(AI1876&lt;=60,"31-60",IF(AI1876&lt;=90,"61-90",IF(AI1876&lt;=180,"91-180","181+"))))))</f>
        <v>Negative chronology</v>
      </c>
      <c r="AO1876" s="13" t="str">
        <f>IF(OR(ISNUMBER(SEARCH("COMPLETED",K1876)),ISNUMBER(SEARCH("CLOSED",K1876))),"Closed/Completed","Other Active/Issued")</f>
        <v>Other Active/Issued</v>
      </c>
    </row>
    <row r="1877" spans="1:41">
      <c r="A1877" t="s">
        <v>10106</v>
      </c>
      <c r="B1877" t="s">
        <v>87</v>
      </c>
      <c r="D1877" t="s">
        <v>88</v>
      </c>
      <c r="E1877" t="s">
        <v>7318</v>
      </c>
      <c r="H1877" t="s">
        <v>4966</v>
      </c>
      <c r="I1877" t="s">
        <v>5020</v>
      </c>
      <c r="J1877" t="s">
        <v>137</v>
      </c>
      <c r="K1877" t="s">
        <v>93</v>
      </c>
      <c r="M1877" t="s">
        <v>8475</v>
      </c>
      <c r="N1877" s="9">
        <v>98105</v>
      </c>
      <c r="O1877" t="s">
        <v>10107</v>
      </c>
      <c r="P1877" s="10">
        <v>47.65881807</v>
      </c>
      <c r="Q1877" s="10">
        <v>-122.31746903</v>
      </c>
      <c r="R1877" t="s">
        <v>8477</v>
      </c>
      <c r="S1877" s="7">
        <v>2</v>
      </c>
      <c r="T1877" s="7">
        <v>2025</v>
      </c>
      <c r="U1877" s="7">
        <v>1</v>
      </c>
      <c r="V1877">
        <v>6</v>
      </c>
      <c r="W1877">
        <v>2025</v>
      </c>
      <c r="X1877">
        <v>2</v>
      </c>
      <c r="Y1877" t="b">
        <v>0</v>
      </c>
      <c r="Z1877" t="b">
        <v>0</v>
      </c>
      <c r="AA1877">
        <v>119</v>
      </c>
      <c r="AB1877">
        <v>4</v>
      </c>
      <c r="AC1877" t="b">
        <v>0</v>
      </c>
      <c r="AD1877" t="b">
        <v>1</v>
      </c>
      <c r="AE1877" t="b">
        <v>0</v>
      </c>
      <c r="AF1877" t="b">
        <v>0</v>
      </c>
      <c r="AG1877" s="11">
        <v>45715</v>
      </c>
      <c r="AH1877" s="11">
        <v>45834</v>
      </c>
      <c r="AI1877" s="12">
        <f>IF(OR(AG1877="",AH1877=""),"",AH1877-AG1877)</f>
        <v>119.0</v>
      </c>
      <c r="AJ1877" s="13" t="b">
        <f>IF(OR(AI1877="",AA1877=""),"",AI1877=AA1877)</f>
        <v>1</v>
      </c>
      <c r="AK1877" s="13" t="b">
        <f>IF(AI1877="","",AI1877&gt;60)</f>
        <v>1</v>
      </c>
      <c r="AL1877" s="13" t="b">
        <f>IF(OR(Y1877=TRUE,AH1877=""),TRUE,FALSE)</f>
        <v>0</v>
      </c>
      <c r="AM1877" s="13" t="b">
        <f>IF(AI1877="","",AI1877&lt;0)</f>
        <v>0</v>
      </c>
      <c r="AN1877" s="13" t="str">
        <f>IF(AH1877="","No inspection date",IF(AI1877&lt;0,"Negative chronology",IF(AI1877&lt;=30,"0-30",IF(AI1877&lt;=60,"31-60",IF(AI1877&lt;=90,"61-90",IF(AI1877&lt;=180,"91-180","181+"))))))</f>
        <v>91-180</v>
      </c>
      <c r="AO1877" s="13" t="str">
        <f>IF(OR(ISNUMBER(SEARCH("COMPLETED",K1877)),ISNUMBER(SEARCH("CLOSED",K1877))),"Closed/Completed","Other Active/Issued")</f>
        <v>Closed/Completed</v>
      </c>
    </row>
    <row r="1878" spans="1:41">
      <c r="A1878" t="s">
        <v>10108</v>
      </c>
      <c r="B1878" t="s">
        <v>87</v>
      </c>
      <c r="D1878" t="s">
        <v>88</v>
      </c>
      <c r="E1878" t="s">
        <v>7318</v>
      </c>
      <c r="F1878" t="s">
        <v>10109</v>
      </c>
      <c r="H1878" t="s">
        <v>4600</v>
      </c>
      <c r="I1878" t="s">
        <v>9958</v>
      </c>
      <c r="J1878" t="s">
        <v>93</v>
      </c>
      <c r="K1878" t="s">
        <v>5967</v>
      </c>
      <c r="M1878" t="s">
        <v>10110</v>
      </c>
      <c r="N1878" s="9">
        <v>98107</v>
      </c>
      <c r="O1878" t="s">
        <v>10111</v>
      </c>
      <c r="P1878" s="10">
        <v>47.66319897</v>
      </c>
      <c r="Q1878" s="10">
        <v>-122.37162959</v>
      </c>
      <c r="R1878" t="s">
        <v>10112</v>
      </c>
      <c r="S1878" s="7">
        <v>2</v>
      </c>
      <c r="T1878" s="7">
        <v>2025</v>
      </c>
      <c r="U1878" s="7">
        <v>1</v>
      </c>
      <c r="V1878">
        <v>3</v>
      </c>
      <c r="W1878">
        <v>2025</v>
      </c>
      <c r="X1878">
        <v>1</v>
      </c>
      <c r="Y1878" t="b">
        <v>0</v>
      </c>
      <c r="Z1878" t="b">
        <v>0</v>
      </c>
      <c r="AA1878">
        <v>4</v>
      </c>
      <c r="AB1878">
        <v>6</v>
      </c>
      <c r="AC1878" t="b">
        <v>0</v>
      </c>
      <c r="AD1878" t="b">
        <v>1</v>
      </c>
      <c r="AE1878" t="b">
        <v>0</v>
      </c>
      <c r="AF1878" t="b">
        <v>0</v>
      </c>
      <c r="AG1878" s="11">
        <v>45716</v>
      </c>
      <c r="AH1878" s="11">
        <v>45720</v>
      </c>
      <c r="AI1878" s="12">
        <f>IF(OR(AG1878="",AH1878=""),"",AH1878-AG1878)</f>
        <v>4.0</v>
      </c>
      <c r="AJ1878" s="13" t="b">
        <f>IF(OR(AI1878="",AA1878=""),"",AI1878=AA1878)</f>
        <v>1</v>
      </c>
      <c r="AK1878" s="13" t="b">
        <f>IF(AI1878="","",AI1878&gt;60)</f>
        <v>0</v>
      </c>
      <c r="AL1878" s="13" t="b">
        <f>IF(OR(Y1878=TRUE,AH1878=""),TRUE,FALSE)</f>
        <v>0</v>
      </c>
      <c r="AM1878" s="13" t="b">
        <f>IF(AI1878="","",AI1878&lt;0)</f>
        <v>0</v>
      </c>
      <c r="AN1878" s="13" t="str">
        <f>IF(AH1878="","No inspection date",IF(AI1878&lt;0,"Negative chronology",IF(AI1878&lt;=30,"0-30",IF(AI1878&lt;=60,"31-60",IF(AI1878&lt;=90,"61-90",IF(AI1878&lt;=180,"91-180","181+"))))))</f>
        <v>0-30</v>
      </c>
      <c r="AO1878" s="13" t="str">
        <f>IF(OR(ISNUMBER(SEARCH("COMPLETED",K1878)),ISNUMBER(SEARCH("CLOSED",K1878))),"Closed/Completed","Other Active/Issued")</f>
        <v>Other Active/Issued</v>
      </c>
    </row>
    <row r="1879" spans="1:41">
      <c r="A1879" t="s">
        <v>10113</v>
      </c>
      <c r="B1879" t="s">
        <v>87</v>
      </c>
      <c r="D1879" t="s">
        <v>88</v>
      </c>
      <c r="E1879" t="s">
        <v>7318</v>
      </c>
      <c r="H1879" t="s">
        <v>6876</v>
      </c>
      <c r="I1879" t="s">
        <v>6876</v>
      </c>
      <c r="J1879" t="s">
        <v>93</v>
      </c>
      <c r="K1879" t="s">
        <v>5967</v>
      </c>
      <c r="M1879" t="s">
        <v>9747</v>
      </c>
      <c r="N1879" s="9">
        <v>98118</v>
      </c>
      <c r="O1879" t="s">
        <v>10114</v>
      </c>
      <c r="P1879" s="10">
        <v>47.52174624</v>
      </c>
      <c r="Q1879" s="10">
        <v>-122.26824564</v>
      </c>
      <c r="R1879" t="s">
        <v>9749</v>
      </c>
      <c r="S1879" s="7">
        <v>3</v>
      </c>
      <c r="T1879" s="7">
        <v>2025</v>
      </c>
      <c r="U1879" s="7">
        <v>1</v>
      </c>
      <c r="V1879">
        <v>3</v>
      </c>
      <c r="W1879">
        <v>2025</v>
      </c>
      <c r="X1879">
        <v>1</v>
      </c>
      <c r="Y1879" t="b">
        <v>0</v>
      </c>
      <c r="Z1879" t="b">
        <v>0</v>
      </c>
      <c r="AA1879">
        <v>0</v>
      </c>
      <c r="AB1879">
        <v>2</v>
      </c>
      <c r="AC1879" t="b">
        <v>0</v>
      </c>
      <c r="AD1879" t="b">
        <v>1</v>
      </c>
      <c r="AE1879" t="b">
        <v>0</v>
      </c>
      <c r="AF1879" t="b">
        <v>0</v>
      </c>
      <c r="AG1879" s="11">
        <v>45719</v>
      </c>
      <c r="AH1879" s="11">
        <v>45719</v>
      </c>
      <c r="AI1879" s="12">
        <f>IF(OR(AG1879="",AH1879=""),"",AH1879-AG1879)</f>
        <v>0.0</v>
      </c>
      <c r="AJ1879" s="13" t="b">
        <f>IF(OR(AI1879="",AA1879=""),"",AI1879=AA1879)</f>
        <v>1</v>
      </c>
      <c r="AK1879" s="13" t="b">
        <f>IF(AI1879="","",AI1879&gt;60)</f>
        <v>0</v>
      </c>
      <c r="AL1879" s="13" t="b">
        <f>IF(OR(Y1879=TRUE,AH1879=""),TRUE,FALSE)</f>
        <v>0</v>
      </c>
      <c r="AM1879" s="13" t="b">
        <f>IF(AI1879="","",AI1879&lt;0)</f>
        <v>0</v>
      </c>
      <c r="AN1879" s="13" t="str">
        <f>IF(AH1879="","No inspection date",IF(AI1879&lt;0,"Negative chronology",IF(AI1879&lt;=30,"0-30",IF(AI1879&lt;=60,"31-60",IF(AI1879&lt;=90,"61-90",IF(AI1879&lt;=180,"91-180","181+"))))))</f>
        <v>0-30</v>
      </c>
      <c r="AO1879" s="13" t="str">
        <f>IF(OR(ISNUMBER(SEARCH("COMPLETED",K1879)),ISNUMBER(SEARCH("CLOSED",K1879))),"Closed/Completed","Other Active/Issued")</f>
        <v>Other Active/Issued</v>
      </c>
    </row>
    <row r="1880" spans="1:41">
      <c r="A1880" t="s">
        <v>10115</v>
      </c>
      <c r="B1880" t="s">
        <v>87</v>
      </c>
      <c r="D1880" t="s">
        <v>88</v>
      </c>
      <c r="E1880" t="s">
        <v>7318</v>
      </c>
      <c r="H1880" t="s">
        <v>6876</v>
      </c>
      <c r="K1880" t="s">
        <v>115</v>
      </c>
      <c r="M1880" t="s">
        <v>10116</v>
      </c>
      <c r="N1880" s="9">
        <v>98106</v>
      </c>
      <c r="O1880" t="s">
        <v>10117</v>
      </c>
      <c r="P1880" s="10">
        <v>47.52059399</v>
      </c>
      <c r="Q1880" s="10">
        <v>-122.36485161</v>
      </c>
      <c r="R1880" t="s">
        <v>10118</v>
      </c>
      <c r="S1880" s="7">
        <v>3</v>
      </c>
      <c r="T1880" s="7">
        <v>2025</v>
      </c>
      <c r="U1880" s="7">
        <v>1</v>
      </c>
      <c r="Y1880" t="b">
        <v>1</v>
      </c>
      <c r="Z1880" t="b">
        <v>1</v>
      </c>
      <c r="AB1880">
        <v>1</v>
      </c>
      <c r="AC1880" t="b">
        <v>0</v>
      </c>
      <c r="AD1880" t="b">
        <v>1</v>
      </c>
      <c r="AE1880" t="b">
        <v>0</v>
      </c>
      <c r="AF1880" t="b">
        <v>0</v>
      </c>
      <c r="AG1880" s="11">
        <v>45719</v>
      </c>
      <c r="AI1880" s="12">
        <f>IF(OR(AG1880="",AH1880=""),"",AH1880-AG1880)</f>
        <v/>
      </c>
      <c r="AJ1880" s="13">
        <f>IF(OR(AI1880="",AA1880=""),"",AI1880=AA1880)</f>
        <v/>
      </c>
      <c r="AK1880" s="13">
        <f>IF(AI1880="","",AI1880&gt;60)</f>
        <v/>
      </c>
      <c r="AL1880" s="13" t="b">
        <f>IF(OR(Y1880=TRUE,AH1880=""),TRUE,FALSE)</f>
        <v>1</v>
      </c>
      <c r="AM1880" s="13">
        <f>IF(AI1880="","",AI1880&lt;0)</f>
        <v/>
      </c>
      <c r="AN1880" s="13" t="str">
        <f>IF(AH1880="","No inspection date",IF(AI1880&lt;0,"Negative chronology",IF(AI1880&lt;=30,"0-30",IF(AI1880&lt;=60,"31-60",IF(AI1880&lt;=90,"61-90",IF(AI1880&lt;=180,"91-180","181+"))))))</f>
        <v>No inspection date</v>
      </c>
      <c r="AO1880" s="13" t="str">
        <f>IF(OR(ISNUMBER(SEARCH("COMPLETED",K1880)),ISNUMBER(SEARCH("CLOSED",K1880))),"Closed/Completed","Other Active/Issued")</f>
        <v>Other Active/Issued</v>
      </c>
    </row>
    <row r="1881" spans="1:41">
      <c r="A1881" t="s">
        <v>10119</v>
      </c>
      <c r="B1881" t="s">
        <v>87</v>
      </c>
      <c r="D1881" t="s">
        <v>88</v>
      </c>
      <c r="E1881" t="s">
        <v>7318</v>
      </c>
      <c r="H1881" t="s">
        <v>9958</v>
      </c>
      <c r="K1881" t="s">
        <v>115</v>
      </c>
      <c r="M1881" t="s">
        <v>10120</v>
      </c>
      <c r="N1881" s="9">
        <v>98109</v>
      </c>
      <c r="O1881" t="s">
        <v>10121</v>
      </c>
      <c r="P1881" s="10">
        <v>47.6200229</v>
      </c>
      <c r="Q1881" s="10">
        <v>-122.33688307</v>
      </c>
      <c r="R1881" t="s">
        <v>10122</v>
      </c>
      <c r="S1881" s="7">
        <v>3</v>
      </c>
      <c r="T1881" s="7">
        <v>2025</v>
      </c>
      <c r="U1881" s="7">
        <v>1</v>
      </c>
      <c r="Y1881" t="b">
        <v>1</v>
      </c>
      <c r="Z1881" t="b">
        <v>1</v>
      </c>
      <c r="AB1881">
        <v>7</v>
      </c>
      <c r="AC1881" t="b">
        <v>0</v>
      </c>
      <c r="AD1881" t="b">
        <v>1</v>
      </c>
      <c r="AE1881" t="b">
        <v>0</v>
      </c>
      <c r="AF1881" t="b">
        <v>0</v>
      </c>
      <c r="AG1881" s="11">
        <v>45720</v>
      </c>
      <c r="AI1881" s="12">
        <f>IF(OR(AG1881="",AH1881=""),"",AH1881-AG1881)</f>
        <v/>
      </c>
      <c r="AJ1881" s="13">
        <f>IF(OR(AI1881="",AA1881=""),"",AI1881=AA1881)</f>
        <v/>
      </c>
      <c r="AK1881" s="13">
        <f>IF(AI1881="","",AI1881&gt;60)</f>
        <v/>
      </c>
      <c r="AL1881" s="13" t="b">
        <f>IF(OR(Y1881=TRUE,AH1881=""),TRUE,FALSE)</f>
        <v>1</v>
      </c>
      <c r="AM1881" s="13">
        <f>IF(AI1881="","",AI1881&lt;0)</f>
        <v/>
      </c>
      <c r="AN1881" s="13" t="str">
        <f>IF(AH1881="","No inspection date",IF(AI1881&lt;0,"Negative chronology",IF(AI1881&lt;=30,"0-30",IF(AI1881&lt;=60,"31-60",IF(AI1881&lt;=90,"61-90",IF(AI1881&lt;=180,"91-180","181+"))))))</f>
        <v>No inspection date</v>
      </c>
      <c r="AO1881" s="13" t="str">
        <f>IF(OR(ISNUMBER(SEARCH("COMPLETED",K1881)),ISNUMBER(SEARCH("CLOSED",K1881))),"Closed/Completed","Other Active/Issued")</f>
        <v>Other Active/Issued</v>
      </c>
    </row>
    <row r="1882" spans="1:41">
      <c r="A1882" t="s">
        <v>10123</v>
      </c>
      <c r="B1882" t="s">
        <v>87</v>
      </c>
      <c r="D1882" t="s">
        <v>88</v>
      </c>
      <c r="E1882" t="s">
        <v>7318</v>
      </c>
      <c r="H1882" t="s">
        <v>9958</v>
      </c>
      <c r="I1882" t="s">
        <v>6876</v>
      </c>
      <c r="J1882" t="s">
        <v>93</v>
      </c>
      <c r="K1882" t="s">
        <v>5967</v>
      </c>
      <c r="M1882" t="s">
        <v>8391</v>
      </c>
      <c r="N1882" s="9">
        <v>98144</v>
      </c>
      <c r="O1882" t="s">
        <v>10124</v>
      </c>
      <c r="P1882" s="10">
        <v>47.57170786</v>
      </c>
      <c r="Q1882" s="10">
        <v>-122.29266085</v>
      </c>
      <c r="R1882" t="s">
        <v>8393</v>
      </c>
      <c r="S1882" s="7">
        <v>3</v>
      </c>
      <c r="T1882" s="7">
        <v>2025</v>
      </c>
      <c r="U1882" s="7">
        <v>1</v>
      </c>
      <c r="V1882">
        <v>3</v>
      </c>
      <c r="W1882">
        <v>2025</v>
      </c>
      <c r="X1882">
        <v>1</v>
      </c>
      <c r="Y1882" t="b">
        <v>0</v>
      </c>
      <c r="Z1882" t="b">
        <v>0</v>
      </c>
      <c r="AA1882">
        <v>-1</v>
      </c>
      <c r="AB1882">
        <v>2</v>
      </c>
      <c r="AC1882" t="b">
        <v>0</v>
      </c>
      <c r="AD1882" t="b">
        <v>1</v>
      </c>
      <c r="AE1882" t="b">
        <v>0</v>
      </c>
      <c r="AF1882" t="b">
        <v>0</v>
      </c>
      <c r="AG1882" s="11">
        <v>45720</v>
      </c>
      <c r="AH1882" s="11">
        <v>45719</v>
      </c>
      <c r="AI1882" s="12">
        <f>IF(OR(AG1882="",AH1882=""),"",AH1882-AG1882)</f>
        <v>-1.0</v>
      </c>
      <c r="AJ1882" s="13" t="b">
        <f>IF(OR(AI1882="",AA1882=""),"",AI1882=AA1882)</f>
        <v>1</v>
      </c>
      <c r="AK1882" s="13" t="b">
        <f>IF(AI1882="","",AI1882&gt;60)</f>
        <v>0</v>
      </c>
      <c r="AL1882" s="13" t="b">
        <f>IF(OR(Y1882=TRUE,AH1882=""),TRUE,FALSE)</f>
        <v>0</v>
      </c>
      <c r="AM1882" s="13" t="b">
        <f>IF(AI1882="","",AI1882&lt;0)</f>
        <v>1</v>
      </c>
      <c r="AN1882" s="13" t="str">
        <f>IF(AH1882="","No inspection date",IF(AI1882&lt;0,"Negative chronology",IF(AI1882&lt;=30,"0-30",IF(AI1882&lt;=60,"31-60",IF(AI1882&lt;=90,"61-90",IF(AI1882&lt;=180,"91-180","181+"))))))</f>
        <v>Negative chronology</v>
      </c>
      <c r="AO1882" s="13" t="str">
        <f>IF(OR(ISNUMBER(SEARCH("COMPLETED",K1882)),ISNUMBER(SEARCH("CLOSED",K1882))),"Closed/Completed","Other Active/Issued")</f>
        <v>Other Active/Issued</v>
      </c>
    </row>
    <row r="1883" spans="1:41">
      <c r="A1883" t="s">
        <v>10125</v>
      </c>
      <c r="B1883" t="s">
        <v>87</v>
      </c>
      <c r="D1883" t="s">
        <v>88</v>
      </c>
      <c r="E1883" t="s">
        <v>7318</v>
      </c>
      <c r="H1883" t="s">
        <v>9958</v>
      </c>
      <c r="I1883" t="s">
        <v>6876</v>
      </c>
      <c r="J1883" t="s">
        <v>93</v>
      </c>
      <c r="K1883" t="s">
        <v>5967</v>
      </c>
      <c r="M1883" t="s">
        <v>10126</v>
      </c>
      <c r="N1883" s="9">
        <v>98144</v>
      </c>
      <c r="O1883" t="s">
        <v>10127</v>
      </c>
      <c r="P1883" s="10">
        <v>47.5720376</v>
      </c>
      <c r="Q1883" s="10">
        <v>-122.29229186</v>
      </c>
      <c r="R1883" t="s">
        <v>10128</v>
      </c>
      <c r="S1883" s="7">
        <v>3</v>
      </c>
      <c r="T1883" s="7">
        <v>2025</v>
      </c>
      <c r="U1883" s="7">
        <v>1</v>
      </c>
      <c r="V1883">
        <v>3</v>
      </c>
      <c r="W1883">
        <v>2025</v>
      </c>
      <c r="X1883">
        <v>1</v>
      </c>
      <c r="Y1883" t="b">
        <v>0</v>
      </c>
      <c r="Z1883" t="b">
        <v>0</v>
      </c>
      <c r="AA1883">
        <v>-1</v>
      </c>
      <c r="AB1883">
        <v>2</v>
      </c>
      <c r="AC1883" t="b">
        <v>0</v>
      </c>
      <c r="AD1883" t="b">
        <v>1</v>
      </c>
      <c r="AE1883" t="b">
        <v>0</v>
      </c>
      <c r="AF1883" t="b">
        <v>0</v>
      </c>
      <c r="AG1883" s="11">
        <v>45720</v>
      </c>
      <c r="AH1883" s="11">
        <v>45719</v>
      </c>
      <c r="AI1883" s="12">
        <f>IF(OR(AG1883="",AH1883=""),"",AH1883-AG1883)</f>
        <v>-1.0</v>
      </c>
      <c r="AJ1883" s="13" t="b">
        <f>IF(OR(AI1883="",AA1883=""),"",AI1883=AA1883)</f>
        <v>1</v>
      </c>
      <c r="AK1883" s="13" t="b">
        <f>IF(AI1883="","",AI1883&gt;60)</f>
        <v>0</v>
      </c>
      <c r="AL1883" s="13" t="b">
        <f>IF(OR(Y1883=TRUE,AH1883=""),TRUE,FALSE)</f>
        <v>0</v>
      </c>
      <c r="AM1883" s="13" t="b">
        <f>IF(AI1883="","",AI1883&lt;0)</f>
        <v>1</v>
      </c>
      <c r="AN1883" s="13" t="str">
        <f>IF(AH1883="","No inspection date",IF(AI1883&lt;0,"Negative chronology",IF(AI1883&lt;=30,"0-30",IF(AI1883&lt;=60,"31-60",IF(AI1883&lt;=90,"61-90",IF(AI1883&lt;=180,"91-180","181+"))))))</f>
        <v>Negative chronology</v>
      </c>
      <c r="AO1883" s="13" t="str">
        <f>IF(OR(ISNUMBER(SEARCH("COMPLETED",K1883)),ISNUMBER(SEARCH("CLOSED",K1883))),"Closed/Completed","Other Active/Issued")</f>
        <v>Other Active/Issued</v>
      </c>
    </row>
    <row r="1884" spans="1:41">
      <c r="A1884" t="s">
        <v>10129</v>
      </c>
      <c r="B1884" t="s">
        <v>87</v>
      </c>
      <c r="D1884" t="s">
        <v>88</v>
      </c>
      <c r="E1884" t="s">
        <v>7318</v>
      </c>
      <c r="H1884" t="s">
        <v>6824</v>
      </c>
      <c r="K1884" t="s">
        <v>115</v>
      </c>
      <c r="M1884" t="s">
        <v>4163</v>
      </c>
      <c r="N1884" s="9">
        <v>98103</v>
      </c>
      <c r="O1884" t="s">
        <v>10130</v>
      </c>
      <c r="P1884" s="10">
        <v>47.65612017</v>
      </c>
      <c r="Q1884" s="10">
        <v>-122.32935248</v>
      </c>
      <c r="R1884" t="s">
        <v>4165</v>
      </c>
      <c r="S1884" s="7">
        <v>3</v>
      </c>
      <c r="T1884" s="7">
        <v>2025</v>
      </c>
      <c r="U1884" s="7">
        <v>1</v>
      </c>
      <c r="Y1884" t="b">
        <v>1</v>
      </c>
      <c r="Z1884" t="b">
        <v>1</v>
      </c>
      <c r="AB1884">
        <v>4</v>
      </c>
      <c r="AC1884" t="b">
        <v>0</v>
      </c>
      <c r="AD1884" t="b">
        <v>1</v>
      </c>
      <c r="AE1884" t="b">
        <v>0</v>
      </c>
      <c r="AF1884" t="b">
        <v>0</v>
      </c>
      <c r="AG1884" s="11">
        <v>45721</v>
      </c>
      <c r="AI1884" s="12">
        <f>IF(OR(AG1884="",AH1884=""),"",AH1884-AG1884)</f>
        <v/>
      </c>
      <c r="AJ1884" s="13">
        <f>IF(OR(AI1884="",AA1884=""),"",AI1884=AA1884)</f>
        <v/>
      </c>
      <c r="AK1884" s="13">
        <f>IF(AI1884="","",AI1884&gt;60)</f>
        <v/>
      </c>
      <c r="AL1884" s="13" t="b">
        <f>IF(OR(Y1884=TRUE,AH1884=""),TRUE,FALSE)</f>
        <v>1</v>
      </c>
      <c r="AM1884" s="13">
        <f>IF(AI1884="","",AI1884&lt;0)</f>
        <v/>
      </c>
      <c r="AN1884" s="13" t="str">
        <f>IF(AH1884="","No inspection date",IF(AI1884&lt;0,"Negative chronology",IF(AI1884&lt;=30,"0-30",IF(AI1884&lt;=60,"31-60",IF(AI1884&lt;=90,"61-90",IF(AI1884&lt;=180,"91-180","181+"))))))</f>
        <v>No inspection date</v>
      </c>
      <c r="AO1884" s="13" t="str">
        <f>IF(OR(ISNUMBER(SEARCH("COMPLETED",K1884)),ISNUMBER(SEARCH("CLOSED",K1884))),"Closed/Completed","Other Active/Issued")</f>
        <v>Other Active/Issued</v>
      </c>
    </row>
    <row r="1885" spans="1:41">
      <c r="A1885" t="s">
        <v>10131</v>
      </c>
      <c r="B1885" t="s">
        <v>87</v>
      </c>
      <c r="D1885" t="s">
        <v>88</v>
      </c>
      <c r="E1885" t="s">
        <v>7318</v>
      </c>
      <c r="H1885" t="s">
        <v>6824</v>
      </c>
      <c r="I1885" t="s">
        <v>5133</v>
      </c>
      <c r="J1885" t="s">
        <v>93</v>
      </c>
      <c r="K1885" t="s">
        <v>93</v>
      </c>
      <c r="M1885" t="s">
        <v>10132</v>
      </c>
      <c r="N1885" s="9">
        <v>98144</v>
      </c>
      <c r="O1885" t="s">
        <v>10133</v>
      </c>
      <c r="P1885" s="10">
        <v>47.59601491</v>
      </c>
      <c r="Q1885" s="10">
        <v>-122.30975895</v>
      </c>
      <c r="R1885" t="s">
        <v>10134</v>
      </c>
      <c r="S1885" s="7">
        <v>3</v>
      </c>
      <c r="T1885" s="7">
        <v>2025</v>
      </c>
      <c r="U1885" s="7">
        <v>1</v>
      </c>
      <c r="V1885">
        <v>6</v>
      </c>
      <c r="W1885">
        <v>2025</v>
      </c>
      <c r="X1885">
        <v>2</v>
      </c>
      <c r="Y1885" t="b">
        <v>0</v>
      </c>
      <c r="Z1885" t="b">
        <v>0</v>
      </c>
      <c r="AA1885">
        <v>98</v>
      </c>
      <c r="AB1885">
        <v>3</v>
      </c>
      <c r="AC1885" t="b">
        <v>0</v>
      </c>
      <c r="AD1885" t="b">
        <v>1</v>
      </c>
      <c r="AE1885" t="b">
        <v>0</v>
      </c>
      <c r="AF1885" t="b">
        <v>0</v>
      </c>
      <c r="AG1885" s="11">
        <v>45721</v>
      </c>
      <c r="AH1885" s="11">
        <v>45819</v>
      </c>
      <c r="AI1885" s="12">
        <f>IF(OR(AG1885="",AH1885=""),"",AH1885-AG1885)</f>
        <v>98.0</v>
      </c>
      <c r="AJ1885" s="13" t="b">
        <f>IF(OR(AI1885="",AA1885=""),"",AI1885=AA1885)</f>
        <v>1</v>
      </c>
      <c r="AK1885" s="13" t="b">
        <f>IF(AI1885="","",AI1885&gt;60)</f>
        <v>1</v>
      </c>
      <c r="AL1885" s="13" t="b">
        <f>IF(OR(Y1885=TRUE,AH1885=""),TRUE,FALSE)</f>
        <v>0</v>
      </c>
      <c r="AM1885" s="13" t="b">
        <f>IF(AI1885="","",AI1885&lt;0)</f>
        <v>0</v>
      </c>
      <c r="AN1885" s="13" t="str">
        <f>IF(AH1885="","No inspection date",IF(AI1885&lt;0,"Negative chronology",IF(AI1885&lt;=30,"0-30",IF(AI1885&lt;=60,"31-60",IF(AI1885&lt;=90,"61-90",IF(AI1885&lt;=180,"91-180","181+"))))))</f>
        <v>91-180</v>
      </c>
      <c r="AO1885" s="13" t="str">
        <f>IF(OR(ISNUMBER(SEARCH("COMPLETED",K1885)),ISNUMBER(SEARCH("CLOSED",K1885))),"Closed/Completed","Other Active/Issued")</f>
        <v>Closed/Completed</v>
      </c>
    </row>
    <row r="1886" spans="1:41">
      <c r="A1886" t="s">
        <v>10135</v>
      </c>
      <c r="B1886" t="s">
        <v>87</v>
      </c>
      <c r="D1886" t="s">
        <v>88</v>
      </c>
      <c r="E1886" t="s">
        <v>7318</v>
      </c>
      <c r="H1886" t="s">
        <v>6824</v>
      </c>
      <c r="I1886" t="s">
        <v>5133</v>
      </c>
      <c r="J1886" t="s">
        <v>93</v>
      </c>
      <c r="K1886" t="s">
        <v>93</v>
      </c>
      <c r="M1886" t="s">
        <v>10136</v>
      </c>
      <c r="N1886" s="9">
        <v>98144</v>
      </c>
      <c r="O1886" t="s">
        <v>10137</v>
      </c>
      <c r="P1886" s="10">
        <v>47.59600699</v>
      </c>
      <c r="Q1886" s="10">
        <v>-122.30941742</v>
      </c>
      <c r="R1886" t="s">
        <v>10138</v>
      </c>
      <c r="S1886" s="7">
        <v>3</v>
      </c>
      <c r="T1886" s="7">
        <v>2025</v>
      </c>
      <c r="U1886" s="7">
        <v>1</v>
      </c>
      <c r="V1886">
        <v>6</v>
      </c>
      <c r="W1886">
        <v>2025</v>
      </c>
      <c r="X1886">
        <v>2</v>
      </c>
      <c r="Y1886" t="b">
        <v>0</v>
      </c>
      <c r="Z1886" t="b">
        <v>0</v>
      </c>
      <c r="AA1886">
        <v>98</v>
      </c>
      <c r="AB1886">
        <v>3</v>
      </c>
      <c r="AC1886" t="b">
        <v>0</v>
      </c>
      <c r="AD1886" t="b">
        <v>1</v>
      </c>
      <c r="AE1886" t="b">
        <v>0</v>
      </c>
      <c r="AF1886" t="b">
        <v>0</v>
      </c>
      <c r="AG1886" s="11">
        <v>45721</v>
      </c>
      <c r="AH1886" s="11">
        <v>45819</v>
      </c>
      <c r="AI1886" s="12">
        <f>IF(OR(AG1886="",AH1886=""),"",AH1886-AG1886)</f>
        <v>98.0</v>
      </c>
      <c r="AJ1886" s="13" t="b">
        <f>IF(OR(AI1886="",AA1886=""),"",AI1886=AA1886)</f>
        <v>1</v>
      </c>
      <c r="AK1886" s="13" t="b">
        <f>IF(AI1886="","",AI1886&gt;60)</f>
        <v>1</v>
      </c>
      <c r="AL1886" s="13" t="b">
        <f>IF(OR(Y1886=TRUE,AH1886=""),TRUE,FALSE)</f>
        <v>0</v>
      </c>
      <c r="AM1886" s="13" t="b">
        <f>IF(AI1886="","",AI1886&lt;0)</f>
        <v>0</v>
      </c>
      <c r="AN1886" s="13" t="str">
        <f>IF(AH1886="","No inspection date",IF(AI1886&lt;0,"Negative chronology",IF(AI1886&lt;=30,"0-30",IF(AI1886&lt;=60,"31-60",IF(AI1886&lt;=90,"61-90",IF(AI1886&lt;=180,"91-180","181+"))))))</f>
        <v>91-180</v>
      </c>
      <c r="AO1886" s="13" t="str">
        <f>IF(OR(ISNUMBER(SEARCH("COMPLETED",K1886)),ISNUMBER(SEARCH("CLOSED",K1886))),"Closed/Completed","Other Active/Issued")</f>
        <v>Closed/Completed</v>
      </c>
    </row>
    <row r="1887" spans="1:41">
      <c r="A1887" t="s">
        <v>10139</v>
      </c>
      <c r="B1887" t="s">
        <v>87</v>
      </c>
      <c r="D1887" t="s">
        <v>88</v>
      </c>
      <c r="E1887" t="s">
        <v>7318</v>
      </c>
      <c r="F1887" t="s">
        <v>10140</v>
      </c>
      <c r="H1887" t="s">
        <v>6824</v>
      </c>
      <c r="I1887" t="s">
        <v>6824</v>
      </c>
      <c r="J1887" t="s">
        <v>93</v>
      </c>
      <c r="K1887" t="s">
        <v>5967</v>
      </c>
      <c r="M1887" t="s">
        <v>10141</v>
      </c>
      <c r="N1887" s="9">
        <v>98117</v>
      </c>
      <c r="O1887" t="s">
        <v>10142</v>
      </c>
      <c r="P1887" s="10">
        <v>47.69242978</v>
      </c>
      <c r="Q1887" s="10">
        <v>-122.39326951</v>
      </c>
      <c r="R1887" t="s">
        <v>10143</v>
      </c>
      <c r="S1887" s="7">
        <v>3</v>
      </c>
      <c r="T1887" s="7">
        <v>2025</v>
      </c>
      <c r="U1887" s="7">
        <v>1</v>
      </c>
      <c r="V1887">
        <v>3</v>
      </c>
      <c r="W1887">
        <v>2025</v>
      </c>
      <c r="X1887">
        <v>1</v>
      </c>
      <c r="Y1887" t="b">
        <v>0</v>
      </c>
      <c r="Z1887" t="b">
        <v>0</v>
      </c>
      <c r="AA1887">
        <v>0</v>
      </c>
      <c r="AB1887">
        <v>6</v>
      </c>
      <c r="AC1887" t="b">
        <v>0</v>
      </c>
      <c r="AD1887" t="b">
        <v>1</v>
      </c>
      <c r="AE1887" t="b">
        <v>0</v>
      </c>
      <c r="AF1887" t="b">
        <v>0</v>
      </c>
      <c r="AG1887" s="11">
        <v>45721</v>
      </c>
      <c r="AH1887" s="11">
        <v>45721</v>
      </c>
      <c r="AI1887" s="12">
        <f>IF(OR(AG1887="",AH1887=""),"",AH1887-AG1887)</f>
        <v>0.0</v>
      </c>
      <c r="AJ1887" s="13" t="b">
        <f>IF(OR(AI1887="",AA1887=""),"",AI1887=AA1887)</f>
        <v>1</v>
      </c>
      <c r="AK1887" s="13" t="b">
        <f>IF(AI1887="","",AI1887&gt;60)</f>
        <v>0</v>
      </c>
      <c r="AL1887" s="13" t="b">
        <f>IF(OR(Y1887=TRUE,AH1887=""),TRUE,FALSE)</f>
        <v>0</v>
      </c>
      <c r="AM1887" s="13" t="b">
        <f>IF(AI1887="","",AI1887&lt;0)</f>
        <v>0</v>
      </c>
      <c r="AN1887" s="13" t="str">
        <f>IF(AH1887="","No inspection date",IF(AI1887&lt;0,"Negative chronology",IF(AI1887&lt;=30,"0-30",IF(AI1887&lt;=60,"31-60",IF(AI1887&lt;=90,"61-90",IF(AI1887&lt;=180,"91-180","181+"))))))</f>
        <v>0-30</v>
      </c>
      <c r="AO1887" s="13" t="str">
        <f>IF(OR(ISNUMBER(SEARCH("COMPLETED",K1887)),ISNUMBER(SEARCH("CLOSED",K1887))),"Closed/Completed","Other Active/Issued")</f>
        <v>Other Active/Issued</v>
      </c>
    </row>
    <row r="1888" spans="1:41">
      <c r="A1888" t="s">
        <v>10144</v>
      </c>
      <c r="B1888" t="s">
        <v>87</v>
      </c>
      <c r="D1888" t="s">
        <v>88</v>
      </c>
      <c r="E1888" t="s">
        <v>7318</v>
      </c>
      <c r="H1888" t="s">
        <v>6824</v>
      </c>
      <c r="K1888" t="s">
        <v>115</v>
      </c>
      <c r="M1888" t="s">
        <v>10141</v>
      </c>
      <c r="N1888" s="9">
        <v>98117</v>
      </c>
      <c r="O1888" t="s">
        <v>10145</v>
      </c>
      <c r="P1888" s="10">
        <v>47.69242978</v>
      </c>
      <c r="Q1888" s="10">
        <v>-122.39326951</v>
      </c>
      <c r="R1888" t="s">
        <v>10143</v>
      </c>
      <c r="S1888" s="7">
        <v>3</v>
      </c>
      <c r="T1888" s="7">
        <v>2025</v>
      </c>
      <c r="U1888" s="7">
        <v>1</v>
      </c>
      <c r="Y1888" t="b">
        <v>1</v>
      </c>
      <c r="Z1888" t="b">
        <v>1</v>
      </c>
      <c r="AB1888">
        <v>6</v>
      </c>
      <c r="AC1888" t="b">
        <v>0</v>
      </c>
      <c r="AD1888" t="b">
        <v>1</v>
      </c>
      <c r="AE1888" t="b">
        <v>0</v>
      </c>
      <c r="AF1888" t="b">
        <v>0</v>
      </c>
      <c r="AG1888" s="11">
        <v>45721</v>
      </c>
      <c r="AI1888" s="12">
        <f>IF(OR(AG1888="",AH1888=""),"",AH1888-AG1888)</f>
        <v/>
      </c>
      <c r="AJ1888" s="13">
        <f>IF(OR(AI1888="",AA1888=""),"",AI1888=AA1888)</f>
        <v/>
      </c>
      <c r="AK1888" s="13">
        <f>IF(AI1888="","",AI1888&gt;60)</f>
        <v/>
      </c>
      <c r="AL1888" s="13" t="b">
        <f>IF(OR(Y1888=TRUE,AH1888=""),TRUE,FALSE)</f>
        <v>1</v>
      </c>
      <c r="AM1888" s="13">
        <f>IF(AI1888="","",AI1888&lt;0)</f>
        <v/>
      </c>
      <c r="AN1888" s="13" t="str">
        <f>IF(AH1888="","No inspection date",IF(AI1888&lt;0,"Negative chronology",IF(AI1888&lt;=30,"0-30",IF(AI1888&lt;=60,"31-60",IF(AI1888&lt;=90,"61-90",IF(AI1888&lt;=180,"91-180","181+"))))))</f>
        <v>No inspection date</v>
      </c>
      <c r="AO1888" s="13" t="str">
        <f>IF(OR(ISNUMBER(SEARCH("COMPLETED",K1888)),ISNUMBER(SEARCH("CLOSED",K1888))),"Closed/Completed","Other Active/Issued")</f>
        <v>Other Active/Issued</v>
      </c>
    </row>
    <row r="1889" spans="1:41">
      <c r="A1889" t="s">
        <v>10146</v>
      </c>
      <c r="B1889" t="s">
        <v>87</v>
      </c>
      <c r="D1889" t="s">
        <v>88</v>
      </c>
      <c r="E1889" t="s">
        <v>7318</v>
      </c>
      <c r="H1889" t="s">
        <v>10147</v>
      </c>
      <c r="K1889" t="s">
        <v>115</v>
      </c>
      <c r="M1889" t="s">
        <v>10110</v>
      </c>
      <c r="N1889" s="9">
        <v>98107</v>
      </c>
      <c r="O1889" t="s">
        <v>10148</v>
      </c>
      <c r="P1889" s="10">
        <v>47.66319897</v>
      </c>
      <c r="Q1889" s="10">
        <v>-122.37162959</v>
      </c>
      <c r="R1889" t="s">
        <v>10112</v>
      </c>
      <c r="S1889" s="7">
        <v>3</v>
      </c>
      <c r="T1889" s="7">
        <v>2025</v>
      </c>
      <c r="U1889" s="7">
        <v>1</v>
      </c>
      <c r="Y1889" t="b">
        <v>1</v>
      </c>
      <c r="Z1889" t="b">
        <v>1</v>
      </c>
      <c r="AB1889">
        <v>6</v>
      </c>
      <c r="AC1889" t="b">
        <v>0</v>
      </c>
      <c r="AD1889" t="b">
        <v>1</v>
      </c>
      <c r="AE1889" t="b">
        <v>0</v>
      </c>
      <c r="AF1889" t="b">
        <v>0</v>
      </c>
      <c r="AG1889" s="11">
        <v>45722</v>
      </c>
      <c r="AI1889" s="12">
        <f>IF(OR(AG1889="",AH1889=""),"",AH1889-AG1889)</f>
        <v/>
      </c>
      <c r="AJ1889" s="13">
        <f>IF(OR(AI1889="",AA1889=""),"",AI1889=AA1889)</f>
        <v/>
      </c>
      <c r="AK1889" s="13">
        <f>IF(AI1889="","",AI1889&gt;60)</f>
        <v/>
      </c>
      <c r="AL1889" s="13" t="b">
        <f>IF(OR(Y1889=TRUE,AH1889=""),TRUE,FALSE)</f>
        <v>1</v>
      </c>
      <c r="AM1889" s="13">
        <f>IF(AI1889="","",AI1889&lt;0)</f>
        <v/>
      </c>
      <c r="AN1889" s="13" t="str">
        <f>IF(AH1889="","No inspection date",IF(AI1889&lt;0,"Negative chronology",IF(AI1889&lt;=30,"0-30",IF(AI1889&lt;=60,"31-60",IF(AI1889&lt;=90,"61-90",IF(AI1889&lt;=180,"91-180","181+"))))))</f>
        <v>No inspection date</v>
      </c>
      <c r="AO1889" s="13" t="str">
        <f>IF(OR(ISNUMBER(SEARCH("COMPLETED",K1889)),ISNUMBER(SEARCH("CLOSED",K1889))),"Closed/Completed","Other Active/Issued")</f>
        <v>Other Active/Issued</v>
      </c>
    </row>
    <row r="1890" spans="1:41">
      <c r="A1890" t="s">
        <v>10149</v>
      </c>
      <c r="B1890" t="s">
        <v>87</v>
      </c>
      <c r="D1890" t="s">
        <v>88</v>
      </c>
      <c r="E1890" t="s">
        <v>7318</v>
      </c>
      <c r="H1890" t="s">
        <v>4983</v>
      </c>
      <c r="I1890" t="s">
        <v>4983</v>
      </c>
      <c r="J1890" t="s">
        <v>93</v>
      </c>
      <c r="K1890" t="s">
        <v>5967</v>
      </c>
      <c r="M1890" t="s">
        <v>10150</v>
      </c>
      <c r="N1890" s="9">
        <v>98144</v>
      </c>
      <c r="O1890" t="s">
        <v>10151</v>
      </c>
      <c r="P1890" s="10">
        <v>47.58238558</v>
      </c>
      <c r="Q1890" s="10">
        <v>-122.30237685</v>
      </c>
      <c r="R1890" t="s">
        <v>10152</v>
      </c>
      <c r="S1890" s="7">
        <v>3</v>
      </c>
      <c r="T1890" s="7">
        <v>2025</v>
      </c>
      <c r="U1890" s="7">
        <v>1</v>
      </c>
      <c r="V1890">
        <v>3</v>
      </c>
      <c r="W1890">
        <v>2025</v>
      </c>
      <c r="X1890">
        <v>1</v>
      </c>
      <c r="Y1890" t="b">
        <v>0</v>
      </c>
      <c r="Z1890" t="b">
        <v>0</v>
      </c>
      <c r="AA1890">
        <v>0</v>
      </c>
      <c r="AB1890">
        <v>2</v>
      </c>
      <c r="AC1890" t="b">
        <v>0</v>
      </c>
      <c r="AD1890" t="b">
        <v>1</v>
      </c>
      <c r="AE1890" t="b">
        <v>0</v>
      </c>
      <c r="AF1890" t="b">
        <v>0</v>
      </c>
      <c r="AG1890" s="11">
        <v>45728</v>
      </c>
      <c r="AH1890" s="11">
        <v>45728</v>
      </c>
      <c r="AI1890" s="12">
        <f>IF(OR(AG1890="",AH1890=""),"",AH1890-AG1890)</f>
        <v>0.0</v>
      </c>
      <c r="AJ1890" s="13" t="b">
        <f>IF(OR(AI1890="",AA1890=""),"",AI1890=AA1890)</f>
        <v>1</v>
      </c>
      <c r="AK1890" s="13" t="b">
        <f>IF(AI1890="","",AI1890&gt;60)</f>
        <v>0</v>
      </c>
      <c r="AL1890" s="13" t="b">
        <f>IF(OR(Y1890=TRUE,AH1890=""),TRUE,FALSE)</f>
        <v>0</v>
      </c>
      <c r="AM1890" s="13" t="b">
        <f>IF(AI1890="","",AI1890&lt;0)</f>
        <v>0</v>
      </c>
      <c r="AN1890" s="13" t="str">
        <f>IF(AH1890="","No inspection date",IF(AI1890&lt;0,"Negative chronology",IF(AI1890&lt;=30,"0-30",IF(AI1890&lt;=60,"31-60",IF(AI1890&lt;=90,"61-90",IF(AI1890&lt;=180,"91-180","181+"))))))</f>
        <v>0-30</v>
      </c>
      <c r="AO1890" s="13" t="str">
        <f>IF(OR(ISNUMBER(SEARCH("COMPLETED",K1890)),ISNUMBER(SEARCH("CLOSED",K1890))),"Closed/Completed","Other Active/Issued")</f>
        <v>Other Active/Issued</v>
      </c>
    </row>
    <row r="1891" spans="1:41">
      <c r="A1891" t="s">
        <v>10153</v>
      </c>
      <c r="B1891" t="s">
        <v>87</v>
      </c>
      <c r="D1891" t="s">
        <v>88</v>
      </c>
      <c r="E1891" t="s">
        <v>7318</v>
      </c>
      <c r="F1891" t="s">
        <v>10154</v>
      </c>
      <c r="H1891" t="s">
        <v>10155</v>
      </c>
      <c r="I1891" t="s">
        <v>10155</v>
      </c>
      <c r="J1891" t="s">
        <v>93</v>
      </c>
      <c r="K1891" t="s">
        <v>1745</v>
      </c>
      <c r="M1891" t="s">
        <v>10156</v>
      </c>
      <c r="N1891" s="9">
        <v>98105</v>
      </c>
      <c r="O1891" t="s">
        <v>10157</v>
      </c>
      <c r="P1891" s="10">
        <v>47.65986566</v>
      </c>
      <c r="Q1891" s="10">
        <v>-122.28444517</v>
      </c>
      <c r="R1891" t="s">
        <v>10158</v>
      </c>
      <c r="S1891" s="7">
        <v>3</v>
      </c>
      <c r="T1891" s="7">
        <v>2025</v>
      </c>
      <c r="U1891" s="7">
        <v>1</v>
      </c>
      <c r="V1891">
        <v>3</v>
      </c>
      <c r="W1891">
        <v>2025</v>
      </c>
      <c r="X1891">
        <v>1</v>
      </c>
      <c r="Y1891" t="b">
        <v>0</v>
      </c>
      <c r="Z1891" t="b">
        <v>0</v>
      </c>
      <c r="AA1891">
        <v>0</v>
      </c>
      <c r="AB1891">
        <v>4</v>
      </c>
      <c r="AC1891" t="b">
        <v>0</v>
      </c>
      <c r="AD1891" t="b">
        <v>1</v>
      </c>
      <c r="AE1891" t="b">
        <v>0</v>
      </c>
      <c r="AF1891" t="b">
        <v>0</v>
      </c>
      <c r="AG1891" s="11">
        <v>45729</v>
      </c>
      <c r="AH1891" s="11">
        <v>45729</v>
      </c>
      <c r="AI1891" s="12">
        <f>IF(OR(AG1891="",AH1891=""),"",AH1891-AG1891)</f>
        <v>0.0</v>
      </c>
      <c r="AJ1891" s="13" t="b">
        <f>IF(OR(AI1891="",AA1891=""),"",AI1891=AA1891)</f>
        <v>1</v>
      </c>
      <c r="AK1891" s="13" t="b">
        <f>IF(AI1891="","",AI1891&gt;60)</f>
        <v>0</v>
      </c>
      <c r="AL1891" s="13" t="b">
        <f>IF(OR(Y1891=TRUE,AH1891=""),TRUE,FALSE)</f>
        <v>0</v>
      </c>
      <c r="AM1891" s="13" t="b">
        <f>IF(AI1891="","",AI1891&lt;0)</f>
        <v>0</v>
      </c>
      <c r="AN1891" s="13" t="str">
        <f>IF(AH1891="","No inspection date",IF(AI1891&lt;0,"Negative chronology",IF(AI1891&lt;=30,"0-30",IF(AI1891&lt;=60,"31-60",IF(AI1891&lt;=90,"61-90",IF(AI1891&lt;=180,"91-180","181+"))))))</f>
        <v>0-30</v>
      </c>
      <c r="AO1891" s="13" t="str">
        <f>IF(OR(ISNUMBER(SEARCH("COMPLETED",K1891)),ISNUMBER(SEARCH("CLOSED",K1891))),"Closed/Completed","Other Active/Issued")</f>
        <v>Other Active/Issued</v>
      </c>
    </row>
    <row r="1892" spans="1:41">
      <c r="A1892" t="s">
        <v>10159</v>
      </c>
      <c r="B1892" t="s">
        <v>87</v>
      </c>
      <c r="D1892" t="s">
        <v>88</v>
      </c>
      <c r="E1892" t="s">
        <v>7318</v>
      </c>
      <c r="H1892" t="s">
        <v>4989</v>
      </c>
      <c r="I1892" t="s">
        <v>10155</v>
      </c>
      <c r="J1892" t="s">
        <v>93</v>
      </c>
      <c r="K1892" t="s">
        <v>5967</v>
      </c>
      <c r="M1892" t="s">
        <v>4967</v>
      </c>
      <c r="N1892" s="9">
        <v>98133</v>
      </c>
      <c r="O1892" t="s">
        <v>10160</v>
      </c>
      <c r="P1892" s="10">
        <v>47.7331375</v>
      </c>
      <c r="Q1892" s="10">
        <v>-122.35024512</v>
      </c>
      <c r="R1892" t="s">
        <v>4969</v>
      </c>
      <c r="S1892" s="7">
        <v>3</v>
      </c>
      <c r="T1892" s="7">
        <v>2025</v>
      </c>
      <c r="U1892" s="7">
        <v>1</v>
      </c>
      <c r="V1892">
        <v>3</v>
      </c>
      <c r="W1892">
        <v>2025</v>
      </c>
      <c r="X1892">
        <v>1</v>
      </c>
      <c r="Y1892" t="b">
        <v>0</v>
      </c>
      <c r="Z1892" t="b">
        <v>0</v>
      </c>
      <c r="AA1892">
        <v>-1</v>
      </c>
      <c r="AB1892">
        <v>5</v>
      </c>
      <c r="AC1892" t="b">
        <v>0</v>
      </c>
      <c r="AD1892" t="b">
        <v>1</v>
      </c>
      <c r="AE1892" t="b">
        <v>0</v>
      </c>
      <c r="AF1892" t="b">
        <v>0</v>
      </c>
      <c r="AG1892" s="11">
        <v>45730</v>
      </c>
      <c r="AH1892" s="11">
        <v>45729</v>
      </c>
      <c r="AI1892" s="12">
        <f>IF(OR(AG1892="",AH1892=""),"",AH1892-AG1892)</f>
        <v>-1.0</v>
      </c>
      <c r="AJ1892" s="13" t="b">
        <f>IF(OR(AI1892="",AA1892=""),"",AI1892=AA1892)</f>
        <v>1</v>
      </c>
      <c r="AK1892" s="13" t="b">
        <f>IF(AI1892="","",AI1892&gt;60)</f>
        <v>0</v>
      </c>
      <c r="AL1892" s="13" t="b">
        <f>IF(OR(Y1892=TRUE,AH1892=""),TRUE,FALSE)</f>
        <v>0</v>
      </c>
      <c r="AM1892" s="13" t="b">
        <f>IF(AI1892="","",AI1892&lt;0)</f>
        <v>1</v>
      </c>
      <c r="AN1892" s="13" t="str">
        <f>IF(AH1892="","No inspection date",IF(AI1892&lt;0,"Negative chronology",IF(AI1892&lt;=30,"0-30",IF(AI1892&lt;=60,"31-60",IF(AI1892&lt;=90,"61-90",IF(AI1892&lt;=180,"91-180","181+"))))))</f>
        <v>Negative chronology</v>
      </c>
      <c r="AO1892" s="13" t="str">
        <f>IF(OR(ISNUMBER(SEARCH("COMPLETED",K1892)),ISNUMBER(SEARCH("CLOSED",K1892))),"Closed/Completed","Other Active/Issued")</f>
        <v>Other Active/Issued</v>
      </c>
    </row>
    <row r="1893" spans="1:41">
      <c r="A1893" t="s">
        <v>10161</v>
      </c>
      <c r="B1893" t="s">
        <v>87</v>
      </c>
      <c r="D1893" t="s">
        <v>88</v>
      </c>
      <c r="E1893" t="s">
        <v>7318</v>
      </c>
      <c r="F1893" t="s">
        <v>10162</v>
      </c>
      <c r="H1893" t="s">
        <v>10163</v>
      </c>
      <c r="I1893" t="s">
        <v>10164</v>
      </c>
      <c r="J1893" t="s">
        <v>93</v>
      </c>
      <c r="K1893" t="s">
        <v>5967</v>
      </c>
      <c r="M1893" t="s">
        <v>10165</v>
      </c>
      <c r="N1893" s="9">
        <v>98136</v>
      </c>
      <c r="O1893" t="s">
        <v>10166</v>
      </c>
      <c r="P1893" s="10">
        <v>47.55444931</v>
      </c>
      <c r="Q1893" s="10">
        <v>-122.38636969</v>
      </c>
      <c r="R1893" t="s">
        <v>10167</v>
      </c>
      <c r="S1893" s="7">
        <v>3</v>
      </c>
      <c r="T1893" s="7">
        <v>2025</v>
      </c>
      <c r="U1893" s="7">
        <v>1</v>
      </c>
      <c r="V1893">
        <v>3</v>
      </c>
      <c r="W1893">
        <v>2025</v>
      </c>
      <c r="X1893">
        <v>1</v>
      </c>
      <c r="Y1893" t="b">
        <v>0</v>
      </c>
      <c r="Z1893" t="b">
        <v>0</v>
      </c>
      <c r="AA1893">
        <v>-6</v>
      </c>
      <c r="AB1893">
        <v>1</v>
      </c>
      <c r="AC1893" t="b">
        <v>0</v>
      </c>
      <c r="AD1893" t="b">
        <v>1</v>
      </c>
      <c r="AE1893" t="b">
        <v>0</v>
      </c>
      <c r="AF1893" t="b">
        <v>0</v>
      </c>
      <c r="AG1893" s="11">
        <v>45733</v>
      </c>
      <c r="AH1893" s="11">
        <v>45727</v>
      </c>
      <c r="AI1893" s="12">
        <f>IF(OR(AG1893="",AH1893=""),"",AH1893-AG1893)</f>
        <v>-6.0</v>
      </c>
      <c r="AJ1893" s="13" t="b">
        <f>IF(OR(AI1893="",AA1893=""),"",AI1893=AA1893)</f>
        <v>1</v>
      </c>
      <c r="AK1893" s="13" t="b">
        <f>IF(AI1893="","",AI1893&gt;60)</f>
        <v>0</v>
      </c>
      <c r="AL1893" s="13" t="b">
        <f>IF(OR(Y1893=TRUE,AH1893=""),TRUE,FALSE)</f>
        <v>0</v>
      </c>
      <c r="AM1893" s="13" t="b">
        <f>IF(AI1893="","",AI1893&lt;0)</f>
        <v>1</v>
      </c>
      <c r="AN1893" s="13" t="str">
        <f>IF(AH1893="","No inspection date",IF(AI1893&lt;0,"Negative chronology",IF(AI1893&lt;=30,"0-30",IF(AI1893&lt;=60,"31-60",IF(AI1893&lt;=90,"61-90",IF(AI1893&lt;=180,"91-180","181+"))))))</f>
        <v>Negative chronology</v>
      </c>
      <c r="AO1893" s="13" t="str">
        <f>IF(OR(ISNUMBER(SEARCH("COMPLETED",K1893)),ISNUMBER(SEARCH("CLOSED",K1893))),"Closed/Completed","Other Active/Issued")</f>
        <v>Other Active/Issued</v>
      </c>
    </row>
    <row r="1894" spans="1:41">
      <c r="A1894" t="s">
        <v>10168</v>
      </c>
      <c r="B1894" t="s">
        <v>87</v>
      </c>
      <c r="D1894" t="s">
        <v>88</v>
      </c>
      <c r="E1894" t="s">
        <v>7318</v>
      </c>
      <c r="H1894" t="s">
        <v>9241</v>
      </c>
      <c r="I1894" t="s">
        <v>9236</v>
      </c>
      <c r="J1894" t="s">
        <v>93</v>
      </c>
      <c r="K1894" t="s">
        <v>93</v>
      </c>
      <c r="M1894" t="s">
        <v>9244</v>
      </c>
      <c r="N1894" s="9">
        <v>98105</v>
      </c>
      <c r="O1894" t="s">
        <v>10169</v>
      </c>
      <c r="P1894" s="10">
        <v>47.66526415</v>
      </c>
      <c r="Q1894" s="10">
        <v>-122.3116465</v>
      </c>
      <c r="R1894" t="s">
        <v>9246</v>
      </c>
      <c r="S1894" s="7">
        <v>3</v>
      </c>
      <c r="T1894" s="7">
        <v>2025</v>
      </c>
      <c r="U1894" s="7">
        <v>1</v>
      </c>
      <c r="V1894">
        <v>3</v>
      </c>
      <c r="W1894">
        <v>2025</v>
      </c>
      <c r="X1894">
        <v>1</v>
      </c>
      <c r="Y1894" t="b">
        <v>0</v>
      </c>
      <c r="Z1894" t="b">
        <v>0</v>
      </c>
      <c r="AA1894">
        <v>1</v>
      </c>
      <c r="AB1894">
        <v>4</v>
      </c>
      <c r="AC1894" t="b">
        <v>0</v>
      </c>
      <c r="AD1894" t="b">
        <v>1</v>
      </c>
      <c r="AE1894" t="b">
        <v>0</v>
      </c>
      <c r="AF1894" t="b">
        <v>0</v>
      </c>
      <c r="AG1894" s="11">
        <v>45734</v>
      </c>
      <c r="AH1894" s="11">
        <v>45735</v>
      </c>
      <c r="AI1894" s="12">
        <f>IF(OR(AG1894="",AH1894=""),"",AH1894-AG1894)</f>
        <v>1.0</v>
      </c>
      <c r="AJ1894" s="13" t="b">
        <f>IF(OR(AI1894="",AA1894=""),"",AI1894=AA1894)</f>
        <v>1</v>
      </c>
      <c r="AK1894" s="13" t="b">
        <f>IF(AI1894="","",AI1894&gt;60)</f>
        <v>0</v>
      </c>
      <c r="AL1894" s="13" t="b">
        <f>IF(OR(Y1894=TRUE,AH1894=""),TRUE,FALSE)</f>
        <v>0</v>
      </c>
      <c r="AM1894" s="13" t="b">
        <f>IF(AI1894="","",AI1894&lt;0)</f>
        <v>0</v>
      </c>
      <c r="AN1894" s="13" t="str">
        <f>IF(AH1894="","No inspection date",IF(AI1894&lt;0,"Negative chronology",IF(AI1894&lt;=30,"0-30",IF(AI1894&lt;=60,"31-60",IF(AI1894&lt;=90,"61-90",IF(AI1894&lt;=180,"91-180","181+"))))))</f>
        <v>0-30</v>
      </c>
      <c r="AO1894" s="13" t="str">
        <f>IF(OR(ISNUMBER(SEARCH("COMPLETED",K1894)),ISNUMBER(SEARCH("CLOSED",K1894))),"Closed/Completed","Other Active/Issued")</f>
        <v>Closed/Completed</v>
      </c>
    </row>
    <row r="1895" spans="1:41">
      <c r="A1895" t="s">
        <v>10170</v>
      </c>
      <c r="B1895" t="s">
        <v>87</v>
      </c>
      <c r="D1895" t="s">
        <v>88</v>
      </c>
      <c r="E1895" t="s">
        <v>7318</v>
      </c>
      <c r="H1895" t="s">
        <v>9241</v>
      </c>
      <c r="K1895" t="s">
        <v>115</v>
      </c>
      <c r="M1895" t="s">
        <v>10156</v>
      </c>
      <c r="N1895" s="9">
        <v>98105</v>
      </c>
      <c r="O1895" t="s">
        <v>10171</v>
      </c>
      <c r="P1895" s="10">
        <v>47.65986566</v>
      </c>
      <c r="Q1895" s="10">
        <v>-122.28444517</v>
      </c>
      <c r="R1895" t="s">
        <v>10158</v>
      </c>
      <c r="S1895" s="7">
        <v>3</v>
      </c>
      <c r="T1895" s="7">
        <v>2025</v>
      </c>
      <c r="U1895" s="7">
        <v>1</v>
      </c>
      <c r="Y1895" t="b">
        <v>1</v>
      </c>
      <c r="Z1895" t="b">
        <v>1</v>
      </c>
      <c r="AB1895">
        <v>4</v>
      </c>
      <c r="AC1895" t="b">
        <v>0</v>
      </c>
      <c r="AD1895" t="b">
        <v>1</v>
      </c>
      <c r="AE1895" t="b">
        <v>0</v>
      </c>
      <c r="AF1895" t="b">
        <v>0</v>
      </c>
      <c r="AG1895" s="11">
        <v>45734</v>
      </c>
      <c r="AI1895" s="12">
        <f>IF(OR(AG1895="",AH1895=""),"",AH1895-AG1895)</f>
        <v/>
      </c>
      <c r="AJ1895" s="13">
        <f>IF(OR(AI1895="",AA1895=""),"",AI1895=AA1895)</f>
        <v/>
      </c>
      <c r="AK1895" s="13">
        <f>IF(AI1895="","",AI1895&gt;60)</f>
        <v/>
      </c>
      <c r="AL1895" s="13" t="b">
        <f>IF(OR(Y1895=TRUE,AH1895=""),TRUE,FALSE)</f>
        <v>1</v>
      </c>
      <c r="AM1895" s="13">
        <f>IF(AI1895="","",AI1895&lt;0)</f>
        <v/>
      </c>
      <c r="AN1895" s="13" t="str">
        <f>IF(AH1895="","No inspection date",IF(AI1895&lt;0,"Negative chronology",IF(AI1895&lt;=30,"0-30",IF(AI1895&lt;=60,"31-60",IF(AI1895&lt;=90,"61-90",IF(AI1895&lt;=180,"91-180","181+"))))))</f>
        <v>No inspection date</v>
      </c>
      <c r="AO1895" s="13" t="str">
        <f>IF(OR(ISNUMBER(SEARCH("COMPLETED",K1895)),ISNUMBER(SEARCH("CLOSED",K1895))),"Closed/Completed","Other Active/Issued")</f>
        <v>Other Active/Issued</v>
      </c>
    </row>
    <row r="1896" spans="1:41">
      <c r="A1896" t="s">
        <v>10172</v>
      </c>
      <c r="B1896" t="s">
        <v>87</v>
      </c>
      <c r="D1896" t="s">
        <v>88</v>
      </c>
      <c r="E1896" t="s">
        <v>7318</v>
      </c>
      <c r="H1896" t="s">
        <v>9236</v>
      </c>
      <c r="K1896" t="s">
        <v>115</v>
      </c>
      <c r="M1896" t="s">
        <v>10173</v>
      </c>
      <c r="N1896" s="9">
        <v>98118</v>
      </c>
      <c r="O1896" t="s">
        <v>10174</v>
      </c>
      <c r="P1896" s="10">
        <v>47.55799208</v>
      </c>
      <c r="Q1896" s="10">
        <v>-122.26717955</v>
      </c>
      <c r="R1896" t="s">
        <v>10175</v>
      </c>
      <c r="S1896" s="7">
        <v>3</v>
      </c>
      <c r="T1896" s="7">
        <v>2025</v>
      </c>
      <c r="U1896" s="7">
        <v>1</v>
      </c>
      <c r="Y1896" t="b">
        <v>1</v>
      </c>
      <c r="Z1896" t="b">
        <v>1</v>
      </c>
      <c r="AB1896">
        <v>2</v>
      </c>
      <c r="AC1896" t="b">
        <v>0</v>
      </c>
      <c r="AD1896" t="b">
        <v>1</v>
      </c>
      <c r="AE1896" t="b">
        <v>0</v>
      </c>
      <c r="AF1896" t="b">
        <v>0</v>
      </c>
      <c r="AG1896" s="11">
        <v>45735</v>
      </c>
      <c r="AI1896" s="12">
        <f>IF(OR(AG1896="",AH1896=""),"",AH1896-AG1896)</f>
        <v/>
      </c>
      <c r="AJ1896" s="13">
        <f>IF(OR(AI1896="",AA1896=""),"",AI1896=AA1896)</f>
        <v/>
      </c>
      <c r="AK1896" s="13">
        <f>IF(AI1896="","",AI1896&gt;60)</f>
        <v/>
      </c>
      <c r="AL1896" s="13" t="b">
        <f>IF(OR(Y1896=TRUE,AH1896=""),TRUE,FALSE)</f>
        <v>1</v>
      </c>
      <c r="AM1896" s="13">
        <f>IF(AI1896="","",AI1896&lt;0)</f>
        <v/>
      </c>
      <c r="AN1896" s="13" t="str">
        <f>IF(AH1896="","No inspection date",IF(AI1896&lt;0,"Negative chronology",IF(AI1896&lt;=30,"0-30",IF(AI1896&lt;=60,"31-60",IF(AI1896&lt;=90,"61-90",IF(AI1896&lt;=180,"91-180","181+"))))))</f>
        <v>No inspection date</v>
      </c>
      <c r="AO1896" s="13" t="str">
        <f>IF(OR(ISNUMBER(SEARCH("COMPLETED",K1896)),ISNUMBER(SEARCH("CLOSED",K1896))),"Closed/Completed","Other Active/Issued")</f>
        <v>Other Active/Issued</v>
      </c>
    </row>
    <row r="1897" spans="1:41">
      <c r="A1897" t="s">
        <v>10176</v>
      </c>
      <c r="B1897" t="s">
        <v>87</v>
      </c>
      <c r="D1897" t="s">
        <v>88</v>
      </c>
      <c r="E1897" t="s">
        <v>7318</v>
      </c>
      <c r="F1897" t="s">
        <v>10177</v>
      </c>
      <c r="H1897" t="s">
        <v>6892</v>
      </c>
      <c r="I1897" t="s">
        <v>10178</v>
      </c>
      <c r="J1897" t="s">
        <v>137</v>
      </c>
      <c r="K1897" t="s">
        <v>93</v>
      </c>
      <c r="M1897" t="s">
        <v>10179</v>
      </c>
      <c r="N1897" s="9">
        <v>98199</v>
      </c>
      <c r="O1897" t="s">
        <v>10180</v>
      </c>
      <c r="P1897" s="10">
        <v>47.6590229</v>
      </c>
      <c r="Q1897" s="10">
        <v>-122.40284234</v>
      </c>
      <c r="R1897" t="s">
        <v>10181</v>
      </c>
      <c r="S1897" s="7">
        <v>3</v>
      </c>
      <c r="T1897" s="7">
        <v>2025</v>
      </c>
      <c r="U1897" s="7">
        <v>1</v>
      </c>
      <c r="V1897">
        <v>7</v>
      </c>
      <c r="W1897">
        <v>2025</v>
      </c>
      <c r="X1897">
        <v>3</v>
      </c>
      <c r="Y1897" t="b">
        <v>0</v>
      </c>
      <c r="Z1897" t="b">
        <v>0</v>
      </c>
      <c r="AA1897">
        <v>110</v>
      </c>
      <c r="AB1897">
        <v>6</v>
      </c>
      <c r="AC1897" t="b">
        <v>0</v>
      </c>
      <c r="AD1897" t="b">
        <v>1</v>
      </c>
      <c r="AE1897" t="b">
        <v>0</v>
      </c>
      <c r="AF1897" t="b">
        <v>0</v>
      </c>
      <c r="AG1897" s="11">
        <v>45736</v>
      </c>
      <c r="AH1897" s="11">
        <v>45846</v>
      </c>
      <c r="AI1897" s="12">
        <f>IF(OR(AG1897="",AH1897=""),"",AH1897-AG1897)</f>
        <v>110.0</v>
      </c>
      <c r="AJ1897" s="13" t="b">
        <f>IF(OR(AI1897="",AA1897=""),"",AI1897=AA1897)</f>
        <v>1</v>
      </c>
      <c r="AK1897" s="13" t="b">
        <f>IF(AI1897="","",AI1897&gt;60)</f>
        <v>1</v>
      </c>
      <c r="AL1897" s="13" t="b">
        <f>IF(OR(Y1897=TRUE,AH1897=""),TRUE,FALSE)</f>
        <v>0</v>
      </c>
      <c r="AM1897" s="13" t="b">
        <f>IF(AI1897="","",AI1897&lt;0)</f>
        <v>0</v>
      </c>
      <c r="AN1897" s="13" t="str">
        <f>IF(AH1897="","No inspection date",IF(AI1897&lt;0,"Negative chronology",IF(AI1897&lt;=30,"0-30",IF(AI1897&lt;=60,"31-60",IF(AI1897&lt;=90,"61-90",IF(AI1897&lt;=180,"91-180","181+"))))))</f>
        <v>91-180</v>
      </c>
      <c r="AO1897" s="13" t="str">
        <f>IF(OR(ISNUMBER(SEARCH("COMPLETED",K1897)),ISNUMBER(SEARCH("CLOSED",K1897))),"Closed/Completed","Other Active/Issued")</f>
        <v>Closed/Completed</v>
      </c>
    </row>
    <row r="1898" spans="1:41">
      <c r="A1898" t="s">
        <v>10182</v>
      </c>
      <c r="B1898" t="s">
        <v>87</v>
      </c>
      <c r="D1898" t="s">
        <v>88</v>
      </c>
      <c r="E1898" t="s">
        <v>7318</v>
      </c>
      <c r="H1898" t="s">
        <v>10183</v>
      </c>
      <c r="I1898" t="s">
        <v>9241</v>
      </c>
      <c r="J1898" t="s">
        <v>93</v>
      </c>
      <c r="K1898" t="s">
        <v>5967</v>
      </c>
      <c r="M1898" t="s">
        <v>10184</v>
      </c>
      <c r="N1898" s="9">
        <v>98118</v>
      </c>
      <c r="O1898" t="s">
        <v>10185</v>
      </c>
      <c r="P1898" s="10">
        <v>47.55884103</v>
      </c>
      <c r="Q1898" s="10">
        <v>-122.29035926</v>
      </c>
      <c r="R1898" t="s">
        <v>10186</v>
      </c>
      <c r="S1898" s="7">
        <v>3</v>
      </c>
      <c r="T1898" s="7">
        <v>2025</v>
      </c>
      <c r="U1898" s="7">
        <v>1</v>
      </c>
      <c r="V1898">
        <v>3</v>
      </c>
      <c r="W1898">
        <v>2025</v>
      </c>
      <c r="X1898">
        <v>1</v>
      </c>
      <c r="Y1898" t="b">
        <v>0</v>
      </c>
      <c r="Z1898" t="b">
        <v>0</v>
      </c>
      <c r="AA1898">
        <v>-7</v>
      </c>
      <c r="AB1898">
        <v>2</v>
      </c>
      <c r="AC1898" t="b">
        <v>0</v>
      </c>
      <c r="AD1898" t="b">
        <v>1</v>
      </c>
      <c r="AE1898" t="b">
        <v>0</v>
      </c>
      <c r="AF1898" t="b">
        <v>0</v>
      </c>
      <c r="AG1898" s="11">
        <v>45741</v>
      </c>
      <c r="AH1898" s="11">
        <v>45734</v>
      </c>
      <c r="AI1898" s="12">
        <f>IF(OR(AG1898="",AH1898=""),"",AH1898-AG1898)</f>
        <v>-7.0</v>
      </c>
      <c r="AJ1898" s="13" t="b">
        <f>IF(OR(AI1898="",AA1898=""),"",AI1898=AA1898)</f>
        <v>1</v>
      </c>
      <c r="AK1898" s="13" t="b">
        <f>IF(AI1898="","",AI1898&gt;60)</f>
        <v>0</v>
      </c>
      <c r="AL1898" s="13" t="b">
        <f>IF(OR(Y1898=TRUE,AH1898=""),TRUE,FALSE)</f>
        <v>0</v>
      </c>
      <c r="AM1898" s="13" t="b">
        <f>IF(AI1898="","",AI1898&lt;0)</f>
        <v>1</v>
      </c>
      <c r="AN1898" s="13" t="str">
        <f>IF(AH1898="","No inspection date",IF(AI1898&lt;0,"Negative chronology",IF(AI1898&lt;=30,"0-30",IF(AI1898&lt;=60,"31-60",IF(AI1898&lt;=90,"61-90",IF(AI1898&lt;=180,"91-180","181+"))))))</f>
        <v>Negative chronology</v>
      </c>
      <c r="AO1898" s="13" t="str">
        <f>IF(OR(ISNUMBER(SEARCH("COMPLETED",K1898)),ISNUMBER(SEARCH("CLOSED",K1898))),"Closed/Completed","Other Active/Issued")</f>
        <v>Other Active/Issued</v>
      </c>
    </row>
    <row r="1899" spans="1:41">
      <c r="A1899" t="s">
        <v>10187</v>
      </c>
      <c r="B1899" t="s">
        <v>87</v>
      </c>
      <c r="D1899" t="s">
        <v>88</v>
      </c>
      <c r="E1899" t="s">
        <v>7318</v>
      </c>
      <c r="F1899" t="s">
        <v>10188</v>
      </c>
      <c r="H1899" t="s">
        <v>10183</v>
      </c>
      <c r="I1899" t="s">
        <v>10189</v>
      </c>
      <c r="J1899" t="s">
        <v>137</v>
      </c>
      <c r="K1899" t="s">
        <v>93</v>
      </c>
      <c r="M1899" t="s">
        <v>10190</v>
      </c>
      <c r="N1899" s="9">
        <v>98122</v>
      </c>
      <c r="O1899" t="s">
        <v>10191</v>
      </c>
      <c r="P1899" s="10">
        <v>47.60283929</v>
      </c>
      <c r="Q1899" s="10">
        <v>-122.30282196</v>
      </c>
      <c r="R1899" t="s">
        <v>10192</v>
      </c>
      <c r="S1899" s="7">
        <v>3</v>
      </c>
      <c r="T1899" s="7">
        <v>2025</v>
      </c>
      <c r="U1899" s="7">
        <v>1</v>
      </c>
      <c r="V1899">
        <v>4</v>
      </c>
      <c r="W1899">
        <v>2025</v>
      </c>
      <c r="X1899">
        <v>2</v>
      </c>
      <c r="Y1899" t="b">
        <v>0</v>
      </c>
      <c r="Z1899" t="b">
        <v>0</v>
      </c>
      <c r="AA1899">
        <v>7</v>
      </c>
      <c r="AB1899">
        <v>3</v>
      </c>
      <c r="AC1899" t="b">
        <v>0</v>
      </c>
      <c r="AD1899" t="b">
        <v>1</v>
      </c>
      <c r="AE1899" t="b">
        <v>0</v>
      </c>
      <c r="AF1899" t="b">
        <v>0</v>
      </c>
      <c r="AG1899" s="11">
        <v>45741</v>
      </c>
      <c r="AH1899" s="11">
        <v>45748</v>
      </c>
      <c r="AI1899" s="12">
        <f>IF(OR(AG1899="",AH1899=""),"",AH1899-AG1899)</f>
        <v>7.0</v>
      </c>
      <c r="AJ1899" s="13" t="b">
        <f>IF(OR(AI1899="",AA1899=""),"",AI1899=AA1899)</f>
        <v>1</v>
      </c>
      <c r="AK1899" s="13" t="b">
        <f>IF(AI1899="","",AI1899&gt;60)</f>
        <v>0</v>
      </c>
      <c r="AL1899" s="13" t="b">
        <f>IF(OR(Y1899=TRUE,AH1899=""),TRUE,FALSE)</f>
        <v>0</v>
      </c>
      <c r="AM1899" s="13" t="b">
        <f>IF(AI1899="","",AI1899&lt;0)</f>
        <v>0</v>
      </c>
      <c r="AN1899" s="13" t="str">
        <f>IF(AH1899="","No inspection date",IF(AI1899&lt;0,"Negative chronology",IF(AI1899&lt;=30,"0-30",IF(AI1899&lt;=60,"31-60",IF(AI1899&lt;=90,"61-90",IF(AI1899&lt;=180,"91-180","181+"))))))</f>
        <v>0-30</v>
      </c>
      <c r="AO1899" s="13" t="str">
        <f>IF(OR(ISNUMBER(SEARCH("COMPLETED",K1899)),ISNUMBER(SEARCH("CLOSED",K1899))),"Closed/Completed","Other Active/Issued")</f>
        <v>Closed/Completed</v>
      </c>
    </row>
    <row r="1900" spans="1:41">
      <c r="A1900" t="s">
        <v>10193</v>
      </c>
      <c r="B1900" t="s">
        <v>87</v>
      </c>
      <c r="D1900" t="s">
        <v>88</v>
      </c>
      <c r="E1900" t="s">
        <v>7318</v>
      </c>
      <c r="F1900" t="s">
        <v>10194</v>
      </c>
      <c r="H1900" t="s">
        <v>10183</v>
      </c>
      <c r="I1900" t="s">
        <v>10183</v>
      </c>
      <c r="J1900" t="s">
        <v>93</v>
      </c>
      <c r="K1900" t="s">
        <v>5967</v>
      </c>
      <c r="M1900" t="s">
        <v>10195</v>
      </c>
      <c r="N1900" s="9">
        <v>98118</v>
      </c>
      <c r="O1900" t="s">
        <v>10196</v>
      </c>
      <c r="P1900" s="10">
        <v>47.55397761</v>
      </c>
      <c r="Q1900" s="10">
        <v>-122.29024729</v>
      </c>
      <c r="R1900" t="s">
        <v>10197</v>
      </c>
      <c r="S1900" s="7">
        <v>3</v>
      </c>
      <c r="T1900" s="7">
        <v>2025</v>
      </c>
      <c r="U1900" s="7">
        <v>1</v>
      </c>
      <c r="V1900">
        <v>3</v>
      </c>
      <c r="W1900">
        <v>2025</v>
      </c>
      <c r="X1900">
        <v>1</v>
      </c>
      <c r="Y1900" t="b">
        <v>0</v>
      </c>
      <c r="Z1900" t="b">
        <v>0</v>
      </c>
      <c r="AA1900">
        <v>0</v>
      </c>
      <c r="AB1900">
        <v>2</v>
      </c>
      <c r="AC1900" t="b">
        <v>0</v>
      </c>
      <c r="AD1900" t="b">
        <v>1</v>
      </c>
      <c r="AE1900" t="b">
        <v>0</v>
      </c>
      <c r="AF1900" t="b">
        <v>0</v>
      </c>
      <c r="AG1900" s="11">
        <v>45741</v>
      </c>
      <c r="AH1900" s="11">
        <v>45741</v>
      </c>
      <c r="AI1900" s="12">
        <f>IF(OR(AG1900="",AH1900=""),"",AH1900-AG1900)</f>
        <v>0.0</v>
      </c>
      <c r="AJ1900" s="13" t="b">
        <f>IF(OR(AI1900="",AA1900=""),"",AI1900=AA1900)</f>
        <v>1</v>
      </c>
      <c r="AK1900" s="13" t="b">
        <f>IF(AI1900="","",AI1900&gt;60)</f>
        <v>0</v>
      </c>
      <c r="AL1900" s="13" t="b">
        <f>IF(OR(Y1900=TRUE,AH1900=""),TRUE,FALSE)</f>
        <v>0</v>
      </c>
      <c r="AM1900" s="13" t="b">
        <f>IF(AI1900="","",AI1900&lt;0)</f>
        <v>0</v>
      </c>
      <c r="AN1900" s="13" t="str">
        <f>IF(AH1900="","No inspection date",IF(AI1900&lt;0,"Negative chronology",IF(AI1900&lt;=30,"0-30",IF(AI1900&lt;=60,"31-60",IF(AI1900&lt;=90,"61-90",IF(AI1900&lt;=180,"91-180","181+"))))))</f>
        <v>0-30</v>
      </c>
      <c r="AO1900" s="13" t="str">
        <f>IF(OR(ISNUMBER(SEARCH("COMPLETED",K1900)),ISNUMBER(SEARCH("CLOSED",K1900))),"Closed/Completed","Other Active/Issued")</f>
        <v>Other Active/Issued</v>
      </c>
    </row>
    <row r="1901" spans="1:41">
      <c r="A1901" t="s">
        <v>10198</v>
      </c>
      <c r="B1901" t="s">
        <v>87</v>
      </c>
      <c r="D1901" t="s">
        <v>88</v>
      </c>
      <c r="E1901" t="s">
        <v>7318</v>
      </c>
      <c r="F1901" t="s">
        <v>10199</v>
      </c>
      <c r="H1901" t="s">
        <v>10183</v>
      </c>
      <c r="I1901" t="s">
        <v>10183</v>
      </c>
      <c r="J1901" t="s">
        <v>93</v>
      </c>
      <c r="K1901" t="s">
        <v>5967</v>
      </c>
      <c r="M1901" t="s">
        <v>10200</v>
      </c>
      <c r="N1901" s="9">
        <v>98146</v>
      </c>
      <c r="O1901" t="s">
        <v>10201</v>
      </c>
      <c r="P1901" s="10">
        <v>47.51063794</v>
      </c>
      <c r="Q1901" s="10">
        <v>-122.372458</v>
      </c>
      <c r="R1901" t="s">
        <v>10202</v>
      </c>
      <c r="S1901" s="7">
        <v>3</v>
      </c>
      <c r="T1901" s="7">
        <v>2025</v>
      </c>
      <c r="U1901" s="7">
        <v>1</v>
      </c>
      <c r="V1901">
        <v>3</v>
      </c>
      <c r="W1901">
        <v>2025</v>
      </c>
      <c r="X1901">
        <v>1</v>
      </c>
      <c r="Y1901" t="b">
        <v>0</v>
      </c>
      <c r="Z1901" t="b">
        <v>0</v>
      </c>
      <c r="AA1901">
        <v>0</v>
      </c>
      <c r="AB1901">
        <v>1</v>
      </c>
      <c r="AC1901" t="b">
        <v>0</v>
      </c>
      <c r="AD1901" t="b">
        <v>1</v>
      </c>
      <c r="AE1901" t="b">
        <v>0</v>
      </c>
      <c r="AF1901" t="b">
        <v>0</v>
      </c>
      <c r="AG1901" s="11">
        <v>45741</v>
      </c>
      <c r="AH1901" s="11">
        <v>45741</v>
      </c>
      <c r="AI1901" s="12">
        <f>IF(OR(AG1901="",AH1901=""),"",AH1901-AG1901)</f>
        <v>0.0</v>
      </c>
      <c r="AJ1901" s="13" t="b">
        <f>IF(OR(AI1901="",AA1901=""),"",AI1901=AA1901)</f>
        <v>1</v>
      </c>
      <c r="AK1901" s="13" t="b">
        <f>IF(AI1901="","",AI1901&gt;60)</f>
        <v>0</v>
      </c>
      <c r="AL1901" s="13" t="b">
        <f>IF(OR(Y1901=TRUE,AH1901=""),TRUE,FALSE)</f>
        <v>0</v>
      </c>
      <c r="AM1901" s="13" t="b">
        <f>IF(AI1901="","",AI1901&lt;0)</f>
        <v>0</v>
      </c>
      <c r="AN1901" s="13" t="str">
        <f>IF(AH1901="","No inspection date",IF(AI1901&lt;0,"Negative chronology",IF(AI1901&lt;=30,"0-30",IF(AI1901&lt;=60,"31-60",IF(AI1901&lt;=90,"61-90",IF(AI1901&lt;=180,"91-180","181+"))))))</f>
        <v>0-30</v>
      </c>
      <c r="AO1901" s="13" t="str">
        <f>IF(OR(ISNUMBER(SEARCH("COMPLETED",K1901)),ISNUMBER(SEARCH("CLOSED",K1901))),"Closed/Completed","Other Active/Issued")</f>
        <v>Other Active/Issued</v>
      </c>
    </row>
    <row r="1902" spans="1:41">
      <c r="A1902" t="s">
        <v>10203</v>
      </c>
      <c r="B1902" t="s">
        <v>87</v>
      </c>
      <c r="D1902" t="s">
        <v>88</v>
      </c>
      <c r="E1902" t="s">
        <v>7318</v>
      </c>
      <c r="H1902" t="s">
        <v>10204</v>
      </c>
      <c r="I1902" t="s">
        <v>10205</v>
      </c>
      <c r="J1902" t="s">
        <v>137</v>
      </c>
      <c r="K1902" t="s">
        <v>93</v>
      </c>
      <c r="M1902" t="s">
        <v>9237</v>
      </c>
      <c r="N1902" s="9">
        <v>98178</v>
      </c>
      <c r="O1902" t="s">
        <v>10206</v>
      </c>
      <c r="P1902" s="10">
        <v>47.50088735</v>
      </c>
      <c r="Q1902" s="10">
        <v>-122.26892934</v>
      </c>
      <c r="R1902" t="s">
        <v>9239</v>
      </c>
      <c r="S1902" s="7">
        <v>3</v>
      </c>
      <c r="T1902" s="7">
        <v>2025</v>
      </c>
      <c r="U1902" s="7">
        <v>1</v>
      </c>
      <c r="V1902">
        <v>4</v>
      </c>
      <c r="W1902">
        <v>2025</v>
      </c>
      <c r="X1902">
        <v>2</v>
      </c>
      <c r="Y1902" t="b">
        <v>0</v>
      </c>
      <c r="Z1902" t="b">
        <v>0</v>
      </c>
      <c r="AA1902">
        <v>7</v>
      </c>
      <c r="AB1902">
        <v>2</v>
      </c>
      <c r="AC1902" t="b">
        <v>0</v>
      </c>
      <c r="AD1902" t="b">
        <v>1</v>
      </c>
      <c r="AE1902" t="b">
        <v>0</v>
      </c>
      <c r="AF1902" t="b">
        <v>0</v>
      </c>
      <c r="AG1902" s="11">
        <v>45742</v>
      </c>
      <c r="AH1902" s="11">
        <v>45749</v>
      </c>
      <c r="AI1902" s="12">
        <f>IF(OR(AG1902="",AH1902=""),"",AH1902-AG1902)</f>
        <v>7.0</v>
      </c>
      <c r="AJ1902" s="13" t="b">
        <f>IF(OR(AI1902="",AA1902=""),"",AI1902=AA1902)</f>
        <v>1</v>
      </c>
      <c r="AK1902" s="13" t="b">
        <f>IF(AI1902="","",AI1902&gt;60)</f>
        <v>0</v>
      </c>
      <c r="AL1902" s="13" t="b">
        <f>IF(OR(Y1902=TRUE,AH1902=""),TRUE,FALSE)</f>
        <v>0</v>
      </c>
      <c r="AM1902" s="13" t="b">
        <f>IF(AI1902="","",AI1902&lt;0)</f>
        <v>0</v>
      </c>
      <c r="AN1902" s="13" t="str">
        <f>IF(AH1902="","No inspection date",IF(AI1902&lt;0,"Negative chronology",IF(AI1902&lt;=30,"0-30",IF(AI1902&lt;=60,"31-60",IF(AI1902&lt;=90,"61-90",IF(AI1902&lt;=180,"91-180","181+"))))))</f>
        <v>0-30</v>
      </c>
      <c r="AO1902" s="13" t="str">
        <f>IF(OR(ISNUMBER(SEARCH("COMPLETED",K1902)),ISNUMBER(SEARCH("CLOSED",K1902))),"Closed/Completed","Other Active/Issued")</f>
        <v>Closed/Completed</v>
      </c>
    </row>
    <row r="1903" spans="1:41">
      <c r="A1903" t="s">
        <v>10207</v>
      </c>
      <c r="B1903" t="s">
        <v>87</v>
      </c>
      <c r="D1903" t="s">
        <v>88</v>
      </c>
      <c r="E1903" t="s">
        <v>7318</v>
      </c>
      <c r="F1903" t="s">
        <v>10208</v>
      </c>
      <c r="H1903" t="s">
        <v>4995</v>
      </c>
      <c r="I1903" t="s">
        <v>5026</v>
      </c>
      <c r="J1903" t="s">
        <v>93</v>
      </c>
      <c r="K1903" t="s">
        <v>5967</v>
      </c>
      <c r="M1903" t="s">
        <v>10209</v>
      </c>
      <c r="N1903" s="9">
        <v>98119</v>
      </c>
      <c r="O1903" t="s">
        <v>10210</v>
      </c>
      <c r="P1903" s="10">
        <v>47.63920629</v>
      </c>
      <c r="Q1903" s="10">
        <v>-122.357942</v>
      </c>
      <c r="R1903" t="s">
        <v>10211</v>
      </c>
      <c r="S1903" s="7">
        <v>3</v>
      </c>
      <c r="T1903" s="7">
        <v>2025</v>
      </c>
      <c r="U1903" s="7">
        <v>1</v>
      </c>
      <c r="V1903">
        <v>4</v>
      </c>
      <c r="W1903">
        <v>2025</v>
      </c>
      <c r="X1903">
        <v>2</v>
      </c>
      <c r="Y1903" t="b">
        <v>0</v>
      </c>
      <c r="Z1903" t="b">
        <v>0</v>
      </c>
      <c r="AA1903">
        <v>25</v>
      </c>
      <c r="AB1903">
        <v>7</v>
      </c>
      <c r="AC1903" t="b">
        <v>0</v>
      </c>
      <c r="AD1903" t="b">
        <v>1</v>
      </c>
      <c r="AE1903" t="b">
        <v>0</v>
      </c>
      <c r="AF1903" t="b">
        <v>0</v>
      </c>
      <c r="AG1903" s="11">
        <v>45744</v>
      </c>
      <c r="AH1903" s="11">
        <v>45769</v>
      </c>
      <c r="AI1903" s="12">
        <f>IF(OR(AG1903="",AH1903=""),"",AH1903-AG1903)</f>
        <v>25.0</v>
      </c>
      <c r="AJ1903" s="13" t="b">
        <f>IF(OR(AI1903="",AA1903=""),"",AI1903=AA1903)</f>
        <v>1</v>
      </c>
      <c r="AK1903" s="13" t="b">
        <f>IF(AI1903="","",AI1903&gt;60)</f>
        <v>0</v>
      </c>
      <c r="AL1903" s="13" t="b">
        <f>IF(OR(Y1903=TRUE,AH1903=""),TRUE,FALSE)</f>
        <v>0</v>
      </c>
      <c r="AM1903" s="13" t="b">
        <f>IF(AI1903="","",AI1903&lt;0)</f>
        <v>0</v>
      </c>
      <c r="AN1903" s="13" t="str">
        <f>IF(AH1903="","No inspection date",IF(AI1903&lt;0,"Negative chronology",IF(AI1903&lt;=30,"0-30",IF(AI1903&lt;=60,"31-60",IF(AI1903&lt;=90,"61-90",IF(AI1903&lt;=180,"91-180","181+"))))))</f>
        <v>0-30</v>
      </c>
      <c r="AO1903" s="13" t="str">
        <f>IF(OR(ISNUMBER(SEARCH("COMPLETED",K1903)),ISNUMBER(SEARCH("CLOSED",K1903))),"Closed/Completed","Other Active/Issued")</f>
        <v>Other Active/Issued</v>
      </c>
    </row>
    <row r="1904" spans="1:41">
      <c r="A1904" t="s">
        <v>10212</v>
      </c>
      <c r="B1904" t="s">
        <v>87</v>
      </c>
      <c r="D1904" t="s">
        <v>88</v>
      </c>
      <c r="E1904" t="s">
        <v>7318</v>
      </c>
      <c r="H1904" t="s">
        <v>10205</v>
      </c>
      <c r="I1904" t="s">
        <v>6820</v>
      </c>
      <c r="J1904" t="s">
        <v>137</v>
      </c>
      <c r="K1904" t="s">
        <v>93</v>
      </c>
      <c r="M1904" t="s">
        <v>10213</v>
      </c>
      <c r="N1904" s="9">
        <v>98144</v>
      </c>
      <c r="O1904" t="s">
        <v>10214</v>
      </c>
      <c r="P1904" s="10">
        <v>47.58256863</v>
      </c>
      <c r="Q1904" s="10">
        <v>-122.31242747</v>
      </c>
      <c r="R1904" t="s">
        <v>10215</v>
      </c>
      <c r="S1904" s="7">
        <v>4</v>
      </c>
      <c r="T1904" s="7">
        <v>2025</v>
      </c>
      <c r="U1904" s="7">
        <v>2</v>
      </c>
      <c r="V1904">
        <v>4</v>
      </c>
      <c r="W1904">
        <v>2025</v>
      </c>
      <c r="X1904">
        <v>2</v>
      </c>
      <c r="Y1904" t="b">
        <v>0</v>
      </c>
      <c r="Z1904" t="b">
        <v>0</v>
      </c>
      <c r="AA1904">
        <v>1</v>
      </c>
      <c r="AB1904">
        <v>2</v>
      </c>
      <c r="AC1904" t="b">
        <v>0</v>
      </c>
      <c r="AD1904" t="b">
        <v>1</v>
      </c>
      <c r="AE1904" t="b">
        <v>0</v>
      </c>
      <c r="AF1904" t="b">
        <v>0</v>
      </c>
      <c r="AG1904" s="11">
        <v>45749</v>
      </c>
      <c r="AH1904" s="11">
        <v>45750</v>
      </c>
      <c r="AI1904" s="12">
        <f>IF(OR(AG1904="",AH1904=""),"",AH1904-AG1904)</f>
        <v>1.0</v>
      </c>
      <c r="AJ1904" s="13" t="b">
        <f>IF(OR(AI1904="",AA1904=""),"",AI1904=AA1904)</f>
        <v>1</v>
      </c>
      <c r="AK1904" s="13" t="b">
        <f>IF(AI1904="","",AI1904&gt;60)</f>
        <v>0</v>
      </c>
      <c r="AL1904" s="13" t="b">
        <f>IF(OR(Y1904=TRUE,AH1904=""),TRUE,FALSE)</f>
        <v>0</v>
      </c>
      <c r="AM1904" s="13" t="b">
        <f>IF(AI1904="","",AI1904&lt;0)</f>
        <v>0</v>
      </c>
      <c r="AN1904" s="13" t="str">
        <f>IF(AH1904="","No inspection date",IF(AI1904&lt;0,"Negative chronology",IF(AI1904&lt;=30,"0-30",IF(AI1904&lt;=60,"31-60",IF(AI1904&lt;=90,"61-90",IF(AI1904&lt;=180,"91-180","181+"))))))</f>
        <v>0-30</v>
      </c>
      <c r="AO1904" s="13" t="str">
        <f>IF(OR(ISNUMBER(SEARCH("COMPLETED",K1904)),ISNUMBER(SEARCH("CLOSED",K1904))),"Closed/Completed","Other Active/Issued")</f>
        <v>Closed/Completed</v>
      </c>
    </row>
    <row r="1905" spans="1:41">
      <c r="A1905" t="s">
        <v>10216</v>
      </c>
      <c r="B1905" t="s">
        <v>87</v>
      </c>
      <c r="D1905" t="s">
        <v>88</v>
      </c>
      <c r="E1905" t="s">
        <v>7318</v>
      </c>
      <c r="H1905" t="s">
        <v>10217</v>
      </c>
      <c r="I1905" t="s">
        <v>5526</v>
      </c>
      <c r="J1905" t="s">
        <v>137</v>
      </c>
      <c r="K1905" t="s">
        <v>93</v>
      </c>
      <c r="M1905" t="s">
        <v>10218</v>
      </c>
      <c r="N1905" s="9">
        <v>98103</v>
      </c>
      <c r="O1905" t="s">
        <v>10219</v>
      </c>
      <c r="P1905" s="10">
        <v>47.66334784</v>
      </c>
      <c r="Q1905" s="10">
        <v>-122.35671616</v>
      </c>
      <c r="R1905" t="s">
        <v>10220</v>
      </c>
      <c r="S1905" s="7">
        <v>4</v>
      </c>
      <c r="T1905" s="7">
        <v>2025</v>
      </c>
      <c r="U1905" s="7">
        <v>2</v>
      </c>
      <c r="V1905">
        <v>11</v>
      </c>
      <c r="W1905">
        <v>2025</v>
      </c>
      <c r="X1905">
        <v>4</v>
      </c>
      <c r="Y1905" t="b">
        <v>0</v>
      </c>
      <c r="Z1905" t="b">
        <v>0</v>
      </c>
      <c r="AA1905">
        <v>230</v>
      </c>
      <c r="AB1905">
        <v>6</v>
      </c>
      <c r="AC1905" t="b">
        <v>0</v>
      </c>
      <c r="AD1905" t="b">
        <v>1</v>
      </c>
      <c r="AE1905" t="b">
        <v>0</v>
      </c>
      <c r="AF1905" t="b">
        <v>0</v>
      </c>
      <c r="AG1905" s="11">
        <v>45751</v>
      </c>
      <c r="AH1905" s="11">
        <v>45981</v>
      </c>
      <c r="AI1905" s="12">
        <f>IF(OR(AG1905="",AH1905=""),"",AH1905-AG1905)</f>
        <v>230.0</v>
      </c>
      <c r="AJ1905" s="13" t="b">
        <f>IF(OR(AI1905="",AA1905=""),"",AI1905=AA1905)</f>
        <v>1</v>
      </c>
      <c r="AK1905" s="13" t="b">
        <f>IF(AI1905="","",AI1905&gt;60)</f>
        <v>1</v>
      </c>
      <c r="AL1905" s="13" t="b">
        <f>IF(OR(Y1905=TRUE,AH1905=""),TRUE,FALSE)</f>
        <v>0</v>
      </c>
      <c r="AM1905" s="13" t="b">
        <f>IF(AI1905="","",AI1905&lt;0)</f>
        <v>0</v>
      </c>
      <c r="AN1905" s="13" t="str">
        <f>IF(AH1905="","No inspection date",IF(AI1905&lt;0,"Negative chronology",IF(AI1905&lt;=30,"0-30",IF(AI1905&lt;=60,"31-60",IF(AI1905&lt;=90,"61-90",IF(AI1905&lt;=180,"91-180","181+"))))))</f>
        <v>181+</v>
      </c>
      <c r="AO1905" s="13" t="str">
        <f>IF(OR(ISNUMBER(SEARCH("COMPLETED",K1905)),ISNUMBER(SEARCH("CLOSED",K1905))),"Closed/Completed","Other Active/Issued")</f>
        <v>Closed/Completed</v>
      </c>
    </row>
    <row r="1906" spans="1:41">
      <c r="A1906" t="s">
        <v>10221</v>
      </c>
      <c r="B1906" t="s">
        <v>87</v>
      </c>
      <c r="D1906" t="s">
        <v>88</v>
      </c>
      <c r="E1906" t="s">
        <v>7318</v>
      </c>
      <c r="H1906" t="s">
        <v>10222</v>
      </c>
      <c r="I1906" t="s">
        <v>5828</v>
      </c>
      <c r="J1906" t="s">
        <v>137</v>
      </c>
      <c r="K1906" t="s">
        <v>93</v>
      </c>
      <c r="M1906" t="s">
        <v>10223</v>
      </c>
      <c r="O1906" t="s">
        <v>10224</v>
      </c>
      <c r="P1906" s="10">
        <v>47.56748995</v>
      </c>
      <c r="Q1906" s="10">
        <v>-122.31380607</v>
      </c>
      <c r="R1906" t="s">
        <v>10225</v>
      </c>
      <c r="S1906" s="7">
        <v>4</v>
      </c>
      <c r="T1906" s="7">
        <v>2025</v>
      </c>
      <c r="U1906" s="7">
        <v>2</v>
      </c>
      <c r="V1906">
        <v>4</v>
      </c>
      <c r="W1906">
        <v>2025</v>
      </c>
      <c r="X1906">
        <v>2</v>
      </c>
      <c r="Y1906" t="b">
        <v>0</v>
      </c>
      <c r="Z1906" t="b">
        <v>0</v>
      </c>
      <c r="AA1906">
        <v>8</v>
      </c>
      <c r="AB1906">
        <v>2</v>
      </c>
      <c r="AC1906" t="b">
        <v>0</v>
      </c>
      <c r="AD1906" t="b">
        <v>1</v>
      </c>
      <c r="AE1906" t="b">
        <v>0</v>
      </c>
      <c r="AF1906" t="b">
        <v>0</v>
      </c>
      <c r="AG1906" s="11">
        <v>45754</v>
      </c>
      <c r="AH1906" s="11">
        <v>45762</v>
      </c>
      <c r="AI1906" s="12">
        <f>IF(OR(AG1906="",AH1906=""),"",AH1906-AG1906)</f>
        <v>8.0</v>
      </c>
      <c r="AJ1906" s="13" t="b">
        <f>IF(OR(AI1906="",AA1906=""),"",AI1906=AA1906)</f>
        <v>1</v>
      </c>
      <c r="AK1906" s="13" t="b">
        <f>IF(AI1906="","",AI1906&gt;60)</f>
        <v>0</v>
      </c>
      <c r="AL1906" s="13" t="b">
        <f>IF(OR(Y1906=TRUE,AH1906=""),TRUE,FALSE)</f>
        <v>0</v>
      </c>
      <c r="AM1906" s="13" t="b">
        <f>IF(AI1906="","",AI1906&lt;0)</f>
        <v>0</v>
      </c>
      <c r="AN1906" s="13" t="str">
        <f>IF(AH1906="","No inspection date",IF(AI1906&lt;0,"Negative chronology",IF(AI1906&lt;=30,"0-30",IF(AI1906&lt;=60,"31-60",IF(AI1906&lt;=90,"61-90",IF(AI1906&lt;=180,"91-180","181+"))))))</f>
        <v>0-30</v>
      </c>
      <c r="AO1906" s="13" t="str">
        <f>IF(OR(ISNUMBER(SEARCH("COMPLETED",K1906)),ISNUMBER(SEARCH("CLOSED",K1906))),"Closed/Completed","Other Active/Issued")</f>
        <v>Closed/Completed</v>
      </c>
    </row>
    <row r="1907" spans="1:41">
      <c r="A1907" t="s">
        <v>10226</v>
      </c>
      <c r="B1907" t="s">
        <v>87</v>
      </c>
      <c r="D1907" t="s">
        <v>88</v>
      </c>
      <c r="E1907" t="s">
        <v>7318</v>
      </c>
      <c r="H1907" t="s">
        <v>5007</v>
      </c>
      <c r="K1907" t="s">
        <v>1745</v>
      </c>
      <c r="M1907" t="s">
        <v>10195</v>
      </c>
      <c r="N1907" s="9">
        <v>98118</v>
      </c>
      <c r="O1907" t="s">
        <v>10227</v>
      </c>
      <c r="P1907" s="10">
        <v>47.55397761</v>
      </c>
      <c r="Q1907" s="10">
        <v>-122.29024729</v>
      </c>
      <c r="R1907" t="s">
        <v>10197</v>
      </c>
      <c r="S1907" s="7">
        <v>4</v>
      </c>
      <c r="T1907" s="7">
        <v>2025</v>
      </c>
      <c r="U1907" s="7">
        <v>2</v>
      </c>
      <c r="Y1907" t="b">
        <v>1</v>
      </c>
      <c r="Z1907" t="b">
        <v>1</v>
      </c>
      <c r="AB1907">
        <v>2</v>
      </c>
      <c r="AC1907" t="b">
        <v>0</v>
      </c>
      <c r="AD1907" t="b">
        <v>1</v>
      </c>
      <c r="AE1907" t="b">
        <v>0</v>
      </c>
      <c r="AF1907" t="b">
        <v>0</v>
      </c>
      <c r="AG1907" s="11">
        <v>45757</v>
      </c>
      <c r="AI1907" s="12">
        <f>IF(OR(AG1907="",AH1907=""),"",AH1907-AG1907)</f>
        <v/>
      </c>
      <c r="AJ1907" s="13">
        <f>IF(OR(AI1907="",AA1907=""),"",AI1907=AA1907)</f>
        <v/>
      </c>
      <c r="AK1907" s="13">
        <f>IF(AI1907="","",AI1907&gt;60)</f>
        <v/>
      </c>
      <c r="AL1907" s="13" t="b">
        <f>IF(OR(Y1907=TRUE,AH1907=""),TRUE,FALSE)</f>
        <v>1</v>
      </c>
      <c r="AM1907" s="13">
        <f>IF(AI1907="","",AI1907&lt;0)</f>
        <v/>
      </c>
      <c r="AN1907" s="13" t="str">
        <f>IF(AH1907="","No inspection date",IF(AI1907&lt;0,"Negative chronology",IF(AI1907&lt;=30,"0-30",IF(AI1907&lt;=60,"31-60",IF(AI1907&lt;=90,"61-90",IF(AI1907&lt;=180,"91-180","181+"))))))</f>
        <v>No inspection date</v>
      </c>
      <c r="AO1907" s="13" t="str">
        <f>IF(OR(ISNUMBER(SEARCH("COMPLETED",K1907)),ISNUMBER(SEARCH("CLOSED",K1907))),"Closed/Completed","Other Active/Issued")</f>
        <v>Other Active/Issued</v>
      </c>
    </row>
    <row r="1908" spans="1:41">
      <c r="A1908" t="s">
        <v>10228</v>
      </c>
      <c r="B1908" t="s">
        <v>87</v>
      </c>
      <c r="D1908" t="s">
        <v>88</v>
      </c>
      <c r="E1908" t="s">
        <v>7318</v>
      </c>
      <c r="F1908" t="s">
        <v>8626</v>
      </c>
      <c r="H1908" t="s">
        <v>7140</v>
      </c>
      <c r="I1908" t="s">
        <v>10222</v>
      </c>
      <c r="J1908" t="s">
        <v>93</v>
      </c>
      <c r="K1908" t="s">
        <v>5967</v>
      </c>
      <c r="M1908" t="s">
        <v>10229</v>
      </c>
      <c r="N1908" s="9">
        <v>98106</v>
      </c>
      <c r="O1908" t="s">
        <v>10230</v>
      </c>
      <c r="P1908" s="10">
        <v>47.52183543</v>
      </c>
      <c r="Q1908" s="10">
        <v>-122.35617646</v>
      </c>
      <c r="R1908" t="s">
        <v>10231</v>
      </c>
      <c r="S1908" s="7">
        <v>4</v>
      </c>
      <c r="T1908" s="7">
        <v>2025</v>
      </c>
      <c r="U1908" s="7">
        <v>2</v>
      </c>
      <c r="V1908">
        <v>4</v>
      </c>
      <c r="W1908">
        <v>2025</v>
      </c>
      <c r="X1908">
        <v>2</v>
      </c>
      <c r="Y1908" t="b">
        <v>0</v>
      </c>
      <c r="Z1908" t="b">
        <v>0</v>
      </c>
      <c r="AA1908">
        <v>-4</v>
      </c>
      <c r="AB1908">
        <v>1</v>
      </c>
      <c r="AC1908" t="b">
        <v>0</v>
      </c>
      <c r="AD1908" t="b">
        <v>1</v>
      </c>
      <c r="AE1908" t="b">
        <v>0</v>
      </c>
      <c r="AF1908" t="b">
        <v>0</v>
      </c>
      <c r="AG1908" s="11">
        <v>45758</v>
      </c>
      <c r="AH1908" s="11">
        <v>45754</v>
      </c>
      <c r="AI1908" s="12">
        <f>IF(OR(AG1908="",AH1908=""),"",AH1908-AG1908)</f>
        <v>-4.0</v>
      </c>
      <c r="AJ1908" s="13" t="b">
        <f>IF(OR(AI1908="",AA1908=""),"",AI1908=AA1908)</f>
        <v>1</v>
      </c>
      <c r="AK1908" s="13" t="b">
        <f>IF(AI1908="","",AI1908&gt;60)</f>
        <v>0</v>
      </c>
      <c r="AL1908" s="13" t="b">
        <f>IF(OR(Y1908=TRUE,AH1908=""),TRUE,FALSE)</f>
        <v>0</v>
      </c>
      <c r="AM1908" s="13" t="b">
        <f>IF(AI1908="","",AI1908&lt;0)</f>
        <v>1</v>
      </c>
      <c r="AN1908" s="13" t="str">
        <f>IF(AH1908="","No inspection date",IF(AI1908&lt;0,"Negative chronology",IF(AI1908&lt;=30,"0-30",IF(AI1908&lt;=60,"31-60",IF(AI1908&lt;=90,"61-90",IF(AI1908&lt;=180,"91-180","181+"))))))</f>
        <v>Negative chronology</v>
      </c>
      <c r="AO1908" s="13" t="str">
        <f>IF(OR(ISNUMBER(SEARCH("COMPLETED",K1908)),ISNUMBER(SEARCH("CLOSED",K1908))),"Closed/Completed","Other Active/Issued")</f>
        <v>Other Active/Issued</v>
      </c>
    </row>
    <row r="1909" spans="1:41">
      <c r="A1909" t="s">
        <v>10232</v>
      </c>
      <c r="B1909" t="s">
        <v>87</v>
      </c>
      <c r="D1909" t="s">
        <v>88</v>
      </c>
      <c r="E1909" t="s">
        <v>7318</v>
      </c>
      <c r="F1909" t="s">
        <v>10233</v>
      </c>
      <c r="H1909" t="s">
        <v>10234</v>
      </c>
      <c r="I1909" t="s">
        <v>5001</v>
      </c>
      <c r="J1909" t="s">
        <v>93</v>
      </c>
      <c r="K1909" t="s">
        <v>5967</v>
      </c>
      <c r="M1909" t="s">
        <v>4967</v>
      </c>
      <c r="N1909" s="9">
        <v>98133</v>
      </c>
      <c r="O1909" t="s">
        <v>10235</v>
      </c>
      <c r="P1909" s="10">
        <v>47.7331375</v>
      </c>
      <c r="Q1909" s="10">
        <v>-122.35024512</v>
      </c>
      <c r="R1909" t="s">
        <v>4969</v>
      </c>
      <c r="S1909" s="7">
        <v>4</v>
      </c>
      <c r="T1909" s="7">
        <v>2025</v>
      </c>
      <c r="U1909" s="7">
        <v>2</v>
      </c>
      <c r="V1909">
        <v>4</v>
      </c>
      <c r="W1909">
        <v>2025</v>
      </c>
      <c r="X1909">
        <v>2</v>
      </c>
      <c r="Y1909" t="b">
        <v>0</v>
      </c>
      <c r="Z1909" t="b">
        <v>0</v>
      </c>
      <c r="AA1909">
        <v>-7</v>
      </c>
      <c r="AB1909">
        <v>5</v>
      </c>
      <c r="AC1909" t="b">
        <v>0</v>
      </c>
      <c r="AD1909" t="b">
        <v>1</v>
      </c>
      <c r="AE1909" t="b">
        <v>0</v>
      </c>
      <c r="AF1909" t="b">
        <v>0</v>
      </c>
      <c r="AG1909" s="11">
        <v>45763</v>
      </c>
      <c r="AH1909" s="11">
        <v>45756</v>
      </c>
      <c r="AI1909" s="12">
        <f>IF(OR(AG1909="",AH1909=""),"",AH1909-AG1909)</f>
        <v>-7.0</v>
      </c>
      <c r="AJ1909" s="13" t="b">
        <f>IF(OR(AI1909="",AA1909=""),"",AI1909=AA1909)</f>
        <v>1</v>
      </c>
      <c r="AK1909" s="13" t="b">
        <f>IF(AI1909="","",AI1909&gt;60)</f>
        <v>0</v>
      </c>
      <c r="AL1909" s="13" t="b">
        <f>IF(OR(Y1909=TRUE,AH1909=""),TRUE,FALSE)</f>
        <v>0</v>
      </c>
      <c r="AM1909" s="13" t="b">
        <f>IF(AI1909="","",AI1909&lt;0)</f>
        <v>1</v>
      </c>
      <c r="AN1909" s="13" t="str">
        <f>IF(AH1909="","No inspection date",IF(AI1909&lt;0,"Negative chronology",IF(AI1909&lt;=30,"0-30",IF(AI1909&lt;=60,"31-60",IF(AI1909&lt;=90,"61-90",IF(AI1909&lt;=180,"91-180","181+"))))))</f>
        <v>Negative chronology</v>
      </c>
      <c r="AO1909" s="13" t="str">
        <f>IF(OR(ISNUMBER(SEARCH("COMPLETED",K1909)),ISNUMBER(SEARCH("CLOSED",K1909))),"Closed/Completed","Other Active/Issued")</f>
        <v>Other Active/Issued</v>
      </c>
    </row>
    <row r="1910" spans="1:41">
      <c r="A1910" t="s">
        <v>10236</v>
      </c>
      <c r="B1910" t="s">
        <v>87</v>
      </c>
      <c r="D1910" t="s">
        <v>88</v>
      </c>
      <c r="E1910" t="s">
        <v>7318</v>
      </c>
      <c r="F1910" t="s">
        <v>10237</v>
      </c>
      <c r="H1910" t="s">
        <v>5013</v>
      </c>
      <c r="I1910" t="s">
        <v>4099</v>
      </c>
      <c r="J1910" t="s">
        <v>137</v>
      </c>
      <c r="K1910" t="s">
        <v>93</v>
      </c>
      <c r="M1910" t="s">
        <v>10238</v>
      </c>
      <c r="N1910" s="9">
        <v>98118</v>
      </c>
      <c r="O1910" t="s">
        <v>10239</v>
      </c>
      <c r="P1910" s="10">
        <v>47.53724802</v>
      </c>
      <c r="Q1910" s="10">
        <v>-122.27649197</v>
      </c>
      <c r="R1910" t="s">
        <v>10240</v>
      </c>
      <c r="S1910" s="7">
        <v>4</v>
      </c>
      <c r="T1910" s="7">
        <v>2025</v>
      </c>
      <c r="U1910" s="7">
        <v>2</v>
      </c>
      <c r="V1910">
        <v>9</v>
      </c>
      <c r="W1910">
        <v>2025</v>
      </c>
      <c r="X1910">
        <v>3</v>
      </c>
      <c r="Y1910" t="b">
        <v>0</v>
      </c>
      <c r="Z1910" t="b">
        <v>0</v>
      </c>
      <c r="AA1910">
        <v>138</v>
      </c>
      <c r="AB1910">
        <v>2</v>
      </c>
      <c r="AC1910" t="b">
        <v>0</v>
      </c>
      <c r="AD1910" t="b">
        <v>1</v>
      </c>
      <c r="AE1910" t="b">
        <v>0</v>
      </c>
      <c r="AF1910" t="b">
        <v>0</v>
      </c>
      <c r="AG1910" s="11">
        <v>45765</v>
      </c>
      <c r="AH1910" s="11">
        <v>45903</v>
      </c>
      <c r="AI1910" s="12">
        <f>IF(OR(AG1910="",AH1910=""),"",AH1910-AG1910)</f>
        <v>138.0</v>
      </c>
      <c r="AJ1910" s="13" t="b">
        <f>IF(OR(AI1910="",AA1910=""),"",AI1910=AA1910)</f>
        <v>1</v>
      </c>
      <c r="AK1910" s="13" t="b">
        <f>IF(AI1910="","",AI1910&gt;60)</f>
        <v>1</v>
      </c>
      <c r="AL1910" s="13" t="b">
        <f>IF(OR(Y1910=TRUE,AH1910=""),TRUE,FALSE)</f>
        <v>0</v>
      </c>
      <c r="AM1910" s="13" t="b">
        <f>IF(AI1910="","",AI1910&lt;0)</f>
        <v>0</v>
      </c>
      <c r="AN1910" s="13" t="str">
        <f>IF(AH1910="","No inspection date",IF(AI1910&lt;0,"Negative chronology",IF(AI1910&lt;=30,"0-30",IF(AI1910&lt;=60,"31-60",IF(AI1910&lt;=90,"61-90",IF(AI1910&lt;=180,"91-180","181+"))))))</f>
        <v>91-180</v>
      </c>
      <c r="AO1910" s="13" t="str">
        <f>IF(OR(ISNUMBER(SEARCH("COMPLETED",K1910)),ISNUMBER(SEARCH("CLOSED",K1910))),"Closed/Completed","Other Active/Issued")</f>
        <v>Closed/Completed</v>
      </c>
    </row>
    <row r="1911" spans="1:41">
      <c r="A1911" t="s">
        <v>10241</v>
      </c>
      <c r="B1911" t="s">
        <v>87</v>
      </c>
      <c r="D1911" t="s">
        <v>88</v>
      </c>
      <c r="E1911" t="s">
        <v>7318</v>
      </c>
      <c r="H1911" t="s">
        <v>5013</v>
      </c>
      <c r="I1911" t="s">
        <v>10234</v>
      </c>
      <c r="J1911" t="s">
        <v>93</v>
      </c>
      <c r="K1911" t="s">
        <v>5967</v>
      </c>
      <c r="M1911" t="s">
        <v>2249</v>
      </c>
      <c r="N1911" s="9">
        <v>98122</v>
      </c>
      <c r="O1911" t="s">
        <v>10242</v>
      </c>
      <c r="P1911" s="10">
        <v>47.606687</v>
      </c>
      <c r="Q1911" s="10">
        <v>-122.28390353</v>
      </c>
      <c r="R1911" t="s">
        <v>2251</v>
      </c>
      <c r="S1911" s="7">
        <v>4</v>
      </c>
      <c r="T1911" s="7">
        <v>2025</v>
      </c>
      <c r="U1911" s="7">
        <v>2</v>
      </c>
      <c r="V1911">
        <v>4</v>
      </c>
      <c r="W1911">
        <v>2025</v>
      </c>
      <c r="X1911">
        <v>2</v>
      </c>
      <c r="Y1911" t="b">
        <v>0</v>
      </c>
      <c r="Z1911" t="b">
        <v>0</v>
      </c>
      <c r="AA1911">
        <v>-2</v>
      </c>
      <c r="AB1911">
        <v>3</v>
      </c>
      <c r="AC1911" t="b">
        <v>0</v>
      </c>
      <c r="AD1911" t="b">
        <v>1</v>
      </c>
      <c r="AE1911" t="b">
        <v>0</v>
      </c>
      <c r="AF1911" t="b">
        <v>0</v>
      </c>
      <c r="AG1911" s="11">
        <v>45765</v>
      </c>
      <c r="AH1911" s="11">
        <v>45763</v>
      </c>
      <c r="AI1911" s="12">
        <f>IF(OR(AG1911="",AH1911=""),"",AH1911-AG1911)</f>
        <v>-2.0</v>
      </c>
      <c r="AJ1911" s="13" t="b">
        <f>IF(OR(AI1911="",AA1911=""),"",AI1911=AA1911)</f>
        <v>1</v>
      </c>
      <c r="AK1911" s="13" t="b">
        <f>IF(AI1911="","",AI1911&gt;60)</f>
        <v>0</v>
      </c>
      <c r="AL1911" s="13" t="b">
        <f>IF(OR(Y1911=TRUE,AH1911=""),TRUE,FALSE)</f>
        <v>0</v>
      </c>
      <c r="AM1911" s="13" t="b">
        <f>IF(AI1911="","",AI1911&lt;0)</f>
        <v>1</v>
      </c>
      <c r="AN1911" s="13" t="str">
        <f>IF(AH1911="","No inspection date",IF(AI1911&lt;0,"Negative chronology",IF(AI1911&lt;=30,"0-30",IF(AI1911&lt;=60,"31-60",IF(AI1911&lt;=90,"61-90",IF(AI1911&lt;=180,"91-180","181+"))))))</f>
        <v>Negative chronology</v>
      </c>
      <c r="AO1911" s="13" t="str">
        <f>IF(OR(ISNUMBER(SEARCH("COMPLETED",K1911)),ISNUMBER(SEARCH("CLOSED",K1911))),"Closed/Completed","Other Active/Issued")</f>
        <v>Other Active/Issued</v>
      </c>
    </row>
    <row r="1912" spans="1:41">
      <c r="A1912" t="s">
        <v>10243</v>
      </c>
      <c r="B1912" t="s">
        <v>87</v>
      </c>
      <c r="D1912" t="s">
        <v>88</v>
      </c>
      <c r="E1912" t="s">
        <v>7318</v>
      </c>
      <c r="F1912" t="s">
        <v>10244</v>
      </c>
      <c r="H1912" t="s">
        <v>5026</v>
      </c>
      <c r="I1912" t="s">
        <v>5026</v>
      </c>
      <c r="J1912" t="s">
        <v>93</v>
      </c>
      <c r="K1912" t="s">
        <v>5967</v>
      </c>
      <c r="M1912" t="s">
        <v>10245</v>
      </c>
      <c r="N1912" s="9">
        <v>98119</v>
      </c>
      <c r="O1912" t="s">
        <v>10246</v>
      </c>
      <c r="P1912" s="10">
        <v>47.63427252</v>
      </c>
      <c r="Q1912" s="10">
        <v>-122.36398335</v>
      </c>
      <c r="R1912" t="s">
        <v>10247</v>
      </c>
      <c r="S1912" s="7">
        <v>4</v>
      </c>
      <c r="T1912" s="7">
        <v>2025</v>
      </c>
      <c r="U1912" s="7">
        <v>2</v>
      </c>
      <c r="V1912">
        <v>4</v>
      </c>
      <c r="W1912">
        <v>2025</v>
      </c>
      <c r="X1912">
        <v>2</v>
      </c>
      <c r="Y1912" t="b">
        <v>0</v>
      </c>
      <c r="Z1912" t="b">
        <v>0</v>
      </c>
      <c r="AA1912">
        <v>0</v>
      </c>
      <c r="AB1912">
        <v>7</v>
      </c>
      <c r="AC1912" t="b">
        <v>0</v>
      </c>
      <c r="AD1912" t="b">
        <v>1</v>
      </c>
      <c r="AE1912" t="b">
        <v>0</v>
      </c>
      <c r="AF1912" t="b">
        <v>0</v>
      </c>
      <c r="AG1912" s="11">
        <v>45769</v>
      </c>
      <c r="AH1912" s="11">
        <v>45769</v>
      </c>
      <c r="AI1912" s="12">
        <f>IF(OR(AG1912="",AH1912=""),"",AH1912-AG1912)</f>
        <v>0.0</v>
      </c>
      <c r="AJ1912" s="13" t="b">
        <f>IF(OR(AI1912="",AA1912=""),"",AI1912=AA1912)</f>
        <v>1</v>
      </c>
      <c r="AK1912" s="13" t="b">
        <f>IF(AI1912="","",AI1912&gt;60)</f>
        <v>0</v>
      </c>
      <c r="AL1912" s="13" t="b">
        <f>IF(OR(Y1912=TRUE,AH1912=""),TRUE,FALSE)</f>
        <v>0</v>
      </c>
      <c r="AM1912" s="13" t="b">
        <f>IF(AI1912="","",AI1912&lt;0)</f>
        <v>0</v>
      </c>
      <c r="AN1912" s="13" t="str">
        <f>IF(AH1912="","No inspection date",IF(AI1912&lt;0,"Negative chronology",IF(AI1912&lt;=30,"0-30",IF(AI1912&lt;=60,"31-60",IF(AI1912&lt;=90,"61-90",IF(AI1912&lt;=180,"91-180","181+"))))))</f>
        <v>0-30</v>
      </c>
      <c r="AO1912" s="13" t="str">
        <f>IF(OR(ISNUMBER(SEARCH("COMPLETED",K1912)),ISNUMBER(SEARCH("CLOSED",K1912))),"Closed/Completed","Other Active/Issued")</f>
        <v>Other Active/Issued</v>
      </c>
    </row>
    <row r="1913" spans="1:41">
      <c r="A1913" t="s">
        <v>10248</v>
      </c>
      <c r="B1913" t="s">
        <v>87</v>
      </c>
      <c r="D1913" t="s">
        <v>88</v>
      </c>
      <c r="E1913" t="s">
        <v>7318</v>
      </c>
      <c r="F1913" t="s">
        <v>10249</v>
      </c>
      <c r="H1913" t="s">
        <v>10250</v>
      </c>
      <c r="I1913" t="s">
        <v>2788</v>
      </c>
      <c r="J1913" t="s">
        <v>93</v>
      </c>
      <c r="K1913" t="s">
        <v>5967</v>
      </c>
      <c r="M1913" t="s">
        <v>2776</v>
      </c>
      <c r="N1913" s="9">
        <v>98106</v>
      </c>
      <c r="O1913" t="s">
        <v>10251</v>
      </c>
      <c r="P1913" s="10">
        <v>47.53392184</v>
      </c>
      <c r="Q1913" s="10">
        <v>-122.3651893</v>
      </c>
      <c r="R1913" t="s">
        <v>2778</v>
      </c>
      <c r="S1913" s="7">
        <v>4</v>
      </c>
      <c r="T1913" s="7">
        <v>2025</v>
      </c>
      <c r="U1913" s="7">
        <v>2</v>
      </c>
      <c r="V1913">
        <v>11</v>
      </c>
      <c r="W1913">
        <v>2025</v>
      </c>
      <c r="X1913">
        <v>4</v>
      </c>
      <c r="Y1913" t="b">
        <v>0</v>
      </c>
      <c r="Z1913" t="b">
        <v>0</v>
      </c>
      <c r="AA1913">
        <v>210</v>
      </c>
      <c r="AB1913">
        <v>1</v>
      </c>
      <c r="AC1913" t="b">
        <v>0</v>
      </c>
      <c r="AD1913" t="b">
        <v>1</v>
      </c>
      <c r="AE1913" t="b">
        <v>0</v>
      </c>
      <c r="AF1913" t="b">
        <v>0</v>
      </c>
      <c r="AG1913" s="11">
        <v>45770</v>
      </c>
      <c r="AH1913" s="11">
        <v>45980</v>
      </c>
      <c r="AI1913" s="12">
        <f>IF(OR(AG1913="",AH1913=""),"",AH1913-AG1913)</f>
        <v>210.0</v>
      </c>
      <c r="AJ1913" s="13" t="b">
        <f>IF(OR(AI1913="",AA1913=""),"",AI1913=AA1913)</f>
        <v>1</v>
      </c>
      <c r="AK1913" s="13" t="b">
        <f>IF(AI1913="","",AI1913&gt;60)</f>
        <v>1</v>
      </c>
      <c r="AL1913" s="13" t="b">
        <f>IF(OR(Y1913=TRUE,AH1913=""),TRUE,FALSE)</f>
        <v>0</v>
      </c>
      <c r="AM1913" s="13" t="b">
        <f>IF(AI1913="","",AI1913&lt;0)</f>
        <v>0</v>
      </c>
      <c r="AN1913" s="13" t="str">
        <f>IF(AH1913="","No inspection date",IF(AI1913&lt;0,"Negative chronology",IF(AI1913&lt;=30,"0-30",IF(AI1913&lt;=60,"31-60",IF(AI1913&lt;=90,"61-90",IF(AI1913&lt;=180,"91-180","181+"))))))</f>
        <v>181+</v>
      </c>
      <c r="AO1913" s="13" t="str">
        <f>IF(OR(ISNUMBER(SEARCH("COMPLETED",K1913)),ISNUMBER(SEARCH("CLOSED",K1913))),"Closed/Completed","Other Active/Issued")</f>
        <v>Other Active/Issued</v>
      </c>
    </row>
    <row r="1914" spans="1:41">
      <c r="A1914" t="s">
        <v>10252</v>
      </c>
      <c r="B1914" t="s">
        <v>87</v>
      </c>
      <c r="D1914" t="s">
        <v>88</v>
      </c>
      <c r="E1914" t="s">
        <v>7318</v>
      </c>
      <c r="F1914" t="s">
        <v>10253</v>
      </c>
      <c r="H1914" t="s">
        <v>10254</v>
      </c>
      <c r="I1914" t="s">
        <v>5020</v>
      </c>
      <c r="J1914" t="s">
        <v>137</v>
      </c>
      <c r="K1914" t="s">
        <v>93</v>
      </c>
      <c r="M1914" t="s">
        <v>10255</v>
      </c>
      <c r="N1914" s="9">
        <v>98125</v>
      </c>
      <c r="O1914" t="s">
        <v>10256</v>
      </c>
      <c r="P1914" s="10">
        <v>47.72786836</v>
      </c>
      <c r="Q1914" s="10">
        <v>-122.29892652</v>
      </c>
      <c r="R1914" t="s">
        <v>10257</v>
      </c>
      <c r="S1914" s="7">
        <v>4</v>
      </c>
      <c r="T1914" s="7">
        <v>2025</v>
      </c>
      <c r="U1914" s="7">
        <v>2</v>
      </c>
      <c r="V1914">
        <v>6</v>
      </c>
      <c r="W1914">
        <v>2025</v>
      </c>
      <c r="X1914">
        <v>2</v>
      </c>
      <c r="Y1914" t="b">
        <v>0</v>
      </c>
      <c r="Z1914" t="b">
        <v>0</v>
      </c>
      <c r="AA1914">
        <v>59</v>
      </c>
      <c r="AB1914">
        <v>5</v>
      </c>
      <c r="AC1914" t="b">
        <v>0</v>
      </c>
      <c r="AD1914" t="b">
        <v>1</v>
      </c>
      <c r="AE1914" t="b">
        <v>0</v>
      </c>
      <c r="AF1914" t="b">
        <v>0</v>
      </c>
      <c r="AG1914" s="11">
        <v>45775</v>
      </c>
      <c r="AH1914" s="11">
        <v>45834</v>
      </c>
      <c r="AI1914" s="12">
        <f>IF(OR(AG1914="",AH1914=""),"",AH1914-AG1914)</f>
        <v>59.0</v>
      </c>
      <c r="AJ1914" s="13" t="b">
        <f>IF(OR(AI1914="",AA1914=""),"",AI1914=AA1914)</f>
        <v>1</v>
      </c>
      <c r="AK1914" s="13" t="b">
        <f>IF(AI1914="","",AI1914&gt;60)</f>
        <v>0</v>
      </c>
      <c r="AL1914" s="13" t="b">
        <f>IF(OR(Y1914=TRUE,AH1914=""),TRUE,FALSE)</f>
        <v>0</v>
      </c>
      <c r="AM1914" s="13" t="b">
        <f>IF(AI1914="","",AI1914&lt;0)</f>
        <v>0</v>
      </c>
      <c r="AN1914" s="13" t="str">
        <f>IF(AH1914="","No inspection date",IF(AI1914&lt;0,"Negative chronology",IF(AI1914&lt;=30,"0-30",IF(AI1914&lt;=60,"31-60",IF(AI1914&lt;=90,"61-90",IF(AI1914&lt;=180,"91-180","181+"))))))</f>
        <v>31-60</v>
      </c>
      <c r="AO1914" s="13" t="str">
        <f>IF(OR(ISNUMBER(SEARCH("COMPLETED",K1914)),ISNUMBER(SEARCH("CLOSED",K1914))),"Closed/Completed","Other Active/Issued")</f>
        <v>Closed/Completed</v>
      </c>
    </row>
    <row r="1915" spans="1:41">
      <c r="A1915" t="s">
        <v>10258</v>
      </c>
      <c r="B1915" t="s">
        <v>87</v>
      </c>
      <c r="D1915" t="s">
        <v>88</v>
      </c>
      <c r="E1915" t="s">
        <v>7318</v>
      </c>
      <c r="F1915" t="s">
        <v>10259</v>
      </c>
      <c r="H1915" t="s">
        <v>10254</v>
      </c>
      <c r="I1915" t="s">
        <v>10254</v>
      </c>
      <c r="J1915" t="s">
        <v>93</v>
      </c>
      <c r="K1915" t="s">
        <v>1745</v>
      </c>
      <c r="M1915" t="s">
        <v>9476</v>
      </c>
      <c r="N1915" s="9">
        <v>98105</v>
      </c>
      <c r="O1915" t="s">
        <v>10260</v>
      </c>
      <c r="P1915" s="10">
        <v>47.65854714</v>
      </c>
      <c r="Q1915" s="10">
        <v>-122.32491271</v>
      </c>
      <c r="R1915" t="s">
        <v>9478</v>
      </c>
      <c r="S1915" s="7">
        <v>4</v>
      </c>
      <c r="T1915" s="7">
        <v>2025</v>
      </c>
      <c r="U1915" s="7">
        <v>2</v>
      </c>
      <c r="V1915">
        <v>4</v>
      </c>
      <c r="W1915">
        <v>2025</v>
      </c>
      <c r="X1915">
        <v>2</v>
      </c>
      <c r="Y1915" t="b">
        <v>0</v>
      </c>
      <c r="Z1915" t="b">
        <v>0</v>
      </c>
      <c r="AA1915">
        <v>0</v>
      </c>
      <c r="AB1915">
        <v>4</v>
      </c>
      <c r="AC1915" t="b">
        <v>0</v>
      </c>
      <c r="AD1915" t="b">
        <v>1</v>
      </c>
      <c r="AE1915" t="b">
        <v>0</v>
      </c>
      <c r="AF1915" t="b">
        <v>0</v>
      </c>
      <c r="AG1915" s="11">
        <v>45775</v>
      </c>
      <c r="AH1915" s="11">
        <v>45775</v>
      </c>
      <c r="AI1915" s="12">
        <f>IF(OR(AG1915="",AH1915=""),"",AH1915-AG1915)</f>
        <v>0.0</v>
      </c>
      <c r="AJ1915" s="13" t="b">
        <f>IF(OR(AI1915="",AA1915=""),"",AI1915=AA1915)</f>
        <v>1</v>
      </c>
      <c r="AK1915" s="13" t="b">
        <f>IF(AI1915="","",AI1915&gt;60)</f>
        <v>0</v>
      </c>
      <c r="AL1915" s="13" t="b">
        <f>IF(OR(Y1915=TRUE,AH1915=""),TRUE,FALSE)</f>
        <v>0</v>
      </c>
      <c r="AM1915" s="13" t="b">
        <f>IF(AI1915="","",AI1915&lt;0)</f>
        <v>0</v>
      </c>
      <c r="AN1915" s="13" t="str">
        <f>IF(AH1915="","No inspection date",IF(AI1915&lt;0,"Negative chronology",IF(AI1915&lt;=30,"0-30",IF(AI1915&lt;=60,"31-60",IF(AI1915&lt;=90,"61-90",IF(AI1915&lt;=180,"91-180","181+"))))))</f>
        <v>0-30</v>
      </c>
      <c r="AO1915" s="13" t="str">
        <f>IF(OR(ISNUMBER(SEARCH("COMPLETED",K1915)),ISNUMBER(SEARCH("CLOSED",K1915))),"Closed/Completed","Other Active/Issued")</f>
        <v>Other Active/Issued</v>
      </c>
    </row>
    <row r="1916" spans="1:41">
      <c r="A1916" t="s">
        <v>10261</v>
      </c>
      <c r="B1916" t="s">
        <v>87</v>
      </c>
      <c r="D1916" t="s">
        <v>88</v>
      </c>
      <c r="E1916" t="s">
        <v>7318</v>
      </c>
      <c r="F1916" t="s">
        <v>10262</v>
      </c>
      <c r="H1916" t="s">
        <v>10263</v>
      </c>
      <c r="I1916" t="s">
        <v>10254</v>
      </c>
      <c r="J1916" t="s">
        <v>93</v>
      </c>
      <c r="K1916" t="s">
        <v>5967</v>
      </c>
      <c r="M1916" t="s">
        <v>10264</v>
      </c>
      <c r="N1916" s="9">
        <v>98103</v>
      </c>
      <c r="O1916" t="s">
        <v>10265</v>
      </c>
      <c r="P1916" s="10">
        <v>47.67179448</v>
      </c>
      <c r="Q1916" s="10">
        <v>-122.33041477</v>
      </c>
      <c r="R1916" t="s">
        <v>10266</v>
      </c>
      <c r="S1916" s="7">
        <v>4</v>
      </c>
      <c r="T1916" s="7">
        <v>2025</v>
      </c>
      <c r="U1916" s="7">
        <v>2</v>
      </c>
      <c r="V1916">
        <v>4</v>
      </c>
      <c r="W1916">
        <v>2025</v>
      </c>
      <c r="X1916">
        <v>2</v>
      </c>
      <c r="Y1916" t="b">
        <v>0</v>
      </c>
      <c r="Z1916" t="b">
        <v>0</v>
      </c>
      <c r="AA1916">
        <v>-1</v>
      </c>
      <c r="AB1916">
        <v>6</v>
      </c>
      <c r="AC1916" t="b">
        <v>0</v>
      </c>
      <c r="AD1916" t="b">
        <v>1</v>
      </c>
      <c r="AE1916" t="b">
        <v>0</v>
      </c>
      <c r="AF1916" t="b">
        <v>0</v>
      </c>
      <c r="AG1916" s="11">
        <v>45776</v>
      </c>
      <c r="AH1916" s="11">
        <v>45775</v>
      </c>
      <c r="AI1916" s="12">
        <f>IF(OR(AG1916="",AH1916=""),"",AH1916-AG1916)</f>
        <v>-1.0</v>
      </c>
      <c r="AJ1916" s="13" t="b">
        <f>IF(OR(AI1916="",AA1916=""),"",AI1916=AA1916)</f>
        <v>1</v>
      </c>
      <c r="AK1916" s="13" t="b">
        <f>IF(AI1916="","",AI1916&gt;60)</f>
        <v>0</v>
      </c>
      <c r="AL1916" s="13" t="b">
        <f>IF(OR(Y1916=TRUE,AH1916=""),TRUE,FALSE)</f>
        <v>0</v>
      </c>
      <c r="AM1916" s="13" t="b">
        <f>IF(AI1916="","",AI1916&lt;0)</f>
        <v>1</v>
      </c>
      <c r="AN1916" s="13" t="str">
        <f>IF(AH1916="","No inspection date",IF(AI1916&lt;0,"Negative chronology",IF(AI1916&lt;=30,"0-30",IF(AI1916&lt;=60,"31-60",IF(AI1916&lt;=90,"61-90",IF(AI1916&lt;=180,"91-180","181+"))))))</f>
        <v>Negative chronology</v>
      </c>
      <c r="AO1916" s="13" t="str">
        <f>IF(OR(ISNUMBER(SEARCH("COMPLETED",K1916)),ISNUMBER(SEARCH("CLOSED",K1916))),"Closed/Completed","Other Active/Issued")</f>
        <v>Other Active/Issued</v>
      </c>
    </row>
    <row r="1917" spans="1:41">
      <c r="A1917" t="s">
        <v>10267</v>
      </c>
      <c r="B1917" t="s">
        <v>87</v>
      </c>
      <c r="D1917" t="s">
        <v>88</v>
      </c>
      <c r="E1917" t="s">
        <v>7318</v>
      </c>
      <c r="H1917" t="s">
        <v>5030</v>
      </c>
      <c r="K1917" t="s">
        <v>93</v>
      </c>
      <c r="M1917" t="s">
        <v>9884</v>
      </c>
      <c r="N1917" s="9">
        <v>98116</v>
      </c>
      <c r="O1917" t="s">
        <v>10268</v>
      </c>
      <c r="P1917" s="10">
        <v>47.5807951</v>
      </c>
      <c r="Q1917" s="10">
        <v>-122.40245184</v>
      </c>
      <c r="R1917" t="s">
        <v>9886</v>
      </c>
      <c r="S1917" s="7">
        <v>4</v>
      </c>
      <c r="T1917" s="7">
        <v>2025</v>
      </c>
      <c r="U1917" s="7">
        <v>2</v>
      </c>
      <c r="Y1917" t="b">
        <v>1</v>
      </c>
      <c r="Z1917" t="b">
        <v>1</v>
      </c>
      <c r="AB1917">
        <v>1</v>
      </c>
      <c r="AC1917" t="b">
        <v>0</v>
      </c>
      <c r="AD1917" t="b">
        <v>1</v>
      </c>
      <c r="AE1917" t="b">
        <v>0</v>
      </c>
      <c r="AF1917" t="b">
        <v>0</v>
      </c>
      <c r="AG1917" s="11">
        <v>45777</v>
      </c>
      <c r="AI1917" s="12">
        <f>IF(OR(AG1917="",AH1917=""),"",AH1917-AG1917)</f>
        <v/>
      </c>
      <c r="AJ1917" s="13">
        <f>IF(OR(AI1917="",AA1917=""),"",AI1917=AA1917)</f>
        <v/>
      </c>
      <c r="AK1917" s="13">
        <f>IF(AI1917="","",AI1917&gt;60)</f>
        <v/>
      </c>
      <c r="AL1917" s="13" t="b">
        <f>IF(OR(Y1917=TRUE,AH1917=""),TRUE,FALSE)</f>
        <v>1</v>
      </c>
      <c r="AM1917" s="13">
        <f>IF(AI1917="","",AI1917&lt;0)</f>
        <v/>
      </c>
      <c r="AN1917" s="13" t="str">
        <f>IF(AH1917="","No inspection date",IF(AI1917&lt;0,"Negative chronology",IF(AI1917&lt;=30,"0-30",IF(AI1917&lt;=60,"31-60",IF(AI1917&lt;=90,"61-90",IF(AI1917&lt;=180,"91-180","181+"))))))</f>
        <v>No inspection date</v>
      </c>
      <c r="AO1917" s="13" t="str">
        <f>IF(OR(ISNUMBER(SEARCH("COMPLETED",K1917)),ISNUMBER(SEARCH("CLOSED",K1917))),"Closed/Completed","Other Active/Issued")</f>
        <v>Closed/Completed</v>
      </c>
    </row>
    <row r="1918" spans="1:41">
      <c r="A1918" t="s">
        <v>10269</v>
      </c>
      <c r="B1918" t="s">
        <v>87</v>
      </c>
      <c r="D1918" t="s">
        <v>88</v>
      </c>
      <c r="E1918" t="s">
        <v>7318</v>
      </c>
      <c r="H1918" t="s">
        <v>5030</v>
      </c>
      <c r="K1918" t="s">
        <v>93</v>
      </c>
      <c r="M1918" t="s">
        <v>10255</v>
      </c>
      <c r="N1918" s="9">
        <v>98125</v>
      </c>
      <c r="O1918" t="s">
        <v>10270</v>
      </c>
      <c r="P1918" s="10">
        <v>47.72786836</v>
      </c>
      <c r="Q1918" s="10">
        <v>-122.29892652</v>
      </c>
      <c r="R1918" t="s">
        <v>10257</v>
      </c>
      <c r="S1918" s="7">
        <v>4</v>
      </c>
      <c r="T1918" s="7">
        <v>2025</v>
      </c>
      <c r="U1918" s="7">
        <v>2</v>
      </c>
      <c r="Y1918" t="b">
        <v>1</v>
      </c>
      <c r="Z1918" t="b">
        <v>1</v>
      </c>
      <c r="AB1918">
        <v>5</v>
      </c>
      <c r="AC1918" t="b">
        <v>0</v>
      </c>
      <c r="AD1918" t="b">
        <v>1</v>
      </c>
      <c r="AE1918" t="b">
        <v>0</v>
      </c>
      <c r="AF1918" t="b">
        <v>0</v>
      </c>
      <c r="AG1918" s="11">
        <v>45777</v>
      </c>
      <c r="AI1918" s="12">
        <f>IF(OR(AG1918="",AH1918=""),"",AH1918-AG1918)</f>
        <v/>
      </c>
      <c r="AJ1918" s="13">
        <f>IF(OR(AI1918="",AA1918=""),"",AI1918=AA1918)</f>
        <v/>
      </c>
      <c r="AK1918" s="13">
        <f>IF(AI1918="","",AI1918&gt;60)</f>
        <v/>
      </c>
      <c r="AL1918" s="13" t="b">
        <f>IF(OR(Y1918=TRUE,AH1918=""),TRUE,FALSE)</f>
        <v>1</v>
      </c>
      <c r="AM1918" s="13">
        <f>IF(AI1918="","",AI1918&lt;0)</f>
        <v/>
      </c>
      <c r="AN1918" s="13" t="str">
        <f>IF(AH1918="","No inspection date",IF(AI1918&lt;0,"Negative chronology",IF(AI1918&lt;=30,"0-30",IF(AI1918&lt;=60,"31-60",IF(AI1918&lt;=90,"61-90",IF(AI1918&lt;=180,"91-180","181+"))))))</f>
        <v>No inspection date</v>
      </c>
      <c r="AO1918" s="13" t="str">
        <f>IF(OR(ISNUMBER(SEARCH("COMPLETED",K1918)),ISNUMBER(SEARCH("CLOSED",K1918))),"Closed/Completed","Other Active/Issued")</f>
        <v>Closed/Completed</v>
      </c>
    </row>
    <row r="1919" spans="1:41">
      <c r="A1919" t="s">
        <v>10271</v>
      </c>
      <c r="B1919" t="s">
        <v>87</v>
      </c>
      <c r="D1919" t="s">
        <v>88</v>
      </c>
      <c r="E1919" t="s">
        <v>7318</v>
      </c>
      <c r="H1919" t="s">
        <v>6910</v>
      </c>
      <c r="K1919" t="s">
        <v>115</v>
      </c>
      <c r="M1919" t="s">
        <v>10195</v>
      </c>
      <c r="N1919" s="9">
        <v>98118</v>
      </c>
      <c r="O1919" t="s">
        <v>10272</v>
      </c>
      <c r="P1919" s="10">
        <v>47.55397761</v>
      </c>
      <c r="Q1919" s="10">
        <v>-122.29024729</v>
      </c>
      <c r="R1919" t="s">
        <v>10197</v>
      </c>
      <c r="S1919" s="7">
        <v>5</v>
      </c>
      <c r="T1919" s="7">
        <v>2025</v>
      </c>
      <c r="U1919" s="7">
        <v>2</v>
      </c>
      <c r="Y1919" t="b">
        <v>1</v>
      </c>
      <c r="Z1919" t="b">
        <v>1</v>
      </c>
      <c r="AB1919">
        <v>2</v>
      </c>
      <c r="AC1919" t="b">
        <v>0</v>
      </c>
      <c r="AD1919" t="b">
        <v>1</v>
      </c>
      <c r="AE1919" t="b">
        <v>0</v>
      </c>
      <c r="AF1919" t="b">
        <v>0</v>
      </c>
      <c r="AG1919" s="11">
        <v>45779</v>
      </c>
      <c r="AI1919" s="12">
        <f>IF(OR(AG1919="",AH1919=""),"",AH1919-AG1919)</f>
        <v/>
      </c>
      <c r="AJ1919" s="13">
        <f>IF(OR(AI1919="",AA1919=""),"",AI1919=AA1919)</f>
        <v/>
      </c>
      <c r="AK1919" s="13">
        <f>IF(AI1919="","",AI1919&gt;60)</f>
        <v/>
      </c>
      <c r="AL1919" s="13" t="b">
        <f>IF(OR(Y1919=TRUE,AH1919=""),TRUE,FALSE)</f>
        <v>1</v>
      </c>
      <c r="AM1919" s="13">
        <f>IF(AI1919="","",AI1919&lt;0)</f>
        <v/>
      </c>
      <c r="AN1919" s="13" t="str">
        <f>IF(AH1919="","No inspection date",IF(AI1919&lt;0,"Negative chronology",IF(AI1919&lt;=30,"0-30",IF(AI1919&lt;=60,"31-60",IF(AI1919&lt;=90,"61-90",IF(AI1919&lt;=180,"91-180","181+"))))))</f>
        <v>No inspection date</v>
      </c>
      <c r="AO1919" s="13" t="str">
        <f>IF(OR(ISNUMBER(SEARCH("COMPLETED",K1919)),ISNUMBER(SEARCH("CLOSED",K1919))),"Closed/Completed","Other Active/Issued")</f>
        <v>Other Active/Issued</v>
      </c>
    </row>
    <row r="1920" spans="1:41">
      <c r="A1920" t="s">
        <v>10273</v>
      </c>
      <c r="B1920" t="s">
        <v>87</v>
      </c>
      <c r="D1920" t="s">
        <v>88</v>
      </c>
      <c r="E1920" t="s">
        <v>7318</v>
      </c>
      <c r="F1920" t="s">
        <v>7441</v>
      </c>
      <c r="H1920" t="s">
        <v>5047</v>
      </c>
      <c r="I1920" t="s">
        <v>10274</v>
      </c>
      <c r="J1920" t="s">
        <v>93</v>
      </c>
      <c r="K1920" t="s">
        <v>5967</v>
      </c>
      <c r="M1920" t="s">
        <v>8228</v>
      </c>
      <c r="N1920" s="9">
        <v>98118</v>
      </c>
      <c r="O1920" t="s">
        <v>10275</v>
      </c>
      <c r="P1920" s="10">
        <v>47.52556051</v>
      </c>
      <c r="Q1920" s="10">
        <v>-122.28881142</v>
      </c>
      <c r="R1920" t="s">
        <v>8230</v>
      </c>
      <c r="S1920" s="7">
        <v>5</v>
      </c>
      <c r="T1920" s="7">
        <v>2025</v>
      </c>
      <c r="U1920" s="7">
        <v>2</v>
      </c>
      <c r="V1920">
        <v>5</v>
      </c>
      <c r="W1920">
        <v>2025</v>
      </c>
      <c r="X1920">
        <v>2</v>
      </c>
      <c r="Y1920" t="b">
        <v>0</v>
      </c>
      <c r="Z1920" t="b">
        <v>0</v>
      </c>
      <c r="AA1920">
        <v>-1</v>
      </c>
      <c r="AB1920">
        <v>2</v>
      </c>
      <c r="AC1920" t="b">
        <v>0</v>
      </c>
      <c r="AD1920" t="b">
        <v>1</v>
      </c>
      <c r="AE1920" t="b">
        <v>0</v>
      </c>
      <c r="AF1920" t="b">
        <v>0</v>
      </c>
      <c r="AG1920" s="11">
        <v>45783</v>
      </c>
      <c r="AH1920" s="11">
        <v>45782</v>
      </c>
      <c r="AI1920" s="12">
        <f>IF(OR(AG1920="",AH1920=""),"",AH1920-AG1920)</f>
        <v>-1.0</v>
      </c>
      <c r="AJ1920" s="13" t="b">
        <f>IF(OR(AI1920="",AA1920=""),"",AI1920=AA1920)</f>
        <v>1</v>
      </c>
      <c r="AK1920" s="13" t="b">
        <f>IF(AI1920="","",AI1920&gt;60)</f>
        <v>0</v>
      </c>
      <c r="AL1920" s="13" t="b">
        <f>IF(OR(Y1920=TRUE,AH1920=""),TRUE,FALSE)</f>
        <v>0</v>
      </c>
      <c r="AM1920" s="13" t="b">
        <f>IF(AI1920="","",AI1920&lt;0)</f>
        <v>1</v>
      </c>
      <c r="AN1920" s="13" t="str">
        <f>IF(AH1920="","No inspection date",IF(AI1920&lt;0,"Negative chronology",IF(AI1920&lt;=30,"0-30",IF(AI1920&lt;=60,"31-60",IF(AI1920&lt;=90,"61-90",IF(AI1920&lt;=180,"91-180","181+"))))))</f>
        <v>Negative chronology</v>
      </c>
      <c r="AO1920" s="13" t="str">
        <f>IF(OR(ISNUMBER(SEARCH("COMPLETED",K1920)),ISNUMBER(SEARCH("CLOSED",K1920))),"Closed/Completed","Other Active/Issued")</f>
        <v>Other Active/Issued</v>
      </c>
    </row>
    <row r="1921" spans="1:41">
      <c r="A1921" t="s">
        <v>10276</v>
      </c>
      <c r="B1921" t="s">
        <v>87</v>
      </c>
      <c r="D1921" t="s">
        <v>88</v>
      </c>
      <c r="E1921" t="s">
        <v>7318</v>
      </c>
      <c r="F1921" t="s">
        <v>10277</v>
      </c>
      <c r="H1921" t="s">
        <v>5059</v>
      </c>
      <c r="I1921" t="s">
        <v>10274</v>
      </c>
      <c r="J1921" t="s">
        <v>93</v>
      </c>
      <c r="K1921" t="s">
        <v>5967</v>
      </c>
      <c r="M1921" t="s">
        <v>6913</v>
      </c>
      <c r="N1921" s="9">
        <v>98106</v>
      </c>
      <c r="O1921" t="s">
        <v>10278</v>
      </c>
      <c r="P1921" s="10">
        <v>47.5212849</v>
      </c>
      <c r="Q1921" s="10">
        <v>-122.35543697</v>
      </c>
      <c r="R1921" t="s">
        <v>6915</v>
      </c>
      <c r="S1921" s="7">
        <v>5</v>
      </c>
      <c r="T1921" s="7">
        <v>2025</v>
      </c>
      <c r="U1921" s="7">
        <v>2</v>
      </c>
      <c r="V1921">
        <v>5</v>
      </c>
      <c r="W1921">
        <v>2025</v>
      </c>
      <c r="X1921">
        <v>2</v>
      </c>
      <c r="Y1921" t="b">
        <v>0</v>
      </c>
      <c r="Z1921" t="b">
        <v>0</v>
      </c>
      <c r="AA1921">
        <v>-2</v>
      </c>
      <c r="AB1921">
        <v>1</v>
      </c>
      <c r="AC1921" t="b">
        <v>0</v>
      </c>
      <c r="AD1921" t="b">
        <v>1</v>
      </c>
      <c r="AE1921" t="b">
        <v>0</v>
      </c>
      <c r="AF1921" t="b">
        <v>0</v>
      </c>
      <c r="AG1921" s="11">
        <v>45784</v>
      </c>
      <c r="AH1921" s="11">
        <v>45782</v>
      </c>
      <c r="AI1921" s="12">
        <f>IF(OR(AG1921="",AH1921=""),"",AH1921-AG1921)</f>
        <v>-2.0</v>
      </c>
      <c r="AJ1921" s="13" t="b">
        <f>IF(OR(AI1921="",AA1921=""),"",AI1921=AA1921)</f>
        <v>1</v>
      </c>
      <c r="AK1921" s="13" t="b">
        <f>IF(AI1921="","",AI1921&gt;60)</f>
        <v>0</v>
      </c>
      <c r="AL1921" s="13" t="b">
        <f>IF(OR(Y1921=TRUE,AH1921=""),TRUE,FALSE)</f>
        <v>0</v>
      </c>
      <c r="AM1921" s="13" t="b">
        <f>IF(AI1921="","",AI1921&lt;0)</f>
        <v>1</v>
      </c>
      <c r="AN1921" s="13" t="str">
        <f>IF(AH1921="","No inspection date",IF(AI1921&lt;0,"Negative chronology",IF(AI1921&lt;=30,"0-30",IF(AI1921&lt;=60,"31-60",IF(AI1921&lt;=90,"61-90",IF(AI1921&lt;=180,"91-180","181+"))))))</f>
        <v>Negative chronology</v>
      </c>
      <c r="AO1921" s="13" t="str">
        <f>IF(OR(ISNUMBER(SEARCH("COMPLETED",K1921)),ISNUMBER(SEARCH("CLOSED",K1921))),"Closed/Completed","Other Active/Issued")</f>
        <v>Other Active/Issued</v>
      </c>
    </row>
    <row r="1922" spans="1:41">
      <c r="A1922" t="s">
        <v>10279</v>
      </c>
      <c r="B1922" t="s">
        <v>87</v>
      </c>
      <c r="D1922" t="s">
        <v>88</v>
      </c>
      <c r="E1922" t="s">
        <v>7318</v>
      </c>
      <c r="H1922" t="s">
        <v>2415</v>
      </c>
      <c r="K1922" t="s">
        <v>93</v>
      </c>
      <c r="M1922" t="s">
        <v>6913</v>
      </c>
      <c r="N1922" s="9">
        <v>98106</v>
      </c>
      <c r="O1922" t="s">
        <v>10280</v>
      </c>
      <c r="P1922" s="10">
        <v>47.5212849</v>
      </c>
      <c r="Q1922" s="10">
        <v>-122.35543697</v>
      </c>
      <c r="R1922" t="s">
        <v>6915</v>
      </c>
      <c r="S1922" s="7">
        <v>5</v>
      </c>
      <c r="T1922" s="7">
        <v>2025</v>
      </c>
      <c r="U1922" s="7">
        <v>2</v>
      </c>
      <c r="Y1922" t="b">
        <v>1</v>
      </c>
      <c r="Z1922" t="b">
        <v>1</v>
      </c>
      <c r="AB1922">
        <v>1</v>
      </c>
      <c r="AC1922" t="b">
        <v>0</v>
      </c>
      <c r="AD1922" t="b">
        <v>1</v>
      </c>
      <c r="AE1922" t="b">
        <v>0</v>
      </c>
      <c r="AF1922" t="b">
        <v>0</v>
      </c>
      <c r="AG1922" s="11">
        <v>45785</v>
      </c>
      <c r="AI1922" s="12">
        <f>IF(OR(AG1922="",AH1922=""),"",AH1922-AG1922)</f>
        <v/>
      </c>
      <c r="AJ1922" s="13">
        <f>IF(OR(AI1922="",AA1922=""),"",AI1922=AA1922)</f>
        <v/>
      </c>
      <c r="AK1922" s="13">
        <f>IF(AI1922="","",AI1922&gt;60)</f>
        <v/>
      </c>
      <c r="AL1922" s="13" t="b">
        <f>IF(OR(Y1922=TRUE,AH1922=""),TRUE,FALSE)</f>
        <v>1</v>
      </c>
      <c r="AM1922" s="13">
        <f>IF(AI1922="","",AI1922&lt;0)</f>
        <v/>
      </c>
      <c r="AN1922" s="13" t="str">
        <f>IF(AH1922="","No inspection date",IF(AI1922&lt;0,"Negative chronology",IF(AI1922&lt;=30,"0-30",IF(AI1922&lt;=60,"31-60",IF(AI1922&lt;=90,"61-90",IF(AI1922&lt;=180,"91-180","181+"))))))</f>
        <v>No inspection date</v>
      </c>
      <c r="AO1922" s="13" t="str">
        <f>IF(OR(ISNUMBER(SEARCH("COMPLETED",K1922)),ISNUMBER(SEARCH("CLOSED",K1922))),"Closed/Completed","Other Active/Issued")</f>
        <v>Closed/Completed</v>
      </c>
    </row>
    <row r="1923" spans="1:41">
      <c r="A1923" t="s">
        <v>10281</v>
      </c>
      <c r="B1923" t="s">
        <v>87</v>
      </c>
      <c r="D1923" t="s">
        <v>88</v>
      </c>
      <c r="E1923" t="s">
        <v>7318</v>
      </c>
      <c r="H1923" t="s">
        <v>10282</v>
      </c>
      <c r="I1923" t="s">
        <v>5076</v>
      </c>
      <c r="J1923" t="s">
        <v>137</v>
      </c>
      <c r="K1923" t="s">
        <v>93</v>
      </c>
      <c r="M1923" t="s">
        <v>10283</v>
      </c>
      <c r="N1923" s="9">
        <v>98144</v>
      </c>
      <c r="O1923" t="s">
        <v>10284</v>
      </c>
      <c r="P1923" s="10">
        <v>47.59730433</v>
      </c>
      <c r="Q1923" s="10">
        <v>-122.31660968</v>
      </c>
      <c r="R1923" t="s">
        <v>10285</v>
      </c>
      <c r="S1923" s="7">
        <v>5</v>
      </c>
      <c r="T1923" s="7">
        <v>2025</v>
      </c>
      <c r="U1923" s="7">
        <v>2</v>
      </c>
      <c r="V1923">
        <v>5</v>
      </c>
      <c r="W1923">
        <v>2025</v>
      </c>
      <c r="X1923">
        <v>2</v>
      </c>
      <c r="Y1923" t="b">
        <v>0</v>
      </c>
      <c r="Z1923" t="b">
        <v>0</v>
      </c>
      <c r="AA1923">
        <v>2</v>
      </c>
      <c r="AB1923">
        <v>2</v>
      </c>
      <c r="AC1923" t="b">
        <v>0</v>
      </c>
      <c r="AD1923" t="b">
        <v>1</v>
      </c>
      <c r="AE1923" t="b">
        <v>0</v>
      </c>
      <c r="AF1923" t="b">
        <v>0</v>
      </c>
      <c r="AG1923" s="11">
        <v>45789</v>
      </c>
      <c r="AH1923" s="11">
        <v>45791</v>
      </c>
      <c r="AI1923" s="12">
        <f>IF(OR(AG1923="",AH1923=""),"",AH1923-AG1923)</f>
        <v>2.0</v>
      </c>
      <c r="AJ1923" s="13" t="b">
        <f>IF(OR(AI1923="",AA1923=""),"",AI1923=AA1923)</f>
        <v>1</v>
      </c>
      <c r="AK1923" s="13" t="b">
        <f>IF(AI1923="","",AI1923&gt;60)</f>
        <v>0</v>
      </c>
      <c r="AL1923" s="13" t="b">
        <f>IF(OR(Y1923=TRUE,AH1923=""),TRUE,FALSE)</f>
        <v>0</v>
      </c>
      <c r="AM1923" s="13" t="b">
        <f>IF(AI1923="","",AI1923&lt;0)</f>
        <v>0</v>
      </c>
      <c r="AN1923" s="13" t="str">
        <f>IF(AH1923="","No inspection date",IF(AI1923&lt;0,"Negative chronology",IF(AI1923&lt;=30,"0-30",IF(AI1923&lt;=60,"31-60",IF(AI1923&lt;=90,"61-90",IF(AI1923&lt;=180,"91-180","181+"))))))</f>
        <v>0-30</v>
      </c>
      <c r="AO1923" s="13" t="str">
        <f>IF(OR(ISNUMBER(SEARCH("COMPLETED",K1923)),ISNUMBER(SEARCH("CLOSED",K1923))),"Closed/Completed","Other Active/Issued")</f>
        <v>Closed/Completed</v>
      </c>
    </row>
    <row r="1924" spans="1:41">
      <c r="A1924" t="s">
        <v>10286</v>
      </c>
      <c r="B1924" t="s">
        <v>87</v>
      </c>
      <c r="D1924" t="s">
        <v>88</v>
      </c>
      <c r="E1924" t="s">
        <v>7318</v>
      </c>
      <c r="H1924" t="s">
        <v>6881</v>
      </c>
      <c r="I1924" t="s">
        <v>5526</v>
      </c>
      <c r="J1924" t="s">
        <v>137</v>
      </c>
      <c r="K1924" t="s">
        <v>93</v>
      </c>
      <c r="M1924" t="s">
        <v>10287</v>
      </c>
      <c r="N1924" s="9">
        <v>98116</v>
      </c>
      <c r="O1924" t="s">
        <v>10288</v>
      </c>
      <c r="P1924" s="10">
        <v>47.58282485</v>
      </c>
      <c r="Q1924" s="10">
        <v>-122.38353154</v>
      </c>
      <c r="R1924" t="s">
        <v>10289</v>
      </c>
      <c r="S1924" s="7">
        <v>5</v>
      </c>
      <c r="T1924" s="7">
        <v>2025</v>
      </c>
      <c r="U1924" s="7">
        <v>2</v>
      </c>
      <c r="V1924">
        <v>11</v>
      </c>
      <c r="W1924">
        <v>2025</v>
      </c>
      <c r="X1924">
        <v>4</v>
      </c>
      <c r="Y1924" t="b">
        <v>0</v>
      </c>
      <c r="Z1924" t="b">
        <v>0</v>
      </c>
      <c r="AA1924">
        <v>191</v>
      </c>
      <c r="AB1924">
        <v>1</v>
      </c>
      <c r="AC1924" t="b">
        <v>0</v>
      </c>
      <c r="AD1924" t="b">
        <v>1</v>
      </c>
      <c r="AE1924" t="b">
        <v>0</v>
      </c>
      <c r="AF1924" t="b">
        <v>0</v>
      </c>
      <c r="AG1924" s="11">
        <v>45790</v>
      </c>
      <c r="AH1924" s="11">
        <v>45981</v>
      </c>
      <c r="AI1924" s="12">
        <f>IF(OR(AG1924="",AH1924=""),"",AH1924-AG1924)</f>
        <v>191.0</v>
      </c>
      <c r="AJ1924" s="13" t="b">
        <f>IF(OR(AI1924="",AA1924=""),"",AI1924=AA1924)</f>
        <v>1</v>
      </c>
      <c r="AK1924" s="13" t="b">
        <f>IF(AI1924="","",AI1924&gt;60)</f>
        <v>1</v>
      </c>
      <c r="AL1924" s="13" t="b">
        <f>IF(OR(Y1924=TRUE,AH1924=""),TRUE,FALSE)</f>
        <v>0</v>
      </c>
      <c r="AM1924" s="13" t="b">
        <f>IF(AI1924="","",AI1924&lt;0)</f>
        <v>0</v>
      </c>
      <c r="AN1924" s="13" t="str">
        <f>IF(AH1924="","No inspection date",IF(AI1924&lt;0,"Negative chronology",IF(AI1924&lt;=30,"0-30",IF(AI1924&lt;=60,"31-60",IF(AI1924&lt;=90,"61-90",IF(AI1924&lt;=180,"91-180","181+"))))))</f>
        <v>181+</v>
      </c>
      <c r="AO1924" s="13" t="str">
        <f>IF(OR(ISNUMBER(SEARCH("COMPLETED",K1924)),ISNUMBER(SEARCH("CLOSED",K1924))),"Closed/Completed","Other Active/Issued")</f>
        <v>Closed/Completed</v>
      </c>
    </row>
    <row r="1925" spans="1:41">
      <c r="A1925" t="s">
        <v>10290</v>
      </c>
      <c r="B1925" t="s">
        <v>87</v>
      </c>
      <c r="D1925" t="s">
        <v>88</v>
      </c>
      <c r="E1925" t="s">
        <v>7318</v>
      </c>
      <c r="F1925" t="s">
        <v>10291</v>
      </c>
      <c r="H1925" t="s">
        <v>6881</v>
      </c>
      <c r="I1925" t="s">
        <v>6881</v>
      </c>
      <c r="J1925" t="s">
        <v>93</v>
      </c>
      <c r="K1925" t="s">
        <v>5967</v>
      </c>
      <c r="M1925" t="s">
        <v>9196</v>
      </c>
      <c r="N1925" s="9">
        <v>98116</v>
      </c>
      <c r="O1925" t="s">
        <v>10292</v>
      </c>
      <c r="P1925" s="10">
        <v>47.58603075</v>
      </c>
      <c r="Q1925" s="10">
        <v>-122.39769279</v>
      </c>
      <c r="R1925" t="s">
        <v>9198</v>
      </c>
      <c r="S1925" s="7">
        <v>5</v>
      </c>
      <c r="T1925" s="7">
        <v>2025</v>
      </c>
      <c r="U1925" s="7">
        <v>2</v>
      </c>
      <c r="V1925">
        <v>5</v>
      </c>
      <c r="W1925">
        <v>2025</v>
      </c>
      <c r="X1925">
        <v>2</v>
      </c>
      <c r="Y1925" t="b">
        <v>0</v>
      </c>
      <c r="Z1925" t="b">
        <v>0</v>
      </c>
      <c r="AA1925">
        <v>0</v>
      </c>
      <c r="AB1925">
        <v>1</v>
      </c>
      <c r="AC1925" t="b">
        <v>0</v>
      </c>
      <c r="AD1925" t="b">
        <v>1</v>
      </c>
      <c r="AE1925" t="b">
        <v>0</v>
      </c>
      <c r="AF1925" t="b">
        <v>0</v>
      </c>
      <c r="AG1925" s="11">
        <v>45790</v>
      </c>
      <c r="AH1925" s="11">
        <v>45790</v>
      </c>
      <c r="AI1925" s="12">
        <f>IF(OR(AG1925="",AH1925=""),"",AH1925-AG1925)</f>
        <v>0.0</v>
      </c>
      <c r="AJ1925" s="13" t="b">
        <f>IF(OR(AI1925="",AA1925=""),"",AI1925=AA1925)</f>
        <v>1</v>
      </c>
      <c r="AK1925" s="13" t="b">
        <f>IF(AI1925="","",AI1925&gt;60)</f>
        <v>0</v>
      </c>
      <c r="AL1925" s="13" t="b">
        <f>IF(OR(Y1925=TRUE,AH1925=""),TRUE,FALSE)</f>
        <v>0</v>
      </c>
      <c r="AM1925" s="13" t="b">
        <f>IF(AI1925="","",AI1925&lt;0)</f>
        <v>0</v>
      </c>
      <c r="AN1925" s="13" t="str">
        <f>IF(AH1925="","No inspection date",IF(AI1925&lt;0,"Negative chronology",IF(AI1925&lt;=30,"0-30",IF(AI1925&lt;=60,"31-60",IF(AI1925&lt;=90,"61-90",IF(AI1925&lt;=180,"91-180","181+"))))))</f>
        <v>0-30</v>
      </c>
      <c r="AO1925" s="13" t="str">
        <f>IF(OR(ISNUMBER(SEARCH("COMPLETED",K1925)),ISNUMBER(SEARCH("CLOSED",K1925))),"Closed/Completed","Other Active/Issued")</f>
        <v>Other Active/Issued</v>
      </c>
    </row>
    <row r="1926" spans="1:41">
      <c r="A1926" t="s">
        <v>10293</v>
      </c>
      <c r="B1926" t="s">
        <v>87</v>
      </c>
      <c r="D1926" t="s">
        <v>88</v>
      </c>
      <c r="E1926" t="s">
        <v>7318</v>
      </c>
      <c r="H1926" t="s">
        <v>5076</v>
      </c>
      <c r="K1926" t="s">
        <v>115</v>
      </c>
      <c r="M1926" t="s">
        <v>5760</v>
      </c>
      <c r="N1926" s="9">
        <v>98116</v>
      </c>
      <c r="O1926" t="s">
        <v>10294</v>
      </c>
      <c r="P1926" s="10">
        <v>47.58148946</v>
      </c>
      <c r="Q1926" s="10">
        <v>-122.38815049</v>
      </c>
      <c r="R1926" t="s">
        <v>5762</v>
      </c>
      <c r="S1926" s="7">
        <v>5</v>
      </c>
      <c r="T1926" s="7">
        <v>2025</v>
      </c>
      <c r="U1926" s="7">
        <v>2</v>
      </c>
      <c r="Y1926" t="b">
        <v>1</v>
      </c>
      <c r="Z1926" t="b">
        <v>1</v>
      </c>
      <c r="AB1926">
        <v>1</v>
      </c>
      <c r="AC1926" t="b">
        <v>0</v>
      </c>
      <c r="AD1926" t="b">
        <v>1</v>
      </c>
      <c r="AE1926" t="b">
        <v>0</v>
      </c>
      <c r="AF1926" t="b">
        <v>0</v>
      </c>
      <c r="AG1926" s="11">
        <v>45791</v>
      </c>
      <c r="AI1926" s="12">
        <f>IF(OR(AG1926="",AH1926=""),"",AH1926-AG1926)</f>
        <v/>
      </c>
      <c r="AJ1926" s="13">
        <f>IF(OR(AI1926="",AA1926=""),"",AI1926=AA1926)</f>
        <v/>
      </c>
      <c r="AK1926" s="13">
        <f>IF(AI1926="","",AI1926&gt;60)</f>
        <v/>
      </c>
      <c r="AL1926" s="13" t="b">
        <f>IF(OR(Y1926=TRUE,AH1926=""),TRUE,FALSE)</f>
        <v>1</v>
      </c>
      <c r="AM1926" s="13">
        <f>IF(AI1926="","",AI1926&lt;0)</f>
        <v/>
      </c>
      <c r="AN1926" s="13" t="str">
        <f>IF(AH1926="","No inspection date",IF(AI1926&lt;0,"Negative chronology",IF(AI1926&lt;=30,"0-30",IF(AI1926&lt;=60,"31-60",IF(AI1926&lt;=90,"61-90",IF(AI1926&lt;=180,"91-180","181+"))))))</f>
        <v>No inspection date</v>
      </c>
      <c r="AO1926" s="13" t="str">
        <f>IF(OR(ISNUMBER(SEARCH("COMPLETED",K1926)),ISNUMBER(SEARCH("CLOSED",K1926))),"Closed/Completed","Other Active/Issued")</f>
        <v>Other Active/Issued</v>
      </c>
    </row>
    <row r="1927" spans="1:41">
      <c r="A1927" t="s">
        <v>10295</v>
      </c>
      <c r="B1927" t="s">
        <v>87</v>
      </c>
      <c r="D1927" t="s">
        <v>88</v>
      </c>
      <c r="E1927" t="s">
        <v>7318</v>
      </c>
      <c r="F1927" t="s">
        <v>9271</v>
      </c>
      <c r="H1927" t="s">
        <v>4765</v>
      </c>
      <c r="I1927" t="s">
        <v>5076</v>
      </c>
      <c r="J1927" t="s">
        <v>93</v>
      </c>
      <c r="K1927" t="s">
        <v>5967</v>
      </c>
      <c r="M1927" t="s">
        <v>9272</v>
      </c>
      <c r="N1927" s="9">
        <v>98116</v>
      </c>
      <c r="O1927" t="s">
        <v>10296</v>
      </c>
      <c r="P1927" s="10">
        <v>47.58595706</v>
      </c>
      <c r="Q1927" s="10">
        <v>-122.39782897</v>
      </c>
      <c r="R1927" t="s">
        <v>9274</v>
      </c>
      <c r="S1927" s="7">
        <v>5</v>
      </c>
      <c r="T1927" s="7">
        <v>2025</v>
      </c>
      <c r="U1927" s="7">
        <v>2</v>
      </c>
      <c r="V1927">
        <v>5</v>
      </c>
      <c r="W1927">
        <v>2025</v>
      </c>
      <c r="X1927">
        <v>2</v>
      </c>
      <c r="Y1927" t="b">
        <v>0</v>
      </c>
      <c r="Z1927" t="b">
        <v>0</v>
      </c>
      <c r="AA1927">
        <v>-1</v>
      </c>
      <c r="AB1927">
        <v>1</v>
      </c>
      <c r="AC1927" t="b">
        <v>0</v>
      </c>
      <c r="AD1927" t="b">
        <v>1</v>
      </c>
      <c r="AE1927" t="b">
        <v>0</v>
      </c>
      <c r="AF1927" t="b">
        <v>0</v>
      </c>
      <c r="AG1927" s="11">
        <v>45792</v>
      </c>
      <c r="AH1927" s="11">
        <v>45791</v>
      </c>
      <c r="AI1927" s="12">
        <f>IF(OR(AG1927="",AH1927=""),"",AH1927-AG1927)</f>
        <v>-1.0</v>
      </c>
      <c r="AJ1927" s="13" t="b">
        <f>IF(OR(AI1927="",AA1927=""),"",AI1927=AA1927)</f>
        <v>1</v>
      </c>
      <c r="AK1927" s="13" t="b">
        <f>IF(AI1927="","",AI1927&gt;60)</f>
        <v>0</v>
      </c>
      <c r="AL1927" s="13" t="b">
        <f>IF(OR(Y1927=TRUE,AH1927=""),TRUE,FALSE)</f>
        <v>0</v>
      </c>
      <c r="AM1927" s="13" t="b">
        <f>IF(AI1927="","",AI1927&lt;0)</f>
        <v>1</v>
      </c>
      <c r="AN1927" s="13" t="str">
        <f>IF(AH1927="","No inspection date",IF(AI1927&lt;0,"Negative chronology",IF(AI1927&lt;=30,"0-30",IF(AI1927&lt;=60,"31-60",IF(AI1927&lt;=90,"61-90",IF(AI1927&lt;=180,"91-180","181+"))))))</f>
        <v>Negative chronology</v>
      </c>
      <c r="AO1927" s="13" t="str">
        <f>IF(OR(ISNUMBER(SEARCH("COMPLETED",K1927)),ISNUMBER(SEARCH("CLOSED",K1927))),"Closed/Completed","Other Active/Issued")</f>
        <v>Other Active/Issued</v>
      </c>
    </row>
    <row r="1928" spans="1:41">
      <c r="A1928" t="s">
        <v>10297</v>
      </c>
      <c r="B1928" t="s">
        <v>87</v>
      </c>
      <c r="D1928" t="s">
        <v>88</v>
      </c>
      <c r="E1928" t="s">
        <v>7318</v>
      </c>
      <c r="H1928" t="s">
        <v>5082</v>
      </c>
      <c r="I1928" t="s">
        <v>5048</v>
      </c>
      <c r="J1928" t="s">
        <v>137</v>
      </c>
      <c r="K1928" t="s">
        <v>93</v>
      </c>
      <c r="M1928" t="s">
        <v>10298</v>
      </c>
      <c r="N1928" s="9">
        <v>98144</v>
      </c>
      <c r="O1928" t="s">
        <v>10299</v>
      </c>
      <c r="P1928" s="10">
        <v>47.56943663</v>
      </c>
      <c r="Q1928" s="10">
        <v>-122.29721984</v>
      </c>
      <c r="R1928" t="s">
        <v>10300</v>
      </c>
      <c r="S1928" s="7">
        <v>5</v>
      </c>
      <c r="T1928" s="7">
        <v>2025</v>
      </c>
      <c r="U1928" s="7">
        <v>2</v>
      </c>
      <c r="V1928">
        <v>5</v>
      </c>
      <c r="W1928">
        <v>2025</v>
      </c>
      <c r="X1928">
        <v>2</v>
      </c>
      <c r="Y1928" t="b">
        <v>0</v>
      </c>
      <c r="Z1928" t="b">
        <v>0</v>
      </c>
      <c r="AA1928">
        <v>13</v>
      </c>
      <c r="AB1928">
        <v>2</v>
      </c>
      <c r="AC1928" t="b">
        <v>0</v>
      </c>
      <c r="AD1928" t="b">
        <v>1</v>
      </c>
      <c r="AE1928" t="b">
        <v>0</v>
      </c>
      <c r="AF1928" t="b">
        <v>0</v>
      </c>
      <c r="AG1928" s="11">
        <v>45793</v>
      </c>
      <c r="AH1928" s="11">
        <v>45806</v>
      </c>
      <c r="AI1928" s="12">
        <f>IF(OR(AG1928="",AH1928=""),"",AH1928-AG1928)</f>
        <v>13.0</v>
      </c>
      <c r="AJ1928" s="13" t="b">
        <f>IF(OR(AI1928="",AA1928=""),"",AI1928=AA1928)</f>
        <v>1</v>
      </c>
      <c r="AK1928" s="13" t="b">
        <f>IF(AI1928="","",AI1928&gt;60)</f>
        <v>0</v>
      </c>
      <c r="AL1928" s="13" t="b">
        <f>IF(OR(Y1928=TRUE,AH1928=""),TRUE,FALSE)</f>
        <v>0</v>
      </c>
      <c r="AM1928" s="13" t="b">
        <f>IF(AI1928="","",AI1928&lt;0)</f>
        <v>0</v>
      </c>
      <c r="AN1928" s="13" t="str">
        <f>IF(AH1928="","No inspection date",IF(AI1928&lt;0,"Negative chronology",IF(AI1928&lt;=30,"0-30",IF(AI1928&lt;=60,"31-60",IF(AI1928&lt;=90,"61-90",IF(AI1928&lt;=180,"91-180","181+"))))))</f>
        <v>0-30</v>
      </c>
      <c r="AO1928" s="13" t="str">
        <f>IF(OR(ISNUMBER(SEARCH("COMPLETED",K1928)),ISNUMBER(SEARCH("CLOSED",K1928))),"Closed/Completed","Other Active/Issued")</f>
        <v>Closed/Completed</v>
      </c>
    </row>
    <row r="1929" spans="1:41">
      <c r="A1929" t="s">
        <v>10301</v>
      </c>
      <c r="B1929" t="s">
        <v>87</v>
      </c>
      <c r="D1929" t="s">
        <v>88</v>
      </c>
      <c r="E1929" t="s">
        <v>7318</v>
      </c>
      <c r="H1929" t="s">
        <v>9980</v>
      </c>
      <c r="I1929" t="s">
        <v>10302</v>
      </c>
      <c r="J1929" t="s">
        <v>137</v>
      </c>
      <c r="K1929" t="s">
        <v>93</v>
      </c>
      <c r="M1929" t="s">
        <v>10303</v>
      </c>
      <c r="N1929" s="9">
        <v>98144</v>
      </c>
      <c r="O1929" t="s">
        <v>10304</v>
      </c>
      <c r="P1929" s="10">
        <v>47.57984085</v>
      </c>
      <c r="Q1929" s="10">
        <v>-122.28954166</v>
      </c>
      <c r="R1929" t="s">
        <v>10305</v>
      </c>
      <c r="S1929" s="7">
        <v>5</v>
      </c>
      <c r="T1929" s="7">
        <v>2025</v>
      </c>
      <c r="U1929" s="7">
        <v>2</v>
      </c>
      <c r="V1929">
        <v>6</v>
      </c>
      <c r="W1929">
        <v>2025</v>
      </c>
      <c r="X1929">
        <v>2</v>
      </c>
      <c r="Y1929" t="b">
        <v>0</v>
      </c>
      <c r="Z1929" t="b">
        <v>0</v>
      </c>
      <c r="AA1929">
        <v>30</v>
      </c>
      <c r="AB1929">
        <v>2</v>
      </c>
      <c r="AC1929" t="b">
        <v>0</v>
      </c>
      <c r="AD1929" t="b">
        <v>1</v>
      </c>
      <c r="AE1929" t="b">
        <v>0</v>
      </c>
      <c r="AF1929" t="b">
        <v>0</v>
      </c>
      <c r="AG1929" s="11">
        <v>45796</v>
      </c>
      <c r="AH1929" s="11">
        <v>45826</v>
      </c>
      <c r="AI1929" s="12">
        <f>IF(OR(AG1929="",AH1929=""),"",AH1929-AG1929)</f>
        <v>30.0</v>
      </c>
      <c r="AJ1929" s="13" t="b">
        <f>IF(OR(AI1929="",AA1929=""),"",AI1929=AA1929)</f>
        <v>1</v>
      </c>
      <c r="AK1929" s="13" t="b">
        <f>IF(AI1929="","",AI1929&gt;60)</f>
        <v>0</v>
      </c>
      <c r="AL1929" s="13" t="b">
        <f>IF(OR(Y1929=TRUE,AH1929=""),TRUE,FALSE)</f>
        <v>0</v>
      </c>
      <c r="AM1929" s="13" t="b">
        <f>IF(AI1929="","",AI1929&lt;0)</f>
        <v>0</v>
      </c>
      <c r="AN1929" s="13" t="str">
        <f>IF(AH1929="","No inspection date",IF(AI1929&lt;0,"Negative chronology",IF(AI1929&lt;=30,"0-30",IF(AI1929&lt;=60,"31-60",IF(AI1929&lt;=90,"61-90",IF(AI1929&lt;=180,"91-180","181+"))))))</f>
        <v>0-30</v>
      </c>
      <c r="AO1929" s="13" t="str">
        <f>IF(OR(ISNUMBER(SEARCH("COMPLETED",K1929)),ISNUMBER(SEARCH("CLOSED",K1929))),"Closed/Completed","Other Active/Issued")</f>
        <v>Closed/Completed</v>
      </c>
    </row>
    <row r="1930" spans="1:41">
      <c r="A1930" t="s">
        <v>10306</v>
      </c>
      <c r="B1930" t="s">
        <v>87</v>
      </c>
      <c r="D1930" t="s">
        <v>88</v>
      </c>
      <c r="E1930" t="s">
        <v>7318</v>
      </c>
      <c r="H1930" t="s">
        <v>9980</v>
      </c>
      <c r="I1930" t="s">
        <v>10307</v>
      </c>
      <c r="J1930" t="s">
        <v>137</v>
      </c>
      <c r="K1930" t="s">
        <v>93</v>
      </c>
      <c r="M1930" t="s">
        <v>10308</v>
      </c>
      <c r="N1930" s="9">
        <v>98122</v>
      </c>
      <c r="O1930" t="s">
        <v>10309</v>
      </c>
      <c r="P1930" s="10">
        <v>47.60466714</v>
      </c>
      <c r="Q1930" s="10">
        <v>-122.30583454</v>
      </c>
      <c r="R1930" t="s">
        <v>10310</v>
      </c>
      <c r="S1930" s="7">
        <v>5</v>
      </c>
      <c r="T1930" s="7">
        <v>2025</v>
      </c>
      <c r="U1930" s="7">
        <v>2</v>
      </c>
      <c r="V1930">
        <v>10</v>
      </c>
      <c r="W1930">
        <v>2025</v>
      </c>
      <c r="X1930">
        <v>4</v>
      </c>
      <c r="Y1930" t="b">
        <v>0</v>
      </c>
      <c r="Z1930" t="b">
        <v>0</v>
      </c>
      <c r="AA1930">
        <v>140</v>
      </c>
      <c r="AB1930">
        <v>3</v>
      </c>
      <c r="AC1930" t="b">
        <v>0</v>
      </c>
      <c r="AD1930" t="b">
        <v>1</v>
      </c>
      <c r="AE1930" t="b">
        <v>0</v>
      </c>
      <c r="AF1930" t="b">
        <v>0</v>
      </c>
      <c r="AG1930" s="11">
        <v>45796</v>
      </c>
      <c r="AH1930" s="11">
        <v>45936</v>
      </c>
      <c r="AI1930" s="12">
        <f>IF(OR(AG1930="",AH1930=""),"",AH1930-AG1930)</f>
        <v>140.0</v>
      </c>
      <c r="AJ1930" s="13" t="b">
        <f>IF(OR(AI1930="",AA1930=""),"",AI1930=AA1930)</f>
        <v>1</v>
      </c>
      <c r="AK1930" s="13" t="b">
        <f>IF(AI1930="","",AI1930&gt;60)</f>
        <v>1</v>
      </c>
      <c r="AL1930" s="13" t="b">
        <f>IF(OR(Y1930=TRUE,AH1930=""),TRUE,FALSE)</f>
        <v>0</v>
      </c>
      <c r="AM1930" s="13" t="b">
        <f>IF(AI1930="","",AI1930&lt;0)</f>
        <v>0</v>
      </c>
      <c r="AN1930" s="13" t="str">
        <f>IF(AH1930="","No inspection date",IF(AI1930&lt;0,"Negative chronology",IF(AI1930&lt;=30,"0-30",IF(AI1930&lt;=60,"31-60",IF(AI1930&lt;=90,"61-90",IF(AI1930&lt;=180,"91-180","181+"))))))</f>
        <v>91-180</v>
      </c>
      <c r="AO1930" s="13" t="str">
        <f>IF(OR(ISNUMBER(SEARCH("COMPLETED",K1930)),ISNUMBER(SEARCH("CLOSED",K1930))),"Closed/Completed","Other Active/Issued")</f>
        <v>Closed/Completed</v>
      </c>
    </row>
    <row r="1931" spans="1:41">
      <c r="A1931" t="s">
        <v>10311</v>
      </c>
      <c r="B1931" t="s">
        <v>87</v>
      </c>
      <c r="D1931" t="s">
        <v>88</v>
      </c>
      <c r="E1931" t="s">
        <v>7318</v>
      </c>
      <c r="F1931" t="s">
        <v>10312</v>
      </c>
      <c r="H1931" t="s">
        <v>6922</v>
      </c>
      <c r="I1931" t="s">
        <v>6922</v>
      </c>
      <c r="J1931" t="s">
        <v>93</v>
      </c>
      <c r="K1931" t="s">
        <v>93</v>
      </c>
      <c r="M1931" t="s">
        <v>10313</v>
      </c>
      <c r="N1931" s="9">
        <v>98107</v>
      </c>
      <c r="O1931" t="s">
        <v>10314</v>
      </c>
      <c r="P1931" s="10">
        <v>47.66966738</v>
      </c>
      <c r="Q1931" s="10">
        <v>-122.38912284</v>
      </c>
      <c r="R1931" t="s">
        <v>10315</v>
      </c>
      <c r="S1931" s="7">
        <v>5</v>
      </c>
      <c r="T1931" s="7">
        <v>2025</v>
      </c>
      <c r="U1931" s="7">
        <v>2</v>
      </c>
      <c r="V1931">
        <v>5</v>
      </c>
      <c r="W1931">
        <v>2025</v>
      </c>
      <c r="X1931">
        <v>2</v>
      </c>
      <c r="Y1931" t="b">
        <v>0</v>
      </c>
      <c r="Z1931" t="b">
        <v>0</v>
      </c>
      <c r="AA1931">
        <v>0</v>
      </c>
      <c r="AB1931">
        <v>6</v>
      </c>
      <c r="AC1931" t="b">
        <v>0</v>
      </c>
      <c r="AD1931" t="b">
        <v>1</v>
      </c>
      <c r="AE1931" t="b">
        <v>0</v>
      </c>
      <c r="AF1931" t="b">
        <v>0</v>
      </c>
      <c r="AG1931" s="11">
        <v>45797</v>
      </c>
      <c r="AH1931" s="11">
        <v>45797</v>
      </c>
      <c r="AI1931" s="12">
        <f>IF(OR(AG1931="",AH1931=""),"",AH1931-AG1931)</f>
        <v>0.0</v>
      </c>
      <c r="AJ1931" s="13" t="b">
        <f>IF(OR(AI1931="",AA1931=""),"",AI1931=AA1931)</f>
        <v>1</v>
      </c>
      <c r="AK1931" s="13" t="b">
        <f>IF(AI1931="","",AI1931&gt;60)</f>
        <v>0</v>
      </c>
      <c r="AL1931" s="13" t="b">
        <f>IF(OR(Y1931=TRUE,AH1931=""),TRUE,FALSE)</f>
        <v>0</v>
      </c>
      <c r="AM1931" s="13" t="b">
        <f>IF(AI1931="","",AI1931&lt;0)</f>
        <v>0</v>
      </c>
      <c r="AN1931" s="13" t="str">
        <f>IF(AH1931="","No inspection date",IF(AI1931&lt;0,"Negative chronology",IF(AI1931&lt;=30,"0-30",IF(AI1931&lt;=60,"31-60",IF(AI1931&lt;=90,"61-90",IF(AI1931&lt;=180,"91-180","181+"))))))</f>
        <v>0-30</v>
      </c>
      <c r="AO1931" s="13" t="str">
        <f>IF(OR(ISNUMBER(SEARCH("COMPLETED",K1931)),ISNUMBER(SEARCH("CLOSED",K1931))),"Closed/Completed","Other Active/Issued")</f>
        <v>Closed/Completed</v>
      </c>
    </row>
    <row r="1932" spans="1:41">
      <c r="A1932" t="s">
        <v>10316</v>
      </c>
      <c r="B1932" t="s">
        <v>87</v>
      </c>
      <c r="D1932" t="s">
        <v>88</v>
      </c>
      <c r="E1932" t="s">
        <v>7318</v>
      </c>
      <c r="H1932" t="s">
        <v>5087</v>
      </c>
      <c r="I1932" t="s">
        <v>5087</v>
      </c>
      <c r="J1932" t="s">
        <v>93</v>
      </c>
      <c r="K1932" t="s">
        <v>1745</v>
      </c>
      <c r="M1932" t="s">
        <v>5088</v>
      </c>
      <c r="N1932" s="9">
        <v>98105</v>
      </c>
      <c r="O1932" t="s">
        <v>10317</v>
      </c>
      <c r="P1932" s="10">
        <v>47.65975074</v>
      </c>
      <c r="Q1932" s="10">
        <v>-122.31956275</v>
      </c>
      <c r="R1932" t="s">
        <v>5090</v>
      </c>
      <c r="S1932" s="7">
        <v>5</v>
      </c>
      <c r="T1932" s="7">
        <v>2025</v>
      </c>
      <c r="U1932" s="7">
        <v>2</v>
      </c>
      <c r="V1932">
        <v>5</v>
      </c>
      <c r="W1932">
        <v>2025</v>
      </c>
      <c r="X1932">
        <v>2</v>
      </c>
      <c r="Y1932" t="b">
        <v>0</v>
      </c>
      <c r="Z1932" t="b">
        <v>0</v>
      </c>
      <c r="AA1932">
        <v>0</v>
      </c>
      <c r="AB1932">
        <v>4</v>
      </c>
      <c r="AC1932" t="b">
        <v>0</v>
      </c>
      <c r="AD1932" t="b">
        <v>1</v>
      </c>
      <c r="AE1932" t="b">
        <v>0</v>
      </c>
      <c r="AF1932" t="b">
        <v>0</v>
      </c>
      <c r="AG1932" s="11">
        <v>45798</v>
      </c>
      <c r="AH1932" s="11">
        <v>45798</v>
      </c>
      <c r="AI1932" s="12">
        <f>IF(OR(AG1932="",AH1932=""),"",AH1932-AG1932)</f>
        <v>0.0</v>
      </c>
      <c r="AJ1932" s="13" t="b">
        <f>IF(OR(AI1932="",AA1932=""),"",AI1932=AA1932)</f>
        <v>1</v>
      </c>
      <c r="AK1932" s="13" t="b">
        <f>IF(AI1932="","",AI1932&gt;60)</f>
        <v>0</v>
      </c>
      <c r="AL1932" s="13" t="b">
        <f>IF(OR(Y1932=TRUE,AH1932=""),TRUE,FALSE)</f>
        <v>0</v>
      </c>
      <c r="AM1932" s="13" t="b">
        <f>IF(AI1932="","",AI1932&lt;0)</f>
        <v>0</v>
      </c>
      <c r="AN1932" s="13" t="str">
        <f>IF(AH1932="","No inspection date",IF(AI1932&lt;0,"Negative chronology",IF(AI1932&lt;=30,"0-30",IF(AI1932&lt;=60,"31-60",IF(AI1932&lt;=90,"61-90",IF(AI1932&lt;=180,"91-180","181+"))))))</f>
        <v>0-30</v>
      </c>
      <c r="AO1932" s="13" t="str">
        <f>IF(OR(ISNUMBER(SEARCH("COMPLETED",K1932)),ISNUMBER(SEARCH("CLOSED",K1932))),"Closed/Completed","Other Active/Issued")</f>
        <v>Other Active/Issued</v>
      </c>
    </row>
    <row r="1933" spans="1:41">
      <c r="A1933" t="s">
        <v>10318</v>
      </c>
      <c r="B1933" t="s">
        <v>87</v>
      </c>
      <c r="D1933" t="s">
        <v>88</v>
      </c>
      <c r="E1933" t="s">
        <v>7318</v>
      </c>
      <c r="F1933" t="s">
        <v>10319</v>
      </c>
      <c r="H1933" t="s">
        <v>10320</v>
      </c>
      <c r="I1933" t="s">
        <v>5176</v>
      </c>
      <c r="J1933" t="s">
        <v>137</v>
      </c>
      <c r="K1933" t="s">
        <v>93</v>
      </c>
      <c r="M1933" t="s">
        <v>10321</v>
      </c>
      <c r="N1933" s="9">
        <v>98117</v>
      </c>
      <c r="O1933" t="s">
        <v>10322</v>
      </c>
      <c r="P1933" s="10">
        <v>47.69188311</v>
      </c>
      <c r="Q1933" s="10">
        <v>-122.36148442</v>
      </c>
      <c r="R1933" t="s">
        <v>10323</v>
      </c>
      <c r="S1933" s="7">
        <v>5</v>
      </c>
      <c r="T1933" s="7">
        <v>2025</v>
      </c>
      <c r="U1933" s="7">
        <v>2</v>
      </c>
      <c r="V1933">
        <v>7</v>
      </c>
      <c r="W1933">
        <v>2025</v>
      </c>
      <c r="X1933">
        <v>3</v>
      </c>
      <c r="Y1933" t="b">
        <v>0</v>
      </c>
      <c r="Z1933" t="b">
        <v>0</v>
      </c>
      <c r="AA1933">
        <v>42</v>
      </c>
      <c r="AB1933">
        <v>5</v>
      </c>
      <c r="AC1933" t="b">
        <v>0</v>
      </c>
      <c r="AD1933" t="b">
        <v>1</v>
      </c>
      <c r="AE1933" t="b">
        <v>0</v>
      </c>
      <c r="AF1933" t="b">
        <v>0</v>
      </c>
      <c r="AG1933" s="11">
        <v>45805</v>
      </c>
      <c r="AH1933" s="11">
        <v>45847</v>
      </c>
      <c r="AI1933" s="12">
        <f>IF(OR(AG1933="",AH1933=""),"",AH1933-AG1933)</f>
        <v>42.0</v>
      </c>
      <c r="AJ1933" s="13" t="b">
        <f>IF(OR(AI1933="",AA1933=""),"",AI1933=AA1933)</f>
        <v>1</v>
      </c>
      <c r="AK1933" s="13" t="b">
        <f>IF(AI1933="","",AI1933&gt;60)</f>
        <v>0</v>
      </c>
      <c r="AL1933" s="13" t="b">
        <f>IF(OR(Y1933=TRUE,AH1933=""),TRUE,FALSE)</f>
        <v>0</v>
      </c>
      <c r="AM1933" s="13" t="b">
        <f>IF(AI1933="","",AI1933&lt;0)</f>
        <v>0</v>
      </c>
      <c r="AN1933" s="13" t="str">
        <f>IF(AH1933="","No inspection date",IF(AI1933&lt;0,"Negative chronology",IF(AI1933&lt;=30,"0-30",IF(AI1933&lt;=60,"31-60",IF(AI1933&lt;=90,"61-90",IF(AI1933&lt;=180,"91-180","181+"))))))</f>
        <v>31-60</v>
      </c>
      <c r="AO1933" s="13" t="str">
        <f>IF(OR(ISNUMBER(SEARCH("COMPLETED",K1933)),ISNUMBER(SEARCH("CLOSED",K1933))),"Closed/Completed","Other Active/Issued")</f>
        <v>Closed/Completed</v>
      </c>
    </row>
    <row r="1934" spans="1:41">
      <c r="A1934" t="s">
        <v>10324</v>
      </c>
      <c r="B1934" t="s">
        <v>87</v>
      </c>
      <c r="D1934" t="s">
        <v>88</v>
      </c>
      <c r="E1934" t="s">
        <v>7318</v>
      </c>
      <c r="H1934" t="s">
        <v>10320</v>
      </c>
      <c r="I1934" t="s">
        <v>5176</v>
      </c>
      <c r="J1934" t="s">
        <v>93</v>
      </c>
      <c r="K1934" t="s">
        <v>93</v>
      </c>
      <c r="M1934" t="s">
        <v>10321</v>
      </c>
      <c r="N1934" s="9">
        <v>98117</v>
      </c>
      <c r="O1934" t="s">
        <v>10325</v>
      </c>
      <c r="P1934" s="10">
        <v>47.69188311</v>
      </c>
      <c r="Q1934" s="10">
        <v>-122.36148442</v>
      </c>
      <c r="R1934" t="s">
        <v>10323</v>
      </c>
      <c r="S1934" s="7">
        <v>5</v>
      </c>
      <c r="T1934" s="7">
        <v>2025</v>
      </c>
      <c r="U1934" s="7">
        <v>2</v>
      </c>
      <c r="V1934">
        <v>7</v>
      </c>
      <c r="W1934">
        <v>2025</v>
      </c>
      <c r="X1934">
        <v>3</v>
      </c>
      <c r="Y1934" t="b">
        <v>0</v>
      </c>
      <c r="Z1934" t="b">
        <v>0</v>
      </c>
      <c r="AA1934">
        <v>42</v>
      </c>
      <c r="AB1934">
        <v>5</v>
      </c>
      <c r="AC1934" t="b">
        <v>0</v>
      </c>
      <c r="AD1934" t="b">
        <v>1</v>
      </c>
      <c r="AE1934" t="b">
        <v>0</v>
      </c>
      <c r="AF1934" t="b">
        <v>0</v>
      </c>
      <c r="AG1934" s="11">
        <v>45805</v>
      </c>
      <c r="AH1934" s="11">
        <v>45847</v>
      </c>
      <c r="AI1934" s="12">
        <f>IF(OR(AG1934="",AH1934=""),"",AH1934-AG1934)</f>
        <v>42.0</v>
      </c>
      <c r="AJ1934" s="13" t="b">
        <f>IF(OR(AI1934="",AA1934=""),"",AI1934=AA1934)</f>
        <v>1</v>
      </c>
      <c r="AK1934" s="13" t="b">
        <f>IF(AI1934="","",AI1934&gt;60)</f>
        <v>0</v>
      </c>
      <c r="AL1934" s="13" t="b">
        <f>IF(OR(Y1934=TRUE,AH1934=""),TRUE,FALSE)</f>
        <v>0</v>
      </c>
      <c r="AM1934" s="13" t="b">
        <f>IF(AI1934="","",AI1934&lt;0)</f>
        <v>0</v>
      </c>
      <c r="AN1934" s="13" t="str">
        <f>IF(AH1934="","No inspection date",IF(AI1934&lt;0,"Negative chronology",IF(AI1934&lt;=30,"0-30",IF(AI1934&lt;=60,"31-60",IF(AI1934&lt;=90,"61-90",IF(AI1934&lt;=180,"91-180","181+"))))))</f>
        <v>31-60</v>
      </c>
      <c r="AO1934" s="13" t="str">
        <f>IF(OR(ISNUMBER(SEARCH("COMPLETED",K1934)),ISNUMBER(SEARCH("CLOSED",K1934))),"Closed/Completed","Other Active/Issued")</f>
        <v>Closed/Completed</v>
      </c>
    </row>
    <row r="1935" spans="1:41">
      <c r="A1935" t="s">
        <v>10326</v>
      </c>
      <c r="B1935" t="s">
        <v>87</v>
      </c>
      <c r="D1935" t="s">
        <v>88</v>
      </c>
      <c r="E1935" t="s">
        <v>7318</v>
      </c>
      <c r="F1935" t="s">
        <v>7514</v>
      </c>
      <c r="H1935" t="s">
        <v>5110</v>
      </c>
      <c r="I1935" t="s">
        <v>5583</v>
      </c>
      <c r="J1935" t="s">
        <v>137</v>
      </c>
      <c r="K1935" t="s">
        <v>93</v>
      </c>
      <c r="M1935" t="s">
        <v>10327</v>
      </c>
      <c r="N1935" s="9">
        <v>98108</v>
      </c>
      <c r="O1935" t="s">
        <v>10328</v>
      </c>
      <c r="P1935" s="10">
        <v>47.55219903</v>
      </c>
      <c r="Q1935" s="10">
        <v>-122.33314836</v>
      </c>
      <c r="R1935" t="s">
        <v>10329</v>
      </c>
      <c r="S1935" s="7">
        <v>5</v>
      </c>
      <c r="T1935" s="7">
        <v>2025</v>
      </c>
      <c r="U1935" s="7">
        <v>2</v>
      </c>
      <c r="V1935">
        <v>12</v>
      </c>
      <c r="W1935">
        <v>2025</v>
      </c>
      <c r="X1935">
        <v>4</v>
      </c>
      <c r="Y1935" t="b">
        <v>0</v>
      </c>
      <c r="Z1935" t="b">
        <v>0</v>
      </c>
      <c r="AA1935">
        <v>196</v>
      </c>
      <c r="AB1935">
        <v>1</v>
      </c>
      <c r="AC1935" t="b">
        <v>0</v>
      </c>
      <c r="AD1935" t="b">
        <v>1</v>
      </c>
      <c r="AE1935" t="b">
        <v>0</v>
      </c>
      <c r="AF1935" t="b">
        <v>0</v>
      </c>
      <c r="AG1935" s="11">
        <v>45807</v>
      </c>
      <c r="AH1935" s="11">
        <v>46003</v>
      </c>
      <c r="AI1935" s="12">
        <f>IF(OR(AG1935="",AH1935=""),"",AH1935-AG1935)</f>
        <v>196.0</v>
      </c>
      <c r="AJ1935" s="13" t="b">
        <f>IF(OR(AI1935="",AA1935=""),"",AI1935=AA1935)</f>
        <v>1</v>
      </c>
      <c r="AK1935" s="13" t="b">
        <f>IF(AI1935="","",AI1935&gt;60)</f>
        <v>1</v>
      </c>
      <c r="AL1935" s="13" t="b">
        <f>IF(OR(Y1935=TRUE,AH1935=""),TRUE,FALSE)</f>
        <v>0</v>
      </c>
      <c r="AM1935" s="13" t="b">
        <f>IF(AI1935="","",AI1935&lt;0)</f>
        <v>0</v>
      </c>
      <c r="AN1935" s="13" t="str">
        <f>IF(AH1935="","No inspection date",IF(AI1935&lt;0,"Negative chronology",IF(AI1935&lt;=30,"0-30",IF(AI1935&lt;=60,"31-60",IF(AI1935&lt;=90,"61-90",IF(AI1935&lt;=180,"91-180","181+"))))))</f>
        <v>181+</v>
      </c>
      <c r="AO1935" s="13" t="str">
        <f>IF(OR(ISNUMBER(SEARCH("COMPLETED",K1935)),ISNUMBER(SEARCH("CLOSED",K1935))),"Closed/Completed","Other Active/Issued")</f>
        <v>Closed/Completed</v>
      </c>
    </row>
    <row r="1936" spans="1:41">
      <c r="A1936" t="s">
        <v>10330</v>
      </c>
      <c r="B1936" t="s">
        <v>87</v>
      </c>
      <c r="D1936" t="s">
        <v>88</v>
      </c>
      <c r="E1936" t="s">
        <v>7318</v>
      </c>
      <c r="H1936" t="s">
        <v>10331</v>
      </c>
      <c r="K1936" t="s">
        <v>115</v>
      </c>
      <c r="M1936" t="s">
        <v>10238</v>
      </c>
      <c r="N1936" s="9">
        <v>98118</v>
      </c>
      <c r="O1936" t="s">
        <v>10332</v>
      </c>
      <c r="P1936" s="10">
        <v>47.53724802</v>
      </c>
      <c r="Q1936" s="10">
        <v>-122.27649197</v>
      </c>
      <c r="R1936" t="s">
        <v>10240</v>
      </c>
      <c r="S1936" s="7">
        <v>6</v>
      </c>
      <c r="T1936" s="7">
        <v>2025</v>
      </c>
      <c r="U1936" s="7">
        <v>2</v>
      </c>
      <c r="Y1936" t="b">
        <v>1</v>
      </c>
      <c r="Z1936" t="b">
        <v>1</v>
      </c>
      <c r="AB1936">
        <v>2</v>
      </c>
      <c r="AC1936" t="b">
        <v>0</v>
      </c>
      <c r="AD1936" t="b">
        <v>1</v>
      </c>
      <c r="AE1936" t="b">
        <v>0</v>
      </c>
      <c r="AF1936" t="b">
        <v>0</v>
      </c>
      <c r="AG1936" s="11">
        <v>45811</v>
      </c>
      <c r="AI1936" s="12">
        <f>IF(OR(AG1936="",AH1936=""),"",AH1936-AG1936)</f>
        <v/>
      </c>
      <c r="AJ1936" s="13">
        <f>IF(OR(AI1936="",AA1936=""),"",AI1936=AA1936)</f>
        <v/>
      </c>
      <c r="AK1936" s="13">
        <f>IF(AI1936="","",AI1936&gt;60)</f>
        <v/>
      </c>
      <c r="AL1936" s="13" t="b">
        <f>IF(OR(Y1936=TRUE,AH1936=""),TRUE,FALSE)</f>
        <v>1</v>
      </c>
      <c r="AM1936" s="13">
        <f>IF(AI1936="","",AI1936&lt;0)</f>
        <v/>
      </c>
      <c r="AN1936" s="13" t="str">
        <f>IF(AH1936="","No inspection date",IF(AI1936&lt;0,"Negative chronology",IF(AI1936&lt;=30,"0-30",IF(AI1936&lt;=60,"31-60",IF(AI1936&lt;=90,"61-90",IF(AI1936&lt;=180,"91-180","181+"))))))</f>
        <v>No inspection date</v>
      </c>
      <c r="AO1936" s="13" t="str">
        <f>IF(OR(ISNUMBER(SEARCH("COMPLETED",K1936)),ISNUMBER(SEARCH("CLOSED",K1936))),"Closed/Completed","Other Active/Issued")</f>
        <v>Other Active/Issued</v>
      </c>
    </row>
    <row r="1937" spans="1:41">
      <c r="A1937" t="s">
        <v>10333</v>
      </c>
      <c r="B1937" t="s">
        <v>87</v>
      </c>
      <c r="D1937" t="s">
        <v>88</v>
      </c>
      <c r="E1937" t="s">
        <v>7318</v>
      </c>
      <c r="F1937" t="s">
        <v>10334</v>
      </c>
      <c r="H1937" t="s">
        <v>10331</v>
      </c>
      <c r="I1937" t="s">
        <v>10331</v>
      </c>
      <c r="J1937" t="s">
        <v>93</v>
      </c>
      <c r="K1937" t="s">
        <v>93</v>
      </c>
      <c r="M1937" t="s">
        <v>9395</v>
      </c>
      <c r="N1937" s="9">
        <v>98103</v>
      </c>
      <c r="O1937" t="s">
        <v>10335</v>
      </c>
      <c r="P1937" s="10">
        <v>47.6881351</v>
      </c>
      <c r="Q1937" s="10">
        <v>-122.33347963</v>
      </c>
      <c r="R1937" t="s">
        <v>10336</v>
      </c>
      <c r="S1937" s="7">
        <v>6</v>
      </c>
      <c r="T1937" s="7">
        <v>2025</v>
      </c>
      <c r="U1937" s="7">
        <v>2</v>
      </c>
      <c r="V1937">
        <v>6</v>
      </c>
      <c r="W1937">
        <v>2025</v>
      </c>
      <c r="X1937">
        <v>2</v>
      </c>
      <c r="Y1937" t="b">
        <v>0</v>
      </c>
      <c r="Z1937" t="b">
        <v>0</v>
      </c>
      <c r="AA1937">
        <v>0</v>
      </c>
      <c r="AB1937">
        <v>6</v>
      </c>
      <c r="AC1937" t="b">
        <v>0</v>
      </c>
      <c r="AD1937" t="b">
        <v>1</v>
      </c>
      <c r="AE1937" t="b">
        <v>0</v>
      </c>
      <c r="AF1937" t="b">
        <v>0</v>
      </c>
      <c r="AG1937" s="11">
        <v>45811</v>
      </c>
      <c r="AH1937" s="11">
        <v>45811</v>
      </c>
      <c r="AI1937" s="12">
        <f>IF(OR(AG1937="",AH1937=""),"",AH1937-AG1937)</f>
        <v>0.0</v>
      </c>
      <c r="AJ1937" s="13" t="b">
        <f>IF(OR(AI1937="",AA1937=""),"",AI1937=AA1937)</f>
        <v>1</v>
      </c>
      <c r="AK1937" s="13" t="b">
        <f>IF(AI1937="","",AI1937&gt;60)</f>
        <v>0</v>
      </c>
      <c r="AL1937" s="13" t="b">
        <f>IF(OR(Y1937=TRUE,AH1937=""),TRUE,FALSE)</f>
        <v>0</v>
      </c>
      <c r="AM1937" s="13" t="b">
        <f>IF(AI1937="","",AI1937&lt;0)</f>
        <v>0</v>
      </c>
      <c r="AN1937" s="13" t="str">
        <f>IF(AH1937="","No inspection date",IF(AI1937&lt;0,"Negative chronology",IF(AI1937&lt;=30,"0-30",IF(AI1937&lt;=60,"31-60",IF(AI1937&lt;=90,"61-90",IF(AI1937&lt;=180,"91-180","181+"))))))</f>
        <v>0-30</v>
      </c>
      <c r="AO1937" s="13" t="str">
        <f>IF(OR(ISNUMBER(SEARCH("COMPLETED",K1937)),ISNUMBER(SEARCH("CLOSED",K1937))),"Closed/Completed","Other Active/Issued")</f>
        <v>Closed/Completed</v>
      </c>
    </row>
    <row r="1938" spans="1:41">
      <c r="A1938" t="s">
        <v>10337</v>
      </c>
      <c r="B1938" t="s">
        <v>87</v>
      </c>
      <c r="D1938" t="s">
        <v>88</v>
      </c>
      <c r="E1938" t="s">
        <v>7318</v>
      </c>
      <c r="F1938" t="s">
        <v>8626</v>
      </c>
      <c r="H1938" t="s">
        <v>2893</v>
      </c>
      <c r="K1938" t="s">
        <v>93</v>
      </c>
      <c r="M1938" t="s">
        <v>10327</v>
      </c>
      <c r="N1938" s="9">
        <v>98108</v>
      </c>
      <c r="O1938" t="s">
        <v>10338</v>
      </c>
      <c r="P1938" s="10">
        <v>47.55219903</v>
      </c>
      <c r="Q1938" s="10">
        <v>-122.33314836</v>
      </c>
      <c r="R1938" t="s">
        <v>10329</v>
      </c>
      <c r="S1938" s="7">
        <v>6</v>
      </c>
      <c r="T1938" s="7">
        <v>2025</v>
      </c>
      <c r="U1938" s="7">
        <v>2</v>
      </c>
      <c r="Y1938" t="b">
        <v>1</v>
      </c>
      <c r="Z1938" t="b">
        <v>1</v>
      </c>
      <c r="AB1938">
        <v>1</v>
      </c>
      <c r="AC1938" t="b">
        <v>0</v>
      </c>
      <c r="AD1938" t="b">
        <v>1</v>
      </c>
      <c r="AE1938" t="b">
        <v>0</v>
      </c>
      <c r="AF1938" t="b">
        <v>0</v>
      </c>
      <c r="AG1938" s="11">
        <v>45812</v>
      </c>
      <c r="AI1938" s="12">
        <f>IF(OR(AG1938="",AH1938=""),"",AH1938-AG1938)</f>
        <v/>
      </c>
      <c r="AJ1938" s="13">
        <f>IF(OR(AI1938="",AA1938=""),"",AI1938=AA1938)</f>
        <v/>
      </c>
      <c r="AK1938" s="13">
        <f>IF(AI1938="","",AI1938&gt;60)</f>
        <v/>
      </c>
      <c r="AL1938" s="13" t="b">
        <f>IF(OR(Y1938=TRUE,AH1938=""),TRUE,FALSE)</f>
        <v>1</v>
      </c>
      <c r="AM1938" s="13">
        <f>IF(AI1938="","",AI1938&lt;0)</f>
        <v/>
      </c>
      <c r="AN1938" s="13" t="str">
        <f>IF(AH1938="","No inspection date",IF(AI1938&lt;0,"Negative chronology",IF(AI1938&lt;=30,"0-30",IF(AI1938&lt;=60,"31-60",IF(AI1938&lt;=90,"61-90",IF(AI1938&lt;=180,"91-180","181+"))))))</f>
        <v>No inspection date</v>
      </c>
      <c r="AO1938" s="13" t="str">
        <f>IF(OR(ISNUMBER(SEARCH("COMPLETED",K1938)),ISNUMBER(SEARCH("CLOSED",K1938))),"Closed/Completed","Other Active/Issued")</f>
        <v>Closed/Completed</v>
      </c>
    </row>
    <row r="1939" spans="1:41">
      <c r="A1939" t="s">
        <v>10339</v>
      </c>
      <c r="B1939" t="s">
        <v>87</v>
      </c>
      <c r="D1939" t="s">
        <v>88</v>
      </c>
      <c r="E1939" t="s">
        <v>7318</v>
      </c>
      <c r="H1939" t="s">
        <v>5121</v>
      </c>
      <c r="K1939" t="s">
        <v>93</v>
      </c>
      <c r="M1939" t="s">
        <v>10071</v>
      </c>
      <c r="N1939" s="9">
        <v>98106</v>
      </c>
      <c r="O1939" t="s">
        <v>10340</v>
      </c>
      <c r="P1939" s="10">
        <v>47.54394146</v>
      </c>
      <c r="Q1939" s="10">
        <v>-122.36443815</v>
      </c>
      <c r="R1939" t="s">
        <v>10073</v>
      </c>
      <c r="S1939" s="7">
        <v>6</v>
      </c>
      <c r="T1939" s="7">
        <v>2025</v>
      </c>
      <c r="U1939" s="7">
        <v>2</v>
      </c>
      <c r="Y1939" t="b">
        <v>1</v>
      </c>
      <c r="Z1939" t="b">
        <v>1</v>
      </c>
      <c r="AB1939">
        <v>1</v>
      </c>
      <c r="AC1939" t="b">
        <v>0</v>
      </c>
      <c r="AD1939" t="b">
        <v>1</v>
      </c>
      <c r="AE1939" t="b">
        <v>0</v>
      </c>
      <c r="AF1939" t="b">
        <v>0</v>
      </c>
      <c r="AG1939" s="11">
        <v>45813</v>
      </c>
      <c r="AI1939" s="12">
        <f>IF(OR(AG1939="",AH1939=""),"",AH1939-AG1939)</f>
        <v/>
      </c>
      <c r="AJ1939" s="13">
        <f>IF(OR(AI1939="",AA1939=""),"",AI1939=AA1939)</f>
        <v/>
      </c>
      <c r="AK1939" s="13">
        <f>IF(AI1939="","",AI1939&gt;60)</f>
        <v/>
      </c>
      <c r="AL1939" s="13" t="b">
        <f>IF(OR(Y1939=TRUE,AH1939=""),TRUE,FALSE)</f>
        <v>1</v>
      </c>
      <c r="AM1939" s="13">
        <f>IF(AI1939="","",AI1939&lt;0)</f>
        <v/>
      </c>
      <c r="AN1939" s="13" t="str">
        <f>IF(AH1939="","No inspection date",IF(AI1939&lt;0,"Negative chronology",IF(AI1939&lt;=30,"0-30",IF(AI1939&lt;=60,"31-60",IF(AI1939&lt;=90,"61-90",IF(AI1939&lt;=180,"91-180","181+"))))))</f>
        <v>No inspection date</v>
      </c>
      <c r="AO1939" s="13" t="str">
        <f>IF(OR(ISNUMBER(SEARCH("COMPLETED",K1939)),ISNUMBER(SEARCH("CLOSED",K1939))),"Closed/Completed","Other Active/Issued")</f>
        <v>Closed/Completed</v>
      </c>
    </row>
    <row r="1940" spans="1:41">
      <c r="A1940" t="s">
        <v>10341</v>
      </c>
      <c r="B1940" t="s">
        <v>87</v>
      </c>
      <c r="D1940" t="s">
        <v>88</v>
      </c>
      <c r="E1940" t="s">
        <v>7318</v>
      </c>
      <c r="H1940" t="s">
        <v>5121</v>
      </c>
      <c r="I1940" t="s">
        <v>5127</v>
      </c>
      <c r="J1940" t="s">
        <v>93</v>
      </c>
      <c r="K1940" t="s">
        <v>93</v>
      </c>
      <c r="M1940" t="s">
        <v>10342</v>
      </c>
      <c r="N1940" s="9">
        <v>98103</v>
      </c>
      <c r="O1940" t="s">
        <v>10343</v>
      </c>
      <c r="P1940" s="10">
        <v>47.65398506</v>
      </c>
      <c r="Q1940" s="10">
        <v>-122.34829269</v>
      </c>
      <c r="R1940" t="s">
        <v>10344</v>
      </c>
      <c r="S1940" s="7">
        <v>6</v>
      </c>
      <c r="T1940" s="7">
        <v>2025</v>
      </c>
      <c r="U1940" s="7">
        <v>2</v>
      </c>
      <c r="V1940">
        <v>6</v>
      </c>
      <c r="W1940">
        <v>2025</v>
      </c>
      <c r="X1940">
        <v>2</v>
      </c>
      <c r="Y1940" t="b">
        <v>0</v>
      </c>
      <c r="Z1940" t="b">
        <v>0</v>
      </c>
      <c r="AA1940">
        <v>1</v>
      </c>
      <c r="AB1940">
        <v>6</v>
      </c>
      <c r="AC1940" t="b">
        <v>0</v>
      </c>
      <c r="AD1940" t="b">
        <v>1</v>
      </c>
      <c r="AE1940" t="b">
        <v>0</v>
      </c>
      <c r="AF1940" t="b">
        <v>0</v>
      </c>
      <c r="AG1940" s="11">
        <v>45813</v>
      </c>
      <c r="AH1940" s="11">
        <v>45814</v>
      </c>
      <c r="AI1940" s="12">
        <f>IF(OR(AG1940="",AH1940=""),"",AH1940-AG1940)</f>
        <v>1.0</v>
      </c>
      <c r="AJ1940" s="13" t="b">
        <f>IF(OR(AI1940="",AA1940=""),"",AI1940=AA1940)</f>
        <v>1</v>
      </c>
      <c r="AK1940" s="13" t="b">
        <f>IF(AI1940="","",AI1940&gt;60)</f>
        <v>0</v>
      </c>
      <c r="AL1940" s="13" t="b">
        <f>IF(OR(Y1940=TRUE,AH1940=""),TRUE,FALSE)</f>
        <v>0</v>
      </c>
      <c r="AM1940" s="13" t="b">
        <f>IF(AI1940="","",AI1940&lt;0)</f>
        <v>0</v>
      </c>
      <c r="AN1940" s="13" t="str">
        <f>IF(AH1940="","No inspection date",IF(AI1940&lt;0,"Negative chronology",IF(AI1940&lt;=30,"0-30",IF(AI1940&lt;=60,"31-60",IF(AI1940&lt;=90,"61-90",IF(AI1940&lt;=180,"91-180","181+"))))))</f>
        <v>0-30</v>
      </c>
      <c r="AO1940" s="13" t="str">
        <f>IF(OR(ISNUMBER(SEARCH("COMPLETED",K1940)),ISNUMBER(SEARCH("CLOSED",K1940))),"Closed/Completed","Other Active/Issued")</f>
        <v>Closed/Completed</v>
      </c>
    </row>
    <row r="1941" spans="1:41">
      <c r="A1941" t="s">
        <v>10345</v>
      </c>
      <c r="B1941" t="s">
        <v>87</v>
      </c>
      <c r="D1941" t="s">
        <v>88</v>
      </c>
      <c r="E1941" t="s">
        <v>7318</v>
      </c>
      <c r="H1941" t="s">
        <v>5133</v>
      </c>
      <c r="K1941" t="s">
        <v>115</v>
      </c>
      <c r="M1941" t="s">
        <v>9272</v>
      </c>
      <c r="N1941" s="9">
        <v>98116</v>
      </c>
      <c r="O1941" t="s">
        <v>10346</v>
      </c>
      <c r="P1941" s="10">
        <v>47.58595706</v>
      </c>
      <c r="Q1941" s="10">
        <v>-122.39782897</v>
      </c>
      <c r="R1941" t="s">
        <v>9274</v>
      </c>
      <c r="S1941" s="7">
        <v>6</v>
      </c>
      <c r="T1941" s="7">
        <v>2025</v>
      </c>
      <c r="U1941" s="7">
        <v>2</v>
      </c>
      <c r="Y1941" t="b">
        <v>1</v>
      </c>
      <c r="Z1941" t="b">
        <v>1</v>
      </c>
      <c r="AB1941">
        <v>1</v>
      </c>
      <c r="AC1941" t="b">
        <v>0</v>
      </c>
      <c r="AD1941" t="b">
        <v>1</v>
      </c>
      <c r="AE1941" t="b">
        <v>0</v>
      </c>
      <c r="AF1941" t="b">
        <v>0</v>
      </c>
      <c r="AG1941" s="11">
        <v>45819</v>
      </c>
      <c r="AI1941" s="12">
        <f>IF(OR(AG1941="",AH1941=""),"",AH1941-AG1941)</f>
        <v/>
      </c>
      <c r="AJ1941" s="13">
        <f>IF(OR(AI1941="",AA1941=""),"",AI1941=AA1941)</f>
        <v/>
      </c>
      <c r="AK1941" s="13">
        <f>IF(AI1941="","",AI1941&gt;60)</f>
        <v/>
      </c>
      <c r="AL1941" s="13" t="b">
        <f>IF(OR(Y1941=TRUE,AH1941=""),TRUE,FALSE)</f>
        <v>1</v>
      </c>
      <c r="AM1941" s="13">
        <f>IF(AI1941="","",AI1941&lt;0)</f>
        <v/>
      </c>
      <c r="AN1941" s="13" t="str">
        <f>IF(AH1941="","No inspection date",IF(AI1941&lt;0,"Negative chronology",IF(AI1941&lt;=30,"0-30",IF(AI1941&lt;=60,"31-60",IF(AI1941&lt;=90,"61-90",IF(AI1941&lt;=180,"91-180","181+"))))))</f>
        <v>No inspection date</v>
      </c>
      <c r="AO1941" s="13" t="str">
        <f>IF(OR(ISNUMBER(SEARCH("COMPLETED",K1941)),ISNUMBER(SEARCH("CLOSED",K1941))),"Closed/Completed","Other Active/Issued")</f>
        <v>Other Active/Issued</v>
      </c>
    </row>
    <row r="1942" spans="1:41">
      <c r="A1942" t="s">
        <v>10347</v>
      </c>
      <c r="B1942" t="s">
        <v>87</v>
      </c>
      <c r="D1942" t="s">
        <v>88</v>
      </c>
      <c r="E1942" t="s">
        <v>7318</v>
      </c>
      <c r="H1942" t="s">
        <v>5133</v>
      </c>
      <c r="K1942" t="s">
        <v>115</v>
      </c>
      <c r="M1942" t="s">
        <v>9196</v>
      </c>
      <c r="N1942" s="9">
        <v>98116</v>
      </c>
      <c r="O1942" t="s">
        <v>10348</v>
      </c>
      <c r="P1942" s="10">
        <v>47.58603075</v>
      </c>
      <c r="Q1942" s="10">
        <v>-122.39769279</v>
      </c>
      <c r="R1942" t="s">
        <v>9198</v>
      </c>
      <c r="S1942" s="7">
        <v>6</v>
      </c>
      <c r="T1942" s="7">
        <v>2025</v>
      </c>
      <c r="U1942" s="7">
        <v>2</v>
      </c>
      <c r="Y1942" t="b">
        <v>1</v>
      </c>
      <c r="Z1942" t="b">
        <v>1</v>
      </c>
      <c r="AB1942">
        <v>1</v>
      </c>
      <c r="AC1942" t="b">
        <v>0</v>
      </c>
      <c r="AD1942" t="b">
        <v>1</v>
      </c>
      <c r="AE1942" t="b">
        <v>0</v>
      </c>
      <c r="AF1942" t="b">
        <v>0</v>
      </c>
      <c r="AG1942" s="11">
        <v>45819</v>
      </c>
      <c r="AI1942" s="12">
        <f>IF(OR(AG1942="",AH1942=""),"",AH1942-AG1942)</f>
        <v/>
      </c>
      <c r="AJ1942" s="13">
        <f>IF(OR(AI1942="",AA1942=""),"",AI1942=AA1942)</f>
        <v/>
      </c>
      <c r="AK1942" s="13">
        <f>IF(AI1942="","",AI1942&gt;60)</f>
        <v/>
      </c>
      <c r="AL1942" s="13" t="b">
        <f>IF(OR(Y1942=TRUE,AH1942=""),TRUE,FALSE)</f>
        <v>1</v>
      </c>
      <c r="AM1942" s="13">
        <f>IF(AI1942="","",AI1942&lt;0)</f>
        <v/>
      </c>
      <c r="AN1942" s="13" t="str">
        <f>IF(AH1942="","No inspection date",IF(AI1942&lt;0,"Negative chronology",IF(AI1942&lt;=30,"0-30",IF(AI1942&lt;=60,"31-60",IF(AI1942&lt;=90,"61-90",IF(AI1942&lt;=180,"91-180","181+"))))))</f>
        <v>No inspection date</v>
      </c>
      <c r="AO1942" s="13" t="str">
        <f>IF(OR(ISNUMBER(SEARCH("COMPLETED",K1942)),ISNUMBER(SEARCH("CLOSED",K1942))),"Closed/Completed","Other Active/Issued")</f>
        <v>Other Active/Issued</v>
      </c>
    </row>
    <row r="1943" spans="1:41">
      <c r="A1943" t="s">
        <v>10349</v>
      </c>
      <c r="B1943" t="s">
        <v>87</v>
      </c>
      <c r="D1943" t="s">
        <v>88</v>
      </c>
      <c r="E1943" t="s">
        <v>7318</v>
      </c>
      <c r="F1943" t="s">
        <v>10350</v>
      </c>
      <c r="H1943" t="s">
        <v>8117</v>
      </c>
      <c r="I1943" t="s">
        <v>8117</v>
      </c>
      <c r="J1943" t="s">
        <v>93</v>
      </c>
      <c r="K1943" t="s">
        <v>5967</v>
      </c>
      <c r="M1943" t="s">
        <v>10351</v>
      </c>
      <c r="N1943" s="9">
        <v>98103</v>
      </c>
      <c r="O1943" t="s">
        <v>10352</v>
      </c>
      <c r="P1943" s="10">
        <v>47.66165783</v>
      </c>
      <c r="Q1943" s="10">
        <v>-122.33890019</v>
      </c>
      <c r="R1943" t="s">
        <v>10353</v>
      </c>
      <c r="S1943" s="7">
        <v>6</v>
      </c>
      <c r="T1943" s="7">
        <v>2025</v>
      </c>
      <c r="U1943" s="7">
        <v>2</v>
      </c>
      <c r="V1943">
        <v>6</v>
      </c>
      <c r="W1943">
        <v>2025</v>
      </c>
      <c r="X1943">
        <v>2</v>
      </c>
      <c r="Y1943" t="b">
        <v>0</v>
      </c>
      <c r="Z1943" t="b">
        <v>0</v>
      </c>
      <c r="AA1943">
        <v>0</v>
      </c>
      <c r="AB1943">
        <v>4</v>
      </c>
      <c r="AC1943" t="b">
        <v>0</v>
      </c>
      <c r="AD1943" t="b">
        <v>1</v>
      </c>
      <c r="AE1943" t="b">
        <v>0</v>
      </c>
      <c r="AF1943" t="b">
        <v>0</v>
      </c>
      <c r="AG1943" s="11">
        <v>45820</v>
      </c>
      <c r="AH1943" s="11">
        <v>45820</v>
      </c>
      <c r="AI1943" s="12">
        <f>IF(OR(AG1943="",AH1943=""),"",AH1943-AG1943)</f>
        <v>0.0</v>
      </c>
      <c r="AJ1943" s="13" t="b">
        <f>IF(OR(AI1943="",AA1943=""),"",AI1943=AA1943)</f>
        <v>1</v>
      </c>
      <c r="AK1943" s="13" t="b">
        <f>IF(AI1943="","",AI1943&gt;60)</f>
        <v>0</v>
      </c>
      <c r="AL1943" s="13" t="b">
        <f>IF(OR(Y1943=TRUE,AH1943=""),TRUE,FALSE)</f>
        <v>0</v>
      </c>
      <c r="AM1943" s="13" t="b">
        <f>IF(AI1943="","",AI1943&lt;0)</f>
        <v>0</v>
      </c>
      <c r="AN1943" s="13" t="str">
        <f>IF(AH1943="","No inspection date",IF(AI1943&lt;0,"Negative chronology",IF(AI1943&lt;=30,"0-30",IF(AI1943&lt;=60,"31-60",IF(AI1943&lt;=90,"61-90",IF(AI1943&lt;=180,"91-180","181+"))))))</f>
        <v>0-30</v>
      </c>
      <c r="AO1943" s="13" t="str">
        <f>IF(OR(ISNUMBER(SEARCH("COMPLETED",K1943)),ISNUMBER(SEARCH("CLOSED",K1943))),"Closed/Completed","Other Active/Issued")</f>
        <v>Other Active/Issued</v>
      </c>
    </row>
    <row r="1944" spans="1:41">
      <c r="A1944" t="s">
        <v>10354</v>
      </c>
      <c r="B1944" t="s">
        <v>87</v>
      </c>
      <c r="D1944" t="s">
        <v>88</v>
      </c>
      <c r="E1944" t="s">
        <v>7318</v>
      </c>
      <c r="H1944" t="s">
        <v>5834</v>
      </c>
      <c r="K1944" t="s">
        <v>115</v>
      </c>
      <c r="M1944" t="s">
        <v>10355</v>
      </c>
      <c r="N1944" s="9">
        <v>98106</v>
      </c>
      <c r="O1944" t="s">
        <v>10356</v>
      </c>
      <c r="P1944" s="10">
        <v>47.54456893</v>
      </c>
      <c r="Q1944" s="10">
        <v>-122.36395452</v>
      </c>
      <c r="R1944" t="s">
        <v>10357</v>
      </c>
      <c r="S1944" s="7">
        <v>6</v>
      </c>
      <c r="T1944" s="7">
        <v>2025</v>
      </c>
      <c r="U1944" s="7">
        <v>2</v>
      </c>
      <c r="Y1944" t="b">
        <v>1</v>
      </c>
      <c r="Z1944" t="b">
        <v>1</v>
      </c>
      <c r="AB1944">
        <v>1</v>
      </c>
      <c r="AC1944" t="b">
        <v>0</v>
      </c>
      <c r="AD1944" t="b">
        <v>1</v>
      </c>
      <c r="AE1944" t="b">
        <v>0</v>
      </c>
      <c r="AF1944" t="b">
        <v>0</v>
      </c>
      <c r="AG1944" s="11">
        <v>45833</v>
      </c>
      <c r="AI1944" s="12">
        <f>IF(OR(AG1944="",AH1944=""),"",AH1944-AG1944)</f>
        <v/>
      </c>
      <c r="AJ1944" s="13">
        <f>IF(OR(AI1944="",AA1944=""),"",AI1944=AA1944)</f>
        <v/>
      </c>
      <c r="AK1944" s="13">
        <f>IF(AI1944="","",AI1944&gt;60)</f>
        <v/>
      </c>
      <c r="AL1944" s="13" t="b">
        <f>IF(OR(Y1944=TRUE,AH1944=""),TRUE,FALSE)</f>
        <v>1</v>
      </c>
      <c r="AM1944" s="13">
        <f>IF(AI1944="","",AI1944&lt;0)</f>
        <v/>
      </c>
      <c r="AN1944" s="13" t="str">
        <f>IF(AH1944="","No inspection date",IF(AI1944&lt;0,"Negative chronology",IF(AI1944&lt;=30,"0-30",IF(AI1944&lt;=60,"31-60",IF(AI1944&lt;=90,"61-90",IF(AI1944&lt;=180,"91-180","181+"))))))</f>
        <v>No inspection date</v>
      </c>
      <c r="AO1944" s="13" t="str">
        <f>IF(OR(ISNUMBER(SEARCH("COMPLETED",K1944)),ISNUMBER(SEARCH("CLOSED",K1944))),"Closed/Completed","Other Active/Issued")</f>
        <v>Other Active/Issued</v>
      </c>
    </row>
    <row r="1945" spans="1:41">
      <c r="A1945" t="s">
        <v>10358</v>
      </c>
      <c r="B1945" t="s">
        <v>87</v>
      </c>
      <c r="D1945" t="s">
        <v>88</v>
      </c>
      <c r="E1945" t="s">
        <v>7318</v>
      </c>
      <c r="H1945" t="s">
        <v>5020</v>
      </c>
      <c r="I1945" t="s">
        <v>5020</v>
      </c>
      <c r="J1945" t="s">
        <v>93</v>
      </c>
      <c r="K1945" t="s">
        <v>5967</v>
      </c>
      <c r="M1945" t="s">
        <v>10359</v>
      </c>
      <c r="N1945" s="9">
        <v>98178</v>
      </c>
      <c r="O1945" t="s">
        <v>10360</v>
      </c>
      <c r="P1945" s="10">
        <v>47.4980934</v>
      </c>
      <c r="Q1945" s="10">
        <v>-122.26551954</v>
      </c>
      <c r="R1945" t="s">
        <v>10361</v>
      </c>
      <c r="S1945" s="7">
        <v>6</v>
      </c>
      <c r="T1945" s="7">
        <v>2025</v>
      </c>
      <c r="U1945" s="7">
        <v>2</v>
      </c>
      <c r="V1945">
        <v>6</v>
      </c>
      <c r="W1945">
        <v>2025</v>
      </c>
      <c r="X1945">
        <v>2</v>
      </c>
      <c r="Y1945" t="b">
        <v>0</v>
      </c>
      <c r="Z1945" t="b">
        <v>0</v>
      </c>
      <c r="AA1945">
        <v>0</v>
      </c>
      <c r="AB1945">
        <v>2</v>
      </c>
      <c r="AC1945" t="b">
        <v>0</v>
      </c>
      <c r="AD1945" t="b">
        <v>1</v>
      </c>
      <c r="AE1945" t="b">
        <v>0</v>
      </c>
      <c r="AF1945" t="b">
        <v>0</v>
      </c>
      <c r="AG1945" s="11">
        <v>45834</v>
      </c>
      <c r="AH1945" s="11">
        <v>45834</v>
      </c>
      <c r="AI1945" s="12">
        <f>IF(OR(AG1945="",AH1945=""),"",AH1945-AG1945)</f>
        <v>0.0</v>
      </c>
      <c r="AJ1945" s="13" t="b">
        <f>IF(OR(AI1945="",AA1945=""),"",AI1945=AA1945)</f>
        <v>1</v>
      </c>
      <c r="AK1945" s="13" t="b">
        <f>IF(AI1945="","",AI1945&gt;60)</f>
        <v>0</v>
      </c>
      <c r="AL1945" s="13" t="b">
        <f>IF(OR(Y1945=TRUE,AH1945=""),TRUE,FALSE)</f>
        <v>0</v>
      </c>
      <c r="AM1945" s="13" t="b">
        <f>IF(AI1945="","",AI1945&lt;0)</f>
        <v>0</v>
      </c>
      <c r="AN1945" s="13" t="str">
        <f>IF(AH1945="","No inspection date",IF(AI1945&lt;0,"Negative chronology",IF(AI1945&lt;=30,"0-30",IF(AI1945&lt;=60,"31-60",IF(AI1945&lt;=90,"61-90",IF(AI1945&lt;=180,"91-180","181+"))))))</f>
        <v>0-30</v>
      </c>
      <c r="AO1945" s="13" t="str">
        <f>IF(OR(ISNUMBER(SEARCH("COMPLETED",K1945)),ISNUMBER(SEARCH("CLOSED",K1945))),"Closed/Completed","Other Active/Issued")</f>
        <v>Other Active/Issued</v>
      </c>
    </row>
    <row r="1946" spans="1:41">
      <c r="A1946" t="s">
        <v>10362</v>
      </c>
      <c r="B1946" t="s">
        <v>87</v>
      </c>
      <c r="D1946" t="s">
        <v>88</v>
      </c>
      <c r="E1946" t="s">
        <v>7318</v>
      </c>
      <c r="H1946" t="s">
        <v>5020</v>
      </c>
      <c r="K1946" t="s">
        <v>115</v>
      </c>
      <c r="M1946" t="s">
        <v>9476</v>
      </c>
      <c r="N1946" s="9">
        <v>98105</v>
      </c>
      <c r="O1946" t="s">
        <v>10363</v>
      </c>
      <c r="P1946" s="10">
        <v>47.65854714</v>
      </c>
      <c r="Q1946" s="10">
        <v>-122.32491271</v>
      </c>
      <c r="R1946" t="s">
        <v>9478</v>
      </c>
      <c r="S1946" s="7">
        <v>6</v>
      </c>
      <c r="T1946" s="7">
        <v>2025</v>
      </c>
      <c r="U1946" s="7">
        <v>2</v>
      </c>
      <c r="Y1946" t="b">
        <v>1</v>
      </c>
      <c r="Z1946" t="b">
        <v>1</v>
      </c>
      <c r="AB1946">
        <v>4</v>
      </c>
      <c r="AC1946" t="b">
        <v>0</v>
      </c>
      <c r="AD1946" t="b">
        <v>1</v>
      </c>
      <c r="AE1946" t="b">
        <v>0</v>
      </c>
      <c r="AF1946" t="b">
        <v>0</v>
      </c>
      <c r="AG1946" s="11">
        <v>45834</v>
      </c>
      <c r="AI1946" s="12">
        <f>IF(OR(AG1946="",AH1946=""),"",AH1946-AG1946)</f>
        <v/>
      </c>
      <c r="AJ1946" s="13">
        <f>IF(OR(AI1946="",AA1946=""),"",AI1946=AA1946)</f>
        <v/>
      </c>
      <c r="AK1946" s="13">
        <f>IF(AI1946="","",AI1946&gt;60)</f>
        <v/>
      </c>
      <c r="AL1946" s="13" t="b">
        <f>IF(OR(Y1946=TRUE,AH1946=""),TRUE,FALSE)</f>
        <v>1</v>
      </c>
      <c r="AM1946" s="13">
        <f>IF(AI1946="","",AI1946&lt;0)</f>
        <v/>
      </c>
      <c r="AN1946" s="13" t="str">
        <f>IF(AH1946="","No inspection date",IF(AI1946&lt;0,"Negative chronology",IF(AI1946&lt;=30,"0-30",IF(AI1946&lt;=60,"31-60",IF(AI1946&lt;=90,"61-90",IF(AI1946&lt;=180,"91-180","181+"))))))</f>
        <v>No inspection date</v>
      </c>
      <c r="AO1946" s="13" t="str">
        <f>IF(OR(ISNUMBER(SEARCH("COMPLETED",K1946)),ISNUMBER(SEARCH("CLOSED",K1946))),"Closed/Completed","Other Active/Issued")</f>
        <v>Other Active/Issued</v>
      </c>
    </row>
    <row r="1947" spans="1:41">
      <c r="A1947" t="s">
        <v>10364</v>
      </c>
      <c r="B1947" t="s">
        <v>87</v>
      </c>
      <c r="D1947" t="s">
        <v>88</v>
      </c>
      <c r="E1947" t="s">
        <v>7318</v>
      </c>
      <c r="F1947" t="s">
        <v>6974</v>
      </c>
      <c r="H1947" t="s">
        <v>5155</v>
      </c>
      <c r="I1947" t="s">
        <v>5155</v>
      </c>
      <c r="J1947" t="s">
        <v>93</v>
      </c>
      <c r="K1947" t="s">
        <v>5967</v>
      </c>
      <c r="M1947" t="s">
        <v>10365</v>
      </c>
      <c r="N1947" s="9">
        <v>98144</v>
      </c>
      <c r="O1947" t="s">
        <v>10366</v>
      </c>
      <c r="P1947" s="10">
        <v>47.5737141</v>
      </c>
      <c r="Q1947" s="10">
        <v>-122.29845377</v>
      </c>
      <c r="R1947" t="s">
        <v>10367</v>
      </c>
      <c r="S1947" s="7">
        <v>7</v>
      </c>
      <c r="T1947" s="7">
        <v>2025</v>
      </c>
      <c r="U1947" s="7">
        <v>3</v>
      </c>
      <c r="V1947">
        <v>7</v>
      </c>
      <c r="W1947">
        <v>2025</v>
      </c>
      <c r="X1947">
        <v>3</v>
      </c>
      <c r="Y1947" t="b">
        <v>0</v>
      </c>
      <c r="Z1947" t="b">
        <v>0</v>
      </c>
      <c r="AA1947">
        <v>0</v>
      </c>
      <c r="AB1947">
        <v>2</v>
      </c>
      <c r="AC1947" t="b">
        <v>0</v>
      </c>
      <c r="AD1947" t="b">
        <v>1</v>
      </c>
      <c r="AE1947" t="b">
        <v>0</v>
      </c>
      <c r="AF1947" t="b">
        <v>0</v>
      </c>
      <c r="AG1947" s="11">
        <v>45839</v>
      </c>
      <c r="AH1947" s="11">
        <v>45839</v>
      </c>
      <c r="AI1947" s="12">
        <f>IF(OR(AG1947="",AH1947=""),"",AH1947-AG1947)</f>
        <v>0.0</v>
      </c>
      <c r="AJ1947" s="13" t="b">
        <f>IF(OR(AI1947="",AA1947=""),"",AI1947=AA1947)</f>
        <v>1</v>
      </c>
      <c r="AK1947" s="13" t="b">
        <f>IF(AI1947="","",AI1947&gt;60)</f>
        <v>0</v>
      </c>
      <c r="AL1947" s="13" t="b">
        <f>IF(OR(Y1947=TRUE,AH1947=""),TRUE,FALSE)</f>
        <v>0</v>
      </c>
      <c r="AM1947" s="13" t="b">
        <f>IF(AI1947="","",AI1947&lt;0)</f>
        <v>0</v>
      </c>
      <c r="AN1947" s="13" t="str">
        <f>IF(AH1947="","No inspection date",IF(AI1947&lt;0,"Negative chronology",IF(AI1947&lt;=30,"0-30",IF(AI1947&lt;=60,"31-60",IF(AI1947&lt;=90,"61-90",IF(AI1947&lt;=180,"91-180","181+"))))))</f>
        <v>0-30</v>
      </c>
      <c r="AO1947" s="13" t="str">
        <f>IF(OR(ISNUMBER(SEARCH("COMPLETED",K1947)),ISNUMBER(SEARCH("CLOSED",K1947))),"Closed/Completed","Other Active/Issued")</f>
        <v>Other Active/Issued</v>
      </c>
    </row>
    <row r="1948" spans="1:41">
      <c r="A1948" t="s">
        <v>10368</v>
      </c>
      <c r="B1948" t="s">
        <v>87</v>
      </c>
      <c r="D1948" t="s">
        <v>88</v>
      </c>
      <c r="E1948" t="s">
        <v>7318</v>
      </c>
      <c r="F1948" t="s">
        <v>6974</v>
      </c>
      <c r="H1948" t="s">
        <v>5155</v>
      </c>
      <c r="I1948" t="s">
        <v>5155</v>
      </c>
      <c r="J1948" t="s">
        <v>93</v>
      </c>
      <c r="K1948" t="s">
        <v>5967</v>
      </c>
      <c r="M1948" t="s">
        <v>10369</v>
      </c>
      <c r="N1948" s="9">
        <v>98118</v>
      </c>
      <c r="O1948" t="s">
        <v>10370</v>
      </c>
      <c r="P1948" s="10">
        <v>47.5244342</v>
      </c>
      <c r="Q1948" s="10">
        <v>-122.2772714</v>
      </c>
      <c r="R1948" t="s">
        <v>10371</v>
      </c>
      <c r="S1948" s="7">
        <v>7</v>
      </c>
      <c r="T1948" s="7">
        <v>2025</v>
      </c>
      <c r="U1948" s="7">
        <v>3</v>
      </c>
      <c r="V1948">
        <v>7</v>
      </c>
      <c r="W1948">
        <v>2025</v>
      </c>
      <c r="X1948">
        <v>3</v>
      </c>
      <c r="Y1948" t="b">
        <v>0</v>
      </c>
      <c r="Z1948" t="b">
        <v>0</v>
      </c>
      <c r="AA1948">
        <v>0</v>
      </c>
      <c r="AB1948">
        <v>2</v>
      </c>
      <c r="AC1948" t="b">
        <v>0</v>
      </c>
      <c r="AD1948" t="b">
        <v>1</v>
      </c>
      <c r="AE1948" t="b">
        <v>0</v>
      </c>
      <c r="AF1948" t="b">
        <v>0</v>
      </c>
      <c r="AG1948" s="11">
        <v>45839</v>
      </c>
      <c r="AH1948" s="11">
        <v>45839</v>
      </c>
      <c r="AI1948" s="12">
        <f>IF(OR(AG1948="",AH1948=""),"",AH1948-AG1948)</f>
        <v>0.0</v>
      </c>
      <c r="AJ1948" s="13" t="b">
        <f>IF(OR(AI1948="",AA1948=""),"",AI1948=AA1948)</f>
        <v>1</v>
      </c>
      <c r="AK1948" s="13" t="b">
        <f>IF(AI1948="","",AI1948&gt;60)</f>
        <v>0</v>
      </c>
      <c r="AL1948" s="13" t="b">
        <f>IF(OR(Y1948=TRUE,AH1948=""),TRUE,FALSE)</f>
        <v>0</v>
      </c>
      <c r="AM1948" s="13" t="b">
        <f>IF(AI1948="","",AI1948&lt;0)</f>
        <v>0</v>
      </c>
      <c r="AN1948" s="13" t="str">
        <f>IF(AH1948="","No inspection date",IF(AI1948&lt;0,"Negative chronology",IF(AI1948&lt;=30,"0-30",IF(AI1948&lt;=60,"31-60",IF(AI1948&lt;=90,"61-90",IF(AI1948&lt;=180,"91-180","181+"))))))</f>
        <v>0-30</v>
      </c>
      <c r="AO1948" s="13" t="str">
        <f>IF(OR(ISNUMBER(SEARCH("COMPLETED",K1948)),ISNUMBER(SEARCH("CLOSED",K1948))),"Closed/Completed","Other Active/Issued")</f>
        <v>Other Active/Issued</v>
      </c>
    </row>
    <row r="1949" spans="1:41">
      <c r="A1949" t="s">
        <v>10372</v>
      </c>
      <c r="B1949" t="s">
        <v>87</v>
      </c>
      <c r="D1949" t="s">
        <v>88</v>
      </c>
      <c r="E1949" t="s">
        <v>7318</v>
      </c>
      <c r="H1949" t="s">
        <v>5155</v>
      </c>
      <c r="I1949" t="s">
        <v>5155</v>
      </c>
      <c r="J1949" t="s">
        <v>93</v>
      </c>
      <c r="K1949" t="s">
        <v>93</v>
      </c>
      <c r="M1949" t="s">
        <v>10373</v>
      </c>
      <c r="N1949" s="9">
        <v>98125</v>
      </c>
      <c r="O1949" t="s">
        <v>10374</v>
      </c>
      <c r="P1949" s="10">
        <v>47.70825335</v>
      </c>
      <c r="Q1949" s="10">
        <v>-122.30685701</v>
      </c>
      <c r="R1949" t="s">
        <v>10375</v>
      </c>
      <c r="S1949" s="7">
        <v>7</v>
      </c>
      <c r="T1949" s="7">
        <v>2025</v>
      </c>
      <c r="U1949" s="7">
        <v>3</v>
      </c>
      <c r="V1949">
        <v>7</v>
      </c>
      <c r="W1949">
        <v>2025</v>
      </c>
      <c r="X1949">
        <v>3</v>
      </c>
      <c r="Y1949" t="b">
        <v>0</v>
      </c>
      <c r="Z1949" t="b">
        <v>0</v>
      </c>
      <c r="AA1949">
        <v>0</v>
      </c>
      <c r="AB1949">
        <v>5</v>
      </c>
      <c r="AC1949" t="b">
        <v>0</v>
      </c>
      <c r="AD1949" t="b">
        <v>1</v>
      </c>
      <c r="AE1949" t="b">
        <v>0</v>
      </c>
      <c r="AF1949" t="b">
        <v>0</v>
      </c>
      <c r="AG1949" s="11">
        <v>45839</v>
      </c>
      <c r="AH1949" s="11">
        <v>45839</v>
      </c>
      <c r="AI1949" s="12">
        <f>IF(OR(AG1949="",AH1949=""),"",AH1949-AG1949)</f>
        <v>0.0</v>
      </c>
      <c r="AJ1949" s="13" t="b">
        <f>IF(OR(AI1949="",AA1949=""),"",AI1949=AA1949)</f>
        <v>1</v>
      </c>
      <c r="AK1949" s="13" t="b">
        <f>IF(AI1949="","",AI1949&gt;60)</f>
        <v>0</v>
      </c>
      <c r="AL1949" s="13" t="b">
        <f>IF(OR(Y1949=TRUE,AH1949=""),TRUE,FALSE)</f>
        <v>0</v>
      </c>
      <c r="AM1949" s="13" t="b">
        <f>IF(AI1949="","",AI1949&lt;0)</f>
        <v>0</v>
      </c>
      <c r="AN1949" s="13" t="str">
        <f>IF(AH1949="","No inspection date",IF(AI1949&lt;0,"Negative chronology",IF(AI1949&lt;=30,"0-30",IF(AI1949&lt;=60,"31-60",IF(AI1949&lt;=90,"61-90",IF(AI1949&lt;=180,"91-180","181+"))))))</f>
        <v>0-30</v>
      </c>
      <c r="AO1949" s="13" t="str">
        <f>IF(OR(ISNUMBER(SEARCH("COMPLETED",K1949)),ISNUMBER(SEARCH("CLOSED",K1949))),"Closed/Completed","Other Active/Issued")</f>
        <v>Closed/Completed</v>
      </c>
    </row>
    <row r="1950" spans="1:41">
      <c r="A1950" t="s">
        <v>10376</v>
      </c>
      <c r="B1950" t="s">
        <v>87</v>
      </c>
      <c r="D1950" t="s">
        <v>88</v>
      </c>
      <c r="E1950" t="s">
        <v>7318</v>
      </c>
      <c r="H1950" t="s">
        <v>5155</v>
      </c>
      <c r="I1950" t="s">
        <v>5834</v>
      </c>
      <c r="J1950" t="s">
        <v>93</v>
      </c>
      <c r="K1950" t="s">
        <v>5967</v>
      </c>
      <c r="M1950" t="s">
        <v>1243</v>
      </c>
      <c r="N1950" s="9">
        <v>98101</v>
      </c>
      <c r="O1950" t="s">
        <v>10377</v>
      </c>
      <c r="P1950" s="10">
        <v>47.60995491</v>
      </c>
      <c r="Q1950" s="10">
        <v>-122.33905296</v>
      </c>
      <c r="R1950" t="s">
        <v>1245</v>
      </c>
      <c r="S1950" s="7">
        <v>7</v>
      </c>
      <c r="T1950" s="7">
        <v>2025</v>
      </c>
      <c r="U1950" s="7">
        <v>3</v>
      </c>
      <c r="V1950">
        <v>6</v>
      </c>
      <c r="W1950">
        <v>2025</v>
      </c>
      <c r="X1950">
        <v>2</v>
      </c>
      <c r="Y1950" t="b">
        <v>0</v>
      </c>
      <c r="Z1950" t="b">
        <v>0</v>
      </c>
      <c r="AA1950">
        <v>-6</v>
      </c>
      <c r="AB1950">
        <v>7</v>
      </c>
      <c r="AC1950" t="b">
        <v>0</v>
      </c>
      <c r="AD1950" t="b">
        <v>1</v>
      </c>
      <c r="AE1950" t="b">
        <v>0</v>
      </c>
      <c r="AF1950" t="b">
        <v>0</v>
      </c>
      <c r="AG1950" s="11">
        <v>45839</v>
      </c>
      <c r="AH1950" s="11">
        <v>45833</v>
      </c>
      <c r="AI1950" s="12">
        <f>IF(OR(AG1950="",AH1950=""),"",AH1950-AG1950)</f>
        <v>-6.0</v>
      </c>
      <c r="AJ1950" s="13" t="b">
        <f>IF(OR(AI1950="",AA1950=""),"",AI1950=AA1950)</f>
        <v>1</v>
      </c>
      <c r="AK1950" s="13" t="b">
        <f>IF(AI1950="","",AI1950&gt;60)</f>
        <v>0</v>
      </c>
      <c r="AL1950" s="13" t="b">
        <f>IF(OR(Y1950=TRUE,AH1950=""),TRUE,FALSE)</f>
        <v>0</v>
      </c>
      <c r="AM1950" s="13" t="b">
        <f>IF(AI1950="","",AI1950&lt;0)</f>
        <v>1</v>
      </c>
      <c r="AN1950" s="13" t="str">
        <f>IF(AH1950="","No inspection date",IF(AI1950&lt;0,"Negative chronology",IF(AI1950&lt;=30,"0-30",IF(AI1950&lt;=60,"31-60",IF(AI1950&lt;=90,"61-90",IF(AI1950&lt;=180,"91-180","181+"))))))</f>
        <v>Negative chronology</v>
      </c>
      <c r="AO1950" s="13" t="str">
        <f>IF(OR(ISNUMBER(SEARCH("COMPLETED",K1950)),ISNUMBER(SEARCH("CLOSED",K1950))),"Closed/Completed","Other Active/Issued")</f>
        <v>Other Active/Issued</v>
      </c>
    </row>
    <row r="1951" spans="1:41">
      <c r="A1951" t="s">
        <v>10378</v>
      </c>
      <c r="B1951" t="s">
        <v>87</v>
      </c>
      <c r="D1951" t="s">
        <v>88</v>
      </c>
      <c r="E1951" t="s">
        <v>7318</v>
      </c>
      <c r="H1951" t="s">
        <v>4503</v>
      </c>
      <c r="K1951" t="s">
        <v>115</v>
      </c>
      <c r="M1951" t="s">
        <v>8692</v>
      </c>
      <c r="N1951" s="9">
        <v>98118</v>
      </c>
      <c r="O1951" t="s">
        <v>10379</v>
      </c>
      <c r="P1951" s="10">
        <v>47.5649189</v>
      </c>
      <c r="Q1951" s="10">
        <v>-122.28586644</v>
      </c>
      <c r="R1951" t="s">
        <v>8694</v>
      </c>
      <c r="S1951" s="7">
        <v>7</v>
      </c>
      <c r="T1951" s="7">
        <v>2025</v>
      </c>
      <c r="U1951" s="7">
        <v>3</v>
      </c>
      <c r="Y1951" t="b">
        <v>1</v>
      </c>
      <c r="Z1951" t="b">
        <v>1</v>
      </c>
      <c r="AB1951">
        <v>2</v>
      </c>
      <c r="AC1951" t="b">
        <v>0</v>
      </c>
      <c r="AD1951" t="b">
        <v>1</v>
      </c>
      <c r="AE1951" t="b">
        <v>0</v>
      </c>
      <c r="AF1951" t="b">
        <v>0</v>
      </c>
      <c r="AG1951" s="11">
        <v>45840</v>
      </c>
      <c r="AI1951" s="12">
        <f>IF(OR(AG1951="",AH1951=""),"",AH1951-AG1951)</f>
        <v/>
      </c>
      <c r="AJ1951" s="13">
        <f>IF(OR(AI1951="",AA1951=""),"",AI1951=AA1951)</f>
        <v/>
      </c>
      <c r="AK1951" s="13">
        <f>IF(AI1951="","",AI1951&gt;60)</f>
        <v/>
      </c>
      <c r="AL1951" s="13" t="b">
        <f>IF(OR(Y1951=TRUE,AH1951=""),TRUE,FALSE)</f>
        <v>1</v>
      </c>
      <c r="AM1951" s="13">
        <f>IF(AI1951="","",AI1951&lt;0)</f>
        <v/>
      </c>
      <c r="AN1951" s="13" t="str">
        <f>IF(AH1951="","No inspection date",IF(AI1951&lt;0,"Negative chronology",IF(AI1951&lt;=30,"0-30",IF(AI1951&lt;=60,"31-60",IF(AI1951&lt;=90,"61-90",IF(AI1951&lt;=180,"91-180","181+"))))))</f>
        <v>No inspection date</v>
      </c>
      <c r="AO1951" s="13" t="str">
        <f>IF(OR(ISNUMBER(SEARCH("COMPLETED",K1951)),ISNUMBER(SEARCH("CLOSED",K1951))),"Closed/Completed","Other Active/Issued")</f>
        <v>Other Active/Issued</v>
      </c>
    </row>
    <row r="1952" spans="1:41">
      <c r="A1952" t="s">
        <v>10380</v>
      </c>
      <c r="B1952" t="s">
        <v>87</v>
      </c>
      <c r="D1952" t="s">
        <v>88</v>
      </c>
      <c r="E1952" t="s">
        <v>7318</v>
      </c>
      <c r="F1952" t="s">
        <v>10381</v>
      </c>
      <c r="H1952" t="s">
        <v>10178</v>
      </c>
      <c r="I1952" t="s">
        <v>9830</v>
      </c>
      <c r="J1952" t="s">
        <v>137</v>
      </c>
      <c r="K1952" t="s">
        <v>93</v>
      </c>
      <c r="M1952" t="s">
        <v>10382</v>
      </c>
      <c r="O1952" t="s">
        <v>10383</v>
      </c>
      <c r="P1952" s="10">
        <v>47.58121126</v>
      </c>
      <c r="Q1952" s="10">
        <v>-122.30263055</v>
      </c>
      <c r="R1952" t="s">
        <v>10384</v>
      </c>
      <c r="S1952" s="7">
        <v>7</v>
      </c>
      <c r="T1952" s="7">
        <v>2025</v>
      </c>
      <c r="U1952" s="7">
        <v>3</v>
      </c>
      <c r="V1952">
        <v>7</v>
      </c>
      <c r="W1952">
        <v>2025</v>
      </c>
      <c r="X1952">
        <v>3</v>
      </c>
      <c r="Y1952" t="b">
        <v>0</v>
      </c>
      <c r="Z1952" t="b">
        <v>0</v>
      </c>
      <c r="AA1952">
        <v>15</v>
      </c>
      <c r="AB1952">
        <v>2</v>
      </c>
      <c r="AC1952" t="b">
        <v>0</v>
      </c>
      <c r="AD1952" t="b">
        <v>1</v>
      </c>
      <c r="AE1952" t="b">
        <v>0</v>
      </c>
      <c r="AF1952" t="b">
        <v>0</v>
      </c>
      <c r="AG1952" s="11">
        <v>45846</v>
      </c>
      <c r="AH1952" s="11">
        <v>45861</v>
      </c>
      <c r="AI1952" s="12">
        <f>IF(OR(AG1952="",AH1952=""),"",AH1952-AG1952)</f>
        <v>15.0</v>
      </c>
      <c r="AJ1952" s="13" t="b">
        <f>IF(OR(AI1952="",AA1952=""),"",AI1952=AA1952)</f>
        <v>1</v>
      </c>
      <c r="AK1952" s="13" t="b">
        <f>IF(AI1952="","",AI1952&gt;60)</f>
        <v>0</v>
      </c>
      <c r="AL1952" s="13" t="b">
        <f>IF(OR(Y1952=TRUE,AH1952=""),TRUE,FALSE)</f>
        <v>0</v>
      </c>
      <c r="AM1952" s="13" t="b">
        <f>IF(AI1952="","",AI1952&lt;0)</f>
        <v>0</v>
      </c>
      <c r="AN1952" s="13" t="str">
        <f>IF(AH1952="","No inspection date",IF(AI1952&lt;0,"Negative chronology",IF(AI1952&lt;=30,"0-30",IF(AI1952&lt;=60,"31-60",IF(AI1952&lt;=90,"61-90",IF(AI1952&lt;=180,"91-180","181+"))))))</f>
        <v>0-30</v>
      </c>
      <c r="AO1952" s="13" t="str">
        <f>IF(OR(ISNUMBER(SEARCH("COMPLETED",K1952)),ISNUMBER(SEARCH("CLOSED",K1952))),"Closed/Completed","Other Active/Issued")</f>
        <v>Closed/Completed</v>
      </c>
    </row>
    <row r="1953" spans="1:41">
      <c r="A1953" t="s">
        <v>10385</v>
      </c>
      <c r="B1953" t="s">
        <v>87</v>
      </c>
      <c r="D1953" t="s">
        <v>88</v>
      </c>
      <c r="E1953" t="s">
        <v>7318</v>
      </c>
      <c r="F1953" t="s">
        <v>10386</v>
      </c>
      <c r="H1953" t="s">
        <v>5176</v>
      </c>
      <c r="I1953" t="s">
        <v>5176</v>
      </c>
      <c r="J1953" t="s">
        <v>93</v>
      </c>
      <c r="K1953" t="s">
        <v>5967</v>
      </c>
      <c r="M1953" t="s">
        <v>10387</v>
      </c>
      <c r="N1953" s="9">
        <v>98116</v>
      </c>
      <c r="O1953" t="s">
        <v>10388</v>
      </c>
      <c r="P1953" s="10">
        <v>47.55892834</v>
      </c>
      <c r="Q1953" s="10">
        <v>-122.39046215</v>
      </c>
      <c r="R1953" t="s">
        <v>10389</v>
      </c>
      <c r="S1953" s="7">
        <v>7</v>
      </c>
      <c r="T1953" s="7">
        <v>2025</v>
      </c>
      <c r="U1953" s="7">
        <v>3</v>
      </c>
      <c r="V1953">
        <v>7</v>
      </c>
      <c r="W1953">
        <v>2025</v>
      </c>
      <c r="X1953">
        <v>3</v>
      </c>
      <c r="Y1953" t="b">
        <v>0</v>
      </c>
      <c r="Z1953" t="b">
        <v>0</v>
      </c>
      <c r="AA1953">
        <v>0</v>
      </c>
      <c r="AB1953">
        <v>1</v>
      </c>
      <c r="AC1953" t="b">
        <v>0</v>
      </c>
      <c r="AD1953" t="b">
        <v>1</v>
      </c>
      <c r="AE1953" t="b">
        <v>0</v>
      </c>
      <c r="AF1953" t="b">
        <v>0</v>
      </c>
      <c r="AG1953" s="11">
        <v>45847</v>
      </c>
      <c r="AH1953" s="11">
        <v>45847</v>
      </c>
      <c r="AI1953" s="12">
        <f>IF(OR(AG1953="",AH1953=""),"",AH1953-AG1953)</f>
        <v>0.0</v>
      </c>
      <c r="AJ1953" s="13" t="b">
        <f>IF(OR(AI1953="",AA1953=""),"",AI1953=AA1953)</f>
        <v>1</v>
      </c>
      <c r="AK1953" s="13" t="b">
        <f>IF(AI1953="","",AI1953&gt;60)</f>
        <v>0</v>
      </c>
      <c r="AL1953" s="13" t="b">
        <f>IF(OR(Y1953=TRUE,AH1953=""),TRUE,FALSE)</f>
        <v>0</v>
      </c>
      <c r="AM1953" s="13" t="b">
        <f>IF(AI1953="","",AI1953&lt;0)</f>
        <v>0</v>
      </c>
      <c r="AN1953" s="13" t="str">
        <f>IF(AH1953="","No inspection date",IF(AI1953&lt;0,"Negative chronology",IF(AI1953&lt;=30,"0-30",IF(AI1953&lt;=60,"31-60",IF(AI1953&lt;=90,"61-90",IF(AI1953&lt;=180,"91-180","181+"))))))</f>
        <v>0-30</v>
      </c>
      <c r="AO1953" s="13" t="str">
        <f>IF(OR(ISNUMBER(SEARCH("COMPLETED",K1953)),ISNUMBER(SEARCH("CLOSED",K1953))),"Closed/Completed","Other Active/Issued")</f>
        <v>Other Active/Issued</v>
      </c>
    </row>
    <row r="1954" spans="1:41">
      <c r="A1954" t="s">
        <v>10390</v>
      </c>
      <c r="B1954" t="s">
        <v>87</v>
      </c>
      <c r="D1954" t="s">
        <v>88</v>
      </c>
      <c r="E1954" t="s">
        <v>7318</v>
      </c>
      <c r="H1954" t="s">
        <v>10391</v>
      </c>
      <c r="K1954" t="s">
        <v>93</v>
      </c>
      <c r="M1954" t="s">
        <v>10387</v>
      </c>
      <c r="N1954" s="9">
        <v>98116</v>
      </c>
      <c r="O1954" t="s">
        <v>10392</v>
      </c>
      <c r="P1954" s="10">
        <v>47.55892834</v>
      </c>
      <c r="Q1954" s="10">
        <v>-122.39046215</v>
      </c>
      <c r="R1954" t="s">
        <v>10389</v>
      </c>
      <c r="S1954" s="7">
        <v>7</v>
      </c>
      <c r="T1954" s="7">
        <v>2025</v>
      </c>
      <c r="U1954" s="7">
        <v>3</v>
      </c>
      <c r="Y1954" t="b">
        <v>1</v>
      </c>
      <c r="Z1954" t="b">
        <v>1</v>
      </c>
      <c r="AB1954">
        <v>1</v>
      </c>
      <c r="AC1954" t="b">
        <v>0</v>
      </c>
      <c r="AD1954" t="b">
        <v>1</v>
      </c>
      <c r="AE1954" t="b">
        <v>0</v>
      </c>
      <c r="AF1954" t="b">
        <v>0</v>
      </c>
      <c r="AG1954" s="11">
        <v>45848</v>
      </c>
      <c r="AI1954" s="12">
        <f>IF(OR(AG1954="",AH1954=""),"",AH1954-AG1954)</f>
        <v/>
      </c>
      <c r="AJ1954" s="13">
        <f>IF(OR(AI1954="",AA1954=""),"",AI1954=AA1954)</f>
        <v/>
      </c>
      <c r="AK1954" s="13">
        <f>IF(AI1954="","",AI1954&gt;60)</f>
        <v/>
      </c>
      <c r="AL1954" s="13" t="b">
        <f>IF(OR(Y1954=TRUE,AH1954=""),TRUE,FALSE)</f>
        <v>1</v>
      </c>
      <c r="AM1954" s="13">
        <f>IF(AI1954="","",AI1954&lt;0)</f>
        <v/>
      </c>
      <c r="AN1954" s="13" t="str">
        <f>IF(AH1954="","No inspection date",IF(AI1954&lt;0,"Negative chronology",IF(AI1954&lt;=30,"0-30",IF(AI1954&lt;=60,"31-60",IF(AI1954&lt;=90,"61-90",IF(AI1954&lt;=180,"91-180","181+"))))))</f>
        <v>No inspection date</v>
      </c>
      <c r="AO1954" s="13" t="str">
        <f>IF(OR(ISNUMBER(SEARCH("COMPLETED",K1954)),ISNUMBER(SEARCH("CLOSED",K1954))),"Closed/Completed","Other Active/Issued")</f>
        <v>Closed/Completed</v>
      </c>
    </row>
    <row r="1955" spans="1:41">
      <c r="A1955" t="s">
        <v>10393</v>
      </c>
      <c r="B1955" t="s">
        <v>87</v>
      </c>
      <c r="D1955" t="s">
        <v>88</v>
      </c>
      <c r="E1955" t="s">
        <v>7318</v>
      </c>
      <c r="H1955" t="s">
        <v>10394</v>
      </c>
      <c r="K1955" t="s">
        <v>115</v>
      </c>
      <c r="M1955" t="s">
        <v>10369</v>
      </c>
      <c r="N1955" s="9">
        <v>98118</v>
      </c>
      <c r="O1955" t="s">
        <v>10395</v>
      </c>
      <c r="P1955" s="10">
        <v>47.5244342</v>
      </c>
      <c r="Q1955" s="10">
        <v>-122.2772714</v>
      </c>
      <c r="R1955" t="s">
        <v>10371</v>
      </c>
      <c r="S1955" s="7">
        <v>7</v>
      </c>
      <c r="T1955" s="7">
        <v>2025</v>
      </c>
      <c r="U1955" s="7">
        <v>3</v>
      </c>
      <c r="Y1955" t="b">
        <v>1</v>
      </c>
      <c r="Z1955" t="b">
        <v>1</v>
      </c>
      <c r="AB1955">
        <v>2</v>
      </c>
      <c r="AC1955" t="b">
        <v>0</v>
      </c>
      <c r="AD1955" t="b">
        <v>1</v>
      </c>
      <c r="AE1955" t="b">
        <v>0</v>
      </c>
      <c r="AF1955" t="b">
        <v>0</v>
      </c>
      <c r="AG1955" s="11">
        <v>45849</v>
      </c>
      <c r="AI1955" s="12">
        <f>IF(OR(AG1955="",AH1955=""),"",AH1955-AG1955)</f>
        <v/>
      </c>
      <c r="AJ1955" s="13">
        <f>IF(OR(AI1955="",AA1955=""),"",AI1955=AA1955)</f>
        <v/>
      </c>
      <c r="AK1955" s="13">
        <f>IF(AI1955="","",AI1955&gt;60)</f>
        <v/>
      </c>
      <c r="AL1955" s="13" t="b">
        <f>IF(OR(Y1955=TRUE,AH1955=""),TRUE,FALSE)</f>
        <v>1</v>
      </c>
      <c r="AM1955" s="13">
        <f>IF(AI1955="","",AI1955&lt;0)</f>
        <v/>
      </c>
      <c r="AN1955" s="13" t="str">
        <f>IF(AH1955="","No inspection date",IF(AI1955&lt;0,"Negative chronology",IF(AI1955&lt;=30,"0-30",IF(AI1955&lt;=60,"31-60",IF(AI1955&lt;=90,"61-90",IF(AI1955&lt;=180,"91-180","181+"))))))</f>
        <v>No inspection date</v>
      </c>
      <c r="AO1955" s="13" t="str">
        <f>IF(OR(ISNUMBER(SEARCH("COMPLETED",K1955)),ISNUMBER(SEARCH("CLOSED",K1955))),"Closed/Completed","Other Active/Issued")</f>
        <v>Other Active/Issued</v>
      </c>
    </row>
    <row r="1956" spans="1:41">
      <c r="A1956" t="s">
        <v>10396</v>
      </c>
      <c r="B1956" t="s">
        <v>87</v>
      </c>
      <c r="D1956" t="s">
        <v>88</v>
      </c>
      <c r="E1956" t="s">
        <v>7318</v>
      </c>
      <c r="F1956" t="s">
        <v>10397</v>
      </c>
      <c r="H1956" t="s">
        <v>10394</v>
      </c>
      <c r="I1956" t="s">
        <v>10398</v>
      </c>
      <c r="J1956" t="s">
        <v>137</v>
      </c>
      <c r="K1956" t="s">
        <v>93</v>
      </c>
      <c r="M1956" t="s">
        <v>10399</v>
      </c>
      <c r="N1956" s="9">
        <v>98122</v>
      </c>
      <c r="O1956" t="s">
        <v>10400</v>
      </c>
      <c r="P1956" s="10">
        <v>47.61544043</v>
      </c>
      <c r="Q1956" s="10">
        <v>-122.30764899</v>
      </c>
      <c r="R1956" t="s">
        <v>10401</v>
      </c>
      <c r="S1956" s="7">
        <v>7</v>
      </c>
      <c r="T1956" s="7">
        <v>2025</v>
      </c>
      <c r="U1956" s="7">
        <v>3</v>
      </c>
      <c r="V1956">
        <v>9</v>
      </c>
      <c r="W1956">
        <v>2025</v>
      </c>
      <c r="X1956">
        <v>3</v>
      </c>
      <c r="Y1956" t="b">
        <v>0</v>
      </c>
      <c r="Z1956" t="b">
        <v>0</v>
      </c>
      <c r="AA1956">
        <v>59</v>
      </c>
      <c r="AB1956">
        <v>3</v>
      </c>
      <c r="AC1956" t="b">
        <v>0</v>
      </c>
      <c r="AD1956" t="b">
        <v>1</v>
      </c>
      <c r="AE1956" t="b">
        <v>0</v>
      </c>
      <c r="AF1956" t="b">
        <v>0</v>
      </c>
      <c r="AG1956" s="11">
        <v>45849</v>
      </c>
      <c r="AH1956" s="11">
        <v>45908</v>
      </c>
      <c r="AI1956" s="12">
        <f>IF(OR(AG1956="",AH1956=""),"",AH1956-AG1956)</f>
        <v>59.0</v>
      </c>
      <c r="AJ1956" s="13" t="b">
        <f>IF(OR(AI1956="",AA1956=""),"",AI1956=AA1956)</f>
        <v>1</v>
      </c>
      <c r="AK1956" s="13" t="b">
        <f>IF(AI1956="","",AI1956&gt;60)</f>
        <v>0</v>
      </c>
      <c r="AL1956" s="13" t="b">
        <f>IF(OR(Y1956=TRUE,AH1956=""),TRUE,FALSE)</f>
        <v>0</v>
      </c>
      <c r="AM1956" s="13" t="b">
        <f>IF(AI1956="","",AI1956&lt;0)</f>
        <v>0</v>
      </c>
      <c r="AN1956" s="13" t="str">
        <f>IF(AH1956="","No inspection date",IF(AI1956&lt;0,"Negative chronology",IF(AI1956&lt;=30,"0-30",IF(AI1956&lt;=60,"31-60",IF(AI1956&lt;=90,"61-90",IF(AI1956&lt;=180,"91-180","181+"))))))</f>
        <v>31-60</v>
      </c>
      <c r="AO1956" s="13" t="str">
        <f>IF(OR(ISNUMBER(SEARCH("COMPLETED",K1956)),ISNUMBER(SEARCH("CLOSED",K1956))),"Closed/Completed","Other Active/Issued")</f>
        <v>Closed/Completed</v>
      </c>
    </row>
    <row r="1957" spans="1:41">
      <c r="A1957" t="s">
        <v>10402</v>
      </c>
      <c r="B1957" t="s">
        <v>87</v>
      </c>
      <c r="D1957" t="s">
        <v>88</v>
      </c>
      <c r="E1957" t="s">
        <v>7318</v>
      </c>
      <c r="F1957" t="s">
        <v>10403</v>
      </c>
      <c r="H1957" t="s">
        <v>10394</v>
      </c>
      <c r="I1957" t="s">
        <v>9830</v>
      </c>
      <c r="J1957" t="s">
        <v>137</v>
      </c>
      <c r="K1957" t="s">
        <v>93</v>
      </c>
      <c r="M1957" t="s">
        <v>10404</v>
      </c>
      <c r="N1957" s="9">
        <v>98144</v>
      </c>
      <c r="O1957" t="s">
        <v>10405</v>
      </c>
      <c r="P1957" s="10">
        <v>47.5726484</v>
      </c>
      <c r="Q1957" s="10">
        <v>-122.2957201</v>
      </c>
      <c r="R1957" t="s">
        <v>10406</v>
      </c>
      <c r="S1957" s="7">
        <v>7</v>
      </c>
      <c r="T1957" s="7">
        <v>2025</v>
      </c>
      <c r="U1957" s="7">
        <v>3</v>
      </c>
      <c r="V1957">
        <v>7</v>
      </c>
      <c r="W1957">
        <v>2025</v>
      </c>
      <c r="X1957">
        <v>3</v>
      </c>
      <c r="Y1957" t="b">
        <v>0</v>
      </c>
      <c r="Z1957" t="b">
        <v>0</v>
      </c>
      <c r="AA1957">
        <v>12</v>
      </c>
      <c r="AB1957">
        <v>2</v>
      </c>
      <c r="AC1957" t="b">
        <v>0</v>
      </c>
      <c r="AD1957" t="b">
        <v>1</v>
      </c>
      <c r="AE1957" t="b">
        <v>0</v>
      </c>
      <c r="AF1957" t="b">
        <v>0</v>
      </c>
      <c r="AG1957" s="11">
        <v>45849</v>
      </c>
      <c r="AH1957" s="11">
        <v>45861</v>
      </c>
      <c r="AI1957" s="12">
        <f>IF(OR(AG1957="",AH1957=""),"",AH1957-AG1957)</f>
        <v>12.0</v>
      </c>
      <c r="AJ1957" s="13" t="b">
        <f>IF(OR(AI1957="",AA1957=""),"",AI1957=AA1957)</f>
        <v>1</v>
      </c>
      <c r="AK1957" s="13" t="b">
        <f>IF(AI1957="","",AI1957&gt;60)</f>
        <v>0</v>
      </c>
      <c r="AL1957" s="13" t="b">
        <f>IF(OR(Y1957=TRUE,AH1957=""),TRUE,FALSE)</f>
        <v>0</v>
      </c>
      <c r="AM1957" s="13" t="b">
        <f>IF(AI1957="","",AI1957&lt;0)</f>
        <v>0</v>
      </c>
      <c r="AN1957" s="13" t="str">
        <f>IF(AH1957="","No inspection date",IF(AI1957&lt;0,"Negative chronology",IF(AI1957&lt;=30,"0-30",IF(AI1957&lt;=60,"31-60",IF(AI1957&lt;=90,"61-90",IF(AI1957&lt;=180,"91-180","181+"))))))</f>
        <v>0-30</v>
      </c>
      <c r="AO1957" s="13" t="str">
        <f>IF(OR(ISNUMBER(SEARCH("COMPLETED",K1957)),ISNUMBER(SEARCH("CLOSED",K1957))),"Closed/Completed","Other Active/Issued")</f>
        <v>Closed/Completed</v>
      </c>
    </row>
    <row r="1958" spans="1:41">
      <c r="A1958" t="s">
        <v>10407</v>
      </c>
      <c r="B1958" t="s">
        <v>87</v>
      </c>
      <c r="D1958" t="s">
        <v>88</v>
      </c>
      <c r="E1958" t="s">
        <v>7318</v>
      </c>
      <c r="F1958" t="s">
        <v>10408</v>
      </c>
      <c r="H1958" t="s">
        <v>10394</v>
      </c>
      <c r="I1958" t="s">
        <v>5251</v>
      </c>
      <c r="J1958" t="s">
        <v>137</v>
      </c>
      <c r="K1958" t="s">
        <v>93</v>
      </c>
      <c r="M1958" t="s">
        <v>10409</v>
      </c>
      <c r="N1958" s="9">
        <v>98177</v>
      </c>
      <c r="O1958" t="s">
        <v>10410</v>
      </c>
      <c r="P1958" s="10">
        <v>47.70430896</v>
      </c>
      <c r="Q1958" s="10">
        <v>-122.3738024</v>
      </c>
      <c r="R1958" t="s">
        <v>10411</v>
      </c>
      <c r="S1958" s="7">
        <v>7</v>
      </c>
      <c r="T1958" s="7">
        <v>2025</v>
      </c>
      <c r="U1958" s="7">
        <v>3</v>
      </c>
      <c r="V1958">
        <v>7</v>
      </c>
      <c r="W1958">
        <v>2025</v>
      </c>
      <c r="X1958">
        <v>3</v>
      </c>
      <c r="Y1958" t="b">
        <v>0</v>
      </c>
      <c r="Z1958" t="b">
        <v>0</v>
      </c>
      <c r="AA1958">
        <v>19</v>
      </c>
      <c r="AB1958">
        <v>5</v>
      </c>
      <c r="AC1958" t="b">
        <v>0</v>
      </c>
      <c r="AD1958" t="b">
        <v>1</v>
      </c>
      <c r="AE1958" t="b">
        <v>0</v>
      </c>
      <c r="AF1958" t="b">
        <v>0</v>
      </c>
      <c r="AG1958" s="11">
        <v>45849</v>
      </c>
      <c r="AH1958" s="11">
        <v>45868</v>
      </c>
      <c r="AI1958" s="12">
        <f>IF(OR(AG1958="",AH1958=""),"",AH1958-AG1958)</f>
        <v>19.0</v>
      </c>
      <c r="AJ1958" s="13" t="b">
        <f>IF(OR(AI1958="",AA1958=""),"",AI1958=AA1958)</f>
        <v>1</v>
      </c>
      <c r="AK1958" s="13" t="b">
        <f>IF(AI1958="","",AI1958&gt;60)</f>
        <v>0</v>
      </c>
      <c r="AL1958" s="13" t="b">
        <f>IF(OR(Y1958=TRUE,AH1958=""),TRUE,FALSE)</f>
        <v>0</v>
      </c>
      <c r="AM1958" s="13" t="b">
        <f>IF(AI1958="","",AI1958&lt;0)</f>
        <v>0</v>
      </c>
      <c r="AN1958" s="13" t="str">
        <f>IF(AH1958="","No inspection date",IF(AI1958&lt;0,"Negative chronology",IF(AI1958&lt;=30,"0-30",IF(AI1958&lt;=60,"31-60",IF(AI1958&lt;=90,"61-90",IF(AI1958&lt;=180,"91-180","181+"))))))</f>
        <v>0-30</v>
      </c>
      <c r="AO1958" s="13" t="str">
        <f>IF(OR(ISNUMBER(SEARCH("COMPLETED",K1958)),ISNUMBER(SEARCH("CLOSED",K1958))),"Closed/Completed","Other Active/Issued")</f>
        <v>Closed/Completed</v>
      </c>
    </row>
    <row r="1959" spans="1:41">
      <c r="A1959" t="s">
        <v>10412</v>
      </c>
      <c r="B1959" t="s">
        <v>87</v>
      </c>
      <c r="D1959" t="s">
        <v>88</v>
      </c>
      <c r="E1959" t="s">
        <v>7318</v>
      </c>
      <c r="H1959" t="s">
        <v>10394</v>
      </c>
      <c r="I1959" t="s">
        <v>5257</v>
      </c>
      <c r="J1959" t="s">
        <v>93</v>
      </c>
      <c r="K1959" t="s">
        <v>93</v>
      </c>
      <c r="M1959" t="s">
        <v>10409</v>
      </c>
      <c r="N1959" s="9">
        <v>98177</v>
      </c>
      <c r="O1959" t="s">
        <v>10413</v>
      </c>
      <c r="P1959" s="10">
        <v>47.70430896</v>
      </c>
      <c r="Q1959" s="10">
        <v>-122.3738024</v>
      </c>
      <c r="R1959" t="s">
        <v>10411</v>
      </c>
      <c r="S1959" s="7">
        <v>7</v>
      </c>
      <c r="T1959" s="7">
        <v>2025</v>
      </c>
      <c r="U1959" s="7">
        <v>3</v>
      </c>
      <c r="V1959">
        <v>7</v>
      </c>
      <c r="W1959">
        <v>2025</v>
      </c>
      <c r="X1959">
        <v>3</v>
      </c>
      <c r="Y1959" t="b">
        <v>0</v>
      </c>
      <c r="Z1959" t="b">
        <v>0</v>
      </c>
      <c r="AA1959">
        <v>20</v>
      </c>
      <c r="AB1959">
        <v>5</v>
      </c>
      <c r="AC1959" t="b">
        <v>0</v>
      </c>
      <c r="AD1959" t="b">
        <v>1</v>
      </c>
      <c r="AE1959" t="b">
        <v>0</v>
      </c>
      <c r="AF1959" t="b">
        <v>0</v>
      </c>
      <c r="AG1959" s="11">
        <v>45849</v>
      </c>
      <c r="AH1959" s="11">
        <v>45869</v>
      </c>
      <c r="AI1959" s="12">
        <f>IF(OR(AG1959="",AH1959=""),"",AH1959-AG1959)</f>
        <v>20.0</v>
      </c>
      <c r="AJ1959" s="13" t="b">
        <f>IF(OR(AI1959="",AA1959=""),"",AI1959=AA1959)</f>
        <v>1</v>
      </c>
      <c r="AK1959" s="13" t="b">
        <f>IF(AI1959="","",AI1959&gt;60)</f>
        <v>0</v>
      </c>
      <c r="AL1959" s="13" t="b">
        <f>IF(OR(Y1959=TRUE,AH1959=""),TRUE,FALSE)</f>
        <v>0</v>
      </c>
      <c r="AM1959" s="13" t="b">
        <f>IF(AI1959="","",AI1959&lt;0)</f>
        <v>0</v>
      </c>
      <c r="AN1959" s="13" t="str">
        <f>IF(AH1959="","No inspection date",IF(AI1959&lt;0,"Negative chronology",IF(AI1959&lt;=30,"0-30",IF(AI1959&lt;=60,"31-60",IF(AI1959&lt;=90,"61-90",IF(AI1959&lt;=180,"91-180","181+"))))))</f>
        <v>0-30</v>
      </c>
      <c r="AO1959" s="13" t="str">
        <f>IF(OR(ISNUMBER(SEARCH("COMPLETED",K1959)),ISNUMBER(SEARCH("CLOSED",K1959))),"Closed/Completed","Other Active/Issued")</f>
        <v>Closed/Completed</v>
      </c>
    </row>
    <row r="1960" spans="1:41">
      <c r="A1960" t="s">
        <v>10414</v>
      </c>
      <c r="B1960" t="s">
        <v>87</v>
      </c>
      <c r="D1960" t="s">
        <v>88</v>
      </c>
      <c r="E1960" t="s">
        <v>7318</v>
      </c>
      <c r="F1960" t="s">
        <v>10415</v>
      </c>
      <c r="H1960" t="s">
        <v>5188</v>
      </c>
      <c r="I1960" t="s">
        <v>6893</v>
      </c>
      <c r="J1960" t="s">
        <v>93</v>
      </c>
      <c r="K1960" t="s">
        <v>5967</v>
      </c>
      <c r="M1960" t="s">
        <v>9158</v>
      </c>
      <c r="N1960" s="9">
        <v>98118</v>
      </c>
      <c r="O1960" t="s">
        <v>10416</v>
      </c>
      <c r="P1960" s="10">
        <v>47.51780216</v>
      </c>
      <c r="Q1960" s="10">
        <v>-122.26375462</v>
      </c>
      <c r="R1960" t="s">
        <v>9160</v>
      </c>
      <c r="S1960" s="7">
        <v>7</v>
      </c>
      <c r="T1960" s="7">
        <v>2025</v>
      </c>
      <c r="U1960" s="7">
        <v>3</v>
      </c>
      <c r="V1960">
        <v>7</v>
      </c>
      <c r="W1960">
        <v>2025</v>
      </c>
      <c r="X1960">
        <v>3</v>
      </c>
      <c r="Y1960" t="b">
        <v>0</v>
      </c>
      <c r="Z1960" t="b">
        <v>0</v>
      </c>
      <c r="AA1960">
        <v>-2</v>
      </c>
      <c r="AB1960">
        <v>2</v>
      </c>
      <c r="AC1960" t="b">
        <v>0</v>
      </c>
      <c r="AD1960" t="b">
        <v>1</v>
      </c>
      <c r="AE1960" t="b">
        <v>0</v>
      </c>
      <c r="AF1960" t="b">
        <v>0</v>
      </c>
      <c r="AG1960" s="11">
        <v>45854</v>
      </c>
      <c r="AH1960" s="11">
        <v>45852</v>
      </c>
      <c r="AI1960" s="12">
        <f>IF(OR(AG1960="",AH1960=""),"",AH1960-AG1960)</f>
        <v>-2.0</v>
      </c>
      <c r="AJ1960" s="13" t="b">
        <f>IF(OR(AI1960="",AA1960=""),"",AI1960=AA1960)</f>
        <v>1</v>
      </c>
      <c r="AK1960" s="13" t="b">
        <f>IF(AI1960="","",AI1960&gt;60)</f>
        <v>0</v>
      </c>
      <c r="AL1960" s="13" t="b">
        <f>IF(OR(Y1960=TRUE,AH1960=""),TRUE,FALSE)</f>
        <v>0</v>
      </c>
      <c r="AM1960" s="13" t="b">
        <f>IF(AI1960="","",AI1960&lt;0)</f>
        <v>1</v>
      </c>
      <c r="AN1960" s="13" t="str">
        <f>IF(AH1960="","No inspection date",IF(AI1960&lt;0,"Negative chronology",IF(AI1960&lt;=30,"0-30",IF(AI1960&lt;=60,"31-60",IF(AI1960&lt;=90,"61-90",IF(AI1960&lt;=180,"91-180","181+"))))))</f>
        <v>Negative chronology</v>
      </c>
      <c r="AO1960" s="13" t="str">
        <f>IF(OR(ISNUMBER(SEARCH("COMPLETED",K1960)),ISNUMBER(SEARCH("CLOSED",K1960))),"Closed/Completed","Other Active/Issued")</f>
        <v>Other Active/Issued</v>
      </c>
    </row>
    <row r="1961" spans="1:41">
      <c r="A1961" t="s">
        <v>10417</v>
      </c>
      <c r="B1961" t="s">
        <v>87</v>
      </c>
      <c r="D1961" t="s">
        <v>88</v>
      </c>
      <c r="E1961" t="s">
        <v>7318</v>
      </c>
      <c r="H1961" t="s">
        <v>5216</v>
      </c>
      <c r="I1961" t="s">
        <v>5216</v>
      </c>
      <c r="J1961" t="s">
        <v>93</v>
      </c>
      <c r="K1961" t="s">
        <v>5967</v>
      </c>
      <c r="M1961" t="s">
        <v>10418</v>
      </c>
      <c r="O1961" t="s">
        <v>10419</v>
      </c>
      <c r="P1961" s="10">
        <v>47.55777852</v>
      </c>
      <c r="Q1961" s="10">
        <v>-122.29393146</v>
      </c>
      <c r="R1961" t="s">
        <v>10420</v>
      </c>
      <c r="S1961" s="7">
        <v>7</v>
      </c>
      <c r="T1961" s="7">
        <v>2025</v>
      </c>
      <c r="U1961" s="7">
        <v>3</v>
      </c>
      <c r="V1961">
        <v>7</v>
      </c>
      <c r="W1961">
        <v>2025</v>
      </c>
      <c r="X1961">
        <v>3</v>
      </c>
      <c r="Y1961" t="b">
        <v>0</v>
      </c>
      <c r="Z1961" t="b">
        <v>0</v>
      </c>
      <c r="AA1961">
        <v>0</v>
      </c>
      <c r="AB1961">
        <v>2</v>
      </c>
      <c r="AC1961" t="b">
        <v>0</v>
      </c>
      <c r="AD1961" t="b">
        <v>1</v>
      </c>
      <c r="AE1961" t="b">
        <v>0</v>
      </c>
      <c r="AF1961" t="b">
        <v>0</v>
      </c>
      <c r="AG1961" s="11">
        <v>45863</v>
      </c>
      <c r="AH1961" s="11">
        <v>45863</v>
      </c>
      <c r="AI1961" s="12">
        <f>IF(OR(AG1961="",AH1961=""),"",AH1961-AG1961)</f>
        <v>0.0</v>
      </c>
      <c r="AJ1961" s="13" t="b">
        <f>IF(OR(AI1961="",AA1961=""),"",AI1961=AA1961)</f>
        <v>1</v>
      </c>
      <c r="AK1961" s="13" t="b">
        <f>IF(AI1961="","",AI1961&gt;60)</f>
        <v>0</v>
      </c>
      <c r="AL1961" s="13" t="b">
        <f>IF(OR(Y1961=TRUE,AH1961=""),TRUE,FALSE)</f>
        <v>0</v>
      </c>
      <c r="AM1961" s="13" t="b">
        <f>IF(AI1961="","",AI1961&lt;0)</f>
        <v>0</v>
      </c>
      <c r="AN1961" s="13" t="str">
        <f>IF(AH1961="","No inspection date",IF(AI1961&lt;0,"Negative chronology",IF(AI1961&lt;=30,"0-30",IF(AI1961&lt;=60,"31-60",IF(AI1961&lt;=90,"61-90",IF(AI1961&lt;=180,"91-180","181+"))))))</f>
        <v>0-30</v>
      </c>
      <c r="AO1961" s="13" t="str">
        <f>IF(OR(ISNUMBER(SEARCH("COMPLETED",K1961)),ISNUMBER(SEARCH("CLOSED",K1961))),"Closed/Completed","Other Active/Issued")</f>
        <v>Other Active/Issued</v>
      </c>
    </row>
    <row r="1962" spans="1:41">
      <c r="A1962" t="s">
        <v>10421</v>
      </c>
      <c r="B1962" t="s">
        <v>87</v>
      </c>
      <c r="D1962" t="s">
        <v>88</v>
      </c>
      <c r="E1962" t="s">
        <v>7318</v>
      </c>
      <c r="H1962" t="s">
        <v>5216</v>
      </c>
      <c r="I1962" t="s">
        <v>10422</v>
      </c>
      <c r="J1962" t="s">
        <v>137</v>
      </c>
      <c r="K1962" t="s">
        <v>93</v>
      </c>
      <c r="M1962" t="s">
        <v>10423</v>
      </c>
      <c r="N1962" s="9">
        <v>98125</v>
      </c>
      <c r="O1962" t="s">
        <v>10424</v>
      </c>
      <c r="P1962" s="10">
        <v>47.7128594</v>
      </c>
      <c r="Q1962" s="10">
        <v>-122.32097137</v>
      </c>
      <c r="R1962" t="s">
        <v>10425</v>
      </c>
      <c r="S1962" s="7">
        <v>7</v>
      </c>
      <c r="T1962" s="7">
        <v>2025</v>
      </c>
      <c r="U1962" s="7">
        <v>3</v>
      </c>
      <c r="V1962">
        <v>11</v>
      </c>
      <c r="W1962">
        <v>2025</v>
      </c>
      <c r="X1962">
        <v>4</v>
      </c>
      <c r="Y1962" t="b">
        <v>0</v>
      </c>
      <c r="Z1962" t="b">
        <v>0</v>
      </c>
      <c r="AA1962">
        <v>110</v>
      </c>
      <c r="AB1962">
        <v>5</v>
      </c>
      <c r="AC1962" t="b">
        <v>0</v>
      </c>
      <c r="AD1962" t="b">
        <v>1</v>
      </c>
      <c r="AE1962" t="b">
        <v>0</v>
      </c>
      <c r="AF1962" t="b">
        <v>0</v>
      </c>
      <c r="AG1962" s="11">
        <v>45863</v>
      </c>
      <c r="AH1962" s="11">
        <v>45973</v>
      </c>
      <c r="AI1962" s="12">
        <f>IF(OR(AG1962="",AH1962=""),"",AH1962-AG1962)</f>
        <v>110.0</v>
      </c>
      <c r="AJ1962" s="13" t="b">
        <f>IF(OR(AI1962="",AA1962=""),"",AI1962=AA1962)</f>
        <v>1</v>
      </c>
      <c r="AK1962" s="13" t="b">
        <f>IF(AI1962="","",AI1962&gt;60)</f>
        <v>1</v>
      </c>
      <c r="AL1962" s="13" t="b">
        <f>IF(OR(Y1962=TRUE,AH1962=""),TRUE,FALSE)</f>
        <v>0</v>
      </c>
      <c r="AM1962" s="13" t="b">
        <f>IF(AI1962="","",AI1962&lt;0)</f>
        <v>0</v>
      </c>
      <c r="AN1962" s="13" t="str">
        <f>IF(AH1962="","No inspection date",IF(AI1962&lt;0,"Negative chronology",IF(AI1962&lt;=30,"0-30",IF(AI1962&lt;=60,"31-60",IF(AI1962&lt;=90,"61-90",IF(AI1962&lt;=180,"91-180","181+"))))))</f>
        <v>91-180</v>
      </c>
      <c r="AO1962" s="13" t="str">
        <f>IF(OR(ISNUMBER(SEARCH("COMPLETED",K1962)),ISNUMBER(SEARCH("CLOSED",K1962))),"Closed/Completed","Other Active/Issued")</f>
        <v>Closed/Completed</v>
      </c>
    </row>
    <row r="1963" spans="1:41">
      <c r="A1963" t="s">
        <v>10426</v>
      </c>
      <c r="B1963" t="s">
        <v>87</v>
      </c>
      <c r="D1963" t="s">
        <v>88</v>
      </c>
      <c r="E1963" t="s">
        <v>7318</v>
      </c>
      <c r="F1963" t="s">
        <v>10427</v>
      </c>
      <c r="H1963" t="s">
        <v>5216</v>
      </c>
      <c r="K1963" t="s">
        <v>137</v>
      </c>
      <c r="M1963" t="s">
        <v>10428</v>
      </c>
      <c r="N1963" s="9">
        <v>98115</v>
      </c>
      <c r="O1963" t="s">
        <v>10429</v>
      </c>
      <c r="P1963" s="10">
        <v>47.67903578</v>
      </c>
      <c r="Q1963" s="10">
        <v>-122.30747034</v>
      </c>
      <c r="R1963" t="s">
        <v>10430</v>
      </c>
      <c r="S1963" s="7">
        <v>7</v>
      </c>
      <c r="T1963" s="7">
        <v>2025</v>
      </c>
      <c r="U1963" s="7">
        <v>3</v>
      </c>
      <c r="Y1963" t="b">
        <v>1</v>
      </c>
      <c r="Z1963" t="b">
        <v>1</v>
      </c>
      <c r="AB1963">
        <v>4</v>
      </c>
      <c r="AC1963" t="b">
        <v>0</v>
      </c>
      <c r="AD1963" t="b">
        <v>1</v>
      </c>
      <c r="AE1963" t="b">
        <v>0</v>
      </c>
      <c r="AF1963" t="b">
        <v>0</v>
      </c>
      <c r="AG1963" s="11">
        <v>45863</v>
      </c>
      <c r="AI1963" s="12">
        <f>IF(OR(AG1963="",AH1963=""),"",AH1963-AG1963)</f>
        <v/>
      </c>
      <c r="AJ1963" s="13">
        <f>IF(OR(AI1963="",AA1963=""),"",AI1963=AA1963)</f>
        <v/>
      </c>
      <c r="AK1963" s="13">
        <f>IF(AI1963="","",AI1963&gt;60)</f>
        <v/>
      </c>
      <c r="AL1963" s="13" t="b">
        <f>IF(OR(Y1963=TRUE,AH1963=""),TRUE,FALSE)</f>
        <v>1</v>
      </c>
      <c r="AM1963" s="13">
        <f>IF(AI1963="","",AI1963&lt;0)</f>
        <v/>
      </c>
      <c r="AN1963" s="13" t="str">
        <f>IF(AH1963="","No inspection date",IF(AI1963&lt;0,"Negative chronology",IF(AI1963&lt;=30,"0-30",IF(AI1963&lt;=60,"31-60",IF(AI1963&lt;=90,"61-90",IF(AI1963&lt;=180,"91-180","181+"))))))</f>
        <v>No inspection date</v>
      </c>
      <c r="AO1963" s="13" t="str">
        <f>IF(OR(ISNUMBER(SEARCH("COMPLETED",K1963)),ISNUMBER(SEARCH("CLOSED",K1963))),"Closed/Completed","Other Active/Issued")</f>
        <v>Other Active/Issued</v>
      </c>
    </row>
    <row r="1964" spans="1:41">
      <c r="A1964" t="s">
        <v>10431</v>
      </c>
      <c r="B1964" t="s">
        <v>87</v>
      </c>
      <c r="D1964" t="s">
        <v>88</v>
      </c>
      <c r="E1964" t="s">
        <v>7318</v>
      </c>
      <c r="F1964" t="s">
        <v>10427</v>
      </c>
      <c r="H1964" t="s">
        <v>5216</v>
      </c>
      <c r="K1964" t="s">
        <v>93</v>
      </c>
      <c r="M1964" t="s">
        <v>10428</v>
      </c>
      <c r="N1964" s="9">
        <v>98115</v>
      </c>
      <c r="O1964" t="s">
        <v>10432</v>
      </c>
      <c r="P1964" s="10">
        <v>47.67903578</v>
      </c>
      <c r="Q1964" s="10">
        <v>-122.30747034</v>
      </c>
      <c r="R1964" t="s">
        <v>10430</v>
      </c>
      <c r="S1964" s="7">
        <v>7</v>
      </c>
      <c r="T1964" s="7">
        <v>2025</v>
      </c>
      <c r="U1964" s="7">
        <v>3</v>
      </c>
      <c r="Y1964" t="b">
        <v>1</v>
      </c>
      <c r="Z1964" t="b">
        <v>1</v>
      </c>
      <c r="AB1964">
        <v>4</v>
      </c>
      <c r="AC1964" t="b">
        <v>0</v>
      </c>
      <c r="AD1964" t="b">
        <v>1</v>
      </c>
      <c r="AE1964" t="b">
        <v>0</v>
      </c>
      <c r="AF1964" t="b">
        <v>0</v>
      </c>
      <c r="AG1964" s="11">
        <v>45863</v>
      </c>
      <c r="AI1964" s="12">
        <f>IF(OR(AG1964="",AH1964=""),"",AH1964-AG1964)</f>
        <v/>
      </c>
      <c r="AJ1964" s="13">
        <f>IF(OR(AI1964="",AA1964=""),"",AI1964=AA1964)</f>
        <v/>
      </c>
      <c r="AK1964" s="13">
        <f>IF(AI1964="","",AI1964&gt;60)</f>
        <v/>
      </c>
      <c r="AL1964" s="13" t="b">
        <f>IF(OR(Y1964=TRUE,AH1964=""),TRUE,FALSE)</f>
        <v>1</v>
      </c>
      <c r="AM1964" s="13">
        <f>IF(AI1964="","",AI1964&lt;0)</f>
        <v/>
      </c>
      <c r="AN1964" s="13" t="str">
        <f>IF(AH1964="","No inspection date",IF(AI1964&lt;0,"Negative chronology",IF(AI1964&lt;=30,"0-30",IF(AI1964&lt;=60,"31-60",IF(AI1964&lt;=90,"61-90",IF(AI1964&lt;=180,"91-180","181+"))))))</f>
        <v>No inspection date</v>
      </c>
      <c r="AO1964" s="13" t="str">
        <f>IF(OR(ISNUMBER(SEARCH("COMPLETED",K1964)),ISNUMBER(SEARCH("CLOSED",K1964))),"Closed/Completed","Other Active/Issued")</f>
        <v>Closed/Completed</v>
      </c>
    </row>
    <row r="1965" spans="1:41">
      <c r="A1965" t="s">
        <v>10433</v>
      </c>
      <c r="B1965" t="s">
        <v>87</v>
      </c>
      <c r="D1965" t="s">
        <v>88</v>
      </c>
      <c r="E1965" t="s">
        <v>7318</v>
      </c>
      <c r="H1965" t="s">
        <v>5245</v>
      </c>
      <c r="I1965" t="s">
        <v>5245</v>
      </c>
      <c r="J1965" t="s">
        <v>93</v>
      </c>
      <c r="K1965" t="s">
        <v>5967</v>
      </c>
      <c r="M1965" t="s">
        <v>8001</v>
      </c>
      <c r="N1965" s="9">
        <v>98144</v>
      </c>
      <c r="O1965" t="s">
        <v>10434</v>
      </c>
      <c r="P1965" s="10">
        <v>47.57131822</v>
      </c>
      <c r="Q1965" s="10">
        <v>-122.31508102</v>
      </c>
      <c r="R1965" t="s">
        <v>8003</v>
      </c>
      <c r="S1965" s="7">
        <v>7</v>
      </c>
      <c r="T1965" s="7">
        <v>2025</v>
      </c>
      <c r="U1965" s="7">
        <v>3</v>
      </c>
      <c r="V1965">
        <v>7</v>
      </c>
      <c r="W1965">
        <v>2025</v>
      </c>
      <c r="X1965">
        <v>3</v>
      </c>
      <c r="Y1965" t="b">
        <v>0</v>
      </c>
      <c r="Z1965" t="b">
        <v>0</v>
      </c>
      <c r="AA1965">
        <v>0</v>
      </c>
      <c r="AB1965">
        <v>2</v>
      </c>
      <c r="AC1965" t="b">
        <v>0</v>
      </c>
      <c r="AD1965" t="b">
        <v>1</v>
      </c>
      <c r="AE1965" t="b">
        <v>0</v>
      </c>
      <c r="AF1965" t="b">
        <v>0</v>
      </c>
      <c r="AG1965" s="11">
        <v>45867</v>
      </c>
      <c r="AH1965" s="11">
        <v>45867</v>
      </c>
      <c r="AI1965" s="12">
        <f>IF(OR(AG1965="",AH1965=""),"",AH1965-AG1965)</f>
        <v>0.0</v>
      </c>
      <c r="AJ1965" s="13" t="b">
        <f>IF(OR(AI1965="",AA1965=""),"",AI1965=AA1965)</f>
        <v>1</v>
      </c>
      <c r="AK1965" s="13" t="b">
        <f>IF(AI1965="","",AI1965&gt;60)</f>
        <v>0</v>
      </c>
      <c r="AL1965" s="13" t="b">
        <f>IF(OR(Y1965=TRUE,AH1965=""),TRUE,FALSE)</f>
        <v>0</v>
      </c>
      <c r="AM1965" s="13" t="b">
        <f>IF(AI1965="","",AI1965&lt;0)</f>
        <v>0</v>
      </c>
      <c r="AN1965" s="13" t="str">
        <f>IF(AH1965="","No inspection date",IF(AI1965&lt;0,"Negative chronology",IF(AI1965&lt;=30,"0-30",IF(AI1965&lt;=60,"31-60",IF(AI1965&lt;=90,"61-90",IF(AI1965&lt;=180,"91-180","181+"))))))</f>
        <v>0-30</v>
      </c>
      <c r="AO1965" s="13" t="str">
        <f>IF(OR(ISNUMBER(SEARCH("COMPLETED",K1965)),ISNUMBER(SEARCH("CLOSED",K1965))),"Closed/Completed","Other Active/Issued")</f>
        <v>Other Active/Issued</v>
      </c>
    </row>
    <row r="1966" spans="1:41">
      <c r="A1966" t="s">
        <v>10435</v>
      </c>
      <c r="B1966" t="s">
        <v>87</v>
      </c>
      <c r="D1966" t="s">
        <v>88</v>
      </c>
      <c r="E1966" t="s">
        <v>7318</v>
      </c>
      <c r="F1966" t="s">
        <v>10436</v>
      </c>
      <c r="H1966" t="s">
        <v>5251</v>
      </c>
      <c r="I1966" t="s">
        <v>5251</v>
      </c>
      <c r="J1966" t="s">
        <v>93</v>
      </c>
      <c r="K1966" t="s">
        <v>93</v>
      </c>
      <c r="M1966" t="s">
        <v>5444</v>
      </c>
      <c r="N1966" s="9">
        <v>98146</v>
      </c>
      <c r="O1966" t="s">
        <v>10437</v>
      </c>
      <c r="P1966" s="10">
        <v>47.50201004</v>
      </c>
      <c r="Q1966" s="10">
        <v>-122.3758537</v>
      </c>
      <c r="R1966" t="s">
        <v>5446</v>
      </c>
      <c r="S1966" s="7">
        <v>7</v>
      </c>
      <c r="T1966" s="7">
        <v>2025</v>
      </c>
      <c r="U1966" s="7">
        <v>3</v>
      </c>
      <c r="V1966">
        <v>7</v>
      </c>
      <c r="W1966">
        <v>2025</v>
      </c>
      <c r="X1966">
        <v>3</v>
      </c>
      <c r="Y1966" t="b">
        <v>0</v>
      </c>
      <c r="Z1966" t="b">
        <v>0</v>
      </c>
      <c r="AA1966">
        <v>0</v>
      </c>
      <c r="AB1966">
        <v>1</v>
      </c>
      <c r="AC1966" t="b">
        <v>0</v>
      </c>
      <c r="AD1966" t="b">
        <v>1</v>
      </c>
      <c r="AE1966" t="b">
        <v>0</v>
      </c>
      <c r="AF1966" t="b">
        <v>0</v>
      </c>
      <c r="AG1966" s="11">
        <v>45868</v>
      </c>
      <c r="AH1966" s="11">
        <v>45868</v>
      </c>
      <c r="AI1966" s="12">
        <f>IF(OR(AG1966="",AH1966=""),"",AH1966-AG1966)</f>
        <v>0.0</v>
      </c>
      <c r="AJ1966" s="13" t="b">
        <f>IF(OR(AI1966="",AA1966=""),"",AI1966=AA1966)</f>
        <v>1</v>
      </c>
      <c r="AK1966" s="13" t="b">
        <f>IF(AI1966="","",AI1966&gt;60)</f>
        <v>0</v>
      </c>
      <c r="AL1966" s="13" t="b">
        <f>IF(OR(Y1966=TRUE,AH1966=""),TRUE,FALSE)</f>
        <v>0</v>
      </c>
      <c r="AM1966" s="13" t="b">
        <f>IF(AI1966="","",AI1966&lt;0)</f>
        <v>0</v>
      </c>
      <c r="AN1966" s="13" t="str">
        <f>IF(AH1966="","No inspection date",IF(AI1966&lt;0,"Negative chronology",IF(AI1966&lt;=30,"0-30",IF(AI1966&lt;=60,"31-60",IF(AI1966&lt;=90,"61-90",IF(AI1966&lt;=180,"91-180","181+"))))))</f>
        <v>0-30</v>
      </c>
      <c r="AO1966" s="13" t="str">
        <f>IF(OR(ISNUMBER(SEARCH("COMPLETED",K1966)),ISNUMBER(SEARCH("CLOSED",K1966))),"Closed/Completed","Other Active/Issued")</f>
        <v>Closed/Completed</v>
      </c>
    </row>
    <row r="1967" spans="1:41">
      <c r="A1967" t="s">
        <v>10438</v>
      </c>
      <c r="B1967" t="s">
        <v>87</v>
      </c>
      <c r="D1967" t="s">
        <v>88</v>
      </c>
      <c r="E1967" t="s">
        <v>7318</v>
      </c>
      <c r="H1967" t="s">
        <v>5251</v>
      </c>
      <c r="I1967" t="s">
        <v>10398</v>
      </c>
      <c r="J1967" t="s">
        <v>93</v>
      </c>
      <c r="K1967" t="s">
        <v>93</v>
      </c>
      <c r="M1967" t="s">
        <v>10399</v>
      </c>
      <c r="N1967" s="9">
        <v>98122</v>
      </c>
      <c r="O1967" t="s">
        <v>10439</v>
      </c>
      <c r="P1967" s="10">
        <v>47.61544043</v>
      </c>
      <c r="Q1967" s="10">
        <v>-122.30764899</v>
      </c>
      <c r="R1967" t="s">
        <v>10401</v>
      </c>
      <c r="S1967" s="7">
        <v>7</v>
      </c>
      <c r="T1967" s="7">
        <v>2025</v>
      </c>
      <c r="U1967" s="7">
        <v>3</v>
      </c>
      <c r="V1967">
        <v>9</v>
      </c>
      <c r="W1967">
        <v>2025</v>
      </c>
      <c r="X1967">
        <v>3</v>
      </c>
      <c r="Y1967" t="b">
        <v>0</v>
      </c>
      <c r="Z1967" t="b">
        <v>0</v>
      </c>
      <c r="AA1967">
        <v>40</v>
      </c>
      <c r="AB1967">
        <v>3</v>
      </c>
      <c r="AC1967" t="b">
        <v>0</v>
      </c>
      <c r="AD1967" t="b">
        <v>1</v>
      </c>
      <c r="AE1967" t="b">
        <v>0</v>
      </c>
      <c r="AF1967" t="b">
        <v>0</v>
      </c>
      <c r="AG1967" s="11">
        <v>45868</v>
      </c>
      <c r="AH1967" s="11">
        <v>45908</v>
      </c>
      <c r="AI1967" s="12">
        <f>IF(OR(AG1967="",AH1967=""),"",AH1967-AG1967)</f>
        <v>40.0</v>
      </c>
      <c r="AJ1967" s="13" t="b">
        <f>IF(OR(AI1967="",AA1967=""),"",AI1967=AA1967)</f>
        <v>1</v>
      </c>
      <c r="AK1967" s="13" t="b">
        <f>IF(AI1967="","",AI1967&gt;60)</f>
        <v>0</v>
      </c>
      <c r="AL1967" s="13" t="b">
        <f>IF(OR(Y1967=TRUE,AH1967=""),TRUE,FALSE)</f>
        <v>0</v>
      </c>
      <c r="AM1967" s="13" t="b">
        <f>IF(AI1967="","",AI1967&lt;0)</f>
        <v>0</v>
      </c>
      <c r="AN1967" s="13" t="str">
        <f>IF(AH1967="","No inspection date",IF(AI1967&lt;0,"Negative chronology",IF(AI1967&lt;=30,"0-30",IF(AI1967&lt;=60,"31-60",IF(AI1967&lt;=90,"61-90",IF(AI1967&lt;=180,"91-180","181+"))))))</f>
        <v>31-60</v>
      </c>
      <c r="AO1967" s="13" t="str">
        <f>IF(OR(ISNUMBER(SEARCH("COMPLETED",K1967)),ISNUMBER(SEARCH("CLOSED",K1967))),"Closed/Completed","Other Active/Issued")</f>
        <v>Closed/Completed</v>
      </c>
    </row>
    <row r="1968" spans="1:41">
      <c r="A1968" t="s">
        <v>10440</v>
      </c>
      <c r="B1968" t="s">
        <v>87</v>
      </c>
      <c r="D1968" t="s">
        <v>88</v>
      </c>
      <c r="E1968" t="s">
        <v>7318</v>
      </c>
      <c r="F1968" t="s">
        <v>6860</v>
      </c>
      <c r="H1968" t="s">
        <v>5257</v>
      </c>
      <c r="I1968" t="s">
        <v>7156</v>
      </c>
      <c r="J1968" t="s">
        <v>93</v>
      </c>
      <c r="K1968" t="s">
        <v>5967</v>
      </c>
      <c r="M1968" t="s">
        <v>5444</v>
      </c>
      <c r="N1968" s="9">
        <v>98146</v>
      </c>
      <c r="O1968" t="s">
        <v>10441</v>
      </c>
      <c r="P1968" s="10">
        <v>47.50201004</v>
      </c>
      <c r="Q1968" s="10">
        <v>-122.3758537</v>
      </c>
      <c r="R1968" t="s">
        <v>5446</v>
      </c>
      <c r="S1968" s="7">
        <v>7</v>
      </c>
      <c r="T1968" s="7">
        <v>2025</v>
      </c>
      <c r="U1968" s="7">
        <v>3</v>
      </c>
      <c r="V1968">
        <v>10</v>
      </c>
      <c r="W1968">
        <v>2025</v>
      </c>
      <c r="X1968">
        <v>4</v>
      </c>
      <c r="Y1968" t="b">
        <v>0</v>
      </c>
      <c r="Z1968" t="b">
        <v>0</v>
      </c>
      <c r="AA1968">
        <v>90</v>
      </c>
      <c r="AB1968">
        <v>1</v>
      </c>
      <c r="AC1968" t="b">
        <v>0</v>
      </c>
      <c r="AD1968" t="b">
        <v>1</v>
      </c>
      <c r="AE1968" t="b">
        <v>0</v>
      </c>
      <c r="AF1968" t="b">
        <v>0</v>
      </c>
      <c r="AG1968" s="11">
        <v>45869</v>
      </c>
      <c r="AH1968" s="11">
        <v>45959</v>
      </c>
      <c r="AI1968" s="12">
        <f>IF(OR(AG1968="",AH1968=""),"",AH1968-AG1968)</f>
        <v>90.0</v>
      </c>
      <c r="AJ1968" s="13" t="b">
        <f>IF(OR(AI1968="",AA1968=""),"",AI1968=AA1968)</f>
        <v>1</v>
      </c>
      <c r="AK1968" s="13" t="b">
        <f>IF(AI1968="","",AI1968&gt;60)</f>
        <v>1</v>
      </c>
      <c r="AL1968" s="13" t="b">
        <f>IF(OR(Y1968=TRUE,AH1968=""),TRUE,FALSE)</f>
        <v>0</v>
      </c>
      <c r="AM1968" s="13" t="b">
        <f>IF(AI1968="","",AI1968&lt;0)</f>
        <v>0</v>
      </c>
      <c r="AN1968" s="13" t="str">
        <f>IF(AH1968="","No inspection date",IF(AI1968&lt;0,"Negative chronology",IF(AI1968&lt;=30,"0-30",IF(AI1968&lt;=60,"31-60",IF(AI1968&lt;=90,"61-90",IF(AI1968&lt;=180,"91-180","181+"))))))</f>
        <v>61-90</v>
      </c>
      <c r="AO1968" s="13" t="str">
        <f>IF(OR(ISNUMBER(SEARCH("COMPLETED",K1968)),ISNUMBER(SEARCH("CLOSED",K1968))),"Closed/Completed","Other Active/Issued")</f>
        <v>Other Active/Issued</v>
      </c>
    </row>
    <row r="1969" spans="1:41">
      <c r="A1969" t="s">
        <v>10442</v>
      </c>
      <c r="B1969" t="s">
        <v>87</v>
      </c>
      <c r="D1969" t="s">
        <v>88</v>
      </c>
      <c r="E1969" t="s">
        <v>7318</v>
      </c>
      <c r="F1969" t="s">
        <v>10443</v>
      </c>
      <c r="H1969" t="s">
        <v>10444</v>
      </c>
      <c r="I1969" t="s">
        <v>5287</v>
      </c>
      <c r="J1969" t="s">
        <v>137</v>
      </c>
      <c r="K1969" t="s">
        <v>93</v>
      </c>
      <c r="M1969" t="s">
        <v>5246</v>
      </c>
      <c r="N1969" s="9">
        <v>98122</v>
      </c>
      <c r="O1969" t="s">
        <v>10445</v>
      </c>
      <c r="P1969" s="10">
        <v>47.60369992</v>
      </c>
      <c r="Q1969" s="10">
        <v>-122.31754664</v>
      </c>
      <c r="R1969" t="s">
        <v>5248</v>
      </c>
      <c r="S1969" s="7">
        <v>8</v>
      </c>
      <c r="T1969" s="7">
        <v>2025</v>
      </c>
      <c r="U1969" s="7">
        <v>3</v>
      </c>
      <c r="V1969">
        <v>8</v>
      </c>
      <c r="W1969">
        <v>2025</v>
      </c>
      <c r="X1969">
        <v>3</v>
      </c>
      <c r="Y1969" t="b">
        <v>0</v>
      </c>
      <c r="Z1969" t="b">
        <v>0</v>
      </c>
      <c r="AA1969">
        <v>8</v>
      </c>
      <c r="AB1969">
        <v>2</v>
      </c>
      <c r="AC1969" t="b">
        <v>0</v>
      </c>
      <c r="AD1969" t="b">
        <v>1</v>
      </c>
      <c r="AE1969" t="b">
        <v>0</v>
      </c>
      <c r="AF1969" t="b">
        <v>0</v>
      </c>
      <c r="AG1969" s="11">
        <v>45873</v>
      </c>
      <c r="AH1969" s="11">
        <v>45881</v>
      </c>
      <c r="AI1969" s="12">
        <f>IF(OR(AG1969="",AH1969=""),"",AH1969-AG1969)</f>
        <v>8.0</v>
      </c>
      <c r="AJ1969" s="13" t="b">
        <f>IF(OR(AI1969="",AA1969=""),"",AI1969=AA1969)</f>
        <v>1</v>
      </c>
      <c r="AK1969" s="13" t="b">
        <f>IF(AI1969="","",AI1969&gt;60)</f>
        <v>0</v>
      </c>
      <c r="AL1969" s="13" t="b">
        <f>IF(OR(Y1969=TRUE,AH1969=""),TRUE,FALSE)</f>
        <v>0</v>
      </c>
      <c r="AM1969" s="13" t="b">
        <f>IF(AI1969="","",AI1969&lt;0)</f>
        <v>0</v>
      </c>
      <c r="AN1969" s="13" t="str">
        <f>IF(AH1969="","No inspection date",IF(AI1969&lt;0,"Negative chronology",IF(AI1969&lt;=30,"0-30",IF(AI1969&lt;=60,"31-60",IF(AI1969&lt;=90,"61-90",IF(AI1969&lt;=180,"91-180","181+"))))))</f>
        <v>0-30</v>
      </c>
      <c r="AO1969" s="13" t="str">
        <f>IF(OR(ISNUMBER(SEARCH("COMPLETED",K1969)),ISNUMBER(SEARCH("CLOSED",K1969))),"Closed/Completed","Other Active/Issued")</f>
        <v>Closed/Completed</v>
      </c>
    </row>
    <row r="1970" spans="1:41">
      <c r="A1970" t="s">
        <v>10446</v>
      </c>
      <c r="B1970" t="s">
        <v>87</v>
      </c>
      <c r="D1970" t="s">
        <v>88</v>
      </c>
      <c r="E1970" t="s">
        <v>7318</v>
      </c>
      <c r="F1970" t="s">
        <v>10447</v>
      </c>
      <c r="H1970" t="s">
        <v>10444</v>
      </c>
      <c r="I1970" t="s">
        <v>10444</v>
      </c>
      <c r="J1970" t="s">
        <v>93</v>
      </c>
      <c r="K1970" t="s">
        <v>5967</v>
      </c>
      <c r="M1970" t="s">
        <v>10448</v>
      </c>
      <c r="N1970" s="9">
        <v>98122</v>
      </c>
      <c r="O1970" t="s">
        <v>10449</v>
      </c>
      <c r="P1970" s="10">
        <v>47.61688445</v>
      </c>
      <c r="Q1970" s="10">
        <v>-122.31637357</v>
      </c>
      <c r="R1970" t="s">
        <v>10450</v>
      </c>
      <c r="S1970" s="7">
        <v>8</v>
      </c>
      <c r="T1970" s="7">
        <v>2025</v>
      </c>
      <c r="U1970" s="7">
        <v>3</v>
      </c>
      <c r="V1970">
        <v>8</v>
      </c>
      <c r="W1970">
        <v>2025</v>
      </c>
      <c r="X1970">
        <v>3</v>
      </c>
      <c r="Y1970" t="b">
        <v>0</v>
      </c>
      <c r="Z1970" t="b">
        <v>0</v>
      </c>
      <c r="AA1970">
        <v>0</v>
      </c>
      <c r="AB1970">
        <v>3</v>
      </c>
      <c r="AC1970" t="b">
        <v>0</v>
      </c>
      <c r="AD1970" t="b">
        <v>1</v>
      </c>
      <c r="AE1970" t="b">
        <v>0</v>
      </c>
      <c r="AF1970" t="b">
        <v>0</v>
      </c>
      <c r="AG1970" s="11">
        <v>45873</v>
      </c>
      <c r="AH1970" s="11">
        <v>45873</v>
      </c>
      <c r="AI1970" s="12">
        <f>IF(OR(AG1970="",AH1970=""),"",AH1970-AG1970)</f>
        <v>0.0</v>
      </c>
      <c r="AJ1970" s="13" t="b">
        <f>IF(OR(AI1970="",AA1970=""),"",AI1970=AA1970)</f>
        <v>1</v>
      </c>
      <c r="AK1970" s="13" t="b">
        <f>IF(AI1970="","",AI1970&gt;60)</f>
        <v>0</v>
      </c>
      <c r="AL1970" s="13" t="b">
        <f>IF(OR(Y1970=TRUE,AH1970=""),TRUE,FALSE)</f>
        <v>0</v>
      </c>
      <c r="AM1970" s="13" t="b">
        <f>IF(AI1970="","",AI1970&lt;0)</f>
        <v>0</v>
      </c>
      <c r="AN1970" s="13" t="str">
        <f>IF(AH1970="","No inspection date",IF(AI1970&lt;0,"Negative chronology",IF(AI1970&lt;=30,"0-30",IF(AI1970&lt;=60,"31-60",IF(AI1970&lt;=90,"61-90",IF(AI1970&lt;=180,"91-180","181+"))))))</f>
        <v>0-30</v>
      </c>
      <c r="AO1970" s="13" t="str">
        <f>IF(OR(ISNUMBER(SEARCH("COMPLETED",K1970)),ISNUMBER(SEARCH("CLOSED",K1970))),"Closed/Completed","Other Active/Issued")</f>
        <v>Other Active/Issued</v>
      </c>
    </row>
    <row r="1971" spans="1:41">
      <c r="A1971" t="s">
        <v>10451</v>
      </c>
      <c r="B1971" t="s">
        <v>87</v>
      </c>
      <c r="D1971" t="s">
        <v>88</v>
      </c>
      <c r="E1971" t="s">
        <v>7318</v>
      </c>
      <c r="F1971" t="s">
        <v>6860</v>
      </c>
      <c r="H1971" t="s">
        <v>10452</v>
      </c>
      <c r="I1971" t="s">
        <v>10452</v>
      </c>
      <c r="J1971" t="s">
        <v>93</v>
      </c>
      <c r="K1971" t="s">
        <v>5967</v>
      </c>
      <c r="M1971" t="s">
        <v>8074</v>
      </c>
      <c r="N1971" s="9">
        <v>98134</v>
      </c>
      <c r="O1971" t="s">
        <v>10453</v>
      </c>
      <c r="P1971" s="10">
        <v>47.57197792</v>
      </c>
      <c r="Q1971" s="10">
        <v>-122.32225873</v>
      </c>
      <c r="R1971" t="s">
        <v>8076</v>
      </c>
      <c r="S1971" s="7">
        <v>8</v>
      </c>
      <c r="T1971" s="7">
        <v>2025</v>
      </c>
      <c r="U1971" s="7">
        <v>3</v>
      </c>
      <c r="V1971">
        <v>8</v>
      </c>
      <c r="W1971">
        <v>2025</v>
      </c>
      <c r="X1971">
        <v>3</v>
      </c>
      <c r="Y1971" t="b">
        <v>0</v>
      </c>
      <c r="Z1971" t="b">
        <v>0</v>
      </c>
      <c r="AA1971">
        <v>0</v>
      </c>
      <c r="AB1971">
        <v>1</v>
      </c>
      <c r="AC1971" t="b">
        <v>0</v>
      </c>
      <c r="AD1971" t="b">
        <v>1</v>
      </c>
      <c r="AE1971" t="b">
        <v>0</v>
      </c>
      <c r="AF1971" t="b">
        <v>0</v>
      </c>
      <c r="AG1971" s="11">
        <v>45880</v>
      </c>
      <c r="AH1971" s="11">
        <v>45880</v>
      </c>
      <c r="AI1971" s="12">
        <f>IF(OR(AG1971="",AH1971=""),"",AH1971-AG1971)</f>
        <v>0.0</v>
      </c>
      <c r="AJ1971" s="13" t="b">
        <f>IF(OR(AI1971="",AA1971=""),"",AI1971=AA1971)</f>
        <v>1</v>
      </c>
      <c r="AK1971" s="13" t="b">
        <f>IF(AI1971="","",AI1971&gt;60)</f>
        <v>0</v>
      </c>
      <c r="AL1971" s="13" t="b">
        <f>IF(OR(Y1971=TRUE,AH1971=""),TRUE,FALSE)</f>
        <v>0</v>
      </c>
      <c r="AM1971" s="13" t="b">
        <f>IF(AI1971="","",AI1971&lt;0)</f>
        <v>0</v>
      </c>
      <c r="AN1971" s="13" t="str">
        <f>IF(AH1971="","No inspection date",IF(AI1971&lt;0,"Negative chronology",IF(AI1971&lt;=30,"0-30",IF(AI1971&lt;=60,"31-60",IF(AI1971&lt;=90,"61-90",IF(AI1971&lt;=180,"91-180","181+"))))))</f>
        <v>0-30</v>
      </c>
      <c r="AO1971" s="13" t="str">
        <f>IF(OR(ISNUMBER(SEARCH("COMPLETED",K1971)),ISNUMBER(SEARCH("CLOSED",K1971))),"Closed/Completed","Other Active/Issued")</f>
        <v>Other Active/Issued</v>
      </c>
    </row>
    <row r="1972" spans="1:41">
      <c r="A1972" t="s">
        <v>10454</v>
      </c>
      <c r="B1972" t="s">
        <v>87</v>
      </c>
      <c r="D1972" t="s">
        <v>88</v>
      </c>
      <c r="E1972" t="s">
        <v>7318</v>
      </c>
      <c r="F1972" t="s">
        <v>10455</v>
      </c>
      <c r="H1972" t="s">
        <v>10452</v>
      </c>
      <c r="I1972" t="s">
        <v>10456</v>
      </c>
      <c r="J1972" t="s">
        <v>137</v>
      </c>
      <c r="K1972" t="s">
        <v>93</v>
      </c>
      <c r="M1972" t="s">
        <v>10457</v>
      </c>
      <c r="O1972" t="s">
        <v>10458</v>
      </c>
      <c r="S1972" s="7">
        <v>8</v>
      </c>
      <c r="T1972" s="7">
        <v>2025</v>
      </c>
      <c r="U1972" s="7">
        <v>3</v>
      </c>
      <c r="V1972">
        <v>9</v>
      </c>
      <c r="W1972">
        <v>2025</v>
      </c>
      <c r="X1972">
        <v>3</v>
      </c>
      <c r="Y1972" t="b">
        <v>0</v>
      </c>
      <c r="Z1972" t="b">
        <v>0</v>
      </c>
      <c r="AA1972">
        <v>42</v>
      </c>
      <c r="AC1972" t="b">
        <v>0</v>
      </c>
      <c r="AD1972" t="b">
        <v>1</v>
      </c>
      <c r="AE1972" t="b">
        <v>0</v>
      </c>
      <c r="AF1972" t="b">
        <v>0</v>
      </c>
      <c r="AG1972" s="11">
        <v>45880</v>
      </c>
      <c r="AH1972" s="11">
        <v>45922</v>
      </c>
      <c r="AI1972" s="12">
        <f>IF(OR(AG1972="",AH1972=""),"",AH1972-AG1972)</f>
        <v>42.0</v>
      </c>
      <c r="AJ1972" s="13" t="b">
        <f>IF(OR(AI1972="",AA1972=""),"",AI1972=AA1972)</f>
        <v>1</v>
      </c>
      <c r="AK1972" s="13" t="b">
        <f>IF(AI1972="","",AI1972&gt;60)</f>
        <v>0</v>
      </c>
      <c r="AL1972" s="13" t="b">
        <f>IF(OR(Y1972=TRUE,AH1972=""),TRUE,FALSE)</f>
        <v>0</v>
      </c>
      <c r="AM1972" s="13" t="b">
        <f>IF(AI1972="","",AI1972&lt;0)</f>
        <v>0</v>
      </c>
      <c r="AN1972" s="13" t="str">
        <f>IF(AH1972="","No inspection date",IF(AI1972&lt;0,"Negative chronology",IF(AI1972&lt;=30,"0-30",IF(AI1972&lt;=60,"31-60",IF(AI1972&lt;=90,"61-90",IF(AI1972&lt;=180,"91-180","181+"))))))</f>
        <v>31-60</v>
      </c>
      <c r="AO1972" s="13" t="str">
        <f>IF(OR(ISNUMBER(SEARCH("COMPLETED",K1972)),ISNUMBER(SEARCH("CLOSED",K1972))),"Closed/Completed","Other Active/Issued")</f>
        <v>Closed/Completed</v>
      </c>
    </row>
    <row r="1973" spans="1:41">
      <c r="A1973" t="s">
        <v>10459</v>
      </c>
      <c r="B1973" t="s">
        <v>87</v>
      </c>
      <c r="D1973" t="s">
        <v>88</v>
      </c>
      <c r="E1973" t="s">
        <v>7318</v>
      </c>
      <c r="H1973" t="s">
        <v>5287</v>
      </c>
      <c r="I1973" t="s">
        <v>5287</v>
      </c>
      <c r="J1973" t="s">
        <v>93</v>
      </c>
      <c r="K1973" t="s">
        <v>5967</v>
      </c>
      <c r="M1973" t="s">
        <v>7782</v>
      </c>
      <c r="N1973" s="9">
        <v>98144</v>
      </c>
      <c r="O1973" t="s">
        <v>10460</v>
      </c>
      <c r="P1973" s="10">
        <v>47.57492466</v>
      </c>
      <c r="Q1973" s="10">
        <v>-122.30942236</v>
      </c>
      <c r="R1973" t="s">
        <v>7382</v>
      </c>
      <c r="S1973" s="7">
        <v>8</v>
      </c>
      <c r="T1973" s="7">
        <v>2025</v>
      </c>
      <c r="U1973" s="7">
        <v>3</v>
      </c>
      <c r="V1973">
        <v>8</v>
      </c>
      <c r="W1973">
        <v>2025</v>
      </c>
      <c r="X1973">
        <v>3</v>
      </c>
      <c r="Y1973" t="b">
        <v>0</v>
      </c>
      <c r="Z1973" t="b">
        <v>0</v>
      </c>
      <c r="AA1973">
        <v>0</v>
      </c>
      <c r="AB1973">
        <v>2</v>
      </c>
      <c r="AC1973" t="b">
        <v>0</v>
      </c>
      <c r="AD1973" t="b">
        <v>1</v>
      </c>
      <c r="AE1973" t="b">
        <v>0</v>
      </c>
      <c r="AF1973" t="b">
        <v>0</v>
      </c>
      <c r="AG1973" s="11">
        <v>45881</v>
      </c>
      <c r="AH1973" s="11">
        <v>45881</v>
      </c>
      <c r="AI1973" s="12">
        <f>IF(OR(AG1973="",AH1973=""),"",AH1973-AG1973)</f>
        <v>0.0</v>
      </c>
      <c r="AJ1973" s="13" t="b">
        <f>IF(OR(AI1973="",AA1973=""),"",AI1973=AA1973)</f>
        <v>1</v>
      </c>
      <c r="AK1973" s="13" t="b">
        <f>IF(AI1973="","",AI1973&gt;60)</f>
        <v>0</v>
      </c>
      <c r="AL1973" s="13" t="b">
        <f>IF(OR(Y1973=TRUE,AH1973=""),TRUE,FALSE)</f>
        <v>0</v>
      </c>
      <c r="AM1973" s="13" t="b">
        <f>IF(AI1973="","",AI1973&lt;0)</f>
        <v>0</v>
      </c>
      <c r="AN1973" s="13" t="str">
        <f>IF(AH1973="","No inspection date",IF(AI1973&lt;0,"Negative chronology",IF(AI1973&lt;=30,"0-30",IF(AI1973&lt;=60,"31-60",IF(AI1973&lt;=90,"61-90",IF(AI1973&lt;=180,"91-180","181+"))))))</f>
        <v>0-30</v>
      </c>
      <c r="AO1973" s="13" t="str">
        <f>IF(OR(ISNUMBER(SEARCH("COMPLETED",K1973)),ISNUMBER(SEARCH("CLOSED",K1973))),"Closed/Completed","Other Active/Issued")</f>
        <v>Other Active/Issued</v>
      </c>
    </row>
    <row r="1974" spans="1:41">
      <c r="A1974" t="s">
        <v>10461</v>
      </c>
      <c r="B1974" t="s">
        <v>87</v>
      </c>
      <c r="D1974" t="s">
        <v>88</v>
      </c>
      <c r="E1974" t="s">
        <v>7318</v>
      </c>
      <c r="H1974" t="s">
        <v>9789</v>
      </c>
      <c r="I1974" t="s">
        <v>9789</v>
      </c>
      <c r="J1974" t="s">
        <v>93</v>
      </c>
      <c r="K1974" t="s">
        <v>5967</v>
      </c>
      <c r="M1974" t="s">
        <v>10462</v>
      </c>
      <c r="N1974" s="9">
        <v>98118</v>
      </c>
      <c r="O1974" t="s">
        <v>10463</v>
      </c>
      <c r="P1974" s="10">
        <v>47.54810055</v>
      </c>
      <c r="Q1974" s="10">
        <v>-122.28810292</v>
      </c>
      <c r="R1974" t="s">
        <v>10464</v>
      </c>
      <c r="S1974" s="7">
        <v>8</v>
      </c>
      <c r="T1974" s="7">
        <v>2025</v>
      </c>
      <c r="U1974" s="7">
        <v>3</v>
      </c>
      <c r="V1974">
        <v>8</v>
      </c>
      <c r="W1974">
        <v>2025</v>
      </c>
      <c r="X1974">
        <v>3</v>
      </c>
      <c r="Y1974" t="b">
        <v>0</v>
      </c>
      <c r="Z1974" t="b">
        <v>0</v>
      </c>
      <c r="AA1974">
        <v>0</v>
      </c>
      <c r="AB1974">
        <v>2</v>
      </c>
      <c r="AC1974" t="b">
        <v>0</v>
      </c>
      <c r="AD1974" t="b">
        <v>1</v>
      </c>
      <c r="AE1974" t="b">
        <v>0</v>
      </c>
      <c r="AF1974" t="b">
        <v>0</v>
      </c>
      <c r="AG1974" s="11">
        <v>45890</v>
      </c>
      <c r="AH1974" s="11">
        <v>45890</v>
      </c>
      <c r="AI1974" s="12">
        <f>IF(OR(AG1974="",AH1974=""),"",AH1974-AG1974)</f>
        <v>0.0</v>
      </c>
      <c r="AJ1974" s="13" t="b">
        <f>IF(OR(AI1974="",AA1974=""),"",AI1974=AA1974)</f>
        <v>1</v>
      </c>
      <c r="AK1974" s="13" t="b">
        <f>IF(AI1974="","",AI1974&gt;60)</f>
        <v>0</v>
      </c>
      <c r="AL1974" s="13" t="b">
        <f>IF(OR(Y1974=TRUE,AH1974=""),TRUE,FALSE)</f>
        <v>0</v>
      </c>
      <c r="AM1974" s="13" t="b">
        <f>IF(AI1974="","",AI1974&lt;0)</f>
        <v>0</v>
      </c>
      <c r="AN1974" s="13" t="str">
        <f>IF(AH1974="","No inspection date",IF(AI1974&lt;0,"Negative chronology",IF(AI1974&lt;=30,"0-30",IF(AI1974&lt;=60,"31-60",IF(AI1974&lt;=90,"61-90",IF(AI1974&lt;=180,"91-180","181+"))))))</f>
        <v>0-30</v>
      </c>
      <c r="AO1974" s="13" t="str">
        <f>IF(OR(ISNUMBER(SEARCH("COMPLETED",K1974)),ISNUMBER(SEARCH("CLOSED",K1974))),"Closed/Completed","Other Active/Issued")</f>
        <v>Other Active/Issued</v>
      </c>
    </row>
    <row r="1975" spans="1:41">
      <c r="A1975" t="s">
        <v>10465</v>
      </c>
      <c r="B1975" t="s">
        <v>87</v>
      </c>
      <c r="D1975" t="s">
        <v>88</v>
      </c>
      <c r="E1975" t="s">
        <v>7318</v>
      </c>
      <c r="H1975" t="s">
        <v>10466</v>
      </c>
      <c r="K1975" t="s">
        <v>115</v>
      </c>
      <c r="M1975" t="s">
        <v>10448</v>
      </c>
      <c r="N1975" s="9">
        <v>98122</v>
      </c>
      <c r="O1975" t="s">
        <v>10467</v>
      </c>
      <c r="P1975" s="10">
        <v>47.61688445</v>
      </c>
      <c r="Q1975" s="10">
        <v>-122.31637357</v>
      </c>
      <c r="R1975" t="s">
        <v>10450</v>
      </c>
      <c r="S1975" s="7">
        <v>8</v>
      </c>
      <c r="T1975" s="7">
        <v>2025</v>
      </c>
      <c r="U1975" s="7">
        <v>3</v>
      </c>
      <c r="Y1975" t="b">
        <v>1</v>
      </c>
      <c r="Z1975" t="b">
        <v>1</v>
      </c>
      <c r="AB1975">
        <v>3</v>
      </c>
      <c r="AC1975" t="b">
        <v>0</v>
      </c>
      <c r="AD1975" t="b">
        <v>1</v>
      </c>
      <c r="AE1975" t="b">
        <v>0</v>
      </c>
      <c r="AF1975" t="b">
        <v>0</v>
      </c>
      <c r="AG1975" s="11">
        <v>45891</v>
      </c>
      <c r="AI1975" s="12">
        <f>IF(OR(AG1975="",AH1975=""),"",AH1975-AG1975)</f>
        <v/>
      </c>
      <c r="AJ1975" s="13">
        <f>IF(OR(AI1975="",AA1975=""),"",AI1975=AA1975)</f>
        <v/>
      </c>
      <c r="AK1975" s="13">
        <f>IF(AI1975="","",AI1975&gt;60)</f>
        <v/>
      </c>
      <c r="AL1975" s="13" t="b">
        <f>IF(OR(Y1975=TRUE,AH1975=""),TRUE,FALSE)</f>
        <v>1</v>
      </c>
      <c r="AM1975" s="13">
        <f>IF(AI1975="","",AI1975&lt;0)</f>
        <v/>
      </c>
      <c r="AN1975" s="13" t="str">
        <f>IF(AH1975="","No inspection date",IF(AI1975&lt;0,"Negative chronology",IF(AI1975&lt;=30,"0-30",IF(AI1975&lt;=60,"31-60",IF(AI1975&lt;=90,"61-90",IF(AI1975&lt;=180,"91-180","181+"))))))</f>
        <v>No inspection date</v>
      </c>
      <c r="AO1975" s="13" t="str">
        <f>IF(OR(ISNUMBER(SEARCH("COMPLETED",K1975)),ISNUMBER(SEARCH("CLOSED",K1975))),"Closed/Completed","Other Active/Issued")</f>
        <v>Other Active/Issued</v>
      </c>
    </row>
    <row r="1976" spans="1:41">
      <c r="A1976" t="s">
        <v>10468</v>
      </c>
      <c r="B1976" t="s">
        <v>87</v>
      </c>
      <c r="D1976" t="s">
        <v>88</v>
      </c>
      <c r="E1976" t="s">
        <v>7318</v>
      </c>
      <c r="H1976" t="s">
        <v>10466</v>
      </c>
      <c r="I1976" t="s">
        <v>5281</v>
      </c>
      <c r="J1976" t="s">
        <v>93</v>
      </c>
      <c r="K1976" t="s">
        <v>5967</v>
      </c>
      <c r="M1976" t="s">
        <v>10469</v>
      </c>
      <c r="N1976" s="9">
        <v>98118</v>
      </c>
      <c r="O1976" t="s">
        <v>10470</v>
      </c>
      <c r="P1976" s="10">
        <v>47.51382848</v>
      </c>
      <c r="Q1976" s="10">
        <v>-122.25180238</v>
      </c>
      <c r="R1976" t="s">
        <v>10471</v>
      </c>
      <c r="S1976" s="7">
        <v>8</v>
      </c>
      <c r="T1976" s="7">
        <v>2025</v>
      </c>
      <c r="U1976" s="7">
        <v>3</v>
      </c>
      <c r="V1976">
        <v>8</v>
      </c>
      <c r="W1976">
        <v>2025</v>
      </c>
      <c r="X1976">
        <v>3</v>
      </c>
      <c r="Y1976" t="b">
        <v>0</v>
      </c>
      <c r="Z1976" t="b">
        <v>0</v>
      </c>
      <c r="AA1976">
        <v>-14</v>
      </c>
      <c r="AB1976">
        <v>2</v>
      </c>
      <c r="AC1976" t="b">
        <v>0</v>
      </c>
      <c r="AD1976" t="b">
        <v>1</v>
      </c>
      <c r="AE1976" t="b">
        <v>0</v>
      </c>
      <c r="AF1976" t="b">
        <v>0</v>
      </c>
      <c r="AG1976" s="11">
        <v>45891</v>
      </c>
      <c r="AH1976" s="11">
        <v>45877</v>
      </c>
      <c r="AI1976" s="12">
        <f>IF(OR(AG1976="",AH1976=""),"",AH1976-AG1976)</f>
        <v>-14.0</v>
      </c>
      <c r="AJ1976" s="13" t="b">
        <f>IF(OR(AI1976="",AA1976=""),"",AI1976=AA1976)</f>
        <v>1</v>
      </c>
      <c r="AK1976" s="13" t="b">
        <f>IF(AI1976="","",AI1976&gt;60)</f>
        <v>0</v>
      </c>
      <c r="AL1976" s="13" t="b">
        <f>IF(OR(Y1976=TRUE,AH1976=""),TRUE,FALSE)</f>
        <v>0</v>
      </c>
      <c r="AM1976" s="13" t="b">
        <f>IF(AI1976="","",AI1976&lt;0)</f>
        <v>1</v>
      </c>
      <c r="AN1976" s="13" t="str">
        <f>IF(AH1976="","No inspection date",IF(AI1976&lt;0,"Negative chronology",IF(AI1976&lt;=30,"0-30",IF(AI1976&lt;=60,"31-60",IF(AI1976&lt;=90,"61-90",IF(AI1976&lt;=180,"91-180","181+"))))))</f>
        <v>Negative chronology</v>
      </c>
      <c r="AO1976" s="13" t="str">
        <f>IF(OR(ISNUMBER(SEARCH("COMPLETED",K1976)),ISNUMBER(SEARCH("CLOSED",K1976))),"Closed/Completed","Other Active/Issued")</f>
        <v>Other Active/Issued</v>
      </c>
    </row>
    <row r="1977" spans="1:41">
      <c r="A1977" t="s">
        <v>10472</v>
      </c>
      <c r="B1977" t="s">
        <v>87</v>
      </c>
      <c r="D1977" t="s">
        <v>88</v>
      </c>
      <c r="E1977" t="s">
        <v>7318</v>
      </c>
      <c r="F1977" t="s">
        <v>10473</v>
      </c>
      <c r="H1977" t="s">
        <v>10474</v>
      </c>
      <c r="I1977" t="s">
        <v>10307</v>
      </c>
      <c r="J1977" t="s">
        <v>137</v>
      </c>
      <c r="K1977" t="s">
        <v>93</v>
      </c>
      <c r="M1977" t="s">
        <v>10475</v>
      </c>
      <c r="N1977" s="9">
        <v>98115</v>
      </c>
      <c r="O1977" t="s">
        <v>10476</v>
      </c>
      <c r="P1977" s="10">
        <v>47.68177508</v>
      </c>
      <c r="Q1977" s="10">
        <v>-122.30857013</v>
      </c>
      <c r="R1977" t="s">
        <v>10477</v>
      </c>
      <c r="S1977" s="7">
        <v>8</v>
      </c>
      <c r="T1977" s="7">
        <v>2025</v>
      </c>
      <c r="U1977" s="7">
        <v>3</v>
      </c>
      <c r="V1977">
        <v>10</v>
      </c>
      <c r="W1977">
        <v>2025</v>
      </c>
      <c r="X1977">
        <v>4</v>
      </c>
      <c r="Y1977" t="b">
        <v>0</v>
      </c>
      <c r="Z1977" t="b">
        <v>0</v>
      </c>
      <c r="AA1977">
        <v>43</v>
      </c>
      <c r="AB1977">
        <v>4</v>
      </c>
      <c r="AC1977" t="b">
        <v>0</v>
      </c>
      <c r="AD1977" t="b">
        <v>1</v>
      </c>
      <c r="AE1977" t="b">
        <v>0</v>
      </c>
      <c r="AF1977" t="b">
        <v>0</v>
      </c>
      <c r="AG1977" s="11">
        <v>45893</v>
      </c>
      <c r="AH1977" s="11">
        <v>45936</v>
      </c>
      <c r="AI1977" s="12">
        <f>IF(OR(AG1977="",AH1977=""),"",AH1977-AG1977)</f>
        <v>43.0</v>
      </c>
      <c r="AJ1977" s="13" t="b">
        <f>IF(OR(AI1977="",AA1977=""),"",AI1977=AA1977)</f>
        <v>1</v>
      </c>
      <c r="AK1977" s="13" t="b">
        <f>IF(AI1977="","",AI1977&gt;60)</f>
        <v>0</v>
      </c>
      <c r="AL1977" s="13" t="b">
        <f>IF(OR(Y1977=TRUE,AH1977=""),TRUE,FALSE)</f>
        <v>0</v>
      </c>
      <c r="AM1977" s="13" t="b">
        <f>IF(AI1977="","",AI1977&lt;0)</f>
        <v>0</v>
      </c>
      <c r="AN1977" s="13" t="str">
        <f>IF(AH1977="","No inspection date",IF(AI1977&lt;0,"Negative chronology",IF(AI1977&lt;=30,"0-30",IF(AI1977&lt;=60,"31-60",IF(AI1977&lt;=90,"61-90",IF(AI1977&lt;=180,"91-180","181+"))))))</f>
        <v>31-60</v>
      </c>
      <c r="AO1977" s="13" t="str">
        <f>IF(OR(ISNUMBER(SEARCH("COMPLETED",K1977)),ISNUMBER(SEARCH("CLOSED",K1977))),"Closed/Completed","Other Active/Issued")</f>
        <v>Closed/Completed</v>
      </c>
    </row>
    <row r="1978" spans="1:41">
      <c r="A1978" t="s">
        <v>10478</v>
      </c>
      <c r="B1978" t="s">
        <v>87</v>
      </c>
      <c r="D1978" t="s">
        <v>88</v>
      </c>
      <c r="E1978" t="s">
        <v>7318</v>
      </c>
      <c r="F1978" t="s">
        <v>10479</v>
      </c>
      <c r="H1978" t="s">
        <v>10474</v>
      </c>
      <c r="I1978" t="s">
        <v>10474</v>
      </c>
      <c r="J1978" t="s">
        <v>93</v>
      </c>
      <c r="K1978" t="s">
        <v>93</v>
      </c>
      <c r="M1978" t="s">
        <v>4890</v>
      </c>
      <c r="N1978" s="9">
        <v>98125</v>
      </c>
      <c r="O1978" t="s">
        <v>10480</v>
      </c>
      <c r="P1978" s="10">
        <v>47.72560886</v>
      </c>
      <c r="Q1978" s="10">
        <v>-122.32650434</v>
      </c>
      <c r="R1978" t="s">
        <v>10481</v>
      </c>
      <c r="S1978" s="7">
        <v>8</v>
      </c>
      <c r="T1978" s="7">
        <v>2025</v>
      </c>
      <c r="U1978" s="7">
        <v>3</v>
      </c>
      <c r="V1978">
        <v>8</v>
      </c>
      <c r="W1978">
        <v>2025</v>
      </c>
      <c r="X1978">
        <v>3</v>
      </c>
      <c r="Y1978" t="b">
        <v>0</v>
      </c>
      <c r="Z1978" t="b">
        <v>0</v>
      </c>
      <c r="AA1978">
        <v>0</v>
      </c>
      <c r="AB1978">
        <v>5</v>
      </c>
      <c r="AC1978" t="b">
        <v>0</v>
      </c>
      <c r="AD1978" t="b">
        <v>1</v>
      </c>
      <c r="AE1978" t="b">
        <v>0</v>
      </c>
      <c r="AF1978" t="b">
        <v>0</v>
      </c>
      <c r="AG1978" s="11">
        <v>45893</v>
      </c>
      <c r="AH1978" s="11">
        <v>45893</v>
      </c>
      <c r="AI1978" s="12">
        <f>IF(OR(AG1978="",AH1978=""),"",AH1978-AG1978)</f>
        <v>0.0</v>
      </c>
      <c r="AJ1978" s="13" t="b">
        <f>IF(OR(AI1978="",AA1978=""),"",AI1978=AA1978)</f>
        <v>1</v>
      </c>
      <c r="AK1978" s="13" t="b">
        <f>IF(AI1978="","",AI1978&gt;60)</f>
        <v>0</v>
      </c>
      <c r="AL1978" s="13" t="b">
        <f>IF(OR(Y1978=TRUE,AH1978=""),TRUE,FALSE)</f>
        <v>0</v>
      </c>
      <c r="AM1978" s="13" t="b">
        <f>IF(AI1978="","",AI1978&lt;0)</f>
        <v>0</v>
      </c>
      <c r="AN1978" s="13" t="str">
        <f>IF(AH1978="","No inspection date",IF(AI1978&lt;0,"Negative chronology",IF(AI1978&lt;=30,"0-30",IF(AI1978&lt;=60,"31-60",IF(AI1978&lt;=90,"61-90",IF(AI1978&lt;=180,"91-180","181+"))))))</f>
        <v>0-30</v>
      </c>
      <c r="AO1978" s="13" t="str">
        <f>IF(OR(ISNUMBER(SEARCH("COMPLETED",K1978)),ISNUMBER(SEARCH("CLOSED",K1978))),"Closed/Completed","Other Active/Issued")</f>
        <v>Closed/Completed</v>
      </c>
    </row>
    <row r="1979" spans="1:41">
      <c r="A1979" t="s">
        <v>10482</v>
      </c>
      <c r="B1979" t="s">
        <v>87</v>
      </c>
      <c r="D1979" t="s">
        <v>88</v>
      </c>
      <c r="E1979" t="s">
        <v>7318</v>
      </c>
      <c r="H1979" t="s">
        <v>10483</v>
      </c>
      <c r="I1979" t="s">
        <v>10483</v>
      </c>
      <c r="J1979" t="s">
        <v>93</v>
      </c>
      <c r="K1979" t="s">
        <v>93</v>
      </c>
      <c r="M1979" t="s">
        <v>4890</v>
      </c>
      <c r="N1979" s="9">
        <v>98125</v>
      </c>
      <c r="O1979" t="s">
        <v>10484</v>
      </c>
      <c r="P1979" s="10">
        <v>47.72560886</v>
      </c>
      <c r="Q1979" s="10">
        <v>-122.32650434</v>
      </c>
      <c r="R1979" t="s">
        <v>10481</v>
      </c>
      <c r="S1979" s="7">
        <v>8</v>
      </c>
      <c r="T1979" s="7">
        <v>2025</v>
      </c>
      <c r="U1979" s="7">
        <v>3</v>
      </c>
      <c r="V1979">
        <v>8</v>
      </c>
      <c r="W1979">
        <v>2025</v>
      </c>
      <c r="X1979">
        <v>3</v>
      </c>
      <c r="Y1979" t="b">
        <v>0</v>
      </c>
      <c r="Z1979" t="b">
        <v>0</v>
      </c>
      <c r="AA1979">
        <v>0</v>
      </c>
      <c r="AB1979">
        <v>5</v>
      </c>
      <c r="AC1979" t="b">
        <v>0</v>
      </c>
      <c r="AD1979" t="b">
        <v>1</v>
      </c>
      <c r="AE1979" t="b">
        <v>0</v>
      </c>
      <c r="AF1979" t="b">
        <v>0</v>
      </c>
      <c r="AG1979" s="11">
        <v>45894</v>
      </c>
      <c r="AH1979" s="11">
        <v>45894</v>
      </c>
      <c r="AI1979" s="12">
        <f>IF(OR(AG1979="",AH1979=""),"",AH1979-AG1979)</f>
        <v>0.0</v>
      </c>
      <c r="AJ1979" s="13" t="b">
        <f>IF(OR(AI1979="",AA1979=""),"",AI1979=AA1979)</f>
        <v>1</v>
      </c>
      <c r="AK1979" s="13" t="b">
        <f>IF(AI1979="","",AI1979&gt;60)</f>
        <v>0</v>
      </c>
      <c r="AL1979" s="13" t="b">
        <f>IF(OR(Y1979=TRUE,AH1979=""),TRUE,FALSE)</f>
        <v>0</v>
      </c>
      <c r="AM1979" s="13" t="b">
        <f>IF(AI1979="","",AI1979&lt;0)</f>
        <v>0</v>
      </c>
      <c r="AN1979" s="13" t="str">
        <f>IF(AH1979="","No inspection date",IF(AI1979&lt;0,"Negative chronology",IF(AI1979&lt;=30,"0-30",IF(AI1979&lt;=60,"31-60",IF(AI1979&lt;=90,"61-90",IF(AI1979&lt;=180,"91-180","181+"))))))</f>
        <v>0-30</v>
      </c>
      <c r="AO1979" s="13" t="str">
        <f>IF(OR(ISNUMBER(SEARCH("COMPLETED",K1979)),ISNUMBER(SEARCH("CLOSED",K1979))),"Closed/Completed","Other Active/Issued")</f>
        <v>Closed/Completed</v>
      </c>
    </row>
    <row r="1980" spans="1:41">
      <c r="A1980" t="s">
        <v>10485</v>
      </c>
      <c r="B1980" t="s">
        <v>87</v>
      </c>
      <c r="D1980" t="s">
        <v>88</v>
      </c>
      <c r="E1980" t="s">
        <v>7318</v>
      </c>
      <c r="F1980" t="s">
        <v>10486</v>
      </c>
      <c r="H1980" t="s">
        <v>10483</v>
      </c>
      <c r="I1980" t="s">
        <v>9789</v>
      </c>
      <c r="J1980" t="s">
        <v>93</v>
      </c>
      <c r="K1980" t="s">
        <v>5967</v>
      </c>
      <c r="M1980" t="s">
        <v>10487</v>
      </c>
      <c r="N1980" s="9">
        <v>98108</v>
      </c>
      <c r="O1980" t="s">
        <v>10488</v>
      </c>
      <c r="P1980" s="10">
        <v>47.54636385</v>
      </c>
      <c r="Q1980" s="10">
        <v>-122.3190765</v>
      </c>
      <c r="R1980" t="s">
        <v>10489</v>
      </c>
      <c r="S1980" s="7">
        <v>8</v>
      </c>
      <c r="T1980" s="7">
        <v>2025</v>
      </c>
      <c r="U1980" s="7">
        <v>3</v>
      </c>
      <c r="V1980">
        <v>8</v>
      </c>
      <c r="W1980">
        <v>2025</v>
      </c>
      <c r="X1980">
        <v>3</v>
      </c>
      <c r="Y1980" t="b">
        <v>0</v>
      </c>
      <c r="Z1980" t="b">
        <v>0</v>
      </c>
      <c r="AA1980">
        <v>-4</v>
      </c>
      <c r="AB1980">
        <v>1</v>
      </c>
      <c r="AC1980" t="b">
        <v>0</v>
      </c>
      <c r="AD1980" t="b">
        <v>1</v>
      </c>
      <c r="AE1980" t="b">
        <v>0</v>
      </c>
      <c r="AF1980" t="b">
        <v>0</v>
      </c>
      <c r="AG1980" s="11">
        <v>45894</v>
      </c>
      <c r="AH1980" s="11">
        <v>45890</v>
      </c>
      <c r="AI1980" s="12">
        <f>IF(OR(AG1980="",AH1980=""),"",AH1980-AG1980)</f>
        <v>-4.0</v>
      </c>
      <c r="AJ1980" s="13" t="b">
        <f>IF(OR(AI1980="",AA1980=""),"",AI1980=AA1980)</f>
        <v>1</v>
      </c>
      <c r="AK1980" s="13" t="b">
        <f>IF(AI1980="","",AI1980&gt;60)</f>
        <v>0</v>
      </c>
      <c r="AL1980" s="13" t="b">
        <f>IF(OR(Y1980=TRUE,AH1980=""),TRUE,FALSE)</f>
        <v>0</v>
      </c>
      <c r="AM1980" s="13" t="b">
        <f>IF(AI1980="","",AI1980&lt;0)</f>
        <v>1</v>
      </c>
      <c r="AN1980" s="13" t="str">
        <f>IF(AH1980="","No inspection date",IF(AI1980&lt;0,"Negative chronology",IF(AI1980&lt;=30,"0-30",IF(AI1980&lt;=60,"31-60",IF(AI1980&lt;=90,"61-90",IF(AI1980&lt;=180,"91-180","181+"))))))</f>
        <v>Negative chronology</v>
      </c>
      <c r="AO1980" s="13" t="str">
        <f>IF(OR(ISNUMBER(SEARCH("COMPLETED",K1980)),ISNUMBER(SEARCH("CLOSED",K1980))),"Closed/Completed","Other Active/Issued")</f>
        <v>Other Active/Issued</v>
      </c>
    </row>
    <row r="1981" spans="1:41">
      <c r="A1981" t="s">
        <v>10490</v>
      </c>
      <c r="B1981" t="s">
        <v>87</v>
      </c>
      <c r="D1981" t="s">
        <v>88</v>
      </c>
      <c r="E1981" t="s">
        <v>7318</v>
      </c>
      <c r="F1981" t="s">
        <v>10491</v>
      </c>
      <c r="H1981" t="s">
        <v>10483</v>
      </c>
      <c r="I1981" t="s">
        <v>9789</v>
      </c>
      <c r="J1981" t="s">
        <v>93</v>
      </c>
      <c r="K1981" t="s">
        <v>5967</v>
      </c>
      <c r="M1981" t="s">
        <v>10492</v>
      </c>
      <c r="N1981" s="9">
        <v>98116</v>
      </c>
      <c r="O1981" t="s">
        <v>10493</v>
      </c>
      <c r="P1981" s="10">
        <v>47.55830427</v>
      </c>
      <c r="Q1981" s="10">
        <v>-122.38790451</v>
      </c>
      <c r="R1981" t="s">
        <v>10494</v>
      </c>
      <c r="S1981" s="7">
        <v>8</v>
      </c>
      <c r="T1981" s="7">
        <v>2025</v>
      </c>
      <c r="U1981" s="7">
        <v>3</v>
      </c>
      <c r="V1981">
        <v>8</v>
      </c>
      <c r="W1981">
        <v>2025</v>
      </c>
      <c r="X1981">
        <v>3</v>
      </c>
      <c r="Y1981" t="b">
        <v>0</v>
      </c>
      <c r="Z1981" t="b">
        <v>0</v>
      </c>
      <c r="AA1981">
        <v>-4</v>
      </c>
      <c r="AB1981">
        <v>1</v>
      </c>
      <c r="AC1981" t="b">
        <v>0</v>
      </c>
      <c r="AD1981" t="b">
        <v>1</v>
      </c>
      <c r="AE1981" t="b">
        <v>0</v>
      </c>
      <c r="AF1981" t="b">
        <v>0</v>
      </c>
      <c r="AG1981" s="11">
        <v>45894</v>
      </c>
      <c r="AH1981" s="11">
        <v>45890</v>
      </c>
      <c r="AI1981" s="12">
        <f>IF(OR(AG1981="",AH1981=""),"",AH1981-AG1981)</f>
        <v>-4.0</v>
      </c>
      <c r="AJ1981" s="13" t="b">
        <f>IF(OR(AI1981="",AA1981=""),"",AI1981=AA1981)</f>
        <v>1</v>
      </c>
      <c r="AK1981" s="13" t="b">
        <f>IF(AI1981="","",AI1981&gt;60)</f>
        <v>0</v>
      </c>
      <c r="AL1981" s="13" t="b">
        <f>IF(OR(Y1981=TRUE,AH1981=""),TRUE,FALSE)</f>
        <v>0</v>
      </c>
      <c r="AM1981" s="13" t="b">
        <f>IF(AI1981="","",AI1981&lt;0)</f>
        <v>1</v>
      </c>
      <c r="AN1981" s="13" t="str">
        <f>IF(AH1981="","No inspection date",IF(AI1981&lt;0,"Negative chronology",IF(AI1981&lt;=30,"0-30",IF(AI1981&lt;=60,"31-60",IF(AI1981&lt;=90,"61-90",IF(AI1981&lt;=180,"91-180","181+"))))))</f>
        <v>Negative chronology</v>
      </c>
      <c r="AO1981" s="13" t="str">
        <f>IF(OR(ISNUMBER(SEARCH("COMPLETED",K1981)),ISNUMBER(SEARCH("CLOSED",K1981))),"Closed/Completed","Other Active/Issued")</f>
        <v>Other Active/Issued</v>
      </c>
    </row>
    <row r="1982" spans="1:41">
      <c r="A1982" t="s">
        <v>10495</v>
      </c>
      <c r="B1982" t="s">
        <v>87</v>
      </c>
      <c r="D1982" t="s">
        <v>88</v>
      </c>
      <c r="E1982" t="s">
        <v>7318</v>
      </c>
      <c r="H1982" t="s">
        <v>4745</v>
      </c>
      <c r="I1982" t="s">
        <v>5426</v>
      </c>
      <c r="J1982" t="s">
        <v>137</v>
      </c>
      <c r="K1982" t="s">
        <v>93</v>
      </c>
      <c r="M1982" t="s">
        <v>10190</v>
      </c>
      <c r="N1982" s="9">
        <v>98122</v>
      </c>
      <c r="O1982" t="s">
        <v>10496</v>
      </c>
      <c r="P1982" s="10">
        <v>47.60283347</v>
      </c>
      <c r="Q1982" s="10">
        <v>-122.30280736</v>
      </c>
      <c r="R1982" t="s">
        <v>10497</v>
      </c>
      <c r="S1982" s="7">
        <v>8</v>
      </c>
      <c r="T1982" s="7">
        <v>2025</v>
      </c>
      <c r="U1982" s="7">
        <v>3</v>
      </c>
      <c r="V1982">
        <v>10</v>
      </c>
      <c r="W1982">
        <v>2025</v>
      </c>
      <c r="X1982">
        <v>4</v>
      </c>
      <c r="Y1982" t="b">
        <v>0</v>
      </c>
      <c r="Z1982" t="b">
        <v>0</v>
      </c>
      <c r="AA1982">
        <v>44</v>
      </c>
      <c r="AB1982">
        <v>3</v>
      </c>
      <c r="AC1982" t="b">
        <v>0</v>
      </c>
      <c r="AD1982" t="b">
        <v>1</v>
      </c>
      <c r="AE1982" t="b">
        <v>0</v>
      </c>
      <c r="AF1982" t="b">
        <v>0</v>
      </c>
      <c r="AG1982" s="11">
        <v>45895</v>
      </c>
      <c r="AH1982" s="11">
        <v>45939</v>
      </c>
      <c r="AI1982" s="12">
        <f>IF(OR(AG1982="",AH1982=""),"",AH1982-AG1982)</f>
        <v>44.0</v>
      </c>
      <c r="AJ1982" s="13" t="b">
        <f>IF(OR(AI1982="",AA1982=""),"",AI1982=AA1982)</f>
        <v>1</v>
      </c>
      <c r="AK1982" s="13" t="b">
        <f>IF(AI1982="","",AI1982&gt;60)</f>
        <v>0</v>
      </c>
      <c r="AL1982" s="13" t="b">
        <f>IF(OR(Y1982=TRUE,AH1982=""),TRUE,FALSE)</f>
        <v>0</v>
      </c>
      <c r="AM1982" s="13" t="b">
        <f>IF(AI1982="","",AI1982&lt;0)</f>
        <v>0</v>
      </c>
      <c r="AN1982" s="13" t="str">
        <f>IF(AH1982="","No inspection date",IF(AI1982&lt;0,"Negative chronology",IF(AI1982&lt;=30,"0-30",IF(AI1982&lt;=60,"31-60",IF(AI1982&lt;=90,"61-90",IF(AI1982&lt;=180,"91-180","181+"))))))</f>
        <v>31-60</v>
      </c>
      <c r="AO1982" s="13" t="str">
        <f>IF(OR(ISNUMBER(SEARCH("COMPLETED",K1982)),ISNUMBER(SEARCH("CLOSED",K1982))),"Closed/Completed","Other Active/Issued")</f>
        <v>Closed/Completed</v>
      </c>
    </row>
    <row r="1983" spans="1:41">
      <c r="A1983" t="s">
        <v>10498</v>
      </c>
      <c r="B1983" t="s">
        <v>87</v>
      </c>
      <c r="D1983" t="s">
        <v>88</v>
      </c>
      <c r="E1983" t="s">
        <v>7318</v>
      </c>
      <c r="H1983" t="s">
        <v>4745</v>
      </c>
      <c r="K1983" t="s">
        <v>93</v>
      </c>
      <c r="M1983" t="s">
        <v>10492</v>
      </c>
      <c r="N1983" s="9">
        <v>98116</v>
      </c>
      <c r="O1983" t="s">
        <v>10499</v>
      </c>
      <c r="P1983" s="10">
        <v>47.55830427</v>
      </c>
      <c r="Q1983" s="10">
        <v>-122.38790451</v>
      </c>
      <c r="R1983" t="s">
        <v>10494</v>
      </c>
      <c r="S1983" s="7">
        <v>8</v>
      </c>
      <c r="T1983" s="7">
        <v>2025</v>
      </c>
      <c r="U1983" s="7">
        <v>3</v>
      </c>
      <c r="Y1983" t="b">
        <v>1</v>
      </c>
      <c r="Z1983" t="b">
        <v>1</v>
      </c>
      <c r="AB1983">
        <v>1</v>
      </c>
      <c r="AC1983" t="b">
        <v>0</v>
      </c>
      <c r="AD1983" t="b">
        <v>1</v>
      </c>
      <c r="AE1983" t="b">
        <v>0</v>
      </c>
      <c r="AF1983" t="b">
        <v>0</v>
      </c>
      <c r="AG1983" s="11">
        <v>45895</v>
      </c>
      <c r="AI1983" s="12">
        <f>IF(OR(AG1983="",AH1983=""),"",AH1983-AG1983)</f>
        <v/>
      </c>
      <c r="AJ1983" s="13">
        <f>IF(OR(AI1983="",AA1983=""),"",AI1983=AA1983)</f>
        <v/>
      </c>
      <c r="AK1983" s="13">
        <f>IF(AI1983="","",AI1983&gt;60)</f>
        <v/>
      </c>
      <c r="AL1983" s="13" t="b">
        <f>IF(OR(Y1983=TRUE,AH1983=""),TRUE,FALSE)</f>
        <v>1</v>
      </c>
      <c r="AM1983" s="13">
        <f>IF(AI1983="","",AI1983&lt;0)</f>
        <v/>
      </c>
      <c r="AN1983" s="13" t="str">
        <f>IF(AH1983="","No inspection date",IF(AI1983&lt;0,"Negative chronology",IF(AI1983&lt;=30,"0-30",IF(AI1983&lt;=60,"31-60",IF(AI1983&lt;=90,"61-90",IF(AI1983&lt;=180,"91-180","181+"))))))</f>
        <v>No inspection date</v>
      </c>
      <c r="AO1983" s="13" t="str">
        <f>IF(OR(ISNUMBER(SEARCH("COMPLETED",K1983)),ISNUMBER(SEARCH("CLOSED",K1983))),"Closed/Completed","Other Active/Issued")</f>
        <v>Closed/Completed</v>
      </c>
    </row>
    <row r="1984" spans="1:41">
      <c r="A1984" t="s">
        <v>10500</v>
      </c>
      <c r="B1984" t="s">
        <v>87</v>
      </c>
      <c r="D1984" t="s">
        <v>88</v>
      </c>
      <c r="E1984" t="s">
        <v>7318</v>
      </c>
      <c r="F1984" t="s">
        <v>10501</v>
      </c>
      <c r="H1984" t="s">
        <v>5311</v>
      </c>
      <c r="I1984" t="s">
        <v>5311</v>
      </c>
      <c r="J1984" t="s">
        <v>93</v>
      </c>
      <c r="K1984" t="s">
        <v>5967</v>
      </c>
      <c r="M1984" t="s">
        <v>10502</v>
      </c>
      <c r="N1984" s="9">
        <v>98106</v>
      </c>
      <c r="O1984" t="s">
        <v>10503</v>
      </c>
      <c r="P1984" s="10">
        <v>47.52087189</v>
      </c>
      <c r="Q1984" s="10">
        <v>-122.36621028</v>
      </c>
      <c r="R1984" t="s">
        <v>10504</v>
      </c>
      <c r="S1984" s="7">
        <v>8</v>
      </c>
      <c r="T1984" s="7">
        <v>2025</v>
      </c>
      <c r="U1984" s="7">
        <v>3</v>
      </c>
      <c r="V1984">
        <v>8</v>
      </c>
      <c r="W1984">
        <v>2025</v>
      </c>
      <c r="X1984">
        <v>3</v>
      </c>
      <c r="Y1984" t="b">
        <v>0</v>
      </c>
      <c r="Z1984" t="b">
        <v>0</v>
      </c>
      <c r="AA1984">
        <v>0</v>
      </c>
      <c r="AB1984">
        <v>1</v>
      </c>
      <c r="AC1984" t="b">
        <v>0</v>
      </c>
      <c r="AD1984" t="b">
        <v>1</v>
      </c>
      <c r="AE1984" t="b">
        <v>0</v>
      </c>
      <c r="AF1984" t="b">
        <v>0</v>
      </c>
      <c r="AG1984" s="11">
        <v>45896</v>
      </c>
      <c r="AH1984" s="11">
        <v>45896</v>
      </c>
      <c r="AI1984" s="12">
        <f>IF(OR(AG1984="",AH1984=""),"",AH1984-AG1984)</f>
        <v>0.0</v>
      </c>
      <c r="AJ1984" s="13" t="b">
        <f>IF(OR(AI1984="",AA1984=""),"",AI1984=AA1984)</f>
        <v>1</v>
      </c>
      <c r="AK1984" s="13" t="b">
        <f>IF(AI1984="","",AI1984&gt;60)</f>
        <v>0</v>
      </c>
      <c r="AL1984" s="13" t="b">
        <f>IF(OR(Y1984=TRUE,AH1984=""),TRUE,FALSE)</f>
        <v>0</v>
      </c>
      <c r="AM1984" s="13" t="b">
        <f>IF(AI1984="","",AI1984&lt;0)</f>
        <v>0</v>
      </c>
      <c r="AN1984" s="13" t="str">
        <f>IF(AH1984="","No inspection date",IF(AI1984&lt;0,"Negative chronology",IF(AI1984&lt;=30,"0-30",IF(AI1984&lt;=60,"31-60",IF(AI1984&lt;=90,"61-90",IF(AI1984&lt;=180,"91-180","181+"))))))</f>
        <v>0-30</v>
      </c>
      <c r="AO1984" s="13" t="str">
        <f>IF(OR(ISNUMBER(SEARCH("COMPLETED",K1984)),ISNUMBER(SEARCH("CLOSED",K1984))),"Closed/Completed","Other Active/Issued")</f>
        <v>Other Active/Issued</v>
      </c>
    </row>
    <row r="1985" spans="1:41">
      <c r="A1985" t="s">
        <v>10505</v>
      </c>
      <c r="B1985" t="s">
        <v>87</v>
      </c>
      <c r="D1985" t="s">
        <v>88</v>
      </c>
      <c r="E1985" t="s">
        <v>7318</v>
      </c>
      <c r="H1985" t="s">
        <v>5311</v>
      </c>
      <c r="K1985" t="s">
        <v>93</v>
      </c>
      <c r="M1985" t="s">
        <v>10502</v>
      </c>
      <c r="N1985" s="9">
        <v>98106</v>
      </c>
      <c r="O1985" t="s">
        <v>10506</v>
      </c>
      <c r="P1985" s="10">
        <v>47.52087189</v>
      </c>
      <c r="Q1985" s="10">
        <v>-122.36621028</v>
      </c>
      <c r="R1985" t="s">
        <v>10504</v>
      </c>
      <c r="S1985" s="7">
        <v>8</v>
      </c>
      <c r="T1985" s="7">
        <v>2025</v>
      </c>
      <c r="U1985" s="7">
        <v>3</v>
      </c>
      <c r="Y1985" t="b">
        <v>1</v>
      </c>
      <c r="Z1985" t="b">
        <v>1</v>
      </c>
      <c r="AB1985">
        <v>1</v>
      </c>
      <c r="AC1985" t="b">
        <v>0</v>
      </c>
      <c r="AD1985" t="b">
        <v>1</v>
      </c>
      <c r="AE1985" t="b">
        <v>0</v>
      </c>
      <c r="AF1985" t="b">
        <v>0</v>
      </c>
      <c r="AG1985" s="11">
        <v>45896</v>
      </c>
      <c r="AI1985" s="12">
        <f>IF(OR(AG1985="",AH1985=""),"",AH1985-AG1985)</f>
        <v/>
      </c>
      <c r="AJ1985" s="13">
        <f>IF(OR(AI1985="",AA1985=""),"",AI1985=AA1985)</f>
        <v/>
      </c>
      <c r="AK1985" s="13">
        <f>IF(AI1985="","",AI1985&gt;60)</f>
        <v/>
      </c>
      <c r="AL1985" s="13" t="b">
        <f>IF(OR(Y1985=TRUE,AH1985=""),TRUE,FALSE)</f>
        <v>1</v>
      </c>
      <c r="AM1985" s="13">
        <f>IF(AI1985="","",AI1985&lt;0)</f>
        <v/>
      </c>
      <c r="AN1985" s="13" t="str">
        <f>IF(AH1985="","No inspection date",IF(AI1985&lt;0,"Negative chronology",IF(AI1985&lt;=30,"0-30",IF(AI1985&lt;=60,"31-60",IF(AI1985&lt;=90,"61-90",IF(AI1985&lt;=180,"91-180","181+"))))))</f>
        <v>No inspection date</v>
      </c>
      <c r="AO1985" s="13" t="str">
        <f>IF(OR(ISNUMBER(SEARCH("COMPLETED",K1985)),ISNUMBER(SEARCH("CLOSED",K1985))),"Closed/Completed","Other Active/Issued")</f>
        <v>Closed/Completed</v>
      </c>
    </row>
    <row r="1986" spans="1:41">
      <c r="A1986" t="s">
        <v>10507</v>
      </c>
      <c r="B1986" t="s">
        <v>87</v>
      </c>
      <c r="D1986" t="s">
        <v>88</v>
      </c>
      <c r="E1986" t="s">
        <v>7318</v>
      </c>
      <c r="H1986" t="s">
        <v>5311</v>
      </c>
      <c r="I1986" t="s">
        <v>5311</v>
      </c>
      <c r="J1986" t="s">
        <v>93</v>
      </c>
      <c r="K1986" t="s">
        <v>5967</v>
      </c>
      <c r="M1986" t="s">
        <v>10508</v>
      </c>
      <c r="N1986" s="9">
        <v>98133</v>
      </c>
      <c r="O1986" t="s">
        <v>10509</v>
      </c>
      <c r="P1986" s="10">
        <v>47.72804438</v>
      </c>
      <c r="Q1986" s="10">
        <v>-122.33191986</v>
      </c>
      <c r="R1986" t="s">
        <v>10510</v>
      </c>
      <c r="S1986" s="7">
        <v>8</v>
      </c>
      <c r="T1986" s="7">
        <v>2025</v>
      </c>
      <c r="U1986" s="7">
        <v>3</v>
      </c>
      <c r="V1986">
        <v>8</v>
      </c>
      <c r="W1986">
        <v>2025</v>
      </c>
      <c r="X1986">
        <v>3</v>
      </c>
      <c r="Y1986" t="b">
        <v>0</v>
      </c>
      <c r="Z1986" t="b">
        <v>0</v>
      </c>
      <c r="AA1986">
        <v>0</v>
      </c>
      <c r="AB1986">
        <v>5</v>
      </c>
      <c r="AC1986" t="b">
        <v>0</v>
      </c>
      <c r="AD1986" t="b">
        <v>1</v>
      </c>
      <c r="AE1986" t="b">
        <v>0</v>
      </c>
      <c r="AF1986" t="b">
        <v>0</v>
      </c>
      <c r="AG1986" s="11">
        <v>45896</v>
      </c>
      <c r="AH1986" s="11">
        <v>45896</v>
      </c>
      <c r="AI1986" s="12">
        <f>IF(OR(AG1986="",AH1986=""),"",AH1986-AG1986)</f>
        <v>0.0</v>
      </c>
      <c r="AJ1986" s="13" t="b">
        <f>IF(OR(AI1986="",AA1986=""),"",AI1986=AA1986)</f>
        <v>1</v>
      </c>
      <c r="AK1986" s="13" t="b">
        <f>IF(AI1986="","",AI1986&gt;60)</f>
        <v>0</v>
      </c>
      <c r="AL1986" s="13" t="b">
        <f>IF(OR(Y1986=TRUE,AH1986=""),TRUE,FALSE)</f>
        <v>0</v>
      </c>
      <c r="AM1986" s="13" t="b">
        <f>IF(AI1986="","",AI1986&lt;0)</f>
        <v>0</v>
      </c>
      <c r="AN1986" s="13" t="str">
        <f>IF(AH1986="","No inspection date",IF(AI1986&lt;0,"Negative chronology",IF(AI1986&lt;=30,"0-30",IF(AI1986&lt;=60,"31-60",IF(AI1986&lt;=90,"61-90",IF(AI1986&lt;=180,"91-180","181+"))))))</f>
        <v>0-30</v>
      </c>
      <c r="AO1986" s="13" t="str">
        <f>IF(OR(ISNUMBER(SEARCH("COMPLETED",K1986)),ISNUMBER(SEARCH("CLOSED",K1986))),"Closed/Completed","Other Active/Issued")</f>
        <v>Other Active/Issued</v>
      </c>
    </row>
    <row r="1987" spans="1:41">
      <c r="A1987" t="s">
        <v>10511</v>
      </c>
      <c r="B1987" t="s">
        <v>87</v>
      </c>
      <c r="D1987" t="s">
        <v>88</v>
      </c>
      <c r="E1987" t="s">
        <v>7318</v>
      </c>
      <c r="H1987" t="s">
        <v>5317</v>
      </c>
      <c r="I1987" t="s">
        <v>5317</v>
      </c>
      <c r="J1987" t="s">
        <v>93</v>
      </c>
      <c r="K1987" t="s">
        <v>5967</v>
      </c>
      <c r="M1987" t="s">
        <v>9991</v>
      </c>
      <c r="N1987" s="9">
        <v>98119</v>
      </c>
      <c r="O1987" t="s">
        <v>10512</v>
      </c>
      <c r="P1987" s="10">
        <v>47.63917548</v>
      </c>
      <c r="Q1987" s="10">
        <v>-122.37537849</v>
      </c>
      <c r="R1987" t="s">
        <v>9993</v>
      </c>
      <c r="S1987" s="7">
        <v>8</v>
      </c>
      <c r="T1987" s="7">
        <v>2025</v>
      </c>
      <c r="U1987" s="7">
        <v>3</v>
      </c>
      <c r="V1987">
        <v>8</v>
      </c>
      <c r="W1987">
        <v>2025</v>
      </c>
      <c r="X1987">
        <v>3</v>
      </c>
      <c r="Y1987" t="b">
        <v>0</v>
      </c>
      <c r="Z1987" t="b">
        <v>0</v>
      </c>
      <c r="AA1987">
        <v>0</v>
      </c>
      <c r="AB1987">
        <v>7</v>
      </c>
      <c r="AC1987" t="b">
        <v>0</v>
      </c>
      <c r="AD1987" t="b">
        <v>1</v>
      </c>
      <c r="AE1987" t="b">
        <v>0</v>
      </c>
      <c r="AF1987" t="b">
        <v>0</v>
      </c>
      <c r="AG1987" s="11">
        <v>45898</v>
      </c>
      <c r="AH1987" s="11">
        <v>45898</v>
      </c>
      <c r="AI1987" s="12">
        <f>IF(OR(AG1987="",AH1987=""),"",AH1987-AG1987)</f>
        <v>0.0</v>
      </c>
      <c r="AJ1987" s="13" t="b">
        <f>IF(OR(AI1987="",AA1987=""),"",AI1987=AA1987)</f>
        <v>1</v>
      </c>
      <c r="AK1987" s="13" t="b">
        <f>IF(AI1987="","",AI1987&gt;60)</f>
        <v>0</v>
      </c>
      <c r="AL1987" s="13" t="b">
        <f>IF(OR(Y1987=TRUE,AH1987=""),TRUE,FALSE)</f>
        <v>0</v>
      </c>
      <c r="AM1987" s="13" t="b">
        <f>IF(AI1987="","",AI1987&lt;0)</f>
        <v>0</v>
      </c>
      <c r="AN1987" s="13" t="str">
        <f>IF(AH1987="","No inspection date",IF(AI1987&lt;0,"Negative chronology",IF(AI1987&lt;=30,"0-30",IF(AI1987&lt;=60,"31-60",IF(AI1987&lt;=90,"61-90",IF(AI1987&lt;=180,"91-180","181+"))))))</f>
        <v>0-30</v>
      </c>
      <c r="AO1987" s="13" t="str">
        <f>IF(OR(ISNUMBER(SEARCH("COMPLETED",K1987)),ISNUMBER(SEARCH("CLOSED",K1987))),"Closed/Completed","Other Active/Issued")</f>
        <v>Other Active/Issued</v>
      </c>
    </row>
    <row r="1988" spans="1:41">
      <c r="A1988" t="s">
        <v>10513</v>
      </c>
      <c r="B1988" t="s">
        <v>87</v>
      </c>
      <c r="D1988" t="s">
        <v>88</v>
      </c>
      <c r="E1988" t="s">
        <v>7318</v>
      </c>
      <c r="H1988" t="s">
        <v>5334</v>
      </c>
      <c r="K1988" t="s">
        <v>93</v>
      </c>
      <c r="M1988" t="s">
        <v>2860</v>
      </c>
      <c r="N1988" s="9">
        <v>98116</v>
      </c>
      <c r="O1988" t="s">
        <v>10514</v>
      </c>
      <c r="P1988" s="10">
        <v>47.57237372</v>
      </c>
      <c r="Q1988" s="10">
        <v>-122.38722657</v>
      </c>
      <c r="R1988" t="s">
        <v>2862</v>
      </c>
      <c r="S1988" s="7">
        <v>9</v>
      </c>
      <c r="T1988" s="7">
        <v>2025</v>
      </c>
      <c r="U1988" s="7">
        <v>3</v>
      </c>
      <c r="Y1988" t="b">
        <v>1</v>
      </c>
      <c r="Z1988" t="b">
        <v>1</v>
      </c>
      <c r="AB1988">
        <v>1</v>
      </c>
      <c r="AC1988" t="b">
        <v>0</v>
      </c>
      <c r="AD1988" t="b">
        <v>1</v>
      </c>
      <c r="AE1988" t="b">
        <v>0</v>
      </c>
      <c r="AF1988" t="b">
        <v>0</v>
      </c>
      <c r="AG1988" s="11">
        <v>45904</v>
      </c>
      <c r="AI1988" s="12">
        <f>IF(OR(AG1988="",AH1988=""),"",AH1988-AG1988)</f>
        <v/>
      </c>
      <c r="AJ1988" s="13">
        <f>IF(OR(AI1988="",AA1988=""),"",AI1988=AA1988)</f>
        <v/>
      </c>
      <c r="AK1988" s="13">
        <f>IF(AI1988="","",AI1988&gt;60)</f>
        <v/>
      </c>
      <c r="AL1988" s="13" t="b">
        <f>IF(OR(Y1988=TRUE,AH1988=""),TRUE,FALSE)</f>
        <v>1</v>
      </c>
      <c r="AM1988" s="13">
        <f>IF(AI1988="","",AI1988&lt;0)</f>
        <v/>
      </c>
      <c r="AN1988" s="13" t="str">
        <f>IF(AH1988="","No inspection date",IF(AI1988&lt;0,"Negative chronology",IF(AI1988&lt;=30,"0-30",IF(AI1988&lt;=60,"31-60",IF(AI1988&lt;=90,"61-90",IF(AI1988&lt;=180,"91-180","181+"))))))</f>
        <v>No inspection date</v>
      </c>
      <c r="AO1988" s="13" t="str">
        <f>IF(OR(ISNUMBER(SEARCH("COMPLETED",K1988)),ISNUMBER(SEARCH("CLOSED",K1988))),"Closed/Completed","Other Active/Issued")</f>
        <v>Closed/Completed</v>
      </c>
    </row>
    <row r="1989" spans="1:41">
      <c r="A1989" t="s">
        <v>10515</v>
      </c>
      <c r="B1989" t="s">
        <v>87</v>
      </c>
      <c r="D1989" t="s">
        <v>88</v>
      </c>
      <c r="E1989" t="s">
        <v>7318</v>
      </c>
      <c r="F1989" t="s">
        <v>10516</v>
      </c>
      <c r="H1989" t="s">
        <v>5351</v>
      </c>
      <c r="I1989" t="s">
        <v>10517</v>
      </c>
      <c r="J1989" t="s">
        <v>137</v>
      </c>
      <c r="K1989" t="s">
        <v>93</v>
      </c>
      <c r="M1989" t="s">
        <v>10518</v>
      </c>
      <c r="N1989" s="9">
        <v>98144</v>
      </c>
      <c r="O1989" t="s">
        <v>10519</v>
      </c>
      <c r="P1989" s="10">
        <v>47.58072989</v>
      </c>
      <c r="Q1989" s="10">
        <v>-122.30307408</v>
      </c>
      <c r="R1989" t="s">
        <v>10520</v>
      </c>
      <c r="S1989" s="7">
        <v>9</v>
      </c>
      <c r="T1989" s="7">
        <v>2025</v>
      </c>
      <c r="U1989" s="7">
        <v>3</v>
      </c>
      <c r="V1989">
        <v>9</v>
      </c>
      <c r="W1989">
        <v>2025</v>
      </c>
      <c r="X1989">
        <v>3</v>
      </c>
      <c r="Y1989" t="b">
        <v>0</v>
      </c>
      <c r="Z1989" t="b">
        <v>0</v>
      </c>
      <c r="AA1989">
        <v>6</v>
      </c>
      <c r="AB1989">
        <v>2</v>
      </c>
      <c r="AC1989" t="b">
        <v>0</v>
      </c>
      <c r="AD1989" t="b">
        <v>1</v>
      </c>
      <c r="AE1989" t="b">
        <v>0</v>
      </c>
      <c r="AF1989" t="b">
        <v>0</v>
      </c>
      <c r="AG1989" s="11">
        <v>45909</v>
      </c>
      <c r="AH1989" s="11">
        <v>45915</v>
      </c>
      <c r="AI1989" s="12">
        <f>IF(OR(AG1989="",AH1989=""),"",AH1989-AG1989)</f>
        <v>6.0</v>
      </c>
      <c r="AJ1989" s="13" t="b">
        <f>IF(OR(AI1989="",AA1989=""),"",AI1989=AA1989)</f>
        <v>1</v>
      </c>
      <c r="AK1989" s="13" t="b">
        <f>IF(AI1989="","",AI1989&gt;60)</f>
        <v>0</v>
      </c>
      <c r="AL1989" s="13" t="b">
        <f>IF(OR(Y1989=TRUE,AH1989=""),TRUE,FALSE)</f>
        <v>0</v>
      </c>
      <c r="AM1989" s="13" t="b">
        <f>IF(AI1989="","",AI1989&lt;0)</f>
        <v>0</v>
      </c>
      <c r="AN1989" s="13" t="str">
        <f>IF(AH1989="","No inspection date",IF(AI1989&lt;0,"Negative chronology",IF(AI1989&lt;=30,"0-30",IF(AI1989&lt;=60,"31-60",IF(AI1989&lt;=90,"61-90",IF(AI1989&lt;=180,"91-180","181+"))))))</f>
        <v>0-30</v>
      </c>
      <c r="AO1989" s="13" t="str">
        <f>IF(OR(ISNUMBER(SEARCH("COMPLETED",K1989)),ISNUMBER(SEARCH("CLOSED",K1989))),"Closed/Completed","Other Active/Issued")</f>
        <v>Closed/Completed</v>
      </c>
    </row>
    <row r="1990" spans="1:41">
      <c r="A1990" t="s">
        <v>10521</v>
      </c>
      <c r="B1990" t="s">
        <v>87</v>
      </c>
      <c r="D1990" t="s">
        <v>88</v>
      </c>
      <c r="E1990" t="s">
        <v>7318</v>
      </c>
      <c r="F1990" t="s">
        <v>10522</v>
      </c>
      <c r="H1990" t="s">
        <v>10523</v>
      </c>
      <c r="I1990" t="s">
        <v>10523</v>
      </c>
      <c r="J1990" t="s">
        <v>93</v>
      </c>
      <c r="K1990" t="s">
        <v>5967</v>
      </c>
      <c r="M1990" t="s">
        <v>10524</v>
      </c>
      <c r="N1990" s="9">
        <v>98103</v>
      </c>
      <c r="O1990" t="s">
        <v>10525</v>
      </c>
      <c r="P1990" s="10">
        <v>47.68894659</v>
      </c>
      <c r="Q1990" s="10">
        <v>-122.35235653</v>
      </c>
      <c r="R1990" t="s">
        <v>10526</v>
      </c>
      <c r="S1990" s="7">
        <v>9</v>
      </c>
      <c r="T1990" s="7">
        <v>2025</v>
      </c>
      <c r="U1990" s="7">
        <v>3</v>
      </c>
      <c r="V1990">
        <v>9</v>
      </c>
      <c r="W1990">
        <v>2025</v>
      </c>
      <c r="X1990">
        <v>3</v>
      </c>
      <c r="Y1990" t="b">
        <v>0</v>
      </c>
      <c r="Z1990" t="b">
        <v>0</v>
      </c>
      <c r="AA1990">
        <v>0</v>
      </c>
      <c r="AB1990">
        <v>6</v>
      </c>
      <c r="AC1990" t="b">
        <v>0</v>
      </c>
      <c r="AD1990" t="b">
        <v>1</v>
      </c>
      <c r="AE1990" t="b">
        <v>0</v>
      </c>
      <c r="AF1990" t="b">
        <v>0</v>
      </c>
      <c r="AG1990" s="11">
        <v>45912</v>
      </c>
      <c r="AH1990" s="11">
        <v>45912</v>
      </c>
      <c r="AI1990" s="12">
        <f>IF(OR(AG1990="",AH1990=""),"",AH1990-AG1990)</f>
        <v>0.0</v>
      </c>
      <c r="AJ1990" s="13" t="b">
        <f>IF(OR(AI1990="",AA1990=""),"",AI1990=AA1990)</f>
        <v>1</v>
      </c>
      <c r="AK1990" s="13" t="b">
        <f>IF(AI1990="","",AI1990&gt;60)</f>
        <v>0</v>
      </c>
      <c r="AL1990" s="13" t="b">
        <f>IF(OR(Y1990=TRUE,AH1990=""),TRUE,FALSE)</f>
        <v>0</v>
      </c>
      <c r="AM1990" s="13" t="b">
        <f>IF(AI1990="","",AI1990&lt;0)</f>
        <v>0</v>
      </c>
      <c r="AN1990" s="13" t="str">
        <f>IF(AH1990="","No inspection date",IF(AI1990&lt;0,"Negative chronology",IF(AI1990&lt;=30,"0-30",IF(AI1990&lt;=60,"31-60",IF(AI1990&lt;=90,"61-90",IF(AI1990&lt;=180,"91-180","181+"))))))</f>
        <v>0-30</v>
      </c>
      <c r="AO1990" s="13" t="str">
        <f>IF(OR(ISNUMBER(SEARCH("COMPLETED",K1990)),ISNUMBER(SEARCH("CLOSED",K1990))),"Closed/Completed","Other Active/Issued")</f>
        <v>Other Active/Issued</v>
      </c>
    </row>
    <row r="1991" spans="1:41">
      <c r="A1991" t="s">
        <v>10527</v>
      </c>
      <c r="B1991" t="s">
        <v>87</v>
      </c>
      <c r="D1991" t="s">
        <v>88</v>
      </c>
      <c r="E1991" t="s">
        <v>7318</v>
      </c>
      <c r="H1991" t="s">
        <v>10523</v>
      </c>
      <c r="K1991" t="s">
        <v>115</v>
      </c>
      <c r="M1991" t="s">
        <v>10524</v>
      </c>
      <c r="N1991" s="9">
        <v>98103</v>
      </c>
      <c r="O1991" t="s">
        <v>10528</v>
      </c>
      <c r="P1991" s="10">
        <v>47.68894659</v>
      </c>
      <c r="Q1991" s="10">
        <v>-122.35235653</v>
      </c>
      <c r="R1991" t="s">
        <v>10526</v>
      </c>
      <c r="S1991" s="7">
        <v>9</v>
      </c>
      <c r="T1991" s="7">
        <v>2025</v>
      </c>
      <c r="U1991" s="7">
        <v>3</v>
      </c>
      <c r="Y1991" t="b">
        <v>1</v>
      </c>
      <c r="Z1991" t="b">
        <v>1</v>
      </c>
      <c r="AB1991">
        <v>6</v>
      </c>
      <c r="AC1991" t="b">
        <v>0</v>
      </c>
      <c r="AD1991" t="b">
        <v>1</v>
      </c>
      <c r="AE1991" t="b">
        <v>0</v>
      </c>
      <c r="AF1991" t="b">
        <v>0</v>
      </c>
      <c r="AG1991" s="11">
        <v>45912</v>
      </c>
      <c r="AI1991" s="12">
        <f>IF(OR(AG1991="",AH1991=""),"",AH1991-AG1991)</f>
        <v/>
      </c>
      <c r="AJ1991" s="13">
        <f>IF(OR(AI1991="",AA1991=""),"",AI1991=AA1991)</f>
        <v/>
      </c>
      <c r="AK1991" s="13">
        <f>IF(AI1991="","",AI1991&gt;60)</f>
        <v/>
      </c>
      <c r="AL1991" s="13" t="b">
        <f>IF(OR(Y1991=TRUE,AH1991=""),TRUE,FALSE)</f>
        <v>1</v>
      </c>
      <c r="AM1991" s="13">
        <f>IF(AI1991="","",AI1991&lt;0)</f>
        <v/>
      </c>
      <c r="AN1991" s="13" t="str">
        <f>IF(AH1991="","No inspection date",IF(AI1991&lt;0,"Negative chronology",IF(AI1991&lt;=30,"0-30",IF(AI1991&lt;=60,"31-60",IF(AI1991&lt;=90,"61-90",IF(AI1991&lt;=180,"91-180","181+"))))))</f>
        <v>No inspection date</v>
      </c>
      <c r="AO1991" s="13" t="str">
        <f>IF(OR(ISNUMBER(SEARCH("COMPLETED",K1991)),ISNUMBER(SEARCH("CLOSED",K1991))),"Closed/Completed","Other Active/Issued")</f>
        <v>Other Active/Issued</v>
      </c>
    </row>
    <row r="1992" spans="1:41">
      <c r="A1992" t="s">
        <v>10529</v>
      </c>
      <c r="B1992" t="s">
        <v>87</v>
      </c>
      <c r="D1992" t="s">
        <v>88</v>
      </c>
      <c r="E1992" t="s">
        <v>7318</v>
      </c>
      <c r="F1992" t="s">
        <v>10530</v>
      </c>
      <c r="H1992" t="s">
        <v>10523</v>
      </c>
      <c r="I1992" t="s">
        <v>10523</v>
      </c>
      <c r="J1992" t="s">
        <v>93</v>
      </c>
      <c r="K1992" t="s">
        <v>5967</v>
      </c>
      <c r="M1992" t="s">
        <v>10531</v>
      </c>
      <c r="N1992" s="9">
        <v>98133</v>
      </c>
      <c r="O1992" t="s">
        <v>10532</v>
      </c>
      <c r="P1992" s="10">
        <v>47.70653582</v>
      </c>
      <c r="Q1992" s="10">
        <v>-122.35175995</v>
      </c>
      <c r="R1992" t="s">
        <v>10533</v>
      </c>
      <c r="S1992" s="7">
        <v>9</v>
      </c>
      <c r="T1992" s="7">
        <v>2025</v>
      </c>
      <c r="U1992" s="7">
        <v>3</v>
      </c>
      <c r="V1992">
        <v>9</v>
      </c>
      <c r="W1992">
        <v>2025</v>
      </c>
      <c r="X1992">
        <v>3</v>
      </c>
      <c r="Y1992" t="b">
        <v>0</v>
      </c>
      <c r="Z1992" t="b">
        <v>0</v>
      </c>
      <c r="AA1992">
        <v>0</v>
      </c>
      <c r="AB1992">
        <v>5</v>
      </c>
      <c r="AC1992" t="b">
        <v>0</v>
      </c>
      <c r="AD1992" t="b">
        <v>1</v>
      </c>
      <c r="AE1992" t="b">
        <v>0</v>
      </c>
      <c r="AF1992" t="b">
        <v>0</v>
      </c>
      <c r="AG1992" s="11">
        <v>45912</v>
      </c>
      <c r="AH1992" s="11">
        <v>45912</v>
      </c>
      <c r="AI1992" s="12">
        <f>IF(OR(AG1992="",AH1992=""),"",AH1992-AG1992)</f>
        <v>0.0</v>
      </c>
      <c r="AJ1992" s="13" t="b">
        <f>IF(OR(AI1992="",AA1992=""),"",AI1992=AA1992)</f>
        <v>1</v>
      </c>
      <c r="AK1992" s="13" t="b">
        <f>IF(AI1992="","",AI1992&gt;60)</f>
        <v>0</v>
      </c>
      <c r="AL1992" s="13" t="b">
        <f>IF(OR(Y1992=TRUE,AH1992=""),TRUE,FALSE)</f>
        <v>0</v>
      </c>
      <c r="AM1992" s="13" t="b">
        <f>IF(AI1992="","",AI1992&lt;0)</f>
        <v>0</v>
      </c>
      <c r="AN1992" s="13" t="str">
        <f>IF(AH1992="","No inspection date",IF(AI1992&lt;0,"Negative chronology",IF(AI1992&lt;=30,"0-30",IF(AI1992&lt;=60,"31-60",IF(AI1992&lt;=90,"61-90",IF(AI1992&lt;=180,"91-180","181+"))))))</f>
        <v>0-30</v>
      </c>
      <c r="AO1992" s="13" t="str">
        <f>IF(OR(ISNUMBER(SEARCH("COMPLETED",K1992)),ISNUMBER(SEARCH("CLOSED",K1992))),"Closed/Completed","Other Active/Issued")</f>
        <v>Other Active/Issued</v>
      </c>
    </row>
    <row r="1993" spans="1:41">
      <c r="A1993" t="s">
        <v>10534</v>
      </c>
      <c r="B1993" t="s">
        <v>87</v>
      </c>
      <c r="D1993" t="s">
        <v>88</v>
      </c>
      <c r="E1993" t="s">
        <v>7318</v>
      </c>
      <c r="H1993" t="s">
        <v>10523</v>
      </c>
      <c r="K1993" t="s">
        <v>115</v>
      </c>
      <c r="M1993" t="s">
        <v>10531</v>
      </c>
      <c r="N1993" s="9">
        <v>98133</v>
      </c>
      <c r="O1993" t="s">
        <v>10535</v>
      </c>
      <c r="P1993" s="10">
        <v>47.70653582</v>
      </c>
      <c r="Q1993" s="10">
        <v>-122.35175995</v>
      </c>
      <c r="R1993" t="s">
        <v>10533</v>
      </c>
      <c r="S1993" s="7">
        <v>9</v>
      </c>
      <c r="T1993" s="7">
        <v>2025</v>
      </c>
      <c r="U1993" s="7">
        <v>3</v>
      </c>
      <c r="Y1993" t="b">
        <v>1</v>
      </c>
      <c r="Z1993" t="b">
        <v>1</v>
      </c>
      <c r="AB1993">
        <v>5</v>
      </c>
      <c r="AC1993" t="b">
        <v>0</v>
      </c>
      <c r="AD1993" t="b">
        <v>1</v>
      </c>
      <c r="AE1993" t="b">
        <v>0</v>
      </c>
      <c r="AF1993" t="b">
        <v>0</v>
      </c>
      <c r="AG1993" s="11">
        <v>45912</v>
      </c>
      <c r="AI1993" s="12">
        <f>IF(OR(AG1993="",AH1993=""),"",AH1993-AG1993)</f>
        <v/>
      </c>
      <c r="AJ1993" s="13">
        <f>IF(OR(AI1993="",AA1993=""),"",AI1993=AA1993)</f>
        <v/>
      </c>
      <c r="AK1993" s="13">
        <f>IF(AI1993="","",AI1993&gt;60)</f>
        <v/>
      </c>
      <c r="AL1993" s="13" t="b">
        <f>IF(OR(Y1993=TRUE,AH1993=""),TRUE,FALSE)</f>
        <v>1</v>
      </c>
      <c r="AM1993" s="13">
        <f>IF(AI1993="","",AI1993&lt;0)</f>
        <v/>
      </c>
      <c r="AN1993" s="13" t="str">
        <f>IF(AH1993="","No inspection date",IF(AI1993&lt;0,"Negative chronology",IF(AI1993&lt;=30,"0-30",IF(AI1993&lt;=60,"31-60",IF(AI1993&lt;=90,"61-90",IF(AI1993&lt;=180,"91-180","181+"))))))</f>
        <v>No inspection date</v>
      </c>
      <c r="AO1993" s="13" t="str">
        <f>IF(OR(ISNUMBER(SEARCH("COMPLETED",K1993)),ISNUMBER(SEARCH("CLOSED",K1993))),"Closed/Completed","Other Active/Issued")</f>
        <v>Other Active/Issued</v>
      </c>
    </row>
    <row r="1994" spans="1:41">
      <c r="A1994" t="s">
        <v>10536</v>
      </c>
      <c r="B1994" t="s">
        <v>87</v>
      </c>
      <c r="D1994" t="s">
        <v>88</v>
      </c>
      <c r="E1994" t="s">
        <v>7318</v>
      </c>
      <c r="H1994" t="s">
        <v>10537</v>
      </c>
      <c r="K1994" t="s">
        <v>115</v>
      </c>
      <c r="M1994" t="s">
        <v>9953</v>
      </c>
      <c r="O1994" t="s">
        <v>10538</v>
      </c>
      <c r="P1994" s="10">
        <v>47.53196776</v>
      </c>
      <c r="Q1994" s="10">
        <v>-122.28623961</v>
      </c>
      <c r="R1994" t="s">
        <v>9955</v>
      </c>
      <c r="S1994" s="7">
        <v>9</v>
      </c>
      <c r="T1994" s="7">
        <v>2025</v>
      </c>
      <c r="U1994" s="7">
        <v>3</v>
      </c>
      <c r="Y1994" t="b">
        <v>1</v>
      </c>
      <c r="Z1994" t="b">
        <v>1</v>
      </c>
      <c r="AB1994">
        <v>2</v>
      </c>
      <c r="AC1994" t="b">
        <v>0</v>
      </c>
      <c r="AD1994" t="b">
        <v>1</v>
      </c>
      <c r="AE1994" t="b">
        <v>0</v>
      </c>
      <c r="AF1994" t="b">
        <v>0</v>
      </c>
      <c r="AG1994" s="11">
        <v>45916</v>
      </c>
      <c r="AI1994" s="12">
        <f>IF(OR(AG1994="",AH1994=""),"",AH1994-AG1994)</f>
        <v/>
      </c>
      <c r="AJ1994" s="13">
        <f>IF(OR(AI1994="",AA1994=""),"",AI1994=AA1994)</f>
        <v/>
      </c>
      <c r="AK1994" s="13">
        <f>IF(AI1994="","",AI1994&gt;60)</f>
        <v/>
      </c>
      <c r="AL1994" s="13" t="b">
        <f>IF(OR(Y1994=TRUE,AH1994=""),TRUE,FALSE)</f>
        <v>1</v>
      </c>
      <c r="AM1994" s="13">
        <f>IF(AI1994="","",AI1994&lt;0)</f>
        <v/>
      </c>
      <c r="AN1994" s="13" t="str">
        <f>IF(AH1994="","No inspection date",IF(AI1994&lt;0,"Negative chronology",IF(AI1994&lt;=30,"0-30",IF(AI1994&lt;=60,"31-60",IF(AI1994&lt;=90,"61-90",IF(AI1994&lt;=180,"91-180","181+"))))))</f>
        <v>No inspection date</v>
      </c>
      <c r="AO1994" s="13" t="str">
        <f>IF(OR(ISNUMBER(SEARCH("COMPLETED",K1994)),ISNUMBER(SEARCH("CLOSED",K1994))),"Closed/Completed","Other Active/Issued")</f>
        <v>Other Active/Issued</v>
      </c>
    </row>
    <row r="1995" spans="1:41">
      <c r="A1995" t="s">
        <v>10539</v>
      </c>
      <c r="B1995" t="s">
        <v>87</v>
      </c>
      <c r="D1995" t="s">
        <v>88</v>
      </c>
      <c r="E1995" t="s">
        <v>7318</v>
      </c>
      <c r="F1995" t="s">
        <v>10540</v>
      </c>
      <c r="H1995" t="s">
        <v>10537</v>
      </c>
      <c r="I1995" t="s">
        <v>10537</v>
      </c>
      <c r="J1995" t="s">
        <v>93</v>
      </c>
      <c r="K1995" t="s">
        <v>5967</v>
      </c>
      <c r="M1995" t="s">
        <v>10541</v>
      </c>
      <c r="N1995" s="9">
        <v>98126</v>
      </c>
      <c r="O1995" t="s">
        <v>10542</v>
      </c>
      <c r="P1995" s="10">
        <v>47.57166278</v>
      </c>
      <c r="Q1995" s="10">
        <v>-122.38064107</v>
      </c>
      <c r="R1995" t="s">
        <v>10543</v>
      </c>
      <c r="S1995" s="7">
        <v>9</v>
      </c>
      <c r="T1995" s="7">
        <v>2025</v>
      </c>
      <c r="U1995" s="7">
        <v>3</v>
      </c>
      <c r="V1995">
        <v>9</v>
      </c>
      <c r="W1995">
        <v>2025</v>
      </c>
      <c r="X1995">
        <v>3</v>
      </c>
      <c r="Y1995" t="b">
        <v>0</v>
      </c>
      <c r="Z1995" t="b">
        <v>0</v>
      </c>
      <c r="AA1995">
        <v>0</v>
      </c>
      <c r="AB1995">
        <v>1</v>
      </c>
      <c r="AC1995" t="b">
        <v>0</v>
      </c>
      <c r="AD1995" t="b">
        <v>1</v>
      </c>
      <c r="AE1995" t="b">
        <v>0</v>
      </c>
      <c r="AF1995" t="b">
        <v>0</v>
      </c>
      <c r="AG1995" s="11">
        <v>45916</v>
      </c>
      <c r="AH1995" s="11">
        <v>45916</v>
      </c>
      <c r="AI1995" s="12">
        <f>IF(OR(AG1995="",AH1995=""),"",AH1995-AG1995)</f>
        <v>0.0</v>
      </c>
      <c r="AJ1995" s="13" t="b">
        <f>IF(OR(AI1995="",AA1995=""),"",AI1995=AA1995)</f>
        <v>1</v>
      </c>
      <c r="AK1995" s="13" t="b">
        <f>IF(AI1995="","",AI1995&gt;60)</f>
        <v>0</v>
      </c>
      <c r="AL1995" s="13" t="b">
        <f>IF(OR(Y1995=TRUE,AH1995=""),TRUE,FALSE)</f>
        <v>0</v>
      </c>
      <c r="AM1995" s="13" t="b">
        <f>IF(AI1995="","",AI1995&lt;0)</f>
        <v>0</v>
      </c>
      <c r="AN1995" s="13" t="str">
        <f>IF(AH1995="","No inspection date",IF(AI1995&lt;0,"Negative chronology",IF(AI1995&lt;=30,"0-30",IF(AI1995&lt;=60,"31-60",IF(AI1995&lt;=90,"61-90",IF(AI1995&lt;=180,"91-180","181+"))))))</f>
        <v>0-30</v>
      </c>
      <c r="AO1995" s="13" t="str">
        <f>IF(OR(ISNUMBER(SEARCH("COMPLETED",K1995)),ISNUMBER(SEARCH("CLOSED",K1995))),"Closed/Completed","Other Active/Issued")</f>
        <v>Other Active/Issued</v>
      </c>
    </row>
    <row r="1996" spans="1:41">
      <c r="A1996" t="s">
        <v>10544</v>
      </c>
      <c r="B1996" t="s">
        <v>87</v>
      </c>
      <c r="D1996" t="s">
        <v>88</v>
      </c>
      <c r="E1996" t="s">
        <v>7318</v>
      </c>
      <c r="H1996" t="s">
        <v>10537</v>
      </c>
      <c r="K1996" t="s">
        <v>115</v>
      </c>
      <c r="M1996" t="s">
        <v>10541</v>
      </c>
      <c r="N1996" s="9">
        <v>98126</v>
      </c>
      <c r="O1996" t="s">
        <v>10545</v>
      </c>
      <c r="P1996" s="10">
        <v>47.57166278</v>
      </c>
      <c r="Q1996" s="10">
        <v>-122.38064107</v>
      </c>
      <c r="R1996" t="s">
        <v>10543</v>
      </c>
      <c r="S1996" s="7">
        <v>9</v>
      </c>
      <c r="T1996" s="7">
        <v>2025</v>
      </c>
      <c r="U1996" s="7">
        <v>3</v>
      </c>
      <c r="Y1996" t="b">
        <v>1</v>
      </c>
      <c r="Z1996" t="b">
        <v>1</v>
      </c>
      <c r="AB1996">
        <v>1</v>
      </c>
      <c r="AC1996" t="b">
        <v>0</v>
      </c>
      <c r="AD1996" t="b">
        <v>1</v>
      </c>
      <c r="AE1996" t="b">
        <v>0</v>
      </c>
      <c r="AF1996" t="b">
        <v>0</v>
      </c>
      <c r="AG1996" s="11">
        <v>45916</v>
      </c>
      <c r="AI1996" s="12">
        <f>IF(OR(AG1996="",AH1996=""),"",AH1996-AG1996)</f>
        <v/>
      </c>
      <c r="AJ1996" s="13">
        <f>IF(OR(AI1996="",AA1996=""),"",AI1996=AA1996)</f>
        <v/>
      </c>
      <c r="AK1996" s="13">
        <f>IF(AI1996="","",AI1996&gt;60)</f>
        <v/>
      </c>
      <c r="AL1996" s="13" t="b">
        <f>IF(OR(Y1996=TRUE,AH1996=""),TRUE,FALSE)</f>
        <v>1</v>
      </c>
      <c r="AM1996" s="13">
        <f>IF(AI1996="","",AI1996&lt;0)</f>
        <v/>
      </c>
      <c r="AN1996" s="13" t="str">
        <f>IF(AH1996="","No inspection date",IF(AI1996&lt;0,"Negative chronology",IF(AI1996&lt;=30,"0-30",IF(AI1996&lt;=60,"31-60",IF(AI1996&lt;=90,"61-90",IF(AI1996&lt;=180,"91-180","181+"))))))</f>
        <v>No inspection date</v>
      </c>
      <c r="AO1996" s="13" t="str">
        <f>IF(OR(ISNUMBER(SEARCH("COMPLETED",K1996)),ISNUMBER(SEARCH("CLOSED",K1996))),"Closed/Completed","Other Active/Issued")</f>
        <v>Other Active/Issued</v>
      </c>
    </row>
    <row r="1997" spans="1:41">
      <c r="A1997" t="s">
        <v>10546</v>
      </c>
      <c r="B1997" t="s">
        <v>87</v>
      </c>
      <c r="D1997" t="s">
        <v>88</v>
      </c>
      <c r="E1997" t="s">
        <v>7318</v>
      </c>
      <c r="H1997" t="s">
        <v>10537</v>
      </c>
      <c r="I1997" t="s">
        <v>10537</v>
      </c>
      <c r="J1997" t="s">
        <v>93</v>
      </c>
      <c r="K1997" t="s">
        <v>5967</v>
      </c>
      <c r="M1997" t="s">
        <v>10283</v>
      </c>
      <c r="N1997" s="9">
        <v>98144</v>
      </c>
      <c r="O1997" t="s">
        <v>10547</v>
      </c>
      <c r="P1997" s="10">
        <v>47.59730433</v>
      </c>
      <c r="Q1997" s="10">
        <v>-122.31660968</v>
      </c>
      <c r="R1997" t="s">
        <v>10285</v>
      </c>
      <c r="S1997" s="7">
        <v>9</v>
      </c>
      <c r="T1997" s="7">
        <v>2025</v>
      </c>
      <c r="U1997" s="7">
        <v>3</v>
      </c>
      <c r="V1997">
        <v>9</v>
      </c>
      <c r="W1997">
        <v>2025</v>
      </c>
      <c r="X1997">
        <v>3</v>
      </c>
      <c r="Y1997" t="b">
        <v>0</v>
      </c>
      <c r="Z1997" t="b">
        <v>0</v>
      </c>
      <c r="AA1997">
        <v>0</v>
      </c>
      <c r="AB1997">
        <v>2</v>
      </c>
      <c r="AC1997" t="b">
        <v>0</v>
      </c>
      <c r="AD1997" t="b">
        <v>1</v>
      </c>
      <c r="AE1997" t="b">
        <v>0</v>
      </c>
      <c r="AF1997" t="b">
        <v>0</v>
      </c>
      <c r="AG1997" s="11">
        <v>45916</v>
      </c>
      <c r="AH1997" s="11">
        <v>45916</v>
      </c>
      <c r="AI1997" s="12">
        <f>IF(OR(AG1997="",AH1997=""),"",AH1997-AG1997)</f>
        <v>0.0</v>
      </c>
      <c r="AJ1997" s="13" t="b">
        <f>IF(OR(AI1997="",AA1997=""),"",AI1997=AA1997)</f>
        <v>1</v>
      </c>
      <c r="AK1997" s="13" t="b">
        <f>IF(AI1997="","",AI1997&gt;60)</f>
        <v>0</v>
      </c>
      <c r="AL1997" s="13" t="b">
        <f>IF(OR(Y1997=TRUE,AH1997=""),TRUE,FALSE)</f>
        <v>0</v>
      </c>
      <c r="AM1997" s="13" t="b">
        <f>IF(AI1997="","",AI1997&lt;0)</f>
        <v>0</v>
      </c>
      <c r="AN1997" s="13" t="str">
        <f>IF(AH1997="","No inspection date",IF(AI1997&lt;0,"Negative chronology",IF(AI1997&lt;=30,"0-30",IF(AI1997&lt;=60,"31-60",IF(AI1997&lt;=90,"61-90",IF(AI1997&lt;=180,"91-180","181+"))))))</f>
        <v>0-30</v>
      </c>
      <c r="AO1997" s="13" t="str">
        <f>IF(OR(ISNUMBER(SEARCH("COMPLETED",K1997)),ISNUMBER(SEARCH("CLOSED",K1997))),"Closed/Completed","Other Active/Issued")</f>
        <v>Other Active/Issued</v>
      </c>
    </row>
    <row r="1998" spans="1:41">
      <c r="A1998" t="s">
        <v>10548</v>
      </c>
      <c r="B1998" t="s">
        <v>87</v>
      </c>
      <c r="D1998" t="s">
        <v>88</v>
      </c>
      <c r="E1998" t="s">
        <v>7318</v>
      </c>
      <c r="H1998" t="s">
        <v>10537</v>
      </c>
      <c r="I1998" t="s">
        <v>10537</v>
      </c>
      <c r="J1998" t="s">
        <v>93</v>
      </c>
      <c r="K1998" t="s">
        <v>1745</v>
      </c>
      <c r="M1998" t="s">
        <v>10549</v>
      </c>
      <c r="N1998" s="9">
        <v>98102</v>
      </c>
      <c r="O1998" t="s">
        <v>10550</v>
      </c>
      <c r="P1998" s="10">
        <v>47.62006586</v>
      </c>
      <c r="Q1998" s="10">
        <v>-122.32014928</v>
      </c>
      <c r="R1998" t="s">
        <v>10551</v>
      </c>
      <c r="S1998" s="7">
        <v>9</v>
      </c>
      <c r="T1998" s="7">
        <v>2025</v>
      </c>
      <c r="U1998" s="7">
        <v>3</v>
      </c>
      <c r="V1998">
        <v>9</v>
      </c>
      <c r="W1998">
        <v>2025</v>
      </c>
      <c r="X1998">
        <v>3</v>
      </c>
      <c r="Y1998" t="b">
        <v>0</v>
      </c>
      <c r="Z1998" t="b">
        <v>0</v>
      </c>
      <c r="AA1998">
        <v>0</v>
      </c>
      <c r="AB1998">
        <v>3</v>
      </c>
      <c r="AC1998" t="b">
        <v>0</v>
      </c>
      <c r="AD1998" t="b">
        <v>1</v>
      </c>
      <c r="AE1998" t="b">
        <v>0</v>
      </c>
      <c r="AF1998" t="b">
        <v>0</v>
      </c>
      <c r="AG1998" s="11">
        <v>45916</v>
      </c>
      <c r="AH1998" s="11">
        <v>45916</v>
      </c>
      <c r="AI1998" s="12">
        <f>IF(OR(AG1998="",AH1998=""),"",AH1998-AG1998)</f>
        <v>0.0</v>
      </c>
      <c r="AJ1998" s="13" t="b">
        <f>IF(OR(AI1998="",AA1998=""),"",AI1998=AA1998)</f>
        <v>1</v>
      </c>
      <c r="AK1998" s="13" t="b">
        <f>IF(AI1998="","",AI1998&gt;60)</f>
        <v>0</v>
      </c>
      <c r="AL1998" s="13" t="b">
        <f>IF(OR(Y1998=TRUE,AH1998=""),TRUE,FALSE)</f>
        <v>0</v>
      </c>
      <c r="AM1998" s="13" t="b">
        <f>IF(AI1998="","",AI1998&lt;0)</f>
        <v>0</v>
      </c>
      <c r="AN1998" s="13" t="str">
        <f>IF(AH1998="","No inspection date",IF(AI1998&lt;0,"Negative chronology",IF(AI1998&lt;=30,"0-30",IF(AI1998&lt;=60,"31-60",IF(AI1998&lt;=90,"61-90",IF(AI1998&lt;=180,"91-180","181+"))))))</f>
        <v>0-30</v>
      </c>
      <c r="AO1998" s="13" t="str">
        <f>IF(OR(ISNUMBER(SEARCH("COMPLETED",K1998)),ISNUMBER(SEARCH("CLOSED",K1998))),"Closed/Completed","Other Active/Issued")</f>
        <v>Other Active/Issued</v>
      </c>
    </row>
    <row r="1999" spans="1:41">
      <c r="A1999" t="s">
        <v>10552</v>
      </c>
      <c r="B1999" t="s">
        <v>87</v>
      </c>
      <c r="D1999" t="s">
        <v>88</v>
      </c>
      <c r="E1999" t="s">
        <v>7318</v>
      </c>
      <c r="H1999" t="s">
        <v>5363</v>
      </c>
      <c r="K1999" t="s">
        <v>93</v>
      </c>
      <c r="M1999" t="s">
        <v>10502</v>
      </c>
      <c r="N1999" s="9">
        <v>98106</v>
      </c>
      <c r="O1999" t="s">
        <v>10553</v>
      </c>
      <c r="P1999" s="10">
        <v>47.52087189</v>
      </c>
      <c r="Q1999" s="10">
        <v>-122.36621028</v>
      </c>
      <c r="R1999" t="s">
        <v>10504</v>
      </c>
      <c r="S1999" s="7">
        <v>9</v>
      </c>
      <c r="T1999" s="7">
        <v>2025</v>
      </c>
      <c r="U1999" s="7">
        <v>3</v>
      </c>
      <c r="Y1999" t="b">
        <v>1</v>
      </c>
      <c r="Z1999" t="b">
        <v>1</v>
      </c>
      <c r="AB1999">
        <v>1</v>
      </c>
      <c r="AC1999" t="b">
        <v>0</v>
      </c>
      <c r="AD1999" t="b">
        <v>1</v>
      </c>
      <c r="AE1999" t="b">
        <v>0</v>
      </c>
      <c r="AF1999" t="b">
        <v>0</v>
      </c>
      <c r="AG1999" s="11">
        <v>45917</v>
      </c>
      <c r="AI1999" s="12">
        <f>IF(OR(AG1999="",AH1999=""),"",AH1999-AG1999)</f>
        <v/>
      </c>
      <c r="AJ1999" s="13">
        <f>IF(OR(AI1999="",AA1999=""),"",AI1999=AA1999)</f>
        <v/>
      </c>
      <c r="AK1999" s="13">
        <f>IF(AI1999="","",AI1999&gt;60)</f>
        <v/>
      </c>
      <c r="AL1999" s="13" t="b">
        <f>IF(OR(Y1999=TRUE,AH1999=""),TRUE,FALSE)</f>
        <v>1</v>
      </c>
      <c r="AM1999" s="13">
        <f>IF(AI1999="","",AI1999&lt;0)</f>
        <v/>
      </c>
      <c r="AN1999" s="13" t="str">
        <f>IF(AH1999="","No inspection date",IF(AI1999&lt;0,"Negative chronology",IF(AI1999&lt;=30,"0-30",IF(AI1999&lt;=60,"31-60",IF(AI1999&lt;=90,"61-90",IF(AI1999&lt;=180,"91-180","181+"))))))</f>
        <v>No inspection date</v>
      </c>
      <c r="AO1999" s="13" t="str">
        <f>IF(OR(ISNUMBER(SEARCH("COMPLETED",K1999)),ISNUMBER(SEARCH("CLOSED",K1999))),"Closed/Completed","Other Active/Issued")</f>
        <v>Closed/Completed</v>
      </c>
    </row>
    <row r="2000" spans="1:41">
      <c r="A2000" t="s">
        <v>10554</v>
      </c>
      <c r="B2000" t="s">
        <v>87</v>
      </c>
      <c r="D2000" t="s">
        <v>88</v>
      </c>
      <c r="E2000" t="s">
        <v>7318</v>
      </c>
      <c r="F2000" t="s">
        <v>10555</v>
      </c>
      <c r="H2000" t="s">
        <v>10556</v>
      </c>
      <c r="I2000" t="s">
        <v>5311</v>
      </c>
      <c r="J2000" t="s">
        <v>93</v>
      </c>
      <c r="K2000" t="s">
        <v>5967</v>
      </c>
      <c r="M2000" t="s">
        <v>1845</v>
      </c>
      <c r="N2000" s="9">
        <v>98106</v>
      </c>
      <c r="O2000" t="s">
        <v>10557</v>
      </c>
      <c r="P2000" s="10">
        <v>47.56995664</v>
      </c>
      <c r="Q2000" s="10">
        <v>-122.3619029</v>
      </c>
      <c r="R2000" t="s">
        <v>1847</v>
      </c>
      <c r="S2000" s="7">
        <v>9</v>
      </c>
      <c r="T2000" s="7">
        <v>2025</v>
      </c>
      <c r="U2000" s="7">
        <v>3</v>
      </c>
      <c r="V2000">
        <v>8</v>
      </c>
      <c r="W2000">
        <v>2025</v>
      </c>
      <c r="X2000">
        <v>3</v>
      </c>
      <c r="Y2000" t="b">
        <v>0</v>
      </c>
      <c r="Z2000" t="b">
        <v>0</v>
      </c>
      <c r="AA2000">
        <v>-22</v>
      </c>
      <c r="AB2000">
        <v>1</v>
      </c>
      <c r="AC2000" t="b">
        <v>0</v>
      </c>
      <c r="AD2000" t="b">
        <v>1</v>
      </c>
      <c r="AE2000" t="b">
        <v>0</v>
      </c>
      <c r="AF2000" t="b">
        <v>0</v>
      </c>
      <c r="AG2000" s="11">
        <v>45918</v>
      </c>
      <c r="AH2000" s="11">
        <v>45896</v>
      </c>
      <c r="AI2000" s="12">
        <f>IF(OR(AG2000="",AH2000=""),"",AH2000-AG2000)</f>
        <v>-22.0</v>
      </c>
      <c r="AJ2000" s="13" t="b">
        <f>IF(OR(AI2000="",AA2000=""),"",AI2000=AA2000)</f>
        <v>1</v>
      </c>
      <c r="AK2000" s="13" t="b">
        <f>IF(AI2000="","",AI2000&gt;60)</f>
        <v>0</v>
      </c>
      <c r="AL2000" s="13" t="b">
        <f>IF(OR(Y2000=TRUE,AH2000=""),TRUE,FALSE)</f>
        <v>0</v>
      </c>
      <c r="AM2000" s="13" t="b">
        <f>IF(AI2000="","",AI2000&lt;0)</f>
        <v>1</v>
      </c>
      <c r="AN2000" s="13" t="str">
        <f>IF(AH2000="","No inspection date",IF(AI2000&lt;0,"Negative chronology",IF(AI2000&lt;=30,"0-30",IF(AI2000&lt;=60,"31-60",IF(AI2000&lt;=90,"61-90",IF(AI2000&lt;=180,"91-180","181+"))))))</f>
        <v>Negative chronology</v>
      </c>
      <c r="AO2000" s="13" t="str">
        <f>IF(OR(ISNUMBER(SEARCH("COMPLETED",K2000)),ISNUMBER(SEARCH("CLOSED",K2000))),"Closed/Completed","Other Active/Issued")</f>
        <v>Other Active/Issued</v>
      </c>
    </row>
    <row r="2001" spans="1:41">
      <c r="A2001" t="s">
        <v>10558</v>
      </c>
      <c r="B2001" t="s">
        <v>87</v>
      </c>
      <c r="D2001" t="s">
        <v>88</v>
      </c>
      <c r="E2001" t="s">
        <v>7318</v>
      </c>
      <c r="H2001" t="s">
        <v>5375</v>
      </c>
      <c r="I2001" t="s">
        <v>10559</v>
      </c>
      <c r="J2001" t="s">
        <v>93</v>
      </c>
      <c r="K2001" t="s">
        <v>93</v>
      </c>
      <c r="M2001" t="s">
        <v>10560</v>
      </c>
      <c r="N2001" s="9">
        <v>98115</v>
      </c>
      <c r="O2001" t="s">
        <v>10561</v>
      </c>
      <c r="P2001" s="10">
        <v>47.6942899</v>
      </c>
      <c r="Q2001" s="10">
        <v>-122.32808022</v>
      </c>
      <c r="R2001" t="s">
        <v>10562</v>
      </c>
      <c r="S2001" s="7">
        <v>9</v>
      </c>
      <c r="T2001" s="7">
        <v>2025</v>
      </c>
      <c r="U2001" s="7">
        <v>3</v>
      </c>
      <c r="V2001">
        <v>9</v>
      </c>
      <c r="W2001">
        <v>2025</v>
      </c>
      <c r="X2001">
        <v>3</v>
      </c>
      <c r="Y2001" t="b">
        <v>0</v>
      </c>
      <c r="Z2001" t="b">
        <v>0</v>
      </c>
      <c r="AA2001">
        <v>1</v>
      </c>
      <c r="AB2001">
        <v>5</v>
      </c>
      <c r="AC2001" t="b">
        <v>0</v>
      </c>
      <c r="AD2001" t="b">
        <v>1</v>
      </c>
      <c r="AE2001" t="b">
        <v>0</v>
      </c>
      <c r="AF2001" t="b">
        <v>0</v>
      </c>
      <c r="AG2001" s="11">
        <v>45923</v>
      </c>
      <c r="AH2001" s="11">
        <v>45924</v>
      </c>
      <c r="AI2001" s="12">
        <f>IF(OR(AG2001="",AH2001=""),"",AH2001-AG2001)</f>
        <v>1.0</v>
      </c>
      <c r="AJ2001" s="13" t="b">
        <f>IF(OR(AI2001="",AA2001=""),"",AI2001=AA2001)</f>
        <v>1</v>
      </c>
      <c r="AK2001" s="13" t="b">
        <f>IF(AI2001="","",AI2001&gt;60)</f>
        <v>0</v>
      </c>
      <c r="AL2001" s="13" t="b">
        <f>IF(OR(Y2001=TRUE,AH2001=""),TRUE,FALSE)</f>
        <v>0</v>
      </c>
      <c r="AM2001" s="13" t="b">
        <f>IF(AI2001="","",AI2001&lt;0)</f>
        <v>0</v>
      </c>
      <c r="AN2001" s="13" t="str">
        <f>IF(AH2001="","No inspection date",IF(AI2001&lt;0,"Negative chronology",IF(AI2001&lt;=30,"0-30",IF(AI2001&lt;=60,"31-60",IF(AI2001&lt;=90,"61-90",IF(AI2001&lt;=180,"91-180","181+"))))))</f>
        <v>0-30</v>
      </c>
      <c r="AO2001" s="13" t="str">
        <f>IF(OR(ISNUMBER(SEARCH("COMPLETED",K2001)),ISNUMBER(SEARCH("CLOSED",K2001))),"Closed/Completed","Other Active/Issued")</f>
        <v>Closed/Completed</v>
      </c>
    </row>
    <row r="2002" spans="1:41">
      <c r="A2002" t="s">
        <v>10563</v>
      </c>
      <c r="B2002" t="s">
        <v>87</v>
      </c>
      <c r="D2002" t="s">
        <v>88</v>
      </c>
      <c r="E2002" t="s">
        <v>7318</v>
      </c>
      <c r="H2002" t="s">
        <v>5404</v>
      </c>
      <c r="I2002" t="s">
        <v>9597</v>
      </c>
      <c r="J2002" t="s">
        <v>137</v>
      </c>
      <c r="K2002" t="s">
        <v>93</v>
      </c>
      <c r="M2002" t="s">
        <v>10564</v>
      </c>
      <c r="N2002" s="9">
        <v>98178</v>
      </c>
      <c r="O2002" t="s">
        <v>10565</v>
      </c>
      <c r="P2002" s="10">
        <v>47.49925521</v>
      </c>
      <c r="Q2002" s="10">
        <v>-122.26479875</v>
      </c>
      <c r="R2002" t="s">
        <v>10566</v>
      </c>
      <c r="S2002" s="7">
        <v>9</v>
      </c>
      <c r="T2002" s="7">
        <v>2025</v>
      </c>
      <c r="U2002" s="7">
        <v>3</v>
      </c>
      <c r="V2002">
        <v>10</v>
      </c>
      <c r="W2002">
        <v>2025</v>
      </c>
      <c r="X2002">
        <v>4</v>
      </c>
      <c r="Y2002" t="b">
        <v>0</v>
      </c>
      <c r="Z2002" t="b">
        <v>0</v>
      </c>
      <c r="AA2002">
        <v>14</v>
      </c>
      <c r="AB2002">
        <v>2</v>
      </c>
      <c r="AC2002" t="b">
        <v>0</v>
      </c>
      <c r="AD2002" t="b">
        <v>1</v>
      </c>
      <c r="AE2002" t="b">
        <v>0</v>
      </c>
      <c r="AF2002" t="b">
        <v>0</v>
      </c>
      <c r="AG2002" s="11">
        <v>45930</v>
      </c>
      <c r="AH2002" s="11">
        <v>45944</v>
      </c>
      <c r="AI2002" s="12">
        <f>IF(OR(AG2002="",AH2002=""),"",AH2002-AG2002)</f>
        <v>14.0</v>
      </c>
      <c r="AJ2002" s="13" t="b">
        <f>IF(OR(AI2002="",AA2002=""),"",AI2002=AA2002)</f>
        <v>1</v>
      </c>
      <c r="AK2002" s="13" t="b">
        <f>IF(AI2002="","",AI2002&gt;60)</f>
        <v>0</v>
      </c>
      <c r="AL2002" s="13" t="b">
        <f>IF(OR(Y2002=TRUE,AH2002=""),TRUE,FALSE)</f>
        <v>0</v>
      </c>
      <c r="AM2002" s="13" t="b">
        <f>IF(AI2002="","",AI2002&lt;0)</f>
        <v>0</v>
      </c>
      <c r="AN2002" s="13" t="str">
        <f>IF(AH2002="","No inspection date",IF(AI2002&lt;0,"Negative chronology",IF(AI2002&lt;=30,"0-30",IF(AI2002&lt;=60,"31-60",IF(AI2002&lt;=90,"61-90",IF(AI2002&lt;=180,"91-180","181+"))))))</f>
        <v>0-30</v>
      </c>
      <c r="AO2002" s="13" t="str">
        <f>IF(OR(ISNUMBER(SEARCH("COMPLETED",K2002)),ISNUMBER(SEARCH("CLOSED",K2002))),"Closed/Completed","Other Active/Issued")</f>
        <v>Closed/Completed</v>
      </c>
    </row>
    <row r="2003" spans="1:41">
      <c r="A2003" t="s">
        <v>10567</v>
      </c>
      <c r="B2003" t="s">
        <v>87</v>
      </c>
      <c r="D2003" t="s">
        <v>88</v>
      </c>
      <c r="E2003" t="s">
        <v>7318</v>
      </c>
      <c r="H2003" t="s">
        <v>5404</v>
      </c>
      <c r="I2003" t="s">
        <v>5404</v>
      </c>
      <c r="J2003" t="s">
        <v>93</v>
      </c>
      <c r="K2003" t="s">
        <v>93</v>
      </c>
      <c r="M2003" t="s">
        <v>5829</v>
      </c>
      <c r="N2003" s="9">
        <v>98118</v>
      </c>
      <c r="O2003" t="s">
        <v>10568</v>
      </c>
      <c r="P2003" s="10">
        <v>47.52563964</v>
      </c>
      <c r="Q2003" s="10">
        <v>-122.2606216</v>
      </c>
      <c r="R2003" t="s">
        <v>5831</v>
      </c>
      <c r="S2003" s="7">
        <v>9</v>
      </c>
      <c r="T2003" s="7">
        <v>2025</v>
      </c>
      <c r="U2003" s="7">
        <v>3</v>
      </c>
      <c r="V2003">
        <v>9</v>
      </c>
      <c r="W2003">
        <v>2025</v>
      </c>
      <c r="X2003">
        <v>3</v>
      </c>
      <c r="Y2003" t="b">
        <v>0</v>
      </c>
      <c r="Z2003" t="b">
        <v>0</v>
      </c>
      <c r="AA2003">
        <v>0</v>
      </c>
      <c r="AB2003">
        <v>2</v>
      </c>
      <c r="AC2003" t="b">
        <v>0</v>
      </c>
      <c r="AD2003" t="b">
        <v>1</v>
      </c>
      <c r="AE2003" t="b">
        <v>0</v>
      </c>
      <c r="AF2003" t="b">
        <v>0</v>
      </c>
      <c r="AG2003" s="11">
        <v>45930</v>
      </c>
      <c r="AH2003" s="11">
        <v>45930</v>
      </c>
      <c r="AI2003" s="12">
        <f>IF(OR(AG2003="",AH2003=""),"",AH2003-AG2003)</f>
        <v>0.0</v>
      </c>
      <c r="AJ2003" s="13" t="b">
        <f>IF(OR(AI2003="",AA2003=""),"",AI2003=AA2003)</f>
        <v>1</v>
      </c>
      <c r="AK2003" s="13" t="b">
        <f>IF(AI2003="","",AI2003&gt;60)</f>
        <v>0</v>
      </c>
      <c r="AL2003" s="13" t="b">
        <f>IF(OR(Y2003=TRUE,AH2003=""),TRUE,FALSE)</f>
        <v>0</v>
      </c>
      <c r="AM2003" s="13" t="b">
        <f>IF(AI2003="","",AI2003&lt;0)</f>
        <v>0</v>
      </c>
      <c r="AN2003" s="13" t="str">
        <f>IF(AH2003="","No inspection date",IF(AI2003&lt;0,"Negative chronology",IF(AI2003&lt;=30,"0-30",IF(AI2003&lt;=60,"31-60",IF(AI2003&lt;=90,"61-90",IF(AI2003&lt;=180,"91-180","181+"))))))</f>
        <v>0-30</v>
      </c>
      <c r="AO2003" s="13" t="str">
        <f>IF(OR(ISNUMBER(SEARCH("COMPLETED",K2003)),ISNUMBER(SEARCH("CLOSED",K2003))),"Closed/Completed","Other Active/Issued")</f>
        <v>Closed/Completed</v>
      </c>
    </row>
    <row r="2004" spans="1:41">
      <c r="A2004" t="s">
        <v>10569</v>
      </c>
      <c r="B2004" t="s">
        <v>87</v>
      </c>
      <c r="D2004" t="s">
        <v>88</v>
      </c>
      <c r="E2004" t="s">
        <v>7318</v>
      </c>
      <c r="F2004" t="s">
        <v>10570</v>
      </c>
      <c r="H2004" t="s">
        <v>10571</v>
      </c>
      <c r="I2004" t="s">
        <v>5420</v>
      </c>
      <c r="J2004" t="s">
        <v>93</v>
      </c>
      <c r="K2004" t="s">
        <v>5967</v>
      </c>
      <c r="M2004" t="s">
        <v>10572</v>
      </c>
      <c r="N2004" s="9">
        <v>98122</v>
      </c>
      <c r="O2004" t="s">
        <v>10573</v>
      </c>
      <c r="P2004" s="10">
        <v>47.60287842</v>
      </c>
      <c r="Q2004" s="10">
        <v>-122.3043124</v>
      </c>
      <c r="R2004" t="s">
        <v>10574</v>
      </c>
      <c r="S2004" s="7">
        <v>10</v>
      </c>
      <c r="T2004" s="7">
        <v>2025</v>
      </c>
      <c r="U2004" s="7">
        <v>4</v>
      </c>
      <c r="V2004">
        <v>10</v>
      </c>
      <c r="W2004">
        <v>2025</v>
      </c>
      <c r="X2004">
        <v>4</v>
      </c>
      <c r="Y2004" t="b">
        <v>0</v>
      </c>
      <c r="Z2004" t="b">
        <v>0</v>
      </c>
      <c r="AA2004">
        <v>-1</v>
      </c>
      <c r="AB2004">
        <v>3</v>
      </c>
      <c r="AC2004" t="b">
        <v>0</v>
      </c>
      <c r="AD2004" t="b">
        <v>1</v>
      </c>
      <c r="AE2004" t="b">
        <v>0</v>
      </c>
      <c r="AF2004" t="b">
        <v>0</v>
      </c>
      <c r="AG2004" s="11">
        <v>45938</v>
      </c>
      <c r="AH2004" s="11">
        <v>45937</v>
      </c>
      <c r="AI2004" s="12">
        <f>IF(OR(AG2004="",AH2004=""),"",AH2004-AG2004)</f>
        <v>-1.0</v>
      </c>
      <c r="AJ2004" s="13" t="b">
        <f>IF(OR(AI2004="",AA2004=""),"",AI2004=AA2004)</f>
        <v>1</v>
      </c>
      <c r="AK2004" s="13" t="b">
        <f>IF(AI2004="","",AI2004&gt;60)</f>
        <v>0</v>
      </c>
      <c r="AL2004" s="13" t="b">
        <f>IF(OR(Y2004=TRUE,AH2004=""),TRUE,FALSE)</f>
        <v>0</v>
      </c>
      <c r="AM2004" s="13" t="b">
        <f>IF(AI2004="","",AI2004&lt;0)</f>
        <v>1</v>
      </c>
      <c r="AN2004" s="13" t="str">
        <f>IF(AH2004="","No inspection date",IF(AI2004&lt;0,"Negative chronology",IF(AI2004&lt;=30,"0-30",IF(AI2004&lt;=60,"31-60",IF(AI2004&lt;=90,"61-90",IF(AI2004&lt;=180,"91-180","181+"))))))</f>
        <v>Negative chronology</v>
      </c>
      <c r="AO2004" s="13" t="str">
        <f>IF(OR(ISNUMBER(SEARCH("COMPLETED",K2004)),ISNUMBER(SEARCH("CLOSED",K2004))),"Closed/Completed","Other Active/Issued")</f>
        <v>Other Active/Issued</v>
      </c>
    </row>
    <row r="2005" spans="1:41">
      <c r="A2005" t="s">
        <v>10575</v>
      </c>
      <c r="B2005" t="s">
        <v>87</v>
      </c>
      <c r="D2005" t="s">
        <v>88</v>
      </c>
      <c r="E2005" t="s">
        <v>7318</v>
      </c>
      <c r="H2005" t="s">
        <v>9597</v>
      </c>
      <c r="I2005" t="s">
        <v>10422</v>
      </c>
      <c r="J2005" t="s">
        <v>93</v>
      </c>
      <c r="K2005" t="s">
        <v>5967</v>
      </c>
      <c r="M2005" t="s">
        <v>10576</v>
      </c>
      <c r="N2005" s="9">
        <v>98116</v>
      </c>
      <c r="O2005" t="s">
        <v>10577</v>
      </c>
      <c r="P2005" s="10">
        <v>47.58137293</v>
      </c>
      <c r="Q2005" s="10">
        <v>-122.38842071</v>
      </c>
      <c r="R2005" t="s">
        <v>10578</v>
      </c>
      <c r="S2005" s="7">
        <v>10</v>
      </c>
      <c r="T2005" s="7">
        <v>2025</v>
      </c>
      <c r="U2005" s="7">
        <v>4</v>
      </c>
      <c r="V2005">
        <v>11</v>
      </c>
      <c r="W2005">
        <v>2025</v>
      </c>
      <c r="X2005">
        <v>4</v>
      </c>
      <c r="Y2005" t="b">
        <v>0</v>
      </c>
      <c r="Z2005" t="b">
        <v>0</v>
      </c>
      <c r="AA2005">
        <v>29</v>
      </c>
      <c r="AB2005">
        <v>1</v>
      </c>
      <c r="AC2005" t="b">
        <v>0</v>
      </c>
      <c r="AD2005" t="b">
        <v>1</v>
      </c>
      <c r="AE2005" t="b">
        <v>0</v>
      </c>
      <c r="AF2005" t="b">
        <v>0</v>
      </c>
      <c r="AG2005" s="11">
        <v>45944</v>
      </c>
      <c r="AH2005" s="11">
        <v>45973</v>
      </c>
      <c r="AI2005" s="12">
        <f>IF(OR(AG2005="",AH2005=""),"",AH2005-AG2005)</f>
        <v>29.0</v>
      </c>
      <c r="AJ2005" s="13" t="b">
        <f>IF(OR(AI2005="",AA2005=""),"",AI2005=AA2005)</f>
        <v>1</v>
      </c>
      <c r="AK2005" s="13" t="b">
        <f>IF(AI2005="","",AI2005&gt;60)</f>
        <v>0</v>
      </c>
      <c r="AL2005" s="13" t="b">
        <f>IF(OR(Y2005=TRUE,AH2005=""),TRUE,FALSE)</f>
        <v>0</v>
      </c>
      <c r="AM2005" s="13" t="b">
        <f>IF(AI2005="","",AI2005&lt;0)</f>
        <v>0</v>
      </c>
      <c r="AN2005" s="13" t="str">
        <f>IF(AH2005="","No inspection date",IF(AI2005&lt;0,"Negative chronology",IF(AI2005&lt;=30,"0-30",IF(AI2005&lt;=60,"31-60",IF(AI2005&lt;=90,"61-90",IF(AI2005&lt;=180,"91-180","181+"))))))</f>
        <v>0-30</v>
      </c>
      <c r="AO2005" s="13" t="str">
        <f>IF(OR(ISNUMBER(SEARCH("COMPLETED",K2005)),ISNUMBER(SEARCH("CLOSED",K2005))),"Closed/Completed","Other Active/Issued")</f>
        <v>Other Active/Issued</v>
      </c>
    </row>
    <row r="2006" spans="1:41">
      <c r="A2006" t="s">
        <v>10579</v>
      </c>
      <c r="B2006" t="s">
        <v>87</v>
      </c>
      <c r="D2006" t="s">
        <v>88</v>
      </c>
      <c r="E2006" t="s">
        <v>7318</v>
      </c>
      <c r="H2006" t="s">
        <v>5449</v>
      </c>
      <c r="I2006" t="s">
        <v>5483</v>
      </c>
      <c r="J2006" t="s">
        <v>137</v>
      </c>
      <c r="K2006" t="s">
        <v>93</v>
      </c>
      <c r="M2006" t="s">
        <v>10580</v>
      </c>
      <c r="N2006" s="9">
        <v>98118</v>
      </c>
      <c r="O2006" t="s">
        <v>10581</v>
      </c>
      <c r="P2006" s="10">
        <v>47.53136329</v>
      </c>
      <c r="Q2006" s="10">
        <v>-122.27380101</v>
      </c>
      <c r="R2006" t="s">
        <v>10582</v>
      </c>
      <c r="S2006" s="7">
        <v>10</v>
      </c>
      <c r="T2006" s="7">
        <v>2025</v>
      </c>
      <c r="U2006" s="7">
        <v>4</v>
      </c>
      <c r="V2006">
        <v>11</v>
      </c>
      <c r="W2006">
        <v>2025</v>
      </c>
      <c r="X2006">
        <v>4</v>
      </c>
      <c r="Y2006" t="b">
        <v>0</v>
      </c>
      <c r="Z2006" t="b">
        <v>0</v>
      </c>
      <c r="AA2006">
        <v>15</v>
      </c>
      <c r="AB2006">
        <v>2</v>
      </c>
      <c r="AC2006" t="b">
        <v>0</v>
      </c>
      <c r="AD2006" t="b">
        <v>1</v>
      </c>
      <c r="AE2006" t="b">
        <v>0</v>
      </c>
      <c r="AF2006" t="b">
        <v>0</v>
      </c>
      <c r="AG2006" s="11">
        <v>45950</v>
      </c>
      <c r="AH2006" s="11">
        <v>45965</v>
      </c>
      <c r="AI2006" s="12">
        <f>IF(OR(AG2006="",AH2006=""),"",AH2006-AG2006)</f>
        <v>15.0</v>
      </c>
      <c r="AJ2006" s="13" t="b">
        <f>IF(OR(AI2006="",AA2006=""),"",AI2006=AA2006)</f>
        <v>1</v>
      </c>
      <c r="AK2006" s="13" t="b">
        <f>IF(AI2006="","",AI2006&gt;60)</f>
        <v>0</v>
      </c>
      <c r="AL2006" s="13" t="b">
        <f>IF(OR(Y2006=TRUE,AH2006=""),TRUE,FALSE)</f>
        <v>0</v>
      </c>
      <c r="AM2006" s="13" t="b">
        <f>IF(AI2006="","",AI2006&lt;0)</f>
        <v>0</v>
      </c>
      <c r="AN2006" s="13" t="str">
        <f>IF(AH2006="","No inspection date",IF(AI2006&lt;0,"Negative chronology",IF(AI2006&lt;=30,"0-30",IF(AI2006&lt;=60,"31-60",IF(AI2006&lt;=90,"61-90",IF(AI2006&lt;=180,"91-180","181+"))))))</f>
        <v>0-30</v>
      </c>
      <c r="AO2006" s="13" t="str">
        <f>IF(OR(ISNUMBER(SEARCH("COMPLETED",K2006)),ISNUMBER(SEARCH("CLOSED",K2006))),"Closed/Completed","Other Active/Issued")</f>
        <v>Closed/Completed</v>
      </c>
    </row>
    <row r="2007" spans="1:41">
      <c r="A2007" t="s">
        <v>10583</v>
      </c>
      <c r="B2007" t="s">
        <v>87</v>
      </c>
      <c r="D2007" t="s">
        <v>88</v>
      </c>
      <c r="E2007" t="s">
        <v>7318</v>
      </c>
      <c r="H2007" t="s">
        <v>4720</v>
      </c>
      <c r="K2007" t="s">
        <v>115</v>
      </c>
      <c r="M2007" t="s">
        <v>10387</v>
      </c>
      <c r="N2007" s="9">
        <v>98116</v>
      </c>
      <c r="O2007" t="s">
        <v>10584</v>
      </c>
      <c r="P2007" s="10">
        <v>47.55892834</v>
      </c>
      <c r="Q2007" s="10">
        <v>-122.39046215</v>
      </c>
      <c r="R2007" t="s">
        <v>10389</v>
      </c>
      <c r="S2007" s="7">
        <v>10</v>
      </c>
      <c r="T2007" s="7">
        <v>2025</v>
      </c>
      <c r="U2007" s="7">
        <v>4</v>
      </c>
      <c r="Y2007" t="b">
        <v>1</v>
      </c>
      <c r="Z2007" t="b">
        <v>1</v>
      </c>
      <c r="AB2007">
        <v>1</v>
      </c>
      <c r="AC2007" t="b">
        <v>0</v>
      </c>
      <c r="AD2007" t="b">
        <v>1</v>
      </c>
      <c r="AE2007" t="b">
        <v>0</v>
      </c>
      <c r="AF2007" t="b">
        <v>0</v>
      </c>
      <c r="AG2007" s="11">
        <v>45951</v>
      </c>
      <c r="AI2007" s="12">
        <f>IF(OR(AG2007="",AH2007=""),"",AH2007-AG2007)</f>
        <v/>
      </c>
      <c r="AJ2007" s="13">
        <f>IF(OR(AI2007="",AA2007=""),"",AI2007=AA2007)</f>
        <v/>
      </c>
      <c r="AK2007" s="13">
        <f>IF(AI2007="","",AI2007&gt;60)</f>
        <v/>
      </c>
      <c r="AL2007" s="13" t="b">
        <f>IF(OR(Y2007=TRUE,AH2007=""),TRUE,FALSE)</f>
        <v>1</v>
      </c>
      <c r="AM2007" s="13">
        <f>IF(AI2007="","",AI2007&lt;0)</f>
        <v/>
      </c>
      <c r="AN2007" s="13" t="str">
        <f>IF(AH2007="","No inspection date",IF(AI2007&lt;0,"Negative chronology",IF(AI2007&lt;=30,"0-30",IF(AI2007&lt;=60,"31-60",IF(AI2007&lt;=90,"61-90",IF(AI2007&lt;=180,"91-180","181+"))))))</f>
        <v>No inspection date</v>
      </c>
      <c r="AO2007" s="13" t="str">
        <f>IF(OR(ISNUMBER(SEARCH("COMPLETED",K2007)),ISNUMBER(SEARCH("CLOSED",K2007))),"Closed/Completed","Other Active/Issued")</f>
        <v>Other Active/Issued</v>
      </c>
    </row>
    <row r="2008" spans="1:41">
      <c r="A2008" t="s">
        <v>10585</v>
      </c>
      <c r="B2008" t="s">
        <v>87</v>
      </c>
      <c r="D2008" t="s">
        <v>88</v>
      </c>
      <c r="E2008" t="s">
        <v>7318</v>
      </c>
      <c r="H2008" t="s">
        <v>4720</v>
      </c>
      <c r="I2008" t="s">
        <v>10586</v>
      </c>
      <c r="J2008" t="s">
        <v>93</v>
      </c>
      <c r="K2008" t="s">
        <v>93</v>
      </c>
      <c r="M2008" t="s">
        <v>8888</v>
      </c>
      <c r="N2008" s="9">
        <v>98103</v>
      </c>
      <c r="O2008" t="s">
        <v>10587</v>
      </c>
      <c r="P2008" s="10">
        <v>47.69581932</v>
      </c>
      <c r="Q2008" s="10">
        <v>-122.34244069</v>
      </c>
      <c r="R2008" t="s">
        <v>8890</v>
      </c>
      <c r="S2008" s="7">
        <v>10</v>
      </c>
      <c r="T2008" s="7">
        <v>2025</v>
      </c>
      <c r="U2008" s="7">
        <v>4</v>
      </c>
      <c r="V2008">
        <v>11</v>
      </c>
      <c r="W2008">
        <v>2025</v>
      </c>
      <c r="X2008">
        <v>4</v>
      </c>
      <c r="Y2008" t="b">
        <v>0</v>
      </c>
      <c r="Z2008" t="b">
        <v>0</v>
      </c>
      <c r="AA2008">
        <v>17</v>
      </c>
      <c r="AB2008">
        <v>5</v>
      </c>
      <c r="AC2008" t="b">
        <v>0</v>
      </c>
      <c r="AD2008" t="b">
        <v>1</v>
      </c>
      <c r="AE2008" t="b">
        <v>0</v>
      </c>
      <c r="AF2008" t="b">
        <v>0</v>
      </c>
      <c r="AG2008" s="11">
        <v>45951</v>
      </c>
      <c r="AH2008" s="11">
        <v>45968</v>
      </c>
      <c r="AI2008" s="12">
        <f>IF(OR(AG2008="",AH2008=""),"",AH2008-AG2008)</f>
        <v>17.0</v>
      </c>
      <c r="AJ2008" s="13" t="b">
        <f>IF(OR(AI2008="",AA2008=""),"",AI2008=AA2008)</f>
        <v>1</v>
      </c>
      <c r="AK2008" s="13" t="b">
        <f>IF(AI2008="","",AI2008&gt;60)</f>
        <v>0</v>
      </c>
      <c r="AL2008" s="13" t="b">
        <f>IF(OR(Y2008=TRUE,AH2008=""),TRUE,FALSE)</f>
        <v>0</v>
      </c>
      <c r="AM2008" s="13" t="b">
        <f>IF(AI2008="","",AI2008&lt;0)</f>
        <v>0</v>
      </c>
      <c r="AN2008" s="13" t="str">
        <f>IF(AH2008="","No inspection date",IF(AI2008&lt;0,"Negative chronology",IF(AI2008&lt;=30,"0-30",IF(AI2008&lt;=60,"31-60",IF(AI2008&lt;=90,"61-90",IF(AI2008&lt;=180,"91-180","181+"))))))</f>
        <v>0-30</v>
      </c>
      <c r="AO2008" s="13" t="str">
        <f>IF(OR(ISNUMBER(SEARCH("COMPLETED",K2008)),ISNUMBER(SEARCH("CLOSED",K2008))),"Closed/Completed","Other Active/Issued")</f>
        <v>Closed/Completed</v>
      </c>
    </row>
    <row r="2009" spans="1:41">
      <c r="A2009" t="s">
        <v>10588</v>
      </c>
      <c r="B2009" t="s">
        <v>87</v>
      </c>
      <c r="D2009" t="s">
        <v>88</v>
      </c>
      <c r="E2009" t="s">
        <v>7318</v>
      </c>
      <c r="H2009" t="s">
        <v>5460</v>
      </c>
      <c r="I2009" t="s">
        <v>5460</v>
      </c>
      <c r="J2009" t="s">
        <v>93</v>
      </c>
      <c r="K2009" t="s">
        <v>5967</v>
      </c>
      <c r="M2009" t="s">
        <v>5246</v>
      </c>
      <c r="N2009" s="9">
        <v>98122</v>
      </c>
      <c r="O2009" t="s">
        <v>10589</v>
      </c>
      <c r="P2009" s="10">
        <v>47.60369992</v>
      </c>
      <c r="Q2009" s="10">
        <v>-122.31754664</v>
      </c>
      <c r="R2009" t="s">
        <v>5248</v>
      </c>
      <c r="S2009" s="7">
        <v>10</v>
      </c>
      <c r="T2009" s="7">
        <v>2025</v>
      </c>
      <c r="U2009" s="7">
        <v>4</v>
      </c>
      <c r="V2009">
        <v>10</v>
      </c>
      <c r="W2009">
        <v>2025</v>
      </c>
      <c r="X2009">
        <v>4</v>
      </c>
      <c r="Y2009" t="b">
        <v>0</v>
      </c>
      <c r="Z2009" t="b">
        <v>0</v>
      </c>
      <c r="AA2009">
        <v>0</v>
      </c>
      <c r="AB2009">
        <v>2</v>
      </c>
      <c r="AC2009" t="b">
        <v>0</v>
      </c>
      <c r="AD2009" t="b">
        <v>1</v>
      </c>
      <c r="AE2009" t="b">
        <v>0</v>
      </c>
      <c r="AF2009" t="b">
        <v>0</v>
      </c>
      <c r="AG2009" s="11">
        <v>45952</v>
      </c>
      <c r="AH2009" s="11">
        <v>45952</v>
      </c>
      <c r="AI2009" s="12">
        <f>IF(OR(AG2009="",AH2009=""),"",AH2009-AG2009)</f>
        <v>0.0</v>
      </c>
      <c r="AJ2009" s="13" t="b">
        <f>IF(OR(AI2009="",AA2009=""),"",AI2009=AA2009)</f>
        <v>1</v>
      </c>
      <c r="AK2009" s="13" t="b">
        <f>IF(AI2009="","",AI2009&gt;60)</f>
        <v>0</v>
      </c>
      <c r="AL2009" s="13" t="b">
        <f>IF(OR(Y2009=TRUE,AH2009=""),TRUE,FALSE)</f>
        <v>0</v>
      </c>
      <c r="AM2009" s="13" t="b">
        <f>IF(AI2009="","",AI2009&lt;0)</f>
        <v>0</v>
      </c>
      <c r="AN2009" s="13" t="str">
        <f>IF(AH2009="","No inspection date",IF(AI2009&lt;0,"Negative chronology",IF(AI2009&lt;=30,"0-30",IF(AI2009&lt;=60,"31-60",IF(AI2009&lt;=90,"61-90",IF(AI2009&lt;=180,"91-180","181+"))))))</f>
        <v>0-30</v>
      </c>
      <c r="AO2009" s="13" t="str">
        <f>IF(OR(ISNUMBER(SEARCH("COMPLETED",K2009)),ISNUMBER(SEARCH("CLOSED",K2009))),"Closed/Completed","Other Active/Issued")</f>
        <v>Other Active/Issued</v>
      </c>
    </row>
    <row r="2010" spans="1:41">
      <c r="A2010" t="s">
        <v>10590</v>
      </c>
      <c r="B2010" t="s">
        <v>87</v>
      </c>
      <c r="D2010" t="s">
        <v>88</v>
      </c>
      <c r="E2010" t="s">
        <v>7318</v>
      </c>
      <c r="H2010" t="s">
        <v>5466</v>
      </c>
      <c r="K2010" t="s">
        <v>115</v>
      </c>
      <c r="M2010" t="s">
        <v>10591</v>
      </c>
      <c r="N2010" s="9">
        <v>98107</v>
      </c>
      <c r="O2010" t="s">
        <v>10592</v>
      </c>
      <c r="P2010" s="10">
        <v>47.67508419</v>
      </c>
      <c r="Q2010" s="10">
        <v>-122.36909877</v>
      </c>
      <c r="R2010" t="s">
        <v>10593</v>
      </c>
      <c r="S2010" s="7">
        <v>10</v>
      </c>
      <c r="T2010" s="7">
        <v>2025</v>
      </c>
      <c r="U2010" s="7">
        <v>4</v>
      </c>
      <c r="Y2010" t="b">
        <v>1</v>
      </c>
      <c r="Z2010" t="b">
        <v>1</v>
      </c>
      <c r="AB2010">
        <v>6</v>
      </c>
      <c r="AC2010" t="b">
        <v>0</v>
      </c>
      <c r="AD2010" t="b">
        <v>1</v>
      </c>
      <c r="AE2010" t="b">
        <v>0</v>
      </c>
      <c r="AF2010" t="b">
        <v>0</v>
      </c>
      <c r="AG2010" s="11">
        <v>45953</v>
      </c>
      <c r="AI2010" s="12">
        <f>IF(OR(AG2010="",AH2010=""),"",AH2010-AG2010)</f>
        <v/>
      </c>
      <c r="AJ2010" s="13">
        <f>IF(OR(AI2010="",AA2010=""),"",AI2010=AA2010)</f>
        <v/>
      </c>
      <c r="AK2010" s="13">
        <f>IF(AI2010="","",AI2010&gt;60)</f>
        <v/>
      </c>
      <c r="AL2010" s="13" t="b">
        <f>IF(OR(Y2010=TRUE,AH2010=""),TRUE,FALSE)</f>
        <v>1</v>
      </c>
      <c r="AM2010" s="13">
        <f>IF(AI2010="","",AI2010&lt;0)</f>
        <v/>
      </c>
      <c r="AN2010" s="13" t="str">
        <f>IF(AH2010="","No inspection date",IF(AI2010&lt;0,"Negative chronology",IF(AI2010&lt;=30,"0-30",IF(AI2010&lt;=60,"31-60",IF(AI2010&lt;=90,"61-90",IF(AI2010&lt;=180,"91-180","181+"))))))</f>
        <v>No inspection date</v>
      </c>
      <c r="AO2010" s="13" t="str">
        <f>IF(OR(ISNUMBER(SEARCH("COMPLETED",K2010)),ISNUMBER(SEARCH("CLOSED",K2010))),"Closed/Completed","Other Active/Issued")</f>
        <v>Other Active/Issued</v>
      </c>
    </row>
    <row r="2011" spans="1:41">
      <c r="A2011" t="s">
        <v>10594</v>
      </c>
      <c r="B2011" t="s">
        <v>87</v>
      </c>
      <c r="D2011" t="s">
        <v>88</v>
      </c>
      <c r="E2011" t="s">
        <v>7318</v>
      </c>
      <c r="H2011" t="s">
        <v>7144</v>
      </c>
      <c r="I2011" t="s">
        <v>7144</v>
      </c>
      <c r="J2011" t="s">
        <v>93</v>
      </c>
      <c r="K2011" t="s">
        <v>5967</v>
      </c>
      <c r="M2011" t="s">
        <v>10382</v>
      </c>
      <c r="O2011" t="s">
        <v>10595</v>
      </c>
      <c r="P2011" s="10">
        <v>47.58121126</v>
      </c>
      <c r="Q2011" s="10">
        <v>-122.30263055</v>
      </c>
      <c r="R2011" t="s">
        <v>10384</v>
      </c>
      <c r="S2011" s="7">
        <v>10</v>
      </c>
      <c r="T2011" s="7">
        <v>2025</v>
      </c>
      <c r="U2011" s="7">
        <v>4</v>
      </c>
      <c r="V2011">
        <v>10</v>
      </c>
      <c r="W2011">
        <v>2025</v>
      </c>
      <c r="X2011">
        <v>4</v>
      </c>
      <c r="Y2011" t="b">
        <v>0</v>
      </c>
      <c r="Z2011" t="b">
        <v>0</v>
      </c>
      <c r="AA2011">
        <v>0</v>
      </c>
      <c r="AB2011">
        <v>2</v>
      </c>
      <c r="AC2011" t="b">
        <v>0</v>
      </c>
      <c r="AD2011" t="b">
        <v>1</v>
      </c>
      <c r="AE2011" t="b">
        <v>0</v>
      </c>
      <c r="AF2011" t="b">
        <v>0</v>
      </c>
      <c r="AG2011" s="11">
        <v>45958</v>
      </c>
      <c r="AH2011" s="11">
        <v>45958</v>
      </c>
      <c r="AI2011" s="12">
        <f>IF(OR(AG2011="",AH2011=""),"",AH2011-AG2011)</f>
        <v>0.0</v>
      </c>
      <c r="AJ2011" s="13" t="b">
        <f>IF(OR(AI2011="",AA2011=""),"",AI2011=AA2011)</f>
        <v>1</v>
      </c>
      <c r="AK2011" s="13" t="b">
        <f>IF(AI2011="","",AI2011&gt;60)</f>
        <v>0</v>
      </c>
      <c r="AL2011" s="13" t="b">
        <f>IF(OR(Y2011=TRUE,AH2011=""),TRUE,FALSE)</f>
        <v>0</v>
      </c>
      <c r="AM2011" s="13" t="b">
        <f>IF(AI2011="","",AI2011&lt;0)</f>
        <v>0</v>
      </c>
      <c r="AN2011" s="13" t="str">
        <f>IF(AH2011="","No inspection date",IF(AI2011&lt;0,"Negative chronology",IF(AI2011&lt;=30,"0-30",IF(AI2011&lt;=60,"31-60",IF(AI2011&lt;=90,"61-90",IF(AI2011&lt;=180,"91-180","181+"))))))</f>
        <v>0-30</v>
      </c>
      <c r="AO2011" s="13" t="str">
        <f>IF(OR(ISNUMBER(SEARCH("COMPLETED",K2011)),ISNUMBER(SEARCH("CLOSED",K2011))),"Closed/Completed","Other Active/Issued")</f>
        <v>Other Active/Issued</v>
      </c>
    </row>
    <row r="2012" spans="1:41">
      <c r="A2012" t="s">
        <v>10596</v>
      </c>
      <c r="B2012" t="s">
        <v>87</v>
      </c>
      <c r="D2012" t="s">
        <v>88</v>
      </c>
      <c r="E2012" t="s">
        <v>7318</v>
      </c>
      <c r="H2012" t="s">
        <v>7156</v>
      </c>
      <c r="K2012" t="s">
        <v>93</v>
      </c>
      <c r="M2012" t="s">
        <v>5444</v>
      </c>
      <c r="N2012" s="9">
        <v>98146</v>
      </c>
      <c r="O2012" t="s">
        <v>10597</v>
      </c>
      <c r="P2012" s="10">
        <v>47.50201004</v>
      </c>
      <c r="Q2012" s="10">
        <v>-122.3758537</v>
      </c>
      <c r="R2012" t="s">
        <v>5446</v>
      </c>
      <c r="S2012" s="7">
        <v>10</v>
      </c>
      <c r="T2012" s="7">
        <v>2025</v>
      </c>
      <c r="U2012" s="7">
        <v>4</v>
      </c>
      <c r="Y2012" t="b">
        <v>1</v>
      </c>
      <c r="Z2012" t="b">
        <v>1</v>
      </c>
      <c r="AB2012">
        <v>1</v>
      </c>
      <c r="AC2012" t="b">
        <v>0</v>
      </c>
      <c r="AD2012" t="b">
        <v>1</v>
      </c>
      <c r="AE2012" t="b">
        <v>0</v>
      </c>
      <c r="AF2012" t="b">
        <v>0</v>
      </c>
      <c r="AG2012" s="11">
        <v>45959</v>
      </c>
      <c r="AI2012" s="12">
        <f>IF(OR(AG2012="",AH2012=""),"",AH2012-AG2012)</f>
        <v/>
      </c>
      <c r="AJ2012" s="13">
        <f>IF(OR(AI2012="",AA2012=""),"",AI2012=AA2012)</f>
        <v/>
      </c>
      <c r="AK2012" s="13">
        <f>IF(AI2012="","",AI2012&gt;60)</f>
        <v/>
      </c>
      <c r="AL2012" s="13" t="b">
        <f>IF(OR(Y2012=TRUE,AH2012=""),TRUE,FALSE)</f>
        <v>1</v>
      </c>
      <c r="AM2012" s="13">
        <f>IF(AI2012="","",AI2012&lt;0)</f>
        <v/>
      </c>
      <c r="AN2012" s="13" t="str">
        <f>IF(AH2012="","No inspection date",IF(AI2012&lt;0,"Negative chronology",IF(AI2012&lt;=30,"0-30",IF(AI2012&lt;=60,"31-60",IF(AI2012&lt;=90,"61-90",IF(AI2012&lt;=180,"91-180","181+"))))))</f>
        <v>No inspection date</v>
      </c>
      <c r="AO2012" s="13" t="str">
        <f>IF(OR(ISNUMBER(SEARCH("COMPLETED",K2012)),ISNUMBER(SEARCH("CLOSED",K2012))),"Closed/Completed","Other Active/Issued")</f>
        <v>Closed/Completed</v>
      </c>
    </row>
    <row r="2013" spans="1:41">
      <c r="A2013" t="s">
        <v>10598</v>
      </c>
      <c r="B2013" t="s">
        <v>87</v>
      </c>
      <c r="D2013" t="s">
        <v>88</v>
      </c>
      <c r="E2013" t="s">
        <v>7318</v>
      </c>
      <c r="H2013" t="s">
        <v>5483</v>
      </c>
      <c r="I2013" t="s">
        <v>5483</v>
      </c>
      <c r="J2013" t="s">
        <v>93</v>
      </c>
      <c r="K2013" t="s">
        <v>5967</v>
      </c>
      <c r="M2013" t="s">
        <v>10572</v>
      </c>
      <c r="N2013" s="9">
        <v>98122</v>
      </c>
      <c r="O2013" t="s">
        <v>10599</v>
      </c>
      <c r="P2013" s="10">
        <v>47.60287842</v>
      </c>
      <c r="Q2013" s="10">
        <v>-122.3043124</v>
      </c>
      <c r="R2013" t="s">
        <v>10574</v>
      </c>
      <c r="S2013" s="7">
        <v>11</v>
      </c>
      <c r="T2013" s="7">
        <v>2025</v>
      </c>
      <c r="U2013" s="7">
        <v>4</v>
      </c>
      <c r="V2013">
        <v>11</v>
      </c>
      <c r="W2013">
        <v>2025</v>
      </c>
      <c r="X2013">
        <v>4</v>
      </c>
      <c r="Y2013" t="b">
        <v>0</v>
      </c>
      <c r="Z2013" t="b">
        <v>0</v>
      </c>
      <c r="AA2013">
        <v>0</v>
      </c>
      <c r="AB2013">
        <v>3</v>
      </c>
      <c r="AC2013" t="b">
        <v>0</v>
      </c>
      <c r="AD2013" t="b">
        <v>1</v>
      </c>
      <c r="AE2013" t="b">
        <v>0</v>
      </c>
      <c r="AF2013" t="b">
        <v>0</v>
      </c>
      <c r="AG2013" s="11">
        <v>45965</v>
      </c>
      <c r="AH2013" s="11">
        <v>45965</v>
      </c>
      <c r="AI2013" s="12">
        <f>IF(OR(AG2013="",AH2013=""),"",AH2013-AG2013)</f>
        <v>0.0</v>
      </c>
      <c r="AJ2013" s="13" t="b">
        <f>IF(OR(AI2013="",AA2013=""),"",AI2013=AA2013)</f>
        <v>1</v>
      </c>
      <c r="AK2013" s="13" t="b">
        <f>IF(AI2013="","",AI2013&gt;60)</f>
        <v>0</v>
      </c>
      <c r="AL2013" s="13" t="b">
        <f>IF(OR(Y2013=TRUE,AH2013=""),TRUE,FALSE)</f>
        <v>0</v>
      </c>
      <c r="AM2013" s="13" t="b">
        <f>IF(AI2013="","",AI2013&lt;0)</f>
        <v>0</v>
      </c>
      <c r="AN2013" s="13" t="str">
        <f>IF(AH2013="","No inspection date",IF(AI2013&lt;0,"Negative chronology",IF(AI2013&lt;=30,"0-30",IF(AI2013&lt;=60,"31-60",IF(AI2013&lt;=90,"61-90",IF(AI2013&lt;=180,"91-180","181+"))))))</f>
        <v>0-30</v>
      </c>
      <c r="AO2013" s="13" t="str">
        <f>IF(OR(ISNUMBER(SEARCH("COMPLETED",K2013)),ISNUMBER(SEARCH("CLOSED",K2013))),"Closed/Completed","Other Active/Issued")</f>
        <v>Other Active/Issued</v>
      </c>
    </row>
    <row r="2014" spans="1:41">
      <c r="A2014" t="s">
        <v>10600</v>
      </c>
      <c r="B2014" t="s">
        <v>87</v>
      </c>
      <c r="D2014" t="s">
        <v>88</v>
      </c>
      <c r="E2014" t="s">
        <v>7318</v>
      </c>
      <c r="H2014" t="s">
        <v>1521</v>
      </c>
      <c r="K2014" t="s">
        <v>115</v>
      </c>
      <c r="M2014" t="s">
        <v>10502</v>
      </c>
      <c r="N2014" s="9">
        <v>98106</v>
      </c>
      <c r="O2014" t="s">
        <v>10601</v>
      </c>
      <c r="P2014" s="10">
        <v>47.52087189</v>
      </c>
      <c r="Q2014" s="10">
        <v>-122.36621028</v>
      </c>
      <c r="R2014" t="s">
        <v>10504</v>
      </c>
      <c r="S2014" s="7">
        <v>11</v>
      </c>
      <c r="T2014" s="7">
        <v>2025</v>
      </c>
      <c r="U2014" s="7">
        <v>4</v>
      </c>
      <c r="Y2014" t="b">
        <v>1</v>
      </c>
      <c r="Z2014" t="b">
        <v>1</v>
      </c>
      <c r="AB2014">
        <v>1</v>
      </c>
      <c r="AC2014" t="b">
        <v>0</v>
      </c>
      <c r="AD2014" t="b">
        <v>1</v>
      </c>
      <c r="AE2014" t="b">
        <v>0</v>
      </c>
      <c r="AF2014" t="b">
        <v>0</v>
      </c>
      <c r="AG2014" s="11">
        <v>45966</v>
      </c>
      <c r="AI2014" s="12">
        <f>IF(OR(AG2014="",AH2014=""),"",AH2014-AG2014)</f>
        <v/>
      </c>
      <c r="AJ2014" s="13">
        <f>IF(OR(AI2014="",AA2014=""),"",AI2014=AA2014)</f>
        <v/>
      </c>
      <c r="AK2014" s="13">
        <f>IF(AI2014="","",AI2014&gt;60)</f>
        <v/>
      </c>
      <c r="AL2014" s="13" t="b">
        <f>IF(OR(Y2014=TRUE,AH2014=""),TRUE,FALSE)</f>
        <v>1</v>
      </c>
      <c r="AM2014" s="13">
        <f>IF(AI2014="","",AI2014&lt;0)</f>
        <v/>
      </c>
      <c r="AN2014" s="13" t="str">
        <f>IF(AH2014="","No inspection date",IF(AI2014&lt;0,"Negative chronology",IF(AI2014&lt;=30,"0-30",IF(AI2014&lt;=60,"31-60",IF(AI2014&lt;=90,"61-90",IF(AI2014&lt;=180,"91-180","181+"))))))</f>
        <v>No inspection date</v>
      </c>
      <c r="AO2014" s="13" t="str">
        <f>IF(OR(ISNUMBER(SEARCH("COMPLETED",K2014)),ISNUMBER(SEARCH("CLOSED",K2014))),"Closed/Completed","Other Active/Issued")</f>
        <v>Other Active/Issued</v>
      </c>
    </row>
    <row r="2015" spans="1:41">
      <c r="A2015" t="s">
        <v>10602</v>
      </c>
      <c r="B2015" t="s">
        <v>87</v>
      </c>
      <c r="D2015" t="s">
        <v>88</v>
      </c>
      <c r="E2015" t="s">
        <v>7318</v>
      </c>
      <c r="F2015" t="s">
        <v>10603</v>
      </c>
      <c r="H2015" t="s">
        <v>1521</v>
      </c>
      <c r="I2015" t="s">
        <v>1521</v>
      </c>
      <c r="J2015" t="s">
        <v>93</v>
      </c>
      <c r="K2015" t="s">
        <v>1745</v>
      </c>
      <c r="M2015" t="s">
        <v>10604</v>
      </c>
      <c r="N2015" s="9">
        <v>98105</v>
      </c>
      <c r="O2015" t="s">
        <v>10605</v>
      </c>
      <c r="P2015" s="10">
        <v>47.66383896</v>
      </c>
      <c r="Q2015" s="10">
        <v>-122.32049269</v>
      </c>
      <c r="R2015" t="s">
        <v>10606</v>
      </c>
      <c r="S2015" s="7">
        <v>11</v>
      </c>
      <c r="T2015" s="7">
        <v>2025</v>
      </c>
      <c r="U2015" s="7">
        <v>4</v>
      </c>
      <c r="V2015">
        <v>11</v>
      </c>
      <c r="W2015">
        <v>2025</v>
      </c>
      <c r="X2015">
        <v>4</v>
      </c>
      <c r="Y2015" t="b">
        <v>0</v>
      </c>
      <c r="Z2015" t="b">
        <v>0</v>
      </c>
      <c r="AA2015">
        <v>0</v>
      </c>
      <c r="AB2015">
        <v>4</v>
      </c>
      <c r="AC2015" t="b">
        <v>0</v>
      </c>
      <c r="AD2015" t="b">
        <v>1</v>
      </c>
      <c r="AE2015" t="b">
        <v>0</v>
      </c>
      <c r="AF2015" t="b">
        <v>0</v>
      </c>
      <c r="AG2015" s="11">
        <v>45966</v>
      </c>
      <c r="AH2015" s="11">
        <v>45966</v>
      </c>
      <c r="AI2015" s="12">
        <f>IF(OR(AG2015="",AH2015=""),"",AH2015-AG2015)</f>
        <v>0.0</v>
      </c>
      <c r="AJ2015" s="13" t="b">
        <f>IF(OR(AI2015="",AA2015=""),"",AI2015=AA2015)</f>
        <v>1</v>
      </c>
      <c r="AK2015" s="13" t="b">
        <f>IF(AI2015="","",AI2015&gt;60)</f>
        <v>0</v>
      </c>
      <c r="AL2015" s="13" t="b">
        <f>IF(OR(Y2015=TRUE,AH2015=""),TRUE,FALSE)</f>
        <v>0</v>
      </c>
      <c r="AM2015" s="13" t="b">
        <f>IF(AI2015="","",AI2015&lt;0)</f>
        <v>0</v>
      </c>
      <c r="AN2015" s="13" t="str">
        <f>IF(AH2015="","No inspection date",IF(AI2015&lt;0,"Negative chronology",IF(AI2015&lt;=30,"0-30",IF(AI2015&lt;=60,"31-60",IF(AI2015&lt;=90,"61-90",IF(AI2015&lt;=180,"91-180","181+"))))))</f>
        <v>0-30</v>
      </c>
      <c r="AO2015" s="13" t="str">
        <f>IF(OR(ISNUMBER(SEARCH("COMPLETED",K2015)),ISNUMBER(SEARCH("CLOSED",K2015))),"Closed/Completed","Other Active/Issued")</f>
        <v>Other Active/Issued</v>
      </c>
    </row>
    <row r="2016" spans="1:41">
      <c r="A2016" t="s">
        <v>10607</v>
      </c>
      <c r="B2016" t="s">
        <v>87</v>
      </c>
      <c r="D2016" t="s">
        <v>88</v>
      </c>
      <c r="E2016" t="s">
        <v>7318</v>
      </c>
      <c r="H2016" t="s">
        <v>1521</v>
      </c>
      <c r="K2016" t="s">
        <v>115</v>
      </c>
      <c r="M2016" t="s">
        <v>10604</v>
      </c>
      <c r="N2016" s="9">
        <v>98105</v>
      </c>
      <c r="O2016" t="s">
        <v>10608</v>
      </c>
      <c r="P2016" s="10">
        <v>47.66383896</v>
      </c>
      <c r="Q2016" s="10">
        <v>-122.32049269</v>
      </c>
      <c r="R2016" t="s">
        <v>10606</v>
      </c>
      <c r="S2016" s="7">
        <v>11</v>
      </c>
      <c r="T2016" s="7">
        <v>2025</v>
      </c>
      <c r="U2016" s="7">
        <v>4</v>
      </c>
      <c r="Y2016" t="b">
        <v>1</v>
      </c>
      <c r="Z2016" t="b">
        <v>1</v>
      </c>
      <c r="AB2016">
        <v>4</v>
      </c>
      <c r="AC2016" t="b">
        <v>0</v>
      </c>
      <c r="AD2016" t="b">
        <v>1</v>
      </c>
      <c r="AE2016" t="b">
        <v>0</v>
      </c>
      <c r="AF2016" t="b">
        <v>0</v>
      </c>
      <c r="AG2016" s="11">
        <v>45966</v>
      </c>
      <c r="AI2016" s="12">
        <f>IF(OR(AG2016="",AH2016=""),"",AH2016-AG2016)</f>
        <v/>
      </c>
      <c r="AJ2016" s="13">
        <f>IF(OR(AI2016="",AA2016=""),"",AI2016=AA2016)</f>
        <v/>
      </c>
      <c r="AK2016" s="13">
        <f>IF(AI2016="","",AI2016&gt;60)</f>
        <v/>
      </c>
      <c r="AL2016" s="13" t="b">
        <f>IF(OR(Y2016=TRUE,AH2016=""),TRUE,FALSE)</f>
        <v>1</v>
      </c>
      <c r="AM2016" s="13">
        <f>IF(AI2016="","",AI2016&lt;0)</f>
        <v/>
      </c>
      <c r="AN2016" s="13" t="str">
        <f>IF(AH2016="","No inspection date",IF(AI2016&lt;0,"Negative chronology",IF(AI2016&lt;=30,"0-30",IF(AI2016&lt;=60,"31-60",IF(AI2016&lt;=90,"61-90",IF(AI2016&lt;=180,"91-180","181+"))))))</f>
        <v>No inspection date</v>
      </c>
      <c r="AO2016" s="13" t="str">
        <f>IF(OR(ISNUMBER(SEARCH("COMPLETED",K2016)),ISNUMBER(SEARCH("CLOSED",K2016))),"Closed/Completed","Other Active/Issued")</f>
        <v>Other Active/Issued</v>
      </c>
    </row>
    <row r="2017" spans="1:41">
      <c r="A2017" t="s">
        <v>10609</v>
      </c>
      <c r="B2017" t="s">
        <v>87</v>
      </c>
      <c r="D2017" t="s">
        <v>88</v>
      </c>
      <c r="E2017" t="s">
        <v>7318</v>
      </c>
      <c r="F2017" t="s">
        <v>10610</v>
      </c>
      <c r="H2017" t="s">
        <v>5335</v>
      </c>
      <c r="I2017" t="s">
        <v>10422</v>
      </c>
      <c r="J2017" t="s">
        <v>93</v>
      </c>
      <c r="K2017" t="s">
        <v>5967</v>
      </c>
      <c r="M2017" t="s">
        <v>5760</v>
      </c>
      <c r="N2017" s="9">
        <v>98116</v>
      </c>
      <c r="O2017" t="s">
        <v>10611</v>
      </c>
      <c r="P2017" s="10">
        <v>47.58148946</v>
      </c>
      <c r="Q2017" s="10">
        <v>-122.38815049</v>
      </c>
      <c r="R2017" t="s">
        <v>5762</v>
      </c>
      <c r="S2017" s="7">
        <v>11</v>
      </c>
      <c r="T2017" s="7">
        <v>2025</v>
      </c>
      <c r="U2017" s="7">
        <v>4</v>
      </c>
      <c r="V2017">
        <v>11</v>
      </c>
      <c r="W2017">
        <v>2025</v>
      </c>
      <c r="X2017">
        <v>4</v>
      </c>
      <c r="Y2017" t="b">
        <v>0</v>
      </c>
      <c r="Z2017" t="b">
        <v>0</v>
      </c>
      <c r="AA2017">
        <v>-1</v>
      </c>
      <c r="AB2017">
        <v>1</v>
      </c>
      <c r="AC2017" t="b">
        <v>0</v>
      </c>
      <c r="AD2017" t="b">
        <v>1</v>
      </c>
      <c r="AE2017" t="b">
        <v>0</v>
      </c>
      <c r="AF2017" t="b">
        <v>0</v>
      </c>
      <c r="AG2017" s="11">
        <v>45974</v>
      </c>
      <c r="AH2017" s="11">
        <v>45973</v>
      </c>
      <c r="AI2017" s="12">
        <f>IF(OR(AG2017="",AH2017=""),"",AH2017-AG2017)</f>
        <v>-1.0</v>
      </c>
      <c r="AJ2017" s="13" t="b">
        <f>IF(OR(AI2017="",AA2017=""),"",AI2017=AA2017)</f>
        <v>1</v>
      </c>
      <c r="AK2017" s="13" t="b">
        <f>IF(AI2017="","",AI2017&gt;60)</f>
        <v>0</v>
      </c>
      <c r="AL2017" s="13" t="b">
        <f>IF(OR(Y2017=TRUE,AH2017=""),TRUE,FALSE)</f>
        <v>0</v>
      </c>
      <c r="AM2017" s="13" t="b">
        <f>IF(AI2017="","",AI2017&lt;0)</f>
        <v>1</v>
      </c>
      <c r="AN2017" s="13" t="str">
        <f>IF(AH2017="","No inspection date",IF(AI2017&lt;0,"Negative chronology",IF(AI2017&lt;=30,"0-30",IF(AI2017&lt;=60,"31-60",IF(AI2017&lt;=90,"61-90",IF(AI2017&lt;=180,"91-180","181+"))))))</f>
        <v>Negative chronology</v>
      </c>
      <c r="AO2017" s="13" t="str">
        <f>IF(OR(ISNUMBER(SEARCH("COMPLETED",K2017)),ISNUMBER(SEARCH("CLOSED",K2017))),"Closed/Completed","Other Active/Issued")</f>
        <v>Other Active/Issued</v>
      </c>
    </row>
    <row r="2018" spans="1:41">
      <c r="A2018" t="s">
        <v>10612</v>
      </c>
      <c r="B2018" t="s">
        <v>87</v>
      </c>
      <c r="D2018" t="s">
        <v>88</v>
      </c>
      <c r="E2018" t="s">
        <v>7318</v>
      </c>
      <c r="H2018" t="s">
        <v>5520</v>
      </c>
      <c r="I2018" t="s">
        <v>5520</v>
      </c>
      <c r="J2018" t="s">
        <v>93</v>
      </c>
      <c r="K2018" t="s">
        <v>5967</v>
      </c>
      <c r="M2018" t="s">
        <v>10613</v>
      </c>
      <c r="N2018" s="9">
        <v>98117</v>
      </c>
      <c r="O2018" t="s">
        <v>10614</v>
      </c>
      <c r="P2018" s="10">
        <v>47.69043586</v>
      </c>
      <c r="Q2018" s="10">
        <v>-122.35967327</v>
      </c>
      <c r="R2018" t="s">
        <v>10615</v>
      </c>
      <c r="S2018" s="7">
        <v>11</v>
      </c>
      <c r="T2018" s="7">
        <v>2025</v>
      </c>
      <c r="U2018" s="7">
        <v>4</v>
      </c>
      <c r="V2018">
        <v>11</v>
      </c>
      <c r="W2018">
        <v>2025</v>
      </c>
      <c r="X2018">
        <v>4</v>
      </c>
      <c r="Y2018" t="b">
        <v>0</v>
      </c>
      <c r="Z2018" t="b">
        <v>0</v>
      </c>
      <c r="AA2018">
        <v>0</v>
      </c>
      <c r="AB2018">
        <v>6</v>
      </c>
      <c r="AC2018" t="b">
        <v>0</v>
      </c>
      <c r="AD2018" t="b">
        <v>1</v>
      </c>
      <c r="AE2018" t="b">
        <v>0</v>
      </c>
      <c r="AF2018" t="b">
        <v>0</v>
      </c>
      <c r="AG2018" s="11">
        <v>45975</v>
      </c>
      <c r="AH2018" s="11">
        <v>45975</v>
      </c>
      <c r="AI2018" s="12">
        <f>IF(OR(AG2018="",AH2018=""),"",AH2018-AG2018)</f>
        <v>0.0</v>
      </c>
      <c r="AJ2018" s="13" t="b">
        <f>IF(OR(AI2018="",AA2018=""),"",AI2018=AA2018)</f>
        <v>1</v>
      </c>
      <c r="AK2018" s="13" t="b">
        <f>IF(AI2018="","",AI2018&gt;60)</f>
        <v>0</v>
      </c>
      <c r="AL2018" s="13" t="b">
        <f>IF(OR(Y2018=TRUE,AH2018=""),TRUE,FALSE)</f>
        <v>0</v>
      </c>
      <c r="AM2018" s="13" t="b">
        <f>IF(AI2018="","",AI2018&lt;0)</f>
        <v>0</v>
      </c>
      <c r="AN2018" s="13" t="str">
        <f>IF(AH2018="","No inspection date",IF(AI2018&lt;0,"Negative chronology",IF(AI2018&lt;=30,"0-30",IF(AI2018&lt;=60,"31-60",IF(AI2018&lt;=90,"61-90",IF(AI2018&lt;=180,"91-180","181+"))))))</f>
        <v>0-30</v>
      </c>
      <c r="AO2018" s="13" t="str">
        <f>IF(OR(ISNUMBER(SEARCH("COMPLETED",K2018)),ISNUMBER(SEARCH("CLOSED",K2018))),"Closed/Completed","Other Active/Issued")</f>
        <v>Other Active/Issued</v>
      </c>
    </row>
    <row r="2019" spans="1:41">
      <c r="A2019" t="s">
        <v>10616</v>
      </c>
      <c r="B2019" t="s">
        <v>87</v>
      </c>
      <c r="D2019" t="s">
        <v>88</v>
      </c>
      <c r="E2019" t="s">
        <v>7318</v>
      </c>
      <c r="F2019" t="s">
        <v>10617</v>
      </c>
      <c r="H2019" t="s">
        <v>10026</v>
      </c>
      <c r="I2019" t="s">
        <v>10026</v>
      </c>
      <c r="J2019" t="s">
        <v>93</v>
      </c>
      <c r="K2019" t="s">
        <v>1745</v>
      </c>
      <c r="M2019" t="s">
        <v>5533</v>
      </c>
      <c r="N2019" s="9">
        <v>98122</v>
      </c>
      <c r="O2019" t="s">
        <v>10618</v>
      </c>
      <c r="P2019" s="10">
        <v>47.61469864</v>
      </c>
      <c r="Q2019" s="10">
        <v>-122.32717348</v>
      </c>
      <c r="R2019" t="s">
        <v>5535</v>
      </c>
      <c r="S2019" s="7">
        <v>11</v>
      </c>
      <c r="T2019" s="7">
        <v>2025</v>
      </c>
      <c r="U2019" s="7">
        <v>4</v>
      </c>
      <c r="V2019">
        <v>11</v>
      </c>
      <c r="W2019">
        <v>2025</v>
      </c>
      <c r="X2019">
        <v>4</v>
      </c>
      <c r="Y2019" t="b">
        <v>0</v>
      </c>
      <c r="Z2019" t="b">
        <v>0</v>
      </c>
      <c r="AA2019">
        <v>0</v>
      </c>
      <c r="AB2019">
        <v>3</v>
      </c>
      <c r="AC2019" t="b">
        <v>0</v>
      </c>
      <c r="AD2019" t="b">
        <v>1</v>
      </c>
      <c r="AE2019" t="b">
        <v>0</v>
      </c>
      <c r="AF2019" t="b">
        <v>0</v>
      </c>
      <c r="AG2019" s="11">
        <v>45977</v>
      </c>
      <c r="AH2019" s="11">
        <v>45977</v>
      </c>
      <c r="AI2019" s="12">
        <f>IF(OR(AG2019="",AH2019=""),"",AH2019-AG2019)</f>
        <v>0.0</v>
      </c>
      <c r="AJ2019" s="13" t="b">
        <f>IF(OR(AI2019="",AA2019=""),"",AI2019=AA2019)</f>
        <v>1</v>
      </c>
      <c r="AK2019" s="13" t="b">
        <f>IF(AI2019="","",AI2019&gt;60)</f>
        <v>0</v>
      </c>
      <c r="AL2019" s="13" t="b">
        <f>IF(OR(Y2019=TRUE,AH2019=""),TRUE,FALSE)</f>
        <v>0</v>
      </c>
      <c r="AM2019" s="13" t="b">
        <f>IF(AI2019="","",AI2019&lt;0)</f>
        <v>0</v>
      </c>
      <c r="AN2019" s="13" t="str">
        <f>IF(AH2019="","No inspection date",IF(AI2019&lt;0,"Negative chronology",IF(AI2019&lt;=30,"0-30",IF(AI2019&lt;=60,"31-60",IF(AI2019&lt;=90,"61-90",IF(AI2019&lt;=180,"91-180","181+"))))))</f>
        <v>0-30</v>
      </c>
      <c r="AO2019" s="13" t="str">
        <f>IF(OR(ISNUMBER(SEARCH("COMPLETED",K2019)),ISNUMBER(SEARCH("CLOSED",K2019))),"Closed/Completed","Other Active/Issued")</f>
        <v>Other Active/Issued</v>
      </c>
    </row>
    <row r="2020" spans="1:41">
      <c r="A2020" t="s">
        <v>10619</v>
      </c>
      <c r="B2020" t="s">
        <v>87</v>
      </c>
      <c r="D2020" t="s">
        <v>88</v>
      </c>
      <c r="E2020" t="s">
        <v>7318</v>
      </c>
      <c r="F2020" t="s">
        <v>10620</v>
      </c>
      <c r="H2020" t="s">
        <v>6981</v>
      </c>
      <c r="I2020" t="s">
        <v>10621</v>
      </c>
      <c r="J2020" t="s">
        <v>137</v>
      </c>
      <c r="K2020" t="s">
        <v>93</v>
      </c>
      <c r="M2020" t="s">
        <v>10622</v>
      </c>
      <c r="O2020" t="s">
        <v>10623</v>
      </c>
      <c r="P2020" s="10">
        <v>47.57308397</v>
      </c>
      <c r="Q2020" s="10">
        <v>-122.41444082</v>
      </c>
      <c r="R2020" t="s">
        <v>10624</v>
      </c>
      <c r="S2020" s="7">
        <v>11</v>
      </c>
      <c r="T2020" s="7">
        <v>2025</v>
      </c>
      <c r="U2020" s="7">
        <v>4</v>
      </c>
      <c r="V2020">
        <v>12</v>
      </c>
      <c r="W2020">
        <v>2025</v>
      </c>
      <c r="X2020">
        <v>4</v>
      </c>
      <c r="Y2020" t="b">
        <v>0</v>
      </c>
      <c r="Z2020" t="b">
        <v>0</v>
      </c>
      <c r="AA2020">
        <v>29</v>
      </c>
      <c r="AB2020">
        <v>1</v>
      </c>
      <c r="AC2020" t="b">
        <v>0</v>
      </c>
      <c r="AD2020" t="b">
        <v>1</v>
      </c>
      <c r="AE2020" t="b">
        <v>0</v>
      </c>
      <c r="AF2020" t="b">
        <v>0</v>
      </c>
      <c r="AG2020" s="11">
        <v>45979</v>
      </c>
      <c r="AH2020" s="11">
        <v>46008</v>
      </c>
      <c r="AI2020" s="12">
        <f>IF(OR(AG2020="",AH2020=""),"",AH2020-AG2020)</f>
        <v>29.0</v>
      </c>
      <c r="AJ2020" s="13" t="b">
        <f>IF(OR(AI2020="",AA2020=""),"",AI2020=AA2020)</f>
        <v>1</v>
      </c>
      <c r="AK2020" s="13" t="b">
        <f>IF(AI2020="","",AI2020&gt;60)</f>
        <v>0</v>
      </c>
      <c r="AL2020" s="13" t="b">
        <f>IF(OR(Y2020=TRUE,AH2020=""),TRUE,FALSE)</f>
        <v>0</v>
      </c>
      <c r="AM2020" s="13" t="b">
        <f>IF(AI2020="","",AI2020&lt;0)</f>
        <v>0</v>
      </c>
      <c r="AN2020" s="13" t="str">
        <f>IF(AH2020="","No inspection date",IF(AI2020&lt;0,"Negative chronology",IF(AI2020&lt;=30,"0-30",IF(AI2020&lt;=60,"31-60",IF(AI2020&lt;=90,"61-90",IF(AI2020&lt;=180,"91-180","181+"))))))</f>
        <v>0-30</v>
      </c>
      <c r="AO2020" s="13" t="str">
        <f>IF(OR(ISNUMBER(SEARCH("COMPLETED",K2020)),ISNUMBER(SEARCH("CLOSED",K2020))),"Closed/Completed","Other Active/Issued")</f>
        <v>Closed/Completed</v>
      </c>
    </row>
    <row r="2021" spans="1:41">
      <c r="A2021" t="s">
        <v>10625</v>
      </c>
      <c r="B2021" t="s">
        <v>87</v>
      </c>
      <c r="D2021" t="s">
        <v>88</v>
      </c>
      <c r="E2021" t="s">
        <v>7318</v>
      </c>
      <c r="H2021" t="s">
        <v>2788</v>
      </c>
      <c r="I2021" t="s">
        <v>6981</v>
      </c>
      <c r="J2021" t="s">
        <v>93</v>
      </c>
      <c r="K2021" t="s">
        <v>5967</v>
      </c>
      <c r="M2021" t="s">
        <v>10626</v>
      </c>
      <c r="N2021" s="9">
        <v>98106</v>
      </c>
      <c r="O2021" t="s">
        <v>10627</v>
      </c>
      <c r="P2021" s="10">
        <v>47.52369375</v>
      </c>
      <c r="Q2021" s="10">
        <v>-122.3514263</v>
      </c>
      <c r="R2021" t="s">
        <v>10628</v>
      </c>
      <c r="S2021" s="7">
        <v>11</v>
      </c>
      <c r="T2021" s="7">
        <v>2025</v>
      </c>
      <c r="U2021" s="7">
        <v>4</v>
      </c>
      <c r="V2021">
        <v>11</v>
      </c>
      <c r="W2021">
        <v>2025</v>
      </c>
      <c r="X2021">
        <v>4</v>
      </c>
      <c r="Y2021" t="b">
        <v>0</v>
      </c>
      <c r="Z2021" t="b">
        <v>0</v>
      </c>
      <c r="AA2021">
        <v>-1</v>
      </c>
      <c r="AB2021">
        <v>1</v>
      </c>
      <c r="AC2021" t="b">
        <v>0</v>
      </c>
      <c r="AD2021" t="b">
        <v>1</v>
      </c>
      <c r="AE2021" t="b">
        <v>0</v>
      </c>
      <c r="AF2021" t="b">
        <v>0</v>
      </c>
      <c r="AG2021" s="11">
        <v>45980</v>
      </c>
      <c r="AH2021" s="11">
        <v>45979</v>
      </c>
      <c r="AI2021" s="12">
        <f>IF(OR(AG2021="",AH2021=""),"",AH2021-AG2021)</f>
        <v>-1.0</v>
      </c>
      <c r="AJ2021" s="13" t="b">
        <f>IF(OR(AI2021="",AA2021=""),"",AI2021=AA2021)</f>
        <v>1</v>
      </c>
      <c r="AK2021" s="13" t="b">
        <f>IF(AI2021="","",AI2021&gt;60)</f>
        <v>0</v>
      </c>
      <c r="AL2021" s="13" t="b">
        <f>IF(OR(Y2021=TRUE,AH2021=""),TRUE,FALSE)</f>
        <v>0</v>
      </c>
      <c r="AM2021" s="13" t="b">
        <f>IF(AI2021="","",AI2021&lt;0)</f>
        <v>1</v>
      </c>
      <c r="AN2021" s="13" t="str">
        <f>IF(AH2021="","No inspection date",IF(AI2021&lt;0,"Negative chronology",IF(AI2021&lt;=30,"0-30",IF(AI2021&lt;=60,"31-60",IF(AI2021&lt;=90,"61-90",IF(AI2021&lt;=180,"91-180","181+"))))))</f>
        <v>Negative chronology</v>
      </c>
      <c r="AO2021" s="13" t="str">
        <f>IF(OR(ISNUMBER(SEARCH("COMPLETED",K2021)),ISNUMBER(SEARCH("CLOSED",K2021))),"Closed/Completed","Other Active/Issued")</f>
        <v>Other Active/Issued</v>
      </c>
    </row>
    <row r="2022" spans="1:41">
      <c r="A2022" t="s">
        <v>10629</v>
      </c>
      <c r="B2022" t="s">
        <v>87</v>
      </c>
      <c r="D2022" t="s">
        <v>88</v>
      </c>
      <c r="E2022" t="s">
        <v>7318</v>
      </c>
      <c r="H2022" t="s">
        <v>5526</v>
      </c>
      <c r="I2022" t="s">
        <v>5733</v>
      </c>
      <c r="J2022" t="s">
        <v>93</v>
      </c>
      <c r="K2022" t="s">
        <v>5967</v>
      </c>
      <c r="M2022" t="s">
        <v>8126</v>
      </c>
      <c r="N2022" s="9">
        <v>98103</v>
      </c>
      <c r="O2022" t="s">
        <v>10630</v>
      </c>
      <c r="P2022" s="10">
        <v>47.65941728</v>
      </c>
      <c r="Q2022" s="10">
        <v>-122.3412111</v>
      </c>
      <c r="R2022" t="s">
        <v>8128</v>
      </c>
      <c r="S2022" s="7">
        <v>11</v>
      </c>
      <c r="T2022" s="7">
        <v>2025</v>
      </c>
      <c r="U2022" s="7">
        <v>4</v>
      </c>
      <c r="V2022">
        <v>11</v>
      </c>
      <c r="W2022">
        <v>2025</v>
      </c>
      <c r="X2022">
        <v>4</v>
      </c>
      <c r="Y2022" t="b">
        <v>0</v>
      </c>
      <c r="Z2022" t="b">
        <v>0</v>
      </c>
      <c r="AA2022">
        <v>1</v>
      </c>
      <c r="AB2022">
        <v>4</v>
      </c>
      <c r="AC2022" t="b">
        <v>0</v>
      </c>
      <c r="AD2022" t="b">
        <v>1</v>
      </c>
      <c r="AE2022" t="b">
        <v>0</v>
      </c>
      <c r="AF2022" t="b">
        <v>0</v>
      </c>
      <c r="AG2022" s="11">
        <v>45981</v>
      </c>
      <c r="AH2022" s="11">
        <v>45982</v>
      </c>
      <c r="AI2022" s="12">
        <f>IF(OR(AG2022="",AH2022=""),"",AH2022-AG2022)</f>
        <v>1.0</v>
      </c>
      <c r="AJ2022" s="13" t="b">
        <f>IF(OR(AI2022="",AA2022=""),"",AI2022=AA2022)</f>
        <v>1</v>
      </c>
      <c r="AK2022" s="13" t="b">
        <f>IF(AI2022="","",AI2022&gt;60)</f>
        <v>0</v>
      </c>
      <c r="AL2022" s="13" t="b">
        <f>IF(OR(Y2022=TRUE,AH2022=""),TRUE,FALSE)</f>
        <v>0</v>
      </c>
      <c r="AM2022" s="13" t="b">
        <f>IF(AI2022="","",AI2022&lt;0)</f>
        <v>0</v>
      </c>
      <c r="AN2022" s="13" t="str">
        <f>IF(AH2022="","No inspection date",IF(AI2022&lt;0,"Negative chronology",IF(AI2022&lt;=30,"0-30",IF(AI2022&lt;=60,"31-60",IF(AI2022&lt;=90,"61-90",IF(AI2022&lt;=180,"91-180","181+"))))))</f>
        <v>0-30</v>
      </c>
      <c r="AO2022" s="13" t="str">
        <f>IF(OR(ISNUMBER(SEARCH("COMPLETED",K2022)),ISNUMBER(SEARCH("CLOSED",K2022))),"Closed/Completed","Other Active/Issued")</f>
        <v>Other Active/Issued</v>
      </c>
    </row>
    <row r="2023" spans="1:41">
      <c r="A2023" t="s">
        <v>10631</v>
      </c>
      <c r="B2023" t="s">
        <v>87</v>
      </c>
      <c r="D2023" t="s">
        <v>88</v>
      </c>
      <c r="E2023" t="s">
        <v>7318</v>
      </c>
      <c r="F2023" t="s">
        <v>10632</v>
      </c>
      <c r="H2023" t="s">
        <v>5526</v>
      </c>
      <c r="I2023" t="s">
        <v>2788</v>
      </c>
      <c r="J2023" t="s">
        <v>93</v>
      </c>
      <c r="K2023" t="s">
        <v>5967</v>
      </c>
      <c r="M2023" t="s">
        <v>10633</v>
      </c>
      <c r="N2023" s="9">
        <v>98106</v>
      </c>
      <c r="O2023" t="s">
        <v>10634</v>
      </c>
      <c r="P2023" s="10">
        <v>47.55206611</v>
      </c>
      <c r="Q2023" s="10">
        <v>-122.36393723</v>
      </c>
      <c r="R2023" t="s">
        <v>10635</v>
      </c>
      <c r="S2023" s="7">
        <v>11</v>
      </c>
      <c r="T2023" s="7">
        <v>2025</v>
      </c>
      <c r="U2023" s="7">
        <v>4</v>
      </c>
      <c r="V2023">
        <v>11</v>
      </c>
      <c r="W2023">
        <v>2025</v>
      </c>
      <c r="X2023">
        <v>4</v>
      </c>
      <c r="Y2023" t="b">
        <v>0</v>
      </c>
      <c r="Z2023" t="b">
        <v>0</v>
      </c>
      <c r="AA2023">
        <v>-1</v>
      </c>
      <c r="AB2023">
        <v>1</v>
      </c>
      <c r="AC2023" t="b">
        <v>0</v>
      </c>
      <c r="AD2023" t="b">
        <v>1</v>
      </c>
      <c r="AE2023" t="b">
        <v>0</v>
      </c>
      <c r="AF2023" t="b">
        <v>0</v>
      </c>
      <c r="AG2023" s="11">
        <v>45981</v>
      </c>
      <c r="AH2023" s="11">
        <v>45980</v>
      </c>
      <c r="AI2023" s="12">
        <f>IF(OR(AG2023="",AH2023=""),"",AH2023-AG2023)</f>
        <v>-1.0</v>
      </c>
      <c r="AJ2023" s="13" t="b">
        <f>IF(OR(AI2023="",AA2023=""),"",AI2023=AA2023)</f>
        <v>1</v>
      </c>
      <c r="AK2023" s="13" t="b">
        <f>IF(AI2023="","",AI2023&gt;60)</f>
        <v>0</v>
      </c>
      <c r="AL2023" s="13" t="b">
        <f>IF(OR(Y2023=TRUE,AH2023=""),TRUE,FALSE)</f>
        <v>0</v>
      </c>
      <c r="AM2023" s="13" t="b">
        <f>IF(AI2023="","",AI2023&lt;0)</f>
        <v>1</v>
      </c>
      <c r="AN2023" s="13" t="str">
        <f>IF(AH2023="","No inspection date",IF(AI2023&lt;0,"Negative chronology",IF(AI2023&lt;=30,"0-30",IF(AI2023&lt;=60,"31-60",IF(AI2023&lt;=90,"61-90",IF(AI2023&lt;=180,"91-180","181+"))))))</f>
        <v>Negative chronology</v>
      </c>
      <c r="AO2023" s="13" t="str">
        <f>IF(OR(ISNUMBER(SEARCH("COMPLETED",K2023)),ISNUMBER(SEARCH("CLOSED",K2023))),"Closed/Completed","Other Active/Issued")</f>
        <v>Other Active/Issued</v>
      </c>
    </row>
    <row r="2024" spans="1:41">
      <c r="A2024" t="s">
        <v>10636</v>
      </c>
      <c r="B2024" t="s">
        <v>87</v>
      </c>
      <c r="D2024" t="s">
        <v>88</v>
      </c>
      <c r="E2024" t="s">
        <v>7318</v>
      </c>
      <c r="H2024" t="s">
        <v>5733</v>
      </c>
      <c r="K2024" t="s">
        <v>115</v>
      </c>
      <c r="M2024" t="s">
        <v>10637</v>
      </c>
      <c r="N2024" s="9">
        <v>98106</v>
      </c>
      <c r="O2024" t="s">
        <v>10638</v>
      </c>
      <c r="P2024" s="10">
        <v>47.55238475</v>
      </c>
      <c r="Q2024" s="10">
        <v>-122.3646027</v>
      </c>
      <c r="R2024" t="s">
        <v>10639</v>
      </c>
      <c r="S2024" s="7">
        <v>11</v>
      </c>
      <c r="T2024" s="7">
        <v>2025</v>
      </c>
      <c r="U2024" s="7">
        <v>4</v>
      </c>
      <c r="Y2024" t="b">
        <v>1</v>
      </c>
      <c r="Z2024" t="b">
        <v>1</v>
      </c>
      <c r="AB2024">
        <v>1</v>
      </c>
      <c r="AC2024" t="b">
        <v>0</v>
      </c>
      <c r="AD2024" t="b">
        <v>1</v>
      </c>
      <c r="AE2024" t="b">
        <v>0</v>
      </c>
      <c r="AF2024" t="b">
        <v>0</v>
      </c>
      <c r="AG2024" s="11">
        <v>45982</v>
      </c>
      <c r="AI2024" s="12">
        <f>IF(OR(AG2024="",AH2024=""),"",AH2024-AG2024)</f>
        <v/>
      </c>
      <c r="AJ2024" s="13">
        <f>IF(OR(AI2024="",AA2024=""),"",AI2024=AA2024)</f>
        <v/>
      </c>
      <c r="AK2024" s="13">
        <f>IF(AI2024="","",AI2024&gt;60)</f>
        <v/>
      </c>
      <c r="AL2024" s="13" t="b">
        <f>IF(OR(Y2024=TRUE,AH2024=""),TRUE,FALSE)</f>
        <v>1</v>
      </c>
      <c r="AM2024" s="13">
        <f>IF(AI2024="","",AI2024&lt;0)</f>
        <v/>
      </c>
      <c r="AN2024" s="13" t="str">
        <f>IF(AH2024="","No inspection date",IF(AI2024&lt;0,"Negative chronology",IF(AI2024&lt;=30,"0-30",IF(AI2024&lt;=60,"31-60",IF(AI2024&lt;=90,"61-90",IF(AI2024&lt;=180,"91-180","181+"))))))</f>
        <v>No inspection date</v>
      </c>
      <c r="AO2024" s="13" t="str">
        <f>IF(OR(ISNUMBER(SEARCH("COMPLETED",K2024)),ISNUMBER(SEARCH("CLOSED",K2024))),"Closed/Completed","Other Active/Issued")</f>
        <v>Other Active/Issued</v>
      </c>
    </row>
    <row r="2025" spans="1:41">
      <c r="A2025" t="s">
        <v>10640</v>
      </c>
      <c r="B2025" t="s">
        <v>87</v>
      </c>
      <c r="D2025" t="s">
        <v>88</v>
      </c>
      <c r="E2025" t="s">
        <v>7318</v>
      </c>
      <c r="F2025" t="s">
        <v>10641</v>
      </c>
      <c r="H2025" t="s">
        <v>5544</v>
      </c>
      <c r="I2025" t="s">
        <v>5544</v>
      </c>
      <c r="J2025" t="s">
        <v>93</v>
      </c>
      <c r="K2025" t="s">
        <v>5967</v>
      </c>
      <c r="M2025" t="s">
        <v>6657</v>
      </c>
      <c r="N2025" s="9">
        <v>98121</v>
      </c>
      <c r="O2025" t="s">
        <v>10642</v>
      </c>
      <c r="P2025" s="10">
        <v>47.61291227</v>
      </c>
      <c r="Q2025" s="10">
        <v>-122.34511587</v>
      </c>
      <c r="R2025" t="s">
        <v>6659</v>
      </c>
      <c r="S2025" s="7">
        <v>12</v>
      </c>
      <c r="T2025" s="7">
        <v>2025</v>
      </c>
      <c r="U2025" s="7">
        <v>4</v>
      </c>
      <c r="V2025">
        <v>12</v>
      </c>
      <c r="W2025">
        <v>2025</v>
      </c>
      <c r="X2025">
        <v>4</v>
      </c>
      <c r="Y2025" t="b">
        <v>0</v>
      </c>
      <c r="Z2025" t="b">
        <v>0</v>
      </c>
      <c r="AA2025">
        <v>0</v>
      </c>
      <c r="AB2025">
        <v>7</v>
      </c>
      <c r="AC2025" t="b">
        <v>0</v>
      </c>
      <c r="AD2025" t="b">
        <v>1</v>
      </c>
      <c r="AE2025" t="b">
        <v>0</v>
      </c>
      <c r="AF2025" t="b">
        <v>0</v>
      </c>
      <c r="AG2025" s="11">
        <v>45993</v>
      </c>
      <c r="AH2025" s="11">
        <v>45993</v>
      </c>
      <c r="AI2025" s="12">
        <f>IF(OR(AG2025="",AH2025=""),"",AH2025-AG2025)</f>
        <v>0.0</v>
      </c>
      <c r="AJ2025" s="13" t="b">
        <f>IF(OR(AI2025="",AA2025=""),"",AI2025=AA2025)</f>
        <v>1</v>
      </c>
      <c r="AK2025" s="13" t="b">
        <f>IF(AI2025="","",AI2025&gt;60)</f>
        <v>0</v>
      </c>
      <c r="AL2025" s="13" t="b">
        <f>IF(OR(Y2025=TRUE,AH2025=""),TRUE,FALSE)</f>
        <v>0</v>
      </c>
      <c r="AM2025" s="13" t="b">
        <f>IF(AI2025="","",AI2025&lt;0)</f>
        <v>0</v>
      </c>
      <c r="AN2025" s="13" t="str">
        <f>IF(AH2025="","No inspection date",IF(AI2025&lt;0,"Negative chronology",IF(AI2025&lt;=30,"0-30",IF(AI2025&lt;=60,"31-60",IF(AI2025&lt;=90,"61-90",IF(AI2025&lt;=180,"91-180","181+"))))))</f>
        <v>0-30</v>
      </c>
      <c r="AO2025" s="13" t="str">
        <f>IF(OR(ISNUMBER(SEARCH("COMPLETED",K2025)),ISNUMBER(SEARCH("CLOSED",K2025))),"Closed/Completed","Other Active/Issued")</f>
        <v>Other Active/Issued</v>
      </c>
    </row>
    <row r="2026" spans="1:41">
      <c r="A2026" t="s">
        <v>10643</v>
      </c>
      <c r="B2026" t="s">
        <v>87</v>
      </c>
      <c r="D2026" t="s">
        <v>88</v>
      </c>
      <c r="E2026" t="s">
        <v>7318</v>
      </c>
      <c r="H2026" t="s">
        <v>5555</v>
      </c>
      <c r="K2026" t="s">
        <v>93</v>
      </c>
      <c r="M2026" t="s">
        <v>6657</v>
      </c>
      <c r="N2026" s="9">
        <v>98121</v>
      </c>
      <c r="O2026" t="s">
        <v>10644</v>
      </c>
      <c r="P2026" s="10">
        <v>47.61291227</v>
      </c>
      <c r="Q2026" s="10">
        <v>-122.34511587</v>
      </c>
      <c r="R2026" t="s">
        <v>6659</v>
      </c>
      <c r="S2026" s="7">
        <v>12</v>
      </c>
      <c r="T2026" s="7">
        <v>2025</v>
      </c>
      <c r="U2026" s="7">
        <v>4</v>
      </c>
      <c r="Y2026" t="b">
        <v>1</v>
      </c>
      <c r="Z2026" t="b">
        <v>1</v>
      </c>
      <c r="AB2026">
        <v>7</v>
      </c>
      <c r="AC2026" t="b">
        <v>0</v>
      </c>
      <c r="AD2026" t="b">
        <v>1</v>
      </c>
      <c r="AE2026" t="b">
        <v>0</v>
      </c>
      <c r="AF2026" t="b">
        <v>0</v>
      </c>
      <c r="AG2026" s="11">
        <v>45994</v>
      </c>
      <c r="AI2026" s="12">
        <f>IF(OR(AG2026="",AH2026=""),"",AH2026-AG2026)</f>
        <v/>
      </c>
      <c r="AJ2026" s="13">
        <f>IF(OR(AI2026="",AA2026=""),"",AI2026=AA2026)</f>
        <v/>
      </c>
      <c r="AK2026" s="13">
        <f>IF(AI2026="","",AI2026&gt;60)</f>
        <v/>
      </c>
      <c r="AL2026" s="13" t="b">
        <f>IF(OR(Y2026=TRUE,AH2026=""),TRUE,FALSE)</f>
        <v>1</v>
      </c>
      <c r="AM2026" s="13">
        <f>IF(AI2026="","",AI2026&lt;0)</f>
        <v/>
      </c>
      <c r="AN2026" s="13" t="str">
        <f>IF(AH2026="","No inspection date",IF(AI2026&lt;0,"Negative chronology",IF(AI2026&lt;=30,"0-30",IF(AI2026&lt;=60,"31-60",IF(AI2026&lt;=90,"61-90",IF(AI2026&lt;=180,"91-180","181+"))))))</f>
        <v>No inspection date</v>
      </c>
      <c r="AO2026" s="13" t="str">
        <f>IF(OR(ISNUMBER(SEARCH("COMPLETED",K2026)),ISNUMBER(SEARCH("CLOSED",K2026))),"Closed/Completed","Other Active/Issued")</f>
        <v>Closed/Completed</v>
      </c>
    </row>
    <row r="2027" spans="1:41">
      <c r="A2027" t="s">
        <v>10645</v>
      </c>
      <c r="B2027" t="s">
        <v>87</v>
      </c>
      <c r="D2027" t="s">
        <v>88</v>
      </c>
      <c r="E2027" t="s">
        <v>7318</v>
      </c>
      <c r="H2027" t="s">
        <v>10646</v>
      </c>
      <c r="I2027" t="s">
        <v>10646</v>
      </c>
      <c r="J2027" t="s">
        <v>93</v>
      </c>
      <c r="K2027" t="s">
        <v>5967</v>
      </c>
      <c r="M2027" t="s">
        <v>10647</v>
      </c>
      <c r="N2027" s="9">
        <v>98144</v>
      </c>
      <c r="O2027" t="s">
        <v>10648</v>
      </c>
      <c r="P2027" s="10">
        <v>47.58495016</v>
      </c>
      <c r="Q2027" s="10">
        <v>-122.30194382</v>
      </c>
      <c r="R2027" t="s">
        <v>10649</v>
      </c>
      <c r="S2027" s="7">
        <v>12</v>
      </c>
      <c r="T2027" s="7">
        <v>2025</v>
      </c>
      <c r="U2027" s="7">
        <v>4</v>
      </c>
      <c r="V2027">
        <v>12</v>
      </c>
      <c r="W2027">
        <v>2025</v>
      </c>
      <c r="X2027">
        <v>4</v>
      </c>
      <c r="Y2027" t="b">
        <v>0</v>
      </c>
      <c r="Z2027" t="b">
        <v>0</v>
      </c>
      <c r="AA2027">
        <v>0</v>
      </c>
      <c r="AB2027">
        <v>2</v>
      </c>
      <c r="AC2027" t="b">
        <v>0</v>
      </c>
      <c r="AD2027" t="b">
        <v>1</v>
      </c>
      <c r="AE2027" t="b">
        <v>0</v>
      </c>
      <c r="AF2027" t="b">
        <v>0</v>
      </c>
      <c r="AG2027" s="11">
        <v>45999</v>
      </c>
      <c r="AH2027" s="11">
        <v>45999</v>
      </c>
      <c r="AI2027" s="12">
        <f>IF(OR(AG2027="",AH2027=""),"",AH2027-AG2027)</f>
        <v>0.0</v>
      </c>
      <c r="AJ2027" s="13" t="b">
        <f>IF(OR(AI2027="",AA2027=""),"",AI2027=AA2027)</f>
        <v>1</v>
      </c>
      <c r="AK2027" s="13" t="b">
        <f>IF(AI2027="","",AI2027&gt;60)</f>
        <v>0</v>
      </c>
      <c r="AL2027" s="13" t="b">
        <f>IF(OR(Y2027=TRUE,AH2027=""),TRUE,FALSE)</f>
        <v>0</v>
      </c>
      <c r="AM2027" s="13" t="b">
        <f>IF(AI2027="","",AI2027&lt;0)</f>
        <v>0</v>
      </c>
      <c r="AN2027" s="13" t="str">
        <f>IF(AH2027="","No inspection date",IF(AI2027&lt;0,"Negative chronology",IF(AI2027&lt;=30,"0-30",IF(AI2027&lt;=60,"31-60",IF(AI2027&lt;=90,"61-90",IF(AI2027&lt;=180,"91-180","181+"))))))</f>
        <v>0-30</v>
      </c>
      <c r="AO2027" s="13" t="str">
        <f>IF(OR(ISNUMBER(SEARCH("COMPLETED",K2027)),ISNUMBER(SEARCH("CLOSED",K2027))),"Closed/Completed","Other Active/Issued")</f>
        <v>Other Active/Issued</v>
      </c>
    </row>
    <row r="2028" spans="1:41">
      <c r="A2028" t="s">
        <v>10650</v>
      </c>
      <c r="B2028" t="s">
        <v>87</v>
      </c>
      <c r="D2028" t="s">
        <v>88</v>
      </c>
      <c r="E2028" t="s">
        <v>7318</v>
      </c>
      <c r="F2028" t="s">
        <v>10651</v>
      </c>
      <c r="H2028" t="s">
        <v>10646</v>
      </c>
      <c r="I2028" t="s">
        <v>10646</v>
      </c>
      <c r="J2028" t="s">
        <v>93</v>
      </c>
      <c r="K2028" t="s">
        <v>1745</v>
      </c>
      <c r="M2028" t="s">
        <v>10652</v>
      </c>
      <c r="N2028" s="9">
        <v>98115</v>
      </c>
      <c r="O2028" t="s">
        <v>10653</v>
      </c>
      <c r="P2028" s="10">
        <v>47.68656259</v>
      </c>
      <c r="Q2028" s="10">
        <v>-122.3157308</v>
      </c>
      <c r="R2028" t="s">
        <v>10654</v>
      </c>
      <c r="S2028" s="7">
        <v>12</v>
      </c>
      <c r="T2028" s="7">
        <v>2025</v>
      </c>
      <c r="U2028" s="7">
        <v>4</v>
      </c>
      <c r="V2028">
        <v>12</v>
      </c>
      <c r="W2028">
        <v>2025</v>
      </c>
      <c r="X2028">
        <v>4</v>
      </c>
      <c r="Y2028" t="b">
        <v>0</v>
      </c>
      <c r="Z2028" t="b">
        <v>0</v>
      </c>
      <c r="AA2028">
        <v>0</v>
      </c>
      <c r="AB2028">
        <v>4</v>
      </c>
      <c r="AC2028" t="b">
        <v>0</v>
      </c>
      <c r="AD2028" t="b">
        <v>1</v>
      </c>
      <c r="AE2028" t="b">
        <v>0</v>
      </c>
      <c r="AF2028" t="b">
        <v>0</v>
      </c>
      <c r="AG2028" s="11">
        <v>45999</v>
      </c>
      <c r="AH2028" s="11">
        <v>45999</v>
      </c>
      <c r="AI2028" s="12">
        <f>IF(OR(AG2028="",AH2028=""),"",AH2028-AG2028)</f>
        <v>0.0</v>
      </c>
      <c r="AJ2028" s="13" t="b">
        <f>IF(OR(AI2028="",AA2028=""),"",AI2028=AA2028)</f>
        <v>1</v>
      </c>
      <c r="AK2028" s="13" t="b">
        <f>IF(AI2028="","",AI2028&gt;60)</f>
        <v>0</v>
      </c>
      <c r="AL2028" s="13" t="b">
        <f>IF(OR(Y2028=TRUE,AH2028=""),TRUE,FALSE)</f>
        <v>0</v>
      </c>
      <c r="AM2028" s="13" t="b">
        <f>IF(AI2028="","",AI2028&lt;0)</f>
        <v>0</v>
      </c>
      <c r="AN2028" s="13" t="str">
        <f>IF(AH2028="","No inspection date",IF(AI2028&lt;0,"Negative chronology",IF(AI2028&lt;=30,"0-30",IF(AI2028&lt;=60,"31-60",IF(AI2028&lt;=90,"61-90",IF(AI2028&lt;=180,"91-180","181+"))))))</f>
        <v>0-30</v>
      </c>
      <c r="AO2028" s="13" t="str">
        <f>IF(OR(ISNUMBER(SEARCH("COMPLETED",K2028)),ISNUMBER(SEARCH("CLOSED",K2028))),"Closed/Completed","Other Active/Issued")</f>
        <v>Other Active/Issued</v>
      </c>
    </row>
    <row r="2029" spans="1:41">
      <c r="A2029" t="s">
        <v>10655</v>
      </c>
      <c r="B2029" t="s">
        <v>87</v>
      </c>
      <c r="D2029" t="s">
        <v>88</v>
      </c>
      <c r="E2029" t="s">
        <v>7318</v>
      </c>
      <c r="H2029" t="s">
        <v>10646</v>
      </c>
      <c r="K2029" t="s">
        <v>115</v>
      </c>
      <c r="M2029" t="s">
        <v>10652</v>
      </c>
      <c r="N2029" s="9">
        <v>98115</v>
      </c>
      <c r="O2029" t="s">
        <v>10656</v>
      </c>
      <c r="P2029" s="10">
        <v>47.68656259</v>
      </c>
      <c r="Q2029" s="10">
        <v>-122.3157308</v>
      </c>
      <c r="R2029" t="s">
        <v>10654</v>
      </c>
      <c r="S2029" s="7">
        <v>12</v>
      </c>
      <c r="T2029" s="7">
        <v>2025</v>
      </c>
      <c r="U2029" s="7">
        <v>4</v>
      </c>
      <c r="Y2029" t="b">
        <v>1</v>
      </c>
      <c r="Z2029" t="b">
        <v>1</v>
      </c>
      <c r="AB2029">
        <v>4</v>
      </c>
      <c r="AC2029" t="b">
        <v>0</v>
      </c>
      <c r="AD2029" t="b">
        <v>1</v>
      </c>
      <c r="AE2029" t="b">
        <v>0</v>
      </c>
      <c r="AF2029" t="b">
        <v>0</v>
      </c>
      <c r="AG2029" s="11">
        <v>45999</v>
      </c>
      <c r="AI2029" s="12">
        <f>IF(OR(AG2029="",AH2029=""),"",AH2029-AG2029)</f>
        <v/>
      </c>
      <c r="AJ2029" s="13">
        <f>IF(OR(AI2029="",AA2029=""),"",AI2029=AA2029)</f>
        <v/>
      </c>
      <c r="AK2029" s="13">
        <f>IF(AI2029="","",AI2029&gt;60)</f>
        <v/>
      </c>
      <c r="AL2029" s="13" t="b">
        <f>IF(OR(Y2029=TRUE,AH2029=""),TRUE,FALSE)</f>
        <v>1</v>
      </c>
      <c r="AM2029" s="13">
        <f>IF(AI2029="","",AI2029&lt;0)</f>
        <v/>
      </c>
      <c r="AN2029" s="13" t="str">
        <f>IF(AH2029="","No inspection date",IF(AI2029&lt;0,"Negative chronology",IF(AI2029&lt;=30,"0-30",IF(AI2029&lt;=60,"31-60",IF(AI2029&lt;=90,"61-90",IF(AI2029&lt;=180,"91-180","181+"))))))</f>
        <v>No inspection date</v>
      </c>
      <c r="AO2029" s="13" t="str">
        <f>IF(OR(ISNUMBER(SEARCH("COMPLETED",K2029)),ISNUMBER(SEARCH("CLOSED",K2029))),"Closed/Completed","Other Active/Issued")</f>
        <v>Other Active/Issued</v>
      </c>
    </row>
    <row r="2030" spans="1:41">
      <c r="A2030" t="s">
        <v>10657</v>
      </c>
      <c r="B2030" t="s">
        <v>87</v>
      </c>
      <c r="D2030" t="s">
        <v>88</v>
      </c>
      <c r="E2030" t="s">
        <v>7318</v>
      </c>
      <c r="F2030" t="s">
        <v>10658</v>
      </c>
      <c r="H2030" t="s">
        <v>7018</v>
      </c>
      <c r="I2030" t="s">
        <v>7018</v>
      </c>
      <c r="J2030" t="s">
        <v>93</v>
      </c>
      <c r="K2030" t="s">
        <v>5967</v>
      </c>
      <c r="M2030" t="s">
        <v>10659</v>
      </c>
      <c r="N2030" s="9">
        <v>98118</v>
      </c>
      <c r="O2030" t="s">
        <v>10660</v>
      </c>
      <c r="P2030" s="10">
        <v>47.5548116</v>
      </c>
      <c r="Q2030" s="10">
        <v>-122.2869283</v>
      </c>
      <c r="R2030" t="s">
        <v>10661</v>
      </c>
      <c r="S2030" s="7">
        <v>12</v>
      </c>
      <c r="T2030" s="7">
        <v>2025</v>
      </c>
      <c r="U2030" s="7">
        <v>4</v>
      </c>
      <c r="V2030">
        <v>12</v>
      </c>
      <c r="W2030">
        <v>2025</v>
      </c>
      <c r="X2030">
        <v>4</v>
      </c>
      <c r="Y2030" t="b">
        <v>0</v>
      </c>
      <c r="Z2030" t="b">
        <v>0</v>
      </c>
      <c r="AA2030">
        <v>0</v>
      </c>
      <c r="AB2030">
        <v>2</v>
      </c>
      <c r="AC2030" t="b">
        <v>0</v>
      </c>
      <c r="AD2030" t="b">
        <v>1</v>
      </c>
      <c r="AE2030" t="b">
        <v>0</v>
      </c>
      <c r="AF2030" t="b">
        <v>0</v>
      </c>
      <c r="AG2030" s="11">
        <v>46001</v>
      </c>
      <c r="AH2030" s="11">
        <v>46001</v>
      </c>
      <c r="AI2030" s="12">
        <f>IF(OR(AG2030="",AH2030=""),"",AH2030-AG2030)</f>
        <v>0.0</v>
      </c>
      <c r="AJ2030" s="13" t="b">
        <f>IF(OR(AI2030="",AA2030=""),"",AI2030=AA2030)</f>
        <v>1</v>
      </c>
      <c r="AK2030" s="13" t="b">
        <f>IF(AI2030="","",AI2030&gt;60)</f>
        <v>0</v>
      </c>
      <c r="AL2030" s="13" t="b">
        <f>IF(OR(Y2030=TRUE,AH2030=""),TRUE,FALSE)</f>
        <v>0</v>
      </c>
      <c r="AM2030" s="13" t="b">
        <f>IF(AI2030="","",AI2030&lt;0)</f>
        <v>0</v>
      </c>
      <c r="AN2030" s="13" t="str">
        <f>IF(AH2030="","No inspection date",IF(AI2030&lt;0,"Negative chronology",IF(AI2030&lt;=30,"0-30",IF(AI2030&lt;=60,"31-60",IF(AI2030&lt;=90,"61-90",IF(AI2030&lt;=180,"91-180","181+"))))))</f>
        <v>0-30</v>
      </c>
      <c r="AO2030" s="13" t="str">
        <f>IF(OR(ISNUMBER(SEARCH("COMPLETED",K2030)),ISNUMBER(SEARCH("CLOSED",K2030))),"Closed/Completed","Other Active/Issued")</f>
        <v>Other Active/Issued</v>
      </c>
    </row>
    <row r="2031" spans="1:41">
      <c r="A2031" t="s">
        <v>10662</v>
      </c>
      <c r="B2031" t="s">
        <v>87</v>
      </c>
      <c r="D2031" t="s">
        <v>88</v>
      </c>
      <c r="E2031" t="s">
        <v>7318</v>
      </c>
      <c r="H2031" t="s">
        <v>7013</v>
      </c>
      <c r="K2031" t="s">
        <v>115</v>
      </c>
      <c r="M2031" t="s">
        <v>10209</v>
      </c>
      <c r="N2031" s="9">
        <v>98119</v>
      </c>
      <c r="O2031" t="s">
        <v>10663</v>
      </c>
      <c r="P2031" s="10">
        <v>47.63920629</v>
      </c>
      <c r="Q2031" s="10">
        <v>-122.357942</v>
      </c>
      <c r="R2031" t="s">
        <v>10211</v>
      </c>
      <c r="S2031" s="7">
        <v>12</v>
      </c>
      <c r="T2031" s="7">
        <v>2025</v>
      </c>
      <c r="U2031" s="7">
        <v>4</v>
      </c>
      <c r="Y2031" t="b">
        <v>1</v>
      </c>
      <c r="Z2031" t="b">
        <v>1</v>
      </c>
      <c r="AB2031">
        <v>7</v>
      </c>
      <c r="AC2031" t="b">
        <v>0</v>
      </c>
      <c r="AD2031" t="b">
        <v>1</v>
      </c>
      <c r="AE2031" t="b">
        <v>0</v>
      </c>
      <c r="AF2031" t="b">
        <v>0</v>
      </c>
      <c r="AG2031" s="11">
        <v>46002</v>
      </c>
      <c r="AI2031" s="12">
        <f>IF(OR(AG2031="",AH2031=""),"",AH2031-AG2031)</f>
        <v/>
      </c>
      <c r="AJ2031" s="13">
        <f>IF(OR(AI2031="",AA2031=""),"",AI2031=AA2031)</f>
        <v/>
      </c>
      <c r="AK2031" s="13">
        <f>IF(AI2031="","",AI2031&gt;60)</f>
        <v/>
      </c>
      <c r="AL2031" s="13" t="b">
        <f>IF(OR(Y2031=TRUE,AH2031=""),TRUE,FALSE)</f>
        <v>1</v>
      </c>
      <c r="AM2031" s="13">
        <f>IF(AI2031="","",AI2031&lt;0)</f>
        <v/>
      </c>
      <c r="AN2031" s="13" t="str">
        <f>IF(AH2031="","No inspection date",IF(AI2031&lt;0,"Negative chronology",IF(AI2031&lt;=30,"0-30",IF(AI2031&lt;=60,"31-60",IF(AI2031&lt;=90,"61-90",IF(AI2031&lt;=180,"91-180","181+"))))))</f>
        <v>No inspection date</v>
      </c>
      <c r="AO2031" s="13" t="str">
        <f>IF(OR(ISNUMBER(SEARCH("COMPLETED",K2031)),ISNUMBER(SEARCH("CLOSED",K2031))),"Closed/Completed","Other Active/Issued")</f>
        <v>Other Active/Issued</v>
      </c>
    </row>
    <row r="2032" spans="1:41">
      <c r="A2032" t="s">
        <v>10664</v>
      </c>
      <c r="B2032" t="s">
        <v>87</v>
      </c>
      <c r="D2032" t="s">
        <v>88</v>
      </c>
      <c r="E2032" t="s">
        <v>7318</v>
      </c>
      <c r="H2032" t="s">
        <v>7013</v>
      </c>
      <c r="K2032" t="s">
        <v>115</v>
      </c>
      <c r="M2032" t="s">
        <v>10665</v>
      </c>
      <c r="N2032" s="9">
        <v>98106</v>
      </c>
      <c r="O2032" t="s">
        <v>10666</v>
      </c>
      <c r="P2032" s="10">
        <v>47.54563524</v>
      </c>
      <c r="Q2032" s="10">
        <v>-122.35738036</v>
      </c>
      <c r="R2032" t="s">
        <v>10667</v>
      </c>
      <c r="S2032" s="7">
        <v>12</v>
      </c>
      <c r="T2032" s="7">
        <v>2025</v>
      </c>
      <c r="U2032" s="7">
        <v>4</v>
      </c>
      <c r="Y2032" t="b">
        <v>1</v>
      </c>
      <c r="Z2032" t="b">
        <v>1</v>
      </c>
      <c r="AB2032">
        <v>1</v>
      </c>
      <c r="AC2032" t="b">
        <v>0</v>
      </c>
      <c r="AD2032" t="b">
        <v>1</v>
      </c>
      <c r="AE2032" t="b">
        <v>0</v>
      </c>
      <c r="AF2032" t="b">
        <v>0</v>
      </c>
      <c r="AG2032" s="11">
        <v>46002</v>
      </c>
      <c r="AI2032" s="12">
        <f>IF(OR(AG2032="",AH2032=""),"",AH2032-AG2032)</f>
        <v/>
      </c>
      <c r="AJ2032" s="13">
        <f>IF(OR(AI2032="",AA2032=""),"",AI2032=AA2032)</f>
        <v/>
      </c>
      <c r="AK2032" s="13">
        <f>IF(AI2032="","",AI2032&gt;60)</f>
        <v/>
      </c>
      <c r="AL2032" s="13" t="b">
        <f>IF(OR(Y2032=TRUE,AH2032=""),TRUE,FALSE)</f>
        <v>1</v>
      </c>
      <c r="AM2032" s="13">
        <f>IF(AI2032="","",AI2032&lt;0)</f>
        <v/>
      </c>
      <c r="AN2032" s="13" t="str">
        <f>IF(AH2032="","No inspection date",IF(AI2032&lt;0,"Negative chronology",IF(AI2032&lt;=30,"0-30",IF(AI2032&lt;=60,"31-60",IF(AI2032&lt;=90,"61-90",IF(AI2032&lt;=180,"91-180","181+"))))))</f>
        <v>No inspection date</v>
      </c>
      <c r="AO2032" s="13" t="str">
        <f>IF(OR(ISNUMBER(SEARCH("COMPLETED",K2032)),ISNUMBER(SEARCH("CLOSED",K2032))),"Closed/Completed","Other Active/Issued")</f>
        <v>Other Active/Issued</v>
      </c>
    </row>
    <row r="2033" spans="1:41">
      <c r="A2033" t="s">
        <v>10668</v>
      </c>
      <c r="B2033" t="s">
        <v>87</v>
      </c>
      <c r="D2033" t="s">
        <v>88</v>
      </c>
      <c r="E2033" t="s">
        <v>7318</v>
      </c>
      <c r="H2033" t="s">
        <v>7013</v>
      </c>
      <c r="K2033" t="s">
        <v>115</v>
      </c>
      <c r="M2033" t="s">
        <v>10669</v>
      </c>
      <c r="N2033" s="9">
        <v>98106</v>
      </c>
      <c r="O2033" t="s">
        <v>10670</v>
      </c>
      <c r="P2033" s="10">
        <v>47.54917436</v>
      </c>
      <c r="Q2033" s="10">
        <v>-122.35680217</v>
      </c>
      <c r="R2033" t="s">
        <v>10671</v>
      </c>
      <c r="S2033" s="7">
        <v>12</v>
      </c>
      <c r="T2033" s="7">
        <v>2025</v>
      </c>
      <c r="U2033" s="7">
        <v>4</v>
      </c>
      <c r="Y2033" t="b">
        <v>1</v>
      </c>
      <c r="Z2033" t="b">
        <v>1</v>
      </c>
      <c r="AB2033">
        <v>1</v>
      </c>
      <c r="AC2033" t="b">
        <v>0</v>
      </c>
      <c r="AD2033" t="b">
        <v>1</v>
      </c>
      <c r="AE2033" t="b">
        <v>0</v>
      </c>
      <c r="AF2033" t="b">
        <v>0</v>
      </c>
      <c r="AG2033" s="11">
        <v>46002</v>
      </c>
      <c r="AI2033" s="12">
        <f>IF(OR(AG2033="",AH2033=""),"",AH2033-AG2033)</f>
        <v/>
      </c>
      <c r="AJ2033" s="13">
        <f>IF(OR(AI2033="",AA2033=""),"",AI2033=AA2033)</f>
        <v/>
      </c>
      <c r="AK2033" s="13">
        <f>IF(AI2033="","",AI2033&gt;60)</f>
        <v/>
      </c>
      <c r="AL2033" s="13" t="b">
        <f>IF(OR(Y2033=TRUE,AH2033=""),TRUE,FALSE)</f>
        <v>1</v>
      </c>
      <c r="AM2033" s="13">
        <f>IF(AI2033="","",AI2033&lt;0)</f>
        <v/>
      </c>
      <c r="AN2033" s="13" t="str">
        <f>IF(AH2033="","No inspection date",IF(AI2033&lt;0,"Negative chronology",IF(AI2033&lt;=30,"0-30",IF(AI2033&lt;=60,"31-60",IF(AI2033&lt;=90,"61-90",IF(AI2033&lt;=180,"91-180","181+"))))))</f>
        <v>No inspection date</v>
      </c>
      <c r="AO2033" s="13" t="str">
        <f>IF(OR(ISNUMBER(SEARCH("COMPLETED",K2033)),ISNUMBER(SEARCH("CLOSED",K2033))),"Closed/Completed","Other Active/Issued")</f>
        <v>Other Active/Issued</v>
      </c>
    </row>
    <row r="2034" spans="1:41">
      <c r="A2034" t="s">
        <v>10672</v>
      </c>
      <c r="B2034" t="s">
        <v>87</v>
      </c>
      <c r="D2034" t="s">
        <v>88</v>
      </c>
      <c r="E2034" t="s">
        <v>7318</v>
      </c>
      <c r="H2034" t="s">
        <v>2518</v>
      </c>
      <c r="K2034" t="s">
        <v>115</v>
      </c>
      <c r="M2034" t="s">
        <v>8452</v>
      </c>
      <c r="N2034" s="9">
        <v>98125</v>
      </c>
      <c r="O2034" t="s">
        <v>10673</v>
      </c>
      <c r="P2034" s="10">
        <v>47.71215602</v>
      </c>
      <c r="Q2034" s="10">
        <v>-122.28826282</v>
      </c>
      <c r="R2034" t="s">
        <v>8454</v>
      </c>
      <c r="S2034" s="7">
        <v>12</v>
      </c>
      <c r="T2034" s="7">
        <v>2025</v>
      </c>
      <c r="U2034" s="7">
        <v>4</v>
      </c>
      <c r="Y2034" t="b">
        <v>1</v>
      </c>
      <c r="Z2034" t="b">
        <v>1</v>
      </c>
      <c r="AB2034">
        <v>5</v>
      </c>
      <c r="AC2034" t="b">
        <v>0</v>
      </c>
      <c r="AD2034" t="b">
        <v>1</v>
      </c>
      <c r="AE2034" t="b">
        <v>0</v>
      </c>
      <c r="AF2034" t="b">
        <v>0</v>
      </c>
      <c r="AG2034" s="11">
        <v>46010</v>
      </c>
      <c r="AI2034" s="12">
        <f>IF(OR(AG2034="",AH2034=""),"",AH2034-AG2034)</f>
        <v/>
      </c>
      <c r="AJ2034" s="13">
        <f>IF(OR(AI2034="",AA2034=""),"",AI2034=AA2034)</f>
        <v/>
      </c>
      <c r="AK2034" s="13">
        <f>IF(AI2034="","",AI2034&gt;60)</f>
        <v/>
      </c>
      <c r="AL2034" s="13" t="b">
        <f>IF(OR(Y2034=TRUE,AH2034=""),TRUE,FALSE)</f>
        <v>1</v>
      </c>
      <c r="AM2034" s="13">
        <f>IF(AI2034="","",AI2034&lt;0)</f>
        <v/>
      </c>
      <c r="AN2034" s="13" t="str">
        <f>IF(AH2034="","No inspection date",IF(AI2034&lt;0,"Negative chronology",IF(AI2034&lt;=30,"0-30",IF(AI2034&lt;=60,"31-60",IF(AI2034&lt;=90,"61-90",IF(AI2034&lt;=180,"91-180","181+"))))))</f>
        <v>No inspection date</v>
      </c>
      <c r="AO2034" s="13" t="str">
        <f>IF(OR(ISNUMBER(SEARCH("COMPLETED",K2034)),ISNUMBER(SEARCH("CLOSED",K2034))),"Closed/Completed","Other Active/Issued")</f>
        <v>Other Active/Issued</v>
      </c>
    </row>
    <row r="2035" spans="1:41">
      <c r="A2035" t="s">
        <v>10674</v>
      </c>
      <c r="B2035" t="s">
        <v>87</v>
      </c>
      <c r="D2035" t="s">
        <v>88</v>
      </c>
      <c r="E2035" t="s">
        <v>7318</v>
      </c>
      <c r="F2035" t="s">
        <v>10675</v>
      </c>
      <c r="H2035" t="s">
        <v>10676</v>
      </c>
      <c r="I2035" t="s">
        <v>10676</v>
      </c>
      <c r="J2035" t="s">
        <v>93</v>
      </c>
      <c r="K2035" t="s">
        <v>5967</v>
      </c>
      <c r="M2035" t="s">
        <v>10677</v>
      </c>
      <c r="N2035" s="9">
        <v>98119</v>
      </c>
      <c r="O2035" t="s">
        <v>10678</v>
      </c>
      <c r="P2035" s="10">
        <v>47.64935969</v>
      </c>
      <c r="Q2035" s="10">
        <v>-122.35886176</v>
      </c>
      <c r="R2035" t="s">
        <v>10679</v>
      </c>
      <c r="S2035" s="7">
        <v>12</v>
      </c>
      <c r="T2035" s="7">
        <v>2025</v>
      </c>
      <c r="U2035" s="7">
        <v>4</v>
      </c>
      <c r="V2035">
        <v>12</v>
      </c>
      <c r="W2035">
        <v>2025</v>
      </c>
      <c r="X2035">
        <v>4</v>
      </c>
      <c r="Y2035" t="b">
        <v>0</v>
      </c>
      <c r="Z2035" t="b">
        <v>0</v>
      </c>
      <c r="AA2035">
        <v>0</v>
      </c>
      <c r="AB2035">
        <v>7</v>
      </c>
      <c r="AC2035" t="b">
        <v>0</v>
      </c>
      <c r="AD2035" t="b">
        <v>1</v>
      </c>
      <c r="AE2035" t="b">
        <v>0</v>
      </c>
      <c r="AF2035" t="b">
        <v>0</v>
      </c>
      <c r="AG2035" s="11">
        <v>46014</v>
      </c>
      <c r="AH2035" s="11">
        <v>46014</v>
      </c>
      <c r="AI2035" s="12">
        <f>IF(OR(AG2035="",AH2035=""),"",AH2035-AG2035)</f>
        <v>0.0</v>
      </c>
      <c r="AJ2035" s="13" t="b">
        <f>IF(OR(AI2035="",AA2035=""),"",AI2035=AA2035)</f>
        <v>1</v>
      </c>
      <c r="AK2035" s="13" t="b">
        <f>IF(AI2035="","",AI2035&gt;60)</f>
        <v>0</v>
      </c>
      <c r="AL2035" s="13" t="b">
        <f>IF(OR(Y2035=TRUE,AH2035=""),TRUE,FALSE)</f>
        <v>0</v>
      </c>
      <c r="AM2035" s="13" t="b">
        <f>IF(AI2035="","",AI2035&lt;0)</f>
        <v>0</v>
      </c>
      <c r="AN2035" s="13" t="str">
        <f>IF(AH2035="","No inspection date",IF(AI2035&lt;0,"Negative chronology",IF(AI2035&lt;=30,"0-30",IF(AI2035&lt;=60,"31-60",IF(AI2035&lt;=90,"61-90",IF(AI2035&lt;=180,"91-180","181+"))))))</f>
        <v>0-30</v>
      </c>
      <c r="AO2035" s="13" t="str">
        <f>IF(OR(ISNUMBER(SEARCH("COMPLETED",K2035)),ISNUMBER(SEARCH("CLOSED",K2035))),"Closed/Completed","Other Active/Issued")</f>
        <v>Other Active/Issued</v>
      </c>
    </row>
    <row r="2036" spans="1:41">
      <c r="A2036" t="s">
        <v>10680</v>
      </c>
      <c r="B2036" t="s">
        <v>87</v>
      </c>
      <c r="C2036" t="s">
        <v>87</v>
      </c>
      <c r="D2036" t="s">
        <v>88</v>
      </c>
      <c r="E2036" t="s">
        <v>10681</v>
      </c>
      <c r="F2036" t="s">
        <v>10682</v>
      </c>
      <c r="G2036" t="s">
        <v>10683</v>
      </c>
      <c r="H2036" t="s">
        <v>92</v>
      </c>
      <c r="I2036" t="s">
        <v>10684</v>
      </c>
      <c r="J2036" t="s">
        <v>93</v>
      </c>
      <c r="K2036" t="s">
        <v>100</v>
      </c>
      <c r="L2036" t="s">
        <v>100</v>
      </c>
      <c r="M2036" t="s">
        <v>10685</v>
      </c>
      <c r="N2036" s="9">
        <v>98118</v>
      </c>
      <c r="O2036" t="s">
        <v>10686</v>
      </c>
      <c r="P2036" s="10">
        <v>47.55386053</v>
      </c>
      <c r="Q2036" s="10">
        <v>-122.28972484</v>
      </c>
      <c r="R2036" t="s">
        <v>10687</v>
      </c>
      <c r="S2036" s="7">
        <v>1</v>
      </c>
      <c r="T2036" s="7">
        <v>2020</v>
      </c>
      <c r="U2036" s="7">
        <v>1</v>
      </c>
      <c r="V2036">
        <v>12</v>
      </c>
      <c r="W2036">
        <v>2019</v>
      </c>
      <c r="X2036">
        <v>4</v>
      </c>
      <c r="Y2036" t="b">
        <v>0</v>
      </c>
      <c r="Z2036" t="b">
        <v>0</v>
      </c>
      <c r="AA2036">
        <v>-21</v>
      </c>
      <c r="AB2036">
        <v>2</v>
      </c>
      <c r="AC2036" t="b">
        <v>0</v>
      </c>
      <c r="AD2036" t="b">
        <v>1</v>
      </c>
      <c r="AE2036" t="b">
        <v>0</v>
      </c>
      <c r="AF2036" t="b">
        <v>0</v>
      </c>
      <c r="AG2036" s="11">
        <v>43833</v>
      </c>
      <c r="AH2036" s="11">
        <v>43812</v>
      </c>
      <c r="AI2036" s="12">
        <f>IF(OR(AG2036="",AH2036=""),"",AH2036-AG2036)</f>
        <v>-21.0</v>
      </c>
      <c r="AJ2036" s="13" t="b">
        <f>IF(OR(AI2036="",AA2036=""),"",AI2036=AA2036)</f>
        <v>1</v>
      </c>
      <c r="AK2036" s="13" t="b">
        <f>IF(AI2036="","",AI2036&gt;60)</f>
        <v>0</v>
      </c>
      <c r="AL2036" s="13" t="b">
        <f>IF(OR(Y2036=TRUE,AH2036=""),TRUE,FALSE)</f>
        <v>0</v>
      </c>
      <c r="AM2036" s="13" t="b">
        <f>IF(AI2036="","",AI2036&lt;0)</f>
        <v>1</v>
      </c>
      <c r="AN2036" s="13" t="str">
        <f>IF(AH2036="","No inspection date",IF(AI2036&lt;0,"Negative chronology",IF(AI2036&lt;=30,"0-30",IF(AI2036&lt;=60,"31-60",IF(AI2036&lt;=90,"61-90",IF(AI2036&lt;=180,"91-180","181+"))))))</f>
        <v>Negative chronology</v>
      </c>
      <c r="AO2036" s="13" t="str">
        <f>IF(OR(ISNUMBER(SEARCH("COMPLETED",K2036)),ISNUMBER(SEARCH("CLOSED",K2036))),"Closed/Completed","Other Active/Issued")</f>
        <v>Other Active/Issued</v>
      </c>
    </row>
    <row r="2037" spans="1:41">
      <c r="A2037" t="s">
        <v>10688</v>
      </c>
      <c r="B2037" t="s">
        <v>87</v>
      </c>
      <c r="C2037" t="s">
        <v>87</v>
      </c>
      <c r="D2037" t="s">
        <v>88</v>
      </c>
      <c r="E2037" t="s">
        <v>10681</v>
      </c>
      <c r="F2037" t="s">
        <v>10689</v>
      </c>
      <c r="G2037" t="s">
        <v>10690</v>
      </c>
      <c r="H2037" t="s">
        <v>129</v>
      </c>
      <c r="I2037" t="s">
        <v>308</v>
      </c>
      <c r="J2037" t="s">
        <v>137</v>
      </c>
      <c r="K2037" t="s">
        <v>93</v>
      </c>
      <c r="L2037" t="s">
        <v>93</v>
      </c>
      <c r="M2037" t="s">
        <v>10691</v>
      </c>
      <c r="N2037" s="9">
        <v>98102</v>
      </c>
      <c r="O2037" t="s">
        <v>10692</v>
      </c>
      <c r="P2037" s="10">
        <v>47.64135038</v>
      </c>
      <c r="Q2037" s="10">
        <v>-122.32784218</v>
      </c>
      <c r="R2037" t="s">
        <v>10693</v>
      </c>
      <c r="S2037" s="7">
        <v>1</v>
      </c>
      <c r="T2037" s="7">
        <v>2020</v>
      </c>
      <c r="U2037" s="7">
        <v>1</v>
      </c>
      <c r="V2037">
        <v>1</v>
      </c>
      <c r="W2037">
        <v>2020</v>
      </c>
      <c r="X2037">
        <v>1</v>
      </c>
      <c r="Y2037" t="b">
        <v>0</v>
      </c>
      <c r="Z2037" t="b">
        <v>0</v>
      </c>
      <c r="AA2037">
        <v>24</v>
      </c>
      <c r="AB2037">
        <v>3</v>
      </c>
      <c r="AC2037" t="b">
        <v>0</v>
      </c>
      <c r="AD2037" t="b">
        <v>1</v>
      </c>
      <c r="AE2037" t="b">
        <v>0</v>
      </c>
      <c r="AF2037" t="b">
        <v>0</v>
      </c>
      <c r="AG2037" s="11">
        <v>43837</v>
      </c>
      <c r="AH2037" s="11">
        <v>43861</v>
      </c>
      <c r="AI2037" s="12">
        <f>IF(OR(AG2037="",AH2037=""),"",AH2037-AG2037)</f>
        <v>24.0</v>
      </c>
      <c r="AJ2037" s="13" t="b">
        <f>IF(OR(AI2037="",AA2037=""),"",AI2037=AA2037)</f>
        <v>1</v>
      </c>
      <c r="AK2037" s="13" t="b">
        <f>IF(AI2037="","",AI2037&gt;60)</f>
        <v>0</v>
      </c>
      <c r="AL2037" s="13" t="b">
        <f>IF(OR(Y2037=TRUE,AH2037=""),TRUE,FALSE)</f>
        <v>0</v>
      </c>
      <c r="AM2037" s="13" t="b">
        <f>IF(AI2037="","",AI2037&lt;0)</f>
        <v>0</v>
      </c>
      <c r="AN2037" s="13" t="str">
        <f>IF(AH2037="","No inspection date",IF(AI2037&lt;0,"Negative chronology",IF(AI2037&lt;=30,"0-30",IF(AI2037&lt;=60,"31-60",IF(AI2037&lt;=90,"61-90",IF(AI2037&lt;=180,"91-180","181+"))))))</f>
        <v>0-30</v>
      </c>
      <c r="AO2037" s="13" t="str">
        <f>IF(OR(ISNUMBER(SEARCH("COMPLETED",K2037)),ISNUMBER(SEARCH("CLOSED",K2037))),"Closed/Completed","Other Active/Issued")</f>
        <v>Closed/Completed</v>
      </c>
    </row>
    <row r="2038" spans="1:41">
      <c r="A2038" t="s">
        <v>10694</v>
      </c>
      <c r="B2038" t="s">
        <v>87</v>
      </c>
      <c r="C2038" t="s">
        <v>87</v>
      </c>
      <c r="D2038" t="s">
        <v>88</v>
      </c>
      <c r="E2038" t="s">
        <v>10681</v>
      </c>
      <c r="F2038" t="s">
        <v>10695</v>
      </c>
      <c r="G2038" t="s">
        <v>10696</v>
      </c>
      <c r="H2038" t="s">
        <v>144</v>
      </c>
      <c r="I2038" t="s">
        <v>129</v>
      </c>
      <c r="J2038" t="s">
        <v>93</v>
      </c>
      <c r="K2038" t="s">
        <v>93</v>
      </c>
      <c r="L2038" t="s">
        <v>93</v>
      </c>
      <c r="M2038" t="s">
        <v>10697</v>
      </c>
      <c r="N2038" s="9">
        <v>98134</v>
      </c>
      <c r="O2038" t="s">
        <v>10698</v>
      </c>
      <c r="P2038" s="10">
        <v>47.59561401</v>
      </c>
      <c r="Q2038" s="10">
        <v>-122.32536672</v>
      </c>
      <c r="R2038" t="s">
        <v>10699</v>
      </c>
      <c r="S2038" s="7">
        <v>1</v>
      </c>
      <c r="T2038" s="7">
        <v>2020</v>
      </c>
      <c r="U2038" s="7">
        <v>1</v>
      </c>
      <c r="V2038">
        <v>1</v>
      </c>
      <c r="W2038">
        <v>2020</v>
      </c>
      <c r="X2038">
        <v>1</v>
      </c>
      <c r="Y2038" t="b">
        <v>0</v>
      </c>
      <c r="Z2038" t="b">
        <v>0</v>
      </c>
      <c r="AA2038">
        <v>-1</v>
      </c>
      <c r="AB2038">
        <v>1</v>
      </c>
      <c r="AC2038" t="b">
        <v>0</v>
      </c>
      <c r="AD2038" t="b">
        <v>1</v>
      </c>
      <c r="AE2038" t="b">
        <v>0</v>
      </c>
      <c r="AF2038" t="b">
        <v>0</v>
      </c>
      <c r="AG2038" s="11">
        <v>43838</v>
      </c>
      <c r="AH2038" s="11">
        <v>43837</v>
      </c>
      <c r="AI2038" s="12">
        <f>IF(OR(AG2038="",AH2038=""),"",AH2038-AG2038)</f>
        <v>-1.0</v>
      </c>
      <c r="AJ2038" s="13" t="b">
        <f>IF(OR(AI2038="",AA2038=""),"",AI2038=AA2038)</f>
        <v>1</v>
      </c>
      <c r="AK2038" s="13" t="b">
        <f>IF(AI2038="","",AI2038&gt;60)</f>
        <v>0</v>
      </c>
      <c r="AL2038" s="13" t="b">
        <f>IF(OR(Y2038=TRUE,AH2038=""),TRUE,FALSE)</f>
        <v>0</v>
      </c>
      <c r="AM2038" s="13" t="b">
        <f>IF(AI2038="","",AI2038&lt;0)</f>
        <v>1</v>
      </c>
      <c r="AN2038" s="13" t="str">
        <f>IF(AH2038="","No inspection date",IF(AI2038&lt;0,"Negative chronology",IF(AI2038&lt;=30,"0-30",IF(AI2038&lt;=60,"31-60",IF(AI2038&lt;=90,"61-90",IF(AI2038&lt;=180,"91-180","181+"))))))</f>
        <v>Negative chronology</v>
      </c>
      <c r="AO2038" s="13" t="str">
        <f>IF(OR(ISNUMBER(SEARCH("COMPLETED",K2038)),ISNUMBER(SEARCH("CLOSED",K2038))),"Closed/Completed","Other Active/Issued")</f>
        <v>Closed/Completed</v>
      </c>
    </row>
    <row r="2039" spans="1:41">
      <c r="A2039" t="s">
        <v>10700</v>
      </c>
      <c r="B2039" t="s">
        <v>87</v>
      </c>
      <c r="C2039" t="s">
        <v>87</v>
      </c>
      <c r="D2039" t="s">
        <v>88</v>
      </c>
      <c r="E2039" t="s">
        <v>10681</v>
      </c>
      <c r="F2039" t="s">
        <v>10701</v>
      </c>
      <c r="G2039" t="s">
        <v>7372</v>
      </c>
      <c r="H2039" t="s">
        <v>129</v>
      </c>
      <c r="I2039" t="s">
        <v>10702</v>
      </c>
      <c r="J2039" t="s">
        <v>93</v>
      </c>
      <c r="K2039" t="s">
        <v>100</v>
      </c>
      <c r="L2039" t="s">
        <v>100</v>
      </c>
      <c r="M2039" t="s">
        <v>10703</v>
      </c>
      <c r="O2039" t="s">
        <v>10704</v>
      </c>
      <c r="P2039" s="10">
        <v>47.55511573</v>
      </c>
      <c r="Q2039" s="10">
        <v>-122.35730447</v>
      </c>
      <c r="R2039" t="s">
        <v>10705</v>
      </c>
      <c r="S2039" s="7">
        <v>1</v>
      </c>
      <c r="T2039" s="7">
        <v>2020</v>
      </c>
      <c r="U2039" s="7">
        <v>1</v>
      </c>
      <c r="V2039">
        <v>12</v>
      </c>
      <c r="W2039">
        <v>2019</v>
      </c>
      <c r="X2039">
        <v>4</v>
      </c>
      <c r="Y2039" t="b">
        <v>0</v>
      </c>
      <c r="Z2039" t="b">
        <v>0</v>
      </c>
      <c r="AA2039">
        <v>-28</v>
      </c>
      <c r="AB2039">
        <v>1</v>
      </c>
      <c r="AC2039" t="b">
        <v>0</v>
      </c>
      <c r="AD2039" t="b">
        <v>1</v>
      </c>
      <c r="AE2039" t="b">
        <v>0</v>
      </c>
      <c r="AF2039" t="b">
        <v>0</v>
      </c>
      <c r="AG2039" s="11">
        <v>43837</v>
      </c>
      <c r="AH2039" s="11">
        <v>43809</v>
      </c>
      <c r="AI2039" s="12">
        <f>IF(OR(AG2039="",AH2039=""),"",AH2039-AG2039)</f>
        <v>-28.0</v>
      </c>
      <c r="AJ2039" s="13" t="b">
        <f>IF(OR(AI2039="",AA2039=""),"",AI2039=AA2039)</f>
        <v>1</v>
      </c>
      <c r="AK2039" s="13" t="b">
        <f>IF(AI2039="","",AI2039&gt;60)</f>
        <v>0</v>
      </c>
      <c r="AL2039" s="13" t="b">
        <f>IF(OR(Y2039=TRUE,AH2039=""),TRUE,FALSE)</f>
        <v>0</v>
      </c>
      <c r="AM2039" s="13" t="b">
        <f>IF(AI2039="","",AI2039&lt;0)</f>
        <v>1</v>
      </c>
      <c r="AN2039" s="13" t="str">
        <f>IF(AH2039="","No inspection date",IF(AI2039&lt;0,"Negative chronology",IF(AI2039&lt;=30,"0-30",IF(AI2039&lt;=60,"31-60",IF(AI2039&lt;=90,"61-90",IF(AI2039&lt;=180,"91-180","181+"))))))</f>
        <v>Negative chronology</v>
      </c>
      <c r="AO2039" s="13" t="str">
        <f>IF(OR(ISNUMBER(SEARCH("COMPLETED",K2039)),ISNUMBER(SEARCH("CLOSED",K2039))),"Closed/Completed","Other Active/Issued")</f>
        <v>Other Active/Issued</v>
      </c>
    </row>
    <row r="2040" spans="1:41">
      <c r="A2040" t="s">
        <v>10706</v>
      </c>
      <c r="B2040" t="s">
        <v>87</v>
      </c>
      <c r="C2040" t="s">
        <v>87</v>
      </c>
      <c r="D2040" t="s">
        <v>88</v>
      </c>
      <c r="E2040" t="s">
        <v>10681</v>
      </c>
      <c r="F2040" t="s">
        <v>10707</v>
      </c>
      <c r="G2040" t="s">
        <v>10708</v>
      </c>
      <c r="H2040" t="s">
        <v>144</v>
      </c>
      <c r="I2040" t="s">
        <v>439</v>
      </c>
      <c r="J2040" t="s">
        <v>137</v>
      </c>
      <c r="K2040" t="s">
        <v>93</v>
      </c>
      <c r="L2040" t="s">
        <v>93</v>
      </c>
      <c r="M2040" t="s">
        <v>10709</v>
      </c>
      <c r="N2040" s="9">
        <v>98122</v>
      </c>
      <c r="O2040" t="s">
        <v>10710</v>
      </c>
      <c r="P2040" s="10">
        <v>47.60884785</v>
      </c>
      <c r="Q2040" s="10">
        <v>-122.32194221</v>
      </c>
      <c r="R2040" t="s">
        <v>10711</v>
      </c>
      <c r="S2040" s="7">
        <v>1</v>
      </c>
      <c r="T2040" s="7">
        <v>2020</v>
      </c>
      <c r="U2040" s="7">
        <v>1</v>
      </c>
      <c r="V2040">
        <v>3</v>
      </c>
      <c r="W2040">
        <v>2020</v>
      </c>
      <c r="X2040">
        <v>1</v>
      </c>
      <c r="Y2040" t="b">
        <v>0</v>
      </c>
      <c r="Z2040" t="b">
        <v>0</v>
      </c>
      <c r="AA2040">
        <v>70</v>
      </c>
      <c r="AB2040">
        <v>3</v>
      </c>
      <c r="AC2040" t="b">
        <v>0</v>
      </c>
      <c r="AD2040" t="b">
        <v>1</v>
      </c>
      <c r="AE2040" t="b">
        <v>0</v>
      </c>
      <c r="AF2040" t="b">
        <v>0</v>
      </c>
      <c r="AG2040" s="11">
        <v>43838</v>
      </c>
      <c r="AH2040" s="11">
        <v>43908</v>
      </c>
      <c r="AI2040" s="12">
        <f>IF(OR(AG2040="",AH2040=""),"",AH2040-AG2040)</f>
        <v>70.0</v>
      </c>
      <c r="AJ2040" s="13" t="b">
        <f>IF(OR(AI2040="",AA2040=""),"",AI2040=AA2040)</f>
        <v>1</v>
      </c>
      <c r="AK2040" s="13" t="b">
        <f>IF(AI2040="","",AI2040&gt;60)</f>
        <v>1</v>
      </c>
      <c r="AL2040" s="13" t="b">
        <f>IF(OR(Y2040=TRUE,AH2040=""),TRUE,FALSE)</f>
        <v>0</v>
      </c>
      <c r="AM2040" s="13" t="b">
        <f>IF(AI2040="","",AI2040&lt;0)</f>
        <v>0</v>
      </c>
      <c r="AN2040" s="13" t="str">
        <f>IF(AH2040="","No inspection date",IF(AI2040&lt;0,"Negative chronology",IF(AI2040&lt;=30,"0-30",IF(AI2040&lt;=60,"31-60",IF(AI2040&lt;=90,"61-90",IF(AI2040&lt;=180,"91-180","181+"))))))</f>
        <v>61-90</v>
      </c>
      <c r="AO2040" s="13" t="str">
        <f>IF(OR(ISNUMBER(SEARCH("COMPLETED",K2040)),ISNUMBER(SEARCH("CLOSED",K2040))),"Closed/Completed","Other Active/Issued")</f>
        <v>Closed/Completed</v>
      </c>
    </row>
    <row r="2041" spans="1:41">
      <c r="A2041" t="s">
        <v>10712</v>
      </c>
      <c r="B2041" t="s">
        <v>87</v>
      </c>
      <c r="C2041" t="s">
        <v>87</v>
      </c>
      <c r="D2041" t="s">
        <v>88</v>
      </c>
      <c r="E2041" t="s">
        <v>10681</v>
      </c>
      <c r="F2041" t="s">
        <v>10713</v>
      </c>
      <c r="G2041" t="s">
        <v>10714</v>
      </c>
      <c r="H2041" t="s">
        <v>167</v>
      </c>
      <c r="I2041" t="s">
        <v>10715</v>
      </c>
      <c r="J2041" t="s">
        <v>137</v>
      </c>
      <c r="K2041" t="s">
        <v>93</v>
      </c>
      <c r="L2041" t="s">
        <v>93</v>
      </c>
      <c r="M2041" t="s">
        <v>316</v>
      </c>
      <c r="N2041" s="9">
        <v>98144</v>
      </c>
      <c r="O2041" t="s">
        <v>10716</v>
      </c>
      <c r="P2041" s="10">
        <v>47.57706201</v>
      </c>
      <c r="Q2041" s="10">
        <v>-122.31177477</v>
      </c>
      <c r="R2041" t="s">
        <v>318</v>
      </c>
      <c r="S2041" s="7">
        <v>1</v>
      </c>
      <c r="T2041" s="7">
        <v>2020</v>
      </c>
      <c r="U2041" s="7">
        <v>1</v>
      </c>
      <c r="V2041">
        <v>12</v>
      </c>
      <c r="W2041">
        <v>2020</v>
      </c>
      <c r="X2041">
        <v>4</v>
      </c>
      <c r="Y2041" t="b">
        <v>0</v>
      </c>
      <c r="Z2041" t="b">
        <v>0</v>
      </c>
      <c r="AA2041">
        <v>335</v>
      </c>
      <c r="AB2041">
        <v>2</v>
      </c>
      <c r="AC2041" t="b">
        <v>0</v>
      </c>
      <c r="AD2041" t="b">
        <v>1</v>
      </c>
      <c r="AE2041" t="b">
        <v>0</v>
      </c>
      <c r="AF2041" t="b">
        <v>0</v>
      </c>
      <c r="AG2041" s="11">
        <v>43839</v>
      </c>
      <c r="AH2041" s="11">
        <v>44174</v>
      </c>
      <c r="AI2041" s="12">
        <f>IF(OR(AG2041="",AH2041=""),"",AH2041-AG2041)</f>
        <v>335.0</v>
      </c>
      <c r="AJ2041" s="13" t="b">
        <f>IF(OR(AI2041="",AA2041=""),"",AI2041=AA2041)</f>
        <v>1</v>
      </c>
      <c r="AK2041" s="13" t="b">
        <f>IF(AI2041="","",AI2041&gt;60)</f>
        <v>1</v>
      </c>
      <c r="AL2041" s="13" t="b">
        <f>IF(OR(Y2041=TRUE,AH2041=""),TRUE,FALSE)</f>
        <v>0</v>
      </c>
      <c r="AM2041" s="13" t="b">
        <f>IF(AI2041="","",AI2041&lt;0)</f>
        <v>0</v>
      </c>
      <c r="AN2041" s="13" t="str">
        <f>IF(AH2041="","No inspection date",IF(AI2041&lt;0,"Negative chronology",IF(AI2041&lt;=30,"0-30",IF(AI2041&lt;=60,"31-60",IF(AI2041&lt;=90,"61-90",IF(AI2041&lt;=180,"91-180","181+"))))))</f>
        <v>181+</v>
      </c>
      <c r="AO2041" s="13" t="str">
        <f>IF(OR(ISNUMBER(SEARCH("COMPLETED",K2041)),ISNUMBER(SEARCH("CLOSED",K2041))),"Closed/Completed","Other Active/Issued")</f>
        <v>Closed/Completed</v>
      </c>
    </row>
    <row r="2042" spans="1:41">
      <c r="A2042" t="s">
        <v>10717</v>
      </c>
      <c r="B2042" t="s">
        <v>87</v>
      </c>
      <c r="C2042" t="s">
        <v>87</v>
      </c>
      <c r="D2042" t="s">
        <v>88</v>
      </c>
      <c r="E2042" t="s">
        <v>10681</v>
      </c>
      <c r="F2042" t="s">
        <v>10718</v>
      </c>
      <c r="G2042" t="s">
        <v>10719</v>
      </c>
      <c r="H2042" t="s">
        <v>224</v>
      </c>
      <c r="I2042" t="s">
        <v>1616</v>
      </c>
      <c r="J2042" t="s">
        <v>137</v>
      </c>
      <c r="K2042" t="s">
        <v>93</v>
      </c>
      <c r="L2042" t="s">
        <v>93</v>
      </c>
      <c r="M2042" t="s">
        <v>10720</v>
      </c>
      <c r="O2042" t="s">
        <v>10721</v>
      </c>
      <c r="P2042" s="10">
        <v>47.72841611</v>
      </c>
      <c r="Q2042" s="10">
        <v>-122.34691863</v>
      </c>
      <c r="R2042" t="s">
        <v>10722</v>
      </c>
      <c r="S2042" s="7">
        <v>1</v>
      </c>
      <c r="T2042" s="7">
        <v>2020</v>
      </c>
      <c r="U2042" s="7">
        <v>1</v>
      </c>
      <c r="V2042">
        <v>11</v>
      </c>
      <c r="W2042">
        <v>2022</v>
      </c>
      <c r="X2042">
        <v>4</v>
      </c>
      <c r="Y2042" t="b">
        <v>0</v>
      </c>
      <c r="Z2042" t="b">
        <v>0</v>
      </c>
      <c r="AA2042">
        <v>1015</v>
      </c>
      <c r="AB2042">
        <v>5</v>
      </c>
      <c r="AC2042" t="b">
        <v>0</v>
      </c>
      <c r="AD2042" t="b">
        <v>1</v>
      </c>
      <c r="AE2042" t="b">
        <v>0</v>
      </c>
      <c r="AF2042" t="b">
        <v>0</v>
      </c>
      <c r="AG2042" s="11">
        <v>43852</v>
      </c>
      <c r="AH2042" s="11">
        <v>44867</v>
      </c>
      <c r="AI2042" s="12">
        <f>IF(OR(AG2042="",AH2042=""),"",AH2042-AG2042)</f>
        <v>1015.0</v>
      </c>
      <c r="AJ2042" s="13" t="b">
        <f>IF(OR(AI2042="",AA2042=""),"",AI2042=AA2042)</f>
        <v>1</v>
      </c>
      <c r="AK2042" s="13" t="b">
        <f>IF(AI2042="","",AI2042&gt;60)</f>
        <v>1</v>
      </c>
      <c r="AL2042" s="13" t="b">
        <f>IF(OR(Y2042=TRUE,AH2042=""),TRUE,FALSE)</f>
        <v>0</v>
      </c>
      <c r="AM2042" s="13" t="b">
        <f>IF(AI2042="","",AI2042&lt;0)</f>
        <v>0</v>
      </c>
      <c r="AN2042" s="13" t="str">
        <f>IF(AH2042="","No inspection date",IF(AI2042&lt;0,"Negative chronology",IF(AI2042&lt;=30,"0-30",IF(AI2042&lt;=60,"31-60",IF(AI2042&lt;=90,"61-90",IF(AI2042&lt;=180,"91-180","181+"))))))</f>
        <v>181+</v>
      </c>
      <c r="AO2042" s="13" t="str">
        <f>IF(OR(ISNUMBER(SEARCH("COMPLETED",K2042)),ISNUMBER(SEARCH("CLOSED",K2042))),"Closed/Completed","Other Active/Issued")</f>
        <v>Closed/Completed</v>
      </c>
    </row>
    <row r="2043" spans="1:41">
      <c r="A2043" t="s">
        <v>10723</v>
      </c>
      <c r="B2043" t="s">
        <v>87</v>
      </c>
      <c r="C2043" t="s">
        <v>87</v>
      </c>
      <c r="D2043" t="s">
        <v>88</v>
      </c>
      <c r="E2043" t="s">
        <v>10681</v>
      </c>
      <c r="F2043" t="s">
        <v>10724</v>
      </c>
      <c r="G2043" t="s">
        <v>10725</v>
      </c>
      <c r="H2043" t="s">
        <v>231</v>
      </c>
      <c r="I2043" t="s">
        <v>541</v>
      </c>
      <c r="J2043" t="s">
        <v>137</v>
      </c>
      <c r="K2043" t="s">
        <v>93</v>
      </c>
      <c r="L2043" t="s">
        <v>93</v>
      </c>
      <c r="M2043" t="s">
        <v>10726</v>
      </c>
      <c r="N2043" s="9">
        <v>98104</v>
      </c>
      <c r="O2043" t="s">
        <v>10727</v>
      </c>
      <c r="P2043" s="10">
        <v>47.60151917</v>
      </c>
      <c r="Q2043" s="10">
        <v>-122.32662592</v>
      </c>
      <c r="R2043" t="s">
        <v>10728</v>
      </c>
      <c r="S2043" s="7">
        <v>1</v>
      </c>
      <c r="T2043" s="7">
        <v>2020</v>
      </c>
      <c r="U2043" s="7">
        <v>1</v>
      </c>
      <c r="V2043">
        <v>3</v>
      </c>
      <c r="W2043">
        <v>2020</v>
      </c>
      <c r="X2043">
        <v>1</v>
      </c>
      <c r="Y2043" t="b">
        <v>0</v>
      </c>
      <c r="Z2043" t="b">
        <v>0</v>
      </c>
      <c r="AA2043">
        <v>47</v>
      </c>
      <c r="AB2043">
        <v>2</v>
      </c>
      <c r="AC2043" t="b">
        <v>0</v>
      </c>
      <c r="AD2043" t="b">
        <v>1</v>
      </c>
      <c r="AE2043" t="b">
        <v>0</v>
      </c>
      <c r="AF2043" t="b">
        <v>0</v>
      </c>
      <c r="AG2043" s="11">
        <v>43853</v>
      </c>
      <c r="AH2043" s="11">
        <v>43900</v>
      </c>
      <c r="AI2043" s="12">
        <f>IF(OR(AG2043="",AH2043=""),"",AH2043-AG2043)</f>
        <v>47.0</v>
      </c>
      <c r="AJ2043" s="13" t="b">
        <f>IF(OR(AI2043="",AA2043=""),"",AI2043=AA2043)</f>
        <v>1</v>
      </c>
      <c r="AK2043" s="13" t="b">
        <f>IF(AI2043="","",AI2043&gt;60)</f>
        <v>0</v>
      </c>
      <c r="AL2043" s="13" t="b">
        <f>IF(OR(Y2043=TRUE,AH2043=""),TRUE,FALSE)</f>
        <v>0</v>
      </c>
      <c r="AM2043" s="13" t="b">
        <f>IF(AI2043="","",AI2043&lt;0)</f>
        <v>0</v>
      </c>
      <c r="AN2043" s="13" t="str">
        <f>IF(AH2043="","No inspection date",IF(AI2043&lt;0,"Negative chronology",IF(AI2043&lt;=30,"0-30",IF(AI2043&lt;=60,"31-60",IF(AI2043&lt;=90,"61-90",IF(AI2043&lt;=180,"91-180","181+"))))))</f>
        <v>31-60</v>
      </c>
      <c r="AO2043" s="13" t="str">
        <f>IF(OR(ISNUMBER(SEARCH("COMPLETED",K2043)),ISNUMBER(SEARCH("CLOSED",K2043))),"Closed/Completed","Other Active/Issued")</f>
        <v>Closed/Completed</v>
      </c>
    </row>
    <row r="2044" spans="1:41">
      <c r="A2044" t="s">
        <v>10729</v>
      </c>
      <c r="B2044" t="s">
        <v>87</v>
      </c>
      <c r="C2044" t="s">
        <v>87</v>
      </c>
      <c r="D2044" t="s">
        <v>88</v>
      </c>
      <c r="E2044" t="s">
        <v>10681</v>
      </c>
      <c r="F2044" t="s">
        <v>10730</v>
      </c>
      <c r="G2044" t="s">
        <v>10708</v>
      </c>
      <c r="H2044" t="s">
        <v>275</v>
      </c>
      <c r="I2044" t="s">
        <v>275</v>
      </c>
      <c r="J2044" t="s">
        <v>93</v>
      </c>
      <c r="K2044" t="s">
        <v>93</v>
      </c>
      <c r="L2044" t="s">
        <v>93</v>
      </c>
      <c r="M2044" t="s">
        <v>10731</v>
      </c>
      <c r="N2044" s="9">
        <v>98122</v>
      </c>
      <c r="O2044" t="s">
        <v>10732</v>
      </c>
      <c r="P2044" s="10">
        <v>47.61306347</v>
      </c>
      <c r="Q2044" s="10">
        <v>-122.29065835</v>
      </c>
      <c r="R2044" t="s">
        <v>10733</v>
      </c>
      <c r="S2044" s="7">
        <v>1</v>
      </c>
      <c r="T2044" s="7">
        <v>2020</v>
      </c>
      <c r="U2044" s="7">
        <v>1</v>
      </c>
      <c r="V2044">
        <v>1</v>
      </c>
      <c r="W2044">
        <v>2020</v>
      </c>
      <c r="X2044">
        <v>1</v>
      </c>
      <c r="Y2044" t="b">
        <v>0</v>
      </c>
      <c r="Z2044" t="b">
        <v>0</v>
      </c>
      <c r="AA2044">
        <v>0</v>
      </c>
      <c r="AB2044">
        <v>3</v>
      </c>
      <c r="AC2044" t="b">
        <v>0</v>
      </c>
      <c r="AD2044" t="b">
        <v>1</v>
      </c>
      <c r="AE2044" t="b">
        <v>0</v>
      </c>
      <c r="AF2044" t="b">
        <v>0</v>
      </c>
      <c r="AG2044" s="11">
        <v>43859</v>
      </c>
      <c r="AH2044" s="11">
        <v>43859</v>
      </c>
      <c r="AI2044" s="12">
        <f>IF(OR(AG2044="",AH2044=""),"",AH2044-AG2044)</f>
        <v>0.0</v>
      </c>
      <c r="AJ2044" s="13" t="b">
        <f>IF(OR(AI2044="",AA2044=""),"",AI2044=AA2044)</f>
        <v>1</v>
      </c>
      <c r="AK2044" s="13" t="b">
        <f>IF(AI2044="","",AI2044&gt;60)</f>
        <v>0</v>
      </c>
      <c r="AL2044" s="13" t="b">
        <f>IF(OR(Y2044=TRUE,AH2044=""),TRUE,FALSE)</f>
        <v>0</v>
      </c>
      <c r="AM2044" s="13" t="b">
        <f>IF(AI2044="","",AI2044&lt;0)</f>
        <v>0</v>
      </c>
      <c r="AN2044" s="13" t="str">
        <f>IF(AH2044="","No inspection date",IF(AI2044&lt;0,"Negative chronology",IF(AI2044&lt;=30,"0-30",IF(AI2044&lt;=60,"31-60",IF(AI2044&lt;=90,"61-90",IF(AI2044&lt;=180,"91-180","181+"))))))</f>
        <v>0-30</v>
      </c>
      <c r="AO2044" s="13" t="str">
        <f>IF(OR(ISNUMBER(SEARCH("COMPLETED",K2044)),ISNUMBER(SEARCH("CLOSED",K2044))),"Closed/Completed","Other Active/Issued")</f>
        <v>Closed/Completed</v>
      </c>
    </row>
    <row r="2045" spans="1:41">
      <c r="A2045" t="s">
        <v>10734</v>
      </c>
      <c r="B2045" t="s">
        <v>87</v>
      </c>
      <c r="C2045" t="s">
        <v>87</v>
      </c>
      <c r="D2045" t="s">
        <v>88</v>
      </c>
      <c r="E2045" t="s">
        <v>10681</v>
      </c>
      <c r="F2045" t="s">
        <v>10735</v>
      </c>
      <c r="G2045" t="s">
        <v>10736</v>
      </c>
      <c r="H2045" t="s">
        <v>275</v>
      </c>
      <c r="I2045" t="s">
        <v>396</v>
      </c>
      <c r="J2045" t="s">
        <v>137</v>
      </c>
      <c r="K2045" t="s">
        <v>93</v>
      </c>
      <c r="L2045" t="s">
        <v>93</v>
      </c>
      <c r="M2045" t="s">
        <v>10737</v>
      </c>
      <c r="N2045" s="9">
        <v>98122</v>
      </c>
      <c r="O2045" t="s">
        <v>10738</v>
      </c>
      <c r="P2045" s="10">
        <v>47.61544036</v>
      </c>
      <c r="Q2045" s="10">
        <v>-122.31628575</v>
      </c>
      <c r="R2045" t="s">
        <v>10739</v>
      </c>
      <c r="S2045" s="7">
        <v>1</v>
      </c>
      <c r="T2045" s="7">
        <v>2020</v>
      </c>
      <c r="U2045" s="7">
        <v>1</v>
      </c>
      <c r="V2045">
        <v>2</v>
      </c>
      <c r="W2045">
        <v>2020</v>
      </c>
      <c r="X2045">
        <v>1</v>
      </c>
      <c r="Y2045" t="b">
        <v>0</v>
      </c>
      <c r="Z2045" t="b">
        <v>0</v>
      </c>
      <c r="AA2045">
        <v>13</v>
      </c>
      <c r="AB2045">
        <v>3</v>
      </c>
      <c r="AC2045" t="b">
        <v>0</v>
      </c>
      <c r="AD2045" t="b">
        <v>1</v>
      </c>
      <c r="AE2045" t="b">
        <v>0</v>
      </c>
      <c r="AF2045" t="b">
        <v>0</v>
      </c>
      <c r="AG2045" s="11">
        <v>43859</v>
      </c>
      <c r="AH2045" s="11">
        <v>43872</v>
      </c>
      <c r="AI2045" s="12">
        <f>IF(OR(AG2045="",AH2045=""),"",AH2045-AG2045)</f>
        <v>13.0</v>
      </c>
      <c r="AJ2045" s="13" t="b">
        <f>IF(OR(AI2045="",AA2045=""),"",AI2045=AA2045)</f>
        <v>1</v>
      </c>
      <c r="AK2045" s="13" t="b">
        <f>IF(AI2045="","",AI2045&gt;60)</f>
        <v>0</v>
      </c>
      <c r="AL2045" s="13" t="b">
        <f>IF(OR(Y2045=TRUE,AH2045=""),TRUE,FALSE)</f>
        <v>0</v>
      </c>
      <c r="AM2045" s="13" t="b">
        <f>IF(AI2045="","",AI2045&lt;0)</f>
        <v>0</v>
      </c>
      <c r="AN2045" s="13" t="str">
        <f>IF(AH2045="","No inspection date",IF(AI2045&lt;0,"Negative chronology",IF(AI2045&lt;=30,"0-30",IF(AI2045&lt;=60,"31-60",IF(AI2045&lt;=90,"61-90",IF(AI2045&lt;=180,"91-180","181+"))))))</f>
        <v>0-30</v>
      </c>
      <c r="AO2045" s="13" t="str">
        <f>IF(OR(ISNUMBER(SEARCH("COMPLETED",K2045)),ISNUMBER(SEARCH("CLOSED",K2045))),"Closed/Completed","Other Active/Issued")</f>
        <v>Closed/Completed</v>
      </c>
    </row>
    <row r="2046" spans="1:41">
      <c r="A2046" t="s">
        <v>10740</v>
      </c>
      <c r="B2046" t="s">
        <v>87</v>
      </c>
      <c r="C2046" t="s">
        <v>87</v>
      </c>
      <c r="D2046" t="s">
        <v>88</v>
      </c>
      <c r="E2046" t="s">
        <v>10681</v>
      </c>
      <c r="F2046" t="s">
        <v>10741</v>
      </c>
      <c r="G2046" t="s">
        <v>10742</v>
      </c>
      <c r="H2046" t="s">
        <v>351</v>
      </c>
      <c r="I2046" t="s">
        <v>322</v>
      </c>
      <c r="J2046" t="s">
        <v>93</v>
      </c>
      <c r="K2046" t="s">
        <v>93</v>
      </c>
      <c r="L2046" t="s">
        <v>93</v>
      </c>
      <c r="M2046" t="s">
        <v>10743</v>
      </c>
      <c r="N2046" s="9">
        <v>98117</v>
      </c>
      <c r="O2046" t="s">
        <v>10744</v>
      </c>
      <c r="P2046" s="10">
        <v>47.68532883</v>
      </c>
      <c r="Q2046" s="10">
        <v>-122.39669817</v>
      </c>
      <c r="R2046" t="s">
        <v>10745</v>
      </c>
      <c r="S2046" s="7">
        <v>2</v>
      </c>
      <c r="T2046" s="7">
        <v>2020</v>
      </c>
      <c r="U2046" s="7">
        <v>1</v>
      </c>
      <c r="V2046">
        <v>2</v>
      </c>
      <c r="W2046">
        <v>2020</v>
      </c>
      <c r="X2046">
        <v>1</v>
      </c>
      <c r="Y2046" t="b">
        <v>0</v>
      </c>
      <c r="Z2046" t="b">
        <v>0</v>
      </c>
      <c r="AA2046">
        <v>-1</v>
      </c>
      <c r="AB2046">
        <v>6</v>
      </c>
      <c r="AC2046" t="b">
        <v>0</v>
      </c>
      <c r="AD2046" t="b">
        <v>1</v>
      </c>
      <c r="AE2046" t="b">
        <v>0</v>
      </c>
      <c r="AF2046" t="b">
        <v>0</v>
      </c>
      <c r="AG2046" s="11">
        <v>43865</v>
      </c>
      <c r="AH2046" s="11">
        <v>43864</v>
      </c>
      <c r="AI2046" s="12">
        <f>IF(OR(AG2046="",AH2046=""),"",AH2046-AG2046)</f>
        <v>-1.0</v>
      </c>
      <c r="AJ2046" s="13" t="b">
        <f>IF(OR(AI2046="",AA2046=""),"",AI2046=AA2046)</f>
        <v>1</v>
      </c>
      <c r="AK2046" s="13" t="b">
        <f>IF(AI2046="","",AI2046&gt;60)</f>
        <v>0</v>
      </c>
      <c r="AL2046" s="13" t="b">
        <f>IF(OR(Y2046=TRUE,AH2046=""),TRUE,FALSE)</f>
        <v>0</v>
      </c>
      <c r="AM2046" s="13" t="b">
        <f>IF(AI2046="","",AI2046&lt;0)</f>
        <v>1</v>
      </c>
      <c r="AN2046" s="13" t="str">
        <f>IF(AH2046="","No inspection date",IF(AI2046&lt;0,"Negative chronology",IF(AI2046&lt;=30,"0-30",IF(AI2046&lt;=60,"31-60",IF(AI2046&lt;=90,"61-90",IF(AI2046&lt;=180,"91-180","181+"))))))</f>
        <v>Negative chronology</v>
      </c>
      <c r="AO2046" s="13" t="str">
        <f>IF(OR(ISNUMBER(SEARCH("COMPLETED",K2046)),ISNUMBER(SEARCH("CLOSED",K2046))),"Closed/Completed","Other Active/Issued")</f>
        <v>Closed/Completed</v>
      </c>
    </row>
    <row r="2047" spans="1:41">
      <c r="A2047" t="s">
        <v>10746</v>
      </c>
      <c r="B2047" t="s">
        <v>87</v>
      </c>
      <c r="C2047" t="s">
        <v>87</v>
      </c>
      <c r="D2047" t="s">
        <v>88</v>
      </c>
      <c r="E2047" t="s">
        <v>10681</v>
      </c>
      <c r="F2047" t="s">
        <v>10747</v>
      </c>
      <c r="G2047" t="s">
        <v>10748</v>
      </c>
      <c r="H2047" t="s">
        <v>351</v>
      </c>
      <c r="I2047" t="s">
        <v>322</v>
      </c>
      <c r="J2047" t="s">
        <v>93</v>
      </c>
      <c r="K2047" t="s">
        <v>93</v>
      </c>
      <c r="L2047" t="s">
        <v>93</v>
      </c>
      <c r="M2047" t="s">
        <v>10749</v>
      </c>
      <c r="O2047" t="s">
        <v>10750</v>
      </c>
      <c r="P2047" s="10">
        <v>47.67617239</v>
      </c>
      <c r="Q2047" s="10">
        <v>-122.36422918</v>
      </c>
      <c r="R2047" t="s">
        <v>10751</v>
      </c>
      <c r="S2047" s="7">
        <v>2</v>
      </c>
      <c r="T2047" s="7">
        <v>2020</v>
      </c>
      <c r="U2047" s="7">
        <v>1</v>
      </c>
      <c r="V2047">
        <v>2</v>
      </c>
      <c r="W2047">
        <v>2020</v>
      </c>
      <c r="X2047">
        <v>1</v>
      </c>
      <c r="Y2047" t="b">
        <v>0</v>
      </c>
      <c r="Z2047" t="b">
        <v>0</v>
      </c>
      <c r="AA2047">
        <v>-1</v>
      </c>
      <c r="AB2047">
        <v>6</v>
      </c>
      <c r="AC2047" t="b">
        <v>0</v>
      </c>
      <c r="AD2047" t="b">
        <v>1</v>
      </c>
      <c r="AE2047" t="b">
        <v>0</v>
      </c>
      <c r="AF2047" t="b">
        <v>0</v>
      </c>
      <c r="AG2047" s="11">
        <v>43865</v>
      </c>
      <c r="AH2047" s="11">
        <v>43864</v>
      </c>
      <c r="AI2047" s="12">
        <f>IF(OR(AG2047="",AH2047=""),"",AH2047-AG2047)</f>
        <v>-1.0</v>
      </c>
      <c r="AJ2047" s="13" t="b">
        <f>IF(OR(AI2047="",AA2047=""),"",AI2047=AA2047)</f>
        <v>1</v>
      </c>
      <c r="AK2047" s="13" t="b">
        <f>IF(AI2047="","",AI2047&gt;60)</f>
        <v>0</v>
      </c>
      <c r="AL2047" s="13" t="b">
        <f>IF(OR(Y2047=TRUE,AH2047=""),TRUE,FALSE)</f>
        <v>0</v>
      </c>
      <c r="AM2047" s="13" t="b">
        <f>IF(AI2047="","",AI2047&lt;0)</f>
        <v>1</v>
      </c>
      <c r="AN2047" s="13" t="str">
        <f>IF(AH2047="","No inspection date",IF(AI2047&lt;0,"Negative chronology",IF(AI2047&lt;=30,"0-30",IF(AI2047&lt;=60,"31-60",IF(AI2047&lt;=90,"61-90",IF(AI2047&lt;=180,"91-180","181+"))))))</f>
        <v>Negative chronology</v>
      </c>
      <c r="AO2047" s="13" t="str">
        <f>IF(OR(ISNUMBER(SEARCH("COMPLETED",K2047)),ISNUMBER(SEARCH("CLOSED",K2047))),"Closed/Completed","Other Active/Issued")</f>
        <v>Closed/Completed</v>
      </c>
    </row>
    <row r="2048" spans="1:41">
      <c r="A2048" t="s">
        <v>10752</v>
      </c>
      <c r="B2048" t="s">
        <v>87</v>
      </c>
      <c r="C2048" t="s">
        <v>87</v>
      </c>
      <c r="D2048" t="s">
        <v>88</v>
      </c>
      <c r="E2048" t="s">
        <v>10681</v>
      </c>
      <c r="F2048" t="s">
        <v>10753</v>
      </c>
      <c r="G2048" t="s">
        <v>10754</v>
      </c>
      <c r="H2048" t="s">
        <v>351</v>
      </c>
      <c r="I2048" t="s">
        <v>7361</v>
      </c>
      <c r="J2048" t="s">
        <v>93</v>
      </c>
      <c r="K2048" t="s">
        <v>93</v>
      </c>
      <c r="L2048" t="s">
        <v>93</v>
      </c>
      <c r="M2048" t="s">
        <v>10755</v>
      </c>
      <c r="N2048" s="9">
        <v>98199</v>
      </c>
      <c r="O2048" t="s">
        <v>10756</v>
      </c>
      <c r="P2048" s="10">
        <v>47.64085315</v>
      </c>
      <c r="Q2048" s="10">
        <v>-122.38931685</v>
      </c>
      <c r="R2048" t="s">
        <v>10757</v>
      </c>
      <c r="S2048" s="7">
        <v>2</v>
      </c>
      <c r="T2048" s="7">
        <v>2020</v>
      </c>
      <c r="U2048" s="7">
        <v>1</v>
      </c>
      <c r="V2048">
        <v>1</v>
      </c>
      <c r="W2048">
        <v>2020</v>
      </c>
      <c r="X2048">
        <v>1</v>
      </c>
      <c r="Y2048" t="b">
        <v>0</v>
      </c>
      <c r="Z2048" t="b">
        <v>0</v>
      </c>
      <c r="AA2048">
        <v>-8</v>
      </c>
      <c r="AB2048">
        <v>7</v>
      </c>
      <c r="AC2048" t="b">
        <v>0</v>
      </c>
      <c r="AD2048" t="b">
        <v>1</v>
      </c>
      <c r="AE2048" t="b">
        <v>0</v>
      </c>
      <c r="AF2048" t="b">
        <v>0</v>
      </c>
      <c r="AG2048" s="11">
        <v>43865</v>
      </c>
      <c r="AH2048" s="11">
        <v>43857</v>
      </c>
      <c r="AI2048" s="12">
        <f>IF(OR(AG2048="",AH2048=""),"",AH2048-AG2048)</f>
        <v>-8.0</v>
      </c>
      <c r="AJ2048" s="13" t="b">
        <f>IF(OR(AI2048="",AA2048=""),"",AI2048=AA2048)</f>
        <v>1</v>
      </c>
      <c r="AK2048" s="13" t="b">
        <f>IF(AI2048="","",AI2048&gt;60)</f>
        <v>0</v>
      </c>
      <c r="AL2048" s="13" t="b">
        <f>IF(OR(Y2048=TRUE,AH2048=""),TRUE,FALSE)</f>
        <v>0</v>
      </c>
      <c r="AM2048" s="13" t="b">
        <f>IF(AI2048="","",AI2048&lt;0)</f>
        <v>1</v>
      </c>
      <c r="AN2048" s="13" t="str">
        <f>IF(AH2048="","No inspection date",IF(AI2048&lt;0,"Negative chronology",IF(AI2048&lt;=30,"0-30",IF(AI2048&lt;=60,"31-60",IF(AI2048&lt;=90,"61-90",IF(AI2048&lt;=180,"91-180","181+"))))))</f>
        <v>Negative chronology</v>
      </c>
      <c r="AO2048" s="13" t="str">
        <f>IF(OR(ISNUMBER(SEARCH("COMPLETED",K2048)),ISNUMBER(SEARCH("CLOSED",K2048))),"Closed/Completed","Other Active/Issued")</f>
        <v>Closed/Completed</v>
      </c>
    </row>
    <row r="2049" spans="1:41">
      <c r="A2049" t="s">
        <v>10758</v>
      </c>
      <c r="B2049" t="s">
        <v>87</v>
      </c>
      <c r="C2049" t="s">
        <v>87</v>
      </c>
      <c r="D2049" t="s">
        <v>88</v>
      </c>
      <c r="E2049" t="s">
        <v>10681</v>
      </c>
      <c r="F2049" t="s">
        <v>10759</v>
      </c>
      <c r="G2049" t="s">
        <v>10760</v>
      </c>
      <c r="H2049" t="s">
        <v>351</v>
      </c>
      <c r="I2049" t="s">
        <v>10761</v>
      </c>
      <c r="J2049" t="s">
        <v>93</v>
      </c>
      <c r="K2049" t="s">
        <v>100</v>
      </c>
      <c r="L2049" t="s">
        <v>100</v>
      </c>
      <c r="M2049" t="s">
        <v>10762</v>
      </c>
      <c r="N2049" s="9">
        <v>98144</v>
      </c>
      <c r="O2049" t="s">
        <v>10763</v>
      </c>
      <c r="P2049" s="10">
        <v>47.58381269</v>
      </c>
      <c r="Q2049" s="10">
        <v>-122.30266002</v>
      </c>
      <c r="R2049" t="s">
        <v>10764</v>
      </c>
      <c r="S2049" s="7">
        <v>2</v>
      </c>
      <c r="T2049" s="7">
        <v>2020</v>
      </c>
      <c r="U2049" s="7">
        <v>1</v>
      </c>
      <c r="V2049">
        <v>1</v>
      </c>
      <c r="W2049">
        <v>2020</v>
      </c>
      <c r="X2049">
        <v>1</v>
      </c>
      <c r="Y2049" t="b">
        <v>0</v>
      </c>
      <c r="Z2049" t="b">
        <v>0</v>
      </c>
      <c r="AA2049">
        <v>-19</v>
      </c>
      <c r="AB2049">
        <v>2</v>
      </c>
      <c r="AC2049" t="b">
        <v>0</v>
      </c>
      <c r="AD2049" t="b">
        <v>1</v>
      </c>
      <c r="AE2049" t="b">
        <v>0</v>
      </c>
      <c r="AF2049" t="b">
        <v>0</v>
      </c>
      <c r="AG2049" s="11">
        <v>43865</v>
      </c>
      <c r="AH2049" s="11">
        <v>43846</v>
      </c>
      <c r="AI2049" s="12">
        <f>IF(OR(AG2049="",AH2049=""),"",AH2049-AG2049)</f>
        <v>-19.0</v>
      </c>
      <c r="AJ2049" s="13" t="b">
        <f>IF(OR(AI2049="",AA2049=""),"",AI2049=AA2049)</f>
        <v>1</v>
      </c>
      <c r="AK2049" s="13" t="b">
        <f>IF(AI2049="","",AI2049&gt;60)</f>
        <v>0</v>
      </c>
      <c r="AL2049" s="13" t="b">
        <f>IF(OR(Y2049=TRUE,AH2049=""),TRUE,FALSE)</f>
        <v>0</v>
      </c>
      <c r="AM2049" s="13" t="b">
        <f>IF(AI2049="","",AI2049&lt;0)</f>
        <v>1</v>
      </c>
      <c r="AN2049" s="13" t="str">
        <f>IF(AH2049="","No inspection date",IF(AI2049&lt;0,"Negative chronology",IF(AI2049&lt;=30,"0-30",IF(AI2049&lt;=60,"31-60",IF(AI2049&lt;=90,"61-90",IF(AI2049&lt;=180,"91-180","181+"))))))</f>
        <v>Negative chronology</v>
      </c>
      <c r="AO2049" s="13" t="str">
        <f>IF(OR(ISNUMBER(SEARCH("COMPLETED",K2049)),ISNUMBER(SEARCH("CLOSED",K2049))),"Closed/Completed","Other Active/Issued")</f>
        <v>Other Active/Issued</v>
      </c>
    </row>
    <row r="2050" spans="1:41">
      <c r="A2050" t="s">
        <v>10765</v>
      </c>
      <c r="B2050" t="s">
        <v>87</v>
      </c>
      <c r="C2050" t="s">
        <v>87</v>
      </c>
      <c r="D2050" t="s">
        <v>88</v>
      </c>
      <c r="E2050" t="s">
        <v>10681</v>
      </c>
      <c r="F2050" t="s">
        <v>10766</v>
      </c>
      <c r="G2050" t="s">
        <v>10767</v>
      </c>
      <c r="H2050" t="s">
        <v>351</v>
      </c>
      <c r="I2050" t="s">
        <v>168</v>
      </c>
      <c r="J2050" t="s">
        <v>205</v>
      </c>
      <c r="K2050" t="s">
        <v>93</v>
      </c>
      <c r="L2050" t="s">
        <v>93</v>
      </c>
      <c r="M2050" t="s">
        <v>10768</v>
      </c>
      <c r="N2050" s="9">
        <v>98105</v>
      </c>
      <c r="O2050" t="s">
        <v>10769</v>
      </c>
      <c r="P2050" s="10">
        <v>47.66893727</v>
      </c>
      <c r="Q2050" s="10">
        <v>-122.29824161</v>
      </c>
      <c r="R2050" t="s">
        <v>10770</v>
      </c>
      <c r="S2050" s="7">
        <v>2</v>
      </c>
      <c r="T2050" s="7">
        <v>2020</v>
      </c>
      <c r="U2050" s="7">
        <v>1</v>
      </c>
      <c r="V2050">
        <v>2</v>
      </c>
      <c r="W2050">
        <v>2020</v>
      </c>
      <c r="X2050">
        <v>1</v>
      </c>
      <c r="Y2050" t="b">
        <v>0</v>
      </c>
      <c r="Z2050" t="b">
        <v>0</v>
      </c>
      <c r="AA2050">
        <v>8</v>
      </c>
      <c r="AB2050">
        <v>4</v>
      </c>
      <c r="AC2050" t="b">
        <v>0</v>
      </c>
      <c r="AD2050" t="b">
        <v>1</v>
      </c>
      <c r="AE2050" t="b">
        <v>0</v>
      </c>
      <c r="AF2050" t="b">
        <v>0</v>
      </c>
      <c r="AG2050" s="11">
        <v>43865</v>
      </c>
      <c r="AH2050" s="11">
        <v>43873</v>
      </c>
      <c r="AI2050" s="12">
        <f>IF(OR(AG2050="",AH2050=""),"",AH2050-AG2050)</f>
        <v>8.0</v>
      </c>
      <c r="AJ2050" s="13" t="b">
        <f>IF(OR(AI2050="",AA2050=""),"",AI2050=AA2050)</f>
        <v>1</v>
      </c>
      <c r="AK2050" s="13" t="b">
        <f>IF(AI2050="","",AI2050&gt;60)</f>
        <v>0</v>
      </c>
      <c r="AL2050" s="13" t="b">
        <f>IF(OR(Y2050=TRUE,AH2050=""),TRUE,FALSE)</f>
        <v>0</v>
      </c>
      <c r="AM2050" s="13" t="b">
        <f>IF(AI2050="","",AI2050&lt;0)</f>
        <v>0</v>
      </c>
      <c r="AN2050" s="13" t="str">
        <f>IF(AH2050="","No inspection date",IF(AI2050&lt;0,"Negative chronology",IF(AI2050&lt;=30,"0-30",IF(AI2050&lt;=60,"31-60",IF(AI2050&lt;=90,"61-90",IF(AI2050&lt;=180,"91-180","181+"))))))</f>
        <v>0-30</v>
      </c>
      <c r="AO2050" s="13" t="str">
        <f>IF(OR(ISNUMBER(SEARCH("COMPLETED",K2050)),ISNUMBER(SEARCH("CLOSED",K2050))),"Closed/Completed","Other Active/Issued")</f>
        <v>Closed/Completed</v>
      </c>
    </row>
    <row r="2051" spans="1:41">
      <c r="A2051" t="s">
        <v>10771</v>
      </c>
      <c r="B2051" t="s">
        <v>87</v>
      </c>
      <c r="C2051" t="s">
        <v>87</v>
      </c>
      <c r="D2051" t="s">
        <v>88</v>
      </c>
      <c r="E2051" t="s">
        <v>10681</v>
      </c>
      <c r="F2051" t="s">
        <v>10772</v>
      </c>
      <c r="G2051" t="s">
        <v>10773</v>
      </c>
      <c r="H2051" t="s">
        <v>369</v>
      </c>
      <c r="I2051" t="s">
        <v>358</v>
      </c>
      <c r="J2051" t="s">
        <v>93</v>
      </c>
      <c r="K2051" t="s">
        <v>115</v>
      </c>
      <c r="L2051" t="s">
        <v>115</v>
      </c>
      <c r="M2051" t="s">
        <v>10774</v>
      </c>
      <c r="O2051" t="s">
        <v>10775</v>
      </c>
      <c r="P2051" s="10">
        <v>47.55573717</v>
      </c>
      <c r="Q2051" s="10">
        <v>-122.3881371</v>
      </c>
      <c r="R2051" t="s">
        <v>10776</v>
      </c>
      <c r="S2051" s="7">
        <v>2</v>
      </c>
      <c r="T2051" s="7">
        <v>2020</v>
      </c>
      <c r="U2051" s="7">
        <v>1</v>
      </c>
      <c r="V2051">
        <v>2</v>
      </c>
      <c r="W2051">
        <v>2020</v>
      </c>
      <c r="X2051">
        <v>1</v>
      </c>
      <c r="Y2051" t="b">
        <v>0</v>
      </c>
      <c r="Z2051" t="b">
        <v>0</v>
      </c>
      <c r="AA2051">
        <v>23</v>
      </c>
      <c r="AB2051">
        <v>1</v>
      </c>
      <c r="AC2051" t="b">
        <v>0</v>
      </c>
      <c r="AD2051" t="b">
        <v>1</v>
      </c>
      <c r="AE2051" t="b">
        <v>0</v>
      </c>
      <c r="AF2051" t="b">
        <v>0</v>
      </c>
      <c r="AG2051" s="11">
        <v>43866</v>
      </c>
      <c r="AH2051" s="11">
        <v>43889</v>
      </c>
      <c r="AI2051" s="12">
        <f>IF(OR(AG2051="",AH2051=""),"",AH2051-AG2051)</f>
        <v>23.0</v>
      </c>
      <c r="AJ2051" s="13" t="b">
        <f>IF(OR(AI2051="",AA2051=""),"",AI2051=AA2051)</f>
        <v>1</v>
      </c>
      <c r="AK2051" s="13" t="b">
        <f>IF(AI2051="","",AI2051&gt;60)</f>
        <v>0</v>
      </c>
      <c r="AL2051" s="13" t="b">
        <f>IF(OR(Y2051=TRUE,AH2051=""),TRUE,FALSE)</f>
        <v>0</v>
      </c>
      <c r="AM2051" s="13" t="b">
        <f>IF(AI2051="","",AI2051&lt;0)</f>
        <v>0</v>
      </c>
      <c r="AN2051" s="13" t="str">
        <f>IF(AH2051="","No inspection date",IF(AI2051&lt;0,"Negative chronology",IF(AI2051&lt;=30,"0-30",IF(AI2051&lt;=60,"31-60",IF(AI2051&lt;=90,"61-90",IF(AI2051&lt;=180,"91-180","181+"))))))</f>
        <v>0-30</v>
      </c>
      <c r="AO2051" s="13" t="str">
        <f>IF(OR(ISNUMBER(SEARCH("COMPLETED",K2051)),ISNUMBER(SEARCH("CLOSED",K2051))),"Closed/Completed","Other Active/Issued")</f>
        <v>Other Active/Issued</v>
      </c>
    </row>
    <row r="2052" spans="1:41">
      <c r="A2052" t="s">
        <v>10777</v>
      </c>
      <c r="B2052" t="s">
        <v>87</v>
      </c>
      <c r="C2052" t="s">
        <v>87</v>
      </c>
      <c r="D2052" t="s">
        <v>88</v>
      </c>
      <c r="E2052" t="s">
        <v>10681</v>
      </c>
      <c r="F2052" t="s">
        <v>10778</v>
      </c>
      <c r="G2052" t="s">
        <v>10779</v>
      </c>
      <c r="H2052" t="s">
        <v>264</v>
      </c>
      <c r="I2052" t="s">
        <v>264</v>
      </c>
      <c r="J2052" t="s">
        <v>93</v>
      </c>
      <c r="K2052" t="s">
        <v>115</v>
      </c>
      <c r="L2052" t="s">
        <v>115</v>
      </c>
      <c r="M2052" t="s">
        <v>10780</v>
      </c>
      <c r="N2052" s="9">
        <v>98126</v>
      </c>
      <c r="O2052" t="s">
        <v>10781</v>
      </c>
      <c r="P2052" s="10">
        <v>47.53363253</v>
      </c>
      <c r="Q2052" s="10">
        <v>-122.3769973</v>
      </c>
      <c r="R2052" t="s">
        <v>10782</v>
      </c>
      <c r="S2052" s="7">
        <v>1</v>
      </c>
      <c r="T2052" s="7">
        <v>2020</v>
      </c>
      <c r="U2052" s="7">
        <v>1</v>
      </c>
      <c r="V2052">
        <v>1</v>
      </c>
      <c r="W2052">
        <v>2020</v>
      </c>
      <c r="X2052">
        <v>1</v>
      </c>
      <c r="Y2052" t="b">
        <v>0</v>
      </c>
      <c r="Z2052" t="b">
        <v>0</v>
      </c>
      <c r="AA2052">
        <v>0</v>
      </c>
      <c r="AB2052">
        <v>1</v>
      </c>
      <c r="AC2052" t="b">
        <v>0</v>
      </c>
      <c r="AD2052" t="b">
        <v>1</v>
      </c>
      <c r="AE2052" t="b">
        <v>0</v>
      </c>
      <c r="AF2052" t="b">
        <v>0</v>
      </c>
      <c r="AG2052" s="11">
        <v>43858</v>
      </c>
      <c r="AH2052" s="11">
        <v>43858</v>
      </c>
      <c r="AI2052" s="12">
        <f>IF(OR(AG2052="",AH2052=""),"",AH2052-AG2052)</f>
        <v>0.0</v>
      </c>
      <c r="AJ2052" s="13" t="b">
        <f>IF(OR(AI2052="",AA2052=""),"",AI2052=AA2052)</f>
        <v>1</v>
      </c>
      <c r="AK2052" s="13" t="b">
        <f>IF(AI2052="","",AI2052&gt;60)</f>
        <v>0</v>
      </c>
      <c r="AL2052" s="13" t="b">
        <f>IF(OR(Y2052=TRUE,AH2052=""),TRUE,FALSE)</f>
        <v>0</v>
      </c>
      <c r="AM2052" s="13" t="b">
        <f>IF(AI2052="","",AI2052&lt;0)</f>
        <v>0</v>
      </c>
      <c r="AN2052" s="13" t="str">
        <f>IF(AH2052="","No inspection date",IF(AI2052&lt;0,"Negative chronology",IF(AI2052&lt;=30,"0-30",IF(AI2052&lt;=60,"31-60",IF(AI2052&lt;=90,"61-90",IF(AI2052&lt;=180,"91-180","181+"))))))</f>
        <v>0-30</v>
      </c>
      <c r="AO2052" s="13" t="str">
        <f>IF(OR(ISNUMBER(SEARCH("COMPLETED",K2052)),ISNUMBER(SEARCH("CLOSED",K2052))),"Closed/Completed","Other Active/Issued")</f>
        <v>Other Active/Issued</v>
      </c>
    </row>
    <row r="2053" spans="1:41">
      <c r="A2053" t="s">
        <v>10783</v>
      </c>
      <c r="B2053" t="s">
        <v>87</v>
      </c>
      <c r="C2053" t="s">
        <v>87</v>
      </c>
      <c r="D2053" t="s">
        <v>88</v>
      </c>
      <c r="E2053" t="s">
        <v>10681</v>
      </c>
      <c r="F2053" t="s">
        <v>10784</v>
      </c>
      <c r="G2053" t="s">
        <v>10785</v>
      </c>
      <c r="H2053" t="s">
        <v>382</v>
      </c>
      <c r="I2053" t="s">
        <v>188</v>
      </c>
      <c r="J2053" t="s">
        <v>93</v>
      </c>
      <c r="K2053" t="s">
        <v>93</v>
      </c>
      <c r="L2053" t="s">
        <v>93</v>
      </c>
      <c r="M2053" t="s">
        <v>5066</v>
      </c>
      <c r="N2053" s="9">
        <v>98104</v>
      </c>
      <c r="O2053" t="s">
        <v>10786</v>
      </c>
      <c r="P2053" s="10">
        <v>47.59864335</v>
      </c>
      <c r="Q2053" s="10">
        <v>-122.32356205</v>
      </c>
      <c r="R2053" t="s">
        <v>10787</v>
      </c>
      <c r="S2053" s="7">
        <v>2</v>
      </c>
      <c r="T2053" s="7">
        <v>2020</v>
      </c>
      <c r="U2053" s="7">
        <v>1</v>
      </c>
      <c r="V2053">
        <v>1</v>
      </c>
      <c r="W2053">
        <v>2020</v>
      </c>
      <c r="X2053">
        <v>1</v>
      </c>
      <c r="Y2053" t="b">
        <v>0</v>
      </c>
      <c r="Z2053" t="b">
        <v>0</v>
      </c>
      <c r="AA2053">
        <v>-23</v>
      </c>
      <c r="AB2053">
        <v>2</v>
      </c>
      <c r="AC2053" t="b">
        <v>0</v>
      </c>
      <c r="AD2053" t="b">
        <v>1</v>
      </c>
      <c r="AE2053" t="b">
        <v>0</v>
      </c>
      <c r="AF2053" t="b">
        <v>0</v>
      </c>
      <c r="AG2053" s="11">
        <v>43867</v>
      </c>
      <c r="AH2053" s="11">
        <v>43844</v>
      </c>
      <c r="AI2053" s="12">
        <f>IF(OR(AG2053="",AH2053=""),"",AH2053-AG2053)</f>
        <v>-23.0</v>
      </c>
      <c r="AJ2053" s="13" t="b">
        <f>IF(OR(AI2053="",AA2053=""),"",AI2053=AA2053)</f>
        <v>1</v>
      </c>
      <c r="AK2053" s="13" t="b">
        <f>IF(AI2053="","",AI2053&gt;60)</f>
        <v>0</v>
      </c>
      <c r="AL2053" s="13" t="b">
        <f>IF(OR(Y2053=TRUE,AH2053=""),TRUE,FALSE)</f>
        <v>0</v>
      </c>
      <c r="AM2053" s="13" t="b">
        <f>IF(AI2053="","",AI2053&lt;0)</f>
        <v>1</v>
      </c>
      <c r="AN2053" s="13" t="str">
        <f>IF(AH2053="","No inspection date",IF(AI2053&lt;0,"Negative chronology",IF(AI2053&lt;=30,"0-30",IF(AI2053&lt;=60,"31-60",IF(AI2053&lt;=90,"61-90",IF(AI2053&lt;=180,"91-180","181+"))))))</f>
        <v>Negative chronology</v>
      </c>
      <c r="AO2053" s="13" t="str">
        <f>IF(OR(ISNUMBER(SEARCH("COMPLETED",K2053)),ISNUMBER(SEARCH("CLOSED",K2053))),"Closed/Completed","Other Active/Issued")</f>
        <v>Closed/Completed</v>
      </c>
    </row>
    <row r="2054" spans="1:41">
      <c r="A2054" t="s">
        <v>10788</v>
      </c>
      <c r="B2054" t="s">
        <v>87</v>
      </c>
      <c r="C2054" t="s">
        <v>87</v>
      </c>
      <c r="D2054" t="s">
        <v>88</v>
      </c>
      <c r="E2054" t="s">
        <v>10681</v>
      </c>
      <c r="F2054" t="s">
        <v>10789</v>
      </c>
      <c r="G2054" t="s">
        <v>10790</v>
      </c>
      <c r="H2054" t="s">
        <v>10791</v>
      </c>
      <c r="I2054" t="s">
        <v>10791</v>
      </c>
      <c r="J2054" t="s">
        <v>93</v>
      </c>
      <c r="K2054" t="s">
        <v>93</v>
      </c>
      <c r="L2054" t="s">
        <v>93</v>
      </c>
      <c r="M2054" t="s">
        <v>10792</v>
      </c>
      <c r="O2054" t="s">
        <v>10793</v>
      </c>
      <c r="P2054" s="10">
        <v>47.60329384</v>
      </c>
      <c r="Q2054" s="10">
        <v>-122.31719573</v>
      </c>
      <c r="R2054" t="s">
        <v>10794</v>
      </c>
      <c r="S2054" s="7">
        <v>2</v>
      </c>
      <c r="T2054" s="7">
        <v>2020</v>
      </c>
      <c r="U2054" s="7">
        <v>1</v>
      </c>
      <c r="V2054">
        <v>2</v>
      </c>
      <c r="W2054">
        <v>2020</v>
      </c>
      <c r="X2054">
        <v>1</v>
      </c>
      <c r="Y2054" t="b">
        <v>0</v>
      </c>
      <c r="Z2054" t="b">
        <v>0</v>
      </c>
      <c r="AA2054">
        <v>0</v>
      </c>
      <c r="AB2054">
        <v>2</v>
      </c>
      <c r="AC2054" t="b">
        <v>0</v>
      </c>
      <c r="AD2054" t="b">
        <v>1</v>
      </c>
      <c r="AE2054" t="b">
        <v>0</v>
      </c>
      <c r="AF2054" t="b">
        <v>0</v>
      </c>
      <c r="AG2054" s="11">
        <v>43874</v>
      </c>
      <c r="AH2054" s="11">
        <v>43874</v>
      </c>
      <c r="AI2054" s="12">
        <f>IF(OR(AG2054="",AH2054=""),"",AH2054-AG2054)</f>
        <v>0.0</v>
      </c>
      <c r="AJ2054" s="13" t="b">
        <f>IF(OR(AI2054="",AA2054=""),"",AI2054=AA2054)</f>
        <v>1</v>
      </c>
      <c r="AK2054" s="13" t="b">
        <f>IF(AI2054="","",AI2054&gt;60)</f>
        <v>0</v>
      </c>
      <c r="AL2054" s="13" t="b">
        <f>IF(OR(Y2054=TRUE,AH2054=""),TRUE,FALSE)</f>
        <v>0</v>
      </c>
      <c r="AM2054" s="13" t="b">
        <f>IF(AI2054="","",AI2054&lt;0)</f>
        <v>0</v>
      </c>
      <c r="AN2054" s="13" t="str">
        <f>IF(AH2054="","No inspection date",IF(AI2054&lt;0,"Negative chronology",IF(AI2054&lt;=30,"0-30",IF(AI2054&lt;=60,"31-60",IF(AI2054&lt;=90,"61-90",IF(AI2054&lt;=180,"91-180","181+"))))))</f>
        <v>0-30</v>
      </c>
      <c r="AO2054" s="13" t="str">
        <f>IF(OR(ISNUMBER(SEARCH("COMPLETED",K2054)),ISNUMBER(SEARCH("CLOSED",K2054))),"Closed/Completed","Other Active/Issued")</f>
        <v>Closed/Completed</v>
      </c>
    </row>
    <row r="2055" spans="1:41">
      <c r="A2055" t="s">
        <v>10795</v>
      </c>
      <c r="B2055" t="s">
        <v>87</v>
      </c>
      <c r="C2055" t="s">
        <v>87</v>
      </c>
      <c r="D2055" t="s">
        <v>88</v>
      </c>
      <c r="E2055" t="s">
        <v>10681</v>
      </c>
      <c r="F2055" t="s">
        <v>10796</v>
      </c>
      <c r="G2055" t="s">
        <v>7372</v>
      </c>
      <c r="H2055" t="s">
        <v>424</v>
      </c>
      <c r="I2055" t="s">
        <v>389</v>
      </c>
      <c r="J2055" t="s">
        <v>93</v>
      </c>
      <c r="K2055" t="s">
        <v>115</v>
      </c>
      <c r="L2055" t="s">
        <v>115</v>
      </c>
      <c r="M2055" t="s">
        <v>10797</v>
      </c>
      <c r="N2055" s="9">
        <v>98103</v>
      </c>
      <c r="O2055" t="s">
        <v>10798</v>
      </c>
      <c r="P2055" s="10">
        <v>47.6909678</v>
      </c>
      <c r="Q2055" s="10">
        <v>-122.33839759</v>
      </c>
      <c r="R2055" t="s">
        <v>10799</v>
      </c>
      <c r="S2055" s="7">
        <v>2</v>
      </c>
      <c r="T2055" s="7">
        <v>2020</v>
      </c>
      <c r="U2055" s="7">
        <v>1</v>
      </c>
      <c r="V2055">
        <v>2</v>
      </c>
      <c r="W2055">
        <v>2020</v>
      </c>
      <c r="X2055">
        <v>1</v>
      </c>
      <c r="Y2055" t="b">
        <v>0</v>
      </c>
      <c r="Z2055" t="b">
        <v>0</v>
      </c>
      <c r="AA2055">
        <v>-12</v>
      </c>
      <c r="AB2055">
        <v>5</v>
      </c>
      <c r="AC2055" t="b">
        <v>0</v>
      </c>
      <c r="AD2055" t="b">
        <v>1</v>
      </c>
      <c r="AE2055" t="b">
        <v>0</v>
      </c>
      <c r="AF2055" t="b">
        <v>0</v>
      </c>
      <c r="AG2055" s="11">
        <v>43880</v>
      </c>
      <c r="AH2055" s="11">
        <v>43868</v>
      </c>
      <c r="AI2055" s="12">
        <f>IF(OR(AG2055="",AH2055=""),"",AH2055-AG2055)</f>
        <v>-12.0</v>
      </c>
      <c r="AJ2055" s="13" t="b">
        <f>IF(OR(AI2055="",AA2055=""),"",AI2055=AA2055)</f>
        <v>1</v>
      </c>
      <c r="AK2055" s="13" t="b">
        <f>IF(AI2055="","",AI2055&gt;60)</f>
        <v>0</v>
      </c>
      <c r="AL2055" s="13" t="b">
        <f>IF(OR(Y2055=TRUE,AH2055=""),TRUE,FALSE)</f>
        <v>0</v>
      </c>
      <c r="AM2055" s="13" t="b">
        <f>IF(AI2055="","",AI2055&lt;0)</f>
        <v>1</v>
      </c>
      <c r="AN2055" s="13" t="str">
        <f>IF(AH2055="","No inspection date",IF(AI2055&lt;0,"Negative chronology",IF(AI2055&lt;=30,"0-30",IF(AI2055&lt;=60,"31-60",IF(AI2055&lt;=90,"61-90",IF(AI2055&lt;=180,"91-180","181+"))))))</f>
        <v>Negative chronology</v>
      </c>
      <c r="AO2055" s="13" t="str">
        <f>IF(OR(ISNUMBER(SEARCH("COMPLETED",K2055)),ISNUMBER(SEARCH("CLOSED",K2055))),"Closed/Completed","Other Active/Issued")</f>
        <v>Other Active/Issued</v>
      </c>
    </row>
    <row r="2056" spans="1:41">
      <c r="A2056" t="s">
        <v>10800</v>
      </c>
      <c r="B2056" t="s">
        <v>87</v>
      </c>
      <c r="C2056" t="s">
        <v>87</v>
      </c>
      <c r="D2056" t="s">
        <v>88</v>
      </c>
      <c r="E2056" t="s">
        <v>10681</v>
      </c>
      <c r="F2056" t="s">
        <v>10801</v>
      </c>
      <c r="G2056" t="s">
        <v>10802</v>
      </c>
      <c r="H2056" t="s">
        <v>452</v>
      </c>
      <c r="I2056" t="s">
        <v>10803</v>
      </c>
      <c r="J2056" t="s">
        <v>137</v>
      </c>
      <c r="K2056" t="s">
        <v>93</v>
      </c>
      <c r="L2056" t="s">
        <v>93</v>
      </c>
      <c r="M2056" t="s">
        <v>10804</v>
      </c>
      <c r="O2056" t="s">
        <v>10805</v>
      </c>
      <c r="P2056" s="10">
        <v>47.66370824</v>
      </c>
      <c r="Q2056" s="10">
        <v>-122.30575651</v>
      </c>
      <c r="R2056" t="s">
        <v>10806</v>
      </c>
      <c r="S2056" s="7">
        <v>2</v>
      </c>
      <c r="T2056" s="7">
        <v>2020</v>
      </c>
      <c r="U2056" s="7">
        <v>1</v>
      </c>
      <c r="V2056">
        <v>5</v>
      </c>
      <c r="W2056">
        <v>2020</v>
      </c>
      <c r="X2056">
        <v>2</v>
      </c>
      <c r="Y2056" t="b">
        <v>0</v>
      </c>
      <c r="Z2056" t="b">
        <v>0</v>
      </c>
      <c r="AA2056">
        <v>73</v>
      </c>
      <c r="AB2056">
        <v>4</v>
      </c>
      <c r="AC2056" t="b">
        <v>0</v>
      </c>
      <c r="AD2056" t="b">
        <v>1</v>
      </c>
      <c r="AE2056" t="b">
        <v>0</v>
      </c>
      <c r="AF2056" t="b">
        <v>0</v>
      </c>
      <c r="AG2056" s="11">
        <v>43882</v>
      </c>
      <c r="AH2056" s="11">
        <v>43955</v>
      </c>
      <c r="AI2056" s="12">
        <f>IF(OR(AG2056="",AH2056=""),"",AH2056-AG2056)</f>
        <v>73.0</v>
      </c>
      <c r="AJ2056" s="13" t="b">
        <f>IF(OR(AI2056="",AA2056=""),"",AI2056=AA2056)</f>
        <v>1</v>
      </c>
      <c r="AK2056" s="13" t="b">
        <f>IF(AI2056="","",AI2056&gt;60)</f>
        <v>1</v>
      </c>
      <c r="AL2056" s="13" t="b">
        <f>IF(OR(Y2056=TRUE,AH2056=""),TRUE,FALSE)</f>
        <v>0</v>
      </c>
      <c r="AM2056" s="13" t="b">
        <f>IF(AI2056="","",AI2056&lt;0)</f>
        <v>0</v>
      </c>
      <c r="AN2056" s="13" t="str">
        <f>IF(AH2056="","No inspection date",IF(AI2056&lt;0,"Negative chronology",IF(AI2056&lt;=30,"0-30",IF(AI2056&lt;=60,"31-60",IF(AI2056&lt;=90,"61-90",IF(AI2056&lt;=180,"91-180","181+"))))))</f>
        <v>61-90</v>
      </c>
      <c r="AO2056" s="13" t="str">
        <f>IF(OR(ISNUMBER(SEARCH("COMPLETED",K2056)),ISNUMBER(SEARCH("CLOSED",K2056))),"Closed/Completed","Other Active/Issued")</f>
        <v>Closed/Completed</v>
      </c>
    </row>
    <row r="2057" spans="1:41">
      <c r="A2057" t="s">
        <v>10807</v>
      </c>
      <c r="B2057" t="s">
        <v>87</v>
      </c>
      <c r="C2057" t="s">
        <v>87</v>
      </c>
      <c r="D2057" t="s">
        <v>88</v>
      </c>
      <c r="E2057" t="s">
        <v>10681</v>
      </c>
      <c r="F2057" t="s">
        <v>10808</v>
      </c>
      <c r="G2057" t="s">
        <v>10809</v>
      </c>
      <c r="H2057" t="s">
        <v>358</v>
      </c>
      <c r="I2057" t="s">
        <v>613</v>
      </c>
      <c r="J2057" t="s">
        <v>137</v>
      </c>
      <c r="K2057" t="s">
        <v>93</v>
      </c>
      <c r="L2057" t="s">
        <v>93</v>
      </c>
      <c r="M2057" t="s">
        <v>10810</v>
      </c>
      <c r="N2057" s="9">
        <v>98122</v>
      </c>
      <c r="O2057" t="s">
        <v>10811</v>
      </c>
      <c r="P2057" s="10">
        <v>47.60929759</v>
      </c>
      <c r="Q2057" s="10">
        <v>-122.30536315</v>
      </c>
      <c r="R2057" t="s">
        <v>10812</v>
      </c>
      <c r="S2057" s="7">
        <v>2</v>
      </c>
      <c r="T2057" s="7">
        <v>2020</v>
      </c>
      <c r="U2057" s="7">
        <v>1</v>
      </c>
      <c r="V2057">
        <v>3</v>
      </c>
      <c r="W2057">
        <v>2020</v>
      </c>
      <c r="X2057">
        <v>1</v>
      </c>
      <c r="Y2057" t="b">
        <v>0</v>
      </c>
      <c r="Z2057" t="b">
        <v>0</v>
      </c>
      <c r="AA2057">
        <v>17</v>
      </c>
      <c r="AB2057">
        <v>3</v>
      </c>
      <c r="AC2057" t="b">
        <v>0</v>
      </c>
      <c r="AD2057" t="b">
        <v>1</v>
      </c>
      <c r="AE2057" t="b">
        <v>0</v>
      </c>
      <c r="AF2057" t="b">
        <v>0</v>
      </c>
      <c r="AG2057" s="11">
        <v>43889</v>
      </c>
      <c r="AH2057" s="11">
        <v>43906</v>
      </c>
      <c r="AI2057" s="12">
        <f>IF(OR(AG2057="",AH2057=""),"",AH2057-AG2057)</f>
        <v>17.0</v>
      </c>
      <c r="AJ2057" s="13" t="b">
        <f>IF(OR(AI2057="",AA2057=""),"",AI2057=AA2057)</f>
        <v>1</v>
      </c>
      <c r="AK2057" s="13" t="b">
        <f>IF(AI2057="","",AI2057&gt;60)</f>
        <v>0</v>
      </c>
      <c r="AL2057" s="13" t="b">
        <f>IF(OR(Y2057=TRUE,AH2057=""),TRUE,FALSE)</f>
        <v>0</v>
      </c>
      <c r="AM2057" s="13" t="b">
        <f>IF(AI2057="","",AI2057&lt;0)</f>
        <v>0</v>
      </c>
      <c r="AN2057" s="13" t="str">
        <f>IF(AH2057="","No inspection date",IF(AI2057&lt;0,"Negative chronology",IF(AI2057&lt;=30,"0-30",IF(AI2057&lt;=60,"31-60",IF(AI2057&lt;=90,"61-90",IF(AI2057&lt;=180,"91-180","181+"))))))</f>
        <v>0-30</v>
      </c>
      <c r="AO2057" s="13" t="str">
        <f>IF(OR(ISNUMBER(SEARCH("COMPLETED",K2057)),ISNUMBER(SEARCH("CLOSED",K2057))),"Closed/Completed","Other Active/Issued")</f>
        <v>Closed/Completed</v>
      </c>
    </row>
    <row r="2058" spans="1:41">
      <c r="A2058" t="s">
        <v>10813</v>
      </c>
      <c r="B2058" t="s">
        <v>87</v>
      </c>
      <c r="C2058" t="s">
        <v>87</v>
      </c>
      <c r="D2058" t="s">
        <v>88</v>
      </c>
      <c r="E2058" t="s">
        <v>10681</v>
      </c>
      <c r="F2058" t="s">
        <v>10814</v>
      </c>
      <c r="G2058" t="s">
        <v>10815</v>
      </c>
      <c r="H2058" t="s">
        <v>358</v>
      </c>
      <c r="I2058" t="s">
        <v>649</v>
      </c>
      <c r="J2058" t="s">
        <v>137</v>
      </c>
      <c r="K2058" t="s">
        <v>93</v>
      </c>
      <c r="L2058" t="s">
        <v>93</v>
      </c>
      <c r="M2058" t="s">
        <v>10816</v>
      </c>
      <c r="N2058" s="9">
        <v>98118</v>
      </c>
      <c r="O2058" t="s">
        <v>10817</v>
      </c>
      <c r="P2058" s="10">
        <v>47.53877166</v>
      </c>
      <c r="Q2058" s="10">
        <v>-122.2710103</v>
      </c>
      <c r="R2058" t="s">
        <v>10818</v>
      </c>
      <c r="S2058" s="7">
        <v>2</v>
      </c>
      <c r="T2058" s="7">
        <v>2020</v>
      </c>
      <c r="U2058" s="7">
        <v>1</v>
      </c>
      <c r="V2058">
        <v>3</v>
      </c>
      <c r="W2058">
        <v>2020</v>
      </c>
      <c r="X2058">
        <v>1</v>
      </c>
      <c r="Y2058" t="b">
        <v>0</v>
      </c>
      <c r="Z2058" t="b">
        <v>0</v>
      </c>
      <c r="AA2058">
        <v>27</v>
      </c>
      <c r="AB2058">
        <v>2</v>
      </c>
      <c r="AC2058" t="b">
        <v>0</v>
      </c>
      <c r="AD2058" t="b">
        <v>1</v>
      </c>
      <c r="AE2058" t="b">
        <v>0</v>
      </c>
      <c r="AF2058" t="b">
        <v>0</v>
      </c>
      <c r="AG2058" s="11">
        <v>43889</v>
      </c>
      <c r="AH2058" s="11">
        <v>43916</v>
      </c>
      <c r="AI2058" s="12">
        <f>IF(OR(AG2058="",AH2058=""),"",AH2058-AG2058)</f>
        <v>27.0</v>
      </c>
      <c r="AJ2058" s="13" t="b">
        <f>IF(OR(AI2058="",AA2058=""),"",AI2058=AA2058)</f>
        <v>1</v>
      </c>
      <c r="AK2058" s="13" t="b">
        <f>IF(AI2058="","",AI2058&gt;60)</f>
        <v>0</v>
      </c>
      <c r="AL2058" s="13" t="b">
        <f>IF(OR(Y2058=TRUE,AH2058=""),TRUE,FALSE)</f>
        <v>0</v>
      </c>
      <c r="AM2058" s="13" t="b">
        <f>IF(AI2058="","",AI2058&lt;0)</f>
        <v>0</v>
      </c>
      <c r="AN2058" s="13" t="str">
        <f>IF(AH2058="","No inspection date",IF(AI2058&lt;0,"Negative chronology",IF(AI2058&lt;=30,"0-30",IF(AI2058&lt;=60,"31-60",IF(AI2058&lt;=90,"61-90",IF(AI2058&lt;=180,"91-180","181+"))))))</f>
        <v>0-30</v>
      </c>
      <c r="AO2058" s="13" t="str">
        <f>IF(OR(ISNUMBER(SEARCH("COMPLETED",K2058)),ISNUMBER(SEARCH("CLOSED",K2058))),"Closed/Completed","Other Active/Issued")</f>
        <v>Closed/Completed</v>
      </c>
    </row>
    <row r="2059" spans="1:41">
      <c r="A2059" t="s">
        <v>10819</v>
      </c>
      <c r="B2059" t="s">
        <v>87</v>
      </c>
      <c r="C2059" t="s">
        <v>87</v>
      </c>
      <c r="D2059" t="s">
        <v>88</v>
      </c>
      <c r="E2059" t="s">
        <v>10681</v>
      </c>
      <c r="F2059" t="s">
        <v>10820</v>
      </c>
      <c r="G2059" t="s">
        <v>10821</v>
      </c>
      <c r="H2059" t="s">
        <v>549</v>
      </c>
      <c r="I2059" t="s">
        <v>10822</v>
      </c>
      <c r="J2059" t="s">
        <v>137</v>
      </c>
      <c r="K2059" t="s">
        <v>93</v>
      </c>
      <c r="L2059" t="s">
        <v>93</v>
      </c>
      <c r="M2059" t="s">
        <v>10823</v>
      </c>
      <c r="N2059" s="9">
        <v>98118</v>
      </c>
      <c r="O2059" t="s">
        <v>10824</v>
      </c>
      <c r="P2059" s="10">
        <v>47.5332889</v>
      </c>
      <c r="Q2059" s="10">
        <v>-122.27034671</v>
      </c>
      <c r="R2059" t="s">
        <v>10825</v>
      </c>
      <c r="S2059" s="7">
        <v>3</v>
      </c>
      <c r="T2059" s="7">
        <v>2020</v>
      </c>
      <c r="U2059" s="7">
        <v>1</v>
      </c>
      <c r="V2059">
        <v>9</v>
      </c>
      <c r="W2059">
        <v>2020</v>
      </c>
      <c r="X2059">
        <v>3</v>
      </c>
      <c r="Y2059" t="b">
        <v>0</v>
      </c>
      <c r="Z2059" t="b">
        <v>0</v>
      </c>
      <c r="AA2059">
        <v>206</v>
      </c>
      <c r="AB2059">
        <v>2</v>
      </c>
      <c r="AC2059" t="b">
        <v>0</v>
      </c>
      <c r="AD2059" t="b">
        <v>1</v>
      </c>
      <c r="AE2059" t="b">
        <v>0</v>
      </c>
      <c r="AF2059" t="b">
        <v>0</v>
      </c>
      <c r="AG2059" s="11">
        <v>43896</v>
      </c>
      <c r="AH2059" s="11">
        <v>44102</v>
      </c>
      <c r="AI2059" s="12">
        <f>IF(OR(AG2059="",AH2059=""),"",AH2059-AG2059)</f>
        <v>206.0</v>
      </c>
      <c r="AJ2059" s="13" t="b">
        <f>IF(OR(AI2059="",AA2059=""),"",AI2059=AA2059)</f>
        <v>1</v>
      </c>
      <c r="AK2059" s="13" t="b">
        <f>IF(AI2059="","",AI2059&gt;60)</f>
        <v>1</v>
      </c>
      <c r="AL2059" s="13" t="b">
        <f>IF(OR(Y2059=TRUE,AH2059=""),TRUE,FALSE)</f>
        <v>0</v>
      </c>
      <c r="AM2059" s="13" t="b">
        <f>IF(AI2059="","",AI2059&lt;0)</f>
        <v>0</v>
      </c>
      <c r="AN2059" s="13" t="str">
        <f>IF(AH2059="","No inspection date",IF(AI2059&lt;0,"Negative chronology",IF(AI2059&lt;=30,"0-30",IF(AI2059&lt;=60,"31-60",IF(AI2059&lt;=90,"61-90",IF(AI2059&lt;=180,"91-180","181+"))))))</f>
        <v>181+</v>
      </c>
      <c r="AO2059" s="13" t="str">
        <f>IF(OR(ISNUMBER(SEARCH("COMPLETED",K2059)),ISNUMBER(SEARCH("CLOSED",K2059))),"Closed/Completed","Other Active/Issued")</f>
        <v>Closed/Completed</v>
      </c>
    </row>
    <row r="2060" spans="1:41">
      <c r="A2060" t="s">
        <v>10826</v>
      </c>
      <c r="B2060" t="s">
        <v>87</v>
      </c>
      <c r="C2060" t="s">
        <v>87</v>
      </c>
      <c r="D2060" t="s">
        <v>88</v>
      </c>
      <c r="E2060" t="s">
        <v>10681</v>
      </c>
      <c r="F2060" t="s">
        <v>10827</v>
      </c>
      <c r="G2060" t="s">
        <v>10828</v>
      </c>
      <c r="H2060" t="s">
        <v>549</v>
      </c>
      <c r="I2060" t="s">
        <v>10829</v>
      </c>
      <c r="J2060" t="s">
        <v>93</v>
      </c>
      <c r="K2060" t="s">
        <v>100</v>
      </c>
      <c r="L2060" t="s">
        <v>100</v>
      </c>
      <c r="M2060" t="s">
        <v>10830</v>
      </c>
      <c r="N2060" s="9">
        <v>98118</v>
      </c>
      <c r="O2060" t="s">
        <v>10831</v>
      </c>
      <c r="P2060" s="10">
        <v>47.55755873</v>
      </c>
      <c r="Q2060" s="10">
        <v>-122.27349738</v>
      </c>
      <c r="R2060" t="s">
        <v>10832</v>
      </c>
      <c r="S2060" s="7">
        <v>3</v>
      </c>
      <c r="T2060" s="7">
        <v>2020</v>
      </c>
      <c r="U2060" s="7">
        <v>1</v>
      </c>
      <c r="V2060">
        <v>3</v>
      </c>
      <c r="W2060">
        <v>2020</v>
      </c>
      <c r="X2060">
        <v>1</v>
      </c>
      <c r="Y2060" t="b">
        <v>0</v>
      </c>
      <c r="Z2060" t="b">
        <v>0</v>
      </c>
      <c r="AA2060">
        <v>-1</v>
      </c>
      <c r="AB2060">
        <v>2</v>
      </c>
      <c r="AC2060" t="b">
        <v>0</v>
      </c>
      <c r="AD2060" t="b">
        <v>1</v>
      </c>
      <c r="AE2060" t="b">
        <v>0</v>
      </c>
      <c r="AF2060" t="b">
        <v>0</v>
      </c>
      <c r="AG2060" s="11">
        <v>43896</v>
      </c>
      <c r="AH2060" s="11">
        <v>43895</v>
      </c>
      <c r="AI2060" s="12">
        <f>IF(OR(AG2060="",AH2060=""),"",AH2060-AG2060)</f>
        <v>-1.0</v>
      </c>
      <c r="AJ2060" s="13" t="b">
        <f>IF(OR(AI2060="",AA2060=""),"",AI2060=AA2060)</f>
        <v>1</v>
      </c>
      <c r="AK2060" s="13" t="b">
        <f>IF(AI2060="","",AI2060&gt;60)</f>
        <v>0</v>
      </c>
      <c r="AL2060" s="13" t="b">
        <f>IF(OR(Y2060=TRUE,AH2060=""),TRUE,FALSE)</f>
        <v>0</v>
      </c>
      <c r="AM2060" s="13" t="b">
        <f>IF(AI2060="","",AI2060&lt;0)</f>
        <v>1</v>
      </c>
      <c r="AN2060" s="13" t="str">
        <f>IF(AH2060="","No inspection date",IF(AI2060&lt;0,"Negative chronology",IF(AI2060&lt;=30,"0-30",IF(AI2060&lt;=60,"31-60",IF(AI2060&lt;=90,"61-90",IF(AI2060&lt;=180,"91-180","181+"))))))</f>
        <v>Negative chronology</v>
      </c>
      <c r="AO2060" s="13" t="str">
        <f>IF(OR(ISNUMBER(SEARCH("COMPLETED",K2060)),ISNUMBER(SEARCH("CLOSED",K2060))),"Closed/Completed","Other Active/Issued")</f>
        <v>Other Active/Issued</v>
      </c>
    </row>
    <row r="2061" spans="1:41">
      <c r="A2061" t="s">
        <v>10833</v>
      </c>
      <c r="B2061" t="s">
        <v>87</v>
      </c>
      <c r="C2061" t="s">
        <v>87</v>
      </c>
      <c r="D2061" t="s">
        <v>88</v>
      </c>
      <c r="E2061" t="s">
        <v>10681</v>
      </c>
      <c r="F2061" t="s">
        <v>10834</v>
      </c>
      <c r="G2061" t="s">
        <v>10835</v>
      </c>
      <c r="H2061" t="s">
        <v>556</v>
      </c>
      <c r="I2061" t="s">
        <v>695</v>
      </c>
      <c r="J2061" t="s">
        <v>137</v>
      </c>
      <c r="K2061" t="s">
        <v>93</v>
      </c>
      <c r="L2061" t="s">
        <v>93</v>
      </c>
      <c r="M2061" t="s">
        <v>10836</v>
      </c>
      <c r="N2061" s="9">
        <v>98178</v>
      </c>
      <c r="O2061" t="s">
        <v>10837</v>
      </c>
      <c r="P2061" s="10">
        <v>47.50944125</v>
      </c>
      <c r="Q2061" s="10">
        <v>-122.26971392</v>
      </c>
      <c r="R2061" t="s">
        <v>10838</v>
      </c>
      <c r="S2061" s="7">
        <v>3</v>
      </c>
      <c r="T2061" s="7">
        <v>2020</v>
      </c>
      <c r="U2061" s="7">
        <v>1</v>
      </c>
      <c r="V2061">
        <v>4</v>
      </c>
      <c r="W2061">
        <v>2020</v>
      </c>
      <c r="X2061">
        <v>2</v>
      </c>
      <c r="Y2061" t="b">
        <v>0</v>
      </c>
      <c r="Z2061" t="b">
        <v>0</v>
      </c>
      <c r="AA2061">
        <v>29</v>
      </c>
      <c r="AB2061">
        <v>2</v>
      </c>
      <c r="AC2061" t="b">
        <v>0</v>
      </c>
      <c r="AD2061" t="b">
        <v>1</v>
      </c>
      <c r="AE2061" t="b">
        <v>0</v>
      </c>
      <c r="AF2061" t="b">
        <v>0</v>
      </c>
      <c r="AG2061" s="11">
        <v>43901</v>
      </c>
      <c r="AH2061" s="11">
        <v>43930</v>
      </c>
      <c r="AI2061" s="12">
        <f>IF(OR(AG2061="",AH2061=""),"",AH2061-AG2061)</f>
        <v>29.0</v>
      </c>
      <c r="AJ2061" s="13" t="b">
        <f>IF(OR(AI2061="",AA2061=""),"",AI2061=AA2061)</f>
        <v>1</v>
      </c>
      <c r="AK2061" s="13" t="b">
        <f>IF(AI2061="","",AI2061&gt;60)</f>
        <v>0</v>
      </c>
      <c r="AL2061" s="13" t="b">
        <f>IF(OR(Y2061=TRUE,AH2061=""),TRUE,FALSE)</f>
        <v>0</v>
      </c>
      <c r="AM2061" s="13" t="b">
        <f>IF(AI2061="","",AI2061&lt;0)</f>
        <v>0</v>
      </c>
      <c r="AN2061" s="13" t="str">
        <f>IF(AH2061="","No inspection date",IF(AI2061&lt;0,"Negative chronology",IF(AI2061&lt;=30,"0-30",IF(AI2061&lt;=60,"31-60",IF(AI2061&lt;=90,"61-90",IF(AI2061&lt;=180,"91-180","181+"))))))</f>
        <v>0-30</v>
      </c>
      <c r="AO2061" s="13" t="str">
        <f>IF(OR(ISNUMBER(SEARCH("COMPLETED",K2061)),ISNUMBER(SEARCH("CLOSED",K2061))),"Closed/Completed","Other Active/Issued")</f>
        <v>Closed/Completed</v>
      </c>
    </row>
    <row r="2062" spans="1:41">
      <c r="A2062" t="s">
        <v>10839</v>
      </c>
      <c r="B2062" t="s">
        <v>87</v>
      </c>
      <c r="C2062" t="s">
        <v>87</v>
      </c>
      <c r="D2062" t="s">
        <v>88</v>
      </c>
      <c r="E2062" t="s">
        <v>10681</v>
      </c>
      <c r="F2062" t="s">
        <v>10840</v>
      </c>
      <c r="G2062" t="s">
        <v>6860</v>
      </c>
      <c r="H2062" t="s">
        <v>587</v>
      </c>
      <c r="I2062" t="s">
        <v>556</v>
      </c>
      <c r="J2062" t="s">
        <v>137</v>
      </c>
      <c r="K2062" t="s">
        <v>93</v>
      </c>
      <c r="L2062" t="s">
        <v>93</v>
      </c>
      <c r="M2062" t="s">
        <v>10841</v>
      </c>
      <c r="N2062" s="9">
        <v>98108</v>
      </c>
      <c r="O2062" t="s">
        <v>10842</v>
      </c>
      <c r="P2062" s="10">
        <v>47.55552414</v>
      </c>
      <c r="Q2062" s="10">
        <v>-122.29449466</v>
      </c>
      <c r="R2062" t="s">
        <v>10843</v>
      </c>
      <c r="S2062" s="7">
        <v>3</v>
      </c>
      <c r="T2062" s="7">
        <v>2020</v>
      </c>
      <c r="U2062" s="7">
        <v>1</v>
      </c>
      <c r="V2062">
        <v>3</v>
      </c>
      <c r="W2062">
        <v>2020</v>
      </c>
      <c r="X2062">
        <v>1</v>
      </c>
      <c r="Y2062" t="b">
        <v>0</v>
      </c>
      <c r="Z2062" t="b">
        <v>0</v>
      </c>
      <c r="AA2062">
        <v>-1</v>
      </c>
      <c r="AB2062">
        <v>2</v>
      </c>
      <c r="AC2062" t="b">
        <v>0</v>
      </c>
      <c r="AD2062" t="b">
        <v>1</v>
      </c>
      <c r="AE2062" t="b">
        <v>0</v>
      </c>
      <c r="AF2062" t="b">
        <v>0</v>
      </c>
      <c r="AG2062" s="11">
        <v>43902</v>
      </c>
      <c r="AH2062" s="11">
        <v>43901</v>
      </c>
      <c r="AI2062" s="12">
        <f>IF(OR(AG2062="",AH2062=""),"",AH2062-AG2062)</f>
        <v>-1.0</v>
      </c>
      <c r="AJ2062" s="13" t="b">
        <f>IF(OR(AI2062="",AA2062=""),"",AI2062=AA2062)</f>
        <v>1</v>
      </c>
      <c r="AK2062" s="13" t="b">
        <f>IF(AI2062="","",AI2062&gt;60)</f>
        <v>0</v>
      </c>
      <c r="AL2062" s="13" t="b">
        <f>IF(OR(Y2062=TRUE,AH2062=""),TRUE,FALSE)</f>
        <v>0</v>
      </c>
      <c r="AM2062" s="13" t="b">
        <f>IF(AI2062="","",AI2062&lt;0)</f>
        <v>1</v>
      </c>
      <c r="AN2062" s="13" t="str">
        <f>IF(AH2062="","No inspection date",IF(AI2062&lt;0,"Negative chronology",IF(AI2062&lt;=30,"0-30",IF(AI2062&lt;=60,"31-60",IF(AI2062&lt;=90,"61-90",IF(AI2062&lt;=180,"91-180","181+"))))))</f>
        <v>Negative chronology</v>
      </c>
      <c r="AO2062" s="13" t="str">
        <f>IF(OR(ISNUMBER(SEARCH("COMPLETED",K2062)),ISNUMBER(SEARCH("CLOSED",K2062))),"Closed/Completed","Other Active/Issued")</f>
        <v>Closed/Completed</v>
      </c>
    </row>
    <row r="2063" spans="1:41">
      <c r="A2063" t="s">
        <v>10844</v>
      </c>
      <c r="B2063" t="s">
        <v>87</v>
      </c>
      <c r="C2063" t="s">
        <v>87</v>
      </c>
      <c r="D2063" t="s">
        <v>88</v>
      </c>
      <c r="E2063" t="s">
        <v>10681</v>
      </c>
      <c r="F2063" t="s">
        <v>10845</v>
      </c>
      <c r="G2063" t="s">
        <v>10846</v>
      </c>
      <c r="H2063" t="s">
        <v>587</v>
      </c>
      <c r="I2063" t="s">
        <v>136</v>
      </c>
      <c r="J2063" t="s">
        <v>137</v>
      </c>
      <c r="K2063" t="s">
        <v>93</v>
      </c>
      <c r="L2063" t="s">
        <v>93</v>
      </c>
      <c r="M2063" t="s">
        <v>10847</v>
      </c>
      <c r="N2063" s="9">
        <v>98144</v>
      </c>
      <c r="O2063" t="s">
        <v>10848</v>
      </c>
      <c r="P2063" s="10">
        <v>47.59211471</v>
      </c>
      <c r="Q2063" s="10">
        <v>-122.30564292</v>
      </c>
      <c r="R2063" t="s">
        <v>10849</v>
      </c>
      <c r="S2063" s="7">
        <v>3</v>
      </c>
      <c r="T2063" s="7">
        <v>2020</v>
      </c>
      <c r="U2063" s="7">
        <v>1</v>
      </c>
      <c r="V2063">
        <v>3</v>
      </c>
      <c r="W2063">
        <v>2021</v>
      </c>
      <c r="X2063">
        <v>1</v>
      </c>
      <c r="Y2063" t="b">
        <v>0</v>
      </c>
      <c r="Z2063" t="b">
        <v>0</v>
      </c>
      <c r="AA2063">
        <v>372</v>
      </c>
      <c r="AB2063">
        <v>3</v>
      </c>
      <c r="AC2063" t="b">
        <v>0</v>
      </c>
      <c r="AD2063" t="b">
        <v>1</v>
      </c>
      <c r="AE2063" t="b">
        <v>0</v>
      </c>
      <c r="AF2063" t="b">
        <v>0</v>
      </c>
      <c r="AG2063" s="11">
        <v>43902</v>
      </c>
      <c r="AH2063" s="11">
        <v>44274</v>
      </c>
      <c r="AI2063" s="12">
        <f>IF(OR(AG2063="",AH2063=""),"",AH2063-AG2063)</f>
        <v>372.0</v>
      </c>
      <c r="AJ2063" s="13" t="b">
        <f>IF(OR(AI2063="",AA2063=""),"",AI2063=AA2063)</f>
        <v>1</v>
      </c>
      <c r="AK2063" s="13" t="b">
        <f>IF(AI2063="","",AI2063&gt;60)</f>
        <v>1</v>
      </c>
      <c r="AL2063" s="13" t="b">
        <f>IF(OR(Y2063=TRUE,AH2063=""),TRUE,FALSE)</f>
        <v>0</v>
      </c>
      <c r="AM2063" s="13" t="b">
        <f>IF(AI2063="","",AI2063&lt;0)</f>
        <v>0</v>
      </c>
      <c r="AN2063" s="13" t="str">
        <f>IF(AH2063="","No inspection date",IF(AI2063&lt;0,"Negative chronology",IF(AI2063&lt;=30,"0-30",IF(AI2063&lt;=60,"31-60",IF(AI2063&lt;=90,"61-90",IF(AI2063&lt;=180,"91-180","181+"))))))</f>
        <v>181+</v>
      </c>
      <c r="AO2063" s="13" t="str">
        <f>IF(OR(ISNUMBER(SEARCH("COMPLETED",K2063)),ISNUMBER(SEARCH("CLOSED",K2063))),"Closed/Completed","Other Active/Issued")</f>
        <v>Closed/Completed</v>
      </c>
    </row>
    <row r="2064" spans="1:41">
      <c r="A2064" t="s">
        <v>10850</v>
      </c>
      <c r="B2064" t="s">
        <v>87</v>
      </c>
      <c r="C2064" t="s">
        <v>87</v>
      </c>
      <c r="D2064" t="s">
        <v>88</v>
      </c>
      <c r="E2064" t="s">
        <v>10681</v>
      </c>
      <c r="F2064" t="s">
        <v>10851</v>
      </c>
      <c r="G2064" t="s">
        <v>10852</v>
      </c>
      <c r="H2064" t="s">
        <v>587</v>
      </c>
      <c r="I2064" t="s">
        <v>1750</v>
      </c>
      <c r="J2064" t="s">
        <v>137</v>
      </c>
      <c r="K2064" t="s">
        <v>93</v>
      </c>
      <c r="L2064" t="s">
        <v>93</v>
      </c>
      <c r="M2064" t="s">
        <v>10853</v>
      </c>
      <c r="N2064" s="9">
        <v>98107</v>
      </c>
      <c r="O2064" t="s">
        <v>10854</v>
      </c>
      <c r="P2064" s="10">
        <v>47.66313153</v>
      </c>
      <c r="Q2064" s="10">
        <v>-122.36425051</v>
      </c>
      <c r="R2064" t="s">
        <v>10855</v>
      </c>
      <c r="S2064" s="7">
        <v>3</v>
      </c>
      <c r="T2064" s="7">
        <v>2020</v>
      </c>
      <c r="U2064" s="7">
        <v>1</v>
      </c>
      <c r="V2064">
        <v>12</v>
      </c>
      <c r="W2064">
        <v>2022</v>
      </c>
      <c r="X2064">
        <v>4</v>
      </c>
      <c r="Y2064" t="b">
        <v>0</v>
      </c>
      <c r="Z2064" t="b">
        <v>0</v>
      </c>
      <c r="AA2064">
        <v>1006</v>
      </c>
      <c r="AB2064">
        <v>6</v>
      </c>
      <c r="AC2064" t="b">
        <v>0</v>
      </c>
      <c r="AD2064" t="b">
        <v>1</v>
      </c>
      <c r="AE2064" t="b">
        <v>0</v>
      </c>
      <c r="AF2064" t="b">
        <v>0</v>
      </c>
      <c r="AG2064" s="11">
        <v>43902</v>
      </c>
      <c r="AH2064" s="11">
        <v>44908</v>
      </c>
      <c r="AI2064" s="12">
        <f>IF(OR(AG2064="",AH2064=""),"",AH2064-AG2064)</f>
        <v>1006.0</v>
      </c>
      <c r="AJ2064" s="13" t="b">
        <f>IF(OR(AI2064="",AA2064=""),"",AI2064=AA2064)</f>
        <v>1</v>
      </c>
      <c r="AK2064" s="13" t="b">
        <f>IF(AI2064="","",AI2064&gt;60)</f>
        <v>1</v>
      </c>
      <c r="AL2064" s="13" t="b">
        <f>IF(OR(Y2064=TRUE,AH2064=""),TRUE,FALSE)</f>
        <v>0</v>
      </c>
      <c r="AM2064" s="13" t="b">
        <f>IF(AI2064="","",AI2064&lt;0)</f>
        <v>0</v>
      </c>
      <c r="AN2064" s="13" t="str">
        <f>IF(AH2064="","No inspection date",IF(AI2064&lt;0,"Negative chronology",IF(AI2064&lt;=30,"0-30",IF(AI2064&lt;=60,"31-60",IF(AI2064&lt;=90,"61-90",IF(AI2064&lt;=180,"91-180","181+"))))))</f>
        <v>181+</v>
      </c>
      <c r="AO2064" s="13" t="str">
        <f>IF(OR(ISNUMBER(SEARCH("COMPLETED",K2064)),ISNUMBER(SEARCH("CLOSED",K2064))),"Closed/Completed","Other Active/Issued")</f>
        <v>Closed/Completed</v>
      </c>
    </row>
    <row r="2065" spans="1:41">
      <c r="A2065" t="s">
        <v>10856</v>
      </c>
      <c r="B2065" t="s">
        <v>87</v>
      </c>
      <c r="C2065" t="s">
        <v>87</v>
      </c>
      <c r="D2065" t="s">
        <v>88</v>
      </c>
      <c r="E2065" t="s">
        <v>10681</v>
      </c>
      <c r="F2065" t="s">
        <v>10857</v>
      </c>
      <c r="G2065" t="s">
        <v>10760</v>
      </c>
      <c r="H2065" t="s">
        <v>606</v>
      </c>
      <c r="I2065" t="s">
        <v>606</v>
      </c>
      <c r="J2065" t="s">
        <v>93</v>
      </c>
      <c r="K2065" t="s">
        <v>115</v>
      </c>
      <c r="L2065" t="s">
        <v>115</v>
      </c>
      <c r="M2065" t="s">
        <v>10858</v>
      </c>
      <c r="N2065" s="9">
        <v>98126</v>
      </c>
      <c r="O2065" t="s">
        <v>10859</v>
      </c>
      <c r="P2065" s="10">
        <v>47.54485554</v>
      </c>
      <c r="Q2065" s="10">
        <v>-122.37585672</v>
      </c>
      <c r="R2065" t="s">
        <v>10860</v>
      </c>
      <c r="S2065" s="7">
        <v>3</v>
      </c>
      <c r="T2065" s="7">
        <v>2020</v>
      </c>
      <c r="U2065" s="7">
        <v>1</v>
      </c>
      <c r="V2065">
        <v>3</v>
      </c>
      <c r="W2065">
        <v>2020</v>
      </c>
      <c r="X2065">
        <v>1</v>
      </c>
      <c r="Y2065" t="b">
        <v>0</v>
      </c>
      <c r="Z2065" t="b">
        <v>0</v>
      </c>
      <c r="AA2065">
        <v>0</v>
      </c>
      <c r="AB2065">
        <v>1</v>
      </c>
      <c r="AC2065" t="b">
        <v>0</v>
      </c>
      <c r="AD2065" t="b">
        <v>1</v>
      </c>
      <c r="AE2065" t="b">
        <v>0</v>
      </c>
      <c r="AF2065" t="b">
        <v>0</v>
      </c>
      <c r="AG2065" s="11">
        <v>43903</v>
      </c>
      <c r="AH2065" s="11">
        <v>43903</v>
      </c>
      <c r="AI2065" s="12">
        <f>IF(OR(AG2065="",AH2065=""),"",AH2065-AG2065)</f>
        <v>0.0</v>
      </c>
      <c r="AJ2065" s="13" t="b">
        <f>IF(OR(AI2065="",AA2065=""),"",AI2065=AA2065)</f>
        <v>1</v>
      </c>
      <c r="AK2065" s="13" t="b">
        <f>IF(AI2065="","",AI2065&gt;60)</f>
        <v>0</v>
      </c>
      <c r="AL2065" s="13" t="b">
        <f>IF(OR(Y2065=TRUE,AH2065=""),TRUE,FALSE)</f>
        <v>0</v>
      </c>
      <c r="AM2065" s="13" t="b">
        <f>IF(AI2065="","",AI2065&lt;0)</f>
        <v>0</v>
      </c>
      <c r="AN2065" s="13" t="str">
        <f>IF(AH2065="","No inspection date",IF(AI2065&lt;0,"Negative chronology",IF(AI2065&lt;=30,"0-30",IF(AI2065&lt;=60,"31-60",IF(AI2065&lt;=90,"61-90",IF(AI2065&lt;=180,"91-180","181+"))))))</f>
        <v>0-30</v>
      </c>
      <c r="AO2065" s="13" t="str">
        <f>IF(OR(ISNUMBER(SEARCH("COMPLETED",K2065)),ISNUMBER(SEARCH("CLOSED",K2065))),"Closed/Completed","Other Active/Issued")</f>
        <v>Other Active/Issued</v>
      </c>
    </row>
    <row r="2066" spans="1:41">
      <c r="A2066" t="s">
        <v>10861</v>
      </c>
      <c r="B2066" t="s">
        <v>87</v>
      </c>
      <c r="C2066" t="s">
        <v>87</v>
      </c>
      <c r="D2066" t="s">
        <v>88</v>
      </c>
      <c r="E2066" t="s">
        <v>10681</v>
      </c>
      <c r="F2066" t="s">
        <v>10862</v>
      </c>
      <c r="G2066" t="s">
        <v>7372</v>
      </c>
      <c r="H2066" t="s">
        <v>606</v>
      </c>
      <c r="I2066" t="s">
        <v>995</v>
      </c>
      <c r="J2066" t="s">
        <v>137</v>
      </c>
      <c r="K2066" t="s">
        <v>93</v>
      </c>
      <c r="L2066" t="s">
        <v>93</v>
      </c>
      <c r="M2066" t="s">
        <v>10863</v>
      </c>
      <c r="N2066" s="9">
        <v>98103</v>
      </c>
      <c r="O2066" t="s">
        <v>10864</v>
      </c>
      <c r="P2066" s="10">
        <v>47.66192168</v>
      </c>
      <c r="Q2066" s="10">
        <v>-122.3343504</v>
      </c>
      <c r="R2066" t="s">
        <v>10865</v>
      </c>
      <c r="S2066" s="7">
        <v>3</v>
      </c>
      <c r="T2066" s="7">
        <v>2020</v>
      </c>
      <c r="U2066" s="7">
        <v>1</v>
      </c>
      <c r="V2066">
        <v>7</v>
      </c>
      <c r="W2066">
        <v>2020</v>
      </c>
      <c r="X2066">
        <v>3</v>
      </c>
      <c r="Y2066" t="b">
        <v>0</v>
      </c>
      <c r="Z2066" t="b">
        <v>0</v>
      </c>
      <c r="AA2066">
        <v>111</v>
      </c>
      <c r="AB2066">
        <v>4</v>
      </c>
      <c r="AC2066" t="b">
        <v>0</v>
      </c>
      <c r="AD2066" t="b">
        <v>1</v>
      </c>
      <c r="AE2066" t="b">
        <v>0</v>
      </c>
      <c r="AF2066" t="b">
        <v>0</v>
      </c>
      <c r="AG2066" s="11">
        <v>43903</v>
      </c>
      <c r="AH2066" s="11">
        <v>44014</v>
      </c>
      <c r="AI2066" s="12">
        <f>IF(OR(AG2066="",AH2066=""),"",AH2066-AG2066)</f>
        <v>111.0</v>
      </c>
      <c r="AJ2066" s="13" t="b">
        <f>IF(OR(AI2066="",AA2066=""),"",AI2066=AA2066)</f>
        <v>1</v>
      </c>
      <c r="AK2066" s="13" t="b">
        <f>IF(AI2066="","",AI2066&gt;60)</f>
        <v>1</v>
      </c>
      <c r="AL2066" s="13" t="b">
        <f>IF(OR(Y2066=TRUE,AH2066=""),TRUE,FALSE)</f>
        <v>0</v>
      </c>
      <c r="AM2066" s="13" t="b">
        <f>IF(AI2066="","",AI2066&lt;0)</f>
        <v>0</v>
      </c>
      <c r="AN2066" s="13" t="str">
        <f>IF(AH2066="","No inspection date",IF(AI2066&lt;0,"Negative chronology",IF(AI2066&lt;=30,"0-30",IF(AI2066&lt;=60,"31-60",IF(AI2066&lt;=90,"61-90",IF(AI2066&lt;=180,"91-180","181+"))))))</f>
        <v>91-180</v>
      </c>
      <c r="AO2066" s="13" t="str">
        <f>IF(OR(ISNUMBER(SEARCH("COMPLETED",K2066)),ISNUMBER(SEARCH("CLOSED",K2066))),"Closed/Completed","Other Active/Issued")</f>
        <v>Closed/Completed</v>
      </c>
    </row>
    <row r="2067" spans="1:41">
      <c r="A2067" t="s">
        <v>10866</v>
      </c>
      <c r="B2067" t="s">
        <v>87</v>
      </c>
      <c r="C2067" t="s">
        <v>87</v>
      </c>
      <c r="D2067" t="s">
        <v>88</v>
      </c>
      <c r="E2067" t="s">
        <v>10681</v>
      </c>
      <c r="F2067" t="s">
        <v>10867</v>
      </c>
      <c r="G2067" t="s">
        <v>7372</v>
      </c>
      <c r="H2067" t="s">
        <v>613</v>
      </c>
      <c r="I2067" t="s">
        <v>1136</v>
      </c>
      <c r="J2067" t="s">
        <v>137</v>
      </c>
      <c r="K2067" t="s">
        <v>93</v>
      </c>
      <c r="L2067" t="s">
        <v>93</v>
      </c>
      <c r="M2067" t="s">
        <v>10868</v>
      </c>
      <c r="N2067" s="9">
        <v>98116</v>
      </c>
      <c r="O2067" t="s">
        <v>10869</v>
      </c>
      <c r="P2067" s="10">
        <v>47.56268922</v>
      </c>
      <c r="Q2067" s="10">
        <v>-122.39381921</v>
      </c>
      <c r="R2067" t="s">
        <v>10870</v>
      </c>
      <c r="S2067" s="7">
        <v>3</v>
      </c>
      <c r="T2067" s="7">
        <v>2020</v>
      </c>
      <c r="U2067" s="7">
        <v>1</v>
      </c>
      <c r="V2067">
        <v>7</v>
      </c>
      <c r="W2067">
        <v>2020</v>
      </c>
      <c r="X2067">
        <v>3</v>
      </c>
      <c r="Y2067" t="b">
        <v>0</v>
      </c>
      <c r="Z2067" t="b">
        <v>0</v>
      </c>
      <c r="AA2067">
        <v>128</v>
      </c>
      <c r="AB2067">
        <v>1</v>
      </c>
      <c r="AC2067" t="b">
        <v>0</v>
      </c>
      <c r="AD2067" t="b">
        <v>1</v>
      </c>
      <c r="AE2067" t="b">
        <v>0</v>
      </c>
      <c r="AF2067" t="b">
        <v>0</v>
      </c>
      <c r="AG2067" s="11">
        <v>43906</v>
      </c>
      <c r="AH2067" s="11">
        <v>44034</v>
      </c>
      <c r="AI2067" s="12">
        <f>IF(OR(AG2067="",AH2067=""),"",AH2067-AG2067)</f>
        <v>128.0</v>
      </c>
      <c r="AJ2067" s="13" t="b">
        <f>IF(OR(AI2067="",AA2067=""),"",AI2067=AA2067)</f>
        <v>1</v>
      </c>
      <c r="AK2067" s="13" t="b">
        <f>IF(AI2067="","",AI2067&gt;60)</f>
        <v>1</v>
      </c>
      <c r="AL2067" s="13" t="b">
        <f>IF(OR(Y2067=TRUE,AH2067=""),TRUE,FALSE)</f>
        <v>0</v>
      </c>
      <c r="AM2067" s="13" t="b">
        <f>IF(AI2067="","",AI2067&lt;0)</f>
        <v>0</v>
      </c>
      <c r="AN2067" s="13" t="str">
        <f>IF(AH2067="","No inspection date",IF(AI2067&lt;0,"Negative chronology",IF(AI2067&lt;=30,"0-30",IF(AI2067&lt;=60,"31-60",IF(AI2067&lt;=90,"61-90",IF(AI2067&lt;=180,"91-180","181+"))))))</f>
        <v>91-180</v>
      </c>
      <c r="AO2067" s="13" t="str">
        <f>IF(OR(ISNUMBER(SEARCH("COMPLETED",K2067)),ISNUMBER(SEARCH("CLOSED",K2067))),"Closed/Completed","Other Active/Issued")</f>
        <v>Closed/Completed</v>
      </c>
    </row>
    <row r="2068" spans="1:41">
      <c r="A2068" t="s">
        <v>10871</v>
      </c>
      <c r="B2068" t="s">
        <v>87</v>
      </c>
      <c r="C2068" t="s">
        <v>87</v>
      </c>
      <c r="D2068" t="s">
        <v>88</v>
      </c>
      <c r="E2068" t="s">
        <v>10681</v>
      </c>
      <c r="F2068" t="s">
        <v>10872</v>
      </c>
      <c r="G2068" t="s">
        <v>10873</v>
      </c>
      <c r="H2068" t="s">
        <v>620</v>
      </c>
      <c r="I2068" t="s">
        <v>620</v>
      </c>
      <c r="J2068" t="s">
        <v>93</v>
      </c>
      <c r="K2068" t="s">
        <v>100</v>
      </c>
      <c r="L2068" t="s">
        <v>100</v>
      </c>
      <c r="M2068" t="s">
        <v>10874</v>
      </c>
      <c r="N2068" s="9">
        <v>98108</v>
      </c>
      <c r="O2068" t="s">
        <v>10875</v>
      </c>
      <c r="P2068" s="10">
        <v>47.56777799</v>
      </c>
      <c r="Q2068" s="10">
        <v>-122.29987946</v>
      </c>
      <c r="R2068" t="s">
        <v>10876</v>
      </c>
      <c r="S2068" s="7">
        <v>3</v>
      </c>
      <c r="T2068" s="7">
        <v>2020</v>
      </c>
      <c r="U2068" s="7">
        <v>1</v>
      </c>
      <c r="V2068">
        <v>3</v>
      </c>
      <c r="W2068">
        <v>2020</v>
      </c>
      <c r="X2068">
        <v>1</v>
      </c>
      <c r="Y2068" t="b">
        <v>0</v>
      </c>
      <c r="Z2068" t="b">
        <v>0</v>
      </c>
      <c r="AA2068">
        <v>0</v>
      </c>
      <c r="AB2068">
        <v>2</v>
      </c>
      <c r="AC2068" t="b">
        <v>0</v>
      </c>
      <c r="AD2068" t="b">
        <v>1</v>
      </c>
      <c r="AE2068" t="b">
        <v>0</v>
      </c>
      <c r="AF2068" t="b">
        <v>0</v>
      </c>
      <c r="AG2068" s="11">
        <v>43907</v>
      </c>
      <c r="AH2068" s="11">
        <v>43907</v>
      </c>
      <c r="AI2068" s="12">
        <f>IF(OR(AG2068="",AH2068=""),"",AH2068-AG2068)</f>
        <v>0.0</v>
      </c>
      <c r="AJ2068" s="13" t="b">
        <f>IF(OR(AI2068="",AA2068=""),"",AI2068=AA2068)</f>
        <v>1</v>
      </c>
      <c r="AK2068" s="13" t="b">
        <f>IF(AI2068="","",AI2068&gt;60)</f>
        <v>0</v>
      </c>
      <c r="AL2068" s="13" t="b">
        <f>IF(OR(Y2068=TRUE,AH2068=""),TRUE,FALSE)</f>
        <v>0</v>
      </c>
      <c r="AM2068" s="13" t="b">
        <f>IF(AI2068="","",AI2068&lt;0)</f>
        <v>0</v>
      </c>
      <c r="AN2068" s="13" t="str">
        <f>IF(AH2068="","No inspection date",IF(AI2068&lt;0,"Negative chronology",IF(AI2068&lt;=30,"0-30",IF(AI2068&lt;=60,"31-60",IF(AI2068&lt;=90,"61-90",IF(AI2068&lt;=180,"91-180","181+"))))))</f>
        <v>0-30</v>
      </c>
      <c r="AO2068" s="13" t="str">
        <f>IF(OR(ISNUMBER(SEARCH("COMPLETED",K2068)),ISNUMBER(SEARCH("CLOSED",K2068))),"Closed/Completed","Other Active/Issued")</f>
        <v>Other Active/Issued</v>
      </c>
    </row>
    <row r="2069" spans="1:41">
      <c r="A2069" t="s">
        <v>10877</v>
      </c>
      <c r="B2069" t="s">
        <v>87</v>
      </c>
      <c r="C2069" t="s">
        <v>87</v>
      </c>
      <c r="D2069" t="s">
        <v>88</v>
      </c>
      <c r="E2069" t="s">
        <v>10681</v>
      </c>
      <c r="F2069" t="s">
        <v>10878</v>
      </c>
      <c r="G2069" t="s">
        <v>10879</v>
      </c>
      <c r="H2069" t="s">
        <v>439</v>
      </c>
      <c r="I2069" t="s">
        <v>620</v>
      </c>
      <c r="J2069" t="s">
        <v>93</v>
      </c>
      <c r="K2069" t="s">
        <v>93</v>
      </c>
      <c r="L2069" t="s">
        <v>93</v>
      </c>
      <c r="M2069" t="s">
        <v>10880</v>
      </c>
      <c r="N2069" s="9">
        <v>98117</v>
      </c>
      <c r="O2069" t="s">
        <v>10881</v>
      </c>
      <c r="P2069" s="10">
        <v>47.69009275</v>
      </c>
      <c r="Q2069" s="10">
        <v>-122.38519845</v>
      </c>
      <c r="R2069" t="s">
        <v>10882</v>
      </c>
      <c r="S2069" s="7">
        <v>3</v>
      </c>
      <c r="T2069" s="7">
        <v>2020</v>
      </c>
      <c r="U2069" s="7">
        <v>1</v>
      </c>
      <c r="V2069">
        <v>3</v>
      </c>
      <c r="W2069">
        <v>2020</v>
      </c>
      <c r="X2069">
        <v>1</v>
      </c>
      <c r="Y2069" t="b">
        <v>0</v>
      </c>
      <c r="Z2069" t="b">
        <v>0</v>
      </c>
      <c r="AA2069">
        <v>-1</v>
      </c>
      <c r="AB2069">
        <v>6</v>
      </c>
      <c r="AC2069" t="b">
        <v>0</v>
      </c>
      <c r="AD2069" t="b">
        <v>1</v>
      </c>
      <c r="AE2069" t="b">
        <v>0</v>
      </c>
      <c r="AF2069" t="b">
        <v>0</v>
      </c>
      <c r="AG2069" s="11">
        <v>43908</v>
      </c>
      <c r="AH2069" s="11">
        <v>43907</v>
      </c>
      <c r="AI2069" s="12">
        <f>IF(OR(AG2069="",AH2069=""),"",AH2069-AG2069)</f>
        <v>-1.0</v>
      </c>
      <c r="AJ2069" s="13" t="b">
        <f>IF(OR(AI2069="",AA2069=""),"",AI2069=AA2069)</f>
        <v>1</v>
      </c>
      <c r="AK2069" s="13" t="b">
        <f>IF(AI2069="","",AI2069&gt;60)</f>
        <v>0</v>
      </c>
      <c r="AL2069" s="13" t="b">
        <f>IF(OR(Y2069=TRUE,AH2069=""),TRUE,FALSE)</f>
        <v>0</v>
      </c>
      <c r="AM2069" s="13" t="b">
        <f>IF(AI2069="","",AI2069&lt;0)</f>
        <v>1</v>
      </c>
      <c r="AN2069" s="13" t="str">
        <f>IF(AH2069="","No inspection date",IF(AI2069&lt;0,"Negative chronology",IF(AI2069&lt;=30,"0-30",IF(AI2069&lt;=60,"31-60",IF(AI2069&lt;=90,"61-90",IF(AI2069&lt;=180,"91-180","181+"))))))</f>
        <v>Negative chronology</v>
      </c>
      <c r="AO2069" s="13" t="str">
        <f>IF(OR(ISNUMBER(SEARCH("COMPLETED",K2069)),ISNUMBER(SEARCH("CLOSED",K2069))),"Closed/Completed","Other Active/Issued")</f>
        <v>Closed/Completed</v>
      </c>
    </row>
    <row r="2070" spans="1:41">
      <c r="A2070" t="s">
        <v>10883</v>
      </c>
      <c r="B2070" t="s">
        <v>87</v>
      </c>
      <c r="C2070" t="s">
        <v>87</v>
      </c>
      <c r="D2070" t="s">
        <v>88</v>
      </c>
      <c r="E2070" t="s">
        <v>10681</v>
      </c>
      <c r="F2070" t="s">
        <v>10884</v>
      </c>
      <c r="G2070" t="s">
        <v>10885</v>
      </c>
      <c r="H2070" t="s">
        <v>439</v>
      </c>
      <c r="I2070" t="s">
        <v>541</v>
      </c>
      <c r="J2070" t="s">
        <v>93</v>
      </c>
      <c r="K2070" t="s">
        <v>93</v>
      </c>
      <c r="L2070" t="s">
        <v>93</v>
      </c>
      <c r="M2070" t="s">
        <v>10886</v>
      </c>
      <c r="N2070" s="9">
        <v>98107</v>
      </c>
      <c r="O2070" t="s">
        <v>10887</v>
      </c>
      <c r="P2070" s="10">
        <v>47.66420574</v>
      </c>
      <c r="Q2070" s="10">
        <v>-122.36161502</v>
      </c>
      <c r="R2070" t="s">
        <v>10888</v>
      </c>
      <c r="S2070" s="7">
        <v>3</v>
      </c>
      <c r="T2070" s="7">
        <v>2020</v>
      </c>
      <c r="U2070" s="7">
        <v>1</v>
      </c>
      <c r="V2070">
        <v>3</v>
      </c>
      <c r="W2070">
        <v>2020</v>
      </c>
      <c r="X2070">
        <v>1</v>
      </c>
      <c r="Y2070" t="b">
        <v>0</v>
      </c>
      <c r="Z2070" t="b">
        <v>0</v>
      </c>
      <c r="AA2070">
        <v>-8</v>
      </c>
      <c r="AB2070">
        <v>6</v>
      </c>
      <c r="AC2070" t="b">
        <v>0</v>
      </c>
      <c r="AD2070" t="b">
        <v>1</v>
      </c>
      <c r="AE2070" t="b">
        <v>0</v>
      </c>
      <c r="AF2070" t="b">
        <v>0</v>
      </c>
      <c r="AG2070" s="11">
        <v>43908</v>
      </c>
      <c r="AH2070" s="11">
        <v>43900</v>
      </c>
      <c r="AI2070" s="12">
        <f>IF(OR(AG2070="",AH2070=""),"",AH2070-AG2070)</f>
        <v>-8.0</v>
      </c>
      <c r="AJ2070" s="13" t="b">
        <f>IF(OR(AI2070="",AA2070=""),"",AI2070=AA2070)</f>
        <v>1</v>
      </c>
      <c r="AK2070" s="13" t="b">
        <f>IF(AI2070="","",AI2070&gt;60)</f>
        <v>0</v>
      </c>
      <c r="AL2070" s="13" t="b">
        <f>IF(OR(Y2070=TRUE,AH2070=""),TRUE,FALSE)</f>
        <v>0</v>
      </c>
      <c r="AM2070" s="13" t="b">
        <f>IF(AI2070="","",AI2070&lt;0)</f>
        <v>1</v>
      </c>
      <c r="AN2070" s="13" t="str">
        <f>IF(AH2070="","No inspection date",IF(AI2070&lt;0,"Negative chronology",IF(AI2070&lt;=30,"0-30",IF(AI2070&lt;=60,"31-60",IF(AI2070&lt;=90,"61-90",IF(AI2070&lt;=180,"91-180","181+"))))))</f>
        <v>Negative chronology</v>
      </c>
      <c r="AO2070" s="13" t="str">
        <f>IF(OR(ISNUMBER(SEARCH("COMPLETED",K2070)),ISNUMBER(SEARCH("CLOSED",K2070))),"Closed/Completed","Other Active/Issued")</f>
        <v>Closed/Completed</v>
      </c>
    </row>
    <row r="2071" spans="1:41">
      <c r="A2071" t="s">
        <v>10889</v>
      </c>
      <c r="B2071" t="s">
        <v>87</v>
      </c>
      <c r="C2071" t="s">
        <v>87</v>
      </c>
      <c r="D2071" t="s">
        <v>88</v>
      </c>
      <c r="E2071" t="s">
        <v>10681</v>
      </c>
      <c r="F2071" t="s">
        <v>10890</v>
      </c>
      <c r="G2071" t="s">
        <v>10891</v>
      </c>
      <c r="H2071" t="s">
        <v>10892</v>
      </c>
      <c r="I2071" t="s">
        <v>7603</v>
      </c>
      <c r="J2071" t="s">
        <v>137</v>
      </c>
      <c r="K2071" t="s">
        <v>93</v>
      </c>
      <c r="L2071" t="s">
        <v>93</v>
      </c>
      <c r="M2071" t="s">
        <v>10893</v>
      </c>
      <c r="N2071" s="9">
        <v>98105</v>
      </c>
      <c r="O2071" t="s">
        <v>10894</v>
      </c>
      <c r="P2071" s="10">
        <v>47.65850688</v>
      </c>
      <c r="Q2071" s="10">
        <v>-122.31644148</v>
      </c>
      <c r="R2071" t="s">
        <v>10895</v>
      </c>
      <c r="S2071" s="7">
        <v>3</v>
      </c>
      <c r="T2071" s="7">
        <v>2020</v>
      </c>
      <c r="U2071" s="7">
        <v>1</v>
      </c>
      <c r="V2071">
        <v>6</v>
      </c>
      <c r="W2071">
        <v>2020</v>
      </c>
      <c r="X2071">
        <v>2</v>
      </c>
      <c r="Y2071" t="b">
        <v>0</v>
      </c>
      <c r="Z2071" t="b">
        <v>0</v>
      </c>
      <c r="AA2071">
        <v>91</v>
      </c>
      <c r="AB2071">
        <v>4</v>
      </c>
      <c r="AC2071" t="b">
        <v>0</v>
      </c>
      <c r="AD2071" t="b">
        <v>1</v>
      </c>
      <c r="AE2071" t="b">
        <v>0</v>
      </c>
      <c r="AF2071" t="b">
        <v>0</v>
      </c>
      <c r="AG2071" s="11">
        <v>43909</v>
      </c>
      <c r="AH2071" s="11">
        <v>44000</v>
      </c>
      <c r="AI2071" s="12">
        <f>IF(OR(AG2071="",AH2071=""),"",AH2071-AG2071)</f>
        <v>91.0</v>
      </c>
      <c r="AJ2071" s="13" t="b">
        <f>IF(OR(AI2071="",AA2071=""),"",AI2071=AA2071)</f>
        <v>1</v>
      </c>
      <c r="AK2071" s="13" t="b">
        <f>IF(AI2071="","",AI2071&gt;60)</f>
        <v>1</v>
      </c>
      <c r="AL2071" s="13" t="b">
        <f>IF(OR(Y2071=TRUE,AH2071=""),TRUE,FALSE)</f>
        <v>0</v>
      </c>
      <c r="AM2071" s="13" t="b">
        <f>IF(AI2071="","",AI2071&lt;0)</f>
        <v>0</v>
      </c>
      <c r="AN2071" s="13" t="str">
        <f>IF(AH2071="","No inspection date",IF(AI2071&lt;0,"Negative chronology",IF(AI2071&lt;=30,"0-30",IF(AI2071&lt;=60,"31-60",IF(AI2071&lt;=90,"61-90",IF(AI2071&lt;=180,"91-180","181+"))))))</f>
        <v>91-180</v>
      </c>
      <c r="AO2071" s="13" t="str">
        <f>IF(OR(ISNUMBER(SEARCH("COMPLETED",K2071)),ISNUMBER(SEARCH("CLOSED",K2071))),"Closed/Completed","Other Active/Issued")</f>
        <v>Closed/Completed</v>
      </c>
    </row>
    <row r="2072" spans="1:41">
      <c r="A2072" t="s">
        <v>10896</v>
      </c>
      <c r="B2072" t="s">
        <v>87</v>
      </c>
      <c r="C2072" t="s">
        <v>87</v>
      </c>
      <c r="D2072" t="s">
        <v>88</v>
      </c>
      <c r="E2072" t="s">
        <v>10681</v>
      </c>
      <c r="F2072" t="s">
        <v>10897</v>
      </c>
      <c r="G2072" t="s">
        <v>10898</v>
      </c>
      <c r="H2072" t="s">
        <v>5913</v>
      </c>
      <c r="I2072" t="s">
        <v>10892</v>
      </c>
      <c r="J2072" t="s">
        <v>93</v>
      </c>
      <c r="K2072" t="s">
        <v>93</v>
      </c>
      <c r="L2072" t="s">
        <v>93</v>
      </c>
      <c r="M2072" t="s">
        <v>10899</v>
      </c>
      <c r="N2072" s="9">
        <v>98117</v>
      </c>
      <c r="O2072" t="s">
        <v>10900</v>
      </c>
      <c r="P2072" s="10">
        <v>47.68640561</v>
      </c>
      <c r="Q2072" s="10">
        <v>-122.38190176</v>
      </c>
      <c r="R2072" t="s">
        <v>10901</v>
      </c>
      <c r="S2072" s="7">
        <v>3</v>
      </c>
      <c r="T2072" s="7">
        <v>2020</v>
      </c>
      <c r="U2072" s="7">
        <v>1</v>
      </c>
      <c r="V2072">
        <v>3</v>
      </c>
      <c r="W2072">
        <v>2020</v>
      </c>
      <c r="X2072">
        <v>1</v>
      </c>
      <c r="Y2072" t="b">
        <v>0</v>
      </c>
      <c r="Z2072" t="b">
        <v>0</v>
      </c>
      <c r="AA2072">
        <v>-1</v>
      </c>
      <c r="AB2072">
        <v>6</v>
      </c>
      <c r="AC2072" t="b">
        <v>0</v>
      </c>
      <c r="AD2072" t="b">
        <v>1</v>
      </c>
      <c r="AE2072" t="b">
        <v>0</v>
      </c>
      <c r="AF2072" t="b">
        <v>0</v>
      </c>
      <c r="AG2072" s="11">
        <v>43910</v>
      </c>
      <c r="AH2072" s="11">
        <v>43909</v>
      </c>
      <c r="AI2072" s="12">
        <f>IF(OR(AG2072="",AH2072=""),"",AH2072-AG2072)</f>
        <v>-1.0</v>
      </c>
      <c r="AJ2072" s="13" t="b">
        <f>IF(OR(AI2072="",AA2072=""),"",AI2072=AA2072)</f>
        <v>1</v>
      </c>
      <c r="AK2072" s="13" t="b">
        <f>IF(AI2072="","",AI2072&gt;60)</f>
        <v>0</v>
      </c>
      <c r="AL2072" s="13" t="b">
        <f>IF(OR(Y2072=TRUE,AH2072=""),TRUE,FALSE)</f>
        <v>0</v>
      </c>
      <c r="AM2072" s="13" t="b">
        <f>IF(AI2072="","",AI2072&lt;0)</f>
        <v>1</v>
      </c>
      <c r="AN2072" s="13" t="str">
        <f>IF(AH2072="","No inspection date",IF(AI2072&lt;0,"Negative chronology",IF(AI2072&lt;=30,"0-30",IF(AI2072&lt;=60,"31-60",IF(AI2072&lt;=90,"61-90",IF(AI2072&lt;=180,"91-180","181+"))))))</f>
        <v>Negative chronology</v>
      </c>
      <c r="AO2072" s="13" t="str">
        <f>IF(OR(ISNUMBER(SEARCH("COMPLETED",K2072)),ISNUMBER(SEARCH("CLOSED",K2072))),"Closed/Completed","Other Active/Issued")</f>
        <v>Closed/Completed</v>
      </c>
    </row>
    <row r="2073" spans="1:41">
      <c r="A2073" t="s">
        <v>10902</v>
      </c>
      <c r="B2073" t="s">
        <v>87</v>
      </c>
      <c r="C2073" t="s">
        <v>87</v>
      </c>
      <c r="D2073" t="s">
        <v>88</v>
      </c>
      <c r="E2073" t="s">
        <v>10681</v>
      </c>
      <c r="F2073" t="s">
        <v>10903</v>
      </c>
      <c r="G2073" t="s">
        <v>10904</v>
      </c>
      <c r="H2073" t="s">
        <v>5913</v>
      </c>
      <c r="I2073" t="s">
        <v>1750</v>
      </c>
      <c r="J2073" t="s">
        <v>93</v>
      </c>
      <c r="K2073" t="s">
        <v>93</v>
      </c>
      <c r="L2073" t="s">
        <v>93</v>
      </c>
      <c r="M2073" t="s">
        <v>10905</v>
      </c>
      <c r="N2073" s="9">
        <v>98117</v>
      </c>
      <c r="O2073" t="s">
        <v>10906</v>
      </c>
      <c r="P2073" s="10">
        <v>47.69827229</v>
      </c>
      <c r="Q2073" s="10">
        <v>-122.365073</v>
      </c>
      <c r="R2073" t="s">
        <v>10907</v>
      </c>
      <c r="S2073" s="7">
        <v>3</v>
      </c>
      <c r="T2073" s="7">
        <v>2020</v>
      </c>
      <c r="U2073" s="7">
        <v>1</v>
      </c>
      <c r="V2073">
        <v>12</v>
      </c>
      <c r="W2073">
        <v>2022</v>
      </c>
      <c r="X2073">
        <v>4</v>
      </c>
      <c r="Y2073" t="b">
        <v>0</v>
      </c>
      <c r="Z2073" t="b">
        <v>0</v>
      </c>
      <c r="AA2073">
        <v>998</v>
      </c>
      <c r="AB2073">
        <v>5</v>
      </c>
      <c r="AC2073" t="b">
        <v>0</v>
      </c>
      <c r="AD2073" t="b">
        <v>1</v>
      </c>
      <c r="AE2073" t="b">
        <v>0</v>
      </c>
      <c r="AF2073" t="b">
        <v>0</v>
      </c>
      <c r="AG2073" s="11">
        <v>43910</v>
      </c>
      <c r="AH2073" s="11">
        <v>44908</v>
      </c>
      <c r="AI2073" s="12">
        <f>IF(OR(AG2073="",AH2073=""),"",AH2073-AG2073)</f>
        <v>998.0</v>
      </c>
      <c r="AJ2073" s="13" t="b">
        <f>IF(OR(AI2073="",AA2073=""),"",AI2073=AA2073)</f>
        <v>1</v>
      </c>
      <c r="AK2073" s="13" t="b">
        <f>IF(AI2073="","",AI2073&gt;60)</f>
        <v>1</v>
      </c>
      <c r="AL2073" s="13" t="b">
        <f>IF(OR(Y2073=TRUE,AH2073=""),TRUE,FALSE)</f>
        <v>0</v>
      </c>
      <c r="AM2073" s="13" t="b">
        <f>IF(AI2073="","",AI2073&lt;0)</f>
        <v>0</v>
      </c>
      <c r="AN2073" s="13" t="str">
        <f>IF(AH2073="","No inspection date",IF(AI2073&lt;0,"Negative chronology",IF(AI2073&lt;=30,"0-30",IF(AI2073&lt;=60,"31-60",IF(AI2073&lt;=90,"61-90",IF(AI2073&lt;=180,"91-180","181+"))))))</f>
        <v>181+</v>
      </c>
      <c r="AO2073" s="13" t="str">
        <f>IF(OR(ISNUMBER(SEARCH("COMPLETED",K2073)),ISNUMBER(SEARCH("CLOSED",K2073))),"Closed/Completed","Other Active/Issued")</f>
        <v>Closed/Completed</v>
      </c>
    </row>
    <row r="2074" spans="1:41">
      <c r="A2074" t="s">
        <v>10908</v>
      </c>
      <c r="B2074" t="s">
        <v>87</v>
      </c>
      <c r="C2074" t="s">
        <v>87</v>
      </c>
      <c r="D2074" t="s">
        <v>88</v>
      </c>
      <c r="E2074" t="s">
        <v>10681</v>
      </c>
      <c r="F2074" t="s">
        <v>10909</v>
      </c>
      <c r="G2074" t="s">
        <v>10910</v>
      </c>
      <c r="H2074" t="s">
        <v>635</v>
      </c>
      <c r="I2074" t="s">
        <v>10892</v>
      </c>
      <c r="J2074" t="s">
        <v>93</v>
      </c>
      <c r="K2074" t="s">
        <v>93</v>
      </c>
      <c r="L2074" t="s">
        <v>93</v>
      </c>
      <c r="M2074" t="s">
        <v>10911</v>
      </c>
      <c r="N2074" s="9">
        <v>98117</v>
      </c>
      <c r="O2074" t="s">
        <v>10912</v>
      </c>
      <c r="P2074" s="10">
        <v>47.69718454</v>
      </c>
      <c r="Q2074" s="10">
        <v>-122.39049136</v>
      </c>
      <c r="R2074" t="s">
        <v>10913</v>
      </c>
      <c r="S2074" s="7">
        <v>3</v>
      </c>
      <c r="T2074" s="7">
        <v>2020</v>
      </c>
      <c r="U2074" s="7">
        <v>1</v>
      </c>
      <c r="V2074">
        <v>3</v>
      </c>
      <c r="W2074">
        <v>2020</v>
      </c>
      <c r="X2074">
        <v>1</v>
      </c>
      <c r="Y2074" t="b">
        <v>0</v>
      </c>
      <c r="Z2074" t="b">
        <v>0</v>
      </c>
      <c r="AA2074">
        <v>-5</v>
      </c>
      <c r="AB2074">
        <v>6</v>
      </c>
      <c r="AC2074" t="b">
        <v>0</v>
      </c>
      <c r="AD2074" t="b">
        <v>1</v>
      </c>
      <c r="AE2074" t="b">
        <v>0</v>
      </c>
      <c r="AF2074" t="b">
        <v>0</v>
      </c>
      <c r="AG2074" s="11">
        <v>43914</v>
      </c>
      <c r="AH2074" s="11">
        <v>43909</v>
      </c>
      <c r="AI2074" s="12">
        <f>IF(OR(AG2074="",AH2074=""),"",AH2074-AG2074)</f>
        <v>-5.0</v>
      </c>
      <c r="AJ2074" s="13" t="b">
        <f>IF(OR(AI2074="",AA2074=""),"",AI2074=AA2074)</f>
        <v>1</v>
      </c>
      <c r="AK2074" s="13" t="b">
        <f>IF(AI2074="","",AI2074&gt;60)</f>
        <v>0</v>
      </c>
      <c r="AL2074" s="13" t="b">
        <f>IF(OR(Y2074=TRUE,AH2074=""),TRUE,FALSE)</f>
        <v>0</v>
      </c>
      <c r="AM2074" s="13" t="b">
        <f>IF(AI2074="","",AI2074&lt;0)</f>
        <v>1</v>
      </c>
      <c r="AN2074" s="13" t="str">
        <f>IF(AH2074="","No inspection date",IF(AI2074&lt;0,"Negative chronology",IF(AI2074&lt;=30,"0-30",IF(AI2074&lt;=60,"31-60",IF(AI2074&lt;=90,"61-90",IF(AI2074&lt;=180,"91-180","181+"))))))</f>
        <v>Negative chronology</v>
      </c>
      <c r="AO2074" s="13" t="str">
        <f>IF(OR(ISNUMBER(SEARCH("COMPLETED",K2074)),ISNUMBER(SEARCH("CLOSED",K2074))),"Closed/Completed","Other Active/Issued")</f>
        <v>Closed/Completed</v>
      </c>
    </row>
    <row r="2075" spans="1:41">
      <c r="A2075" t="s">
        <v>10914</v>
      </c>
      <c r="B2075" t="s">
        <v>87</v>
      </c>
      <c r="C2075" t="s">
        <v>87</v>
      </c>
      <c r="D2075" t="s">
        <v>88</v>
      </c>
      <c r="E2075" t="s">
        <v>10681</v>
      </c>
      <c r="F2075" t="s">
        <v>5927</v>
      </c>
      <c r="G2075" t="s">
        <v>10915</v>
      </c>
      <c r="H2075" t="s">
        <v>10916</v>
      </c>
      <c r="I2075" t="s">
        <v>10917</v>
      </c>
      <c r="J2075" t="s">
        <v>137</v>
      </c>
      <c r="K2075" t="s">
        <v>93</v>
      </c>
      <c r="L2075" t="s">
        <v>93</v>
      </c>
      <c r="M2075" t="s">
        <v>5930</v>
      </c>
      <c r="N2075" s="9">
        <v>98105</v>
      </c>
      <c r="O2075" t="s">
        <v>10918</v>
      </c>
      <c r="P2075" s="10">
        <v>47.66464389</v>
      </c>
      <c r="Q2075" s="10">
        <v>-122.29044055</v>
      </c>
      <c r="R2075" t="s">
        <v>5932</v>
      </c>
      <c r="S2075" s="7">
        <v>4</v>
      </c>
      <c r="T2075" s="7">
        <v>2020</v>
      </c>
      <c r="U2075" s="7">
        <v>2</v>
      </c>
      <c r="V2075">
        <v>8</v>
      </c>
      <c r="W2075">
        <v>2022</v>
      </c>
      <c r="X2075">
        <v>3</v>
      </c>
      <c r="Y2075" t="b">
        <v>0</v>
      </c>
      <c r="Z2075" t="b">
        <v>0</v>
      </c>
      <c r="AA2075">
        <v>835</v>
      </c>
      <c r="AB2075">
        <v>4</v>
      </c>
      <c r="AC2075" t="b">
        <v>0</v>
      </c>
      <c r="AD2075" t="b">
        <v>1</v>
      </c>
      <c r="AE2075" t="b">
        <v>0</v>
      </c>
      <c r="AF2075" t="b">
        <v>0</v>
      </c>
      <c r="AG2075" s="11">
        <v>43948</v>
      </c>
      <c r="AH2075" s="11">
        <v>44783</v>
      </c>
      <c r="AI2075" s="12">
        <f>IF(OR(AG2075="",AH2075=""),"",AH2075-AG2075)</f>
        <v>835.0</v>
      </c>
      <c r="AJ2075" s="13" t="b">
        <f>IF(OR(AI2075="",AA2075=""),"",AI2075=AA2075)</f>
        <v>1</v>
      </c>
      <c r="AK2075" s="13" t="b">
        <f>IF(AI2075="","",AI2075&gt;60)</f>
        <v>1</v>
      </c>
      <c r="AL2075" s="13" t="b">
        <f>IF(OR(Y2075=TRUE,AH2075=""),TRUE,FALSE)</f>
        <v>0</v>
      </c>
      <c r="AM2075" s="13" t="b">
        <f>IF(AI2075="","",AI2075&lt;0)</f>
        <v>0</v>
      </c>
      <c r="AN2075" s="13" t="str">
        <f>IF(AH2075="","No inspection date",IF(AI2075&lt;0,"Negative chronology",IF(AI2075&lt;=30,"0-30",IF(AI2075&lt;=60,"31-60",IF(AI2075&lt;=90,"61-90",IF(AI2075&lt;=180,"91-180","181+"))))))</f>
        <v>181+</v>
      </c>
      <c r="AO2075" s="13" t="str">
        <f>IF(OR(ISNUMBER(SEARCH("COMPLETED",K2075)),ISNUMBER(SEARCH("CLOSED",K2075))),"Closed/Completed","Other Active/Issued")</f>
        <v>Closed/Completed</v>
      </c>
    </row>
    <row r="2076" spans="1:41">
      <c r="A2076" t="s">
        <v>10919</v>
      </c>
      <c r="B2076" t="s">
        <v>87</v>
      </c>
      <c r="C2076" t="s">
        <v>87</v>
      </c>
      <c r="D2076" t="s">
        <v>88</v>
      </c>
      <c r="E2076" t="s">
        <v>10681</v>
      </c>
      <c r="F2076" t="s">
        <v>10920</v>
      </c>
      <c r="G2076" t="s">
        <v>10921</v>
      </c>
      <c r="H2076" t="s">
        <v>754</v>
      </c>
      <c r="I2076" t="s">
        <v>799</v>
      </c>
      <c r="J2076" t="s">
        <v>137</v>
      </c>
      <c r="K2076" t="s">
        <v>93</v>
      </c>
      <c r="L2076" t="s">
        <v>93</v>
      </c>
      <c r="M2076" t="s">
        <v>10922</v>
      </c>
      <c r="N2076" s="9">
        <v>98105</v>
      </c>
      <c r="O2076" t="s">
        <v>10923</v>
      </c>
      <c r="P2076" s="10">
        <v>47.66739769</v>
      </c>
      <c r="Q2076" s="10">
        <v>-122.31717917</v>
      </c>
      <c r="R2076" t="s">
        <v>10924</v>
      </c>
      <c r="S2076" s="7">
        <v>4</v>
      </c>
      <c r="T2076" s="7">
        <v>2020</v>
      </c>
      <c r="U2076" s="7">
        <v>2</v>
      </c>
      <c r="V2076">
        <v>5</v>
      </c>
      <c r="W2076">
        <v>2020</v>
      </c>
      <c r="X2076">
        <v>2</v>
      </c>
      <c r="Y2076" t="b">
        <v>0</v>
      </c>
      <c r="Z2076" t="b">
        <v>0</v>
      </c>
      <c r="AA2076">
        <v>20</v>
      </c>
      <c r="AB2076">
        <v>4</v>
      </c>
      <c r="AC2076" t="b">
        <v>0</v>
      </c>
      <c r="AD2076" t="b">
        <v>1</v>
      </c>
      <c r="AE2076" t="b">
        <v>0</v>
      </c>
      <c r="AF2076" t="b">
        <v>0</v>
      </c>
      <c r="AG2076" s="11">
        <v>43950</v>
      </c>
      <c r="AH2076" s="11">
        <v>43970</v>
      </c>
      <c r="AI2076" s="12">
        <f>IF(OR(AG2076="",AH2076=""),"",AH2076-AG2076)</f>
        <v>20.0</v>
      </c>
      <c r="AJ2076" s="13" t="b">
        <f>IF(OR(AI2076="",AA2076=""),"",AI2076=AA2076)</f>
        <v>1</v>
      </c>
      <c r="AK2076" s="13" t="b">
        <f>IF(AI2076="","",AI2076&gt;60)</f>
        <v>0</v>
      </c>
      <c r="AL2076" s="13" t="b">
        <f>IF(OR(Y2076=TRUE,AH2076=""),TRUE,FALSE)</f>
        <v>0</v>
      </c>
      <c r="AM2076" s="13" t="b">
        <f>IF(AI2076="","",AI2076&lt;0)</f>
        <v>0</v>
      </c>
      <c r="AN2076" s="13" t="str">
        <f>IF(AH2076="","No inspection date",IF(AI2076&lt;0,"Negative chronology",IF(AI2076&lt;=30,"0-30",IF(AI2076&lt;=60,"31-60",IF(AI2076&lt;=90,"61-90",IF(AI2076&lt;=180,"91-180","181+"))))))</f>
        <v>0-30</v>
      </c>
      <c r="AO2076" s="13" t="str">
        <f>IF(OR(ISNUMBER(SEARCH("COMPLETED",K2076)),ISNUMBER(SEARCH("CLOSED",K2076))),"Closed/Completed","Other Active/Issued")</f>
        <v>Closed/Completed</v>
      </c>
    </row>
    <row r="2077" spans="1:41">
      <c r="A2077" t="s">
        <v>10925</v>
      </c>
      <c r="B2077" t="s">
        <v>87</v>
      </c>
      <c r="C2077" t="s">
        <v>87</v>
      </c>
      <c r="D2077" t="s">
        <v>88</v>
      </c>
      <c r="E2077" t="s">
        <v>10681</v>
      </c>
      <c r="F2077" t="s">
        <v>10926</v>
      </c>
      <c r="G2077" t="s">
        <v>10927</v>
      </c>
      <c r="H2077" t="s">
        <v>769</v>
      </c>
      <c r="I2077" t="s">
        <v>911</v>
      </c>
      <c r="J2077" t="s">
        <v>137</v>
      </c>
      <c r="K2077" t="s">
        <v>93</v>
      </c>
      <c r="L2077" t="s">
        <v>93</v>
      </c>
      <c r="M2077" t="s">
        <v>10928</v>
      </c>
      <c r="O2077" t="s">
        <v>10929</v>
      </c>
      <c r="P2077" s="10">
        <v>47.66328654</v>
      </c>
      <c r="Q2077" s="10">
        <v>-122.31455174</v>
      </c>
      <c r="R2077" t="s">
        <v>10930</v>
      </c>
      <c r="S2077" s="7">
        <v>5</v>
      </c>
      <c r="T2077" s="7">
        <v>2020</v>
      </c>
      <c r="U2077" s="7">
        <v>2</v>
      </c>
      <c r="V2077">
        <v>6</v>
      </c>
      <c r="W2077">
        <v>2020</v>
      </c>
      <c r="X2077">
        <v>2</v>
      </c>
      <c r="Y2077" t="b">
        <v>0</v>
      </c>
      <c r="Z2077" t="b">
        <v>0</v>
      </c>
      <c r="AA2077">
        <v>40</v>
      </c>
      <c r="AB2077">
        <v>4</v>
      </c>
      <c r="AC2077" t="b">
        <v>0</v>
      </c>
      <c r="AD2077" t="b">
        <v>1</v>
      </c>
      <c r="AE2077" t="b">
        <v>0</v>
      </c>
      <c r="AF2077" t="b">
        <v>0</v>
      </c>
      <c r="AG2077" s="11">
        <v>43958</v>
      </c>
      <c r="AH2077" s="11">
        <v>43998</v>
      </c>
      <c r="AI2077" s="12">
        <f>IF(OR(AG2077="",AH2077=""),"",AH2077-AG2077)</f>
        <v>40.0</v>
      </c>
      <c r="AJ2077" s="13" t="b">
        <f>IF(OR(AI2077="",AA2077=""),"",AI2077=AA2077)</f>
        <v>1</v>
      </c>
      <c r="AK2077" s="13" t="b">
        <f>IF(AI2077="","",AI2077&gt;60)</f>
        <v>0</v>
      </c>
      <c r="AL2077" s="13" t="b">
        <f>IF(OR(Y2077=TRUE,AH2077=""),TRUE,FALSE)</f>
        <v>0</v>
      </c>
      <c r="AM2077" s="13" t="b">
        <f>IF(AI2077="","",AI2077&lt;0)</f>
        <v>0</v>
      </c>
      <c r="AN2077" s="13" t="str">
        <f>IF(AH2077="","No inspection date",IF(AI2077&lt;0,"Negative chronology",IF(AI2077&lt;=30,"0-30",IF(AI2077&lt;=60,"31-60",IF(AI2077&lt;=90,"61-90",IF(AI2077&lt;=180,"91-180","181+"))))))</f>
        <v>31-60</v>
      </c>
      <c r="AO2077" s="13" t="str">
        <f>IF(OR(ISNUMBER(SEARCH("COMPLETED",K2077)),ISNUMBER(SEARCH("CLOSED",K2077))),"Closed/Completed","Other Active/Issued")</f>
        <v>Closed/Completed</v>
      </c>
    </row>
    <row r="2078" spans="1:41">
      <c r="A2078" t="s">
        <v>10931</v>
      </c>
      <c r="B2078" t="s">
        <v>87</v>
      </c>
      <c r="C2078" t="s">
        <v>87</v>
      </c>
      <c r="D2078" t="s">
        <v>88</v>
      </c>
      <c r="E2078" t="s">
        <v>10681</v>
      </c>
      <c r="F2078" t="s">
        <v>10932</v>
      </c>
      <c r="G2078" t="s">
        <v>10933</v>
      </c>
      <c r="H2078" t="s">
        <v>785</v>
      </c>
      <c r="K2078" t="s">
        <v>93</v>
      </c>
      <c r="L2078" t="s">
        <v>93</v>
      </c>
      <c r="M2078" t="s">
        <v>10853</v>
      </c>
      <c r="N2078" s="9">
        <v>98107</v>
      </c>
      <c r="O2078" t="s">
        <v>10934</v>
      </c>
      <c r="P2078" s="10">
        <v>47.66313153</v>
      </c>
      <c r="Q2078" s="10">
        <v>-122.36425051</v>
      </c>
      <c r="R2078" t="s">
        <v>10855</v>
      </c>
      <c r="S2078" s="7">
        <v>5</v>
      </c>
      <c r="T2078" s="7">
        <v>2020</v>
      </c>
      <c r="U2078" s="7">
        <v>2</v>
      </c>
      <c r="Y2078" t="b">
        <v>1</v>
      </c>
      <c r="Z2078" t="b">
        <v>1</v>
      </c>
      <c r="AB2078">
        <v>6</v>
      </c>
      <c r="AC2078" t="b">
        <v>0</v>
      </c>
      <c r="AD2078" t="b">
        <v>1</v>
      </c>
      <c r="AE2078" t="b">
        <v>0</v>
      </c>
      <c r="AF2078" t="b">
        <v>0</v>
      </c>
      <c r="AG2078" s="11">
        <v>43965</v>
      </c>
      <c r="AI2078" s="12">
        <f>IF(OR(AG2078="",AH2078=""),"",AH2078-AG2078)</f>
        <v/>
      </c>
      <c r="AJ2078" s="13">
        <f>IF(OR(AI2078="",AA2078=""),"",AI2078=AA2078)</f>
        <v/>
      </c>
      <c r="AK2078" s="13">
        <f>IF(AI2078="","",AI2078&gt;60)</f>
        <v/>
      </c>
      <c r="AL2078" s="13" t="b">
        <f>IF(OR(Y2078=TRUE,AH2078=""),TRUE,FALSE)</f>
        <v>1</v>
      </c>
      <c r="AM2078" s="13">
        <f>IF(AI2078="","",AI2078&lt;0)</f>
        <v/>
      </c>
      <c r="AN2078" s="13" t="str">
        <f>IF(AH2078="","No inspection date",IF(AI2078&lt;0,"Negative chronology",IF(AI2078&lt;=30,"0-30",IF(AI2078&lt;=60,"31-60",IF(AI2078&lt;=90,"61-90",IF(AI2078&lt;=180,"91-180","181+"))))))</f>
        <v>No inspection date</v>
      </c>
      <c r="AO2078" s="13" t="str">
        <f>IF(OR(ISNUMBER(SEARCH("COMPLETED",K2078)),ISNUMBER(SEARCH("CLOSED",K2078))),"Closed/Completed","Other Active/Issued")</f>
        <v>Closed/Completed</v>
      </c>
    </row>
    <row r="2079" spans="1:41">
      <c r="A2079" t="s">
        <v>10935</v>
      </c>
      <c r="B2079" t="s">
        <v>87</v>
      </c>
      <c r="C2079" t="s">
        <v>87</v>
      </c>
      <c r="D2079" t="s">
        <v>88</v>
      </c>
      <c r="E2079" t="s">
        <v>10681</v>
      </c>
      <c r="F2079" t="s">
        <v>10936</v>
      </c>
      <c r="G2079" t="s">
        <v>10937</v>
      </c>
      <c r="H2079" t="s">
        <v>785</v>
      </c>
      <c r="K2079" t="s">
        <v>93</v>
      </c>
      <c r="L2079" t="s">
        <v>93</v>
      </c>
      <c r="M2079" t="s">
        <v>10938</v>
      </c>
      <c r="N2079" s="9">
        <v>98117</v>
      </c>
      <c r="O2079" t="s">
        <v>10939</v>
      </c>
      <c r="P2079" s="10">
        <v>47.69035602</v>
      </c>
      <c r="Q2079" s="10">
        <v>-122.37726931</v>
      </c>
      <c r="R2079" t="s">
        <v>10940</v>
      </c>
      <c r="S2079" s="7">
        <v>5</v>
      </c>
      <c r="T2079" s="7">
        <v>2020</v>
      </c>
      <c r="U2079" s="7">
        <v>2</v>
      </c>
      <c r="Y2079" t="b">
        <v>1</v>
      </c>
      <c r="Z2079" t="b">
        <v>1</v>
      </c>
      <c r="AB2079">
        <v>6</v>
      </c>
      <c r="AC2079" t="b">
        <v>0</v>
      </c>
      <c r="AD2079" t="b">
        <v>1</v>
      </c>
      <c r="AE2079" t="b">
        <v>0</v>
      </c>
      <c r="AF2079" t="b">
        <v>0</v>
      </c>
      <c r="AG2079" s="11">
        <v>43965</v>
      </c>
      <c r="AI2079" s="12">
        <f>IF(OR(AG2079="",AH2079=""),"",AH2079-AG2079)</f>
        <v/>
      </c>
      <c r="AJ2079" s="13">
        <f>IF(OR(AI2079="",AA2079=""),"",AI2079=AA2079)</f>
        <v/>
      </c>
      <c r="AK2079" s="13">
        <f>IF(AI2079="","",AI2079&gt;60)</f>
        <v/>
      </c>
      <c r="AL2079" s="13" t="b">
        <f>IF(OR(Y2079=TRUE,AH2079=""),TRUE,FALSE)</f>
        <v>1</v>
      </c>
      <c r="AM2079" s="13">
        <f>IF(AI2079="","",AI2079&lt;0)</f>
        <v/>
      </c>
      <c r="AN2079" s="13" t="str">
        <f>IF(AH2079="","No inspection date",IF(AI2079&lt;0,"Negative chronology",IF(AI2079&lt;=30,"0-30",IF(AI2079&lt;=60,"31-60",IF(AI2079&lt;=90,"61-90",IF(AI2079&lt;=180,"91-180","181+"))))))</f>
        <v>No inspection date</v>
      </c>
      <c r="AO2079" s="13" t="str">
        <f>IF(OR(ISNUMBER(SEARCH("COMPLETED",K2079)),ISNUMBER(SEARCH("CLOSED",K2079))),"Closed/Completed","Other Active/Issued")</f>
        <v>Closed/Completed</v>
      </c>
    </row>
    <row r="2080" spans="1:41">
      <c r="A2080" t="s">
        <v>10941</v>
      </c>
      <c r="B2080" t="s">
        <v>87</v>
      </c>
      <c r="C2080" t="s">
        <v>87</v>
      </c>
      <c r="D2080" t="s">
        <v>88</v>
      </c>
      <c r="E2080" t="s">
        <v>10681</v>
      </c>
      <c r="F2080" t="s">
        <v>10942</v>
      </c>
      <c r="G2080" t="s">
        <v>10943</v>
      </c>
      <c r="H2080" t="s">
        <v>785</v>
      </c>
      <c r="I2080" t="s">
        <v>1024</v>
      </c>
      <c r="J2080" t="s">
        <v>93</v>
      </c>
      <c r="K2080" t="s">
        <v>93</v>
      </c>
      <c r="L2080" t="s">
        <v>93</v>
      </c>
      <c r="M2080" t="s">
        <v>10944</v>
      </c>
      <c r="N2080" s="9">
        <v>98117</v>
      </c>
      <c r="O2080" t="s">
        <v>10945</v>
      </c>
      <c r="P2080" s="10">
        <v>47.69482565</v>
      </c>
      <c r="Q2080" s="10">
        <v>-122.36114976</v>
      </c>
      <c r="R2080" t="s">
        <v>10946</v>
      </c>
      <c r="S2080" s="7">
        <v>5</v>
      </c>
      <c r="T2080" s="7">
        <v>2020</v>
      </c>
      <c r="U2080" s="7">
        <v>2</v>
      </c>
      <c r="V2080">
        <v>6</v>
      </c>
      <c r="W2080">
        <v>2021</v>
      </c>
      <c r="X2080">
        <v>2</v>
      </c>
      <c r="Y2080" t="b">
        <v>0</v>
      </c>
      <c r="Z2080" t="b">
        <v>0</v>
      </c>
      <c r="AA2080">
        <v>384</v>
      </c>
      <c r="AB2080">
        <v>5</v>
      </c>
      <c r="AC2080" t="b">
        <v>0</v>
      </c>
      <c r="AD2080" t="b">
        <v>1</v>
      </c>
      <c r="AE2080" t="b">
        <v>0</v>
      </c>
      <c r="AF2080" t="b">
        <v>0</v>
      </c>
      <c r="AG2080" s="11">
        <v>43965</v>
      </c>
      <c r="AH2080" s="11">
        <v>44349</v>
      </c>
      <c r="AI2080" s="12">
        <f>IF(OR(AG2080="",AH2080=""),"",AH2080-AG2080)</f>
        <v>384.0</v>
      </c>
      <c r="AJ2080" s="13" t="b">
        <f>IF(OR(AI2080="",AA2080=""),"",AI2080=AA2080)</f>
        <v>1</v>
      </c>
      <c r="AK2080" s="13" t="b">
        <f>IF(AI2080="","",AI2080&gt;60)</f>
        <v>1</v>
      </c>
      <c r="AL2080" s="13" t="b">
        <f>IF(OR(Y2080=TRUE,AH2080=""),TRUE,FALSE)</f>
        <v>0</v>
      </c>
      <c r="AM2080" s="13" t="b">
        <f>IF(AI2080="","",AI2080&lt;0)</f>
        <v>0</v>
      </c>
      <c r="AN2080" s="13" t="str">
        <f>IF(AH2080="","No inspection date",IF(AI2080&lt;0,"Negative chronology",IF(AI2080&lt;=30,"0-30",IF(AI2080&lt;=60,"31-60",IF(AI2080&lt;=90,"61-90",IF(AI2080&lt;=180,"91-180","181+"))))))</f>
        <v>181+</v>
      </c>
      <c r="AO2080" s="13" t="str">
        <f>IF(OR(ISNUMBER(SEARCH("COMPLETED",K2080)),ISNUMBER(SEARCH("CLOSED",K2080))),"Closed/Completed","Other Active/Issued")</f>
        <v>Closed/Completed</v>
      </c>
    </row>
    <row r="2081" spans="1:41">
      <c r="A2081" t="s">
        <v>10947</v>
      </c>
      <c r="B2081" t="s">
        <v>87</v>
      </c>
      <c r="C2081" t="s">
        <v>87</v>
      </c>
      <c r="D2081" t="s">
        <v>88</v>
      </c>
      <c r="E2081" t="s">
        <v>10681</v>
      </c>
      <c r="F2081" t="s">
        <v>10948</v>
      </c>
      <c r="G2081" t="s">
        <v>10949</v>
      </c>
      <c r="H2081" t="s">
        <v>5649</v>
      </c>
      <c r="I2081" t="s">
        <v>5949</v>
      </c>
      <c r="J2081" t="s">
        <v>205</v>
      </c>
      <c r="K2081" t="s">
        <v>93</v>
      </c>
      <c r="L2081" t="s">
        <v>93</v>
      </c>
      <c r="M2081" t="s">
        <v>10950</v>
      </c>
      <c r="N2081" s="9">
        <v>98134</v>
      </c>
      <c r="O2081" t="s">
        <v>10951</v>
      </c>
      <c r="P2081" s="10">
        <v>47.59619367</v>
      </c>
      <c r="Q2081" s="10">
        <v>-122.31802957</v>
      </c>
      <c r="R2081" t="s">
        <v>10952</v>
      </c>
      <c r="S2081" s="7">
        <v>6</v>
      </c>
      <c r="T2081" s="7">
        <v>2020</v>
      </c>
      <c r="U2081" s="7">
        <v>2</v>
      </c>
      <c r="V2081">
        <v>6</v>
      </c>
      <c r="W2081">
        <v>2020</v>
      </c>
      <c r="X2081">
        <v>2</v>
      </c>
      <c r="Y2081" t="b">
        <v>0</v>
      </c>
      <c r="Z2081" t="b">
        <v>0</v>
      </c>
      <c r="AA2081">
        <v>19</v>
      </c>
      <c r="AB2081">
        <v>2</v>
      </c>
      <c r="AC2081" t="b">
        <v>0</v>
      </c>
      <c r="AD2081" t="b">
        <v>1</v>
      </c>
      <c r="AE2081" t="b">
        <v>0</v>
      </c>
      <c r="AF2081" t="b">
        <v>0</v>
      </c>
      <c r="AG2081" s="11">
        <v>43986</v>
      </c>
      <c r="AH2081" s="11">
        <v>44005</v>
      </c>
      <c r="AI2081" s="12">
        <f>IF(OR(AG2081="",AH2081=""),"",AH2081-AG2081)</f>
        <v>19.0</v>
      </c>
      <c r="AJ2081" s="13" t="b">
        <f>IF(OR(AI2081="",AA2081=""),"",AI2081=AA2081)</f>
        <v>1</v>
      </c>
      <c r="AK2081" s="13" t="b">
        <f>IF(AI2081="","",AI2081&gt;60)</f>
        <v>0</v>
      </c>
      <c r="AL2081" s="13" t="b">
        <f>IF(OR(Y2081=TRUE,AH2081=""),TRUE,FALSE)</f>
        <v>0</v>
      </c>
      <c r="AM2081" s="13" t="b">
        <f>IF(AI2081="","",AI2081&lt;0)</f>
        <v>0</v>
      </c>
      <c r="AN2081" s="13" t="str">
        <f>IF(AH2081="","No inspection date",IF(AI2081&lt;0,"Negative chronology",IF(AI2081&lt;=30,"0-30",IF(AI2081&lt;=60,"31-60",IF(AI2081&lt;=90,"61-90",IF(AI2081&lt;=180,"91-180","181+"))))))</f>
        <v>0-30</v>
      </c>
      <c r="AO2081" s="13" t="str">
        <f>IF(OR(ISNUMBER(SEARCH("COMPLETED",K2081)),ISNUMBER(SEARCH("CLOSED",K2081))),"Closed/Completed","Other Active/Issued")</f>
        <v>Closed/Completed</v>
      </c>
    </row>
    <row r="2082" spans="1:41">
      <c r="A2082" t="s">
        <v>10953</v>
      </c>
      <c r="B2082" t="s">
        <v>87</v>
      </c>
      <c r="C2082" t="s">
        <v>87</v>
      </c>
      <c r="D2082" t="s">
        <v>88</v>
      </c>
      <c r="E2082" t="s">
        <v>10681</v>
      </c>
      <c r="F2082" t="s">
        <v>10954</v>
      </c>
      <c r="G2082" t="s">
        <v>10725</v>
      </c>
      <c r="H2082" t="s">
        <v>7598</v>
      </c>
      <c r="I2082" t="s">
        <v>7603</v>
      </c>
      <c r="J2082" t="s">
        <v>93</v>
      </c>
      <c r="K2082" t="s">
        <v>93</v>
      </c>
      <c r="L2082" t="s">
        <v>93</v>
      </c>
      <c r="M2082" t="s">
        <v>10955</v>
      </c>
      <c r="N2082" s="9">
        <v>98112</v>
      </c>
      <c r="O2082" t="s">
        <v>10956</v>
      </c>
      <c r="P2082" s="10">
        <v>47.62364835</v>
      </c>
      <c r="Q2082" s="10">
        <v>-122.29557592</v>
      </c>
      <c r="R2082" t="s">
        <v>10957</v>
      </c>
      <c r="S2082" s="7">
        <v>6</v>
      </c>
      <c r="T2082" s="7">
        <v>2020</v>
      </c>
      <c r="U2082" s="7">
        <v>2</v>
      </c>
      <c r="V2082">
        <v>6</v>
      </c>
      <c r="W2082">
        <v>2020</v>
      </c>
      <c r="X2082">
        <v>2</v>
      </c>
      <c r="Y2082" t="b">
        <v>0</v>
      </c>
      <c r="Z2082" t="b">
        <v>0</v>
      </c>
      <c r="AA2082">
        <v>-6</v>
      </c>
      <c r="AB2082">
        <v>3</v>
      </c>
      <c r="AC2082" t="b">
        <v>0</v>
      </c>
      <c r="AD2082" t="b">
        <v>1</v>
      </c>
      <c r="AE2082" t="b">
        <v>0</v>
      </c>
      <c r="AF2082" t="b">
        <v>0</v>
      </c>
      <c r="AG2082" s="11">
        <v>44006</v>
      </c>
      <c r="AH2082" s="11">
        <v>44000</v>
      </c>
      <c r="AI2082" s="12">
        <f>IF(OR(AG2082="",AH2082=""),"",AH2082-AG2082)</f>
        <v>-6.0</v>
      </c>
      <c r="AJ2082" s="13" t="b">
        <f>IF(OR(AI2082="",AA2082=""),"",AI2082=AA2082)</f>
        <v>1</v>
      </c>
      <c r="AK2082" s="13" t="b">
        <f>IF(AI2082="","",AI2082&gt;60)</f>
        <v>0</v>
      </c>
      <c r="AL2082" s="13" t="b">
        <f>IF(OR(Y2082=TRUE,AH2082=""),TRUE,FALSE)</f>
        <v>0</v>
      </c>
      <c r="AM2082" s="13" t="b">
        <f>IF(AI2082="","",AI2082&lt;0)</f>
        <v>1</v>
      </c>
      <c r="AN2082" s="13" t="str">
        <f>IF(AH2082="","No inspection date",IF(AI2082&lt;0,"Negative chronology",IF(AI2082&lt;=30,"0-30",IF(AI2082&lt;=60,"31-60",IF(AI2082&lt;=90,"61-90",IF(AI2082&lt;=180,"91-180","181+"))))))</f>
        <v>Negative chronology</v>
      </c>
      <c r="AO2082" s="13" t="str">
        <f>IF(OR(ISNUMBER(SEARCH("COMPLETED",K2082)),ISNUMBER(SEARCH("CLOSED",K2082))),"Closed/Completed","Other Active/Issued")</f>
        <v>Closed/Completed</v>
      </c>
    </row>
    <row r="2083" spans="1:41">
      <c r="A2083" t="s">
        <v>10958</v>
      </c>
      <c r="B2083" t="s">
        <v>87</v>
      </c>
      <c r="C2083" t="s">
        <v>87</v>
      </c>
      <c r="D2083" t="s">
        <v>88</v>
      </c>
      <c r="E2083" t="s">
        <v>10681</v>
      </c>
      <c r="F2083" t="s">
        <v>10959</v>
      </c>
      <c r="G2083" t="s">
        <v>7372</v>
      </c>
      <c r="H2083" t="s">
        <v>995</v>
      </c>
      <c r="K2083" t="s">
        <v>93</v>
      </c>
      <c r="L2083" t="s">
        <v>93</v>
      </c>
      <c r="M2083" t="s">
        <v>10960</v>
      </c>
      <c r="O2083" t="s">
        <v>10961</v>
      </c>
      <c r="P2083" s="10">
        <v>47.69204981</v>
      </c>
      <c r="Q2083" s="10">
        <v>-122.34052996</v>
      </c>
      <c r="R2083" t="s">
        <v>10962</v>
      </c>
      <c r="S2083" s="7">
        <v>7</v>
      </c>
      <c r="T2083" s="7">
        <v>2020</v>
      </c>
      <c r="U2083" s="7">
        <v>3</v>
      </c>
      <c r="Y2083" t="b">
        <v>1</v>
      </c>
      <c r="Z2083" t="b">
        <v>1</v>
      </c>
      <c r="AB2083">
        <v>5</v>
      </c>
      <c r="AC2083" t="b">
        <v>0</v>
      </c>
      <c r="AD2083" t="b">
        <v>1</v>
      </c>
      <c r="AE2083" t="b">
        <v>0</v>
      </c>
      <c r="AF2083" t="b">
        <v>0</v>
      </c>
      <c r="AG2083" s="11">
        <v>44014</v>
      </c>
      <c r="AI2083" s="12">
        <f>IF(OR(AG2083="",AH2083=""),"",AH2083-AG2083)</f>
        <v/>
      </c>
      <c r="AJ2083" s="13">
        <f>IF(OR(AI2083="",AA2083=""),"",AI2083=AA2083)</f>
        <v/>
      </c>
      <c r="AK2083" s="13">
        <f>IF(AI2083="","",AI2083&gt;60)</f>
        <v/>
      </c>
      <c r="AL2083" s="13" t="b">
        <f>IF(OR(Y2083=TRUE,AH2083=""),TRUE,FALSE)</f>
        <v>1</v>
      </c>
      <c r="AM2083" s="13">
        <f>IF(AI2083="","",AI2083&lt;0)</f>
        <v/>
      </c>
      <c r="AN2083" s="13" t="str">
        <f>IF(AH2083="","No inspection date",IF(AI2083&lt;0,"Negative chronology",IF(AI2083&lt;=30,"0-30",IF(AI2083&lt;=60,"31-60",IF(AI2083&lt;=90,"61-90",IF(AI2083&lt;=180,"91-180","181+"))))))</f>
        <v>No inspection date</v>
      </c>
      <c r="AO2083" s="13" t="str">
        <f>IF(OR(ISNUMBER(SEARCH("COMPLETED",K2083)),ISNUMBER(SEARCH("CLOSED",K2083))),"Closed/Completed","Other Active/Issued")</f>
        <v>Closed/Completed</v>
      </c>
    </row>
    <row r="2084" spans="1:41">
      <c r="A2084" t="s">
        <v>10963</v>
      </c>
      <c r="B2084" t="s">
        <v>87</v>
      </c>
      <c r="C2084" t="s">
        <v>87</v>
      </c>
      <c r="D2084" t="s">
        <v>88</v>
      </c>
      <c r="E2084" t="s">
        <v>10681</v>
      </c>
      <c r="F2084" t="s">
        <v>10964</v>
      </c>
      <c r="G2084" t="s">
        <v>10965</v>
      </c>
      <c r="H2084" t="s">
        <v>1055</v>
      </c>
      <c r="I2084" t="s">
        <v>10966</v>
      </c>
      <c r="J2084" t="s">
        <v>137</v>
      </c>
      <c r="K2084" t="s">
        <v>93</v>
      </c>
      <c r="L2084" t="s">
        <v>93</v>
      </c>
      <c r="M2084" t="s">
        <v>10967</v>
      </c>
      <c r="N2084" s="9">
        <v>98101</v>
      </c>
      <c r="O2084" t="s">
        <v>10968</v>
      </c>
      <c r="P2084" s="10">
        <v>47.61191945</v>
      </c>
      <c r="Q2084" s="10">
        <v>-122.32666968</v>
      </c>
      <c r="R2084" t="s">
        <v>10969</v>
      </c>
      <c r="S2084" s="7">
        <v>7</v>
      </c>
      <c r="T2084" s="7">
        <v>2020</v>
      </c>
      <c r="U2084" s="7">
        <v>3</v>
      </c>
      <c r="V2084">
        <v>10</v>
      </c>
      <c r="W2084">
        <v>2020</v>
      </c>
      <c r="X2084">
        <v>4</v>
      </c>
      <c r="Y2084" t="b">
        <v>0</v>
      </c>
      <c r="Z2084" t="b">
        <v>0</v>
      </c>
      <c r="AA2084">
        <v>99</v>
      </c>
      <c r="AB2084">
        <v>3</v>
      </c>
      <c r="AC2084" t="b">
        <v>0</v>
      </c>
      <c r="AD2084" t="b">
        <v>1</v>
      </c>
      <c r="AE2084" t="b">
        <v>0</v>
      </c>
      <c r="AF2084" t="b">
        <v>0</v>
      </c>
      <c r="AG2084" s="11">
        <v>44021</v>
      </c>
      <c r="AH2084" s="11">
        <v>44120</v>
      </c>
      <c r="AI2084" s="12">
        <f>IF(OR(AG2084="",AH2084=""),"",AH2084-AG2084)</f>
        <v>99.0</v>
      </c>
      <c r="AJ2084" s="13" t="b">
        <f>IF(OR(AI2084="",AA2084=""),"",AI2084=AA2084)</f>
        <v>1</v>
      </c>
      <c r="AK2084" s="13" t="b">
        <f>IF(AI2084="","",AI2084&gt;60)</f>
        <v>1</v>
      </c>
      <c r="AL2084" s="13" t="b">
        <f>IF(OR(Y2084=TRUE,AH2084=""),TRUE,FALSE)</f>
        <v>0</v>
      </c>
      <c r="AM2084" s="13" t="b">
        <f>IF(AI2084="","",AI2084&lt;0)</f>
        <v>0</v>
      </c>
      <c r="AN2084" s="13" t="str">
        <f>IF(AH2084="","No inspection date",IF(AI2084&lt;0,"Negative chronology",IF(AI2084&lt;=30,"0-30",IF(AI2084&lt;=60,"31-60",IF(AI2084&lt;=90,"61-90",IF(AI2084&lt;=180,"91-180","181+"))))))</f>
        <v>91-180</v>
      </c>
      <c r="AO2084" s="13" t="str">
        <f>IF(OR(ISNUMBER(SEARCH("COMPLETED",K2084)),ISNUMBER(SEARCH("CLOSED",K2084))),"Closed/Completed","Other Active/Issued")</f>
        <v>Closed/Completed</v>
      </c>
    </row>
    <row r="2085" spans="1:41">
      <c r="A2085" t="s">
        <v>10970</v>
      </c>
      <c r="B2085" t="s">
        <v>87</v>
      </c>
      <c r="C2085" t="s">
        <v>87</v>
      </c>
      <c r="D2085" t="s">
        <v>88</v>
      </c>
      <c r="E2085" t="s">
        <v>10681</v>
      </c>
      <c r="F2085" t="s">
        <v>10971</v>
      </c>
      <c r="G2085" t="s">
        <v>10972</v>
      </c>
      <c r="H2085" t="s">
        <v>717</v>
      </c>
      <c r="I2085" t="s">
        <v>931</v>
      </c>
      <c r="J2085" t="s">
        <v>137</v>
      </c>
      <c r="K2085" t="s">
        <v>93</v>
      </c>
      <c r="L2085" t="s">
        <v>93</v>
      </c>
      <c r="M2085" t="s">
        <v>10973</v>
      </c>
      <c r="O2085" t="s">
        <v>10974</v>
      </c>
      <c r="P2085" s="10">
        <v>47.70218171</v>
      </c>
      <c r="Q2085" s="10">
        <v>-122.35407709</v>
      </c>
      <c r="R2085" t="s">
        <v>10975</v>
      </c>
      <c r="S2085" s="7">
        <v>7</v>
      </c>
      <c r="T2085" s="7">
        <v>2020</v>
      </c>
      <c r="U2085" s="7">
        <v>3</v>
      </c>
      <c r="V2085">
        <v>9</v>
      </c>
      <c r="W2085">
        <v>2020</v>
      </c>
      <c r="X2085">
        <v>3</v>
      </c>
      <c r="Y2085" t="b">
        <v>0</v>
      </c>
      <c r="Z2085" t="b">
        <v>0</v>
      </c>
      <c r="AA2085">
        <v>49</v>
      </c>
      <c r="AB2085">
        <v>5</v>
      </c>
      <c r="AC2085" t="b">
        <v>0</v>
      </c>
      <c r="AD2085" t="b">
        <v>1</v>
      </c>
      <c r="AE2085" t="b">
        <v>0</v>
      </c>
      <c r="AF2085" t="b">
        <v>0</v>
      </c>
      <c r="AG2085" s="11">
        <v>44027</v>
      </c>
      <c r="AH2085" s="11">
        <v>44076</v>
      </c>
      <c r="AI2085" s="12">
        <f>IF(OR(AG2085="",AH2085=""),"",AH2085-AG2085)</f>
        <v>49.0</v>
      </c>
      <c r="AJ2085" s="13" t="b">
        <f>IF(OR(AI2085="",AA2085=""),"",AI2085=AA2085)</f>
        <v>1</v>
      </c>
      <c r="AK2085" s="13" t="b">
        <f>IF(AI2085="","",AI2085&gt;60)</f>
        <v>0</v>
      </c>
      <c r="AL2085" s="13" t="b">
        <f>IF(OR(Y2085=TRUE,AH2085=""),TRUE,FALSE)</f>
        <v>0</v>
      </c>
      <c r="AM2085" s="13" t="b">
        <f>IF(AI2085="","",AI2085&lt;0)</f>
        <v>0</v>
      </c>
      <c r="AN2085" s="13" t="str">
        <f>IF(AH2085="","No inspection date",IF(AI2085&lt;0,"Negative chronology",IF(AI2085&lt;=30,"0-30",IF(AI2085&lt;=60,"31-60",IF(AI2085&lt;=90,"61-90",IF(AI2085&lt;=180,"91-180","181+"))))))</f>
        <v>31-60</v>
      </c>
      <c r="AO2085" s="13" t="str">
        <f>IF(OR(ISNUMBER(SEARCH("COMPLETED",K2085)),ISNUMBER(SEARCH("CLOSED",K2085))),"Closed/Completed","Other Active/Issued")</f>
        <v>Closed/Completed</v>
      </c>
    </row>
    <row r="2086" spans="1:41">
      <c r="A2086" t="s">
        <v>10976</v>
      </c>
      <c r="B2086" t="s">
        <v>87</v>
      </c>
      <c r="C2086" t="s">
        <v>87</v>
      </c>
      <c r="D2086" t="s">
        <v>88</v>
      </c>
      <c r="E2086" t="s">
        <v>10681</v>
      </c>
      <c r="F2086" t="s">
        <v>10977</v>
      </c>
      <c r="G2086" t="s">
        <v>10978</v>
      </c>
      <c r="H2086" t="s">
        <v>717</v>
      </c>
      <c r="I2086" t="s">
        <v>1097</v>
      </c>
      <c r="J2086" t="s">
        <v>137</v>
      </c>
      <c r="K2086" t="s">
        <v>93</v>
      </c>
      <c r="L2086" t="s">
        <v>93</v>
      </c>
      <c r="M2086" t="s">
        <v>10979</v>
      </c>
      <c r="N2086" s="9">
        <v>98177</v>
      </c>
      <c r="O2086" t="s">
        <v>10980</v>
      </c>
      <c r="P2086" s="10">
        <v>47.71122575</v>
      </c>
      <c r="Q2086" s="10">
        <v>-122.35784969</v>
      </c>
      <c r="R2086" t="s">
        <v>10981</v>
      </c>
      <c r="S2086" s="7">
        <v>7</v>
      </c>
      <c r="T2086" s="7">
        <v>2020</v>
      </c>
      <c r="U2086" s="7">
        <v>3</v>
      </c>
      <c r="V2086">
        <v>7</v>
      </c>
      <c r="W2086">
        <v>2020</v>
      </c>
      <c r="X2086">
        <v>3</v>
      </c>
      <c r="Y2086" t="b">
        <v>0</v>
      </c>
      <c r="Z2086" t="b">
        <v>0</v>
      </c>
      <c r="AA2086">
        <v>13</v>
      </c>
      <c r="AB2086">
        <v>5</v>
      </c>
      <c r="AC2086" t="b">
        <v>0</v>
      </c>
      <c r="AD2086" t="b">
        <v>1</v>
      </c>
      <c r="AE2086" t="b">
        <v>0</v>
      </c>
      <c r="AF2086" t="b">
        <v>0</v>
      </c>
      <c r="AG2086" s="11">
        <v>44027</v>
      </c>
      <c r="AH2086" s="11">
        <v>44040</v>
      </c>
      <c r="AI2086" s="12">
        <f>IF(OR(AG2086="",AH2086=""),"",AH2086-AG2086)</f>
        <v>13.0</v>
      </c>
      <c r="AJ2086" s="13" t="b">
        <f>IF(OR(AI2086="",AA2086=""),"",AI2086=AA2086)</f>
        <v>1</v>
      </c>
      <c r="AK2086" s="13" t="b">
        <f>IF(AI2086="","",AI2086&gt;60)</f>
        <v>0</v>
      </c>
      <c r="AL2086" s="13" t="b">
        <f>IF(OR(Y2086=TRUE,AH2086=""),TRUE,FALSE)</f>
        <v>0</v>
      </c>
      <c r="AM2086" s="13" t="b">
        <f>IF(AI2086="","",AI2086&lt;0)</f>
        <v>0</v>
      </c>
      <c r="AN2086" s="13" t="str">
        <f>IF(AH2086="","No inspection date",IF(AI2086&lt;0,"Negative chronology",IF(AI2086&lt;=30,"0-30",IF(AI2086&lt;=60,"31-60",IF(AI2086&lt;=90,"61-90",IF(AI2086&lt;=180,"91-180","181+"))))))</f>
        <v>0-30</v>
      </c>
      <c r="AO2086" s="13" t="str">
        <f>IF(OR(ISNUMBER(SEARCH("COMPLETED",K2086)),ISNUMBER(SEARCH("CLOSED",K2086))),"Closed/Completed","Other Active/Issued")</f>
        <v>Closed/Completed</v>
      </c>
    </row>
    <row r="2087" spans="1:41">
      <c r="A2087" t="s">
        <v>10982</v>
      </c>
      <c r="B2087" t="s">
        <v>87</v>
      </c>
      <c r="C2087" t="s">
        <v>87</v>
      </c>
      <c r="D2087" t="s">
        <v>88</v>
      </c>
      <c r="E2087" t="s">
        <v>10681</v>
      </c>
      <c r="F2087" t="s">
        <v>10983</v>
      </c>
      <c r="G2087" t="s">
        <v>10984</v>
      </c>
      <c r="H2087" t="s">
        <v>7644</v>
      </c>
      <c r="K2087" t="s">
        <v>93</v>
      </c>
      <c r="L2087" t="s">
        <v>93</v>
      </c>
      <c r="M2087" t="s">
        <v>10985</v>
      </c>
      <c r="N2087" s="9">
        <v>98105</v>
      </c>
      <c r="O2087" t="s">
        <v>10986</v>
      </c>
      <c r="P2087" s="10">
        <v>47.6667156</v>
      </c>
      <c r="Q2087" s="10">
        <v>-122.30747789</v>
      </c>
      <c r="R2087" t="s">
        <v>10987</v>
      </c>
      <c r="S2087" s="7">
        <v>7</v>
      </c>
      <c r="T2087" s="7">
        <v>2020</v>
      </c>
      <c r="U2087" s="7">
        <v>3</v>
      </c>
      <c r="Y2087" t="b">
        <v>1</v>
      </c>
      <c r="Z2087" t="b">
        <v>1</v>
      </c>
      <c r="AB2087">
        <v>4</v>
      </c>
      <c r="AC2087" t="b">
        <v>0</v>
      </c>
      <c r="AD2087" t="b">
        <v>1</v>
      </c>
      <c r="AE2087" t="b">
        <v>0</v>
      </c>
      <c r="AF2087" t="b">
        <v>0</v>
      </c>
      <c r="AG2087" s="11">
        <v>44028</v>
      </c>
      <c r="AI2087" s="12">
        <f>IF(OR(AG2087="",AH2087=""),"",AH2087-AG2087)</f>
        <v/>
      </c>
      <c r="AJ2087" s="13">
        <f>IF(OR(AI2087="",AA2087=""),"",AI2087=AA2087)</f>
        <v/>
      </c>
      <c r="AK2087" s="13">
        <f>IF(AI2087="","",AI2087&gt;60)</f>
        <v/>
      </c>
      <c r="AL2087" s="13" t="b">
        <f>IF(OR(Y2087=TRUE,AH2087=""),TRUE,FALSE)</f>
        <v>1</v>
      </c>
      <c r="AM2087" s="13">
        <f>IF(AI2087="","",AI2087&lt;0)</f>
        <v/>
      </c>
      <c r="AN2087" s="13" t="str">
        <f>IF(AH2087="","No inspection date",IF(AI2087&lt;0,"Negative chronology",IF(AI2087&lt;=30,"0-30",IF(AI2087&lt;=60,"31-60",IF(AI2087&lt;=90,"61-90",IF(AI2087&lt;=180,"91-180","181+"))))))</f>
        <v>No inspection date</v>
      </c>
      <c r="AO2087" s="13" t="str">
        <f>IF(OR(ISNUMBER(SEARCH("COMPLETED",K2087)),ISNUMBER(SEARCH("CLOSED",K2087))),"Closed/Completed","Other Active/Issued")</f>
        <v>Closed/Completed</v>
      </c>
    </row>
    <row r="2088" spans="1:41">
      <c r="A2088" t="s">
        <v>10988</v>
      </c>
      <c r="B2088" t="s">
        <v>87</v>
      </c>
      <c r="C2088" t="s">
        <v>87</v>
      </c>
      <c r="D2088" t="s">
        <v>88</v>
      </c>
      <c r="E2088" t="s">
        <v>10681</v>
      </c>
      <c r="F2088" t="s">
        <v>10989</v>
      </c>
      <c r="G2088" t="s">
        <v>7372</v>
      </c>
      <c r="H2088" t="s">
        <v>1096</v>
      </c>
      <c r="I2088" t="s">
        <v>821</v>
      </c>
      <c r="J2088" t="s">
        <v>93</v>
      </c>
      <c r="K2088" t="s">
        <v>115</v>
      </c>
      <c r="L2088" t="s">
        <v>115</v>
      </c>
      <c r="M2088" t="s">
        <v>10990</v>
      </c>
      <c r="N2088" s="9">
        <v>98126</v>
      </c>
      <c r="O2088" t="s">
        <v>10991</v>
      </c>
      <c r="P2088" s="10">
        <v>47.54427627</v>
      </c>
      <c r="Q2088" s="10">
        <v>-122.37692563</v>
      </c>
      <c r="R2088" t="s">
        <v>10992</v>
      </c>
      <c r="S2088" s="7">
        <v>7</v>
      </c>
      <c r="T2088" s="7">
        <v>2020</v>
      </c>
      <c r="U2088" s="7">
        <v>3</v>
      </c>
      <c r="V2088">
        <v>7</v>
      </c>
      <c r="W2088">
        <v>2020</v>
      </c>
      <c r="X2088">
        <v>3</v>
      </c>
      <c r="Y2088" t="b">
        <v>0</v>
      </c>
      <c r="Z2088" t="b">
        <v>0</v>
      </c>
      <c r="AA2088">
        <v>-10</v>
      </c>
      <c r="AB2088">
        <v>1</v>
      </c>
      <c r="AC2088" t="b">
        <v>0</v>
      </c>
      <c r="AD2088" t="b">
        <v>1</v>
      </c>
      <c r="AE2088" t="b">
        <v>0</v>
      </c>
      <c r="AF2088" t="b">
        <v>0</v>
      </c>
      <c r="AG2088" s="11">
        <v>44029</v>
      </c>
      <c r="AH2088" s="11">
        <v>44019</v>
      </c>
      <c r="AI2088" s="12">
        <f>IF(OR(AG2088="",AH2088=""),"",AH2088-AG2088)</f>
        <v>-10.0</v>
      </c>
      <c r="AJ2088" s="13" t="b">
        <f>IF(OR(AI2088="",AA2088=""),"",AI2088=AA2088)</f>
        <v>1</v>
      </c>
      <c r="AK2088" s="13" t="b">
        <f>IF(AI2088="","",AI2088&gt;60)</f>
        <v>0</v>
      </c>
      <c r="AL2088" s="13" t="b">
        <f>IF(OR(Y2088=TRUE,AH2088=""),TRUE,FALSE)</f>
        <v>0</v>
      </c>
      <c r="AM2088" s="13" t="b">
        <f>IF(AI2088="","",AI2088&lt;0)</f>
        <v>1</v>
      </c>
      <c r="AN2088" s="13" t="str">
        <f>IF(AH2088="","No inspection date",IF(AI2088&lt;0,"Negative chronology",IF(AI2088&lt;=30,"0-30",IF(AI2088&lt;=60,"31-60",IF(AI2088&lt;=90,"61-90",IF(AI2088&lt;=180,"91-180","181+"))))))</f>
        <v>Negative chronology</v>
      </c>
      <c r="AO2088" s="13" t="str">
        <f>IF(OR(ISNUMBER(SEARCH("COMPLETED",K2088)),ISNUMBER(SEARCH("CLOSED",K2088))),"Closed/Completed","Other Active/Issued")</f>
        <v>Other Active/Issued</v>
      </c>
    </row>
    <row r="2089" spans="1:41">
      <c r="A2089" t="s">
        <v>10993</v>
      </c>
      <c r="B2089" t="s">
        <v>87</v>
      </c>
      <c r="C2089" t="s">
        <v>87</v>
      </c>
      <c r="D2089" t="s">
        <v>88</v>
      </c>
      <c r="E2089" t="s">
        <v>10681</v>
      </c>
      <c r="F2089" t="s">
        <v>10983</v>
      </c>
      <c r="G2089" t="s">
        <v>10994</v>
      </c>
      <c r="H2089" t="s">
        <v>1110</v>
      </c>
      <c r="I2089" t="s">
        <v>521</v>
      </c>
      <c r="J2089" t="s">
        <v>137</v>
      </c>
      <c r="K2089" t="s">
        <v>93</v>
      </c>
      <c r="L2089" t="s">
        <v>93</v>
      </c>
      <c r="M2089" t="s">
        <v>10985</v>
      </c>
      <c r="N2089" s="9">
        <v>98105</v>
      </c>
      <c r="O2089" t="s">
        <v>10995</v>
      </c>
      <c r="P2089" s="10">
        <v>47.6667156</v>
      </c>
      <c r="Q2089" s="10">
        <v>-122.30747789</v>
      </c>
      <c r="R2089" t="s">
        <v>10987</v>
      </c>
      <c r="S2089" s="7">
        <v>7</v>
      </c>
      <c r="T2089" s="7">
        <v>2020</v>
      </c>
      <c r="U2089" s="7">
        <v>3</v>
      </c>
      <c r="V2089">
        <v>8</v>
      </c>
      <c r="W2089">
        <v>2020</v>
      </c>
      <c r="X2089">
        <v>3</v>
      </c>
      <c r="Y2089" t="b">
        <v>0</v>
      </c>
      <c r="Z2089" t="b">
        <v>0</v>
      </c>
      <c r="AA2089">
        <v>38</v>
      </c>
      <c r="AB2089">
        <v>4</v>
      </c>
      <c r="AC2089" t="b">
        <v>0</v>
      </c>
      <c r="AD2089" t="b">
        <v>1</v>
      </c>
      <c r="AE2089" t="b">
        <v>0</v>
      </c>
      <c r="AF2089" t="b">
        <v>0</v>
      </c>
      <c r="AG2089" s="11">
        <v>44032</v>
      </c>
      <c r="AH2089" s="11">
        <v>44070</v>
      </c>
      <c r="AI2089" s="12">
        <f>IF(OR(AG2089="",AH2089=""),"",AH2089-AG2089)</f>
        <v>38.0</v>
      </c>
      <c r="AJ2089" s="13" t="b">
        <f>IF(OR(AI2089="",AA2089=""),"",AI2089=AA2089)</f>
        <v>1</v>
      </c>
      <c r="AK2089" s="13" t="b">
        <f>IF(AI2089="","",AI2089&gt;60)</f>
        <v>0</v>
      </c>
      <c r="AL2089" s="13" t="b">
        <f>IF(OR(Y2089=TRUE,AH2089=""),TRUE,FALSE)</f>
        <v>0</v>
      </c>
      <c r="AM2089" s="13" t="b">
        <f>IF(AI2089="","",AI2089&lt;0)</f>
        <v>0</v>
      </c>
      <c r="AN2089" s="13" t="str">
        <f>IF(AH2089="","No inspection date",IF(AI2089&lt;0,"Negative chronology",IF(AI2089&lt;=30,"0-30",IF(AI2089&lt;=60,"31-60",IF(AI2089&lt;=90,"61-90",IF(AI2089&lt;=180,"91-180","181+"))))))</f>
        <v>31-60</v>
      </c>
      <c r="AO2089" s="13" t="str">
        <f>IF(OR(ISNUMBER(SEARCH("COMPLETED",K2089)),ISNUMBER(SEARCH("CLOSED",K2089))),"Closed/Completed","Other Active/Issued")</f>
        <v>Closed/Completed</v>
      </c>
    </row>
    <row r="2090" spans="1:41">
      <c r="A2090" t="s">
        <v>10996</v>
      </c>
      <c r="B2090" t="s">
        <v>87</v>
      </c>
      <c r="C2090" t="s">
        <v>87</v>
      </c>
      <c r="D2090" t="s">
        <v>88</v>
      </c>
      <c r="E2090" t="s">
        <v>10681</v>
      </c>
      <c r="F2090" t="s">
        <v>10997</v>
      </c>
      <c r="G2090" t="s">
        <v>10998</v>
      </c>
      <c r="H2090" t="s">
        <v>1123</v>
      </c>
      <c r="I2090" t="s">
        <v>10999</v>
      </c>
      <c r="J2090" t="s">
        <v>137</v>
      </c>
      <c r="K2090" t="s">
        <v>93</v>
      </c>
      <c r="L2090" t="s">
        <v>93</v>
      </c>
      <c r="M2090" t="s">
        <v>11000</v>
      </c>
      <c r="N2090" s="9">
        <v>98106</v>
      </c>
      <c r="O2090" t="s">
        <v>11001</v>
      </c>
      <c r="P2090" s="10">
        <v>47.5222589</v>
      </c>
      <c r="Q2090" s="10">
        <v>-122.33920293</v>
      </c>
      <c r="R2090" t="s">
        <v>11002</v>
      </c>
      <c r="S2090" s="7">
        <v>7</v>
      </c>
      <c r="T2090" s="7">
        <v>2020</v>
      </c>
      <c r="U2090" s="7">
        <v>3</v>
      </c>
      <c r="V2090">
        <v>9</v>
      </c>
      <c r="W2090">
        <v>2020</v>
      </c>
      <c r="X2090">
        <v>3</v>
      </c>
      <c r="Y2090" t="b">
        <v>0</v>
      </c>
      <c r="Z2090" t="b">
        <v>0</v>
      </c>
      <c r="AA2090">
        <v>42</v>
      </c>
      <c r="AB2090">
        <v>1</v>
      </c>
      <c r="AC2090" t="b">
        <v>0</v>
      </c>
      <c r="AD2090" t="b">
        <v>1</v>
      </c>
      <c r="AE2090" t="b">
        <v>0</v>
      </c>
      <c r="AF2090" t="b">
        <v>0</v>
      </c>
      <c r="AG2090" s="11">
        <v>44033</v>
      </c>
      <c r="AH2090" s="11">
        <v>44075</v>
      </c>
      <c r="AI2090" s="12">
        <f>IF(OR(AG2090="",AH2090=""),"",AH2090-AG2090)</f>
        <v>42.0</v>
      </c>
      <c r="AJ2090" s="13" t="b">
        <f>IF(OR(AI2090="",AA2090=""),"",AI2090=AA2090)</f>
        <v>1</v>
      </c>
      <c r="AK2090" s="13" t="b">
        <f>IF(AI2090="","",AI2090&gt;60)</f>
        <v>0</v>
      </c>
      <c r="AL2090" s="13" t="b">
        <f>IF(OR(Y2090=TRUE,AH2090=""),TRUE,FALSE)</f>
        <v>0</v>
      </c>
      <c r="AM2090" s="13" t="b">
        <f>IF(AI2090="","",AI2090&lt;0)</f>
        <v>0</v>
      </c>
      <c r="AN2090" s="13" t="str">
        <f>IF(AH2090="","No inspection date",IF(AI2090&lt;0,"Negative chronology",IF(AI2090&lt;=30,"0-30",IF(AI2090&lt;=60,"31-60",IF(AI2090&lt;=90,"61-90",IF(AI2090&lt;=180,"91-180","181+"))))))</f>
        <v>31-60</v>
      </c>
      <c r="AO2090" s="13" t="str">
        <f>IF(OR(ISNUMBER(SEARCH("COMPLETED",K2090)),ISNUMBER(SEARCH("CLOSED",K2090))),"Closed/Completed","Other Active/Issued")</f>
        <v>Closed/Completed</v>
      </c>
    </row>
    <row r="2091" spans="1:41">
      <c r="A2091" t="s">
        <v>11003</v>
      </c>
      <c r="B2091" t="s">
        <v>87</v>
      </c>
      <c r="C2091" t="s">
        <v>87</v>
      </c>
      <c r="D2091" t="s">
        <v>88</v>
      </c>
      <c r="E2091" t="s">
        <v>10681</v>
      </c>
      <c r="F2091" t="s">
        <v>11004</v>
      </c>
      <c r="G2091" t="s">
        <v>11005</v>
      </c>
      <c r="H2091" t="s">
        <v>11006</v>
      </c>
      <c r="I2091" t="s">
        <v>931</v>
      </c>
      <c r="J2091" t="s">
        <v>93</v>
      </c>
      <c r="K2091" t="s">
        <v>93</v>
      </c>
      <c r="L2091" t="s">
        <v>93</v>
      </c>
      <c r="M2091" t="s">
        <v>11007</v>
      </c>
      <c r="N2091" s="9">
        <v>98103</v>
      </c>
      <c r="O2091" t="s">
        <v>11008</v>
      </c>
      <c r="P2091" s="10">
        <v>47.6867797</v>
      </c>
      <c r="Q2091" s="10">
        <v>-122.35101932</v>
      </c>
      <c r="R2091" t="s">
        <v>11009</v>
      </c>
      <c r="S2091" s="7">
        <v>9</v>
      </c>
      <c r="T2091" s="7">
        <v>2020</v>
      </c>
      <c r="U2091" s="7">
        <v>3</v>
      </c>
      <c r="V2091">
        <v>9</v>
      </c>
      <c r="W2091">
        <v>2020</v>
      </c>
      <c r="X2091">
        <v>3</v>
      </c>
      <c r="Y2091" t="b">
        <v>0</v>
      </c>
      <c r="Z2091" t="b">
        <v>0</v>
      </c>
      <c r="AA2091">
        <v>-9</v>
      </c>
      <c r="AB2091">
        <v>6</v>
      </c>
      <c r="AC2091" t="b">
        <v>0</v>
      </c>
      <c r="AD2091" t="b">
        <v>1</v>
      </c>
      <c r="AE2091" t="b">
        <v>0</v>
      </c>
      <c r="AF2091" t="b">
        <v>0</v>
      </c>
      <c r="AG2091" s="11">
        <v>44085</v>
      </c>
      <c r="AH2091" s="11">
        <v>44076</v>
      </c>
      <c r="AI2091" s="12">
        <f>IF(OR(AG2091="",AH2091=""),"",AH2091-AG2091)</f>
        <v>-9.0</v>
      </c>
      <c r="AJ2091" s="13" t="b">
        <f>IF(OR(AI2091="",AA2091=""),"",AI2091=AA2091)</f>
        <v>1</v>
      </c>
      <c r="AK2091" s="13" t="b">
        <f>IF(AI2091="","",AI2091&gt;60)</f>
        <v>0</v>
      </c>
      <c r="AL2091" s="13" t="b">
        <f>IF(OR(Y2091=TRUE,AH2091=""),TRUE,FALSE)</f>
        <v>0</v>
      </c>
      <c r="AM2091" s="13" t="b">
        <f>IF(AI2091="","",AI2091&lt;0)</f>
        <v>1</v>
      </c>
      <c r="AN2091" s="13" t="str">
        <f>IF(AH2091="","No inspection date",IF(AI2091&lt;0,"Negative chronology",IF(AI2091&lt;=30,"0-30",IF(AI2091&lt;=60,"31-60",IF(AI2091&lt;=90,"61-90",IF(AI2091&lt;=180,"91-180","181+"))))))</f>
        <v>Negative chronology</v>
      </c>
      <c r="AO2091" s="13" t="str">
        <f>IF(OR(ISNUMBER(SEARCH("COMPLETED",K2091)),ISNUMBER(SEARCH("CLOSED",K2091))),"Closed/Completed","Other Active/Issued")</f>
        <v>Closed/Completed</v>
      </c>
    </row>
    <row r="2092" spans="1:41">
      <c r="A2092" t="s">
        <v>11010</v>
      </c>
      <c r="B2092" t="s">
        <v>87</v>
      </c>
      <c r="C2092" t="s">
        <v>87</v>
      </c>
      <c r="D2092" t="s">
        <v>88</v>
      </c>
      <c r="E2092" t="s">
        <v>10681</v>
      </c>
      <c r="F2092" t="s">
        <v>11011</v>
      </c>
      <c r="G2092" t="s">
        <v>7372</v>
      </c>
      <c r="H2092" t="s">
        <v>542</v>
      </c>
      <c r="I2092" t="s">
        <v>542</v>
      </c>
      <c r="J2092" t="s">
        <v>93</v>
      </c>
      <c r="K2092" t="s">
        <v>7058</v>
      </c>
      <c r="L2092" t="s">
        <v>7058</v>
      </c>
      <c r="M2092" t="s">
        <v>11012</v>
      </c>
      <c r="O2092" t="s">
        <v>11013</v>
      </c>
      <c r="P2092" s="10">
        <v>47.63604937</v>
      </c>
      <c r="Q2092" s="10">
        <v>-122.38897475</v>
      </c>
      <c r="R2092" t="s">
        <v>11014</v>
      </c>
      <c r="S2092" s="7">
        <v>9</v>
      </c>
      <c r="T2092" s="7">
        <v>2020</v>
      </c>
      <c r="U2092" s="7">
        <v>3</v>
      </c>
      <c r="V2092">
        <v>9</v>
      </c>
      <c r="W2092">
        <v>2020</v>
      </c>
      <c r="X2092">
        <v>3</v>
      </c>
      <c r="Y2092" t="b">
        <v>0</v>
      </c>
      <c r="Z2092" t="b">
        <v>0</v>
      </c>
      <c r="AA2092">
        <v>0</v>
      </c>
      <c r="AB2092">
        <v>7</v>
      </c>
      <c r="AC2092" t="b">
        <v>0</v>
      </c>
      <c r="AD2092" t="b">
        <v>1</v>
      </c>
      <c r="AE2092" t="b">
        <v>0</v>
      </c>
      <c r="AF2092" t="b">
        <v>0</v>
      </c>
      <c r="AG2092" s="11">
        <v>44097</v>
      </c>
      <c r="AH2092" s="11">
        <v>44097</v>
      </c>
      <c r="AI2092" s="12">
        <f>IF(OR(AG2092="",AH2092=""),"",AH2092-AG2092)</f>
        <v>0.0</v>
      </c>
      <c r="AJ2092" s="13" t="b">
        <f>IF(OR(AI2092="",AA2092=""),"",AI2092=AA2092)</f>
        <v>1</v>
      </c>
      <c r="AK2092" s="13" t="b">
        <f>IF(AI2092="","",AI2092&gt;60)</f>
        <v>0</v>
      </c>
      <c r="AL2092" s="13" t="b">
        <f>IF(OR(Y2092=TRUE,AH2092=""),TRUE,FALSE)</f>
        <v>0</v>
      </c>
      <c r="AM2092" s="13" t="b">
        <f>IF(AI2092="","",AI2092&lt;0)</f>
        <v>0</v>
      </c>
      <c r="AN2092" s="13" t="str">
        <f>IF(AH2092="","No inspection date",IF(AI2092&lt;0,"Negative chronology",IF(AI2092&lt;=30,"0-30",IF(AI2092&lt;=60,"31-60",IF(AI2092&lt;=90,"61-90",IF(AI2092&lt;=180,"91-180","181+"))))))</f>
        <v>0-30</v>
      </c>
      <c r="AO2092" s="13" t="str">
        <f>IF(OR(ISNUMBER(SEARCH("COMPLETED",K2092)),ISNUMBER(SEARCH("CLOSED",K2092))),"Closed/Completed","Other Active/Issued")</f>
        <v>Other Active/Issued</v>
      </c>
    </row>
    <row r="2093" spans="1:41">
      <c r="A2093" t="s">
        <v>11015</v>
      </c>
      <c r="B2093" t="s">
        <v>87</v>
      </c>
      <c r="C2093" t="s">
        <v>87</v>
      </c>
      <c r="D2093" t="s">
        <v>88</v>
      </c>
      <c r="E2093" t="s">
        <v>10681</v>
      </c>
      <c r="F2093" t="s">
        <v>11016</v>
      </c>
      <c r="G2093" t="s">
        <v>11017</v>
      </c>
      <c r="H2093" t="s">
        <v>542</v>
      </c>
      <c r="I2093" t="s">
        <v>11018</v>
      </c>
      <c r="J2093" t="s">
        <v>93</v>
      </c>
      <c r="K2093" t="s">
        <v>93</v>
      </c>
      <c r="L2093" t="s">
        <v>93</v>
      </c>
      <c r="M2093" t="s">
        <v>11019</v>
      </c>
      <c r="N2093" s="9">
        <v>98107</v>
      </c>
      <c r="O2093" t="s">
        <v>11020</v>
      </c>
      <c r="P2093" s="10">
        <v>47.66999032</v>
      </c>
      <c r="Q2093" s="10">
        <v>-122.38852533</v>
      </c>
      <c r="R2093" t="s">
        <v>11021</v>
      </c>
      <c r="S2093" s="7">
        <v>9</v>
      </c>
      <c r="T2093" s="7">
        <v>2020</v>
      </c>
      <c r="U2093" s="7">
        <v>3</v>
      </c>
      <c r="V2093">
        <v>11</v>
      </c>
      <c r="W2093">
        <v>2022</v>
      </c>
      <c r="X2093">
        <v>4</v>
      </c>
      <c r="Y2093" t="b">
        <v>0</v>
      </c>
      <c r="Z2093" t="b">
        <v>0</v>
      </c>
      <c r="AA2093">
        <v>796</v>
      </c>
      <c r="AB2093">
        <v>6</v>
      </c>
      <c r="AC2093" t="b">
        <v>0</v>
      </c>
      <c r="AD2093" t="b">
        <v>1</v>
      </c>
      <c r="AE2093" t="b">
        <v>0</v>
      </c>
      <c r="AF2093" t="b">
        <v>0</v>
      </c>
      <c r="AG2093" s="11">
        <v>44097</v>
      </c>
      <c r="AH2093" s="11">
        <v>44893</v>
      </c>
      <c r="AI2093" s="12">
        <f>IF(OR(AG2093="",AH2093=""),"",AH2093-AG2093)</f>
        <v>796.0</v>
      </c>
      <c r="AJ2093" s="13" t="b">
        <f>IF(OR(AI2093="",AA2093=""),"",AI2093=AA2093)</f>
        <v>1</v>
      </c>
      <c r="AK2093" s="13" t="b">
        <f>IF(AI2093="","",AI2093&gt;60)</f>
        <v>1</v>
      </c>
      <c r="AL2093" s="13" t="b">
        <f>IF(OR(Y2093=TRUE,AH2093=""),TRUE,FALSE)</f>
        <v>0</v>
      </c>
      <c r="AM2093" s="13" t="b">
        <f>IF(AI2093="","",AI2093&lt;0)</f>
        <v>0</v>
      </c>
      <c r="AN2093" s="13" t="str">
        <f>IF(AH2093="","No inspection date",IF(AI2093&lt;0,"Negative chronology",IF(AI2093&lt;=30,"0-30",IF(AI2093&lt;=60,"31-60",IF(AI2093&lt;=90,"61-90",IF(AI2093&lt;=180,"91-180","181+"))))))</f>
        <v>181+</v>
      </c>
      <c r="AO2093" s="13" t="str">
        <f>IF(OR(ISNUMBER(SEARCH("COMPLETED",K2093)),ISNUMBER(SEARCH("CLOSED",K2093))),"Closed/Completed","Other Active/Issued")</f>
        <v>Closed/Completed</v>
      </c>
    </row>
    <row r="2094" spans="1:41">
      <c r="A2094" t="s">
        <v>11022</v>
      </c>
      <c r="B2094" t="s">
        <v>87</v>
      </c>
      <c r="C2094" t="s">
        <v>87</v>
      </c>
      <c r="D2094" t="s">
        <v>88</v>
      </c>
      <c r="E2094" t="s">
        <v>10681</v>
      </c>
      <c r="F2094" t="s">
        <v>11023</v>
      </c>
      <c r="G2094" t="s">
        <v>7372</v>
      </c>
      <c r="H2094" t="s">
        <v>11024</v>
      </c>
      <c r="I2094" t="s">
        <v>2422</v>
      </c>
      <c r="J2094" t="s">
        <v>137</v>
      </c>
      <c r="K2094" t="s">
        <v>93</v>
      </c>
      <c r="L2094" t="s">
        <v>93</v>
      </c>
      <c r="M2094" t="s">
        <v>11025</v>
      </c>
      <c r="N2094" s="9">
        <v>98103</v>
      </c>
      <c r="O2094" t="s">
        <v>11026</v>
      </c>
      <c r="P2094" s="10">
        <v>47.66703181</v>
      </c>
      <c r="Q2094" s="10">
        <v>-122.33572518</v>
      </c>
      <c r="R2094" t="s">
        <v>11027</v>
      </c>
      <c r="S2094" s="7">
        <v>11</v>
      </c>
      <c r="T2094" s="7">
        <v>2020</v>
      </c>
      <c r="U2094" s="7">
        <v>4</v>
      </c>
      <c r="V2094">
        <v>5</v>
      </c>
      <c r="W2094">
        <v>2023</v>
      </c>
      <c r="X2094">
        <v>2</v>
      </c>
      <c r="Y2094" t="b">
        <v>0</v>
      </c>
      <c r="Z2094" t="b">
        <v>0</v>
      </c>
      <c r="AA2094">
        <v>910</v>
      </c>
      <c r="AB2094">
        <v>6</v>
      </c>
      <c r="AC2094" t="b">
        <v>0</v>
      </c>
      <c r="AD2094" t="b">
        <v>1</v>
      </c>
      <c r="AE2094" t="b">
        <v>0</v>
      </c>
      <c r="AF2094" t="b">
        <v>0</v>
      </c>
      <c r="AG2094" s="11">
        <v>44144</v>
      </c>
      <c r="AH2094" s="11">
        <v>45054</v>
      </c>
      <c r="AI2094" s="12">
        <f>IF(OR(AG2094="",AH2094=""),"",AH2094-AG2094)</f>
        <v>910.0</v>
      </c>
      <c r="AJ2094" s="13" t="b">
        <f>IF(OR(AI2094="",AA2094=""),"",AI2094=AA2094)</f>
        <v>1</v>
      </c>
      <c r="AK2094" s="13" t="b">
        <f>IF(AI2094="","",AI2094&gt;60)</f>
        <v>1</v>
      </c>
      <c r="AL2094" s="13" t="b">
        <f>IF(OR(Y2094=TRUE,AH2094=""),TRUE,FALSE)</f>
        <v>0</v>
      </c>
      <c r="AM2094" s="13" t="b">
        <f>IF(AI2094="","",AI2094&lt;0)</f>
        <v>0</v>
      </c>
      <c r="AN2094" s="13" t="str">
        <f>IF(AH2094="","No inspection date",IF(AI2094&lt;0,"Negative chronology",IF(AI2094&lt;=30,"0-30",IF(AI2094&lt;=60,"31-60",IF(AI2094&lt;=90,"61-90",IF(AI2094&lt;=180,"91-180","181+"))))))</f>
        <v>181+</v>
      </c>
      <c r="AO2094" s="13" t="str">
        <f>IF(OR(ISNUMBER(SEARCH("COMPLETED",K2094)),ISNUMBER(SEARCH("CLOSED",K2094))),"Closed/Completed","Other Active/Issued")</f>
        <v>Closed/Completed</v>
      </c>
    </row>
    <row r="2095" spans="1:41">
      <c r="A2095" t="s">
        <v>11028</v>
      </c>
      <c r="B2095" t="s">
        <v>87</v>
      </c>
      <c r="C2095" t="s">
        <v>87</v>
      </c>
      <c r="D2095" t="s">
        <v>88</v>
      </c>
      <c r="E2095" t="s">
        <v>10681</v>
      </c>
      <c r="F2095" t="s">
        <v>11029</v>
      </c>
      <c r="G2095" t="s">
        <v>11030</v>
      </c>
      <c r="H2095" t="s">
        <v>11031</v>
      </c>
      <c r="I2095" t="s">
        <v>1528</v>
      </c>
      <c r="J2095" t="s">
        <v>6317</v>
      </c>
      <c r="K2095" t="s">
        <v>93</v>
      </c>
      <c r="L2095" t="s">
        <v>93</v>
      </c>
      <c r="M2095" t="s">
        <v>11032</v>
      </c>
      <c r="N2095" s="9">
        <v>98122</v>
      </c>
      <c r="O2095" t="s">
        <v>11033</v>
      </c>
      <c r="P2095" s="10">
        <v>47.60348021</v>
      </c>
      <c r="Q2095" s="10">
        <v>-122.29343768</v>
      </c>
      <c r="R2095" t="s">
        <v>11034</v>
      </c>
      <c r="S2095" s="7">
        <v>1</v>
      </c>
      <c r="T2095" s="7">
        <v>2021</v>
      </c>
      <c r="U2095" s="7">
        <v>1</v>
      </c>
      <c r="V2095">
        <v>10</v>
      </c>
      <c r="W2095">
        <v>2022</v>
      </c>
      <c r="X2095">
        <v>4</v>
      </c>
      <c r="Y2095" t="b">
        <v>0</v>
      </c>
      <c r="Z2095" t="b">
        <v>0</v>
      </c>
      <c r="AA2095">
        <v>629</v>
      </c>
      <c r="AB2095">
        <v>3</v>
      </c>
      <c r="AC2095" t="b">
        <v>0</v>
      </c>
      <c r="AD2095" t="b">
        <v>1</v>
      </c>
      <c r="AE2095" t="b">
        <v>0</v>
      </c>
      <c r="AF2095" t="b">
        <v>0</v>
      </c>
      <c r="AG2095" s="11">
        <v>44218</v>
      </c>
      <c r="AH2095" s="11">
        <v>44847</v>
      </c>
      <c r="AI2095" s="12">
        <f>IF(OR(AG2095="",AH2095=""),"",AH2095-AG2095)</f>
        <v>629.0</v>
      </c>
      <c r="AJ2095" s="13" t="b">
        <f>IF(OR(AI2095="",AA2095=""),"",AI2095=AA2095)</f>
        <v>1</v>
      </c>
      <c r="AK2095" s="13" t="b">
        <f>IF(AI2095="","",AI2095&gt;60)</f>
        <v>1</v>
      </c>
      <c r="AL2095" s="13" t="b">
        <f>IF(OR(Y2095=TRUE,AH2095=""),TRUE,FALSE)</f>
        <v>0</v>
      </c>
      <c r="AM2095" s="13" t="b">
        <f>IF(AI2095="","",AI2095&lt;0)</f>
        <v>0</v>
      </c>
      <c r="AN2095" s="13" t="str">
        <f>IF(AH2095="","No inspection date",IF(AI2095&lt;0,"Negative chronology",IF(AI2095&lt;=30,"0-30",IF(AI2095&lt;=60,"31-60",IF(AI2095&lt;=90,"61-90",IF(AI2095&lt;=180,"91-180","181+"))))))</f>
        <v>181+</v>
      </c>
      <c r="AO2095" s="13" t="str">
        <f>IF(OR(ISNUMBER(SEARCH("COMPLETED",K2095)),ISNUMBER(SEARCH("CLOSED",K2095))),"Closed/Completed","Other Active/Issued")</f>
        <v>Closed/Completed</v>
      </c>
    </row>
    <row r="2096" spans="1:41">
      <c r="A2096" t="s">
        <v>11035</v>
      </c>
      <c r="B2096" t="s">
        <v>87</v>
      </c>
      <c r="C2096" t="s">
        <v>87</v>
      </c>
      <c r="D2096" t="s">
        <v>88</v>
      </c>
      <c r="E2096" t="s">
        <v>10681</v>
      </c>
      <c r="F2096" t="s">
        <v>11036</v>
      </c>
      <c r="G2096" t="s">
        <v>11037</v>
      </c>
      <c r="H2096" t="s">
        <v>11038</v>
      </c>
      <c r="I2096" t="s">
        <v>11039</v>
      </c>
      <c r="J2096" t="s">
        <v>137</v>
      </c>
      <c r="K2096" t="s">
        <v>93</v>
      </c>
      <c r="L2096" t="s">
        <v>93</v>
      </c>
      <c r="M2096" t="s">
        <v>8497</v>
      </c>
      <c r="O2096" t="s">
        <v>11040</v>
      </c>
      <c r="P2096" s="10">
        <v>47.58761517</v>
      </c>
      <c r="Q2096" s="10">
        <v>-122.30595395</v>
      </c>
      <c r="R2096" t="s">
        <v>8499</v>
      </c>
      <c r="S2096" s="7">
        <v>2</v>
      </c>
      <c r="T2096" s="7">
        <v>2021</v>
      </c>
      <c r="U2096" s="7">
        <v>1</v>
      </c>
      <c r="V2096">
        <v>3</v>
      </c>
      <c r="W2096">
        <v>2021</v>
      </c>
      <c r="X2096">
        <v>1</v>
      </c>
      <c r="Y2096" t="b">
        <v>0</v>
      </c>
      <c r="Z2096" t="b">
        <v>0</v>
      </c>
      <c r="AA2096">
        <v>24</v>
      </c>
      <c r="AB2096">
        <v>2</v>
      </c>
      <c r="AC2096" t="b">
        <v>0</v>
      </c>
      <c r="AD2096" t="b">
        <v>1</v>
      </c>
      <c r="AE2096" t="b">
        <v>0</v>
      </c>
      <c r="AF2096" t="b">
        <v>0</v>
      </c>
      <c r="AG2096" s="11">
        <v>44243</v>
      </c>
      <c r="AH2096" s="11">
        <v>44267</v>
      </c>
      <c r="AI2096" s="12">
        <f>IF(OR(AG2096="",AH2096=""),"",AH2096-AG2096)</f>
        <v>24.0</v>
      </c>
      <c r="AJ2096" s="13" t="b">
        <f>IF(OR(AI2096="",AA2096=""),"",AI2096=AA2096)</f>
        <v>1</v>
      </c>
      <c r="AK2096" s="13" t="b">
        <f>IF(AI2096="","",AI2096&gt;60)</f>
        <v>0</v>
      </c>
      <c r="AL2096" s="13" t="b">
        <f>IF(OR(Y2096=TRUE,AH2096=""),TRUE,FALSE)</f>
        <v>0</v>
      </c>
      <c r="AM2096" s="13" t="b">
        <f>IF(AI2096="","",AI2096&lt;0)</f>
        <v>0</v>
      </c>
      <c r="AN2096" s="13" t="str">
        <f>IF(AH2096="","No inspection date",IF(AI2096&lt;0,"Negative chronology",IF(AI2096&lt;=30,"0-30",IF(AI2096&lt;=60,"31-60",IF(AI2096&lt;=90,"61-90",IF(AI2096&lt;=180,"91-180","181+"))))))</f>
        <v>0-30</v>
      </c>
      <c r="AO2096" s="13" t="str">
        <f>IF(OR(ISNUMBER(SEARCH("COMPLETED",K2096)),ISNUMBER(SEARCH("CLOSED",K2096))),"Closed/Completed","Other Active/Issued")</f>
        <v>Closed/Completed</v>
      </c>
    </row>
    <row r="2097" spans="1:41">
      <c r="A2097" t="s">
        <v>11041</v>
      </c>
      <c r="B2097" t="s">
        <v>87</v>
      </c>
      <c r="C2097" t="s">
        <v>87</v>
      </c>
      <c r="D2097" t="s">
        <v>88</v>
      </c>
      <c r="E2097" t="s">
        <v>10681</v>
      </c>
      <c r="F2097" t="s">
        <v>11042</v>
      </c>
      <c r="G2097" t="s">
        <v>11043</v>
      </c>
      <c r="H2097" t="s">
        <v>11044</v>
      </c>
      <c r="I2097" t="s">
        <v>11045</v>
      </c>
      <c r="J2097" t="s">
        <v>93</v>
      </c>
      <c r="K2097" t="s">
        <v>93</v>
      </c>
      <c r="L2097" t="s">
        <v>93</v>
      </c>
      <c r="M2097" t="s">
        <v>11046</v>
      </c>
      <c r="N2097" s="9">
        <v>98107</v>
      </c>
      <c r="O2097" t="s">
        <v>11047</v>
      </c>
      <c r="P2097" s="10">
        <v>47.66886304</v>
      </c>
      <c r="Q2097" s="10">
        <v>-122.3879981</v>
      </c>
      <c r="R2097" t="s">
        <v>11048</v>
      </c>
      <c r="S2097" s="7">
        <v>2</v>
      </c>
      <c r="T2097" s="7">
        <v>2021</v>
      </c>
      <c r="U2097" s="7">
        <v>1</v>
      </c>
      <c r="V2097">
        <v>2</v>
      </c>
      <c r="W2097">
        <v>2021</v>
      </c>
      <c r="X2097">
        <v>1</v>
      </c>
      <c r="Y2097" t="b">
        <v>0</v>
      </c>
      <c r="Z2097" t="b">
        <v>0</v>
      </c>
      <c r="AA2097">
        <v>-1</v>
      </c>
      <c r="AB2097">
        <v>6</v>
      </c>
      <c r="AC2097" t="b">
        <v>0</v>
      </c>
      <c r="AD2097" t="b">
        <v>1</v>
      </c>
      <c r="AE2097" t="b">
        <v>0</v>
      </c>
      <c r="AF2097" t="b">
        <v>0</v>
      </c>
      <c r="AG2097" s="11">
        <v>44245</v>
      </c>
      <c r="AH2097" s="11">
        <v>44244</v>
      </c>
      <c r="AI2097" s="12">
        <f>IF(OR(AG2097="",AH2097=""),"",AH2097-AG2097)</f>
        <v>-1.0</v>
      </c>
      <c r="AJ2097" s="13" t="b">
        <f>IF(OR(AI2097="",AA2097=""),"",AI2097=AA2097)</f>
        <v>1</v>
      </c>
      <c r="AK2097" s="13" t="b">
        <f>IF(AI2097="","",AI2097&gt;60)</f>
        <v>0</v>
      </c>
      <c r="AL2097" s="13" t="b">
        <f>IF(OR(Y2097=TRUE,AH2097=""),TRUE,FALSE)</f>
        <v>0</v>
      </c>
      <c r="AM2097" s="13" t="b">
        <f>IF(AI2097="","",AI2097&lt;0)</f>
        <v>1</v>
      </c>
      <c r="AN2097" s="13" t="str">
        <f>IF(AH2097="","No inspection date",IF(AI2097&lt;0,"Negative chronology",IF(AI2097&lt;=30,"0-30",IF(AI2097&lt;=60,"31-60",IF(AI2097&lt;=90,"61-90",IF(AI2097&lt;=180,"91-180","181+"))))))</f>
        <v>Negative chronology</v>
      </c>
      <c r="AO2097" s="13" t="str">
        <f>IF(OR(ISNUMBER(SEARCH("COMPLETED",K2097)),ISNUMBER(SEARCH("CLOSED",K2097))),"Closed/Completed","Other Active/Issued")</f>
        <v>Closed/Completed</v>
      </c>
    </row>
    <row r="2098" spans="1:41">
      <c r="A2098" t="s">
        <v>11049</v>
      </c>
      <c r="B2098" t="s">
        <v>87</v>
      </c>
      <c r="C2098" t="s">
        <v>87</v>
      </c>
      <c r="D2098" t="s">
        <v>88</v>
      </c>
      <c r="E2098" t="s">
        <v>10681</v>
      </c>
      <c r="F2098" t="s">
        <v>11050</v>
      </c>
      <c r="G2098" t="s">
        <v>11051</v>
      </c>
      <c r="H2098" t="s">
        <v>11052</v>
      </c>
      <c r="I2098" t="s">
        <v>8324</v>
      </c>
      <c r="J2098" t="s">
        <v>137</v>
      </c>
      <c r="K2098" t="s">
        <v>93</v>
      </c>
      <c r="L2098" t="s">
        <v>93</v>
      </c>
      <c r="M2098" t="s">
        <v>11053</v>
      </c>
      <c r="N2098" s="9">
        <v>98118</v>
      </c>
      <c r="O2098" t="s">
        <v>11054</v>
      </c>
      <c r="P2098" s="10">
        <v>47.55989253</v>
      </c>
      <c r="Q2098" s="10">
        <v>-122.27981503</v>
      </c>
      <c r="R2098" t="s">
        <v>11055</v>
      </c>
      <c r="S2098" s="7">
        <v>7</v>
      </c>
      <c r="T2098" s="7">
        <v>2021</v>
      </c>
      <c r="U2098" s="7">
        <v>3</v>
      </c>
      <c r="V2098">
        <v>4</v>
      </c>
      <c r="W2098">
        <v>2023</v>
      </c>
      <c r="X2098">
        <v>2</v>
      </c>
      <c r="Y2098" t="b">
        <v>0</v>
      </c>
      <c r="Z2098" t="b">
        <v>0</v>
      </c>
      <c r="AA2098">
        <v>650</v>
      </c>
      <c r="AB2098">
        <v>2</v>
      </c>
      <c r="AC2098" t="b">
        <v>0</v>
      </c>
      <c r="AD2098" t="b">
        <v>1</v>
      </c>
      <c r="AE2098" t="b">
        <v>0</v>
      </c>
      <c r="AF2098" t="b">
        <v>0</v>
      </c>
      <c r="AG2098" s="11">
        <v>44378</v>
      </c>
      <c r="AH2098" s="11">
        <v>45028</v>
      </c>
      <c r="AI2098" s="12">
        <f>IF(OR(AG2098="",AH2098=""),"",AH2098-AG2098)</f>
        <v>650.0</v>
      </c>
      <c r="AJ2098" s="13" t="b">
        <f>IF(OR(AI2098="",AA2098=""),"",AI2098=AA2098)</f>
        <v>1</v>
      </c>
      <c r="AK2098" s="13" t="b">
        <f>IF(AI2098="","",AI2098&gt;60)</f>
        <v>1</v>
      </c>
      <c r="AL2098" s="13" t="b">
        <f>IF(OR(Y2098=TRUE,AH2098=""),TRUE,FALSE)</f>
        <v>0</v>
      </c>
      <c r="AM2098" s="13" t="b">
        <f>IF(AI2098="","",AI2098&lt;0)</f>
        <v>0</v>
      </c>
      <c r="AN2098" s="13" t="str">
        <f>IF(AH2098="","No inspection date",IF(AI2098&lt;0,"Negative chronology",IF(AI2098&lt;=30,"0-30",IF(AI2098&lt;=60,"31-60",IF(AI2098&lt;=90,"61-90",IF(AI2098&lt;=180,"91-180","181+"))))))</f>
        <v>181+</v>
      </c>
      <c r="AO2098" s="13" t="str">
        <f>IF(OR(ISNUMBER(SEARCH("COMPLETED",K2098)),ISNUMBER(SEARCH("CLOSED",K2098))),"Closed/Completed","Other Active/Issued")</f>
        <v>Closed/Completed</v>
      </c>
    </row>
    <row r="2099" spans="1:41">
      <c r="A2099" t="s">
        <v>11056</v>
      </c>
      <c r="B2099" t="s">
        <v>87</v>
      </c>
      <c r="C2099" t="s">
        <v>87</v>
      </c>
      <c r="D2099" t="s">
        <v>88</v>
      </c>
      <c r="E2099" t="s">
        <v>10681</v>
      </c>
      <c r="F2099" t="s">
        <v>11057</v>
      </c>
      <c r="G2099" t="s">
        <v>11058</v>
      </c>
      <c r="H2099" t="s">
        <v>11059</v>
      </c>
      <c r="I2099" t="s">
        <v>8390</v>
      </c>
      <c r="J2099" t="s">
        <v>137</v>
      </c>
      <c r="K2099" t="s">
        <v>93</v>
      </c>
      <c r="L2099" t="s">
        <v>93</v>
      </c>
      <c r="M2099" t="s">
        <v>11060</v>
      </c>
      <c r="N2099" s="9">
        <v>98107</v>
      </c>
      <c r="O2099" t="s">
        <v>11061</v>
      </c>
      <c r="P2099" s="10">
        <v>47.66842536</v>
      </c>
      <c r="Q2099" s="10">
        <v>-122.37101692</v>
      </c>
      <c r="R2099" t="s">
        <v>11062</v>
      </c>
      <c r="S2099" s="7">
        <v>8</v>
      </c>
      <c r="T2099" s="7">
        <v>2021</v>
      </c>
      <c r="U2099" s="7">
        <v>3</v>
      </c>
      <c r="V2099">
        <v>6</v>
      </c>
      <c r="W2099">
        <v>2023</v>
      </c>
      <c r="X2099">
        <v>2</v>
      </c>
      <c r="Y2099" t="b">
        <v>0</v>
      </c>
      <c r="Z2099" t="b">
        <v>0</v>
      </c>
      <c r="AA2099">
        <v>680</v>
      </c>
      <c r="AB2099">
        <v>6</v>
      </c>
      <c r="AC2099" t="b">
        <v>0</v>
      </c>
      <c r="AD2099" t="b">
        <v>1</v>
      </c>
      <c r="AE2099" t="b">
        <v>0</v>
      </c>
      <c r="AF2099" t="b">
        <v>0</v>
      </c>
      <c r="AG2099" s="11">
        <v>44410</v>
      </c>
      <c r="AH2099" s="11">
        <v>45090</v>
      </c>
      <c r="AI2099" s="12">
        <f>IF(OR(AG2099="",AH2099=""),"",AH2099-AG2099)</f>
        <v>680.0</v>
      </c>
      <c r="AJ2099" s="13" t="b">
        <f>IF(OR(AI2099="",AA2099=""),"",AI2099=AA2099)</f>
        <v>1</v>
      </c>
      <c r="AK2099" s="13" t="b">
        <f>IF(AI2099="","",AI2099&gt;60)</f>
        <v>1</v>
      </c>
      <c r="AL2099" s="13" t="b">
        <f>IF(OR(Y2099=TRUE,AH2099=""),TRUE,FALSE)</f>
        <v>0</v>
      </c>
      <c r="AM2099" s="13" t="b">
        <f>IF(AI2099="","",AI2099&lt;0)</f>
        <v>0</v>
      </c>
      <c r="AN2099" s="13" t="str">
        <f>IF(AH2099="","No inspection date",IF(AI2099&lt;0,"Negative chronology",IF(AI2099&lt;=30,"0-30",IF(AI2099&lt;=60,"31-60",IF(AI2099&lt;=90,"61-90",IF(AI2099&lt;=180,"91-180","181+"))))))</f>
        <v>181+</v>
      </c>
      <c r="AO2099" s="13" t="str">
        <f>IF(OR(ISNUMBER(SEARCH("COMPLETED",K2099)),ISNUMBER(SEARCH("CLOSED",K2099))),"Closed/Completed","Other Active/Issued")</f>
        <v>Closed/Completed</v>
      </c>
    </row>
    <row r="2100" spans="1:41">
      <c r="A2100" t="s">
        <v>11063</v>
      </c>
      <c r="B2100" t="s">
        <v>87</v>
      </c>
      <c r="C2100" t="s">
        <v>87</v>
      </c>
      <c r="D2100" t="s">
        <v>88</v>
      </c>
      <c r="E2100" t="s">
        <v>10681</v>
      </c>
      <c r="F2100" t="s">
        <v>11064</v>
      </c>
      <c r="G2100" t="s">
        <v>11065</v>
      </c>
      <c r="H2100" t="s">
        <v>7699</v>
      </c>
      <c r="I2100" t="s">
        <v>11066</v>
      </c>
      <c r="J2100" t="s">
        <v>93</v>
      </c>
      <c r="K2100" t="s">
        <v>153</v>
      </c>
      <c r="L2100" t="s">
        <v>153</v>
      </c>
      <c r="M2100" t="s">
        <v>11067</v>
      </c>
      <c r="O2100" t="s">
        <v>11068</v>
      </c>
      <c r="P2100" s="10">
        <v>47.64279987</v>
      </c>
      <c r="Q2100" s="10">
        <v>-122.36039605</v>
      </c>
      <c r="R2100" t="s">
        <v>11069</v>
      </c>
      <c r="S2100" s="7">
        <v>9</v>
      </c>
      <c r="T2100" s="7">
        <v>2021</v>
      </c>
      <c r="U2100" s="7">
        <v>3</v>
      </c>
      <c r="V2100">
        <v>7</v>
      </c>
      <c r="W2100">
        <v>2021</v>
      </c>
      <c r="X2100">
        <v>3</v>
      </c>
      <c r="Y2100" t="b">
        <v>0</v>
      </c>
      <c r="Z2100" t="b">
        <v>0</v>
      </c>
      <c r="AA2100">
        <v>-42</v>
      </c>
      <c r="AB2100">
        <v>7</v>
      </c>
      <c r="AC2100" t="b">
        <v>0</v>
      </c>
      <c r="AD2100" t="b">
        <v>1</v>
      </c>
      <c r="AE2100" t="b">
        <v>0</v>
      </c>
      <c r="AF2100" t="b">
        <v>0</v>
      </c>
      <c r="AG2100" s="11">
        <v>44447</v>
      </c>
      <c r="AH2100" s="11">
        <v>44405</v>
      </c>
      <c r="AI2100" s="12">
        <f>IF(OR(AG2100="",AH2100=""),"",AH2100-AG2100)</f>
        <v>-42.0</v>
      </c>
      <c r="AJ2100" s="13" t="b">
        <f>IF(OR(AI2100="",AA2100=""),"",AI2100=AA2100)</f>
        <v>1</v>
      </c>
      <c r="AK2100" s="13" t="b">
        <f>IF(AI2100="","",AI2100&gt;60)</f>
        <v>0</v>
      </c>
      <c r="AL2100" s="13" t="b">
        <f>IF(OR(Y2100=TRUE,AH2100=""),TRUE,FALSE)</f>
        <v>0</v>
      </c>
      <c r="AM2100" s="13" t="b">
        <f>IF(AI2100="","",AI2100&lt;0)</f>
        <v>1</v>
      </c>
      <c r="AN2100" s="13" t="str">
        <f>IF(AH2100="","No inspection date",IF(AI2100&lt;0,"Negative chronology",IF(AI2100&lt;=30,"0-30",IF(AI2100&lt;=60,"31-60",IF(AI2100&lt;=90,"61-90",IF(AI2100&lt;=180,"91-180","181+"))))))</f>
        <v>Negative chronology</v>
      </c>
      <c r="AO2100" s="13" t="str">
        <f>IF(OR(ISNUMBER(SEARCH("COMPLETED",K2100)),ISNUMBER(SEARCH("CLOSED",K2100))),"Closed/Completed","Other Active/Issued")</f>
        <v>Other Active/Issued</v>
      </c>
    </row>
    <row r="2101" spans="1:41">
      <c r="A2101" t="s">
        <v>11070</v>
      </c>
      <c r="B2101" t="s">
        <v>87</v>
      </c>
      <c r="C2101" t="s">
        <v>87</v>
      </c>
      <c r="D2101" t="s">
        <v>88</v>
      </c>
      <c r="E2101" t="s">
        <v>10681</v>
      </c>
      <c r="F2101" t="s">
        <v>11071</v>
      </c>
      <c r="G2101" t="s">
        <v>11072</v>
      </c>
      <c r="H2101" t="s">
        <v>7699</v>
      </c>
      <c r="I2101" t="s">
        <v>6014</v>
      </c>
      <c r="J2101" t="s">
        <v>137</v>
      </c>
      <c r="K2101" t="s">
        <v>93</v>
      </c>
      <c r="L2101" t="s">
        <v>93</v>
      </c>
      <c r="M2101" t="s">
        <v>11073</v>
      </c>
      <c r="N2101" s="9">
        <v>98125</v>
      </c>
      <c r="O2101" t="s">
        <v>11074</v>
      </c>
      <c r="P2101" s="10">
        <v>47.70999997</v>
      </c>
      <c r="Q2101" s="10">
        <v>-122.30162467</v>
      </c>
      <c r="R2101" t="s">
        <v>11075</v>
      </c>
      <c r="S2101" s="7">
        <v>9</v>
      </c>
      <c r="T2101" s="7">
        <v>2021</v>
      </c>
      <c r="U2101" s="7">
        <v>3</v>
      </c>
      <c r="V2101">
        <v>10</v>
      </c>
      <c r="W2101">
        <v>2021</v>
      </c>
      <c r="X2101">
        <v>4</v>
      </c>
      <c r="Y2101" t="b">
        <v>0</v>
      </c>
      <c r="Z2101" t="b">
        <v>0</v>
      </c>
      <c r="AA2101">
        <v>42</v>
      </c>
      <c r="AB2101">
        <v>5</v>
      </c>
      <c r="AC2101" t="b">
        <v>0</v>
      </c>
      <c r="AD2101" t="b">
        <v>1</v>
      </c>
      <c r="AE2101" t="b">
        <v>0</v>
      </c>
      <c r="AF2101" t="b">
        <v>0</v>
      </c>
      <c r="AG2101" s="11">
        <v>44447</v>
      </c>
      <c r="AH2101" s="11">
        <v>44489</v>
      </c>
      <c r="AI2101" s="12">
        <f>IF(OR(AG2101="",AH2101=""),"",AH2101-AG2101)</f>
        <v>42.0</v>
      </c>
      <c r="AJ2101" s="13" t="b">
        <f>IF(OR(AI2101="",AA2101=""),"",AI2101=AA2101)</f>
        <v>1</v>
      </c>
      <c r="AK2101" s="13" t="b">
        <f>IF(AI2101="","",AI2101&gt;60)</f>
        <v>0</v>
      </c>
      <c r="AL2101" s="13" t="b">
        <f>IF(OR(Y2101=TRUE,AH2101=""),TRUE,FALSE)</f>
        <v>0</v>
      </c>
      <c r="AM2101" s="13" t="b">
        <f>IF(AI2101="","",AI2101&lt;0)</f>
        <v>0</v>
      </c>
      <c r="AN2101" s="13" t="str">
        <f>IF(AH2101="","No inspection date",IF(AI2101&lt;0,"Negative chronology",IF(AI2101&lt;=30,"0-30",IF(AI2101&lt;=60,"31-60",IF(AI2101&lt;=90,"61-90",IF(AI2101&lt;=180,"91-180","181+"))))))</f>
        <v>31-60</v>
      </c>
      <c r="AO2101" s="13" t="str">
        <f>IF(OR(ISNUMBER(SEARCH("COMPLETED",K2101)),ISNUMBER(SEARCH("CLOSED",K2101))),"Closed/Completed","Other Active/Issued")</f>
        <v>Closed/Completed</v>
      </c>
    </row>
    <row r="2102" spans="1:41">
      <c r="A2102" t="s">
        <v>11076</v>
      </c>
      <c r="B2102" t="s">
        <v>87</v>
      </c>
      <c r="C2102" t="s">
        <v>87</v>
      </c>
      <c r="D2102" t="s">
        <v>88</v>
      </c>
      <c r="E2102" t="s">
        <v>10681</v>
      </c>
      <c r="F2102" t="s">
        <v>11077</v>
      </c>
      <c r="G2102" t="s">
        <v>7372</v>
      </c>
      <c r="H2102" t="s">
        <v>11078</v>
      </c>
      <c r="I2102" t="s">
        <v>5634</v>
      </c>
      <c r="J2102" t="s">
        <v>93</v>
      </c>
      <c r="K2102" t="s">
        <v>100</v>
      </c>
      <c r="L2102" t="s">
        <v>100</v>
      </c>
      <c r="M2102" t="s">
        <v>11079</v>
      </c>
      <c r="N2102" s="9">
        <v>98178</v>
      </c>
      <c r="O2102" t="s">
        <v>11080</v>
      </c>
      <c r="P2102" s="10">
        <v>47.49586028</v>
      </c>
      <c r="Q2102" s="10">
        <v>-122.26002281</v>
      </c>
      <c r="R2102" t="s">
        <v>11081</v>
      </c>
      <c r="S2102" s="7">
        <v>10</v>
      </c>
      <c r="T2102" s="7">
        <v>2021</v>
      </c>
      <c r="U2102" s="7">
        <v>4</v>
      </c>
      <c r="V2102">
        <v>11</v>
      </c>
      <c r="W2102">
        <v>2021</v>
      </c>
      <c r="X2102">
        <v>4</v>
      </c>
      <c r="Y2102" t="b">
        <v>0</v>
      </c>
      <c r="Z2102" t="b">
        <v>0</v>
      </c>
      <c r="AA2102">
        <v>33</v>
      </c>
      <c r="AB2102">
        <v>2</v>
      </c>
      <c r="AC2102" t="b">
        <v>0</v>
      </c>
      <c r="AD2102" t="b">
        <v>1</v>
      </c>
      <c r="AE2102" t="b">
        <v>0</v>
      </c>
      <c r="AF2102" t="b">
        <v>0</v>
      </c>
      <c r="AG2102" s="11">
        <v>44476</v>
      </c>
      <c r="AH2102" s="11">
        <v>44509</v>
      </c>
      <c r="AI2102" s="12">
        <f>IF(OR(AG2102="",AH2102=""),"",AH2102-AG2102)</f>
        <v>33.0</v>
      </c>
      <c r="AJ2102" s="13" t="b">
        <f>IF(OR(AI2102="",AA2102=""),"",AI2102=AA2102)</f>
        <v>1</v>
      </c>
      <c r="AK2102" s="13" t="b">
        <f>IF(AI2102="","",AI2102&gt;60)</f>
        <v>0</v>
      </c>
      <c r="AL2102" s="13" t="b">
        <f>IF(OR(Y2102=TRUE,AH2102=""),TRUE,FALSE)</f>
        <v>0</v>
      </c>
      <c r="AM2102" s="13" t="b">
        <f>IF(AI2102="","",AI2102&lt;0)</f>
        <v>0</v>
      </c>
      <c r="AN2102" s="13" t="str">
        <f>IF(AH2102="","No inspection date",IF(AI2102&lt;0,"Negative chronology",IF(AI2102&lt;=30,"0-30",IF(AI2102&lt;=60,"31-60",IF(AI2102&lt;=90,"61-90",IF(AI2102&lt;=180,"91-180","181+"))))))</f>
        <v>31-60</v>
      </c>
      <c r="AO2102" s="13" t="str">
        <f>IF(OR(ISNUMBER(SEARCH("COMPLETED",K2102)),ISNUMBER(SEARCH("CLOSED",K2102))),"Closed/Completed","Other Active/Issued")</f>
        <v>Other Active/Issued</v>
      </c>
    </row>
    <row r="2103" spans="1:41">
      <c r="A2103" t="s">
        <v>11082</v>
      </c>
      <c r="B2103" t="s">
        <v>87</v>
      </c>
      <c r="C2103" t="s">
        <v>87</v>
      </c>
      <c r="D2103" t="s">
        <v>88</v>
      </c>
      <c r="E2103" t="s">
        <v>10681</v>
      </c>
      <c r="F2103" t="s">
        <v>11083</v>
      </c>
      <c r="G2103" t="s">
        <v>11084</v>
      </c>
      <c r="H2103" t="s">
        <v>11085</v>
      </c>
      <c r="I2103" t="s">
        <v>11085</v>
      </c>
      <c r="J2103" t="s">
        <v>93</v>
      </c>
      <c r="K2103" t="s">
        <v>93</v>
      </c>
      <c r="L2103" t="s">
        <v>93</v>
      </c>
      <c r="M2103" t="s">
        <v>6035</v>
      </c>
      <c r="O2103" t="s">
        <v>11086</v>
      </c>
      <c r="P2103" s="10">
        <v>47.56551434</v>
      </c>
      <c r="Q2103" s="10">
        <v>-122.28828656</v>
      </c>
      <c r="R2103" t="s">
        <v>6037</v>
      </c>
      <c r="S2103" s="7">
        <v>2</v>
      </c>
      <c r="T2103" s="7">
        <v>2022</v>
      </c>
      <c r="U2103" s="7">
        <v>1</v>
      </c>
      <c r="V2103">
        <v>2</v>
      </c>
      <c r="W2103">
        <v>2022</v>
      </c>
      <c r="X2103">
        <v>1</v>
      </c>
      <c r="Y2103" t="b">
        <v>0</v>
      </c>
      <c r="Z2103" t="b">
        <v>0</v>
      </c>
      <c r="AA2103">
        <v>0</v>
      </c>
      <c r="AB2103">
        <v>2</v>
      </c>
      <c r="AC2103" t="b">
        <v>0</v>
      </c>
      <c r="AD2103" t="b">
        <v>1</v>
      </c>
      <c r="AE2103" t="b">
        <v>0</v>
      </c>
      <c r="AF2103" t="b">
        <v>0</v>
      </c>
      <c r="AG2103" s="11">
        <v>44596</v>
      </c>
      <c r="AH2103" s="11">
        <v>44596</v>
      </c>
      <c r="AI2103" s="12">
        <f>IF(OR(AG2103="",AH2103=""),"",AH2103-AG2103)</f>
        <v>0.0</v>
      </c>
      <c r="AJ2103" s="13" t="b">
        <f>IF(OR(AI2103="",AA2103=""),"",AI2103=AA2103)</f>
        <v>1</v>
      </c>
      <c r="AK2103" s="13" t="b">
        <f>IF(AI2103="","",AI2103&gt;60)</f>
        <v>0</v>
      </c>
      <c r="AL2103" s="13" t="b">
        <f>IF(OR(Y2103=TRUE,AH2103=""),TRUE,FALSE)</f>
        <v>0</v>
      </c>
      <c r="AM2103" s="13" t="b">
        <f>IF(AI2103="","",AI2103&lt;0)</f>
        <v>0</v>
      </c>
      <c r="AN2103" s="13" t="str">
        <f>IF(AH2103="","No inspection date",IF(AI2103&lt;0,"Negative chronology",IF(AI2103&lt;=30,"0-30",IF(AI2103&lt;=60,"31-60",IF(AI2103&lt;=90,"61-90",IF(AI2103&lt;=180,"91-180","181+"))))))</f>
        <v>0-30</v>
      </c>
      <c r="AO2103" s="13" t="str">
        <f>IF(OR(ISNUMBER(SEARCH("COMPLETED",K2103)),ISNUMBER(SEARCH("CLOSED",K2103))),"Closed/Completed","Other Active/Issued")</f>
        <v>Closed/Completed</v>
      </c>
    </row>
    <row r="2104" spans="1:41">
      <c r="A2104" t="s">
        <v>11087</v>
      </c>
      <c r="B2104" t="s">
        <v>87</v>
      </c>
      <c r="C2104" t="s">
        <v>87</v>
      </c>
      <c r="D2104" t="s">
        <v>88</v>
      </c>
      <c r="E2104" t="s">
        <v>10681</v>
      </c>
      <c r="F2104" t="s">
        <v>6039</v>
      </c>
      <c r="G2104" t="s">
        <v>7372</v>
      </c>
      <c r="H2104" t="s">
        <v>152</v>
      </c>
      <c r="I2104" t="s">
        <v>11088</v>
      </c>
      <c r="J2104" t="s">
        <v>137</v>
      </c>
      <c r="K2104" t="s">
        <v>93</v>
      </c>
      <c r="L2104" t="s">
        <v>93</v>
      </c>
      <c r="M2104" t="s">
        <v>6042</v>
      </c>
      <c r="N2104" s="9">
        <v>98126</v>
      </c>
      <c r="O2104" t="s">
        <v>11089</v>
      </c>
      <c r="P2104" s="10">
        <v>47.52615065</v>
      </c>
      <c r="Q2104" s="10">
        <v>-122.37626196</v>
      </c>
      <c r="R2104" t="s">
        <v>6044</v>
      </c>
      <c r="S2104" s="7">
        <v>2</v>
      </c>
      <c r="T2104" s="7">
        <v>2022</v>
      </c>
      <c r="U2104" s="7">
        <v>1</v>
      </c>
      <c r="V2104">
        <v>3</v>
      </c>
      <c r="W2104">
        <v>2022</v>
      </c>
      <c r="X2104">
        <v>1</v>
      </c>
      <c r="Y2104" t="b">
        <v>0</v>
      </c>
      <c r="Z2104" t="b">
        <v>0</v>
      </c>
      <c r="AA2104">
        <v>43</v>
      </c>
      <c r="AB2104">
        <v>1</v>
      </c>
      <c r="AC2104" t="b">
        <v>0</v>
      </c>
      <c r="AD2104" t="b">
        <v>1</v>
      </c>
      <c r="AE2104" t="b">
        <v>0</v>
      </c>
      <c r="AF2104" t="b">
        <v>0</v>
      </c>
      <c r="AG2104" s="11">
        <v>44608</v>
      </c>
      <c r="AH2104" s="11">
        <v>44651</v>
      </c>
      <c r="AI2104" s="12">
        <f>IF(OR(AG2104="",AH2104=""),"",AH2104-AG2104)</f>
        <v>43.0</v>
      </c>
      <c r="AJ2104" s="13" t="b">
        <f>IF(OR(AI2104="",AA2104=""),"",AI2104=AA2104)</f>
        <v>1</v>
      </c>
      <c r="AK2104" s="13" t="b">
        <f>IF(AI2104="","",AI2104&gt;60)</f>
        <v>0</v>
      </c>
      <c r="AL2104" s="13" t="b">
        <f>IF(OR(Y2104=TRUE,AH2104=""),TRUE,FALSE)</f>
        <v>0</v>
      </c>
      <c r="AM2104" s="13" t="b">
        <f>IF(AI2104="","",AI2104&lt;0)</f>
        <v>0</v>
      </c>
      <c r="AN2104" s="13" t="str">
        <f>IF(AH2104="","No inspection date",IF(AI2104&lt;0,"Negative chronology",IF(AI2104&lt;=30,"0-30",IF(AI2104&lt;=60,"31-60",IF(AI2104&lt;=90,"61-90",IF(AI2104&lt;=180,"91-180","181+"))))))</f>
        <v>31-60</v>
      </c>
      <c r="AO2104" s="13" t="str">
        <f>IF(OR(ISNUMBER(SEARCH("COMPLETED",K2104)),ISNUMBER(SEARCH("CLOSED",K2104))),"Closed/Completed","Other Active/Issued")</f>
        <v>Closed/Completed</v>
      </c>
    </row>
    <row r="2105" spans="1:41">
      <c r="A2105" t="s">
        <v>11090</v>
      </c>
      <c r="B2105" t="s">
        <v>87</v>
      </c>
      <c r="C2105" t="s">
        <v>87</v>
      </c>
      <c r="D2105" t="s">
        <v>88</v>
      </c>
      <c r="E2105" t="s">
        <v>10681</v>
      </c>
      <c r="F2105" t="s">
        <v>11091</v>
      </c>
      <c r="G2105" t="s">
        <v>11092</v>
      </c>
      <c r="H2105" t="s">
        <v>11093</v>
      </c>
      <c r="I2105" t="s">
        <v>11094</v>
      </c>
      <c r="J2105" t="s">
        <v>93</v>
      </c>
      <c r="K2105" t="s">
        <v>93</v>
      </c>
      <c r="L2105" t="s">
        <v>93</v>
      </c>
      <c r="M2105" t="s">
        <v>11095</v>
      </c>
      <c r="O2105" t="s">
        <v>11096</v>
      </c>
      <c r="P2105" s="10">
        <v>47.55934671</v>
      </c>
      <c r="Q2105" s="10">
        <v>-122.30508254</v>
      </c>
      <c r="R2105" t="s">
        <v>11097</v>
      </c>
      <c r="S2105" s="7">
        <v>3</v>
      </c>
      <c r="T2105" s="7">
        <v>2022</v>
      </c>
      <c r="U2105" s="7">
        <v>1</v>
      </c>
      <c r="V2105">
        <v>3</v>
      </c>
      <c r="W2105">
        <v>2022</v>
      </c>
      <c r="X2105">
        <v>1</v>
      </c>
      <c r="Y2105" t="b">
        <v>0</v>
      </c>
      <c r="Z2105" t="b">
        <v>0</v>
      </c>
      <c r="AA2105">
        <v>-4</v>
      </c>
      <c r="AB2105">
        <v>2</v>
      </c>
      <c r="AC2105" t="b">
        <v>0</v>
      </c>
      <c r="AD2105" t="b">
        <v>1</v>
      </c>
      <c r="AE2105" t="b">
        <v>0</v>
      </c>
      <c r="AF2105" t="b">
        <v>0</v>
      </c>
      <c r="AG2105" s="11">
        <v>44645</v>
      </c>
      <c r="AH2105" s="11">
        <v>44641</v>
      </c>
      <c r="AI2105" s="12">
        <f>IF(OR(AG2105="",AH2105=""),"",AH2105-AG2105)</f>
        <v>-4.0</v>
      </c>
      <c r="AJ2105" s="13" t="b">
        <f>IF(OR(AI2105="",AA2105=""),"",AI2105=AA2105)</f>
        <v>1</v>
      </c>
      <c r="AK2105" s="13" t="b">
        <f>IF(AI2105="","",AI2105&gt;60)</f>
        <v>0</v>
      </c>
      <c r="AL2105" s="13" t="b">
        <f>IF(OR(Y2105=TRUE,AH2105=""),TRUE,FALSE)</f>
        <v>0</v>
      </c>
      <c r="AM2105" s="13" t="b">
        <f>IF(AI2105="","",AI2105&lt;0)</f>
        <v>1</v>
      </c>
      <c r="AN2105" s="13" t="str">
        <f>IF(AH2105="","No inspection date",IF(AI2105&lt;0,"Negative chronology",IF(AI2105&lt;=30,"0-30",IF(AI2105&lt;=60,"31-60",IF(AI2105&lt;=90,"61-90",IF(AI2105&lt;=180,"91-180","181+"))))))</f>
        <v>Negative chronology</v>
      </c>
      <c r="AO2105" s="13" t="str">
        <f>IF(OR(ISNUMBER(SEARCH("COMPLETED",K2105)),ISNUMBER(SEARCH("CLOSED",K2105))),"Closed/Completed","Other Active/Issued")</f>
        <v>Closed/Completed</v>
      </c>
    </row>
    <row r="2106" spans="1:41">
      <c r="A2106" t="s">
        <v>11098</v>
      </c>
      <c r="B2106" t="s">
        <v>87</v>
      </c>
      <c r="C2106" t="s">
        <v>87</v>
      </c>
      <c r="D2106" t="s">
        <v>88</v>
      </c>
      <c r="E2106" t="s">
        <v>10681</v>
      </c>
      <c r="F2106" t="s">
        <v>11099</v>
      </c>
      <c r="H2106" t="s">
        <v>11100</v>
      </c>
      <c r="I2106" t="s">
        <v>11101</v>
      </c>
      <c r="J2106" t="s">
        <v>205</v>
      </c>
      <c r="K2106" t="s">
        <v>93</v>
      </c>
      <c r="L2106" t="s">
        <v>93</v>
      </c>
      <c r="M2106" t="s">
        <v>11102</v>
      </c>
      <c r="N2106" s="9">
        <v>98118</v>
      </c>
      <c r="O2106" t="s">
        <v>11103</v>
      </c>
      <c r="P2106" s="10">
        <v>47.53829175</v>
      </c>
      <c r="Q2106" s="10">
        <v>-122.27706428</v>
      </c>
      <c r="R2106" t="s">
        <v>11104</v>
      </c>
      <c r="S2106" s="7">
        <v>5</v>
      </c>
      <c r="T2106" s="7">
        <v>2022</v>
      </c>
      <c r="U2106" s="7">
        <v>2</v>
      </c>
      <c r="V2106">
        <v>6</v>
      </c>
      <c r="W2106">
        <v>2022</v>
      </c>
      <c r="X2106">
        <v>2</v>
      </c>
      <c r="Y2106" t="b">
        <v>0</v>
      </c>
      <c r="Z2106" t="b">
        <v>0</v>
      </c>
      <c r="AA2106">
        <v>48</v>
      </c>
      <c r="AB2106">
        <v>2</v>
      </c>
      <c r="AC2106" t="b">
        <v>0</v>
      </c>
      <c r="AD2106" t="b">
        <v>1</v>
      </c>
      <c r="AE2106" t="b">
        <v>0</v>
      </c>
      <c r="AF2106" t="b">
        <v>0</v>
      </c>
      <c r="AG2106" s="11">
        <v>44684</v>
      </c>
      <c r="AH2106" s="11">
        <v>44732</v>
      </c>
      <c r="AI2106" s="12">
        <f>IF(OR(AG2106="",AH2106=""),"",AH2106-AG2106)</f>
        <v>48.0</v>
      </c>
      <c r="AJ2106" s="13" t="b">
        <f>IF(OR(AI2106="",AA2106=""),"",AI2106=AA2106)</f>
        <v>1</v>
      </c>
      <c r="AK2106" s="13" t="b">
        <f>IF(AI2106="","",AI2106&gt;60)</f>
        <v>0</v>
      </c>
      <c r="AL2106" s="13" t="b">
        <f>IF(OR(Y2106=TRUE,AH2106=""),TRUE,FALSE)</f>
        <v>0</v>
      </c>
      <c r="AM2106" s="13" t="b">
        <f>IF(AI2106="","",AI2106&lt;0)</f>
        <v>0</v>
      </c>
      <c r="AN2106" s="13" t="str">
        <f>IF(AH2106="","No inspection date",IF(AI2106&lt;0,"Negative chronology",IF(AI2106&lt;=30,"0-30",IF(AI2106&lt;=60,"31-60",IF(AI2106&lt;=90,"61-90",IF(AI2106&lt;=180,"91-180","181+"))))))</f>
        <v>31-60</v>
      </c>
      <c r="AO2106" s="13" t="str">
        <f>IF(OR(ISNUMBER(SEARCH("COMPLETED",K2106)),ISNUMBER(SEARCH("CLOSED",K2106))),"Closed/Completed","Other Active/Issued")</f>
        <v>Closed/Completed</v>
      </c>
    </row>
    <row r="2107" spans="1:41">
      <c r="A2107" t="s">
        <v>11105</v>
      </c>
      <c r="B2107" t="s">
        <v>87</v>
      </c>
      <c r="C2107" t="s">
        <v>87</v>
      </c>
      <c r="D2107" t="s">
        <v>88</v>
      </c>
      <c r="E2107" t="s">
        <v>10681</v>
      </c>
      <c r="F2107" t="s">
        <v>11106</v>
      </c>
      <c r="G2107" t="s">
        <v>11107</v>
      </c>
      <c r="H2107" t="s">
        <v>11108</v>
      </c>
      <c r="I2107" t="s">
        <v>1920</v>
      </c>
      <c r="J2107" t="s">
        <v>137</v>
      </c>
      <c r="K2107" t="s">
        <v>93</v>
      </c>
      <c r="L2107" t="s">
        <v>93</v>
      </c>
      <c r="M2107" t="s">
        <v>11109</v>
      </c>
      <c r="N2107" s="9">
        <v>98117</v>
      </c>
      <c r="O2107" t="s">
        <v>11110</v>
      </c>
      <c r="P2107" s="10">
        <v>47.6928492</v>
      </c>
      <c r="Q2107" s="10">
        <v>-122.39452497</v>
      </c>
      <c r="R2107" t="s">
        <v>11111</v>
      </c>
      <c r="S2107" s="7">
        <v>5</v>
      </c>
      <c r="T2107" s="7">
        <v>2022</v>
      </c>
      <c r="U2107" s="7">
        <v>2</v>
      </c>
      <c r="V2107">
        <v>2</v>
      </c>
      <c r="W2107">
        <v>2023</v>
      </c>
      <c r="X2107">
        <v>1</v>
      </c>
      <c r="Y2107" t="b">
        <v>0</v>
      </c>
      <c r="Z2107" t="b">
        <v>0</v>
      </c>
      <c r="AA2107">
        <v>253</v>
      </c>
      <c r="AB2107">
        <v>6</v>
      </c>
      <c r="AC2107" t="b">
        <v>0</v>
      </c>
      <c r="AD2107" t="b">
        <v>1</v>
      </c>
      <c r="AE2107" t="b">
        <v>0</v>
      </c>
      <c r="AF2107" t="b">
        <v>0</v>
      </c>
      <c r="AG2107" s="11">
        <v>44707</v>
      </c>
      <c r="AH2107" s="11">
        <v>44960</v>
      </c>
      <c r="AI2107" s="12">
        <f>IF(OR(AG2107="",AH2107=""),"",AH2107-AG2107)</f>
        <v>253.0</v>
      </c>
      <c r="AJ2107" s="13" t="b">
        <f>IF(OR(AI2107="",AA2107=""),"",AI2107=AA2107)</f>
        <v>1</v>
      </c>
      <c r="AK2107" s="13" t="b">
        <f>IF(AI2107="","",AI2107&gt;60)</f>
        <v>1</v>
      </c>
      <c r="AL2107" s="13" t="b">
        <f>IF(OR(Y2107=TRUE,AH2107=""),TRUE,FALSE)</f>
        <v>0</v>
      </c>
      <c r="AM2107" s="13" t="b">
        <f>IF(AI2107="","",AI2107&lt;0)</f>
        <v>0</v>
      </c>
      <c r="AN2107" s="13" t="str">
        <f>IF(AH2107="","No inspection date",IF(AI2107&lt;0,"Negative chronology",IF(AI2107&lt;=30,"0-30",IF(AI2107&lt;=60,"31-60",IF(AI2107&lt;=90,"61-90",IF(AI2107&lt;=180,"91-180","181+"))))))</f>
        <v>181+</v>
      </c>
      <c r="AO2107" s="13" t="str">
        <f>IF(OR(ISNUMBER(SEARCH("COMPLETED",K2107)),ISNUMBER(SEARCH("CLOSED",K2107))),"Closed/Completed","Other Active/Issued")</f>
        <v>Closed/Completed</v>
      </c>
    </row>
    <row r="2108" spans="1:41">
      <c r="A2108" t="s">
        <v>11112</v>
      </c>
      <c r="B2108" t="s">
        <v>87</v>
      </c>
      <c r="C2108" t="s">
        <v>87</v>
      </c>
      <c r="D2108" t="s">
        <v>88</v>
      </c>
      <c r="E2108" t="s">
        <v>10681</v>
      </c>
      <c r="F2108" t="s">
        <v>11113</v>
      </c>
      <c r="G2108" t="s">
        <v>11114</v>
      </c>
      <c r="H2108" t="s">
        <v>11115</v>
      </c>
      <c r="I2108" t="s">
        <v>2775</v>
      </c>
      <c r="J2108" t="s">
        <v>137</v>
      </c>
      <c r="K2108" t="s">
        <v>93</v>
      </c>
      <c r="L2108" t="s">
        <v>93</v>
      </c>
      <c r="M2108" t="s">
        <v>11116</v>
      </c>
      <c r="O2108" t="s">
        <v>11117</v>
      </c>
      <c r="P2108" s="10">
        <v>47.66457306</v>
      </c>
      <c r="Q2108" s="10">
        <v>-122.36262745</v>
      </c>
      <c r="R2108" t="s">
        <v>11118</v>
      </c>
      <c r="S2108" s="7">
        <v>5</v>
      </c>
      <c r="T2108" s="7">
        <v>2022</v>
      </c>
      <c r="U2108" s="7">
        <v>2</v>
      </c>
      <c r="V2108">
        <v>9</v>
      </c>
      <c r="W2108">
        <v>2023</v>
      </c>
      <c r="X2108">
        <v>3</v>
      </c>
      <c r="Y2108" t="b">
        <v>0</v>
      </c>
      <c r="Z2108" t="b">
        <v>0</v>
      </c>
      <c r="AA2108">
        <v>462</v>
      </c>
      <c r="AB2108">
        <v>6</v>
      </c>
      <c r="AC2108" t="b">
        <v>0</v>
      </c>
      <c r="AD2108" t="b">
        <v>1</v>
      </c>
      <c r="AE2108" t="b">
        <v>0</v>
      </c>
      <c r="AF2108" t="b">
        <v>0</v>
      </c>
      <c r="AG2108" s="11">
        <v>44708</v>
      </c>
      <c r="AH2108" s="11">
        <v>45170</v>
      </c>
      <c r="AI2108" s="12">
        <f>IF(OR(AG2108="",AH2108=""),"",AH2108-AG2108)</f>
        <v>462.0</v>
      </c>
      <c r="AJ2108" s="13" t="b">
        <f>IF(OR(AI2108="",AA2108=""),"",AI2108=AA2108)</f>
        <v>1</v>
      </c>
      <c r="AK2108" s="13" t="b">
        <f>IF(AI2108="","",AI2108&gt;60)</f>
        <v>1</v>
      </c>
      <c r="AL2108" s="13" t="b">
        <f>IF(OR(Y2108=TRUE,AH2108=""),TRUE,FALSE)</f>
        <v>0</v>
      </c>
      <c r="AM2108" s="13" t="b">
        <f>IF(AI2108="","",AI2108&lt;0)</f>
        <v>0</v>
      </c>
      <c r="AN2108" s="13" t="str">
        <f>IF(AH2108="","No inspection date",IF(AI2108&lt;0,"Negative chronology",IF(AI2108&lt;=30,"0-30",IF(AI2108&lt;=60,"31-60",IF(AI2108&lt;=90,"61-90",IF(AI2108&lt;=180,"91-180","181+"))))))</f>
        <v>181+</v>
      </c>
      <c r="AO2108" s="13" t="str">
        <f>IF(OR(ISNUMBER(SEARCH("COMPLETED",K2108)),ISNUMBER(SEARCH("CLOSED",K2108))),"Closed/Completed","Other Active/Issued")</f>
        <v>Closed/Completed</v>
      </c>
    </row>
    <row r="2109" spans="1:41">
      <c r="A2109" t="s">
        <v>11119</v>
      </c>
      <c r="B2109" t="s">
        <v>87</v>
      </c>
      <c r="C2109" t="s">
        <v>87</v>
      </c>
      <c r="D2109" t="s">
        <v>88</v>
      </c>
      <c r="E2109" t="s">
        <v>10681</v>
      </c>
      <c r="F2109" t="s">
        <v>11120</v>
      </c>
      <c r="G2109" t="s">
        <v>11121</v>
      </c>
      <c r="H2109" t="s">
        <v>11122</v>
      </c>
      <c r="I2109" t="s">
        <v>11123</v>
      </c>
      <c r="J2109" t="s">
        <v>93</v>
      </c>
      <c r="K2109" t="s">
        <v>100</v>
      </c>
      <c r="L2109" t="s">
        <v>100</v>
      </c>
      <c r="M2109" t="s">
        <v>4477</v>
      </c>
      <c r="N2109" s="9">
        <v>98109</v>
      </c>
      <c r="O2109" t="s">
        <v>11124</v>
      </c>
      <c r="P2109" s="10">
        <v>47.63997946</v>
      </c>
      <c r="Q2109" s="10">
        <v>-122.34314299</v>
      </c>
      <c r="R2109" t="s">
        <v>4479</v>
      </c>
      <c r="S2109" s="7">
        <v>6</v>
      </c>
      <c r="T2109" s="7">
        <v>2022</v>
      </c>
      <c r="U2109" s="7">
        <v>2</v>
      </c>
      <c r="V2109">
        <v>6</v>
      </c>
      <c r="W2109">
        <v>2022</v>
      </c>
      <c r="X2109">
        <v>2</v>
      </c>
      <c r="Y2109" t="b">
        <v>0</v>
      </c>
      <c r="Z2109" t="b">
        <v>0</v>
      </c>
      <c r="AA2109">
        <v>-11</v>
      </c>
      <c r="AB2109">
        <v>7</v>
      </c>
      <c r="AC2109" t="b">
        <v>0</v>
      </c>
      <c r="AD2109" t="b">
        <v>1</v>
      </c>
      <c r="AE2109" t="b">
        <v>0</v>
      </c>
      <c r="AF2109" t="b">
        <v>0</v>
      </c>
      <c r="AG2109" s="11">
        <v>44739</v>
      </c>
      <c r="AH2109" s="11">
        <v>44728</v>
      </c>
      <c r="AI2109" s="12">
        <f>IF(OR(AG2109="",AH2109=""),"",AH2109-AG2109)</f>
        <v>-11.0</v>
      </c>
      <c r="AJ2109" s="13" t="b">
        <f>IF(OR(AI2109="",AA2109=""),"",AI2109=AA2109)</f>
        <v>1</v>
      </c>
      <c r="AK2109" s="13" t="b">
        <f>IF(AI2109="","",AI2109&gt;60)</f>
        <v>0</v>
      </c>
      <c r="AL2109" s="13" t="b">
        <f>IF(OR(Y2109=TRUE,AH2109=""),TRUE,FALSE)</f>
        <v>0</v>
      </c>
      <c r="AM2109" s="13" t="b">
        <f>IF(AI2109="","",AI2109&lt;0)</f>
        <v>1</v>
      </c>
      <c r="AN2109" s="13" t="str">
        <f>IF(AH2109="","No inspection date",IF(AI2109&lt;0,"Negative chronology",IF(AI2109&lt;=30,"0-30",IF(AI2109&lt;=60,"31-60",IF(AI2109&lt;=90,"61-90",IF(AI2109&lt;=180,"91-180","181+"))))))</f>
        <v>Negative chronology</v>
      </c>
      <c r="AO2109" s="13" t="str">
        <f>IF(OR(ISNUMBER(SEARCH("COMPLETED",K2109)),ISNUMBER(SEARCH("CLOSED",K2109))),"Closed/Completed","Other Active/Issued")</f>
        <v>Other Active/Issued</v>
      </c>
    </row>
    <row r="2110" spans="1:41">
      <c r="A2110" t="s">
        <v>11125</v>
      </c>
      <c r="B2110" t="s">
        <v>87</v>
      </c>
      <c r="C2110" t="s">
        <v>87</v>
      </c>
      <c r="D2110" t="s">
        <v>88</v>
      </c>
      <c r="E2110" t="s">
        <v>10681</v>
      </c>
      <c r="F2110" t="s">
        <v>11126</v>
      </c>
      <c r="G2110" t="s">
        <v>11127</v>
      </c>
      <c r="H2110" t="s">
        <v>11128</v>
      </c>
      <c r="I2110" t="s">
        <v>11129</v>
      </c>
      <c r="J2110" t="s">
        <v>93</v>
      </c>
      <c r="K2110" t="s">
        <v>115</v>
      </c>
      <c r="L2110" t="s">
        <v>115</v>
      </c>
      <c r="M2110" t="s">
        <v>11130</v>
      </c>
      <c r="N2110" s="9">
        <v>98126</v>
      </c>
      <c r="O2110" t="s">
        <v>11131</v>
      </c>
      <c r="P2110" s="10">
        <v>47.53026283</v>
      </c>
      <c r="Q2110" s="10">
        <v>-122.37095542</v>
      </c>
      <c r="R2110" t="s">
        <v>11132</v>
      </c>
      <c r="S2110" s="7">
        <v>6</v>
      </c>
      <c r="T2110" s="7">
        <v>2022</v>
      </c>
      <c r="U2110" s="7">
        <v>2</v>
      </c>
      <c r="V2110">
        <v>10</v>
      </c>
      <c r="W2110">
        <v>2020</v>
      </c>
      <c r="X2110">
        <v>4</v>
      </c>
      <c r="Y2110" t="b">
        <v>0</v>
      </c>
      <c r="Z2110" t="b">
        <v>0</v>
      </c>
      <c r="AA2110">
        <v>-626</v>
      </c>
      <c r="AB2110">
        <v>1</v>
      </c>
      <c r="AC2110" t="b">
        <v>0</v>
      </c>
      <c r="AD2110" t="b">
        <v>1</v>
      </c>
      <c r="AE2110" t="b">
        <v>0</v>
      </c>
      <c r="AF2110" t="b">
        <v>0</v>
      </c>
      <c r="AG2110" s="11">
        <v>44742</v>
      </c>
      <c r="AH2110" s="11">
        <v>44116</v>
      </c>
      <c r="AI2110" s="12">
        <f>IF(OR(AG2110="",AH2110=""),"",AH2110-AG2110)</f>
        <v>-626.0</v>
      </c>
      <c r="AJ2110" s="13" t="b">
        <f>IF(OR(AI2110="",AA2110=""),"",AI2110=AA2110)</f>
        <v>1</v>
      </c>
      <c r="AK2110" s="13" t="b">
        <f>IF(AI2110="","",AI2110&gt;60)</f>
        <v>0</v>
      </c>
      <c r="AL2110" s="13" t="b">
        <f>IF(OR(Y2110=TRUE,AH2110=""),TRUE,FALSE)</f>
        <v>0</v>
      </c>
      <c r="AM2110" s="13" t="b">
        <f>IF(AI2110="","",AI2110&lt;0)</f>
        <v>1</v>
      </c>
      <c r="AN2110" s="13" t="str">
        <f>IF(AH2110="","No inspection date",IF(AI2110&lt;0,"Negative chronology",IF(AI2110&lt;=30,"0-30",IF(AI2110&lt;=60,"31-60",IF(AI2110&lt;=90,"61-90",IF(AI2110&lt;=180,"91-180","181+"))))))</f>
        <v>Negative chronology</v>
      </c>
      <c r="AO2110" s="13" t="str">
        <f>IF(OR(ISNUMBER(SEARCH("COMPLETED",K2110)),ISNUMBER(SEARCH("CLOSED",K2110))),"Closed/Completed","Other Active/Issued")</f>
        <v>Other Active/Issued</v>
      </c>
    </row>
    <row r="2111" spans="1:41">
      <c r="A2111" t="s">
        <v>11133</v>
      </c>
      <c r="B2111" t="s">
        <v>87</v>
      </c>
      <c r="C2111" t="s">
        <v>87</v>
      </c>
      <c r="D2111" t="s">
        <v>88</v>
      </c>
      <c r="E2111" t="s">
        <v>10681</v>
      </c>
      <c r="F2111" t="s">
        <v>11134</v>
      </c>
      <c r="G2111" t="s">
        <v>11135</v>
      </c>
      <c r="H2111" t="s">
        <v>7767</v>
      </c>
      <c r="K2111" t="s">
        <v>115</v>
      </c>
      <c r="L2111" t="s">
        <v>115</v>
      </c>
      <c r="M2111" t="s">
        <v>11136</v>
      </c>
      <c r="N2111" s="9">
        <v>98106</v>
      </c>
      <c r="O2111" t="s">
        <v>11137</v>
      </c>
      <c r="P2111" s="10">
        <v>47.52035024</v>
      </c>
      <c r="Q2111" s="10">
        <v>-122.35678785</v>
      </c>
      <c r="R2111" t="s">
        <v>11138</v>
      </c>
      <c r="S2111" s="7">
        <v>8</v>
      </c>
      <c r="T2111" s="7">
        <v>2022</v>
      </c>
      <c r="U2111" s="7">
        <v>3</v>
      </c>
      <c r="Y2111" t="b">
        <v>1</v>
      </c>
      <c r="Z2111" t="b">
        <v>1</v>
      </c>
      <c r="AB2111">
        <v>1</v>
      </c>
      <c r="AC2111" t="b">
        <v>0</v>
      </c>
      <c r="AD2111" t="b">
        <v>1</v>
      </c>
      <c r="AE2111" t="b">
        <v>0</v>
      </c>
      <c r="AF2111" t="b">
        <v>0</v>
      </c>
      <c r="AG2111" s="11">
        <v>44804</v>
      </c>
      <c r="AI2111" s="12">
        <f>IF(OR(AG2111="",AH2111=""),"",AH2111-AG2111)</f>
        <v/>
      </c>
      <c r="AJ2111" s="13">
        <f>IF(OR(AI2111="",AA2111=""),"",AI2111=AA2111)</f>
        <v/>
      </c>
      <c r="AK2111" s="13">
        <f>IF(AI2111="","",AI2111&gt;60)</f>
        <v/>
      </c>
      <c r="AL2111" s="13" t="b">
        <f>IF(OR(Y2111=TRUE,AH2111=""),TRUE,FALSE)</f>
        <v>1</v>
      </c>
      <c r="AM2111" s="13">
        <f>IF(AI2111="","",AI2111&lt;0)</f>
        <v/>
      </c>
      <c r="AN2111" s="13" t="str">
        <f>IF(AH2111="","No inspection date",IF(AI2111&lt;0,"Negative chronology",IF(AI2111&lt;=30,"0-30",IF(AI2111&lt;=60,"31-60",IF(AI2111&lt;=90,"61-90",IF(AI2111&lt;=180,"91-180","181+"))))))</f>
        <v>No inspection date</v>
      </c>
      <c r="AO2111" s="13" t="str">
        <f>IF(OR(ISNUMBER(SEARCH("COMPLETED",K2111)),ISNUMBER(SEARCH("CLOSED",K2111))),"Closed/Completed","Other Active/Issued")</f>
        <v>Other Active/Issued</v>
      </c>
    </row>
    <row r="2112" spans="1:41">
      <c r="A2112" t="s">
        <v>11139</v>
      </c>
      <c r="B2112" t="s">
        <v>87</v>
      </c>
      <c r="C2112" t="s">
        <v>87</v>
      </c>
      <c r="D2112" t="s">
        <v>88</v>
      </c>
      <c r="E2112" t="s">
        <v>10681</v>
      </c>
      <c r="F2112" t="s">
        <v>11140</v>
      </c>
      <c r="H2112" t="s">
        <v>1296</v>
      </c>
      <c r="I2112" t="s">
        <v>2331</v>
      </c>
      <c r="J2112" t="s">
        <v>137</v>
      </c>
      <c r="K2112" t="s">
        <v>93</v>
      </c>
      <c r="L2112" t="s">
        <v>93</v>
      </c>
      <c r="M2112" t="s">
        <v>11141</v>
      </c>
      <c r="N2112" s="9">
        <v>98134</v>
      </c>
      <c r="O2112" t="s">
        <v>11142</v>
      </c>
      <c r="P2112" s="10">
        <v>47.59427258</v>
      </c>
      <c r="Q2112" s="10">
        <v>-122.32557966</v>
      </c>
      <c r="R2112" t="s">
        <v>11143</v>
      </c>
      <c r="S2112" s="7">
        <v>9</v>
      </c>
      <c r="T2112" s="7">
        <v>2022</v>
      </c>
      <c r="U2112" s="7">
        <v>3</v>
      </c>
      <c r="V2112">
        <v>4</v>
      </c>
      <c r="W2112">
        <v>2023</v>
      </c>
      <c r="X2112">
        <v>2</v>
      </c>
      <c r="Y2112" t="b">
        <v>0</v>
      </c>
      <c r="Z2112" t="b">
        <v>0</v>
      </c>
      <c r="AA2112">
        <v>219</v>
      </c>
      <c r="AB2112">
        <v>1</v>
      </c>
      <c r="AC2112" t="b">
        <v>0</v>
      </c>
      <c r="AD2112" t="b">
        <v>1</v>
      </c>
      <c r="AE2112" t="b">
        <v>0</v>
      </c>
      <c r="AF2112" t="b">
        <v>0</v>
      </c>
      <c r="AG2112" s="11">
        <v>44811</v>
      </c>
      <c r="AH2112" s="11">
        <v>45030</v>
      </c>
      <c r="AI2112" s="12">
        <f>IF(OR(AG2112="",AH2112=""),"",AH2112-AG2112)</f>
        <v>219.0</v>
      </c>
      <c r="AJ2112" s="13" t="b">
        <f>IF(OR(AI2112="",AA2112=""),"",AI2112=AA2112)</f>
        <v>1</v>
      </c>
      <c r="AK2112" s="13" t="b">
        <f>IF(AI2112="","",AI2112&gt;60)</f>
        <v>1</v>
      </c>
      <c r="AL2112" s="13" t="b">
        <f>IF(OR(Y2112=TRUE,AH2112=""),TRUE,FALSE)</f>
        <v>0</v>
      </c>
      <c r="AM2112" s="13" t="b">
        <f>IF(AI2112="","",AI2112&lt;0)</f>
        <v>0</v>
      </c>
      <c r="AN2112" s="13" t="str">
        <f>IF(AH2112="","No inspection date",IF(AI2112&lt;0,"Negative chronology",IF(AI2112&lt;=30,"0-30",IF(AI2112&lt;=60,"31-60",IF(AI2112&lt;=90,"61-90",IF(AI2112&lt;=180,"91-180","181+"))))))</f>
        <v>181+</v>
      </c>
      <c r="AO2112" s="13" t="str">
        <f>IF(OR(ISNUMBER(SEARCH("COMPLETED",K2112)),ISNUMBER(SEARCH("CLOSED",K2112))),"Closed/Completed","Other Active/Issued")</f>
        <v>Closed/Completed</v>
      </c>
    </row>
    <row r="2113" spans="1:41">
      <c r="A2113" t="s">
        <v>11144</v>
      </c>
      <c r="B2113" t="s">
        <v>87</v>
      </c>
      <c r="C2113" t="s">
        <v>87</v>
      </c>
      <c r="D2113" t="s">
        <v>88</v>
      </c>
      <c r="E2113" t="s">
        <v>10681</v>
      </c>
      <c r="F2113" t="s">
        <v>11145</v>
      </c>
      <c r="G2113" t="s">
        <v>11146</v>
      </c>
      <c r="H2113" t="s">
        <v>1310</v>
      </c>
      <c r="I2113" t="s">
        <v>1310</v>
      </c>
      <c r="J2113" t="s">
        <v>93</v>
      </c>
      <c r="K2113" t="s">
        <v>93</v>
      </c>
      <c r="L2113" t="s">
        <v>93</v>
      </c>
      <c r="M2113" t="s">
        <v>11147</v>
      </c>
      <c r="N2113" s="9">
        <v>98115</v>
      </c>
      <c r="O2113" t="s">
        <v>11148</v>
      </c>
      <c r="P2113" s="10">
        <v>47.68804102</v>
      </c>
      <c r="Q2113" s="10">
        <v>-122.32541726</v>
      </c>
      <c r="R2113" t="s">
        <v>11149</v>
      </c>
      <c r="S2113" s="7">
        <v>9</v>
      </c>
      <c r="T2113" s="7">
        <v>2022</v>
      </c>
      <c r="U2113" s="7">
        <v>3</v>
      </c>
      <c r="V2113">
        <v>9</v>
      </c>
      <c r="W2113">
        <v>2022</v>
      </c>
      <c r="X2113">
        <v>3</v>
      </c>
      <c r="Y2113" t="b">
        <v>0</v>
      </c>
      <c r="Z2113" t="b">
        <v>0</v>
      </c>
      <c r="AA2113">
        <v>0</v>
      </c>
      <c r="AB2113">
        <v>4</v>
      </c>
      <c r="AC2113" t="b">
        <v>0</v>
      </c>
      <c r="AD2113" t="b">
        <v>1</v>
      </c>
      <c r="AE2113" t="b">
        <v>0</v>
      </c>
      <c r="AF2113" t="b">
        <v>0</v>
      </c>
      <c r="AG2113" s="11">
        <v>44817</v>
      </c>
      <c r="AH2113" s="11">
        <v>44817</v>
      </c>
      <c r="AI2113" s="12">
        <f>IF(OR(AG2113="",AH2113=""),"",AH2113-AG2113)</f>
        <v>0.0</v>
      </c>
      <c r="AJ2113" s="13" t="b">
        <f>IF(OR(AI2113="",AA2113=""),"",AI2113=AA2113)</f>
        <v>1</v>
      </c>
      <c r="AK2113" s="13" t="b">
        <f>IF(AI2113="","",AI2113&gt;60)</f>
        <v>0</v>
      </c>
      <c r="AL2113" s="13" t="b">
        <f>IF(OR(Y2113=TRUE,AH2113=""),TRUE,FALSE)</f>
        <v>0</v>
      </c>
      <c r="AM2113" s="13" t="b">
        <f>IF(AI2113="","",AI2113&lt;0)</f>
        <v>0</v>
      </c>
      <c r="AN2113" s="13" t="str">
        <f>IF(AH2113="","No inspection date",IF(AI2113&lt;0,"Negative chronology",IF(AI2113&lt;=30,"0-30",IF(AI2113&lt;=60,"31-60",IF(AI2113&lt;=90,"61-90",IF(AI2113&lt;=180,"91-180","181+"))))))</f>
        <v>0-30</v>
      </c>
      <c r="AO2113" s="13" t="str">
        <f>IF(OR(ISNUMBER(SEARCH("COMPLETED",K2113)),ISNUMBER(SEARCH("CLOSED",K2113))),"Closed/Completed","Other Active/Issued")</f>
        <v>Closed/Completed</v>
      </c>
    </row>
    <row r="2114" spans="1:41">
      <c r="A2114" t="s">
        <v>11150</v>
      </c>
      <c r="B2114" t="s">
        <v>87</v>
      </c>
      <c r="C2114" t="s">
        <v>87</v>
      </c>
      <c r="D2114" t="s">
        <v>88</v>
      </c>
      <c r="E2114" t="s">
        <v>10681</v>
      </c>
      <c r="F2114" t="s">
        <v>11151</v>
      </c>
      <c r="G2114" t="s">
        <v>11152</v>
      </c>
      <c r="H2114" t="s">
        <v>1383</v>
      </c>
      <c r="I2114" t="s">
        <v>6651</v>
      </c>
      <c r="J2114" t="s">
        <v>137</v>
      </c>
      <c r="K2114" t="s">
        <v>93</v>
      </c>
      <c r="L2114" t="s">
        <v>93</v>
      </c>
      <c r="M2114" t="s">
        <v>11153</v>
      </c>
      <c r="N2114" s="9">
        <v>98118</v>
      </c>
      <c r="O2114" t="s">
        <v>11154</v>
      </c>
      <c r="P2114" s="10">
        <v>47.55505232</v>
      </c>
      <c r="Q2114" s="10">
        <v>-122.27999903</v>
      </c>
      <c r="R2114" t="s">
        <v>11155</v>
      </c>
      <c r="S2114" s="7">
        <v>9</v>
      </c>
      <c r="T2114" s="7">
        <v>2022</v>
      </c>
      <c r="U2114" s="7">
        <v>3</v>
      </c>
      <c r="V2114">
        <v>8</v>
      </c>
      <c r="W2114">
        <v>2024</v>
      </c>
      <c r="X2114">
        <v>3</v>
      </c>
      <c r="Y2114" t="b">
        <v>0</v>
      </c>
      <c r="Z2114" t="b">
        <v>0</v>
      </c>
      <c r="AA2114">
        <v>687</v>
      </c>
      <c r="AB2114">
        <v>2</v>
      </c>
      <c r="AC2114" t="b">
        <v>0</v>
      </c>
      <c r="AD2114" t="b">
        <v>1</v>
      </c>
      <c r="AE2114" t="b">
        <v>0</v>
      </c>
      <c r="AF2114" t="b">
        <v>0</v>
      </c>
      <c r="AG2114" s="11">
        <v>44825</v>
      </c>
      <c r="AH2114" s="11">
        <v>45512</v>
      </c>
      <c r="AI2114" s="12">
        <f>IF(OR(AG2114="",AH2114=""),"",AH2114-AG2114)</f>
        <v>687.0</v>
      </c>
      <c r="AJ2114" s="13" t="b">
        <f>IF(OR(AI2114="",AA2114=""),"",AI2114=AA2114)</f>
        <v>1</v>
      </c>
      <c r="AK2114" s="13" t="b">
        <f>IF(AI2114="","",AI2114&gt;60)</f>
        <v>1</v>
      </c>
      <c r="AL2114" s="13" t="b">
        <f>IF(OR(Y2114=TRUE,AH2114=""),TRUE,FALSE)</f>
        <v>0</v>
      </c>
      <c r="AM2114" s="13" t="b">
        <f>IF(AI2114="","",AI2114&lt;0)</f>
        <v>0</v>
      </c>
      <c r="AN2114" s="13" t="str">
        <f>IF(AH2114="","No inspection date",IF(AI2114&lt;0,"Negative chronology",IF(AI2114&lt;=30,"0-30",IF(AI2114&lt;=60,"31-60",IF(AI2114&lt;=90,"61-90",IF(AI2114&lt;=180,"91-180","181+"))))))</f>
        <v>181+</v>
      </c>
      <c r="AO2114" s="13" t="str">
        <f>IF(OR(ISNUMBER(SEARCH("COMPLETED",K2114)),ISNUMBER(SEARCH("CLOSED",K2114))),"Closed/Completed","Other Active/Issued")</f>
        <v>Closed/Completed</v>
      </c>
    </row>
    <row r="2115" spans="1:41">
      <c r="A2115" t="s">
        <v>11156</v>
      </c>
      <c r="B2115" t="s">
        <v>87</v>
      </c>
      <c r="C2115" t="s">
        <v>87</v>
      </c>
      <c r="D2115" t="s">
        <v>88</v>
      </c>
      <c r="E2115" t="s">
        <v>10681</v>
      </c>
      <c r="F2115" t="s">
        <v>11157</v>
      </c>
      <c r="H2115" t="s">
        <v>1396</v>
      </c>
      <c r="I2115" t="s">
        <v>1638</v>
      </c>
      <c r="J2115" t="s">
        <v>137</v>
      </c>
      <c r="K2115" t="s">
        <v>93</v>
      </c>
      <c r="L2115" t="s">
        <v>93</v>
      </c>
      <c r="M2115" t="s">
        <v>11158</v>
      </c>
      <c r="N2115" s="9">
        <v>98144</v>
      </c>
      <c r="O2115" t="s">
        <v>11159</v>
      </c>
      <c r="P2115" s="10">
        <v>47.5737079</v>
      </c>
      <c r="Q2115" s="10">
        <v>-122.29635132</v>
      </c>
      <c r="R2115" t="s">
        <v>11160</v>
      </c>
      <c r="S2115" s="7">
        <v>9</v>
      </c>
      <c r="T2115" s="7">
        <v>2022</v>
      </c>
      <c r="U2115" s="7">
        <v>3</v>
      </c>
      <c r="V2115">
        <v>11</v>
      </c>
      <c r="W2115">
        <v>2022</v>
      </c>
      <c r="X2115">
        <v>4</v>
      </c>
      <c r="Y2115" t="b">
        <v>0</v>
      </c>
      <c r="Z2115" t="b">
        <v>0</v>
      </c>
      <c r="AA2115">
        <v>46</v>
      </c>
      <c r="AB2115">
        <v>2</v>
      </c>
      <c r="AC2115" t="b">
        <v>0</v>
      </c>
      <c r="AD2115" t="b">
        <v>1</v>
      </c>
      <c r="AE2115" t="b">
        <v>0</v>
      </c>
      <c r="AF2115" t="b">
        <v>0</v>
      </c>
      <c r="AG2115" s="11">
        <v>44826</v>
      </c>
      <c r="AH2115" s="11">
        <v>44872</v>
      </c>
      <c r="AI2115" s="12">
        <f>IF(OR(AG2115="",AH2115=""),"",AH2115-AG2115)</f>
        <v>46.0</v>
      </c>
      <c r="AJ2115" s="13" t="b">
        <f>IF(OR(AI2115="",AA2115=""),"",AI2115=AA2115)</f>
        <v>1</v>
      </c>
      <c r="AK2115" s="13" t="b">
        <f>IF(AI2115="","",AI2115&gt;60)</f>
        <v>0</v>
      </c>
      <c r="AL2115" s="13" t="b">
        <f>IF(OR(Y2115=TRUE,AH2115=""),TRUE,FALSE)</f>
        <v>0</v>
      </c>
      <c r="AM2115" s="13" t="b">
        <f>IF(AI2115="","",AI2115&lt;0)</f>
        <v>0</v>
      </c>
      <c r="AN2115" s="13" t="str">
        <f>IF(AH2115="","No inspection date",IF(AI2115&lt;0,"Negative chronology",IF(AI2115&lt;=30,"0-30",IF(AI2115&lt;=60,"31-60",IF(AI2115&lt;=90,"61-90",IF(AI2115&lt;=180,"91-180","181+"))))))</f>
        <v>31-60</v>
      </c>
      <c r="AO2115" s="13" t="str">
        <f>IF(OR(ISNUMBER(SEARCH("COMPLETED",K2115)),ISNUMBER(SEARCH("CLOSED",K2115))),"Closed/Completed","Other Active/Issued")</f>
        <v>Closed/Completed</v>
      </c>
    </row>
    <row r="2116" spans="1:41">
      <c r="A2116" t="s">
        <v>11161</v>
      </c>
      <c r="B2116" t="s">
        <v>87</v>
      </c>
      <c r="C2116" t="s">
        <v>87</v>
      </c>
      <c r="D2116" t="s">
        <v>88</v>
      </c>
      <c r="E2116" t="s">
        <v>10681</v>
      </c>
      <c r="F2116" t="s">
        <v>11162</v>
      </c>
      <c r="G2116" t="s">
        <v>11163</v>
      </c>
      <c r="H2116" t="s">
        <v>7838</v>
      </c>
      <c r="I2116" t="s">
        <v>7987</v>
      </c>
      <c r="J2116" t="s">
        <v>137</v>
      </c>
      <c r="K2116" t="s">
        <v>93</v>
      </c>
      <c r="L2116" t="s">
        <v>93</v>
      </c>
      <c r="M2116" t="s">
        <v>11164</v>
      </c>
      <c r="N2116" s="9">
        <v>98118</v>
      </c>
      <c r="O2116" t="s">
        <v>11165</v>
      </c>
      <c r="P2116" s="10">
        <v>47.54685564</v>
      </c>
      <c r="Q2116" s="10">
        <v>-122.27004192</v>
      </c>
      <c r="R2116" t="s">
        <v>11166</v>
      </c>
      <c r="S2116" s="7">
        <v>9</v>
      </c>
      <c r="T2116" s="7">
        <v>2022</v>
      </c>
      <c r="U2116" s="7">
        <v>3</v>
      </c>
      <c r="V2116">
        <v>11</v>
      </c>
      <c r="W2116">
        <v>2022</v>
      </c>
      <c r="X2116">
        <v>4</v>
      </c>
      <c r="Y2116" t="b">
        <v>0</v>
      </c>
      <c r="Z2116" t="b">
        <v>0</v>
      </c>
      <c r="AA2116">
        <v>50</v>
      </c>
      <c r="AB2116">
        <v>2</v>
      </c>
      <c r="AC2116" t="b">
        <v>0</v>
      </c>
      <c r="AD2116" t="b">
        <v>1</v>
      </c>
      <c r="AE2116" t="b">
        <v>0</v>
      </c>
      <c r="AF2116" t="b">
        <v>0</v>
      </c>
      <c r="AG2116" s="11">
        <v>44833</v>
      </c>
      <c r="AH2116" s="11">
        <v>44883</v>
      </c>
      <c r="AI2116" s="12">
        <f>IF(OR(AG2116="",AH2116=""),"",AH2116-AG2116)</f>
        <v>50.0</v>
      </c>
      <c r="AJ2116" s="13" t="b">
        <f>IF(OR(AI2116="",AA2116=""),"",AI2116=AA2116)</f>
        <v>1</v>
      </c>
      <c r="AK2116" s="13" t="b">
        <f>IF(AI2116="","",AI2116&gt;60)</f>
        <v>0</v>
      </c>
      <c r="AL2116" s="13" t="b">
        <f>IF(OR(Y2116=TRUE,AH2116=""),TRUE,FALSE)</f>
        <v>0</v>
      </c>
      <c r="AM2116" s="13" t="b">
        <f>IF(AI2116="","",AI2116&lt;0)</f>
        <v>0</v>
      </c>
      <c r="AN2116" s="13" t="str">
        <f>IF(AH2116="","No inspection date",IF(AI2116&lt;0,"Negative chronology",IF(AI2116&lt;=30,"0-30",IF(AI2116&lt;=60,"31-60",IF(AI2116&lt;=90,"61-90",IF(AI2116&lt;=180,"91-180","181+"))))))</f>
        <v>31-60</v>
      </c>
      <c r="AO2116" s="13" t="str">
        <f>IF(OR(ISNUMBER(SEARCH("COMPLETED",K2116)),ISNUMBER(SEARCH("CLOSED",K2116))),"Closed/Completed","Other Active/Issued")</f>
        <v>Closed/Completed</v>
      </c>
    </row>
    <row r="2117" spans="1:41">
      <c r="A2117" t="s">
        <v>11167</v>
      </c>
      <c r="B2117" t="s">
        <v>87</v>
      </c>
      <c r="C2117" t="s">
        <v>87</v>
      </c>
      <c r="D2117" t="s">
        <v>88</v>
      </c>
      <c r="E2117" t="s">
        <v>10681</v>
      </c>
      <c r="F2117" t="s">
        <v>11168</v>
      </c>
      <c r="H2117" t="s">
        <v>11169</v>
      </c>
      <c r="I2117" t="s">
        <v>11169</v>
      </c>
      <c r="J2117" t="s">
        <v>93</v>
      </c>
      <c r="K2117" t="s">
        <v>100</v>
      </c>
      <c r="L2117" t="s">
        <v>100</v>
      </c>
      <c r="M2117" t="s">
        <v>11170</v>
      </c>
      <c r="N2117" s="9">
        <v>98107</v>
      </c>
      <c r="O2117" t="s">
        <v>11171</v>
      </c>
      <c r="P2117" s="10">
        <v>47.66057338</v>
      </c>
      <c r="Q2117" s="10">
        <v>-122.36858892</v>
      </c>
      <c r="R2117" t="s">
        <v>11172</v>
      </c>
      <c r="S2117" s="7">
        <v>10</v>
      </c>
      <c r="T2117" s="7">
        <v>2022</v>
      </c>
      <c r="U2117" s="7">
        <v>4</v>
      </c>
      <c r="V2117">
        <v>10</v>
      </c>
      <c r="W2117">
        <v>2022</v>
      </c>
      <c r="X2117">
        <v>4</v>
      </c>
      <c r="Y2117" t="b">
        <v>0</v>
      </c>
      <c r="Z2117" t="b">
        <v>0</v>
      </c>
      <c r="AA2117">
        <v>0</v>
      </c>
      <c r="AB2117">
        <v>6</v>
      </c>
      <c r="AC2117" t="b">
        <v>0</v>
      </c>
      <c r="AD2117" t="b">
        <v>1</v>
      </c>
      <c r="AE2117" t="b">
        <v>0</v>
      </c>
      <c r="AF2117" t="b">
        <v>0</v>
      </c>
      <c r="AG2117" s="11">
        <v>44848</v>
      </c>
      <c r="AH2117" s="11">
        <v>44848</v>
      </c>
      <c r="AI2117" s="12">
        <f>IF(OR(AG2117="",AH2117=""),"",AH2117-AG2117)</f>
        <v>0.0</v>
      </c>
      <c r="AJ2117" s="13" t="b">
        <f>IF(OR(AI2117="",AA2117=""),"",AI2117=AA2117)</f>
        <v>1</v>
      </c>
      <c r="AK2117" s="13" t="b">
        <f>IF(AI2117="","",AI2117&gt;60)</f>
        <v>0</v>
      </c>
      <c r="AL2117" s="13" t="b">
        <f>IF(OR(Y2117=TRUE,AH2117=""),TRUE,FALSE)</f>
        <v>0</v>
      </c>
      <c r="AM2117" s="13" t="b">
        <f>IF(AI2117="","",AI2117&lt;0)</f>
        <v>0</v>
      </c>
      <c r="AN2117" s="13" t="str">
        <f>IF(AH2117="","No inspection date",IF(AI2117&lt;0,"Negative chronology",IF(AI2117&lt;=30,"0-30",IF(AI2117&lt;=60,"31-60",IF(AI2117&lt;=90,"61-90",IF(AI2117&lt;=180,"91-180","181+"))))))</f>
        <v>0-30</v>
      </c>
      <c r="AO2117" s="13" t="str">
        <f>IF(OR(ISNUMBER(SEARCH("COMPLETED",K2117)),ISNUMBER(SEARCH("CLOSED",K2117))),"Closed/Completed","Other Active/Issued")</f>
        <v>Other Active/Issued</v>
      </c>
    </row>
    <row r="2118" spans="1:41">
      <c r="A2118" t="s">
        <v>11173</v>
      </c>
      <c r="B2118" t="s">
        <v>87</v>
      </c>
      <c r="C2118" t="s">
        <v>87</v>
      </c>
      <c r="D2118" t="s">
        <v>88</v>
      </c>
      <c r="E2118" t="s">
        <v>10681</v>
      </c>
      <c r="F2118" t="s">
        <v>11174</v>
      </c>
      <c r="H2118" t="s">
        <v>1535</v>
      </c>
      <c r="K2118" t="s">
        <v>100</v>
      </c>
      <c r="L2118" t="s">
        <v>100</v>
      </c>
      <c r="M2118" t="s">
        <v>9937</v>
      </c>
      <c r="N2118" s="9">
        <v>98108</v>
      </c>
      <c r="O2118" t="s">
        <v>11175</v>
      </c>
      <c r="P2118" s="10">
        <v>47.53957107</v>
      </c>
      <c r="Q2118" s="10">
        <v>-122.32173595</v>
      </c>
      <c r="R2118" t="s">
        <v>9939</v>
      </c>
      <c r="S2118" s="7">
        <v>10</v>
      </c>
      <c r="T2118" s="7">
        <v>2022</v>
      </c>
      <c r="U2118" s="7">
        <v>4</v>
      </c>
      <c r="Y2118" t="b">
        <v>1</v>
      </c>
      <c r="Z2118" t="b">
        <v>1</v>
      </c>
      <c r="AB2118">
        <v>1</v>
      </c>
      <c r="AC2118" t="b">
        <v>0</v>
      </c>
      <c r="AD2118" t="b">
        <v>1</v>
      </c>
      <c r="AE2118" t="b">
        <v>0</v>
      </c>
      <c r="AF2118" t="b">
        <v>0</v>
      </c>
      <c r="AG2118" s="11">
        <v>44851</v>
      </c>
      <c r="AI2118" s="12">
        <f>IF(OR(AG2118="",AH2118=""),"",AH2118-AG2118)</f>
        <v/>
      </c>
      <c r="AJ2118" s="13">
        <f>IF(OR(AI2118="",AA2118=""),"",AI2118=AA2118)</f>
        <v/>
      </c>
      <c r="AK2118" s="13">
        <f>IF(AI2118="","",AI2118&gt;60)</f>
        <v/>
      </c>
      <c r="AL2118" s="13" t="b">
        <f>IF(OR(Y2118=TRUE,AH2118=""),TRUE,FALSE)</f>
        <v>1</v>
      </c>
      <c r="AM2118" s="13">
        <f>IF(AI2118="","",AI2118&lt;0)</f>
        <v/>
      </c>
      <c r="AN2118" s="13" t="str">
        <f>IF(AH2118="","No inspection date",IF(AI2118&lt;0,"Negative chronology",IF(AI2118&lt;=30,"0-30",IF(AI2118&lt;=60,"31-60",IF(AI2118&lt;=90,"61-90",IF(AI2118&lt;=180,"91-180","181+"))))))</f>
        <v>No inspection date</v>
      </c>
      <c r="AO2118" s="13" t="str">
        <f>IF(OR(ISNUMBER(SEARCH("COMPLETED",K2118)),ISNUMBER(SEARCH("CLOSED",K2118))),"Closed/Completed","Other Active/Issued")</f>
        <v>Other Active/Issued</v>
      </c>
    </row>
    <row r="2119" spans="1:41">
      <c r="A2119" t="s">
        <v>11176</v>
      </c>
      <c r="B2119" t="s">
        <v>87</v>
      </c>
      <c r="C2119" t="s">
        <v>87</v>
      </c>
      <c r="D2119" t="s">
        <v>88</v>
      </c>
      <c r="E2119" t="s">
        <v>10681</v>
      </c>
      <c r="F2119" t="s">
        <v>11177</v>
      </c>
      <c r="H2119" t="s">
        <v>1535</v>
      </c>
      <c r="I2119" t="s">
        <v>1860</v>
      </c>
      <c r="J2119" t="s">
        <v>6317</v>
      </c>
      <c r="K2119" t="s">
        <v>93</v>
      </c>
      <c r="L2119" t="s">
        <v>93</v>
      </c>
      <c r="M2119" t="s">
        <v>11178</v>
      </c>
      <c r="N2119" s="9">
        <v>98105</v>
      </c>
      <c r="O2119" t="s">
        <v>11179</v>
      </c>
      <c r="P2119" s="10">
        <v>47.66439975</v>
      </c>
      <c r="Q2119" s="10">
        <v>-122.30691525</v>
      </c>
      <c r="R2119" t="s">
        <v>11180</v>
      </c>
      <c r="S2119" s="7">
        <v>10</v>
      </c>
      <c r="T2119" s="7">
        <v>2022</v>
      </c>
      <c r="U2119" s="7">
        <v>4</v>
      </c>
      <c r="V2119">
        <v>4</v>
      </c>
      <c r="W2119">
        <v>2023</v>
      </c>
      <c r="X2119">
        <v>2</v>
      </c>
      <c r="Y2119" t="b">
        <v>0</v>
      </c>
      <c r="Z2119" t="b">
        <v>0</v>
      </c>
      <c r="AA2119">
        <v>183</v>
      </c>
      <c r="AB2119">
        <v>4</v>
      </c>
      <c r="AC2119" t="b">
        <v>0</v>
      </c>
      <c r="AD2119" t="b">
        <v>1</v>
      </c>
      <c r="AE2119" t="b">
        <v>0</v>
      </c>
      <c r="AF2119" t="b">
        <v>0</v>
      </c>
      <c r="AG2119" s="11">
        <v>44851</v>
      </c>
      <c r="AH2119" s="11">
        <v>45034</v>
      </c>
      <c r="AI2119" s="12">
        <f>IF(OR(AG2119="",AH2119=""),"",AH2119-AG2119)</f>
        <v>183.0</v>
      </c>
      <c r="AJ2119" s="13" t="b">
        <f>IF(OR(AI2119="",AA2119=""),"",AI2119=AA2119)</f>
        <v>1</v>
      </c>
      <c r="AK2119" s="13" t="b">
        <f>IF(AI2119="","",AI2119&gt;60)</f>
        <v>1</v>
      </c>
      <c r="AL2119" s="13" t="b">
        <f>IF(OR(Y2119=TRUE,AH2119=""),TRUE,FALSE)</f>
        <v>0</v>
      </c>
      <c r="AM2119" s="13" t="b">
        <f>IF(AI2119="","",AI2119&lt;0)</f>
        <v>0</v>
      </c>
      <c r="AN2119" s="13" t="str">
        <f>IF(AH2119="","No inspection date",IF(AI2119&lt;0,"Negative chronology",IF(AI2119&lt;=30,"0-30",IF(AI2119&lt;=60,"31-60",IF(AI2119&lt;=90,"61-90",IF(AI2119&lt;=180,"91-180","181+"))))))</f>
        <v>181+</v>
      </c>
      <c r="AO2119" s="13" t="str">
        <f>IF(OR(ISNUMBER(SEARCH("COMPLETED",K2119)),ISNUMBER(SEARCH("CLOSED",K2119))),"Closed/Completed","Other Active/Issued")</f>
        <v>Closed/Completed</v>
      </c>
    </row>
    <row r="2120" spans="1:41">
      <c r="A2120" t="s">
        <v>11181</v>
      </c>
      <c r="B2120" t="s">
        <v>87</v>
      </c>
      <c r="C2120" t="s">
        <v>87</v>
      </c>
      <c r="D2120" t="s">
        <v>88</v>
      </c>
      <c r="E2120" t="s">
        <v>10681</v>
      </c>
      <c r="F2120" t="s">
        <v>11182</v>
      </c>
      <c r="G2120" t="s">
        <v>11183</v>
      </c>
      <c r="H2120" t="s">
        <v>1563</v>
      </c>
      <c r="I2120" t="s">
        <v>11184</v>
      </c>
      <c r="J2120" t="s">
        <v>137</v>
      </c>
      <c r="K2120" t="s">
        <v>93</v>
      </c>
      <c r="L2120" t="s">
        <v>93</v>
      </c>
      <c r="M2120" t="s">
        <v>11185</v>
      </c>
      <c r="N2120" s="9">
        <v>98107</v>
      </c>
      <c r="O2120" t="s">
        <v>11186</v>
      </c>
      <c r="P2120" s="10">
        <v>47.67436084</v>
      </c>
      <c r="Q2120" s="10">
        <v>-122.38496449</v>
      </c>
      <c r="R2120" t="s">
        <v>11187</v>
      </c>
      <c r="S2120" s="7">
        <v>10</v>
      </c>
      <c r="T2120" s="7">
        <v>2022</v>
      </c>
      <c r="U2120" s="7">
        <v>4</v>
      </c>
      <c r="V2120">
        <v>1</v>
      </c>
      <c r="W2120">
        <v>2023</v>
      </c>
      <c r="X2120">
        <v>1</v>
      </c>
      <c r="Y2120" t="b">
        <v>0</v>
      </c>
      <c r="Z2120" t="b">
        <v>0</v>
      </c>
      <c r="AA2120">
        <v>98</v>
      </c>
      <c r="AB2120">
        <v>6</v>
      </c>
      <c r="AC2120" t="b">
        <v>0</v>
      </c>
      <c r="AD2120" t="b">
        <v>1</v>
      </c>
      <c r="AE2120" t="b">
        <v>0</v>
      </c>
      <c r="AF2120" t="b">
        <v>0</v>
      </c>
      <c r="AG2120" s="11">
        <v>44854</v>
      </c>
      <c r="AH2120" s="11">
        <v>44952</v>
      </c>
      <c r="AI2120" s="12">
        <f>IF(OR(AG2120="",AH2120=""),"",AH2120-AG2120)</f>
        <v>98.0</v>
      </c>
      <c r="AJ2120" s="13" t="b">
        <f>IF(OR(AI2120="",AA2120=""),"",AI2120=AA2120)</f>
        <v>1</v>
      </c>
      <c r="AK2120" s="13" t="b">
        <f>IF(AI2120="","",AI2120&gt;60)</f>
        <v>1</v>
      </c>
      <c r="AL2120" s="13" t="b">
        <f>IF(OR(Y2120=TRUE,AH2120=""),TRUE,FALSE)</f>
        <v>0</v>
      </c>
      <c r="AM2120" s="13" t="b">
        <f>IF(AI2120="","",AI2120&lt;0)</f>
        <v>0</v>
      </c>
      <c r="AN2120" s="13" t="str">
        <f>IF(AH2120="","No inspection date",IF(AI2120&lt;0,"Negative chronology",IF(AI2120&lt;=30,"0-30",IF(AI2120&lt;=60,"31-60",IF(AI2120&lt;=90,"61-90",IF(AI2120&lt;=180,"91-180","181+"))))))</f>
        <v>91-180</v>
      </c>
      <c r="AO2120" s="13" t="str">
        <f>IF(OR(ISNUMBER(SEARCH("COMPLETED",K2120)),ISNUMBER(SEARCH("CLOSED",K2120))),"Closed/Completed","Other Active/Issued")</f>
        <v>Closed/Completed</v>
      </c>
    </row>
    <row r="2121" spans="1:41">
      <c r="A2121" t="s">
        <v>11188</v>
      </c>
      <c r="B2121" t="s">
        <v>87</v>
      </c>
      <c r="C2121" t="s">
        <v>87</v>
      </c>
      <c r="D2121" t="s">
        <v>88</v>
      </c>
      <c r="E2121" t="s">
        <v>10681</v>
      </c>
      <c r="F2121" t="s">
        <v>11189</v>
      </c>
      <c r="H2121" t="s">
        <v>1596</v>
      </c>
      <c r="K2121" t="s">
        <v>93</v>
      </c>
      <c r="L2121" t="s">
        <v>93</v>
      </c>
      <c r="M2121" t="s">
        <v>11190</v>
      </c>
      <c r="N2121" s="9">
        <v>98109</v>
      </c>
      <c r="O2121" t="s">
        <v>11191</v>
      </c>
      <c r="P2121" s="10">
        <v>47.62020645</v>
      </c>
      <c r="Q2121" s="10">
        <v>-122.34034527</v>
      </c>
      <c r="R2121" t="s">
        <v>11192</v>
      </c>
      <c r="S2121" s="7">
        <v>10</v>
      </c>
      <c r="T2121" s="7">
        <v>2022</v>
      </c>
      <c r="U2121" s="7">
        <v>4</v>
      </c>
      <c r="Y2121" t="b">
        <v>1</v>
      </c>
      <c r="Z2121" t="b">
        <v>1</v>
      </c>
      <c r="AB2121">
        <v>7</v>
      </c>
      <c r="AC2121" t="b">
        <v>0</v>
      </c>
      <c r="AD2121" t="b">
        <v>1</v>
      </c>
      <c r="AE2121" t="b">
        <v>0</v>
      </c>
      <c r="AF2121" t="b">
        <v>0</v>
      </c>
      <c r="AG2121" s="11">
        <v>44859</v>
      </c>
      <c r="AI2121" s="12">
        <f>IF(OR(AG2121="",AH2121=""),"",AH2121-AG2121)</f>
        <v/>
      </c>
      <c r="AJ2121" s="13">
        <f>IF(OR(AI2121="",AA2121=""),"",AI2121=AA2121)</f>
        <v/>
      </c>
      <c r="AK2121" s="13">
        <f>IF(AI2121="","",AI2121&gt;60)</f>
        <v/>
      </c>
      <c r="AL2121" s="13" t="b">
        <f>IF(OR(Y2121=TRUE,AH2121=""),TRUE,FALSE)</f>
        <v>1</v>
      </c>
      <c r="AM2121" s="13">
        <f>IF(AI2121="","",AI2121&lt;0)</f>
        <v/>
      </c>
      <c r="AN2121" s="13" t="str">
        <f>IF(AH2121="","No inspection date",IF(AI2121&lt;0,"Negative chronology",IF(AI2121&lt;=30,"0-30",IF(AI2121&lt;=60,"31-60",IF(AI2121&lt;=90,"61-90",IF(AI2121&lt;=180,"91-180","181+"))))))</f>
        <v>No inspection date</v>
      </c>
      <c r="AO2121" s="13" t="str">
        <f>IF(OR(ISNUMBER(SEARCH("COMPLETED",K2121)),ISNUMBER(SEARCH("CLOSED",K2121))),"Closed/Completed","Other Active/Issued")</f>
        <v>Closed/Completed</v>
      </c>
    </row>
    <row r="2122" spans="1:41">
      <c r="A2122" t="s">
        <v>11193</v>
      </c>
      <c r="B2122" t="s">
        <v>87</v>
      </c>
      <c r="C2122" t="s">
        <v>87</v>
      </c>
      <c r="D2122" t="s">
        <v>88</v>
      </c>
      <c r="E2122" t="s">
        <v>10681</v>
      </c>
      <c r="F2122" t="s">
        <v>11194</v>
      </c>
      <c r="G2122" t="s">
        <v>11195</v>
      </c>
      <c r="H2122" t="s">
        <v>1609</v>
      </c>
      <c r="I2122" t="s">
        <v>8348</v>
      </c>
      <c r="J2122" t="s">
        <v>205</v>
      </c>
      <c r="K2122" t="s">
        <v>93</v>
      </c>
      <c r="L2122" t="s">
        <v>93</v>
      </c>
      <c r="M2122" t="s">
        <v>11196</v>
      </c>
      <c r="N2122" s="9">
        <v>98118</v>
      </c>
      <c r="O2122" t="s">
        <v>11197</v>
      </c>
      <c r="P2122" s="10">
        <v>47.52778623</v>
      </c>
      <c r="Q2122" s="10">
        <v>-122.28497793</v>
      </c>
      <c r="R2122" t="s">
        <v>11198</v>
      </c>
      <c r="S2122" s="7">
        <v>10</v>
      </c>
      <c r="T2122" s="7">
        <v>2022</v>
      </c>
      <c r="U2122" s="7">
        <v>4</v>
      </c>
      <c r="V2122">
        <v>4</v>
      </c>
      <c r="W2122">
        <v>2023</v>
      </c>
      <c r="X2122">
        <v>2</v>
      </c>
      <c r="Y2122" t="b">
        <v>0</v>
      </c>
      <c r="Z2122" t="b">
        <v>0</v>
      </c>
      <c r="AA2122">
        <v>173</v>
      </c>
      <c r="AB2122">
        <v>2</v>
      </c>
      <c r="AC2122" t="b">
        <v>0</v>
      </c>
      <c r="AD2122" t="b">
        <v>1</v>
      </c>
      <c r="AE2122" t="b">
        <v>0</v>
      </c>
      <c r="AF2122" t="b">
        <v>0</v>
      </c>
      <c r="AG2122" s="11">
        <v>44862</v>
      </c>
      <c r="AH2122" s="11">
        <v>45035</v>
      </c>
      <c r="AI2122" s="12">
        <f>IF(OR(AG2122="",AH2122=""),"",AH2122-AG2122)</f>
        <v>173.0</v>
      </c>
      <c r="AJ2122" s="13" t="b">
        <f>IF(OR(AI2122="",AA2122=""),"",AI2122=AA2122)</f>
        <v>1</v>
      </c>
      <c r="AK2122" s="13" t="b">
        <f>IF(AI2122="","",AI2122&gt;60)</f>
        <v>1</v>
      </c>
      <c r="AL2122" s="13" t="b">
        <f>IF(OR(Y2122=TRUE,AH2122=""),TRUE,FALSE)</f>
        <v>0</v>
      </c>
      <c r="AM2122" s="13" t="b">
        <f>IF(AI2122="","",AI2122&lt;0)</f>
        <v>0</v>
      </c>
      <c r="AN2122" s="13" t="str">
        <f>IF(AH2122="","No inspection date",IF(AI2122&lt;0,"Negative chronology",IF(AI2122&lt;=30,"0-30",IF(AI2122&lt;=60,"31-60",IF(AI2122&lt;=90,"61-90",IF(AI2122&lt;=180,"91-180","181+"))))))</f>
        <v>91-180</v>
      </c>
      <c r="AO2122" s="13" t="str">
        <f>IF(OR(ISNUMBER(SEARCH("COMPLETED",K2122)),ISNUMBER(SEARCH("CLOSED",K2122))),"Closed/Completed","Other Active/Issued")</f>
        <v>Closed/Completed</v>
      </c>
    </row>
    <row r="2123" spans="1:41">
      <c r="A2123" t="s">
        <v>11199</v>
      </c>
      <c r="B2123" t="s">
        <v>87</v>
      </c>
      <c r="C2123" t="s">
        <v>87</v>
      </c>
      <c r="D2123" t="s">
        <v>88</v>
      </c>
      <c r="E2123" t="s">
        <v>10681</v>
      </c>
      <c r="F2123" t="s">
        <v>11200</v>
      </c>
      <c r="H2123" t="s">
        <v>1609</v>
      </c>
      <c r="I2123" t="s">
        <v>1609</v>
      </c>
      <c r="J2123" t="s">
        <v>93</v>
      </c>
      <c r="K2123" t="s">
        <v>100</v>
      </c>
      <c r="L2123" t="s">
        <v>100</v>
      </c>
      <c r="M2123" t="s">
        <v>11201</v>
      </c>
      <c r="N2123" s="9">
        <v>98104</v>
      </c>
      <c r="O2123" t="s">
        <v>11202</v>
      </c>
      <c r="P2123" s="10">
        <v>47.60191555</v>
      </c>
      <c r="Q2123" s="10">
        <v>-122.33606664</v>
      </c>
      <c r="R2123" t="s">
        <v>11203</v>
      </c>
      <c r="S2123" s="7">
        <v>10</v>
      </c>
      <c r="T2123" s="7">
        <v>2022</v>
      </c>
      <c r="U2123" s="7">
        <v>4</v>
      </c>
      <c r="V2123">
        <v>10</v>
      </c>
      <c r="W2123">
        <v>2022</v>
      </c>
      <c r="X2123">
        <v>4</v>
      </c>
      <c r="Y2123" t="b">
        <v>0</v>
      </c>
      <c r="Z2123" t="b">
        <v>0</v>
      </c>
      <c r="AA2123">
        <v>0</v>
      </c>
      <c r="AB2123">
        <v>1</v>
      </c>
      <c r="AC2123" t="b">
        <v>0</v>
      </c>
      <c r="AD2123" t="b">
        <v>1</v>
      </c>
      <c r="AE2123" t="b">
        <v>0</v>
      </c>
      <c r="AF2123" t="b">
        <v>0</v>
      </c>
      <c r="AG2123" s="11">
        <v>44862</v>
      </c>
      <c r="AH2123" s="11">
        <v>44862</v>
      </c>
      <c r="AI2123" s="12">
        <f>IF(OR(AG2123="",AH2123=""),"",AH2123-AG2123)</f>
        <v>0.0</v>
      </c>
      <c r="AJ2123" s="13" t="b">
        <f>IF(OR(AI2123="",AA2123=""),"",AI2123=AA2123)</f>
        <v>1</v>
      </c>
      <c r="AK2123" s="13" t="b">
        <f>IF(AI2123="","",AI2123&gt;60)</f>
        <v>0</v>
      </c>
      <c r="AL2123" s="13" t="b">
        <f>IF(OR(Y2123=TRUE,AH2123=""),TRUE,FALSE)</f>
        <v>0</v>
      </c>
      <c r="AM2123" s="13" t="b">
        <f>IF(AI2123="","",AI2123&lt;0)</f>
        <v>0</v>
      </c>
      <c r="AN2123" s="13" t="str">
        <f>IF(AH2123="","No inspection date",IF(AI2123&lt;0,"Negative chronology",IF(AI2123&lt;=30,"0-30",IF(AI2123&lt;=60,"31-60",IF(AI2123&lt;=90,"61-90",IF(AI2123&lt;=180,"91-180","181+"))))))</f>
        <v>0-30</v>
      </c>
      <c r="AO2123" s="13" t="str">
        <f>IF(OR(ISNUMBER(SEARCH("COMPLETED",K2123)),ISNUMBER(SEARCH("CLOSED",K2123))),"Closed/Completed","Other Active/Issued")</f>
        <v>Other Active/Issued</v>
      </c>
    </row>
    <row r="2124" spans="1:41">
      <c r="A2124" t="s">
        <v>11204</v>
      </c>
      <c r="B2124" t="s">
        <v>87</v>
      </c>
      <c r="C2124" t="s">
        <v>87</v>
      </c>
      <c r="D2124" t="s">
        <v>88</v>
      </c>
      <c r="E2124" t="s">
        <v>10681</v>
      </c>
      <c r="F2124" t="s">
        <v>11205</v>
      </c>
      <c r="G2124" t="s">
        <v>11206</v>
      </c>
      <c r="H2124" t="s">
        <v>1658</v>
      </c>
      <c r="I2124" t="s">
        <v>6156</v>
      </c>
      <c r="J2124" t="s">
        <v>93</v>
      </c>
      <c r="K2124" t="s">
        <v>93</v>
      </c>
      <c r="L2124" t="s">
        <v>93</v>
      </c>
      <c r="M2124" t="s">
        <v>11207</v>
      </c>
      <c r="O2124" t="s">
        <v>11208</v>
      </c>
      <c r="P2124" s="10">
        <v>47.68160966</v>
      </c>
      <c r="Q2124" s="10">
        <v>-122.34841882</v>
      </c>
      <c r="R2124" t="s">
        <v>11209</v>
      </c>
      <c r="S2124" s="7">
        <v>11</v>
      </c>
      <c r="T2124" s="7">
        <v>2022</v>
      </c>
      <c r="U2124" s="7">
        <v>4</v>
      </c>
      <c r="V2124">
        <v>1</v>
      </c>
      <c r="W2124">
        <v>2023</v>
      </c>
      <c r="X2124">
        <v>1</v>
      </c>
      <c r="Y2124" t="b">
        <v>0</v>
      </c>
      <c r="Z2124" t="b">
        <v>0</v>
      </c>
      <c r="AA2124">
        <v>62</v>
      </c>
      <c r="AB2124">
        <v>6</v>
      </c>
      <c r="AC2124" t="b">
        <v>0</v>
      </c>
      <c r="AD2124" t="b">
        <v>1</v>
      </c>
      <c r="AE2124" t="b">
        <v>0</v>
      </c>
      <c r="AF2124" t="b">
        <v>0</v>
      </c>
      <c r="AG2124" s="11">
        <v>44874</v>
      </c>
      <c r="AH2124" s="11">
        <v>44936</v>
      </c>
      <c r="AI2124" s="12">
        <f>IF(OR(AG2124="",AH2124=""),"",AH2124-AG2124)</f>
        <v>62.0</v>
      </c>
      <c r="AJ2124" s="13" t="b">
        <f>IF(OR(AI2124="",AA2124=""),"",AI2124=AA2124)</f>
        <v>1</v>
      </c>
      <c r="AK2124" s="13" t="b">
        <f>IF(AI2124="","",AI2124&gt;60)</f>
        <v>1</v>
      </c>
      <c r="AL2124" s="13" t="b">
        <f>IF(OR(Y2124=TRUE,AH2124=""),TRUE,FALSE)</f>
        <v>0</v>
      </c>
      <c r="AM2124" s="13" t="b">
        <f>IF(AI2124="","",AI2124&lt;0)</f>
        <v>0</v>
      </c>
      <c r="AN2124" s="13" t="str">
        <f>IF(AH2124="","No inspection date",IF(AI2124&lt;0,"Negative chronology",IF(AI2124&lt;=30,"0-30",IF(AI2124&lt;=60,"31-60",IF(AI2124&lt;=90,"61-90",IF(AI2124&lt;=180,"91-180","181+"))))))</f>
        <v>61-90</v>
      </c>
      <c r="AO2124" s="13" t="str">
        <f>IF(OR(ISNUMBER(SEARCH("COMPLETED",K2124)),ISNUMBER(SEARCH("CLOSED",K2124))),"Closed/Completed","Other Active/Issued")</f>
        <v>Closed/Completed</v>
      </c>
    </row>
    <row r="2125" spans="1:41">
      <c r="A2125" t="s">
        <v>11210</v>
      </c>
      <c r="B2125" t="s">
        <v>87</v>
      </c>
      <c r="C2125" t="s">
        <v>87</v>
      </c>
      <c r="D2125" t="s">
        <v>88</v>
      </c>
      <c r="E2125" t="s">
        <v>10681</v>
      </c>
      <c r="F2125" t="s">
        <v>11211</v>
      </c>
      <c r="G2125" t="s">
        <v>11212</v>
      </c>
      <c r="H2125" t="s">
        <v>1671</v>
      </c>
      <c r="I2125" t="s">
        <v>1436</v>
      </c>
      <c r="J2125" t="s">
        <v>93</v>
      </c>
      <c r="K2125" t="s">
        <v>93</v>
      </c>
      <c r="L2125" t="s">
        <v>93</v>
      </c>
      <c r="M2125" t="s">
        <v>1284</v>
      </c>
      <c r="N2125" s="9">
        <v>98117</v>
      </c>
      <c r="O2125" t="s">
        <v>11213</v>
      </c>
      <c r="P2125" s="10">
        <v>47.68510612</v>
      </c>
      <c r="Q2125" s="10">
        <v>-122.39333872</v>
      </c>
      <c r="R2125" t="s">
        <v>1286</v>
      </c>
      <c r="S2125" s="7">
        <v>11</v>
      </c>
      <c r="T2125" s="7">
        <v>2022</v>
      </c>
      <c r="U2125" s="7">
        <v>4</v>
      </c>
      <c r="V2125">
        <v>9</v>
      </c>
      <c r="W2125">
        <v>2022</v>
      </c>
      <c r="X2125">
        <v>3</v>
      </c>
      <c r="Y2125" t="b">
        <v>0</v>
      </c>
      <c r="Z2125" t="b">
        <v>0</v>
      </c>
      <c r="AA2125">
        <v>-45</v>
      </c>
      <c r="AB2125">
        <v>6</v>
      </c>
      <c r="AC2125" t="b">
        <v>0</v>
      </c>
      <c r="AD2125" t="b">
        <v>1</v>
      </c>
      <c r="AE2125" t="b">
        <v>0</v>
      </c>
      <c r="AF2125" t="b">
        <v>0</v>
      </c>
      <c r="AG2125" s="11">
        <v>44879</v>
      </c>
      <c r="AH2125" s="11">
        <v>44834</v>
      </c>
      <c r="AI2125" s="12">
        <f>IF(OR(AG2125="",AH2125=""),"",AH2125-AG2125)</f>
        <v>-45.0</v>
      </c>
      <c r="AJ2125" s="13" t="b">
        <f>IF(OR(AI2125="",AA2125=""),"",AI2125=AA2125)</f>
        <v>1</v>
      </c>
      <c r="AK2125" s="13" t="b">
        <f>IF(AI2125="","",AI2125&gt;60)</f>
        <v>0</v>
      </c>
      <c r="AL2125" s="13" t="b">
        <f>IF(OR(Y2125=TRUE,AH2125=""),TRUE,FALSE)</f>
        <v>0</v>
      </c>
      <c r="AM2125" s="13" t="b">
        <f>IF(AI2125="","",AI2125&lt;0)</f>
        <v>1</v>
      </c>
      <c r="AN2125" s="13" t="str">
        <f>IF(AH2125="","No inspection date",IF(AI2125&lt;0,"Negative chronology",IF(AI2125&lt;=30,"0-30",IF(AI2125&lt;=60,"31-60",IF(AI2125&lt;=90,"61-90",IF(AI2125&lt;=180,"91-180","181+"))))))</f>
        <v>Negative chronology</v>
      </c>
      <c r="AO2125" s="13" t="str">
        <f>IF(OR(ISNUMBER(SEARCH("COMPLETED",K2125)),ISNUMBER(SEARCH("CLOSED",K2125))),"Closed/Completed","Other Active/Issued")</f>
        <v>Closed/Completed</v>
      </c>
    </row>
    <row r="2126" spans="1:41">
      <c r="A2126" t="s">
        <v>11214</v>
      </c>
      <c r="B2126" t="s">
        <v>87</v>
      </c>
      <c r="C2126" t="s">
        <v>87</v>
      </c>
      <c r="D2126" t="s">
        <v>88</v>
      </c>
      <c r="E2126" t="s">
        <v>10681</v>
      </c>
      <c r="F2126" t="s">
        <v>11215</v>
      </c>
      <c r="H2126" t="s">
        <v>1703</v>
      </c>
      <c r="I2126" t="s">
        <v>2060</v>
      </c>
      <c r="J2126" t="s">
        <v>137</v>
      </c>
      <c r="K2126" t="s">
        <v>93</v>
      </c>
      <c r="L2126" t="s">
        <v>93</v>
      </c>
      <c r="M2126" t="s">
        <v>11216</v>
      </c>
      <c r="N2126" s="9">
        <v>98105</v>
      </c>
      <c r="O2126" t="s">
        <v>11217</v>
      </c>
      <c r="P2126" s="10">
        <v>47.65964419</v>
      </c>
      <c r="Q2126" s="10">
        <v>-122.31350753</v>
      </c>
      <c r="R2126" t="s">
        <v>11218</v>
      </c>
      <c r="S2126" s="7">
        <v>11</v>
      </c>
      <c r="T2126" s="7">
        <v>2022</v>
      </c>
      <c r="U2126" s="7">
        <v>4</v>
      </c>
      <c r="V2126">
        <v>2</v>
      </c>
      <c r="W2126">
        <v>2023</v>
      </c>
      <c r="X2126">
        <v>1</v>
      </c>
      <c r="Y2126" t="b">
        <v>0</v>
      </c>
      <c r="Z2126" t="b">
        <v>0</v>
      </c>
      <c r="AA2126">
        <v>92</v>
      </c>
      <c r="AB2126">
        <v>4</v>
      </c>
      <c r="AC2126" t="b">
        <v>0</v>
      </c>
      <c r="AD2126" t="b">
        <v>1</v>
      </c>
      <c r="AE2126" t="b">
        <v>0</v>
      </c>
      <c r="AF2126" t="b">
        <v>0</v>
      </c>
      <c r="AG2126" s="11">
        <v>44887</v>
      </c>
      <c r="AH2126" s="11">
        <v>44979</v>
      </c>
      <c r="AI2126" s="12">
        <f>IF(OR(AG2126="",AH2126=""),"",AH2126-AG2126)</f>
        <v>92.0</v>
      </c>
      <c r="AJ2126" s="13" t="b">
        <f>IF(OR(AI2126="",AA2126=""),"",AI2126=AA2126)</f>
        <v>1</v>
      </c>
      <c r="AK2126" s="13" t="b">
        <f>IF(AI2126="","",AI2126&gt;60)</f>
        <v>1</v>
      </c>
      <c r="AL2126" s="13" t="b">
        <f>IF(OR(Y2126=TRUE,AH2126=""),TRUE,FALSE)</f>
        <v>0</v>
      </c>
      <c r="AM2126" s="13" t="b">
        <f>IF(AI2126="","",AI2126&lt;0)</f>
        <v>0</v>
      </c>
      <c r="AN2126" s="13" t="str">
        <f>IF(AH2126="","No inspection date",IF(AI2126&lt;0,"Negative chronology",IF(AI2126&lt;=30,"0-30",IF(AI2126&lt;=60,"31-60",IF(AI2126&lt;=90,"61-90",IF(AI2126&lt;=180,"91-180","181+"))))))</f>
        <v>91-180</v>
      </c>
      <c r="AO2126" s="13" t="str">
        <f>IF(OR(ISNUMBER(SEARCH("COMPLETED",K2126)),ISNUMBER(SEARCH("CLOSED",K2126))),"Closed/Completed","Other Active/Issued")</f>
        <v>Closed/Completed</v>
      </c>
    </row>
    <row r="2127" spans="1:41">
      <c r="A2127" t="s">
        <v>11219</v>
      </c>
      <c r="B2127" t="s">
        <v>87</v>
      </c>
      <c r="C2127" t="s">
        <v>87</v>
      </c>
      <c r="D2127" t="s">
        <v>88</v>
      </c>
      <c r="E2127" t="s">
        <v>10681</v>
      </c>
      <c r="F2127" t="s">
        <v>11220</v>
      </c>
      <c r="H2127" t="s">
        <v>11018</v>
      </c>
      <c r="I2127" t="s">
        <v>6122</v>
      </c>
      <c r="J2127" t="s">
        <v>93</v>
      </c>
      <c r="K2127" t="s">
        <v>153</v>
      </c>
      <c r="L2127" t="s">
        <v>153</v>
      </c>
      <c r="M2127" t="s">
        <v>11221</v>
      </c>
      <c r="N2127" s="9">
        <v>98178</v>
      </c>
      <c r="O2127" t="s">
        <v>11222</v>
      </c>
      <c r="P2127" s="10">
        <v>47.51132161</v>
      </c>
      <c r="Q2127" s="10">
        <v>-122.24861797</v>
      </c>
      <c r="R2127" t="s">
        <v>11223</v>
      </c>
      <c r="S2127" s="7">
        <v>11</v>
      </c>
      <c r="T2127" s="7">
        <v>2022</v>
      </c>
      <c r="U2127" s="7">
        <v>4</v>
      </c>
      <c r="V2127">
        <v>11</v>
      </c>
      <c r="W2127">
        <v>2022</v>
      </c>
      <c r="X2127">
        <v>4</v>
      </c>
      <c r="Y2127" t="b">
        <v>0</v>
      </c>
      <c r="Z2127" t="b">
        <v>0</v>
      </c>
      <c r="AA2127">
        <v>-13</v>
      </c>
      <c r="AB2127">
        <v>2</v>
      </c>
      <c r="AC2127" t="b">
        <v>0</v>
      </c>
      <c r="AD2127" t="b">
        <v>1</v>
      </c>
      <c r="AE2127" t="b">
        <v>0</v>
      </c>
      <c r="AF2127" t="b">
        <v>0</v>
      </c>
      <c r="AG2127" s="11">
        <v>44893</v>
      </c>
      <c r="AH2127" s="11">
        <v>44880</v>
      </c>
      <c r="AI2127" s="12">
        <f>IF(OR(AG2127="",AH2127=""),"",AH2127-AG2127)</f>
        <v>-13.0</v>
      </c>
      <c r="AJ2127" s="13" t="b">
        <f>IF(OR(AI2127="",AA2127=""),"",AI2127=AA2127)</f>
        <v>1</v>
      </c>
      <c r="AK2127" s="13" t="b">
        <f>IF(AI2127="","",AI2127&gt;60)</f>
        <v>0</v>
      </c>
      <c r="AL2127" s="13" t="b">
        <f>IF(OR(Y2127=TRUE,AH2127=""),TRUE,FALSE)</f>
        <v>0</v>
      </c>
      <c r="AM2127" s="13" t="b">
        <f>IF(AI2127="","",AI2127&lt;0)</f>
        <v>1</v>
      </c>
      <c r="AN2127" s="13" t="str">
        <f>IF(AH2127="","No inspection date",IF(AI2127&lt;0,"Negative chronology",IF(AI2127&lt;=30,"0-30",IF(AI2127&lt;=60,"31-60",IF(AI2127&lt;=90,"61-90",IF(AI2127&lt;=180,"91-180","181+"))))))</f>
        <v>Negative chronology</v>
      </c>
      <c r="AO2127" s="13" t="str">
        <f>IF(OR(ISNUMBER(SEARCH("COMPLETED",K2127)),ISNUMBER(SEARCH("CLOSED",K2127))),"Closed/Completed","Other Active/Issued")</f>
        <v>Other Active/Issued</v>
      </c>
    </row>
    <row r="2128" spans="1:41">
      <c r="A2128" t="s">
        <v>11224</v>
      </c>
      <c r="B2128" t="s">
        <v>87</v>
      </c>
      <c r="C2128" t="s">
        <v>87</v>
      </c>
      <c r="D2128" t="s">
        <v>88</v>
      </c>
      <c r="E2128" t="s">
        <v>10681</v>
      </c>
      <c r="F2128" t="s">
        <v>11225</v>
      </c>
      <c r="H2128" t="s">
        <v>7866</v>
      </c>
      <c r="I2128" t="s">
        <v>7866</v>
      </c>
      <c r="J2128" t="s">
        <v>93</v>
      </c>
      <c r="K2128" t="s">
        <v>93</v>
      </c>
      <c r="L2128" t="s">
        <v>93</v>
      </c>
      <c r="M2128" t="s">
        <v>11226</v>
      </c>
      <c r="N2128" s="9">
        <v>98116</v>
      </c>
      <c r="O2128" t="s">
        <v>11227</v>
      </c>
      <c r="P2128" s="10">
        <v>47.57555109</v>
      </c>
      <c r="Q2128" s="10">
        <v>-122.39596011</v>
      </c>
      <c r="R2128" t="s">
        <v>11228</v>
      </c>
      <c r="S2128" s="7">
        <v>12</v>
      </c>
      <c r="T2128" s="7">
        <v>2022</v>
      </c>
      <c r="U2128" s="7">
        <v>4</v>
      </c>
      <c r="V2128">
        <v>12</v>
      </c>
      <c r="W2128">
        <v>2022</v>
      </c>
      <c r="X2128">
        <v>4</v>
      </c>
      <c r="Y2128" t="b">
        <v>0</v>
      </c>
      <c r="Z2128" t="b">
        <v>0</v>
      </c>
      <c r="AA2128">
        <v>0</v>
      </c>
      <c r="AB2128">
        <v>1</v>
      </c>
      <c r="AC2128" t="b">
        <v>0</v>
      </c>
      <c r="AD2128" t="b">
        <v>1</v>
      </c>
      <c r="AE2128" t="b">
        <v>0</v>
      </c>
      <c r="AF2128" t="b">
        <v>0</v>
      </c>
      <c r="AG2128" s="11">
        <v>44909</v>
      </c>
      <c r="AH2128" s="11">
        <v>44909</v>
      </c>
      <c r="AI2128" s="12">
        <f>IF(OR(AG2128="",AH2128=""),"",AH2128-AG2128)</f>
        <v>0.0</v>
      </c>
      <c r="AJ2128" s="13" t="b">
        <f>IF(OR(AI2128="",AA2128=""),"",AI2128=AA2128)</f>
        <v>1</v>
      </c>
      <c r="AK2128" s="13" t="b">
        <f>IF(AI2128="","",AI2128&gt;60)</f>
        <v>0</v>
      </c>
      <c r="AL2128" s="13" t="b">
        <f>IF(OR(Y2128=TRUE,AH2128=""),TRUE,FALSE)</f>
        <v>0</v>
      </c>
      <c r="AM2128" s="13" t="b">
        <f>IF(AI2128="","",AI2128&lt;0)</f>
        <v>0</v>
      </c>
      <c r="AN2128" s="13" t="str">
        <f>IF(AH2128="","No inspection date",IF(AI2128&lt;0,"Negative chronology",IF(AI2128&lt;=30,"0-30",IF(AI2128&lt;=60,"31-60",IF(AI2128&lt;=90,"61-90",IF(AI2128&lt;=180,"91-180","181+"))))))</f>
        <v>0-30</v>
      </c>
      <c r="AO2128" s="13" t="str">
        <f>IF(OR(ISNUMBER(SEARCH("COMPLETED",K2128)),ISNUMBER(SEARCH("CLOSED",K2128))),"Closed/Completed","Other Active/Issued")</f>
        <v>Closed/Completed</v>
      </c>
    </row>
    <row r="2129" spans="1:41">
      <c r="A2129" t="s">
        <v>11229</v>
      </c>
      <c r="B2129" t="s">
        <v>87</v>
      </c>
      <c r="C2129" t="s">
        <v>87</v>
      </c>
      <c r="D2129" t="s">
        <v>88</v>
      </c>
      <c r="E2129" t="s">
        <v>10681</v>
      </c>
      <c r="F2129" t="s">
        <v>6134</v>
      </c>
      <c r="G2129" t="s">
        <v>11230</v>
      </c>
      <c r="H2129" t="s">
        <v>1776</v>
      </c>
      <c r="I2129" t="s">
        <v>1920</v>
      </c>
      <c r="J2129" t="s">
        <v>137</v>
      </c>
      <c r="K2129" t="s">
        <v>93</v>
      </c>
      <c r="L2129" t="s">
        <v>93</v>
      </c>
      <c r="M2129" t="s">
        <v>6137</v>
      </c>
      <c r="N2129" s="9">
        <v>98108</v>
      </c>
      <c r="O2129" t="s">
        <v>11231</v>
      </c>
      <c r="P2129" s="10">
        <v>47.53071641</v>
      </c>
      <c r="Q2129" s="10">
        <v>-122.32408603</v>
      </c>
      <c r="R2129" t="s">
        <v>6139</v>
      </c>
      <c r="S2129" s="7">
        <v>12</v>
      </c>
      <c r="T2129" s="7">
        <v>2022</v>
      </c>
      <c r="U2129" s="7">
        <v>4</v>
      </c>
      <c r="V2129">
        <v>2</v>
      </c>
      <c r="W2129">
        <v>2023</v>
      </c>
      <c r="X2129">
        <v>1</v>
      </c>
      <c r="Y2129" t="b">
        <v>0</v>
      </c>
      <c r="Z2129" t="b">
        <v>0</v>
      </c>
      <c r="AA2129">
        <v>49</v>
      </c>
      <c r="AB2129">
        <v>1</v>
      </c>
      <c r="AC2129" t="b">
        <v>0</v>
      </c>
      <c r="AD2129" t="b">
        <v>1</v>
      </c>
      <c r="AE2129" t="b">
        <v>0</v>
      </c>
      <c r="AF2129" t="b">
        <v>0</v>
      </c>
      <c r="AG2129" s="11">
        <v>44911</v>
      </c>
      <c r="AH2129" s="11">
        <v>44960</v>
      </c>
      <c r="AI2129" s="12">
        <f>IF(OR(AG2129="",AH2129=""),"",AH2129-AG2129)</f>
        <v>49.0</v>
      </c>
      <c r="AJ2129" s="13" t="b">
        <f>IF(OR(AI2129="",AA2129=""),"",AI2129=AA2129)</f>
        <v>1</v>
      </c>
      <c r="AK2129" s="13" t="b">
        <f>IF(AI2129="","",AI2129&gt;60)</f>
        <v>0</v>
      </c>
      <c r="AL2129" s="13" t="b">
        <f>IF(OR(Y2129=TRUE,AH2129=""),TRUE,FALSE)</f>
        <v>0</v>
      </c>
      <c r="AM2129" s="13" t="b">
        <f>IF(AI2129="","",AI2129&lt;0)</f>
        <v>0</v>
      </c>
      <c r="AN2129" s="13" t="str">
        <f>IF(AH2129="","No inspection date",IF(AI2129&lt;0,"Negative chronology",IF(AI2129&lt;=30,"0-30",IF(AI2129&lt;=60,"31-60",IF(AI2129&lt;=90,"61-90",IF(AI2129&lt;=180,"91-180","181+"))))))</f>
        <v>31-60</v>
      </c>
      <c r="AO2129" s="13" t="str">
        <f>IF(OR(ISNUMBER(SEARCH("COMPLETED",K2129)),ISNUMBER(SEARCH("CLOSED",K2129))),"Closed/Completed","Other Active/Issued")</f>
        <v>Closed/Completed</v>
      </c>
    </row>
    <row r="2130" spans="1:41">
      <c r="A2130" t="s">
        <v>11232</v>
      </c>
      <c r="B2130" t="s">
        <v>87</v>
      </c>
      <c r="C2130" t="s">
        <v>87</v>
      </c>
      <c r="D2130" t="s">
        <v>88</v>
      </c>
      <c r="E2130" t="s">
        <v>10681</v>
      </c>
      <c r="F2130" t="s">
        <v>11233</v>
      </c>
      <c r="G2130" t="s">
        <v>10735</v>
      </c>
      <c r="H2130" t="s">
        <v>8087</v>
      </c>
      <c r="I2130" t="s">
        <v>8305</v>
      </c>
      <c r="J2130" t="s">
        <v>93</v>
      </c>
      <c r="K2130" t="s">
        <v>93</v>
      </c>
      <c r="L2130" t="s">
        <v>93</v>
      </c>
      <c r="M2130" t="s">
        <v>11234</v>
      </c>
      <c r="N2130" s="9">
        <v>98118</v>
      </c>
      <c r="O2130" t="s">
        <v>11235</v>
      </c>
      <c r="P2130" s="10">
        <v>47.54834364</v>
      </c>
      <c r="Q2130" s="10">
        <v>-122.28821092</v>
      </c>
      <c r="R2130" t="s">
        <v>11236</v>
      </c>
      <c r="S2130" s="7">
        <v>12</v>
      </c>
      <c r="T2130" s="7">
        <v>2022</v>
      </c>
      <c r="U2130" s="7">
        <v>4</v>
      </c>
      <c r="V2130">
        <v>4</v>
      </c>
      <c r="W2130">
        <v>2023</v>
      </c>
      <c r="X2130">
        <v>2</v>
      </c>
      <c r="Y2130" t="b">
        <v>0</v>
      </c>
      <c r="Z2130" t="b">
        <v>0</v>
      </c>
      <c r="AA2130">
        <v>107</v>
      </c>
      <c r="AB2130">
        <v>2</v>
      </c>
      <c r="AC2130" t="b">
        <v>0</v>
      </c>
      <c r="AD2130" t="b">
        <v>1</v>
      </c>
      <c r="AE2130" t="b">
        <v>0</v>
      </c>
      <c r="AF2130" t="b">
        <v>0</v>
      </c>
      <c r="AG2130" s="11">
        <v>44914</v>
      </c>
      <c r="AH2130" s="11">
        <v>45021</v>
      </c>
      <c r="AI2130" s="12">
        <f>IF(OR(AG2130="",AH2130=""),"",AH2130-AG2130)</f>
        <v>107.0</v>
      </c>
      <c r="AJ2130" s="13" t="b">
        <f>IF(OR(AI2130="",AA2130=""),"",AI2130=AA2130)</f>
        <v>1</v>
      </c>
      <c r="AK2130" s="13" t="b">
        <f>IF(AI2130="","",AI2130&gt;60)</f>
        <v>1</v>
      </c>
      <c r="AL2130" s="13" t="b">
        <f>IF(OR(Y2130=TRUE,AH2130=""),TRUE,FALSE)</f>
        <v>0</v>
      </c>
      <c r="AM2130" s="13" t="b">
        <f>IF(AI2130="","",AI2130&lt;0)</f>
        <v>0</v>
      </c>
      <c r="AN2130" s="13" t="str">
        <f>IF(AH2130="","No inspection date",IF(AI2130&lt;0,"Negative chronology",IF(AI2130&lt;=30,"0-30",IF(AI2130&lt;=60,"31-60",IF(AI2130&lt;=90,"61-90",IF(AI2130&lt;=180,"91-180","181+"))))))</f>
        <v>91-180</v>
      </c>
      <c r="AO2130" s="13" t="str">
        <f>IF(OR(ISNUMBER(SEARCH("COMPLETED",K2130)),ISNUMBER(SEARCH("CLOSED",K2130))),"Closed/Completed","Other Active/Issued")</f>
        <v>Closed/Completed</v>
      </c>
    </row>
    <row r="2131" spans="1:41">
      <c r="A2131" t="s">
        <v>11237</v>
      </c>
      <c r="B2131" t="s">
        <v>87</v>
      </c>
      <c r="C2131" t="s">
        <v>87</v>
      </c>
      <c r="D2131" t="s">
        <v>88</v>
      </c>
      <c r="E2131" t="s">
        <v>10681</v>
      </c>
      <c r="F2131" t="s">
        <v>11238</v>
      </c>
      <c r="G2131" t="s">
        <v>11239</v>
      </c>
      <c r="H2131" t="s">
        <v>1783</v>
      </c>
      <c r="I2131" t="s">
        <v>2053</v>
      </c>
      <c r="J2131" t="s">
        <v>137</v>
      </c>
      <c r="K2131" t="s">
        <v>93</v>
      </c>
      <c r="L2131" t="s">
        <v>93</v>
      </c>
      <c r="M2131" t="s">
        <v>11240</v>
      </c>
      <c r="N2131" s="9">
        <v>98108</v>
      </c>
      <c r="O2131" t="s">
        <v>11241</v>
      </c>
      <c r="P2131" s="10">
        <v>47.56902534</v>
      </c>
      <c r="Q2131" s="10">
        <v>-122.29744134</v>
      </c>
      <c r="R2131" t="s">
        <v>11242</v>
      </c>
      <c r="S2131" s="7">
        <v>12</v>
      </c>
      <c r="T2131" s="7">
        <v>2022</v>
      </c>
      <c r="U2131" s="7">
        <v>4</v>
      </c>
      <c r="V2131">
        <v>2</v>
      </c>
      <c r="W2131">
        <v>2023</v>
      </c>
      <c r="X2131">
        <v>1</v>
      </c>
      <c r="Y2131" t="b">
        <v>0</v>
      </c>
      <c r="Z2131" t="b">
        <v>0</v>
      </c>
      <c r="AA2131">
        <v>63</v>
      </c>
      <c r="AB2131">
        <v>2</v>
      </c>
      <c r="AC2131" t="b">
        <v>0</v>
      </c>
      <c r="AD2131" t="b">
        <v>1</v>
      </c>
      <c r="AE2131" t="b">
        <v>0</v>
      </c>
      <c r="AF2131" t="b">
        <v>0</v>
      </c>
      <c r="AG2131" s="11">
        <v>44915</v>
      </c>
      <c r="AH2131" s="11">
        <v>44978</v>
      </c>
      <c r="AI2131" s="12">
        <f>IF(OR(AG2131="",AH2131=""),"",AH2131-AG2131)</f>
        <v>63.0</v>
      </c>
      <c r="AJ2131" s="13" t="b">
        <f>IF(OR(AI2131="",AA2131=""),"",AI2131=AA2131)</f>
        <v>1</v>
      </c>
      <c r="AK2131" s="13" t="b">
        <f>IF(AI2131="","",AI2131&gt;60)</f>
        <v>1</v>
      </c>
      <c r="AL2131" s="13" t="b">
        <f>IF(OR(Y2131=TRUE,AH2131=""),TRUE,FALSE)</f>
        <v>0</v>
      </c>
      <c r="AM2131" s="13" t="b">
        <f>IF(AI2131="","",AI2131&lt;0)</f>
        <v>0</v>
      </c>
      <c r="AN2131" s="13" t="str">
        <f>IF(AH2131="","No inspection date",IF(AI2131&lt;0,"Negative chronology",IF(AI2131&lt;=30,"0-30",IF(AI2131&lt;=60,"31-60",IF(AI2131&lt;=90,"61-90",IF(AI2131&lt;=180,"91-180","181+"))))))</f>
        <v>61-90</v>
      </c>
      <c r="AO2131" s="13" t="str">
        <f>IF(OR(ISNUMBER(SEARCH("COMPLETED",K2131)),ISNUMBER(SEARCH("CLOSED",K2131))),"Closed/Completed","Other Active/Issued")</f>
        <v>Closed/Completed</v>
      </c>
    </row>
    <row r="2132" spans="1:41">
      <c r="A2132" t="s">
        <v>11243</v>
      </c>
      <c r="B2132" t="s">
        <v>87</v>
      </c>
      <c r="C2132" t="s">
        <v>87</v>
      </c>
      <c r="D2132" t="s">
        <v>88</v>
      </c>
      <c r="E2132" t="s">
        <v>10681</v>
      </c>
      <c r="F2132" t="s">
        <v>11244</v>
      </c>
      <c r="H2132" t="s">
        <v>1805</v>
      </c>
      <c r="I2132" t="s">
        <v>2270</v>
      </c>
      <c r="J2132" t="s">
        <v>137</v>
      </c>
      <c r="K2132" t="s">
        <v>93</v>
      </c>
      <c r="L2132" t="s">
        <v>93</v>
      </c>
      <c r="M2132" t="s">
        <v>11245</v>
      </c>
      <c r="N2132" s="9">
        <v>98125</v>
      </c>
      <c r="O2132" t="s">
        <v>11246</v>
      </c>
      <c r="P2132" s="10">
        <v>47.72681776</v>
      </c>
      <c r="Q2132" s="10">
        <v>-122.30348017</v>
      </c>
      <c r="R2132" t="s">
        <v>11247</v>
      </c>
      <c r="S2132" s="7">
        <v>12</v>
      </c>
      <c r="T2132" s="7">
        <v>2022</v>
      </c>
      <c r="U2132" s="7">
        <v>4</v>
      </c>
      <c r="V2132">
        <v>4</v>
      </c>
      <c r="W2132">
        <v>2023</v>
      </c>
      <c r="X2132">
        <v>2</v>
      </c>
      <c r="Y2132" t="b">
        <v>0</v>
      </c>
      <c r="Z2132" t="b">
        <v>0</v>
      </c>
      <c r="AA2132">
        <v>103</v>
      </c>
      <c r="AB2132">
        <v>5</v>
      </c>
      <c r="AC2132" t="b">
        <v>0</v>
      </c>
      <c r="AD2132" t="b">
        <v>1</v>
      </c>
      <c r="AE2132" t="b">
        <v>0</v>
      </c>
      <c r="AF2132" t="b">
        <v>0</v>
      </c>
      <c r="AG2132" s="11">
        <v>44917</v>
      </c>
      <c r="AH2132" s="11">
        <v>45020</v>
      </c>
      <c r="AI2132" s="12">
        <f>IF(OR(AG2132="",AH2132=""),"",AH2132-AG2132)</f>
        <v>103.0</v>
      </c>
      <c r="AJ2132" s="13" t="b">
        <f>IF(OR(AI2132="",AA2132=""),"",AI2132=AA2132)</f>
        <v>1</v>
      </c>
      <c r="AK2132" s="13" t="b">
        <f>IF(AI2132="","",AI2132&gt;60)</f>
        <v>1</v>
      </c>
      <c r="AL2132" s="13" t="b">
        <f>IF(OR(Y2132=TRUE,AH2132=""),TRUE,FALSE)</f>
        <v>0</v>
      </c>
      <c r="AM2132" s="13" t="b">
        <f>IF(AI2132="","",AI2132&lt;0)</f>
        <v>0</v>
      </c>
      <c r="AN2132" s="13" t="str">
        <f>IF(AH2132="","No inspection date",IF(AI2132&lt;0,"Negative chronology",IF(AI2132&lt;=30,"0-30",IF(AI2132&lt;=60,"31-60",IF(AI2132&lt;=90,"61-90",IF(AI2132&lt;=180,"91-180","181+"))))))</f>
        <v>91-180</v>
      </c>
      <c r="AO2132" s="13" t="str">
        <f>IF(OR(ISNUMBER(SEARCH("COMPLETED",K2132)),ISNUMBER(SEARCH("CLOSED",K2132))),"Closed/Completed","Other Active/Issued")</f>
        <v>Closed/Completed</v>
      </c>
    </row>
    <row r="2133" spans="1:41">
      <c r="A2133" t="s">
        <v>11248</v>
      </c>
      <c r="B2133" t="s">
        <v>87</v>
      </c>
      <c r="C2133" t="s">
        <v>87</v>
      </c>
      <c r="D2133" t="s">
        <v>88</v>
      </c>
      <c r="E2133" t="s">
        <v>10681</v>
      </c>
      <c r="F2133" t="s">
        <v>11249</v>
      </c>
      <c r="H2133" t="s">
        <v>11250</v>
      </c>
      <c r="I2133" t="s">
        <v>1985</v>
      </c>
      <c r="J2133" t="s">
        <v>137</v>
      </c>
      <c r="K2133" t="s">
        <v>93</v>
      </c>
      <c r="L2133" t="s">
        <v>93</v>
      </c>
      <c r="M2133" t="s">
        <v>11251</v>
      </c>
      <c r="N2133" s="9">
        <v>98107</v>
      </c>
      <c r="O2133" t="s">
        <v>11252</v>
      </c>
      <c r="P2133" s="10">
        <v>47.66822353</v>
      </c>
      <c r="Q2133" s="10">
        <v>-122.39373745</v>
      </c>
      <c r="R2133" t="s">
        <v>11253</v>
      </c>
      <c r="S2133" s="7">
        <v>12</v>
      </c>
      <c r="T2133" s="7">
        <v>2022</v>
      </c>
      <c r="U2133" s="7">
        <v>4</v>
      </c>
      <c r="V2133">
        <v>2</v>
      </c>
      <c r="W2133">
        <v>2023</v>
      </c>
      <c r="X2133">
        <v>1</v>
      </c>
      <c r="Y2133" t="b">
        <v>0</v>
      </c>
      <c r="Z2133" t="b">
        <v>0</v>
      </c>
      <c r="AA2133">
        <v>49</v>
      </c>
      <c r="AB2133">
        <v>6</v>
      </c>
      <c r="AC2133" t="b">
        <v>0</v>
      </c>
      <c r="AD2133" t="b">
        <v>1</v>
      </c>
      <c r="AE2133" t="b">
        <v>0</v>
      </c>
      <c r="AF2133" t="b">
        <v>0</v>
      </c>
      <c r="AG2133" s="11">
        <v>44921</v>
      </c>
      <c r="AH2133" s="11">
        <v>44970</v>
      </c>
      <c r="AI2133" s="12">
        <f>IF(OR(AG2133="",AH2133=""),"",AH2133-AG2133)</f>
        <v>49.0</v>
      </c>
      <c r="AJ2133" s="13" t="b">
        <f>IF(OR(AI2133="",AA2133=""),"",AI2133=AA2133)</f>
        <v>1</v>
      </c>
      <c r="AK2133" s="13" t="b">
        <f>IF(AI2133="","",AI2133&gt;60)</f>
        <v>0</v>
      </c>
      <c r="AL2133" s="13" t="b">
        <f>IF(OR(Y2133=TRUE,AH2133=""),TRUE,FALSE)</f>
        <v>0</v>
      </c>
      <c r="AM2133" s="13" t="b">
        <f>IF(AI2133="","",AI2133&lt;0)</f>
        <v>0</v>
      </c>
      <c r="AN2133" s="13" t="str">
        <f>IF(AH2133="","No inspection date",IF(AI2133&lt;0,"Negative chronology",IF(AI2133&lt;=30,"0-30",IF(AI2133&lt;=60,"31-60",IF(AI2133&lt;=90,"61-90",IF(AI2133&lt;=180,"91-180","181+"))))))</f>
        <v>31-60</v>
      </c>
      <c r="AO2133" s="13" t="str">
        <f>IF(OR(ISNUMBER(SEARCH("COMPLETED",K2133)),ISNUMBER(SEARCH("CLOSED",K2133))),"Closed/Completed","Other Active/Issued")</f>
        <v>Closed/Completed</v>
      </c>
    </row>
    <row r="2134" spans="1:41">
      <c r="A2134" t="s">
        <v>11254</v>
      </c>
      <c r="B2134" t="s">
        <v>87</v>
      </c>
      <c r="C2134" t="s">
        <v>87</v>
      </c>
      <c r="D2134" t="s">
        <v>88</v>
      </c>
      <c r="E2134" t="s">
        <v>10681</v>
      </c>
      <c r="F2134" t="s">
        <v>11255</v>
      </c>
      <c r="G2134" t="s">
        <v>11256</v>
      </c>
      <c r="H2134" t="s">
        <v>1812</v>
      </c>
      <c r="I2134" t="s">
        <v>5013</v>
      </c>
      <c r="J2134" t="s">
        <v>137</v>
      </c>
      <c r="K2134" t="s">
        <v>93</v>
      </c>
      <c r="L2134" t="s">
        <v>93</v>
      </c>
      <c r="M2134" t="s">
        <v>11257</v>
      </c>
      <c r="N2134" s="9">
        <v>98106</v>
      </c>
      <c r="O2134" t="s">
        <v>11258</v>
      </c>
      <c r="P2134" s="10">
        <v>47.55031012</v>
      </c>
      <c r="Q2134" s="10">
        <v>-122.36465689</v>
      </c>
      <c r="R2134" t="s">
        <v>11259</v>
      </c>
      <c r="S2134" s="7">
        <v>12</v>
      </c>
      <c r="T2134" s="7">
        <v>2022</v>
      </c>
      <c r="U2134" s="7">
        <v>4</v>
      </c>
      <c r="V2134">
        <v>4</v>
      </c>
      <c r="W2134">
        <v>2025</v>
      </c>
      <c r="X2134">
        <v>2</v>
      </c>
      <c r="Y2134" t="b">
        <v>0</v>
      </c>
      <c r="Z2134" t="b">
        <v>0</v>
      </c>
      <c r="AA2134">
        <v>842</v>
      </c>
      <c r="AB2134">
        <v>1</v>
      </c>
      <c r="AC2134" t="b">
        <v>0</v>
      </c>
      <c r="AD2134" t="b">
        <v>1</v>
      </c>
      <c r="AE2134" t="b">
        <v>0</v>
      </c>
      <c r="AF2134" t="b">
        <v>0</v>
      </c>
      <c r="AG2134" s="11">
        <v>44923</v>
      </c>
      <c r="AH2134" s="11">
        <v>45765</v>
      </c>
      <c r="AI2134" s="12">
        <f>IF(OR(AG2134="",AH2134=""),"",AH2134-AG2134)</f>
        <v>842.0</v>
      </c>
      <c r="AJ2134" s="13" t="b">
        <f>IF(OR(AI2134="",AA2134=""),"",AI2134=AA2134)</f>
        <v>1</v>
      </c>
      <c r="AK2134" s="13" t="b">
        <f>IF(AI2134="","",AI2134&gt;60)</f>
        <v>1</v>
      </c>
      <c r="AL2134" s="13" t="b">
        <f>IF(OR(Y2134=TRUE,AH2134=""),TRUE,FALSE)</f>
        <v>0</v>
      </c>
      <c r="AM2134" s="13" t="b">
        <f>IF(AI2134="","",AI2134&lt;0)</f>
        <v>0</v>
      </c>
      <c r="AN2134" s="13" t="str">
        <f>IF(AH2134="","No inspection date",IF(AI2134&lt;0,"Negative chronology",IF(AI2134&lt;=30,"0-30",IF(AI2134&lt;=60,"31-60",IF(AI2134&lt;=90,"61-90",IF(AI2134&lt;=180,"91-180","181+"))))))</f>
        <v>181+</v>
      </c>
      <c r="AO2134" s="13" t="str">
        <f>IF(OR(ISNUMBER(SEARCH("COMPLETED",K2134)),ISNUMBER(SEARCH("CLOSED",K2134))),"Closed/Completed","Other Active/Issued")</f>
        <v>Closed/Completed</v>
      </c>
    </row>
    <row r="2135" spans="1:41">
      <c r="A2135" t="s">
        <v>11260</v>
      </c>
      <c r="B2135" t="s">
        <v>87</v>
      </c>
      <c r="C2135" t="s">
        <v>87</v>
      </c>
      <c r="D2135" t="s">
        <v>88</v>
      </c>
      <c r="E2135" t="s">
        <v>10681</v>
      </c>
      <c r="F2135" t="s">
        <v>11261</v>
      </c>
      <c r="H2135" t="s">
        <v>11262</v>
      </c>
      <c r="I2135" t="s">
        <v>4284</v>
      </c>
      <c r="J2135" t="s">
        <v>137</v>
      </c>
      <c r="K2135" t="s">
        <v>93</v>
      </c>
      <c r="L2135" t="s">
        <v>93</v>
      </c>
      <c r="M2135" t="s">
        <v>11263</v>
      </c>
      <c r="N2135" s="9">
        <v>98108</v>
      </c>
      <c r="O2135" t="s">
        <v>11264</v>
      </c>
      <c r="P2135" s="10">
        <v>47.53024055</v>
      </c>
      <c r="Q2135" s="10">
        <v>-122.29546595</v>
      </c>
      <c r="R2135" t="s">
        <v>11265</v>
      </c>
      <c r="S2135" s="7">
        <v>1</v>
      </c>
      <c r="T2135" s="7">
        <v>2023</v>
      </c>
      <c r="U2135" s="7">
        <v>1</v>
      </c>
      <c r="V2135">
        <v>8</v>
      </c>
      <c r="W2135">
        <v>2024</v>
      </c>
      <c r="X2135">
        <v>3</v>
      </c>
      <c r="Y2135" t="b">
        <v>0</v>
      </c>
      <c r="Z2135" t="b">
        <v>0</v>
      </c>
      <c r="AA2135">
        <v>569</v>
      </c>
      <c r="AB2135">
        <v>1</v>
      </c>
      <c r="AC2135" t="b">
        <v>0</v>
      </c>
      <c r="AD2135" t="b">
        <v>1</v>
      </c>
      <c r="AE2135" t="b">
        <v>0</v>
      </c>
      <c r="AF2135" t="b">
        <v>0</v>
      </c>
      <c r="AG2135" s="11">
        <v>44949</v>
      </c>
      <c r="AH2135" s="11">
        <v>45518</v>
      </c>
      <c r="AI2135" s="12">
        <f>IF(OR(AG2135="",AH2135=""),"",AH2135-AG2135)</f>
        <v>569.0</v>
      </c>
      <c r="AJ2135" s="13" t="b">
        <f>IF(OR(AI2135="",AA2135=""),"",AI2135=AA2135)</f>
        <v>1</v>
      </c>
      <c r="AK2135" s="13" t="b">
        <f>IF(AI2135="","",AI2135&gt;60)</f>
        <v>1</v>
      </c>
      <c r="AL2135" s="13" t="b">
        <f>IF(OR(Y2135=TRUE,AH2135=""),TRUE,FALSE)</f>
        <v>0</v>
      </c>
      <c r="AM2135" s="13" t="b">
        <f>IF(AI2135="","",AI2135&lt;0)</f>
        <v>0</v>
      </c>
      <c r="AN2135" s="13" t="str">
        <f>IF(AH2135="","No inspection date",IF(AI2135&lt;0,"Negative chronology",IF(AI2135&lt;=30,"0-30",IF(AI2135&lt;=60,"31-60",IF(AI2135&lt;=90,"61-90",IF(AI2135&lt;=180,"91-180","181+"))))))</f>
        <v>181+</v>
      </c>
      <c r="AO2135" s="13" t="str">
        <f>IF(OR(ISNUMBER(SEARCH("COMPLETED",K2135)),ISNUMBER(SEARCH("CLOSED",K2135))),"Closed/Completed","Other Active/Issued")</f>
        <v>Closed/Completed</v>
      </c>
    </row>
    <row r="2136" spans="1:41">
      <c r="A2136" t="s">
        <v>11266</v>
      </c>
      <c r="B2136" t="s">
        <v>87</v>
      </c>
      <c r="C2136" t="s">
        <v>87</v>
      </c>
      <c r="D2136" t="s">
        <v>88</v>
      </c>
      <c r="E2136" t="s">
        <v>10681</v>
      </c>
      <c r="F2136" t="s">
        <v>11267</v>
      </c>
      <c r="G2136" t="s">
        <v>11268</v>
      </c>
      <c r="H2136" t="s">
        <v>1899</v>
      </c>
      <c r="I2136" t="s">
        <v>3802</v>
      </c>
      <c r="J2136" t="s">
        <v>137</v>
      </c>
      <c r="K2136" t="s">
        <v>93</v>
      </c>
      <c r="L2136" t="s">
        <v>93</v>
      </c>
      <c r="M2136" t="s">
        <v>11269</v>
      </c>
      <c r="N2136" s="9">
        <v>98108</v>
      </c>
      <c r="O2136" t="s">
        <v>11270</v>
      </c>
      <c r="P2136" s="10">
        <v>47.54652404</v>
      </c>
      <c r="Q2136" s="10">
        <v>-122.31411933</v>
      </c>
      <c r="R2136" t="s">
        <v>11271</v>
      </c>
      <c r="S2136" s="7">
        <v>1</v>
      </c>
      <c r="T2136" s="7">
        <v>2023</v>
      </c>
      <c r="U2136" s="7">
        <v>1</v>
      </c>
      <c r="V2136">
        <v>4</v>
      </c>
      <c r="W2136">
        <v>2024</v>
      </c>
      <c r="X2136">
        <v>2</v>
      </c>
      <c r="Y2136" t="b">
        <v>0</v>
      </c>
      <c r="Z2136" t="b">
        <v>0</v>
      </c>
      <c r="AA2136">
        <v>450</v>
      </c>
      <c r="AB2136">
        <v>1</v>
      </c>
      <c r="AC2136" t="b">
        <v>0</v>
      </c>
      <c r="AD2136" t="b">
        <v>1</v>
      </c>
      <c r="AE2136" t="b">
        <v>0</v>
      </c>
      <c r="AF2136" t="b">
        <v>0</v>
      </c>
      <c r="AG2136" s="11">
        <v>44950</v>
      </c>
      <c r="AH2136" s="11">
        <v>45400</v>
      </c>
      <c r="AI2136" s="12">
        <f>IF(OR(AG2136="",AH2136=""),"",AH2136-AG2136)</f>
        <v>450.0</v>
      </c>
      <c r="AJ2136" s="13" t="b">
        <f>IF(OR(AI2136="",AA2136=""),"",AI2136=AA2136)</f>
        <v>1</v>
      </c>
      <c r="AK2136" s="13" t="b">
        <f>IF(AI2136="","",AI2136&gt;60)</f>
        <v>1</v>
      </c>
      <c r="AL2136" s="13" t="b">
        <f>IF(OR(Y2136=TRUE,AH2136=""),TRUE,FALSE)</f>
        <v>0</v>
      </c>
      <c r="AM2136" s="13" t="b">
        <f>IF(AI2136="","",AI2136&lt;0)</f>
        <v>0</v>
      </c>
      <c r="AN2136" s="13" t="str">
        <f>IF(AH2136="","No inspection date",IF(AI2136&lt;0,"Negative chronology",IF(AI2136&lt;=30,"0-30",IF(AI2136&lt;=60,"31-60",IF(AI2136&lt;=90,"61-90",IF(AI2136&lt;=180,"91-180","181+"))))))</f>
        <v>181+</v>
      </c>
      <c r="AO2136" s="13" t="str">
        <f>IF(OR(ISNUMBER(SEARCH("COMPLETED",K2136)),ISNUMBER(SEARCH("CLOSED",K2136))),"Closed/Completed","Other Active/Issued")</f>
        <v>Closed/Completed</v>
      </c>
    </row>
    <row r="2137" spans="1:41">
      <c r="A2137" t="s">
        <v>11272</v>
      </c>
      <c r="B2137" t="s">
        <v>87</v>
      </c>
      <c r="C2137" t="s">
        <v>87</v>
      </c>
      <c r="D2137" t="s">
        <v>88</v>
      </c>
      <c r="E2137" t="s">
        <v>10681</v>
      </c>
      <c r="F2137" t="s">
        <v>11273</v>
      </c>
      <c r="G2137" t="s">
        <v>11274</v>
      </c>
      <c r="H2137" t="s">
        <v>1899</v>
      </c>
      <c r="I2137" t="s">
        <v>2373</v>
      </c>
      <c r="J2137" t="s">
        <v>137</v>
      </c>
      <c r="K2137" t="s">
        <v>93</v>
      </c>
      <c r="L2137" t="s">
        <v>93</v>
      </c>
      <c r="M2137" t="s">
        <v>11275</v>
      </c>
      <c r="N2137" s="9">
        <v>98126</v>
      </c>
      <c r="O2137" t="s">
        <v>11276</v>
      </c>
      <c r="P2137" s="10">
        <v>47.57000617</v>
      </c>
      <c r="Q2137" s="10">
        <v>-122.37114769</v>
      </c>
      <c r="R2137" t="s">
        <v>11277</v>
      </c>
      <c r="S2137" s="7">
        <v>1</v>
      </c>
      <c r="T2137" s="7">
        <v>2023</v>
      </c>
      <c r="U2137" s="7">
        <v>1</v>
      </c>
      <c r="V2137">
        <v>4</v>
      </c>
      <c r="W2137">
        <v>2023</v>
      </c>
      <c r="X2137">
        <v>2</v>
      </c>
      <c r="Y2137" t="b">
        <v>0</v>
      </c>
      <c r="Z2137" t="b">
        <v>0</v>
      </c>
      <c r="AA2137">
        <v>90</v>
      </c>
      <c r="AB2137">
        <v>1</v>
      </c>
      <c r="AC2137" t="b">
        <v>0</v>
      </c>
      <c r="AD2137" t="b">
        <v>1</v>
      </c>
      <c r="AE2137" t="b">
        <v>0</v>
      </c>
      <c r="AF2137" t="b">
        <v>0</v>
      </c>
      <c r="AG2137" s="11">
        <v>44950</v>
      </c>
      <c r="AH2137" s="11">
        <v>45040</v>
      </c>
      <c r="AI2137" s="12">
        <f>IF(OR(AG2137="",AH2137=""),"",AH2137-AG2137)</f>
        <v>90.0</v>
      </c>
      <c r="AJ2137" s="13" t="b">
        <f>IF(OR(AI2137="",AA2137=""),"",AI2137=AA2137)</f>
        <v>1</v>
      </c>
      <c r="AK2137" s="13" t="b">
        <f>IF(AI2137="","",AI2137&gt;60)</f>
        <v>1</v>
      </c>
      <c r="AL2137" s="13" t="b">
        <f>IF(OR(Y2137=TRUE,AH2137=""),TRUE,FALSE)</f>
        <v>0</v>
      </c>
      <c r="AM2137" s="13" t="b">
        <f>IF(AI2137="","",AI2137&lt;0)</f>
        <v>0</v>
      </c>
      <c r="AN2137" s="13" t="str">
        <f>IF(AH2137="","No inspection date",IF(AI2137&lt;0,"Negative chronology",IF(AI2137&lt;=30,"0-30",IF(AI2137&lt;=60,"31-60",IF(AI2137&lt;=90,"61-90",IF(AI2137&lt;=180,"91-180","181+"))))))</f>
        <v>61-90</v>
      </c>
      <c r="AO2137" s="13" t="str">
        <f>IF(OR(ISNUMBER(SEARCH("COMPLETED",K2137)),ISNUMBER(SEARCH("CLOSED",K2137))),"Closed/Completed","Other Active/Issued")</f>
        <v>Closed/Completed</v>
      </c>
    </row>
    <row r="2138" spans="1:41">
      <c r="A2138" t="s">
        <v>11278</v>
      </c>
      <c r="B2138" t="s">
        <v>87</v>
      </c>
      <c r="C2138" t="s">
        <v>87</v>
      </c>
      <c r="D2138" t="s">
        <v>88</v>
      </c>
      <c r="E2138" t="s">
        <v>10681</v>
      </c>
      <c r="F2138" t="s">
        <v>11279</v>
      </c>
      <c r="H2138" t="s">
        <v>2006</v>
      </c>
      <c r="K2138" t="s">
        <v>93</v>
      </c>
      <c r="L2138" t="s">
        <v>93</v>
      </c>
      <c r="M2138" t="s">
        <v>11280</v>
      </c>
      <c r="N2138" s="9">
        <v>98133</v>
      </c>
      <c r="O2138" t="s">
        <v>11281</v>
      </c>
      <c r="P2138" s="10">
        <v>47.7110012</v>
      </c>
      <c r="Q2138" s="10">
        <v>-122.33353533</v>
      </c>
      <c r="R2138" t="s">
        <v>11282</v>
      </c>
      <c r="S2138" s="7">
        <v>2</v>
      </c>
      <c r="T2138" s="7">
        <v>2023</v>
      </c>
      <c r="U2138" s="7">
        <v>1</v>
      </c>
      <c r="Y2138" t="b">
        <v>1</v>
      </c>
      <c r="Z2138" t="b">
        <v>1</v>
      </c>
      <c r="AB2138">
        <v>5</v>
      </c>
      <c r="AC2138" t="b">
        <v>0</v>
      </c>
      <c r="AD2138" t="b">
        <v>1</v>
      </c>
      <c r="AE2138" t="b">
        <v>0</v>
      </c>
      <c r="AF2138" t="b">
        <v>0</v>
      </c>
      <c r="AG2138" s="11">
        <v>44971</v>
      </c>
      <c r="AI2138" s="12">
        <f>IF(OR(AG2138="",AH2138=""),"",AH2138-AG2138)</f>
        <v/>
      </c>
      <c r="AJ2138" s="13">
        <f>IF(OR(AI2138="",AA2138=""),"",AI2138=AA2138)</f>
        <v/>
      </c>
      <c r="AK2138" s="13">
        <f>IF(AI2138="","",AI2138&gt;60)</f>
        <v/>
      </c>
      <c r="AL2138" s="13" t="b">
        <f>IF(OR(Y2138=TRUE,AH2138=""),TRUE,FALSE)</f>
        <v>1</v>
      </c>
      <c r="AM2138" s="13">
        <f>IF(AI2138="","",AI2138&lt;0)</f>
        <v/>
      </c>
      <c r="AN2138" s="13" t="str">
        <f>IF(AH2138="","No inspection date",IF(AI2138&lt;0,"Negative chronology",IF(AI2138&lt;=30,"0-30",IF(AI2138&lt;=60,"31-60",IF(AI2138&lt;=90,"61-90",IF(AI2138&lt;=180,"91-180","181+"))))))</f>
        <v>No inspection date</v>
      </c>
      <c r="AO2138" s="13" t="str">
        <f>IF(OR(ISNUMBER(SEARCH("COMPLETED",K2138)),ISNUMBER(SEARCH("CLOSED",K2138))),"Closed/Completed","Other Active/Issued")</f>
        <v>Closed/Completed</v>
      </c>
    </row>
    <row r="2139" spans="1:41">
      <c r="A2139" t="s">
        <v>11283</v>
      </c>
      <c r="B2139" t="s">
        <v>87</v>
      </c>
      <c r="C2139" t="s">
        <v>87</v>
      </c>
      <c r="D2139" t="s">
        <v>88</v>
      </c>
      <c r="E2139" t="s">
        <v>10681</v>
      </c>
      <c r="F2139" t="s">
        <v>11284</v>
      </c>
      <c r="G2139" t="s">
        <v>10735</v>
      </c>
      <c r="H2139" t="s">
        <v>2006</v>
      </c>
      <c r="I2139" t="s">
        <v>2269</v>
      </c>
      <c r="J2139" t="s">
        <v>137</v>
      </c>
      <c r="K2139" t="s">
        <v>93</v>
      </c>
      <c r="L2139" t="s">
        <v>93</v>
      </c>
      <c r="M2139" t="s">
        <v>11285</v>
      </c>
      <c r="N2139" s="9">
        <v>98115</v>
      </c>
      <c r="O2139" t="s">
        <v>11286</v>
      </c>
      <c r="P2139" s="10">
        <v>47.68930591</v>
      </c>
      <c r="Q2139" s="10">
        <v>-122.30986996</v>
      </c>
      <c r="R2139" t="s">
        <v>11287</v>
      </c>
      <c r="S2139" s="7">
        <v>2</v>
      </c>
      <c r="T2139" s="7">
        <v>2023</v>
      </c>
      <c r="U2139" s="7">
        <v>1</v>
      </c>
      <c r="V2139">
        <v>3</v>
      </c>
      <c r="W2139">
        <v>2023</v>
      </c>
      <c r="X2139">
        <v>1</v>
      </c>
      <c r="Y2139" t="b">
        <v>0</v>
      </c>
      <c r="Z2139" t="b">
        <v>0</v>
      </c>
      <c r="AA2139">
        <v>43</v>
      </c>
      <c r="AB2139">
        <v>4</v>
      </c>
      <c r="AC2139" t="b">
        <v>0</v>
      </c>
      <c r="AD2139" t="b">
        <v>1</v>
      </c>
      <c r="AE2139" t="b">
        <v>0</v>
      </c>
      <c r="AF2139" t="b">
        <v>0</v>
      </c>
      <c r="AG2139" s="11">
        <v>44971</v>
      </c>
      <c r="AH2139" s="11">
        <v>45014</v>
      </c>
      <c r="AI2139" s="12">
        <f>IF(OR(AG2139="",AH2139=""),"",AH2139-AG2139)</f>
        <v>43.0</v>
      </c>
      <c r="AJ2139" s="13" t="b">
        <f>IF(OR(AI2139="",AA2139=""),"",AI2139=AA2139)</f>
        <v>1</v>
      </c>
      <c r="AK2139" s="13" t="b">
        <f>IF(AI2139="","",AI2139&gt;60)</f>
        <v>0</v>
      </c>
      <c r="AL2139" s="13" t="b">
        <f>IF(OR(Y2139=TRUE,AH2139=""),TRUE,FALSE)</f>
        <v>0</v>
      </c>
      <c r="AM2139" s="13" t="b">
        <f>IF(AI2139="","",AI2139&lt;0)</f>
        <v>0</v>
      </c>
      <c r="AN2139" s="13" t="str">
        <f>IF(AH2139="","No inspection date",IF(AI2139&lt;0,"Negative chronology",IF(AI2139&lt;=30,"0-30",IF(AI2139&lt;=60,"31-60",IF(AI2139&lt;=90,"61-90",IF(AI2139&lt;=180,"91-180","181+"))))))</f>
        <v>31-60</v>
      </c>
      <c r="AO2139" s="13" t="str">
        <f>IF(OR(ISNUMBER(SEARCH("COMPLETED",K2139)),ISNUMBER(SEARCH("CLOSED",K2139))),"Closed/Completed","Other Active/Issued")</f>
        <v>Closed/Completed</v>
      </c>
    </row>
    <row r="2140" spans="1:41">
      <c r="A2140" t="s">
        <v>11288</v>
      </c>
      <c r="B2140" t="s">
        <v>87</v>
      </c>
      <c r="C2140" t="s">
        <v>87</v>
      </c>
      <c r="D2140" t="s">
        <v>88</v>
      </c>
      <c r="E2140" t="s">
        <v>10681</v>
      </c>
      <c r="F2140" t="s">
        <v>11289</v>
      </c>
      <c r="G2140" t="s">
        <v>11290</v>
      </c>
      <c r="H2140" t="s">
        <v>2013</v>
      </c>
      <c r="I2140" t="s">
        <v>1731</v>
      </c>
      <c r="J2140" t="s">
        <v>93</v>
      </c>
      <c r="K2140" t="s">
        <v>100</v>
      </c>
      <c r="L2140" t="s">
        <v>100</v>
      </c>
      <c r="M2140" t="s">
        <v>11291</v>
      </c>
      <c r="N2140" s="9">
        <v>98126</v>
      </c>
      <c r="O2140" t="s">
        <v>11292</v>
      </c>
      <c r="P2140" s="10">
        <v>47.53044625</v>
      </c>
      <c r="Q2140" s="10">
        <v>-122.37213376</v>
      </c>
      <c r="R2140" t="s">
        <v>11293</v>
      </c>
      <c r="S2140" s="7">
        <v>2</v>
      </c>
      <c r="T2140" s="7">
        <v>2023</v>
      </c>
      <c r="U2140" s="7">
        <v>1</v>
      </c>
      <c r="V2140">
        <v>12</v>
      </c>
      <c r="W2140">
        <v>2022</v>
      </c>
      <c r="X2140">
        <v>4</v>
      </c>
      <c r="Y2140" t="b">
        <v>0</v>
      </c>
      <c r="Z2140" t="b">
        <v>0</v>
      </c>
      <c r="AA2140">
        <v>-68</v>
      </c>
      <c r="AB2140">
        <v>1</v>
      </c>
      <c r="AC2140" t="b">
        <v>0</v>
      </c>
      <c r="AD2140" t="b">
        <v>1</v>
      </c>
      <c r="AE2140" t="b">
        <v>0</v>
      </c>
      <c r="AF2140" t="b">
        <v>0</v>
      </c>
      <c r="AG2140" s="11">
        <v>44972</v>
      </c>
      <c r="AH2140" s="11">
        <v>44904</v>
      </c>
      <c r="AI2140" s="12">
        <f>IF(OR(AG2140="",AH2140=""),"",AH2140-AG2140)</f>
        <v>-68.0</v>
      </c>
      <c r="AJ2140" s="13" t="b">
        <f>IF(OR(AI2140="",AA2140=""),"",AI2140=AA2140)</f>
        <v>1</v>
      </c>
      <c r="AK2140" s="13" t="b">
        <f>IF(AI2140="","",AI2140&gt;60)</f>
        <v>0</v>
      </c>
      <c r="AL2140" s="13" t="b">
        <f>IF(OR(Y2140=TRUE,AH2140=""),TRUE,FALSE)</f>
        <v>0</v>
      </c>
      <c r="AM2140" s="13" t="b">
        <f>IF(AI2140="","",AI2140&lt;0)</f>
        <v>1</v>
      </c>
      <c r="AN2140" s="13" t="str">
        <f>IF(AH2140="","No inspection date",IF(AI2140&lt;0,"Negative chronology",IF(AI2140&lt;=30,"0-30",IF(AI2140&lt;=60,"31-60",IF(AI2140&lt;=90,"61-90",IF(AI2140&lt;=180,"91-180","181+"))))))</f>
        <v>Negative chronology</v>
      </c>
      <c r="AO2140" s="13" t="str">
        <f>IF(OR(ISNUMBER(SEARCH("COMPLETED",K2140)),ISNUMBER(SEARCH("CLOSED",K2140))),"Closed/Completed","Other Active/Issued")</f>
        <v>Other Active/Issued</v>
      </c>
    </row>
    <row r="2141" spans="1:41">
      <c r="A2141" t="s">
        <v>11294</v>
      </c>
      <c r="B2141" t="s">
        <v>87</v>
      </c>
      <c r="C2141" t="s">
        <v>87</v>
      </c>
      <c r="D2141" t="s">
        <v>88</v>
      </c>
      <c r="E2141" t="s">
        <v>10681</v>
      </c>
      <c r="F2141" t="s">
        <v>11295</v>
      </c>
      <c r="G2141" t="s">
        <v>11296</v>
      </c>
      <c r="H2141" t="s">
        <v>1913</v>
      </c>
      <c r="K2141" t="s">
        <v>93</v>
      </c>
      <c r="L2141" t="s">
        <v>93</v>
      </c>
      <c r="M2141" t="s">
        <v>11297</v>
      </c>
      <c r="N2141" s="9">
        <v>98104</v>
      </c>
      <c r="O2141" t="s">
        <v>11298</v>
      </c>
      <c r="P2141" s="10">
        <v>47.59897956</v>
      </c>
      <c r="Q2141" s="10">
        <v>-122.32469584</v>
      </c>
      <c r="R2141" t="s">
        <v>11299</v>
      </c>
      <c r="S2141" s="7">
        <v>2</v>
      </c>
      <c r="T2141" s="7">
        <v>2023</v>
      </c>
      <c r="U2141" s="7">
        <v>1</v>
      </c>
      <c r="Y2141" t="b">
        <v>1</v>
      </c>
      <c r="Z2141" t="b">
        <v>1</v>
      </c>
      <c r="AB2141">
        <v>2</v>
      </c>
      <c r="AC2141" t="b">
        <v>0</v>
      </c>
      <c r="AD2141" t="b">
        <v>1</v>
      </c>
      <c r="AE2141" t="b">
        <v>0</v>
      </c>
      <c r="AF2141" t="b">
        <v>0</v>
      </c>
      <c r="AG2141" s="11">
        <v>44973</v>
      </c>
      <c r="AI2141" s="12">
        <f>IF(OR(AG2141="",AH2141=""),"",AH2141-AG2141)</f>
        <v/>
      </c>
      <c r="AJ2141" s="13">
        <f>IF(OR(AI2141="",AA2141=""),"",AI2141=AA2141)</f>
        <v/>
      </c>
      <c r="AK2141" s="13">
        <f>IF(AI2141="","",AI2141&gt;60)</f>
        <v/>
      </c>
      <c r="AL2141" s="13" t="b">
        <f>IF(OR(Y2141=TRUE,AH2141=""),TRUE,FALSE)</f>
        <v>1</v>
      </c>
      <c r="AM2141" s="13">
        <f>IF(AI2141="","",AI2141&lt;0)</f>
        <v/>
      </c>
      <c r="AN2141" s="13" t="str">
        <f>IF(AH2141="","No inspection date",IF(AI2141&lt;0,"Negative chronology",IF(AI2141&lt;=30,"0-30",IF(AI2141&lt;=60,"31-60",IF(AI2141&lt;=90,"61-90",IF(AI2141&lt;=180,"91-180","181+"))))))</f>
        <v>No inspection date</v>
      </c>
      <c r="AO2141" s="13" t="str">
        <f>IF(OR(ISNUMBER(SEARCH("COMPLETED",K2141)),ISNUMBER(SEARCH("CLOSED",K2141))),"Closed/Completed","Other Active/Issued")</f>
        <v>Closed/Completed</v>
      </c>
    </row>
    <row r="2142" spans="1:41">
      <c r="A2142" t="s">
        <v>11300</v>
      </c>
      <c r="B2142" t="s">
        <v>87</v>
      </c>
      <c r="C2142" t="s">
        <v>87</v>
      </c>
      <c r="D2142" t="s">
        <v>88</v>
      </c>
      <c r="E2142" t="s">
        <v>10681</v>
      </c>
      <c r="F2142" t="s">
        <v>11301</v>
      </c>
      <c r="G2142" t="s">
        <v>11302</v>
      </c>
      <c r="H2142" t="s">
        <v>2060</v>
      </c>
      <c r="I2142" t="s">
        <v>6236</v>
      </c>
      <c r="J2142" t="s">
        <v>137</v>
      </c>
      <c r="K2142" t="s">
        <v>93</v>
      </c>
      <c r="L2142" t="s">
        <v>93</v>
      </c>
      <c r="M2142" t="s">
        <v>11303</v>
      </c>
      <c r="N2142" s="9">
        <v>98109</v>
      </c>
      <c r="O2142" t="s">
        <v>11304</v>
      </c>
      <c r="P2142" s="10">
        <v>47.62958135</v>
      </c>
      <c r="Q2142" s="10">
        <v>-122.34287755</v>
      </c>
      <c r="R2142" t="s">
        <v>11305</v>
      </c>
      <c r="S2142" s="7">
        <v>2</v>
      </c>
      <c r="T2142" s="7">
        <v>2023</v>
      </c>
      <c r="U2142" s="7">
        <v>1</v>
      </c>
      <c r="V2142">
        <v>5</v>
      </c>
      <c r="W2142">
        <v>2023</v>
      </c>
      <c r="X2142">
        <v>2</v>
      </c>
      <c r="Y2142" t="b">
        <v>0</v>
      </c>
      <c r="Z2142" t="b">
        <v>0</v>
      </c>
      <c r="AA2142">
        <v>76</v>
      </c>
      <c r="AB2142">
        <v>7</v>
      </c>
      <c r="AC2142" t="b">
        <v>0</v>
      </c>
      <c r="AD2142" t="b">
        <v>1</v>
      </c>
      <c r="AE2142" t="b">
        <v>0</v>
      </c>
      <c r="AF2142" t="b">
        <v>0</v>
      </c>
      <c r="AG2142" s="11">
        <v>44979</v>
      </c>
      <c r="AH2142" s="11">
        <v>45055</v>
      </c>
      <c r="AI2142" s="12">
        <f>IF(OR(AG2142="",AH2142=""),"",AH2142-AG2142)</f>
        <v>76.0</v>
      </c>
      <c r="AJ2142" s="13" t="b">
        <f>IF(OR(AI2142="",AA2142=""),"",AI2142=AA2142)</f>
        <v>1</v>
      </c>
      <c r="AK2142" s="13" t="b">
        <f>IF(AI2142="","",AI2142&gt;60)</f>
        <v>1</v>
      </c>
      <c r="AL2142" s="13" t="b">
        <f>IF(OR(Y2142=TRUE,AH2142=""),TRUE,FALSE)</f>
        <v>0</v>
      </c>
      <c r="AM2142" s="13" t="b">
        <f>IF(AI2142="","",AI2142&lt;0)</f>
        <v>0</v>
      </c>
      <c r="AN2142" s="13" t="str">
        <f>IF(AH2142="","No inspection date",IF(AI2142&lt;0,"Negative chronology",IF(AI2142&lt;=30,"0-30",IF(AI2142&lt;=60,"31-60",IF(AI2142&lt;=90,"61-90",IF(AI2142&lt;=180,"91-180","181+"))))))</f>
        <v>61-90</v>
      </c>
      <c r="AO2142" s="13" t="str">
        <f>IF(OR(ISNUMBER(SEARCH("COMPLETED",K2142)),ISNUMBER(SEARCH("CLOSED",K2142))),"Closed/Completed","Other Active/Issued")</f>
        <v>Closed/Completed</v>
      </c>
    </row>
    <row r="2143" spans="1:41">
      <c r="A2143" t="s">
        <v>11306</v>
      </c>
      <c r="B2143" t="s">
        <v>87</v>
      </c>
      <c r="C2143" t="s">
        <v>87</v>
      </c>
      <c r="D2143" t="s">
        <v>88</v>
      </c>
      <c r="E2143" t="s">
        <v>10681</v>
      </c>
      <c r="F2143" t="s">
        <v>11307</v>
      </c>
      <c r="G2143" t="s">
        <v>11308</v>
      </c>
      <c r="H2143" t="s">
        <v>2060</v>
      </c>
      <c r="I2143" t="s">
        <v>6236</v>
      </c>
      <c r="J2143" t="s">
        <v>137</v>
      </c>
      <c r="K2143" t="s">
        <v>93</v>
      </c>
      <c r="L2143" t="s">
        <v>93</v>
      </c>
      <c r="M2143" t="s">
        <v>5734</v>
      </c>
      <c r="N2143" s="9">
        <v>98109</v>
      </c>
      <c r="O2143" t="s">
        <v>11309</v>
      </c>
      <c r="P2143" s="10">
        <v>47.62951146</v>
      </c>
      <c r="Q2143" s="10">
        <v>-122.34310023</v>
      </c>
      <c r="R2143" t="s">
        <v>5736</v>
      </c>
      <c r="S2143" s="7">
        <v>2</v>
      </c>
      <c r="T2143" s="7">
        <v>2023</v>
      </c>
      <c r="U2143" s="7">
        <v>1</v>
      </c>
      <c r="V2143">
        <v>5</v>
      </c>
      <c r="W2143">
        <v>2023</v>
      </c>
      <c r="X2143">
        <v>2</v>
      </c>
      <c r="Y2143" t="b">
        <v>0</v>
      </c>
      <c r="Z2143" t="b">
        <v>0</v>
      </c>
      <c r="AA2143">
        <v>76</v>
      </c>
      <c r="AB2143">
        <v>7</v>
      </c>
      <c r="AC2143" t="b">
        <v>0</v>
      </c>
      <c r="AD2143" t="b">
        <v>1</v>
      </c>
      <c r="AE2143" t="b">
        <v>0</v>
      </c>
      <c r="AF2143" t="b">
        <v>0</v>
      </c>
      <c r="AG2143" s="11">
        <v>44979</v>
      </c>
      <c r="AH2143" s="11">
        <v>45055</v>
      </c>
      <c r="AI2143" s="12">
        <f>IF(OR(AG2143="",AH2143=""),"",AH2143-AG2143)</f>
        <v>76.0</v>
      </c>
      <c r="AJ2143" s="13" t="b">
        <f>IF(OR(AI2143="",AA2143=""),"",AI2143=AA2143)</f>
        <v>1</v>
      </c>
      <c r="AK2143" s="13" t="b">
        <f>IF(AI2143="","",AI2143&gt;60)</f>
        <v>1</v>
      </c>
      <c r="AL2143" s="13" t="b">
        <f>IF(OR(Y2143=TRUE,AH2143=""),TRUE,FALSE)</f>
        <v>0</v>
      </c>
      <c r="AM2143" s="13" t="b">
        <f>IF(AI2143="","",AI2143&lt;0)</f>
        <v>0</v>
      </c>
      <c r="AN2143" s="13" t="str">
        <f>IF(AH2143="","No inspection date",IF(AI2143&lt;0,"Negative chronology",IF(AI2143&lt;=30,"0-30",IF(AI2143&lt;=60,"31-60",IF(AI2143&lt;=90,"61-90",IF(AI2143&lt;=180,"91-180","181+"))))))</f>
        <v>61-90</v>
      </c>
      <c r="AO2143" s="13" t="str">
        <f>IF(OR(ISNUMBER(SEARCH("COMPLETED",K2143)),ISNUMBER(SEARCH("CLOSED",K2143))),"Closed/Completed","Other Active/Issued")</f>
        <v>Closed/Completed</v>
      </c>
    </row>
    <row r="2144" spans="1:41">
      <c r="A2144" t="s">
        <v>11310</v>
      </c>
      <c r="B2144" t="s">
        <v>87</v>
      </c>
      <c r="C2144" t="s">
        <v>87</v>
      </c>
      <c r="D2144" t="s">
        <v>88</v>
      </c>
      <c r="E2144" t="s">
        <v>10681</v>
      </c>
      <c r="F2144" t="s">
        <v>11311</v>
      </c>
      <c r="G2144" t="s">
        <v>11312</v>
      </c>
      <c r="H2144" t="s">
        <v>1993</v>
      </c>
      <c r="I2144" t="s">
        <v>8464</v>
      </c>
      <c r="J2144" t="s">
        <v>137</v>
      </c>
      <c r="K2144" t="s">
        <v>93</v>
      </c>
      <c r="L2144" t="s">
        <v>93</v>
      </c>
      <c r="M2144" t="s">
        <v>11313</v>
      </c>
      <c r="N2144" s="9">
        <v>98105</v>
      </c>
      <c r="O2144" t="s">
        <v>11314</v>
      </c>
      <c r="P2144" s="10">
        <v>47.66451169</v>
      </c>
      <c r="Q2144" s="10">
        <v>-122.28902206</v>
      </c>
      <c r="R2144" t="s">
        <v>11315</v>
      </c>
      <c r="S2144" s="7">
        <v>2</v>
      </c>
      <c r="T2144" s="7">
        <v>2023</v>
      </c>
      <c r="U2144" s="7">
        <v>1</v>
      </c>
      <c r="V2144">
        <v>6</v>
      </c>
      <c r="W2144">
        <v>2023</v>
      </c>
      <c r="X2144">
        <v>2</v>
      </c>
      <c r="Y2144" t="b">
        <v>0</v>
      </c>
      <c r="Z2144" t="b">
        <v>0</v>
      </c>
      <c r="AA2144">
        <v>103</v>
      </c>
      <c r="AB2144">
        <v>4</v>
      </c>
      <c r="AC2144" t="b">
        <v>0</v>
      </c>
      <c r="AD2144" t="b">
        <v>1</v>
      </c>
      <c r="AE2144" t="b">
        <v>0</v>
      </c>
      <c r="AF2144" t="b">
        <v>0</v>
      </c>
      <c r="AG2144" s="11">
        <v>44980</v>
      </c>
      <c r="AH2144" s="11">
        <v>45083</v>
      </c>
      <c r="AI2144" s="12">
        <f>IF(OR(AG2144="",AH2144=""),"",AH2144-AG2144)</f>
        <v>103.0</v>
      </c>
      <c r="AJ2144" s="13" t="b">
        <f>IF(OR(AI2144="",AA2144=""),"",AI2144=AA2144)</f>
        <v>1</v>
      </c>
      <c r="AK2144" s="13" t="b">
        <f>IF(AI2144="","",AI2144&gt;60)</f>
        <v>1</v>
      </c>
      <c r="AL2144" s="13" t="b">
        <f>IF(OR(Y2144=TRUE,AH2144=""),TRUE,FALSE)</f>
        <v>0</v>
      </c>
      <c r="AM2144" s="13" t="b">
        <f>IF(AI2144="","",AI2144&lt;0)</f>
        <v>0</v>
      </c>
      <c r="AN2144" s="13" t="str">
        <f>IF(AH2144="","No inspection date",IF(AI2144&lt;0,"Negative chronology",IF(AI2144&lt;=30,"0-30",IF(AI2144&lt;=60,"31-60",IF(AI2144&lt;=90,"61-90",IF(AI2144&lt;=180,"91-180","181+"))))))</f>
        <v>91-180</v>
      </c>
      <c r="AO2144" s="13" t="str">
        <f>IF(OR(ISNUMBER(SEARCH("COMPLETED",K2144)),ISNUMBER(SEARCH("CLOSED",K2144))),"Closed/Completed","Other Active/Issued")</f>
        <v>Closed/Completed</v>
      </c>
    </row>
    <row r="2145" spans="1:41">
      <c r="A2145" t="s">
        <v>11316</v>
      </c>
      <c r="B2145" t="s">
        <v>87</v>
      </c>
      <c r="C2145" t="s">
        <v>87</v>
      </c>
      <c r="D2145" t="s">
        <v>88</v>
      </c>
      <c r="E2145" t="s">
        <v>10681</v>
      </c>
      <c r="F2145" t="s">
        <v>11317</v>
      </c>
      <c r="G2145" t="s">
        <v>11318</v>
      </c>
      <c r="H2145" t="s">
        <v>8184</v>
      </c>
      <c r="I2145" t="s">
        <v>1860</v>
      </c>
      <c r="J2145" t="s">
        <v>137</v>
      </c>
      <c r="K2145" t="s">
        <v>93</v>
      </c>
      <c r="L2145" t="s">
        <v>93</v>
      </c>
      <c r="M2145" t="s">
        <v>11319</v>
      </c>
      <c r="O2145" t="s">
        <v>11320</v>
      </c>
      <c r="P2145" s="10">
        <v>47.61957061</v>
      </c>
      <c r="Q2145" s="10">
        <v>-122.3184906</v>
      </c>
      <c r="R2145" t="s">
        <v>11321</v>
      </c>
      <c r="S2145" s="7">
        <v>2</v>
      </c>
      <c r="T2145" s="7">
        <v>2023</v>
      </c>
      <c r="U2145" s="7">
        <v>1</v>
      </c>
      <c r="V2145">
        <v>4</v>
      </c>
      <c r="W2145">
        <v>2023</v>
      </c>
      <c r="X2145">
        <v>2</v>
      </c>
      <c r="Y2145" t="b">
        <v>0</v>
      </c>
      <c r="Z2145" t="b">
        <v>0</v>
      </c>
      <c r="AA2145">
        <v>49</v>
      </c>
      <c r="AB2145">
        <v>3</v>
      </c>
      <c r="AC2145" t="b">
        <v>0</v>
      </c>
      <c r="AD2145" t="b">
        <v>1</v>
      </c>
      <c r="AE2145" t="b">
        <v>0</v>
      </c>
      <c r="AF2145" t="b">
        <v>0</v>
      </c>
      <c r="AG2145" s="11">
        <v>44985</v>
      </c>
      <c r="AH2145" s="11">
        <v>45034</v>
      </c>
      <c r="AI2145" s="12">
        <f>IF(OR(AG2145="",AH2145=""),"",AH2145-AG2145)</f>
        <v>49.0</v>
      </c>
      <c r="AJ2145" s="13" t="b">
        <f>IF(OR(AI2145="",AA2145=""),"",AI2145=AA2145)</f>
        <v>1</v>
      </c>
      <c r="AK2145" s="13" t="b">
        <f>IF(AI2145="","",AI2145&gt;60)</f>
        <v>0</v>
      </c>
      <c r="AL2145" s="13" t="b">
        <f>IF(OR(Y2145=TRUE,AH2145=""),TRUE,FALSE)</f>
        <v>0</v>
      </c>
      <c r="AM2145" s="13" t="b">
        <f>IF(AI2145="","",AI2145&lt;0)</f>
        <v>0</v>
      </c>
      <c r="AN2145" s="13" t="str">
        <f>IF(AH2145="","No inspection date",IF(AI2145&lt;0,"Negative chronology",IF(AI2145&lt;=30,"0-30",IF(AI2145&lt;=60,"31-60",IF(AI2145&lt;=90,"61-90",IF(AI2145&lt;=180,"91-180","181+"))))))</f>
        <v>31-60</v>
      </c>
      <c r="AO2145" s="13" t="str">
        <f>IF(OR(ISNUMBER(SEARCH("COMPLETED",K2145)),ISNUMBER(SEARCH("CLOSED",K2145))),"Closed/Completed","Other Active/Issued")</f>
        <v>Closed/Completed</v>
      </c>
    </row>
    <row r="2146" spans="1:41">
      <c r="A2146" t="s">
        <v>11322</v>
      </c>
      <c r="B2146" t="s">
        <v>87</v>
      </c>
      <c r="C2146" t="s">
        <v>87</v>
      </c>
      <c r="D2146" t="s">
        <v>88</v>
      </c>
      <c r="E2146" t="s">
        <v>10681</v>
      </c>
      <c r="F2146" t="s">
        <v>11323</v>
      </c>
      <c r="G2146" t="s">
        <v>11324</v>
      </c>
      <c r="H2146" t="s">
        <v>2106</v>
      </c>
      <c r="I2146" t="s">
        <v>2106</v>
      </c>
      <c r="J2146" t="s">
        <v>93</v>
      </c>
      <c r="K2146" t="s">
        <v>93</v>
      </c>
      <c r="L2146" t="s">
        <v>93</v>
      </c>
      <c r="M2146" t="s">
        <v>11325</v>
      </c>
      <c r="N2146" s="9">
        <v>98112</v>
      </c>
      <c r="O2146" t="s">
        <v>11326</v>
      </c>
      <c r="P2146" s="10">
        <v>47.62699259</v>
      </c>
      <c r="Q2146" s="10">
        <v>-122.30698586</v>
      </c>
      <c r="R2146" t="s">
        <v>11327</v>
      </c>
      <c r="S2146" s="7">
        <v>3</v>
      </c>
      <c r="T2146" s="7">
        <v>2023</v>
      </c>
      <c r="U2146" s="7">
        <v>1</v>
      </c>
      <c r="V2146">
        <v>3</v>
      </c>
      <c r="W2146">
        <v>2023</v>
      </c>
      <c r="X2146">
        <v>1</v>
      </c>
      <c r="Y2146" t="b">
        <v>0</v>
      </c>
      <c r="Z2146" t="b">
        <v>0</v>
      </c>
      <c r="AA2146">
        <v>0</v>
      </c>
      <c r="AB2146">
        <v>3</v>
      </c>
      <c r="AC2146" t="b">
        <v>0</v>
      </c>
      <c r="AD2146" t="b">
        <v>1</v>
      </c>
      <c r="AE2146" t="b">
        <v>0</v>
      </c>
      <c r="AF2146" t="b">
        <v>0</v>
      </c>
      <c r="AG2146" s="11">
        <v>44986</v>
      </c>
      <c r="AH2146" s="11">
        <v>44986</v>
      </c>
      <c r="AI2146" s="12">
        <f>IF(OR(AG2146="",AH2146=""),"",AH2146-AG2146)</f>
        <v>0.0</v>
      </c>
      <c r="AJ2146" s="13" t="b">
        <f>IF(OR(AI2146="",AA2146=""),"",AI2146=AA2146)</f>
        <v>1</v>
      </c>
      <c r="AK2146" s="13" t="b">
        <f>IF(AI2146="","",AI2146&gt;60)</f>
        <v>0</v>
      </c>
      <c r="AL2146" s="13" t="b">
        <f>IF(OR(Y2146=TRUE,AH2146=""),TRUE,FALSE)</f>
        <v>0</v>
      </c>
      <c r="AM2146" s="13" t="b">
        <f>IF(AI2146="","",AI2146&lt;0)</f>
        <v>0</v>
      </c>
      <c r="AN2146" s="13" t="str">
        <f>IF(AH2146="","No inspection date",IF(AI2146&lt;0,"Negative chronology",IF(AI2146&lt;=30,"0-30",IF(AI2146&lt;=60,"31-60",IF(AI2146&lt;=90,"61-90",IF(AI2146&lt;=180,"91-180","181+"))))))</f>
        <v>0-30</v>
      </c>
      <c r="AO2146" s="13" t="str">
        <f>IF(OR(ISNUMBER(SEARCH("COMPLETED",K2146)),ISNUMBER(SEARCH("CLOSED",K2146))),"Closed/Completed","Other Active/Issued")</f>
        <v>Closed/Completed</v>
      </c>
    </row>
    <row r="2147" spans="1:41">
      <c r="A2147" t="s">
        <v>11328</v>
      </c>
      <c r="B2147" t="s">
        <v>87</v>
      </c>
      <c r="C2147" t="s">
        <v>87</v>
      </c>
      <c r="D2147" t="s">
        <v>88</v>
      </c>
      <c r="E2147" t="s">
        <v>10681</v>
      </c>
      <c r="F2147" t="s">
        <v>11329</v>
      </c>
      <c r="H2147" t="s">
        <v>2106</v>
      </c>
      <c r="I2147" t="s">
        <v>4351</v>
      </c>
      <c r="J2147" t="s">
        <v>137</v>
      </c>
      <c r="K2147" t="s">
        <v>93</v>
      </c>
      <c r="L2147" t="s">
        <v>93</v>
      </c>
      <c r="M2147" t="s">
        <v>11330</v>
      </c>
      <c r="N2147" s="9">
        <v>98107</v>
      </c>
      <c r="O2147" t="s">
        <v>11331</v>
      </c>
      <c r="P2147" s="10">
        <v>47.66172104</v>
      </c>
      <c r="Q2147" s="10">
        <v>-122.36708278</v>
      </c>
      <c r="R2147" t="s">
        <v>11332</v>
      </c>
      <c r="S2147" s="7">
        <v>3</v>
      </c>
      <c r="T2147" s="7">
        <v>2023</v>
      </c>
      <c r="U2147" s="7">
        <v>1</v>
      </c>
      <c r="V2147">
        <v>8</v>
      </c>
      <c r="W2147">
        <v>2024</v>
      </c>
      <c r="X2147">
        <v>3</v>
      </c>
      <c r="Y2147" t="b">
        <v>0</v>
      </c>
      <c r="Z2147" t="b">
        <v>0</v>
      </c>
      <c r="AA2147">
        <v>545</v>
      </c>
      <c r="AB2147">
        <v>6</v>
      </c>
      <c r="AC2147" t="b">
        <v>0</v>
      </c>
      <c r="AD2147" t="b">
        <v>1</v>
      </c>
      <c r="AE2147" t="b">
        <v>0</v>
      </c>
      <c r="AF2147" t="b">
        <v>0</v>
      </c>
      <c r="AG2147" s="11">
        <v>44986</v>
      </c>
      <c r="AH2147" s="11">
        <v>45531</v>
      </c>
      <c r="AI2147" s="12">
        <f>IF(OR(AG2147="",AH2147=""),"",AH2147-AG2147)</f>
        <v>545.0</v>
      </c>
      <c r="AJ2147" s="13" t="b">
        <f>IF(OR(AI2147="",AA2147=""),"",AI2147=AA2147)</f>
        <v>1</v>
      </c>
      <c r="AK2147" s="13" t="b">
        <f>IF(AI2147="","",AI2147&gt;60)</f>
        <v>1</v>
      </c>
      <c r="AL2147" s="13" t="b">
        <f>IF(OR(Y2147=TRUE,AH2147=""),TRUE,FALSE)</f>
        <v>0</v>
      </c>
      <c r="AM2147" s="13" t="b">
        <f>IF(AI2147="","",AI2147&lt;0)</f>
        <v>0</v>
      </c>
      <c r="AN2147" s="13" t="str">
        <f>IF(AH2147="","No inspection date",IF(AI2147&lt;0,"Negative chronology",IF(AI2147&lt;=30,"0-30",IF(AI2147&lt;=60,"31-60",IF(AI2147&lt;=90,"61-90",IF(AI2147&lt;=180,"91-180","181+"))))))</f>
        <v>181+</v>
      </c>
      <c r="AO2147" s="13" t="str">
        <f>IF(OR(ISNUMBER(SEARCH("COMPLETED",K2147)),ISNUMBER(SEARCH("CLOSED",K2147))),"Closed/Completed","Other Active/Issued")</f>
        <v>Closed/Completed</v>
      </c>
    </row>
    <row r="2148" spans="1:41">
      <c r="A2148" t="s">
        <v>11333</v>
      </c>
      <c r="B2148" t="s">
        <v>87</v>
      </c>
      <c r="C2148" t="s">
        <v>87</v>
      </c>
      <c r="D2148" t="s">
        <v>88</v>
      </c>
      <c r="E2148" t="s">
        <v>10681</v>
      </c>
      <c r="F2148" t="s">
        <v>11334</v>
      </c>
      <c r="H2148" t="s">
        <v>2113</v>
      </c>
      <c r="I2148" t="s">
        <v>2277</v>
      </c>
      <c r="J2148" t="s">
        <v>137</v>
      </c>
      <c r="K2148" t="s">
        <v>93</v>
      </c>
      <c r="L2148" t="s">
        <v>93</v>
      </c>
      <c r="M2148" t="s">
        <v>11335</v>
      </c>
      <c r="N2148" s="9">
        <v>98103</v>
      </c>
      <c r="O2148" t="s">
        <v>11336</v>
      </c>
      <c r="P2148" s="10">
        <v>47.69140731</v>
      </c>
      <c r="Q2148" s="10">
        <v>-122.35471309</v>
      </c>
      <c r="R2148" t="s">
        <v>11337</v>
      </c>
      <c r="S2148" s="7">
        <v>3</v>
      </c>
      <c r="T2148" s="7">
        <v>2023</v>
      </c>
      <c r="U2148" s="7">
        <v>1</v>
      </c>
      <c r="V2148">
        <v>3</v>
      </c>
      <c r="W2148">
        <v>2023</v>
      </c>
      <c r="X2148">
        <v>1</v>
      </c>
      <c r="Y2148" t="b">
        <v>0</v>
      </c>
      <c r="Z2148" t="b">
        <v>0</v>
      </c>
      <c r="AA2148">
        <v>29</v>
      </c>
      <c r="AB2148">
        <v>6</v>
      </c>
      <c r="AC2148" t="b">
        <v>0</v>
      </c>
      <c r="AD2148" t="b">
        <v>1</v>
      </c>
      <c r="AE2148" t="b">
        <v>0</v>
      </c>
      <c r="AF2148" t="b">
        <v>0</v>
      </c>
      <c r="AG2148" s="11">
        <v>44987</v>
      </c>
      <c r="AH2148" s="11">
        <v>45016</v>
      </c>
      <c r="AI2148" s="12">
        <f>IF(OR(AG2148="",AH2148=""),"",AH2148-AG2148)</f>
        <v>29.0</v>
      </c>
      <c r="AJ2148" s="13" t="b">
        <f>IF(OR(AI2148="",AA2148=""),"",AI2148=AA2148)</f>
        <v>1</v>
      </c>
      <c r="AK2148" s="13" t="b">
        <f>IF(AI2148="","",AI2148&gt;60)</f>
        <v>0</v>
      </c>
      <c r="AL2148" s="13" t="b">
        <f>IF(OR(Y2148=TRUE,AH2148=""),TRUE,FALSE)</f>
        <v>0</v>
      </c>
      <c r="AM2148" s="13" t="b">
        <f>IF(AI2148="","",AI2148&lt;0)</f>
        <v>0</v>
      </c>
      <c r="AN2148" s="13" t="str">
        <f>IF(AH2148="","No inspection date",IF(AI2148&lt;0,"Negative chronology",IF(AI2148&lt;=30,"0-30",IF(AI2148&lt;=60,"31-60",IF(AI2148&lt;=90,"61-90",IF(AI2148&lt;=180,"91-180","181+"))))))</f>
        <v>0-30</v>
      </c>
      <c r="AO2148" s="13" t="str">
        <f>IF(OR(ISNUMBER(SEARCH("COMPLETED",K2148)),ISNUMBER(SEARCH("CLOSED",K2148))),"Closed/Completed","Other Active/Issued")</f>
        <v>Closed/Completed</v>
      </c>
    </row>
    <row r="2149" spans="1:41">
      <c r="A2149" t="s">
        <v>11338</v>
      </c>
      <c r="B2149" t="s">
        <v>87</v>
      </c>
      <c r="C2149" t="s">
        <v>87</v>
      </c>
      <c r="D2149" t="s">
        <v>88</v>
      </c>
      <c r="E2149" t="s">
        <v>10681</v>
      </c>
      <c r="F2149" t="s">
        <v>11339</v>
      </c>
      <c r="G2149" t="s">
        <v>11340</v>
      </c>
      <c r="H2149" t="s">
        <v>2113</v>
      </c>
      <c r="I2149" t="s">
        <v>5176</v>
      </c>
      <c r="J2149" t="s">
        <v>137</v>
      </c>
      <c r="K2149" t="s">
        <v>778</v>
      </c>
      <c r="L2149" t="s">
        <v>778</v>
      </c>
      <c r="M2149" t="s">
        <v>11341</v>
      </c>
      <c r="N2149" s="9">
        <v>98108</v>
      </c>
      <c r="O2149" t="s">
        <v>11342</v>
      </c>
      <c r="P2149" s="10">
        <v>47.56893927</v>
      </c>
      <c r="Q2149" s="10">
        <v>-122.29758966</v>
      </c>
      <c r="R2149" t="s">
        <v>11343</v>
      </c>
      <c r="S2149" s="7">
        <v>3</v>
      </c>
      <c r="T2149" s="7">
        <v>2023</v>
      </c>
      <c r="U2149" s="7">
        <v>1</v>
      </c>
      <c r="V2149">
        <v>7</v>
      </c>
      <c r="W2149">
        <v>2025</v>
      </c>
      <c r="X2149">
        <v>3</v>
      </c>
      <c r="Y2149" t="b">
        <v>0</v>
      </c>
      <c r="Z2149" t="b">
        <v>0</v>
      </c>
      <c r="AA2149">
        <v>860</v>
      </c>
      <c r="AB2149">
        <v>2</v>
      </c>
      <c r="AC2149" t="b">
        <v>0</v>
      </c>
      <c r="AD2149" t="b">
        <v>1</v>
      </c>
      <c r="AE2149" t="b">
        <v>0</v>
      </c>
      <c r="AF2149" t="b">
        <v>0</v>
      </c>
      <c r="AG2149" s="11">
        <v>44987</v>
      </c>
      <c r="AH2149" s="11">
        <v>45847</v>
      </c>
      <c r="AI2149" s="12">
        <f>IF(OR(AG2149="",AH2149=""),"",AH2149-AG2149)</f>
        <v>860.0</v>
      </c>
      <c r="AJ2149" s="13" t="b">
        <f>IF(OR(AI2149="",AA2149=""),"",AI2149=AA2149)</f>
        <v>1</v>
      </c>
      <c r="AK2149" s="13" t="b">
        <f>IF(AI2149="","",AI2149&gt;60)</f>
        <v>1</v>
      </c>
      <c r="AL2149" s="13" t="b">
        <f>IF(OR(Y2149=TRUE,AH2149=""),TRUE,FALSE)</f>
        <v>0</v>
      </c>
      <c r="AM2149" s="13" t="b">
        <f>IF(AI2149="","",AI2149&lt;0)</f>
        <v>0</v>
      </c>
      <c r="AN2149" s="13" t="str">
        <f>IF(AH2149="","No inspection date",IF(AI2149&lt;0,"Negative chronology",IF(AI2149&lt;=30,"0-30",IF(AI2149&lt;=60,"31-60",IF(AI2149&lt;=90,"61-90",IF(AI2149&lt;=180,"91-180","181+"))))))</f>
        <v>181+</v>
      </c>
      <c r="AO2149" s="13" t="str">
        <f>IF(OR(ISNUMBER(SEARCH("COMPLETED",K2149)),ISNUMBER(SEARCH("CLOSED",K2149))),"Closed/Completed","Other Active/Issued")</f>
        <v>Other Active/Issued</v>
      </c>
    </row>
    <row r="2150" spans="1:41">
      <c r="A2150" t="s">
        <v>11344</v>
      </c>
      <c r="B2150" t="s">
        <v>87</v>
      </c>
      <c r="C2150" t="s">
        <v>87</v>
      </c>
      <c r="D2150" t="s">
        <v>88</v>
      </c>
      <c r="E2150" t="s">
        <v>10681</v>
      </c>
      <c r="F2150" t="s">
        <v>11345</v>
      </c>
      <c r="H2150" t="s">
        <v>2113</v>
      </c>
      <c r="I2150" t="s">
        <v>8324</v>
      </c>
      <c r="J2150" t="s">
        <v>137</v>
      </c>
      <c r="K2150" t="s">
        <v>93</v>
      </c>
      <c r="L2150" t="s">
        <v>93</v>
      </c>
      <c r="M2150" t="s">
        <v>11346</v>
      </c>
      <c r="N2150" s="9">
        <v>98106</v>
      </c>
      <c r="O2150" t="s">
        <v>11347</v>
      </c>
      <c r="P2150" s="10">
        <v>47.51753251</v>
      </c>
      <c r="Q2150" s="10">
        <v>-122.34760674</v>
      </c>
      <c r="R2150" t="s">
        <v>11348</v>
      </c>
      <c r="S2150" s="7">
        <v>3</v>
      </c>
      <c r="T2150" s="7">
        <v>2023</v>
      </c>
      <c r="U2150" s="7">
        <v>1</v>
      </c>
      <c r="V2150">
        <v>4</v>
      </c>
      <c r="W2150">
        <v>2023</v>
      </c>
      <c r="X2150">
        <v>2</v>
      </c>
      <c r="Y2150" t="b">
        <v>0</v>
      </c>
      <c r="Z2150" t="b">
        <v>0</v>
      </c>
      <c r="AA2150">
        <v>41</v>
      </c>
      <c r="AB2150">
        <v>1</v>
      </c>
      <c r="AC2150" t="b">
        <v>0</v>
      </c>
      <c r="AD2150" t="b">
        <v>1</v>
      </c>
      <c r="AE2150" t="b">
        <v>0</v>
      </c>
      <c r="AF2150" t="b">
        <v>0</v>
      </c>
      <c r="AG2150" s="11">
        <v>44987</v>
      </c>
      <c r="AH2150" s="11">
        <v>45028</v>
      </c>
      <c r="AI2150" s="12">
        <f>IF(OR(AG2150="",AH2150=""),"",AH2150-AG2150)</f>
        <v>41.0</v>
      </c>
      <c r="AJ2150" s="13" t="b">
        <f>IF(OR(AI2150="",AA2150=""),"",AI2150=AA2150)</f>
        <v>1</v>
      </c>
      <c r="AK2150" s="13" t="b">
        <f>IF(AI2150="","",AI2150&gt;60)</f>
        <v>0</v>
      </c>
      <c r="AL2150" s="13" t="b">
        <f>IF(OR(Y2150=TRUE,AH2150=""),TRUE,FALSE)</f>
        <v>0</v>
      </c>
      <c r="AM2150" s="13" t="b">
        <f>IF(AI2150="","",AI2150&lt;0)</f>
        <v>0</v>
      </c>
      <c r="AN2150" s="13" t="str">
        <f>IF(AH2150="","No inspection date",IF(AI2150&lt;0,"Negative chronology",IF(AI2150&lt;=30,"0-30",IF(AI2150&lt;=60,"31-60",IF(AI2150&lt;=90,"61-90",IF(AI2150&lt;=180,"91-180","181+"))))))</f>
        <v>31-60</v>
      </c>
      <c r="AO2150" s="13" t="str">
        <f>IF(OR(ISNUMBER(SEARCH("COMPLETED",K2150)),ISNUMBER(SEARCH("CLOSED",K2150))),"Closed/Completed","Other Active/Issued")</f>
        <v>Closed/Completed</v>
      </c>
    </row>
    <row r="2151" spans="1:41">
      <c r="A2151" t="s">
        <v>11349</v>
      </c>
      <c r="B2151" t="s">
        <v>87</v>
      </c>
      <c r="C2151" t="s">
        <v>87</v>
      </c>
      <c r="D2151" t="s">
        <v>88</v>
      </c>
      <c r="E2151" t="s">
        <v>10681</v>
      </c>
      <c r="F2151" t="s">
        <v>11350</v>
      </c>
      <c r="G2151" t="s">
        <v>7372</v>
      </c>
      <c r="H2151" t="s">
        <v>11351</v>
      </c>
      <c r="I2151" t="s">
        <v>6107</v>
      </c>
      <c r="J2151" t="s">
        <v>137</v>
      </c>
      <c r="K2151" t="s">
        <v>93</v>
      </c>
      <c r="L2151" t="s">
        <v>93</v>
      </c>
      <c r="M2151" t="s">
        <v>11352</v>
      </c>
      <c r="N2151" s="9">
        <v>98105</v>
      </c>
      <c r="O2151" t="s">
        <v>11353</v>
      </c>
      <c r="P2151" s="10">
        <v>47.66237165</v>
      </c>
      <c r="Q2151" s="10">
        <v>-122.32320784</v>
      </c>
      <c r="R2151" t="s">
        <v>11354</v>
      </c>
      <c r="S2151" s="7">
        <v>3</v>
      </c>
      <c r="T2151" s="7">
        <v>2023</v>
      </c>
      <c r="U2151" s="7">
        <v>1</v>
      </c>
      <c r="V2151">
        <v>4</v>
      </c>
      <c r="W2151">
        <v>2023</v>
      </c>
      <c r="X2151">
        <v>2</v>
      </c>
      <c r="Y2151" t="b">
        <v>0</v>
      </c>
      <c r="Z2151" t="b">
        <v>0</v>
      </c>
      <c r="AA2151">
        <v>45</v>
      </c>
      <c r="AB2151">
        <v>4</v>
      </c>
      <c r="AC2151" t="b">
        <v>0</v>
      </c>
      <c r="AD2151" t="b">
        <v>1</v>
      </c>
      <c r="AE2151" t="b">
        <v>0</v>
      </c>
      <c r="AF2151" t="b">
        <v>0</v>
      </c>
      <c r="AG2151" s="11">
        <v>44991</v>
      </c>
      <c r="AH2151" s="11">
        <v>45036</v>
      </c>
      <c r="AI2151" s="12">
        <f>IF(OR(AG2151="",AH2151=""),"",AH2151-AG2151)</f>
        <v>45.0</v>
      </c>
      <c r="AJ2151" s="13" t="b">
        <f>IF(OR(AI2151="",AA2151=""),"",AI2151=AA2151)</f>
        <v>1</v>
      </c>
      <c r="AK2151" s="13" t="b">
        <f>IF(AI2151="","",AI2151&gt;60)</f>
        <v>0</v>
      </c>
      <c r="AL2151" s="13" t="b">
        <f>IF(OR(Y2151=TRUE,AH2151=""),TRUE,FALSE)</f>
        <v>0</v>
      </c>
      <c r="AM2151" s="13" t="b">
        <f>IF(AI2151="","",AI2151&lt;0)</f>
        <v>0</v>
      </c>
      <c r="AN2151" s="13" t="str">
        <f>IF(AH2151="","No inspection date",IF(AI2151&lt;0,"Negative chronology",IF(AI2151&lt;=30,"0-30",IF(AI2151&lt;=60,"31-60",IF(AI2151&lt;=90,"61-90",IF(AI2151&lt;=180,"91-180","181+"))))))</f>
        <v>31-60</v>
      </c>
      <c r="AO2151" s="13" t="str">
        <f>IF(OR(ISNUMBER(SEARCH("COMPLETED",K2151)),ISNUMBER(SEARCH("CLOSED",K2151))),"Closed/Completed","Other Active/Issued")</f>
        <v>Closed/Completed</v>
      </c>
    </row>
    <row r="2152" spans="1:41">
      <c r="A2152" t="s">
        <v>11355</v>
      </c>
      <c r="B2152" t="s">
        <v>87</v>
      </c>
      <c r="C2152" t="s">
        <v>87</v>
      </c>
      <c r="D2152" t="s">
        <v>88</v>
      </c>
      <c r="E2152" t="s">
        <v>10681</v>
      </c>
      <c r="F2152" t="s">
        <v>11350</v>
      </c>
      <c r="G2152" t="s">
        <v>11356</v>
      </c>
      <c r="H2152" t="s">
        <v>11351</v>
      </c>
      <c r="I2152" t="s">
        <v>11351</v>
      </c>
      <c r="J2152" t="s">
        <v>93</v>
      </c>
      <c r="K2152" t="s">
        <v>93</v>
      </c>
      <c r="L2152" t="s">
        <v>93</v>
      </c>
      <c r="M2152" t="s">
        <v>11352</v>
      </c>
      <c r="N2152" s="9">
        <v>98105</v>
      </c>
      <c r="O2152" t="s">
        <v>11357</v>
      </c>
      <c r="P2152" s="10">
        <v>47.66237165</v>
      </c>
      <c r="Q2152" s="10">
        <v>-122.32320784</v>
      </c>
      <c r="R2152" t="s">
        <v>11354</v>
      </c>
      <c r="S2152" s="7">
        <v>3</v>
      </c>
      <c r="T2152" s="7">
        <v>2023</v>
      </c>
      <c r="U2152" s="7">
        <v>1</v>
      </c>
      <c r="V2152">
        <v>3</v>
      </c>
      <c r="W2152">
        <v>2023</v>
      </c>
      <c r="X2152">
        <v>1</v>
      </c>
      <c r="Y2152" t="b">
        <v>0</v>
      </c>
      <c r="Z2152" t="b">
        <v>0</v>
      </c>
      <c r="AA2152">
        <v>0</v>
      </c>
      <c r="AB2152">
        <v>4</v>
      </c>
      <c r="AC2152" t="b">
        <v>0</v>
      </c>
      <c r="AD2152" t="b">
        <v>1</v>
      </c>
      <c r="AE2152" t="b">
        <v>0</v>
      </c>
      <c r="AF2152" t="b">
        <v>0</v>
      </c>
      <c r="AG2152" s="11">
        <v>44991</v>
      </c>
      <c r="AH2152" s="11">
        <v>44991</v>
      </c>
      <c r="AI2152" s="12">
        <f>IF(OR(AG2152="",AH2152=""),"",AH2152-AG2152)</f>
        <v>0.0</v>
      </c>
      <c r="AJ2152" s="13" t="b">
        <f>IF(OR(AI2152="",AA2152=""),"",AI2152=AA2152)</f>
        <v>1</v>
      </c>
      <c r="AK2152" s="13" t="b">
        <f>IF(AI2152="","",AI2152&gt;60)</f>
        <v>0</v>
      </c>
      <c r="AL2152" s="13" t="b">
        <f>IF(OR(Y2152=TRUE,AH2152=""),TRUE,FALSE)</f>
        <v>0</v>
      </c>
      <c r="AM2152" s="13" t="b">
        <f>IF(AI2152="","",AI2152&lt;0)</f>
        <v>0</v>
      </c>
      <c r="AN2152" s="13" t="str">
        <f>IF(AH2152="","No inspection date",IF(AI2152&lt;0,"Negative chronology",IF(AI2152&lt;=30,"0-30",IF(AI2152&lt;=60,"31-60",IF(AI2152&lt;=90,"61-90",IF(AI2152&lt;=180,"91-180","181+"))))))</f>
        <v>0-30</v>
      </c>
      <c r="AO2152" s="13" t="str">
        <f>IF(OR(ISNUMBER(SEARCH("COMPLETED",K2152)),ISNUMBER(SEARCH("CLOSED",K2152))),"Closed/Completed","Other Active/Issued")</f>
        <v>Closed/Completed</v>
      </c>
    </row>
    <row r="2153" spans="1:41">
      <c r="A2153" t="s">
        <v>11358</v>
      </c>
      <c r="B2153" t="s">
        <v>87</v>
      </c>
      <c r="C2153" t="s">
        <v>87</v>
      </c>
      <c r="D2153" t="s">
        <v>88</v>
      </c>
      <c r="E2153" t="s">
        <v>10681</v>
      </c>
      <c r="F2153" t="s">
        <v>11359</v>
      </c>
      <c r="G2153" t="s">
        <v>11360</v>
      </c>
      <c r="H2153" t="s">
        <v>2033</v>
      </c>
      <c r="I2153" t="s">
        <v>2457</v>
      </c>
      <c r="J2153" t="s">
        <v>137</v>
      </c>
      <c r="K2153" t="s">
        <v>93</v>
      </c>
      <c r="L2153" t="s">
        <v>93</v>
      </c>
      <c r="M2153" t="s">
        <v>11361</v>
      </c>
      <c r="N2153" s="9">
        <v>98125</v>
      </c>
      <c r="O2153" t="s">
        <v>11362</v>
      </c>
      <c r="P2153" s="10">
        <v>47.72271396</v>
      </c>
      <c r="Q2153" s="10">
        <v>-122.29810295</v>
      </c>
      <c r="R2153" t="s">
        <v>11363</v>
      </c>
      <c r="S2153" s="7">
        <v>3</v>
      </c>
      <c r="T2153" s="7">
        <v>2023</v>
      </c>
      <c r="U2153" s="7">
        <v>1</v>
      </c>
      <c r="V2153">
        <v>5</v>
      </c>
      <c r="W2153">
        <v>2023</v>
      </c>
      <c r="X2153">
        <v>2</v>
      </c>
      <c r="Y2153" t="b">
        <v>0</v>
      </c>
      <c r="Z2153" t="b">
        <v>0</v>
      </c>
      <c r="AA2153">
        <v>83</v>
      </c>
      <c r="AB2153">
        <v>5</v>
      </c>
      <c r="AC2153" t="b">
        <v>0</v>
      </c>
      <c r="AD2153" t="b">
        <v>1</v>
      </c>
      <c r="AE2153" t="b">
        <v>0</v>
      </c>
      <c r="AF2153" t="b">
        <v>0</v>
      </c>
      <c r="AG2153" s="11">
        <v>44993</v>
      </c>
      <c r="AH2153" s="11">
        <v>45076</v>
      </c>
      <c r="AI2153" s="12">
        <f>IF(OR(AG2153="",AH2153=""),"",AH2153-AG2153)</f>
        <v>83.0</v>
      </c>
      <c r="AJ2153" s="13" t="b">
        <f>IF(OR(AI2153="",AA2153=""),"",AI2153=AA2153)</f>
        <v>1</v>
      </c>
      <c r="AK2153" s="13" t="b">
        <f>IF(AI2153="","",AI2153&gt;60)</f>
        <v>1</v>
      </c>
      <c r="AL2153" s="13" t="b">
        <f>IF(OR(Y2153=TRUE,AH2153=""),TRUE,FALSE)</f>
        <v>0</v>
      </c>
      <c r="AM2153" s="13" t="b">
        <f>IF(AI2153="","",AI2153&lt;0)</f>
        <v>0</v>
      </c>
      <c r="AN2153" s="13" t="str">
        <f>IF(AH2153="","No inspection date",IF(AI2153&lt;0,"Negative chronology",IF(AI2153&lt;=30,"0-30",IF(AI2153&lt;=60,"31-60",IF(AI2153&lt;=90,"61-90",IF(AI2153&lt;=180,"91-180","181+"))))))</f>
        <v>61-90</v>
      </c>
      <c r="AO2153" s="13" t="str">
        <f>IF(OR(ISNUMBER(SEARCH("COMPLETED",K2153)),ISNUMBER(SEARCH("CLOSED",K2153))),"Closed/Completed","Other Active/Issued")</f>
        <v>Closed/Completed</v>
      </c>
    </row>
    <row r="2154" spans="1:41">
      <c r="A2154" t="s">
        <v>11364</v>
      </c>
      <c r="B2154" t="s">
        <v>87</v>
      </c>
      <c r="C2154" t="s">
        <v>87</v>
      </c>
      <c r="D2154" t="s">
        <v>88</v>
      </c>
      <c r="E2154" t="s">
        <v>10681</v>
      </c>
      <c r="F2154" t="s">
        <v>11365</v>
      </c>
      <c r="G2154" t="s">
        <v>11366</v>
      </c>
      <c r="H2154" t="s">
        <v>2178</v>
      </c>
      <c r="I2154" t="s">
        <v>6222</v>
      </c>
      <c r="J2154" t="s">
        <v>137</v>
      </c>
      <c r="K2154" t="s">
        <v>93</v>
      </c>
      <c r="L2154" t="s">
        <v>93</v>
      </c>
      <c r="M2154" t="s">
        <v>11367</v>
      </c>
      <c r="N2154" s="9">
        <v>98105</v>
      </c>
      <c r="O2154" t="s">
        <v>11368</v>
      </c>
      <c r="P2154" s="10">
        <v>47.67047493</v>
      </c>
      <c r="Q2154" s="10">
        <v>-122.268346</v>
      </c>
      <c r="R2154" t="s">
        <v>11369</v>
      </c>
      <c r="S2154" s="7">
        <v>3</v>
      </c>
      <c r="T2154" s="7">
        <v>2023</v>
      </c>
      <c r="U2154" s="7">
        <v>1</v>
      </c>
      <c r="V2154">
        <v>5</v>
      </c>
      <c r="W2154">
        <v>2023</v>
      </c>
      <c r="X2154">
        <v>2</v>
      </c>
      <c r="Y2154" t="b">
        <v>0</v>
      </c>
      <c r="Z2154" t="b">
        <v>0</v>
      </c>
      <c r="AA2154">
        <v>53</v>
      </c>
      <c r="AB2154">
        <v>4</v>
      </c>
      <c r="AC2154" t="b">
        <v>0</v>
      </c>
      <c r="AD2154" t="b">
        <v>1</v>
      </c>
      <c r="AE2154" t="b">
        <v>0</v>
      </c>
      <c r="AF2154" t="b">
        <v>0</v>
      </c>
      <c r="AG2154" s="11">
        <v>44995</v>
      </c>
      <c r="AH2154" s="11">
        <v>45048</v>
      </c>
      <c r="AI2154" s="12">
        <f>IF(OR(AG2154="",AH2154=""),"",AH2154-AG2154)</f>
        <v>53.0</v>
      </c>
      <c r="AJ2154" s="13" t="b">
        <f>IF(OR(AI2154="",AA2154=""),"",AI2154=AA2154)</f>
        <v>1</v>
      </c>
      <c r="AK2154" s="13" t="b">
        <f>IF(AI2154="","",AI2154&gt;60)</f>
        <v>0</v>
      </c>
      <c r="AL2154" s="13" t="b">
        <f>IF(OR(Y2154=TRUE,AH2154=""),TRUE,FALSE)</f>
        <v>0</v>
      </c>
      <c r="AM2154" s="13" t="b">
        <f>IF(AI2154="","",AI2154&lt;0)</f>
        <v>0</v>
      </c>
      <c r="AN2154" s="13" t="str">
        <f>IF(AH2154="","No inspection date",IF(AI2154&lt;0,"Negative chronology",IF(AI2154&lt;=30,"0-30",IF(AI2154&lt;=60,"31-60",IF(AI2154&lt;=90,"61-90",IF(AI2154&lt;=180,"91-180","181+"))))))</f>
        <v>31-60</v>
      </c>
      <c r="AO2154" s="13" t="str">
        <f>IF(OR(ISNUMBER(SEARCH("COMPLETED",K2154)),ISNUMBER(SEARCH("CLOSED",K2154))),"Closed/Completed","Other Active/Issued")</f>
        <v>Closed/Completed</v>
      </c>
    </row>
    <row r="2155" spans="1:41">
      <c r="A2155" t="s">
        <v>11370</v>
      </c>
      <c r="B2155" t="s">
        <v>87</v>
      </c>
      <c r="C2155" t="s">
        <v>87</v>
      </c>
      <c r="D2155" t="s">
        <v>88</v>
      </c>
      <c r="E2155" t="s">
        <v>10681</v>
      </c>
      <c r="F2155" t="s">
        <v>11371</v>
      </c>
      <c r="H2155" t="s">
        <v>2196</v>
      </c>
      <c r="I2155" t="s">
        <v>6236</v>
      </c>
      <c r="J2155" t="s">
        <v>137</v>
      </c>
      <c r="K2155" t="s">
        <v>93</v>
      </c>
      <c r="L2155" t="s">
        <v>93</v>
      </c>
      <c r="M2155" t="s">
        <v>11372</v>
      </c>
      <c r="N2155" s="9">
        <v>98144</v>
      </c>
      <c r="O2155" t="s">
        <v>11373</v>
      </c>
      <c r="P2155" s="10">
        <v>47.58080913</v>
      </c>
      <c r="Q2155" s="10">
        <v>-122.31420613</v>
      </c>
      <c r="R2155" t="s">
        <v>11374</v>
      </c>
      <c r="S2155" s="7">
        <v>3</v>
      </c>
      <c r="T2155" s="7">
        <v>2023</v>
      </c>
      <c r="U2155" s="7">
        <v>1</v>
      </c>
      <c r="V2155">
        <v>5</v>
      </c>
      <c r="W2155">
        <v>2023</v>
      </c>
      <c r="X2155">
        <v>2</v>
      </c>
      <c r="Y2155" t="b">
        <v>0</v>
      </c>
      <c r="Z2155" t="b">
        <v>0</v>
      </c>
      <c r="AA2155">
        <v>57</v>
      </c>
      <c r="AB2155">
        <v>2</v>
      </c>
      <c r="AC2155" t="b">
        <v>0</v>
      </c>
      <c r="AD2155" t="b">
        <v>1</v>
      </c>
      <c r="AE2155" t="b">
        <v>0</v>
      </c>
      <c r="AF2155" t="b">
        <v>0</v>
      </c>
      <c r="AG2155" s="11">
        <v>44998</v>
      </c>
      <c r="AH2155" s="11">
        <v>45055</v>
      </c>
      <c r="AI2155" s="12">
        <f>IF(OR(AG2155="",AH2155=""),"",AH2155-AG2155)</f>
        <v>57.0</v>
      </c>
      <c r="AJ2155" s="13" t="b">
        <f>IF(OR(AI2155="",AA2155=""),"",AI2155=AA2155)</f>
        <v>1</v>
      </c>
      <c r="AK2155" s="13" t="b">
        <f>IF(AI2155="","",AI2155&gt;60)</f>
        <v>0</v>
      </c>
      <c r="AL2155" s="13" t="b">
        <f>IF(OR(Y2155=TRUE,AH2155=""),TRUE,FALSE)</f>
        <v>0</v>
      </c>
      <c r="AM2155" s="13" t="b">
        <f>IF(AI2155="","",AI2155&lt;0)</f>
        <v>0</v>
      </c>
      <c r="AN2155" s="13" t="str">
        <f>IF(AH2155="","No inspection date",IF(AI2155&lt;0,"Negative chronology",IF(AI2155&lt;=30,"0-30",IF(AI2155&lt;=60,"31-60",IF(AI2155&lt;=90,"61-90",IF(AI2155&lt;=180,"91-180","181+"))))))</f>
        <v>31-60</v>
      </c>
      <c r="AO2155" s="13" t="str">
        <f>IF(OR(ISNUMBER(SEARCH("COMPLETED",K2155)),ISNUMBER(SEARCH("CLOSED",K2155))),"Closed/Completed","Other Active/Issued")</f>
        <v>Closed/Completed</v>
      </c>
    </row>
    <row r="2156" spans="1:41">
      <c r="A2156" t="s">
        <v>11375</v>
      </c>
      <c r="B2156" t="s">
        <v>87</v>
      </c>
      <c r="C2156" t="s">
        <v>87</v>
      </c>
      <c r="D2156" t="s">
        <v>88</v>
      </c>
      <c r="E2156" t="s">
        <v>10681</v>
      </c>
      <c r="F2156" t="s">
        <v>11376</v>
      </c>
      <c r="H2156" t="s">
        <v>2196</v>
      </c>
      <c r="I2156" t="s">
        <v>8364</v>
      </c>
      <c r="J2156" t="s">
        <v>137</v>
      </c>
      <c r="K2156" t="s">
        <v>93</v>
      </c>
      <c r="L2156" t="s">
        <v>93</v>
      </c>
      <c r="M2156" t="s">
        <v>11377</v>
      </c>
      <c r="N2156" s="9">
        <v>98106</v>
      </c>
      <c r="O2156" t="s">
        <v>11378</v>
      </c>
      <c r="P2156" s="10">
        <v>47.5251592</v>
      </c>
      <c r="Q2156" s="10">
        <v>-122.36408442</v>
      </c>
      <c r="R2156" t="s">
        <v>11379</v>
      </c>
      <c r="S2156" s="7">
        <v>3</v>
      </c>
      <c r="T2156" s="7">
        <v>2023</v>
      </c>
      <c r="U2156" s="7">
        <v>1</v>
      </c>
      <c r="V2156">
        <v>5</v>
      </c>
      <c r="W2156">
        <v>2023</v>
      </c>
      <c r="X2156">
        <v>2</v>
      </c>
      <c r="Y2156" t="b">
        <v>0</v>
      </c>
      <c r="Z2156" t="b">
        <v>0</v>
      </c>
      <c r="AA2156">
        <v>49</v>
      </c>
      <c r="AB2156">
        <v>1</v>
      </c>
      <c r="AC2156" t="b">
        <v>0</v>
      </c>
      <c r="AD2156" t="b">
        <v>1</v>
      </c>
      <c r="AE2156" t="b">
        <v>0</v>
      </c>
      <c r="AF2156" t="b">
        <v>0</v>
      </c>
      <c r="AG2156" s="11">
        <v>44998</v>
      </c>
      <c r="AH2156" s="11">
        <v>45047</v>
      </c>
      <c r="AI2156" s="12">
        <f>IF(OR(AG2156="",AH2156=""),"",AH2156-AG2156)</f>
        <v>49.0</v>
      </c>
      <c r="AJ2156" s="13" t="b">
        <f>IF(OR(AI2156="",AA2156=""),"",AI2156=AA2156)</f>
        <v>1</v>
      </c>
      <c r="AK2156" s="13" t="b">
        <f>IF(AI2156="","",AI2156&gt;60)</f>
        <v>0</v>
      </c>
      <c r="AL2156" s="13" t="b">
        <f>IF(OR(Y2156=TRUE,AH2156=""),TRUE,FALSE)</f>
        <v>0</v>
      </c>
      <c r="AM2156" s="13" t="b">
        <f>IF(AI2156="","",AI2156&lt;0)</f>
        <v>0</v>
      </c>
      <c r="AN2156" s="13" t="str">
        <f>IF(AH2156="","No inspection date",IF(AI2156&lt;0,"Negative chronology",IF(AI2156&lt;=30,"0-30",IF(AI2156&lt;=60,"31-60",IF(AI2156&lt;=90,"61-90",IF(AI2156&lt;=180,"91-180","181+"))))))</f>
        <v>31-60</v>
      </c>
      <c r="AO2156" s="13" t="str">
        <f>IF(OR(ISNUMBER(SEARCH("COMPLETED",K2156)),ISNUMBER(SEARCH("CLOSED",K2156))),"Closed/Completed","Other Active/Issued")</f>
        <v>Closed/Completed</v>
      </c>
    </row>
    <row r="2157" spans="1:41">
      <c r="A2157" t="s">
        <v>11380</v>
      </c>
      <c r="B2157" t="s">
        <v>87</v>
      </c>
      <c r="C2157" t="s">
        <v>87</v>
      </c>
      <c r="D2157" t="s">
        <v>88</v>
      </c>
      <c r="E2157" t="s">
        <v>10681</v>
      </c>
      <c r="F2157" t="s">
        <v>11381</v>
      </c>
      <c r="G2157" t="s">
        <v>11318</v>
      </c>
      <c r="H2157" t="s">
        <v>8195</v>
      </c>
      <c r="I2157" t="s">
        <v>1690</v>
      </c>
      <c r="J2157" t="s">
        <v>137</v>
      </c>
      <c r="K2157" t="s">
        <v>93</v>
      </c>
      <c r="L2157" t="s">
        <v>93</v>
      </c>
      <c r="M2157" t="s">
        <v>11382</v>
      </c>
      <c r="N2157" s="9">
        <v>98105</v>
      </c>
      <c r="O2157" t="s">
        <v>11383</v>
      </c>
      <c r="P2157" s="10">
        <v>47.66462445</v>
      </c>
      <c r="Q2157" s="10">
        <v>-122.30696217</v>
      </c>
      <c r="R2157" t="s">
        <v>11384</v>
      </c>
      <c r="S2157" s="7">
        <v>3</v>
      </c>
      <c r="T2157" s="7">
        <v>2023</v>
      </c>
      <c r="U2157" s="7">
        <v>1</v>
      </c>
      <c r="V2157">
        <v>5</v>
      </c>
      <c r="W2157">
        <v>2023</v>
      </c>
      <c r="X2157">
        <v>2</v>
      </c>
      <c r="Y2157" t="b">
        <v>0</v>
      </c>
      <c r="Z2157" t="b">
        <v>0</v>
      </c>
      <c r="AA2157">
        <v>52</v>
      </c>
      <c r="AB2157">
        <v>4</v>
      </c>
      <c r="AC2157" t="b">
        <v>0</v>
      </c>
      <c r="AD2157" t="b">
        <v>1</v>
      </c>
      <c r="AE2157" t="b">
        <v>0</v>
      </c>
      <c r="AF2157" t="b">
        <v>0</v>
      </c>
      <c r="AG2157" s="11">
        <v>45005</v>
      </c>
      <c r="AH2157" s="11">
        <v>45057</v>
      </c>
      <c r="AI2157" s="12">
        <f>IF(OR(AG2157="",AH2157=""),"",AH2157-AG2157)</f>
        <v>52.0</v>
      </c>
      <c r="AJ2157" s="13" t="b">
        <f>IF(OR(AI2157="",AA2157=""),"",AI2157=AA2157)</f>
        <v>1</v>
      </c>
      <c r="AK2157" s="13" t="b">
        <f>IF(AI2157="","",AI2157&gt;60)</f>
        <v>0</v>
      </c>
      <c r="AL2157" s="13" t="b">
        <f>IF(OR(Y2157=TRUE,AH2157=""),TRUE,FALSE)</f>
        <v>0</v>
      </c>
      <c r="AM2157" s="13" t="b">
        <f>IF(AI2157="","",AI2157&lt;0)</f>
        <v>0</v>
      </c>
      <c r="AN2157" s="13" t="str">
        <f>IF(AH2157="","No inspection date",IF(AI2157&lt;0,"Negative chronology",IF(AI2157&lt;=30,"0-30",IF(AI2157&lt;=60,"31-60",IF(AI2157&lt;=90,"61-90",IF(AI2157&lt;=180,"91-180","181+"))))))</f>
        <v>31-60</v>
      </c>
      <c r="AO2157" s="13" t="str">
        <f>IF(OR(ISNUMBER(SEARCH("COMPLETED",K2157)),ISNUMBER(SEARCH("CLOSED",K2157))),"Closed/Completed","Other Active/Issued")</f>
        <v>Closed/Completed</v>
      </c>
    </row>
    <row r="2158" spans="1:41">
      <c r="A2158" t="s">
        <v>11385</v>
      </c>
      <c r="B2158" t="s">
        <v>87</v>
      </c>
      <c r="C2158" t="s">
        <v>87</v>
      </c>
      <c r="D2158" t="s">
        <v>88</v>
      </c>
      <c r="E2158" t="s">
        <v>10681</v>
      </c>
      <c r="F2158" t="s">
        <v>11386</v>
      </c>
      <c r="G2158" t="s">
        <v>11387</v>
      </c>
      <c r="H2158" t="s">
        <v>11388</v>
      </c>
      <c r="I2158" t="s">
        <v>6425</v>
      </c>
      <c r="J2158" t="s">
        <v>137</v>
      </c>
      <c r="K2158" t="s">
        <v>93</v>
      </c>
      <c r="L2158" t="s">
        <v>93</v>
      </c>
      <c r="M2158" t="s">
        <v>11389</v>
      </c>
      <c r="N2158" s="9">
        <v>98102</v>
      </c>
      <c r="O2158" t="s">
        <v>11390</v>
      </c>
      <c r="P2158" s="10">
        <v>47.63928429</v>
      </c>
      <c r="Q2158" s="10">
        <v>-122.319618</v>
      </c>
      <c r="R2158" t="s">
        <v>11391</v>
      </c>
      <c r="S2158" s="7">
        <v>3</v>
      </c>
      <c r="T2158" s="7">
        <v>2023</v>
      </c>
      <c r="U2158" s="7">
        <v>1</v>
      </c>
      <c r="V2158">
        <v>12</v>
      </c>
      <c r="W2158">
        <v>2023</v>
      </c>
      <c r="X2158">
        <v>4</v>
      </c>
      <c r="Y2158" t="b">
        <v>0</v>
      </c>
      <c r="Z2158" t="b">
        <v>0</v>
      </c>
      <c r="AA2158">
        <v>267</v>
      </c>
      <c r="AB2158">
        <v>3</v>
      </c>
      <c r="AC2158" t="b">
        <v>0</v>
      </c>
      <c r="AD2158" t="b">
        <v>1</v>
      </c>
      <c r="AE2158" t="b">
        <v>0</v>
      </c>
      <c r="AF2158" t="b">
        <v>0</v>
      </c>
      <c r="AG2158" s="11">
        <v>45011</v>
      </c>
      <c r="AH2158" s="11">
        <v>45278</v>
      </c>
      <c r="AI2158" s="12">
        <f>IF(OR(AG2158="",AH2158=""),"",AH2158-AG2158)</f>
        <v>267.0</v>
      </c>
      <c r="AJ2158" s="13" t="b">
        <f>IF(OR(AI2158="",AA2158=""),"",AI2158=AA2158)</f>
        <v>1</v>
      </c>
      <c r="AK2158" s="13" t="b">
        <f>IF(AI2158="","",AI2158&gt;60)</f>
        <v>1</v>
      </c>
      <c r="AL2158" s="13" t="b">
        <f>IF(OR(Y2158=TRUE,AH2158=""),TRUE,FALSE)</f>
        <v>0</v>
      </c>
      <c r="AM2158" s="13" t="b">
        <f>IF(AI2158="","",AI2158&lt;0)</f>
        <v>0</v>
      </c>
      <c r="AN2158" s="13" t="str">
        <f>IF(AH2158="","No inspection date",IF(AI2158&lt;0,"Negative chronology",IF(AI2158&lt;=30,"0-30",IF(AI2158&lt;=60,"31-60",IF(AI2158&lt;=90,"61-90",IF(AI2158&lt;=180,"91-180","181+"))))))</f>
        <v>181+</v>
      </c>
      <c r="AO2158" s="13" t="str">
        <f>IF(OR(ISNUMBER(SEARCH("COMPLETED",K2158)),ISNUMBER(SEARCH("CLOSED",K2158))),"Closed/Completed","Other Active/Issued")</f>
        <v>Closed/Completed</v>
      </c>
    </row>
    <row r="2159" spans="1:41">
      <c r="A2159" t="s">
        <v>11392</v>
      </c>
      <c r="B2159" t="s">
        <v>87</v>
      </c>
      <c r="C2159" t="s">
        <v>87</v>
      </c>
      <c r="D2159" t="s">
        <v>88</v>
      </c>
      <c r="E2159" t="s">
        <v>10681</v>
      </c>
      <c r="F2159" t="s">
        <v>11386</v>
      </c>
      <c r="G2159" t="s">
        <v>11387</v>
      </c>
      <c r="H2159" t="s">
        <v>11388</v>
      </c>
      <c r="I2159" t="s">
        <v>6425</v>
      </c>
      <c r="J2159" t="s">
        <v>137</v>
      </c>
      <c r="K2159" t="s">
        <v>93</v>
      </c>
      <c r="L2159" t="s">
        <v>93</v>
      </c>
      <c r="M2159" t="s">
        <v>11393</v>
      </c>
      <c r="N2159" s="9">
        <v>98102</v>
      </c>
      <c r="O2159" t="s">
        <v>11394</v>
      </c>
      <c r="P2159" s="10">
        <v>47.63928497</v>
      </c>
      <c r="Q2159" s="10">
        <v>-122.31985711</v>
      </c>
      <c r="R2159" t="s">
        <v>11395</v>
      </c>
      <c r="S2159" s="7">
        <v>3</v>
      </c>
      <c r="T2159" s="7">
        <v>2023</v>
      </c>
      <c r="U2159" s="7">
        <v>1</v>
      </c>
      <c r="V2159">
        <v>12</v>
      </c>
      <c r="W2159">
        <v>2023</v>
      </c>
      <c r="X2159">
        <v>4</v>
      </c>
      <c r="Y2159" t="b">
        <v>0</v>
      </c>
      <c r="Z2159" t="b">
        <v>0</v>
      </c>
      <c r="AA2159">
        <v>267</v>
      </c>
      <c r="AB2159">
        <v>3</v>
      </c>
      <c r="AC2159" t="b">
        <v>0</v>
      </c>
      <c r="AD2159" t="b">
        <v>1</v>
      </c>
      <c r="AE2159" t="b">
        <v>0</v>
      </c>
      <c r="AF2159" t="b">
        <v>0</v>
      </c>
      <c r="AG2159" s="11">
        <v>45011</v>
      </c>
      <c r="AH2159" s="11">
        <v>45278</v>
      </c>
      <c r="AI2159" s="12">
        <f>IF(OR(AG2159="",AH2159=""),"",AH2159-AG2159)</f>
        <v>267.0</v>
      </c>
      <c r="AJ2159" s="13" t="b">
        <f>IF(OR(AI2159="",AA2159=""),"",AI2159=AA2159)</f>
        <v>1</v>
      </c>
      <c r="AK2159" s="13" t="b">
        <f>IF(AI2159="","",AI2159&gt;60)</f>
        <v>1</v>
      </c>
      <c r="AL2159" s="13" t="b">
        <f>IF(OR(Y2159=TRUE,AH2159=""),TRUE,FALSE)</f>
        <v>0</v>
      </c>
      <c r="AM2159" s="13" t="b">
        <f>IF(AI2159="","",AI2159&lt;0)</f>
        <v>0</v>
      </c>
      <c r="AN2159" s="13" t="str">
        <f>IF(AH2159="","No inspection date",IF(AI2159&lt;0,"Negative chronology",IF(AI2159&lt;=30,"0-30",IF(AI2159&lt;=60,"31-60",IF(AI2159&lt;=90,"61-90",IF(AI2159&lt;=180,"91-180","181+"))))))</f>
        <v>181+</v>
      </c>
      <c r="AO2159" s="13" t="str">
        <f>IF(OR(ISNUMBER(SEARCH("COMPLETED",K2159)),ISNUMBER(SEARCH("CLOSED",K2159))),"Closed/Completed","Other Active/Issued")</f>
        <v>Closed/Completed</v>
      </c>
    </row>
    <row r="2160" spans="1:41">
      <c r="A2160" t="s">
        <v>11396</v>
      </c>
      <c r="B2160" t="s">
        <v>87</v>
      </c>
      <c r="C2160" t="s">
        <v>87</v>
      </c>
      <c r="D2160" t="s">
        <v>88</v>
      </c>
      <c r="E2160" t="s">
        <v>10681</v>
      </c>
      <c r="F2160" t="s">
        <v>11397</v>
      </c>
      <c r="H2160" t="s">
        <v>8252</v>
      </c>
      <c r="I2160" t="s">
        <v>8496</v>
      </c>
      <c r="J2160" t="s">
        <v>137</v>
      </c>
      <c r="K2160" t="s">
        <v>93</v>
      </c>
      <c r="L2160" t="s">
        <v>93</v>
      </c>
      <c r="M2160" t="s">
        <v>11398</v>
      </c>
      <c r="N2160" s="9">
        <v>98134</v>
      </c>
      <c r="O2160" t="s">
        <v>11399</v>
      </c>
      <c r="P2160" s="10">
        <v>47.57294324</v>
      </c>
      <c r="Q2160" s="10">
        <v>-122.32736082</v>
      </c>
      <c r="R2160" t="s">
        <v>11400</v>
      </c>
      <c r="S2160" s="7">
        <v>3</v>
      </c>
      <c r="T2160" s="7">
        <v>2023</v>
      </c>
      <c r="U2160" s="7">
        <v>1</v>
      </c>
      <c r="V2160">
        <v>7</v>
      </c>
      <c r="W2160">
        <v>2023</v>
      </c>
      <c r="X2160">
        <v>3</v>
      </c>
      <c r="Y2160" t="b">
        <v>0</v>
      </c>
      <c r="Z2160" t="b">
        <v>0</v>
      </c>
      <c r="AA2160">
        <v>109</v>
      </c>
      <c r="AB2160">
        <v>1</v>
      </c>
      <c r="AC2160" t="b">
        <v>0</v>
      </c>
      <c r="AD2160" t="b">
        <v>1</v>
      </c>
      <c r="AE2160" t="b">
        <v>0</v>
      </c>
      <c r="AF2160" t="b">
        <v>0</v>
      </c>
      <c r="AG2160" s="11">
        <v>45015</v>
      </c>
      <c r="AH2160" s="11">
        <v>45124</v>
      </c>
      <c r="AI2160" s="12">
        <f>IF(OR(AG2160="",AH2160=""),"",AH2160-AG2160)</f>
        <v>109.0</v>
      </c>
      <c r="AJ2160" s="13" t="b">
        <f>IF(OR(AI2160="",AA2160=""),"",AI2160=AA2160)</f>
        <v>1</v>
      </c>
      <c r="AK2160" s="13" t="b">
        <f>IF(AI2160="","",AI2160&gt;60)</f>
        <v>1</v>
      </c>
      <c r="AL2160" s="13" t="b">
        <f>IF(OR(Y2160=TRUE,AH2160=""),TRUE,FALSE)</f>
        <v>0</v>
      </c>
      <c r="AM2160" s="13" t="b">
        <f>IF(AI2160="","",AI2160&lt;0)</f>
        <v>0</v>
      </c>
      <c r="AN2160" s="13" t="str">
        <f>IF(AH2160="","No inspection date",IF(AI2160&lt;0,"Negative chronology",IF(AI2160&lt;=30,"0-30",IF(AI2160&lt;=60,"31-60",IF(AI2160&lt;=90,"61-90",IF(AI2160&lt;=180,"91-180","181+"))))))</f>
        <v>91-180</v>
      </c>
      <c r="AO2160" s="13" t="str">
        <f>IF(OR(ISNUMBER(SEARCH("COMPLETED",K2160)),ISNUMBER(SEARCH("CLOSED",K2160))),"Closed/Completed","Other Active/Issued")</f>
        <v>Closed/Completed</v>
      </c>
    </row>
    <row r="2161" spans="1:41">
      <c r="A2161" t="s">
        <v>11401</v>
      </c>
      <c r="B2161" t="s">
        <v>87</v>
      </c>
      <c r="C2161" t="s">
        <v>87</v>
      </c>
      <c r="D2161" t="s">
        <v>88</v>
      </c>
      <c r="E2161" t="s">
        <v>10681</v>
      </c>
      <c r="F2161" t="s">
        <v>11402</v>
      </c>
      <c r="G2161" t="s">
        <v>11403</v>
      </c>
      <c r="H2161" t="s">
        <v>8252</v>
      </c>
      <c r="I2161" t="s">
        <v>6342</v>
      </c>
      <c r="J2161" t="s">
        <v>6317</v>
      </c>
      <c r="K2161" t="s">
        <v>93</v>
      </c>
      <c r="L2161" t="s">
        <v>93</v>
      </c>
      <c r="M2161" t="s">
        <v>11404</v>
      </c>
      <c r="N2161" s="9">
        <v>98119</v>
      </c>
      <c r="O2161" t="s">
        <v>11405</v>
      </c>
      <c r="P2161" s="10">
        <v>47.64790006</v>
      </c>
      <c r="Q2161" s="10">
        <v>-122.37020239</v>
      </c>
      <c r="R2161" t="s">
        <v>11406</v>
      </c>
      <c r="S2161" s="7">
        <v>3</v>
      </c>
      <c r="T2161" s="7">
        <v>2023</v>
      </c>
      <c r="U2161" s="7">
        <v>1</v>
      </c>
      <c r="V2161">
        <v>3</v>
      </c>
      <c r="W2161">
        <v>2024</v>
      </c>
      <c r="X2161">
        <v>1</v>
      </c>
      <c r="Y2161" t="b">
        <v>0</v>
      </c>
      <c r="Z2161" t="b">
        <v>0</v>
      </c>
      <c r="AA2161">
        <v>356</v>
      </c>
      <c r="AB2161">
        <v>7</v>
      </c>
      <c r="AC2161" t="b">
        <v>0</v>
      </c>
      <c r="AD2161" t="b">
        <v>1</v>
      </c>
      <c r="AE2161" t="b">
        <v>0</v>
      </c>
      <c r="AF2161" t="b">
        <v>0</v>
      </c>
      <c r="AG2161" s="11">
        <v>45015</v>
      </c>
      <c r="AH2161" s="11">
        <v>45371</v>
      </c>
      <c r="AI2161" s="12">
        <f>IF(OR(AG2161="",AH2161=""),"",AH2161-AG2161)</f>
        <v>356.0</v>
      </c>
      <c r="AJ2161" s="13" t="b">
        <f>IF(OR(AI2161="",AA2161=""),"",AI2161=AA2161)</f>
        <v>1</v>
      </c>
      <c r="AK2161" s="13" t="b">
        <f>IF(AI2161="","",AI2161&gt;60)</f>
        <v>1</v>
      </c>
      <c r="AL2161" s="13" t="b">
        <f>IF(OR(Y2161=TRUE,AH2161=""),TRUE,FALSE)</f>
        <v>0</v>
      </c>
      <c r="AM2161" s="13" t="b">
        <f>IF(AI2161="","",AI2161&lt;0)</f>
        <v>0</v>
      </c>
      <c r="AN2161" s="13" t="str">
        <f>IF(AH2161="","No inspection date",IF(AI2161&lt;0,"Negative chronology",IF(AI2161&lt;=30,"0-30",IF(AI2161&lt;=60,"31-60",IF(AI2161&lt;=90,"61-90",IF(AI2161&lt;=180,"91-180","181+"))))))</f>
        <v>181+</v>
      </c>
      <c r="AO2161" s="13" t="str">
        <f>IF(OR(ISNUMBER(SEARCH("COMPLETED",K2161)),ISNUMBER(SEARCH("CLOSED",K2161))),"Closed/Completed","Other Active/Issued")</f>
        <v>Closed/Completed</v>
      </c>
    </row>
    <row r="2162" spans="1:41">
      <c r="A2162" t="s">
        <v>11407</v>
      </c>
      <c r="B2162" t="s">
        <v>87</v>
      </c>
      <c r="C2162" t="s">
        <v>87</v>
      </c>
      <c r="D2162" t="s">
        <v>88</v>
      </c>
      <c r="E2162" t="s">
        <v>10681</v>
      </c>
      <c r="F2162" t="s">
        <v>11408</v>
      </c>
      <c r="G2162" t="s">
        <v>11409</v>
      </c>
      <c r="H2162" t="s">
        <v>2277</v>
      </c>
      <c r="I2162" t="s">
        <v>2407</v>
      </c>
      <c r="J2162" t="s">
        <v>6087</v>
      </c>
      <c r="K2162" t="s">
        <v>93</v>
      </c>
      <c r="L2162" t="s">
        <v>93</v>
      </c>
      <c r="M2162" t="s">
        <v>11410</v>
      </c>
      <c r="N2162" s="9">
        <v>98106</v>
      </c>
      <c r="O2162" t="s">
        <v>11411</v>
      </c>
      <c r="P2162" s="10">
        <v>47.53717773</v>
      </c>
      <c r="Q2162" s="10">
        <v>-122.34414058</v>
      </c>
      <c r="R2162" t="s">
        <v>11412</v>
      </c>
      <c r="S2162" s="7">
        <v>3</v>
      </c>
      <c r="T2162" s="7">
        <v>2023</v>
      </c>
      <c r="U2162" s="7">
        <v>1</v>
      </c>
      <c r="V2162">
        <v>5</v>
      </c>
      <c r="W2162">
        <v>2023</v>
      </c>
      <c r="X2162">
        <v>2</v>
      </c>
      <c r="Y2162" t="b">
        <v>0</v>
      </c>
      <c r="Z2162" t="b">
        <v>0</v>
      </c>
      <c r="AA2162">
        <v>35</v>
      </c>
      <c r="AB2162">
        <v>1</v>
      </c>
      <c r="AC2162" t="b">
        <v>0</v>
      </c>
      <c r="AD2162" t="b">
        <v>1</v>
      </c>
      <c r="AE2162" t="b">
        <v>0</v>
      </c>
      <c r="AF2162" t="b">
        <v>0</v>
      </c>
      <c r="AG2162" s="11">
        <v>45016</v>
      </c>
      <c r="AH2162" s="11">
        <v>45051</v>
      </c>
      <c r="AI2162" s="12">
        <f>IF(OR(AG2162="",AH2162=""),"",AH2162-AG2162)</f>
        <v>35.0</v>
      </c>
      <c r="AJ2162" s="13" t="b">
        <f>IF(OR(AI2162="",AA2162=""),"",AI2162=AA2162)</f>
        <v>1</v>
      </c>
      <c r="AK2162" s="13" t="b">
        <f>IF(AI2162="","",AI2162&gt;60)</f>
        <v>0</v>
      </c>
      <c r="AL2162" s="13" t="b">
        <f>IF(OR(Y2162=TRUE,AH2162=""),TRUE,FALSE)</f>
        <v>0</v>
      </c>
      <c r="AM2162" s="13" t="b">
        <f>IF(AI2162="","",AI2162&lt;0)</f>
        <v>0</v>
      </c>
      <c r="AN2162" s="13" t="str">
        <f>IF(AH2162="","No inspection date",IF(AI2162&lt;0,"Negative chronology",IF(AI2162&lt;=30,"0-30",IF(AI2162&lt;=60,"31-60",IF(AI2162&lt;=90,"61-90",IF(AI2162&lt;=180,"91-180","181+"))))))</f>
        <v>31-60</v>
      </c>
      <c r="AO2162" s="13" t="str">
        <f>IF(OR(ISNUMBER(SEARCH("COMPLETED",K2162)),ISNUMBER(SEARCH("CLOSED",K2162))),"Closed/Completed","Other Active/Issued")</f>
        <v>Closed/Completed</v>
      </c>
    </row>
    <row r="2163" spans="1:41">
      <c r="A2163" t="s">
        <v>11413</v>
      </c>
      <c r="B2163" t="s">
        <v>87</v>
      </c>
      <c r="C2163" t="s">
        <v>87</v>
      </c>
      <c r="D2163" t="s">
        <v>88</v>
      </c>
      <c r="E2163" t="s">
        <v>10681</v>
      </c>
      <c r="F2163" t="s">
        <v>11414</v>
      </c>
      <c r="H2163" t="s">
        <v>8305</v>
      </c>
      <c r="K2163" t="s">
        <v>93</v>
      </c>
      <c r="L2163" t="s">
        <v>93</v>
      </c>
      <c r="M2163" t="s">
        <v>11415</v>
      </c>
      <c r="N2163" s="9">
        <v>98144</v>
      </c>
      <c r="O2163" t="s">
        <v>11416</v>
      </c>
      <c r="P2163" s="10">
        <v>47.59700299</v>
      </c>
      <c r="Q2163" s="10">
        <v>-122.31603881</v>
      </c>
      <c r="R2163" t="s">
        <v>11417</v>
      </c>
      <c r="S2163" s="7">
        <v>4</v>
      </c>
      <c r="T2163" s="7">
        <v>2023</v>
      </c>
      <c r="U2163" s="7">
        <v>2</v>
      </c>
      <c r="Y2163" t="b">
        <v>1</v>
      </c>
      <c r="Z2163" t="b">
        <v>1</v>
      </c>
      <c r="AB2163">
        <v>2</v>
      </c>
      <c r="AC2163" t="b">
        <v>0</v>
      </c>
      <c r="AD2163" t="b">
        <v>1</v>
      </c>
      <c r="AE2163" t="b">
        <v>0</v>
      </c>
      <c r="AF2163" t="b">
        <v>0</v>
      </c>
      <c r="AG2163" s="11">
        <v>45021</v>
      </c>
      <c r="AI2163" s="12">
        <f>IF(OR(AG2163="",AH2163=""),"",AH2163-AG2163)</f>
        <v/>
      </c>
      <c r="AJ2163" s="13">
        <f>IF(OR(AI2163="",AA2163=""),"",AI2163=AA2163)</f>
        <v/>
      </c>
      <c r="AK2163" s="13">
        <f>IF(AI2163="","",AI2163&gt;60)</f>
        <v/>
      </c>
      <c r="AL2163" s="13" t="b">
        <f>IF(OR(Y2163=TRUE,AH2163=""),TRUE,FALSE)</f>
        <v>1</v>
      </c>
      <c r="AM2163" s="13">
        <f>IF(AI2163="","",AI2163&lt;0)</f>
        <v/>
      </c>
      <c r="AN2163" s="13" t="str">
        <f>IF(AH2163="","No inspection date",IF(AI2163&lt;0,"Negative chronology",IF(AI2163&lt;=30,"0-30",IF(AI2163&lt;=60,"31-60",IF(AI2163&lt;=90,"61-90",IF(AI2163&lt;=180,"91-180","181+"))))))</f>
        <v>No inspection date</v>
      </c>
      <c r="AO2163" s="13" t="str">
        <f>IF(OR(ISNUMBER(SEARCH("COMPLETED",K2163)),ISNUMBER(SEARCH("CLOSED",K2163))),"Closed/Completed","Other Active/Issued")</f>
        <v>Closed/Completed</v>
      </c>
    </row>
    <row r="2164" spans="1:41">
      <c r="A2164" t="s">
        <v>11418</v>
      </c>
      <c r="B2164" t="s">
        <v>87</v>
      </c>
      <c r="C2164" t="s">
        <v>87</v>
      </c>
      <c r="D2164" t="s">
        <v>88</v>
      </c>
      <c r="E2164" t="s">
        <v>10681</v>
      </c>
      <c r="F2164" t="s">
        <v>11419</v>
      </c>
      <c r="H2164" t="s">
        <v>2324</v>
      </c>
      <c r="I2164" t="s">
        <v>2324</v>
      </c>
      <c r="J2164" t="s">
        <v>93</v>
      </c>
      <c r="K2164" t="s">
        <v>93</v>
      </c>
      <c r="L2164" t="s">
        <v>93</v>
      </c>
      <c r="M2164" t="s">
        <v>11420</v>
      </c>
      <c r="N2164" s="9">
        <v>98125</v>
      </c>
      <c r="O2164" t="s">
        <v>11421</v>
      </c>
      <c r="P2164" s="10">
        <v>47.71568095</v>
      </c>
      <c r="Q2164" s="10">
        <v>-122.31314398</v>
      </c>
      <c r="R2164" t="s">
        <v>11422</v>
      </c>
      <c r="S2164" s="7">
        <v>4</v>
      </c>
      <c r="T2164" s="7">
        <v>2023</v>
      </c>
      <c r="U2164" s="7">
        <v>2</v>
      </c>
      <c r="V2164">
        <v>4</v>
      </c>
      <c r="W2164">
        <v>2023</v>
      </c>
      <c r="X2164">
        <v>2</v>
      </c>
      <c r="Y2164" t="b">
        <v>0</v>
      </c>
      <c r="Z2164" t="b">
        <v>0</v>
      </c>
      <c r="AA2164">
        <v>0</v>
      </c>
      <c r="AB2164">
        <v>5</v>
      </c>
      <c r="AC2164" t="b">
        <v>0</v>
      </c>
      <c r="AD2164" t="b">
        <v>1</v>
      </c>
      <c r="AE2164" t="b">
        <v>0</v>
      </c>
      <c r="AF2164" t="b">
        <v>0</v>
      </c>
      <c r="AG2164" s="11">
        <v>45027</v>
      </c>
      <c r="AH2164" s="11">
        <v>45027</v>
      </c>
      <c r="AI2164" s="12">
        <f>IF(OR(AG2164="",AH2164=""),"",AH2164-AG2164)</f>
        <v>0.0</v>
      </c>
      <c r="AJ2164" s="13" t="b">
        <f>IF(OR(AI2164="",AA2164=""),"",AI2164=AA2164)</f>
        <v>1</v>
      </c>
      <c r="AK2164" s="13" t="b">
        <f>IF(AI2164="","",AI2164&gt;60)</f>
        <v>0</v>
      </c>
      <c r="AL2164" s="13" t="b">
        <f>IF(OR(Y2164=TRUE,AH2164=""),TRUE,FALSE)</f>
        <v>0</v>
      </c>
      <c r="AM2164" s="13" t="b">
        <f>IF(AI2164="","",AI2164&lt;0)</f>
        <v>0</v>
      </c>
      <c r="AN2164" s="13" t="str">
        <f>IF(AH2164="","No inspection date",IF(AI2164&lt;0,"Negative chronology",IF(AI2164&lt;=30,"0-30",IF(AI2164&lt;=60,"31-60",IF(AI2164&lt;=90,"61-90",IF(AI2164&lt;=180,"91-180","181+"))))))</f>
        <v>0-30</v>
      </c>
      <c r="AO2164" s="13" t="str">
        <f>IF(OR(ISNUMBER(SEARCH("COMPLETED",K2164)),ISNUMBER(SEARCH("CLOSED",K2164))),"Closed/Completed","Other Active/Issued")</f>
        <v>Closed/Completed</v>
      </c>
    </row>
    <row r="2165" spans="1:41">
      <c r="A2165" t="s">
        <v>11423</v>
      </c>
      <c r="B2165" t="s">
        <v>87</v>
      </c>
      <c r="C2165" t="s">
        <v>87</v>
      </c>
      <c r="D2165" t="s">
        <v>88</v>
      </c>
      <c r="E2165" t="s">
        <v>10681</v>
      </c>
      <c r="F2165" t="s">
        <v>11424</v>
      </c>
      <c r="H2165" t="s">
        <v>8324</v>
      </c>
      <c r="I2165" t="s">
        <v>11425</v>
      </c>
      <c r="J2165" t="s">
        <v>137</v>
      </c>
      <c r="K2165" t="s">
        <v>93</v>
      </c>
      <c r="L2165" t="s">
        <v>93</v>
      </c>
      <c r="M2165" t="s">
        <v>11426</v>
      </c>
      <c r="N2165" s="9">
        <v>98106</v>
      </c>
      <c r="O2165" t="s">
        <v>11427</v>
      </c>
      <c r="P2165" s="10">
        <v>47.5212377</v>
      </c>
      <c r="Q2165" s="10">
        <v>-122.35891653</v>
      </c>
      <c r="R2165" t="s">
        <v>11428</v>
      </c>
      <c r="S2165" s="7">
        <v>4</v>
      </c>
      <c r="T2165" s="7">
        <v>2023</v>
      </c>
      <c r="U2165" s="7">
        <v>2</v>
      </c>
      <c r="V2165">
        <v>7</v>
      </c>
      <c r="W2165">
        <v>2023</v>
      </c>
      <c r="X2165">
        <v>3</v>
      </c>
      <c r="Y2165" t="b">
        <v>0</v>
      </c>
      <c r="Z2165" t="b">
        <v>0</v>
      </c>
      <c r="AA2165">
        <v>86</v>
      </c>
      <c r="AB2165">
        <v>1</v>
      </c>
      <c r="AC2165" t="b">
        <v>0</v>
      </c>
      <c r="AD2165" t="b">
        <v>1</v>
      </c>
      <c r="AE2165" t="b">
        <v>0</v>
      </c>
      <c r="AF2165" t="b">
        <v>0</v>
      </c>
      <c r="AG2165" s="11">
        <v>45028</v>
      </c>
      <c r="AH2165" s="11">
        <v>45114</v>
      </c>
      <c r="AI2165" s="12">
        <f>IF(OR(AG2165="",AH2165=""),"",AH2165-AG2165)</f>
        <v>86.0</v>
      </c>
      <c r="AJ2165" s="13" t="b">
        <f>IF(OR(AI2165="",AA2165=""),"",AI2165=AA2165)</f>
        <v>1</v>
      </c>
      <c r="AK2165" s="13" t="b">
        <f>IF(AI2165="","",AI2165&gt;60)</f>
        <v>1</v>
      </c>
      <c r="AL2165" s="13" t="b">
        <f>IF(OR(Y2165=TRUE,AH2165=""),TRUE,FALSE)</f>
        <v>0</v>
      </c>
      <c r="AM2165" s="13" t="b">
        <f>IF(AI2165="","",AI2165&lt;0)</f>
        <v>0</v>
      </c>
      <c r="AN2165" s="13" t="str">
        <f>IF(AH2165="","No inspection date",IF(AI2165&lt;0,"Negative chronology",IF(AI2165&lt;=30,"0-30",IF(AI2165&lt;=60,"31-60",IF(AI2165&lt;=90,"61-90",IF(AI2165&lt;=180,"91-180","181+"))))))</f>
        <v>61-90</v>
      </c>
      <c r="AO2165" s="13" t="str">
        <f>IF(OR(ISNUMBER(SEARCH("COMPLETED",K2165)),ISNUMBER(SEARCH("CLOSED",K2165))),"Closed/Completed","Other Active/Issued")</f>
        <v>Closed/Completed</v>
      </c>
    </row>
    <row r="2166" spans="1:41">
      <c r="A2166" t="s">
        <v>11429</v>
      </c>
      <c r="B2166" t="s">
        <v>87</v>
      </c>
      <c r="C2166" t="s">
        <v>87</v>
      </c>
      <c r="D2166" t="s">
        <v>88</v>
      </c>
      <c r="E2166" t="s">
        <v>10681</v>
      </c>
      <c r="F2166" t="s">
        <v>11430</v>
      </c>
      <c r="G2166" t="s">
        <v>11431</v>
      </c>
      <c r="H2166" t="s">
        <v>2331</v>
      </c>
      <c r="I2166" t="s">
        <v>2692</v>
      </c>
      <c r="J2166" t="s">
        <v>137</v>
      </c>
      <c r="K2166" t="s">
        <v>93</v>
      </c>
      <c r="L2166" t="s">
        <v>93</v>
      </c>
      <c r="M2166" t="s">
        <v>11432</v>
      </c>
      <c r="N2166" s="9">
        <v>98106</v>
      </c>
      <c r="O2166" t="s">
        <v>11433</v>
      </c>
      <c r="P2166" s="10">
        <v>47.56969491</v>
      </c>
      <c r="Q2166" s="10">
        <v>-122.35612949</v>
      </c>
      <c r="R2166" t="s">
        <v>11434</v>
      </c>
      <c r="S2166" s="7">
        <v>4</v>
      </c>
      <c r="T2166" s="7">
        <v>2023</v>
      </c>
      <c r="U2166" s="7">
        <v>2</v>
      </c>
      <c r="V2166">
        <v>8</v>
      </c>
      <c r="W2166">
        <v>2023</v>
      </c>
      <c r="X2166">
        <v>3</v>
      </c>
      <c r="Y2166" t="b">
        <v>0</v>
      </c>
      <c r="Z2166" t="b">
        <v>0</v>
      </c>
      <c r="AA2166">
        <v>116</v>
      </c>
      <c r="AB2166">
        <v>1</v>
      </c>
      <c r="AC2166" t="b">
        <v>0</v>
      </c>
      <c r="AD2166" t="b">
        <v>1</v>
      </c>
      <c r="AE2166" t="b">
        <v>0</v>
      </c>
      <c r="AF2166" t="b">
        <v>0</v>
      </c>
      <c r="AG2166" s="11">
        <v>45030</v>
      </c>
      <c r="AH2166" s="11">
        <v>45146</v>
      </c>
      <c r="AI2166" s="12">
        <f>IF(OR(AG2166="",AH2166=""),"",AH2166-AG2166)</f>
        <v>116.0</v>
      </c>
      <c r="AJ2166" s="13" t="b">
        <f>IF(OR(AI2166="",AA2166=""),"",AI2166=AA2166)</f>
        <v>1</v>
      </c>
      <c r="AK2166" s="13" t="b">
        <f>IF(AI2166="","",AI2166&gt;60)</f>
        <v>1</v>
      </c>
      <c r="AL2166" s="13" t="b">
        <f>IF(OR(Y2166=TRUE,AH2166=""),TRUE,FALSE)</f>
        <v>0</v>
      </c>
      <c r="AM2166" s="13" t="b">
        <f>IF(AI2166="","",AI2166&lt;0)</f>
        <v>0</v>
      </c>
      <c r="AN2166" s="13" t="str">
        <f>IF(AH2166="","No inspection date",IF(AI2166&lt;0,"Negative chronology",IF(AI2166&lt;=30,"0-30",IF(AI2166&lt;=60,"31-60",IF(AI2166&lt;=90,"61-90",IF(AI2166&lt;=180,"91-180","181+"))))))</f>
        <v>91-180</v>
      </c>
      <c r="AO2166" s="13" t="str">
        <f>IF(OR(ISNUMBER(SEARCH("COMPLETED",K2166)),ISNUMBER(SEARCH("CLOSED",K2166))),"Closed/Completed","Other Active/Issued")</f>
        <v>Closed/Completed</v>
      </c>
    </row>
    <row r="2167" spans="1:41">
      <c r="A2167" t="s">
        <v>11435</v>
      </c>
      <c r="B2167" t="s">
        <v>87</v>
      </c>
      <c r="C2167" t="s">
        <v>87</v>
      </c>
      <c r="D2167" t="s">
        <v>88</v>
      </c>
      <c r="E2167" t="s">
        <v>10681</v>
      </c>
      <c r="F2167" t="s">
        <v>11436</v>
      </c>
      <c r="H2167" t="s">
        <v>2373</v>
      </c>
      <c r="I2167" t="s">
        <v>6222</v>
      </c>
      <c r="J2167" t="s">
        <v>137</v>
      </c>
      <c r="K2167" t="s">
        <v>93</v>
      </c>
      <c r="L2167" t="s">
        <v>93</v>
      </c>
      <c r="M2167" t="s">
        <v>11437</v>
      </c>
      <c r="N2167" s="9">
        <v>98103</v>
      </c>
      <c r="O2167" t="s">
        <v>11438</v>
      </c>
      <c r="P2167" s="10">
        <v>47.65553869</v>
      </c>
      <c r="Q2167" s="10">
        <v>-122.34280287</v>
      </c>
      <c r="R2167" t="s">
        <v>11439</v>
      </c>
      <c r="S2167" s="7">
        <v>4</v>
      </c>
      <c r="T2167" s="7">
        <v>2023</v>
      </c>
      <c r="U2167" s="7">
        <v>2</v>
      </c>
      <c r="V2167">
        <v>5</v>
      </c>
      <c r="W2167">
        <v>2023</v>
      </c>
      <c r="X2167">
        <v>2</v>
      </c>
      <c r="Y2167" t="b">
        <v>0</v>
      </c>
      <c r="Z2167" t="b">
        <v>0</v>
      </c>
      <c r="AA2167">
        <v>8</v>
      </c>
      <c r="AB2167">
        <v>4</v>
      </c>
      <c r="AC2167" t="b">
        <v>0</v>
      </c>
      <c r="AD2167" t="b">
        <v>1</v>
      </c>
      <c r="AE2167" t="b">
        <v>0</v>
      </c>
      <c r="AF2167" t="b">
        <v>0</v>
      </c>
      <c r="AG2167" s="11">
        <v>45040</v>
      </c>
      <c r="AH2167" s="11">
        <v>45048</v>
      </c>
      <c r="AI2167" s="12">
        <f>IF(OR(AG2167="",AH2167=""),"",AH2167-AG2167)</f>
        <v>8.0</v>
      </c>
      <c r="AJ2167" s="13" t="b">
        <f>IF(OR(AI2167="",AA2167=""),"",AI2167=AA2167)</f>
        <v>1</v>
      </c>
      <c r="AK2167" s="13" t="b">
        <f>IF(AI2167="","",AI2167&gt;60)</f>
        <v>0</v>
      </c>
      <c r="AL2167" s="13" t="b">
        <f>IF(OR(Y2167=TRUE,AH2167=""),TRUE,FALSE)</f>
        <v>0</v>
      </c>
      <c r="AM2167" s="13" t="b">
        <f>IF(AI2167="","",AI2167&lt;0)</f>
        <v>0</v>
      </c>
      <c r="AN2167" s="13" t="str">
        <f>IF(AH2167="","No inspection date",IF(AI2167&lt;0,"Negative chronology",IF(AI2167&lt;=30,"0-30",IF(AI2167&lt;=60,"31-60",IF(AI2167&lt;=90,"61-90",IF(AI2167&lt;=180,"91-180","181+"))))))</f>
        <v>0-30</v>
      </c>
      <c r="AO2167" s="13" t="str">
        <f>IF(OR(ISNUMBER(SEARCH("COMPLETED",K2167)),ISNUMBER(SEARCH("CLOSED",K2167))),"Closed/Completed","Other Active/Issued")</f>
        <v>Closed/Completed</v>
      </c>
    </row>
    <row r="2168" spans="1:41">
      <c r="A2168" t="s">
        <v>11440</v>
      </c>
      <c r="B2168" t="s">
        <v>87</v>
      </c>
      <c r="C2168" t="s">
        <v>87</v>
      </c>
      <c r="D2168" t="s">
        <v>88</v>
      </c>
      <c r="E2168" t="s">
        <v>10681</v>
      </c>
      <c r="F2168" t="s">
        <v>6203</v>
      </c>
      <c r="G2168" t="s">
        <v>11441</v>
      </c>
      <c r="H2168" t="s">
        <v>2373</v>
      </c>
      <c r="I2168" t="s">
        <v>2228</v>
      </c>
      <c r="J2168" t="s">
        <v>93</v>
      </c>
      <c r="K2168" t="s">
        <v>93</v>
      </c>
      <c r="L2168" t="s">
        <v>93</v>
      </c>
      <c r="M2168" t="s">
        <v>6204</v>
      </c>
      <c r="N2168" s="9">
        <v>98105</v>
      </c>
      <c r="O2168" t="s">
        <v>11442</v>
      </c>
      <c r="P2168" s="10">
        <v>47.66889263</v>
      </c>
      <c r="Q2168" s="10">
        <v>-122.31764994</v>
      </c>
      <c r="R2168" t="s">
        <v>6206</v>
      </c>
      <c r="S2168" s="7">
        <v>4</v>
      </c>
      <c r="T2168" s="7">
        <v>2023</v>
      </c>
      <c r="U2168" s="7">
        <v>2</v>
      </c>
      <c r="V2168">
        <v>3</v>
      </c>
      <c r="W2168">
        <v>2023</v>
      </c>
      <c r="X2168">
        <v>1</v>
      </c>
      <c r="Y2168" t="b">
        <v>0</v>
      </c>
      <c r="Z2168" t="b">
        <v>0</v>
      </c>
      <c r="AA2168">
        <v>-33</v>
      </c>
      <c r="AB2168">
        <v>4</v>
      </c>
      <c r="AC2168" t="b">
        <v>0</v>
      </c>
      <c r="AD2168" t="b">
        <v>1</v>
      </c>
      <c r="AE2168" t="b">
        <v>0</v>
      </c>
      <c r="AF2168" t="b">
        <v>0</v>
      </c>
      <c r="AG2168" s="11">
        <v>45040</v>
      </c>
      <c r="AH2168" s="11">
        <v>45007</v>
      </c>
      <c r="AI2168" s="12">
        <f>IF(OR(AG2168="",AH2168=""),"",AH2168-AG2168)</f>
        <v>-33.0</v>
      </c>
      <c r="AJ2168" s="13" t="b">
        <f>IF(OR(AI2168="",AA2168=""),"",AI2168=AA2168)</f>
        <v>1</v>
      </c>
      <c r="AK2168" s="13" t="b">
        <f>IF(AI2168="","",AI2168&gt;60)</f>
        <v>0</v>
      </c>
      <c r="AL2168" s="13" t="b">
        <f>IF(OR(Y2168=TRUE,AH2168=""),TRUE,FALSE)</f>
        <v>0</v>
      </c>
      <c r="AM2168" s="13" t="b">
        <f>IF(AI2168="","",AI2168&lt;0)</f>
        <v>1</v>
      </c>
      <c r="AN2168" s="13" t="str">
        <f>IF(AH2168="","No inspection date",IF(AI2168&lt;0,"Negative chronology",IF(AI2168&lt;=30,"0-30",IF(AI2168&lt;=60,"31-60",IF(AI2168&lt;=90,"61-90",IF(AI2168&lt;=180,"91-180","181+"))))))</f>
        <v>Negative chronology</v>
      </c>
      <c r="AO2168" s="13" t="str">
        <f>IF(OR(ISNUMBER(SEARCH("COMPLETED",K2168)),ISNUMBER(SEARCH("CLOSED",K2168))),"Closed/Completed","Other Active/Issued")</f>
        <v>Closed/Completed</v>
      </c>
    </row>
    <row r="2169" spans="1:41">
      <c r="A2169" t="s">
        <v>11443</v>
      </c>
      <c r="B2169" t="s">
        <v>87</v>
      </c>
      <c r="C2169" t="s">
        <v>87</v>
      </c>
      <c r="D2169" t="s">
        <v>88</v>
      </c>
      <c r="E2169" t="s">
        <v>10681</v>
      </c>
      <c r="F2169" t="s">
        <v>11444</v>
      </c>
      <c r="H2169" t="s">
        <v>2373</v>
      </c>
      <c r="I2169" t="s">
        <v>8088</v>
      </c>
      <c r="J2169" t="s">
        <v>137</v>
      </c>
      <c r="K2169" t="s">
        <v>93</v>
      </c>
      <c r="L2169" t="s">
        <v>93</v>
      </c>
      <c r="M2169" t="s">
        <v>11445</v>
      </c>
      <c r="N2169" s="9">
        <v>98125</v>
      </c>
      <c r="O2169" t="s">
        <v>11446</v>
      </c>
      <c r="P2169" s="10">
        <v>47.72031756</v>
      </c>
      <c r="Q2169" s="10">
        <v>-122.3193933</v>
      </c>
      <c r="R2169" t="s">
        <v>11447</v>
      </c>
      <c r="S2169" s="7">
        <v>4</v>
      </c>
      <c r="T2169" s="7">
        <v>2023</v>
      </c>
      <c r="U2169" s="7">
        <v>2</v>
      </c>
      <c r="V2169">
        <v>7</v>
      </c>
      <c r="W2169">
        <v>2023</v>
      </c>
      <c r="X2169">
        <v>3</v>
      </c>
      <c r="Y2169" t="b">
        <v>0</v>
      </c>
      <c r="Z2169" t="b">
        <v>0</v>
      </c>
      <c r="AA2169">
        <v>72</v>
      </c>
      <c r="AB2169">
        <v>5</v>
      </c>
      <c r="AC2169" t="b">
        <v>0</v>
      </c>
      <c r="AD2169" t="b">
        <v>1</v>
      </c>
      <c r="AE2169" t="b">
        <v>0</v>
      </c>
      <c r="AF2169" t="b">
        <v>0</v>
      </c>
      <c r="AG2169" s="11">
        <v>45040</v>
      </c>
      <c r="AH2169" s="11">
        <v>45112</v>
      </c>
      <c r="AI2169" s="12">
        <f>IF(OR(AG2169="",AH2169=""),"",AH2169-AG2169)</f>
        <v>72.0</v>
      </c>
      <c r="AJ2169" s="13" t="b">
        <f>IF(OR(AI2169="",AA2169=""),"",AI2169=AA2169)</f>
        <v>1</v>
      </c>
      <c r="AK2169" s="13" t="b">
        <f>IF(AI2169="","",AI2169&gt;60)</f>
        <v>1</v>
      </c>
      <c r="AL2169" s="13" t="b">
        <f>IF(OR(Y2169=TRUE,AH2169=""),TRUE,FALSE)</f>
        <v>0</v>
      </c>
      <c r="AM2169" s="13" t="b">
        <f>IF(AI2169="","",AI2169&lt;0)</f>
        <v>0</v>
      </c>
      <c r="AN2169" s="13" t="str">
        <f>IF(AH2169="","No inspection date",IF(AI2169&lt;0,"Negative chronology",IF(AI2169&lt;=30,"0-30",IF(AI2169&lt;=60,"31-60",IF(AI2169&lt;=90,"61-90",IF(AI2169&lt;=180,"91-180","181+"))))))</f>
        <v>61-90</v>
      </c>
      <c r="AO2169" s="13" t="str">
        <f>IF(OR(ISNUMBER(SEARCH("COMPLETED",K2169)),ISNUMBER(SEARCH("CLOSED",K2169))),"Closed/Completed","Other Active/Issued")</f>
        <v>Closed/Completed</v>
      </c>
    </row>
    <row r="2170" spans="1:41">
      <c r="A2170" t="s">
        <v>11448</v>
      </c>
      <c r="B2170" t="s">
        <v>87</v>
      </c>
      <c r="C2170" t="s">
        <v>87</v>
      </c>
      <c r="D2170" t="s">
        <v>88</v>
      </c>
      <c r="E2170" t="s">
        <v>10681</v>
      </c>
      <c r="F2170" t="s">
        <v>11449</v>
      </c>
      <c r="G2170" t="s">
        <v>11450</v>
      </c>
      <c r="H2170" t="s">
        <v>2380</v>
      </c>
      <c r="I2170" t="s">
        <v>2380</v>
      </c>
      <c r="J2170" t="s">
        <v>93</v>
      </c>
      <c r="K2170" t="s">
        <v>778</v>
      </c>
      <c r="L2170" t="s">
        <v>778</v>
      </c>
      <c r="M2170" t="s">
        <v>11451</v>
      </c>
      <c r="N2170" s="9">
        <v>98115</v>
      </c>
      <c r="O2170" t="s">
        <v>11452</v>
      </c>
      <c r="P2170" s="10">
        <v>47.68439339</v>
      </c>
      <c r="Q2170" s="10">
        <v>-122.31719977</v>
      </c>
      <c r="R2170" t="s">
        <v>11453</v>
      </c>
      <c r="S2170" s="7">
        <v>4</v>
      </c>
      <c r="T2170" s="7">
        <v>2023</v>
      </c>
      <c r="U2170" s="7">
        <v>2</v>
      </c>
      <c r="V2170">
        <v>4</v>
      </c>
      <c r="W2170">
        <v>2023</v>
      </c>
      <c r="X2170">
        <v>2</v>
      </c>
      <c r="Y2170" t="b">
        <v>0</v>
      </c>
      <c r="Z2170" t="b">
        <v>0</v>
      </c>
      <c r="AA2170">
        <v>0</v>
      </c>
      <c r="AB2170">
        <v>4</v>
      </c>
      <c r="AC2170" t="b">
        <v>0</v>
      </c>
      <c r="AD2170" t="b">
        <v>1</v>
      </c>
      <c r="AE2170" t="b">
        <v>0</v>
      </c>
      <c r="AF2170" t="b">
        <v>0</v>
      </c>
      <c r="AG2170" s="11">
        <v>45041</v>
      </c>
      <c r="AH2170" s="11">
        <v>45041</v>
      </c>
      <c r="AI2170" s="12">
        <f>IF(OR(AG2170="",AH2170=""),"",AH2170-AG2170)</f>
        <v>0.0</v>
      </c>
      <c r="AJ2170" s="13" t="b">
        <f>IF(OR(AI2170="",AA2170=""),"",AI2170=AA2170)</f>
        <v>1</v>
      </c>
      <c r="AK2170" s="13" t="b">
        <f>IF(AI2170="","",AI2170&gt;60)</f>
        <v>0</v>
      </c>
      <c r="AL2170" s="13" t="b">
        <f>IF(OR(Y2170=TRUE,AH2170=""),TRUE,FALSE)</f>
        <v>0</v>
      </c>
      <c r="AM2170" s="13" t="b">
        <f>IF(AI2170="","",AI2170&lt;0)</f>
        <v>0</v>
      </c>
      <c r="AN2170" s="13" t="str">
        <f>IF(AH2170="","No inspection date",IF(AI2170&lt;0,"Negative chronology",IF(AI2170&lt;=30,"0-30",IF(AI2170&lt;=60,"31-60",IF(AI2170&lt;=90,"61-90",IF(AI2170&lt;=180,"91-180","181+"))))))</f>
        <v>0-30</v>
      </c>
      <c r="AO2170" s="13" t="str">
        <f>IF(OR(ISNUMBER(SEARCH("COMPLETED",K2170)),ISNUMBER(SEARCH("CLOSED",K2170))),"Closed/Completed","Other Active/Issued")</f>
        <v>Other Active/Issued</v>
      </c>
    </row>
    <row r="2171" spans="1:41">
      <c r="A2171" t="s">
        <v>11454</v>
      </c>
      <c r="B2171" t="s">
        <v>87</v>
      </c>
      <c r="C2171" t="s">
        <v>87</v>
      </c>
      <c r="D2171" t="s">
        <v>88</v>
      </c>
      <c r="E2171" t="s">
        <v>10681</v>
      </c>
      <c r="F2171" t="s">
        <v>11455</v>
      </c>
      <c r="G2171" t="s">
        <v>11456</v>
      </c>
      <c r="H2171" t="s">
        <v>11457</v>
      </c>
      <c r="I2171" t="s">
        <v>11425</v>
      </c>
      <c r="J2171" t="s">
        <v>137</v>
      </c>
      <c r="K2171" t="s">
        <v>93</v>
      </c>
      <c r="L2171" t="s">
        <v>93</v>
      </c>
      <c r="M2171" t="s">
        <v>11458</v>
      </c>
      <c r="N2171" s="9">
        <v>98106</v>
      </c>
      <c r="O2171" t="s">
        <v>11459</v>
      </c>
      <c r="P2171" s="10">
        <v>47.52489287</v>
      </c>
      <c r="Q2171" s="10">
        <v>-122.36361745</v>
      </c>
      <c r="R2171" t="s">
        <v>11460</v>
      </c>
      <c r="S2171" s="7">
        <v>4</v>
      </c>
      <c r="T2171" s="7">
        <v>2023</v>
      </c>
      <c r="U2171" s="7">
        <v>2</v>
      </c>
      <c r="V2171">
        <v>7</v>
      </c>
      <c r="W2171">
        <v>2023</v>
      </c>
      <c r="X2171">
        <v>3</v>
      </c>
      <c r="Y2171" t="b">
        <v>0</v>
      </c>
      <c r="Z2171" t="b">
        <v>0</v>
      </c>
      <c r="AA2171">
        <v>70</v>
      </c>
      <c r="AB2171">
        <v>1</v>
      </c>
      <c r="AC2171" t="b">
        <v>0</v>
      </c>
      <c r="AD2171" t="b">
        <v>1</v>
      </c>
      <c r="AE2171" t="b">
        <v>0</v>
      </c>
      <c r="AF2171" t="b">
        <v>0</v>
      </c>
      <c r="AG2171" s="11">
        <v>45044</v>
      </c>
      <c r="AH2171" s="11">
        <v>45114</v>
      </c>
      <c r="AI2171" s="12">
        <f>IF(OR(AG2171="",AH2171=""),"",AH2171-AG2171)</f>
        <v>70.0</v>
      </c>
      <c r="AJ2171" s="13" t="b">
        <f>IF(OR(AI2171="",AA2171=""),"",AI2171=AA2171)</f>
        <v>1</v>
      </c>
      <c r="AK2171" s="13" t="b">
        <f>IF(AI2171="","",AI2171&gt;60)</f>
        <v>1</v>
      </c>
      <c r="AL2171" s="13" t="b">
        <f>IF(OR(Y2171=TRUE,AH2171=""),TRUE,FALSE)</f>
        <v>0</v>
      </c>
      <c r="AM2171" s="13" t="b">
        <f>IF(AI2171="","",AI2171&lt;0)</f>
        <v>0</v>
      </c>
      <c r="AN2171" s="13" t="str">
        <f>IF(AH2171="","No inspection date",IF(AI2171&lt;0,"Negative chronology",IF(AI2171&lt;=30,"0-30",IF(AI2171&lt;=60,"31-60",IF(AI2171&lt;=90,"61-90",IF(AI2171&lt;=180,"91-180","181+"))))))</f>
        <v>61-90</v>
      </c>
      <c r="AO2171" s="13" t="str">
        <f>IF(OR(ISNUMBER(SEARCH("COMPLETED",K2171)),ISNUMBER(SEARCH("CLOSED",K2171))),"Closed/Completed","Other Active/Issued")</f>
        <v>Closed/Completed</v>
      </c>
    </row>
    <row r="2172" spans="1:41">
      <c r="A2172" t="s">
        <v>11461</v>
      </c>
      <c r="B2172" t="s">
        <v>87</v>
      </c>
      <c r="C2172" t="s">
        <v>87</v>
      </c>
      <c r="D2172" t="s">
        <v>88</v>
      </c>
      <c r="E2172" t="s">
        <v>10681</v>
      </c>
      <c r="F2172" t="s">
        <v>11462</v>
      </c>
      <c r="G2172" t="s">
        <v>11463</v>
      </c>
      <c r="H2172" t="s">
        <v>8364</v>
      </c>
      <c r="I2172" t="s">
        <v>2605</v>
      </c>
      <c r="J2172" t="s">
        <v>137</v>
      </c>
      <c r="K2172" t="s">
        <v>93</v>
      </c>
      <c r="L2172" t="s">
        <v>93</v>
      </c>
      <c r="M2172" t="s">
        <v>11464</v>
      </c>
      <c r="N2172" s="9">
        <v>98115</v>
      </c>
      <c r="O2172" t="s">
        <v>11465</v>
      </c>
      <c r="P2172" s="10">
        <v>47.67886393</v>
      </c>
      <c r="Q2172" s="10">
        <v>-122.32301429</v>
      </c>
      <c r="R2172" t="s">
        <v>11466</v>
      </c>
      <c r="S2172" s="7">
        <v>5</v>
      </c>
      <c r="T2172" s="7">
        <v>2023</v>
      </c>
      <c r="U2172" s="7">
        <v>2</v>
      </c>
      <c r="V2172">
        <v>7</v>
      </c>
      <c r="W2172">
        <v>2023</v>
      </c>
      <c r="X2172">
        <v>3</v>
      </c>
      <c r="Y2172" t="b">
        <v>0</v>
      </c>
      <c r="Z2172" t="b">
        <v>0</v>
      </c>
      <c r="AA2172">
        <v>70</v>
      </c>
      <c r="AB2172">
        <v>6</v>
      </c>
      <c r="AC2172" t="b">
        <v>0</v>
      </c>
      <c r="AD2172" t="b">
        <v>1</v>
      </c>
      <c r="AE2172" t="b">
        <v>0</v>
      </c>
      <c r="AF2172" t="b">
        <v>0</v>
      </c>
      <c r="AG2172" s="11">
        <v>45047</v>
      </c>
      <c r="AH2172" s="11">
        <v>45117</v>
      </c>
      <c r="AI2172" s="12">
        <f>IF(OR(AG2172="",AH2172=""),"",AH2172-AG2172)</f>
        <v>70.0</v>
      </c>
      <c r="AJ2172" s="13" t="b">
        <f>IF(OR(AI2172="",AA2172=""),"",AI2172=AA2172)</f>
        <v>1</v>
      </c>
      <c r="AK2172" s="13" t="b">
        <f>IF(AI2172="","",AI2172&gt;60)</f>
        <v>1</v>
      </c>
      <c r="AL2172" s="13" t="b">
        <f>IF(OR(Y2172=TRUE,AH2172=""),TRUE,FALSE)</f>
        <v>0</v>
      </c>
      <c r="AM2172" s="13" t="b">
        <f>IF(AI2172="","",AI2172&lt;0)</f>
        <v>0</v>
      </c>
      <c r="AN2172" s="13" t="str">
        <f>IF(AH2172="","No inspection date",IF(AI2172&lt;0,"Negative chronology",IF(AI2172&lt;=30,"0-30",IF(AI2172&lt;=60,"31-60",IF(AI2172&lt;=90,"61-90",IF(AI2172&lt;=180,"91-180","181+"))))))</f>
        <v>61-90</v>
      </c>
      <c r="AO2172" s="13" t="str">
        <f>IF(OR(ISNUMBER(SEARCH("COMPLETED",K2172)),ISNUMBER(SEARCH("CLOSED",K2172))),"Closed/Completed","Other Active/Issued")</f>
        <v>Closed/Completed</v>
      </c>
    </row>
    <row r="2173" spans="1:41">
      <c r="A2173" t="s">
        <v>11467</v>
      </c>
      <c r="B2173" t="s">
        <v>87</v>
      </c>
      <c r="C2173" t="s">
        <v>87</v>
      </c>
      <c r="D2173" t="s">
        <v>88</v>
      </c>
      <c r="E2173" t="s">
        <v>10681</v>
      </c>
      <c r="F2173" t="s">
        <v>11468</v>
      </c>
      <c r="G2173" t="s">
        <v>11463</v>
      </c>
      <c r="H2173" t="s">
        <v>8364</v>
      </c>
      <c r="I2173" t="s">
        <v>11469</v>
      </c>
      <c r="J2173" t="s">
        <v>137</v>
      </c>
      <c r="K2173" t="s">
        <v>93</v>
      </c>
      <c r="L2173" t="s">
        <v>93</v>
      </c>
      <c r="M2173" t="s">
        <v>11470</v>
      </c>
      <c r="N2173" s="9">
        <v>98133</v>
      </c>
      <c r="O2173" t="s">
        <v>11471</v>
      </c>
      <c r="P2173" s="10">
        <v>47.70976477</v>
      </c>
      <c r="Q2173" s="10">
        <v>-122.33371242</v>
      </c>
      <c r="R2173" t="s">
        <v>11472</v>
      </c>
      <c r="S2173" s="7">
        <v>5</v>
      </c>
      <c r="T2173" s="7">
        <v>2023</v>
      </c>
      <c r="U2173" s="7">
        <v>2</v>
      </c>
      <c r="V2173">
        <v>6</v>
      </c>
      <c r="W2173">
        <v>2023</v>
      </c>
      <c r="X2173">
        <v>2</v>
      </c>
      <c r="Y2173" t="b">
        <v>0</v>
      </c>
      <c r="Z2173" t="b">
        <v>0</v>
      </c>
      <c r="AA2173">
        <v>50</v>
      </c>
      <c r="AB2173">
        <v>5</v>
      </c>
      <c r="AC2173" t="b">
        <v>0</v>
      </c>
      <c r="AD2173" t="b">
        <v>1</v>
      </c>
      <c r="AE2173" t="b">
        <v>0</v>
      </c>
      <c r="AF2173" t="b">
        <v>0</v>
      </c>
      <c r="AG2173" s="11">
        <v>45047</v>
      </c>
      <c r="AH2173" s="11">
        <v>45097</v>
      </c>
      <c r="AI2173" s="12">
        <f>IF(OR(AG2173="",AH2173=""),"",AH2173-AG2173)</f>
        <v>50.0</v>
      </c>
      <c r="AJ2173" s="13" t="b">
        <f>IF(OR(AI2173="",AA2173=""),"",AI2173=AA2173)</f>
        <v>1</v>
      </c>
      <c r="AK2173" s="13" t="b">
        <f>IF(AI2173="","",AI2173&gt;60)</f>
        <v>0</v>
      </c>
      <c r="AL2173" s="13" t="b">
        <f>IF(OR(Y2173=TRUE,AH2173=""),TRUE,FALSE)</f>
        <v>0</v>
      </c>
      <c r="AM2173" s="13" t="b">
        <f>IF(AI2173="","",AI2173&lt;0)</f>
        <v>0</v>
      </c>
      <c r="AN2173" s="13" t="str">
        <f>IF(AH2173="","No inspection date",IF(AI2173&lt;0,"Negative chronology",IF(AI2173&lt;=30,"0-30",IF(AI2173&lt;=60,"31-60",IF(AI2173&lt;=90,"61-90",IF(AI2173&lt;=180,"91-180","181+"))))))</f>
        <v>31-60</v>
      </c>
      <c r="AO2173" s="13" t="str">
        <f>IF(OR(ISNUMBER(SEARCH("COMPLETED",K2173)),ISNUMBER(SEARCH("CLOSED",K2173))),"Closed/Completed","Other Active/Issued")</f>
        <v>Closed/Completed</v>
      </c>
    </row>
    <row r="2174" spans="1:41">
      <c r="A2174" t="s">
        <v>11473</v>
      </c>
      <c r="B2174" t="s">
        <v>87</v>
      </c>
      <c r="C2174" t="s">
        <v>87</v>
      </c>
      <c r="D2174" t="s">
        <v>88</v>
      </c>
      <c r="E2174" t="s">
        <v>10681</v>
      </c>
      <c r="F2174" t="s">
        <v>11474</v>
      </c>
      <c r="G2174" t="s">
        <v>11463</v>
      </c>
      <c r="H2174" t="s">
        <v>8364</v>
      </c>
      <c r="I2174" t="s">
        <v>4427</v>
      </c>
      <c r="J2174" t="s">
        <v>93</v>
      </c>
      <c r="K2174" t="s">
        <v>93</v>
      </c>
      <c r="L2174" t="s">
        <v>93</v>
      </c>
      <c r="M2174" t="s">
        <v>11475</v>
      </c>
      <c r="N2174" s="9">
        <v>98112</v>
      </c>
      <c r="O2174" t="s">
        <v>11476</v>
      </c>
      <c r="P2174" s="10">
        <v>47.62416585</v>
      </c>
      <c r="Q2174" s="10">
        <v>-122.30949505</v>
      </c>
      <c r="R2174" t="s">
        <v>11477</v>
      </c>
      <c r="S2174" s="7">
        <v>5</v>
      </c>
      <c r="T2174" s="7">
        <v>2023</v>
      </c>
      <c r="U2174" s="7">
        <v>2</v>
      </c>
      <c r="V2174">
        <v>9</v>
      </c>
      <c r="W2174">
        <v>2024</v>
      </c>
      <c r="X2174">
        <v>3</v>
      </c>
      <c r="Y2174" t="b">
        <v>0</v>
      </c>
      <c r="Z2174" t="b">
        <v>0</v>
      </c>
      <c r="AA2174">
        <v>504</v>
      </c>
      <c r="AB2174">
        <v>3</v>
      </c>
      <c r="AC2174" t="b">
        <v>0</v>
      </c>
      <c r="AD2174" t="b">
        <v>1</v>
      </c>
      <c r="AE2174" t="b">
        <v>0</v>
      </c>
      <c r="AF2174" t="b">
        <v>0</v>
      </c>
      <c r="AG2174" s="11">
        <v>45047</v>
      </c>
      <c r="AH2174" s="11">
        <v>45551</v>
      </c>
      <c r="AI2174" s="12">
        <f>IF(OR(AG2174="",AH2174=""),"",AH2174-AG2174)</f>
        <v>504.0</v>
      </c>
      <c r="AJ2174" s="13" t="b">
        <f>IF(OR(AI2174="",AA2174=""),"",AI2174=AA2174)</f>
        <v>1</v>
      </c>
      <c r="AK2174" s="13" t="b">
        <f>IF(AI2174="","",AI2174&gt;60)</f>
        <v>1</v>
      </c>
      <c r="AL2174" s="13" t="b">
        <f>IF(OR(Y2174=TRUE,AH2174=""),TRUE,FALSE)</f>
        <v>0</v>
      </c>
      <c r="AM2174" s="13" t="b">
        <f>IF(AI2174="","",AI2174&lt;0)</f>
        <v>0</v>
      </c>
      <c r="AN2174" s="13" t="str">
        <f>IF(AH2174="","No inspection date",IF(AI2174&lt;0,"Negative chronology",IF(AI2174&lt;=30,"0-30",IF(AI2174&lt;=60,"31-60",IF(AI2174&lt;=90,"61-90",IF(AI2174&lt;=180,"91-180","181+"))))))</f>
        <v>181+</v>
      </c>
      <c r="AO2174" s="13" t="str">
        <f>IF(OR(ISNUMBER(SEARCH("COMPLETED",K2174)),ISNUMBER(SEARCH("CLOSED",K2174))),"Closed/Completed","Other Active/Issued")</f>
        <v>Closed/Completed</v>
      </c>
    </row>
    <row r="2175" spans="1:41">
      <c r="A2175" t="s">
        <v>11478</v>
      </c>
      <c r="B2175" t="s">
        <v>87</v>
      </c>
      <c r="C2175" t="s">
        <v>87</v>
      </c>
      <c r="D2175" t="s">
        <v>88</v>
      </c>
      <c r="E2175" t="s">
        <v>10681</v>
      </c>
      <c r="F2175" t="s">
        <v>11479</v>
      </c>
      <c r="G2175" t="s">
        <v>11463</v>
      </c>
      <c r="H2175" t="s">
        <v>8364</v>
      </c>
      <c r="I2175" t="s">
        <v>2457</v>
      </c>
      <c r="J2175" t="s">
        <v>93</v>
      </c>
      <c r="K2175" t="s">
        <v>93</v>
      </c>
      <c r="L2175" t="s">
        <v>93</v>
      </c>
      <c r="M2175" t="s">
        <v>11480</v>
      </c>
      <c r="N2175" s="9">
        <v>98122</v>
      </c>
      <c r="O2175" t="s">
        <v>11481</v>
      </c>
      <c r="P2175" s="10">
        <v>47.61662249</v>
      </c>
      <c r="Q2175" s="10">
        <v>-122.30936281</v>
      </c>
      <c r="R2175" t="s">
        <v>11482</v>
      </c>
      <c r="S2175" s="7">
        <v>5</v>
      </c>
      <c r="T2175" s="7">
        <v>2023</v>
      </c>
      <c r="U2175" s="7">
        <v>2</v>
      </c>
      <c r="V2175">
        <v>5</v>
      </c>
      <c r="W2175">
        <v>2023</v>
      </c>
      <c r="X2175">
        <v>2</v>
      </c>
      <c r="Y2175" t="b">
        <v>0</v>
      </c>
      <c r="Z2175" t="b">
        <v>0</v>
      </c>
      <c r="AA2175">
        <v>29</v>
      </c>
      <c r="AB2175">
        <v>3</v>
      </c>
      <c r="AC2175" t="b">
        <v>0</v>
      </c>
      <c r="AD2175" t="b">
        <v>1</v>
      </c>
      <c r="AE2175" t="b">
        <v>0</v>
      </c>
      <c r="AF2175" t="b">
        <v>0</v>
      </c>
      <c r="AG2175" s="11">
        <v>45047</v>
      </c>
      <c r="AH2175" s="11">
        <v>45076</v>
      </c>
      <c r="AI2175" s="12">
        <f>IF(OR(AG2175="",AH2175=""),"",AH2175-AG2175)</f>
        <v>29.0</v>
      </c>
      <c r="AJ2175" s="13" t="b">
        <f>IF(OR(AI2175="",AA2175=""),"",AI2175=AA2175)</f>
        <v>1</v>
      </c>
      <c r="AK2175" s="13" t="b">
        <f>IF(AI2175="","",AI2175&gt;60)</f>
        <v>0</v>
      </c>
      <c r="AL2175" s="13" t="b">
        <f>IF(OR(Y2175=TRUE,AH2175=""),TRUE,FALSE)</f>
        <v>0</v>
      </c>
      <c r="AM2175" s="13" t="b">
        <f>IF(AI2175="","",AI2175&lt;0)</f>
        <v>0</v>
      </c>
      <c r="AN2175" s="13" t="str">
        <f>IF(AH2175="","No inspection date",IF(AI2175&lt;0,"Negative chronology",IF(AI2175&lt;=30,"0-30",IF(AI2175&lt;=60,"31-60",IF(AI2175&lt;=90,"61-90",IF(AI2175&lt;=180,"91-180","181+"))))))</f>
        <v>0-30</v>
      </c>
      <c r="AO2175" s="13" t="str">
        <f>IF(OR(ISNUMBER(SEARCH("COMPLETED",K2175)),ISNUMBER(SEARCH("CLOSED",K2175))),"Closed/Completed","Other Active/Issued")</f>
        <v>Closed/Completed</v>
      </c>
    </row>
    <row r="2176" spans="1:41">
      <c r="A2176" t="s">
        <v>11483</v>
      </c>
      <c r="B2176" t="s">
        <v>87</v>
      </c>
      <c r="C2176" t="s">
        <v>87</v>
      </c>
      <c r="D2176" t="s">
        <v>88</v>
      </c>
      <c r="E2176" t="s">
        <v>10681</v>
      </c>
      <c r="F2176" t="s">
        <v>11484</v>
      </c>
      <c r="H2176" t="s">
        <v>6222</v>
      </c>
      <c r="I2176" t="s">
        <v>3185</v>
      </c>
      <c r="J2176" t="s">
        <v>93</v>
      </c>
      <c r="K2176" t="s">
        <v>93</v>
      </c>
      <c r="L2176" t="s">
        <v>93</v>
      </c>
      <c r="M2176" t="s">
        <v>7801</v>
      </c>
      <c r="N2176" s="9">
        <v>98105</v>
      </c>
      <c r="O2176" t="s">
        <v>11485</v>
      </c>
      <c r="P2176" s="10">
        <v>47.65814324</v>
      </c>
      <c r="Q2176" s="10">
        <v>-122.3130076</v>
      </c>
      <c r="R2176" t="s">
        <v>7803</v>
      </c>
      <c r="S2176" s="7">
        <v>5</v>
      </c>
      <c r="T2176" s="7">
        <v>2023</v>
      </c>
      <c r="U2176" s="7">
        <v>2</v>
      </c>
      <c r="V2176">
        <v>11</v>
      </c>
      <c r="W2176">
        <v>2023</v>
      </c>
      <c r="X2176">
        <v>4</v>
      </c>
      <c r="Y2176" t="b">
        <v>0</v>
      </c>
      <c r="Z2176" t="b">
        <v>0</v>
      </c>
      <c r="AA2176">
        <v>212</v>
      </c>
      <c r="AB2176">
        <v>4</v>
      </c>
      <c r="AC2176" t="b">
        <v>0</v>
      </c>
      <c r="AD2176" t="b">
        <v>1</v>
      </c>
      <c r="AE2176" t="b">
        <v>0</v>
      </c>
      <c r="AF2176" t="b">
        <v>0</v>
      </c>
      <c r="AG2176" s="11">
        <v>45048</v>
      </c>
      <c r="AH2176" s="11">
        <v>45260</v>
      </c>
      <c r="AI2176" s="12">
        <f>IF(OR(AG2176="",AH2176=""),"",AH2176-AG2176)</f>
        <v>212.0</v>
      </c>
      <c r="AJ2176" s="13" t="b">
        <f>IF(OR(AI2176="",AA2176=""),"",AI2176=AA2176)</f>
        <v>1</v>
      </c>
      <c r="AK2176" s="13" t="b">
        <f>IF(AI2176="","",AI2176&gt;60)</f>
        <v>1</v>
      </c>
      <c r="AL2176" s="13" t="b">
        <f>IF(OR(Y2176=TRUE,AH2176=""),TRUE,FALSE)</f>
        <v>0</v>
      </c>
      <c r="AM2176" s="13" t="b">
        <f>IF(AI2176="","",AI2176&lt;0)</f>
        <v>0</v>
      </c>
      <c r="AN2176" s="13" t="str">
        <f>IF(AH2176="","No inspection date",IF(AI2176&lt;0,"Negative chronology",IF(AI2176&lt;=30,"0-30",IF(AI2176&lt;=60,"31-60",IF(AI2176&lt;=90,"61-90",IF(AI2176&lt;=180,"91-180","181+"))))))</f>
        <v>181+</v>
      </c>
      <c r="AO2176" s="13" t="str">
        <f>IF(OR(ISNUMBER(SEARCH("COMPLETED",K2176)),ISNUMBER(SEARCH("CLOSED",K2176))),"Closed/Completed","Other Active/Issued")</f>
        <v>Closed/Completed</v>
      </c>
    </row>
    <row r="2177" spans="1:41">
      <c r="A2177" t="s">
        <v>11486</v>
      </c>
      <c r="B2177" t="s">
        <v>87</v>
      </c>
      <c r="C2177" t="s">
        <v>87</v>
      </c>
      <c r="D2177" t="s">
        <v>88</v>
      </c>
      <c r="E2177" t="s">
        <v>10681</v>
      </c>
      <c r="F2177" t="s">
        <v>11487</v>
      </c>
      <c r="G2177" t="s">
        <v>11456</v>
      </c>
      <c r="H2177" t="s">
        <v>1690</v>
      </c>
      <c r="I2177" t="s">
        <v>2892</v>
      </c>
      <c r="J2177" t="s">
        <v>137</v>
      </c>
      <c r="K2177" t="s">
        <v>93</v>
      </c>
      <c r="L2177" t="s">
        <v>93</v>
      </c>
      <c r="M2177" t="s">
        <v>11488</v>
      </c>
      <c r="N2177" s="9">
        <v>98102</v>
      </c>
      <c r="O2177" t="s">
        <v>11489</v>
      </c>
      <c r="P2177" s="10">
        <v>47.62760121</v>
      </c>
      <c r="Q2177" s="10">
        <v>-122.32692732</v>
      </c>
      <c r="R2177" t="s">
        <v>11490</v>
      </c>
      <c r="S2177" s="7">
        <v>5</v>
      </c>
      <c r="T2177" s="7">
        <v>2023</v>
      </c>
      <c r="U2177" s="7">
        <v>2</v>
      </c>
      <c r="V2177">
        <v>9</v>
      </c>
      <c r="W2177">
        <v>2023</v>
      </c>
      <c r="X2177">
        <v>3</v>
      </c>
      <c r="Y2177" t="b">
        <v>0</v>
      </c>
      <c r="Z2177" t="b">
        <v>0</v>
      </c>
      <c r="AA2177">
        <v>133</v>
      </c>
      <c r="AB2177">
        <v>3</v>
      </c>
      <c r="AC2177" t="b">
        <v>0</v>
      </c>
      <c r="AD2177" t="b">
        <v>1</v>
      </c>
      <c r="AE2177" t="b">
        <v>0</v>
      </c>
      <c r="AF2177" t="b">
        <v>0</v>
      </c>
      <c r="AG2177" s="11">
        <v>45057</v>
      </c>
      <c r="AH2177" s="11">
        <v>45190</v>
      </c>
      <c r="AI2177" s="12">
        <f>IF(OR(AG2177="",AH2177=""),"",AH2177-AG2177)</f>
        <v>133.0</v>
      </c>
      <c r="AJ2177" s="13" t="b">
        <f>IF(OR(AI2177="",AA2177=""),"",AI2177=AA2177)</f>
        <v>1</v>
      </c>
      <c r="AK2177" s="13" t="b">
        <f>IF(AI2177="","",AI2177&gt;60)</f>
        <v>1</v>
      </c>
      <c r="AL2177" s="13" t="b">
        <f>IF(OR(Y2177=TRUE,AH2177=""),TRUE,FALSE)</f>
        <v>0</v>
      </c>
      <c r="AM2177" s="13" t="b">
        <f>IF(AI2177="","",AI2177&lt;0)</f>
        <v>0</v>
      </c>
      <c r="AN2177" s="13" t="str">
        <f>IF(AH2177="","No inspection date",IF(AI2177&lt;0,"Negative chronology",IF(AI2177&lt;=30,"0-30",IF(AI2177&lt;=60,"31-60",IF(AI2177&lt;=90,"61-90",IF(AI2177&lt;=180,"91-180","181+"))))))</f>
        <v>91-180</v>
      </c>
      <c r="AO2177" s="13" t="str">
        <f>IF(OR(ISNUMBER(SEARCH("COMPLETED",K2177)),ISNUMBER(SEARCH("CLOSED",K2177))),"Closed/Completed","Other Active/Issued")</f>
        <v>Closed/Completed</v>
      </c>
    </row>
    <row r="2178" spans="1:41">
      <c r="A2178" t="s">
        <v>11491</v>
      </c>
      <c r="B2178" t="s">
        <v>87</v>
      </c>
      <c r="C2178" t="s">
        <v>87</v>
      </c>
      <c r="D2178" t="s">
        <v>88</v>
      </c>
      <c r="E2178" t="s">
        <v>10681</v>
      </c>
      <c r="F2178" t="s">
        <v>11317</v>
      </c>
      <c r="G2178" t="s">
        <v>11318</v>
      </c>
      <c r="H2178" t="s">
        <v>8441</v>
      </c>
      <c r="I2178" t="s">
        <v>8088</v>
      </c>
      <c r="J2178" t="s">
        <v>137</v>
      </c>
      <c r="K2178" t="s">
        <v>93</v>
      </c>
      <c r="L2178" t="s">
        <v>93</v>
      </c>
      <c r="M2178" t="s">
        <v>11492</v>
      </c>
      <c r="O2178" t="s">
        <v>11493</v>
      </c>
      <c r="P2178" s="10">
        <v>47.66381415</v>
      </c>
      <c r="Q2178" s="10">
        <v>-122.30576662</v>
      </c>
      <c r="R2178" t="s">
        <v>11494</v>
      </c>
      <c r="S2178" s="7">
        <v>5</v>
      </c>
      <c r="T2178" s="7">
        <v>2023</v>
      </c>
      <c r="U2178" s="7">
        <v>2</v>
      </c>
      <c r="V2178">
        <v>7</v>
      </c>
      <c r="W2178">
        <v>2023</v>
      </c>
      <c r="X2178">
        <v>3</v>
      </c>
      <c r="Y2178" t="b">
        <v>0</v>
      </c>
      <c r="Z2178" t="b">
        <v>0</v>
      </c>
      <c r="AA2178">
        <v>42</v>
      </c>
      <c r="AB2178">
        <v>4</v>
      </c>
      <c r="AC2178" t="b">
        <v>0</v>
      </c>
      <c r="AD2178" t="b">
        <v>1</v>
      </c>
      <c r="AE2178" t="b">
        <v>0</v>
      </c>
      <c r="AF2178" t="b">
        <v>0</v>
      </c>
      <c r="AG2178" s="11">
        <v>45070</v>
      </c>
      <c r="AH2178" s="11">
        <v>45112</v>
      </c>
      <c r="AI2178" s="12">
        <f>IF(OR(AG2178="",AH2178=""),"",AH2178-AG2178)</f>
        <v>42.0</v>
      </c>
      <c r="AJ2178" s="13" t="b">
        <f>IF(OR(AI2178="",AA2178=""),"",AI2178=AA2178)</f>
        <v>1</v>
      </c>
      <c r="AK2178" s="13" t="b">
        <f>IF(AI2178="","",AI2178&gt;60)</f>
        <v>0</v>
      </c>
      <c r="AL2178" s="13" t="b">
        <f>IF(OR(Y2178=TRUE,AH2178=""),TRUE,FALSE)</f>
        <v>0</v>
      </c>
      <c r="AM2178" s="13" t="b">
        <f>IF(AI2178="","",AI2178&lt;0)</f>
        <v>0</v>
      </c>
      <c r="AN2178" s="13" t="str">
        <f>IF(AH2178="","No inspection date",IF(AI2178&lt;0,"Negative chronology",IF(AI2178&lt;=30,"0-30",IF(AI2178&lt;=60,"31-60",IF(AI2178&lt;=90,"61-90",IF(AI2178&lt;=180,"91-180","181+"))))))</f>
        <v>31-60</v>
      </c>
      <c r="AO2178" s="13" t="str">
        <f>IF(OR(ISNUMBER(SEARCH("COMPLETED",K2178)),ISNUMBER(SEARCH("CLOSED",K2178))),"Closed/Completed","Other Active/Issued")</f>
        <v>Closed/Completed</v>
      </c>
    </row>
    <row r="2179" spans="1:41">
      <c r="A2179" t="s">
        <v>11495</v>
      </c>
      <c r="B2179" t="s">
        <v>87</v>
      </c>
      <c r="C2179" t="s">
        <v>87</v>
      </c>
      <c r="D2179" t="s">
        <v>88</v>
      </c>
      <c r="E2179" t="s">
        <v>10681</v>
      </c>
      <c r="F2179" t="s">
        <v>11496</v>
      </c>
      <c r="G2179" t="s">
        <v>10735</v>
      </c>
      <c r="H2179" t="s">
        <v>8441</v>
      </c>
      <c r="I2179" t="s">
        <v>2640</v>
      </c>
      <c r="J2179" t="s">
        <v>93</v>
      </c>
      <c r="K2179" t="s">
        <v>93</v>
      </c>
      <c r="L2179" t="s">
        <v>93</v>
      </c>
      <c r="M2179" t="s">
        <v>2128</v>
      </c>
      <c r="N2179" s="9">
        <v>98125</v>
      </c>
      <c r="O2179" t="s">
        <v>11497</v>
      </c>
      <c r="P2179" s="10">
        <v>47.73037576</v>
      </c>
      <c r="Q2179" s="10">
        <v>-122.29273624</v>
      </c>
      <c r="R2179" t="s">
        <v>2130</v>
      </c>
      <c r="S2179" s="7">
        <v>5</v>
      </c>
      <c r="T2179" s="7">
        <v>2023</v>
      </c>
      <c r="U2179" s="7">
        <v>2</v>
      </c>
      <c r="V2179">
        <v>7</v>
      </c>
      <c r="W2179">
        <v>2023</v>
      </c>
      <c r="X2179">
        <v>3</v>
      </c>
      <c r="Y2179" t="b">
        <v>0</v>
      </c>
      <c r="Z2179" t="b">
        <v>0</v>
      </c>
      <c r="AA2179">
        <v>57</v>
      </c>
      <c r="AB2179">
        <v>5</v>
      </c>
      <c r="AC2179" t="b">
        <v>0</v>
      </c>
      <c r="AD2179" t="b">
        <v>1</v>
      </c>
      <c r="AE2179" t="b">
        <v>0</v>
      </c>
      <c r="AF2179" t="b">
        <v>0</v>
      </c>
      <c r="AG2179" s="11">
        <v>45070</v>
      </c>
      <c r="AH2179" s="11">
        <v>45127</v>
      </c>
      <c r="AI2179" s="12">
        <f>IF(OR(AG2179="",AH2179=""),"",AH2179-AG2179)</f>
        <v>57.0</v>
      </c>
      <c r="AJ2179" s="13" t="b">
        <f>IF(OR(AI2179="",AA2179=""),"",AI2179=AA2179)</f>
        <v>1</v>
      </c>
      <c r="AK2179" s="13" t="b">
        <f>IF(AI2179="","",AI2179&gt;60)</f>
        <v>0</v>
      </c>
      <c r="AL2179" s="13" t="b">
        <f>IF(OR(Y2179=TRUE,AH2179=""),TRUE,FALSE)</f>
        <v>0</v>
      </c>
      <c r="AM2179" s="13" t="b">
        <f>IF(AI2179="","",AI2179&lt;0)</f>
        <v>0</v>
      </c>
      <c r="AN2179" s="13" t="str">
        <f>IF(AH2179="","No inspection date",IF(AI2179&lt;0,"Negative chronology",IF(AI2179&lt;=30,"0-30",IF(AI2179&lt;=60,"31-60",IF(AI2179&lt;=90,"61-90",IF(AI2179&lt;=180,"91-180","181+"))))))</f>
        <v>31-60</v>
      </c>
      <c r="AO2179" s="13" t="str">
        <f>IF(OR(ISNUMBER(SEARCH("COMPLETED",K2179)),ISNUMBER(SEARCH("CLOSED",K2179))),"Closed/Completed","Other Active/Issued")</f>
        <v>Closed/Completed</v>
      </c>
    </row>
    <row r="2180" spans="1:41">
      <c r="A2180" t="s">
        <v>11498</v>
      </c>
      <c r="B2180" t="s">
        <v>87</v>
      </c>
      <c r="C2180" t="s">
        <v>87</v>
      </c>
      <c r="D2180" t="s">
        <v>88</v>
      </c>
      <c r="E2180" t="s">
        <v>10681</v>
      </c>
      <c r="F2180" t="s">
        <v>11499</v>
      </c>
      <c r="G2180" t="s">
        <v>11318</v>
      </c>
      <c r="H2180" t="s">
        <v>2457</v>
      </c>
      <c r="I2180" t="s">
        <v>3072</v>
      </c>
      <c r="J2180" t="s">
        <v>93</v>
      </c>
      <c r="K2180" t="s">
        <v>93</v>
      </c>
      <c r="L2180" t="s">
        <v>93</v>
      </c>
      <c r="M2180" t="s">
        <v>11500</v>
      </c>
      <c r="N2180" s="9">
        <v>98105</v>
      </c>
      <c r="O2180" t="s">
        <v>11501</v>
      </c>
      <c r="P2180" s="10">
        <v>47.66330953</v>
      </c>
      <c r="Q2180" s="10">
        <v>-122.30791367</v>
      </c>
      <c r="R2180" t="s">
        <v>11502</v>
      </c>
      <c r="S2180" s="7">
        <v>5</v>
      </c>
      <c r="T2180" s="7">
        <v>2023</v>
      </c>
      <c r="U2180" s="7">
        <v>2</v>
      </c>
      <c r="V2180">
        <v>11</v>
      </c>
      <c r="W2180">
        <v>2023</v>
      </c>
      <c r="X2180">
        <v>4</v>
      </c>
      <c r="Y2180" t="b">
        <v>0</v>
      </c>
      <c r="Z2180" t="b">
        <v>0</v>
      </c>
      <c r="AA2180">
        <v>162</v>
      </c>
      <c r="AB2180">
        <v>4</v>
      </c>
      <c r="AC2180" t="b">
        <v>0</v>
      </c>
      <c r="AD2180" t="b">
        <v>1</v>
      </c>
      <c r="AE2180" t="b">
        <v>0</v>
      </c>
      <c r="AF2180" t="b">
        <v>0</v>
      </c>
      <c r="AG2180" s="11">
        <v>45076</v>
      </c>
      <c r="AH2180" s="11">
        <v>45238</v>
      </c>
      <c r="AI2180" s="12">
        <f>IF(OR(AG2180="",AH2180=""),"",AH2180-AG2180)</f>
        <v>162.0</v>
      </c>
      <c r="AJ2180" s="13" t="b">
        <f>IF(OR(AI2180="",AA2180=""),"",AI2180=AA2180)</f>
        <v>1</v>
      </c>
      <c r="AK2180" s="13" t="b">
        <f>IF(AI2180="","",AI2180&gt;60)</f>
        <v>1</v>
      </c>
      <c r="AL2180" s="13" t="b">
        <f>IF(OR(Y2180=TRUE,AH2180=""),TRUE,FALSE)</f>
        <v>0</v>
      </c>
      <c r="AM2180" s="13" t="b">
        <f>IF(AI2180="","",AI2180&lt;0)</f>
        <v>0</v>
      </c>
      <c r="AN2180" s="13" t="str">
        <f>IF(AH2180="","No inspection date",IF(AI2180&lt;0,"Negative chronology",IF(AI2180&lt;=30,"0-30",IF(AI2180&lt;=60,"31-60",IF(AI2180&lt;=90,"61-90",IF(AI2180&lt;=180,"91-180","181+"))))))</f>
        <v>91-180</v>
      </c>
      <c r="AO2180" s="13" t="str">
        <f>IF(OR(ISNUMBER(SEARCH("COMPLETED",K2180)),ISNUMBER(SEARCH("CLOSED",K2180))),"Closed/Completed","Other Active/Issued")</f>
        <v>Closed/Completed</v>
      </c>
    </row>
    <row r="2181" spans="1:41">
      <c r="A2181" t="s">
        <v>11503</v>
      </c>
      <c r="B2181" t="s">
        <v>87</v>
      </c>
      <c r="C2181" t="s">
        <v>87</v>
      </c>
      <c r="D2181" t="s">
        <v>88</v>
      </c>
      <c r="E2181" t="s">
        <v>10681</v>
      </c>
      <c r="F2181" t="s">
        <v>11504</v>
      </c>
      <c r="G2181" t="s">
        <v>11505</v>
      </c>
      <c r="H2181" t="s">
        <v>6270</v>
      </c>
      <c r="I2181" t="s">
        <v>2592</v>
      </c>
      <c r="J2181" t="s">
        <v>137</v>
      </c>
      <c r="K2181" t="s">
        <v>93</v>
      </c>
      <c r="L2181" t="s">
        <v>93</v>
      </c>
      <c r="M2181" t="s">
        <v>11506</v>
      </c>
      <c r="N2181" s="9">
        <v>98125</v>
      </c>
      <c r="O2181" t="s">
        <v>11507</v>
      </c>
      <c r="P2181" s="10">
        <v>47.70813587</v>
      </c>
      <c r="Q2181" s="10">
        <v>-122.2883773</v>
      </c>
      <c r="R2181" t="s">
        <v>11508</v>
      </c>
      <c r="S2181" s="7">
        <v>5</v>
      </c>
      <c r="T2181" s="7">
        <v>2023</v>
      </c>
      <c r="U2181" s="7">
        <v>2</v>
      </c>
      <c r="V2181">
        <v>7</v>
      </c>
      <c r="W2181">
        <v>2023</v>
      </c>
      <c r="X2181">
        <v>3</v>
      </c>
      <c r="Y2181" t="b">
        <v>0</v>
      </c>
      <c r="Z2181" t="b">
        <v>0</v>
      </c>
      <c r="AA2181">
        <v>36</v>
      </c>
      <c r="AB2181">
        <v>5</v>
      </c>
      <c r="AC2181" t="b">
        <v>0</v>
      </c>
      <c r="AD2181" t="b">
        <v>1</v>
      </c>
      <c r="AE2181" t="b">
        <v>0</v>
      </c>
      <c r="AF2181" t="b">
        <v>0</v>
      </c>
      <c r="AG2181" s="11">
        <v>45077</v>
      </c>
      <c r="AH2181" s="11">
        <v>45113</v>
      </c>
      <c r="AI2181" s="12">
        <f>IF(OR(AG2181="",AH2181=""),"",AH2181-AG2181)</f>
        <v>36.0</v>
      </c>
      <c r="AJ2181" s="13" t="b">
        <f>IF(OR(AI2181="",AA2181=""),"",AI2181=AA2181)</f>
        <v>1</v>
      </c>
      <c r="AK2181" s="13" t="b">
        <f>IF(AI2181="","",AI2181&gt;60)</f>
        <v>0</v>
      </c>
      <c r="AL2181" s="13" t="b">
        <f>IF(OR(Y2181=TRUE,AH2181=""),TRUE,FALSE)</f>
        <v>0</v>
      </c>
      <c r="AM2181" s="13" t="b">
        <f>IF(AI2181="","",AI2181&lt;0)</f>
        <v>0</v>
      </c>
      <c r="AN2181" s="13" t="str">
        <f>IF(AH2181="","No inspection date",IF(AI2181&lt;0,"Negative chronology",IF(AI2181&lt;=30,"0-30",IF(AI2181&lt;=60,"31-60",IF(AI2181&lt;=90,"61-90",IF(AI2181&lt;=180,"91-180","181+"))))))</f>
        <v>31-60</v>
      </c>
      <c r="AO2181" s="13" t="str">
        <f>IF(OR(ISNUMBER(SEARCH("COMPLETED",K2181)),ISNUMBER(SEARCH("CLOSED",K2181))),"Closed/Completed","Other Active/Issued")</f>
        <v>Closed/Completed</v>
      </c>
    </row>
    <row r="2182" spans="1:41">
      <c r="A2182" t="s">
        <v>11509</v>
      </c>
      <c r="B2182" t="s">
        <v>87</v>
      </c>
      <c r="C2182" t="s">
        <v>87</v>
      </c>
      <c r="D2182" t="s">
        <v>88</v>
      </c>
      <c r="E2182" t="s">
        <v>10681</v>
      </c>
      <c r="F2182" t="s">
        <v>11510</v>
      </c>
      <c r="G2182" t="s">
        <v>11511</v>
      </c>
      <c r="H2182" t="s">
        <v>11512</v>
      </c>
      <c r="I2182" t="s">
        <v>2859</v>
      </c>
      <c r="J2182" t="s">
        <v>137</v>
      </c>
      <c r="K2182" t="s">
        <v>93</v>
      </c>
      <c r="L2182" t="s">
        <v>93</v>
      </c>
      <c r="M2182" t="s">
        <v>11513</v>
      </c>
      <c r="N2182" s="9">
        <v>98107</v>
      </c>
      <c r="O2182" t="s">
        <v>11514</v>
      </c>
      <c r="P2182" s="10">
        <v>47.67256275</v>
      </c>
      <c r="Q2182" s="10">
        <v>-122.38371017</v>
      </c>
      <c r="R2182" t="s">
        <v>11515</v>
      </c>
      <c r="S2182" s="7">
        <v>6</v>
      </c>
      <c r="T2182" s="7">
        <v>2023</v>
      </c>
      <c r="U2182" s="7">
        <v>2</v>
      </c>
      <c r="V2182">
        <v>9</v>
      </c>
      <c r="W2182">
        <v>2023</v>
      </c>
      <c r="X2182">
        <v>3</v>
      </c>
      <c r="Y2182" t="b">
        <v>0</v>
      </c>
      <c r="Z2182" t="b">
        <v>0</v>
      </c>
      <c r="AA2182">
        <v>103</v>
      </c>
      <c r="AB2182">
        <v>6</v>
      </c>
      <c r="AC2182" t="b">
        <v>0</v>
      </c>
      <c r="AD2182" t="b">
        <v>1</v>
      </c>
      <c r="AE2182" t="b">
        <v>0</v>
      </c>
      <c r="AF2182" t="b">
        <v>0</v>
      </c>
      <c r="AG2182" s="11">
        <v>45084</v>
      </c>
      <c r="AH2182" s="11">
        <v>45187</v>
      </c>
      <c r="AI2182" s="12">
        <f>IF(OR(AG2182="",AH2182=""),"",AH2182-AG2182)</f>
        <v>103.0</v>
      </c>
      <c r="AJ2182" s="13" t="b">
        <f>IF(OR(AI2182="",AA2182=""),"",AI2182=AA2182)</f>
        <v>1</v>
      </c>
      <c r="AK2182" s="13" t="b">
        <f>IF(AI2182="","",AI2182&gt;60)</f>
        <v>1</v>
      </c>
      <c r="AL2182" s="13" t="b">
        <f>IF(OR(Y2182=TRUE,AH2182=""),TRUE,FALSE)</f>
        <v>0</v>
      </c>
      <c r="AM2182" s="13" t="b">
        <f>IF(AI2182="","",AI2182&lt;0)</f>
        <v>0</v>
      </c>
      <c r="AN2182" s="13" t="str">
        <f>IF(AH2182="","No inspection date",IF(AI2182&lt;0,"Negative chronology",IF(AI2182&lt;=30,"0-30",IF(AI2182&lt;=60,"31-60",IF(AI2182&lt;=90,"61-90",IF(AI2182&lt;=180,"91-180","181+"))))))</f>
        <v>91-180</v>
      </c>
      <c r="AO2182" s="13" t="str">
        <f>IF(OR(ISNUMBER(SEARCH("COMPLETED",K2182)),ISNUMBER(SEARCH("CLOSED",K2182))),"Closed/Completed","Other Active/Issued")</f>
        <v>Closed/Completed</v>
      </c>
    </row>
    <row r="2183" spans="1:41">
      <c r="A2183" t="s">
        <v>11516</v>
      </c>
      <c r="B2183" t="s">
        <v>87</v>
      </c>
      <c r="C2183" t="s">
        <v>87</v>
      </c>
      <c r="D2183" t="s">
        <v>88</v>
      </c>
      <c r="E2183" t="s">
        <v>10681</v>
      </c>
      <c r="F2183" t="s">
        <v>11517</v>
      </c>
      <c r="G2183" t="s">
        <v>11511</v>
      </c>
      <c r="H2183" t="s">
        <v>11512</v>
      </c>
      <c r="I2183" t="s">
        <v>3206</v>
      </c>
      <c r="J2183" t="s">
        <v>137</v>
      </c>
      <c r="K2183" t="s">
        <v>93</v>
      </c>
      <c r="L2183" t="s">
        <v>93</v>
      </c>
      <c r="M2183" t="s">
        <v>11518</v>
      </c>
      <c r="O2183" t="s">
        <v>11519</v>
      </c>
      <c r="P2183" s="10">
        <v>47.72259454</v>
      </c>
      <c r="Q2183" s="10">
        <v>-122.3585134</v>
      </c>
      <c r="R2183" t="s">
        <v>11520</v>
      </c>
      <c r="S2183" s="7">
        <v>6</v>
      </c>
      <c r="T2183" s="7">
        <v>2023</v>
      </c>
      <c r="U2183" s="7">
        <v>2</v>
      </c>
      <c r="V2183">
        <v>12</v>
      </c>
      <c r="W2183">
        <v>2023</v>
      </c>
      <c r="X2183">
        <v>4</v>
      </c>
      <c r="Y2183" t="b">
        <v>0</v>
      </c>
      <c r="Z2183" t="b">
        <v>0</v>
      </c>
      <c r="AA2183">
        <v>187</v>
      </c>
      <c r="AB2183">
        <v>5</v>
      </c>
      <c r="AC2183" t="b">
        <v>0</v>
      </c>
      <c r="AD2183" t="b">
        <v>1</v>
      </c>
      <c r="AE2183" t="b">
        <v>0</v>
      </c>
      <c r="AF2183" t="b">
        <v>0</v>
      </c>
      <c r="AG2183" s="11">
        <v>45084</v>
      </c>
      <c r="AH2183" s="11">
        <v>45271</v>
      </c>
      <c r="AI2183" s="12">
        <f>IF(OR(AG2183="",AH2183=""),"",AH2183-AG2183)</f>
        <v>187.0</v>
      </c>
      <c r="AJ2183" s="13" t="b">
        <f>IF(OR(AI2183="",AA2183=""),"",AI2183=AA2183)</f>
        <v>1</v>
      </c>
      <c r="AK2183" s="13" t="b">
        <f>IF(AI2183="","",AI2183&gt;60)</f>
        <v>1</v>
      </c>
      <c r="AL2183" s="13" t="b">
        <f>IF(OR(Y2183=TRUE,AH2183=""),TRUE,FALSE)</f>
        <v>0</v>
      </c>
      <c r="AM2183" s="13" t="b">
        <f>IF(AI2183="","",AI2183&lt;0)</f>
        <v>0</v>
      </c>
      <c r="AN2183" s="13" t="str">
        <f>IF(AH2183="","No inspection date",IF(AI2183&lt;0,"Negative chronology",IF(AI2183&lt;=30,"0-30",IF(AI2183&lt;=60,"31-60",IF(AI2183&lt;=90,"61-90",IF(AI2183&lt;=180,"91-180","181+"))))))</f>
        <v>181+</v>
      </c>
      <c r="AO2183" s="13" t="str">
        <f>IF(OR(ISNUMBER(SEARCH("COMPLETED",K2183)),ISNUMBER(SEARCH("CLOSED",K2183))),"Closed/Completed","Other Active/Issued")</f>
        <v>Closed/Completed</v>
      </c>
    </row>
    <row r="2184" spans="1:41">
      <c r="A2184" t="s">
        <v>11521</v>
      </c>
      <c r="B2184" t="s">
        <v>87</v>
      </c>
      <c r="C2184" t="s">
        <v>87</v>
      </c>
      <c r="D2184" t="s">
        <v>88</v>
      </c>
      <c r="E2184" t="s">
        <v>10681</v>
      </c>
      <c r="F2184" t="s">
        <v>11522</v>
      </c>
      <c r="H2184" t="s">
        <v>8418</v>
      </c>
      <c r="I2184" t="s">
        <v>2415</v>
      </c>
      <c r="J2184" t="s">
        <v>137</v>
      </c>
      <c r="K2184" t="s">
        <v>93</v>
      </c>
      <c r="L2184" t="s">
        <v>93</v>
      </c>
      <c r="M2184" t="s">
        <v>11523</v>
      </c>
      <c r="O2184" t="s">
        <v>11524</v>
      </c>
      <c r="P2184" s="10">
        <v>47.61141658</v>
      </c>
      <c r="Q2184" s="10">
        <v>-122.32136945</v>
      </c>
      <c r="R2184" t="s">
        <v>11525</v>
      </c>
      <c r="S2184" s="7">
        <v>6</v>
      </c>
      <c r="T2184" s="7">
        <v>2023</v>
      </c>
      <c r="U2184" s="7">
        <v>2</v>
      </c>
      <c r="V2184">
        <v>5</v>
      </c>
      <c r="W2184">
        <v>2025</v>
      </c>
      <c r="X2184">
        <v>2</v>
      </c>
      <c r="Y2184" t="b">
        <v>0</v>
      </c>
      <c r="Z2184" t="b">
        <v>0</v>
      </c>
      <c r="AA2184">
        <v>699</v>
      </c>
      <c r="AB2184">
        <v>3</v>
      </c>
      <c r="AC2184" t="b">
        <v>0</v>
      </c>
      <c r="AD2184" t="b">
        <v>1</v>
      </c>
      <c r="AE2184" t="b">
        <v>0</v>
      </c>
      <c r="AF2184" t="b">
        <v>0</v>
      </c>
      <c r="AG2184" s="11">
        <v>45086</v>
      </c>
      <c r="AH2184" s="11">
        <v>45785</v>
      </c>
      <c r="AI2184" s="12">
        <f>IF(OR(AG2184="",AH2184=""),"",AH2184-AG2184)</f>
        <v>699.0</v>
      </c>
      <c r="AJ2184" s="13" t="b">
        <f>IF(OR(AI2184="",AA2184=""),"",AI2184=AA2184)</f>
        <v>1</v>
      </c>
      <c r="AK2184" s="13" t="b">
        <f>IF(AI2184="","",AI2184&gt;60)</f>
        <v>1</v>
      </c>
      <c r="AL2184" s="13" t="b">
        <f>IF(OR(Y2184=TRUE,AH2184=""),TRUE,FALSE)</f>
        <v>0</v>
      </c>
      <c r="AM2184" s="13" t="b">
        <f>IF(AI2184="","",AI2184&lt;0)</f>
        <v>0</v>
      </c>
      <c r="AN2184" s="13" t="str">
        <f>IF(AH2184="","No inspection date",IF(AI2184&lt;0,"Negative chronology",IF(AI2184&lt;=30,"0-30",IF(AI2184&lt;=60,"31-60",IF(AI2184&lt;=90,"61-90",IF(AI2184&lt;=180,"91-180","181+"))))))</f>
        <v>181+</v>
      </c>
      <c r="AO2184" s="13" t="str">
        <f>IF(OR(ISNUMBER(SEARCH("COMPLETED",K2184)),ISNUMBER(SEARCH("CLOSED",K2184))),"Closed/Completed","Other Active/Issued")</f>
        <v>Closed/Completed</v>
      </c>
    </row>
    <row r="2185" spans="1:41">
      <c r="A2185" t="s">
        <v>11526</v>
      </c>
      <c r="B2185" t="s">
        <v>87</v>
      </c>
      <c r="C2185" t="s">
        <v>87</v>
      </c>
      <c r="D2185" t="s">
        <v>88</v>
      </c>
      <c r="E2185" t="s">
        <v>10681</v>
      </c>
      <c r="F2185" t="s">
        <v>11527</v>
      </c>
      <c r="H2185" t="s">
        <v>2545</v>
      </c>
      <c r="K2185" t="s">
        <v>93</v>
      </c>
      <c r="L2185" t="s">
        <v>93</v>
      </c>
      <c r="M2185" t="s">
        <v>11528</v>
      </c>
      <c r="N2185" s="9">
        <v>98177</v>
      </c>
      <c r="O2185" t="s">
        <v>11529</v>
      </c>
      <c r="P2185" s="10">
        <v>47.70325753</v>
      </c>
      <c r="Q2185" s="10">
        <v>-122.36111563</v>
      </c>
      <c r="R2185" t="s">
        <v>11530</v>
      </c>
      <c r="S2185" s="7">
        <v>6</v>
      </c>
      <c r="T2185" s="7">
        <v>2023</v>
      </c>
      <c r="U2185" s="7">
        <v>2</v>
      </c>
      <c r="Y2185" t="b">
        <v>1</v>
      </c>
      <c r="Z2185" t="b">
        <v>1</v>
      </c>
      <c r="AB2185">
        <v>5</v>
      </c>
      <c r="AC2185" t="b">
        <v>0</v>
      </c>
      <c r="AD2185" t="b">
        <v>1</v>
      </c>
      <c r="AE2185" t="b">
        <v>0</v>
      </c>
      <c r="AF2185" t="b">
        <v>0</v>
      </c>
      <c r="AG2185" s="11">
        <v>45099</v>
      </c>
      <c r="AI2185" s="12">
        <f>IF(OR(AG2185="",AH2185=""),"",AH2185-AG2185)</f>
        <v/>
      </c>
      <c r="AJ2185" s="13">
        <f>IF(OR(AI2185="",AA2185=""),"",AI2185=AA2185)</f>
        <v/>
      </c>
      <c r="AK2185" s="13">
        <f>IF(AI2185="","",AI2185&gt;60)</f>
        <v/>
      </c>
      <c r="AL2185" s="13" t="b">
        <f>IF(OR(Y2185=TRUE,AH2185=""),TRUE,FALSE)</f>
        <v>1</v>
      </c>
      <c r="AM2185" s="13">
        <f>IF(AI2185="","",AI2185&lt;0)</f>
        <v/>
      </c>
      <c r="AN2185" s="13" t="str">
        <f>IF(AH2185="","No inspection date",IF(AI2185&lt;0,"Negative chronology",IF(AI2185&lt;=30,"0-30",IF(AI2185&lt;=60,"31-60",IF(AI2185&lt;=90,"61-90",IF(AI2185&lt;=180,"91-180","181+"))))))</f>
        <v>No inspection date</v>
      </c>
      <c r="AO2185" s="13" t="str">
        <f>IF(OR(ISNUMBER(SEARCH("COMPLETED",K2185)),ISNUMBER(SEARCH("CLOSED",K2185))),"Closed/Completed","Other Active/Issued")</f>
        <v>Closed/Completed</v>
      </c>
    </row>
    <row r="2186" spans="1:41">
      <c r="A2186" t="s">
        <v>11531</v>
      </c>
      <c r="B2186" t="s">
        <v>87</v>
      </c>
      <c r="C2186" t="s">
        <v>87</v>
      </c>
      <c r="D2186" t="s">
        <v>88</v>
      </c>
      <c r="E2186" t="s">
        <v>10681</v>
      </c>
      <c r="F2186" t="s">
        <v>11532</v>
      </c>
      <c r="H2186" t="s">
        <v>2552</v>
      </c>
      <c r="I2186" t="s">
        <v>2552</v>
      </c>
      <c r="J2186" t="s">
        <v>93</v>
      </c>
      <c r="K2186" t="s">
        <v>153</v>
      </c>
      <c r="L2186" t="s">
        <v>153</v>
      </c>
      <c r="M2186" t="s">
        <v>11533</v>
      </c>
      <c r="O2186" t="s">
        <v>11534</v>
      </c>
      <c r="P2186" s="10">
        <v>47.66345479</v>
      </c>
      <c r="Q2186" s="10">
        <v>-122.32878322</v>
      </c>
      <c r="R2186" t="s">
        <v>11535</v>
      </c>
      <c r="S2186" s="7">
        <v>6</v>
      </c>
      <c r="T2186" s="7">
        <v>2023</v>
      </c>
      <c r="U2186" s="7">
        <v>2</v>
      </c>
      <c r="V2186">
        <v>6</v>
      </c>
      <c r="W2186">
        <v>2023</v>
      </c>
      <c r="X2186">
        <v>2</v>
      </c>
      <c r="Y2186" t="b">
        <v>0</v>
      </c>
      <c r="Z2186" t="b">
        <v>0</v>
      </c>
      <c r="AA2186">
        <v>0</v>
      </c>
      <c r="AB2186">
        <v>4</v>
      </c>
      <c r="AC2186" t="b">
        <v>0</v>
      </c>
      <c r="AD2186" t="b">
        <v>1</v>
      </c>
      <c r="AE2186" t="b">
        <v>0</v>
      </c>
      <c r="AF2186" t="b">
        <v>0</v>
      </c>
      <c r="AG2186" s="11">
        <v>45100</v>
      </c>
      <c r="AH2186" s="11">
        <v>45100</v>
      </c>
      <c r="AI2186" s="12">
        <f>IF(OR(AG2186="",AH2186=""),"",AH2186-AG2186)</f>
        <v>0.0</v>
      </c>
      <c r="AJ2186" s="13" t="b">
        <f>IF(OR(AI2186="",AA2186=""),"",AI2186=AA2186)</f>
        <v>1</v>
      </c>
      <c r="AK2186" s="13" t="b">
        <f>IF(AI2186="","",AI2186&gt;60)</f>
        <v>0</v>
      </c>
      <c r="AL2186" s="13" t="b">
        <f>IF(OR(Y2186=TRUE,AH2186=""),TRUE,FALSE)</f>
        <v>0</v>
      </c>
      <c r="AM2186" s="13" t="b">
        <f>IF(AI2186="","",AI2186&lt;0)</f>
        <v>0</v>
      </c>
      <c r="AN2186" s="13" t="str">
        <f>IF(AH2186="","No inspection date",IF(AI2186&lt;0,"Negative chronology",IF(AI2186&lt;=30,"0-30",IF(AI2186&lt;=60,"31-60",IF(AI2186&lt;=90,"61-90",IF(AI2186&lt;=180,"91-180","181+"))))))</f>
        <v>0-30</v>
      </c>
      <c r="AO2186" s="13" t="str">
        <f>IF(OR(ISNUMBER(SEARCH("COMPLETED",K2186)),ISNUMBER(SEARCH("CLOSED",K2186))),"Closed/Completed","Other Active/Issued")</f>
        <v>Other Active/Issued</v>
      </c>
    </row>
    <row r="2187" spans="1:41">
      <c r="A2187" t="s">
        <v>11536</v>
      </c>
      <c r="B2187" t="s">
        <v>87</v>
      </c>
      <c r="C2187" t="s">
        <v>87</v>
      </c>
      <c r="D2187" t="s">
        <v>88</v>
      </c>
      <c r="E2187" t="s">
        <v>10681</v>
      </c>
      <c r="F2187" t="s">
        <v>11537</v>
      </c>
      <c r="G2187" t="s">
        <v>11538</v>
      </c>
      <c r="H2187" t="s">
        <v>2552</v>
      </c>
      <c r="I2187" t="s">
        <v>3510</v>
      </c>
      <c r="J2187" t="s">
        <v>137</v>
      </c>
      <c r="K2187" t="s">
        <v>93</v>
      </c>
      <c r="L2187" t="s">
        <v>93</v>
      </c>
      <c r="M2187" t="s">
        <v>11539</v>
      </c>
      <c r="N2187" s="9">
        <v>98133</v>
      </c>
      <c r="O2187" t="s">
        <v>11540</v>
      </c>
      <c r="P2187" s="10">
        <v>47.73392004</v>
      </c>
      <c r="Q2187" s="10">
        <v>-122.34551533</v>
      </c>
      <c r="R2187" t="s">
        <v>11541</v>
      </c>
      <c r="S2187" s="7">
        <v>6</v>
      </c>
      <c r="T2187" s="7">
        <v>2023</v>
      </c>
      <c r="U2187" s="7">
        <v>2</v>
      </c>
      <c r="V2187">
        <v>12</v>
      </c>
      <c r="W2187">
        <v>2024</v>
      </c>
      <c r="X2187">
        <v>4</v>
      </c>
      <c r="Y2187" t="b">
        <v>0</v>
      </c>
      <c r="Z2187" t="b">
        <v>0</v>
      </c>
      <c r="AA2187">
        <v>537</v>
      </c>
      <c r="AB2187">
        <v>5</v>
      </c>
      <c r="AC2187" t="b">
        <v>0</v>
      </c>
      <c r="AD2187" t="b">
        <v>1</v>
      </c>
      <c r="AE2187" t="b">
        <v>0</v>
      </c>
      <c r="AF2187" t="b">
        <v>0</v>
      </c>
      <c r="AG2187" s="11">
        <v>45100</v>
      </c>
      <c r="AH2187" s="11">
        <v>45637</v>
      </c>
      <c r="AI2187" s="12">
        <f>IF(OR(AG2187="",AH2187=""),"",AH2187-AG2187)</f>
        <v>537.0</v>
      </c>
      <c r="AJ2187" s="13" t="b">
        <f>IF(OR(AI2187="",AA2187=""),"",AI2187=AA2187)</f>
        <v>1</v>
      </c>
      <c r="AK2187" s="13" t="b">
        <f>IF(AI2187="","",AI2187&gt;60)</f>
        <v>1</v>
      </c>
      <c r="AL2187" s="13" t="b">
        <f>IF(OR(Y2187=TRUE,AH2187=""),TRUE,FALSE)</f>
        <v>0</v>
      </c>
      <c r="AM2187" s="13" t="b">
        <f>IF(AI2187="","",AI2187&lt;0)</f>
        <v>0</v>
      </c>
      <c r="AN2187" s="13" t="str">
        <f>IF(AH2187="","No inspection date",IF(AI2187&lt;0,"Negative chronology",IF(AI2187&lt;=30,"0-30",IF(AI2187&lt;=60,"31-60",IF(AI2187&lt;=90,"61-90",IF(AI2187&lt;=180,"91-180","181+"))))))</f>
        <v>181+</v>
      </c>
      <c r="AO2187" s="13" t="str">
        <f>IF(OR(ISNUMBER(SEARCH("COMPLETED",K2187)),ISNUMBER(SEARCH("CLOSED",K2187))),"Closed/Completed","Other Active/Issued")</f>
        <v>Closed/Completed</v>
      </c>
    </row>
    <row r="2188" spans="1:41">
      <c r="A2188" t="s">
        <v>11542</v>
      </c>
      <c r="B2188" t="s">
        <v>87</v>
      </c>
      <c r="C2188" t="s">
        <v>87</v>
      </c>
      <c r="D2188" t="s">
        <v>88</v>
      </c>
      <c r="E2188" t="s">
        <v>10681</v>
      </c>
      <c r="F2188" t="s">
        <v>11543</v>
      </c>
      <c r="G2188" t="s">
        <v>10735</v>
      </c>
      <c r="H2188" t="s">
        <v>8527</v>
      </c>
      <c r="I2188" t="s">
        <v>1403</v>
      </c>
      <c r="J2188" t="s">
        <v>137</v>
      </c>
      <c r="K2188" t="s">
        <v>93</v>
      </c>
      <c r="L2188" t="s">
        <v>93</v>
      </c>
      <c r="M2188" t="s">
        <v>11544</v>
      </c>
      <c r="N2188" s="9">
        <v>98108</v>
      </c>
      <c r="O2188" t="s">
        <v>11545</v>
      </c>
      <c r="P2188" s="10">
        <v>47.56403066</v>
      </c>
      <c r="Q2188" s="10">
        <v>-122.31379138</v>
      </c>
      <c r="R2188" t="s">
        <v>11546</v>
      </c>
      <c r="S2188" s="7">
        <v>6</v>
      </c>
      <c r="T2188" s="7">
        <v>2023</v>
      </c>
      <c r="U2188" s="7">
        <v>2</v>
      </c>
      <c r="V2188">
        <v>8</v>
      </c>
      <c r="W2188">
        <v>2023</v>
      </c>
      <c r="X2188">
        <v>3</v>
      </c>
      <c r="Y2188" t="b">
        <v>0</v>
      </c>
      <c r="Z2188" t="b">
        <v>0</v>
      </c>
      <c r="AA2188">
        <v>35</v>
      </c>
      <c r="AB2188">
        <v>2</v>
      </c>
      <c r="AC2188" t="b">
        <v>0</v>
      </c>
      <c r="AD2188" t="b">
        <v>1</v>
      </c>
      <c r="AE2188" t="b">
        <v>0</v>
      </c>
      <c r="AF2188" t="b">
        <v>0</v>
      </c>
      <c r="AG2188" s="11">
        <v>45105</v>
      </c>
      <c r="AH2188" s="11">
        <v>45140</v>
      </c>
      <c r="AI2188" s="12">
        <f>IF(OR(AG2188="",AH2188=""),"",AH2188-AG2188)</f>
        <v>35.0</v>
      </c>
      <c r="AJ2188" s="13" t="b">
        <f>IF(OR(AI2188="",AA2188=""),"",AI2188=AA2188)</f>
        <v>1</v>
      </c>
      <c r="AK2188" s="13" t="b">
        <f>IF(AI2188="","",AI2188&gt;60)</f>
        <v>0</v>
      </c>
      <c r="AL2188" s="13" t="b">
        <f>IF(OR(Y2188=TRUE,AH2188=""),TRUE,FALSE)</f>
        <v>0</v>
      </c>
      <c r="AM2188" s="13" t="b">
        <f>IF(AI2188="","",AI2188&lt;0)</f>
        <v>0</v>
      </c>
      <c r="AN2188" s="13" t="str">
        <f>IF(AH2188="","No inspection date",IF(AI2188&lt;0,"Negative chronology",IF(AI2188&lt;=30,"0-30",IF(AI2188&lt;=60,"31-60",IF(AI2188&lt;=90,"61-90",IF(AI2188&lt;=180,"91-180","181+"))))))</f>
        <v>31-60</v>
      </c>
      <c r="AO2188" s="13" t="str">
        <f>IF(OR(ISNUMBER(SEARCH("COMPLETED",K2188)),ISNUMBER(SEARCH("CLOSED",K2188))),"Closed/Completed","Other Active/Issued")</f>
        <v>Closed/Completed</v>
      </c>
    </row>
    <row r="2189" spans="1:41">
      <c r="A2189" t="s">
        <v>11547</v>
      </c>
      <c r="B2189" t="s">
        <v>87</v>
      </c>
      <c r="C2189" t="s">
        <v>87</v>
      </c>
      <c r="D2189" t="s">
        <v>88</v>
      </c>
      <c r="E2189" t="s">
        <v>10681</v>
      </c>
      <c r="F2189" t="s">
        <v>11548</v>
      </c>
      <c r="H2189" t="s">
        <v>8527</v>
      </c>
      <c r="I2189" t="s">
        <v>8587</v>
      </c>
      <c r="J2189" t="s">
        <v>137</v>
      </c>
      <c r="K2189" t="s">
        <v>93</v>
      </c>
      <c r="L2189" t="s">
        <v>93</v>
      </c>
      <c r="M2189" t="s">
        <v>11549</v>
      </c>
      <c r="N2189" s="9">
        <v>98144</v>
      </c>
      <c r="O2189" t="s">
        <v>11550</v>
      </c>
      <c r="P2189" s="10">
        <v>47.5846997</v>
      </c>
      <c r="Q2189" s="10">
        <v>-122.30369395</v>
      </c>
      <c r="R2189" t="s">
        <v>8044</v>
      </c>
      <c r="S2189" s="7">
        <v>6</v>
      </c>
      <c r="T2189" s="7">
        <v>2023</v>
      </c>
      <c r="U2189" s="7">
        <v>2</v>
      </c>
      <c r="V2189">
        <v>7</v>
      </c>
      <c r="W2189">
        <v>2023</v>
      </c>
      <c r="X2189">
        <v>3</v>
      </c>
      <c r="Y2189" t="b">
        <v>0</v>
      </c>
      <c r="Z2189" t="b">
        <v>0</v>
      </c>
      <c r="AA2189">
        <v>23</v>
      </c>
      <c r="AB2189">
        <v>2</v>
      </c>
      <c r="AC2189" t="b">
        <v>0</v>
      </c>
      <c r="AD2189" t="b">
        <v>1</v>
      </c>
      <c r="AE2189" t="b">
        <v>0</v>
      </c>
      <c r="AF2189" t="b">
        <v>0</v>
      </c>
      <c r="AG2189" s="11">
        <v>45105</v>
      </c>
      <c r="AH2189" s="11">
        <v>45128</v>
      </c>
      <c r="AI2189" s="12">
        <f>IF(OR(AG2189="",AH2189=""),"",AH2189-AG2189)</f>
        <v>23.0</v>
      </c>
      <c r="AJ2189" s="13" t="b">
        <f>IF(OR(AI2189="",AA2189=""),"",AI2189=AA2189)</f>
        <v>1</v>
      </c>
      <c r="AK2189" s="13" t="b">
        <f>IF(AI2189="","",AI2189&gt;60)</f>
        <v>0</v>
      </c>
      <c r="AL2189" s="13" t="b">
        <f>IF(OR(Y2189=TRUE,AH2189=""),TRUE,FALSE)</f>
        <v>0</v>
      </c>
      <c r="AM2189" s="13" t="b">
        <f>IF(AI2189="","",AI2189&lt;0)</f>
        <v>0</v>
      </c>
      <c r="AN2189" s="13" t="str">
        <f>IF(AH2189="","No inspection date",IF(AI2189&lt;0,"Negative chronology",IF(AI2189&lt;=30,"0-30",IF(AI2189&lt;=60,"31-60",IF(AI2189&lt;=90,"61-90",IF(AI2189&lt;=180,"91-180","181+"))))))</f>
        <v>0-30</v>
      </c>
      <c r="AO2189" s="13" t="str">
        <f>IF(OR(ISNUMBER(SEARCH("COMPLETED",K2189)),ISNUMBER(SEARCH("CLOSED",K2189))),"Closed/Completed","Other Active/Issued")</f>
        <v>Closed/Completed</v>
      </c>
    </row>
    <row r="2190" spans="1:41">
      <c r="A2190" t="s">
        <v>11551</v>
      </c>
      <c r="B2190" t="s">
        <v>87</v>
      </c>
      <c r="C2190" t="s">
        <v>87</v>
      </c>
      <c r="D2190" t="s">
        <v>88</v>
      </c>
      <c r="E2190" t="s">
        <v>10681</v>
      </c>
      <c r="F2190" t="s">
        <v>11552</v>
      </c>
      <c r="G2190" t="s">
        <v>11553</v>
      </c>
      <c r="H2190" t="s">
        <v>2585</v>
      </c>
      <c r="I2190" t="s">
        <v>8527</v>
      </c>
      <c r="J2190" t="s">
        <v>93</v>
      </c>
      <c r="K2190" t="s">
        <v>778</v>
      </c>
      <c r="L2190" t="s">
        <v>778</v>
      </c>
      <c r="M2190" t="s">
        <v>11554</v>
      </c>
      <c r="N2190" s="9">
        <v>98117</v>
      </c>
      <c r="O2190" t="s">
        <v>11555</v>
      </c>
      <c r="P2190" s="10">
        <v>47.69658292</v>
      </c>
      <c r="Q2190" s="10">
        <v>-122.39811675</v>
      </c>
      <c r="R2190" t="s">
        <v>11556</v>
      </c>
      <c r="S2190" s="7">
        <v>6</v>
      </c>
      <c r="T2190" s="7">
        <v>2023</v>
      </c>
      <c r="U2190" s="7">
        <v>2</v>
      </c>
      <c r="V2190">
        <v>6</v>
      </c>
      <c r="W2190">
        <v>2023</v>
      </c>
      <c r="X2190">
        <v>2</v>
      </c>
      <c r="Y2190" t="b">
        <v>0</v>
      </c>
      <c r="Z2190" t="b">
        <v>0</v>
      </c>
      <c r="AA2190">
        <v>-1</v>
      </c>
      <c r="AB2190">
        <v>6</v>
      </c>
      <c r="AC2190" t="b">
        <v>0</v>
      </c>
      <c r="AD2190" t="b">
        <v>1</v>
      </c>
      <c r="AE2190" t="b">
        <v>0</v>
      </c>
      <c r="AF2190" t="b">
        <v>0</v>
      </c>
      <c r="AG2190" s="11">
        <v>45106</v>
      </c>
      <c r="AH2190" s="11">
        <v>45105</v>
      </c>
      <c r="AI2190" s="12">
        <f>IF(OR(AG2190="",AH2190=""),"",AH2190-AG2190)</f>
        <v>-1.0</v>
      </c>
      <c r="AJ2190" s="13" t="b">
        <f>IF(OR(AI2190="",AA2190=""),"",AI2190=AA2190)</f>
        <v>1</v>
      </c>
      <c r="AK2190" s="13" t="b">
        <f>IF(AI2190="","",AI2190&gt;60)</f>
        <v>0</v>
      </c>
      <c r="AL2190" s="13" t="b">
        <f>IF(OR(Y2190=TRUE,AH2190=""),TRUE,FALSE)</f>
        <v>0</v>
      </c>
      <c r="AM2190" s="13" t="b">
        <f>IF(AI2190="","",AI2190&lt;0)</f>
        <v>1</v>
      </c>
      <c r="AN2190" s="13" t="str">
        <f>IF(AH2190="","No inspection date",IF(AI2190&lt;0,"Negative chronology",IF(AI2190&lt;=30,"0-30",IF(AI2190&lt;=60,"31-60",IF(AI2190&lt;=90,"61-90",IF(AI2190&lt;=180,"91-180","181+"))))))</f>
        <v>Negative chronology</v>
      </c>
      <c r="AO2190" s="13" t="str">
        <f>IF(OR(ISNUMBER(SEARCH("COMPLETED",K2190)),ISNUMBER(SEARCH("CLOSED",K2190))),"Closed/Completed","Other Active/Issued")</f>
        <v>Other Active/Issued</v>
      </c>
    </row>
    <row r="2191" spans="1:41">
      <c r="A2191" t="s">
        <v>11557</v>
      </c>
      <c r="B2191" t="s">
        <v>87</v>
      </c>
      <c r="C2191" t="s">
        <v>87</v>
      </c>
      <c r="D2191" t="s">
        <v>88</v>
      </c>
      <c r="E2191" t="s">
        <v>10681</v>
      </c>
      <c r="F2191" t="s">
        <v>11558</v>
      </c>
      <c r="H2191" t="s">
        <v>6276</v>
      </c>
      <c r="K2191" t="s">
        <v>115</v>
      </c>
      <c r="L2191" t="s">
        <v>115</v>
      </c>
      <c r="M2191" t="s">
        <v>11559</v>
      </c>
      <c r="N2191" s="9">
        <v>98125</v>
      </c>
      <c r="O2191" t="s">
        <v>11560</v>
      </c>
      <c r="P2191" s="10">
        <v>47.70264454</v>
      </c>
      <c r="Q2191" s="10">
        <v>-122.32219828</v>
      </c>
      <c r="R2191" t="s">
        <v>11561</v>
      </c>
      <c r="S2191" s="7">
        <v>7</v>
      </c>
      <c r="T2191" s="7">
        <v>2023</v>
      </c>
      <c r="U2191" s="7">
        <v>3</v>
      </c>
      <c r="Y2191" t="b">
        <v>1</v>
      </c>
      <c r="Z2191" t="b">
        <v>1</v>
      </c>
      <c r="AB2191">
        <v>5</v>
      </c>
      <c r="AC2191" t="b">
        <v>0</v>
      </c>
      <c r="AD2191" t="b">
        <v>1</v>
      </c>
      <c r="AE2191" t="b">
        <v>0</v>
      </c>
      <c r="AF2191" t="b">
        <v>0</v>
      </c>
      <c r="AG2191" s="11">
        <v>45118</v>
      </c>
      <c r="AI2191" s="12">
        <f>IF(OR(AG2191="",AH2191=""),"",AH2191-AG2191)</f>
        <v/>
      </c>
      <c r="AJ2191" s="13">
        <f>IF(OR(AI2191="",AA2191=""),"",AI2191=AA2191)</f>
        <v/>
      </c>
      <c r="AK2191" s="13">
        <f>IF(AI2191="","",AI2191&gt;60)</f>
        <v/>
      </c>
      <c r="AL2191" s="13" t="b">
        <f>IF(OR(Y2191=TRUE,AH2191=""),TRUE,FALSE)</f>
        <v>1</v>
      </c>
      <c r="AM2191" s="13">
        <f>IF(AI2191="","",AI2191&lt;0)</f>
        <v/>
      </c>
      <c r="AN2191" s="13" t="str">
        <f>IF(AH2191="","No inspection date",IF(AI2191&lt;0,"Negative chronology",IF(AI2191&lt;=30,"0-30",IF(AI2191&lt;=60,"31-60",IF(AI2191&lt;=90,"61-90",IF(AI2191&lt;=180,"91-180","181+"))))))</f>
        <v>No inspection date</v>
      </c>
      <c r="AO2191" s="13" t="str">
        <f>IF(OR(ISNUMBER(SEARCH("COMPLETED",K2191)),ISNUMBER(SEARCH("CLOSED",K2191))),"Closed/Completed","Other Active/Issued")</f>
        <v>Other Active/Issued</v>
      </c>
    </row>
    <row r="2192" spans="1:41">
      <c r="A2192" t="s">
        <v>11562</v>
      </c>
      <c r="B2192" t="s">
        <v>87</v>
      </c>
      <c r="C2192" t="s">
        <v>87</v>
      </c>
      <c r="D2192" t="s">
        <v>88</v>
      </c>
      <c r="E2192" t="s">
        <v>10681</v>
      </c>
      <c r="F2192" t="s">
        <v>11563</v>
      </c>
      <c r="G2192" t="s">
        <v>11463</v>
      </c>
      <c r="H2192" t="s">
        <v>2625</v>
      </c>
      <c r="I2192" t="s">
        <v>1004</v>
      </c>
      <c r="J2192" t="s">
        <v>137</v>
      </c>
      <c r="K2192" t="s">
        <v>93</v>
      </c>
      <c r="L2192" t="s">
        <v>93</v>
      </c>
      <c r="M2192" t="s">
        <v>11564</v>
      </c>
      <c r="N2192" s="9">
        <v>98103</v>
      </c>
      <c r="O2192" t="s">
        <v>11565</v>
      </c>
      <c r="P2192" s="10">
        <v>47.6932356</v>
      </c>
      <c r="Q2192" s="10">
        <v>-122.35364151</v>
      </c>
      <c r="R2192" t="s">
        <v>11566</v>
      </c>
      <c r="S2192" s="7">
        <v>7</v>
      </c>
      <c r="T2192" s="7">
        <v>2023</v>
      </c>
      <c r="U2192" s="7">
        <v>3</v>
      </c>
      <c r="V2192">
        <v>8</v>
      </c>
      <c r="W2192">
        <v>2023</v>
      </c>
      <c r="X2192">
        <v>3</v>
      </c>
      <c r="Y2192" t="b">
        <v>0</v>
      </c>
      <c r="Z2192" t="b">
        <v>0</v>
      </c>
      <c r="AA2192">
        <v>16</v>
      </c>
      <c r="AB2192">
        <v>5</v>
      </c>
      <c r="AC2192" t="b">
        <v>0</v>
      </c>
      <c r="AD2192" t="b">
        <v>1</v>
      </c>
      <c r="AE2192" t="b">
        <v>0</v>
      </c>
      <c r="AF2192" t="b">
        <v>0</v>
      </c>
      <c r="AG2192" s="11">
        <v>45125</v>
      </c>
      <c r="AH2192" s="11">
        <v>45141</v>
      </c>
      <c r="AI2192" s="12">
        <f>IF(OR(AG2192="",AH2192=""),"",AH2192-AG2192)</f>
        <v>16.0</v>
      </c>
      <c r="AJ2192" s="13" t="b">
        <f>IF(OR(AI2192="",AA2192=""),"",AI2192=AA2192)</f>
        <v>1</v>
      </c>
      <c r="AK2192" s="13" t="b">
        <f>IF(AI2192="","",AI2192&gt;60)</f>
        <v>0</v>
      </c>
      <c r="AL2192" s="13" t="b">
        <f>IF(OR(Y2192=TRUE,AH2192=""),TRUE,FALSE)</f>
        <v>0</v>
      </c>
      <c r="AM2192" s="13" t="b">
        <f>IF(AI2192="","",AI2192&lt;0)</f>
        <v>0</v>
      </c>
      <c r="AN2192" s="13" t="str">
        <f>IF(AH2192="","No inspection date",IF(AI2192&lt;0,"Negative chronology",IF(AI2192&lt;=30,"0-30",IF(AI2192&lt;=60,"31-60",IF(AI2192&lt;=90,"61-90",IF(AI2192&lt;=180,"91-180","181+"))))))</f>
        <v>0-30</v>
      </c>
      <c r="AO2192" s="13" t="str">
        <f>IF(OR(ISNUMBER(SEARCH("COMPLETED",K2192)),ISNUMBER(SEARCH("CLOSED",K2192))),"Closed/Completed","Other Active/Issued")</f>
        <v>Closed/Completed</v>
      </c>
    </row>
    <row r="2193" spans="1:41">
      <c r="A2193" t="s">
        <v>11567</v>
      </c>
      <c r="B2193" t="s">
        <v>87</v>
      </c>
      <c r="C2193" t="s">
        <v>87</v>
      </c>
      <c r="D2193" t="s">
        <v>88</v>
      </c>
      <c r="E2193" t="s">
        <v>10681</v>
      </c>
      <c r="F2193" t="s">
        <v>11568</v>
      </c>
      <c r="G2193" t="s">
        <v>11569</v>
      </c>
      <c r="H2193" t="s">
        <v>8587</v>
      </c>
      <c r="I2193" t="s">
        <v>6285</v>
      </c>
      <c r="J2193" t="s">
        <v>137</v>
      </c>
      <c r="K2193" t="s">
        <v>93</v>
      </c>
      <c r="L2193" t="s">
        <v>93</v>
      </c>
      <c r="M2193" t="s">
        <v>11570</v>
      </c>
      <c r="N2193" s="9">
        <v>98125</v>
      </c>
      <c r="O2193" t="s">
        <v>11571</v>
      </c>
      <c r="P2193" s="10">
        <v>47.71954842</v>
      </c>
      <c r="Q2193" s="10">
        <v>-122.2932835</v>
      </c>
      <c r="R2193" t="s">
        <v>11572</v>
      </c>
      <c r="S2193" s="7">
        <v>7</v>
      </c>
      <c r="T2193" s="7">
        <v>2023</v>
      </c>
      <c r="U2193" s="7">
        <v>3</v>
      </c>
      <c r="V2193">
        <v>8</v>
      </c>
      <c r="W2193">
        <v>2023</v>
      </c>
      <c r="X2193">
        <v>3</v>
      </c>
      <c r="Y2193" t="b">
        <v>0</v>
      </c>
      <c r="Z2193" t="b">
        <v>0</v>
      </c>
      <c r="AA2193">
        <v>19</v>
      </c>
      <c r="AB2193">
        <v>5</v>
      </c>
      <c r="AC2193" t="b">
        <v>0</v>
      </c>
      <c r="AD2193" t="b">
        <v>1</v>
      </c>
      <c r="AE2193" t="b">
        <v>0</v>
      </c>
      <c r="AF2193" t="b">
        <v>0</v>
      </c>
      <c r="AG2193" s="11">
        <v>45128</v>
      </c>
      <c r="AH2193" s="11">
        <v>45147</v>
      </c>
      <c r="AI2193" s="12">
        <f>IF(OR(AG2193="",AH2193=""),"",AH2193-AG2193)</f>
        <v>19.0</v>
      </c>
      <c r="AJ2193" s="13" t="b">
        <f>IF(OR(AI2193="",AA2193=""),"",AI2193=AA2193)</f>
        <v>1</v>
      </c>
      <c r="AK2193" s="13" t="b">
        <f>IF(AI2193="","",AI2193&gt;60)</f>
        <v>0</v>
      </c>
      <c r="AL2193" s="13" t="b">
        <f>IF(OR(Y2193=TRUE,AH2193=""),TRUE,FALSE)</f>
        <v>0</v>
      </c>
      <c r="AM2193" s="13" t="b">
        <f>IF(AI2193="","",AI2193&lt;0)</f>
        <v>0</v>
      </c>
      <c r="AN2193" s="13" t="str">
        <f>IF(AH2193="","No inspection date",IF(AI2193&lt;0,"Negative chronology",IF(AI2193&lt;=30,"0-30",IF(AI2193&lt;=60,"31-60",IF(AI2193&lt;=90,"61-90",IF(AI2193&lt;=180,"91-180","181+"))))))</f>
        <v>0-30</v>
      </c>
      <c r="AO2193" s="13" t="str">
        <f>IF(OR(ISNUMBER(SEARCH("COMPLETED",K2193)),ISNUMBER(SEARCH("CLOSED",K2193))),"Closed/Completed","Other Active/Issued")</f>
        <v>Closed/Completed</v>
      </c>
    </row>
    <row r="2194" spans="1:41">
      <c r="A2194" t="s">
        <v>11573</v>
      </c>
      <c r="B2194" t="s">
        <v>87</v>
      </c>
      <c r="C2194" t="s">
        <v>87</v>
      </c>
      <c r="D2194" t="s">
        <v>88</v>
      </c>
      <c r="E2194" t="s">
        <v>10681</v>
      </c>
      <c r="F2194" t="s">
        <v>11574</v>
      </c>
      <c r="G2194" t="s">
        <v>11575</v>
      </c>
      <c r="H2194" t="s">
        <v>8587</v>
      </c>
      <c r="I2194" t="s">
        <v>8438</v>
      </c>
      <c r="J2194" t="s">
        <v>137</v>
      </c>
      <c r="K2194" t="s">
        <v>93</v>
      </c>
      <c r="L2194" t="s">
        <v>93</v>
      </c>
      <c r="M2194" t="s">
        <v>11576</v>
      </c>
      <c r="N2194" s="9">
        <v>98105</v>
      </c>
      <c r="O2194" t="s">
        <v>11577</v>
      </c>
      <c r="P2194" s="10">
        <v>47.67137666</v>
      </c>
      <c r="Q2194" s="10">
        <v>-122.30089425</v>
      </c>
      <c r="R2194" t="s">
        <v>11578</v>
      </c>
      <c r="S2194" s="7">
        <v>7</v>
      </c>
      <c r="T2194" s="7">
        <v>2023</v>
      </c>
      <c r="U2194" s="7">
        <v>3</v>
      </c>
      <c r="V2194">
        <v>8</v>
      </c>
      <c r="W2194">
        <v>2023</v>
      </c>
      <c r="X2194">
        <v>3</v>
      </c>
      <c r="Y2194" t="b">
        <v>0</v>
      </c>
      <c r="Z2194" t="b">
        <v>0</v>
      </c>
      <c r="AA2194">
        <v>25</v>
      </c>
      <c r="AB2194">
        <v>4</v>
      </c>
      <c r="AC2194" t="b">
        <v>0</v>
      </c>
      <c r="AD2194" t="b">
        <v>1</v>
      </c>
      <c r="AE2194" t="b">
        <v>0</v>
      </c>
      <c r="AF2194" t="b">
        <v>0</v>
      </c>
      <c r="AG2194" s="11">
        <v>45128</v>
      </c>
      <c r="AH2194" s="11">
        <v>45153</v>
      </c>
      <c r="AI2194" s="12">
        <f>IF(OR(AG2194="",AH2194=""),"",AH2194-AG2194)</f>
        <v>25.0</v>
      </c>
      <c r="AJ2194" s="13" t="b">
        <f>IF(OR(AI2194="",AA2194=""),"",AI2194=AA2194)</f>
        <v>1</v>
      </c>
      <c r="AK2194" s="13" t="b">
        <f>IF(AI2194="","",AI2194&gt;60)</f>
        <v>0</v>
      </c>
      <c r="AL2194" s="13" t="b">
        <f>IF(OR(Y2194=TRUE,AH2194=""),TRUE,FALSE)</f>
        <v>0</v>
      </c>
      <c r="AM2194" s="13" t="b">
        <f>IF(AI2194="","",AI2194&lt;0)</f>
        <v>0</v>
      </c>
      <c r="AN2194" s="13" t="str">
        <f>IF(AH2194="","No inspection date",IF(AI2194&lt;0,"Negative chronology",IF(AI2194&lt;=30,"0-30",IF(AI2194&lt;=60,"31-60",IF(AI2194&lt;=90,"61-90",IF(AI2194&lt;=180,"91-180","181+"))))))</f>
        <v>0-30</v>
      </c>
      <c r="AO2194" s="13" t="str">
        <f>IF(OR(ISNUMBER(SEARCH("COMPLETED",K2194)),ISNUMBER(SEARCH("CLOSED",K2194))),"Closed/Completed","Other Active/Issued")</f>
        <v>Closed/Completed</v>
      </c>
    </row>
    <row r="2195" spans="1:41">
      <c r="A2195" t="s">
        <v>11579</v>
      </c>
      <c r="B2195" t="s">
        <v>87</v>
      </c>
      <c r="C2195" t="s">
        <v>87</v>
      </c>
      <c r="D2195" t="s">
        <v>88</v>
      </c>
      <c r="E2195" t="s">
        <v>10681</v>
      </c>
      <c r="F2195" t="s">
        <v>11580</v>
      </c>
      <c r="G2195" t="s">
        <v>11581</v>
      </c>
      <c r="H2195" t="s">
        <v>8599</v>
      </c>
      <c r="I2195" t="s">
        <v>8587</v>
      </c>
      <c r="J2195" t="s">
        <v>93</v>
      </c>
      <c r="K2195" t="s">
        <v>93</v>
      </c>
      <c r="L2195" t="s">
        <v>93</v>
      </c>
      <c r="M2195" t="s">
        <v>11570</v>
      </c>
      <c r="N2195" s="9">
        <v>98125</v>
      </c>
      <c r="O2195" t="s">
        <v>11582</v>
      </c>
      <c r="P2195" s="10">
        <v>47.71954842</v>
      </c>
      <c r="Q2195" s="10">
        <v>-122.2932835</v>
      </c>
      <c r="R2195" t="s">
        <v>11572</v>
      </c>
      <c r="S2195" s="7">
        <v>7</v>
      </c>
      <c r="T2195" s="7">
        <v>2023</v>
      </c>
      <c r="U2195" s="7">
        <v>3</v>
      </c>
      <c r="V2195">
        <v>7</v>
      </c>
      <c r="W2195">
        <v>2023</v>
      </c>
      <c r="X2195">
        <v>3</v>
      </c>
      <c r="Y2195" t="b">
        <v>0</v>
      </c>
      <c r="Z2195" t="b">
        <v>0</v>
      </c>
      <c r="AA2195">
        <v>-4</v>
      </c>
      <c r="AB2195">
        <v>5</v>
      </c>
      <c r="AC2195" t="b">
        <v>0</v>
      </c>
      <c r="AD2195" t="b">
        <v>1</v>
      </c>
      <c r="AE2195" t="b">
        <v>0</v>
      </c>
      <c r="AF2195" t="b">
        <v>0</v>
      </c>
      <c r="AG2195" s="11">
        <v>45132</v>
      </c>
      <c r="AH2195" s="11">
        <v>45128</v>
      </c>
      <c r="AI2195" s="12">
        <f>IF(OR(AG2195="",AH2195=""),"",AH2195-AG2195)</f>
        <v>-4.0</v>
      </c>
      <c r="AJ2195" s="13" t="b">
        <f>IF(OR(AI2195="",AA2195=""),"",AI2195=AA2195)</f>
        <v>1</v>
      </c>
      <c r="AK2195" s="13" t="b">
        <f>IF(AI2195="","",AI2195&gt;60)</f>
        <v>0</v>
      </c>
      <c r="AL2195" s="13" t="b">
        <f>IF(OR(Y2195=TRUE,AH2195=""),TRUE,FALSE)</f>
        <v>0</v>
      </c>
      <c r="AM2195" s="13" t="b">
        <f>IF(AI2195="","",AI2195&lt;0)</f>
        <v>1</v>
      </c>
      <c r="AN2195" s="13" t="str">
        <f>IF(AH2195="","No inspection date",IF(AI2195&lt;0,"Negative chronology",IF(AI2195&lt;=30,"0-30",IF(AI2195&lt;=60,"31-60",IF(AI2195&lt;=90,"61-90",IF(AI2195&lt;=180,"91-180","181+"))))))</f>
        <v>Negative chronology</v>
      </c>
      <c r="AO2195" s="13" t="str">
        <f>IF(OR(ISNUMBER(SEARCH("COMPLETED",K2195)),ISNUMBER(SEARCH("CLOSED",K2195))),"Closed/Completed","Other Active/Issued")</f>
        <v>Closed/Completed</v>
      </c>
    </row>
    <row r="2196" spans="1:41">
      <c r="A2196" t="s">
        <v>11583</v>
      </c>
      <c r="B2196" t="s">
        <v>87</v>
      </c>
      <c r="C2196" t="s">
        <v>87</v>
      </c>
      <c r="D2196" t="s">
        <v>88</v>
      </c>
      <c r="E2196" t="s">
        <v>10681</v>
      </c>
      <c r="F2196" t="s">
        <v>11584</v>
      </c>
      <c r="H2196" t="s">
        <v>8599</v>
      </c>
      <c r="I2196" t="s">
        <v>2626</v>
      </c>
      <c r="J2196" t="s">
        <v>137</v>
      </c>
      <c r="K2196" t="s">
        <v>93</v>
      </c>
      <c r="L2196" t="s">
        <v>93</v>
      </c>
      <c r="M2196" t="s">
        <v>11585</v>
      </c>
      <c r="N2196" s="9">
        <v>98125</v>
      </c>
      <c r="O2196" t="s">
        <v>11586</v>
      </c>
      <c r="P2196" s="10">
        <v>47.73335037</v>
      </c>
      <c r="Q2196" s="10">
        <v>-122.29283236</v>
      </c>
      <c r="R2196" t="s">
        <v>11587</v>
      </c>
      <c r="S2196" s="7">
        <v>7</v>
      </c>
      <c r="T2196" s="7">
        <v>2023</v>
      </c>
      <c r="U2196" s="7">
        <v>3</v>
      </c>
      <c r="V2196">
        <v>8</v>
      </c>
      <c r="W2196">
        <v>2023</v>
      </c>
      <c r="X2196">
        <v>3</v>
      </c>
      <c r="Y2196" t="b">
        <v>0</v>
      </c>
      <c r="Z2196" t="b">
        <v>0</v>
      </c>
      <c r="AA2196">
        <v>28</v>
      </c>
      <c r="AB2196">
        <v>5</v>
      </c>
      <c r="AC2196" t="b">
        <v>0</v>
      </c>
      <c r="AD2196" t="b">
        <v>1</v>
      </c>
      <c r="AE2196" t="b">
        <v>0</v>
      </c>
      <c r="AF2196" t="b">
        <v>0</v>
      </c>
      <c r="AG2196" s="11">
        <v>45132</v>
      </c>
      <c r="AH2196" s="11">
        <v>45160</v>
      </c>
      <c r="AI2196" s="12">
        <f>IF(OR(AG2196="",AH2196=""),"",AH2196-AG2196)</f>
        <v>28.0</v>
      </c>
      <c r="AJ2196" s="13" t="b">
        <f>IF(OR(AI2196="",AA2196=""),"",AI2196=AA2196)</f>
        <v>1</v>
      </c>
      <c r="AK2196" s="13" t="b">
        <f>IF(AI2196="","",AI2196&gt;60)</f>
        <v>0</v>
      </c>
      <c r="AL2196" s="13" t="b">
        <f>IF(OR(Y2196=TRUE,AH2196=""),TRUE,FALSE)</f>
        <v>0</v>
      </c>
      <c r="AM2196" s="13" t="b">
        <f>IF(AI2196="","",AI2196&lt;0)</f>
        <v>0</v>
      </c>
      <c r="AN2196" s="13" t="str">
        <f>IF(AH2196="","No inspection date",IF(AI2196&lt;0,"Negative chronology",IF(AI2196&lt;=30,"0-30",IF(AI2196&lt;=60,"31-60",IF(AI2196&lt;=90,"61-90",IF(AI2196&lt;=180,"91-180","181+"))))))</f>
        <v>0-30</v>
      </c>
      <c r="AO2196" s="13" t="str">
        <f>IF(OR(ISNUMBER(SEARCH("COMPLETED",K2196)),ISNUMBER(SEARCH("CLOSED",K2196))),"Closed/Completed","Other Active/Issued")</f>
        <v>Closed/Completed</v>
      </c>
    </row>
    <row r="2197" spans="1:41">
      <c r="A2197" t="s">
        <v>11588</v>
      </c>
      <c r="B2197" t="s">
        <v>87</v>
      </c>
      <c r="C2197" t="s">
        <v>87</v>
      </c>
      <c r="D2197" t="s">
        <v>88</v>
      </c>
      <c r="E2197" t="s">
        <v>10681</v>
      </c>
      <c r="F2197" t="s">
        <v>11589</v>
      </c>
      <c r="H2197" t="s">
        <v>8532</v>
      </c>
      <c r="I2197" t="s">
        <v>4370</v>
      </c>
      <c r="J2197" t="s">
        <v>6317</v>
      </c>
      <c r="K2197" t="s">
        <v>93</v>
      </c>
      <c r="L2197" t="s">
        <v>93</v>
      </c>
      <c r="M2197" t="s">
        <v>11590</v>
      </c>
      <c r="N2197" s="9">
        <v>98119</v>
      </c>
      <c r="O2197" t="s">
        <v>11591</v>
      </c>
      <c r="P2197" s="10">
        <v>47.62717641</v>
      </c>
      <c r="Q2197" s="10">
        <v>-122.36869659</v>
      </c>
      <c r="R2197" t="s">
        <v>11592</v>
      </c>
      <c r="S2197" s="7">
        <v>7</v>
      </c>
      <c r="T2197" s="7">
        <v>2023</v>
      </c>
      <c r="U2197" s="7">
        <v>3</v>
      </c>
      <c r="V2197">
        <v>9</v>
      </c>
      <c r="W2197">
        <v>2024</v>
      </c>
      <c r="X2197">
        <v>3</v>
      </c>
      <c r="Y2197" t="b">
        <v>0</v>
      </c>
      <c r="Z2197" t="b">
        <v>0</v>
      </c>
      <c r="AA2197">
        <v>407</v>
      </c>
      <c r="AB2197">
        <v>7</v>
      </c>
      <c r="AC2197" t="b">
        <v>0</v>
      </c>
      <c r="AD2197" t="b">
        <v>1</v>
      </c>
      <c r="AE2197" t="b">
        <v>0</v>
      </c>
      <c r="AF2197" t="b">
        <v>0</v>
      </c>
      <c r="AG2197" s="11">
        <v>45138</v>
      </c>
      <c r="AH2197" s="11">
        <v>45545</v>
      </c>
      <c r="AI2197" s="12">
        <f>IF(OR(AG2197="",AH2197=""),"",AH2197-AG2197)</f>
        <v>407.0</v>
      </c>
      <c r="AJ2197" s="13" t="b">
        <f>IF(OR(AI2197="",AA2197=""),"",AI2197=AA2197)</f>
        <v>1</v>
      </c>
      <c r="AK2197" s="13" t="b">
        <f>IF(AI2197="","",AI2197&gt;60)</f>
        <v>1</v>
      </c>
      <c r="AL2197" s="13" t="b">
        <f>IF(OR(Y2197=TRUE,AH2197=""),TRUE,FALSE)</f>
        <v>0</v>
      </c>
      <c r="AM2197" s="13" t="b">
        <f>IF(AI2197="","",AI2197&lt;0)</f>
        <v>0</v>
      </c>
      <c r="AN2197" s="13" t="str">
        <f>IF(AH2197="","No inspection date",IF(AI2197&lt;0,"Negative chronology",IF(AI2197&lt;=30,"0-30",IF(AI2197&lt;=60,"31-60",IF(AI2197&lt;=90,"61-90",IF(AI2197&lt;=180,"91-180","181+"))))))</f>
        <v>181+</v>
      </c>
      <c r="AO2197" s="13" t="str">
        <f>IF(OR(ISNUMBER(SEARCH("COMPLETED",K2197)),ISNUMBER(SEARCH("CLOSED",K2197))),"Closed/Completed","Other Active/Issued")</f>
        <v>Closed/Completed</v>
      </c>
    </row>
    <row r="2198" spans="1:41">
      <c r="A2198" t="s">
        <v>11593</v>
      </c>
      <c r="B2198" t="s">
        <v>87</v>
      </c>
      <c r="C2198" t="s">
        <v>87</v>
      </c>
      <c r="D2198" t="s">
        <v>88</v>
      </c>
      <c r="E2198" t="s">
        <v>10681</v>
      </c>
      <c r="F2198" t="s">
        <v>11594</v>
      </c>
      <c r="H2198" t="s">
        <v>1403</v>
      </c>
      <c r="K2198" t="s">
        <v>115</v>
      </c>
      <c r="L2198" t="s">
        <v>115</v>
      </c>
      <c r="M2198" t="s">
        <v>11595</v>
      </c>
      <c r="N2198" s="9">
        <v>98102</v>
      </c>
      <c r="O2198" t="s">
        <v>11596</v>
      </c>
      <c r="P2198" s="10">
        <v>47.61951527</v>
      </c>
      <c r="Q2198" s="10">
        <v>-122.32283627</v>
      </c>
      <c r="R2198" t="s">
        <v>11597</v>
      </c>
      <c r="S2198" s="7">
        <v>8</v>
      </c>
      <c r="T2198" s="7">
        <v>2023</v>
      </c>
      <c r="U2198" s="7">
        <v>3</v>
      </c>
      <c r="Y2198" t="b">
        <v>1</v>
      </c>
      <c r="Z2198" t="b">
        <v>1</v>
      </c>
      <c r="AB2198">
        <v>3</v>
      </c>
      <c r="AC2198" t="b">
        <v>0</v>
      </c>
      <c r="AD2198" t="b">
        <v>1</v>
      </c>
      <c r="AE2198" t="b">
        <v>0</v>
      </c>
      <c r="AF2198" t="b">
        <v>0</v>
      </c>
      <c r="AG2198" s="11">
        <v>45140</v>
      </c>
      <c r="AI2198" s="12">
        <f>IF(OR(AG2198="",AH2198=""),"",AH2198-AG2198)</f>
        <v/>
      </c>
      <c r="AJ2198" s="13">
        <f>IF(OR(AI2198="",AA2198=""),"",AI2198=AA2198)</f>
        <v/>
      </c>
      <c r="AK2198" s="13">
        <f>IF(AI2198="","",AI2198&gt;60)</f>
        <v/>
      </c>
      <c r="AL2198" s="13" t="b">
        <f>IF(OR(Y2198=TRUE,AH2198=""),TRUE,FALSE)</f>
        <v>1</v>
      </c>
      <c r="AM2198" s="13">
        <f>IF(AI2198="","",AI2198&lt;0)</f>
        <v/>
      </c>
      <c r="AN2198" s="13" t="str">
        <f>IF(AH2198="","No inspection date",IF(AI2198&lt;0,"Negative chronology",IF(AI2198&lt;=30,"0-30",IF(AI2198&lt;=60,"31-60",IF(AI2198&lt;=90,"61-90",IF(AI2198&lt;=180,"91-180","181+"))))))</f>
        <v>No inspection date</v>
      </c>
      <c r="AO2198" s="13" t="str">
        <f>IF(OR(ISNUMBER(SEARCH("COMPLETED",K2198)),ISNUMBER(SEARCH("CLOSED",K2198))),"Closed/Completed","Other Active/Issued")</f>
        <v>Other Active/Issued</v>
      </c>
    </row>
    <row r="2199" spans="1:41">
      <c r="A2199" t="s">
        <v>11598</v>
      </c>
      <c r="B2199" t="s">
        <v>87</v>
      </c>
      <c r="C2199" t="s">
        <v>87</v>
      </c>
      <c r="D2199" t="s">
        <v>88</v>
      </c>
      <c r="E2199" t="s">
        <v>10681</v>
      </c>
      <c r="F2199" t="s">
        <v>11599</v>
      </c>
      <c r="G2199" t="s">
        <v>11553</v>
      </c>
      <c r="H2199" t="s">
        <v>1004</v>
      </c>
      <c r="I2199" t="s">
        <v>3098</v>
      </c>
      <c r="J2199" t="s">
        <v>137</v>
      </c>
      <c r="K2199" t="s">
        <v>93</v>
      </c>
      <c r="L2199" t="s">
        <v>93</v>
      </c>
      <c r="M2199" t="s">
        <v>11600</v>
      </c>
      <c r="O2199" t="s">
        <v>11601</v>
      </c>
      <c r="P2199" s="10">
        <v>47.68566608</v>
      </c>
      <c r="Q2199" s="10">
        <v>-122.31850861</v>
      </c>
      <c r="R2199" t="s">
        <v>11602</v>
      </c>
      <c r="S2199" s="7">
        <v>8</v>
      </c>
      <c r="T2199" s="7">
        <v>2023</v>
      </c>
      <c r="U2199" s="7">
        <v>3</v>
      </c>
      <c r="V2199">
        <v>11</v>
      </c>
      <c r="W2199">
        <v>2023</v>
      </c>
      <c r="X2199">
        <v>4</v>
      </c>
      <c r="Y2199" t="b">
        <v>0</v>
      </c>
      <c r="Z2199" t="b">
        <v>0</v>
      </c>
      <c r="AA2199">
        <v>102</v>
      </c>
      <c r="AB2199">
        <v>4</v>
      </c>
      <c r="AC2199" t="b">
        <v>0</v>
      </c>
      <c r="AD2199" t="b">
        <v>1</v>
      </c>
      <c r="AE2199" t="b">
        <v>0</v>
      </c>
      <c r="AF2199" t="b">
        <v>0</v>
      </c>
      <c r="AG2199" s="11">
        <v>45141</v>
      </c>
      <c r="AH2199" s="11">
        <v>45243</v>
      </c>
      <c r="AI2199" s="12">
        <f>IF(OR(AG2199="",AH2199=""),"",AH2199-AG2199)</f>
        <v>102.0</v>
      </c>
      <c r="AJ2199" s="13" t="b">
        <f>IF(OR(AI2199="",AA2199=""),"",AI2199=AA2199)</f>
        <v>1</v>
      </c>
      <c r="AK2199" s="13" t="b">
        <f>IF(AI2199="","",AI2199&gt;60)</f>
        <v>1</v>
      </c>
      <c r="AL2199" s="13" t="b">
        <f>IF(OR(Y2199=TRUE,AH2199=""),TRUE,FALSE)</f>
        <v>0</v>
      </c>
      <c r="AM2199" s="13" t="b">
        <f>IF(AI2199="","",AI2199&lt;0)</f>
        <v>0</v>
      </c>
      <c r="AN2199" s="13" t="str">
        <f>IF(AH2199="","No inspection date",IF(AI2199&lt;0,"Negative chronology",IF(AI2199&lt;=30,"0-30",IF(AI2199&lt;=60,"31-60",IF(AI2199&lt;=90,"61-90",IF(AI2199&lt;=180,"91-180","181+"))))))</f>
        <v>91-180</v>
      </c>
      <c r="AO2199" s="13" t="str">
        <f>IF(OR(ISNUMBER(SEARCH("COMPLETED",K2199)),ISNUMBER(SEARCH("CLOSED",K2199))),"Closed/Completed","Other Active/Issued")</f>
        <v>Closed/Completed</v>
      </c>
    </row>
    <row r="2200" spans="1:41">
      <c r="A2200" t="s">
        <v>11603</v>
      </c>
      <c r="B2200" t="s">
        <v>87</v>
      </c>
      <c r="C2200" t="s">
        <v>87</v>
      </c>
      <c r="D2200" t="s">
        <v>88</v>
      </c>
      <c r="E2200" t="s">
        <v>10681</v>
      </c>
      <c r="F2200" t="s">
        <v>11604</v>
      </c>
      <c r="G2200" t="s">
        <v>11605</v>
      </c>
      <c r="H2200" t="s">
        <v>8483</v>
      </c>
      <c r="K2200" t="s">
        <v>93</v>
      </c>
      <c r="L2200" t="s">
        <v>93</v>
      </c>
      <c r="M2200" t="s">
        <v>11606</v>
      </c>
      <c r="N2200" s="9">
        <v>98117</v>
      </c>
      <c r="O2200" t="s">
        <v>11607</v>
      </c>
      <c r="P2200" s="10">
        <v>47.67559396</v>
      </c>
      <c r="Q2200" s="10">
        <v>-122.40078623</v>
      </c>
      <c r="R2200" t="s">
        <v>11608</v>
      </c>
      <c r="S2200" s="7">
        <v>8</v>
      </c>
      <c r="T2200" s="7">
        <v>2023</v>
      </c>
      <c r="U2200" s="7">
        <v>3</v>
      </c>
      <c r="Y2200" t="b">
        <v>1</v>
      </c>
      <c r="Z2200" t="b">
        <v>1</v>
      </c>
      <c r="AB2200">
        <v>6</v>
      </c>
      <c r="AC2200" t="b">
        <v>0</v>
      </c>
      <c r="AD2200" t="b">
        <v>1</v>
      </c>
      <c r="AE2200" t="b">
        <v>0</v>
      </c>
      <c r="AF2200" t="b">
        <v>0</v>
      </c>
      <c r="AG2200" s="11">
        <v>45152</v>
      </c>
      <c r="AI2200" s="12">
        <f>IF(OR(AG2200="",AH2200=""),"",AH2200-AG2200)</f>
        <v/>
      </c>
      <c r="AJ2200" s="13">
        <f>IF(OR(AI2200="",AA2200=""),"",AI2200=AA2200)</f>
        <v/>
      </c>
      <c r="AK2200" s="13">
        <f>IF(AI2200="","",AI2200&gt;60)</f>
        <v/>
      </c>
      <c r="AL2200" s="13" t="b">
        <f>IF(OR(Y2200=TRUE,AH2200=""),TRUE,FALSE)</f>
        <v>1</v>
      </c>
      <c r="AM2200" s="13">
        <f>IF(AI2200="","",AI2200&lt;0)</f>
        <v/>
      </c>
      <c r="AN2200" s="13" t="str">
        <f>IF(AH2200="","No inspection date",IF(AI2200&lt;0,"Negative chronology",IF(AI2200&lt;=30,"0-30",IF(AI2200&lt;=60,"31-60",IF(AI2200&lt;=90,"61-90",IF(AI2200&lt;=180,"91-180","181+"))))))</f>
        <v>No inspection date</v>
      </c>
      <c r="AO2200" s="13" t="str">
        <f>IF(OR(ISNUMBER(SEARCH("COMPLETED",K2200)),ISNUMBER(SEARCH("CLOSED",K2200))),"Closed/Completed","Other Active/Issued")</f>
        <v>Closed/Completed</v>
      </c>
    </row>
    <row r="2201" spans="1:41">
      <c r="A2201" t="s">
        <v>11609</v>
      </c>
      <c r="B2201" t="s">
        <v>87</v>
      </c>
      <c r="C2201" t="s">
        <v>87</v>
      </c>
      <c r="D2201" t="s">
        <v>88</v>
      </c>
      <c r="E2201" t="s">
        <v>10681</v>
      </c>
      <c r="F2201" t="s">
        <v>2420</v>
      </c>
      <c r="G2201" t="s">
        <v>11610</v>
      </c>
      <c r="H2201" t="s">
        <v>8483</v>
      </c>
      <c r="I2201" t="s">
        <v>2692</v>
      </c>
      <c r="J2201" t="s">
        <v>93</v>
      </c>
      <c r="K2201" t="s">
        <v>93</v>
      </c>
      <c r="L2201" t="s">
        <v>93</v>
      </c>
      <c r="M2201" t="s">
        <v>2423</v>
      </c>
      <c r="N2201" s="9">
        <v>98107</v>
      </c>
      <c r="O2201" t="s">
        <v>11611</v>
      </c>
      <c r="P2201" s="10">
        <v>47.66889898</v>
      </c>
      <c r="Q2201" s="10">
        <v>-122.3932139</v>
      </c>
      <c r="R2201" t="s">
        <v>2425</v>
      </c>
      <c r="S2201" s="7">
        <v>8</v>
      </c>
      <c r="T2201" s="7">
        <v>2023</v>
      </c>
      <c r="U2201" s="7">
        <v>3</v>
      </c>
      <c r="V2201">
        <v>8</v>
      </c>
      <c r="W2201">
        <v>2023</v>
      </c>
      <c r="X2201">
        <v>3</v>
      </c>
      <c r="Y2201" t="b">
        <v>0</v>
      </c>
      <c r="Z2201" t="b">
        <v>0</v>
      </c>
      <c r="AA2201">
        <v>-6</v>
      </c>
      <c r="AB2201">
        <v>6</v>
      </c>
      <c r="AC2201" t="b">
        <v>0</v>
      </c>
      <c r="AD2201" t="b">
        <v>1</v>
      </c>
      <c r="AE2201" t="b">
        <v>0</v>
      </c>
      <c r="AF2201" t="b">
        <v>0</v>
      </c>
      <c r="AG2201" s="11">
        <v>45152</v>
      </c>
      <c r="AH2201" s="11">
        <v>45146</v>
      </c>
      <c r="AI2201" s="12">
        <f>IF(OR(AG2201="",AH2201=""),"",AH2201-AG2201)</f>
        <v>-6.0</v>
      </c>
      <c r="AJ2201" s="13" t="b">
        <f>IF(OR(AI2201="",AA2201=""),"",AI2201=AA2201)</f>
        <v>1</v>
      </c>
      <c r="AK2201" s="13" t="b">
        <f>IF(AI2201="","",AI2201&gt;60)</f>
        <v>0</v>
      </c>
      <c r="AL2201" s="13" t="b">
        <f>IF(OR(Y2201=TRUE,AH2201=""),TRUE,FALSE)</f>
        <v>0</v>
      </c>
      <c r="AM2201" s="13" t="b">
        <f>IF(AI2201="","",AI2201&lt;0)</f>
        <v>1</v>
      </c>
      <c r="AN2201" s="13" t="str">
        <f>IF(AH2201="","No inspection date",IF(AI2201&lt;0,"Negative chronology",IF(AI2201&lt;=30,"0-30",IF(AI2201&lt;=60,"31-60",IF(AI2201&lt;=90,"61-90",IF(AI2201&lt;=180,"91-180","181+"))))))</f>
        <v>Negative chronology</v>
      </c>
      <c r="AO2201" s="13" t="str">
        <f>IF(OR(ISNUMBER(SEARCH("COMPLETED",K2201)),ISNUMBER(SEARCH("CLOSED",K2201))),"Closed/Completed","Other Active/Issued")</f>
        <v>Closed/Completed</v>
      </c>
    </row>
    <row r="2202" spans="1:41">
      <c r="A2202" t="s">
        <v>11612</v>
      </c>
      <c r="B2202" t="s">
        <v>87</v>
      </c>
      <c r="C2202" t="s">
        <v>87</v>
      </c>
      <c r="D2202" t="s">
        <v>88</v>
      </c>
      <c r="E2202" t="s">
        <v>10681</v>
      </c>
      <c r="F2202" t="s">
        <v>11613</v>
      </c>
      <c r="G2202" t="s">
        <v>11614</v>
      </c>
      <c r="H2202" t="s">
        <v>11615</v>
      </c>
      <c r="I2202" t="s">
        <v>3761</v>
      </c>
      <c r="J2202" t="s">
        <v>137</v>
      </c>
      <c r="K2202" t="s">
        <v>93</v>
      </c>
      <c r="L2202" t="s">
        <v>93</v>
      </c>
      <c r="M2202" t="s">
        <v>11616</v>
      </c>
      <c r="N2202" s="9">
        <v>98144</v>
      </c>
      <c r="O2202" t="s">
        <v>11617</v>
      </c>
      <c r="P2202" s="10">
        <v>47.58352306</v>
      </c>
      <c r="Q2202" s="10">
        <v>-122.30243268</v>
      </c>
      <c r="R2202" t="s">
        <v>11618</v>
      </c>
      <c r="S2202" s="7">
        <v>8</v>
      </c>
      <c r="T2202" s="7">
        <v>2023</v>
      </c>
      <c r="U2202" s="7">
        <v>3</v>
      </c>
      <c r="V2202">
        <v>2</v>
      </c>
      <c r="W2202">
        <v>2025</v>
      </c>
      <c r="X2202">
        <v>1</v>
      </c>
      <c r="Y2202" t="b">
        <v>0</v>
      </c>
      <c r="Z2202" t="b">
        <v>0</v>
      </c>
      <c r="AA2202">
        <v>541</v>
      </c>
      <c r="AB2202">
        <v>2</v>
      </c>
      <c r="AC2202" t="b">
        <v>0</v>
      </c>
      <c r="AD2202" t="b">
        <v>1</v>
      </c>
      <c r="AE2202" t="b">
        <v>0</v>
      </c>
      <c r="AF2202" t="b">
        <v>0</v>
      </c>
      <c r="AG2202" s="11">
        <v>45161</v>
      </c>
      <c r="AH2202" s="11">
        <v>45702</v>
      </c>
      <c r="AI2202" s="12">
        <f>IF(OR(AG2202="",AH2202=""),"",AH2202-AG2202)</f>
        <v>541.0</v>
      </c>
      <c r="AJ2202" s="13" t="b">
        <f>IF(OR(AI2202="",AA2202=""),"",AI2202=AA2202)</f>
        <v>1</v>
      </c>
      <c r="AK2202" s="13" t="b">
        <f>IF(AI2202="","",AI2202&gt;60)</f>
        <v>1</v>
      </c>
      <c r="AL2202" s="13" t="b">
        <f>IF(OR(Y2202=TRUE,AH2202=""),TRUE,FALSE)</f>
        <v>0</v>
      </c>
      <c r="AM2202" s="13" t="b">
        <f>IF(AI2202="","",AI2202&lt;0)</f>
        <v>0</v>
      </c>
      <c r="AN2202" s="13" t="str">
        <f>IF(AH2202="","No inspection date",IF(AI2202&lt;0,"Negative chronology",IF(AI2202&lt;=30,"0-30",IF(AI2202&lt;=60,"31-60",IF(AI2202&lt;=90,"61-90",IF(AI2202&lt;=180,"91-180","181+"))))))</f>
        <v>181+</v>
      </c>
      <c r="AO2202" s="13" t="str">
        <f>IF(OR(ISNUMBER(SEARCH("COMPLETED",K2202)),ISNUMBER(SEARCH("CLOSED",K2202))),"Closed/Completed","Other Active/Issued")</f>
        <v>Closed/Completed</v>
      </c>
    </row>
    <row r="2203" spans="1:41">
      <c r="A2203" t="s">
        <v>11619</v>
      </c>
      <c r="B2203" t="s">
        <v>87</v>
      </c>
      <c r="C2203" t="s">
        <v>87</v>
      </c>
      <c r="D2203" t="s">
        <v>88</v>
      </c>
      <c r="E2203" t="s">
        <v>10681</v>
      </c>
      <c r="F2203" t="s">
        <v>11620</v>
      </c>
      <c r="G2203" t="s">
        <v>11621</v>
      </c>
      <c r="H2203" t="s">
        <v>6304</v>
      </c>
      <c r="I2203" t="s">
        <v>4633</v>
      </c>
      <c r="J2203" t="s">
        <v>137</v>
      </c>
      <c r="K2203" t="s">
        <v>93</v>
      </c>
      <c r="L2203" t="s">
        <v>93</v>
      </c>
      <c r="M2203" t="s">
        <v>11622</v>
      </c>
      <c r="N2203" s="9">
        <v>98102</v>
      </c>
      <c r="O2203" t="s">
        <v>11623</v>
      </c>
      <c r="P2203" s="10">
        <v>47.62803439</v>
      </c>
      <c r="Q2203" s="10">
        <v>-122.31708871</v>
      </c>
      <c r="R2203" t="s">
        <v>11624</v>
      </c>
      <c r="S2203" s="7">
        <v>8</v>
      </c>
      <c r="T2203" s="7">
        <v>2023</v>
      </c>
      <c r="U2203" s="7">
        <v>3</v>
      </c>
      <c r="V2203">
        <v>11</v>
      </c>
      <c r="W2203">
        <v>2024</v>
      </c>
      <c r="X2203">
        <v>4</v>
      </c>
      <c r="Y2203" t="b">
        <v>0</v>
      </c>
      <c r="Z2203" t="b">
        <v>0</v>
      </c>
      <c r="AA2203">
        <v>438</v>
      </c>
      <c r="AB2203">
        <v>3</v>
      </c>
      <c r="AC2203" t="b">
        <v>0</v>
      </c>
      <c r="AD2203" t="b">
        <v>1</v>
      </c>
      <c r="AE2203" t="b">
        <v>0</v>
      </c>
      <c r="AF2203" t="b">
        <v>0</v>
      </c>
      <c r="AG2203" s="11">
        <v>45163</v>
      </c>
      <c r="AH2203" s="11">
        <v>45601</v>
      </c>
      <c r="AI2203" s="12">
        <f>IF(OR(AG2203="",AH2203=""),"",AH2203-AG2203)</f>
        <v>438.0</v>
      </c>
      <c r="AJ2203" s="13" t="b">
        <f>IF(OR(AI2203="",AA2203=""),"",AI2203=AA2203)</f>
        <v>1</v>
      </c>
      <c r="AK2203" s="13" t="b">
        <f>IF(AI2203="","",AI2203&gt;60)</f>
        <v>1</v>
      </c>
      <c r="AL2203" s="13" t="b">
        <f>IF(OR(Y2203=TRUE,AH2203=""),TRUE,FALSE)</f>
        <v>0</v>
      </c>
      <c r="AM2203" s="13" t="b">
        <f>IF(AI2203="","",AI2203&lt;0)</f>
        <v>0</v>
      </c>
      <c r="AN2203" s="13" t="str">
        <f>IF(AH2203="","No inspection date",IF(AI2203&lt;0,"Negative chronology",IF(AI2203&lt;=30,"0-30",IF(AI2203&lt;=60,"31-60",IF(AI2203&lt;=90,"61-90",IF(AI2203&lt;=180,"91-180","181+"))))))</f>
        <v>181+</v>
      </c>
      <c r="AO2203" s="13" t="str">
        <f>IF(OR(ISNUMBER(SEARCH("COMPLETED",K2203)),ISNUMBER(SEARCH("CLOSED",K2203))),"Closed/Completed","Other Active/Issued")</f>
        <v>Closed/Completed</v>
      </c>
    </row>
    <row r="2204" spans="1:41">
      <c r="A2204" t="s">
        <v>11625</v>
      </c>
      <c r="B2204" t="s">
        <v>87</v>
      </c>
      <c r="C2204" t="s">
        <v>87</v>
      </c>
      <c r="D2204" t="s">
        <v>88</v>
      </c>
      <c r="E2204" t="s">
        <v>10681</v>
      </c>
      <c r="F2204" t="s">
        <v>11626</v>
      </c>
      <c r="H2204" t="s">
        <v>8709</v>
      </c>
      <c r="I2204" t="s">
        <v>4099</v>
      </c>
      <c r="J2204" t="s">
        <v>137</v>
      </c>
      <c r="K2204" t="s">
        <v>93</v>
      </c>
      <c r="L2204" t="s">
        <v>93</v>
      </c>
      <c r="M2204" t="s">
        <v>11627</v>
      </c>
      <c r="N2204" s="9">
        <v>98134</v>
      </c>
      <c r="O2204" t="s">
        <v>11628</v>
      </c>
      <c r="P2204" s="10">
        <v>47.58718469</v>
      </c>
      <c r="Q2204" s="10">
        <v>-122.32936118</v>
      </c>
      <c r="R2204" t="s">
        <v>11629</v>
      </c>
      <c r="S2204" s="7">
        <v>8</v>
      </c>
      <c r="T2204" s="7">
        <v>2023</v>
      </c>
      <c r="U2204" s="7">
        <v>3</v>
      </c>
      <c r="V2204">
        <v>9</v>
      </c>
      <c r="W2204">
        <v>2025</v>
      </c>
      <c r="X2204">
        <v>3</v>
      </c>
      <c r="Y2204" t="b">
        <v>0</v>
      </c>
      <c r="Z2204" t="b">
        <v>0</v>
      </c>
      <c r="AA2204">
        <v>737</v>
      </c>
      <c r="AB2204">
        <v>1</v>
      </c>
      <c r="AC2204" t="b">
        <v>0</v>
      </c>
      <c r="AD2204" t="b">
        <v>1</v>
      </c>
      <c r="AE2204" t="b">
        <v>0</v>
      </c>
      <c r="AF2204" t="b">
        <v>0</v>
      </c>
      <c r="AG2204" s="11">
        <v>45166</v>
      </c>
      <c r="AH2204" s="11">
        <v>45903</v>
      </c>
      <c r="AI2204" s="12">
        <f>IF(OR(AG2204="",AH2204=""),"",AH2204-AG2204)</f>
        <v>737.0</v>
      </c>
      <c r="AJ2204" s="13" t="b">
        <f>IF(OR(AI2204="",AA2204=""),"",AI2204=AA2204)</f>
        <v>1</v>
      </c>
      <c r="AK2204" s="13" t="b">
        <f>IF(AI2204="","",AI2204&gt;60)</f>
        <v>1</v>
      </c>
      <c r="AL2204" s="13" t="b">
        <f>IF(OR(Y2204=TRUE,AH2204=""),TRUE,FALSE)</f>
        <v>0</v>
      </c>
      <c r="AM2204" s="13" t="b">
        <f>IF(AI2204="","",AI2204&lt;0)</f>
        <v>0</v>
      </c>
      <c r="AN2204" s="13" t="str">
        <f>IF(AH2204="","No inspection date",IF(AI2204&lt;0,"Negative chronology",IF(AI2204&lt;=30,"0-30",IF(AI2204&lt;=60,"31-60",IF(AI2204&lt;=90,"61-90",IF(AI2204&lt;=180,"91-180","181+"))))))</f>
        <v>181+</v>
      </c>
      <c r="AO2204" s="13" t="str">
        <f>IF(OR(ISNUMBER(SEARCH("COMPLETED",K2204)),ISNUMBER(SEARCH("CLOSED",K2204))),"Closed/Completed","Other Active/Issued")</f>
        <v>Closed/Completed</v>
      </c>
    </row>
    <row r="2205" spans="1:41">
      <c r="A2205" t="s">
        <v>11630</v>
      </c>
      <c r="B2205" t="s">
        <v>87</v>
      </c>
      <c r="C2205" t="s">
        <v>87</v>
      </c>
      <c r="D2205" t="s">
        <v>88</v>
      </c>
      <c r="E2205" t="s">
        <v>10681</v>
      </c>
      <c r="F2205" t="s">
        <v>11631</v>
      </c>
      <c r="G2205" t="s">
        <v>11632</v>
      </c>
      <c r="H2205" t="s">
        <v>2775</v>
      </c>
      <c r="I2205" t="s">
        <v>2775</v>
      </c>
      <c r="J2205" t="s">
        <v>93</v>
      </c>
      <c r="K2205" t="s">
        <v>93</v>
      </c>
      <c r="L2205" t="s">
        <v>93</v>
      </c>
      <c r="M2205" t="s">
        <v>11633</v>
      </c>
      <c r="O2205" t="s">
        <v>11634</v>
      </c>
      <c r="P2205" s="10">
        <v>47.5816018</v>
      </c>
      <c r="Q2205" s="10">
        <v>-122.31414073</v>
      </c>
      <c r="R2205" t="s">
        <v>11635</v>
      </c>
      <c r="S2205" s="7">
        <v>9</v>
      </c>
      <c r="T2205" s="7">
        <v>2023</v>
      </c>
      <c r="U2205" s="7">
        <v>3</v>
      </c>
      <c r="V2205">
        <v>9</v>
      </c>
      <c r="W2205">
        <v>2023</v>
      </c>
      <c r="X2205">
        <v>3</v>
      </c>
      <c r="Y2205" t="b">
        <v>0</v>
      </c>
      <c r="Z2205" t="b">
        <v>0</v>
      </c>
      <c r="AA2205">
        <v>0</v>
      </c>
      <c r="AB2205">
        <v>2</v>
      </c>
      <c r="AC2205" t="b">
        <v>0</v>
      </c>
      <c r="AD2205" t="b">
        <v>1</v>
      </c>
      <c r="AE2205" t="b">
        <v>0</v>
      </c>
      <c r="AF2205" t="b">
        <v>0</v>
      </c>
      <c r="AG2205" s="11">
        <v>45170</v>
      </c>
      <c r="AH2205" s="11">
        <v>45170</v>
      </c>
      <c r="AI2205" s="12">
        <f>IF(OR(AG2205="",AH2205=""),"",AH2205-AG2205)</f>
        <v>0.0</v>
      </c>
      <c r="AJ2205" s="13" t="b">
        <f>IF(OR(AI2205="",AA2205=""),"",AI2205=AA2205)</f>
        <v>1</v>
      </c>
      <c r="AK2205" s="13" t="b">
        <f>IF(AI2205="","",AI2205&gt;60)</f>
        <v>0</v>
      </c>
      <c r="AL2205" s="13" t="b">
        <f>IF(OR(Y2205=TRUE,AH2205=""),TRUE,FALSE)</f>
        <v>0</v>
      </c>
      <c r="AM2205" s="13" t="b">
        <f>IF(AI2205="","",AI2205&lt;0)</f>
        <v>0</v>
      </c>
      <c r="AN2205" s="13" t="str">
        <f>IF(AH2205="","No inspection date",IF(AI2205&lt;0,"Negative chronology",IF(AI2205&lt;=30,"0-30",IF(AI2205&lt;=60,"31-60",IF(AI2205&lt;=90,"61-90",IF(AI2205&lt;=180,"91-180","181+"))))))</f>
        <v>0-30</v>
      </c>
      <c r="AO2205" s="13" t="str">
        <f>IF(OR(ISNUMBER(SEARCH("COMPLETED",K2205)),ISNUMBER(SEARCH("CLOSED",K2205))),"Closed/Completed","Other Active/Issued")</f>
        <v>Closed/Completed</v>
      </c>
    </row>
    <row r="2206" spans="1:41">
      <c r="A2206" t="s">
        <v>11636</v>
      </c>
      <c r="B2206" t="s">
        <v>87</v>
      </c>
      <c r="C2206" t="s">
        <v>87</v>
      </c>
      <c r="D2206" t="s">
        <v>88</v>
      </c>
      <c r="E2206" t="s">
        <v>10681</v>
      </c>
      <c r="F2206" t="s">
        <v>11637</v>
      </c>
      <c r="H2206" t="s">
        <v>2775</v>
      </c>
      <c r="I2206" t="s">
        <v>4059</v>
      </c>
      <c r="J2206" t="s">
        <v>137</v>
      </c>
      <c r="K2206" t="s">
        <v>93</v>
      </c>
      <c r="L2206" t="s">
        <v>93</v>
      </c>
      <c r="M2206" t="s">
        <v>11638</v>
      </c>
      <c r="N2206" s="9">
        <v>98104</v>
      </c>
      <c r="O2206" t="s">
        <v>11639</v>
      </c>
      <c r="P2206" s="10">
        <v>47.60034579</v>
      </c>
      <c r="Q2206" s="10">
        <v>-122.33460748</v>
      </c>
      <c r="R2206" t="s">
        <v>11640</v>
      </c>
      <c r="S2206" s="7">
        <v>9</v>
      </c>
      <c r="T2206" s="7">
        <v>2023</v>
      </c>
      <c r="U2206" s="7">
        <v>3</v>
      </c>
      <c r="V2206">
        <v>6</v>
      </c>
      <c r="W2206">
        <v>2024</v>
      </c>
      <c r="X2206">
        <v>2</v>
      </c>
      <c r="Y2206" t="b">
        <v>0</v>
      </c>
      <c r="Z2206" t="b">
        <v>0</v>
      </c>
      <c r="AA2206">
        <v>284</v>
      </c>
      <c r="AB2206">
        <v>1</v>
      </c>
      <c r="AC2206" t="b">
        <v>0</v>
      </c>
      <c r="AD2206" t="b">
        <v>1</v>
      </c>
      <c r="AE2206" t="b">
        <v>0</v>
      </c>
      <c r="AF2206" t="b">
        <v>0</v>
      </c>
      <c r="AG2206" s="11">
        <v>45170</v>
      </c>
      <c r="AH2206" s="11">
        <v>45454</v>
      </c>
      <c r="AI2206" s="12">
        <f>IF(OR(AG2206="",AH2206=""),"",AH2206-AG2206)</f>
        <v>284.0</v>
      </c>
      <c r="AJ2206" s="13" t="b">
        <f>IF(OR(AI2206="",AA2206=""),"",AI2206=AA2206)</f>
        <v>1</v>
      </c>
      <c r="AK2206" s="13" t="b">
        <f>IF(AI2206="","",AI2206&gt;60)</f>
        <v>1</v>
      </c>
      <c r="AL2206" s="13" t="b">
        <f>IF(OR(Y2206=TRUE,AH2206=""),TRUE,FALSE)</f>
        <v>0</v>
      </c>
      <c r="AM2206" s="13" t="b">
        <f>IF(AI2206="","",AI2206&lt;0)</f>
        <v>0</v>
      </c>
      <c r="AN2206" s="13" t="str">
        <f>IF(AH2206="","No inspection date",IF(AI2206&lt;0,"Negative chronology",IF(AI2206&lt;=30,"0-30",IF(AI2206&lt;=60,"31-60",IF(AI2206&lt;=90,"61-90",IF(AI2206&lt;=180,"91-180","181+"))))))</f>
        <v>181+</v>
      </c>
      <c r="AO2206" s="13" t="str">
        <f>IF(OR(ISNUMBER(SEARCH("COMPLETED",K2206)),ISNUMBER(SEARCH("CLOSED",K2206))),"Closed/Completed","Other Active/Issued")</f>
        <v>Closed/Completed</v>
      </c>
    </row>
    <row r="2207" spans="1:41">
      <c r="A2207" t="s">
        <v>11641</v>
      </c>
      <c r="B2207" t="s">
        <v>87</v>
      </c>
      <c r="C2207" t="s">
        <v>87</v>
      </c>
      <c r="D2207" t="s">
        <v>88</v>
      </c>
      <c r="E2207" t="s">
        <v>10681</v>
      </c>
      <c r="F2207" t="s">
        <v>11642</v>
      </c>
      <c r="H2207" t="s">
        <v>2878</v>
      </c>
      <c r="I2207" t="s">
        <v>3025</v>
      </c>
      <c r="J2207" t="s">
        <v>137</v>
      </c>
      <c r="K2207" t="s">
        <v>93</v>
      </c>
      <c r="L2207" t="s">
        <v>93</v>
      </c>
      <c r="M2207" t="s">
        <v>11643</v>
      </c>
      <c r="N2207" s="9">
        <v>98144</v>
      </c>
      <c r="O2207" t="s">
        <v>11644</v>
      </c>
      <c r="P2207" s="10">
        <v>47.57232196</v>
      </c>
      <c r="Q2207" s="10">
        <v>-122.28842178</v>
      </c>
      <c r="R2207" t="s">
        <v>11645</v>
      </c>
      <c r="S2207" s="7">
        <v>9</v>
      </c>
      <c r="T2207" s="7">
        <v>2023</v>
      </c>
      <c r="U2207" s="7">
        <v>3</v>
      </c>
      <c r="V2207">
        <v>10</v>
      </c>
      <c r="W2207">
        <v>2023</v>
      </c>
      <c r="X2207">
        <v>4</v>
      </c>
      <c r="Y2207" t="b">
        <v>0</v>
      </c>
      <c r="Z2207" t="b">
        <v>0</v>
      </c>
      <c r="AA2207">
        <v>37</v>
      </c>
      <c r="AB2207">
        <v>2</v>
      </c>
      <c r="AC2207" t="b">
        <v>0</v>
      </c>
      <c r="AD2207" t="b">
        <v>1</v>
      </c>
      <c r="AE2207" t="b">
        <v>0</v>
      </c>
      <c r="AF2207" t="b">
        <v>0</v>
      </c>
      <c r="AG2207" s="11">
        <v>45189</v>
      </c>
      <c r="AH2207" s="11">
        <v>45226</v>
      </c>
      <c r="AI2207" s="12">
        <f>IF(OR(AG2207="",AH2207=""),"",AH2207-AG2207)</f>
        <v>37.0</v>
      </c>
      <c r="AJ2207" s="13" t="b">
        <f>IF(OR(AI2207="",AA2207=""),"",AI2207=AA2207)</f>
        <v>1</v>
      </c>
      <c r="AK2207" s="13" t="b">
        <f>IF(AI2207="","",AI2207&gt;60)</f>
        <v>0</v>
      </c>
      <c r="AL2207" s="13" t="b">
        <f>IF(OR(Y2207=TRUE,AH2207=""),TRUE,FALSE)</f>
        <v>0</v>
      </c>
      <c r="AM2207" s="13" t="b">
        <f>IF(AI2207="","",AI2207&lt;0)</f>
        <v>0</v>
      </c>
      <c r="AN2207" s="13" t="str">
        <f>IF(AH2207="","No inspection date",IF(AI2207&lt;0,"Negative chronology",IF(AI2207&lt;=30,"0-30",IF(AI2207&lt;=60,"31-60",IF(AI2207&lt;=90,"61-90",IF(AI2207&lt;=180,"91-180","181+"))))))</f>
        <v>31-60</v>
      </c>
      <c r="AO2207" s="13" t="str">
        <f>IF(OR(ISNUMBER(SEARCH("COMPLETED",K2207)),ISNUMBER(SEARCH("CLOSED",K2207))),"Closed/Completed","Other Active/Issued")</f>
        <v>Closed/Completed</v>
      </c>
    </row>
    <row r="2208" spans="1:41">
      <c r="A2208" t="s">
        <v>11646</v>
      </c>
      <c r="B2208" t="s">
        <v>87</v>
      </c>
      <c r="C2208" t="s">
        <v>87</v>
      </c>
      <c r="D2208" t="s">
        <v>88</v>
      </c>
      <c r="E2208" t="s">
        <v>10681</v>
      </c>
      <c r="F2208" t="s">
        <v>11647</v>
      </c>
      <c r="G2208" t="s">
        <v>11648</v>
      </c>
      <c r="H2208" t="s">
        <v>2878</v>
      </c>
      <c r="I2208" t="s">
        <v>6436</v>
      </c>
      <c r="J2208" t="s">
        <v>137</v>
      </c>
      <c r="K2208" t="s">
        <v>93</v>
      </c>
      <c r="L2208" t="s">
        <v>93</v>
      </c>
      <c r="M2208" t="s">
        <v>11649</v>
      </c>
      <c r="N2208" s="9">
        <v>98134</v>
      </c>
      <c r="O2208" t="s">
        <v>11650</v>
      </c>
      <c r="P2208" s="10">
        <v>47.57654463</v>
      </c>
      <c r="Q2208" s="10">
        <v>-122.32048515</v>
      </c>
      <c r="R2208" t="s">
        <v>11651</v>
      </c>
      <c r="S2208" s="7">
        <v>9</v>
      </c>
      <c r="T2208" s="7">
        <v>2023</v>
      </c>
      <c r="U2208" s="7">
        <v>3</v>
      </c>
      <c r="V2208">
        <v>1</v>
      </c>
      <c r="W2208">
        <v>2024</v>
      </c>
      <c r="X2208">
        <v>1</v>
      </c>
      <c r="Y2208" t="b">
        <v>0</v>
      </c>
      <c r="Z2208" t="b">
        <v>0</v>
      </c>
      <c r="AA2208">
        <v>119</v>
      </c>
      <c r="AB2208">
        <v>1</v>
      </c>
      <c r="AC2208" t="b">
        <v>0</v>
      </c>
      <c r="AD2208" t="b">
        <v>1</v>
      </c>
      <c r="AE2208" t="b">
        <v>0</v>
      </c>
      <c r="AF2208" t="b">
        <v>0</v>
      </c>
      <c r="AG2208" s="11">
        <v>45189</v>
      </c>
      <c r="AH2208" s="11">
        <v>45308</v>
      </c>
      <c r="AI2208" s="12">
        <f>IF(OR(AG2208="",AH2208=""),"",AH2208-AG2208)</f>
        <v>119.0</v>
      </c>
      <c r="AJ2208" s="13" t="b">
        <f>IF(OR(AI2208="",AA2208=""),"",AI2208=AA2208)</f>
        <v>1</v>
      </c>
      <c r="AK2208" s="13" t="b">
        <f>IF(AI2208="","",AI2208&gt;60)</f>
        <v>1</v>
      </c>
      <c r="AL2208" s="13" t="b">
        <f>IF(OR(Y2208=TRUE,AH2208=""),TRUE,FALSE)</f>
        <v>0</v>
      </c>
      <c r="AM2208" s="13" t="b">
        <f>IF(AI2208="","",AI2208&lt;0)</f>
        <v>0</v>
      </c>
      <c r="AN2208" s="13" t="str">
        <f>IF(AH2208="","No inspection date",IF(AI2208&lt;0,"Negative chronology",IF(AI2208&lt;=30,"0-30",IF(AI2208&lt;=60,"31-60",IF(AI2208&lt;=90,"61-90",IF(AI2208&lt;=180,"91-180","181+"))))))</f>
        <v>91-180</v>
      </c>
      <c r="AO2208" s="13" t="str">
        <f>IF(OR(ISNUMBER(SEARCH("COMPLETED",K2208)),ISNUMBER(SEARCH("CLOSED",K2208))),"Closed/Completed","Other Active/Issued")</f>
        <v>Closed/Completed</v>
      </c>
    </row>
    <row r="2209" spans="1:41">
      <c r="A2209" t="s">
        <v>11652</v>
      </c>
      <c r="B2209" t="s">
        <v>87</v>
      </c>
      <c r="C2209" t="s">
        <v>87</v>
      </c>
      <c r="D2209" t="s">
        <v>88</v>
      </c>
      <c r="E2209" t="s">
        <v>10681</v>
      </c>
      <c r="F2209" t="s">
        <v>11653</v>
      </c>
      <c r="H2209" t="s">
        <v>7196</v>
      </c>
      <c r="K2209" t="s">
        <v>115</v>
      </c>
      <c r="L2209" t="s">
        <v>115</v>
      </c>
      <c r="M2209" t="s">
        <v>11654</v>
      </c>
      <c r="N2209" s="9">
        <v>98177</v>
      </c>
      <c r="O2209" t="s">
        <v>11655</v>
      </c>
      <c r="P2209" s="10">
        <v>47.7174076</v>
      </c>
      <c r="Q2209" s="10">
        <v>-122.37372758</v>
      </c>
      <c r="R2209" t="s">
        <v>11656</v>
      </c>
      <c r="S2209" s="7">
        <v>9</v>
      </c>
      <c r="T2209" s="7">
        <v>2023</v>
      </c>
      <c r="U2209" s="7">
        <v>3</v>
      </c>
      <c r="Y2209" t="b">
        <v>1</v>
      </c>
      <c r="Z2209" t="b">
        <v>1</v>
      </c>
      <c r="AB2209">
        <v>5</v>
      </c>
      <c r="AC2209" t="b">
        <v>0</v>
      </c>
      <c r="AD2209" t="b">
        <v>1</v>
      </c>
      <c r="AE2209" t="b">
        <v>0</v>
      </c>
      <c r="AF2209" t="b">
        <v>0</v>
      </c>
      <c r="AG2209" s="11">
        <v>45195</v>
      </c>
      <c r="AI2209" s="12">
        <f>IF(OR(AG2209="",AH2209=""),"",AH2209-AG2209)</f>
        <v/>
      </c>
      <c r="AJ2209" s="13">
        <f>IF(OR(AI2209="",AA2209=""),"",AI2209=AA2209)</f>
        <v/>
      </c>
      <c r="AK2209" s="13">
        <f>IF(AI2209="","",AI2209&gt;60)</f>
        <v/>
      </c>
      <c r="AL2209" s="13" t="b">
        <f>IF(OR(Y2209=TRUE,AH2209=""),TRUE,FALSE)</f>
        <v>1</v>
      </c>
      <c r="AM2209" s="13">
        <f>IF(AI2209="","",AI2209&lt;0)</f>
        <v/>
      </c>
      <c r="AN2209" s="13" t="str">
        <f>IF(AH2209="","No inspection date",IF(AI2209&lt;0,"Negative chronology",IF(AI2209&lt;=30,"0-30",IF(AI2209&lt;=60,"31-60",IF(AI2209&lt;=90,"61-90",IF(AI2209&lt;=180,"91-180","181+"))))))</f>
        <v>No inspection date</v>
      </c>
      <c r="AO2209" s="13" t="str">
        <f>IF(OR(ISNUMBER(SEARCH("COMPLETED",K2209)),ISNUMBER(SEARCH("CLOSED",K2209))),"Closed/Completed","Other Active/Issued")</f>
        <v>Other Active/Issued</v>
      </c>
    </row>
    <row r="2210" spans="1:41">
      <c r="A2210" t="s">
        <v>11657</v>
      </c>
      <c r="B2210" t="s">
        <v>87</v>
      </c>
      <c r="C2210" t="s">
        <v>87</v>
      </c>
      <c r="D2210" t="s">
        <v>88</v>
      </c>
      <c r="E2210" t="s">
        <v>10681</v>
      </c>
      <c r="F2210" t="s">
        <v>11658</v>
      </c>
      <c r="G2210" t="s">
        <v>11659</v>
      </c>
      <c r="H2210" t="s">
        <v>7196</v>
      </c>
      <c r="I2210" t="s">
        <v>5443</v>
      </c>
      <c r="J2210" t="s">
        <v>6317</v>
      </c>
      <c r="K2210" t="s">
        <v>93</v>
      </c>
      <c r="L2210" t="s">
        <v>93</v>
      </c>
      <c r="M2210" t="s">
        <v>11660</v>
      </c>
      <c r="O2210" t="s">
        <v>11661</v>
      </c>
      <c r="P2210" s="10">
        <v>47.54792702</v>
      </c>
      <c r="Q2210" s="10">
        <v>-122.38679493</v>
      </c>
      <c r="R2210" t="s">
        <v>11662</v>
      </c>
      <c r="S2210" s="7">
        <v>9</v>
      </c>
      <c r="T2210" s="7">
        <v>2023</v>
      </c>
      <c r="U2210" s="7">
        <v>3</v>
      </c>
      <c r="V2210">
        <v>10</v>
      </c>
      <c r="W2210">
        <v>2025</v>
      </c>
      <c r="X2210">
        <v>4</v>
      </c>
      <c r="Y2210" t="b">
        <v>0</v>
      </c>
      <c r="Z2210" t="b">
        <v>0</v>
      </c>
      <c r="AA2210">
        <v>750</v>
      </c>
      <c r="AB2210">
        <v>1</v>
      </c>
      <c r="AC2210" t="b">
        <v>0</v>
      </c>
      <c r="AD2210" t="b">
        <v>1</v>
      </c>
      <c r="AE2210" t="b">
        <v>0</v>
      </c>
      <c r="AF2210" t="b">
        <v>0</v>
      </c>
      <c r="AG2210" s="11">
        <v>45195</v>
      </c>
      <c r="AH2210" s="11">
        <v>45945</v>
      </c>
      <c r="AI2210" s="12">
        <f>IF(OR(AG2210="",AH2210=""),"",AH2210-AG2210)</f>
        <v>750.0</v>
      </c>
      <c r="AJ2210" s="13" t="b">
        <f>IF(OR(AI2210="",AA2210=""),"",AI2210=AA2210)</f>
        <v>1</v>
      </c>
      <c r="AK2210" s="13" t="b">
        <f>IF(AI2210="","",AI2210&gt;60)</f>
        <v>1</v>
      </c>
      <c r="AL2210" s="13" t="b">
        <f>IF(OR(Y2210=TRUE,AH2210=""),TRUE,FALSE)</f>
        <v>0</v>
      </c>
      <c r="AM2210" s="13" t="b">
        <f>IF(AI2210="","",AI2210&lt;0)</f>
        <v>0</v>
      </c>
      <c r="AN2210" s="13" t="str">
        <f>IF(AH2210="","No inspection date",IF(AI2210&lt;0,"Negative chronology",IF(AI2210&lt;=30,"0-30",IF(AI2210&lt;=60,"31-60",IF(AI2210&lt;=90,"61-90",IF(AI2210&lt;=180,"91-180","181+"))))))</f>
        <v>181+</v>
      </c>
      <c r="AO2210" s="13" t="str">
        <f>IF(OR(ISNUMBER(SEARCH("COMPLETED",K2210)),ISNUMBER(SEARCH("CLOSED",K2210))),"Closed/Completed","Other Active/Issued")</f>
        <v>Closed/Completed</v>
      </c>
    </row>
    <row r="2211" spans="1:41">
      <c r="A2211" t="s">
        <v>11663</v>
      </c>
      <c r="B2211" t="s">
        <v>87</v>
      </c>
      <c r="C2211" t="s">
        <v>87</v>
      </c>
      <c r="D2211" t="s">
        <v>88</v>
      </c>
      <c r="E2211" t="s">
        <v>10681</v>
      </c>
      <c r="F2211" t="s">
        <v>11664</v>
      </c>
      <c r="G2211" t="s">
        <v>11665</v>
      </c>
      <c r="H2211" t="s">
        <v>2900</v>
      </c>
      <c r="I2211" t="s">
        <v>6342</v>
      </c>
      <c r="J2211" t="s">
        <v>137</v>
      </c>
      <c r="K2211" t="s">
        <v>93</v>
      </c>
      <c r="L2211" t="s">
        <v>93</v>
      </c>
      <c r="M2211" t="s">
        <v>4397</v>
      </c>
      <c r="N2211" s="9">
        <v>98126</v>
      </c>
      <c r="O2211" t="s">
        <v>11666</v>
      </c>
      <c r="P2211" s="10">
        <v>47.56349829</v>
      </c>
      <c r="Q2211" s="10">
        <v>-122.37640507</v>
      </c>
      <c r="R2211" t="s">
        <v>4399</v>
      </c>
      <c r="S2211" s="7">
        <v>9</v>
      </c>
      <c r="T2211" s="7">
        <v>2023</v>
      </c>
      <c r="U2211" s="7">
        <v>3</v>
      </c>
      <c r="V2211">
        <v>3</v>
      </c>
      <c r="W2211">
        <v>2024</v>
      </c>
      <c r="X2211">
        <v>1</v>
      </c>
      <c r="Y2211" t="b">
        <v>0</v>
      </c>
      <c r="Z2211" t="b">
        <v>0</v>
      </c>
      <c r="AA2211">
        <v>175</v>
      </c>
      <c r="AB2211">
        <v>1</v>
      </c>
      <c r="AC2211" t="b">
        <v>0</v>
      </c>
      <c r="AD2211" t="b">
        <v>1</v>
      </c>
      <c r="AE2211" t="b">
        <v>0</v>
      </c>
      <c r="AF2211" t="b">
        <v>0</v>
      </c>
      <c r="AG2211" s="11">
        <v>45196</v>
      </c>
      <c r="AH2211" s="11">
        <v>45371</v>
      </c>
      <c r="AI2211" s="12">
        <f>IF(OR(AG2211="",AH2211=""),"",AH2211-AG2211)</f>
        <v>175.0</v>
      </c>
      <c r="AJ2211" s="13" t="b">
        <f>IF(OR(AI2211="",AA2211=""),"",AI2211=AA2211)</f>
        <v>1</v>
      </c>
      <c r="AK2211" s="13" t="b">
        <f>IF(AI2211="","",AI2211&gt;60)</f>
        <v>1</v>
      </c>
      <c r="AL2211" s="13" t="b">
        <f>IF(OR(Y2211=TRUE,AH2211=""),TRUE,FALSE)</f>
        <v>0</v>
      </c>
      <c r="AM2211" s="13" t="b">
        <f>IF(AI2211="","",AI2211&lt;0)</f>
        <v>0</v>
      </c>
      <c r="AN2211" s="13" t="str">
        <f>IF(AH2211="","No inspection date",IF(AI2211&lt;0,"Negative chronology",IF(AI2211&lt;=30,"0-30",IF(AI2211&lt;=60,"31-60",IF(AI2211&lt;=90,"61-90",IF(AI2211&lt;=180,"91-180","181+"))))))</f>
        <v>91-180</v>
      </c>
      <c r="AO2211" s="13" t="str">
        <f>IF(OR(ISNUMBER(SEARCH("COMPLETED",K2211)),ISNUMBER(SEARCH("CLOSED",K2211))),"Closed/Completed","Other Active/Issued")</f>
        <v>Closed/Completed</v>
      </c>
    </row>
    <row r="2212" spans="1:41">
      <c r="A2212" t="s">
        <v>11667</v>
      </c>
      <c r="B2212" t="s">
        <v>87</v>
      </c>
      <c r="C2212" t="s">
        <v>87</v>
      </c>
      <c r="D2212" t="s">
        <v>88</v>
      </c>
      <c r="E2212" t="s">
        <v>10681</v>
      </c>
      <c r="F2212" t="s">
        <v>11668</v>
      </c>
      <c r="G2212" t="s">
        <v>11669</v>
      </c>
      <c r="H2212" t="s">
        <v>2908</v>
      </c>
      <c r="I2212" t="s">
        <v>1852</v>
      </c>
      <c r="J2212" t="s">
        <v>137</v>
      </c>
      <c r="K2212" t="s">
        <v>93</v>
      </c>
      <c r="L2212" t="s">
        <v>93</v>
      </c>
      <c r="M2212" t="s">
        <v>11670</v>
      </c>
      <c r="N2212" s="9">
        <v>98102</v>
      </c>
      <c r="O2212" t="s">
        <v>11671</v>
      </c>
      <c r="P2212" s="10">
        <v>47.62218901</v>
      </c>
      <c r="Q2212" s="10">
        <v>-122.32586296</v>
      </c>
      <c r="R2212" t="s">
        <v>11672</v>
      </c>
      <c r="S2212" s="7">
        <v>9</v>
      </c>
      <c r="T2212" s="7">
        <v>2023</v>
      </c>
      <c r="U2212" s="7">
        <v>3</v>
      </c>
      <c r="V2212">
        <v>11</v>
      </c>
      <c r="W2212">
        <v>2023</v>
      </c>
      <c r="X2212">
        <v>4</v>
      </c>
      <c r="Y2212" t="b">
        <v>0</v>
      </c>
      <c r="Z2212" t="b">
        <v>0</v>
      </c>
      <c r="AA2212">
        <v>48</v>
      </c>
      <c r="AB2212">
        <v>3</v>
      </c>
      <c r="AC2212" t="b">
        <v>0</v>
      </c>
      <c r="AD2212" t="b">
        <v>1</v>
      </c>
      <c r="AE2212" t="b">
        <v>0</v>
      </c>
      <c r="AF2212" t="b">
        <v>0</v>
      </c>
      <c r="AG2212" s="11">
        <v>45197</v>
      </c>
      <c r="AH2212" s="11">
        <v>45245</v>
      </c>
      <c r="AI2212" s="12">
        <f>IF(OR(AG2212="",AH2212=""),"",AH2212-AG2212)</f>
        <v>48.0</v>
      </c>
      <c r="AJ2212" s="13" t="b">
        <f>IF(OR(AI2212="",AA2212=""),"",AI2212=AA2212)</f>
        <v>1</v>
      </c>
      <c r="AK2212" s="13" t="b">
        <f>IF(AI2212="","",AI2212&gt;60)</f>
        <v>0</v>
      </c>
      <c r="AL2212" s="13" t="b">
        <f>IF(OR(Y2212=TRUE,AH2212=""),TRUE,FALSE)</f>
        <v>0</v>
      </c>
      <c r="AM2212" s="13" t="b">
        <f>IF(AI2212="","",AI2212&lt;0)</f>
        <v>0</v>
      </c>
      <c r="AN2212" s="13" t="str">
        <f>IF(AH2212="","No inspection date",IF(AI2212&lt;0,"Negative chronology",IF(AI2212&lt;=30,"0-30",IF(AI2212&lt;=60,"31-60",IF(AI2212&lt;=90,"61-90",IF(AI2212&lt;=180,"91-180","181+"))))))</f>
        <v>31-60</v>
      </c>
      <c r="AO2212" s="13" t="str">
        <f>IF(OR(ISNUMBER(SEARCH("COMPLETED",K2212)),ISNUMBER(SEARCH("CLOSED",K2212))),"Closed/Completed","Other Active/Issued")</f>
        <v>Closed/Completed</v>
      </c>
    </row>
    <row r="2213" spans="1:41">
      <c r="A2213" t="s">
        <v>11673</v>
      </c>
      <c r="B2213" t="s">
        <v>87</v>
      </c>
      <c r="C2213" t="s">
        <v>87</v>
      </c>
      <c r="D2213" t="s">
        <v>88</v>
      </c>
      <c r="E2213" t="s">
        <v>10681</v>
      </c>
      <c r="F2213" t="s">
        <v>11674</v>
      </c>
      <c r="G2213" t="s">
        <v>11675</v>
      </c>
      <c r="H2213" t="s">
        <v>11676</v>
      </c>
      <c r="I2213" t="s">
        <v>6316</v>
      </c>
      <c r="J2213" t="s">
        <v>93</v>
      </c>
      <c r="K2213" t="s">
        <v>93</v>
      </c>
      <c r="L2213" t="s">
        <v>93</v>
      </c>
      <c r="M2213" t="s">
        <v>11677</v>
      </c>
      <c r="N2213" s="9">
        <v>98115</v>
      </c>
      <c r="O2213" t="s">
        <v>11678</v>
      </c>
      <c r="P2213" s="10">
        <v>47.67891923</v>
      </c>
      <c r="Q2213" s="10">
        <v>-122.28061931</v>
      </c>
      <c r="R2213" t="s">
        <v>11679</v>
      </c>
      <c r="S2213" s="7">
        <v>10</v>
      </c>
      <c r="T2213" s="7">
        <v>2023</v>
      </c>
      <c r="U2213" s="7">
        <v>4</v>
      </c>
      <c r="V2213">
        <v>9</v>
      </c>
      <c r="W2213">
        <v>2023</v>
      </c>
      <c r="X2213">
        <v>3</v>
      </c>
      <c r="Y2213" t="b">
        <v>0</v>
      </c>
      <c r="Z2213" t="b">
        <v>0</v>
      </c>
      <c r="AA2213">
        <v>-3</v>
      </c>
      <c r="AB2213">
        <v>4</v>
      </c>
      <c r="AC2213" t="b">
        <v>0</v>
      </c>
      <c r="AD2213" t="b">
        <v>1</v>
      </c>
      <c r="AE2213" t="b">
        <v>0</v>
      </c>
      <c r="AF2213" t="b">
        <v>0</v>
      </c>
      <c r="AG2213" s="11">
        <v>45201</v>
      </c>
      <c r="AH2213" s="11">
        <v>45198</v>
      </c>
      <c r="AI2213" s="12">
        <f>IF(OR(AG2213="",AH2213=""),"",AH2213-AG2213)</f>
        <v>-3.0</v>
      </c>
      <c r="AJ2213" s="13" t="b">
        <f>IF(OR(AI2213="",AA2213=""),"",AI2213=AA2213)</f>
        <v>1</v>
      </c>
      <c r="AK2213" s="13" t="b">
        <f>IF(AI2213="","",AI2213&gt;60)</f>
        <v>0</v>
      </c>
      <c r="AL2213" s="13" t="b">
        <f>IF(OR(Y2213=TRUE,AH2213=""),TRUE,FALSE)</f>
        <v>0</v>
      </c>
      <c r="AM2213" s="13" t="b">
        <f>IF(AI2213="","",AI2213&lt;0)</f>
        <v>1</v>
      </c>
      <c r="AN2213" s="13" t="str">
        <f>IF(AH2213="","No inspection date",IF(AI2213&lt;0,"Negative chronology",IF(AI2213&lt;=30,"0-30",IF(AI2213&lt;=60,"31-60",IF(AI2213&lt;=90,"61-90",IF(AI2213&lt;=180,"91-180","181+"))))))</f>
        <v>Negative chronology</v>
      </c>
      <c r="AO2213" s="13" t="str">
        <f>IF(OR(ISNUMBER(SEARCH("COMPLETED",K2213)),ISNUMBER(SEARCH("CLOSED",K2213))),"Closed/Completed","Other Active/Issued")</f>
        <v>Closed/Completed</v>
      </c>
    </row>
    <row r="2214" spans="1:41">
      <c r="A2214" t="s">
        <v>11680</v>
      </c>
      <c r="B2214" t="s">
        <v>87</v>
      </c>
      <c r="C2214" t="s">
        <v>87</v>
      </c>
      <c r="D2214" t="s">
        <v>88</v>
      </c>
      <c r="E2214" t="s">
        <v>10681</v>
      </c>
      <c r="F2214" t="s">
        <v>11681</v>
      </c>
      <c r="H2214" t="s">
        <v>1297</v>
      </c>
      <c r="I2214" t="s">
        <v>3112</v>
      </c>
      <c r="J2214" t="s">
        <v>93</v>
      </c>
      <c r="K2214" t="s">
        <v>1745</v>
      </c>
      <c r="L2214" t="s">
        <v>1745</v>
      </c>
      <c r="M2214" t="s">
        <v>11682</v>
      </c>
      <c r="N2214" s="9">
        <v>98101</v>
      </c>
      <c r="O2214" t="s">
        <v>11683</v>
      </c>
      <c r="P2214" s="10">
        <v>47.60876156</v>
      </c>
      <c r="Q2214" s="10">
        <v>-122.3379608</v>
      </c>
      <c r="R2214" t="s">
        <v>11684</v>
      </c>
      <c r="S2214" s="7">
        <v>10</v>
      </c>
      <c r="T2214" s="7">
        <v>2023</v>
      </c>
      <c r="U2214" s="7">
        <v>4</v>
      </c>
      <c r="V2214">
        <v>11</v>
      </c>
      <c r="W2214">
        <v>2023</v>
      </c>
      <c r="X2214">
        <v>4</v>
      </c>
      <c r="Y2214" t="b">
        <v>0</v>
      </c>
      <c r="Z2214" t="b">
        <v>0</v>
      </c>
      <c r="AA2214">
        <v>44</v>
      </c>
      <c r="AB2214">
        <v>7</v>
      </c>
      <c r="AC2214" t="b">
        <v>0</v>
      </c>
      <c r="AD2214" t="b">
        <v>1</v>
      </c>
      <c r="AE2214" t="b">
        <v>0</v>
      </c>
      <c r="AF2214" t="b">
        <v>0</v>
      </c>
      <c r="AG2214" s="11">
        <v>45202</v>
      </c>
      <c r="AH2214" s="11">
        <v>45246</v>
      </c>
      <c r="AI2214" s="12">
        <f>IF(OR(AG2214="",AH2214=""),"",AH2214-AG2214)</f>
        <v>44.0</v>
      </c>
      <c r="AJ2214" s="13" t="b">
        <f>IF(OR(AI2214="",AA2214=""),"",AI2214=AA2214)</f>
        <v>1</v>
      </c>
      <c r="AK2214" s="13" t="b">
        <f>IF(AI2214="","",AI2214&gt;60)</f>
        <v>0</v>
      </c>
      <c r="AL2214" s="13" t="b">
        <f>IF(OR(Y2214=TRUE,AH2214=""),TRUE,FALSE)</f>
        <v>0</v>
      </c>
      <c r="AM2214" s="13" t="b">
        <f>IF(AI2214="","",AI2214&lt;0)</f>
        <v>0</v>
      </c>
      <c r="AN2214" s="13" t="str">
        <f>IF(AH2214="","No inspection date",IF(AI2214&lt;0,"Negative chronology",IF(AI2214&lt;=30,"0-30",IF(AI2214&lt;=60,"31-60",IF(AI2214&lt;=90,"61-90",IF(AI2214&lt;=180,"91-180","181+"))))))</f>
        <v>31-60</v>
      </c>
      <c r="AO2214" s="13" t="str">
        <f>IF(OR(ISNUMBER(SEARCH("COMPLETED",K2214)),ISNUMBER(SEARCH("CLOSED",K2214))),"Closed/Completed","Other Active/Issued")</f>
        <v>Other Active/Issued</v>
      </c>
    </row>
    <row r="2215" spans="1:41">
      <c r="A2215" t="s">
        <v>11685</v>
      </c>
      <c r="B2215" t="s">
        <v>87</v>
      </c>
      <c r="C2215" t="s">
        <v>87</v>
      </c>
      <c r="D2215" t="s">
        <v>88</v>
      </c>
      <c r="E2215" t="s">
        <v>10681</v>
      </c>
      <c r="F2215" t="s">
        <v>11686</v>
      </c>
      <c r="G2215" t="s">
        <v>11687</v>
      </c>
      <c r="H2215" t="s">
        <v>1297</v>
      </c>
      <c r="I2215" t="s">
        <v>6217</v>
      </c>
      <c r="J2215" t="s">
        <v>6317</v>
      </c>
      <c r="K2215" t="s">
        <v>93</v>
      </c>
      <c r="L2215" t="s">
        <v>93</v>
      </c>
      <c r="M2215" t="s">
        <v>9248</v>
      </c>
      <c r="N2215" s="9">
        <v>98117</v>
      </c>
      <c r="O2215" t="s">
        <v>11688</v>
      </c>
      <c r="P2215" s="10">
        <v>47.69079509</v>
      </c>
      <c r="Q2215" s="10">
        <v>-122.36211063</v>
      </c>
      <c r="R2215" t="s">
        <v>11689</v>
      </c>
      <c r="S2215" s="7">
        <v>10</v>
      </c>
      <c r="T2215" s="7">
        <v>2023</v>
      </c>
      <c r="U2215" s="7">
        <v>4</v>
      </c>
      <c r="V2215">
        <v>11</v>
      </c>
      <c r="W2215">
        <v>2023</v>
      </c>
      <c r="X2215">
        <v>4</v>
      </c>
      <c r="Y2215" t="b">
        <v>0</v>
      </c>
      <c r="Z2215" t="b">
        <v>0</v>
      </c>
      <c r="AA2215">
        <v>57</v>
      </c>
      <c r="AB2215">
        <v>5</v>
      </c>
      <c r="AC2215" t="b">
        <v>0</v>
      </c>
      <c r="AD2215" t="b">
        <v>1</v>
      </c>
      <c r="AE2215" t="b">
        <v>0</v>
      </c>
      <c r="AF2215" t="b">
        <v>0</v>
      </c>
      <c r="AG2215" s="11">
        <v>45202</v>
      </c>
      <c r="AH2215" s="11">
        <v>45259</v>
      </c>
      <c r="AI2215" s="12">
        <f>IF(OR(AG2215="",AH2215=""),"",AH2215-AG2215)</f>
        <v>57.0</v>
      </c>
      <c r="AJ2215" s="13" t="b">
        <f>IF(OR(AI2215="",AA2215=""),"",AI2215=AA2215)</f>
        <v>1</v>
      </c>
      <c r="AK2215" s="13" t="b">
        <f>IF(AI2215="","",AI2215&gt;60)</f>
        <v>0</v>
      </c>
      <c r="AL2215" s="13" t="b">
        <f>IF(OR(Y2215=TRUE,AH2215=""),TRUE,FALSE)</f>
        <v>0</v>
      </c>
      <c r="AM2215" s="13" t="b">
        <f>IF(AI2215="","",AI2215&lt;0)</f>
        <v>0</v>
      </c>
      <c r="AN2215" s="13" t="str">
        <f>IF(AH2215="","No inspection date",IF(AI2215&lt;0,"Negative chronology",IF(AI2215&lt;=30,"0-30",IF(AI2215&lt;=60,"31-60",IF(AI2215&lt;=90,"61-90",IF(AI2215&lt;=180,"91-180","181+"))))))</f>
        <v>31-60</v>
      </c>
      <c r="AO2215" s="13" t="str">
        <f>IF(OR(ISNUMBER(SEARCH("COMPLETED",K2215)),ISNUMBER(SEARCH("CLOSED",K2215))),"Closed/Completed","Other Active/Issued")</f>
        <v>Closed/Completed</v>
      </c>
    </row>
    <row r="2216" spans="1:41">
      <c r="A2216" t="s">
        <v>11690</v>
      </c>
      <c r="B2216" t="s">
        <v>87</v>
      </c>
      <c r="C2216" t="s">
        <v>87</v>
      </c>
      <c r="D2216" t="s">
        <v>88</v>
      </c>
      <c r="E2216" t="s">
        <v>10681</v>
      </c>
      <c r="F2216" t="s">
        <v>11691</v>
      </c>
      <c r="G2216" t="s">
        <v>11692</v>
      </c>
      <c r="H2216" t="s">
        <v>1297</v>
      </c>
      <c r="I2216" t="s">
        <v>9355</v>
      </c>
      <c r="J2216" t="s">
        <v>93</v>
      </c>
      <c r="K2216" t="s">
        <v>100</v>
      </c>
      <c r="L2216" t="s">
        <v>100</v>
      </c>
      <c r="M2216" t="s">
        <v>2941</v>
      </c>
      <c r="N2216" s="9">
        <v>98133</v>
      </c>
      <c r="O2216" t="s">
        <v>11693</v>
      </c>
      <c r="P2216" s="10">
        <v>47.71936372</v>
      </c>
      <c r="Q2216" s="10">
        <v>-122.35619043</v>
      </c>
      <c r="R2216" t="s">
        <v>2943</v>
      </c>
      <c r="S2216" s="7">
        <v>10</v>
      </c>
      <c r="T2216" s="7">
        <v>2023</v>
      </c>
      <c r="U2216" s="7">
        <v>4</v>
      </c>
      <c r="V2216">
        <v>5</v>
      </c>
      <c r="W2216">
        <v>2024</v>
      </c>
      <c r="X2216">
        <v>2</v>
      </c>
      <c r="Y2216" t="b">
        <v>0</v>
      </c>
      <c r="Z2216" t="b">
        <v>0</v>
      </c>
      <c r="AA2216">
        <v>225</v>
      </c>
      <c r="AB2216">
        <v>5</v>
      </c>
      <c r="AC2216" t="b">
        <v>0</v>
      </c>
      <c r="AD2216" t="b">
        <v>1</v>
      </c>
      <c r="AE2216" t="b">
        <v>0</v>
      </c>
      <c r="AF2216" t="b">
        <v>0</v>
      </c>
      <c r="AG2216" s="11">
        <v>45202</v>
      </c>
      <c r="AH2216" s="11">
        <v>45427</v>
      </c>
      <c r="AI2216" s="12">
        <f>IF(OR(AG2216="",AH2216=""),"",AH2216-AG2216)</f>
        <v>225.0</v>
      </c>
      <c r="AJ2216" s="13" t="b">
        <f>IF(OR(AI2216="",AA2216=""),"",AI2216=AA2216)</f>
        <v>1</v>
      </c>
      <c r="AK2216" s="13" t="b">
        <f>IF(AI2216="","",AI2216&gt;60)</f>
        <v>1</v>
      </c>
      <c r="AL2216" s="13" t="b">
        <f>IF(OR(Y2216=TRUE,AH2216=""),TRUE,FALSE)</f>
        <v>0</v>
      </c>
      <c r="AM2216" s="13" t="b">
        <f>IF(AI2216="","",AI2216&lt;0)</f>
        <v>0</v>
      </c>
      <c r="AN2216" s="13" t="str">
        <f>IF(AH2216="","No inspection date",IF(AI2216&lt;0,"Negative chronology",IF(AI2216&lt;=30,"0-30",IF(AI2216&lt;=60,"31-60",IF(AI2216&lt;=90,"61-90",IF(AI2216&lt;=180,"91-180","181+"))))))</f>
        <v>181+</v>
      </c>
      <c r="AO2216" s="13" t="str">
        <f>IF(OR(ISNUMBER(SEARCH("COMPLETED",K2216)),ISNUMBER(SEARCH("CLOSED",K2216))),"Closed/Completed","Other Active/Issued")</f>
        <v>Other Active/Issued</v>
      </c>
    </row>
    <row r="2217" spans="1:41">
      <c r="A2217" t="s">
        <v>11694</v>
      </c>
      <c r="B2217" t="s">
        <v>87</v>
      </c>
      <c r="C2217" t="s">
        <v>87</v>
      </c>
      <c r="D2217" t="s">
        <v>88</v>
      </c>
      <c r="E2217" t="s">
        <v>10681</v>
      </c>
      <c r="F2217" t="s">
        <v>11686</v>
      </c>
      <c r="G2217" t="s">
        <v>11687</v>
      </c>
      <c r="H2217" t="s">
        <v>1297</v>
      </c>
      <c r="I2217" t="s">
        <v>6217</v>
      </c>
      <c r="J2217" t="s">
        <v>6317</v>
      </c>
      <c r="K2217" t="s">
        <v>93</v>
      </c>
      <c r="L2217" t="s">
        <v>93</v>
      </c>
      <c r="M2217" t="s">
        <v>3441</v>
      </c>
      <c r="N2217" s="9">
        <v>98117</v>
      </c>
      <c r="O2217" t="s">
        <v>11695</v>
      </c>
      <c r="P2217" s="10">
        <v>47.69088068</v>
      </c>
      <c r="Q2217" s="10">
        <v>-122.36186671</v>
      </c>
      <c r="R2217" t="s">
        <v>3443</v>
      </c>
      <c r="S2217" s="7">
        <v>10</v>
      </c>
      <c r="T2217" s="7">
        <v>2023</v>
      </c>
      <c r="U2217" s="7">
        <v>4</v>
      </c>
      <c r="V2217">
        <v>11</v>
      </c>
      <c r="W2217">
        <v>2023</v>
      </c>
      <c r="X2217">
        <v>4</v>
      </c>
      <c r="Y2217" t="b">
        <v>0</v>
      </c>
      <c r="Z2217" t="b">
        <v>0</v>
      </c>
      <c r="AA2217">
        <v>57</v>
      </c>
      <c r="AB2217">
        <v>5</v>
      </c>
      <c r="AC2217" t="b">
        <v>0</v>
      </c>
      <c r="AD2217" t="b">
        <v>1</v>
      </c>
      <c r="AE2217" t="b">
        <v>0</v>
      </c>
      <c r="AF2217" t="b">
        <v>0</v>
      </c>
      <c r="AG2217" s="11">
        <v>45202</v>
      </c>
      <c r="AH2217" s="11">
        <v>45259</v>
      </c>
      <c r="AI2217" s="12">
        <f>IF(OR(AG2217="",AH2217=""),"",AH2217-AG2217)</f>
        <v>57.0</v>
      </c>
      <c r="AJ2217" s="13" t="b">
        <f>IF(OR(AI2217="",AA2217=""),"",AI2217=AA2217)</f>
        <v>1</v>
      </c>
      <c r="AK2217" s="13" t="b">
        <f>IF(AI2217="","",AI2217&gt;60)</f>
        <v>0</v>
      </c>
      <c r="AL2217" s="13" t="b">
        <f>IF(OR(Y2217=TRUE,AH2217=""),TRUE,FALSE)</f>
        <v>0</v>
      </c>
      <c r="AM2217" s="13" t="b">
        <f>IF(AI2217="","",AI2217&lt;0)</f>
        <v>0</v>
      </c>
      <c r="AN2217" s="13" t="str">
        <f>IF(AH2217="","No inspection date",IF(AI2217&lt;0,"Negative chronology",IF(AI2217&lt;=30,"0-30",IF(AI2217&lt;=60,"31-60",IF(AI2217&lt;=90,"61-90",IF(AI2217&lt;=180,"91-180","181+"))))))</f>
        <v>31-60</v>
      </c>
      <c r="AO2217" s="13" t="str">
        <f>IF(OR(ISNUMBER(SEARCH("COMPLETED",K2217)),ISNUMBER(SEARCH("CLOSED",K2217))),"Closed/Completed","Other Active/Issued")</f>
        <v>Closed/Completed</v>
      </c>
    </row>
    <row r="2218" spans="1:41">
      <c r="A2218" t="s">
        <v>11696</v>
      </c>
      <c r="B2218" t="s">
        <v>87</v>
      </c>
      <c r="C2218" t="s">
        <v>87</v>
      </c>
      <c r="D2218" t="s">
        <v>88</v>
      </c>
      <c r="E2218" t="s">
        <v>10681</v>
      </c>
      <c r="F2218" t="s">
        <v>11697</v>
      </c>
      <c r="G2218" t="s">
        <v>11698</v>
      </c>
      <c r="H2218" t="s">
        <v>2947</v>
      </c>
      <c r="I2218" t="s">
        <v>6424</v>
      </c>
      <c r="J2218" t="s">
        <v>137</v>
      </c>
      <c r="K2218" t="s">
        <v>93</v>
      </c>
      <c r="L2218" t="s">
        <v>93</v>
      </c>
      <c r="M2218" t="s">
        <v>11699</v>
      </c>
      <c r="N2218" s="9">
        <v>98117</v>
      </c>
      <c r="O2218" t="s">
        <v>11700</v>
      </c>
      <c r="P2218" s="10">
        <v>47.67582304</v>
      </c>
      <c r="Q2218" s="10">
        <v>-122.36713187</v>
      </c>
      <c r="R2218" t="s">
        <v>11701</v>
      </c>
      <c r="S2218" s="7">
        <v>10</v>
      </c>
      <c r="T2218" s="7">
        <v>2023</v>
      </c>
      <c r="U2218" s="7">
        <v>4</v>
      </c>
      <c r="V2218">
        <v>12</v>
      </c>
      <c r="W2218">
        <v>2023</v>
      </c>
      <c r="X2218">
        <v>4</v>
      </c>
      <c r="Y2218" t="b">
        <v>0</v>
      </c>
      <c r="Z2218" t="b">
        <v>0</v>
      </c>
      <c r="AA2218">
        <v>83</v>
      </c>
      <c r="AB2218">
        <v>6</v>
      </c>
      <c r="AC2218" t="b">
        <v>0</v>
      </c>
      <c r="AD2218" t="b">
        <v>1</v>
      </c>
      <c r="AE2218" t="b">
        <v>0</v>
      </c>
      <c r="AF2218" t="b">
        <v>0</v>
      </c>
      <c r="AG2218" s="11">
        <v>45204</v>
      </c>
      <c r="AH2218" s="11">
        <v>45287</v>
      </c>
      <c r="AI2218" s="12">
        <f>IF(OR(AG2218="",AH2218=""),"",AH2218-AG2218)</f>
        <v>83.0</v>
      </c>
      <c r="AJ2218" s="13" t="b">
        <f>IF(OR(AI2218="",AA2218=""),"",AI2218=AA2218)</f>
        <v>1</v>
      </c>
      <c r="AK2218" s="13" t="b">
        <f>IF(AI2218="","",AI2218&gt;60)</f>
        <v>1</v>
      </c>
      <c r="AL2218" s="13" t="b">
        <f>IF(OR(Y2218=TRUE,AH2218=""),TRUE,FALSE)</f>
        <v>0</v>
      </c>
      <c r="AM2218" s="13" t="b">
        <f>IF(AI2218="","",AI2218&lt;0)</f>
        <v>0</v>
      </c>
      <c r="AN2218" s="13" t="str">
        <f>IF(AH2218="","No inspection date",IF(AI2218&lt;0,"Negative chronology",IF(AI2218&lt;=30,"0-30",IF(AI2218&lt;=60,"31-60",IF(AI2218&lt;=90,"61-90",IF(AI2218&lt;=180,"91-180","181+"))))))</f>
        <v>61-90</v>
      </c>
      <c r="AO2218" s="13" t="str">
        <f>IF(OR(ISNUMBER(SEARCH("COMPLETED",K2218)),ISNUMBER(SEARCH("CLOSED",K2218))),"Closed/Completed","Other Active/Issued")</f>
        <v>Closed/Completed</v>
      </c>
    </row>
    <row r="2219" spans="1:41">
      <c r="A2219" t="s">
        <v>11702</v>
      </c>
      <c r="B2219" t="s">
        <v>87</v>
      </c>
      <c r="C2219" t="s">
        <v>87</v>
      </c>
      <c r="D2219" t="s">
        <v>88</v>
      </c>
      <c r="E2219" t="s">
        <v>10681</v>
      </c>
      <c r="F2219" t="s">
        <v>11703</v>
      </c>
      <c r="H2219" t="s">
        <v>2947</v>
      </c>
      <c r="I2219" t="s">
        <v>3308</v>
      </c>
      <c r="J2219" t="s">
        <v>137</v>
      </c>
      <c r="K2219" t="s">
        <v>93</v>
      </c>
      <c r="L2219" t="s">
        <v>93</v>
      </c>
      <c r="M2219" t="s">
        <v>11704</v>
      </c>
      <c r="N2219" s="9">
        <v>98133</v>
      </c>
      <c r="O2219" t="s">
        <v>11705</v>
      </c>
      <c r="P2219" s="10">
        <v>47.70411524</v>
      </c>
      <c r="Q2219" s="10">
        <v>-122.34905216</v>
      </c>
      <c r="R2219" t="s">
        <v>11706</v>
      </c>
      <c r="S2219" s="7">
        <v>10</v>
      </c>
      <c r="T2219" s="7">
        <v>2023</v>
      </c>
      <c r="U2219" s="7">
        <v>4</v>
      </c>
      <c r="V2219">
        <v>1</v>
      </c>
      <c r="W2219">
        <v>2024</v>
      </c>
      <c r="X2219">
        <v>1</v>
      </c>
      <c r="Y2219" t="b">
        <v>0</v>
      </c>
      <c r="Z2219" t="b">
        <v>0</v>
      </c>
      <c r="AA2219">
        <v>90</v>
      </c>
      <c r="AB2219">
        <v>5</v>
      </c>
      <c r="AC2219" t="b">
        <v>0</v>
      </c>
      <c r="AD2219" t="b">
        <v>1</v>
      </c>
      <c r="AE2219" t="b">
        <v>0</v>
      </c>
      <c r="AF2219" t="b">
        <v>0</v>
      </c>
      <c r="AG2219" s="11">
        <v>45204</v>
      </c>
      <c r="AH2219" s="11">
        <v>45294</v>
      </c>
      <c r="AI2219" s="12">
        <f>IF(OR(AG2219="",AH2219=""),"",AH2219-AG2219)</f>
        <v>90.0</v>
      </c>
      <c r="AJ2219" s="13" t="b">
        <f>IF(OR(AI2219="",AA2219=""),"",AI2219=AA2219)</f>
        <v>1</v>
      </c>
      <c r="AK2219" s="13" t="b">
        <f>IF(AI2219="","",AI2219&gt;60)</f>
        <v>1</v>
      </c>
      <c r="AL2219" s="13" t="b">
        <f>IF(OR(Y2219=TRUE,AH2219=""),TRUE,FALSE)</f>
        <v>0</v>
      </c>
      <c r="AM2219" s="13" t="b">
        <f>IF(AI2219="","",AI2219&lt;0)</f>
        <v>0</v>
      </c>
      <c r="AN2219" s="13" t="str">
        <f>IF(AH2219="","No inspection date",IF(AI2219&lt;0,"Negative chronology",IF(AI2219&lt;=30,"0-30",IF(AI2219&lt;=60,"31-60",IF(AI2219&lt;=90,"61-90",IF(AI2219&lt;=180,"91-180","181+"))))))</f>
        <v>61-90</v>
      </c>
      <c r="AO2219" s="13" t="str">
        <f>IF(OR(ISNUMBER(SEARCH("COMPLETED",K2219)),ISNUMBER(SEARCH("CLOSED",K2219))),"Closed/Completed","Other Active/Issued")</f>
        <v>Closed/Completed</v>
      </c>
    </row>
    <row r="2220" spans="1:41">
      <c r="A2220" t="s">
        <v>11707</v>
      </c>
      <c r="B2220" t="s">
        <v>87</v>
      </c>
      <c r="C2220" t="s">
        <v>87</v>
      </c>
      <c r="D2220" t="s">
        <v>88</v>
      </c>
      <c r="E2220" t="s">
        <v>10681</v>
      </c>
      <c r="F2220" t="s">
        <v>11708</v>
      </c>
      <c r="H2220" t="s">
        <v>2947</v>
      </c>
      <c r="I2220" t="s">
        <v>6330</v>
      </c>
      <c r="J2220" t="s">
        <v>6317</v>
      </c>
      <c r="K2220" t="s">
        <v>93</v>
      </c>
      <c r="L2220" t="s">
        <v>93</v>
      </c>
      <c r="M2220" t="s">
        <v>11709</v>
      </c>
      <c r="N2220" s="9">
        <v>98133</v>
      </c>
      <c r="O2220" t="s">
        <v>11710</v>
      </c>
      <c r="P2220" s="10">
        <v>47.701621</v>
      </c>
      <c r="Q2220" s="10">
        <v>-122.35511696</v>
      </c>
      <c r="R2220" t="s">
        <v>11711</v>
      </c>
      <c r="S2220" s="7">
        <v>10</v>
      </c>
      <c r="T2220" s="7">
        <v>2023</v>
      </c>
      <c r="U2220" s="7">
        <v>4</v>
      </c>
      <c r="V2220">
        <v>10</v>
      </c>
      <c r="W2220">
        <v>2023</v>
      </c>
      <c r="X2220">
        <v>4</v>
      </c>
      <c r="Y2220" t="b">
        <v>0</v>
      </c>
      <c r="Z2220" t="b">
        <v>0</v>
      </c>
      <c r="AA2220">
        <v>14</v>
      </c>
      <c r="AB2220">
        <v>5</v>
      </c>
      <c r="AC2220" t="b">
        <v>0</v>
      </c>
      <c r="AD2220" t="b">
        <v>1</v>
      </c>
      <c r="AE2220" t="b">
        <v>0</v>
      </c>
      <c r="AF2220" t="b">
        <v>0</v>
      </c>
      <c r="AG2220" s="11">
        <v>45204</v>
      </c>
      <c r="AH2220" s="11">
        <v>45218</v>
      </c>
      <c r="AI2220" s="12">
        <f>IF(OR(AG2220="",AH2220=""),"",AH2220-AG2220)</f>
        <v>14.0</v>
      </c>
      <c r="AJ2220" s="13" t="b">
        <f>IF(OR(AI2220="",AA2220=""),"",AI2220=AA2220)</f>
        <v>1</v>
      </c>
      <c r="AK2220" s="13" t="b">
        <f>IF(AI2220="","",AI2220&gt;60)</f>
        <v>0</v>
      </c>
      <c r="AL2220" s="13" t="b">
        <f>IF(OR(Y2220=TRUE,AH2220=""),TRUE,FALSE)</f>
        <v>0</v>
      </c>
      <c r="AM2220" s="13" t="b">
        <f>IF(AI2220="","",AI2220&lt;0)</f>
        <v>0</v>
      </c>
      <c r="AN2220" s="13" t="str">
        <f>IF(AH2220="","No inspection date",IF(AI2220&lt;0,"Negative chronology",IF(AI2220&lt;=30,"0-30",IF(AI2220&lt;=60,"31-60",IF(AI2220&lt;=90,"61-90",IF(AI2220&lt;=180,"91-180","181+"))))))</f>
        <v>0-30</v>
      </c>
      <c r="AO2220" s="13" t="str">
        <f>IF(OR(ISNUMBER(SEARCH("COMPLETED",K2220)),ISNUMBER(SEARCH("CLOSED",K2220))),"Closed/Completed","Other Active/Issued")</f>
        <v>Closed/Completed</v>
      </c>
    </row>
    <row r="2221" spans="1:41">
      <c r="A2221" t="s">
        <v>11712</v>
      </c>
      <c r="B2221" t="s">
        <v>87</v>
      </c>
      <c r="C2221" t="s">
        <v>87</v>
      </c>
      <c r="D2221" t="s">
        <v>88</v>
      </c>
      <c r="E2221" t="s">
        <v>10681</v>
      </c>
      <c r="F2221" t="s">
        <v>11713</v>
      </c>
      <c r="G2221" t="s">
        <v>11714</v>
      </c>
      <c r="H2221" t="s">
        <v>2954</v>
      </c>
      <c r="I2221" t="s">
        <v>4284</v>
      </c>
      <c r="J2221" t="s">
        <v>137</v>
      </c>
      <c r="K2221" t="s">
        <v>93</v>
      </c>
      <c r="L2221" t="s">
        <v>93</v>
      </c>
      <c r="M2221" t="s">
        <v>11715</v>
      </c>
      <c r="N2221" s="9">
        <v>98126</v>
      </c>
      <c r="O2221" t="s">
        <v>11716</v>
      </c>
      <c r="P2221" s="10">
        <v>47.5339186</v>
      </c>
      <c r="Q2221" s="10">
        <v>-122.37695318</v>
      </c>
      <c r="R2221" t="s">
        <v>11717</v>
      </c>
      <c r="S2221" s="7">
        <v>10</v>
      </c>
      <c r="T2221" s="7">
        <v>2023</v>
      </c>
      <c r="U2221" s="7">
        <v>4</v>
      </c>
      <c r="V2221">
        <v>8</v>
      </c>
      <c r="W2221">
        <v>2024</v>
      </c>
      <c r="X2221">
        <v>3</v>
      </c>
      <c r="Y2221" t="b">
        <v>0</v>
      </c>
      <c r="Z2221" t="b">
        <v>0</v>
      </c>
      <c r="AA2221">
        <v>308</v>
      </c>
      <c r="AB2221">
        <v>1</v>
      </c>
      <c r="AC2221" t="b">
        <v>0</v>
      </c>
      <c r="AD2221" t="b">
        <v>1</v>
      </c>
      <c r="AE2221" t="b">
        <v>0</v>
      </c>
      <c r="AF2221" t="b">
        <v>0</v>
      </c>
      <c r="AG2221" s="11">
        <v>45210</v>
      </c>
      <c r="AH2221" s="11">
        <v>45518</v>
      </c>
      <c r="AI2221" s="12">
        <f>IF(OR(AG2221="",AH2221=""),"",AH2221-AG2221)</f>
        <v>308.0</v>
      </c>
      <c r="AJ2221" s="13" t="b">
        <f>IF(OR(AI2221="",AA2221=""),"",AI2221=AA2221)</f>
        <v>1</v>
      </c>
      <c r="AK2221" s="13" t="b">
        <f>IF(AI2221="","",AI2221&gt;60)</f>
        <v>1</v>
      </c>
      <c r="AL2221" s="13" t="b">
        <f>IF(OR(Y2221=TRUE,AH2221=""),TRUE,FALSE)</f>
        <v>0</v>
      </c>
      <c r="AM2221" s="13" t="b">
        <f>IF(AI2221="","",AI2221&lt;0)</f>
        <v>0</v>
      </c>
      <c r="AN2221" s="13" t="str">
        <f>IF(AH2221="","No inspection date",IF(AI2221&lt;0,"Negative chronology",IF(AI2221&lt;=30,"0-30",IF(AI2221&lt;=60,"31-60",IF(AI2221&lt;=90,"61-90",IF(AI2221&lt;=180,"91-180","181+"))))))</f>
        <v>181+</v>
      </c>
      <c r="AO2221" s="13" t="str">
        <f>IF(OR(ISNUMBER(SEARCH("COMPLETED",K2221)),ISNUMBER(SEARCH("CLOSED",K2221))),"Closed/Completed","Other Active/Issued")</f>
        <v>Closed/Completed</v>
      </c>
    </row>
    <row r="2222" spans="1:41">
      <c r="A2222" t="s">
        <v>11718</v>
      </c>
      <c r="B2222" t="s">
        <v>87</v>
      </c>
      <c r="C2222" t="s">
        <v>87</v>
      </c>
      <c r="D2222" t="s">
        <v>88</v>
      </c>
      <c r="E2222" t="s">
        <v>10681</v>
      </c>
      <c r="F2222" t="s">
        <v>11719</v>
      </c>
      <c r="G2222" t="s">
        <v>11720</v>
      </c>
      <c r="H2222" t="s">
        <v>2961</v>
      </c>
      <c r="I2222" t="s">
        <v>6922</v>
      </c>
      <c r="J2222" t="s">
        <v>137</v>
      </c>
      <c r="K2222" t="s">
        <v>93</v>
      </c>
      <c r="L2222" t="s">
        <v>93</v>
      </c>
      <c r="M2222" t="s">
        <v>11721</v>
      </c>
      <c r="N2222" s="9">
        <v>98101</v>
      </c>
      <c r="O2222" t="s">
        <v>11722</v>
      </c>
      <c r="P2222" s="10">
        <v>47.61640831</v>
      </c>
      <c r="Q2222" s="10">
        <v>-122.33535962</v>
      </c>
      <c r="R2222" t="s">
        <v>11723</v>
      </c>
      <c r="S2222" s="7">
        <v>10</v>
      </c>
      <c r="T2222" s="7">
        <v>2023</v>
      </c>
      <c r="U2222" s="7">
        <v>4</v>
      </c>
      <c r="V2222">
        <v>5</v>
      </c>
      <c r="W2222">
        <v>2025</v>
      </c>
      <c r="X2222">
        <v>2</v>
      </c>
      <c r="Y2222" t="b">
        <v>0</v>
      </c>
      <c r="Z2222" t="b">
        <v>0</v>
      </c>
      <c r="AA2222">
        <v>586</v>
      </c>
      <c r="AB2222">
        <v>7</v>
      </c>
      <c r="AC2222" t="b">
        <v>0</v>
      </c>
      <c r="AD2222" t="b">
        <v>1</v>
      </c>
      <c r="AE2222" t="b">
        <v>0</v>
      </c>
      <c r="AF2222" t="b">
        <v>0</v>
      </c>
      <c r="AG2222" s="11">
        <v>45211</v>
      </c>
      <c r="AH2222" s="11">
        <v>45797</v>
      </c>
      <c r="AI2222" s="12">
        <f>IF(OR(AG2222="",AH2222=""),"",AH2222-AG2222)</f>
        <v>586.0</v>
      </c>
      <c r="AJ2222" s="13" t="b">
        <f>IF(OR(AI2222="",AA2222=""),"",AI2222=AA2222)</f>
        <v>1</v>
      </c>
      <c r="AK2222" s="13" t="b">
        <f>IF(AI2222="","",AI2222&gt;60)</f>
        <v>1</v>
      </c>
      <c r="AL2222" s="13" t="b">
        <f>IF(OR(Y2222=TRUE,AH2222=""),TRUE,FALSE)</f>
        <v>0</v>
      </c>
      <c r="AM2222" s="13" t="b">
        <f>IF(AI2222="","",AI2222&lt;0)</f>
        <v>0</v>
      </c>
      <c r="AN2222" s="13" t="str">
        <f>IF(AH2222="","No inspection date",IF(AI2222&lt;0,"Negative chronology",IF(AI2222&lt;=30,"0-30",IF(AI2222&lt;=60,"31-60",IF(AI2222&lt;=90,"61-90",IF(AI2222&lt;=180,"91-180","181+"))))))</f>
        <v>181+</v>
      </c>
      <c r="AO2222" s="13" t="str">
        <f>IF(OR(ISNUMBER(SEARCH("COMPLETED",K2222)),ISNUMBER(SEARCH("CLOSED",K2222))),"Closed/Completed","Other Active/Issued")</f>
        <v>Closed/Completed</v>
      </c>
    </row>
    <row r="2223" spans="1:41">
      <c r="A2223" t="s">
        <v>11724</v>
      </c>
      <c r="B2223" t="s">
        <v>87</v>
      </c>
      <c r="C2223" t="s">
        <v>87</v>
      </c>
      <c r="D2223" t="s">
        <v>88</v>
      </c>
      <c r="E2223" t="s">
        <v>10681</v>
      </c>
      <c r="F2223" t="s">
        <v>11725</v>
      </c>
      <c r="G2223" t="s">
        <v>11726</v>
      </c>
      <c r="H2223" t="s">
        <v>2985</v>
      </c>
      <c r="I2223" t="s">
        <v>4640</v>
      </c>
      <c r="J2223" t="s">
        <v>6317</v>
      </c>
      <c r="K2223" t="s">
        <v>93</v>
      </c>
      <c r="L2223" t="s">
        <v>93</v>
      </c>
      <c r="M2223" t="s">
        <v>11727</v>
      </c>
      <c r="N2223" s="9">
        <v>98106</v>
      </c>
      <c r="O2223" t="s">
        <v>11728</v>
      </c>
      <c r="P2223" s="10">
        <v>47.52979516</v>
      </c>
      <c r="Q2223" s="10">
        <v>-122.34776186</v>
      </c>
      <c r="R2223" t="s">
        <v>11729</v>
      </c>
      <c r="S2223" s="7">
        <v>10</v>
      </c>
      <c r="T2223" s="7">
        <v>2023</v>
      </c>
      <c r="U2223" s="7">
        <v>4</v>
      </c>
      <c r="V2223">
        <v>11</v>
      </c>
      <c r="W2223">
        <v>2024</v>
      </c>
      <c r="X2223">
        <v>4</v>
      </c>
      <c r="Y2223" t="b">
        <v>0</v>
      </c>
      <c r="Z2223" t="b">
        <v>0</v>
      </c>
      <c r="AA2223">
        <v>386</v>
      </c>
      <c r="AB2223">
        <v>1</v>
      </c>
      <c r="AC2223" t="b">
        <v>0</v>
      </c>
      <c r="AD2223" t="b">
        <v>1</v>
      </c>
      <c r="AE2223" t="b">
        <v>0</v>
      </c>
      <c r="AF2223" t="b">
        <v>0</v>
      </c>
      <c r="AG2223" s="11">
        <v>45216</v>
      </c>
      <c r="AH2223" s="11">
        <v>45602</v>
      </c>
      <c r="AI2223" s="12">
        <f>IF(OR(AG2223="",AH2223=""),"",AH2223-AG2223)</f>
        <v>386.0</v>
      </c>
      <c r="AJ2223" s="13" t="b">
        <f>IF(OR(AI2223="",AA2223=""),"",AI2223=AA2223)</f>
        <v>1</v>
      </c>
      <c r="AK2223" s="13" t="b">
        <f>IF(AI2223="","",AI2223&gt;60)</f>
        <v>1</v>
      </c>
      <c r="AL2223" s="13" t="b">
        <f>IF(OR(Y2223=TRUE,AH2223=""),TRUE,FALSE)</f>
        <v>0</v>
      </c>
      <c r="AM2223" s="13" t="b">
        <f>IF(AI2223="","",AI2223&lt;0)</f>
        <v>0</v>
      </c>
      <c r="AN2223" s="13" t="str">
        <f>IF(AH2223="","No inspection date",IF(AI2223&lt;0,"Negative chronology",IF(AI2223&lt;=30,"0-30",IF(AI2223&lt;=60,"31-60",IF(AI2223&lt;=90,"61-90",IF(AI2223&lt;=180,"91-180","181+"))))))</f>
        <v>181+</v>
      </c>
      <c r="AO2223" s="13" t="str">
        <f>IF(OR(ISNUMBER(SEARCH("COMPLETED",K2223)),ISNUMBER(SEARCH("CLOSED",K2223))),"Closed/Completed","Other Active/Issued")</f>
        <v>Closed/Completed</v>
      </c>
    </row>
    <row r="2224" spans="1:41">
      <c r="A2224" t="s">
        <v>11730</v>
      </c>
      <c r="B2224" t="s">
        <v>87</v>
      </c>
      <c r="C2224" t="s">
        <v>87</v>
      </c>
      <c r="D2224" t="s">
        <v>88</v>
      </c>
      <c r="E2224" t="s">
        <v>10681</v>
      </c>
      <c r="F2224" t="s">
        <v>11731</v>
      </c>
      <c r="H2224" t="s">
        <v>3004</v>
      </c>
      <c r="I2224" t="s">
        <v>2985</v>
      </c>
      <c r="J2224" t="s">
        <v>93</v>
      </c>
      <c r="K2224" t="s">
        <v>93</v>
      </c>
      <c r="L2224" t="s">
        <v>93</v>
      </c>
      <c r="M2224" t="s">
        <v>9693</v>
      </c>
      <c r="N2224" s="9">
        <v>98109</v>
      </c>
      <c r="O2224" t="s">
        <v>11732</v>
      </c>
      <c r="P2224" s="10">
        <v>47.63368119</v>
      </c>
      <c r="Q2224" s="10">
        <v>-122.34323142</v>
      </c>
      <c r="R2224" t="s">
        <v>9695</v>
      </c>
      <c r="S2224" s="7">
        <v>10</v>
      </c>
      <c r="T2224" s="7">
        <v>2023</v>
      </c>
      <c r="U2224" s="7">
        <v>4</v>
      </c>
      <c r="V2224">
        <v>10</v>
      </c>
      <c r="W2224">
        <v>2023</v>
      </c>
      <c r="X2224">
        <v>4</v>
      </c>
      <c r="Y2224" t="b">
        <v>0</v>
      </c>
      <c r="Z2224" t="b">
        <v>0</v>
      </c>
      <c r="AA2224">
        <v>-1</v>
      </c>
      <c r="AB2224">
        <v>7</v>
      </c>
      <c r="AC2224" t="b">
        <v>0</v>
      </c>
      <c r="AD2224" t="b">
        <v>1</v>
      </c>
      <c r="AE2224" t="b">
        <v>0</v>
      </c>
      <c r="AF2224" t="b">
        <v>0</v>
      </c>
      <c r="AG2224" s="11">
        <v>45217</v>
      </c>
      <c r="AH2224" s="11">
        <v>45216</v>
      </c>
      <c r="AI2224" s="12">
        <f>IF(OR(AG2224="",AH2224=""),"",AH2224-AG2224)</f>
        <v>-1.0</v>
      </c>
      <c r="AJ2224" s="13" t="b">
        <f>IF(OR(AI2224="",AA2224=""),"",AI2224=AA2224)</f>
        <v>1</v>
      </c>
      <c r="AK2224" s="13" t="b">
        <f>IF(AI2224="","",AI2224&gt;60)</f>
        <v>0</v>
      </c>
      <c r="AL2224" s="13" t="b">
        <f>IF(OR(Y2224=TRUE,AH2224=""),TRUE,FALSE)</f>
        <v>0</v>
      </c>
      <c r="AM2224" s="13" t="b">
        <f>IF(AI2224="","",AI2224&lt;0)</f>
        <v>1</v>
      </c>
      <c r="AN2224" s="13" t="str">
        <f>IF(AH2224="","No inspection date",IF(AI2224&lt;0,"Negative chronology",IF(AI2224&lt;=30,"0-30",IF(AI2224&lt;=60,"31-60",IF(AI2224&lt;=90,"61-90",IF(AI2224&lt;=180,"91-180","181+"))))))</f>
        <v>Negative chronology</v>
      </c>
      <c r="AO2224" s="13" t="str">
        <f>IF(OR(ISNUMBER(SEARCH("COMPLETED",K2224)),ISNUMBER(SEARCH("CLOSED",K2224))),"Closed/Completed","Other Active/Issued")</f>
        <v>Closed/Completed</v>
      </c>
    </row>
    <row r="2225" spans="1:41">
      <c r="A2225" t="s">
        <v>11733</v>
      </c>
      <c r="B2225" t="s">
        <v>87</v>
      </c>
      <c r="C2225" t="s">
        <v>87</v>
      </c>
      <c r="D2225" t="s">
        <v>88</v>
      </c>
      <c r="E2225" t="s">
        <v>10681</v>
      </c>
      <c r="F2225" t="s">
        <v>11734</v>
      </c>
      <c r="H2225" t="s">
        <v>3004</v>
      </c>
      <c r="I2225" t="s">
        <v>3308</v>
      </c>
      <c r="J2225" t="s">
        <v>137</v>
      </c>
      <c r="K2225" t="s">
        <v>93</v>
      </c>
      <c r="L2225" t="s">
        <v>93</v>
      </c>
      <c r="M2225" t="s">
        <v>11735</v>
      </c>
      <c r="N2225" s="9">
        <v>98115</v>
      </c>
      <c r="O2225" t="s">
        <v>11736</v>
      </c>
      <c r="P2225" s="10">
        <v>47.6800372</v>
      </c>
      <c r="Q2225" s="10">
        <v>-122.3251895</v>
      </c>
      <c r="R2225" t="s">
        <v>11737</v>
      </c>
      <c r="S2225" s="7">
        <v>10</v>
      </c>
      <c r="T2225" s="7">
        <v>2023</v>
      </c>
      <c r="U2225" s="7">
        <v>4</v>
      </c>
      <c r="V2225">
        <v>1</v>
      </c>
      <c r="W2225">
        <v>2024</v>
      </c>
      <c r="X2225">
        <v>1</v>
      </c>
      <c r="Y2225" t="b">
        <v>0</v>
      </c>
      <c r="Z2225" t="b">
        <v>0</v>
      </c>
      <c r="AA2225">
        <v>77</v>
      </c>
      <c r="AB2225">
        <v>6</v>
      </c>
      <c r="AC2225" t="b">
        <v>0</v>
      </c>
      <c r="AD2225" t="b">
        <v>1</v>
      </c>
      <c r="AE2225" t="b">
        <v>0</v>
      </c>
      <c r="AF2225" t="b">
        <v>0</v>
      </c>
      <c r="AG2225" s="11">
        <v>45217</v>
      </c>
      <c r="AH2225" s="11">
        <v>45294</v>
      </c>
      <c r="AI2225" s="12">
        <f>IF(OR(AG2225="",AH2225=""),"",AH2225-AG2225)</f>
        <v>77.0</v>
      </c>
      <c r="AJ2225" s="13" t="b">
        <f>IF(OR(AI2225="",AA2225=""),"",AI2225=AA2225)</f>
        <v>1</v>
      </c>
      <c r="AK2225" s="13" t="b">
        <f>IF(AI2225="","",AI2225&gt;60)</f>
        <v>1</v>
      </c>
      <c r="AL2225" s="13" t="b">
        <f>IF(OR(Y2225=TRUE,AH2225=""),TRUE,FALSE)</f>
        <v>0</v>
      </c>
      <c r="AM2225" s="13" t="b">
        <f>IF(AI2225="","",AI2225&lt;0)</f>
        <v>0</v>
      </c>
      <c r="AN2225" s="13" t="str">
        <f>IF(AH2225="","No inspection date",IF(AI2225&lt;0,"Negative chronology",IF(AI2225&lt;=30,"0-30",IF(AI2225&lt;=60,"31-60",IF(AI2225&lt;=90,"61-90",IF(AI2225&lt;=180,"91-180","181+"))))))</f>
        <v>61-90</v>
      </c>
      <c r="AO2225" s="13" t="str">
        <f>IF(OR(ISNUMBER(SEARCH("COMPLETED",K2225)),ISNUMBER(SEARCH("CLOSED",K2225))),"Closed/Completed","Other Active/Issued")</f>
        <v>Closed/Completed</v>
      </c>
    </row>
    <row r="2226" spans="1:41">
      <c r="A2226" t="s">
        <v>11738</v>
      </c>
      <c r="B2226" t="s">
        <v>87</v>
      </c>
      <c r="C2226" t="s">
        <v>87</v>
      </c>
      <c r="D2226" t="s">
        <v>88</v>
      </c>
      <c r="E2226" t="s">
        <v>10681</v>
      </c>
      <c r="F2226" t="s">
        <v>11739</v>
      </c>
      <c r="G2226" t="s">
        <v>10735</v>
      </c>
      <c r="H2226" t="s">
        <v>3004</v>
      </c>
      <c r="I2226" t="s">
        <v>6361</v>
      </c>
      <c r="J2226" t="s">
        <v>137</v>
      </c>
      <c r="K2226" t="s">
        <v>93</v>
      </c>
      <c r="L2226" t="s">
        <v>93</v>
      </c>
      <c r="M2226" t="s">
        <v>7357</v>
      </c>
      <c r="N2226" s="9">
        <v>98105</v>
      </c>
      <c r="O2226" t="s">
        <v>11740</v>
      </c>
      <c r="P2226" s="10">
        <v>47.66398732</v>
      </c>
      <c r="Q2226" s="10">
        <v>-122.31169042</v>
      </c>
      <c r="R2226" t="s">
        <v>712</v>
      </c>
      <c r="S2226" s="7">
        <v>10</v>
      </c>
      <c r="T2226" s="7">
        <v>2023</v>
      </c>
      <c r="U2226" s="7">
        <v>4</v>
      </c>
      <c r="V2226">
        <v>11</v>
      </c>
      <c r="W2226">
        <v>2023</v>
      </c>
      <c r="X2226">
        <v>4</v>
      </c>
      <c r="Y2226" t="b">
        <v>0</v>
      </c>
      <c r="Z2226" t="b">
        <v>0</v>
      </c>
      <c r="AA2226">
        <v>14</v>
      </c>
      <c r="AB2226">
        <v>4</v>
      </c>
      <c r="AC2226" t="b">
        <v>0</v>
      </c>
      <c r="AD2226" t="b">
        <v>1</v>
      </c>
      <c r="AE2226" t="b">
        <v>0</v>
      </c>
      <c r="AF2226" t="b">
        <v>0</v>
      </c>
      <c r="AG2226" s="11">
        <v>45217</v>
      </c>
      <c r="AH2226" s="11">
        <v>45231</v>
      </c>
      <c r="AI2226" s="12">
        <f>IF(OR(AG2226="",AH2226=""),"",AH2226-AG2226)</f>
        <v>14.0</v>
      </c>
      <c r="AJ2226" s="13" t="b">
        <f>IF(OR(AI2226="",AA2226=""),"",AI2226=AA2226)</f>
        <v>1</v>
      </c>
      <c r="AK2226" s="13" t="b">
        <f>IF(AI2226="","",AI2226&gt;60)</f>
        <v>0</v>
      </c>
      <c r="AL2226" s="13" t="b">
        <f>IF(OR(Y2226=TRUE,AH2226=""),TRUE,FALSE)</f>
        <v>0</v>
      </c>
      <c r="AM2226" s="13" t="b">
        <f>IF(AI2226="","",AI2226&lt;0)</f>
        <v>0</v>
      </c>
      <c r="AN2226" s="13" t="str">
        <f>IF(AH2226="","No inspection date",IF(AI2226&lt;0,"Negative chronology",IF(AI2226&lt;=30,"0-30",IF(AI2226&lt;=60,"31-60",IF(AI2226&lt;=90,"61-90",IF(AI2226&lt;=180,"91-180","181+"))))))</f>
        <v>0-30</v>
      </c>
      <c r="AO2226" s="13" t="str">
        <f>IF(OR(ISNUMBER(SEARCH("COMPLETED",K2226)),ISNUMBER(SEARCH("CLOSED",K2226))),"Closed/Completed","Other Active/Issued")</f>
        <v>Closed/Completed</v>
      </c>
    </row>
    <row r="2227" spans="1:41">
      <c r="A2227" t="s">
        <v>11741</v>
      </c>
      <c r="B2227" t="s">
        <v>87</v>
      </c>
      <c r="C2227" t="s">
        <v>87</v>
      </c>
      <c r="D2227" t="s">
        <v>88</v>
      </c>
      <c r="E2227" t="s">
        <v>10681</v>
      </c>
      <c r="F2227" t="s">
        <v>11742</v>
      </c>
      <c r="H2227" t="s">
        <v>3004</v>
      </c>
      <c r="I2227" t="s">
        <v>2985</v>
      </c>
      <c r="J2227" t="s">
        <v>93</v>
      </c>
      <c r="K2227" t="s">
        <v>93</v>
      </c>
      <c r="L2227" t="s">
        <v>93</v>
      </c>
      <c r="M2227" t="s">
        <v>11743</v>
      </c>
      <c r="N2227" s="9">
        <v>98119</v>
      </c>
      <c r="O2227" t="s">
        <v>11744</v>
      </c>
      <c r="P2227" s="10">
        <v>47.63617638</v>
      </c>
      <c r="Q2227" s="10">
        <v>-122.37465499</v>
      </c>
      <c r="R2227" t="s">
        <v>11745</v>
      </c>
      <c r="S2227" s="7">
        <v>10</v>
      </c>
      <c r="T2227" s="7">
        <v>2023</v>
      </c>
      <c r="U2227" s="7">
        <v>4</v>
      </c>
      <c r="V2227">
        <v>10</v>
      </c>
      <c r="W2227">
        <v>2023</v>
      </c>
      <c r="X2227">
        <v>4</v>
      </c>
      <c r="Y2227" t="b">
        <v>0</v>
      </c>
      <c r="Z2227" t="b">
        <v>0</v>
      </c>
      <c r="AA2227">
        <v>-1</v>
      </c>
      <c r="AB2227">
        <v>7</v>
      </c>
      <c r="AC2227" t="b">
        <v>0</v>
      </c>
      <c r="AD2227" t="b">
        <v>1</v>
      </c>
      <c r="AE2227" t="b">
        <v>0</v>
      </c>
      <c r="AF2227" t="b">
        <v>0</v>
      </c>
      <c r="AG2227" s="11">
        <v>45217</v>
      </c>
      <c r="AH2227" s="11">
        <v>45216</v>
      </c>
      <c r="AI2227" s="12">
        <f>IF(OR(AG2227="",AH2227=""),"",AH2227-AG2227)</f>
        <v>-1.0</v>
      </c>
      <c r="AJ2227" s="13" t="b">
        <f>IF(OR(AI2227="",AA2227=""),"",AI2227=AA2227)</f>
        <v>1</v>
      </c>
      <c r="AK2227" s="13" t="b">
        <f>IF(AI2227="","",AI2227&gt;60)</f>
        <v>0</v>
      </c>
      <c r="AL2227" s="13" t="b">
        <f>IF(OR(Y2227=TRUE,AH2227=""),TRUE,FALSE)</f>
        <v>0</v>
      </c>
      <c r="AM2227" s="13" t="b">
        <f>IF(AI2227="","",AI2227&lt;0)</f>
        <v>1</v>
      </c>
      <c r="AN2227" s="13" t="str">
        <f>IF(AH2227="","No inspection date",IF(AI2227&lt;0,"Negative chronology",IF(AI2227&lt;=30,"0-30",IF(AI2227&lt;=60,"31-60",IF(AI2227&lt;=90,"61-90",IF(AI2227&lt;=180,"91-180","181+"))))))</f>
        <v>Negative chronology</v>
      </c>
      <c r="AO2227" s="13" t="str">
        <f>IF(OR(ISNUMBER(SEARCH("COMPLETED",K2227)),ISNUMBER(SEARCH("CLOSED",K2227))),"Closed/Completed","Other Active/Issued")</f>
        <v>Closed/Completed</v>
      </c>
    </row>
    <row r="2228" spans="1:41">
      <c r="A2228" t="s">
        <v>11746</v>
      </c>
      <c r="B2228" t="s">
        <v>87</v>
      </c>
      <c r="C2228" t="s">
        <v>87</v>
      </c>
      <c r="D2228" t="s">
        <v>88</v>
      </c>
      <c r="E2228" t="s">
        <v>10681</v>
      </c>
      <c r="F2228" t="s">
        <v>11747</v>
      </c>
      <c r="H2228" t="s">
        <v>3011</v>
      </c>
      <c r="I2228" t="s">
        <v>3065</v>
      </c>
      <c r="J2228" t="s">
        <v>137</v>
      </c>
      <c r="K2228" t="s">
        <v>93</v>
      </c>
      <c r="L2228" t="s">
        <v>93</v>
      </c>
      <c r="M2228" t="s">
        <v>11748</v>
      </c>
      <c r="N2228" s="9">
        <v>98118</v>
      </c>
      <c r="O2228" t="s">
        <v>11749</v>
      </c>
      <c r="S2228" s="7">
        <v>10</v>
      </c>
      <c r="T2228" s="7">
        <v>2023</v>
      </c>
      <c r="U2228" s="7">
        <v>4</v>
      </c>
      <c r="V2228">
        <v>11</v>
      </c>
      <c r="W2228">
        <v>2023</v>
      </c>
      <c r="X2228">
        <v>4</v>
      </c>
      <c r="Y2228" t="b">
        <v>0</v>
      </c>
      <c r="Z2228" t="b">
        <v>0</v>
      </c>
      <c r="AA2228">
        <v>14</v>
      </c>
      <c r="AC2228" t="b">
        <v>0</v>
      </c>
      <c r="AD2228" t="b">
        <v>1</v>
      </c>
      <c r="AE2228" t="b">
        <v>0</v>
      </c>
      <c r="AF2228" t="b">
        <v>0</v>
      </c>
      <c r="AG2228" s="11">
        <v>45222</v>
      </c>
      <c r="AH2228" s="11">
        <v>45236</v>
      </c>
      <c r="AI2228" s="12">
        <f>IF(OR(AG2228="",AH2228=""),"",AH2228-AG2228)</f>
        <v>14.0</v>
      </c>
      <c r="AJ2228" s="13" t="b">
        <f>IF(OR(AI2228="",AA2228=""),"",AI2228=AA2228)</f>
        <v>1</v>
      </c>
      <c r="AK2228" s="13" t="b">
        <f>IF(AI2228="","",AI2228&gt;60)</f>
        <v>0</v>
      </c>
      <c r="AL2228" s="13" t="b">
        <f>IF(OR(Y2228=TRUE,AH2228=""),TRUE,FALSE)</f>
        <v>0</v>
      </c>
      <c r="AM2228" s="13" t="b">
        <f>IF(AI2228="","",AI2228&lt;0)</f>
        <v>0</v>
      </c>
      <c r="AN2228" s="13" t="str">
        <f>IF(AH2228="","No inspection date",IF(AI2228&lt;0,"Negative chronology",IF(AI2228&lt;=30,"0-30",IF(AI2228&lt;=60,"31-60",IF(AI2228&lt;=90,"61-90",IF(AI2228&lt;=180,"91-180","181+"))))))</f>
        <v>0-30</v>
      </c>
      <c r="AO2228" s="13" t="str">
        <f>IF(OR(ISNUMBER(SEARCH("COMPLETED",K2228)),ISNUMBER(SEARCH("CLOSED",K2228))),"Closed/Completed","Other Active/Issued")</f>
        <v>Closed/Completed</v>
      </c>
    </row>
    <row r="2229" spans="1:41">
      <c r="A2229" t="s">
        <v>11750</v>
      </c>
      <c r="B2229" t="s">
        <v>87</v>
      </c>
      <c r="C2229" t="s">
        <v>87</v>
      </c>
      <c r="D2229" t="s">
        <v>88</v>
      </c>
      <c r="E2229" t="s">
        <v>10681</v>
      </c>
      <c r="F2229" t="s">
        <v>11751</v>
      </c>
      <c r="H2229" t="s">
        <v>3018</v>
      </c>
      <c r="I2229" t="s">
        <v>3353</v>
      </c>
      <c r="J2229" t="s">
        <v>137</v>
      </c>
      <c r="K2229" t="s">
        <v>93</v>
      </c>
      <c r="L2229" t="s">
        <v>93</v>
      </c>
      <c r="M2229" t="s">
        <v>11752</v>
      </c>
      <c r="N2229" s="9">
        <v>98118</v>
      </c>
      <c r="O2229" t="s">
        <v>11753</v>
      </c>
      <c r="P2229" s="10">
        <v>47.54048401</v>
      </c>
      <c r="Q2229" s="10">
        <v>-122.28420601</v>
      </c>
      <c r="R2229" t="s">
        <v>11754</v>
      </c>
      <c r="S2229" s="7">
        <v>10</v>
      </c>
      <c r="T2229" s="7">
        <v>2023</v>
      </c>
      <c r="U2229" s="7">
        <v>4</v>
      </c>
      <c r="V2229">
        <v>1</v>
      </c>
      <c r="W2229">
        <v>2024</v>
      </c>
      <c r="X2229">
        <v>1</v>
      </c>
      <c r="Y2229" t="b">
        <v>0</v>
      </c>
      <c r="Z2229" t="b">
        <v>0</v>
      </c>
      <c r="AA2229">
        <v>79</v>
      </c>
      <c r="AB2229">
        <v>2</v>
      </c>
      <c r="AC2229" t="b">
        <v>0</v>
      </c>
      <c r="AD2229" t="b">
        <v>1</v>
      </c>
      <c r="AE2229" t="b">
        <v>0</v>
      </c>
      <c r="AF2229" t="b">
        <v>0</v>
      </c>
      <c r="AG2229" s="11">
        <v>45223</v>
      </c>
      <c r="AH2229" s="11">
        <v>45302</v>
      </c>
      <c r="AI2229" s="12">
        <f>IF(OR(AG2229="",AH2229=""),"",AH2229-AG2229)</f>
        <v>79.0</v>
      </c>
      <c r="AJ2229" s="13" t="b">
        <f>IF(OR(AI2229="",AA2229=""),"",AI2229=AA2229)</f>
        <v>1</v>
      </c>
      <c r="AK2229" s="13" t="b">
        <f>IF(AI2229="","",AI2229&gt;60)</f>
        <v>1</v>
      </c>
      <c r="AL2229" s="13" t="b">
        <f>IF(OR(Y2229=TRUE,AH2229=""),TRUE,FALSE)</f>
        <v>0</v>
      </c>
      <c r="AM2229" s="13" t="b">
        <f>IF(AI2229="","",AI2229&lt;0)</f>
        <v>0</v>
      </c>
      <c r="AN2229" s="13" t="str">
        <f>IF(AH2229="","No inspection date",IF(AI2229&lt;0,"Negative chronology",IF(AI2229&lt;=30,"0-30",IF(AI2229&lt;=60,"31-60",IF(AI2229&lt;=90,"61-90",IF(AI2229&lt;=180,"91-180","181+"))))))</f>
        <v>61-90</v>
      </c>
      <c r="AO2229" s="13" t="str">
        <f>IF(OR(ISNUMBER(SEARCH("COMPLETED",K2229)),ISNUMBER(SEARCH("CLOSED",K2229))),"Closed/Completed","Other Active/Issued")</f>
        <v>Closed/Completed</v>
      </c>
    </row>
    <row r="2230" spans="1:41">
      <c r="A2230" t="s">
        <v>11755</v>
      </c>
      <c r="B2230" t="s">
        <v>87</v>
      </c>
      <c r="C2230" t="s">
        <v>87</v>
      </c>
      <c r="D2230" t="s">
        <v>88</v>
      </c>
      <c r="E2230" t="s">
        <v>10681</v>
      </c>
      <c r="F2230" t="s">
        <v>11756</v>
      </c>
      <c r="G2230" t="s">
        <v>11757</v>
      </c>
      <c r="H2230" t="s">
        <v>1348</v>
      </c>
      <c r="K2230" t="s">
        <v>93</v>
      </c>
      <c r="L2230" t="s">
        <v>93</v>
      </c>
      <c r="M2230" t="s">
        <v>9689</v>
      </c>
      <c r="N2230" s="9">
        <v>98133</v>
      </c>
      <c r="O2230" t="s">
        <v>11758</v>
      </c>
      <c r="P2230" s="10">
        <v>47.70703705</v>
      </c>
      <c r="Q2230" s="10">
        <v>-122.33687616</v>
      </c>
      <c r="R2230" t="s">
        <v>9691</v>
      </c>
      <c r="S2230" s="7">
        <v>10</v>
      </c>
      <c r="T2230" s="7">
        <v>2023</v>
      </c>
      <c r="U2230" s="7">
        <v>4</v>
      </c>
      <c r="Y2230" t="b">
        <v>1</v>
      </c>
      <c r="Z2230" t="b">
        <v>1</v>
      </c>
      <c r="AB2230">
        <v>5</v>
      </c>
      <c r="AC2230" t="b">
        <v>0</v>
      </c>
      <c r="AD2230" t="b">
        <v>1</v>
      </c>
      <c r="AE2230" t="b">
        <v>0</v>
      </c>
      <c r="AF2230" t="b">
        <v>0</v>
      </c>
      <c r="AG2230" s="11">
        <v>45224</v>
      </c>
      <c r="AI2230" s="12">
        <f>IF(OR(AG2230="",AH2230=""),"",AH2230-AG2230)</f>
        <v/>
      </c>
      <c r="AJ2230" s="13">
        <f>IF(OR(AI2230="",AA2230=""),"",AI2230=AA2230)</f>
        <v/>
      </c>
      <c r="AK2230" s="13">
        <f>IF(AI2230="","",AI2230&gt;60)</f>
        <v/>
      </c>
      <c r="AL2230" s="13" t="b">
        <f>IF(OR(Y2230=TRUE,AH2230=""),TRUE,FALSE)</f>
        <v>1</v>
      </c>
      <c r="AM2230" s="13">
        <f>IF(AI2230="","",AI2230&lt;0)</f>
        <v/>
      </c>
      <c r="AN2230" s="13" t="str">
        <f>IF(AH2230="","No inspection date",IF(AI2230&lt;0,"Negative chronology",IF(AI2230&lt;=30,"0-30",IF(AI2230&lt;=60,"31-60",IF(AI2230&lt;=90,"61-90",IF(AI2230&lt;=180,"91-180","181+"))))))</f>
        <v>No inspection date</v>
      </c>
      <c r="AO2230" s="13" t="str">
        <f>IF(OR(ISNUMBER(SEARCH("COMPLETED",K2230)),ISNUMBER(SEARCH("CLOSED",K2230))),"Closed/Completed","Other Active/Issued")</f>
        <v>Closed/Completed</v>
      </c>
    </row>
    <row r="2231" spans="1:41">
      <c r="A2231" t="s">
        <v>11759</v>
      </c>
      <c r="B2231" t="s">
        <v>87</v>
      </c>
      <c r="C2231" t="s">
        <v>87</v>
      </c>
      <c r="D2231" t="s">
        <v>88</v>
      </c>
      <c r="E2231" t="s">
        <v>10681</v>
      </c>
      <c r="F2231" t="s">
        <v>11760</v>
      </c>
      <c r="G2231" t="s">
        <v>11761</v>
      </c>
      <c r="H2231" t="s">
        <v>1338</v>
      </c>
      <c r="I2231" t="s">
        <v>3018</v>
      </c>
      <c r="J2231" t="s">
        <v>93</v>
      </c>
      <c r="K2231" t="s">
        <v>93</v>
      </c>
      <c r="L2231" t="s">
        <v>93</v>
      </c>
      <c r="M2231" t="s">
        <v>11762</v>
      </c>
      <c r="N2231" s="9">
        <v>98103</v>
      </c>
      <c r="O2231" t="s">
        <v>11763</v>
      </c>
      <c r="P2231" s="10">
        <v>47.65749068</v>
      </c>
      <c r="Q2231" s="10">
        <v>-122.34961387</v>
      </c>
      <c r="R2231" t="s">
        <v>11764</v>
      </c>
      <c r="S2231" s="7">
        <v>10</v>
      </c>
      <c r="T2231" s="7">
        <v>2023</v>
      </c>
      <c r="U2231" s="7">
        <v>4</v>
      </c>
      <c r="V2231">
        <v>10</v>
      </c>
      <c r="W2231">
        <v>2023</v>
      </c>
      <c r="X2231">
        <v>4</v>
      </c>
      <c r="Y2231" t="b">
        <v>0</v>
      </c>
      <c r="Z2231" t="b">
        <v>0</v>
      </c>
      <c r="AA2231">
        <v>-2</v>
      </c>
      <c r="AB2231">
        <v>6</v>
      </c>
      <c r="AC2231" t="b">
        <v>0</v>
      </c>
      <c r="AD2231" t="b">
        <v>1</v>
      </c>
      <c r="AE2231" t="b">
        <v>0</v>
      </c>
      <c r="AF2231" t="b">
        <v>0</v>
      </c>
      <c r="AG2231" s="11">
        <v>45225</v>
      </c>
      <c r="AH2231" s="11">
        <v>45223</v>
      </c>
      <c r="AI2231" s="12">
        <f>IF(OR(AG2231="",AH2231=""),"",AH2231-AG2231)</f>
        <v>-2.0</v>
      </c>
      <c r="AJ2231" s="13" t="b">
        <f>IF(OR(AI2231="",AA2231=""),"",AI2231=AA2231)</f>
        <v>1</v>
      </c>
      <c r="AK2231" s="13" t="b">
        <f>IF(AI2231="","",AI2231&gt;60)</f>
        <v>0</v>
      </c>
      <c r="AL2231" s="13" t="b">
        <f>IF(OR(Y2231=TRUE,AH2231=""),TRUE,FALSE)</f>
        <v>0</v>
      </c>
      <c r="AM2231" s="13" t="b">
        <f>IF(AI2231="","",AI2231&lt;0)</f>
        <v>1</v>
      </c>
      <c r="AN2231" s="13" t="str">
        <f>IF(AH2231="","No inspection date",IF(AI2231&lt;0,"Negative chronology",IF(AI2231&lt;=30,"0-30",IF(AI2231&lt;=60,"31-60",IF(AI2231&lt;=90,"61-90",IF(AI2231&lt;=180,"91-180","181+"))))))</f>
        <v>Negative chronology</v>
      </c>
      <c r="AO2231" s="13" t="str">
        <f>IF(OR(ISNUMBER(SEARCH("COMPLETED",K2231)),ISNUMBER(SEARCH("CLOSED",K2231))),"Closed/Completed","Other Active/Issued")</f>
        <v>Closed/Completed</v>
      </c>
    </row>
    <row r="2232" spans="1:41">
      <c r="A2232" t="s">
        <v>11765</v>
      </c>
      <c r="B2232" t="s">
        <v>87</v>
      </c>
      <c r="C2232" t="s">
        <v>87</v>
      </c>
      <c r="D2232" t="s">
        <v>88</v>
      </c>
      <c r="E2232" t="s">
        <v>10681</v>
      </c>
      <c r="F2232" t="s">
        <v>11766</v>
      </c>
      <c r="G2232" t="s">
        <v>11767</v>
      </c>
      <c r="H2232" t="s">
        <v>1338</v>
      </c>
      <c r="I2232" t="s">
        <v>3199</v>
      </c>
      <c r="J2232" t="s">
        <v>137</v>
      </c>
      <c r="K2232" t="s">
        <v>93</v>
      </c>
      <c r="L2232" t="s">
        <v>93</v>
      </c>
      <c r="M2232" t="s">
        <v>11768</v>
      </c>
      <c r="O2232" t="s">
        <v>11769</v>
      </c>
      <c r="P2232" s="10">
        <v>47.66421725</v>
      </c>
      <c r="Q2232" s="10">
        <v>-122.39850819</v>
      </c>
      <c r="R2232" t="s">
        <v>11770</v>
      </c>
      <c r="S2232" s="7">
        <v>10</v>
      </c>
      <c r="T2232" s="7">
        <v>2023</v>
      </c>
      <c r="U2232" s="7">
        <v>4</v>
      </c>
      <c r="V2232">
        <v>12</v>
      </c>
      <c r="W2232">
        <v>2023</v>
      </c>
      <c r="X2232">
        <v>4</v>
      </c>
      <c r="Y2232" t="b">
        <v>0</v>
      </c>
      <c r="Z2232" t="b">
        <v>0</v>
      </c>
      <c r="AA2232">
        <v>36</v>
      </c>
      <c r="AB2232">
        <v>6</v>
      </c>
      <c r="AC2232" t="b">
        <v>0</v>
      </c>
      <c r="AD2232" t="b">
        <v>1</v>
      </c>
      <c r="AE2232" t="b">
        <v>0</v>
      </c>
      <c r="AF2232" t="b">
        <v>0</v>
      </c>
      <c r="AG2232" s="11">
        <v>45225</v>
      </c>
      <c r="AH2232" s="11">
        <v>45261</v>
      </c>
      <c r="AI2232" s="12">
        <f>IF(OR(AG2232="",AH2232=""),"",AH2232-AG2232)</f>
        <v>36.0</v>
      </c>
      <c r="AJ2232" s="13" t="b">
        <f>IF(OR(AI2232="",AA2232=""),"",AI2232=AA2232)</f>
        <v>1</v>
      </c>
      <c r="AK2232" s="13" t="b">
        <f>IF(AI2232="","",AI2232&gt;60)</f>
        <v>0</v>
      </c>
      <c r="AL2232" s="13" t="b">
        <f>IF(OR(Y2232=TRUE,AH2232=""),TRUE,FALSE)</f>
        <v>0</v>
      </c>
      <c r="AM2232" s="13" t="b">
        <f>IF(AI2232="","",AI2232&lt;0)</f>
        <v>0</v>
      </c>
      <c r="AN2232" s="13" t="str">
        <f>IF(AH2232="","No inspection date",IF(AI2232&lt;0,"Negative chronology",IF(AI2232&lt;=30,"0-30",IF(AI2232&lt;=60,"31-60",IF(AI2232&lt;=90,"61-90",IF(AI2232&lt;=180,"91-180","181+"))))))</f>
        <v>31-60</v>
      </c>
      <c r="AO2232" s="13" t="str">
        <f>IF(OR(ISNUMBER(SEARCH("COMPLETED",K2232)),ISNUMBER(SEARCH("CLOSED",K2232))),"Closed/Completed","Other Active/Issued")</f>
        <v>Closed/Completed</v>
      </c>
    </row>
    <row r="2233" spans="1:41">
      <c r="A2233" t="s">
        <v>11771</v>
      </c>
      <c r="B2233" t="s">
        <v>87</v>
      </c>
      <c r="C2233" t="s">
        <v>87</v>
      </c>
      <c r="D2233" t="s">
        <v>88</v>
      </c>
      <c r="E2233" t="s">
        <v>10681</v>
      </c>
      <c r="F2233" t="s">
        <v>11772</v>
      </c>
      <c r="H2233" t="s">
        <v>2693</v>
      </c>
      <c r="I2233" t="s">
        <v>2693</v>
      </c>
      <c r="J2233" t="s">
        <v>93</v>
      </c>
      <c r="K2233" t="s">
        <v>778</v>
      </c>
      <c r="L2233" t="s">
        <v>778</v>
      </c>
      <c r="M2233" t="s">
        <v>11773</v>
      </c>
      <c r="N2233" s="9">
        <v>98144</v>
      </c>
      <c r="O2233" t="s">
        <v>11774</v>
      </c>
      <c r="P2233" s="10">
        <v>47.59975689</v>
      </c>
      <c r="Q2233" s="10">
        <v>-122.31751621</v>
      </c>
      <c r="R2233" t="s">
        <v>11775</v>
      </c>
      <c r="S2233" s="7">
        <v>10</v>
      </c>
      <c r="T2233" s="7">
        <v>2023</v>
      </c>
      <c r="U2233" s="7">
        <v>4</v>
      </c>
      <c r="V2233">
        <v>10</v>
      </c>
      <c r="W2233">
        <v>2023</v>
      </c>
      <c r="X2233">
        <v>4</v>
      </c>
      <c r="Y2233" t="b">
        <v>0</v>
      </c>
      <c r="Z2233" t="b">
        <v>0</v>
      </c>
      <c r="AA2233">
        <v>0</v>
      </c>
      <c r="AB2233">
        <v>2</v>
      </c>
      <c r="AC2233" t="b">
        <v>0</v>
      </c>
      <c r="AD2233" t="b">
        <v>1</v>
      </c>
      <c r="AE2233" t="b">
        <v>0</v>
      </c>
      <c r="AF2233" t="b">
        <v>0</v>
      </c>
      <c r="AG2233" s="11">
        <v>45230</v>
      </c>
      <c r="AH2233" s="11">
        <v>45230</v>
      </c>
      <c r="AI2233" s="12">
        <f>IF(OR(AG2233="",AH2233=""),"",AH2233-AG2233)</f>
        <v>0.0</v>
      </c>
      <c r="AJ2233" s="13" t="b">
        <f>IF(OR(AI2233="",AA2233=""),"",AI2233=AA2233)</f>
        <v>1</v>
      </c>
      <c r="AK2233" s="13" t="b">
        <f>IF(AI2233="","",AI2233&gt;60)</f>
        <v>0</v>
      </c>
      <c r="AL2233" s="13" t="b">
        <f>IF(OR(Y2233=TRUE,AH2233=""),TRUE,FALSE)</f>
        <v>0</v>
      </c>
      <c r="AM2233" s="13" t="b">
        <f>IF(AI2233="","",AI2233&lt;0)</f>
        <v>0</v>
      </c>
      <c r="AN2233" s="13" t="str">
        <f>IF(AH2233="","No inspection date",IF(AI2233&lt;0,"Negative chronology",IF(AI2233&lt;=30,"0-30",IF(AI2233&lt;=60,"31-60",IF(AI2233&lt;=90,"61-90",IF(AI2233&lt;=180,"91-180","181+"))))))</f>
        <v>0-30</v>
      </c>
      <c r="AO2233" s="13" t="str">
        <f>IF(OR(ISNUMBER(SEARCH("COMPLETED",K2233)),ISNUMBER(SEARCH("CLOSED",K2233))),"Closed/Completed","Other Active/Issued")</f>
        <v>Other Active/Issued</v>
      </c>
    </row>
    <row r="2234" spans="1:41">
      <c r="A2234" t="s">
        <v>11776</v>
      </c>
      <c r="B2234" t="s">
        <v>87</v>
      </c>
      <c r="C2234" t="s">
        <v>87</v>
      </c>
      <c r="D2234" t="s">
        <v>88</v>
      </c>
      <c r="E2234" t="s">
        <v>10681</v>
      </c>
      <c r="F2234" t="s">
        <v>11777</v>
      </c>
      <c r="G2234" t="s">
        <v>11778</v>
      </c>
      <c r="H2234" t="s">
        <v>6361</v>
      </c>
      <c r="I2234" t="s">
        <v>6354</v>
      </c>
      <c r="J2234" t="s">
        <v>93</v>
      </c>
      <c r="K2234" t="s">
        <v>93</v>
      </c>
      <c r="L2234" t="s">
        <v>93</v>
      </c>
      <c r="M2234" t="s">
        <v>11779</v>
      </c>
      <c r="N2234" s="9">
        <v>98103</v>
      </c>
      <c r="O2234" t="s">
        <v>11780</v>
      </c>
      <c r="P2234" s="10">
        <v>47.68998077</v>
      </c>
      <c r="Q2234" s="10">
        <v>-122.35556875</v>
      </c>
      <c r="R2234" t="s">
        <v>11781</v>
      </c>
      <c r="S2234" s="7">
        <v>11</v>
      </c>
      <c r="T2234" s="7">
        <v>2023</v>
      </c>
      <c r="U2234" s="7">
        <v>4</v>
      </c>
      <c r="V2234">
        <v>10</v>
      </c>
      <c r="W2234">
        <v>2023</v>
      </c>
      <c r="X2234">
        <v>4</v>
      </c>
      <c r="Y2234" t="b">
        <v>0</v>
      </c>
      <c r="Z2234" t="b">
        <v>0</v>
      </c>
      <c r="AA2234">
        <v>-2</v>
      </c>
      <c r="AB2234">
        <v>6</v>
      </c>
      <c r="AC2234" t="b">
        <v>0</v>
      </c>
      <c r="AD2234" t="b">
        <v>1</v>
      </c>
      <c r="AE2234" t="b">
        <v>0</v>
      </c>
      <c r="AF2234" t="b">
        <v>0</v>
      </c>
      <c r="AG2234" s="11">
        <v>45231</v>
      </c>
      <c r="AH2234" s="11">
        <v>45229</v>
      </c>
      <c r="AI2234" s="12">
        <f>IF(OR(AG2234="",AH2234=""),"",AH2234-AG2234)</f>
        <v>-2.0</v>
      </c>
      <c r="AJ2234" s="13" t="b">
        <f>IF(OR(AI2234="",AA2234=""),"",AI2234=AA2234)</f>
        <v>1</v>
      </c>
      <c r="AK2234" s="13" t="b">
        <f>IF(AI2234="","",AI2234&gt;60)</f>
        <v>0</v>
      </c>
      <c r="AL2234" s="13" t="b">
        <f>IF(OR(Y2234=TRUE,AH2234=""),TRUE,FALSE)</f>
        <v>0</v>
      </c>
      <c r="AM2234" s="13" t="b">
        <f>IF(AI2234="","",AI2234&lt;0)</f>
        <v>1</v>
      </c>
      <c r="AN2234" s="13" t="str">
        <f>IF(AH2234="","No inspection date",IF(AI2234&lt;0,"Negative chronology",IF(AI2234&lt;=30,"0-30",IF(AI2234&lt;=60,"31-60",IF(AI2234&lt;=90,"61-90",IF(AI2234&lt;=180,"91-180","181+"))))))</f>
        <v>Negative chronology</v>
      </c>
      <c r="AO2234" s="13" t="str">
        <f>IF(OR(ISNUMBER(SEARCH("COMPLETED",K2234)),ISNUMBER(SEARCH("CLOSED",K2234))),"Closed/Completed","Other Active/Issued")</f>
        <v>Closed/Completed</v>
      </c>
    </row>
    <row r="2235" spans="1:41">
      <c r="A2235" t="s">
        <v>11782</v>
      </c>
      <c r="B2235" t="s">
        <v>87</v>
      </c>
      <c r="C2235" t="s">
        <v>87</v>
      </c>
      <c r="D2235" t="s">
        <v>88</v>
      </c>
      <c r="E2235" t="s">
        <v>10681</v>
      </c>
      <c r="F2235" t="s">
        <v>11783</v>
      </c>
      <c r="H2235" t="s">
        <v>3072</v>
      </c>
      <c r="I2235" t="s">
        <v>2158</v>
      </c>
      <c r="J2235" t="s">
        <v>137</v>
      </c>
      <c r="K2235" t="s">
        <v>93</v>
      </c>
      <c r="L2235" t="s">
        <v>93</v>
      </c>
      <c r="M2235" t="s">
        <v>11784</v>
      </c>
      <c r="N2235" s="9">
        <v>98105</v>
      </c>
      <c r="O2235" t="s">
        <v>11785</v>
      </c>
      <c r="P2235" s="10">
        <v>47.65881807</v>
      </c>
      <c r="Q2235" s="10">
        <v>-122.31746903</v>
      </c>
      <c r="R2235" t="s">
        <v>8477</v>
      </c>
      <c r="S2235" s="7">
        <v>11</v>
      </c>
      <c r="T2235" s="7">
        <v>2023</v>
      </c>
      <c r="U2235" s="7">
        <v>4</v>
      </c>
      <c r="V2235">
        <v>4</v>
      </c>
      <c r="W2235">
        <v>2024</v>
      </c>
      <c r="X2235">
        <v>2</v>
      </c>
      <c r="Y2235" t="b">
        <v>0</v>
      </c>
      <c r="Z2235" t="b">
        <v>0</v>
      </c>
      <c r="AA2235">
        <v>160</v>
      </c>
      <c r="AB2235">
        <v>4</v>
      </c>
      <c r="AC2235" t="b">
        <v>0</v>
      </c>
      <c r="AD2235" t="b">
        <v>1</v>
      </c>
      <c r="AE2235" t="b">
        <v>0</v>
      </c>
      <c r="AF2235" t="b">
        <v>0</v>
      </c>
      <c r="AG2235" s="11">
        <v>45238</v>
      </c>
      <c r="AH2235" s="11">
        <v>45398</v>
      </c>
      <c r="AI2235" s="12">
        <f>IF(OR(AG2235="",AH2235=""),"",AH2235-AG2235)</f>
        <v>160.0</v>
      </c>
      <c r="AJ2235" s="13" t="b">
        <f>IF(OR(AI2235="",AA2235=""),"",AI2235=AA2235)</f>
        <v>1</v>
      </c>
      <c r="AK2235" s="13" t="b">
        <f>IF(AI2235="","",AI2235&gt;60)</f>
        <v>1</v>
      </c>
      <c r="AL2235" s="13" t="b">
        <f>IF(OR(Y2235=TRUE,AH2235=""),TRUE,FALSE)</f>
        <v>0</v>
      </c>
      <c r="AM2235" s="13" t="b">
        <f>IF(AI2235="","",AI2235&lt;0)</f>
        <v>0</v>
      </c>
      <c r="AN2235" s="13" t="str">
        <f>IF(AH2235="","No inspection date",IF(AI2235&lt;0,"Negative chronology",IF(AI2235&lt;=30,"0-30",IF(AI2235&lt;=60,"31-60",IF(AI2235&lt;=90,"61-90",IF(AI2235&lt;=180,"91-180","181+"))))))</f>
        <v>91-180</v>
      </c>
      <c r="AO2235" s="13" t="str">
        <f>IF(OR(ISNUMBER(SEARCH("COMPLETED",K2235)),ISNUMBER(SEARCH("CLOSED",K2235))),"Closed/Completed","Other Active/Issued")</f>
        <v>Closed/Completed</v>
      </c>
    </row>
    <row r="2236" spans="1:41">
      <c r="A2236" t="s">
        <v>11786</v>
      </c>
      <c r="B2236" t="s">
        <v>87</v>
      </c>
      <c r="C2236" t="s">
        <v>87</v>
      </c>
      <c r="D2236" t="s">
        <v>88</v>
      </c>
      <c r="E2236" t="s">
        <v>10681</v>
      </c>
      <c r="F2236" t="s">
        <v>11787</v>
      </c>
      <c r="H2236" t="s">
        <v>3105</v>
      </c>
      <c r="K2236" t="s">
        <v>93</v>
      </c>
      <c r="L2236" t="s">
        <v>93</v>
      </c>
      <c r="M2236" t="s">
        <v>11788</v>
      </c>
      <c r="N2236" s="9">
        <v>98118</v>
      </c>
      <c r="O2236" t="s">
        <v>11789</v>
      </c>
      <c r="P2236" s="10">
        <v>47.52170351</v>
      </c>
      <c r="Q2236" s="10">
        <v>-122.26392268</v>
      </c>
      <c r="R2236" t="s">
        <v>11790</v>
      </c>
      <c r="S2236" s="7">
        <v>11</v>
      </c>
      <c r="T2236" s="7">
        <v>2023</v>
      </c>
      <c r="U2236" s="7">
        <v>4</v>
      </c>
      <c r="Y2236" t="b">
        <v>1</v>
      </c>
      <c r="Z2236" t="b">
        <v>1</v>
      </c>
      <c r="AB2236">
        <v>2</v>
      </c>
      <c r="AC2236" t="b">
        <v>0</v>
      </c>
      <c r="AD2236" t="b">
        <v>1</v>
      </c>
      <c r="AE2236" t="b">
        <v>0</v>
      </c>
      <c r="AF2236" t="b">
        <v>0</v>
      </c>
      <c r="AG2236" s="11">
        <v>45244</v>
      </c>
      <c r="AI2236" s="12">
        <f>IF(OR(AG2236="",AH2236=""),"",AH2236-AG2236)</f>
        <v/>
      </c>
      <c r="AJ2236" s="13">
        <f>IF(OR(AI2236="",AA2236=""),"",AI2236=AA2236)</f>
        <v/>
      </c>
      <c r="AK2236" s="13">
        <f>IF(AI2236="","",AI2236&gt;60)</f>
        <v/>
      </c>
      <c r="AL2236" s="13" t="b">
        <f>IF(OR(Y2236=TRUE,AH2236=""),TRUE,FALSE)</f>
        <v>1</v>
      </c>
      <c r="AM2236" s="13">
        <f>IF(AI2236="","",AI2236&lt;0)</f>
        <v/>
      </c>
      <c r="AN2236" s="13" t="str">
        <f>IF(AH2236="","No inspection date",IF(AI2236&lt;0,"Negative chronology",IF(AI2236&lt;=30,"0-30",IF(AI2236&lt;=60,"31-60",IF(AI2236&lt;=90,"61-90",IF(AI2236&lt;=180,"91-180","181+"))))))</f>
        <v>No inspection date</v>
      </c>
      <c r="AO2236" s="13" t="str">
        <f>IF(OR(ISNUMBER(SEARCH("COMPLETED",K2236)),ISNUMBER(SEARCH("CLOSED",K2236))),"Closed/Completed","Other Active/Issued")</f>
        <v>Closed/Completed</v>
      </c>
    </row>
    <row r="2237" spans="1:41">
      <c r="A2237" t="s">
        <v>11791</v>
      </c>
      <c r="B2237" t="s">
        <v>87</v>
      </c>
      <c r="C2237" t="s">
        <v>87</v>
      </c>
      <c r="D2237" t="s">
        <v>88</v>
      </c>
      <c r="E2237" t="s">
        <v>10681</v>
      </c>
      <c r="F2237" t="s">
        <v>11792</v>
      </c>
      <c r="G2237" t="s">
        <v>11463</v>
      </c>
      <c r="H2237" t="s">
        <v>3105</v>
      </c>
      <c r="I2237" t="s">
        <v>6217</v>
      </c>
      <c r="J2237" t="s">
        <v>137</v>
      </c>
      <c r="K2237" t="s">
        <v>93</v>
      </c>
      <c r="L2237" t="s">
        <v>93</v>
      </c>
      <c r="M2237" t="s">
        <v>11793</v>
      </c>
      <c r="N2237" s="9">
        <v>98117</v>
      </c>
      <c r="O2237" t="s">
        <v>11794</v>
      </c>
      <c r="P2237" s="10">
        <v>47.6774028</v>
      </c>
      <c r="Q2237" s="10">
        <v>-122.38789799</v>
      </c>
      <c r="R2237" t="s">
        <v>11795</v>
      </c>
      <c r="S2237" s="7">
        <v>11</v>
      </c>
      <c r="T2237" s="7">
        <v>2023</v>
      </c>
      <c r="U2237" s="7">
        <v>4</v>
      </c>
      <c r="V2237">
        <v>11</v>
      </c>
      <c r="W2237">
        <v>2023</v>
      </c>
      <c r="X2237">
        <v>4</v>
      </c>
      <c r="Y2237" t="b">
        <v>0</v>
      </c>
      <c r="Z2237" t="b">
        <v>0</v>
      </c>
      <c r="AA2237">
        <v>15</v>
      </c>
      <c r="AB2237">
        <v>6</v>
      </c>
      <c r="AC2237" t="b">
        <v>0</v>
      </c>
      <c r="AD2237" t="b">
        <v>1</v>
      </c>
      <c r="AE2237" t="b">
        <v>0</v>
      </c>
      <c r="AF2237" t="b">
        <v>0</v>
      </c>
      <c r="AG2237" s="11">
        <v>45244</v>
      </c>
      <c r="AH2237" s="11">
        <v>45259</v>
      </c>
      <c r="AI2237" s="12">
        <f>IF(OR(AG2237="",AH2237=""),"",AH2237-AG2237)</f>
        <v>15.0</v>
      </c>
      <c r="AJ2237" s="13" t="b">
        <f>IF(OR(AI2237="",AA2237=""),"",AI2237=AA2237)</f>
        <v>1</v>
      </c>
      <c r="AK2237" s="13" t="b">
        <f>IF(AI2237="","",AI2237&gt;60)</f>
        <v>0</v>
      </c>
      <c r="AL2237" s="13" t="b">
        <f>IF(OR(Y2237=TRUE,AH2237=""),TRUE,FALSE)</f>
        <v>0</v>
      </c>
      <c r="AM2237" s="13" t="b">
        <f>IF(AI2237="","",AI2237&lt;0)</f>
        <v>0</v>
      </c>
      <c r="AN2237" s="13" t="str">
        <f>IF(AH2237="","No inspection date",IF(AI2237&lt;0,"Negative chronology",IF(AI2237&lt;=30,"0-30",IF(AI2237&lt;=60,"31-60",IF(AI2237&lt;=90,"61-90",IF(AI2237&lt;=180,"91-180","181+"))))))</f>
        <v>0-30</v>
      </c>
      <c r="AO2237" s="13" t="str">
        <f>IF(OR(ISNUMBER(SEARCH("COMPLETED",K2237)),ISNUMBER(SEARCH("CLOSED",K2237))),"Closed/Completed","Other Active/Issued")</f>
        <v>Closed/Completed</v>
      </c>
    </row>
    <row r="2238" spans="1:41">
      <c r="A2238" t="s">
        <v>11796</v>
      </c>
      <c r="B2238" t="s">
        <v>87</v>
      </c>
      <c r="C2238" t="s">
        <v>87</v>
      </c>
      <c r="D2238" t="s">
        <v>88</v>
      </c>
      <c r="E2238" t="s">
        <v>10681</v>
      </c>
      <c r="F2238" t="s">
        <v>11797</v>
      </c>
      <c r="H2238" t="s">
        <v>3138</v>
      </c>
      <c r="I2238" t="s">
        <v>3238</v>
      </c>
      <c r="J2238" t="s">
        <v>137</v>
      </c>
      <c r="K2238" t="s">
        <v>93</v>
      </c>
      <c r="L2238" t="s">
        <v>93</v>
      </c>
      <c r="M2238" t="s">
        <v>3239</v>
      </c>
      <c r="N2238" s="9">
        <v>98112</v>
      </c>
      <c r="O2238" t="s">
        <v>11798</v>
      </c>
      <c r="P2238" s="10">
        <v>47.6248253</v>
      </c>
      <c r="Q2238" s="10">
        <v>-122.31388777</v>
      </c>
      <c r="R2238" t="s">
        <v>3241</v>
      </c>
      <c r="S2238" s="7">
        <v>11</v>
      </c>
      <c r="T2238" s="7">
        <v>2023</v>
      </c>
      <c r="U2238" s="7">
        <v>4</v>
      </c>
      <c r="V2238">
        <v>3</v>
      </c>
      <c r="W2238">
        <v>2024</v>
      </c>
      <c r="X2238">
        <v>1</v>
      </c>
      <c r="Y2238" t="b">
        <v>0</v>
      </c>
      <c r="Z2238" t="b">
        <v>0</v>
      </c>
      <c r="AA2238">
        <v>107</v>
      </c>
      <c r="AB2238">
        <v>3</v>
      </c>
      <c r="AC2238" t="b">
        <v>0</v>
      </c>
      <c r="AD2238" t="b">
        <v>1</v>
      </c>
      <c r="AE2238" t="b">
        <v>0</v>
      </c>
      <c r="AF2238" t="b">
        <v>0</v>
      </c>
      <c r="AG2238" s="11">
        <v>45250</v>
      </c>
      <c r="AH2238" s="11">
        <v>45357</v>
      </c>
      <c r="AI2238" s="12">
        <f>IF(OR(AG2238="",AH2238=""),"",AH2238-AG2238)</f>
        <v>107.0</v>
      </c>
      <c r="AJ2238" s="13" t="b">
        <f>IF(OR(AI2238="",AA2238=""),"",AI2238=AA2238)</f>
        <v>1</v>
      </c>
      <c r="AK2238" s="13" t="b">
        <f>IF(AI2238="","",AI2238&gt;60)</f>
        <v>1</v>
      </c>
      <c r="AL2238" s="13" t="b">
        <f>IF(OR(Y2238=TRUE,AH2238=""),TRUE,FALSE)</f>
        <v>0</v>
      </c>
      <c r="AM2238" s="13" t="b">
        <f>IF(AI2238="","",AI2238&lt;0)</f>
        <v>0</v>
      </c>
      <c r="AN2238" s="13" t="str">
        <f>IF(AH2238="","No inspection date",IF(AI2238&lt;0,"Negative chronology",IF(AI2238&lt;=30,"0-30",IF(AI2238&lt;=60,"31-60",IF(AI2238&lt;=90,"61-90",IF(AI2238&lt;=180,"91-180","181+"))))))</f>
        <v>91-180</v>
      </c>
      <c r="AO2238" s="13" t="str">
        <f>IF(OR(ISNUMBER(SEARCH("COMPLETED",K2238)),ISNUMBER(SEARCH("CLOSED",K2238))),"Closed/Completed","Other Active/Issued")</f>
        <v>Closed/Completed</v>
      </c>
    </row>
    <row r="2239" spans="1:41">
      <c r="A2239" t="s">
        <v>11799</v>
      </c>
      <c r="B2239" t="s">
        <v>87</v>
      </c>
      <c r="C2239" t="s">
        <v>87</v>
      </c>
      <c r="D2239" t="s">
        <v>88</v>
      </c>
      <c r="E2239" t="s">
        <v>10681</v>
      </c>
      <c r="F2239" t="s">
        <v>11800</v>
      </c>
      <c r="G2239" t="s">
        <v>11801</v>
      </c>
      <c r="H2239" t="s">
        <v>8878</v>
      </c>
      <c r="I2239" t="s">
        <v>10063</v>
      </c>
      <c r="J2239" t="s">
        <v>137</v>
      </c>
      <c r="K2239" t="s">
        <v>93</v>
      </c>
      <c r="L2239" t="s">
        <v>93</v>
      </c>
      <c r="M2239" t="s">
        <v>11802</v>
      </c>
      <c r="N2239" s="9">
        <v>98116</v>
      </c>
      <c r="O2239" t="s">
        <v>11803</v>
      </c>
      <c r="P2239" s="10">
        <v>47.57465548</v>
      </c>
      <c r="Q2239" s="10">
        <v>-122.38539469</v>
      </c>
      <c r="R2239" t="s">
        <v>11804</v>
      </c>
      <c r="S2239" s="7">
        <v>11</v>
      </c>
      <c r="T2239" s="7">
        <v>2023</v>
      </c>
      <c r="U2239" s="7">
        <v>4</v>
      </c>
      <c r="V2239">
        <v>2</v>
      </c>
      <c r="W2239">
        <v>2025</v>
      </c>
      <c r="X2239">
        <v>1</v>
      </c>
      <c r="Y2239" t="b">
        <v>0</v>
      </c>
      <c r="Z2239" t="b">
        <v>0</v>
      </c>
      <c r="AA2239">
        <v>448</v>
      </c>
      <c r="AB2239">
        <v>1</v>
      </c>
      <c r="AC2239" t="b">
        <v>0</v>
      </c>
      <c r="AD2239" t="b">
        <v>1</v>
      </c>
      <c r="AE2239" t="b">
        <v>0</v>
      </c>
      <c r="AF2239" t="b">
        <v>0</v>
      </c>
      <c r="AG2239" s="11">
        <v>45251</v>
      </c>
      <c r="AH2239" s="11">
        <v>45699</v>
      </c>
      <c r="AI2239" s="12">
        <f>IF(OR(AG2239="",AH2239=""),"",AH2239-AG2239)</f>
        <v>448.0</v>
      </c>
      <c r="AJ2239" s="13" t="b">
        <f>IF(OR(AI2239="",AA2239=""),"",AI2239=AA2239)</f>
        <v>1</v>
      </c>
      <c r="AK2239" s="13" t="b">
        <f>IF(AI2239="","",AI2239&gt;60)</f>
        <v>1</v>
      </c>
      <c r="AL2239" s="13" t="b">
        <f>IF(OR(Y2239=TRUE,AH2239=""),TRUE,FALSE)</f>
        <v>0</v>
      </c>
      <c r="AM2239" s="13" t="b">
        <f>IF(AI2239="","",AI2239&lt;0)</f>
        <v>0</v>
      </c>
      <c r="AN2239" s="13" t="str">
        <f>IF(AH2239="","No inspection date",IF(AI2239&lt;0,"Negative chronology",IF(AI2239&lt;=30,"0-30",IF(AI2239&lt;=60,"31-60",IF(AI2239&lt;=90,"61-90",IF(AI2239&lt;=180,"91-180","181+"))))))</f>
        <v>181+</v>
      </c>
      <c r="AO2239" s="13" t="str">
        <f>IF(OR(ISNUMBER(SEARCH("COMPLETED",K2239)),ISNUMBER(SEARCH("CLOSED",K2239))),"Closed/Completed","Other Active/Issued")</f>
        <v>Closed/Completed</v>
      </c>
    </row>
    <row r="2240" spans="1:41">
      <c r="A2240" t="s">
        <v>11805</v>
      </c>
      <c r="B2240" t="s">
        <v>87</v>
      </c>
      <c r="C2240" t="s">
        <v>87</v>
      </c>
      <c r="D2240" t="s">
        <v>88</v>
      </c>
      <c r="E2240" t="s">
        <v>10681</v>
      </c>
      <c r="F2240" t="s">
        <v>11806</v>
      </c>
      <c r="G2240" t="s">
        <v>11807</v>
      </c>
      <c r="H2240" t="s">
        <v>3145</v>
      </c>
      <c r="I2240" t="s">
        <v>3575</v>
      </c>
      <c r="J2240" t="s">
        <v>137</v>
      </c>
      <c r="K2240" t="s">
        <v>93</v>
      </c>
      <c r="L2240" t="s">
        <v>93</v>
      </c>
      <c r="M2240" t="s">
        <v>11415</v>
      </c>
      <c r="N2240" s="9">
        <v>98144</v>
      </c>
      <c r="O2240" t="s">
        <v>11808</v>
      </c>
      <c r="P2240" s="10">
        <v>47.59700299</v>
      </c>
      <c r="Q2240" s="10">
        <v>-122.31603881</v>
      </c>
      <c r="R2240" t="s">
        <v>11417</v>
      </c>
      <c r="S2240" s="7">
        <v>11</v>
      </c>
      <c r="T2240" s="7">
        <v>2023</v>
      </c>
      <c r="U2240" s="7">
        <v>4</v>
      </c>
      <c r="V2240">
        <v>2</v>
      </c>
      <c r="W2240">
        <v>2024</v>
      </c>
      <c r="X2240">
        <v>1</v>
      </c>
      <c r="Y2240" t="b">
        <v>0</v>
      </c>
      <c r="Z2240" t="b">
        <v>0</v>
      </c>
      <c r="AA2240">
        <v>92</v>
      </c>
      <c r="AB2240">
        <v>2</v>
      </c>
      <c r="AC2240" t="b">
        <v>0</v>
      </c>
      <c r="AD2240" t="b">
        <v>1</v>
      </c>
      <c r="AE2240" t="b">
        <v>0</v>
      </c>
      <c r="AF2240" t="b">
        <v>0</v>
      </c>
      <c r="AG2240" s="11">
        <v>45252</v>
      </c>
      <c r="AH2240" s="11">
        <v>45344</v>
      </c>
      <c r="AI2240" s="12">
        <f>IF(OR(AG2240="",AH2240=""),"",AH2240-AG2240)</f>
        <v>92.0</v>
      </c>
      <c r="AJ2240" s="13" t="b">
        <f>IF(OR(AI2240="",AA2240=""),"",AI2240=AA2240)</f>
        <v>1</v>
      </c>
      <c r="AK2240" s="13" t="b">
        <f>IF(AI2240="","",AI2240&gt;60)</f>
        <v>1</v>
      </c>
      <c r="AL2240" s="13" t="b">
        <f>IF(OR(Y2240=TRUE,AH2240=""),TRUE,FALSE)</f>
        <v>0</v>
      </c>
      <c r="AM2240" s="13" t="b">
        <f>IF(AI2240="","",AI2240&lt;0)</f>
        <v>0</v>
      </c>
      <c r="AN2240" s="13" t="str">
        <f>IF(AH2240="","No inspection date",IF(AI2240&lt;0,"Negative chronology",IF(AI2240&lt;=30,"0-30",IF(AI2240&lt;=60,"31-60",IF(AI2240&lt;=90,"61-90",IF(AI2240&lt;=180,"91-180","181+"))))))</f>
        <v>91-180</v>
      </c>
      <c r="AO2240" s="13" t="str">
        <f>IF(OR(ISNUMBER(SEARCH("COMPLETED",K2240)),ISNUMBER(SEARCH("CLOSED",K2240))),"Closed/Completed","Other Active/Issued")</f>
        <v>Closed/Completed</v>
      </c>
    </row>
    <row r="2241" spans="1:41">
      <c r="A2241" t="s">
        <v>11809</v>
      </c>
      <c r="B2241" t="s">
        <v>87</v>
      </c>
      <c r="C2241" t="s">
        <v>87</v>
      </c>
      <c r="D2241" t="s">
        <v>88</v>
      </c>
      <c r="E2241" t="s">
        <v>10681</v>
      </c>
      <c r="F2241" t="s">
        <v>11810</v>
      </c>
      <c r="G2241" t="s">
        <v>11140</v>
      </c>
      <c r="H2241" t="s">
        <v>3152</v>
      </c>
      <c r="I2241" t="s">
        <v>9231</v>
      </c>
      <c r="J2241" t="s">
        <v>137</v>
      </c>
      <c r="K2241" t="s">
        <v>93</v>
      </c>
      <c r="L2241" t="s">
        <v>93</v>
      </c>
      <c r="M2241" t="s">
        <v>11811</v>
      </c>
      <c r="N2241" s="9">
        <v>98121</v>
      </c>
      <c r="O2241" t="s">
        <v>11812</v>
      </c>
      <c r="P2241" s="10">
        <v>47.61593008</v>
      </c>
      <c r="Q2241" s="10">
        <v>-122.3442165</v>
      </c>
      <c r="R2241" t="s">
        <v>11813</v>
      </c>
      <c r="S2241" s="7">
        <v>11</v>
      </c>
      <c r="T2241" s="7">
        <v>2023</v>
      </c>
      <c r="U2241" s="7">
        <v>4</v>
      </c>
      <c r="V2241">
        <v>4</v>
      </c>
      <c r="W2241">
        <v>2024</v>
      </c>
      <c r="X2241">
        <v>2</v>
      </c>
      <c r="Y2241" t="b">
        <v>0</v>
      </c>
      <c r="Z2241" t="b">
        <v>0</v>
      </c>
      <c r="AA2241">
        <v>135</v>
      </c>
      <c r="AB2241">
        <v>7</v>
      </c>
      <c r="AC2241" t="b">
        <v>0</v>
      </c>
      <c r="AD2241" t="b">
        <v>1</v>
      </c>
      <c r="AE2241" t="b">
        <v>0</v>
      </c>
      <c r="AF2241" t="b">
        <v>0</v>
      </c>
      <c r="AG2241" s="11">
        <v>45257</v>
      </c>
      <c r="AH2241" s="11">
        <v>45392</v>
      </c>
      <c r="AI2241" s="12">
        <f>IF(OR(AG2241="",AH2241=""),"",AH2241-AG2241)</f>
        <v>135.0</v>
      </c>
      <c r="AJ2241" s="13" t="b">
        <f>IF(OR(AI2241="",AA2241=""),"",AI2241=AA2241)</f>
        <v>1</v>
      </c>
      <c r="AK2241" s="13" t="b">
        <f>IF(AI2241="","",AI2241&gt;60)</f>
        <v>1</v>
      </c>
      <c r="AL2241" s="13" t="b">
        <f>IF(OR(Y2241=TRUE,AH2241=""),TRUE,FALSE)</f>
        <v>0</v>
      </c>
      <c r="AM2241" s="13" t="b">
        <f>IF(AI2241="","",AI2241&lt;0)</f>
        <v>0</v>
      </c>
      <c r="AN2241" s="13" t="str">
        <f>IF(AH2241="","No inspection date",IF(AI2241&lt;0,"Negative chronology",IF(AI2241&lt;=30,"0-30",IF(AI2241&lt;=60,"31-60",IF(AI2241&lt;=90,"61-90",IF(AI2241&lt;=180,"91-180","181+"))))))</f>
        <v>91-180</v>
      </c>
      <c r="AO2241" s="13" t="str">
        <f>IF(OR(ISNUMBER(SEARCH("COMPLETED",K2241)),ISNUMBER(SEARCH("CLOSED",K2241))),"Closed/Completed","Other Active/Issued")</f>
        <v>Closed/Completed</v>
      </c>
    </row>
    <row r="2242" spans="1:41">
      <c r="A2242" t="s">
        <v>11814</v>
      </c>
      <c r="B2242" t="s">
        <v>87</v>
      </c>
      <c r="C2242" t="s">
        <v>87</v>
      </c>
      <c r="D2242" t="s">
        <v>88</v>
      </c>
      <c r="E2242" t="s">
        <v>10681</v>
      </c>
      <c r="F2242" t="s">
        <v>11815</v>
      </c>
      <c r="G2242" t="s">
        <v>11816</v>
      </c>
      <c r="H2242" t="s">
        <v>3152</v>
      </c>
      <c r="I2242" t="s">
        <v>3112</v>
      </c>
      <c r="J2242" t="s">
        <v>93</v>
      </c>
      <c r="K2242" t="s">
        <v>93</v>
      </c>
      <c r="L2242" t="s">
        <v>93</v>
      </c>
      <c r="M2242" t="s">
        <v>10022</v>
      </c>
      <c r="N2242" s="9">
        <v>98144</v>
      </c>
      <c r="O2242" t="s">
        <v>11817</v>
      </c>
      <c r="P2242" s="10">
        <v>47.57192417</v>
      </c>
      <c r="Q2242" s="10">
        <v>-122.29450282</v>
      </c>
      <c r="R2242" t="s">
        <v>10024</v>
      </c>
      <c r="S2242" s="7">
        <v>11</v>
      </c>
      <c r="T2242" s="7">
        <v>2023</v>
      </c>
      <c r="U2242" s="7">
        <v>4</v>
      </c>
      <c r="V2242">
        <v>11</v>
      </c>
      <c r="W2242">
        <v>2023</v>
      </c>
      <c r="X2242">
        <v>4</v>
      </c>
      <c r="Y2242" t="b">
        <v>0</v>
      </c>
      <c r="Z2242" t="b">
        <v>0</v>
      </c>
      <c r="AA2242">
        <v>-11</v>
      </c>
      <c r="AB2242">
        <v>2</v>
      </c>
      <c r="AC2242" t="b">
        <v>0</v>
      </c>
      <c r="AD2242" t="b">
        <v>1</v>
      </c>
      <c r="AE2242" t="b">
        <v>0</v>
      </c>
      <c r="AF2242" t="b">
        <v>0</v>
      </c>
      <c r="AG2242" s="11">
        <v>45257</v>
      </c>
      <c r="AH2242" s="11">
        <v>45246</v>
      </c>
      <c r="AI2242" s="12">
        <f>IF(OR(AG2242="",AH2242=""),"",AH2242-AG2242)</f>
        <v>-11.0</v>
      </c>
      <c r="AJ2242" s="13" t="b">
        <f>IF(OR(AI2242="",AA2242=""),"",AI2242=AA2242)</f>
        <v>1</v>
      </c>
      <c r="AK2242" s="13" t="b">
        <f>IF(AI2242="","",AI2242&gt;60)</f>
        <v>0</v>
      </c>
      <c r="AL2242" s="13" t="b">
        <f>IF(OR(Y2242=TRUE,AH2242=""),TRUE,FALSE)</f>
        <v>0</v>
      </c>
      <c r="AM2242" s="13" t="b">
        <f>IF(AI2242="","",AI2242&lt;0)</f>
        <v>1</v>
      </c>
      <c r="AN2242" s="13" t="str">
        <f>IF(AH2242="","No inspection date",IF(AI2242&lt;0,"Negative chronology",IF(AI2242&lt;=30,"0-30",IF(AI2242&lt;=60,"31-60",IF(AI2242&lt;=90,"61-90",IF(AI2242&lt;=180,"91-180","181+"))))))</f>
        <v>Negative chronology</v>
      </c>
      <c r="AO2242" s="13" t="str">
        <f>IF(OR(ISNUMBER(SEARCH("COMPLETED",K2242)),ISNUMBER(SEARCH("CLOSED",K2242))),"Closed/Completed","Other Active/Issued")</f>
        <v>Closed/Completed</v>
      </c>
    </row>
    <row r="2243" spans="1:41">
      <c r="A2243" t="s">
        <v>11818</v>
      </c>
      <c r="B2243" t="s">
        <v>87</v>
      </c>
      <c r="C2243" t="s">
        <v>87</v>
      </c>
      <c r="D2243" t="s">
        <v>88</v>
      </c>
      <c r="E2243" t="s">
        <v>10681</v>
      </c>
      <c r="F2243" t="s">
        <v>11819</v>
      </c>
      <c r="G2243" t="s">
        <v>11230</v>
      </c>
      <c r="H2243" t="s">
        <v>3152</v>
      </c>
      <c r="I2243" t="s">
        <v>1437</v>
      </c>
      <c r="J2243" t="s">
        <v>137</v>
      </c>
      <c r="K2243" t="s">
        <v>93</v>
      </c>
      <c r="L2243" t="s">
        <v>93</v>
      </c>
      <c r="M2243" t="s">
        <v>11820</v>
      </c>
      <c r="N2243" s="9">
        <v>98112</v>
      </c>
      <c r="O2243" t="s">
        <v>11821</v>
      </c>
      <c r="P2243" s="10">
        <v>47.62416379</v>
      </c>
      <c r="Q2243" s="10">
        <v>-122.3103258</v>
      </c>
      <c r="R2243" t="s">
        <v>11822</v>
      </c>
      <c r="S2243" s="7">
        <v>11</v>
      </c>
      <c r="T2243" s="7">
        <v>2023</v>
      </c>
      <c r="U2243" s="7">
        <v>4</v>
      </c>
      <c r="V2243">
        <v>4</v>
      </c>
      <c r="W2243">
        <v>2024</v>
      </c>
      <c r="X2243">
        <v>2</v>
      </c>
      <c r="Y2243" t="b">
        <v>0</v>
      </c>
      <c r="Z2243" t="b">
        <v>0</v>
      </c>
      <c r="AA2243">
        <v>155</v>
      </c>
      <c r="AB2243">
        <v>3</v>
      </c>
      <c r="AC2243" t="b">
        <v>0</v>
      </c>
      <c r="AD2243" t="b">
        <v>1</v>
      </c>
      <c r="AE2243" t="b">
        <v>0</v>
      </c>
      <c r="AF2243" t="b">
        <v>0</v>
      </c>
      <c r="AG2243" s="11">
        <v>45257</v>
      </c>
      <c r="AH2243" s="11">
        <v>45412</v>
      </c>
      <c r="AI2243" s="12">
        <f>IF(OR(AG2243="",AH2243=""),"",AH2243-AG2243)</f>
        <v>155.0</v>
      </c>
      <c r="AJ2243" s="13" t="b">
        <f>IF(OR(AI2243="",AA2243=""),"",AI2243=AA2243)</f>
        <v>1</v>
      </c>
      <c r="AK2243" s="13" t="b">
        <f>IF(AI2243="","",AI2243&gt;60)</f>
        <v>1</v>
      </c>
      <c r="AL2243" s="13" t="b">
        <f>IF(OR(Y2243=TRUE,AH2243=""),TRUE,FALSE)</f>
        <v>0</v>
      </c>
      <c r="AM2243" s="13" t="b">
        <f>IF(AI2243="","",AI2243&lt;0)</f>
        <v>0</v>
      </c>
      <c r="AN2243" s="13" t="str">
        <f>IF(AH2243="","No inspection date",IF(AI2243&lt;0,"Negative chronology",IF(AI2243&lt;=30,"0-30",IF(AI2243&lt;=60,"31-60",IF(AI2243&lt;=90,"61-90",IF(AI2243&lt;=180,"91-180","181+"))))))</f>
        <v>91-180</v>
      </c>
      <c r="AO2243" s="13" t="str">
        <f>IF(OR(ISNUMBER(SEARCH("COMPLETED",K2243)),ISNUMBER(SEARCH("CLOSED",K2243))),"Closed/Completed","Other Active/Issued")</f>
        <v>Closed/Completed</v>
      </c>
    </row>
    <row r="2244" spans="1:41">
      <c r="A2244" t="s">
        <v>11823</v>
      </c>
      <c r="B2244" t="s">
        <v>87</v>
      </c>
      <c r="C2244" t="s">
        <v>87</v>
      </c>
      <c r="D2244" t="s">
        <v>88</v>
      </c>
      <c r="E2244" t="s">
        <v>10681</v>
      </c>
      <c r="F2244" t="s">
        <v>11806</v>
      </c>
      <c r="G2244" t="s">
        <v>11824</v>
      </c>
      <c r="H2244" t="s">
        <v>6217</v>
      </c>
      <c r="I2244" t="s">
        <v>6425</v>
      </c>
      <c r="J2244" t="s">
        <v>137</v>
      </c>
      <c r="K2244" t="s">
        <v>93</v>
      </c>
      <c r="L2244" t="s">
        <v>93</v>
      </c>
      <c r="M2244" t="s">
        <v>11825</v>
      </c>
      <c r="N2244" s="9">
        <v>98103</v>
      </c>
      <c r="O2244" t="s">
        <v>11826</v>
      </c>
      <c r="P2244" s="10">
        <v>47.64937704</v>
      </c>
      <c r="Q2244" s="10">
        <v>-122.3446436</v>
      </c>
      <c r="R2244" t="s">
        <v>11827</v>
      </c>
      <c r="S2244" s="7">
        <v>11</v>
      </c>
      <c r="T2244" s="7">
        <v>2023</v>
      </c>
      <c r="U2244" s="7">
        <v>4</v>
      </c>
      <c r="V2244">
        <v>12</v>
      </c>
      <c r="W2244">
        <v>2023</v>
      </c>
      <c r="X2244">
        <v>4</v>
      </c>
      <c r="Y2244" t="b">
        <v>0</v>
      </c>
      <c r="Z2244" t="b">
        <v>0</v>
      </c>
      <c r="AA2244">
        <v>19</v>
      </c>
      <c r="AB2244">
        <v>4</v>
      </c>
      <c r="AC2244" t="b">
        <v>0</v>
      </c>
      <c r="AD2244" t="b">
        <v>1</v>
      </c>
      <c r="AE2244" t="b">
        <v>0</v>
      </c>
      <c r="AF2244" t="b">
        <v>0</v>
      </c>
      <c r="AG2244" s="11">
        <v>45259</v>
      </c>
      <c r="AH2244" s="11">
        <v>45278</v>
      </c>
      <c r="AI2244" s="12">
        <f>IF(OR(AG2244="",AH2244=""),"",AH2244-AG2244)</f>
        <v>19.0</v>
      </c>
      <c r="AJ2244" s="13" t="b">
        <f>IF(OR(AI2244="",AA2244=""),"",AI2244=AA2244)</f>
        <v>1</v>
      </c>
      <c r="AK2244" s="13" t="b">
        <f>IF(AI2244="","",AI2244&gt;60)</f>
        <v>0</v>
      </c>
      <c r="AL2244" s="13" t="b">
        <f>IF(OR(Y2244=TRUE,AH2244=""),TRUE,FALSE)</f>
        <v>0</v>
      </c>
      <c r="AM2244" s="13" t="b">
        <f>IF(AI2244="","",AI2244&lt;0)</f>
        <v>0</v>
      </c>
      <c r="AN2244" s="13" t="str">
        <f>IF(AH2244="","No inspection date",IF(AI2244&lt;0,"Negative chronology",IF(AI2244&lt;=30,"0-30",IF(AI2244&lt;=60,"31-60",IF(AI2244&lt;=90,"61-90",IF(AI2244&lt;=180,"91-180","181+"))))))</f>
        <v>0-30</v>
      </c>
      <c r="AO2244" s="13" t="str">
        <f>IF(OR(ISNUMBER(SEARCH("COMPLETED",K2244)),ISNUMBER(SEARCH("CLOSED",K2244))),"Closed/Completed","Other Active/Issued")</f>
        <v>Closed/Completed</v>
      </c>
    </row>
    <row r="2245" spans="1:41">
      <c r="A2245" t="s">
        <v>11828</v>
      </c>
      <c r="B2245" t="s">
        <v>87</v>
      </c>
      <c r="C2245" t="s">
        <v>87</v>
      </c>
      <c r="D2245" t="s">
        <v>88</v>
      </c>
      <c r="E2245" t="s">
        <v>10681</v>
      </c>
      <c r="F2245" t="s">
        <v>11806</v>
      </c>
      <c r="G2245" t="s">
        <v>11824</v>
      </c>
      <c r="H2245" t="s">
        <v>6217</v>
      </c>
      <c r="I2245" t="s">
        <v>3152</v>
      </c>
      <c r="J2245" t="s">
        <v>93</v>
      </c>
      <c r="K2245" t="s">
        <v>93</v>
      </c>
      <c r="L2245" t="s">
        <v>93</v>
      </c>
      <c r="M2245" t="s">
        <v>11829</v>
      </c>
      <c r="N2245" s="9">
        <v>98103</v>
      </c>
      <c r="O2245" t="s">
        <v>11830</v>
      </c>
      <c r="P2245" s="10">
        <v>47.64948865</v>
      </c>
      <c r="Q2245" s="10">
        <v>-122.34444918</v>
      </c>
      <c r="R2245" t="s">
        <v>11831</v>
      </c>
      <c r="S2245" s="7">
        <v>11</v>
      </c>
      <c r="T2245" s="7">
        <v>2023</v>
      </c>
      <c r="U2245" s="7">
        <v>4</v>
      </c>
      <c r="V2245">
        <v>11</v>
      </c>
      <c r="W2245">
        <v>2023</v>
      </c>
      <c r="X2245">
        <v>4</v>
      </c>
      <c r="Y2245" t="b">
        <v>0</v>
      </c>
      <c r="Z2245" t="b">
        <v>0</v>
      </c>
      <c r="AA2245">
        <v>-2</v>
      </c>
      <c r="AB2245">
        <v>4</v>
      </c>
      <c r="AC2245" t="b">
        <v>0</v>
      </c>
      <c r="AD2245" t="b">
        <v>1</v>
      </c>
      <c r="AE2245" t="b">
        <v>0</v>
      </c>
      <c r="AF2245" t="b">
        <v>0</v>
      </c>
      <c r="AG2245" s="11">
        <v>45259</v>
      </c>
      <c r="AH2245" s="11">
        <v>45257</v>
      </c>
      <c r="AI2245" s="12">
        <f>IF(OR(AG2245="",AH2245=""),"",AH2245-AG2245)</f>
        <v>-2.0</v>
      </c>
      <c r="AJ2245" s="13" t="b">
        <f>IF(OR(AI2245="",AA2245=""),"",AI2245=AA2245)</f>
        <v>1</v>
      </c>
      <c r="AK2245" s="13" t="b">
        <f>IF(AI2245="","",AI2245&gt;60)</f>
        <v>0</v>
      </c>
      <c r="AL2245" s="13" t="b">
        <f>IF(OR(Y2245=TRUE,AH2245=""),TRUE,FALSE)</f>
        <v>0</v>
      </c>
      <c r="AM2245" s="13" t="b">
        <f>IF(AI2245="","",AI2245&lt;0)</f>
        <v>1</v>
      </c>
      <c r="AN2245" s="13" t="str">
        <f>IF(AH2245="","No inspection date",IF(AI2245&lt;0,"Negative chronology",IF(AI2245&lt;=30,"0-30",IF(AI2245&lt;=60,"31-60",IF(AI2245&lt;=90,"61-90",IF(AI2245&lt;=180,"91-180","181+"))))))</f>
        <v>Negative chronology</v>
      </c>
      <c r="AO2245" s="13" t="str">
        <f>IF(OR(ISNUMBER(SEARCH("COMPLETED",K2245)),ISNUMBER(SEARCH("CLOSED",K2245))),"Closed/Completed","Other Active/Issued")</f>
        <v>Closed/Completed</v>
      </c>
    </row>
    <row r="2246" spans="1:41">
      <c r="A2246" t="s">
        <v>11832</v>
      </c>
      <c r="B2246" t="s">
        <v>87</v>
      </c>
      <c r="C2246" t="s">
        <v>87</v>
      </c>
      <c r="D2246" t="s">
        <v>88</v>
      </c>
      <c r="E2246" t="s">
        <v>10681</v>
      </c>
      <c r="F2246" t="s">
        <v>11833</v>
      </c>
      <c r="H2246" t="s">
        <v>3185</v>
      </c>
      <c r="I2246" t="s">
        <v>3192</v>
      </c>
      <c r="J2246" t="s">
        <v>137</v>
      </c>
      <c r="K2246" t="s">
        <v>93</v>
      </c>
      <c r="L2246" t="s">
        <v>93</v>
      </c>
      <c r="M2246" t="s">
        <v>11834</v>
      </c>
      <c r="N2246" s="9">
        <v>98122</v>
      </c>
      <c r="O2246" t="s">
        <v>11835</v>
      </c>
      <c r="P2246" s="10">
        <v>47.60295409</v>
      </c>
      <c r="Q2246" s="10">
        <v>-122.29973286</v>
      </c>
      <c r="R2246" t="s">
        <v>11836</v>
      </c>
      <c r="S2246" s="7">
        <v>11</v>
      </c>
      <c r="T2246" s="7">
        <v>2023</v>
      </c>
      <c r="U2246" s="7">
        <v>4</v>
      </c>
      <c r="V2246">
        <v>2</v>
      </c>
      <c r="W2246">
        <v>2024</v>
      </c>
      <c r="X2246">
        <v>1</v>
      </c>
      <c r="Y2246" t="b">
        <v>0</v>
      </c>
      <c r="Z2246" t="b">
        <v>0</v>
      </c>
      <c r="AA2246">
        <v>63</v>
      </c>
      <c r="AB2246">
        <v>3</v>
      </c>
      <c r="AC2246" t="b">
        <v>0</v>
      </c>
      <c r="AD2246" t="b">
        <v>1</v>
      </c>
      <c r="AE2246" t="b">
        <v>0</v>
      </c>
      <c r="AF2246" t="b">
        <v>0</v>
      </c>
      <c r="AG2246" s="11">
        <v>45260</v>
      </c>
      <c r="AH2246" s="11">
        <v>45323</v>
      </c>
      <c r="AI2246" s="12">
        <f>IF(OR(AG2246="",AH2246=""),"",AH2246-AG2246)</f>
        <v>63.0</v>
      </c>
      <c r="AJ2246" s="13" t="b">
        <f>IF(OR(AI2246="",AA2246=""),"",AI2246=AA2246)</f>
        <v>1</v>
      </c>
      <c r="AK2246" s="13" t="b">
        <f>IF(AI2246="","",AI2246&gt;60)</f>
        <v>1</v>
      </c>
      <c r="AL2246" s="13" t="b">
        <f>IF(OR(Y2246=TRUE,AH2246=""),TRUE,FALSE)</f>
        <v>0</v>
      </c>
      <c r="AM2246" s="13" t="b">
        <f>IF(AI2246="","",AI2246&lt;0)</f>
        <v>0</v>
      </c>
      <c r="AN2246" s="13" t="str">
        <f>IF(AH2246="","No inspection date",IF(AI2246&lt;0,"Negative chronology",IF(AI2246&lt;=30,"0-30",IF(AI2246&lt;=60,"31-60",IF(AI2246&lt;=90,"61-90",IF(AI2246&lt;=180,"91-180","181+"))))))</f>
        <v>61-90</v>
      </c>
      <c r="AO2246" s="13" t="str">
        <f>IF(OR(ISNUMBER(SEARCH("COMPLETED",K2246)),ISNUMBER(SEARCH("CLOSED",K2246))),"Closed/Completed","Other Active/Issued")</f>
        <v>Closed/Completed</v>
      </c>
    </row>
    <row r="2247" spans="1:41">
      <c r="A2247" t="s">
        <v>11837</v>
      </c>
      <c r="B2247" t="s">
        <v>87</v>
      </c>
      <c r="C2247" t="s">
        <v>87</v>
      </c>
      <c r="D2247" t="s">
        <v>88</v>
      </c>
      <c r="E2247" t="s">
        <v>10681</v>
      </c>
      <c r="F2247" t="s">
        <v>11838</v>
      </c>
      <c r="G2247" t="s">
        <v>11456</v>
      </c>
      <c r="H2247" t="s">
        <v>3185</v>
      </c>
      <c r="I2247" t="s">
        <v>3314</v>
      </c>
      <c r="J2247" t="s">
        <v>137</v>
      </c>
      <c r="K2247" t="s">
        <v>93</v>
      </c>
      <c r="L2247" t="s">
        <v>93</v>
      </c>
      <c r="M2247" t="s">
        <v>11839</v>
      </c>
      <c r="N2247" s="9">
        <v>98109</v>
      </c>
      <c r="O2247" t="s">
        <v>11840</v>
      </c>
      <c r="P2247" s="10">
        <v>47.61990119</v>
      </c>
      <c r="Q2247" s="10">
        <v>-122.34000671</v>
      </c>
      <c r="R2247" t="s">
        <v>11841</v>
      </c>
      <c r="S2247" s="7">
        <v>11</v>
      </c>
      <c r="T2247" s="7">
        <v>2023</v>
      </c>
      <c r="U2247" s="7">
        <v>4</v>
      </c>
      <c r="V2247">
        <v>1</v>
      </c>
      <c r="W2247">
        <v>2024</v>
      </c>
      <c r="X2247">
        <v>1</v>
      </c>
      <c r="Y2247" t="b">
        <v>0</v>
      </c>
      <c r="Z2247" t="b">
        <v>0</v>
      </c>
      <c r="AA2247">
        <v>35</v>
      </c>
      <c r="AB2247">
        <v>7</v>
      </c>
      <c r="AC2247" t="b">
        <v>0</v>
      </c>
      <c r="AD2247" t="b">
        <v>1</v>
      </c>
      <c r="AE2247" t="b">
        <v>0</v>
      </c>
      <c r="AF2247" t="b">
        <v>0</v>
      </c>
      <c r="AG2247" s="11">
        <v>45260</v>
      </c>
      <c r="AH2247" s="11">
        <v>45295</v>
      </c>
      <c r="AI2247" s="12">
        <f>IF(OR(AG2247="",AH2247=""),"",AH2247-AG2247)</f>
        <v>35.0</v>
      </c>
      <c r="AJ2247" s="13" t="b">
        <f>IF(OR(AI2247="",AA2247=""),"",AI2247=AA2247)</f>
        <v>1</v>
      </c>
      <c r="AK2247" s="13" t="b">
        <f>IF(AI2247="","",AI2247&gt;60)</f>
        <v>0</v>
      </c>
      <c r="AL2247" s="13" t="b">
        <f>IF(OR(Y2247=TRUE,AH2247=""),TRUE,FALSE)</f>
        <v>0</v>
      </c>
      <c r="AM2247" s="13" t="b">
        <f>IF(AI2247="","",AI2247&lt;0)</f>
        <v>0</v>
      </c>
      <c r="AN2247" s="13" t="str">
        <f>IF(AH2247="","No inspection date",IF(AI2247&lt;0,"Negative chronology",IF(AI2247&lt;=30,"0-30",IF(AI2247&lt;=60,"31-60",IF(AI2247&lt;=90,"61-90",IF(AI2247&lt;=180,"91-180","181+"))))))</f>
        <v>31-60</v>
      </c>
      <c r="AO2247" s="13" t="str">
        <f>IF(OR(ISNUMBER(SEARCH("COMPLETED",K2247)),ISNUMBER(SEARCH("CLOSED",K2247))),"Closed/Completed","Other Active/Issued")</f>
        <v>Closed/Completed</v>
      </c>
    </row>
    <row r="2248" spans="1:41">
      <c r="A2248" t="s">
        <v>11842</v>
      </c>
      <c r="B2248" t="s">
        <v>87</v>
      </c>
      <c r="C2248" t="s">
        <v>87</v>
      </c>
      <c r="D2248" t="s">
        <v>88</v>
      </c>
      <c r="E2248" t="s">
        <v>10681</v>
      </c>
      <c r="F2248" t="s">
        <v>11843</v>
      </c>
      <c r="H2248" t="s">
        <v>1416</v>
      </c>
      <c r="I2248" t="s">
        <v>2947</v>
      </c>
      <c r="J2248" t="s">
        <v>93</v>
      </c>
      <c r="K2248" t="s">
        <v>100</v>
      </c>
      <c r="L2248" t="s">
        <v>100</v>
      </c>
      <c r="M2248" t="s">
        <v>11844</v>
      </c>
      <c r="N2248" s="9">
        <v>98115</v>
      </c>
      <c r="O2248" t="s">
        <v>11845</v>
      </c>
      <c r="P2248" s="10">
        <v>47.68637065</v>
      </c>
      <c r="Q2248" s="10">
        <v>-122.31309214</v>
      </c>
      <c r="R2248" t="s">
        <v>11846</v>
      </c>
      <c r="S2248" s="7">
        <v>12</v>
      </c>
      <c r="T2248" s="7">
        <v>2023</v>
      </c>
      <c r="U2248" s="7">
        <v>4</v>
      </c>
      <c r="V2248">
        <v>10</v>
      </c>
      <c r="W2248">
        <v>2023</v>
      </c>
      <c r="X2248">
        <v>4</v>
      </c>
      <c r="Y2248" t="b">
        <v>0</v>
      </c>
      <c r="Z2248" t="b">
        <v>0</v>
      </c>
      <c r="AA2248">
        <v>-61</v>
      </c>
      <c r="AB2248">
        <v>4</v>
      </c>
      <c r="AC2248" t="b">
        <v>0</v>
      </c>
      <c r="AD2248" t="b">
        <v>1</v>
      </c>
      <c r="AE2248" t="b">
        <v>0</v>
      </c>
      <c r="AF2248" t="b">
        <v>0</v>
      </c>
      <c r="AG2248" s="11">
        <v>45265</v>
      </c>
      <c r="AH2248" s="11">
        <v>45204</v>
      </c>
      <c r="AI2248" s="12">
        <f>IF(OR(AG2248="",AH2248=""),"",AH2248-AG2248)</f>
        <v>-61.0</v>
      </c>
      <c r="AJ2248" s="13" t="b">
        <f>IF(OR(AI2248="",AA2248=""),"",AI2248=AA2248)</f>
        <v>1</v>
      </c>
      <c r="AK2248" s="13" t="b">
        <f>IF(AI2248="","",AI2248&gt;60)</f>
        <v>0</v>
      </c>
      <c r="AL2248" s="13" t="b">
        <f>IF(OR(Y2248=TRUE,AH2248=""),TRUE,FALSE)</f>
        <v>0</v>
      </c>
      <c r="AM2248" s="13" t="b">
        <f>IF(AI2248="","",AI2248&lt;0)</f>
        <v>1</v>
      </c>
      <c r="AN2248" s="13" t="str">
        <f>IF(AH2248="","No inspection date",IF(AI2248&lt;0,"Negative chronology",IF(AI2248&lt;=30,"0-30",IF(AI2248&lt;=60,"31-60",IF(AI2248&lt;=90,"61-90",IF(AI2248&lt;=180,"91-180","181+"))))))</f>
        <v>Negative chronology</v>
      </c>
      <c r="AO2248" s="13" t="str">
        <f>IF(OR(ISNUMBER(SEARCH("COMPLETED",K2248)),ISNUMBER(SEARCH("CLOSED",K2248))),"Closed/Completed","Other Active/Issued")</f>
        <v>Other Active/Issued</v>
      </c>
    </row>
    <row r="2249" spans="1:41">
      <c r="A2249" t="s">
        <v>11847</v>
      </c>
      <c r="B2249" t="s">
        <v>87</v>
      </c>
      <c r="C2249" t="s">
        <v>87</v>
      </c>
      <c r="D2249" t="s">
        <v>88</v>
      </c>
      <c r="E2249" t="s">
        <v>10681</v>
      </c>
      <c r="F2249" t="s">
        <v>11848</v>
      </c>
      <c r="G2249" t="s">
        <v>11553</v>
      </c>
      <c r="H2249" t="s">
        <v>3237</v>
      </c>
      <c r="I2249" t="s">
        <v>3308</v>
      </c>
      <c r="J2249" t="s">
        <v>93</v>
      </c>
      <c r="K2249" t="s">
        <v>93</v>
      </c>
      <c r="L2249" t="s">
        <v>93</v>
      </c>
      <c r="M2249" t="s">
        <v>11849</v>
      </c>
      <c r="N2249" s="9">
        <v>98117</v>
      </c>
      <c r="O2249" t="s">
        <v>11850</v>
      </c>
      <c r="P2249" s="10">
        <v>47.69197153</v>
      </c>
      <c r="Q2249" s="10">
        <v>-122.35878721</v>
      </c>
      <c r="R2249" t="s">
        <v>11851</v>
      </c>
      <c r="S2249" s="7">
        <v>12</v>
      </c>
      <c r="T2249" s="7">
        <v>2023</v>
      </c>
      <c r="U2249" s="7">
        <v>4</v>
      </c>
      <c r="V2249">
        <v>1</v>
      </c>
      <c r="W2249">
        <v>2024</v>
      </c>
      <c r="X2249">
        <v>1</v>
      </c>
      <c r="Y2249" t="b">
        <v>0</v>
      </c>
      <c r="Z2249" t="b">
        <v>0</v>
      </c>
      <c r="AA2249">
        <v>21</v>
      </c>
      <c r="AB2249">
        <v>6</v>
      </c>
      <c r="AC2249" t="b">
        <v>0</v>
      </c>
      <c r="AD2249" t="b">
        <v>1</v>
      </c>
      <c r="AE2249" t="b">
        <v>0</v>
      </c>
      <c r="AF2249" t="b">
        <v>0</v>
      </c>
      <c r="AG2249" s="11">
        <v>45273</v>
      </c>
      <c r="AH2249" s="11">
        <v>45294</v>
      </c>
      <c r="AI2249" s="12">
        <f>IF(OR(AG2249="",AH2249=""),"",AH2249-AG2249)</f>
        <v>21.0</v>
      </c>
      <c r="AJ2249" s="13" t="b">
        <f>IF(OR(AI2249="",AA2249=""),"",AI2249=AA2249)</f>
        <v>1</v>
      </c>
      <c r="AK2249" s="13" t="b">
        <f>IF(AI2249="","",AI2249&gt;60)</f>
        <v>0</v>
      </c>
      <c r="AL2249" s="13" t="b">
        <f>IF(OR(Y2249=TRUE,AH2249=""),TRUE,FALSE)</f>
        <v>0</v>
      </c>
      <c r="AM2249" s="13" t="b">
        <f>IF(AI2249="","",AI2249&lt;0)</f>
        <v>0</v>
      </c>
      <c r="AN2249" s="13" t="str">
        <f>IF(AH2249="","No inspection date",IF(AI2249&lt;0,"Negative chronology",IF(AI2249&lt;=30,"0-30",IF(AI2249&lt;=60,"31-60",IF(AI2249&lt;=90,"61-90",IF(AI2249&lt;=180,"91-180","181+"))))))</f>
        <v>0-30</v>
      </c>
      <c r="AO2249" s="13" t="str">
        <f>IF(OR(ISNUMBER(SEARCH("COMPLETED",K2249)),ISNUMBER(SEARCH("CLOSED",K2249))),"Closed/Completed","Other Active/Issued")</f>
        <v>Closed/Completed</v>
      </c>
    </row>
    <row r="2250" spans="1:41">
      <c r="A2250" t="s">
        <v>11852</v>
      </c>
      <c r="B2250" t="s">
        <v>87</v>
      </c>
      <c r="C2250" t="s">
        <v>87</v>
      </c>
      <c r="D2250" t="s">
        <v>88</v>
      </c>
      <c r="E2250" t="s">
        <v>10681</v>
      </c>
      <c r="F2250" t="s">
        <v>11853</v>
      </c>
      <c r="G2250" t="s">
        <v>11854</v>
      </c>
      <c r="H2250" t="s">
        <v>3268</v>
      </c>
      <c r="K2250" t="s">
        <v>93</v>
      </c>
      <c r="L2250" t="s">
        <v>93</v>
      </c>
      <c r="M2250" t="s">
        <v>11855</v>
      </c>
      <c r="N2250" s="9">
        <v>98108</v>
      </c>
      <c r="O2250" t="s">
        <v>11856</v>
      </c>
      <c r="P2250" s="10">
        <v>47.52411771</v>
      </c>
      <c r="Q2250" s="10">
        <v>-122.3275342</v>
      </c>
      <c r="R2250" t="s">
        <v>11857</v>
      </c>
      <c r="S2250" s="7">
        <v>12</v>
      </c>
      <c r="T2250" s="7">
        <v>2023</v>
      </c>
      <c r="U2250" s="7">
        <v>4</v>
      </c>
      <c r="Y2250" t="b">
        <v>1</v>
      </c>
      <c r="Z2250" t="b">
        <v>1</v>
      </c>
      <c r="AB2250">
        <v>1</v>
      </c>
      <c r="AC2250" t="b">
        <v>0</v>
      </c>
      <c r="AD2250" t="b">
        <v>1</v>
      </c>
      <c r="AE2250" t="b">
        <v>0</v>
      </c>
      <c r="AF2250" t="b">
        <v>0</v>
      </c>
      <c r="AG2250" s="11">
        <v>45275</v>
      </c>
      <c r="AI2250" s="12">
        <f>IF(OR(AG2250="",AH2250=""),"",AH2250-AG2250)</f>
        <v/>
      </c>
      <c r="AJ2250" s="13">
        <f>IF(OR(AI2250="",AA2250=""),"",AI2250=AA2250)</f>
        <v/>
      </c>
      <c r="AK2250" s="13">
        <f>IF(AI2250="","",AI2250&gt;60)</f>
        <v/>
      </c>
      <c r="AL2250" s="13" t="b">
        <f>IF(OR(Y2250=TRUE,AH2250=""),TRUE,FALSE)</f>
        <v>1</v>
      </c>
      <c r="AM2250" s="13">
        <f>IF(AI2250="","",AI2250&lt;0)</f>
        <v/>
      </c>
      <c r="AN2250" s="13" t="str">
        <f>IF(AH2250="","No inspection date",IF(AI2250&lt;0,"Negative chronology",IF(AI2250&lt;=30,"0-30",IF(AI2250&lt;=60,"31-60",IF(AI2250&lt;=90,"61-90",IF(AI2250&lt;=180,"91-180","181+"))))))</f>
        <v>No inspection date</v>
      </c>
      <c r="AO2250" s="13" t="str">
        <f>IF(OR(ISNUMBER(SEARCH("COMPLETED",K2250)),ISNUMBER(SEARCH("CLOSED",K2250))),"Closed/Completed","Other Active/Issued")</f>
        <v>Closed/Completed</v>
      </c>
    </row>
    <row r="2251" spans="1:41">
      <c r="A2251" t="s">
        <v>11858</v>
      </c>
      <c r="B2251" t="s">
        <v>87</v>
      </c>
      <c r="C2251" t="s">
        <v>87</v>
      </c>
      <c r="D2251" t="s">
        <v>88</v>
      </c>
      <c r="E2251" t="s">
        <v>10681</v>
      </c>
      <c r="F2251" t="s">
        <v>11853</v>
      </c>
      <c r="G2251" t="s">
        <v>11854</v>
      </c>
      <c r="H2251" t="s">
        <v>6425</v>
      </c>
      <c r="I2251" t="s">
        <v>3218</v>
      </c>
      <c r="J2251" t="s">
        <v>93</v>
      </c>
      <c r="K2251" t="s">
        <v>93</v>
      </c>
      <c r="L2251" t="s">
        <v>93</v>
      </c>
      <c r="M2251" t="s">
        <v>11855</v>
      </c>
      <c r="N2251" s="9">
        <v>98108</v>
      </c>
      <c r="O2251" t="s">
        <v>11859</v>
      </c>
      <c r="P2251" s="10">
        <v>47.52411771</v>
      </c>
      <c r="Q2251" s="10">
        <v>-122.3275342</v>
      </c>
      <c r="R2251" t="s">
        <v>11857</v>
      </c>
      <c r="S2251" s="7">
        <v>12</v>
      </c>
      <c r="T2251" s="7">
        <v>2023</v>
      </c>
      <c r="U2251" s="7">
        <v>4</v>
      </c>
      <c r="V2251">
        <v>12</v>
      </c>
      <c r="W2251">
        <v>2023</v>
      </c>
      <c r="X2251">
        <v>4</v>
      </c>
      <c r="Y2251" t="b">
        <v>0</v>
      </c>
      <c r="Z2251" t="b">
        <v>0</v>
      </c>
      <c r="AA2251">
        <v>-11</v>
      </c>
      <c r="AB2251">
        <v>1</v>
      </c>
      <c r="AC2251" t="b">
        <v>0</v>
      </c>
      <c r="AD2251" t="b">
        <v>1</v>
      </c>
      <c r="AE2251" t="b">
        <v>0</v>
      </c>
      <c r="AF2251" t="b">
        <v>0</v>
      </c>
      <c r="AG2251" s="11">
        <v>45278</v>
      </c>
      <c r="AH2251" s="11">
        <v>45267</v>
      </c>
      <c r="AI2251" s="12">
        <f>IF(OR(AG2251="",AH2251=""),"",AH2251-AG2251)</f>
        <v>-11.0</v>
      </c>
      <c r="AJ2251" s="13" t="b">
        <f>IF(OR(AI2251="",AA2251=""),"",AI2251=AA2251)</f>
        <v>1</v>
      </c>
      <c r="AK2251" s="13" t="b">
        <f>IF(AI2251="","",AI2251&gt;60)</f>
        <v>0</v>
      </c>
      <c r="AL2251" s="13" t="b">
        <f>IF(OR(Y2251=TRUE,AH2251=""),TRUE,FALSE)</f>
        <v>0</v>
      </c>
      <c r="AM2251" s="13" t="b">
        <f>IF(AI2251="","",AI2251&lt;0)</f>
        <v>1</v>
      </c>
      <c r="AN2251" s="13" t="str">
        <f>IF(AH2251="","No inspection date",IF(AI2251&lt;0,"Negative chronology",IF(AI2251&lt;=30,"0-30",IF(AI2251&lt;=60,"31-60",IF(AI2251&lt;=90,"61-90",IF(AI2251&lt;=180,"91-180","181+"))))))</f>
        <v>Negative chronology</v>
      </c>
      <c r="AO2251" s="13" t="str">
        <f>IF(OR(ISNUMBER(SEARCH("COMPLETED",K2251)),ISNUMBER(SEARCH("CLOSED",K2251))),"Closed/Completed","Other Active/Issued")</f>
        <v>Closed/Completed</v>
      </c>
    </row>
    <row r="2252" spans="1:41">
      <c r="A2252" t="s">
        <v>11860</v>
      </c>
      <c r="B2252" t="s">
        <v>87</v>
      </c>
      <c r="C2252" t="s">
        <v>87</v>
      </c>
      <c r="D2252" t="s">
        <v>88</v>
      </c>
      <c r="E2252" t="s">
        <v>10681</v>
      </c>
      <c r="F2252" t="s">
        <v>11861</v>
      </c>
      <c r="G2252" t="s">
        <v>11403</v>
      </c>
      <c r="H2252" t="s">
        <v>6411</v>
      </c>
      <c r="I2252" t="s">
        <v>3199</v>
      </c>
      <c r="J2252" t="s">
        <v>93</v>
      </c>
      <c r="K2252" t="s">
        <v>93</v>
      </c>
      <c r="L2252" t="s">
        <v>93</v>
      </c>
      <c r="M2252" t="s">
        <v>11862</v>
      </c>
      <c r="N2252" s="9">
        <v>98105</v>
      </c>
      <c r="O2252" t="s">
        <v>11863</v>
      </c>
      <c r="P2252" s="10">
        <v>47.66524548</v>
      </c>
      <c r="Q2252" s="10">
        <v>-122.32042983</v>
      </c>
      <c r="R2252" t="s">
        <v>11864</v>
      </c>
      <c r="S2252" s="7">
        <v>12</v>
      </c>
      <c r="T2252" s="7">
        <v>2023</v>
      </c>
      <c r="U2252" s="7">
        <v>4</v>
      </c>
      <c r="V2252">
        <v>12</v>
      </c>
      <c r="W2252">
        <v>2023</v>
      </c>
      <c r="X2252">
        <v>4</v>
      </c>
      <c r="Y2252" t="b">
        <v>0</v>
      </c>
      <c r="Z2252" t="b">
        <v>0</v>
      </c>
      <c r="AA2252">
        <v>-18</v>
      </c>
      <c r="AB2252">
        <v>4</v>
      </c>
      <c r="AC2252" t="b">
        <v>0</v>
      </c>
      <c r="AD2252" t="b">
        <v>1</v>
      </c>
      <c r="AE2252" t="b">
        <v>0</v>
      </c>
      <c r="AF2252" t="b">
        <v>0</v>
      </c>
      <c r="AG2252" s="11">
        <v>45279</v>
      </c>
      <c r="AH2252" s="11">
        <v>45261</v>
      </c>
      <c r="AI2252" s="12">
        <f>IF(OR(AG2252="",AH2252=""),"",AH2252-AG2252)</f>
        <v>-18.0</v>
      </c>
      <c r="AJ2252" s="13" t="b">
        <f>IF(OR(AI2252="",AA2252=""),"",AI2252=AA2252)</f>
        <v>1</v>
      </c>
      <c r="AK2252" s="13" t="b">
        <f>IF(AI2252="","",AI2252&gt;60)</f>
        <v>0</v>
      </c>
      <c r="AL2252" s="13" t="b">
        <f>IF(OR(Y2252=TRUE,AH2252=""),TRUE,FALSE)</f>
        <v>0</v>
      </c>
      <c r="AM2252" s="13" t="b">
        <f>IF(AI2252="","",AI2252&lt;0)</f>
        <v>1</v>
      </c>
      <c r="AN2252" s="13" t="str">
        <f>IF(AH2252="","No inspection date",IF(AI2252&lt;0,"Negative chronology",IF(AI2252&lt;=30,"0-30",IF(AI2252&lt;=60,"31-60",IF(AI2252&lt;=90,"61-90",IF(AI2252&lt;=180,"91-180","181+"))))))</f>
        <v>Negative chronology</v>
      </c>
      <c r="AO2252" s="13" t="str">
        <f>IF(OR(ISNUMBER(SEARCH("COMPLETED",K2252)),ISNUMBER(SEARCH("CLOSED",K2252))),"Closed/Completed","Other Active/Issued")</f>
        <v>Closed/Completed</v>
      </c>
    </row>
    <row r="2253" spans="1:41">
      <c r="A2253" t="s">
        <v>11865</v>
      </c>
      <c r="B2253" t="s">
        <v>87</v>
      </c>
      <c r="C2253" t="s">
        <v>87</v>
      </c>
      <c r="D2253" t="s">
        <v>88</v>
      </c>
      <c r="E2253" t="s">
        <v>10681</v>
      </c>
      <c r="F2253" t="s">
        <v>11866</v>
      </c>
      <c r="G2253" t="s">
        <v>11867</v>
      </c>
      <c r="H2253" t="s">
        <v>3275</v>
      </c>
      <c r="I2253" t="s">
        <v>11868</v>
      </c>
      <c r="J2253" t="s">
        <v>137</v>
      </c>
      <c r="K2253" t="s">
        <v>93</v>
      </c>
      <c r="L2253" t="s">
        <v>93</v>
      </c>
      <c r="M2253" t="s">
        <v>11869</v>
      </c>
      <c r="N2253" s="9">
        <v>98122</v>
      </c>
      <c r="O2253" t="s">
        <v>11870</v>
      </c>
      <c r="P2253" s="10">
        <v>47.61697774</v>
      </c>
      <c r="Q2253" s="10">
        <v>-122.31525331</v>
      </c>
      <c r="R2253" t="s">
        <v>11871</v>
      </c>
      <c r="S2253" s="7">
        <v>12</v>
      </c>
      <c r="T2253" s="7">
        <v>2023</v>
      </c>
      <c r="U2253" s="7">
        <v>4</v>
      </c>
      <c r="V2253">
        <v>8</v>
      </c>
      <c r="W2253">
        <v>2024</v>
      </c>
      <c r="X2253">
        <v>3</v>
      </c>
      <c r="Y2253" t="b">
        <v>0</v>
      </c>
      <c r="Z2253" t="b">
        <v>0</v>
      </c>
      <c r="AA2253">
        <v>250</v>
      </c>
      <c r="AB2253">
        <v>3</v>
      </c>
      <c r="AC2253" t="b">
        <v>0</v>
      </c>
      <c r="AD2253" t="b">
        <v>1</v>
      </c>
      <c r="AE2253" t="b">
        <v>0</v>
      </c>
      <c r="AF2253" t="b">
        <v>0</v>
      </c>
      <c r="AG2253" s="11">
        <v>45280</v>
      </c>
      <c r="AH2253" s="11">
        <v>45530</v>
      </c>
      <c r="AI2253" s="12">
        <f>IF(OR(AG2253="",AH2253=""),"",AH2253-AG2253)</f>
        <v>250.0</v>
      </c>
      <c r="AJ2253" s="13" t="b">
        <f>IF(OR(AI2253="",AA2253=""),"",AI2253=AA2253)</f>
        <v>1</v>
      </c>
      <c r="AK2253" s="13" t="b">
        <f>IF(AI2253="","",AI2253&gt;60)</f>
        <v>1</v>
      </c>
      <c r="AL2253" s="13" t="b">
        <f>IF(OR(Y2253=TRUE,AH2253=""),TRUE,FALSE)</f>
        <v>0</v>
      </c>
      <c r="AM2253" s="13" t="b">
        <f>IF(AI2253="","",AI2253&lt;0)</f>
        <v>0</v>
      </c>
      <c r="AN2253" s="13" t="str">
        <f>IF(AH2253="","No inspection date",IF(AI2253&lt;0,"Negative chronology",IF(AI2253&lt;=30,"0-30",IF(AI2253&lt;=60,"31-60",IF(AI2253&lt;=90,"61-90",IF(AI2253&lt;=180,"91-180","181+"))))))</f>
        <v>181+</v>
      </c>
      <c r="AO2253" s="13" t="str">
        <f>IF(OR(ISNUMBER(SEARCH("COMPLETED",K2253)),ISNUMBER(SEARCH("CLOSED",K2253))),"Closed/Completed","Other Active/Issued")</f>
        <v>Closed/Completed</v>
      </c>
    </row>
    <row r="2254" spans="1:41">
      <c r="A2254" t="s">
        <v>11872</v>
      </c>
      <c r="B2254" t="s">
        <v>87</v>
      </c>
      <c r="C2254" t="s">
        <v>87</v>
      </c>
      <c r="D2254" t="s">
        <v>88</v>
      </c>
      <c r="E2254" t="s">
        <v>10681</v>
      </c>
      <c r="F2254" t="s">
        <v>11873</v>
      </c>
      <c r="G2254" t="s">
        <v>11874</v>
      </c>
      <c r="H2254" t="s">
        <v>3275</v>
      </c>
      <c r="I2254" t="s">
        <v>3460</v>
      </c>
      <c r="J2254" t="s">
        <v>137</v>
      </c>
      <c r="K2254" t="s">
        <v>93</v>
      </c>
      <c r="L2254" t="s">
        <v>93</v>
      </c>
      <c r="M2254" t="s">
        <v>11875</v>
      </c>
      <c r="N2254" s="9">
        <v>98144</v>
      </c>
      <c r="O2254" t="s">
        <v>11876</v>
      </c>
      <c r="P2254" s="10">
        <v>47.58187891</v>
      </c>
      <c r="Q2254" s="10">
        <v>-122.31178239</v>
      </c>
      <c r="R2254" t="s">
        <v>11877</v>
      </c>
      <c r="S2254" s="7">
        <v>12</v>
      </c>
      <c r="T2254" s="7">
        <v>2023</v>
      </c>
      <c r="U2254" s="7">
        <v>4</v>
      </c>
      <c r="V2254">
        <v>1</v>
      </c>
      <c r="W2254">
        <v>2024</v>
      </c>
      <c r="X2254">
        <v>1</v>
      </c>
      <c r="Y2254" t="b">
        <v>0</v>
      </c>
      <c r="Z2254" t="b">
        <v>0</v>
      </c>
      <c r="AA2254">
        <v>42</v>
      </c>
      <c r="AB2254">
        <v>2</v>
      </c>
      <c r="AC2254" t="b">
        <v>0</v>
      </c>
      <c r="AD2254" t="b">
        <v>1</v>
      </c>
      <c r="AE2254" t="b">
        <v>0</v>
      </c>
      <c r="AF2254" t="b">
        <v>0</v>
      </c>
      <c r="AG2254" s="11">
        <v>45280</v>
      </c>
      <c r="AH2254" s="11">
        <v>45322</v>
      </c>
      <c r="AI2254" s="12">
        <f>IF(OR(AG2254="",AH2254=""),"",AH2254-AG2254)</f>
        <v>42.0</v>
      </c>
      <c r="AJ2254" s="13" t="b">
        <f>IF(OR(AI2254="",AA2254=""),"",AI2254=AA2254)</f>
        <v>1</v>
      </c>
      <c r="AK2254" s="13" t="b">
        <f>IF(AI2254="","",AI2254&gt;60)</f>
        <v>0</v>
      </c>
      <c r="AL2254" s="13" t="b">
        <f>IF(OR(Y2254=TRUE,AH2254=""),TRUE,FALSE)</f>
        <v>0</v>
      </c>
      <c r="AM2254" s="13" t="b">
        <f>IF(AI2254="","",AI2254&lt;0)</f>
        <v>0</v>
      </c>
      <c r="AN2254" s="13" t="str">
        <f>IF(AH2254="","No inspection date",IF(AI2254&lt;0,"Negative chronology",IF(AI2254&lt;=30,"0-30",IF(AI2254&lt;=60,"31-60",IF(AI2254&lt;=90,"61-90",IF(AI2254&lt;=180,"91-180","181+"))))))</f>
        <v>31-60</v>
      </c>
      <c r="AO2254" s="13" t="str">
        <f>IF(OR(ISNUMBER(SEARCH("COMPLETED",K2254)),ISNUMBER(SEARCH("CLOSED",K2254))),"Closed/Completed","Other Active/Issued")</f>
        <v>Closed/Completed</v>
      </c>
    </row>
    <row r="2255" spans="1:41">
      <c r="A2255" t="s">
        <v>11878</v>
      </c>
      <c r="B2255" t="s">
        <v>87</v>
      </c>
      <c r="C2255" t="s">
        <v>87</v>
      </c>
      <c r="D2255" t="s">
        <v>88</v>
      </c>
      <c r="E2255" t="s">
        <v>10681</v>
      </c>
      <c r="F2255" t="s">
        <v>11879</v>
      </c>
      <c r="H2255" t="s">
        <v>2229</v>
      </c>
      <c r="I2255" t="s">
        <v>3978</v>
      </c>
      <c r="J2255" t="s">
        <v>137</v>
      </c>
      <c r="K2255" t="s">
        <v>93</v>
      </c>
      <c r="L2255" t="s">
        <v>93</v>
      </c>
      <c r="M2255" t="s">
        <v>11880</v>
      </c>
      <c r="N2255" s="9">
        <v>98117</v>
      </c>
      <c r="O2255" t="s">
        <v>11881</v>
      </c>
      <c r="P2255" s="10">
        <v>47.68676251</v>
      </c>
      <c r="Q2255" s="10">
        <v>-122.37063323</v>
      </c>
      <c r="R2255" t="s">
        <v>11882</v>
      </c>
      <c r="S2255" s="7">
        <v>12</v>
      </c>
      <c r="T2255" s="7">
        <v>2023</v>
      </c>
      <c r="U2255" s="7">
        <v>4</v>
      </c>
      <c r="V2255">
        <v>5</v>
      </c>
      <c r="W2255">
        <v>2024</v>
      </c>
      <c r="X2255">
        <v>2</v>
      </c>
      <c r="Y2255" t="b">
        <v>0</v>
      </c>
      <c r="Z2255" t="b">
        <v>0</v>
      </c>
      <c r="AA2255">
        <v>154</v>
      </c>
      <c r="AB2255">
        <v>6</v>
      </c>
      <c r="AC2255" t="b">
        <v>0</v>
      </c>
      <c r="AD2255" t="b">
        <v>1</v>
      </c>
      <c r="AE2255" t="b">
        <v>0</v>
      </c>
      <c r="AF2255" t="b">
        <v>0</v>
      </c>
      <c r="AG2255" s="11">
        <v>45281</v>
      </c>
      <c r="AH2255" s="11">
        <v>45435</v>
      </c>
      <c r="AI2255" s="12">
        <f>IF(OR(AG2255="",AH2255=""),"",AH2255-AG2255)</f>
        <v>154.0</v>
      </c>
      <c r="AJ2255" s="13" t="b">
        <f>IF(OR(AI2255="",AA2255=""),"",AI2255=AA2255)</f>
        <v>1</v>
      </c>
      <c r="AK2255" s="13" t="b">
        <f>IF(AI2255="","",AI2255&gt;60)</f>
        <v>1</v>
      </c>
      <c r="AL2255" s="13" t="b">
        <f>IF(OR(Y2255=TRUE,AH2255=""),TRUE,FALSE)</f>
        <v>0</v>
      </c>
      <c r="AM2255" s="13" t="b">
        <f>IF(AI2255="","",AI2255&lt;0)</f>
        <v>0</v>
      </c>
      <c r="AN2255" s="13" t="str">
        <f>IF(AH2255="","No inspection date",IF(AI2255&lt;0,"Negative chronology",IF(AI2255&lt;=30,"0-30",IF(AI2255&lt;=60,"31-60",IF(AI2255&lt;=90,"61-90",IF(AI2255&lt;=180,"91-180","181+"))))))</f>
        <v>91-180</v>
      </c>
      <c r="AO2255" s="13" t="str">
        <f>IF(OR(ISNUMBER(SEARCH("COMPLETED",K2255)),ISNUMBER(SEARCH("CLOSED",K2255))),"Closed/Completed","Other Active/Issued")</f>
        <v>Closed/Completed</v>
      </c>
    </row>
    <row r="2256" spans="1:41">
      <c r="A2256" t="s">
        <v>11883</v>
      </c>
      <c r="B2256" t="s">
        <v>87</v>
      </c>
      <c r="C2256" t="s">
        <v>87</v>
      </c>
      <c r="D2256" t="s">
        <v>88</v>
      </c>
      <c r="E2256" t="s">
        <v>10681</v>
      </c>
      <c r="F2256" t="s">
        <v>11884</v>
      </c>
      <c r="H2256" t="s">
        <v>3294</v>
      </c>
      <c r="I2256" t="s">
        <v>3275</v>
      </c>
      <c r="J2256" t="s">
        <v>93</v>
      </c>
      <c r="K2256" t="s">
        <v>93</v>
      </c>
      <c r="L2256" t="s">
        <v>93</v>
      </c>
      <c r="M2256" t="s">
        <v>11885</v>
      </c>
      <c r="N2256" s="9">
        <v>98118</v>
      </c>
      <c r="O2256" t="s">
        <v>11886</v>
      </c>
      <c r="P2256" s="10">
        <v>47.51993626</v>
      </c>
      <c r="Q2256" s="10">
        <v>-122.26315344</v>
      </c>
      <c r="R2256" t="s">
        <v>11887</v>
      </c>
      <c r="S2256" s="7">
        <v>12</v>
      </c>
      <c r="T2256" s="7">
        <v>2023</v>
      </c>
      <c r="U2256" s="7">
        <v>4</v>
      </c>
      <c r="V2256">
        <v>12</v>
      </c>
      <c r="W2256">
        <v>2023</v>
      </c>
      <c r="X2256">
        <v>4</v>
      </c>
      <c r="Y2256" t="b">
        <v>0</v>
      </c>
      <c r="Z2256" t="b">
        <v>0</v>
      </c>
      <c r="AA2256">
        <v>-2</v>
      </c>
      <c r="AB2256">
        <v>2</v>
      </c>
      <c r="AC2256" t="b">
        <v>0</v>
      </c>
      <c r="AD2256" t="b">
        <v>1</v>
      </c>
      <c r="AE2256" t="b">
        <v>0</v>
      </c>
      <c r="AF2256" t="b">
        <v>0</v>
      </c>
      <c r="AG2256" s="11">
        <v>45282</v>
      </c>
      <c r="AH2256" s="11">
        <v>45280</v>
      </c>
      <c r="AI2256" s="12">
        <f>IF(OR(AG2256="",AH2256=""),"",AH2256-AG2256)</f>
        <v>-2.0</v>
      </c>
      <c r="AJ2256" s="13" t="b">
        <f>IF(OR(AI2256="",AA2256=""),"",AI2256=AA2256)</f>
        <v>1</v>
      </c>
      <c r="AK2256" s="13" t="b">
        <f>IF(AI2256="","",AI2256&gt;60)</f>
        <v>0</v>
      </c>
      <c r="AL2256" s="13" t="b">
        <f>IF(OR(Y2256=TRUE,AH2256=""),TRUE,FALSE)</f>
        <v>0</v>
      </c>
      <c r="AM2256" s="13" t="b">
        <f>IF(AI2256="","",AI2256&lt;0)</f>
        <v>1</v>
      </c>
      <c r="AN2256" s="13" t="str">
        <f>IF(AH2256="","No inspection date",IF(AI2256&lt;0,"Negative chronology",IF(AI2256&lt;=30,"0-30",IF(AI2256&lt;=60,"31-60",IF(AI2256&lt;=90,"61-90",IF(AI2256&lt;=180,"91-180","181+"))))))</f>
        <v>Negative chronology</v>
      </c>
      <c r="AO2256" s="13" t="str">
        <f>IF(OR(ISNUMBER(SEARCH("COMPLETED",K2256)),ISNUMBER(SEARCH("CLOSED",K2256))),"Closed/Completed","Other Active/Issued")</f>
        <v>Closed/Completed</v>
      </c>
    </row>
    <row r="2257" spans="1:41">
      <c r="A2257" t="s">
        <v>11888</v>
      </c>
      <c r="B2257" t="s">
        <v>87</v>
      </c>
      <c r="C2257" t="s">
        <v>87</v>
      </c>
      <c r="D2257" t="s">
        <v>88</v>
      </c>
      <c r="E2257" t="s">
        <v>10681</v>
      </c>
      <c r="F2257" t="s">
        <v>11889</v>
      </c>
      <c r="G2257" t="s">
        <v>11889</v>
      </c>
      <c r="H2257" t="s">
        <v>3308</v>
      </c>
      <c r="K2257" t="s">
        <v>115</v>
      </c>
      <c r="L2257" t="s">
        <v>115</v>
      </c>
      <c r="M2257" t="s">
        <v>11890</v>
      </c>
      <c r="N2257" s="9">
        <v>98133</v>
      </c>
      <c r="O2257" t="s">
        <v>11891</v>
      </c>
      <c r="P2257" s="10">
        <v>47.70255035</v>
      </c>
      <c r="Q2257" s="10">
        <v>-122.34179689</v>
      </c>
      <c r="R2257" t="s">
        <v>11892</v>
      </c>
      <c r="S2257" s="7">
        <v>1</v>
      </c>
      <c r="T2257" s="7">
        <v>2024</v>
      </c>
      <c r="U2257" s="7">
        <v>1</v>
      </c>
      <c r="Y2257" t="b">
        <v>1</v>
      </c>
      <c r="Z2257" t="b">
        <v>1</v>
      </c>
      <c r="AB2257">
        <v>5</v>
      </c>
      <c r="AC2257" t="b">
        <v>0</v>
      </c>
      <c r="AD2257" t="b">
        <v>1</v>
      </c>
      <c r="AE2257" t="b">
        <v>0</v>
      </c>
      <c r="AF2257" t="b">
        <v>0</v>
      </c>
      <c r="AG2257" s="11">
        <v>45294</v>
      </c>
      <c r="AI2257" s="12">
        <f>IF(OR(AG2257="",AH2257=""),"",AH2257-AG2257)</f>
        <v/>
      </c>
      <c r="AJ2257" s="13">
        <f>IF(OR(AI2257="",AA2257=""),"",AI2257=AA2257)</f>
        <v/>
      </c>
      <c r="AK2257" s="13">
        <f>IF(AI2257="","",AI2257&gt;60)</f>
        <v/>
      </c>
      <c r="AL2257" s="13" t="b">
        <f>IF(OR(Y2257=TRUE,AH2257=""),TRUE,FALSE)</f>
        <v>1</v>
      </c>
      <c r="AM2257" s="13">
        <f>IF(AI2257="","",AI2257&lt;0)</f>
        <v/>
      </c>
      <c r="AN2257" s="13" t="str">
        <f>IF(AH2257="","No inspection date",IF(AI2257&lt;0,"Negative chronology",IF(AI2257&lt;=30,"0-30",IF(AI2257&lt;=60,"31-60",IF(AI2257&lt;=90,"61-90",IF(AI2257&lt;=180,"91-180","181+"))))))</f>
        <v>No inspection date</v>
      </c>
      <c r="AO2257" s="13" t="str">
        <f>IF(OR(ISNUMBER(SEARCH("COMPLETED",K2257)),ISNUMBER(SEARCH("CLOSED",K2257))),"Closed/Completed","Other Active/Issued")</f>
        <v>Other Active/Issued</v>
      </c>
    </row>
    <row r="2258" spans="1:41">
      <c r="A2258" t="s">
        <v>11893</v>
      </c>
      <c r="B2258" t="s">
        <v>87</v>
      </c>
      <c r="C2258" t="s">
        <v>87</v>
      </c>
      <c r="D2258" t="s">
        <v>88</v>
      </c>
      <c r="E2258" t="s">
        <v>10681</v>
      </c>
      <c r="F2258" t="s">
        <v>11894</v>
      </c>
      <c r="G2258" t="s">
        <v>11894</v>
      </c>
      <c r="H2258" t="s">
        <v>3308</v>
      </c>
      <c r="K2258" t="s">
        <v>93</v>
      </c>
      <c r="L2258" t="s">
        <v>93</v>
      </c>
      <c r="M2258" t="s">
        <v>11895</v>
      </c>
      <c r="N2258" s="9">
        <v>98133</v>
      </c>
      <c r="O2258" t="s">
        <v>11896</v>
      </c>
      <c r="P2258" s="10">
        <v>47.70266302</v>
      </c>
      <c r="Q2258" s="10">
        <v>-122.34176025</v>
      </c>
      <c r="R2258" t="s">
        <v>11897</v>
      </c>
      <c r="S2258" s="7">
        <v>1</v>
      </c>
      <c r="T2258" s="7">
        <v>2024</v>
      </c>
      <c r="U2258" s="7">
        <v>1</v>
      </c>
      <c r="Y2258" t="b">
        <v>1</v>
      </c>
      <c r="Z2258" t="b">
        <v>1</v>
      </c>
      <c r="AB2258">
        <v>5</v>
      </c>
      <c r="AC2258" t="b">
        <v>0</v>
      </c>
      <c r="AD2258" t="b">
        <v>1</v>
      </c>
      <c r="AE2258" t="b">
        <v>0</v>
      </c>
      <c r="AF2258" t="b">
        <v>0</v>
      </c>
      <c r="AG2258" s="11">
        <v>45294</v>
      </c>
      <c r="AI2258" s="12">
        <f>IF(OR(AG2258="",AH2258=""),"",AH2258-AG2258)</f>
        <v/>
      </c>
      <c r="AJ2258" s="13">
        <f>IF(OR(AI2258="",AA2258=""),"",AI2258=AA2258)</f>
        <v/>
      </c>
      <c r="AK2258" s="13">
        <f>IF(AI2258="","",AI2258&gt;60)</f>
        <v/>
      </c>
      <c r="AL2258" s="13" t="b">
        <f>IF(OR(Y2258=TRUE,AH2258=""),TRUE,FALSE)</f>
        <v>1</v>
      </c>
      <c r="AM2258" s="13">
        <f>IF(AI2258="","",AI2258&lt;0)</f>
        <v/>
      </c>
      <c r="AN2258" s="13" t="str">
        <f>IF(AH2258="","No inspection date",IF(AI2258&lt;0,"Negative chronology",IF(AI2258&lt;=30,"0-30",IF(AI2258&lt;=60,"31-60",IF(AI2258&lt;=90,"61-90",IF(AI2258&lt;=180,"91-180","181+"))))))</f>
        <v>No inspection date</v>
      </c>
      <c r="AO2258" s="13" t="str">
        <f>IF(OR(ISNUMBER(SEARCH("COMPLETED",K2258)),ISNUMBER(SEARCH("CLOSED",K2258))),"Closed/Completed","Other Active/Issued")</f>
        <v>Closed/Completed</v>
      </c>
    </row>
    <row r="2259" spans="1:41">
      <c r="A2259" t="s">
        <v>11898</v>
      </c>
      <c r="B2259" t="s">
        <v>87</v>
      </c>
      <c r="C2259" t="s">
        <v>87</v>
      </c>
      <c r="D2259" t="s">
        <v>88</v>
      </c>
      <c r="E2259" t="s">
        <v>10681</v>
      </c>
      <c r="F2259" t="s">
        <v>11899</v>
      </c>
      <c r="G2259" t="s">
        <v>11900</v>
      </c>
      <c r="H2259" t="s">
        <v>3308</v>
      </c>
      <c r="I2259" t="s">
        <v>4568</v>
      </c>
      <c r="J2259" t="s">
        <v>137</v>
      </c>
      <c r="K2259" t="s">
        <v>93</v>
      </c>
      <c r="L2259" t="s">
        <v>93</v>
      </c>
      <c r="M2259" t="s">
        <v>11901</v>
      </c>
      <c r="N2259" s="9">
        <v>98109</v>
      </c>
      <c r="O2259" t="s">
        <v>11902</v>
      </c>
      <c r="P2259" s="10">
        <v>47.6258136</v>
      </c>
      <c r="Q2259" s="10">
        <v>-122.34597425</v>
      </c>
      <c r="R2259" t="s">
        <v>11903</v>
      </c>
      <c r="S2259" s="7">
        <v>1</v>
      </c>
      <c r="T2259" s="7">
        <v>2024</v>
      </c>
      <c r="U2259" s="7">
        <v>1</v>
      </c>
      <c r="V2259">
        <v>10</v>
      </c>
      <c r="W2259">
        <v>2024</v>
      </c>
      <c r="X2259">
        <v>4</v>
      </c>
      <c r="Y2259" t="b">
        <v>0</v>
      </c>
      <c r="Z2259" t="b">
        <v>0</v>
      </c>
      <c r="AA2259">
        <v>295</v>
      </c>
      <c r="AB2259">
        <v>7</v>
      </c>
      <c r="AC2259" t="b">
        <v>0</v>
      </c>
      <c r="AD2259" t="b">
        <v>1</v>
      </c>
      <c r="AE2259" t="b">
        <v>0</v>
      </c>
      <c r="AF2259" t="b">
        <v>0</v>
      </c>
      <c r="AG2259" s="11">
        <v>45294</v>
      </c>
      <c r="AH2259" s="11">
        <v>45589</v>
      </c>
      <c r="AI2259" s="12">
        <f>IF(OR(AG2259="",AH2259=""),"",AH2259-AG2259)</f>
        <v>295.0</v>
      </c>
      <c r="AJ2259" s="13" t="b">
        <f>IF(OR(AI2259="",AA2259=""),"",AI2259=AA2259)</f>
        <v>1</v>
      </c>
      <c r="AK2259" s="13" t="b">
        <f>IF(AI2259="","",AI2259&gt;60)</f>
        <v>1</v>
      </c>
      <c r="AL2259" s="13" t="b">
        <f>IF(OR(Y2259=TRUE,AH2259=""),TRUE,FALSE)</f>
        <v>0</v>
      </c>
      <c r="AM2259" s="13" t="b">
        <f>IF(AI2259="","",AI2259&lt;0)</f>
        <v>0</v>
      </c>
      <c r="AN2259" s="13" t="str">
        <f>IF(AH2259="","No inspection date",IF(AI2259&lt;0,"Negative chronology",IF(AI2259&lt;=30,"0-30",IF(AI2259&lt;=60,"31-60",IF(AI2259&lt;=90,"61-90",IF(AI2259&lt;=180,"91-180","181+"))))))</f>
        <v>181+</v>
      </c>
      <c r="AO2259" s="13" t="str">
        <f>IF(OR(ISNUMBER(SEARCH("COMPLETED",K2259)),ISNUMBER(SEARCH("CLOSED",K2259))),"Closed/Completed","Other Active/Issued")</f>
        <v>Closed/Completed</v>
      </c>
    </row>
    <row r="2260" spans="1:41">
      <c r="A2260" t="s">
        <v>11904</v>
      </c>
      <c r="B2260" t="s">
        <v>87</v>
      </c>
      <c r="C2260" t="s">
        <v>87</v>
      </c>
      <c r="D2260" t="s">
        <v>88</v>
      </c>
      <c r="E2260" t="s">
        <v>10681</v>
      </c>
      <c r="F2260" t="s">
        <v>11905</v>
      </c>
      <c r="H2260" t="s">
        <v>3340</v>
      </c>
      <c r="I2260" t="s">
        <v>8878</v>
      </c>
      <c r="J2260" t="s">
        <v>93</v>
      </c>
      <c r="K2260" t="s">
        <v>100</v>
      </c>
      <c r="L2260" t="s">
        <v>100</v>
      </c>
      <c r="M2260" t="s">
        <v>11906</v>
      </c>
      <c r="N2260" s="9">
        <v>98102</v>
      </c>
      <c r="O2260" t="s">
        <v>11907</v>
      </c>
      <c r="P2260" s="10">
        <v>47.63971008</v>
      </c>
      <c r="Q2260" s="10">
        <v>-122.32033084</v>
      </c>
      <c r="R2260" t="s">
        <v>11908</v>
      </c>
      <c r="S2260" s="7">
        <v>1</v>
      </c>
      <c r="T2260" s="7">
        <v>2024</v>
      </c>
      <c r="U2260" s="7">
        <v>1</v>
      </c>
      <c r="V2260">
        <v>11</v>
      </c>
      <c r="W2260">
        <v>2023</v>
      </c>
      <c r="X2260">
        <v>4</v>
      </c>
      <c r="Y2260" t="b">
        <v>0</v>
      </c>
      <c r="Z2260" t="b">
        <v>0</v>
      </c>
      <c r="AA2260">
        <v>-50</v>
      </c>
      <c r="AB2260">
        <v>3</v>
      </c>
      <c r="AC2260" t="b">
        <v>0</v>
      </c>
      <c r="AD2260" t="b">
        <v>1</v>
      </c>
      <c r="AE2260" t="b">
        <v>0</v>
      </c>
      <c r="AF2260" t="b">
        <v>0</v>
      </c>
      <c r="AG2260" s="11">
        <v>45301</v>
      </c>
      <c r="AH2260" s="11">
        <v>45251</v>
      </c>
      <c r="AI2260" s="12">
        <f>IF(OR(AG2260="",AH2260=""),"",AH2260-AG2260)</f>
        <v>-50.0</v>
      </c>
      <c r="AJ2260" s="13" t="b">
        <f>IF(OR(AI2260="",AA2260=""),"",AI2260=AA2260)</f>
        <v>1</v>
      </c>
      <c r="AK2260" s="13" t="b">
        <f>IF(AI2260="","",AI2260&gt;60)</f>
        <v>0</v>
      </c>
      <c r="AL2260" s="13" t="b">
        <f>IF(OR(Y2260=TRUE,AH2260=""),TRUE,FALSE)</f>
        <v>0</v>
      </c>
      <c r="AM2260" s="13" t="b">
        <f>IF(AI2260="","",AI2260&lt;0)</f>
        <v>1</v>
      </c>
      <c r="AN2260" s="13" t="str">
        <f>IF(AH2260="","No inspection date",IF(AI2260&lt;0,"Negative chronology",IF(AI2260&lt;=30,"0-30",IF(AI2260&lt;=60,"31-60",IF(AI2260&lt;=90,"61-90",IF(AI2260&lt;=180,"91-180","181+"))))))</f>
        <v>Negative chronology</v>
      </c>
      <c r="AO2260" s="13" t="str">
        <f>IF(OR(ISNUMBER(SEARCH("COMPLETED",K2260)),ISNUMBER(SEARCH("CLOSED",K2260))),"Closed/Completed","Other Active/Issued")</f>
        <v>Other Active/Issued</v>
      </c>
    </row>
    <row r="2261" spans="1:41">
      <c r="A2261" t="s">
        <v>11909</v>
      </c>
      <c r="B2261" t="s">
        <v>87</v>
      </c>
      <c r="C2261" t="s">
        <v>87</v>
      </c>
      <c r="D2261" t="s">
        <v>88</v>
      </c>
      <c r="E2261" t="s">
        <v>10681</v>
      </c>
      <c r="F2261" t="s">
        <v>11910</v>
      </c>
      <c r="H2261" t="s">
        <v>3411</v>
      </c>
      <c r="I2261" t="s">
        <v>2040</v>
      </c>
      <c r="J2261" t="s">
        <v>93</v>
      </c>
      <c r="K2261" t="s">
        <v>100</v>
      </c>
      <c r="L2261" t="s">
        <v>100</v>
      </c>
      <c r="M2261" t="s">
        <v>11911</v>
      </c>
      <c r="N2261" s="9">
        <v>98115</v>
      </c>
      <c r="O2261" t="s">
        <v>11912</v>
      </c>
      <c r="P2261" s="10">
        <v>47.6864873</v>
      </c>
      <c r="Q2261" s="10">
        <v>-122.31299285</v>
      </c>
      <c r="R2261" t="s">
        <v>11913</v>
      </c>
      <c r="S2261" s="7">
        <v>1</v>
      </c>
      <c r="T2261" s="7">
        <v>2024</v>
      </c>
      <c r="U2261" s="7">
        <v>1</v>
      </c>
      <c r="V2261">
        <v>1</v>
      </c>
      <c r="W2261">
        <v>2024</v>
      </c>
      <c r="X2261">
        <v>1</v>
      </c>
      <c r="Y2261" t="b">
        <v>0</v>
      </c>
      <c r="Z2261" t="b">
        <v>0</v>
      </c>
      <c r="AA2261">
        <v>-5</v>
      </c>
      <c r="AB2261">
        <v>4</v>
      </c>
      <c r="AC2261" t="b">
        <v>0</v>
      </c>
      <c r="AD2261" t="b">
        <v>1</v>
      </c>
      <c r="AE2261" t="b">
        <v>0</v>
      </c>
      <c r="AF2261" t="b">
        <v>0</v>
      </c>
      <c r="AG2261" s="11">
        <v>45314</v>
      </c>
      <c r="AH2261" s="11">
        <v>45309</v>
      </c>
      <c r="AI2261" s="12">
        <f>IF(OR(AG2261="",AH2261=""),"",AH2261-AG2261)</f>
        <v>-5.0</v>
      </c>
      <c r="AJ2261" s="13" t="b">
        <f>IF(OR(AI2261="",AA2261=""),"",AI2261=AA2261)</f>
        <v>1</v>
      </c>
      <c r="AK2261" s="13" t="b">
        <f>IF(AI2261="","",AI2261&gt;60)</f>
        <v>0</v>
      </c>
      <c r="AL2261" s="13" t="b">
        <f>IF(OR(Y2261=TRUE,AH2261=""),TRUE,FALSE)</f>
        <v>0</v>
      </c>
      <c r="AM2261" s="13" t="b">
        <f>IF(AI2261="","",AI2261&lt;0)</f>
        <v>1</v>
      </c>
      <c r="AN2261" s="13" t="str">
        <f>IF(AH2261="","No inspection date",IF(AI2261&lt;0,"Negative chronology",IF(AI2261&lt;=30,"0-30",IF(AI2261&lt;=60,"31-60",IF(AI2261&lt;=90,"61-90",IF(AI2261&lt;=180,"91-180","181+"))))))</f>
        <v>Negative chronology</v>
      </c>
      <c r="AO2261" s="13" t="str">
        <f>IF(OR(ISNUMBER(SEARCH("COMPLETED",K2261)),ISNUMBER(SEARCH("CLOSED",K2261))),"Closed/Completed","Other Active/Issued")</f>
        <v>Other Active/Issued</v>
      </c>
    </row>
    <row r="2262" spans="1:41">
      <c r="A2262" t="s">
        <v>11914</v>
      </c>
      <c r="B2262" t="s">
        <v>87</v>
      </c>
      <c r="C2262" t="s">
        <v>87</v>
      </c>
      <c r="D2262" t="s">
        <v>88</v>
      </c>
      <c r="E2262" t="s">
        <v>10681</v>
      </c>
      <c r="F2262" t="s">
        <v>11915</v>
      </c>
      <c r="G2262" t="s">
        <v>11916</v>
      </c>
      <c r="H2262" t="s">
        <v>3416</v>
      </c>
      <c r="I2262" t="s">
        <v>3416</v>
      </c>
      <c r="J2262" t="s">
        <v>93</v>
      </c>
      <c r="K2262" t="s">
        <v>93</v>
      </c>
      <c r="L2262" t="s">
        <v>93</v>
      </c>
      <c r="M2262" t="s">
        <v>11917</v>
      </c>
      <c r="N2262" s="9">
        <v>98125</v>
      </c>
      <c r="O2262" t="s">
        <v>11918</v>
      </c>
      <c r="P2262" s="10">
        <v>47.71607053</v>
      </c>
      <c r="Q2262" s="10">
        <v>-122.31216446</v>
      </c>
      <c r="R2262" t="s">
        <v>11919</v>
      </c>
      <c r="S2262" s="7">
        <v>1</v>
      </c>
      <c r="T2262" s="7">
        <v>2024</v>
      </c>
      <c r="U2262" s="7">
        <v>1</v>
      </c>
      <c r="V2262">
        <v>1</v>
      </c>
      <c r="W2262">
        <v>2024</v>
      </c>
      <c r="X2262">
        <v>1</v>
      </c>
      <c r="Y2262" t="b">
        <v>0</v>
      </c>
      <c r="Z2262" t="b">
        <v>0</v>
      </c>
      <c r="AA2262">
        <v>0</v>
      </c>
      <c r="AB2262">
        <v>5</v>
      </c>
      <c r="AC2262" t="b">
        <v>0</v>
      </c>
      <c r="AD2262" t="b">
        <v>1</v>
      </c>
      <c r="AE2262" t="b">
        <v>0</v>
      </c>
      <c r="AF2262" t="b">
        <v>0</v>
      </c>
      <c r="AG2262" s="11">
        <v>45315</v>
      </c>
      <c r="AH2262" s="11">
        <v>45315</v>
      </c>
      <c r="AI2262" s="12">
        <f>IF(OR(AG2262="",AH2262=""),"",AH2262-AG2262)</f>
        <v>0.0</v>
      </c>
      <c r="AJ2262" s="13" t="b">
        <f>IF(OR(AI2262="",AA2262=""),"",AI2262=AA2262)</f>
        <v>1</v>
      </c>
      <c r="AK2262" s="13" t="b">
        <f>IF(AI2262="","",AI2262&gt;60)</f>
        <v>0</v>
      </c>
      <c r="AL2262" s="13" t="b">
        <f>IF(OR(Y2262=TRUE,AH2262=""),TRUE,FALSE)</f>
        <v>0</v>
      </c>
      <c r="AM2262" s="13" t="b">
        <f>IF(AI2262="","",AI2262&lt;0)</f>
        <v>0</v>
      </c>
      <c r="AN2262" s="13" t="str">
        <f>IF(AH2262="","No inspection date",IF(AI2262&lt;0,"Negative chronology",IF(AI2262&lt;=30,"0-30",IF(AI2262&lt;=60,"31-60",IF(AI2262&lt;=90,"61-90",IF(AI2262&lt;=180,"91-180","181+"))))))</f>
        <v>0-30</v>
      </c>
      <c r="AO2262" s="13" t="str">
        <f>IF(OR(ISNUMBER(SEARCH("COMPLETED",K2262)),ISNUMBER(SEARCH("CLOSED",K2262))),"Closed/Completed","Other Active/Issued")</f>
        <v>Closed/Completed</v>
      </c>
    </row>
    <row r="2263" spans="1:41">
      <c r="A2263" t="s">
        <v>11920</v>
      </c>
      <c r="B2263" t="s">
        <v>87</v>
      </c>
      <c r="C2263" t="s">
        <v>87</v>
      </c>
      <c r="D2263" t="s">
        <v>88</v>
      </c>
      <c r="E2263" t="s">
        <v>10681</v>
      </c>
      <c r="F2263" t="s">
        <v>11921</v>
      </c>
      <c r="H2263" t="s">
        <v>6471</v>
      </c>
      <c r="I2263" t="s">
        <v>3768</v>
      </c>
      <c r="J2263" t="s">
        <v>137</v>
      </c>
      <c r="K2263" t="s">
        <v>93</v>
      </c>
      <c r="L2263" t="s">
        <v>93</v>
      </c>
      <c r="M2263" t="s">
        <v>11922</v>
      </c>
      <c r="N2263" s="9">
        <v>98122</v>
      </c>
      <c r="O2263" t="s">
        <v>11923</v>
      </c>
      <c r="P2263" s="10">
        <v>47.60630281</v>
      </c>
      <c r="Q2263" s="10">
        <v>-122.30339546</v>
      </c>
      <c r="R2263" t="s">
        <v>11924</v>
      </c>
      <c r="S2263" s="7">
        <v>1</v>
      </c>
      <c r="T2263" s="7">
        <v>2024</v>
      </c>
      <c r="U2263" s="7">
        <v>1</v>
      </c>
      <c r="V2263">
        <v>4</v>
      </c>
      <c r="W2263">
        <v>2024</v>
      </c>
      <c r="X2263">
        <v>2</v>
      </c>
      <c r="Y2263" t="b">
        <v>0</v>
      </c>
      <c r="Z2263" t="b">
        <v>0</v>
      </c>
      <c r="AA2263">
        <v>70</v>
      </c>
      <c r="AB2263">
        <v>3</v>
      </c>
      <c r="AC2263" t="b">
        <v>0</v>
      </c>
      <c r="AD2263" t="b">
        <v>1</v>
      </c>
      <c r="AE2263" t="b">
        <v>0</v>
      </c>
      <c r="AF2263" t="b">
        <v>0</v>
      </c>
      <c r="AG2263" s="11">
        <v>45320</v>
      </c>
      <c r="AH2263" s="11">
        <v>45390</v>
      </c>
      <c r="AI2263" s="12">
        <f>IF(OR(AG2263="",AH2263=""),"",AH2263-AG2263)</f>
        <v>70.0</v>
      </c>
      <c r="AJ2263" s="13" t="b">
        <f>IF(OR(AI2263="",AA2263=""),"",AI2263=AA2263)</f>
        <v>1</v>
      </c>
      <c r="AK2263" s="13" t="b">
        <f>IF(AI2263="","",AI2263&gt;60)</f>
        <v>1</v>
      </c>
      <c r="AL2263" s="13" t="b">
        <f>IF(OR(Y2263=TRUE,AH2263=""),TRUE,FALSE)</f>
        <v>0</v>
      </c>
      <c r="AM2263" s="13" t="b">
        <f>IF(AI2263="","",AI2263&lt;0)</f>
        <v>0</v>
      </c>
      <c r="AN2263" s="13" t="str">
        <f>IF(AH2263="","No inspection date",IF(AI2263&lt;0,"Negative chronology",IF(AI2263&lt;=30,"0-30",IF(AI2263&lt;=60,"31-60",IF(AI2263&lt;=90,"61-90",IF(AI2263&lt;=180,"91-180","181+"))))))</f>
        <v>61-90</v>
      </c>
      <c r="AO2263" s="13" t="str">
        <f>IF(OR(ISNUMBER(SEARCH("COMPLETED",K2263)),ISNUMBER(SEARCH("CLOSED",K2263))),"Closed/Completed","Other Active/Issued")</f>
        <v>Closed/Completed</v>
      </c>
    </row>
    <row r="2264" spans="1:41">
      <c r="A2264" t="s">
        <v>11925</v>
      </c>
      <c r="B2264" t="s">
        <v>87</v>
      </c>
      <c r="C2264" t="s">
        <v>87</v>
      </c>
      <c r="D2264" t="s">
        <v>88</v>
      </c>
      <c r="E2264" t="s">
        <v>10681</v>
      </c>
      <c r="F2264" t="s">
        <v>11926</v>
      </c>
      <c r="H2264" t="s">
        <v>6471</v>
      </c>
      <c r="I2264" t="s">
        <v>1444</v>
      </c>
      <c r="J2264" t="s">
        <v>137</v>
      </c>
      <c r="K2264" t="s">
        <v>93</v>
      </c>
      <c r="L2264" t="s">
        <v>93</v>
      </c>
      <c r="M2264" t="s">
        <v>11927</v>
      </c>
      <c r="N2264" s="9">
        <v>98122</v>
      </c>
      <c r="O2264" t="s">
        <v>11928</v>
      </c>
      <c r="P2264" s="10">
        <v>47.60251037</v>
      </c>
      <c r="Q2264" s="10">
        <v>-122.31315459</v>
      </c>
      <c r="R2264" t="s">
        <v>11929</v>
      </c>
      <c r="S2264" s="7">
        <v>1</v>
      </c>
      <c r="T2264" s="7">
        <v>2024</v>
      </c>
      <c r="U2264" s="7">
        <v>1</v>
      </c>
      <c r="V2264">
        <v>2</v>
      </c>
      <c r="W2264">
        <v>2024</v>
      </c>
      <c r="X2264">
        <v>1</v>
      </c>
      <c r="Y2264" t="b">
        <v>0</v>
      </c>
      <c r="Z2264" t="b">
        <v>0</v>
      </c>
      <c r="AA2264">
        <v>18</v>
      </c>
      <c r="AB2264">
        <v>3</v>
      </c>
      <c r="AC2264" t="b">
        <v>0</v>
      </c>
      <c r="AD2264" t="b">
        <v>1</v>
      </c>
      <c r="AE2264" t="b">
        <v>0</v>
      </c>
      <c r="AF2264" t="b">
        <v>0</v>
      </c>
      <c r="AG2264" s="11">
        <v>45320</v>
      </c>
      <c r="AH2264" s="11">
        <v>45338</v>
      </c>
      <c r="AI2264" s="12">
        <f>IF(OR(AG2264="",AH2264=""),"",AH2264-AG2264)</f>
        <v>18.0</v>
      </c>
      <c r="AJ2264" s="13" t="b">
        <f>IF(OR(AI2264="",AA2264=""),"",AI2264=AA2264)</f>
        <v>1</v>
      </c>
      <c r="AK2264" s="13" t="b">
        <f>IF(AI2264="","",AI2264&gt;60)</f>
        <v>0</v>
      </c>
      <c r="AL2264" s="13" t="b">
        <f>IF(OR(Y2264=TRUE,AH2264=""),TRUE,FALSE)</f>
        <v>0</v>
      </c>
      <c r="AM2264" s="13" t="b">
        <f>IF(AI2264="","",AI2264&lt;0)</f>
        <v>0</v>
      </c>
      <c r="AN2264" s="13" t="str">
        <f>IF(AH2264="","No inspection date",IF(AI2264&lt;0,"Negative chronology",IF(AI2264&lt;=30,"0-30",IF(AI2264&lt;=60,"31-60",IF(AI2264&lt;=90,"61-90",IF(AI2264&lt;=180,"91-180","181+"))))))</f>
        <v>0-30</v>
      </c>
      <c r="AO2264" s="13" t="str">
        <f>IF(OR(ISNUMBER(SEARCH("COMPLETED",K2264)),ISNUMBER(SEARCH("CLOSED",K2264))),"Closed/Completed","Other Active/Issued")</f>
        <v>Closed/Completed</v>
      </c>
    </row>
    <row r="2265" spans="1:41">
      <c r="A2265" t="s">
        <v>11930</v>
      </c>
      <c r="B2265" t="s">
        <v>87</v>
      </c>
      <c r="C2265" t="s">
        <v>87</v>
      </c>
      <c r="D2265" t="s">
        <v>88</v>
      </c>
      <c r="E2265" t="s">
        <v>10681</v>
      </c>
      <c r="F2265" t="s">
        <v>11931</v>
      </c>
      <c r="H2265" t="s">
        <v>3460</v>
      </c>
      <c r="I2265" t="s">
        <v>6549</v>
      </c>
      <c r="J2265" t="s">
        <v>137</v>
      </c>
      <c r="K2265" t="s">
        <v>93</v>
      </c>
      <c r="L2265" t="s">
        <v>93</v>
      </c>
      <c r="M2265" t="s">
        <v>11932</v>
      </c>
      <c r="N2265" s="9">
        <v>98104</v>
      </c>
      <c r="O2265" t="s">
        <v>11933</v>
      </c>
      <c r="P2265" s="10">
        <v>47.59766818</v>
      </c>
      <c r="Q2265" s="10">
        <v>-122.32564436</v>
      </c>
      <c r="R2265" t="s">
        <v>11934</v>
      </c>
      <c r="S2265" s="7">
        <v>1</v>
      </c>
      <c r="T2265" s="7">
        <v>2024</v>
      </c>
      <c r="U2265" s="7">
        <v>1</v>
      </c>
      <c r="V2265">
        <v>4</v>
      </c>
      <c r="W2265">
        <v>2024</v>
      </c>
      <c r="X2265">
        <v>2</v>
      </c>
      <c r="Y2265" t="b">
        <v>0</v>
      </c>
      <c r="Z2265" t="b">
        <v>0</v>
      </c>
      <c r="AA2265">
        <v>85</v>
      </c>
      <c r="AB2265">
        <v>2</v>
      </c>
      <c r="AC2265" t="b">
        <v>0</v>
      </c>
      <c r="AD2265" t="b">
        <v>1</v>
      </c>
      <c r="AE2265" t="b">
        <v>0</v>
      </c>
      <c r="AF2265" t="b">
        <v>0</v>
      </c>
      <c r="AG2265" s="11">
        <v>45322</v>
      </c>
      <c r="AH2265" s="11">
        <v>45407</v>
      </c>
      <c r="AI2265" s="12">
        <f>IF(OR(AG2265="",AH2265=""),"",AH2265-AG2265)</f>
        <v>85.0</v>
      </c>
      <c r="AJ2265" s="13" t="b">
        <f>IF(OR(AI2265="",AA2265=""),"",AI2265=AA2265)</f>
        <v>1</v>
      </c>
      <c r="AK2265" s="13" t="b">
        <f>IF(AI2265="","",AI2265&gt;60)</f>
        <v>1</v>
      </c>
      <c r="AL2265" s="13" t="b">
        <f>IF(OR(Y2265=TRUE,AH2265=""),TRUE,FALSE)</f>
        <v>0</v>
      </c>
      <c r="AM2265" s="13" t="b">
        <f>IF(AI2265="","",AI2265&lt;0)</f>
        <v>0</v>
      </c>
      <c r="AN2265" s="13" t="str">
        <f>IF(AH2265="","No inspection date",IF(AI2265&lt;0,"Negative chronology",IF(AI2265&lt;=30,"0-30",IF(AI2265&lt;=60,"31-60",IF(AI2265&lt;=90,"61-90",IF(AI2265&lt;=180,"91-180","181+"))))))</f>
        <v>61-90</v>
      </c>
      <c r="AO2265" s="13" t="str">
        <f>IF(OR(ISNUMBER(SEARCH("COMPLETED",K2265)),ISNUMBER(SEARCH("CLOSED",K2265))),"Closed/Completed","Other Active/Issued")</f>
        <v>Closed/Completed</v>
      </c>
    </row>
    <row r="2266" spans="1:41">
      <c r="A2266" t="s">
        <v>11935</v>
      </c>
      <c r="B2266" t="s">
        <v>87</v>
      </c>
      <c r="C2266" t="s">
        <v>87</v>
      </c>
      <c r="D2266" t="s">
        <v>88</v>
      </c>
      <c r="E2266" t="s">
        <v>10681</v>
      </c>
      <c r="F2266" t="s">
        <v>11936</v>
      </c>
      <c r="H2266" t="s">
        <v>7064</v>
      </c>
      <c r="I2266" t="s">
        <v>9137</v>
      </c>
      <c r="J2266" t="s">
        <v>137</v>
      </c>
      <c r="K2266" t="s">
        <v>93</v>
      </c>
      <c r="L2266" t="s">
        <v>93</v>
      </c>
      <c r="M2266" t="s">
        <v>11937</v>
      </c>
      <c r="N2266" s="9">
        <v>98118</v>
      </c>
      <c r="O2266" t="s">
        <v>11938</v>
      </c>
      <c r="P2266" s="10">
        <v>47.56948392</v>
      </c>
      <c r="Q2266" s="10">
        <v>-122.29076731</v>
      </c>
      <c r="R2266" t="s">
        <v>11939</v>
      </c>
      <c r="S2266" s="7">
        <v>2</v>
      </c>
      <c r="T2266" s="7">
        <v>2024</v>
      </c>
      <c r="U2266" s="7">
        <v>1</v>
      </c>
      <c r="V2266">
        <v>3</v>
      </c>
      <c r="W2266">
        <v>2024</v>
      </c>
      <c r="X2266">
        <v>1</v>
      </c>
      <c r="Y2266" t="b">
        <v>0</v>
      </c>
      <c r="Z2266" t="b">
        <v>0</v>
      </c>
      <c r="AA2266">
        <v>35</v>
      </c>
      <c r="AB2266">
        <v>2</v>
      </c>
      <c r="AC2266" t="b">
        <v>0</v>
      </c>
      <c r="AD2266" t="b">
        <v>1</v>
      </c>
      <c r="AE2266" t="b">
        <v>0</v>
      </c>
      <c r="AF2266" t="b">
        <v>0</v>
      </c>
      <c r="AG2266" s="11">
        <v>45327</v>
      </c>
      <c r="AH2266" s="11">
        <v>45362</v>
      </c>
      <c r="AI2266" s="12">
        <f>IF(OR(AG2266="",AH2266=""),"",AH2266-AG2266)</f>
        <v>35.0</v>
      </c>
      <c r="AJ2266" s="13" t="b">
        <f>IF(OR(AI2266="",AA2266=""),"",AI2266=AA2266)</f>
        <v>1</v>
      </c>
      <c r="AK2266" s="13" t="b">
        <f>IF(AI2266="","",AI2266&gt;60)</f>
        <v>0</v>
      </c>
      <c r="AL2266" s="13" t="b">
        <f>IF(OR(Y2266=TRUE,AH2266=""),TRUE,FALSE)</f>
        <v>0</v>
      </c>
      <c r="AM2266" s="13" t="b">
        <f>IF(AI2266="","",AI2266&lt;0)</f>
        <v>0</v>
      </c>
      <c r="AN2266" s="13" t="str">
        <f>IF(AH2266="","No inspection date",IF(AI2266&lt;0,"Negative chronology",IF(AI2266&lt;=30,"0-30",IF(AI2266&lt;=60,"31-60",IF(AI2266&lt;=90,"61-90",IF(AI2266&lt;=180,"91-180","181+"))))))</f>
        <v>31-60</v>
      </c>
      <c r="AO2266" s="13" t="str">
        <f>IF(OR(ISNUMBER(SEARCH("COMPLETED",K2266)),ISNUMBER(SEARCH("CLOSED",K2266))),"Closed/Completed","Other Active/Issued")</f>
        <v>Closed/Completed</v>
      </c>
    </row>
    <row r="2267" spans="1:41">
      <c r="A2267" t="s">
        <v>11940</v>
      </c>
      <c r="B2267" t="s">
        <v>87</v>
      </c>
      <c r="C2267" t="s">
        <v>87</v>
      </c>
      <c r="D2267" t="s">
        <v>88</v>
      </c>
      <c r="E2267" t="s">
        <v>10681</v>
      </c>
      <c r="F2267" t="s">
        <v>11941</v>
      </c>
      <c r="H2267" t="s">
        <v>7064</v>
      </c>
      <c r="I2267" t="s">
        <v>2802</v>
      </c>
      <c r="J2267" t="s">
        <v>137</v>
      </c>
      <c r="K2267" t="s">
        <v>93</v>
      </c>
      <c r="L2267" t="s">
        <v>93</v>
      </c>
      <c r="M2267" t="s">
        <v>11942</v>
      </c>
      <c r="N2267" s="9">
        <v>98121</v>
      </c>
      <c r="O2267" t="s">
        <v>11943</v>
      </c>
      <c r="P2267" s="10">
        <v>47.6161638</v>
      </c>
      <c r="Q2267" s="10">
        <v>-122.34772212</v>
      </c>
      <c r="R2267" t="s">
        <v>11944</v>
      </c>
      <c r="S2267" s="7">
        <v>2</v>
      </c>
      <c r="T2267" s="7">
        <v>2024</v>
      </c>
      <c r="U2267" s="7">
        <v>1</v>
      </c>
      <c r="V2267">
        <v>3</v>
      </c>
      <c r="W2267">
        <v>2024</v>
      </c>
      <c r="X2267">
        <v>1</v>
      </c>
      <c r="Y2267" t="b">
        <v>0</v>
      </c>
      <c r="Z2267" t="b">
        <v>0</v>
      </c>
      <c r="AA2267">
        <v>25</v>
      </c>
      <c r="AB2267">
        <v>7</v>
      </c>
      <c r="AC2267" t="b">
        <v>0</v>
      </c>
      <c r="AD2267" t="b">
        <v>1</v>
      </c>
      <c r="AE2267" t="b">
        <v>0</v>
      </c>
      <c r="AF2267" t="b">
        <v>0</v>
      </c>
      <c r="AG2267" s="11">
        <v>45327</v>
      </c>
      <c r="AH2267" s="11">
        <v>45352</v>
      </c>
      <c r="AI2267" s="12">
        <f>IF(OR(AG2267="",AH2267=""),"",AH2267-AG2267)</f>
        <v>25.0</v>
      </c>
      <c r="AJ2267" s="13" t="b">
        <f>IF(OR(AI2267="",AA2267=""),"",AI2267=AA2267)</f>
        <v>1</v>
      </c>
      <c r="AK2267" s="13" t="b">
        <f>IF(AI2267="","",AI2267&gt;60)</f>
        <v>0</v>
      </c>
      <c r="AL2267" s="13" t="b">
        <f>IF(OR(Y2267=TRUE,AH2267=""),TRUE,FALSE)</f>
        <v>0</v>
      </c>
      <c r="AM2267" s="13" t="b">
        <f>IF(AI2267="","",AI2267&lt;0)</f>
        <v>0</v>
      </c>
      <c r="AN2267" s="13" t="str">
        <f>IF(AH2267="","No inspection date",IF(AI2267&lt;0,"Negative chronology",IF(AI2267&lt;=30,"0-30",IF(AI2267&lt;=60,"31-60",IF(AI2267&lt;=90,"61-90",IF(AI2267&lt;=180,"91-180","181+"))))))</f>
        <v>0-30</v>
      </c>
      <c r="AO2267" s="13" t="str">
        <f>IF(OR(ISNUMBER(SEARCH("COMPLETED",K2267)),ISNUMBER(SEARCH("CLOSED",K2267))),"Closed/Completed","Other Active/Issued")</f>
        <v>Closed/Completed</v>
      </c>
    </row>
    <row r="2268" spans="1:41">
      <c r="A2268" t="s">
        <v>11945</v>
      </c>
      <c r="B2268" t="s">
        <v>87</v>
      </c>
      <c r="C2268" t="s">
        <v>87</v>
      </c>
      <c r="D2268" t="s">
        <v>88</v>
      </c>
      <c r="E2268" t="s">
        <v>10681</v>
      </c>
      <c r="F2268" t="s">
        <v>11946</v>
      </c>
      <c r="G2268" t="s">
        <v>11947</v>
      </c>
      <c r="H2268" t="s">
        <v>3517</v>
      </c>
      <c r="K2268" t="s">
        <v>115</v>
      </c>
      <c r="L2268" t="s">
        <v>115</v>
      </c>
      <c r="M2268" t="s">
        <v>11948</v>
      </c>
      <c r="N2268" s="9">
        <v>98115</v>
      </c>
      <c r="O2268" t="s">
        <v>11949</v>
      </c>
      <c r="P2268" s="10">
        <v>47.68045565</v>
      </c>
      <c r="Q2268" s="10">
        <v>-122.31663897</v>
      </c>
      <c r="R2268" t="s">
        <v>11950</v>
      </c>
      <c r="S2268" s="7">
        <v>2</v>
      </c>
      <c r="T2268" s="7">
        <v>2024</v>
      </c>
      <c r="U2268" s="7">
        <v>1</v>
      </c>
      <c r="Y2268" t="b">
        <v>1</v>
      </c>
      <c r="Z2268" t="b">
        <v>1</v>
      </c>
      <c r="AB2268">
        <v>4</v>
      </c>
      <c r="AC2268" t="b">
        <v>0</v>
      </c>
      <c r="AD2268" t="b">
        <v>1</v>
      </c>
      <c r="AE2268" t="b">
        <v>0</v>
      </c>
      <c r="AF2268" t="b">
        <v>0</v>
      </c>
      <c r="AG2268" s="11">
        <v>45328</v>
      </c>
      <c r="AI2268" s="12">
        <f>IF(OR(AG2268="",AH2268=""),"",AH2268-AG2268)</f>
        <v/>
      </c>
      <c r="AJ2268" s="13">
        <f>IF(OR(AI2268="",AA2268=""),"",AI2268=AA2268)</f>
        <v/>
      </c>
      <c r="AK2268" s="13">
        <f>IF(AI2268="","",AI2268&gt;60)</f>
        <v/>
      </c>
      <c r="AL2268" s="13" t="b">
        <f>IF(OR(Y2268=TRUE,AH2268=""),TRUE,FALSE)</f>
        <v>1</v>
      </c>
      <c r="AM2268" s="13">
        <f>IF(AI2268="","",AI2268&lt;0)</f>
        <v/>
      </c>
      <c r="AN2268" s="13" t="str">
        <f>IF(AH2268="","No inspection date",IF(AI2268&lt;0,"Negative chronology",IF(AI2268&lt;=30,"0-30",IF(AI2268&lt;=60,"31-60",IF(AI2268&lt;=90,"61-90",IF(AI2268&lt;=180,"91-180","181+"))))))</f>
        <v>No inspection date</v>
      </c>
      <c r="AO2268" s="13" t="str">
        <f>IF(OR(ISNUMBER(SEARCH("COMPLETED",K2268)),ISNUMBER(SEARCH("CLOSED",K2268))),"Closed/Completed","Other Active/Issued")</f>
        <v>Other Active/Issued</v>
      </c>
    </row>
    <row r="2269" spans="1:41">
      <c r="A2269" t="s">
        <v>11951</v>
      </c>
      <c r="B2269" t="s">
        <v>87</v>
      </c>
      <c r="C2269" t="s">
        <v>87</v>
      </c>
      <c r="D2269" t="s">
        <v>88</v>
      </c>
      <c r="E2269" t="s">
        <v>10681</v>
      </c>
      <c r="F2269" t="s">
        <v>11853</v>
      </c>
      <c r="G2269" t="s">
        <v>7372</v>
      </c>
      <c r="H2269" t="s">
        <v>3536</v>
      </c>
      <c r="I2269" t="s">
        <v>5176</v>
      </c>
      <c r="J2269" t="s">
        <v>93</v>
      </c>
      <c r="K2269" t="s">
        <v>778</v>
      </c>
      <c r="L2269" t="s">
        <v>778</v>
      </c>
      <c r="M2269" t="s">
        <v>11855</v>
      </c>
      <c r="N2269" s="9">
        <v>98108</v>
      </c>
      <c r="O2269" t="s">
        <v>11952</v>
      </c>
      <c r="P2269" s="10">
        <v>47.52411771</v>
      </c>
      <c r="Q2269" s="10">
        <v>-122.3275342</v>
      </c>
      <c r="R2269" t="s">
        <v>11857</v>
      </c>
      <c r="S2269" s="7">
        <v>2</v>
      </c>
      <c r="T2269" s="7">
        <v>2024</v>
      </c>
      <c r="U2269" s="7">
        <v>1</v>
      </c>
      <c r="V2269">
        <v>7</v>
      </c>
      <c r="W2269">
        <v>2025</v>
      </c>
      <c r="X2269">
        <v>3</v>
      </c>
      <c r="Y2269" t="b">
        <v>0</v>
      </c>
      <c r="Z2269" t="b">
        <v>0</v>
      </c>
      <c r="AA2269">
        <v>517</v>
      </c>
      <c r="AB2269">
        <v>1</v>
      </c>
      <c r="AC2269" t="b">
        <v>0</v>
      </c>
      <c r="AD2269" t="b">
        <v>1</v>
      </c>
      <c r="AE2269" t="b">
        <v>0</v>
      </c>
      <c r="AF2269" t="b">
        <v>0</v>
      </c>
      <c r="AG2269" s="11">
        <v>45330</v>
      </c>
      <c r="AH2269" s="11">
        <v>45847</v>
      </c>
      <c r="AI2269" s="12">
        <f>IF(OR(AG2269="",AH2269=""),"",AH2269-AG2269)</f>
        <v>517.0</v>
      </c>
      <c r="AJ2269" s="13" t="b">
        <f>IF(OR(AI2269="",AA2269=""),"",AI2269=AA2269)</f>
        <v>1</v>
      </c>
      <c r="AK2269" s="13" t="b">
        <f>IF(AI2269="","",AI2269&gt;60)</f>
        <v>1</v>
      </c>
      <c r="AL2269" s="13" t="b">
        <f>IF(OR(Y2269=TRUE,AH2269=""),TRUE,FALSE)</f>
        <v>0</v>
      </c>
      <c r="AM2269" s="13" t="b">
        <f>IF(AI2269="","",AI2269&lt;0)</f>
        <v>0</v>
      </c>
      <c r="AN2269" s="13" t="str">
        <f>IF(AH2269="","No inspection date",IF(AI2269&lt;0,"Negative chronology",IF(AI2269&lt;=30,"0-30",IF(AI2269&lt;=60,"31-60",IF(AI2269&lt;=90,"61-90",IF(AI2269&lt;=180,"91-180","181+"))))))</f>
        <v>181+</v>
      </c>
      <c r="AO2269" s="13" t="str">
        <f>IF(OR(ISNUMBER(SEARCH("COMPLETED",K2269)),ISNUMBER(SEARCH("CLOSED",K2269))),"Closed/Completed","Other Active/Issued")</f>
        <v>Other Active/Issued</v>
      </c>
    </row>
    <row r="2270" spans="1:41">
      <c r="A2270" t="s">
        <v>11953</v>
      </c>
      <c r="B2270" t="s">
        <v>87</v>
      </c>
      <c r="C2270" t="s">
        <v>87</v>
      </c>
      <c r="D2270" t="s">
        <v>88</v>
      </c>
      <c r="E2270" t="s">
        <v>10681</v>
      </c>
      <c r="F2270" t="s">
        <v>11456</v>
      </c>
      <c r="G2270" t="s">
        <v>11954</v>
      </c>
      <c r="H2270" t="s">
        <v>11955</v>
      </c>
      <c r="I2270" t="s">
        <v>4012</v>
      </c>
      <c r="J2270" t="s">
        <v>137</v>
      </c>
      <c r="K2270" t="s">
        <v>93</v>
      </c>
      <c r="L2270" t="s">
        <v>93</v>
      </c>
      <c r="M2270" t="s">
        <v>11956</v>
      </c>
      <c r="N2270" s="9">
        <v>98144</v>
      </c>
      <c r="O2270" t="s">
        <v>11957</v>
      </c>
      <c r="P2270" s="10">
        <v>47.59813929</v>
      </c>
      <c r="Q2270" s="10">
        <v>-122.3146544</v>
      </c>
      <c r="R2270" t="s">
        <v>11958</v>
      </c>
      <c r="S2270" s="7">
        <v>2</v>
      </c>
      <c r="T2270" s="7">
        <v>2024</v>
      </c>
      <c r="U2270" s="7">
        <v>1</v>
      </c>
      <c r="V2270">
        <v>5</v>
      </c>
      <c r="W2270">
        <v>2024</v>
      </c>
      <c r="X2270">
        <v>2</v>
      </c>
      <c r="Y2270" t="b">
        <v>0</v>
      </c>
      <c r="Z2270" t="b">
        <v>0</v>
      </c>
      <c r="AA2270">
        <v>100</v>
      </c>
      <c r="AB2270">
        <v>2</v>
      </c>
      <c r="AC2270" t="b">
        <v>0</v>
      </c>
      <c r="AD2270" t="b">
        <v>1</v>
      </c>
      <c r="AE2270" t="b">
        <v>0</v>
      </c>
      <c r="AF2270" t="b">
        <v>0</v>
      </c>
      <c r="AG2270" s="11">
        <v>45343</v>
      </c>
      <c r="AH2270" s="11">
        <v>45443</v>
      </c>
      <c r="AI2270" s="12">
        <f>IF(OR(AG2270="",AH2270=""),"",AH2270-AG2270)</f>
        <v>100.0</v>
      </c>
      <c r="AJ2270" s="13" t="b">
        <f>IF(OR(AI2270="",AA2270=""),"",AI2270=AA2270)</f>
        <v>1</v>
      </c>
      <c r="AK2270" s="13" t="b">
        <f>IF(AI2270="","",AI2270&gt;60)</f>
        <v>1</v>
      </c>
      <c r="AL2270" s="13" t="b">
        <f>IF(OR(Y2270=TRUE,AH2270=""),TRUE,FALSE)</f>
        <v>0</v>
      </c>
      <c r="AM2270" s="13" t="b">
        <f>IF(AI2270="","",AI2270&lt;0)</f>
        <v>0</v>
      </c>
      <c r="AN2270" s="13" t="str">
        <f>IF(AH2270="","No inspection date",IF(AI2270&lt;0,"Negative chronology",IF(AI2270&lt;=30,"0-30",IF(AI2270&lt;=60,"31-60",IF(AI2270&lt;=90,"61-90",IF(AI2270&lt;=180,"91-180","181+"))))))</f>
        <v>91-180</v>
      </c>
      <c r="AO2270" s="13" t="str">
        <f>IF(OR(ISNUMBER(SEARCH("COMPLETED",K2270)),ISNUMBER(SEARCH("CLOSED",K2270))),"Closed/Completed","Other Active/Issued")</f>
        <v>Closed/Completed</v>
      </c>
    </row>
    <row r="2271" spans="1:41">
      <c r="A2271" t="s">
        <v>11959</v>
      </c>
      <c r="B2271" t="s">
        <v>87</v>
      </c>
      <c r="C2271" t="s">
        <v>87</v>
      </c>
      <c r="D2271" t="s">
        <v>88</v>
      </c>
      <c r="E2271" t="s">
        <v>10681</v>
      </c>
      <c r="F2271" t="s">
        <v>11960</v>
      </c>
      <c r="H2271" t="s">
        <v>3575</v>
      </c>
      <c r="I2271" t="s">
        <v>6549</v>
      </c>
      <c r="J2271" t="s">
        <v>137</v>
      </c>
      <c r="K2271" t="s">
        <v>93</v>
      </c>
      <c r="L2271" t="s">
        <v>93</v>
      </c>
      <c r="M2271" t="s">
        <v>3576</v>
      </c>
      <c r="N2271" s="9">
        <v>98118</v>
      </c>
      <c r="O2271" t="s">
        <v>11961</v>
      </c>
      <c r="P2271" s="10">
        <v>47.56514926</v>
      </c>
      <c r="Q2271" s="10">
        <v>-122.28782566</v>
      </c>
      <c r="R2271" t="s">
        <v>3578</v>
      </c>
      <c r="S2271" s="7">
        <v>2</v>
      </c>
      <c r="T2271" s="7">
        <v>2024</v>
      </c>
      <c r="U2271" s="7">
        <v>1</v>
      </c>
      <c r="V2271">
        <v>4</v>
      </c>
      <c r="W2271">
        <v>2024</v>
      </c>
      <c r="X2271">
        <v>2</v>
      </c>
      <c r="Y2271" t="b">
        <v>0</v>
      </c>
      <c r="Z2271" t="b">
        <v>0</v>
      </c>
      <c r="AA2271">
        <v>63</v>
      </c>
      <c r="AB2271">
        <v>2</v>
      </c>
      <c r="AC2271" t="b">
        <v>0</v>
      </c>
      <c r="AD2271" t="b">
        <v>1</v>
      </c>
      <c r="AE2271" t="b">
        <v>0</v>
      </c>
      <c r="AF2271" t="b">
        <v>0</v>
      </c>
      <c r="AG2271" s="11">
        <v>45344</v>
      </c>
      <c r="AH2271" s="11">
        <v>45407</v>
      </c>
      <c r="AI2271" s="12">
        <f>IF(OR(AG2271="",AH2271=""),"",AH2271-AG2271)</f>
        <v>63.0</v>
      </c>
      <c r="AJ2271" s="13" t="b">
        <f>IF(OR(AI2271="",AA2271=""),"",AI2271=AA2271)</f>
        <v>1</v>
      </c>
      <c r="AK2271" s="13" t="b">
        <f>IF(AI2271="","",AI2271&gt;60)</f>
        <v>1</v>
      </c>
      <c r="AL2271" s="13" t="b">
        <f>IF(OR(Y2271=TRUE,AH2271=""),TRUE,FALSE)</f>
        <v>0</v>
      </c>
      <c r="AM2271" s="13" t="b">
        <f>IF(AI2271="","",AI2271&lt;0)</f>
        <v>0</v>
      </c>
      <c r="AN2271" s="13" t="str">
        <f>IF(AH2271="","No inspection date",IF(AI2271&lt;0,"Negative chronology",IF(AI2271&lt;=30,"0-30",IF(AI2271&lt;=60,"31-60",IF(AI2271&lt;=90,"61-90",IF(AI2271&lt;=180,"91-180","181+"))))))</f>
        <v>61-90</v>
      </c>
      <c r="AO2271" s="13" t="str">
        <f>IF(OR(ISNUMBER(SEARCH("COMPLETED",K2271)),ISNUMBER(SEARCH("CLOSED",K2271))),"Closed/Completed","Other Active/Issued")</f>
        <v>Closed/Completed</v>
      </c>
    </row>
    <row r="2272" spans="1:41">
      <c r="A2272" t="s">
        <v>11962</v>
      </c>
      <c r="B2272" t="s">
        <v>87</v>
      </c>
      <c r="C2272" t="s">
        <v>87</v>
      </c>
      <c r="D2272" t="s">
        <v>88</v>
      </c>
      <c r="E2272" t="s">
        <v>10681</v>
      </c>
      <c r="F2272" t="s">
        <v>3560</v>
      </c>
      <c r="G2272" t="s">
        <v>11511</v>
      </c>
      <c r="H2272" t="s">
        <v>3601</v>
      </c>
      <c r="I2272" t="s">
        <v>5133</v>
      </c>
      <c r="J2272" t="s">
        <v>137</v>
      </c>
      <c r="K2272" t="s">
        <v>93</v>
      </c>
      <c r="L2272" t="s">
        <v>93</v>
      </c>
      <c r="M2272" t="s">
        <v>3563</v>
      </c>
      <c r="N2272" s="9">
        <v>98117</v>
      </c>
      <c r="O2272" t="s">
        <v>11963</v>
      </c>
      <c r="P2272" s="10">
        <v>47.6888828</v>
      </c>
      <c r="Q2272" s="10">
        <v>-122.39122134</v>
      </c>
      <c r="R2272" t="s">
        <v>3565</v>
      </c>
      <c r="S2272" s="7">
        <v>2</v>
      </c>
      <c r="T2272" s="7">
        <v>2024</v>
      </c>
      <c r="U2272" s="7">
        <v>1</v>
      </c>
      <c r="V2272">
        <v>6</v>
      </c>
      <c r="W2272">
        <v>2025</v>
      </c>
      <c r="X2272">
        <v>2</v>
      </c>
      <c r="Y2272" t="b">
        <v>0</v>
      </c>
      <c r="Z2272" t="b">
        <v>0</v>
      </c>
      <c r="AA2272">
        <v>470</v>
      </c>
      <c r="AB2272">
        <v>6</v>
      </c>
      <c r="AC2272" t="b">
        <v>0</v>
      </c>
      <c r="AD2272" t="b">
        <v>1</v>
      </c>
      <c r="AE2272" t="b">
        <v>0</v>
      </c>
      <c r="AF2272" t="b">
        <v>0</v>
      </c>
      <c r="AG2272" s="11">
        <v>45349</v>
      </c>
      <c r="AH2272" s="11">
        <v>45819</v>
      </c>
      <c r="AI2272" s="12">
        <f>IF(OR(AG2272="",AH2272=""),"",AH2272-AG2272)</f>
        <v>470.0</v>
      </c>
      <c r="AJ2272" s="13" t="b">
        <f>IF(OR(AI2272="",AA2272=""),"",AI2272=AA2272)</f>
        <v>1</v>
      </c>
      <c r="AK2272" s="13" t="b">
        <f>IF(AI2272="","",AI2272&gt;60)</f>
        <v>1</v>
      </c>
      <c r="AL2272" s="13" t="b">
        <f>IF(OR(Y2272=TRUE,AH2272=""),TRUE,FALSE)</f>
        <v>0</v>
      </c>
      <c r="AM2272" s="13" t="b">
        <f>IF(AI2272="","",AI2272&lt;0)</f>
        <v>0</v>
      </c>
      <c r="AN2272" s="13" t="str">
        <f>IF(AH2272="","No inspection date",IF(AI2272&lt;0,"Negative chronology",IF(AI2272&lt;=30,"0-30",IF(AI2272&lt;=60,"31-60",IF(AI2272&lt;=90,"61-90",IF(AI2272&lt;=180,"91-180","181+"))))))</f>
        <v>181+</v>
      </c>
      <c r="AO2272" s="13" t="str">
        <f>IF(OR(ISNUMBER(SEARCH("COMPLETED",K2272)),ISNUMBER(SEARCH("CLOSED",K2272))),"Closed/Completed","Other Active/Issued")</f>
        <v>Closed/Completed</v>
      </c>
    </row>
    <row r="2273" spans="1:41">
      <c r="A2273" t="s">
        <v>11964</v>
      </c>
      <c r="B2273" t="s">
        <v>87</v>
      </c>
      <c r="C2273" t="s">
        <v>87</v>
      </c>
      <c r="D2273" t="s">
        <v>88</v>
      </c>
      <c r="E2273" t="s">
        <v>10681</v>
      </c>
      <c r="F2273" t="s">
        <v>11965</v>
      </c>
      <c r="G2273" t="s">
        <v>11966</v>
      </c>
      <c r="H2273" t="s">
        <v>2802</v>
      </c>
      <c r="I2273" t="s">
        <v>9125</v>
      </c>
      <c r="J2273" t="s">
        <v>137</v>
      </c>
      <c r="K2273" t="s">
        <v>93</v>
      </c>
      <c r="L2273" t="s">
        <v>93</v>
      </c>
      <c r="M2273" t="s">
        <v>11967</v>
      </c>
      <c r="N2273" s="9">
        <v>98119</v>
      </c>
      <c r="O2273" t="s">
        <v>11968</v>
      </c>
      <c r="P2273" s="10">
        <v>47.62482969</v>
      </c>
      <c r="Q2273" s="10">
        <v>-122.35913441</v>
      </c>
      <c r="R2273" t="s">
        <v>11969</v>
      </c>
      <c r="S2273" s="7">
        <v>3</v>
      </c>
      <c r="T2273" s="7">
        <v>2024</v>
      </c>
      <c r="U2273" s="7">
        <v>1</v>
      </c>
      <c r="V2273">
        <v>3</v>
      </c>
      <c r="W2273">
        <v>2024</v>
      </c>
      <c r="X2273">
        <v>1</v>
      </c>
      <c r="Y2273" t="b">
        <v>0</v>
      </c>
      <c r="Z2273" t="b">
        <v>0</v>
      </c>
      <c r="AA2273">
        <v>6</v>
      </c>
      <c r="AB2273">
        <v>7</v>
      </c>
      <c r="AC2273" t="b">
        <v>0</v>
      </c>
      <c r="AD2273" t="b">
        <v>1</v>
      </c>
      <c r="AE2273" t="b">
        <v>0</v>
      </c>
      <c r="AF2273" t="b">
        <v>0</v>
      </c>
      <c r="AG2273" s="11">
        <v>45352</v>
      </c>
      <c r="AH2273" s="11">
        <v>45358</v>
      </c>
      <c r="AI2273" s="12">
        <f>IF(OR(AG2273="",AH2273=""),"",AH2273-AG2273)</f>
        <v>6.0</v>
      </c>
      <c r="AJ2273" s="13" t="b">
        <f>IF(OR(AI2273="",AA2273=""),"",AI2273=AA2273)</f>
        <v>1</v>
      </c>
      <c r="AK2273" s="13" t="b">
        <f>IF(AI2273="","",AI2273&gt;60)</f>
        <v>0</v>
      </c>
      <c r="AL2273" s="13" t="b">
        <f>IF(OR(Y2273=TRUE,AH2273=""),TRUE,FALSE)</f>
        <v>0</v>
      </c>
      <c r="AM2273" s="13" t="b">
        <f>IF(AI2273="","",AI2273&lt;0)</f>
        <v>0</v>
      </c>
      <c r="AN2273" s="13" t="str">
        <f>IF(AH2273="","No inspection date",IF(AI2273&lt;0,"Negative chronology",IF(AI2273&lt;=30,"0-30",IF(AI2273&lt;=60,"31-60",IF(AI2273&lt;=90,"61-90",IF(AI2273&lt;=180,"91-180","181+"))))))</f>
        <v>0-30</v>
      </c>
      <c r="AO2273" s="13" t="str">
        <f>IF(OR(ISNUMBER(SEARCH("COMPLETED",K2273)),ISNUMBER(SEARCH("CLOSED",K2273))),"Closed/Completed","Other Active/Issued")</f>
        <v>Closed/Completed</v>
      </c>
    </row>
    <row r="2274" spans="1:41">
      <c r="A2274" t="s">
        <v>11970</v>
      </c>
      <c r="B2274" t="s">
        <v>87</v>
      </c>
      <c r="C2274" t="s">
        <v>87</v>
      </c>
      <c r="D2274" t="s">
        <v>88</v>
      </c>
      <c r="E2274" t="s">
        <v>10681</v>
      </c>
      <c r="F2274" t="s">
        <v>11971</v>
      </c>
      <c r="H2274" t="s">
        <v>3238</v>
      </c>
      <c r="I2274" t="s">
        <v>3905</v>
      </c>
      <c r="J2274" t="s">
        <v>137</v>
      </c>
      <c r="K2274" t="s">
        <v>93</v>
      </c>
      <c r="L2274" t="s">
        <v>93</v>
      </c>
      <c r="M2274" t="s">
        <v>11972</v>
      </c>
      <c r="N2274" s="9">
        <v>98144</v>
      </c>
      <c r="O2274" t="s">
        <v>11973</v>
      </c>
      <c r="P2274" s="10">
        <v>47.57331787</v>
      </c>
      <c r="Q2274" s="10">
        <v>-122.29250042</v>
      </c>
      <c r="R2274" t="s">
        <v>11974</v>
      </c>
      <c r="S2274" s="7">
        <v>3</v>
      </c>
      <c r="T2274" s="7">
        <v>2024</v>
      </c>
      <c r="U2274" s="7">
        <v>1</v>
      </c>
      <c r="V2274">
        <v>5</v>
      </c>
      <c r="W2274">
        <v>2024</v>
      </c>
      <c r="X2274">
        <v>2</v>
      </c>
      <c r="Y2274" t="b">
        <v>0</v>
      </c>
      <c r="Z2274" t="b">
        <v>0</v>
      </c>
      <c r="AA2274">
        <v>57</v>
      </c>
      <c r="AB2274">
        <v>2</v>
      </c>
      <c r="AC2274" t="b">
        <v>0</v>
      </c>
      <c r="AD2274" t="b">
        <v>1</v>
      </c>
      <c r="AE2274" t="b">
        <v>0</v>
      </c>
      <c r="AF2274" t="b">
        <v>0</v>
      </c>
      <c r="AG2274" s="11">
        <v>45357</v>
      </c>
      <c r="AH2274" s="11">
        <v>45414</v>
      </c>
      <c r="AI2274" s="12">
        <f>IF(OR(AG2274="",AH2274=""),"",AH2274-AG2274)</f>
        <v>57.0</v>
      </c>
      <c r="AJ2274" s="13" t="b">
        <f>IF(OR(AI2274="",AA2274=""),"",AI2274=AA2274)</f>
        <v>1</v>
      </c>
      <c r="AK2274" s="13" t="b">
        <f>IF(AI2274="","",AI2274&gt;60)</f>
        <v>0</v>
      </c>
      <c r="AL2274" s="13" t="b">
        <f>IF(OR(Y2274=TRUE,AH2274=""),TRUE,FALSE)</f>
        <v>0</v>
      </c>
      <c r="AM2274" s="13" t="b">
        <f>IF(AI2274="","",AI2274&lt;0)</f>
        <v>0</v>
      </c>
      <c r="AN2274" s="13" t="str">
        <f>IF(AH2274="","No inspection date",IF(AI2274&lt;0,"Negative chronology",IF(AI2274&lt;=30,"0-30",IF(AI2274&lt;=60,"31-60",IF(AI2274&lt;=90,"61-90",IF(AI2274&lt;=180,"91-180","181+"))))))</f>
        <v>31-60</v>
      </c>
      <c r="AO2274" s="13" t="str">
        <f>IF(OR(ISNUMBER(SEARCH("COMPLETED",K2274)),ISNUMBER(SEARCH("CLOSED",K2274))),"Closed/Completed","Other Active/Issued")</f>
        <v>Closed/Completed</v>
      </c>
    </row>
    <row r="2275" spans="1:41">
      <c r="A2275" t="s">
        <v>11975</v>
      </c>
      <c r="B2275" t="s">
        <v>87</v>
      </c>
      <c r="C2275" t="s">
        <v>87</v>
      </c>
      <c r="D2275" t="s">
        <v>88</v>
      </c>
      <c r="E2275" t="s">
        <v>10681</v>
      </c>
      <c r="F2275" t="s">
        <v>11976</v>
      </c>
      <c r="G2275" t="s">
        <v>11403</v>
      </c>
      <c r="H2275" t="s">
        <v>9134</v>
      </c>
      <c r="I2275" t="s">
        <v>1437</v>
      </c>
      <c r="J2275" t="s">
        <v>137</v>
      </c>
      <c r="K2275" t="s">
        <v>93</v>
      </c>
      <c r="L2275" t="s">
        <v>93</v>
      </c>
      <c r="M2275" t="s">
        <v>11977</v>
      </c>
      <c r="N2275" s="9">
        <v>98105</v>
      </c>
      <c r="O2275" t="s">
        <v>11978</v>
      </c>
      <c r="P2275" s="10">
        <v>47.66852251</v>
      </c>
      <c r="Q2275" s="10">
        <v>-122.30448584</v>
      </c>
      <c r="R2275" t="s">
        <v>11979</v>
      </c>
      <c r="S2275" s="7">
        <v>3</v>
      </c>
      <c r="T2275" s="7">
        <v>2024</v>
      </c>
      <c r="U2275" s="7">
        <v>1</v>
      </c>
      <c r="V2275">
        <v>4</v>
      </c>
      <c r="W2275">
        <v>2024</v>
      </c>
      <c r="X2275">
        <v>2</v>
      </c>
      <c r="Y2275" t="b">
        <v>0</v>
      </c>
      <c r="Z2275" t="b">
        <v>0</v>
      </c>
      <c r="AA2275">
        <v>53</v>
      </c>
      <c r="AB2275">
        <v>4</v>
      </c>
      <c r="AC2275" t="b">
        <v>0</v>
      </c>
      <c r="AD2275" t="b">
        <v>1</v>
      </c>
      <c r="AE2275" t="b">
        <v>0</v>
      </c>
      <c r="AF2275" t="b">
        <v>0</v>
      </c>
      <c r="AG2275" s="11">
        <v>45359</v>
      </c>
      <c r="AH2275" s="11">
        <v>45412</v>
      </c>
      <c r="AI2275" s="12">
        <f>IF(OR(AG2275="",AH2275=""),"",AH2275-AG2275)</f>
        <v>53.0</v>
      </c>
      <c r="AJ2275" s="13" t="b">
        <f>IF(OR(AI2275="",AA2275=""),"",AI2275=AA2275)</f>
        <v>1</v>
      </c>
      <c r="AK2275" s="13" t="b">
        <f>IF(AI2275="","",AI2275&gt;60)</f>
        <v>0</v>
      </c>
      <c r="AL2275" s="13" t="b">
        <f>IF(OR(Y2275=TRUE,AH2275=""),TRUE,FALSE)</f>
        <v>0</v>
      </c>
      <c r="AM2275" s="13" t="b">
        <f>IF(AI2275="","",AI2275&lt;0)</f>
        <v>0</v>
      </c>
      <c r="AN2275" s="13" t="str">
        <f>IF(AH2275="","No inspection date",IF(AI2275&lt;0,"Negative chronology",IF(AI2275&lt;=30,"0-30",IF(AI2275&lt;=60,"31-60",IF(AI2275&lt;=90,"61-90",IF(AI2275&lt;=180,"91-180","181+"))))))</f>
        <v>31-60</v>
      </c>
      <c r="AO2275" s="13" t="str">
        <f>IF(OR(ISNUMBER(SEARCH("COMPLETED",K2275)),ISNUMBER(SEARCH("CLOSED",K2275))),"Closed/Completed","Other Active/Issued")</f>
        <v>Closed/Completed</v>
      </c>
    </row>
    <row r="2276" spans="1:41">
      <c r="A2276" t="s">
        <v>11980</v>
      </c>
      <c r="B2276" t="s">
        <v>87</v>
      </c>
      <c r="C2276" t="s">
        <v>87</v>
      </c>
      <c r="D2276" t="s">
        <v>88</v>
      </c>
      <c r="E2276" t="s">
        <v>10681</v>
      </c>
      <c r="F2276" t="s">
        <v>11981</v>
      </c>
      <c r="H2276" t="s">
        <v>1732</v>
      </c>
      <c r="I2276" t="s">
        <v>6554</v>
      </c>
      <c r="J2276" t="s">
        <v>137</v>
      </c>
      <c r="K2276" t="s">
        <v>93</v>
      </c>
      <c r="L2276" t="s">
        <v>93</v>
      </c>
      <c r="M2276" t="s">
        <v>11982</v>
      </c>
      <c r="N2276" s="9">
        <v>98125</v>
      </c>
      <c r="O2276" t="s">
        <v>11983</v>
      </c>
      <c r="P2276" s="10">
        <v>47.72735925</v>
      </c>
      <c r="Q2276" s="10">
        <v>-122.29192758</v>
      </c>
      <c r="R2276" t="s">
        <v>8205</v>
      </c>
      <c r="S2276" s="7">
        <v>3</v>
      </c>
      <c r="T2276" s="7">
        <v>2024</v>
      </c>
      <c r="U2276" s="7">
        <v>1</v>
      </c>
      <c r="V2276">
        <v>5</v>
      </c>
      <c r="W2276">
        <v>2024</v>
      </c>
      <c r="X2276">
        <v>2</v>
      </c>
      <c r="Y2276" t="b">
        <v>0</v>
      </c>
      <c r="Z2276" t="b">
        <v>0</v>
      </c>
      <c r="AA2276">
        <v>49</v>
      </c>
      <c r="AB2276">
        <v>5</v>
      </c>
      <c r="AC2276" t="b">
        <v>0</v>
      </c>
      <c r="AD2276" t="b">
        <v>1</v>
      </c>
      <c r="AE2276" t="b">
        <v>0</v>
      </c>
      <c r="AF2276" t="b">
        <v>0</v>
      </c>
      <c r="AG2276" s="11">
        <v>45364</v>
      </c>
      <c r="AH2276" s="11">
        <v>45413</v>
      </c>
      <c r="AI2276" s="12">
        <f>IF(OR(AG2276="",AH2276=""),"",AH2276-AG2276)</f>
        <v>49.0</v>
      </c>
      <c r="AJ2276" s="13" t="b">
        <f>IF(OR(AI2276="",AA2276=""),"",AI2276=AA2276)</f>
        <v>1</v>
      </c>
      <c r="AK2276" s="13" t="b">
        <f>IF(AI2276="","",AI2276&gt;60)</f>
        <v>0</v>
      </c>
      <c r="AL2276" s="13" t="b">
        <f>IF(OR(Y2276=TRUE,AH2276=""),TRUE,FALSE)</f>
        <v>0</v>
      </c>
      <c r="AM2276" s="13" t="b">
        <f>IF(AI2276="","",AI2276&lt;0)</f>
        <v>0</v>
      </c>
      <c r="AN2276" s="13" t="str">
        <f>IF(AH2276="","No inspection date",IF(AI2276&lt;0,"Negative chronology",IF(AI2276&lt;=30,"0-30",IF(AI2276&lt;=60,"31-60",IF(AI2276&lt;=90,"61-90",IF(AI2276&lt;=180,"91-180","181+"))))))</f>
        <v>31-60</v>
      </c>
      <c r="AO2276" s="13" t="str">
        <f>IF(OR(ISNUMBER(SEARCH("COMPLETED",K2276)),ISNUMBER(SEARCH("CLOSED",K2276))),"Closed/Completed","Other Active/Issued")</f>
        <v>Closed/Completed</v>
      </c>
    </row>
    <row r="2277" spans="1:41">
      <c r="A2277" t="s">
        <v>11984</v>
      </c>
      <c r="B2277" t="s">
        <v>87</v>
      </c>
      <c r="C2277" t="s">
        <v>87</v>
      </c>
      <c r="D2277" t="s">
        <v>88</v>
      </c>
      <c r="E2277" t="s">
        <v>10681</v>
      </c>
      <c r="F2277" t="s">
        <v>11985</v>
      </c>
      <c r="G2277" t="s">
        <v>11403</v>
      </c>
      <c r="H2277" t="s">
        <v>1732</v>
      </c>
      <c r="I2277" t="s">
        <v>3631</v>
      </c>
      <c r="J2277" t="s">
        <v>93</v>
      </c>
      <c r="K2277" t="s">
        <v>115</v>
      </c>
      <c r="L2277" t="s">
        <v>115</v>
      </c>
      <c r="M2277" t="s">
        <v>11986</v>
      </c>
      <c r="N2277" s="9">
        <v>98118</v>
      </c>
      <c r="O2277" t="s">
        <v>11987</v>
      </c>
      <c r="P2277" s="10">
        <v>47.5402798</v>
      </c>
      <c r="Q2277" s="10">
        <v>-122.27017362</v>
      </c>
      <c r="R2277" t="s">
        <v>11988</v>
      </c>
      <c r="S2277" s="7">
        <v>3</v>
      </c>
      <c r="T2277" s="7">
        <v>2024</v>
      </c>
      <c r="U2277" s="7">
        <v>1</v>
      </c>
      <c r="V2277">
        <v>3</v>
      </c>
      <c r="W2277">
        <v>2024</v>
      </c>
      <c r="X2277">
        <v>1</v>
      </c>
      <c r="Y2277" t="b">
        <v>0</v>
      </c>
      <c r="Z2277" t="b">
        <v>0</v>
      </c>
      <c r="AA2277">
        <v>-1</v>
      </c>
      <c r="AB2277">
        <v>2</v>
      </c>
      <c r="AC2277" t="b">
        <v>0</v>
      </c>
      <c r="AD2277" t="b">
        <v>1</v>
      </c>
      <c r="AE2277" t="b">
        <v>0</v>
      </c>
      <c r="AF2277" t="b">
        <v>0</v>
      </c>
      <c r="AG2277" s="11">
        <v>45364</v>
      </c>
      <c r="AH2277" s="11">
        <v>45363</v>
      </c>
      <c r="AI2277" s="12">
        <f>IF(OR(AG2277="",AH2277=""),"",AH2277-AG2277)</f>
        <v>-1.0</v>
      </c>
      <c r="AJ2277" s="13" t="b">
        <f>IF(OR(AI2277="",AA2277=""),"",AI2277=AA2277)</f>
        <v>1</v>
      </c>
      <c r="AK2277" s="13" t="b">
        <f>IF(AI2277="","",AI2277&gt;60)</f>
        <v>0</v>
      </c>
      <c r="AL2277" s="13" t="b">
        <f>IF(OR(Y2277=TRUE,AH2277=""),TRUE,FALSE)</f>
        <v>0</v>
      </c>
      <c r="AM2277" s="13" t="b">
        <f>IF(AI2277="","",AI2277&lt;0)</f>
        <v>1</v>
      </c>
      <c r="AN2277" s="13" t="str">
        <f>IF(AH2277="","No inspection date",IF(AI2277&lt;0,"Negative chronology",IF(AI2277&lt;=30,"0-30",IF(AI2277&lt;=60,"31-60",IF(AI2277&lt;=90,"61-90",IF(AI2277&lt;=180,"91-180","181+"))))))</f>
        <v>Negative chronology</v>
      </c>
      <c r="AO2277" s="13" t="str">
        <f>IF(OR(ISNUMBER(SEARCH("COMPLETED",K2277)),ISNUMBER(SEARCH("CLOSED",K2277))),"Closed/Completed","Other Active/Issued")</f>
        <v>Other Active/Issued</v>
      </c>
    </row>
    <row r="2278" spans="1:41">
      <c r="A2278" t="s">
        <v>11989</v>
      </c>
      <c r="B2278" t="s">
        <v>87</v>
      </c>
      <c r="C2278" t="s">
        <v>87</v>
      </c>
      <c r="D2278" t="s">
        <v>88</v>
      </c>
      <c r="E2278" t="s">
        <v>10681</v>
      </c>
      <c r="F2278" t="s">
        <v>11990</v>
      </c>
      <c r="G2278" t="s">
        <v>10735</v>
      </c>
      <c r="H2278" t="s">
        <v>6342</v>
      </c>
      <c r="I2278" t="s">
        <v>6539</v>
      </c>
      <c r="J2278" t="s">
        <v>137</v>
      </c>
      <c r="K2278" t="s">
        <v>93</v>
      </c>
      <c r="L2278" t="s">
        <v>93</v>
      </c>
      <c r="M2278" t="s">
        <v>11991</v>
      </c>
      <c r="N2278" s="9">
        <v>98119</v>
      </c>
      <c r="O2278" t="s">
        <v>11992</v>
      </c>
      <c r="P2278" s="10">
        <v>47.62194954</v>
      </c>
      <c r="Q2278" s="10">
        <v>-122.36219157</v>
      </c>
      <c r="R2278" t="s">
        <v>11993</v>
      </c>
      <c r="S2278" s="7">
        <v>3</v>
      </c>
      <c r="T2278" s="7">
        <v>2024</v>
      </c>
      <c r="U2278" s="7">
        <v>1</v>
      </c>
      <c r="V2278">
        <v>4</v>
      </c>
      <c r="W2278">
        <v>2024</v>
      </c>
      <c r="X2278">
        <v>2</v>
      </c>
      <c r="Y2278" t="b">
        <v>0</v>
      </c>
      <c r="Z2278" t="b">
        <v>0</v>
      </c>
      <c r="AA2278">
        <v>12</v>
      </c>
      <c r="AB2278">
        <v>7</v>
      </c>
      <c r="AC2278" t="b">
        <v>0</v>
      </c>
      <c r="AD2278" t="b">
        <v>1</v>
      </c>
      <c r="AE2278" t="b">
        <v>0</v>
      </c>
      <c r="AF2278" t="b">
        <v>0</v>
      </c>
      <c r="AG2278" s="11">
        <v>45371</v>
      </c>
      <c r="AH2278" s="11">
        <v>45383</v>
      </c>
      <c r="AI2278" s="12">
        <f>IF(OR(AG2278="",AH2278=""),"",AH2278-AG2278)</f>
        <v>12.0</v>
      </c>
      <c r="AJ2278" s="13" t="b">
        <f>IF(OR(AI2278="",AA2278=""),"",AI2278=AA2278)</f>
        <v>1</v>
      </c>
      <c r="AK2278" s="13" t="b">
        <f>IF(AI2278="","",AI2278&gt;60)</f>
        <v>0</v>
      </c>
      <c r="AL2278" s="13" t="b">
        <f>IF(OR(Y2278=TRUE,AH2278=""),TRUE,FALSE)</f>
        <v>0</v>
      </c>
      <c r="AM2278" s="13" t="b">
        <f>IF(AI2278="","",AI2278&lt;0)</f>
        <v>0</v>
      </c>
      <c r="AN2278" s="13" t="str">
        <f>IF(AH2278="","No inspection date",IF(AI2278&lt;0,"Negative chronology",IF(AI2278&lt;=30,"0-30",IF(AI2278&lt;=60,"31-60",IF(AI2278&lt;=90,"61-90",IF(AI2278&lt;=180,"91-180","181+"))))))</f>
        <v>0-30</v>
      </c>
      <c r="AO2278" s="13" t="str">
        <f>IF(OR(ISNUMBER(SEARCH("COMPLETED",K2278)),ISNUMBER(SEARCH("CLOSED",K2278))),"Closed/Completed","Other Active/Issued")</f>
        <v>Closed/Completed</v>
      </c>
    </row>
    <row r="2279" spans="1:41">
      <c r="A2279" t="s">
        <v>11994</v>
      </c>
      <c r="B2279" t="s">
        <v>87</v>
      </c>
      <c r="C2279" t="s">
        <v>87</v>
      </c>
      <c r="D2279" t="s">
        <v>88</v>
      </c>
      <c r="E2279" t="s">
        <v>10681</v>
      </c>
      <c r="F2279" t="s">
        <v>11995</v>
      </c>
      <c r="H2279" t="s">
        <v>3683</v>
      </c>
      <c r="I2279" t="s">
        <v>5030</v>
      </c>
      <c r="J2279" t="s">
        <v>6317</v>
      </c>
      <c r="K2279" t="s">
        <v>93</v>
      </c>
      <c r="L2279" t="s">
        <v>93</v>
      </c>
      <c r="M2279" t="s">
        <v>11488</v>
      </c>
      <c r="N2279" s="9">
        <v>98102</v>
      </c>
      <c r="O2279" t="s">
        <v>11996</v>
      </c>
      <c r="P2279" s="10">
        <v>47.62760121</v>
      </c>
      <c r="Q2279" s="10">
        <v>-122.32692732</v>
      </c>
      <c r="R2279" t="s">
        <v>11490</v>
      </c>
      <c r="S2279" s="7">
        <v>3</v>
      </c>
      <c r="T2279" s="7">
        <v>2024</v>
      </c>
      <c r="U2279" s="7">
        <v>1</v>
      </c>
      <c r="V2279">
        <v>4</v>
      </c>
      <c r="W2279">
        <v>2025</v>
      </c>
      <c r="X2279">
        <v>2</v>
      </c>
      <c r="Y2279" t="b">
        <v>0</v>
      </c>
      <c r="Z2279" t="b">
        <v>0</v>
      </c>
      <c r="AA2279">
        <v>405</v>
      </c>
      <c r="AB2279">
        <v>3</v>
      </c>
      <c r="AC2279" t="b">
        <v>0</v>
      </c>
      <c r="AD2279" t="b">
        <v>1</v>
      </c>
      <c r="AE2279" t="b">
        <v>0</v>
      </c>
      <c r="AF2279" t="b">
        <v>0</v>
      </c>
      <c r="AG2279" s="11">
        <v>45372</v>
      </c>
      <c r="AH2279" s="11">
        <v>45777</v>
      </c>
      <c r="AI2279" s="12">
        <f>IF(OR(AG2279="",AH2279=""),"",AH2279-AG2279)</f>
        <v>405.0</v>
      </c>
      <c r="AJ2279" s="13" t="b">
        <f>IF(OR(AI2279="",AA2279=""),"",AI2279=AA2279)</f>
        <v>1</v>
      </c>
      <c r="AK2279" s="13" t="b">
        <f>IF(AI2279="","",AI2279&gt;60)</f>
        <v>1</v>
      </c>
      <c r="AL2279" s="13" t="b">
        <f>IF(OR(Y2279=TRUE,AH2279=""),TRUE,FALSE)</f>
        <v>0</v>
      </c>
      <c r="AM2279" s="13" t="b">
        <f>IF(AI2279="","",AI2279&lt;0)</f>
        <v>0</v>
      </c>
      <c r="AN2279" s="13" t="str">
        <f>IF(AH2279="","No inspection date",IF(AI2279&lt;0,"Negative chronology",IF(AI2279&lt;=30,"0-30",IF(AI2279&lt;=60,"31-60",IF(AI2279&lt;=90,"61-90",IF(AI2279&lt;=180,"91-180","181+"))))))</f>
        <v>181+</v>
      </c>
      <c r="AO2279" s="13" t="str">
        <f>IF(OR(ISNUMBER(SEARCH("COMPLETED",K2279)),ISNUMBER(SEARCH("CLOSED",K2279))),"Closed/Completed","Other Active/Issued")</f>
        <v>Closed/Completed</v>
      </c>
    </row>
    <row r="2280" spans="1:41">
      <c r="A2280" t="s">
        <v>11997</v>
      </c>
      <c r="B2280" t="s">
        <v>87</v>
      </c>
      <c r="C2280" t="s">
        <v>87</v>
      </c>
      <c r="D2280" t="s">
        <v>88</v>
      </c>
      <c r="E2280" t="s">
        <v>10681</v>
      </c>
      <c r="F2280" t="s">
        <v>11998</v>
      </c>
      <c r="H2280" t="s">
        <v>9181</v>
      </c>
      <c r="I2280" t="s">
        <v>3768</v>
      </c>
      <c r="J2280" t="s">
        <v>137</v>
      </c>
      <c r="K2280" t="s">
        <v>93</v>
      </c>
      <c r="L2280" t="s">
        <v>93</v>
      </c>
      <c r="M2280" t="s">
        <v>11999</v>
      </c>
      <c r="N2280" s="9">
        <v>98144</v>
      </c>
      <c r="O2280" t="s">
        <v>12000</v>
      </c>
      <c r="P2280" s="10">
        <v>47.57588664</v>
      </c>
      <c r="Q2280" s="10">
        <v>-122.31047499</v>
      </c>
      <c r="R2280" t="s">
        <v>12001</v>
      </c>
      <c r="S2280" s="7">
        <v>3</v>
      </c>
      <c r="T2280" s="7">
        <v>2024</v>
      </c>
      <c r="U2280" s="7">
        <v>1</v>
      </c>
      <c r="V2280">
        <v>4</v>
      </c>
      <c r="W2280">
        <v>2024</v>
      </c>
      <c r="X2280">
        <v>2</v>
      </c>
      <c r="Y2280" t="b">
        <v>0</v>
      </c>
      <c r="Z2280" t="b">
        <v>0</v>
      </c>
      <c r="AA2280">
        <v>14</v>
      </c>
      <c r="AB2280">
        <v>2</v>
      </c>
      <c r="AC2280" t="b">
        <v>0</v>
      </c>
      <c r="AD2280" t="b">
        <v>1</v>
      </c>
      <c r="AE2280" t="b">
        <v>0</v>
      </c>
      <c r="AF2280" t="b">
        <v>0</v>
      </c>
      <c r="AG2280" s="11">
        <v>45376</v>
      </c>
      <c r="AH2280" s="11">
        <v>45390</v>
      </c>
      <c r="AI2280" s="12">
        <f>IF(OR(AG2280="",AH2280=""),"",AH2280-AG2280)</f>
        <v>14.0</v>
      </c>
      <c r="AJ2280" s="13" t="b">
        <f>IF(OR(AI2280="",AA2280=""),"",AI2280=AA2280)</f>
        <v>1</v>
      </c>
      <c r="AK2280" s="13" t="b">
        <f>IF(AI2280="","",AI2280&gt;60)</f>
        <v>0</v>
      </c>
      <c r="AL2280" s="13" t="b">
        <f>IF(OR(Y2280=TRUE,AH2280=""),TRUE,FALSE)</f>
        <v>0</v>
      </c>
      <c r="AM2280" s="13" t="b">
        <f>IF(AI2280="","",AI2280&lt;0)</f>
        <v>0</v>
      </c>
      <c r="AN2280" s="13" t="str">
        <f>IF(AH2280="","No inspection date",IF(AI2280&lt;0,"Negative chronology",IF(AI2280&lt;=30,"0-30",IF(AI2280&lt;=60,"31-60",IF(AI2280&lt;=90,"61-90",IF(AI2280&lt;=180,"91-180","181+"))))))</f>
        <v>0-30</v>
      </c>
      <c r="AO2280" s="13" t="str">
        <f>IF(OR(ISNUMBER(SEARCH("COMPLETED",K2280)),ISNUMBER(SEARCH("CLOSED",K2280))),"Closed/Completed","Other Active/Issued")</f>
        <v>Closed/Completed</v>
      </c>
    </row>
    <row r="2281" spans="1:41">
      <c r="A2281" t="s">
        <v>12002</v>
      </c>
      <c r="B2281" t="s">
        <v>87</v>
      </c>
      <c r="C2281" t="s">
        <v>87</v>
      </c>
      <c r="D2281" t="s">
        <v>88</v>
      </c>
      <c r="E2281" t="s">
        <v>10681</v>
      </c>
      <c r="F2281" t="s">
        <v>12003</v>
      </c>
      <c r="G2281" t="s">
        <v>7372</v>
      </c>
      <c r="H2281" t="s">
        <v>3729</v>
      </c>
      <c r="I2281" t="s">
        <v>1732</v>
      </c>
      <c r="J2281" t="s">
        <v>93</v>
      </c>
      <c r="K2281" t="s">
        <v>100</v>
      </c>
      <c r="L2281" t="s">
        <v>100</v>
      </c>
      <c r="M2281" t="s">
        <v>12004</v>
      </c>
      <c r="N2281" s="9">
        <v>98144</v>
      </c>
      <c r="O2281" t="s">
        <v>12005</v>
      </c>
      <c r="P2281" s="10">
        <v>47.59428065</v>
      </c>
      <c r="Q2281" s="10">
        <v>-122.31098629</v>
      </c>
      <c r="R2281" t="s">
        <v>12006</v>
      </c>
      <c r="S2281" s="7">
        <v>3</v>
      </c>
      <c r="T2281" s="7">
        <v>2024</v>
      </c>
      <c r="U2281" s="7">
        <v>1</v>
      </c>
      <c r="V2281">
        <v>3</v>
      </c>
      <c r="W2281">
        <v>2024</v>
      </c>
      <c r="X2281">
        <v>1</v>
      </c>
      <c r="Y2281" t="b">
        <v>0</v>
      </c>
      <c r="Z2281" t="b">
        <v>0</v>
      </c>
      <c r="AA2281">
        <v>-16</v>
      </c>
      <c r="AB2281">
        <v>2</v>
      </c>
      <c r="AC2281" t="b">
        <v>0</v>
      </c>
      <c r="AD2281" t="b">
        <v>1</v>
      </c>
      <c r="AE2281" t="b">
        <v>0</v>
      </c>
      <c r="AF2281" t="b">
        <v>0</v>
      </c>
      <c r="AG2281" s="11">
        <v>45380</v>
      </c>
      <c r="AH2281" s="11">
        <v>45364</v>
      </c>
      <c r="AI2281" s="12">
        <f>IF(OR(AG2281="",AH2281=""),"",AH2281-AG2281)</f>
        <v>-16.0</v>
      </c>
      <c r="AJ2281" s="13" t="b">
        <f>IF(OR(AI2281="",AA2281=""),"",AI2281=AA2281)</f>
        <v>1</v>
      </c>
      <c r="AK2281" s="13" t="b">
        <f>IF(AI2281="","",AI2281&gt;60)</f>
        <v>0</v>
      </c>
      <c r="AL2281" s="13" t="b">
        <f>IF(OR(Y2281=TRUE,AH2281=""),TRUE,FALSE)</f>
        <v>0</v>
      </c>
      <c r="AM2281" s="13" t="b">
        <f>IF(AI2281="","",AI2281&lt;0)</f>
        <v>1</v>
      </c>
      <c r="AN2281" s="13" t="str">
        <f>IF(AH2281="","No inspection date",IF(AI2281&lt;0,"Negative chronology",IF(AI2281&lt;=30,"0-30",IF(AI2281&lt;=60,"31-60",IF(AI2281&lt;=90,"61-90",IF(AI2281&lt;=180,"91-180","181+"))))))</f>
        <v>Negative chronology</v>
      </c>
      <c r="AO2281" s="13" t="str">
        <f>IF(OR(ISNUMBER(SEARCH("COMPLETED",K2281)),ISNUMBER(SEARCH("CLOSED",K2281))),"Closed/Completed","Other Active/Issued")</f>
        <v>Other Active/Issued</v>
      </c>
    </row>
    <row r="2282" spans="1:41">
      <c r="A2282" t="s">
        <v>12007</v>
      </c>
      <c r="B2282" t="s">
        <v>87</v>
      </c>
      <c r="C2282" t="s">
        <v>87</v>
      </c>
      <c r="D2282" t="s">
        <v>88</v>
      </c>
      <c r="E2282" t="s">
        <v>10681</v>
      </c>
      <c r="F2282" t="s">
        <v>12008</v>
      </c>
      <c r="H2282" t="s">
        <v>6539</v>
      </c>
      <c r="I2282" t="s">
        <v>6539</v>
      </c>
      <c r="J2282" t="s">
        <v>93</v>
      </c>
      <c r="K2282" t="s">
        <v>93</v>
      </c>
      <c r="L2282" t="s">
        <v>93</v>
      </c>
      <c r="M2282" t="s">
        <v>12009</v>
      </c>
      <c r="N2282" s="9">
        <v>98104</v>
      </c>
      <c r="O2282" t="s">
        <v>12010</v>
      </c>
      <c r="P2282" s="10">
        <v>47.59892902</v>
      </c>
      <c r="Q2282" s="10">
        <v>-122.31779353</v>
      </c>
      <c r="R2282" t="s">
        <v>12011</v>
      </c>
      <c r="S2282" s="7">
        <v>4</v>
      </c>
      <c r="T2282" s="7">
        <v>2024</v>
      </c>
      <c r="U2282" s="7">
        <v>2</v>
      </c>
      <c r="V2282">
        <v>4</v>
      </c>
      <c r="W2282">
        <v>2024</v>
      </c>
      <c r="X2282">
        <v>2</v>
      </c>
      <c r="Y2282" t="b">
        <v>0</v>
      </c>
      <c r="Z2282" t="b">
        <v>0</v>
      </c>
      <c r="AA2282">
        <v>0</v>
      </c>
      <c r="AB2282">
        <v>2</v>
      </c>
      <c r="AC2282" t="b">
        <v>0</v>
      </c>
      <c r="AD2282" t="b">
        <v>1</v>
      </c>
      <c r="AE2282" t="b">
        <v>0</v>
      </c>
      <c r="AF2282" t="b">
        <v>0</v>
      </c>
      <c r="AG2282" s="11">
        <v>45383</v>
      </c>
      <c r="AH2282" s="11">
        <v>45383</v>
      </c>
      <c r="AI2282" s="12">
        <f>IF(OR(AG2282="",AH2282=""),"",AH2282-AG2282)</f>
        <v>0.0</v>
      </c>
      <c r="AJ2282" s="13" t="b">
        <f>IF(OR(AI2282="",AA2282=""),"",AI2282=AA2282)</f>
        <v>1</v>
      </c>
      <c r="AK2282" s="13" t="b">
        <f>IF(AI2282="","",AI2282&gt;60)</f>
        <v>0</v>
      </c>
      <c r="AL2282" s="13" t="b">
        <f>IF(OR(Y2282=TRUE,AH2282=""),TRUE,FALSE)</f>
        <v>0</v>
      </c>
      <c r="AM2282" s="13" t="b">
        <f>IF(AI2282="","",AI2282&lt;0)</f>
        <v>0</v>
      </c>
      <c r="AN2282" s="13" t="str">
        <f>IF(AH2282="","No inspection date",IF(AI2282&lt;0,"Negative chronology",IF(AI2282&lt;=30,"0-30",IF(AI2282&lt;=60,"31-60",IF(AI2282&lt;=90,"61-90",IF(AI2282&lt;=180,"91-180","181+"))))))</f>
        <v>0-30</v>
      </c>
      <c r="AO2282" s="13" t="str">
        <f>IF(OR(ISNUMBER(SEARCH("COMPLETED",K2282)),ISNUMBER(SEARCH("CLOSED",K2282))),"Closed/Completed","Other Active/Issued")</f>
        <v>Closed/Completed</v>
      </c>
    </row>
    <row r="2283" spans="1:41">
      <c r="A2283" t="s">
        <v>12012</v>
      </c>
      <c r="B2283" t="s">
        <v>87</v>
      </c>
      <c r="C2283" t="s">
        <v>87</v>
      </c>
      <c r="D2283" t="s">
        <v>88</v>
      </c>
      <c r="E2283" t="s">
        <v>10681</v>
      </c>
      <c r="F2283" t="s">
        <v>12013</v>
      </c>
      <c r="H2283" t="s">
        <v>3742</v>
      </c>
      <c r="I2283" t="s">
        <v>6565</v>
      </c>
      <c r="J2283" t="s">
        <v>137</v>
      </c>
      <c r="K2283" t="s">
        <v>93</v>
      </c>
      <c r="L2283" t="s">
        <v>93</v>
      </c>
      <c r="M2283" t="s">
        <v>11382</v>
      </c>
      <c r="N2283" s="9">
        <v>98105</v>
      </c>
      <c r="O2283" t="s">
        <v>12014</v>
      </c>
      <c r="P2283" s="10">
        <v>47.66462445</v>
      </c>
      <c r="Q2283" s="10">
        <v>-122.30696217</v>
      </c>
      <c r="R2283" t="s">
        <v>11384</v>
      </c>
      <c r="S2283" s="7">
        <v>4</v>
      </c>
      <c r="T2283" s="7">
        <v>2024</v>
      </c>
      <c r="U2283" s="7">
        <v>2</v>
      </c>
      <c r="V2283">
        <v>5</v>
      </c>
      <c r="W2283">
        <v>2024</v>
      </c>
      <c r="X2283">
        <v>2</v>
      </c>
      <c r="Y2283" t="b">
        <v>0</v>
      </c>
      <c r="Z2283" t="b">
        <v>0</v>
      </c>
      <c r="AA2283">
        <v>48</v>
      </c>
      <c r="AB2283">
        <v>4</v>
      </c>
      <c r="AC2283" t="b">
        <v>0</v>
      </c>
      <c r="AD2283" t="b">
        <v>1</v>
      </c>
      <c r="AE2283" t="b">
        <v>0</v>
      </c>
      <c r="AF2283" t="b">
        <v>0</v>
      </c>
      <c r="AG2283" s="11">
        <v>45385</v>
      </c>
      <c r="AH2283" s="11">
        <v>45433</v>
      </c>
      <c r="AI2283" s="12">
        <f>IF(OR(AG2283="",AH2283=""),"",AH2283-AG2283)</f>
        <v>48.0</v>
      </c>
      <c r="AJ2283" s="13" t="b">
        <f>IF(OR(AI2283="",AA2283=""),"",AI2283=AA2283)</f>
        <v>1</v>
      </c>
      <c r="AK2283" s="13" t="b">
        <f>IF(AI2283="","",AI2283&gt;60)</f>
        <v>0</v>
      </c>
      <c r="AL2283" s="13" t="b">
        <f>IF(OR(Y2283=TRUE,AH2283=""),TRUE,FALSE)</f>
        <v>0</v>
      </c>
      <c r="AM2283" s="13" t="b">
        <f>IF(AI2283="","",AI2283&lt;0)</f>
        <v>0</v>
      </c>
      <c r="AN2283" s="13" t="str">
        <f>IF(AH2283="","No inspection date",IF(AI2283&lt;0,"Negative chronology",IF(AI2283&lt;=30,"0-30",IF(AI2283&lt;=60,"31-60",IF(AI2283&lt;=90,"61-90",IF(AI2283&lt;=180,"91-180","181+"))))))</f>
        <v>31-60</v>
      </c>
      <c r="AO2283" s="13" t="str">
        <f>IF(OR(ISNUMBER(SEARCH("COMPLETED",K2283)),ISNUMBER(SEARCH("CLOSED",K2283))),"Closed/Completed","Other Active/Issued")</f>
        <v>Closed/Completed</v>
      </c>
    </row>
    <row r="2284" spans="1:41">
      <c r="A2284" t="s">
        <v>12015</v>
      </c>
      <c r="B2284" t="s">
        <v>87</v>
      </c>
      <c r="C2284" t="s">
        <v>87</v>
      </c>
      <c r="D2284" t="s">
        <v>88</v>
      </c>
      <c r="E2284" t="s">
        <v>10681</v>
      </c>
      <c r="F2284" t="s">
        <v>12016</v>
      </c>
      <c r="G2284" t="s">
        <v>12017</v>
      </c>
      <c r="H2284" t="s">
        <v>2472</v>
      </c>
      <c r="I2284" t="s">
        <v>3729</v>
      </c>
      <c r="J2284" t="s">
        <v>93</v>
      </c>
      <c r="K2284" t="s">
        <v>100</v>
      </c>
      <c r="L2284" t="s">
        <v>100</v>
      </c>
      <c r="M2284" t="s">
        <v>12018</v>
      </c>
      <c r="N2284" s="9">
        <v>98118</v>
      </c>
      <c r="O2284" t="s">
        <v>12019</v>
      </c>
      <c r="P2284" s="10">
        <v>47.52043719</v>
      </c>
      <c r="Q2284" s="10">
        <v>-122.28104519</v>
      </c>
      <c r="R2284" t="s">
        <v>12020</v>
      </c>
      <c r="S2284" s="7">
        <v>4</v>
      </c>
      <c r="T2284" s="7">
        <v>2024</v>
      </c>
      <c r="U2284" s="7">
        <v>2</v>
      </c>
      <c r="V2284">
        <v>3</v>
      </c>
      <c r="W2284">
        <v>2024</v>
      </c>
      <c r="X2284">
        <v>1</v>
      </c>
      <c r="Y2284" t="b">
        <v>0</v>
      </c>
      <c r="Z2284" t="b">
        <v>0</v>
      </c>
      <c r="AA2284">
        <v>-6</v>
      </c>
      <c r="AB2284">
        <v>2</v>
      </c>
      <c r="AC2284" t="b">
        <v>0</v>
      </c>
      <c r="AD2284" t="b">
        <v>1</v>
      </c>
      <c r="AE2284" t="b">
        <v>0</v>
      </c>
      <c r="AF2284" t="b">
        <v>0</v>
      </c>
      <c r="AG2284" s="11">
        <v>45386</v>
      </c>
      <c r="AH2284" s="11">
        <v>45380</v>
      </c>
      <c r="AI2284" s="12">
        <f>IF(OR(AG2284="",AH2284=""),"",AH2284-AG2284)</f>
        <v>-6.0</v>
      </c>
      <c r="AJ2284" s="13" t="b">
        <f>IF(OR(AI2284="",AA2284=""),"",AI2284=AA2284)</f>
        <v>1</v>
      </c>
      <c r="AK2284" s="13" t="b">
        <f>IF(AI2284="","",AI2284&gt;60)</f>
        <v>0</v>
      </c>
      <c r="AL2284" s="13" t="b">
        <f>IF(OR(Y2284=TRUE,AH2284=""),TRUE,FALSE)</f>
        <v>0</v>
      </c>
      <c r="AM2284" s="13" t="b">
        <f>IF(AI2284="","",AI2284&lt;0)</f>
        <v>1</v>
      </c>
      <c r="AN2284" s="13" t="str">
        <f>IF(AH2284="","No inspection date",IF(AI2284&lt;0,"Negative chronology",IF(AI2284&lt;=30,"0-30",IF(AI2284&lt;=60,"31-60",IF(AI2284&lt;=90,"61-90",IF(AI2284&lt;=180,"91-180","181+"))))))</f>
        <v>Negative chronology</v>
      </c>
      <c r="AO2284" s="13" t="str">
        <f>IF(OR(ISNUMBER(SEARCH("COMPLETED",K2284)),ISNUMBER(SEARCH("CLOSED",K2284))),"Closed/Completed","Other Active/Issued")</f>
        <v>Other Active/Issued</v>
      </c>
    </row>
    <row r="2285" spans="1:41">
      <c r="A2285" t="s">
        <v>12021</v>
      </c>
      <c r="B2285" t="s">
        <v>87</v>
      </c>
      <c r="C2285" t="s">
        <v>87</v>
      </c>
      <c r="D2285" t="s">
        <v>88</v>
      </c>
      <c r="E2285" t="s">
        <v>10681</v>
      </c>
      <c r="F2285" t="s">
        <v>12022</v>
      </c>
      <c r="H2285" t="s">
        <v>2472</v>
      </c>
      <c r="I2285" t="s">
        <v>4272</v>
      </c>
      <c r="J2285" t="s">
        <v>137</v>
      </c>
      <c r="K2285" t="s">
        <v>153</v>
      </c>
      <c r="L2285" t="s">
        <v>153</v>
      </c>
      <c r="M2285" t="s">
        <v>10950</v>
      </c>
      <c r="N2285" s="9">
        <v>98134</v>
      </c>
      <c r="O2285" t="s">
        <v>12023</v>
      </c>
      <c r="P2285" s="10">
        <v>47.59619367</v>
      </c>
      <c r="Q2285" s="10">
        <v>-122.31802957</v>
      </c>
      <c r="R2285" t="s">
        <v>10952</v>
      </c>
      <c r="S2285" s="7">
        <v>4</v>
      </c>
      <c r="T2285" s="7">
        <v>2024</v>
      </c>
      <c r="U2285" s="7">
        <v>2</v>
      </c>
      <c r="V2285">
        <v>8</v>
      </c>
      <c r="W2285">
        <v>2024</v>
      </c>
      <c r="X2285">
        <v>3</v>
      </c>
      <c r="Y2285" t="b">
        <v>0</v>
      </c>
      <c r="Z2285" t="b">
        <v>0</v>
      </c>
      <c r="AA2285">
        <v>131</v>
      </c>
      <c r="AB2285">
        <v>2</v>
      </c>
      <c r="AC2285" t="b">
        <v>0</v>
      </c>
      <c r="AD2285" t="b">
        <v>1</v>
      </c>
      <c r="AE2285" t="b">
        <v>0</v>
      </c>
      <c r="AF2285" t="b">
        <v>0</v>
      </c>
      <c r="AG2285" s="11">
        <v>45386</v>
      </c>
      <c r="AH2285" s="11">
        <v>45517</v>
      </c>
      <c r="AI2285" s="12">
        <f>IF(OR(AG2285="",AH2285=""),"",AH2285-AG2285)</f>
        <v>131.0</v>
      </c>
      <c r="AJ2285" s="13" t="b">
        <f>IF(OR(AI2285="",AA2285=""),"",AI2285=AA2285)</f>
        <v>1</v>
      </c>
      <c r="AK2285" s="13" t="b">
        <f>IF(AI2285="","",AI2285&gt;60)</f>
        <v>1</v>
      </c>
      <c r="AL2285" s="13" t="b">
        <f>IF(OR(Y2285=TRUE,AH2285=""),TRUE,FALSE)</f>
        <v>0</v>
      </c>
      <c r="AM2285" s="13" t="b">
        <f>IF(AI2285="","",AI2285&lt;0)</f>
        <v>0</v>
      </c>
      <c r="AN2285" s="13" t="str">
        <f>IF(AH2285="","No inspection date",IF(AI2285&lt;0,"Negative chronology",IF(AI2285&lt;=30,"0-30",IF(AI2285&lt;=60,"31-60",IF(AI2285&lt;=90,"61-90",IF(AI2285&lt;=180,"91-180","181+"))))))</f>
        <v>91-180</v>
      </c>
      <c r="AO2285" s="13" t="str">
        <f>IF(OR(ISNUMBER(SEARCH("COMPLETED",K2285)),ISNUMBER(SEARCH("CLOSED",K2285))),"Closed/Completed","Other Active/Issued")</f>
        <v>Other Active/Issued</v>
      </c>
    </row>
    <row r="2286" spans="1:41">
      <c r="A2286" t="s">
        <v>12024</v>
      </c>
      <c r="B2286" t="s">
        <v>87</v>
      </c>
      <c r="C2286" t="s">
        <v>87</v>
      </c>
      <c r="D2286" t="s">
        <v>88</v>
      </c>
      <c r="E2286" t="s">
        <v>10681</v>
      </c>
      <c r="F2286" t="s">
        <v>12025</v>
      </c>
      <c r="G2286" t="s">
        <v>12026</v>
      </c>
      <c r="H2286" t="s">
        <v>3781</v>
      </c>
      <c r="I2286" t="s">
        <v>3905</v>
      </c>
      <c r="J2286" t="s">
        <v>137</v>
      </c>
      <c r="K2286" t="s">
        <v>93</v>
      </c>
      <c r="L2286" t="s">
        <v>93</v>
      </c>
      <c r="M2286" t="s">
        <v>12027</v>
      </c>
      <c r="N2286" s="9">
        <v>98144</v>
      </c>
      <c r="O2286" t="s">
        <v>12028</v>
      </c>
      <c r="P2286" s="10">
        <v>47.57961089</v>
      </c>
      <c r="Q2286" s="10">
        <v>-122.31384444</v>
      </c>
      <c r="R2286" t="s">
        <v>12029</v>
      </c>
      <c r="S2286" s="7">
        <v>4</v>
      </c>
      <c r="T2286" s="7">
        <v>2024</v>
      </c>
      <c r="U2286" s="7">
        <v>2</v>
      </c>
      <c r="V2286">
        <v>5</v>
      </c>
      <c r="W2286">
        <v>2024</v>
      </c>
      <c r="X2286">
        <v>2</v>
      </c>
      <c r="Y2286" t="b">
        <v>0</v>
      </c>
      <c r="Z2286" t="b">
        <v>0</v>
      </c>
      <c r="AA2286">
        <v>23</v>
      </c>
      <c r="AB2286">
        <v>2</v>
      </c>
      <c r="AC2286" t="b">
        <v>0</v>
      </c>
      <c r="AD2286" t="b">
        <v>1</v>
      </c>
      <c r="AE2286" t="b">
        <v>0</v>
      </c>
      <c r="AF2286" t="b">
        <v>0</v>
      </c>
      <c r="AG2286" s="11">
        <v>45391</v>
      </c>
      <c r="AH2286" s="11">
        <v>45414</v>
      </c>
      <c r="AI2286" s="12">
        <f>IF(OR(AG2286="",AH2286=""),"",AH2286-AG2286)</f>
        <v>23.0</v>
      </c>
      <c r="AJ2286" s="13" t="b">
        <f>IF(OR(AI2286="",AA2286=""),"",AI2286=AA2286)</f>
        <v>1</v>
      </c>
      <c r="AK2286" s="13" t="b">
        <f>IF(AI2286="","",AI2286&gt;60)</f>
        <v>0</v>
      </c>
      <c r="AL2286" s="13" t="b">
        <f>IF(OR(Y2286=TRUE,AH2286=""),TRUE,FALSE)</f>
        <v>0</v>
      </c>
      <c r="AM2286" s="13" t="b">
        <f>IF(AI2286="","",AI2286&lt;0)</f>
        <v>0</v>
      </c>
      <c r="AN2286" s="13" t="str">
        <f>IF(AH2286="","No inspection date",IF(AI2286&lt;0,"Negative chronology",IF(AI2286&lt;=30,"0-30",IF(AI2286&lt;=60,"31-60",IF(AI2286&lt;=90,"61-90",IF(AI2286&lt;=180,"91-180","181+"))))))</f>
        <v>0-30</v>
      </c>
      <c r="AO2286" s="13" t="str">
        <f>IF(OR(ISNUMBER(SEARCH("COMPLETED",K2286)),ISNUMBER(SEARCH("CLOSED",K2286))),"Closed/Completed","Other Active/Issued")</f>
        <v>Closed/Completed</v>
      </c>
    </row>
    <row r="2287" spans="1:41">
      <c r="A2287" t="s">
        <v>12030</v>
      </c>
      <c r="B2287" t="s">
        <v>87</v>
      </c>
      <c r="C2287" t="s">
        <v>87</v>
      </c>
      <c r="D2287" t="s">
        <v>88</v>
      </c>
      <c r="E2287" t="s">
        <v>10681</v>
      </c>
      <c r="F2287" t="s">
        <v>12031</v>
      </c>
      <c r="G2287" t="s">
        <v>12032</v>
      </c>
      <c r="H2287" t="s">
        <v>7220</v>
      </c>
      <c r="I2287" t="s">
        <v>9384</v>
      </c>
      <c r="J2287" t="s">
        <v>137</v>
      </c>
      <c r="K2287" t="s">
        <v>93</v>
      </c>
      <c r="L2287" t="s">
        <v>93</v>
      </c>
      <c r="M2287" t="s">
        <v>12033</v>
      </c>
      <c r="O2287" t="s">
        <v>12034</v>
      </c>
      <c r="P2287" s="10">
        <v>47.53345153</v>
      </c>
      <c r="Q2287" s="10">
        <v>-122.36709363</v>
      </c>
      <c r="R2287" t="s">
        <v>12035</v>
      </c>
      <c r="S2287" s="7">
        <v>4</v>
      </c>
      <c r="T2287" s="7">
        <v>2024</v>
      </c>
      <c r="U2287" s="7">
        <v>2</v>
      </c>
      <c r="V2287">
        <v>5</v>
      </c>
      <c r="W2287">
        <v>2024</v>
      </c>
      <c r="X2287">
        <v>2</v>
      </c>
      <c r="Y2287" t="b">
        <v>0</v>
      </c>
      <c r="Z2287" t="b">
        <v>0</v>
      </c>
      <c r="AA2287">
        <v>40</v>
      </c>
      <c r="AB2287">
        <v>1</v>
      </c>
      <c r="AC2287" t="b">
        <v>0</v>
      </c>
      <c r="AD2287" t="b">
        <v>1</v>
      </c>
      <c r="AE2287" t="b">
        <v>0</v>
      </c>
      <c r="AF2287" t="b">
        <v>0</v>
      </c>
      <c r="AG2287" s="11">
        <v>45394</v>
      </c>
      <c r="AH2287" s="11">
        <v>45434</v>
      </c>
      <c r="AI2287" s="12">
        <f>IF(OR(AG2287="",AH2287=""),"",AH2287-AG2287)</f>
        <v>40.0</v>
      </c>
      <c r="AJ2287" s="13" t="b">
        <f>IF(OR(AI2287="",AA2287=""),"",AI2287=AA2287)</f>
        <v>1</v>
      </c>
      <c r="AK2287" s="13" t="b">
        <f>IF(AI2287="","",AI2287&gt;60)</f>
        <v>0</v>
      </c>
      <c r="AL2287" s="13" t="b">
        <f>IF(OR(Y2287=TRUE,AH2287=""),TRUE,FALSE)</f>
        <v>0</v>
      </c>
      <c r="AM2287" s="13" t="b">
        <f>IF(AI2287="","",AI2287&lt;0)</f>
        <v>0</v>
      </c>
      <c r="AN2287" s="13" t="str">
        <f>IF(AH2287="","No inspection date",IF(AI2287&lt;0,"Negative chronology",IF(AI2287&lt;=30,"0-30",IF(AI2287&lt;=60,"31-60",IF(AI2287&lt;=90,"61-90",IF(AI2287&lt;=180,"91-180","181+"))))))</f>
        <v>31-60</v>
      </c>
      <c r="AO2287" s="13" t="str">
        <f>IF(OR(ISNUMBER(SEARCH("COMPLETED",K2287)),ISNUMBER(SEARCH("CLOSED",K2287))),"Closed/Completed","Other Active/Issued")</f>
        <v>Closed/Completed</v>
      </c>
    </row>
    <row r="2288" spans="1:41">
      <c r="A2288" t="s">
        <v>12036</v>
      </c>
      <c r="B2288" t="s">
        <v>87</v>
      </c>
      <c r="C2288" t="s">
        <v>87</v>
      </c>
      <c r="D2288" t="s">
        <v>88</v>
      </c>
      <c r="E2288" t="s">
        <v>10681</v>
      </c>
      <c r="F2288" t="s">
        <v>12037</v>
      </c>
      <c r="G2288" t="s">
        <v>12038</v>
      </c>
      <c r="H2288" t="s">
        <v>2158</v>
      </c>
      <c r="I2288" t="s">
        <v>5087</v>
      </c>
      <c r="J2288" t="s">
        <v>137</v>
      </c>
      <c r="K2288" t="s">
        <v>93</v>
      </c>
      <c r="L2288" t="s">
        <v>93</v>
      </c>
      <c r="M2288" t="s">
        <v>12039</v>
      </c>
      <c r="N2288" s="9">
        <v>98117</v>
      </c>
      <c r="O2288" t="s">
        <v>12040</v>
      </c>
      <c r="P2288" s="10">
        <v>47.6936163</v>
      </c>
      <c r="Q2288" s="10">
        <v>-122.36676857</v>
      </c>
      <c r="R2288" t="s">
        <v>12041</v>
      </c>
      <c r="S2288" s="7">
        <v>4</v>
      </c>
      <c r="T2288" s="7">
        <v>2024</v>
      </c>
      <c r="U2288" s="7">
        <v>2</v>
      </c>
      <c r="V2288">
        <v>5</v>
      </c>
      <c r="W2288">
        <v>2025</v>
      </c>
      <c r="X2288">
        <v>2</v>
      </c>
      <c r="Y2288" t="b">
        <v>0</v>
      </c>
      <c r="Z2288" t="b">
        <v>0</v>
      </c>
      <c r="AA2288">
        <v>400</v>
      </c>
      <c r="AB2288">
        <v>5</v>
      </c>
      <c r="AC2288" t="b">
        <v>0</v>
      </c>
      <c r="AD2288" t="b">
        <v>1</v>
      </c>
      <c r="AE2288" t="b">
        <v>0</v>
      </c>
      <c r="AF2288" t="b">
        <v>0</v>
      </c>
      <c r="AG2288" s="11">
        <v>45398</v>
      </c>
      <c r="AH2288" s="11">
        <v>45798</v>
      </c>
      <c r="AI2288" s="12">
        <f>IF(OR(AG2288="",AH2288=""),"",AH2288-AG2288)</f>
        <v>400.0</v>
      </c>
      <c r="AJ2288" s="13" t="b">
        <f>IF(OR(AI2288="",AA2288=""),"",AI2288=AA2288)</f>
        <v>1</v>
      </c>
      <c r="AK2288" s="13" t="b">
        <f>IF(AI2288="","",AI2288&gt;60)</f>
        <v>1</v>
      </c>
      <c r="AL2288" s="13" t="b">
        <f>IF(OR(Y2288=TRUE,AH2288=""),TRUE,FALSE)</f>
        <v>0</v>
      </c>
      <c r="AM2288" s="13" t="b">
        <f>IF(AI2288="","",AI2288&lt;0)</f>
        <v>0</v>
      </c>
      <c r="AN2288" s="13" t="str">
        <f>IF(AH2288="","No inspection date",IF(AI2288&lt;0,"Negative chronology",IF(AI2288&lt;=30,"0-30",IF(AI2288&lt;=60,"31-60",IF(AI2288&lt;=90,"61-90",IF(AI2288&lt;=180,"91-180","181+"))))))</f>
        <v>181+</v>
      </c>
      <c r="AO2288" s="13" t="str">
        <f>IF(OR(ISNUMBER(SEARCH("COMPLETED",K2288)),ISNUMBER(SEARCH("CLOSED",K2288))),"Closed/Completed","Other Active/Issued")</f>
        <v>Closed/Completed</v>
      </c>
    </row>
    <row r="2289" spans="1:41">
      <c r="A2289" t="s">
        <v>12042</v>
      </c>
      <c r="B2289" t="s">
        <v>87</v>
      </c>
      <c r="C2289" t="s">
        <v>87</v>
      </c>
      <c r="D2289" t="s">
        <v>88</v>
      </c>
      <c r="E2289" t="s">
        <v>10681</v>
      </c>
      <c r="F2289" t="s">
        <v>6520</v>
      </c>
      <c r="G2289" t="s">
        <v>12043</v>
      </c>
      <c r="H2289" t="s">
        <v>2158</v>
      </c>
      <c r="I2289" t="s">
        <v>3703</v>
      </c>
      <c r="J2289" t="s">
        <v>93</v>
      </c>
      <c r="K2289" t="s">
        <v>100</v>
      </c>
      <c r="L2289" t="s">
        <v>100</v>
      </c>
      <c r="M2289" t="s">
        <v>6522</v>
      </c>
      <c r="N2289" s="9">
        <v>98103</v>
      </c>
      <c r="O2289" t="s">
        <v>12044</v>
      </c>
      <c r="P2289" s="10">
        <v>47.69750311</v>
      </c>
      <c r="Q2289" s="10">
        <v>-122.34002847</v>
      </c>
      <c r="R2289" t="s">
        <v>6524</v>
      </c>
      <c r="S2289" s="7">
        <v>4</v>
      </c>
      <c r="T2289" s="7">
        <v>2024</v>
      </c>
      <c r="U2289" s="7">
        <v>2</v>
      </c>
      <c r="V2289">
        <v>3</v>
      </c>
      <c r="W2289">
        <v>2024</v>
      </c>
      <c r="X2289">
        <v>1</v>
      </c>
      <c r="Y2289" t="b">
        <v>0</v>
      </c>
      <c r="Z2289" t="b">
        <v>0</v>
      </c>
      <c r="AA2289">
        <v>-20</v>
      </c>
      <c r="AB2289">
        <v>5</v>
      </c>
      <c r="AC2289" t="b">
        <v>0</v>
      </c>
      <c r="AD2289" t="b">
        <v>1</v>
      </c>
      <c r="AE2289" t="b">
        <v>0</v>
      </c>
      <c r="AF2289" t="b">
        <v>0</v>
      </c>
      <c r="AG2289" s="11">
        <v>45398</v>
      </c>
      <c r="AH2289" s="11">
        <v>45378</v>
      </c>
      <c r="AI2289" s="12">
        <f>IF(OR(AG2289="",AH2289=""),"",AH2289-AG2289)</f>
        <v>-20.0</v>
      </c>
      <c r="AJ2289" s="13" t="b">
        <f>IF(OR(AI2289="",AA2289=""),"",AI2289=AA2289)</f>
        <v>1</v>
      </c>
      <c r="AK2289" s="13" t="b">
        <f>IF(AI2289="","",AI2289&gt;60)</f>
        <v>0</v>
      </c>
      <c r="AL2289" s="13" t="b">
        <f>IF(OR(Y2289=TRUE,AH2289=""),TRUE,FALSE)</f>
        <v>0</v>
      </c>
      <c r="AM2289" s="13" t="b">
        <f>IF(AI2289="","",AI2289&lt;0)</f>
        <v>1</v>
      </c>
      <c r="AN2289" s="13" t="str">
        <f>IF(AH2289="","No inspection date",IF(AI2289&lt;0,"Negative chronology",IF(AI2289&lt;=30,"0-30",IF(AI2289&lt;=60,"31-60",IF(AI2289&lt;=90,"61-90",IF(AI2289&lt;=180,"91-180","181+"))))))</f>
        <v>Negative chronology</v>
      </c>
      <c r="AO2289" s="13" t="str">
        <f>IF(OR(ISNUMBER(SEARCH("COMPLETED",K2289)),ISNUMBER(SEARCH("CLOSED",K2289))),"Closed/Completed","Other Active/Issued")</f>
        <v>Other Active/Issued</v>
      </c>
    </row>
    <row r="2290" spans="1:41">
      <c r="A2290" t="s">
        <v>12045</v>
      </c>
      <c r="B2290" t="s">
        <v>87</v>
      </c>
      <c r="C2290" t="s">
        <v>87</v>
      </c>
      <c r="D2290" t="s">
        <v>88</v>
      </c>
      <c r="E2290" t="s">
        <v>10681</v>
      </c>
      <c r="F2290" t="s">
        <v>12046</v>
      </c>
      <c r="G2290" t="s">
        <v>12047</v>
      </c>
      <c r="H2290" t="s">
        <v>6497</v>
      </c>
      <c r="K2290" t="s">
        <v>115</v>
      </c>
      <c r="L2290" t="s">
        <v>115</v>
      </c>
      <c r="M2290" t="s">
        <v>3474</v>
      </c>
      <c r="N2290" s="9">
        <v>98116</v>
      </c>
      <c r="O2290" t="s">
        <v>12048</v>
      </c>
      <c r="P2290" s="10">
        <v>47.56072332</v>
      </c>
      <c r="Q2290" s="10">
        <v>-122.38915878</v>
      </c>
      <c r="R2290" t="s">
        <v>3476</v>
      </c>
      <c r="S2290" s="7">
        <v>4</v>
      </c>
      <c r="T2290" s="7">
        <v>2024</v>
      </c>
      <c r="U2290" s="7">
        <v>2</v>
      </c>
      <c r="Y2290" t="b">
        <v>1</v>
      </c>
      <c r="Z2290" t="b">
        <v>1</v>
      </c>
      <c r="AB2290">
        <v>1</v>
      </c>
      <c r="AC2290" t="b">
        <v>0</v>
      </c>
      <c r="AD2290" t="b">
        <v>1</v>
      </c>
      <c r="AE2290" t="b">
        <v>0</v>
      </c>
      <c r="AF2290" t="b">
        <v>0</v>
      </c>
      <c r="AG2290" s="11">
        <v>45399</v>
      </c>
      <c r="AI2290" s="12">
        <f>IF(OR(AG2290="",AH2290=""),"",AH2290-AG2290)</f>
        <v/>
      </c>
      <c r="AJ2290" s="13">
        <f>IF(OR(AI2290="",AA2290=""),"",AI2290=AA2290)</f>
        <v/>
      </c>
      <c r="AK2290" s="13">
        <f>IF(AI2290="","",AI2290&gt;60)</f>
        <v/>
      </c>
      <c r="AL2290" s="13" t="b">
        <f>IF(OR(Y2290=TRUE,AH2290=""),TRUE,FALSE)</f>
        <v>1</v>
      </c>
      <c r="AM2290" s="13">
        <f>IF(AI2290="","",AI2290&lt;0)</f>
        <v/>
      </c>
      <c r="AN2290" s="13" t="str">
        <f>IF(AH2290="","No inspection date",IF(AI2290&lt;0,"Negative chronology",IF(AI2290&lt;=30,"0-30",IF(AI2290&lt;=60,"31-60",IF(AI2290&lt;=90,"61-90",IF(AI2290&lt;=180,"91-180","181+"))))))</f>
        <v>No inspection date</v>
      </c>
      <c r="AO2290" s="13" t="str">
        <f>IF(OR(ISNUMBER(SEARCH("COMPLETED",K2290)),ISNUMBER(SEARCH("CLOSED",K2290))),"Closed/Completed","Other Active/Issued")</f>
        <v>Other Active/Issued</v>
      </c>
    </row>
    <row r="2291" spans="1:41">
      <c r="A2291" t="s">
        <v>12049</v>
      </c>
      <c r="B2291" t="s">
        <v>87</v>
      </c>
      <c r="C2291" t="s">
        <v>87</v>
      </c>
      <c r="D2291" t="s">
        <v>88</v>
      </c>
      <c r="E2291" t="s">
        <v>10681</v>
      </c>
      <c r="F2291" t="s">
        <v>12050</v>
      </c>
      <c r="G2291" t="s">
        <v>12051</v>
      </c>
      <c r="H2291" t="s">
        <v>6497</v>
      </c>
      <c r="K2291" t="s">
        <v>93</v>
      </c>
      <c r="L2291" t="s">
        <v>93</v>
      </c>
      <c r="M2291" t="s">
        <v>3479</v>
      </c>
      <c r="N2291" s="9">
        <v>98116</v>
      </c>
      <c r="O2291" t="s">
        <v>12052</v>
      </c>
      <c r="P2291" s="10">
        <v>47.56056562</v>
      </c>
      <c r="Q2291" s="10">
        <v>-122.38921603</v>
      </c>
      <c r="R2291" t="s">
        <v>12053</v>
      </c>
      <c r="S2291" s="7">
        <v>4</v>
      </c>
      <c r="T2291" s="7">
        <v>2024</v>
      </c>
      <c r="U2291" s="7">
        <v>2</v>
      </c>
      <c r="Y2291" t="b">
        <v>1</v>
      </c>
      <c r="Z2291" t="b">
        <v>1</v>
      </c>
      <c r="AB2291">
        <v>1</v>
      </c>
      <c r="AC2291" t="b">
        <v>0</v>
      </c>
      <c r="AD2291" t="b">
        <v>1</v>
      </c>
      <c r="AE2291" t="b">
        <v>0</v>
      </c>
      <c r="AF2291" t="b">
        <v>0</v>
      </c>
      <c r="AG2291" s="11">
        <v>45399</v>
      </c>
      <c r="AI2291" s="12">
        <f>IF(OR(AG2291="",AH2291=""),"",AH2291-AG2291)</f>
        <v/>
      </c>
      <c r="AJ2291" s="13">
        <f>IF(OR(AI2291="",AA2291=""),"",AI2291=AA2291)</f>
        <v/>
      </c>
      <c r="AK2291" s="13">
        <f>IF(AI2291="","",AI2291&gt;60)</f>
        <v/>
      </c>
      <c r="AL2291" s="13" t="b">
        <f>IF(OR(Y2291=TRUE,AH2291=""),TRUE,FALSE)</f>
        <v>1</v>
      </c>
      <c r="AM2291" s="13">
        <f>IF(AI2291="","",AI2291&lt;0)</f>
        <v/>
      </c>
      <c r="AN2291" s="13" t="str">
        <f>IF(AH2291="","No inspection date",IF(AI2291&lt;0,"Negative chronology",IF(AI2291&lt;=30,"0-30",IF(AI2291&lt;=60,"31-60",IF(AI2291&lt;=90,"61-90",IF(AI2291&lt;=180,"91-180","181+"))))))</f>
        <v>No inspection date</v>
      </c>
      <c r="AO2291" s="13" t="str">
        <f>IF(OR(ISNUMBER(SEARCH("COMPLETED",K2291)),ISNUMBER(SEARCH("CLOSED",K2291))),"Closed/Completed","Other Active/Issued")</f>
        <v>Closed/Completed</v>
      </c>
    </row>
    <row r="2292" spans="1:41">
      <c r="A2292" t="s">
        <v>12054</v>
      </c>
      <c r="B2292" t="s">
        <v>87</v>
      </c>
      <c r="C2292" t="s">
        <v>87</v>
      </c>
      <c r="D2292" t="s">
        <v>88</v>
      </c>
      <c r="E2292" t="s">
        <v>10681</v>
      </c>
      <c r="F2292" t="s">
        <v>12055</v>
      </c>
      <c r="G2292" t="s">
        <v>12056</v>
      </c>
      <c r="H2292" t="s">
        <v>6497</v>
      </c>
      <c r="K2292" t="s">
        <v>93</v>
      </c>
      <c r="L2292" t="s">
        <v>93</v>
      </c>
      <c r="M2292" t="s">
        <v>12057</v>
      </c>
      <c r="N2292" s="9">
        <v>98116</v>
      </c>
      <c r="O2292" t="s">
        <v>12058</v>
      </c>
      <c r="P2292" s="10">
        <v>47.56045616</v>
      </c>
      <c r="Q2292" s="10">
        <v>-122.38914906</v>
      </c>
      <c r="R2292" t="s">
        <v>3491</v>
      </c>
      <c r="S2292" s="7">
        <v>4</v>
      </c>
      <c r="T2292" s="7">
        <v>2024</v>
      </c>
      <c r="U2292" s="7">
        <v>2</v>
      </c>
      <c r="Y2292" t="b">
        <v>1</v>
      </c>
      <c r="Z2292" t="b">
        <v>1</v>
      </c>
      <c r="AB2292">
        <v>1</v>
      </c>
      <c r="AC2292" t="b">
        <v>0</v>
      </c>
      <c r="AD2292" t="b">
        <v>1</v>
      </c>
      <c r="AE2292" t="b">
        <v>0</v>
      </c>
      <c r="AF2292" t="b">
        <v>0</v>
      </c>
      <c r="AG2292" s="11">
        <v>45399</v>
      </c>
      <c r="AI2292" s="12">
        <f>IF(OR(AG2292="",AH2292=""),"",AH2292-AG2292)</f>
        <v/>
      </c>
      <c r="AJ2292" s="13">
        <f>IF(OR(AI2292="",AA2292=""),"",AI2292=AA2292)</f>
        <v/>
      </c>
      <c r="AK2292" s="13">
        <f>IF(AI2292="","",AI2292&gt;60)</f>
        <v/>
      </c>
      <c r="AL2292" s="13" t="b">
        <f>IF(OR(Y2292=TRUE,AH2292=""),TRUE,FALSE)</f>
        <v>1</v>
      </c>
      <c r="AM2292" s="13">
        <f>IF(AI2292="","",AI2292&lt;0)</f>
        <v/>
      </c>
      <c r="AN2292" s="13" t="str">
        <f>IF(AH2292="","No inspection date",IF(AI2292&lt;0,"Negative chronology",IF(AI2292&lt;=30,"0-30",IF(AI2292&lt;=60,"31-60",IF(AI2292&lt;=90,"61-90",IF(AI2292&lt;=180,"91-180","181+"))))))</f>
        <v>No inspection date</v>
      </c>
      <c r="AO2292" s="13" t="str">
        <f>IF(OR(ISNUMBER(SEARCH("COMPLETED",K2292)),ISNUMBER(SEARCH("CLOSED",K2292))),"Closed/Completed","Other Active/Issued")</f>
        <v>Closed/Completed</v>
      </c>
    </row>
    <row r="2293" spans="1:41">
      <c r="A2293" t="s">
        <v>12059</v>
      </c>
      <c r="B2293" t="s">
        <v>87</v>
      </c>
      <c r="C2293" t="s">
        <v>87</v>
      </c>
      <c r="D2293" t="s">
        <v>88</v>
      </c>
      <c r="E2293" t="s">
        <v>10681</v>
      </c>
      <c r="F2293" t="s">
        <v>12060</v>
      </c>
      <c r="G2293" t="s">
        <v>12061</v>
      </c>
      <c r="H2293" t="s">
        <v>6497</v>
      </c>
      <c r="K2293" t="s">
        <v>93</v>
      </c>
      <c r="L2293" t="s">
        <v>93</v>
      </c>
      <c r="M2293" t="s">
        <v>3484</v>
      </c>
      <c r="N2293" s="9">
        <v>98116</v>
      </c>
      <c r="O2293" t="s">
        <v>12062</v>
      </c>
      <c r="P2293" s="10">
        <v>47.56051936</v>
      </c>
      <c r="Q2293" s="10">
        <v>-122.38915468</v>
      </c>
      <c r="R2293" t="s">
        <v>3486</v>
      </c>
      <c r="S2293" s="7">
        <v>4</v>
      </c>
      <c r="T2293" s="7">
        <v>2024</v>
      </c>
      <c r="U2293" s="7">
        <v>2</v>
      </c>
      <c r="Y2293" t="b">
        <v>1</v>
      </c>
      <c r="Z2293" t="b">
        <v>1</v>
      </c>
      <c r="AB2293">
        <v>1</v>
      </c>
      <c r="AC2293" t="b">
        <v>0</v>
      </c>
      <c r="AD2293" t="b">
        <v>1</v>
      </c>
      <c r="AE2293" t="b">
        <v>0</v>
      </c>
      <c r="AF2293" t="b">
        <v>0</v>
      </c>
      <c r="AG2293" s="11">
        <v>45399</v>
      </c>
      <c r="AI2293" s="12">
        <f>IF(OR(AG2293="",AH2293=""),"",AH2293-AG2293)</f>
        <v/>
      </c>
      <c r="AJ2293" s="13">
        <f>IF(OR(AI2293="",AA2293=""),"",AI2293=AA2293)</f>
        <v/>
      </c>
      <c r="AK2293" s="13">
        <f>IF(AI2293="","",AI2293&gt;60)</f>
        <v/>
      </c>
      <c r="AL2293" s="13" t="b">
        <f>IF(OR(Y2293=TRUE,AH2293=""),TRUE,FALSE)</f>
        <v>1</v>
      </c>
      <c r="AM2293" s="13">
        <f>IF(AI2293="","",AI2293&lt;0)</f>
        <v/>
      </c>
      <c r="AN2293" s="13" t="str">
        <f>IF(AH2293="","No inspection date",IF(AI2293&lt;0,"Negative chronology",IF(AI2293&lt;=30,"0-30",IF(AI2293&lt;=60,"31-60",IF(AI2293&lt;=90,"61-90",IF(AI2293&lt;=180,"91-180","181+"))))))</f>
        <v>No inspection date</v>
      </c>
      <c r="AO2293" s="13" t="str">
        <f>IF(OR(ISNUMBER(SEARCH("COMPLETED",K2293)),ISNUMBER(SEARCH("CLOSED",K2293))),"Closed/Completed","Other Active/Issued")</f>
        <v>Closed/Completed</v>
      </c>
    </row>
    <row r="2294" spans="1:41">
      <c r="A2294" t="s">
        <v>12063</v>
      </c>
      <c r="B2294" t="s">
        <v>87</v>
      </c>
      <c r="C2294" t="s">
        <v>87</v>
      </c>
      <c r="D2294" t="s">
        <v>88</v>
      </c>
      <c r="E2294" t="s">
        <v>10681</v>
      </c>
      <c r="F2294" t="s">
        <v>12064</v>
      </c>
      <c r="H2294" t="s">
        <v>6497</v>
      </c>
      <c r="I2294" t="s">
        <v>9363</v>
      </c>
      <c r="J2294" t="s">
        <v>137</v>
      </c>
      <c r="K2294" t="s">
        <v>93</v>
      </c>
      <c r="L2294" t="s">
        <v>93</v>
      </c>
      <c r="M2294" t="s">
        <v>12065</v>
      </c>
      <c r="N2294" s="9">
        <v>98121</v>
      </c>
      <c r="O2294" t="s">
        <v>12066</v>
      </c>
      <c r="P2294" s="10">
        <v>47.61397567</v>
      </c>
      <c r="Q2294" s="10">
        <v>-122.34509739</v>
      </c>
      <c r="R2294" t="s">
        <v>12067</v>
      </c>
      <c r="S2294" s="7">
        <v>4</v>
      </c>
      <c r="T2294" s="7">
        <v>2024</v>
      </c>
      <c r="U2294" s="7">
        <v>2</v>
      </c>
      <c r="V2294">
        <v>5</v>
      </c>
      <c r="W2294">
        <v>2024</v>
      </c>
      <c r="X2294">
        <v>2</v>
      </c>
      <c r="Y2294" t="b">
        <v>0</v>
      </c>
      <c r="Z2294" t="b">
        <v>0</v>
      </c>
      <c r="AA2294">
        <v>29</v>
      </c>
      <c r="AB2294">
        <v>7</v>
      </c>
      <c r="AC2294" t="b">
        <v>0</v>
      </c>
      <c r="AD2294" t="b">
        <v>1</v>
      </c>
      <c r="AE2294" t="b">
        <v>0</v>
      </c>
      <c r="AF2294" t="b">
        <v>0</v>
      </c>
      <c r="AG2294" s="11">
        <v>45399</v>
      </c>
      <c r="AH2294" s="11">
        <v>45428</v>
      </c>
      <c r="AI2294" s="12">
        <f>IF(OR(AG2294="",AH2294=""),"",AH2294-AG2294)</f>
        <v>29.0</v>
      </c>
      <c r="AJ2294" s="13" t="b">
        <f>IF(OR(AI2294="",AA2294=""),"",AI2294=AA2294)</f>
        <v>1</v>
      </c>
      <c r="AK2294" s="13" t="b">
        <f>IF(AI2294="","",AI2294&gt;60)</f>
        <v>0</v>
      </c>
      <c r="AL2294" s="13" t="b">
        <f>IF(OR(Y2294=TRUE,AH2294=""),TRUE,FALSE)</f>
        <v>0</v>
      </c>
      <c r="AM2294" s="13" t="b">
        <f>IF(AI2294="","",AI2294&lt;0)</f>
        <v>0</v>
      </c>
      <c r="AN2294" s="13" t="str">
        <f>IF(AH2294="","No inspection date",IF(AI2294&lt;0,"Negative chronology",IF(AI2294&lt;=30,"0-30",IF(AI2294&lt;=60,"31-60",IF(AI2294&lt;=90,"61-90",IF(AI2294&lt;=180,"91-180","181+"))))))</f>
        <v>0-30</v>
      </c>
      <c r="AO2294" s="13" t="str">
        <f>IF(OR(ISNUMBER(SEARCH("COMPLETED",K2294)),ISNUMBER(SEARCH("CLOSED",K2294))),"Closed/Completed","Other Active/Issued")</f>
        <v>Closed/Completed</v>
      </c>
    </row>
    <row r="2295" spans="1:41">
      <c r="A2295" t="s">
        <v>12068</v>
      </c>
      <c r="B2295" t="s">
        <v>87</v>
      </c>
      <c r="C2295" t="s">
        <v>87</v>
      </c>
      <c r="D2295" t="s">
        <v>88</v>
      </c>
      <c r="E2295" t="s">
        <v>10681</v>
      </c>
      <c r="F2295" t="s">
        <v>12069</v>
      </c>
      <c r="H2295" t="s">
        <v>3802</v>
      </c>
      <c r="I2295" t="s">
        <v>4434</v>
      </c>
      <c r="J2295" t="s">
        <v>137</v>
      </c>
      <c r="K2295" t="s">
        <v>93</v>
      </c>
      <c r="L2295" t="s">
        <v>93</v>
      </c>
      <c r="M2295" t="s">
        <v>12070</v>
      </c>
      <c r="N2295" s="9">
        <v>98118</v>
      </c>
      <c r="O2295" t="s">
        <v>12071</v>
      </c>
      <c r="P2295" s="10">
        <v>47.52263059</v>
      </c>
      <c r="Q2295" s="10">
        <v>-122.26923258</v>
      </c>
      <c r="R2295" t="s">
        <v>12072</v>
      </c>
      <c r="S2295" s="7">
        <v>4</v>
      </c>
      <c r="T2295" s="7">
        <v>2024</v>
      </c>
      <c r="U2295" s="7">
        <v>2</v>
      </c>
      <c r="V2295">
        <v>9</v>
      </c>
      <c r="W2295">
        <v>2024</v>
      </c>
      <c r="X2295">
        <v>3</v>
      </c>
      <c r="Y2295" t="b">
        <v>0</v>
      </c>
      <c r="Z2295" t="b">
        <v>0</v>
      </c>
      <c r="AA2295">
        <v>152</v>
      </c>
      <c r="AB2295">
        <v>2</v>
      </c>
      <c r="AC2295" t="b">
        <v>0</v>
      </c>
      <c r="AD2295" t="b">
        <v>1</v>
      </c>
      <c r="AE2295" t="b">
        <v>0</v>
      </c>
      <c r="AF2295" t="b">
        <v>0</v>
      </c>
      <c r="AG2295" s="11">
        <v>45400</v>
      </c>
      <c r="AH2295" s="11">
        <v>45552</v>
      </c>
      <c r="AI2295" s="12">
        <f>IF(OR(AG2295="",AH2295=""),"",AH2295-AG2295)</f>
        <v>152.0</v>
      </c>
      <c r="AJ2295" s="13" t="b">
        <f>IF(OR(AI2295="",AA2295=""),"",AI2295=AA2295)</f>
        <v>1</v>
      </c>
      <c r="AK2295" s="13" t="b">
        <f>IF(AI2295="","",AI2295&gt;60)</f>
        <v>1</v>
      </c>
      <c r="AL2295" s="13" t="b">
        <f>IF(OR(Y2295=TRUE,AH2295=""),TRUE,FALSE)</f>
        <v>0</v>
      </c>
      <c r="AM2295" s="13" t="b">
        <f>IF(AI2295="","",AI2295&lt;0)</f>
        <v>0</v>
      </c>
      <c r="AN2295" s="13" t="str">
        <f>IF(AH2295="","No inspection date",IF(AI2295&lt;0,"Negative chronology",IF(AI2295&lt;=30,"0-30",IF(AI2295&lt;=60,"31-60",IF(AI2295&lt;=90,"61-90",IF(AI2295&lt;=180,"91-180","181+"))))))</f>
        <v>91-180</v>
      </c>
      <c r="AO2295" s="13" t="str">
        <f>IF(OR(ISNUMBER(SEARCH("COMPLETED",K2295)),ISNUMBER(SEARCH("CLOSED",K2295))),"Closed/Completed","Other Active/Issued")</f>
        <v>Closed/Completed</v>
      </c>
    </row>
    <row r="2296" spans="1:41">
      <c r="A2296" t="s">
        <v>12073</v>
      </c>
      <c r="B2296" t="s">
        <v>87</v>
      </c>
      <c r="C2296" t="s">
        <v>87</v>
      </c>
      <c r="D2296" t="s">
        <v>88</v>
      </c>
      <c r="E2296" t="s">
        <v>10681</v>
      </c>
      <c r="F2296" t="s">
        <v>12074</v>
      </c>
      <c r="H2296" t="s">
        <v>3802</v>
      </c>
      <c r="I2296" t="s">
        <v>4072</v>
      </c>
      <c r="J2296" t="s">
        <v>137</v>
      </c>
      <c r="K2296" t="s">
        <v>93</v>
      </c>
      <c r="L2296" t="s">
        <v>93</v>
      </c>
      <c r="M2296" t="s">
        <v>12075</v>
      </c>
      <c r="N2296" s="9">
        <v>98121</v>
      </c>
      <c r="O2296" t="s">
        <v>12076</v>
      </c>
      <c r="P2296" s="10">
        <v>47.61579302</v>
      </c>
      <c r="Q2296" s="10">
        <v>-122.3441826</v>
      </c>
      <c r="R2296" t="s">
        <v>12077</v>
      </c>
      <c r="S2296" s="7">
        <v>4</v>
      </c>
      <c r="T2296" s="7">
        <v>2024</v>
      </c>
      <c r="U2296" s="7">
        <v>2</v>
      </c>
      <c r="V2296">
        <v>6</v>
      </c>
      <c r="W2296">
        <v>2024</v>
      </c>
      <c r="X2296">
        <v>2</v>
      </c>
      <c r="Y2296" t="b">
        <v>0</v>
      </c>
      <c r="Z2296" t="b">
        <v>0</v>
      </c>
      <c r="AA2296">
        <v>60</v>
      </c>
      <c r="AB2296">
        <v>7</v>
      </c>
      <c r="AC2296" t="b">
        <v>0</v>
      </c>
      <c r="AD2296" t="b">
        <v>1</v>
      </c>
      <c r="AE2296" t="b">
        <v>0</v>
      </c>
      <c r="AF2296" t="b">
        <v>0</v>
      </c>
      <c r="AG2296" s="11">
        <v>45400</v>
      </c>
      <c r="AH2296" s="11">
        <v>45460</v>
      </c>
      <c r="AI2296" s="12">
        <f>IF(OR(AG2296="",AH2296=""),"",AH2296-AG2296)</f>
        <v>60.0</v>
      </c>
      <c r="AJ2296" s="13" t="b">
        <f>IF(OR(AI2296="",AA2296=""),"",AI2296=AA2296)</f>
        <v>1</v>
      </c>
      <c r="AK2296" s="13" t="b">
        <f>IF(AI2296="","",AI2296&gt;60)</f>
        <v>0</v>
      </c>
      <c r="AL2296" s="13" t="b">
        <f>IF(OR(Y2296=TRUE,AH2296=""),TRUE,FALSE)</f>
        <v>0</v>
      </c>
      <c r="AM2296" s="13" t="b">
        <f>IF(AI2296="","",AI2296&lt;0)</f>
        <v>0</v>
      </c>
      <c r="AN2296" s="13" t="str">
        <f>IF(AH2296="","No inspection date",IF(AI2296&lt;0,"Negative chronology",IF(AI2296&lt;=30,"0-30",IF(AI2296&lt;=60,"31-60",IF(AI2296&lt;=90,"61-90",IF(AI2296&lt;=180,"91-180","181+"))))))</f>
        <v>31-60</v>
      </c>
      <c r="AO2296" s="13" t="str">
        <f>IF(OR(ISNUMBER(SEARCH("COMPLETED",K2296)),ISNUMBER(SEARCH("CLOSED",K2296))),"Closed/Completed","Other Active/Issued")</f>
        <v>Closed/Completed</v>
      </c>
    </row>
    <row r="2297" spans="1:41">
      <c r="A2297" t="s">
        <v>12078</v>
      </c>
      <c r="B2297" t="s">
        <v>87</v>
      </c>
      <c r="C2297" t="s">
        <v>87</v>
      </c>
      <c r="D2297" t="s">
        <v>88</v>
      </c>
      <c r="E2297" t="s">
        <v>10681</v>
      </c>
      <c r="F2297" t="s">
        <v>11965</v>
      </c>
      <c r="G2297" t="s">
        <v>12079</v>
      </c>
      <c r="H2297" t="s">
        <v>3802</v>
      </c>
      <c r="I2297" t="s">
        <v>3998</v>
      </c>
      <c r="J2297" t="s">
        <v>93</v>
      </c>
      <c r="K2297" t="s">
        <v>93</v>
      </c>
      <c r="L2297" t="s">
        <v>93</v>
      </c>
      <c r="M2297" t="s">
        <v>12080</v>
      </c>
      <c r="N2297" s="9">
        <v>98117</v>
      </c>
      <c r="O2297" t="s">
        <v>12081</v>
      </c>
      <c r="P2297" s="10">
        <v>47.68544032</v>
      </c>
      <c r="Q2297" s="10">
        <v>-122.37715024</v>
      </c>
      <c r="R2297" t="s">
        <v>12082</v>
      </c>
      <c r="S2297" s="7">
        <v>4</v>
      </c>
      <c r="T2297" s="7">
        <v>2024</v>
      </c>
      <c r="U2297" s="7">
        <v>2</v>
      </c>
      <c r="V2297">
        <v>5</v>
      </c>
      <c r="W2297">
        <v>2024</v>
      </c>
      <c r="X2297">
        <v>2</v>
      </c>
      <c r="Y2297" t="b">
        <v>0</v>
      </c>
      <c r="Z2297" t="b">
        <v>0</v>
      </c>
      <c r="AA2297">
        <v>41</v>
      </c>
      <c r="AB2297">
        <v>6</v>
      </c>
      <c r="AC2297" t="b">
        <v>0</v>
      </c>
      <c r="AD2297" t="b">
        <v>1</v>
      </c>
      <c r="AE2297" t="b">
        <v>0</v>
      </c>
      <c r="AF2297" t="b">
        <v>0</v>
      </c>
      <c r="AG2297" s="11">
        <v>45400</v>
      </c>
      <c r="AH2297" s="11">
        <v>45441</v>
      </c>
      <c r="AI2297" s="12">
        <f>IF(OR(AG2297="",AH2297=""),"",AH2297-AG2297)</f>
        <v>41.0</v>
      </c>
      <c r="AJ2297" s="13" t="b">
        <f>IF(OR(AI2297="",AA2297=""),"",AI2297=AA2297)</f>
        <v>1</v>
      </c>
      <c r="AK2297" s="13" t="b">
        <f>IF(AI2297="","",AI2297&gt;60)</f>
        <v>0</v>
      </c>
      <c r="AL2297" s="13" t="b">
        <f>IF(OR(Y2297=TRUE,AH2297=""),TRUE,FALSE)</f>
        <v>0</v>
      </c>
      <c r="AM2297" s="13" t="b">
        <f>IF(AI2297="","",AI2297&lt;0)</f>
        <v>0</v>
      </c>
      <c r="AN2297" s="13" t="str">
        <f>IF(AH2297="","No inspection date",IF(AI2297&lt;0,"Negative chronology",IF(AI2297&lt;=30,"0-30",IF(AI2297&lt;=60,"31-60",IF(AI2297&lt;=90,"61-90",IF(AI2297&lt;=180,"91-180","181+"))))))</f>
        <v>31-60</v>
      </c>
      <c r="AO2297" s="13" t="str">
        <f>IF(OR(ISNUMBER(SEARCH("COMPLETED",K2297)),ISNUMBER(SEARCH("CLOSED",K2297))),"Closed/Completed","Other Active/Issued")</f>
        <v>Closed/Completed</v>
      </c>
    </row>
    <row r="2298" spans="1:41">
      <c r="A2298" t="s">
        <v>12083</v>
      </c>
      <c r="B2298" t="s">
        <v>87</v>
      </c>
      <c r="C2298" t="s">
        <v>87</v>
      </c>
      <c r="D2298" t="s">
        <v>88</v>
      </c>
      <c r="E2298" t="s">
        <v>10681</v>
      </c>
      <c r="F2298" t="s">
        <v>12084</v>
      </c>
      <c r="G2298" t="s">
        <v>12085</v>
      </c>
      <c r="H2298" t="s">
        <v>6509</v>
      </c>
      <c r="I2298" t="s">
        <v>6820</v>
      </c>
      <c r="J2298" t="s">
        <v>137</v>
      </c>
      <c r="K2298" t="s">
        <v>93</v>
      </c>
      <c r="L2298" t="s">
        <v>93</v>
      </c>
      <c r="M2298" t="s">
        <v>12086</v>
      </c>
      <c r="N2298" s="9">
        <v>98118</v>
      </c>
      <c r="O2298" t="s">
        <v>12087</v>
      </c>
      <c r="P2298" s="10">
        <v>47.54364478</v>
      </c>
      <c r="Q2298" s="10">
        <v>-122.27392529</v>
      </c>
      <c r="R2298" t="s">
        <v>12088</v>
      </c>
      <c r="S2298" s="7">
        <v>4</v>
      </c>
      <c r="T2298" s="7">
        <v>2024</v>
      </c>
      <c r="U2298" s="7">
        <v>2</v>
      </c>
      <c r="V2298">
        <v>4</v>
      </c>
      <c r="W2298">
        <v>2025</v>
      </c>
      <c r="X2298">
        <v>2</v>
      </c>
      <c r="Y2298" t="b">
        <v>0</v>
      </c>
      <c r="Z2298" t="b">
        <v>0</v>
      </c>
      <c r="AA2298">
        <v>349</v>
      </c>
      <c r="AB2298">
        <v>2</v>
      </c>
      <c r="AC2298" t="b">
        <v>0</v>
      </c>
      <c r="AD2298" t="b">
        <v>1</v>
      </c>
      <c r="AE2298" t="b">
        <v>0</v>
      </c>
      <c r="AF2298" t="b">
        <v>0</v>
      </c>
      <c r="AG2298" s="11">
        <v>45401</v>
      </c>
      <c r="AH2298" s="11">
        <v>45750</v>
      </c>
      <c r="AI2298" s="12">
        <f>IF(OR(AG2298="",AH2298=""),"",AH2298-AG2298)</f>
        <v>349.0</v>
      </c>
      <c r="AJ2298" s="13" t="b">
        <f>IF(OR(AI2298="",AA2298=""),"",AI2298=AA2298)</f>
        <v>1</v>
      </c>
      <c r="AK2298" s="13" t="b">
        <f>IF(AI2298="","",AI2298&gt;60)</f>
        <v>1</v>
      </c>
      <c r="AL2298" s="13" t="b">
        <f>IF(OR(Y2298=TRUE,AH2298=""),TRUE,FALSE)</f>
        <v>0</v>
      </c>
      <c r="AM2298" s="13" t="b">
        <f>IF(AI2298="","",AI2298&lt;0)</f>
        <v>0</v>
      </c>
      <c r="AN2298" s="13" t="str">
        <f>IF(AH2298="","No inspection date",IF(AI2298&lt;0,"Negative chronology",IF(AI2298&lt;=30,"0-30",IF(AI2298&lt;=60,"31-60",IF(AI2298&lt;=90,"61-90",IF(AI2298&lt;=180,"91-180","181+"))))))</f>
        <v>181+</v>
      </c>
      <c r="AO2298" s="13" t="str">
        <f>IF(OR(ISNUMBER(SEARCH("COMPLETED",K2298)),ISNUMBER(SEARCH("CLOSED",K2298))),"Closed/Completed","Other Active/Issued")</f>
        <v>Closed/Completed</v>
      </c>
    </row>
    <row r="2299" spans="1:41">
      <c r="A2299" t="s">
        <v>12089</v>
      </c>
      <c r="B2299" t="s">
        <v>87</v>
      </c>
      <c r="C2299" t="s">
        <v>87</v>
      </c>
      <c r="D2299" t="s">
        <v>88</v>
      </c>
      <c r="E2299" t="s">
        <v>10681</v>
      </c>
      <c r="F2299" t="s">
        <v>12090</v>
      </c>
      <c r="H2299" t="s">
        <v>3836</v>
      </c>
      <c r="I2299" t="s">
        <v>6699</v>
      </c>
      <c r="J2299" t="s">
        <v>718</v>
      </c>
      <c r="K2299" t="s">
        <v>100</v>
      </c>
      <c r="L2299" t="s">
        <v>100</v>
      </c>
      <c r="M2299" t="s">
        <v>12091</v>
      </c>
      <c r="N2299" s="9">
        <v>98112</v>
      </c>
      <c r="O2299" t="s">
        <v>12092</v>
      </c>
      <c r="P2299" s="10">
        <v>47.63244876</v>
      </c>
      <c r="Q2299" s="10">
        <v>-122.31013068</v>
      </c>
      <c r="R2299" t="s">
        <v>12093</v>
      </c>
      <c r="S2299" s="7">
        <v>4</v>
      </c>
      <c r="T2299" s="7">
        <v>2024</v>
      </c>
      <c r="U2299" s="7">
        <v>2</v>
      </c>
      <c r="V2299">
        <v>10</v>
      </c>
      <c r="W2299">
        <v>2024</v>
      </c>
      <c r="X2299">
        <v>4</v>
      </c>
      <c r="Y2299" t="b">
        <v>0</v>
      </c>
      <c r="Z2299" t="b">
        <v>0</v>
      </c>
      <c r="AA2299">
        <v>186</v>
      </c>
      <c r="AB2299">
        <v>3</v>
      </c>
      <c r="AC2299" t="b">
        <v>0</v>
      </c>
      <c r="AD2299" t="b">
        <v>1</v>
      </c>
      <c r="AE2299" t="b">
        <v>0</v>
      </c>
      <c r="AF2299" t="b">
        <v>0</v>
      </c>
      <c r="AG2299" s="11">
        <v>45404</v>
      </c>
      <c r="AH2299" s="11">
        <v>45590</v>
      </c>
      <c r="AI2299" s="12">
        <f>IF(OR(AG2299="",AH2299=""),"",AH2299-AG2299)</f>
        <v>186.0</v>
      </c>
      <c r="AJ2299" s="13" t="b">
        <f>IF(OR(AI2299="",AA2299=""),"",AI2299=AA2299)</f>
        <v>1</v>
      </c>
      <c r="AK2299" s="13" t="b">
        <f>IF(AI2299="","",AI2299&gt;60)</f>
        <v>1</v>
      </c>
      <c r="AL2299" s="13" t="b">
        <f>IF(OR(Y2299=TRUE,AH2299=""),TRUE,FALSE)</f>
        <v>0</v>
      </c>
      <c r="AM2299" s="13" t="b">
        <f>IF(AI2299="","",AI2299&lt;0)</f>
        <v>0</v>
      </c>
      <c r="AN2299" s="13" t="str">
        <f>IF(AH2299="","No inspection date",IF(AI2299&lt;0,"Negative chronology",IF(AI2299&lt;=30,"0-30",IF(AI2299&lt;=60,"31-60",IF(AI2299&lt;=90,"61-90",IF(AI2299&lt;=180,"91-180","181+"))))))</f>
        <v>181+</v>
      </c>
      <c r="AO2299" s="13" t="str">
        <f>IF(OR(ISNUMBER(SEARCH("COMPLETED",K2299)),ISNUMBER(SEARCH("CLOSED",K2299))),"Closed/Completed","Other Active/Issued")</f>
        <v>Other Active/Issued</v>
      </c>
    </row>
    <row r="2300" spans="1:41">
      <c r="A2300" t="s">
        <v>12094</v>
      </c>
      <c r="B2300" t="s">
        <v>87</v>
      </c>
      <c r="C2300" t="s">
        <v>87</v>
      </c>
      <c r="D2300" t="s">
        <v>88</v>
      </c>
      <c r="E2300" t="s">
        <v>10681</v>
      </c>
      <c r="F2300" t="s">
        <v>11553</v>
      </c>
      <c r="G2300" t="s">
        <v>11553</v>
      </c>
      <c r="H2300" t="s">
        <v>3684</v>
      </c>
      <c r="I2300" t="s">
        <v>4079</v>
      </c>
      <c r="J2300" t="s">
        <v>137</v>
      </c>
      <c r="K2300" t="s">
        <v>93</v>
      </c>
      <c r="L2300" t="s">
        <v>93</v>
      </c>
      <c r="M2300" t="s">
        <v>12095</v>
      </c>
      <c r="N2300" s="9">
        <v>98125</v>
      </c>
      <c r="O2300" t="s">
        <v>12096</v>
      </c>
      <c r="P2300" s="10">
        <v>47.72237204</v>
      </c>
      <c r="Q2300" s="10">
        <v>-122.2981801</v>
      </c>
      <c r="R2300" t="s">
        <v>12097</v>
      </c>
      <c r="S2300" s="7">
        <v>4</v>
      </c>
      <c r="T2300" s="7">
        <v>2024</v>
      </c>
      <c r="U2300" s="7">
        <v>2</v>
      </c>
      <c r="V2300">
        <v>6</v>
      </c>
      <c r="W2300">
        <v>2024</v>
      </c>
      <c r="X2300">
        <v>2</v>
      </c>
      <c r="Y2300" t="b">
        <v>0</v>
      </c>
      <c r="Z2300" t="b">
        <v>0</v>
      </c>
      <c r="AA2300">
        <v>55</v>
      </c>
      <c r="AB2300">
        <v>5</v>
      </c>
      <c r="AC2300" t="b">
        <v>0</v>
      </c>
      <c r="AD2300" t="b">
        <v>1</v>
      </c>
      <c r="AE2300" t="b">
        <v>0</v>
      </c>
      <c r="AF2300" t="b">
        <v>0</v>
      </c>
      <c r="AG2300" s="11">
        <v>45406</v>
      </c>
      <c r="AH2300" s="11">
        <v>45461</v>
      </c>
      <c r="AI2300" s="12">
        <f>IF(OR(AG2300="",AH2300=""),"",AH2300-AG2300)</f>
        <v>55.0</v>
      </c>
      <c r="AJ2300" s="13" t="b">
        <f>IF(OR(AI2300="",AA2300=""),"",AI2300=AA2300)</f>
        <v>1</v>
      </c>
      <c r="AK2300" s="13" t="b">
        <f>IF(AI2300="","",AI2300&gt;60)</f>
        <v>0</v>
      </c>
      <c r="AL2300" s="13" t="b">
        <f>IF(OR(Y2300=TRUE,AH2300=""),TRUE,FALSE)</f>
        <v>0</v>
      </c>
      <c r="AM2300" s="13" t="b">
        <f>IF(AI2300="","",AI2300&lt;0)</f>
        <v>0</v>
      </c>
      <c r="AN2300" s="13" t="str">
        <f>IF(AH2300="","No inspection date",IF(AI2300&lt;0,"Negative chronology",IF(AI2300&lt;=30,"0-30",IF(AI2300&lt;=60,"31-60",IF(AI2300&lt;=90,"61-90",IF(AI2300&lt;=180,"91-180","181+"))))))</f>
        <v>31-60</v>
      </c>
      <c r="AO2300" s="13" t="str">
        <f>IF(OR(ISNUMBER(SEARCH("COMPLETED",K2300)),ISNUMBER(SEARCH("CLOSED",K2300))),"Closed/Completed","Other Active/Issued")</f>
        <v>Closed/Completed</v>
      </c>
    </row>
    <row r="2301" spans="1:41">
      <c r="A2301" t="s">
        <v>12098</v>
      </c>
      <c r="B2301" t="s">
        <v>87</v>
      </c>
      <c r="C2301" t="s">
        <v>87</v>
      </c>
      <c r="D2301" t="s">
        <v>88</v>
      </c>
      <c r="E2301" t="s">
        <v>10681</v>
      </c>
      <c r="F2301" t="s">
        <v>12099</v>
      </c>
      <c r="G2301" t="s">
        <v>11553</v>
      </c>
      <c r="H2301" t="s">
        <v>6549</v>
      </c>
      <c r="I2301" t="s">
        <v>9266</v>
      </c>
      <c r="J2301" t="s">
        <v>137</v>
      </c>
      <c r="K2301" t="s">
        <v>93</v>
      </c>
      <c r="L2301" t="s">
        <v>93</v>
      </c>
      <c r="M2301" t="s">
        <v>12100</v>
      </c>
      <c r="N2301" s="9">
        <v>98102</v>
      </c>
      <c r="O2301" t="s">
        <v>12101</v>
      </c>
      <c r="P2301" s="10">
        <v>47.62582644</v>
      </c>
      <c r="Q2301" s="10">
        <v>-122.31994857</v>
      </c>
      <c r="R2301" t="s">
        <v>12102</v>
      </c>
      <c r="S2301" s="7">
        <v>4</v>
      </c>
      <c r="T2301" s="7">
        <v>2024</v>
      </c>
      <c r="U2301" s="7">
        <v>2</v>
      </c>
      <c r="V2301">
        <v>7</v>
      </c>
      <c r="W2301">
        <v>2024</v>
      </c>
      <c r="X2301">
        <v>3</v>
      </c>
      <c r="Y2301" t="b">
        <v>0</v>
      </c>
      <c r="Z2301" t="b">
        <v>0</v>
      </c>
      <c r="AA2301">
        <v>91</v>
      </c>
      <c r="AB2301">
        <v>3</v>
      </c>
      <c r="AC2301" t="b">
        <v>0</v>
      </c>
      <c r="AD2301" t="b">
        <v>1</v>
      </c>
      <c r="AE2301" t="b">
        <v>0</v>
      </c>
      <c r="AF2301" t="b">
        <v>0</v>
      </c>
      <c r="AG2301" s="11">
        <v>45407</v>
      </c>
      <c r="AH2301" s="11">
        <v>45498</v>
      </c>
      <c r="AI2301" s="12">
        <f>IF(OR(AG2301="",AH2301=""),"",AH2301-AG2301)</f>
        <v>91.0</v>
      </c>
      <c r="AJ2301" s="13" t="b">
        <f>IF(OR(AI2301="",AA2301=""),"",AI2301=AA2301)</f>
        <v>1</v>
      </c>
      <c r="AK2301" s="13" t="b">
        <f>IF(AI2301="","",AI2301&gt;60)</f>
        <v>1</v>
      </c>
      <c r="AL2301" s="13" t="b">
        <f>IF(OR(Y2301=TRUE,AH2301=""),TRUE,FALSE)</f>
        <v>0</v>
      </c>
      <c r="AM2301" s="13" t="b">
        <f>IF(AI2301="","",AI2301&lt;0)</f>
        <v>0</v>
      </c>
      <c r="AN2301" s="13" t="str">
        <f>IF(AH2301="","No inspection date",IF(AI2301&lt;0,"Negative chronology",IF(AI2301&lt;=30,"0-30",IF(AI2301&lt;=60,"31-60",IF(AI2301&lt;=90,"61-90",IF(AI2301&lt;=180,"91-180","181+"))))))</f>
        <v>91-180</v>
      </c>
      <c r="AO2301" s="13" t="str">
        <f>IF(OR(ISNUMBER(SEARCH("COMPLETED",K2301)),ISNUMBER(SEARCH("CLOSED",K2301))),"Closed/Completed","Other Active/Issued")</f>
        <v>Closed/Completed</v>
      </c>
    </row>
    <row r="2302" spans="1:41">
      <c r="A2302" t="s">
        <v>12103</v>
      </c>
      <c r="B2302" t="s">
        <v>87</v>
      </c>
      <c r="C2302" t="s">
        <v>87</v>
      </c>
      <c r="D2302" t="s">
        <v>88</v>
      </c>
      <c r="E2302" t="s">
        <v>10681</v>
      </c>
      <c r="F2302" t="s">
        <v>12104</v>
      </c>
      <c r="G2302" t="s">
        <v>11965</v>
      </c>
      <c r="H2302" t="s">
        <v>6549</v>
      </c>
      <c r="I2302" t="s">
        <v>6554</v>
      </c>
      <c r="J2302" t="s">
        <v>93</v>
      </c>
      <c r="K2302" t="s">
        <v>93</v>
      </c>
      <c r="L2302" t="s">
        <v>93</v>
      </c>
      <c r="M2302" t="s">
        <v>9100</v>
      </c>
      <c r="N2302" s="9">
        <v>98109</v>
      </c>
      <c r="O2302" t="s">
        <v>12105</v>
      </c>
      <c r="P2302" s="10">
        <v>47.62287326</v>
      </c>
      <c r="Q2302" s="10">
        <v>-122.34001878</v>
      </c>
      <c r="R2302" t="s">
        <v>9102</v>
      </c>
      <c r="S2302" s="7">
        <v>4</v>
      </c>
      <c r="T2302" s="7">
        <v>2024</v>
      </c>
      <c r="U2302" s="7">
        <v>2</v>
      </c>
      <c r="V2302">
        <v>5</v>
      </c>
      <c r="W2302">
        <v>2024</v>
      </c>
      <c r="X2302">
        <v>2</v>
      </c>
      <c r="Y2302" t="b">
        <v>0</v>
      </c>
      <c r="Z2302" t="b">
        <v>0</v>
      </c>
      <c r="AA2302">
        <v>6</v>
      </c>
      <c r="AB2302">
        <v>7</v>
      </c>
      <c r="AC2302" t="b">
        <v>0</v>
      </c>
      <c r="AD2302" t="b">
        <v>1</v>
      </c>
      <c r="AE2302" t="b">
        <v>0</v>
      </c>
      <c r="AF2302" t="b">
        <v>0</v>
      </c>
      <c r="AG2302" s="11">
        <v>45407</v>
      </c>
      <c r="AH2302" s="11">
        <v>45413</v>
      </c>
      <c r="AI2302" s="12">
        <f>IF(OR(AG2302="",AH2302=""),"",AH2302-AG2302)</f>
        <v>6.0</v>
      </c>
      <c r="AJ2302" s="13" t="b">
        <f>IF(OR(AI2302="",AA2302=""),"",AI2302=AA2302)</f>
        <v>1</v>
      </c>
      <c r="AK2302" s="13" t="b">
        <f>IF(AI2302="","",AI2302&gt;60)</f>
        <v>0</v>
      </c>
      <c r="AL2302" s="13" t="b">
        <f>IF(OR(Y2302=TRUE,AH2302=""),TRUE,FALSE)</f>
        <v>0</v>
      </c>
      <c r="AM2302" s="13" t="b">
        <f>IF(AI2302="","",AI2302&lt;0)</f>
        <v>0</v>
      </c>
      <c r="AN2302" s="13" t="str">
        <f>IF(AH2302="","No inspection date",IF(AI2302&lt;0,"Negative chronology",IF(AI2302&lt;=30,"0-30",IF(AI2302&lt;=60,"31-60",IF(AI2302&lt;=90,"61-90",IF(AI2302&lt;=180,"91-180","181+"))))))</f>
        <v>0-30</v>
      </c>
      <c r="AO2302" s="13" t="str">
        <f>IF(OR(ISNUMBER(SEARCH("COMPLETED",K2302)),ISNUMBER(SEARCH("CLOSED",K2302))),"Closed/Completed","Other Active/Issued")</f>
        <v>Closed/Completed</v>
      </c>
    </row>
    <row r="2303" spans="1:41">
      <c r="A2303" t="s">
        <v>12106</v>
      </c>
      <c r="B2303" t="s">
        <v>87</v>
      </c>
      <c r="C2303" t="s">
        <v>87</v>
      </c>
      <c r="D2303" t="s">
        <v>88</v>
      </c>
      <c r="E2303" t="s">
        <v>10681</v>
      </c>
      <c r="F2303" t="s">
        <v>12107</v>
      </c>
      <c r="H2303" t="s">
        <v>6489</v>
      </c>
      <c r="I2303" t="s">
        <v>5526</v>
      </c>
      <c r="J2303" t="s">
        <v>137</v>
      </c>
      <c r="K2303" t="s">
        <v>93</v>
      </c>
      <c r="L2303" t="s">
        <v>93</v>
      </c>
      <c r="M2303" t="s">
        <v>12108</v>
      </c>
      <c r="O2303" t="s">
        <v>12109</v>
      </c>
      <c r="P2303" s="10">
        <v>47.59849998</v>
      </c>
      <c r="Q2303" s="10">
        <v>-122.32225108</v>
      </c>
      <c r="R2303" t="s">
        <v>12110</v>
      </c>
      <c r="S2303" s="7">
        <v>4</v>
      </c>
      <c r="T2303" s="7">
        <v>2024</v>
      </c>
      <c r="U2303" s="7">
        <v>2</v>
      </c>
      <c r="V2303">
        <v>11</v>
      </c>
      <c r="W2303">
        <v>2025</v>
      </c>
      <c r="X2303">
        <v>4</v>
      </c>
      <c r="Y2303" t="b">
        <v>0</v>
      </c>
      <c r="Z2303" t="b">
        <v>0</v>
      </c>
      <c r="AA2303">
        <v>570</v>
      </c>
      <c r="AB2303">
        <v>2</v>
      </c>
      <c r="AC2303" t="b">
        <v>0</v>
      </c>
      <c r="AD2303" t="b">
        <v>1</v>
      </c>
      <c r="AE2303" t="b">
        <v>0</v>
      </c>
      <c r="AF2303" t="b">
        <v>0</v>
      </c>
      <c r="AG2303" s="11">
        <v>45411</v>
      </c>
      <c r="AH2303" s="11">
        <v>45981</v>
      </c>
      <c r="AI2303" s="12">
        <f>IF(OR(AG2303="",AH2303=""),"",AH2303-AG2303)</f>
        <v>570.0</v>
      </c>
      <c r="AJ2303" s="13" t="b">
        <f>IF(OR(AI2303="",AA2303=""),"",AI2303=AA2303)</f>
        <v>1</v>
      </c>
      <c r="AK2303" s="13" t="b">
        <f>IF(AI2303="","",AI2303&gt;60)</f>
        <v>1</v>
      </c>
      <c r="AL2303" s="13" t="b">
        <f>IF(OR(Y2303=TRUE,AH2303=""),TRUE,FALSE)</f>
        <v>0</v>
      </c>
      <c r="AM2303" s="13" t="b">
        <f>IF(AI2303="","",AI2303&lt;0)</f>
        <v>0</v>
      </c>
      <c r="AN2303" s="13" t="str">
        <f>IF(AH2303="","No inspection date",IF(AI2303&lt;0,"Negative chronology",IF(AI2303&lt;=30,"0-30",IF(AI2303&lt;=60,"31-60",IF(AI2303&lt;=90,"61-90",IF(AI2303&lt;=180,"91-180","181+"))))))</f>
        <v>181+</v>
      </c>
      <c r="AO2303" s="13" t="str">
        <f>IF(OR(ISNUMBER(SEARCH("COMPLETED",K2303)),ISNUMBER(SEARCH("CLOSED",K2303))),"Closed/Completed","Other Active/Issued")</f>
        <v>Closed/Completed</v>
      </c>
    </row>
    <row r="2304" spans="1:41">
      <c r="A2304" t="s">
        <v>12111</v>
      </c>
      <c r="B2304" t="s">
        <v>87</v>
      </c>
      <c r="C2304" t="s">
        <v>87</v>
      </c>
      <c r="D2304" t="s">
        <v>88</v>
      </c>
      <c r="E2304" t="s">
        <v>10681</v>
      </c>
      <c r="F2304" t="s">
        <v>12112</v>
      </c>
      <c r="G2304" t="s">
        <v>12113</v>
      </c>
      <c r="H2304" t="s">
        <v>1437</v>
      </c>
      <c r="K2304" t="s">
        <v>115</v>
      </c>
      <c r="L2304" t="s">
        <v>115</v>
      </c>
      <c r="M2304" t="s">
        <v>2746</v>
      </c>
      <c r="N2304" s="9">
        <v>98118</v>
      </c>
      <c r="O2304" t="s">
        <v>12114</v>
      </c>
      <c r="P2304" s="10">
        <v>47.54812578</v>
      </c>
      <c r="Q2304" s="10">
        <v>-122.26369805</v>
      </c>
      <c r="R2304" t="s">
        <v>2748</v>
      </c>
      <c r="S2304" s="7">
        <v>4</v>
      </c>
      <c r="T2304" s="7">
        <v>2024</v>
      </c>
      <c r="U2304" s="7">
        <v>2</v>
      </c>
      <c r="Y2304" t="b">
        <v>1</v>
      </c>
      <c r="Z2304" t="b">
        <v>1</v>
      </c>
      <c r="AB2304">
        <v>2</v>
      </c>
      <c r="AC2304" t="b">
        <v>0</v>
      </c>
      <c r="AD2304" t="b">
        <v>1</v>
      </c>
      <c r="AE2304" t="b">
        <v>0</v>
      </c>
      <c r="AF2304" t="b">
        <v>0</v>
      </c>
      <c r="AG2304" s="11">
        <v>45412</v>
      </c>
      <c r="AI2304" s="12">
        <f>IF(OR(AG2304="",AH2304=""),"",AH2304-AG2304)</f>
        <v/>
      </c>
      <c r="AJ2304" s="13">
        <f>IF(OR(AI2304="",AA2304=""),"",AI2304=AA2304)</f>
        <v/>
      </c>
      <c r="AK2304" s="13">
        <f>IF(AI2304="","",AI2304&gt;60)</f>
        <v/>
      </c>
      <c r="AL2304" s="13" t="b">
        <f>IF(OR(Y2304=TRUE,AH2304=""),TRUE,FALSE)</f>
        <v>1</v>
      </c>
      <c r="AM2304" s="13">
        <f>IF(AI2304="","",AI2304&lt;0)</f>
        <v/>
      </c>
      <c r="AN2304" s="13" t="str">
        <f>IF(AH2304="","No inspection date",IF(AI2304&lt;0,"Negative chronology",IF(AI2304&lt;=30,"0-30",IF(AI2304&lt;=60,"31-60",IF(AI2304&lt;=90,"61-90",IF(AI2304&lt;=180,"91-180","181+"))))))</f>
        <v>No inspection date</v>
      </c>
      <c r="AO2304" s="13" t="str">
        <f>IF(OR(ISNUMBER(SEARCH("COMPLETED",K2304)),ISNUMBER(SEARCH("CLOSED",K2304))),"Closed/Completed","Other Active/Issued")</f>
        <v>Other Active/Issued</v>
      </c>
    </row>
    <row r="2305" spans="1:41">
      <c r="A2305" t="s">
        <v>12115</v>
      </c>
      <c r="B2305" t="s">
        <v>87</v>
      </c>
      <c r="C2305" t="s">
        <v>87</v>
      </c>
      <c r="D2305" t="s">
        <v>88</v>
      </c>
      <c r="E2305" t="s">
        <v>10681</v>
      </c>
      <c r="F2305" t="s">
        <v>12116</v>
      </c>
      <c r="G2305" t="s">
        <v>12117</v>
      </c>
      <c r="H2305" t="s">
        <v>6554</v>
      </c>
      <c r="I2305" t="s">
        <v>3631</v>
      </c>
      <c r="J2305" t="s">
        <v>93</v>
      </c>
      <c r="K2305" t="s">
        <v>115</v>
      </c>
      <c r="L2305" t="s">
        <v>115</v>
      </c>
      <c r="M2305" t="s">
        <v>12118</v>
      </c>
      <c r="N2305" s="9">
        <v>98136</v>
      </c>
      <c r="O2305" t="s">
        <v>12119</v>
      </c>
      <c r="P2305" s="10">
        <v>47.53842352</v>
      </c>
      <c r="Q2305" s="10">
        <v>-122.38827034</v>
      </c>
      <c r="R2305" t="s">
        <v>12120</v>
      </c>
      <c r="S2305" s="7">
        <v>5</v>
      </c>
      <c r="T2305" s="7">
        <v>2024</v>
      </c>
      <c r="U2305" s="7">
        <v>2</v>
      </c>
      <c r="V2305">
        <v>3</v>
      </c>
      <c r="W2305">
        <v>2024</v>
      </c>
      <c r="X2305">
        <v>1</v>
      </c>
      <c r="Y2305" t="b">
        <v>0</v>
      </c>
      <c r="Z2305" t="b">
        <v>0</v>
      </c>
      <c r="AA2305">
        <v>-50</v>
      </c>
      <c r="AB2305">
        <v>1</v>
      </c>
      <c r="AC2305" t="b">
        <v>0</v>
      </c>
      <c r="AD2305" t="b">
        <v>1</v>
      </c>
      <c r="AE2305" t="b">
        <v>0</v>
      </c>
      <c r="AF2305" t="b">
        <v>0</v>
      </c>
      <c r="AG2305" s="11">
        <v>45413</v>
      </c>
      <c r="AH2305" s="11">
        <v>45363</v>
      </c>
      <c r="AI2305" s="12">
        <f>IF(OR(AG2305="",AH2305=""),"",AH2305-AG2305)</f>
        <v>-50.0</v>
      </c>
      <c r="AJ2305" s="13" t="b">
        <f>IF(OR(AI2305="",AA2305=""),"",AI2305=AA2305)</f>
        <v>1</v>
      </c>
      <c r="AK2305" s="13" t="b">
        <f>IF(AI2305="","",AI2305&gt;60)</f>
        <v>0</v>
      </c>
      <c r="AL2305" s="13" t="b">
        <f>IF(OR(Y2305=TRUE,AH2305=""),TRUE,FALSE)</f>
        <v>0</v>
      </c>
      <c r="AM2305" s="13" t="b">
        <f>IF(AI2305="","",AI2305&lt;0)</f>
        <v>1</v>
      </c>
      <c r="AN2305" s="13" t="str">
        <f>IF(AH2305="","No inspection date",IF(AI2305&lt;0,"Negative chronology",IF(AI2305&lt;=30,"0-30",IF(AI2305&lt;=60,"31-60",IF(AI2305&lt;=90,"61-90",IF(AI2305&lt;=180,"91-180","181+"))))))</f>
        <v>Negative chronology</v>
      </c>
      <c r="AO2305" s="13" t="str">
        <f>IF(OR(ISNUMBER(SEARCH("COMPLETED",K2305)),ISNUMBER(SEARCH("CLOSED",K2305))),"Closed/Completed","Other Active/Issued")</f>
        <v>Other Active/Issued</v>
      </c>
    </row>
    <row r="2306" spans="1:41">
      <c r="A2306" t="s">
        <v>12121</v>
      </c>
      <c r="B2306" t="s">
        <v>87</v>
      </c>
      <c r="C2306" t="s">
        <v>87</v>
      </c>
      <c r="D2306" t="s">
        <v>88</v>
      </c>
      <c r="E2306" t="s">
        <v>10681</v>
      </c>
      <c r="F2306" t="s">
        <v>12122</v>
      </c>
      <c r="H2306" t="s">
        <v>3905</v>
      </c>
      <c r="I2306" t="s">
        <v>4148</v>
      </c>
      <c r="J2306" t="s">
        <v>137</v>
      </c>
      <c r="K2306" t="s">
        <v>93</v>
      </c>
      <c r="L2306" t="s">
        <v>93</v>
      </c>
      <c r="M2306" t="s">
        <v>12123</v>
      </c>
      <c r="N2306" s="9">
        <v>98121</v>
      </c>
      <c r="O2306" t="s">
        <v>12124</v>
      </c>
      <c r="P2306" s="10">
        <v>47.6136109</v>
      </c>
      <c r="Q2306" s="10">
        <v>-122.35049638</v>
      </c>
      <c r="R2306" t="s">
        <v>12125</v>
      </c>
      <c r="S2306" s="7">
        <v>5</v>
      </c>
      <c r="T2306" s="7">
        <v>2024</v>
      </c>
      <c r="U2306" s="7">
        <v>2</v>
      </c>
      <c r="V2306">
        <v>7</v>
      </c>
      <c r="W2306">
        <v>2024</v>
      </c>
      <c r="X2306">
        <v>3</v>
      </c>
      <c r="Y2306" t="b">
        <v>0</v>
      </c>
      <c r="Z2306" t="b">
        <v>0</v>
      </c>
      <c r="AA2306">
        <v>62</v>
      </c>
      <c r="AB2306">
        <v>7</v>
      </c>
      <c r="AC2306" t="b">
        <v>0</v>
      </c>
      <c r="AD2306" t="b">
        <v>1</v>
      </c>
      <c r="AE2306" t="b">
        <v>0</v>
      </c>
      <c r="AF2306" t="b">
        <v>0</v>
      </c>
      <c r="AG2306" s="11">
        <v>45414</v>
      </c>
      <c r="AH2306" s="11">
        <v>45476</v>
      </c>
      <c r="AI2306" s="12">
        <f>IF(OR(AG2306="",AH2306=""),"",AH2306-AG2306)</f>
        <v>62.0</v>
      </c>
      <c r="AJ2306" s="13" t="b">
        <f>IF(OR(AI2306="",AA2306=""),"",AI2306=AA2306)</f>
        <v>1</v>
      </c>
      <c r="AK2306" s="13" t="b">
        <f>IF(AI2306="","",AI2306&gt;60)</f>
        <v>1</v>
      </c>
      <c r="AL2306" s="13" t="b">
        <f>IF(OR(Y2306=TRUE,AH2306=""),TRUE,FALSE)</f>
        <v>0</v>
      </c>
      <c r="AM2306" s="13" t="b">
        <f>IF(AI2306="","",AI2306&lt;0)</f>
        <v>0</v>
      </c>
      <c r="AN2306" s="13" t="str">
        <f>IF(AH2306="","No inspection date",IF(AI2306&lt;0,"Negative chronology",IF(AI2306&lt;=30,"0-30",IF(AI2306&lt;=60,"31-60",IF(AI2306&lt;=90,"61-90",IF(AI2306&lt;=180,"91-180","181+"))))))</f>
        <v>61-90</v>
      </c>
      <c r="AO2306" s="13" t="str">
        <f>IF(OR(ISNUMBER(SEARCH("COMPLETED",K2306)),ISNUMBER(SEARCH("CLOSED",K2306))),"Closed/Completed","Other Active/Issued")</f>
        <v>Closed/Completed</v>
      </c>
    </row>
    <row r="2307" spans="1:41">
      <c r="A2307" t="s">
        <v>12126</v>
      </c>
      <c r="B2307" t="s">
        <v>87</v>
      </c>
      <c r="C2307" t="s">
        <v>87</v>
      </c>
      <c r="D2307" t="s">
        <v>88</v>
      </c>
      <c r="E2307" t="s">
        <v>10681</v>
      </c>
      <c r="F2307" t="s">
        <v>12127</v>
      </c>
      <c r="G2307" t="s">
        <v>12128</v>
      </c>
      <c r="H2307" t="s">
        <v>3905</v>
      </c>
      <c r="I2307" t="s">
        <v>4640</v>
      </c>
      <c r="J2307" t="s">
        <v>137</v>
      </c>
      <c r="K2307" t="s">
        <v>93</v>
      </c>
      <c r="L2307" t="s">
        <v>93</v>
      </c>
      <c r="M2307" t="s">
        <v>11341</v>
      </c>
      <c r="O2307" t="s">
        <v>12129</v>
      </c>
      <c r="P2307" s="10">
        <v>47.56893927</v>
      </c>
      <c r="Q2307" s="10">
        <v>-122.29758966</v>
      </c>
      <c r="R2307" t="s">
        <v>11343</v>
      </c>
      <c r="S2307" s="7">
        <v>5</v>
      </c>
      <c r="T2307" s="7">
        <v>2024</v>
      </c>
      <c r="U2307" s="7">
        <v>2</v>
      </c>
      <c r="V2307">
        <v>11</v>
      </c>
      <c r="W2307">
        <v>2024</v>
      </c>
      <c r="X2307">
        <v>4</v>
      </c>
      <c r="Y2307" t="b">
        <v>0</v>
      </c>
      <c r="Z2307" t="b">
        <v>0</v>
      </c>
      <c r="AA2307">
        <v>188</v>
      </c>
      <c r="AB2307">
        <v>2</v>
      </c>
      <c r="AC2307" t="b">
        <v>0</v>
      </c>
      <c r="AD2307" t="b">
        <v>1</v>
      </c>
      <c r="AE2307" t="b">
        <v>0</v>
      </c>
      <c r="AF2307" t="b">
        <v>0</v>
      </c>
      <c r="AG2307" s="11">
        <v>45414</v>
      </c>
      <c r="AH2307" s="11">
        <v>45602</v>
      </c>
      <c r="AI2307" s="12">
        <f>IF(OR(AG2307="",AH2307=""),"",AH2307-AG2307)</f>
        <v>188.0</v>
      </c>
      <c r="AJ2307" s="13" t="b">
        <f>IF(OR(AI2307="",AA2307=""),"",AI2307=AA2307)</f>
        <v>1</v>
      </c>
      <c r="AK2307" s="13" t="b">
        <f>IF(AI2307="","",AI2307&gt;60)</f>
        <v>1</v>
      </c>
      <c r="AL2307" s="13" t="b">
        <f>IF(OR(Y2307=TRUE,AH2307=""),TRUE,FALSE)</f>
        <v>0</v>
      </c>
      <c r="AM2307" s="13" t="b">
        <f>IF(AI2307="","",AI2307&lt;0)</f>
        <v>0</v>
      </c>
      <c r="AN2307" s="13" t="str">
        <f>IF(AH2307="","No inspection date",IF(AI2307&lt;0,"Negative chronology",IF(AI2307&lt;=30,"0-30",IF(AI2307&lt;=60,"31-60",IF(AI2307&lt;=90,"61-90",IF(AI2307&lt;=180,"91-180","181+"))))))</f>
        <v>181+</v>
      </c>
      <c r="AO2307" s="13" t="str">
        <f>IF(OR(ISNUMBER(SEARCH("COMPLETED",K2307)),ISNUMBER(SEARCH("CLOSED",K2307))),"Closed/Completed","Other Active/Issued")</f>
        <v>Closed/Completed</v>
      </c>
    </row>
    <row r="2308" spans="1:41">
      <c r="A2308" t="s">
        <v>12130</v>
      </c>
      <c r="B2308" t="s">
        <v>87</v>
      </c>
      <c r="C2308" t="s">
        <v>87</v>
      </c>
      <c r="D2308" t="s">
        <v>88</v>
      </c>
      <c r="E2308" t="s">
        <v>10681</v>
      </c>
      <c r="F2308" t="s">
        <v>12131</v>
      </c>
      <c r="G2308" t="s">
        <v>12032</v>
      </c>
      <c r="H2308" t="s">
        <v>6564</v>
      </c>
      <c r="I2308" t="s">
        <v>6564</v>
      </c>
      <c r="J2308" t="s">
        <v>93</v>
      </c>
      <c r="K2308" t="s">
        <v>100</v>
      </c>
      <c r="L2308" t="s">
        <v>100</v>
      </c>
      <c r="M2308" t="s">
        <v>12132</v>
      </c>
      <c r="N2308" s="9">
        <v>98106</v>
      </c>
      <c r="O2308" t="s">
        <v>12133</v>
      </c>
      <c r="P2308" s="10">
        <v>47.52667104</v>
      </c>
      <c r="Q2308" s="10">
        <v>-122.35161755</v>
      </c>
      <c r="R2308" t="s">
        <v>12134</v>
      </c>
      <c r="S2308" s="7">
        <v>5</v>
      </c>
      <c r="T2308" s="7">
        <v>2024</v>
      </c>
      <c r="U2308" s="7">
        <v>2</v>
      </c>
      <c r="V2308">
        <v>5</v>
      </c>
      <c r="W2308">
        <v>2024</v>
      </c>
      <c r="X2308">
        <v>2</v>
      </c>
      <c r="Y2308" t="b">
        <v>0</v>
      </c>
      <c r="Z2308" t="b">
        <v>0</v>
      </c>
      <c r="AA2308">
        <v>0</v>
      </c>
      <c r="AB2308">
        <v>1</v>
      </c>
      <c r="AC2308" t="b">
        <v>0</v>
      </c>
      <c r="AD2308" t="b">
        <v>1</v>
      </c>
      <c r="AE2308" t="b">
        <v>0</v>
      </c>
      <c r="AF2308" t="b">
        <v>0</v>
      </c>
      <c r="AG2308" s="11">
        <v>45418</v>
      </c>
      <c r="AH2308" s="11">
        <v>45418</v>
      </c>
      <c r="AI2308" s="12">
        <f>IF(OR(AG2308="",AH2308=""),"",AH2308-AG2308)</f>
        <v>0.0</v>
      </c>
      <c r="AJ2308" s="13" t="b">
        <f>IF(OR(AI2308="",AA2308=""),"",AI2308=AA2308)</f>
        <v>1</v>
      </c>
      <c r="AK2308" s="13" t="b">
        <f>IF(AI2308="","",AI2308&gt;60)</f>
        <v>0</v>
      </c>
      <c r="AL2308" s="13" t="b">
        <f>IF(OR(Y2308=TRUE,AH2308=""),TRUE,FALSE)</f>
        <v>0</v>
      </c>
      <c r="AM2308" s="13" t="b">
        <f>IF(AI2308="","",AI2308&lt;0)</f>
        <v>0</v>
      </c>
      <c r="AN2308" s="13" t="str">
        <f>IF(AH2308="","No inspection date",IF(AI2308&lt;0,"Negative chronology",IF(AI2308&lt;=30,"0-30",IF(AI2308&lt;=60,"31-60",IF(AI2308&lt;=90,"61-90",IF(AI2308&lt;=180,"91-180","181+"))))))</f>
        <v>0-30</v>
      </c>
      <c r="AO2308" s="13" t="str">
        <f>IF(OR(ISNUMBER(SEARCH("COMPLETED",K2308)),ISNUMBER(SEARCH("CLOSED",K2308))),"Closed/Completed","Other Active/Issued")</f>
        <v>Other Active/Issued</v>
      </c>
    </row>
    <row r="2309" spans="1:41">
      <c r="A2309" t="s">
        <v>12135</v>
      </c>
      <c r="B2309" t="s">
        <v>87</v>
      </c>
      <c r="C2309" t="s">
        <v>87</v>
      </c>
      <c r="D2309" t="s">
        <v>88</v>
      </c>
      <c r="E2309" t="s">
        <v>10681</v>
      </c>
      <c r="F2309" t="s">
        <v>12136</v>
      </c>
      <c r="G2309" t="s">
        <v>12137</v>
      </c>
      <c r="H2309" t="s">
        <v>3963</v>
      </c>
      <c r="I2309" t="s">
        <v>3955</v>
      </c>
      <c r="J2309" t="s">
        <v>93</v>
      </c>
      <c r="K2309" t="s">
        <v>93</v>
      </c>
      <c r="L2309" t="s">
        <v>93</v>
      </c>
      <c r="M2309" t="s">
        <v>11245</v>
      </c>
      <c r="N2309" s="9">
        <v>98125</v>
      </c>
      <c r="O2309" t="s">
        <v>12138</v>
      </c>
      <c r="P2309" s="10">
        <v>47.72681776</v>
      </c>
      <c r="Q2309" s="10">
        <v>-122.30348017</v>
      </c>
      <c r="R2309" t="s">
        <v>11247</v>
      </c>
      <c r="S2309" s="7">
        <v>5</v>
      </c>
      <c r="T2309" s="7">
        <v>2024</v>
      </c>
      <c r="U2309" s="7">
        <v>2</v>
      </c>
      <c r="V2309">
        <v>5</v>
      </c>
      <c r="W2309">
        <v>2024</v>
      </c>
      <c r="X2309">
        <v>2</v>
      </c>
      <c r="Y2309" t="b">
        <v>0</v>
      </c>
      <c r="Z2309" t="b">
        <v>0</v>
      </c>
      <c r="AA2309">
        <v>-1</v>
      </c>
      <c r="AB2309">
        <v>5</v>
      </c>
      <c r="AC2309" t="b">
        <v>0</v>
      </c>
      <c r="AD2309" t="b">
        <v>1</v>
      </c>
      <c r="AE2309" t="b">
        <v>0</v>
      </c>
      <c r="AF2309" t="b">
        <v>0</v>
      </c>
      <c r="AG2309" s="11">
        <v>45420</v>
      </c>
      <c r="AH2309" s="11">
        <v>45419</v>
      </c>
      <c r="AI2309" s="12">
        <f>IF(OR(AG2309="",AH2309=""),"",AH2309-AG2309)</f>
        <v>-1.0</v>
      </c>
      <c r="AJ2309" s="13" t="b">
        <f>IF(OR(AI2309="",AA2309=""),"",AI2309=AA2309)</f>
        <v>1</v>
      </c>
      <c r="AK2309" s="13" t="b">
        <f>IF(AI2309="","",AI2309&gt;60)</f>
        <v>0</v>
      </c>
      <c r="AL2309" s="13" t="b">
        <f>IF(OR(Y2309=TRUE,AH2309=""),TRUE,FALSE)</f>
        <v>0</v>
      </c>
      <c r="AM2309" s="13" t="b">
        <f>IF(AI2309="","",AI2309&lt;0)</f>
        <v>1</v>
      </c>
      <c r="AN2309" s="13" t="str">
        <f>IF(AH2309="","No inspection date",IF(AI2309&lt;0,"Negative chronology",IF(AI2309&lt;=30,"0-30",IF(AI2309&lt;=60,"31-60",IF(AI2309&lt;=90,"61-90",IF(AI2309&lt;=180,"91-180","181+"))))))</f>
        <v>Negative chronology</v>
      </c>
      <c r="AO2309" s="13" t="str">
        <f>IF(OR(ISNUMBER(SEARCH("COMPLETED",K2309)),ISNUMBER(SEARCH("CLOSED",K2309))),"Closed/Completed","Other Active/Issued")</f>
        <v>Closed/Completed</v>
      </c>
    </row>
    <row r="2310" spans="1:41">
      <c r="A2310" t="s">
        <v>12139</v>
      </c>
      <c r="B2310" t="s">
        <v>87</v>
      </c>
      <c r="C2310" t="s">
        <v>87</v>
      </c>
      <c r="D2310" t="s">
        <v>88</v>
      </c>
      <c r="E2310" t="s">
        <v>10681</v>
      </c>
      <c r="F2310" t="s">
        <v>12140</v>
      </c>
      <c r="G2310" t="s">
        <v>12141</v>
      </c>
      <c r="H2310" t="s">
        <v>9282</v>
      </c>
      <c r="K2310" t="s">
        <v>93</v>
      </c>
      <c r="L2310" t="s">
        <v>93</v>
      </c>
      <c r="M2310" t="s">
        <v>12142</v>
      </c>
      <c r="O2310" t="s">
        <v>12143</v>
      </c>
      <c r="P2310" s="10">
        <v>47.54921236</v>
      </c>
      <c r="Q2310" s="10">
        <v>-122.29443483</v>
      </c>
      <c r="R2310" t="s">
        <v>12144</v>
      </c>
      <c r="S2310" s="7">
        <v>5</v>
      </c>
      <c r="T2310" s="7">
        <v>2024</v>
      </c>
      <c r="U2310" s="7">
        <v>2</v>
      </c>
      <c r="Y2310" t="b">
        <v>1</v>
      </c>
      <c r="Z2310" t="b">
        <v>1</v>
      </c>
      <c r="AB2310">
        <v>2</v>
      </c>
      <c r="AC2310" t="b">
        <v>0</v>
      </c>
      <c r="AD2310" t="b">
        <v>1</v>
      </c>
      <c r="AE2310" t="b">
        <v>0</v>
      </c>
      <c r="AF2310" t="b">
        <v>0</v>
      </c>
      <c r="AG2310" s="11">
        <v>45426</v>
      </c>
      <c r="AI2310" s="12">
        <f>IF(OR(AG2310="",AH2310=""),"",AH2310-AG2310)</f>
        <v/>
      </c>
      <c r="AJ2310" s="13">
        <f>IF(OR(AI2310="",AA2310=""),"",AI2310=AA2310)</f>
        <v/>
      </c>
      <c r="AK2310" s="13">
        <f>IF(AI2310="","",AI2310&gt;60)</f>
        <v/>
      </c>
      <c r="AL2310" s="13" t="b">
        <f>IF(OR(Y2310=TRUE,AH2310=""),TRUE,FALSE)</f>
        <v>1</v>
      </c>
      <c r="AM2310" s="13">
        <f>IF(AI2310="","",AI2310&lt;0)</f>
        <v/>
      </c>
      <c r="AN2310" s="13" t="str">
        <f>IF(AH2310="","No inspection date",IF(AI2310&lt;0,"Negative chronology",IF(AI2310&lt;=30,"0-30",IF(AI2310&lt;=60,"31-60",IF(AI2310&lt;=90,"61-90",IF(AI2310&lt;=180,"91-180","181+"))))))</f>
        <v>No inspection date</v>
      </c>
      <c r="AO2310" s="13" t="str">
        <f>IF(OR(ISNUMBER(SEARCH("COMPLETED",K2310)),ISNUMBER(SEARCH("CLOSED",K2310))),"Closed/Completed","Other Active/Issued")</f>
        <v>Closed/Completed</v>
      </c>
    </row>
    <row r="2311" spans="1:41">
      <c r="A2311" t="s">
        <v>12145</v>
      </c>
      <c r="B2311" t="s">
        <v>87</v>
      </c>
      <c r="C2311" t="s">
        <v>87</v>
      </c>
      <c r="D2311" t="s">
        <v>88</v>
      </c>
      <c r="E2311" t="s">
        <v>10681</v>
      </c>
      <c r="F2311" t="s">
        <v>12140</v>
      </c>
      <c r="G2311" t="s">
        <v>12146</v>
      </c>
      <c r="H2311" t="s">
        <v>9355</v>
      </c>
      <c r="I2311" t="s">
        <v>4490</v>
      </c>
      <c r="J2311" t="s">
        <v>137</v>
      </c>
      <c r="K2311" t="s">
        <v>93</v>
      </c>
      <c r="L2311" t="s">
        <v>93</v>
      </c>
      <c r="M2311" t="s">
        <v>12142</v>
      </c>
      <c r="O2311" t="s">
        <v>12147</v>
      </c>
      <c r="P2311" s="10">
        <v>47.54921236</v>
      </c>
      <c r="Q2311" s="10">
        <v>-122.29443483</v>
      </c>
      <c r="R2311" t="s">
        <v>12144</v>
      </c>
      <c r="S2311" s="7">
        <v>5</v>
      </c>
      <c r="T2311" s="7">
        <v>2024</v>
      </c>
      <c r="U2311" s="7">
        <v>2</v>
      </c>
      <c r="V2311">
        <v>10</v>
      </c>
      <c r="W2311">
        <v>2024</v>
      </c>
      <c r="X2311">
        <v>4</v>
      </c>
      <c r="Y2311" t="b">
        <v>0</v>
      </c>
      <c r="Z2311" t="b">
        <v>0</v>
      </c>
      <c r="AA2311">
        <v>140</v>
      </c>
      <c r="AB2311">
        <v>2</v>
      </c>
      <c r="AC2311" t="b">
        <v>0</v>
      </c>
      <c r="AD2311" t="b">
        <v>1</v>
      </c>
      <c r="AE2311" t="b">
        <v>0</v>
      </c>
      <c r="AF2311" t="b">
        <v>0</v>
      </c>
      <c r="AG2311" s="11">
        <v>45427</v>
      </c>
      <c r="AH2311" s="11">
        <v>45567</v>
      </c>
      <c r="AI2311" s="12">
        <f>IF(OR(AG2311="",AH2311=""),"",AH2311-AG2311)</f>
        <v>140.0</v>
      </c>
      <c r="AJ2311" s="13" t="b">
        <f>IF(OR(AI2311="",AA2311=""),"",AI2311=AA2311)</f>
        <v>1</v>
      </c>
      <c r="AK2311" s="13" t="b">
        <f>IF(AI2311="","",AI2311&gt;60)</f>
        <v>1</v>
      </c>
      <c r="AL2311" s="13" t="b">
        <f>IF(OR(Y2311=TRUE,AH2311=""),TRUE,FALSE)</f>
        <v>0</v>
      </c>
      <c r="AM2311" s="13" t="b">
        <f>IF(AI2311="","",AI2311&lt;0)</f>
        <v>0</v>
      </c>
      <c r="AN2311" s="13" t="str">
        <f>IF(AH2311="","No inspection date",IF(AI2311&lt;0,"Negative chronology",IF(AI2311&lt;=30,"0-30",IF(AI2311&lt;=60,"31-60",IF(AI2311&lt;=90,"61-90",IF(AI2311&lt;=180,"91-180","181+"))))))</f>
        <v>91-180</v>
      </c>
      <c r="AO2311" s="13" t="str">
        <f>IF(OR(ISNUMBER(SEARCH("COMPLETED",K2311)),ISNUMBER(SEARCH("CLOSED",K2311))),"Closed/Completed","Other Active/Issued")</f>
        <v>Closed/Completed</v>
      </c>
    </row>
    <row r="2312" spans="1:41">
      <c r="A2312" t="s">
        <v>12148</v>
      </c>
      <c r="B2312" t="s">
        <v>87</v>
      </c>
      <c r="C2312" t="s">
        <v>87</v>
      </c>
      <c r="D2312" t="s">
        <v>88</v>
      </c>
      <c r="E2312" t="s">
        <v>10681</v>
      </c>
      <c r="F2312" t="s">
        <v>12149</v>
      </c>
      <c r="G2312" t="s">
        <v>12150</v>
      </c>
      <c r="H2312" t="s">
        <v>843</v>
      </c>
      <c r="I2312" t="s">
        <v>9363</v>
      </c>
      <c r="J2312" t="s">
        <v>93</v>
      </c>
      <c r="K2312" t="s">
        <v>115</v>
      </c>
      <c r="L2312" t="s">
        <v>115</v>
      </c>
      <c r="M2312" t="s">
        <v>12151</v>
      </c>
      <c r="N2312" s="9">
        <v>98118</v>
      </c>
      <c r="O2312" t="s">
        <v>12152</v>
      </c>
      <c r="P2312" s="10">
        <v>47.55384447</v>
      </c>
      <c r="Q2312" s="10">
        <v>-122.27634154</v>
      </c>
      <c r="R2312" t="s">
        <v>12153</v>
      </c>
      <c r="S2312" s="7">
        <v>5</v>
      </c>
      <c r="T2312" s="7">
        <v>2024</v>
      </c>
      <c r="U2312" s="7">
        <v>2</v>
      </c>
      <c r="V2312">
        <v>5</v>
      </c>
      <c r="W2312">
        <v>2024</v>
      </c>
      <c r="X2312">
        <v>2</v>
      </c>
      <c r="Y2312" t="b">
        <v>0</v>
      </c>
      <c r="Z2312" t="b">
        <v>0</v>
      </c>
      <c r="AA2312">
        <v>-1</v>
      </c>
      <c r="AB2312">
        <v>2</v>
      </c>
      <c r="AC2312" t="b">
        <v>0</v>
      </c>
      <c r="AD2312" t="b">
        <v>1</v>
      </c>
      <c r="AE2312" t="b">
        <v>0</v>
      </c>
      <c r="AF2312" t="b">
        <v>0</v>
      </c>
      <c r="AG2312" s="11">
        <v>45429</v>
      </c>
      <c r="AH2312" s="11">
        <v>45428</v>
      </c>
      <c r="AI2312" s="12">
        <f>IF(OR(AG2312="",AH2312=""),"",AH2312-AG2312)</f>
        <v>-1.0</v>
      </c>
      <c r="AJ2312" s="13" t="b">
        <f>IF(OR(AI2312="",AA2312=""),"",AI2312=AA2312)</f>
        <v>1</v>
      </c>
      <c r="AK2312" s="13" t="b">
        <f>IF(AI2312="","",AI2312&gt;60)</f>
        <v>0</v>
      </c>
      <c r="AL2312" s="13" t="b">
        <f>IF(OR(Y2312=TRUE,AH2312=""),TRUE,FALSE)</f>
        <v>0</v>
      </c>
      <c r="AM2312" s="13" t="b">
        <f>IF(AI2312="","",AI2312&lt;0)</f>
        <v>1</v>
      </c>
      <c r="AN2312" s="13" t="str">
        <f>IF(AH2312="","No inspection date",IF(AI2312&lt;0,"Negative chronology",IF(AI2312&lt;=30,"0-30",IF(AI2312&lt;=60,"31-60",IF(AI2312&lt;=90,"61-90",IF(AI2312&lt;=180,"91-180","181+"))))))</f>
        <v>Negative chronology</v>
      </c>
      <c r="AO2312" s="13" t="str">
        <f>IF(OR(ISNUMBER(SEARCH("COMPLETED",K2312)),ISNUMBER(SEARCH("CLOSED",K2312))),"Closed/Completed","Other Active/Issued")</f>
        <v>Other Active/Issued</v>
      </c>
    </row>
    <row r="2313" spans="1:41">
      <c r="A2313" t="s">
        <v>12154</v>
      </c>
      <c r="B2313" t="s">
        <v>87</v>
      </c>
      <c r="C2313" t="s">
        <v>87</v>
      </c>
      <c r="D2313" t="s">
        <v>88</v>
      </c>
      <c r="E2313" t="s">
        <v>10681</v>
      </c>
      <c r="F2313" t="s">
        <v>12155</v>
      </c>
      <c r="H2313" t="s">
        <v>6565</v>
      </c>
      <c r="I2313" t="s">
        <v>6603</v>
      </c>
      <c r="J2313" t="s">
        <v>137</v>
      </c>
      <c r="K2313" t="s">
        <v>93</v>
      </c>
      <c r="L2313" t="s">
        <v>93</v>
      </c>
      <c r="M2313" t="s">
        <v>12156</v>
      </c>
      <c r="N2313" s="9">
        <v>98118</v>
      </c>
      <c r="O2313" t="s">
        <v>12157</v>
      </c>
      <c r="P2313" s="10">
        <v>47.55146812</v>
      </c>
      <c r="Q2313" s="10">
        <v>-122.28761827</v>
      </c>
      <c r="R2313" t="s">
        <v>12158</v>
      </c>
      <c r="S2313" s="7">
        <v>5</v>
      </c>
      <c r="T2313" s="7">
        <v>2024</v>
      </c>
      <c r="U2313" s="7">
        <v>2</v>
      </c>
      <c r="V2313">
        <v>6</v>
      </c>
      <c r="W2313">
        <v>2024</v>
      </c>
      <c r="X2313">
        <v>2</v>
      </c>
      <c r="Y2313" t="b">
        <v>0</v>
      </c>
      <c r="Z2313" t="b">
        <v>0</v>
      </c>
      <c r="AA2313">
        <v>16</v>
      </c>
      <c r="AB2313">
        <v>2</v>
      </c>
      <c r="AC2313" t="b">
        <v>0</v>
      </c>
      <c r="AD2313" t="b">
        <v>1</v>
      </c>
      <c r="AE2313" t="b">
        <v>0</v>
      </c>
      <c r="AF2313" t="b">
        <v>0</v>
      </c>
      <c r="AG2313" s="11">
        <v>45433</v>
      </c>
      <c r="AH2313" s="11">
        <v>45449</v>
      </c>
      <c r="AI2313" s="12">
        <f>IF(OR(AG2313="",AH2313=""),"",AH2313-AG2313)</f>
        <v>16.0</v>
      </c>
      <c r="AJ2313" s="13" t="b">
        <f>IF(OR(AI2313="",AA2313=""),"",AI2313=AA2313)</f>
        <v>1</v>
      </c>
      <c r="AK2313" s="13" t="b">
        <f>IF(AI2313="","",AI2313&gt;60)</f>
        <v>0</v>
      </c>
      <c r="AL2313" s="13" t="b">
        <f>IF(OR(Y2313=TRUE,AH2313=""),TRUE,FALSE)</f>
        <v>0</v>
      </c>
      <c r="AM2313" s="13" t="b">
        <f>IF(AI2313="","",AI2313&lt;0)</f>
        <v>0</v>
      </c>
      <c r="AN2313" s="13" t="str">
        <f>IF(AH2313="","No inspection date",IF(AI2313&lt;0,"Negative chronology",IF(AI2313&lt;=30,"0-30",IF(AI2313&lt;=60,"31-60",IF(AI2313&lt;=90,"61-90",IF(AI2313&lt;=180,"91-180","181+"))))))</f>
        <v>0-30</v>
      </c>
      <c r="AO2313" s="13" t="str">
        <f>IF(OR(ISNUMBER(SEARCH("COMPLETED",K2313)),ISNUMBER(SEARCH("CLOSED",K2313))),"Closed/Completed","Other Active/Issued")</f>
        <v>Closed/Completed</v>
      </c>
    </row>
    <row r="2314" spans="1:41">
      <c r="A2314" t="s">
        <v>12159</v>
      </c>
      <c r="B2314" t="s">
        <v>87</v>
      </c>
      <c r="C2314" t="s">
        <v>87</v>
      </c>
      <c r="D2314" t="s">
        <v>88</v>
      </c>
      <c r="E2314" t="s">
        <v>10681</v>
      </c>
      <c r="F2314" t="s">
        <v>12160</v>
      </c>
      <c r="G2314" t="s">
        <v>12161</v>
      </c>
      <c r="H2314" t="s">
        <v>3978</v>
      </c>
      <c r="I2314" t="s">
        <v>3531</v>
      </c>
      <c r="J2314" t="s">
        <v>93</v>
      </c>
      <c r="K2314" t="s">
        <v>100</v>
      </c>
      <c r="L2314" t="s">
        <v>100</v>
      </c>
      <c r="M2314" t="s">
        <v>12162</v>
      </c>
      <c r="N2314" s="9">
        <v>98112</v>
      </c>
      <c r="O2314" t="s">
        <v>12163</v>
      </c>
      <c r="P2314" s="10">
        <v>47.62096912</v>
      </c>
      <c r="Q2314" s="10">
        <v>-122.29157311</v>
      </c>
      <c r="R2314" t="s">
        <v>12164</v>
      </c>
      <c r="S2314" s="7">
        <v>5</v>
      </c>
      <c r="T2314" s="7">
        <v>2024</v>
      </c>
      <c r="U2314" s="7">
        <v>2</v>
      </c>
      <c r="V2314">
        <v>5</v>
      </c>
      <c r="W2314">
        <v>2024</v>
      </c>
      <c r="X2314">
        <v>2</v>
      </c>
      <c r="Y2314" t="b">
        <v>0</v>
      </c>
      <c r="Z2314" t="b">
        <v>0</v>
      </c>
      <c r="AA2314">
        <v>-13</v>
      </c>
      <c r="AB2314">
        <v>3</v>
      </c>
      <c r="AC2314" t="b">
        <v>0</v>
      </c>
      <c r="AD2314" t="b">
        <v>1</v>
      </c>
      <c r="AE2314" t="b">
        <v>0</v>
      </c>
      <c r="AF2314" t="b">
        <v>0</v>
      </c>
      <c r="AG2314" s="11">
        <v>45435</v>
      </c>
      <c r="AH2314" s="11">
        <v>45422</v>
      </c>
      <c r="AI2314" s="12">
        <f>IF(OR(AG2314="",AH2314=""),"",AH2314-AG2314)</f>
        <v>-13.0</v>
      </c>
      <c r="AJ2314" s="13" t="b">
        <f>IF(OR(AI2314="",AA2314=""),"",AI2314=AA2314)</f>
        <v>1</v>
      </c>
      <c r="AK2314" s="13" t="b">
        <f>IF(AI2314="","",AI2314&gt;60)</f>
        <v>0</v>
      </c>
      <c r="AL2314" s="13" t="b">
        <f>IF(OR(Y2314=TRUE,AH2314=""),TRUE,FALSE)</f>
        <v>0</v>
      </c>
      <c r="AM2314" s="13" t="b">
        <f>IF(AI2314="","",AI2314&lt;0)</f>
        <v>1</v>
      </c>
      <c r="AN2314" s="13" t="str">
        <f>IF(AH2314="","No inspection date",IF(AI2314&lt;0,"Negative chronology",IF(AI2314&lt;=30,"0-30",IF(AI2314&lt;=60,"31-60",IF(AI2314&lt;=90,"61-90",IF(AI2314&lt;=180,"91-180","181+"))))))</f>
        <v>Negative chronology</v>
      </c>
      <c r="AO2314" s="13" t="str">
        <f>IF(OR(ISNUMBER(SEARCH("COMPLETED",K2314)),ISNUMBER(SEARCH("CLOSED",K2314))),"Closed/Completed","Other Active/Issued")</f>
        <v>Other Active/Issued</v>
      </c>
    </row>
    <row r="2315" spans="1:41">
      <c r="A2315" t="s">
        <v>12165</v>
      </c>
      <c r="B2315" t="s">
        <v>87</v>
      </c>
      <c r="C2315" t="s">
        <v>87</v>
      </c>
      <c r="D2315" t="s">
        <v>88</v>
      </c>
      <c r="E2315" t="s">
        <v>10681</v>
      </c>
      <c r="F2315" t="s">
        <v>12166</v>
      </c>
      <c r="H2315" t="s">
        <v>3978</v>
      </c>
      <c r="K2315" t="s">
        <v>93</v>
      </c>
      <c r="L2315" t="s">
        <v>93</v>
      </c>
      <c r="M2315" t="s">
        <v>12167</v>
      </c>
      <c r="N2315" s="9">
        <v>98118</v>
      </c>
      <c r="O2315" t="s">
        <v>12168</v>
      </c>
      <c r="P2315" s="10">
        <v>47.54792031</v>
      </c>
      <c r="Q2315" s="10">
        <v>-122.28547647</v>
      </c>
      <c r="R2315" t="s">
        <v>12169</v>
      </c>
      <c r="S2315" s="7">
        <v>5</v>
      </c>
      <c r="T2315" s="7">
        <v>2024</v>
      </c>
      <c r="U2315" s="7">
        <v>2</v>
      </c>
      <c r="Y2315" t="b">
        <v>1</v>
      </c>
      <c r="Z2315" t="b">
        <v>1</v>
      </c>
      <c r="AB2315">
        <v>2</v>
      </c>
      <c r="AC2315" t="b">
        <v>0</v>
      </c>
      <c r="AD2315" t="b">
        <v>1</v>
      </c>
      <c r="AE2315" t="b">
        <v>0</v>
      </c>
      <c r="AF2315" t="b">
        <v>0</v>
      </c>
      <c r="AG2315" s="11">
        <v>45435</v>
      </c>
      <c r="AI2315" s="12">
        <f>IF(OR(AG2315="",AH2315=""),"",AH2315-AG2315)</f>
        <v/>
      </c>
      <c r="AJ2315" s="13">
        <f>IF(OR(AI2315="",AA2315=""),"",AI2315=AA2315)</f>
        <v/>
      </c>
      <c r="AK2315" s="13">
        <f>IF(AI2315="","",AI2315&gt;60)</f>
        <v/>
      </c>
      <c r="AL2315" s="13" t="b">
        <f>IF(OR(Y2315=TRUE,AH2315=""),TRUE,FALSE)</f>
        <v>1</v>
      </c>
      <c r="AM2315" s="13">
        <f>IF(AI2315="","",AI2315&lt;0)</f>
        <v/>
      </c>
      <c r="AN2315" s="13" t="str">
        <f>IF(AH2315="","No inspection date",IF(AI2315&lt;0,"Negative chronology",IF(AI2315&lt;=30,"0-30",IF(AI2315&lt;=60,"31-60",IF(AI2315&lt;=90,"61-90",IF(AI2315&lt;=180,"91-180","181+"))))))</f>
        <v>No inspection date</v>
      </c>
      <c r="AO2315" s="13" t="str">
        <f>IF(OR(ISNUMBER(SEARCH("COMPLETED",K2315)),ISNUMBER(SEARCH("CLOSED",K2315))),"Closed/Completed","Other Active/Issued")</f>
        <v>Closed/Completed</v>
      </c>
    </row>
    <row r="2316" spans="1:41">
      <c r="A2316" t="s">
        <v>12170</v>
      </c>
      <c r="B2316" t="s">
        <v>87</v>
      </c>
      <c r="C2316" t="s">
        <v>87</v>
      </c>
      <c r="D2316" t="s">
        <v>88</v>
      </c>
      <c r="E2316" t="s">
        <v>10681</v>
      </c>
      <c r="F2316" t="s">
        <v>12171</v>
      </c>
      <c r="H2316" t="s">
        <v>3978</v>
      </c>
      <c r="I2316" t="s">
        <v>9571</v>
      </c>
      <c r="J2316" t="s">
        <v>137</v>
      </c>
      <c r="K2316" t="s">
        <v>93</v>
      </c>
      <c r="L2316" t="s">
        <v>93</v>
      </c>
      <c r="M2316" t="s">
        <v>12172</v>
      </c>
      <c r="N2316" s="9">
        <v>98144</v>
      </c>
      <c r="O2316" t="s">
        <v>12173</v>
      </c>
      <c r="P2316" s="10">
        <v>47.5975796</v>
      </c>
      <c r="Q2316" s="10">
        <v>-122.28749608</v>
      </c>
      <c r="R2316" t="s">
        <v>12174</v>
      </c>
      <c r="S2316" s="7">
        <v>5</v>
      </c>
      <c r="T2316" s="7">
        <v>2024</v>
      </c>
      <c r="U2316" s="7">
        <v>2</v>
      </c>
      <c r="V2316">
        <v>7</v>
      </c>
      <c r="W2316">
        <v>2024</v>
      </c>
      <c r="X2316">
        <v>3</v>
      </c>
      <c r="Y2316" t="b">
        <v>0</v>
      </c>
      <c r="Z2316" t="b">
        <v>0</v>
      </c>
      <c r="AA2316">
        <v>62</v>
      </c>
      <c r="AB2316">
        <v>3</v>
      </c>
      <c r="AC2316" t="b">
        <v>0</v>
      </c>
      <c r="AD2316" t="b">
        <v>1</v>
      </c>
      <c r="AE2316" t="b">
        <v>0</v>
      </c>
      <c r="AF2316" t="b">
        <v>0</v>
      </c>
      <c r="AG2316" s="11">
        <v>45435</v>
      </c>
      <c r="AH2316" s="11">
        <v>45497</v>
      </c>
      <c r="AI2316" s="12">
        <f>IF(OR(AG2316="",AH2316=""),"",AH2316-AG2316)</f>
        <v>62.0</v>
      </c>
      <c r="AJ2316" s="13" t="b">
        <f>IF(OR(AI2316="",AA2316=""),"",AI2316=AA2316)</f>
        <v>1</v>
      </c>
      <c r="AK2316" s="13" t="b">
        <f>IF(AI2316="","",AI2316&gt;60)</f>
        <v>1</v>
      </c>
      <c r="AL2316" s="13" t="b">
        <f>IF(OR(Y2316=TRUE,AH2316=""),TRUE,FALSE)</f>
        <v>0</v>
      </c>
      <c r="AM2316" s="13" t="b">
        <f>IF(AI2316="","",AI2316&lt;0)</f>
        <v>0</v>
      </c>
      <c r="AN2316" s="13" t="str">
        <f>IF(AH2316="","No inspection date",IF(AI2316&lt;0,"Negative chronology",IF(AI2316&lt;=30,"0-30",IF(AI2316&lt;=60,"31-60",IF(AI2316&lt;=90,"61-90",IF(AI2316&lt;=180,"91-180","181+"))))))</f>
        <v>61-90</v>
      </c>
      <c r="AO2316" s="13" t="str">
        <f>IF(OR(ISNUMBER(SEARCH("COMPLETED",K2316)),ISNUMBER(SEARCH("CLOSED",K2316))),"Closed/Completed","Other Active/Issued")</f>
        <v>Closed/Completed</v>
      </c>
    </row>
    <row r="2317" spans="1:41">
      <c r="A2317" t="s">
        <v>12175</v>
      </c>
      <c r="B2317" t="s">
        <v>87</v>
      </c>
      <c r="C2317" t="s">
        <v>87</v>
      </c>
      <c r="D2317" t="s">
        <v>88</v>
      </c>
      <c r="E2317" t="s">
        <v>10681</v>
      </c>
      <c r="F2317" t="s">
        <v>12176</v>
      </c>
      <c r="H2317" t="s">
        <v>3991</v>
      </c>
      <c r="I2317" t="s">
        <v>12177</v>
      </c>
      <c r="J2317" t="s">
        <v>137</v>
      </c>
      <c r="K2317" t="s">
        <v>93</v>
      </c>
      <c r="L2317" t="s">
        <v>93</v>
      </c>
      <c r="M2317" t="s">
        <v>9730</v>
      </c>
      <c r="N2317" s="9">
        <v>98136</v>
      </c>
      <c r="O2317" t="s">
        <v>12178</v>
      </c>
      <c r="P2317" s="10">
        <v>47.55500815</v>
      </c>
      <c r="Q2317" s="10">
        <v>-122.38724796</v>
      </c>
      <c r="R2317" t="s">
        <v>9732</v>
      </c>
      <c r="S2317" s="7">
        <v>5</v>
      </c>
      <c r="T2317" s="7">
        <v>2024</v>
      </c>
      <c r="U2317" s="7">
        <v>2</v>
      </c>
      <c r="V2317">
        <v>6</v>
      </c>
      <c r="W2317">
        <v>2024</v>
      </c>
      <c r="X2317">
        <v>2</v>
      </c>
      <c r="Y2317" t="b">
        <v>0</v>
      </c>
      <c r="Z2317" t="b">
        <v>0</v>
      </c>
      <c r="AA2317">
        <v>28</v>
      </c>
      <c r="AB2317">
        <v>1</v>
      </c>
      <c r="AC2317" t="b">
        <v>0</v>
      </c>
      <c r="AD2317" t="b">
        <v>1</v>
      </c>
      <c r="AE2317" t="b">
        <v>0</v>
      </c>
      <c r="AF2317" t="b">
        <v>0</v>
      </c>
      <c r="AG2317" s="11">
        <v>45436</v>
      </c>
      <c r="AH2317" s="11">
        <v>45464</v>
      </c>
      <c r="AI2317" s="12">
        <f>IF(OR(AG2317="",AH2317=""),"",AH2317-AG2317)</f>
        <v>28.0</v>
      </c>
      <c r="AJ2317" s="13" t="b">
        <f>IF(OR(AI2317="",AA2317=""),"",AI2317=AA2317)</f>
        <v>1</v>
      </c>
      <c r="AK2317" s="13" t="b">
        <f>IF(AI2317="","",AI2317&gt;60)</f>
        <v>0</v>
      </c>
      <c r="AL2317" s="13" t="b">
        <f>IF(OR(Y2317=TRUE,AH2317=""),TRUE,FALSE)</f>
        <v>0</v>
      </c>
      <c r="AM2317" s="13" t="b">
        <f>IF(AI2317="","",AI2317&lt;0)</f>
        <v>0</v>
      </c>
      <c r="AN2317" s="13" t="str">
        <f>IF(AH2317="","No inspection date",IF(AI2317&lt;0,"Negative chronology",IF(AI2317&lt;=30,"0-30",IF(AI2317&lt;=60,"31-60",IF(AI2317&lt;=90,"61-90",IF(AI2317&lt;=180,"91-180","181+"))))))</f>
        <v>0-30</v>
      </c>
      <c r="AO2317" s="13" t="str">
        <f>IF(OR(ISNUMBER(SEARCH("COMPLETED",K2317)),ISNUMBER(SEARCH("CLOSED",K2317))),"Closed/Completed","Other Active/Issued")</f>
        <v>Closed/Completed</v>
      </c>
    </row>
    <row r="2318" spans="1:41">
      <c r="A2318" t="s">
        <v>12179</v>
      </c>
      <c r="B2318" t="s">
        <v>87</v>
      </c>
      <c r="C2318" t="s">
        <v>87</v>
      </c>
      <c r="D2318" t="s">
        <v>88</v>
      </c>
      <c r="E2318" t="s">
        <v>10681</v>
      </c>
      <c r="F2318" t="s">
        <v>12180</v>
      </c>
      <c r="G2318" t="s">
        <v>12181</v>
      </c>
      <c r="H2318" t="s">
        <v>3991</v>
      </c>
      <c r="I2318" t="s">
        <v>1499</v>
      </c>
      <c r="J2318" t="s">
        <v>137</v>
      </c>
      <c r="K2318" t="s">
        <v>93</v>
      </c>
      <c r="L2318" t="s">
        <v>93</v>
      </c>
      <c r="M2318" t="s">
        <v>12182</v>
      </c>
      <c r="N2318" s="9">
        <v>98118</v>
      </c>
      <c r="O2318" t="s">
        <v>12183</v>
      </c>
      <c r="P2318" s="10">
        <v>47.54831703</v>
      </c>
      <c r="Q2318" s="10">
        <v>-122.28702054</v>
      </c>
      <c r="R2318" t="s">
        <v>12184</v>
      </c>
      <c r="S2318" s="7">
        <v>5</v>
      </c>
      <c r="T2318" s="7">
        <v>2024</v>
      </c>
      <c r="U2318" s="7">
        <v>2</v>
      </c>
      <c r="V2318">
        <v>11</v>
      </c>
      <c r="W2318">
        <v>2025</v>
      </c>
      <c r="X2318">
        <v>4</v>
      </c>
      <c r="Y2318" t="b">
        <v>0</v>
      </c>
      <c r="Z2318" t="b">
        <v>0</v>
      </c>
      <c r="AA2318">
        <v>531</v>
      </c>
      <c r="AB2318">
        <v>2</v>
      </c>
      <c r="AC2318" t="b">
        <v>0</v>
      </c>
      <c r="AD2318" t="b">
        <v>1</v>
      </c>
      <c r="AE2318" t="b">
        <v>0</v>
      </c>
      <c r="AF2318" t="b">
        <v>0</v>
      </c>
      <c r="AG2318" s="11">
        <v>45436</v>
      </c>
      <c r="AH2318" s="11">
        <v>45967</v>
      </c>
      <c r="AI2318" s="12">
        <f>IF(OR(AG2318="",AH2318=""),"",AH2318-AG2318)</f>
        <v>531.0</v>
      </c>
      <c r="AJ2318" s="13" t="b">
        <f>IF(OR(AI2318="",AA2318=""),"",AI2318=AA2318)</f>
        <v>1</v>
      </c>
      <c r="AK2318" s="13" t="b">
        <f>IF(AI2318="","",AI2318&gt;60)</f>
        <v>1</v>
      </c>
      <c r="AL2318" s="13" t="b">
        <f>IF(OR(Y2318=TRUE,AH2318=""),TRUE,FALSE)</f>
        <v>0</v>
      </c>
      <c r="AM2318" s="13" t="b">
        <f>IF(AI2318="","",AI2318&lt;0)</f>
        <v>0</v>
      </c>
      <c r="AN2318" s="13" t="str">
        <f>IF(AH2318="","No inspection date",IF(AI2318&lt;0,"Negative chronology",IF(AI2318&lt;=30,"0-30",IF(AI2318&lt;=60,"31-60",IF(AI2318&lt;=90,"61-90",IF(AI2318&lt;=180,"91-180","181+"))))))</f>
        <v>181+</v>
      </c>
      <c r="AO2318" s="13" t="str">
        <f>IF(OR(ISNUMBER(SEARCH("COMPLETED",K2318)),ISNUMBER(SEARCH("CLOSED",K2318))),"Closed/Completed","Other Active/Issued")</f>
        <v>Closed/Completed</v>
      </c>
    </row>
    <row r="2319" spans="1:41">
      <c r="A2319" t="s">
        <v>12185</v>
      </c>
      <c r="B2319" t="s">
        <v>87</v>
      </c>
      <c r="C2319" t="s">
        <v>87</v>
      </c>
      <c r="D2319" t="s">
        <v>88</v>
      </c>
      <c r="E2319" t="s">
        <v>10681</v>
      </c>
      <c r="F2319" t="s">
        <v>12186</v>
      </c>
      <c r="G2319" t="s">
        <v>12187</v>
      </c>
      <c r="H2319" t="s">
        <v>6576</v>
      </c>
      <c r="K2319" t="s">
        <v>115</v>
      </c>
      <c r="L2319" t="s">
        <v>115</v>
      </c>
      <c r="M2319" t="s">
        <v>12188</v>
      </c>
      <c r="N2319" s="9">
        <v>98118</v>
      </c>
      <c r="O2319" t="s">
        <v>12189</v>
      </c>
      <c r="P2319" s="10">
        <v>47.55519556</v>
      </c>
      <c r="Q2319" s="10">
        <v>-122.27227693</v>
      </c>
      <c r="R2319" t="s">
        <v>12190</v>
      </c>
      <c r="S2319" s="7">
        <v>5</v>
      </c>
      <c r="T2319" s="7">
        <v>2024</v>
      </c>
      <c r="U2319" s="7">
        <v>2</v>
      </c>
      <c r="Y2319" t="b">
        <v>1</v>
      </c>
      <c r="Z2319" t="b">
        <v>1</v>
      </c>
      <c r="AB2319">
        <v>2</v>
      </c>
      <c r="AC2319" t="b">
        <v>0</v>
      </c>
      <c r="AD2319" t="b">
        <v>1</v>
      </c>
      <c r="AE2319" t="b">
        <v>0</v>
      </c>
      <c r="AF2319" t="b">
        <v>0</v>
      </c>
      <c r="AG2319" s="11">
        <v>45440</v>
      </c>
      <c r="AI2319" s="12">
        <f>IF(OR(AG2319="",AH2319=""),"",AH2319-AG2319)</f>
        <v/>
      </c>
      <c r="AJ2319" s="13">
        <f>IF(OR(AI2319="",AA2319=""),"",AI2319=AA2319)</f>
        <v/>
      </c>
      <c r="AK2319" s="13">
        <f>IF(AI2319="","",AI2319&gt;60)</f>
        <v/>
      </c>
      <c r="AL2319" s="13" t="b">
        <f>IF(OR(Y2319=TRUE,AH2319=""),TRUE,FALSE)</f>
        <v>1</v>
      </c>
      <c r="AM2319" s="13">
        <f>IF(AI2319="","",AI2319&lt;0)</f>
        <v/>
      </c>
      <c r="AN2319" s="13" t="str">
        <f>IF(AH2319="","No inspection date",IF(AI2319&lt;0,"Negative chronology",IF(AI2319&lt;=30,"0-30",IF(AI2319&lt;=60,"31-60",IF(AI2319&lt;=90,"61-90",IF(AI2319&lt;=180,"91-180","181+"))))))</f>
        <v>No inspection date</v>
      </c>
      <c r="AO2319" s="13" t="str">
        <f>IF(OR(ISNUMBER(SEARCH("COMPLETED",K2319)),ISNUMBER(SEARCH("CLOSED",K2319))),"Closed/Completed","Other Active/Issued")</f>
        <v>Other Active/Issued</v>
      </c>
    </row>
    <row r="2320" spans="1:41">
      <c r="A2320" t="s">
        <v>12191</v>
      </c>
      <c r="B2320" t="s">
        <v>87</v>
      </c>
      <c r="C2320" t="s">
        <v>87</v>
      </c>
      <c r="D2320" t="s">
        <v>88</v>
      </c>
      <c r="E2320" t="s">
        <v>10681</v>
      </c>
      <c r="F2320" t="s">
        <v>11456</v>
      </c>
      <c r="G2320" t="s">
        <v>12192</v>
      </c>
      <c r="H2320" t="s">
        <v>6576</v>
      </c>
      <c r="I2320" t="s">
        <v>4295</v>
      </c>
      <c r="J2320" t="s">
        <v>137</v>
      </c>
      <c r="K2320" t="s">
        <v>93</v>
      </c>
      <c r="L2320" t="s">
        <v>93</v>
      </c>
      <c r="M2320" t="s">
        <v>12193</v>
      </c>
      <c r="N2320" s="9">
        <v>98122</v>
      </c>
      <c r="O2320" t="s">
        <v>12194</v>
      </c>
      <c r="P2320" s="10">
        <v>47.60334534</v>
      </c>
      <c r="Q2320" s="10">
        <v>-122.31635818</v>
      </c>
      <c r="R2320" t="s">
        <v>12195</v>
      </c>
      <c r="S2320" s="7">
        <v>5</v>
      </c>
      <c r="T2320" s="7">
        <v>2024</v>
      </c>
      <c r="U2320" s="7">
        <v>2</v>
      </c>
      <c r="V2320">
        <v>8</v>
      </c>
      <c r="W2320">
        <v>2024</v>
      </c>
      <c r="X2320">
        <v>3</v>
      </c>
      <c r="Y2320" t="b">
        <v>0</v>
      </c>
      <c r="Z2320" t="b">
        <v>0</v>
      </c>
      <c r="AA2320">
        <v>79</v>
      </c>
      <c r="AB2320">
        <v>3</v>
      </c>
      <c r="AC2320" t="b">
        <v>0</v>
      </c>
      <c r="AD2320" t="b">
        <v>1</v>
      </c>
      <c r="AE2320" t="b">
        <v>0</v>
      </c>
      <c r="AF2320" t="b">
        <v>0</v>
      </c>
      <c r="AG2320" s="11">
        <v>45440</v>
      </c>
      <c r="AH2320" s="11">
        <v>45519</v>
      </c>
      <c r="AI2320" s="12">
        <f>IF(OR(AG2320="",AH2320=""),"",AH2320-AG2320)</f>
        <v>79.0</v>
      </c>
      <c r="AJ2320" s="13" t="b">
        <f>IF(OR(AI2320="",AA2320=""),"",AI2320=AA2320)</f>
        <v>1</v>
      </c>
      <c r="AK2320" s="13" t="b">
        <f>IF(AI2320="","",AI2320&gt;60)</f>
        <v>1</v>
      </c>
      <c r="AL2320" s="13" t="b">
        <f>IF(OR(Y2320=TRUE,AH2320=""),TRUE,FALSE)</f>
        <v>0</v>
      </c>
      <c r="AM2320" s="13" t="b">
        <f>IF(AI2320="","",AI2320&lt;0)</f>
        <v>0</v>
      </c>
      <c r="AN2320" s="13" t="str">
        <f>IF(AH2320="","No inspection date",IF(AI2320&lt;0,"Negative chronology",IF(AI2320&lt;=30,"0-30",IF(AI2320&lt;=60,"31-60",IF(AI2320&lt;=90,"61-90",IF(AI2320&lt;=180,"91-180","181+"))))))</f>
        <v>61-90</v>
      </c>
      <c r="AO2320" s="13" t="str">
        <f>IF(OR(ISNUMBER(SEARCH("COMPLETED",K2320)),ISNUMBER(SEARCH("CLOSED",K2320))),"Closed/Completed","Other Active/Issued")</f>
        <v>Closed/Completed</v>
      </c>
    </row>
    <row r="2321" spans="1:41">
      <c r="A2321" t="s">
        <v>12196</v>
      </c>
      <c r="B2321" t="s">
        <v>87</v>
      </c>
      <c r="C2321" t="s">
        <v>87</v>
      </c>
      <c r="D2321" t="s">
        <v>88</v>
      </c>
      <c r="E2321" t="s">
        <v>10681</v>
      </c>
      <c r="F2321" t="s">
        <v>12197</v>
      </c>
      <c r="G2321" t="s">
        <v>12198</v>
      </c>
      <c r="H2321" t="s">
        <v>4005</v>
      </c>
      <c r="I2321" t="s">
        <v>3531</v>
      </c>
      <c r="J2321" t="s">
        <v>93</v>
      </c>
      <c r="K2321" t="s">
        <v>115</v>
      </c>
      <c r="L2321" t="s">
        <v>115</v>
      </c>
      <c r="M2321" t="s">
        <v>12199</v>
      </c>
      <c r="N2321" s="9">
        <v>98103</v>
      </c>
      <c r="O2321" t="s">
        <v>12200</v>
      </c>
      <c r="P2321" s="10">
        <v>47.69159213</v>
      </c>
      <c r="Q2321" s="10">
        <v>-122.35733193</v>
      </c>
      <c r="R2321" t="s">
        <v>12201</v>
      </c>
      <c r="S2321" s="7">
        <v>5</v>
      </c>
      <c r="T2321" s="7">
        <v>2024</v>
      </c>
      <c r="U2321" s="7">
        <v>2</v>
      </c>
      <c r="V2321">
        <v>5</v>
      </c>
      <c r="W2321">
        <v>2024</v>
      </c>
      <c r="X2321">
        <v>2</v>
      </c>
      <c r="Y2321" t="b">
        <v>0</v>
      </c>
      <c r="Z2321" t="b">
        <v>0</v>
      </c>
      <c r="AA2321">
        <v>-20</v>
      </c>
      <c r="AB2321">
        <v>6</v>
      </c>
      <c r="AC2321" t="b">
        <v>0</v>
      </c>
      <c r="AD2321" t="b">
        <v>1</v>
      </c>
      <c r="AE2321" t="b">
        <v>0</v>
      </c>
      <c r="AF2321" t="b">
        <v>0</v>
      </c>
      <c r="AG2321" s="11">
        <v>45442</v>
      </c>
      <c r="AH2321" s="11">
        <v>45422</v>
      </c>
      <c r="AI2321" s="12">
        <f>IF(OR(AG2321="",AH2321=""),"",AH2321-AG2321)</f>
        <v>-20.0</v>
      </c>
      <c r="AJ2321" s="13" t="b">
        <f>IF(OR(AI2321="",AA2321=""),"",AI2321=AA2321)</f>
        <v>1</v>
      </c>
      <c r="AK2321" s="13" t="b">
        <f>IF(AI2321="","",AI2321&gt;60)</f>
        <v>0</v>
      </c>
      <c r="AL2321" s="13" t="b">
        <f>IF(OR(Y2321=TRUE,AH2321=""),TRUE,FALSE)</f>
        <v>0</v>
      </c>
      <c r="AM2321" s="13" t="b">
        <f>IF(AI2321="","",AI2321&lt;0)</f>
        <v>1</v>
      </c>
      <c r="AN2321" s="13" t="str">
        <f>IF(AH2321="","No inspection date",IF(AI2321&lt;0,"Negative chronology",IF(AI2321&lt;=30,"0-30",IF(AI2321&lt;=60,"31-60",IF(AI2321&lt;=90,"61-90",IF(AI2321&lt;=180,"91-180","181+"))))))</f>
        <v>Negative chronology</v>
      </c>
      <c r="AO2321" s="13" t="str">
        <f>IF(OR(ISNUMBER(SEARCH("COMPLETED",K2321)),ISNUMBER(SEARCH("CLOSED",K2321))),"Closed/Completed","Other Active/Issued")</f>
        <v>Other Active/Issued</v>
      </c>
    </row>
    <row r="2322" spans="1:41">
      <c r="A2322" t="s">
        <v>12202</v>
      </c>
      <c r="B2322" t="s">
        <v>87</v>
      </c>
      <c r="C2322" t="s">
        <v>87</v>
      </c>
      <c r="D2322" t="s">
        <v>88</v>
      </c>
      <c r="E2322" t="s">
        <v>10681</v>
      </c>
      <c r="F2322" t="s">
        <v>12203</v>
      </c>
      <c r="G2322" t="s">
        <v>11965</v>
      </c>
      <c r="H2322" t="s">
        <v>4012</v>
      </c>
      <c r="I2322" t="s">
        <v>4196</v>
      </c>
      <c r="J2322" t="s">
        <v>137</v>
      </c>
      <c r="K2322" t="s">
        <v>93</v>
      </c>
      <c r="L2322" t="s">
        <v>93</v>
      </c>
      <c r="M2322" t="s">
        <v>8065</v>
      </c>
      <c r="N2322" s="9">
        <v>98103</v>
      </c>
      <c r="O2322" t="s">
        <v>12204</v>
      </c>
      <c r="P2322" s="10">
        <v>47.69380931</v>
      </c>
      <c r="Q2322" s="10">
        <v>-122.34370086</v>
      </c>
      <c r="R2322" t="s">
        <v>8067</v>
      </c>
      <c r="S2322" s="7">
        <v>5</v>
      </c>
      <c r="T2322" s="7">
        <v>2024</v>
      </c>
      <c r="U2322" s="7">
        <v>2</v>
      </c>
      <c r="V2322">
        <v>7</v>
      </c>
      <c r="W2322">
        <v>2024</v>
      </c>
      <c r="X2322">
        <v>3</v>
      </c>
      <c r="Y2322" t="b">
        <v>0</v>
      </c>
      <c r="Z2322" t="b">
        <v>0</v>
      </c>
      <c r="AA2322">
        <v>47</v>
      </c>
      <c r="AB2322">
        <v>5</v>
      </c>
      <c r="AC2322" t="b">
        <v>0</v>
      </c>
      <c r="AD2322" t="b">
        <v>1</v>
      </c>
      <c r="AE2322" t="b">
        <v>0</v>
      </c>
      <c r="AF2322" t="b">
        <v>0</v>
      </c>
      <c r="AG2322" s="11">
        <v>45443</v>
      </c>
      <c r="AH2322" s="11">
        <v>45490</v>
      </c>
      <c r="AI2322" s="12">
        <f>IF(OR(AG2322="",AH2322=""),"",AH2322-AG2322)</f>
        <v>47.0</v>
      </c>
      <c r="AJ2322" s="13" t="b">
        <f>IF(OR(AI2322="",AA2322=""),"",AI2322=AA2322)</f>
        <v>1</v>
      </c>
      <c r="AK2322" s="13" t="b">
        <f>IF(AI2322="","",AI2322&gt;60)</f>
        <v>0</v>
      </c>
      <c r="AL2322" s="13" t="b">
        <f>IF(OR(Y2322=TRUE,AH2322=""),TRUE,FALSE)</f>
        <v>0</v>
      </c>
      <c r="AM2322" s="13" t="b">
        <f>IF(AI2322="","",AI2322&lt;0)</f>
        <v>0</v>
      </c>
      <c r="AN2322" s="13" t="str">
        <f>IF(AH2322="","No inspection date",IF(AI2322&lt;0,"Negative chronology",IF(AI2322&lt;=30,"0-30",IF(AI2322&lt;=60,"31-60",IF(AI2322&lt;=90,"61-90",IF(AI2322&lt;=180,"91-180","181+"))))))</f>
        <v>31-60</v>
      </c>
      <c r="AO2322" s="13" t="str">
        <f>IF(OR(ISNUMBER(SEARCH("COMPLETED",K2322)),ISNUMBER(SEARCH("CLOSED",K2322))),"Closed/Completed","Other Active/Issued")</f>
        <v>Closed/Completed</v>
      </c>
    </row>
    <row r="2323" spans="1:41">
      <c r="A2323" t="s">
        <v>12205</v>
      </c>
      <c r="B2323" t="s">
        <v>87</v>
      </c>
      <c r="C2323" t="s">
        <v>87</v>
      </c>
      <c r="D2323" t="s">
        <v>88</v>
      </c>
      <c r="E2323" t="s">
        <v>10681</v>
      </c>
      <c r="F2323" t="s">
        <v>12206</v>
      </c>
      <c r="H2323" t="s">
        <v>9457</v>
      </c>
      <c r="I2323" t="s">
        <v>12207</v>
      </c>
      <c r="J2323" t="s">
        <v>137</v>
      </c>
      <c r="K2323" t="s">
        <v>93</v>
      </c>
      <c r="L2323" t="s">
        <v>93</v>
      </c>
      <c r="M2323" t="s">
        <v>12208</v>
      </c>
      <c r="N2323" s="9">
        <v>98118</v>
      </c>
      <c r="O2323" t="s">
        <v>12209</v>
      </c>
      <c r="S2323" s="7">
        <v>6</v>
      </c>
      <c r="T2323" s="7">
        <v>2024</v>
      </c>
      <c r="U2323" s="7">
        <v>2</v>
      </c>
      <c r="V2323">
        <v>7</v>
      </c>
      <c r="W2323">
        <v>2024</v>
      </c>
      <c r="X2323">
        <v>3</v>
      </c>
      <c r="Y2323" t="b">
        <v>0</v>
      </c>
      <c r="Z2323" t="b">
        <v>0</v>
      </c>
      <c r="AA2323">
        <v>35</v>
      </c>
      <c r="AC2323" t="b">
        <v>0</v>
      </c>
      <c r="AD2323" t="b">
        <v>1</v>
      </c>
      <c r="AE2323" t="b">
        <v>0</v>
      </c>
      <c r="AF2323" t="b">
        <v>0</v>
      </c>
      <c r="AG2323" s="11">
        <v>45453</v>
      </c>
      <c r="AH2323" s="11">
        <v>45488</v>
      </c>
      <c r="AI2323" s="12">
        <f>IF(OR(AG2323="",AH2323=""),"",AH2323-AG2323)</f>
        <v>35.0</v>
      </c>
      <c r="AJ2323" s="13" t="b">
        <f>IF(OR(AI2323="",AA2323=""),"",AI2323=AA2323)</f>
        <v>1</v>
      </c>
      <c r="AK2323" s="13" t="b">
        <f>IF(AI2323="","",AI2323&gt;60)</f>
        <v>0</v>
      </c>
      <c r="AL2323" s="13" t="b">
        <f>IF(OR(Y2323=TRUE,AH2323=""),TRUE,FALSE)</f>
        <v>0</v>
      </c>
      <c r="AM2323" s="13" t="b">
        <f>IF(AI2323="","",AI2323&lt;0)</f>
        <v>0</v>
      </c>
      <c r="AN2323" s="13" t="str">
        <f>IF(AH2323="","No inspection date",IF(AI2323&lt;0,"Negative chronology",IF(AI2323&lt;=30,"0-30",IF(AI2323&lt;=60,"31-60",IF(AI2323&lt;=90,"61-90",IF(AI2323&lt;=180,"91-180","181+"))))))</f>
        <v>31-60</v>
      </c>
      <c r="AO2323" s="13" t="str">
        <f>IF(OR(ISNUMBER(SEARCH("COMPLETED",K2323)),ISNUMBER(SEARCH("CLOSED",K2323))),"Closed/Completed","Other Active/Issued")</f>
        <v>Closed/Completed</v>
      </c>
    </row>
    <row r="2324" spans="1:41">
      <c r="A2324" t="s">
        <v>12210</v>
      </c>
      <c r="B2324" t="s">
        <v>87</v>
      </c>
      <c r="C2324" t="s">
        <v>87</v>
      </c>
      <c r="D2324" t="s">
        <v>88</v>
      </c>
      <c r="E2324" t="s">
        <v>10681</v>
      </c>
      <c r="F2324" t="s">
        <v>12211</v>
      </c>
      <c r="G2324" t="s">
        <v>11463</v>
      </c>
      <c r="H2324" t="s">
        <v>9457</v>
      </c>
      <c r="I2324" t="s">
        <v>4122</v>
      </c>
      <c r="J2324" t="s">
        <v>137</v>
      </c>
      <c r="K2324" t="s">
        <v>93</v>
      </c>
      <c r="L2324" t="s">
        <v>93</v>
      </c>
      <c r="M2324" t="s">
        <v>12212</v>
      </c>
      <c r="N2324" s="9">
        <v>98103</v>
      </c>
      <c r="O2324" t="s">
        <v>12213</v>
      </c>
      <c r="P2324" s="10">
        <v>47.66119695</v>
      </c>
      <c r="Q2324" s="10">
        <v>-122.33171479</v>
      </c>
      <c r="R2324" t="s">
        <v>12214</v>
      </c>
      <c r="S2324" s="7">
        <v>6</v>
      </c>
      <c r="T2324" s="7">
        <v>2024</v>
      </c>
      <c r="U2324" s="7">
        <v>2</v>
      </c>
      <c r="V2324">
        <v>7</v>
      </c>
      <c r="W2324">
        <v>2024</v>
      </c>
      <c r="X2324">
        <v>3</v>
      </c>
      <c r="Y2324" t="b">
        <v>0</v>
      </c>
      <c r="Z2324" t="b">
        <v>0</v>
      </c>
      <c r="AA2324">
        <v>21</v>
      </c>
      <c r="AB2324">
        <v>4</v>
      </c>
      <c r="AC2324" t="b">
        <v>0</v>
      </c>
      <c r="AD2324" t="b">
        <v>1</v>
      </c>
      <c r="AE2324" t="b">
        <v>0</v>
      </c>
      <c r="AF2324" t="b">
        <v>0</v>
      </c>
      <c r="AG2324" s="11">
        <v>45453</v>
      </c>
      <c r="AH2324" s="11">
        <v>45474</v>
      </c>
      <c r="AI2324" s="12">
        <f>IF(OR(AG2324="",AH2324=""),"",AH2324-AG2324)</f>
        <v>21.0</v>
      </c>
      <c r="AJ2324" s="13" t="b">
        <f>IF(OR(AI2324="",AA2324=""),"",AI2324=AA2324)</f>
        <v>1</v>
      </c>
      <c r="AK2324" s="13" t="b">
        <f>IF(AI2324="","",AI2324&gt;60)</f>
        <v>0</v>
      </c>
      <c r="AL2324" s="13" t="b">
        <f>IF(OR(Y2324=TRUE,AH2324=""),TRUE,FALSE)</f>
        <v>0</v>
      </c>
      <c r="AM2324" s="13" t="b">
        <f>IF(AI2324="","",AI2324&lt;0)</f>
        <v>0</v>
      </c>
      <c r="AN2324" s="13" t="str">
        <f>IF(AH2324="","No inspection date",IF(AI2324&lt;0,"Negative chronology",IF(AI2324&lt;=30,"0-30",IF(AI2324&lt;=60,"31-60",IF(AI2324&lt;=90,"61-90",IF(AI2324&lt;=180,"91-180","181+"))))))</f>
        <v>0-30</v>
      </c>
      <c r="AO2324" s="13" t="str">
        <f>IF(OR(ISNUMBER(SEARCH("COMPLETED",K2324)),ISNUMBER(SEARCH("CLOSED",K2324))),"Closed/Completed","Other Active/Issued")</f>
        <v>Closed/Completed</v>
      </c>
    </row>
    <row r="2325" spans="1:41">
      <c r="A2325" t="s">
        <v>12215</v>
      </c>
      <c r="B2325" t="s">
        <v>87</v>
      </c>
      <c r="C2325" t="s">
        <v>87</v>
      </c>
      <c r="D2325" t="s">
        <v>88</v>
      </c>
      <c r="E2325" t="s">
        <v>10681</v>
      </c>
      <c r="F2325" t="s">
        <v>12216</v>
      </c>
      <c r="G2325" t="s">
        <v>12217</v>
      </c>
      <c r="H2325" t="s">
        <v>4059</v>
      </c>
      <c r="K2325" t="s">
        <v>93</v>
      </c>
      <c r="L2325" t="s">
        <v>93</v>
      </c>
      <c r="M2325" t="s">
        <v>12218</v>
      </c>
      <c r="N2325" s="9">
        <v>98122</v>
      </c>
      <c r="O2325" t="s">
        <v>12219</v>
      </c>
      <c r="P2325" s="10">
        <v>47.60294643</v>
      </c>
      <c r="Q2325" s="10">
        <v>-122.31554331</v>
      </c>
      <c r="R2325" t="s">
        <v>12220</v>
      </c>
      <c r="S2325" s="7">
        <v>6</v>
      </c>
      <c r="T2325" s="7">
        <v>2024</v>
      </c>
      <c r="U2325" s="7">
        <v>2</v>
      </c>
      <c r="Y2325" t="b">
        <v>1</v>
      </c>
      <c r="Z2325" t="b">
        <v>1</v>
      </c>
      <c r="AB2325">
        <v>3</v>
      </c>
      <c r="AC2325" t="b">
        <v>0</v>
      </c>
      <c r="AD2325" t="b">
        <v>1</v>
      </c>
      <c r="AE2325" t="b">
        <v>0</v>
      </c>
      <c r="AF2325" t="b">
        <v>0</v>
      </c>
      <c r="AG2325" s="11">
        <v>45454</v>
      </c>
      <c r="AI2325" s="12">
        <f>IF(OR(AG2325="",AH2325=""),"",AH2325-AG2325)</f>
        <v/>
      </c>
      <c r="AJ2325" s="13">
        <f>IF(OR(AI2325="",AA2325=""),"",AI2325=AA2325)</f>
        <v/>
      </c>
      <c r="AK2325" s="13">
        <f>IF(AI2325="","",AI2325&gt;60)</f>
        <v/>
      </c>
      <c r="AL2325" s="13" t="b">
        <f>IF(OR(Y2325=TRUE,AH2325=""),TRUE,FALSE)</f>
        <v>1</v>
      </c>
      <c r="AM2325" s="13">
        <f>IF(AI2325="","",AI2325&lt;0)</f>
        <v/>
      </c>
      <c r="AN2325" s="13" t="str">
        <f>IF(AH2325="","No inspection date",IF(AI2325&lt;0,"Negative chronology",IF(AI2325&lt;=30,"0-30",IF(AI2325&lt;=60,"31-60",IF(AI2325&lt;=90,"61-90",IF(AI2325&lt;=180,"91-180","181+"))))))</f>
        <v>No inspection date</v>
      </c>
      <c r="AO2325" s="13" t="str">
        <f>IF(OR(ISNUMBER(SEARCH("COMPLETED",K2325)),ISNUMBER(SEARCH("CLOSED",K2325))),"Closed/Completed","Other Active/Issued")</f>
        <v>Closed/Completed</v>
      </c>
    </row>
    <row r="2326" spans="1:41">
      <c r="A2326" t="s">
        <v>12221</v>
      </c>
      <c r="B2326" t="s">
        <v>87</v>
      </c>
      <c r="C2326" t="s">
        <v>87</v>
      </c>
      <c r="D2326" t="s">
        <v>88</v>
      </c>
      <c r="E2326" t="s">
        <v>10681</v>
      </c>
      <c r="F2326" t="s">
        <v>12222</v>
      </c>
      <c r="H2326" t="s">
        <v>2720</v>
      </c>
      <c r="I2326" t="s">
        <v>9647</v>
      </c>
      <c r="J2326" t="s">
        <v>137</v>
      </c>
      <c r="K2326" t="s">
        <v>93</v>
      </c>
      <c r="L2326" t="s">
        <v>93</v>
      </c>
      <c r="M2326" t="s">
        <v>4912</v>
      </c>
      <c r="N2326" s="9">
        <v>98118</v>
      </c>
      <c r="O2326" t="s">
        <v>12223</v>
      </c>
      <c r="P2326" s="10">
        <v>47.56103393</v>
      </c>
      <c r="Q2326" s="10">
        <v>-122.27168067</v>
      </c>
      <c r="R2326" t="s">
        <v>4914</v>
      </c>
      <c r="S2326" s="7">
        <v>6</v>
      </c>
      <c r="T2326" s="7">
        <v>2024</v>
      </c>
      <c r="U2326" s="7">
        <v>2</v>
      </c>
      <c r="V2326">
        <v>8</v>
      </c>
      <c r="W2326">
        <v>2024</v>
      </c>
      <c r="X2326">
        <v>3</v>
      </c>
      <c r="Y2326" t="b">
        <v>0</v>
      </c>
      <c r="Z2326" t="b">
        <v>0</v>
      </c>
      <c r="AA2326">
        <v>69</v>
      </c>
      <c r="AB2326">
        <v>2</v>
      </c>
      <c r="AC2326" t="b">
        <v>0</v>
      </c>
      <c r="AD2326" t="b">
        <v>1</v>
      </c>
      <c r="AE2326" t="b">
        <v>0</v>
      </c>
      <c r="AF2326" t="b">
        <v>0</v>
      </c>
      <c r="AG2326" s="11">
        <v>45456</v>
      </c>
      <c r="AH2326" s="11">
        <v>45525</v>
      </c>
      <c r="AI2326" s="12">
        <f>IF(OR(AG2326="",AH2326=""),"",AH2326-AG2326)</f>
        <v>69.0</v>
      </c>
      <c r="AJ2326" s="13" t="b">
        <f>IF(OR(AI2326="",AA2326=""),"",AI2326=AA2326)</f>
        <v>1</v>
      </c>
      <c r="AK2326" s="13" t="b">
        <f>IF(AI2326="","",AI2326&gt;60)</f>
        <v>1</v>
      </c>
      <c r="AL2326" s="13" t="b">
        <f>IF(OR(Y2326=TRUE,AH2326=""),TRUE,FALSE)</f>
        <v>0</v>
      </c>
      <c r="AM2326" s="13" t="b">
        <f>IF(AI2326="","",AI2326&lt;0)</f>
        <v>0</v>
      </c>
      <c r="AN2326" s="13" t="str">
        <f>IF(AH2326="","No inspection date",IF(AI2326&lt;0,"Negative chronology",IF(AI2326&lt;=30,"0-30",IF(AI2326&lt;=60,"31-60",IF(AI2326&lt;=90,"61-90",IF(AI2326&lt;=180,"91-180","181+"))))))</f>
        <v>61-90</v>
      </c>
      <c r="AO2326" s="13" t="str">
        <f>IF(OR(ISNUMBER(SEARCH("COMPLETED",K2326)),ISNUMBER(SEARCH("CLOSED",K2326))),"Closed/Completed","Other Active/Issued")</f>
        <v>Closed/Completed</v>
      </c>
    </row>
    <row r="2327" spans="1:41">
      <c r="A2327" t="s">
        <v>12224</v>
      </c>
      <c r="B2327" t="s">
        <v>87</v>
      </c>
      <c r="C2327" t="s">
        <v>87</v>
      </c>
      <c r="D2327" t="s">
        <v>88</v>
      </c>
      <c r="E2327" t="s">
        <v>10681</v>
      </c>
      <c r="F2327" t="s">
        <v>12225</v>
      </c>
      <c r="H2327" t="s">
        <v>4072</v>
      </c>
      <c r="I2327" t="s">
        <v>4295</v>
      </c>
      <c r="J2327" t="s">
        <v>6317</v>
      </c>
      <c r="K2327" t="s">
        <v>93</v>
      </c>
      <c r="L2327" t="s">
        <v>93</v>
      </c>
      <c r="M2327" t="s">
        <v>12226</v>
      </c>
      <c r="N2327" s="9">
        <v>98144</v>
      </c>
      <c r="O2327" t="s">
        <v>12227</v>
      </c>
      <c r="P2327" s="10">
        <v>47.57523285</v>
      </c>
      <c r="Q2327" s="10">
        <v>-122.29629652</v>
      </c>
      <c r="R2327" t="s">
        <v>12228</v>
      </c>
      <c r="S2327" s="7">
        <v>6</v>
      </c>
      <c r="T2327" s="7">
        <v>2024</v>
      </c>
      <c r="U2327" s="7">
        <v>2</v>
      </c>
      <c r="V2327">
        <v>8</v>
      </c>
      <c r="W2327">
        <v>2024</v>
      </c>
      <c r="X2327">
        <v>3</v>
      </c>
      <c r="Y2327" t="b">
        <v>0</v>
      </c>
      <c r="Z2327" t="b">
        <v>0</v>
      </c>
      <c r="AA2327">
        <v>59</v>
      </c>
      <c r="AB2327">
        <v>2</v>
      </c>
      <c r="AC2327" t="b">
        <v>0</v>
      </c>
      <c r="AD2327" t="b">
        <v>1</v>
      </c>
      <c r="AE2327" t="b">
        <v>0</v>
      </c>
      <c r="AF2327" t="b">
        <v>0</v>
      </c>
      <c r="AG2327" s="11">
        <v>45460</v>
      </c>
      <c r="AH2327" s="11">
        <v>45519</v>
      </c>
      <c r="AI2327" s="12">
        <f>IF(OR(AG2327="",AH2327=""),"",AH2327-AG2327)</f>
        <v>59.0</v>
      </c>
      <c r="AJ2327" s="13" t="b">
        <f>IF(OR(AI2327="",AA2327=""),"",AI2327=AA2327)</f>
        <v>1</v>
      </c>
      <c r="AK2327" s="13" t="b">
        <f>IF(AI2327="","",AI2327&gt;60)</f>
        <v>0</v>
      </c>
      <c r="AL2327" s="13" t="b">
        <f>IF(OR(Y2327=TRUE,AH2327=""),TRUE,FALSE)</f>
        <v>0</v>
      </c>
      <c r="AM2327" s="13" t="b">
        <f>IF(AI2327="","",AI2327&lt;0)</f>
        <v>0</v>
      </c>
      <c r="AN2327" s="13" t="str">
        <f>IF(AH2327="","No inspection date",IF(AI2327&lt;0,"Negative chronology",IF(AI2327&lt;=30,"0-30",IF(AI2327&lt;=60,"31-60",IF(AI2327&lt;=90,"61-90",IF(AI2327&lt;=180,"91-180","181+"))))))</f>
        <v>31-60</v>
      </c>
      <c r="AO2327" s="13" t="str">
        <f>IF(OR(ISNUMBER(SEARCH("COMPLETED",K2327)),ISNUMBER(SEARCH("CLOSED",K2327))),"Closed/Completed","Other Active/Issued")</f>
        <v>Closed/Completed</v>
      </c>
    </row>
    <row r="2328" spans="1:41">
      <c r="A2328" t="s">
        <v>12229</v>
      </c>
      <c r="B2328" t="s">
        <v>87</v>
      </c>
      <c r="C2328" t="s">
        <v>87</v>
      </c>
      <c r="D2328" t="s">
        <v>88</v>
      </c>
      <c r="E2328" t="s">
        <v>10681</v>
      </c>
      <c r="F2328" t="s">
        <v>12230</v>
      </c>
      <c r="G2328" t="s">
        <v>12231</v>
      </c>
      <c r="H2328" t="s">
        <v>12177</v>
      </c>
      <c r="K2328" t="s">
        <v>115</v>
      </c>
      <c r="L2328" t="s">
        <v>115</v>
      </c>
      <c r="M2328" t="s">
        <v>12232</v>
      </c>
      <c r="N2328" s="9">
        <v>98107</v>
      </c>
      <c r="O2328" t="s">
        <v>12233</v>
      </c>
      <c r="P2328" s="10">
        <v>47.66672373</v>
      </c>
      <c r="Q2328" s="10">
        <v>-122.36751287</v>
      </c>
      <c r="R2328" t="s">
        <v>12234</v>
      </c>
      <c r="S2328" s="7">
        <v>6</v>
      </c>
      <c r="T2328" s="7">
        <v>2024</v>
      </c>
      <c r="U2328" s="7">
        <v>2</v>
      </c>
      <c r="Y2328" t="b">
        <v>1</v>
      </c>
      <c r="Z2328" t="b">
        <v>1</v>
      </c>
      <c r="AB2328">
        <v>6</v>
      </c>
      <c r="AC2328" t="b">
        <v>0</v>
      </c>
      <c r="AD2328" t="b">
        <v>1</v>
      </c>
      <c r="AE2328" t="b">
        <v>0</v>
      </c>
      <c r="AF2328" t="b">
        <v>0</v>
      </c>
      <c r="AG2328" s="11">
        <v>45464</v>
      </c>
      <c r="AI2328" s="12">
        <f>IF(OR(AG2328="",AH2328=""),"",AH2328-AG2328)</f>
        <v/>
      </c>
      <c r="AJ2328" s="13">
        <f>IF(OR(AI2328="",AA2328=""),"",AI2328=AA2328)</f>
        <v/>
      </c>
      <c r="AK2328" s="13">
        <f>IF(AI2328="","",AI2328&gt;60)</f>
        <v/>
      </c>
      <c r="AL2328" s="13" t="b">
        <f>IF(OR(Y2328=TRUE,AH2328=""),TRUE,FALSE)</f>
        <v>1</v>
      </c>
      <c r="AM2328" s="13">
        <f>IF(AI2328="","",AI2328&lt;0)</f>
        <v/>
      </c>
      <c r="AN2328" s="13" t="str">
        <f>IF(AH2328="","No inspection date",IF(AI2328&lt;0,"Negative chronology",IF(AI2328&lt;=30,"0-30",IF(AI2328&lt;=60,"31-60",IF(AI2328&lt;=90,"61-90",IF(AI2328&lt;=180,"91-180","181+"))))))</f>
        <v>No inspection date</v>
      </c>
      <c r="AO2328" s="13" t="str">
        <f>IF(OR(ISNUMBER(SEARCH("COMPLETED",K2328)),ISNUMBER(SEARCH("CLOSED",K2328))),"Closed/Completed","Other Active/Issued")</f>
        <v>Other Active/Issued</v>
      </c>
    </row>
    <row r="2329" spans="1:41">
      <c r="A2329" t="s">
        <v>12235</v>
      </c>
      <c r="B2329" t="s">
        <v>87</v>
      </c>
      <c r="C2329" t="s">
        <v>87</v>
      </c>
      <c r="D2329" t="s">
        <v>88</v>
      </c>
      <c r="E2329" t="s">
        <v>10681</v>
      </c>
      <c r="F2329" t="s">
        <v>12236</v>
      </c>
      <c r="G2329" t="s">
        <v>12237</v>
      </c>
      <c r="H2329" t="s">
        <v>12177</v>
      </c>
      <c r="K2329" t="s">
        <v>115</v>
      </c>
      <c r="L2329" t="s">
        <v>115</v>
      </c>
      <c r="M2329" t="s">
        <v>12238</v>
      </c>
      <c r="O2329" t="s">
        <v>12239</v>
      </c>
      <c r="P2329" s="10">
        <v>47.66674537</v>
      </c>
      <c r="Q2329" s="10">
        <v>-122.36732432</v>
      </c>
      <c r="R2329" t="s">
        <v>12240</v>
      </c>
      <c r="S2329" s="7">
        <v>6</v>
      </c>
      <c r="T2329" s="7">
        <v>2024</v>
      </c>
      <c r="U2329" s="7">
        <v>2</v>
      </c>
      <c r="Y2329" t="b">
        <v>1</v>
      </c>
      <c r="Z2329" t="b">
        <v>1</v>
      </c>
      <c r="AB2329">
        <v>6</v>
      </c>
      <c r="AC2329" t="b">
        <v>0</v>
      </c>
      <c r="AD2329" t="b">
        <v>1</v>
      </c>
      <c r="AE2329" t="b">
        <v>0</v>
      </c>
      <c r="AF2329" t="b">
        <v>0</v>
      </c>
      <c r="AG2329" s="11">
        <v>45464</v>
      </c>
      <c r="AI2329" s="12">
        <f>IF(OR(AG2329="",AH2329=""),"",AH2329-AG2329)</f>
        <v/>
      </c>
      <c r="AJ2329" s="13">
        <f>IF(OR(AI2329="",AA2329=""),"",AI2329=AA2329)</f>
        <v/>
      </c>
      <c r="AK2329" s="13">
        <f>IF(AI2329="","",AI2329&gt;60)</f>
        <v/>
      </c>
      <c r="AL2329" s="13" t="b">
        <f>IF(OR(Y2329=TRUE,AH2329=""),TRUE,FALSE)</f>
        <v>1</v>
      </c>
      <c r="AM2329" s="13">
        <f>IF(AI2329="","",AI2329&lt;0)</f>
        <v/>
      </c>
      <c r="AN2329" s="13" t="str">
        <f>IF(AH2329="","No inspection date",IF(AI2329&lt;0,"Negative chronology",IF(AI2329&lt;=30,"0-30",IF(AI2329&lt;=60,"31-60",IF(AI2329&lt;=90,"61-90",IF(AI2329&lt;=180,"91-180","181+"))))))</f>
        <v>No inspection date</v>
      </c>
      <c r="AO2329" s="13" t="str">
        <f>IF(OR(ISNUMBER(SEARCH("COMPLETED",K2329)),ISNUMBER(SEARCH("CLOSED",K2329))),"Closed/Completed","Other Active/Issued")</f>
        <v>Other Active/Issued</v>
      </c>
    </row>
    <row r="2330" spans="1:41">
      <c r="A2330" t="s">
        <v>12241</v>
      </c>
      <c r="B2330" t="s">
        <v>87</v>
      </c>
      <c r="C2330" t="s">
        <v>87</v>
      </c>
      <c r="D2330" t="s">
        <v>88</v>
      </c>
      <c r="E2330" t="s">
        <v>10681</v>
      </c>
      <c r="F2330" t="s">
        <v>12242</v>
      </c>
      <c r="G2330" t="s">
        <v>12243</v>
      </c>
      <c r="H2330" t="s">
        <v>12177</v>
      </c>
      <c r="K2330" t="s">
        <v>115</v>
      </c>
      <c r="L2330" t="s">
        <v>115</v>
      </c>
      <c r="M2330" t="s">
        <v>12244</v>
      </c>
      <c r="O2330" t="s">
        <v>12245</v>
      </c>
      <c r="P2330" s="10">
        <v>47.66674023</v>
      </c>
      <c r="Q2330" s="10">
        <v>-122.36751862</v>
      </c>
      <c r="R2330" t="s">
        <v>12246</v>
      </c>
      <c r="S2330" s="7">
        <v>6</v>
      </c>
      <c r="T2330" s="7">
        <v>2024</v>
      </c>
      <c r="U2330" s="7">
        <v>2</v>
      </c>
      <c r="Y2330" t="b">
        <v>1</v>
      </c>
      <c r="Z2330" t="b">
        <v>1</v>
      </c>
      <c r="AB2330">
        <v>6</v>
      </c>
      <c r="AC2330" t="b">
        <v>0</v>
      </c>
      <c r="AD2330" t="b">
        <v>1</v>
      </c>
      <c r="AE2330" t="b">
        <v>0</v>
      </c>
      <c r="AF2330" t="b">
        <v>0</v>
      </c>
      <c r="AG2330" s="11">
        <v>45464</v>
      </c>
      <c r="AI2330" s="12">
        <f>IF(OR(AG2330="",AH2330=""),"",AH2330-AG2330)</f>
        <v/>
      </c>
      <c r="AJ2330" s="13">
        <f>IF(OR(AI2330="",AA2330=""),"",AI2330=AA2330)</f>
        <v/>
      </c>
      <c r="AK2330" s="13">
        <f>IF(AI2330="","",AI2330&gt;60)</f>
        <v/>
      </c>
      <c r="AL2330" s="13" t="b">
        <f>IF(OR(Y2330=TRUE,AH2330=""),TRUE,FALSE)</f>
        <v>1</v>
      </c>
      <c r="AM2330" s="13">
        <f>IF(AI2330="","",AI2330&lt;0)</f>
        <v/>
      </c>
      <c r="AN2330" s="13" t="str">
        <f>IF(AH2330="","No inspection date",IF(AI2330&lt;0,"Negative chronology",IF(AI2330&lt;=30,"0-30",IF(AI2330&lt;=60,"31-60",IF(AI2330&lt;=90,"61-90",IF(AI2330&lt;=180,"91-180","181+"))))))</f>
        <v>No inspection date</v>
      </c>
      <c r="AO2330" s="13" t="str">
        <f>IF(OR(ISNUMBER(SEARCH("COMPLETED",K2330)),ISNUMBER(SEARCH("CLOSED",K2330))),"Closed/Completed","Other Active/Issued")</f>
        <v>Other Active/Issued</v>
      </c>
    </row>
    <row r="2331" spans="1:41">
      <c r="A2331" t="s">
        <v>12247</v>
      </c>
      <c r="B2331" t="s">
        <v>87</v>
      </c>
      <c r="C2331" t="s">
        <v>87</v>
      </c>
      <c r="D2331" t="s">
        <v>88</v>
      </c>
      <c r="E2331" t="s">
        <v>10681</v>
      </c>
      <c r="F2331" t="s">
        <v>12248</v>
      </c>
      <c r="G2331" t="s">
        <v>12243</v>
      </c>
      <c r="H2331" t="s">
        <v>12177</v>
      </c>
      <c r="K2331" t="s">
        <v>115</v>
      </c>
      <c r="L2331" t="s">
        <v>115</v>
      </c>
      <c r="M2331" t="s">
        <v>12249</v>
      </c>
      <c r="O2331" t="s">
        <v>12250</v>
      </c>
      <c r="P2331" s="10">
        <v>47.66664124</v>
      </c>
      <c r="Q2331" s="10">
        <v>-122.36751511</v>
      </c>
      <c r="R2331" t="s">
        <v>12251</v>
      </c>
      <c r="S2331" s="7">
        <v>6</v>
      </c>
      <c r="T2331" s="7">
        <v>2024</v>
      </c>
      <c r="U2331" s="7">
        <v>2</v>
      </c>
      <c r="Y2331" t="b">
        <v>1</v>
      </c>
      <c r="Z2331" t="b">
        <v>1</v>
      </c>
      <c r="AB2331">
        <v>6</v>
      </c>
      <c r="AC2331" t="b">
        <v>0</v>
      </c>
      <c r="AD2331" t="b">
        <v>1</v>
      </c>
      <c r="AE2331" t="b">
        <v>0</v>
      </c>
      <c r="AF2331" t="b">
        <v>0</v>
      </c>
      <c r="AG2331" s="11">
        <v>45464</v>
      </c>
      <c r="AI2331" s="12">
        <f>IF(OR(AG2331="",AH2331=""),"",AH2331-AG2331)</f>
        <v/>
      </c>
      <c r="AJ2331" s="13">
        <f>IF(OR(AI2331="",AA2331=""),"",AI2331=AA2331)</f>
        <v/>
      </c>
      <c r="AK2331" s="13">
        <f>IF(AI2331="","",AI2331&gt;60)</f>
        <v/>
      </c>
      <c r="AL2331" s="13" t="b">
        <f>IF(OR(Y2331=TRUE,AH2331=""),TRUE,FALSE)</f>
        <v>1</v>
      </c>
      <c r="AM2331" s="13">
        <f>IF(AI2331="","",AI2331&lt;0)</f>
        <v/>
      </c>
      <c r="AN2331" s="13" t="str">
        <f>IF(AH2331="","No inspection date",IF(AI2331&lt;0,"Negative chronology",IF(AI2331&lt;=30,"0-30",IF(AI2331&lt;=60,"31-60",IF(AI2331&lt;=90,"61-90",IF(AI2331&lt;=180,"91-180","181+"))))))</f>
        <v>No inspection date</v>
      </c>
      <c r="AO2331" s="13" t="str">
        <f>IF(OR(ISNUMBER(SEARCH("COMPLETED",K2331)),ISNUMBER(SEARCH("CLOSED",K2331))),"Closed/Completed","Other Active/Issued")</f>
        <v>Other Active/Issued</v>
      </c>
    </row>
    <row r="2332" spans="1:41">
      <c r="A2332" t="s">
        <v>12252</v>
      </c>
      <c r="B2332" t="s">
        <v>87</v>
      </c>
      <c r="C2332" t="s">
        <v>87</v>
      </c>
      <c r="D2332" t="s">
        <v>88</v>
      </c>
      <c r="E2332" t="s">
        <v>10681</v>
      </c>
      <c r="F2332" t="s">
        <v>12253</v>
      </c>
      <c r="G2332" t="s">
        <v>12254</v>
      </c>
      <c r="H2332" t="s">
        <v>12177</v>
      </c>
      <c r="I2332" t="s">
        <v>9647</v>
      </c>
      <c r="J2332" t="s">
        <v>137</v>
      </c>
      <c r="K2332" t="s">
        <v>93</v>
      </c>
      <c r="L2332" t="s">
        <v>93</v>
      </c>
      <c r="M2332" t="s">
        <v>12255</v>
      </c>
      <c r="O2332" t="s">
        <v>12256</v>
      </c>
      <c r="P2332" s="10">
        <v>47.52267991</v>
      </c>
      <c r="Q2332" s="10">
        <v>-122.36075666</v>
      </c>
      <c r="R2332" t="s">
        <v>12257</v>
      </c>
      <c r="S2332" s="7">
        <v>6</v>
      </c>
      <c r="T2332" s="7">
        <v>2024</v>
      </c>
      <c r="U2332" s="7">
        <v>2</v>
      </c>
      <c r="V2332">
        <v>8</v>
      </c>
      <c r="W2332">
        <v>2024</v>
      </c>
      <c r="X2332">
        <v>3</v>
      </c>
      <c r="Y2332" t="b">
        <v>0</v>
      </c>
      <c r="Z2332" t="b">
        <v>0</v>
      </c>
      <c r="AA2332">
        <v>61</v>
      </c>
      <c r="AB2332">
        <v>1</v>
      </c>
      <c r="AC2332" t="b">
        <v>0</v>
      </c>
      <c r="AD2332" t="b">
        <v>1</v>
      </c>
      <c r="AE2332" t="b">
        <v>0</v>
      </c>
      <c r="AF2332" t="b">
        <v>0</v>
      </c>
      <c r="AG2332" s="11">
        <v>45464</v>
      </c>
      <c r="AH2332" s="11">
        <v>45525</v>
      </c>
      <c r="AI2332" s="12">
        <f>IF(OR(AG2332="",AH2332=""),"",AH2332-AG2332)</f>
        <v>61.0</v>
      </c>
      <c r="AJ2332" s="13" t="b">
        <f>IF(OR(AI2332="",AA2332=""),"",AI2332=AA2332)</f>
        <v>1</v>
      </c>
      <c r="AK2332" s="13" t="b">
        <f>IF(AI2332="","",AI2332&gt;60)</f>
        <v>1</v>
      </c>
      <c r="AL2332" s="13" t="b">
        <f>IF(OR(Y2332=TRUE,AH2332=""),TRUE,FALSE)</f>
        <v>0</v>
      </c>
      <c r="AM2332" s="13" t="b">
        <f>IF(AI2332="","",AI2332&lt;0)</f>
        <v>0</v>
      </c>
      <c r="AN2332" s="13" t="str">
        <f>IF(AH2332="","No inspection date",IF(AI2332&lt;0,"Negative chronology",IF(AI2332&lt;=30,"0-30",IF(AI2332&lt;=60,"31-60",IF(AI2332&lt;=90,"61-90",IF(AI2332&lt;=180,"91-180","181+"))))))</f>
        <v>61-90</v>
      </c>
      <c r="AO2332" s="13" t="str">
        <f>IF(OR(ISNUMBER(SEARCH("COMPLETED",K2332)),ISNUMBER(SEARCH("CLOSED",K2332))),"Closed/Completed","Other Active/Issued")</f>
        <v>Closed/Completed</v>
      </c>
    </row>
    <row r="2333" spans="1:41">
      <c r="A2333" t="s">
        <v>12258</v>
      </c>
      <c r="B2333" t="s">
        <v>87</v>
      </c>
      <c r="C2333" t="s">
        <v>87</v>
      </c>
      <c r="D2333" t="s">
        <v>88</v>
      </c>
      <c r="E2333" t="s">
        <v>10681</v>
      </c>
      <c r="F2333" t="s">
        <v>12259</v>
      </c>
      <c r="H2333" t="s">
        <v>12177</v>
      </c>
      <c r="I2333" t="s">
        <v>4135</v>
      </c>
      <c r="J2333" t="s">
        <v>137</v>
      </c>
      <c r="K2333" t="s">
        <v>93</v>
      </c>
      <c r="L2333" t="s">
        <v>93</v>
      </c>
      <c r="M2333" t="s">
        <v>12260</v>
      </c>
      <c r="N2333" s="9">
        <v>98125</v>
      </c>
      <c r="O2333" t="s">
        <v>12261</v>
      </c>
      <c r="P2333" s="10">
        <v>47.72227195</v>
      </c>
      <c r="Q2333" s="10">
        <v>-122.29685322</v>
      </c>
      <c r="R2333" t="s">
        <v>12262</v>
      </c>
      <c r="S2333" s="7">
        <v>6</v>
      </c>
      <c r="T2333" s="7">
        <v>2024</v>
      </c>
      <c r="U2333" s="7">
        <v>2</v>
      </c>
      <c r="V2333">
        <v>7</v>
      </c>
      <c r="W2333">
        <v>2024</v>
      </c>
      <c r="X2333">
        <v>3</v>
      </c>
      <c r="Y2333" t="b">
        <v>0</v>
      </c>
      <c r="Z2333" t="b">
        <v>0</v>
      </c>
      <c r="AA2333">
        <v>11</v>
      </c>
      <c r="AB2333">
        <v>5</v>
      </c>
      <c r="AC2333" t="b">
        <v>0</v>
      </c>
      <c r="AD2333" t="b">
        <v>1</v>
      </c>
      <c r="AE2333" t="b">
        <v>0</v>
      </c>
      <c r="AF2333" t="b">
        <v>0</v>
      </c>
      <c r="AG2333" s="11">
        <v>45464</v>
      </c>
      <c r="AH2333" s="11">
        <v>45475</v>
      </c>
      <c r="AI2333" s="12">
        <f>IF(OR(AG2333="",AH2333=""),"",AH2333-AG2333)</f>
        <v>11.0</v>
      </c>
      <c r="AJ2333" s="13" t="b">
        <f>IF(OR(AI2333="",AA2333=""),"",AI2333=AA2333)</f>
        <v>1</v>
      </c>
      <c r="AK2333" s="13" t="b">
        <f>IF(AI2333="","",AI2333&gt;60)</f>
        <v>0</v>
      </c>
      <c r="AL2333" s="13" t="b">
        <f>IF(OR(Y2333=TRUE,AH2333=""),TRUE,FALSE)</f>
        <v>0</v>
      </c>
      <c r="AM2333" s="13" t="b">
        <f>IF(AI2333="","",AI2333&lt;0)</f>
        <v>0</v>
      </c>
      <c r="AN2333" s="13" t="str">
        <f>IF(AH2333="","No inspection date",IF(AI2333&lt;0,"Negative chronology",IF(AI2333&lt;=30,"0-30",IF(AI2333&lt;=60,"31-60",IF(AI2333&lt;=90,"61-90",IF(AI2333&lt;=180,"91-180","181+"))))))</f>
        <v>0-30</v>
      </c>
      <c r="AO2333" s="13" t="str">
        <f>IF(OR(ISNUMBER(SEARCH("COMPLETED",K2333)),ISNUMBER(SEARCH("CLOSED",K2333))),"Closed/Completed","Other Active/Issued")</f>
        <v>Closed/Completed</v>
      </c>
    </row>
    <row r="2334" spans="1:41">
      <c r="A2334" t="s">
        <v>12263</v>
      </c>
      <c r="B2334" t="s">
        <v>87</v>
      </c>
      <c r="C2334" t="s">
        <v>87</v>
      </c>
      <c r="D2334" t="s">
        <v>88</v>
      </c>
      <c r="E2334" t="s">
        <v>10681</v>
      </c>
      <c r="F2334" t="s">
        <v>12264</v>
      </c>
      <c r="H2334" t="s">
        <v>4098</v>
      </c>
      <c r="I2334" t="s">
        <v>6651</v>
      </c>
      <c r="J2334" t="s">
        <v>137</v>
      </c>
      <c r="K2334" t="s">
        <v>93</v>
      </c>
      <c r="L2334" t="s">
        <v>93</v>
      </c>
      <c r="M2334" t="s">
        <v>12265</v>
      </c>
      <c r="N2334" s="9">
        <v>9108</v>
      </c>
      <c r="O2334" t="s">
        <v>12266</v>
      </c>
      <c r="P2334" s="10">
        <v>47.5581245</v>
      </c>
      <c r="Q2334" s="10">
        <v>-122.29305847</v>
      </c>
      <c r="R2334" t="s">
        <v>12267</v>
      </c>
      <c r="S2334" s="7">
        <v>6</v>
      </c>
      <c r="T2334" s="7">
        <v>2024</v>
      </c>
      <c r="U2334" s="7">
        <v>2</v>
      </c>
      <c r="V2334">
        <v>8</v>
      </c>
      <c r="W2334">
        <v>2024</v>
      </c>
      <c r="X2334">
        <v>3</v>
      </c>
      <c r="Y2334" t="b">
        <v>0</v>
      </c>
      <c r="Z2334" t="b">
        <v>0</v>
      </c>
      <c r="AA2334">
        <v>44</v>
      </c>
      <c r="AB2334">
        <v>2</v>
      </c>
      <c r="AC2334" t="b">
        <v>0</v>
      </c>
      <c r="AD2334" t="b">
        <v>1</v>
      </c>
      <c r="AE2334" t="b">
        <v>0</v>
      </c>
      <c r="AF2334" t="b">
        <v>0</v>
      </c>
      <c r="AG2334" s="11">
        <v>45468</v>
      </c>
      <c r="AH2334" s="11">
        <v>45512</v>
      </c>
      <c r="AI2334" s="12">
        <f>IF(OR(AG2334="",AH2334=""),"",AH2334-AG2334)</f>
        <v>44.0</v>
      </c>
      <c r="AJ2334" s="13" t="b">
        <f>IF(OR(AI2334="",AA2334=""),"",AI2334=AA2334)</f>
        <v>1</v>
      </c>
      <c r="AK2334" s="13" t="b">
        <f>IF(AI2334="","",AI2334&gt;60)</f>
        <v>0</v>
      </c>
      <c r="AL2334" s="13" t="b">
        <f>IF(OR(Y2334=TRUE,AH2334=""),TRUE,FALSE)</f>
        <v>0</v>
      </c>
      <c r="AM2334" s="13" t="b">
        <f>IF(AI2334="","",AI2334&lt;0)</f>
        <v>0</v>
      </c>
      <c r="AN2334" s="13" t="str">
        <f>IF(AH2334="","No inspection date",IF(AI2334&lt;0,"Negative chronology",IF(AI2334&lt;=30,"0-30",IF(AI2334&lt;=60,"31-60",IF(AI2334&lt;=90,"61-90",IF(AI2334&lt;=180,"91-180","181+"))))))</f>
        <v>31-60</v>
      </c>
      <c r="AO2334" s="13" t="str">
        <f>IF(OR(ISNUMBER(SEARCH("COMPLETED",K2334)),ISNUMBER(SEARCH("CLOSED",K2334))),"Closed/Completed","Other Active/Issued")</f>
        <v>Closed/Completed</v>
      </c>
    </row>
    <row r="2335" spans="1:41">
      <c r="A2335" t="s">
        <v>12268</v>
      </c>
      <c r="B2335" t="s">
        <v>87</v>
      </c>
      <c r="C2335" t="s">
        <v>87</v>
      </c>
      <c r="D2335" t="s">
        <v>88</v>
      </c>
      <c r="E2335" t="s">
        <v>10681</v>
      </c>
      <c r="F2335" t="s">
        <v>12269</v>
      </c>
      <c r="G2335" t="s">
        <v>7372</v>
      </c>
      <c r="H2335" t="s">
        <v>4110</v>
      </c>
      <c r="I2335" t="s">
        <v>9427</v>
      </c>
      <c r="J2335" t="s">
        <v>93</v>
      </c>
      <c r="K2335" t="s">
        <v>100</v>
      </c>
      <c r="L2335" t="s">
        <v>100</v>
      </c>
      <c r="M2335" t="s">
        <v>12270</v>
      </c>
      <c r="N2335" s="9">
        <v>98104</v>
      </c>
      <c r="O2335" t="s">
        <v>12271</v>
      </c>
      <c r="P2335" s="10">
        <v>47.59766887</v>
      </c>
      <c r="Q2335" s="10">
        <v>-122.32395234</v>
      </c>
      <c r="R2335" t="s">
        <v>12272</v>
      </c>
      <c r="S2335" s="7">
        <v>6</v>
      </c>
      <c r="T2335" s="7">
        <v>2024</v>
      </c>
      <c r="U2335" s="7">
        <v>2</v>
      </c>
      <c r="V2335">
        <v>6</v>
      </c>
      <c r="W2335">
        <v>2024</v>
      </c>
      <c r="X2335">
        <v>2</v>
      </c>
      <c r="Y2335" t="b">
        <v>0</v>
      </c>
      <c r="Z2335" t="b">
        <v>0</v>
      </c>
      <c r="AA2335">
        <v>-1</v>
      </c>
      <c r="AB2335">
        <v>2</v>
      </c>
      <c r="AC2335" t="b">
        <v>0</v>
      </c>
      <c r="AD2335" t="b">
        <v>1</v>
      </c>
      <c r="AE2335" t="b">
        <v>0</v>
      </c>
      <c r="AF2335" t="b">
        <v>0</v>
      </c>
      <c r="AG2335" s="11">
        <v>45470</v>
      </c>
      <c r="AH2335" s="11">
        <v>45469</v>
      </c>
      <c r="AI2335" s="12">
        <f>IF(OR(AG2335="",AH2335=""),"",AH2335-AG2335)</f>
        <v>-1.0</v>
      </c>
      <c r="AJ2335" s="13" t="b">
        <f>IF(OR(AI2335="",AA2335=""),"",AI2335=AA2335)</f>
        <v>1</v>
      </c>
      <c r="AK2335" s="13" t="b">
        <f>IF(AI2335="","",AI2335&gt;60)</f>
        <v>0</v>
      </c>
      <c r="AL2335" s="13" t="b">
        <f>IF(OR(Y2335=TRUE,AH2335=""),TRUE,FALSE)</f>
        <v>0</v>
      </c>
      <c r="AM2335" s="13" t="b">
        <f>IF(AI2335="","",AI2335&lt;0)</f>
        <v>1</v>
      </c>
      <c r="AN2335" s="13" t="str">
        <f>IF(AH2335="","No inspection date",IF(AI2335&lt;0,"Negative chronology",IF(AI2335&lt;=30,"0-30",IF(AI2335&lt;=60,"31-60",IF(AI2335&lt;=90,"61-90",IF(AI2335&lt;=180,"91-180","181+"))))))</f>
        <v>Negative chronology</v>
      </c>
      <c r="AO2335" s="13" t="str">
        <f>IF(OR(ISNUMBER(SEARCH("COMPLETED",K2335)),ISNUMBER(SEARCH("CLOSED",K2335))),"Closed/Completed","Other Active/Issued")</f>
        <v>Other Active/Issued</v>
      </c>
    </row>
    <row r="2336" spans="1:41">
      <c r="A2336" t="s">
        <v>12273</v>
      </c>
      <c r="B2336" t="s">
        <v>87</v>
      </c>
      <c r="C2336" t="s">
        <v>87</v>
      </c>
      <c r="D2336" t="s">
        <v>88</v>
      </c>
      <c r="E2336" t="s">
        <v>10681</v>
      </c>
      <c r="F2336" t="s">
        <v>12274</v>
      </c>
      <c r="G2336" t="s">
        <v>12275</v>
      </c>
      <c r="H2336" t="s">
        <v>6620</v>
      </c>
      <c r="I2336" t="s">
        <v>5200</v>
      </c>
      <c r="J2336" t="s">
        <v>137</v>
      </c>
      <c r="K2336" t="s">
        <v>93</v>
      </c>
      <c r="L2336" t="s">
        <v>93</v>
      </c>
      <c r="M2336" t="s">
        <v>7345</v>
      </c>
      <c r="N2336" s="9">
        <v>98105</v>
      </c>
      <c r="O2336" t="s">
        <v>12276</v>
      </c>
      <c r="P2336" s="10">
        <v>47.66377425</v>
      </c>
      <c r="Q2336" s="10">
        <v>-122.31166328</v>
      </c>
      <c r="R2336" t="s">
        <v>7347</v>
      </c>
      <c r="S2336" s="7">
        <v>6</v>
      </c>
      <c r="T2336" s="7">
        <v>2024</v>
      </c>
      <c r="U2336" s="7">
        <v>2</v>
      </c>
      <c r="V2336">
        <v>7</v>
      </c>
      <c r="W2336">
        <v>2025</v>
      </c>
      <c r="X2336">
        <v>3</v>
      </c>
      <c r="Y2336" t="b">
        <v>0</v>
      </c>
      <c r="Z2336" t="b">
        <v>0</v>
      </c>
      <c r="AA2336">
        <v>385</v>
      </c>
      <c r="AB2336">
        <v>4</v>
      </c>
      <c r="AC2336" t="b">
        <v>0</v>
      </c>
      <c r="AD2336" t="b">
        <v>1</v>
      </c>
      <c r="AE2336" t="b">
        <v>0</v>
      </c>
      <c r="AF2336" t="b">
        <v>0</v>
      </c>
      <c r="AG2336" s="11">
        <v>45471</v>
      </c>
      <c r="AH2336" s="11">
        <v>45856</v>
      </c>
      <c r="AI2336" s="12">
        <f>IF(OR(AG2336="",AH2336=""),"",AH2336-AG2336)</f>
        <v>385.0</v>
      </c>
      <c r="AJ2336" s="13" t="b">
        <f>IF(OR(AI2336="",AA2336=""),"",AI2336=AA2336)</f>
        <v>1</v>
      </c>
      <c r="AK2336" s="13" t="b">
        <f>IF(AI2336="","",AI2336&gt;60)</f>
        <v>1</v>
      </c>
      <c r="AL2336" s="13" t="b">
        <f>IF(OR(Y2336=TRUE,AH2336=""),TRUE,FALSE)</f>
        <v>0</v>
      </c>
      <c r="AM2336" s="13" t="b">
        <f>IF(AI2336="","",AI2336&lt;0)</f>
        <v>0</v>
      </c>
      <c r="AN2336" s="13" t="str">
        <f>IF(AH2336="","No inspection date",IF(AI2336&lt;0,"Negative chronology",IF(AI2336&lt;=30,"0-30",IF(AI2336&lt;=60,"31-60",IF(AI2336&lt;=90,"61-90",IF(AI2336&lt;=180,"91-180","181+"))))))</f>
        <v>181+</v>
      </c>
      <c r="AO2336" s="13" t="str">
        <f>IF(OR(ISNUMBER(SEARCH("COMPLETED",K2336)),ISNUMBER(SEARCH("CLOSED",K2336))),"Closed/Completed","Other Active/Issued")</f>
        <v>Closed/Completed</v>
      </c>
    </row>
    <row r="2337" spans="1:41">
      <c r="A2337" t="s">
        <v>12277</v>
      </c>
      <c r="B2337" t="s">
        <v>87</v>
      </c>
      <c r="C2337" t="s">
        <v>87</v>
      </c>
      <c r="D2337" t="s">
        <v>88</v>
      </c>
      <c r="E2337" t="s">
        <v>10681</v>
      </c>
      <c r="F2337" t="s">
        <v>12278</v>
      </c>
      <c r="G2337" t="s">
        <v>11463</v>
      </c>
      <c r="H2337" t="s">
        <v>4122</v>
      </c>
      <c r="I2337" t="s">
        <v>2606</v>
      </c>
      <c r="J2337" t="s">
        <v>137</v>
      </c>
      <c r="K2337" t="s">
        <v>93</v>
      </c>
      <c r="L2337" t="s">
        <v>93</v>
      </c>
      <c r="M2337" t="s">
        <v>12279</v>
      </c>
      <c r="N2337" s="9">
        <v>98109</v>
      </c>
      <c r="O2337" t="s">
        <v>12280</v>
      </c>
      <c r="P2337" s="10">
        <v>47.61952018</v>
      </c>
      <c r="Q2337" s="10">
        <v>-122.34316696</v>
      </c>
      <c r="R2337" t="s">
        <v>12281</v>
      </c>
      <c r="S2337" s="7">
        <v>7</v>
      </c>
      <c r="T2337" s="7">
        <v>2024</v>
      </c>
      <c r="U2337" s="7">
        <v>3</v>
      </c>
      <c r="V2337">
        <v>7</v>
      </c>
      <c r="W2337">
        <v>2024</v>
      </c>
      <c r="X2337">
        <v>3</v>
      </c>
      <c r="Y2337" t="b">
        <v>0</v>
      </c>
      <c r="Z2337" t="b">
        <v>0</v>
      </c>
      <c r="AA2337">
        <v>21</v>
      </c>
      <c r="AB2337">
        <v>7</v>
      </c>
      <c r="AC2337" t="b">
        <v>0</v>
      </c>
      <c r="AD2337" t="b">
        <v>1</v>
      </c>
      <c r="AE2337" t="b">
        <v>0</v>
      </c>
      <c r="AF2337" t="b">
        <v>0</v>
      </c>
      <c r="AG2337" s="11">
        <v>45474</v>
      </c>
      <c r="AH2337" s="11">
        <v>45495</v>
      </c>
      <c r="AI2337" s="12">
        <f>IF(OR(AG2337="",AH2337=""),"",AH2337-AG2337)</f>
        <v>21.0</v>
      </c>
      <c r="AJ2337" s="13" t="b">
        <f>IF(OR(AI2337="",AA2337=""),"",AI2337=AA2337)</f>
        <v>1</v>
      </c>
      <c r="AK2337" s="13" t="b">
        <f>IF(AI2337="","",AI2337&gt;60)</f>
        <v>0</v>
      </c>
      <c r="AL2337" s="13" t="b">
        <f>IF(OR(Y2337=TRUE,AH2337=""),TRUE,FALSE)</f>
        <v>0</v>
      </c>
      <c r="AM2337" s="13" t="b">
        <f>IF(AI2337="","",AI2337&lt;0)</f>
        <v>0</v>
      </c>
      <c r="AN2337" s="13" t="str">
        <f>IF(AH2337="","No inspection date",IF(AI2337&lt;0,"Negative chronology",IF(AI2337&lt;=30,"0-30",IF(AI2337&lt;=60,"31-60",IF(AI2337&lt;=90,"61-90",IF(AI2337&lt;=180,"91-180","181+"))))))</f>
        <v>0-30</v>
      </c>
      <c r="AO2337" s="13" t="str">
        <f>IF(OR(ISNUMBER(SEARCH("COMPLETED",K2337)),ISNUMBER(SEARCH("CLOSED",K2337))),"Closed/Completed","Other Active/Issued")</f>
        <v>Closed/Completed</v>
      </c>
    </row>
    <row r="2338" spans="1:41">
      <c r="A2338" t="s">
        <v>12282</v>
      </c>
      <c r="B2338" t="s">
        <v>87</v>
      </c>
      <c r="C2338" t="s">
        <v>87</v>
      </c>
      <c r="D2338" t="s">
        <v>88</v>
      </c>
      <c r="E2338" t="s">
        <v>10681</v>
      </c>
      <c r="F2338" t="s">
        <v>12283</v>
      </c>
      <c r="G2338" t="s">
        <v>12284</v>
      </c>
      <c r="H2338" t="s">
        <v>4135</v>
      </c>
      <c r="I2338" t="s">
        <v>6897</v>
      </c>
      <c r="J2338" t="s">
        <v>137</v>
      </c>
      <c r="K2338" t="s">
        <v>93</v>
      </c>
      <c r="L2338" t="s">
        <v>93</v>
      </c>
      <c r="M2338" t="s">
        <v>12285</v>
      </c>
      <c r="N2338" s="9">
        <v>98109</v>
      </c>
      <c r="O2338" t="s">
        <v>12286</v>
      </c>
      <c r="P2338" s="10">
        <v>47.63749339</v>
      </c>
      <c r="Q2338" s="10">
        <v>-122.34085955</v>
      </c>
      <c r="R2338" t="s">
        <v>12287</v>
      </c>
      <c r="S2338" s="7">
        <v>7</v>
      </c>
      <c r="T2338" s="7">
        <v>2024</v>
      </c>
      <c r="U2338" s="7">
        <v>3</v>
      </c>
      <c r="V2338">
        <v>3</v>
      </c>
      <c r="W2338">
        <v>2025</v>
      </c>
      <c r="X2338">
        <v>1</v>
      </c>
      <c r="Y2338" t="b">
        <v>0</v>
      </c>
      <c r="Z2338" t="b">
        <v>0</v>
      </c>
      <c r="AA2338">
        <v>268</v>
      </c>
      <c r="AB2338">
        <v>7</v>
      </c>
      <c r="AC2338" t="b">
        <v>0</v>
      </c>
      <c r="AD2338" t="b">
        <v>1</v>
      </c>
      <c r="AE2338" t="b">
        <v>0</v>
      </c>
      <c r="AF2338" t="b">
        <v>0</v>
      </c>
      <c r="AG2338" s="11">
        <v>45475</v>
      </c>
      <c r="AH2338" s="11">
        <v>45743</v>
      </c>
      <c r="AI2338" s="12">
        <f>IF(OR(AG2338="",AH2338=""),"",AH2338-AG2338)</f>
        <v>268.0</v>
      </c>
      <c r="AJ2338" s="13" t="b">
        <f>IF(OR(AI2338="",AA2338=""),"",AI2338=AA2338)</f>
        <v>1</v>
      </c>
      <c r="AK2338" s="13" t="b">
        <f>IF(AI2338="","",AI2338&gt;60)</f>
        <v>1</v>
      </c>
      <c r="AL2338" s="13" t="b">
        <f>IF(OR(Y2338=TRUE,AH2338=""),TRUE,FALSE)</f>
        <v>0</v>
      </c>
      <c r="AM2338" s="13" t="b">
        <f>IF(AI2338="","",AI2338&lt;0)</f>
        <v>0</v>
      </c>
      <c r="AN2338" s="13" t="str">
        <f>IF(AH2338="","No inspection date",IF(AI2338&lt;0,"Negative chronology",IF(AI2338&lt;=30,"0-30",IF(AI2338&lt;=60,"31-60",IF(AI2338&lt;=90,"61-90",IF(AI2338&lt;=180,"91-180","181+"))))))</f>
        <v>181+</v>
      </c>
      <c r="AO2338" s="13" t="str">
        <f>IF(OR(ISNUMBER(SEARCH("COMPLETED",K2338)),ISNUMBER(SEARCH("CLOSED",K2338))),"Closed/Completed","Other Active/Issued")</f>
        <v>Closed/Completed</v>
      </c>
    </row>
    <row r="2339" spans="1:41">
      <c r="A2339" t="s">
        <v>12288</v>
      </c>
      <c r="B2339" t="s">
        <v>87</v>
      </c>
      <c r="C2339" t="s">
        <v>87</v>
      </c>
      <c r="D2339" t="s">
        <v>88</v>
      </c>
      <c r="E2339" t="s">
        <v>10681</v>
      </c>
      <c r="F2339" t="s">
        <v>12269</v>
      </c>
      <c r="G2339" t="s">
        <v>12289</v>
      </c>
      <c r="H2339" t="s">
        <v>4135</v>
      </c>
      <c r="I2339" t="s">
        <v>9427</v>
      </c>
      <c r="J2339" t="s">
        <v>93</v>
      </c>
      <c r="K2339" t="s">
        <v>93</v>
      </c>
      <c r="L2339" t="s">
        <v>93</v>
      </c>
      <c r="M2339" t="s">
        <v>12270</v>
      </c>
      <c r="N2339" s="9">
        <v>98104</v>
      </c>
      <c r="O2339" t="s">
        <v>12290</v>
      </c>
      <c r="P2339" s="10">
        <v>47.59766887</v>
      </c>
      <c r="Q2339" s="10">
        <v>-122.32395234</v>
      </c>
      <c r="R2339" t="s">
        <v>12272</v>
      </c>
      <c r="S2339" s="7">
        <v>7</v>
      </c>
      <c r="T2339" s="7">
        <v>2024</v>
      </c>
      <c r="U2339" s="7">
        <v>3</v>
      </c>
      <c r="V2339">
        <v>6</v>
      </c>
      <c r="W2339">
        <v>2024</v>
      </c>
      <c r="X2339">
        <v>2</v>
      </c>
      <c r="Y2339" t="b">
        <v>0</v>
      </c>
      <c r="Z2339" t="b">
        <v>0</v>
      </c>
      <c r="AA2339">
        <v>-6</v>
      </c>
      <c r="AB2339">
        <v>2</v>
      </c>
      <c r="AC2339" t="b">
        <v>0</v>
      </c>
      <c r="AD2339" t="b">
        <v>1</v>
      </c>
      <c r="AE2339" t="b">
        <v>0</v>
      </c>
      <c r="AF2339" t="b">
        <v>0</v>
      </c>
      <c r="AG2339" s="11">
        <v>45475</v>
      </c>
      <c r="AH2339" s="11">
        <v>45469</v>
      </c>
      <c r="AI2339" s="12">
        <f>IF(OR(AG2339="",AH2339=""),"",AH2339-AG2339)</f>
        <v>-6.0</v>
      </c>
      <c r="AJ2339" s="13" t="b">
        <f>IF(OR(AI2339="",AA2339=""),"",AI2339=AA2339)</f>
        <v>1</v>
      </c>
      <c r="AK2339" s="13" t="b">
        <f>IF(AI2339="","",AI2339&gt;60)</f>
        <v>0</v>
      </c>
      <c r="AL2339" s="13" t="b">
        <f>IF(OR(Y2339=TRUE,AH2339=""),TRUE,FALSE)</f>
        <v>0</v>
      </c>
      <c r="AM2339" s="13" t="b">
        <f>IF(AI2339="","",AI2339&lt;0)</f>
        <v>1</v>
      </c>
      <c r="AN2339" s="13" t="str">
        <f>IF(AH2339="","No inspection date",IF(AI2339&lt;0,"Negative chronology",IF(AI2339&lt;=30,"0-30",IF(AI2339&lt;=60,"31-60",IF(AI2339&lt;=90,"61-90",IF(AI2339&lt;=180,"91-180","181+"))))))</f>
        <v>Negative chronology</v>
      </c>
      <c r="AO2339" s="13" t="str">
        <f>IF(OR(ISNUMBER(SEARCH("COMPLETED",K2339)),ISNUMBER(SEARCH("CLOSED",K2339))),"Closed/Completed","Other Active/Issued")</f>
        <v>Closed/Completed</v>
      </c>
    </row>
    <row r="2340" spans="1:41">
      <c r="A2340" t="s">
        <v>12291</v>
      </c>
      <c r="B2340" t="s">
        <v>87</v>
      </c>
      <c r="C2340" t="s">
        <v>87</v>
      </c>
      <c r="D2340" t="s">
        <v>88</v>
      </c>
      <c r="E2340" t="s">
        <v>10681</v>
      </c>
      <c r="F2340" t="s">
        <v>12292</v>
      </c>
      <c r="H2340" t="s">
        <v>4148</v>
      </c>
      <c r="I2340" t="s">
        <v>6103</v>
      </c>
      <c r="J2340" t="s">
        <v>137</v>
      </c>
      <c r="K2340" t="s">
        <v>93</v>
      </c>
      <c r="L2340" t="s">
        <v>93</v>
      </c>
      <c r="M2340" t="s">
        <v>12293</v>
      </c>
      <c r="N2340" s="9">
        <v>98136</v>
      </c>
      <c r="O2340" t="s">
        <v>12294</v>
      </c>
      <c r="P2340" s="10">
        <v>47.55121191</v>
      </c>
      <c r="Q2340" s="10">
        <v>-122.38753213</v>
      </c>
      <c r="R2340" t="s">
        <v>12295</v>
      </c>
      <c r="S2340" s="7">
        <v>7</v>
      </c>
      <c r="T2340" s="7">
        <v>2024</v>
      </c>
      <c r="U2340" s="7">
        <v>3</v>
      </c>
      <c r="V2340">
        <v>2</v>
      </c>
      <c r="W2340">
        <v>2025</v>
      </c>
      <c r="X2340">
        <v>1</v>
      </c>
      <c r="Y2340" t="b">
        <v>0</v>
      </c>
      <c r="Z2340" t="b">
        <v>0</v>
      </c>
      <c r="AA2340">
        <v>230</v>
      </c>
      <c r="AB2340">
        <v>1</v>
      </c>
      <c r="AC2340" t="b">
        <v>0</v>
      </c>
      <c r="AD2340" t="b">
        <v>1</v>
      </c>
      <c r="AE2340" t="b">
        <v>0</v>
      </c>
      <c r="AF2340" t="b">
        <v>0</v>
      </c>
      <c r="AG2340" s="11">
        <v>45476</v>
      </c>
      <c r="AH2340" s="11">
        <v>45706</v>
      </c>
      <c r="AI2340" s="12">
        <f>IF(OR(AG2340="",AH2340=""),"",AH2340-AG2340)</f>
        <v>230.0</v>
      </c>
      <c r="AJ2340" s="13" t="b">
        <f>IF(OR(AI2340="",AA2340=""),"",AI2340=AA2340)</f>
        <v>1</v>
      </c>
      <c r="AK2340" s="13" t="b">
        <f>IF(AI2340="","",AI2340&gt;60)</f>
        <v>1</v>
      </c>
      <c r="AL2340" s="13" t="b">
        <f>IF(OR(Y2340=TRUE,AH2340=""),TRUE,FALSE)</f>
        <v>0</v>
      </c>
      <c r="AM2340" s="13" t="b">
        <f>IF(AI2340="","",AI2340&lt;0)</f>
        <v>0</v>
      </c>
      <c r="AN2340" s="13" t="str">
        <f>IF(AH2340="","No inspection date",IF(AI2340&lt;0,"Negative chronology",IF(AI2340&lt;=30,"0-30",IF(AI2340&lt;=60,"31-60",IF(AI2340&lt;=90,"61-90",IF(AI2340&lt;=180,"91-180","181+"))))))</f>
        <v>181+</v>
      </c>
      <c r="AO2340" s="13" t="str">
        <f>IF(OR(ISNUMBER(SEARCH("COMPLETED",K2340)),ISNUMBER(SEARCH("CLOSED",K2340))),"Closed/Completed","Other Active/Issued")</f>
        <v>Closed/Completed</v>
      </c>
    </row>
    <row r="2341" spans="1:41">
      <c r="A2341" t="s">
        <v>12296</v>
      </c>
      <c r="B2341" t="s">
        <v>87</v>
      </c>
      <c r="C2341" t="s">
        <v>87</v>
      </c>
      <c r="D2341" t="s">
        <v>88</v>
      </c>
      <c r="E2341" t="s">
        <v>10681</v>
      </c>
      <c r="F2341" t="s">
        <v>12297</v>
      </c>
      <c r="G2341" t="s">
        <v>12298</v>
      </c>
      <c r="H2341" t="s">
        <v>4148</v>
      </c>
      <c r="I2341" t="s">
        <v>5432</v>
      </c>
      <c r="J2341" t="s">
        <v>93</v>
      </c>
      <c r="K2341" t="s">
        <v>93</v>
      </c>
      <c r="L2341" t="s">
        <v>93</v>
      </c>
      <c r="M2341" t="s">
        <v>12299</v>
      </c>
      <c r="N2341" s="9">
        <v>98117</v>
      </c>
      <c r="O2341" t="s">
        <v>12300</v>
      </c>
      <c r="P2341" s="10">
        <v>47.68559675</v>
      </c>
      <c r="Q2341" s="10">
        <v>-122.37640346</v>
      </c>
      <c r="R2341" t="s">
        <v>12301</v>
      </c>
      <c r="S2341" s="7">
        <v>7</v>
      </c>
      <c r="T2341" s="7">
        <v>2024</v>
      </c>
      <c r="U2341" s="7">
        <v>3</v>
      </c>
      <c r="V2341">
        <v>10</v>
      </c>
      <c r="W2341">
        <v>2025</v>
      </c>
      <c r="X2341">
        <v>4</v>
      </c>
      <c r="Y2341" t="b">
        <v>0</v>
      </c>
      <c r="Z2341" t="b">
        <v>0</v>
      </c>
      <c r="AA2341">
        <v>464</v>
      </c>
      <c r="AB2341">
        <v>6</v>
      </c>
      <c r="AC2341" t="b">
        <v>0</v>
      </c>
      <c r="AD2341" t="b">
        <v>1</v>
      </c>
      <c r="AE2341" t="b">
        <v>0</v>
      </c>
      <c r="AF2341" t="b">
        <v>0</v>
      </c>
      <c r="AG2341" s="11">
        <v>45476</v>
      </c>
      <c r="AH2341" s="11">
        <v>45940</v>
      </c>
      <c r="AI2341" s="12">
        <f>IF(OR(AG2341="",AH2341=""),"",AH2341-AG2341)</f>
        <v>464.0</v>
      </c>
      <c r="AJ2341" s="13" t="b">
        <f>IF(OR(AI2341="",AA2341=""),"",AI2341=AA2341)</f>
        <v>1</v>
      </c>
      <c r="AK2341" s="13" t="b">
        <f>IF(AI2341="","",AI2341&gt;60)</f>
        <v>1</v>
      </c>
      <c r="AL2341" s="13" t="b">
        <f>IF(OR(Y2341=TRUE,AH2341=""),TRUE,FALSE)</f>
        <v>0</v>
      </c>
      <c r="AM2341" s="13" t="b">
        <f>IF(AI2341="","",AI2341&lt;0)</f>
        <v>0</v>
      </c>
      <c r="AN2341" s="13" t="str">
        <f>IF(AH2341="","No inspection date",IF(AI2341&lt;0,"Negative chronology",IF(AI2341&lt;=30,"0-30",IF(AI2341&lt;=60,"31-60",IF(AI2341&lt;=90,"61-90",IF(AI2341&lt;=180,"91-180","181+"))))))</f>
        <v>181+</v>
      </c>
      <c r="AO2341" s="13" t="str">
        <f>IF(OR(ISNUMBER(SEARCH("COMPLETED",K2341)),ISNUMBER(SEARCH("CLOSED",K2341))),"Closed/Completed","Other Active/Issued")</f>
        <v>Closed/Completed</v>
      </c>
    </row>
    <row r="2342" spans="1:41">
      <c r="A2342" t="s">
        <v>12302</v>
      </c>
      <c r="B2342" t="s">
        <v>87</v>
      </c>
      <c r="C2342" t="s">
        <v>87</v>
      </c>
      <c r="D2342" t="s">
        <v>88</v>
      </c>
      <c r="E2342" t="s">
        <v>10681</v>
      </c>
      <c r="F2342" t="s">
        <v>12303</v>
      </c>
      <c r="G2342" t="s">
        <v>12304</v>
      </c>
      <c r="H2342" t="s">
        <v>4148</v>
      </c>
      <c r="K2342" t="s">
        <v>115</v>
      </c>
      <c r="L2342" t="s">
        <v>115</v>
      </c>
      <c r="M2342" t="s">
        <v>12305</v>
      </c>
      <c r="N2342" s="9">
        <v>98122</v>
      </c>
      <c r="O2342" t="s">
        <v>12306</v>
      </c>
      <c r="P2342" s="10">
        <v>47.61778984</v>
      </c>
      <c r="Q2342" s="10">
        <v>-122.29264595</v>
      </c>
      <c r="R2342" t="s">
        <v>12307</v>
      </c>
      <c r="S2342" s="7">
        <v>7</v>
      </c>
      <c r="T2342" s="7">
        <v>2024</v>
      </c>
      <c r="U2342" s="7">
        <v>3</v>
      </c>
      <c r="Y2342" t="b">
        <v>1</v>
      </c>
      <c r="Z2342" t="b">
        <v>1</v>
      </c>
      <c r="AB2342">
        <v>3</v>
      </c>
      <c r="AC2342" t="b">
        <v>0</v>
      </c>
      <c r="AD2342" t="b">
        <v>1</v>
      </c>
      <c r="AE2342" t="b">
        <v>0</v>
      </c>
      <c r="AF2342" t="b">
        <v>0</v>
      </c>
      <c r="AG2342" s="11">
        <v>45476</v>
      </c>
      <c r="AI2342" s="12">
        <f>IF(OR(AG2342="",AH2342=""),"",AH2342-AG2342)</f>
        <v/>
      </c>
      <c r="AJ2342" s="13">
        <f>IF(OR(AI2342="",AA2342=""),"",AI2342=AA2342)</f>
        <v/>
      </c>
      <c r="AK2342" s="13">
        <f>IF(AI2342="","",AI2342&gt;60)</f>
        <v/>
      </c>
      <c r="AL2342" s="13" t="b">
        <f>IF(OR(Y2342=TRUE,AH2342=""),TRUE,FALSE)</f>
        <v>1</v>
      </c>
      <c r="AM2342" s="13">
        <f>IF(AI2342="","",AI2342&lt;0)</f>
        <v/>
      </c>
      <c r="AN2342" s="13" t="str">
        <f>IF(AH2342="","No inspection date",IF(AI2342&lt;0,"Negative chronology",IF(AI2342&lt;=30,"0-30",IF(AI2342&lt;=60,"31-60",IF(AI2342&lt;=90,"61-90",IF(AI2342&lt;=180,"91-180","181+"))))))</f>
        <v>No inspection date</v>
      </c>
      <c r="AO2342" s="13" t="str">
        <f>IF(OR(ISNUMBER(SEARCH("COMPLETED",K2342)),ISNUMBER(SEARCH("CLOSED",K2342))),"Closed/Completed","Other Active/Issued")</f>
        <v>Other Active/Issued</v>
      </c>
    </row>
    <row r="2343" spans="1:41">
      <c r="A2343" t="s">
        <v>12308</v>
      </c>
      <c r="B2343" t="s">
        <v>87</v>
      </c>
      <c r="C2343" t="s">
        <v>87</v>
      </c>
      <c r="D2343" t="s">
        <v>88</v>
      </c>
      <c r="E2343" t="s">
        <v>10681</v>
      </c>
      <c r="F2343" t="s">
        <v>12309</v>
      </c>
      <c r="G2343" t="s">
        <v>12310</v>
      </c>
      <c r="H2343" t="s">
        <v>4169</v>
      </c>
      <c r="I2343" t="s">
        <v>6651</v>
      </c>
      <c r="J2343" t="s">
        <v>137</v>
      </c>
      <c r="K2343" t="s">
        <v>93</v>
      </c>
      <c r="L2343" t="s">
        <v>93</v>
      </c>
      <c r="M2343" t="s">
        <v>12311</v>
      </c>
      <c r="N2343" s="9">
        <v>98178</v>
      </c>
      <c r="O2343" t="s">
        <v>12312</v>
      </c>
      <c r="P2343" s="10">
        <v>47.5045135</v>
      </c>
      <c r="Q2343" s="10">
        <v>-122.25217739</v>
      </c>
      <c r="R2343" t="s">
        <v>12313</v>
      </c>
      <c r="S2343" s="7">
        <v>7</v>
      </c>
      <c r="T2343" s="7">
        <v>2024</v>
      </c>
      <c r="U2343" s="7">
        <v>3</v>
      </c>
      <c r="V2343">
        <v>8</v>
      </c>
      <c r="W2343">
        <v>2024</v>
      </c>
      <c r="X2343">
        <v>3</v>
      </c>
      <c r="Y2343" t="b">
        <v>0</v>
      </c>
      <c r="Z2343" t="b">
        <v>0</v>
      </c>
      <c r="AA2343">
        <v>29</v>
      </c>
      <c r="AB2343">
        <v>2</v>
      </c>
      <c r="AC2343" t="b">
        <v>0</v>
      </c>
      <c r="AD2343" t="b">
        <v>1</v>
      </c>
      <c r="AE2343" t="b">
        <v>0</v>
      </c>
      <c r="AF2343" t="b">
        <v>0</v>
      </c>
      <c r="AG2343" s="11">
        <v>45483</v>
      </c>
      <c r="AH2343" s="11">
        <v>45512</v>
      </c>
      <c r="AI2343" s="12">
        <f>IF(OR(AG2343="",AH2343=""),"",AH2343-AG2343)</f>
        <v>29.0</v>
      </c>
      <c r="AJ2343" s="13" t="b">
        <f>IF(OR(AI2343="",AA2343=""),"",AI2343=AA2343)</f>
        <v>1</v>
      </c>
      <c r="AK2343" s="13" t="b">
        <f>IF(AI2343="","",AI2343&gt;60)</f>
        <v>0</v>
      </c>
      <c r="AL2343" s="13" t="b">
        <f>IF(OR(Y2343=TRUE,AH2343=""),TRUE,FALSE)</f>
        <v>0</v>
      </c>
      <c r="AM2343" s="13" t="b">
        <f>IF(AI2343="","",AI2343&lt;0)</f>
        <v>0</v>
      </c>
      <c r="AN2343" s="13" t="str">
        <f>IF(AH2343="","No inspection date",IF(AI2343&lt;0,"Negative chronology",IF(AI2343&lt;=30,"0-30",IF(AI2343&lt;=60,"31-60",IF(AI2343&lt;=90,"61-90",IF(AI2343&lt;=180,"91-180","181+"))))))</f>
        <v>0-30</v>
      </c>
      <c r="AO2343" s="13" t="str">
        <f>IF(OR(ISNUMBER(SEARCH("COMPLETED",K2343)),ISNUMBER(SEARCH("CLOSED",K2343))),"Closed/Completed","Other Active/Issued")</f>
        <v>Closed/Completed</v>
      </c>
    </row>
    <row r="2344" spans="1:41">
      <c r="A2344" t="s">
        <v>12314</v>
      </c>
      <c r="B2344" t="s">
        <v>87</v>
      </c>
      <c r="C2344" t="s">
        <v>87</v>
      </c>
      <c r="D2344" t="s">
        <v>88</v>
      </c>
      <c r="E2344" t="s">
        <v>10681</v>
      </c>
      <c r="F2344" t="s">
        <v>12315</v>
      </c>
      <c r="G2344" t="s">
        <v>11965</v>
      </c>
      <c r="H2344" t="s">
        <v>4169</v>
      </c>
      <c r="I2344" t="s">
        <v>4351</v>
      </c>
      <c r="J2344" t="s">
        <v>137</v>
      </c>
      <c r="K2344" t="s">
        <v>93</v>
      </c>
      <c r="L2344" t="s">
        <v>93</v>
      </c>
      <c r="M2344" t="s">
        <v>12316</v>
      </c>
      <c r="N2344" s="9">
        <v>98109</v>
      </c>
      <c r="O2344" t="s">
        <v>12317</v>
      </c>
      <c r="P2344" s="10">
        <v>47.62002743</v>
      </c>
      <c r="Q2344" s="10">
        <v>-122.34030439</v>
      </c>
      <c r="R2344" t="s">
        <v>12318</v>
      </c>
      <c r="S2344" s="7">
        <v>7</v>
      </c>
      <c r="T2344" s="7">
        <v>2024</v>
      </c>
      <c r="U2344" s="7">
        <v>3</v>
      </c>
      <c r="V2344">
        <v>8</v>
      </c>
      <c r="W2344">
        <v>2024</v>
      </c>
      <c r="X2344">
        <v>3</v>
      </c>
      <c r="Y2344" t="b">
        <v>0</v>
      </c>
      <c r="Z2344" t="b">
        <v>0</v>
      </c>
      <c r="AA2344">
        <v>48</v>
      </c>
      <c r="AB2344">
        <v>7</v>
      </c>
      <c r="AC2344" t="b">
        <v>0</v>
      </c>
      <c r="AD2344" t="b">
        <v>1</v>
      </c>
      <c r="AE2344" t="b">
        <v>0</v>
      </c>
      <c r="AF2344" t="b">
        <v>0</v>
      </c>
      <c r="AG2344" s="11">
        <v>45483</v>
      </c>
      <c r="AH2344" s="11">
        <v>45531</v>
      </c>
      <c r="AI2344" s="12">
        <f>IF(OR(AG2344="",AH2344=""),"",AH2344-AG2344)</f>
        <v>48.0</v>
      </c>
      <c r="AJ2344" s="13" t="b">
        <f>IF(OR(AI2344="",AA2344=""),"",AI2344=AA2344)</f>
        <v>1</v>
      </c>
      <c r="AK2344" s="13" t="b">
        <f>IF(AI2344="","",AI2344&gt;60)</f>
        <v>0</v>
      </c>
      <c r="AL2344" s="13" t="b">
        <f>IF(OR(Y2344=TRUE,AH2344=""),TRUE,FALSE)</f>
        <v>0</v>
      </c>
      <c r="AM2344" s="13" t="b">
        <f>IF(AI2344="","",AI2344&lt;0)</f>
        <v>0</v>
      </c>
      <c r="AN2344" s="13" t="str">
        <f>IF(AH2344="","No inspection date",IF(AI2344&lt;0,"Negative chronology",IF(AI2344&lt;=30,"0-30",IF(AI2344&lt;=60,"31-60",IF(AI2344&lt;=90,"61-90",IF(AI2344&lt;=180,"91-180","181+"))))))</f>
        <v>31-60</v>
      </c>
      <c r="AO2344" s="13" t="str">
        <f>IF(OR(ISNUMBER(SEARCH("COMPLETED",K2344)),ISNUMBER(SEARCH("CLOSED",K2344))),"Closed/Completed","Other Active/Issued")</f>
        <v>Closed/Completed</v>
      </c>
    </row>
    <row r="2345" spans="1:41">
      <c r="A2345" t="s">
        <v>12319</v>
      </c>
      <c r="B2345" t="s">
        <v>87</v>
      </c>
      <c r="C2345" t="s">
        <v>87</v>
      </c>
      <c r="D2345" t="s">
        <v>88</v>
      </c>
      <c r="E2345" t="s">
        <v>10681</v>
      </c>
      <c r="F2345" t="s">
        <v>12320</v>
      </c>
      <c r="H2345" t="s">
        <v>4182</v>
      </c>
      <c r="I2345" t="s">
        <v>9646</v>
      </c>
      <c r="J2345" t="s">
        <v>137</v>
      </c>
      <c r="K2345" t="s">
        <v>93</v>
      </c>
      <c r="L2345" t="s">
        <v>93</v>
      </c>
      <c r="M2345" t="s">
        <v>12321</v>
      </c>
      <c r="N2345" s="9">
        <v>98106</v>
      </c>
      <c r="O2345" t="s">
        <v>12322</v>
      </c>
      <c r="P2345" s="10">
        <v>47.53643039</v>
      </c>
      <c r="Q2345" s="10">
        <v>-122.35907136</v>
      </c>
      <c r="R2345" t="s">
        <v>12323</v>
      </c>
      <c r="S2345" s="7">
        <v>7</v>
      </c>
      <c r="T2345" s="7">
        <v>2024</v>
      </c>
      <c r="U2345" s="7">
        <v>3</v>
      </c>
      <c r="V2345">
        <v>8</v>
      </c>
      <c r="W2345">
        <v>2024</v>
      </c>
      <c r="X2345">
        <v>3</v>
      </c>
      <c r="Y2345" t="b">
        <v>0</v>
      </c>
      <c r="Z2345" t="b">
        <v>0</v>
      </c>
      <c r="AA2345">
        <v>32</v>
      </c>
      <c r="AB2345">
        <v>1</v>
      </c>
      <c r="AC2345" t="b">
        <v>0</v>
      </c>
      <c r="AD2345" t="b">
        <v>1</v>
      </c>
      <c r="AE2345" t="b">
        <v>0</v>
      </c>
      <c r="AF2345" t="b">
        <v>0</v>
      </c>
      <c r="AG2345" s="11">
        <v>45484</v>
      </c>
      <c r="AH2345" s="11">
        <v>45516</v>
      </c>
      <c r="AI2345" s="12">
        <f>IF(OR(AG2345="",AH2345=""),"",AH2345-AG2345)</f>
        <v>32.0</v>
      </c>
      <c r="AJ2345" s="13" t="b">
        <f>IF(OR(AI2345="",AA2345=""),"",AI2345=AA2345)</f>
        <v>1</v>
      </c>
      <c r="AK2345" s="13" t="b">
        <f>IF(AI2345="","",AI2345&gt;60)</f>
        <v>0</v>
      </c>
      <c r="AL2345" s="13" t="b">
        <f>IF(OR(Y2345=TRUE,AH2345=""),TRUE,FALSE)</f>
        <v>0</v>
      </c>
      <c r="AM2345" s="13" t="b">
        <f>IF(AI2345="","",AI2345&lt;0)</f>
        <v>0</v>
      </c>
      <c r="AN2345" s="13" t="str">
        <f>IF(AH2345="","No inspection date",IF(AI2345&lt;0,"Negative chronology",IF(AI2345&lt;=30,"0-30",IF(AI2345&lt;=60,"31-60",IF(AI2345&lt;=90,"61-90",IF(AI2345&lt;=180,"91-180","181+"))))))</f>
        <v>31-60</v>
      </c>
      <c r="AO2345" s="13" t="str">
        <f>IF(OR(ISNUMBER(SEARCH("COMPLETED",K2345)),ISNUMBER(SEARCH("CLOSED",K2345))),"Closed/Completed","Other Active/Issued")</f>
        <v>Closed/Completed</v>
      </c>
    </row>
    <row r="2346" spans="1:41">
      <c r="A2346" t="s">
        <v>12324</v>
      </c>
      <c r="B2346" t="s">
        <v>87</v>
      </c>
      <c r="C2346" t="s">
        <v>87</v>
      </c>
      <c r="D2346" t="s">
        <v>88</v>
      </c>
      <c r="E2346" t="s">
        <v>10681</v>
      </c>
      <c r="F2346" t="s">
        <v>12325</v>
      </c>
      <c r="G2346" t="s">
        <v>11511</v>
      </c>
      <c r="H2346" t="s">
        <v>8700</v>
      </c>
      <c r="I2346" t="s">
        <v>6637</v>
      </c>
      <c r="J2346" t="s">
        <v>137</v>
      </c>
      <c r="K2346" t="s">
        <v>93</v>
      </c>
      <c r="L2346" t="s">
        <v>93</v>
      </c>
      <c r="M2346" t="s">
        <v>12326</v>
      </c>
      <c r="O2346" t="s">
        <v>12327</v>
      </c>
      <c r="P2346" s="10">
        <v>47.65715058</v>
      </c>
      <c r="Q2346" s="10">
        <v>-122.3270437</v>
      </c>
      <c r="R2346" t="s">
        <v>12328</v>
      </c>
      <c r="S2346" s="7">
        <v>7</v>
      </c>
      <c r="T2346" s="7">
        <v>2024</v>
      </c>
      <c r="U2346" s="7">
        <v>3</v>
      </c>
      <c r="V2346">
        <v>9</v>
      </c>
      <c r="W2346">
        <v>2024</v>
      </c>
      <c r="X2346">
        <v>3</v>
      </c>
      <c r="Y2346" t="b">
        <v>0</v>
      </c>
      <c r="Z2346" t="b">
        <v>0</v>
      </c>
      <c r="AA2346">
        <v>67</v>
      </c>
      <c r="AB2346">
        <v>4</v>
      </c>
      <c r="AC2346" t="b">
        <v>0</v>
      </c>
      <c r="AD2346" t="b">
        <v>1</v>
      </c>
      <c r="AE2346" t="b">
        <v>0</v>
      </c>
      <c r="AF2346" t="b">
        <v>0</v>
      </c>
      <c r="AG2346" s="11">
        <v>45491</v>
      </c>
      <c r="AH2346" s="11">
        <v>45558</v>
      </c>
      <c r="AI2346" s="12">
        <f>IF(OR(AG2346="",AH2346=""),"",AH2346-AG2346)</f>
        <v>67.0</v>
      </c>
      <c r="AJ2346" s="13" t="b">
        <f>IF(OR(AI2346="",AA2346=""),"",AI2346=AA2346)</f>
        <v>1</v>
      </c>
      <c r="AK2346" s="13" t="b">
        <f>IF(AI2346="","",AI2346&gt;60)</f>
        <v>1</v>
      </c>
      <c r="AL2346" s="13" t="b">
        <f>IF(OR(Y2346=TRUE,AH2346=""),TRUE,FALSE)</f>
        <v>0</v>
      </c>
      <c r="AM2346" s="13" t="b">
        <f>IF(AI2346="","",AI2346&lt;0)</f>
        <v>0</v>
      </c>
      <c r="AN2346" s="13" t="str">
        <f>IF(AH2346="","No inspection date",IF(AI2346&lt;0,"Negative chronology",IF(AI2346&lt;=30,"0-30",IF(AI2346&lt;=60,"31-60",IF(AI2346&lt;=90,"61-90",IF(AI2346&lt;=180,"91-180","181+"))))))</f>
        <v>61-90</v>
      </c>
      <c r="AO2346" s="13" t="str">
        <f>IF(OR(ISNUMBER(SEARCH("COMPLETED",K2346)),ISNUMBER(SEARCH("CLOSED",K2346))),"Closed/Completed","Other Active/Issued")</f>
        <v>Closed/Completed</v>
      </c>
    </row>
    <row r="2347" spans="1:41">
      <c r="A2347" t="s">
        <v>12329</v>
      </c>
      <c r="B2347" t="s">
        <v>87</v>
      </c>
      <c r="C2347" t="s">
        <v>87</v>
      </c>
      <c r="D2347" t="s">
        <v>88</v>
      </c>
      <c r="E2347" t="s">
        <v>10681</v>
      </c>
      <c r="F2347" t="s">
        <v>12330</v>
      </c>
      <c r="G2347" t="s">
        <v>12331</v>
      </c>
      <c r="H2347" t="s">
        <v>8700</v>
      </c>
      <c r="I2347" t="s">
        <v>4189</v>
      </c>
      <c r="J2347" t="s">
        <v>93</v>
      </c>
      <c r="K2347" t="s">
        <v>1745</v>
      </c>
      <c r="L2347" t="s">
        <v>1745</v>
      </c>
      <c r="M2347" t="s">
        <v>4403</v>
      </c>
      <c r="N2347" s="9">
        <v>98106</v>
      </c>
      <c r="O2347" t="s">
        <v>12332</v>
      </c>
      <c r="P2347" s="10">
        <v>47.52528057</v>
      </c>
      <c r="Q2347" s="10">
        <v>-122.34645406</v>
      </c>
      <c r="R2347" t="s">
        <v>4405</v>
      </c>
      <c r="S2347" s="7">
        <v>7</v>
      </c>
      <c r="T2347" s="7">
        <v>2024</v>
      </c>
      <c r="U2347" s="7">
        <v>3</v>
      </c>
      <c r="V2347">
        <v>7</v>
      </c>
      <c r="W2347">
        <v>2024</v>
      </c>
      <c r="X2347">
        <v>3</v>
      </c>
      <c r="Y2347" t="b">
        <v>0</v>
      </c>
      <c r="Z2347" t="b">
        <v>0</v>
      </c>
      <c r="AA2347">
        <v>-2</v>
      </c>
      <c r="AB2347">
        <v>1</v>
      </c>
      <c r="AC2347" t="b">
        <v>0</v>
      </c>
      <c r="AD2347" t="b">
        <v>1</v>
      </c>
      <c r="AE2347" t="b">
        <v>0</v>
      </c>
      <c r="AF2347" t="b">
        <v>0</v>
      </c>
      <c r="AG2347" s="11">
        <v>45491</v>
      </c>
      <c r="AH2347" s="11">
        <v>45489</v>
      </c>
      <c r="AI2347" s="12">
        <f>IF(OR(AG2347="",AH2347=""),"",AH2347-AG2347)</f>
        <v>-2.0</v>
      </c>
      <c r="AJ2347" s="13" t="b">
        <f>IF(OR(AI2347="",AA2347=""),"",AI2347=AA2347)</f>
        <v>1</v>
      </c>
      <c r="AK2347" s="13" t="b">
        <f>IF(AI2347="","",AI2347&gt;60)</f>
        <v>0</v>
      </c>
      <c r="AL2347" s="13" t="b">
        <f>IF(OR(Y2347=TRUE,AH2347=""),TRUE,FALSE)</f>
        <v>0</v>
      </c>
      <c r="AM2347" s="13" t="b">
        <f>IF(AI2347="","",AI2347&lt;0)</f>
        <v>1</v>
      </c>
      <c r="AN2347" s="13" t="str">
        <f>IF(AH2347="","No inspection date",IF(AI2347&lt;0,"Negative chronology",IF(AI2347&lt;=30,"0-30",IF(AI2347&lt;=60,"31-60",IF(AI2347&lt;=90,"61-90",IF(AI2347&lt;=180,"91-180","181+"))))))</f>
        <v>Negative chronology</v>
      </c>
      <c r="AO2347" s="13" t="str">
        <f>IF(OR(ISNUMBER(SEARCH("COMPLETED",K2347)),ISNUMBER(SEARCH("CLOSED",K2347))),"Closed/Completed","Other Active/Issued")</f>
        <v>Other Active/Issued</v>
      </c>
    </row>
    <row r="2348" spans="1:41">
      <c r="A2348" t="s">
        <v>12333</v>
      </c>
      <c r="B2348" t="s">
        <v>87</v>
      </c>
      <c r="C2348" t="s">
        <v>87</v>
      </c>
      <c r="D2348" t="s">
        <v>88</v>
      </c>
      <c r="E2348" t="s">
        <v>10681</v>
      </c>
      <c r="F2348" t="s">
        <v>12334</v>
      </c>
      <c r="G2348" t="s">
        <v>12335</v>
      </c>
      <c r="H2348" t="s">
        <v>8700</v>
      </c>
      <c r="I2348" t="s">
        <v>4434</v>
      </c>
      <c r="J2348" t="s">
        <v>137</v>
      </c>
      <c r="K2348" t="s">
        <v>93</v>
      </c>
      <c r="L2348" t="s">
        <v>93</v>
      </c>
      <c r="M2348" t="s">
        <v>12336</v>
      </c>
      <c r="N2348" s="9">
        <v>98177</v>
      </c>
      <c r="O2348" t="s">
        <v>12337</v>
      </c>
      <c r="P2348" s="10">
        <v>47.70353167</v>
      </c>
      <c r="Q2348" s="10">
        <v>-122.36043303</v>
      </c>
      <c r="R2348" t="s">
        <v>12338</v>
      </c>
      <c r="S2348" s="7">
        <v>7</v>
      </c>
      <c r="T2348" s="7">
        <v>2024</v>
      </c>
      <c r="U2348" s="7">
        <v>3</v>
      </c>
      <c r="V2348">
        <v>9</v>
      </c>
      <c r="W2348">
        <v>2024</v>
      </c>
      <c r="X2348">
        <v>3</v>
      </c>
      <c r="Y2348" t="b">
        <v>0</v>
      </c>
      <c r="Z2348" t="b">
        <v>0</v>
      </c>
      <c r="AA2348">
        <v>61</v>
      </c>
      <c r="AB2348">
        <v>5</v>
      </c>
      <c r="AC2348" t="b">
        <v>0</v>
      </c>
      <c r="AD2348" t="b">
        <v>1</v>
      </c>
      <c r="AE2348" t="b">
        <v>0</v>
      </c>
      <c r="AF2348" t="b">
        <v>0</v>
      </c>
      <c r="AG2348" s="11">
        <v>45491</v>
      </c>
      <c r="AH2348" s="11">
        <v>45552</v>
      </c>
      <c r="AI2348" s="12">
        <f>IF(OR(AG2348="",AH2348=""),"",AH2348-AG2348)</f>
        <v>61.0</v>
      </c>
      <c r="AJ2348" s="13" t="b">
        <f>IF(OR(AI2348="",AA2348=""),"",AI2348=AA2348)</f>
        <v>1</v>
      </c>
      <c r="AK2348" s="13" t="b">
        <f>IF(AI2348="","",AI2348&gt;60)</f>
        <v>1</v>
      </c>
      <c r="AL2348" s="13" t="b">
        <f>IF(OR(Y2348=TRUE,AH2348=""),TRUE,FALSE)</f>
        <v>0</v>
      </c>
      <c r="AM2348" s="13" t="b">
        <f>IF(AI2348="","",AI2348&lt;0)</f>
        <v>0</v>
      </c>
      <c r="AN2348" s="13" t="str">
        <f>IF(AH2348="","No inspection date",IF(AI2348&lt;0,"Negative chronology",IF(AI2348&lt;=30,"0-30",IF(AI2348&lt;=60,"31-60",IF(AI2348&lt;=90,"61-90",IF(AI2348&lt;=180,"91-180","181+"))))))</f>
        <v>61-90</v>
      </c>
      <c r="AO2348" s="13" t="str">
        <f>IF(OR(ISNUMBER(SEARCH("COMPLETED",K2348)),ISNUMBER(SEARCH("CLOSED",K2348))),"Closed/Completed","Other Active/Issued")</f>
        <v>Closed/Completed</v>
      </c>
    </row>
    <row r="2349" spans="1:41">
      <c r="A2349" t="s">
        <v>12339</v>
      </c>
      <c r="B2349" t="s">
        <v>87</v>
      </c>
      <c r="C2349" t="s">
        <v>87</v>
      </c>
      <c r="D2349" t="s">
        <v>88</v>
      </c>
      <c r="E2349" t="s">
        <v>10681</v>
      </c>
      <c r="F2349" t="s">
        <v>12340</v>
      </c>
      <c r="H2349" t="s">
        <v>9266</v>
      </c>
      <c r="I2349" t="s">
        <v>3956</v>
      </c>
      <c r="J2349" t="s">
        <v>6317</v>
      </c>
      <c r="K2349" t="s">
        <v>93</v>
      </c>
      <c r="L2349" t="s">
        <v>93</v>
      </c>
      <c r="M2349" t="s">
        <v>12341</v>
      </c>
      <c r="N2349" s="9">
        <v>98108</v>
      </c>
      <c r="O2349" t="s">
        <v>12342</v>
      </c>
      <c r="P2349" s="10">
        <v>47.55134294</v>
      </c>
      <c r="Q2349" s="10">
        <v>-122.31859988</v>
      </c>
      <c r="R2349" t="s">
        <v>12343</v>
      </c>
      <c r="S2349" s="7">
        <v>7</v>
      </c>
      <c r="T2349" s="7">
        <v>2024</v>
      </c>
      <c r="U2349" s="7">
        <v>3</v>
      </c>
      <c r="V2349">
        <v>8</v>
      </c>
      <c r="W2349">
        <v>2024</v>
      </c>
      <c r="X2349">
        <v>3</v>
      </c>
      <c r="Y2349" t="b">
        <v>0</v>
      </c>
      <c r="Z2349" t="b">
        <v>0</v>
      </c>
      <c r="AA2349">
        <v>7</v>
      </c>
      <c r="AB2349">
        <v>1</v>
      </c>
      <c r="AC2349" t="b">
        <v>0</v>
      </c>
      <c r="AD2349" t="b">
        <v>1</v>
      </c>
      <c r="AE2349" t="b">
        <v>0</v>
      </c>
      <c r="AF2349" t="b">
        <v>0</v>
      </c>
      <c r="AG2349" s="11">
        <v>45498</v>
      </c>
      <c r="AH2349" s="11">
        <v>45505</v>
      </c>
      <c r="AI2349" s="12">
        <f>IF(OR(AG2349="",AH2349=""),"",AH2349-AG2349)</f>
        <v>7.0</v>
      </c>
      <c r="AJ2349" s="13" t="b">
        <f>IF(OR(AI2349="",AA2349=""),"",AI2349=AA2349)</f>
        <v>1</v>
      </c>
      <c r="AK2349" s="13" t="b">
        <f>IF(AI2349="","",AI2349&gt;60)</f>
        <v>0</v>
      </c>
      <c r="AL2349" s="13" t="b">
        <f>IF(OR(Y2349=TRUE,AH2349=""),TRUE,FALSE)</f>
        <v>0</v>
      </c>
      <c r="AM2349" s="13" t="b">
        <f>IF(AI2349="","",AI2349&lt;0)</f>
        <v>0</v>
      </c>
      <c r="AN2349" s="13" t="str">
        <f>IF(AH2349="","No inspection date",IF(AI2349&lt;0,"Negative chronology",IF(AI2349&lt;=30,"0-30",IF(AI2349&lt;=60,"31-60",IF(AI2349&lt;=90,"61-90",IF(AI2349&lt;=180,"91-180","181+"))))))</f>
        <v>0-30</v>
      </c>
      <c r="AO2349" s="13" t="str">
        <f>IF(OR(ISNUMBER(SEARCH("COMPLETED",K2349)),ISNUMBER(SEARCH("CLOSED",K2349))),"Closed/Completed","Other Active/Issued")</f>
        <v>Closed/Completed</v>
      </c>
    </row>
    <row r="2350" spans="1:41">
      <c r="A2350" t="s">
        <v>12344</v>
      </c>
      <c r="B2350" t="s">
        <v>87</v>
      </c>
      <c r="C2350" t="s">
        <v>87</v>
      </c>
      <c r="D2350" t="s">
        <v>88</v>
      </c>
      <c r="E2350" t="s">
        <v>10681</v>
      </c>
      <c r="F2350" t="s">
        <v>12345</v>
      </c>
      <c r="G2350" t="s">
        <v>11511</v>
      </c>
      <c r="H2350" t="s">
        <v>9266</v>
      </c>
      <c r="I2350" t="s">
        <v>2606</v>
      </c>
      <c r="J2350" t="s">
        <v>93</v>
      </c>
      <c r="K2350" t="s">
        <v>100</v>
      </c>
      <c r="L2350" t="s">
        <v>100</v>
      </c>
      <c r="M2350" t="s">
        <v>12346</v>
      </c>
      <c r="N2350" s="9">
        <v>98103</v>
      </c>
      <c r="O2350" t="s">
        <v>12347</v>
      </c>
      <c r="P2350" s="10">
        <v>47.65525078</v>
      </c>
      <c r="Q2350" s="10">
        <v>-122.33714638</v>
      </c>
      <c r="R2350" t="s">
        <v>12348</v>
      </c>
      <c r="S2350" s="7">
        <v>7</v>
      </c>
      <c r="T2350" s="7">
        <v>2024</v>
      </c>
      <c r="U2350" s="7">
        <v>3</v>
      </c>
      <c r="V2350">
        <v>7</v>
      </c>
      <c r="W2350">
        <v>2024</v>
      </c>
      <c r="X2350">
        <v>3</v>
      </c>
      <c r="Y2350" t="b">
        <v>0</v>
      </c>
      <c r="Z2350" t="b">
        <v>0</v>
      </c>
      <c r="AA2350">
        <v>-3</v>
      </c>
      <c r="AB2350">
        <v>4</v>
      </c>
      <c r="AC2350" t="b">
        <v>0</v>
      </c>
      <c r="AD2350" t="b">
        <v>1</v>
      </c>
      <c r="AE2350" t="b">
        <v>0</v>
      </c>
      <c r="AF2350" t="b">
        <v>0</v>
      </c>
      <c r="AG2350" s="11">
        <v>45498</v>
      </c>
      <c r="AH2350" s="11">
        <v>45495</v>
      </c>
      <c r="AI2350" s="12">
        <f>IF(OR(AG2350="",AH2350=""),"",AH2350-AG2350)</f>
        <v>-3.0</v>
      </c>
      <c r="AJ2350" s="13" t="b">
        <f>IF(OR(AI2350="",AA2350=""),"",AI2350=AA2350)</f>
        <v>1</v>
      </c>
      <c r="AK2350" s="13" t="b">
        <f>IF(AI2350="","",AI2350&gt;60)</f>
        <v>0</v>
      </c>
      <c r="AL2350" s="13" t="b">
        <f>IF(OR(Y2350=TRUE,AH2350=""),TRUE,FALSE)</f>
        <v>0</v>
      </c>
      <c r="AM2350" s="13" t="b">
        <f>IF(AI2350="","",AI2350&lt;0)</f>
        <v>1</v>
      </c>
      <c r="AN2350" s="13" t="str">
        <f>IF(AH2350="","No inspection date",IF(AI2350&lt;0,"Negative chronology",IF(AI2350&lt;=30,"0-30",IF(AI2350&lt;=60,"31-60",IF(AI2350&lt;=90,"61-90",IF(AI2350&lt;=180,"91-180","181+"))))))</f>
        <v>Negative chronology</v>
      </c>
      <c r="AO2350" s="13" t="str">
        <f>IF(OR(ISNUMBER(SEARCH("COMPLETED",K2350)),ISNUMBER(SEARCH("CLOSED",K2350))),"Closed/Completed","Other Active/Issued")</f>
        <v>Other Active/Issued</v>
      </c>
    </row>
    <row r="2351" spans="1:41">
      <c r="A2351" t="s">
        <v>12349</v>
      </c>
      <c r="B2351" t="s">
        <v>87</v>
      </c>
      <c r="C2351" t="s">
        <v>87</v>
      </c>
      <c r="D2351" t="s">
        <v>88</v>
      </c>
      <c r="E2351" t="s">
        <v>10681</v>
      </c>
      <c r="F2351" t="s">
        <v>12350</v>
      </c>
      <c r="G2351" t="s">
        <v>12351</v>
      </c>
      <c r="H2351" t="s">
        <v>4223</v>
      </c>
      <c r="K2351" t="s">
        <v>115</v>
      </c>
      <c r="L2351" t="s">
        <v>115</v>
      </c>
      <c r="M2351" t="s">
        <v>12352</v>
      </c>
      <c r="N2351" s="9">
        <v>98103</v>
      </c>
      <c r="O2351" t="s">
        <v>12353</v>
      </c>
      <c r="P2351" s="10">
        <v>47.6625931</v>
      </c>
      <c r="Q2351" s="10">
        <v>-122.34259776</v>
      </c>
      <c r="R2351" t="s">
        <v>12354</v>
      </c>
      <c r="S2351" s="7">
        <v>7</v>
      </c>
      <c r="T2351" s="7">
        <v>2024</v>
      </c>
      <c r="U2351" s="7">
        <v>3</v>
      </c>
      <c r="Y2351" t="b">
        <v>1</v>
      </c>
      <c r="Z2351" t="b">
        <v>1</v>
      </c>
      <c r="AB2351">
        <v>4</v>
      </c>
      <c r="AC2351" t="b">
        <v>0</v>
      </c>
      <c r="AD2351" t="b">
        <v>1</v>
      </c>
      <c r="AE2351" t="b">
        <v>0</v>
      </c>
      <c r="AF2351" t="b">
        <v>0</v>
      </c>
      <c r="AG2351" s="11">
        <v>45504</v>
      </c>
      <c r="AI2351" s="12">
        <f>IF(OR(AG2351="",AH2351=""),"",AH2351-AG2351)</f>
        <v/>
      </c>
      <c r="AJ2351" s="13">
        <f>IF(OR(AI2351="",AA2351=""),"",AI2351=AA2351)</f>
        <v/>
      </c>
      <c r="AK2351" s="13">
        <f>IF(AI2351="","",AI2351&gt;60)</f>
        <v/>
      </c>
      <c r="AL2351" s="13" t="b">
        <f>IF(OR(Y2351=TRUE,AH2351=""),TRUE,FALSE)</f>
        <v>1</v>
      </c>
      <c r="AM2351" s="13">
        <f>IF(AI2351="","",AI2351&lt;0)</f>
        <v/>
      </c>
      <c r="AN2351" s="13" t="str">
        <f>IF(AH2351="","No inspection date",IF(AI2351&lt;0,"Negative chronology",IF(AI2351&lt;=30,"0-30",IF(AI2351&lt;=60,"31-60",IF(AI2351&lt;=90,"61-90",IF(AI2351&lt;=180,"91-180","181+"))))))</f>
        <v>No inspection date</v>
      </c>
      <c r="AO2351" s="13" t="str">
        <f>IF(OR(ISNUMBER(SEARCH("COMPLETED",K2351)),ISNUMBER(SEARCH("CLOSED",K2351))),"Closed/Completed","Other Active/Issued")</f>
        <v>Other Active/Issued</v>
      </c>
    </row>
    <row r="2352" spans="1:41">
      <c r="A2352" t="s">
        <v>12355</v>
      </c>
      <c r="B2352" t="s">
        <v>87</v>
      </c>
      <c r="C2352" t="s">
        <v>87</v>
      </c>
      <c r="D2352" t="s">
        <v>88</v>
      </c>
      <c r="E2352" t="s">
        <v>10681</v>
      </c>
      <c r="F2352" t="s">
        <v>12356</v>
      </c>
      <c r="G2352" t="s">
        <v>11511</v>
      </c>
      <c r="H2352" t="s">
        <v>4258</v>
      </c>
      <c r="I2352" t="s">
        <v>4802</v>
      </c>
      <c r="J2352" t="s">
        <v>137</v>
      </c>
      <c r="K2352" t="s">
        <v>93</v>
      </c>
      <c r="L2352" t="s">
        <v>93</v>
      </c>
      <c r="M2352" t="s">
        <v>12357</v>
      </c>
      <c r="N2352" s="9">
        <v>98125</v>
      </c>
      <c r="O2352" t="s">
        <v>12358</v>
      </c>
      <c r="P2352" s="10">
        <v>47.71793696</v>
      </c>
      <c r="Q2352" s="10">
        <v>-122.28456855</v>
      </c>
      <c r="R2352" t="s">
        <v>12359</v>
      </c>
      <c r="S2352" s="7">
        <v>8</v>
      </c>
      <c r="T2352" s="7">
        <v>2024</v>
      </c>
      <c r="U2352" s="7">
        <v>3</v>
      </c>
      <c r="V2352">
        <v>1</v>
      </c>
      <c r="W2352">
        <v>2025</v>
      </c>
      <c r="X2352">
        <v>1</v>
      </c>
      <c r="Y2352" t="b">
        <v>0</v>
      </c>
      <c r="Z2352" t="b">
        <v>0</v>
      </c>
      <c r="AA2352">
        <v>154</v>
      </c>
      <c r="AB2352">
        <v>5</v>
      </c>
      <c r="AC2352" t="b">
        <v>0</v>
      </c>
      <c r="AD2352" t="b">
        <v>1</v>
      </c>
      <c r="AE2352" t="b">
        <v>0</v>
      </c>
      <c r="AF2352" t="b">
        <v>0</v>
      </c>
      <c r="AG2352" s="11">
        <v>45509</v>
      </c>
      <c r="AH2352" s="11">
        <v>45663</v>
      </c>
      <c r="AI2352" s="12">
        <f>IF(OR(AG2352="",AH2352=""),"",AH2352-AG2352)</f>
        <v>154.0</v>
      </c>
      <c r="AJ2352" s="13" t="b">
        <f>IF(OR(AI2352="",AA2352=""),"",AI2352=AA2352)</f>
        <v>1</v>
      </c>
      <c r="AK2352" s="13" t="b">
        <f>IF(AI2352="","",AI2352&gt;60)</f>
        <v>1</v>
      </c>
      <c r="AL2352" s="13" t="b">
        <f>IF(OR(Y2352=TRUE,AH2352=""),TRUE,FALSE)</f>
        <v>0</v>
      </c>
      <c r="AM2352" s="13" t="b">
        <f>IF(AI2352="","",AI2352&lt;0)</f>
        <v>0</v>
      </c>
      <c r="AN2352" s="13" t="str">
        <f>IF(AH2352="","No inspection date",IF(AI2352&lt;0,"Negative chronology",IF(AI2352&lt;=30,"0-30",IF(AI2352&lt;=60,"31-60",IF(AI2352&lt;=90,"61-90",IF(AI2352&lt;=180,"91-180","181+"))))))</f>
        <v>91-180</v>
      </c>
      <c r="AO2352" s="13" t="str">
        <f>IF(OR(ISNUMBER(SEARCH("COMPLETED",K2352)),ISNUMBER(SEARCH("CLOSED",K2352))),"Closed/Completed","Other Active/Issued")</f>
        <v>Closed/Completed</v>
      </c>
    </row>
    <row r="2353" spans="1:41">
      <c r="A2353" t="s">
        <v>12360</v>
      </c>
      <c r="B2353" t="s">
        <v>87</v>
      </c>
      <c r="C2353" t="s">
        <v>87</v>
      </c>
      <c r="D2353" t="s">
        <v>88</v>
      </c>
      <c r="E2353" t="s">
        <v>10681</v>
      </c>
      <c r="F2353" t="s">
        <v>12269</v>
      </c>
      <c r="G2353" t="s">
        <v>12289</v>
      </c>
      <c r="H2353" t="s">
        <v>4265</v>
      </c>
      <c r="I2353" t="s">
        <v>9427</v>
      </c>
      <c r="J2353" t="s">
        <v>93</v>
      </c>
      <c r="K2353" t="s">
        <v>93</v>
      </c>
      <c r="L2353" t="s">
        <v>93</v>
      </c>
      <c r="M2353" t="s">
        <v>12270</v>
      </c>
      <c r="N2353" s="9">
        <v>98104</v>
      </c>
      <c r="O2353" t="s">
        <v>12361</v>
      </c>
      <c r="P2353" s="10">
        <v>47.59766887</v>
      </c>
      <c r="Q2353" s="10">
        <v>-122.32395234</v>
      </c>
      <c r="R2353" t="s">
        <v>12272</v>
      </c>
      <c r="S2353" s="7">
        <v>8</v>
      </c>
      <c r="T2353" s="7">
        <v>2024</v>
      </c>
      <c r="U2353" s="7">
        <v>3</v>
      </c>
      <c r="V2353">
        <v>6</v>
      </c>
      <c r="W2353">
        <v>2024</v>
      </c>
      <c r="X2353">
        <v>2</v>
      </c>
      <c r="Y2353" t="b">
        <v>0</v>
      </c>
      <c r="Z2353" t="b">
        <v>0</v>
      </c>
      <c r="AA2353">
        <v>-41</v>
      </c>
      <c r="AB2353">
        <v>2</v>
      </c>
      <c r="AC2353" t="b">
        <v>0</v>
      </c>
      <c r="AD2353" t="b">
        <v>1</v>
      </c>
      <c r="AE2353" t="b">
        <v>0</v>
      </c>
      <c r="AF2353" t="b">
        <v>0</v>
      </c>
      <c r="AG2353" s="11">
        <v>45510</v>
      </c>
      <c r="AH2353" s="11">
        <v>45469</v>
      </c>
      <c r="AI2353" s="12">
        <f>IF(OR(AG2353="",AH2353=""),"",AH2353-AG2353)</f>
        <v>-41.0</v>
      </c>
      <c r="AJ2353" s="13" t="b">
        <f>IF(OR(AI2353="",AA2353=""),"",AI2353=AA2353)</f>
        <v>1</v>
      </c>
      <c r="AK2353" s="13" t="b">
        <f>IF(AI2353="","",AI2353&gt;60)</f>
        <v>0</v>
      </c>
      <c r="AL2353" s="13" t="b">
        <f>IF(OR(Y2353=TRUE,AH2353=""),TRUE,FALSE)</f>
        <v>0</v>
      </c>
      <c r="AM2353" s="13" t="b">
        <f>IF(AI2353="","",AI2353&lt;0)</f>
        <v>1</v>
      </c>
      <c r="AN2353" s="13" t="str">
        <f>IF(AH2353="","No inspection date",IF(AI2353&lt;0,"Negative chronology",IF(AI2353&lt;=30,"0-30",IF(AI2353&lt;=60,"31-60",IF(AI2353&lt;=90,"61-90",IF(AI2353&lt;=180,"91-180","181+"))))))</f>
        <v>Negative chronology</v>
      </c>
      <c r="AO2353" s="13" t="str">
        <f>IF(OR(ISNUMBER(SEARCH("COMPLETED",K2353)),ISNUMBER(SEARCH("CLOSED",K2353))),"Closed/Completed","Other Active/Issued")</f>
        <v>Closed/Completed</v>
      </c>
    </row>
    <row r="2354" spans="1:41">
      <c r="A2354" t="s">
        <v>12362</v>
      </c>
      <c r="B2354" t="s">
        <v>87</v>
      </c>
      <c r="C2354" t="s">
        <v>87</v>
      </c>
      <c r="D2354" t="s">
        <v>88</v>
      </c>
      <c r="E2354" t="s">
        <v>10681</v>
      </c>
      <c r="F2354" t="s">
        <v>12363</v>
      </c>
      <c r="H2354" t="s">
        <v>4265</v>
      </c>
      <c r="K2354" t="s">
        <v>100</v>
      </c>
      <c r="L2354" t="s">
        <v>100</v>
      </c>
      <c r="M2354" t="s">
        <v>12364</v>
      </c>
      <c r="N2354" s="9">
        <v>98115</v>
      </c>
      <c r="O2354" t="s">
        <v>12365</v>
      </c>
      <c r="P2354" s="10">
        <v>47.68469812</v>
      </c>
      <c r="Q2354" s="10">
        <v>-122.28917298</v>
      </c>
      <c r="R2354" t="s">
        <v>12366</v>
      </c>
      <c r="S2354" s="7">
        <v>8</v>
      </c>
      <c r="T2354" s="7">
        <v>2024</v>
      </c>
      <c r="U2354" s="7">
        <v>3</v>
      </c>
      <c r="Y2354" t="b">
        <v>1</v>
      </c>
      <c r="Z2354" t="b">
        <v>1</v>
      </c>
      <c r="AB2354">
        <v>4</v>
      </c>
      <c r="AC2354" t="b">
        <v>0</v>
      </c>
      <c r="AD2354" t="b">
        <v>1</v>
      </c>
      <c r="AE2354" t="b">
        <v>0</v>
      </c>
      <c r="AF2354" t="b">
        <v>0</v>
      </c>
      <c r="AG2354" s="11">
        <v>45510</v>
      </c>
      <c r="AI2354" s="12">
        <f>IF(OR(AG2354="",AH2354=""),"",AH2354-AG2354)</f>
        <v/>
      </c>
      <c r="AJ2354" s="13">
        <f>IF(OR(AI2354="",AA2354=""),"",AI2354=AA2354)</f>
        <v/>
      </c>
      <c r="AK2354" s="13">
        <f>IF(AI2354="","",AI2354&gt;60)</f>
        <v/>
      </c>
      <c r="AL2354" s="13" t="b">
        <f>IF(OR(Y2354=TRUE,AH2354=""),TRUE,FALSE)</f>
        <v>1</v>
      </c>
      <c r="AM2354" s="13">
        <f>IF(AI2354="","",AI2354&lt;0)</f>
        <v/>
      </c>
      <c r="AN2354" s="13" t="str">
        <f>IF(AH2354="","No inspection date",IF(AI2354&lt;0,"Negative chronology",IF(AI2354&lt;=30,"0-30",IF(AI2354&lt;=60,"31-60",IF(AI2354&lt;=90,"61-90",IF(AI2354&lt;=180,"91-180","181+"))))))</f>
        <v>No inspection date</v>
      </c>
      <c r="AO2354" s="13" t="str">
        <f>IF(OR(ISNUMBER(SEARCH("COMPLETED",K2354)),ISNUMBER(SEARCH("CLOSED",K2354))),"Closed/Completed","Other Active/Issued")</f>
        <v>Other Active/Issued</v>
      </c>
    </row>
    <row r="2355" spans="1:41">
      <c r="A2355" t="s">
        <v>12367</v>
      </c>
      <c r="B2355" t="s">
        <v>87</v>
      </c>
      <c r="C2355" t="s">
        <v>87</v>
      </c>
      <c r="D2355" t="s">
        <v>88</v>
      </c>
      <c r="E2355" t="s">
        <v>10681</v>
      </c>
      <c r="F2355" t="s">
        <v>12368</v>
      </c>
      <c r="G2355" t="s">
        <v>12369</v>
      </c>
      <c r="H2355" t="s">
        <v>4265</v>
      </c>
      <c r="I2355" t="s">
        <v>6237</v>
      </c>
      <c r="J2355" t="s">
        <v>93</v>
      </c>
      <c r="K2355" t="s">
        <v>93</v>
      </c>
      <c r="L2355" t="s">
        <v>93</v>
      </c>
      <c r="M2355" t="s">
        <v>12370</v>
      </c>
      <c r="N2355" s="9">
        <v>98108</v>
      </c>
      <c r="O2355" t="s">
        <v>12371</v>
      </c>
      <c r="P2355" s="10">
        <v>47.55322507</v>
      </c>
      <c r="Q2355" s="10">
        <v>-122.32126131</v>
      </c>
      <c r="R2355" t="s">
        <v>12372</v>
      </c>
      <c r="S2355" s="7">
        <v>8</v>
      </c>
      <c r="T2355" s="7">
        <v>2024</v>
      </c>
      <c r="U2355" s="7">
        <v>3</v>
      </c>
      <c r="V2355">
        <v>8</v>
      </c>
      <c r="W2355">
        <v>2024</v>
      </c>
      <c r="X2355">
        <v>3</v>
      </c>
      <c r="Y2355" t="b">
        <v>0</v>
      </c>
      <c r="Z2355" t="b">
        <v>0</v>
      </c>
      <c r="AA2355">
        <v>24</v>
      </c>
      <c r="AB2355">
        <v>1</v>
      </c>
      <c r="AC2355" t="b">
        <v>0</v>
      </c>
      <c r="AD2355" t="b">
        <v>1</v>
      </c>
      <c r="AE2355" t="b">
        <v>0</v>
      </c>
      <c r="AF2355" t="b">
        <v>0</v>
      </c>
      <c r="AG2355" s="11">
        <v>45510</v>
      </c>
      <c r="AH2355" s="11">
        <v>45534</v>
      </c>
      <c r="AI2355" s="12">
        <f>IF(OR(AG2355="",AH2355=""),"",AH2355-AG2355)</f>
        <v>24.0</v>
      </c>
      <c r="AJ2355" s="13" t="b">
        <f>IF(OR(AI2355="",AA2355=""),"",AI2355=AA2355)</f>
        <v>1</v>
      </c>
      <c r="AK2355" s="13" t="b">
        <f>IF(AI2355="","",AI2355&gt;60)</f>
        <v>0</v>
      </c>
      <c r="AL2355" s="13" t="b">
        <f>IF(OR(Y2355=TRUE,AH2355=""),TRUE,FALSE)</f>
        <v>0</v>
      </c>
      <c r="AM2355" s="13" t="b">
        <f>IF(AI2355="","",AI2355&lt;0)</f>
        <v>0</v>
      </c>
      <c r="AN2355" s="13" t="str">
        <f>IF(AH2355="","No inspection date",IF(AI2355&lt;0,"Negative chronology",IF(AI2355&lt;=30,"0-30",IF(AI2355&lt;=60,"31-60",IF(AI2355&lt;=90,"61-90",IF(AI2355&lt;=180,"91-180","181+"))))))</f>
        <v>0-30</v>
      </c>
      <c r="AO2355" s="13" t="str">
        <f>IF(OR(ISNUMBER(SEARCH("COMPLETED",K2355)),ISNUMBER(SEARCH("CLOSED",K2355))),"Closed/Completed","Other Active/Issued")</f>
        <v>Closed/Completed</v>
      </c>
    </row>
    <row r="2356" spans="1:41">
      <c r="A2356" t="s">
        <v>12373</v>
      </c>
      <c r="B2356" t="s">
        <v>87</v>
      </c>
      <c r="C2356" t="s">
        <v>87</v>
      </c>
      <c r="D2356" t="s">
        <v>88</v>
      </c>
      <c r="E2356" t="s">
        <v>10681</v>
      </c>
      <c r="F2356" t="s">
        <v>12374</v>
      </c>
      <c r="G2356" t="s">
        <v>12375</v>
      </c>
      <c r="H2356" t="s">
        <v>6651</v>
      </c>
      <c r="K2356" t="s">
        <v>115</v>
      </c>
      <c r="L2356" t="s">
        <v>115</v>
      </c>
      <c r="M2356" t="s">
        <v>12376</v>
      </c>
      <c r="N2356" s="9">
        <v>98117</v>
      </c>
      <c r="O2356" t="s">
        <v>12377</v>
      </c>
      <c r="P2356" s="10">
        <v>47.69492281</v>
      </c>
      <c r="Q2356" s="10">
        <v>-122.36176538</v>
      </c>
      <c r="R2356" t="s">
        <v>12378</v>
      </c>
      <c r="S2356" s="7">
        <v>8</v>
      </c>
      <c r="T2356" s="7">
        <v>2024</v>
      </c>
      <c r="U2356" s="7">
        <v>3</v>
      </c>
      <c r="Y2356" t="b">
        <v>1</v>
      </c>
      <c r="Z2356" t="b">
        <v>1</v>
      </c>
      <c r="AB2356">
        <v>5</v>
      </c>
      <c r="AC2356" t="b">
        <v>0</v>
      </c>
      <c r="AD2356" t="b">
        <v>1</v>
      </c>
      <c r="AE2356" t="b">
        <v>0</v>
      </c>
      <c r="AF2356" t="b">
        <v>0</v>
      </c>
      <c r="AG2356" s="11">
        <v>45512</v>
      </c>
      <c r="AI2356" s="12">
        <f>IF(OR(AG2356="",AH2356=""),"",AH2356-AG2356)</f>
        <v/>
      </c>
      <c r="AJ2356" s="13">
        <f>IF(OR(AI2356="",AA2356=""),"",AI2356=AA2356)</f>
        <v/>
      </c>
      <c r="AK2356" s="13">
        <f>IF(AI2356="","",AI2356&gt;60)</f>
        <v/>
      </c>
      <c r="AL2356" s="13" t="b">
        <f>IF(OR(Y2356=TRUE,AH2356=""),TRUE,FALSE)</f>
        <v>1</v>
      </c>
      <c r="AM2356" s="13">
        <f>IF(AI2356="","",AI2356&lt;0)</f>
        <v/>
      </c>
      <c r="AN2356" s="13" t="str">
        <f>IF(AH2356="","No inspection date",IF(AI2356&lt;0,"Negative chronology",IF(AI2356&lt;=30,"0-30",IF(AI2356&lt;=60,"31-60",IF(AI2356&lt;=90,"61-90",IF(AI2356&lt;=180,"91-180","181+"))))))</f>
        <v>No inspection date</v>
      </c>
      <c r="AO2356" s="13" t="str">
        <f>IF(OR(ISNUMBER(SEARCH("COMPLETED",K2356)),ISNUMBER(SEARCH("CLOSED",K2356))),"Closed/Completed","Other Active/Issued")</f>
        <v>Other Active/Issued</v>
      </c>
    </row>
    <row r="2357" spans="1:41">
      <c r="A2357" t="s">
        <v>12379</v>
      </c>
      <c r="B2357" t="s">
        <v>87</v>
      </c>
      <c r="C2357" t="s">
        <v>87</v>
      </c>
      <c r="D2357" t="s">
        <v>88</v>
      </c>
      <c r="E2357" t="s">
        <v>10681</v>
      </c>
      <c r="F2357" t="s">
        <v>12380</v>
      </c>
      <c r="H2357" t="s">
        <v>4320</v>
      </c>
      <c r="I2357" t="s">
        <v>6637</v>
      </c>
      <c r="J2357" t="s">
        <v>137</v>
      </c>
      <c r="K2357" t="s">
        <v>93</v>
      </c>
      <c r="L2357" t="s">
        <v>93</v>
      </c>
      <c r="M2357" t="s">
        <v>11875</v>
      </c>
      <c r="N2357" s="9">
        <v>98144</v>
      </c>
      <c r="O2357" t="s">
        <v>12381</v>
      </c>
      <c r="P2357" s="10">
        <v>47.58187891</v>
      </c>
      <c r="Q2357" s="10">
        <v>-122.31178239</v>
      </c>
      <c r="R2357" t="s">
        <v>11877</v>
      </c>
      <c r="S2357" s="7">
        <v>8</v>
      </c>
      <c r="T2357" s="7">
        <v>2024</v>
      </c>
      <c r="U2357" s="7">
        <v>3</v>
      </c>
      <c r="V2357">
        <v>9</v>
      </c>
      <c r="W2357">
        <v>2024</v>
      </c>
      <c r="X2357">
        <v>3</v>
      </c>
      <c r="Y2357" t="b">
        <v>0</v>
      </c>
      <c r="Z2357" t="b">
        <v>0</v>
      </c>
      <c r="AA2357">
        <v>38</v>
      </c>
      <c r="AB2357">
        <v>2</v>
      </c>
      <c r="AC2357" t="b">
        <v>0</v>
      </c>
      <c r="AD2357" t="b">
        <v>1</v>
      </c>
      <c r="AE2357" t="b">
        <v>0</v>
      </c>
      <c r="AF2357" t="b">
        <v>0</v>
      </c>
      <c r="AG2357" s="11">
        <v>45520</v>
      </c>
      <c r="AH2357" s="11">
        <v>45558</v>
      </c>
      <c r="AI2357" s="12">
        <f>IF(OR(AG2357="",AH2357=""),"",AH2357-AG2357)</f>
        <v>38.0</v>
      </c>
      <c r="AJ2357" s="13" t="b">
        <f>IF(OR(AI2357="",AA2357=""),"",AI2357=AA2357)</f>
        <v>1</v>
      </c>
      <c r="AK2357" s="13" t="b">
        <f>IF(AI2357="","",AI2357&gt;60)</f>
        <v>0</v>
      </c>
      <c r="AL2357" s="13" t="b">
        <f>IF(OR(Y2357=TRUE,AH2357=""),TRUE,FALSE)</f>
        <v>0</v>
      </c>
      <c r="AM2357" s="13" t="b">
        <f>IF(AI2357="","",AI2357&lt;0)</f>
        <v>0</v>
      </c>
      <c r="AN2357" s="13" t="str">
        <f>IF(AH2357="","No inspection date",IF(AI2357&lt;0,"Negative chronology",IF(AI2357&lt;=30,"0-30",IF(AI2357&lt;=60,"31-60",IF(AI2357&lt;=90,"61-90",IF(AI2357&lt;=180,"91-180","181+"))))))</f>
        <v>31-60</v>
      </c>
      <c r="AO2357" s="13" t="str">
        <f>IF(OR(ISNUMBER(SEARCH("COMPLETED",K2357)),ISNUMBER(SEARCH("CLOSED",K2357))),"Closed/Completed","Other Active/Issued")</f>
        <v>Closed/Completed</v>
      </c>
    </row>
    <row r="2358" spans="1:41">
      <c r="A2358" t="s">
        <v>12382</v>
      </c>
      <c r="B2358" t="s">
        <v>87</v>
      </c>
      <c r="C2358" t="s">
        <v>87</v>
      </c>
      <c r="D2358" t="s">
        <v>88</v>
      </c>
      <c r="E2358" t="s">
        <v>10681</v>
      </c>
      <c r="F2358" t="s">
        <v>12383</v>
      </c>
      <c r="H2358" t="s">
        <v>9440</v>
      </c>
      <c r="K2358" t="s">
        <v>115</v>
      </c>
      <c r="L2358" t="s">
        <v>115</v>
      </c>
      <c r="M2358" t="s">
        <v>12384</v>
      </c>
      <c r="N2358" s="9">
        <v>98115</v>
      </c>
      <c r="O2358" t="s">
        <v>12385</v>
      </c>
      <c r="P2358" s="10">
        <v>47.68469509</v>
      </c>
      <c r="Q2358" s="10">
        <v>-122.29137201</v>
      </c>
      <c r="R2358" t="s">
        <v>12386</v>
      </c>
      <c r="S2358" s="7">
        <v>8</v>
      </c>
      <c r="T2358" s="7">
        <v>2024</v>
      </c>
      <c r="U2358" s="7">
        <v>3</v>
      </c>
      <c r="Y2358" t="b">
        <v>1</v>
      </c>
      <c r="Z2358" t="b">
        <v>1</v>
      </c>
      <c r="AB2358">
        <v>4</v>
      </c>
      <c r="AC2358" t="b">
        <v>0</v>
      </c>
      <c r="AD2358" t="b">
        <v>1</v>
      </c>
      <c r="AE2358" t="b">
        <v>0</v>
      </c>
      <c r="AF2358" t="b">
        <v>0</v>
      </c>
      <c r="AG2358" s="11">
        <v>45526</v>
      </c>
      <c r="AI2358" s="12">
        <f>IF(OR(AG2358="",AH2358=""),"",AH2358-AG2358)</f>
        <v/>
      </c>
      <c r="AJ2358" s="13">
        <f>IF(OR(AI2358="",AA2358=""),"",AI2358=AA2358)</f>
        <v/>
      </c>
      <c r="AK2358" s="13">
        <f>IF(AI2358="","",AI2358&gt;60)</f>
        <v/>
      </c>
      <c r="AL2358" s="13" t="b">
        <f>IF(OR(Y2358=TRUE,AH2358=""),TRUE,FALSE)</f>
        <v>1</v>
      </c>
      <c r="AM2358" s="13">
        <f>IF(AI2358="","",AI2358&lt;0)</f>
        <v/>
      </c>
      <c r="AN2358" s="13" t="str">
        <f>IF(AH2358="","No inspection date",IF(AI2358&lt;0,"Negative chronology",IF(AI2358&lt;=30,"0-30",IF(AI2358&lt;=60,"31-60",IF(AI2358&lt;=90,"61-90",IF(AI2358&lt;=180,"91-180","181+"))))))</f>
        <v>No inspection date</v>
      </c>
      <c r="AO2358" s="13" t="str">
        <f>IF(OR(ISNUMBER(SEARCH("COMPLETED",K2358)),ISNUMBER(SEARCH("CLOSED",K2358))),"Closed/Completed","Other Active/Issued")</f>
        <v>Other Active/Issued</v>
      </c>
    </row>
    <row r="2359" spans="1:41">
      <c r="A2359" t="s">
        <v>12387</v>
      </c>
      <c r="B2359" t="s">
        <v>87</v>
      </c>
      <c r="C2359" t="s">
        <v>87</v>
      </c>
      <c r="D2359" t="s">
        <v>88</v>
      </c>
      <c r="E2359" t="s">
        <v>10681</v>
      </c>
      <c r="F2359" t="s">
        <v>12388</v>
      </c>
      <c r="G2359" t="s">
        <v>12389</v>
      </c>
      <c r="H2359" t="s">
        <v>4351</v>
      </c>
      <c r="K2359" t="s">
        <v>93</v>
      </c>
      <c r="L2359" t="s">
        <v>93</v>
      </c>
      <c r="M2359" t="s">
        <v>12390</v>
      </c>
      <c r="N2359" s="9">
        <v>98116</v>
      </c>
      <c r="O2359" t="s">
        <v>12391</v>
      </c>
      <c r="P2359" s="10">
        <v>47.5756791</v>
      </c>
      <c r="Q2359" s="10">
        <v>-122.41102317</v>
      </c>
      <c r="R2359" t="s">
        <v>12392</v>
      </c>
      <c r="S2359" s="7">
        <v>8</v>
      </c>
      <c r="T2359" s="7">
        <v>2024</v>
      </c>
      <c r="U2359" s="7">
        <v>3</v>
      </c>
      <c r="Y2359" t="b">
        <v>1</v>
      </c>
      <c r="Z2359" t="b">
        <v>1</v>
      </c>
      <c r="AB2359">
        <v>1</v>
      </c>
      <c r="AC2359" t="b">
        <v>0</v>
      </c>
      <c r="AD2359" t="b">
        <v>1</v>
      </c>
      <c r="AE2359" t="b">
        <v>0</v>
      </c>
      <c r="AF2359" t="b">
        <v>0</v>
      </c>
      <c r="AG2359" s="11">
        <v>45531</v>
      </c>
      <c r="AI2359" s="12">
        <f>IF(OR(AG2359="",AH2359=""),"",AH2359-AG2359)</f>
        <v/>
      </c>
      <c r="AJ2359" s="13">
        <f>IF(OR(AI2359="",AA2359=""),"",AI2359=AA2359)</f>
        <v/>
      </c>
      <c r="AK2359" s="13">
        <f>IF(AI2359="","",AI2359&gt;60)</f>
        <v/>
      </c>
      <c r="AL2359" s="13" t="b">
        <f>IF(OR(Y2359=TRUE,AH2359=""),TRUE,FALSE)</f>
        <v>1</v>
      </c>
      <c r="AM2359" s="13">
        <f>IF(AI2359="","",AI2359&lt;0)</f>
        <v/>
      </c>
      <c r="AN2359" s="13" t="str">
        <f>IF(AH2359="","No inspection date",IF(AI2359&lt;0,"Negative chronology",IF(AI2359&lt;=30,"0-30",IF(AI2359&lt;=60,"31-60",IF(AI2359&lt;=90,"61-90",IF(AI2359&lt;=180,"91-180","181+"))))))</f>
        <v>No inspection date</v>
      </c>
      <c r="AO2359" s="13" t="str">
        <f>IF(OR(ISNUMBER(SEARCH("COMPLETED",K2359)),ISNUMBER(SEARCH("CLOSED",K2359))),"Closed/Completed","Other Active/Issued")</f>
        <v>Closed/Completed</v>
      </c>
    </row>
    <row r="2360" spans="1:41">
      <c r="A2360" t="s">
        <v>12393</v>
      </c>
      <c r="B2360" t="s">
        <v>87</v>
      </c>
      <c r="C2360" t="s">
        <v>87</v>
      </c>
      <c r="D2360" t="s">
        <v>88</v>
      </c>
      <c r="E2360" t="s">
        <v>10681</v>
      </c>
      <c r="F2360" t="s">
        <v>12394</v>
      </c>
      <c r="G2360" t="s">
        <v>12395</v>
      </c>
      <c r="H2360" t="s">
        <v>4351</v>
      </c>
      <c r="K2360" t="s">
        <v>115</v>
      </c>
      <c r="L2360" t="s">
        <v>115</v>
      </c>
      <c r="M2360" t="s">
        <v>12396</v>
      </c>
      <c r="N2360" s="9">
        <v>98116</v>
      </c>
      <c r="O2360" t="s">
        <v>12397</v>
      </c>
      <c r="P2360" s="10">
        <v>47.57576831</v>
      </c>
      <c r="Q2360" s="10">
        <v>-122.4110264</v>
      </c>
      <c r="R2360" t="s">
        <v>12398</v>
      </c>
      <c r="S2360" s="7">
        <v>8</v>
      </c>
      <c r="T2360" s="7">
        <v>2024</v>
      </c>
      <c r="U2360" s="7">
        <v>3</v>
      </c>
      <c r="Y2360" t="b">
        <v>1</v>
      </c>
      <c r="Z2360" t="b">
        <v>1</v>
      </c>
      <c r="AB2360">
        <v>1</v>
      </c>
      <c r="AC2360" t="b">
        <v>0</v>
      </c>
      <c r="AD2360" t="b">
        <v>1</v>
      </c>
      <c r="AE2360" t="b">
        <v>0</v>
      </c>
      <c r="AF2360" t="b">
        <v>0</v>
      </c>
      <c r="AG2360" s="11">
        <v>45531</v>
      </c>
      <c r="AI2360" s="12">
        <f>IF(OR(AG2360="",AH2360=""),"",AH2360-AG2360)</f>
        <v/>
      </c>
      <c r="AJ2360" s="13">
        <f>IF(OR(AI2360="",AA2360=""),"",AI2360=AA2360)</f>
        <v/>
      </c>
      <c r="AK2360" s="13">
        <f>IF(AI2360="","",AI2360&gt;60)</f>
        <v/>
      </c>
      <c r="AL2360" s="13" t="b">
        <f>IF(OR(Y2360=TRUE,AH2360=""),TRUE,FALSE)</f>
        <v>1</v>
      </c>
      <c r="AM2360" s="13">
        <f>IF(AI2360="","",AI2360&lt;0)</f>
        <v/>
      </c>
      <c r="AN2360" s="13" t="str">
        <f>IF(AH2360="","No inspection date",IF(AI2360&lt;0,"Negative chronology",IF(AI2360&lt;=30,"0-30",IF(AI2360&lt;=60,"31-60",IF(AI2360&lt;=90,"61-90",IF(AI2360&lt;=180,"91-180","181+"))))))</f>
        <v>No inspection date</v>
      </c>
      <c r="AO2360" s="13" t="str">
        <f>IF(OR(ISNUMBER(SEARCH("COMPLETED",K2360)),ISNUMBER(SEARCH("CLOSED",K2360))),"Closed/Completed","Other Active/Issued")</f>
        <v>Other Active/Issued</v>
      </c>
    </row>
    <row r="2361" spans="1:41">
      <c r="A2361" t="s">
        <v>12399</v>
      </c>
      <c r="B2361" t="s">
        <v>87</v>
      </c>
      <c r="C2361" t="s">
        <v>87</v>
      </c>
      <c r="D2361" t="s">
        <v>88</v>
      </c>
      <c r="E2361" t="s">
        <v>10681</v>
      </c>
      <c r="F2361" t="s">
        <v>12400</v>
      </c>
      <c r="G2361" t="s">
        <v>12401</v>
      </c>
      <c r="H2361" t="s">
        <v>9736</v>
      </c>
      <c r="I2361" t="s">
        <v>1156</v>
      </c>
      <c r="J2361" t="s">
        <v>137</v>
      </c>
      <c r="K2361" t="s">
        <v>93</v>
      </c>
      <c r="L2361" t="s">
        <v>93</v>
      </c>
      <c r="M2361" t="s">
        <v>12402</v>
      </c>
      <c r="O2361" t="s">
        <v>12403</v>
      </c>
      <c r="P2361" s="10">
        <v>47.63985813</v>
      </c>
      <c r="Q2361" s="10">
        <v>-122.36713893</v>
      </c>
      <c r="R2361" t="s">
        <v>12404</v>
      </c>
      <c r="S2361" s="7">
        <v>9</v>
      </c>
      <c r="T2361" s="7">
        <v>2024</v>
      </c>
      <c r="U2361" s="7">
        <v>3</v>
      </c>
      <c r="V2361">
        <v>11</v>
      </c>
      <c r="W2361">
        <v>2024</v>
      </c>
      <c r="X2361">
        <v>4</v>
      </c>
      <c r="Y2361" t="b">
        <v>0</v>
      </c>
      <c r="Z2361" t="b">
        <v>0</v>
      </c>
      <c r="AA2361">
        <v>71</v>
      </c>
      <c r="AB2361">
        <v>7</v>
      </c>
      <c r="AC2361" t="b">
        <v>0</v>
      </c>
      <c r="AD2361" t="b">
        <v>1</v>
      </c>
      <c r="AE2361" t="b">
        <v>0</v>
      </c>
      <c r="AF2361" t="b">
        <v>0</v>
      </c>
      <c r="AG2361" s="11">
        <v>45538</v>
      </c>
      <c r="AH2361" s="11">
        <v>45609</v>
      </c>
      <c r="AI2361" s="12">
        <f>IF(OR(AG2361="",AH2361=""),"",AH2361-AG2361)</f>
        <v>71.0</v>
      </c>
      <c r="AJ2361" s="13" t="b">
        <f>IF(OR(AI2361="",AA2361=""),"",AI2361=AA2361)</f>
        <v>1</v>
      </c>
      <c r="AK2361" s="13" t="b">
        <f>IF(AI2361="","",AI2361&gt;60)</f>
        <v>1</v>
      </c>
      <c r="AL2361" s="13" t="b">
        <f>IF(OR(Y2361=TRUE,AH2361=""),TRUE,FALSE)</f>
        <v>0</v>
      </c>
      <c r="AM2361" s="13" t="b">
        <f>IF(AI2361="","",AI2361&lt;0)</f>
        <v>0</v>
      </c>
      <c r="AN2361" s="13" t="str">
        <f>IF(AH2361="","No inspection date",IF(AI2361&lt;0,"Negative chronology",IF(AI2361&lt;=30,"0-30",IF(AI2361&lt;=60,"31-60",IF(AI2361&lt;=90,"61-90",IF(AI2361&lt;=180,"91-180","181+"))))))</f>
        <v>61-90</v>
      </c>
      <c r="AO2361" s="13" t="str">
        <f>IF(OR(ISNUMBER(SEARCH("COMPLETED",K2361)),ISNUMBER(SEARCH("CLOSED",K2361))),"Closed/Completed","Other Active/Issued")</f>
        <v>Closed/Completed</v>
      </c>
    </row>
    <row r="2362" spans="1:41">
      <c r="A2362" t="s">
        <v>12405</v>
      </c>
      <c r="B2362" t="s">
        <v>87</v>
      </c>
      <c r="C2362" t="s">
        <v>87</v>
      </c>
      <c r="D2362" t="s">
        <v>88</v>
      </c>
      <c r="E2362" t="s">
        <v>10681</v>
      </c>
      <c r="F2362" t="s">
        <v>12406</v>
      </c>
      <c r="G2362" t="s">
        <v>12407</v>
      </c>
      <c r="H2362" t="s">
        <v>9375</v>
      </c>
      <c r="I2362" t="s">
        <v>9842</v>
      </c>
      <c r="J2362" t="s">
        <v>137</v>
      </c>
      <c r="K2362" t="s">
        <v>93</v>
      </c>
      <c r="L2362" t="s">
        <v>93</v>
      </c>
      <c r="M2362" t="s">
        <v>12408</v>
      </c>
      <c r="N2362" s="9">
        <v>98118</v>
      </c>
      <c r="O2362" t="s">
        <v>12409</v>
      </c>
      <c r="P2362" s="10">
        <v>47.56811393</v>
      </c>
      <c r="Q2362" s="10">
        <v>-122.28968273</v>
      </c>
      <c r="R2362" t="s">
        <v>12410</v>
      </c>
      <c r="S2362" s="7">
        <v>9</v>
      </c>
      <c r="T2362" s="7">
        <v>2024</v>
      </c>
      <c r="U2362" s="7">
        <v>3</v>
      </c>
      <c r="V2362">
        <v>10</v>
      </c>
      <c r="W2362">
        <v>2024</v>
      </c>
      <c r="X2362">
        <v>4</v>
      </c>
      <c r="Y2362" t="b">
        <v>0</v>
      </c>
      <c r="Z2362" t="b">
        <v>0</v>
      </c>
      <c r="AA2362">
        <v>36</v>
      </c>
      <c r="AB2362">
        <v>2</v>
      </c>
      <c r="AC2362" t="b">
        <v>0</v>
      </c>
      <c r="AD2362" t="b">
        <v>1</v>
      </c>
      <c r="AE2362" t="b">
        <v>0</v>
      </c>
      <c r="AF2362" t="b">
        <v>0</v>
      </c>
      <c r="AG2362" s="11">
        <v>45544</v>
      </c>
      <c r="AH2362" s="11">
        <v>45580</v>
      </c>
      <c r="AI2362" s="12">
        <f>IF(OR(AG2362="",AH2362=""),"",AH2362-AG2362)</f>
        <v>36.0</v>
      </c>
      <c r="AJ2362" s="13" t="b">
        <f>IF(OR(AI2362="",AA2362=""),"",AI2362=AA2362)</f>
        <v>1</v>
      </c>
      <c r="AK2362" s="13" t="b">
        <f>IF(AI2362="","",AI2362&gt;60)</f>
        <v>0</v>
      </c>
      <c r="AL2362" s="13" t="b">
        <f>IF(OR(Y2362=TRUE,AH2362=""),TRUE,FALSE)</f>
        <v>0</v>
      </c>
      <c r="AM2362" s="13" t="b">
        <f>IF(AI2362="","",AI2362&lt;0)</f>
        <v>0</v>
      </c>
      <c r="AN2362" s="13" t="str">
        <f>IF(AH2362="","No inspection date",IF(AI2362&lt;0,"Negative chronology",IF(AI2362&lt;=30,"0-30",IF(AI2362&lt;=60,"31-60",IF(AI2362&lt;=90,"61-90",IF(AI2362&lt;=180,"91-180","181+"))))))</f>
        <v>31-60</v>
      </c>
      <c r="AO2362" s="13" t="str">
        <f>IF(OR(ISNUMBER(SEARCH("COMPLETED",K2362)),ISNUMBER(SEARCH("CLOSED",K2362))),"Closed/Completed","Other Active/Issued")</f>
        <v>Closed/Completed</v>
      </c>
    </row>
    <row r="2363" spans="1:41">
      <c r="A2363" t="s">
        <v>12411</v>
      </c>
      <c r="B2363" t="s">
        <v>87</v>
      </c>
      <c r="C2363" t="s">
        <v>87</v>
      </c>
      <c r="D2363" t="s">
        <v>88</v>
      </c>
      <c r="E2363" t="s">
        <v>10681</v>
      </c>
      <c r="F2363" t="s">
        <v>12412</v>
      </c>
      <c r="G2363" t="s">
        <v>11463</v>
      </c>
      <c r="H2363" t="s">
        <v>4377</v>
      </c>
      <c r="I2363" t="s">
        <v>4377</v>
      </c>
      <c r="J2363" t="s">
        <v>93</v>
      </c>
      <c r="K2363" t="s">
        <v>100</v>
      </c>
      <c r="L2363" t="s">
        <v>100</v>
      </c>
      <c r="M2363" t="s">
        <v>12413</v>
      </c>
      <c r="N2363" s="9">
        <v>98126</v>
      </c>
      <c r="O2363" t="s">
        <v>12414</v>
      </c>
      <c r="P2363" s="10">
        <v>47.53594834</v>
      </c>
      <c r="Q2363" s="10">
        <v>-122.37704428</v>
      </c>
      <c r="R2363" t="s">
        <v>12415</v>
      </c>
      <c r="S2363" s="7">
        <v>9</v>
      </c>
      <c r="T2363" s="7">
        <v>2024</v>
      </c>
      <c r="U2363" s="7">
        <v>3</v>
      </c>
      <c r="V2363">
        <v>9</v>
      </c>
      <c r="W2363">
        <v>2024</v>
      </c>
      <c r="X2363">
        <v>3</v>
      </c>
      <c r="Y2363" t="b">
        <v>0</v>
      </c>
      <c r="Z2363" t="b">
        <v>0</v>
      </c>
      <c r="AA2363">
        <v>0</v>
      </c>
      <c r="AB2363">
        <v>1</v>
      </c>
      <c r="AC2363" t="b">
        <v>0</v>
      </c>
      <c r="AD2363" t="b">
        <v>1</v>
      </c>
      <c r="AE2363" t="b">
        <v>0</v>
      </c>
      <c r="AF2363" t="b">
        <v>0</v>
      </c>
      <c r="AG2363" s="11">
        <v>45546</v>
      </c>
      <c r="AH2363" s="11">
        <v>45546</v>
      </c>
      <c r="AI2363" s="12">
        <f>IF(OR(AG2363="",AH2363=""),"",AH2363-AG2363)</f>
        <v>0.0</v>
      </c>
      <c r="AJ2363" s="13" t="b">
        <f>IF(OR(AI2363="",AA2363=""),"",AI2363=AA2363)</f>
        <v>1</v>
      </c>
      <c r="AK2363" s="13" t="b">
        <f>IF(AI2363="","",AI2363&gt;60)</f>
        <v>0</v>
      </c>
      <c r="AL2363" s="13" t="b">
        <f>IF(OR(Y2363=TRUE,AH2363=""),TRUE,FALSE)</f>
        <v>0</v>
      </c>
      <c r="AM2363" s="13" t="b">
        <f>IF(AI2363="","",AI2363&lt;0)</f>
        <v>0</v>
      </c>
      <c r="AN2363" s="13" t="str">
        <f>IF(AH2363="","No inspection date",IF(AI2363&lt;0,"Negative chronology",IF(AI2363&lt;=30,"0-30",IF(AI2363&lt;=60,"31-60",IF(AI2363&lt;=90,"61-90",IF(AI2363&lt;=180,"91-180","181+"))))))</f>
        <v>0-30</v>
      </c>
      <c r="AO2363" s="13" t="str">
        <f>IF(OR(ISNUMBER(SEARCH("COMPLETED",K2363)),ISNUMBER(SEARCH("CLOSED",K2363))),"Closed/Completed","Other Active/Issued")</f>
        <v>Other Active/Issued</v>
      </c>
    </row>
    <row r="2364" spans="1:41">
      <c r="A2364" t="s">
        <v>12416</v>
      </c>
      <c r="B2364" t="s">
        <v>87</v>
      </c>
      <c r="C2364" t="s">
        <v>87</v>
      </c>
      <c r="D2364" t="s">
        <v>88</v>
      </c>
      <c r="E2364" t="s">
        <v>10681</v>
      </c>
      <c r="F2364" t="s">
        <v>12417</v>
      </c>
      <c r="H2364" t="s">
        <v>4356</v>
      </c>
      <c r="K2364" t="s">
        <v>115</v>
      </c>
      <c r="L2364" t="s">
        <v>115</v>
      </c>
      <c r="M2364" t="s">
        <v>12418</v>
      </c>
      <c r="N2364" s="9">
        <v>98117</v>
      </c>
      <c r="O2364" t="s">
        <v>12419</v>
      </c>
      <c r="P2364" s="10">
        <v>47.68803188</v>
      </c>
      <c r="Q2364" s="10">
        <v>-122.37812153</v>
      </c>
      <c r="R2364" t="s">
        <v>12420</v>
      </c>
      <c r="S2364" s="7">
        <v>9</v>
      </c>
      <c r="T2364" s="7">
        <v>2024</v>
      </c>
      <c r="U2364" s="7">
        <v>3</v>
      </c>
      <c r="Y2364" t="b">
        <v>1</v>
      </c>
      <c r="Z2364" t="b">
        <v>1</v>
      </c>
      <c r="AB2364">
        <v>6</v>
      </c>
      <c r="AC2364" t="b">
        <v>0</v>
      </c>
      <c r="AD2364" t="b">
        <v>1</v>
      </c>
      <c r="AE2364" t="b">
        <v>0</v>
      </c>
      <c r="AF2364" t="b">
        <v>0</v>
      </c>
      <c r="AG2364" s="11">
        <v>45547</v>
      </c>
      <c r="AI2364" s="12">
        <f>IF(OR(AG2364="",AH2364=""),"",AH2364-AG2364)</f>
        <v/>
      </c>
      <c r="AJ2364" s="13">
        <f>IF(OR(AI2364="",AA2364=""),"",AI2364=AA2364)</f>
        <v/>
      </c>
      <c r="AK2364" s="13">
        <f>IF(AI2364="","",AI2364&gt;60)</f>
        <v/>
      </c>
      <c r="AL2364" s="13" t="b">
        <f>IF(OR(Y2364=TRUE,AH2364=""),TRUE,FALSE)</f>
        <v>1</v>
      </c>
      <c r="AM2364" s="13">
        <f>IF(AI2364="","",AI2364&lt;0)</f>
        <v/>
      </c>
      <c r="AN2364" s="13" t="str">
        <f>IF(AH2364="","No inspection date",IF(AI2364&lt;0,"Negative chronology",IF(AI2364&lt;=30,"0-30",IF(AI2364&lt;=60,"31-60",IF(AI2364&lt;=90,"61-90",IF(AI2364&lt;=180,"91-180","181+"))))))</f>
        <v>No inspection date</v>
      </c>
      <c r="AO2364" s="13" t="str">
        <f>IF(OR(ISNUMBER(SEARCH("COMPLETED",K2364)),ISNUMBER(SEARCH("CLOSED",K2364))),"Closed/Completed","Other Active/Issued")</f>
        <v>Other Active/Issued</v>
      </c>
    </row>
    <row r="2365" spans="1:41">
      <c r="A2365" t="s">
        <v>12421</v>
      </c>
      <c r="B2365" t="s">
        <v>87</v>
      </c>
      <c r="C2365" t="s">
        <v>87</v>
      </c>
      <c r="D2365" t="s">
        <v>88</v>
      </c>
      <c r="E2365" t="s">
        <v>10681</v>
      </c>
      <c r="F2365" t="s">
        <v>12422</v>
      </c>
      <c r="G2365" t="s">
        <v>10984</v>
      </c>
      <c r="H2365" t="s">
        <v>4415</v>
      </c>
      <c r="I2365" t="s">
        <v>3461</v>
      </c>
      <c r="J2365" t="s">
        <v>137</v>
      </c>
      <c r="K2365" t="s">
        <v>93</v>
      </c>
      <c r="L2365" t="s">
        <v>93</v>
      </c>
      <c r="M2365" t="s">
        <v>12423</v>
      </c>
      <c r="N2365" s="9">
        <v>98134</v>
      </c>
      <c r="O2365" t="s">
        <v>12424</v>
      </c>
      <c r="P2365" s="10">
        <v>47.58453006</v>
      </c>
      <c r="Q2365" s="10">
        <v>-122.33371</v>
      </c>
      <c r="R2365" t="s">
        <v>12425</v>
      </c>
      <c r="S2365" s="7">
        <v>9</v>
      </c>
      <c r="T2365" s="7">
        <v>2024</v>
      </c>
      <c r="U2365" s="7">
        <v>3</v>
      </c>
      <c r="V2365">
        <v>10</v>
      </c>
      <c r="W2365">
        <v>2024</v>
      </c>
      <c r="X2365">
        <v>4</v>
      </c>
      <c r="Y2365" t="b">
        <v>0</v>
      </c>
      <c r="Z2365" t="b">
        <v>0</v>
      </c>
      <c r="AA2365">
        <v>18</v>
      </c>
      <c r="AB2365">
        <v>1</v>
      </c>
      <c r="AC2365" t="b">
        <v>0</v>
      </c>
      <c r="AD2365" t="b">
        <v>1</v>
      </c>
      <c r="AE2365" t="b">
        <v>0</v>
      </c>
      <c r="AF2365" t="b">
        <v>0</v>
      </c>
      <c r="AG2365" s="11">
        <v>45548</v>
      </c>
      <c r="AH2365" s="11">
        <v>45566</v>
      </c>
      <c r="AI2365" s="12">
        <f>IF(OR(AG2365="",AH2365=""),"",AH2365-AG2365)</f>
        <v>18.0</v>
      </c>
      <c r="AJ2365" s="13" t="b">
        <f>IF(OR(AI2365="",AA2365=""),"",AI2365=AA2365)</f>
        <v>1</v>
      </c>
      <c r="AK2365" s="13" t="b">
        <f>IF(AI2365="","",AI2365&gt;60)</f>
        <v>0</v>
      </c>
      <c r="AL2365" s="13" t="b">
        <f>IF(OR(Y2365=TRUE,AH2365=""),TRUE,FALSE)</f>
        <v>0</v>
      </c>
      <c r="AM2365" s="13" t="b">
        <f>IF(AI2365="","",AI2365&lt;0)</f>
        <v>0</v>
      </c>
      <c r="AN2365" s="13" t="str">
        <f>IF(AH2365="","No inspection date",IF(AI2365&lt;0,"Negative chronology",IF(AI2365&lt;=30,"0-30",IF(AI2365&lt;=60,"31-60",IF(AI2365&lt;=90,"61-90",IF(AI2365&lt;=180,"91-180","181+"))))))</f>
        <v>0-30</v>
      </c>
      <c r="AO2365" s="13" t="str">
        <f>IF(OR(ISNUMBER(SEARCH("COMPLETED",K2365)),ISNUMBER(SEARCH("CLOSED",K2365))),"Closed/Completed","Other Active/Issued")</f>
        <v>Closed/Completed</v>
      </c>
    </row>
    <row r="2366" spans="1:41">
      <c r="A2366" t="s">
        <v>12426</v>
      </c>
      <c r="B2366" t="s">
        <v>87</v>
      </c>
      <c r="C2366" t="s">
        <v>87</v>
      </c>
      <c r="D2366" t="s">
        <v>88</v>
      </c>
      <c r="E2366" t="s">
        <v>10681</v>
      </c>
      <c r="F2366" t="s">
        <v>12427</v>
      </c>
      <c r="G2366" t="s">
        <v>11965</v>
      </c>
      <c r="H2366" t="s">
        <v>3172</v>
      </c>
      <c r="I2366" t="s">
        <v>9842</v>
      </c>
      <c r="J2366" t="s">
        <v>137</v>
      </c>
      <c r="K2366" t="s">
        <v>93</v>
      </c>
      <c r="L2366" t="s">
        <v>93</v>
      </c>
      <c r="M2366" t="s">
        <v>12428</v>
      </c>
      <c r="N2366" s="9">
        <v>98107</v>
      </c>
      <c r="O2366" t="s">
        <v>12429</v>
      </c>
      <c r="P2366" s="10">
        <v>47.66839197</v>
      </c>
      <c r="Q2366" s="10">
        <v>-122.3688903</v>
      </c>
      <c r="R2366" t="s">
        <v>12430</v>
      </c>
      <c r="S2366" s="7">
        <v>9</v>
      </c>
      <c r="T2366" s="7">
        <v>2024</v>
      </c>
      <c r="U2366" s="7">
        <v>3</v>
      </c>
      <c r="V2366">
        <v>10</v>
      </c>
      <c r="W2366">
        <v>2024</v>
      </c>
      <c r="X2366">
        <v>4</v>
      </c>
      <c r="Y2366" t="b">
        <v>0</v>
      </c>
      <c r="Z2366" t="b">
        <v>0</v>
      </c>
      <c r="AA2366">
        <v>26</v>
      </c>
      <c r="AB2366">
        <v>6</v>
      </c>
      <c r="AC2366" t="b">
        <v>0</v>
      </c>
      <c r="AD2366" t="b">
        <v>1</v>
      </c>
      <c r="AE2366" t="b">
        <v>0</v>
      </c>
      <c r="AF2366" t="b">
        <v>0</v>
      </c>
      <c r="AG2366" s="11">
        <v>45554</v>
      </c>
      <c r="AH2366" s="11">
        <v>45580</v>
      </c>
      <c r="AI2366" s="12">
        <f>IF(OR(AG2366="",AH2366=""),"",AH2366-AG2366)</f>
        <v>26.0</v>
      </c>
      <c r="AJ2366" s="13" t="b">
        <f>IF(OR(AI2366="",AA2366=""),"",AI2366=AA2366)</f>
        <v>1</v>
      </c>
      <c r="AK2366" s="13" t="b">
        <f>IF(AI2366="","",AI2366&gt;60)</f>
        <v>0</v>
      </c>
      <c r="AL2366" s="13" t="b">
        <f>IF(OR(Y2366=TRUE,AH2366=""),TRUE,FALSE)</f>
        <v>0</v>
      </c>
      <c r="AM2366" s="13" t="b">
        <f>IF(AI2366="","",AI2366&lt;0)</f>
        <v>0</v>
      </c>
      <c r="AN2366" s="13" t="str">
        <f>IF(AH2366="","No inspection date",IF(AI2366&lt;0,"Negative chronology",IF(AI2366&lt;=30,"0-30",IF(AI2366&lt;=60,"31-60",IF(AI2366&lt;=90,"61-90",IF(AI2366&lt;=180,"91-180","181+"))))))</f>
        <v>0-30</v>
      </c>
      <c r="AO2366" s="13" t="str">
        <f>IF(OR(ISNUMBER(SEARCH("COMPLETED",K2366)),ISNUMBER(SEARCH("CLOSED",K2366))),"Closed/Completed","Other Active/Issued")</f>
        <v>Closed/Completed</v>
      </c>
    </row>
    <row r="2367" spans="1:41">
      <c r="A2367" t="s">
        <v>12431</v>
      </c>
      <c r="B2367" t="s">
        <v>87</v>
      </c>
      <c r="C2367" t="s">
        <v>87</v>
      </c>
      <c r="D2367" t="s">
        <v>88</v>
      </c>
      <c r="E2367" t="s">
        <v>10681</v>
      </c>
      <c r="F2367" t="s">
        <v>12432</v>
      </c>
      <c r="H2367" t="s">
        <v>3172</v>
      </c>
      <c r="K2367" t="s">
        <v>115</v>
      </c>
      <c r="L2367" t="s">
        <v>115</v>
      </c>
      <c r="M2367" t="s">
        <v>12433</v>
      </c>
      <c r="N2367" s="9">
        <v>98115</v>
      </c>
      <c r="O2367" t="s">
        <v>12434</v>
      </c>
      <c r="P2367" s="10">
        <v>47.69109864</v>
      </c>
      <c r="Q2367" s="10">
        <v>-122.29218342</v>
      </c>
      <c r="R2367" t="s">
        <v>12435</v>
      </c>
      <c r="S2367" s="7">
        <v>9</v>
      </c>
      <c r="T2367" s="7">
        <v>2024</v>
      </c>
      <c r="U2367" s="7">
        <v>3</v>
      </c>
      <c r="Y2367" t="b">
        <v>1</v>
      </c>
      <c r="Z2367" t="b">
        <v>1</v>
      </c>
      <c r="AB2367">
        <v>4</v>
      </c>
      <c r="AC2367" t="b">
        <v>0</v>
      </c>
      <c r="AD2367" t="b">
        <v>1</v>
      </c>
      <c r="AE2367" t="b">
        <v>0</v>
      </c>
      <c r="AF2367" t="b">
        <v>0</v>
      </c>
      <c r="AG2367" s="11">
        <v>45554</v>
      </c>
      <c r="AI2367" s="12">
        <f>IF(OR(AG2367="",AH2367=""),"",AH2367-AG2367)</f>
        <v/>
      </c>
      <c r="AJ2367" s="13">
        <f>IF(OR(AI2367="",AA2367=""),"",AI2367=AA2367)</f>
        <v/>
      </c>
      <c r="AK2367" s="13">
        <f>IF(AI2367="","",AI2367&gt;60)</f>
        <v/>
      </c>
      <c r="AL2367" s="13" t="b">
        <f>IF(OR(Y2367=TRUE,AH2367=""),TRUE,FALSE)</f>
        <v>1</v>
      </c>
      <c r="AM2367" s="13">
        <f>IF(AI2367="","",AI2367&lt;0)</f>
        <v/>
      </c>
      <c r="AN2367" s="13" t="str">
        <f>IF(AH2367="","No inspection date",IF(AI2367&lt;0,"Negative chronology",IF(AI2367&lt;=30,"0-30",IF(AI2367&lt;=60,"31-60",IF(AI2367&lt;=90,"61-90",IF(AI2367&lt;=180,"91-180","181+"))))))</f>
        <v>No inspection date</v>
      </c>
      <c r="AO2367" s="13" t="str">
        <f>IF(OR(ISNUMBER(SEARCH("COMPLETED",K2367)),ISNUMBER(SEARCH("CLOSED",K2367))),"Closed/Completed","Other Active/Issued")</f>
        <v>Other Active/Issued</v>
      </c>
    </row>
    <row r="2368" spans="1:41">
      <c r="A2368" t="s">
        <v>12436</v>
      </c>
      <c r="B2368" t="s">
        <v>87</v>
      </c>
      <c r="C2368" t="s">
        <v>87</v>
      </c>
      <c r="D2368" t="s">
        <v>88</v>
      </c>
      <c r="E2368" t="s">
        <v>10681</v>
      </c>
      <c r="F2368" t="s">
        <v>12437</v>
      </c>
      <c r="H2368" t="s">
        <v>6637</v>
      </c>
      <c r="I2368" t="s">
        <v>4434</v>
      </c>
      <c r="J2368" t="s">
        <v>93</v>
      </c>
      <c r="K2368" t="s">
        <v>100</v>
      </c>
      <c r="L2368" t="s">
        <v>100</v>
      </c>
      <c r="M2368" t="s">
        <v>12438</v>
      </c>
      <c r="N2368" s="9">
        <v>98199</v>
      </c>
      <c r="O2368" t="s">
        <v>12439</v>
      </c>
      <c r="P2368" s="10">
        <v>47.65947976</v>
      </c>
      <c r="Q2368" s="10">
        <v>-122.38519121</v>
      </c>
      <c r="R2368" t="s">
        <v>12440</v>
      </c>
      <c r="S2368" s="7">
        <v>9</v>
      </c>
      <c r="T2368" s="7">
        <v>2024</v>
      </c>
      <c r="U2368" s="7">
        <v>3</v>
      </c>
      <c r="V2368">
        <v>9</v>
      </c>
      <c r="W2368">
        <v>2024</v>
      </c>
      <c r="X2368">
        <v>3</v>
      </c>
      <c r="Y2368" t="b">
        <v>0</v>
      </c>
      <c r="Z2368" t="b">
        <v>0</v>
      </c>
      <c r="AA2368">
        <v>-6</v>
      </c>
      <c r="AB2368">
        <v>6</v>
      </c>
      <c r="AC2368" t="b">
        <v>0</v>
      </c>
      <c r="AD2368" t="b">
        <v>1</v>
      </c>
      <c r="AE2368" t="b">
        <v>0</v>
      </c>
      <c r="AF2368" t="b">
        <v>0</v>
      </c>
      <c r="AG2368" s="11">
        <v>45558</v>
      </c>
      <c r="AH2368" s="11">
        <v>45552</v>
      </c>
      <c r="AI2368" s="12">
        <f>IF(OR(AG2368="",AH2368=""),"",AH2368-AG2368)</f>
        <v>-6.0</v>
      </c>
      <c r="AJ2368" s="13" t="b">
        <f>IF(OR(AI2368="",AA2368=""),"",AI2368=AA2368)</f>
        <v>1</v>
      </c>
      <c r="AK2368" s="13" t="b">
        <f>IF(AI2368="","",AI2368&gt;60)</f>
        <v>0</v>
      </c>
      <c r="AL2368" s="13" t="b">
        <f>IF(OR(Y2368=TRUE,AH2368=""),TRUE,FALSE)</f>
        <v>0</v>
      </c>
      <c r="AM2368" s="13" t="b">
        <f>IF(AI2368="","",AI2368&lt;0)</f>
        <v>1</v>
      </c>
      <c r="AN2368" s="13" t="str">
        <f>IF(AH2368="","No inspection date",IF(AI2368&lt;0,"Negative chronology",IF(AI2368&lt;=30,"0-30",IF(AI2368&lt;=60,"31-60",IF(AI2368&lt;=90,"61-90",IF(AI2368&lt;=180,"91-180","181+"))))))</f>
        <v>Negative chronology</v>
      </c>
      <c r="AO2368" s="13" t="str">
        <f>IF(OR(ISNUMBER(SEARCH("COMPLETED",K2368)),ISNUMBER(SEARCH("CLOSED",K2368))),"Closed/Completed","Other Active/Issued")</f>
        <v>Other Active/Issued</v>
      </c>
    </row>
    <row r="2369" spans="1:41">
      <c r="A2369" t="s">
        <v>12441</v>
      </c>
      <c r="B2369" t="s">
        <v>87</v>
      </c>
      <c r="C2369" t="s">
        <v>87</v>
      </c>
      <c r="D2369" t="s">
        <v>88</v>
      </c>
      <c r="E2369" t="s">
        <v>10681</v>
      </c>
      <c r="F2369" t="s">
        <v>12442</v>
      </c>
      <c r="G2369" t="s">
        <v>12443</v>
      </c>
      <c r="H2369" t="s">
        <v>2879</v>
      </c>
      <c r="I2369" t="s">
        <v>6736</v>
      </c>
      <c r="J2369" t="s">
        <v>137</v>
      </c>
      <c r="K2369" t="s">
        <v>93</v>
      </c>
      <c r="L2369" t="s">
        <v>93</v>
      </c>
      <c r="M2369" t="s">
        <v>6657</v>
      </c>
      <c r="N2369" s="9">
        <v>98121</v>
      </c>
      <c r="O2369" t="s">
        <v>12444</v>
      </c>
      <c r="P2369" s="10">
        <v>47.61291227</v>
      </c>
      <c r="Q2369" s="10">
        <v>-122.34511587</v>
      </c>
      <c r="R2369" t="s">
        <v>6659</v>
      </c>
      <c r="S2369" s="7">
        <v>10</v>
      </c>
      <c r="T2369" s="7">
        <v>2024</v>
      </c>
      <c r="U2369" s="7">
        <v>4</v>
      </c>
      <c r="V2369">
        <v>11</v>
      </c>
      <c r="W2369">
        <v>2024</v>
      </c>
      <c r="X2369">
        <v>4</v>
      </c>
      <c r="Y2369" t="b">
        <v>0</v>
      </c>
      <c r="Z2369" t="b">
        <v>0</v>
      </c>
      <c r="AA2369">
        <v>42</v>
      </c>
      <c r="AB2369">
        <v>7</v>
      </c>
      <c r="AC2369" t="b">
        <v>0</v>
      </c>
      <c r="AD2369" t="b">
        <v>1</v>
      </c>
      <c r="AE2369" t="b">
        <v>0</v>
      </c>
      <c r="AF2369" t="b">
        <v>0</v>
      </c>
      <c r="AG2369" s="11">
        <v>45568</v>
      </c>
      <c r="AH2369" s="11">
        <v>45610</v>
      </c>
      <c r="AI2369" s="12">
        <f>IF(OR(AG2369="",AH2369=""),"",AH2369-AG2369)</f>
        <v>42.0</v>
      </c>
      <c r="AJ2369" s="13" t="b">
        <f>IF(OR(AI2369="",AA2369=""),"",AI2369=AA2369)</f>
        <v>1</v>
      </c>
      <c r="AK2369" s="13" t="b">
        <f>IF(AI2369="","",AI2369&gt;60)</f>
        <v>0</v>
      </c>
      <c r="AL2369" s="13" t="b">
        <f>IF(OR(Y2369=TRUE,AH2369=""),TRUE,FALSE)</f>
        <v>0</v>
      </c>
      <c r="AM2369" s="13" t="b">
        <f>IF(AI2369="","",AI2369&lt;0)</f>
        <v>0</v>
      </c>
      <c r="AN2369" s="13" t="str">
        <f>IF(AH2369="","No inspection date",IF(AI2369&lt;0,"Negative chronology",IF(AI2369&lt;=30,"0-30",IF(AI2369&lt;=60,"31-60",IF(AI2369&lt;=90,"61-90",IF(AI2369&lt;=180,"91-180","181+"))))))</f>
        <v>31-60</v>
      </c>
      <c r="AO2369" s="13" t="str">
        <f>IF(OR(ISNUMBER(SEARCH("COMPLETED",K2369)),ISNUMBER(SEARCH("CLOSED",K2369))),"Closed/Completed","Other Active/Issued")</f>
        <v>Closed/Completed</v>
      </c>
    </row>
    <row r="2370" spans="1:41">
      <c r="A2370" t="s">
        <v>12445</v>
      </c>
      <c r="B2370" t="s">
        <v>87</v>
      </c>
      <c r="C2370" t="s">
        <v>87</v>
      </c>
      <c r="D2370" t="s">
        <v>88</v>
      </c>
      <c r="E2370" t="s">
        <v>10681</v>
      </c>
      <c r="F2370" t="s">
        <v>12446</v>
      </c>
      <c r="G2370" t="s">
        <v>12447</v>
      </c>
      <c r="H2370" t="s">
        <v>2879</v>
      </c>
      <c r="I2370" t="s">
        <v>6243</v>
      </c>
      <c r="J2370" t="s">
        <v>93</v>
      </c>
      <c r="K2370" t="s">
        <v>100</v>
      </c>
      <c r="L2370" t="s">
        <v>100</v>
      </c>
      <c r="M2370" t="s">
        <v>12448</v>
      </c>
      <c r="N2370" s="9">
        <v>98112</v>
      </c>
      <c r="O2370" t="s">
        <v>12449</v>
      </c>
      <c r="P2370" s="10">
        <v>47.62764336</v>
      </c>
      <c r="Q2370" s="10">
        <v>-122.2904552</v>
      </c>
      <c r="R2370" t="s">
        <v>12450</v>
      </c>
      <c r="S2370" s="7">
        <v>10</v>
      </c>
      <c r="T2370" s="7">
        <v>2024</v>
      </c>
      <c r="U2370" s="7">
        <v>4</v>
      </c>
      <c r="V2370">
        <v>9</v>
      </c>
      <c r="W2370">
        <v>2024</v>
      </c>
      <c r="X2370">
        <v>3</v>
      </c>
      <c r="Y2370" t="b">
        <v>0</v>
      </c>
      <c r="Z2370" t="b">
        <v>0</v>
      </c>
      <c r="AA2370">
        <v>-27</v>
      </c>
      <c r="AB2370">
        <v>3</v>
      </c>
      <c r="AC2370" t="b">
        <v>0</v>
      </c>
      <c r="AD2370" t="b">
        <v>1</v>
      </c>
      <c r="AE2370" t="b">
        <v>0</v>
      </c>
      <c r="AF2370" t="b">
        <v>0</v>
      </c>
      <c r="AG2370" s="11">
        <v>45568</v>
      </c>
      <c r="AH2370" s="11">
        <v>45541</v>
      </c>
      <c r="AI2370" s="12">
        <f>IF(OR(AG2370="",AH2370=""),"",AH2370-AG2370)</f>
        <v>-27.0</v>
      </c>
      <c r="AJ2370" s="13" t="b">
        <f>IF(OR(AI2370="",AA2370=""),"",AI2370=AA2370)</f>
        <v>1</v>
      </c>
      <c r="AK2370" s="13" t="b">
        <f>IF(AI2370="","",AI2370&gt;60)</f>
        <v>0</v>
      </c>
      <c r="AL2370" s="13" t="b">
        <f>IF(OR(Y2370=TRUE,AH2370=""),TRUE,FALSE)</f>
        <v>0</v>
      </c>
      <c r="AM2370" s="13" t="b">
        <f>IF(AI2370="","",AI2370&lt;0)</f>
        <v>1</v>
      </c>
      <c r="AN2370" s="13" t="str">
        <f>IF(AH2370="","No inspection date",IF(AI2370&lt;0,"Negative chronology",IF(AI2370&lt;=30,"0-30",IF(AI2370&lt;=60,"31-60",IF(AI2370&lt;=90,"61-90",IF(AI2370&lt;=180,"91-180","181+"))))))</f>
        <v>Negative chronology</v>
      </c>
      <c r="AO2370" s="13" t="str">
        <f>IF(OR(ISNUMBER(SEARCH("COMPLETED",K2370)),ISNUMBER(SEARCH("CLOSED",K2370))),"Closed/Completed","Other Active/Issued")</f>
        <v>Other Active/Issued</v>
      </c>
    </row>
    <row r="2371" spans="1:41">
      <c r="A2371" t="s">
        <v>12451</v>
      </c>
      <c r="B2371" t="s">
        <v>87</v>
      </c>
      <c r="C2371" t="s">
        <v>87</v>
      </c>
      <c r="D2371" t="s">
        <v>88</v>
      </c>
      <c r="E2371" t="s">
        <v>10681</v>
      </c>
      <c r="F2371" t="s">
        <v>12452</v>
      </c>
      <c r="G2371" t="s">
        <v>12453</v>
      </c>
      <c r="H2371" t="s">
        <v>6675</v>
      </c>
      <c r="K2371" t="s">
        <v>93</v>
      </c>
      <c r="L2371" t="s">
        <v>93</v>
      </c>
      <c r="M2371" t="s">
        <v>12454</v>
      </c>
      <c r="N2371" s="9">
        <v>98105</v>
      </c>
      <c r="O2371" t="s">
        <v>12455</v>
      </c>
      <c r="P2371" s="10">
        <v>47.6661204</v>
      </c>
      <c r="Q2371" s="10">
        <v>-122.31659381</v>
      </c>
      <c r="R2371" t="s">
        <v>12456</v>
      </c>
      <c r="S2371" s="7">
        <v>10</v>
      </c>
      <c r="T2371" s="7">
        <v>2024</v>
      </c>
      <c r="U2371" s="7">
        <v>4</v>
      </c>
      <c r="Y2371" t="b">
        <v>1</v>
      </c>
      <c r="Z2371" t="b">
        <v>1</v>
      </c>
      <c r="AB2371">
        <v>4</v>
      </c>
      <c r="AC2371" t="b">
        <v>0</v>
      </c>
      <c r="AD2371" t="b">
        <v>1</v>
      </c>
      <c r="AE2371" t="b">
        <v>0</v>
      </c>
      <c r="AF2371" t="b">
        <v>0</v>
      </c>
      <c r="AG2371" s="11">
        <v>45575</v>
      </c>
      <c r="AI2371" s="12">
        <f>IF(OR(AG2371="",AH2371=""),"",AH2371-AG2371)</f>
        <v/>
      </c>
      <c r="AJ2371" s="13">
        <f>IF(OR(AI2371="",AA2371=""),"",AI2371=AA2371)</f>
        <v/>
      </c>
      <c r="AK2371" s="13">
        <f>IF(AI2371="","",AI2371&gt;60)</f>
        <v/>
      </c>
      <c r="AL2371" s="13" t="b">
        <f>IF(OR(Y2371=TRUE,AH2371=""),TRUE,FALSE)</f>
        <v>1</v>
      </c>
      <c r="AM2371" s="13">
        <f>IF(AI2371="","",AI2371&lt;0)</f>
        <v/>
      </c>
      <c r="AN2371" s="13" t="str">
        <f>IF(AH2371="","No inspection date",IF(AI2371&lt;0,"Negative chronology",IF(AI2371&lt;=30,"0-30",IF(AI2371&lt;=60,"31-60",IF(AI2371&lt;=90,"61-90",IF(AI2371&lt;=180,"91-180","181+"))))))</f>
        <v>No inspection date</v>
      </c>
      <c r="AO2371" s="13" t="str">
        <f>IF(OR(ISNUMBER(SEARCH("COMPLETED",K2371)),ISNUMBER(SEARCH("CLOSED",K2371))),"Closed/Completed","Other Active/Issued")</f>
        <v>Closed/Completed</v>
      </c>
    </row>
    <row r="2372" spans="1:41">
      <c r="A2372" t="s">
        <v>12457</v>
      </c>
      <c r="B2372" t="s">
        <v>87</v>
      </c>
      <c r="C2372" t="s">
        <v>87</v>
      </c>
      <c r="D2372" t="s">
        <v>88</v>
      </c>
      <c r="E2372" t="s">
        <v>10681</v>
      </c>
      <c r="F2372" t="s">
        <v>12458</v>
      </c>
      <c r="G2372" t="s">
        <v>12459</v>
      </c>
      <c r="H2372" t="s">
        <v>6675</v>
      </c>
      <c r="I2372" t="s">
        <v>4647</v>
      </c>
      <c r="J2372" t="s">
        <v>137</v>
      </c>
      <c r="K2372" t="s">
        <v>93</v>
      </c>
      <c r="L2372" t="s">
        <v>93</v>
      </c>
      <c r="M2372" t="s">
        <v>12460</v>
      </c>
      <c r="N2372" s="9">
        <v>98107</v>
      </c>
      <c r="O2372" t="s">
        <v>12461</v>
      </c>
      <c r="P2372" s="10">
        <v>47.67185308</v>
      </c>
      <c r="Q2372" s="10">
        <v>-122.38391011</v>
      </c>
      <c r="R2372" t="s">
        <v>12462</v>
      </c>
      <c r="S2372" s="7">
        <v>10</v>
      </c>
      <c r="T2372" s="7">
        <v>2024</v>
      </c>
      <c r="U2372" s="7">
        <v>4</v>
      </c>
      <c r="V2372">
        <v>11</v>
      </c>
      <c r="W2372">
        <v>2024</v>
      </c>
      <c r="X2372">
        <v>4</v>
      </c>
      <c r="Y2372" t="b">
        <v>0</v>
      </c>
      <c r="Z2372" t="b">
        <v>0</v>
      </c>
      <c r="AA2372">
        <v>28</v>
      </c>
      <c r="AB2372">
        <v>6</v>
      </c>
      <c r="AC2372" t="b">
        <v>0</v>
      </c>
      <c r="AD2372" t="b">
        <v>1</v>
      </c>
      <c r="AE2372" t="b">
        <v>0</v>
      </c>
      <c r="AF2372" t="b">
        <v>0</v>
      </c>
      <c r="AG2372" s="11">
        <v>45575</v>
      </c>
      <c r="AH2372" s="11">
        <v>45603</v>
      </c>
      <c r="AI2372" s="12">
        <f>IF(OR(AG2372="",AH2372=""),"",AH2372-AG2372)</f>
        <v>28.0</v>
      </c>
      <c r="AJ2372" s="13" t="b">
        <f>IF(OR(AI2372="",AA2372=""),"",AI2372=AA2372)</f>
        <v>1</v>
      </c>
      <c r="AK2372" s="13" t="b">
        <f>IF(AI2372="","",AI2372&gt;60)</f>
        <v>0</v>
      </c>
      <c r="AL2372" s="13" t="b">
        <f>IF(OR(Y2372=TRUE,AH2372=""),TRUE,FALSE)</f>
        <v>0</v>
      </c>
      <c r="AM2372" s="13" t="b">
        <f>IF(AI2372="","",AI2372&lt;0)</f>
        <v>0</v>
      </c>
      <c r="AN2372" s="13" t="str">
        <f>IF(AH2372="","No inspection date",IF(AI2372&lt;0,"Negative chronology",IF(AI2372&lt;=30,"0-30",IF(AI2372&lt;=60,"31-60",IF(AI2372&lt;=90,"61-90",IF(AI2372&lt;=180,"91-180","181+"))))))</f>
        <v>0-30</v>
      </c>
      <c r="AO2372" s="13" t="str">
        <f>IF(OR(ISNUMBER(SEARCH("COMPLETED",K2372)),ISNUMBER(SEARCH("CLOSED",K2372))),"Closed/Completed","Other Active/Issued")</f>
        <v>Closed/Completed</v>
      </c>
    </row>
    <row r="2373" spans="1:41">
      <c r="A2373" t="s">
        <v>12463</v>
      </c>
      <c r="B2373" t="s">
        <v>87</v>
      </c>
      <c r="C2373" t="s">
        <v>87</v>
      </c>
      <c r="D2373" t="s">
        <v>88</v>
      </c>
      <c r="E2373" t="s">
        <v>10681</v>
      </c>
      <c r="F2373" t="s">
        <v>4407</v>
      </c>
      <c r="G2373" t="s">
        <v>12464</v>
      </c>
      <c r="H2373" t="s">
        <v>6675</v>
      </c>
      <c r="I2373" t="s">
        <v>4595</v>
      </c>
      <c r="J2373" t="s">
        <v>137</v>
      </c>
      <c r="K2373" t="s">
        <v>93</v>
      </c>
      <c r="L2373" t="s">
        <v>93</v>
      </c>
      <c r="M2373" t="s">
        <v>12465</v>
      </c>
      <c r="N2373" s="9">
        <v>98121</v>
      </c>
      <c r="O2373" t="s">
        <v>12466</v>
      </c>
      <c r="P2373" s="10">
        <v>47.61590829</v>
      </c>
      <c r="Q2373" s="10">
        <v>-122.33770967</v>
      </c>
      <c r="R2373" t="s">
        <v>12467</v>
      </c>
      <c r="S2373" s="7">
        <v>10</v>
      </c>
      <c r="T2373" s="7">
        <v>2024</v>
      </c>
      <c r="U2373" s="7">
        <v>4</v>
      </c>
      <c r="V2373">
        <v>10</v>
      </c>
      <c r="W2373">
        <v>2024</v>
      </c>
      <c r="X2373">
        <v>4</v>
      </c>
      <c r="Y2373" t="b">
        <v>0</v>
      </c>
      <c r="Z2373" t="b">
        <v>0</v>
      </c>
      <c r="AA2373">
        <v>20</v>
      </c>
      <c r="AB2373">
        <v>7</v>
      </c>
      <c r="AC2373" t="b">
        <v>0</v>
      </c>
      <c r="AD2373" t="b">
        <v>1</v>
      </c>
      <c r="AE2373" t="b">
        <v>0</v>
      </c>
      <c r="AF2373" t="b">
        <v>0</v>
      </c>
      <c r="AG2373" s="11">
        <v>45575</v>
      </c>
      <c r="AH2373" s="11">
        <v>45595</v>
      </c>
      <c r="AI2373" s="12">
        <f>IF(OR(AG2373="",AH2373=""),"",AH2373-AG2373)</f>
        <v>20.0</v>
      </c>
      <c r="AJ2373" s="13" t="b">
        <f>IF(OR(AI2373="",AA2373=""),"",AI2373=AA2373)</f>
        <v>1</v>
      </c>
      <c r="AK2373" s="13" t="b">
        <f>IF(AI2373="","",AI2373&gt;60)</f>
        <v>0</v>
      </c>
      <c r="AL2373" s="13" t="b">
        <f>IF(OR(Y2373=TRUE,AH2373=""),TRUE,FALSE)</f>
        <v>0</v>
      </c>
      <c r="AM2373" s="13" t="b">
        <f>IF(AI2373="","",AI2373&lt;0)</f>
        <v>0</v>
      </c>
      <c r="AN2373" s="13" t="str">
        <f>IF(AH2373="","No inspection date",IF(AI2373&lt;0,"Negative chronology",IF(AI2373&lt;=30,"0-30",IF(AI2373&lt;=60,"31-60",IF(AI2373&lt;=90,"61-90",IF(AI2373&lt;=180,"91-180","181+"))))))</f>
        <v>0-30</v>
      </c>
      <c r="AO2373" s="13" t="str">
        <f>IF(OR(ISNUMBER(SEARCH("COMPLETED",K2373)),ISNUMBER(SEARCH("CLOSED",K2373))),"Closed/Completed","Other Active/Issued")</f>
        <v>Closed/Completed</v>
      </c>
    </row>
    <row r="2374" spans="1:41">
      <c r="A2374" t="s">
        <v>12468</v>
      </c>
      <c r="B2374" t="s">
        <v>87</v>
      </c>
      <c r="C2374" t="s">
        <v>87</v>
      </c>
      <c r="D2374" t="s">
        <v>88</v>
      </c>
      <c r="E2374" t="s">
        <v>10681</v>
      </c>
      <c r="F2374" t="s">
        <v>11965</v>
      </c>
      <c r="G2374" t="s">
        <v>11965</v>
      </c>
      <c r="H2374" t="s">
        <v>4517</v>
      </c>
      <c r="I2374" t="s">
        <v>6736</v>
      </c>
      <c r="J2374" t="s">
        <v>93</v>
      </c>
      <c r="K2374" t="s">
        <v>93</v>
      </c>
      <c r="L2374" t="s">
        <v>93</v>
      </c>
      <c r="M2374" t="s">
        <v>12285</v>
      </c>
      <c r="N2374" s="9">
        <v>98109</v>
      </c>
      <c r="O2374" t="s">
        <v>12469</v>
      </c>
      <c r="P2374" s="10">
        <v>47.63749339</v>
      </c>
      <c r="Q2374" s="10">
        <v>-122.34085955</v>
      </c>
      <c r="R2374" t="s">
        <v>12287</v>
      </c>
      <c r="S2374" s="7">
        <v>10</v>
      </c>
      <c r="T2374" s="7">
        <v>2024</v>
      </c>
      <c r="U2374" s="7">
        <v>4</v>
      </c>
      <c r="V2374">
        <v>11</v>
      </c>
      <c r="W2374">
        <v>2024</v>
      </c>
      <c r="X2374">
        <v>4</v>
      </c>
      <c r="Y2374" t="b">
        <v>0</v>
      </c>
      <c r="Z2374" t="b">
        <v>0</v>
      </c>
      <c r="AA2374">
        <v>34</v>
      </c>
      <c r="AB2374">
        <v>7</v>
      </c>
      <c r="AC2374" t="b">
        <v>0</v>
      </c>
      <c r="AD2374" t="b">
        <v>1</v>
      </c>
      <c r="AE2374" t="b">
        <v>0</v>
      </c>
      <c r="AF2374" t="b">
        <v>0</v>
      </c>
      <c r="AG2374" s="11">
        <v>45576</v>
      </c>
      <c r="AH2374" s="11">
        <v>45610</v>
      </c>
      <c r="AI2374" s="12">
        <f>IF(OR(AG2374="",AH2374=""),"",AH2374-AG2374)</f>
        <v>34.0</v>
      </c>
      <c r="AJ2374" s="13" t="b">
        <f>IF(OR(AI2374="",AA2374=""),"",AI2374=AA2374)</f>
        <v>1</v>
      </c>
      <c r="AK2374" s="13" t="b">
        <f>IF(AI2374="","",AI2374&gt;60)</f>
        <v>0</v>
      </c>
      <c r="AL2374" s="13" t="b">
        <f>IF(OR(Y2374=TRUE,AH2374=""),TRUE,FALSE)</f>
        <v>0</v>
      </c>
      <c r="AM2374" s="13" t="b">
        <f>IF(AI2374="","",AI2374&lt;0)</f>
        <v>0</v>
      </c>
      <c r="AN2374" s="13" t="str">
        <f>IF(AH2374="","No inspection date",IF(AI2374&lt;0,"Negative chronology",IF(AI2374&lt;=30,"0-30",IF(AI2374&lt;=60,"31-60",IF(AI2374&lt;=90,"61-90",IF(AI2374&lt;=180,"91-180","181+"))))))</f>
        <v>31-60</v>
      </c>
      <c r="AO2374" s="13" t="str">
        <f>IF(OR(ISNUMBER(SEARCH("COMPLETED",K2374)),ISNUMBER(SEARCH("CLOSED",K2374))),"Closed/Completed","Other Active/Issued")</f>
        <v>Closed/Completed</v>
      </c>
    </row>
    <row r="2375" spans="1:41">
      <c r="A2375" t="s">
        <v>12470</v>
      </c>
      <c r="B2375" t="s">
        <v>87</v>
      </c>
      <c r="C2375" t="s">
        <v>87</v>
      </c>
      <c r="D2375" t="s">
        <v>88</v>
      </c>
      <c r="E2375" t="s">
        <v>10681</v>
      </c>
      <c r="F2375" t="s">
        <v>12471</v>
      </c>
      <c r="G2375" t="s">
        <v>12472</v>
      </c>
      <c r="H2375" t="s">
        <v>9842</v>
      </c>
      <c r="I2375" t="s">
        <v>5275</v>
      </c>
      <c r="J2375" t="s">
        <v>137</v>
      </c>
      <c r="K2375" t="s">
        <v>93</v>
      </c>
      <c r="L2375" t="s">
        <v>93</v>
      </c>
      <c r="M2375" t="s">
        <v>12473</v>
      </c>
      <c r="N2375" s="9">
        <v>98134</v>
      </c>
      <c r="O2375" t="s">
        <v>12474</v>
      </c>
      <c r="P2375" s="10">
        <v>47.59547279</v>
      </c>
      <c r="Q2375" s="10">
        <v>-122.32401807</v>
      </c>
      <c r="R2375" t="s">
        <v>12475</v>
      </c>
      <c r="S2375" s="7">
        <v>10</v>
      </c>
      <c r="T2375" s="7">
        <v>2024</v>
      </c>
      <c r="U2375" s="7">
        <v>4</v>
      </c>
      <c r="V2375">
        <v>8</v>
      </c>
      <c r="W2375">
        <v>2025</v>
      </c>
      <c r="X2375">
        <v>3</v>
      </c>
      <c r="Y2375" t="b">
        <v>0</v>
      </c>
      <c r="Z2375" t="b">
        <v>0</v>
      </c>
      <c r="AA2375">
        <v>308</v>
      </c>
      <c r="AB2375">
        <v>1</v>
      </c>
      <c r="AC2375" t="b">
        <v>0</v>
      </c>
      <c r="AD2375" t="b">
        <v>1</v>
      </c>
      <c r="AE2375" t="b">
        <v>0</v>
      </c>
      <c r="AF2375" t="b">
        <v>0</v>
      </c>
      <c r="AG2375" s="11">
        <v>45580</v>
      </c>
      <c r="AH2375" s="11">
        <v>45888</v>
      </c>
      <c r="AI2375" s="12">
        <f>IF(OR(AG2375="",AH2375=""),"",AH2375-AG2375)</f>
        <v>308.0</v>
      </c>
      <c r="AJ2375" s="13" t="b">
        <f>IF(OR(AI2375="",AA2375=""),"",AI2375=AA2375)</f>
        <v>1</v>
      </c>
      <c r="AK2375" s="13" t="b">
        <f>IF(AI2375="","",AI2375&gt;60)</f>
        <v>1</v>
      </c>
      <c r="AL2375" s="13" t="b">
        <f>IF(OR(Y2375=TRUE,AH2375=""),TRUE,FALSE)</f>
        <v>0</v>
      </c>
      <c r="AM2375" s="13" t="b">
        <f>IF(AI2375="","",AI2375&lt;0)</f>
        <v>0</v>
      </c>
      <c r="AN2375" s="13" t="str">
        <f>IF(AH2375="","No inspection date",IF(AI2375&lt;0,"Negative chronology",IF(AI2375&lt;=30,"0-30",IF(AI2375&lt;=60,"31-60",IF(AI2375&lt;=90,"61-90",IF(AI2375&lt;=180,"91-180","181+"))))))</f>
        <v>181+</v>
      </c>
      <c r="AO2375" s="13" t="str">
        <f>IF(OR(ISNUMBER(SEARCH("COMPLETED",K2375)),ISNUMBER(SEARCH("CLOSED",K2375))),"Closed/Completed","Other Active/Issued")</f>
        <v>Closed/Completed</v>
      </c>
    </row>
    <row r="2376" spans="1:41">
      <c r="A2376" t="s">
        <v>12476</v>
      </c>
      <c r="B2376" t="s">
        <v>87</v>
      </c>
      <c r="C2376" t="s">
        <v>87</v>
      </c>
      <c r="D2376" t="s">
        <v>88</v>
      </c>
      <c r="E2376" t="s">
        <v>10681</v>
      </c>
      <c r="F2376" t="s">
        <v>12477</v>
      </c>
      <c r="G2376" t="s">
        <v>12478</v>
      </c>
      <c r="H2376" t="s">
        <v>4530</v>
      </c>
      <c r="K2376" t="s">
        <v>93</v>
      </c>
      <c r="L2376" t="s">
        <v>93</v>
      </c>
      <c r="M2376" t="s">
        <v>12479</v>
      </c>
      <c r="N2376" s="9">
        <v>98117</v>
      </c>
      <c r="O2376" t="s">
        <v>12480</v>
      </c>
      <c r="P2376" s="10">
        <v>47.67642524</v>
      </c>
      <c r="Q2376" s="10">
        <v>-122.39628884</v>
      </c>
      <c r="R2376" t="s">
        <v>12481</v>
      </c>
      <c r="S2376" s="7">
        <v>10</v>
      </c>
      <c r="T2376" s="7">
        <v>2024</v>
      </c>
      <c r="U2376" s="7">
        <v>4</v>
      </c>
      <c r="Y2376" t="b">
        <v>1</v>
      </c>
      <c r="Z2376" t="b">
        <v>1</v>
      </c>
      <c r="AB2376">
        <v>6</v>
      </c>
      <c r="AC2376" t="b">
        <v>0</v>
      </c>
      <c r="AD2376" t="b">
        <v>1</v>
      </c>
      <c r="AE2376" t="b">
        <v>0</v>
      </c>
      <c r="AF2376" t="b">
        <v>0</v>
      </c>
      <c r="AG2376" s="11">
        <v>45581</v>
      </c>
      <c r="AI2376" s="12">
        <f>IF(OR(AG2376="",AH2376=""),"",AH2376-AG2376)</f>
        <v/>
      </c>
      <c r="AJ2376" s="13">
        <f>IF(OR(AI2376="",AA2376=""),"",AI2376=AA2376)</f>
        <v/>
      </c>
      <c r="AK2376" s="13">
        <f>IF(AI2376="","",AI2376&gt;60)</f>
        <v/>
      </c>
      <c r="AL2376" s="13" t="b">
        <f>IF(OR(Y2376=TRUE,AH2376=""),TRUE,FALSE)</f>
        <v>1</v>
      </c>
      <c r="AM2376" s="13">
        <f>IF(AI2376="","",AI2376&lt;0)</f>
        <v/>
      </c>
      <c r="AN2376" s="13" t="str">
        <f>IF(AH2376="","No inspection date",IF(AI2376&lt;0,"Negative chronology",IF(AI2376&lt;=30,"0-30",IF(AI2376&lt;=60,"31-60",IF(AI2376&lt;=90,"61-90",IF(AI2376&lt;=180,"91-180","181+"))))))</f>
        <v>No inspection date</v>
      </c>
      <c r="AO2376" s="13" t="str">
        <f>IF(OR(ISNUMBER(SEARCH("COMPLETED",K2376)),ISNUMBER(SEARCH("CLOSED",K2376))),"Closed/Completed","Other Active/Issued")</f>
        <v>Closed/Completed</v>
      </c>
    </row>
    <row r="2377" spans="1:41">
      <c r="A2377" t="s">
        <v>12482</v>
      </c>
      <c r="B2377" t="s">
        <v>87</v>
      </c>
      <c r="C2377" t="s">
        <v>87</v>
      </c>
      <c r="D2377" t="s">
        <v>88</v>
      </c>
      <c r="E2377" t="s">
        <v>10681</v>
      </c>
      <c r="F2377" t="s">
        <v>12483</v>
      </c>
      <c r="G2377" t="s">
        <v>12478</v>
      </c>
      <c r="H2377" t="s">
        <v>4530</v>
      </c>
      <c r="K2377" t="s">
        <v>93</v>
      </c>
      <c r="L2377" t="s">
        <v>93</v>
      </c>
      <c r="M2377" t="s">
        <v>12484</v>
      </c>
      <c r="N2377" s="9">
        <v>98117</v>
      </c>
      <c r="O2377" t="s">
        <v>12485</v>
      </c>
      <c r="P2377" s="10">
        <v>47.69415786</v>
      </c>
      <c r="Q2377" s="10">
        <v>-122.39666502</v>
      </c>
      <c r="R2377" t="s">
        <v>12486</v>
      </c>
      <c r="S2377" s="7">
        <v>10</v>
      </c>
      <c r="T2377" s="7">
        <v>2024</v>
      </c>
      <c r="U2377" s="7">
        <v>4</v>
      </c>
      <c r="Y2377" t="b">
        <v>1</v>
      </c>
      <c r="Z2377" t="b">
        <v>1</v>
      </c>
      <c r="AB2377">
        <v>6</v>
      </c>
      <c r="AC2377" t="b">
        <v>0</v>
      </c>
      <c r="AD2377" t="b">
        <v>1</v>
      </c>
      <c r="AE2377" t="b">
        <v>0</v>
      </c>
      <c r="AF2377" t="b">
        <v>0</v>
      </c>
      <c r="AG2377" s="11">
        <v>45581</v>
      </c>
      <c r="AI2377" s="12">
        <f>IF(OR(AG2377="",AH2377=""),"",AH2377-AG2377)</f>
        <v/>
      </c>
      <c r="AJ2377" s="13">
        <f>IF(OR(AI2377="",AA2377=""),"",AI2377=AA2377)</f>
        <v/>
      </c>
      <c r="AK2377" s="13">
        <f>IF(AI2377="","",AI2377&gt;60)</f>
        <v/>
      </c>
      <c r="AL2377" s="13" t="b">
        <f>IF(OR(Y2377=TRUE,AH2377=""),TRUE,FALSE)</f>
        <v>1</v>
      </c>
      <c r="AM2377" s="13">
        <f>IF(AI2377="","",AI2377&lt;0)</f>
        <v/>
      </c>
      <c r="AN2377" s="13" t="str">
        <f>IF(AH2377="","No inspection date",IF(AI2377&lt;0,"Negative chronology",IF(AI2377&lt;=30,"0-30",IF(AI2377&lt;=60,"31-60",IF(AI2377&lt;=90,"61-90",IF(AI2377&lt;=180,"91-180","181+"))))))</f>
        <v>No inspection date</v>
      </c>
      <c r="AO2377" s="13" t="str">
        <f>IF(OR(ISNUMBER(SEARCH("COMPLETED",K2377)),ISNUMBER(SEARCH("CLOSED",K2377))),"Closed/Completed","Other Active/Issued")</f>
        <v>Closed/Completed</v>
      </c>
    </row>
    <row r="2378" spans="1:41">
      <c r="A2378" t="s">
        <v>12487</v>
      </c>
      <c r="B2378" t="s">
        <v>87</v>
      </c>
      <c r="C2378" t="s">
        <v>87</v>
      </c>
      <c r="D2378" t="s">
        <v>88</v>
      </c>
      <c r="E2378" t="s">
        <v>10681</v>
      </c>
      <c r="F2378" t="s">
        <v>12488</v>
      </c>
      <c r="H2378" t="s">
        <v>4543</v>
      </c>
      <c r="I2378" t="s">
        <v>4648</v>
      </c>
      <c r="J2378" t="s">
        <v>137</v>
      </c>
      <c r="K2378" t="s">
        <v>93</v>
      </c>
      <c r="L2378" t="s">
        <v>93</v>
      </c>
      <c r="M2378" t="s">
        <v>12489</v>
      </c>
      <c r="N2378" s="9">
        <v>98126</v>
      </c>
      <c r="O2378" t="s">
        <v>12490</v>
      </c>
      <c r="P2378" s="10">
        <v>47.57724881</v>
      </c>
      <c r="Q2378" s="10">
        <v>-122.37212164</v>
      </c>
      <c r="R2378" t="s">
        <v>12491</v>
      </c>
      <c r="S2378" s="7">
        <v>10</v>
      </c>
      <c r="T2378" s="7">
        <v>2024</v>
      </c>
      <c r="U2378" s="7">
        <v>4</v>
      </c>
      <c r="V2378">
        <v>11</v>
      </c>
      <c r="W2378">
        <v>2024</v>
      </c>
      <c r="X2378">
        <v>4</v>
      </c>
      <c r="Y2378" t="b">
        <v>0</v>
      </c>
      <c r="Z2378" t="b">
        <v>0</v>
      </c>
      <c r="AA2378">
        <v>32</v>
      </c>
      <c r="AB2378">
        <v>1</v>
      </c>
      <c r="AC2378" t="b">
        <v>0</v>
      </c>
      <c r="AD2378" t="b">
        <v>1</v>
      </c>
      <c r="AE2378" t="b">
        <v>0</v>
      </c>
      <c r="AF2378" t="b">
        <v>0</v>
      </c>
      <c r="AG2378" s="11">
        <v>45582</v>
      </c>
      <c r="AH2378" s="11">
        <v>45614</v>
      </c>
      <c r="AI2378" s="12">
        <f>IF(OR(AG2378="",AH2378=""),"",AH2378-AG2378)</f>
        <v>32.0</v>
      </c>
      <c r="AJ2378" s="13" t="b">
        <f>IF(OR(AI2378="",AA2378=""),"",AI2378=AA2378)</f>
        <v>1</v>
      </c>
      <c r="AK2378" s="13" t="b">
        <f>IF(AI2378="","",AI2378&gt;60)</f>
        <v>0</v>
      </c>
      <c r="AL2378" s="13" t="b">
        <f>IF(OR(Y2378=TRUE,AH2378=""),TRUE,FALSE)</f>
        <v>0</v>
      </c>
      <c r="AM2378" s="13" t="b">
        <f>IF(AI2378="","",AI2378&lt;0)</f>
        <v>0</v>
      </c>
      <c r="AN2378" s="13" t="str">
        <f>IF(AH2378="","No inspection date",IF(AI2378&lt;0,"Negative chronology",IF(AI2378&lt;=30,"0-30",IF(AI2378&lt;=60,"31-60",IF(AI2378&lt;=90,"61-90",IF(AI2378&lt;=180,"91-180","181+"))))))</f>
        <v>31-60</v>
      </c>
      <c r="AO2378" s="13" t="str">
        <f>IF(OR(ISNUMBER(SEARCH("COMPLETED",K2378)),ISNUMBER(SEARCH("CLOSED",K2378))),"Closed/Completed","Other Active/Issued")</f>
        <v>Closed/Completed</v>
      </c>
    </row>
    <row r="2379" spans="1:41">
      <c r="A2379" t="s">
        <v>12492</v>
      </c>
      <c r="B2379" t="s">
        <v>87</v>
      </c>
      <c r="C2379" t="s">
        <v>87</v>
      </c>
      <c r="D2379" t="s">
        <v>88</v>
      </c>
      <c r="E2379" t="s">
        <v>10681</v>
      </c>
      <c r="F2379" t="s">
        <v>12493</v>
      </c>
      <c r="G2379" t="s">
        <v>12494</v>
      </c>
      <c r="H2379" t="s">
        <v>4543</v>
      </c>
      <c r="I2379" t="s">
        <v>4662</v>
      </c>
      <c r="J2379" t="s">
        <v>137</v>
      </c>
      <c r="K2379" t="s">
        <v>93</v>
      </c>
      <c r="L2379" t="s">
        <v>93</v>
      </c>
      <c r="M2379" t="s">
        <v>12495</v>
      </c>
      <c r="N2379" s="9">
        <v>98178</v>
      </c>
      <c r="O2379" t="s">
        <v>12496</v>
      </c>
      <c r="P2379" s="10">
        <v>47.50466047</v>
      </c>
      <c r="Q2379" s="10">
        <v>-122.25225633</v>
      </c>
      <c r="R2379" t="s">
        <v>12497</v>
      </c>
      <c r="S2379" s="7">
        <v>10</v>
      </c>
      <c r="T2379" s="7">
        <v>2024</v>
      </c>
      <c r="U2379" s="7">
        <v>4</v>
      </c>
      <c r="V2379">
        <v>11</v>
      </c>
      <c r="W2379">
        <v>2024</v>
      </c>
      <c r="X2379">
        <v>4</v>
      </c>
      <c r="Y2379" t="b">
        <v>0</v>
      </c>
      <c r="Z2379" t="b">
        <v>0</v>
      </c>
      <c r="AA2379">
        <v>26</v>
      </c>
      <c r="AB2379">
        <v>2</v>
      </c>
      <c r="AC2379" t="b">
        <v>0</v>
      </c>
      <c r="AD2379" t="b">
        <v>1</v>
      </c>
      <c r="AE2379" t="b">
        <v>0</v>
      </c>
      <c r="AF2379" t="b">
        <v>0</v>
      </c>
      <c r="AG2379" s="11">
        <v>45582</v>
      </c>
      <c r="AH2379" s="11">
        <v>45608</v>
      </c>
      <c r="AI2379" s="12">
        <f>IF(OR(AG2379="",AH2379=""),"",AH2379-AG2379)</f>
        <v>26.0</v>
      </c>
      <c r="AJ2379" s="13" t="b">
        <f>IF(OR(AI2379="",AA2379=""),"",AI2379=AA2379)</f>
        <v>1</v>
      </c>
      <c r="AK2379" s="13" t="b">
        <f>IF(AI2379="","",AI2379&gt;60)</f>
        <v>0</v>
      </c>
      <c r="AL2379" s="13" t="b">
        <f>IF(OR(Y2379=TRUE,AH2379=""),TRUE,FALSE)</f>
        <v>0</v>
      </c>
      <c r="AM2379" s="13" t="b">
        <f>IF(AI2379="","",AI2379&lt;0)</f>
        <v>0</v>
      </c>
      <c r="AN2379" s="13" t="str">
        <f>IF(AH2379="","No inspection date",IF(AI2379&lt;0,"Negative chronology",IF(AI2379&lt;=30,"0-30",IF(AI2379&lt;=60,"31-60",IF(AI2379&lt;=90,"61-90",IF(AI2379&lt;=180,"91-180","181+"))))))</f>
        <v>0-30</v>
      </c>
      <c r="AO2379" s="13" t="str">
        <f>IF(OR(ISNUMBER(SEARCH("COMPLETED",K2379)),ISNUMBER(SEARCH("CLOSED",K2379))),"Closed/Completed","Other Active/Issued")</f>
        <v>Closed/Completed</v>
      </c>
    </row>
    <row r="2380" spans="1:41">
      <c r="A2380" t="s">
        <v>12498</v>
      </c>
      <c r="B2380" t="s">
        <v>87</v>
      </c>
      <c r="C2380" t="s">
        <v>87</v>
      </c>
      <c r="D2380" t="s">
        <v>88</v>
      </c>
      <c r="E2380" t="s">
        <v>10681</v>
      </c>
      <c r="F2380" t="s">
        <v>12499</v>
      </c>
      <c r="H2380" t="s">
        <v>4543</v>
      </c>
      <c r="I2380" t="s">
        <v>4694</v>
      </c>
      <c r="J2380" t="s">
        <v>137</v>
      </c>
      <c r="K2380" t="s">
        <v>93</v>
      </c>
      <c r="L2380" t="s">
        <v>93</v>
      </c>
      <c r="M2380" t="s">
        <v>12027</v>
      </c>
      <c r="N2380" s="9">
        <v>98144</v>
      </c>
      <c r="O2380" t="s">
        <v>12500</v>
      </c>
      <c r="P2380" s="10">
        <v>47.57961089</v>
      </c>
      <c r="Q2380" s="10">
        <v>-122.31384444</v>
      </c>
      <c r="R2380" t="s">
        <v>12029</v>
      </c>
      <c r="S2380" s="7">
        <v>10</v>
      </c>
      <c r="T2380" s="7">
        <v>2024</v>
      </c>
      <c r="U2380" s="7">
        <v>4</v>
      </c>
      <c r="V2380">
        <v>11</v>
      </c>
      <c r="W2380">
        <v>2024</v>
      </c>
      <c r="X2380">
        <v>4</v>
      </c>
      <c r="Y2380" t="b">
        <v>0</v>
      </c>
      <c r="Z2380" t="b">
        <v>0</v>
      </c>
      <c r="AA2380">
        <v>40</v>
      </c>
      <c r="AB2380">
        <v>2</v>
      </c>
      <c r="AC2380" t="b">
        <v>0</v>
      </c>
      <c r="AD2380" t="b">
        <v>1</v>
      </c>
      <c r="AE2380" t="b">
        <v>0</v>
      </c>
      <c r="AF2380" t="b">
        <v>0</v>
      </c>
      <c r="AG2380" s="11">
        <v>45582</v>
      </c>
      <c r="AH2380" s="11">
        <v>45622</v>
      </c>
      <c r="AI2380" s="12">
        <f>IF(OR(AG2380="",AH2380=""),"",AH2380-AG2380)</f>
        <v>40.0</v>
      </c>
      <c r="AJ2380" s="13" t="b">
        <f>IF(OR(AI2380="",AA2380=""),"",AI2380=AA2380)</f>
        <v>1</v>
      </c>
      <c r="AK2380" s="13" t="b">
        <f>IF(AI2380="","",AI2380&gt;60)</f>
        <v>0</v>
      </c>
      <c r="AL2380" s="13" t="b">
        <f>IF(OR(Y2380=TRUE,AH2380=""),TRUE,FALSE)</f>
        <v>0</v>
      </c>
      <c r="AM2380" s="13" t="b">
        <f>IF(AI2380="","",AI2380&lt;0)</f>
        <v>0</v>
      </c>
      <c r="AN2380" s="13" t="str">
        <f>IF(AH2380="","No inspection date",IF(AI2380&lt;0,"Negative chronology",IF(AI2380&lt;=30,"0-30",IF(AI2380&lt;=60,"31-60",IF(AI2380&lt;=90,"61-90",IF(AI2380&lt;=180,"91-180","181+"))))))</f>
        <v>31-60</v>
      </c>
      <c r="AO2380" s="13" t="str">
        <f>IF(OR(ISNUMBER(SEARCH("COMPLETED",K2380)),ISNUMBER(SEARCH("CLOSED",K2380))),"Closed/Completed","Other Active/Issued")</f>
        <v>Closed/Completed</v>
      </c>
    </row>
    <row r="2381" spans="1:41">
      <c r="A2381" t="s">
        <v>12501</v>
      </c>
      <c r="B2381" t="s">
        <v>87</v>
      </c>
      <c r="C2381" t="s">
        <v>87</v>
      </c>
      <c r="D2381" t="s">
        <v>88</v>
      </c>
      <c r="E2381" t="s">
        <v>10681</v>
      </c>
      <c r="F2381" t="s">
        <v>12502</v>
      </c>
      <c r="G2381" t="s">
        <v>11954</v>
      </c>
      <c r="H2381" t="s">
        <v>4543</v>
      </c>
      <c r="I2381" t="s">
        <v>7140</v>
      </c>
      <c r="J2381" t="s">
        <v>137</v>
      </c>
      <c r="K2381" t="s">
        <v>93</v>
      </c>
      <c r="L2381" t="s">
        <v>93</v>
      </c>
      <c r="M2381" t="s">
        <v>12193</v>
      </c>
      <c r="N2381" s="9">
        <v>98122</v>
      </c>
      <c r="O2381" t="s">
        <v>12503</v>
      </c>
      <c r="P2381" s="10">
        <v>47.60334534</v>
      </c>
      <c r="Q2381" s="10">
        <v>-122.31635818</v>
      </c>
      <c r="R2381" t="s">
        <v>12195</v>
      </c>
      <c r="S2381" s="7">
        <v>10</v>
      </c>
      <c r="T2381" s="7">
        <v>2024</v>
      </c>
      <c r="U2381" s="7">
        <v>4</v>
      </c>
      <c r="V2381">
        <v>4</v>
      </c>
      <c r="W2381">
        <v>2025</v>
      </c>
      <c r="X2381">
        <v>2</v>
      </c>
      <c r="Y2381" t="b">
        <v>0</v>
      </c>
      <c r="Z2381" t="b">
        <v>0</v>
      </c>
      <c r="AA2381">
        <v>176</v>
      </c>
      <c r="AB2381">
        <v>3</v>
      </c>
      <c r="AC2381" t="b">
        <v>0</v>
      </c>
      <c r="AD2381" t="b">
        <v>1</v>
      </c>
      <c r="AE2381" t="b">
        <v>0</v>
      </c>
      <c r="AF2381" t="b">
        <v>0</v>
      </c>
      <c r="AG2381" s="11">
        <v>45582</v>
      </c>
      <c r="AH2381" s="11">
        <v>45758</v>
      </c>
      <c r="AI2381" s="12">
        <f>IF(OR(AG2381="",AH2381=""),"",AH2381-AG2381)</f>
        <v>176.0</v>
      </c>
      <c r="AJ2381" s="13" t="b">
        <f>IF(OR(AI2381="",AA2381=""),"",AI2381=AA2381)</f>
        <v>1</v>
      </c>
      <c r="AK2381" s="13" t="b">
        <f>IF(AI2381="","",AI2381&gt;60)</f>
        <v>1</v>
      </c>
      <c r="AL2381" s="13" t="b">
        <f>IF(OR(Y2381=TRUE,AH2381=""),TRUE,FALSE)</f>
        <v>0</v>
      </c>
      <c r="AM2381" s="13" t="b">
        <f>IF(AI2381="","",AI2381&lt;0)</f>
        <v>0</v>
      </c>
      <c r="AN2381" s="13" t="str">
        <f>IF(AH2381="","No inspection date",IF(AI2381&lt;0,"Negative chronology",IF(AI2381&lt;=30,"0-30",IF(AI2381&lt;=60,"31-60",IF(AI2381&lt;=90,"61-90",IF(AI2381&lt;=180,"91-180","181+"))))))</f>
        <v>91-180</v>
      </c>
      <c r="AO2381" s="13" t="str">
        <f>IF(OR(ISNUMBER(SEARCH("COMPLETED",K2381)),ISNUMBER(SEARCH("CLOSED",K2381))),"Closed/Completed","Other Active/Issued")</f>
        <v>Closed/Completed</v>
      </c>
    </row>
    <row r="2382" spans="1:41">
      <c r="A2382" t="s">
        <v>12504</v>
      </c>
      <c r="B2382" t="s">
        <v>87</v>
      </c>
      <c r="C2382" t="s">
        <v>87</v>
      </c>
      <c r="D2382" t="s">
        <v>88</v>
      </c>
      <c r="E2382" t="s">
        <v>10681</v>
      </c>
      <c r="F2382" t="s">
        <v>12505</v>
      </c>
      <c r="G2382" t="s">
        <v>11456</v>
      </c>
      <c r="H2382" t="s">
        <v>4543</v>
      </c>
      <c r="I2382" t="s">
        <v>4530</v>
      </c>
      <c r="J2382" t="s">
        <v>93</v>
      </c>
      <c r="K2382" t="s">
        <v>93</v>
      </c>
      <c r="L2382" t="s">
        <v>93</v>
      </c>
      <c r="M2382" t="s">
        <v>12506</v>
      </c>
      <c r="N2382" s="9">
        <v>98107</v>
      </c>
      <c r="O2382" t="s">
        <v>12507</v>
      </c>
      <c r="P2382" s="10">
        <v>47.66963058</v>
      </c>
      <c r="Q2382" s="10">
        <v>-122.38326961</v>
      </c>
      <c r="R2382" t="s">
        <v>12508</v>
      </c>
      <c r="S2382" s="7">
        <v>10</v>
      </c>
      <c r="T2382" s="7">
        <v>2024</v>
      </c>
      <c r="U2382" s="7">
        <v>4</v>
      </c>
      <c r="V2382">
        <v>10</v>
      </c>
      <c r="W2382">
        <v>2024</v>
      </c>
      <c r="X2382">
        <v>4</v>
      </c>
      <c r="Y2382" t="b">
        <v>0</v>
      </c>
      <c r="Z2382" t="b">
        <v>0</v>
      </c>
      <c r="AA2382">
        <v>-1</v>
      </c>
      <c r="AB2382">
        <v>6</v>
      </c>
      <c r="AC2382" t="b">
        <v>0</v>
      </c>
      <c r="AD2382" t="b">
        <v>1</v>
      </c>
      <c r="AE2382" t="b">
        <v>0</v>
      </c>
      <c r="AF2382" t="b">
        <v>0</v>
      </c>
      <c r="AG2382" s="11">
        <v>45582</v>
      </c>
      <c r="AH2382" s="11">
        <v>45581</v>
      </c>
      <c r="AI2382" s="12">
        <f>IF(OR(AG2382="",AH2382=""),"",AH2382-AG2382)</f>
        <v>-1.0</v>
      </c>
      <c r="AJ2382" s="13" t="b">
        <f>IF(OR(AI2382="",AA2382=""),"",AI2382=AA2382)</f>
        <v>1</v>
      </c>
      <c r="AK2382" s="13" t="b">
        <f>IF(AI2382="","",AI2382&gt;60)</f>
        <v>0</v>
      </c>
      <c r="AL2382" s="13" t="b">
        <f>IF(OR(Y2382=TRUE,AH2382=""),TRUE,FALSE)</f>
        <v>0</v>
      </c>
      <c r="AM2382" s="13" t="b">
        <f>IF(AI2382="","",AI2382&lt;0)</f>
        <v>1</v>
      </c>
      <c r="AN2382" s="13" t="str">
        <f>IF(AH2382="","No inspection date",IF(AI2382&lt;0,"Negative chronology",IF(AI2382&lt;=30,"0-30",IF(AI2382&lt;=60,"31-60",IF(AI2382&lt;=90,"61-90",IF(AI2382&lt;=180,"91-180","181+"))))))</f>
        <v>Negative chronology</v>
      </c>
      <c r="AO2382" s="13" t="str">
        <f>IF(OR(ISNUMBER(SEARCH("COMPLETED",K2382)),ISNUMBER(SEARCH("CLOSED",K2382))),"Closed/Completed","Other Active/Issued")</f>
        <v>Closed/Completed</v>
      </c>
    </row>
    <row r="2383" spans="1:41">
      <c r="A2383" t="s">
        <v>12509</v>
      </c>
      <c r="B2383" t="s">
        <v>87</v>
      </c>
      <c r="C2383" t="s">
        <v>87</v>
      </c>
      <c r="D2383" t="s">
        <v>88</v>
      </c>
      <c r="E2383" t="s">
        <v>10681</v>
      </c>
      <c r="F2383" t="s">
        <v>12510</v>
      </c>
      <c r="H2383" t="s">
        <v>9850</v>
      </c>
      <c r="I2383" t="s">
        <v>4595</v>
      </c>
      <c r="J2383" t="s">
        <v>137</v>
      </c>
      <c r="K2383" t="s">
        <v>93</v>
      </c>
      <c r="L2383" t="s">
        <v>93</v>
      </c>
      <c r="M2383" t="s">
        <v>12511</v>
      </c>
      <c r="N2383" s="9">
        <v>98106</v>
      </c>
      <c r="O2383" t="s">
        <v>12512</v>
      </c>
      <c r="P2383" s="10">
        <v>47.52345119</v>
      </c>
      <c r="Q2383" s="10">
        <v>-122.36422707</v>
      </c>
      <c r="R2383" t="s">
        <v>12513</v>
      </c>
      <c r="S2383" s="7">
        <v>10</v>
      </c>
      <c r="T2383" s="7">
        <v>2024</v>
      </c>
      <c r="U2383" s="7">
        <v>4</v>
      </c>
      <c r="V2383">
        <v>10</v>
      </c>
      <c r="W2383">
        <v>2024</v>
      </c>
      <c r="X2383">
        <v>4</v>
      </c>
      <c r="Y2383" t="b">
        <v>0</v>
      </c>
      <c r="Z2383" t="b">
        <v>0</v>
      </c>
      <c r="AA2383">
        <v>9</v>
      </c>
      <c r="AB2383">
        <v>1</v>
      </c>
      <c r="AC2383" t="b">
        <v>0</v>
      </c>
      <c r="AD2383" t="b">
        <v>1</v>
      </c>
      <c r="AE2383" t="b">
        <v>0</v>
      </c>
      <c r="AF2383" t="b">
        <v>0</v>
      </c>
      <c r="AG2383" s="11">
        <v>45586</v>
      </c>
      <c r="AH2383" s="11">
        <v>45595</v>
      </c>
      <c r="AI2383" s="12">
        <f>IF(OR(AG2383="",AH2383=""),"",AH2383-AG2383)</f>
        <v>9.0</v>
      </c>
      <c r="AJ2383" s="13" t="b">
        <f>IF(OR(AI2383="",AA2383=""),"",AI2383=AA2383)</f>
        <v>1</v>
      </c>
      <c r="AK2383" s="13" t="b">
        <f>IF(AI2383="","",AI2383&gt;60)</f>
        <v>0</v>
      </c>
      <c r="AL2383" s="13" t="b">
        <f>IF(OR(Y2383=TRUE,AH2383=""),TRUE,FALSE)</f>
        <v>0</v>
      </c>
      <c r="AM2383" s="13" t="b">
        <f>IF(AI2383="","",AI2383&lt;0)</f>
        <v>0</v>
      </c>
      <c r="AN2383" s="13" t="str">
        <f>IF(AH2383="","No inspection date",IF(AI2383&lt;0,"Negative chronology",IF(AI2383&lt;=30,"0-30",IF(AI2383&lt;=60,"31-60",IF(AI2383&lt;=90,"61-90",IF(AI2383&lt;=180,"91-180","181+"))))))</f>
        <v>0-30</v>
      </c>
      <c r="AO2383" s="13" t="str">
        <f>IF(OR(ISNUMBER(SEARCH("COMPLETED",K2383)),ISNUMBER(SEARCH("CLOSED",K2383))),"Closed/Completed","Other Active/Issued")</f>
        <v>Closed/Completed</v>
      </c>
    </row>
    <row r="2384" spans="1:41">
      <c r="A2384" t="s">
        <v>12514</v>
      </c>
      <c r="B2384" t="s">
        <v>87</v>
      </c>
      <c r="C2384" t="s">
        <v>87</v>
      </c>
      <c r="D2384" t="s">
        <v>88</v>
      </c>
      <c r="E2384" t="s">
        <v>10681</v>
      </c>
      <c r="F2384" t="s">
        <v>12515</v>
      </c>
      <c r="H2384" t="s">
        <v>9850</v>
      </c>
      <c r="K2384" t="s">
        <v>115</v>
      </c>
      <c r="L2384" t="s">
        <v>115</v>
      </c>
      <c r="M2384" t="s">
        <v>12516</v>
      </c>
      <c r="N2384" s="9">
        <v>98102</v>
      </c>
      <c r="O2384" t="s">
        <v>12517</v>
      </c>
      <c r="P2384" s="10">
        <v>47.62361424</v>
      </c>
      <c r="Q2384" s="10">
        <v>-122.32512841</v>
      </c>
      <c r="R2384" t="s">
        <v>12518</v>
      </c>
      <c r="S2384" s="7">
        <v>10</v>
      </c>
      <c r="T2384" s="7">
        <v>2024</v>
      </c>
      <c r="U2384" s="7">
        <v>4</v>
      </c>
      <c r="Y2384" t="b">
        <v>1</v>
      </c>
      <c r="Z2384" t="b">
        <v>1</v>
      </c>
      <c r="AB2384">
        <v>3</v>
      </c>
      <c r="AC2384" t="b">
        <v>0</v>
      </c>
      <c r="AD2384" t="b">
        <v>1</v>
      </c>
      <c r="AE2384" t="b">
        <v>0</v>
      </c>
      <c r="AF2384" t="b">
        <v>0</v>
      </c>
      <c r="AG2384" s="11">
        <v>45586</v>
      </c>
      <c r="AI2384" s="12">
        <f>IF(OR(AG2384="",AH2384=""),"",AH2384-AG2384)</f>
        <v/>
      </c>
      <c r="AJ2384" s="13">
        <f>IF(OR(AI2384="",AA2384=""),"",AI2384=AA2384)</f>
        <v/>
      </c>
      <c r="AK2384" s="13">
        <f>IF(AI2384="","",AI2384&gt;60)</f>
        <v/>
      </c>
      <c r="AL2384" s="13" t="b">
        <f>IF(OR(Y2384=TRUE,AH2384=""),TRUE,FALSE)</f>
        <v>1</v>
      </c>
      <c r="AM2384" s="13">
        <f>IF(AI2384="","",AI2384&lt;0)</f>
        <v/>
      </c>
      <c r="AN2384" s="13" t="str">
        <f>IF(AH2384="","No inspection date",IF(AI2384&lt;0,"Negative chronology",IF(AI2384&lt;=30,"0-30",IF(AI2384&lt;=60,"31-60",IF(AI2384&lt;=90,"61-90",IF(AI2384&lt;=180,"91-180","181+"))))))</f>
        <v>No inspection date</v>
      </c>
      <c r="AO2384" s="13" t="str">
        <f>IF(OR(ISNUMBER(SEARCH("COMPLETED",K2384)),ISNUMBER(SEARCH("CLOSED",K2384))),"Closed/Completed","Other Active/Issued")</f>
        <v>Other Active/Issued</v>
      </c>
    </row>
    <row r="2385" spans="1:41">
      <c r="A2385" t="s">
        <v>12519</v>
      </c>
      <c r="B2385" t="s">
        <v>87</v>
      </c>
      <c r="C2385" t="s">
        <v>87</v>
      </c>
      <c r="D2385" t="s">
        <v>88</v>
      </c>
      <c r="E2385" t="s">
        <v>10681</v>
      </c>
      <c r="F2385" t="s">
        <v>12520</v>
      </c>
      <c r="H2385" t="s">
        <v>4550</v>
      </c>
      <c r="I2385" t="s">
        <v>4530</v>
      </c>
      <c r="J2385" t="s">
        <v>93</v>
      </c>
      <c r="K2385" t="s">
        <v>100</v>
      </c>
      <c r="L2385" t="s">
        <v>100</v>
      </c>
      <c r="M2385" t="s">
        <v>12521</v>
      </c>
      <c r="N2385" s="9">
        <v>98122</v>
      </c>
      <c r="O2385" t="s">
        <v>12522</v>
      </c>
      <c r="P2385" s="10">
        <v>47.61354026</v>
      </c>
      <c r="Q2385" s="10">
        <v>-122.32475686</v>
      </c>
      <c r="R2385" t="s">
        <v>12523</v>
      </c>
      <c r="S2385" s="7">
        <v>10</v>
      </c>
      <c r="T2385" s="7">
        <v>2024</v>
      </c>
      <c r="U2385" s="7">
        <v>4</v>
      </c>
      <c r="V2385">
        <v>10</v>
      </c>
      <c r="W2385">
        <v>2024</v>
      </c>
      <c r="X2385">
        <v>4</v>
      </c>
      <c r="Y2385" t="b">
        <v>0</v>
      </c>
      <c r="Z2385" t="b">
        <v>0</v>
      </c>
      <c r="AA2385">
        <v>-6</v>
      </c>
      <c r="AB2385">
        <v>3</v>
      </c>
      <c r="AC2385" t="b">
        <v>0</v>
      </c>
      <c r="AD2385" t="b">
        <v>1</v>
      </c>
      <c r="AE2385" t="b">
        <v>0</v>
      </c>
      <c r="AF2385" t="b">
        <v>0</v>
      </c>
      <c r="AG2385" s="11">
        <v>45587</v>
      </c>
      <c r="AH2385" s="11">
        <v>45581</v>
      </c>
      <c r="AI2385" s="12">
        <f>IF(OR(AG2385="",AH2385=""),"",AH2385-AG2385)</f>
        <v>-6.0</v>
      </c>
      <c r="AJ2385" s="13" t="b">
        <f>IF(OR(AI2385="",AA2385=""),"",AI2385=AA2385)</f>
        <v>1</v>
      </c>
      <c r="AK2385" s="13" t="b">
        <f>IF(AI2385="","",AI2385&gt;60)</f>
        <v>0</v>
      </c>
      <c r="AL2385" s="13" t="b">
        <f>IF(OR(Y2385=TRUE,AH2385=""),TRUE,FALSE)</f>
        <v>0</v>
      </c>
      <c r="AM2385" s="13" t="b">
        <f>IF(AI2385="","",AI2385&lt;0)</f>
        <v>1</v>
      </c>
      <c r="AN2385" s="13" t="str">
        <f>IF(AH2385="","No inspection date",IF(AI2385&lt;0,"Negative chronology",IF(AI2385&lt;=30,"0-30",IF(AI2385&lt;=60,"31-60",IF(AI2385&lt;=90,"61-90",IF(AI2385&lt;=180,"91-180","181+"))))))</f>
        <v>Negative chronology</v>
      </c>
      <c r="AO2385" s="13" t="str">
        <f>IF(OR(ISNUMBER(SEARCH("COMPLETED",K2385)),ISNUMBER(SEARCH("CLOSED",K2385))),"Closed/Completed","Other Active/Issued")</f>
        <v>Other Active/Issued</v>
      </c>
    </row>
    <row r="2386" spans="1:41">
      <c r="A2386" t="s">
        <v>12524</v>
      </c>
      <c r="B2386" t="s">
        <v>87</v>
      </c>
      <c r="C2386" t="s">
        <v>87</v>
      </c>
      <c r="D2386" t="s">
        <v>88</v>
      </c>
      <c r="E2386" t="s">
        <v>10681</v>
      </c>
      <c r="F2386" t="s">
        <v>12525</v>
      </c>
      <c r="G2386" t="s">
        <v>12526</v>
      </c>
      <c r="H2386" t="s">
        <v>9855</v>
      </c>
      <c r="I2386" t="s">
        <v>4694</v>
      </c>
      <c r="J2386" t="s">
        <v>137</v>
      </c>
      <c r="K2386" t="s">
        <v>93</v>
      </c>
      <c r="L2386" t="s">
        <v>93</v>
      </c>
      <c r="M2386" t="s">
        <v>9105</v>
      </c>
      <c r="N2386" s="9">
        <v>98117</v>
      </c>
      <c r="O2386" t="s">
        <v>12527</v>
      </c>
      <c r="P2386" s="10">
        <v>47.68943041</v>
      </c>
      <c r="Q2386" s="10">
        <v>-122.37524891</v>
      </c>
      <c r="R2386" t="s">
        <v>9107</v>
      </c>
      <c r="S2386" s="7">
        <v>10</v>
      </c>
      <c r="T2386" s="7">
        <v>2024</v>
      </c>
      <c r="U2386" s="7">
        <v>4</v>
      </c>
      <c r="V2386">
        <v>11</v>
      </c>
      <c r="W2386">
        <v>2024</v>
      </c>
      <c r="X2386">
        <v>4</v>
      </c>
      <c r="Y2386" t="b">
        <v>0</v>
      </c>
      <c r="Z2386" t="b">
        <v>0</v>
      </c>
      <c r="AA2386">
        <v>34</v>
      </c>
      <c r="AB2386">
        <v>6</v>
      </c>
      <c r="AC2386" t="b">
        <v>0</v>
      </c>
      <c r="AD2386" t="b">
        <v>1</v>
      </c>
      <c r="AE2386" t="b">
        <v>0</v>
      </c>
      <c r="AF2386" t="b">
        <v>0</v>
      </c>
      <c r="AG2386" s="11">
        <v>45588</v>
      </c>
      <c r="AH2386" s="11">
        <v>45622</v>
      </c>
      <c r="AI2386" s="12">
        <f>IF(OR(AG2386="",AH2386=""),"",AH2386-AG2386)</f>
        <v>34.0</v>
      </c>
      <c r="AJ2386" s="13" t="b">
        <f>IF(OR(AI2386="",AA2386=""),"",AI2386=AA2386)</f>
        <v>1</v>
      </c>
      <c r="AK2386" s="13" t="b">
        <f>IF(AI2386="","",AI2386&gt;60)</f>
        <v>0</v>
      </c>
      <c r="AL2386" s="13" t="b">
        <f>IF(OR(Y2386=TRUE,AH2386=""),TRUE,FALSE)</f>
        <v>0</v>
      </c>
      <c r="AM2386" s="13" t="b">
        <f>IF(AI2386="","",AI2386&lt;0)</f>
        <v>0</v>
      </c>
      <c r="AN2386" s="13" t="str">
        <f>IF(AH2386="","No inspection date",IF(AI2386&lt;0,"Negative chronology",IF(AI2386&lt;=30,"0-30",IF(AI2386&lt;=60,"31-60",IF(AI2386&lt;=90,"61-90",IF(AI2386&lt;=180,"91-180","181+"))))))</f>
        <v>31-60</v>
      </c>
      <c r="AO2386" s="13" t="str">
        <f>IF(OR(ISNUMBER(SEARCH("COMPLETED",K2386)),ISNUMBER(SEARCH("CLOSED",K2386))),"Closed/Completed","Other Active/Issued")</f>
        <v>Closed/Completed</v>
      </c>
    </row>
    <row r="2387" spans="1:41">
      <c r="A2387" t="s">
        <v>12528</v>
      </c>
      <c r="B2387" t="s">
        <v>87</v>
      </c>
      <c r="C2387" t="s">
        <v>87</v>
      </c>
      <c r="D2387" t="s">
        <v>88</v>
      </c>
      <c r="E2387" t="s">
        <v>10681</v>
      </c>
      <c r="F2387" t="s">
        <v>12529</v>
      </c>
      <c r="G2387" t="s">
        <v>12530</v>
      </c>
      <c r="H2387" t="s">
        <v>9855</v>
      </c>
      <c r="I2387" t="s">
        <v>9855</v>
      </c>
      <c r="J2387" t="s">
        <v>93</v>
      </c>
      <c r="K2387" t="s">
        <v>93</v>
      </c>
      <c r="L2387" t="s">
        <v>93</v>
      </c>
      <c r="M2387" t="s">
        <v>12531</v>
      </c>
      <c r="N2387" s="9">
        <v>98103</v>
      </c>
      <c r="O2387" t="s">
        <v>12532</v>
      </c>
      <c r="P2387" s="10">
        <v>47.68129699</v>
      </c>
      <c r="Q2387" s="10">
        <v>-122.35502943</v>
      </c>
      <c r="R2387" t="s">
        <v>12533</v>
      </c>
      <c r="S2387" s="7">
        <v>10</v>
      </c>
      <c r="T2387" s="7">
        <v>2024</v>
      </c>
      <c r="U2387" s="7">
        <v>4</v>
      </c>
      <c r="V2387">
        <v>10</v>
      </c>
      <c r="W2387">
        <v>2024</v>
      </c>
      <c r="X2387">
        <v>4</v>
      </c>
      <c r="Y2387" t="b">
        <v>0</v>
      </c>
      <c r="Z2387" t="b">
        <v>0</v>
      </c>
      <c r="AA2387">
        <v>0</v>
      </c>
      <c r="AB2387">
        <v>6</v>
      </c>
      <c r="AC2387" t="b">
        <v>0</v>
      </c>
      <c r="AD2387" t="b">
        <v>1</v>
      </c>
      <c r="AE2387" t="b">
        <v>0</v>
      </c>
      <c r="AF2387" t="b">
        <v>0</v>
      </c>
      <c r="AG2387" s="11">
        <v>45588</v>
      </c>
      <c r="AH2387" s="11">
        <v>45588</v>
      </c>
      <c r="AI2387" s="12">
        <f>IF(OR(AG2387="",AH2387=""),"",AH2387-AG2387)</f>
        <v>0.0</v>
      </c>
      <c r="AJ2387" s="13" t="b">
        <f>IF(OR(AI2387="",AA2387=""),"",AI2387=AA2387)</f>
        <v>1</v>
      </c>
      <c r="AK2387" s="13" t="b">
        <f>IF(AI2387="","",AI2387&gt;60)</f>
        <v>0</v>
      </c>
      <c r="AL2387" s="13" t="b">
        <f>IF(OR(Y2387=TRUE,AH2387=""),TRUE,FALSE)</f>
        <v>0</v>
      </c>
      <c r="AM2387" s="13" t="b">
        <f>IF(AI2387="","",AI2387&lt;0)</f>
        <v>0</v>
      </c>
      <c r="AN2387" s="13" t="str">
        <f>IF(AH2387="","No inspection date",IF(AI2387&lt;0,"Negative chronology",IF(AI2387&lt;=30,"0-30",IF(AI2387&lt;=60,"31-60",IF(AI2387&lt;=90,"61-90",IF(AI2387&lt;=180,"91-180","181+"))))))</f>
        <v>0-30</v>
      </c>
      <c r="AO2387" s="13" t="str">
        <f>IF(OR(ISNUMBER(SEARCH("COMPLETED",K2387)),ISNUMBER(SEARCH("CLOSED",K2387))),"Closed/Completed","Other Active/Issued")</f>
        <v>Closed/Completed</v>
      </c>
    </row>
    <row r="2388" spans="1:41">
      <c r="A2388" t="s">
        <v>12534</v>
      </c>
      <c r="B2388" t="s">
        <v>87</v>
      </c>
      <c r="C2388" t="s">
        <v>87</v>
      </c>
      <c r="D2388" t="s">
        <v>88</v>
      </c>
      <c r="E2388" t="s">
        <v>10681</v>
      </c>
      <c r="F2388" t="s">
        <v>12535</v>
      </c>
      <c r="H2388" t="s">
        <v>4568</v>
      </c>
      <c r="I2388" t="s">
        <v>4819</v>
      </c>
      <c r="J2388" t="s">
        <v>6317</v>
      </c>
      <c r="K2388" t="s">
        <v>93</v>
      </c>
      <c r="L2388" t="s">
        <v>93</v>
      </c>
      <c r="M2388" t="s">
        <v>12536</v>
      </c>
      <c r="N2388" s="9">
        <v>98122</v>
      </c>
      <c r="O2388" t="s">
        <v>12537</v>
      </c>
      <c r="P2388" s="10">
        <v>47.61725319</v>
      </c>
      <c r="Q2388" s="10">
        <v>-122.32278824</v>
      </c>
      <c r="R2388" t="s">
        <v>12538</v>
      </c>
      <c r="S2388" s="7">
        <v>10</v>
      </c>
      <c r="T2388" s="7">
        <v>2024</v>
      </c>
      <c r="U2388" s="7">
        <v>4</v>
      </c>
      <c r="V2388">
        <v>1</v>
      </c>
      <c r="W2388">
        <v>2025</v>
      </c>
      <c r="X2388">
        <v>1</v>
      </c>
      <c r="Y2388" t="b">
        <v>0</v>
      </c>
      <c r="Z2388" t="b">
        <v>0</v>
      </c>
      <c r="AA2388">
        <v>76</v>
      </c>
      <c r="AB2388">
        <v>3</v>
      </c>
      <c r="AC2388" t="b">
        <v>0</v>
      </c>
      <c r="AD2388" t="b">
        <v>1</v>
      </c>
      <c r="AE2388" t="b">
        <v>0</v>
      </c>
      <c r="AF2388" t="b">
        <v>0</v>
      </c>
      <c r="AG2388" s="11">
        <v>45589</v>
      </c>
      <c r="AH2388" s="11">
        <v>45665</v>
      </c>
      <c r="AI2388" s="12">
        <f>IF(OR(AG2388="",AH2388=""),"",AH2388-AG2388)</f>
        <v>76.0</v>
      </c>
      <c r="AJ2388" s="13" t="b">
        <f>IF(OR(AI2388="",AA2388=""),"",AI2388=AA2388)</f>
        <v>1</v>
      </c>
      <c r="AK2388" s="13" t="b">
        <f>IF(AI2388="","",AI2388&gt;60)</f>
        <v>1</v>
      </c>
      <c r="AL2388" s="13" t="b">
        <f>IF(OR(Y2388=TRUE,AH2388=""),TRUE,FALSE)</f>
        <v>0</v>
      </c>
      <c r="AM2388" s="13" t="b">
        <f>IF(AI2388="","",AI2388&lt;0)</f>
        <v>0</v>
      </c>
      <c r="AN2388" s="13" t="str">
        <f>IF(AH2388="","No inspection date",IF(AI2388&lt;0,"Negative chronology",IF(AI2388&lt;=30,"0-30",IF(AI2388&lt;=60,"31-60",IF(AI2388&lt;=90,"61-90",IF(AI2388&lt;=180,"91-180","181+"))))))</f>
        <v>61-90</v>
      </c>
      <c r="AO2388" s="13" t="str">
        <f>IF(OR(ISNUMBER(SEARCH("COMPLETED",K2388)),ISNUMBER(SEARCH("CLOSED",K2388))),"Closed/Completed","Other Active/Issued")</f>
        <v>Closed/Completed</v>
      </c>
    </row>
    <row r="2389" spans="1:41">
      <c r="A2389" t="s">
        <v>12539</v>
      </c>
      <c r="B2389" t="s">
        <v>87</v>
      </c>
      <c r="C2389" t="s">
        <v>87</v>
      </c>
      <c r="D2389" t="s">
        <v>88</v>
      </c>
      <c r="E2389" t="s">
        <v>10681</v>
      </c>
      <c r="F2389" t="s">
        <v>12540</v>
      </c>
      <c r="G2389" t="s">
        <v>11456</v>
      </c>
      <c r="H2389" t="s">
        <v>6699</v>
      </c>
      <c r="I2389" t="s">
        <v>4738</v>
      </c>
      <c r="J2389" t="s">
        <v>137</v>
      </c>
      <c r="K2389" t="s">
        <v>93</v>
      </c>
      <c r="L2389" t="s">
        <v>93</v>
      </c>
      <c r="M2389" t="s">
        <v>12541</v>
      </c>
      <c r="N2389" s="9">
        <v>98105</v>
      </c>
      <c r="O2389" t="s">
        <v>12542</v>
      </c>
      <c r="P2389" s="10">
        <v>47.66806225</v>
      </c>
      <c r="Q2389" s="10">
        <v>-122.31333472</v>
      </c>
      <c r="R2389" t="s">
        <v>12543</v>
      </c>
      <c r="S2389" s="7">
        <v>10</v>
      </c>
      <c r="T2389" s="7">
        <v>2024</v>
      </c>
      <c r="U2389" s="7">
        <v>4</v>
      </c>
      <c r="V2389">
        <v>12</v>
      </c>
      <c r="W2389">
        <v>2024</v>
      </c>
      <c r="X2389">
        <v>4</v>
      </c>
      <c r="Y2389" t="b">
        <v>0</v>
      </c>
      <c r="Z2389" t="b">
        <v>0</v>
      </c>
      <c r="AA2389">
        <v>56</v>
      </c>
      <c r="AB2389">
        <v>4</v>
      </c>
      <c r="AC2389" t="b">
        <v>0</v>
      </c>
      <c r="AD2389" t="b">
        <v>1</v>
      </c>
      <c r="AE2389" t="b">
        <v>0</v>
      </c>
      <c r="AF2389" t="b">
        <v>0</v>
      </c>
      <c r="AG2389" s="11">
        <v>45590</v>
      </c>
      <c r="AH2389" s="11">
        <v>45646</v>
      </c>
      <c r="AI2389" s="12">
        <f>IF(OR(AG2389="",AH2389=""),"",AH2389-AG2389)</f>
        <v>56.0</v>
      </c>
      <c r="AJ2389" s="13" t="b">
        <f>IF(OR(AI2389="",AA2389=""),"",AI2389=AA2389)</f>
        <v>1</v>
      </c>
      <c r="AK2389" s="13" t="b">
        <f>IF(AI2389="","",AI2389&gt;60)</f>
        <v>0</v>
      </c>
      <c r="AL2389" s="13" t="b">
        <f>IF(OR(Y2389=TRUE,AH2389=""),TRUE,FALSE)</f>
        <v>0</v>
      </c>
      <c r="AM2389" s="13" t="b">
        <f>IF(AI2389="","",AI2389&lt;0)</f>
        <v>0</v>
      </c>
      <c r="AN2389" s="13" t="str">
        <f>IF(AH2389="","No inspection date",IF(AI2389&lt;0,"Negative chronology",IF(AI2389&lt;=30,"0-30",IF(AI2389&lt;=60,"31-60",IF(AI2389&lt;=90,"61-90",IF(AI2389&lt;=180,"91-180","181+"))))))</f>
        <v>31-60</v>
      </c>
      <c r="AO2389" s="13" t="str">
        <f>IF(OR(ISNUMBER(SEARCH("COMPLETED",K2389)),ISNUMBER(SEARCH("CLOSED",K2389))),"Closed/Completed","Other Active/Issued")</f>
        <v>Closed/Completed</v>
      </c>
    </row>
    <row r="2390" spans="1:41">
      <c r="A2390" t="s">
        <v>12544</v>
      </c>
      <c r="B2390" t="s">
        <v>87</v>
      </c>
      <c r="C2390" t="s">
        <v>87</v>
      </c>
      <c r="D2390" t="s">
        <v>88</v>
      </c>
      <c r="E2390" t="s">
        <v>10681</v>
      </c>
      <c r="F2390" t="s">
        <v>12545</v>
      </c>
      <c r="H2390" t="s">
        <v>6699</v>
      </c>
      <c r="I2390" t="s">
        <v>6838</v>
      </c>
      <c r="J2390" t="s">
        <v>137</v>
      </c>
      <c r="K2390" t="s">
        <v>93</v>
      </c>
      <c r="L2390" t="s">
        <v>93</v>
      </c>
      <c r="M2390" t="s">
        <v>7605</v>
      </c>
      <c r="N2390" s="9">
        <v>98144</v>
      </c>
      <c r="O2390" t="s">
        <v>12546</v>
      </c>
      <c r="P2390" s="10">
        <v>47.58434609</v>
      </c>
      <c r="Q2390" s="10">
        <v>-122.30246997</v>
      </c>
      <c r="R2390" t="s">
        <v>7607</v>
      </c>
      <c r="S2390" s="7">
        <v>10</v>
      </c>
      <c r="T2390" s="7">
        <v>2024</v>
      </c>
      <c r="U2390" s="7">
        <v>4</v>
      </c>
      <c r="V2390">
        <v>1</v>
      </c>
      <c r="W2390">
        <v>2025</v>
      </c>
      <c r="X2390">
        <v>1</v>
      </c>
      <c r="Y2390" t="b">
        <v>0</v>
      </c>
      <c r="Z2390" t="b">
        <v>0</v>
      </c>
      <c r="AA2390">
        <v>89</v>
      </c>
      <c r="AB2390">
        <v>2</v>
      </c>
      <c r="AC2390" t="b">
        <v>0</v>
      </c>
      <c r="AD2390" t="b">
        <v>1</v>
      </c>
      <c r="AE2390" t="b">
        <v>0</v>
      </c>
      <c r="AF2390" t="b">
        <v>0</v>
      </c>
      <c r="AG2390" s="11">
        <v>45590</v>
      </c>
      <c r="AH2390" s="11">
        <v>45679</v>
      </c>
      <c r="AI2390" s="12">
        <f>IF(OR(AG2390="",AH2390=""),"",AH2390-AG2390)</f>
        <v>89.0</v>
      </c>
      <c r="AJ2390" s="13" t="b">
        <f>IF(OR(AI2390="",AA2390=""),"",AI2390=AA2390)</f>
        <v>1</v>
      </c>
      <c r="AK2390" s="13" t="b">
        <f>IF(AI2390="","",AI2390&gt;60)</f>
        <v>1</v>
      </c>
      <c r="AL2390" s="13" t="b">
        <f>IF(OR(Y2390=TRUE,AH2390=""),TRUE,FALSE)</f>
        <v>0</v>
      </c>
      <c r="AM2390" s="13" t="b">
        <f>IF(AI2390="","",AI2390&lt;0)</f>
        <v>0</v>
      </c>
      <c r="AN2390" s="13" t="str">
        <f>IF(AH2390="","No inspection date",IF(AI2390&lt;0,"Negative chronology",IF(AI2390&lt;=30,"0-30",IF(AI2390&lt;=60,"31-60",IF(AI2390&lt;=90,"61-90",IF(AI2390&lt;=180,"91-180","181+"))))))</f>
        <v>61-90</v>
      </c>
      <c r="AO2390" s="13" t="str">
        <f>IF(OR(ISNUMBER(SEARCH("COMPLETED",K2390)),ISNUMBER(SEARCH("CLOSED",K2390))),"Closed/Completed","Other Active/Issued")</f>
        <v>Closed/Completed</v>
      </c>
    </row>
    <row r="2391" spans="1:41">
      <c r="A2391" t="s">
        <v>12547</v>
      </c>
      <c r="B2391" t="s">
        <v>87</v>
      </c>
      <c r="C2391" t="s">
        <v>87</v>
      </c>
      <c r="D2391" t="s">
        <v>88</v>
      </c>
      <c r="E2391" t="s">
        <v>10681</v>
      </c>
      <c r="F2391" t="s">
        <v>12548</v>
      </c>
      <c r="H2391" t="s">
        <v>4613</v>
      </c>
      <c r="I2391" t="s">
        <v>4694</v>
      </c>
      <c r="J2391" t="s">
        <v>137</v>
      </c>
      <c r="K2391" t="s">
        <v>93</v>
      </c>
      <c r="L2391" t="s">
        <v>93</v>
      </c>
      <c r="M2391" t="s">
        <v>12549</v>
      </c>
      <c r="N2391" s="9">
        <v>98122</v>
      </c>
      <c r="O2391" t="s">
        <v>12550</v>
      </c>
      <c r="P2391" s="10">
        <v>47.61452492</v>
      </c>
      <c r="Q2391" s="10">
        <v>-122.32756387</v>
      </c>
      <c r="R2391" t="s">
        <v>12551</v>
      </c>
      <c r="S2391" s="7">
        <v>10</v>
      </c>
      <c r="T2391" s="7">
        <v>2024</v>
      </c>
      <c r="U2391" s="7">
        <v>4</v>
      </c>
      <c r="V2391">
        <v>11</v>
      </c>
      <c r="W2391">
        <v>2024</v>
      </c>
      <c r="X2391">
        <v>4</v>
      </c>
      <c r="Y2391" t="b">
        <v>0</v>
      </c>
      <c r="Z2391" t="b">
        <v>0</v>
      </c>
      <c r="AA2391">
        <v>26</v>
      </c>
      <c r="AB2391">
        <v>3</v>
      </c>
      <c r="AC2391" t="b">
        <v>0</v>
      </c>
      <c r="AD2391" t="b">
        <v>1</v>
      </c>
      <c r="AE2391" t="b">
        <v>0</v>
      </c>
      <c r="AF2391" t="b">
        <v>0</v>
      </c>
      <c r="AG2391" s="11">
        <v>45596</v>
      </c>
      <c r="AH2391" s="11">
        <v>45622</v>
      </c>
      <c r="AI2391" s="12">
        <f>IF(OR(AG2391="",AH2391=""),"",AH2391-AG2391)</f>
        <v>26.0</v>
      </c>
      <c r="AJ2391" s="13" t="b">
        <f>IF(OR(AI2391="",AA2391=""),"",AI2391=AA2391)</f>
        <v>1</v>
      </c>
      <c r="AK2391" s="13" t="b">
        <f>IF(AI2391="","",AI2391&gt;60)</f>
        <v>0</v>
      </c>
      <c r="AL2391" s="13" t="b">
        <f>IF(OR(Y2391=TRUE,AH2391=""),TRUE,FALSE)</f>
        <v>0</v>
      </c>
      <c r="AM2391" s="13" t="b">
        <f>IF(AI2391="","",AI2391&lt;0)</f>
        <v>0</v>
      </c>
      <c r="AN2391" s="13" t="str">
        <f>IF(AH2391="","No inspection date",IF(AI2391&lt;0,"Negative chronology",IF(AI2391&lt;=30,"0-30",IF(AI2391&lt;=60,"31-60",IF(AI2391&lt;=90,"61-90",IF(AI2391&lt;=180,"91-180","181+"))))))</f>
        <v>0-30</v>
      </c>
      <c r="AO2391" s="13" t="str">
        <f>IF(OR(ISNUMBER(SEARCH("COMPLETED",K2391)),ISNUMBER(SEARCH("CLOSED",K2391))),"Closed/Completed","Other Active/Issued")</f>
        <v>Closed/Completed</v>
      </c>
    </row>
    <row r="2392" spans="1:41">
      <c r="A2392" t="s">
        <v>12552</v>
      </c>
      <c r="B2392" t="s">
        <v>87</v>
      </c>
      <c r="C2392" t="s">
        <v>87</v>
      </c>
      <c r="D2392" t="s">
        <v>88</v>
      </c>
      <c r="E2392" t="s">
        <v>10681</v>
      </c>
      <c r="F2392" t="s">
        <v>12553</v>
      </c>
      <c r="G2392" t="s">
        <v>12554</v>
      </c>
      <c r="H2392" t="s">
        <v>8073</v>
      </c>
      <c r="I2392" t="s">
        <v>6775</v>
      </c>
      <c r="J2392" t="s">
        <v>137</v>
      </c>
      <c r="K2392" t="s">
        <v>93</v>
      </c>
      <c r="L2392" t="s">
        <v>93</v>
      </c>
      <c r="M2392" t="s">
        <v>12555</v>
      </c>
      <c r="N2392" s="9">
        <v>98103</v>
      </c>
      <c r="O2392" t="s">
        <v>12556</v>
      </c>
      <c r="P2392" s="10">
        <v>47.66230615</v>
      </c>
      <c r="Q2392" s="10">
        <v>-122.34172539</v>
      </c>
      <c r="R2392" t="s">
        <v>12557</v>
      </c>
      <c r="S2392" s="7">
        <v>11</v>
      </c>
      <c r="T2392" s="7">
        <v>2024</v>
      </c>
      <c r="U2392" s="7">
        <v>4</v>
      </c>
      <c r="V2392">
        <v>12</v>
      </c>
      <c r="W2392">
        <v>2024</v>
      </c>
      <c r="X2392">
        <v>4</v>
      </c>
      <c r="Y2392" t="b">
        <v>0</v>
      </c>
      <c r="Z2392" t="b">
        <v>0</v>
      </c>
      <c r="AA2392">
        <v>35</v>
      </c>
      <c r="AB2392">
        <v>4</v>
      </c>
      <c r="AC2392" t="b">
        <v>0</v>
      </c>
      <c r="AD2392" t="b">
        <v>1</v>
      </c>
      <c r="AE2392" t="b">
        <v>0</v>
      </c>
      <c r="AF2392" t="b">
        <v>0</v>
      </c>
      <c r="AG2392" s="11">
        <v>45600</v>
      </c>
      <c r="AH2392" s="11">
        <v>45635</v>
      </c>
      <c r="AI2392" s="12">
        <f>IF(OR(AG2392="",AH2392=""),"",AH2392-AG2392)</f>
        <v>35.0</v>
      </c>
      <c r="AJ2392" s="13" t="b">
        <f>IF(OR(AI2392="",AA2392=""),"",AI2392=AA2392)</f>
        <v>1</v>
      </c>
      <c r="AK2392" s="13" t="b">
        <f>IF(AI2392="","",AI2392&gt;60)</f>
        <v>0</v>
      </c>
      <c r="AL2392" s="13" t="b">
        <f>IF(OR(Y2392=TRUE,AH2392=""),TRUE,FALSE)</f>
        <v>0</v>
      </c>
      <c r="AM2392" s="13" t="b">
        <f>IF(AI2392="","",AI2392&lt;0)</f>
        <v>0</v>
      </c>
      <c r="AN2392" s="13" t="str">
        <f>IF(AH2392="","No inspection date",IF(AI2392&lt;0,"Negative chronology",IF(AI2392&lt;=30,"0-30",IF(AI2392&lt;=60,"31-60",IF(AI2392&lt;=90,"61-90",IF(AI2392&lt;=180,"91-180","181+"))))))</f>
        <v>31-60</v>
      </c>
      <c r="AO2392" s="13" t="str">
        <f>IF(OR(ISNUMBER(SEARCH("COMPLETED",K2392)),ISNUMBER(SEARCH("CLOSED",K2392))),"Closed/Completed","Other Active/Issued")</f>
        <v>Closed/Completed</v>
      </c>
    </row>
    <row r="2393" spans="1:41">
      <c r="A2393" t="s">
        <v>12558</v>
      </c>
      <c r="B2393" t="s">
        <v>87</v>
      </c>
      <c r="C2393" t="s">
        <v>87</v>
      </c>
      <c r="D2393" t="s">
        <v>88</v>
      </c>
      <c r="E2393" t="s">
        <v>10681</v>
      </c>
      <c r="F2393" t="s">
        <v>12559</v>
      </c>
      <c r="G2393" t="s">
        <v>12560</v>
      </c>
      <c r="H2393" t="s">
        <v>4640</v>
      </c>
      <c r="I2393" t="s">
        <v>12561</v>
      </c>
      <c r="J2393" t="s">
        <v>137</v>
      </c>
      <c r="K2393" t="s">
        <v>93</v>
      </c>
      <c r="L2393" t="s">
        <v>93</v>
      </c>
      <c r="M2393" t="s">
        <v>12562</v>
      </c>
      <c r="N2393" s="9">
        <v>98107</v>
      </c>
      <c r="O2393" t="s">
        <v>12563</v>
      </c>
      <c r="P2393" s="10">
        <v>47.66318119</v>
      </c>
      <c r="Q2393" s="10">
        <v>-122.37284206</v>
      </c>
      <c r="R2393" t="s">
        <v>12564</v>
      </c>
      <c r="S2393" s="7">
        <v>11</v>
      </c>
      <c r="T2393" s="7">
        <v>2024</v>
      </c>
      <c r="U2393" s="7">
        <v>4</v>
      </c>
      <c r="V2393">
        <v>1</v>
      </c>
      <c r="W2393">
        <v>2025</v>
      </c>
      <c r="X2393">
        <v>1</v>
      </c>
      <c r="Y2393" t="b">
        <v>0</v>
      </c>
      <c r="Z2393" t="b">
        <v>0</v>
      </c>
      <c r="AA2393">
        <v>76</v>
      </c>
      <c r="AB2393">
        <v>6</v>
      </c>
      <c r="AC2393" t="b">
        <v>0</v>
      </c>
      <c r="AD2393" t="b">
        <v>1</v>
      </c>
      <c r="AE2393" t="b">
        <v>0</v>
      </c>
      <c r="AF2393" t="b">
        <v>0</v>
      </c>
      <c r="AG2393" s="11">
        <v>45602</v>
      </c>
      <c r="AH2393" s="11">
        <v>45678</v>
      </c>
      <c r="AI2393" s="12">
        <f>IF(OR(AG2393="",AH2393=""),"",AH2393-AG2393)</f>
        <v>76.0</v>
      </c>
      <c r="AJ2393" s="13" t="b">
        <f>IF(OR(AI2393="",AA2393=""),"",AI2393=AA2393)</f>
        <v>1</v>
      </c>
      <c r="AK2393" s="13" t="b">
        <f>IF(AI2393="","",AI2393&gt;60)</f>
        <v>1</v>
      </c>
      <c r="AL2393" s="13" t="b">
        <f>IF(OR(Y2393=TRUE,AH2393=""),TRUE,FALSE)</f>
        <v>0</v>
      </c>
      <c r="AM2393" s="13" t="b">
        <f>IF(AI2393="","",AI2393&lt;0)</f>
        <v>0</v>
      </c>
      <c r="AN2393" s="13" t="str">
        <f>IF(AH2393="","No inspection date",IF(AI2393&lt;0,"Negative chronology",IF(AI2393&lt;=30,"0-30",IF(AI2393&lt;=60,"31-60",IF(AI2393&lt;=90,"61-90",IF(AI2393&lt;=180,"91-180","181+"))))))</f>
        <v>61-90</v>
      </c>
      <c r="AO2393" s="13" t="str">
        <f>IF(OR(ISNUMBER(SEARCH("COMPLETED",K2393)),ISNUMBER(SEARCH("CLOSED",K2393))),"Closed/Completed","Other Active/Issued")</f>
        <v>Closed/Completed</v>
      </c>
    </row>
    <row r="2394" spans="1:41">
      <c r="A2394" t="s">
        <v>12565</v>
      </c>
      <c r="B2394" t="s">
        <v>87</v>
      </c>
      <c r="C2394" t="s">
        <v>87</v>
      </c>
      <c r="D2394" t="s">
        <v>88</v>
      </c>
      <c r="E2394" t="s">
        <v>10681</v>
      </c>
      <c r="F2394" t="s">
        <v>12566</v>
      </c>
      <c r="G2394" t="s">
        <v>12567</v>
      </c>
      <c r="H2394" t="s">
        <v>4640</v>
      </c>
      <c r="K2394" t="s">
        <v>93</v>
      </c>
      <c r="L2394" t="s">
        <v>93</v>
      </c>
      <c r="M2394" t="s">
        <v>12568</v>
      </c>
      <c r="N2394" s="9">
        <v>98106</v>
      </c>
      <c r="O2394" t="s">
        <v>12569</v>
      </c>
      <c r="P2394" s="10">
        <v>47.53025135</v>
      </c>
      <c r="Q2394" s="10">
        <v>-122.36083121</v>
      </c>
      <c r="R2394" t="s">
        <v>8794</v>
      </c>
      <c r="S2394" s="7">
        <v>11</v>
      </c>
      <c r="T2394" s="7">
        <v>2024</v>
      </c>
      <c r="U2394" s="7">
        <v>4</v>
      </c>
      <c r="Y2394" t="b">
        <v>1</v>
      </c>
      <c r="Z2394" t="b">
        <v>1</v>
      </c>
      <c r="AB2394">
        <v>1</v>
      </c>
      <c r="AC2394" t="b">
        <v>0</v>
      </c>
      <c r="AD2394" t="b">
        <v>1</v>
      </c>
      <c r="AE2394" t="b">
        <v>0</v>
      </c>
      <c r="AF2394" t="b">
        <v>0</v>
      </c>
      <c r="AG2394" s="11">
        <v>45602</v>
      </c>
      <c r="AI2394" s="12">
        <f>IF(OR(AG2394="",AH2394=""),"",AH2394-AG2394)</f>
        <v/>
      </c>
      <c r="AJ2394" s="13">
        <f>IF(OR(AI2394="",AA2394=""),"",AI2394=AA2394)</f>
        <v/>
      </c>
      <c r="AK2394" s="13">
        <f>IF(AI2394="","",AI2394&gt;60)</f>
        <v/>
      </c>
      <c r="AL2394" s="13" t="b">
        <f>IF(OR(Y2394=TRUE,AH2394=""),TRUE,FALSE)</f>
        <v>1</v>
      </c>
      <c r="AM2394" s="13">
        <f>IF(AI2394="","",AI2394&lt;0)</f>
        <v/>
      </c>
      <c r="AN2394" s="13" t="str">
        <f>IF(AH2394="","No inspection date",IF(AI2394&lt;0,"Negative chronology",IF(AI2394&lt;=30,"0-30",IF(AI2394&lt;=60,"31-60",IF(AI2394&lt;=90,"61-90",IF(AI2394&lt;=180,"91-180","181+"))))))</f>
        <v>No inspection date</v>
      </c>
      <c r="AO2394" s="13" t="str">
        <f>IF(OR(ISNUMBER(SEARCH("COMPLETED",K2394)),ISNUMBER(SEARCH("CLOSED",K2394))),"Closed/Completed","Other Active/Issued")</f>
        <v>Closed/Completed</v>
      </c>
    </row>
    <row r="2395" spans="1:41">
      <c r="A2395" t="s">
        <v>12570</v>
      </c>
      <c r="B2395" t="s">
        <v>87</v>
      </c>
      <c r="C2395" t="s">
        <v>87</v>
      </c>
      <c r="D2395" t="s">
        <v>88</v>
      </c>
      <c r="E2395" t="s">
        <v>10681</v>
      </c>
      <c r="F2395" t="s">
        <v>12571</v>
      </c>
      <c r="H2395" t="s">
        <v>4655</v>
      </c>
      <c r="I2395" t="s">
        <v>5779</v>
      </c>
      <c r="J2395" t="s">
        <v>6317</v>
      </c>
      <c r="K2395" t="s">
        <v>93</v>
      </c>
      <c r="L2395" t="s">
        <v>93</v>
      </c>
      <c r="M2395" t="s">
        <v>12572</v>
      </c>
      <c r="N2395" s="9">
        <v>98118</v>
      </c>
      <c r="O2395" t="s">
        <v>12573</v>
      </c>
      <c r="S2395" s="7">
        <v>11</v>
      </c>
      <c r="T2395" s="7">
        <v>2024</v>
      </c>
      <c r="U2395" s="7">
        <v>4</v>
      </c>
      <c r="V2395">
        <v>12</v>
      </c>
      <c r="W2395">
        <v>2024</v>
      </c>
      <c r="X2395">
        <v>4</v>
      </c>
      <c r="Y2395" t="b">
        <v>0</v>
      </c>
      <c r="Z2395" t="b">
        <v>0</v>
      </c>
      <c r="AA2395">
        <v>25</v>
      </c>
      <c r="AC2395" t="b">
        <v>0</v>
      </c>
      <c r="AD2395" t="b">
        <v>1</v>
      </c>
      <c r="AE2395" t="b">
        <v>0</v>
      </c>
      <c r="AF2395" t="b">
        <v>0</v>
      </c>
      <c r="AG2395" s="11">
        <v>45604</v>
      </c>
      <c r="AH2395" s="11">
        <v>45629</v>
      </c>
      <c r="AI2395" s="12">
        <f>IF(OR(AG2395="",AH2395=""),"",AH2395-AG2395)</f>
        <v>25.0</v>
      </c>
      <c r="AJ2395" s="13" t="b">
        <f>IF(OR(AI2395="",AA2395=""),"",AI2395=AA2395)</f>
        <v>1</v>
      </c>
      <c r="AK2395" s="13" t="b">
        <f>IF(AI2395="","",AI2395&gt;60)</f>
        <v>0</v>
      </c>
      <c r="AL2395" s="13" t="b">
        <f>IF(OR(Y2395=TRUE,AH2395=""),TRUE,FALSE)</f>
        <v>0</v>
      </c>
      <c r="AM2395" s="13" t="b">
        <f>IF(AI2395="","",AI2395&lt;0)</f>
        <v>0</v>
      </c>
      <c r="AN2395" s="13" t="str">
        <f>IF(AH2395="","No inspection date",IF(AI2395&lt;0,"Negative chronology",IF(AI2395&lt;=30,"0-30",IF(AI2395&lt;=60,"31-60",IF(AI2395&lt;=90,"61-90",IF(AI2395&lt;=180,"91-180","181+"))))))</f>
        <v>0-30</v>
      </c>
      <c r="AO2395" s="13" t="str">
        <f>IF(OR(ISNUMBER(SEARCH("COMPLETED",K2395)),ISNUMBER(SEARCH("CLOSED",K2395))),"Closed/Completed","Other Active/Issued")</f>
        <v>Closed/Completed</v>
      </c>
    </row>
    <row r="2396" spans="1:41">
      <c r="A2396" t="s">
        <v>12574</v>
      </c>
      <c r="B2396" t="s">
        <v>87</v>
      </c>
      <c r="C2396" t="s">
        <v>87</v>
      </c>
      <c r="D2396" t="s">
        <v>88</v>
      </c>
      <c r="E2396" t="s">
        <v>10681</v>
      </c>
      <c r="F2396" t="s">
        <v>12575</v>
      </c>
      <c r="G2396" t="s">
        <v>12576</v>
      </c>
      <c r="H2396" t="s">
        <v>6736</v>
      </c>
      <c r="I2396" t="s">
        <v>4873</v>
      </c>
      <c r="J2396" t="s">
        <v>137</v>
      </c>
      <c r="K2396" t="s">
        <v>93</v>
      </c>
      <c r="L2396" t="s">
        <v>93</v>
      </c>
      <c r="M2396" t="s">
        <v>12577</v>
      </c>
      <c r="N2396" s="9">
        <v>98105</v>
      </c>
      <c r="O2396" t="s">
        <v>12578</v>
      </c>
      <c r="P2396" s="10">
        <v>47.66551831</v>
      </c>
      <c r="Q2396" s="10">
        <v>-122.31232267</v>
      </c>
      <c r="R2396" t="s">
        <v>12579</v>
      </c>
      <c r="S2396" s="7">
        <v>11</v>
      </c>
      <c r="T2396" s="7">
        <v>2024</v>
      </c>
      <c r="U2396" s="7">
        <v>4</v>
      </c>
      <c r="V2396">
        <v>1</v>
      </c>
      <c r="W2396">
        <v>2025</v>
      </c>
      <c r="X2396">
        <v>1</v>
      </c>
      <c r="Y2396" t="b">
        <v>0</v>
      </c>
      <c r="Z2396" t="b">
        <v>0</v>
      </c>
      <c r="AA2396">
        <v>62</v>
      </c>
      <c r="AB2396">
        <v>4</v>
      </c>
      <c r="AC2396" t="b">
        <v>0</v>
      </c>
      <c r="AD2396" t="b">
        <v>1</v>
      </c>
      <c r="AE2396" t="b">
        <v>0</v>
      </c>
      <c r="AF2396" t="b">
        <v>0</v>
      </c>
      <c r="AG2396" s="11">
        <v>45610</v>
      </c>
      <c r="AH2396" s="11">
        <v>45672</v>
      </c>
      <c r="AI2396" s="12">
        <f>IF(OR(AG2396="",AH2396=""),"",AH2396-AG2396)</f>
        <v>62.0</v>
      </c>
      <c r="AJ2396" s="13" t="b">
        <f>IF(OR(AI2396="",AA2396=""),"",AI2396=AA2396)</f>
        <v>1</v>
      </c>
      <c r="AK2396" s="13" t="b">
        <f>IF(AI2396="","",AI2396&gt;60)</f>
        <v>1</v>
      </c>
      <c r="AL2396" s="13" t="b">
        <f>IF(OR(Y2396=TRUE,AH2396=""),TRUE,FALSE)</f>
        <v>0</v>
      </c>
      <c r="AM2396" s="13" t="b">
        <f>IF(AI2396="","",AI2396&lt;0)</f>
        <v>0</v>
      </c>
      <c r="AN2396" s="13" t="str">
        <f>IF(AH2396="","No inspection date",IF(AI2396&lt;0,"Negative chronology",IF(AI2396&lt;=30,"0-30",IF(AI2396&lt;=60,"31-60",IF(AI2396&lt;=90,"61-90",IF(AI2396&lt;=180,"91-180","181+"))))))</f>
        <v>61-90</v>
      </c>
      <c r="AO2396" s="13" t="str">
        <f>IF(OR(ISNUMBER(SEARCH("COMPLETED",K2396)),ISNUMBER(SEARCH("CLOSED",K2396))),"Closed/Completed","Other Active/Issued")</f>
        <v>Closed/Completed</v>
      </c>
    </row>
    <row r="2397" spans="1:41">
      <c r="A2397" t="s">
        <v>12580</v>
      </c>
      <c r="B2397" t="s">
        <v>87</v>
      </c>
      <c r="C2397" t="s">
        <v>87</v>
      </c>
      <c r="D2397" t="s">
        <v>88</v>
      </c>
      <c r="E2397" t="s">
        <v>10681</v>
      </c>
      <c r="F2397" t="s">
        <v>12581</v>
      </c>
      <c r="H2397" t="s">
        <v>6736</v>
      </c>
      <c r="K2397" t="s">
        <v>115</v>
      </c>
      <c r="L2397" t="s">
        <v>115</v>
      </c>
      <c r="M2397" t="s">
        <v>12582</v>
      </c>
      <c r="N2397" s="9">
        <v>98133</v>
      </c>
      <c r="O2397" t="s">
        <v>12583</v>
      </c>
      <c r="P2397" s="10">
        <v>47.71121867</v>
      </c>
      <c r="Q2397" s="10">
        <v>-122.3538946</v>
      </c>
      <c r="R2397" t="s">
        <v>12584</v>
      </c>
      <c r="S2397" s="7">
        <v>11</v>
      </c>
      <c r="T2397" s="7">
        <v>2024</v>
      </c>
      <c r="U2397" s="7">
        <v>4</v>
      </c>
      <c r="Y2397" t="b">
        <v>1</v>
      </c>
      <c r="Z2397" t="b">
        <v>1</v>
      </c>
      <c r="AB2397">
        <v>5</v>
      </c>
      <c r="AC2397" t="b">
        <v>0</v>
      </c>
      <c r="AD2397" t="b">
        <v>1</v>
      </c>
      <c r="AE2397" t="b">
        <v>0</v>
      </c>
      <c r="AF2397" t="b">
        <v>0</v>
      </c>
      <c r="AG2397" s="11">
        <v>45610</v>
      </c>
      <c r="AI2397" s="12">
        <f>IF(OR(AG2397="",AH2397=""),"",AH2397-AG2397)</f>
        <v/>
      </c>
      <c r="AJ2397" s="13">
        <f>IF(OR(AI2397="",AA2397=""),"",AI2397=AA2397)</f>
        <v/>
      </c>
      <c r="AK2397" s="13">
        <f>IF(AI2397="","",AI2397&gt;60)</f>
        <v/>
      </c>
      <c r="AL2397" s="13" t="b">
        <f>IF(OR(Y2397=TRUE,AH2397=""),TRUE,FALSE)</f>
        <v>1</v>
      </c>
      <c r="AM2397" s="13">
        <f>IF(AI2397="","",AI2397&lt;0)</f>
        <v/>
      </c>
      <c r="AN2397" s="13" t="str">
        <f>IF(AH2397="","No inspection date",IF(AI2397&lt;0,"Negative chronology",IF(AI2397&lt;=30,"0-30",IF(AI2397&lt;=60,"31-60",IF(AI2397&lt;=90,"61-90",IF(AI2397&lt;=180,"91-180","181+"))))))</f>
        <v>No inspection date</v>
      </c>
      <c r="AO2397" s="13" t="str">
        <f>IF(OR(ISNUMBER(SEARCH("COMPLETED",K2397)),ISNUMBER(SEARCH("CLOSED",K2397))),"Closed/Completed","Other Active/Issued")</f>
        <v>Other Active/Issued</v>
      </c>
    </row>
    <row r="2398" spans="1:41">
      <c r="A2398" t="s">
        <v>12585</v>
      </c>
      <c r="B2398" t="s">
        <v>87</v>
      </c>
      <c r="C2398" t="s">
        <v>87</v>
      </c>
      <c r="D2398" t="s">
        <v>88</v>
      </c>
      <c r="E2398" t="s">
        <v>10681</v>
      </c>
      <c r="F2398" t="s">
        <v>12586</v>
      </c>
      <c r="G2398" t="s">
        <v>12587</v>
      </c>
      <c r="H2398" t="s">
        <v>4648</v>
      </c>
      <c r="I2398" t="s">
        <v>9163</v>
      </c>
      <c r="J2398" t="s">
        <v>137</v>
      </c>
      <c r="K2398" t="s">
        <v>93</v>
      </c>
      <c r="L2398" t="s">
        <v>93</v>
      </c>
      <c r="M2398" t="s">
        <v>12588</v>
      </c>
      <c r="O2398" t="s">
        <v>12589</v>
      </c>
      <c r="P2398" s="10">
        <v>47.69097556</v>
      </c>
      <c r="Q2398" s="10">
        <v>-122.34540489</v>
      </c>
      <c r="R2398" t="s">
        <v>12590</v>
      </c>
      <c r="S2398" s="7">
        <v>11</v>
      </c>
      <c r="T2398" s="7">
        <v>2024</v>
      </c>
      <c r="U2398" s="7">
        <v>4</v>
      </c>
      <c r="V2398">
        <v>2</v>
      </c>
      <c r="W2398">
        <v>2025</v>
      </c>
      <c r="X2398">
        <v>1</v>
      </c>
      <c r="Y2398" t="b">
        <v>0</v>
      </c>
      <c r="Z2398" t="b">
        <v>0</v>
      </c>
      <c r="AA2398">
        <v>84</v>
      </c>
      <c r="AB2398">
        <v>5</v>
      </c>
      <c r="AC2398" t="b">
        <v>0</v>
      </c>
      <c r="AD2398" t="b">
        <v>1</v>
      </c>
      <c r="AE2398" t="b">
        <v>0</v>
      </c>
      <c r="AF2398" t="b">
        <v>0</v>
      </c>
      <c r="AG2398" s="11">
        <v>45614</v>
      </c>
      <c r="AH2398" s="11">
        <v>45698</v>
      </c>
      <c r="AI2398" s="12">
        <f>IF(OR(AG2398="",AH2398=""),"",AH2398-AG2398)</f>
        <v>84.0</v>
      </c>
      <c r="AJ2398" s="13" t="b">
        <f>IF(OR(AI2398="",AA2398=""),"",AI2398=AA2398)</f>
        <v>1</v>
      </c>
      <c r="AK2398" s="13" t="b">
        <f>IF(AI2398="","",AI2398&gt;60)</f>
        <v>1</v>
      </c>
      <c r="AL2398" s="13" t="b">
        <f>IF(OR(Y2398=TRUE,AH2398=""),TRUE,FALSE)</f>
        <v>0</v>
      </c>
      <c r="AM2398" s="13" t="b">
        <f>IF(AI2398="","",AI2398&lt;0)</f>
        <v>0</v>
      </c>
      <c r="AN2398" s="13" t="str">
        <f>IF(AH2398="","No inspection date",IF(AI2398&lt;0,"Negative chronology",IF(AI2398&lt;=30,"0-30",IF(AI2398&lt;=60,"31-60",IF(AI2398&lt;=90,"61-90",IF(AI2398&lt;=180,"91-180","181+"))))))</f>
        <v>61-90</v>
      </c>
      <c r="AO2398" s="13" t="str">
        <f>IF(OR(ISNUMBER(SEARCH("COMPLETED",K2398)),ISNUMBER(SEARCH("CLOSED",K2398))),"Closed/Completed","Other Active/Issued")</f>
        <v>Closed/Completed</v>
      </c>
    </row>
    <row r="2399" spans="1:41">
      <c r="A2399" t="s">
        <v>12591</v>
      </c>
      <c r="B2399" t="s">
        <v>87</v>
      </c>
      <c r="C2399" t="s">
        <v>87</v>
      </c>
      <c r="D2399" t="s">
        <v>88</v>
      </c>
      <c r="E2399" t="s">
        <v>10681</v>
      </c>
      <c r="F2399" t="s">
        <v>12592</v>
      </c>
      <c r="G2399" t="s">
        <v>12593</v>
      </c>
      <c r="H2399" t="s">
        <v>5759</v>
      </c>
      <c r="I2399" t="s">
        <v>4738</v>
      </c>
      <c r="J2399" t="s">
        <v>137</v>
      </c>
      <c r="K2399" t="s">
        <v>93</v>
      </c>
      <c r="L2399" t="s">
        <v>93</v>
      </c>
      <c r="M2399" t="s">
        <v>12594</v>
      </c>
      <c r="N2399" s="9">
        <v>98107</v>
      </c>
      <c r="O2399" t="s">
        <v>12595</v>
      </c>
      <c r="P2399" s="10">
        <v>47.65271776</v>
      </c>
      <c r="Q2399" s="10">
        <v>-122.35888021</v>
      </c>
      <c r="R2399" t="s">
        <v>12596</v>
      </c>
      <c r="S2399" s="7">
        <v>11</v>
      </c>
      <c r="T2399" s="7">
        <v>2024</v>
      </c>
      <c r="U2399" s="7">
        <v>4</v>
      </c>
      <c r="V2399">
        <v>12</v>
      </c>
      <c r="W2399">
        <v>2024</v>
      </c>
      <c r="X2399">
        <v>4</v>
      </c>
      <c r="Y2399" t="b">
        <v>0</v>
      </c>
      <c r="Z2399" t="b">
        <v>0</v>
      </c>
      <c r="AA2399">
        <v>31</v>
      </c>
      <c r="AB2399">
        <v>6</v>
      </c>
      <c r="AC2399" t="b">
        <v>0</v>
      </c>
      <c r="AD2399" t="b">
        <v>1</v>
      </c>
      <c r="AE2399" t="b">
        <v>0</v>
      </c>
      <c r="AF2399" t="b">
        <v>0</v>
      </c>
      <c r="AG2399" s="11">
        <v>45615</v>
      </c>
      <c r="AH2399" s="11">
        <v>45646</v>
      </c>
      <c r="AI2399" s="12">
        <f>IF(OR(AG2399="",AH2399=""),"",AH2399-AG2399)</f>
        <v>31.0</v>
      </c>
      <c r="AJ2399" s="13" t="b">
        <f>IF(OR(AI2399="",AA2399=""),"",AI2399=AA2399)</f>
        <v>1</v>
      </c>
      <c r="AK2399" s="13" t="b">
        <f>IF(AI2399="","",AI2399&gt;60)</f>
        <v>0</v>
      </c>
      <c r="AL2399" s="13" t="b">
        <f>IF(OR(Y2399=TRUE,AH2399=""),TRUE,FALSE)</f>
        <v>0</v>
      </c>
      <c r="AM2399" s="13" t="b">
        <f>IF(AI2399="","",AI2399&lt;0)</f>
        <v>0</v>
      </c>
      <c r="AN2399" s="13" t="str">
        <f>IF(AH2399="","No inspection date",IF(AI2399&lt;0,"Negative chronology",IF(AI2399&lt;=30,"0-30",IF(AI2399&lt;=60,"31-60",IF(AI2399&lt;=90,"61-90",IF(AI2399&lt;=180,"91-180","181+"))))))</f>
        <v>31-60</v>
      </c>
      <c r="AO2399" s="13" t="str">
        <f>IF(OR(ISNUMBER(SEARCH("COMPLETED",K2399)),ISNUMBER(SEARCH("CLOSED",K2399))),"Closed/Completed","Other Active/Issued")</f>
        <v>Closed/Completed</v>
      </c>
    </row>
    <row r="2400" spans="1:41">
      <c r="A2400" t="s">
        <v>12597</v>
      </c>
      <c r="B2400" t="s">
        <v>87</v>
      </c>
      <c r="C2400" t="s">
        <v>87</v>
      </c>
      <c r="D2400" t="s">
        <v>88</v>
      </c>
      <c r="E2400" t="s">
        <v>10681</v>
      </c>
      <c r="F2400" t="s">
        <v>12598</v>
      </c>
      <c r="G2400" t="s">
        <v>12599</v>
      </c>
      <c r="H2400" t="s">
        <v>4687</v>
      </c>
      <c r="I2400" t="s">
        <v>4926</v>
      </c>
      <c r="J2400" t="s">
        <v>93</v>
      </c>
      <c r="K2400" t="s">
        <v>93</v>
      </c>
      <c r="L2400" t="s">
        <v>93</v>
      </c>
      <c r="M2400" t="s">
        <v>12600</v>
      </c>
      <c r="N2400" s="9">
        <v>98107</v>
      </c>
      <c r="O2400" t="s">
        <v>12601</v>
      </c>
      <c r="P2400" s="10">
        <v>47.67291659</v>
      </c>
      <c r="Q2400" s="10">
        <v>-122.3678489</v>
      </c>
      <c r="R2400" t="s">
        <v>12602</v>
      </c>
      <c r="S2400" s="7">
        <v>11</v>
      </c>
      <c r="T2400" s="7">
        <v>2024</v>
      </c>
      <c r="U2400" s="7">
        <v>4</v>
      </c>
      <c r="V2400">
        <v>2</v>
      </c>
      <c r="W2400">
        <v>2025</v>
      </c>
      <c r="X2400">
        <v>1</v>
      </c>
      <c r="Y2400" t="b">
        <v>0</v>
      </c>
      <c r="Z2400" t="b">
        <v>0</v>
      </c>
      <c r="AA2400">
        <v>91</v>
      </c>
      <c r="AB2400">
        <v>6</v>
      </c>
      <c r="AC2400" t="b">
        <v>0</v>
      </c>
      <c r="AD2400" t="b">
        <v>1</v>
      </c>
      <c r="AE2400" t="b">
        <v>0</v>
      </c>
      <c r="AF2400" t="b">
        <v>0</v>
      </c>
      <c r="AG2400" s="11">
        <v>45616</v>
      </c>
      <c r="AH2400" s="11">
        <v>45707</v>
      </c>
      <c r="AI2400" s="12">
        <f>IF(OR(AG2400="",AH2400=""),"",AH2400-AG2400)</f>
        <v>91.0</v>
      </c>
      <c r="AJ2400" s="13" t="b">
        <f>IF(OR(AI2400="",AA2400=""),"",AI2400=AA2400)</f>
        <v>1</v>
      </c>
      <c r="AK2400" s="13" t="b">
        <f>IF(AI2400="","",AI2400&gt;60)</f>
        <v>1</v>
      </c>
      <c r="AL2400" s="13" t="b">
        <f>IF(OR(Y2400=TRUE,AH2400=""),TRUE,FALSE)</f>
        <v>0</v>
      </c>
      <c r="AM2400" s="13" t="b">
        <f>IF(AI2400="","",AI2400&lt;0)</f>
        <v>0</v>
      </c>
      <c r="AN2400" s="13" t="str">
        <f>IF(AH2400="","No inspection date",IF(AI2400&lt;0,"Negative chronology",IF(AI2400&lt;=30,"0-30",IF(AI2400&lt;=60,"31-60",IF(AI2400&lt;=90,"61-90",IF(AI2400&lt;=180,"91-180","181+"))))))</f>
        <v>91-180</v>
      </c>
      <c r="AO2400" s="13" t="str">
        <f>IF(OR(ISNUMBER(SEARCH("COMPLETED",K2400)),ISNUMBER(SEARCH("CLOSED",K2400))),"Closed/Completed","Other Active/Issued")</f>
        <v>Closed/Completed</v>
      </c>
    </row>
    <row r="2401" spans="1:41">
      <c r="A2401" t="s">
        <v>12603</v>
      </c>
      <c r="B2401" t="s">
        <v>87</v>
      </c>
      <c r="C2401" t="s">
        <v>87</v>
      </c>
      <c r="D2401" t="s">
        <v>88</v>
      </c>
      <c r="E2401" t="s">
        <v>10681</v>
      </c>
      <c r="F2401" t="s">
        <v>12604</v>
      </c>
      <c r="G2401" t="s">
        <v>12605</v>
      </c>
      <c r="H2401" t="s">
        <v>4687</v>
      </c>
      <c r="I2401" t="s">
        <v>4687</v>
      </c>
      <c r="J2401" t="s">
        <v>93</v>
      </c>
      <c r="K2401" t="s">
        <v>100</v>
      </c>
      <c r="L2401" t="s">
        <v>100</v>
      </c>
      <c r="M2401" t="s">
        <v>12606</v>
      </c>
      <c r="O2401" t="s">
        <v>12607</v>
      </c>
      <c r="P2401" s="10">
        <v>47.66750138</v>
      </c>
      <c r="Q2401" s="10">
        <v>-122.37594624</v>
      </c>
      <c r="R2401" t="s">
        <v>12608</v>
      </c>
      <c r="S2401" s="7">
        <v>11</v>
      </c>
      <c r="T2401" s="7">
        <v>2024</v>
      </c>
      <c r="U2401" s="7">
        <v>4</v>
      </c>
      <c r="V2401">
        <v>11</v>
      </c>
      <c r="W2401">
        <v>2024</v>
      </c>
      <c r="X2401">
        <v>4</v>
      </c>
      <c r="Y2401" t="b">
        <v>0</v>
      </c>
      <c r="Z2401" t="b">
        <v>0</v>
      </c>
      <c r="AA2401">
        <v>0</v>
      </c>
      <c r="AB2401">
        <v>6</v>
      </c>
      <c r="AC2401" t="b">
        <v>0</v>
      </c>
      <c r="AD2401" t="b">
        <v>1</v>
      </c>
      <c r="AE2401" t="b">
        <v>0</v>
      </c>
      <c r="AF2401" t="b">
        <v>0</v>
      </c>
      <c r="AG2401" s="11">
        <v>45616</v>
      </c>
      <c r="AH2401" s="11">
        <v>45616</v>
      </c>
      <c r="AI2401" s="12">
        <f>IF(OR(AG2401="",AH2401=""),"",AH2401-AG2401)</f>
        <v>0.0</v>
      </c>
      <c r="AJ2401" s="13" t="b">
        <f>IF(OR(AI2401="",AA2401=""),"",AI2401=AA2401)</f>
        <v>1</v>
      </c>
      <c r="AK2401" s="13" t="b">
        <f>IF(AI2401="","",AI2401&gt;60)</f>
        <v>0</v>
      </c>
      <c r="AL2401" s="13" t="b">
        <f>IF(OR(Y2401=TRUE,AH2401=""),TRUE,FALSE)</f>
        <v>0</v>
      </c>
      <c r="AM2401" s="13" t="b">
        <f>IF(AI2401="","",AI2401&lt;0)</f>
        <v>0</v>
      </c>
      <c r="AN2401" s="13" t="str">
        <f>IF(AH2401="","No inspection date",IF(AI2401&lt;0,"Negative chronology",IF(AI2401&lt;=30,"0-30",IF(AI2401&lt;=60,"31-60",IF(AI2401&lt;=90,"61-90",IF(AI2401&lt;=180,"91-180","181+"))))))</f>
        <v>0-30</v>
      </c>
      <c r="AO2401" s="13" t="str">
        <f>IF(OR(ISNUMBER(SEARCH("COMPLETED",K2401)),ISNUMBER(SEARCH("CLOSED",K2401))),"Closed/Completed","Other Active/Issued")</f>
        <v>Other Active/Issued</v>
      </c>
    </row>
    <row r="2402" spans="1:41">
      <c r="A2402" t="s">
        <v>12609</v>
      </c>
      <c r="B2402" t="s">
        <v>87</v>
      </c>
      <c r="C2402" t="s">
        <v>87</v>
      </c>
      <c r="D2402" t="s">
        <v>88</v>
      </c>
      <c r="E2402" t="s">
        <v>10681</v>
      </c>
      <c r="F2402" t="s">
        <v>12610</v>
      </c>
      <c r="G2402" t="s">
        <v>12478</v>
      </c>
      <c r="H2402" t="s">
        <v>6743</v>
      </c>
      <c r="K2402" t="s">
        <v>115</v>
      </c>
      <c r="L2402" t="s">
        <v>115</v>
      </c>
      <c r="M2402" t="s">
        <v>8678</v>
      </c>
      <c r="N2402" s="9">
        <v>98199</v>
      </c>
      <c r="O2402" t="s">
        <v>12611</v>
      </c>
      <c r="P2402" s="10">
        <v>47.65957628</v>
      </c>
      <c r="Q2402" s="10">
        <v>-122.39651606</v>
      </c>
      <c r="R2402" t="s">
        <v>8680</v>
      </c>
      <c r="S2402" s="7">
        <v>11</v>
      </c>
      <c r="T2402" s="7">
        <v>2024</v>
      </c>
      <c r="U2402" s="7">
        <v>4</v>
      </c>
      <c r="Y2402" t="b">
        <v>1</v>
      </c>
      <c r="Z2402" t="b">
        <v>1</v>
      </c>
      <c r="AB2402">
        <v>6</v>
      </c>
      <c r="AC2402" t="b">
        <v>0</v>
      </c>
      <c r="AD2402" t="b">
        <v>1</v>
      </c>
      <c r="AE2402" t="b">
        <v>0</v>
      </c>
      <c r="AF2402" t="b">
        <v>0</v>
      </c>
      <c r="AG2402" s="11">
        <v>45617</v>
      </c>
      <c r="AI2402" s="12">
        <f>IF(OR(AG2402="",AH2402=""),"",AH2402-AG2402)</f>
        <v/>
      </c>
      <c r="AJ2402" s="13">
        <f>IF(OR(AI2402="",AA2402=""),"",AI2402=AA2402)</f>
        <v/>
      </c>
      <c r="AK2402" s="13">
        <f>IF(AI2402="","",AI2402&gt;60)</f>
        <v/>
      </c>
      <c r="AL2402" s="13" t="b">
        <f>IF(OR(Y2402=TRUE,AH2402=""),TRUE,FALSE)</f>
        <v>1</v>
      </c>
      <c r="AM2402" s="13">
        <f>IF(AI2402="","",AI2402&lt;0)</f>
        <v/>
      </c>
      <c r="AN2402" s="13" t="str">
        <f>IF(AH2402="","No inspection date",IF(AI2402&lt;0,"Negative chronology",IF(AI2402&lt;=30,"0-30",IF(AI2402&lt;=60,"31-60",IF(AI2402&lt;=90,"61-90",IF(AI2402&lt;=180,"91-180","181+"))))))</f>
        <v>No inspection date</v>
      </c>
      <c r="AO2402" s="13" t="str">
        <f>IF(OR(ISNUMBER(SEARCH("COMPLETED",K2402)),ISNUMBER(SEARCH("CLOSED",K2402))),"Closed/Completed","Other Active/Issued")</f>
        <v>Other Active/Issued</v>
      </c>
    </row>
    <row r="2403" spans="1:41">
      <c r="A2403" t="s">
        <v>12612</v>
      </c>
      <c r="B2403" t="s">
        <v>87</v>
      </c>
      <c r="C2403" t="s">
        <v>87</v>
      </c>
      <c r="D2403" t="s">
        <v>88</v>
      </c>
      <c r="E2403" t="s">
        <v>10681</v>
      </c>
      <c r="F2403" t="s">
        <v>12613</v>
      </c>
      <c r="G2403" t="s">
        <v>12478</v>
      </c>
      <c r="H2403" t="s">
        <v>6743</v>
      </c>
      <c r="K2403" t="s">
        <v>115</v>
      </c>
      <c r="L2403" t="s">
        <v>115</v>
      </c>
      <c r="M2403" t="s">
        <v>12614</v>
      </c>
      <c r="N2403" s="9">
        <v>98199</v>
      </c>
      <c r="O2403" t="s">
        <v>12615</v>
      </c>
      <c r="P2403" s="10">
        <v>47.65949121</v>
      </c>
      <c r="Q2403" s="10">
        <v>-122.39638153</v>
      </c>
      <c r="R2403" t="s">
        <v>12616</v>
      </c>
      <c r="S2403" s="7">
        <v>11</v>
      </c>
      <c r="T2403" s="7">
        <v>2024</v>
      </c>
      <c r="U2403" s="7">
        <v>4</v>
      </c>
      <c r="Y2403" t="b">
        <v>1</v>
      </c>
      <c r="Z2403" t="b">
        <v>1</v>
      </c>
      <c r="AB2403">
        <v>6</v>
      </c>
      <c r="AC2403" t="b">
        <v>0</v>
      </c>
      <c r="AD2403" t="b">
        <v>1</v>
      </c>
      <c r="AE2403" t="b">
        <v>0</v>
      </c>
      <c r="AF2403" t="b">
        <v>0</v>
      </c>
      <c r="AG2403" s="11">
        <v>45617</v>
      </c>
      <c r="AI2403" s="12">
        <f>IF(OR(AG2403="",AH2403=""),"",AH2403-AG2403)</f>
        <v/>
      </c>
      <c r="AJ2403" s="13">
        <f>IF(OR(AI2403="",AA2403=""),"",AI2403=AA2403)</f>
        <v/>
      </c>
      <c r="AK2403" s="13">
        <f>IF(AI2403="","",AI2403&gt;60)</f>
        <v/>
      </c>
      <c r="AL2403" s="13" t="b">
        <f>IF(OR(Y2403=TRUE,AH2403=""),TRUE,FALSE)</f>
        <v>1</v>
      </c>
      <c r="AM2403" s="13">
        <f>IF(AI2403="","",AI2403&lt;0)</f>
        <v/>
      </c>
      <c r="AN2403" s="13" t="str">
        <f>IF(AH2403="","No inspection date",IF(AI2403&lt;0,"Negative chronology",IF(AI2403&lt;=30,"0-30",IF(AI2403&lt;=60,"31-60",IF(AI2403&lt;=90,"61-90",IF(AI2403&lt;=180,"91-180","181+"))))))</f>
        <v>No inspection date</v>
      </c>
      <c r="AO2403" s="13" t="str">
        <f>IF(OR(ISNUMBER(SEARCH("COMPLETED",K2403)),ISNUMBER(SEARCH("CLOSED",K2403))),"Closed/Completed","Other Active/Issued")</f>
        <v>Other Active/Issued</v>
      </c>
    </row>
    <row r="2404" spans="1:41">
      <c r="A2404" t="s">
        <v>12617</v>
      </c>
      <c r="B2404" t="s">
        <v>87</v>
      </c>
      <c r="C2404" t="s">
        <v>87</v>
      </c>
      <c r="D2404" t="s">
        <v>88</v>
      </c>
      <c r="E2404" t="s">
        <v>10681</v>
      </c>
      <c r="F2404" t="s">
        <v>12618</v>
      </c>
      <c r="H2404" t="s">
        <v>9936</v>
      </c>
      <c r="I2404" t="s">
        <v>4757</v>
      </c>
      <c r="J2404" t="s">
        <v>137</v>
      </c>
      <c r="K2404" t="s">
        <v>93</v>
      </c>
      <c r="L2404" t="s">
        <v>93</v>
      </c>
      <c r="M2404" t="s">
        <v>12619</v>
      </c>
      <c r="N2404" s="9">
        <v>98122</v>
      </c>
      <c r="O2404" t="s">
        <v>12620</v>
      </c>
      <c r="P2404" s="10">
        <v>47.60370433</v>
      </c>
      <c r="Q2404" s="10">
        <v>-122.31719542</v>
      </c>
      <c r="R2404" t="s">
        <v>12621</v>
      </c>
      <c r="S2404" s="7">
        <v>11</v>
      </c>
      <c r="T2404" s="7">
        <v>2024</v>
      </c>
      <c r="U2404" s="7">
        <v>4</v>
      </c>
      <c r="V2404">
        <v>12</v>
      </c>
      <c r="W2404">
        <v>2024</v>
      </c>
      <c r="X2404">
        <v>4</v>
      </c>
      <c r="Y2404" t="b">
        <v>0</v>
      </c>
      <c r="Z2404" t="b">
        <v>0</v>
      </c>
      <c r="AA2404">
        <v>28</v>
      </c>
      <c r="AB2404">
        <v>2</v>
      </c>
      <c r="AC2404" t="b">
        <v>0</v>
      </c>
      <c r="AD2404" t="b">
        <v>1</v>
      </c>
      <c r="AE2404" t="b">
        <v>0</v>
      </c>
      <c r="AF2404" t="b">
        <v>0</v>
      </c>
      <c r="AG2404" s="11">
        <v>45621</v>
      </c>
      <c r="AH2404" s="11">
        <v>45649</v>
      </c>
      <c r="AI2404" s="12">
        <f>IF(OR(AG2404="",AH2404=""),"",AH2404-AG2404)</f>
        <v>28.0</v>
      </c>
      <c r="AJ2404" s="13" t="b">
        <f>IF(OR(AI2404="",AA2404=""),"",AI2404=AA2404)</f>
        <v>1</v>
      </c>
      <c r="AK2404" s="13" t="b">
        <f>IF(AI2404="","",AI2404&gt;60)</f>
        <v>0</v>
      </c>
      <c r="AL2404" s="13" t="b">
        <f>IF(OR(Y2404=TRUE,AH2404=""),TRUE,FALSE)</f>
        <v>0</v>
      </c>
      <c r="AM2404" s="13" t="b">
        <f>IF(AI2404="","",AI2404&lt;0)</f>
        <v>0</v>
      </c>
      <c r="AN2404" s="13" t="str">
        <f>IF(AH2404="","No inspection date",IF(AI2404&lt;0,"Negative chronology",IF(AI2404&lt;=30,"0-30",IF(AI2404&lt;=60,"31-60",IF(AI2404&lt;=90,"61-90",IF(AI2404&lt;=180,"91-180","181+"))))))</f>
        <v>0-30</v>
      </c>
      <c r="AO2404" s="13" t="str">
        <f>IF(OR(ISNUMBER(SEARCH("COMPLETED",K2404)),ISNUMBER(SEARCH("CLOSED",K2404))),"Closed/Completed","Other Active/Issued")</f>
        <v>Closed/Completed</v>
      </c>
    </row>
    <row r="2405" spans="1:41">
      <c r="A2405" t="s">
        <v>12622</v>
      </c>
      <c r="B2405" t="s">
        <v>87</v>
      </c>
      <c r="C2405" t="s">
        <v>87</v>
      </c>
      <c r="D2405" t="s">
        <v>88</v>
      </c>
      <c r="E2405" t="s">
        <v>10681</v>
      </c>
      <c r="F2405" t="s">
        <v>12623</v>
      </c>
      <c r="H2405" t="s">
        <v>4694</v>
      </c>
      <c r="I2405" t="s">
        <v>12624</v>
      </c>
      <c r="J2405" t="s">
        <v>137</v>
      </c>
      <c r="K2405" t="s">
        <v>93</v>
      </c>
      <c r="L2405" t="s">
        <v>93</v>
      </c>
      <c r="M2405" t="s">
        <v>12625</v>
      </c>
      <c r="N2405" s="9">
        <v>98118</v>
      </c>
      <c r="O2405" t="s">
        <v>12626</v>
      </c>
      <c r="P2405" s="10">
        <v>47.52205306</v>
      </c>
      <c r="Q2405" s="10">
        <v>-122.27310387</v>
      </c>
      <c r="R2405" t="s">
        <v>12627</v>
      </c>
      <c r="S2405" s="7">
        <v>11</v>
      </c>
      <c r="T2405" s="7">
        <v>2024</v>
      </c>
      <c r="U2405" s="7">
        <v>4</v>
      </c>
      <c r="V2405">
        <v>1</v>
      </c>
      <c r="W2405">
        <v>2025</v>
      </c>
      <c r="X2405">
        <v>1</v>
      </c>
      <c r="Y2405" t="b">
        <v>0</v>
      </c>
      <c r="Z2405" t="b">
        <v>0</v>
      </c>
      <c r="AA2405">
        <v>62</v>
      </c>
      <c r="AB2405">
        <v>2</v>
      </c>
      <c r="AC2405" t="b">
        <v>0</v>
      </c>
      <c r="AD2405" t="b">
        <v>1</v>
      </c>
      <c r="AE2405" t="b">
        <v>0</v>
      </c>
      <c r="AF2405" t="b">
        <v>0</v>
      </c>
      <c r="AG2405" s="11">
        <v>45622</v>
      </c>
      <c r="AH2405" s="11">
        <v>45684</v>
      </c>
      <c r="AI2405" s="12">
        <f>IF(OR(AG2405="",AH2405=""),"",AH2405-AG2405)</f>
        <v>62.0</v>
      </c>
      <c r="AJ2405" s="13" t="b">
        <f>IF(OR(AI2405="",AA2405=""),"",AI2405=AA2405)</f>
        <v>1</v>
      </c>
      <c r="AK2405" s="13" t="b">
        <f>IF(AI2405="","",AI2405&gt;60)</f>
        <v>1</v>
      </c>
      <c r="AL2405" s="13" t="b">
        <f>IF(OR(Y2405=TRUE,AH2405=""),TRUE,FALSE)</f>
        <v>0</v>
      </c>
      <c r="AM2405" s="13" t="b">
        <f>IF(AI2405="","",AI2405&lt;0)</f>
        <v>0</v>
      </c>
      <c r="AN2405" s="13" t="str">
        <f>IF(AH2405="","No inspection date",IF(AI2405&lt;0,"Negative chronology",IF(AI2405&lt;=30,"0-30",IF(AI2405&lt;=60,"31-60",IF(AI2405&lt;=90,"61-90",IF(AI2405&lt;=180,"91-180","181+"))))))</f>
        <v>61-90</v>
      </c>
      <c r="AO2405" s="13" t="str">
        <f>IF(OR(ISNUMBER(SEARCH("COMPLETED",K2405)),ISNUMBER(SEARCH("CLOSED",K2405))),"Closed/Completed","Other Active/Issued")</f>
        <v>Closed/Completed</v>
      </c>
    </row>
    <row r="2406" spans="1:41">
      <c r="A2406" t="s">
        <v>12628</v>
      </c>
      <c r="B2406" t="s">
        <v>87</v>
      </c>
      <c r="C2406" t="s">
        <v>87</v>
      </c>
      <c r="D2406" t="s">
        <v>88</v>
      </c>
      <c r="E2406" t="s">
        <v>10681</v>
      </c>
      <c r="F2406" t="s">
        <v>12629</v>
      </c>
      <c r="G2406" t="s">
        <v>12630</v>
      </c>
      <c r="H2406" t="s">
        <v>4694</v>
      </c>
      <c r="I2406" t="s">
        <v>5251</v>
      </c>
      <c r="J2406" t="s">
        <v>137</v>
      </c>
      <c r="K2406" t="s">
        <v>93</v>
      </c>
      <c r="L2406" t="s">
        <v>93</v>
      </c>
      <c r="M2406" t="s">
        <v>12631</v>
      </c>
      <c r="N2406" s="9">
        <v>98133</v>
      </c>
      <c r="O2406" t="s">
        <v>12632</v>
      </c>
      <c r="P2406" s="10">
        <v>47.70370397</v>
      </c>
      <c r="Q2406" s="10">
        <v>-122.34034031</v>
      </c>
      <c r="R2406" t="s">
        <v>12633</v>
      </c>
      <c r="S2406" s="7">
        <v>11</v>
      </c>
      <c r="T2406" s="7">
        <v>2024</v>
      </c>
      <c r="U2406" s="7">
        <v>4</v>
      </c>
      <c r="V2406">
        <v>7</v>
      </c>
      <c r="W2406">
        <v>2025</v>
      </c>
      <c r="X2406">
        <v>3</v>
      </c>
      <c r="Y2406" t="b">
        <v>0</v>
      </c>
      <c r="Z2406" t="b">
        <v>0</v>
      </c>
      <c r="AA2406">
        <v>246</v>
      </c>
      <c r="AB2406">
        <v>5</v>
      </c>
      <c r="AC2406" t="b">
        <v>0</v>
      </c>
      <c r="AD2406" t="b">
        <v>1</v>
      </c>
      <c r="AE2406" t="b">
        <v>0</v>
      </c>
      <c r="AF2406" t="b">
        <v>0</v>
      </c>
      <c r="AG2406" s="11">
        <v>45622</v>
      </c>
      <c r="AH2406" s="11">
        <v>45868</v>
      </c>
      <c r="AI2406" s="12">
        <f>IF(OR(AG2406="",AH2406=""),"",AH2406-AG2406)</f>
        <v>246.0</v>
      </c>
      <c r="AJ2406" s="13" t="b">
        <f>IF(OR(AI2406="",AA2406=""),"",AI2406=AA2406)</f>
        <v>1</v>
      </c>
      <c r="AK2406" s="13" t="b">
        <f>IF(AI2406="","",AI2406&gt;60)</f>
        <v>1</v>
      </c>
      <c r="AL2406" s="13" t="b">
        <f>IF(OR(Y2406=TRUE,AH2406=""),TRUE,FALSE)</f>
        <v>0</v>
      </c>
      <c r="AM2406" s="13" t="b">
        <f>IF(AI2406="","",AI2406&lt;0)</f>
        <v>0</v>
      </c>
      <c r="AN2406" s="13" t="str">
        <f>IF(AH2406="","No inspection date",IF(AI2406&lt;0,"Negative chronology",IF(AI2406&lt;=30,"0-30",IF(AI2406&lt;=60,"31-60",IF(AI2406&lt;=90,"61-90",IF(AI2406&lt;=180,"91-180","181+"))))))</f>
        <v>181+</v>
      </c>
      <c r="AO2406" s="13" t="str">
        <f>IF(OR(ISNUMBER(SEARCH("COMPLETED",K2406)),ISNUMBER(SEARCH("CLOSED",K2406))),"Closed/Completed","Other Active/Issued")</f>
        <v>Closed/Completed</v>
      </c>
    </row>
    <row r="2407" spans="1:41">
      <c r="A2407" t="s">
        <v>12634</v>
      </c>
      <c r="B2407" t="s">
        <v>87</v>
      </c>
      <c r="C2407" t="s">
        <v>87</v>
      </c>
      <c r="D2407" t="s">
        <v>88</v>
      </c>
      <c r="E2407" t="s">
        <v>10681</v>
      </c>
      <c r="F2407" t="s">
        <v>12635</v>
      </c>
      <c r="H2407" t="s">
        <v>4701</v>
      </c>
      <c r="K2407" t="s">
        <v>93</v>
      </c>
      <c r="L2407" t="s">
        <v>93</v>
      </c>
      <c r="M2407" t="s">
        <v>12065</v>
      </c>
      <c r="N2407" s="9">
        <v>98121</v>
      </c>
      <c r="O2407" t="s">
        <v>12636</v>
      </c>
      <c r="P2407" s="10">
        <v>47.61397567</v>
      </c>
      <c r="Q2407" s="10">
        <v>-122.34509739</v>
      </c>
      <c r="R2407" t="s">
        <v>12067</v>
      </c>
      <c r="S2407" s="7">
        <v>11</v>
      </c>
      <c r="T2407" s="7">
        <v>2024</v>
      </c>
      <c r="U2407" s="7">
        <v>4</v>
      </c>
      <c r="Y2407" t="b">
        <v>1</v>
      </c>
      <c r="Z2407" t="b">
        <v>1</v>
      </c>
      <c r="AB2407">
        <v>7</v>
      </c>
      <c r="AC2407" t="b">
        <v>0</v>
      </c>
      <c r="AD2407" t="b">
        <v>1</v>
      </c>
      <c r="AE2407" t="b">
        <v>0</v>
      </c>
      <c r="AF2407" t="b">
        <v>0</v>
      </c>
      <c r="AG2407" s="11">
        <v>45623</v>
      </c>
      <c r="AI2407" s="12">
        <f>IF(OR(AG2407="",AH2407=""),"",AH2407-AG2407)</f>
        <v/>
      </c>
      <c r="AJ2407" s="13">
        <f>IF(OR(AI2407="",AA2407=""),"",AI2407=AA2407)</f>
        <v/>
      </c>
      <c r="AK2407" s="13">
        <f>IF(AI2407="","",AI2407&gt;60)</f>
        <v/>
      </c>
      <c r="AL2407" s="13" t="b">
        <f>IF(OR(Y2407=TRUE,AH2407=""),TRUE,FALSE)</f>
        <v>1</v>
      </c>
      <c r="AM2407" s="13">
        <f>IF(AI2407="","",AI2407&lt;0)</f>
        <v/>
      </c>
      <c r="AN2407" s="13" t="str">
        <f>IF(AH2407="","No inspection date",IF(AI2407&lt;0,"Negative chronology",IF(AI2407&lt;=30,"0-30",IF(AI2407&lt;=60,"31-60",IF(AI2407&lt;=90,"61-90",IF(AI2407&lt;=180,"91-180","181+"))))))</f>
        <v>No inspection date</v>
      </c>
      <c r="AO2407" s="13" t="str">
        <f>IF(OR(ISNUMBER(SEARCH("COMPLETED",K2407)),ISNUMBER(SEARCH("CLOSED",K2407))),"Closed/Completed","Other Active/Issued")</f>
        <v>Closed/Completed</v>
      </c>
    </row>
    <row r="2408" spans="1:41">
      <c r="A2408" t="s">
        <v>12637</v>
      </c>
      <c r="B2408" t="s">
        <v>87</v>
      </c>
      <c r="C2408" t="s">
        <v>87</v>
      </c>
      <c r="D2408" t="s">
        <v>88</v>
      </c>
      <c r="E2408" t="s">
        <v>10681</v>
      </c>
      <c r="F2408" t="s">
        <v>12638</v>
      </c>
      <c r="G2408" t="s">
        <v>11463</v>
      </c>
      <c r="H2408" t="s">
        <v>5779</v>
      </c>
      <c r="I2408" t="s">
        <v>4719</v>
      </c>
      <c r="J2408" t="s">
        <v>137</v>
      </c>
      <c r="K2408" t="s">
        <v>93</v>
      </c>
      <c r="L2408" t="s">
        <v>93</v>
      </c>
      <c r="M2408" t="s">
        <v>12639</v>
      </c>
      <c r="N2408" s="9">
        <v>98103</v>
      </c>
      <c r="O2408" t="s">
        <v>12640</v>
      </c>
      <c r="P2408" s="10">
        <v>47.66265586</v>
      </c>
      <c r="Q2408" s="10">
        <v>-122.34237947</v>
      </c>
      <c r="R2408" t="s">
        <v>12641</v>
      </c>
      <c r="S2408" s="7">
        <v>12</v>
      </c>
      <c r="T2408" s="7">
        <v>2024</v>
      </c>
      <c r="U2408" s="7">
        <v>4</v>
      </c>
      <c r="V2408">
        <v>12</v>
      </c>
      <c r="W2408">
        <v>2024</v>
      </c>
      <c r="X2408">
        <v>4</v>
      </c>
      <c r="Y2408" t="b">
        <v>0</v>
      </c>
      <c r="Z2408" t="b">
        <v>0</v>
      </c>
      <c r="AA2408">
        <v>15</v>
      </c>
      <c r="AB2408">
        <v>4</v>
      </c>
      <c r="AC2408" t="b">
        <v>0</v>
      </c>
      <c r="AD2408" t="b">
        <v>1</v>
      </c>
      <c r="AE2408" t="b">
        <v>0</v>
      </c>
      <c r="AF2408" t="b">
        <v>0</v>
      </c>
      <c r="AG2408" s="11">
        <v>45629</v>
      </c>
      <c r="AH2408" s="11">
        <v>45644</v>
      </c>
      <c r="AI2408" s="12">
        <f>IF(OR(AG2408="",AH2408=""),"",AH2408-AG2408)</f>
        <v>15.0</v>
      </c>
      <c r="AJ2408" s="13" t="b">
        <f>IF(OR(AI2408="",AA2408=""),"",AI2408=AA2408)</f>
        <v>1</v>
      </c>
      <c r="AK2408" s="13" t="b">
        <f>IF(AI2408="","",AI2408&gt;60)</f>
        <v>0</v>
      </c>
      <c r="AL2408" s="13" t="b">
        <f>IF(OR(Y2408=TRUE,AH2408=""),TRUE,FALSE)</f>
        <v>0</v>
      </c>
      <c r="AM2408" s="13" t="b">
        <f>IF(AI2408="","",AI2408&lt;0)</f>
        <v>0</v>
      </c>
      <c r="AN2408" s="13" t="str">
        <f>IF(AH2408="","No inspection date",IF(AI2408&lt;0,"Negative chronology",IF(AI2408&lt;=30,"0-30",IF(AI2408&lt;=60,"31-60",IF(AI2408&lt;=90,"61-90",IF(AI2408&lt;=180,"91-180","181+"))))))</f>
        <v>0-30</v>
      </c>
      <c r="AO2408" s="13" t="str">
        <f>IF(OR(ISNUMBER(SEARCH("COMPLETED",K2408)),ISNUMBER(SEARCH("CLOSED",K2408))),"Closed/Completed","Other Active/Issued")</f>
        <v>Closed/Completed</v>
      </c>
    </row>
    <row r="2409" spans="1:41">
      <c r="A2409" t="s">
        <v>12642</v>
      </c>
      <c r="B2409" t="s">
        <v>87</v>
      </c>
      <c r="C2409" t="s">
        <v>87</v>
      </c>
      <c r="D2409" t="s">
        <v>88</v>
      </c>
      <c r="E2409" t="s">
        <v>10681</v>
      </c>
      <c r="F2409" t="s">
        <v>12643</v>
      </c>
      <c r="G2409" t="s">
        <v>12644</v>
      </c>
      <c r="H2409" t="s">
        <v>5779</v>
      </c>
      <c r="I2409" t="s">
        <v>3172</v>
      </c>
      <c r="J2409" t="s">
        <v>93</v>
      </c>
      <c r="K2409" t="s">
        <v>93</v>
      </c>
      <c r="L2409" t="s">
        <v>93</v>
      </c>
      <c r="M2409" t="s">
        <v>2263</v>
      </c>
      <c r="N2409" s="9">
        <v>98103</v>
      </c>
      <c r="O2409" t="s">
        <v>12645</v>
      </c>
      <c r="P2409" s="10">
        <v>47.67989054</v>
      </c>
      <c r="Q2409" s="10">
        <v>-122.35563081</v>
      </c>
      <c r="R2409" t="s">
        <v>2265</v>
      </c>
      <c r="S2409" s="7">
        <v>12</v>
      </c>
      <c r="T2409" s="7">
        <v>2024</v>
      </c>
      <c r="U2409" s="7">
        <v>4</v>
      </c>
      <c r="V2409">
        <v>9</v>
      </c>
      <c r="W2409">
        <v>2024</v>
      </c>
      <c r="X2409">
        <v>3</v>
      </c>
      <c r="Y2409" t="b">
        <v>0</v>
      </c>
      <c r="Z2409" t="b">
        <v>0</v>
      </c>
      <c r="AA2409">
        <v>-75</v>
      </c>
      <c r="AB2409">
        <v>6</v>
      </c>
      <c r="AC2409" t="b">
        <v>0</v>
      </c>
      <c r="AD2409" t="b">
        <v>1</v>
      </c>
      <c r="AE2409" t="b">
        <v>0</v>
      </c>
      <c r="AF2409" t="b">
        <v>0</v>
      </c>
      <c r="AG2409" s="11">
        <v>45629</v>
      </c>
      <c r="AH2409" s="11">
        <v>45554</v>
      </c>
      <c r="AI2409" s="12">
        <f>IF(OR(AG2409="",AH2409=""),"",AH2409-AG2409)</f>
        <v>-75.0</v>
      </c>
      <c r="AJ2409" s="13" t="b">
        <f>IF(OR(AI2409="",AA2409=""),"",AI2409=AA2409)</f>
        <v>1</v>
      </c>
      <c r="AK2409" s="13" t="b">
        <f>IF(AI2409="","",AI2409&gt;60)</f>
        <v>0</v>
      </c>
      <c r="AL2409" s="13" t="b">
        <f>IF(OR(Y2409=TRUE,AH2409=""),TRUE,FALSE)</f>
        <v>0</v>
      </c>
      <c r="AM2409" s="13" t="b">
        <f>IF(AI2409="","",AI2409&lt;0)</f>
        <v>1</v>
      </c>
      <c r="AN2409" s="13" t="str">
        <f>IF(AH2409="","No inspection date",IF(AI2409&lt;0,"Negative chronology",IF(AI2409&lt;=30,"0-30",IF(AI2409&lt;=60,"31-60",IF(AI2409&lt;=90,"61-90",IF(AI2409&lt;=180,"91-180","181+"))))))</f>
        <v>Negative chronology</v>
      </c>
      <c r="AO2409" s="13" t="str">
        <f>IF(OR(ISNUMBER(SEARCH("COMPLETED",K2409)),ISNUMBER(SEARCH("CLOSED",K2409))),"Closed/Completed","Other Active/Issued")</f>
        <v>Closed/Completed</v>
      </c>
    </row>
    <row r="2410" spans="1:41">
      <c r="A2410" t="s">
        <v>12646</v>
      </c>
      <c r="B2410" t="s">
        <v>87</v>
      </c>
      <c r="C2410" t="s">
        <v>87</v>
      </c>
      <c r="D2410" t="s">
        <v>88</v>
      </c>
      <c r="E2410" t="s">
        <v>10681</v>
      </c>
      <c r="F2410" t="s">
        <v>12647</v>
      </c>
      <c r="H2410" t="s">
        <v>6813</v>
      </c>
      <c r="I2410" t="s">
        <v>4396</v>
      </c>
      <c r="J2410" t="s">
        <v>6317</v>
      </c>
      <c r="K2410" t="s">
        <v>93</v>
      </c>
      <c r="L2410" t="s">
        <v>93</v>
      </c>
      <c r="M2410" t="s">
        <v>12648</v>
      </c>
      <c r="N2410" s="9">
        <v>98103</v>
      </c>
      <c r="O2410" t="s">
        <v>12649</v>
      </c>
      <c r="P2410" s="10">
        <v>47.68584228</v>
      </c>
      <c r="Q2410" s="10">
        <v>-122.34411251</v>
      </c>
      <c r="R2410" t="s">
        <v>12650</v>
      </c>
      <c r="S2410" s="7">
        <v>12</v>
      </c>
      <c r="T2410" s="7">
        <v>2024</v>
      </c>
      <c r="U2410" s="7">
        <v>4</v>
      </c>
      <c r="V2410">
        <v>12</v>
      </c>
      <c r="W2410">
        <v>2024</v>
      </c>
      <c r="X2410">
        <v>4</v>
      </c>
      <c r="Y2410" t="b">
        <v>0</v>
      </c>
      <c r="Z2410" t="b">
        <v>0</v>
      </c>
      <c r="AA2410">
        <v>9</v>
      </c>
      <c r="AB2410">
        <v>6</v>
      </c>
      <c r="AC2410" t="b">
        <v>0</v>
      </c>
      <c r="AD2410" t="b">
        <v>1</v>
      </c>
      <c r="AE2410" t="b">
        <v>0</v>
      </c>
      <c r="AF2410" t="b">
        <v>0</v>
      </c>
      <c r="AG2410" s="11">
        <v>45636</v>
      </c>
      <c r="AH2410" s="11">
        <v>45645</v>
      </c>
      <c r="AI2410" s="12">
        <f>IF(OR(AG2410="",AH2410=""),"",AH2410-AG2410)</f>
        <v>9.0</v>
      </c>
      <c r="AJ2410" s="13" t="b">
        <f>IF(OR(AI2410="",AA2410=""),"",AI2410=AA2410)</f>
        <v>1</v>
      </c>
      <c r="AK2410" s="13" t="b">
        <f>IF(AI2410="","",AI2410&gt;60)</f>
        <v>0</v>
      </c>
      <c r="AL2410" s="13" t="b">
        <f>IF(OR(Y2410=TRUE,AH2410=""),TRUE,FALSE)</f>
        <v>0</v>
      </c>
      <c r="AM2410" s="13" t="b">
        <f>IF(AI2410="","",AI2410&lt;0)</f>
        <v>0</v>
      </c>
      <c r="AN2410" s="13" t="str">
        <f>IF(AH2410="","No inspection date",IF(AI2410&lt;0,"Negative chronology",IF(AI2410&lt;=30,"0-30",IF(AI2410&lt;=60,"31-60",IF(AI2410&lt;=90,"61-90",IF(AI2410&lt;=180,"91-180","181+"))))))</f>
        <v>0-30</v>
      </c>
      <c r="AO2410" s="13" t="str">
        <f>IF(OR(ISNUMBER(SEARCH("COMPLETED",K2410)),ISNUMBER(SEARCH("CLOSED",K2410))),"Closed/Completed","Other Active/Issued")</f>
        <v>Closed/Completed</v>
      </c>
    </row>
    <row r="2411" spans="1:41">
      <c r="A2411" t="s">
        <v>12651</v>
      </c>
      <c r="B2411" t="s">
        <v>87</v>
      </c>
      <c r="C2411" t="s">
        <v>87</v>
      </c>
      <c r="D2411" t="s">
        <v>88</v>
      </c>
      <c r="E2411" t="s">
        <v>10681</v>
      </c>
      <c r="F2411" t="s">
        <v>12652</v>
      </c>
      <c r="H2411" t="s">
        <v>6813</v>
      </c>
      <c r="I2411" t="s">
        <v>4764</v>
      </c>
      <c r="J2411" t="s">
        <v>137</v>
      </c>
      <c r="K2411" t="s">
        <v>93</v>
      </c>
      <c r="L2411" t="s">
        <v>93</v>
      </c>
      <c r="M2411" t="s">
        <v>12653</v>
      </c>
      <c r="N2411" s="9">
        <v>98122</v>
      </c>
      <c r="O2411" t="s">
        <v>12654</v>
      </c>
      <c r="P2411" s="10">
        <v>47.61598195</v>
      </c>
      <c r="Q2411" s="10">
        <v>-122.31035604</v>
      </c>
      <c r="R2411" t="s">
        <v>12655</v>
      </c>
      <c r="S2411" s="7">
        <v>12</v>
      </c>
      <c r="T2411" s="7">
        <v>2024</v>
      </c>
      <c r="U2411" s="7">
        <v>4</v>
      </c>
      <c r="V2411">
        <v>12</v>
      </c>
      <c r="W2411">
        <v>2024</v>
      </c>
      <c r="X2411">
        <v>4</v>
      </c>
      <c r="Y2411" t="b">
        <v>0</v>
      </c>
      <c r="Z2411" t="b">
        <v>0</v>
      </c>
      <c r="AA2411">
        <v>14</v>
      </c>
      <c r="AB2411">
        <v>3</v>
      </c>
      <c r="AC2411" t="b">
        <v>0</v>
      </c>
      <c r="AD2411" t="b">
        <v>1</v>
      </c>
      <c r="AE2411" t="b">
        <v>0</v>
      </c>
      <c r="AF2411" t="b">
        <v>0</v>
      </c>
      <c r="AG2411" s="11">
        <v>45636</v>
      </c>
      <c r="AH2411" s="11">
        <v>45650</v>
      </c>
      <c r="AI2411" s="12">
        <f>IF(OR(AG2411="",AH2411=""),"",AH2411-AG2411)</f>
        <v>14.0</v>
      </c>
      <c r="AJ2411" s="13" t="b">
        <f>IF(OR(AI2411="",AA2411=""),"",AI2411=AA2411)</f>
        <v>1</v>
      </c>
      <c r="AK2411" s="13" t="b">
        <f>IF(AI2411="","",AI2411&gt;60)</f>
        <v>0</v>
      </c>
      <c r="AL2411" s="13" t="b">
        <f>IF(OR(Y2411=TRUE,AH2411=""),TRUE,FALSE)</f>
        <v>0</v>
      </c>
      <c r="AM2411" s="13" t="b">
        <f>IF(AI2411="","",AI2411&lt;0)</f>
        <v>0</v>
      </c>
      <c r="AN2411" s="13" t="str">
        <f>IF(AH2411="","No inspection date",IF(AI2411&lt;0,"Negative chronology",IF(AI2411&lt;=30,"0-30",IF(AI2411&lt;=60,"31-60",IF(AI2411&lt;=90,"61-90",IF(AI2411&lt;=180,"91-180","181+"))))))</f>
        <v>0-30</v>
      </c>
      <c r="AO2411" s="13" t="str">
        <f>IF(OR(ISNUMBER(SEARCH("COMPLETED",K2411)),ISNUMBER(SEARCH("CLOSED",K2411))),"Closed/Completed","Other Active/Issued")</f>
        <v>Closed/Completed</v>
      </c>
    </row>
    <row r="2412" spans="1:41">
      <c r="A2412" t="s">
        <v>12656</v>
      </c>
      <c r="B2412" t="s">
        <v>87</v>
      </c>
      <c r="C2412" t="s">
        <v>87</v>
      </c>
      <c r="D2412" t="s">
        <v>88</v>
      </c>
      <c r="E2412" t="s">
        <v>10681</v>
      </c>
      <c r="F2412" t="s">
        <v>12657</v>
      </c>
      <c r="G2412" t="s">
        <v>12658</v>
      </c>
      <c r="H2412" t="s">
        <v>9974</v>
      </c>
      <c r="K2412" t="s">
        <v>93</v>
      </c>
      <c r="L2412" t="s">
        <v>93</v>
      </c>
      <c r="M2412" t="s">
        <v>12659</v>
      </c>
      <c r="N2412" s="9">
        <v>98103</v>
      </c>
      <c r="O2412" t="s">
        <v>12660</v>
      </c>
      <c r="P2412" s="10">
        <v>47.69608502</v>
      </c>
      <c r="Q2412" s="10">
        <v>-122.33802836</v>
      </c>
      <c r="R2412" t="s">
        <v>12661</v>
      </c>
      <c r="S2412" s="7">
        <v>12</v>
      </c>
      <c r="T2412" s="7">
        <v>2024</v>
      </c>
      <c r="U2412" s="7">
        <v>4</v>
      </c>
      <c r="Y2412" t="b">
        <v>1</v>
      </c>
      <c r="Z2412" t="b">
        <v>1</v>
      </c>
      <c r="AB2412">
        <v>5</v>
      </c>
      <c r="AC2412" t="b">
        <v>0</v>
      </c>
      <c r="AD2412" t="b">
        <v>1</v>
      </c>
      <c r="AE2412" t="b">
        <v>0</v>
      </c>
      <c r="AF2412" t="b">
        <v>0</v>
      </c>
      <c r="AG2412" s="11">
        <v>45638</v>
      </c>
      <c r="AI2412" s="12">
        <f>IF(OR(AG2412="",AH2412=""),"",AH2412-AG2412)</f>
        <v/>
      </c>
      <c r="AJ2412" s="13">
        <f>IF(OR(AI2412="",AA2412=""),"",AI2412=AA2412)</f>
        <v/>
      </c>
      <c r="AK2412" s="13">
        <f>IF(AI2412="","",AI2412&gt;60)</f>
        <v/>
      </c>
      <c r="AL2412" s="13" t="b">
        <f>IF(OR(Y2412=TRUE,AH2412=""),TRUE,FALSE)</f>
        <v>1</v>
      </c>
      <c r="AM2412" s="13">
        <f>IF(AI2412="","",AI2412&lt;0)</f>
        <v/>
      </c>
      <c r="AN2412" s="13" t="str">
        <f>IF(AH2412="","No inspection date",IF(AI2412&lt;0,"Negative chronology",IF(AI2412&lt;=30,"0-30",IF(AI2412&lt;=60,"31-60",IF(AI2412&lt;=90,"61-90",IF(AI2412&lt;=180,"91-180","181+"))))))</f>
        <v>No inspection date</v>
      </c>
      <c r="AO2412" s="13" t="str">
        <f>IF(OR(ISNUMBER(SEARCH("COMPLETED",K2412)),ISNUMBER(SEARCH("CLOSED",K2412))),"Closed/Completed","Other Active/Issued")</f>
        <v>Closed/Completed</v>
      </c>
    </row>
    <row r="2413" spans="1:41">
      <c r="A2413" t="s">
        <v>12662</v>
      </c>
      <c r="B2413" t="s">
        <v>87</v>
      </c>
      <c r="C2413" t="s">
        <v>87</v>
      </c>
      <c r="D2413" t="s">
        <v>88</v>
      </c>
      <c r="E2413" t="s">
        <v>10681</v>
      </c>
      <c r="F2413" t="s">
        <v>12663</v>
      </c>
      <c r="G2413" t="s">
        <v>12478</v>
      </c>
      <c r="H2413" t="s">
        <v>9974</v>
      </c>
      <c r="K2413" t="s">
        <v>115</v>
      </c>
      <c r="L2413" t="s">
        <v>115</v>
      </c>
      <c r="M2413" t="s">
        <v>12664</v>
      </c>
      <c r="N2413" s="9">
        <v>98103</v>
      </c>
      <c r="O2413" t="s">
        <v>12665</v>
      </c>
      <c r="P2413" s="10">
        <v>47.69641849</v>
      </c>
      <c r="Q2413" s="10">
        <v>-122.3380333</v>
      </c>
      <c r="R2413" t="s">
        <v>12666</v>
      </c>
      <c r="S2413" s="7">
        <v>12</v>
      </c>
      <c r="T2413" s="7">
        <v>2024</v>
      </c>
      <c r="U2413" s="7">
        <v>4</v>
      </c>
      <c r="Y2413" t="b">
        <v>1</v>
      </c>
      <c r="Z2413" t="b">
        <v>1</v>
      </c>
      <c r="AB2413">
        <v>5</v>
      </c>
      <c r="AC2413" t="b">
        <v>0</v>
      </c>
      <c r="AD2413" t="b">
        <v>1</v>
      </c>
      <c r="AE2413" t="b">
        <v>0</v>
      </c>
      <c r="AF2413" t="b">
        <v>0</v>
      </c>
      <c r="AG2413" s="11">
        <v>45638</v>
      </c>
      <c r="AI2413" s="12">
        <f>IF(OR(AG2413="",AH2413=""),"",AH2413-AG2413)</f>
        <v/>
      </c>
      <c r="AJ2413" s="13">
        <f>IF(OR(AI2413="",AA2413=""),"",AI2413=AA2413)</f>
        <v/>
      </c>
      <c r="AK2413" s="13">
        <f>IF(AI2413="","",AI2413&gt;60)</f>
        <v/>
      </c>
      <c r="AL2413" s="13" t="b">
        <f>IF(OR(Y2413=TRUE,AH2413=""),TRUE,FALSE)</f>
        <v>1</v>
      </c>
      <c r="AM2413" s="13">
        <f>IF(AI2413="","",AI2413&lt;0)</f>
        <v/>
      </c>
      <c r="AN2413" s="13" t="str">
        <f>IF(AH2413="","No inspection date",IF(AI2413&lt;0,"Negative chronology",IF(AI2413&lt;=30,"0-30",IF(AI2413&lt;=60,"31-60",IF(AI2413&lt;=90,"61-90",IF(AI2413&lt;=180,"91-180","181+"))))))</f>
        <v>No inspection date</v>
      </c>
      <c r="AO2413" s="13" t="str">
        <f>IF(OR(ISNUMBER(SEARCH("COMPLETED",K2413)),ISNUMBER(SEARCH("CLOSED",K2413))),"Closed/Completed","Other Active/Issued")</f>
        <v>Other Active/Issued</v>
      </c>
    </row>
    <row r="2414" spans="1:41">
      <c r="A2414" t="s">
        <v>12667</v>
      </c>
      <c r="B2414" t="s">
        <v>87</v>
      </c>
      <c r="C2414" t="s">
        <v>87</v>
      </c>
      <c r="D2414" t="s">
        <v>88</v>
      </c>
      <c r="E2414" t="s">
        <v>10681</v>
      </c>
      <c r="F2414" t="s">
        <v>12668</v>
      </c>
      <c r="G2414" t="s">
        <v>12478</v>
      </c>
      <c r="H2414" t="s">
        <v>9974</v>
      </c>
      <c r="K2414" t="s">
        <v>93</v>
      </c>
      <c r="L2414" t="s">
        <v>93</v>
      </c>
      <c r="M2414" t="s">
        <v>12669</v>
      </c>
      <c r="N2414" s="9">
        <v>98117</v>
      </c>
      <c r="O2414" t="s">
        <v>12670</v>
      </c>
      <c r="P2414" s="10">
        <v>47.69520727</v>
      </c>
      <c r="Q2414" s="10">
        <v>-122.36642421</v>
      </c>
      <c r="R2414" t="s">
        <v>12671</v>
      </c>
      <c r="S2414" s="7">
        <v>12</v>
      </c>
      <c r="T2414" s="7">
        <v>2024</v>
      </c>
      <c r="U2414" s="7">
        <v>4</v>
      </c>
      <c r="Y2414" t="b">
        <v>1</v>
      </c>
      <c r="Z2414" t="b">
        <v>1</v>
      </c>
      <c r="AB2414">
        <v>5</v>
      </c>
      <c r="AC2414" t="b">
        <v>0</v>
      </c>
      <c r="AD2414" t="b">
        <v>1</v>
      </c>
      <c r="AE2414" t="b">
        <v>0</v>
      </c>
      <c r="AF2414" t="b">
        <v>0</v>
      </c>
      <c r="AG2414" s="11">
        <v>45638</v>
      </c>
      <c r="AI2414" s="12">
        <f>IF(OR(AG2414="",AH2414=""),"",AH2414-AG2414)</f>
        <v/>
      </c>
      <c r="AJ2414" s="13">
        <f>IF(OR(AI2414="",AA2414=""),"",AI2414=AA2414)</f>
        <v/>
      </c>
      <c r="AK2414" s="13">
        <f>IF(AI2414="","",AI2414&gt;60)</f>
        <v/>
      </c>
      <c r="AL2414" s="13" t="b">
        <f>IF(OR(Y2414=TRUE,AH2414=""),TRUE,FALSE)</f>
        <v>1</v>
      </c>
      <c r="AM2414" s="13">
        <f>IF(AI2414="","",AI2414&lt;0)</f>
        <v/>
      </c>
      <c r="AN2414" s="13" t="str">
        <f>IF(AH2414="","No inspection date",IF(AI2414&lt;0,"Negative chronology",IF(AI2414&lt;=30,"0-30",IF(AI2414&lt;=60,"31-60",IF(AI2414&lt;=90,"61-90",IF(AI2414&lt;=180,"91-180","181+"))))))</f>
        <v>No inspection date</v>
      </c>
      <c r="AO2414" s="13" t="str">
        <f>IF(OR(ISNUMBER(SEARCH("COMPLETED",K2414)),ISNUMBER(SEARCH("CLOSED",K2414))),"Closed/Completed","Other Active/Issued")</f>
        <v>Closed/Completed</v>
      </c>
    </row>
    <row r="2415" spans="1:41">
      <c r="A2415" t="s">
        <v>12672</v>
      </c>
      <c r="B2415" t="s">
        <v>87</v>
      </c>
      <c r="C2415" t="s">
        <v>87</v>
      </c>
      <c r="D2415" t="s">
        <v>88</v>
      </c>
      <c r="E2415" t="s">
        <v>10681</v>
      </c>
      <c r="F2415" t="s">
        <v>12673</v>
      </c>
      <c r="G2415" t="s">
        <v>12478</v>
      </c>
      <c r="H2415" t="s">
        <v>9974</v>
      </c>
      <c r="K2415" t="s">
        <v>93</v>
      </c>
      <c r="L2415" t="s">
        <v>93</v>
      </c>
      <c r="M2415" t="s">
        <v>12674</v>
      </c>
      <c r="N2415" s="9">
        <v>98117</v>
      </c>
      <c r="O2415" t="s">
        <v>12675</v>
      </c>
      <c r="P2415" s="10">
        <v>47.69528016</v>
      </c>
      <c r="Q2415" s="10">
        <v>-122.3664449</v>
      </c>
      <c r="R2415" t="s">
        <v>12676</v>
      </c>
      <c r="S2415" s="7">
        <v>12</v>
      </c>
      <c r="T2415" s="7">
        <v>2024</v>
      </c>
      <c r="U2415" s="7">
        <v>4</v>
      </c>
      <c r="Y2415" t="b">
        <v>1</v>
      </c>
      <c r="Z2415" t="b">
        <v>1</v>
      </c>
      <c r="AB2415">
        <v>5</v>
      </c>
      <c r="AC2415" t="b">
        <v>0</v>
      </c>
      <c r="AD2415" t="b">
        <v>1</v>
      </c>
      <c r="AE2415" t="b">
        <v>0</v>
      </c>
      <c r="AF2415" t="b">
        <v>0</v>
      </c>
      <c r="AG2415" s="11">
        <v>45638</v>
      </c>
      <c r="AI2415" s="12">
        <f>IF(OR(AG2415="",AH2415=""),"",AH2415-AG2415)</f>
        <v/>
      </c>
      <c r="AJ2415" s="13">
        <f>IF(OR(AI2415="",AA2415=""),"",AI2415=AA2415)</f>
        <v/>
      </c>
      <c r="AK2415" s="13">
        <f>IF(AI2415="","",AI2415&gt;60)</f>
        <v/>
      </c>
      <c r="AL2415" s="13" t="b">
        <f>IF(OR(Y2415=TRUE,AH2415=""),TRUE,FALSE)</f>
        <v>1</v>
      </c>
      <c r="AM2415" s="13">
        <f>IF(AI2415="","",AI2415&lt;0)</f>
        <v/>
      </c>
      <c r="AN2415" s="13" t="str">
        <f>IF(AH2415="","No inspection date",IF(AI2415&lt;0,"Negative chronology",IF(AI2415&lt;=30,"0-30",IF(AI2415&lt;=60,"31-60",IF(AI2415&lt;=90,"61-90",IF(AI2415&lt;=180,"91-180","181+"))))))</f>
        <v>No inspection date</v>
      </c>
      <c r="AO2415" s="13" t="str">
        <f>IF(OR(ISNUMBER(SEARCH("COMPLETED",K2415)),ISNUMBER(SEARCH("CLOSED",K2415))),"Closed/Completed","Other Active/Issued")</f>
        <v>Closed/Completed</v>
      </c>
    </row>
    <row r="2416" spans="1:41">
      <c r="A2416" t="s">
        <v>12677</v>
      </c>
      <c r="B2416" t="s">
        <v>87</v>
      </c>
      <c r="C2416" t="s">
        <v>87</v>
      </c>
      <c r="D2416" t="s">
        <v>88</v>
      </c>
      <c r="E2416" t="s">
        <v>10681</v>
      </c>
      <c r="F2416" t="s">
        <v>12678</v>
      </c>
      <c r="G2416" t="s">
        <v>12679</v>
      </c>
      <c r="H2416" t="s">
        <v>9973</v>
      </c>
      <c r="I2416" t="s">
        <v>9974</v>
      </c>
      <c r="J2416" t="s">
        <v>93</v>
      </c>
      <c r="K2416" t="s">
        <v>100</v>
      </c>
      <c r="L2416" t="s">
        <v>100</v>
      </c>
      <c r="M2416" t="s">
        <v>12680</v>
      </c>
      <c r="N2416" s="9">
        <v>98103</v>
      </c>
      <c r="O2416" t="s">
        <v>12681</v>
      </c>
      <c r="P2416" s="10">
        <v>47.6584996</v>
      </c>
      <c r="Q2416" s="10">
        <v>-122.34772117</v>
      </c>
      <c r="R2416" t="s">
        <v>12682</v>
      </c>
      <c r="S2416" s="7">
        <v>12</v>
      </c>
      <c r="T2416" s="7">
        <v>2024</v>
      </c>
      <c r="U2416" s="7">
        <v>4</v>
      </c>
      <c r="V2416">
        <v>12</v>
      </c>
      <c r="W2416">
        <v>2024</v>
      </c>
      <c r="X2416">
        <v>4</v>
      </c>
      <c r="Y2416" t="b">
        <v>0</v>
      </c>
      <c r="Z2416" t="b">
        <v>0</v>
      </c>
      <c r="AA2416">
        <v>-1</v>
      </c>
      <c r="AB2416">
        <v>6</v>
      </c>
      <c r="AC2416" t="b">
        <v>0</v>
      </c>
      <c r="AD2416" t="b">
        <v>1</v>
      </c>
      <c r="AE2416" t="b">
        <v>0</v>
      </c>
      <c r="AF2416" t="b">
        <v>0</v>
      </c>
      <c r="AG2416" s="11">
        <v>45639</v>
      </c>
      <c r="AH2416" s="11">
        <v>45638</v>
      </c>
      <c r="AI2416" s="12">
        <f>IF(OR(AG2416="",AH2416=""),"",AH2416-AG2416)</f>
        <v>-1.0</v>
      </c>
      <c r="AJ2416" s="13" t="b">
        <f>IF(OR(AI2416="",AA2416=""),"",AI2416=AA2416)</f>
        <v>1</v>
      </c>
      <c r="AK2416" s="13" t="b">
        <f>IF(AI2416="","",AI2416&gt;60)</f>
        <v>0</v>
      </c>
      <c r="AL2416" s="13" t="b">
        <f>IF(OR(Y2416=TRUE,AH2416=""),TRUE,FALSE)</f>
        <v>0</v>
      </c>
      <c r="AM2416" s="13" t="b">
        <f>IF(AI2416="","",AI2416&lt;0)</f>
        <v>1</v>
      </c>
      <c r="AN2416" s="13" t="str">
        <f>IF(AH2416="","No inspection date",IF(AI2416&lt;0,"Negative chronology",IF(AI2416&lt;=30,"0-30",IF(AI2416&lt;=60,"31-60",IF(AI2416&lt;=90,"61-90",IF(AI2416&lt;=180,"91-180","181+"))))))</f>
        <v>Negative chronology</v>
      </c>
      <c r="AO2416" s="13" t="str">
        <f>IF(OR(ISNUMBER(SEARCH("COMPLETED",K2416)),ISNUMBER(SEARCH("CLOSED",K2416))),"Closed/Completed","Other Active/Issued")</f>
        <v>Other Active/Issued</v>
      </c>
    </row>
    <row r="2417" spans="1:41">
      <c r="A2417" t="s">
        <v>12683</v>
      </c>
      <c r="B2417" t="s">
        <v>87</v>
      </c>
      <c r="C2417" t="s">
        <v>87</v>
      </c>
      <c r="D2417" t="s">
        <v>88</v>
      </c>
      <c r="E2417" t="s">
        <v>10681</v>
      </c>
      <c r="F2417" t="s">
        <v>12663</v>
      </c>
      <c r="G2417" t="s">
        <v>12478</v>
      </c>
      <c r="H2417" t="s">
        <v>9979</v>
      </c>
      <c r="K2417" t="s">
        <v>115</v>
      </c>
      <c r="L2417" t="s">
        <v>115</v>
      </c>
      <c r="M2417" t="s">
        <v>12684</v>
      </c>
      <c r="N2417" s="9">
        <v>98109</v>
      </c>
      <c r="O2417" t="s">
        <v>12685</v>
      </c>
      <c r="P2417" s="10">
        <v>47.6261394</v>
      </c>
      <c r="Q2417" s="10">
        <v>-122.34927161</v>
      </c>
      <c r="R2417" t="s">
        <v>12686</v>
      </c>
      <c r="S2417" s="7">
        <v>12</v>
      </c>
      <c r="T2417" s="7">
        <v>2024</v>
      </c>
      <c r="U2417" s="7">
        <v>4</v>
      </c>
      <c r="Y2417" t="b">
        <v>1</v>
      </c>
      <c r="Z2417" t="b">
        <v>1</v>
      </c>
      <c r="AB2417">
        <v>7</v>
      </c>
      <c r="AC2417" t="b">
        <v>0</v>
      </c>
      <c r="AD2417" t="b">
        <v>1</v>
      </c>
      <c r="AE2417" t="b">
        <v>0</v>
      </c>
      <c r="AF2417" t="b">
        <v>0</v>
      </c>
      <c r="AG2417" s="11">
        <v>45642</v>
      </c>
      <c r="AI2417" s="12">
        <f>IF(OR(AG2417="",AH2417=""),"",AH2417-AG2417)</f>
        <v/>
      </c>
      <c r="AJ2417" s="13">
        <f>IF(OR(AI2417="",AA2417=""),"",AI2417=AA2417)</f>
        <v/>
      </c>
      <c r="AK2417" s="13">
        <f>IF(AI2417="","",AI2417&gt;60)</f>
        <v/>
      </c>
      <c r="AL2417" s="13" t="b">
        <f>IF(OR(Y2417=TRUE,AH2417=""),TRUE,FALSE)</f>
        <v>1</v>
      </c>
      <c r="AM2417" s="13">
        <f>IF(AI2417="","",AI2417&lt;0)</f>
        <v/>
      </c>
      <c r="AN2417" s="13" t="str">
        <f>IF(AH2417="","No inspection date",IF(AI2417&lt;0,"Negative chronology",IF(AI2417&lt;=30,"0-30",IF(AI2417&lt;=60,"31-60",IF(AI2417&lt;=90,"61-90",IF(AI2417&lt;=180,"91-180","181+"))))))</f>
        <v>No inspection date</v>
      </c>
      <c r="AO2417" s="13" t="str">
        <f>IF(OR(ISNUMBER(SEARCH("COMPLETED",K2417)),ISNUMBER(SEARCH("CLOSED",K2417))),"Closed/Completed","Other Active/Issued")</f>
        <v>Other Active/Issued</v>
      </c>
    </row>
    <row r="2418" spans="1:41">
      <c r="A2418" t="s">
        <v>12687</v>
      </c>
      <c r="B2418" t="s">
        <v>87</v>
      </c>
      <c r="C2418" t="s">
        <v>87</v>
      </c>
      <c r="D2418" t="s">
        <v>88</v>
      </c>
      <c r="E2418" t="s">
        <v>10681</v>
      </c>
      <c r="F2418" t="s">
        <v>12688</v>
      </c>
      <c r="G2418" t="s">
        <v>12689</v>
      </c>
      <c r="H2418" t="s">
        <v>4491</v>
      </c>
      <c r="I2418" t="s">
        <v>6870</v>
      </c>
      <c r="J2418" t="s">
        <v>137</v>
      </c>
      <c r="K2418" t="s">
        <v>93</v>
      </c>
      <c r="L2418" t="s">
        <v>93</v>
      </c>
      <c r="M2418" t="s">
        <v>12690</v>
      </c>
      <c r="N2418" s="9">
        <v>98133</v>
      </c>
      <c r="O2418" t="s">
        <v>12691</v>
      </c>
      <c r="P2418" s="10">
        <v>47.70490893</v>
      </c>
      <c r="Q2418" s="10">
        <v>-122.34277166</v>
      </c>
      <c r="R2418" t="s">
        <v>12692</v>
      </c>
      <c r="S2418" s="7">
        <v>12</v>
      </c>
      <c r="T2418" s="7">
        <v>2024</v>
      </c>
      <c r="U2418" s="7">
        <v>4</v>
      </c>
      <c r="V2418">
        <v>2</v>
      </c>
      <c r="W2418">
        <v>2025</v>
      </c>
      <c r="X2418">
        <v>1</v>
      </c>
      <c r="Y2418" t="b">
        <v>0</v>
      </c>
      <c r="Z2418" t="b">
        <v>0</v>
      </c>
      <c r="AA2418">
        <v>57</v>
      </c>
      <c r="AB2418">
        <v>5</v>
      </c>
      <c r="AC2418" t="b">
        <v>0</v>
      </c>
      <c r="AD2418" t="b">
        <v>1</v>
      </c>
      <c r="AE2418" t="b">
        <v>0</v>
      </c>
      <c r="AF2418" t="b">
        <v>0</v>
      </c>
      <c r="AG2418" s="11">
        <v>45643</v>
      </c>
      <c r="AH2418" s="11">
        <v>45700</v>
      </c>
      <c r="AI2418" s="12">
        <f>IF(OR(AG2418="",AH2418=""),"",AH2418-AG2418)</f>
        <v>57.0</v>
      </c>
      <c r="AJ2418" s="13" t="b">
        <f>IF(OR(AI2418="",AA2418=""),"",AI2418=AA2418)</f>
        <v>1</v>
      </c>
      <c r="AK2418" s="13" t="b">
        <f>IF(AI2418="","",AI2418&gt;60)</f>
        <v>0</v>
      </c>
      <c r="AL2418" s="13" t="b">
        <f>IF(OR(Y2418=TRUE,AH2418=""),TRUE,FALSE)</f>
        <v>0</v>
      </c>
      <c r="AM2418" s="13" t="b">
        <f>IF(AI2418="","",AI2418&lt;0)</f>
        <v>0</v>
      </c>
      <c r="AN2418" s="13" t="str">
        <f>IF(AH2418="","No inspection date",IF(AI2418&lt;0,"Negative chronology",IF(AI2418&lt;=30,"0-30",IF(AI2418&lt;=60,"31-60",IF(AI2418&lt;=90,"61-90",IF(AI2418&lt;=180,"91-180","181+"))))))</f>
        <v>31-60</v>
      </c>
      <c r="AO2418" s="13" t="str">
        <f>IF(OR(ISNUMBER(SEARCH("COMPLETED",K2418)),ISNUMBER(SEARCH("CLOSED",K2418))),"Closed/Completed","Other Active/Issued")</f>
        <v>Closed/Completed</v>
      </c>
    </row>
    <row r="2419" spans="1:41">
      <c r="A2419" t="s">
        <v>12693</v>
      </c>
      <c r="B2419" t="s">
        <v>87</v>
      </c>
      <c r="C2419" t="s">
        <v>87</v>
      </c>
      <c r="D2419" t="s">
        <v>88</v>
      </c>
      <c r="E2419" t="s">
        <v>10681</v>
      </c>
      <c r="F2419" t="s">
        <v>12694</v>
      </c>
      <c r="G2419" t="s">
        <v>12695</v>
      </c>
      <c r="H2419" t="s">
        <v>4491</v>
      </c>
      <c r="I2419" t="s">
        <v>9974</v>
      </c>
      <c r="J2419" t="s">
        <v>93</v>
      </c>
      <c r="K2419" t="s">
        <v>1745</v>
      </c>
      <c r="L2419" t="s">
        <v>1745</v>
      </c>
      <c r="M2419" t="s">
        <v>12696</v>
      </c>
      <c r="O2419" t="s">
        <v>12697</v>
      </c>
      <c r="P2419" s="10">
        <v>47.70561324</v>
      </c>
      <c r="Q2419" s="10">
        <v>-122.34092813</v>
      </c>
      <c r="R2419" t="s">
        <v>12698</v>
      </c>
      <c r="S2419" s="7">
        <v>12</v>
      </c>
      <c r="T2419" s="7">
        <v>2024</v>
      </c>
      <c r="U2419" s="7">
        <v>4</v>
      </c>
      <c r="V2419">
        <v>12</v>
      </c>
      <c r="W2419">
        <v>2024</v>
      </c>
      <c r="X2419">
        <v>4</v>
      </c>
      <c r="Y2419" t="b">
        <v>0</v>
      </c>
      <c r="Z2419" t="b">
        <v>0</v>
      </c>
      <c r="AA2419">
        <v>-5</v>
      </c>
      <c r="AB2419">
        <v>5</v>
      </c>
      <c r="AC2419" t="b">
        <v>0</v>
      </c>
      <c r="AD2419" t="b">
        <v>1</v>
      </c>
      <c r="AE2419" t="b">
        <v>0</v>
      </c>
      <c r="AF2419" t="b">
        <v>0</v>
      </c>
      <c r="AG2419" s="11">
        <v>45643</v>
      </c>
      <c r="AH2419" s="11">
        <v>45638</v>
      </c>
      <c r="AI2419" s="12">
        <f>IF(OR(AG2419="",AH2419=""),"",AH2419-AG2419)</f>
        <v>-5.0</v>
      </c>
      <c r="AJ2419" s="13" t="b">
        <f>IF(OR(AI2419="",AA2419=""),"",AI2419=AA2419)</f>
        <v>1</v>
      </c>
      <c r="AK2419" s="13" t="b">
        <f>IF(AI2419="","",AI2419&gt;60)</f>
        <v>0</v>
      </c>
      <c r="AL2419" s="13" t="b">
        <f>IF(OR(Y2419=TRUE,AH2419=""),TRUE,FALSE)</f>
        <v>0</v>
      </c>
      <c r="AM2419" s="13" t="b">
        <f>IF(AI2419="","",AI2419&lt;0)</f>
        <v>1</v>
      </c>
      <c r="AN2419" s="13" t="str">
        <f>IF(AH2419="","No inspection date",IF(AI2419&lt;0,"Negative chronology",IF(AI2419&lt;=30,"0-30",IF(AI2419&lt;=60,"31-60",IF(AI2419&lt;=90,"61-90",IF(AI2419&lt;=180,"91-180","181+"))))))</f>
        <v>Negative chronology</v>
      </c>
      <c r="AO2419" s="13" t="str">
        <f>IF(OR(ISNUMBER(SEARCH("COMPLETED",K2419)),ISNUMBER(SEARCH("CLOSED",K2419))),"Closed/Completed","Other Active/Issued")</f>
        <v>Other Active/Issued</v>
      </c>
    </row>
    <row r="2420" spans="1:41">
      <c r="A2420" t="s">
        <v>12699</v>
      </c>
      <c r="B2420" t="s">
        <v>87</v>
      </c>
      <c r="C2420" t="s">
        <v>87</v>
      </c>
      <c r="D2420" t="s">
        <v>88</v>
      </c>
      <c r="E2420" t="s">
        <v>10681</v>
      </c>
      <c r="F2420" t="s">
        <v>12700</v>
      </c>
      <c r="G2420" t="s">
        <v>12701</v>
      </c>
      <c r="H2420" t="s">
        <v>4491</v>
      </c>
      <c r="K2420" t="s">
        <v>115</v>
      </c>
      <c r="L2420" t="s">
        <v>115</v>
      </c>
      <c r="M2420" t="s">
        <v>12702</v>
      </c>
      <c r="N2420" s="9">
        <v>98102</v>
      </c>
      <c r="O2420" t="s">
        <v>12703</v>
      </c>
      <c r="P2420" s="10">
        <v>47.63722796</v>
      </c>
      <c r="Q2420" s="10">
        <v>-122.32445105</v>
      </c>
      <c r="R2420" t="s">
        <v>12704</v>
      </c>
      <c r="S2420" s="7">
        <v>12</v>
      </c>
      <c r="T2420" s="7">
        <v>2024</v>
      </c>
      <c r="U2420" s="7">
        <v>4</v>
      </c>
      <c r="Y2420" t="b">
        <v>1</v>
      </c>
      <c r="Z2420" t="b">
        <v>1</v>
      </c>
      <c r="AB2420">
        <v>3</v>
      </c>
      <c r="AC2420" t="b">
        <v>0</v>
      </c>
      <c r="AD2420" t="b">
        <v>1</v>
      </c>
      <c r="AE2420" t="b">
        <v>0</v>
      </c>
      <c r="AF2420" t="b">
        <v>0</v>
      </c>
      <c r="AG2420" s="11">
        <v>45643</v>
      </c>
      <c r="AI2420" s="12">
        <f>IF(OR(AG2420="",AH2420=""),"",AH2420-AG2420)</f>
        <v/>
      </c>
      <c r="AJ2420" s="13">
        <f>IF(OR(AI2420="",AA2420=""),"",AI2420=AA2420)</f>
        <v/>
      </c>
      <c r="AK2420" s="13">
        <f>IF(AI2420="","",AI2420&gt;60)</f>
        <v/>
      </c>
      <c r="AL2420" s="13" t="b">
        <f>IF(OR(Y2420=TRUE,AH2420=""),TRUE,FALSE)</f>
        <v>1</v>
      </c>
      <c r="AM2420" s="13">
        <f>IF(AI2420="","",AI2420&lt;0)</f>
        <v/>
      </c>
      <c r="AN2420" s="13" t="str">
        <f>IF(AH2420="","No inspection date",IF(AI2420&lt;0,"Negative chronology",IF(AI2420&lt;=30,"0-30",IF(AI2420&lt;=60,"31-60",IF(AI2420&lt;=90,"61-90",IF(AI2420&lt;=180,"91-180","181+"))))))</f>
        <v>No inspection date</v>
      </c>
      <c r="AO2420" s="13" t="str">
        <f>IF(OR(ISNUMBER(SEARCH("COMPLETED",K2420)),ISNUMBER(SEARCH("CLOSED",K2420))),"Closed/Completed","Other Active/Issued")</f>
        <v>Other Active/Issued</v>
      </c>
    </row>
    <row r="2421" spans="1:41">
      <c r="A2421" t="s">
        <v>12705</v>
      </c>
      <c r="B2421" t="s">
        <v>87</v>
      </c>
      <c r="C2421" t="s">
        <v>87</v>
      </c>
      <c r="D2421" t="s">
        <v>88</v>
      </c>
      <c r="E2421" t="s">
        <v>10681</v>
      </c>
      <c r="F2421" t="s">
        <v>12700</v>
      </c>
      <c r="G2421" t="s">
        <v>12706</v>
      </c>
      <c r="H2421" t="s">
        <v>4738</v>
      </c>
      <c r="K2421" t="s">
        <v>115</v>
      </c>
      <c r="L2421" t="s">
        <v>115</v>
      </c>
      <c r="M2421" t="s">
        <v>12707</v>
      </c>
      <c r="N2421" s="9">
        <v>98116</v>
      </c>
      <c r="O2421" t="s">
        <v>12708</v>
      </c>
      <c r="P2421" s="10">
        <v>47.56174552</v>
      </c>
      <c r="Q2421" s="10">
        <v>-122.38231799</v>
      </c>
      <c r="R2421" t="s">
        <v>12709</v>
      </c>
      <c r="S2421" s="7">
        <v>12</v>
      </c>
      <c r="T2421" s="7">
        <v>2024</v>
      </c>
      <c r="U2421" s="7">
        <v>4</v>
      </c>
      <c r="Y2421" t="b">
        <v>1</v>
      </c>
      <c r="Z2421" t="b">
        <v>1</v>
      </c>
      <c r="AB2421">
        <v>1</v>
      </c>
      <c r="AC2421" t="b">
        <v>0</v>
      </c>
      <c r="AD2421" t="b">
        <v>1</v>
      </c>
      <c r="AE2421" t="b">
        <v>0</v>
      </c>
      <c r="AF2421" t="b">
        <v>0</v>
      </c>
      <c r="AG2421" s="11">
        <v>45646</v>
      </c>
      <c r="AI2421" s="12">
        <f>IF(OR(AG2421="",AH2421=""),"",AH2421-AG2421)</f>
        <v/>
      </c>
      <c r="AJ2421" s="13">
        <f>IF(OR(AI2421="",AA2421=""),"",AI2421=AA2421)</f>
        <v/>
      </c>
      <c r="AK2421" s="13">
        <f>IF(AI2421="","",AI2421&gt;60)</f>
        <v/>
      </c>
      <c r="AL2421" s="13" t="b">
        <f>IF(OR(Y2421=TRUE,AH2421=""),TRUE,FALSE)</f>
        <v>1</v>
      </c>
      <c r="AM2421" s="13">
        <f>IF(AI2421="","",AI2421&lt;0)</f>
        <v/>
      </c>
      <c r="AN2421" s="13" t="str">
        <f>IF(AH2421="","No inspection date",IF(AI2421&lt;0,"Negative chronology",IF(AI2421&lt;=30,"0-30",IF(AI2421&lt;=60,"31-60",IF(AI2421&lt;=90,"61-90",IF(AI2421&lt;=180,"91-180","181+"))))))</f>
        <v>No inspection date</v>
      </c>
      <c r="AO2421" s="13" t="str">
        <f>IF(OR(ISNUMBER(SEARCH("COMPLETED",K2421)),ISNUMBER(SEARCH("CLOSED",K2421))),"Closed/Completed","Other Active/Issued")</f>
        <v>Other Active/Issued</v>
      </c>
    </row>
    <row r="2422" spans="1:41">
      <c r="A2422" t="s">
        <v>12710</v>
      </c>
      <c r="B2422" t="s">
        <v>87</v>
      </c>
      <c r="C2422" t="s">
        <v>87</v>
      </c>
      <c r="D2422" t="s">
        <v>88</v>
      </c>
      <c r="E2422" t="s">
        <v>10681</v>
      </c>
      <c r="F2422" t="s">
        <v>12374</v>
      </c>
      <c r="G2422" t="s">
        <v>12711</v>
      </c>
      <c r="H2422" t="s">
        <v>4738</v>
      </c>
      <c r="K2422" t="s">
        <v>93</v>
      </c>
      <c r="L2422" t="s">
        <v>93</v>
      </c>
      <c r="M2422" t="s">
        <v>11880</v>
      </c>
      <c r="N2422" s="9">
        <v>98117</v>
      </c>
      <c r="O2422" t="s">
        <v>12712</v>
      </c>
      <c r="P2422" s="10">
        <v>47.68676251</v>
      </c>
      <c r="Q2422" s="10">
        <v>-122.37063323</v>
      </c>
      <c r="R2422" t="s">
        <v>11882</v>
      </c>
      <c r="S2422" s="7">
        <v>12</v>
      </c>
      <c r="T2422" s="7">
        <v>2024</v>
      </c>
      <c r="U2422" s="7">
        <v>4</v>
      </c>
      <c r="Y2422" t="b">
        <v>1</v>
      </c>
      <c r="Z2422" t="b">
        <v>1</v>
      </c>
      <c r="AB2422">
        <v>6</v>
      </c>
      <c r="AC2422" t="b">
        <v>0</v>
      </c>
      <c r="AD2422" t="b">
        <v>1</v>
      </c>
      <c r="AE2422" t="b">
        <v>0</v>
      </c>
      <c r="AF2422" t="b">
        <v>0</v>
      </c>
      <c r="AG2422" s="11">
        <v>45646</v>
      </c>
      <c r="AI2422" s="12">
        <f>IF(OR(AG2422="",AH2422=""),"",AH2422-AG2422)</f>
        <v/>
      </c>
      <c r="AJ2422" s="13">
        <f>IF(OR(AI2422="",AA2422=""),"",AI2422=AA2422)</f>
        <v/>
      </c>
      <c r="AK2422" s="13">
        <f>IF(AI2422="","",AI2422&gt;60)</f>
        <v/>
      </c>
      <c r="AL2422" s="13" t="b">
        <f>IF(OR(Y2422=TRUE,AH2422=""),TRUE,FALSE)</f>
        <v>1</v>
      </c>
      <c r="AM2422" s="13">
        <f>IF(AI2422="","",AI2422&lt;0)</f>
        <v/>
      </c>
      <c r="AN2422" s="13" t="str">
        <f>IF(AH2422="","No inspection date",IF(AI2422&lt;0,"Negative chronology",IF(AI2422&lt;=30,"0-30",IF(AI2422&lt;=60,"31-60",IF(AI2422&lt;=90,"61-90",IF(AI2422&lt;=180,"91-180","181+"))))))</f>
        <v>No inspection date</v>
      </c>
      <c r="AO2422" s="13" t="str">
        <f>IF(OR(ISNUMBER(SEARCH("COMPLETED",K2422)),ISNUMBER(SEARCH("CLOSED",K2422))),"Closed/Completed","Other Active/Issued")</f>
        <v>Closed/Completed</v>
      </c>
    </row>
    <row r="2423" spans="1:41">
      <c r="A2423" t="s">
        <v>12713</v>
      </c>
      <c r="B2423" t="s">
        <v>87</v>
      </c>
      <c r="C2423" t="s">
        <v>87</v>
      </c>
      <c r="D2423" t="s">
        <v>88</v>
      </c>
      <c r="E2423" t="s">
        <v>10681</v>
      </c>
      <c r="F2423" t="s">
        <v>11456</v>
      </c>
      <c r="G2423" t="s">
        <v>12714</v>
      </c>
      <c r="H2423" t="s">
        <v>4757</v>
      </c>
      <c r="I2423" t="s">
        <v>4738</v>
      </c>
      <c r="J2423" t="s">
        <v>93</v>
      </c>
      <c r="K2423" t="s">
        <v>100</v>
      </c>
      <c r="L2423" t="s">
        <v>100</v>
      </c>
      <c r="M2423" t="s">
        <v>12715</v>
      </c>
      <c r="N2423" s="9">
        <v>98118</v>
      </c>
      <c r="O2423" t="s">
        <v>12716</v>
      </c>
      <c r="P2423" s="10">
        <v>47.51394405</v>
      </c>
      <c r="Q2423" s="10">
        <v>-122.2719882</v>
      </c>
      <c r="R2423" t="s">
        <v>12717</v>
      </c>
      <c r="S2423" s="7">
        <v>12</v>
      </c>
      <c r="T2423" s="7">
        <v>2024</v>
      </c>
      <c r="U2423" s="7">
        <v>4</v>
      </c>
      <c r="V2423">
        <v>12</v>
      </c>
      <c r="W2423">
        <v>2024</v>
      </c>
      <c r="X2423">
        <v>4</v>
      </c>
      <c r="Y2423" t="b">
        <v>0</v>
      </c>
      <c r="Z2423" t="b">
        <v>0</v>
      </c>
      <c r="AA2423">
        <v>-3</v>
      </c>
      <c r="AB2423">
        <v>2</v>
      </c>
      <c r="AC2423" t="b">
        <v>0</v>
      </c>
      <c r="AD2423" t="b">
        <v>1</v>
      </c>
      <c r="AE2423" t="b">
        <v>0</v>
      </c>
      <c r="AF2423" t="b">
        <v>0</v>
      </c>
      <c r="AG2423" s="11">
        <v>45649</v>
      </c>
      <c r="AH2423" s="11">
        <v>45646</v>
      </c>
      <c r="AI2423" s="12">
        <f>IF(OR(AG2423="",AH2423=""),"",AH2423-AG2423)</f>
        <v>-3.0</v>
      </c>
      <c r="AJ2423" s="13" t="b">
        <f>IF(OR(AI2423="",AA2423=""),"",AI2423=AA2423)</f>
        <v>1</v>
      </c>
      <c r="AK2423" s="13" t="b">
        <f>IF(AI2423="","",AI2423&gt;60)</f>
        <v>0</v>
      </c>
      <c r="AL2423" s="13" t="b">
        <f>IF(OR(Y2423=TRUE,AH2423=""),TRUE,FALSE)</f>
        <v>0</v>
      </c>
      <c r="AM2423" s="13" t="b">
        <f>IF(AI2423="","",AI2423&lt;0)</f>
        <v>1</v>
      </c>
      <c r="AN2423" s="13" t="str">
        <f>IF(AH2423="","No inspection date",IF(AI2423&lt;0,"Negative chronology",IF(AI2423&lt;=30,"0-30",IF(AI2423&lt;=60,"31-60",IF(AI2423&lt;=90,"61-90",IF(AI2423&lt;=180,"91-180","181+"))))))</f>
        <v>Negative chronology</v>
      </c>
      <c r="AO2423" s="13" t="str">
        <f>IF(OR(ISNUMBER(SEARCH("COMPLETED",K2423)),ISNUMBER(SEARCH("CLOSED",K2423))),"Closed/Completed","Other Active/Issued")</f>
        <v>Other Active/Issued</v>
      </c>
    </row>
    <row r="2424" spans="1:41">
      <c r="A2424" t="s">
        <v>12718</v>
      </c>
      <c r="B2424" t="s">
        <v>87</v>
      </c>
      <c r="C2424" t="s">
        <v>87</v>
      </c>
      <c r="D2424" t="s">
        <v>88</v>
      </c>
      <c r="E2424" t="s">
        <v>10681</v>
      </c>
      <c r="F2424" t="s">
        <v>12719</v>
      </c>
      <c r="G2424" t="s">
        <v>11767</v>
      </c>
      <c r="H2424" t="s">
        <v>12720</v>
      </c>
      <c r="I2424" t="s">
        <v>4862</v>
      </c>
      <c r="J2424" t="s">
        <v>6317</v>
      </c>
      <c r="K2424" t="s">
        <v>93</v>
      </c>
      <c r="L2424" t="s">
        <v>93</v>
      </c>
      <c r="M2424" t="s">
        <v>12721</v>
      </c>
      <c r="O2424" t="s">
        <v>12722</v>
      </c>
      <c r="P2424" s="10">
        <v>47.72754532</v>
      </c>
      <c r="Q2424" s="10">
        <v>-122.34710824</v>
      </c>
      <c r="R2424" t="s">
        <v>12723</v>
      </c>
      <c r="S2424" s="7">
        <v>12</v>
      </c>
      <c r="T2424" s="7">
        <v>2024</v>
      </c>
      <c r="U2424" s="7">
        <v>4</v>
      </c>
      <c r="V2424">
        <v>1</v>
      </c>
      <c r="W2424">
        <v>2025</v>
      </c>
      <c r="X2424">
        <v>1</v>
      </c>
      <c r="Y2424" t="b">
        <v>0</v>
      </c>
      <c r="Z2424" t="b">
        <v>0</v>
      </c>
      <c r="AA2424">
        <v>18</v>
      </c>
      <c r="AB2424">
        <v>5</v>
      </c>
      <c r="AC2424" t="b">
        <v>0</v>
      </c>
      <c r="AD2424" t="b">
        <v>1</v>
      </c>
      <c r="AE2424" t="b">
        <v>0</v>
      </c>
      <c r="AF2424" t="b">
        <v>0</v>
      </c>
      <c r="AG2424" s="11">
        <v>45653</v>
      </c>
      <c r="AH2424" s="11">
        <v>45671</v>
      </c>
      <c r="AI2424" s="12">
        <f>IF(OR(AG2424="",AH2424=""),"",AH2424-AG2424)</f>
        <v>18.0</v>
      </c>
      <c r="AJ2424" s="13" t="b">
        <f>IF(OR(AI2424="",AA2424=""),"",AI2424=AA2424)</f>
        <v>1</v>
      </c>
      <c r="AK2424" s="13" t="b">
        <f>IF(AI2424="","",AI2424&gt;60)</f>
        <v>0</v>
      </c>
      <c r="AL2424" s="13" t="b">
        <f>IF(OR(Y2424=TRUE,AH2424=""),TRUE,FALSE)</f>
        <v>0</v>
      </c>
      <c r="AM2424" s="13" t="b">
        <f>IF(AI2424="","",AI2424&lt;0)</f>
        <v>0</v>
      </c>
      <c r="AN2424" s="13" t="str">
        <f>IF(AH2424="","No inspection date",IF(AI2424&lt;0,"Negative chronology",IF(AI2424&lt;=30,"0-30",IF(AI2424&lt;=60,"31-60",IF(AI2424&lt;=90,"61-90",IF(AI2424&lt;=180,"91-180","181+"))))))</f>
        <v>0-30</v>
      </c>
      <c r="AO2424" s="13" t="str">
        <f>IF(OR(ISNUMBER(SEARCH("COMPLETED",K2424)),ISNUMBER(SEARCH("CLOSED",K2424))),"Closed/Completed","Other Active/Issued")</f>
        <v>Closed/Completed</v>
      </c>
    </row>
    <row r="2425" spans="1:41">
      <c r="A2425" t="s">
        <v>12724</v>
      </c>
      <c r="B2425" t="s">
        <v>87</v>
      </c>
      <c r="C2425" t="s">
        <v>87</v>
      </c>
      <c r="D2425" t="s">
        <v>88</v>
      </c>
      <c r="E2425" t="s">
        <v>10681</v>
      </c>
      <c r="F2425" t="s">
        <v>12725</v>
      </c>
      <c r="G2425" t="s">
        <v>12726</v>
      </c>
      <c r="H2425" t="s">
        <v>4772</v>
      </c>
      <c r="I2425" t="s">
        <v>4772</v>
      </c>
      <c r="J2425" t="s">
        <v>93</v>
      </c>
      <c r="K2425" t="s">
        <v>100</v>
      </c>
      <c r="L2425" t="s">
        <v>100</v>
      </c>
      <c r="M2425" t="s">
        <v>12727</v>
      </c>
      <c r="N2425" s="9">
        <v>98102</v>
      </c>
      <c r="O2425" t="s">
        <v>12728</v>
      </c>
      <c r="P2425" s="10">
        <v>47.6389978</v>
      </c>
      <c r="Q2425" s="10">
        <v>-122.32871503</v>
      </c>
      <c r="R2425" t="s">
        <v>12729</v>
      </c>
      <c r="S2425" s="7">
        <v>12</v>
      </c>
      <c r="T2425" s="7">
        <v>2024</v>
      </c>
      <c r="U2425" s="7">
        <v>4</v>
      </c>
      <c r="V2425">
        <v>12</v>
      </c>
      <c r="W2425">
        <v>2024</v>
      </c>
      <c r="X2425">
        <v>4</v>
      </c>
      <c r="Y2425" t="b">
        <v>0</v>
      </c>
      <c r="Z2425" t="b">
        <v>0</v>
      </c>
      <c r="AA2425">
        <v>0</v>
      </c>
      <c r="AB2425">
        <v>3</v>
      </c>
      <c r="AC2425" t="b">
        <v>0</v>
      </c>
      <c r="AD2425" t="b">
        <v>1</v>
      </c>
      <c r="AE2425" t="b">
        <v>0</v>
      </c>
      <c r="AF2425" t="b">
        <v>0</v>
      </c>
      <c r="AG2425" s="11">
        <v>45656</v>
      </c>
      <c r="AH2425" s="11">
        <v>45656</v>
      </c>
      <c r="AI2425" s="12">
        <f>IF(OR(AG2425="",AH2425=""),"",AH2425-AG2425)</f>
        <v>0.0</v>
      </c>
      <c r="AJ2425" s="13" t="b">
        <f>IF(OR(AI2425="",AA2425=""),"",AI2425=AA2425)</f>
        <v>1</v>
      </c>
      <c r="AK2425" s="13" t="b">
        <f>IF(AI2425="","",AI2425&gt;60)</f>
        <v>0</v>
      </c>
      <c r="AL2425" s="13" t="b">
        <f>IF(OR(Y2425=TRUE,AH2425=""),TRUE,FALSE)</f>
        <v>0</v>
      </c>
      <c r="AM2425" s="13" t="b">
        <f>IF(AI2425="","",AI2425&lt;0)</f>
        <v>0</v>
      </c>
      <c r="AN2425" s="13" t="str">
        <f>IF(AH2425="","No inspection date",IF(AI2425&lt;0,"Negative chronology",IF(AI2425&lt;=30,"0-30",IF(AI2425&lt;=60,"31-60",IF(AI2425&lt;=90,"61-90",IF(AI2425&lt;=180,"91-180","181+"))))))</f>
        <v>0-30</v>
      </c>
      <c r="AO2425" s="13" t="str">
        <f>IF(OR(ISNUMBER(SEARCH("COMPLETED",K2425)),ISNUMBER(SEARCH("CLOSED",K2425))),"Closed/Completed","Other Active/Issued")</f>
        <v>Other Active/Issued</v>
      </c>
    </row>
    <row r="2426" spans="1:41">
      <c r="A2426" t="s">
        <v>12730</v>
      </c>
      <c r="B2426" t="s">
        <v>87</v>
      </c>
      <c r="C2426" t="s">
        <v>87</v>
      </c>
      <c r="D2426" t="s">
        <v>88</v>
      </c>
      <c r="E2426" t="s">
        <v>10681</v>
      </c>
      <c r="F2426" t="s">
        <v>12731</v>
      </c>
      <c r="H2426" t="s">
        <v>12732</v>
      </c>
      <c r="I2426" t="s">
        <v>12732</v>
      </c>
      <c r="J2426" t="s">
        <v>93</v>
      </c>
      <c r="K2426" t="s">
        <v>93</v>
      </c>
      <c r="L2426" t="s">
        <v>93</v>
      </c>
      <c r="M2426" t="s">
        <v>12733</v>
      </c>
      <c r="N2426" s="9">
        <v>98109</v>
      </c>
      <c r="O2426" t="s">
        <v>12734</v>
      </c>
      <c r="P2426" s="10">
        <v>47.6235376</v>
      </c>
      <c r="Q2426" s="10">
        <v>-122.35711215</v>
      </c>
      <c r="R2426" t="s">
        <v>12735</v>
      </c>
      <c r="S2426" s="7">
        <v>12</v>
      </c>
      <c r="T2426" s="7">
        <v>2024</v>
      </c>
      <c r="U2426" s="7">
        <v>4</v>
      </c>
      <c r="V2426">
        <v>12</v>
      </c>
      <c r="W2426">
        <v>2024</v>
      </c>
      <c r="X2426">
        <v>4</v>
      </c>
      <c r="Y2426" t="b">
        <v>0</v>
      </c>
      <c r="Z2426" t="b">
        <v>0</v>
      </c>
      <c r="AA2426">
        <v>0</v>
      </c>
      <c r="AB2426">
        <v>7</v>
      </c>
      <c r="AC2426" t="b">
        <v>0</v>
      </c>
      <c r="AD2426" t="b">
        <v>1</v>
      </c>
      <c r="AE2426" t="b">
        <v>0</v>
      </c>
      <c r="AF2426" t="b">
        <v>0</v>
      </c>
      <c r="AG2426" s="11">
        <v>45657</v>
      </c>
      <c r="AH2426" s="11">
        <v>45657</v>
      </c>
      <c r="AI2426" s="12">
        <f>IF(OR(AG2426="",AH2426=""),"",AH2426-AG2426)</f>
        <v>0.0</v>
      </c>
      <c r="AJ2426" s="13" t="b">
        <f>IF(OR(AI2426="",AA2426=""),"",AI2426=AA2426)</f>
        <v>1</v>
      </c>
      <c r="AK2426" s="13" t="b">
        <f>IF(AI2426="","",AI2426&gt;60)</f>
        <v>0</v>
      </c>
      <c r="AL2426" s="13" t="b">
        <f>IF(OR(Y2426=TRUE,AH2426=""),TRUE,FALSE)</f>
        <v>0</v>
      </c>
      <c r="AM2426" s="13" t="b">
        <f>IF(AI2426="","",AI2426&lt;0)</f>
        <v>0</v>
      </c>
      <c r="AN2426" s="13" t="str">
        <f>IF(AH2426="","No inspection date",IF(AI2426&lt;0,"Negative chronology",IF(AI2426&lt;=30,"0-30",IF(AI2426&lt;=60,"31-60",IF(AI2426&lt;=90,"61-90",IF(AI2426&lt;=180,"91-180","181+"))))))</f>
        <v>0-30</v>
      </c>
      <c r="AO2426" s="13" t="str">
        <f>IF(OR(ISNUMBER(SEARCH("COMPLETED",K2426)),ISNUMBER(SEARCH("CLOSED",K2426))),"Closed/Completed","Other Active/Issued")</f>
        <v>Closed/Completed</v>
      </c>
    </row>
    <row r="2427" spans="1:41">
      <c r="A2427" t="s">
        <v>12736</v>
      </c>
      <c r="B2427" t="s">
        <v>87</v>
      </c>
      <c r="C2427" t="s">
        <v>87</v>
      </c>
      <c r="D2427" t="s">
        <v>88</v>
      </c>
      <c r="E2427" t="s">
        <v>10681</v>
      </c>
      <c r="F2427" t="s">
        <v>12737</v>
      </c>
      <c r="G2427" t="s">
        <v>12738</v>
      </c>
      <c r="H2427" t="s">
        <v>12732</v>
      </c>
      <c r="I2427" t="s">
        <v>3510</v>
      </c>
      <c r="J2427" t="s">
        <v>93</v>
      </c>
      <c r="K2427" t="s">
        <v>153</v>
      </c>
      <c r="L2427" t="s">
        <v>153</v>
      </c>
      <c r="M2427" t="s">
        <v>12739</v>
      </c>
      <c r="N2427" s="9">
        <v>98117</v>
      </c>
      <c r="O2427" t="s">
        <v>12740</v>
      </c>
      <c r="P2427" s="10">
        <v>47.68990273</v>
      </c>
      <c r="Q2427" s="10">
        <v>-122.37620898</v>
      </c>
      <c r="R2427" t="s">
        <v>12741</v>
      </c>
      <c r="S2427" s="7">
        <v>12</v>
      </c>
      <c r="T2427" s="7">
        <v>2024</v>
      </c>
      <c r="U2427" s="7">
        <v>4</v>
      </c>
      <c r="V2427">
        <v>12</v>
      </c>
      <c r="W2427">
        <v>2024</v>
      </c>
      <c r="X2427">
        <v>4</v>
      </c>
      <c r="Y2427" t="b">
        <v>0</v>
      </c>
      <c r="Z2427" t="b">
        <v>0</v>
      </c>
      <c r="AA2427">
        <v>-20</v>
      </c>
      <c r="AB2427">
        <v>6</v>
      </c>
      <c r="AC2427" t="b">
        <v>0</v>
      </c>
      <c r="AD2427" t="b">
        <v>1</v>
      </c>
      <c r="AE2427" t="b">
        <v>0</v>
      </c>
      <c r="AF2427" t="b">
        <v>0</v>
      </c>
      <c r="AG2427" s="11">
        <v>45657</v>
      </c>
      <c r="AH2427" s="11">
        <v>45637</v>
      </c>
      <c r="AI2427" s="12">
        <f>IF(OR(AG2427="",AH2427=""),"",AH2427-AG2427)</f>
        <v>-20.0</v>
      </c>
      <c r="AJ2427" s="13" t="b">
        <f>IF(OR(AI2427="",AA2427=""),"",AI2427=AA2427)</f>
        <v>1</v>
      </c>
      <c r="AK2427" s="13" t="b">
        <f>IF(AI2427="","",AI2427&gt;60)</f>
        <v>0</v>
      </c>
      <c r="AL2427" s="13" t="b">
        <f>IF(OR(Y2427=TRUE,AH2427=""),TRUE,FALSE)</f>
        <v>0</v>
      </c>
      <c r="AM2427" s="13" t="b">
        <f>IF(AI2427="","",AI2427&lt;0)</f>
        <v>1</v>
      </c>
      <c r="AN2427" s="13" t="str">
        <f>IF(AH2427="","No inspection date",IF(AI2427&lt;0,"Negative chronology",IF(AI2427&lt;=30,"0-30",IF(AI2427&lt;=60,"31-60",IF(AI2427&lt;=90,"61-90",IF(AI2427&lt;=180,"91-180","181+"))))))</f>
        <v>Negative chronology</v>
      </c>
      <c r="AO2427" s="13" t="str">
        <f>IF(OR(ISNUMBER(SEARCH("COMPLETED",K2427)),ISNUMBER(SEARCH("CLOSED",K2427))),"Closed/Completed","Other Active/Issued")</f>
        <v>Other Active/Issued</v>
      </c>
    </row>
    <row r="2428" spans="1:41">
      <c r="A2428" t="s">
        <v>12742</v>
      </c>
      <c r="B2428" t="s">
        <v>87</v>
      </c>
      <c r="D2428" t="s">
        <v>88</v>
      </c>
      <c r="E2428" t="s">
        <v>10681</v>
      </c>
      <c r="F2428" t="s">
        <v>12198</v>
      </c>
      <c r="H2428" t="s">
        <v>4819</v>
      </c>
      <c r="I2428" t="s">
        <v>9163</v>
      </c>
      <c r="J2428" t="s">
        <v>137</v>
      </c>
      <c r="K2428" t="s">
        <v>93</v>
      </c>
      <c r="M2428" t="s">
        <v>12743</v>
      </c>
      <c r="N2428" s="9">
        <v>98102</v>
      </c>
      <c r="O2428" t="s">
        <v>12744</v>
      </c>
      <c r="P2428" s="10">
        <v>47.63888165</v>
      </c>
      <c r="Q2428" s="10">
        <v>-122.32887032</v>
      </c>
      <c r="R2428" t="s">
        <v>12745</v>
      </c>
      <c r="S2428" s="7">
        <v>1</v>
      </c>
      <c r="T2428" s="7">
        <v>2025</v>
      </c>
      <c r="U2428" s="7">
        <v>1</v>
      </c>
      <c r="V2428">
        <v>2</v>
      </c>
      <c r="W2428">
        <v>2025</v>
      </c>
      <c r="X2428">
        <v>1</v>
      </c>
      <c r="Y2428" t="b">
        <v>0</v>
      </c>
      <c r="Z2428" t="b">
        <v>0</v>
      </c>
      <c r="AA2428">
        <v>33</v>
      </c>
      <c r="AB2428">
        <v>3</v>
      </c>
      <c r="AC2428" t="b">
        <v>0</v>
      </c>
      <c r="AD2428" t="b">
        <v>1</v>
      </c>
      <c r="AE2428" t="b">
        <v>0</v>
      </c>
      <c r="AF2428" t="b">
        <v>0</v>
      </c>
      <c r="AG2428" s="11">
        <v>45665</v>
      </c>
      <c r="AH2428" s="11">
        <v>45698</v>
      </c>
      <c r="AI2428" s="12">
        <f>IF(OR(AG2428="",AH2428=""),"",AH2428-AG2428)</f>
        <v>33.0</v>
      </c>
      <c r="AJ2428" s="13" t="b">
        <f>IF(OR(AI2428="",AA2428=""),"",AI2428=AA2428)</f>
        <v>1</v>
      </c>
      <c r="AK2428" s="13" t="b">
        <f>IF(AI2428="","",AI2428&gt;60)</f>
        <v>0</v>
      </c>
      <c r="AL2428" s="13" t="b">
        <f>IF(OR(Y2428=TRUE,AH2428=""),TRUE,FALSE)</f>
        <v>0</v>
      </c>
      <c r="AM2428" s="13" t="b">
        <f>IF(AI2428="","",AI2428&lt;0)</f>
        <v>0</v>
      </c>
      <c r="AN2428" s="13" t="str">
        <f>IF(AH2428="","No inspection date",IF(AI2428&lt;0,"Negative chronology",IF(AI2428&lt;=30,"0-30",IF(AI2428&lt;=60,"31-60",IF(AI2428&lt;=90,"61-90",IF(AI2428&lt;=180,"91-180","181+"))))))</f>
        <v>31-60</v>
      </c>
      <c r="AO2428" s="13" t="str">
        <f>IF(OR(ISNUMBER(SEARCH("COMPLETED",K2428)),ISNUMBER(SEARCH("CLOSED",K2428))),"Closed/Completed","Other Active/Issued")</f>
        <v>Closed/Completed</v>
      </c>
    </row>
    <row r="2429" spans="1:41">
      <c r="A2429" t="s">
        <v>12746</v>
      </c>
      <c r="B2429" t="s">
        <v>87</v>
      </c>
      <c r="D2429" t="s">
        <v>88</v>
      </c>
      <c r="E2429" t="s">
        <v>10681</v>
      </c>
      <c r="F2429" t="s">
        <v>12747</v>
      </c>
      <c r="H2429" t="s">
        <v>4841</v>
      </c>
      <c r="I2429" t="s">
        <v>9958</v>
      </c>
      <c r="J2429" t="s">
        <v>137</v>
      </c>
      <c r="K2429" t="s">
        <v>93</v>
      </c>
      <c r="M2429" t="s">
        <v>6839</v>
      </c>
      <c r="N2429" s="9">
        <v>98102</v>
      </c>
      <c r="O2429" t="s">
        <v>12748</v>
      </c>
      <c r="P2429" s="10">
        <v>47.62132388</v>
      </c>
      <c r="Q2429" s="10">
        <v>-122.32560976</v>
      </c>
      <c r="R2429" t="s">
        <v>6841</v>
      </c>
      <c r="S2429" s="7">
        <v>1</v>
      </c>
      <c r="T2429" s="7">
        <v>2025</v>
      </c>
      <c r="U2429" s="7">
        <v>1</v>
      </c>
      <c r="V2429">
        <v>3</v>
      </c>
      <c r="W2429">
        <v>2025</v>
      </c>
      <c r="X2429">
        <v>1</v>
      </c>
      <c r="Y2429" t="b">
        <v>0</v>
      </c>
      <c r="Z2429" t="b">
        <v>0</v>
      </c>
      <c r="AA2429">
        <v>53</v>
      </c>
      <c r="AB2429">
        <v>3</v>
      </c>
      <c r="AC2429" t="b">
        <v>0</v>
      </c>
      <c r="AD2429" t="b">
        <v>1</v>
      </c>
      <c r="AE2429" t="b">
        <v>0</v>
      </c>
      <c r="AF2429" t="b">
        <v>0</v>
      </c>
      <c r="AG2429" s="11">
        <v>45667</v>
      </c>
      <c r="AH2429" s="11">
        <v>45720</v>
      </c>
      <c r="AI2429" s="12">
        <f>IF(OR(AG2429="",AH2429=""),"",AH2429-AG2429)</f>
        <v>53.0</v>
      </c>
      <c r="AJ2429" s="13" t="b">
        <f>IF(OR(AI2429="",AA2429=""),"",AI2429=AA2429)</f>
        <v>1</v>
      </c>
      <c r="AK2429" s="13" t="b">
        <f>IF(AI2429="","",AI2429&gt;60)</f>
        <v>0</v>
      </c>
      <c r="AL2429" s="13" t="b">
        <f>IF(OR(Y2429=TRUE,AH2429=""),TRUE,FALSE)</f>
        <v>0</v>
      </c>
      <c r="AM2429" s="13" t="b">
        <f>IF(AI2429="","",AI2429&lt;0)</f>
        <v>0</v>
      </c>
      <c r="AN2429" s="13" t="str">
        <f>IF(AH2429="","No inspection date",IF(AI2429&lt;0,"Negative chronology",IF(AI2429&lt;=30,"0-30",IF(AI2429&lt;=60,"31-60",IF(AI2429&lt;=90,"61-90",IF(AI2429&lt;=180,"91-180","181+"))))))</f>
        <v>31-60</v>
      </c>
      <c r="AO2429" s="13" t="str">
        <f>IF(OR(ISNUMBER(SEARCH("COMPLETED",K2429)),ISNUMBER(SEARCH("CLOSED",K2429))),"Closed/Completed","Other Active/Issued")</f>
        <v>Closed/Completed</v>
      </c>
    </row>
    <row r="2430" spans="1:41">
      <c r="A2430" t="s">
        <v>12749</v>
      </c>
      <c r="B2430" t="s">
        <v>87</v>
      </c>
      <c r="D2430" t="s">
        <v>88</v>
      </c>
      <c r="E2430" t="s">
        <v>10681</v>
      </c>
      <c r="F2430" t="s">
        <v>12750</v>
      </c>
      <c r="H2430" t="s">
        <v>4852</v>
      </c>
      <c r="K2430" t="s">
        <v>115</v>
      </c>
      <c r="M2430" t="s">
        <v>12751</v>
      </c>
      <c r="N2430" s="9">
        <v>98116</v>
      </c>
      <c r="O2430" t="s">
        <v>12752</v>
      </c>
      <c r="P2430" s="10">
        <v>47.57439022</v>
      </c>
      <c r="Q2430" s="10">
        <v>-122.39444177</v>
      </c>
      <c r="R2430" t="s">
        <v>12753</v>
      </c>
      <c r="S2430" s="7">
        <v>1</v>
      </c>
      <c r="T2430" s="7">
        <v>2025</v>
      </c>
      <c r="U2430" s="7">
        <v>1</v>
      </c>
      <c r="Y2430" t="b">
        <v>1</v>
      </c>
      <c r="Z2430" t="b">
        <v>1</v>
      </c>
      <c r="AB2430">
        <v>1</v>
      </c>
      <c r="AC2430" t="b">
        <v>0</v>
      </c>
      <c r="AD2430" t="b">
        <v>1</v>
      </c>
      <c r="AE2430" t="b">
        <v>0</v>
      </c>
      <c r="AF2430" t="b">
        <v>0</v>
      </c>
      <c r="AG2430" s="11">
        <v>45670</v>
      </c>
      <c r="AI2430" s="12">
        <f>IF(OR(AG2430="",AH2430=""),"",AH2430-AG2430)</f>
        <v/>
      </c>
      <c r="AJ2430" s="13">
        <f>IF(OR(AI2430="",AA2430=""),"",AI2430=AA2430)</f>
        <v/>
      </c>
      <c r="AK2430" s="13">
        <f>IF(AI2430="","",AI2430&gt;60)</f>
        <v/>
      </c>
      <c r="AL2430" s="13" t="b">
        <f>IF(OR(Y2430=TRUE,AH2430=""),TRUE,FALSE)</f>
        <v>1</v>
      </c>
      <c r="AM2430" s="13">
        <f>IF(AI2430="","",AI2430&lt;0)</f>
        <v/>
      </c>
      <c r="AN2430" s="13" t="str">
        <f>IF(AH2430="","No inspection date",IF(AI2430&lt;0,"Negative chronology",IF(AI2430&lt;=30,"0-30",IF(AI2430&lt;=60,"31-60",IF(AI2430&lt;=90,"61-90",IF(AI2430&lt;=180,"91-180","181+"))))))</f>
        <v>No inspection date</v>
      </c>
      <c r="AO2430" s="13" t="str">
        <f>IF(OR(ISNUMBER(SEARCH("COMPLETED",K2430)),ISNUMBER(SEARCH("CLOSED",K2430))),"Closed/Completed","Other Active/Issued")</f>
        <v>Other Active/Issued</v>
      </c>
    </row>
    <row r="2431" spans="1:41">
      <c r="A2431" t="s">
        <v>12754</v>
      </c>
      <c r="B2431" t="s">
        <v>87</v>
      </c>
      <c r="D2431" t="s">
        <v>88</v>
      </c>
      <c r="E2431" t="s">
        <v>10681</v>
      </c>
      <c r="F2431" t="s">
        <v>12755</v>
      </c>
      <c r="H2431" t="s">
        <v>4862</v>
      </c>
      <c r="I2431" t="s">
        <v>5311</v>
      </c>
      <c r="J2431" t="s">
        <v>137</v>
      </c>
      <c r="K2431" t="s">
        <v>93</v>
      </c>
      <c r="M2431" t="s">
        <v>12756</v>
      </c>
      <c r="N2431" s="9">
        <v>98125</v>
      </c>
      <c r="O2431" t="s">
        <v>12757</v>
      </c>
      <c r="P2431" s="10">
        <v>47.70428552</v>
      </c>
      <c r="Q2431" s="10">
        <v>-122.3011577</v>
      </c>
      <c r="R2431" t="s">
        <v>12758</v>
      </c>
      <c r="S2431" s="7">
        <v>1</v>
      </c>
      <c r="T2431" s="7">
        <v>2025</v>
      </c>
      <c r="U2431" s="7">
        <v>1</v>
      </c>
      <c r="V2431">
        <v>8</v>
      </c>
      <c r="W2431">
        <v>2025</v>
      </c>
      <c r="X2431">
        <v>3</v>
      </c>
      <c r="Y2431" t="b">
        <v>0</v>
      </c>
      <c r="Z2431" t="b">
        <v>0</v>
      </c>
      <c r="AA2431">
        <v>225</v>
      </c>
      <c r="AB2431">
        <v>5</v>
      </c>
      <c r="AC2431" t="b">
        <v>0</v>
      </c>
      <c r="AD2431" t="b">
        <v>1</v>
      </c>
      <c r="AE2431" t="b">
        <v>0</v>
      </c>
      <c r="AF2431" t="b">
        <v>0</v>
      </c>
      <c r="AG2431" s="11">
        <v>45671</v>
      </c>
      <c r="AH2431" s="11">
        <v>45896</v>
      </c>
      <c r="AI2431" s="12">
        <f>IF(OR(AG2431="",AH2431=""),"",AH2431-AG2431)</f>
        <v>225.0</v>
      </c>
      <c r="AJ2431" s="13" t="b">
        <f>IF(OR(AI2431="",AA2431=""),"",AI2431=AA2431)</f>
        <v>1</v>
      </c>
      <c r="AK2431" s="13" t="b">
        <f>IF(AI2431="","",AI2431&gt;60)</f>
        <v>1</v>
      </c>
      <c r="AL2431" s="13" t="b">
        <f>IF(OR(Y2431=TRUE,AH2431=""),TRUE,FALSE)</f>
        <v>0</v>
      </c>
      <c r="AM2431" s="13" t="b">
        <f>IF(AI2431="","",AI2431&lt;0)</f>
        <v>0</v>
      </c>
      <c r="AN2431" s="13" t="str">
        <f>IF(AH2431="","No inspection date",IF(AI2431&lt;0,"Negative chronology",IF(AI2431&lt;=30,"0-30",IF(AI2431&lt;=60,"31-60",IF(AI2431&lt;=90,"61-90",IF(AI2431&lt;=180,"91-180","181+"))))))</f>
        <v>181+</v>
      </c>
      <c r="AO2431" s="13" t="str">
        <f>IF(OR(ISNUMBER(SEARCH("COMPLETED",K2431)),ISNUMBER(SEARCH("CLOSED",K2431))),"Closed/Completed","Other Active/Issued")</f>
        <v>Closed/Completed</v>
      </c>
    </row>
    <row r="2432" spans="1:41">
      <c r="A2432" t="s">
        <v>12759</v>
      </c>
      <c r="B2432" t="s">
        <v>87</v>
      </c>
      <c r="D2432" t="s">
        <v>88</v>
      </c>
      <c r="E2432" t="s">
        <v>10681</v>
      </c>
      <c r="F2432" t="s">
        <v>12760</v>
      </c>
      <c r="H2432" t="s">
        <v>4879</v>
      </c>
      <c r="K2432" t="s">
        <v>115</v>
      </c>
      <c r="M2432" t="s">
        <v>12600</v>
      </c>
      <c r="N2432" s="9">
        <v>98107</v>
      </c>
      <c r="O2432" t="s">
        <v>12761</v>
      </c>
      <c r="P2432" s="10">
        <v>47.67291659</v>
      </c>
      <c r="Q2432" s="10">
        <v>-122.3678489</v>
      </c>
      <c r="R2432" t="s">
        <v>12602</v>
      </c>
      <c r="S2432" s="7">
        <v>1</v>
      </c>
      <c r="T2432" s="7">
        <v>2025</v>
      </c>
      <c r="U2432" s="7">
        <v>1</v>
      </c>
      <c r="Y2432" t="b">
        <v>1</v>
      </c>
      <c r="Z2432" t="b">
        <v>1</v>
      </c>
      <c r="AB2432">
        <v>6</v>
      </c>
      <c r="AC2432" t="b">
        <v>0</v>
      </c>
      <c r="AD2432" t="b">
        <v>1</v>
      </c>
      <c r="AE2432" t="b">
        <v>0</v>
      </c>
      <c r="AF2432" t="b">
        <v>0</v>
      </c>
      <c r="AG2432" s="11">
        <v>45673</v>
      </c>
      <c r="AI2432" s="12">
        <f>IF(OR(AG2432="",AH2432=""),"",AH2432-AG2432)</f>
        <v/>
      </c>
      <c r="AJ2432" s="13">
        <f>IF(OR(AI2432="",AA2432=""),"",AI2432=AA2432)</f>
        <v/>
      </c>
      <c r="AK2432" s="13">
        <f>IF(AI2432="","",AI2432&gt;60)</f>
        <v/>
      </c>
      <c r="AL2432" s="13" t="b">
        <f>IF(OR(Y2432=TRUE,AH2432=""),TRUE,FALSE)</f>
        <v>1</v>
      </c>
      <c r="AM2432" s="13">
        <f>IF(AI2432="","",AI2432&lt;0)</f>
        <v/>
      </c>
      <c r="AN2432" s="13" t="str">
        <f>IF(AH2432="","No inspection date",IF(AI2432&lt;0,"Negative chronology",IF(AI2432&lt;=30,"0-30",IF(AI2432&lt;=60,"31-60",IF(AI2432&lt;=90,"61-90",IF(AI2432&lt;=180,"91-180","181+"))))))</f>
        <v>No inspection date</v>
      </c>
      <c r="AO2432" s="13" t="str">
        <f>IF(OR(ISNUMBER(SEARCH("COMPLETED",K2432)),ISNUMBER(SEARCH("CLOSED",K2432))),"Closed/Completed","Other Active/Issued")</f>
        <v>Other Active/Issued</v>
      </c>
    </row>
    <row r="2433" spans="1:41">
      <c r="A2433" t="s">
        <v>12762</v>
      </c>
      <c r="B2433" t="s">
        <v>87</v>
      </c>
      <c r="D2433" t="s">
        <v>88</v>
      </c>
      <c r="E2433" t="s">
        <v>10681</v>
      </c>
      <c r="F2433" t="s">
        <v>12763</v>
      </c>
      <c r="H2433" t="s">
        <v>6838</v>
      </c>
      <c r="I2433" t="s">
        <v>6876</v>
      </c>
      <c r="J2433" t="s">
        <v>6317</v>
      </c>
      <c r="K2433" t="s">
        <v>93</v>
      </c>
      <c r="M2433" t="s">
        <v>12764</v>
      </c>
      <c r="O2433" t="s">
        <v>12765</v>
      </c>
      <c r="P2433" s="10">
        <v>47.63171569</v>
      </c>
      <c r="Q2433" s="10">
        <v>-122.36216896</v>
      </c>
      <c r="R2433" t="s">
        <v>12766</v>
      </c>
      <c r="S2433" s="7">
        <v>1</v>
      </c>
      <c r="T2433" s="7">
        <v>2025</v>
      </c>
      <c r="U2433" s="7">
        <v>1</v>
      </c>
      <c r="V2433">
        <v>3</v>
      </c>
      <c r="W2433">
        <v>2025</v>
      </c>
      <c r="X2433">
        <v>1</v>
      </c>
      <c r="Y2433" t="b">
        <v>0</v>
      </c>
      <c r="Z2433" t="b">
        <v>0</v>
      </c>
      <c r="AA2433">
        <v>40</v>
      </c>
      <c r="AB2433">
        <v>7</v>
      </c>
      <c r="AC2433" t="b">
        <v>0</v>
      </c>
      <c r="AD2433" t="b">
        <v>1</v>
      </c>
      <c r="AE2433" t="b">
        <v>0</v>
      </c>
      <c r="AF2433" t="b">
        <v>0</v>
      </c>
      <c r="AG2433" s="11">
        <v>45679</v>
      </c>
      <c r="AH2433" s="11">
        <v>45719</v>
      </c>
      <c r="AI2433" s="12">
        <f>IF(OR(AG2433="",AH2433=""),"",AH2433-AG2433)</f>
        <v>40.0</v>
      </c>
      <c r="AJ2433" s="13" t="b">
        <f>IF(OR(AI2433="",AA2433=""),"",AI2433=AA2433)</f>
        <v>1</v>
      </c>
      <c r="AK2433" s="13" t="b">
        <f>IF(AI2433="","",AI2433&gt;60)</f>
        <v>0</v>
      </c>
      <c r="AL2433" s="13" t="b">
        <f>IF(OR(Y2433=TRUE,AH2433=""),TRUE,FALSE)</f>
        <v>0</v>
      </c>
      <c r="AM2433" s="13" t="b">
        <f>IF(AI2433="","",AI2433&lt;0)</f>
        <v>0</v>
      </c>
      <c r="AN2433" s="13" t="str">
        <f>IF(AH2433="","No inspection date",IF(AI2433&lt;0,"Negative chronology",IF(AI2433&lt;=30,"0-30",IF(AI2433&lt;=60,"31-60",IF(AI2433&lt;=90,"61-90",IF(AI2433&lt;=180,"91-180","181+"))))))</f>
        <v>31-60</v>
      </c>
      <c r="AO2433" s="13" t="str">
        <f>IF(OR(ISNUMBER(SEARCH("COMPLETED",K2433)),ISNUMBER(SEARCH("CLOSED",K2433))),"Closed/Completed","Other Active/Issued")</f>
        <v>Closed/Completed</v>
      </c>
    </row>
    <row r="2434" spans="1:41">
      <c r="A2434" t="s">
        <v>12767</v>
      </c>
      <c r="B2434" t="s">
        <v>87</v>
      </c>
      <c r="D2434" t="s">
        <v>88</v>
      </c>
      <c r="E2434" t="s">
        <v>10681</v>
      </c>
      <c r="F2434" t="s">
        <v>12768</v>
      </c>
      <c r="H2434" t="s">
        <v>6838</v>
      </c>
      <c r="I2434" t="s">
        <v>7140</v>
      </c>
      <c r="J2434" t="s">
        <v>137</v>
      </c>
      <c r="K2434" t="s">
        <v>93</v>
      </c>
      <c r="M2434" t="s">
        <v>8203</v>
      </c>
      <c r="N2434" s="9">
        <v>98125</v>
      </c>
      <c r="O2434" t="s">
        <v>12769</v>
      </c>
      <c r="P2434" s="10">
        <v>47.72735925</v>
      </c>
      <c r="Q2434" s="10">
        <v>-122.29192758</v>
      </c>
      <c r="R2434" t="s">
        <v>8205</v>
      </c>
      <c r="S2434" s="7">
        <v>1</v>
      </c>
      <c r="T2434" s="7">
        <v>2025</v>
      </c>
      <c r="U2434" s="7">
        <v>1</v>
      </c>
      <c r="V2434">
        <v>4</v>
      </c>
      <c r="W2434">
        <v>2025</v>
      </c>
      <c r="X2434">
        <v>2</v>
      </c>
      <c r="Y2434" t="b">
        <v>0</v>
      </c>
      <c r="Z2434" t="b">
        <v>0</v>
      </c>
      <c r="AA2434">
        <v>79</v>
      </c>
      <c r="AB2434">
        <v>5</v>
      </c>
      <c r="AC2434" t="b">
        <v>0</v>
      </c>
      <c r="AD2434" t="b">
        <v>1</v>
      </c>
      <c r="AE2434" t="b">
        <v>0</v>
      </c>
      <c r="AF2434" t="b">
        <v>0</v>
      </c>
      <c r="AG2434" s="11">
        <v>45679</v>
      </c>
      <c r="AH2434" s="11">
        <v>45758</v>
      </c>
      <c r="AI2434" s="12">
        <f>IF(OR(AG2434="",AH2434=""),"",AH2434-AG2434)</f>
        <v>79.0</v>
      </c>
      <c r="AJ2434" s="13" t="b">
        <f>IF(OR(AI2434="",AA2434=""),"",AI2434=AA2434)</f>
        <v>1</v>
      </c>
      <c r="AK2434" s="13" t="b">
        <f>IF(AI2434="","",AI2434&gt;60)</f>
        <v>1</v>
      </c>
      <c r="AL2434" s="13" t="b">
        <f>IF(OR(Y2434=TRUE,AH2434=""),TRUE,FALSE)</f>
        <v>0</v>
      </c>
      <c r="AM2434" s="13" t="b">
        <f>IF(AI2434="","",AI2434&lt;0)</f>
        <v>0</v>
      </c>
      <c r="AN2434" s="13" t="str">
        <f>IF(AH2434="","No inspection date",IF(AI2434&lt;0,"Negative chronology",IF(AI2434&lt;=30,"0-30",IF(AI2434&lt;=60,"31-60",IF(AI2434&lt;=90,"61-90",IF(AI2434&lt;=180,"91-180","181+"))))))</f>
        <v>61-90</v>
      </c>
      <c r="AO2434" s="13" t="str">
        <f>IF(OR(ISNUMBER(SEARCH("COMPLETED",K2434)),ISNUMBER(SEARCH("CLOSED",K2434))),"Closed/Completed","Other Active/Issued")</f>
        <v>Closed/Completed</v>
      </c>
    </row>
    <row r="2435" spans="1:41">
      <c r="A2435" t="s">
        <v>12770</v>
      </c>
      <c r="B2435" t="s">
        <v>87</v>
      </c>
      <c r="D2435" t="s">
        <v>88</v>
      </c>
      <c r="E2435" t="s">
        <v>10681</v>
      </c>
      <c r="F2435" t="s">
        <v>12771</v>
      </c>
      <c r="H2435" t="s">
        <v>12772</v>
      </c>
      <c r="K2435" t="s">
        <v>93</v>
      </c>
      <c r="M2435" t="s">
        <v>12773</v>
      </c>
      <c r="N2435" s="9">
        <v>98103</v>
      </c>
      <c r="O2435" t="s">
        <v>12774</v>
      </c>
      <c r="P2435" s="10">
        <v>47.69471062</v>
      </c>
      <c r="Q2435" s="10">
        <v>-122.34871255</v>
      </c>
      <c r="R2435" t="s">
        <v>12775</v>
      </c>
      <c r="S2435" s="7">
        <v>1</v>
      </c>
      <c r="T2435" s="7">
        <v>2025</v>
      </c>
      <c r="U2435" s="7">
        <v>1</v>
      </c>
      <c r="Y2435" t="b">
        <v>1</v>
      </c>
      <c r="Z2435" t="b">
        <v>1</v>
      </c>
      <c r="AB2435">
        <v>5</v>
      </c>
      <c r="AC2435" t="b">
        <v>0</v>
      </c>
      <c r="AD2435" t="b">
        <v>1</v>
      </c>
      <c r="AE2435" t="b">
        <v>0</v>
      </c>
      <c r="AF2435" t="b">
        <v>0</v>
      </c>
      <c r="AG2435" s="11">
        <v>45680</v>
      </c>
      <c r="AI2435" s="12">
        <f>IF(OR(AG2435="",AH2435=""),"",AH2435-AG2435)</f>
        <v/>
      </c>
      <c r="AJ2435" s="13">
        <f>IF(OR(AI2435="",AA2435=""),"",AI2435=AA2435)</f>
        <v/>
      </c>
      <c r="AK2435" s="13">
        <f>IF(AI2435="","",AI2435&gt;60)</f>
        <v/>
      </c>
      <c r="AL2435" s="13" t="b">
        <f>IF(OR(Y2435=TRUE,AH2435=""),TRUE,FALSE)</f>
        <v>1</v>
      </c>
      <c r="AM2435" s="13">
        <f>IF(AI2435="","",AI2435&lt;0)</f>
        <v/>
      </c>
      <c r="AN2435" s="13" t="str">
        <f>IF(AH2435="","No inspection date",IF(AI2435&lt;0,"Negative chronology",IF(AI2435&lt;=30,"0-30",IF(AI2435&lt;=60,"31-60",IF(AI2435&lt;=90,"61-90",IF(AI2435&lt;=180,"91-180","181+"))))))</f>
        <v>No inspection date</v>
      </c>
      <c r="AO2435" s="13" t="str">
        <f>IF(OR(ISNUMBER(SEARCH("COMPLETED",K2435)),ISNUMBER(SEARCH("CLOSED",K2435))),"Closed/Completed","Other Active/Issued")</f>
        <v>Closed/Completed</v>
      </c>
    </row>
    <row r="2436" spans="1:41">
      <c r="A2436" t="s">
        <v>12776</v>
      </c>
      <c r="B2436" t="s">
        <v>87</v>
      </c>
      <c r="D2436" t="s">
        <v>88</v>
      </c>
      <c r="E2436" t="s">
        <v>10681</v>
      </c>
      <c r="F2436" t="s">
        <v>11456</v>
      </c>
      <c r="H2436" t="s">
        <v>12772</v>
      </c>
      <c r="I2436" t="s">
        <v>4738</v>
      </c>
      <c r="J2436" t="s">
        <v>93</v>
      </c>
      <c r="K2436" t="s">
        <v>100</v>
      </c>
      <c r="M2436" t="s">
        <v>12777</v>
      </c>
      <c r="N2436" s="9">
        <v>98118</v>
      </c>
      <c r="O2436" t="s">
        <v>12778</v>
      </c>
      <c r="P2436" s="10">
        <v>47.51414135</v>
      </c>
      <c r="Q2436" s="10">
        <v>-122.27208218</v>
      </c>
      <c r="R2436" t="s">
        <v>12779</v>
      </c>
      <c r="S2436" s="7">
        <v>1</v>
      </c>
      <c r="T2436" s="7">
        <v>2025</v>
      </c>
      <c r="U2436" s="7">
        <v>1</v>
      </c>
      <c r="V2436">
        <v>12</v>
      </c>
      <c r="W2436">
        <v>2024</v>
      </c>
      <c r="X2436">
        <v>4</v>
      </c>
      <c r="Y2436" t="b">
        <v>0</v>
      </c>
      <c r="Z2436" t="b">
        <v>0</v>
      </c>
      <c r="AA2436">
        <v>-34</v>
      </c>
      <c r="AB2436">
        <v>2</v>
      </c>
      <c r="AC2436" t="b">
        <v>0</v>
      </c>
      <c r="AD2436" t="b">
        <v>1</v>
      </c>
      <c r="AE2436" t="b">
        <v>0</v>
      </c>
      <c r="AF2436" t="b">
        <v>0</v>
      </c>
      <c r="AG2436" s="11">
        <v>45680</v>
      </c>
      <c r="AH2436" s="11">
        <v>45646</v>
      </c>
      <c r="AI2436" s="12">
        <f>IF(OR(AG2436="",AH2436=""),"",AH2436-AG2436)</f>
        <v>-34.0</v>
      </c>
      <c r="AJ2436" s="13" t="b">
        <f>IF(OR(AI2436="",AA2436=""),"",AI2436=AA2436)</f>
        <v>1</v>
      </c>
      <c r="AK2436" s="13" t="b">
        <f>IF(AI2436="","",AI2436&gt;60)</f>
        <v>0</v>
      </c>
      <c r="AL2436" s="13" t="b">
        <f>IF(OR(Y2436=TRUE,AH2436=""),TRUE,FALSE)</f>
        <v>0</v>
      </c>
      <c r="AM2436" s="13" t="b">
        <f>IF(AI2436="","",AI2436&lt;0)</f>
        <v>1</v>
      </c>
      <c r="AN2436" s="13" t="str">
        <f>IF(AH2436="","No inspection date",IF(AI2436&lt;0,"Negative chronology",IF(AI2436&lt;=30,"0-30",IF(AI2436&lt;=60,"31-60",IF(AI2436&lt;=90,"61-90",IF(AI2436&lt;=180,"91-180","181+"))))))</f>
        <v>Negative chronology</v>
      </c>
      <c r="AO2436" s="13" t="str">
        <f>IF(OR(ISNUMBER(SEARCH("COMPLETED",K2436)),ISNUMBER(SEARCH("CLOSED",K2436))),"Closed/Completed","Other Active/Issued")</f>
        <v>Other Active/Issued</v>
      </c>
    </row>
    <row r="2437" spans="1:41">
      <c r="A2437" t="s">
        <v>12780</v>
      </c>
      <c r="B2437" t="s">
        <v>87</v>
      </c>
      <c r="D2437" t="s">
        <v>88</v>
      </c>
      <c r="E2437" t="s">
        <v>10681</v>
      </c>
      <c r="F2437" t="s">
        <v>12781</v>
      </c>
      <c r="H2437" t="s">
        <v>12624</v>
      </c>
      <c r="I2437" t="s">
        <v>12624</v>
      </c>
      <c r="J2437" t="s">
        <v>93</v>
      </c>
      <c r="K2437" t="s">
        <v>100</v>
      </c>
      <c r="M2437" t="s">
        <v>12782</v>
      </c>
      <c r="N2437" s="9">
        <v>98108</v>
      </c>
      <c r="O2437" t="s">
        <v>12783</v>
      </c>
      <c r="P2437" s="10">
        <v>47.54719367</v>
      </c>
      <c r="Q2437" s="10">
        <v>-122.30794301</v>
      </c>
      <c r="R2437" t="s">
        <v>12784</v>
      </c>
      <c r="S2437" s="7">
        <v>1</v>
      </c>
      <c r="T2437" s="7">
        <v>2025</v>
      </c>
      <c r="U2437" s="7">
        <v>1</v>
      </c>
      <c r="V2437">
        <v>1</v>
      </c>
      <c r="W2437">
        <v>2025</v>
      </c>
      <c r="X2437">
        <v>1</v>
      </c>
      <c r="Y2437" t="b">
        <v>0</v>
      </c>
      <c r="Z2437" t="b">
        <v>0</v>
      </c>
      <c r="AA2437">
        <v>0</v>
      </c>
      <c r="AB2437">
        <v>2</v>
      </c>
      <c r="AC2437" t="b">
        <v>0</v>
      </c>
      <c r="AD2437" t="b">
        <v>1</v>
      </c>
      <c r="AE2437" t="b">
        <v>0</v>
      </c>
      <c r="AF2437" t="b">
        <v>0</v>
      </c>
      <c r="AG2437" s="11">
        <v>45684</v>
      </c>
      <c r="AH2437" s="11">
        <v>45684</v>
      </c>
      <c r="AI2437" s="12">
        <f>IF(OR(AG2437="",AH2437=""),"",AH2437-AG2437)</f>
        <v>0.0</v>
      </c>
      <c r="AJ2437" s="13" t="b">
        <f>IF(OR(AI2437="",AA2437=""),"",AI2437=AA2437)</f>
        <v>1</v>
      </c>
      <c r="AK2437" s="13" t="b">
        <f>IF(AI2437="","",AI2437&gt;60)</f>
        <v>0</v>
      </c>
      <c r="AL2437" s="13" t="b">
        <f>IF(OR(Y2437=TRUE,AH2437=""),TRUE,FALSE)</f>
        <v>0</v>
      </c>
      <c r="AM2437" s="13" t="b">
        <f>IF(AI2437="","",AI2437&lt;0)</f>
        <v>0</v>
      </c>
      <c r="AN2437" s="13" t="str">
        <f>IF(AH2437="","No inspection date",IF(AI2437&lt;0,"Negative chronology",IF(AI2437&lt;=30,"0-30",IF(AI2437&lt;=60,"31-60",IF(AI2437&lt;=90,"61-90",IF(AI2437&lt;=180,"91-180","181+"))))))</f>
        <v>0-30</v>
      </c>
      <c r="AO2437" s="13" t="str">
        <f>IF(OR(ISNUMBER(SEARCH("COMPLETED",K2437)),ISNUMBER(SEARCH("CLOSED",K2437))),"Closed/Completed","Other Active/Issued")</f>
        <v>Other Active/Issued</v>
      </c>
    </row>
    <row r="2438" spans="1:41">
      <c r="A2438" t="s">
        <v>12785</v>
      </c>
      <c r="B2438" t="s">
        <v>87</v>
      </c>
      <c r="D2438" t="s">
        <v>88</v>
      </c>
      <c r="E2438" t="s">
        <v>10681</v>
      </c>
      <c r="F2438" t="s">
        <v>12478</v>
      </c>
      <c r="H2438" t="s">
        <v>12786</v>
      </c>
      <c r="K2438" t="s">
        <v>115</v>
      </c>
      <c r="M2438" t="s">
        <v>12787</v>
      </c>
      <c r="N2438" s="9">
        <v>98119</v>
      </c>
      <c r="O2438" t="s">
        <v>12788</v>
      </c>
      <c r="P2438" s="10">
        <v>47.6442757</v>
      </c>
      <c r="Q2438" s="10">
        <v>-122.36334472</v>
      </c>
      <c r="R2438" t="s">
        <v>12789</v>
      </c>
      <c r="S2438" s="7">
        <v>1</v>
      </c>
      <c r="T2438" s="7">
        <v>2025</v>
      </c>
      <c r="U2438" s="7">
        <v>1</v>
      </c>
      <c r="Y2438" t="b">
        <v>1</v>
      </c>
      <c r="Z2438" t="b">
        <v>1</v>
      </c>
      <c r="AB2438">
        <v>7</v>
      </c>
      <c r="AC2438" t="b">
        <v>0</v>
      </c>
      <c r="AD2438" t="b">
        <v>1</v>
      </c>
      <c r="AE2438" t="b">
        <v>0</v>
      </c>
      <c r="AF2438" t="b">
        <v>0</v>
      </c>
      <c r="AG2438" s="11">
        <v>45686</v>
      </c>
      <c r="AI2438" s="12">
        <f>IF(OR(AG2438="",AH2438=""),"",AH2438-AG2438)</f>
        <v/>
      </c>
      <c r="AJ2438" s="13">
        <f>IF(OR(AI2438="",AA2438=""),"",AI2438=AA2438)</f>
        <v/>
      </c>
      <c r="AK2438" s="13">
        <f>IF(AI2438="","",AI2438&gt;60)</f>
        <v/>
      </c>
      <c r="AL2438" s="13" t="b">
        <f>IF(OR(Y2438=TRUE,AH2438=""),TRUE,FALSE)</f>
        <v>1</v>
      </c>
      <c r="AM2438" s="13">
        <f>IF(AI2438="","",AI2438&lt;0)</f>
        <v/>
      </c>
      <c r="AN2438" s="13" t="str">
        <f>IF(AH2438="","No inspection date",IF(AI2438&lt;0,"Negative chronology",IF(AI2438&lt;=30,"0-30",IF(AI2438&lt;=60,"31-60",IF(AI2438&lt;=90,"61-90",IF(AI2438&lt;=180,"91-180","181+"))))))</f>
        <v>No inspection date</v>
      </c>
      <c r="AO2438" s="13" t="str">
        <f>IF(OR(ISNUMBER(SEARCH("COMPLETED",K2438)),ISNUMBER(SEARCH("CLOSED",K2438))),"Closed/Completed","Other Active/Issued")</f>
        <v>Other Active/Issued</v>
      </c>
    </row>
    <row r="2439" spans="1:41">
      <c r="A2439" t="s">
        <v>12790</v>
      </c>
      <c r="B2439" t="s">
        <v>87</v>
      </c>
      <c r="D2439" t="s">
        <v>88</v>
      </c>
      <c r="E2439" t="s">
        <v>10681</v>
      </c>
      <c r="F2439" t="s">
        <v>12791</v>
      </c>
      <c r="H2439" t="s">
        <v>4917</v>
      </c>
      <c r="I2439" t="s">
        <v>7282</v>
      </c>
      <c r="J2439" t="s">
        <v>205</v>
      </c>
      <c r="K2439" t="s">
        <v>93</v>
      </c>
      <c r="M2439" t="s">
        <v>12792</v>
      </c>
      <c r="N2439" s="9">
        <v>98133</v>
      </c>
      <c r="O2439" t="s">
        <v>12793</v>
      </c>
      <c r="P2439" s="10">
        <v>47.71725413</v>
      </c>
      <c r="Q2439" s="10">
        <v>-122.34354278</v>
      </c>
      <c r="R2439" t="s">
        <v>12794</v>
      </c>
      <c r="S2439" s="7">
        <v>1</v>
      </c>
      <c r="T2439" s="7">
        <v>2025</v>
      </c>
      <c r="U2439" s="7">
        <v>1</v>
      </c>
      <c r="V2439">
        <v>2</v>
      </c>
      <c r="W2439">
        <v>2025</v>
      </c>
      <c r="X2439">
        <v>1</v>
      </c>
      <c r="Y2439" t="b">
        <v>0</v>
      </c>
      <c r="Z2439" t="b">
        <v>0</v>
      </c>
      <c r="AA2439">
        <v>14</v>
      </c>
      <c r="AB2439">
        <v>5</v>
      </c>
      <c r="AC2439" t="b">
        <v>0</v>
      </c>
      <c r="AD2439" t="b">
        <v>1</v>
      </c>
      <c r="AE2439" t="b">
        <v>0</v>
      </c>
      <c r="AF2439" t="b">
        <v>0</v>
      </c>
      <c r="AG2439" s="11">
        <v>45687</v>
      </c>
      <c r="AH2439" s="11">
        <v>45701</v>
      </c>
      <c r="AI2439" s="12">
        <f>IF(OR(AG2439="",AH2439=""),"",AH2439-AG2439)</f>
        <v>14.0</v>
      </c>
      <c r="AJ2439" s="13" t="b">
        <f>IF(OR(AI2439="",AA2439=""),"",AI2439=AA2439)</f>
        <v>1</v>
      </c>
      <c r="AK2439" s="13" t="b">
        <f>IF(AI2439="","",AI2439&gt;60)</f>
        <v>0</v>
      </c>
      <c r="AL2439" s="13" t="b">
        <f>IF(OR(Y2439=TRUE,AH2439=""),TRUE,FALSE)</f>
        <v>0</v>
      </c>
      <c r="AM2439" s="13" t="b">
        <f>IF(AI2439="","",AI2439&lt;0)</f>
        <v>0</v>
      </c>
      <c r="AN2439" s="13" t="str">
        <f>IF(AH2439="","No inspection date",IF(AI2439&lt;0,"Negative chronology",IF(AI2439&lt;=30,"0-30",IF(AI2439&lt;=60,"31-60",IF(AI2439&lt;=90,"61-90",IF(AI2439&lt;=180,"91-180","181+"))))))</f>
        <v>0-30</v>
      </c>
      <c r="AO2439" s="13" t="str">
        <f>IF(OR(ISNUMBER(SEARCH("COMPLETED",K2439)),ISNUMBER(SEARCH("CLOSED",K2439))),"Closed/Completed","Other Active/Issued")</f>
        <v>Closed/Completed</v>
      </c>
    </row>
    <row r="2440" spans="1:41">
      <c r="A2440" t="s">
        <v>12795</v>
      </c>
      <c r="B2440" t="s">
        <v>87</v>
      </c>
      <c r="D2440" t="s">
        <v>88</v>
      </c>
      <c r="E2440" t="s">
        <v>10681</v>
      </c>
      <c r="F2440" t="s">
        <v>12796</v>
      </c>
      <c r="H2440" t="s">
        <v>6291</v>
      </c>
      <c r="I2440" t="s">
        <v>6838</v>
      </c>
      <c r="J2440" t="s">
        <v>93</v>
      </c>
      <c r="K2440" t="s">
        <v>1745</v>
      </c>
      <c r="M2440" t="s">
        <v>12797</v>
      </c>
      <c r="N2440" s="9">
        <v>98105</v>
      </c>
      <c r="O2440" t="s">
        <v>12798</v>
      </c>
      <c r="P2440" s="10">
        <v>47.66155606</v>
      </c>
      <c r="Q2440" s="10">
        <v>-122.32674792</v>
      </c>
      <c r="R2440" t="s">
        <v>12799</v>
      </c>
      <c r="S2440" s="7">
        <v>2</v>
      </c>
      <c r="T2440" s="7">
        <v>2025</v>
      </c>
      <c r="U2440" s="7">
        <v>1</v>
      </c>
      <c r="V2440">
        <v>1</v>
      </c>
      <c r="W2440">
        <v>2025</v>
      </c>
      <c r="X2440">
        <v>1</v>
      </c>
      <c r="Y2440" t="b">
        <v>0</v>
      </c>
      <c r="Z2440" t="b">
        <v>0</v>
      </c>
      <c r="AA2440">
        <v>-12</v>
      </c>
      <c r="AB2440">
        <v>4</v>
      </c>
      <c r="AC2440" t="b">
        <v>0</v>
      </c>
      <c r="AD2440" t="b">
        <v>1</v>
      </c>
      <c r="AE2440" t="b">
        <v>0</v>
      </c>
      <c r="AF2440" t="b">
        <v>0</v>
      </c>
      <c r="AG2440" s="11">
        <v>45691</v>
      </c>
      <c r="AH2440" s="11">
        <v>45679</v>
      </c>
      <c r="AI2440" s="12">
        <f>IF(OR(AG2440="",AH2440=""),"",AH2440-AG2440)</f>
        <v>-12.0</v>
      </c>
      <c r="AJ2440" s="13" t="b">
        <f>IF(OR(AI2440="",AA2440=""),"",AI2440=AA2440)</f>
        <v>1</v>
      </c>
      <c r="AK2440" s="13" t="b">
        <f>IF(AI2440="","",AI2440&gt;60)</f>
        <v>0</v>
      </c>
      <c r="AL2440" s="13" t="b">
        <f>IF(OR(Y2440=TRUE,AH2440=""),TRUE,FALSE)</f>
        <v>0</v>
      </c>
      <c r="AM2440" s="13" t="b">
        <f>IF(AI2440="","",AI2440&lt;0)</f>
        <v>1</v>
      </c>
      <c r="AN2440" s="13" t="str">
        <f>IF(AH2440="","No inspection date",IF(AI2440&lt;0,"Negative chronology",IF(AI2440&lt;=30,"0-30",IF(AI2440&lt;=60,"31-60",IF(AI2440&lt;=90,"61-90",IF(AI2440&lt;=180,"91-180","181+"))))))</f>
        <v>Negative chronology</v>
      </c>
      <c r="AO2440" s="13" t="str">
        <f>IF(OR(ISNUMBER(SEARCH("COMPLETED",K2440)),ISNUMBER(SEARCH("CLOSED",K2440))),"Closed/Completed","Other Active/Issued")</f>
        <v>Other Active/Issued</v>
      </c>
    </row>
    <row r="2441" spans="1:41">
      <c r="A2441" t="s">
        <v>12800</v>
      </c>
      <c r="B2441" t="s">
        <v>87</v>
      </c>
      <c r="D2441" t="s">
        <v>88</v>
      </c>
      <c r="E2441" t="s">
        <v>10681</v>
      </c>
      <c r="F2441" t="s">
        <v>12801</v>
      </c>
      <c r="H2441" t="s">
        <v>6785</v>
      </c>
      <c r="I2441" t="s">
        <v>6785</v>
      </c>
      <c r="J2441" t="s">
        <v>93</v>
      </c>
      <c r="K2441" t="s">
        <v>100</v>
      </c>
      <c r="M2441" t="s">
        <v>12802</v>
      </c>
      <c r="N2441" s="9">
        <v>98144</v>
      </c>
      <c r="O2441" t="s">
        <v>12803</v>
      </c>
      <c r="P2441" s="10">
        <v>47.57297917</v>
      </c>
      <c r="Q2441" s="10">
        <v>-122.29641266</v>
      </c>
      <c r="R2441" t="s">
        <v>12804</v>
      </c>
      <c r="S2441" s="7">
        <v>2</v>
      </c>
      <c r="T2441" s="7">
        <v>2025</v>
      </c>
      <c r="U2441" s="7">
        <v>1</v>
      </c>
      <c r="V2441">
        <v>2</v>
      </c>
      <c r="W2441">
        <v>2025</v>
      </c>
      <c r="X2441">
        <v>1</v>
      </c>
      <c r="Y2441" t="b">
        <v>0</v>
      </c>
      <c r="Z2441" t="b">
        <v>0</v>
      </c>
      <c r="AA2441">
        <v>0</v>
      </c>
      <c r="AB2441">
        <v>2</v>
      </c>
      <c r="AC2441" t="b">
        <v>0</v>
      </c>
      <c r="AD2441" t="b">
        <v>1</v>
      </c>
      <c r="AE2441" t="b">
        <v>0</v>
      </c>
      <c r="AF2441" t="b">
        <v>0</v>
      </c>
      <c r="AG2441" s="11">
        <v>45692</v>
      </c>
      <c r="AH2441" s="11">
        <v>45692</v>
      </c>
      <c r="AI2441" s="12">
        <f>IF(OR(AG2441="",AH2441=""),"",AH2441-AG2441)</f>
        <v>0.0</v>
      </c>
      <c r="AJ2441" s="13" t="b">
        <f>IF(OR(AI2441="",AA2441=""),"",AI2441=AA2441)</f>
        <v>1</v>
      </c>
      <c r="AK2441" s="13" t="b">
        <f>IF(AI2441="","",AI2441&gt;60)</f>
        <v>0</v>
      </c>
      <c r="AL2441" s="13" t="b">
        <f>IF(OR(Y2441=TRUE,AH2441=""),TRUE,FALSE)</f>
        <v>0</v>
      </c>
      <c r="AM2441" s="13" t="b">
        <f>IF(AI2441="","",AI2441&lt;0)</f>
        <v>0</v>
      </c>
      <c r="AN2441" s="13" t="str">
        <f>IF(AH2441="","No inspection date",IF(AI2441&lt;0,"Negative chronology",IF(AI2441&lt;=30,"0-30",IF(AI2441&lt;=60,"31-60",IF(AI2441&lt;=90,"61-90",IF(AI2441&lt;=180,"91-180","181+"))))))</f>
        <v>0-30</v>
      </c>
      <c r="AO2441" s="13" t="str">
        <f>IF(OR(ISNUMBER(SEARCH("COMPLETED",K2441)),ISNUMBER(SEARCH("CLOSED",K2441))),"Closed/Completed","Other Active/Issued")</f>
        <v>Other Active/Issued</v>
      </c>
    </row>
    <row r="2442" spans="1:41">
      <c r="A2442" t="s">
        <v>12805</v>
      </c>
      <c r="B2442" t="s">
        <v>87</v>
      </c>
      <c r="D2442" t="s">
        <v>88</v>
      </c>
      <c r="E2442" t="s">
        <v>10681</v>
      </c>
      <c r="F2442" t="s">
        <v>12269</v>
      </c>
      <c r="H2442" t="s">
        <v>6785</v>
      </c>
      <c r="K2442" t="s">
        <v>115</v>
      </c>
      <c r="M2442" t="s">
        <v>12270</v>
      </c>
      <c r="N2442" s="9">
        <v>98104</v>
      </c>
      <c r="O2442" t="s">
        <v>12806</v>
      </c>
      <c r="P2442" s="10">
        <v>47.59766887</v>
      </c>
      <c r="Q2442" s="10">
        <v>-122.32395234</v>
      </c>
      <c r="R2442" t="s">
        <v>12272</v>
      </c>
      <c r="S2442" s="7">
        <v>2</v>
      </c>
      <c r="T2442" s="7">
        <v>2025</v>
      </c>
      <c r="U2442" s="7">
        <v>1</v>
      </c>
      <c r="Y2442" t="b">
        <v>1</v>
      </c>
      <c r="Z2442" t="b">
        <v>1</v>
      </c>
      <c r="AB2442">
        <v>2</v>
      </c>
      <c r="AC2442" t="b">
        <v>0</v>
      </c>
      <c r="AD2442" t="b">
        <v>1</v>
      </c>
      <c r="AE2442" t="b">
        <v>0</v>
      </c>
      <c r="AF2442" t="b">
        <v>0</v>
      </c>
      <c r="AG2442" s="11">
        <v>45692</v>
      </c>
      <c r="AI2442" s="12">
        <f>IF(OR(AG2442="",AH2442=""),"",AH2442-AG2442)</f>
        <v/>
      </c>
      <c r="AJ2442" s="13">
        <f>IF(OR(AI2442="",AA2442=""),"",AI2442=AA2442)</f>
        <v/>
      </c>
      <c r="AK2442" s="13">
        <f>IF(AI2442="","",AI2442&gt;60)</f>
        <v/>
      </c>
      <c r="AL2442" s="13" t="b">
        <f>IF(OR(Y2442=TRUE,AH2442=""),TRUE,FALSE)</f>
        <v>1</v>
      </c>
      <c r="AM2442" s="13">
        <f>IF(AI2442="","",AI2442&lt;0)</f>
        <v/>
      </c>
      <c r="AN2442" s="13" t="str">
        <f>IF(AH2442="","No inspection date",IF(AI2442&lt;0,"Negative chronology",IF(AI2442&lt;=30,"0-30",IF(AI2442&lt;=60,"31-60",IF(AI2442&lt;=90,"61-90",IF(AI2442&lt;=180,"91-180","181+"))))))</f>
        <v>No inspection date</v>
      </c>
      <c r="AO2442" s="13" t="str">
        <f>IF(OR(ISNUMBER(SEARCH("COMPLETED",K2442)),ISNUMBER(SEARCH("CLOSED",K2442))),"Closed/Completed","Other Active/Issued")</f>
        <v>Other Active/Issued</v>
      </c>
    </row>
    <row r="2443" spans="1:41">
      <c r="A2443" t="s">
        <v>12807</v>
      </c>
      <c r="B2443" t="s">
        <v>87</v>
      </c>
      <c r="D2443" t="s">
        <v>88</v>
      </c>
      <c r="E2443" t="s">
        <v>10681</v>
      </c>
      <c r="F2443" t="s">
        <v>12791</v>
      </c>
      <c r="H2443" t="s">
        <v>10056</v>
      </c>
      <c r="I2443" t="s">
        <v>6850</v>
      </c>
      <c r="J2443" t="s">
        <v>137</v>
      </c>
      <c r="K2443" t="s">
        <v>93</v>
      </c>
      <c r="M2443" t="s">
        <v>12808</v>
      </c>
      <c r="N2443" s="9">
        <v>98133</v>
      </c>
      <c r="O2443" t="s">
        <v>12809</v>
      </c>
      <c r="P2443" s="10">
        <v>47.71670689</v>
      </c>
      <c r="Q2443" s="10">
        <v>-122.3444411</v>
      </c>
      <c r="R2443" t="s">
        <v>12810</v>
      </c>
      <c r="S2443" s="7">
        <v>2</v>
      </c>
      <c r="T2443" s="7">
        <v>2025</v>
      </c>
      <c r="U2443" s="7">
        <v>1</v>
      </c>
      <c r="V2443">
        <v>2</v>
      </c>
      <c r="W2443">
        <v>2025</v>
      </c>
      <c r="X2443">
        <v>1</v>
      </c>
      <c r="Y2443" t="b">
        <v>0</v>
      </c>
      <c r="Z2443" t="b">
        <v>0</v>
      </c>
      <c r="AA2443">
        <v>21</v>
      </c>
      <c r="AB2443">
        <v>5</v>
      </c>
      <c r="AC2443" t="b">
        <v>0</v>
      </c>
      <c r="AD2443" t="b">
        <v>1</v>
      </c>
      <c r="AE2443" t="b">
        <v>0</v>
      </c>
      <c r="AF2443" t="b">
        <v>0</v>
      </c>
      <c r="AG2443" s="11">
        <v>45693</v>
      </c>
      <c r="AH2443" s="11">
        <v>45714</v>
      </c>
      <c r="AI2443" s="12">
        <f>IF(OR(AG2443="",AH2443=""),"",AH2443-AG2443)</f>
        <v>21.0</v>
      </c>
      <c r="AJ2443" s="13" t="b">
        <f>IF(OR(AI2443="",AA2443=""),"",AI2443=AA2443)</f>
        <v>1</v>
      </c>
      <c r="AK2443" s="13" t="b">
        <f>IF(AI2443="","",AI2443&gt;60)</f>
        <v>0</v>
      </c>
      <c r="AL2443" s="13" t="b">
        <f>IF(OR(Y2443=TRUE,AH2443=""),TRUE,FALSE)</f>
        <v>0</v>
      </c>
      <c r="AM2443" s="13" t="b">
        <f>IF(AI2443="","",AI2443&lt;0)</f>
        <v>0</v>
      </c>
      <c r="AN2443" s="13" t="str">
        <f>IF(AH2443="","No inspection date",IF(AI2443&lt;0,"Negative chronology",IF(AI2443&lt;=30,"0-30",IF(AI2443&lt;=60,"31-60",IF(AI2443&lt;=90,"61-90",IF(AI2443&lt;=180,"91-180","181+"))))))</f>
        <v>0-30</v>
      </c>
      <c r="AO2443" s="13" t="str">
        <f>IF(OR(ISNUMBER(SEARCH("COMPLETED",K2443)),ISNUMBER(SEARCH("CLOSED",K2443))),"Closed/Completed","Other Active/Issued")</f>
        <v>Closed/Completed</v>
      </c>
    </row>
    <row r="2444" spans="1:41">
      <c r="A2444" t="s">
        <v>12811</v>
      </c>
      <c r="B2444" t="s">
        <v>87</v>
      </c>
      <c r="D2444" t="s">
        <v>88</v>
      </c>
      <c r="E2444" t="s">
        <v>10681</v>
      </c>
      <c r="F2444" t="s">
        <v>12812</v>
      </c>
      <c r="H2444" t="s">
        <v>10056</v>
      </c>
      <c r="I2444" t="s">
        <v>10056</v>
      </c>
      <c r="J2444" t="s">
        <v>93</v>
      </c>
      <c r="K2444" t="s">
        <v>93</v>
      </c>
      <c r="M2444" t="s">
        <v>12813</v>
      </c>
      <c r="N2444" s="9">
        <v>98107</v>
      </c>
      <c r="O2444" t="s">
        <v>12814</v>
      </c>
      <c r="P2444" s="10">
        <v>47.671852</v>
      </c>
      <c r="Q2444" s="10">
        <v>-122.38559598</v>
      </c>
      <c r="R2444" t="s">
        <v>12815</v>
      </c>
      <c r="S2444" s="7">
        <v>2</v>
      </c>
      <c r="T2444" s="7">
        <v>2025</v>
      </c>
      <c r="U2444" s="7">
        <v>1</v>
      </c>
      <c r="V2444">
        <v>2</v>
      </c>
      <c r="W2444">
        <v>2025</v>
      </c>
      <c r="X2444">
        <v>1</v>
      </c>
      <c r="Y2444" t="b">
        <v>0</v>
      </c>
      <c r="Z2444" t="b">
        <v>0</v>
      </c>
      <c r="AA2444">
        <v>0</v>
      </c>
      <c r="AB2444">
        <v>6</v>
      </c>
      <c r="AC2444" t="b">
        <v>0</v>
      </c>
      <c r="AD2444" t="b">
        <v>1</v>
      </c>
      <c r="AE2444" t="b">
        <v>0</v>
      </c>
      <c r="AF2444" t="b">
        <v>0</v>
      </c>
      <c r="AG2444" s="11">
        <v>45693</v>
      </c>
      <c r="AH2444" s="11">
        <v>45693</v>
      </c>
      <c r="AI2444" s="12">
        <f>IF(OR(AG2444="",AH2444=""),"",AH2444-AG2444)</f>
        <v>0.0</v>
      </c>
      <c r="AJ2444" s="13" t="b">
        <f>IF(OR(AI2444="",AA2444=""),"",AI2444=AA2444)</f>
        <v>1</v>
      </c>
      <c r="AK2444" s="13" t="b">
        <f>IF(AI2444="","",AI2444&gt;60)</f>
        <v>0</v>
      </c>
      <c r="AL2444" s="13" t="b">
        <f>IF(OR(Y2444=TRUE,AH2444=""),TRUE,FALSE)</f>
        <v>0</v>
      </c>
      <c r="AM2444" s="13" t="b">
        <f>IF(AI2444="","",AI2444&lt;0)</f>
        <v>0</v>
      </c>
      <c r="AN2444" s="13" t="str">
        <f>IF(AH2444="","No inspection date",IF(AI2444&lt;0,"Negative chronology",IF(AI2444&lt;=30,"0-30",IF(AI2444&lt;=60,"31-60",IF(AI2444&lt;=90,"61-90",IF(AI2444&lt;=180,"91-180","181+"))))))</f>
        <v>0-30</v>
      </c>
      <c r="AO2444" s="13" t="str">
        <f>IF(OR(ISNUMBER(SEARCH("COMPLETED",K2444)),ISNUMBER(SEARCH("CLOSED",K2444))),"Closed/Completed","Other Active/Issued")</f>
        <v>Closed/Completed</v>
      </c>
    </row>
    <row r="2445" spans="1:41">
      <c r="A2445" t="s">
        <v>12816</v>
      </c>
      <c r="B2445" t="s">
        <v>87</v>
      </c>
      <c r="D2445" t="s">
        <v>88</v>
      </c>
      <c r="E2445" t="s">
        <v>10681</v>
      </c>
      <c r="F2445" t="s">
        <v>12817</v>
      </c>
      <c r="H2445" t="s">
        <v>2901</v>
      </c>
      <c r="I2445" t="s">
        <v>6849</v>
      </c>
      <c r="J2445" t="s">
        <v>93</v>
      </c>
      <c r="K2445" t="s">
        <v>93</v>
      </c>
      <c r="M2445" t="s">
        <v>12818</v>
      </c>
      <c r="N2445" s="9">
        <v>98102</v>
      </c>
      <c r="O2445" t="s">
        <v>12819</v>
      </c>
      <c r="P2445" s="10">
        <v>47.62263809</v>
      </c>
      <c r="Q2445" s="10">
        <v>-122.32430697</v>
      </c>
      <c r="R2445" t="s">
        <v>12820</v>
      </c>
      <c r="S2445" s="7">
        <v>2</v>
      </c>
      <c r="T2445" s="7">
        <v>2025</v>
      </c>
      <c r="U2445" s="7">
        <v>1</v>
      </c>
      <c r="V2445">
        <v>1</v>
      </c>
      <c r="W2445">
        <v>2025</v>
      </c>
      <c r="X2445">
        <v>1</v>
      </c>
      <c r="Y2445" t="b">
        <v>0</v>
      </c>
      <c r="Z2445" t="b">
        <v>0</v>
      </c>
      <c r="AA2445">
        <v>-21</v>
      </c>
      <c r="AB2445">
        <v>3</v>
      </c>
      <c r="AC2445" t="b">
        <v>0</v>
      </c>
      <c r="AD2445" t="b">
        <v>1</v>
      </c>
      <c r="AE2445" t="b">
        <v>0</v>
      </c>
      <c r="AF2445" t="b">
        <v>0</v>
      </c>
      <c r="AG2445" s="11">
        <v>45695</v>
      </c>
      <c r="AH2445" s="11">
        <v>45674</v>
      </c>
      <c r="AI2445" s="12">
        <f>IF(OR(AG2445="",AH2445=""),"",AH2445-AG2445)</f>
        <v>-21.0</v>
      </c>
      <c r="AJ2445" s="13" t="b">
        <f>IF(OR(AI2445="",AA2445=""),"",AI2445=AA2445)</f>
        <v>1</v>
      </c>
      <c r="AK2445" s="13" t="b">
        <f>IF(AI2445="","",AI2445&gt;60)</f>
        <v>0</v>
      </c>
      <c r="AL2445" s="13" t="b">
        <f>IF(OR(Y2445=TRUE,AH2445=""),TRUE,FALSE)</f>
        <v>0</v>
      </c>
      <c r="AM2445" s="13" t="b">
        <f>IF(AI2445="","",AI2445&lt;0)</f>
        <v>1</v>
      </c>
      <c r="AN2445" s="13" t="str">
        <f>IF(AH2445="","No inspection date",IF(AI2445&lt;0,"Negative chronology",IF(AI2445&lt;=30,"0-30",IF(AI2445&lt;=60,"31-60",IF(AI2445&lt;=90,"61-90",IF(AI2445&lt;=180,"91-180","181+"))))))</f>
        <v>Negative chronology</v>
      </c>
      <c r="AO2445" s="13" t="str">
        <f>IF(OR(ISNUMBER(SEARCH("COMPLETED",K2445)),ISNUMBER(SEARCH("CLOSED",K2445))),"Closed/Completed","Other Active/Issued")</f>
        <v>Closed/Completed</v>
      </c>
    </row>
    <row r="2446" spans="1:41">
      <c r="A2446" t="s">
        <v>12821</v>
      </c>
      <c r="B2446" t="s">
        <v>87</v>
      </c>
      <c r="D2446" t="s">
        <v>88</v>
      </c>
      <c r="E2446" t="s">
        <v>10681</v>
      </c>
      <c r="F2446" t="s">
        <v>12822</v>
      </c>
      <c r="H2446" t="s">
        <v>2901</v>
      </c>
      <c r="I2446" t="s">
        <v>5317</v>
      </c>
      <c r="J2446" t="s">
        <v>137</v>
      </c>
      <c r="K2446" t="s">
        <v>93</v>
      </c>
      <c r="M2446" t="s">
        <v>12823</v>
      </c>
      <c r="N2446" s="9">
        <v>98115</v>
      </c>
      <c r="O2446" t="s">
        <v>12824</v>
      </c>
      <c r="P2446" s="10">
        <v>47.67542106</v>
      </c>
      <c r="Q2446" s="10">
        <v>-122.26559007</v>
      </c>
      <c r="R2446" t="s">
        <v>12825</v>
      </c>
      <c r="S2446" s="7">
        <v>2</v>
      </c>
      <c r="T2446" s="7">
        <v>2025</v>
      </c>
      <c r="U2446" s="7">
        <v>1</v>
      </c>
      <c r="V2446">
        <v>8</v>
      </c>
      <c r="W2446">
        <v>2025</v>
      </c>
      <c r="X2446">
        <v>3</v>
      </c>
      <c r="Y2446" t="b">
        <v>0</v>
      </c>
      <c r="Z2446" t="b">
        <v>0</v>
      </c>
      <c r="AA2446">
        <v>203</v>
      </c>
      <c r="AB2446">
        <v>4</v>
      </c>
      <c r="AC2446" t="b">
        <v>0</v>
      </c>
      <c r="AD2446" t="b">
        <v>1</v>
      </c>
      <c r="AE2446" t="b">
        <v>0</v>
      </c>
      <c r="AF2446" t="b">
        <v>0</v>
      </c>
      <c r="AG2446" s="11">
        <v>45695</v>
      </c>
      <c r="AH2446" s="11">
        <v>45898</v>
      </c>
      <c r="AI2446" s="12">
        <f>IF(OR(AG2446="",AH2446=""),"",AH2446-AG2446)</f>
        <v>203.0</v>
      </c>
      <c r="AJ2446" s="13" t="b">
        <f>IF(OR(AI2446="",AA2446=""),"",AI2446=AA2446)</f>
        <v>1</v>
      </c>
      <c r="AK2446" s="13" t="b">
        <f>IF(AI2446="","",AI2446&gt;60)</f>
        <v>1</v>
      </c>
      <c r="AL2446" s="13" t="b">
        <f>IF(OR(Y2446=TRUE,AH2446=""),TRUE,FALSE)</f>
        <v>0</v>
      </c>
      <c r="AM2446" s="13" t="b">
        <f>IF(AI2446="","",AI2446&lt;0)</f>
        <v>0</v>
      </c>
      <c r="AN2446" s="13" t="str">
        <f>IF(AH2446="","No inspection date",IF(AI2446&lt;0,"Negative chronology",IF(AI2446&lt;=30,"0-30",IF(AI2446&lt;=60,"31-60",IF(AI2446&lt;=90,"61-90",IF(AI2446&lt;=180,"91-180","181+"))))))</f>
        <v>181+</v>
      </c>
      <c r="AO2446" s="13" t="str">
        <f>IF(OR(ISNUMBER(SEARCH("COMPLETED",K2446)),ISNUMBER(SEARCH("CLOSED",K2446))),"Closed/Completed","Other Active/Issued")</f>
        <v>Closed/Completed</v>
      </c>
    </row>
    <row r="2447" spans="1:41">
      <c r="A2447" t="s">
        <v>12826</v>
      </c>
      <c r="B2447" t="s">
        <v>87</v>
      </c>
      <c r="D2447" t="s">
        <v>88</v>
      </c>
      <c r="E2447" t="s">
        <v>10681</v>
      </c>
      <c r="F2447" t="s">
        <v>12827</v>
      </c>
      <c r="H2447" t="s">
        <v>10063</v>
      </c>
      <c r="I2447" t="s">
        <v>5133</v>
      </c>
      <c r="J2447" t="s">
        <v>205</v>
      </c>
      <c r="K2447" t="s">
        <v>93</v>
      </c>
      <c r="M2447" t="s">
        <v>12828</v>
      </c>
      <c r="N2447" s="9">
        <v>98126</v>
      </c>
      <c r="O2447" t="s">
        <v>12829</v>
      </c>
      <c r="P2447" s="10">
        <v>47.53594834</v>
      </c>
      <c r="Q2447" s="10">
        <v>-122.37704428</v>
      </c>
      <c r="R2447" t="s">
        <v>12415</v>
      </c>
      <c r="S2447" s="7">
        <v>2</v>
      </c>
      <c r="T2447" s="7">
        <v>2025</v>
      </c>
      <c r="U2447" s="7">
        <v>1</v>
      </c>
      <c r="V2447">
        <v>6</v>
      </c>
      <c r="W2447">
        <v>2025</v>
      </c>
      <c r="X2447">
        <v>2</v>
      </c>
      <c r="Y2447" t="b">
        <v>0</v>
      </c>
      <c r="Z2447" t="b">
        <v>0</v>
      </c>
      <c r="AA2447">
        <v>120</v>
      </c>
      <c r="AB2447">
        <v>1</v>
      </c>
      <c r="AC2447" t="b">
        <v>0</v>
      </c>
      <c r="AD2447" t="b">
        <v>1</v>
      </c>
      <c r="AE2447" t="b">
        <v>0</v>
      </c>
      <c r="AF2447" t="b">
        <v>0</v>
      </c>
      <c r="AG2447" s="11">
        <v>45699</v>
      </c>
      <c r="AH2447" s="11">
        <v>45819</v>
      </c>
      <c r="AI2447" s="12">
        <f>IF(OR(AG2447="",AH2447=""),"",AH2447-AG2447)</f>
        <v>120.0</v>
      </c>
      <c r="AJ2447" s="13" t="b">
        <f>IF(OR(AI2447="",AA2447=""),"",AI2447=AA2447)</f>
        <v>1</v>
      </c>
      <c r="AK2447" s="13" t="b">
        <f>IF(AI2447="","",AI2447&gt;60)</f>
        <v>1</v>
      </c>
      <c r="AL2447" s="13" t="b">
        <f>IF(OR(Y2447=TRUE,AH2447=""),TRUE,FALSE)</f>
        <v>0</v>
      </c>
      <c r="AM2447" s="13" t="b">
        <f>IF(AI2447="","",AI2447&lt;0)</f>
        <v>0</v>
      </c>
      <c r="AN2447" s="13" t="str">
        <f>IF(AH2447="","No inspection date",IF(AI2447&lt;0,"Negative chronology",IF(AI2447&lt;=30,"0-30",IF(AI2447&lt;=60,"31-60",IF(AI2447&lt;=90,"61-90",IF(AI2447&lt;=180,"91-180","181+"))))))</f>
        <v>91-180</v>
      </c>
      <c r="AO2447" s="13" t="str">
        <f>IF(OR(ISNUMBER(SEARCH("COMPLETED",K2447)),ISNUMBER(SEARCH("CLOSED",K2447))),"Closed/Completed","Other Active/Issued")</f>
        <v>Closed/Completed</v>
      </c>
    </row>
    <row r="2448" spans="1:41">
      <c r="A2448" t="s">
        <v>12830</v>
      </c>
      <c r="B2448" t="s">
        <v>87</v>
      </c>
      <c r="D2448" t="s">
        <v>88</v>
      </c>
      <c r="E2448" t="s">
        <v>10681</v>
      </c>
      <c r="F2448" t="s">
        <v>12478</v>
      </c>
      <c r="H2448" t="s">
        <v>10063</v>
      </c>
      <c r="K2448" t="s">
        <v>93</v>
      </c>
      <c r="M2448" t="s">
        <v>12831</v>
      </c>
      <c r="N2448" s="9">
        <v>98117</v>
      </c>
      <c r="O2448" t="s">
        <v>12832</v>
      </c>
      <c r="P2448" s="10">
        <v>47.68727378</v>
      </c>
      <c r="Q2448" s="10">
        <v>-122.37579787</v>
      </c>
      <c r="R2448" t="s">
        <v>12833</v>
      </c>
      <c r="S2448" s="7">
        <v>2</v>
      </c>
      <c r="T2448" s="7">
        <v>2025</v>
      </c>
      <c r="U2448" s="7">
        <v>1</v>
      </c>
      <c r="Y2448" t="b">
        <v>1</v>
      </c>
      <c r="Z2448" t="b">
        <v>1</v>
      </c>
      <c r="AB2448">
        <v>6</v>
      </c>
      <c r="AC2448" t="b">
        <v>0</v>
      </c>
      <c r="AD2448" t="b">
        <v>1</v>
      </c>
      <c r="AE2448" t="b">
        <v>0</v>
      </c>
      <c r="AF2448" t="b">
        <v>0</v>
      </c>
      <c r="AG2448" s="11">
        <v>45699</v>
      </c>
      <c r="AI2448" s="12">
        <f>IF(OR(AG2448="",AH2448=""),"",AH2448-AG2448)</f>
        <v/>
      </c>
      <c r="AJ2448" s="13">
        <f>IF(OR(AI2448="",AA2448=""),"",AI2448=AA2448)</f>
        <v/>
      </c>
      <c r="AK2448" s="13">
        <f>IF(AI2448="","",AI2448&gt;60)</f>
        <v/>
      </c>
      <c r="AL2448" s="13" t="b">
        <f>IF(OR(Y2448=TRUE,AH2448=""),TRUE,FALSE)</f>
        <v>1</v>
      </c>
      <c r="AM2448" s="13">
        <f>IF(AI2448="","",AI2448&lt;0)</f>
        <v/>
      </c>
      <c r="AN2448" s="13" t="str">
        <f>IF(AH2448="","No inspection date",IF(AI2448&lt;0,"Negative chronology",IF(AI2448&lt;=30,"0-30",IF(AI2448&lt;=60,"31-60",IF(AI2448&lt;=90,"61-90",IF(AI2448&lt;=180,"91-180","181+"))))))</f>
        <v>No inspection date</v>
      </c>
      <c r="AO2448" s="13" t="str">
        <f>IF(OR(ISNUMBER(SEARCH("COMPLETED",K2448)),ISNUMBER(SEARCH("CLOSED",K2448))),"Closed/Completed","Other Active/Issued")</f>
        <v>Closed/Completed</v>
      </c>
    </row>
    <row r="2449" spans="1:41">
      <c r="A2449" t="s">
        <v>12834</v>
      </c>
      <c r="B2449" t="s">
        <v>87</v>
      </c>
      <c r="D2449" t="s">
        <v>88</v>
      </c>
      <c r="E2449" t="s">
        <v>10681</v>
      </c>
      <c r="F2449" t="s">
        <v>12835</v>
      </c>
      <c r="H2449" t="s">
        <v>6870</v>
      </c>
      <c r="I2449" t="s">
        <v>6870</v>
      </c>
      <c r="J2449" t="s">
        <v>93</v>
      </c>
      <c r="K2449" t="s">
        <v>115</v>
      </c>
      <c r="M2449" t="s">
        <v>12836</v>
      </c>
      <c r="N2449" s="9">
        <v>98125</v>
      </c>
      <c r="O2449" t="s">
        <v>12837</v>
      </c>
      <c r="P2449" s="10">
        <v>47.70915268</v>
      </c>
      <c r="Q2449" s="10">
        <v>-122.31570642</v>
      </c>
      <c r="R2449" t="s">
        <v>12838</v>
      </c>
      <c r="S2449" s="7">
        <v>2</v>
      </c>
      <c r="T2449" s="7">
        <v>2025</v>
      </c>
      <c r="U2449" s="7">
        <v>1</v>
      </c>
      <c r="V2449">
        <v>2</v>
      </c>
      <c r="W2449">
        <v>2025</v>
      </c>
      <c r="X2449">
        <v>1</v>
      </c>
      <c r="Y2449" t="b">
        <v>0</v>
      </c>
      <c r="Z2449" t="b">
        <v>0</v>
      </c>
      <c r="AA2449">
        <v>0</v>
      </c>
      <c r="AB2449">
        <v>5</v>
      </c>
      <c r="AC2449" t="b">
        <v>0</v>
      </c>
      <c r="AD2449" t="b">
        <v>1</v>
      </c>
      <c r="AE2449" t="b">
        <v>0</v>
      </c>
      <c r="AF2449" t="b">
        <v>0</v>
      </c>
      <c r="AG2449" s="11">
        <v>45700</v>
      </c>
      <c r="AH2449" s="11">
        <v>45700</v>
      </c>
      <c r="AI2449" s="12">
        <f>IF(OR(AG2449="",AH2449=""),"",AH2449-AG2449)</f>
        <v>0.0</v>
      </c>
      <c r="AJ2449" s="13" t="b">
        <f>IF(OR(AI2449="",AA2449=""),"",AI2449=AA2449)</f>
        <v>1</v>
      </c>
      <c r="AK2449" s="13" t="b">
        <f>IF(AI2449="","",AI2449&gt;60)</f>
        <v>0</v>
      </c>
      <c r="AL2449" s="13" t="b">
        <f>IF(OR(Y2449=TRUE,AH2449=""),TRUE,FALSE)</f>
        <v>0</v>
      </c>
      <c r="AM2449" s="13" t="b">
        <f>IF(AI2449="","",AI2449&lt;0)</f>
        <v>0</v>
      </c>
      <c r="AN2449" s="13" t="str">
        <f>IF(AH2449="","No inspection date",IF(AI2449&lt;0,"Negative chronology",IF(AI2449&lt;=30,"0-30",IF(AI2449&lt;=60,"31-60",IF(AI2449&lt;=90,"61-90",IF(AI2449&lt;=180,"91-180","181+"))))))</f>
        <v>0-30</v>
      </c>
      <c r="AO2449" s="13" t="str">
        <f>IF(OR(ISNUMBER(SEARCH("COMPLETED",K2449)),ISNUMBER(SEARCH("CLOSED",K2449))),"Closed/Completed","Other Active/Issued")</f>
        <v>Other Active/Issued</v>
      </c>
    </row>
    <row r="2450" spans="1:41">
      <c r="A2450" t="s">
        <v>12839</v>
      </c>
      <c r="B2450" t="s">
        <v>87</v>
      </c>
      <c r="D2450" t="s">
        <v>88</v>
      </c>
      <c r="E2450" t="s">
        <v>10681</v>
      </c>
      <c r="F2450" t="s">
        <v>12791</v>
      </c>
      <c r="H2450" t="s">
        <v>7282</v>
      </c>
      <c r="I2450" t="s">
        <v>2518</v>
      </c>
      <c r="J2450" t="s">
        <v>137</v>
      </c>
      <c r="K2450" t="s">
        <v>93</v>
      </c>
      <c r="M2450" t="s">
        <v>2834</v>
      </c>
      <c r="N2450" s="9">
        <v>98133</v>
      </c>
      <c r="O2450" t="s">
        <v>12840</v>
      </c>
      <c r="P2450" s="10">
        <v>47.71700914</v>
      </c>
      <c r="Q2450" s="10">
        <v>-122.34413441</v>
      </c>
      <c r="R2450" t="s">
        <v>2836</v>
      </c>
      <c r="S2450" s="7">
        <v>2</v>
      </c>
      <c r="T2450" s="7">
        <v>2025</v>
      </c>
      <c r="U2450" s="7">
        <v>1</v>
      </c>
      <c r="V2450">
        <v>12</v>
      </c>
      <c r="W2450">
        <v>2025</v>
      </c>
      <c r="X2450">
        <v>4</v>
      </c>
      <c r="Y2450" t="b">
        <v>0</v>
      </c>
      <c r="Z2450" t="b">
        <v>0</v>
      </c>
      <c r="AA2450">
        <v>309</v>
      </c>
      <c r="AB2450">
        <v>5</v>
      </c>
      <c r="AC2450" t="b">
        <v>0</v>
      </c>
      <c r="AD2450" t="b">
        <v>1</v>
      </c>
      <c r="AE2450" t="b">
        <v>0</v>
      </c>
      <c r="AF2450" t="b">
        <v>0</v>
      </c>
      <c r="AG2450" s="11">
        <v>45701</v>
      </c>
      <c r="AH2450" s="11">
        <v>46010</v>
      </c>
      <c r="AI2450" s="12">
        <f>IF(OR(AG2450="",AH2450=""),"",AH2450-AG2450)</f>
        <v>309.0</v>
      </c>
      <c r="AJ2450" s="13" t="b">
        <f>IF(OR(AI2450="",AA2450=""),"",AI2450=AA2450)</f>
        <v>1</v>
      </c>
      <c r="AK2450" s="13" t="b">
        <f>IF(AI2450="","",AI2450&gt;60)</f>
        <v>1</v>
      </c>
      <c r="AL2450" s="13" t="b">
        <f>IF(OR(Y2450=TRUE,AH2450=""),TRUE,FALSE)</f>
        <v>0</v>
      </c>
      <c r="AM2450" s="13" t="b">
        <f>IF(AI2450="","",AI2450&lt;0)</f>
        <v>0</v>
      </c>
      <c r="AN2450" s="13" t="str">
        <f>IF(AH2450="","No inspection date",IF(AI2450&lt;0,"Negative chronology",IF(AI2450&lt;=30,"0-30",IF(AI2450&lt;=60,"31-60",IF(AI2450&lt;=90,"61-90",IF(AI2450&lt;=180,"91-180","181+"))))))</f>
        <v>181+</v>
      </c>
      <c r="AO2450" s="13" t="str">
        <f>IF(OR(ISNUMBER(SEARCH("COMPLETED",K2450)),ISNUMBER(SEARCH("CLOSED",K2450))),"Closed/Completed","Other Active/Issued")</f>
        <v>Closed/Completed</v>
      </c>
    </row>
    <row r="2451" spans="1:41">
      <c r="A2451" t="s">
        <v>12841</v>
      </c>
      <c r="B2451" t="s">
        <v>87</v>
      </c>
      <c r="D2451" t="s">
        <v>88</v>
      </c>
      <c r="E2451" t="s">
        <v>10681</v>
      </c>
      <c r="F2451" t="s">
        <v>12842</v>
      </c>
      <c r="H2451" t="s">
        <v>7282</v>
      </c>
      <c r="I2451" t="s">
        <v>9836</v>
      </c>
      <c r="J2451" t="s">
        <v>93</v>
      </c>
      <c r="K2451" t="s">
        <v>100</v>
      </c>
      <c r="M2451" t="s">
        <v>12843</v>
      </c>
      <c r="N2451" s="9">
        <v>98102</v>
      </c>
      <c r="O2451" t="s">
        <v>12844</v>
      </c>
      <c r="P2451" s="10">
        <v>47.62008827</v>
      </c>
      <c r="Q2451" s="10">
        <v>-122.32188261</v>
      </c>
      <c r="R2451" t="s">
        <v>12845</v>
      </c>
      <c r="S2451" s="7">
        <v>2</v>
      </c>
      <c r="T2451" s="7">
        <v>2025</v>
      </c>
      <c r="U2451" s="7">
        <v>1</v>
      </c>
      <c r="V2451">
        <v>12</v>
      </c>
      <c r="W2451">
        <v>2024</v>
      </c>
      <c r="X2451">
        <v>4</v>
      </c>
      <c r="Y2451" t="b">
        <v>0</v>
      </c>
      <c r="Z2451" t="b">
        <v>0</v>
      </c>
      <c r="AA2451">
        <v>-69</v>
      </c>
      <c r="AB2451">
        <v>3</v>
      </c>
      <c r="AC2451" t="b">
        <v>0</v>
      </c>
      <c r="AD2451" t="b">
        <v>1</v>
      </c>
      <c r="AE2451" t="b">
        <v>0</v>
      </c>
      <c r="AF2451" t="b">
        <v>0</v>
      </c>
      <c r="AG2451" s="11">
        <v>45701</v>
      </c>
      <c r="AH2451" s="11">
        <v>45632</v>
      </c>
      <c r="AI2451" s="12">
        <f>IF(OR(AG2451="",AH2451=""),"",AH2451-AG2451)</f>
        <v>-69.0</v>
      </c>
      <c r="AJ2451" s="13" t="b">
        <f>IF(OR(AI2451="",AA2451=""),"",AI2451=AA2451)</f>
        <v>1</v>
      </c>
      <c r="AK2451" s="13" t="b">
        <f>IF(AI2451="","",AI2451&gt;60)</f>
        <v>0</v>
      </c>
      <c r="AL2451" s="13" t="b">
        <f>IF(OR(Y2451=TRUE,AH2451=""),TRUE,FALSE)</f>
        <v>0</v>
      </c>
      <c r="AM2451" s="13" t="b">
        <f>IF(AI2451="","",AI2451&lt;0)</f>
        <v>1</v>
      </c>
      <c r="AN2451" s="13" t="str">
        <f>IF(AH2451="","No inspection date",IF(AI2451&lt;0,"Negative chronology",IF(AI2451&lt;=30,"0-30",IF(AI2451&lt;=60,"31-60",IF(AI2451&lt;=90,"61-90",IF(AI2451&lt;=180,"91-180","181+"))))))</f>
        <v>Negative chronology</v>
      </c>
      <c r="AO2451" s="13" t="str">
        <f>IF(OR(ISNUMBER(SEARCH("COMPLETED",K2451)),ISNUMBER(SEARCH("CLOSED",K2451))),"Closed/Completed","Other Active/Issued")</f>
        <v>Other Active/Issued</v>
      </c>
    </row>
    <row r="2452" spans="1:41">
      <c r="A2452" t="s">
        <v>12846</v>
      </c>
      <c r="B2452" t="s">
        <v>87</v>
      </c>
      <c r="D2452" t="s">
        <v>88</v>
      </c>
      <c r="E2452" t="s">
        <v>10681</v>
      </c>
      <c r="F2452" t="s">
        <v>12478</v>
      </c>
      <c r="H2452" t="s">
        <v>3761</v>
      </c>
      <c r="K2452" t="s">
        <v>115</v>
      </c>
      <c r="M2452" t="s">
        <v>12847</v>
      </c>
      <c r="N2452" s="9">
        <v>98105</v>
      </c>
      <c r="O2452" t="s">
        <v>12848</v>
      </c>
      <c r="P2452" s="10">
        <v>47.66884701</v>
      </c>
      <c r="Q2452" s="10">
        <v>-122.32354863</v>
      </c>
      <c r="R2452" t="s">
        <v>12849</v>
      </c>
      <c r="S2452" s="7">
        <v>2</v>
      </c>
      <c r="T2452" s="7">
        <v>2025</v>
      </c>
      <c r="U2452" s="7">
        <v>1</v>
      </c>
      <c r="Y2452" t="b">
        <v>1</v>
      </c>
      <c r="Z2452" t="b">
        <v>1</v>
      </c>
      <c r="AB2452">
        <v>6</v>
      </c>
      <c r="AC2452" t="b">
        <v>0</v>
      </c>
      <c r="AD2452" t="b">
        <v>1</v>
      </c>
      <c r="AE2452" t="b">
        <v>0</v>
      </c>
      <c r="AF2452" t="b">
        <v>0</v>
      </c>
      <c r="AG2452" s="11">
        <v>45702</v>
      </c>
      <c r="AI2452" s="12">
        <f>IF(OR(AG2452="",AH2452=""),"",AH2452-AG2452)</f>
        <v/>
      </c>
      <c r="AJ2452" s="13">
        <f>IF(OR(AI2452="",AA2452=""),"",AI2452=AA2452)</f>
        <v/>
      </c>
      <c r="AK2452" s="13">
        <f>IF(AI2452="","",AI2452&gt;60)</f>
        <v/>
      </c>
      <c r="AL2452" s="13" t="b">
        <f>IF(OR(Y2452=TRUE,AH2452=""),TRUE,FALSE)</f>
        <v>1</v>
      </c>
      <c r="AM2452" s="13">
        <f>IF(AI2452="","",AI2452&lt;0)</f>
        <v/>
      </c>
      <c r="AN2452" s="13" t="str">
        <f>IF(AH2452="","No inspection date",IF(AI2452&lt;0,"Negative chronology",IF(AI2452&lt;=30,"0-30",IF(AI2452&lt;=60,"31-60",IF(AI2452&lt;=90,"61-90",IF(AI2452&lt;=180,"91-180","181+"))))))</f>
        <v>No inspection date</v>
      </c>
      <c r="AO2452" s="13" t="str">
        <f>IF(OR(ISNUMBER(SEARCH("COMPLETED",K2452)),ISNUMBER(SEARCH("CLOSED",K2452))),"Closed/Completed","Other Active/Issued")</f>
        <v>Other Active/Issued</v>
      </c>
    </row>
    <row r="2453" spans="1:41">
      <c r="A2453" t="s">
        <v>12850</v>
      </c>
      <c r="B2453" t="s">
        <v>87</v>
      </c>
      <c r="D2453" t="s">
        <v>88</v>
      </c>
      <c r="E2453" t="s">
        <v>10681</v>
      </c>
      <c r="F2453" t="s">
        <v>12851</v>
      </c>
      <c r="H2453" t="s">
        <v>6103</v>
      </c>
      <c r="I2453" t="s">
        <v>5076</v>
      </c>
      <c r="J2453" t="s">
        <v>137</v>
      </c>
      <c r="K2453" t="s">
        <v>93</v>
      </c>
      <c r="M2453" t="s">
        <v>12123</v>
      </c>
      <c r="N2453" s="9">
        <v>98121</v>
      </c>
      <c r="O2453" t="s">
        <v>12852</v>
      </c>
      <c r="P2453" s="10">
        <v>47.6136109</v>
      </c>
      <c r="Q2453" s="10">
        <v>-122.35049638</v>
      </c>
      <c r="R2453" t="s">
        <v>12125</v>
      </c>
      <c r="S2453" s="7">
        <v>2</v>
      </c>
      <c r="T2453" s="7">
        <v>2025</v>
      </c>
      <c r="U2453" s="7">
        <v>1</v>
      </c>
      <c r="V2453">
        <v>5</v>
      </c>
      <c r="W2453">
        <v>2025</v>
      </c>
      <c r="X2453">
        <v>2</v>
      </c>
      <c r="Y2453" t="b">
        <v>0</v>
      </c>
      <c r="Z2453" t="b">
        <v>0</v>
      </c>
      <c r="AA2453">
        <v>85</v>
      </c>
      <c r="AB2453">
        <v>7</v>
      </c>
      <c r="AC2453" t="b">
        <v>0</v>
      </c>
      <c r="AD2453" t="b">
        <v>1</v>
      </c>
      <c r="AE2453" t="b">
        <v>0</v>
      </c>
      <c r="AF2453" t="b">
        <v>0</v>
      </c>
      <c r="AG2453" s="11">
        <v>45706</v>
      </c>
      <c r="AH2453" s="11">
        <v>45791</v>
      </c>
      <c r="AI2453" s="12">
        <f>IF(OR(AG2453="",AH2453=""),"",AH2453-AG2453)</f>
        <v>85.0</v>
      </c>
      <c r="AJ2453" s="13" t="b">
        <f>IF(OR(AI2453="",AA2453=""),"",AI2453=AA2453)</f>
        <v>1</v>
      </c>
      <c r="AK2453" s="13" t="b">
        <f>IF(AI2453="","",AI2453&gt;60)</f>
        <v>1</v>
      </c>
      <c r="AL2453" s="13" t="b">
        <f>IF(OR(Y2453=TRUE,AH2453=""),TRUE,FALSE)</f>
        <v>0</v>
      </c>
      <c r="AM2453" s="13" t="b">
        <f>IF(AI2453="","",AI2453&lt;0)</f>
        <v>0</v>
      </c>
      <c r="AN2453" s="13" t="str">
        <f>IF(AH2453="","No inspection date",IF(AI2453&lt;0,"Negative chronology",IF(AI2453&lt;=30,"0-30",IF(AI2453&lt;=60,"31-60",IF(AI2453&lt;=90,"61-90",IF(AI2453&lt;=180,"91-180","181+"))))))</f>
        <v>61-90</v>
      </c>
      <c r="AO2453" s="13" t="str">
        <f>IF(OR(ISNUMBER(SEARCH("COMPLETED",K2453)),ISNUMBER(SEARCH("CLOSED",K2453))),"Closed/Completed","Other Active/Issued")</f>
        <v>Closed/Completed</v>
      </c>
    </row>
    <row r="2454" spans="1:41">
      <c r="A2454" t="s">
        <v>12853</v>
      </c>
      <c r="B2454" t="s">
        <v>87</v>
      </c>
      <c r="D2454" t="s">
        <v>88</v>
      </c>
      <c r="E2454" t="s">
        <v>10681</v>
      </c>
      <c r="F2454" t="s">
        <v>11806</v>
      </c>
      <c r="H2454" t="s">
        <v>6103</v>
      </c>
      <c r="I2454" t="s">
        <v>6103</v>
      </c>
      <c r="J2454" t="s">
        <v>93</v>
      </c>
      <c r="K2454" t="s">
        <v>100</v>
      </c>
      <c r="M2454" t="s">
        <v>11480</v>
      </c>
      <c r="N2454" s="9">
        <v>98122</v>
      </c>
      <c r="O2454" t="s">
        <v>12854</v>
      </c>
      <c r="P2454" s="10">
        <v>47.61662249</v>
      </c>
      <c r="Q2454" s="10">
        <v>-122.30936281</v>
      </c>
      <c r="R2454" t="s">
        <v>11482</v>
      </c>
      <c r="S2454" s="7">
        <v>2</v>
      </c>
      <c r="T2454" s="7">
        <v>2025</v>
      </c>
      <c r="U2454" s="7">
        <v>1</v>
      </c>
      <c r="V2454">
        <v>2</v>
      </c>
      <c r="W2454">
        <v>2025</v>
      </c>
      <c r="X2454">
        <v>1</v>
      </c>
      <c r="Y2454" t="b">
        <v>0</v>
      </c>
      <c r="Z2454" t="b">
        <v>0</v>
      </c>
      <c r="AA2454">
        <v>0</v>
      </c>
      <c r="AB2454">
        <v>3</v>
      </c>
      <c r="AC2454" t="b">
        <v>0</v>
      </c>
      <c r="AD2454" t="b">
        <v>1</v>
      </c>
      <c r="AE2454" t="b">
        <v>0</v>
      </c>
      <c r="AF2454" t="b">
        <v>0</v>
      </c>
      <c r="AG2454" s="11">
        <v>45706</v>
      </c>
      <c r="AH2454" s="11">
        <v>45706</v>
      </c>
      <c r="AI2454" s="12">
        <f>IF(OR(AG2454="",AH2454=""),"",AH2454-AG2454)</f>
        <v>0.0</v>
      </c>
      <c r="AJ2454" s="13" t="b">
        <f>IF(OR(AI2454="",AA2454=""),"",AI2454=AA2454)</f>
        <v>1</v>
      </c>
      <c r="AK2454" s="13" t="b">
        <f>IF(AI2454="","",AI2454&gt;60)</f>
        <v>0</v>
      </c>
      <c r="AL2454" s="13" t="b">
        <f>IF(OR(Y2454=TRUE,AH2454=""),TRUE,FALSE)</f>
        <v>0</v>
      </c>
      <c r="AM2454" s="13" t="b">
        <f>IF(AI2454="","",AI2454&lt;0)</f>
        <v>0</v>
      </c>
      <c r="AN2454" s="13" t="str">
        <f>IF(AH2454="","No inspection date",IF(AI2454&lt;0,"Negative chronology",IF(AI2454&lt;=30,"0-30",IF(AI2454&lt;=60,"31-60",IF(AI2454&lt;=90,"61-90",IF(AI2454&lt;=180,"91-180","181+"))))))</f>
        <v>0-30</v>
      </c>
      <c r="AO2454" s="13" t="str">
        <f>IF(OR(ISNUMBER(SEARCH("COMPLETED",K2454)),ISNUMBER(SEARCH("CLOSED",K2454))),"Closed/Completed","Other Active/Issued")</f>
        <v>Other Active/Issued</v>
      </c>
    </row>
    <row r="2455" spans="1:41">
      <c r="A2455" t="s">
        <v>12855</v>
      </c>
      <c r="B2455" t="s">
        <v>87</v>
      </c>
      <c r="D2455" t="s">
        <v>88</v>
      </c>
      <c r="E2455" t="s">
        <v>10681</v>
      </c>
      <c r="F2455" t="s">
        <v>12856</v>
      </c>
      <c r="H2455" t="s">
        <v>10086</v>
      </c>
      <c r="I2455" t="s">
        <v>2901</v>
      </c>
      <c r="J2455" t="s">
        <v>93</v>
      </c>
      <c r="K2455" t="s">
        <v>93</v>
      </c>
      <c r="M2455" t="s">
        <v>12756</v>
      </c>
      <c r="O2455" t="s">
        <v>12857</v>
      </c>
      <c r="P2455" s="10">
        <v>47.70428552</v>
      </c>
      <c r="Q2455" s="10">
        <v>-122.3011577</v>
      </c>
      <c r="R2455" t="s">
        <v>12758</v>
      </c>
      <c r="S2455" s="7">
        <v>2</v>
      </c>
      <c r="T2455" s="7">
        <v>2025</v>
      </c>
      <c r="U2455" s="7">
        <v>1</v>
      </c>
      <c r="V2455">
        <v>2</v>
      </c>
      <c r="W2455">
        <v>2025</v>
      </c>
      <c r="X2455">
        <v>1</v>
      </c>
      <c r="Y2455" t="b">
        <v>0</v>
      </c>
      <c r="Z2455" t="b">
        <v>0</v>
      </c>
      <c r="AA2455">
        <v>-13</v>
      </c>
      <c r="AB2455">
        <v>5</v>
      </c>
      <c r="AC2455" t="b">
        <v>0</v>
      </c>
      <c r="AD2455" t="b">
        <v>1</v>
      </c>
      <c r="AE2455" t="b">
        <v>0</v>
      </c>
      <c r="AF2455" t="b">
        <v>0</v>
      </c>
      <c r="AG2455" s="11">
        <v>45708</v>
      </c>
      <c r="AH2455" s="11">
        <v>45695</v>
      </c>
      <c r="AI2455" s="12">
        <f>IF(OR(AG2455="",AH2455=""),"",AH2455-AG2455)</f>
        <v>-13.0</v>
      </c>
      <c r="AJ2455" s="13" t="b">
        <f>IF(OR(AI2455="",AA2455=""),"",AI2455=AA2455)</f>
        <v>1</v>
      </c>
      <c r="AK2455" s="13" t="b">
        <f>IF(AI2455="","",AI2455&gt;60)</f>
        <v>0</v>
      </c>
      <c r="AL2455" s="13" t="b">
        <f>IF(OR(Y2455=TRUE,AH2455=""),TRUE,FALSE)</f>
        <v>0</v>
      </c>
      <c r="AM2455" s="13" t="b">
        <f>IF(AI2455="","",AI2455&lt;0)</f>
        <v>1</v>
      </c>
      <c r="AN2455" s="13" t="str">
        <f>IF(AH2455="","No inspection date",IF(AI2455&lt;0,"Negative chronology",IF(AI2455&lt;=30,"0-30",IF(AI2455&lt;=60,"31-60",IF(AI2455&lt;=90,"61-90",IF(AI2455&lt;=180,"91-180","181+"))))))</f>
        <v>Negative chronology</v>
      </c>
      <c r="AO2455" s="13" t="str">
        <f>IF(OR(ISNUMBER(SEARCH("COMPLETED",K2455)),ISNUMBER(SEARCH("CLOSED",K2455))),"Closed/Completed","Other Active/Issued")</f>
        <v>Closed/Completed</v>
      </c>
    </row>
    <row r="2456" spans="1:41">
      <c r="A2456" t="s">
        <v>12858</v>
      </c>
      <c r="B2456" t="s">
        <v>87</v>
      </c>
      <c r="D2456" t="s">
        <v>88</v>
      </c>
      <c r="E2456" t="s">
        <v>10681</v>
      </c>
      <c r="F2456" t="s">
        <v>12859</v>
      </c>
      <c r="H2456" t="s">
        <v>10147</v>
      </c>
      <c r="I2456" t="s">
        <v>5076</v>
      </c>
      <c r="J2456" t="s">
        <v>137</v>
      </c>
      <c r="K2456" t="s">
        <v>93</v>
      </c>
      <c r="M2456" t="s">
        <v>12860</v>
      </c>
      <c r="N2456" s="9">
        <v>98103</v>
      </c>
      <c r="O2456" t="s">
        <v>12861</v>
      </c>
      <c r="P2456" s="10">
        <v>47.69710307</v>
      </c>
      <c r="Q2456" s="10">
        <v>-122.34119355</v>
      </c>
      <c r="R2456" t="s">
        <v>12862</v>
      </c>
      <c r="S2456" s="7">
        <v>3</v>
      </c>
      <c r="T2456" s="7">
        <v>2025</v>
      </c>
      <c r="U2456" s="7">
        <v>1</v>
      </c>
      <c r="V2456">
        <v>5</v>
      </c>
      <c r="W2456">
        <v>2025</v>
      </c>
      <c r="X2456">
        <v>2</v>
      </c>
      <c r="Y2456" t="b">
        <v>0</v>
      </c>
      <c r="Z2456" t="b">
        <v>0</v>
      </c>
      <c r="AA2456">
        <v>69</v>
      </c>
      <c r="AB2456">
        <v>5</v>
      </c>
      <c r="AC2456" t="b">
        <v>0</v>
      </c>
      <c r="AD2456" t="b">
        <v>1</v>
      </c>
      <c r="AE2456" t="b">
        <v>0</v>
      </c>
      <c r="AF2456" t="b">
        <v>0</v>
      </c>
      <c r="AG2456" s="11">
        <v>45722</v>
      </c>
      <c r="AH2456" s="11">
        <v>45791</v>
      </c>
      <c r="AI2456" s="12">
        <f>IF(OR(AG2456="",AH2456=""),"",AH2456-AG2456)</f>
        <v>69.0</v>
      </c>
      <c r="AJ2456" s="13" t="b">
        <f>IF(OR(AI2456="",AA2456=""),"",AI2456=AA2456)</f>
        <v>1</v>
      </c>
      <c r="AK2456" s="13" t="b">
        <f>IF(AI2456="","",AI2456&gt;60)</f>
        <v>1</v>
      </c>
      <c r="AL2456" s="13" t="b">
        <f>IF(OR(Y2456=TRUE,AH2456=""),TRUE,FALSE)</f>
        <v>0</v>
      </c>
      <c r="AM2456" s="13" t="b">
        <f>IF(AI2456="","",AI2456&lt;0)</f>
        <v>0</v>
      </c>
      <c r="AN2456" s="13" t="str">
        <f>IF(AH2456="","No inspection date",IF(AI2456&lt;0,"Negative chronology",IF(AI2456&lt;=30,"0-30",IF(AI2456&lt;=60,"31-60",IF(AI2456&lt;=90,"61-90",IF(AI2456&lt;=180,"91-180","181+"))))))</f>
        <v>61-90</v>
      </c>
      <c r="AO2456" s="13" t="str">
        <f>IF(OR(ISNUMBER(SEARCH("COMPLETED",K2456)),ISNUMBER(SEARCH("CLOSED",K2456))),"Closed/Completed","Other Active/Issued")</f>
        <v>Closed/Completed</v>
      </c>
    </row>
    <row r="2457" spans="1:41">
      <c r="A2457" t="s">
        <v>12863</v>
      </c>
      <c r="B2457" t="s">
        <v>87</v>
      </c>
      <c r="D2457" t="s">
        <v>88</v>
      </c>
      <c r="E2457" t="s">
        <v>10681</v>
      </c>
      <c r="F2457" t="s">
        <v>12864</v>
      </c>
      <c r="H2457" t="s">
        <v>10147</v>
      </c>
      <c r="I2457" t="s">
        <v>10320</v>
      </c>
      <c r="J2457" t="s">
        <v>137</v>
      </c>
      <c r="K2457" t="s">
        <v>93</v>
      </c>
      <c r="M2457" t="s">
        <v>12865</v>
      </c>
      <c r="N2457" s="9">
        <v>98109</v>
      </c>
      <c r="O2457" t="s">
        <v>12866</v>
      </c>
      <c r="P2457" s="10">
        <v>47.63321697</v>
      </c>
      <c r="Q2457" s="10">
        <v>-122.34436423</v>
      </c>
      <c r="R2457" t="s">
        <v>12867</v>
      </c>
      <c r="S2457" s="7">
        <v>3</v>
      </c>
      <c r="T2457" s="7">
        <v>2025</v>
      </c>
      <c r="U2457" s="7">
        <v>1</v>
      </c>
      <c r="V2457">
        <v>5</v>
      </c>
      <c r="W2457">
        <v>2025</v>
      </c>
      <c r="X2457">
        <v>2</v>
      </c>
      <c r="Y2457" t="b">
        <v>0</v>
      </c>
      <c r="Z2457" t="b">
        <v>0</v>
      </c>
      <c r="AA2457">
        <v>83</v>
      </c>
      <c r="AB2457">
        <v>7</v>
      </c>
      <c r="AC2457" t="b">
        <v>0</v>
      </c>
      <c r="AD2457" t="b">
        <v>1</v>
      </c>
      <c r="AE2457" t="b">
        <v>0</v>
      </c>
      <c r="AF2457" t="b">
        <v>0</v>
      </c>
      <c r="AG2457" s="11">
        <v>45722</v>
      </c>
      <c r="AH2457" s="11">
        <v>45805</v>
      </c>
      <c r="AI2457" s="12">
        <f>IF(OR(AG2457="",AH2457=""),"",AH2457-AG2457)</f>
        <v>83.0</v>
      </c>
      <c r="AJ2457" s="13" t="b">
        <f>IF(OR(AI2457="",AA2457=""),"",AI2457=AA2457)</f>
        <v>1</v>
      </c>
      <c r="AK2457" s="13" t="b">
        <f>IF(AI2457="","",AI2457&gt;60)</f>
        <v>1</v>
      </c>
      <c r="AL2457" s="13" t="b">
        <f>IF(OR(Y2457=TRUE,AH2457=""),TRUE,FALSE)</f>
        <v>0</v>
      </c>
      <c r="AM2457" s="13" t="b">
        <f>IF(AI2457="","",AI2457&lt;0)</f>
        <v>0</v>
      </c>
      <c r="AN2457" s="13" t="str">
        <f>IF(AH2457="","No inspection date",IF(AI2457&lt;0,"Negative chronology",IF(AI2457&lt;=30,"0-30",IF(AI2457&lt;=60,"31-60",IF(AI2457&lt;=90,"61-90",IF(AI2457&lt;=180,"91-180","181+"))))))</f>
        <v>61-90</v>
      </c>
      <c r="AO2457" s="13" t="str">
        <f>IF(OR(ISNUMBER(SEARCH("COMPLETED",K2457)),ISNUMBER(SEARCH("CLOSED",K2457))),"Closed/Completed","Other Active/Issued")</f>
        <v>Closed/Completed</v>
      </c>
    </row>
    <row r="2458" spans="1:41">
      <c r="A2458" t="s">
        <v>12868</v>
      </c>
      <c r="B2458" t="s">
        <v>87</v>
      </c>
      <c r="D2458" t="s">
        <v>88</v>
      </c>
      <c r="E2458" t="s">
        <v>10681</v>
      </c>
      <c r="F2458" t="s">
        <v>12478</v>
      </c>
      <c r="H2458" t="s">
        <v>10164</v>
      </c>
      <c r="K2458" t="s">
        <v>93</v>
      </c>
      <c r="M2458" t="s">
        <v>8528</v>
      </c>
      <c r="N2458" s="9">
        <v>98103</v>
      </c>
      <c r="O2458" t="s">
        <v>12869</v>
      </c>
      <c r="P2458" s="10">
        <v>47.69397846</v>
      </c>
      <c r="Q2458" s="10">
        <v>-122.35727852</v>
      </c>
      <c r="R2458" t="s">
        <v>8530</v>
      </c>
      <c r="S2458" s="7">
        <v>3</v>
      </c>
      <c r="T2458" s="7">
        <v>2025</v>
      </c>
      <c r="U2458" s="7">
        <v>1</v>
      </c>
      <c r="Y2458" t="b">
        <v>1</v>
      </c>
      <c r="Z2458" t="b">
        <v>1</v>
      </c>
      <c r="AB2458">
        <v>5</v>
      </c>
      <c r="AC2458" t="b">
        <v>0</v>
      </c>
      <c r="AD2458" t="b">
        <v>1</v>
      </c>
      <c r="AE2458" t="b">
        <v>0</v>
      </c>
      <c r="AF2458" t="b">
        <v>0</v>
      </c>
      <c r="AG2458" s="11">
        <v>45727</v>
      </c>
      <c r="AI2458" s="12">
        <f>IF(OR(AG2458="",AH2458=""),"",AH2458-AG2458)</f>
        <v/>
      </c>
      <c r="AJ2458" s="13">
        <f>IF(OR(AI2458="",AA2458=""),"",AI2458=AA2458)</f>
        <v/>
      </c>
      <c r="AK2458" s="13">
        <f>IF(AI2458="","",AI2458&gt;60)</f>
        <v/>
      </c>
      <c r="AL2458" s="13" t="b">
        <f>IF(OR(Y2458=TRUE,AH2458=""),TRUE,FALSE)</f>
        <v>1</v>
      </c>
      <c r="AM2458" s="13">
        <f>IF(AI2458="","",AI2458&lt;0)</f>
        <v/>
      </c>
      <c r="AN2458" s="13" t="str">
        <f>IF(AH2458="","No inspection date",IF(AI2458&lt;0,"Negative chronology",IF(AI2458&lt;=30,"0-30",IF(AI2458&lt;=60,"31-60",IF(AI2458&lt;=90,"61-90",IF(AI2458&lt;=180,"91-180","181+"))))))</f>
        <v>No inspection date</v>
      </c>
      <c r="AO2458" s="13" t="str">
        <f>IF(OR(ISNUMBER(SEARCH("COMPLETED",K2458)),ISNUMBER(SEARCH("CLOSED",K2458))),"Closed/Completed","Other Active/Issued")</f>
        <v>Closed/Completed</v>
      </c>
    </row>
    <row r="2459" spans="1:41">
      <c r="A2459" t="s">
        <v>12870</v>
      </c>
      <c r="B2459" t="s">
        <v>87</v>
      </c>
      <c r="D2459" t="s">
        <v>88</v>
      </c>
      <c r="E2459" t="s">
        <v>10681</v>
      </c>
      <c r="F2459" t="s">
        <v>12871</v>
      </c>
      <c r="H2459" t="s">
        <v>4983</v>
      </c>
      <c r="I2459" t="s">
        <v>10155</v>
      </c>
      <c r="J2459" t="s">
        <v>93</v>
      </c>
      <c r="K2459" t="s">
        <v>100</v>
      </c>
      <c r="M2459" t="s">
        <v>12872</v>
      </c>
      <c r="N2459" s="9">
        <v>98107</v>
      </c>
      <c r="O2459" t="s">
        <v>12873</v>
      </c>
      <c r="P2459" s="10">
        <v>47.66764555</v>
      </c>
      <c r="Q2459" s="10">
        <v>-122.38527179</v>
      </c>
      <c r="R2459" t="s">
        <v>12874</v>
      </c>
      <c r="S2459" s="7">
        <v>3</v>
      </c>
      <c r="T2459" s="7">
        <v>2025</v>
      </c>
      <c r="U2459" s="7">
        <v>1</v>
      </c>
      <c r="V2459">
        <v>3</v>
      </c>
      <c r="W2459">
        <v>2025</v>
      </c>
      <c r="X2459">
        <v>1</v>
      </c>
      <c r="Y2459" t="b">
        <v>0</v>
      </c>
      <c r="Z2459" t="b">
        <v>0</v>
      </c>
      <c r="AA2459">
        <v>1</v>
      </c>
      <c r="AB2459">
        <v>6</v>
      </c>
      <c r="AC2459" t="b">
        <v>0</v>
      </c>
      <c r="AD2459" t="b">
        <v>1</v>
      </c>
      <c r="AE2459" t="b">
        <v>0</v>
      </c>
      <c r="AF2459" t="b">
        <v>0</v>
      </c>
      <c r="AG2459" s="11">
        <v>45728</v>
      </c>
      <c r="AH2459" s="11">
        <v>45729</v>
      </c>
      <c r="AI2459" s="12">
        <f>IF(OR(AG2459="",AH2459=""),"",AH2459-AG2459)</f>
        <v>1.0</v>
      </c>
      <c r="AJ2459" s="13" t="b">
        <f>IF(OR(AI2459="",AA2459=""),"",AI2459=AA2459)</f>
        <v>1</v>
      </c>
      <c r="AK2459" s="13" t="b">
        <f>IF(AI2459="","",AI2459&gt;60)</f>
        <v>0</v>
      </c>
      <c r="AL2459" s="13" t="b">
        <f>IF(OR(Y2459=TRUE,AH2459=""),TRUE,FALSE)</f>
        <v>0</v>
      </c>
      <c r="AM2459" s="13" t="b">
        <f>IF(AI2459="","",AI2459&lt;0)</f>
        <v>0</v>
      </c>
      <c r="AN2459" s="13" t="str">
        <f>IF(AH2459="","No inspection date",IF(AI2459&lt;0,"Negative chronology",IF(AI2459&lt;=30,"0-30",IF(AI2459&lt;=60,"31-60",IF(AI2459&lt;=90,"61-90",IF(AI2459&lt;=180,"91-180","181+"))))))</f>
        <v>0-30</v>
      </c>
      <c r="AO2459" s="13" t="str">
        <f>IF(OR(ISNUMBER(SEARCH("COMPLETED",K2459)),ISNUMBER(SEARCH("CLOSED",K2459))),"Closed/Completed","Other Active/Issued")</f>
        <v>Other Active/Issued</v>
      </c>
    </row>
    <row r="2460" spans="1:41">
      <c r="A2460" t="s">
        <v>12875</v>
      </c>
      <c r="B2460" t="s">
        <v>87</v>
      </c>
      <c r="D2460" t="s">
        <v>88</v>
      </c>
      <c r="E2460" t="s">
        <v>10681</v>
      </c>
      <c r="F2460" t="s">
        <v>12876</v>
      </c>
      <c r="H2460" t="s">
        <v>4983</v>
      </c>
      <c r="I2460" t="s">
        <v>5245</v>
      </c>
      <c r="J2460" t="s">
        <v>137</v>
      </c>
      <c r="K2460" t="s">
        <v>93</v>
      </c>
      <c r="M2460" t="s">
        <v>12167</v>
      </c>
      <c r="N2460" s="9">
        <v>98118</v>
      </c>
      <c r="O2460" t="s">
        <v>12877</v>
      </c>
      <c r="P2460" s="10">
        <v>47.54792031</v>
      </c>
      <c r="Q2460" s="10">
        <v>-122.28547647</v>
      </c>
      <c r="R2460" t="s">
        <v>12169</v>
      </c>
      <c r="S2460" s="7">
        <v>3</v>
      </c>
      <c r="T2460" s="7">
        <v>2025</v>
      </c>
      <c r="U2460" s="7">
        <v>1</v>
      </c>
      <c r="V2460">
        <v>7</v>
      </c>
      <c r="W2460">
        <v>2025</v>
      </c>
      <c r="X2460">
        <v>3</v>
      </c>
      <c r="Y2460" t="b">
        <v>0</v>
      </c>
      <c r="Z2460" t="b">
        <v>0</v>
      </c>
      <c r="AA2460">
        <v>139</v>
      </c>
      <c r="AB2460">
        <v>2</v>
      </c>
      <c r="AC2460" t="b">
        <v>0</v>
      </c>
      <c r="AD2460" t="b">
        <v>1</v>
      </c>
      <c r="AE2460" t="b">
        <v>0</v>
      </c>
      <c r="AF2460" t="b">
        <v>0</v>
      </c>
      <c r="AG2460" s="11">
        <v>45728</v>
      </c>
      <c r="AH2460" s="11">
        <v>45867</v>
      </c>
      <c r="AI2460" s="12">
        <f>IF(OR(AG2460="",AH2460=""),"",AH2460-AG2460)</f>
        <v>139.0</v>
      </c>
      <c r="AJ2460" s="13" t="b">
        <f>IF(OR(AI2460="",AA2460=""),"",AI2460=AA2460)</f>
        <v>1</v>
      </c>
      <c r="AK2460" s="13" t="b">
        <f>IF(AI2460="","",AI2460&gt;60)</f>
        <v>1</v>
      </c>
      <c r="AL2460" s="13" t="b">
        <f>IF(OR(Y2460=TRUE,AH2460=""),TRUE,FALSE)</f>
        <v>0</v>
      </c>
      <c r="AM2460" s="13" t="b">
        <f>IF(AI2460="","",AI2460&lt;0)</f>
        <v>0</v>
      </c>
      <c r="AN2460" s="13" t="str">
        <f>IF(AH2460="","No inspection date",IF(AI2460&lt;0,"Negative chronology",IF(AI2460&lt;=30,"0-30",IF(AI2460&lt;=60,"31-60",IF(AI2460&lt;=90,"61-90",IF(AI2460&lt;=180,"91-180","181+"))))))</f>
        <v>91-180</v>
      </c>
      <c r="AO2460" s="13" t="str">
        <f>IF(OR(ISNUMBER(SEARCH("COMPLETED",K2460)),ISNUMBER(SEARCH("CLOSED",K2460))),"Closed/Completed","Other Active/Issued")</f>
        <v>Closed/Completed</v>
      </c>
    </row>
    <row r="2461" spans="1:41">
      <c r="A2461" t="s">
        <v>12878</v>
      </c>
      <c r="B2461" t="s">
        <v>87</v>
      </c>
      <c r="D2461" t="s">
        <v>88</v>
      </c>
      <c r="E2461" t="s">
        <v>10681</v>
      </c>
      <c r="F2461" t="s">
        <v>12478</v>
      </c>
      <c r="H2461" t="s">
        <v>10155</v>
      </c>
      <c r="K2461" t="s">
        <v>115</v>
      </c>
      <c r="M2461" t="s">
        <v>12879</v>
      </c>
      <c r="N2461" s="9">
        <v>98125</v>
      </c>
      <c r="O2461" t="s">
        <v>12880</v>
      </c>
      <c r="P2461" s="10">
        <v>47.71537958</v>
      </c>
      <c r="Q2461" s="10">
        <v>-122.2879464</v>
      </c>
      <c r="R2461" t="s">
        <v>12881</v>
      </c>
      <c r="S2461" s="7">
        <v>3</v>
      </c>
      <c r="T2461" s="7">
        <v>2025</v>
      </c>
      <c r="U2461" s="7">
        <v>1</v>
      </c>
      <c r="Y2461" t="b">
        <v>1</v>
      </c>
      <c r="Z2461" t="b">
        <v>1</v>
      </c>
      <c r="AB2461">
        <v>5</v>
      </c>
      <c r="AC2461" t="b">
        <v>0</v>
      </c>
      <c r="AD2461" t="b">
        <v>1</v>
      </c>
      <c r="AE2461" t="b">
        <v>0</v>
      </c>
      <c r="AF2461" t="b">
        <v>0</v>
      </c>
      <c r="AG2461" s="11">
        <v>45729</v>
      </c>
      <c r="AI2461" s="12">
        <f>IF(OR(AG2461="",AH2461=""),"",AH2461-AG2461)</f>
        <v/>
      </c>
      <c r="AJ2461" s="13">
        <f>IF(OR(AI2461="",AA2461=""),"",AI2461=AA2461)</f>
        <v/>
      </c>
      <c r="AK2461" s="13">
        <f>IF(AI2461="","",AI2461&gt;60)</f>
        <v/>
      </c>
      <c r="AL2461" s="13" t="b">
        <f>IF(OR(Y2461=TRUE,AH2461=""),TRUE,FALSE)</f>
        <v>1</v>
      </c>
      <c r="AM2461" s="13">
        <f>IF(AI2461="","",AI2461&lt;0)</f>
        <v/>
      </c>
      <c r="AN2461" s="13" t="str">
        <f>IF(AH2461="","No inspection date",IF(AI2461&lt;0,"Negative chronology",IF(AI2461&lt;=30,"0-30",IF(AI2461&lt;=60,"31-60",IF(AI2461&lt;=90,"61-90",IF(AI2461&lt;=180,"91-180","181+"))))))</f>
        <v>No inspection date</v>
      </c>
      <c r="AO2461" s="13" t="str">
        <f>IF(OR(ISNUMBER(SEARCH("COMPLETED",K2461)),ISNUMBER(SEARCH("CLOSED",K2461))),"Closed/Completed","Other Active/Issued")</f>
        <v>Other Active/Issued</v>
      </c>
    </row>
    <row r="2462" spans="1:41">
      <c r="A2462" t="s">
        <v>12882</v>
      </c>
      <c r="B2462" t="s">
        <v>87</v>
      </c>
      <c r="D2462" t="s">
        <v>88</v>
      </c>
      <c r="E2462" t="s">
        <v>10681</v>
      </c>
      <c r="F2462" t="s">
        <v>12478</v>
      </c>
      <c r="H2462" t="s">
        <v>10155</v>
      </c>
      <c r="K2462" t="s">
        <v>115</v>
      </c>
      <c r="M2462" t="s">
        <v>12883</v>
      </c>
      <c r="N2462" s="9">
        <v>98115</v>
      </c>
      <c r="O2462" t="s">
        <v>12884</v>
      </c>
      <c r="P2462" s="10">
        <v>47.69911153</v>
      </c>
      <c r="Q2462" s="10">
        <v>-122.32016435</v>
      </c>
      <c r="R2462" t="s">
        <v>12885</v>
      </c>
      <c r="S2462" s="7">
        <v>3</v>
      </c>
      <c r="T2462" s="7">
        <v>2025</v>
      </c>
      <c r="U2462" s="7">
        <v>1</v>
      </c>
      <c r="Y2462" t="b">
        <v>1</v>
      </c>
      <c r="Z2462" t="b">
        <v>1</v>
      </c>
      <c r="AB2462">
        <v>5</v>
      </c>
      <c r="AC2462" t="b">
        <v>0</v>
      </c>
      <c r="AD2462" t="b">
        <v>1</v>
      </c>
      <c r="AE2462" t="b">
        <v>0</v>
      </c>
      <c r="AF2462" t="b">
        <v>0</v>
      </c>
      <c r="AG2462" s="11">
        <v>45729</v>
      </c>
      <c r="AI2462" s="12">
        <f>IF(OR(AG2462="",AH2462=""),"",AH2462-AG2462)</f>
        <v/>
      </c>
      <c r="AJ2462" s="13">
        <f>IF(OR(AI2462="",AA2462=""),"",AI2462=AA2462)</f>
        <v/>
      </c>
      <c r="AK2462" s="13">
        <f>IF(AI2462="","",AI2462&gt;60)</f>
        <v/>
      </c>
      <c r="AL2462" s="13" t="b">
        <f>IF(OR(Y2462=TRUE,AH2462=""),TRUE,FALSE)</f>
        <v>1</v>
      </c>
      <c r="AM2462" s="13">
        <f>IF(AI2462="","",AI2462&lt;0)</f>
        <v/>
      </c>
      <c r="AN2462" s="13" t="str">
        <f>IF(AH2462="","No inspection date",IF(AI2462&lt;0,"Negative chronology",IF(AI2462&lt;=30,"0-30",IF(AI2462&lt;=60,"31-60",IF(AI2462&lt;=90,"61-90",IF(AI2462&lt;=180,"91-180","181+"))))))</f>
        <v>No inspection date</v>
      </c>
      <c r="AO2462" s="13" t="str">
        <f>IF(OR(ISNUMBER(SEARCH("COMPLETED",K2462)),ISNUMBER(SEARCH("CLOSED",K2462))),"Closed/Completed","Other Active/Issued")</f>
        <v>Other Active/Issued</v>
      </c>
    </row>
    <row r="2463" spans="1:41">
      <c r="A2463" t="s">
        <v>12886</v>
      </c>
      <c r="B2463" t="s">
        <v>87</v>
      </c>
      <c r="D2463" t="s">
        <v>88</v>
      </c>
      <c r="E2463" t="s">
        <v>10681</v>
      </c>
      <c r="F2463" t="s">
        <v>12887</v>
      </c>
      <c r="H2463" t="s">
        <v>10163</v>
      </c>
      <c r="I2463" t="s">
        <v>5099</v>
      </c>
      <c r="J2463" t="s">
        <v>137</v>
      </c>
      <c r="K2463" t="s">
        <v>93</v>
      </c>
      <c r="M2463" t="s">
        <v>12888</v>
      </c>
      <c r="N2463" s="9">
        <v>98107</v>
      </c>
      <c r="O2463" t="s">
        <v>12889</v>
      </c>
      <c r="P2463" s="10">
        <v>47.66772349</v>
      </c>
      <c r="Q2463" s="10">
        <v>-122.37836163</v>
      </c>
      <c r="R2463" t="s">
        <v>12890</v>
      </c>
      <c r="S2463" s="7">
        <v>3</v>
      </c>
      <c r="T2463" s="7">
        <v>2025</v>
      </c>
      <c r="U2463" s="7">
        <v>1</v>
      </c>
      <c r="V2463">
        <v>5</v>
      </c>
      <c r="W2463">
        <v>2025</v>
      </c>
      <c r="X2463">
        <v>2</v>
      </c>
      <c r="Y2463" t="b">
        <v>0</v>
      </c>
      <c r="Z2463" t="b">
        <v>0</v>
      </c>
      <c r="AA2463">
        <v>71</v>
      </c>
      <c r="AB2463">
        <v>6</v>
      </c>
      <c r="AC2463" t="b">
        <v>0</v>
      </c>
      <c r="AD2463" t="b">
        <v>1</v>
      </c>
      <c r="AE2463" t="b">
        <v>0</v>
      </c>
      <c r="AF2463" t="b">
        <v>0</v>
      </c>
      <c r="AG2463" s="11">
        <v>45733</v>
      </c>
      <c r="AH2463" s="11">
        <v>45804</v>
      </c>
      <c r="AI2463" s="12">
        <f>IF(OR(AG2463="",AH2463=""),"",AH2463-AG2463)</f>
        <v>71.0</v>
      </c>
      <c r="AJ2463" s="13" t="b">
        <f>IF(OR(AI2463="",AA2463=""),"",AI2463=AA2463)</f>
        <v>1</v>
      </c>
      <c r="AK2463" s="13" t="b">
        <f>IF(AI2463="","",AI2463&gt;60)</f>
        <v>1</v>
      </c>
      <c r="AL2463" s="13" t="b">
        <f>IF(OR(Y2463=TRUE,AH2463=""),TRUE,FALSE)</f>
        <v>0</v>
      </c>
      <c r="AM2463" s="13" t="b">
        <f>IF(AI2463="","",AI2463&lt;0)</f>
        <v>0</v>
      </c>
      <c r="AN2463" s="13" t="str">
        <f>IF(AH2463="","No inspection date",IF(AI2463&lt;0,"Negative chronology",IF(AI2463&lt;=30,"0-30",IF(AI2463&lt;=60,"31-60",IF(AI2463&lt;=90,"61-90",IF(AI2463&lt;=180,"91-180","181+"))))))</f>
        <v>61-90</v>
      </c>
      <c r="AO2463" s="13" t="str">
        <f>IF(OR(ISNUMBER(SEARCH("COMPLETED",K2463)),ISNUMBER(SEARCH("CLOSED",K2463))),"Closed/Completed","Other Active/Issued")</f>
        <v>Closed/Completed</v>
      </c>
    </row>
    <row r="2464" spans="1:41">
      <c r="A2464" t="s">
        <v>12891</v>
      </c>
      <c r="B2464" t="s">
        <v>87</v>
      </c>
      <c r="D2464" t="s">
        <v>88</v>
      </c>
      <c r="E2464" t="s">
        <v>10681</v>
      </c>
      <c r="F2464" t="s">
        <v>12892</v>
      </c>
      <c r="H2464" t="s">
        <v>6892</v>
      </c>
      <c r="I2464" t="s">
        <v>5076</v>
      </c>
      <c r="J2464" t="s">
        <v>137</v>
      </c>
      <c r="K2464" t="s">
        <v>93</v>
      </c>
      <c r="M2464" t="s">
        <v>12893</v>
      </c>
      <c r="N2464" s="9">
        <v>98107</v>
      </c>
      <c r="O2464" t="s">
        <v>12894</v>
      </c>
      <c r="P2464" s="10">
        <v>47.67137083</v>
      </c>
      <c r="Q2464" s="10">
        <v>-122.36371634</v>
      </c>
      <c r="R2464" t="s">
        <v>12895</v>
      </c>
      <c r="S2464" s="7">
        <v>3</v>
      </c>
      <c r="T2464" s="7">
        <v>2025</v>
      </c>
      <c r="U2464" s="7">
        <v>1</v>
      </c>
      <c r="V2464">
        <v>5</v>
      </c>
      <c r="W2464">
        <v>2025</v>
      </c>
      <c r="X2464">
        <v>2</v>
      </c>
      <c r="Y2464" t="b">
        <v>0</v>
      </c>
      <c r="Z2464" t="b">
        <v>0</v>
      </c>
      <c r="AA2464">
        <v>55</v>
      </c>
      <c r="AB2464">
        <v>6</v>
      </c>
      <c r="AC2464" t="b">
        <v>0</v>
      </c>
      <c r="AD2464" t="b">
        <v>1</v>
      </c>
      <c r="AE2464" t="b">
        <v>0</v>
      </c>
      <c r="AF2464" t="b">
        <v>0</v>
      </c>
      <c r="AG2464" s="11">
        <v>45736</v>
      </c>
      <c r="AH2464" s="11">
        <v>45791</v>
      </c>
      <c r="AI2464" s="12">
        <f>IF(OR(AG2464="",AH2464=""),"",AH2464-AG2464)</f>
        <v>55.0</v>
      </c>
      <c r="AJ2464" s="13" t="b">
        <f>IF(OR(AI2464="",AA2464=""),"",AI2464=AA2464)</f>
        <v>1</v>
      </c>
      <c r="AK2464" s="13" t="b">
        <f>IF(AI2464="","",AI2464&gt;60)</f>
        <v>0</v>
      </c>
      <c r="AL2464" s="13" t="b">
        <f>IF(OR(Y2464=TRUE,AH2464=""),TRUE,FALSE)</f>
        <v>0</v>
      </c>
      <c r="AM2464" s="13" t="b">
        <f>IF(AI2464="","",AI2464&lt;0)</f>
        <v>0</v>
      </c>
      <c r="AN2464" s="13" t="str">
        <f>IF(AH2464="","No inspection date",IF(AI2464&lt;0,"Negative chronology",IF(AI2464&lt;=30,"0-30",IF(AI2464&lt;=60,"31-60",IF(AI2464&lt;=90,"61-90",IF(AI2464&lt;=180,"91-180","181+"))))))</f>
        <v>31-60</v>
      </c>
      <c r="AO2464" s="13" t="str">
        <f>IF(OR(ISNUMBER(SEARCH("COMPLETED",K2464)),ISNUMBER(SEARCH("CLOSED",K2464))),"Closed/Completed","Other Active/Issued")</f>
        <v>Closed/Completed</v>
      </c>
    </row>
    <row r="2465" spans="1:41">
      <c r="A2465" t="s">
        <v>12896</v>
      </c>
      <c r="B2465" t="s">
        <v>87</v>
      </c>
      <c r="D2465" t="s">
        <v>88</v>
      </c>
      <c r="E2465" t="s">
        <v>10681</v>
      </c>
      <c r="F2465" t="s">
        <v>12897</v>
      </c>
      <c r="H2465" t="s">
        <v>6892</v>
      </c>
      <c r="I2465" t="s">
        <v>9980</v>
      </c>
      <c r="J2465" t="s">
        <v>137</v>
      </c>
      <c r="K2465" t="s">
        <v>93</v>
      </c>
      <c r="M2465" t="s">
        <v>12898</v>
      </c>
      <c r="N2465" s="9">
        <v>98117</v>
      </c>
      <c r="O2465" t="s">
        <v>12899</v>
      </c>
      <c r="P2465" s="10">
        <v>47.69033296</v>
      </c>
      <c r="Q2465" s="10">
        <v>-122.37316586</v>
      </c>
      <c r="R2465" t="s">
        <v>12900</v>
      </c>
      <c r="S2465" s="7">
        <v>3</v>
      </c>
      <c r="T2465" s="7">
        <v>2025</v>
      </c>
      <c r="U2465" s="7">
        <v>1</v>
      </c>
      <c r="V2465">
        <v>5</v>
      </c>
      <c r="W2465">
        <v>2025</v>
      </c>
      <c r="X2465">
        <v>2</v>
      </c>
      <c r="Y2465" t="b">
        <v>0</v>
      </c>
      <c r="Z2465" t="b">
        <v>0</v>
      </c>
      <c r="AA2465">
        <v>60</v>
      </c>
      <c r="AB2465">
        <v>6</v>
      </c>
      <c r="AC2465" t="b">
        <v>0</v>
      </c>
      <c r="AD2465" t="b">
        <v>1</v>
      </c>
      <c r="AE2465" t="b">
        <v>0</v>
      </c>
      <c r="AF2465" t="b">
        <v>0</v>
      </c>
      <c r="AG2465" s="11">
        <v>45736</v>
      </c>
      <c r="AH2465" s="11">
        <v>45796</v>
      </c>
      <c r="AI2465" s="12">
        <f>IF(OR(AG2465="",AH2465=""),"",AH2465-AG2465)</f>
        <v>60.0</v>
      </c>
      <c r="AJ2465" s="13" t="b">
        <f>IF(OR(AI2465="",AA2465=""),"",AI2465=AA2465)</f>
        <v>1</v>
      </c>
      <c r="AK2465" s="13" t="b">
        <f>IF(AI2465="","",AI2465&gt;60)</f>
        <v>0</v>
      </c>
      <c r="AL2465" s="13" t="b">
        <f>IF(OR(Y2465=TRUE,AH2465=""),TRUE,FALSE)</f>
        <v>0</v>
      </c>
      <c r="AM2465" s="13" t="b">
        <f>IF(AI2465="","",AI2465&lt;0)</f>
        <v>0</v>
      </c>
      <c r="AN2465" s="13" t="str">
        <f>IF(AH2465="","No inspection date",IF(AI2465&lt;0,"Negative chronology",IF(AI2465&lt;=30,"0-30",IF(AI2465&lt;=60,"31-60",IF(AI2465&lt;=90,"61-90",IF(AI2465&lt;=180,"91-180","181+"))))))</f>
        <v>31-60</v>
      </c>
      <c r="AO2465" s="13" t="str">
        <f>IF(OR(ISNUMBER(SEARCH("COMPLETED",K2465)),ISNUMBER(SEARCH("CLOSED",K2465))),"Closed/Completed","Other Active/Issued")</f>
        <v>Closed/Completed</v>
      </c>
    </row>
    <row r="2466" spans="1:41">
      <c r="A2466" t="s">
        <v>12901</v>
      </c>
      <c r="B2466" t="s">
        <v>87</v>
      </c>
      <c r="D2466" t="s">
        <v>88</v>
      </c>
      <c r="E2466" t="s">
        <v>10681</v>
      </c>
      <c r="F2466" t="s">
        <v>12902</v>
      </c>
      <c r="H2466" t="s">
        <v>6892</v>
      </c>
      <c r="I2466" t="s">
        <v>5087</v>
      </c>
      <c r="J2466" t="s">
        <v>137</v>
      </c>
      <c r="K2466" t="s">
        <v>93</v>
      </c>
      <c r="M2466" t="s">
        <v>12903</v>
      </c>
      <c r="N2466" s="9">
        <v>98199</v>
      </c>
      <c r="O2466" t="s">
        <v>12904</v>
      </c>
      <c r="P2466" s="10">
        <v>47.65016198</v>
      </c>
      <c r="Q2466" s="10">
        <v>-122.38548304</v>
      </c>
      <c r="R2466" t="s">
        <v>12905</v>
      </c>
      <c r="S2466" s="7">
        <v>3</v>
      </c>
      <c r="T2466" s="7">
        <v>2025</v>
      </c>
      <c r="U2466" s="7">
        <v>1</v>
      </c>
      <c r="V2466">
        <v>5</v>
      </c>
      <c r="W2466">
        <v>2025</v>
      </c>
      <c r="X2466">
        <v>2</v>
      </c>
      <c r="Y2466" t="b">
        <v>0</v>
      </c>
      <c r="Z2466" t="b">
        <v>0</v>
      </c>
      <c r="AA2466">
        <v>62</v>
      </c>
      <c r="AB2466">
        <v>7</v>
      </c>
      <c r="AC2466" t="b">
        <v>0</v>
      </c>
      <c r="AD2466" t="b">
        <v>1</v>
      </c>
      <c r="AE2466" t="b">
        <v>0</v>
      </c>
      <c r="AF2466" t="b">
        <v>0</v>
      </c>
      <c r="AG2466" s="11">
        <v>45736</v>
      </c>
      <c r="AH2466" s="11">
        <v>45798</v>
      </c>
      <c r="AI2466" s="12">
        <f>IF(OR(AG2466="",AH2466=""),"",AH2466-AG2466)</f>
        <v>62.0</v>
      </c>
      <c r="AJ2466" s="13" t="b">
        <f>IF(OR(AI2466="",AA2466=""),"",AI2466=AA2466)</f>
        <v>1</v>
      </c>
      <c r="AK2466" s="13" t="b">
        <f>IF(AI2466="","",AI2466&gt;60)</f>
        <v>1</v>
      </c>
      <c r="AL2466" s="13" t="b">
        <f>IF(OR(Y2466=TRUE,AH2466=""),TRUE,FALSE)</f>
        <v>0</v>
      </c>
      <c r="AM2466" s="13" t="b">
        <f>IF(AI2466="","",AI2466&lt;0)</f>
        <v>0</v>
      </c>
      <c r="AN2466" s="13" t="str">
        <f>IF(AH2466="","No inspection date",IF(AI2466&lt;0,"Negative chronology",IF(AI2466&lt;=30,"0-30",IF(AI2466&lt;=60,"31-60",IF(AI2466&lt;=90,"61-90",IF(AI2466&lt;=180,"91-180","181+"))))))</f>
        <v>61-90</v>
      </c>
      <c r="AO2466" s="13" t="str">
        <f>IF(OR(ISNUMBER(SEARCH("COMPLETED",K2466)),ISNUMBER(SEARCH("CLOSED",K2466))),"Closed/Completed","Other Active/Issued")</f>
        <v>Closed/Completed</v>
      </c>
    </row>
    <row r="2467" spans="1:41">
      <c r="A2467" t="s">
        <v>12906</v>
      </c>
      <c r="B2467" t="s">
        <v>87</v>
      </c>
      <c r="D2467" t="s">
        <v>88</v>
      </c>
      <c r="E2467" t="s">
        <v>10681</v>
      </c>
      <c r="F2467" t="s">
        <v>12907</v>
      </c>
      <c r="H2467" t="s">
        <v>6892</v>
      </c>
      <c r="I2467" t="s">
        <v>5087</v>
      </c>
      <c r="J2467" t="s">
        <v>137</v>
      </c>
      <c r="K2467" t="s">
        <v>93</v>
      </c>
      <c r="M2467" t="s">
        <v>12908</v>
      </c>
      <c r="O2467" t="s">
        <v>12909</v>
      </c>
      <c r="P2467" s="10">
        <v>47.72570579</v>
      </c>
      <c r="Q2467" s="10">
        <v>-122.34900758</v>
      </c>
      <c r="R2467" t="s">
        <v>12910</v>
      </c>
      <c r="S2467" s="7">
        <v>3</v>
      </c>
      <c r="T2467" s="7">
        <v>2025</v>
      </c>
      <c r="U2467" s="7">
        <v>1</v>
      </c>
      <c r="V2467">
        <v>5</v>
      </c>
      <c r="W2467">
        <v>2025</v>
      </c>
      <c r="X2467">
        <v>2</v>
      </c>
      <c r="Y2467" t="b">
        <v>0</v>
      </c>
      <c r="Z2467" t="b">
        <v>0</v>
      </c>
      <c r="AA2467">
        <v>62</v>
      </c>
      <c r="AB2467">
        <v>5</v>
      </c>
      <c r="AC2467" t="b">
        <v>0</v>
      </c>
      <c r="AD2467" t="b">
        <v>1</v>
      </c>
      <c r="AE2467" t="b">
        <v>0</v>
      </c>
      <c r="AF2467" t="b">
        <v>0</v>
      </c>
      <c r="AG2467" s="11">
        <v>45736</v>
      </c>
      <c r="AH2467" s="11">
        <v>45798</v>
      </c>
      <c r="AI2467" s="12">
        <f>IF(OR(AG2467="",AH2467=""),"",AH2467-AG2467)</f>
        <v>62.0</v>
      </c>
      <c r="AJ2467" s="13" t="b">
        <f>IF(OR(AI2467="",AA2467=""),"",AI2467=AA2467)</f>
        <v>1</v>
      </c>
      <c r="AK2467" s="13" t="b">
        <f>IF(AI2467="","",AI2467&gt;60)</f>
        <v>1</v>
      </c>
      <c r="AL2467" s="13" t="b">
        <f>IF(OR(Y2467=TRUE,AH2467=""),TRUE,FALSE)</f>
        <v>0</v>
      </c>
      <c r="AM2467" s="13" t="b">
        <f>IF(AI2467="","",AI2467&lt;0)</f>
        <v>0</v>
      </c>
      <c r="AN2467" s="13" t="str">
        <f>IF(AH2467="","No inspection date",IF(AI2467&lt;0,"Negative chronology",IF(AI2467&lt;=30,"0-30",IF(AI2467&lt;=60,"31-60",IF(AI2467&lt;=90,"61-90",IF(AI2467&lt;=180,"91-180","181+"))))))</f>
        <v>61-90</v>
      </c>
      <c r="AO2467" s="13" t="str">
        <f>IF(OR(ISNUMBER(SEARCH("COMPLETED",K2467)),ISNUMBER(SEARCH("CLOSED",K2467))),"Closed/Completed","Other Active/Issued")</f>
        <v>Closed/Completed</v>
      </c>
    </row>
    <row r="2468" spans="1:41">
      <c r="A2468" t="s">
        <v>12911</v>
      </c>
      <c r="B2468" t="s">
        <v>87</v>
      </c>
      <c r="D2468" t="s">
        <v>88</v>
      </c>
      <c r="E2468" t="s">
        <v>10681</v>
      </c>
      <c r="F2468" t="s">
        <v>12912</v>
      </c>
      <c r="H2468" t="s">
        <v>6892</v>
      </c>
      <c r="I2468" t="s">
        <v>4503</v>
      </c>
      <c r="J2468" t="s">
        <v>137</v>
      </c>
      <c r="K2468" t="s">
        <v>93</v>
      </c>
      <c r="M2468" t="s">
        <v>12913</v>
      </c>
      <c r="N2468" s="9">
        <v>98199</v>
      </c>
      <c r="O2468" t="s">
        <v>12914</v>
      </c>
      <c r="P2468" s="10">
        <v>47.65000888</v>
      </c>
      <c r="Q2468" s="10">
        <v>-122.38548126</v>
      </c>
      <c r="R2468" t="s">
        <v>12915</v>
      </c>
      <c r="S2468" s="7">
        <v>3</v>
      </c>
      <c r="T2468" s="7">
        <v>2025</v>
      </c>
      <c r="U2468" s="7">
        <v>1</v>
      </c>
      <c r="V2468">
        <v>7</v>
      </c>
      <c r="W2468">
        <v>2025</v>
      </c>
      <c r="X2468">
        <v>3</v>
      </c>
      <c r="Y2468" t="b">
        <v>0</v>
      </c>
      <c r="Z2468" t="b">
        <v>0</v>
      </c>
      <c r="AA2468">
        <v>104</v>
      </c>
      <c r="AB2468">
        <v>7</v>
      </c>
      <c r="AC2468" t="b">
        <v>0</v>
      </c>
      <c r="AD2468" t="b">
        <v>1</v>
      </c>
      <c r="AE2468" t="b">
        <v>0</v>
      </c>
      <c r="AF2468" t="b">
        <v>0</v>
      </c>
      <c r="AG2468" s="11">
        <v>45736</v>
      </c>
      <c r="AH2468" s="11">
        <v>45840</v>
      </c>
      <c r="AI2468" s="12">
        <f>IF(OR(AG2468="",AH2468=""),"",AH2468-AG2468)</f>
        <v>104.0</v>
      </c>
      <c r="AJ2468" s="13" t="b">
        <f>IF(OR(AI2468="",AA2468=""),"",AI2468=AA2468)</f>
        <v>1</v>
      </c>
      <c r="AK2468" s="13" t="b">
        <f>IF(AI2468="","",AI2468&gt;60)</f>
        <v>1</v>
      </c>
      <c r="AL2468" s="13" t="b">
        <f>IF(OR(Y2468=TRUE,AH2468=""),TRUE,FALSE)</f>
        <v>0</v>
      </c>
      <c r="AM2468" s="13" t="b">
        <f>IF(AI2468="","",AI2468&lt;0)</f>
        <v>0</v>
      </c>
      <c r="AN2468" s="13" t="str">
        <f>IF(AH2468="","No inspection date",IF(AI2468&lt;0,"Negative chronology",IF(AI2468&lt;=30,"0-30",IF(AI2468&lt;=60,"31-60",IF(AI2468&lt;=90,"61-90",IF(AI2468&lt;=180,"91-180","181+"))))))</f>
        <v>91-180</v>
      </c>
      <c r="AO2468" s="13" t="str">
        <f>IF(OR(ISNUMBER(SEARCH("COMPLETED",K2468)),ISNUMBER(SEARCH("CLOSED",K2468))),"Closed/Completed","Other Active/Issued")</f>
        <v>Closed/Completed</v>
      </c>
    </row>
    <row r="2469" spans="1:41">
      <c r="A2469" t="s">
        <v>12916</v>
      </c>
      <c r="B2469" t="s">
        <v>87</v>
      </c>
      <c r="D2469" t="s">
        <v>88</v>
      </c>
      <c r="E2469" t="s">
        <v>10681</v>
      </c>
      <c r="F2469" t="s">
        <v>12917</v>
      </c>
      <c r="H2469" t="s">
        <v>12918</v>
      </c>
      <c r="K2469" t="s">
        <v>93</v>
      </c>
      <c r="M2469" t="s">
        <v>12919</v>
      </c>
      <c r="N2469" s="9">
        <v>98118</v>
      </c>
      <c r="O2469" t="s">
        <v>12920</v>
      </c>
      <c r="P2469" s="10">
        <v>47.56925423</v>
      </c>
      <c r="Q2469" s="10">
        <v>-122.29131039</v>
      </c>
      <c r="R2469" t="s">
        <v>12921</v>
      </c>
      <c r="S2469" s="7">
        <v>3</v>
      </c>
      <c r="T2469" s="7">
        <v>2025</v>
      </c>
      <c r="U2469" s="7">
        <v>1</v>
      </c>
      <c r="Y2469" t="b">
        <v>1</v>
      </c>
      <c r="Z2469" t="b">
        <v>1</v>
      </c>
      <c r="AB2469">
        <v>2</v>
      </c>
      <c r="AC2469" t="b">
        <v>0</v>
      </c>
      <c r="AD2469" t="b">
        <v>1</v>
      </c>
      <c r="AE2469" t="b">
        <v>0</v>
      </c>
      <c r="AF2469" t="b">
        <v>0</v>
      </c>
      <c r="AG2469" s="11">
        <v>45740</v>
      </c>
      <c r="AI2469" s="12">
        <f>IF(OR(AG2469="",AH2469=""),"",AH2469-AG2469)</f>
        <v/>
      </c>
      <c r="AJ2469" s="13">
        <f>IF(OR(AI2469="",AA2469=""),"",AI2469=AA2469)</f>
        <v/>
      </c>
      <c r="AK2469" s="13">
        <f>IF(AI2469="","",AI2469&gt;60)</f>
        <v/>
      </c>
      <c r="AL2469" s="13" t="b">
        <f>IF(OR(Y2469=TRUE,AH2469=""),TRUE,FALSE)</f>
        <v>1</v>
      </c>
      <c r="AM2469" s="13">
        <f>IF(AI2469="","",AI2469&lt;0)</f>
        <v/>
      </c>
      <c r="AN2469" s="13" t="str">
        <f>IF(AH2469="","No inspection date",IF(AI2469&lt;0,"Negative chronology",IF(AI2469&lt;=30,"0-30",IF(AI2469&lt;=60,"31-60",IF(AI2469&lt;=90,"61-90",IF(AI2469&lt;=180,"91-180","181+"))))))</f>
        <v>No inspection date</v>
      </c>
      <c r="AO2469" s="13" t="str">
        <f>IF(OR(ISNUMBER(SEARCH("COMPLETED",K2469)),ISNUMBER(SEARCH("CLOSED",K2469))),"Closed/Completed","Other Active/Issued")</f>
        <v>Closed/Completed</v>
      </c>
    </row>
    <row r="2470" spans="1:41">
      <c r="A2470" t="s">
        <v>12922</v>
      </c>
      <c r="B2470" t="s">
        <v>87</v>
      </c>
      <c r="D2470" t="s">
        <v>88</v>
      </c>
      <c r="E2470" t="s">
        <v>10681</v>
      </c>
      <c r="F2470" t="s">
        <v>12923</v>
      </c>
      <c r="H2470" t="s">
        <v>10183</v>
      </c>
      <c r="I2470" t="s">
        <v>10183</v>
      </c>
      <c r="J2470" t="s">
        <v>93</v>
      </c>
      <c r="K2470" t="s">
        <v>100</v>
      </c>
      <c r="M2470" t="s">
        <v>5734</v>
      </c>
      <c r="N2470" s="9">
        <v>98109</v>
      </c>
      <c r="O2470" t="s">
        <v>12924</v>
      </c>
      <c r="P2470" s="10">
        <v>47.62951146</v>
      </c>
      <c r="Q2470" s="10">
        <v>-122.34310023</v>
      </c>
      <c r="R2470" t="s">
        <v>5736</v>
      </c>
      <c r="S2470" s="7">
        <v>3</v>
      </c>
      <c r="T2470" s="7">
        <v>2025</v>
      </c>
      <c r="U2470" s="7">
        <v>1</v>
      </c>
      <c r="V2470">
        <v>3</v>
      </c>
      <c r="W2470">
        <v>2025</v>
      </c>
      <c r="X2470">
        <v>1</v>
      </c>
      <c r="Y2470" t="b">
        <v>0</v>
      </c>
      <c r="Z2470" t="b">
        <v>0</v>
      </c>
      <c r="AA2470">
        <v>0</v>
      </c>
      <c r="AB2470">
        <v>7</v>
      </c>
      <c r="AC2470" t="b">
        <v>0</v>
      </c>
      <c r="AD2470" t="b">
        <v>1</v>
      </c>
      <c r="AE2470" t="b">
        <v>0</v>
      </c>
      <c r="AF2470" t="b">
        <v>0</v>
      </c>
      <c r="AG2470" s="11">
        <v>45741</v>
      </c>
      <c r="AH2470" s="11">
        <v>45741</v>
      </c>
      <c r="AI2470" s="12">
        <f>IF(OR(AG2470="",AH2470=""),"",AH2470-AG2470)</f>
        <v>0.0</v>
      </c>
      <c r="AJ2470" s="13" t="b">
        <f>IF(OR(AI2470="",AA2470=""),"",AI2470=AA2470)</f>
        <v>1</v>
      </c>
      <c r="AK2470" s="13" t="b">
        <f>IF(AI2470="","",AI2470&gt;60)</f>
        <v>0</v>
      </c>
      <c r="AL2470" s="13" t="b">
        <f>IF(OR(Y2470=TRUE,AH2470=""),TRUE,FALSE)</f>
        <v>0</v>
      </c>
      <c r="AM2470" s="13" t="b">
        <f>IF(AI2470="","",AI2470&lt;0)</f>
        <v>0</v>
      </c>
      <c r="AN2470" s="13" t="str">
        <f>IF(AH2470="","No inspection date",IF(AI2470&lt;0,"Negative chronology",IF(AI2470&lt;=30,"0-30",IF(AI2470&lt;=60,"31-60",IF(AI2470&lt;=90,"61-90",IF(AI2470&lt;=180,"91-180","181+"))))))</f>
        <v>0-30</v>
      </c>
      <c r="AO2470" s="13" t="str">
        <f>IF(OR(ISNUMBER(SEARCH("COMPLETED",K2470)),ISNUMBER(SEARCH("CLOSED",K2470))),"Closed/Completed","Other Active/Issued")</f>
        <v>Other Active/Issued</v>
      </c>
    </row>
    <row r="2471" spans="1:41">
      <c r="A2471" t="s">
        <v>12925</v>
      </c>
      <c r="B2471" t="s">
        <v>87</v>
      </c>
      <c r="D2471" t="s">
        <v>88</v>
      </c>
      <c r="E2471" t="s">
        <v>10681</v>
      </c>
      <c r="F2471" t="s">
        <v>12926</v>
      </c>
      <c r="H2471" t="s">
        <v>10183</v>
      </c>
      <c r="I2471" t="s">
        <v>12927</v>
      </c>
      <c r="J2471" t="s">
        <v>137</v>
      </c>
      <c r="K2471" t="s">
        <v>93</v>
      </c>
      <c r="M2471" t="s">
        <v>12928</v>
      </c>
      <c r="N2471" s="9">
        <v>98103</v>
      </c>
      <c r="O2471" t="s">
        <v>12929</v>
      </c>
      <c r="P2471" s="10">
        <v>47.68163309</v>
      </c>
      <c r="Q2471" s="10">
        <v>-122.35149142</v>
      </c>
      <c r="R2471" t="s">
        <v>12930</v>
      </c>
      <c r="S2471" s="7">
        <v>3</v>
      </c>
      <c r="T2471" s="7">
        <v>2025</v>
      </c>
      <c r="U2471" s="7">
        <v>1</v>
      </c>
      <c r="V2471">
        <v>6</v>
      </c>
      <c r="W2471">
        <v>2025</v>
      </c>
      <c r="X2471">
        <v>2</v>
      </c>
      <c r="Y2471" t="b">
        <v>0</v>
      </c>
      <c r="Z2471" t="b">
        <v>0</v>
      </c>
      <c r="AA2471">
        <v>69</v>
      </c>
      <c r="AB2471">
        <v>6</v>
      </c>
      <c r="AC2471" t="b">
        <v>0</v>
      </c>
      <c r="AD2471" t="b">
        <v>1</v>
      </c>
      <c r="AE2471" t="b">
        <v>0</v>
      </c>
      <c r="AF2471" t="b">
        <v>0</v>
      </c>
      <c r="AG2471" s="11">
        <v>45741</v>
      </c>
      <c r="AH2471" s="11">
        <v>45810</v>
      </c>
      <c r="AI2471" s="12">
        <f>IF(OR(AG2471="",AH2471=""),"",AH2471-AG2471)</f>
        <v>69.0</v>
      </c>
      <c r="AJ2471" s="13" t="b">
        <f>IF(OR(AI2471="",AA2471=""),"",AI2471=AA2471)</f>
        <v>1</v>
      </c>
      <c r="AK2471" s="13" t="b">
        <f>IF(AI2471="","",AI2471&gt;60)</f>
        <v>1</v>
      </c>
      <c r="AL2471" s="13" t="b">
        <f>IF(OR(Y2471=TRUE,AH2471=""),TRUE,FALSE)</f>
        <v>0</v>
      </c>
      <c r="AM2471" s="13" t="b">
        <f>IF(AI2471="","",AI2471&lt;0)</f>
        <v>0</v>
      </c>
      <c r="AN2471" s="13" t="str">
        <f>IF(AH2471="","No inspection date",IF(AI2471&lt;0,"Negative chronology",IF(AI2471&lt;=30,"0-30",IF(AI2471&lt;=60,"31-60",IF(AI2471&lt;=90,"61-90",IF(AI2471&lt;=180,"91-180","181+"))))))</f>
        <v>61-90</v>
      </c>
      <c r="AO2471" s="13" t="str">
        <f>IF(OR(ISNUMBER(SEARCH("COMPLETED",K2471)),ISNUMBER(SEARCH("CLOSED",K2471))),"Closed/Completed","Other Active/Issued")</f>
        <v>Closed/Completed</v>
      </c>
    </row>
    <row r="2472" spans="1:41">
      <c r="A2472" t="s">
        <v>12931</v>
      </c>
      <c r="B2472" t="s">
        <v>87</v>
      </c>
      <c r="D2472" t="s">
        <v>88</v>
      </c>
      <c r="E2472" t="s">
        <v>10681</v>
      </c>
      <c r="F2472" t="s">
        <v>11456</v>
      </c>
      <c r="H2472" t="s">
        <v>10204</v>
      </c>
      <c r="I2472" t="s">
        <v>10250</v>
      </c>
      <c r="J2472" t="s">
        <v>137</v>
      </c>
      <c r="K2472" t="s">
        <v>93</v>
      </c>
      <c r="M2472" t="s">
        <v>11458</v>
      </c>
      <c r="N2472" s="9">
        <v>98106</v>
      </c>
      <c r="O2472" t="s">
        <v>12932</v>
      </c>
      <c r="P2472" s="10">
        <v>47.52489287</v>
      </c>
      <c r="Q2472" s="10">
        <v>-122.36361745</v>
      </c>
      <c r="R2472" t="s">
        <v>11460</v>
      </c>
      <c r="S2472" s="7">
        <v>3</v>
      </c>
      <c r="T2472" s="7">
        <v>2025</v>
      </c>
      <c r="U2472" s="7">
        <v>1</v>
      </c>
      <c r="V2472">
        <v>4</v>
      </c>
      <c r="W2472">
        <v>2025</v>
      </c>
      <c r="X2472">
        <v>2</v>
      </c>
      <c r="Y2472" t="b">
        <v>0</v>
      </c>
      <c r="Z2472" t="b">
        <v>0</v>
      </c>
      <c r="AA2472">
        <v>28</v>
      </c>
      <c r="AB2472">
        <v>1</v>
      </c>
      <c r="AC2472" t="b">
        <v>0</v>
      </c>
      <c r="AD2472" t="b">
        <v>1</v>
      </c>
      <c r="AE2472" t="b">
        <v>0</v>
      </c>
      <c r="AF2472" t="b">
        <v>0</v>
      </c>
      <c r="AG2472" s="11">
        <v>45742</v>
      </c>
      <c r="AH2472" s="11">
        <v>45770</v>
      </c>
      <c r="AI2472" s="12">
        <f>IF(OR(AG2472="",AH2472=""),"",AH2472-AG2472)</f>
        <v>28.0</v>
      </c>
      <c r="AJ2472" s="13" t="b">
        <f>IF(OR(AI2472="",AA2472=""),"",AI2472=AA2472)</f>
        <v>1</v>
      </c>
      <c r="AK2472" s="13" t="b">
        <f>IF(AI2472="","",AI2472&gt;60)</f>
        <v>0</v>
      </c>
      <c r="AL2472" s="13" t="b">
        <f>IF(OR(Y2472=TRUE,AH2472=""),TRUE,FALSE)</f>
        <v>0</v>
      </c>
      <c r="AM2472" s="13" t="b">
        <f>IF(AI2472="","",AI2472&lt;0)</f>
        <v>0</v>
      </c>
      <c r="AN2472" s="13" t="str">
        <f>IF(AH2472="","No inspection date",IF(AI2472&lt;0,"Negative chronology",IF(AI2472&lt;=30,"0-30",IF(AI2472&lt;=60,"31-60",IF(AI2472&lt;=90,"61-90",IF(AI2472&lt;=180,"91-180","181+"))))))</f>
        <v>0-30</v>
      </c>
      <c r="AO2472" s="13" t="str">
        <f>IF(OR(ISNUMBER(SEARCH("COMPLETED",K2472)),ISNUMBER(SEARCH("CLOSED",K2472))),"Closed/Completed","Other Active/Issued")</f>
        <v>Closed/Completed</v>
      </c>
    </row>
    <row r="2473" spans="1:41">
      <c r="A2473" t="s">
        <v>12933</v>
      </c>
      <c r="B2473" t="s">
        <v>87</v>
      </c>
      <c r="D2473" t="s">
        <v>88</v>
      </c>
      <c r="E2473" t="s">
        <v>10681</v>
      </c>
      <c r="F2473" t="s">
        <v>12934</v>
      </c>
      <c r="H2473" t="s">
        <v>10204</v>
      </c>
      <c r="I2473" t="s">
        <v>5047</v>
      </c>
      <c r="J2473" t="s">
        <v>137</v>
      </c>
      <c r="K2473" t="s">
        <v>93</v>
      </c>
      <c r="M2473" t="s">
        <v>12935</v>
      </c>
      <c r="N2473" s="9">
        <v>98125</v>
      </c>
      <c r="O2473" t="s">
        <v>12936</v>
      </c>
      <c r="P2473" s="10">
        <v>47.72267448</v>
      </c>
      <c r="Q2473" s="10">
        <v>-122.29993143</v>
      </c>
      <c r="R2473" t="s">
        <v>12937</v>
      </c>
      <c r="S2473" s="7">
        <v>3</v>
      </c>
      <c r="T2473" s="7">
        <v>2025</v>
      </c>
      <c r="U2473" s="7">
        <v>1</v>
      </c>
      <c r="V2473">
        <v>5</v>
      </c>
      <c r="W2473">
        <v>2025</v>
      </c>
      <c r="X2473">
        <v>2</v>
      </c>
      <c r="Y2473" t="b">
        <v>0</v>
      </c>
      <c r="Z2473" t="b">
        <v>0</v>
      </c>
      <c r="AA2473">
        <v>41</v>
      </c>
      <c r="AB2473">
        <v>5</v>
      </c>
      <c r="AC2473" t="b">
        <v>0</v>
      </c>
      <c r="AD2473" t="b">
        <v>1</v>
      </c>
      <c r="AE2473" t="b">
        <v>0</v>
      </c>
      <c r="AF2473" t="b">
        <v>0</v>
      </c>
      <c r="AG2473" s="11">
        <v>45742</v>
      </c>
      <c r="AH2473" s="11">
        <v>45783</v>
      </c>
      <c r="AI2473" s="12">
        <f>IF(OR(AG2473="",AH2473=""),"",AH2473-AG2473)</f>
        <v>41.0</v>
      </c>
      <c r="AJ2473" s="13" t="b">
        <f>IF(OR(AI2473="",AA2473=""),"",AI2473=AA2473)</f>
        <v>1</v>
      </c>
      <c r="AK2473" s="13" t="b">
        <f>IF(AI2473="","",AI2473&gt;60)</f>
        <v>0</v>
      </c>
      <c r="AL2473" s="13" t="b">
        <f>IF(OR(Y2473=TRUE,AH2473=""),TRUE,FALSE)</f>
        <v>0</v>
      </c>
      <c r="AM2473" s="13" t="b">
        <f>IF(AI2473="","",AI2473&lt;0)</f>
        <v>0</v>
      </c>
      <c r="AN2473" s="13" t="str">
        <f>IF(AH2473="","No inspection date",IF(AI2473&lt;0,"Negative chronology",IF(AI2473&lt;=30,"0-30",IF(AI2473&lt;=60,"31-60",IF(AI2473&lt;=90,"61-90",IF(AI2473&lt;=180,"91-180","181+"))))))</f>
        <v>31-60</v>
      </c>
      <c r="AO2473" s="13" t="str">
        <f>IF(OR(ISNUMBER(SEARCH("COMPLETED",K2473)),ISNUMBER(SEARCH("CLOSED",K2473))),"Closed/Completed","Other Active/Issued")</f>
        <v>Closed/Completed</v>
      </c>
    </row>
    <row r="2474" spans="1:41">
      <c r="A2474" t="s">
        <v>12938</v>
      </c>
      <c r="B2474" t="s">
        <v>87</v>
      </c>
      <c r="D2474" t="s">
        <v>88</v>
      </c>
      <c r="E2474" t="s">
        <v>10681</v>
      </c>
      <c r="F2474" t="s">
        <v>12478</v>
      </c>
      <c r="H2474" t="s">
        <v>10204</v>
      </c>
      <c r="K2474" t="s">
        <v>115</v>
      </c>
      <c r="M2474" t="s">
        <v>12659</v>
      </c>
      <c r="N2474" s="9">
        <v>98103</v>
      </c>
      <c r="O2474" t="s">
        <v>12939</v>
      </c>
      <c r="P2474" s="10">
        <v>47.69608502</v>
      </c>
      <c r="Q2474" s="10">
        <v>-122.33802836</v>
      </c>
      <c r="R2474" t="s">
        <v>12661</v>
      </c>
      <c r="S2474" s="7">
        <v>3</v>
      </c>
      <c r="T2474" s="7">
        <v>2025</v>
      </c>
      <c r="U2474" s="7">
        <v>1</v>
      </c>
      <c r="Y2474" t="b">
        <v>1</v>
      </c>
      <c r="Z2474" t="b">
        <v>1</v>
      </c>
      <c r="AB2474">
        <v>5</v>
      </c>
      <c r="AC2474" t="b">
        <v>0</v>
      </c>
      <c r="AD2474" t="b">
        <v>1</v>
      </c>
      <c r="AE2474" t="b">
        <v>0</v>
      </c>
      <c r="AF2474" t="b">
        <v>0</v>
      </c>
      <c r="AG2474" s="11">
        <v>45742</v>
      </c>
      <c r="AI2474" s="12">
        <f>IF(OR(AG2474="",AH2474=""),"",AH2474-AG2474)</f>
        <v/>
      </c>
      <c r="AJ2474" s="13">
        <f>IF(OR(AI2474="",AA2474=""),"",AI2474=AA2474)</f>
        <v/>
      </c>
      <c r="AK2474" s="13">
        <f>IF(AI2474="","",AI2474&gt;60)</f>
        <v/>
      </c>
      <c r="AL2474" s="13" t="b">
        <f>IF(OR(Y2474=TRUE,AH2474=""),TRUE,FALSE)</f>
        <v>1</v>
      </c>
      <c r="AM2474" s="13">
        <f>IF(AI2474="","",AI2474&lt;0)</f>
        <v/>
      </c>
      <c r="AN2474" s="13" t="str">
        <f>IF(AH2474="","No inspection date",IF(AI2474&lt;0,"Negative chronology",IF(AI2474&lt;=30,"0-30",IF(AI2474&lt;=60,"31-60",IF(AI2474&lt;=90,"61-90",IF(AI2474&lt;=180,"91-180","181+"))))))</f>
        <v>No inspection date</v>
      </c>
      <c r="AO2474" s="13" t="str">
        <f>IF(OR(ISNUMBER(SEARCH("COMPLETED",K2474)),ISNUMBER(SEARCH("CLOSED",K2474))),"Closed/Completed","Other Active/Issued")</f>
        <v>Other Active/Issued</v>
      </c>
    </row>
    <row r="2475" spans="1:41">
      <c r="A2475" t="s">
        <v>12940</v>
      </c>
      <c r="B2475" t="s">
        <v>87</v>
      </c>
      <c r="D2475" t="s">
        <v>88</v>
      </c>
      <c r="E2475" t="s">
        <v>10681</v>
      </c>
      <c r="F2475" t="s">
        <v>12941</v>
      </c>
      <c r="H2475" t="s">
        <v>10189</v>
      </c>
      <c r="I2475" t="s">
        <v>5133</v>
      </c>
      <c r="J2475" t="s">
        <v>137</v>
      </c>
      <c r="K2475" t="s">
        <v>93</v>
      </c>
      <c r="M2475" t="s">
        <v>12942</v>
      </c>
      <c r="N2475" s="9">
        <v>98133</v>
      </c>
      <c r="O2475" t="s">
        <v>12943</v>
      </c>
      <c r="P2475" s="10">
        <v>47.72711401</v>
      </c>
      <c r="Q2475" s="10">
        <v>-122.34726604</v>
      </c>
      <c r="R2475" t="s">
        <v>12944</v>
      </c>
      <c r="S2475" s="7">
        <v>4</v>
      </c>
      <c r="T2475" s="7">
        <v>2025</v>
      </c>
      <c r="U2475" s="7">
        <v>2</v>
      </c>
      <c r="V2475">
        <v>6</v>
      </c>
      <c r="W2475">
        <v>2025</v>
      </c>
      <c r="X2475">
        <v>2</v>
      </c>
      <c r="Y2475" t="b">
        <v>0</v>
      </c>
      <c r="Z2475" t="b">
        <v>0</v>
      </c>
      <c r="AA2475">
        <v>71</v>
      </c>
      <c r="AB2475">
        <v>5</v>
      </c>
      <c r="AC2475" t="b">
        <v>0</v>
      </c>
      <c r="AD2475" t="b">
        <v>1</v>
      </c>
      <c r="AE2475" t="b">
        <v>0</v>
      </c>
      <c r="AF2475" t="b">
        <v>0</v>
      </c>
      <c r="AG2475" s="11">
        <v>45748</v>
      </c>
      <c r="AH2475" s="11">
        <v>45819</v>
      </c>
      <c r="AI2475" s="12">
        <f>IF(OR(AG2475="",AH2475=""),"",AH2475-AG2475)</f>
        <v>71.0</v>
      </c>
      <c r="AJ2475" s="13" t="b">
        <f>IF(OR(AI2475="",AA2475=""),"",AI2475=AA2475)</f>
        <v>1</v>
      </c>
      <c r="AK2475" s="13" t="b">
        <f>IF(AI2475="","",AI2475&gt;60)</f>
        <v>1</v>
      </c>
      <c r="AL2475" s="13" t="b">
        <f>IF(OR(Y2475=TRUE,AH2475=""),TRUE,FALSE)</f>
        <v>0</v>
      </c>
      <c r="AM2475" s="13" t="b">
        <f>IF(AI2475="","",AI2475&lt;0)</f>
        <v>0</v>
      </c>
      <c r="AN2475" s="13" t="str">
        <f>IF(AH2475="","No inspection date",IF(AI2475&lt;0,"Negative chronology",IF(AI2475&lt;=30,"0-30",IF(AI2475&lt;=60,"31-60",IF(AI2475&lt;=90,"61-90",IF(AI2475&lt;=180,"91-180","181+"))))))</f>
        <v>61-90</v>
      </c>
      <c r="AO2475" s="13" t="str">
        <f>IF(OR(ISNUMBER(SEARCH("COMPLETED",K2475)),ISNUMBER(SEARCH("CLOSED",K2475))),"Closed/Completed","Other Active/Issued")</f>
        <v>Closed/Completed</v>
      </c>
    </row>
    <row r="2476" spans="1:41">
      <c r="A2476" t="s">
        <v>12945</v>
      </c>
      <c r="B2476" t="s">
        <v>87</v>
      </c>
      <c r="D2476" t="s">
        <v>88</v>
      </c>
      <c r="E2476" t="s">
        <v>10681</v>
      </c>
      <c r="F2476" t="s">
        <v>12946</v>
      </c>
      <c r="H2476" t="s">
        <v>10205</v>
      </c>
      <c r="I2476" t="s">
        <v>4995</v>
      </c>
      <c r="J2476" t="s">
        <v>93</v>
      </c>
      <c r="K2476" t="s">
        <v>100</v>
      </c>
      <c r="M2476" t="s">
        <v>3803</v>
      </c>
      <c r="N2476" s="9">
        <v>98126</v>
      </c>
      <c r="O2476" t="s">
        <v>12947</v>
      </c>
      <c r="P2476" s="10">
        <v>47.56133475</v>
      </c>
      <c r="Q2476" s="10">
        <v>-122.37846962</v>
      </c>
      <c r="R2476" t="s">
        <v>3805</v>
      </c>
      <c r="S2476" s="7">
        <v>4</v>
      </c>
      <c r="T2476" s="7">
        <v>2025</v>
      </c>
      <c r="U2476" s="7">
        <v>2</v>
      </c>
      <c r="V2476">
        <v>3</v>
      </c>
      <c r="W2476">
        <v>2025</v>
      </c>
      <c r="X2476">
        <v>1</v>
      </c>
      <c r="Y2476" t="b">
        <v>0</v>
      </c>
      <c r="Z2476" t="b">
        <v>0</v>
      </c>
      <c r="AA2476">
        <v>-5</v>
      </c>
      <c r="AB2476">
        <v>1</v>
      </c>
      <c r="AC2476" t="b">
        <v>0</v>
      </c>
      <c r="AD2476" t="b">
        <v>1</v>
      </c>
      <c r="AE2476" t="b">
        <v>0</v>
      </c>
      <c r="AF2476" t="b">
        <v>0</v>
      </c>
      <c r="AG2476" s="11">
        <v>45749</v>
      </c>
      <c r="AH2476" s="11">
        <v>45744</v>
      </c>
      <c r="AI2476" s="12">
        <f>IF(OR(AG2476="",AH2476=""),"",AH2476-AG2476)</f>
        <v>-5.0</v>
      </c>
      <c r="AJ2476" s="13" t="b">
        <f>IF(OR(AI2476="",AA2476=""),"",AI2476=AA2476)</f>
        <v>1</v>
      </c>
      <c r="AK2476" s="13" t="b">
        <f>IF(AI2476="","",AI2476&gt;60)</f>
        <v>0</v>
      </c>
      <c r="AL2476" s="13" t="b">
        <f>IF(OR(Y2476=TRUE,AH2476=""),TRUE,FALSE)</f>
        <v>0</v>
      </c>
      <c r="AM2476" s="13" t="b">
        <f>IF(AI2476="","",AI2476&lt;0)</f>
        <v>1</v>
      </c>
      <c r="AN2476" s="13" t="str">
        <f>IF(AH2476="","No inspection date",IF(AI2476&lt;0,"Negative chronology",IF(AI2476&lt;=30,"0-30",IF(AI2476&lt;=60,"31-60",IF(AI2476&lt;=90,"61-90",IF(AI2476&lt;=180,"91-180","181+"))))))</f>
        <v>Negative chronology</v>
      </c>
      <c r="AO2476" s="13" t="str">
        <f>IF(OR(ISNUMBER(SEARCH("COMPLETED",K2476)),ISNUMBER(SEARCH("CLOSED",K2476))),"Closed/Completed","Other Active/Issued")</f>
        <v>Other Active/Issued</v>
      </c>
    </row>
    <row r="2477" spans="1:41">
      <c r="A2477" t="s">
        <v>12948</v>
      </c>
      <c r="B2477" t="s">
        <v>87</v>
      </c>
      <c r="D2477" t="s">
        <v>88</v>
      </c>
      <c r="E2477" t="s">
        <v>10681</v>
      </c>
      <c r="F2477" t="s">
        <v>12949</v>
      </c>
      <c r="H2477" t="s">
        <v>6820</v>
      </c>
      <c r="I2477" t="s">
        <v>10205</v>
      </c>
      <c r="J2477" t="s">
        <v>93</v>
      </c>
      <c r="K2477" t="s">
        <v>1745</v>
      </c>
      <c r="M2477" t="s">
        <v>12950</v>
      </c>
      <c r="N2477" s="9">
        <v>98119</v>
      </c>
      <c r="O2477" t="s">
        <v>12951</v>
      </c>
      <c r="P2477" s="10">
        <v>47.62259141</v>
      </c>
      <c r="Q2477" s="10">
        <v>-122.3576339</v>
      </c>
      <c r="R2477" t="s">
        <v>12952</v>
      </c>
      <c r="S2477" s="7">
        <v>4</v>
      </c>
      <c r="T2477" s="7">
        <v>2025</v>
      </c>
      <c r="U2477" s="7">
        <v>2</v>
      </c>
      <c r="V2477">
        <v>4</v>
      </c>
      <c r="W2477">
        <v>2025</v>
      </c>
      <c r="X2477">
        <v>2</v>
      </c>
      <c r="Y2477" t="b">
        <v>0</v>
      </c>
      <c r="Z2477" t="b">
        <v>0</v>
      </c>
      <c r="AA2477">
        <v>-1</v>
      </c>
      <c r="AB2477">
        <v>7</v>
      </c>
      <c r="AC2477" t="b">
        <v>0</v>
      </c>
      <c r="AD2477" t="b">
        <v>1</v>
      </c>
      <c r="AE2477" t="b">
        <v>0</v>
      </c>
      <c r="AF2477" t="b">
        <v>0</v>
      </c>
      <c r="AG2477" s="11">
        <v>45750</v>
      </c>
      <c r="AH2477" s="11">
        <v>45749</v>
      </c>
      <c r="AI2477" s="12">
        <f>IF(OR(AG2477="",AH2477=""),"",AH2477-AG2477)</f>
        <v>-1.0</v>
      </c>
      <c r="AJ2477" s="13" t="b">
        <f>IF(OR(AI2477="",AA2477=""),"",AI2477=AA2477)</f>
        <v>1</v>
      </c>
      <c r="AK2477" s="13" t="b">
        <f>IF(AI2477="","",AI2477&gt;60)</f>
        <v>0</v>
      </c>
      <c r="AL2477" s="13" t="b">
        <f>IF(OR(Y2477=TRUE,AH2477=""),TRUE,FALSE)</f>
        <v>0</v>
      </c>
      <c r="AM2477" s="13" t="b">
        <f>IF(AI2477="","",AI2477&lt;0)</f>
        <v>1</v>
      </c>
      <c r="AN2477" s="13" t="str">
        <f>IF(AH2477="","No inspection date",IF(AI2477&lt;0,"Negative chronology",IF(AI2477&lt;=30,"0-30",IF(AI2477&lt;=60,"31-60",IF(AI2477&lt;=90,"61-90",IF(AI2477&lt;=180,"91-180","181+"))))))</f>
        <v>Negative chronology</v>
      </c>
      <c r="AO2477" s="13" t="str">
        <f>IF(OR(ISNUMBER(SEARCH("COMPLETED",K2477)),ISNUMBER(SEARCH("CLOSED",K2477))),"Closed/Completed","Other Active/Issued")</f>
        <v>Other Active/Issued</v>
      </c>
    </row>
    <row r="2478" spans="1:41">
      <c r="A2478" t="s">
        <v>12953</v>
      </c>
      <c r="B2478" t="s">
        <v>87</v>
      </c>
      <c r="D2478" t="s">
        <v>88</v>
      </c>
      <c r="E2478" t="s">
        <v>10681</v>
      </c>
      <c r="F2478" t="s">
        <v>12954</v>
      </c>
      <c r="H2478" t="s">
        <v>4111</v>
      </c>
      <c r="I2478" t="s">
        <v>12955</v>
      </c>
      <c r="J2478" t="s">
        <v>93</v>
      </c>
      <c r="K2478" t="s">
        <v>100</v>
      </c>
      <c r="M2478" t="s">
        <v>12956</v>
      </c>
      <c r="N2478" s="9">
        <v>98117</v>
      </c>
      <c r="O2478" t="s">
        <v>12957</v>
      </c>
      <c r="P2478" s="10">
        <v>47.68362204</v>
      </c>
      <c r="Q2478" s="10">
        <v>-122.3770878</v>
      </c>
      <c r="R2478" t="s">
        <v>12958</v>
      </c>
      <c r="S2478" s="7">
        <v>4</v>
      </c>
      <c r="T2478" s="7">
        <v>2025</v>
      </c>
      <c r="U2478" s="7">
        <v>2</v>
      </c>
      <c r="V2478">
        <v>3</v>
      </c>
      <c r="W2478">
        <v>2025</v>
      </c>
      <c r="X2478">
        <v>1</v>
      </c>
      <c r="Y2478" t="b">
        <v>0</v>
      </c>
      <c r="Z2478" t="b">
        <v>0</v>
      </c>
      <c r="AA2478">
        <v>-8</v>
      </c>
      <c r="AB2478">
        <v>6</v>
      </c>
      <c r="AC2478" t="b">
        <v>0</v>
      </c>
      <c r="AD2478" t="b">
        <v>1</v>
      </c>
      <c r="AE2478" t="b">
        <v>0</v>
      </c>
      <c r="AF2478" t="b">
        <v>0</v>
      </c>
      <c r="AG2478" s="11">
        <v>45755</v>
      </c>
      <c r="AH2478" s="11">
        <v>45747</v>
      </c>
      <c r="AI2478" s="12">
        <f>IF(OR(AG2478="",AH2478=""),"",AH2478-AG2478)</f>
        <v>-8.0</v>
      </c>
      <c r="AJ2478" s="13" t="b">
        <f>IF(OR(AI2478="",AA2478=""),"",AI2478=AA2478)</f>
        <v>1</v>
      </c>
      <c r="AK2478" s="13" t="b">
        <f>IF(AI2478="","",AI2478&gt;60)</f>
        <v>0</v>
      </c>
      <c r="AL2478" s="13" t="b">
        <f>IF(OR(Y2478=TRUE,AH2478=""),TRUE,FALSE)</f>
        <v>0</v>
      </c>
      <c r="AM2478" s="13" t="b">
        <f>IF(AI2478="","",AI2478&lt;0)</f>
        <v>1</v>
      </c>
      <c r="AN2478" s="13" t="str">
        <f>IF(AH2478="","No inspection date",IF(AI2478&lt;0,"Negative chronology",IF(AI2478&lt;=30,"0-30",IF(AI2478&lt;=60,"31-60",IF(AI2478&lt;=90,"61-90",IF(AI2478&lt;=180,"91-180","181+"))))))</f>
        <v>Negative chronology</v>
      </c>
      <c r="AO2478" s="13" t="str">
        <f>IF(OR(ISNUMBER(SEARCH("COMPLETED",K2478)),ISNUMBER(SEARCH("CLOSED",K2478))),"Closed/Completed","Other Active/Issued")</f>
        <v>Other Active/Issued</v>
      </c>
    </row>
    <row r="2479" spans="1:41">
      <c r="A2479" t="s">
        <v>12959</v>
      </c>
      <c r="B2479" t="s">
        <v>87</v>
      </c>
      <c r="D2479" t="s">
        <v>88</v>
      </c>
      <c r="E2479" t="s">
        <v>10681</v>
      </c>
      <c r="F2479" t="s">
        <v>12960</v>
      </c>
      <c r="H2479" t="s">
        <v>5007</v>
      </c>
      <c r="I2479" t="s">
        <v>5007</v>
      </c>
      <c r="J2479" t="s">
        <v>93</v>
      </c>
      <c r="K2479" t="s">
        <v>100</v>
      </c>
      <c r="M2479" t="s">
        <v>7801</v>
      </c>
      <c r="N2479" s="9">
        <v>98105</v>
      </c>
      <c r="O2479" t="s">
        <v>12961</v>
      </c>
      <c r="P2479" s="10">
        <v>47.65814324</v>
      </c>
      <c r="Q2479" s="10">
        <v>-122.3130076</v>
      </c>
      <c r="R2479" t="s">
        <v>7803</v>
      </c>
      <c r="S2479" s="7">
        <v>4</v>
      </c>
      <c r="T2479" s="7">
        <v>2025</v>
      </c>
      <c r="U2479" s="7">
        <v>2</v>
      </c>
      <c r="V2479">
        <v>4</v>
      </c>
      <c r="W2479">
        <v>2025</v>
      </c>
      <c r="X2479">
        <v>2</v>
      </c>
      <c r="Y2479" t="b">
        <v>0</v>
      </c>
      <c r="Z2479" t="b">
        <v>0</v>
      </c>
      <c r="AA2479">
        <v>0</v>
      </c>
      <c r="AB2479">
        <v>4</v>
      </c>
      <c r="AC2479" t="b">
        <v>0</v>
      </c>
      <c r="AD2479" t="b">
        <v>1</v>
      </c>
      <c r="AE2479" t="b">
        <v>0</v>
      </c>
      <c r="AF2479" t="b">
        <v>0</v>
      </c>
      <c r="AG2479" s="11">
        <v>45757</v>
      </c>
      <c r="AH2479" s="11">
        <v>45757</v>
      </c>
      <c r="AI2479" s="12">
        <f>IF(OR(AG2479="",AH2479=""),"",AH2479-AG2479)</f>
        <v>0.0</v>
      </c>
      <c r="AJ2479" s="13" t="b">
        <f>IF(OR(AI2479="",AA2479=""),"",AI2479=AA2479)</f>
        <v>1</v>
      </c>
      <c r="AK2479" s="13" t="b">
        <f>IF(AI2479="","",AI2479&gt;60)</f>
        <v>0</v>
      </c>
      <c r="AL2479" s="13" t="b">
        <f>IF(OR(Y2479=TRUE,AH2479=""),TRUE,FALSE)</f>
        <v>0</v>
      </c>
      <c r="AM2479" s="13" t="b">
        <f>IF(AI2479="","",AI2479&lt;0)</f>
        <v>0</v>
      </c>
      <c r="AN2479" s="13" t="str">
        <f>IF(AH2479="","No inspection date",IF(AI2479&lt;0,"Negative chronology",IF(AI2479&lt;=30,"0-30",IF(AI2479&lt;=60,"31-60",IF(AI2479&lt;=90,"61-90",IF(AI2479&lt;=180,"91-180","181+"))))))</f>
        <v>0-30</v>
      </c>
      <c r="AO2479" s="13" t="str">
        <f>IF(OR(ISNUMBER(SEARCH("COMPLETED",K2479)),ISNUMBER(SEARCH("CLOSED",K2479))),"Closed/Completed","Other Active/Issued")</f>
        <v>Other Active/Issued</v>
      </c>
    </row>
    <row r="2480" spans="1:41">
      <c r="A2480" t="s">
        <v>12962</v>
      </c>
      <c r="B2480" t="s">
        <v>87</v>
      </c>
      <c r="D2480" t="s">
        <v>88</v>
      </c>
      <c r="E2480" t="s">
        <v>10681</v>
      </c>
      <c r="F2480" t="s">
        <v>12963</v>
      </c>
      <c r="H2480" t="s">
        <v>12964</v>
      </c>
      <c r="K2480" t="s">
        <v>115</v>
      </c>
      <c r="M2480" t="s">
        <v>12965</v>
      </c>
      <c r="N2480" s="9">
        <v>98108</v>
      </c>
      <c r="O2480" t="s">
        <v>12966</v>
      </c>
      <c r="P2480" s="10">
        <v>47.56702586</v>
      </c>
      <c r="Q2480" s="10">
        <v>-122.3131639</v>
      </c>
      <c r="R2480" t="s">
        <v>12967</v>
      </c>
      <c r="S2480" s="7">
        <v>4</v>
      </c>
      <c r="T2480" s="7">
        <v>2025</v>
      </c>
      <c r="U2480" s="7">
        <v>2</v>
      </c>
      <c r="Y2480" t="b">
        <v>1</v>
      </c>
      <c r="Z2480" t="b">
        <v>1</v>
      </c>
      <c r="AB2480">
        <v>2</v>
      </c>
      <c r="AC2480" t="b">
        <v>0</v>
      </c>
      <c r="AD2480" t="b">
        <v>1</v>
      </c>
      <c r="AE2480" t="b">
        <v>0</v>
      </c>
      <c r="AF2480" t="b">
        <v>0</v>
      </c>
      <c r="AG2480" s="11">
        <v>45759</v>
      </c>
      <c r="AI2480" s="12">
        <f>IF(OR(AG2480="",AH2480=""),"",AH2480-AG2480)</f>
        <v/>
      </c>
      <c r="AJ2480" s="13">
        <f>IF(OR(AI2480="",AA2480=""),"",AI2480=AA2480)</f>
        <v/>
      </c>
      <c r="AK2480" s="13">
        <f>IF(AI2480="","",AI2480&gt;60)</f>
        <v/>
      </c>
      <c r="AL2480" s="13" t="b">
        <f>IF(OR(Y2480=TRUE,AH2480=""),TRUE,FALSE)</f>
        <v>1</v>
      </c>
      <c r="AM2480" s="13">
        <f>IF(AI2480="","",AI2480&lt;0)</f>
        <v/>
      </c>
      <c r="AN2480" s="13" t="str">
        <f>IF(AH2480="","No inspection date",IF(AI2480&lt;0,"Negative chronology",IF(AI2480&lt;=30,"0-30",IF(AI2480&lt;=60,"31-60",IF(AI2480&lt;=90,"61-90",IF(AI2480&lt;=180,"91-180","181+"))))))</f>
        <v>No inspection date</v>
      </c>
      <c r="AO2480" s="13" t="str">
        <f>IF(OR(ISNUMBER(SEARCH("COMPLETED",K2480)),ISNUMBER(SEARCH("CLOSED",K2480))),"Closed/Completed","Other Active/Issued")</f>
        <v>Other Active/Issued</v>
      </c>
    </row>
    <row r="2481" spans="1:41">
      <c r="A2481" t="s">
        <v>12968</v>
      </c>
      <c r="B2481" t="s">
        <v>87</v>
      </c>
      <c r="D2481" t="s">
        <v>88</v>
      </c>
      <c r="E2481" t="s">
        <v>10681</v>
      </c>
      <c r="F2481" t="s">
        <v>12969</v>
      </c>
      <c r="H2481" t="s">
        <v>12970</v>
      </c>
      <c r="K2481" t="s">
        <v>93</v>
      </c>
      <c r="M2481" t="s">
        <v>12971</v>
      </c>
      <c r="N2481" s="9">
        <v>98103</v>
      </c>
      <c r="O2481" t="s">
        <v>12972</v>
      </c>
      <c r="P2481" s="10">
        <v>47.65851169</v>
      </c>
      <c r="Q2481" s="10">
        <v>-122.34704332</v>
      </c>
      <c r="R2481" t="s">
        <v>12973</v>
      </c>
      <c r="S2481" s="7">
        <v>4</v>
      </c>
      <c r="T2481" s="7">
        <v>2025</v>
      </c>
      <c r="U2481" s="7">
        <v>2</v>
      </c>
      <c r="Y2481" t="b">
        <v>1</v>
      </c>
      <c r="Z2481" t="b">
        <v>1</v>
      </c>
      <c r="AB2481">
        <v>4</v>
      </c>
      <c r="AC2481" t="b">
        <v>0</v>
      </c>
      <c r="AD2481" t="b">
        <v>1</v>
      </c>
      <c r="AE2481" t="b">
        <v>0</v>
      </c>
      <c r="AF2481" t="b">
        <v>0</v>
      </c>
      <c r="AG2481" s="11">
        <v>45761</v>
      </c>
      <c r="AI2481" s="12">
        <f>IF(OR(AG2481="",AH2481=""),"",AH2481-AG2481)</f>
        <v/>
      </c>
      <c r="AJ2481" s="13">
        <f>IF(OR(AI2481="",AA2481=""),"",AI2481=AA2481)</f>
        <v/>
      </c>
      <c r="AK2481" s="13">
        <f>IF(AI2481="","",AI2481&gt;60)</f>
        <v/>
      </c>
      <c r="AL2481" s="13" t="b">
        <f>IF(OR(Y2481=TRUE,AH2481=""),TRUE,FALSE)</f>
        <v>1</v>
      </c>
      <c r="AM2481" s="13">
        <f>IF(AI2481="","",AI2481&lt;0)</f>
        <v/>
      </c>
      <c r="AN2481" s="13" t="str">
        <f>IF(AH2481="","No inspection date",IF(AI2481&lt;0,"Negative chronology",IF(AI2481&lt;=30,"0-30",IF(AI2481&lt;=60,"31-60",IF(AI2481&lt;=90,"61-90",IF(AI2481&lt;=180,"91-180","181+"))))))</f>
        <v>No inspection date</v>
      </c>
      <c r="AO2481" s="13" t="str">
        <f>IF(OR(ISNUMBER(SEARCH("COMPLETED",K2481)),ISNUMBER(SEARCH("CLOSED",K2481))),"Closed/Completed","Other Active/Issued")</f>
        <v>Closed/Completed</v>
      </c>
    </row>
    <row r="2482" spans="1:41">
      <c r="A2482" t="s">
        <v>12974</v>
      </c>
      <c r="B2482" t="s">
        <v>87</v>
      </c>
      <c r="D2482" t="s">
        <v>88</v>
      </c>
      <c r="E2482" t="s">
        <v>10681</v>
      </c>
      <c r="F2482" t="s">
        <v>12478</v>
      </c>
      <c r="H2482" t="s">
        <v>10234</v>
      </c>
      <c r="K2482" t="s">
        <v>93</v>
      </c>
      <c r="M2482" t="s">
        <v>12975</v>
      </c>
      <c r="N2482" s="9">
        <v>98115</v>
      </c>
      <c r="O2482" t="s">
        <v>12976</v>
      </c>
      <c r="P2482" s="10">
        <v>47.69957312</v>
      </c>
      <c r="Q2482" s="10">
        <v>-122.31149434</v>
      </c>
      <c r="R2482" t="s">
        <v>12977</v>
      </c>
      <c r="S2482" s="7">
        <v>4</v>
      </c>
      <c r="T2482" s="7">
        <v>2025</v>
      </c>
      <c r="U2482" s="7">
        <v>2</v>
      </c>
      <c r="Y2482" t="b">
        <v>1</v>
      </c>
      <c r="Z2482" t="b">
        <v>1</v>
      </c>
      <c r="AB2482">
        <v>5</v>
      </c>
      <c r="AC2482" t="b">
        <v>0</v>
      </c>
      <c r="AD2482" t="b">
        <v>1</v>
      </c>
      <c r="AE2482" t="b">
        <v>0</v>
      </c>
      <c r="AF2482" t="b">
        <v>0</v>
      </c>
      <c r="AG2482" s="11">
        <v>45763</v>
      </c>
      <c r="AI2482" s="12">
        <f>IF(OR(AG2482="",AH2482=""),"",AH2482-AG2482)</f>
        <v/>
      </c>
      <c r="AJ2482" s="13">
        <f>IF(OR(AI2482="",AA2482=""),"",AI2482=AA2482)</f>
        <v/>
      </c>
      <c r="AK2482" s="13">
        <f>IF(AI2482="","",AI2482&gt;60)</f>
        <v/>
      </c>
      <c r="AL2482" s="13" t="b">
        <f>IF(OR(Y2482=TRUE,AH2482=""),TRUE,FALSE)</f>
        <v>1</v>
      </c>
      <c r="AM2482" s="13">
        <f>IF(AI2482="","",AI2482&lt;0)</f>
        <v/>
      </c>
      <c r="AN2482" s="13" t="str">
        <f>IF(AH2482="","No inspection date",IF(AI2482&lt;0,"Negative chronology",IF(AI2482&lt;=30,"0-30",IF(AI2482&lt;=60,"31-60",IF(AI2482&lt;=90,"61-90",IF(AI2482&lt;=180,"91-180","181+"))))))</f>
        <v>No inspection date</v>
      </c>
      <c r="AO2482" s="13" t="str">
        <f>IF(OR(ISNUMBER(SEARCH("COMPLETED",K2482)),ISNUMBER(SEARCH("CLOSED",K2482))),"Closed/Completed","Other Active/Issued")</f>
        <v>Closed/Completed</v>
      </c>
    </row>
    <row r="2483" spans="1:41">
      <c r="A2483" t="s">
        <v>12978</v>
      </c>
      <c r="B2483" t="s">
        <v>87</v>
      </c>
      <c r="D2483" t="s">
        <v>88</v>
      </c>
      <c r="E2483" t="s">
        <v>10681</v>
      </c>
      <c r="F2483" t="s">
        <v>12979</v>
      </c>
      <c r="H2483" t="s">
        <v>10234</v>
      </c>
      <c r="I2483" t="s">
        <v>5020</v>
      </c>
      <c r="J2483" t="s">
        <v>137</v>
      </c>
      <c r="K2483" t="s">
        <v>93</v>
      </c>
      <c r="M2483" t="s">
        <v>5054</v>
      </c>
      <c r="N2483" s="9">
        <v>98106</v>
      </c>
      <c r="O2483" t="s">
        <v>12980</v>
      </c>
      <c r="P2483" s="10">
        <v>47.51753095</v>
      </c>
      <c r="Q2483" s="10">
        <v>-122.3629898</v>
      </c>
      <c r="R2483" t="s">
        <v>5056</v>
      </c>
      <c r="S2483" s="7">
        <v>4</v>
      </c>
      <c r="T2483" s="7">
        <v>2025</v>
      </c>
      <c r="U2483" s="7">
        <v>2</v>
      </c>
      <c r="V2483">
        <v>6</v>
      </c>
      <c r="W2483">
        <v>2025</v>
      </c>
      <c r="X2483">
        <v>2</v>
      </c>
      <c r="Y2483" t="b">
        <v>0</v>
      </c>
      <c r="Z2483" t="b">
        <v>0</v>
      </c>
      <c r="AA2483">
        <v>71</v>
      </c>
      <c r="AB2483">
        <v>1</v>
      </c>
      <c r="AC2483" t="b">
        <v>0</v>
      </c>
      <c r="AD2483" t="b">
        <v>1</v>
      </c>
      <c r="AE2483" t="b">
        <v>0</v>
      </c>
      <c r="AF2483" t="b">
        <v>0</v>
      </c>
      <c r="AG2483" s="11">
        <v>45763</v>
      </c>
      <c r="AH2483" s="11">
        <v>45834</v>
      </c>
      <c r="AI2483" s="12">
        <f>IF(OR(AG2483="",AH2483=""),"",AH2483-AG2483)</f>
        <v>71.0</v>
      </c>
      <c r="AJ2483" s="13" t="b">
        <f>IF(OR(AI2483="",AA2483=""),"",AI2483=AA2483)</f>
        <v>1</v>
      </c>
      <c r="AK2483" s="13" t="b">
        <f>IF(AI2483="","",AI2483&gt;60)</f>
        <v>1</v>
      </c>
      <c r="AL2483" s="13" t="b">
        <f>IF(OR(Y2483=TRUE,AH2483=""),TRUE,FALSE)</f>
        <v>0</v>
      </c>
      <c r="AM2483" s="13" t="b">
        <f>IF(AI2483="","",AI2483&lt;0)</f>
        <v>0</v>
      </c>
      <c r="AN2483" s="13" t="str">
        <f>IF(AH2483="","No inspection date",IF(AI2483&lt;0,"Negative chronology",IF(AI2483&lt;=30,"0-30",IF(AI2483&lt;=60,"31-60",IF(AI2483&lt;=90,"61-90",IF(AI2483&lt;=180,"91-180","181+"))))))</f>
        <v>61-90</v>
      </c>
      <c r="AO2483" s="13" t="str">
        <f>IF(OR(ISNUMBER(SEARCH("COMPLETED",K2483)),ISNUMBER(SEARCH("CLOSED",K2483))),"Closed/Completed","Other Active/Issued")</f>
        <v>Closed/Completed</v>
      </c>
    </row>
    <row r="2484" spans="1:41">
      <c r="A2484" t="s">
        <v>12981</v>
      </c>
      <c r="B2484" t="s">
        <v>87</v>
      </c>
      <c r="D2484" t="s">
        <v>88</v>
      </c>
      <c r="E2484" t="s">
        <v>10681</v>
      </c>
      <c r="F2484" t="s">
        <v>12982</v>
      </c>
      <c r="H2484" t="s">
        <v>12983</v>
      </c>
      <c r="I2484" t="s">
        <v>10621</v>
      </c>
      <c r="J2484" t="s">
        <v>137</v>
      </c>
      <c r="K2484" t="s">
        <v>93</v>
      </c>
      <c r="M2484" t="s">
        <v>12984</v>
      </c>
      <c r="N2484" s="9">
        <v>98133</v>
      </c>
      <c r="O2484" t="s">
        <v>12985</v>
      </c>
      <c r="P2484" s="10">
        <v>47.71529802</v>
      </c>
      <c r="Q2484" s="10">
        <v>-122.34452939</v>
      </c>
      <c r="R2484" t="s">
        <v>12986</v>
      </c>
      <c r="S2484" s="7">
        <v>4</v>
      </c>
      <c r="T2484" s="7">
        <v>2025</v>
      </c>
      <c r="U2484" s="7">
        <v>2</v>
      </c>
      <c r="V2484">
        <v>12</v>
      </c>
      <c r="W2484">
        <v>2025</v>
      </c>
      <c r="X2484">
        <v>4</v>
      </c>
      <c r="Y2484" t="b">
        <v>0</v>
      </c>
      <c r="Z2484" t="b">
        <v>0</v>
      </c>
      <c r="AA2484">
        <v>244</v>
      </c>
      <c r="AB2484">
        <v>5</v>
      </c>
      <c r="AC2484" t="b">
        <v>0</v>
      </c>
      <c r="AD2484" t="b">
        <v>1</v>
      </c>
      <c r="AE2484" t="b">
        <v>0</v>
      </c>
      <c r="AF2484" t="b">
        <v>0</v>
      </c>
      <c r="AG2484" s="11">
        <v>45764</v>
      </c>
      <c r="AH2484" s="11">
        <v>46008</v>
      </c>
      <c r="AI2484" s="12">
        <f>IF(OR(AG2484="",AH2484=""),"",AH2484-AG2484)</f>
        <v>244.0</v>
      </c>
      <c r="AJ2484" s="13" t="b">
        <f>IF(OR(AI2484="",AA2484=""),"",AI2484=AA2484)</f>
        <v>1</v>
      </c>
      <c r="AK2484" s="13" t="b">
        <f>IF(AI2484="","",AI2484&gt;60)</f>
        <v>1</v>
      </c>
      <c r="AL2484" s="13" t="b">
        <f>IF(OR(Y2484=TRUE,AH2484=""),TRUE,FALSE)</f>
        <v>0</v>
      </c>
      <c r="AM2484" s="13" t="b">
        <f>IF(AI2484="","",AI2484&lt;0)</f>
        <v>0</v>
      </c>
      <c r="AN2484" s="13" t="str">
        <f>IF(AH2484="","No inspection date",IF(AI2484&lt;0,"Negative chronology",IF(AI2484&lt;=30,"0-30",IF(AI2484&lt;=60,"31-60",IF(AI2484&lt;=90,"61-90",IF(AI2484&lt;=180,"91-180","181+"))))))</f>
        <v>181+</v>
      </c>
      <c r="AO2484" s="13" t="str">
        <f>IF(OR(ISNUMBER(SEARCH("COMPLETED",K2484)),ISNUMBER(SEARCH("CLOSED",K2484))),"Closed/Completed","Other Active/Issued")</f>
        <v>Closed/Completed</v>
      </c>
    </row>
    <row r="2485" spans="1:41">
      <c r="A2485" t="s">
        <v>12987</v>
      </c>
      <c r="B2485" t="s">
        <v>87</v>
      </c>
      <c r="D2485" t="s">
        <v>88</v>
      </c>
      <c r="E2485" t="s">
        <v>10681</v>
      </c>
      <c r="F2485" t="s">
        <v>12478</v>
      </c>
      <c r="H2485" t="s">
        <v>5019</v>
      </c>
      <c r="K2485" t="s">
        <v>115</v>
      </c>
      <c r="M2485" t="s">
        <v>12988</v>
      </c>
      <c r="N2485" s="9">
        <v>98103</v>
      </c>
      <c r="O2485" t="s">
        <v>12989</v>
      </c>
      <c r="P2485" s="10">
        <v>47.69622992</v>
      </c>
      <c r="Q2485" s="10">
        <v>-122.33803188</v>
      </c>
      <c r="R2485" t="s">
        <v>12990</v>
      </c>
      <c r="S2485" s="7">
        <v>4</v>
      </c>
      <c r="T2485" s="7">
        <v>2025</v>
      </c>
      <c r="U2485" s="7">
        <v>2</v>
      </c>
      <c r="Y2485" t="b">
        <v>1</v>
      </c>
      <c r="Z2485" t="b">
        <v>1</v>
      </c>
      <c r="AB2485">
        <v>5</v>
      </c>
      <c r="AC2485" t="b">
        <v>0</v>
      </c>
      <c r="AD2485" t="b">
        <v>1</v>
      </c>
      <c r="AE2485" t="b">
        <v>0</v>
      </c>
      <c r="AF2485" t="b">
        <v>0</v>
      </c>
      <c r="AG2485" s="11">
        <v>45768</v>
      </c>
      <c r="AI2485" s="12">
        <f>IF(OR(AG2485="",AH2485=""),"",AH2485-AG2485)</f>
        <v/>
      </c>
      <c r="AJ2485" s="13">
        <f>IF(OR(AI2485="",AA2485=""),"",AI2485=AA2485)</f>
        <v/>
      </c>
      <c r="AK2485" s="13">
        <f>IF(AI2485="","",AI2485&gt;60)</f>
        <v/>
      </c>
      <c r="AL2485" s="13" t="b">
        <f>IF(OR(Y2485=TRUE,AH2485=""),TRUE,FALSE)</f>
        <v>1</v>
      </c>
      <c r="AM2485" s="13">
        <f>IF(AI2485="","",AI2485&lt;0)</f>
        <v/>
      </c>
      <c r="AN2485" s="13" t="str">
        <f>IF(AH2485="","No inspection date",IF(AI2485&lt;0,"Negative chronology",IF(AI2485&lt;=30,"0-30",IF(AI2485&lt;=60,"31-60",IF(AI2485&lt;=90,"61-90",IF(AI2485&lt;=180,"91-180","181+"))))))</f>
        <v>No inspection date</v>
      </c>
      <c r="AO2485" s="13" t="str">
        <f>IF(OR(ISNUMBER(SEARCH("COMPLETED",K2485)),ISNUMBER(SEARCH("CLOSED",K2485))),"Closed/Completed","Other Active/Issued")</f>
        <v>Other Active/Issued</v>
      </c>
    </row>
    <row r="2486" spans="1:41">
      <c r="A2486" t="s">
        <v>12991</v>
      </c>
      <c r="B2486" t="s">
        <v>87</v>
      </c>
      <c r="D2486" t="s">
        <v>88</v>
      </c>
      <c r="E2486" t="s">
        <v>10681</v>
      </c>
      <c r="F2486" t="s">
        <v>12478</v>
      </c>
      <c r="H2486" t="s">
        <v>5019</v>
      </c>
      <c r="K2486" t="s">
        <v>115</v>
      </c>
      <c r="M2486" t="s">
        <v>12992</v>
      </c>
      <c r="N2486" s="9">
        <v>98103</v>
      </c>
      <c r="O2486" t="s">
        <v>12993</v>
      </c>
      <c r="P2486" s="10">
        <v>47.69651312</v>
      </c>
      <c r="Q2486" s="10">
        <v>-122.33794853</v>
      </c>
      <c r="R2486" t="s">
        <v>12994</v>
      </c>
      <c r="S2486" s="7">
        <v>4</v>
      </c>
      <c r="T2486" s="7">
        <v>2025</v>
      </c>
      <c r="U2486" s="7">
        <v>2</v>
      </c>
      <c r="Y2486" t="b">
        <v>1</v>
      </c>
      <c r="Z2486" t="b">
        <v>1</v>
      </c>
      <c r="AB2486">
        <v>5</v>
      </c>
      <c r="AC2486" t="b">
        <v>0</v>
      </c>
      <c r="AD2486" t="b">
        <v>1</v>
      </c>
      <c r="AE2486" t="b">
        <v>0</v>
      </c>
      <c r="AF2486" t="b">
        <v>0</v>
      </c>
      <c r="AG2486" s="11">
        <v>45768</v>
      </c>
      <c r="AI2486" s="12">
        <f>IF(OR(AG2486="",AH2486=""),"",AH2486-AG2486)</f>
        <v/>
      </c>
      <c r="AJ2486" s="13">
        <f>IF(OR(AI2486="",AA2486=""),"",AI2486=AA2486)</f>
        <v/>
      </c>
      <c r="AK2486" s="13">
        <f>IF(AI2486="","",AI2486&gt;60)</f>
        <v/>
      </c>
      <c r="AL2486" s="13" t="b">
        <f>IF(OR(Y2486=TRUE,AH2486=""),TRUE,FALSE)</f>
        <v>1</v>
      </c>
      <c r="AM2486" s="13">
        <f>IF(AI2486="","",AI2486&lt;0)</f>
        <v/>
      </c>
      <c r="AN2486" s="13" t="str">
        <f>IF(AH2486="","No inspection date",IF(AI2486&lt;0,"Negative chronology",IF(AI2486&lt;=30,"0-30",IF(AI2486&lt;=60,"31-60",IF(AI2486&lt;=90,"61-90",IF(AI2486&lt;=180,"91-180","181+"))))))</f>
        <v>No inspection date</v>
      </c>
      <c r="AO2486" s="13" t="str">
        <f>IF(OR(ISNUMBER(SEARCH("COMPLETED",K2486)),ISNUMBER(SEARCH("CLOSED",K2486))),"Closed/Completed","Other Active/Issued")</f>
        <v>Other Active/Issued</v>
      </c>
    </row>
    <row r="2487" spans="1:41">
      <c r="A2487" t="s">
        <v>12995</v>
      </c>
      <c r="B2487" t="s">
        <v>87</v>
      </c>
      <c r="D2487" t="s">
        <v>88</v>
      </c>
      <c r="E2487" t="s">
        <v>10681</v>
      </c>
      <c r="F2487" t="s">
        <v>12996</v>
      </c>
      <c r="H2487" t="s">
        <v>10250</v>
      </c>
      <c r="I2487" t="s">
        <v>2893</v>
      </c>
      <c r="J2487" t="s">
        <v>137</v>
      </c>
      <c r="K2487" t="s">
        <v>93</v>
      </c>
      <c r="M2487" t="s">
        <v>12218</v>
      </c>
      <c r="N2487" s="9">
        <v>98122</v>
      </c>
      <c r="O2487" t="s">
        <v>12997</v>
      </c>
      <c r="P2487" s="10">
        <v>47.60294643</v>
      </c>
      <c r="Q2487" s="10">
        <v>-122.31554331</v>
      </c>
      <c r="R2487" t="s">
        <v>12220</v>
      </c>
      <c r="S2487" s="7">
        <v>4</v>
      </c>
      <c r="T2487" s="7">
        <v>2025</v>
      </c>
      <c r="U2487" s="7">
        <v>2</v>
      </c>
      <c r="V2487">
        <v>6</v>
      </c>
      <c r="W2487">
        <v>2025</v>
      </c>
      <c r="X2487">
        <v>2</v>
      </c>
      <c r="Y2487" t="b">
        <v>0</v>
      </c>
      <c r="Z2487" t="b">
        <v>0</v>
      </c>
      <c r="AA2487">
        <v>42</v>
      </c>
      <c r="AB2487">
        <v>3</v>
      </c>
      <c r="AC2487" t="b">
        <v>0</v>
      </c>
      <c r="AD2487" t="b">
        <v>1</v>
      </c>
      <c r="AE2487" t="b">
        <v>0</v>
      </c>
      <c r="AF2487" t="b">
        <v>0</v>
      </c>
      <c r="AG2487" s="11">
        <v>45770</v>
      </c>
      <c r="AH2487" s="11">
        <v>45812</v>
      </c>
      <c r="AI2487" s="12">
        <f>IF(OR(AG2487="",AH2487=""),"",AH2487-AG2487)</f>
        <v>42.0</v>
      </c>
      <c r="AJ2487" s="13" t="b">
        <f>IF(OR(AI2487="",AA2487=""),"",AI2487=AA2487)</f>
        <v>1</v>
      </c>
      <c r="AK2487" s="13" t="b">
        <f>IF(AI2487="","",AI2487&gt;60)</f>
        <v>0</v>
      </c>
      <c r="AL2487" s="13" t="b">
        <f>IF(OR(Y2487=TRUE,AH2487=""),TRUE,FALSE)</f>
        <v>0</v>
      </c>
      <c r="AM2487" s="13" t="b">
        <f>IF(AI2487="","",AI2487&lt;0)</f>
        <v>0</v>
      </c>
      <c r="AN2487" s="13" t="str">
        <f>IF(AH2487="","No inspection date",IF(AI2487&lt;0,"Negative chronology",IF(AI2487&lt;=30,"0-30",IF(AI2487&lt;=60,"31-60",IF(AI2487&lt;=90,"61-90",IF(AI2487&lt;=180,"91-180","181+"))))))</f>
        <v>31-60</v>
      </c>
      <c r="AO2487" s="13" t="str">
        <f>IF(OR(ISNUMBER(SEARCH("COMPLETED",K2487)),ISNUMBER(SEARCH("CLOSED",K2487))),"Closed/Completed","Other Active/Issued")</f>
        <v>Closed/Completed</v>
      </c>
    </row>
    <row r="2488" spans="1:41">
      <c r="A2488" t="s">
        <v>12998</v>
      </c>
      <c r="B2488" t="s">
        <v>87</v>
      </c>
      <c r="D2488" t="s">
        <v>88</v>
      </c>
      <c r="E2488" t="s">
        <v>10681</v>
      </c>
      <c r="F2488" t="s">
        <v>12999</v>
      </c>
      <c r="H2488" t="s">
        <v>10263</v>
      </c>
      <c r="I2488" t="s">
        <v>6922</v>
      </c>
      <c r="J2488" t="s">
        <v>93</v>
      </c>
      <c r="K2488" t="s">
        <v>93</v>
      </c>
      <c r="M2488" t="s">
        <v>13000</v>
      </c>
      <c r="O2488" t="s">
        <v>13001</v>
      </c>
      <c r="P2488" s="10">
        <v>47.6263741</v>
      </c>
      <c r="Q2488" s="10">
        <v>-122.36148305</v>
      </c>
      <c r="R2488" t="s">
        <v>13002</v>
      </c>
      <c r="S2488" s="7">
        <v>4</v>
      </c>
      <c r="T2488" s="7">
        <v>2025</v>
      </c>
      <c r="U2488" s="7">
        <v>2</v>
      </c>
      <c r="V2488">
        <v>5</v>
      </c>
      <c r="W2488">
        <v>2025</v>
      </c>
      <c r="X2488">
        <v>2</v>
      </c>
      <c r="Y2488" t="b">
        <v>0</v>
      </c>
      <c r="Z2488" t="b">
        <v>0</v>
      </c>
      <c r="AA2488">
        <v>21</v>
      </c>
      <c r="AB2488">
        <v>7</v>
      </c>
      <c r="AC2488" t="b">
        <v>0</v>
      </c>
      <c r="AD2488" t="b">
        <v>1</v>
      </c>
      <c r="AE2488" t="b">
        <v>0</v>
      </c>
      <c r="AF2488" t="b">
        <v>0</v>
      </c>
      <c r="AG2488" s="11">
        <v>45776</v>
      </c>
      <c r="AH2488" s="11">
        <v>45797</v>
      </c>
      <c r="AI2488" s="12">
        <f>IF(OR(AG2488="",AH2488=""),"",AH2488-AG2488)</f>
        <v>21.0</v>
      </c>
      <c r="AJ2488" s="13" t="b">
        <f>IF(OR(AI2488="",AA2488=""),"",AI2488=AA2488)</f>
        <v>1</v>
      </c>
      <c r="AK2488" s="13" t="b">
        <f>IF(AI2488="","",AI2488&gt;60)</f>
        <v>0</v>
      </c>
      <c r="AL2488" s="13" t="b">
        <f>IF(OR(Y2488=TRUE,AH2488=""),TRUE,FALSE)</f>
        <v>0</v>
      </c>
      <c r="AM2488" s="13" t="b">
        <f>IF(AI2488="","",AI2488&lt;0)</f>
        <v>0</v>
      </c>
      <c r="AN2488" s="13" t="str">
        <f>IF(AH2488="","No inspection date",IF(AI2488&lt;0,"Negative chronology",IF(AI2488&lt;=30,"0-30",IF(AI2488&lt;=60,"31-60",IF(AI2488&lt;=90,"61-90",IF(AI2488&lt;=180,"91-180","181+"))))))</f>
        <v>0-30</v>
      </c>
      <c r="AO2488" s="13" t="str">
        <f>IF(OR(ISNUMBER(SEARCH("COMPLETED",K2488)),ISNUMBER(SEARCH("CLOSED",K2488))),"Closed/Completed","Other Active/Issued")</f>
        <v>Closed/Completed</v>
      </c>
    </row>
    <row r="2489" spans="1:41">
      <c r="A2489" t="s">
        <v>13003</v>
      </c>
      <c r="B2489" t="s">
        <v>87</v>
      </c>
      <c r="D2489" t="s">
        <v>88</v>
      </c>
      <c r="E2489" t="s">
        <v>10681</v>
      </c>
      <c r="F2489" t="s">
        <v>13004</v>
      </c>
      <c r="H2489" t="s">
        <v>5030</v>
      </c>
      <c r="I2489" t="s">
        <v>7156</v>
      </c>
      <c r="J2489" t="s">
        <v>137</v>
      </c>
      <c r="K2489" t="s">
        <v>93</v>
      </c>
      <c r="M2489" t="s">
        <v>6950</v>
      </c>
      <c r="N2489" s="9">
        <v>98109</v>
      </c>
      <c r="O2489" t="s">
        <v>13005</v>
      </c>
      <c r="P2489" s="10">
        <v>47.63275501</v>
      </c>
      <c r="Q2489" s="10">
        <v>-122.34251041</v>
      </c>
      <c r="R2489" t="s">
        <v>6952</v>
      </c>
      <c r="S2489" s="7">
        <v>4</v>
      </c>
      <c r="T2489" s="7">
        <v>2025</v>
      </c>
      <c r="U2489" s="7">
        <v>2</v>
      </c>
      <c r="V2489">
        <v>10</v>
      </c>
      <c r="W2489">
        <v>2025</v>
      </c>
      <c r="X2489">
        <v>4</v>
      </c>
      <c r="Y2489" t="b">
        <v>0</v>
      </c>
      <c r="Z2489" t="b">
        <v>0</v>
      </c>
      <c r="AA2489">
        <v>182</v>
      </c>
      <c r="AB2489">
        <v>7</v>
      </c>
      <c r="AC2489" t="b">
        <v>0</v>
      </c>
      <c r="AD2489" t="b">
        <v>1</v>
      </c>
      <c r="AE2489" t="b">
        <v>0</v>
      </c>
      <c r="AF2489" t="b">
        <v>0</v>
      </c>
      <c r="AG2489" s="11">
        <v>45777</v>
      </c>
      <c r="AH2489" s="11">
        <v>45959</v>
      </c>
      <c r="AI2489" s="12">
        <f>IF(OR(AG2489="",AH2489=""),"",AH2489-AG2489)</f>
        <v>182.0</v>
      </c>
      <c r="AJ2489" s="13" t="b">
        <f>IF(OR(AI2489="",AA2489=""),"",AI2489=AA2489)</f>
        <v>1</v>
      </c>
      <c r="AK2489" s="13" t="b">
        <f>IF(AI2489="","",AI2489&gt;60)</f>
        <v>1</v>
      </c>
      <c r="AL2489" s="13" t="b">
        <f>IF(OR(Y2489=TRUE,AH2489=""),TRUE,FALSE)</f>
        <v>0</v>
      </c>
      <c r="AM2489" s="13" t="b">
        <f>IF(AI2489="","",AI2489&lt;0)</f>
        <v>0</v>
      </c>
      <c r="AN2489" s="13" t="str">
        <f>IF(AH2489="","No inspection date",IF(AI2489&lt;0,"Negative chronology",IF(AI2489&lt;=30,"0-30",IF(AI2489&lt;=60,"31-60",IF(AI2489&lt;=90,"61-90",IF(AI2489&lt;=180,"91-180","181+"))))))</f>
        <v>181+</v>
      </c>
      <c r="AO2489" s="13" t="str">
        <f>IF(OR(ISNUMBER(SEARCH("COMPLETED",K2489)),ISNUMBER(SEARCH("CLOSED",K2489))),"Closed/Completed","Other Active/Issued")</f>
        <v>Closed/Completed</v>
      </c>
    </row>
    <row r="2490" spans="1:41">
      <c r="A2490" t="s">
        <v>13006</v>
      </c>
      <c r="B2490" t="s">
        <v>87</v>
      </c>
      <c r="D2490" t="s">
        <v>88</v>
      </c>
      <c r="E2490" t="s">
        <v>10681</v>
      </c>
      <c r="F2490" t="s">
        <v>12478</v>
      </c>
      <c r="H2490" t="s">
        <v>5041</v>
      </c>
      <c r="K2490" t="s">
        <v>93</v>
      </c>
      <c r="M2490" t="s">
        <v>13007</v>
      </c>
      <c r="N2490" s="9">
        <v>98116</v>
      </c>
      <c r="O2490" t="s">
        <v>13008</v>
      </c>
      <c r="P2490" s="10">
        <v>47.57180618</v>
      </c>
      <c r="Q2490" s="10">
        <v>-122.39449663</v>
      </c>
      <c r="R2490" t="s">
        <v>13009</v>
      </c>
      <c r="S2490" s="7">
        <v>5</v>
      </c>
      <c r="T2490" s="7">
        <v>2025</v>
      </c>
      <c r="U2490" s="7">
        <v>2</v>
      </c>
      <c r="Y2490" t="b">
        <v>1</v>
      </c>
      <c r="Z2490" t="b">
        <v>1</v>
      </c>
      <c r="AB2490">
        <v>1</v>
      </c>
      <c r="AC2490" t="b">
        <v>0</v>
      </c>
      <c r="AD2490" t="b">
        <v>1</v>
      </c>
      <c r="AE2490" t="b">
        <v>0</v>
      </c>
      <c r="AF2490" t="b">
        <v>0</v>
      </c>
      <c r="AG2490" s="11">
        <v>45778</v>
      </c>
      <c r="AI2490" s="12">
        <f>IF(OR(AG2490="",AH2490=""),"",AH2490-AG2490)</f>
        <v/>
      </c>
      <c r="AJ2490" s="13">
        <f>IF(OR(AI2490="",AA2490=""),"",AI2490=AA2490)</f>
        <v/>
      </c>
      <c r="AK2490" s="13">
        <f>IF(AI2490="","",AI2490&gt;60)</f>
        <v/>
      </c>
      <c r="AL2490" s="13" t="b">
        <f>IF(OR(Y2490=TRUE,AH2490=""),TRUE,FALSE)</f>
        <v>1</v>
      </c>
      <c r="AM2490" s="13">
        <f>IF(AI2490="","",AI2490&lt;0)</f>
        <v/>
      </c>
      <c r="AN2490" s="13" t="str">
        <f>IF(AH2490="","No inspection date",IF(AI2490&lt;0,"Negative chronology",IF(AI2490&lt;=30,"0-30",IF(AI2490&lt;=60,"31-60",IF(AI2490&lt;=90,"61-90",IF(AI2490&lt;=180,"91-180","181+"))))))</f>
        <v>No inspection date</v>
      </c>
      <c r="AO2490" s="13" t="str">
        <f>IF(OR(ISNUMBER(SEARCH("COMPLETED",K2490)),ISNUMBER(SEARCH("CLOSED",K2490))),"Closed/Completed","Other Active/Issued")</f>
        <v>Closed/Completed</v>
      </c>
    </row>
    <row r="2491" spans="1:41">
      <c r="A2491" t="s">
        <v>13010</v>
      </c>
      <c r="B2491" t="s">
        <v>87</v>
      </c>
      <c r="D2491" t="s">
        <v>88</v>
      </c>
      <c r="E2491" t="s">
        <v>10681</v>
      </c>
      <c r="F2491" t="s">
        <v>12478</v>
      </c>
      <c r="H2491" t="s">
        <v>10274</v>
      </c>
      <c r="K2491" t="s">
        <v>115</v>
      </c>
      <c r="M2491" t="s">
        <v>13011</v>
      </c>
      <c r="N2491" s="9">
        <v>98115</v>
      </c>
      <c r="O2491" t="s">
        <v>13012</v>
      </c>
      <c r="P2491" s="10">
        <v>47.70080282</v>
      </c>
      <c r="Q2491" s="10">
        <v>-122.32012923</v>
      </c>
      <c r="R2491" t="s">
        <v>13013</v>
      </c>
      <c r="S2491" s="7">
        <v>5</v>
      </c>
      <c r="T2491" s="7">
        <v>2025</v>
      </c>
      <c r="U2491" s="7">
        <v>2</v>
      </c>
      <c r="Y2491" t="b">
        <v>1</v>
      </c>
      <c r="Z2491" t="b">
        <v>1</v>
      </c>
      <c r="AB2491">
        <v>5</v>
      </c>
      <c r="AC2491" t="b">
        <v>0</v>
      </c>
      <c r="AD2491" t="b">
        <v>1</v>
      </c>
      <c r="AE2491" t="b">
        <v>0</v>
      </c>
      <c r="AF2491" t="b">
        <v>0</v>
      </c>
      <c r="AG2491" s="11">
        <v>45782</v>
      </c>
      <c r="AI2491" s="12">
        <f>IF(OR(AG2491="",AH2491=""),"",AH2491-AG2491)</f>
        <v/>
      </c>
      <c r="AJ2491" s="13">
        <f>IF(OR(AI2491="",AA2491=""),"",AI2491=AA2491)</f>
        <v/>
      </c>
      <c r="AK2491" s="13">
        <f>IF(AI2491="","",AI2491&gt;60)</f>
        <v/>
      </c>
      <c r="AL2491" s="13" t="b">
        <f>IF(OR(Y2491=TRUE,AH2491=""),TRUE,FALSE)</f>
        <v>1</v>
      </c>
      <c r="AM2491" s="13">
        <f>IF(AI2491="","",AI2491&lt;0)</f>
        <v/>
      </c>
      <c r="AN2491" s="13" t="str">
        <f>IF(AH2491="","No inspection date",IF(AI2491&lt;0,"Negative chronology",IF(AI2491&lt;=30,"0-30",IF(AI2491&lt;=60,"31-60",IF(AI2491&lt;=90,"61-90",IF(AI2491&lt;=180,"91-180","181+"))))))</f>
        <v>No inspection date</v>
      </c>
      <c r="AO2491" s="13" t="str">
        <f>IF(OR(ISNUMBER(SEARCH("COMPLETED",K2491)),ISNUMBER(SEARCH("CLOSED",K2491))),"Closed/Completed","Other Active/Issued")</f>
        <v>Other Active/Issued</v>
      </c>
    </row>
    <row r="2492" spans="1:41">
      <c r="A2492" t="s">
        <v>13014</v>
      </c>
      <c r="B2492" t="s">
        <v>87</v>
      </c>
      <c r="D2492" t="s">
        <v>88</v>
      </c>
      <c r="E2492" t="s">
        <v>10681</v>
      </c>
      <c r="F2492" t="s">
        <v>13015</v>
      </c>
      <c r="H2492" t="s">
        <v>2415</v>
      </c>
      <c r="I2492" t="s">
        <v>5041</v>
      </c>
      <c r="J2492" t="s">
        <v>93</v>
      </c>
      <c r="K2492" t="s">
        <v>93</v>
      </c>
      <c r="M2492" t="s">
        <v>13016</v>
      </c>
      <c r="N2492" s="9">
        <v>98104</v>
      </c>
      <c r="O2492" t="s">
        <v>13017</v>
      </c>
      <c r="P2492" s="10">
        <v>47.60055081</v>
      </c>
      <c r="Q2492" s="10">
        <v>-122.3267469</v>
      </c>
      <c r="R2492" t="s">
        <v>13018</v>
      </c>
      <c r="S2492" s="7">
        <v>5</v>
      </c>
      <c r="T2492" s="7">
        <v>2025</v>
      </c>
      <c r="U2492" s="7">
        <v>2</v>
      </c>
      <c r="V2492">
        <v>5</v>
      </c>
      <c r="W2492">
        <v>2025</v>
      </c>
      <c r="X2492">
        <v>2</v>
      </c>
      <c r="Y2492" t="b">
        <v>0</v>
      </c>
      <c r="Z2492" t="b">
        <v>0</v>
      </c>
      <c r="AA2492">
        <v>-7</v>
      </c>
      <c r="AB2492">
        <v>2</v>
      </c>
      <c r="AC2492" t="b">
        <v>0</v>
      </c>
      <c r="AD2492" t="b">
        <v>1</v>
      </c>
      <c r="AE2492" t="b">
        <v>0</v>
      </c>
      <c r="AF2492" t="b">
        <v>0</v>
      </c>
      <c r="AG2492" s="11">
        <v>45785</v>
      </c>
      <c r="AH2492" s="11">
        <v>45778</v>
      </c>
      <c r="AI2492" s="12">
        <f>IF(OR(AG2492="",AH2492=""),"",AH2492-AG2492)</f>
        <v>-7.0</v>
      </c>
      <c r="AJ2492" s="13" t="b">
        <f>IF(OR(AI2492="",AA2492=""),"",AI2492=AA2492)</f>
        <v>1</v>
      </c>
      <c r="AK2492" s="13" t="b">
        <f>IF(AI2492="","",AI2492&gt;60)</f>
        <v>0</v>
      </c>
      <c r="AL2492" s="13" t="b">
        <f>IF(OR(Y2492=TRUE,AH2492=""),TRUE,FALSE)</f>
        <v>0</v>
      </c>
      <c r="AM2492" s="13" t="b">
        <f>IF(AI2492="","",AI2492&lt;0)</f>
        <v>1</v>
      </c>
      <c r="AN2492" s="13" t="str">
        <f>IF(AH2492="","No inspection date",IF(AI2492&lt;0,"Negative chronology",IF(AI2492&lt;=30,"0-30",IF(AI2492&lt;=60,"31-60",IF(AI2492&lt;=90,"61-90",IF(AI2492&lt;=180,"91-180","181+"))))))</f>
        <v>Negative chronology</v>
      </c>
      <c r="AO2492" s="13" t="str">
        <f>IF(OR(ISNUMBER(SEARCH("COMPLETED",K2492)),ISNUMBER(SEARCH("CLOSED",K2492))),"Closed/Completed","Other Active/Issued")</f>
        <v>Closed/Completed</v>
      </c>
    </row>
    <row r="2493" spans="1:41">
      <c r="A2493" t="s">
        <v>13019</v>
      </c>
      <c r="B2493" t="s">
        <v>87</v>
      </c>
      <c r="D2493" t="s">
        <v>88</v>
      </c>
      <c r="E2493" t="s">
        <v>10681</v>
      </c>
      <c r="F2493" t="s">
        <v>13020</v>
      </c>
      <c r="H2493" t="s">
        <v>2415</v>
      </c>
      <c r="I2493" t="s">
        <v>5149</v>
      </c>
      <c r="J2493" t="s">
        <v>137</v>
      </c>
      <c r="K2493" t="s">
        <v>93</v>
      </c>
      <c r="M2493" t="s">
        <v>13021</v>
      </c>
      <c r="N2493" s="9">
        <v>98126</v>
      </c>
      <c r="O2493" t="s">
        <v>13022</v>
      </c>
      <c r="P2493" s="10">
        <v>47.56976221</v>
      </c>
      <c r="Q2493" s="10">
        <v>-122.37104624</v>
      </c>
      <c r="R2493" t="s">
        <v>13023</v>
      </c>
      <c r="S2493" s="7">
        <v>5</v>
      </c>
      <c r="T2493" s="7">
        <v>2025</v>
      </c>
      <c r="U2493" s="7">
        <v>2</v>
      </c>
      <c r="V2493">
        <v>6</v>
      </c>
      <c r="W2493">
        <v>2025</v>
      </c>
      <c r="X2493">
        <v>2</v>
      </c>
      <c r="Y2493" t="b">
        <v>0</v>
      </c>
      <c r="Z2493" t="b">
        <v>0</v>
      </c>
      <c r="AA2493">
        <v>47</v>
      </c>
      <c r="AB2493">
        <v>1</v>
      </c>
      <c r="AC2493" t="b">
        <v>0</v>
      </c>
      <c r="AD2493" t="b">
        <v>1</v>
      </c>
      <c r="AE2493" t="b">
        <v>0</v>
      </c>
      <c r="AF2493" t="b">
        <v>0</v>
      </c>
      <c r="AG2493" s="11">
        <v>45785</v>
      </c>
      <c r="AH2493" s="11">
        <v>45832</v>
      </c>
      <c r="AI2493" s="12">
        <f>IF(OR(AG2493="",AH2493=""),"",AH2493-AG2493)</f>
        <v>47.0</v>
      </c>
      <c r="AJ2493" s="13" t="b">
        <f>IF(OR(AI2493="",AA2493=""),"",AI2493=AA2493)</f>
        <v>1</v>
      </c>
      <c r="AK2493" s="13" t="b">
        <f>IF(AI2493="","",AI2493&gt;60)</f>
        <v>0</v>
      </c>
      <c r="AL2493" s="13" t="b">
        <f>IF(OR(Y2493=TRUE,AH2493=""),TRUE,FALSE)</f>
        <v>0</v>
      </c>
      <c r="AM2493" s="13" t="b">
        <f>IF(AI2493="","",AI2493&lt;0)</f>
        <v>0</v>
      </c>
      <c r="AN2493" s="13" t="str">
        <f>IF(AH2493="","No inspection date",IF(AI2493&lt;0,"Negative chronology",IF(AI2493&lt;=30,"0-30",IF(AI2493&lt;=60,"31-60",IF(AI2493&lt;=90,"61-90",IF(AI2493&lt;=180,"91-180","181+"))))))</f>
        <v>31-60</v>
      </c>
      <c r="AO2493" s="13" t="str">
        <f>IF(OR(ISNUMBER(SEARCH("COMPLETED",K2493)),ISNUMBER(SEARCH("CLOSED",K2493))),"Closed/Completed","Other Active/Issued")</f>
        <v>Closed/Completed</v>
      </c>
    </row>
    <row r="2494" spans="1:41">
      <c r="A2494" t="s">
        <v>13024</v>
      </c>
      <c r="B2494" t="s">
        <v>87</v>
      </c>
      <c r="D2494" t="s">
        <v>88</v>
      </c>
      <c r="E2494" t="s">
        <v>10681</v>
      </c>
      <c r="F2494" t="s">
        <v>13025</v>
      </c>
      <c r="H2494" t="s">
        <v>2415</v>
      </c>
      <c r="I2494" t="s">
        <v>8117</v>
      </c>
      <c r="J2494" t="s">
        <v>137</v>
      </c>
      <c r="K2494" t="s">
        <v>93</v>
      </c>
      <c r="M2494" t="s">
        <v>13026</v>
      </c>
      <c r="N2494" s="9">
        <v>98104</v>
      </c>
      <c r="O2494" t="s">
        <v>13027</v>
      </c>
      <c r="P2494" s="10">
        <v>47.60040203</v>
      </c>
      <c r="Q2494" s="10">
        <v>-122.32742349</v>
      </c>
      <c r="R2494" t="s">
        <v>13028</v>
      </c>
      <c r="S2494" s="7">
        <v>5</v>
      </c>
      <c r="T2494" s="7">
        <v>2025</v>
      </c>
      <c r="U2494" s="7">
        <v>2</v>
      </c>
      <c r="V2494">
        <v>6</v>
      </c>
      <c r="W2494">
        <v>2025</v>
      </c>
      <c r="X2494">
        <v>2</v>
      </c>
      <c r="Y2494" t="b">
        <v>0</v>
      </c>
      <c r="Z2494" t="b">
        <v>0</v>
      </c>
      <c r="AA2494">
        <v>35</v>
      </c>
      <c r="AB2494">
        <v>2</v>
      </c>
      <c r="AC2494" t="b">
        <v>0</v>
      </c>
      <c r="AD2494" t="b">
        <v>1</v>
      </c>
      <c r="AE2494" t="b">
        <v>0</v>
      </c>
      <c r="AF2494" t="b">
        <v>0</v>
      </c>
      <c r="AG2494" s="11">
        <v>45785</v>
      </c>
      <c r="AH2494" s="11">
        <v>45820</v>
      </c>
      <c r="AI2494" s="12">
        <f>IF(OR(AG2494="",AH2494=""),"",AH2494-AG2494)</f>
        <v>35.0</v>
      </c>
      <c r="AJ2494" s="13" t="b">
        <f>IF(OR(AI2494="",AA2494=""),"",AI2494=AA2494)</f>
        <v>1</v>
      </c>
      <c r="AK2494" s="13" t="b">
        <f>IF(AI2494="","",AI2494&gt;60)</f>
        <v>0</v>
      </c>
      <c r="AL2494" s="13" t="b">
        <f>IF(OR(Y2494=TRUE,AH2494=""),TRUE,FALSE)</f>
        <v>0</v>
      </c>
      <c r="AM2494" s="13" t="b">
        <f>IF(AI2494="","",AI2494&lt;0)</f>
        <v>0</v>
      </c>
      <c r="AN2494" s="13" t="str">
        <f>IF(AH2494="","No inspection date",IF(AI2494&lt;0,"Negative chronology",IF(AI2494&lt;=30,"0-30",IF(AI2494&lt;=60,"31-60",IF(AI2494&lt;=90,"61-90",IF(AI2494&lt;=180,"91-180","181+"))))))</f>
        <v>31-60</v>
      </c>
      <c r="AO2494" s="13" t="str">
        <f>IF(OR(ISNUMBER(SEARCH("COMPLETED",K2494)),ISNUMBER(SEARCH("CLOSED",K2494))),"Closed/Completed","Other Active/Issued")</f>
        <v>Closed/Completed</v>
      </c>
    </row>
    <row r="2495" spans="1:41">
      <c r="A2495" t="s">
        <v>13029</v>
      </c>
      <c r="B2495" t="s">
        <v>87</v>
      </c>
      <c r="D2495" t="s">
        <v>88</v>
      </c>
      <c r="E2495" t="s">
        <v>10681</v>
      </c>
      <c r="F2495" t="s">
        <v>13030</v>
      </c>
      <c r="H2495" t="s">
        <v>5065</v>
      </c>
      <c r="I2495" t="s">
        <v>4503</v>
      </c>
      <c r="J2495" t="s">
        <v>137</v>
      </c>
      <c r="K2495" t="s">
        <v>93</v>
      </c>
      <c r="M2495" t="s">
        <v>5071</v>
      </c>
      <c r="N2495" s="9">
        <v>98104</v>
      </c>
      <c r="O2495" t="s">
        <v>13031</v>
      </c>
      <c r="P2495" s="10">
        <v>47.59691718</v>
      </c>
      <c r="Q2495" s="10">
        <v>-122.32182031</v>
      </c>
      <c r="R2495" t="s">
        <v>5073</v>
      </c>
      <c r="S2495" s="7">
        <v>5</v>
      </c>
      <c r="T2495" s="7">
        <v>2025</v>
      </c>
      <c r="U2495" s="7">
        <v>2</v>
      </c>
      <c r="V2495">
        <v>7</v>
      </c>
      <c r="W2495">
        <v>2025</v>
      </c>
      <c r="X2495">
        <v>3</v>
      </c>
      <c r="Y2495" t="b">
        <v>0</v>
      </c>
      <c r="Z2495" t="b">
        <v>0</v>
      </c>
      <c r="AA2495">
        <v>54</v>
      </c>
      <c r="AB2495">
        <v>2</v>
      </c>
      <c r="AC2495" t="b">
        <v>0</v>
      </c>
      <c r="AD2495" t="b">
        <v>1</v>
      </c>
      <c r="AE2495" t="b">
        <v>0</v>
      </c>
      <c r="AF2495" t="b">
        <v>0</v>
      </c>
      <c r="AG2495" s="11">
        <v>45786</v>
      </c>
      <c r="AH2495" s="11">
        <v>45840</v>
      </c>
      <c r="AI2495" s="12">
        <f>IF(OR(AG2495="",AH2495=""),"",AH2495-AG2495)</f>
        <v>54.0</v>
      </c>
      <c r="AJ2495" s="13" t="b">
        <f>IF(OR(AI2495="",AA2495=""),"",AI2495=AA2495)</f>
        <v>1</v>
      </c>
      <c r="AK2495" s="13" t="b">
        <f>IF(AI2495="","",AI2495&gt;60)</f>
        <v>0</v>
      </c>
      <c r="AL2495" s="13" t="b">
        <f>IF(OR(Y2495=TRUE,AH2495=""),TRUE,FALSE)</f>
        <v>0</v>
      </c>
      <c r="AM2495" s="13" t="b">
        <f>IF(AI2495="","",AI2495&lt;0)</f>
        <v>0</v>
      </c>
      <c r="AN2495" s="13" t="str">
        <f>IF(AH2495="","No inspection date",IF(AI2495&lt;0,"Negative chronology",IF(AI2495&lt;=30,"0-30",IF(AI2495&lt;=60,"31-60",IF(AI2495&lt;=90,"61-90",IF(AI2495&lt;=180,"91-180","181+"))))))</f>
        <v>31-60</v>
      </c>
      <c r="AO2495" s="13" t="str">
        <f>IF(OR(ISNUMBER(SEARCH("COMPLETED",K2495)),ISNUMBER(SEARCH("CLOSED",K2495))),"Closed/Completed","Other Active/Issued")</f>
        <v>Closed/Completed</v>
      </c>
    </row>
    <row r="2496" spans="1:41">
      <c r="A2496" t="s">
        <v>13032</v>
      </c>
      <c r="B2496" t="s">
        <v>87</v>
      </c>
      <c r="D2496" t="s">
        <v>88</v>
      </c>
      <c r="E2496" t="s">
        <v>10681</v>
      </c>
      <c r="F2496" t="s">
        <v>13033</v>
      </c>
      <c r="H2496" t="s">
        <v>5065</v>
      </c>
      <c r="I2496" t="s">
        <v>1499</v>
      </c>
      <c r="J2496" t="s">
        <v>6317</v>
      </c>
      <c r="K2496" t="s">
        <v>93</v>
      </c>
      <c r="M2496" t="s">
        <v>13034</v>
      </c>
      <c r="N2496" s="9">
        <v>98104</v>
      </c>
      <c r="O2496" t="s">
        <v>13035</v>
      </c>
      <c r="P2496" s="10">
        <v>47.60778613</v>
      </c>
      <c r="Q2496" s="10">
        <v>-122.32937345</v>
      </c>
      <c r="R2496" t="s">
        <v>13036</v>
      </c>
      <c r="S2496" s="7">
        <v>5</v>
      </c>
      <c r="T2496" s="7">
        <v>2025</v>
      </c>
      <c r="U2496" s="7">
        <v>2</v>
      </c>
      <c r="V2496">
        <v>11</v>
      </c>
      <c r="W2496">
        <v>2025</v>
      </c>
      <c r="X2496">
        <v>4</v>
      </c>
      <c r="Y2496" t="b">
        <v>0</v>
      </c>
      <c r="Z2496" t="b">
        <v>0</v>
      </c>
      <c r="AA2496">
        <v>181</v>
      </c>
      <c r="AB2496">
        <v>7</v>
      </c>
      <c r="AC2496" t="b">
        <v>0</v>
      </c>
      <c r="AD2496" t="b">
        <v>1</v>
      </c>
      <c r="AE2496" t="b">
        <v>0</v>
      </c>
      <c r="AF2496" t="b">
        <v>0</v>
      </c>
      <c r="AG2496" s="11">
        <v>45786</v>
      </c>
      <c r="AH2496" s="11">
        <v>45967</v>
      </c>
      <c r="AI2496" s="12">
        <f>IF(OR(AG2496="",AH2496=""),"",AH2496-AG2496)</f>
        <v>181.0</v>
      </c>
      <c r="AJ2496" s="13" t="b">
        <f>IF(OR(AI2496="",AA2496=""),"",AI2496=AA2496)</f>
        <v>1</v>
      </c>
      <c r="AK2496" s="13" t="b">
        <f>IF(AI2496="","",AI2496&gt;60)</f>
        <v>1</v>
      </c>
      <c r="AL2496" s="13" t="b">
        <f>IF(OR(Y2496=TRUE,AH2496=""),TRUE,FALSE)</f>
        <v>0</v>
      </c>
      <c r="AM2496" s="13" t="b">
        <f>IF(AI2496="","",AI2496&lt;0)</f>
        <v>0</v>
      </c>
      <c r="AN2496" s="13" t="str">
        <f>IF(AH2496="","No inspection date",IF(AI2496&lt;0,"Negative chronology",IF(AI2496&lt;=30,"0-30",IF(AI2496&lt;=60,"31-60",IF(AI2496&lt;=90,"61-90",IF(AI2496&lt;=180,"91-180","181+"))))))</f>
        <v>181+</v>
      </c>
      <c r="AO2496" s="13" t="str">
        <f>IF(OR(ISNUMBER(SEARCH("COMPLETED",K2496)),ISNUMBER(SEARCH("CLOSED",K2496))),"Closed/Completed","Other Active/Issued")</f>
        <v>Closed/Completed</v>
      </c>
    </row>
    <row r="2497" spans="1:41">
      <c r="A2497" t="s">
        <v>13037</v>
      </c>
      <c r="B2497" t="s">
        <v>87</v>
      </c>
      <c r="D2497" t="s">
        <v>88</v>
      </c>
      <c r="E2497" t="s">
        <v>10681</v>
      </c>
      <c r="F2497" t="s">
        <v>13038</v>
      </c>
      <c r="H2497" t="s">
        <v>10282</v>
      </c>
      <c r="I2497" t="s">
        <v>10394</v>
      </c>
      <c r="J2497" t="s">
        <v>137</v>
      </c>
      <c r="K2497" t="s">
        <v>93</v>
      </c>
      <c r="M2497" t="s">
        <v>13039</v>
      </c>
      <c r="N2497" s="9">
        <v>98108</v>
      </c>
      <c r="O2497" t="s">
        <v>13040</v>
      </c>
      <c r="P2497" s="10">
        <v>47.55544909</v>
      </c>
      <c r="Q2497" s="10">
        <v>-122.31502715</v>
      </c>
      <c r="R2497" t="s">
        <v>13041</v>
      </c>
      <c r="S2497" s="7">
        <v>5</v>
      </c>
      <c r="T2497" s="7">
        <v>2025</v>
      </c>
      <c r="U2497" s="7">
        <v>2</v>
      </c>
      <c r="V2497">
        <v>7</v>
      </c>
      <c r="W2497">
        <v>2025</v>
      </c>
      <c r="X2497">
        <v>3</v>
      </c>
      <c r="Y2497" t="b">
        <v>0</v>
      </c>
      <c r="Z2497" t="b">
        <v>0</v>
      </c>
      <c r="AA2497">
        <v>60</v>
      </c>
      <c r="AB2497">
        <v>2</v>
      </c>
      <c r="AC2497" t="b">
        <v>0</v>
      </c>
      <c r="AD2497" t="b">
        <v>1</v>
      </c>
      <c r="AE2497" t="b">
        <v>0</v>
      </c>
      <c r="AF2497" t="b">
        <v>0</v>
      </c>
      <c r="AG2497" s="11">
        <v>45789</v>
      </c>
      <c r="AH2497" s="11">
        <v>45849</v>
      </c>
      <c r="AI2497" s="12">
        <f>IF(OR(AG2497="",AH2497=""),"",AH2497-AG2497)</f>
        <v>60.0</v>
      </c>
      <c r="AJ2497" s="13" t="b">
        <f>IF(OR(AI2497="",AA2497=""),"",AI2497=AA2497)</f>
        <v>1</v>
      </c>
      <c r="AK2497" s="13" t="b">
        <f>IF(AI2497="","",AI2497&gt;60)</f>
        <v>0</v>
      </c>
      <c r="AL2497" s="13" t="b">
        <f>IF(OR(Y2497=TRUE,AH2497=""),TRUE,FALSE)</f>
        <v>0</v>
      </c>
      <c r="AM2497" s="13" t="b">
        <f>IF(AI2497="","",AI2497&lt;0)</f>
        <v>0</v>
      </c>
      <c r="AN2497" s="13" t="str">
        <f>IF(AH2497="","No inspection date",IF(AI2497&lt;0,"Negative chronology",IF(AI2497&lt;=30,"0-30",IF(AI2497&lt;=60,"31-60",IF(AI2497&lt;=90,"61-90",IF(AI2497&lt;=180,"91-180","181+"))))))</f>
        <v>31-60</v>
      </c>
      <c r="AO2497" s="13" t="str">
        <f>IF(OR(ISNUMBER(SEARCH("COMPLETED",K2497)),ISNUMBER(SEARCH("CLOSED",K2497))),"Closed/Completed","Other Active/Issued")</f>
        <v>Closed/Completed</v>
      </c>
    </row>
    <row r="2498" spans="1:41">
      <c r="A2498" t="s">
        <v>13042</v>
      </c>
      <c r="B2498" t="s">
        <v>87</v>
      </c>
      <c r="D2498" t="s">
        <v>88</v>
      </c>
      <c r="E2498" t="s">
        <v>10681</v>
      </c>
      <c r="F2498" t="s">
        <v>13043</v>
      </c>
      <c r="H2498" t="s">
        <v>6881</v>
      </c>
      <c r="I2498" t="s">
        <v>5245</v>
      </c>
      <c r="J2498" t="s">
        <v>137</v>
      </c>
      <c r="K2498" t="s">
        <v>93</v>
      </c>
      <c r="M2498" t="s">
        <v>13044</v>
      </c>
      <c r="N2498" s="9">
        <v>98109</v>
      </c>
      <c r="O2498" t="s">
        <v>13045</v>
      </c>
      <c r="P2498" s="10">
        <v>47.62777714</v>
      </c>
      <c r="Q2498" s="10">
        <v>-122.34421053</v>
      </c>
      <c r="R2498" t="s">
        <v>13046</v>
      </c>
      <c r="S2498" s="7">
        <v>5</v>
      </c>
      <c r="T2498" s="7">
        <v>2025</v>
      </c>
      <c r="U2498" s="7">
        <v>2</v>
      </c>
      <c r="V2498">
        <v>7</v>
      </c>
      <c r="W2498">
        <v>2025</v>
      </c>
      <c r="X2498">
        <v>3</v>
      </c>
      <c r="Y2498" t="b">
        <v>0</v>
      </c>
      <c r="Z2498" t="b">
        <v>0</v>
      </c>
      <c r="AA2498">
        <v>77</v>
      </c>
      <c r="AB2498">
        <v>7</v>
      </c>
      <c r="AC2498" t="b">
        <v>0</v>
      </c>
      <c r="AD2498" t="b">
        <v>1</v>
      </c>
      <c r="AE2498" t="b">
        <v>0</v>
      </c>
      <c r="AF2498" t="b">
        <v>0</v>
      </c>
      <c r="AG2498" s="11">
        <v>45790</v>
      </c>
      <c r="AH2498" s="11">
        <v>45867</v>
      </c>
      <c r="AI2498" s="12">
        <f>IF(OR(AG2498="",AH2498=""),"",AH2498-AG2498)</f>
        <v>77.0</v>
      </c>
      <c r="AJ2498" s="13" t="b">
        <f>IF(OR(AI2498="",AA2498=""),"",AI2498=AA2498)</f>
        <v>1</v>
      </c>
      <c r="AK2498" s="13" t="b">
        <f>IF(AI2498="","",AI2498&gt;60)</f>
        <v>1</v>
      </c>
      <c r="AL2498" s="13" t="b">
        <f>IF(OR(Y2498=TRUE,AH2498=""),TRUE,FALSE)</f>
        <v>0</v>
      </c>
      <c r="AM2498" s="13" t="b">
        <f>IF(AI2498="","",AI2498&lt;0)</f>
        <v>0</v>
      </c>
      <c r="AN2498" s="13" t="str">
        <f>IF(AH2498="","No inspection date",IF(AI2498&lt;0,"Negative chronology",IF(AI2498&lt;=30,"0-30",IF(AI2498&lt;=60,"31-60",IF(AI2498&lt;=90,"61-90",IF(AI2498&lt;=180,"91-180","181+"))))))</f>
        <v>61-90</v>
      </c>
      <c r="AO2498" s="13" t="str">
        <f>IF(OR(ISNUMBER(SEARCH("COMPLETED",K2498)),ISNUMBER(SEARCH("CLOSED",K2498))),"Closed/Completed","Other Active/Issued")</f>
        <v>Closed/Completed</v>
      </c>
    </row>
    <row r="2499" spans="1:41">
      <c r="A2499" t="s">
        <v>13047</v>
      </c>
      <c r="B2499" t="s">
        <v>87</v>
      </c>
      <c r="D2499" t="s">
        <v>88</v>
      </c>
      <c r="E2499" t="s">
        <v>10681</v>
      </c>
      <c r="F2499" t="s">
        <v>13048</v>
      </c>
      <c r="H2499" t="s">
        <v>5076</v>
      </c>
      <c r="I2499" t="s">
        <v>2893</v>
      </c>
      <c r="J2499" t="s">
        <v>137</v>
      </c>
      <c r="K2499" t="s">
        <v>93</v>
      </c>
      <c r="M2499" t="s">
        <v>11240</v>
      </c>
      <c r="N2499" s="9">
        <v>98108</v>
      </c>
      <c r="O2499" t="s">
        <v>13049</v>
      </c>
      <c r="P2499" s="10">
        <v>47.56902534</v>
      </c>
      <c r="Q2499" s="10">
        <v>-122.29744134</v>
      </c>
      <c r="R2499" t="s">
        <v>11242</v>
      </c>
      <c r="S2499" s="7">
        <v>5</v>
      </c>
      <c r="T2499" s="7">
        <v>2025</v>
      </c>
      <c r="U2499" s="7">
        <v>2</v>
      </c>
      <c r="V2499">
        <v>6</v>
      </c>
      <c r="W2499">
        <v>2025</v>
      </c>
      <c r="X2499">
        <v>2</v>
      </c>
      <c r="Y2499" t="b">
        <v>0</v>
      </c>
      <c r="Z2499" t="b">
        <v>0</v>
      </c>
      <c r="AA2499">
        <v>21</v>
      </c>
      <c r="AB2499">
        <v>2</v>
      </c>
      <c r="AC2499" t="b">
        <v>0</v>
      </c>
      <c r="AD2499" t="b">
        <v>1</v>
      </c>
      <c r="AE2499" t="b">
        <v>0</v>
      </c>
      <c r="AF2499" t="b">
        <v>0</v>
      </c>
      <c r="AG2499" s="11">
        <v>45791</v>
      </c>
      <c r="AH2499" s="11">
        <v>45812</v>
      </c>
      <c r="AI2499" s="12">
        <f>IF(OR(AG2499="",AH2499=""),"",AH2499-AG2499)</f>
        <v>21.0</v>
      </c>
      <c r="AJ2499" s="13" t="b">
        <f>IF(OR(AI2499="",AA2499=""),"",AI2499=AA2499)</f>
        <v>1</v>
      </c>
      <c r="AK2499" s="13" t="b">
        <f>IF(AI2499="","",AI2499&gt;60)</f>
        <v>0</v>
      </c>
      <c r="AL2499" s="13" t="b">
        <f>IF(OR(Y2499=TRUE,AH2499=""),TRUE,FALSE)</f>
        <v>0</v>
      </c>
      <c r="AM2499" s="13" t="b">
        <f>IF(AI2499="","",AI2499&lt;0)</f>
        <v>0</v>
      </c>
      <c r="AN2499" s="13" t="str">
        <f>IF(AH2499="","No inspection date",IF(AI2499&lt;0,"Negative chronology",IF(AI2499&lt;=30,"0-30",IF(AI2499&lt;=60,"31-60",IF(AI2499&lt;=90,"61-90",IF(AI2499&lt;=180,"91-180","181+"))))))</f>
        <v>0-30</v>
      </c>
      <c r="AO2499" s="13" t="str">
        <f>IF(OR(ISNUMBER(SEARCH("COMPLETED",K2499)),ISNUMBER(SEARCH("CLOSED",K2499))),"Closed/Completed","Other Active/Issued")</f>
        <v>Closed/Completed</v>
      </c>
    </row>
    <row r="2500" spans="1:41">
      <c r="A2500" t="s">
        <v>13050</v>
      </c>
      <c r="B2500" t="s">
        <v>87</v>
      </c>
      <c r="D2500" t="s">
        <v>88</v>
      </c>
      <c r="E2500" t="s">
        <v>10681</v>
      </c>
      <c r="F2500" t="s">
        <v>12478</v>
      </c>
      <c r="H2500" t="s">
        <v>9980</v>
      </c>
      <c r="K2500" t="s">
        <v>115</v>
      </c>
      <c r="M2500" t="s">
        <v>13051</v>
      </c>
      <c r="N2500" s="9">
        <v>98144</v>
      </c>
      <c r="O2500" t="s">
        <v>13052</v>
      </c>
      <c r="P2500" s="10">
        <v>47.59176997</v>
      </c>
      <c r="Q2500" s="10">
        <v>-122.29261622</v>
      </c>
      <c r="R2500" t="s">
        <v>13053</v>
      </c>
      <c r="S2500" s="7">
        <v>5</v>
      </c>
      <c r="T2500" s="7">
        <v>2025</v>
      </c>
      <c r="U2500" s="7">
        <v>2</v>
      </c>
      <c r="Y2500" t="b">
        <v>1</v>
      </c>
      <c r="Z2500" t="b">
        <v>1</v>
      </c>
      <c r="AB2500">
        <v>3</v>
      </c>
      <c r="AC2500" t="b">
        <v>0</v>
      </c>
      <c r="AD2500" t="b">
        <v>1</v>
      </c>
      <c r="AE2500" t="b">
        <v>0</v>
      </c>
      <c r="AF2500" t="b">
        <v>0</v>
      </c>
      <c r="AG2500" s="11">
        <v>45796</v>
      </c>
      <c r="AI2500" s="12">
        <f>IF(OR(AG2500="",AH2500=""),"",AH2500-AG2500)</f>
        <v/>
      </c>
      <c r="AJ2500" s="13">
        <f>IF(OR(AI2500="",AA2500=""),"",AI2500=AA2500)</f>
        <v/>
      </c>
      <c r="AK2500" s="13">
        <f>IF(AI2500="","",AI2500&gt;60)</f>
        <v/>
      </c>
      <c r="AL2500" s="13" t="b">
        <f>IF(OR(Y2500=TRUE,AH2500=""),TRUE,FALSE)</f>
        <v>1</v>
      </c>
      <c r="AM2500" s="13">
        <f>IF(AI2500="","",AI2500&lt;0)</f>
        <v/>
      </c>
      <c r="AN2500" s="13" t="str">
        <f>IF(AH2500="","No inspection date",IF(AI2500&lt;0,"Negative chronology",IF(AI2500&lt;=30,"0-30",IF(AI2500&lt;=60,"31-60",IF(AI2500&lt;=90,"61-90",IF(AI2500&lt;=180,"91-180","181+"))))))</f>
        <v>No inspection date</v>
      </c>
      <c r="AO2500" s="13" t="str">
        <f>IF(OR(ISNUMBER(SEARCH("COMPLETED",K2500)),ISNUMBER(SEARCH("CLOSED",K2500))),"Closed/Completed","Other Active/Issued")</f>
        <v>Other Active/Issued</v>
      </c>
    </row>
    <row r="2501" spans="1:41">
      <c r="A2501" t="s">
        <v>13054</v>
      </c>
      <c r="B2501" t="s">
        <v>87</v>
      </c>
      <c r="D2501" t="s">
        <v>88</v>
      </c>
      <c r="E2501" t="s">
        <v>10681</v>
      </c>
      <c r="F2501" t="s">
        <v>13055</v>
      </c>
      <c r="H2501" t="s">
        <v>5087</v>
      </c>
      <c r="I2501" t="s">
        <v>8117</v>
      </c>
      <c r="J2501" t="s">
        <v>137</v>
      </c>
      <c r="K2501" t="s">
        <v>93</v>
      </c>
      <c r="M2501" t="s">
        <v>13056</v>
      </c>
      <c r="N2501" s="9">
        <v>98102</v>
      </c>
      <c r="O2501" t="s">
        <v>13057</v>
      </c>
      <c r="P2501" s="10">
        <v>47.62346123</v>
      </c>
      <c r="Q2501" s="10">
        <v>-122.31635749</v>
      </c>
      <c r="R2501" t="s">
        <v>13058</v>
      </c>
      <c r="S2501" s="7">
        <v>5</v>
      </c>
      <c r="T2501" s="7">
        <v>2025</v>
      </c>
      <c r="U2501" s="7">
        <v>2</v>
      </c>
      <c r="V2501">
        <v>6</v>
      </c>
      <c r="W2501">
        <v>2025</v>
      </c>
      <c r="X2501">
        <v>2</v>
      </c>
      <c r="Y2501" t="b">
        <v>0</v>
      </c>
      <c r="Z2501" t="b">
        <v>0</v>
      </c>
      <c r="AA2501">
        <v>22</v>
      </c>
      <c r="AB2501">
        <v>3</v>
      </c>
      <c r="AC2501" t="b">
        <v>0</v>
      </c>
      <c r="AD2501" t="b">
        <v>1</v>
      </c>
      <c r="AE2501" t="b">
        <v>0</v>
      </c>
      <c r="AF2501" t="b">
        <v>0</v>
      </c>
      <c r="AG2501" s="11">
        <v>45798</v>
      </c>
      <c r="AH2501" s="11">
        <v>45820</v>
      </c>
      <c r="AI2501" s="12">
        <f>IF(OR(AG2501="",AH2501=""),"",AH2501-AG2501)</f>
        <v>22.0</v>
      </c>
      <c r="AJ2501" s="13" t="b">
        <f>IF(OR(AI2501="",AA2501=""),"",AI2501=AA2501)</f>
        <v>1</v>
      </c>
      <c r="AK2501" s="13" t="b">
        <f>IF(AI2501="","",AI2501&gt;60)</f>
        <v>0</v>
      </c>
      <c r="AL2501" s="13" t="b">
        <f>IF(OR(Y2501=TRUE,AH2501=""),TRUE,FALSE)</f>
        <v>0</v>
      </c>
      <c r="AM2501" s="13" t="b">
        <f>IF(AI2501="","",AI2501&lt;0)</f>
        <v>0</v>
      </c>
      <c r="AN2501" s="13" t="str">
        <f>IF(AH2501="","No inspection date",IF(AI2501&lt;0,"Negative chronology",IF(AI2501&lt;=30,"0-30",IF(AI2501&lt;=60,"31-60",IF(AI2501&lt;=90,"61-90",IF(AI2501&lt;=180,"91-180","181+"))))))</f>
        <v>0-30</v>
      </c>
      <c r="AO2501" s="13" t="str">
        <f>IF(OR(ISNUMBER(SEARCH("COMPLETED",K2501)),ISNUMBER(SEARCH("CLOSED",K2501))),"Closed/Completed","Other Active/Issued")</f>
        <v>Closed/Completed</v>
      </c>
    </row>
    <row r="2502" spans="1:41">
      <c r="A2502" t="s">
        <v>13059</v>
      </c>
      <c r="B2502" t="s">
        <v>87</v>
      </c>
      <c r="D2502" t="s">
        <v>88</v>
      </c>
      <c r="E2502" t="s">
        <v>10681</v>
      </c>
      <c r="F2502" t="s">
        <v>12478</v>
      </c>
      <c r="H2502" t="s">
        <v>5099</v>
      </c>
      <c r="K2502" t="s">
        <v>93</v>
      </c>
      <c r="M2502" t="s">
        <v>13060</v>
      </c>
      <c r="N2502" s="9">
        <v>98107</v>
      </c>
      <c r="O2502" t="s">
        <v>13061</v>
      </c>
      <c r="P2502" s="10">
        <v>47.66927837</v>
      </c>
      <c r="Q2502" s="10">
        <v>-122.36973107</v>
      </c>
      <c r="R2502" t="s">
        <v>13062</v>
      </c>
      <c r="S2502" s="7">
        <v>5</v>
      </c>
      <c r="T2502" s="7">
        <v>2025</v>
      </c>
      <c r="U2502" s="7">
        <v>2</v>
      </c>
      <c r="Y2502" t="b">
        <v>1</v>
      </c>
      <c r="Z2502" t="b">
        <v>1</v>
      </c>
      <c r="AB2502">
        <v>6</v>
      </c>
      <c r="AC2502" t="b">
        <v>0</v>
      </c>
      <c r="AD2502" t="b">
        <v>1</v>
      </c>
      <c r="AE2502" t="b">
        <v>0</v>
      </c>
      <c r="AF2502" t="b">
        <v>0</v>
      </c>
      <c r="AG2502" s="11">
        <v>45804</v>
      </c>
      <c r="AI2502" s="12">
        <f>IF(OR(AG2502="",AH2502=""),"",AH2502-AG2502)</f>
        <v/>
      </c>
      <c r="AJ2502" s="13">
        <f>IF(OR(AI2502="",AA2502=""),"",AI2502=AA2502)</f>
        <v/>
      </c>
      <c r="AK2502" s="13">
        <f>IF(AI2502="","",AI2502&gt;60)</f>
        <v/>
      </c>
      <c r="AL2502" s="13" t="b">
        <f>IF(OR(Y2502=TRUE,AH2502=""),TRUE,FALSE)</f>
        <v>1</v>
      </c>
      <c r="AM2502" s="13">
        <f>IF(AI2502="","",AI2502&lt;0)</f>
        <v/>
      </c>
      <c r="AN2502" s="13" t="str">
        <f>IF(AH2502="","No inspection date",IF(AI2502&lt;0,"Negative chronology",IF(AI2502&lt;=30,"0-30",IF(AI2502&lt;=60,"31-60",IF(AI2502&lt;=90,"61-90",IF(AI2502&lt;=180,"91-180","181+"))))))</f>
        <v>No inspection date</v>
      </c>
      <c r="AO2502" s="13" t="str">
        <f>IF(OR(ISNUMBER(SEARCH("COMPLETED",K2502)),ISNUMBER(SEARCH("CLOSED",K2502))),"Closed/Completed","Other Active/Issued")</f>
        <v>Closed/Completed</v>
      </c>
    </row>
    <row r="2503" spans="1:41">
      <c r="A2503" t="s">
        <v>13063</v>
      </c>
      <c r="B2503" t="s">
        <v>87</v>
      </c>
      <c r="D2503" t="s">
        <v>88</v>
      </c>
      <c r="E2503" t="s">
        <v>10681</v>
      </c>
      <c r="F2503" t="s">
        <v>13064</v>
      </c>
      <c r="H2503" t="s">
        <v>10320</v>
      </c>
      <c r="I2503" t="s">
        <v>10320</v>
      </c>
      <c r="J2503" t="s">
        <v>93</v>
      </c>
      <c r="K2503" t="s">
        <v>100</v>
      </c>
      <c r="M2503" t="s">
        <v>13065</v>
      </c>
      <c r="N2503" s="9">
        <v>98116</v>
      </c>
      <c r="O2503" t="s">
        <v>13066</v>
      </c>
      <c r="P2503" s="10">
        <v>47.56967499</v>
      </c>
      <c r="Q2503" s="10">
        <v>-122.38653103</v>
      </c>
      <c r="R2503" t="s">
        <v>13067</v>
      </c>
      <c r="S2503" s="7">
        <v>5</v>
      </c>
      <c r="T2503" s="7">
        <v>2025</v>
      </c>
      <c r="U2503" s="7">
        <v>2</v>
      </c>
      <c r="V2503">
        <v>5</v>
      </c>
      <c r="W2503">
        <v>2025</v>
      </c>
      <c r="X2503">
        <v>2</v>
      </c>
      <c r="Y2503" t="b">
        <v>0</v>
      </c>
      <c r="Z2503" t="b">
        <v>0</v>
      </c>
      <c r="AA2503">
        <v>0</v>
      </c>
      <c r="AB2503">
        <v>1</v>
      </c>
      <c r="AC2503" t="b">
        <v>0</v>
      </c>
      <c r="AD2503" t="b">
        <v>1</v>
      </c>
      <c r="AE2503" t="b">
        <v>0</v>
      </c>
      <c r="AF2503" t="b">
        <v>0</v>
      </c>
      <c r="AG2503" s="11">
        <v>45805</v>
      </c>
      <c r="AH2503" s="11">
        <v>45805</v>
      </c>
      <c r="AI2503" s="12">
        <f>IF(OR(AG2503="",AH2503=""),"",AH2503-AG2503)</f>
        <v>0.0</v>
      </c>
      <c r="AJ2503" s="13" t="b">
        <f>IF(OR(AI2503="",AA2503=""),"",AI2503=AA2503)</f>
        <v>1</v>
      </c>
      <c r="AK2503" s="13" t="b">
        <f>IF(AI2503="","",AI2503&gt;60)</f>
        <v>0</v>
      </c>
      <c r="AL2503" s="13" t="b">
        <f>IF(OR(Y2503=TRUE,AH2503=""),TRUE,FALSE)</f>
        <v>0</v>
      </c>
      <c r="AM2503" s="13" t="b">
        <f>IF(AI2503="","",AI2503&lt;0)</f>
        <v>0</v>
      </c>
      <c r="AN2503" s="13" t="str">
        <f>IF(AH2503="","No inspection date",IF(AI2503&lt;0,"Negative chronology",IF(AI2503&lt;=30,"0-30",IF(AI2503&lt;=60,"31-60",IF(AI2503&lt;=90,"61-90",IF(AI2503&lt;=180,"91-180","181+"))))))</f>
        <v>0-30</v>
      </c>
      <c r="AO2503" s="13" t="str">
        <f>IF(OR(ISNUMBER(SEARCH("COMPLETED",K2503)),ISNUMBER(SEARCH("CLOSED",K2503))),"Closed/Completed","Other Active/Issued")</f>
        <v>Other Active/Issued</v>
      </c>
    </row>
    <row r="2504" spans="1:41">
      <c r="A2504" t="s">
        <v>13068</v>
      </c>
      <c r="B2504" t="s">
        <v>87</v>
      </c>
      <c r="D2504" t="s">
        <v>88</v>
      </c>
      <c r="E2504" t="s">
        <v>10681</v>
      </c>
      <c r="F2504" t="s">
        <v>13069</v>
      </c>
      <c r="H2504" t="s">
        <v>5110</v>
      </c>
      <c r="I2504" t="s">
        <v>5110</v>
      </c>
      <c r="J2504" t="s">
        <v>93</v>
      </c>
      <c r="K2504" t="s">
        <v>100</v>
      </c>
      <c r="O2504" t="s">
        <v>13070</v>
      </c>
      <c r="S2504" s="7">
        <v>5</v>
      </c>
      <c r="T2504" s="7">
        <v>2025</v>
      </c>
      <c r="U2504" s="7">
        <v>2</v>
      </c>
      <c r="V2504">
        <v>5</v>
      </c>
      <c r="W2504">
        <v>2025</v>
      </c>
      <c r="X2504">
        <v>2</v>
      </c>
      <c r="Y2504" t="b">
        <v>0</v>
      </c>
      <c r="Z2504" t="b">
        <v>0</v>
      </c>
      <c r="AA2504">
        <v>0</v>
      </c>
      <c r="AC2504" t="b">
        <v>0</v>
      </c>
      <c r="AD2504" t="b">
        <v>1</v>
      </c>
      <c r="AE2504" t="b">
        <v>0</v>
      </c>
      <c r="AF2504" t="b">
        <v>0</v>
      </c>
      <c r="AG2504" s="11">
        <v>45807</v>
      </c>
      <c r="AH2504" s="11">
        <v>45807</v>
      </c>
      <c r="AI2504" s="12">
        <f>IF(OR(AG2504="",AH2504=""),"",AH2504-AG2504)</f>
        <v>0.0</v>
      </c>
      <c r="AJ2504" s="13" t="b">
        <f>IF(OR(AI2504="",AA2504=""),"",AI2504=AA2504)</f>
        <v>1</v>
      </c>
      <c r="AK2504" s="13" t="b">
        <f>IF(AI2504="","",AI2504&gt;60)</f>
        <v>0</v>
      </c>
      <c r="AL2504" s="13" t="b">
        <f>IF(OR(Y2504=TRUE,AH2504=""),TRUE,FALSE)</f>
        <v>0</v>
      </c>
      <c r="AM2504" s="13" t="b">
        <f>IF(AI2504="","",AI2504&lt;0)</f>
        <v>0</v>
      </c>
      <c r="AN2504" s="13" t="str">
        <f>IF(AH2504="","No inspection date",IF(AI2504&lt;0,"Negative chronology",IF(AI2504&lt;=30,"0-30",IF(AI2504&lt;=60,"31-60",IF(AI2504&lt;=90,"61-90",IF(AI2504&lt;=180,"91-180","181+"))))))</f>
        <v>0-30</v>
      </c>
      <c r="AO2504" s="13" t="str">
        <f>IF(OR(ISNUMBER(SEARCH("COMPLETED",K2504)),ISNUMBER(SEARCH("CLOSED",K2504))),"Closed/Completed","Other Active/Issued")</f>
        <v>Other Active/Issued</v>
      </c>
    </row>
    <row r="2505" spans="1:41">
      <c r="A2505" t="s">
        <v>13071</v>
      </c>
      <c r="B2505" t="s">
        <v>87</v>
      </c>
      <c r="D2505" t="s">
        <v>88</v>
      </c>
      <c r="E2505" t="s">
        <v>10681</v>
      </c>
      <c r="F2505" t="s">
        <v>13072</v>
      </c>
      <c r="H2505" t="s">
        <v>10331</v>
      </c>
      <c r="I2505" t="s">
        <v>10331</v>
      </c>
      <c r="J2505" t="s">
        <v>93</v>
      </c>
      <c r="K2505" t="s">
        <v>93</v>
      </c>
      <c r="M2505" t="s">
        <v>13073</v>
      </c>
      <c r="O2505" t="s">
        <v>13074</v>
      </c>
      <c r="P2505" s="10">
        <v>47.66382024</v>
      </c>
      <c r="Q2505" s="10">
        <v>-122.35638101</v>
      </c>
      <c r="R2505" t="s">
        <v>13075</v>
      </c>
      <c r="S2505" s="7">
        <v>6</v>
      </c>
      <c r="T2505" s="7">
        <v>2025</v>
      </c>
      <c r="U2505" s="7">
        <v>2</v>
      </c>
      <c r="V2505">
        <v>6</v>
      </c>
      <c r="W2505">
        <v>2025</v>
      </c>
      <c r="X2505">
        <v>2</v>
      </c>
      <c r="Y2505" t="b">
        <v>0</v>
      </c>
      <c r="Z2505" t="b">
        <v>0</v>
      </c>
      <c r="AA2505">
        <v>0</v>
      </c>
      <c r="AB2505">
        <v>6</v>
      </c>
      <c r="AC2505" t="b">
        <v>0</v>
      </c>
      <c r="AD2505" t="b">
        <v>1</v>
      </c>
      <c r="AE2505" t="b">
        <v>0</v>
      </c>
      <c r="AF2505" t="b">
        <v>0</v>
      </c>
      <c r="AG2505" s="11">
        <v>45811</v>
      </c>
      <c r="AH2505" s="11">
        <v>45811</v>
      </c>
      <c r="AI2505" s="12">
        <f>IF(OR(AG2505="",AH2505=""),"",AH2505-AG2505)</f>
        <v>0.0</v>
      </c>
      <c r="AJ2505" s="13" t="b">
        <f>IF(OR(AI2505="",AA2505=""),"",AI2505=AA2505)</f>
        <v>1</v>
      </c>
      <c r="AK2505" s="13" t="b">
        <f>IF(AI2505="","",AI2505&gt;60)</f>
        <v>0</v>
      </c>
      <c r="AL2505" s="13" t="b">
        <f>IF(OR(Y2505=TRUE,AH2505=""),TRUE,FALSE)</f>
        <v>0</v>
      </c>
      <c r="AM2505" s="13" t="b">
        <f>IF(AI2505="","",AI2505&lt;0)</f>
        <v>0</v>
      </c>
      <c r="AN2505" s="13" t="str">
        <f>IF(AH2505="","No inspection date",IF(AI2505&lt;0,"Negative chronology",IF(AI2505&lt;=30,"0-30",IF(AI2505&lt;=60,"31-60",IF(AI2505&lt;=90,"61-90",IF(AI2505&lt;=180,"91-180","181+"))))))</f>
        <v>0-30</v>
      </c>
      <c r="AO2505" s="13" t="str">
        <f>IF(OR(ISNUMBER(SEARCH("COMPLETED",K2505)),ISNUMBER(SEARCH("CLOSED",K2505))),"Closed/Completed","Other Active/Issued")</f>
        <v>Closed/Completed</v>
      </c>
    </row>
    <row r="2506" spans="1:41">
      <c r="A2506" t="s">
        <v>13076</v>
      </c>
      <c r="B2506" t="s">
        <v>87</v>
      </c>
      <c r="D2506" t="s">
        <v>88</v>
      </c>
      <c r="E2506" t="s">
        <v>10681</v>
      </c>
      <c r="F2506" t="s">
        <v>13077</v>
      </c>
      <c r="H2506" t="s">
        <v>2893</v>
      </c>
      <c r="I2506" t="s">
        <v>5176</v>
      </c>
      <c r="J2506" t="s">
        <v>137</v>
      </c>
      <c r="K2506" t="s">
        <v>93</v>
      </c>
      <c r="M2506" t="s">
        <v>13078</v>
      </c>
      <c r="N2506" s="9">
        <v>98108</v>
      </c>
      <c r="O2506" t="s">
        <v>13079</v>
      </c>
      <c r="P2506" s="10">
        <v>47.56914941</v>
      </c>
      <c r="Q2506" s="10">
        <v>-122.29626539</v>
      </c>
      <c r="R2506" t="s">
        <v>13080</v>
      </c>
      <c r="S2506" s="7">
        <v>6</v>
      </c>
      <c r="T2506" s="7">
        <v>2025</v>
      </c>
      <c r="U2506" s="7">
        <v>2</v>
      </c>
      <c r="V2506">
        <v>7</v>
      </c>
      <c r="W2506">
        <v>2025</v>
      </c>
      <c r="X2506">
        <v>3</v>
      </c>
      <c r="Y2506" t="b">
        <v>0</v>
      </c>
      <c r="Z2506" t="b">
        <v>0</v>
      </c>
      <c r="AA2506">
        <v>35</v>
      </c>
      <c r="AB2506">
        <v>2</v>
      </c>
      <c r="AC2506" t="b">
        <v>0</v>
      </c>
      <c r="AD2506" t="b">
        <v>1</v>
      </c>
      <c r="AE2506" t="b">
        <v>0</v>
      </c>
      <c r="AF2506" t="b">
        <v>0</v>
      </c>
      <c r="AG2506" s="11">
        <v>45812</v>
      </c>
      <c r="AH2506" s="11">
        <v>45847</v>
      </c>
      <c r="AI2506" s="12">
        <f>IF(OR(AG2506="",AH2506=""),"",AH2506-AG2506)</f>
        <v>35.0</v>
      </c>
      <c r="AJ2506" s="13" t="b">
        <f>IF(OR(AI2506="",AA2506=""),"",AI2506=AA2506)</f>
        <v>1</v>
      </c>
      <c r="AK2506" s="13" t="b">
        <f>IF(AI2506="","",AI2506&gt;60)</f>
        <v>0</v>
      </c>
      <c r="AL2506" s="13" t="b">
        <f>IF(OR(Y2506=TRUE,AH2506=""),TRUE,FALSE)</f>
        <v>0</v>
      </c>
      <c r="AM2506" s="13" t="b">
        <f>IF(AI2506="","",AI2506&lt;0)</f>
        <v>0</v>
      </c>
      <c r="AN2506" s="13" t="str">
        <f>IF(AH2506="","No inspection date",IF(AI2506&lt;0,"Negative chronology",IF(AI2506&lt;=30,"0-30",IF(AI2506&lt;=60,"31-60",IF(AI2506&lt;=90,"61-90",IF(AI2506&lt;=180,"91-180","181+"))))))</f>
        <v>31-60</v>
      </c>
      <c r="AO2506" s="13" t="str">
        <f>IF(OR(ISNUMBER(SEARCH("COMPLETED",K2506)),ISNUMBER(SEARCH("CLOSED",K2506))),"Closed/Completed","Other Active/Issued")</f>
        <v>Closed/Completed</v>
      </c>
    </row>
    <row r="2507" spans="1:41">
      <c r="A2507" t="s">
        <v>13081</v>
      </c>
      <c r="B2507" t="s">
        <v>87</v>
      </c>
      <c r="D2507" t="s">
        <v>88</v>
      </c>
      <c r="E2507" t="s">
        <v>10681</v>
      </c>
      <c r="F2507" t="s">
        <v>13082</v>
      </c>
      <c r="H2507" t="s">
        <v>5121</v>
      </c>
      <c r="I2507" t="s">
        <v>5404</v>
      </c>
      <c r="J2507" t="s">
        <v>137</v>
      </c>
      <c r="K2507" t="s">
        <v>93</v>
      </c>
      <c r="M2507" t="s">
        <v>13083</v>
      </c>
      <c r="N2507" s="9">
        <v>98107</v>
      </c>
      <c r="O2507" t="s">
        <v>13084</v>
      </c>
      <c r="P2507" s="10">
        <v>47.67571625</v>
      </c>
      <c r="Q2507" s="10">
        <v>-122.37591575</v>
      </c>
      <c r="R2507" t="s">
        <v>13085</v>
      </c>
      <c r="S2507" s="7">
        <v>6</v>
      </c>
      <c r="T2507" s="7">
        <v>2025</v>
      </c>
      <c r="U2507" s="7">
        <v>2</v>
      </c>
      <c r="V2507">
        <v>9</v>
      </c>
      <c r="W2507">
        <v>2025</v>
      </c>
      <c r="X2507">
        <v>3</v>
      </c>
      <c r="Y2507" t="b">
        <v>0</v>
      </c>
      <c r="Z2507" t="b">
        <v>0</v>
      </c>
      <c r="AA2507">
        <v>117</v>
      </c>
      <c r="AB2507">
        <v>6</v>
      </c>
      <c r="AC2507" t="b">
        <v>0</v>
      </c>
      <c r="AD2507" t="b">
        <v>1</v>
      </c>
      <c r="AE2507" t="b">
        <v>0</v>
      </c>
      <c r="AF2507" t="b">
        <v>0</v>
      </c>
      <c r="AG2507" s="11">
        <v>45813</v>
      </c>
      <c r="AH2507" s="11">
        <v>45930</v>
      </c>
      <c r="AI2507" s="12">
        <f>IF(OR(AG2507="",AH2507=""),"",AH2507-AG2507)</f>
        <v>117.0</v>
      </c>
      <c r="AJ2507" s="13" t="b">
        <f>IF(OR(AI2507="",AA2507=""),"",AI2507=AA2507)</f>
        <v>1</v>
      </c>
      <c r="AK2507" s="13" t="b">
        <f>IF(AI2507="","",AI2507&gt;60)</f>
        <v>1</v>
      </c>
      <c r="AL2507" s="13" t="b">
        <f>IF(OR(Y2507=TRUE,AH2507=""),TRUE,FALSE)</f>
        <v>0</v>
      </c>
      <c r="AM2507" s="13" t="b">
        <f>IF(AI2507="","",AI2507&lt;0)</f>
        <v>0</v>
      </c>
      <c r="AN2507" s="13" t="str">
        <f>IF(AH2507="","No inspection date",IF(AI2507&lt;0,"Negative chronology",IF(AI2507&lt;=30,"0-30",IF(AI2507&lt;=60,"31-60",IF(AI2507&lt;=90,"61-90",IF(AI2507&lt;=180,"91-180","181+"))))))</f>
        <v>91-180</v>
      </c>
      <c r="AO2507" s="13" t="str">
        <f>IF(OR(ISNUMBER(SEARCH("COMPLETED",K2507)),ISNUMBER(SEARCH("CLOSED",K2507))),"Closed/Completed","Other Active/Issued")</f>
        <v>Closed/Completed</v>
      </c>
    </row>
    <row r="2508" spans="1:41">
      <c r="A2508" t="s">
        <v>13086</v>
      </c>
      <c r="B2508" t="s">
        <v>87</v>
      </c>
      <c r="D2508" t="s">
        <v>88</v>
      </c>
      <c r="E2508" t="s">
        <v>10681</v>
      </c>
      <c r="F2508" t="s">
        <v>13087</v>
      </c>
      <c r="H2508" t="s">
        <v>5127</v>
      </c>
      <c r="I2508" t="s">
        <v>5099</v>
      </c>
      <c r="J2508" t="s">
        <v>93</v>
      </c>
      <c r="K2508" t="s">
        <v>100</v>
      </c>
      <c r="M2508" t="s">
        <v>13088</v>
      </c>
      <c r="N2508" s="9">
        <v>98115</v>
      </c>
      <c r="O2508" t="s">
        <v>13089</v>
      </c>
      <c r="P2508" s="10">
        <v>47.69099725</v>
      </c>
      <c r="Q2508" s="10">
        <v>-122.3125234</v>
      </c>
      <c r="R2508" t="s">
        <v>13090</v>
      </c>
      <c r="S2508" s="7">
        <v>6</v>
      </c>
      <c r="T2508" s="7">
        <v>2025</v>
      </c>
      <c r="U2508" s="7">
        <v>2</v>
      </c>
      <c r="V2508">
        <v>5</v>
      </c>
      <c r="W2508">
        <v>2025</v>
      </c>
      <c r="X2508">
        <v>2</v>
      </c>
      <c r="Y2508" t="b">
        <v>0</v>
      </c>
      <c r="Z2508" t="b">
        <v>0</v>
      </c>
      <c r="AA2508">
        <v>-10</v>
      </c>
      <c r="AB2508">
        <v>5</v>
      </c>
      <c r="AC2508" t="b">
        <v>0</v>
      </c>
      <c r="AD2508" t="b">
        <v>1</v>
      </c>
      <c r="AE2508" t="b">
        <v>0</v>
      </c>
      <c r="AF2508" t="b">
        <v>0</v>
      </c>
      <c r="AG2508" s="11">
        <v>45814</v>
      </c>
      <c r="AH2508" s="11">
        <v>45804</v>
      </c>
      <c r="AI2508" s="12">
        <f>IF(OR(AG2508="",AH2508=""),"",AH2508-AG2508)</f>
        <v>-10.0</v>
      </c>
      <c r="AJ2508" s="13" t="b">
        <f>IF(OR(AI2508="",AA2508=""),"",AI2508=AA2508)</f>
        <v>1</v>
      </c>
      <c r="AK2508" s="13" t="b">
        <f>IF(AI2508="","",AI2508&gt;60)</f>
        <v>0</v>
      </c>
      <c r="AL2508" s="13" t="b">
        <f>IF(OR(Y2508=TRUE,AH2508=""),TRUE,FALSE)</f>
        <v>0</v>
      </c>
      <c r="AM2508" s="13" t="b">
        <f>IF(AI2508="","",AI2508&lt;0)</f>
        <v>1</v>
      </c>
      <c r="AN2508" s="13" t="str">
        <f>IF(AH2508="","No inspection date",IF(AI2508&lt;0,"Negative chronology",IF(AI2508&lt;=30,"0-30",IF(AI2508&lt;=60,"31-60",IF(AI2508&lt;=90,"61-90",IF(AI2508&lt;=180,"91-180","181+"))))))</f>
        <v>Negative chronology</v>
      </c>
      <c r="AO2508" s="13" t="str">
        <f>IF(OR(ISNUMBER(SEARCH("COMPLETED",K2508)),ISNUMBER(SEARCH("CLOSED",K2508))),"Closed/Completed","Other Active/Issued")</f>
        <v>Other Active/Issued</v>
      </c>
    </row>
    <row r="2509" spans="1:41">
      <c r="A2509" t="s">
        <v>13091</v>
      </c>
      <c r="B2509" t="s">
        <v>87</v>
      </c>
      <c r="D2509" t="s">
        <v>88</v>
      </c>
      <c r="E2509" t="s">
        <v>10681</v>
      </c>
      <c r="F2509" t="s">
        <v>13092</v>
      </c>
      <c r="H2509" t="s">
        <v>13093</v>
      </c>
      <c r="I2509" t="s">
        <v>6922</v>
      </c>
      <c r="J2509" t="s">
        <v>93</v>
      </c>
      <c r="K2509" t="s">
        <v>100</v>
      </c>
      <c r="M2509" t="s">
        <v>13094</v>
      </c>
      <c r="N2509" s="9">
        <v>98103</v>
      </c>
      <c r="O2509" t="s">
        <v>13095</v>
      </c>
      <c r="P2509" s="10">
        <v>47.67793127</v>
      </c>
      <c r="Q2509" s="10">
        <v>-122.35568155</v>
      </c>
      <c r="R2509" t="s">
        <v>13096</v>
      </c>
      <c r="S2509" s="7">
        <v>6</v>
      </c>
      <c r="T2509" s="7">
        <v>2025</v>
      </c>
      <c r="U2509" s="7">
        <v>2</v>
      </c>
      <c r="V2509">
        <v>5</v>
      </c>
      <c r="W2509">
        <v>2025</v>
      </c>
      <c r="X2509">
        <v>2</v>
      </c>
      <c r="Y2509" t="b">
        <v>0</v>
      </c>
      <c r="Z2509" t="b">
        <v>0</v>
      </c>
      <c r="AA2509">
        <v>-20</v>
      </c>
      <c r="AB2509">
        <v>6</v>
      </c>
      <c r="AC2509" t="b">
        <v>0</v>
      </c>
      <c r="AD2509" t="b">
        <v>1</v>
      </c>
      <c r="AE2509" t="b">
        <v>0</v>
      </c>
      <c r="AF2509" t="b">
        <v>0</v>
      </c>
      <c r="AG2509" s="11">
        <v>45817</v>
      </c>
      <c r="AH2509" s="11">
        <v>45797</v>
      </c>
      <c r="AI2509" s="12">
        <f>IF(OR(AG2509="",AH2509=""),"",AH2509-AG2509)</f>
        <v>-20.0</v>
      </c>
      <c r="AJ2509" s="13" t="b">
        <f>IF(OR(AI2509="",AA2509=""),"",AI2509=AA2509)</f>
        <v>1</v>
      </c>
      <c r="AK2509" s="13" t="b">
        <f>IF(AI2509="","",AI2509&gt;60)</f>
        <v>0</v>
      </c>
      <c r="AL2509" s="13" t="b">
        <f>IF(OR(Y2509=TRUE,AH2509=""),TRUE,FALSE)</f>
        <v>0</v>
      </c>
      <c r="AM2509" s="13" t="b">
        <f>IF(AI2509="","",AI2509&lt;0)</f>
        <v>1</v>
      </c>
      <c r="AN2509" s="13" t="str">
        <f>IF(AH2509="","No inspection date",IF(AI2509&lt;0,"Negative chronology",IF(AI2509&lt;=30,"0-30",IF(AI2509&lt;=60,"31-60",IF(AI2509&lt;=90,"61-90",IF(AI2509&lt;=180,"91-180","181+"))))))</f>
        <v>Negative chronology</v>
      </c>
      <c r="AO2509" s="13" t="str">
        <f>IF(OR(ISNUMBER(SEARCH("COMPLETED",K2509)),ISNUMBER(SEARCH("CLOSED",K2509))),"Closed/Completed","Other Active/Issued")</f>
        <v>Other Active/Issued</v>
      </c>
    </row>
    <row r="2510" spans="1:41">
      <c r="A2510" t="s">
        <v>13097</v>
      </c>
      <c r="B2510" t="s">
        <v>87</v>
      </c>
      <c r="D2510" t="s">
        <v>88</v>
      </c>
      <c r="E2510" t="s">
        <v>10681</v>
      </c>
      <c r="F2510" t="s">
        <v>13098</v>
      </c>
      <c r="H2510" t="s">
        <v>5143</v>
      </c>
      <c r="I2510" t="s">
        <v>4745</v>
      </c>
      <c r="J2510" t="s">
        <v>137</v>
      </c>
      <c r="K2510" t="s">
        <v>93</v>
      </c>
      <c r="M2510" t="s">
        <v>13099</v>
      </c>
      <c r="N2510" s="9">
        <v>98108</v>
      </c>
      <c r="O2510" t="s">
        <v>13100</v>
      </c>
      <c r="P2510" s="10">
        <v>47.52291526</v>
      </c>
      <c r="Q2510" s="10">
        <v>-122.32738581</v>
      </c>
      <c r="R2510" t="s">
        <v>13101</v>
      </c>
      <c r="S2510" s="7">
        <v>6</v>
      </c>
      <c r="T2510" s="7">
        <v>2025</v>
      </c>
      <c r="U2510" s="7">
        <v>2</v>
      </c>
      <c r="V2510">
        <v>8</v>
      </c>
      <c r="W2510">
        <v>2025</v>
      </c>
      <c r="X2510">
        <v>3</v>
      </c>
      <c r="Y2510" t="b">
        <v>0</v>
      </c>
      <c r="Z2510" t="b">
        <v>0</v>
      </c>
      <c r="AA2510">
        <v>74</v>
      </c>
      <c r="AB2510">
        <v>1</v>
      </c>
      <c r="AC2510" t="b">
        <v>0</v>
      </c>
      <c r="AD2510" t="b">
        <v>1</v>
      </c>
      <c r="AE2510" t="b">
        <v>0</v>
      </c>
      <c r="AF2510" t="b">
        <v>0</v>
      </c>
      <c r="AG2510" s="11">
        <v>45821</v>
      </c>
      <c r="AH2510" s="11">
        <v>45895</v>
      </c>
      <c r="AI2510" s="12">
        <f>IF(OR(AG2510="",AH2510=""),"",AH2510-AG2510)</f>
        <v>74.0</v>
      </c>
      <c r="AJ2510" s="13" t="b">
        <f>IF(OR(AI2510="",AA2510=""),"",AI2510=AA2510)</f>
        <v>1</v>
      </c>
      <c r="AK2510" s="13" t="b">
        <f>IF(AI2510="","",AI2510&gt;60)</f>
        <v>1</v>
      </c>
      <c r="AL2510" s="13" t="b">
        <f>IF(OR(Y2510=TRUE,AH2510=""),TRUE,FALSE)</f>
        <v>0</v>
      </c>
      <c r="AM2510" s="13" t="b">
        <f>IF(AI2510="","",AI2510&lt;0)</f>
        <v>0</v>
      </c>
      <c r="AN2510" s="13" t="str">
        <f>IF(AH2510="","No inspection date",IF(AI2510&lt;0,"Negative chronology",IF(AI2510&lt;=30,"0-30",IF(AI2510&lt;=60,"31-60",IF(AI2510&lt;=90,"61-90",IF(AI2510&lt;=180,"91-180","181+"))))))</f>
        <v>61-90</v>
      </c>
      <c r="AO2510" s="13" t="str">
        <f>IF(OR(ISNUMBER(SEARCH("COMPLETED",K2510)),ISNUMBER(SEARCH("CLOSED",K2510))),"Closed/Completed","Other Active/Issued")</f>
        <v>Closed/Completed</v>
      </c>
    </row>
    <row r="2511" spans="1:41">
      <c r="A2511" t="s">
        <v>13102</v>
      </c>
      <c r="B2511" t="s">
        <v>87</v>
      </c>
      <c r="D2511" t="s">
        <v>88</v>
      </c>
      <c r="E2511" t="s">
        <v>10681</v>
      </c>
      <c r="F2511" t="s">
        <v>13103</v>
      </c>
      <c r="H2511" t="s">
        <v>5149</v>
      </c>
      <c r="I2511" t="s">
        <v>5093</v>
      </c>
      <c r="J2511" t="s">
        <v>93</v>
      </c>
      <c r="K2511" t="s">
        <v>93</v>
      </c>
      <c r="M2511" t="s">
        <v>13104</v>
      </c>
      <c r="N2511" s="9">
        <v>98122</v>
      </c>
      <c r="O2511" t="s">
        <v>13105</v>
      </c>
      <c r="P2511" s="10">
        <v>47.61273007</v>
      </c>
      <c r="Q2511" s="10">
        <v>-122.31916054</v>
      </c>
      <c r="R2511" t="s">
        <v>13106</v>
      </c>
      <c r="S2511" s="7">
        <v>6</v>
      </c>
      <c r="T2511" s="7">
        <v>2025</v>
      </c>
      <c r="U2511" s="7">
        <v>2</v>
      </c>
      <c r="V2511">
        <v>5</v>
      </c>
      <c r="W2511">
        <v>2025</v>
      </c>
      <c r="X2511">
        <v>2</v>
      </c>
      <c r="Y2511" t="b">
        <v>0</v>
      </c>
      <c r="Z2511" t="b">
        <v>0</v>
      </c>
      <c r="AA2511">
        <v>-32</v>
      </c>
      <c r="AB2511">
        <v>3</v>
      </c>
      <c r="AC2511" t="b">
        <v>0</v>
      </c>
      <c r="AD2511" t="b">
        <v>1</v>
      </c>
      <c r="AE2511" t="b">
        <v>0</v>
      </c>
      <c r="AF2511" t="b">
        <v>0</v>
      </c>
      <c r="AG2511" s="11">
        <v>45832</v>
      </c>
      <c r="AH2511" s="11">
        <v>45800</v>
      </c>
      <c r="AI2511" s="12">
        <f>IF(OR(AG2511="",AH2511=""),"",AH2511-AG2511)</f>
        <v>-32.0</v>
      </c>
      <c r="AJ2511" s="13" t="b">
        <f>IF(OR(AI2511="",AA2511=""),"",AI2511=AA2511)</f>
        <v>1</v>
      </c>
      <c r="AK2511" s="13" t="b">
        <f>IF(AI2511="","",AI2511&gt;60)</f>
        <v>0</v>
      </c>
      <c r="AL2511" s="13" t="b">
        <f>IF(OR(Y2511=TRUE,AH2511=""),TRUE,FALSE)</f>
        <v>0</v>
      </c>
      <c r="AM2511" s="13" t="b">
        <f>IF(AI2511="","",AI2511&lt;0)</f>
        <v>1</v>
      </c>
      <c r="AN2511" s="13" t="str">
        <f>IF(AH2511="","No inspection date",IF(AI2511&lt;0,"Negative chronology",IF(AI2511&lt;=30,"0-30",IF(AI2511&lt;=60,"31-60",IF(AI2511&lt;=90,"61-90",IF(AI2511&lt;=180,"91-180","181+"))))))</f>
        <v>Negative chronology</v>
      </c>
      <c r="AO2511" s="13" t="str">
        <f>IF(OR(ISNUMBER(SEARCH("COMPLETED",K2511)),ISNUMBER(SEARCH("CLOSED",K2511))),"Closed/Completed","Other Active/Issued")</f>
        <v>Closed/Completed</v>
      </c>
    </row>
    <row r="2512" spans="1:41">
      <c r="A2512" t="s">
        <v>13107</v>
      </c>
      <c r="B2512" t="s">
        <v>87</v>
      </c>
      <c r="D2512" t="s">
        <v>88</v>
      </c>
      <c r="E2512" t="s">
        <v>10681</v>
      </c>
      <c r="F2512" t="s">
        <v>13108</v>
      </c>
      <c r="H2512" t="s">
        <v>5149</v>
      </c>
      <c r="I2512" t="s">
        <v>4099</v>
      </c>
      <c r="J2512" t="s">
        <v>137</v>
      </c>
      <c r="K2512" t="s">
        <v>93</v>
      </c>
      <c r="M2512" t="s">
        <v>13109</v>
      </c>
      <c r="N2512" s="9">
        <v>98109</v>
      </c>
      <c r="O2512" t="s">
        <v>13110</v>
      </c>
      <c r="P2512" s="10">
        <v>47.62787138</v>
      </c>
      <c r="Q2512" s="10">
        <v>-122.35369905</v>
      </c>
      <c r="R2512" t="s">
        <v>13111</v>
      </c>
      <c r="S2512" s="7">
        <v>6</v>
      </c>
      <c r="T2512" s="7">
        <v>2025</v>
      </c>
      <c r="U2512" s="7">
        <v>2</v>
      </c>
      <c r="V2512">
        <v>9</v>
      </c>
      <c r="W2512">
        <v>2025</v>
      </c>
      <c r="X2512">
        <v>3</v>
      </c>
      <c r="Y2512" t="b">
        <v>0</v>
      </c>
      <c r="Z2512" t="b">
        <v>0</v>
      </c>
      <c r="AA2512">
        <v>71</v>
      </c>
      <c r="AB2512">
        <v>7</v>
      </c>
      <c r="AC2512" t="b">
        <v>0</v>
      </c>
      <c r="AD2512" t="b">
        <v>1</v>
      </c>
      <c r="AE2512" t="b">
        <v>0</v>
      </c>
      <c r="AF2512" t="b">
        <v>0</v>
      </c>
      <c r="AG2512" s="11">
        <v>45832</v>
      </c>
      <c r="AH2512" s="11">
        <v>45903</v>
      </c>
      <c r="AI2512" s="12">
        <f>IF(OR(AG2512="",AH2512=""),"",AH2512-AG2512)</f>
        <v>71.0</v>
      </c>
      <c r="AJ2512" s="13" t="b">
        <f>IF(OR(AI2512="",AA2512=""),"",AI2512=AA2512)</f>
        <v>1</v>
      </c>
      <c r="AK2512" s="13" t="b">
        <f>IF(AI2512="","",AI2512&gt;60)</f>
        <v>1</v>
      </c>
      <c r="AL2512" s="13" t="b">
        <f>IF(OR(Y2512=TRUE,AH2512=""),TRUE,FALSE)</f>
        <v>0</v>
      </c>
      <c r="AM2512" s="13" t="b">
        <f>IF(AI2512="","",AI2512&lt;0)</f>
        <v>0</v>
      </c>
      <c r="AN2512" s="13" t="str">
        <f>IF(AH2512="","No inspection date",IF(AI2512&lt;0,"Negative chronology",IF(AI2512&lt;=30,"0-30",IF(AI2512&lt;=60,"31-60",IF(AI2512&lt;=90,"61-90",IF(AI2512&lt;=180,"91-180","181+"))))))</f>
        <v>61-90</v>
      </c>
      <c r="AO2512" s="13" t="str">
        <f>IF(OR(ISNUMBER(SEARCH("COMPLETED",K2512)),ISNUMBER(SEARCH("CLOSED",K2512))),"Closed/Completed","Other Active/Issued")</f>
        <v>Closed/Completed</v>
      </c>
    </row>
    <row r="2513" spans="1:41">
      <c r="A2513" t="s">
        <v>13112</v>
      </c>
      <c r="B2513" t="s">
        <v>87</v>
      </c>
      <c r="D2513" t="s">
        <v>88</v>
      </c>
      <c r="E2513" t="s">
        <v>10681</v>
      </c>
      <c r="F2513" t="s">
        <v>13113</v>
      </c>
      <c r="H2513" t="s">
        <v>5020</v>
      </c>
      <c r="I2513" t="s">
        <v>5251</v>
      </c>
      <c r="J2513" t="s">
        <v>137</v>
      </c>
      <c r="K2513" t="s">
        <v>93</v>
      </c>
      <c r="M2513" t="s">
        <v>8065</v>
      </c>
      <c r="N2513" s="9">
        <v>98103</v>
      </c>
      <c r="O2513" t="s">
        <v>13114</v>
      </c>
      <c r="P2513" s="10">
        <v>47.69380931</v>
      </c>
      <c r="Q2513" s="10">
        <v>-122.34370086</v>
      </c>
      <c r="R2513" t="s">
        <v>8067</v>
      </c>
      <c r="S2513" s="7">
        <v>6</v>
      </c>
      <c r="T2513" s="7">
        <v>2025</v>
      </c>
      <c r="U2513" s="7">
        <v>2</v>
      </c>
      <c r="V2513">
        <v>7</v>
      </c>
      <c r="W2513">
        <v>2025</v>
      </c>
      <c r="X2513">
        <v>3</v>
      </c>
      <c r="Y2513" t="b">
        <v>0</v>
      </c>
      <c r="Z2513" t="b">
        <v>0</v>
      </c>
      <c r="AA2513">
        <v>34</v>
      </c>
      <c r="AB2513">
        <v>5</v>
      </c>
      <c r="AC2513" t="b">
        <v>0</v>
      </c>
      <c r="AD2513" t="b">
        <v>1</v>
      </c>
      <c r="AE2513" t="b">
        <v>0</v>
      </c>
      <c r="AF2513" t="b">
        <v>0</v>
      </c>
      <c r="AG2513" s="11">
        <v>45834</v>
      </c>
      <c r="AH2513" s="11">
        <v>45868</v>
      </c>
      <c r="AI2513" s="12">
        <f>IF(OR(AG2513="",AH2513=""),"",AH2513-AG2513)</f>
        <v>34.0</v>
      </c>
      <c r="AJ2513" s="13" t="b">
        <f>IF(OR(AI2513="",AA2513=""),"",AI2513=AA2513)</f>
        <v>1</v>
      </c>
      <c r="AK2513" s="13" t="b">
        <f>IF(AI2513="","",AI2513&gt;60)</f>
        <v>0</v>
      </c>
      <c r="AL2513" s="13" t="b">
        <f>IF(OR(Y2513=TRUE,AH2513=""),TRUE,FALSE)</f>
        <v>0</v>
      </c>
      <c r="AM2513" s="13" t="b">
        <f>IF(AI2513="","",AI2513&lt;0)</f>
        <v>0</v>
      </c>
      <c r="AN2513" s="13" t="str">
        <f>IF(AH2513="","No inspection date",IF(AI2513&lt;0,"Negative chronology",IF(AI2513&lt;=30,"0-30",IF(AI2513&lt;=60,"31-60",IF(AI2513&lt;=90,"61-90",IF(AI2513&lt;=180,"91-180","181+"))))))</f>
        <v>31-60</v>
      </c>
      <c r="AO2513" s="13" t="str">
        <f>IF(OR(ISNUMBER(SEARCH("COMPLETED",K2513)),ISNUMBER(SEARCH("CLOSED",K2513))),"Closed/Completed","Other Active/Issued")</f>
        <v>Closed/Completed</v>
      </c>
    </row>
    <row r="2514" spans="1:41">
      <c r="A2514" t="s">
        <v>13115</v>
      </c>
      <c r="B2514" t="s">
        <v>87</v>
      </c>
      <c r="D2514" t="s">
        <v>88</v>
      </c>
      <c r="E2514" t="s">
        <v>10681</v>
      </c>
      <c r="F2514" t="s">
        <v>13116</v>
      </c>
      <c r="H2514" t="s">
        <v>5155</v>
      </c>
      <c r="I2514" t="s">
        <v>2189</v>
      </c>
      <c r="J2514" t="s">
        <v>137</v>
      </c>
      <c r="K2514" t="s">
        <v>93</v>
      </c>
      <c r="M2514" t="s">
        <v>13117</v>
      </c>
      <c r="N2514" s="9">
        <v>98105</v>
      </c>
      <c r="O2514" t="s">
        <v>13118</v>
      </c>
      <c r="P2514" s="10">
        <v>47.65926374</v>
      </c>
      <c r="Q2514" s="10">
        <v>-122.31242546</v>
      </c>
      <c r="R2514" t="s">
        <v>13119</v>
      </c>
      <c r="S2514" s="7">
        <v>7</v>
      </c>
      <c r="T2514" s="7">
        <v>2025</v>
      </c>
      <c r="U2514" s="7">
        <v>3</v>
      </c>
      <c r="V2514">
        <v>7</v>
      </c>
      <c r="W2514">
        <v>2025</v>
      </c>
      <c r="X2514">
        <v>3</v>
      </c>
      <c r="Y2514" t="b">
        <v>0</v>
      </c>
      <c r="Z2514" t="b">
        <v>0</v>
      </c>
      <c r="AA2514">
        <v>21</v>
      </c>
      <c r="AB2514">
        <v>4</v>
      </c>
      <c r="AC2514" t="b">
        <v>0</v>
      </c>
      <c r="AD2514" t="b">
        <v>1</v>
      </c>
      <c r="AE2514" t="b">
        <v>0</v>
      </c>
      <c r="AF2514" t="b">
        <v>0</v>
      </c>
      <c r="AG2514" s="11">
        <v>45839</v>
      </c>
      <c r="AH2514" s="11">
        <v>45860</v>
      </c>
      <c r="AI2514" s="12">
        <f>IF(OR(AG2514="",AH2514=""),"",AH2514-AG2514)</f>
        <v>21.0</v>
      </c>
      <c r="AJ2514" s="13" t="b">
        <f>IF(OR(AI2514="",AA2514=""),"",AI2514=AA2514)</f>
        <v>1</v>
      </c>
      <c r="AK2514" s="13" t="b">
        <f>IF(AI2514="","",AI2514&gt;60)</f>
        <v>0</v>
      </c>
      <c r="AL2514" s="13" t="b">
        <f>IF(OR(Y2514=TRUE,AH2514=""),TRUE,FALSE)</f>
        <v>0</v>
      </c>
      <c r="AM2514" s="13" t="b">
        <f>IF(AI2514="","",AI2514&lt;0)</f>
        <v>0</v>
      </c>
      <c r="AN2514" s="13" t="str">
        <f>IF(AH2514="","No inspection date",IF(AI2514&lt;0,"Negative chronology",IF(AI2514&lt;=30,"0-30",IF(AI2514&lt;=60,"31-60",IF(AI2514&lt;=90,"61-90",IF(AI2514&lt;=180,"91-180","181+"))))))</f>
        <v>0-30</v>
      </c>
      <c r="AO2514" s="13" t="str">
        <f>IF(OR(ISNUMBER(SEARCH("COMPLETED",K2514)),ISNUMBER(SEARCH("CLOSED",K2514))),"Closed/Completed","Other Active/Issued")</f>
        <v>Closed/Completed</v>
      </c>
    </row>
    <row r="2515" spans="1:41">
      <c r="A2515" t="s">
        <v>13120</v>
      </c>
      <c r="B2515" t="s">
        <v>87</v>
      </c>
      <c r="D2515" t="s">
        <v>88</v>
      </c>
      <c r="E2515" t="s">
        <v>10681</v>
      </c>
      <c r="F2515" t="s">
        <v>13121</v>
      </c>
      <c r="H2515" t="s">
        <v>5155</v>
      </c>
      <c r="I2515" t="s">
        <v>10320</v>
      </c>
      <c r="J2515" t="s">
        <v>93</v>
      </c>
      <c r="K2515" t="s">
        <v>100</v>
      </c>
      <c r="M2515" t="s">
        <v>13122</v>
      </c>
      <c r="N2515" s="9">
        <v>98144</v>
      </c>
      <c r="O2515" t="s">
        <v>13123</v>
      </c>
      <c r="P2515" s="10">
        <v>47.59849246</v>
      </c>
      <c r="Q2515" s="10">
        <v>-122.31393428</v>
      </c>
      <c r="R2515" t="s">
        <v>13124</v>
      </c>
      <c r="S2515" s="7">
        <v>7</v>
      </c>
      <c r="T2515" s="7">
        <v>2025</v>
      </c>
      <c r="U2515" s="7">
        <v>3</v>
      </c>
      <c r="V2515">
        <v>5</v>
      </c>
      <c r="W2515">
        <v>2025</v>
      </c>
      <c r="X2515">
        <v>2</v>
      </c>
      <c r="Y2515" t="b">
        <v>0</v>
      </c>
      <c r="Z2515" t="b">
        <v>0</v>
      </c>
      <c r="AA2515">
        <v>-34</v>
      </c>
      <c r="AB2515">
        <v>2</v>
      </c>
      <c r="AC2515" t="b">
        <v>0</v>
      </c>
      <c r="AD2515" t="b">
        <v>1</v>
      </c>
      <c r="AE2515" t="b">
        <v>0</v>
      </c>
      <c r="AF2515" t="b">
        <v>0</v>
      </c>
      <c r="AG2515" s="11">
        <v>45839</v>
      </c>
      <c r="AH2515" s="11">
        <v>45805</v>
      </c>
      <c r="AI2515" s="12">
        <f>IF(OR(AG2515="",AH2515=""),"",AH2515-AG2515)</f>
        <v>-34.0</v>
      </c>
      <c r="AJ2515" s="13" t="b">
        <f>IF(OR(AI2515="",AA2515=""),"",AI2515=AA2515)</f>
        <v>1</v>
      </c>
      <c r="AK2515" s="13" t="b">
        <f>IF(AI2515="","",AI2515&gt;60)</f>
        <v>0</v>
      </c>
      <c r="AL2515" s="13" t="b">
        <f>IF(OR(Y2515=TRUE,AH2515=""),TRUE,FALSE)</f>
        <v>0</v>
      </c>
      <c r="AM2515" s="13" t="b">
        <f>IF(AI2515="","",AI2515&lt;0)</f>
        <v>1</v>
      </c>
      <c r="AN2515" s="13" t="str">
        <f>IF(AH2515="","No inspection date",IF(AI2515&lt;0,"Negative chronology",IF(AI2515&lt;=30,"0-30",IF(AI2515&lt;=60,"31-60",IF(AI2515&lt;=90,"61-90",IF(AI2515&lt;=180,"91-180","181+"))))))</f>
        <v>Negative chronology</v>
      </c>
      <c r="AO2515" s="13" t="str">
        <f>IF(OR(ISNUMBER(SEARCH("COMPLETED",K2515)),ISNUMBER(SEARCH("CLOSED",K2515))),"Closed/Completed","Other Active/Issued")</f>
        <v>Other Active/Issued</v>
      </c>
    </row>
    <row r="2516" spans="1:41">
      <c r="A2516" t="s">
        <v>13125</v>
      </c>
      <c r="B2516" t="s">
        <v>87</v>
      </c>
      <c r="D2516" t="s">
        <v>88</v>
      </c>
      <c r="E2516" t="s">
        <v>10681</v>
      </c>
      <c r="F2516" t="s">
        <v>13126</v>
      </c>
      <c r="H2516" t="s">
        <v>4503</v>
      </c>
      <c r="I2516" t="s">
        <v>5149</v>
      </c>
      <c r="J2516" t="s">
        <v>93</v>
      </c>
      <c r="K2516" t="s">
        <v>1745</v>
      </c>
      <c r="M2516" t="s">
        <v>13127</v>
      </c>
      <c r="N2516" s="9">
        <v>98126</v>
      </c>
      <c r="O2516" t="s">
        <v>13128</v>
      </c>
      <c r="P2516" s="10">
        <v>47.55545275</v>
      </c>
      <c r="Q2516" s="10">
        <v>-122.3773399</v>
      </c>
      <c r="R2516" t="s">
        <v>13129</v>
      </c>
      <c r="S2516" s="7">
        <v>7</v>
      </c>
      <c r="T2516" s="7">
        <v>2025</v>
      </c>
      <c r="U2516" s="7">
        <v>3</v>
      </c>
      <c r="V2516">
        <v>6</v>
      </c>
      <c r="W2516">
        <v>2025</v>
      </c>
      <c r="X2516">
        <v>2</v>
      </c>
      <c r="Y2516" t="b">
        <v>0</v>
      </c>
      <c r="Z2516" t="b">
        <v>0</v>
      </c>
      <c r="AA2516">
        <v>-8</v>
      </c>
      <c r="AB2516">
        <v>1</v>
      </c>
      <c r="AC2516" t="b">
        <v>0</v>
      </c>
      <c r="AD2516" t="b">
        <v>1</v>
      </c>
      <c r="AE2516" t="b">
        <v>0</v>
      </c>
      <c r="AF2516" t="b">
        <v>0</v>
      </c>
      <c r="AG2516" s="11">
        <v>45840</v>
      </c>
      <c r="AH2516" s="11">
        <v>45832</v>
      </c>
      <c r="AI2516" s="12">
        <f>IF(OR(AG2516="",AH2516=""),"",AH2516-AG2516)</f>
        <v>-8.0</v>
      </c>
      <c r="AJ2516" s="13" t="b">
        <f>IF(OR(AI2516="",AA2516=""),"",AI2516=AA2516)</f>
        <v>1</v>
      </c>
      <c r="AK2516" s="13" t="b">
        <f>IF(AI2516="","",AI2516&gt;60)</f>
        <v>0</v>
      </c>
      <c r="AL2516" s="13" t="b">
        <f>IF(OR(Y2516=TRUE,AH2516=""),TRUE,FALSE)</f>
        <v>0</v>
      </c>
      <c r="AM2516" s="13" t="b">
        <f>IF(AI2516="","",AI2516&lt;0)</f>
        <v>1</v>
      </c>
      <c r="AN2516" s="13" t="str">
        <f>IF(AH2516="","No inspection date",IF(AI2516&lt;0,"Negative chronology",IF(AI2516&lt;=30,"0-30",IF(AI2516&lt;=60,"31-60",IF(AI2516&lt;=90,"61-90",IF(AI2516&lt;=180,"91-180","181+"))))))</f>
        <v>Negative chronology</v>
      </c>
      <c r="AO2516" s="13" t="str">
        <f>IF(OR(ISNUMBER(SEARCH("COMPLETED",K2516)),ISNUMBER(SEARCH("CLOSED",K2516))),"Closed/Completed","Other Active/Issued")</f>
        <v>Other Active/Issued</v>
      </c>
    </row>
    <row r="2517" spans="1:41">
      <c r="A2517" t="s">
        <v>13130</v>
      </c>
      <c r="B2517" t="s">
        <v>87</v>
      </c>
      <c r="D2517" t="s">
        <v>88</v>
      </c>
      <c r="E2517" t="s">
        <v>10681</v>
      </c>
      <c r="F2517" t="s">
        <v>13131</v>
      </c>
      <c r="H2517" t="s">
        <v>10067</v>
      </c>
      <c r="I2517" t="s">
        <v>10331</v>
      </c>
      <c r="J2517" t="s">
        <v>93</v>
      </c>
      <c r="K2517" t="s">
        <v>100</v>
      </c>
      <c r="M2517" t="s">
        <v>13132</v>
      </c>
      <c r="N2517" s="9">
        <v>98122</v>
      </c>
      <c r="O2517" t="s">
        <v>13133</v>
      </c>
      <c r="P2517" s="10">
        <v>47.61211136</v>
      </c>
      <c r="Q2517" s="10">
        <v>-122.32076122</v>
      </c>
      <c r="R2517" t="s">
        <v>13134</v>
      </c>
      <c r="S2517" s="7">
        <v>7</v>
      </c>
      <c r="T2517" s="7">
        <v>2025</v>
      </c>
      <c r="U2517" s="7">
        <v>3</v>
      </c>
      <c r="V2517">
        <v>6</v>
      </c>
      <c r="W2517">
        <v>2025</v>
      </c>
      <c r="X2517">
        <v>2</v>
      </c>
      <c r="Y2517" t="b">
        <v>0</v>
      </c>
      <c r="Z2517" t="b">
        <v>0</v>
      </c>
      <c r="AA2517">
        <v>-30</v>
      </c>
      <c r="AB2517">
        <v>3</v>
      </c>
      <c r="AC2517" t="b">
        <v>0</v>
      </c>
      <c r="AD2517" t="b">
        <v>1</v>
      </c>
      <c r="AE2517" t="b">
        <v>0</v>
      </c>
      <c r="AF2517" t="b">
        <v>0</v>
      </c>
      <c r="AG2517" s="11">
        <v>45841</v>
      </c>
      <c r="AH2517" s="11">
        <v>45811</v>
      </c>
      <c r="AI2517" s="12">
        <f>IF(OR(AG2517="",AH2517=""),"",AH2517-AG2517)</f>
        <v>-30.0</v>
      </c>
      <c r="AJ2517" s="13" t="b">
        <f>IF(OR(AI2517="",AA2517=""),"",AI2517=AA2517)</f>
        <v>1</v>
      </c>
      <c r="AK2517" s="13" t="b">
        <f>IF(AI2517="","",AI2517&gt;60)</f>
        <v>0</v>
      </c>
      <c r="AL2517" s="13" t="b">
        <f>IF(OR(Y2517=TRUE,AH2517=""),TRUE,FALSE)</f>
        <v>0</v>
      </c>
      <c r="AM2517" s="13" t="b">
        <f>IF(AI2517="","",AI2517&lt;0)</f>
        <v>1</v>
      </c>
      <c r="AN2517" s="13" t="str">
        <f>IF(AH2517="","No inspection date",IF(AI2517&lt;0,"Negative chronology",IF(AI2517&lt;=30,"0-30",IF(AI2517&lt;=60,"31-60",IF(AI2517&lt;=90,"61-90",IF(AI2517&lt;=180,"91-180","181+"))))))</f>
        <v>Negative chronology</v>
      </c>
      <c r="AO2517" s="13" t="str">
        <f>IF(OR(ISNUMBER(SEARCH("COMPLETED",K2517)),ISNUMBER(SEARCH("CLOSED",K2517))),"Closed/Completed","Other Active/Issued")</f>
        <v>Other Active/Issued</v>
      </c>
    </row>
    <row r="2518" spans="1:41">
      <c r="A2518" t="s">
        <v>13135</v>
      </c>
      <c r="B2518" t="s">
        <v>87</v>
      </c>
      <c r="D2518" t="s">
        <v>88</v>
      </c>
      <c r="E2518" t="s">
        <v>10681</v>
      </c>
      <c r="F2518" t="s">
        <v>13136</v>
      </c>
      <c r="H2518" t="s">
        <v>10067</v>
      </c>
      <c r="I2518" t="s">
        <v>4796</v>
      </c>
      <c r="J2518" t="s">
        <v>137</v>
      </c>
      <c r="K2518" t="s">
        <v>93</v>
      </c>
      <c r="M2518" t="s">
        <v>12473</v>
      </c>
      <c r="N2518" s="9">
        <v>98134</v>
      </c>
      <c r="O2518" t="s">
        <v>13137</v>
      </c>
      <c r="P2518" s="10">
        <v>47.59547279</v>
      </c>
      <c r="Q2518" s="10">
        <v>-122.32401807</v>
      </c>
      <c r="R2518" t="s">
        <v>12475</v>
      </c>
      <c r="S2518" s="7">
        <v>7</v>
      </c>
      <c r="T2518" s="7">
        <v>2025</v>
      </c>
      <c r="U2518" s="7">
        <v>3</v>
      </c>
      <c r="V2518">
        <v>8</v>
      </c>
      <c r="W2518">
        <v>2025</v>
      </c>
      <c r="X2518">
        <v>3</v>
      </c>
      <c r="Y2518" t="b">
        <v>0</v>
      </c>
      <c r="Z2518" t="b">
        <v>0</v>
      </c>
      <c r="AA2518">
        <v>43</v>
      </c>
      <c r="AB2518">
        <v>1</v>
      </c>
      <c r="AC2518" t="b">
        <v>0</v>
      </c>
      <c r="AD2518" t="b">
        <v>1</v>
      </c>
      <c r="AE2518" t="b">
        <v>0</v>
      </c>
      <c r="AF2518" t="b">
        <v>0</v>
      </c>
      <c r="AG2518" s="11">
        <v>45841</v>
      </c>
      <c r="AH2518" s="11">
        <v>45884</v>
      </c>
      <c r="AI2518" s="12">
        <f>IF(OR(AG2518="",AH2518=""),"",AH2518-AG2518)</f>
        <v>43.0</v>
      </c>
      <c r="AJ2518" s="13" t="b">
        <f>IF(OR(AI2518="",AA2518=""),"",AI2518=AA2518)</f>
        <v>1</v>
      </c>
      <c r="AK2518" s="13" t="b">
        <f>IF(AI2518="","",AI2518&gt;60)</f>
        <v>0</v>
      </c>
      <c r="AL2518" s="13" t="b">
        <f>IF(OR(Y2518=TRUE,AH2518=""),TRUE,FALSE)</f>
        <v>0</v>
      </c>
      <c r="AM2518" s="13" t="b">
        <f>IF(AI2518="","",AI2518&lt;0)</f>
        <v>0</v>
      </c>
      <c r="AN2518" s="13" t="str">
        <f>IF(AH2518="","No inspection date",IF(AI2518&lt;0,"Negative chronology",IF(AI2518&lt;=30,"0-30",IF(AI2518&lt;=60,"31-60",IF(AI2518&lt;=90,"61-90",IF(AI2518&lt;=180,"91-180","181+"))))))</f>
        <v>31-60</v>
      </c>
      <c r="AO2518" s="13" t="str">
        <f>IF(OR(ISNUMBER(SEARCH("COMPLETED",K2518)),ISNUMBER(SEARCH("CLOSED",K2518))),"Closed/Completed","Other Active/Issued")</f>
        <v>Closed/Completed</v>
      </c>
    </row>
    <row r="2519" spans="1:41">
      <c r="A2519" t="s">
        <v>13138</v>
      </c>
      <c r="B2519" t="s">
        <v>87</v>
      </c>
      <c r="D2519" t="s">
        <v>88</v>
      </c>
      <c r="E2519" t="s">
        <v>10681</v>
      </c>
      <c r="F2519" t="s">
        <v>13139</v>
      </c>
      <c r="H2519" t="s">
        <v>10067</v>
      </c>
      <c r="I2519" t="s">
        <v>5245</v>
      </c>
      <c r="J2519" t="s">
        <v>6317</v>
      </c>
      <c r="K2519" t="s">
        <v>93</v>
      </c>
      <c r="M2519" t="s">
        <v>12167</v>
      </c>
      <c r="N2519" s="9">
        <v>98118</v>
      </c>
      <c r="O2519" t="s">
        <v>13140</v>
      </c>
      <c r="P2519" s="10">
        <v>47.54792031</v>
      </c>
      <c r="Q2519" s="10">
        <v>-122.28547647</v>
      </c>
      <c r="R2519" t="s">
        <v>12169</v>
      </c>
      <c r="S2519" s="7">
        <v>7</v>
      </c>
      <c r="T2519" s="7">
        <v>2025</v>
      </c>
      <c r="U2519" s="7">
        <v>3</v>
      </c>
      <c r="V2519">
        <v>7</v>
      </c>
      <c r="W2519">
        <v>2025</v>
      </c>
      <c r="X2519">
        <v>3</v>
      </c>
      <c r="Y2519" t="b">
        <v>0</v>
      </c>
      <c r="Z2519" t="b">
        <v>0</v>
      </c>
      <c r="AA2519">
        <v>26</v>
      </c>
      <c r="AB2519">
        <v>2</v>
      </c>
      <c r="AC2519" t="b">
        <v>0</v>
      </c>
      <c r="AD2519" t="b">
        <v>1</v>
      </c>
      <c r="AE2519" t="b">
        <v>0</v>
      </c>
      <c r="AF2519" t="b">
        <v>0</v>
      </c>
      <c r="AG2519" s="11">
        <v>45841</v>
      </c>
      <c r="AH2519" s="11">
        <v>45867</v>
      </c>
      <c r="AI2519" s="12">
        <f>IF(OR(AG2519="",AH2519=""),"",AH2519-AG2519)</f>
        <v>26.0</v>
      </c>
      <c r="AJ2519" s="13" t="b">
        <f>IF(OR(AI2519="",AA2519=""),"",AI2519=AA2519)</f>
        <v>1</v>
      </c>
      <c r="AK2519" s="13" t="b">
        <f>IF(AI2519="","",AI2519&gt;60)</f>
        <v>0</v>
      </c>
      <c r="AL2519" s="13" t="b">
        <f>IF(OR(Y2519=TRUE,AH2519=""),TRUE,FALSE)</f>
        <v>0</v>
      </c>
      <c r="AM2519" s="13" t="b">
        <f>IF(AI2519="","",AI2519&lt;0)</f>
        <v>0</v>
      </c>
      <c r="AN2519" s="13" t="str">
        <f>IF(AH2519="","No inspection date",IF(AI2519&lt;0,"Negative chronology",IF(AI2519&lt;=30,"0-30",IF(AI2519&lt;=60,"31-60",IF(AI2519&lt;=90,"61-90",IF(AI2519&lt;=180,"91-180","181+"))))))</f>
        <v>0-30</v>
      </c>
      <c r="AO2519" s="13" t="str">
        <f>IF(OR(ISNUMBER(SEARCH("COMPLETED",K2519)),ISNUMBER(SEARCH("CLOSED",K2519))),"Closed/Completed","Other Active/Issued")</f>
        <v>Closed/Completed</v>
      </c>
    </row>
    <row r="2520" spans="1:41">
      <c r="A2520" t="s">
        <v>13141</v>
      </c>
      <c r="B2520" t="s">
        <v>87</v>
      </c>
      <c r="D2520" t="s">
        <v>88</v>
      </c>
      <c r="E2520" t="s">
        <v>10681</v>
      </c>
      <c r="F2520" t="s">
        <v>13142</v>
      </c>
      <c r="H2520" t="s">
        <v>5176</v>
      </c>
      <c r="I2520" t="s">
        <v>3749</v>
      </c>
      <c r="J2520" t="s">
        <v>93</v>
      </c>
      <c r="K2520" t="s">
        <v>115</v>
      </c>
      <c r="M2520" t="s">
        <v>13143</v>
      </c>
      <c r="O2520" t="s">
        <v>13144</v>
      </c>
      <c r="S2520" s="7">
        <v>7</v>
      </c>
      <c r="T2520" s="7">
        <v>2025</v>
      </c>
      <c r="U2520" s="7">
        <v>3</v>
      </c>
      <c r="V2520">
        <v>7</v>
      </c>
      <c r="W2520">
        <v>2025</v>
      </c>
      <c r="X2520">
        <v>3</v>
      </c>
      <c r="Y2520" t="b">
        <v>0</v>
      </c>
      <c r="Z2520" t="b">
        <v>0</v>
      </c>
      <c r="AA2520">
        <v>19</v>
      </c>
      <c r="AC2520" t="b">
        <v>0</v>
      </c>
      <c r="AD2520" t="b">
        <v>1</v>
      </c>
      <c r="AE2520" t="b">
        <v>0</v>
      </c>
      <c r="AF2520" t="b">
        <v>0</v>
      </c>
      <c r="AG2520" s="11">
        <v>45847</v>
      </c>
      <c r="AH2520" s="11">
        <v>45866</v>
      </c>
      <c r="AI2520" s="12">
        <f>IF(OR(AG2520="",AH2520=""),"",AH2520-AG2520)</f>
        <v>19.0</v>
      </c>
      <c r="AJ2520" s="13" t="b">
        <f>IF(OR(AI2520="",AA2520=""),"",AI2520=AA2520)</f>
        <v>1</v>
      </c>
      <c r="AK2520" s="13" t="b">
        <f>IF(AI2520="","",AI2520&gt;60)</f>
        <v>0</v>
      </c>
      <c r="AL2520" s="13" t="b">
        <f>IF(OR(Y2520=TRUE,AH2520=""),TRUE,FALSE)</f>
        <v>0</v>
      </c>
      <c r="AM2520" s="13" t="b">
        <f>IF(AI2520="","",AI2520&lt;0)</f>
        <v>0</v>
      </c>
      <c r="AN2520" s="13" t="str">
        <f>IF(AH2520="","No inspection date",IF(AI2520&lt;0,"Negative chronology",IF(AI2520&lt;=30,"0-30",IF(AI2520&lt;=60,"31-60",IF(AI2520&lt;=90,"61-90",IF(AI2520&lt;=180,"91-180","181+"))))))</f>
        <v>0-30</v>
      </c>
      <c r="AO2520" s="13" t="str">
        <f>IF(OR(ISNUMBER(SEARCH("COMPLETED",K2520)),ISNUMBER(SEARCH("CLOSED",K2520))),"Closed/Completed","Other Active/Issued")</f>
        <v>Other Active/Issued</v>
      </c>
    </row>
    <row r="2521" spans="1:41">
      <c r="A2521" t="s">
        <v>13145</v>
      </c>
      <c r="B2521" t="s">
        <v>87</v>
      </c>
      <c r="D2521" t="s">
        <v>88</v>
      </c>
      <c r="E2521" t="s">
        <v>10681</v>
      </c>
      <c r="F2521" t="s">
        <v>13146</v>
      </c>
      <c r="H2521" t="s">
        <v>5194</v>
      </c>
      <c r="I2521" t="s">
        <v>5194</v>
      </c>
      <c r="J2521" t="s">
        <v>93</v>
      </c>
      <c r="K2521" t="s">
        <v>93</v>
      </c>
      <c r="M2521" t="s">
        <v>2834</v>
      </c>
      <c r="N2521" s="9">
        <v>98133</v>
      </c>
      <c r="O2521" t="s">
        <v>13147</v>
      </c>
      <c r="P2521" s="10">
        <v>47.71700914</v>
      </c>
      <c r="Q2521" s="10">
        <v>-122.34413441</v>
      </c>
      <c r="R2521" t="s">
        <v>2836</v>
      </c>
      <c r="S2521" s="7">
        <v>7</v>
      </c>
      <c r="T2521" s="7">
        <v>2025</v>
      </c>
      <c r="U2521" s="7">
        <v>3</v>
      </c>
      <c r="V2521">
        <v>7</v>
      </c>
      <c r="W2521">
        <v>2025</v>
      </c>
      <c r="X2521">
        <v>3</v>
      </c>
      <c r="Y2521" t="b">
        <v>0</v>
      </c>
      <c r="Z2521" t="b">
        <v>0</v>
      </c>
      <c r="AA2521">
        <v>0</v>
      </c>
      <c r="AB2521">
        <v>5</v>
      </c>
      <c r="AC2521" t="b">
        <v>0</v>
      </c>
      <c r="AD2521" t="b">
        <v>1</v>
      </c>
      <c r="AE2521" t="b">
        <v>0</v>
      </c>
      <c r="AF2521" t="b">
        <v>0</v>
      </c>
      <c r="AG2521" s="11">
        <v>45855</v>
      </c>
      <c r="AH2521" s="11">
        <v>45855</v>
      </c>
      <c r="AI2521" s="12">
        <f>IF(OR(AG2521="",AH2521=""),"",AH2521-AG2521)</f>
        <v>0.0</v>
      </c>
      <c r="AJ2521" s="13" t="b">
        <f>IF(OR(AI2521="",AA2521=""),"",AI2521=AA2521)</f>
        <v>1</v>
      </c>
      <c r="AK2521" s="13" t="b">
        <f>IF(AI2521="","",AI2521&gt;60)</f>
        <v>0</v>
      </c>
      <c r="AL2521" s="13" t="b">
        <f>IF(OR(Y2521=TRUE,AH2521=""),TRUE,FALSE)</f>
        <v>0</v>
      </c>
      <c r="AM2521" s="13" t="b">
        <f>IF(AI2521="","",AI2521&lt;0)</f>
        <v>0</v>
      </c>
      <c r="AN2521" s="13" t="str">
        <f>IF(AH2521="","No inspection date",IF(AI2521&lt;0,"Negative chronology",IF(AI2521&lt;=30,"0-30",IF(AI2521&lt;=60,"31-60",IF(AI2521&lt;=90,"61-90",IF(AI2521&lt;=180,"91-180","181+"))))))</f>
        <v>0-30</v>
      </c>
      <c r="AO2521" s="13" t="str">
        <f>IF(OR(ISNUMBER(SEARCH("COMPLETED",K2521)),ISNUMBER(SEARCH("CLOSED",K2521))),"Closed/Completed","Other Active/Issued")</f>
        <v>Closed/Completed</v>
      </c>
    </row>
    <row r="2522" spans="1:41">
      <c r="A2522" t="s">
        <v>13148</v>
      </c>
      <c r="B2522" t="s">
        <v>87</v>
      </c>
      <c r="D2522" t="s">
        <v>88</v>
      </c>
      <c r="E2522" t="s">
        <v>10681</v>
      </c>
      <c r="F2522" t="s">
        <v>13149</v>
      </c>
      <c r="H2522" t="s">
        <v>13150</v>
      </c>
      <c r="I2522" t="s">
        <v>5443</v>
      </c>
      <c r="J2522" t="s">
        <v>137</v>
      </c>
      <c r="K2522" t="s">
        <v>93</v>
      </c>
      <c r="M2522" t="s">
        <v>3887</v>
      </c>
      <c r="N2522" s="9">
        <v>98104</v>
      </c>
      <c r="O2522" t="s">
        <v>13151</v>
      </c>
      <c r="P2522" s="10">
        <v>47.60600791</v>
      </c>
      <c r="Q2522" s="10">
        <v>-122.32565695</v>
      </c>
      <c r="R2522" t="s">
        <v>3889</v>
      </c>
      <c r="S2522" s="7">
        <v>7</v>
      </c>
      <c r="T2522" s="7">
        <v>2025</v>
      </c>
      <c r="U2522" s="7">
        <v>3</v>
      </c>
      <c r="V2522">
        <v>10</v>
      </c>
      <c r="W2522">
        <v>2025</v>
      </c>
      <c r="X2522">
        <v>4</v>
      </c>
      <c r="Y2522" t="b">
        <v>0</v>
      </c>
      <c r="Z2522" t="b">
        <v>0</v>
      </c>
      <c r="AA2522">
        <v>83</v>
      </c>
      <c r="AB2522">
        <v>3</v>
      </c>
      <c r="AC2522" t="b">
        <v>0</v>
      </c>
      <c r="AD2522" t="b">
        <v>1</v>
      </c>
      <c r="AE2522" t="b">
        <v>0</v>
      </c>
      <c r="AF2522" t="b">
        <v>0</v>
      </c>
      <c r="AG2522" s="11">
        <v>45862</v>
      </c>
      <c r="AH2522" s="11">
        <v>45945</v>
      </c>
      <c r="AI2522" s="12">
        <f>IF(OR(AG2522="",AH2522=""),"",AH2522-AG2522)</f>
        <v>83.0</v>
      </c>
      <c r="AJ2522" s="13" t="b">
        <f>IF(OR(AI2522="",AA2522=""),"",AI2522=AA2522)</f>
        <v>1</v>
      </c>
      <c r="AK2522" s="13" t="b">
        <f>IF(AI2522="","",AI2522&gt;60)</f>
        <v>1</v>
      </c>
      <c r="AL2522" s="13" t="b">
        <f>IF(OR(Y2522=TRUE,AH2522=""),TRUE,FALSE)</f>
        <v>0</v>
      </c>
      <c r="AM2522" s="13" t="b">
        <f>IF(AI2522="","",AI2522&lt;0)</f>
        <v>0</v>
      </c>
      <c r="AN2522" s="13" t="str">
        <f>IF(AH2522="","No inspection date",IF(AI2522&lt;0,"Negative chronology",IF(AI2522&lt;=30,"0-30",IF(AI2522&lt;=60,"31-60",IF(AI2522&lt;=90,"61-90",IF(AI2522&lt;=180,"91-180","181+"))))))</f>
        <v>61-90</v>
      </c>
      <c r="AO2522" s="13" t="str">
        <f>IF(OR(ISNUMBER(SEARCH("COMPLETED",K2522)),ISNUMBER(SEARCH("CLOSED",K2522))),"Closed/Completed","Other Active/Issued")</f>
        <v>Closed/Completed</v>
      </c>
    </row>
    <row r="2523" spans="1:41">
      <c r="A2523" t="s">
        <v>13152</v>
      </c>
      <c r="B2523" t="s">
        <v>87</v>
      </c>
      <c r="D2523" t="s">
        <v>88</v>
      </c>
      <c r="E2523" t="s">
        <v>10681</v>
      </c>
      <c r="F2523" t="s">
        <v>13153</v>
      </c>
      <c r="H2523" t="s">
        <v>13150</v>
      </c>
      <c r="I2523" t="s">
        <v>5294</v>
      </c>
      <c r="J2523" t="s">
        <v>6317</v>
      </c>
      <c r="K2523" t="s">
        <v>93</v>
      </c>
      <c r="M2523" t="s">
        <v>12549</v>
      </c>
      <c r="N2523" s="9">
        <v>98122</v>
      </c>
      <c r="O2523" t="s">
        <v>13154</v>
      </c>
      <c r="P2523" s="10">
        <v>47.61452492</v>
      </c>
      <c r="Q2523" s="10">
        <v>-122.32756387</v>
      </c>
      <c r="R2523" t="s">
        <v>12551</v>
      </c>
      <c r="S2523" s="7">
        <v>7</v>
      </c>
      <c r="T2523" s="7">
        <v>2025</v>
      </c>
      <c r="U2523" s="7">
        <v>3</v>
      </c>
      <c r="V2523">
        <v>8</v>
      </c>
      <c r="W2523">
        <v>2025</v>
      </c>
      <c r="X2523">
        <v>3</v>
      </c>
      <c r="Y2523" t="b">
        <v>0</v>
      </c>
      <c r="Z2523" t="b">
        <v>0</v>
      </c>
      <c r="AA2523">
        <v>21</v>
      </c>
      <c r="AB2523">
        <v>3</v>
      </c>
      <c r="AC2523" t="b">
        <v>0</v>
      </c>
      <c r="AD2523" t="b">
        <v>1</v>
      </c>
      <c r="AE2523" t="b">
        <v>0</v>
      </c>
      <c r="AF2523" t="b">
        <v>0</v>
      </c>
      <c r="AG2523" s="11">
        <v>45862</v>
      </c>
      <c r="AH2523" s="11">
        <v>45883</v>
      </c>
      <c r="AI2523" s="12">
        <f>IF(OR(AG2523="",AH2523=""),"",AH2523-AG2523)</f>
        <v>21.0</v>
      </c>
      <c r="AJ2523" s="13" t="b">
        <f>IF(OR(AI2523="",AA2523=""),"",AI2523=AA2523)</f>
        <v>1</v>
      </c>
      <c r="AK2523" s="13" t="b">
        <f>IF(AI2523="","",AI2523&gt;60)</f>
        <v>0</v>
      </c>
      <c r="AL2523" s="13" t="b">
        <f>IF(OR(Y2523=TRUE,AH2523=""),TRUE,FALSE)</f>
        <v>0</v>
      </c>
      <c r="AM2523" s="13" t="b">
        <f>IF(AI2523="","",AI2523&lt;0)</f>
        <v>0</v>
      </c>
      <c r="AN2523" s="13" t="str">
        <f>IF(AH2523="","No inspection date",IF(AI2523&lt;0,"Negative chronology",IF(AI2523&lt;=30,"0-30",IF(AI2523&lt;=60,"31-60",IF(AI2523&lt;=90,"61-90",IF(AI2523&lt;=180,"91-180","181+"))))))</f>
        <v>0-30</v>
      </c>
      <c r="AO2523" s="13" t="str">
        <f>IF(OR(ISNUMBER(SEARCH("COMPLETED",K2523)),ISNUMBER(SEARCH("CLOSED",K2523))),"Closed/Completed","Other Active/Issued")</f>
        <v>Closed/Completed</v>
      </c>
    </row>
    <row r="2524" spans="1:41">
      <c r="A2524" t="s">
        <v>13155</v>
      </c>
      <c r="B2524" t="s">
        <v>87</v>
      </c>
      <c r="D2524" t="s">
        <v>88</v>
      </c>
      <c r="E2524" t="s">
        <v>10681</v>
      </c>
      <c r="F2524" t="s">
        <v>13156</v>
      </c>
      <c r="H2524" t="s">
        <v>13150</v>
      </c>
      <c r="I2524" t="s">
        <v>5194</v>
      </c>
      <c r="J2524" t="s">
        <v>93</v>
      </c>
      <c r="K2524" t="s">
        <v>100</v>
      </c>
      <c r="M2524" t="s">
        <v>13157</v>
      </c>
      <c r="N2524" s="9">
        <v>98134</v>
      </c>
      <c r="O2524" t="s">
        <v>13158</v>
      </c>
      <c r="P2524" s="10">
        <v>47.57459398</v>
      </c>
      <c r="Q2524" s="10">
        <v>-122.33391324</v>
      </c>
      <c r="R2524" t="s">
        <v>5390</v>
      </c>
      <c r="S2524" s="7">
        <v>7</v>
      </c>
      <c r="T2524" s="7">
        <v>2025</v>
      </c>
      <c r="U2524" s="7">
        <v>3</v>
      </c>
      <c r="V2524">
        <v>7</v>
      </c>
      <c r="W2524">
        <v>2025</v>
      </c>
      <c r="X2524">
        <v>3</v>
      </c>
      <c r="Y2524" t="b">
        <v>0</v>
      </c>
      <c r="Z2524" t="b">
        <v>0</v>
      </c>
      <c r="AA2524">
        <v>-7</v>
      </c>
      <c r="AB2524">
        <v>1</v>
      </c>
      <c r="AC2524" t="b">
        <v>0</v>
      </c>
      <c r="AD2524" t="b">
        <v>1</v>
      </c>
      <c r="AE2524" t="b">
        <v>0</v>
      </c>
      <c r="AF2524" t="b">
        <v>0</v>
      </c>
      <c r="AG2524" s="11">
        <v>45862</v>
      </c>
      <c r="AH2524" s="11">
        <v>45855</v>
      </c>
      <c r="AI2524" s="12">
        <f>IF(OR(AG2524="",AH2524=""),"",AH2524-AG2524)</f>
        <v>-7.0</v>
      </c>
      <c r="AJ2524" s="13" t="b">
        <f>IF(OR(AI2524="",AA2524=""),"",AI2524=AA2524)</f>
        <v>1</v>
      </c>
      <c r="AK2524" s="13" t="b">
        <f>IF(AI2524="","",AI2524&gt;60)</f>
        <v>0</v>
      </c>
      <c r="AL2524" s="13" t="b">
        <f>IF(OR(Y2524=TRUE,AH2524=""),TRUE,FALSE)</f>
        <v>0</v>
      </c>
      <c r="AM2524" s="13" t="b">
        <f>IF(AI2524="","",AI2524&lt;0)</f>
        <v>1</v>
      </c>
      <c r="AN2524" s="13" t="str">
        <f>IF(AH2524="","No inspection date",IF(AI2524&lt;0,"Negative chronology",IF(AI2524&lt;=30,"0-30",IF(AI2524&lt;=60,"31-60",IF(AI2524&lt;=90,"61-90",IF(AI2524&lt;=180,"91-180","181+"))))))</f>
        <v>Negative chronology</v>
      </c>
      <c r="AO2524" s="13" t="str">
        <f>IF(OR(ISNUMBER(SEARCH("COMPLETED",K2524)),ISNUMBER(SEARCH("CLOSED",K2524))),"Closed/Completed","Other Active/Issued")</f>
        <v>Other Active/Issued</v>
      </c>
    </row>
    <row r="2525" spans="1:41">
      <c r="A2525" t="s">
        <v>13159</v>
      </c>
      <c r="B2525" t="s">
        <v>87</v>
      </c>
      <c r="D2525" t="s">
        <v>88</v>
      </c>
      <c r="E2525" t="s">
        <v>10681</v>
      </c>
      <c r="F2525" t="s">
        <v>13160</v>
      </c>
      <c r="H2525" t="s">
        <v>3749</v>
      </c>
      <c r="I2525" t="s">
        <v>10398</v>
      </c>
      <c r="J2525" t="s">
        <v>137</v>
      </c>
      <c r="K2525" t="s">
        <v>93</v>
      </c>
      <c r="M2525" t="s">
        <v>13161</v>
      </c>
      <c r="N2525" s="9">
        <v>98118</v>
      </c>
      <c r="O2525" t="s">
        <v>13162</v>
      </c>
      <c r="P2525" s="10">
        <v>47.52253459</v>
      </c>
      <c r="Q2525" s="10">
        <v>-122.27326599</v>
      </c>
      <c r="R2525" t="s">
        <v>13163</v>
      </c>
      <c r="S2525" s="7">
        <v>7</v>
      </c>
      <c r="T2525" s="7">
        <v>2025</v>
      </c>
      <c r="U2525" s="7">
        <v>3</v>
      </c>
      <c r="V2525">
        <v>9</v>
      </c>
      <c r="W2525">
        <v>2025</v>
      </c>
      <c r="X2525">
        <v>3</v>
      </c>
      <c r="Y2525" t="b">
        <v>0</v>
      </c>
      <c r="Z2525" t="b">
        <v>0</v>
      </c>
      <c r="AA2525">
        <v>42</v>
      </c>
      <c r="AB2525">
        <v>2</v>
      </c>
      <c r="AC2525" t="b">
        <v>0</v>
      </c>
      <c r="AD2525" t="b">
        <v>1</v>
      </c>
      <c r="AE2525" t="b">
        <v>0</v>
      </c>
      <c r="AF2525" t="b">
        <v>0</v>
      </c>
      <c r="AG2525" s="11">
        <v>45866</v>
      </c>
      <c r="AH2525" s="11">
        <v>45908</v>
      </c>
      <c r="AI2525" s="12">
        <f>IF(OR(AG2525="",AH2525=""),"",AH2525-AG2525)</f>
        <v>42.0</v>
      </c>
      <c r="AJ2525" s="13" t="b">
        <f>IF(OR(AI2525="",AA2525=""),"",AI2525=AA2525)</f>
        <v>1</v>
      </c>
      <c r="AK2525" s="13" t="b">
        <f>IF(AI2525="","",AI2525&gt;60)</f>
        <v>0</v>
      </c>
      <c r="AL2525" s="13" t="b">
        <f>IF(OR(Y2525=TRUE,AH2525=""),TRUE,FALSE)</f>
        <v>0</v>
      </c>
      <c r="AM2525" s="13" t="b">
        <f>IF(AI2525="","",AI2525&lt;0)</f>
        <v>0</v>
      </c>
      <c r="AN2525" s="13" t="str">
        <f>IF(AH2525="","No inspection date",IF(AI2525&lt;0,"Negative chronology",IF(AI2525&lt;=30,"0-30",IF(AI2525&lt;=60,"31-60",IF(AI2525&lt;=90,"61-90",IF(AI2525&lt;=180,"91-180","181+"))))))</f>
        <v>31-60</v>
      </c>
      <c r="AO2525" s="13" t="str">
        <f>IF(OR(ISNUMBER(SEARCH("COMPLETED",K2525)),ISNUMBER(SEARCH("CLOSED",K2525))),"Closed/Completed","Other Active/Issued")</f>
        <v>Closed/Completed</v>
      </c>
    </row>
    <row r="2526" spans="1:41">
      <c r="A2526" t="s">
        <v>13164</v>
      </c>
      <c r="B2526" t="s">
        <v>87</v>
      </c>
      <c r="D2526" t="s">
        <v>88</v>
      </c>
      <c r="E2526" t="s">
        <v>10681</v>
      </c>
      <c r="F2526" t="s">
        <v>12478</v>
      </c>
      <c r="H2526" t="s">
        <v>5245</v>
      </c>
      <c r="K2526" t="s">
        <v>115</v>
      </c>
      <c r="M2526" t="s">
        <v>13165</v>
      </c>
      <c r="N2526" s="9">
        <v>98144</v>
      </c>
      <c r="O2526" t="s">
        <v>13166</v>
      </c>
      <c r="P2526" s="10">
        <v>47.59196501</v>
      </c>
      <c r="Q2526" s="10">
        <v>-122.29281445</v>
      </c>
      <c r="R2526" t="s">
        <v>13167</v>
      </c>
      <c r="S2526" s="7">
        <v>7</v>
      </c>
      <c r="T2526" s="7">
        <v>2025</v>
      </c>
      <c r="U2526" s="7">
        <v>3</v>
      </c>
      <c r="Y2526" t="b">
        <v>1</v>
      </c>
      <c r="Z2526" t="b">
        <v>1</v>
      </c>
      <c r="AB2526">
        <v>3</v>
      </c>
      <c r="AC2526" t="b">
        <v>0</v>
      </c>
      <c r="AD2526" t="b">
        <v>1</v>
      </c>
      <c r="AE2526" t="b">
        <v>0</v>
      </c>
      <c r="AF2526" t="b">
        <v>0</v>
      </c>
      <c r="AG2526" s="11">
        <v>45867</v>
      </c>
      <c r="AI2526" s="12">
        <f>IF(OR(AG2526="",AH2526=""),"",AH2526-AG2526)</f>
        <v/>
      </c>
      <c r="AJ2526" s="13">
        <f>IF(OR(AI2526="",AA2526=""),"",AI2526=AA2526)</f>
        <v/>
      </c>
      <c r="AK2526" s="13">
        <f>IF(AI2526="","",AI2526&gt;60)</f>
        <v/>
      </c>
      <c r="AL2526" s="13" t="b">
        <f>IF(OR(Y2526=TRUE,AH2526=""),TRUE,FALSE)</f>
        <v>1</v>
      </c>
      <c r="AM2526" s="13">
        <f>IF(AI2526="","",AI2526&lt;0)</f>
        <v/>
      </c>
      <c r="AN2526" s="13" t="str">
        <f>IF(AH2526="","No inspection date",IF(AI2526&lt;0,"Negative chronology",IF(AI2526&lt;=30,"0-30",IF(AI2526&lt;=60,"31-60",IF(AI2526&lt;=90,"61-90",IF(AI2526&lt;=180,"91-180","181+"))))))</f>
        <v>No inspection date</v>
      </c>
      <c r="AO2526" s="13" t="str">
        <f>IF(OR(ISNUMBER(SEARCH("COMPLETED",K2526)),ISNUMBER(SEARCH("CLOSED",K2526))),"Closed/Completed","Other Active/Issued")</f>
        <v>Other Active/Issued</v>
      </c>
    </row>
    <row r="2527" spans="1:41">
      <c r="A2527" t="s">
        <v>13168</v>
      </c>
      <c r="B2527" t="s">
        <v>87</v>
      </c>
      <c r="D2527" t="s">
        <v>88</v>
      </c>
      <c r="E2527" t="s">
        <v>10681</v>
      </c>
      <c r="F2527" t="s">
        <v>13169</v>
      </c>
      <c r="H2527" t="s">
        <v>13170</v>
      </c>
      <c r="I2527" t="s">
        <v>13170</v>
      </c>
      <c r="J2527" t="s">
        <v>93</v>
      </c>
      <c r="K2527" t="s">
        <v>100</v>
      </c>
      <c r="M2527" t="s">
        <v>3803</v>
      </c>
      <c r="N2527" s="9">
        <v>98126</v>
      </c>
      <c r="O2527" t="s">
        <v>13171</v>
      </c>
      <c r="P2527" s="10">
        <v>47.56133475</v>
      </c>
      <c r="Q2527" s="10">
        <v>-122.37846962</v>
      </c>
      <c r="R2527" t="s">
        <v>3805</v>
      </c>
      <c r="S2527" s="7">
        <v>8</v>
      </c>
      <c r="T2527" s="7">
        <v>2025</v>
      </c>
      <c r="U2527" s="7">
        <v>3</v>
      </c>
      <c r="V2527">
        <v>8</v>
      </c>
      <c r="W2527">
        <v>2025</v>
      </c>
      <c r="X2527">
        <v>3</v>
      </c>
      <c r="Y2527" t="b">
        <v>0</v>
      </c>
      <c r="Z2527" t="b">
        <v>0</v>
      </c>
      <c r="AA2527">
        <v>0</v>
      </c>
      <c r="AB2527">
        <v>1</v>
      </c>
      <c r="AC2527" t="b">
        <v>0</v>
      </c>
      <c r="AD2527" t="b">
        <v>1</v>
      </c>
      <c r="AE2527" t="b">
        <v>0</v>
      </c>
      <c r="AF2527" t="b">
        <v>0</v>
      </c>
      <c r="AG2527" s="11">
        <v>45870</v>
      </c>
      <c r="AH2527" s="11">
        <v>45870</v>
      </c>
      <c r="AI2527" s="12">
        <f>IF(OR(AG2527="",AH2527=""),"",AH2527-AG2527)</f>
        <v>0.0</v>
      </c>
      <c r="AJ2527" s="13" t="b">
        <f>IF(OR(AI2527="",AA2527=""),"",AI2527=AA2527)</f>
        <v>1</v>
      </c>
      <c r="AK2527" s="13" t="b">
        <f>IF(AI2527="","",AI2527&gt;60)</f>
        <v>0</v>
      </c>
      <c r="AL2527" s="13" t="b">
        <f>IF(OR(Y2527=TRUE,AH2527=""),TRUE,FALSE)</f>
        <v>0</v>
      </c>
      <c r="AM2527" s="13" t="b">
        <f>IF(AI2527="","",AI2527&lt;0)</f>
        <v>0</v>
      </c>
      <c r="AN2527" s="13" t="str">
        <f>IF(AH2527="","No inspection date",IF(AI2527&lt;0,"Negative chronology",IF(AI2527&lt;=30,"0-30",IF(AI2527&lt;=60,"31-60",IF(AI2527&lt;=90,"61-90",IF(AI2527&lt;=180,"91-180","181+"))))))</f>
        <v>0-30</v>
      </c>
      <c r="AO2527" s="13" t="str">
        <f>IF(OR(ISNUMBER(SEARCH("COMPLETED",K2527)),ISNUMBER(SEARCH("CLOSED",K2527))),"Closed/Completed","Other Active/Issued")</f>
        <v>Other Active/Issued</v>
      </c>
    </row>
    <row r="2528" spans="1:41">
      <c r="A2528" t="s">
        <v>13172</v>
      </c>
      <c r="B2528" t="s">
        <v>87</v>
      </c>
      <c r="D2528" t="s">
        <v>88</v>
      </c>
      <c r="E2528" t="s">
        <v>10681</v>
      </c>
      <c r="F2528" t="s">
        <v>11965</v>
      </c>
      <c r="H2528" t="s">
        <v>13170</v>
      </c>
      <c r="I2528" t="s">
        <v>5381</v>
      </c>
      <c r="J2528" t="s">
        <v>137</v>
      </c>
      <c r="K2528" t="s">
        <v>93</v>
      </c>
      <c r="M2528" t="s">
        <v>9154</v>
      </c>
      <c r="N2528" s="9">
        <v>98104</v>
      </c>
      <c r="O2528" t="s">
        <v>13173</v>
      </c>
      <c r="P2528" s="10">
        <v>47.59950019</v>
      </c>
      <c r="Q2528" s="10">
        <v>-122.31851985</v>
      </c>
      <c r="R2528" t="s">
        <v>9156</v>
      </c>
      <c r="S2528" s="7">
        <v>8</v>
      </c>
      <c r="T2528" s="7">
        <v>2025</v>
      </c>
      <c r="U2528" s="7">
        <v>3</v>
      </c>
      <c r="V2528">
        <v>9</v>
      </c>
      <c r="W2528">
        <v>2025</v>
      </c>
      <c r="X2528">
        <v>3</v>
      </c>
      <c r="Y2528" t="b">
        <v>0</v>
      </c>
      <c r="Z2528" t="b">
        <v>0</v>
      </c>
      <c r="AA2528">
        <v>55</v>
      </c>
      <c r="AB2528">
        <v>2</v>
      </c>
      <c r="AC2528" t="b">
        <v>0</v>
      </c>
      <c r="AD2528" t="b">
        <v>1</v>
      </c>
      <c r="AE2528" t="b">
        <v>0</v>
      </c>
      <c r="AF2528" t="b">
        <v>0</v>
      </c>
      <c r="AG2528" s="11">
        <v>45870</v>
      </c>
      <c r="AH2528" s="11">
        <v>45925</v>
      </c>
      <c r="AI2528" s="12">
        <f>IF(OR(AG2528="",AH2528=""),"",AH2528-AG2528)</f>
        <v>55.0</v>
      </c>
      <c r="AJ2528" s="13" t="b">
        <f>IF(OR(AI2528="",AA2528=""),"",AI2528=AA2528)</f>
        <v>1</v>
      </c>
      <c r="AK2528" s="13" t="b">
        <f>IF(AI2528="","",AI2528&gt;60)</f>
        <v>0</v>
      </c>
      <c r="AL2528" s="13" t="b">
        <f>IF(OR(Y2528=TRUE,AH2528=""),TRUE,FALSE)</f>
        <v>0</v>
      </c>
      <c r="AM2528" s="13" t="b">
        <f>IF(AI2528="","",AI2528&lt;0)</f>
        <v>0</v>
      </c>
      <c r="AN2528" s="13" t="str">
        <f>IF(AH2528="","No inspection date",IF(AI2528&lt;0,"Negative chronology",IF(AI2528&lt;=30,"0-30",IF(AI2528&lt;=60,"31-60",IF(AI2528&lt;=90,"61-90",IF(AI2528&lt;=180,"91-180","181+"))))))</f>
        <v>31-60</v>
      </c>
      <c r="AO2528" s="13" t="str">
        <f>IF(OR(ISNUMBER(SEARCH("COMPLETED",K2528)),ISNUMBER(SEARCH("CLOSED",K2528))),"Closed/Completed","Other Active/Issued")</f>
        <v>Closed/Completed</v>
      </c>
    </row>
    <row r="2529" spans="1:41">
      <c r="A2529" t="s">
        <v>13174</v>
      </c>
      <c r="B2529" t="s">
        <v>87</v>
      </c>
      <c r="D2529" t="s">
        <v>88</v>
      </c>
      <c r="E2529" t="s">
        <v>10681</v>
      </c>
      <c r="F2529" t="s">
        <v>13175</v>
      </c>
      <c r="H2529" t="s">
        <v>5263</v>
      </c>
      <c r="I2529" t="s">
        <v>5059</v>
      </c>
      <c r="J2529" t="s">
        <v>93</v>
      </c>
      <c r="K2529" t="s">
        <v>100</v>
      </c>
      <c r="M2529" t="s">
        <v>13176</v>
      </c>
      <c r="O2529" t="s">
        <v>13177</v>
      </c>
      <c r="S2529" s="7">
        <v>8</v>
      </c>
      <c r="T2529" s="7">
        <v>2025</v>
      </c>
      <c r="U2529" s="7">
        <v>3</v>
      </c>
      <c r="V2529">
        <v>5</v>
      </c>
      <c r="W2529">
        <v>2025</v>
      </c>
      <c r="X2529">
        <v>2</v>
      </c>
      <c r="Y2529" t="b">
        <v>0</v>
      </c>
      <c r="Z2529" t="b">
        <v>0</v>
      </c>
      <c r="AA2529">
        <v>-90</v>
      </c>
      <c r="AC2529" t="b">
        <v>0</v>
      </c>
      <c r="AD2529" t="b">
        <v>1</v>
      </c>
      <c r="AE2529" t="b">
        <v>0</v>
      </c>
      <c r="AF2529" t="b">
        <v>0</v>
      </c>
      <c r="AG2529" s="11">
        <v>45874</v>
      </c>
      <c r="AH2529" s="11">
        <v>45784</v>
      </c>
      <c r="AI2529" s="12">
        <f>IF(OR(AG2529="",AH2529=""),"",AH2529-AG2529)</f>
        <v>-90.0</v>
      </c>
      <c r="AJ2529" s="13" t="b">
        <f>IF(OR(AI2529="",AA2529=""),"",AI2529=AA2529)</f>
        <v>1</v>
      </c>
      <c r="AK2529" s="13" t="b">
        <f>IF(AI2529="","",AI2529&gt;60)</f>
        <v>0</v>
      </c>
      <c r="AL2529" s="13" t="b">
        <f>IF(OR(Y2529=TRUE,AH2529=""),TRUE,FALSE)</f>
        <v>0</v>
      </c>
      <c r="AM2529" s="13" t="b">
        <f>IF(AI2529="","",AI2529&lt;0)</f>
        <v>1</v>
      </c>
      <c r="AN2529" s="13" t="str">
        <f>IF(AH2529="","No inspection date",IF(AI2529&lt;0,"Negative chronology",IF(AI2529&lt;=30,"0-30",IF(AI2529&lt;=60,"31-60",IF(AI2529&lt;=90,"61-90",IF(AI2529&lt;=180,"91-180","181+"))))))</f>
        <v>Negative chronology</v>
      </c>
      <c r="AO2529" s="13" t="str">
        <f>IF(OR(ISNUMBER(SEARCH("COMPLETED",K2529)),ISNUMBER(SEARCH("CLOSED",K2529))),"Closed/Completed","Other Active/Issued")</f>
        <v>Other Active/Issued</v>
      </c>
    </row>
    <row r="2530" spans="1:41">
      <c r="A2530" t="s">
        <v>13178</v>
      </c>
      <c r="B2530" t="s">
        <v>87</v>
      </c>
      <c r="D2530" t="s">
        <v>88</v>
      </c>
      <c r="E2530" t="s">
        <v>10681</v>
      </c>
      <c r="F2530" t="s">
        <v>13179</v>
      </c>
      <c r="H2530" t="s">
        <v>5274</v>
      </c>
      <c r="K2530" t="s">
        <v>93</v>
      </c>
      <c r="M2530" t="s">
        <v>13180</v>
      </c>
      <c r="N2530" s="9">
        <v>98136</v>
      </c>
      <c r="O2530" t="s">
        <v>13181</v>
      </c>
      <c r="P2530" s="10">
        <v>47.550481</v>
      </c>
      <c r="Q2530" s="10">
        <v>-122.38908614</v>
      </c>
      <c r="R2530" t="s">
        <v>13182</v>
      </c>
      <c r="S2530" s="7">
        <v>8</v>
      </c>
      <c r="T2530" s="7">
        <v>2025</v>
      </c>
      <c r="U2530" s="7">
        <v>3</v>
      </c>
      <c r="Y2530" t="b">
        <v>1</v>
      </c>
      <c r="Z2530" t="b">
        <v>1</v>
      </c>
      <c r="AB2530">
        <v>1</v>
      </c>
      <c r="AC2530" t="b">
        <v>0</v>
      </c>
      <c r="AD2530" t="b">
        <v>1</v>
      </c>
      <c r="AE2530" t="b">
        <v>0</v>
      </c>
      <c r="AF2530" t="b">
        <v>0</v>
      </c>
      <c r="AG2530" s="11">
        <v>45875</v>
      </c>
      <c r="AI2530" s="12">
        <f>IF(OR(AG2530="",AH2530=""),"",AH2530-AG2530)</f>
        <v/>
      </c>
      <c r="AJ2530" s="13">
        <f>IF(OR(AI2530="",AA2530=""),"",AI2530=AA2530)</f>
        <v/>
      </c>
      <c r="AK2530" s="13">
        <f>IF(AI2530="","",AI2530&gt;60)</f>
        <v/>
      </c>
      <c r="AL2530" s="13" t="b">
        <f>IF(OR(Y2530=TRUE,AH2530=""),TRUE,FALSE)</f>
        <v>1</v>
      </c>
      <c r="AM2530" s="13">
        <f>IF(AI2530="","",AI2530&lt;0)</f>
        <v/>
      </c>
      <c r="AN2530" s="13" t="str">
        <f>IF(AH2530="","No inspection date",IF(AI2530&lt;0,"Negative chronology",IF(AI2530&lt;=30,"0-30",IF(AI2530&lt;=60,"31-60",IF(AI2530&lt;=90,"61-90",IF(AI2530&lt;=180,"91-180","181+"))))))</f>
        <v>No inspection date</v>
      </c>
      <c r="AO2530" s="13" t="str">
        <f>IF(OR(ISNUMBER(SEARCH("COMPLETED",K2530)),ISNUMBER(SEARCH("CLOSED",K2530))),"Closed/Completed","Other Active/Issued")</f>
        <v>Closed/Completed</v>
      </c>
    </row>
    <row r="2531" spans="1:41">
      <c r="A2531" t="s">
        <v>13183</v>
      </c>
      <c r="B2531" t="s">
        <v>87</v>
      </c>
      <c r="D2531" t="s">
        <v>88</v>
      </c>
      <c r="E2531" t="s">
        <v>10681</v>
      </c>
      <c r="F2531" t="s">
        <v>13179</v>
      </c>
      <c r="H2531" t="s">
        <v>5274</v>
      </c>
      <c r="I2531" t="s">
        <v>5194</v>
      </c>
      <c r="J2531" t="s">
        <v>93</v>
      </c>
      <c r="K2531" t="s">
        <v>1745</v>
      </c>
      <c r="M2531" t="s">
        <v>13180</v>
      </c>
      <c r="N2531" s="9">
        <v>98136</v>
      </c>
      <c r="O2531" t="s">
        <v>13184</v>
      </c>
      <c r="P2531" s="10">
        <v>47.550481</v>
      </c>
      <c r="Q2531" s="10">
        <v>-122.38908614</v>
      </c>
      <c r="R2531" t="s">
        <v>13182</v>
      </c>
      <c r="S2531" s="7">
        <v>8</v>
      </c>
      <c r="T2531" s="7">
        <v>2025</v>
      </c>
      <c r="U2531" s="7">
        <v>3</v>
      </c>
      <c r="V2531">
        <v>7</v>
      </c>
      <c r="W2531">
        <v>2025</v>
      </c>
      <c r="X2531">
        <v>3</v>
      </c>
      <c r="Y2531" t="b">
        <v>0</v>
      </c>
      <c r="Z2531" t="b">
        <v>0</v>
      </c>
      <c r="AA2531">
        <v>-20</v>
      </c>
      <c r="AB2531">
        <v>1</v>
      </c>
      <c r="AC2531" t="b">
        <v>0</v>
      </c>
      <c r="AD2531" t="b">
        <v>1</v>
      </c>
      <c r="AE2531" t="b">
        <v>0</v>
      </c>
      <c r="AF2531" t="b">
        <v>0</v>
      </c>
      <c r="AG2531" s="11">
        <v>45875</v>
      </c>
      <c r="AH2531" s="11">
        <v>45855</v>
      </c>
      <c r="AI2531" s="12">
        <f>IF(OR(AG2531="",AH2531=""),"",AH2531-AG2531)</f>
        <v>-20.0</v>
      </c>
      <c r="AJ2531" s="13" t="b">
        <f>IF(OR(AI2531="",AA2531=""),"",AI2531=AA2531)</f>
        <v>1</v>
      </c>
      <c r="AK2531" s="13" t="b">
        <f>IF(AI2531="","",AI2531&gt;60)</f>
        <v>0</v>
      </c>
      <c r="AL2531" s="13" t="b">
        <f>IF(OR(Y2531=TRUE,AH2531=""),TRUE,FALSE)</f>
        <v>0</v>
      </c>
      <c r="AM2531" s="13" t="b">
        <f>IF(AI2531="","",AI2531&lt;0)</f>
        <v>1</v>
      </c>
      <c r="AN2531" s="13" t="str">
        <f>IF(AH2531="","No inspection date",IF(AI2531&lt;0,"Negative chronology",IF(AI2531&lt;=30,"0-30",IF(AI2531&lt;=60,"31-60",IF(AI2531&lt;=90,"61-90",IF(AI2531&lt;=180,"91-180","181+"))))))</f>
        <v>Negative chronology</v>
      </c>
      <c r="AO2531" s="13" t="str">
        <f>IF(OR(ISNUMBER(SEARCH("COMPLETED",K2531)),ISNUMBER(SEARCH("CLOSED",K2531))),"Closed/Completed","Other Active/Issued")</f>
        <v>Other Active/Issued</v>
      </c>
    </row>
    <row r="2532" spans="1:41">
      <c r="A2532" t="s">
        <v>13185</v>
      </c>
      <c r="B2532" t="s">
        <v>87</v>
      </c>
      <c r="D2532" t="s">
        <v>88</v>
      </c>
      <c r="E2532" t="s">
        <v>10681</v>
      </c>
      <c r="F2532" t="s">
        <v>13179</v>
      </c>
      <c r="H2532" t="s">
        <v>5274</v>
      </c>
      <c r="I2532" t="s">
        <v>5194</v>
      </c>
      <c r="J2532" t="s">
        <v>93</v>
      </c>
      <c r="K2532" t="s">
        <v>1745</v>
      </c>
      <c r="M2532" t="s">
        <v>13180</v>
      </c>
      <c r="N2532" s="9">
        <v>98136</v>
      </c>
      <c r="O2532" t="s">
        <v>13186</v>
      </c>
      <c r="P2532" s="10">
        <v>47.550481</v>
      </c>
      <c r="Q2532" s="10">
        <v>-122.38908614</v>
      </c>
      <c r="R2532" t="s">
        <v>13182</v>
      </c>
      <c r="S2532" s="7">
        <v>8</v>
      </c>
      <c r="T2532" s="7">
        <v>2025</v>
      </c>
      <c r="U2532" s="7">
        <v>3</v>
      </c>
      <c r="V2532">
        <v>7</v>
      </c>
      <c r="W2532">
        <v>2025</v>
      </c>
      <c r="X2532">
        <v>3</v>
      </c>
      <c r="Y2532" t="b">
        <v>0</v>
      </c>
      <c r="Z2532" t="b">
        <v>0</v>
      </c>
      <c r="AA2532">
        <v>-20</v>
      </c>
      <c r="AB2532">
        <v>1</v>
      </c>
      <c r="AC2532" t="b">
        <v>0</v>
      </c>
      <c r="AD2532" t="b">
        <v>1</v>
      </c>
      <c r="AE2532" t="b">
        <v>0</v>
      </c>
      <c r="AF2532" t="b">
        <v>0</v>
      </c>
      <c r="AG2532" s="11">
        <v>45875</v>
      </c>
      <c r="AH2532" s="11">
        <v>45855</v>
      </c>
      <c r="AI2532" s="12">
        <f>IF(OR(AG2532="",AH2532=""),"",AH2532-AG2532)</f>
        <v>-20.0</v>
      </c>
      <c r="AJ2532" s="13" t="b">
        <f>IF(OR(AI2532="",AA2532=""),"",AI2532=AA2532)</f>
        <v>1</v>
      </c>
      <c r="AK2532" s="13" t="b">
        <f>IF(AI2532="","",AI2532&gt;60)</f>
        <v>0</v>
      </c>
      <c r="AL2532" s="13" t="b">
        <f>IF(OR(Y2532=TRUE,AH2532=""),TRUE,FALSE)</f>
        <v>0</v>
      </c>
      <c r="AM2532" s="13" t="b">
        <f>IF(AI2532="","",AI2532&lt;0)</f>
        <v>1</v>
      </c>
      <c r="AN2532" s="13" t="str">
        <f>IF(AH2532="","No inspection date",IF(AI2532&lt;0,"Negative chronology",IF(AI2532&lt;=30,"0-30",IF(AI2532&lt;=60,"31-60",IF(AI2532&lt;=90,"61-90",IF(AI2532&lt;=180,"91-180","181+"))))))</f>
        <v>Negative chronology</v>
      </c>
      <c r="AO2532" s="13" t="str">
        <f>IF(OR(ISNUMBER(SEARCH("COMPLETED",K2532)),ISNUMBER(SEARCH("CLOSED",K2532))),"Closed/Completed","Other Active/Issued")</f>
        <v>Other Active/Issued</v>
      </c>
    </row>
    <row r="2533" spans="1:41">
      <c r="A2533" t="s">
        <v>13187</v>
      </c>
      <c r="B2533" t="s">
        <v>87</v>
      </c>
      <c r="D2533" t="s">
        <v>88</v>
      </c>
      <c r="E2533" t="s">
        <v>10681</v>
      </c>
      <c r="F2533" t="s">
        <v>12478</v>
      </c>
      <c r="H2533" t="s">
        <v>5294</v>
      </c>
      <c r="K2533" t="s">
        <v>93</v>
      </c>
      <c r="M2533" t="s">
        <v>13188</v>
      </c>
      <c r="N2533" s="9">
        <v>98107</v>
      </c>
      <c r="O2533" t="s">
        <v>13189</v>
      </c>
      <c r="P2533" s="10">
        <v>47.67506887</v>
      </c>
      <c r="Q2533" s="10">
        <v>-122.40132603</v>
      </c>
      <c r="R2533" t="s">
        <v>13190</v>
      </c>
      <c r="S2533" s="7">
        <v>8</v>
      </c>
      <c r="T2533" s="7">
        <v>2025</v>
      </c>
      <c r="U2533" s="7">
        <v>3</v>
      </c>
      <c r="Y2533" t="b">
        <v>1</v>
      </c>
      <c r="Z2533" t="b">
        <v>1</v>
      </c>
      <c r="AB2533">
        <v>6</v>
      </c>
      <c r="AC2533" t="b">
        <v>0</v>
      </c>
      <c r="AD2533" t="b">
        <v>1</v>
      </c>
      <c r="AE2533" t="b">
        <v>0</v>
      </c>
      <c r="AF2533" t="b">
        <v>0</v>
      </c>
      <c r="AG2533" s="11">
        <v>45883</v>
      </c>
      <c r="AI2533" s="12">
        <f>IF(OR(AG2533="",AH2533=""),"",AH2533-AG2533)</f>
        <v/>
      </c>
      <c r="AJ2533" s="13">
        <f>IF(OR(AI2533="",AA2533=""),"",AI2533=AA2533)</f>
        <v/>
      </c>
      <c r="AK2533" s="13">
        <f>IF(AI2533="","",AI2533&gt;60)</f>
        <v/>
      </c>
      <c r="AL2533" s="13" t="b">
        <f>IF(OR(Y2533=TRUE,AH2533=""),TRUE,FALSE)</f>
        <v>1</v>
      </c>
      <c r="AM2533" s="13">
        <f>IF(AI2533="","",AI2533&lt;0)</f>
        <v/>
      </c>
      <c r="AN2533" s="13" t="str">
        <f>IF(AH2533="","No inspection date",IF(AI2533&lt;0,"Negative chronology",IF(AI2533&lt;=30,"0-30",IF(AI2533&lt;=60,"31-60",IF(AI2533&lt;=90,"61-90",IF(AI2533&lt;=180,"91-180","181+"))))))</f>
        <v>No inspection date</v>
      </c>
      <c r="AO2533" s="13" t="str">
        <f>IF(OR(ISNUMBER(SEARCH("COMPLETED",K2533)),ISNUMBER(SEARCH("CLOSED",K2533))),"Closed/Completed","Other Active/Issued")</f>
        <v>Closed/Completed</v>
      </c>
    </row>
    <row r="2534" spans="1:41">
      <c r="A2534" t="s">
        <v>13191</v>
      </c>
      <c r="B2534" t="s">
        <v>87</v>
      </c>
      <c r="D2534" t="s">
        <v>88</v>
      </c>
      <c r="E2534" t="s">
        <v>10681</v>
      </c>
      <c r="F2534" t="s">
        <v>13192</v>
      </c>
      <c r="H2534" t="s">
        <v>13193</v>
      </c>
      <c r="I2534" t="s">
        <v>5293</v>
      </c>
      <c r="J2534" t="s">
        <v>93</v>
      </c>
      <c r="K2534" t="s">
        <v>100</v>
      </c>
      <c r="M2534" t="s">
        <v>11079</v>
      </c>
      <c r="N2534" s="9">
        <v>98178</v>
      </c>
      <c r="O2534" t="s">
        <v>13194</v>
      </c>
      <c r="P2534" s="10">
        <v>47.49586028</v>
      </c>
      <c r="Q2534" s="10">
        <v>-122.26002281</v>
      </c>
      <c r="R2534" t="s">
        <v>11081</v>
      </c>
      <c r="S2534" s="7">
        <v>8</v>
      </c>
      <c r="T2534" s="7">
        <v>2025</v>
      </c>
      <c r="U2534" s="7">
        <v>3</v>
      </c>
      <c r="V2534">
        <v>8</v>
      </c>
      <c r="W2534">
        <v>2025</v>
      </c>
      <c r="X2534">
        <v>3</v>
      </c>
      <c r="Y2534" t="b">
        <v>0</v>
      </c>
      <c r="Z2534" t="b">
        <v>0</v>
      </c>
      <c r="AA2534">
        <v>-5</v>
      </c>
      <c r="AB2534">
        <v>2</v>
      </c>
      <c r="AC2534" t="b">
        <v>0</v>
      </c>
      <c r="AD2534" t="b">
        <v>1</v>
      </c>
      <c r="AE2534" t="b">
        <v>0</v>
      </c>
      <c r="AF2534" t="b">
        <v>0</v>
      </c>
      <c r="AG2534" s="11">
        <v>45887</v>
      </c>
      <c r="AH2534" s="11">
        <v>45882</v>
      </c>
      <c r="AI2534" s="12">
        <f>IF(OR(AG2534="",AH2534=""),"",AH2534-AG2534)</f>
        <v>-5.0</v>
      </c>
      <c r="AJ2534" s="13" t="b">
        <f>IF(OR(AI2534="",AA2534=""),"",AI2534=AA2534)</f>
        <v>1</v>
      </c>
      <c r="AK2534" s="13" t="b">
        <f>IF(AI2534="","",AI2534&gt;60)</f>
        <v>0</v>
      </c>
      <c r="AL2534" s="13" t="b">
        <f>IF(OR(Y2534=TRUE,AH2534=""),TRUE,FALSE)</f>
        <v>0</v>
      </c>
      <c r="AM2534" s="13" t="b">
        <f>IF(AI2534="","",AI2534&lt;0)</f>
        <v>1</v>
      </c>
      <c r="AN2534" s="13" t="str">
        <f>IF(AH2534="","No inspection date",IF(AI2534&lt;0,"Negative chronology",IF(AI2534&lt;=30,"0-30",IF(AI2534&lt;=60,"31-60",IF(AI2534&lt;=90,"61-90",IF(AI2534&lt;=180,"91-180","181+"))))))</f>
        <v>Negative chronology</v>
      </c>
      <c r="AO2534" s="13" t="str">
        <f>IF(OR(ISNUMBER(SEARCH("COMPLETED",K2534)),ISNUMBER(SEARCH("CLOSED",K2534))),"Closed/Completed","Other Active/Issued")</f>
        <v>Other Active/Issued</v>
      </c>
    </row>
    <row r="2535" spans="1:41">
      <c r="A2535" t="s">
        <v>13195</v>
      </c>
      <c r="B2535" t="s">
        <v>87</v>
      </c>
      <c r="D2535" t="s">
        <v>88</v>
      </c>
      <c r="E2535" t="s">
        <v>10681</v>
      </c>
      <c r="F2535" t="s">
        <v>13196</v>
      </c>
      <c r="H2535" t="s">
        <v>10466</v>
      </c>
      <c r="I2535" t="s">
        <v>5432</v>
      </c>
      <c r="J2535" t="s">
        <v>137</v>
      </c>
      <c r="K2535" t="s">
        <v>93</v>
      </c>
      <c r="M2535" t="s">
        <v>13197</v>
      </c>
      <c r="O2535" t="s">
        <v>13198</v>
      </c>
      <c r="P2535" s="10">
        <v>47.65724856</v>
      </c>
      <c r="Q2535" s="10">
        <v>-122.31714302</v>
      </c>
      <c r="R2535" t="s">
        <v>13199</v>
      </c>
      <c r="S2535" s="7">
        <v>8</v>
      </c>
      <c r="T2535" s="7">
        <v>2025</v>
      </c>
      <c r="U2535" s="7">
        <v>3</v>
      </c>
      <c r="V2535">
        <v>10</v>
      </c>
      <c r="W2535">
        <v>2025</v>
      </c>
      <c r="X2535">
        <v>4</v>
      </c>
      <c r="Y2535" t="b">
        <v>0</v>
      </c>
      <c r="Z2535" t="b">
        <v>0</v>
      </c>
      <c r="AA2535">
        <v>49</v>
      </c>
      <c r="AB2535">
        <v>4</v>
      </c>
      <c r="AC2535" t="b">
        <v>0</v>
      </c>
      <c r="AD2535" t="b">
        <v>1</v>
      </c>
      <c r="AE2535" t="b">
        <v>0</v>
      </c>
      <c r="AF2535" t="b">
        <v>0</v>
      </c>
      <c r="AG2535" s="11">
        <v>45891</v>
      </c>
      <c r="AH2535" s="11">
        <v>45940</v>
      </c>
      <c r="AI2535" s="12">
        <f>IF(OR(AG2535="",AH2535=""),"",AH2535-AG2535)</f>
        <v>49.0</v>
      </c>
      <c r="AJ2535" s="13" t="b">
        <f>IF(OR(AI2535="",AA2535=""),"",AI2535=AA2535)</f>
        <v>1</v>
      </c>
      <c r="AK2535" s="13" t="b">
        <f>IF(AI2535="","",AI2535&gt;60)</f>
        <v>0</v>
      </c>
      <c r="AL2535" s="13" t="b">
        <f>IF(OR(Y2535=TRUE,AH2535=""),TRUE,FALSE)</f>
        <v>0</v>
      </c>
      <c r="AM2535" s="13" t="b">
        <f>IF(AI2535="","",AI2535&lt;0)</f>
        <v>0</v>
      </c>
      <c r="AN2535" s="13" t="str">
        <f>IF(AH2535="","No inspection date",IF(AI2535&lt;0,"Negative chronology",IF(AI2535&lt;=30,"0-30",IF(AI2535&lt;=60,"31-60",IF(AI2535&lt;=90,"61-90",IF(AI2535&lt;=180,"91-180","181+"))))))</f>
        <v>31-60</v>
      </c>
      <c r="AO2535" s="13" t="str">
        <f>IF(OR(ISNUMBER(SEARCH("COMPLETED",K2535)),ISNUMBER(SEARCH("CLOSED",K2535))),"Closed/Completed","Other Active/Issued")</f>
        <v>Closed/Completed</v>
      </c>
    </row>
    <row r="2536" spans="1:41">
      <c r="A2536" t="s">
        <v>13200</v>
      </c>
      <c r="B2536" t="s">
        <v>87</v>
      </c>
      <c r="D2536" t="s">
        <v>88</v>
      </c>
      <c r="E2536" t="s">
        <v>10681</v>
      </c>
      <c r="F2536" t="s">
        <v>13201</v>
      </c>
      <c r="H2536" t="s">
        <v>5311</v>
      </c>
      <c r="I2536" t="s">
        <v>5294</v>
      </c>
      <c r="J2536" t="s">
        <v>93</v>
      </c>
      <c r="K2536" t="s">
        <v>1745</v>
      </c>
      <c r="M2536" t="s">
        <v>13202</v>
      </c>
      <c r="N2536" s="9">
        <v>98106</v>
      </c>
      <c r="O2536" t="s">
        <v>13203</v>
      </c>
      <c r="P2536" s="10">
        <v>47.53754375</v>
      </c>
      <c r="Q2536" s="10">
        <v>-122.35987197</v>
      </c>
      <c r="R2536" t="s">
        <v>13204</v>
      </c>
      <c r="S2536" s="7">
        <v>8</v>
      </c>
      <c r="T2536" s="7">
        <v>2025</v>
      </c>
      <c r="U2536" s="7">
        <v>3</v>
      </c>
      <c r="V2536">
        <v>8</v>
      </c>
      <c r="W2536">
        <v>2025</v>
      </c>
      <c r="X2536">
        <v>3</v>
      </c>
      <c r="Y2536" t="b">
        <v>0</v>
      </c>
      <c r="Z2536" t="b">
        <v>0</v>
      </c>
      <c r="AA2536">
        <v>-13</v>
      </c>
      <c r="AB2536">
        <v>1</v>
      </c>
      <c r="AC2536" t="b">
        <v>0</v>
      </c>
      <c r="AD2536" t="b">
        <v>1</v>
      </c>
      <c r="AE2536" t="b">
        <v>0</v>
      </c>
      <c r="AF2536" t="b">
        <v>0</v>
      </c>
      <c r="AG2536" s="11">
        <v>45896</v>
      </c>
      <c r="AH2536" s="11">
        <v>45883</v>
      </c>
      <c r="AI2536" s="12">
        <f>IF(OR(AG2536="",AH2536=""),"",AH2536-AG2536)</f>
        <v>-13.0</v>
      </c>
      <c r="AJ2536" s="13" t="b">
        <f>IF(OR(AI2536="",AA2536=""),"",AI2536=AA2536)</f>
        <v>1</v>
      </c>
      <c r="AK2536" s="13" t="b">
        <f>IF(AI2536="","",AI2536&gt;60)</f>
        <v>0</v>
      </c>
      <c r="AL2536" s="13" t="b">
        <f>IF(OR(Y2536=TRUE,AH2536=""),TRUE,FALSE)</f>
        <v>0</v>
      </c>
      <c r="AM2536" s="13" t="b">
        <f>IF(AI2536="","",AI2536&lt;0)</f>
        <v>1</v>
      </c>
      <c r="AN2536" s="13" t="str">
        <f>IF(AH2536="","No inspection date",IF(AI2536&lt;0,"Negative chronology",IF(AI2536&lt;=30,"0-30",IF(AI2536&lt;=60,"31-60",IF(AI2536&lt;=90,"61-90",IF(AI2536&lt;=180,"91-180","181+"))))))</f>
        <v>Negative chronology</v>
      </c>
      <c r="AO2536" s="13" t="str">
        <f>IF(OR(ISNUMBER(SEARCH("COMPLETED",K2536)),ISNUMBER(SEARCH("CLOSED",K2536))),"Closed/Completed","Other Active/Issued")</f>
        <v>Other Active/Issued</v>
      </c>
    </row>
    <row r="2537" spans="1:41">
      <c r="A2537" t="s">
        <v>13205</v>
      </c>
      <c r="B2537" t="s">
        <v>87</v>
      </c>
      <c r="D2537" t="s">
        <v>88</v>
      </c>
      <c r="E2537" t="s">
        <v>10681</v>
      </c>
      <c r="F2537" t="s">
        <v>13206</v>
      </c>
      <c r="H2537" t="s">
        <v>5317</v>
      </c>
      <c r="I2537" t="s">
        <v>4796</v>
      </c>
      <c r="J2537" t="s">
        <v>93</v>
      </c>
      <c r="K2537" t="s">
        <v>100</v>
      </c>
      <c r="M2537" t="s">
        <v>13207</v>
      </c>
      <c r="N2537" s="9">
        <v>98104</v>
      </c>
      <c r="O2537" t="s">
        <v>13208</v>
      </c>
      <c r="P2537" s="10">
        <v>47.6018781</v>
      </c>
      <c r="Q2537" s="10">
        <v>-122.32376214</v>
      </c>
      <c r="R2537" t="s">
        <v>13209</v>
      </c>
      <c r="S2537" s="7">
        <v>8</v>
      </c>
      <c r="T2537" s="7">
        <v>2025</v>
      </c>
      <c r="U2537" s="7">
        <v>3</v>
      </c>
      <c r="V2537">
        <v>8</v>
      </c>
      <c r="W2537">
        <v>2025</v>
      </c>
      <c r="X2537">
        <v>3</v>
      </c>
      <c r="Y2537" t="b">
        <v>0</v>
      </c>
      <c r="Z2537" t="b">
        <v>0</v>
      </c>
      <c r="AA2537">
        <v>-14</v>
      </c>
      <c r="AB2537">
        <v>2</v>
      </c>
      <c r="AC2537" t="b">
        <v>0</v>
      </c>
      <c r="AD2537" t="b">
        <v>1</v>
      </c>
      <c r="AE2537" t="b">
        <v>0</v>
      </c>
      <c r="AF2537" t="b">
        <v>0</v>
      </c>
      <c r="AG2537" s="11">
        <v>45898</v>
      </c>
      <c r="AH2537" s="11">
        <v>45884</v>
      </c>
      <c r="AI2537" s="12">
        <f>IF(OR(AG2537="",AH2537=""),"",AH2537-AG2537)</f>
        <v>-14.0</v>
      </c>
      <c r="AJ2537" s="13" t="b">
        <f>IF(OR(AI2537="",AA2537=""),"",AI2537=AA2537)</f>
        <v>1</v>
      </c>
      <c r="AK2537" s="13" t="b">
        <f>IF(AI2537="","",AI2537&gt;60)</f>
        <v>0</v>
      </c>
      <c r="AL2537" s="13" t="b">
        <f>IF(OR(Y2537=TRUE,AH2537=""),TRUE,FALSE)</f>
        <v>0</v>
      </c>
      <c r="AM2537" s="13" t="b">
        <f>IF(AI2537="","",AI2537&lt;0)</f>
        <v>1</v>
      </c>
      <c r="AN2537" s="13" t="str">
        <f>IF(AH2537="","No inspection date",IF(AI2537&lt;0,"Negative chronology",IF(AI2537&lt;=30,"0-30",IF(AI2537&lt;=60,"31-60",IF(AI2537&lt;=90,"61-90",IF(AI2537&lt;=180,"91-180","181+"))))))</f>
        <v>Negative chronology</v>
      </c>
      <c r="AO2537" s="13" t="str">
        <f>IF(OR(ISNUMBER(SEARCH("COMPLETED",K2537)),ISNUMBER(SEARCH("CLOSED",K2537))),"Closed/Completed","Other Active/Issued")</f>
        <v>Other Active/Issued</v>
      </c>
    </row>
    <row r="2538" spans="1:41">
      <c r="A2538" t="s">
        <v>13210</v>
      </c>
      <c r="B2538" t="s">
        <v>87</v>
      </c>
      <c r="D2538" t="s">
        <v>88</v>
      </c>
      <c r="E2538" t="s">
        <v>10681</v>
      </c>
      <c r="F2538" t="s">
        <v>13211</v>
      </c>
      <c r="H2538" t="s">
        <v>5328</v>
      </c>
      <c r="I2538" t="s">
        <v>10586</v>
      </c>
      <c r="J2538" t="s">
        <v>137</v>
      </c>
      <c r="K2538" t="s">
        <v>93</v>
      </c>
      <c r="M2538" t="s">
        <v>7351</v>
      </c>
      <c r="N2538" s="9">
        <v>98105</v>
      </c>
      <c r="O2538" t="s">
        <v>13212</v>
      </c>
      <c r="P2538" s="10">
        <v>47.66388033</v>
      </c>
      <c r="Q2538" s="10">
        <v>-122.31172403</v>
      </c>
      <c r="R2538" t="s">
        <v>13213</v>
      </c>
      <c r="S2538" s="7">
        <v>9</v>
      </c>
      <c r="T2538" s="7">
        <v>2025</v>
      </c>
      <c r="U2538" s="7">
        <v>3</v>
      </c>
      <c r="V2538">
        <v>11</v>
      </c>
      <c r="W2538">
        <v>2025</v>
      </c>
      <c r="X2538">
        <v>4</v>
      </c>
      <c r="Y2538" t="b">
        <v>0</v>
      </c>
      <c r="Z2538" t="b">
        <v>0</v>
      </c>
      <c r="AA2538">
        <v>66</v>
      </c>
      <c r="AB2538">
        <v>4</v>
      </c>
      <c r="AC2538" t="b">
        <v>0</v>
      </c>
      <c r="AD2538" t="b">
        <v>1</v>
      </c>
      <c r="AE2538" t="b">
        <v>0</v>
      </c>
      <c r="AF2538" t="b">
        <v>0</v>
      </c>
      <c r="AG2538" s="11">
        <v>45902</v>
      </c>
      <c r="AH2538" s="11">
        <v>45968</v>
      </c>
      <c r="AI2538" s="12">
        <f>IF(OR(AG2538="",AH2538=""),"",AH2538-AG2538)</f>
        <v>66.0</v>
      </c>
      <c r="AJ2538" s="13" t="b">
        <f>IF(OR(AI2538="",AA2538=""),"",AI2538=AA2538)</f>
        <v>1</v>
      </c>
      <c r="AK2538" s="13" t="b">
        <f>IF(AI2538="","",AI2538&gt;60)</f>
        <v>1</v>
      </c>
      <c r="AL2538" s="13" t="b">
        <f>IF(OR(Y2538=TRUE,AH2538=""),TRUE,FALSE)</f>
        <v>0</v>
      </c>
      <c r="AM2538" s="13" t="b">
        <f>IF(AI2538="","",AI2538&lt;0)</f>
        <v>0</v>
      </c>
      <c r="AN2538" s="13" t="str">
        <f>IF(AH2538="","No inspection date",IF(AI2538&lt;0,"Negative chronology",IF(AI2538&lt;=30,"0-30",IF(AI2538&lt;=60,"31-60",IF(AI2538&lt;=90,"61-90",IF(AI2538&lt;=180,"91-180","181+"))))))</f>
        <v>61-90</v>
      </c>
      <c r="AO2538" s="13" t="str">
        <f>IF(OR(ISNUMBER(SEARCH("COMPLETED",K2538)),ISNUMBER(SEARCH("CLOSED",K2538))),"Closed/Completed","Other Active/Issued")</f>
        <v>Closed/Completed</v>
      </c>
    </row>
    <row r="2539" spans="1:41">
      <c r="A2539" t="s">
        <v>13214</v>
      </c>
      <c r="B2539" t="s">
        <v>87</v>
      </c>
      <c r="D2539" t="s">
        <v>88</v>
      </c>
      <c r="E2539" t="s">
        <v>10681</v>
      </c>
      <c r="F2539" t="s">
        <v>13215</v>
      </c>
      <c r="H2539" t="s">
        <v>4099</v>
      </c>
      <c r="I2539" t="s">
        <v>4796</v>
      </c>
      <c r="J2539" t="s">
        <v>93</v>
      </c>
      <c r="K2539" t="s">
        <v>100</v>
      </c>
      <c r="M2539" t="s">
        <v>13216</v>
      </c>
      <c r="N2539" s="9">
        <v>98116</v>
      </c>
      <c r="O2539" t="s">
        <v>13217</v>
      </c>
      <c r="P2539" s="10">
        <v>47.56270245</v>
      </c>
      <c r="Q2539" s="10">
        <v>-122.38650405</v>
      </c>
      <c r="R2539" t="s">
        <v>13218</v>
      </c>
      <c r="S2539" s="7">
        <v>9</v>
      </c>
      <c r="T2539" s="7">
        <v>2025</v>
      </c>
      <c r="U2539" s="7">
        <v>3</v>
      </c>
      <c r="V2539">
        <v>8</v>
      </c>
      <c r="W2539">
        <v>2025</v>
      </c>
      <c r="X2539">
        <v>3</v>
      </c>
      <c r="Y2539" t="b">
        <v>0</v>
      </c>
      <c r="Z2539" t="b">
        <v>0</v>
      </c>
      <c r="AA2539">
        <v>-19</v>
      </c>
      <c r="AB2539">
        <v>1</v>
      </c>
      <c r="AC2539" t="b">
        <v>0</v>
      </c>
      <c r="AD2539" t="b">
        <v>1</v>
      </c>
      <c r="AE2539" t="b">
        <v>0</v>
      </c>
      <c r="AF2539" t="b">
        <v>0</v>
      </c>
      <c r="AG2539" s="11">
        <v>45903</v>
      </c>
      <c r="AH2539" s="11">
        <v>45884</v>
      </c>
      <c r="AI2539" s="12">
        <f>IF(OR(AG2539="",AH2539=""),"",AH2539-AG2539)</f>
        <v>-19.0</v>
      </c>
      <c r="AJ2539" s="13" t="b">
        <f>IF(OR(AI2539="",AA2539=""),"",AI2539=AA2539)</f>
        <v>1</v>
      </c>
      <c r="AK2539" s="13" t="b">
        <f>IF(AI2539="","",AI2539&gt;60)</f>
        <v>0</v>
      </c>
      <c r="AL2539" s="13" t="b">
        <f>IF(OR(Y2539=TRUE,AH2539=""),TRUE,FALSE)</f>
        <v>0</v>
      </c>
      <c r="AM2539" s="13" t="b">
        <f>IF(AI2539="","",AI2539&lt;0)</f>
        <v>1</v>
      </c>
      <c r="AN2539" s="13" t="str">
        <f>IF(AH2539="","No inspection date",IF(AI2539&lt;0,"Negative chronology",IF(AI2539&lt;=30,"0-30",IF(AI2539&lt;=60,"31-60",IF(AI2539&lt;=90,"61-90",IF(AI2539&lt;=180,"91-180","181+"))))))</f>
        <v>Negative chronology</v>
      </c>
      <c r="AO2539" s="13" t="str">
        <f>IF(OR(ISNUMBER(SEARCH("COMPLETED",K2539)),ISNUMBER(SEARCH("CLOSED",K2539))),"Closed/Completed","Other Active/Issued")</f>
        <v>Other Active/Issued</v>
      </c>
    </row>
    <row r="2540" spans="1:41">
      <c r="A2540" t="s">
        <v>13219</v>
      </c>
      <c r="B2540" t="s">
        <v>87</v>
      </c>
      <c r="D2540" t="s">
        <v>88</v>
      </c>
      <c r="E2540" t="s">
        <v>10681</v>
      </c>
      <c r="F2540" t="s">
        <v>13220</v>
      </c>
      <c r="H2540" t="s">
        <v>5351</v>
      </c>
      <c r="K2540" t="s">
        <v>93</v>
      </c>
      <c r="M2540" t="s">
        <v>13221</v>
      </c>
      <c r="N2540" s="9">
        <v>98125</v>
      </c>
      <c r="O2540" t="s">
        <v>13222</v>
      </c>
      <c r="P2540" s="10">
        <v>47.72137625</v>
      </c>
      <c r="Q2540" s="10">
        <v>-122.29124453</v>
      </c>
      <c r="R2540" t="s">
        <v>13223</v>
      </c>
      <c r="S2540" s="7">
        <v>9</v>
      </c>
      <c r="T2540" s="7">
        <v>2025</v>
      </c>
      <c r="U2540" s="7">
        <v>3</v>
      </c>
      <c r="Y2540" t="b">
        <v>1</v>
      </c>
      <c r="Z2540" t="b">
        <v>1</v>
      </c>
      <c r="AB2540">
        <v>5</v>
      </c>
      <c r="AC2540" t="b">
        <v>0</v>
      </c>
      <c r="AD2540" t="b">
        <v>1</v>
      </c>
      <c r="AE2540" t="b">
        <v>0</v>
      </c>
      <c r="AF2540" t="b">
        <v>0</v>
      </c>
      <c r="AG2540" s="11">
        <v>45909</v>
      </c>
      <c r="AI2540" s="12">
        <f>IF(OR(AG2540="",AH2540=""),"",AH2540-AG2540)</f>
        <v/>
      </c>
      <c r="AJ2540" s="13">
        <f>IF(OR(AI2540="",AA2540=""),"",AI2540=AA2540)</f>
        <v/>
      </c>
      <c r="AK2540" s="13">
        <f>IF(AI2540="","",AI2540&gt;60)</f>
        <v/>
      </c>
      <c r="AL2540" s="13" t="b">
        <f>IF(OR(Y2540=TRUE,AH2540=""),TRUE,FALSE)</f>
        <v>1</v>
      </c>
      <c r="AM2540" s="13">
        <f>IF(AI2540="","",AI2540&lt;0)</f>
        <v/>
      </c>
      <c r="AN2540" s="13" t="str">
        <f>IF(AH2540="","No inspection date",IF(AI2540&lt;0,"Negative chronology",IF(AI2540&lt;=30,"0-30",IF(AI2540&lt;=60,"31-60",IF(AI2540&lt;=90,"61-90",IF(AI2540&lt;=180,"91-180","181+"))))))</f>
        <v>No inspection date</v>
      </c>
      <c r="AO2540" s="13" t="str">
        <f>IF(OR(ISNUMBER(SEARCH("COMPLETED",K2540)),ISNUMBER(SEARCH("CLOSED",K2540))),"Closed/Completed","Other Active/Issued")</f>
        <v>Closed/Completed</v>
      </c>
    </row>
    <row r="2541" spans="1:41">
      <c r="A2541" t="s">
        <v>13224</v>
      </c>
      <c r="B2541" t="s">
        <v>87</v>
      </c>
      <c r="D2541" t="s">
        <v>88</v>
      </c>
      <c r="E2541" t="s">
        <v>10681</v>
      </c>
      <c r="F2541" t="s">
        <v>13225</v>
      </c>
      <c r="H2541" t="s">
        <v>5351</v>
      </c>
      <c r="I2541" t="s">
        <v>4099</v>
      </c>
      <c r="J2541" t="s">
        <v>93</v>
      </c>
      <c r="K2541" t="s">
        <v>93</v>
      </c>
      <c r="M2541" t="s">
        <v>13226</v>
      </c>
      <c r="N2541" s="9">
        <v>98177</v>
      </c>
      <c r="O2541" t="s">
        <v>13227</v>
      </c>
      <c r="P2541" s="10">
        <v>47.72313267</v>
      </c>
      <c r="Q2541" s="10">
        <v>-122.36727866</v>
      </c>
      <c r="R2541" t="s">
        <v>13228</v>
      </c>
      <c r="S2541" s="7">
        <v>9</v>
      </c>
      <c r="T2541" s="7">
        <v>2025</v>
      </c>
      <c r="U2541" s="7">
        <v>3</v>
      </c>
      <c r="V2541">
        <v>9</v>
      </c>
      <c r="W2541">
        <v>2025</v>
      </c>
      <c r="X2541">
        <v>3</v>
      </c>
      <c r="Y2541" t="b">
        <v>0</v>
      </c>
      <c r="Z2541" t="b">
        <v>0</v>
      </c>
      <c r="AA2541">
        <v>-6</v>
      </c>
      <c r="AB2541">
        <v>5</v>
      </c>
      <c r="AC2541" t="b">
        <v>0</v>
      </c>
      <c r="AD2541" t="b">
        <v>1</v>
      </c>
      <c r="AE2541" t="b">
        <v>0</v>
      </c>
      <c r="AF2541" t="b">
        <v>0</v>
      </c>
      <c r="AG2541" s="11">
        <v>45909</v>
      </c>
      <c r="AH2541" s="11">
        <v>45903</v>
      </c>
      <c r="AI2541" s="12">
        <f>IF(OR(AG2541="",AH2541=""),"",AH2541-AG2541)</f>
        <v>-6.0</v>
      </c>
      <c r="AJ2541" s="13" t="b">
        <f>IF(OR(AI2541="",AA2541=""),"",AI2541=AA2541)</f>
        <v>1</v>
      </c>
      <c r="AK2541" s="13" t="b">
        <f>IF(AI2541="","",AI2541&gt;60)</f>
        <v>0</v>
      </c>
      <c r="AL2541" s="13" t="b">
        <f>IF(OR(Y2541=TRUE,AH2541=""),TRUE,FALSE)</f>
        <v>0</v>
      </c>
      <c r="AM2541" s="13" t="b">
        <f>IF(AI2541="","",AI2541&lt;0)</f>
        <v>1</v>
      </c>
      <c r="AN2541" s="13" t="str">
        <f>IF(AH2541="","No inspection date",IF(AI2541&lt;0,"Negative chronology",IF(AI2541&lt;=30,"0-30",IF(AI2541&lt;=60,"31-60",IF(AI2541&lt;=90,"61-90",IF(AI2541&lt;=180,"91-180","181+"))))))</f>
        <v>Negative chronology</v>
      </c>
      <c r="AO2541" s="13" t="str">
        <f>IF(OR(ISNUMBER(SEARCH("COMPLETED",K2541)),ISNUMBER(SEARCH("CLOSED",K2541))),"Closed/Completed","Other Active/Issued")</f>
        <v>Closed/Completed</v>
      </c>
    </row>
    <row r="2542" spans="1:41">
      <c r="A2542" t="s">
        <v>13229</v>
      </c>
      <c r="B2542" t="s">
        <v>87</v>
      </c>
      <c r="D2542" t="s">
        <v>88</v>
      </c>
      <c r="E2542" t="s">
        <v>10681</v>
      </c>
      <c r="F2542" t="s">
        <v>12478</v>
      </c>
      <c r="H2542" t="s">
        <v>5357</v>
      </c>
      <c r="K2542" t="s">
        <v>93</v>
      </c>
      <c r="M2542" t="s">
        <v>13230</v>
      </c>
      <c r="N2542" s="9">
        <v>98125</v>
      </c>
      <c r="O2542" t="s">
        <v>13231</v>
      </c>
      <c r="P2542" s="10">
        <v>47.71734844</v>
      </c>
      <c r="Q2542" s="10">
        <v>-122.32320408</v>
      </c>
      <c r="R2542" t="s">
        <v>13232</v>
      </c>
      <c r="S2542" s="7">
        <v>9</v>
      </c>
      <c r="T2542" s="7">
        <v>2025</v>
      </c>
      <c r="U2542" s="7">
        <v>3</v>
      </c>
      <c r="Y2542" t="b">
        <v>1</v>
      </c>
      <c r="Z2542" t="b">
        <v>1</v>
      </c>
      <c r="AB2542">
        <v>5</v>
      </c>
      <c r="AC2542" t="b">
        <v>0</v>
      </c>
      <c r="AD2542" t="b">
        <v>1</v>
      </c>
      <c r="AE2542" t="b">
        <v>0</v>
      </c>
      <c r="AF2542" t="b">
        <v>0</v>
      </c>
      <c r="AG2542" s="11">
        <v>45910</v>
      </c>
      <c r="AI2542" s="12">
        <f>IF(OR(AG2542="",AH2542=""),"",AH2542-AG2542)</f>
        <v/>
      </c>
      <c r="AJ2542" s="13">
        <f>IF(OR(AI2542="",AA2542=""),"",AI2542=AA2542)</f>
        <v/>
      </c>
      <c r="AK2542" s="13">
        <f>IF(AI2542="","",AI2542&gt;60)</f>
        <v/>
      </c>
      <c r="AL2542" s="13" t="b">
        <f>IF(OR(Y2542=TRUE,AH2542=""),TRUE,FALSE)</f>
        <v>1</v>
      </c>
      <c r="AM2542" s="13">
        <f>IF(AI2542="","",AI2542&lt;0)</f>
        <v/>
      </c>
      <c r="AN2542" s="13" t="str">
        <f>IF(AH2542="","No inspection date",IF(AI2542&lt;0,"Negative chronology",IF(AI2542&lt;=30,"0-30",IF(AI2542&lt;=60,"31-60",IF(AI2542&lt;=90,"61-90",IF(AI2542&lt;=180,"91-180","181+"))))))</f>
        <v>No inspection date</v>
      </c>
      <c r="AO2542" s="13" t="str">
        <f>IF(OR(ISNUMBER(SEARCH("COMPLETED",K2542)),ISNUMBER(SEARCH("CLOSED",K2542))),"Closed/Completed","Other Active/Issued")</f>
        <v>Closed/Completed</v>
      </c>
    </row>
    <row r="2543" spans="1:41">
      <c r="A2543" t="s">
        <v>13233</v>
      </c>
      <c r="B2543" t="s">
        <v>87</v>
      </c>
      <c r="D2543" t="s">
        <v>88</v>
      </c>
      <c r="E2543" t="s">
        <v>10681</v>
      </c>
      <c r="F2543" t="s">
        <v>12330</v>
      </c>
      <c r="H2543" t="s">
        <v>13234</v>
      </c>
      <c r="I2543" t="s">
        <v>4189</v>
      </c>
      <c r="J2543" t="s">
        <v>93</v>
      </c>
      <c r="K2543" t="s">
        <v>115</v>
      </c>
      <c r="M2543" t="s">
        <v>4403</v>
      </c>
      <c r="N2543" s="9">
        <v>98106</v>
      </c>
      <c r="O2543" t="s">
        <v>13235</v>
      </c>
      <c r="P2543" s="10">
        <v>47.52528057</v>
      </c>
      <c r="Q2543" s="10">
        <v>-122.34645406</v>
      </c>
      <c r="R2543" t="s">
        <v>4405</v>
      </c>
      <c r="S2543" s="7">
        <v>9</v>
      </c>
      <c r="T2543" s="7">
        <v>2025</v>
      </c>
      <c r="U2543" s="7">
        <v>3</v>
      </c>
      <c r="V2543">
        <v>7</v>
      </c>
      <c r="W2543">
        <v>2024</v>
      </c>
      <c r="X2543">
        <v>3</v>
      </c>
      <c r="Y2543" t="b">
        <v>0</v>
      </c>
      <c r="Z2543" t="b">
        <v>0</v>
      </c>
      <c r="AA2543">
        <v>-422</v>
      </c>
      <c r="AB2543">
        <v>1</v>
      </c>
      <c r="AC2543" t="b">
        <v>0</v>
      </c>
      <c r="AD2543" t="b">
        <v>1</v>
      </c>
      <c r="AE2543" t="b">
        <v>0</v>
      </c>
      <c r="AF2543" t="b">
        <v>0</v>
      </c>
      <c r="AG2543" s="11">
        <v>45911</v>
      </c>
      <c r="AH2543" s="11">
        <v>45489</v>
      </c>
      <c r="AI2543" s="12">
        <f>IF(OR(AG2543="",AH2543=""),"",AH2543-AG2543)</f>
        <v>-422.0</v>
      </c>
      <c r="AJ2543" s="13" t="b">
        <f>IF(OR(AI2543="",AA2543=""),"",AI2543=AA2543)</f>
        <v>1</v>
      </c>
      <c r="AK2543" s="13" t="b">
        <f>IF(AI2543="","",AI2543&gt;60)</f>
        <v>0</v>
      </c>
      <c r="AL2543" s="13" t="b">
        <f>IF(OR(Y2543=TRUE,AH2543=""),TRUE,FALSE)</f>
        <v>0</v>
      </c>
      <c r="AM2543" s="13" t="b">
        <f>IF(AI2543="","",AI2543&lt;0)</f>
        <v>1</v>
      </c>
      <c r="AN2543" s="13" t="str">
        <f>IF(AH2543="","No inspection date",IF(AI2543&lt;0,"Negative chronology",IF(AI2543&lt;=30,"0-30",IF(AI2543&lt;=60,"31-60",IF(AI2543&lt;=90,"61-90",IF(AI2543&lt;=180,"91-180","181+"))))))</f>
        <v>Negative chronology</v>
      </c>
      <c r="AO2543" s="13" t="str">
        <f>IF(OR(ISNUMBER(SEARCH("COMPLETED",K2543)),ISNUMBER(SEARCH("CLOSED",K2543))),"Closed/Completed","Other Active/Issued")</f>
        <v>Other Active/Issued</v>
      </c>
    </row>
    <row r="2544" spans="1:41">
      <c r="A2544" t="s">
        <v>13236</v>
      </c>
      <c r="B2544" t="s">
        <v>87</v>
      </c>
      <c r="D2544" t="s">
        <v>88</v>
      </c>
      <c r="E2544" t="s">
        <v>10681</v>
      </c>
      <c r="F2544" t="s">
        <v>12478</v>
      </c>
      <c r="H2544" t="s">
        <v>10517</v>
      </c>
      <c r="K2544" t="s">
        <v>93</v>
      </c>
      <c r="M2544" t="s">
        <v>13237</v>
      </c>
      <c r="N2544" s="9">
        <v>98136</v>
      </c>
      <c r="O2544" t="s">
        <v>13238</v>
      </c>
      <c r="P2544" s="10">
        <v>47.53835472</v>
      </c>
      <c r="Q2544" s="10">
        <v>-122.39277283</v>
      </c>
      <c r="R2544" t="s">
        <v>13239</v>
      </c>
      <c r="S2544" s="7">
        <v>9</v>
      </c>
      <c r="T2544" s="7">
        <v>2025</v>
      </c>
      <c r="U2544" s="7">
        <v>3</v>
      </c>
      <c r="Y2544" t="b">
        <v>1</v>
      </c>
      <c r="Z2544" t="b">
        <v>1</v>
      </c>
      <c r="AB2544">
        <v>1</v>
      </c>
      <c r="AC2544" t="b">
        <v>0</v>
      </c>
      <c r="AD2544" t="b">
        <v>1</v>
      </c>
      <c r="AE2544" t="b">
        <v>0</v>
      </c>
      <c r="AF2544" t="b">
        <v>0</v>
      </c>
      <c r="AG2544" s="11">
        <v>45915</v>
      </c>
      <c r="AI2544" s="12">
        <f>IF(OR(AG2544="",AH2544=""),"",AH2544-AG2544)</f>
        <v/>
      </c>
      <c r="AJ2544" s="13">
        <f>IF(OR(AI2544="",AA2544=""),"",AI2544=AA2544)</f>
        <v/>
      </c>
      <c r="AK2544" s="13">
        <f>IF(AI2544="","",AI2544&gt;60)</f>
        <v/>
      </c>
      <c r="AL2544" s="13" t="b">
        <f>IF(OR(Y2544=TRUE,AH2544=""),TRUE,FALSE)</f>
        <v>1</v>
      </c>
      <c r="AM2544" s="13">
        <f>IF(AI2544="","",AI2544&lt;0)</f>
        <v/>
      </c>
      <c r="AN2544" s="13" t="str">
        <f>IF(AH2544="","No inspection date",IF(AI2544&lt;0,"Negative chronology",IF(AI2544&lt;=30,"0-30",IF(AI2544&lt;=60,"31-60",IF(AI2544&lt;=90,"61-90",IF(AI2544&lt;=180,"91-180","181+"))))))</f>
        <v>No inspection date</v>
      </c>
      <c r="AO2544" s="13" t="str">
        <f>IF(OR(ISNUMBER(SEARCH("COMPLETED",K2544)),ISNUMBER(SEARCH("CLOSED",K2544))),"Closed/Completed","Other Active/Issued")</f>
        <v>Closed/Completed</v>
      </c>
    </row>
    <row r="2545" spans="1:41">
      <c r="A2545" t="s">
        <v>13240</v>
      </c>
      <c r="B2545" t="s">
        <v>87</v>
      </c>
      <c r="D2545" t="s">
        <v>88</v>
      </c>
      <c r="E2545" t="s">
        <v>10681</v>
      </c>
      <c r="F2545" t="s">
        <v>13241</v>
      </c>
      <c r="H2545" t="s">
        <v>5363</v>
      </c>
      <c r="I2545" t="s">
        <v>5351</v>
      </c>
      <c r="J2545" t="s">
        <v>93</v>
      </c>
      <c r="K2545" t="s">
        <v>1745</v>
      </c>
      <c r="M2545" t="s">
        <v>13242</v>
      </c>
      <c r="N2545" s="9">
        <v>98118</v>
      </c>
      <c r="O2545" t="s">
        <v>13243</v>
      </c>
      <c r="P2545" s="10">
        <v>47.52160617</v>
      </c>
      <c r="Q2545" s="10">
        <v>-122.27751819</v>
      </c>
      <c r="R2545" t="s">
        <v>13244</v>
      </c>
      <c r="S2545" s="7">
        <v>9</v>
      </c>
      <c r="T2545" s="7">
        <v>2025</v>
      </c>
      <c r="U2545" s="7">
        <v>3</v>
      </c>
      <c r="V2545">
        <v>9</v>
      </c>
      <c r="W2545">
        <v>2025</v>
      </c>
      <c r="X2545">
        <v>3</v>
      </c>
      <c r="Y2545" t="b">
        <v>0</v>
      </c>
      <c r="Z2545" t="b">
        <v>0</v>
      </c>
      <c r="AA2545">
        <v>-8</v>
      </c>
      <c r="AB2545">
        <v>2</v>
      </c>
      <c r="AC2545" t="b">
        <v>0</v>
      </c>
      <c r="AD2545" t="b">
        <v>1</v>
      </c>
      <c r="AE2545" t="b">
        <v>0</v>
      </c>
      <c r="AF2545" t="b">
        <v>0</v>
      </c>
      <c r="AG2545" s="11">
        <v>45917</v>
      </c>
      <c r="AH2545" s="11">
        <v>45909</v>
      </c>
      <c r="AI2545" s="12">
        <f>IF(OR(AG2545="",AH2545=""),"",AH2545-AG2545)</f>
        <v>-8.0</v>
      </c>
      <c r="AJ2545" s="13" t="b">
        <f>IF(OR(AI2545="",AA2545=""),"",AI2545=AA2545)</f>
        <v>1</v>
      </c>
      <c r="AK2545" s="13" t="b">
        <f>IF(AI2545="","",AI2545&gt;60)</f>
        <v>0</v>
      </c>
      <c r="AL2545" s="13" t="b">
        <f>IF(OR(Y2545=TRUE,AH2545=""),TRUE,FALSE)</f>
        <v>0</v>
      </c>
      <c r="AM2545" s="13" t="b">
        <f>IF(AI2545="","",AI2545&lt;0)</f>
        <v>1</v>
      </c>
      <c r="AN2545" s="13" t="str">
        <f>IF(AH2545="","No inspection date",IF(AI2545&lt;0,"Negative chronology",IF(AI2545&lt;=30,"0-30",IF(AI2545&lt;=60,"31-60",IF(AI2545&lt;=90,"61-90",IF(AI2545&lt;=180,"91-180","181+"))))))</f>
        <v>Negative chronology</v>
      </c>
      <c r="AO2545" s="13" t="str">
        <f>IF(OR(ISNUMBER(SEARCH("COMPLETED",K2545)),ISNUMBER(SEARCH("CLOSED",K2545))),"Closed/Completed","Other Active/Issued")</f>
        <v>Other Active/Issued</v>
      </c>
    </row>
    <row r="2546" spans="1:41">
      <c r="A2546" t="s">
        <v>13245</v>
      </c>
      <c r="B2546" t="s">
        <v>87</v>
      </c>
      <c r="D2546" t="s">
        <v>88</v>
      </c>
      <c r="E2546" t="s">
        <v>10681</v>
      </c>
      <c r="F2546" t="s">
        <v>13246</v>
      </c>
      <c r="H2546" t="s">
        <v>5363</v>
      </c>
      <c r="I2546" t="s">
        <v>4720</v>
      </c>
      <c r="J2546" t="s">
        <v>137</v>
      </c>
      <c r="K2546" t="s">
        <v>93</v>
      </c>
      <c r="M2546" t="s">
        <v>13247</v>
      </c>
      <c r="N2546" s="9">
        <v>98126</v>
      </c>
      <c r="O2546" t="s">
        <v>13248</v>
      </c>
      <c r="P2546" s="10">
        <v>47.56439799</v>
      </c>
      <c r="Q2546" s="10">
        <v>-122.37436016</v>
      </c>
      <c r="R2546" t="s">
        <v>13249</v>
      </c>
      <c r="S2546" s="7">
        <v>9</v>
      </c>
      <c r="T2546" s="7">
        <v>2025</v>
      </c>
      <c r="U2546" s="7">
        <v>3</v>
      </c>
      <c r="V2546">
        <v>10</v>
      </c>
      <c r="W2546">
        <v>2025</v>
      </c>
      <c r="X2546">
        <v>4</v>
      </c>
      <c r="Y2546" t="b">
        <v>0</v>
      </c>
      <c r="Z2546" t="b">
        <v>0</v>
      </c>
      <c r="AA2546">
        <v>34</v>
      </c>
      <c r="AB2546">
        <v>1</v>
      </c>
      <c r="AC2546" t="b">
        <v>0</v>
      </c>
      <c r="AD2546" t="b">
        <v>1</v>
      </c>
      <c r="AE2546" t="b">
        <v>0</v>
      </c>
      <c r="AF2546" t="b">
        <v>0</v>
      </c>
      <c r="AG2546" s="11">
        <v>45917</v>
      </c>
      <c r="AH2546" s="11">
        <v>45951</v>
      </c>
      <c r="AI2546" s="12">
        <f>IF(OR(AG2546="",AH2546=""),"",AH2546-AG2546)</f>
        <v>34.0</v>
      </c>
      <c r="AJ2546" s="13" t="b">
        <f>IF(OR(AI2546="",AA2546=""),"",AI2546=AA2546)</f>
        <v>1</v>
      </c>
      <c r="AK2546" s="13" t="b">
        <f>IF(AI2546="","",AI2546&gt;60)</f>
        <v>0</v>
      </c>
      <c r="AL2546" s="13" t="b">
        <f>IF(OR(Y2546=TRUE,AH2546=""),TRUE,FALSE)</f>
        <v>0</v>
      </c>
      <c r="AM2546" s="13" t="b">
        <f>IF(AI2546="","",AI2546&lt;0)</f>
        <v>0</v>
      </c>
      <c r="AN2546" s="13" t="str">
        <f>IF(AH2546="","No inspection date",IF(AI2546&lt;0,"Negative chronology",IF(AI2546&lt;=30,"0-30",IF(AI2546&lt;=60,"31-60",IF(AI2546&lt;=90,"61-90",IF(AI2546&lt;=180,"91-180","181+"))))))</f>
        <v>31-60</v>
      </c>
      <c r="AO2546" s="13" t="str">
        <f>IF(OR(ISNUMBER(SEARCH("COMPLETED",K2546)),ISNUMBER(SEARCH("CLOSED",K2546))),"Closed/Completed","Other Active/Issued")</f>
        <v>Closed/Completed</v>
      </c>
    </row>
    <row r="2547" spans="1:41">
      <c r="A2547" t="s">
        <v>13250</v>
      </c>
      <c r="B2547" t="s">
        <v>87</v>
      </c>
      <c r="D2547" t="s">
        <v>88</v>
      </c>
      <c r="E2547" t="s">
        <v>10681</v>
      </c>
      <c r="F2547" t="s">
        <v>6974</v>
      </c>
      <c r="H2547" t="s">
        <v>5363</v>
      </c>
      <c r="I2547" t="s">
        <v>5363</v>
      </c>
      <c r="J2547" t="s">
        <v>93</v>
      </c>
      <c r="K2547" t="s">
        <v>115</v>
      </c>
      <c r="M2547" t="s">
        <v>13251</v>
      </c>
      <c r="N2547" s="9">
        <v>98106</v>
      </c>
      <c r="O2547" t="s">
        <v>13252</v>
      </c>
      <c r="P2547" s="10">
        <v>47.51934566</v>
      </c>
      <c r="Q2547" s="10">
        <v>-122.36496077</v>
      </c>
      <c r="R2547" t="s">
        <v>13253</v>
      </c>
      <c r="S2547" s="7">
        <v>9</v>
      </c>
      <c r="T2547" s="7">
        <v>2025</v>
      </c>
      <c r="U2547" s="7">
        <v>3</v>
      </c>
      <c r="V2547">
        <v>9</v>
      </c>
      <c r="W2547">
        <v>2025</v>
      </c>
      <c r="X2547">
        <v>3</v>
      </c>
      <c r="Y2547" t="b">
        <v>0</v>
      </c>
      <c r="Z2547" t="b">
        <v>0</v>
      </c>
      <c r="AA2547">
        <v>0</v>
      </c>
      <c r="AB2547">
        <v>1</v>
      </c>
      <c r="AC2547" t="b">
        <v>0</v>
      </c>
      <c r="AD2547" t="b">
        <v>1</v>
      </c>
      <c r="AE2547" t="b">
        <v>0</v>
      </c>
      <c r="AF2547" t="b">
        <v>0</v>
      </c>
      <c r="AG2547" s="11">
        <v>45917</v>
      </c>
      <c r="AH2547" s="11">
        <v>45917</v>
      </c>
      <c r="AI2547" s="12">
        <f>IF(OR(AG2547="",AH2547=""),"",AH2547-AG2547)</f>
        <v>0.0</v>
      </c>
      <c r="AJ2547" s="13" t="b">
        <f>IF(OR(AI2547="",AA2547=""),"",AI2547=AA2547)</f>
        <v>1</v>
      </c>
      <c r="AK2547" s="13" t="b">
        <f>IF(AI2547="","",AI2547&gt;60)</f>
        <v>0</v>
      </c>
      <c r="AL2547" s="13" t="b">
        <f>IF(OR(Y2547=TRUE,AH2547=""),TRUE,FALSE)</f>
        <v>0</v>
      </c>
      <c r="AM2547" s="13" t="b">
        <f>IF(AI2547="","",AI2547&lt;0)</f>
        <v>0</v>
      </c>
      <c r="AN2547" s="13" t="str">
        <f>IF(AH2547="","No inspection date",IF(AI2547&lt;0,"Negative chronology",IF(AI2547&lt;=30,"0-30",IF(AI2547&lt;=60,"31-60",IF(AI2547&lt;=90,"61-90",IF(AI2547&lt;=180,"91-180","181+"))))))</f>
        <v>0-30</v>
      </c>
      <c r="AO2547" s="13" t="str">
        <f>IF(OR(ISNUMBER(SEARCH("COMPLETED",K2547)),ISNUMBER(SEARCH("CLOSED",K2547))),"Closed/Completed","Other Active/Issued")</f>
        <v>Other Active/Issued</v>
      </c>
    </row>
    <row r="2548" spans="1:41">
      <c r="A2548" t="s">
        <v>13254</v>
      </c>
      <c r="B2548" t="s">
        <v>87</v>
      </c>
      <c r="D2548" t="s">
        <v>88</v>
      </c>
      <c r="E2548" t="s">
        <v>10681</v>
      </c>
      <c r="F2548" t="s">
        <v>13072</v>
      </c>
      <c r="H2548" t="s">
        <v>10556</v>
      </c>
      <c r="K2548" t="s">
        <v>93</v>
      </c>
      <c r="M2548" t="s">
        <v>13073</v>
      </c>
      <c r="O2548" t="s">
        <v>13255</v>
      </c>
      <c r="P2548" s="10">
        <v>47.66382024</v>
      </c>
      <c r="Q2548" s="10">
        <v>-122.35638101</v>
      </c>
      <c r="R2548" t="s">
        <v>13075</v>
      </c>
      <c r="S2548" s="7">
        <v>9</v>
      </c>
      <c r="T2548" s="7">
        <v>2025</v>
      </c>
      <c r="U2548" s="7">
        <v>3</v>
      </c>
      <c r="Y2548" t="b">
        <v>1</v>
      </c>
      <c r="Z2548" t="b">
        <v>1</v>
      </c>
      <c r="AB2548">
        <v>6</v>
      </c>
      <c r="AC2548" t="b">
        <v>0</v>
      </c>
      <c r="AD2548" t="b">
        <v>1</v>
      </c>
      <c r="AE2548" t="b">
        <v>0</v>
      </c>
      <c r="AF2548" t="b">
        <v>0</v>
      </c>
      <c r="AG2548" s="11">
        <v>45918</v>
      </c>
      <c r="AI2548" s="12">
        <f>IF(OR(AG2548="",AH2548=""),"",AH2548-AG2548)</f>
        <v/>
      </c>
      <c r="AJ2548" s="13">
        <f>IF(OR(AI2548="",AA2548=""),"",AI2548=AA2548)</f>
        <v/>
      </c>
      <c r="AK2548" s="13">
        <f>IF(AI2548="","",AI2548&gt;60)</f>
        <v/>
      </c>
      <c r="AL2548" s="13" t="b">
        <f>IF(OR(Y2548=TRUE,AH2548=""),TRUE,FALSE)</f>
        <v>1</v>
      </c>
      <c r="AM2548" s="13">
        <f>IF(AI2548="","",AI2548&lt;0)</f>
        <v/>
      </c>
      <c r="AN2548" s="13" t="str">
        <f>IF(AH2548="","No inspection date",IF(AI2548&lt;0,"Negative chronology",IF(AI2548&lt;=30,"0-30",IF(AI2548&lt;=60,"31-60",IF(AI2548&lt;=90,"61-90",IF(AI2548&lt;=180,"91-180","181+"))))))</f>
        <v>No inspection date</v>
      </c>
      <c r="AO2548" s="13" t="str">
        <f>IF(OR(ISNUMBER(SEARCH("COMPLETED",K2548)),ISNUMBER(SEARCH("CLOSED",K2548))),"Closed/Completed","Other Active/Issued")</f>
        <v>Closed/Completed</v>
      </c>
    </row>
    <row r="2549" spans="1:41">
      <c r="A2549" t="s">
        <v>13256</v>
      </c>
      <c r="B2549" t="s">
        <v>87</v>
      </c>
      <c r="D2549" t="s">
        <v>88</v>
      </c>
      <c r="E2549" t="s">
        <v>10681</v>
      </c>
      <c r="F2549" t="s">
        <v>13257</v>
      </c>
      <c r="H2549" t="s">
        <v>5369</v>
      </c>
      <c r="I2549" t="s">
        <v>13258</v>
      </c>
      <c r="J2549" t="s">
        <v>137</v>
      </c>
      <c r="K2549" t="s">
        <v>93</v>
      </c>
      <c r="M2549" t="s">
        <v>13259</v>
      </c>
      <c r="N2549" s="9">
        <v>98107</v>
      </c>
      <c r="O2549" t="s">
        <v>13260</v>
      </c>
      <c r="P2549" s="10">
        <v>47.66567757</v>
      </c>
      <c r="Q2549" s="10">
        <v>-122.38043876</v>
      </c>
      <c r="R2549" t="s">
        <v>13261</v>
      </c>
      <c r="S2549" s="7">
        <v>9</v>
      </c>
      <c r="T2549" s="7">
        <v>2025</v>
      </c>
      <c r="U2549" s="7">
        <v>3</v>
      </c>
      <c r="V2549">
        <v>10</v>
      </c>
      <c r="W2549">
        <v>2025</v>
      </c>
      <c r="X2549">
        <v>4</v>
      </c>
      <c r="Y2549" t="b">
        <v>0</v>
      </c>
      <c r="Z2549" t="b">
        <v>0</v>
      </c>
      <c r="AA2549">
        <v>42</v>
      </c>
      <c r="AB2549">
        <v>6</v>
      </c>
      <c r="AC2549" t="b">
        <v>0</v>
      </c>
      <c r="AD2549" t="b">
        <v>1</v>
      </c>
      <c r="AE2549" t="b">
        <v>0</v>
      </c>
      <c r="AF2549" t="b">
        <v>0</v>
      </c>
      <c r="AG2549" s="11">
        <v>45919</v>
      </c>
      <c r="AH2549" s="11">
        <v>45961</v>
      </c>
      <c r="AI2549" s="12">
        <f>IF(OR(AG2549="",AH2549=""),"",AH2549-AG2549)</f>
        <v>42.0</v>
      </c>
      <c r="AJ2549" s="13" t="b">
        <f>IF(OR(AI2549="",AA2549=""),"",AI2549=AA2549)</f>
        <v>1</v>
      </c>
      <c r="AK2549" s="13" t="b">
        <f>IF(AI2549="","",AI2549&gt;60)</f>
        <v>0</v>
      </c>
      <c r="AL2549" s="13" t="b">
        <f>IF(OR(Y2549=TRUE,AH2549=""),TRUE,FALSE)</f>
        <v>0</v>
      </c>
      <c r="AM2549" s="13" t="b">
        <f>IF(AI2549="","",AI2549&lt;0)</f>
        <v>0</v>
      </c>
      <c r="AN2549" s="13" t="str">
        <f>IF(AH2549="","No inspection date",IF(AI2549&lt;0,"Negative chronology",IF(AI2549&lt;=30,"0-30",IF(AI2549&lt;=60,"31-60",IF(AI2549&lt;=90,"61-90",IF(AI2549&lt;=180,"91-180","181+"))))))</f>
        <v>31-60</v>
      </c>
      <c r="AO2549" s="13" t="str">
        <f>IF(OR(ISNUMBER(SEARCH("COMPLETED",K2549)),ISNUMBER(SEARCH("CLOSED",K2549))),"Closed/Completed","Other Active/Issued")</f>
        <v>Closed/Completed</v>
      </c>
    </row>
    <row r="2550" spans="1:41">
      <c r="A2550" t="s">
        <v>13262</v>
      </c>
      <c r="B2550" t="s">
        <v>87</v>
      </c>
      <c r="D2550" t="s">
        <v>88</v>
      </c>
      <c r="E2550" t="s">
        <v>10681</v>
      </c>
      <c r="F2550" t="s">
        <v>13263</v>
      </c>
      <c r="H2550" t="s">
        <v>5387</v>
      </c>
      <c r="I2550" t="s">
        <v>10559</v>
      </c>
      <c r="J2550" t="s">
        <v>93</v>
      </c>
      <c r="K2550" t="s">
        <v>100</v>
      </c>
      <c r="M2550" t="s">
        <v>13264</v>
      </c>
      <c r="N2550" s="9">
        <v>98118</v>
      </c>
      <c r="O2550" t="s">
        <v>13265</v>
      </c>
      <c r="P2550" s="10">
        <v>47.54982922</v>
      </c>
      <c r="Q2550" s="10">
        <v>-122.27692989</v>
      </c>
      <c r="R2550" t="s">
        <v>13266</v>
      </c>
      <c r="S2550" s="7">
        <v>9</v>
      </c>
      <c r="T2550" s="7">
        <v>2025</v>
      </c>
      <c r="U2550" s="7">
        <v>3</v>
      </c>
      <c r="V2550">
        <v>9</v>
      </c>
      <c r="W2550">
        <v>2025</v>
      </c>
      <c r="X2550">
        <v>3</v>
      </c>
      <c r="Y2550" t="b">
        <v>0</v>
      </c>
      <c r="Z2550" t="b">
        <v>0</v>
      </c>
      <c r="AA2550">
        <v>-2</v>
      </c>
      <c r="AB2550">
        <v>2</v>
      </c>
      <c r="AC2550" t="b">
        <v>0</v>
      </c>
      <c r="AD2550" t="b">
        <v>1</v>
      </c>
      <c r="AE2550" t="b">
        <v>0</v>
      </c>
      <c r="AF2550" t="b">
        <v>0</v>
      </c>
      <c r="AG2550" s="11">
        <v>45926</v>
      </c>
      <c r="AH2550" s="11">
        <v>45924</v>
      </c>
      <c r="AI2550" s="12">
        <f>IF(OR(AG2550="",AH2550=""),"",AH2550-AG2550)</f>
        <v>-2.0</v>
      </c>
      <c r="AJ2550" s="13" t="b">
        <f>IF(OR(AI2550="",AA2550=""),"",AI2550=AA2550)</f>
        <v>1</v>
      </c>
      <c r="AK2550" s="13" t="b">
        <f>IF(AI2550="","",AI2550&gt;60)</f>
        <v>0</v>
      </c>
      <c r="AL2550" s="13" t="b">
        <f>IF(OR(Y2550=TRUE,AH2550=""),TRUE,FALSE)</f>
        <v>0</v>
      </c>
      <c r="AM2550" s="13" t="b">
        <f>IF(AI2550="","",AI2550&lt;0)</f>
        <v>1</v>
      </c>
      <c r="AN2550" s="13" t="str">
        <f>IF(AH2550="","No inspection date",IF(AI2550&lt;0,"Negative chronology",IF(AI2550&lt;=30,"0-30",IF(AI2550&lt;=60,"31-60",IF(AI2550&lt;=90,"61-90",IF(AI2550&lt;=180,"91-180","181+"))))))</f>
        <v>Negative chronology</v>
      </c>
      <c r="AO2550" s="13" t="str">
        <f>IF(OR(ISNUMBER(SEARCH("COMPLETED",K2550)),ISNUMBER(SEARCH("CLOSED",K2550))),"Closed/Completed","Other Active/Issued")</f>
        <v>Other Active/Issued</v>
      </c>
    </row>
    <row r="2551" spans="1:41">
      <c r="A2551" t="s">
        <v>13267</v>
      </c>
      <c r="B2551" t="s">
        <v>87</v>
      </c>
      <c r="D2551" t="s">
        <v>88</v>
      </c>
      <c r="E2551" t="s">
        <v>10681</v>
      </c>
      <c r="F2551" t="s">
        <v>13268</v>
      </c>
      <c r="H2551" t="s">
        <v>5404</v>
      </c>
      <c r="I2551" t="s">
        <v>5426</v>
      </c>
      <c r="J2551" t="s">
        <v>137</v>
      </c>
      <c r="K2551" t="s">
        <v>93</v>
      </c>
      <c r="M2551" t="s">
        <v>6042</v>
      </c>
      <c r="N2551" s="9">
        <v>98126</v>
      </c>
      <c r="O2551" t="s">
        <v>13269</v>
      </c>
      <c r="P2551" s="10">
        <v>47.52615065</v>
      </c>
      <c r="Q2551" s="10">
        <v>-122.37626196</v>
      </c>
      <c r="R2551" t="s">
        <v>6044</v>
      </c>
      <c r="S2551" s="7">
        <v>9</v>
      </c>
      <c r="T2551" s="7">
        <v>2025</v>
      </c>
      <c r="U2551" s="7">
        <v>3</v>
      </c>
      <c r="V2551">
        <v>10</v>
      </c>
      <c r="W2551">
        <v>2025</v>
      </c>
      <c r="X2551">
        <v>4</v>
      </c>
      <c r="Y2551" t="b">
        <v>0</v>
      </c>
      <c r="Z2551" t="b">
        <v>0</v>
      </c>
      <c r="AA2551">
        <v>9</v>
      </c>
      <c r="AB2551">
        <v>1</v>
      </c>
      <c r="AC2551" t="b">
        <v>0</v>
      </c>
      <c r="AD2551" t="b">
        <v>1</v>
      </c>
      <c r="AE2551" t="b">
        <v>0</v>
      </c>
      <c r="AF2551" t="b">
        <v>0</v>
      </c>
      <c r="AG2551" s="11">
        <v>45930</v>
      </c>
      <c r="AH2551" s="11">
        <v>45939</v>
      </c>
      <c r="AI2551" s="12">
        <f>IF(OR(AG2551="",AH2551=""),"",AH2551-AG2551)</f>
        <v>9.0</v>
      </c>
      <c r="AJ2551" s="13" t="b">
        <f>IF(OR(AI2551="",AA2551=""),"",AI2551=AA2551)</f>
        <v>1</v>
      </c>
      <c r="AK2551" s="13" t="b">
        <f>IF(AI2551="","",AI2551&gt;60)</f>
        <v>0</v>
      </c>
      <c r="AL2551" s="13" t="b">
        <f>IF(OR(Y2551=TRUE,AH2551=""),TRUE,FALSE)</f>
        <v>0</v>
      </c>
      <c r="AM2551" s="13" t="b">
        <f>IF(AI2551="","",AI2551&lt;0)</f>
        <v>0</v>
      </c>
      <c r="AN2551" s="13" t="str">
        <f>IF(AH2551="","No inspection date",IF(AI2551&lt;0,"Negative chronology",IF(AI2551&lt;=30,"0-30",IF(AI2551&lt;=60,"31-60",IF(AI2551&lt;=90,"61-90",IF(AI2551&lt;=180,"91-180","181+"))))))</f>
        <v>0-30</v>
      </c>
      <c r="AO2551" s="13" t="str">
        <f>IF(OR(ISNUMBER(SEARCH("COMPLETED",K2551)),ISNUMBER(SEARCH("CLOSED",K2551))),"Closed/Completed","Other Active/Issued")</f>
        <v>Closed/Completed</v>
      </c>
    </row>
    <row r="2552" spans="1:41">
      <c r="A2552" t="s">
        <v>13270</v>
      </c>
      <c r="B2552" t="s">
        <v>87</v>
      </c>
      <c r="D2552" t="s">
        <v>88</v>
      </c>
      <c r="E2552" t="s">
        <v>10681</v>
      </c>
      <c r="F2552" t="s">
        <v>13271</v>
      </c>
      <c r="H2552" t="s">
        <v>5404</v>
      </c>
      <c r="K2552" t="s">
        <v>115</v>
      </c>
      <c r="M2552" t="s">
        <v>13272</v>
      </c>
      <c r="N2552" s="9">
        <v>98115</v>
      </c>
      <c r="O2552" t="s">
        <v>13273</v>
      </c>
      <c r="P2552" s="10">
        <v>47.67672109</v>
      </c>
      <c r="Q2552" s="10">
        <v>-122.26274949</v>
      </c>
      <c r="R2552" t="s">
        <v>13274</v>
      </c>
      <c r="S2552" s="7">
        <v>9</v>
      </c>
      <c r="T2552" s="7">
        <v>2025</v>
      </c>
      <c r="U2552" s="7">
        <v>3</v>
      </c>
      <c r="Y2552" t="b">
        <v>1</v>
      </c>
      <c r="Z2552" t="b">
        <v>1</v>
      </c>
      <c r="AB2552">
        <v>4</v>
      </c>
      <c r="AC2552" t="b">
        <v>0</v>
      </c>
      <c r="AD2552" t="b">
        <v>1</v>
      </c>
      <c r="AE2552" t="b">
        <v>0</v>
      </c>
      <c r="AF2552" t="b">
        <v>0</v>
      </c>
      <c r="AG2552" s="11">
        <v>45930</v>
      </c>
      <c r="AI2552" s="12">
        <f>IF(OR(AG2552="",AH2552=""),"",AH2552-AG2552)</f>
        <v/>
      </c>
      <c r="AJ2552" s="13">
        <f>IF(OR(AI2552="",AA2552=""),"",AI2552=AA2552)</f>
        <v/>
      </c>
      <c r="AK2552" s="13">
        <f>IF(AI2552="","",AI2552&gt;60)</f>
        <v/>
      </c>
      <c r="AL2552" s="13" t="b">
        <f>IF(OR(Y2552=TRUE,AH2552=""),TRUE,FALSE)</f>
        <v>1</v>
      </c>
      <c r="AM2552" s="13">
        <f>IF(AI2552="","",AI2552&lt;0)</f>
        <v/>
      </c>
      <c r="AN2552" s="13" t="str">
        <f>IF(AH2552="","No inspection date",IF(AI2552&lt;0,"Negative chronology",IF(AI2552&lt;=30,"0-30",IF(AI2552&lt;=60,"31-60",IF(AI2552&lt;=90,"61-90",IF(AI2552&lt;=180,"91-180","181+"))))))</f>
        <v>No inspection date</v>
      </c>
      <c r="AO2552" s="13" t="str">
        <f>IF(OR(ISNUMBER(SEARCH("COMPLETED",K2552)),ISNUMBER(SEARCH("CLOSED",K2552))),"Closed/Completed","Other Active/Issued")</f>
        <v>Other Active/Issued</v>
      </c>
    </row>
    <row r="2553" spans="1:41">
      <c r="A2553" t="s">
        <v>13275</v>
      </c>
      <c r="B2553" t="s">
        <v>87</v>
      </c>
      <c r="D2553" t="s">
        <v>88</v>
      </c>
      <c r="E2553" t="s">
        <v>10681</v>
      </c>
      <c r="F2553" t="s">
        <v>13276</v>
      </c>
      <c r="H2553" t="s">
        <v>13277</v>
      </c>
      <c r="I2553" t="s">
        <v>5432</v>
      </c>
      <c r="J2553" t="s">
        <v>93</v>
      </c>
      <c r="K2553" t="s">
        <v>100</v>
      </c>
      <c r="M2553" t="s">
        <v>13278</v>
      </c>
      <c r="N2553" s="9">
        <v>98115</v>
      </c>
      <c r="O2553" t="s">
        <v>13279</v>
      </c>
      <c r="P2553" s="10">
        <v>47.68007552</v>
      </c>
      <c r="Q2553" s="10">
        <v>-122.32238558</v>
      </c>
      <c r="R2553" t="s">
        <v>13280</v>
      </c>
      <c r="S2553" s="7">
        <v>10</v>
      </c>
      <c r="T2553" s="7">
        <v>2025</v>
      </c>
      <c r="U2553" s="7">
        <v>4</v>
      </c>
      <c r="V2553">
        <v>10</v>
      </c>
      <c r="W2553">
        <v>2025</v>
      </c>
      <c r="X2553">
        <v>4</v>
      </c>
      <c r="Y2553" t="b">
        <v>0</v>
      </c>
      <c r="Z2553" t="b">
        <v>0</v>
      </c>
      <c r="AA2553">
        <v>7</v>
      </c>
      <c r="AB2553">
        <v>6</v>
      </c>
      <c r="AC2553" t="b">
        <v>0</v>
      </c>
      <c r="AD2553" t="b">
        <v>1</v>
      </c>
      <c r="AE2553" t="b">
        <v>0</v>
      </c>
      <c r="AF2553" t="b">
        <v>0</v>
      </c>
      <c r="AG2553" s="11">
        <v>45933</v>
      </c>
      <c r="AH2553" s="11">
        <v>45940</v>
      </c>
      <c r="AI2553" s="12">
        <f>IF(OR(AG2553="",AH2553=""),"",AH2553-AG2553)</f>
        <v>7.0</v>
      </c>
      <c r="AJ2553" s="13" t="b">
        <f>IF(OR(AI2553="",AA2553=""),"",AI2553=AA2553)</f>
        <v>1</v>
      </c>
      <c r="AK2553" s="13" t="b">
        <f>IF(AI2553="","",AI2553&gt;60)</f>
        <v>0</v>
      </c>
      <c r="AL2553" s="13" t="b">
        <f>IF(OR(Y2553=TRUE,AH2553=""),TRUE,FALSE)</f>
        <v>0</v>
      </c>
      <c r="AM2553" s="13" t="b">
        <f>IF(AI2553="","",AI2553&lt;0)</f>
        <v>0</v>
      </c>
      <c r="AN2553" s="13" t="str">
        <f>IF(AH2553="","No inspection date",IF(AI2553&lt;0,"Negative chronology",IF(AI2553&lt;=30,"0-30",IF(AI2553&lt;=60,"31-60",IF(AI2553&lt;=90,"61-90",IF(AI2553&lt;=180,"91-180","181+"))))))</f>
        <v>0-30</v>
      </c>
      <c r="AO2553" s="13" t="str">
        <f>IF(OR(ISNUMBER(SEARCH("COMPLETED",K2553)),ISNUMBER(SEARCH("CLOSED",K2553))),"Closed/Completed","Other Active/Issued")</f>
        <v>Other Active/Issued</v>
      </c>
    </row>
    <row r="2554" spans="1:41">
      <c r="A2554" t="s">
        <v>13281</v>
      </c>
      <c r="B2554" t="s">
        <v>87</v>
      </c>
      <c r="D2554" t="s">
        <v>88</v>
      </c>
      <c r="E2554" t="s">
        <v>10681</v>
      </c>
      <c r="F2554" t="s">
        <v>13282</v>
      </c>
      <c r="H2554" t="s">
        <v>13277</v>
      </c>
      <c r="I2554" t="s">
        <v>5733</v>
      </c>
      <c r="J2554" t="s">
        <v>137</v>
      </c>
      <c r="K2554" t="s">
        <v>93</v>
      </c>
      <c r="M2554" t="s">
        <v>4013</v>
      </c>
      <c r="O2554" t="s">
        <v>13283</v>
      </c>
      <c r="P2554" s="10">
        <v>47.67402238</v>
      </c>
      <c r="Q2554" s="10">
        <v>-122.31779582</v>
      </c>
      <c r="R2554" t="s">
        <v>4015</v>
      </c>
      <c r="S2554" s="7">
        <v>10</v>
      </c>
      <c r="T2554" s="7">
        <v>2025</v>
      </c>
      <c r="U2554" s="7">
        <v>4</v>
      </c>
      <c r="V2554">
        <v>11</v>
      </c>
      <c r="W2554">
        <v>2025</v>
      </c>
      <c r="X2554">
        <v>4</v>
      </c>
      <c r="Y2554" t="b">
        <v>0</v>
      </c>
      <c r="Z2554" t="b">
        <v>0</v>
      </c>
      <c r="AA2554">
        <v>49</v>
      </c>
      <c r="AB2554">
        <v>4</v>
      </c>
      <c r="AC2554" t="b">
        <v>0</v>
      </c>
      <c r="AD2554" t="b">
        <v>1</v>
      </c>
      <c r="AE2554" t="b">
        <v>0</v>
      </c>
      <c r="AF2554" t="b">
        <v>0</v>
      </c>
      <c r="AG2554" s="11">
        <v>45933</v>
      </c>
      <c r="AH2554" s="11">
        <v>45982</v>
      </c>
      <c r="AI2554" s="12">
        <f>IF(OR(AG2554="",AH2554=""),"",AH2554-AG2554)</f>
        <v>49.0</v>
      </c>
      <c r="AJ2554" s="13" t="b">
        <f>IF(OR(AI2554="",AA2554=""),"",AI2554=AA2554)</f>
        <v>1</v>
      </c>
      <c r="AK2554" s="13" t="b">
        <f>IF(AI2554="","",AI2554&gt;60)</f>
        <v>0</v>
      </c>
      <c r="AL2554" s="13" t="b">
        <f>IF(OR(Y2554=TRUE,AH2554=""),TRUE,FALSE)</f>
        <v>0</v>
      </c>
      <c r="AM2554" s="13" t="b">
        <f>IF(AI2554="","",AI2554&lt;0)</f>
        <v>0</v>
      </c>
      <c r="AN2554" s="13" t="str">
        <f>IF(AH2554="","No inspection date",IF(AI2554&lt;0,"Negative chronology",IF(AI2554&lt;=30,"0-30",IF(AI2554&lt;=60,"31-60",IF(AI2554&lt;=90,"61-90",IF(AI2554&lt;=180,"91-180","181+"))))))</f>
        <v>31-60</v>
      </c>
      <c r="AO2554" s="13" t="str">
        <f>IF(OR(ISNUMBER(SEARCH("COMPLETED",K2554)),ISNUMBER(SEARCH("CLOSED",K2554))),"Closed/Completed","Other Active/Issued")</f>
        <v>Closed/Completed</v>
      </c>
    </row>
    <row r="2555" spans="1:41">
      <c r="A2555" t="s">
        <v>13284</v>
      </c>
      <c r="B2555" t="s">
        <v>87</v>
      </c>
      <c r="D2555" t="s">
        <v>88</v>
      </c>
      <c r="E2555" t="s">
        <v>10681</v>
      </c>
      <c r="F2555" t="s">
        <v>13285</v>
      </c>
      <c r="H2555" t="s">
        <v>10571</v>
      </c>
      <c r="I2555" t="s">
        <v>10571</v>
      </c>
      <c r="J2555" t="s">
        <v>93</v>
      </c>
      <c r="K2555" t="s">
        <v>100</v>
      </c>
      <c r="M2555" t="s">
        <v>13286</v>
      </c>
      <c r="N2555" s="9">
        <v>98126</v>
      </c>
      <c r="O2555" t="s">
        <v>13287</v>
      </c>
      <c r="P2555" s="10">
        <v>47.5832615</v>
      </c>
      <c r="Q2555" s="10">
        <v>-122.37378304</v>
      </c>
      <c r="R2555" t="s">
        <v>13288</v>
      </c>
      <c r="S2555" s="7">
        <v>10</v>
      </c>
      <c r="T2555" s="7">
        <v>2025</v>
      </c>
      <c r="U2555" s="7">
        <v>4</v>
      </c>
      <c r="V2555">
        <v>10</v>
      </c>
      <c r="W2555">
        <v>2025</v>
      </c>
      <c r="X2555">
        <v>4</v>
      </c>
      <c r="Y2555" t="b">
        <v>0</v>
      </c>
      <c r="Z2555" t="b">
        <v>0</v>
      </c>
      <c r="AA2555">
        <v>0</v>
      </c>
      <c r="AB2555">
        <v>1</v>
      </c>
      <c r="AC2555" t="b">
        <v>0</v>
      </c>
      <c r="AD2555" t="b">
        <v>1</v>
      </c>
      <c r="AE2555" t="b">
        <v>0</v>
      </c>
      <c r="AF2555" t="b">
        <v>0</v>
      </c>
      <c r="AG2555" s="11">
        <v>45938</v>
      </c>
      <c r="AH2555" s="11">
        <v>45938</v>
      </c>
      <c r="AI2555" s="12">
        <f>IF(OR(AG2555="",AH2555=""),"",AH2555-AG2555)</f>
        <v>0.0</v>
      </c>
      <c r="AJ2555" s="13" t="b">
        <f>IF(OR(AI2555="",AA2555=""),"",AI2555=AA2555)</f>
        <v>1</v>
      </c>
      <c r="AK2555" s="13" t="b">
        <f>IF(AI2555="","",AI2555&gt;60)</f>
        <v>0</v>
      </c>
      <c r="AL2555" s="13" t="b">
        <f>IF(OR(Y2555=TRUE,AH2555=""),TRUE,FALSE)</f>
        <v>0</v>
      </c>
      <c r="AM2555" s="13" t="b">
        <f>IF(AI2555="","",AI2555&lt;0)</f>
        <v>0</v>
      </c>
      <c r="AN2555" s="13" t="str">
        <f>IF(AH2555="","No inspection date",IF(AI2555&lt;0,"Negative chronology",IF(AI2555&lt;=30,"0-30",IF(AI2555&lt;=60,"31-60",IF(AI2555&lt;=90,"61-90",IF(AI2555&lt;=180,"91-180","181+"))))))</f>
        <v>0-30</v>
      </c>
      <c r="AO2555" s="13" t="str">
        <f>IF(OR(ISNUMBER(SEARCH("COMPLETED",K2555)),ISNUMBER(SEARCH("CLOSED",K2555))),"Closed/Completed","Other Active/Issued")</f>
        <v>Other Active/Issued</v>
      </c>
    </row>
    <row r="2556" spans="1:41">
      <c r="A2556" t="s">
        <v>13289</v>
      </c>
      <c r="B2556" t="s">
        <v>87</v>
      </c>
      <c r="D2556" t="s">
        <v>88</v>
      </c>
      <c r="E2556" t="s">
        <v>10681</v>
      </c>
      <c r="F2556" t="s">
        <v>13290</v>
      </c>
      <c r="H2556" t="s">
        <v>5426</v>
      </c>
      <c r="I2556" t="s">
        <v>10559</v>
      </c>
      <c r="J2556" t="s">
        <v>93</v>
      </c>
      <c r="K2556" t="s">
        <v>100</v>
      </c>
      <c r="M2556" t="s">
        <v>13291</v>
      </c>
      <c r="N2556" s="9">
        <v>98118</v>
      </c>
      <c r="O2556" t="s">
        <v>13292</v>
      </c>
      <c r="P2556" s="10">
        <v>47.53868955</v>
      </c>
      <c r="Q2556" s="10">
        <v>-122.27029165</v>
      </c>
      <c r="R2556" t="s">
        <v>13293</v>
      </c>
      <c r="S2556" s="7">
        <v>10</v>
      </c>
      <c r="T2556" s="7">
        <v>2025</v>
      </c>
      <c r="U2556" s="7">
        <v>4</v>
      </c>
      <c r="V2556">
        <v>9</v>
      </c>
      <c r="W2556">
        <v>2025</v>
      </c>
      <c r="X2556">
        <v>3</v>
      </c>
      <c r="Y2556" t="b">
        <v>0</v>
      </c>
      <c r="Z2556" t="b">
        <v>0</v>
      </c>
      <c r="AA2556">
        <v>-15</v>
      </c>
      <c r="AB2556">
        <v>2</v>
      </c>
      <c r="AC2556" t="b">
        <v>0</v>
      </c>
      <c r="AD2556" t="b">
        <v>1</v>
      </c>
      <c r="AE2556" t="b">
        <v>0</v>
      </c>
      <c r="AF2556" t="b">
        <v>0</v>
      </c>
      <c r="AG2556" s="11">
        <v>45939</v>
      </c>
      <c r="AH2556" s="11">
        <v>45924</v>
      </c>
      <c r="AI2556" s="12">
        <f>IF(OR(AG2556="",AH2556=""),"",AH2556-AG2556)</f>
        <v>-15.0</v>
      </c>
      <c r="AJ2556" s="13" t="b">
        <f>IF(OR(AI2556="",AA2556=""),"",AI2556=AA2556)</f>
        <v>1</v>
      </c>
      <c r="AK2556" s="13" t="b">
        <f>IF(AI2556="","",AI2556&gt;60)</f>
        <v>0</v>
      </c>
      <c r="AL2556" s="13" t="b">
        <f>IF(OR(Y2556=TRUE,AH2556=""),TRUE,FALSE)</f>
        <v>0</v>
      </c>
      <c r="AM2556" s="13" t="b">
        <f>IF(AI2556="","",AI2556&lt;0)</f>
        <v>1</v>
      </c>
      <c r="AN2556" s="13" t="str">
        <f>IF(AH2556="","No inspection date",IF(AI2556&lt;0,"Negative chronology",IF(AI2556&lt;=30,"0-30",IF(AI2556&lt;=60,"31-60",IF(AI2556&lt;=90,"61-90",IF(AI2556&lt;=180,"91-180","181+"))))))</f>
        <v>Negative chronology</v>
      </c>
      <c r="AO2556" s="13" t="str">
        <f>IF(OR(ISNUMBER(SEARCH("COMPLETED",K2556)),ISNUMBER(SEARCH("CLOSED",K2556))),"Closed/Completed","Other Active/Issued")</f>
        <v>Other Active/Issued</v>
      </c>
    </row>
    <row r="2557" spans="1:41">
      <c r="A2557" t="s">
        <v>13294</v>
      </c>
      <c r="B2557" t="s">
        <v>87</v>
      </c>
      <c r="D2557" t="s">
        <v>88</v>
      </c>
      <c r="E2557" t="s">
        <v>10681</v>
      </c>
      <c r="F2557" t="s">
        <v>13295</v>
      </c>
      <c r="H2557" t="s">
        <v>5432</v>
      </c>
      <c r="I2557" t="s">
        <v>9789</v>
      </c>
      <c r="J2557" t="s">
        <v>93</v>
      </c>
      <c r="K2557" t="s">
        <v>1745</v>
      </c>
      <c r="M2557" t="s">
        <v>13296</v>
      </c>
      <c r="N2557" s="9">
        <v>98116</v>
      </c>
      <c r="O2557" t="s">
        <v>13297</v>
      </c>
      <c r="P2557" s="10">
        <v>47.58147091</v>
      </c>
      <c r="Q2557" s="10">
        <v>-122.38741485</v>
      </c>
      <c r="R2557" t="s">
        <v>13298</v>
      </c>
      <c r="S2557" s="7">
        <v>10</v>
      </c>
      <c r="T2557" s="7">
        <v>2025</v>
      </c>
      <c r="U2557" s="7">
        <v>4</v>
      </c>
      <c r="V2557">
        <v>8</v>
      </c>
      <c r="W2557">
        <v>2025</v>
      </c>
      <c r="X2557">
        <v>3</v>
      </c>
      <c r="Y2557" t="b">
        <v>0</v>
      </c>
      <c r="Z2557" t="b">
        <v>0</v>
      </c>
      <c r="AA2557">
        <v>-50</v>
      </c>
      <c r="AB2557">
        <v>1</v>
      </c>
      <c r="AC2557" t="b">
        <v>0</v>
      </c>
      <c r="AD2557" t="b">
        <v>1</v>
      </c>
      <c r="AE2557" t="b">
        <v>0</v>
      </c>
      <c r="AF2557" t="b">
        <v>0</v>
      </c>
      <c r="AG2557" s="11">
        <v>45940</v>
      </c>
      <c r="AH2557" s="11">
        <v>45890</v>
      </c>
      <c r="AI2557" s="12">
        <f>IF(OR(AG2557="",AH2557=""),"",AH2557-AG2557)</f>
        <v>-50.0</v>
      </c>
      <c r="AJ2557" s="13" t="b">
        <f>IF(OR(AI2557="",AA2557=""),"",AI2557=AA2557)</f>
        <v>1</v>
      </c>
      <c r="AK2557" s="13" t="b">
        <f>IF(AI2557="","",AI2557&gt;60)</f>
        <v>0</v>
      </c>
      <c r="AL2557" s="13" t="b">
        <f>IF(OR(Y2557=TRUE,AH2557=""),TRUE,FALSE)</f>
        <v>0</v>
      </c>
      <c r="AM2557" s="13" t="b">
        <f>IF(AI2557="","",AI2557&lt;0)</f>
        <v>1</v>
      </c>
      <c r="AN2557" s="13" t="str">
        <f>IF(AH2557="","No inspection date",IF(AI2557&lt;0,"Negative chronology",IF(AI2557&lt;=30,"0-30",IF(AI2557&lt;=60,"31-60",IF(AI2557&lt;=90,"61-90",IF(AI2557&lt;=180,"91-180","181+"))))))</f>
        <v>Negative chronology</v>
      </c>
      <c r="AO2557" s="13" t="str">
        <f>IF(OR(ISNUMBER(SEARCH("COMPLETED",K2557)),ISNUMBER(SEARCH("CLOSED",K2557))),"Closed/Completed","Other Active/Issued")</f>
        <v>Other Active/Issued</v>
      </c>
    </row>
    <row r="2558" spans="1:41">
      <c r="A2558" t="s">
        <v>13299</v>
      </c>
      <c r="B2558" t="s">
        <v>87</v>
      </c>
      <c r="D2558" t="s">
        <v>88</v>
      </c>
      <c r="E2558" t="s">
        <v>10681</v>
      </c>
      <c r="F2558" t="s">
        <v>13300</v>
      </c>
      <c r="H2558" t="s">
        <v>13301</v>
      </c>
      <c r="I2558" t="s">
        <v>5520</v>
      </c>
      <c r="J2558" t="s">
        <v>137</v>
      </c>
      <c r="K2558" t="s">
        <v>93</v>
      </c>
      <c r="M2558" t="s">
        <v>3379</v>
      </c>
      <c r="N2558" s="9">
        <v>98104</v>
      </c>
      <c r="O2558" t="s">
        <v>13302</v>
      </c>
      <c r="P2558" s="10">
        <v>47.60796822</v>
      </c>
      <c r="Q2558" s="10">
        <v>-122.32718912</v>
      </c>
      <c r="R2558" t="s">
        <v>3381</v>
      </c>
      <c r="S2558" s="7">
        <v>10</v>
      </c>
      <c r="T2558" s="7">
        <v>2025</v>
      </c>
      <c r="U2558" s="7">
        <v>4</v>
      </c>
      <c r="V2558">
        <v>11</v>
      </c>
      <c r="W2558">
        <v>2025</v>
      </c>
      <c r="X2558">
        <v>4</v>
      </c>
      <c r="Y2558" t="b">
        <v>0</v>
      </c>
      <c r="Z2558" t="b">
        <v>0</v>
      </c>
      <c r="AA2558">
        <v>29</v>
      </c>
      <c r="AB2558">
        <v>7</v>
      </c>
      <c r="AC2558" t="b">
        <v>0</v>
      </c>
      <c r="AD2558" t="b">
        <v>1</v>
      </c>
      <c r="AE2558" t="b">
        <v>0</v>
      </c>
      <c r="AF2558" t="b">
        <v>0</v>
      </c>
      <c r="AG2558" s="11">
        <v>45946</v>
      </c>
      <c r="AH2558" s="11">
        <v>45975</v>
      </c>
      <c r="AI2558" s="12">
        <f>IF(OR(AG2558="",AH2558=""),"",AH2558-AG2558)</f>
        <v>29.0</v>
      </c>
      <c r="AJ2558" s="13" t="b">
        <f>IF(OR(AI2558="",AA2558=""),"",AI2558=AA2558)</f>
        <v>1</v>
      </c>
      <c r="AK2558" s="13" t="b">
        <f>IF(AI2558="","",AI2558&gt;60)</f>
        <v>0</v>
      </c>
      <c r="AL2558" s="13" t="b">
        <f>IF(OR(Y2558=TRUE,AH2558=""),TRUE,FALSE)</f>
        <v>0</v>
      </c>
      <c r="AM2558" s="13" t="b">
        <f>IF(AI2558="","",AI2558&lt;0)</f>
        <v>0</v>
      </c>
      <c r="AN2558" s="13" t="str">
        <f>IF(AH2558="","No inspection date",IF(AI2558&lt;0,"Negative chronology",IF(AI2558&lt;=30,"0-30",IF(AI2558&lt;=60,"31-60",IF(AI2558&lt;=90,"61-90",IF(AI2558&lt;=180,"91-180","181+"))))))</f>
        <v>0-30</v>
      </c>
      <c r="AO2558" s="13" t="str">
        <f>IF(OR(ISNUMBER(SEARCH("COMPLETED",K2558)),ISNUMBER(SEARCH("CLOSED",K2558))),"Closed/Completed","Other Active/Issued")</f>
        <v>Closed/Completed</v>
      </c>
    </row>
    <row r="2559" spans="1:41">
      <c r="A2559" t="s">
        <v>13303</v>
      </c>
      <c r="B2559" t="s">
        <v>87</v>
      </c>
      <c r="D2559" t="s">
        <v>88</v>
      </c>
      <c r="E2559" t="s">
        <v>10681</v>
      </c>
      <c r="F2559" t="s">
        <v>13304</v>
      </c>
      <c r="H2559" t="s">
        <v>13301</v>
      </c>
      <c r="I2559" t="s">
        <v>5538</v>
      </c>
      <c r="J2559" t="s">
        <v>93</v>
      </c>
      <c r="K2559" t="s">
        <v>93</v>
      </c>
      <c r="M2559" t="s">
        <v>13305</v>
      </c>
      <c r="N2559" s="9">
        <v>98109</v>
      </c>
      <c r="O2559" t="s">
        <v>13306</v>
      </c>
      <c r="P2559" s="10">
        <v>47.62042156</v>
      </c>
      <c r="Q2559" s="10">
        <v>-122.34020128</v>
      </c>
      <c r="R2559" t="s">
        <v>13307</v>
      </c>
      <c r="S2559" s="7">
        <v>10</v>
      </c>
      <c r="T2559" s="7">
        <v>2025</v>
      </c>
      <c r="U2559" s="7">
        <v>4</v>
      </c>
      <c r="V2559">
        <v>11</v>
      </c>
      <c r="W2559">
        <v>2025</v>
      </c>
      <c r="X2559">
        <v>4</v>
      </c>
      <c r="Y2559" t="b">
        <v>0</v>
      </c>
      <c r="Z2559" t="b">
        <v>0</v>
      </c>
      <c r="AA2559">
        <v>41</v>
      </c>
      <c r="AB2559">
        <v>7</v>
      </c>
      <c r="AC2559" t="b">
        <v>0</v>
      </c>
      <c r="AD2559" t="b">
        <v>1</v>
      </c>
      <c r="AE2559" t="b">
        <v>0</v>
      </c>
      <c r="AF2559" t="b">
        <v>0</v>
      </c>
      <c r="AG2559" s="11">
        <v>45946</v>
      </c>
      <c r="AH2559" s="11">
        <v>45987</v>
      </c>
      <c r="AI2559" s="12">
        <f>IF(OR(AG2559="",AH2559=""),"",AH2559-AG2559)</f>
        <v>41.0</v>
      </c>
      <c r="AJ2559" s="13" t="b">
        <f>IF(OR(AI2559="",AA2559=""),"",AI2559=AA2559)</f>
        <v>1</v>
      </c>
      <c r="AK2559" s="13" t="b">
        <f>IF(AI2559="","",AI2559&gt;60)</f>
        <v>0</v>
      </c>
      <c r="AL2559" s="13" t="b">
        <f>IF(OR(Y2559=TRUE,AH2559=""),TRUE,FALSE)</f>
        <v>0</v>
      </c>
      <c r="AM2559" s="13" t="b">
        <f>IF(AI2559="","",AI2559&lt;0)</f>
        <v>0</v>
      </c>
      <c r="AN2559" s="13" t="str">
        <f>IF(AH2559="","No inspection date",IF(AI2559&lt;0,"Negative chronology",IF(AI2559&lt;=30,"0-30",IF(AI2559&lt;=60,"31-60",IF(AI2559&lt;=90,"61-90",IF(AI2559&lt;=180,"91-180","181+"))))))</f>
        <v>31-60</v>
      </c>
      <c r="AO2559" s="13" t="str">
        <f>IF(OR(ISNUMBER(SEARCH("COMPLETED",K2559)),ISNUMBER(SEARCH("CLOSED",K2559))),"Closed/Completed","Other Active/Issued")</f>
        <v>Closed/Completed</v>
      </c>
    </row>
    <row r="2560" spans="1:41">
      <c r="A2560" t="s">
        <v>13308</v>
      </c>
      <c r="B2560" t="s">
        <v>87</v>
      </c>
      <c r="D2560" t="s">
        <v>88</v>
      </c>
      <c r="E2560" t="s">
        <v>10681</v>
      </c>
      <c r="F2560" t="s">
        <v>13276</v>
      </c>
      <c r="H2560" t="s">
        <v>13309</v>
      </c>
      <c r="I2560" t="s">
        <v>5432</v>
      </c>
      <c r="J2560" t="s">
        <v>93</v>
      </c>
      <c r="K2560" t="s">
        <v>100</v>
      </c>
      <c r="M2560" t="s">
        <v>13310</v>
      </c>
      <c r="N2560" s="9">
        <v>98115</v>
      </c>
      <c r="O2560" t="s">
        <v>13311</v>
      </c>
      <c r="P2560" s="10">
        <v>47.68008321</v>
      </c>
      <c r="Q2560" s="10">
        <v>-122.32251442</v>
      </c>
      <c r="R2560" t="s">
        <v>13312</v>
      </c>
      <c r="S2560" s="7">
        <v>10</v>
      </c>
      <c r="T2560" s="7">
        <v>2025</v>
      </c>
      <c r="U2560" s="7">
        <v>4</v>
      </c>
      <c r="V2560">
        <v>10</v>
      </c>
      <c r="W2560">
        <v>2025</v>
      </c>
      <c r="X2560">
        <v>4</v>
      </c>
      <c r="Y2560" t="b">
        <v>0</v>
      </c>
      <c r="Z2560" t="b">
        <v>0</v>
      </c>
      <c r="AA2560">
        <v>-7</v>
      </c>
      <c r="AB2560">
        <v>6</v>
      </c>
      <c r="AC2560" t="b">
        <v>0</v>
      </c>
      <c r="AD2560" t="b">
        <v>1</v>
      </c>
      <c r="AE2560" t="b">
        <v>0</v>
      </c>
      <c r="AF2560" t="b">
        <v>0</v>
      </c>
      <c r="AG2560" s="11">
        <v>45947</v>
      </c>
      <c r="AH2560" s="11">
        <v>45940</v>
      </c>
      <c r="AI2560" s="12">
        <f>IF(OR(AG2560="",AH2560=""),"",AH2560-AG2560)</f>
        <v>-7.0</v>
      </c>
      <c r="AJ2560" s="13" t="b">
        <f>IF(OR(AI2560="",AA2560=""),"",AI2560=AA2560)</f>
        <v>1</v>
      </c>
      <c r="AK2560" s="13" t="b">
        <f>IF(AI2560="","",AI2560&gt;60)</f>
        <v>0</v>
      </c>
      <c r="AL2560" s="13" t="b">
        <f>IF(OR(Y2560=TRUE,AH2560=""),TRUE,FALSE)</f>
        <v>0</v>
      </c>
      <c r="AM2560" s="13" t="b">
        <f>IF(AI2560="","",AI2560&lt;0)</f>
        <v>1</v>
      </c>
      <c r="AN2560" s="13" t="str">
        <f>IF(AH2560="","No inspection date",IF(AI2560&lt;0,"Negative chronology",IF(AI2560&lt;=30,"0-30",IF(AI2560&lt;=60,"31-60",IF(AI2560&lt;=90,"61-90",IF(AI2560&lt;=180,"91-180","181+"))))))</f>
        <v>Negative chronology</v>
      </c>
      <c r="AO2560" s="13" t="str">
        <f>IF(OR(ISNUMBER(SEARCH("COMPLETED",K2560)),ISNUMBER(SEARCH("CLOSED",K2560))),"Closed/Completed","Other Active/Issued")</f>
        <v>Other Active/Issued</v>
      </c>
    </row>
    <row r="2561" spans="1:41">
      <c r="A2561" t="s">
        <v>13313</v>
      </c>
      <c r="B2561" t="s">
        <v>87</v>
      </c>
      <c r="D2561" t="s">
        <v>88</v>
      </c>
      <c r="E2561" t="s">
        <v>10681</v>
      </c>
      <c r="F2561" t="s">
        <v>13314</v>
      </c>
      <c r="H2561" t="s">
        <v>13309</v>
      </c>
      <c r="I2561" t="s">
        <v>5544</v>
      </c>
      <c r="J2561" t="s">
        <v>137</v>
      </c>
      <c r="K2561" t="s">
        <v>93</v>
      </c>
      <c r="M2561" t="s">
        <v>11982</v>
      </c>
      <c r="N2561" s="9">
        <v>98125</v>
      </c>
      <c r="O2561" t="s">
        <v>13315</v>
      </c>
      <c r="P2561" s="10">
        <v>47.72735925</v>
      </c>
      <c r="Q2561" s="10">
        <v>-122.29192758</v>
      </c>
      <c r="R2561" t="s">
        <v>8205</v>
      </c>
      <c r="S2561" s="7">
        <v>10</v>
      </c>
      <c r="T2561" s="7">
        <v>2025</v>
      </c>
      <c r="U2561" s="7">
        <v>4</v>
      </c>
      <c r="V2561">
        <v>12</v>
      </c>
      <c r="W2561">
        <v>2025</v>
      </c>
      <c r="X2561">
        <v>4</v>
      </c>
      <c r="Y2561" t="b">
        <v>0</v>
      </c>
      <c r="Z2561" t="b">
        <v>0</v>
      </c>
      <c r="AA2561">
        <v>46</v>
      </c>
      <c r="AB2561">
        <v>5</v>
      </c>
      <c r="AC2561" t="b">
        <v>0</v>
      </c>
      <c r="AD2561" t="b">
        <v>1</v>
      </c>
      <c r="AE2561" t="b">
        <v>0</v>
      </c>
      <c r="AF2561" t="b">
        <v>0</v>
      </c>
      <c r="AG2561" s="11">
        <v>45947</v>
      </c>
      <c r="AH2561" s="11">
        <v>45993</v>
      </c>
      <c r="AI2561" s="12">
        <f>IF(OR(AG2561="",AH2561=""),"",AH2561-AG2561)</f>
        <v>46.0</v>
      </c>
      <c r="AJ2561" s="13" t="b">
        <f>IF(OR(AI2561="",AA2561=""),"",AI2561=AA2561)</f>
        <v>1</v>
      </c>
      <c r="AK2561" s="13" t="b">
        <f>IF(AI2561="","",AI2561&gt;60)</f>
        <v>0</v>
      </c>
      <c r="AL2561" s="13" t="b">
        <f>IF(OR(Y2561=TRUE,AH2561=""),TRUE,FALSE)</f>
        <v>0</v>
      </c>
      <c r="AM2561" s="13" t="b">
        <f>IF(AI2561="","",AI2561&lt;0)</f>
        <v>0</v>
      </c>
      <c r="AN2561" s="13" t="str">
        <f>IF(AH2561="","No inspection date",IF(AI2561&lt;0,"Negative chronology",IF(AI2561&lt;=30,"0-30",IF(AI2561&lt;=60,"31-60",IF(AI2561&lt;=90,"61-90",IF(AI2561&lt;=180,"91-180","181+"))))))</f>
        <v>31-60</v>
      </c>
      <c r="AO2561" s="13" t="str">
        <f>IF(OR(ISNUMBER(SEARCH("COMPLETED",K2561)),ISNUMBER(SEARCH("CLOSED",K2561))),"Closed/Completed","Other Active/Issued")</f>
        <v>Closed/Completed</v>
      </c>
    </row>
    <row r="2562" spans="1:41">
      <c r="A2562" t="s">
        <v>13316</v>
      </c>
      <c r="B2562" t="s">
        <v>87</v>
      </c>
      <c r="D2562" t="s">
        <v>88</v>
      </c>
      <c r="E2562" t="s">
        <v>10681</v>
      </c>
      <c r="F2562" t="s">
        <v>13317</v>
      </c>
      <c r="H2562" t="s">
        <v>4720</v>
      </c>
      <c r="I2562" t="s">
        <v>7156</v>
      </c>
      <c r="J2562" t="s">
        <v>137</v>
      </c>
      <c r="K2562" t="s">
        <v>93</v>
      </c>
      <c r="M2562" t="s">
        <v>13318</v>
      </c>
      <c r="N2562" s="9">
        <v>98144</v>
      </c>
      <c r="O2562" t="s">
        <v>13319</v>
      </c>
      <c r="P2562" s="10">
        <v>47.58429158</v>
      </c>
      <c r="Q2562" s="10">
        <v>-122.30198411</v>
      </c>
      <c r="R2562" t="s">
        <v>13320</v>
      </c>
      <c r="S2562" s="7">
        <v>10</v>
      </c>
      <c r="T2562" s="7">
        <v>2025</v>
      </c>
      <c r="U2562" s="7">
        <v>4</v>
      </c>
      <c r="V2562">
        <v>10</v>
      </c>
      <c r="W2562">
        <v>2025</v>
      </c>
      <c r="X2562">
        <v>4</v>
      </c>
      <c r="Y2562" t="b">
        <v>0</v>
      </c>
      <c r="Z2562" t="b">
        <v>0</v>
      </c>
      <c r="AA2562">
        <v>8</v>
      </c>
      <c r="AB2562">
        <v>2</v>
      </c>
      <c r="AC2562" t="b">
        <v>0</v>
      </c>
      <c r="AD2562" t="b">
        <v>1</v>
      </c>
      <c r="AE2562" t="b">
        <v>0</v>
      </c>
      <c r="AF2562" t="b">
        <v>0</v>
      </c>
      <c r="AG2562" s="11">
        <v>45951</v>
      </c>
      <c r="AH2562" s="11">
        <v>45959</v>
      </c>
      <c r="AI2562" s="12">
        <f>IF(OR(AG2562="",AH2562=""),"",AH2562-AG2562)</f>
        <v>8.0</v>
      </c>
      <c r="AJ2562" s="13" t="b">
        <f>IF(OR(AI2562="",AA2562=""),"",AI2562=AA2562)</f>
        <v>1</v>
      </c>
      <c r="AK2562" s="13" t="b">
        <f>IF(AI2562="","",AI2562&gt;60)</f>
        <v>0</v>
      </c>
      <c r="AL2562" s="13" t="b">
        <f>IF(OR(Y2562=TRUE,AH2562=""),TRUE,FALSE)</f>
        <v>0</v>
      </c>
      <c r="AM2562" s="13" t="b">
        <f>IF(AI2562="","",AI2562&lt;0)</f>
        <v>0</v>
      </c>
      <c r="AN2562" s="13" t="str">
        <f>IF(AH2562="","No inspection date",IF(AI2562&lt;0,"Negative chronology",IF(AI2562&lt;=30,"0-30",IF(AI2562&lt;=60,"31-60",IF(AI2562&lt;=90,"61-90",IF(AI2562&lt;=180,"91-180","181+"))))))</f>
        <v>0-30</v>
      </c>
      <c r="AO2562" s="13" t="str">
        <f>IF(OR(ISNUMBER(SEARCH("COMPLETED",K2562)),ISNUMBER(SEARCH("CLOSED",K2562))),"Closed/Completed","Other Active/Issued")</f>
        <v>Closed/Completed</v>
      </c>
    </row>
    <row r="2563" spans="1:41">
      <c r="A2563" t="s">
        <v>13321</v>
      </c>
      <c r="B2563" t="s">
        <v>87</v>
      </c>
      <c r="D2563" t="s">
        <v>88</v>
      </c>
      <c r="E2563" t="s">
        <v>10681</v>
      </c>
      <c r="F2563" t="s">
        <v>13322</v>
      </c>
      <c r="H2563" t="s">
        <v>4720</v>
      </c>
      <c r="I2563" t="s">
        <v>13323</v>
      </c>
      <c r="J2563" t="s">
        <v>93</v>
      </c>
      <c r="K2563" t="s">
        <v>93</v>
      </c>
      <c r="M2563" t="s">
        <v>7605</v>
      </c>
      <c r="N2563" s="9">
        <v>98144</v>
      </c>
      <c r="O2563" t="s">
        <v>13324</v>
      </c>
      <c r="P2563" s="10">
        <v>47.58434609</v>
      </c>
      <c r="Q2563" s="10">
        <v>-122.30246997</v>
      </c>
      <c r="R2563" t="s">
        <v>7607</v>
      </c>
      <c r="S2563" s="7">
        <v>10</v>
      </c>
      <c r="T2563" s="7">
        <v>2025</v>
      </c>
      <c r="U2563" s="7">
        <v>4</v>
      </c>
      <c r="V2563">
        <v>12</v>
      </c>
      <c r="W2563">
        <v>2025</v>
      </c>
      <c r="X2563">
        <v>4</v>
      </c>
      <c r="Y2563" t="b">
        <v>0</v>
      </c>
      <c r="Z2563" t="b">
        <v>0</v>
      </c>
      <c r="AA2563">
        <v>69</v>
      </c>
      <c r="AB2563">
        <v>2</v>
      </c>
      <c r="AC2563" t="b">
        <v>0</v>
      </c>
      <c r="AD2563" t="b">
        <v>1</v>
      </c>
      <c r="AE2563" t="b">
        <v>0</v>
      </c>
      <c r="AF2563" t="b">
        <v>0</v>
      </c>
      <c r="AG2563" s="11">
        <v>45951</v>
      </c>
      <c r="AH2563" s="11">
        <v>46020</v>
      </c>
      <c r="AI2563" s="12">
        <f>IF(OR(AG2563="",AH2563=""),"",AH2563-AG2563)</f>
        <v>69.0</v>
      </c>
      <c r="AJ2563" s="13" t="b">
        <f>IF(OR(AI2563="",AA2563=""),"",AI2563=AA2563)</f>
        <v>1</v>
      </c>
      <c r="AK2563" s="13" t="b">
        <f>IF(AI2563="","",AI2563&gt;60)</f>
        <v>1</v>
      </c>
      <c r="AL2563" s="13" t="b">
        <f>IF(OR(Y2563=TRUE,AH2563=""),TRUE,FALSE)</f>
        <v>0</v>
      </c>
      <c r="AM2563" s="13" t="b">
        <f>IF(AI2563="","",AI2563&lt;0)</f>
        <v>0</v>
      </c>
      <c r="AN2563" s="13" t="str">
        <f>IF(AH2563="","No inspection date",IF(AI2563&lt;0,"Negative chronology",IF(AI2563&lt;=30,"0-30",IF(AI2563&lt;=60,"31-60",IF(AI2563&lt;=90,"61-90",IF(AI2563&lt;=180,"91-180","181+"))))))</f>
        <v>61-90</v>
      </c>
      <c r="AO2563" s="13" t="str">
        <f>IF(OR(ISNUMBER(SEARCH("COMPLETED",K2563)),ISNUMBER(SEARCH("CLOSED",K2563))),"Closed/Completed","Other Active/Issued")</f>
        <v>Closed/Completed</v>
      </c>
    </row>
    <row r="2564" spans="1:41">
      <c r="A2564" t="s">
        <v>13325</v>
      </c>
      <c r="B2564" t="s">
        <v>87</v>
      </c>
      <c r="D2564" t="s">
        <v>88</v>
      </c>
      <c r="E2564" t="s">
        <v>10681</v>
      </c>
      <c r="F2564" t="s">
        <v>12478</v>
      </c>
      <c r="H2564" t="s">
        <v>5477</v>
      </c>
      <c r="K2564" t="s">
        <v>115</v>
      </c>
      <c r="M2564" t="s">
        <v>13326</v>
      </c>
      <c r="N2564" s="9">
        <v>98117</v>
      </c>
      <c r="O2564" t="s">
        <v>13327</v>
      </c>
      <c r="P2564" s="10">
        <v>47.67585182</v>
      </c>
      <c r="Q2564" s="10">
        <v>-122.37184612</v>
      </c>
      <c r="R2564" t="s">
        <v>13328</v>
      </c>
      <c r="S2564" s="7">
        <v>10</v>
      </c>
      <c r="T2564" s="7">
        <v>2025</v>
      </c>
      <c r="U2564" s="7">
        <v>4</v>
      </c>
      <c r="Y2564" t="b">
        <v>1</v>
      </c>
      <c r="Z2564" t="b">
        <v>1</v>
      </c>
      <c r="AB2564">
        <v>6</v>
      </c>
      <c r="AC2564" t="b">
        <v>0</v>
      </c>
      <c r="AD2564" t="b">
        <v>1</v>
      </c>
      <c r="AE2564" t="b">
        <v>0</v>
      </c>
      <c r="AF2564" t="b">
        <v>0</v>
      </c>
      <c r="AG2564" s="11">
        <v>45954</v>
      </c>
      <c r="AI2564" s="12">
        <f>IF(OR(AG2564="",AH2564=""),"",AH2564-AG2564)</f>
        <v/>
      </c>
      <c r="AJ2564" s="13">
        <f>IF(OR(AI2564="",AA2564=""),"",AI2564=AA2564)</f>
        <v/>
      </c>
      <c r="AK2564" s="13">
        <f>IF(AI2564="","",AI2564&gt;60)</f>
        <v/>
      </c>
      <c r="AL2564" s="13" t="b">
        <f>IF(OR(Y2564=TRUE,AH2564=""),TRUE,FALSE)</f>
        <v>1</v>
      </c>
      <c r="AM2564" s="13">
        <f>IF(AI2564="","",AI2564&lt;0)</f>
        <v/>
      </c>
      <c r="AN2564" s="13" t="str">
        <f>IF(AH2564="","No inspection date",IF(AI2564&lt;0,"Negative chronology",IF(AI2564&lt;=30,"0-30",IF(AI2564&lt;=60,"31-60",IF(AI2564&lt;=90,"61-90",IF(AI2564&lt;=180,"91-180","181+"))))))</f>
        <v>No inspection date</v>
      </c>
      <c r="AO2564" s="13" t="str">
        <f>IF(OR(ISNUMBER(SEARCH("COMPLETED",K2564)),ISNUMBER(SEARCH("CLOSED",K2564))),"Closed/Completed","Other Active/Issued")</f>
        <v>Other Active/Issued</v>
      </c>
    </row>
    <row r="2565" spans="1:41">
      <c r="A2565" t="s">
        <v>13329</v>
      </c>
      <c r="B2565" t="s">
        <v>87</v>
      </c>
      <c r="D2565" t="s">
        <v>88</v>
      </c>
      <c r="E2565" t="s">
        <v>10681</v>
      </c>
      <c r="F2565" t="s">
        <v>13330</v>
      </c>
      <c r="H2565" t="s">
        <v>7156</v>
      </c>
      <c r="I2565" t="s">
        <v>5509</v>
      </c>
      <c r="J2565" t="s">
        <v>6317</v>
      </c>
      <c r="K2565" t="s">
        <v>93</v>
      </c>
      <c r="M2565" t="s">
        <v>12167</v>
      </c>
      <c r="N2565" s="9">
        <v>98118</v>
      </c>
      <c r="O2565" t="s">
        <v>13331</v>
      </c>
      <c r="P2565" s="10">
        <v>47.54792031</v>
      </c>
      <c r="Q2565" s="10">
        <v>-122.28547647</v>
      </c>
      <c r="R2565" t="s">
        <v>12169</v>
      </c>
      <c r="S2565" s="7">
        <v>10</v>
      </c>
      <c r="T2565" s="7">
        <v>2025</v>
      </c>
      <c r="U2565" s="7">
        <v>4</v>
      </c>
      <c r="V2565">
        <v>11</v>
      </c>
      <c r="W2565">
        <v>2025</v>
      </c>
      <c r="X2565">
        <v>4</v>
      </c>
      <c r="Y2565" t="b">
        <v>0</v>
      </c>
      <c r="Z2565" t="b">
        <v>0</v>
      </c>
      <c r="AA2565">
        <v>12</v>
      </c>
      <c r="AB2565">
        <v>2</v>
      </c>
      <c r="AC2565" t="b">
        <v>0</v>
      </c>
      <c r="AD2565" t="b">
        <v>1</v>
      </c>
      <c r="AE2565" t="b">
        <v>0</v>
      </c>
      <c r="AF2565" t="b">
        <v>0</v>
      </c>
      <c r="AG2565" s="11">
        <v>45959</v>
      </c>
      <c r="AH2565" s="11">
        <v>45971</v>
      </c>
      <c r="AI2565" s="12">
        <f>IF(OR(AG2565="",AH2565=""),"",AH2565-AG2565)</f>
        <v>12.0</v>
      </c>
      <c r="AJ2565" s="13" t="b">
        <f>IF(OR(AI2565="",AA2565=""),"",AI2565=AA2565)</f>
        <v>1</v>
      </c>
      <c r="AK2565" s="13" t="b">
        <f>IF(AI2565="","",AI2565&gt;60)</f>
        <v>0</v>
      </c>
      <c r="AL2565" s="13" t="b">
        <f>IF(OR(Y2565=TRUE,AH2565=""),TRUE,FALSE)</f>
        <v>0</v>
      </c>
      <c r="AM2565" s="13" t="b">
        <f>IF(AI2565="","",AI2565&lt;0)</f>
        <v>0</v>
      </c>
      <c r="AN2565" s="13" t="str">
        <f>IF(AH2565="","No inspection date",IF(AI2565&lt;0,"Negative chronology",IF(AI2565&lt;=30,"0-30",IF(AI2565&lt;=60,"31-60",IF(AI2565&lt;=90,"61-90",IF(AI2565&lt;=180,"91-180","181+"))))))</f>
        <v>0-30</v>
      </c>
      <c r="AO2565" s="13" t="str">
        <f>IF(OR(ISNUMBER(SEARCH("COMPLETED",K2565)),ISNUMBER(SEARCH("CLOSED",K2565))),"Closed/Completed","Other Active/Issued")</f>
        <v>Closed/Completed</v>
      </c>
    </row>
    <row r="2566" spans="1:41">
      <c r="A2566" t="s">
        <v>13332</v>
      </c>
      <c r="B2566" t="s">
        <v>87</v>
      </c>
      <c r="D2566" t="s">
        <v>88</v>
      </c>
      <c r="E2566" t="s">
        <v>10681</v>
      </c>
      <c r="F2566" t="s">
        <v>13333</v>
      </c>
      <c r="H2566" t="s">
        <v>13334</v>
      </c>
      <c r="I2566" t="s">
        <v>5449</v>
      </c>
      <c r="J2566" t="s">
        <v>93</v>
      </c>
      <c r="K2566" t="s">
        <v>100</v>
      </c>
      <c r="M2566" t="s">
        <v>5405</v>
      </c>
      <c r="N2566" s="9">
        <v>98108</v>
      </c>
      <c r="O2566" t="s">
        <v>13335</v>
      </c>
      <c r="P2566" s="10">
        <v>47.52747469</v>
      </c>
      <c r="Q2566" s="10">
        <v>-122.3173384</v>
      </c>
      <c r="R2566" t="s">
        <v>5407</v>
      </c>
      <c r="S2566" s="7">
        <v>10</v>
      </c>
      <c r="T2566" s="7">
        <v>2025</v>
      </c>
      <c r="U2566" s="7">
        <v>4</v>
      </c>
      <c r="V2566">
        <v>10</v>
      </c>
      <c r="W2566">
        <v>2025</v>
      </c>
      <c r="X2566">
        <v>4</v>
      </c>
      <c r="Y2566" t="b">
        <v>0</v>
      </c>
      <c r="Z2566" t="b">
        <v>0</v>
      </c>
      <c r="AA2566">
        <v>-10</v>
      </c>
      <c r="AB2566">
        <v>1</v>
      </c>
      <c r="AC2566" t="b">
        <v>0</v>
      </c>
      <c r="AD2566" t="b">
        <v>1</v>
      </c>
      <c r="AE2566" t="b">
        <v>0</v>
      </c>
      <c r="AF2566" t="b">
        <v>0</v>
      </c>
      <c r="AG2566" s="11">
        <v>45960</v>
      </c>
      <c r="AH2566" s="11">
        <v>45950</v>
      </c>
      <c r="AI2566" s="12">
        <f>IF(OR(AG2566="",AH2566=""),"",AH2566-AG2566)</f>
        <v>-10.0</v>
      </c>
      <c r="AJ2566" s="13" t="b">
        <f>IF(OR(AI2566="",AA2566=""),"",AI2566=AA2566)</f>
        <v>1</v>
      </c>
      <c r="AK2566" s="13" t="b">
        <f>IF(AI2566="","",AI2566&gt;60)</f>
        <v>0</v>
      </c>
      <c r="AL2566" s="13" t="b">
        <f>IF(OR(Y2566=TRUE,AH2566=""),TRUE,FALSE)</f>
        <v>0</v>
      </c>
      <c r="AM2566" s="13" t="b">
        <f>IF(AI2566="","",AI2566&lt;0)</f>
        <v>1</v>
      </c>
      <c r="AN2566" s="13" t="str">
        <f>IF(AH2566="","No inspection date",IF(AI2566&lt;0,"Negative chronology",IF(AI2566&lt;=30,"0-30",IF(AI2566&lt;=60,"31-60",IF(AI2566&lt;=90,"61-90",IF(AI2566&lt;=180,"91-180","181+"))))))</f>
        <v>Negative chronology</v>
      </c>
      <c r="AO2566" s="13" t="str">
        <f>IF(OR(ISNUMBER(SEARCH("COMPLETED",K2566)),ISNUMBER(SEARCH("CLOSED",K2566))),"Closed/Completed","Other Active/Issued")</f>
        <v>Other Active/Issued</v>
      </c>
    </row>
    <row r="2567" spans="1:41">
      <c r="A2567" t="s">
        <v>13336</v>
      </c>
      <c r="B2567" t="s">
        <v>87</v>
      </c>
      <c r="D2567" t="s">
        <v>88</v>
      </c>
      <c r="E2567" t="s">
        <v>10681</v>
      </c>
      <c r="F2567" t="s">
        <v>13337</v>
      </c>
      <c r="H2567" t="s">
        <v>13334</v>
      </c>
      <c r="K2567" t="s">
        <v>93</v>
      </c>
      <c r="M2567" t="s">
        <v>13338</v>
      </c>
      <c r="N2567" s="9">
        <v>98115</v>
      </c>
      <c r="O2567" t="s">
        <v>13339</v>
      </c>
      <c r="P2567" s="10">
        <v>47.68371943</v>
      </c>
      <c r="Q2567" s="10">
        <v>-122.32062051</v>
      </c>
      <c r="R2567" t="s">
        <v>13340</v>
      </c>
      <c r="S2567" s="7">
        <v>10</v>
      </c>
      <c r="T2567" s="7">
        <v>2025</v>
      </c>
      <c r="U2567" s="7">
        <v>4</v>
      </c>
      <c r="Y2567" t="b">
        <v>1</v>
      </c>
      <c r="Z2567" t="b">
        <v>1</v>
      </c>
      <c r="AB2567">
        <v>4</v>
      </c>
      <c r="AC2567" t="b">
        <v>0</v>
      </c>
      <c r="AD2567" t="b">
        <v>1</v>
      </c>
      <c r="AE2567" t="b">
        <v>0</v>
      </c>
      <c r="AF2567" t="b">
        <v>0</v>
      </c>
      <c r="AG2567" s="11">
        <v>45960</v>
      </c>
      <c r="AI2567" s="12">
        <f>IF(OR(AG2567="",AH2567=""),"",AH2567-AG2567)</f>
        <v/>
      </c>
      <c r="AJ2567" s="13">
        <f>IF(OR(AI2567="",AA2567=""),"",AI2567=AA2567)</f>
        <v/>
      </c>
      <c r="AK2567" s="13">
        <f>IF(AI2567="","",AI2567&gt;60)</f>
        <v/>
      </c>
      <c r="AL2567" s="13" t="b">
        <f>IF(OR(Y2567=TRUE,AH2567=""),TRUE,FALSE)</f>
        <v>1</v>
      </c>
      <c r="AM2567" s="13">
        <f>IF(AI2567="","",AI2567&lt;0)</f>
        <v/>
      </c>
      <c r="AN2567" s="13" t="str">
        <f>IF(AH2567="","No inspection date",IF(AI2567&lt;0,"Negative chronology",IF(AI2567&lt;=30,"0-30",IF(AI2567&lt;=60,"31-60",IF(AI2567&lt;=90,"61-90",IF(AI2567&lt;=180,"91-180","181+"))))))</f>
        <v>No inspection date</v>
      </c>
      <c r="AO2567" s="13" t="str">
        <f>IF(OR(ISNUMBER(SEARCH("COMPLETED",K2567)),ISNUMBER(SEARCH("CLOSED",K2567))),"Closed/Completed","Other Active/Issued")</f>
        <v>Closed/Completed</v>
      </c>
    </row>
    <row r="2568" spans="1:41">
      <c r="A2568" t="s">
        <v>13341</v>
      </c>
      <c r="B2568" t="s">
        <v>87</v>
      </c>
      <c r="D2568" t="s">
        <v>88</v>
      </c>
      <c r="E2568" t="s">
        <v>10681</v>
      </c>
      <c r="F2568" t="s">
        <v>13342</v>
      </c>
      <c r="H2568" t="s">
        <v>13334</v>
      </c>
      <c r="K2568" t="s">
        <v>93</v>
      </c>
      <c r="M2568" t="s">
        <v>13343</v>
      </c>
      <c r="N2568" s="9">
        <v>98117</v>
      </c>
      <c r="O2568" t="s">
        <v>13344</v>
      </c>
      <c r="P2568" s="10">
        <v>47.67856509</v>
      </c>
      <c r="Q2568" s="10">
        <v>-122.37872359</v>
      </c>
      <c r="R2568" t="s">
        <v>13345</v>
      </c>
      <c r="S2568" s="7">
        <v>10</v>
      </c>
      <c r="T2568" s="7">
        <v>2025</v>
      </c>
      <c r="U2568" s="7">
        <v>4</v>
      </c>
      <c r="Y2568" t="b">
        <v>1</v>
      </c>
      <c r="Z2568" t="b">
        <v>1</v>
      </c>
      <c r="AB2568">
        <v>6</v>
      </c>
      <c r="AC2568" t="b">
        <v>0</v>
      </c>
      <c r="AD2568" t="b">
        <v>1</v>
      </c>
      <c r="AE2568" t="b">
        <v>0</v>
      </c>
      <c r="AF2568" t="b">
        <v>0</v>
      </c>
      <c r="AG2568" s="11">
        <v>45960</v>
      </c>
      <c r="AI2568" s="12">
        <f>IF(OR(AG2568="",AH2568=""),"",AH2568-AG2568)</f>
        <v/>
      </c>
      <c r="AJ2568" s="13">
        <f>IF(OR(AI2568="",AA2568=""),"",AI2568=AA2568)</f>
        <v/>
      </c>
      <c r="AK2568" s="13">
        <f>IF(AI2568="","",AI2568&gt;60)</f>
        <v/>
      </c>
      <c r="AL2568" s="13" t="b">
        <f>IF(OR(Y2568=TRUE,AH2568=""),TRUE,FALSE)</f>
        <v>1</v>
      </c>
      <c r="AM2568" s="13">
        <f>IF(AI2568="","",AI2568&lt;0)</f>
        <v/>
      </c>
      <c r="AN2568" s="13" t="str">
        <f>IF(AH2568="","No inspection date",IF(AI2568&lt;0,"Negative chronology",IF(AI2568&lt;=30,"0-30",IF(AI2568&lt;=60,"31-60",IF(AI2568&lt;=90,"61-90",IF(AI2568&lt;=180,"91-180","181+"))))))</f>
        <v>No inspection date</v>
      </c>
      <c r="AO2568" s="13" t="str">
        <f>IF(OR(ISNUMBER(SEARCH("COMPLETED",K2568)),ISNUMBER(SEARCH("CLOSED",K2568))),"Closed/Completed","Other Active/Issued")</f>
        <v>Closed/Completed</v>
      </c>
    </row>
    <row r="2569" spans="1:41">
      <c r="A2569" t="s">
        <v>13346</v>
      </c>
      <c r="B2569" t="s">
        <v>87</v>
      </c>
      <c r="D2569" t="s">
        <v>88</v>
      </c>
      <c r="E2569" t="s">
        <v>10681</v>
      </c>
      <c r="F2569" t="s">
        <v>13347</v>
      </c>
      <c r="H2569" t="s">
        <v>5509</v>
      </c>
      <c r="I2569" t="s">
        <v>7156</v>
      </c>
      <c r="J2569" t="s">
        <v>93</v>
      </c>
      <c r="K2569" t="s">
        <v>100</v>
      </c>
      <c r="M2569" t="s">
        <v>13348</v>
      </c>
      <c r="O2569" t="s">
        <v>13349</v>
      </c>
      <c r="P2569" s="10">
        <v>47.56526712</v>
      </c>
      <c r="Q2569" s="10">
        <v>-122.28703855</v>
      </c>
      <c r="R2569" t="s">
        <v>13350</v>
      </c>
      <c r="S2569" s="7">
        <v>11</v>
      </c>
      <c r="T2569" s="7">
        <v>2025</v>
      </c>
      <c r="U2569" s="7">
        <v>4</v>
      </c>
      <c r="V2569">
        <v>10</v>
      </c>
      <c r="W2569">
        <v>2025</v>
      </c>
      <c r="X2569">
        <v>4</v>
      </c>
      <c r="Y2569" t="b">
        <v>0</v>
      </c>
      <c r="Z2569" t="b">
        <v>0</v>
      </c>
      <c r="AA2569">
        <v>-12</v>
      </c>
      <c r="AB2569">
        <v>2</v>
      </c>
      <c r="AC2569" t="b">
        <v>0</v>
      </c>
      <c r="AD2569" t="b">
        <v>1</v>
      </c>
      <c r="AE2569" t="b">
        <v>0</v>
      </c>
      <c r="AF2569" t="b">
        <v>0</v>
      </c>
      <c r="AG2569" s="11">
        <v>45971</v>
      </c>
      <c r="AH2569" s="11">
        <v>45959</v>
      </c>
      <c r="AI2569" s="12">
        <f>IF(OR(AG2569="",AH2569=""),"",AH2569-AG2569)</f>
        <v>-12.0</v>
      </c>
      <c r="AJ2569" s="13" t="b">
        <f>IF(OR(AI2569="",AA2569=""),"",AI2569=AA2569)</f>
        <v>1</v>
      </c>
      <c r="AK2569" s="13" t="b">
        <f>IF(AI2569="","",AI2569&gt;60)</f>
        <v>0</v>
      </c>
      <c r="AL2569" s="13" t="b">
        <f>IF(OR(Y2569=TRUE,AH2569=""),TRUE,FALSE)</f>
        <v>0</v>
      </c>
      <c r="AM2569" s="13" t="b">
        <f>IF(AI2569="","",AI2569&lt;0)</f>
        <v>1</v>
      </c>
      <c r="AN2569" s="13" t="str">
        <f>IF(AH2569="","No inspection date",IF(AI2569&lt;0,"Negative chronology",IF(AI2569&lt;=30,"0-30",IF(AI2569&lt;=60,"31-60",IF(AI2569&lt;=90,"61-90",IF(AI2569&lt;=180,"91-180","181+"))))))</f>
        <v>Negative chronology</v>
      </c>
      <c r="AO2569" s="13" t="str">
        <f>IF(OR(ISNUMBER(SEARCH("COMPLETED",K2569)),ISNUMBER(SEARCH("CLOSED",K2569))),"Closed/Completed","Other Active/Issued")</f>
        <v>Other Active/Issued</v>
      </c>
    </row>
    <row r="2570" spans="1:41">
      <c r="A2570" t="s">
        <v>13351</v>
      </c>
      <c r="B2570" t="s">
        <v>87</v>
      </c>
      <c r="D2570" t="s">
        <v>88</v>
      </c>
      <c r="E2570" t="s">
        <v>10681</v>
      </c>
      <c r="F2570" t="s">
        <v>13352</v>
      </c>
      <c r="H2570" t="s">
        <v>6981</v>
      </c>
      <c r="I2570" t="s">
        <v>13353</v>
      </c>
      <c r="J2570" t="s">
        <v>93</v>
      </c>
      <c r="K2570" t="s">
        <v>100</v>
      </c>
      <c r="M2570" t="s">
        <v>8336</v>
      </c>
      <c r="N2570" s="9">
        <v>98144</v>
      </c>
      <c r="O2570" t="s">
        <v>13354</v>
      </c>
      <c r="P2570" s="10">
        <v>47.57083409</v>
      </c>
      <c r="Q2570" s="10">
        <v>-122.29807066</v>
      </c>
      <c r="R2570" t="s">
        <v>8338</v>
      </c>
      <c r="S2570" s="7">
        <v>11</v>
      </c>
      <c r="T2570" s="7">
        <v>2025</v>
      </c>
      <c r="U2570" s="7">
        <v>4</v>
      </c>
      <c r="V2570">
        <v>11</v>
      </c>
      <c r="W2570">
        <v>2025</v>
      </c>
      <c r="X2570">
        <v>4</v>
      </c>
      <c r="Y2570" t="b">
        <v>0</v>
      </c>
      <c r="Z2570" t="b">
        <v>0</v>
      </c>
      <c r="AA2570">
        <v>-1</v>
      </c>
      <c r="AB2570">
        <v>2</v>
      </c>
      <c r="AC2570" t="b">
        <v>0</v>
      </c>
      <c r="AD2570" t="b">
        <v>1</v>
      </c>
      <c r="AE2570" t="b">
        <v>0</v>
      </c>
      <c r="AF2570" t="b">
        <v>0</v>
      </c>
      <c r="AG2570" s="11">
        <v>45979</v>
      </c>
      <c r="AH2570" s="11">
        <v>45978</v>
      </c>
      <c r="AI2570" s="12">
        <f>IF(OR(AG2570="",AH2570=""),"",AH2570-AG2570)</f>
        <v>-1.0</v>
      </c>
      <c r="AJ2570" s="13" t="b">
        <f>IF(OR(AI2570="",AA2570=""),"",AI2570=AA2570)</f>
        <v>1</v>
      </c>
      <c r="AK2570" s="13" t="b">
        <f>IF(AI2570="","",AI2570&gt;60)</f>
        <v>0</v>
      </c>
      <c r="AL2570" s="13" t="b">
        <f>IF(OR(Y2570=TRUE,AH2570=""),TRUE,FALSE)</f>
        <v>0</v>
      </c>
      <c r="AM2570" s="13" t="b">
        <f>IF(AI2570="","",AI2570&lt;0)</f>
        <v>1</v>
      </c>
      <c r="AN2570" s="13" t="str">
        <f>IF(AH2570="","No inspection date",IF(AI2570&lt;0,"Negative chronology",IF(AI2570&lt;=30,"0-30",IF(AI2570&lt;=60,"31-60",IF(AI2570&lt;=90,"61-90",IF(AI2570&lt;=180,"91-180","181+"))))))</f>
        <v>Negative chronology</v>
      </c>
      <c r="AO2570" s="13" t="str">
        <f>IF(OR(ISNUMBER(SEARCH("COMPLETED",K2570)),ISNUMBER(SEARCH("CLOSED",K2570))),"Closed/Completed","Other Active/Issued")</f>
        <v>Other Active/Issued</v>
      </c>
    </row>
    <row r="2571" spans="1:41">
      <c r="A2571" t="s">
        <v>13355</v>
      </c>
      <c r="B2571" t="s">
        <v>87</v>
      </c>
      <c r="D2571" t="s">
        <v>88</v>
      </c>
      <c r="E2571" t="s">
        <v>10681</v>
      </c>
      <c r="F2571" t="s">
        <v>13356</v>
      </c>
      <c r="H2571" t="s">
        <v>6981</v>
      </c>
      <c r="K2571" t="s">
        <v>115</v>
      </c>
      <c r="M2571" t="s">
        <v>13357</v>
      </c>
      <c r="O2571" t="s">
        <v>13358</v>
      </c>
      <c r="P2571" s="10">
        <v>47.62538192</v>
      </c>
      <c r="Q2571" s="10">
        <v>-122.36417023</v>
      </c>
      <c r="R2571" t="s">
        <v>13359</v>
      </c>
      <c r="S2571" s="7">
        <v>11</v>
      </c>
      <c r="T2571" s="7">
        <v>2025</v>
      </c>
      <c r="U2571" s="7">
        <v>4</v>
      </c>
      <c r="Y2571" t="b">
        <v>1</v>
      </c>
      <c r="Z2571" t="b">
        <v>1</v>
      </c>
      <c r="AB2571">
        <v>7</v>
      </c>
      <c r="AC2571" t="b">
        <v>0</v>
      </c>
      <c r="AD2571" t="b">
        <v>1</v>
      </c>
      <c r="AE2571" t="b">
        <v>0</v>
      </c>
      <c r="AF2571" t="b">
        <v>0</v>
      </c>
      <c r="AG2571" s="11">
        <v>45979</v>
      </c>
      <c r="AI2571" s="12">
        <f>IF(OR(AG2571="",AH2571=""),"",AH2571-AG2571)</f>
        <v/>
      </c>
      <c r="AJ2571" s="13">
        <f>IF(OR(AI2571="",AA2571=""),"",AI2571=AA2571)</f>
        <v/>
      </c>
      <c r="AK2571" s="13">
        <f>IF(AI2571="","",AI2571&gt;60)</f>
        <v/>
      </c>
      <c r="AL2571" s="13" t="b">
        <f>IF(OR(Y2571=TRUE,AH2571=""),TRUE,FALSE)</f>
        <v>1</v>
      </c>
      <c r="AM2571" s="13">
        <f>IF(AI2571="","",AI2571&lt;0)</f>
        <v/>
      </c>
      <c r="AN2571" s="13" t="str">
        <f>IF(AH2571="","No inspection date",IF(AI2571&lt;0,"Negative chronology",IF(AI2571&lt;=30,"0-30",IF(AI2571&lt;=60,"31-60",IF(AI2571&lt;=90,"61-90",IF(AI2571&lt;=180,"91-180","181+"))))))</f>
        <v>No inspection date</v>
      </c>
      <c r="AO2571" s="13" t="str">
        <f>IF(OR(ISNUMBER(SEARCH("COMPLETED",K2571)),ISNUMBER(SEARCH("CLOSED",K2571))),"Closed/Completed","Other Active/Issued")</f>
        <v>Other Active/Issued</v>
      </c>
    </row>
    <row r="2572" spans="1:41">
      <c r="A2572" t="s">
        <v>13360</v>
      </c>
      <c r="B2572" t="s">
        <v>87</v>
      </c>
      <c r="D2572" t="s">
        <v>88</v>
      </c>
      <c r="E2572" t="s">
        <v>10681</v>
      </c>
      <c r="F2572" t="s">
        <v>13361</v>
      </c>
      <c r="H2572" t="s">
        <v>6981</v>
      </c>
      <c r="I2572" t="s">
        <v>13353</v>
      </c>
      <c r="J2572" t="s">
        <v>93</v>
      </c>
      <c r="K2572" t="s">
        <v>100</v>
      </c>
      <c r="M2572" t="s">
        <v>13362</v>
      </c>
      <c r="N2572" s="9">
        <v>98107</v>
      </c>
      <c r="O2572" t="s">
        <v>13363</v>
      </c>
      <c r="P2572" s="10">
        <v>47.67037404</v>
      </c>
      <c r="Q2572" s="10">
        <v>-122.3835297</v>
      </c>
      <c r="R2572" t="s">
        <v>13364</v>
      </c>
      <c r="S2572" s="7">
        <v>11</v>
      </c>
      <c r="T2572" s="7">
        <v>2025</v>
      </c>
      <c r="U2572" s="7">
        <v>4</v>
      </c>
      <c r="V2572">
        <v>11</v>
      </c>
      <c r="W2572">
        <v>2025</v>
      </c>
      <c r="X2572">
        <v>4</v>
      </c>
      <c r="Y2572" t="b">
        <v>0</v>
      </c>
      <c r="Z2572" t="b">
        <v>0</v>
      </c>
      <c r="AA2572">
        <v>-1</v>
      </c>
      <c r="AB2572">
        <v>6</v>
      </c>
      <c r="AC2572" t="b">
        <v>0</v>
      </c>
      <c r="AD2572" t="b">
        <v>1</v>
      </c>
      <c r="AE2572" t="b">
        <v>0</v>
      </c>
      <c r="AF2572" t="b">
        <v>0</v>
      </c>
      <c r="AG2572" s="11">
        <v>45979</v>
      </c>
      <c r="AH2572" s="11">
        <v>45978</v>
      </c>
      <c r="AI2572" s="12">
        <f>IF(OR(AG2572="",AH2572=""),"",AH2572-AG2572)</f>
        <v>-1.0</v>
      </c>
      <c r="AJ2572" s="13" t="b">
        <f>IF(OR(AI2572="",AA2572=""),"",AI2572=AA2572)</f>
        <v>1</v>
      </c>
      <c r="AK2572" s="13" t="b">
        <f>IF(AI2572="","",AI2572&gt;60)</f>
        <v>0</v>
      </c>
      <c r="AL2572" s="13" t="b">
        <f>IF(OR(Y2572=TRUE,AH2572=""),TRUE,FALSE)</f>
        <v>0</v>
      </c>
      <c r="AM2572" s="13" t="b">
        <f>IF(AI2572="","",AI2572&lt;0)</f>
        <v>1</v>
      </c>
      <c r="AN2572" s="13" t="str">
        <f>IF(AH2572="","No inspection date",IF(AI2572&lt;0,"Negative chronology",IF(AI2572&lt;=30,"0-30",IF(AI2572&lt;=60,"31-60",IF(AI2572&lt;=90,"61-90",IF(AI2572&lt;=180,"91-180","181+"))))))</f>
        <v>Negative chronology</v>
      </c>
      <c r="AO2572" s="13" t="str">
        <f>IF(OR(ISNUMBER(SEARCH("COMPLETED",K2572)),ISNUMBER(SEARCH("CLOSED",K2572))),"Closed/Completed","Other Active/Issued")</f>
        <v>Other Active/Issued</v>
      </c>
    </row>
    <row r="2573" spans="1:41">
      <c r="A2573" t="s">
        <v>13365</v>
      </c>
      <c r="B2573" t="s">
        <v>87</v>
      </c>
      <c r="D2573" t="s">
        <v>88</v>
      </c>
      <c r="E2573" t="s">
        <v>10681</v>
      </c>
      <c r="F2573" t="s">
        <v>13366</v>
      </c>
      <c r="H2573" t="s">
        <v>2788</v>
      </c>
      <c r="I2573" t="s">
        <v>6981</v>
      </c>
      <c r="J2573" t="s">
        <v>93</v>
      </c>
      <c r="K2573" t="s">
        <v>100</v>
      </c>
      <c r="M2573" t="s">
        <v>13367</v>
      </c>
      <c r="N2573" s="9">
        <v>98144</v>
      </c>
      <c r="O2573" t="s">
        <v>13368</v>
      </c>
      <c r="S2573" s="7">
        <v>11</v>
      </c>
      <c r="T2573" s="7">
        <v>2025</v>
      </c>
      <c r="U2573" s="7">
        <v>4</v>
      </c>
      <c r="V2573">
        <v>11</v>
      </c>
      <c r="W2573">
        <v>2025</v>
      </c>
      <c r="X2573">
        <v>4</v>
      </c>
      <c r="Y2573" t="b">
        <v>0</v>
      </c>
      <c r="Z2573" t="b">
        <v>0</v>
      </c>
      <c r="AA2573">
        <v>-1</v>
      </c>
      <c r="AC2573" t="b">
        <v>0</v>
      </c>
      <c r="AD2573" t="b">
        <v>1</v>
      </c>
      <c r="AE2573" t="b">
        <v>0</v>
      </c>
      <c r="AF2573" t="b">
        <v>0</v>
      </c>
      <c r="AG2573" s="11">
        <v>45980</v>
      </c>
      <c r="AH2573" s="11">
        <v>45979</v>
      </c>
      <c r="AI2573" s="12">
        <f>IF(OR(AG2573="",AH2573=""),"",AH2573-AG2573)</f>
        <v>-1.0</v>
      </c>
      <c r="AJ2573" s="13" t="b">
        <f>IF(OR(AI2573="",AA2573=""),"",AI2573=AA2573)</f>
        <v>1</v>
      </c>
      <c r="AK2573" s="13" t="b">
        <f>IF(AI2573="","",AI2573&gt;60)</f>
        <v>0</v>
      </c>
      <c r="AL2573" s="13" t="b">
        <f>IF(OR(Y2573=TRUE,AH2573=""),TRUE,FALSE)</f>
        <v>0</v>
      </c>
      <c r="AM2573" s="13" t="b">
        <f>IF(AI2573="","",AI2573&lt;0)</f>
        <v>1</v>
      </c>
      <c r="AN2573" s="13" t="str">
        <f>IF(AH2573="","No inspection date",IF(AI2573&lt;0,"Negative chronology",IF(AI2573&lt;=30,"0-30",IF(AI2573&lt;=60,"31-60",IF(AI2573&lt;=90,"61-90",IF(AI2573&lt;=180,"91-180","181+"))))))</f>
        <v>Negative chronology</v>
      </c>
      <c r="AO2573" s="13" t="str">
        <f>IF(OR(ISNUMBER(SEARCH("COMPLETED",K2573)),ISNUMBER(SEARCH("CLOSED",K2573))),"Closed/Completed","Other Active/Issued")</f>
        <v>Other Active/Issued</v>
      </c>
    </row>
    <row r="2574" spans="1:41">
      <c r="A2574" t="s">
        <v>13369</v>
      </c>
      <c r="B2574" t="s">
        <v>87</v>
      </c>
      <c r="D2574" t="s">
        <v>88</v>
      </c>
      <c r="E2574" t="s">
        <v>10681</v>
      </c>
      <c r="F2574" t="s">
        <v>13370</v>
      </c>
      <c r="H2574" t="s">
        <v>5526</v>
      </c>
      <c r="I2574" t="s">
        <v>2788</v>
      </c>
      <c r="J2574" t="s">
        <v>93</v>
      </c>
      <c r="K2574" t="s">
        <v>1745</v>
      </c>
      <c r="M2574" t="s">
        <v>13371</v>
      </c>
      <c r="O2574" t="s">
        <v>13372</v>
      </c>
      <c r="P2574" s="10">
        <v>47.69172722</v>
      </c>
      <c r="Q2574" s="10">
        <v>-122.34266618</v>
      </c>
      <c r="R2574" t="s">
        <v>13373</v>
      </c>
      <c r="S2574" s="7">
        <v>11</v>
      </c>
      <c r="T2574" s="7">
        <v>2025</v>
      </c>
      <c r="U2574" s="7">
        <v>4</v>
      </c>
      <c r="V2574">
        <v>11</v>
      </c>
      <c r="W2574">
        <v>2025</v>
      </c>
      <c r="X2574">
        <v>4</v>
      </c>
      <c r="Y2574" t="b">
        <v>0</v>
      </c>
      <c r="Z2574" t="b">
        <v>0</v>
      </c>
      <c r="AA2574">
        <v>-1</v>
      </c>
      <c r="AB2574">
        <v>5</v>
      </c>
      <c r="AC2574" t="b">
        <v>0</v>
      </c>
      <c r="AD2574" t="b">
        <v>1</v>
      </c>
      <c r="AE2574" t="b">
        <v>0</v>
      </c>
      <c r="AF2574" t="b">
        <v>0</v>
      </c>
      <c r="AG2574" s="11">
        <v>45981</v>
      </c>
      <c r="AH2574" s="11">
        <v>45980</v>
      </c>
      <c r="AI2574" s="12">
        <f>IF(OR(AG2574="",AH2574=""),"",AH2574-AG2574)</f>
        <v>-1.0</v>
      </c>
      <c r="AJ2574" s="13" t="b">
        <f>IF(OR(AI2574="",AA2574=""),"",AI2574=AA2574)</f>
        <v>1</v>
      </c>
      <c r="AK2574" s="13" t="b">
        <f>IF(AI2574="","",AI2574&gt;60)</f>
        <v>0</v>
      </c>
      <c r="AL2574" s="13" t="b">
        <f>IF(OR(Y2574=TRUE,AH2574=""),TRUE,FALSE)</f>
        <v>0</v>
      </c>
      <c r="AM2574" s="13" t="b">
        <f>IF(AI2574="","",AI2574&lt;0)</f>
        <v>1</v>
      </c>
      <c r="AN2574" s="13" t="str">
        <f>IF(AH2574="","No inspection date",IF(AI2574&lt;0,"Negative chronology",IF(AI2574&lt;=30,"0-30",IF(AI2574&lt;=60,"31-60",IF(AI2574&lt;=90,"61-90",IF(AI2574&lt;=180,"91-180","181+"))))))</f>
        <v>Negative chronology</v>
      </c>
      <c r="AO2574" s="13" t="str">
        <f>IF(OR(ISNUMBER(SEARCH("COMPLETED",K2574)),ISNUMBER(SEARCH("CLOSED",K2574))),"Closed/Completed","Other Active/Issued")</f>
        <v>Other Active/Issued</v>
      </c>
    </row>
    <row r="2575" spans="1:41">
      <c r="A2575" t="s">
        <v>13374</v>
      </c>
      <c r="B2575" t="s">
        <v>87</v>
      </c>
      <c r="D2575" t="s">
        <v>88</v>
      </c>
      <c r="E2575" t="s">
        <v>10681</v>
      </c>
      <c r="F2575" t="s">
        <v>13375</v>
      </c>
      <c r="H2575" t="s">
        <v>5532</v>
      </c>
      <c r="I2575" t="s">
        <v>2788</v>
      </c>
      <c r="J2575" t="s">
        <v>93</v>
      </c>
      <c r="K2575" t="s">
        <v>1745</v>
      </c>
      <c r="M2575" t="s">
        <v>3005</v>
      </c>
      <c r="N2575" s="9">
        <v>98109</v>
      </c>
      <c r="O2575" t="s">
        <v>13376</v>
      </c>
      <c r="P2575" s="10">
        <v>47.63700943</v>
      </c>
      <c r="Q2575" s="10">
        <v>-122.34217916</v>
      </c>
      <c r="R2575" t="s">
        <v>13377</v>
      </c>
      <c r="S2575" s="7">
        <v>11</v>
      </c>
      <c r="T2575" s="7">
        <v>2025</v>
      </c>
      <c r="U2575" s="7">
        <v>4</v>
      </c>
      <c r="V2575">
        <v>11</v>
      </c>
      <c r="W2575">
        <v>2025</v>
      </c>
      <c r="X2575">
        <v>4</v>
      </c>
      <c r="Y2575" t="b">
        <v>0</v>
      </c>
      <c r="Z2575" t="b">
        <v>0</v>
      </c>
      <c r="AA2575">
        <v>-6</v>
      </c>
      <c r="AB2575">
        <v>7</v>
      </c>
      <c r="AC2575" t="b">
        <v>0</v>
      </c>
      <c r="AD2575" t="b">
        <v>1</v>
      </c>
      <c r="AE2575" t="b">
        <v>0</v>
      </c>
      <c r="AF2575" t="b">
        <v>0</v>
      </c>
      <c r="AG2575" s="11">
        <v>45986</v>
      </c>
      <c r="AH2575" s="11">
        <v>45980</v>
      </c>
      <c r="AI2575" s="12">
        <f>IF(OR(AG2575="",AH2575=""),"",AH2575-AG2575)</f>
        <v>-6.0</v>
      </c>
      <c r="AJ2575" s="13" t="b">
        <f>IF(OR(AI2575="",AA2575=""),"",AI2575=AA2575)</f>
        <v>1</v>
      </c>
      <c r="AK2575" s="13" t="b">
        <f>IF(AI2575="","",AI2575&gt;60)</f>
        <v>0</v>
      </c>
      <c r="AL2575" s="13" t="b">
        <f>IF(OR(Y2575=TRUE,AH2575=""),TRUE,FALSE)</f>
        <v>0</v>
      </c>
      <c r="AM2575" s="13" t="b">
        <f>IF(AI2575="","",AI2575&lt;0)</f>
        <v>1</v>
      </c>
      <c r="AN2575" s="13" t="str">
        <f>IF(AH2575="","No inspection date",IF(AI2575&lt;0,"Negative chronology",IF(AI2575&lt;=30,"0-30",IF(AI2575&lt;=60,"31-60",IF(AI2575&lt;=90,"61-90",IF(AI2575&lt;=180,"91-180","181+"))))))</f>
        <v>Negative chronology</v>
      </c>
      <c r="AO2575" s="13" t="str">
        <f>IF(OR(ISNUMBER(SEARCH("COMPLETED",K2575)),ISNUMBER(SEARCH("CLOSED",K2575))),"Closed/Completed","Other Active/Issued")</f>
        <v>Other Active/Issued</v>
      </c>
    </row>
    <row r="2576" spans="1:41">
      <c r="A2576" t="s">
        <v>13378</v>
      </c>
      <c r="B2576" t="s">
        <v>87</v>
      </c>
      <c r="D2576" t="s">
        <v>88</v>
      </c>
      <c r="E2576" t="s">
        <v>10681</v>
      </c>
      <c r="F2576" t="s">
        <v>13379</v>
      </c>
      <c r="H2576" t="s">
        <v>5544</v>
      </c>
      <c r="K2576" t="s">
        <v>115</v>
      </c>
      <c r="M2576" t="s">
        <v>13380</v>
      </c>
      <c r="N2576" s="9">
        <v>98108</v>
      </c>
      <c r="O2576" t="s">
        <v>13381</v>
      </c>
      <c r="P2576" s="10">
        <v>47.55301294</v>
      </c>
      <c r="Q2576" s="10">
        <v>-122.31266932</v>
      </c>
      <c r="R2576" t="s">
        <v>13382</v>
      </c>
      <c r="S2576" s="7">
        <v>12</v>
      </c>
      <c r="T2576" s="7">
        <v>2025</v>
      </c>
      <c r="U2576" s="7">
        <v>4</v>
      </c>
      <c r="Y2576" t="b">
        <v>1</v>
      </c>
      <c r="Z2576" t="b">
        <v>1</v>
      </c>
      <c r="AB2576">
        <v>2</v>
      </c>
      <c r="AC2576" t="b">
        <v>0</v>
      </c>
      <c r="AD2576" t="b">
        <v>1</v>
      </c>
      <c r="AE2576" t="b">
        <v>0</v>
      </c>
      <c r="AF2576" t="b">
        <v>0</v>
      </c>
      <c r="AG2576" s="11">
        <v>45993</v>
      </c>
      <c r="AI2576" s="12">
        <f>IF(OR(AG2576="",AH2576=""),"",AH2576-AG2576)</f>
        <v/>
      </c>
      <c r="AJ2576" s="13">
        <f>IF(OR(AI2576="",AA2576=""),"",AI2576=AA2576)</f>
        <v/>
      </c>
      <c r="AK2576" s="13">
        <f>IF(AI2576="","",AI2576&gt;60)</f>
        <v/>
      </c>
      <c r="AL2576" s="13" t="b">
        <f>IF(OR(Y2576=TRUE,AH2576=""),TRUE,FALSE)</f>
        <v>1</v>
      </c>
      <c r="AM2576" s="13">
        <f>IF(AI2576="","",AI2576&lt;0)</f>
        <v/>
      </c>
      <c r="AN2576" s="13" t="str">
        <f>IF(AH2576="","No inspection date",IF(AI2576&lt;0,"Negative chronology",IF(AI2576&lt;=30,"0-30",IF(AI2576&lt;=60,"31-60",IF(AI2576&lt;=90,"61-90",IF(AI2576&lt;=180,"91-180","181+"))))))</f>
        <v>No inspection date</v>
      </c>
      <c r="AO2576" s="13" t="str">
        <f>IF(OR(ISNUMBER(SEARCH("COMPLETED",K2576)),ISNUMBER(SEARCH("CLOSED",K2576))),"Closed/Completed","Other Active/Issued")</f>
        <v>Other Active/Issued</v>
      </c>
    </row>
    <row r="2577" spans="1:41">
      <c r="A2577" t="s">
        <v>13383</v>
      </c>
      <c r="B2577" t="s">
        <v>87</v>
      </c>
      <c r="D2577" t="s">
        <v>88</v>
      </c>
      <c r="E2577" t="s">
        <v>10681</v>
      </c>
      <c r="F2577" t="s">
        <v>13384</v>
      </c>
      <c r="H2577" t="s">
        <v>5571</v>
      </c>
      <c r="I2577" t="s">
        <v>5532</v>
      </c>
      <c r="J2577" t="s">
        <v>93</v>
      </c>
      <c r="K2577" t="s">
        <v>100</v>
      </c>
      <c r="M2577" t="s">
        <v>13385</v>
      </c>
      <c r="N2577" s="9">
        <v>98118</v>
      </c>
      <c r="O2577" t="s">
        <v>13386</v>
      </c>
      <c r="P2577" s="10">
        <v>47.55354482</v>
      </c>
      <c r="Q2577" s="10">
        <v>-122.28040351</v>
      </c>
      <c r="R2577" t="s">
        <v>13387</v>
      </c>
      <c r="S2577" s="7">
        <v>12</v>
      </c>
      <c r="T2577" s="7">
        <v>2025</v>
      </c>
      <c r="U2577" s="7">
        <v>4</v>
      </c>
      <c r="V2577">
        <v>11</v>
      </c>
      <c r="W2577">
        <v>2025</v>
      </c>
      <c r="X2577">
        <v>4</v>
      </c>
      <c r="Y2577" t="b">
        <v>0</v>
      </c>
      <c r="Z2577" t="b">
        <v>0</v>
      </c>
      <c r="AA2577">
        <v>-9</v>
      </c>
      <c r="AB2577">
        <v>2</v>
      </c>
      <c r="AC2577" t="b">
        <v>0</v>
      </c>
      <c r="AD2577" t="b">
        <v>1</v>
      </c>
      <c r="AE2577" t="b">
        <v>0</v>
      </c>
      <c r="AF2577" t="b">
        <v>0</v>
      </c>
      <c r="AG2577" s="11">
        <v>45995</v>
      </c>
      <c r="AH2577" s="11">
        <v>45986</v>
      </c>
      <c r="AI2577" s="12">
        <f>IF(OR(AG2577="",AH2577=""),"",AH2577-AG2577)</f>
        <v>-9.0</v>
      </c>
      <c r="AJ2577" s="13" t="b">
        <f>IF(OR(AI2577="",AA2577=""),"",AI2577=AA2577)</f>
        <v>1</v>
      </c>
      <c r="AK2577" s="13" t="b">
        <f>IF(AI2577="","",AI2577&gt;60)</f>
        <v>0</v>
      </c>
      <c r="AL2577" s="13" t="b">
        <f>IF(OR(Y2577=TRUE,AH2577=""),TRUE,FALSE)</f>
        <v>0</v>
      </c>
      <c r="AM2577" s="13" t="b">
        <f>IF(AI2577="","",AI2577&lt;0)</f>
        <v>1</v>
      </c>
      <c r="AN2577" s="13" t="str">
        <f>IF(AH2577="","No inspection date",IF(AI2577&lt;0,"Negative chronology",IF(AI2577&lt;=30,"0-30",IF(AI2577&lt;=60,"31-60",IF(AI2577&lt;=90,"61-90",IF(AI2577&lt;=180,"91-180","181+"))))))</f>
        <v>Negative chronology</v>
      </c>
      <c r="AO2577" s="13" t="str">
        <f>IF(OR(ISNUMBER(SEARCH("COMPLETED",K2577)),ISNUMBER(SEARCH("CLOSED",K2577))),"Closed/Completed","Other Active/Issued")</f>
        <v>Other Active/Issued</v>
      </c>
    </row>
    <row r="2578" spans="1:41">
      <c r="A2578" t="s">
        <v>13388</v>
      </c>
      <c r="B2578" t="s">
        <v>87</v>
      </c>
      <c r="D2578" t="s">
        <v>88</v>
      </c>
      <c r="E2578" t="s">
        <v>10681</v>
      </c>
      <c r="F2578" t="s">
        <v>13389</v>
      </c>
      <c r="H2578" t="s">
        <v>5577</v>
      </c>
      <c r="I2578" t="s">
        <v>5577</v>
      </c>
      <c r="J2578" t="s">
        <v>93</v>
      </c>
      <c r="K2578" t="s">
        <v>100</v>
      </c>
      <c r="M2578" t="s">
        <v>13390</v>
      </c>
      <c r="N2578" s="9">
        <v>98144</v>
      </c>
      <c r="O2578" t="s">
        <v>13391</v>
      </c>
      <c r="P2578" s="10">
        <v>47.58440568</v>
      </c>
      <c r="Q2578" s="10">
        <v>-122.31629963</v>
      </c>
      <c r="R2578" t="s">
        <v>13392</v>
      </c>
      <c r="S2578" s="7">
        <v>12</v>
      </c>
      <c r="T2578" s="7">
        <v>2025</v>
      </c>
      <c r="U2578" s="7">
        <v>4</v>
      </c>
      <c r="V2578">
        <v>12</v>
      </c>
      <c r="W2578">
        <v>2025</v>
      </c>
      <c r="X2578">
        <v>4</v>
      </c>
      <c r="Y2578" t="b">
        <v>0</v>
      </c>
      <c r="Z2578" t="b">
        <v>0</v>
      </c>
      <c r="AA2578">
        <v>0</v>
      </c>
      <c r="AB2578">
        <v>2</v>
      </c>
      <c r="AC2578" t="b">
        <v>0</v>
      </c>
      <c r="AD2578" t="b">
        <v>1</v>
      </c>
      <c r="AE2578" t="b">
        <v>0</v>
      </c>
      <c r="AF2578" t="b">
        <v>0</v>
      </c>
      <c r="AG2578" s="11">
        <v>45996</v>
      </c>
      <c r="AH2578" s="11">
        <v>45996</v>
      </c>
      <c r="AI2578" s="12">
        <f>IF(OR(AG2578="",AH2578=""),"",AH2578-AG2578)</f>
        <v>0.0</v>
      </c>
      <c r="AJ2578" s="13" t="b">
        <f>IF(OR(AI2578="",AA2578=""),"",AI2578=AA2578)</f>
        <v>1</v>
      </c>
      <c r="AK2578" s="13" t="b">
        <f>IF(AI2578="","",AI2578&gt;60)</f>
        <v>0</v>
      </c>
      <c r="AL2578" s="13" t="b">
        <f>IF(OR(Y2578=TRUE,AH2578=""),TRUE,FALSE)</f>
        <v>0</v>
      </c>
      <c r="AM2578" s="13" t="b">
        <f>IF(AI2578="","",AI2578&lt;0)</f>
        <v>0</v>
      </c>
      <c r="AN2578" s="13" t="str">
        <f>IF(AH2578="","No inspection date",IF(AI2578&lt;0,"Negative chronology",IF(AI2578&lt;=30,"0-30",IF(AI2578&lt;=60,"31-60",IF(AI2578&lt;=90,"61-90",IF(AI2578&lt;=180,"91-180","181+"))))))</f>
        <v>0-30</v>
      </c>
      <c r="AO2578" s="13" t="str">
        <f>IF(OR(ISNUMBER(SEARCH("COMPLETED",K2578)),ISNUMBER(SEARCH("CLOSED",K2578))),"Closed/Completed","Other Active/Issued")</f>
        <v>Other Active/Issued</v>
      </c>
    </row>
    <row r="2579" spans="1:41">
      <c r="A2579" t="s">
        <v>13393</v>
      </c>
      <c r="B2579" t="s">
        <v>87</v>
      </c>
      <c r="D2579" t="s">
        <v>88</v>
      </c>
      <c r="E2579" t="s">
        <v>10681</v>
      </c>
      <c r="F2579" t="s">
        <v>13394</v>
      </c>
      <c r="H2579" t="s">
        <v>10646</v>
      </c>
      <c r="I2579" t="s">
        <v>5245</v>
      </c>
      <c r="J2579" t="s">
        <v>93</v>
      </c>
      <c r="K2579" t="s">
        <v>100</v>
      </c>
      <c r="M2579" t="s">
        <v>13395</v>
      </c>
      <c r="N2579" s="9">
        <v>98102</v>
      </c>
      <c r="O2579" t="s">
        <v>13396</v>
      </c>
      <c r="P2579" s="10">
        <v>47.62262505</v>
      </c>
      <c r="Q2579" s="10">
        <v>-122.31755808</v>
      </c>
      <c r="R2579" t="s">
        <v>13397</v>
      </c>
      <c r="S2579" s="7">
        <v>12</v>
      </c>
      <c r="T2579" s="7">
        <v>2025</v>
      </c>
      <c r="U2579" s="7">
        <v>4</v>
      </c>
      <c r="V2579">
        <v>7</v>
      </c>
      <c r="W2579">
        <v>2025</v>
      </c>
      <c r="X2579">
        <v>3</v>
      </c>
      <c r="Y2579" t="b">
        <v>0</v>
      </c>
      <c r="Z2579" t="b">
        <v>0</v>
      </c>
      <c r="AA2579">
        <v>-132</v>
      </c>
      <c r="AB2579">
        <v>3</v>
      </c>
      <c r="AC2579" t="b">
        <v>0</v>
      </c>
      <c r="AD2579" t="b">
        <v>1</v>
      </c>
      <c r="AE2579" t="b">
        <v>0</v>
      </c>
      <c r="AF2579" t="b">
        <v>0</v>
      </c>
      <c r="AG2579" s="11">
        <v>45999</v>
      </c>
      <c r="AH2579" s="11">
        <v>45867</v>
      </c>
      <c r="AI2579" s="12">
        <f>IF(OR(AG2579="",AH2579=""),"",AH2579-AG2579)</f>
        <v>-132.0</v>
      </c>
      <c r="AJ2579" s="13" t="b">
        <f>IF(OR(AI2579="",AA2579=""),"",AI2579=AA2579)</f>
        <v>1</v>
      </c>
      <c r="AK2579" s="13" t="b">
        <f>IF(AI2579="","",AI2579&gt;60)</f>
        <v>0</v>
      </c>
      <c r="AL2579" s="13" t="b">
        <f>IF(OR(Y2579=TRUE,AH2579=""),TRUE,FALSE)</f>
        <v>0</v>
      </c>
      <c r="AM2579" s="13" t="b">
        <f>IF(AI2579="","",AI2579&lt;0)</f>
        <v>1</v>
      </c>
      <c r="AN2579" s="13" t="str">
        <f>IF(AH2579="","No inspection date",IF(AI2579&lt;0,"Negative chronology",IF(AI2579&lt;=30,"0-30",IF(AI2579&lt;=60,"31-60",IF(AI2579&lt;=90,"61-90",IF(AI2579&lt;=180,"91-180","181+"))))))</f>
        <v>Negative chronology</v>
      </c>
      <c r="AO2579" s="13" t="str">
        <f>IF(OR(ISNUMBER(SEARCH("COMPLETED",K2579)),ISNUMBER(SEARCH("CLOSED",K2579))),"Closed/Completed","Other Active/Issued")</f>
        <v>Other Active/Issued</v>
      </c>
    </row>
    <row r="2580" spans="1:41">
      <c r="A2580" t="s">
        <v>13398</v>
      </c>
      <c r="B2580" t="s">
        <v>87</v>
      </c>
      <c r="D2580" t="s">
        <v>88</v>
      </c>
      <c r="E2580" t="s">
        <v>10681</v>
      </c>
      <c r="F2580" t="s">
        <v>13399</v>
      </c>
      <c r="H2580" t="s">
        <v>7002</v>
      </c>
      <c r="I2580" t="s">
        <v>5594</v>
      </c>
      <c r="J2580" t="s">
        <v>6317</v>
      </c>
      <c r="K2580" t="s">
        <v>93</v>
      </c>
      <c r="M2580" t="s">
        <v>13400</v>
      </c>
      <c r="N2580" s="9">
        <v>98121</v>
      </c>
      <c r="O2580" t="s">
        <v>13401</v>
      </c>
      <c r="P2580" s="10">
        <v>47.61464042</v>
      </c>
      <c r="Q2580" s="10">
        <v>-122.3413352</v>
      </c>
      <c r="R2580" t="s">
        <v>13402</v>
      </c>
      <c r="S2580" s="7">
        <v>12</v>
      </c>
      <c r="T2580" s="7">
        <v>2025</v>
      </c>
      <c r="U2580" s="7">
        <v>4</v>
      </c>
      <c r="V2580">
        <v>12</v>
      </c>
      <c r="W2580">
        <v>2025</v>
      </c>
      <c r="X2580">
        <v>4</v>
      </c>
      <c r="Y2580" t="b">
        <v>0</v>
      </c>
      <c r="Z2580" t="b">
        <v>0</v>
      </c>
      <c r="AA2580">
        <v>9</v>
      </c>
      <c r="AB2580">
        <v>7</v>
      </c>
      <c r="AC2580" t="b">
        <v>0</v>
      </c>
      <c r="AD2580" t="b">
        <v>1</v>
      </c>
      <c r="AE2580" t="b">
        <v>0</v>
      </c>
      <c r="AF2580" t="b">
        <v>0</v>
      </c>
      <c r="AG2580" s="11">
        <v>46000</v>
      </c>
      <c r="AH2580" s="11">
        <v>46009</v>
      </c>
      <c r="AI2580" s="12">
        <f>IF(OR(AG2580="",AH2580=""),"",AH2580-AG2580)</f>
        <v>9.0</v>
      </c>
      <c r="AJ2580" s="13" t="b">
        <f>IF(OR(AI2580="",AA2580=""),"",AI2580=AA2580)</f>
        <v>1</v>
      </c>
      <c r="AK2580" s="13" t="b">
        <f>IF(AI2580="","",AI2580&gt;60)</f>
        <v>0</v>
      </c>
      <c r="AL2580" s="13" t="b">
        <f>IF(OR(Y2580=TRUE,AH2580=""),TRUE,FALSE)</f>
        <v>0</v>
      </c>
      <c r="AM2580" s="13" t="b">
        <f>IF(AI2580="","",AI2580&lt;0)</f>
        <v>0</v>
      </c>
      <c r="AN2580" s="13" t="str">
        <f>IF(AH2580="","No inspection date",IF(AI2580&lt;0,"Negative chronology",IF(AI2580&lt;=30,"0-30",IF(AI2580&lt;=60,"31-60",IF(AI2580&lt;=90,"61-90",IF(AI2580&lt;=180,"91-180","181+"))))))</f>
        <v>0-30</v>
      </c>
      <c r="AO2580" s="13" t="str">
        <f>IF(OR(ISNUMBER(SEARCH("COMPLETED",K2580)),ISNUMBER(SEARCH("CLOSED",K2580))),"Closed/Completed","Other Active/Issued")</f>
        <v>Closed/Completed</v>
      </c>
    </row>
    <row r="2581" spans="1:41">
      <c r="A2581" t="s">
        <v>13403</v>
      </c>
      <c r="B2581" t="s">
        <v>87</v>
      </c>
      <c r="D2581" t="s">
        <v>88</v>
      </c>
      <c r="E2581" t="s">
        <v>10681</v>
      </c>
      <c r="F2581" t="s">
        <v>13404</v>
      </c>
      <c r="H2581" t="s">
        <v>7002</v>
      </c>
      <c r="I2581" t="s">
        <v>2290</v>
      </c>
      <c r="J2581" t="s">
        <v>93</v>
      </c>
      <c r="K2581" t="s">
        <v>100</v>
      </c>
      <c r="M2581" t="s">
        <v>13405</v>
      </c>
      <c r="N2581" s="9">
        <v>98102</v>
      </c>
      <c r="O2581" t="s">
        <v>13406</v>
      </c>
      <c r="P2581" s="10">
        <v>47.61930193</v>
      </c>
      <c r="Q2581" s="10">
        <v>-122.31529991</v>
      </c>
      <c r="R2581" t="s">
        <v>13407</v>
      </c>
      <c r="S2581" s="7">
        <v>12</v>
      </c>
      <c r="T2581" s="7">
        <v>2025</v>
      </c>
      <c r="U2581" s="7">
        <v>4</v>
      </c>
      <c r="V2581">
        <v>8</v>
      </c>
      <c r="W2581">
        <v>2025</v>
      </c>
      <c r="X2581">
        <v>3</v>
      </c>
      <c r="Y2581" t="b">
        <v>0</v>
      </c>
      <c r="Z2581" t="b">
        <v>0</v>
      </c>
      <c r="AA2581">
        <v>-124</v>
      </c>
      <c r="AB2581">
        <v>3</v>
      </c>
      <c r="AC2581" t="b">
        <v>0</v>
      </c>
      <c r="AD2581" t="b">
        <v>1</v>
      </c>
      <c r="AE2581" t="b">
        <v>0</v>
      </c>
      <c r="AF2581" t="b">
        <v>0</v>
      </c>
      <c r="AG2581" s="11">
        <v>46000</v>
      </c>
      <c r="AH2581" s="11">
        <v>45876</v>
      </c>
      <c r="AI2581" s="12">
        <f>IF(OR(AG2581="",AH2581=""),"",AH2581-AG2581)</f>
        <v>-124.0</v>
      </c>
      <c r="AJ2581" s="13" t="b">
        <f>IF(OR(AI2581="",AA2581=""),"",AI2581=AA2581)</f>
        <v>1</v>
      </c>
      <c r="AK2581" s="13" t="b">
        <f>IF(AI2581="","",AI2581&gt;60)</f>
        <v>0</v>
      </c>
      <c r="AL2581" s="13" t="b">
        <f>IF(OR(Y2581=TRUE,AH2581=""),TRUE,FALSE)</f>
        <v>0</v>
      </c>
      <c r="AM2581" s="13" t="b">
        <f>IF(AI2581="","",AI2581&lt;0)</f>
        <v>1</v>
      </c>
      <c r="AN2581" s="13" t="str">
        <f>IF(AH2581="","No inspection date",IF(AI2581&lt;0,"Negative chronology",IF(AI2581&lt;=30,"0-30",IF(AI2581&lt;=60,"31-60",IF(AI2581&lt;=90,"61-90",IF(AI2581&lt;=180,"91-180","181+"))))))</f>
        <v>Negative chronology</v>
      </c>
      <c r="AO2581" s="13" t="str">
        <f>IF(OR(ISNUMBER(SEARCH("COMPLETED",K2581)),ISNUMBER(SEARCH("CLOSED",K2581))),"Closed/Completed","Other Active/Issued")</f>
        <v>Other Active/Issued</v>
      </c>
    </row>
    <row r="2582" spans="1:41">
      <c r="A2582" t="s">
        <v>13408</v>
      </c>
      <c r="B2582" t="s">
        <v>87</v>
      </c>
      <c r="D2582" t="s">
        <v>88</v>
      </c>
      <c r="E2582" t="s">
        <v>10681</v>
      </c>
      <c r="F2582" t="s">
        <v>13409</v>
      </c>
      <c r="H2582" t="s">
        <v>7002</v>
      </c>
      <c r="I2582" t="s">
        <v>5257</v>
      </c>
      <c r="J2582" t="s">
        <v>93</v>
      </c>
      <c r="K2582" t="s">
        <v>100</v>
      </c>
      <c r="M2582" t="s">
        <v>13410</v>
      </c>
      <c r="N2582" s="9">
        <v>98122</v>
      </c>
      <c r="O2582" t="s">
        <v>13411</v>
      </c>
      <c r="P2582" s="10">
        <v>47.60420773</v>
      </c>
      <c r="Q2582" s="10">
        <v>-122.31919686</v>
      </c>
      <c r="R2582" t="s">
        <v>13412</v>
      </c>
      <c r="S2582" s="7">
        <v>12</v>
      </c>
      <c r="T2582" s="7">
        <v>2025</v>
      </c>
      <c r="U2582" s="7">
        <v>4</v>
      </c>
      <c r="V2582">
        <v>7</v>
      </c>
      <c r="W2582">
        <v>2025</v>
      </c>
      <c r="X2582">
        <v>3</v>
      </c>
      <c r="Y2582" t="b">
        <v>0</v>
      </c>
      <c r="Z2582" t="b">
        <v>0</v>
      </c>
      <c r="AA2582">
        <v>-131</v>
      </c>
      <c r="AB2582">
        <v>2</v>
      </c>
      <c r="AC2582" t="b">
        <v>0</v>
      </c>
      <c r="AD2582" t="b">
        <v>1</v>
      </c>
      <c r="AE2582" t="b">
        <v>0</v>
      </c>
      <c r="AF2582" t="b">
        <v>0</v>
      </c>
      <c r="AG2582" s="11">
        <v>46000</v>
      </c>
      <c r="AH2582" s="11">
        <v>45869</v>
      </c>
      <c r="AI2582" s="12">
        <f>IF(OR(AG2582="",AH2582=""),"",AH2582-AG2582)</f>
        <v>-131.0</v>
      </c>
      <c r="AJ2582" s="13" t="b">
        <f>IF(OR(AI2582="",AA2582=""),"",AI2582=AA2582)</f>
        <v>1</v>
      </c>
      <c r="AK2582" s="13" t="b">
        <f>IF(AI2582="","",AI2582&gt;60)</f>
        <v>0</v>
      </c>
      <c r="AL2582" s="13" t="b">
        <f>IF(OR(Y2582=TRUE,AH2582=""),TRUE,FALSE)</f>
        <v>0</v>
      </c>
      <c r="AM2582" s="13" t="b">
        <f>IF(AI2582="","",AI2582&lt;0)</f>
        <v>1</v>
      </c>
      <c r="AN2582" s="13" t="str">
        <f>IF(AH2582="","No inspection date",IF(AI2582&lt;0,"Negative chronology",IF(AI2582&lt;=30,"0-30",IF(AI2582&lt;=60,"31-60",IF(AI2582&lt;=90,"61-90",IF(AI2582&lt;=180,"91-180","181+"))))))</f>
        <v>Negative chronology</v>
      </c>
      <c r="AO2582" s="13" t="str">
        <f>IF(OR(ISNUMBER(SEARCH("COMPLETED",K2582)),ISNUMBER(SEARCH("CLOSED",K2582))),"Closed/Completed","Other Active/Issued")</f>
        <v>Other Active/Issued</v>
      </c>
    </row>
    <row r="2583" spans="1:41">
      <c r="A2583" t="s">
        <v>13413</v>
      </c>
      <c r="B2583" t="s">
        <v>87</v>
      </c>
      <c r="D2583" t="s">
        <v>88</v>
      </c>
      <c r="E2583" t="s">
        <v>10681</v>
      </c>
      <c r="F2583" t="s">
        <v>13414</v>
      </c>
      <c r="H2583" t="s">
        <v>7018</v>
      </c>
      <c r="I2583" t="s">
        <v>13334</v>
      </c>
      <c r="J2583" t="s">
        <v>93</v>
      </c>
      <c r="K2583" t="s">
        <v>115</v>
      </c>
      <c r="M2583" t="s">
        <v>11458</v>
      </c>
      <c r="N2583" s="9">
        <v>98106</v>
      </c>
      <c r="O2583" t="s">
        <v>13415</v>
      </c>
      <c r="P2583" s="10">
        <v>47.52489287</v>
      </c>
      <c r="Q2583" s="10">
        <v>-122.36361745</v>
      </c>
      <c r="R2583" t="s">
        <v>11460</v>
      </c>
      <c r="S2583" s="7">
        <v>12</v>
      </c>
      <c r="T2583" s="7">
        <v>2025</v>
      </c>
      <c r="U2583" s="7">
        <v>4</v>
      </c>
      <c r="V2583">
        <v>10</v>
      </c>
      <c r="W2583">
        <v>2025</v>
      </c>
      <c r="X2583">
        <v>4</v>
      </c>
      <c r="Y2583" t="b">
        <v>0</v>
      </c>
      <c r="Z2583" t="b">
        <v>0</v>
      </c>
      <c r="AA2583">
        <v>-41</v>
      </c>
      <c r="AB2583">
        <v>1</v>
      </c>
      <c r="AC2583" t="b">
        <v>0</v>
      </c>
      <c r="AD2583" t="b">
        <v>1</v>
      </c>
      <c r="AE2583" t="b">
        <v>0</v>
      </c>
      <c r="AF2583" t="b">
        <v>0</v>
      </c>
      <c r="AG2583" s="11">
        <v>46001</v>
      </c>
      <c r="AH2583" s="11">
        <v>45960</v>
      </c>
      <c r="AI2583" s="12">
        <f>IF(OR(AG2583="",AH2583=""),"",AH2583-AG2583)</f>
        <v>-41.0</v>
      </c>
      <c r="AJ2583" s="13" t="b">
        <f>IF(OR(AI2583="",AA2583=""),"",AI2583=AA2583)</f>
        <v>1</v>
      </c>
      <c r="AK2583" s="13" t="b">
        <f>IF(AI2583="","",AI2583&gt;60)</f>
        <v>0</v>
      </c>
      <c r="AL2583" s="13" t="b">
        <f>IF(OR(Y2583=TRUE,AH2583=""),TRUE,FALSE)</f>
        <v>0</v>
      </c>
      <c r="AM2583" s="13" t="b">
        <f>IF(AI2583="","",AI2583&lt;0)</f>
        <v>1</v>
      </c>
      <c r="AN2583" s="13" t="str">
        <f>IF(AH2583="","No inspection date",IF(AI2583&lt;0,"Negative chronology",IF(AI2583&lt;=30,"0-30",IF(AI2583&lt;=60,"31-60",IF(AI2583&lt;=90,"61-90",IF(AI2583&lt;=180,"91-180","181+"))))))</f>
        <v>Negative chronology</v>
      </c>
      <c r="AO2583" s="13" t="str">
        <f>IF(OR(ISNUMBER(SEARCH("COMPLETED",K2583)),ISNUMBER(SEARCH("CLOSED",K2583))),"Closed/Completed","Other Active/Issued")</f>
        <v>Other Active/Issued</v>
      </c>
    </row>
    <row r="2584" spans="1:41">
      <c r="A2584" t="s">
        <v>13416</v>
      </c>
      <c r="B2584" t="s">
        <v>87</v>
      </c>
      <c r="D2584" t="s">
        <v>88</v>
      </c>
      <c r="E2584" t="s">
        <v>10681</v>
      </c>
      <c r="F2584" t="s">
        <v>13417</v>
      </c>
      <c r="H2584" t="s">
        <v>7018</v>
      </c>
      <c r="I2584" t="s">
        <v>5555</v>
      </c>
      <c r="J2584" t="s">
        <v>93</v>
      </c>
      <c r="K2584" t="s">
        <v>115</v>
      </c>
      <c r="M2584" t="s">
        <v>7684</v>
      </c>
      <c r="N2584" s="9">
        <v>98109</v>
      </c>
      <c r="O2584" t="s">
        <v>13418</v>
      </c>
      <c r="P2584" s="10">
        <v>47.62193686</v>
      </c>
      <c r="Q2584" s="10">
        <v>-122.34724961</v>
      </c>
      <c r="R2584" t="s">
        <v>7686</v>
      </c>
      <c r="S2584" s="7">
        <v>12</v>
      </c>
      <c r="T2584" s="7">
        <v>2025</v>
      </c>
      <c r="U2584" s="7">
        <v>4</v>
      </c>
      <c r="V2584">
        <v>12</v>
      </c>
      <c r="W2584">
        <v>2025</v>
      </c>
      <c r="X2584">
        <v>4</v>
      </c>
      <c r="Y2584" t="b">
        <v>0</v>
      </c>
      <c r="Z2584" t="b">
        <v>0</v>
      </c>
      <c r="AA2584">
        <v>-7</v>
      </c>
      <c r="AB2584">
        <v>7</v>
      </c>
      <c r="AC2584" t="b">
        <v>0</v>
      </c>
      <c r="AD2584" t="b">
        <v>1</v>
      </c>
      <c r="AE2584" t="b">
        <v>0</v>
      </c>
      <c r="AF2584" t="b">
        <v>0</v>
      </c>
      <c r="AG2584" s="11">
        <v>46001</v>
      </c>
      <c r="AH2584" s="11">
        <v>45994</v>
      </c>
      <c r="AI2584" s="12">
        <f>IF(OR(AG2584="",AH2584=""),"",AH2584-AG2584)</f>
        <v>-7.0</v>
      </c>
      <c r="AJ2584" s="13" t="b">
        <f>IF(OR(AI2584="",AA2584=""),"",AI2584=AA2584)</f>
        <v>1</v>
      </c>
      <c r="AK2584" s="13" t="b">
        <f>IF(AI2584="","",AI2584&gt;60)</f>
        <v>0</v>
      </c>
      <c r="AL2584" s="13" t="b">
        <f>IF(OR(Y2584=TRUE,AH2584=""),TRUE,FALSE)</f>
        <v>0</v>
      </c>
      <c r="AM2584" s="13" t="b">
        <f>IF(AI2584="","",AI2584&lt;0)</f>
        <v>1</v>
      </c>
      <c r="AN2584" s="13" t="str">
        <f>IF(AH2584="","No inspection date",IF(AI2584&lt;0,"Negative chronology",IF(AI2584&lt;=30,"0-30",IF(AI2584&lt;=60,"31-60",IF(AI2584&lt;=90,"61-90",IF(AI2584&lt;=180,"91-180","181+"))))))</f>
        <v>Negative chronology</v>
      </c>
      <c r="AO2584" s="13" t="str">
        <f>IF(OR(ISNUMBER(SEARCH("COMPLETED",K2584)),ISNUMBER(SEARCH("CLOSED",K2584))),"Closed/Completed","Other Active/Issued")</f>
        <v>Other Active/Issued</v>
      </c>
    </row>
    <row r="2585" spans="1:41">
      <c r="A2585" t="s">
        <v>13419</v>
      </c>
      <c r="B2585" t="s">
        <v>87</v>
      </c>
      <c r="D2585" t="s">
        <v>88</v>
      </c>
      <c r="E2585" t="s">
        <v>10681</v>
      </c>
      <c r="F2585" t="s">
        <v>13420</v>
      </c>
      <c r="H2585" t="s">
        <v>7013</v>
      </c>
      <c r="I2585" t="s">
        <v>6981</v>
      </c>
      <c r="J2585" t="s">
        <v>93</v>
      </c>
      <c r="K2585" t="s">
        <v>100</v>
      </c>
      <c r="M2585" t="s">
        <v>12193</v>
      </c>
      <c r="N2585" s="9">
        <v>98122</v>
      </c>
      <c r="O2585" t="s">
        <v>13421</v>
      </c>
      <c r="S2585" s="7">
        <v>12</v>
      </c>
      <c r="T2585" s="7">
        <v>2025</v>
      </c>
      <c r="U2585" s="7">
        <v>4</v>
      </c>
      <c r="V2585">
        <v>11</v>
      </c>
      <c r="W2585">
        <v>2025</v>
      </c>
      <c r="X2585">
        <v>4</v>
      </c>
      <c r="Y2585" t="b">
        <v>0</v>
      </c>
      <c r="Z2585" t="b">
        <v>0</v>
      </c>
      <c r="AA2585">
        <v>-23</v>
      </c>
      <c r="AC2585" t="b">
        <v>0</v>
      </c>
      <c r="AD2585" t="b">
        <v>1</v>
      </c>
      <c r="AE2585" t="b">
        <v>0</v>
      </c>
      <c r="AF2585" t="b">
        <v>0</v>
      </c>
      <c r="AG2585" s="11">
        <v>46002</v>
      </c>
      <c r="AH2585" s="11">
        <v>45979</v>
      </c>
      <c r="AI2585" s="12">
        <f>IF(OR(AG2585="",AH2585=""),"",AH2585-AG2585)</f>
        <v>-23.0</v>
      </c>
      <c r="AJ2585" s="13" t="b">
        <f>IF(OR(AI2585="",AA2585=""),"",AI2585=AA2585)</f>
        <v>1</v>
      </c>
      <c r="AK2585" s="13" t="b">
        <f>IF(AI2585="","",AI2585&gt;60)</f>
        <v>0</v>
      </c>
      <c r="AL2585" s="13" t="b">
        <f>IF(OR(Y2585=TRUE,AH2585=""),TRUE,FALSE)</f>
        <v>0</v>
      </c>
      <c r="AM2585" s="13" t="b">
        <f>IF(AI2585="","",AI2585&lt;0)</f>
        <v>1</v>
      </c>
      <c r="AN2585" s="13" t="str">
        <f>IF(AH2585="","No inspection date",IF(AI2585&lt;0,"Negative chronology",IF(AI2585&lt;=30,"0-30",IF(AI2585&lt;=60,"31-60",IF(AI2585&lt;=90,"61-90",IF(AI2585&lt;=180,"91-180","181+"))))))</f>
        <v>Negative chronology</v>
      </c>
      <c r="AO2585" s="13" t="str">
        <f>IF(OR(ISNUMBER(SEARCH("COMPLETED",K2585)),ISNUMBER(SEARCH("CLOSED",K2585))),"Closed/Completed","Other Active/Issued")</f>
        <v>Other Active/Issued</v>
      </c>
    </row>
    <row r="2586" spans="1:41">
      <c r="A2586" t="s">
        <v>13422</v>
      </c>
      <c r="B2586" t="s">
        <v>87</v>
      </c>
      <c r="D2586" t="s">
        <v>88</v>
      </c>
      <c r="E2586" t="s">
        <v>10681</v>
      </c>
      <c r="F2586" t="s">
        <v>13423</v>
      </c>
      <c r="H2586" t="s">
        <v>5583</v>
      </c>
      <c r="I2586" t="s">
        <v>5583</v>
      </c>
      <c r="J2586" t="s">
        <v>93</v>
      </c>
      <c r="K2586" t="s">
        <v>100</v>
      </c>
      <c r="M2586" t="s">
        <v>13424</v>
      </c>
      <c r="N2586" s="9">
        <v>98118</v>
      </c>
      <c r="O2586" t="s">
        <v>13425</v>
      </c>
      <c r="P2586" s="10">
        <v>47.51179393</v>
      </c>
      <c r="Q2586" s="10">
        <v>-122.2779001</v>
      </c>
      <c r="R2586" t="s">
        <v>13426</v>
      </c>
      <c r="S2586" s="7">
        <v>12</v>
      </c>
      <c r="T2586" s="7">
        <v>2025</v>
      </c>
      <c r="U2586" s="7">
        <v>4</v>
      </c>
      <c r="V2586">
        <v>12</v>
      </c>
      <c r="W2586">
        <v>2025</v>
      </c>
      <c r="X2586">
        <v>4</v>
      </c>
      <c r="Y2586" t="b">
        <v>0</v>
      </c>
      <c r="Z2586" t="b">
        <v>0</v>
      </c>
      <c r="AA2586">
        <v>0</v>
      </c>
      <c r="AB2586">
        <v>2</v>
      </c>
      <c r="AC2586" t="b">
        <v>0</v>
      </c>
      <c r="AD2586" t="b">
        <v>1</v>
      </c>
      <c r="AE2586" t="b">
        <v>0</v>
      </c>
      <c r="AF2586" t="b">
        <v>0</v>
      </c>
      <c r="AG2586" s="11">
        <v>46003</v>
      </c>
      <c r="AH2586" s="11">
        <v>46003</v>
      </c>
      <c r="AI2586" s="12">
        <f>IF(OR(AG2586="",AH2586=""),"",AH2586-AG2586)</f>
        <v>0.0</v>
      </c>
      <c r="AJ2586" s="13" t="b">
        <f>IF(OR(AI2586="",AA2586=""),"",AI2586=AA2586)</f>
        <v>1</v>
      </c>
      <c r="AK2586" s="13" t="b">
        <f>IF(AI2586="","",AI2586&gt;60)</f>
        <v>0</v>
      </c>
      <c r="AL2586" s="13" t="b">
        <f>IF(OR(Y2586=TRUE,AH2586=""),TRUE,FALSE)</f>
        <v>0</v>
      </c>
      <c r="AM2586" s="13" t="b">
        <f>IF(AI2586="","",AI2586&lt;0)</f>
        <v>0</v>
      </c>
      <c r="AN2586" s="13" t="str">
        <f>IF(AH2586="","No inspection date",IF(AI2586&lt;0,"Negative chronology",IF(AI2586&lt;=30,"0-30",IF(AI2586&lt;=60,"31-60",IF(AI2586&lt;=90,"61-90",IF(AI2586&lt;=180,"91-180","181+"))))))</f>
        <v>0-30</v>
      </c>
      <c r="AO2586" s="13" t="str">
        <f>IF(OR(ISNUMBER(SEARCH("COMPLETED",K2586)),ISNUMBER(SEARCH("CLOSED",K2586))),"Closed/Completed","Other Active/Issued")</f>
        <v>Other Active/Issued</v>
      </c>
    </row>
    <row r="2587" spans="1:41">
      <c r="A2587" t="s">
        <v>13427</v>
      </c>
      <c r="B2587" t="s">
        <v>87</v>
      </c>
      <c r="D2587" t="s">
        <v>88</v>
      </c>
      <c r="E2587" t="s">
        <v>10681</v>
      </c>
      <c r="F2587" t="s">
        <v>13428</v>
      </c>
      <c r="H2587" t="s">
        <v>5594</v>
      </c>
      <c r="I2587" t="s">
        <v>5594</v>
      </c>
      <c r="J2587" t="s">
        <v>93</v>
      </c>
      <c r="K2587" t="s">
        <v>100</v>
      </c>
      <c r="M2587" t="s">
        <v>13429</v>
      </c>
      <c r="N2587" s="9">
        <v>98104</v>
      </c>
      <c r="O2587" t="s">
        <v>13430</v>
      </c>
      <c r="P2587" s="10">
        <v>47.60682449</v>
      </c>
      <c r="Q2587" s="10">
        <v>-122.32705753</v>
      </c>
      <c r="R2587" t="s">
        <v>13431</v>
      </c>
      <c r="S2587" s="7">
        <v>12</v>
      </c>
      <c r="T2587" s="7">
        <v>2025</v>
      </c>
      <c r="U2587" s="7">
        <v>4</v>
      </c>
      <c r="V2587">
        <v>12</v>
      </c>
      <c r="W2587">
        <v>2025</v>
      </c>
      <c r="X2587">
        <v>4</v>
      </c>
      <c r="Y2587" t="b">
        <v>0</v>
      </c>
      <c r="Z2587" t="b">
        <v>0</v>
      </c>
      <c r="AA2587">
        <v>0</v>
      </c>
      <c r="AB2587">
        <v>3</v>
      </c>
      <c r="AC2587" t="b">
        <v>0</v>
      </c>
      <c r="AD2587" t="b">
        <v>1</v>
      </c>
      <c r="AE2587" t="b">
        <v>0</v>
      </c>
      <c r="AF2587" t="b">
        <v>0</v>
      </c>
      <c r="AG2587" s="11">
        <v>46009</v>
      </c>
      <c r="AH2587" s="11">
        <v>46009</v>
      </c>
      <c r="AI2587" s="12">
        <f>IF(OR(AG2587="",AH2587=""),"",AH2587-AG2587)</f>
        <v>0.0</v>
      </c>
      <c r="AJ2587" s="13" t="b">
        <f>IF(OR(AI2587="",AA2587=""),"",AI2587=AA2587)</f>
        <v>1</v>
      </c>
      <c r="AK2587" s="13" t="b">
        <f>IF(AI2587="","",AI2587&gt;60)</f>
        <v>0</v>
      </c>
      <c r="AL2587" s="13" t="b">
        <f>IF(OR(Y2587=TRUE,AH2587=""),TRUE,FALSE)</f>
        <v>0</v>
      </c>
      <c r="AM2587" s="13" t="b">
        <f>IF(AI2587="","",AI2587&lt;0)</f>
        <v>0</v>
      </c>
      <c r="AN2587" s="13" t="str">
        <f>IF(AH2587="","No inspection date",IF(AI2587&lt;0,"Negative chronology",IF(AI2587&lt;=30,"0-30",IF(AI2587&lt;=60,"31-60",IF(AI2587&lt;=90,"61-90",IF(AI2587&lt;=180,"91-180","181+"))))))</f>
        <v>0-30</v>
      </c>
      <c r="AO2587" s="13" t="str">
        <f>IF(OR(ISNUMBER(SEARCH("COMPLETED",K2587)),ISNUMBER(SEARCH("CLOSED",K2587))),"Closed/Completed","Other Active/Issued")</f>
        <v>Other Active/Issued</v>
      </c>
    </row>
    <row r="2588" spans="1:41">
      <c r="A2588" t="s">
        <v>13432</v>
      </c>
      <c r="B2588" t="s">
        <v>87</v>
      </c>
      <c r="D2588" t="s">
        <v>88</v>
      </c>
      <c r="E2588" t="s">
        <v>10681</v>
      </c>
      <c r="F2588" t="s">
        <v>13433</v>
      </c>
      <c r="H2588" t="s">
        <v>5594</v>
      </c>
      <c r="I2588" t="s">
        <v>5594</v>
      </c>
      <c r="J2588" t="s">
        <v>93</v>
      </c>
      <c r="K2588" t="s">
        <v>100</v>
      </c>
      <c r="M2588" t="s">
        <v>13434</v>
      </c>
      <c r="O2588" t="s">
        <v>13435</v>
      </c>
      <c r="P2588" s="10">
        <v>47.5324335</v>
      </c>
      <c r="Q2588" s="10">
        <v>-122.27128695</v>
      </c>
      <c r="R2588" t="s">
        <v>13436</v>
      </c>
      <c r="S2588" s="7">
        <v>12</v>
      </c>
      <c r="T2588" s="7">
        <v>2025</v>
      </c>
      <c r="U2588" s="7">
        <v>4</v>
      </c>
      <c r="V2588">
        <v>12</v>
      </c>
      <c r="W2588">
        <v>2025</v>
      </c>
      <c r="X2588">
        <v>4</v>
      </c>
      <c r="Y2588" t="b">
        <v>0</v>
      </c>
      <c r="Z2588" t="b">
        <v>0</v>
      </c>
      <c r="AA2588">
        <v>0</v>
      </c>
      <c r="AB2588">
        <v>2</v>
      </c>
      <c r="AC2588" t="b">
        <v>0</v>
      </c>
      <c r="AD2588" t="b">
        <v>1</v>
      </c>
      <c r="AE2588" t="b">
        <v>0</v>
      </c>
      <c r="AF2588" t="b">
        <v>0</v>
      </c>
      <c r="AG2588" s="11">
        <v>46009</v>
      </c>
      <c r="AH2588" s="11">
        <v>46009</v>
      </c>
      <c r="AI2588" s="12">
        <f>IF(OR(AG2588="",AH2588=""),"",AH2588-AG2588)</f>
        <v>0.0</v>
      </c>
      <c r="AJ2588" s="13" t="b">
        <f>IF(OR(AI2588="",AA2588=""),"",AI2588=AA2588)</f>
        <v>1</v>
      </c>
      <c r="AK2588" s="13" t="b">
        <f>IF(AI2588="","",AI2588&gt;60)</f>
        <v>0</v>
      </c>
      <c r="AL2588" s="13" t="b">
        <f>IF(OR(Y2588=TRUE,AH2588=""),TRUE,FALSE)</f>
        <v>0</v>
      </c>
      <c r="AM2588" s="13" t="b">
        <f>IF(AI2588="","",AI2588&lt;0)</f>
        <v>0</v>
      </c>
      <c r="AN2588" s="13" t="str">
        <f>IF(AH2588="","No inspection date",IF(AI2588&lt;0,"Negative chronology",IF(AI2588&lt;=30,"0-30",IF(AI2588&lt;=60,"31-60",IF(AI2588&lt;=90,"61-90",IF(AI2588&lt;=180,"91-180","181+"))))))</f>
        <v>0-30</v>
      </c>
      <c r="AO2588" s="13" t="str">
        <f>IF(OR(ISNUMBER(SEARCH("COMPLETED",K2588)),ISNUMBER(SEARCH("CLOSED",K2588))),"Closed/Completed","Other Active/Issued")</f>
        <v>Other Active/Issued</v>
      </c>
    </row>
    <row r="2589" spans="1:41">
      <c r="A2589" t="s">
        <v>13437</v>
      </c>
      <c r="B2589" t="s">
        <v>87</v>
      </c>
      <c r="D2589" t="s">
        <v>88</v>
      </c>
      <c r="E2589" t="s">
        <v>10681</v>
      </c>
      <c r="F2589" t="s">
        <v>13438</v>
      </c>
      <c r="H2589" t="s">
        <v>5739</v>
      </c>
      <c r="I2589" t="s">
        <v>5739</v>
      </c>
      <c r="J2589" t="s">
        <v>93</v>
      </c>
      <c r="K2589" t="s">
        <v>100</v>
      </c>
      <c r="M2589" t="s">
        <v>13439</v>
      </c>
      <c r="N2589" s="9">
        <v>98118</v>
      </c>
      <c r="O2589" t="s">
        <v>13440</v>
      </c>
      <c r="P2589" s="10">
        <v>47.56622806</v>
      </c>
      <c r="Q2589" s="10">
        <v>-122.28910524</v>
      </c>
      <c r="R2589" t="s">
        <v>13441</v>
      </c>
      <c r="S2589" s="7">
        <v>12</v>
      </c>
      <c r="T2589" s="7">
        <v>2025</v>
      </c>
      <c r="U2589" s="7">
        <v>4</v>
      </c>
      <c r="V2589">
        <v>12</v>
      </c>
      <c r="W2589">
        <v>2025</v>
      </c>
      <c r="X2589">
        <v>4</v>
      </c>
      <c r="Y2589" t="b">
        <v>0</v>
      </c>
      <c r="Z2589" t="b">
        <v>0</v>
      </c>
      <c r="AA2589">
        <v>0</v>
      </c>
      <c r="AB2589">
        <v>2</v>
      </c>
      <c r="AC2589" t="b">
        <v>0</v>
      </c>
      <c r="AD2589" t="b">
        <v>1</v>
      </c>
      <c r="AE2589" t="b">
        <v>0</v>
      </c>
      <c r="AF2589" t="b">
        <v>0</v>
      </c>
      <c r="AG2589" s="11">
        <v>46013</v>
      </c>
      <c r="AH2589" s="11">
        <v>46013</v>
      </c>
      <c r="AI2589" s="12">
        <f>IF(OR(AG2589="",AH2589=""),"",AH2589-AG2589)</f>
        <v>0.0</v>
      </c>
      <c r="AJ2589" s="13" t="b">
        <f>IF(OR(AI2589="",AA2589=""),"",AI2589=AA2589)</f>
        <v>1</v>
      </c>
      <c r="AK2589" s="13" t="b">
        <f>IF(AI2589="","",AI2589&gt;60)</f>
        <v>0</v>
      </c>
      <c r="AL2589" s="13" t="b">
        <f>IF(OR(Y2589=TRUE,AH2589=""),TRUE,FALSE)</f>
        <v>0</v>
      </c>
      <c r="AM2589" s="13" t="b">
        <f>IF(AI2589="","",AI2589&lt;0)</f>
        <v>0</v>
      </c>
      <c r="AN2589" s="13" t="str">
        <f>IF(AH2589="","No inspection date",IF(AI2589&lt;0,"Negative chronology",IF(AI2589&lt;=30,"0-30",IF(AI2589&lt;=60,"31-60",IF(AI2589&lt;=90,"61-90",IF(AI2589&lt;=180,"91-180","181+"))))))</f>
        <v>0-30</v>
      </c>
      <c r="AO2589" s="13" t="str">
        <f>IF(OR(ISNUMBER(SEARCH("COMPLETED",K2589)),ISNUMBER(SEARCH("CLOSED",K2589))),"Closed/Completed","Other Active/Issued")</f>
        <v>Other Active/Issued</v>
      </c>
    </row>
    <row r="2590" spans="1:41">
      <c r="A2590" t="s">
        <v>13442</v>
      </c>
      <c r="B2590" t="s">
        <v>87</v>
      </c>
      <c r="D2590" t="s">
        <v>88</v>
      </c>
      <c r="E2590" t="s">
        <v>10681</v>
      </c>
      <c r="F2590" t="s">
        <v>13443</v>
      </c>
      <c r="H2590" t="s">
        <v>5609</v>
      </c>
      <c r="I2590" t="s">
        <v>10676</v>
      </c>
      <c r="J2590" t="s">
        <v>93</v>
      </c>
      <c r="K2590" t="s">
        <v>1745</v>
      </c>
      <c r="M2590" t="s">
        <v>13444</v>
      </c>
      <c r="N2590" s="9">
        <v>98126</v>
      </c>
      <c r="O2590" t="s">
        <v>13445</v>
      </c>
      <c r="P2590" s="10">
        <v>47.53133035</v>
      </c>
      <c r="Q2590" s="10">
        <v>-122.37447167</v>
      </c>
      <c r="R2590" t="s">
        <v>13446</v>
      </c>
      <c r="S2590" s="7">
        <v>12</v>
      </c>
      <c r="T2590" s="7">
        <v>2025</v>
      </c>
      <c r="U2590" s="7">
        <v>4</v>
      </c>
      <c r="V2590">
        <v>12</v>
      </c>
      <c r="W2590">
        <v>2025</v>
      </c>
      <c r="X2590">
        <v>4</v>
      </c>
      <c r="Y2590" t="b">
        <v>0</v>
      </c>
      <c r="Z2590" t="b">
        <v>0</v>
      </c>
      <c r="AA2590">
        <v>-1</v>
      </c>
      <c r="AB2590">
        <v>1</v>
      </c>
      <c r="AC2590" t="b">
        <v>0</v>
      </c>
      <c r="AD2590" t="b">
        <v>1</v>
      </c>
      <c r="AE2590" t="b">
        <v>0</v>
      </c>
      <c r="AF2590" t="b">
        <v>0</v>
      </c>
      <c r="AG2590" s="11">
        <v>46015</v>
      </c>
      <c r="AH2590" s="11">
        <v>46014</v>
      </c>
      <c r="AI2590" s="12">
        <f>IF(OR(AG2590="",AH2590=""),"",AH2590-AG2590)</f>
        <v>-1.0</v>
      </c>
      <c r="AJ2590" s="13" t="b">
        <f>IF(OR(AI2590="",AA2590=""),"",AI2590=AA2590)</f>
        <v>1</v>
      </c>
      <c r="AK2590" s="13" t="b">
        <f>IF(AI2590="","",AI2590&gt;60)</f>
        <v>0</v>
      </c>
      <c r="AL2590" s="13" t="b">
        <f>IF(OR(Y2590=TRUE,AH2590=""),TRUE,FALSE)</f>
        <v>0</v>
      </c>
      <c r="AM2590" s="13" t="b">
        <f>IF(AI2590="","",AI2590&lt;0)</f>
        <v>1</v>
      </c>
      <c r="AN2590" s="13" t="str">
        <f>IF(AH2590="","No inspection date",IF(AI2590&lt;0,"Negative chronology",IF(AI2590&lt;=30,"0-30",IF(AI2590&lt;=60,"31-60",IF(AI2590&lt;=90,"61-90",IF(AI2590&lt;=180,"91-180","181+"))))))</f>
        <v>Negative chronology</v>
      </c>
      <c r="AO2590" s="13" t="str">
        <f>IF(OR(ISNUMBER(SEARCH("COMPLETED",K2590)),ISNUMBER(SEARCH("CLOSED",K2590))),"Closed/Completed","Other Active/Issued")</f>
        <v>Other Active/Issued</v>
      </c>
    </row>
    <row r="2591" spans="1:41">
      <c r="A2591" t="s">
        <v>13447</v>
      </c>
      <c r="B2591" t="s">
        <v>87</v>
      </c>
      <c r="D2591" t="s">
        <v>88</v>
      </c>
      <c r="E2591" t="s">
        <v>10681</v>
      </c>
      <c r="F2591" t="s">
        <v>13448</v>
      </c>
      <c r="H2591" t="s">
        <v>5615</v>
      </c>
      <c r="I2591" t="s">
        <v>7018</v>
      </c>
      <c r="J2591" t="s">
        <v>93</v>
      </c>
      <c r="K2591" t="s">
        <v>100</v>
      </c>
      <c r="M2591" t="s">
        <v>13449</v>
      </c>
      <c r="N2591" s="9">
        <v>98103</v>
      </c>
      <c r="O2591" t="s">
        <v>13450</v>
      </c>
      <c r="P2591" s="10">
        <v>47.69543068</v>
      </c>
      <c r="Q2591" s="10">
        <v>-122.345483</v>
      </c>
      <c r="R2591" t="s">
        <v>13451</v>
      </c>
      <c r="S2591" s="7">
        <v>12</v>
      </c>
      <c r="T2591" s="7">
        <v>2025</v>
      </c>
      <c r="U2591" s="7">
        <v>4</v>
      </c>
      <c r="V2591">
        <v>12</v>
      </c>
      <c r="W2591">
        <v>2025</v>
      </c>
      <c r="X2591">
        <v>4</v>
      </c>
      <c r="Y2591" t="b">
        <v>0</v>
      </c>
      <c r="Z2591" t="b">
        <v>0</v>
      </c>
      <c r="AA2591">
        <v>-20</v>
      </c>
      <c r="AB2591">
        <v>5</v>
      </c>
      <c r="AC2591" t="b">
        <v>0</v>
      </c>
      <c r="AD2591" t="b">
        <v>1</v>
      </c>
      <c r="AE2591" t="b">
        <v>0</v>
      </c>
      <c r="AF2591" t="b">
        <v>0</v>
      </c>
      <c r="AG2591" s="11">
        <v>46021</v>
      </c>
      <c r="AH2591" s="11">
        <v>46001</v>
      </c>
      <c r="AI2591" s="12">
        <f>IF(OR(AG2591="",AH2591=""),"",AH2591-AG2591)</f>
        <v>-20.0</v>
      </c>
      <c r="AJ2591" s="13" t="b">
        <f>IF(OR(AI2591="",AA2591=""),"",AI2591=AA2591)</f>
        <v>1</v>
      </c>
      <c r="AK2591" s="13" t="b">
        <f>IF(AI2591="","",AI2591&gt;60)</f>
        <v>0</v>
      </c>
      <c r="AL2591" s="13" t="b">
        <f>IF(OR(Y2591=TRUE,AH2591=""),TRUE,FALSE)</f>
        <v>0</v>
      </c>
      <c r="AM2591" s="13" t="b">
        <f>IF(AI2591="","",AI2591&lt;0)</f>
        <v>1</v>
      </c>
      <c r="AN2591" s="13" t="str">
        <f>IF(AH2591="","No inspection date",IF(AI2591&lt;0,"Negative chronology",IF(AI2591&lt;=30,"0-30",IF(AI2591&lt;=60,"31-60",IF(AI2591&lt;=90,"61-90",IF(AI2591&lt;=180,"91-180","181+"))))))</f>
        <v>Negative chronology</v>
      </c>
      <c r="AO2591" s="13" t="str">
        <f>IF(OR(ISNUMBER(SEARCH("COMPLETED",K2591)),ISNUMBER(SEARCH("CLOSED",K2591))),"Closed/Completed","Other Active/Issued")</f>
        <v>Other Active/Issued</v>
      </c>
    </row>
    <row r="2592" spans="1:41">
      <c r="A2592" t="s">
        <v>13452</v>
      </c>
      <c r="B2592" t="s">
        <v>87</v>
      </c>
      <c r="D2592" t="s">
        <v>88</v>
      </c>
      <c r="E2592" t="s">
        <v>10681</v>
      </c>
      <c r="F2592" t="s">
        <v>13448</v>
      </c>
      <c r="H2592" t="s">
        <v>5615</v>
      </c>
      <c r="I2592" t="s">
        <v>7018</v>
      </c>
      <c r="J2592" t="s">
        <v>93</v>
      </c>
      <c r="K2592" t="s">
        <v>100</v>
      </c>
      <c r="M2592" t="s">
        <v>13449</v>
      </c>
      <c r="N2592" s="9">
        <v>98103</v>
      </c>
      <c r="O2592" t="s">
        <v>13453</v>
      </c>
      <c r="P2592" s="10">
        <v>47.69543068</v>
      </c>
      <c r="Q2592" s="10">
        <v>-122.345483</v>
      </c>
      <c r="R2592" t="s">
        <v>13451</v>
      </c>
      <c r="S2592" s="7">
        <v>12</v>
      </c>
      <c r="T2592" s="7">
        <v>2025</v>
      </c>
      <c r="U2592" s="7">
        <v>4</v>
      </c>
      <c r="V2592">
        <v>12</v>
      </c>
      <c r="W2592">
        <v>2025</v>
      </c>
      <c r="X2592">
        <v>4</v>
      </c>
      <c r="Y2592" t="b">
        <v>0</v>
      </c>
      <c r="Z2592" t="b">
        <v>0</v>
      </c>
      <c r="AA2592">
        <v>-20</v>
      </c>
      <c r="AB2592">
        <v>5</v>
      </c>
      <c r="AC2592" t="b">
        <v>0</v>
      </c>
      <c r="AD2592" t="b">
        <v>1</v>
      </c>
      <c r="AE2592" t="b">
        <v>0</v>
      </c>
      <c r="AF2592" t="b">
        <v>0</v>
      </c>
      <c r="AG2592" s="11">
        <v>46021</v>
      </c>
      <c r="AH2592" s="11">
        <v>46001</v>
      </c>
      <c r="AI2592" s="12">
        <f>IF(OR(AG2592="",AH2592=""),"",AH2592-AG2592)</f>
        <v>-20.0</v>
      </c>
      <c r="AJ2592" s="13" t="b">
        <f>IF(OR(AI2592="",AA2592=""),"",AI2592=AA2592)</f>
        <v>1</v>
      </c>
      <c r="AK2592" s="13" t="b">
        <f>IF(AI2592="","",AI2592&gt;60)</f>
        <v>0</v>
      </c>
      <c r="AL2592" s="13" t="b">
        <f>IF(OR(Y2592=TRUE,AH2592=""),TRUE,FALSE)</f>
        <v>0</v>
      </c>
      <c r="AM2592" s="13" t="b">
        <f>IF(AI2592="","",AI2592&lt;0)</f>
        <v>1</v>
      </c>
      <c r="AN2592" s="13" t="str">
        <f>IF(AH2592="","No inspection date",IF(AI2592&lt;0,"Negative chronology",IF(AI2592&lt;=30,"0-30",IF(AI2592&lt;=60,"31-60",IF(AI2592&lt;=90,"61-90",IF(AI2592&lt;=180,"91-180","181+"))))))</f>
        <v>Negative chronology</v>
      </c>
      <c r="AO2592" s="13" t="str">
        <f>IF(OR(ISNUMBER(SEARCH("COMPLETED",K2592)),ISNUMBER(SEARCH("CLOSED",K2592))),"Closed/Completed","Other Active/Issued")</f>
        <v>Other Active/Issued</v>
      </c>
    </row>
    <row r="2593" spans="1:41">
      <c r="A2593" t="s">
        <v>13454</v>
      </c>
      <c r="B2593" t="s">
        <v>87</v>
      </c>
      <c r="C2593" t="s">
        <v>87</v>
      </c>
      <c r="D2593" t="s">
        <v>88</v>
      </c>
      <c r="E2593" t="s">
        <v>13455</v>
      </c>
      <c r="F2593" t="s">
        <v>11806</v>
      </c>
      <c r="G2593" t="s">
        <v>13456</v>
      </c>
      <c r="H2593" t="s">
        <v>8385</v>
      </c>
      <c r="I2593" t="s">
        <v>3112</v>
      </c>
      <c r="J2593" t="s">
        <v>137</v>
      </c>
      <c r="K2593" t="s">
        <v>93</v>
      </c>
      <c r="L2593" t="s">
        <v>93</v>
      </c>
      <c r="M2593" t="s">
        <v>13457</v>
      </c>
      <c r="O2593" t="s">
        <v>13458</v>
      </c>
      <c r="S2593" s="7">
        <v>5</v>
      </c>
      <c r="T2593" s="7">
        <v>2023</v>
      </c>
      <c r="U2593" s="7">
        <v>2</v>
      </c>
      <c r="V2593">
        <v>11</v>
      </c>
      <c r="W2593">
        <v>2023</v>
      </c>
      <c r="X2593">
        <v>4</v>
      </c>
      <c r="Y2593" t="b">
        <v>0</v>
      </c>
      <c r="Z2593" t="b">
        <v>0</v>
      </c>
      <c r="AA2593">
        <v>175</v>
      </c>
      <c r="AC2593" t="b">
        <v>0</v>
      </c>
      <c r="AD2593" t="b">
        <v>1</v>
      </c>
      <c r="AE2593" t="b">
        <v>0</v>
      </c>
      <c r="AF2593" t="b">
        <v>0</v>
      </c>
      <c r="AG2593" s="11">
        <v>45071</v>
      </c>
      <c r="AH2593" s="11">
        <v>45246</v>
      </c>
      <c r="AI2593" s="12">
        <f>IF(OR(AG2593="",AH2593=""),"",AH2593-AG2593)</f>
        <v>175.0</v>
      </c>
      <c r="AJ2593" s="13" t="b">
        <f>IF(OR(AI2593="",AA2593=""),"",AI2593=AA2593)</f>
        <v>1</v>
      </c>
      <c r="AK2593" s="13" t="b">
        <f>IF(AI2593="","",AI2593&gt;60)</f>
        <v>1</v>
      </c>
      <c r="AL2593" s="13" t="b">
        <f>IF(OR(Y2593=TRUE,AH2593=""),TRUE,FALSE)</f>
        <v>0</v>
      </c>
      <c r="AM2593" s="13" t="b">
        <f>IF(AI2593="","",AI2593&lt;0)</f>
        <v>0</v>
      </c>
      <c r="AN2593" s="13" t="str">
        <f>IF(AH2593="","No inspection date",IF(AI2593&lt;0,"Negative chronology",IF(AI2593&lt;=30,"0-30",IF(AI2593&lt;=60,"31-60",IF(AI2593&lt;=90,"61-90",IF(AI2593&lt;=180,"91-180","181+"))))))</f>
        <v>91-180</v>
      </c>
      <c r="AO2593" s="13" t="str">
        <f>IF(OR(ISNUMBER(SEARCH("COMPLETED",K2593)),ISNUMBER(SEARCH("CLOSED",K2593))),"Closed/Completed","Other Active/Issued")</f>
        <v>Closed/Completed</v>
      </c>
    </row>
    <row r="2594" spans="1:41">
      <c r="A2594" t="s">
        <v>13459</v>
      </c>
      <c r="B2594" t="s">
        <v>87</v>
      </c>
      <c r="C2594" t="s">
        <v>87</v>
      </c>
      <c r="D2594" t="s">
        <v>88</v>
      </c>
      <c r="E2594" t="s">
        <v>13460</v>
      </c>
      <c r="F2594" t="s">
        <v>13461</v>
      </c>
      <c r="G2594" t="s">
        <v>13462</v>
      </c>
      <c r="H2594" t="s">
        <v>5622</v>
      </c>
      <c r="I2594" t="s">
        <v>5622</v>
      </c>
      <c r="J2594" t="s">
        <v>93</v>
      </c>
      <c r="K2594" t="s">
        <v>93</v>
      </c>
      <c r="L2594" t="s">
        <v>93</v>
      </c>
      <c r="M2594" t="s">
        <v>13463</v>
      </c>
      <c r="O2594" t="s">
        <v>13464</v>
      </c>
      <c r="P2594" s="10">
        <v>47.67909933</v>
      </c>
      <c r="Q2594" s="10">
        <v>-122.27774257</v>
      </c>
      <c r="R2594" t="s">
        <v>13465</v>
      </c>
      <c r="S2594" s="7">
        <v>4</v>
      </c>
      <c r="T2594" s="7">
        <v>2020</v>
      </c>
      <c r="U2594" s="7">
        <v>2</v>
      </c>
      <c r="V2594">
        <v>4</v>
      </c>
      <c r="W2594">
        <v>2020</v>
      </c>
      <c r="X2594">
        <v>2</v>
      </c>
      <c r="Y2594" t="b">
        <v>0</v>
      </c>
      <c r="Z2594" t="b">
        <v>0</v>
      </c>
      <c r="AA2594">
        <v>0</v>
      </c>
      <c r="AB2594">
        <v>4</v>
      </c>
      <c r="AC2594" t="b">
        <v>0</v>
      </c>
      <c r="AD2594" t="b">
        <v>1</v>
      </c>
      <c r="AE2594" t="b">
        <v>0</v>
      </c>
      <c r="AF2594" t="b">
        <v>0</v>
      </c>
      <c r="AG2594" s="11">
        <v>43938</v>
      </c>
      <c r="AH2594" s="11">
        <v>43938</v>
      </c>
      <c r="AI2594" s="12">
        <f>IF(OR(AG2594="",AH2594=""),"",AH2594-AG2594)</f>
        <v>0.0</v>
      </c>
      <c r="AJ2594" s="13" t="b">
        <f>IF(OR(AI2594="",AA2594=""),"",AI2594=AA2594)</f>
        <v>1</v>
      </c>
      <c r="AK2594" s="13" t="b">
        <f>IF(AI2594="","",AI2594&gt;60)</f>
        <v>0</v>
      </c>
      <c r="AL2594" s="13" t="b">
        <f>IF(OR(Y2594=TRUE,AH2594=""),TRUE,FALSE)</f>
        <v>0</v>
      </c>
      <c r="AM2594" s="13" t="b">
        <f>IF(AI2594="","",AI2594&lt;0)</f>
        <v>0</v>
      </c>
      <c r="AN2594" s="13" t="str">
        <f>IF(AH2594="","No inspection date",IF(AI2594&lt;0,"Negative chronology",IF(AI2594&lt;=30,"0-30",IF(AI2594&lt;=60,"31-60",IF(AI2594&lt;=90,"61-90",IF(AI2594&lt;=180,"91-180","181+"))))))</f>
        <v>0-30</v>
      </c>
      <c r="AO2594" s="13" t="str">
        <f>IF(OR(ISNUMBER(SEARCH("COMPLETED",K2594)),ISNUMBER(SEARCH("CLOSED",K2594))),"Closed/Completed","Other Active/Issued")</f>
        <v>Closed/Completed</v>
      </c>
    </row>
    <row r="2595" spans="1:41">
      <c r="A2595" t="s">
        <v>13466</v>
      </c>
      <c r="B2595" t="s">
        <v>87</v>
      </c>
      <c r="C2595" t="s">
        <v>87</v>
      </c>
      <c r="D2595" t="s">
        <v>88</v>
      </c>
      <c r="E2595" t="s">
        <v>13460</v>
      </c>
      <c r="F2595" t="s">
        <v>11613</v>
      </c>
      <c r="G2595" t="s">
        <v>13467</v>
      </c>
      <c r="H2595" t="s">
        <v>11615</v>
      </c>
      <c r="I2595" t="s">
        <v>3761</v>
      </c>
      <c r="J2595" t="s">
        <v>137</v>
      </c>
      <c r="K2595" t="s">
        <v>93</v>
      </c>
      <c r="L2595" t="s">
        <v>93</v>
      </c>
      <c r="M2595" t="s">
        <v>11616</v>
      </c>
      <c r="N2595" s="9">
        <v>98144</v>
      </c>
      <c r="O2595" t="s">
        <v>13468</v>
      </c>
      <c r="P2595" s="10">
        <v>47.58352306</v>
      </c>
      <c r="Q2595" s="10">
        <v>-122.30243268</v>
      </c>
      <c r="R2595" t="s">
        <v>11618</v>
      </c>
      <c r="S2595" s="7">
        <v>8</v>
      </c>
      <c r="T2595" s="7">
        <v>2023</v>
      </c>
      <c r="U2595" s="7">
        <v>3</v>
      </c>
      <c r="V2595">
        <v>2</v>
      </c>
      <c r="W2595">
        <v>2025</v>
      </c>
      <c r="X2595">
        <v>1</v>
      </c>
      <c r="Y2595" t="b">
        <v>0</v>
      </c>
      <c r="Z2595" t="b">
        <v>0</v>
      </c>
      <c r="AA2595">
        <v>541</v>
      </c>
      <c r="AB2595">
        <v>2</v>
      </c>
      <c r="AC2595" t="b">
        <v>0</v>
      </c>
      <c r="AD2595" t="b">
        <v>1</v>
      </c>
      <c r="AE2595" t="b">
        <v>0</v>
      </c>
      <c r="AF2595" t="b">
        <v>0</v>
      </c>
      <c r="AG2595" s="11">
        <v>45161</v>
      </c>
      <c r="AH2595" s="11">
        <v>45702</v>
      </c>
      <c r="AI2595" s="12">
        <f>IF(OR(AG2595="",AH2595=""),"",AH2595-AG2595)</f>
        <v>541.0</v>
      </c>
      <c r="AJ2595" s="13" t="b">
        <f>IF(OR(AI2595="",AA2595=""),"",AI2595=AA2595)</f>
        <v>1</v>
      </c>
      <c r="AK2595" s="13" t="b">
        <f>IF(AI2595="","",AI2595&gt;60)</f>
        <v>1</v>
      </c>
      <c r="AL2595" s="13" t="b">
        <f>IF(OR(Y2595=TRUE,AH2595=""),TRUE,FALSE)</f>
        <v>0</v>
      </c>
      <c r="AM2595" s="13" t="b">
        <f>IF(AI2595="","",AI2595&lt;0)</f>
        <v>0</v>
      </c>
      <c r="AN2595" s="13" t="str">
        <f>IF(AH2595="","No inspection date",IF(AI2595&lt;0,"Negative chronology",IF(AI2595&lt;=30,"0-30",IF(AI2595&lt;=60,"31-60",IF(AI2595&lt;=90,"61-90",IF(AI2595&lt;=180,"91-180","181+"))))))</f>
        <v>181+</v>
      </c>
      <c r="AO2595" s="13" t="str">
        <f>IF(OR(ISNUMBER(SEARCH("COMPLETED",K2595)),ISNUMBER(SEARCH("CLOSED",K2595))),"Closed/Completed","Other Active/Issued")</f>
        <v>Closed/Completed</v>
      </c>
    </row>
    <row r="2596" spans="1:41">
      <c r="A2596" t="s">
        <v>13469</v>
      </c>
      <c r="B2596" t="s">
        <v>87</v>
      </c>
      <c r="C2596" t="s">
        <v>87</v>
      </c>
      <c r="D2596" t="s">
        <v>88</v>
      </c>
      <c r="E2596" t="s">
        <v>13470</v>
      </c>
      <c r="F2596" t="s">
        <v>13471</v>
      </c>
      <c r="G2596" t="s">
        <v>13472</v>
      </c>
      <c r="H2596" t="s">
        <v>144</v>
      </c>
      <c r="K2596" t="s">
        <v>7058</v>
      </c>
      <c r="L2596" t="s">
        <v>7058</v>
      </c>
      <c r="M2596" t="s">
        <v>13473</v>
      </c>
      <c r="N2596" s="9">
        <v>98118</v>
      </c>
      <c r="O2596" t="s">
        <v>13474</v>
      </c>
      <c r="P2596" s="10">
        <v>47.52512574</v>
      </c>
      <c r="Q2596" s="10">
        <v>-122.28044773</v>
      </c>
      <c r="R2596" t="s">
        <v>13475</v>
      </c>
      <c r="S2596" s="7">
        <v>1</v>
      </c>
      <c r="T2596" s="7">
        <v>2020</v>
      </c>
      <c r="U2596" s="7">
        <v>1</v>
      </c>
      <c r="Y2596" t="b">
        <v>1</v>
      </c>
      <c r="Z2596" t="b">
        <v>1</v>
      </c>
      <c r="AB2596">
        <v>2</v>
      </c>
      <c r="AC2596" t="b">
        <v>0</v>
      </c>
      <c r="AD2596" t="b">
        <v>1</v>
      </c>
      <c r="AE2596" t="b">
        <v>0</v>
      </c>
      <c r="AF2596" t="b">
        <v>0</v>
      </c>
      <c r="AG2596" s="11">
        <v>43838</v>
      </c>
      <c r="AI2596" s="12">
        <f>IF(OR(AG2596="",AH2596=""),"",AH2596-AG2596)</f>
        <v/>
      </c>
      <c r="AJ2596" s="13">
        <f>IF(OR(AI2596="",AA2596=""),"",AI2596=AA2596)</f>
        <v/>
      </c>
      <c r="AK2596" s="13">
        <f>IF(AI2596="","",AI2596&gt;60)</f>
        <v/>
      </c>
      <c r="AL2596" s="13" t="b">
        <f>IF(OR(Y2596=TRUE,AH2596=""),TRUE,FALSE)</f>
        <v>1</v>
      </c>
      <c r="AM2596" s="13">
        <f>IF(AI2596="","",AI2596&lt;0)</f>
        <v/>
      </c>
      <c r="AN2596" s="13" t="str">
        <f>IF(AH2596="","No inspection date",IF(AI2596&lt;0,"Negative chronology",IF(AI2596&lt;=30,"0-30",IF(AI2596&lt;=60,"31-60",IF(AI2596&lt;=90,"61-90",IF(AI2596&lt;=180,"91-180","181+"))))))</f>
        <v>No inspection date</v>
      </c>
      <c r="AO2596" s="13" t="str">
        <f>IF(OR(ISNUMBER(SEARCH("COMPLETED",K2596)),ISNUMBER(SEARCH("CLOSED",K2596))),"Closed/Completed","Other Active/Issued")</f>
        <v>Other Active/Issued</v>
      </c>
    </row>
    <row r="2597" spans="1:41">
      <c r="A2597" t="s">
        <v>13476</v>
      </c>
      <c r="B2597" t="s">
        <v>87</v>
      </c>
      <c r="C2597" t="s">
        <v>87</v>
      </c>
      <c r="D2597" t="s">
        <v>88</v>
      </c>
      <c r="E2597" t="s">
        <v>13470</v>
      </c>
      <c r="F2597" t="s">
        <v>13477</v>
      </c>
      <c r="G2597" t="s">
        <v>13472</v>
      </c>
      <c r="H2597" t="s">
        <v>167</v>
      </c>
      <c r="K2597" t="s">
        <v>115</v>
      </c>
      <c r="L2597" t="s">
        <v>115</v>
      </c>
      <c r="M2597" t="s">
        <v>13478</v>
      </c>
      <c r="N2597" s="9">
        <v>98118</v>
      </c>
      <c r="O2597" t="s">
        <v>13479</v>
      </c>
      <c r="P2597" s="10">
        <v>47.52492506</v>
      </c>
      <c r="Q2597" s="10">
        <v>-122.28044758</v>
      </c>
      <c r="R2597" t="s">
        <v>13480</v>
      </c>
      <c r="S2597" s="7">
        <v>1</v>
      </c>
      <c r="T2597" s="7">
        <v>2020</v>
      </c>
      <c r="U2597" s="7">
        <v>1</v>
      </c>
      <c r="Y2597" t="b">
        <v>1</v>
      </c>
      <c r="Z2597" t="b">
        <v>1</v>
      </c>
      <c r="AB2597">
        <v>2</v>
      </c>
      <c r="AC2597" t="b">
        <v>0</v>
      </c>
      <c r="AD2597" t="b">
        <v>1</v>
      </c>
      <c r="AE2597" t="b">
        <v>0</v>
      </c>
      <c r="AF2597" t="b">
        <v>0</v>
      </c>
      <c r="AG2597" s="11">
        <v>43839</v>
      </c>
      <c r="AI2597" s="12">
        <f>IF(OR(AG2597="",AH2597=""),"",AH2597-AG2597)</f>
        <v/>
      </c>
      <c r="AJ2597" s="13">
        <f>IF(OR(AI2597="",AA2597=""),"",AI2597=AA2597)</f>
        <v/>
      </c>
      <c r="AK2597" s="13">
        <f>IF(AI2597="","",AI2597&gt;60)</f>
        <v/>
      </c>
      <c r="AL2597" s="13" t="b">
        <f>IF(OR(Y2597=TRUE,AH2597=""),TRUE,FALSE)</f>
        <v>1</v>
      </c>
      <c r="AM2597" s="13">
        <f>IF(AI2597="","",AI2597&lt;0)</f>
        <v/>
      </c>
      <c r="AN2597" s="13" t="str">
        <f>IF(AH2597="","No inspection date",IF(AI2597&lt;0,"Negative chronology",IF(AI2597&lt;=30,"0-30",IF(AI2597&lt;=60,"31-60",IF(AI2597&lt;=90,"61-90",IF(AI2597&lt;=180,"91-180","181+"))))))</f>
        <v>No inspection date</v>
      </c>
      <c r="AO2597" s="13" t="str">
        <f>IF(OR(ISNUMBER(SEARCH("COMPLETED",K2597)),ISNUMBER(SEARCH("CLOSED",K2597))),"Closed/Completed","Other Active/Issued")</f>
        <v>Other Active/Issued</v>
      </c>
    </row>
    <row r="2598" spans="1:41">
      <c r="A2598" t="s">
        <v>13481</v>
      </c>
      <c r="B2598" t="s">
        <v>87</v>
      </c>
      <c r="C2598" t="s">
        <v>87</v>
      </c>
      <c r="D2598" t="s">
        <v>88</v>
      </c>
      <c r="E2598" t="s">
        <v>13470</v>
      </c>
      <c r="F2598" t="s">
        <v>13482</v>
      </c>
      <c r="G2598" t="s">
        <v>13483</v>
      </c>
      <c r="H2598" t="s">
        <v>13484</v>
      </c>
      <c r="K2598" t="s">
        <v>93</v>
      </c>
      <c r="L2598" t="s">
        <v>93</v>
      </c>
      <c r="M2598" t="s">
        <v>13485</v>
      </c>
      <c r="N2598" s="9">
        <v>98101</v>
      </c>
      <c r="O2598" t="s">
        <v>13486</v>
      </c>
      <c r="P2598" s="10">
        <v>47.61066334</v>
      </c>
      <c r="Q2598" s="10">
        <v>-122.33816451</v>
      </c>
      <c r="R2598" t="s">
        <v>13487</v>
      </c>
      <c r="S2598" s="7">
        <v>1</v>
      </c>
      <c r="T2598" s="7">
        <v>2020</v>
      </c>
      <c r="U2598" s="7">
        <v>1</v>
      </c>
      <c r="Y2598" t="b">
        <v>1</v>
      </c>
      <c r="Z2598" t="b">
        <v>1</v>
      </c>
      <c r="AB2598">
        <v>7</v>
      </c>
      <c r="AC2598" t="b">
        <v>0</v>
      </c>
      <c r="AD2598" t="b">
        <v>1</v>
      </c>
      <c r="AE2598" t="b">
        <v>0</v>
      </c>
      <c r="AF2598" t="b">
        <v>0</v>
      </c>
      <c r="AG2598" s="11">
        <v>43843</v>
      </c>
      <c r="AI2598" s="12">
        <f>IF(OR(AG2598="",AH2598=""),"",AH2598-AG2598)</f>
        <v/>
      </c>
      <c r="AJ2598" s="13">
        <f>IF(OR(AI2598="",AA2598=""),"",AI2598=AA2598)</f>
        <v/>
      </c>
      <c r="AK2598" s="13">
        <f>IF(AI2598="","",AI2598&gt;60)</f>
        <v/>
      </c>
      <c r="AL2598" s="13" t="b">
        <f>IF(OR(Y2598=TRUE,AH2598=""),TRUE,FALSE)</f>
        <v>1</v>
      </c>
      <c r="AM2598" s="13">
        <f>IF(AI2598="","",AI2598&lt;0)</f>
        <v/>
      </c>
      <c r="AN2598" s="13" t="str">
        <f>IF(AH2598="","No inspection date",IF(AI2598&lt;0,"Negative chronology",IF(AI2598&lt;=30,"0-30",IF(AI2598&lt;=60,"31-60",IF(AI2598&lt;=90,"61-90",IF(AI2598&lt;=180,"91-180","181+"))))))</f>
        <v>No inspection date</v>
      </c>
      <c r="AO2598" s="13" t="str">
        <f>IF(OR(ISNUMBER(SEARCH("COMPLETED",K2598)),ISNUMBER(SEARCH("CLOSED",K2598))),"Closed/Completed","Other Active/Issued")</f>
        <v>Closed/Completed</v>
      </c>
    </row>
    <row r="2599" spans="1:41">
      <c r="A2599" t="s">
        <v>13488</v>
      </c>
      <c r="B2599" t="s">
        <v>87</v>
      </c>
      <c r="C2599" t="s">
        <v>87</v>
      </c>
      <c r="D2599" t="s">
        <v>88</v>
      </c>
      <c r="E2599" t="s">
        <v>13470</v>
      </c>
      <c r="F2599" t="s">
        <v>13489</v>
      </c>
      <c r="G2599" t="s">
        <v>13472</v>
      </c>
      <c r="H2599" t="s">
        <v>5860</v>
      </c>
      <c r="K2599" t="s">
        <v>7058</v>
      </c>
      <c r="L2599" t="s">
        <v>7058</v>
      </c>
      <c r="M2599" t="s">
        <v>13490</v>
      </c>
      <c r="N2599" s="9">
        <v>98106</v>
      </c>
      <c r="O2599" t="s">
        <v>13491</v>
      </c>
      <c r="P2599" s="10">
        <v>47.55348262</v>
      </c>
      <c r="Q2599" s="10">
        <v>-122.36586362</v>
      </c>
      <c r="R2599" t="s">
        <v>13492</v>
      </c>
      <c r="S2599" s="7">
        <v>1</v>
      </c>
      <c r="T2599" s="7">
        <v>2020</v>
      </c>
      <c r="U2599" s="7">
        <v>1</v>
      </c>
      <c r="Y2599" t="b">
        <v>1</v>
      </c>
      <c r="Z2599" t="b">
        <v>1</v>
      </c>
      <c r="AB2599">
        <v>1</v>
      </c>
      <c r="AC2599" t="b">
        <v>0</v>
      </c>
      <c r="AD2599" t="b">
        <v>1</v>
      </c>
      <c r="AE2599" t="b">
        <v>0</v>
      </c>
      <c r="AF2599" t="b">
        <v>0</v>
      </c>
      <c r="AG2599" s="11">
        <v>43845</v>
      </c>
      <c r="AI2599" s="12">
        <f>IF(OR(AG2599="",AH2599=""),"",AH2599-AG2599)</f>
        <v/>
      </c>
      <c r="AJ2599" s="13">
        <f>IF(OR(AI2599="",AA2599=""),"",AI2599=AA2599)</f>
        <v/>
      </c>
      <c r="AK2599" s="13">
        <f>IF(AI2599="","",AI2599&gt;60)</f>
        <v/>
      </c>
      <c r="AL2599" s="13" t="b">
        <f>IF(OR(Y2599=TRUE,AH2599=""),TRUE,FALSE)</f>
        <v>1</v>
      </c>
      <c r="AM2599" s="13">
        <f>IF(AI2599="","",AI2599&lt;0)</f>
        <v/>
      </c>
      <c r="AN2599" s="13" t="str">
        <f>IF(AH2599="","No inspection date",IF(AI2599&lt;0,"Negative chronology",IF(AI2599&lt;=30,"0-30",IF(AI2599&lt;=60,"31-60",IF(AI2599&lt;=90,"61-90",IF(AI2599&lt;=180,"91-180","181+"))))))</f>
        <v>No inspection date</v>
      </c>
      <c r="AO2599" s="13" t="str">
        <f>IF(OR(ISNUMBER(SEARCH("COMPLETED",K2599)),ISNUMBER(SEARCH("CLOSED",K2599))),"Closed/Completed","Other Active/Issued")</f>
        <v>Other Active/Issued</v>
      </c>
    </row>
    <row r="2600" spans="1:41">
      <c r="A2600" t="s">
        <v>13493</v>
      </c>
      <c r="B2600" t="s">
        <v>87</v>
      </c>
      <c r="C2600" t="s">
        <v>87</v>
      </c>
      <c r="D2600" t="s">
        <v>88</v>
      </c>
      <c r="E2600" t="s">
        <v>13470</v>
      </c>
      <c r="F2600" t="s">
        <v>13494</v>
      </c>
      <c r="G2600" t="s">
        <v>13494</v>
      </c>
      <c r="H2600" t="s">
        <v>203</v>
      </c>
      <c r="K2600" t="s">
        <v>115</v>
      </c>
      <c r="L2600" t="s">
        <v>115</v>
      </c>
      <c r="M2600" t="s">
        <v>13495</v>
      </c>
      <c r="N2600" s="9">
        <v>98122</v>
      </c>
      <c r="O2600" t="s">
        <v>13496</v>
      </c>
      <c r="P2600" s="10">
        <v>47.61312542</v>
      </c>
      <c r="Q2600" s="10">
        <v>-122.29342608</v>
      </c>
      <c r="R2600" t="s">
        <v>13497</v>
      </c>
      <c r="S2600" s="7">
        <v>1</v>
      </c>
      <c r="T2600" s="7">
        <v>2020</v>
      </c>
      <c r="U2600" s="7">
        <v>1</v>
      </c>
      <c r="Y2600" t="b">
        <v>1</v>
      </c>
      <c r="Z2600" t="b">
        <v>1</v>
      </c>
      <c r="AB2600">
        <v>3</v>
      </c>
      <c r="AC2600" t="b">
        <v>0</v>
      </c>
      <c r="AD2600" t="b">
        <v>1</v>
      </c>
      <c r="AE2600" t="b">
        <v>0</v>
      </c>
      <c r="AF2600" t="b">
        <v>0</v>
      </c>
      <c r="AG2600" s="11">
        <v>43851</v>
      </c>
      <c r="AI2600" s="12">
        <f>IF(OR(AG2600="",AH2600=""),"",AH2600-AG2600)</f>
        <v/>
      </c>
      <c r="AJ2600" s="13">
        <f>IF(OR(AI2600="",AA2600=""),"",AI2600=AA2600)</f>
        <v/>
      </c>
      <c r="AK2600" s="13">
        <f>IF(AI2600="","",AI2600&gt;60)</f>
        <v/>
      </c>
      <c r="AL2600" s="13" t="b">
        <f>IF(OR(Y2600=TRUE,AH2600=""),TRUE,FALSE)</f>
        <v>1</v>
      </c>
      <c r="AM2600" s="13">
        <f>IF(AI2600="","",AI2600&lt;0)</f>
        <v/>
      </c>
      <c r="AN2600" s="13" t="str">
        <f>IF(AH2600="","No inspection date",IF(AI2600&lt;0,"Negative chronology",IF(AI2600&lt;=30,"0-30",IF(AI2600&lt;=60,"31-60",IF(AI2600&lt;=90,"61-90",IF(AI2600&lt;=180,"91-180","181+"))))))</f>
        <v>No inspection date</v>
      </c>
      <c r="AO2600" s="13" t="str">
        <f>IF(OR(ISNUMBER(SEARCH("COMPLETED",K2600)),ISNUMBER(SEARCH("CLOSED",K2600))),"Closed/Completed","Other Active/Issued")</f>
        <v>Other Active/Issued</v>
      </c>
    </row>
    <row r="2601" spans="1:41">
      <c r="A2601" t="s">
        <v>13498</v>
      </c>
      <c r="B2601" t="s">
        <v>87</v>
      </c>
      <c r="C2601" t="s">
        <v>87</v>
      </c>
      <c r="D2601" t="s">
        <v>88</v>
      </c>
      <c r="E2601" t="s">
        <v>13470</v>
      </c>
      <c r="F2601" t="s">
        <v>13499</v>
      </c>
      <c r="G2601" t="s">
        <v>13500</v>
      </c>
      <c r="H2601" t="s">
        <v>668</v>
      </c>
      <c r="K2601" t="s">
        <v>93</v>
      </c>
      <c r="L2601" t="s">
        <v>93</v>
      </c>
      <c r="M2601" t="s">
        <v>13501</v>
      </c>
      <c r="N2601" s="9">
        <v>98119</v>
      </c>
      <c r="O2601" t="s">
        <v>13502</v>
      </c>
      <c r="P2601" s="10">
        <v>47.64238826</v>
      </c>
      <c r="Q2601" s="10">
        <v>-122.36981572</v>
      </c>
      <c r="R2601" t="s">
        <v>13503</v>
      </c>
      <c r="S2601" s="7">
        <v>1</v>
      </c>
      <c r="T2601" s="7">
        <v>2020</v>
      </c>
      <c r="U2601" s="7">
        <v>1</v>
      </c>
      <c r="Y2601" t="b">
        <v>1</v>
      </c>
      <c r="Z2601" t="b">
        <v>1</v>
      </c>
      <c r="AB2601">
        <v>7</v>
      </c>
      <c r="AC2601" t="b">
        <v>0</v>
      </c>
      <c r="AD2601" t="b">
        <v>1</v>
      </c>
      <c r="AE2601" t="b">
        <v>0</v>
      </c>
      <c r="AF2601" t="b">
        <v>0</v>
      </c>
      <c r="AG2601" s="11">
        <v>43854</v>
      </c>
      <c r="AI2601" s="12">
        <f>IF(OR(AG2601="",AH2601=""),"",AH2601-AG2601)</f>
        <v/>
      </c>
      <c r="AJ2601" s="13">
        <f>IF(OR(AI2601="",AA2601=""),"",AI2601=AA2601)</f>
        <v/>
      </c>
      <c r="AK2601" s="13">
        <f>IF(AI2601="","",AI2601&gt;60)</f>
        <v/>
      </c>
      <c r="AL2601" s="13" t="b">
        <f>IF(OR(Y2601=TRUE,AH2601=""),TRUE,FALSE)</f>
        <v>1</v>
      </c>
      <c r="AM2601" s="13">
        <f>IF(AI2601="","",AI2601&lt;0)</f>
        <v/>
      </c>
      <c r="AN2601" s="13" t="str">
        <f>IF(AH2601="","No inspection date",IF(AI2601&lt;0,"Negative chronology",IF(AI2601&lt;=30,"0-30",IF(AI2601&lt;=60,"31-60",IF(AI2601&lt;=90,"61-90",IF(AI2601&lt;=180,"91-180","181+"))))))</f>
        <v>No inspection date</v>
      </c>
      <c r="AO2601" s="13" t="str">
        <f>IF(OR(ISNUMBER(SEARCH("COMPLETED",K2601)),ISNUMBER(SEARCH("CLOSED",K2601))),"Closed/Completed","Other Active/Issued")</f>
        <v>Closed/Completed</v>
      </c>
    </row>
    <row r="2602" spans="1:41">
      <c r="A2602" t="s">
        <v>13504</v>
      </c>
      <c r="B2602" t="s">
        <v>87</v>
      </c>
      <c r="C2602" t="s">
        <v>87</v>
      </c>
      <c r="D2602" t="s">
        <v>88</v>
      </c>
      <c r="E2602" t="s">
        <v>13470</v>
      </c>
      <c r="F2602" t="s">
        <v>13505</v>
      </c>
      <c r="G2602" t="s">
        <v>13505</v>
      </c>
      <c r="H2602" t="s">
        <v>264</v>
      </c>
      <c r="K2602" t="s">
        <v>115</v>
      </c>
      <c r="L2602" t="s">
        <v>115</v>
      </c>
      <c r="M2602" t="s">
        <v>5968</v>
      </c>
      <c r="N2602" s="9">
        <v>98108</v>
      </c>
      <c r="O2602" t="s">
        <v>13506</v>
      </c>
      <c r="P2602" s="10">
        <v>47.52916723</v>
      </c>
      <c r="Q2602" s="10">
        <v>-122.31958011</v>
      </c>
      <c r="R2602" t="s">
        <v>5970</v>
      </c>
      <c r="S2602" s="7">
        <v>1</v>
      </c>
      <c r="T2602" s="7">
        <v>2020</v>
      </c>
      <c r="U2602" s="7">
        <v>1</v>
      </c>
      <c r="Y2602" t="b">
        <v>1</v>
      </c>
      <c r="Z2602" t="b">
        <v>1</v>
      </c>
      <c r="AB2602">
        <v>1</v>
      </c>
      <c r="AC2602" t="b">
        <v>0</v>
      </c>
      <c r="AD2602" t="b">
        <v>1</v>
      </c>
      <c r="AE2602" t="b">
        <v>0</v>
      </c>
      <c r="AF2602" t="b">
        <v>0</v>
      </c>
      <c r="AG2602" s="11">
        <v>43858</v>
      </c>
      <c r="AI2602" s="12">
        <f>IF(OR(AG2602="",AH2602=""),"",AH2602-AG2602)</f>
        <v/>
      </c>
      <c r="AJ2602" s="13">
        <f>IF(OR(AI2602="",AA2602=""),"",AI2602=AA2602)</f>
        <v/>
      </c>
      <c r="AK2602" s="13">
        <f>IF(AI2602="","",AI2602&gt;60)</f>
        <v/>
      </c>
      <c r="AL2602" s="13" t="b">
        <f>IF(OR(Y2602=TRUE,AH2602=""),TRUE,FALSE)</f>
        <v>1</v>
      </c>
      <c r="AM2602" s="13">
        <f>IF(AI2602="","",AI2602&lt;0)</f>
        <v/>
      </c>
      <c r="AN2602" s="13" t="str">
        <f>IF(AH2602="","No inspection date",IF(AI2602&lt;0,"Negative chronology",IF(AI2602&lt;=30,"0-30",IF(AI2602&lt;=60,"31-60",IF(AI2602&lt;=90,"61-90",IF(AI2602&lt;=180,"91-180","181+"))))))</f>
        <v>No inspection date</v>
      </c>
      <c r="AO2602" s="13" t="str">
        <f>IF(OR(ISNUMBER(SEARCH("COMPLETED",K2602)),ISNUMBER(SEARCH("CLOSED",K2602))),"Closed/Completed","Other Active/Issued")</f>
        <v>Other Active/Issued</v>
      </c>
    </row>
    <row r="2603" spans="1:41">
      <c r="A2603" t="s">
        <v>13507</v>
      </c>
      <c r="B2603" t="s">
        <v>87</v>
      </c>
      <c r="C2603" t="s">
        <v>87</v>
      </c>
      <c r="D2603" t="s">
        <v>88</v>
      </c>
      <c r="E2603" t="s">
        <v>13470</v>
      </c>
      <c r="F2603" t="s">
        <v>13508</v>
      </c>
      <c r="G2603" t="s">
        <v>13509</v>
      </c>
      <c r="H2603" t="s">
        <v>275</v>
      </c>
      <c r="K2603" t="s">
        <v>115</v>
      </c>
      <c r="L2603" t="s">
        <v>115</v>
      </c>
      <c r="M2603" t="s">
        <v>13510</v>
      </c>
      <c r="N2603" s="9">
        <v>98118</v>
      </c>
      <c r="O2603" t="s">
        <v>13511</v>
      </c>
      <c r="P2603" s="10">
        <v>47.54988758</v>
      </c>
      <c r="Q2603" s="10">
        <v>-122.27434687</v>
      </c>
      <c r="R2603" t="s">
        <v>13512</v>
      </c>
      <c r="S2603" s="7">
        <v>1</v>
      </c>
      <c r="T2603" s="7">
        <v>2020</v>
      </c>
      <c r="U2603" s="7">
        <v>1</v>
      </c>
      <c r="Y2603" t="b">
        <v>1</v>
      </c>
      <c r="Z2603" t="b">
        <v>1</v>
      </c>
      <c r="AB2603">
        <v>2</v>
      </c>
      <c r="AC2603" t="b">
        <v>0</v>
      </c>
      <c r="AD2603" t="b">
        <v>1</v>
      </c>
      <c r="AE2603" t="b">
        <v>0</v>
      </c>
      <c r="AF2603" t="b">
        <v>0</v>
      </c>
      <c r="AG2603" s="11">
        <v>43859</v>
      </c>
      <c r="AI2603" s="12">
        <f>IF(OR(AG2603="",AH2603=""),"",AH2603-AG2603)</f>
        <v/>
      </c>
      <c r="AJ2603" s="13">
        <f>IF(OR(AI2603="",AA2603=""),"",AI2603=AA2603)</f>
        <v/>
      </c>
      <c r="AK2603" s="13">
        <f>IF(AI2603="","",AI2603&gt;60)</f>
        <v/>
      </c>
      <c r="AL2603" s="13" t="b">
        <f>IF(OR(Y2603=TRUE,AH2603=""),TRUE,FALSE)</f>
        <v>1</v>
      </c>
      <c r="AM2603" s="13">
        <f>IF(AI2603="","",AI2603&lt;0)</f>
        <v/>
      </c>
      <c r="AN2603" s="13" t="str">
        <f>IF(AH2603="","No inspection date",IF(AI2603&lt;0,"Negative chronology",IF(AI2603&lt;=30,"0-30",IF(AI2603&lt;=60,"31-60",IF(AI2603&lt;=90,"61-90",IF(AI2603&lt;=180,"91-180","181+"))))))</f>
        <v>No inspection date</v>
      </c>
      <c r="AO2603" s="13" t="str">
        <f>IF(OR(ISNUMBER(SEARCH("COMPLETED",K2603)),ISNUMBER(SEARCH("CLOSED",K2603))),"Closed/Completed","Other Active/Issued")</f>
        <v>Other Active/Issued</v>
      </c>
    </row>
    <row r="2604" spans="1:41">
      <c r="A2604" t="s">
        <v>13513</v>
      </c>
      <c r="B2604" t="s">
        <v>87</v>
      </c>
      <c r="C2604" t="s">
        <v>87</v>
      </c>
      <c r="D2604" t="s">
        <v>88</v>
      </c>
      <c r="E2604" t="s">
        <v>13470</v>
      </c>
      <c r="F2604" t="s">
        <v>13514</v>
      </c>
      <c r="G2604" t="s">
        <v>13472</v>
      </c>
      <c r="H2604" t="s">
        <v>351</v>
      </c>
      <c r="K2604" t="s">
        <v>93</v>
      </c>
      <c r="L2604" t="s">
        <v>93</v>
      </c>
      <c r="M2604" t="s">
        <v>13515</v>
      </c>
      <c r="N2604" s="9">
        <v>98103</v>
      </c>
      <c r="O2604" t="s">
        <v>13516</v>
      </c>
      <c r="P2604" s="10">
        <v>47.69404246</v>
      </c>
      <c r="Q2604" s="10">
        <v>-122.34759976</v>
      </c>
      <c r="R2604" t="s">
        <v>13517</v>
      </c>
      <c r="S2604" s="7">
        <v>2</v>
      </c>
      <c r="T2604" s="7">
        <v>2020</v>
      </c>
      <c r="U2604" s="7">
        <v>1</v>
      </c>
      <c r="Y2604" t="b">
        <v>1</v>
      </c>
      <c r="Z2604" t="b">
        <v>1</v>
      </c>
      <c r="AB2604">
        <v>5</v>
      </c>
      <c r="AC2604" t="b">
        <v>0</v>
      </c>
      <c r="AD2604" t="b">
        <v>1</v>
      </c>
      <c r="AE2604" t="b">
        <v>0</v>
      </c>
      <c r="AF2604" t="b">
        <v>0</v>
      </c>
      <c r="AG2604" s="11">
        <v>43865</v>
      </c>
      <c r="AI2604" s="12">
        <f>IF(OR(AG2604="",AH2604=""),"",AH2604-AG2604)</f>
        <v/>
      </c>
      <c r="AJ2604" s="13">
        <f>IF(OR(AI2604="",AA2604=""),"",AI2604=AA2604)</f>
        <v/>
      </c>
      <c r="AK2604" s="13">
        <f>IF(AI2604="","",AI2604&gt;60)</f>
        <v/>
      </c>
      <c r="AL2604" s="13" t="b">
        <f>IF(OR(Y2604=TRUE,AH2604=""),TRUE,FALSE)</f>
        <v>1</v>
      </c>
      <c r="AM2604" s="13">
        <f>IF(AI2604="","",AI2604&lt;0)</f>
        <v/>
      </c>
      <c r="AN2604" s="13" t="str">
        <f>IF(AH2604="","No inspection date",IF(AI2604&lt;0,"Negative chronology",IF(AI2604&lt;=30,"0-30",IF(AI2604&lt;=60,"31-60",IF(AI2604&lt;=90,"61-90",IF(AI2604&lt;=180,"91-180","181+"))))))</f>
        <v>No inspection date</v>
      </c>
      <c r="AO2604" s="13" t="str">
        <f>IF(OR(ISNUMBER(SEARCH("COMPLETED",K2604)),ISNUMBER(SEARCH("CLOSED",K2604))),"Closed/Completed","Other Active/Issued")</f>
        <v>Closed/Completed</v>
      </c>
    </row>
    <row r="2605" spans="1:41">
      <c r="A2605" t="s">
        <v>13518</v>
      </c>
      <c r="B2605" t="s">
        <v>87</v>
      </c>
      <c r="C2605" t="s">
        <v>87</v>
      </c>
      <c r="D2605" t="s">
        <v>88</v>
      </c>
      <c r="E2605" t="s">
        <v>13470</v>
      </c>
      <c r="F2605" t="s">
        <v>13519</v>
      </c>
      <c r="G2605" t="s">
        <v>13520</v>
      </c>
      <c r="H2605" t="s">
        <v>382</v>
      </c>
      <c r="K2605" t="s">
        <v>115</v>
      </c>
      <c r="L2605" t="s">
        <v>115</v>
      </c>
      <c r="M2605" t="s">
        <v>13521</v>
      </c>
      <c r="N2605" s="9">
        <v>98122</v>
      </c>
      <c r="O2605" t="s">
        <v>13522</v>
      </c>
      <c r="P2605" s="10">
        <v>47.61868598</v>
      </c>
      <c r="Q2605" s="10">
        <v>-122.32505121</v>
      </c>
      <c r="R2605" t="s">
        <v>13523</v>
      </c>
      <c r="S2605" s="7">
        <v>2</v>
      </c>
      <c r="T2605" s="7">
        <v>2020</v>
      </c>
      <c r="U2605" s="7">
        <v>1</v>
      </c>
      <c r="Y2605" t="b">
        <v>1</v>
      </c>
      <c r="Z2605" t="b">
        <v>1</v>
      </c>
      <c r="AB2605">
        <v>3</v>
      </c>
      <c r="AC2605" t="b">
        <v>0</v>
      </c>
      <c r="AD2605" t="b">
        <v>1</v>
      </c>
      <c r="AE2605" t="b">
        <v>0</v>
      </c>
      <c r="AF2605" t="b">
        <v>0</v>
      </c>
      <c r="AG2605" s="11">
        <v>43867</v>
      </c>
      <c r="AI2605" s="12">
        <f>IF(OR(AG2605="",AH2605=""),"",AH2605-AG2605)</f>
        <v/>
      </c>
      <c r="AJ2605" s="13">
        <f>IF(OR(AI2605="",AA2605=""),"",AI2605=AA2605)</f>
        <v/>
      </c>
      <c r="AK2605" s="13">
        <f>IF(AI2605="","",AI2605&gt;60)</f>
        <v/>
      </c>
      <c r="AL2605" s="13" t="b">
        <f>IF(OR(Y2605=TRUE,AH2605=""),TRUE,FALSE)</f>
        <v>1</v>
      </c>
      <c r="AM2605" s="13">
        <f>IF(AI2605="","",AI2605&lt;0)</f>
        <v/>
      </c>
      <c r="AN2605" s="13" t="str">
        <f>IF(AH2605="","No inspection date",IF(AI2605&lt;0,"Negative chronology",IF(AI2605&lt;=30,"0-30",IF(AI2605&lt;=60,"31-60",IF(AI2605&lt;=90,"61-90",IF(AI2605&lt;=180,"91-180","181+"))))))</f>
        <v>No inspection date</v>
      </c>
      <c r="AO2605" s="13" t="str">
        <f>IF(OR(ISNUMBER(SEARCH("COMPLETED",K2605)),ISNUMBER(SEARCH("CLOSED",K2605))),"Closed/Completed","Other Active/Issued")</f>
        <v>Other Active/Issued</v>
      </c>
    </row>
    <row r="2606" spans="1:41">
      <c r="A2606" t="s">
        <v>13524</v>
      </c>
      <c r="B2606" t="s">
        <v>87</v>
      </c>
      <c r="C2606" t="s">
        <v>87</v>
      </c>
      <c r="D2606" t="s">
        <v>88</v>
      </c>
      <c r="E2606" t="s">
        <v>13470</v>
      </c>
      <c r="F2606" t="s">
        <v>13477</v>
      </c>
      <c r="G2606" t="s">
        <v>13525</v>
      </c>
      <c r="H2606" t="s">
        <v>389</v>
      </c>
      <c r="K2606" t="s">
        <v>115</v>
      </c>
      <c r="L2606" t="s">
        <v>115</v>
      </c>
      <c r="M2606" t="s">
        <v>13526</v>
      </c>
      <c r="N2606" s="9">
        <v>98107</v>
      </c>
      <c r="O2606" t="s">
        <v>13527</v>
      </c>
      <c r="P2606" s="10">
        <v>47.67001829</v>
      </c>
      <c r="Q2606" s="10">
        <v>-122.36892125</v>
      </c>
      <c r="R2606" t="s">
        <v>13528</v>
      </c>
      <c r="S2606" s="7">
        <v>2</v>
      </c>
      <c r="T2606" s="7">
        <v>2020</v>
      </c>
      <c r="U2606" s="7">
        <v>1</v>
      </c>
      <c r="Y2606" t="b">
        <v>1</v>
      </c>
      <c r="Z2606" t="b">
        <v>1</v>
      </c>
      <c r="AB2606">
        <v>6</v>
      </c>
      <c r="AC2606" t="b">
        <v>0</v>
      </c>
      <c r="AD2606" t="b">
        <v>1</v>
      </c>
      <c r="AE2606" t="b">
        <v>0</v>
      </c>
      <c r="AF2606" t="b">
        <v>0</v>
      </c>
      <c r="AG2606" s="11">
        <v>43868</v>
      </c>
      <c r="AI2606" s="12">
        <f>IF(OR(AG2606="",AH2606=""),"",AH2606-AG2606)</f>
        <v/>
      </c>
      <c r="AJ2606" s="13">
        <f>IF(OR(AI2606="",AA2606=""),"",AI2606=AA2606)</f>
        <v/>
      </c>
      <c r="AK2606" s="13">
        <f>IF(AI2606="","",AI2606&gt;60)</f>
        <v/>
      </c>
      <c r="AL2606" s="13" t="b">
        <f>IF(OR(Y2606=TRUE,AH2606=""),TRUE,FALSE)</f>
        <v>1</v>
      </c>
      <c r="AM2606" s="13">
        <f>IF(AI2606="","",AI2606&lt;0)</f>
        <v/>
      </c>
      <c r="AN2606" s="13" t="str">
        <f>IF(AH2606="","No inspection date",IF(AI2606&lt;0,"Negative chronology",IF(AI2606&lt;=30,"0-30",IF(AI2606&lt;=60,"31-60",IF(AI2606&lt;=90,"61-90",IF(AI2606&lt;=180,"91-180","181+"))))))</f>
        <v>No inspection date</v>
      </c>
      <c r="AO2606" s="13" t="str">
        <f>IF(OR(ISNUMBER(SEARCH("COMPLETED",K2606)),ISNUMBER(SEARCH("CLOSED",K2606))),"Closed/Completed","Other Active/Issued")</f>
        <v>Other Active/Issued</v>
      </c>
    </row>
    <row r="2607" spans="1:41">
      <c r="A2607" t="s">
        <v>13529</v>
      </c>
      <c r="B2607" t="s">
        <v>87</v>
      </c>
      <c r="C2607" t="s">
        <v>87</v>
      </c>
      <c r="D2607" t="s">
        <v>88</v>
      </c>
      <c r="E2607" t="s">
        <v>13470</v>
      </c>
      <c r="F2607" t="s">
        <v>13530</v>
      </c>
      <c r="G2607" t="s">
        <v>13472</v>
      </c>
      <c r="H2607" t="s">
        <v>389</v>
      </c>
      <c r="I2607" t="s">
        <v>13531</v>
      </c>
      <c r="J2607" t="s">
        <v>93</v>
      </c>
      <c r="K2607" t="s">
        <v>1745</v>
      </c>
      <c r="L2607" t="s">
        <v>1745</v>
      </c>
      <c r="M2607" t="s">
        <v>13532</v>
      </c>
      <c r="N2607" s="9">
        <v>98118</v>
      </c>
      <c r="O2607" t="s">
        <v>13533</v>
      </c>
      <c r="P2607" s="10">
        <v>47.52786993</v>
      </c>
      <c r="Q2607" s="10">
        <v>-122.26962822</v>
      </c>
      <c r="R2607" t="s">
        <v>13534</v>
      </c>
      <c r="S2607" s="7">
        <v>2</v>
      </c>
      <c r="T2607" s="7">
        <v>2020</v>
      </c>
      <c r="U2607" s="7">
        <v>1</v>
      </c>
      <c r="V2607">
        <v>3</v>
      </c>
      <c r="W2607">
        <v>2020</v>
      </c>
      <c r="X2607">
        <v>1</v>
      </c>
      <c r="Y2607" t="b">
        <v>0</v>
      </c>
      <c r="Z2607" t="b">
        <v>0</v>
      </c>
      <c r="AA2607">
        <v>24</v>
      </c>
      <c r="AB2607">
        <v>2</v>
      </c>
      <c r="AC2607" t="b">
        <v>0</v>
      </c>
      <c r="AD2607" t="b">
        <v>1</v>
      </c>
      <c r="AE2607" t="b">
        <v>0</v>
      </c>
      <c r="AF2607" t="b">
        <v>0</v>
      </c>
      <c r="AG2607" s="11">
        <v>43868</v>
      </c>
      <c r="AH2607" s="11">
        <v>43892</v>
      </c>
      <c r="AI2607" s="12">
        <f>IF(OR(AG2607="",AH2607=""),"",AH2607-AG2607)</f>
        <v>24.0</v>
      </c>
      <c r="AJ2607" s="13" t="b">
        <f>IF(OR(AI2607="",AA2607=""),"",AI2607=AA2607)</f>
        <v>1</v>
      </c>
      <c r="AK2607" s="13" t="b">
        <f>IF(AI2607="","",AI2607&gt;60)</f>
        <v>0</v>
      </c>
      <c r="AL2607" s="13" t="b">
        <f>IF(OR(Y2607=TRUE,AH2607=""),TRUE,FALSE)</f>
        <v>0</v>
      </c>
      <c r="AM2607" s="13" t="b">
        <f>IF(AI2607="","",AI2607&lt;0)</f>
        <v>0</v>
      </c>
      <c r="AN2607" s="13" t="str">
        <f>IF(AH2607="","No inspection date",IF(AI2607&lt;0,"Negative chronology",IF(AI2607&lt;=30,"0-30",IF(AI2607&lt;=60,"31-60",IF(AI2607&lt;=90,"61-90",IF(AI2607&lt;=180,"91-180","181+"))))))</f>
        <v>0-30</v>
      </c>
      <c r="AO2607" s="13" t="str">
        <f>IF(OR(ISNUMBER(SEARCH("COMPLETED",K2607)),ISNUMBER(SEARCH("CLOSED",K2607))),"Closed/Completed","Other Active/Issued")</f>
        <v>Other Active/Issued</v>
      </c>
    </row>
    <row r="2608" spans="1:41">
      <c r="A2608" t="s">
        <v>13535</v>
      </c>
      <c r="B2608" t="s">
        <v>87</v>
      </c>
      <c r="C2608" t="s">
        <v>87</v>
      </c>
      <c r="D2608" t="s">
        <v>88</v>
      </c>
      <c r="E2608" t="s">
        <v>13470</v>
      </c>
      <c r="F2608" t="s">
        <v>13536</v>
      </c>
      <c r="G2608" t="s">
        <v>13537</v>
      </c>
      <c r="H2608" t="s">
        <v>389</v>
      </c>
      <c r="K2608" t="s">
        <v>93</v>
      </c>
      <c r="L2608" t="s">
        <v>93</v>
      </c>
      <c r="M2608" t="s">
        <v>13538</v>
      </c>
      <c r="N2608" s="9">
        <v>98133</v>
      </c>
      <c r="O2608" t="s">
        <v>13539</v>
      </c>
      <c r="P2608" s="10">
        <v>47.70483665</v>
      </c>
      <c r="Q2608" s="10">
        <v>-122.34636965</v>
      </c>
      <c r="R2608" t="s">
        <v>13540</v>
      </c>
      <c r="S2608" s="7">
        <v>2</v>
      </c>
      <c r="T2608" s="7">
        <v>2020</v>
      </c>
      <c r="U2608" s="7">
        <v>1</v>
      </c>
      <c r="Y2608" t="b">
        <v>1</v>
      </c>
      <c r="Z2608" t="b">
        <v>1</v>
      </c>
      <c r="AB2608">
        <v>5</v>
      </c>
      <c r="AC2608" t="b">
        <v>0</v>
      </c>
      <c r="AD2608" t="b">
        <v>1</v>
      </c>
      <c r="AE2608" t="b">
        <v>0</v>
      </c>
      <c r="AF2608" t="b">
        <v>0</v>
      </c>
      <c r="AG2608" s="11">
        <v>43868</v>
      </c>
      <c r="AI2608" s="12">
        <f>IF(OR(AG2608="",AH2608=""),"",AH2608-AG2608)</f>
        <v/>
      </c>
      <c r="AJ2608" s="13">
        <f>IF(OR(AI2608="",AA2608=""),"",AI2608=AA2608)</f>
        <v/>
      </c>
      <c r="AK2608" s="13">
        <f>IF(AI2608="","",AI2608&gt;60)</f>
        <v/>
      </c>
      <c r="AL2608" s="13" t="b">
        <f>IF(OR(Y2608=TRUE,AH2608=""),TRUE,FALSE)</f>
        <v>1</v>
      </c>
      <c r="AM2608" s="13">
        <f>IF(AI2608="","",AI2608&lt;0)</f>
        <v/>
      </c>
      <c r="AN2608" s="13" t="str">
        <f>IF(AH2608="","No inspection date",IF(AI2608&lt;0,"Negative chronology",IF(AI2608&lt;=30,"0-30",IF(AI2608&lt;=60,"31-60",IF(AI2608&lt;=90,"61-90",IF(AI2608&lt;=180,"91-180","181+"))))))</f>
        <v>No inspection date</v>
      </c>
      <c r="AO2608" s="13" t="str">
        <f>IF(OR(ISNUMBER(SEARCH("COMPLETED",K2608)),ISNUMBER(SEARCH("CLOSED",K2608))),"Closed/Completed","Other Active/Issued")</f>
        <v>Closed/Completed</v>
      </c>
    </row>
    <row r="2609" spans="1:41">
      <c r="A2609" t="s">
        <v>13541</v>
      </c>
      <c r="B2609" t="s">
        <v>87</v>
      </c>
      <c r="C2609" t="s">
        <v>87</v>
      </c>
      <c r="D2609" t="s">
        <v>88</v>
      </c>
      <c r="E2609" t="s">
        <v>13470</v>
      </c>
      <c r="F2609" t="s">
        <v>13542</v>
      </c>
      <c r="G2609" t="s">
        <v>13543</v>
      </c>
      <c r="H2609" t="s">
        <v>397</v>
      </c>
      <c r="K2609" t="s">
        <v>115</v>
      </c>
      <c r="L2609" t="s">
        <v>115</v>
      </c>
      <c r="O2609" t="s">
        <v>13544</v>
      </c>
      <c r="S2609" s="7">
        <v>2</v>
      </c>
      <c r="T2609" s="7">
        <v>2020</v>
      </c>
      <c r="U2609" s="7">
        <v>1</v>
      </c>
      <c r="Y2609" t="b">
        <v>1</v>
      </c>
      <c r="Z2609" t="b">
        <v>1</v>
      </c>
      <c r="AC2609" t="b">
        <v>0</v>
      </c>
      <c r="AD2609" t="b">
        <v>1</v>
      </c>
      <c r="AE2609" t="b">
        <v>0</v>
      </c>
      <c r="AF2609" t="b">
        <v>0</v>
      </c>
      <c r="AG2609" s="11">
        <v>43871</v>
      </c>
      <c r="AI2609" s="12">
        <f>IF(OR(AG2609="",AH2609=""),"",AH2609-AG2609)</f>
        <v/>
      </c>
      <c r="AJ2609" s="13">
        <f>IF(OR(AI2609="",AA2609=""),"",AI2609=AA2609)</f>
        <v/>
      </c>
      <c r="AK2609" s="13">
        <f>IF(AI2609="","",AI2609&gt;60)</f>
        <v/>
      </c>
      <c r="AL2609" s="13" t="b">
        <f>IF(OR(Y2609=TRUE,AH2609=""),TRUE,FALSE)</f>
        <v>1</v>
      </c>
      <c r="AM2609" s="13">
        <f>IF(AI2609="","",AI2609&lt;0)</f>
        <v/>
      </c>
      <c r="AN2609" s="13" t="str">
        <f>IF(AH2609="","No inspection date",IF(AI2609&lt;0,"Negative chronology",IF(AI2609&lt;=30,"0-30",IF(AI2609&lt;=60,"31-60",IF(AI2609&lt;=90,"61-90",IF(AI2609&lt;=180,"91-180","181+"))))))</f>
        <v>No inspection date</v>
      </c>
      <c r="AO2609" s="13" t="str">
        <f>IF(OR(ISNUMBER(SEARCH("COMPLETED",K2609)),ISNUMBER(SEARCH("CLOSED",K2609))),"Closed/Completed","Other Active/Issued")</f>
        <v>Other Active/Issued</v>
      </c>
    </row>
    <row r="2610" spans="1:41">
      <c r="A2610" t="s">
        <v>13545</v>
      </c>
      <c r="B2610" t="s">
        <v>87</v>
      </c>
      <c r="C2610" t="s">
        <v>87</v>
      </c>
      <c r="D2610" t="s">
        <v>88</v>
      </c>
      <c r="E2610" t="s">
        <v>13470</v>
      </c>
      <c r="F2610" t="s">
        <v>13546</v>
      </c>
      <c r="G2610" t="s">
        <v>13472</v>
      </c>
      <c r="H2610" t="s">
        <v>397</v>
      </c>
      <c r="K2610" t="s">
        <v>115</v>
      </c>
      <c r="L2610" t="s">
        <v>115</v>
      </c>
      <c r="M2610" t="s">
        <v>13547</v>
      </c>
      <c r="N2610" s="9">
        <v>98118</v>
      </c>
      <c r="O2610" t="s">
        <v>13548</v>
      </c>
      <c r="P2610" s="10">
        <v>47.56336404</v>
      </c>
      <c r="Q2610" s="10">
        <v>-122.27226279</v>
      </c>
      <c r="R2610" t="s">
        <v>13549</v>
      </c>
      <c r="S2610" s="7">
        <v>2</v>
      </c>
      <c r="T2610" s="7">
        <v>2020</v>
      </c>
      <c r="U2610" s="7">
        <v>1</v>
      </c>
      <c r="Y2610" t="b">
        <v>1</v>
      </c>
      <c r="Z2610" t="b">
        <v>1</v>
      </c>
      <c r="AB2610">
        <v>2</v>
      </c>
      <c r="AC2610" t="b">
        <v>0</v>
      </c>
      <c r="AD2610" t="b">
        <v>1</v>
      </c>
      <c r="AE2610" t="b">
        <v>0</v>
      </c>
      <c r="AF2610" t="b">
        <v>0</v>
      </c>
      <c r="AG2610" s="11">
        <v>43871</v>
      </c>
      <c r="AI2610" s="12">
        <f>IF(OR(AG2610="",AH2610=""),"",AH2610-AG2610)</f>
        <v/>
      </c>
      <c r="AJ2610" s="13">
        <f>IF(OR(AI2610="",AA2610=""),"",AI2610=AA2610)</f>
        <v/>
      </c>
      <c r="AK2610" s="13">
        <f>IF(AI2610="","",AI2610&gt;60)</f>
        <v/>
      </c>
      <c r="AL2610" s="13" t="b">
        <f>IF(OR(Y2610=TRUE,AH2610=""),TRUE,FALSE)</f>
        <v>1</v>
      </c>
      <c r="AM2610" s="13">
        <f>IF(AI2610="","",AI2610&lt;0)</f>
        <v/>
      </c>
      <c r="AN2610" s="13" t="str">
        <f>IF(AH2610="","No inspection date",IF(AI2610&lt;0,"Negative chronology",IF(AI2610&lt;=30,"0-30",IF(AI2610&lt;=60,"31-60",IF(AI2610&lt;=90,"61-90",IF(AI2610&lt;=180,"91-180","181+"))))))</f>
        <v>No inspection date</v>
      </c>
      <c r="AO2610" s="13" t="str">
        <f>IF(OR(ISNUMBER(SEARCH("COMPLETED",K2610)),ISNUMBER(SEARCH("CLOSED",K2610))),"Closed/Completed","Other Active/Issued")</f>
        <v>Other Active/Issued</v>
      </c>
    </row>
    <row r="2611" spans="1:41">
      <c r="A2611" t="s">
        <v>13550</v>
      </c>
      <c r="B2611" t="s">
        <v>87</v>
      </c>
      <c r="C2611" t="s">
        <v>87</v>
      </c>
      <c r="D2611" t="s">
        <v>88</v>
      </c>
      <c r="E2611" t="s">
        <v>13470</v>
      </c>
      <c r="F2611" t="s">
        <v>13551</v>
      </c>
      <c r="G2611" t="s">
        <v>13472</v>
      </c>
      <c r="H2611" t="s">
        <v>424</v>
      </c>
      <c r="K2611" t="s">
        <v>93</v>
      </c>
      <c r="L2611" t="s">
        <v>93</v>
      </c>
      <c r="M2611" t="s">
        <v>13552</v>
      </c>
      <c r="N2611" s="9">
        <v>98118</v>
      </c>
      <c r="O2611" t="s">
        <v>13553</v>
      </c>
      <c r="P2611" s="10">
        <v>47.52777028</v>
      </c>
      <c r="Q2611" s="10">
        <v>-122.27887071</v>
      </c>
      <c r="R2611" t="s">
        <v>13554</v>
      </c>
      <c r="S2611" s="7">
        <v>2</v>
      </c>
      <c r="T2611" s="7">
        <v>2020</v>
      </c>
      <c r="U2611" s="7">
        <v>1</v>
      </c>
      <c r="Y2611" t="b">
        <v>1</v>
      </c>
      <c r="Z2611" t="b">
        <v>1</v>
      </c>
      <c r="AB2611">
        <v>2</v>
      </c>
      <c r="AC2611" t="b">
        <v>0</v>
      </c>
      <c r="AD2611" t="b">
        <v>1</v>
      </c>
      <c r="AE2611" t="b">
        <v>0</v>
      </c>
      <c r="AF2611" t="b">
        <v>0</v>
      </c>
      <c r="AG2611" s="11">
        <v>43880</v>
      </c>
      <c r="AI2611" s="12">
        <f>IF(OR(AG2611="",AH2611=""),"",AH2611-AG2611)</f>
        <v/>
      </c>
      <c r="AJ2611" s="13">
        <f>IF(OR(AI2611="",AA2611=""),"",AI2611=AA2611)</f>
        <v/>
      </c>
      <c r="AK2611" s="13">
        <f>IF(AI2611="","",AI2611&gt;60)</f>
        <v/>
      </c>
      <c r="AL2611" s="13" t="b">
        <f>IF(OR(Y2611=TRUE,AH2611=""),TRUE,FALSE)</f>
        <v>1</v>
      </c>
      <c r="AM2611" s="13">
        <f>IF(AI2611="","",AI2611&lt;0)</f>
        <v/>
      </c>
      <c r="AN2611" s="13" t="str">
        <f>IF(AH2611="","No inspection date",IF(AI2611&lt;0,"Negative chronology",IF(AI2611&lt;=30,"0-30",IF(AI2611&lt;=60,"31-60",IF(AI2611&lt;=90,"61-90",IF(AI2611&lt;=180,"91-180","181+"))))))</f>
        <v>No inspection date</v>
      </c>
      <c r="AO2611" s="13" t="str">
        <f>IF(OR(ISNUMBER(SEARCH("COMPLETED",K2611)),ISNUMBER(SEARCH("CLOSED",K2611))),"Closed/Completed","Other Active/Issued")</f>
        <v>Closed/Completed</v>
      </c>
    </row>
    <row r="2612" spans="1:41">
      <c r="A2612" t="s">
        <v>13555</v>
      </c>
      <c r="B2612" t="s">
        <v>87</v>
      </c>
      <c r="C2612" t="s">
        <v>87</v>
      </c>
      <c r="D2612" t="s">
        <v>88</v>
      </c>
      <c r="E2612" t="s">
        <v>13470</v>
      </c>
      <c r="F2612" t="s">
        <v>13556</v>
      </c>
      <c r="G2612" t="s">
        <v>13556</v>
      </c>
      <c r="H2612" t="s">
        <v>358</v>
      </c>
      <c r="K2612" t="s">
        <v>93</v>
      </c>
      <c r="L2612" t="s">
        <v>93</v>
      </c>
      <c r="M2612" t="s">
        <v>13557</v>
      </c>
      <c r="N2612" s="9">
        <v>98105</v>
      </c>
      <c r="O2612" t="s">
        <v>13558</v>
      </c>
      <c r="P2612" s="10">
        <v>47.66462293</v>
      </c>
      <c r="Q2612" s="10">
        <v>-122.30866118</v>
      </c>
      <c r="R2612" t="s">
        <v>13559</v>
      </c>
      <c r="S2612" s="7">
        <v>2</v>
      </c>
      <c r="T2612" s="7">
        <v>2020</v>
      </c>
      <c r="U2612" s="7">
        <v>1</v>
      </c>
      <c r="Y2612" t="b">
        <v>1</v>
      </c>
      <c r="Z2612" t="b">
        <v>1</v>
      </c>
      <c r="AB2612">
        <v>4</v>
      </c>
      <c r="AC2612" t="b">
        <v>0</v>
      </c>
      <c r="AD2612" t="b">
        <v>1</v>
      </c>
      <c r="AE2612" t="b">
        <v>0</v>
      </c>
      <c r="AF2612" t="b">
        <v>0</v>
      </c>
      <c r="AG2612" s="11">
        <v>43889</v>
      </c>
      <c r="AI2612" s="12">
        <f>IF(OR(AG2612="",AH2612=""),"",AH2612-AG2612)</f>
        <v/>
      </c>
      <c r="AJ2612" s="13">
        <f>IF(OR(AI2612="",AA2612=""),"",AI2612=AA2612)</f>
        <v/>
      </c>
      <c r="AK2612" s="13">
        <f>IF(AI2612="","",AI2612&gt;60)</f>
        <v/>
      </c>
      <c r="AL2612" s="13" t="b">
        <f>IF(OR(Y2612=TRUE,AH2612=""),TRUE,FALSE)</f>
        <v>1</v>
      </c>
      <c r="AM2612" s="13">
        <f>IF(AI2612="","",AI2612&lt;0)</f>
        <v/>
      </c>
      <c r="AN2612" s="13" t="str">
        <f>IF(AH2612="","No inspection date",IF(AI2612&lt;0,"Negative chronology",IF(AI2612&lt;=30,"0-30",IF(AI2612&lt;=60,"31-60",IF(AI2612&lt;=90,"61-90",IF(AI2612&lt;=180,"91-180","181+"))))))</f>
        <v>No inspection date</v>
      </c>
      <c r="AO2612" s="13" t="str">
        <f>IF(OR(ISNUMBER(SEARCH("COMPLETED",K2612)),ISNUMBER(SEARCH("CLOSED",K2612))),"Closed/Completed","Other Active/Issued")</f>
        <v>Closed/Completed</v>
      </c>
    </row>
    <row r="2613" spans="1:41">
      <c r="A2613" t="s">
        <v>13560</v>
      </c>
      <c r="B2613" t="s">
        <v>87</v>
      </c>
      <c r="C2613" t="s">
        <v>87</v>
      </c>
      <c r="D2613" t="s">
        <v>88</v>
      </c>
      <c r="E2613" t="s">
        <v>13470</v>
      </c>
      <c r="F2613" t="s">
        <v>13561</v>
      </c>
      <c r="G2613" t="s">
        <v>13472</v>
      </c>
      <c r="H2613" t="s">
        <v>556</v>
      </c>
      <c r="K2613" t="s">
        <v>115</v>
      </c>
      <c r="L2613" t="s">
        <v>115</v>
      </c>
      <c r="M2613" t="s">
        <v>13562</v>
      </c>
      <c r="N2613" s="9">
        <v>98118</v>
      </c>
      <c r="O2613" t="s">
        <v>13563</v>
      </c>
      <c r="P2613" s="10">
        <v>47.55681585</v>
      </c>
      <c r="Q2613" s="10">
        <v>-122.28580135</v>
      </c>
      <c r="R2613" t="s">
        <v>13564</v>
      </c>
      <c r="S2613" s="7">
        <v>3</v>
      </c>
      <c r="T2613" s="7">
        <v>2020</v>
      </c>
      <c r="U2613" s="7">
        <v>1</v>
      </c>
      <c r="Y2613" t="b">
        <v>1</v>
      </c>
      <c r="Z2613" t="b">
        <v>1</v>
      </c>
      <c r="AB2613">
        <v>2</v>
      </c>
      <c r="AC2613" t="b">
        <v>0</v>
      </c>
      <c r="AD2613" t="b">
        <v>1</v>
      </c>
      <c r="AE2613" t="b">
        <v>0</v>
      </c>
      <c r="AF2613" t="b">
        <v>0</v>
      </c>
      <c r="AG2613" s="11">
        <v>43901</v>
      </c>
      <c r="AI2613" s="12">
        <f>IF(OR(AG2613="",AH2613=""),"",AH2613-AG2613)</f>
        <v/>
      </c>
      <c r="AJ2613" s="13">
        <f>IF(OR(AI2613="",AA2613=""),"",AI2613=AA2613)</f>
        <v/>
      </c>
      <c r="AK2613" s="13">
        <f>IF(AI2613="","",AI2613&gt;60)</f>
        <v/>
      </c>
      <c r="AL2613" s="13" t="b">
        <f>IF(OR(Y2613=TRUE,AH2613=""),TRUE,FALSE)</f>
        <v>1</v>
      </c>
      <c r="AM2613" s="13">
        <f>IF(AI2613="","",AI2613&lt;0)</f>
        <v/>
      </c>
      <c r="AN2613" s="13" t="str">
        <f>IF(AH2613="","No inspection date",IF(AI2613&lt;0,"Negative chronology",IF(AI2613&lt;=30,"0-30",IF(AI2613&lt;=60,"31-60",IF(AI2613&lt;=90,"61-90",IF(AI2613&lt;=180,"91-180","181+"))))))</f>
        <v>No inspection date</v>
      </c>
      <c r="AO2613" s="13" t="str">
        <f>IF(OR(ISNUMBER(SEARCH("COMPLETED",K2613)),ISNUMBER(SEARCH("CLOSED",K2613))),"Closed/Completed","Other Active/Issued")</f>
        <v>Other Active/Issued</v>
      </c>
    </row>
    <row r="2614" spans="1:41">
      <c r="A2614" t="s">
        <v>13565</v>
      </c>
      <c r="B2614" t="s">
        <v>87</v>
      </c>
      <c r="C2614" t="s">
        <v>87</v>
      </c>
      <c r="D2614" t="s">
        <v>88</v>
      </c>
      <c r="E2614" t="s">
        <v>13470</v>
      </c>
      <c r="F2614" t="s">
        <v>13566</v>
      </c>
      <c r="H2614" t="s">
        <v>606</v>
      </c>
      <c r="K2614" t="s">
        <v>115</v>
      </c>
      <c r="L2614" t="s">
        <v>115</v>
      </c>
      <c r="M2614" t="s">
        <v>13567</v>
      </c>
      <c r="N2614" s="9">
        <v>98126</v>
      </c>
      <c r="O2614" t="s">
        <v>13568</v>
      </c>
      <c r="P2614" s="10">
        <v>47.53070232</v>
      </c>
      <c r="Q2614" s="10">
        <v>-122.37765732</v>
      </c>
      <c r="R2614" t="s">
        <v>13569</v>
      </c>
      <c r="S2614" s="7">
        <v>3</v>
      </c>
      <c r="T2614" s="7">
        <v>2020</v>
      </c>
      <c r="U2614" s="7">
        <v>1</v>
      </c>
      <c r="Y2614" t="b">
        <v>1</v>
      </c>
      <c r="Z2614" t="b">
        <v>1</v>
      </c>
      <c r="AB2614">
        <v>1</v>
      </c>
      <c r="AC2614" t="b">
        <v>0</v>
      </c>
      <c r="AD2614" t="b">
        <v>1</v>
      </c>
      <c r="AE2614" t="b">
        <v>0</v>
      </c>
      <c r="AF2614" t="b">
        <v>0</v>
      </c>
      <c r="AG2614" s="11">
        <v>43903</v>
      </c>
      <c r="AI2614" s="12">
        <f>IF(OR(AG2614="",AH2614=""),"",AH2614-AG2614)</f>
        <v/>
      </c>
      <c r="AJ2614" s="13">
        <f>IF(OR(AI2614="",AA2614=""),"",AI2614=AA2614)</f>
        <v/>
      </c>
      <c r="AK2614" s="13">
        <f>IF(AI2614="","",AI2614&gt;60)</f>
        <v/>
      </c>
      <c r="AL2614" s="13" t="b">
        <f>IF(OR(Y2614=TRUE,AH2614=""),TRUE,FALSE)</f>
        <v>1</v>
      </c>
      <c r="AM2614" s="13">
        <f>IF(AI2614="","",AI2614&lt;0)</f>
        <v/>
      </c>
      <c r="AN2614" s="13" t="str">
        <f>IF(AH2614="","No inspection date",IF(AI2614&lt;0,"Negative chronology",IF(AI2614&lt;=30,"0-30",IF(AI2614&lt;=60,"31-60",IF(AI2614&lt;=90,"61-90",IF(AI2614&lt;=180,"91-180","181+"))))))</f>
        <v>No inspection date</v>
      </c>
      <c r="AO2614" s="13" t="str">
        <f>IF(OR(ISNUMBER(SEARCH("COMPLETED",K2614)),ISNUMBER(SEARCH("CLOSED",K2614))),"Closed/Completed","Other Active/Issued")</f>
        <v>Other Active/Issued</v>
      </c>
    </row>
    <row r="2615" spans="1:41">
      <c r="A2615" t="s">
        <v>13570</v>
      </c>
      <c r="B2615" t="s">
        <v>87</v>
      </c>
      <c r="C2615" t="s">
        <v>87</v>
      </c>
      <c r="D2615" t="s">
        <v>88</v>
      </c>
      <c r="E2615" t="s">
        <v>13470</v>
      </c>
      <c r="F2615" t="s">
        <v>13571</v>
      </c>
      <c r="G2615" t="s">
        <v>13472</v>
      </c>
      <c r="H2615" t="s">
        <v>439</v>
      </c>
      <c r="K2615" t="s">
        <v>115</v>
      </c>
      <c r="L2615" t="s">
        <v>115</v>
      </c>
      <c r="M2615" t="s">
        <v>13572</v>
      </c>
      <c r="N2615" s="9">
        <v>98103</v>
      </c>
      <c r="O2615" t="s">
        <v>13573</v>
      </c>
      <c r="P2615" s="10">
        <v>47.65806447</v>
      </c>
      <c r="Q2615" s="10">
        <v>-122.35468799</v>
      </c>
      <c r="R2615" t="s">
        <v>13574</v>
      </c>
      <c r="S2615" s="7">
        <v>3</v>
      </c>
      <c r="T2615" s="7">
        <v>2020</v>
      </c>
      <c r="U2615" s="7">
        <v>1</v>
      </c>
      <c r="Y2615" t="b">
        <v>1</v>
      </c>
      <c r="Z2615" t="b">
        <v>1</v>
      </c>
      <c r="AB2615">
        <v>6</v>
      </c>
      <c r="AC2615" t="b">
        <v>0</v>
      </c>
      <c r="AD2615" t="b">
        <v>1</v>
      </c>
      <c r="AE2615" t="b">
        <v>0</v>
      </c>
      <c r="AF2615" t="b">
        <v>0</v>
      </c>
      <c r="AG2615" s="11">
        <v>43908</v>
      </c>
      <c r="AI2615" s="12">
        <f>IF(OR(AG2615="",AH2615=""),"",AH2615-AG2615)</f>
        <v/>
      </c>
      <c r="AJ2615" s="13">
        <f>IF(OR(AI2615="",AA2615=""),"",AI2615=AA2615)</f>
        <v/>
      </c>
      <c r="AK2615" s="13">
        <f>IF(AI2615="","",AI2615&gt;60)</f>
        <v/>
      </c>
      <c r="AL2615" s="13" t="b">
        <f>IF(OR(Y2615=TRUE,AH2615=""),TRUE,FALSE)</f>
        <v>1</v>
      </c>
      <c r="AM2615" s="13">
        <f>IF(AI2615="","",AI2615&lt;0)</f>
        <v/>
      </c>
      <c r="AN2615" s="13" t="str">
        <f>IF(AH2615="","No inspection date",IF(AI2615&lt;0,"Negative chronology",IF(AI2615&lt;=30,"0-30",IF(AI2615&lt;=60,"31-60",IF(AI2615&lt;=90,"61-90",IF(AI2615&lt;=180,"91-180","181+"))))))</f>
        <v>No inspection date</v>
      </c>
      <c r="AO2615" s="13" t="str">
        <f>IF(OR(ISNUMBER(SEARCH("COMPLETED",K2615)),ISNUMBER(SEARCH("CLOSED",K2615))),"Closed/Completed","Other Active/Issued")</f>
        <v>Other Active/Issued</v>
      </c>
    </row>
    <row r="2616" spans="1:41">
      <c r="A2616" t="s">
        <v>13575</v>
      </c>
      <c r="B2616" t="s">
        <v>87</v>
      </c>
      <c r="C2616" t="s">
        <v>87</v>
      </c>
      <c r="D2616" t="s">
        <v>88</v>
      </c>
      <c r="E2616" t="s">
        <v>13470</v>
      </c>
      <c r="F2616" t="s">
        <v>13576</v>
      </c>
      <c r="G2616" t="s">
        <v>13577</v>
      </c>
      <c r="H2616" t="s">
        <v>439</v>
      </c>
      <c r="K2616" t="s">
        <v>115</v>
      </c>
      <c r="L2616" t="s">
        <v>115</v>
      </c>
      <c r="M2616" t="s">
        <v>13572</v>
      </c>
      <c r="N2616" s="9">
        <v>98103</v>
      </c>
      <c r="O2616" t="s">
        <v>13578</v>
      </c>
      <c r="P2616" s="10">
        <v>47.65806447</v>
      </c>
      <c r="Q2616" s="10">
        <v>-122.35468799</v>
      </c>
      <c r="R2616" t="s">
        <v>13574</v>
      </c>
      <c r="S2616" s="7">
        <v>3</v>
      </c>
      <c r="T2616" s="7">
        <v>2020</v>
      </c>
      <c r="U2616" s="7">
        <v>1</v>
      </c>
      <c r="Y2616" t="b">
        <v>1</v>
      </c>
      <c r="Z2616" t="b">
        <v>1</v>
      </c>
      <c r="AB2616">
        <v>6</v>
      </c>
      <c r="AC2616" t="b">
        <v>0</v>
      </c>
      <c r="AD2616" t="b">
        <v>1</v>
      </c>
      <c r="AE2616" t="b">
        <v>0</v>
      </c>
      <c r="AF2616" t="b">
        <v>0</v>
      </c>
      <c r="AG2616" s="11">
        <v>43908</v>
      </c>
      <c r="AI2616" s="12">
        <f>IF(OR(AG2616="",AH2616=""),"",AH2616-AG2616)</f>
        <v/>
      </c>
      <c r="AJ2616" s="13">
        <f>IF(OR(AI2616="",AA2616=""),"",AI2616=AA2616)</f>
        <v/>
      </c>
      <c r="AK2616" s="13">
        <f>IF(AI2616="","",AI2616&gt;60)</f>
        <v/>
      </c>
      <c r="AL2616" s="13" t="b">
        <f>IF(OR(Y2616=TRUE,AH2616=""),TRUE,FALSE)</f>
        <v>1</v>
      </c>
      <c r="AM2616" s="13">
        <f>IF(AI2616="","",AI2616&lt;0)</f>
        <v/>
      </c>
      <c r="AN2616" s="13" t="str">
        <f>IF(AH2616="","No inspection date",IF(AI2616&lt;0,"Negative chronology",IF(AI2616&lt;=30,"0-30",IF(AI2616&lt;=60,"31-60",IF(AI2616&lt;=90,"61-90",IF(AI2616&lt;=180,"91-180","181+"))))))</f>
        <v>No inspection date</v>
      </c>
      <c r="AO2616" s="13" t="str">
        <f>IF(OR(ISNUMBER(SEARCH("COMPLETED",K2616)),ISNUMBER(SEARCH("CLOSED",K2616))),"Closed/Completed","Other Active/Issued")</f>
        <v>Other Active/Issued</v>
      </c>
    </row>
    <row r="2617" spans="1:41">
      <c r="A2617" t="s">
        <v>13579</v>
      </c>
      <c r="B2617" t="s">
        <v>87</v>
      </c>
      <c r="C2617" t="s">
        <v>87</v>
      </c>
      <c r="D2617" t="s">
        <v>88</v>
      </c>
      <c r="E2617" t="s">
        <v>13470</v>
      </c>
      <c r="F2617" t="s">
        <v>13580</v>
      </c>
      <c r="G2617" t="s">
        <v>13581</v>
      </c>
      <c r="H2617" t="s">
        <v>10892</v>
      </c>
      <c r="K2617" t="s">
        <v>93</v>
      </c>
      <c r="L2617" t="s">
        <v>93</v>
      </c>
      <c r="M2617" t="s">
        <v>13582</v>
      </c>
      <c r="N2617" s="9">
        <v>98125</v>
      </c>
      <c r="O2617" t="s">
        <v>13583</v>
      </c>
      <c r="P2617" s="10">
        <v>47.71581089</v>
      </c>
      <c r="Q2617" s="10">
        <v>-122.28901692</v>
      </c>
      <c r="R2617" t="s">
        <v>13584</v>
      </c>
      <c r="S2617" s="7">
        <v>3</v>
      </c>
      <c r="T2617" s="7">
        <v>2020</v>
      </c>
      <c r="U2617" s="7">
        <v>1</v>
      </c>
      <c r="Y2617" t="b">
        <v>1</v>
      </c>
      <c r="Z2617" t="b">
        <v>1</v>
      </c>
      <c r="AB2617">
        <v>5</v>
      </c>
      <c r="AC2617" t="b">
        <v>0</v>
      </c>
      <c r="AD2617" t="b">
        <v>1</v>
      </c>
      <c r="AE2617" t="b">
        <v>0</v>
      </c>
      <c r="AF2617" t="b">
        <v>0</v>
      </c>
      <c r="AG2617" s="11">
        <v>43909</v>
      </c>
      <c r="AI2617" s="12">
        <f>IF(OR(AG2617="",AH2617=""),"",AH2617-AG2617)</f>
        <v/>
      </c>
      <c r="AJ2617" s="13">
        <f>IF(OR(AI2617="",AA2617=""),"",AI2617=AA2617)</f>
        <v/>
      </c>
      <c r="AK2617" s="13">
        <f>IF(AI2617="","",AI2617&gt;60)</f>
        <v/>
      </c>
      <c r="AL2617" s="13" t="b">
        <f>IF(OR(Y2617=TRUE,AH2617=""),TRUE,FALSE)</f>
        <v>1</v>
      </c>
      <c r="AM2617" s="13">
        <f>IF(AI2617="","",AI2617&lt;0)</f>
        <v/>
      </c>
      <c r="AN2617" s="13" t="str">
        <f>IF(AH2617="","No inspection date",IF(AI2617&lt;0,"Negative chronology",IF(AI2617&lt;=30,"0-30",IF(AI2617&lt;=60,"31-60",IF(AI2617&lt;=90,"61-90",IF(AI2617&lt;=180,"91-180","181+"))))))</f>
        <v>No inspection date</v>
      </c>
      <c r="AO2617" s="13" t="str">
        <f>IF(OR(ISNUMBER(SEARCH("COMPLETED",K2617)),ISNUMBER(SEARCH("CLOSED",K2617))),"Closed/Completed","Other Active/Issued")</f>
        <v>Closed/Completed</v>
      </c>
    </row>
    <row r="2618" spans="1:41">
      <c r="A2618" t="s">
        <v>13585</v>
      </c>
      <c r="B2618" t="s">
        <v>87</v>
      </c>
      <c r="C2618" t="s">
        <v>87</v>
      </c>
      <c r="D2618" t="s">
        <v>88</v>
      </c>
      <c r="E2618" t="s">
        <v>13470</v>
      </c>
      <c r="F2618" t="s">
        <v>13586</v>
      </c>
      <c r="G2618" t="s">
        <v>13472</v>
      </c>
      <c r="H2618" t="s">
        <v>649</v>
      </c>
      <c r="K2618" t="s">
        <v>115</v>
      </c>
      <c r="L2618" t="s">
        <v>115</v>
      </c>
      <c r="M2618" t="s">
        <v>13587</v>
      </c>
      <c r="N2618" s="9">
        <v>98109</v>
      </c>
      <c r="O2618" t="s">
        <v>13588</v>
      </c>
      <c r="P2618" s="10">
        <v>47.62995146</v>
      </c>
      <c r="Q2618" s="10">
        <v>-122.34688413</v>
      </c>
      <c r="R2618" t="s">
        <v>13589</v>
      </c>
      <c r="S2618" s="7">
        <v>3</v>
      </c>
      <c r="T2618" s="7">
        <v>2020</v>
      </c>
      <c r="U2618" s="7">
        <v>1</v>
      </c>
      <c r="Y2618" t="b">
        <v>1</v>
      </c>
      <c r="Z2618" t="b">
        <v>1</v>
      </c>
      <c r="AB2618">
        <v>7</v>
      </c>
      <c r="AC2618" t="b">
        <v>0</v>
      </c>
      <c r="AD2618" t="b">
        <v>1</v>
      </c>
      <c r="AE2618" t="b">
        <v>0</v>
      </c>
      <c r="AF2618" t="b">
        <v>0</v>
      </c>
      <c r="AG2618" s="11">
        <v>43916</v>
      </c>
      <c r="AI2618" s="12">
        <f>IF(OR(AG2618="",AH2618=""),"",AH2618-AG2618)</f>
        <v/>
      </c>
      <c r="AJ2618" s="13">
        <f>IF(OR(AI2618="",AA2618=""),"",AI2618=AA2618)</f>
        <v/>
      </c>
      <c r="AK2618" s="13">
        <f>IF(AI2618="","",AI2618&gt;60)</f>
        <v/>
      </c>
      <c r="AL2618" s="13" t="b">
        <f>IF(OR(Y2618=TRUE,AH2618=""),TRUE,FALSE)</f>
        <v>1</v>
      </c>
      <c r="AM2618" s="13">
        <f>IF(AI2618="","",AI2618&lt;0)</f>
        <v/>
      </c>
      <c r="AN2618" s="13" t="str">
        <f>IF(AH2618="","No inspection date",IF(AI2618&lt;0,"Negative chronology",IF(AI2618&lt;=30,"0-30",IF(AI2618&lt;=60,"31-60",IF(AI2618&lt;=90,"61-90",IF(AI2618&lt;=180,"91-180","181+"))))))</f>
        <v>No inspection date</v>
      </c>
      <c r="AO2618" s="13" t="str">
        <f>IF(OR(ISNUMBER(SEARCH("COMPLETED",K2618)),ISNUMBER(SEARCH("CLOSED",K2618))),"Closed/Completed","Other Active/Issued")</f>
        <v>Other Active/Issued</v>
      </c>
    </row>
    <row r="2619" spans="1:41">
      <c r="A2619" t="s">
        <v>13590</v>
      </c>
      <c r="B2619" t="s">
        <v>87</v>
      </c>
      <c r="C2619" t="s">
        <v>87</v>
      </c>
      <c r="D2619" t="s">
        <v>88</v>
      </c>
      <c r="E2619" t="s">
        <v>13470</v>
      </c>
      <c r="F2619" t="s">
        <v>13591</v>
      </c>
      <c r="G2619" t="s">
        <v>13592</v>
      </c>
      <c r="H2619" t="s">
        <v>13593</v>
      </c>
      <c r="K2619" t="s">
        <v>93</v>
      </c>
      <c r="L2619" t="s">
        <v>93</v>
      </c>
      <c r="M2619" t="s">
        <v>13594</v>
      </c>
      <c r="N2619" s="9">
        <v>98102</v>
      </c>
      <c r="O2619" t="s">
        <v>13595</v>
      </c>
      <c r="P2619" s="10">
        <v>47.62491053</v>
      </c>
      <c r="Q2619" s="10">
        <v>-122.31703632</v>
      </c>
      <c r="R2619" t="s">
        <v>13596</v>
      </c>
      <c r="S2619" s="7">
        <v>3</v>
      </c>
      <c r="T2619" s="7">
        <v>2020</v>
      </c>
      <c r="U2619" s="7">
        <v>1</v>
      </c>
      <c r="Y2619" t="b">
        <v>1</v>
      </c>
      <c r="Z2619" t="b">
        <v>1</v>
      </c>
      <c r="AB2619">
        <v>3</v>
      </c>
      <c r="AC2619" t="b">
        <v>0</v>
      </c>
      <c r="AD2619" t="b">
        <v>1</v>
      </c>
      <c r="AE2619" t="b">
        <v>0</v>
      </c>
      <c r="AF2619" t="b">
        <v>0</v>
      </c>
      <c r="AG2619" s="11">
        <v>43917</v>
      </c>
      <c r="AI2619" s="12">
        <f>IF(OR(AG2619="",AH2619=""),"",AH2619-AG2619)</f>
        <v/>
      </c>
      <c r="AJ2619" s="13">
        <f>IF(OR(AI2619="",AA2619=""),"",AI2619=AA2619)</f>
        <v/>
      </c>
      <c r="AK2619" s="13">
        <f>IF(AI2619="","",AI2619&gt;60)</f>
        <v/>
      </c>
      <c r="AL2619" s="13" t="b">
        <f>IF(OR(Y2619=TRUE,AH2619=""),TRUE,FALSE)</f>
        <v>1</v>
      </c>
      <c r="AM2619" s="13">
        <f>IF(AI2619="","",AI2619&lt;0)</f>
        <v/>
      </c>
      <c r="AN2619" s="13" t="str">
        <f>IF(AH2619="","No inspection date",IF(AI2619&lt;0,"Negative chronology",IF(AI2619&lt;=30,"0-30",IF(AI2619&lt;=60,"31-60",IF(AI2619&lt;=90,"61-90",IF(AI2619&lt;=180,"91-180","181+"))))))</f>
        <v>No inspection date</v>
      </c>
      <c r="AO2619" s="13" t="str">
        <f>IF(OR(ISNUMBER(SEARCH("COMPLETED",K2619)),ISNUMBER(SEARCH("CLOSED",K2619))),"Closed/Completed","Other Active/Issued")</f>
        <v>Closed/Completed</v>
      </c>
    </row>
    <row r="2620" spans="1:41">
      <c r="A2620" t="s">
        <v>13597</v>
      </c>
      <c r="B2620" t="s">
        <v>87</v>
      </c>
      <c r="C2620" t="s">
        <v>87</v>
      </c>
      <c r="D2620" t="s">
        <v>88</v>
      </c>
      <c r="E2620" t="s">
        <v>13470</v>
      </c>
      <c r="F2620" t="s">
        <v>13598</v>
      </c>
      <c r="G2620" t="s">
        <v>13598</v>
      </c>
      <c r="H2620" t="s">
        <v>145</v>
      </c>
      <c r="K2620" t="s">
        <v>115</v>
      </c>
      <c r="L2620" t="s">
        <v>115</v>
      </c>
      <c r="M2620" t="s">
        <v>13599</v>
      </c>
      <c r="N2620" s="9">
        <v>98118</v>
      </c>
      <c r="O2620" t="s">
        <v>13600</v>
      </c>
      <c r="P2620" s="10">
        <v>47.5643131</v>
      </c>
      <c r="Q2620" s="10">
        <v>-122.28476642</v>
      </c>
      <c r="R2620" t="s">
        <v>13601</v>
      </c>
      <c r="S2620" s="7">
        <v>3</v>
      </c>
      <c r="T2620" s="7">
        <v>2020</v>
      </c>
      <c r="U2620" s="7">
        <v>1</v>
      </c>
      <c r="Y2620" t="b">
        <v>1</v>
      </c>
      <c r="Z2620" t="b">
        <v>1</v>
      </c>
      <c r="AB2620">
        <v>2</v>
      </c>
      <c r="AC2620" t="b">
        <v>0</v>
      </c>
      <c r="AD2620" t="b">
        <v>1</v>
      </c>
      <c r="AE2620" t="b">
        <v>0</v>
      </c>
      <c r="AF2620" t="b">
        <v>0</v>
      </c>
      <c r="AG2620" s="11">
        <v>43920</v>
      </c>
      <c r="AI2620" s="12">
        <f>IF(OR(AG2620="",AH2620=""),"",AH2620-AG2620)</f>
        <v/>
      </c>
      <c r="AJ2620" s="13">
        <f>IF(OR(AI2620="",AA2620=""),"",AI2620=AA2620)</f>
        <v/>
      </c>
      <c r="AK2620" s="13">
        <f>IF(AI2620="","",AI2620&gt;60)</f>
        <v/>
      </c>
      <c r="AL2620" s="13" t="b">
        <f>IF(OR(Y2620=TRUE,AH2620=""),TRUE,FALSE)</f>
        <v>1</v>
      </c>
      <c r="AM2620" s="13">
        <f>IF(AI2620="","",AI2620&lt;0)</f>
        <v/>
      </c>
      <c r="AN2620" s="13" t="str">
        <f>IF(AH2620="","No inspection date",IF(AI2620&lt;0,"Negative chronology",IF(AI2620&lt;=30,"0-30",IF(AI2620&lt;=60,"31-60",IF(AI2620&lt;=90,"61-90",IF(AI2620&lt;=180,"91-180","181+"))))))</f>
        <v>No inspection date</v>
      </c>
      <c r="AO2620" s="13" t="str">
        <f>IF(OR(ISNUMBER(SEARCH("COMPLETED",K2620)),ISNUMBER(SEARCH("CLOSED",K2620))),"Closed/Completed","Other Active/Issued")</f>
        <v>Other Active/Issued</v>
      </c>
    </row>
    <row r="2621" spans="1:41">
      <c r="A2621" t="s">
        <v>13602</v>
      </c>
      <c r="B2621" t="s">
        <v>87</v>
      </c>
      <c r="C2621" t="s">
        <v>87</v>
      </c>
      <c r="D2621" t="s">
        <v>88</v>
      </c>
      <c r="E2621" t="s">
        <v>13470</v>
      </c>
      <c r="F2621" t="s">
        <v>13477</v>
      </c>
      <c r="G2621" t="s">
        <v>13603</v>
      </c>
      <c r="H2621" t="s">
        <v>13604</v>
      </c>
      <c r="K2621" t="s">
        <v>115</v>
      </c>
      <c r="L2621" t="s">
        <v>115</v>
      </c>
      <c r="M2621" t="s">
        <v>13605</v>
      </c>
      <c r="N2621" s="9">
        <v>98106</v>
      </c>
      <c r="O2621" t="s">
        <v>13606</v>
      </c>
      <c r="P2621" s="10">
        <v>47.52798143</v>
      </c>
      <c r="Q2621" s="10">
        <v>-122.34706581</v>
      </c>
      <c r="R2621" t="s">
        <v>13607</v>
      </c>
      <c r="S2621" s="7">
        <v>3</v>
      </c>
      <c r="T2621" s="7">
        <v>2020</v>
      </c>
      <c r="U2621" s="7">
        <v>1</v>
      </c>
      <c r="Y2621" t="b">
        <v>1</v>
      </c>
      <c r="Z2621" t="b">
        <v>1</v>
      </c>
      <c r="AB2621">
        <v>1</v>
      </c>
      <c r="AC2621" t="b">
        <v>0</v>
      </c>
      <c r="AD2621" t="b">
        <v>1</v>
      </c>
      <c r="AE2621" t="b">
        <v>0</v>
      </c>
      <c r="AF2621" t="b">
        <v>0</v>
      </c>
      <c r="AG2621" s="11">
        <v>43921</v>
      </c>
      <c r="AI2621" s="12">
        <f>IF(OR(AG2621="",AH2621=""),"",AH2621-AG2621)</f>
        <v/>
      </c>
      <c r="AJ2621" s="13">
        <f>IF(OR(AI2621="",AA2621=""),"",AI2621=AA2621)</f>
        <v/>
      </c>
      <c r="AK2621" s="13">
        <f>IF(AI2621="","",AI2621&gt;60)</f>
        <v/>
      </c>
      <c r="AL2621" s="13" t="b">
        <f>IF(OR(Y2621=TRUE,AH2621=""),TRUE,FALSE)</f>
        <v>1</v>
      </c>
      <c r="AM2621" s="13">
        <f>IF(AI2621="","",AI2621&lt;0)</f>
        <v/>
      </c>
      <c r="AN2621" s="13" t="str">
        <f>IF(AH2621="","No inspection date",IF(AI2621&lt;0,"Negative chronology",IF(AI2621&lt;=30,"0-30",IF(AI2621&lt;=60,"31-60",IF(AI2621&lt;=90,"61-90",IF(AI2621&lt;=180,"91-180","181+"))))))</f>
        <v>No inspection date</v>
      </c>
      <c r="AO2621" s="13" t="str">
        <f>IF(OR(ISNUMBER(SEARCH("COMPLETED",K2621)),ISNUMBER(SEARCH("CLOSED",K2621))),"Closed/Completed","Other Active/Issued")</f>
        <v>Other Active/Issued</v>
      </c>
    </row>
    <row r="2622" spans="1:41">
      <c r="A2622" t="s">
        <v>13608</v>
      </c>
      <c r="B2622" t="s">
        <v>87</v>
      </c>
      <c r="C2622" t="s">
        <v>87</v>
      </c>
      <c r="D2622" t="s">
        <v>88</v>
      </c>
      <c r="E2622" t="s">
        <v>13470</v>
      </c>
      <c r="F2622" t="s">
        <v>13609</v>
      </c>
      <c r="G2622" t="s">
        <v>13609</v>
      </c>
      <c r="H2622" t="s">
        <v>5914</v>
      </c>
      <c r="K2622" t="s">
        <v>93</v>
      </c>
      <c r="L2622" t="s">
        <v>93</v>
      </c>
      <c r="M2622" t="s">
        <v>13610</v>
      </c>
      <c r="N2622" s="9">
        <v>98122</v>
      </c>
      <c r="O2622" t="s">
        <v>13611</v>
      </c>
      <c r="P2622" s="10">
        <v>47.61822608</v>
      </c>
      <c r="Q2622" s="10">
        <v>-122.32299348</v>
      </c>
      <c r="R2622" t="s">
        <v>13612</v>
      </c>
      <c r="S2622" s="7">
        <v>4</v>
      </c>
      <c r="T2622" s="7">
        <v>2020</v>
      </c>
      <c r="U2622" s="7">
        <v>2</v>
      </c>
      <c r="Y2622" t="b">
        <v>1</v>
      </c>
      <c r="Z2622" t="b">
        <v>1</v>
      </c>
      <c r="AB2622">
        <v>3</v>
      </c>
      <c r="AC2622" t="b">
        <v>0</v>
      </c>
      <c r="AD2622" t="b">
        <v>1</v>
      </c>
      <c r="AE2622" t="b">
        <v>0</v>
      </c>
      <c r="AF2622" t="b">
        <v>0</v>
      </c>
      <c r="AG2622" s="11">
        <v>43923</v>
      </c>
      <c r="AI2622" s="12">
        <f>IF(OR(AG2622="",AH2622=""),"",AH2622-AG2622)</f>
        <v/>
      </c>
      <c r="AJ2622" s="13">
        <f>IF(OR(AI2622="",AA2622=""),"",AI2622=AA2622)</f>
        <v/>
      </c>
      <c r="AK2622" s="13">
        <f>IF(AI2622="","",AI2622&gt;60)</f>
        <v/>
      </c>
      <c r="AL2622" s="13" t="b">
        <f>IF(OR(Y2622=TRUE,AH2622=""),TRUE,FALSE)</f>
        <v>1</v>
      </c>
      <c r="AM2622" s="13">
        <f>IF(AI2622="","",AI2622&lt;0)</f>
        <v/>
      </c>
      <c r="AN2622" s="13" t="str">
        <f>IF(AH2622="","No inspection date",IF(AI2622&lt;0,"Negative chronology",IF(AI2622&lt;=30,"0-30",IF(AI2622&lt;=60,"31-60",IF(AI2622&lt;=90,"61-90",IF(AI2622&lt;=180,"91-180","181+"))))))</f>
        <v>No inspection date</v>
      </c>
      <c r="AO2622" s="13" t="str">
        <f>IF(OR(ISNUMBER(SEARCH("COMPLETED",K2622)),ISNUMBER(SEARCH("CLOSED",K2622))),"Closed/Completed","Other Active/Issued")</f>
        <v>Closed/Completed</v>
      </c>
    </row>
    <row r="2623" spans="1:41">
      <c r="A2623" t="s">
        <v>13613</v>
      </c>
      <c r="B2623" t="s">
        <v>87</v>
      </c>
      <c r="C2623" t="s">
        <v>87</v>
      </c>
      <c r="D2623" t="s">
        <v>88</v>
      </c>
      <c r="E2623" t="s">
        <v>13470</v>
      </c>
      <c r="F2623" t="s">
        <v>13614</v>
      </c>
      <c r="G2623" t="s">
        <v>13614</v>
      </c>
      <c r="H2623" t="s">
        <v>675</v>
      </c>
      <c r="K2623" t="s">
        <v>115</v>
      </c>
      <c r="L2623" t="s">
        <v>115</v>
      </c>
      <c r="M2623" t="s">
        <v>13615</v>
      </c>
      <c r="N2623" s="9">
        <v>98103</v>
      </c>
      <c r="O2623" t="s">
        <v>13616</v>
      </c>
      <c r="P2623" s="10">
        <v>47.67852334</v>
      </c>
      <c r="Q2623" s="10">
        <v>-122.35508197</v>
      </c>
      <c r="R2623" t="s">
        <v>13617</v>
      </c>
      <c r="S2623" s="7">
        <v>4</v>
      </c>
      <c r="T2623" s="7">
        <v>2020</v>
      </c>
      <c r="U2623" s="7">
        <v>2</v>
      </c>
      <c r="Y2623" t="b">
        <v>1</v>
      </c>
      <c r="Z2623" t="b">
        <v>1</v>
      </c>
      <c r="AB2623">
        <v>6</v>
      </c>
      <c r="AC2623" t="b">
        <v>0</v>
      </c>
      <c r="AD2623" t="b">
        <v>1</v>
      </c>
      <c r="AE2623" t="b">
        <v>0</v>
      </c>
      <c r="AF2623" t="b">
        <v>0</v>
      </c>
      <c r="AG2623" s="11">
        <v>43927</v>
      </c>
      <c r="AI2623" s="12">
        <f>IF(OR(AG2623="",AH2623=""),"",AH2623-AG2623)</f>
        <v/>
      </c>
      <c r="AJ2623" s="13">
        <f>IF(OR(AI2623="",AA2623=""),"",AI2623=AA2623)</f>
        <v/>
      </c>
      <c r="AK2623" s="13">
        <f>IF(AI2623="","",AI2623&gt;60)</f>
        <v/>
      </c>
      <c r="AL2623" s="13" t="b">
        <f>IF(OR(Y2623=TRUE,AH2623=""),TRUE,FALSE)</f>
        <v>1</v>
      </c>
      <c r="AM2623" s="13">
        <f>IF(AI2623="","",AI2623&lt;0)</f>
        <v/>
      </c>
      <c r="AN2623" s="13" t="str">
        <f>IF(AH2623="","No inspection date",IF(AI2623&lt;0,"Negative chronology",IF(AI2623&lt;=30,"0-30",IF(AI2623&lt;=60,"31-60",IF(AI2623&lt;=90,"61-90",IF(AI2623&lt;=180,"91-180","181+"))))))</f>
        <v>No inspection date</v>
      </c>
      <c r="AO2623" s="13" t="str">
        <f>IF(OR(ISNUMBER(SEARCH("COMPLETED",K2623)),ISNUMBER(SEARCH("CLOSED",K2623))),"Closed/Completed","Other Active/Issued")</f>
        <v>Other Active/Issued</v>
      </c>
    </row>
    <row r="2624" spans="1:41">
      <c r="A2624" t="s">
        <v>13618</v>
      </c>
      <c r="B2624" t="s">
        <v>87</v>
      </c>
      <c r="C2624" t="s">
        <v>87</v>
      </c>
      <c r="D2624" t="s">
        <v>88</v>
      </c>
      <c r="E2624" t="s">
        <v>13470</v>
      </c>
      <c r="F2624" t="s">
        <v>13619</v>
      </c>
      <c r="G2624" t="s">
        <v>13620</v>
      </c>
      <c r="H2624" t="s">
        <v>7451</v>
      </c>
      <c r="K2624" t="s">
        <v>93</v>
      </c>
      <c r="L2624" t="s">
        <v>93</v>
      </c>
      <c r="M2624" t="s">
        <v>13621</v>
      </c>
      <c r="N2624" s="9">
        <v>98103</v>
      </c>
      <c r="O2624" t="s">
        <v>13622</v>
      </c>
      <c r="P2624" s="10">
        <v>47.65161761</v>
      </c>
      <c r="Q2624" s="10">
        <v>-122.33361582</v>
      </c>
      <c r="R2624" t="s">
        <v>13623</v>
      </c>
      <c r="S2624" s="7">
        <v>4</v>
      </c>
      <c r="T2624" s="7">
        <v>2020</v>
      </c>
      <c r="U2624" s="7">
        <v>2</v>
      </c>
      <c r="Y2624" t="b">
        <v>1</v>
      </c>
      <c r="Z2624" t="b">
        <v>1</v>
      </c>
      <c r="AB2624">
        <v>4</v>
      </c>
      <c r="AC2624" t="b">
        <v>0</v>
      </c>
      <c r="AD2624" t="b">
        <v>1</v>
      </c>
      <c r="AE2624" t="b">
        <v>0</v>
      </c>
      <c r="AF2624" t="b">
        <v>0</v>
      </c>
      <c r="AG2624" s="11">
        <v>43949</v>
      </c>
      <c r="AI2624" s="12">
        <f>IF(OR(AG2624="",AH2624=""),"",AH2624-AG2624)</f>
        <v/>
      </c>
      <c r="AJ2624" s="13">
        <f>IF(OR(AI2624="",AA2624=""),"",AI2624=AA2624)</f>
        <v/>
      </c>
      <c r="AK2624" s="13">
        <f>IF(AI2624="","",AI2624&gt;60)</f>
        <v/>
      </c>
      <c r="AL2624" s="13" t="b">
        <f>IF(OR(Y2624=TRUE,AH2624=""),TRUE,FALSE)</f>
        <v>1</v>
      </c>
      <c r="AM2624" s="13">
        <f>IF(AI2624="","",AI2624&lt;0)</f>
        <v/>
      </c>
      <c r="AN2624" s="13" t="str">
        <f>IF(AH2624="","No inspection date",IF(AI2624&lt;0,"Negative chronology",IF(AI2624&lt;=30,"0-30",IF(AI2624&lt;=60,"31-60",IF(AI2624&lt;=90,"61-90",IF(AI2624&lt;=180,"91-180","181+"))))))</f>
        <v>No inspection date</v>
      </c>
      <c r="AO2624" s="13" t="str">
        <f>IF(OR(ISNUMBER(SEARCH("COMPLETED",K2624)),ISNUMBER(SEARCH("CLOSED",K2624))),"Closed/Completed","Other Active/Issued")</f>
        <v>Closed/Completed</v>
      </c>
    </row>
    <row r="2625" spans="1:41">
      <c r="A2625" t="s">
        <v>13624</v>
      </c>
      <c r="B2625" t="s">
        <v>87</v>
      </c>
      <c r="C2625" t="s">
        <v>87</v>
      </c>
      <c r="D2625" t="s">
        <v>88</v>
      </c>
      <c r="E2625" t="s">
        <v>13470</v>
      </c>
      <c r="F2625" t="s">
        <v>13625</v>
      </c>
      <c r="G2625" t="s">
        <v>13620</v>
      </c>
      <c r="H2625" t="s">
        <v>7451</v>
      </c>
      <c r="K2625" t="s">
        <v>93</v>
      </c>
      <c r="L2625" t="s">
        <v>93</v>
      </c>
      <c r="M2625" t="s">
        <v>13626</v>
      </c>
      <c r="N2625" s="9">
        <v>98118</v>
      </c>
      <c r="O2625" t="s">
        <v>13627</v>
      </c>
      <c r="P2625" s="10">
        <v>47.53814122</v>
      </c>
      <c r="Q2625" s="10">
        <v>-122.27432738</v>
      </c>
      <c r="R2625" t="s">
        <v>13628</v>
      </c>
      <c r="S2625" s="7">
        <v>4</v>
      </c>
      <c r="T2625" s="7">
        <v>2020</v>
      </c>
      <c r="U2625" s="7">
        <v>2</v>
      </c>
      <c r="Y2625" t="b">
        <v>1</v>
      </c>
      <c r="Z2625" t="b">
        <v>1</v>
      </c>
      <c r="AB2625">
        <v>2</v>
      </c>
      <c r="AC2625" t="b">
        <v>0</v>
      </c>
      <c r="AD2625" t="b">
        <v>1</v>
      </c>
      <c r="AE2625" t="b">
        <v>0</v>
      </c>
      <c r="AF2625" t="b">
        <v>0</v>
      </c>
      <c r="AG2625" s="11">
        <v>43949</v>
      </c>
      <c r="AI2625" s="12">
        <f>IF(OR(AG2625="",AH2625=""),"",AH2625-AG2625)</f>
        <v/>
      </c>
      <c r="AJ2625" s="13">
        <f>IF(OR(AI2625="",AA2625=""),"",AI2625=AA2625)</f>
        <v/>
      </c>
      <c r="AK2625" s="13">
        <f>IF(AI2625="","",AI2625&gt;60)</f>
        <v/>
      </c>
      <c r="AL2625" s="13" t="b">
        <f>IF(OR(Y2625=TRUE,AH2625=""),TRUE,FALSE)</f>
        <v>1</v>
      </c>
      <c r="AM2625" s="13">
        <f>IF(AI2625="","",AI2625&lt;0)</f>
        <v/>
      </c>
      <c r="AN2625" s="13" t="str">
        <f>IF(AH2625="","No inspection date",IF(AI2625&lt;0,"Negative chronology",IF(AI2625&lt;=30,"0-30",IF(AI2625&lt;=60,"31-60",IF(AI2625&lt;=90,"61-90",IF(AI2625&lt;=180,"91-180","181+"))))))</f>
        <v>No inspection date</v>
      </c>
      <c r="AO2625" s="13" t="str">
        <f>IF(OR(ISNUMBER(SEARCH("COMPLETED",K2625)),ISNUMBER(SEARCH("CLOSED",K2625))),"Closed/Completed","Other Active/Issued")</f>
        <v>Closed/Completed</v>
      </c>
    </row>
    <row r="2626" spans="1:41">
      <c r="A2626" t="s">
        <v>13629</v>
      </c>
      <c r="B2626" t="s">
        <v>87</v>
      </c>
      <c r="C2626" t="s">
        <v>87</v>
      </c>
      <c r="D2626" t="s">
        <v>88</v>
      </c>
      <c r="E2626" t="s">
        <v>13470</v>
      </c>
      <c r="F2626" t="s">
        <v>13630</v>
      </c>
      <c r="G2626" t="s">
        <v>13620</v>
      </c>
      <c r="H2626" t="s">
        <v>7451</v>
      </c>
      <c r="K2626" t="s">
        <v>93</v>
      </c>
      <c r="L2626" t="s">
        <v>93</v>
      </c>
      <c r="M2626" t="s">
        <v>13626</v>
      </c>
      <c r="N2626" s="9">
        <v>98118</v>
      </c>
      <c r="O2626" t="s">
        <v>13631</v>
      </c>
      <c r="P2626" s="10">
        <v>47.53814122</v>
      </c>
      <c r="Q2626" s="10">
        <v>-122.27432738</v>
      </c>
      <c r="R2626" t="s">
        <v>13628</v>
      </c>
      <c r="S2626" s="7">
        <v>4</v>
      </c>
      <c r="T2626" s="7">
        <v>2020</v>
      </c>
      <c r="U2626" s="7">
        <v>2</v>
      </c>
      <c r="Y2626" t="b">
        <v>1</v>
      </c>
      <c r="Z2626" t="b">
        <v>1</v>
      </c>
      <c r="AB2626">
        <v>2</v>
      </c>
      <c r="AC2626" t="b">
        <v>0</v>
      </c>
      <c r="AD2626" t="b">
        <v>1</v>
      </c>
      <c r="AE2626" t="b">
        <v>0</v>
      </c>
      <c r="AF2626" t="b">
        <v>0</v>
      </c>
      <c r="AG2626" s="11">
        <v>43949</v>
      </c>
      <c r="AI2626" s="12">
        <f>IF(OR(AG2626="",AH2626=""),"",AH2626-AG2626)</f>
        <v/>
      </c>
      <c r="AJ2626" s="13">
        <f>IF(OR(AI2626="",AA2626=""),"",AI2626=AA2626)</f>
        <v/>
      </c>
      <c r="AK2626" s="13">
        <f>IF(AI2626="","",AI2626&gt;60)</f>
        <v/>
      </c>
      <c r="AL2626" s="13" t="b">
        <f>IF(OR(Y2626=TRUE,AH2626=""),TRUE,FALSE)</f>
        <v>1</v>
      </c>
      <c r="AM2626" s="13">
        <f>IF(AI2626="","",AI2626&lt;0)</f>
        <v/>
      </c>
      <c r="AN2626" s="13" t="str">
        <f>IF(AH2626="","No inspection date",IF(AI2626&lt;0,"Negative chronology",IF(AI2626&lt;=30,"0-30",IF(AI2626&lt;=60,"31-60",IF(AI2626&lt;=90,"61-90",IF(AI2626&lt;=180,"91-180","181+"))))))</f>
        <v>No inspection date</v>
      </c>
      <c r="AO2626" s="13" t="str">
        <f>IF(OR(ISNUMBER(SEARCH("COMPLETED",K2626)),ISNUMBER(SEARCH("CLOSED",K2626))),"Closed/Completed","Other Active/Issued")</f>
        <v>Closed/Completed</v>
      </c>
    </row>
    <row r="2627" spans="1:41">
      <c r="A2627" t="s">
        <v>13632</v>
      </c>
      <c r="B2627" t="s">
        <v>87</v>
      </c>
      <c r="C2627" t="s">
        <v>87</v>
      </c>
      <c r="D2627" t="s">
        <v>88</v>
      </c>
      <c r="E2627" t="s">
        <v>13470</v>
      </c>
      <c r="F2627" t="s">
        <v>13633</v>
      </c>
      <c r="G2627" t="s">
        <v>13620</v>
      </c>
      <c r="H2627" t="s">
        <v>7451</v>
      </c>
      <c r="K2627" t="s">
        <v>93</v>
      </c>
      <c r="L2627" t="s">
        <v>93</v>
      </c>
      <c r="M2627" t="s">
        <v>4477</v>
      </c>
      <c r="N2627" s="9">
        <v>98109</v>
      </c>
      <c r="O2627" t="s">
        <v>13634</v>
      </c>
      <c r="P2627" s="10">
        <v>47.63997946</v>
      </c>
      <c r="Q2627" s="10">
        <v>-122.34314299</v>
      </c>
      <c r="R2627" t="s">
        <v>4479</v>
      </c>
      <c r="S2627" s="7">
        <v>4</v>
      </c>
      <c r="T2627" s="7">
        <v>2020</v>
      </c>
      <c r="U2627" s="7">
        <v>2</v>
      </c>
      <c r="Y2627" t="b">
        <v>1</v>
      </c>
      <c r="Z2627" t="b">
        <v>1</v>
      </c>
      <c r="AB2627">
        <v>7</v>
      </c>
      <c r="AC2627" t="b">
        <v>0</v>
      </c>
      <c r="AD2627" t="b">
        <v>1</v>
      </c>
      <c r="AE2627" t="b">
        <v>0</v>
      </c>
      <c r="AF2627" t="b">
        <v>0</v>
      </c>
      <c r="AG2627" s="11">
        <v>43949</v>
      </c>
      <c r="AI2627" s="12">
        <f>IF(OR(AG2627="",AH2627=""),"",AH2627-AG2627)</f>
        <v/>
      </c>
      <c r="AJ2627" s="13">
        <f>IF(OR(AI2627="",AA2627=""),"",AI2627=AA2627)</f>
        <v/>
      </c>
      <c r="AK2627" s="13">
        <f>IF(AI2627="","",AI2627&gt;60)</f>
        <v/>
      </c>
      <c r="AL2627" s="13" t="b">
        <f>IF(OR(Y2627=TRUE,AH2627=""),TRUE,FALSE)</f>
        <v>1</v>
      </c>
      <c r="AM2627" s="13">
        <f>IF(AI2627="","",AI2627&lt;0)</f>
        <v/>
      </c>
      <c r="AN2627" s="13" t="str">
        <f>IF(AH2627="","No inspection date",IF(AI2627&lt;0,"Negative chronology",IF(AI2627&lt;=30,"0-30",IF(AI2627&lt;=60,"31-60",IF(AI2627&lt;=90,"61-90",IF(AI2627&lt;=180,"91-180","181+"))))))</f>
        <v>No inspection date</v>
      </c>
      <c r="AO2627" s="13" t="str">
        <f>IF(OR(ISNUMBER(SEARCH("COMPLETED",K2627)),ISNUMBER(SEARCH("CLOSED",K2627))),"Closed/Completed","Other Active/Issued")</f>
        <v>Closed/Completed</v>
      </c>
    </row>
    <row r="2628" spans="1:41">
      <c r="A2628" t="s">
        <v>13635</v>
      </c>
      <c r="B2628" t="s">
        <v>87</v>
      </c>
      <c r="C2628" t="s">
        <v>87</v>
      </c>
      <c r="D2628" t="s">
        <v>88</v>
      </c>
      <c r="E2628" t="s">
        <v>13470</v>
      </c>
      <c r="F2628" t="s">
        <v>13636</v>
      </c>
      <c r="G2628" t="s">
        <v>13637</v>
      </c>
      <c r="H2628" t="s">
        <v>754</v>
      </c>
      <c r="K2628" t="s">
        <v>93</v>
      </c>
      <c r="L2628" t="s">
        <v>93</v>
      </c>
      <c r="M2628" t="s">
        <v>13638</v>
      </c>
      <c r="N2628" s="9">
        <v>98102</v>
      </c>
      <c r="O2628" t="s">
        <v>13639</v>
      </c>
      <c r="P2628" s="10">
        <v>47.62292295</v>
      </c>
      <c r="Q2628" s="10">
        <v>-122.32436101</v>
      </c>
      <c r="R2628" t="s">
        <v>13640</v>
      </c>
      <c r="S2628" s="7">
        <v>4</v>
      </c>
      <c r="T2628" s="7">
        <v>2020</v>
      </c>
      <c r="U2628" s="7">
        <v>2</v>
      </c>
      <c r="Y2628" t="b">
        <v>1</v>
      </c>
      <c r="Z2628" t="b">
        <v>1</v>
      </c>
      <c r="AB2628">
        <v>3</v>
      </c>
      <c r="AC2628" t="b">
        <v>0</v>
      </c>
      <c r="AD2628" t="b">
        <v>1</v>
      </c>
      <c r="AE2628" t="b">
        <v>0</v>
      </c>
      <c r="AF2628" t="b">
        <v>0</v>
      </c>
      <c r="AG2628" s="11">
        <v>43950</v>
      </c>
      <c r="AI2628" s="12">
        <f>IF(OR(AG2628="",AH2628=""),"",AH2628-AG2628)</f>
        <v/>
      </c>
      <c r="AJ2628" s="13">
        <f>IF(OR(AI2628="",AA2628=""),"",AI2628=AA2628)</f>
        <v/>
      </c>
      <c r="AK2628" s="13">
        <f>IF(AI2628="","",AI2628&gt;60)</f>
        <v/>
      </c>
      <c r="AL2628" s="13" t="b">
        <f>IF(OR(Y2628=TRUE,AH2628=""),TRUE,FALSE)</f>
        <v>1</v>
      </c>
      <c r="AM2628" s="13">
        <f>IF(AI2628="","",AI2628&lt;0)</f>
        <v/>
      </c>
      <c r="AN2628" s="13" t="str">
        <f>IF(AH2628="","No inspection date",IF(AI2628&lt;0,"Negative chronology",IF(AI2628&lt;=30,"0-30",IF(AI2628&lt;=60,"31-60",IF(AI2628&lt;=90,"61-90",IF(AI2628&lt;=180,"91-180","181+"))))))</f>
        <v>No inspection date</v>
      </c>
      <c r="AO2628" s="13" t="str">
        <f>IF(OR(ISNUMBER(SEARCH("COMPLETED",K2628)),ISNUMBER(SEARCH("CLOSED",K2628))),"Closed/Completed","Other Active/Issued")</f>
        <v>Closed/Completed</v>
      </c>
    </row>
    <row r="2629" spans="1:41">
      <c r="A2629" t="s">
        <v>13641</v>
      </c>
      <c r="B2629" t="s">
        <v>87</v>
      </c>
      <c r="C2629" t="s">
        <v>87</v>
      </c>
      <c r="D2629" t="s">
        <v>88</v>
      </c>
      <c r="E2629" t="s">
        <v>13470</v>
      </c>
      <c r="F2629" t="s">
        <v>13642</v>
      </c>
      <c r="G2629" t="s">
        <v>13620</v>
      </c>
      <c r="H2629" t="s">
        <v>10803</v>
      </c>
      <c r="K2629" t="s">
        <v>93</v>
      </c>
      <c r="L2629" t="s">
        <v>93</v>
      </c>
      <c r="M2629" t="s">
        <v>13643</v>
      </c>
      <c r="N2629" s="9">
        <v>98133</v>
      </c>
      <c r="O2629" t="s">
        <v>13644</v>
      </c>
      <c r="P2629" s="10">
        <v>47.73157296</v>
      </c>
      <c r="Q2629" s="10">
        <v>-122.34702054</v>
      </c>
      <c r="R2629" t="s">
        <v>13645</v>
      </c>
      <c r="S2629" s="7">
        <v>5</v>
      </c>
      <c r="T2629" s="7">
        <v>2020</v>
      </c>
      <c r="U2629" s="7">
        <v>2</v>
      </c>
      <c r="Y2629" t="b">
        <v>1</v>
      </c>
      <c r="Z2629" t="b">
        <v>1</v>
      </c>
      <c r="AB2629">
        <v>5</v>
      </c>
      <c r="AC2629" t="b">
        <v>0</v>
      </c>
      <c r="AD2629" t="b">
        <v>1</v>
      </c>
      <c r="AE2629" t="b">
        <v>0</v>
      </c>
      <c r="AF2629" t="b">
        <v>0</v>
      </c>
      <c r="AG2629" s="11">
        <v>43955</v>
      </c>
      <c r="AI2629" s="12">
        <f>IF(OR(AG2629="",AH2629=""),"",AH2629-AG2629)</f>
        <v/>
      </c>
      <c r="AJ2629" s="13">
        <f>IF(OR(AI2629="",AA2629=""),"",AI2629=AA2629)</f>
        <v/>
      </c>
      <c r="AK2629" s="13">
        <f>IF(AI2629="","",AI2629&gt;60)</f>
        <v/>
      </c>
      <c r="AL2629" s="13" t="b">
        <f>IF(OR(Y2629=TRUE,AH2629=""),TRUE,FALSE)</f>
        <v>1</v>
      </c>
      <c r="AM2629" s="13">
        <f>IF(AI2629="","",AI2629&lt;0)</f>
        <v/>
      </c>
      <c r="AN2629" s="13" t="str">
        <f>IF(AH2629="","No inspection date",IF(AI2629&lt;0,"Negative chronology",IF(AI2629&lt;=30,"0-30",IF(AI2629&lt;=60,"31-60",IF(AI2629&lt;=90,"61-90",IF(AI2629&lt;=180,"91-180","181+"))))))</f>
        <v>No inspection date</v>
      </c>
      <c r="AO2629" s="13" t="str">
        <f>IF(OR(ISNUMBER(SEARCH("COMPLETED",K2629)),ISNUMBER(SEARCH("CLOSED",K2629))),"Closed/Completed","Other Active/Issued")</f>
        <v>Closed/Completed</v>
      </c>
    </row>
    <row r="2630" spans="1:41">
      <c r="A2630" t="s">
        <v>13646</v>
      </c>
      <c r="B2630" t="s">
        <v>87</v>
      </c>
      <c r="C2630" t="s">
        <v>87</v>
      </c>
      <c r="D2630" t="s">
        <v>88</v>
      </c>
      <c r="E2630" t="s">
        <v>13470</v>
      </c>
      <c r="F2630" t="s">
        <v>13647</v>
      </c>
      <c r="G2630" t="s">
        <v>13620</v>
      </c>
      <c r="H2630" t="s">
        <v>10803</v>
      </c>
      <c r="K2630" t="s">
        <v>93</v>
      </c>
      <c r="L2630" t="s">
        <v>93</v>
      </c>
      <c r="M2630" t="s">
        <v>13521</v>
      </c>
      <c r="O2630" t="s">
        <v>13648</v>
      </c>
      <c r="P2630" s="10">
        <v>47.61868598</v>
      </c>
      <c r="Q2630" s="10">
        <v>-122.32505121</v>
      </c>
      <c r="R2630" t="s">
        <v>13523</v>
      </c>
      <c r="S2630" s="7">
        <v>5</v>
      </c>
      <c r="T2630" s="7">
        <v>2020</v>
      </c>
      <c r="U2630" s="7">
        <v>2</v>
      </c>
      <c r="Y2630" t="b">
        <v>1</v>
      </c>
      <c r="Z2630" t="b">
        <v>1</v>
      </c>
      <c r="AB2630">
        <v>3</v>
      </c>
      <c r="AC2630" t="b">
        <v>0</v>
      </c>
      <c r="AD2630" t="b">
        <v>1</v>
      </c>
      <c r="AE2630" t="b">
        <v>0</v>
      </c>
      <c r="AF2630" t="b">
        <v>0</v>
      </c>
      <c r="AG2630" s="11">
        <v>43955</v>
      </c>
      <c r="AI2630" s="12">
        <f>IF(OR(AG2630="",AH2630=""),"",AH2630-AG2630)</f>
        <v/>
      </c>
      <c r="AJ2630" s="13">
        <f>IF(OR(AI2630="",AA2630=""),"",AI2630=AA2630)</f>
        <v/>
      </c>
      <c r="AK2630" s="13">
        <f>IF(AI2630="","",AI2630&gt;60)</f>
        <v/>
      </c>
      <c r="AL2630" s="13" t="b">
        <f>IF(OR(Y2630=TRUE,AH2630=""),TRUE,FALSE)</f>
        <v>1</v>
      </c>
      <c r="AM2630" s="13">
        <f>IF(AI2630="","",AI2630&lt;0)</f>
        <v/>
      </c>
      <c r="AN2630" s="13" t="str">
        <f>IF(AH2630="","No inspection date",IF(AI2630&lt;0,"Negative chronology",IF(AI2630&lt;=30,"0-30",IF(AI2630&lt;=60,"31-60",IF(AI2630&lt;=90,"61-90",IF(AI2630&lt;=180,"91-180","181+"))))))</f>
        <v>No inspection date</v>
      </c>
      <c r="AO2630" s="13" t="str">
        <f>IF(OR(ISNUMBER(SEARCH("COMPLETED",K2630)),ISNUMBER(SEARCH("CLOSED",K2630))),"Closed/Completed","Other Active/Issued")</f>
        <v>Closed/Completed</v>
      </c>
    </row>
    <row r="2631" spans="1:41">
      <c r="A2631" t="s">
        <v>13649</v>
      </c>
      <c r="B2631" t="s">
        <v>87</v>
      </c>
      <c r="C2631" t="s">
        <v>87</v>
      </c>
      <c r="D2631" t="s">
        <v>88</v>
      </c>
      <c r="E2631" t="s">
        <v>13470</v>
      </c>
      <c r="F2631" t="s">
        <v>13650</v>
      </c>
      <c r="G2631" t="s">
        <v>13650</v>
      </c>
      <c r="H2631" t="s">
        <v>776</v>
      </c>
      <c r="K2631" t="s">
        <v>93</v>
      </c>
      <c r="L2631" t="s">
        <v>93</v>
      </c>
      <c r="M2631" t="s">
        <v>13651</v>
      </c>
      <c r="N2631" s="9">
        <v>98118</v>
      </c>
      <c r="O2631" t="s">
        <v>13652</v>
      </c>
      <c r="P2631" s="10">
        <v>47.51742551</v>
      </c>
      <c r="Q2631" s="10">
        <v>-122.26922832</v>
      </c>
      <c r="R2631" t="s">
        <v>13653</v>
      </c>
      <c r="S2631" s="7">
        <v>5</v>
      </c>
      <c r="T2631" s="7">
        <v>2020</v>
      </c>
      <c r="U2631" s="7">
        <v>2</v>
      </c>
      <c r="Y2631" t="b">
        <v>1</v>
      </c>
      <c r="Z2631" t="b">
        <v>1</v>
      </c>
      <c r="AB2631">
        <v>2</v>
      </c>
      <c r="AC2631" t="b">
        <v>0</v>
      </c>
      <c r="AD2631" t="b">
        <v>1</v>
      </c>
      <c r="AE2631" t="b">
        <v>0</v>
      </c>
      <c r="AF2631" t="b">
        <v>0</v>
      </c>
      <c r="AG2631" s="11">
        <v>43964</v>
      </c>
      <c r="AI2631" s="12">
        <f>IF(OR(AG2631="",AH2631=""),"",AH2631-AG2631)</f>
        <v/>
      </c>
      <c r="AJ2631" s="13">
        <f>IF(OR(AI2631="",AA2631=""),"",AI2631=AA2631)</f>
        <v/>
      </c>
      <c r="AK2631" s="13">
        <f>IF(AI2631="","",AI2631&gt;60)</f>
        <v/>
      </c>
      <c r="AL2631" s="13" t="b">
        <f>IF(OR(Y2631=TRUE,AH2631=""),TRUE,FALSE)</f>
        <v>1</v>
      </c>
      <c r="AM2631" s="13">
        <f>IF(AI2631="","",AI2631&lt;0)</f>
        <v/>
      </c>
      <c r="AN2631" s="13" t="str">
        <f>IF(AH2631="","No inspection date",IF(AI2631&lt;0,"Negative chronology",IF(AI2631&lt;=30,"0-30",IF(AI2631&lt;=60,"31-60",IF(AI2631&lt;=90,"61-90",IF(AI2631&lt;=180,"91-180","181+"))))))</f>
        <v>No inspection date</v>
      </c>
      <c r="AO2631" s="13" t="str">
        <f>IF(OR(ISNUMBER(SEARCH("COMPLETED",K2631)),ISNUMBER(SEARCH("CLOSED",K2631))),"Closed/Completed","Other Active/Issued")</f>
        <v>Closed/Completed</v>
      </c>
    </row>
    <row r="2632" spans="1:41">
      <c r="A2632" t="s">
        <v>13654</v>
      </c>
      <c r="B2632" t="s">
        <v>87</v>
      </c>
      <c r="C2632" t="s">
        <v>87</v>
      </c>
      <c r="D2632" t="s">
        <v>88</v>
      </c>
      <c r="E2632" t="s">
        <v>13470</v>
      </c>
      <c r="F2632" t="s">
        <v>13655</v>
      </c>
      <c r="G2632" t="s">
        <v>13655</v>
      </c>
      <c r="H2632" t="s">
        <v>857</v>
      </c>
      <c r="K2632" t="s">
        <v>93</v>
      </c>
      <c r="L2632" t="s">
        <v>93</v>
      </c>
      <c r="M2632" t="s">
        <v>13656</v>
      </c>
      <c r="N2632" s="9">
        <v>98126</v>
      </c>
      <c r="O2632" t="s">
        <v>13657</v>
      </c>
      <c r="P2632" s="10">
        <v>47.56435358</v>
      </c>
      <c r="Q2632" s="10">
        <v>-122.37498158</v>
      </c>
      <c r="R2632" t="s">
        <v>13658</v>
      </c>
      <c r="S2632" s="7">
        <v>6</v>
      </c>
      <c r="T2632" s="7">
        <v>2020</v>
      </c>
      <c r="U2632" s="7">
        <v>2</v>
      </c>
      <c r="Y2632" t="b">
        <v>1</v>
      </c>
      <c r="Z2632" t="b">
        <v>1</v>
      </c>
      <c r="AB2632">
        <v>1</v>
      </c>
      <c r="AC2632" t="b">
        <v>0</v>
      </c>
      <c r="AD2632" t="b">
        <v>1</v>
      </c>
      <c r="AE2632" t="b">
        <v>0</v>
      </c>
      <c r="AF2632" t="b">
        <v>0</v>
      </c>
      <c r="AG2632" s="11">
        <v>43987</v>
      </c>
      <c r="AI2632" s="12">
        <f>IF(OR(AG2632="",AH2632=""),"",AH2632-AG2632)</f>
        <v/>
      </c>
      <c r="AJ2632" s="13">
        <f>IF(OR(AI2632="",AA2632=""),"",AI2632=AA2632)</f>
        <v/>
      </c>
      <c r="AK2632" s="13">
        <f>IF(AI2632="","",AI2632&gt;60)</f>
        <v/>
      </c>
      <c r="AL2632" s="13" t="b">
        <f>IF(OR(Y2632=TRUE,AH2632=""),TRUE,FALSE)</f>
        <v>1</v>
      </c>
      <c r="AM2632" s="13">
        <f>IF(AI2632="","",AI2632&lt;0)</f>
        <v/>
      </c>
      <c r="AN2632" s="13" t="str">
        <f>IF(AH2632="","No inspection date",IF(AI2632&lt;0,"Negative chronology",IF(AI2632&lt;=30,"0-30",IF(AI2632&lt;=60,"31-60",IF(AI2632&lt;=90,"61-90",IF(AI2632&lt;=180,"91-180","181+"))))))</f>
        <v>No inspection date</v>
      </c>
      <c r="AO2632" s="13" t="str">
        <f>IF(OR(ISNUMBER(SEARCH("COMPLETED",K2632)),ISNUMBER(SEARCH("CLOSED",K2632))),"Closed/Completed","Other Active/Issued")</f>
        <v>Closed/Completed</v>
      </c>
    </row>
    <row r="2633" spans="1:41">
      <c r="A2633" t="s">
        <v>13659</v>
      </c>
      <c r="B2633" t="s">
        <v>87</v>
      </c>
      <c r="C2633" t="s">
        <v>87</v>
      </c>
      <c r="D2633" t="s">
        <v>88</v>
      </c>
      <c r="E2633" t="s">
        <v>13470</v>
      </c>
      <c r="F2633" t="s">
        <v>13660</v>
      </c>
      <c r="G2633" t="s">
        <v>13660</v>
      </c>
      <c r="H2633" t="s">
        <v>821</v>
      </c>
      <c r="K2633" t="s">
        <v>115</v>
      </c>
      <c r="L2633" t="s">
        <v>115</v>
      </c>
      <c r="M2633" t="s">
        <v>13661</v>
      </c>
      <c r="N2633" s="9">
        <v>98122</v>
      </c>
      <c r="O2633" t="s">
        <v>13662</v>
      </c>
      <c r="P2633" s="10">
        <v>47.60708662</v>
      </c>
      <c r="Q2633" s="10">
        <v>-122.30666968</v>
      </c>
      <c r="R2633" t="s">
        <v>13663</v>
      </c>
      <c r="S2633" s="7">
        <v>7</v>
      </c>
      <c r="T2633" s="7">
        <v>2020</v>
      </c>
      <c r="U2633" s="7">
        <v>3</v>
      </c>
      <c r="Y2633" t="b">
        <v>1</v>
      </c>
      <c r="Z2633" t="b">
        <v>1</v>
      </c>
      <c r="AB2633">
        <v>3</v>
      </c>
      <c r="AC2633" t="b">
        <v>0</v>
      </c>
      <c r="AD2633" t="b">
        <v>1</v>
      </c>
      <c r="AE2633" t="b">
        <v>0</v>
      </c>
      <c r="AF2633" t="b">
        <v>0</v>
      </c>
      <c r="AG2633" s="11">
        <v>44019</v>
      </c>
      <c r="AI2633" s="12">
        <f>IF(OR(AG2633="",AH2633=""),"",AH2633-AG2633)</f>
        <v/>
      </c>
      <c r="AJ2633" s="13">
        <f>IF(OR(AI2633="",AA2633=""),"",AI2633=AA2633)</f>
        <v/>
      </c>
      <c r="AK2633" s="13">
        <f>IF(AI2633="","",AI2633&gt;60)</f>
        <v/>
      </c>
      <c r="AL2633" s="13" t="b">
        <f>IF(OR(Y2633=TRUE,AH2633=""),TRUE,FALSE)</f>
        <v>1</v>
      </c>
      <c r="AM2633" s="13">
        <f>IF(AI2633="","",AI2633&lt;0)</f>
        <v/>
      </c>
      <c r="AN2633" s="13" t="str">
        <f>IF(AH2633="","No inspection date",IF(AI2633&lt;0,"Negative chronology",IF(AI2633&lt;=30,"0-30",IF(AI2633&lt;=60,"31-60",IF(AI2633&lt;=90,"61-90",IF(AI2633&lt;=180,"91-180","181+"))))))</f>
        <v>No inspection date</v>
      </c>
      <c r="AO2633" s="13" t="str">
        <f>IF(OR(ISNUMBER(SEARCH("COMPLETED",K2633)),ISNUMBER(SEARCH("CLOSED",K2633))),"Closed/Completed","Other Active/Issued")</f>
        <v>Other Active/Issued</v>
      </c>
    </row>
    <row r="2634" spans="1:41">
      <c r="A2634" t="s">
        <v>13664</v>
      </c>
      <c r="B2634" t="s">
        <v>87</v>
      </c>
      <c r="C2634" t="s">
        <v>87</v>
      </c>
      <c r="D2634" t="s">
        <v>88</v>
      </c>
      <c r="E2634" t="s">
        <v>13470</v>
      </c>
      <c r="F2634" t="s">
        <v>13665</v>
      </c>
      <c r="G2634" t="s">
        <v>13620</v>
      </c>
      <c r="H2634" t="s">
        <v>974</v>
      </c>
      <c r="K2634" t="s">
        <v>93</v>
      </c>
      <c r="L2634" t="s">
        <v>93</v>
      </c>
      <c r="M2634" t="s">
        <v>13666</v>
      </c>
      <c r="O2634" t="s">
        <v>13667</v>
      </c>
      <c r="P2634" s="10">
        <v>47.58475547</v>
      </c>
      <c r="Q2634" s="10">
        <v>-122.30195302</v>
      </c>
      <c r="R2634" t="s">
        <v>13668</v>
      </c>
      <c r="S2634" s="7">
        <v>7</v>
      </c>
      <c r="T2634" s="7">
        <v>2020</v>
      </c>
      <c r="U2634" s="7">
        <v>3</v>
      </c>
      <c r="Y2634" t="b">
        <v>1</v>
      </c>
      <c r="Z2634" t="b">
        <v>1</v>
      </c>
      <c r="AB2634">
        <v>2</v>
      </c>
      <c r="AC2634" t="b">
        <v>0</v>
      </c>
      <c r="AD2634" t="b">
        <v>1</v>
      </c>
      <c r="AE2634" t="b">
        <v>0</v>
      </c>
      <c r="AF2634" t="b">
        <v>0</v>
      </c>
      <c r="AG2634" s="11">
        <v>44013</v>
      </c>
      <c r="AI2634" s="12">
        <f>IF(OR(AG2634="",AH2634=""),"",AH2634-AG2634)</f>
        <v/>
      </c>
      <c r="AJ2634" s="13">
        <f>IF(OR(AI2634="",AA2634=""),"",AI2634=AA2634)</f>
        <v/>
      </c>
      <c r="AK2634" s="13">
        <f>IF(AI2634="","",AI2634&gt;60)</f>
        <v/>
      </c>
      <c r="AL2634" s="13" t="b">
        <f>IF(OR(Y2634=TRUE,AH2634=""),TRUE,FALSE)</f>
        <v>1</v>
      </c>
      <c r="AM2634" s="13">
        <f>IF(AI2634="","",AI2634&lt;0)</f>
        <v/>
      </c>
      <c r="AN2634" s="13" t="str">
        <f>IF(AH2634="","No inspection date",IF(AI2634&lt;0,"Negative chronology",IF(AI2634&lt;=30,"0-30",IF(AI2634&lt;=60,"31-60",IF(AI2634&lt;=90,"61-90",IF(AI2634&lt;=180,"91-180","181+"))))))</f>
        <v>No inspection date</v>
      </c>
      <c r="AO2634" s="13" t="str">
        <f>IF(OR(ISNUMBER(SEARCH("COMPLETED",K2634)),ISNUMBER(SEARCH("CLOSED",K2634))),"Closed/Completed","Other Active/Issued")</f>
        <v>Closed/Completed</v>
      </c>
    </row>
    <row r="2635" spans="1:41">
      <c r="A2635" t="s">
        <v>13669</v>
      </c>
      <c r="B2635" t="s">
        <v>87</v>
      </c>
      <c r="C2635" t="s">
        <v>87</v>
      </c>
      <c r="D2635" t="s">
        <v>88</v>
      </c>
      <c r="E2635" t="s">
        <v>13470</v>
      </c>
      <c r="F2635" t="s">
        <v>13670</v>
      </c>
      <c r="G2635" t="s">
        <v>13670</v>
      </c>
      <c r="H2635" t="s">
        <v>13671</v>
      </c>
      <c r="K2635" t="s">
        <v>93</v>
      </c>
      <c r="L2635" t="s">
        <v>93</v>
      </c>
      <c r="M2635" t="s">
        <v>5991</v>
      </c>
      <c r="N2635" s="9">
        <v>98136</v>
      </c>
      <c r="O2635" t="s">
        <v>13672</v>
      </c>
      <c r="P2635" s="10">
        <v>47.54878143</v>
      </c>
      <c r="Q2635" s="10">
        <v>-122.38678025</v>
      </c>
      <c r="R2635" t="s">
        <v>5993</v>
      </c>
      <c r="S2635" s="7">
        <v>7</v>
      </c>
      <c r="T2635" s="7">
        <v>2020</v>
      </c>
      <c r="U2635" s="7">
        <v>3</v>
      </c>
      <c r="Y2635" t="b">
        <v>1</v>
      </c>
      <c r="Z2635" t="b">
        <v>1</v>
      </c>
      <c r="AB2635">
        <v>1</v>
      </c>
      <c r="AC2635" t="b">
        <v>0</v>
      </c>
      <c r="AD2635" t="b">
        <v>1</v>
      </c>
      <c r="AE2635" t="b">
        <v>0</v>
      </c>
      <c r="AF2635" t="b">
        <v>0</v>
      </c>
      <c r="AG2635" s="11">
        <v>44036</v>
      </c>
      <c r="AI2635" s="12">
        <f>IF(OR(AG2635="",AH2635=""),"",AH2635-AG2635)</f>
        <v/>
      </c>
      <c r="AJ2635" s="13">
        <f>IF(OR(AI2635="",AA2635=""),"",AI2635=AA2635)</f>
        <v/>
      </c>
      <c r="AK2635" s="13">
        <f>IF(AI2635="","",AI2635&gt;60)</f>
        <v/>
      </c>
      <c r="AL2635" s="13" t="b">
        <f>IF(OR(Y2635=TRUE,AH2635=""),TRUE,FALSE)</f>
        <v>1</v>
      </c>
      <c r="AM2635" s="13">
        <f>IF(AI2635="","",AI2635&lt;0)</f>
        <v/>
      </c>
      <c r="AN2635" s="13" t="str">
        <f>IF(AH2635="","No inspection date",IF(AI2635&lt;0,"Negative chronology",IF(AI2635&lt;=30,"0-30",IF(AI2635&lt;=60,"31-60",IF(AI2635&lt;=90,"61-90",IF(AI2635&lt;=180,"91-180","181+"))))))</f>
        <v>No inspection date</v>
      </c>
      <c r="AO2635" s="13" t="str">
        <f>IF(OR(ISNUMBER(SEARCH("COMPLETED",K2635)),ISNUMBER(SEARCH("CLOSED",K2635))),"Closed/Completed","Other Active/Issued")</f>
        <v>Closed/Completed</v>
      </c>
    </row>
    <row r="2636" spans="1:41">
      <c r="A2636" t="s">
        <v>13673</v>
      </c>
      <c r="B2636" t="s">
        <v>87</v>
      </c>
      <c r="C2636" t="s">
        <v>87</v>
      </c>
      <c r="D2636" t="s">
        <v>88</v>
      </c>
      <c r="E2636" t="s">
        <v>13470</v>
      </c>
      <c r="F2636" t="s">
        <v>13674</v>
      </c>
      <c r="G2636" t="s">
        <v>13620</v>
      </c>
      <c r="H2636" t="s">
        <v>13675</v>
      </c>
      <c r="K2636" t="s">
        <v>93</v>
      </c>
      <c r="L2636" t="s">
        <v>93</v>
      </c>
      <c r="M2636" t="s">
        <v>13676</v>
      </c>
      <c r="N2636" s="9">
        <v>98101</v>
      </c>
      <c r="O2636" t="s">
        <v>13677</v>
      </c>
      <c r="P2636" s="10">
        <v>47.61783424</v>
      </c>
      <c r="Q2636" s="10">
        <v>-122.33135812</v>
      </c>
      <c r="R2636" t="s">
        <v>13678</v>
      </c>
      <c r="S2636" s="7">
        <v>7</v>
      </c>
      <c r="T2636" s="7">
        <v>2020</v>
      </c>
      <c r="U2636" s="7">
        <v>3</v>
      </c>
      <c r="Y2636" t="b">
        <v>1</v>
      </c>
      <c r="Z2636" t="b">
        <v>1</v>
      </c>
      <c r="AB2636">
        <v>7</v>
      </c>
      <c r="AC2636" t="b">
        <v>0</v>
      </c>
      <c r="AD2636" t="b">
        <v>1</v>
      </c>
      <c r="AE2636" t="b">
        <v>0</v>
      </c>
      <c r="AF2636" t="b">
        <v>0</v>
      </c>
      <c r="AG2636" s="11">
        <v>44043</v>
      </c>
      <c r="AI2636" s="12">
        <f>IF(OR(AG2636="",AH2636=""),"",AH2636-AG2636)</f>
        <v/>
      </c>
      <c r="AJ2636" s="13">
        <f>IF(OR(AI2636="",AA2636=""),"",AI2636=AA2636)</f>
        <v/>
      </c>
      <c r="AK2636" s="13">
        <f>IF(AI2636="","",AI2636&gt;60)</f>
        <v/>
      </c>
      <c r="AL2636" s="13" t="b">
        <f>IF(OR(Y2636=TRUE,AH2636=""),TRUE,FALSE)</f>
        <v>1</v>
      </c>
      <c r="AM2636" s="13">
        <f>IF(AI2636="","",AI2636&lt;0)</f>
        <v/>
      </c>
      <c r="AN2636" s="13" t="str">
        <f>IF(AH2636="","No inspection date",IF(AI2636&lt;0,"Negative chronology",IF(AI2636&lt;=30,"0-30",IF(AI2636&lt;=60,"31-60",IF(AI2636&lt;=90,"61-90",IF(AI2636&lt;=180,"91-180","181+"))))))</f>
        <v>No inspection date</v>
      </c>
      <c r="AO2636" s="13" t="str">
        <f>IF(OR(ISNUMBER(SEARCH("COMPLETED",K2636)),ISNUMBER(SEARCH("CLOSED",K2636))),"Closed/Completed","Other Active/Issued")</f>
        <v>Closed/Completed</v>
      </c>
    </row>
    <row r="2637" spans="1:41">
      <c r="A2637" t="s">
        <v>13679</v>
      </c>
      <c r="B2637" t="s">
        <v>87</v>
      </c>
      <c r="C2637" t="s">
        <v>87</v>
      </c>
      <c r="D2637" t="s">
        <v>88</v>
      </c>
      <c r="E2637" t="s">
        <v>13470</v>
      </c>
      <c r="F2637" t="s">
        <v>13680</v>
      </c>
      <c r="G2637" t="s">
        <v>13620</v>
      </c>
      <c r="H2637" t="s">
        <v>13675</v>
      </c>
      <c r="K2637" t="s">
        <v>93</v>
      </c>
      <c r="L2637" t="s">
        <v>93</v>
      </c>
      <c r="M2637" t="s">
        <v>13676</v>
      </c>
      <c r="N2637" s="9">
        <v>98101</v>
      </c>
      <c r="O2637" t="s">
        <v>13681</v>
      </c>
      <c r="P2637" s="10">
        <v>47.61783424</v>
      </c>
      <c r="Q2637" s="10">
        <v>-122.33135812</v>
      </c>
      <c r="R2637" t="s">
        <v>13678</v>
      </c>
      <c r="S2637" s="7">
        <v>7</v>
      </c>
      <c r="T2637" s="7">
        <v>2020</v>
      </c>
      <c r="U2637" s="7">
        <v>3</v>
      </c>
      <c r="Y2637" t="b">
        <v>1</v>
      </c>
      <c r="Z2637" t="b">
        <v>1</v>
      </c>
      <c r="AB2637">
        <v>7</v>
      </c>
      <c r="AC2637" t="b">
        <v>0</v>
      </c>
      <c r="AD2637" t="b">
        <v>1</v>
      </c>
      <c r="AE2637" t="b">
        <v>0</v>
      </c>
      <c r="AF2637" t="b">
        <v>0</v>
      </c>
      <c r="AG2637" s="11">
        <v>44043</v>
      </c>
      <c r="AI2637" s="12">
        <f>IF(OR(AG2637="",AH2637=""),"",AH2637-AG2637)</f>
        <v/>
      </c>
      <c r="AJ2637" s="13">
        <f>IF(OR(AI2637="",AA2637=""),"",AI2637=AA2637)</f>
        <v/>
      </c>
      <c r="AK2637" s="13">
        <f>IF(AI2637="","",AI2637&gt;60)</f>
        <v/>
      </c>
      <c r="AL2637" s="13" t="b">
        <f>IF(OR(Y2637=TRUE,AH2637=""),TRUE,FALSE)</f>
        <v>1</v>
      </c>
      <c r="AM2637" s="13">
        <f>IF(AI2637="","",AI2637&lt;0)</f>
        <v/>
      </c>
      <c r="AN2637" s="13" t="str">
        <f>IF(AH2637="","No inspection date",IF(AI2637&lt;0,"Negative chronology",IF(AI2637&lt;=30,"0-30",IF(AI2637&lt;=60,"31-60",IF(AI2637&lt;=90,"61-90",IF(AI2637&lt;=180,"91-180","181+"))))))</f>
        <v>No inspection date</v>
      </c>
      <c r="AO2637" s="13" t="str">
        <f>IF(OR(ISNUMBER(SEARCH("COMPLETED",K2637)),ISNUMBER(SEARCH("CLOSED",K2637))),"Closed/Completed","Other Active/Issued")</f>
        <v>Closed/Completed</v>
      </c>
    </row>
    <row r="2638" spans="1:41">
      <c r="A2638" t="s">
        <v>13682</v>
      </c>
      <c r="B2638" t="s">
        <v>87</v>
      </c>
      <c r="C2638" t="s">
        <v>87</v>
      </c>
      <c r="D2638" t="s">
        <v>88</v>
      </c>
      <c r="E2638" t="s">
        <v>13470</v>
      </c>
      <c r="F2638" t="s">
        <v>13683</v>
      </c>
      <c r="G2638" t="s">
        <v>13683</v>
      </c>
      <c r="H2638" t="s">
        <v>1017</v>
      </c>
      <c r="K2638" t="s">
        <v>93</v>
      </c>
      <c r="L2638" t="s">
        <v>93</v>
      </c>
      <c r="M2638" t="s">
        <v>5991</v>
      </c>
      <c r="N2638" s="9">
        <v>98136</v>
      </c>
      <c r="O2638" t="s">
        <v>13684</v>
      </c>
      <c r="P2638" s="10">
        <v>47.54878143</v>
      </c>
      <c r="Q2638" s="10">
        <v>-122.38678025</v>
      </c>
      <c r="R2638" t="s">
        <v>5993</v>
      </c>
      <c r="S2638" s="7">
        <v>8</v>
      </c>
      <c r="T2638" s="7">
        <v>2020</v>
      </c>
      <c r="U2638" s="7">
        <v>3</v>
      </c>
      <c r="Y2638" t="b">
        <v>1</v>
      </c>
      <c r="Z2638" t="b">
        <v>1</v>
      </c>
      <c r="AB2638">
        <v>1</v>
      </c>
      <c r="AC2638" t="b">
        <v>0</v>
      </c>
      <c r="AD2638" t="b">
        <v>1</v>
      </c>
      <c r="AE2638" t="b">
        <v>0</v>
      </c>
      <c r="AF2638" t="b">
        <v>0</v>
      </c>
      <c r="AG2638" s="11">
        <v>44054</v>
      </c>
      <c r="AI2638" s="12">
        <f>IF(OR(AG2638="",AH2638=""),"",AH2638-AG2638)</f>
        <v/>
      </c>
      <c r="AJ2638" s="13">
        <f>IF(OR(AI2638="",AA2638=""),"",AI2638=AA2638)</f>
        <v/>
      </c>
      <c r="AK2638" s="13">
        <f>IF(AI2638="","",AI2638&gt;60)</f>
        <v/>
      </c>
      <c r="AL2638" s="13" t="b">
        <f>IF(OR(Y2638=TRUE,AH2638=""),TRUE,FALSE)</f>
        <v>1</v>
      </c>
      <c r="AM2638" s="13">
        <f>IF(AI2638="","",AI2638&lt;0)</f>
        <v/>
      </c>
      <c r="AN2638" s="13" t="str">
        <f>IF(AH2638="","No inspection date",IF(AI2638&lt;0,"Negative chronology",IF(AI2638&lt;=30,"0-30",IF(AI2638&lt;=60,"31-60",IF(AI2638&lt;=90,"61-90",IF(AI2638&lt;=180,"91-180","181+"))))))</f>
        <v>No inspection date</v>
      </c>
      <c r="AO2638" s="13" t="str">
        <f>IF(OR(ISNUMBER(SEARCH("COMPLETED",K2638)),ISNUMBER(SEARCH("CLOSED",K2638))),"Closed/Completed","Other Active/Issued")</f>
        <v>Closed/Completed</v>
      </c>
    </row>
    <row r="2639" spans="1:41">
      <c r="A2639" t="s">
        <v>13685</v>
      </c>
      <c r="B2639" t="s">
        <v>87</v>
      </c>
      <c r="C2639" t="s">
        <v>87</v>
      </c>
      <c r="D2639" t="s">
        <v>88</v>
      </c>
      <c r="E2639" t="s">
        <v>13470</v>
      </c>
      <c r="F2639" t="s">
        <v>13686</v>
      </c>
      <c r="G2639" t="s">
        <v>13686</v>
      </c>
      <c r="H2639" t="s">
        <v>13687</v>
      </c>
      <c r="K2639" t="s">
        <v>93</v>
      </c>
      <c r="L2639" t="s">
        <v>93</v>
      </c>
      <c r="M2639" t="s">
        <v>5991</v>
      </c>
      <c r="N2639" s="9">
        <v>98136</v>
      </c>
      <c r="O2639" t="s">
        <v>13688</v>
      </c>
      <c r="P2639" s="10">
        <v>47.54878143</v>
      </c>
      <c r="Q2639" s="10">
        <v>-122.38678025</v>
      </c>
      <c r="R2639" t="s">
        <v>5993</v>
      </c>
      <c r="S2639" s="7">
        <v>8</v>
      </c>
      <c r="T2639" s="7">
        <v>2020</v>
      </c>
      <c r="U2639" s="7">
        <v>3</v>
      </c>
      <c r="Y2639" t="b">
        <v>1</v>
      </c>
      <c r="Z2639" t="b">
        <v>1</v>
      </c>
      <c r="AB2639">
        <v>1</v>
      </c>
      <c r="AC2639" t="b">
        <v>0</v>
      </c>
      <c r="AD2639" t="b">
        <v>1</v>
      </c>
      <c r="AE2639" t="b">
        <v>0</v>
      </c>
      <c r="AF2639" t="b">
        <v>0</v>
      </c>
      <c r="AG2639" s="11">
        <v>44062</v>
      </c>
      <c r="AI2639" s="12">
        <f>IF(OR(AG2639="",AH2639=""),"",AH2639-AG2639)</f>
        <v/>
      </c>
      <c r="AJ2639" s="13">
        <f>IF(OR(AI2639="",AA2639=""),"",AI2639=AA2639)</f>
        <v/>
      </c>
      <c r="AK2639" s="13">
        <f>IF(AI2639="","",AI2639&gt;60)</f>
        <v/>
      </c>
      <c r="AL2639" s="13" t="b">
        <f>IF(OR(Y2639=TRUE,AH2639=""),TRUE,FALSE)</f>
        <v>1</v>
      </c>
      <c r="AM2639" s="13">
        <f>IF(AI2639="","",AI2639&lt;0)</f>
        <v/>
      </c>
      <c r="AN2639" s="13" t="str">
        <f>IF(AH2639="","No inspection date",IF(AI2639&lt;0,"Negative chronology",IF(AI2639&lt;=30,"0-30",IF(AI2639&lt;=60,"31-60",IF(AI2639&lt;=90,"61-90",IF(AI2639&lt;=180,"91-180","181+"))))))</f>
        <v>No inspection date</v>
      </c>
      <c r="AO2639" s="13" t="str">
        <f>IF(OR(ISNUMBER(SEARCH("COMPLETED",K2639)),ISNUMBER(SEARCH("CLOSED",K2639))),"Closed/Completed","Other Active/Issued")</f>
        <v>Closed/Completed</v>
      </c>
    </row>
    <row r="2640" spans="1:41">
      <c r="A2640" t="s">
        <v>13689</v>
      </c>
      <c r="B2640" t="s">
        <v>87</v>
      </c>
      <c r="C2640" t="s">
        <v>87</v>
      </c>
      <c r="D2640" t="s">
        <v>88</v>
      </c>
      <c r="E2640" t="s">
        <v>13470</v>
      </c>
      <c r="F2640" t="s">
        <v>13690</v>
      </c>
      <c r="G2640" t="s">
        <v>13690</v>
      </c>
      <c r="H2640" t="s">
        <v>204</v>
      </c>
      <c r="K2640" t="s">
        <v>93</v>
      </c>
      <c r="L2640" t="s">
        <v>93</v>
      </c>
      <c r="M2640" t="s">
        <v>13691</v>
      </c>
      <c r="N2640" s="9">
        <v>98125</v>
      </c>
      <c r="O2640" t="s">
        <v>13692</v>
      </c>
      <c r="P2640" s="10">
        <v>47.71536145</v>
      </c>
      <c r="Q2640" s="10">
        <v>-122.29482374</v>
      </c>
      <c r="R2640" t="s">
        <v>13693</v>
      </c>
      <c r="S2640" s="7">
        <v>8</v>
      </c>
      <c r="T2640" s="7">
        <v>2020</v>
      </c>
      <c r="U2640" s="7">
        <v>3</v>
      </c>
      <c r="Y2640" t="b">
        <v>1</v>
      </c>
      <c r="Z2640" t="b">
        <v>1</v>
      </c>
      <c r="AB2640">
        <v>5</v>
      </c>
      <c r="AC2640" t="b">
        <v>0</v>
      </c>
      <c r="AD2640" t="b">
        <v>1</v>
      </c>
      <c r="AE2640" t="b">
        <v>0</v>
      </c>
      <c r="AF2640" t="b">
        <v>0</v>
      </c>
      <c r="AG2640" s="11">
        <v>44074</v>
      </c>
      <c r="AI2640" s="12">
        <f>IF(OR(AG2640="",AH2640=""),"",AH2640-AG2640)</f>
        <v/>
      </c>
      <c r="AJ2640" s="13">
        <f>IF(OR(AI2640="",AA2640=""),"",AI2640=AA2640)</f>
        <v/>
      </c>
      <c r="AK2640" s="13">
        <f>IF(AI2640="","",AI2640&gt;60)</f>
        <v/>
      </c>
      <c r="AL2640" s="13" t="b">
        <f>IF(OR(Y2640=TRUE,AH2640=""),TRUE,FALSE)</f>
        <v>1</v>
      </c>
      <c r="AM2640" s="13">
        <f>IF(AI2640="","",AI2640&lt;0)</f>
        <v/>
      </c>
      <c r="AN2640" s="13" t="str">
        <f>IF(AH2640="","No inspection date",IF(AI2640&lt;0,"Negative chronology",IF(AI2640&lt;=30,"0-30",IF(AI2640&lt;=60,"31-60",IF(AI2640&lt;=90,"61-90",IF(AI2640&lt;=180,"91-180","181+"))))))</f>
        <v>No inspection date</v>
      </c>
      <c r="AO2640" s="13" t="str">
        <f>IF(OR(ISNUMBER(SEARCH("COMPLETED",K2640)),ISNUMBER(SEARCH("CLOSED",K2640))),"Closed/Completed","Other Active/Issued")</f>
        <v>Closed/Completed</v>
      </c>
    </row>
    <row r="2641" spans="1:41">
      <c r="A2641" t="s">
        <v>13694</v>
      </c>
      <c r="B2641" t="s">
        <v>87</v>
      </c>
      <c r="C2641" t="s">
        <v>87</v>
      </c>
      <c r="D2641" t="s">
        <v>88</v>
      </c>
      <c r="E2641" t="s">
        <v>13470</v>
      </c>
      <c r="F2641" t="s">
        <v>13695</v>
      </c>
      <c r="G2641" t="s">
        <v>13695</v>
      </c>
      <c r="H2641" t="s">
        <v>204</v>
      </c>
      <c r="K2641" t="s">
        <v>115</v>
      </c>
      <c r="L2641" t="s">
        <v>115</v>
      </c>
      <c r="M2641" t="s">
        <v>13651</v>
      </c>
      <c r="N2641" s="9">
        <v>98118</v>
      </c>
      <c r="O2641" t="s">
        <v>13696</v>
      </c>
      <c r="P2641" s="10">
        <v>47.51742551</v>
      </c>
      <c r="Q2641" s="10">
        <v>-122.26922832</v>
      </c>
      <c r="R2641" t="s">
        <v>13653</v>
      </c>
      <c r="S2641" s="7">
        <v>8</v>
      </c>
      <c r="T2641" s="7">
        <v>2020</v>
      </c>
      <c r="U2641" s="7">
        <v>3</v>
      </c>
      <c r="Y2641" t="b">
        <v>1</v>
      </c>
      <c r="Z2641" t="b">
        <v>1</v>
      </c>
      <c r="AB2641">
        <v>2</v>
      </c>
      <c r="AC2641" t="b">
        <v>0</v>
      </c>
      <c r="AD2641" t="b">
        <v>1</v>
      </c>
      <c r="AE2641" t="b">
        <v>0</v>
      </c>
      <c r="AF2641" t="b">
        <v>0</v>
      </c>
      <c r="AG2641" s="11">
        <v>44074</v>
      </c>
      <c r="AI2641" s="12">
        <f>IF(OR(AG2641="",AH2641=""),"",AH2641-AG2641)</f>
        <v/>
      </c>
      <c r="AJ2641" s="13">
        <f>IF(OR(AI2641="",AA2641=""),"",AI2641=AA2641)</f>
        <v/>
      </c>
      <c r="AK2641" s="13">
        <f>IF(AI2641="","",AI2641&gt;60)</f>
        <v/>
      </c>
      <c r="AL2641" s="13" t="b">
        <f>IF(OR(Y2641=TRUE,AH2641=""),TRUE,FALSE)</f>
        <v>1</v>
      </c>
      <c r="AM2641" s="13">
        <f>IF(AI2641="","",AI2641&lt;0)</f>
        <v/>
      </c>
      <c r="AN2641" s="13" t="str">
        <f>IF(AH2641="","No inspection date",IF(AI2641&lt;0,"Negative chronology",IF(AI2641&lt;=30,"0-30",IF(AI2641&lt;=60,"31-60",IF(AI2641&lt;=90,"61-90",IF(AI2641&lt;=180,"91-180","181+"))))))</f>
        <v>No inspection date</v>
      </c>
      <c r="AO2641" s="13" t="str">
        <f>IF(OR(ISNUMBER(SEARCH("COMPLETED",K2641)),ISNUMBER(SEARCH("CLOSED",K2641))),"Closed/Completed","Other Active/Issued")</f>
        <v>Other Active/Issued</v>
      </c>
    </row>
    <row r="2642" spans="1:41">
      <c r="A2642" t="s">
        <v>13697</v>
      </c>
      <c r="B2642" t="s">
        <v>87</v>
      </c>
      <c r="C2642" t="s">
        <v>87</v>
      </c>
      <c r="D2642" t="s">
        <v>88</v>
      </c>
      <c r="E2642" t="s">
        <v>13470</v>
      </c>
      <c r="F2642" t="s">
        <v>13698</v>
      </c>
      <c r="G2642" t="s">
        <v>13698</v>
      </c>
      <c r="H2642" t="s">
        <v>204</v>
      </c>
      <c r="K2642" t="s">
        <v>93</v>
      </c>
      <c r="L2642" t="s">
        <v>93</v>
      </c>
      <c r="M2642" t="s">
        <v>13699</v>
      </c>
      <c r="N2642" s="9">
        <v>98106</v>
      </c>
      <c r="O2642" t="s">
        <v>13700</v>
      </c>
      <c r="P2642" s="10">
        <v>47.54373232</v>
      </c>
      <c r="Q2642" s="10">
        <v>-122.35449902</v>
      </c>
      <c r="R2642" t="s">
        <v>13701</v>
      </c>
      <c r="S2642" s="7">
        <v>8</v>
      </c>
      <c r="T2642" s="7">
        <v>2020</v>
      </c>
      <c r="U2642" s="7">
        <v>3</v>
      </c>
      <c r="Y2642" t="b">
        <v>1</v>
      </c>
      <c r="Z2642" t="b">
        <v>1</v>
      </c>
      <c r="AB2642">
        <v>1</v>
      </c>
      <c r="AC2642" t="b">
        <v>0</v>
      </c>
      <c r="AD2642" t="b">
        <v>1</v>
      </c>
      <c r="AE2642" t="b">
        <v>0</v>
      </c>
      <c r="AF2642" t="b">
        <v>0</v>
      </c>
      <c r="AG2642" s="11">
        <v>44074</v>
      </c>
      <c r="AI2642" s="12">
        <f>IF(OR(AG2642="",AH2642=""),"",AH2642-AG2642)</f>
        <v/>
      </c>
      <c r="AJ2642" s="13">
        <f>IF(OR(AI2642="",AA2642=""),"",AI2642=AA2642)</f>
        <v/>
      </c>
      <c r="AK2642" s="13">
        <f>IF(AI2642="","",AI2642&gt;60)</f>
        <v/>
      </c>
      <c r="AL2642" s="13" t="b">
        <f>IF(OR(Y2642=TRUE,AH2642=""),TRUE,FALSE)</f>
        <v>1</v>
      </c>
      <c r="AM2642" s="13">
        <f>IF(AI2642="","",AI2642&lt;0)</f>
        <v/>
      </c>
      <c r="AN2642" s="13" t="str">
        <f>IF(AH2642="","No inspection date",IF(AI2642&lt;0,"Negative chronology",IF(AI2642&lt;=30,"0-30",IF(AI2642&lt;=60,"31-60",IF(AI2642&lt;=90,"61-90",IF(AI2642&lt;=180,"91-180","181+"))))))</f>
        <v>No inspection date</v>
      </c>
      <c r="AO2642" s="13" t="str">
        <f>IF(OR(ISNUMBER(SEARCH("COMPLETED",K2642)),ISNUMBER(SEARCH("CLOSED",K2642))),"Closed/Completed","Other Active/Issued")</f>
        <v>Closed/Completed</v>
      </c>
    </row>
    <row r="2643" spans="1:41">
      <c r="A2643" t="s">
        <v>13702</v>
      </c>
      <c r="B2643" t="s">
        <v>87</v>
      </c>
      <c r="C2643" t="s">
        <v>87</v>
      </c>
      <c r="D2643" t="s">
        <v>88</v>
      </c>
      <c r="E2643" t="s">
        <v>13470</v>
      </c>
      <c r="F2643" t="s">
        <v>13703</v>
      </c>
      <c r="G2643" t="s">
        <v>13703</v>
      </c>
      <c r="H2643" t="s">
        <v>931</v>
      </c>
      <c r="K2643" t="s">
        <v>93</v>
      </c>
      <c r="L2643" t="s">
        <v>93</v>
      </c>
      <c r="M2643" t="s">
        <v>13704</v>
      </c>
      <c r="N2643" s="9">
        <v>98122</v>
      </c>
      <c r="O2643" t="s">
        <v>13705</v>
      </c>
      <c r="P2643" s="10">
        <v>47.6028257</v>
      </c>
      <c r="Q2643" s="10">
        <v>-122.29918571</v>
      </c>
      <c r="R2643" t="s">
        <v>13706</v>
      </c>
      <c r="S2643" s="7">
        <v>9</v>
      </c>
      <c r="T2643" s="7">
        <v>2020</v>
      </c>
      <c r="U2643" s="7">
        <v>3</v>
      </c>
      <c r="Y2643" t="b">
        <v>1</v>
      </c>
      <c r="Z2643" t="b">
        <v>1</v>
      </c>
      <c r="AB2643">
        <v>3</v>
      </c>
      <c r="AC2643" t="b">
        <v>0</v>
      </c>
      <c r="AD2643" t="b">
        <v>1</v>
      </c>
      <c r="AE2643" t="b">
        <v>0</v>
      </c>
      <c r="AF2643" t="b">
        <v>0</v>
      </c>
      <c r="AG2643" s="11">
        <v>44076</v>
      </c>
      <c r="AI2643" s="12">
        <f>IF(OR(AG2643="",AH2643=""),"",AH2643-AG2643)</f>
        <v/>
      </c>
      <c r="AJ2643" s="13">
        <f>IF(OR(AI2643="",AA2643=""),"",AI2643=AA2643)</f>
        <v/>
      </c>
      <c r="AK2643" s="13">
        <f>IF(AI2643="","",AI2643&gt;60)</f>
        <v/>
      </c>
      <c r="AL2643" s="13" t="b">
        <f>IF(OR(Y2643=TRUE,AH2643=""),TRUE,FALSE)</f>
        <v>1</v>
      </c>
      <c r="AM2643" s="13">
        <f>IF(AI2643="","",AI2643&lt;0)</f>
        <v/>
      </c>
      <c r="AN2643" s="13" t="str">
        <f>IF(AH2643="","No inspection date",IF(AI2643&lt;0,"Negative chronology",IF(AI2643&lt;=30,"0-30",IF(AI2643&lt;=60,"31-60",IF(AI2643&lt;=90,"61-90",IF(AI2643&lt;=180,"91-180","181+"))))))</f>
        <v>No inspection date</v>
      </c>
      <c r="AO2643" s="13" t="str">
        <f>IF(OR(ISNUMBER(SEARCH("COMPLETED",K2643)),ISNUMBER(SEARCH("CLOSED",K2643))),"Closed/Completed","Other Active/Issued")</f>
        <v>Closed/Completed</v>
      </c>
    </row>
    <row r="2644" spans="1:41">
      <c r="A2644" t="s">
        <v>13707</v>
      </c>
      <c r="B2644" t="s">
        <v>87</v>
      </c>
      <c r="C2644" t="s">
        <v>87</v>
      </c>
      <c r="D2644" t="s">
        <v>88</v>
      </c>
      <c r="E2644" t="s">
        <v>13470</v>
      </c>
      <c r="F2644" t="s">
        <v>13708</v>
      </c>
      <c r="G2644" t="s">
        <v>13708</v>
      </c>
      <c r="H2644" t="s">
        <v>13709</v>
      </c>
      <c r="K2644" t="s">
        <v>93</v>
      </c>
      <c r="L2644" t="s">
        <v>93</v>
      </c>
      <c r="M2644" t="s">
        <v>13710</v>
      </c>
      <c r="N2644" s="9">
        <v>98125</v>
      </c>
      <c r="O2644" t="s">
        <v>13711</v>
      </c>
      <c r="P2644" s="10">
        <v>47.70837532</v>
      </c>
      <c r="Q2644" s="10">
        <v>-122.31349314</v>
      </c>
      <c r="R2644" t="s">
        <v>13712</v>
      </c>
      <c r="S2644" s="7">
        <v>9</v>
      </c>
      <c r="T2644" s="7">
        <v>2020</v>
      </c>
      <c r="U2644" s="7">
        <v>3</v>
      </c>
      <c r="Y2644" t="b">
        <v>1</v>
      </c>
      <c r="Z2644" t="b">
        <v>1</v>
      </c>
      <c r="AB2644">
        <v>5</v>
      </c>
      <c r="AC2644" t="b">
        <v>0</v>
      </c>
      <c r="AD2644" t="b">
        <v>1</v>
      </c>
      <c r="AE2644" t="b">
        <v>0</v>
      </c>
      <c r="AF2644" t="b">
        <v>0</v>
      </c>
      <c r="AG2644" s="11">
        <v>44078</v>
      </c>
      <c r="AI2644" s="12">
        <f>IF(OR(AG2644="",AH2644=""),"",AH2644-AG2644)</f>
        <v/>
      </c>
      <c r="AJ2644" s="13">
        <f>IF(OR(AI2644="",AA2644=""),"",AI2644=AA2644)</f>
        <v/>
      </c>
      <c r="AK2644" s="13">
        <f>IF(AI2644="","",AI2644&gt;60)</f>
        <v/>
      </c>
      <c r="AL2644" s="13" t="b">
        <f>IF(OR(Y2644=TRUE,AH2644=""),TRUE,FALSE)</f>
        <v>1</v>
      </c>
      <c r="AM2644" s="13">
        <f>IF(AI2644="","",AI2644&lt;0)</f>
        <v/>
      </c>
      <c r="AN2644" s="13" t="str">
        <f>IF(AH2644="","No inspection date",IF(AI2644&lt;0,"Negative chronology",IF(AI2644&lt;=30,"0-30",IF(AI2644&lt;=60,"31-60",IF(AI2644&lt;=90,"61-90",IF(AI2644&lt;=180,"91-180","181+"))))))</f>
        <v>No inspection date</v>
      </c>
      <c r="AO2644" s="13" t="str">
        <f>IF(OR(ISNUMBER(SEARCH("COMPLETED",K2644)),ISNUMBER(SEARCH("CLOSED",K2644))),"Closed/Completed","Other Active/Issued")</f>
        <v>Closed/Completed</v>
      </c>
    </row>
    <row r="2645" spans="1:41">
      <c r="A2645" t="s">
        <v>13713</v>
      </c>
      <c r="B2645" t="s">
        <v>87</v>
      </c>
      <c r="C2645" t="s">
        <v>87</v>
      </c>
      <c r="D2645" t="s">
        <v>88</v>
      </c>
      <c r="E2645" t="s">
        <v>13470</v>
      </c>
      <c r="F2645" t="s">
        <v>13714</v>
      </c>
      <c r="G2645" t="s">
        <v>13714</v>
      </c>
      <c r="H2645" t="s">
        <v>7535</v>
      </c>
      <c r="K2645" t="s">
        <v>93</v>
      </c>
      <c r="L2645" t="s">
        <v>93</v>
      </c>
      <c r="M2645" t="s">
        <v>13715</v>
      </c>
      <c r="N2645" s="9">
        <v>98117</v>
      </c>
      <c r="O2645" t="s">
        <v>13716</v>
      </c>
      <c r="P2645" s="10">
        <v>47.67912623</v>
      </c>
      <c r="Q2645" s="10">
        <v>-122.3775154</v>
      </c>
      <c r="R2645" t="s">
        <v>13717</v>
      </c>
      <c r="S2645" s="7">
        <v>9</v>
      </c>
      <c r="T2645" s="7">
        <v>2020</v>
      </c>
      <c r="U2645" s="7">
        <v>3</v>
      </c>
      <c r="Y2645" t="b">
        <v>1</v>
      </c>
      <c r="Z2645" t="b">
        <v>1</v>
      </c>
      <c r="AB2645">
        <v>6</v>
      </c>
      <c r="AC2645" t="b">
        <v>0</v>
      </c>
      <c r="AD2645" t="b">
        <v>1</v>
      </c>
      <c r="AE2645" t="b">
        <v>0</v>
      </c>
      <c r="AF2645" t="b">
        <v>0</v>
      </c>
      <c r="AG2645" s="11">
        <v>44091</v>
      </c>
      <c r="AI2645" s="12">
        <f>IF(OR(AG2645="",AH2645=""),"",AH2645-AG2645)</f>
        <v/>
      </c>
      <c r="AJ2645" s="13">
        <f>IF(OR(AI2645="",AA2645=""),"",AI2645=AA2645)</f>
        <v/>
      </c>
      <c r="AK2645" s="13">
        <f>IF(AI2645="","",AI2645&gt;60)</f>
        <v/>
      </c>
      <c r="AL2645" s="13" t="b">
        <f>IF(OR(Y2645=TRUE,AH2645=""),TRUE,FALSE)</f>
        <v>1</v>
      </c>
      <c r="AM2645" s="13">
        <f>IF(AI2645="","",AI2645&lt;0)</f>
        <v/>
      </c>
      <c r="AN2645" s="13" t="str">
        <f>IF(AH2645="","No inspection date",IF(AI2645&lt;0,"Negative chronology",IF(AI2645&lt;=30,"0-30",IF(AI2645&lt;=60,"31-60",IF(AI2645&lt;=90,"61-90",IF(AI2645&lt;=180,"91-180","181+"))))))</f>
        <v>No inspection date</v>
      </c>
      <c r="AO2645" s="13" t="str">
        <f>IF(OR(ISNUMBER(SEARCH("COMPLETED",K2645)),ISNUMBER(SEARCH("CLOSED",K2645))),"Closed/Completed","Other Active/Issued")</f>
        <v>Closed/Completed</v>
      </c>
    </row>
    <row r="2646" spans="1:41">
      <c r="A2646" t="s">
        <v>13718</v>
      </c>
      <c r="B2646" t="s">
        <v>87</v>
      </c>
      <c r="C2646" t="s">
        <v>87</v>
      </c>
      <c r="D2646" t="s">
        <v>88</v>
      </c>
      <c r="E2646" t="s">
        <v>13470</v>
      </c>
      <c r="F2646" t="s">
        <v>13719</v>
      </c>
      <c r="G2646" t="s">
        <v>13620</v>
      </c>
      <c r="H2646" t="s">
        <v>13720</v>
      </c>
      <c r="K2646" t="s">
        <v>93</v>
      </c>
      <c r="L2646" t="s">
        <v>93</v>
      </c>
      <c r="M2646" t="s">
        <v>6006</v>
      </c>
      <c r="N2646" s="9">
        <v>98122</v>
      </c>
      <c r="O2646" t="s">
        <v>13721</v>
      </c>
      <c r="P2646" s="10">
        <v>47.61908112</v>
      </c>
      <c r="Q2646" s="10">
        <v>-122.29446282</v>
      </c>
      <c r="R2646" t="s">
        <v>6008</v>
      </c>
      <c r="S2646" s="7">
        <v>10</v>
      </c>
      <c r="T2646" s="7">
        <v>2020</v>
      </c>
      <c r="U2646" s="7">
        <v>4</v>
      </c>
      <c r="Y2646" t="b">
        <v>1</v>
      </c>
      <c r="Z2646" t="b">
        <v>1</v>
      </c>
      <c r="AB2646">
        <v>3</v>
      </c>
      <c r="AC2646" t="b">
        <v>0</v>
      </c>
      <c r="AD2646" t="b">
        <v>1</v>
      </c>
      <c r="AE2646" t="b">
        <v>0</v>
      </c>
      <c r="AF2646" t="b">
        <v>0</v>
      </c>
      <c r="AG2646" s="11">
        <v>44126</v>
      </c>
      <c r="AI2646" s="12">
        <f>IF(OR(AG2646="",AH2646=""),"",AH2646-AG2646)</f>
        <v/>
      </c>
      <c r="AJ2646" s="13">
        <f>IF(OR(AI2646="",AA2646=""),"",AI2646=AA2646)</f>
        <v/>
      </c>
      <c r="AK2646" s="13">
        <f>IF(AI2646="","",AI2646&gt;60)</f>
        <v/>
      </c>
      <c r="AL2646" s="13" t="b">
        <f>IF(OR(Y2646=TRUE,AH2646=""),TRUE,FALSE)</f>
        <v>1</v>
      </c>
      <c r="AM2646" s="13">
        <f>IF(AI2646="","",AI2646&lt;0)</f>
        <v/>
      </c>
      <c r="AN2646" s="13" t="str">
        <f>IF(AH2646="","No inspection date",IF(AI2646&lt;0,"Negative chronology",IF(AI2646&lt;=30,"0-30",IF(AI2646&lt;=60,"31-60",IF(AI2646&lt;=90,"61-90",IF(AI2646&lt;=180,"91-180","181+"))))))</f>
        <v>No inspection date</v>
      </c>
      <c r="AO2646" s="13" t="str">
        <f>IF(OR(ISNUMBER(SEARCH("COMPLETED",K2646)),ISNUMBER(SEARCH("CLOSED",K2646))),"Closed/Completed","Other Active/Issued")</f>
        <v>Closed/Completed</v>
      </c>
    </row>
    <row r="2647" spans="1:41">
      <c r="A2647" t="s">
        <v>13722</v>
      </c>
      <c r="B2647" t="s">
        <v>87</v>
      </c>
      <c r="C2647" t="s">
        <v>87</v>
      </c>
      <c r="D2647" t="s">
        <v>88</v>
      </c>
      <c r="E2647" t="s">
        <v>13470</v>
      </c>
      <c r="F2647" t="s">
        <v>13723</v>
      </c>
      <c r="G2647" t="s">
        <v>13723</v>
      </c>
      <c r="H2647" t="s">
        <v>5973</v>
      </c>
      <c r="K2647" t="s">
        <v>93</v>
      </c>
      <c r="L2647" t="s">
        <v>93</v>
      </c>
      <c r="M2647" t="s">
        <v>13724</v>
      </c>
      <c r="O2647" t="s">
        <v>13725</v>
      </c>
      <c r="P2647" s="10">
        <v>47.63892261</v>
      </c>
      <c r="Q2647" s="10">
        <v>-122.33007155</v>
      </c>
      <c r="R2647" t="s">
        <v>13726</v>
      </c>
      <c r="S2647" s="7">
        <v>1</v>
      </c>
      <c r="T2647" s="7">
        <v>2021</v>
      </c>
      <c r="U2647" s="7">
        <v>1</v>
      </c>
      <c r="Y2647" t="b">
        <v>1</v>
      </c>
      <c r="Z2647" t="b">
        <v>1</v>
      </c>
      <c r="AC2647" t="b">
        <v>0</v>
      </c>
      <c r="AD2647" t="b">
        <v>1</v>
      </c>
      <c r="AE2647" t="b">
        <v>0</v>
      </c>
      <c r="AF2647" t="b">
        <v>0</v>
      </c>
      <c r="AG2647" s="11">
        <v>44200</v>
      </c>
      <c r="AI2647" s="12">
        <f>IF(OR(AG2647="",AH2647=""),"",AH2647-AG2647)</f>
        <v/>
      </c>
      <c r="AJ2647" s="13">
        <f>IF(OR(AI2647="",AA2647=""),"",AI2647=AA2647)</f>
        <v/>
      </c>
      <c r="AK2647" s="13">
        <f>IF(AI2647="","",AI2647&gt;60)</f>
        <v/>
      </c>
      <c r="AL2647" s="13" t="b">
        <f>IF(OR(Y2647=TRUE,AH2647=""),TRUE,FALSE)</f>
        <v>1</v>
      </c>
      <c r="AM2647" s="13">
        <f>IF(AI2647="","",AI2647&lt;0)</f>
        <v/>
      </c>
      <c r="AN2647" s="13" t="str">
        <f>IF(AH2647="","No inspection date",IF(AI2647&lt;0,"Negative chronology",IF(AI2647&lt;=30,"0-30",IF(AI2647&lt;=60,"31-60",IF(AI2647&lt;=90,"61-90",IF(AI2647&lt;=180,"91-180","181+"))))))</f>
        <v>No inspection date</v>
      </c>
      <c r="AO2647" s="13" t="str">
        <f>IF(OR(ISNUMBER(SEARCH("COMPLETED",K2647)),ISNUMBER(SEARCH("CLOSED",K2647))),"Closed/Completed","Other Active/Issued")</f>
        <v>Closed/Completed</v>
      </c>
    </row>
    <row r="2648" spans="1:41">
      <c r="A2648" t="s">
        <v>13727</v>
      </c>
      <c r="B2648" t="s">
        <v>87</v>
      </c>
      <c r="C2648" t="s">
        <v>87</v>
      </c>
      <c r="D2648" t="s">
        <v>88</v>
      </c>
      <c r="E2648" t="s">
        <v>13470</v>
      </c>
      <c r="F2648" t="s">
        <v>13728</v>
      </c>
      <c r="G2648" t="s">
        <v>13728</v>
      </c>
      <c r="H2648" t="s">
        <v>13729</v>
      </c>
      <c r="K2648" t="s">
        <v>93</v>
      </c>
      <c r="L2648" t="s">
        <v>93</v>
      </c>
      <c r="M2648" t="s">
        <v>13730</v>
      </c>
      <c r="N2648" s="9">
        <v>98144</v>
      </c>
      <c r="O2648" t="s">
        <v>13731</v>
      </c>
      <c r="P2648" s="10">
        <v>47.58170245</v>
      </c>
      <c r="Q2648" s="10">
        <v>-122.29385812</v>
      </c>
      <c r="R2648" t="s">
        <v>13732</v>
      </c>
      <c r="S2648" s="7">
        <v>1</v>
      </c>
      <c r="T2648" s="7">
        <v>2021</v>
      </c>
      <c r="U2648" s="7">
        <v>1</v>
      </c>
      <c r="Y2648" t="b">
        <v>1</v>
      </c>
      <c r="Z2648" t="b">
        <v>1</v>
      </c>
      <c r="AB2648">
        <v>2</v>
      </c>
      <c r="AC2648" t="b">
        <v>0</v>
      </c>
      <c r="AD2648" t="b">
        <v>1</v>
      </c>
      <c r="AE2648" t="b">
        <v>0</v>
      </c>
      <c r="AF2648" t="b">
        <v>0</v>
      </c>
      <c r="AG2648" s="11">
        <v>44201</v>
      </c>
      <c r="AI2648" s="12">
        <f>IF(OR(AG2648="",AH2648=""),"",AH2648-AG2648)</f>
        <v/>
      </c>
      <c r="AJ2648" s="13">
        <f>IF(OR(AI2648="",AA2648=""),"",AI2648=AA2648)</f>
        <v/>
      </c>
      <c r="AK2648" s="13">
        <f>IF(AI2648="","",AI2648&gt;60)</f>
        <v/>
      </c>
      <c r="AL2648" s="13" t="b">
        <f>IF(OR(Y2648=TRUE,AH2648=""),TRUE,FALSE)</f>
        <v>1</v>
      </c>
      <c r="AM2648" s="13">
        <f>IF(AI2648="","",AI2648&lt;0)</f>
        <v/>
      </c>
      <c r="AN2648" s="13" t="str">
        <f>IF(AH2648="","No inspection date",IF(AI2648&lt;0,"Negative chronology",IF(AI2648&lt;=30,"0-30",IF(AI2648&lt;=60,"31-60",IF(AI2648&lt;=90,"61-90",IF(AI2648&lt;=180,"91-180","181+"))))))</f>
        <v>No inspection date</v>
      </c>
      <c r="AO2648" s="13" t="str">
        <f>IF(OR(ISNUMBER(SEARCH("COMPLETED",K2648)),ISNUMBER(SEARCH("CLOSED",K2648))),"Closed/Completed","Other Active/Issued")</f>
        <v>Closed/Completed</v>
      </c>
    </row>
    <row r="2649" spans="1:41">
      <c r="A2649" t="s">
        <v>13733</v>
      </c>
      <c r="B2649" t="s">
        <v>87</v>
      </c>
      <c r="C2649" t="s">
        <v>87</v>
      </c>
      <c r="D2649" t="s">
        <v>88</v>
      </c>
      <c r="E2649" t="s">
        <v>13470</v>
      </c>
      <c r="F2649" t="s">
        <v>13734</v>
      </c>
      <c r="G2649" t="s">
        <v>13735</v>
      </c>
      <c r="H2649" t="s">
        <v>13736</v>
      </c>
      <c r="I2649" t="s">
        <v>13737</v>
      </c>
      <c r="J2649" t="s">
        <v>93</v>
      </c>
      <c r="K2649" t="s">
        <v>137</v>
      </c>
      <c r="L2649" t="s">
        <v>137</v>
      </c>
      <c r="M2649" t="s">
        <v>13738</v>
      </c>
      <c r="N2649" s="9">
        <v>98122</v>
      </c>
      <c r="O2649" t="s">
        <v>13739</v>
      </c>
      <c r="P2649" s="10">
        <v>47.61201879</v>
      </c>
      <c r="Q2649" s="10">
        <v>-122.2965357</v>
      </c>
      <c r="R2649" t="s">
        <v>13740</v>
      </c>
      <c r="S2649" s="7">
        <v>2</v>
      </c>
      <c r="T2649" s="7">
        <v>2021</v>
      </c>
      <c r="U2649" s="7">
        <v>1</v>
      </c>
      <c r="V2649">
        <v>12</v>
      </c>
      <c r="W2649">
        <v>2020</v>
      </c>
      <c r="X2649">
        <v>4</v>
      </c>
      <c r="Y2649" t="b">
        <v>0</v>
      </c>
      <c r="Z2649" t="b">
        <v>0</v>
      </c>
      <c r="AA2649">
        <v>-62</v>
      </c>
      <c r="AB2649">
        <v>3</v>
      </c>
      <c r="AC2649" t="b">
        <v>0</v>
      </c>
      <c r="AD2649" t="b">
        <v>1</v>
      </c>
      <c r="AE2649" t="b">
        <v>0</v>
      </c>
      <c r="AF2649" t="b">
        <v>0</v>
      </c>
      <c r="AG2649" s="11">
        <v>44250</v>
      </c>
      <c r="AH2649" s="11">
        <v>44188</v>
      </c>
      <c r="AI2649" s="12">
        <f>IF(OR(AG2649="",AH2649=""),"",AH2649-AG2649)</f>
        <v>-62.0</v>
      </c>
      <c r="AJ2649" s="13" t="b">
        <f>IF(OR(AI2649="",AA2649=""),"",AI2649=AA2649)</f>
        <v>1</v>
      </c>
      <c r="AK2649" s="13" t="b">
        <f>IF(AI2649="","",AI2649&gt;60)</f>
        <v>0</v>
      </c>
      <c r="AL2649" s="13" t="b">
        <f>IF(OR(Y2649=TRUE,AH2649=""),TRUE,FALSE)</f>
        <v>0</v>
      </c>
      <c r="AM2649" s="13" t="b">
        <f>IF(AI2649="","",AI2649&lt;0)</f>
        <v>1</v>
      </c>
      <c r="AN2649" s="13" t="str">
        <f>IF(AH2649="","No inspection date",IF(AI2649&lt;0,"Negative chronology",IF(AI2649&lt;=30,"0-30",IF(AI2649&lt;=60,"31-60",IF(AI2649&lt;=90,"61-90",IF(AI2649&lt;=180,"91-180","181+"))))))</f>
        <v>Negative chronology</v>
      </c>
      <c r="AO2649" s="13" t="str">
        <f>IF(OR(ISNUMBER(SEARCH("COMPLETED",K2649)),ISNUMBER(SEARCH("CLOSED",K2649))),"Closed/Completed","Other Active/Issued")</f>
        <v>Other Active/Issued</v>
      </c>
    </row>
    <row r="2650" spans="1:41">
      <c r="A2650" t="s">
        <v>13741</v>
      </c>
      <c r="B2650" t="s">
        <v>87</v>
      </c>
      <c r="C2650" t="s">
        <v>87</v>
      </c>
      <c r="D2650" t="s">
        <v>88</v>
      </c>
      <c r="E2650" t="s">
        <v>13470</v>
      </c>
      <c r="F2650" t="s">
        <v>13742</v>
      </c>
      <c r="G2650" t="s">
        <v>13742</v>
      </c>
      <c r="H2650" t="s">
        <v>13743</v>
      </c>
      <c r="K2650" t="s">
        <v>93</v>
      </c>
      <c r="L2650" t="s">
        <v>93</v>
      </c>
      <c r="M2650" t="s">
        <v>13744</v>
      </c>
      <c r="N2650" s="9">
        <v>98107</v>
      </c>
      <c r="O2650" t="s">
        <v>13745</v>
      </c>
      <c r="P2650" s="10">
        <v>47.66526372</v>
      </c>
      <c r="Q2650" s="10">
        <v>-122.36106942</v>
      </c>
      <c r="R2650" t="s">
        <v>13746</v>
      </c>
      <c r="S2650" s="7">
        <v>3</v>
      </c>
      <c r="T2650" s="7">
        <v>2021</v>
      </c>
      <c r="U2650" s="7">
        <v>1</v>
      </c>
      <c r="Y2650" t="b">
        <v>1</v>
      </c>
      <c r="Z2650" t="b">
        <v>1</v>
      </c>
      <c r="AB2650">
        <v>6</v>
      </c>
      <c r="AC2650" t="b">
        <v>0</v>
      </c>
      <c r="AD2650" t="b">
        <v>1</v>
      </c>
      <c r="AE2650" t="b">
        <v>0</v>
      </c>
      <c r="AF2650" t="b">
        <v>0</v>
      </c>
      <c r="AG2650" s="11">
        <v>44263</v>
      </c>
      <c r="AI2650" s="12">
        <f>IF(OR(AG2650="",AH2650=""),"",AH2650-AG2650)</f>
        <v/>
      </c>
      <c r="AJ2650" s="13">
        <f>IF(OR(AI2650="",AA2650=""),"",AI2650=AA2650)</f>
        <v/>
      </c>
      <c r="AK2650" s="13">
        <f>IF(AI2650="","",AI2650&gt;60)</f>
        <v/>
      </c>
      <c r="AL2650" s="13" t="b">
        <f>IF(OR(Y2650=TRUE,AH2650=""),TRUE,FALSE)</f>
        <v>1</v>
      </c>
      <c r="AM2650" s="13">
        <f>IF(AI2650="","",AI2650&lt;0)</f>
        <v/>
      </c>
      <c r="AN2650" s="13" t="str">
        <f>IF(AH2650="","No inspection date",IF(AI2650&lt;0,"Negative chronology",IF(AI2650&lt;=30,"0-30",IF(AI2650&lt;=60,"31-60",IF(AI2650&lt;=90,"61-90",IF(AI2650&lt;=180,"91-180","181+"))))))</f>
        <v>No inspection date</v>
      </c>
      <c r="AO2650" s="13" t="str">
        <f>IF(OR(ISNUMBER(SEARCH("COMPLETED",K2650)),ISNUMBER(SEARCH("CLOSED",K2650))),"Closed/Completed","Other Active/Issued")</f>
        <v>Closed/Completed</v>
      </c>
    </row>
    <row r="2651" spans="1:41">
      <c r="A2651" t="s">
        <v>13747</v>
      </c>
      <c r="B2651" t="s">
        <v>87</v>
      </c>
      <c r="C2651" t="s">
        <v>87</v>
      </c>
      <c r="D2651" t="s">
        <v>88</v>
      </c>
      <c r="E2651" t="s">
        <v>13470</v>
      </c>
      <c r="F2651" t="s">
        <v>13748</v>
      </c>
      <c r="G2651" t="s">
        <v>13749</v>
      </c>
      <c r="H2651" t="s">
        <v>13750</v>
      </c>
      <c r="K2651" t="s">
        <v>93</v>
      </c>
      <c r="L2651" t="s">
        <v>93</v>
      </c>
      <c r="M2651" t="s">
        <v>13744</v>
      </c>
      <c r="N2651" s="9">
        <v>98107</v>
      </c>
      <c r="O2651" t="s">
        <v>13751</v>
      </c>
      <c r="P2651" s="10">
        <v>47.66526372</v>
      </c>
      <c r="Q2651" s="10">
        <v>-122.36106942</v>
      </c>
      <c r="R2651" t="s">
        <v>13746</v>
      </c>
      <c r="S2651" s="7">
        <v>3</v>
      </c>
      <c r="T2651" s="7">
        <v>2021</v>
      </c>
      <c r="U2651" s="7">
        <v>1</v>
      </c>
      <c r="Y2651" t="b">
        <v>1</v>
      </c>
      <c r="Z2651" t="b">
        <v>1</v>
      </c>
      <c r="AB2651">
        <v>6</v>
      </c>
      <c r="AC2651" t="b">
        <v>0</v>
      </c>
      <c r="AD2651" t="b">
        <v>1</v>
      </c>
      <c r="AE2651" t="b">
        <v>0</v>
      </c>
      <c r="AF2651" t="b">
        <v>0</v>
      </c>
      <c r="AG2651" s="11">
        <v>44272</v>
      </c>
      <c r="AI2651" s="12">
        <f>IF(OR(AG2651="",AH2651=""),"",AH2651-AG2651)</f>
        <v/>
      </c>
      <c r="AJ2651" s="13">
        <f>IF(OR(AI2651="",AA2651=""),"",AI2651=AA2651)</f>
        <v/>
      </c>
      <c r="AK2651" s="13">
        <f>IF(AI2651="","",AI2651&gt;60)</f>
        <v/>
      </c>
      <c r="AL2651" s="13" t="b">
        <f>IF(OR(Y2651=TRUE,AH2651=""),TRUE,FALSE)</f>
        <v>1</v>
      </c>
      <c r="AM2651" s="13">
        <f>IF(AI2651="","",AI2651&lt;0)</f>
        <v/>
      </c>
      <c r="AN2651" s="13" t="str">
        <f>IF(AH2651="","No inspection date",IF(AI2651&lt;0,"Negative chronology",IF(AI2651&lt;=30,"0-30",IF(AI2651&lt;=60,"31-60",IF(AI2651&lt;=90,"61-90",IF(AI2651&lt;=180,"91-180","181+"))))))</f>
        <v>No inspection date</v>
      </c>
      <c r="AO2651" s="13" t="str">
        <f>IF(OR(ISNUMBER(SEARCH("COMPLETED",K2651)),ISNUMBER(SEARCH("CLOSED",K2651))),"Closed/Completed","Other Active/Issued")</f>
        <v>Closed/Completed</v>
      </c>
    </row>
    <row r="2652" spans="1:41">
      <c r="A2652" t="s">
        <v>13752</v>
      </c>
      <c r="B2652" t="s">
        <v>87</v>
      </c>
      <c r="C2652" t="s">
        <v>87</v>
      </c>
      <c r="D2652" t="s">
        <v>88</v>
      </c>
      <c r="E2652" t="s">
        <v>13470</v>
      </c>
      <c r="F2652" t="s">
        <v>13753</v>
      </c>
      <c r="G2652" t="s">
        <v>13753</v>
      </c>
      <c r="H2652" t="s">
        <v>13754</v>
      </c>
      <c r="K2652" t="s">
        <v>93</v>
      </c>
      <c r="L2652" t="s">
        <v>93</v>
      </c>
      <c r="M2652" t="s">
        <v>13755</v>
      </c>
      <c r="N2652" s="9">
        <v>98117</v>
      </c>
      <c r="O2652" t="s">
        <v>13756</v>
      </c>
      <c r="P2652" s="10">
        <v>47.69494654</v>
      </c>
      <c r="Q2652" s="10">
        <v>-122.37577218</v>
      </c>
      <c r="R2652" t="s">
        <v>13757</v>
      </c>
      <c r="S2652" s="7">
        <v>3</v>
      </c>
      <c r="T2652" s="7">
        <v>2021</v>
      </c>
      <c r="U2652" s="7">
        <v>1</v>
      </c>
      <c r="Y2652" t="b">
        <v>1</v>
      </c>
      <c r="Z2652" t="b">
        <v>1</v>
      </c>
      <c r="AB2652">
        <v>5</v>
      </c>
      <c r="AC2652" t="b">
        <v>0</v>
      </c>
      <c r="AD2652" t="b">
        <v>1</v>
      </c>
      <c r="AE2652" t="b">
        <v>0</v>
      </c>
      <c r="AF2652" t="b">
        <v>0</v>
      </c>
      <c r="AG2652" s="11">
        <v>44277</v>
      </c>
      <c r="AI2652" s="12">
        <f>IF(OR(AG2652="",AH2652=""),"",AH2652-AG2652)</f>
        <v/>
      </c>
      <c r="AJ2652" s="13">
        <f>IF(OR(AI2652="",AA2652=""),"",AI2652=AA2652)</f>
        <v/>
      </c>
      <c r="AK2652" s="13">
        <f>IF(AI2652="","",AI2652&gt;60)</f>
        <v/>
      </c>
      <c r="AL2652" s="13" t="b">
        <f>IF(OR(Y2652=TRUE,AH2652=""),TRUE,FALSE)</f>
        <v>1</v>
      </c>
      <c r="AM2652" s="13">
        <f>IF(AI2652="","",AI2652&lt;0)</f>
        <v/>
      </c>
      <c r="AN2652" s="13" t="str">
        <f>IF(AH2652="","No inspection date",IF(AI2652&lt;0,"Negative chronology",IF(AI2652&lt;=30,"0-30",IF(AI2652&lt;=60,"31-60",IF(AI2652&lt;=90,"61-90",IF(AI2652&lt;=180,"91-180","181+"))))))</f>
        <v>No inspection date</v>
      </c>
      <c r="AO2652" s="13" t="str">
        <f>IF(OR(ISNUMBER(SEARCH("COMPLETED",K2652)),ISNUMBER(SEARCH("CLOSED",K2652))),"Closed/Completed","Other Active/Issued")</f>
        <v>Closed/Completed</v>
      </c>
    </row>
    <row r="2653" spans="1:41">
      <c r="A2653" t="s">
        <v>13758</v>
      </c>
      <c r="B2653" t="s">
        <v>87</v>
      </c>
      <c r="C2653" t="s">
        <v>87</v>
      </c>
      <c r="D2653" t="s">
        <v>88</v>
      </c>
      <c r="E2653" t="s">
        <v>13470</v>
      </c>
      <c r="F2653" t="s">
        <v>13759</v>
      </c>
      <c r="G2653" t="s">
        <v>13759</v>
      </c>
      <c r="H2653" t="s">
        <v>7671</v>
      </c>
      <c r="K2653" t="s">
        <v>115</v>
      </c>
      <c r="L2653" t="s">
        <v>115</v>
      </c>
      <c r="M2653" t="s">
        <v>13760</v>
      </c>
      <c r="N2653" s="9">
        <v>98144</v>
      </c>
      <c r="O2653" t="s">
        <v>13761</v>
      </c>
      <c r="P2653" s="10">
        <v>47.5940987</v>
      </c>
      <c r="Q2653" s="10">
        <v>-122.30043785</v>
      </c>
      <c r="R2653" t="s">
        <v>13762</v>
      </c>
      <c r="S2653" s="7">
        <v>3</v>
      </c>
      <c r="T2653" s="7">
        <v>2021</v>
      </c>
      <c r="U2653" s="7">
        <v>1</v>
      </c>
      <c r="Y2653" t="b">
        <v>1</v>
      </c>
      <c r="Z2653" t="b">
        <v>1</v>
      </c>
      <c r="AB2653">
        <v>3</v>
      </c>
      <c r="AC2653" t="b">
        <v>0</v>
      </c>
      <c r="AD2653" t="b">
        <v>1</v>
      </c>
      <c r="AE2653" t="b">
        <v>0</v>
      </c>
      <c r="AF2653" t="b">
        <v>0</v>
      </c>
      <c r="AG2653" s="11">
        <v>44279</v>
      </c>
      <c r="AI2653" s="12">
        <f>IF(OR(AG2653="",AH2653=""),"",AH2653-AG2653)</f>
        <v/>
      </c>
      <c r="AJ2653" s="13">
        <f>IF(OR(AI2653="",AA2653=""),"",AI2653=AA2653)</f>
        <v/>
      </c>
      <c r="AK2653" s="13">
        <f>IF(AI2653="","",AI2653&gt;60)</f>
        <v/>
      </c>
      <c r="AL2653" s="13" t="b">
        <f>IF(OR(Y2653=TRUE,AH2653=""),TRUE,FALSE)</f>
        <v>1</v>
      </c>
      <c r="AM2653" s="13">
        <f>IF(AI2653="","",AI2653&lt;0)</f>
        <v/>
      </c>
      <c r="AN2653" s="13" t="str">
        <f>IF(AH2653="","No inspection date",IF(AI2653&lt;0,"Negative chronology",IF(AI2653&lt;=30,"0-30",IF(AI2653&lt;=60,"31-60",IF(AI2653&lt;=90,"61-90",IF(AI2653&lt;=180,"91-180","181+"))))))</f>
        <v>No inspection date</v>
      </c>
      <c r="AO2653" s="13" t="str">
        <f>IF(OR(ISNUMBER(SEARCH("COMPLETED",K2653)),ISNUMBER(SEARCH("CLOSED",K2653))),"Closed/Completed","Other Active/Issued")</f>
        <v>Other Active/Issued</v>
      </c>
    </row>
    <row r="2654" spans="1:41">
      <c r="A2654" t="s">
        <v>13763</v>
      </c>
      <c r="B2654" t="s">
        <v>87</v>
      </c>
      <c r="C2654" t="s">
        <v>87</v>
      </c>
      <c r="D2654" t="s">
        <v>88</v>
      </c>
      <c r="E2654" t="s">
        <v>13470</v>
      </c>
      <c r="F2654" t="s">
        <v>13764</v>
      </c>
      <c r="G2654" t="s">
        <v>13764</v>
      </c>
      <c r="H2654" t="s">
        <v>621</v>
      </c>
      <c r="K2654" t="s">
        <v>93</v>
      </c>
      <c r="L2654" t="s">
        <v>93</v>
      </c>
      <c r="M2654" t="s">
        <v>13765</v>
      </c>
      <c r="N2654" s="9">
        <v>98199</v>
      </c>
      <c r="O2654" t="s">
        <v>13766</v>
      </c>
      <c r="P2654" s="10">
        <v>47.65322509</v>
      </c>
      <c r="Q2654" s="10">
        <v>-122.39203129</v>
      </c>
      <c r="R2654" t="s">
        <v>13767</v>
      </c>
      <c r="S2654" s="7">
        <v>4</v>
      </c>
      <c r="T2654" s="7">
        <v>2021</v>
      </c>
      <c r="U2654" s="7">
        <v>2</v>
      </c>
      <c r="Y2654" t="b">
        <v>1</v>
      </c>
      <c r="Z2654" t="b">
        <v>1</v>
      </c>
      <c r="AB2654">
        <v>6</v>
      </c>
      <c r="AC2654" t="b">
        <v>0</v>
      </c>
      <c r="AD2654" t="b">
        <v>1</v>
      </c>
      <c r="AE2654" t="b">
        <v>0</v>
      </c>
      <c r="AF2654" t="b">
        <v>0</v>
      </c>
      <c r="AG2654" s="11">
        <v>44300</v>
      </c>
      <c r="AI2654" s="12">
        <f>IF(OR(AG2654="",AH2654=""),"",AH2654-AG2654)</f>
        <v/>
      </c>
      <c r="AJ2654" s="13">
        <f>IF(OR(AI2654="",AA2654=""),"",AI2654=AA2654)</f>
        <v/>
      </c>
      <c r="AK2654" s="13">
        <f>IF(AI2654="","",AI2654&gt;60)</f>
        <v/>
      </c>
      <c r="AL2654" s="13" t="b">
        <f>IF(OR(Y2654=TRUE,AH2654=""),TRUE,FALSE)</f>
        <v>1</v>
      </c>
      <c r="AM2654" s="13">
        <f>IF(AI2654="","",AI2654&lt;0)</f>
        <v/>
      </c>
      <c r="AN2654" s="13" t="str">
        <f>IF(AH2654="","No inspection date",IF(AI2654&lt;0,"Negative chronology",IF(AI2654&lt;=30,"0-30",IF(AI2654&lt;=60,"31-60",IF(AI2654&lt;=90,"61-90",IF(AI2654&lt;=180,"91-180","181+"))))))</f>
        <v>No inspection date</v>
      </c>
      <c r="AO2654" s="13" t="str">
        <f>IF(OR(ISNUMBER(SEARCH("COMPLETED",K2654)),ISNUMBER(SEARCH("CLOSED",K2654))),"Closed/Completed","Other Active/Issued")</f>
        <v>Closed/Completed</v>
      </c>
    </row>
    <row r="2655" spans="1:41">
      <c r="A2655" t="s">
        <v>13768</v>
      </c>
      <c r="B2655" t="s">
        <v>87</v>
      </c>
      <c r="C2655" t="s">
        <v>87</v>
      </c>
      <c r="D2655" t="s">
        <v>88</v>
      </c>
      <c r="E2655" t="s">
        <v>13470</v>
      </c>
      <c r="F2655" t="s">
        <v>13769</v>
      </c>
      <c r="G2655" t="s">
        <v>13769</v>
      </c>
      <c r="H2655" t="s">
        <v>13770</v>
      </c>
      <c r="K2655" t="s">
        <v>115</v>
      </c>
      <c r="L2655" t="s">
        <v>115</v>
      </c>
      <c r="M2655" t="s">
        <v>13771</v>
      </c>
      <c r="N2655" s="9">
        <v>98118</v>
      </c>
      <c r="O2655" t="s">
        <v>13772</v>
      </c>
      <c r="P2655" s="10">
        <v>47.53692011</v>
      </c>
      <c r="Q2655" s="10">
        <v>-122.27985292</v>
      </c>
      <c r="R2655" t="s">
        <v>13773</v>
      </c>
      <c r="S2655" s="7">
        <v>4</v>
      </c>
      <c r="T2655" s="7">
        <v>2021</v>
      </c>
      <c r="U2655" s="7">
        <v>2</v>
      </c>
      <c r="Y2655" t="b">
        <v>1</v>
      </c>
      <c r="Z2655" t="b">
        <v>1</v>
      </c>
      <c r="AB2655">
        <v>2</v>
      </c>
      <c r="AC2655" t="b">
        <v>0</v>
      </c>
      <c r="AD2655" t="b">
        <v>1</v>
      </c>
      <c r="AE2655" t="b">
        <v>0</v>
      </c>
      <c r="AF2655" t="b">
        <v>0</v>
      </c>
      <c r="AG2655" s="11">
        <v>44301</v>
      </c>
      <c r="AI2655" s="12">
        <f>IF(OR(AG2655="",AH2655=""),"",AH2655-AG2655)</f>
        <v/>
      </c>
      <c r="AJ2655" s="13">
        <f>IF(OR(AI2655="",AA2655=""),"",AI2655=AA2655)</f>
        <v/>
      </c>
      <c r="AK2655" s="13">
        <f>IF(AI2655="","",AI2655&gt;60)</f>
        <v/>
      </c>
      <c r="AL2655" s="13" t="b">
        <f>IF(OR(Y2655=TRUE,AH2655=""),TRUE,FALSE)</f>
        <v>1</v>
      </c>
      <c r="AM2655" s="13">
        <f>IF(AI2655="","",AI2655&lt;0)</f>
        <v/>
      </c>
      <c r="AN2655" s="13" t="str">
        <f>IF(AH2655="","No inspection date",IF(AI2655&lt;0,"Negative chronology",IF(AI2655&lt;=30,"0-30",IF(AI2655&lt;=60,"31-60",IF(AI2655&lt;=90,"61-90",IF(AI2655&lt;=180,"91-180","181+"))))))</f>
        <v>No inspection date</v>
      </c>
      <c r="AO2655" s="13" t="str">
        <f>IF(OR(ISNUMBER(SEARCH("COMPLETED",K2655)),ISNUMBER(SEARCH("CLOSED",K2655))),"Closed/Completed","Other Active/Issued")</f>
        <v>Other Active/Issued</v>
      </c>
    </row>
    <row r="2656" spans="1:41">
      <c r="A2656" t="s">
        <v>13774</v>
      </c>
      <c r="B2656" t="s">
        <v>87</v>
      </c>
      <c r="C2656" t="s">
        <v>87</v>
      </c>
      <c r="D2656" t="s">
        <v>88</v>
      </c>
      <c r="E2656" t="s">
        <v>13470</v>
      </c>
      <c r="F2656" t="s">
        <v>13775</v>
      </c>
      <c r="G2656" t="s">
        <v>13775</v>
      </c>
      <c r="H2656" t="s">
        <v>13776</v>
      </c>
      <c r="K2656" t="s">
        <v>115</v>
      </c>
      <c r="L2656" t="s">
        <v>115</v>
      </c>
      <c r="M2656" t="s">
        <v>13777</v>
      </c>
      <c r="O2656" t="s">
        <v>13778</v>
      </c>
      <c r="P2656" s="10">
        <v>47.60256673</v>
      </c>
      <c r="Q2656" s="10">
        <v>-122.32905708</v>
      </c>
      <c r="R2656" t="s">
        <v>13779</v>
      </c>
      <c r="S2656" s="7">
        <v>4</v>
      </c>
      <c r="T2656" s="7">
        <v>2021</v>
      </c>
      <c r="U2656" s="7">
        <v>2</v>
      </c>
      <c r="Y2656" t="b">
        <v>1</v>
      </c>
      <c r="Z2656" t="b">
        <v>1</v>
      </c>
      <c r="AB2656">
        <v>1</v>
      </c>
      <c r="AC2656" t="b">
        <v>0</v>
      </c>
      <c r="AD2656" t="b">
        <v>1</v>
      </c>
      <c r="AE2656" t="b">
        <v>0</v>
      </c>
      <c r="AF2656" t="b">
        <v>0</v>
      </c>
      <c r="AG2656" s="11">
        <v>44309</v>
      </c>
      <c r="AI2656" s="12">
        <f>IF(OR(AG2656="",AH2656=""),"",AH2656-AG2656)</f>
        <v/>
      </c>
      <c r="AJ2656" s="13">
        <f>IF(OR(AI2656="",AA2656=""),"",AI2656=AA2656)</f>
        <v/>
      </c>
      <c r="AK2656" s="13">
        <f>IF(AI2656="","",AI2656&gt;60)</f>
        <v/>
      </c>
      <c r="AL2656" s="13" t="b">
        <f>IF(OR(Y2656=TRUE,AH2656=""),TRUE,FALSE)</f>
        <v>1</v>
      </c>
      <c r="AM2656" s="13">
        <f>IF(AI2656="","",AI2656&lt;0)</f>
        <v/>
      </c>
      <c r="AN2656" s="13" t="str">
        <f>IF(AH2656="","No inspection date",IF(AI2656&lt;0,"Negative chronology",IF(AI2656&lt;=30,"0-30",IF(AI2656&lt;=60,"31-60",IF(AI2656&lt;=90,"61-90",IF(AI2656&lt;=180,"91-180","181+"))))))</f>
        <v>No inspection date</v>
      </c>
      <c r="AO2656" s="13" t="str">
        <f>IF(OR(ISNUMBER(SEARCH("COMPLETED",K2656)),ISNUMBER(SEARCH("CLOSED",K2656))),"Closed/Completed","Other Active/Issued")</f>
        <v>Other Active/Issued</v>
      </c>
    </row>
    <row r="2657" spans="1:41">
      <c r="A2657" t="s">
        <v>13780</v>
      </c>
      <c r="B2657" t="s">
        <v>87</v>
      </c>
      <c r="C2657" t="s">
        <v>87</v>
      </c>
      <c r="D2657" t="s">
        <v>88</v>
      </c>
      <c r="E2657" t="s">
        <v>13470</v>
      </c>
      <c r="F2657" t="s">
        <v>13781</v>
      </c>
      <c r="G2657" t="s">
        <v>13781</v>
      </c>
      <c r="H2657" t="s">
        <v>13782</v>
      </c>
      <c r="K2657" t="s">
        <v>115</v>
      </c>
      <c r="L2657" t="s">
        <v>115</v>
      </c>
      <c r="M2657" t="s">
        <v>13783</v>
      </c>
      <c r="N2657" s="9">
        <v>98117</v>
      </c>
      <c r="O2657" t="s">
        <v>13784</v>
      </c>
      <c r="P2657" s="10">
        <v>47.68619447</v>
      </c>
      <c r="Q2657" s="10">
        <v>-122.37716236</v>
      </c>
      <c r="R2657" t="s">
        <v>13785</v>
      </c>
      <c r="S2657" s="7">
        <v>4</v>
      </c>
      <c r="T2657" s="7">
        <v>2021</v>
      </c>
      <c r="U2657" s="7">
        <v>2</v>
      </c>
      <c r="Y2657" t="b">
        <v>1</v>
      </c>
      <c r="Z2657" t="b">
        <v>1</v>
      </c>
      <c r="AB2657">
        <v>6</v>
      </c>
      <c r="AC2657" t="b">
        <v>0</v>
      </c>
      <c r="AD2657" t="b">
        <v>1</v>
      </c>
      <c r="AE2657" t="b">
        <v>0</v>
      </c>
      <c r="AF2657" t="b">
        <v>0</v>
      </c>
      <c r="AG2657" s="11">
        <v>44313</v>
      </c>
      <c r="AI2657" s="12">
        <f>IF(OR(AG2657="",AH2657=""),"",AH2657-AG2657)</f>
        <v/>
      </c>
      <c r="AJ2657" s="13">
        <f>IF(OR(AI2657="",AA2657=""),"",AI2657=AA2657)</f>
        <v/>
      </c>
      <c r="AK2657" s="13">
        <f>IF(AI2657="","",AI2657&gt;60)</f>
        <v/>
      </c>
      <c r="AL2657" s="13" t="b">
        <f>IF(OR(Y2657=TRUE,AH2657=""),TRUE,FALSE)</f>
        <v>1</v>
      </c>
      <c r="AM2657" s="13">
        <f>IF(AI2657="","",AI2657&lt;0)</f>
        <v/>
      </c>
      <c r="AN2657" s="13" t="str">
        <f>IF(AH2657="","No inspection date",IF(AI2657&lt;0,"Negative chronology",IF(AI2657&lt;=30,"0-30",IF(AI2657&lt;=60,"31-60",IF(AI2657&lt;=90,"61-90",IF(AI2657&lt;=180,"91-180","181+"))))))</f>
        <v>No inspection date</v>
      </c>
      <c r="AO2657" s="13" t="str">
        <f>IF(OR(ISNUMBER(SEARCH("COMPLETED",K2657)),ISNUMBER(SEARCH("CLOSED",K2657))),"Closed/Completed","Other Active/Issued")</f>
        <v>Other Active/Issued</v>
      </c>
    </row>
    <row r="2658" spans="1:41">
      <c r="A2658" t="s">
        <v>13786</v>
      </c>
      <c r="B2658" t="s">
        <v>87</v>
      </c>
      <c r="C2658" t="s">
        <v>87</v>
      </c>
      <c r="D2658" t="s">
        <v>88</v>
      </c>
      <c r="E2658" t="s">
        <v>13470</v>
      </c>
      <c r="F2658" t="s">
        <v>13787</v>
      </c>
      <c r="G2658" t="s">
        <v>13787</v>
      </c>
      <c r="H2658" t="s">
        <v>13788</v>
      </c>
      <c r="K2658" t="s">
        <v>93</v>
      </c>
      <c r="L2658" t="s">
        <v>93</v>
      </c>
      <c r="M2658" t="s">
        <v>13789</v>
      </c>
      <c r="N2658" s="9">
        <v>98119</v>
      </c>
      <c r="O2658" t="s">
        <v>13790</v>
      </c>
      <c r="P2658" s="10">
        <v>47.63336661</v>
      </c>
      <c r="Q2658" s="10">
        <v>-122.36214172</v>
      </c>
      <c r="R2658" t="s">
        <v>13791</v>
      </c>
      <c r="S2658" s="7">
        <v>4</v>
      </c>
      <c r="T2658" s="7">
        <v>2021</v>
      </c>
      <c r="U2658" s="7">
        <v>2</v>
      </c>
      <c r="Y2658" t="b">
        <v>1</v>
      </c>
      <c r="Z2658" t="b">
        <v>1</v>
      </c>
      <c r="AB2658">
        <v>7</v>
      </c>
      <c r="AC2658" t="b">
        <v>0</v>
      </c>
      <c r="AD2658" t="b">
        <v>1</v>
      </c>
      <c r="AE2658" t="b">
        <v>0</v>
      </c>
      <c r="AF2658" t="b">
        <v>0</v>
      </c>
      <c r="AG2658" s="11">
        <v>44315</v>
      </c>
      <c r="AI2658" s="12">
        <f>IF(OR(AG2658="",AH2658=""),"",AH2658-AG2658)</f>
        <v/>
      </c>
      <c r="AJ2658" s="13">
        <f>IF(OR(AI2658="",AA2658=""),"",AI2658=AA2658)</f>
        <v/>
      </c>
      <c r="AK2658" s="13">
        <f>IF(AI2658="","",AI2658&gt;60)</f>
        <v/>
      </c>
      <c r="AL2658" s="13" t="b">
        <f>IF(OR(Y2658=TRUE,AH2658=""),TRUE,FALSE)</f>
        <v>1</v>
      </c>
      <c r="AM2658" s="13">
        <f>IF(AI2658="","",AI2658&lt;0)</f>
        <v/>
      </c>
      <c r="AN2658" s="13" t="str">
        <f>IF(AH2658="","No inspection date",IF(AI2658&lt;0,"Negative chronology",IF(AI2658&lt;=30,"0-30",IF(AI2658&lt;=60,"31-60",IF(AI2658&lt;=90,"61-90",IF(AI2658&lt;=180,"91-180","181+"))))))</f>
        <v>No inspection date</v>
      </c>
      <c r="AO2658" s="13" t="str">
        <f>IF(OR(ISNUMBER(SEARCH("COMPLETED",K2658)),ISNUMBER(SEARCH("CLOSED",K2658))),"Closed/Completed","Other Active/Issued")</f>
        <v>Closed/Completed</v>
      </c>
    </row>
    <row r="2659" spans="1:41">
      <c r="A2659" t="s">
        <v>13792</v>
      </c>
      <c r="B2659" t="s">
        <v>87</v>
      </c>
      <c r="C2659" t="s">
        <v>87</v>
      </c>
      <c r="D2659" t="s">
        <v>88</v>
      </c>
      <c r="E2659" t="s">
        <v>13470</v>
      </c>
      <c r="F2659" t="s">
        <v>13793</v>
      </c>
      <c r="G2659" t="s">
        <v>13793</v>
      </c>
      <c r="H2659" t="s">
        <v>13794</v>
      </c>
      <c r="K2659" t="s">
        <v>115</v>
      </c>
      <c r="L2659" t="s">
        <v>115</v>
      </c>
      <c r="M2659" t="s">
        <v>13795</v>
      </c>
      <c r="N2659" s="9">
        <v>98108</v>
      </c>
      <c r="O2659" t="s">
        <v>13796</v>
      </c>
      <c r="P2659" s="10">
        <v>47.55435125</v>
      </c>
      <c r="Q2659" s="10">
        <v>-122.33260567</v>
      </c>
      <c r="R2659" t="s">
        <v>13797</v>
      </c>
      <c r="S2659" s="7">
        <v>5</v>
      </c>
      <c r="T2659" s="7">
        <v>2021</v>
      </c>
      <c r="U2659" s="7">
        <v>2</v>
      </c>
      <c r="Y2659" t="b">
        <v>1</v>
      </c>
      <c r="Z2659" t="b">
        <v>1</v>
      </c>
      <c r="AB2659">
        <v>1</v>
      </c>
      <c r="AC2659" t="b">
        <v>0</v>
      </c>
      <c r="AD2659" t="b">
        <v>1</v>
      </c>
      <c r="AE2659" t="b">
        <v>0</v>
      </c>
      <c r="AF2659" t="b">
        <v>0</v>
      </c>
      <c r="AG2659" s="11">
        <v>44328</v>
      </c>
      <c r="AI2659" s="12">
        <f>IF(OR(AG2659="",AH2659=""),"",AH2659-AG2659)</f>
        <v/>
      </c>
      <c r="AJ2659" s="13">
        <f>IF(OR(AI2659="",AA2659=""),"",AI2659=AA2659)</f>
        <v/>
      </c>
      <c r="AK2659" s="13">
        <f>IF(AI2659="","",AI2659&gt;60)</f>
        <v/>
      </c>
      <c r="AL2659" s="13" t="b">
        <f>IF(OR(Y2659=TRUE,AH2659=""),TRUE,FALSE)</f>
        <v>1</v>
      </c>
      <c r="AM2659" s="13">
        <f>IF(AI2659="","",AI2659&lt;0)</f>
        <v/>
      </c>
      <c r="AN2659" s="13" t="str">
        <f>IF(AH2659="","No inspection date",IF(AI2659&lt;0,"Negative chronology",IF(AI2659&lt;=30,"0-30",IF(AI2659&lt;=60,"31-60",IF(AI2659&lt;=90,"61-90",IF(AI2659&lt;=180,"91-180","181+"))))))</f>
        <v>No inspection date</v>
      </c>
      <c r="AO2659" s="13" t="str">
        <f>IF(OR(ISNUMBER(SEARCH("COMPLETED",K2659)),ISNUMBER(SEARCH("CLOSED",K2659))),"Closed/Completed","Other Active/Issued")</f>
        <v>Other Active/Issued</v>
      </c>
    </row>
    <row r="2660" spans="1:41">
      <c r="A2660" t="s">
        <v>13798</v>
      </c>
      <c r="B2660" t="s">
        <v>87</v>
      </c>
      <c r="C2660" t="s">
        <v>87</v>
      </c>
      <c r="D2660" t="s">
        <v>88</v>
      </c>
      <c r="E2660" t="s">
        <v>13470</v>
      </c>
      <c r="F2660" t="s">
        <v>13799</v>
      </c>
      <c r="G2660" t="s">
        <v>13799</v>
      </c>
      <c r="H2660" t="s">
        <v>13800</v>
      </c>
      <c r="K2660" t="s">
        <v>115</v>
      </c>
      <c r="L2660" t="s">
        <v>115</v>
      </c>
      <c r="M2660" t="s">
        <v>13801</v>
      </c>
      <c r="N2660" s="9">
        <v>98106</v>
      </c>
      <c r="O2660" t="s">
        <v>13802</v>
      </c>
      <c r="P2660" s="10">
        <v>47.54594524</v>
      </c>
      <c r="Q2660" s="10">
        <v>-122.36542875</v>
      </c>
      <c r="R2660" t="s">
        <v>13803</v>
      </c>
      <c r="S2660" s="7">
        <v>5</v>
      </c>
      <c r="T2660" s="7">
        <v>2021</v>
      </c>
      <c r="U2660" s="7">
        <v>2</v>
      </c>
      <c r="Y2660" t="b">
        <v>1</v>
      </c>
      <c r="Z2660" t="b">
        <v>1</v>
      </c>
      <c r="AB2660">
        <v>1</v>
      </c>
      <c r="AC2660" t="b">
        <v>0</v>
      </c>
      <c r="AD2660" t="b">
        <v>1</v>
      </c>
      <c r="AE2660" t="b">
        <v>0</v>
      </c>
      <c r="AF2660" t="b">
        <v>0</v>
      </c>
      <c r="AG2660" s="11">
        <v>44337</v>
      </c>
      <c r="AI2660" s="12">
        <f>IF(OR(AG2660="",AH2660=""),"",AH2660-AG2660)</f>
        <v/>
      </c>
      <c r="AJ2660" s="13">
        <f>IF(OR(AI2660="",AA2660=""),"",AI2660=AA2660)</f>
        <v/>
      </c>
      <c r="AK2660" s="13">
        <f>IF(AI2660="","",AI2660&gt;60)</f>
        <v/>
      </c>
      <c r="AL2660" s="13" t="b">
        <f>IF(OR(Y2660=TRUE,AH2660=""),TRUE,FALSE)</f>
        <v>1</v>
      </c>
      <c r="AM2660" s="13">
        <f>IF(AI2660="","",AI2660&lt;0)</f>
        <v/>
      </c>
      <c r="AN2660" s="13" t="str">
        <f>IF(AH2660="","No inspection date",IF(AI2660&lt;0,"Negative chronology",IF(AI2660&lt;=30,"0-30",IF(AI2660&lt;=60,"31-60",IF(AI2660&lt;=90,"61-90",IF(AI2660&lt;=180,"91-180","181+"))))))</f>
        <v>No inspection date</v>
      </c>
      <c r="AO2660" s="13" t="str">
        <f>IF(OR(ISNUMBER(SEARCH("COMPLETED",K2660)),ISNUMBER(SEARCH("CLOSED",K2660))),"Closed/Completed","Other Active/Issued")</f>
        <v>Other Active/Issued</v>
      </c>
    </row>
    <row r="2661" spans="1:41">
      <c r="A2661" t="s">
        <v>13804</v>
      </c>
      <c r="B2661" t="s">
        <v>87</v>
      </c>
      <c r="C2661" t="s">
        <v>87</v>
      </c>
      <c r="D2661" t="s">
        <v>88</v>
      </c>
      <c r="E2661" t="s">
        <v>13470</v>
      </c>
      <c r="F2661" t="s">
        <v>13805</v>
      </c>
      <c r="G2661" t="s">
        <v>13806</v>
      </c>
      <c r="H2661" t="s">
        <v>13807</v>
      </c>
      <c r="K2661" t="s">
        <v>93</v>
      </c>
      <c r="L2661" t="s">
        <v>93</v>
      </c>
      <c r="M2661" t="s">
        <v>13808</v>
      </c>
      <c r="N2661" s="9">
        <v>98106</v>
      </c>
      <c r="O2661" t="s">
        <v>13809</v>
      </c>
      <c r="P2661" s="10">
        <v>47.52088004</v>
      </c>
      <c r="Q2661" s="10">
        <v>-122.36237675</v>
      </c>
      <c r="R2661" t="s">
        <v>13810</v>
      </c>
      <c r="S2661" s="7">
        <v>6</v>
      </c>
      <c r="T2661" s="7">
        <v>2021</v>
      </c>
      <c r="U2661" s="7">
        <v>2</v>
      </c>
      <c r="Y2661" t="b">
        <v>1</v>
      </c>
      <c r="Z2661" t="b">
        <v>1</v>
      </c>
      <c r="AB2661">
        <v>1</v>
      </c>
      <c r="AC2661" t="b">
        <v>0</v>
      </c>
      <c r="AD2661" t="b">
        <v>1</v>
      </c>
      <c r="AE2661" t="b">
        <v>0</v>
      </c>
      <c r="AF2661" t="b">
        <v>0</v>
      </c>
      <c r="AG2661" s="11">
        <v>44368</v>
      </c>
      <c r="AI2661" s="12">
        <f>IF(OR(AG2661="",AH2661=""),"",AH2661-AG2661)</f>
        <v/>
      </c>
      <c r="AJ2661" s="13">
        <f>IF(OR(AI2661="",AA2661=""),"",AI2661=AA2661)</f>
        <v/>
      </c>
      <c r="AK2661" s="13">
        <f>IF(AI2661="","",AI2661&gt;60)</f>
        <v/>
      </c>
      <c r="AL2661" s="13" t="b">
        <f>IF(OR(Y2661=TRUE,AH2661=""),TRUE,FALSE)</f>
        <v>1</v>
      </c>
      <c r="AM2661" s="13">
        <f>IF(AI2661="","",AI2661&lt;0)</f>
        <v/>
      </c>
      <c r="AN2661" s="13" t="str">
        <f>IF(AH2661="","No inspection date",IF(AI2661&lt;0,"Negative chronology",IF(AI2661&lt;=30,"0-30",IF(AI2661&lt;=60,"31-60",IF(AI2661&lt;=90,"61-90",IF(AI2661&lt;=180,"91-180","181+"))))))</f>
        <v>No inspection date</v>
      </c>
      <c r="AO2661" s="13" t="str">
        <f>IF(OR(ISNUMBER(SEARCH("COMPLETED",K2661)),ISNUMBER(SEARCH("CLOSED",K2661))),"Closed/Completed","Other Active/Issued")</f>
        <v>Closed/Completed</v>
      </c>
    </row>
    <row r="2662" spans="1:41">
      <c r="A2662" t="s">
        <v>13811</v>
      </c>
      <c r="B2662" t="s">
        <v>87</v>
      </c>
      <c r="C2662" t="s">
        <v>87</v>
      </c>
      <c r="D2662" t="s">
        <v>88</v>
      </c>
      <c r="E2662" t="s">
        <v>13470</v>
      </c>
      <c r="F2662" t="s">
        <v>13805</v>
      </c>
      <c r="G2662" t="s">
        <v>13812</v>
      </c>
      <c r="H2662" t="s">
        <v>7656</v>
      </c>
      <c r="K2662" t="s">
        <v>153</v>
      </c>
      <c r="L2662" t="s">
        <v>153</v>
      </c>
      <c r="M2662" t="s">
        <v>13808</v>
      </c>
      <c r="N2662" s="9">
        <v>98106</v>
      </c>
      <c r="O2662" t="s">
        <v>13813</v>
      </c>
      <c r="P2662" s="10">
        <v>47.52088004</v>
      </c>
      <c r="Q2662" s="10">
        <v>-122.36237675</v>
      </c>
      <c r="R2662" t="s">
        <v>13810</v>
      </c>
      <c r="S2662" s="7">
        <v>6</v>
      </c>
      <c r="T2662" s="7">
        <v>2021</v>
      </c>
      <c r="U2662" s="7">
        <v>2</v>
      </c>
      <c r="Y2662" t="b">
        <v>1</v>
      </c>
      <c r="Z2662" t="b">
        <v>1</v>
      </c>
      <c r="AB2662">
        <v>1</v>
      </c>
      <c r="AC2662" t="b">
        <v>0</v>
      </c>
      <c r="AD2662" t="b">
        <v>1</v>
      </c>
      <c r="AE2662" t="b">
        <v>0</v>
      </c>
      <c r="AF2662" t="b">
        <v>0</v>
      </c>
      <c r="AG2662" s="11">
        <v>44370</v>
      </c>
      <c r="AI2662" s="12">
        <f>IF(OR(AG2662="",AH2662=""),"",AH2662-AG2662)</f>
        <v/>
      </c>
      <c r="AJ2662" s="13">
        <f>IF(OR(AI2662="",AA2662=""),"",AI2662=AA2662)</f>
        <v/>
      </c>
      <c r="AK2662" s="13">
        <f>IF(AI2662="","",AI2662&gt;60)</f>
        <v/>
      </c>
      <c r="AL2662" s="13" t="b">
        <f>IF(OR(Y2662=TRUE,AH2662=""),TRUE,FALSE)</f>
        <v>1</v>
      </c>
      <c r="AM2662" s="13">
        <f>IF(AI2662="","",AI2662&lt;0)</f>
        <v/>
      </c>
      <c r="AN2662" s="13" t="str">
        <f>IF(AH2662="","No inspection date",IF(AI2662&lt;0,"Negative chronology",IF(AI2662&lt;=30,"0-30",IF(AI2662&lt;=60,"31-60",IF(AI2662&lt;=90,"61-90",IF(AI2662&lt;=180,"91-180","181+"))))))</f>
        <v>No inspection date</v>
      </c>
      <c r="AO2662" s="13" t="str">
        <f>IF(OR(ISNUMBER(SEARCH("COMPLETED",K2662)),ISNUMBER(SEARCH("CLOSED",K2662))),"Closed/Completed","Other Active/Issued")</f>
        <v>Other Active/Issued</v>
      </c>
    </row>
    <row r="2663" spans="1:41">
      <c r="A2663" t="s">
        <v>13814</v>
      </c>
      <c r="B2663" t="s">
        <v>87</v>
      </c>
      <c r="C2663" t="s">
        <v>87</v>
      </c>
      <c r="D2663" t="s">
        <v>88</v>
      </c>
      <c r="E2663" t="s">
        <v>13470</v>
      </c>
      <c r="F2663" t="s">
        <v>13815</v>
      </c>
      <c r="G2663" t="s">
        <v>13816</v>
      </c>
      <c r="H2663" t="s">
        <v>13817</v>
      </c>
      <c r="K2663" t="s">
        <v>93</v>
      </c>
      <c r="L2663" t="s">
        <v>93</v>
      </c>
      <c r="M2663" t="s">
        <v>13818</v>
      </c>
      <c r="N2663" s="9">
        <v>98122</v>
      </c>
      <c r="O2663" t="s">
        <v>13819</v>
      </c>
      <c r="P2663" s="10">
        <v>47.6163157</v>
      </c>
      <c r="Q2663" s="10">
        <v>-122.31166355</v>
      </c>
      <c r="R2663" t="s">
        <v>13820</v>
      </c>
      <c r="S2663" s="7">
        <v>6</v>
      </c>
      <c r="T2663" s="7">
        <v>2021</v>
      </c>
      <c r="U2663" s="7">
        <v>2</v>
      </c>
      <c r="Y2663" t="b">
        <v>1</v>
      </c>
      <c r="Z2663" t="b">
        <v>1</v>
      </c>
      <c r="AB2663">
        <v>3</v>
      </c>
      <c r="AC2663" t="b">
        <v>0</v>
      </c>
      <c r="AD2663" t="b">
        <v>1</v>
      </c>
      <c r="AE2663" t="b">
        <v>0</v>
      </c>
      <c r="AF2663" t="b">
        <v>0</v>
      </c>
      <c r="AG2663" s="11">
        <v>44376</v>
      </c>
      <c r="AI2663" s="12">
        <f>IF(OR(AG2663="",AH2663=""),"",AH2663-AG2663)</f>
        <v/>
      </c>
      <c r="AJ2663" s="13">
        <f>IF(OR(AI2663="",AA2663=""),"",AI2663=AA2663)</f>
        <v/>
      </c>
      <c r="AK2663" s="13">
        <f>IF(AI2663="","",AI2663&gt;60)</f>
        <v/>
      </c>
      <c r="AL2663" s="13" t="b">
        <f>IF(OR(Y2663=TRUE,AH2663=""),TRUE,FALSE)</f>
        <v>1</v>
      </c>
      <c r="AM2663" s="13">
        <f>IF(AI2663="","",AI2663&lt;0)</f>
        <v/>
      </c>
      <c r="AN2663" s="13" t="str">
        <f>IF(AH2663="","No inspection date",IF(AI2663&lt;0,"Negative chronology",IF(AI2663&lt;=30,"0-30",IF(AI2663&lt;=60,"31-60",IF(AI2663&lt;=90,"61-90",IF(AI2663&lt;=180,"91-180","181+"))))))</f>
        <v>No inspection date</v>
      </c>
      <c r="AO2663" s="13" t="str">
        <f>IF(OR(ISNUMBER(SEARCH("COMPLETED",K2663)),ISNUMBER(SEARCH("CLOSED",K2663))),"Closed/Completed","Other Active/Issued")</f>
        <v>Closed/Completed</v>
      </c>
    </row>
    <row r="2664" spans="1:41">
      <c r="A2664" t="s">
        <v>13821</v>
      </c>
      <c r="B2664" t="s">
        <v>87</v>
      </c>
      <c r="C2664" t="s">
        <v>87</v>
      </c>
      <c r="D2664" t="s">
        <v>88</v>
      </c>
      <c r="E2664" t="s">
        <v>13470</v>
      </c>
      <c r="F2664" t="s">
        <v>13822</v>
      </c>
      <c r="G2664" t="s">
        <v>13823</v>
      </c>
      <c r="H2664" t="s">
        <v>11052</v>
      </c>
      <c r="K2664" t="s">
        <v>93</v>
      </c>
      <c r="L2664" t="s">
        <v>93</v>
      </c>
      <c r="M2664" t="s">
        <v>13808</v>
      </c>
      <c r="N2664" s="9">
        <v>98106</v>
      </c>
      <c r="O2664" t="s">
        <v>13824</v>
      </c>
      <c r="P2664" s="10">
        <v>47.52088004</v>
      </c>
      <c r="Q2664" s="10">
        <v>-122.36237675</v>
      </c>
      <c r="R2664" t="s">
        <v>13810</v>
      </c>
      <c r="S2664" s="7">
        <v>7</v>
      </c>
      <c r="T2664" s="7">
        <v>2021</v>
      </c>
      <c r="U2664" s="7">
        <v>3</v>
      </c>
      <c r="Y2664" t="b">
        <v>1</v>
      </c>
      <c r="Z2664" t="b">
        <v>1</v>
      </c>
      <c r="AB2664">
        <v>1</v>
      </c>
      <c r="AC2664" t="b">
        <v>0</v>
      </c>
      <c r="AD2664" t="b">
        <v>1</v>
      </c>
      <c r="AE2664" t="b">
        <v>0</v>
      </c>
      <c r="AF2664" t="b">
        <v>0</v>
      </c>
      <c r="AG2664" s="11">
        <v>44378</v>
      </c>
      <c r="AI2664" s="12">
        <f>IF(OR(AG2664="",AH2664=""),"",AH2664-AG2664)</f>
        <v/>
      </c>
      <c r="AJ2664" s="13">
        <f>IF(OR(AI2664="",AA2664=""),"",AI2664=AA2664)</f>
        <v/>
      </c>
      <c r="AK2664" s="13">
        <f>IF(AI2664="","",AI2664&gt;60)</f>
        <v/>
      </c>
      <c r="AL2664" s="13" t="b">
        <f>IF(OR(Y2664=TRUE,AH2664=""),TRUE,FALSE)</f>
        <v>1</v>
      </c>
      <c r="AM2664" s="13">
        <f>IF(AI2664="","",AI2664&lt;0)</f>
        <v/>
      </c>
      <c r="AN2664" s="13" t="str">
        <f>IF(AH2664="","No inspection date",IF(AI2664&lt;0,"Negative chronology",IF(AI2664&lt;=30,"0-30",IF(AI2664&lt;=60,"31-60",IF(AI2664&lt;=90,"61-90",IF(AI2664&lt;=180,"91-180","181+"))))))</f>
        <v>No inspection date</v>
      </c>
      <c r="AO2664" s="13" t="str">
        <f>IF(OR(ISNUMBER(SEARCH("COMPLETED",K2664)),ISNUMBER(SEARCH("CLOSED",K2664))),"Closed/Completed","Other Active/Issued")</f>
        <v>Closed/Completed</v>
      </c>
    </row>
    <row r="2665" spans="1:41">
      <c r="A2665" t="s">
        <v>13825</v>
      </c>
      <c r="B2665" t="s">
        <v>87</v>
      </c>
      <c r="C2665" t="s">
        <v>87</v>
      </c>
      <c r="D2665" t="s">
        <v>88</v>
      </c>
      <c r="E2665" t="s">
        <v>13470</v>
      </c>
      <c r="F2665" t="s">
        <v>13826</v>
      </c>
      <c r="G2665" t="s">
        <v>13827</v>
      </c>
      <c r="H2665" t="s">
        <v>13828</v>
      </c>
      <c r="K2665" t="s">
        <v>115</v>
      </c>
      <c r="L2665" t="s">
        <v>115</v>
      </c>
      <c r="O2665" t="s">
        <v>13829</v>
      </c>
      <c r="S2665" s="7">
        <v>7</v>
      </c>
      <c r="T2665" s="7">
        <v>2021</v>
      </c>
      <c r="U2665" s="7">
        <v>3</v>
      </c>
      <c r="Y2665" t="b">
        <v>1</v>
      </c>
      <c r="Z2665" t="b">
        <v>1</v>
      </c>
      <c r="AC2665" t="b">
        <v>0</v>
      </c>
      <c r="AD2665" t="b">
        <v>1</v>
      </c>
      <c r="AE2665" t="b">
        <v>0</v>
      </c>
      <c r="AF2665" t="b">
        <v>0</v>
      </c>
      <c r="AG2665" s="11">
        <v>44392</v>
      </c>
      <c r="AI2665" s="12">
        <f>IF(OR(AG2665="",AH2665=""),"",AH2665-AG2665)</f>
        <v/>
      </c>
      <c r="AJ2665" s="13">
        <f>IF(OR(AI2665="",AA2665=""),"",AI2665=AA2665)</f>
        <v/>
      </c>
      <c r="AK2665" s="13">
        <f>IF(AI2665="","",AI2665&gt;60)</f>
        <v/>
      </c>
      <c r="AL2665" s="13" t="b">
        <f>IF(OR(Y2665=TRUE,AH2665=""),TRUE,FALSE)</f>
        <v>1</v>
      </c>
      <c r="AM2665" s="13">
        <f>IF(AI2665="","",AI2665&lt;0)</f>
        <v/>
      </c>
      <c r="AN2665" s="13" t="str">
        <f>IF(AH2665="","No inspection date",IF(AI2665&lt;0,"Negative chronology",IF(AI2665&lt;=30,"0-30",IF(AI2665&lt;=60,"31-60",IF(AI2665&lt;=90,"61-90",IF(AI2665&lt;=180,"91-180","181+"))))))</f>
        <v>No inspection date</v>
      </c>
      <c r="AO2665" s="13" t="str">
        <f>IF(OR(ISNUMBER(SEARCH("COMPLETED",K2665)),ISNUMBER(SEARCH("CLOSED",K2665))),"Closed/Completed","Other Active/Issued")</f>
        <v>Other Active/Issued</v>
      </c>
    </row>
    <row r="2666" spans="1:41">
      <c r="A2666" t="s">
        <v>13830</v>
      </c>
      <c r="B2666" t="s">
        <v>87</v>
      </c>
      <c r="C2666" t="s">
        <v>87</v>
      </c>
      <c r="D2666" t="s">
        <v>88</v>
      </c>
      <c r="E2666" t="s">
        <v>13470</v>
      </c>
      <c r="F2666" t="s">
        <v>13831</v>
      </c>
      <c r="G2666" t="s">
        <v>13832</v>
      </c>
      <c r="H2666" t="s">
        <v>5997</v>
      </c>
      <c r="I2666" t="s">
        <v>5997</v>
      </c>
      <c r="J2666" t="s">
        <v>93</v>
      </c>
      <c r="K2666" t="s">
        <v>93</v>
      </c>
      <c r="L2666" t="s">
        <v>93</v>
      </c>
      <c r="M2666" t="s">
        <v>5999</v>
      </c>
      <c r="N2666" s="9">
        <v>98103</v>
      </c>
      <c r="O2666" t="s">
        <v>13833</v>
      </c>
      <c r="P2666" s="10">
        <v>47.68559997</v>
      </c>
      <c r="Q2666" s="10">
        <v>-122.33570799</v>
      </c>
      <c r="R2666" t="s">
        <v>6001</v>
      </c>
      <c r="S2666" s="7">
        <v>8</v>
      </c>
      <c r="T2666" s="7">
        <v>2021</v>
      </c>
      <c r="U2666" s="7">
        <v>3</v>
      </c>
      <c r="V2666">
        <v>8</v>
      </c>
      <c r="W2666">
        <v>2021</v>
      </c>
      <c r="X2666">
        <v>3</v>
      </c>
      <c r="Y2666" t="b">
        <v>0</v>
      </c>
      <c r="Z2666" t="b">
        <v>0</v>
      </c>
      <c r="AA2666">
        <v>0</v>
      </c>
      <c r="AB2666">
        <v>6</v>
      </c>
      <c r="AC2666" t="b">
        <v>0</v>
      </c>
      <c r="AD2666" t="b">
        <v>1</v>
      </c>
      <c r="AE2666" t="b">
        <v>0</v>
      </c>
      <c r="AF2666" t="b">
        <v>0</v>
      </c>
      <c r="AG2666" s="11">
        <v>44412</v>
      </c>
      <c r="AH2666" s="11">
        <v>44412</v>
      </c>
      <c r="AI2666" s="12">
        <f>IF(OR(AG2666="",AH2666=""),"",AH2666-AG2666)</f>
        <v>0.0</v>
      </c>
      <c r="AJ2666" s="13" t="b">
        <f>IF(OR(AI2666="",AA2666=""),"",AI2666=AA2666)</f>
        <v>1</v>
      </c>
      <c r="AK2666" s="13" t="b">
        <f>IF(AI2666="","",AI2666&gt;60)</f>
        <v>0</v>
      </c>
      <c r="AL2666" s="13" t="b">
        <f>IF(OR(Y2666=TRUE,AH2666=""),TRUE,FALSE)</f>
        <v>0</v>
      </c>
      <c r="AM2666" s="13" t="b">
        <f>IF(AI2666="","",AI2666&lt;0)</f>
        <v>0</v>
      </c>
      <c r="AN2666" s="13" t="str">
        <f>IF(AH2666="","No inspection date",IF(AI2666&lt;0,"Negative chronology",IF(AI2666&lt;=30,"0-30",IF(AI2666&lt;=60,"31-60",IF(AI2666&lt;=90,"61-90",IF(AI2666&lt;=180,"91-180","181+"))))))</f>
        <v>0-30</v>
      </c>
      <c r="AO2666" s="13" t="str">
        <f>IF(OR(ISNUMBER(SEARCH("COMPLETED",K2666)),ISNUMBER(SEARCH("CLOSED",K2666))),"Closed/Completed","Other Active/Issued")</f>
        <v>Closed/Completed</v>
      </c>
    </row>
    <row r="2667" spans="1:41">
      <c r="A2667" t="s">
        <v>13834</v>
      </c>
      <c r="B2667" t="s">
        <v>87</v>
      </c>
      <c r="C2667" t="s">
        <v>87</v>
      </c>
      <c r="D2667" t="s">
        <v>88</v>
      </c>
      <c r="E2667" t="s">
        <v>13470</v>
      </c>
      <c r="F2667" t="s">
        <v>13835</v>
      </c>
      <c r="G2667" t="s">
        <v>13835</v>
      </c>
      <c r="H2667" t="s">
        <v>13836</v>
      </c>
      <c r="K2667" t="s">
        <v>93</v>
      </c>
      <c r="L2667" t="s">
        <v>93</v>
      </c>
      <c r="M2667" t="s">
        <v>13837</v>
      </c>
      <c r="N2667" s="9">
        <v>98133</v>
      </c>
      <c r="O2667" t="s">
        <v>13838</v>
      </c>
      <c r="P2667" s="10">
        <v>47.72529429</v>
      </c>
      <c r="Q2667" s="10">
        <v>-122.34116835</v>
      </c>
      <c r="R2667" t="s">
        <v>13839</v>
      </c>
      <c r="S2667" s="7">
        <v>8</v>
      </c>
      <c r="T2667" s="7">
        <v>2021</v>
      </c>
      <c r="U2667" s="7">
        <v>3</v>
      </c>
      <c r="Y2667" t="b">
        <v>1</v>
      </c>
      <c r="Z2667" t="b">
        <v>1</v>
      </c>
      <c r="AB2667">
        <v>5</v>
      </c>
      <c r="AC2667" t="b">
        <v>0</v>
      </c>
      <c r="AD2667" t="b">
        <v>1</v>
      </c>
      <c r="AE2667" t="b">
        <v>0</v>
      </c>
      <c r="AF2667" t="b">
        <v>0</v>
      </c>
      <c r="AG2667" s="11">
        <v>44413</v>
      </c>
      <c r="AI2667" s="12">
        <f>IF(OR(AG2667="",AH2667=""),"",AH2667-AG2667)</f>
        <v/>
      </c>
      <c r="AJ2667" s="13">
        <f>IF(OR(AI2667="",AA2667=""),"",AI2667=AA2667)</f>
        <v/>
      </c>
      <c r="AK2667" s="13">
        <f>IF(AI2667="","",AI2667&gt;60)</f>
        <v/>
      </c>
      <c r="AL2667" s="13" t="b">
        <f>IF(OR(Y2667=TRUE,AH2667=""),TRUE,FALSE)</f>
        <v>1</v>
      </c>
      <c r="AM2667" s="13">
        <f>IF(AI2667="","",AI2667&lt;0)</f>
        <v/>
      </c>
      <c r="AN2667" s="13" t="str">
        <f>IF(AH2667="","No inspection date",IF(AI2667&lt;0,"Negative chronology",IF(AI2667&lt;=30,"0-30",IF(AI2667&lt;=60,"31-60",IF(AI2667&lt;=90,"61-90",IF(AI2667&lt;=180,"91-180","181+"))))))</f>
        <v>No inspection date</v>
      </c>
      <c r="AO2667" s="13" t="str">
        <f>IF(OR(ISNUMBER(SEARCH("COMPLETED",K2667)),ISNUMBER(SEARCH("CLOSED",K2667))),"Closed/Completed","Other Active/Issued")</f>
        <v>Closed/Completed</v>
      </c>
    </row>
    <row r="2668" spans="1:41">
      <c r="A2668" t="s">
        <v>13840</v>
      </c>
      <c r="B2668" t="s">
        <v>87</v>
      </c>
      <c r="C2668" t="s">
        <v>87</v>
      </c>
      <c r="D2668" t="s">
        <v>88</v>
      </c>
      <c r="E2668" t="s">
        <v>13470</v>
      </c>
      <c r="F2668" t="s">
        <v>13841</v>
      </c>
      <c r="G2668" t="s">
        <v>13841</v>
      </c>
      <c r="H2668" t="s">
        <v>13842</v>
      </c>
      <c r="K2668" t="s">
        <v>93</v>
      </c>
      <c r="L2668" t="s">
        <v>93</v>
      </c>
      <c r="M2668" t="s">
        <v>13843</v>
      </c>
      <c r="N2668" s="9">
        <v>98105</v>
      </c>
      <c r="O2668" t="s">
        <v>13844</v>
      </c>
      <c r="P2668" s="10">
        <v>47.66406465</v>
      </c>
      <c r="Q2668" s="10">
        <v>-122.31819521</v>
      </c>
      <c r="R2668" t="s">
        <v>13845</v>
      </c>
      <c r="S2668" s="7">
        <v>8</v>
      </c>
      <c r="T2668" s="7">
        <v>2021</v>
      </c>
      <c r="U2668" s="7">
        <v>3</v>
      </c>
      <c r="Y2668" t="b">
        <v>1</v>
      </c>
      <c r="Z2668" t="b">
        <v>1</v>
      </c>
      <c r="AB2668">
        <v>4</v>
      </c>
      <c r="AC2668" t="b">
        <v>0</v>
      </c>
      <c r="AD2668" t="b">
        <v>1</v>
      </c>
      <c r="AE2668" t="b">
        <v>0</v>
      </c>
      <c r="AF2668" t="b">
        <v>0</v>
      </c>
      <c r="AG2668" s="11">
        <v>44420</v>
      </c>
      <c r="AI2668" s="12">
        <f>IF(OR(AG2668="",AH2668=""),"",AH2668-AG2668)</f>
        <v/>
      </c>
      <c r="AJ2668" s="13">
        <f>IF(OR(AI2668="",AA2668=""),"",AI2668=AA2668)</f>
        <v/>
      </c>
      <c r="AK2668" s="13">
        <f>IF(AI2668="","",AI2668&gt;60)</f>
        <v/>
      </c>
      <c r="AL2668" s="13" t="b">
        <f>IF(OR(Y2668=TRUE,AH2668=""),TRUE,FALSE)</f>
        <v>1</v>
      </c>
      <c r="AM2668" s="13">
        <f>IF(AI2668="","",AI2668&lt;0)</f>
        <v/>
      </c>
      <c r="AN2668" s="13" t="str">
        <f>IF(AH2668="","No inspection date",IF(AI2668&lt;0,"Negative chronology",IF(AI2668&lt;=30,"0-30",IF(AI2668&lt;=60,"31-60",IF(AI2668&lt;=90,"61-90",IF(AI2668&lt;=180,"91-180","181+"))))))</f>
        <v>No inspection date</v>
      </c>
      <c r="AO2668" s="13" t="str">
        <f>IF(OR(ISNUMBER(SEARCH("COMPLETED",K2668)),ISNUMBER(SEARCH("CLOSED",K2668))),"Closed/Completed","Other Active/Issued")</f>
        <v>Closed/Completed</v>
      </c>
    </row>
    <row r="2669" spans="1:41">
      <c r="A2669" t="s">
        <v>13846</v>
      </c>
      <c r="B2669" t="s">
        <v>87</v>
      </c>
      <c r="C2669" t="s">
        <v>87</v>
      </c>
      <c r="D2669" t="s">
        <v>88</v>
      </c>
      <c r="E2669" t="s">
        <v>13470</v>
      </c>
      <c r="F2669" t="s">
        <v>13847</v>
      </c>
      <c r="G2669" t="s">
        <v>13847</v>
      </c>
      <c r="H2669" t="s">
        <v>13848</v>
      </c>
      <c r="I2669" t="s">
        <v>5998</v>
      </c>
      <c r="J2669" t="s">
        <v>93</v>
      </c>
      <c r="K2669" t="s">
        <v>93</v>
      </c>
      <c r="L2669" t="s">
        <v>93</v>
      </c>
      <c r="M2669" t="s">
        <v>5999</v>
      </c>
      <c r="N2669" s="9">
        <v>98103</v>
      </c>
      <c r="O2669" t="s">
        <v>13849</v>
      </c>
      <c r="P2669" s="10">
        <v>47.68559997</v>
      </c>
      <c r="Q2669" s="10">
        <v>-122.33570799</v>
      </c>
      <c r="R2669" t="s">
        <v>6001</v>
      </c>
      <c r="S2669" s="7">
        <v>8</v>
      </c>
      <c r="T2669" s="7">
        <v>2021</v>
      </c>
      <c r="U2669" s="7">
        <v>3</v>
      </c>
      <c r="V2669">
        <v>8</v>
      </c>
      <c r="W2669">
        <v>2021</v>
      </c>
      <c r="X2669">
        <v>3</v>
      </c>
      <c r="Y2669" t="b">
        <v>0</v>
      </c>
      <c r="Z2669" t="b">
        <v>0</v>
      </c>
      <c r="AA2669">
        <v>-14</v>
      </c>
      <c r="AB2669">
        <v>6</v>
      </c>
      <c r="AC2669" t="b">
        <v>0</v>
      </c>
      <c r="AD2669" t="b">
        <v>1</v>
      </c>
      <c r="AE2669" t="b">
        <v>0</v>
      </c>
      <c r="AF2669" t="b">
        <v>0</v>
      </c>
      <c r="AG2669" s="11">
        <v>44428</v>
      </c>
      <c r="AH2669" s="11">
        <v>44414</v>
      </c>
      <c r="AI2669" s="12">
        <f>IF(OR(AG2669="",AH2669=""),"",AH2669-AG2669)</f>
        <v>-14.0</v>
      </c>
      <c r="AJ2669" s="13" t="b">
        <f>IF(OR(AI2669="",AA2669=""),"",AI2669=AA2669)</f>
        <v>1</v>
      </c>
      <c r="AK2669" s="13" t="b">
        <f>IF(AI2669="","",AI2669&gt;60)</f>
        <v>0</v>
      </c>
      <c r="AL2669" s="13" t="b">
        <f>IF(OR(Y2669=TRUE,AH2669=""),TRUE,FALSE)</f>
        <v>0</v>
      </c>
      <c r="AM2669" s="13" t="b">
        <f>IF(AI2669="","",AI2669&lt;0)</f>
        <v>1</v>
      </c>
      <c r="AN2669" s="13" t="str">
        <f>IF(AH2669="","No inspection date",IF(AI2669&lt;0,"Negative chronology",IF(AI2669&lt;=30,"0-30",IF(AI2669&lt;=60,"31-60",IF(AI2669&lt;=90,"61-90",IF(AI2669&lt;=180,"91-180","181+"))))))</f>
        <v>Negative chronology</v>
      </c>
      <c r="AO2669" s="13" t="str">
        <f>IF(OR(ISNUMBER(SEARCH("COMPLETED",K2669)),ISNUMBER(SEARCH("CLOSED",K2669))),"Closed/Completed","Other Active/Issued")</f>
        <v>Closed/Completed</v>
      </c>
    </row>
    <row r="2670" spans="1:41">
      <c r="A2670" t="s">
        <v>13850</v>
      </c>
      <c r="B2670" t="s">
        <v>87</v>
      </c>
      <c r="C2670" t="s">
        <v>87</v>
      </c>
      <c r="D2670" t="s">
        <v>88</v>
      </c>
      <c r="E2670" t="s">
        <v>13470</v>
      </c>
      <c r="F2670" t="s">
        <v>13851</v>
      </c>
      <c r="G2670" t="s">
        <v>13852</v>
      </c>
      <c r="H2670" t="s">
        <v>13853</v>
      </c>
      <c r="I2670" t="s">
        <v>13854</v>
      </c>
      <c r="J2670" t="s">
        <v>93</v>
      </c>
      <c r="K2670" t="s">
        <v>93</v>
      </c>
      <c r="L2670" t="s">
        <v>93</v>
      </c>
      <c r="M2670" t="s">
        <v>13855</v>
      </c>
      <c r="N2670" s="9">
        <v>98105</v>
      </c>
      <c r="O2670" t="s">
        <v>13856</v>
      </c>
      <c r="P2670" s="10">
        <v>47.66259238</v>
      </c>
      <c r="Q2670" s="10">
        <v>-122.30759886</v>
      </c>
      <c r="R2670" t="s">
        <v>13857</v>
      </c>
      <c r="S2670" s="7">
        <v>8</v>
      </c>
      <c r="T2670" s="7">
        <v>2021</v>
      </c>
      <c r="U2670" s="7">
        <v>3</v>
      </c>
      <c r="V2670">
        <v>8</v>
      </c>
      <c r="W2670">
        <v>2021</v>
      </c>
      <c r="X2670">
        <v>3</v>
      </c>
      <c r="Y2670" t="b">
        <v>0</v>
      </c>
      <c r="Z2670" t="b">
        <v>0</v>
      </c>
      <c r="AA2670">
        <v>-8</v>
      </c>
      <c r="AB2670">
        <v>4</v>
      </c>
      <c r="AC2670" t="b">
        <v>0</v>
      </c>
      <c r="AD2670" t="b">
        <v>1</v>
      </c>
      <c r="AE2670" t="b">
        <v>0</v>
      </c>
      <c r="AF2670" t="b">
        <v>0</v>
      </c>
      <c r="AG2670" s="11">
        <v>44434</v>
      </c>
      <c r="AH2670" s="11">
        <v>44426</v>
      </c>
      <c r="AI2670" s="12">
        <f>IF(OR(AG2670="",AH2670=""),"",AH2670-AG2670)</f>
        <v>-8.0</v>
      </c>
      <c r="AJ2670" s="13" t="b">
        <f>IF(OR(AI2670="",AA2670=""),"",AI2670=AA2670)</f>
        <v>1</v>
      </c>
      <c r="AK2670" s="13" t="b">
        <f>IF(AI2670="","",AI2670&gt;60)</f>
        <v>0</v>
      </c>
      <c r="AL2670" s="13" t="b">
        <f>IF(OR(Y2670=TRUE,AH2670=""),TRUE,FALSE)</f>
        <v>0</v>
      </c>
      <c r="AM2670" s="13" t="b">
        <f>IF(AI2670="","",AI2670&lt;0)</f>
        <v>1</v>
      </c>
      <c r="AN2670" s="13" t="str">
        <f>IF(AH2670="","No inspection date",IF(AI2670&lt;0,"Negative chronology",IF(AI2670&lt;=30,"0-30",IF(AI2670&lt;=60,"31-60",IF(AI2670&lt;=90,"61-90",IF(AI2670&lt;=180,"91-180","181+"))))))</f>
        <v>Negative chronology</v>
      </c>
      <c r="AO2670" s="13" t="str">
        <f>IF(OR(ISNUMBER(SEARCH("COMPLETED",K2670)),ISNUMBER(SEARCH("CLOSED",K2670))),"Closed/Completed","Other Active/Issued")</f>
        <v>Closed/Completed</v>
      </c>
    </row>
    <row r="2671" spans="1:41">
      <c r="A2671" t="s">
        <v>13858</v>
      </c>
      <c r="B2671" t="s">
        <v>87</v>
      </c>
      <c r="C2671" t="s">
        <v>87</v>
      </c>
      <c r="D2671" t="s">
        <v>88</v>
      </c>
      <c r="E2671" t="s">
        <v>13470</v>
      </c>
      <c r="F2671" t="s">
        <v>13847</v>
      </c>
      <c r="G2671" t="s">
        <v>13847</v>
      </c>
      <c r="H2671" t="s">
        <v>13859</v>
      </c>
      <c r="K2671" t="s">
        <v>115</v>
      </c>
      <c r="L2671" t="s">
        <v>115</v>
      </c>
      <c r="M2671" t="s">
        <v>11060</v>
      </c>
      <c r="N2671" s="9">
        <v>98107</v>
      </c>
      <c r="O2671" t="s">
        <v>13860</v>
      </c>
      <c r="P2671" s="10">
        <v>47.66842536</v>
      </c>
      <c r="Q2671" s="10">
        <v>-122.37101692</v>
      </c>
      <c r="R2671" t="s">
        <v>11062</v>
      </c>
      <c r="S2671" s="7">
        <v>9</v>
      </c>
      <c r="T2671" s="7">
        <v>2021</v>
      </c>
      <c r="U2671" s="7">
        <v>3</v>
      </c>
      <c r="Y2671" t="b">
        <v>1</v>
      </c>
      <c r="Z2671" t="b">
        <v>1</v>
      </c>
      <c r="AB2671">
        <v>6</v>
      </c>
      <c r="AC2671" t="b">
        <v>0</v>
      </c>
      <c r="AD2671" t="b">
        <v>1</v>
      </c>
      <c r="AE2671" t="b">
        <v>0</v>
      </c>
      <c r="AF2671" t="b">
        <v>0</v>
      </c>
      <c r="AG2671" s="11">
        <v>44446</v>
      </c>
      <c r="AI2671" s="12">
        <f>IF(OR(AG2671="",AH2671=""),"",AH2671-AG2671)</f>
        <v/>
      </c>
      <c r="AJ2671" s="13">
        <f>IF(OR(AI2671="",AA2671=""),"",AI2671=AA2671)</f>
        <v/>
      </c>
      <c r="AK2671" s="13">
        <f>IF(AI2671="","",AI2671&gt;60)</f>
        <v/>
      </c>
      <c r="AL2671" s="13" t="b">
        <f>IF(OR(Y2671=TRUE,AH2671=""),TRUE,FALSE)</f>
        <v>1</v>
      </c>
      <c r="AM2671" s="13">
        <f>IF(AI2671="","",AI2671&lt;0)</f>
        <v/>
      </c>
      <c r="AN2671" s="13" t="str">
        <f>IF(AH2671="","No inspection date",IF(AI2671&lt;0,"Negative chronology",IF(AI2671&lt;=30,"0-30",IF(AI2671&lt;=60,"31-60",IF(AI2671&lt;=90,"61-90",IF(AI2671&lt;=180,"91-180","181+"))))))</f>
        <v>No inspection date</v>
      </c>
      <c r="AO2671" s="13" t="str">
        <f>IF(OR(ISNUMBER(SEARCH("COMPLETED",K2671)),ISNUMBER(SEARCH("CLOSED",K2671))),"Closed/Completed","Other Active/Issued")</f>
        <v>Other Active/Issued</v>
      </c>
    </row>
    <row r="2672" spans="1:41">
      <c r="A2672" t="s">
        <v>13861</v>
      </c>
      <c r="B2672" t="s">
        <v>87</v>
      </c>
      <c r="C2672" t="s">
        <v>87</v>
      </c>
      <c r="D2672" t="s">
        <v>88</v>
      </c>
      <c r="E2672" t="s">
        <v>13470</v>
      </c>
      <c r="F2672" t="s">
        <v>13862</v>
      </c>
      <c r="G2672" t="s">
        <v>13863</v>
      </c>
      <c r="H2672" t="s">
        <v>13864</v>
      </c>
      <c r="K2672" t="s">
        <v>100</v>
      </c>
      <c r="L2672" t="s">
        <v>100</v>
      </c>
      <c r="M2672" t="s">
        <v>13865</v>
      </c>
      <c r="N2672" s="9">
        <v>98105</v>
      </c>
      <c r="O2672" t="s">
        <v>13866</v>
      </c>
      <c r="P2672" s="10">
        <v>47.65660245</v>
      </c>
      <c r="Q2672" s="10">
        <v>-122.32821554</v>
      </c>
      <c r="R2672" t="s">
        <v>13867</v>
      </c>
      <c r="S2672" s="7">
        <v>11</v>
      </c>
      <c r="T2672" s="7">
        <v>2021</v>
      </c>
      <c r="U2672" s="7">
        <v>4</v>
      </c>
      <c r="Y2672" t="b">
        <v>1</v>
      </c>
      <c r="Z2672" t="b">
        <v>1</v>
      </c>
      <c r="AB2672">
        <v>4</v>
      </c>
      <c r="AC2672" t="b">
        <v>0</v>
      </c>
      <c r="AD2672" t="b">
        <v>1</v>
      </c>
      <c r="AE2672" t="b">
        <v>0</v>
      </c>
      <c r="AF2672" t="b">
        <v>0</v>
      </c>
      <c r="AG2672" s="11">
        <v>44503</v>
      </c>
      <c r="AI2672" s="12">
        <f>IF(OR(AG2672="",AH2672=""),"",AH2672-AG2672)</f>
        <v/>
      </c>
      <c r="AJ2672" s="13">
        <f>IF(OR(AI2672="",AA2672=""),"",AI2672=AA2672)</f>
        <v/>
      </c>
      <c r="AK2672" s="13">
        <f>IF(AI2672="","",AI2672&gt;60)</f>
        <v/>
      </c>
      <c r="AL2672" s="13" t="b">
        <f>IF(OR(Y2672=TRUE,AH2672=""),TRUE,FALSE)</f>
        <v>1</v>
      </c>
      <c r="AM2672" s="13">
        <f>IF(AI2672="","",AI2672&lt;0)</f>
        <v/>
      </c>
      <c r="AN2672" s="13" t="str">
        <f>IF(AH2672="","No inspection date",IF(AI2672&lt;0,"Negative chronology",IF(AI2672&lt;=30,"0-30",IF(AI2672&lt;=60,"31-60",IF(AI2672&lt;=90,"61-90",IF(AI2672&lt;=180,"91-180","181+"))))))</f>
        <v>No inspection date</v>
      </c>
      <c r="AO2672" s="13" t="str">
        <f>IF(OR(ISNUMBER(SEARCH("COMPLETED",K2672)),ISNUMBER(SEARCH("CLOSED",K2672))),"Closed/Completed","Other Active/Issued")</f>
        <v>Other Active/Issued</v>
      </c>
    </row>
    <row r="2673" spans="1:41">
      <c r="A2673" t="s">
        <v>13868</v>
      </c>
      <c r="B2673" t="s">
        <v>87</v>
      </c>
      <c r="C2673" t="s">
        <v>87</v>
      </c>
      <c r="D2673" t="s">
        <v>88</v>
      </c>
      <c r="E2673" t="s">
        <v>13470</v>
      </c>
      <c r="F2673" t="s">
        <v>13869</v>
      </c>
      <c r="G2673" t="s">
        <v>13870</v>
      </c>
      <c r="H2673" t="s">
        <v>13864</v>
      </c>
      <c r="K2673" t="s">
        <v>1745</v>
      </c>
      <c r="L2673" t="s">
        <v>1745</v>
      </c>
      <c r="O2673" t="s">
        <v>13871</v>
      </c>
      <c r="S2673" s="7">
        <v>11</v>
      </c>
      <c r="T2673" s="7">
        <v>2021</v>
      </c>
      <c r="U2673" s="7">
        <v>4</v>
      </c>
      <c r="Y2673" t="b">
        <v>1</v>
      </c>
      <c r="Z2673" t="b">
        <v>1</v>
      </c>
      <c r="AC2673" t="b">
        <v>0</v>
      </c>
      <c r="AD2673" t="b">
        <v>1</v>
      </c>
      <c r="AE2673" t="b">
        <v>0</v>
      </c>
      <c r="AF2673" t="b">
        <v>0</v>
      </c>
      <c r="AG2673" s="11">
        <v>44503</v>
      </c>
      <c r="AI2673" s="12">
        <f>IF(OR(AG2673="",AH2673=""),"",AH2673-AG2673)</f>
        <v/>
      </c>
      <c r="AJ2673" s="13">
        <f>IF(OR(AI2673="",AA2673=""),"",AI2673=AA2673)</f>
        <v/>
      </c>
      <c r="AK2673" s="13">
        <f>IF(AI2673="","",AI2673&gt;60)</f>
        <v/>
      </c>
      <c r="AL2673" s="13" t="b">
        <f>IF(OR(Y2673=TRUE,AH2673=""),TRUE,FALSE)</f>
        <v>1</v>
      </c>
      <c r="AM2673" s="13">
        <f>IF(AI2673="","",AI2673&lt;0)</f>
        <v/>
      </c>
      <c r="AN2673" s="13" t="str">
        <f>IF(AH2673="","No inspection date",IF(AI2673&lt;0,"Negative chronology",IF(AI2673&lt;=30,"0-30",IF(AI2673&lt;=60,"31-60",IF(AI2673&lt;=90,"61-90",IF(AI2673&lt;=180,"91-180","181+"))))))</f>
        <v>No inspection date</v>
      </c>
      <c r="AO2673" s="13" t="str">
        <f>IF(OR(ISNUMBER(SEARCH("COMPLETED",K2673)),ISNUMBER(SEARCH("CLOSED",K2673))),"Closed/Completed","Other Active/Issued")</f>
        <v>Other Active/Issued</v>
      </c>
    </row>
    <row r="2674" spans="1:41">
      <c r="A2674" t="s">
        <v>13872</v>
      </c>
      <c r="B2674" t="s">
        <v>87</v>
      </c>
      <c r="C2674" t="s">
        <v>87</v>
      </c>
      <c r="D2674" t="s">
        <v>88</v>
      </c>
      <c r="E2674" t="s">
        <v>13470</v>
      </c>
      <c r="F2674" t="s">
        <v>13873</v>
      </c>
      <c r="G2674" t="s">
        <v>13832</v>
      </c>
      <c r="H2674" t="s">
        <v>13864</v>
      </c>
      <c r="K2674" t="s">
        <v>100</v>
      </c>
      <c r="L2674" t="s">
        <v>100</v>
      </c>
      <c r="M2674" t="s">
        <v>13874</v>
      </c>
      <c r="N2674" s="9">
        <v>98115</v>
      </c>
      <c r="O2674" t="s">
        <v>13875</v>
      </c>
      <c r="P2674" s="10">
        <v>47.67622489</v>
      </c>
      <c r="Q2674" s="10">
        <v>-122.32503924</v>
      </c>
      <c r="R2674" t="s">
        <v>13876</v>
      </c>
      <c r="S2674" s="7">
        <v>11</v>
      </c>
      <c r="T2674" s="7">
        <v>2021</v>
      </c>
      <c r="U2674" s="7">
        <v>4</v>
      </c>
      <c r="Y2674" t="b">
        <v>1</v>
      </c>
      <c r="Z2674" t="b">
        <v>1</v>
      </c>
      <c r="AB2674">
        <v>6</v>
      </c>
      <c r="AC2674" t="b">
        <v>0</v>
      </c>
      <c r="AD2674" t="b">
        <v>1</v>
      </c>
      <c r="AE2674" t="b">
        <v>0</v>
      </c>
      <c r="AF2674" t="b">
        <v>0</v>
      </c>
      <c r="AG2674" s="11">
        <v>44503</v>
      </c>
      <c r="AI2674" s="12">
        <f>IF(OR(AG2674="",AH2674=""),"",AH2674-AG2674)</f>
        <v/>
      </c>
      <c r="AJ2674" s="13">
        <f>IF(OR(AI2674="",AA2674=""),"",AI2674=AA2674)</f>
        <v/>
      </c>
      <c r="AK2674" s="13">
        <f>IF(AI2674="","",AI2674&gt;60)</f>
        <v/>
      </c>
      <c r="AL2674" s="13" t="b">
        <f>IF(OR(Y2674=TRUE,AH2674=""),TRUE,FALSE)</f>
        <v>1</v>
      </c>
      <c r="AM2674" s="13">
        <f>IF(AI2674="","",AI2674&lt;0)</f>
        <v/>
      </c>
      <c r="AN2674" s="13" t="str">
        <f>IF(AH2674="","No inspection date",IF(AI2674&lt;0,"Negative chronology",IF(AI2674&lt;=30,"0-30",IF(AI2674&lt;=60,"31-60",IF(AI2674&lt;=90,"61-90",IF(AI2674&lt;=180,"91-180","181+"))))))</f>
        <v>No inspection date</v>
      </c>
      <c r="AO2674" s="13" t="str">
        <f>IF(OR(ISNUMBER(SEARCH("COMPLETED",K2674)),ISNUMBER(SEARCH("CLOSED",K2674))),"Closed/Completed","Other Active/Issued")</f>
        <v>Other Active/Issued</v>
      </c>
    </row>
    <row r="2675" spans="1:41">
      <c r="A2675" t="s">
        <v>13877</v>
      </c>
      <c r="B2675" t="s">
        <v>87</v>
      </c>
      <c r="C2675" t="s">
        <v>87</v>
      </c>
      <c r="D2675" t="s">
        <v>88</v>
      </c>
      <c r="E2675" t="s">
        <v>13470</v>
      </c>
      <c r="F2675" t="s">
        <v>13878</v>
      </c>
      <c r="G2675" t="s">
        <v>13878</v>
      </c>
      <c r="H2675" t="s">
        <v>13879</v>
      </c>
      <c r="K2675" t="s">
        <v>153</v>
      </c>
      <c r="L2675" t="s">
        <v>153</v>
      </c>
      <c r="M2675" t="s">
        <v>13738</v>
      </c>
      <c r="N2675" s="9">
        <v>98122</v>
      </c>
      <c r="O2675" t="s">
        <v>13880</v>
      </c>
      <c r="P2675" s="10">
        <v>47.61201879</v>
      </c>
      <c r="Q2675" s="10">
        <v>-122.2965357</v>
      </c>
      <c r="R2675" t="s">
        <v>13740</v>
      </c>
      <c r="S2675" s="7">
        <v>11</v>
      </c>
      <c r="T2675" s="7">
        <v>2021</v>
      </c>
      <c r="U2675" s="7">
        <v>4</v>
      </c>
      <c r="Y2675" t="b">
        <v>1</v>
      </c>
      <c r="Z2675" t="b">
        <v>1</v>
      </c>
      <c r="AB2675">
        <v>3</v>
      </c>
      <c r="AC2675" t="b">
        <v>0</v>
      </c>
      <c r="AD2675" t="b">
        <v>1</v>
      </c>
      <c r="AE2675" t="b">
        <v>0</v>
      </c>
      <c r="AF2675" t="b">
        <v>0</v>
      </c>
      <c r="AG2675" s="11">
        <v>44505</v>
      </c>
      <c r="AI2675" s="12">
        <f>IF(OR(AG2675="",AH2675=""),"",AH2675-AG2675)</f>
        <v/>
      </c>
      <c r="AJ2675" s="13">
        <f>IF(OR(AI2675="",AA2675=""),"",AI2675=AA2675)</f>
        <v/>
      </c>
      <c r="AK2675" s="13">
        <f>IF(AI2675="","",AI2675&gt;60)</f>
        <v/>
      </c>
      <c r="AL2675" s="13" t="b">
        <f>IF(OR(Y2675=TRUE,AH2675=""),TRUE,FALSE)</f>
        <v>1</v>
      </c>
      <c r="AM2675" s="13">
        <f>IF(AI2675="","",AI2675&lt;0)</f>
        <v/>
      </c>
      <c r="AN2675" s="13" t="str">
        <f>IF(AH2675="","No inspection date",IF(AI2675&lt;0,"Negative chronology",IF(AI2675&lt;=30,"0-30",IF(AI2675&lt;=60,"31-60",IF(AI2675&lt;=90,"61-90",IF(AI2675&lt;=180,"91-180","181+"))))))</f>
        <v>No inspection date</v>
      </c>
      <c r="AO2675" s="13" t="str">
        <f>IF(OR(ISNUMBER(SEARCH("COMPLETED",K2675)),ISNUMBER(SEARCH("CLOSED",K2675))),"Closed/Completed","Other Active/Issued")</f>
        <v>Other Active/Issued</v>
      </c>
    </row>
    <row r="2676" spans="1:41">
      <c r="A2676" t="s">
        <v>13881</v>
      </c>
      <c r="B2676" t="s">
        <v>87</v>
      </c>
      <c r="C2676" t="s">
        <v>87</v>
      </c>
      <c r="D2676" t="s">
        <v>88</v>
      </c>
      <c r="E2676" t="s">
        <v>13470</v>
      </c>
      <c r="F2676" t="s">
        <v>13882</v>
      </c>
      <c r="G2676" t="s">
        <v>13883</v>
      </c>
      <c r="H2676" t="s">
        <v>13884</v>
      </c>
      <c r="K2676" t="s">
        <v>115</v>
      </c>
      <c r="L2676" t="s">
        <v>115</v>
      </c>
      <c r="O2676" t="s">
        <v>13885</v>
      </c>
      <c r="S2676" s="7">
        <v>12</v>
      </c>
      <c r="T2676" s="7">
        <v>2021</v>
      </c>
      <c r="U2676" s="7">
        <v>4</v>
      </c>
      <c r="Y2676" t="b">
        <v>1</v>
      </c>
      <c r="Z2676" t="b">
        <v>1</v>
      </c>
      <c r="AC2676" t="b">
        <v>0</v>
      </c>
      <c r="AD2676" t="b">
        <v>1</v>
      </c>
      <c r="AE2676" t="b">
        <v>0</v>
      </c>
      <c r="AF2676" t="b">
        <v>0</v>
      </c>
      <c r="AG2676" s="11">
        <v>44538</v>
      </c>
      <c r="AI2676" s="12">
        <f>IF(OR(AG2676="",AH2676=""),"",AH2676-AG2676)</f>
        <v/>
      </c>
      <c r="AJ2676" s="13">
        <f>IF(OR(AI2676="",AA2676=""),"",AI2676=AA2676)</f>
        <v/>
      </c>
      <c r="AK2676" s="13">
        <f>IF(AI2676="","",AI2676&gt;60)</f>
        <v/>
      </c>
      <c r="AL2676" s="13" t="b">
        <f>IF(OR(Y2676=TRUE,AH2676=""),TRUE,FALSE)</f>
        <v>1</v>
      </c>
      <c r="AM2676" s="13">
        <f>IF(AI2676="","",AI2676&lt;0)</f>
        <v/>
      </c>
      <c r="AN2676" s="13" t="str">
        <f>IF(AH2676="","No inspection date",IF(AI2676&lt;0,"Negative chronology",IF(AI2676&lt;=30,"0-30",IF(AI2676&lt;=60,"31-60",IF(AI2676&lt;=90,"61-90",IF(AI2676&lt;=180,"91-180","181+"))))))</f>
        <v>No inspection date</v>
      </c>
      <c r="AO2676" s="13" t="str">
        <f>IF(OR(ISNUMBER(SEARCH("COMPLETED",K2676)),ISNUMBER(SEARCH("CLOSED",K2676))),"Closed/Completed","Other Active/Issued")</f>
        <v>Other Active/Issued</v>
      </c>
    </row>
    <row r="2677" spans="1:41">
      <c r="A2677" t="s">
        <v>13886</v>
      </c>
      <c r="B2677" t="s">
        <v>87</v>
      </c>
      <c r="C2677" t="s">
        <v>87</v>
      </c>
      <c r="D2677" t="s">
        <v>88</v>
      </c>
      <c r="E2677" t="s">
        <v>13470</v>
      </c>
      <c r="F2677" t="s">
        <v>13887</v>
      </c>
      <c r="G2677" t="s">
        <v>13888</v>
      </c>
      <c r="H2677" t="s">
        <v>13889</v>
      </c>
      <c r="K2677" t="s">
        <v>100</v>
      </c>
      <c r="L2677" t="s">
        <v>100</v>
      </c>
      <c r="M2677" t="s">
        <v>13890</v>
      </c>
      <c r="N2677" s="9">
        <v>98133</v>
      </c>
      <c r="O2677" t="s">
        <v>13891</v>
      </c>
      <c r="P2677" s="10">
        <v>47.73074207</v>
      </c>
      <c r="Q2677" s="10">
        <v>-122.34724807</v>
      </c>
      <c r="R2677" t="s">
        <v>13892</v>
      </c>
      <c r="S2677" s="7">
        <v>12</v>
      </c>
      <c r="T2677" s="7">
        <v>2021</v>
      </c>
      <c r="U2677" s="7">
        <v>4</v>
      </c>
      <c r="Y2677" t="b">
        <v>1</v>
      </c>
      <c r="Z2677" t="b">
        <v>1</v>
      </c>
      <c r="AB2677">
        <v>5</v>
      </c>
      <c r="AC2677" t="b">
        <v>0</v>
      </c>
      <c r="AD2677" t="b">
        <v>1</v>
      </c>
      <c r="AE2677" t="b">
        <v>0</v>
      </c>
      <c r="AF2677" t="b">
        <v>0</v>
      </c>
      <c r="AG2677" s="11">
        <v>44553</v>
      </c>
      <c r="AI2677" s="12">
        <f>IF(OR(AG2677="",AH2677=""),"",AH2677-AG2677)</f>
        <v/>
      </c>
      <c r="AJ2677" s="13">
        <f>IF(OR(AI2677="",AA2677=""),"",AI2677=AA2677)</f>
        <v/>
      </c>
      <c r="AK2677" s="13">
        <f>IF(AI2677="","",AI2677&gt;60)</f>
        <v/>
      </c>
      <c r="AL2677" s="13" t="b">
        <f>IF(OR(Y2677=TRUE,AH2677=""),TRUE,FALSE)</f>
        <v>1</v>
      </c>
      <c r="AM2677" s="13">
        <f>IF(AI2677="","",AI2677&lt;0)</f>
        <v/>
      </c>
      <c r="AN2677" s="13" t="str">
        <f>IF(AH2677="","No inspection date",IF(AI2677&lt;0,"Negative chronology",IF(AI2677&lt;=30,"0-30",IF(AI2677&lt;=60,"31-60",IF(AI2677&lt;=90,"61-90",IF(AI2677&lt;=180,"91-180","181+"))))))</f>
        <v>No inspection date</v>
      </c>
      <c r="AO2677" s="13" t="str">
        <f>IF(OR(ISNUMBER(SEARCH("COMPLETED",K2677)),ISNUMBER(SEARCH("CLOSED",K2677))),"Closed/Completed","Other Active/Issued")</f>
        <v>Other Active/Issued</v>
      </c>
    </row>
    <row r="2678" spans="1:41">
      <c r="A2678" t="s">
        <v>13893</v>
      </c>
      <c r="B2678" t="s">
        <v>87</v>
      </c>
      <c r="C2678" t="s">
        <v>87</v>
      </c>
      <c r="D2678" t="s">
        <v>88</v>
      </c>
      <c r="E2678" t="s">
        <v>13470</v>
      </c>
      <c r="F2678" t="s">
        <v>13894</v>
      </c>
      <c r="G2678" t="s">
        <v>13895</v>
      </c>
      <c r="H2678" t="s">
        <v>13896</v>
      </c>
      <c r="K2678" t="s">
        <v>100</v>
      </c>
      <c r="L2678" t="s">
        <v>100</v>
      </c>
      <c r="M2678" t="s">
        <v>13897</v>
      </c>
      <c r="N2678" s="9">
        <v>98133</v>
      </c>
      <c r="O2678" t="s">
        <v>13898</v>
      </c>
      <c r="P2678" s="10">
        <v>47.71493716</v>
      </c>
      <c r="Q2678" s="10">
        <v>-122.35123509</v>
      </c>
      <c r="R2678" t="s">
        <v>13899</v>
      </c>
      <c r="S2678" s="7">
        <v>1</v>
      </c>
      <c r="T2678" s="7">
        <v>2022</v>
      </c>
      <c r="U2678" s="7">
        <v>1</v>
      </c>
      <c r="Y2678" t="b">
        <v>1</v>
      </c>
      <c r="Z2678" t="b">
        <v>1</v>
      </c>
      <c r="AB2678">
        <v>5</v>
      </c>
      <c r="AC2678" t="b">
        <v>0</v>
      </c>
      <c r="AD2678" t="b">
        <v>1</v>
      </c>
      <c r="AE2678" t="b">
        <v>0</v>
      </c>
      <c r="AF2678" t="b">
        <v>0</v>
      </c>
      <c r="AG2678" s="11">
        <v>44568</v>
      </c>
      <c r="AI2678" s="12">
        <f>IF(OR(AG2678="",AH2678=""),"",AH2678-AG2678)</f>
        <v/>
      </c>
      <c r="AJ2678" s="13">
        <f>IF(OR(AI2678="",AA2678=""),"",AI2678=AA2678)</f>
        <v/>
      </c>
      <c r="AK2678" s="13">
        <f>IF(AI2678="","",AI2678&gt;60)</f>
        <v/>
      </c>
      <c r="AL2678" s="13" t="b">
        <f>IF(OR(Y2678=TRUE,AH2678=""),TRUE,FALSE)</f>
        <v>1</v>
      </c>
      <c r="AM2678" s="13">
        <f>IF(AI2678="","",AI2678&lt;0)</f>
        <v/>
      </c>
      <c r="AN2678" s="13" t="str">
        <f>IF(AH2678="","No inspection date",IF(AI2678&lt;0,"Negative chronology",IF(AI2678&lt;=30,"0-30",IF(AI2678&lt;=60,"31-60",IF(AI2678&lt;=90,"61-90",IF(AI2678&lt;=180,"91-180","181+"))))))</f>
        <v>No inspection date</v>
      </c>
      <c r="AO2678" s="13" t="str">
        <f>IF(OR(ISNUMBER(SEARCH("COMPLETED",K2678)),ISNUMBER(SEARCH("CLOSED",K2678))),"Closed/Completed","Other Active/Issued")</f>
        <v>Other Active/Issued</v>
      </c>
    </row>
    <row r="2679" spans="1:41">
      <c r="A2679" t="s">
        <v>13900</v>
      </c>
      <c r="B2679" t="s">
        <v>87</v>
      </c>
      <c r="C2679" t="s">
        <v>87</v>
      </c>
      <c r="D2679" t="s">
        <v>88</v>
      </c>
      <c r="E2679" t="s">
        <v>13470</v>
      </c>
      <c r="F2679" t="s">
        <v>13901</v>
      </c>
      <c r="G2679" t="s">
        <v>13902</v>
      </c>
      <c r="H2679" t="s">
        <v>13903</v>
      </c>
      <c r="K2679" t="s">
        <v>93</v>
      </c>
      <c r="L2679" t="s">
        <v>93</v>
      </c>
      <c r="M2679" t="s">
        <v>13666</v>
      </c>
      <c r="N2679" s="9">
        <v>98144</v>
      </c>
      <c r="O2679" t="s">
        <v>13904</v>
      </c>
      <c r="P2679" s="10">
        <v>47.58475547</v>
      </c>
      <c r="Q2679" s="10">
        <v>-122.30195302</v>
      </c>
      <c r="R2679" t="s">
        <v>13668</v>
      </c>
      <c r="S2679" s="7">
        <v>1</v>
      </c>
      <c r="T2679" s="7">
        <v>2022</v>
      </c>
      <c r="U2679" s="7">
        <v>1</v>
      </c>
      <c r="Y2679" t="b">
        <v>1</v>
      </c>
      <c r="Z2679" t="b">
        <v>1</v>
      </c>
      <c r="AB2679">
        <v>2</v>
      </c>
      <c r="AC2679" t="b">
        <v>0</v>
      </c>
      <c r="AD2679" t="b">
        <v>1</v>
      </c>
      <c r="AE2679" t="b">
        <v>0</v>
      </c>
      <c r="AF2679" t="b">
        <v>0</v>
      </c>
      <c r="AG2679" s="11">
        <v>44575</v>
      </c>
      <c r="AI2679" s="12">
        <f>IF(OR(AG2679="",AH2679=""),"",AH2679-AG2679)</f>
        <v/>
      </c>
      <c r="AJ2679" s="13">
        <f>IF(OR(AI2679="",AA2679=""),"",AI2679=AA2679)</f>
        <v/>
      </c>
      <c r="AK2679" s="13">
        <f>IF(AI2679="","",AI2679&gt;60)</f>
        <v/>
      </c>
      <c r="AL2679" s="13" t="b">
        <f>IF(OR(Y2679=TRUE,AH2679=""),TRUE,FALSE)</f>
        <v>1</v>
      </c>
      <c r="AM2679" s="13">
        <f>IF(AI2679="","",AI2679&lt;0)</f>
        <v/>
      </c>
      <c r="AN2679" s="13" t="str">
        <f>IF(AH2679="","No inspection date",IF(AI2679&lt;0,"Negative chronology",IF(AI2679&lt;=30,"0-30",IF(AI2679&lt;=60,"31-60",IF(AI2679&lt;=90,"61-90",IF(AI2679&lt;=180,"91-180","181+"))))))</f>
        <v>No inspection date</v>
      </c>
      <c r="AO2679" s="13" t="str">
        <f>IF(OR(ISNUMBER(SEARCH("COMPLETED",K2679)),ISNUMBER(SEARCH("CLOSED",K2679))),"Closed/Completed","Other Active/Issued")</f>
        <v>Closed/Completed</v>
      </c>
    </row>
    <row r="2680" spans="1:41">
      <c r="A2680" t="s">
        <v>13905</v>
      </c>
      <c r="B2680" t="s">
        <v>87</v>
      </c>
      <c r="C2680" t="s">
        <v>87</v>
      </c>
      <c r="D2680" t="s">
        <v>88</v>
      </c>
      <c r="E2680" t="s">
        <v>13470</v>
      </c>
      <c r="F2680" t="s">
        <v>6025</v>
      </c>
      <c r="G2680" t="s">
        <v>6026</v>
      </c>
      <c r="H2680" t="s">
        <v>6027</v>
      </c>
      <c r="K2680" t="s">
        <v>93</v>
      </c>
      <c r="L2680" t="s">
        <v>93</v>
      </c>
      <c r="M2680" t="s">
        <v>6028</v>
      </c>
      <c r="N2680" s="9">
        <v>98109</v>
      </c>
      <c r="O2680" t="s">
        <v>13906</v>
      </c>
      <c r="P2680" s="10">
        <v>47.6184506</v>
      </c>
      <c r="Q2680" s="10">
        <v>-122.35476894</v>
      </c>
      <c r="R2680" t="s">
        <v>6030</v>
      </c>
      <c r="S2680" s="7">
        <v>1</v>
      </c>
      <c r="T2680" s="7">
        <v>2022</v>
      </c>
      <c r="U2680" s="7">
        <v>1</v>
      </c>
      <c r="Y2680" t="b">
        <v>1</v>
      </c>
      <c r="Z2680" t="b">
        <v>1</v>
      </c>
      <c r="AB2680">
        <v>7</v>
      </c>
      <c r="AC2680" t="b">
        <v>0</v>
      </c>
      <c r="AD2680" t="b">
        <v>1</v>
      </c>
      <c r="AE2680" t="b">
        <v>0</v>
      </c>
      <c r="AF2680" t="b">
        <v>0</v>
      </c>
      <c r="AG2680" s="11">
        <v>44581</v>
      </c>
      <c r="AI2680" s="12">
        <f>IF(OR(AG2680="",AH2680=""),"",AH2680-AG2680)</f>
        <v/>
      </c>
      <c r="AJ2680" s="13">
        <f>IF(OR(AI2680="",AA2680=""),"",AI2680=AA2680)</f>
        <v/>
      </c>
      <c r="AK2680" s="13">
        <f>IF(AI2680="","",AI2680&gt;60)</f>
        <v/>
      </c>
      <c r="AL2680" s="13" t="b">
        <f>IF(OR(Y2680=TRUE,AH2680=""),TRUE,FALSE)</f>
        <v>1</v>
      </c>
      <c r="AM2680" s="13">
        <f>IF(AI2680="","",AI2680&lt;0)</f>
        <v/>
      </c>
      <c r="AN2680" s="13" t="str">
        <f>IF(AH2680="","No inspection date",IF(AI2680&lt;0,"Negative chronology",IF(AI2680&lt;=30,"0-30",IF(AI2680&lt;=60,"31-60",IF(AI2680&lt;=90,"61-90",IF(AI2680&lt;=180,"91-180","181+"))))))</f>
        <v>No inspection date</v>
      </c>
      <c r="AO2680" s="13" t="str">
        <f>IF(OR(ISNUMBER(SEARCH("COMPLETED",K2680)),ISNUMBER(SEARCH("CLOSED",K2680))),"Closed/Completed","Other Active/Issued")</f>
        <v>Closed/Completed</v>
      </c>
    </row>
    <row r="2681" spans="1:41">
      <c r="A2681" t="s">
        <v>13907</v>
      </c>
      <c r="B2681" t="s">
        <v>87</v>
      </c>
      <c r="C2681" t="s">
        <v>87</v>
      </c>
      <c r="D2681" t="s">
        <v>88</v>
      </c>
      <c r="E2681" t="s">
        <v>13470</v>
      </c>
      <c r="F2681" t="s">
        <v>13576</v>
      </c>
      <c r="G2681" t="s">
        <v>13908</v>
      </c>
      <c r="H2681" t="s">
        <v>13909</v>
      </c>
      <c r="K2681" t="s">
        <v>100</v>
      </c>
      <c r="L2681" t="s">
        <v>100</v>
      </c>
      <c r="M2681" t="s">
        <v>13910</v>
      </c>
      <c r="N2681" s="9">
        <v>98115</v>
      </c>
      <c r="O2681" t="s">
        <v>13911</v>
      </c>
      <c r="P2681" s="10">
        <v>47.68112753</v>
      </c>
      <c r="Q2681" s="10">
        <v>-122.32432139</v>
      </c>
      <c r="R2681" t="s">
        <v>13912</v>
      </c>
      <c r="S2681" s="7">
        <v>2</v>
      </c>
      <c r="T2681" s="7">
        <v>2022</v>
      </c>
      <c r="U2681" s="7">
        <v>1</v>
      </c>
      <c r="Y2681" t="b">
        <v>1</v>
      </c>
      <c r="Z2681" t="b">
        <v>1</v>
      </c>
      <c r="AB2681">
        <v>6</v>
      </c>
      <c r="AC2681" t="b">
        <v>0</v>
      </c>
      <c r="AD2681" t="b">
        <v>1</v>
      </c>
      <c r="AE2681" t="b">
        <v>0</v>
      </c>
      <c r="AF2681" t="b">
        <v>0</v>
      </c>
      <c r="AG2681" s="11">
        <v>44595</v>
      </c>
      <c r="AI2681" s="12">
        <f>IF(OR(AG2681="",AH2681=""),"",AH2681-AG2681)</f>
        <v/>
      </c>
      <c r="AJ2681" s="13">
        <f>IF(OR(AI2681="",AA2681=""),"",AI2681=AA2681)</f>
        <v/>
      </c>
      <c r="AK2681" s="13">
        <f>IF(AI2681="","",AI2681&gt;60)</f>
        <v/>
      </c>
      <c r="AL2681" s="13" t="b">
        <f>IF(OR(Y2681=TRUE,AH2681=""),TRUE,FALSE)</f>
        <v>1</v>
      </c>
      <c r="AM2681" s="13">
        <f>IF(AI2681="","",AI2681&lt;0)</f>
        <v/>
      </c>
      <c r="AN2681" s="13" t="str">
        <f>IF(AH2681="","No inspection date",IF(AI2681&lt;0,"Negative chronology",IF(AI2681&lt;=30,"0-30",IF(AI2681&lt;=60,"31-60",IF(AI2681&lt;=90,"61-90",IF(AI2681&lt;=180,"91-180","181+"))))))</f>
        <v>No inspection date</v>
      </c>
      <c r="AO2681" s="13" t="str">
        <f>IF(OR(ISNUMBER(SEARCH("COMPLETED",K2681)),ISNUMBER(SEARCH("CLOSED",K2681))),"Closed/Completed","Other Active/Issued")</f>
        <v>Other Active/Issued</v>
      </c>
    </row>
    <row r="2682" spans="1:41">
      <c r="A2682" t="s">
        <v>13913</v>
      </c>
      <c r="B2682" t="s">
        <v>87</v>
      </c>
      <c r="C2682" t="s">
        <v>87</v>
      </c>
      <c r="D2682" t="s">
        <v>88</v>
      </c>
      <c r="E2682" t="s">
        <v>13470</v>
      </c>
      <c r="F2682" t="s">
        <v>13847</v>
      </c>
      <c r="G2682" t="s">
        <v>13847</v>
      </c>
      <c r="H2682" t="s">
        <v>13914</v>
      </c>
      <c r="K2682" t="s">
        <v>153</v>
      </c>
      <c r="L2682" t="s">
        <v>153</v>
      </c>
      <c r="M2682" t="s">
        <v>6028</v>
      </c>
      <c r="N2682" s="9">
        <v>98109</v>
      </c>
      <c r="O2682" t="s">
        <v>13915</v>
      </c>
      <c r="P2682" s="10">
        <v>47.6184506</v>
      </c>
      <c r="Q2682" s="10">
        <v>-122.35476894</v>
      </c>
      <c r="R2682" t="s">
        <v>6030</v>
      </c>
      <c r="S2682" s="7">
        <v>2</v>
      </c>
      <c r="T2682" s="7">
        <v>2022</v>
      </c>
      <c r="U2682" s="7">
        <v>1</v>
      </c>
      <c r="Y2682" t="b">
        <v>1</v>
      </c>
      <c r="Z2682" t="b">
        <v>1</v>
      </c>
      <c r="AB2682">
        <v>7</v>
      </c>
      <c r="AC2682" t="b">
        <v>0</v>
      </c>
      <c r="AD2682" t="b">
        <v>1</v>
      </c>
      <c r="AE2682" t="b">
        <v>0</v>
      </c>
      <c r="AF2682" t="b">
        <v>0</v>
      </c>
      <c r="AG2682" s="11">
        <v>44600</v>
      </c>
      <c r="AI2682" s="12">
        <f>IF(OR(AG2682="",AH2682=""),"",AH2682-AG2682)</f>
        <v/>
      </c>
      <c r="AJ2682" s="13">
        <f>IF(OR(AI2682="",AA2682=""),"",AI2682=AA2682)</f>
        <v/>
      </c>
      <c r="AK2682" s="13">
        <f>IF(AI2682="","",AI2682&gt;60)</f>
        <v/>
      </c>
      <c r="AL2682" s="13" t="b">
        <f>IF(OR(Y2682=TRUE,AH2682=""),TRUE,FALSE)</f>
        <v>1</v>
      </c>
      <c r="AM2682" s="13">
        <f>IF(AI2682="","",AI2682&lt;0)</f>
        <v/>
      </c>
      <c r="AN2682" s="13" t="str">
        <f>IF(AH2682="","No inspection date",IF(AI2682&lt;0,"Negative chronology",IF(AI2682&lt;=30,"0-30",IF(AI2682&lt;=60,"31-60",IF(AI2682&lt;=90,"61-90",IF(AI2682&lt;=180,"91-180","181+"))))))</f>
        <v>No inspection date</v>
      </c>
      <c r="AO2682" s="13" t="str">
        <f>IF(OR(ISNUMBER(SEARCH("COMPLETED",K2682)),ISNUMBER(SEARCH("CLOSED",K2682))),"Closed/Completed","Other Active/Issued")</f>
        <v>Other Active/Issued</v>
      </c>
    </row>
    <row r="2683" spans="1:41">
      <c r="A2683" t="s">
        <v>13916</v>
      </c>
      <c r="B2683" t="s">
        <v>87</v>
      </c>
      <c r="C2683" t="s">
        <v>87</v>
      </c>
      <c r="D2683" t="s">
        <v>88</v>
      </c>
      <c r="E2683" t="s">
        <v>13470</v>
      </c>
      <c r="F2683" t="s">
        <v>13917</v>
      </c>
      <c r="G2683" t="s">
        <v>5988</v>
      </c>
      <c r="H2683" t="s">
        <v>13918</v>
      </c>
      <c r="K2683" t="s">
        <v>137</v>
      </c>
      <c r="L2683" t="s">
        <v>137</v>
      </c>
      <c r="M2683" t="s">
        <v>13910</v>
      </c>
      <c r="N2683" s="9">
        <v>98115</v>
      </c>
      <c r="O2683" t="s">
        <v>13919</v>
      </c>
      <c r="P2683" s="10">
        <v>47.68112753</v>
      </c>
      <c r="Q2683" s="10">
        <v>-122.32432139</v>
      </c>
      <c r="R2683" t="s">
        <v>13912</v>
      </c>
      <c r="S2683" s="7">
        <v>3</v>
      </c>
      <c r="T2683" s="7">
        <v>2022</v>
      </c>
      <c r="U2683" s="7">
        <v>1</v>
      </c>
      <c r="Y2683" t="b">
        <v>1</v>
      </c>
      <c r="Z2683" t="b">
        <v>1</v>
      </c>
      <c r="AB2683">
        <v>6</v>
      </c>
      <c r="AC2683" t="b">
        <v>0</v>
      </c>
      <c r="AD2683" t="b">
        <v>1</v>
      </c>
      <c r="AE2683" t="b">
        <v>0</v>
      </c>
      <c r="AF2683" t="b">
        <v>0</v>
      </c>
      <c r="AG2683" s="11">
        <v>44630</v>
      </c>
      <c r="AI2683" s="12">
        <f>IF(OR(AG2683="",AH2683=""),"",AH2683-AG2683)</f>
        <v/>
      </c>
      <c r="AJ2683" s="13">
        <f>IF(OR(AI2683="",AA2683=""),"",AI2683=AA2683)</f>
        <v/>
      </c>
      <c r="AK2683" s="13">
        <f>IF(AI2683="","",AI2683&gt;60)</f>
        <v/>
      </c>
      <c r="AL2683" s="13" t="b">
        <f>IF(OR(Y2683=TRUE,AH2683=""),TRUE,FALSE)</f>
        <v>1</v>
      </c>
      <c r="AM2683" s="13">
        <f>IF(AI2683="","",AI2683&lt;0)</f>
        <v/>
      </c>
      <c r="AN2683" s="13" t="str">
        <f>IF(AH2683="","No inspection date",IF(AI2683&lt;0,"Negative chronology",IF(AI2683&lt;=30,"0-30",IF(AI2683&lt;=60,"31-60",IF(AI2683&lt;=90,"61-90",IF(AI2683&lt;=180,"91-180","181+"))))))</f>
        <v>No inspection date</v>
      </c>
      <c r="AO2683" s="13" t="str">
        <f>IF(OR(ISNUMBER(SEARCH("COMPLETED",K2683)),ISNUMBER(SEARCH("CLOSED",K2683))),"Closed/Completed","Other Active/Issued")</f>
        <v>Other Active/Issued</v>
      </c>
    </row>
    <row r="2684" spans="1:41">
      <c r="A2684" t="s">
        <v>13920</v>
      </c>
      <c r="B2684" t="s">
        <v>87</v>
      </c>
      <c r="C2684" t="s">
        <v>87</v>
      </c>
      <c r="D2684" t="s">
        <v>88</v>
      </c>
      <c r="E2684" t="s">
        <v>13470</v>
      </c>
      <c r="F2684" t="s">
        <v>13921</v>
      </c>
      <c r="G2684" t="s">
        <v>13922</v>
      </c>
      <c r="H2684" t="s">
        <v>13923</v>
      </c>
      <c r="K2684" t="s">
        <v>93</v>
      </c>
      <c r="L2684" t="s">
        <v>93</v>
      </c>
      <c r="M2684" t="s">
        <v>13924</v>
      </c>
      <c r="N2684" s="9">
        <v>98117</v>
      </c>
      <c r="O2684" t="s">
        <v>13925</v>
      </c>
      <c r="P2684" s="10">
        <v>47.68606858</v>
      </c>
      <c r="Q2684" s="10">
        <v>-122.37714761</v>
      </c>
      <c r="R2684" t="s">
        <v>13926</v>
      </c>
      <c r="S2684" s="7">
        <v>4</v>
      </c>
      <c r="T2684" s="7">
        <v>2022</v>
      </c>
      <c r="U2684" s="7">
        <v>2</v>
      </c>
      <c r="Y2684" t="b">
        <v>1</v>
      </c>
      <c r="Z2684" t="b">
        <v>1</v>
      </c>
      <c r="AB2684">
        <v>6</v>
      </c>
      <c r="AC2684" t="b">
        <v>0</v>
      </c>
      <c r="AD2684" t="b">
        <v>1</v>
      </c>
      <c r="AE2684" t="b">
        <v>0</v>
      </c>
      <c r="AF2684" t="b">
        <v>0</v>
      </c>
      <c r="AG2684" s="11">
        <v>44673</v>
      </c>
      <c r="AI2684" s="12">
        <f>IF(OR(AG2684="",AH2684=""),"",AH2684-AG2684)</f>
        <v/>
      </c>
      <c r="AJ2684" s="13">
        <f>IF(OR(AI2684="",AA2684=""),"",AI2684=AA2684)</f>
        <v/>
      </c>
      <c r="AK2684" s="13">
        <f>IF(AI2684="","",AI2684&gt;60)</f>
        <v/>
      </c>
      <c r="AL2684" s="13" t="b">
        <f>IF(OR(Y2684=TRUE,AH2684=""),TRUE,FALSE)</f>
        <v>1</v>
      </c>
      <c r="AM2684" s="13">
        <f>IF(AI2684="","",AI2684&lt;0)</f>
        <v/>
      </c>
      <c r="AN2684" s="13" t="str">
        <f>IF(AH2684="","No inspection date",IF(AI2684&lt;0,"Negative chronology",IF(AI2684&lt;=30,"0-30",IF(AI2684&lt;=60,"31-60",IF(AI2684&lt;=90,"61-90",IF(AI2684&lt;=180,"91-180","181+"))))))</f>
        <v>No inspection date</v>
      </c>
      <c r="AO2684" s="13" t="str">
        <f>IF(OR(ISNUMBER(SEARCH("COMPLETED",K2684)),ISNUMBER(SEARCH("CLOSED",K2684))),"Closed/Completed","Other Active/Issued")</f>
        <v>Closed/Completed</v>
      </c>
    </row>
    <row r="2685" spans="1:41">
      <c r="A2685" t="s">
        <v>13927</v>
      </c>
      <c r="B2685" t="s">
        <v>87</v>
      </c>
      <c r="C2685" t="s">
        <v>87</v>
      </c>
      <c r="D2685" t="s">
        <v>88</v>
      </c>
      <c r="E2685" t="s">
        <v>13470</v>
      </c>
      <c r="F2685" t="s">
        <v>13928</v>
      </c>
      <c r="G2685" t="s">
        <v>13472</v>
      </c>
      <c r="H2685" t="s">
        <v>13929</v>
      </c>
      <c r="K2685" t="s">
        <v>115</v>
      </c>
      <c r="L2685" t="s">
        <v>115</v>
      </c>
      <c r="M2685" t="s">
        <v>13930</v>
      </c>
      <c r="N2685" s="9">
        <v>98125</v>
      </c>
      <c r="O2685" t="s">
        <v>13931</v>
      </c>
      <c r="P2685" s="10">
        <v>47.73331187</v>
      </c>
      <c r="Q2685" s="10">
        <v>-122.31469124</v>
      </c>
      <c r="R2685" t="s">
        <v>13932</v>
      </c>
      <c r="S2685" s="7">
        <v>5</v>
      </c>
      <c r="T2685" s="7">
        <v>2022</v>
      </c>
      <c r="U2685" s="7">
        <v>2</v>
      </c>
      <c r="Y2685" t="b">
        <v>1</v>
      </c>
      <c r="Z2685" t="b">
        <v>1</v>
      </c>
      <c r="AB2685">
        <v>5</v>
      </c>
      <c r="AC2685" t="b">
        <v>0</v>
      </c>
      <c r="AD2685" t="b">
        <v>1</v>
      </c>
      <c r="AE2685" t="b">
        <v>0</v>
      </c>
      <c r="AF2685" t="b">
        <v>0</v>
      </c>
      <c r="AG2685" s="11">
        <v>44687</v>
      </c>
      <c r="AI2685" s="12">
        <f>IF(OR(AG2685="",AH2685=""),"",AH2685-AG2685)</f>
        <v/>
      </c>
      <c r="AJ2685" s="13">
        <f>IF(OR(AI2685="",AA2685=""),"",AI2685=AA2685)</f>
        <v/>
      </c>
      <c r="AK2685" s="13">
        <f>IF(AI2685="","",AI2685&gt;60)</f>
        <v/>
      </c>
      <c r="AL2685" s="13" t="b">
        <f>IF(OR(Y2685=TRUE,AH2685=""),TRUE,FALSE)</f>
        <v>1</v>
      </c>
      <c r="AM2685" s="13">
        <f>IF(AI2685="","",AI2685&lt;0)</f>
        <v/>
      </c>
      <c r="AN2685" s="13" t="str">
        <f>IF(AH2685="","No inspection date",IF(AI2685&lt;0,"Negative chronology",IF(AI2685&lt;=30,"0-30",IF(AI2685&lt;=60,"31-60",IF(AI2685&lt;=90,"61-90",IF(AI2685&lt;=180,"91-180","181+"))))))</f>
        <v>No inspection date</v>
      </c>
      <c r="AO2685" s="13" t="str">
        <f>IF(OR(ISNUMBER(SEARCH("COMPLETED",K2685)),ISNUMBER(SEARCH("CLOSED",K2685))),"Closed/Completed","Other Active/Issued")</f>
        <v>Other Active/Issued</v>
      </c>
    </row>
    <row r="2686" spans="1:41">
      <c r="A2686" t="s">
        <v>13933</v>
      </c>
      <c r="B2686" t="s">
        <v>87</v>
      </c>
      <c r="C2686" t="s">
        <v>87</v>
      </c>
      <c r="D2686" t="s">
        <v>88</v>
      </c>
      <c r="E2686" t="s">
        <v>13470</v>
      </c>
      <c r="F2686" t="s">
        <v>13934</v>
      </c>
      <c r="G2686" t="s">
        <v>13472</v>
      </c>
      <c r="H2686" t="s">
        <v>7786</v>
      </c>
      <c r="K2686" t="s">
        <v>115</v>
      </c>
      <c r="L2686" t="s">
        <v>115</v>
      </c>
      <c r="M2686" t="s">
        <v>13910</v>
      </c>
      <c r="N2686" s="9">
        <v>98115</v>
      </c>
      <c r="O2686" t="s">
        <v>13935</v>
      </c>
      <c r="P2686" s="10">
        <v>47.68112753</v>
      </c>
      <c r="Q2686" s="10">
        <v>-122.32432139</v>
      </c>
      <c r="R2686" t="s">
        <v>13912</v>
      </c>
      <c r="S2686" s="7">
        <v>9</v>
      </c>
      <c r="T2686" s="7">
        <v>2022</v>
      </c>
      <c r="U2686" s="7">
        <v>3</v>
      </c>
      <c r="Y2686" t="b">
        <v>1</v>
      </c>
      <c r="Z2686" t="b">
        <v>1</v>
      </c>
      <c r="AB2686">
        <v>6</v>
      </c>
      <c r="AC2686" t="b">
        <v>0</v>
      </c>
      <c r="AD2686" t="b">
        <v>1</v>
      </c>
      <c r="AE2686" t="b">
        <v>0</v>
      </c>
      <c r="AF2686" t="b">
        <v>0</v>
      </c>
      <c r="AG2686" s="11">
        <v>44806</v>
      </c>
      <c r="AI2686" s="12">
        <f>IF(OR(AG2686="",AH2686=""),"",AH2686-AG2686)</f>
        <v/>
      </c>
      <c r="AJ2686" s="13">
        <f>IF(OR(AI2686="",AA2686=""),"",AI2686=AA2686)</f>
        <v/>
      </c>
      <c r="AK2686" s="13">
        <f>IF(AI2686="","",AI2686&gt;60)</f>
        <v/>
      </c>
      <c r="AL2686" s="13" t="b">
        <f>IF(OR(Y2686=TRUE,AH2686=""),TRUE,FALSE)</f>
        <v>1</v>
      </c>
      <c r="AM2686" s="13">
        <f>IF(AI2686="","",AI2686&lt;0)</f>
        <v/>
      </c>
      <c r="AN2686" s="13" t="str">
        <f>IF(AH2686="","No inspection date",IF(AI2686&lt;0,"Negative chronology",IF(AI2686&lt;=30,"0-30",IF(AI2686&lt;=60,"31-60",IF(AI2686&lt;=90,"61-90",IF(AI2686&lt;=180,"91-180","181+"))))))</f>
        <v>No inspection date</v>
      </c>
      <c r="AO2686" s="13" t="str">
        <f>IF(OR(ISNUMBER(SEARCH("COMPLETED",K2686)),ISNUMBER(SEARCH("CLOSED",K2686))),"Closed/Completed","Other Active/Issued")</f>
        <v>Other Active/Issued</v>
      </c>
    </row>
    <row r="2687" spans="1:41">
      <c r="A2687" t="s">
        <v>13936</v>
      </c>
      <c r="B2687" t="s">
        <v>87</v>
      </c>
      <c r="C2687" t="s">
        <v>87</v>
      </c>
      <c r="D2687" t="s">
        <v>88</v>
      </c>
      <c r="E2687" t="s">
        <v>13470</v>
      </c>
      <c r="F2687" t="s">
        <v>13477</v>
      </c>
      <c r="G2687" t="s">
        <v>13937</v>
      </c>
      <c r="H2687" t="s">
        <v>7786</v>
      </c>
      <c r="K2687" t="s">
        <v>115</v>
      </c>
      <c r="L2687" t="s">
        <v>115</v>
      </c>
      <c r="M2687" t="s">
        <v>13910</v>
      </c>
      <c r="N2687" s="9">
        <v>98115</v>
      </c>
      <c r="O2687" t="s">
        <v>13938</v>
      </c>
      <c r="P2687" s="10">
        <v>47.68112753</v>
      </c>
      <c r="Q2687" s="10">
        <v>-122.32432139</v>
      </c>
      <c r="R2687" t="s">
        <v>13912</v>
      </c>
      <c r="S2687" s="7">
        <v>9</v>
      </c>
      <c r="T2687" s="7">
        <v>2022</v>
      </c>
      <c r="U2687" s="7">
        <v>3</v>
      </c>
      <c r="Y2687" t="b">
        <v>1</v>
      </c>
      <c r="Z2687" t="b">
        <v>1</v>
      </c>
      <c r="AB2687">
        <v>6</v>
      </c>
      <c r="AC2687" t="b">
        <v>0</v>
      </c>
      <c r="AD2687" t="b">
        <v>1</v>
      </c>
      <c r="AE2687" t="b">
        <v>0</v>
      </c>
      <c r="AF2687" t="b">
        <v>0</v>
      </c>
      <c r="AG2687" s="11">
        <v>44806</v>
      </c>
      <c r="AI2687" s="12">
        <f>IF(OR(AG2687="",AH2687=""),"",AH2687-AG2687)</f>
        <v/>
      </c>
      <c r="AJ2687" s="13">
        <f>IF(OR(AI2687="",AA2687=""),"",AI2687=AA2687)</f>
        <v/>
      </c>
      <c r="AK2687" s="13">
        <f>IF(AI2687="","",AI2687&gt;60)</f>
        <v/>
      </c>
      <c r="AL2687" s="13" t="b">
        <f>IF(OR(Y2687=TRUE,AH2687=""),TRUE,FALSE)</f>
        <v>1</v>
      </c>
      <c r="AM2687" s="13">
        <f>IF(AI2687="","",AI2687&lt;0)</f>
        <v/>
      </c>
      <c r="AN2687" s="13" t="str">
        <f>IF(AH2687="","No inspection date",IF(AI2687&lt;0,"Negative chronology",IF(AI2687&lt;=30,"0-30",IF(AI2687&lt;=60,"31-60",IF(AI2687&lt;=90,"61-90",IF(AI2687&lt;=180,"91-180","181+"))))))</f>
        <v>No inspection date</v>
      </c>
      <c r="AO2687" s="13" t="str">
        <f>IF(OR(ISNUMBER(SEARCH("COMPLETED",K2687)),ISNUMBER(SEARCH("CLOSED",K2687))),"Closed/Completed","Other Active/Issued")</f>
        <v>Other Active/Issued</v>
      </c>
    </row>
    <row r="2688" spans="1:41">
      <c r="A2688" t="s">
        <v>13939</v>
      </c>
      <c r="B2688" t="s">
        <v>87</v>
      </c>
      <c r="C2688" t="s">
        <v>87</v>
      </c>
      <c r="D2688" t="s">
        <v>88</v>
      </c>
      <c r="E2688" t="s">
        <v>13470</v>
      </c>
      <c r="F2688" t="s">
        <v>13477</v>
      </c>
      <c r="G2688" t="s">
        <v>13832</v>
      </c>
      <c r="H2688" t="s">
        <v>7786</v>
      </c>
      <c r="K2688" t="s">
        <v>115</v>
      </c>
      <c r="L2688" t="s">
        <v>115</v>
      </c>
      <c r="M2688" t="s">
        <v>13910</v>
      </c>
      <c r="N2688" s="9">
        <v>98115</v>
      </c>
      <c r="O2688" t="s">
        <v>13940</v>
      </c>
      <c r="P2688" s="10">
        <v>47.68112753</v>
      </c>
      <c r="Q2688" s="10">
        <v>-122.32432139</v>
      </c>
      <c r="R2688" t="s">
        <v>13912</v>
      </c>
      <c r="S2688" s="7">
        <v>9</v>
      </c>
      <c r="T2688" s="7">
        <v>2022</v>
      </c>
      <c r="U2688" s="7">
        <v>3</v>
      </c>
      <c r="Y2688" t="b">
        <v>1</v>
      </c>
      <c r="Z2688" t="b">
        <v>1</v>
      </c>
      <c r="AB2688">
        <v>6</v>
      </c>
      <c r="AC2688" t="b">
        <v>0</v>
      </c>
      <c r="AD2688" t="b">
        <v>1</v>
      </c>
      <c r="AE2688" t="b">
        <v>0</v>
      </c>
      <c r="AF2688" t="b">
        <v>0</v>
      </c>
      <c r="AG2688" s="11">
        <v>44806</v>
      </c>
      <c r="AI2688" s="12">
        <f>IF(OR(AG2688="",AH2688=""),"",AH2688-AG2688)</f>
        <v/>
      </c>
      <c r="AJ2688" s="13">
        <f>IF(OR(AI2688="",AA2688=""),"",AI2688=AA2688)</f>
        <v/>
      </c>
      <c r="AK2688" s="13">
        <f>IF(AI2688="","",AI2688&gt;60)</f>
        <v/>
      </c>
      <c r="AL2688" s="13" t="b">
        <f>IF(OR(Y2688=TRUE,AH2688=""),TRUE,FALSE)</f>
        <v>1</v>
      </c>
      <c r="AM2688" s="13">
        <f>IF(AI2688="","",AI2688&lt;0)</f>
        <v/>
      </c>
      <c r="AN2688" s="13" t="str">
        <f>IF(AH2688="","No inspection date",IF(AI2688&lt;0,"Negative chronology",IF(AI2688&lt;=30,"0-30",IF(AI2688&lt;=60,"31-60",IF(AI2688&lt;=90,"61-90",IF(AI2688&lt;=180,"91-180","181+"))))))</f>
        <v>No inspection date</v>
      </c>
      <c r="AO2688" s="13" t="str">
        <f>IF(OR(ISNUMBER(SEARCH("COMPLETED",K2688)),ISNUMBER(SEARCH("CLOSED",K2688))),"Closed/Completed","Other Active/Issued")</f>
        <v>Other Active/Issued</v>
      </c>
    </row>
    <row r="2689" spans="1:41">
      <c r="A2689" t="s">
        <v>13941</v>
      </c>
      <c r="B2689" t="s">
        <v>87</v>
      </c>
      <c r="C2689" t="s">
        <v>87</v>
      </c>
      <c r="D2689" t="s">
        <v>88</v>
      </c>
      <c r="E2689" t="s">
        <v>13470</v>
      </c>
      <c r="F2689" t="s">
        <v>13942</v>
      </c>
      <c r="G2689" t="s">
        <v>6113</v>
      </c>
      <c r="H2689" t="s">
        <v>1451</v>
      </c>
      <c r="K2689" t="s">
        <v>93</v>
      </c>
      <c r="L2689" t="s">
        <v>93</v>
      </c>
      <c r="M2689" t="s">
        <v>13943</v>
      </c>
      <c r="O2689" t="s">
        <v>13944</v>
      </c>
      <c r="P2689" s="10">
        <v>47.67187592</v>
      </c>
      <c r="Q2689" s="10">
        <v>-122.38329416</v>
      </c>
      <c r="R2689" t="s">
        <v>13945</v>
      </c>
      <c r="S2689" s="7">
        <v>10</v>
      </c>
      <c r="T2689" s="7">
        <v>2022</v>
      </c>
      <c r="U2689" s="7">
        <v>4</v>
      </c>
      <c r="Y2689" t="b">
        <v>1</v>
      </c>
      <c r="Z2689" t="b">
        <v>1</v>
      </c>
      <c r="AB2689">
        <v>6</v>
      </c>
      <c r="AC2689" t="b">
        <v>0</v>
      </c>
      <c r="AD2689" t="b">
        <v>1</v>
      </c>
      <c r="AE2689" t="b">
        <v>0</v>
      </c>
      <c r="AF2689" t="b">
        <v>0</v>
      </c>
      <c r="AG2689" s="11">
        <v>44838</v>
      </c>
      <c r="AI2689" s="12">
        <f>IF(OR(AG2689="",AH2689=""),"",AH2689-AG2689)</f>
        <v/>
      </c>
      <c r="AJ2689" s="13">
        <f>IF(OR(AI2689="",AA2689=""),"",AI2689=AA2689)</f>
        <v/>
      </c>
      <c r="AK2689" s="13">
        <f>IF(AI2689="","",AI2689&gt;60)</f>
        <v/>
      </c>
      <c r="AL2689" s="13" t="b">
        <f>IF(OR(Y2689=TRUE,AH2689=""),TRUE,FALSE)</f>
        <v>1</v>
      </c>
      <c r="AM2689" s="13">
        <f>IF(AI2689="","",AI2689&lt;0)</f>
        <v/>
      </c>
      <c r="AN2689" s="13" t="str">
        <f>IF(AH2689="","No inspection date",IF(AI2689&lt;0,"Negative chronology",IF(AI2689&lt;=30,"0-30",IF(AI2689&lt;=60,"31-60",IF(AI2689&lt;=90,"61-90",IF(AI2689&lt;=180,"91-180","181+"))))))</f>
        <v>No inspection date</v>
      </c>
      <c r="AO2689" s="13" t="str">
        <f>IF(OR(ISNUMBER(SEARCH("COMPLETED",K2689)),ISNUMBER(SEARCH("CLOSED",K2689))),"Closed/Completed","Other Active/Issued")</f>
        <v>Closed/Completed</v>
      </c>
    </row>
    <row r="2690" spans="1:41">
      <c r="A2690" t="s">
        <v>13946</v>
      </c>
      <c r="B2690" t="s">
        <v>87</v>
      </c>
      <c r="C2690" t="s">
        <v>87</v>
      </c>
      <c r="D2690" t="s">
        <v>88</v>
      </c>
      <c r="E2690" t="s">
        <v>13470</v>
      </c>
      <c r="F2690" t="s">
        <v>13947</v>
      </c>
      <c r="H2690" t="s">
        <v>1528</v>
      </c>
      <c r="K2690" t="s">
        <v>778</v>
      </c>
      <c r="L2690" t="s">
        <v>778</v>
      </c>
      <c r="M2690" t="s">
        <v>13948</v>
      </c>
      <c r="N2690" s="9">
        <v>98106</v>
      </c>
      <c r="O2690" t="s">
        <v>13949</v>
      </c>
      <c r="P2690" s="10">
        <v>47.5574854</v>
      </c>
      <c r="Q2690" s="10">
        <v>-122.35316275</v>
      </c>
      <c r="R2690" t="s">
        <v>13950</v>
      </c>
      <c r="S2690" s="7">
        <v>10</v>
      </c>
      <c r="T2690" s="7">
        <v>2022</v>
      </c>
      <c r="U2690" s="7">
        <v>4</v>
      </c>
      <c r="Y2690" t="b">
        <v>1</v>
      </c>
      <c r="Z2690" t="b">
        <v>1</v>
      </c>
      <c r="AB2690">
        <v>1</v>
      </c>
      <c r="AC2690" t="b">
        <v>0</v>
      </c>
      <c r="AD2690" t="b">
        <v>1</v>
      </c>
      <c r="AE2690" t="b">
        <v>0</v>
      </c>
      <c r="AF2690" t="b">
        <v>0</v>
      </c>
      <c r="AG2690" s="11">
        <v>44847</v>
      </c>
      <c r="AI2690" s="12">
        <f>IF(OR(AG2690="",AH2690=""),"",AH2690-AG2690)</f>
        <v/>
      </c>
      <c r="AJ2690" s="13">
        <f>IF(OR(AI2690="",AA2690=""),"",AI2690=AA2690)</f>
        <v/>
      </c>
      <c r="AK2690" s="13">
        <f>IF(AI2690="","",AI2690&gt;60)</f>
        <v/>
      </c>
      <c r="AL2690" s="13" t="b">
        <f>IF(OR(Y2690=TRUE,AH2690=""),TRUE,FALSE)</f>
        <v>1</v>
      </c>
      <c r="AM2690" s="13">
        <f>IF(AI2690="","",AI2690&lt;0)</f>
        <v/>
      </c>
      <c r="AN2690" s="13" t="str">
        <f>IF(AH2690="","No inspection date",IF(AI2690&lt;0,"Negative chronology",IF(AI2690&lt;=30,"0-30",IF(AI2690&lt;=60,"31-60",IF(AI2690&lt;=90,"61-90",IF(AI2690&lt;=180,"91-180","181+"))))))</f>
        <v>No inspection date</v>
      </c>
      <c r="AO2690" s="13" t="str">
        <f>IF(OR(ISNUMBER(SEARCH("COMPLETED",K2690)),ISNUMBER(SEARCH("CLOSED",K2690))),"Closed/Completed","Other Active/Issued")</f>
        <v>Other Active/Issued</v>
      </c>
    </row>
    <row r="2691" spans="1:41">
      <c r="A2691" t="s">
        <v>13951</v>
      </c>
      <c r="B2691" t="s">
        <v>87</v>
      </c>
      <c r="C2691" t="s">
        <v>87</v>
      </c>
      <c r="D2691" t="s">
        <v>88</v>
      </c>
      <c r="E2691" t="s">
        <v>13470</v>
      </c>
      <c r="F2691" t="s">
        <v>13952</v>
      </c>
      <c r="H2691" t="s">
        <v>7832</v>
      </c>
      <c r="K2691" t="s">
        <v>115</v>
      </c>
      <c r="L2691" t="s">
        <v>115</v>
      </c>
      <c r="M2691" t="s">
        <v>6250</v>
      </c>
      <c r="N2691" s="9">
        <v>98108</v>
      </c>
      <c r="O2691" t="s">
        <v>13953</v>
      </c>
      <c r="P2691" s="10">
        <v>47.5257695</v>
      </c>
      <c r="Q2691" s="10">
        <v>-122.32195722</v>
      </c>
      <c r="R2691" t="s">
        <v>6252</v>
      </c>
      <c r="S2691" s="7">
        <v>10</v>
      </c>
      <c r="T2691" s="7">
        <v>2022</v>
      </c>
      <c r="U2691" s="7">
        <v>4</v>
      </c>
      <c r="Y2691" t="b">
        <v>1</v>
      </c>
      <c r="Z2691" t="b">
        <v>1</v>
      </c>
      <c r="AB2691">
        <v>1</v>
      </c>
      <c r="AC2691" t="b">
        <v>0</v>
      </c>
      <c r="AD2691" t="b">
        <v>1</v>
      </c>
      <c r="AE2691" t="b">
        <v>0</v>
      </c>
      <c r="AF2691" t="b">
        <v>0</v>
      </c>
      <c r="AG2691" s="11">
        <v>44860</v>
      </c>
      <c r="AI2691" s="12">
        <f>IF(OR(AG2691="",AH2691=""),"",AH2691-AG2691)</f>
        <v/>
      </c>
      <c r="AJ2691" s="13">
        <f>IF(OR(AI2691="",AA2691=""),"",AI2691=AA2691)</f>
        <v/>
      </c>
      <c r="AK2691" s="13">
        <f>IF(AI2691="","",AI2691&gt;60)</f>
        <v/>
      </c>
      <c r="AL2691" s="13" t="b">
        <f>IF(OR(Y2691=TRUE,AH2691=""),TRUE,FALSE)</f>
        <v>1</v>
      </c>
      <c r="AM2691" s="13">
        <f>IF(AI2691="","",AI2691&lt;0)</f>
        <v/>
      </c>
      <c r="AN2691" s="13" t="str">
        <f>IF(AH2691="","No inspection date",IF(AI2691&lt;0,"Negative chronology",IF(AI2691&lt;=30,"0-30",IF(AI2691&lt;=60,"31-60",IF(AI2691&lt;=90,"61-90",IF(AI2691&lt;=180,"91-180","181+"))))))</f>
        <v>No inspection date</v>
      </c>
      <c r="AO2691" s="13" t="str">
        <f>IF(OR(ISNUMBER(SEARCH("COMPLETED",K2691)),ISNUMBER(SEARCH("CLOSED",K2691))),"Closed/Completed","Other Active/Issued")</f>
        <v>Other Active/Issued</v>
      </c>
    </row>
    <row r="2692" spans="1:41">
      <c r="A2692" t="s">
        <v>13954</v>
      </c>
      <c r="B2692" t="s">
        <v>87</v>
      </c>
      <c r="C2692" t="s">
        <v>87</v>
      </c>
      <c r="D2692" t="s">
        <v>88</v>
      </c>
      <c r="E2692" t="s">
        <v>13470</v>
      </c>
      <c r="F2692" t="s">
        <v>13955</v>
      </c>
      <c r="G2692" t="s">
        <v>13472</v>
      </c>
      <c r="H2692" t="s">
        <v>1671</v>
      </c>
      <c r="K2692" t="s">
        <v>115</v>
      </c>
      <c r="L2692" t="s">
        <v>115</v>
      </c>
      <c r="M2692" t="s">
        <v>13956</v>
      </c>
      <c r="N2692" s="9">
        <v>98122</v>
      </c>
      <c r="O2692" t="s">
        <v>13957</v>
      </c>
      <c r="P2692" s="10">
        <v>47.60251695</v>
      </c>
      <c r="Q2692" s="10">
        <v>-122.30806759</v>
      </c>
      <c r="R2692" t="s">
        <v>13958</v>
      </c>
      <c r="S2692" s="7">
        <v>11</v>
      </c>
      <c r="T2692" s="7">
        <v>2022</v>
      </c>
      <c r="U2692" s="7">
        <v>4</v>
      </c>
      <c r="Y2692" t="b">
        <v>1</v>
      </c>
      <c r="Z2692" t="b">
        <v>1</v>
      </c>
      <c r="AB2692">
        <v>3</v>
      </c>
      <c r="AC2692" t="b">
        <v>0</v>
      </c>
      <c r="AD2692" t="b">
        <v>1</v>
      </c>
      <c r="AE2692" t="b">
        <v>0</v>
      </c>
      <c r="AF2692" t="b">
        <v>0</v>
      </c>
      <c r="AG2692" s="11">
        <v>44879</v>
      </c>
      <c r="AI2692" s="12">
        <f>IF(OR(AG2692="",AH2692=""),"",AH2692-AG2692)</f>
        <v/>
      </c>
      <c r="AJ2692" s="13">
        <f>IF(OR(AI2692="",AA2692=""),"",AI2692=AA2692)</f>
        <v/>
      </c>
      <c r="AK2692" s="13">
        <f>IF(AI2692="","",AI2692&gt;60)</f>
        <v/>
      </c>
      <c r="AL2692" s="13" t="b">
        <f>IF(OR(Y2692=TRUE,AH2692=""),TRUE,FALSE)</f>
        <v>1</v>
      </c>
      <c r="AM2692" s="13">
        <f>IF(AI2692="","",AI2692&lt;0)</f>
        <v/>
      </c>
      <c r="AN2692" s="13" t="str">
        <f>IF(AH2692="","No inspection date",IF(AI2692&lt;0,"Negative chronology",IF(AI2692&lt;=30,"0-30",IF(AI2692&lt;=60,"31-60",IF(AI2692&lt;=90,"61-90",IF(AI2692&lt;=180,"91-180","181+"))))))</f>
        <v>No inspection date</v>
      </c>
      <c r="AO2692" s="13" t="str">
        <f>IF(OR(ISNUMBER(SEARCH("COMPLETED",K2692)),ISNUMBER(SEARCH("CLOSED",K2692))),"Closed/Completed","Other Active/Issued")</f>
        <v>Other Active/Issued</v>
      </c>
    </row>
    <row r="2693" spans="1:41">
      <c r="A2693" t="s">
        <v>13959</v>
      </c>
      <c r="B2693" t="s">
        <v>87</v>
      </c>
      <c r="C2693" t="s">
        <v>87</v>
      </c>
      <c r="D2693" t="s">
        <v>88</v>
      </c>
      <c r="E2693" t="s">
        <v>13470</v>
      </c>
      <c r="F2693" t="s">
        <v>13960</v>
      </c>
      <c r="G2693" t="s">
        <v>13961</v>
      </c>
      <c r="H2693" t="s">
        <v>1717</v>
      </c>
      <c r="K2693" t="s">
        <v>93</v>
      </c>
      <c r="L2693" t="s">
        <v>93</v>
      </c>
      <c r="M2693" t="s">
        <v>13521</v>
      </c>
      <c r="N2693" s="9">
        <v>98122</v>
      </c>
      <c r="O2693" t="s">
        <v>13962</v>
      </c>
      <c r="P2693" s="10">
        <v>47.61868598</v>
      </c>
      <c r="Q2693" s="10">
        <v>-122.32505121</v>
      </c>
      <c r="R2693" t="s">
        <v>13523</v>
      </c>
      <c r="S2693" s="7">
        <v>12</v>
      </c>
      <c r="T2693" s="7">
        <v>2022</v>
      </c>
      <c r="U2693" s="7">
        <v>4</v>
      </c>
      <c r="Y2693" t="b">
        <v>1</v>
      </c>
      <c r="Z2693" t="b">
        <v>1</v>
      </c>
      <c r="AB2693">
        <v>3</v>
      </c>
      <c r="AC2693" t="b">
        <v>0</v>
      </c>
      <c r="AD2693" t="b">
        <v>1</v>
      </c>
      <c r="AE2693" t="b">
        <v>0</v>
      </c>
      <c r="AF2693" t="b">
        <v>0</v>
      </c>
      <c r="AG2693" s="11">
        <v>44896</v>
      </c>
      <c r="AI2693" s="12">
        <f>IF(OR(AG2693="",AH2693=""),"",AH2693-AG2693)</f>
        <v/>
      </c>
      <c r="AJ2693" s="13">
        <f>IF(OR(AI2693="",AA2693=""),"",AI2693=AA2693)</f>
        <v/>
      </c>
      <c r="AK2693" s="13">
        <f>IF(AI2693="","",AI2693&gt;60)</f>
        <v/>
      </c>
      <c r="AL2693" s="13" t="b">
        <f>IF(OR(Y2693=TRUE,AH2693=""),TRUE,FALSE)</f>
        <v>1</v>
      </c>
      <c r="AM2693" s="13">
        <f>IF(AI2693="","",AI2693&lt;0)</f>
        <v/>
      </c>
      <c r="AN2693" s="13" t="str">
        <f>IF(AH2693="","No inspection date",IF(AI2693&lt;0,"Negative chronology",IF(AI2693&lt;=30,"0-30",IF(AI2693&lt;=60,"31-60",IF(AI2693&lt;=90,"61-90",IF(AI2693&lt;=180,"91-180","181+"))))))</f>
        <v>No inspection date</v>
      </c>
      <c r="AO2693" s="13" t="str">
        <f>IF(OR(ISNUMBER(SEARCH("COMPLETED",K2693)),ISNUMBER(SEARCH("CLOSED",K2693))),"Closed/Completed","Other Active/Issued")</f>
        <v>Closed/Completed</v>
      </c>
    </row>
    <row r="2694" spans="1:41">
      <c r="A2694" t="s">
        <v>13963</v>
      </c>
      <c r="B2694" t="s">
        <v>87</v>
      </c>
      <c r="C2694" t="s">
        <v>87</v>
      </c>
      <c r="D2694" t="s">
        <v>88</v>
      </c>
      <c r="E2694" t="s">
        <v>13470</v>
      </c>
      <c r="F2694" t="s">
        <v>13964</v>
      </c>
      <c r="H2694" t="s">
        <v>8070</v>
      </c>
      <c r="K2694" t="s">
        <v>93</v>
      </c>
      <c r="L2694" t="s">
        <v>93</v>
      </c>
      <c r="M2694" t="s">
        <v>13965</v>
      </c>
      <c r="N2694" s="9">
        <v>98112</v>
      </c>
      <c r="O2694" t="s">
        <v>13966</v>
      </c>
      <c r="P2694" s="10">
        <v>47.62452861</v>
      </c>
      <c r="Q2694" s="10">
        <v>-122.31429173</v>
      </c>
      <c r="R2694" t="s">
        <v>13967</v>
      </c>
      <c r="S2694" s="7">
        <v>12</v>
      </c>
      <c r="T2694" s="7">
        <v>2022</v>
      </c>
      <c r="U2694" s="7">
        <v>4</v>
      </c>
      <c r="Y2694" t="b">
        <v>1</v>
      </c>
      <c r="Z2694" t="b">
        <v>1</v>
      </c>
      <c r="AB2694">
        <v>3</v>
      </c>
      <c r="AC2694" t="b">
        <v>0</v>
      </c>
      <c r="AD2694" t="b">
        <v>1</v>
      </c>
      <c r="AE2694" t="b">
        <v>0</v>
      </c>
      <c r="AF2694" t="b">
        <v>0</v>
      </c>
      <c r="AG2694" s="11">
        <v>44907</v>
      </c>
      <c r="AI2694" s="12">
        <f>IF(OR(AG2694="",AH2694=""),"",AH2694-AG2694)</f>
        <v/>
      </c>
      <c r="AJ2694" s="13">
        <f>IF(OR(AI2694="",AA2694=""),"",AI2694=AA2694)</f>
        <v/>
      </c>
      <c r="AK2694" s="13">
        <f>IF(AI2694="","",AI2694&gt;60)</f>
        <v/>
      </c>
      <c r="AL2694" s="13" t="b">
        <f>IF(OR(Y2694=TRUE,AH2694=""),TRUE,FALSE)</f>
        <v>1</v>
      </c>
      <c r="AM2694" s="13">
        <f>IF(AI2694="","",AI2694&lt;0)</f>
        <v/>
      </c>
      <c r="AN2694" s="13" t="str">
        <f>IF(AH2694="","No inspection date",IF(AI2694&lt;0,"Negative chronology",IF(AI2694&lt;=30,"0-30",IF(AI2694&lt;=60,"31-60",IF(AI2694&lt;=90,"61-90",IF(AI2694&lt;=180,"91-180","181+"))))))</f>
        <v>No inspection date</v>
      </c>
      <c r="AO2694" s="13" t="str">
        <f>IF(OR(ISNUMBER(SEARCH("COMPLETED",K2694)),ISNUMBER(SEARCH("CLOSED",K2694))),"Closed/Completed","Other Active/Issued")</f>
        <v>Closed/Completed</v>
      </c>
    </row>
    <row r="2695" spans="1:41">
      <c r="A2695" t="s">
        <v>13968</v>
      </c>
      <c r="B2695" t="s">
        <v>87</v>
      </c>
      <c r="C2695" t="s">
        <v>87</v>
      </c>
      <c r="D2695" t="s">
        <v>88</v>
      </c>
      <c r="E2695" t="s">
        <v>13470</v>
      </c>
      <c r="F2695" t="s">
        <v>13969</v>
      </c>
      <c r="G2695" t="s">
        <v>13970</v>
      </c>
      <c r="H2695" t="s">
        <v>13971</v>
      </c>
      <c r="I2695" t="s">
        <v>239</v>
      </c>
      <c r="J2695" t="s">
        <v>93</v>
      </c>
      <c r="K2695" t="s">
        <v>7058</v>
      </c>
      <c r="L2695" t="s">
        <v>7058</v>
      </c>
      <c r="M2695" t="s">
        <v>13972</v>
      </c>
      <c r="N2695" s="9">
        <v>98115</v>
      </c>
      <c r="O2695" t="s">
        <v>13973</v>
      </c>
      <c r="P2695" s="10">
        <v>47.68070195</v>
      </c>
      <c r="Q2695" s="10">
        <v>-122.31595131</v>
      </c>
      <c r="R2695" t="s">
        <v>13974</v>
      </c>
      <c r="S2695" s="7">
        <v>12</v>
      </c>
      <c r="T2695" s="7">
        <v>2022</v>
      </c>
      <c r="U2695" s="7">
        <v>4</v>
      </c>
      <c r="V2695">
        <v>11</v>
      </c>
      <c r="W2695">
        <v>2022</v>
      </c>
      <c r="X2695">
        <v>4</v>
      </c>
      <c r="Y2695" t="b">
        <v>0</v>
      </c>
      <c r="Z2695" t="b">
        <v>0</v>
      </c>
      <c r="AA2695">
        <v>-45</v>
      </c>
      <c r="AB2695">
        <v>4</v>
      </c>
      <c r="AC2695" t="b">
        <v>0</v>
      </c>
      <c r="AD2695" t="b">
        <v>1</v>
      </c>
      <c r="AE2695" t="b">
        <v>0</v>
      </c>
      <c r="AF2695" t="b">
        <v>0</v>
      </c>
      <c r="AG2695" s="11">
        <v>44926</v>
      </c>
      <c r="AH2695" s="11">
        <v>44881</v>
      </c>
      <c r="AI2695" s="12">
        <f>IF(OR(AG2695="",AH2695=""),"",AH2695-AG2695)</f>
        <v>-45.0</v>
      </c>
      <c r="AJ2695" s="13" t="b">
        <f>IF(OR(AI2695="",AA2695=""),"",AI2695=AA2695)</f>
        <v>1</v>
      </c>
      <c r="AK2695" s="13" t="b">
        <f>IF(AI2695="","",AI2695&gt;60)</f>
        <v>0</v>
      </c>
      <c r="AL2695" s="13" t="b">
        <f>IF(OR(Y2695=TRUE,AH2695=""),TRUE,FALSE)</f>
        <v>0</v>
      </c>
      <c r="AM2695" s="13" t="b">
        <f>IF(AI2695="","",AI2695&lt;0)</f>
        <v>1</v>
      </c>
      <c r="AN2695" s="13" t="str">
        <f>IF(AH2695="","No inspection date",IF(AI2695&lt;0,"Negative chronology",IF(AI2695&lt;=30,"0-30",IF(AI2695&lt;=60,"31-60",IF(AI2695&lt;=90,"61-90",IF(AI2695&lt;=180,"91-180","181+"))))))</f>
        <v>Negative chronology</v>
      </c>
      <c r="AO2695" s="13" t="str">
        <f>IF(OR(ISNUMBER(SEARCH("COMPLETED",K2695)),ISNUMBER(SEARCH("CLOSED",K2695))),"Closed/Completed","Other Active/Issued")</f>
        <v>Other Active/Issued</v>
      </c>
    </row>
    <row r="2696" spans="1:41">
      <c r="A2696" t="s">
        <v>13975</v>
      </c>
      <c r="B2696" t="s">
        <v>87</v>
      </c>
      <c r="C2696" t="s">
        <v>87</v>
      </c>
      <c r="D2696" t="s">
        <v>88</v>
      </c>
      <c r="E2696" t="s">
        <v>13470</v>
      </c>
      <c r="F2696" t="s">
        <v>13976</v>
      </c>
      <c r="H2696" t="s">
        <v>1859</v>
      </c>
      <c r="K2696" t="s">
        <v>93</v>
      </c>
      <c r="L2696" t="s">
        <v>93</v>
      </c>
      <c r="M2696" t="s">
        <v>13977</v>
      </c>
      <c r="N2696" s="9">
        <v>98133</v>
      </c>
      <c r="O2696" t="s">
        <v>13978</v>
      </c>
      <c r="P2696" s="10">
        <v>47.72357266</v>
      </c>
      <c r="Q2696" s="10">
        <v>-122.34767003</v>
      </c>
      <c r="R2696" t="s">
        <v>13979</v>
      </c>
      <c r="S2696" s="7">
        <v>1</v>
      </c>
      <c r="T2696" s="7">
        <v>2023</v>
      </c>
      <c r="U2696" s="7">
        <v>1</v>
      </c>
      <c r="Y2696" t="b">
        <v>1</v>
      </c>
      <c r="Z2696" t="b">
        <v>1</v>
      </c>
      <c r="AB2696">
        <v>5</v>
      </c>
      <c r="AC2696" t="b">
        <v>0</v>
      </c>
      <c r="AD2696" t="b">
        <v>1</v>
      </c>
      <c r="AE2696" t="b">
        <v>0</v>
      </c>
      <c r="AF2696" t="b">
        <v>0</v>
      </c>
      <c r="AG2696" s="11">
        <v>44939</v>
      </c>
      <c r="AI2696" s="12">
        <f>IF(OR(AG2696="",AH2696=""),"",AH2696-AG2696)</f>
        <v/>
      </c>
      <c r="AJ2696" s="13">
        <f>IF(OR(AI2696="",AA2696=""),"",AI2696=AA2696)</f>
        <v/>
      </c>
      <c r="AK2696" s="13">
        <f>IF(AI2696="","",AI2696&gt;60)</f>
        <v/>
      </c>
      <c r="AL2696" s="13" t="b">
        <f>IF(OR(Y2696=TRUE,AH2696=""),TRUE,FALSE)</f>
        <v>1</v>
      </c>
      <c r="AM2696" s="13">
        <f>IF(AI2696="","",AI2696&lt;0)</f>
        <v/>
      </c>
      <c r="AN2696" s="13" t="str">
        <f>IF(AH2696="","No inspection date",IF(AI2696&lt;0,"Negative chronology",IF(AI2696&lt;=30,"0-30",IF(AI2696&lt;=60,"31-60",IF(AI2696&lt;=90,"61-90",IF(AI2696&lt;=180,"91-180","181+"))))))</f>
        <v>No inspection date</v>
      </c>
      <c r="AO2696" s="13" t="str">
        <f>IF(OR(ISNUMBER(SEARCH("COMPLETED",K2696)),ISNUMBER(SEARCH("CLOSED",K2696))),"Closed/Completed","Other Active/Issued")</f>
        <v>Closed/Completed</v>
      </c>
    </row>
    <row r="2697" spans="1:41">
      <c r="A2697" t="s">
        <v>13980</v>
      </c>
      <c r="B2697" t="s">
        <v>87</v>
      </c>
      <c r="C2697" t="s">
        <v>87</v>
      </c>
      <c r="D2697" t="s">
        <v>88</v>
      </c>
      <c r="E2697" t="s">
        <v>13470</v>
      </c>
      <c r="F2697" t="s">
        <v>13981</v>
      </c>
      <c r="G2697" t="s">
        <v>13982</v>
      </c>
      <c r="H2697" t="s">
        <v>1899</v>
      </c>
      <c r="K2697" t="s">
        <v>93</v>
      </c>
      <c r="L2697" t="s">
        <v>93</v>
      </c>
      <c r="M2697" t="s">
        <v>13983</v>
      </c>
      <c r="N2697" s="9">
        <v>98103</v>
      </c>
      <c r="O2697" t="s">
        <v>13984</v>
      </c>
      <c r="P2697" s="10">
        <v>47.66133315</v>
      </c>
      <c r="Q2697" s="10">
        <v>-122.3497448</v>
      </c>
      <c r="R2697" t="s">
        <v>13985</v>
      </c>
      <c r="S2697" s="7">
        <v>1</v>
      </c>
      <c r="T2697" s="7">
        <v>2023</v>
      </c>
      <c r="U2697" s="7">
        <v>1</v>
      </c>
      <c r="Y2697" t="b">
        <v>1</v>
      </c>
      <c r="Z2697" t="b">
        <v>1</v>
      </c>
      <c r="AB2697">
        <v>6</v>
      </c>
      <c r="AC2697" t="b">
        <v>0</v>
      </c>
      <c r="AD2697" t="b">
        <v>1</v>
      </c>
      <c r="AE2697" t="b">
        <v>0</v>
      </c>
      <c r="AF2697" t="b">
        <v>0</v>
      </c>
      <c r="AG2697" s="11">
        <v>44950</v>
      </c>
      <c r="AI2697" s="12">
        <f>IF(OR(AG2697="",AH2697=""),"",AH2697-AG2697)</f>
        <v/>
      </c>
      <c r="AJ2697" s="13">
        <f>IF(OR(AI2697="",AA2697=""),"",AI2697=AA2697)</f>
        <v/>
      </c>
      <c r="AK2697" s="13">
        <f>IF(AI2697="","",AI2697&gt;60)</f>
        <v/>
      </c>
      <c r="AL2697" s="13" t="b">
        <f>IF(OR(Y2697=TRUE,AH2697=""),TRUE,FALSE)</f>
        <v>1</v>
      </c>
      <c r="AM2697" s="13">
        <f>IF(AI2697="","",AI2697&lt;0)</f>
        <v/>
      </c>
      <c r="AN2697" s="13" t="str">
        <f>IF(AH2697="","No inspection date",IF(AI2697&lt;0,"Negative chronology",IF(AI2697&lt;=30,"0-30",IF(AI2697&lt;=60,"31-60",IF(AI2697&lt;=90,"61-90",IF(AI2697&lt;=180,"91-180","181+"))))))</f>
        <v>No inspection date</v>
      </c>
      <c r="AO2697" s="13" t="str">
        <f>IF(OR(ISNUMBER(SEARCH("COMPLETED",K2697)),ISNUMBER(SEARCH("CLOSED",K2697))),"Closed/Completed","Other Active/Issued")</f>
        <v>Closed/Completed</v>
      </c>
    </row>
    <row r="2698" spans="1:41">
      <c r="A2698" t="s">
        <v>13986</v>
      </c>
      <c r="B2698" t="s">
        <v>87</v>
      </c>
      <c r="C2698" t="s">
        <v>87</v>
      </c>
      <c r="D2698" t="s">
        <v>88</v>
      </c>
      <c r="E2698" t="s">
        <v>13470</v>
      </c>
      <c r="F2698" t="s">
        <v>13987</v>
      </c>
      <c r="H2698" t="s">
        <v>1985</v>
      </c>
      <c r="K2698" t="s">
        <v>93</v>
      </c>
      <c r="L2698" t="s">
        <v>93</v>
      </c>
      <c r="M2698" t="s">
        <v>13988</v>
      </c>
      <c r="N2698" s="9">
        <v>98106</v>
      </c>
      <c r="O2698" t="s">
        <v>13989</v>
      </c>
      <c r="P2698" s="10">
        <v>47.57050493</v>
      </c>
      <c r="Q2698" s="10">
        <v>-122.36133963</v>
      </c>
      <c r="R2698" t="s">
        <v>13990</v>
      </c>
      <c r="S2698" s="7">
        <v>2</v>
      </c>
      <c r="T2698" s="7">
        <v>2023</v>
      </c>
      <c r="U2698" s="7">
        <v>1</v>
      </c>
      <c r="Y2698" t="b">
        <v>1</v>
      </c>
      <c r="Z2698" t="b">
        <v>1</v>
      </c>
      <c r="AB2698">
        <v>1</v>
      </c>
      <c r="AC2698" t="b">
        <v>0</v>
      </c>
      <c r="AD2698" t="b">
        <v>1</v>
      </c>
      <c r="AE2698" t="b">
        <v>0</v>
      </c>
      <c r="AF2698" t="b">
        <v>0</v>
      </c>
      <c r="AG2698" s="11">
        <v>44970</v>
      </c>
      <c r="AI2698" s="12">
        <f>IF(OR(AG2698="",AH2698=""),"",AH2698-AG2698)</f>
        <v/>
      </c>
      <c r="AJ2698" s="13">
        <f>IF(OR(AI2698="",AA2698=""),"",AI2698=AA2698)</f>
        <v/>
      </c>
      <c r="AK2698" s="13">
        <f>IF(AI2698="","",AI2698&gt;60)</f>
        <v/>
      </c>
      <c r="AL2698" s="13" t="b">
        <f>IF(OR(Y2698=TRUE,AH2698=""),TRUE,FALSE)</f>
        <v>1</v>
      </c>
      <c r="AM2698" s="13">
        <f>IF(AI2698="","",AI2698&lt;0)</f>
        <v/>
      </c>
      <c r="AN2698" s="13" t="str">
        <f>IF(AH2698="","No inspection date",IF(AI2698&lt;0,"Negative chronology",IF(AI2698&lt;=30,"0-30",IF(AI2698&lt;=60,"31-60",IF(AI2698&lt;=90,"61-90",IF(AI2698&lt;=180,"91-180","181+"))))))</f>
        <v>No inspection date</v>
      </c>
      <c r="AO2698" s="13" t="str">
        <f>IF(OR(ISNUMBER(SEARCH("COMPLETED",K2698)),ISNUMBER(SEARCH("CLOSED",K2698))),"Closed/Completed","Other Active/Issued")</f>
        <v>Closed/Completed</v>
      </c>
    </row>
    <row r="2699" spans="1:41">
      <c r="A2699" t="s">
        <v>13991</v>
      </c>
      <c r="B2699" t="s">
        <v>87</v>
      </c>
      <c r="C2699" t="s">
        <v>87</v>
      </c>
      <c r="D2699" t="s">
        <v>88</v>
      </c>
      <c r="E2699" t="s">
        <v>13470</v>
      </c>
      <c r="F2699" t="s">
        <v>7074</v>
      </c>
      <c r="H2699" t="s">
        <v>2006</v>
      </c>
      <c r="K2699" t="s">
        <v>137</v>
      </c>
      <c r="L2699" t="s">
        <v>137</v>
      </c>
      <c r="M2699" t="s">
        <v>13992</v>
      </c>
      <c r="N2699" s="9">
        <v>98107</v>
      </c>
      <c r="O2699" t="s">
        <v>13993</v>
      </c>
      <c r="P2699" s="10">
        <v>47.66537907</v>
      </c>
      <c r="Q2699" s="10">
        <v>-122.35907028</v>
      </c>
      <c r="R2699" t="s">
        <v>13994</v>
      </c>
      <c r="S2699" s="7">
        <v>2</v>
      </c>
      <c r="T2699" s="7">
        <v>2023</v>
      </c>
      <c r="U2699" s="7">
        <v>1</v>
      </c>
      <c r="Y2699" t="b">
        <v>1</v>
      </c>
      <c r="Z2699" t="b">
        <v>1</v>
      </c>
      <c r="AB2699">
        <v>6</v>
      </c>
      <c r="AC2699" t="b">
        <v>0</v>
      </c>
      <c r="AD2699" t="b">
        <v>1</v>
      </c>
      <c r="AE2699" t="b">
        <v>0</v>
      </c>
      <c r="AF2699" t="b">
        <v>0</v>
      </c>
      <c r="AG2699" s="11">
        <v>44971</v>
      </c>
      <c r="AI2699" s="12">
        <f>IF(OR(AG2699="",AH2699=""),"",AH2699-AG2699)</f>
        <v/>
      </c>
      <c r="AJ2699" s="13">
        <f>IF(OR(AI2699="",AA2699=""),"",AI2699=AA2699)</f>
        <v/>
      </c>
      <c r="AK2699" s="13">
        <f>IF(AI2699="","",AI2699&gt;60)</f>
        <v/>
      </c>
      <c r="AL2699" s="13" t="b">
        <f>IF(OR(Y2699=TRUE,AH2699=""),TRUE,FALSE)</f>
        <v>1</v>
      </c>
      <c r="AM2699" s="13">
        <f>IF(AI2699="","",AI2699&lt;0)</f>
        <v/>
      </c>
      <c r="AN2699" s="13" t="str">
        <f>IF(AH2699="","No inspection date",IF(AI2699&lt;0,"Negative chronology",IF(AI2699&lt;=30,"0-30",IF(AI2699&lt;=60,"31-60",IF(AI2699&lt;=90,"61-90",IF(AI2699&lt;=180,"91-180","181+"))))))</f>
        <v>No inspection date</v>
      </c>
      <c r="AO2699" s="13" t="str">
        <f>IF(OR(ISNUMBER(SEARCH("COMPLETED",K2699)),ISNUMBER(SEARCH("CLOSED",K2699))),"Closed/Completed","Other Active/Issued")</f>
        <v>Other Active/Issued</v>
      </c>
    </row>
    <row r="2700" spans="1:41">
      <c r="A2700" t="s">
        <v>13995</v>
      </c>
      <c r="B2700" t="s">
        <v>87</v>
      </c>
      <c r="C2700" t="s">
        <v>87</v>
      </c>
      <c r="D2700" t="s">
        <v>88</v>
      </c>
      <c r="E2700" t="s">
        <v>13470</v>
      </c>
      <c r="F2700" t="s">
        <v>13996</v>
      </c>
      <c r="H2700" t="s">
        <v>11457</v>
      </c>
      <c r="K2700" t="s">
        <v>7058</v>
      </c>
      <c r="L2700" t="s">
        <v>7058</v>
      </c>
      <c r="M2700" t="s">
        <v>13997</v>
      </c>
      <c r="N2700" s="9">
        <v>98105</v>
      </c>
      <c r="O2700" t="s">
        <v>13998</v>
      </c>
      <c r="P2700" s="10">
        <v>47.66599192</v>
      </c>
      <c r="Q2700" s="10">
        <v>-122.31827234</v>
      </c>
      <c r="R2700" t="s">
        <v>13999</v>
      </c>
      <c r="S2700" s="7">
        <v>4</v>
      </c>
      <c r="T2700" s="7">
        <v>2023</v>
      </c>
      <c r="U2700" s="7">
        <v>2</v>
      </c>
      <c r="Y2700" t="b">
        <v>1</v>
      </c>
      <c r="Z2700" t="b">
        <v>1</v>
      </c>
      <c r="AB2700">
        <v>4</v>
      </c>
      <c r="AC2700" t="b">
        <v>0</v>
      </c>
      <c r="AD2700" t="b">
        <v>1</v>
      </c>
      <c r="AE2700" t="b">
        <v>0</v>
      </c>
      <c r="AF2700" t="b">
        <v>0</v>
      </c>
      <c r="AG2700" s="11">
        <v>45044</v>
      </c>
      <c r="AI2700" s="12">
        <f>IF(OR(AG2700="",AH2700=""),"",AH2700-AG2700)</f>
        <v/>
      </c>
      <c r="AJ2700" s="13">
        <f>IF(OR(AI2700="",AA2700=""),"",AI2700=AA2700)</f>
        <v/>
      </c>
      <c r="AK2700" s="13">
        <f>IF(AI2700="","",AI2700&gt;60)</f>
        <v/>
      </c>
      <c r="AL2700" s="13" t="b">
        <f>IF(OR(Y2700=TRUE,AH2700=""),TRUE,FALSE)</f>
        <v>1</v>
      </c>
      <c r="AM2700" s="13">
        <f>IF(AI2700="","",AI2700&lt;0)</f>
        <v/>
      </c>
      <c r="AN2700" s="13" t="str">
        <f>IF(AH2700="","No inspection date",IF(AI2700&lt;0,"Negative chronology",IF(AI2700&lt;=30,"0-30",IF(AI2700&lt;=60,"31-60",IF(AI2700&lt;=90,"61-90",IF(AI2700&lt;=180,"91-180","181+"))))))</f>
        <v>No inspection date</v>
      </c>
      <c r="AO2700" s="13" t="str">
        <f>IF(OR(ISNUMBER(SEARCH("COMPLETED",K2700)),ISNUMBER(SEARCH("CLOSED",K2700))),"Closed/Completed","Other Active/Issued")</f>
        <v>Other Active/Issued</v>
      </c>
    </row>
    <row r="2701" spans="1:41">
      <c r="A2701" t="s">
        <v>14000</v>
      </c>
      <c r="B2701" t="s">
        <v>87</v>
      </c>
      <c r="C2701" t="s">
        <v>87</v>
      </c>
      <c r="D2701" t="s">
        <v>88</v>
      </c>
      <c r="E2701" t="s">
        <v>13470</v>
      </c>
      <c r="F2701" t="s">
        <v>14001</v>
      </c>
      <c r="H2701" t="s">
        <v>2262</v>
      </c>
      <c r="K2701" t="s">
        <v>778</v>
      </c>
      <c r="L2701" t="s">
        <v>778</v>
      </c>
      <c r="M2701" t="s">
        <v>11341</v>
      </c>
      <c r="N2701" s="9">
        <v>98108</v>
      </c>
      <c r="O2701" t="s">
        <v>14002</v>
      </c>
      <c r="P2701" s="10">
        <v>47.56893927</v>
      </c>
      <c r="Q2701" s="10">
        <v>-122.29758966</v>
      </c>
      <c r="R2701" t="s">
        <v>11343</v>
      </c>
      <c r="S2701" s="7">
        <v>5</v>
      </c>
      <c r="T2701" s="7">
        <v>2023</v>
      </c>
      <c r="U2701" s="7">
        <v>2</v>
      </c>
      <c r="Y2701" t="b">
        <v>1</v>
      </c>
      <c r="Z2701" t="b">
        <v>1</v>
      </c>
      <c r="AB2701">
        <v>2</v>
      </c>
      <c r="AC2701" t="b">
        <v>0</v>
      </c>
      <c r="AD2701" t="b">
        <v>1</v>
      </c>
      <c r="AE2701" t="b">
        <v>0</v>
      </c>
      <c r="AF2701" t="b">
        <v>0</v>
      </c>
      <c r="AG2701" s="11">
        <v>45056</v>
      </c>
      <c r="AI2701" s="12">
        <f>IF(OR(AG2701="",AH2701=""),"",AH2701-AG2701)</f>
        <v/>
      </c>
      <c r="AJ2701" s="13">
        <f>IF(OR(AI2701="",AA2701=""),"",AI2701=AA2701)</f>
        <v/>
      </c>
      <c r="AK2701" s="13">
        <f>IF(AI2701="","",AI2701&gt;60)</f>
        <v/>
      </c>
      <c r="AL2701" s="13" t="b">
        <f>IF(OR(Y2701=TRUE,AH2701=""),TRUE,FALSE)</f>
        <v>1</v>
      </c>
      <c r="AM2701" s="13">
        <f>IF(AI2701="","",AI2701&lt;0)</f>
        <v/>
      </c>
      <c r="AN2701" s="13" t="str">
        <f>IF(AH2701="","No inspection date",IF(AI2701&lt;0,"Negative chronology",IF(AI2701&lt;=30,"0-30",IF(AI2701&lt;=60,"31-60",IF(AI2701&lt;=90,"61-90",IF(AI2701&lt;=180,"91-180","181+"))))))</f>
        <v>No inspection date</v>
      </c>
      <c r="AO2701" s="13" t="str">
        <f>IF(OR(ISNUMBER(SEARCH("COMPLETED",K2701)),ISNUMBER(SEARCH("CLOSED",K2701))),"Closed/Completed","Other Active/Issued")</f>
        <v>Other Active/Issued</v>
      </c>
    </row>
    <row r="2702" spans="1:41">
      <c r="A2702" t="s">
        <v>14003</v>
      </c>
      <c r="B2702" t="s">
        <v>87</v>
      </c>
      <c r="C2702" t="s">
        <v>87</v>
      </c>
      <c r="D2702" t="s">
        <v>88</v>
      </c>
      <c r="E2702" t="s">
        <v>13470</v>
      </c>
      <c r="F2702" t="s">
        <v>14004</v>
      </c>
      <c r="H2702" t="s">
        <v>6276</v>
      </c>
      <c r="K2702" t="s">
        <v>93</v>
      </c>
      <c r="L2702" t="s">
        <v>93</v>
      </c>
      <c r="M2702" t="s">
        <v>14005</v>
      </c>
      <c r="N2702" s="9">
        <v>98104</v>
      </c>
      <c r="O2702" t="s">
        <v>14006</v>
      </c>
      <c r="P2702" s="10">
        <v>47.59952726</v>
      </c>
      <c r="Q2702" s="10">
        <v>-122.3254183</v>
      </c>
      <c r="R2702" t="s">
        <v>14007</v>
      </c>
      <c r="S2702" s="7">
        <v>7</v>
      </c>
      <c r="T2702" s="7">
        <v>2023</v>
      </c>
      <c r="U2702" s="7">
        <v>3</v>
      </c>
      <c r="Y2702" t="b">
        <v>1</v>
      </c>
      <c r="Z2702" t="b">
        <v>1</v>
      </c>
      <c r="AB2702">
        <v>2</v>
      </c>
      <c r="AC2702" t="b">
        <v>0</v>
      </c>
      <c r="AD2702" t="b">
        <v>1</v>
      </c>
      <c r="AE2702" t="b">
        <v>0</v>
      </c>
      <c r="AF2702" t="b">
        <v>0</v>
      </c>
      <c r="AG2702" s="11">
        <v>45118</v>
      </c>
      <c r="AI2702" s="12">
        <f>IF(OR(AG2702="",AH2702=""),"",AH2702-AG2702)</f>
        <v/>
      </c>
      <c r="AJ2702" s="13">
        <f>IF(OR(AI2702="",AA2702=""),"",AI2702=AA2702)</f>
        <v/>
      </c>
      <c r="AK2702" s="13">
        <f>IF(AI2702="","",AI2702&gt;60)</f>
        <v/>
      </c>
      <c r="AL2702" s="13" t="b">
        <f>IF(OR(Y2702=TRUE,AH2702=""),TRUE,FALSE)</f>
        <v>1</v>
      </c>
      <c r="AM2702" s="13">
        <f>IF(AI2702="","",AI2702&lt;0)</f>
        <v/>
      </c>
      <c r="AN2702" s="13" t="str">
        <f>IF(AH2702="","No inspection date",IF(AI2702&lt;0,"Negative chronology",IF(AI2702&lt;=30,"0-30",IF(AI2702&lt;=60,"31-60",IF(AI2702&lt;=90,"61-90",IF(AI2702&lt;=180,"91-180","181+"))))))</f>
        <v>No inspection date</v>
      </c>
      <c r="AO2702" s="13" t="str">
        <f>IF(OR(ISNUMBER(SEARCH("COMPLETED",K2702)),ISNUMBER(SEARCH("CLOSED",K2702))),"Closed/Completed","Other Active/Issued")</f>
        <v>Closed/Completed</v>
      </c>
    </row>
    <row r="2703" spans="1:41">
      <c r="A2703" t="s">
        <v>14008</v>
      </c>
      <c r="B2703" t="s">
        <v>87</v>
      </c>
      <c r="C2703" t="s">
        <v>87</v>
      </c>
      <c r="D2703" t="s">
        <v>88</v>
      </c>
      <c r="E2703" t="s">
        <v>13470</v>
      </c>
      <c r="F2703" t="s">
        <v>7074</v>
      </c>
      <c r="H2703" t="s">
        <v>2625</v>
      </c>
      <c r="K2703" t="s">
        <v>93</v>
      </c>
      <c r="L2703" t="s">
        <v>93</v>
      </c>
      <c r="M2703" t="s">
        <v>14009</v>
      </c>
      <c r="N2703" s="9">
        <v>98144</v>
      </c>
      <c r="O2703" t="s">
        <v>14010</v>
      </c>
      <c r="P2703" s="10">
        <v>47.58730974</v>
      </c>
      <c r="Q2703" s="10">
        <v>-122.29788455</v>
      </c>
      <c r="R2703" t="s">
        <v>14011</v>
      </c>
      <c r="S2703" s="7">
        <v>7</v>
      </c>
      <c r="T2703" s="7">
        <v>2023</v>
      </c>
      <c r="U2703" s="7">
        <v>3</v>
      </c>
      <c r="Y2703" t="b">
        <v>1</v>
      </c>
      <c r="Z2703" t="b">
        <v>1</v>
      </c>
      <c r="AB2703">
        <v>2</v>
      </c>
      <c r="AC2703" t="b">
        <v>0</v>
      </c>
      <c r="AD2703" t="b">
        <v>1</v>
      </c>
      <c r="AE2703" t="b">
        <v>0</v>
      </c>
      <c r="AF2703" t="b">
        <v>0</v>
      </c>
      <c r="AG2703" s="11">
        <v>45125</v>
      </c>
      <c r="AI2703" s="12">
        <f>IF(OR(AG2703="",AH2703=""),"",AH2703-AG2703)</f>
        <v/>
      </c>
      <c r="AJ2703" s="13">
        <f>IF(OR(AI2703="",AA2703=""),"",AI2703=AA2703)</f>
        <v/>
      </c>
      <c r="AK2703" s="13">
        <f>IF(AI2703="","",AI2703&gt;60)</f>
        <v/>
      </c>
      <c r="AL2703" s="13" t="b">
        <f>IF(OR(Y2703=TRUE,AH2703=""),TRUE,FALSE)</f>
        <v>1</v>
      </c>
      <c r="AM2703" s="13">
        <f>IF(AI2703="","",AI2703&lt;0)</f>
        <v/>
      </c>
      <c r="AN2703" s="13" t="str">
        <f>IF(AH2703="","No inspection date",IF(AI2703&lt;0,"Negative chronology",IF(AI2703&lt;=30,"0-30",IF(AI2703&lt;=60,"31-60",IF(AI2703&lt;=90,"61-90",IF(AI2703&lt;=180,"91-180","181+"))))))</f>
        <v>No inspection date</v>
      </c>
      <c r="AO2703" s="13" t="str">
        <f>IF(OR(ISNUMBER(SEARCH("COMPLETED",K2703)),ISNUMBER(SEARCH("CLOSED",K2703))),"Closed/Completed","Other Active/Issued")</f>
        <v>Closed/Completed</v>
      </c>
    </row>
    <row r="2704" spans="1:41">
      <c r="A2704" t="s">
        <v>14012</v>
      </c>
      <c r="B2704" t="s">
        <v>87</v>
      </c>
      <c r="C2704" t="s">
        <v>87</v>
      </c>
      <c r="D2704" t="s">
        <v>88</v>
      </c>
      <c r="E2704" t="s">
        <v>13470</v>
      </c>
      <c r="F2704" t="s">
        <v>14013</v>
      </c>
      <c r="H2704" t="s">
        <v>2625</v>
      </c>
      <c r="K2704" t="s">
        <v>93</v>
      </c>
      <c r="L2704" t="s">
        <v>93</v>
      </c>
      <c r="M2704" t="s">
        <v>14009</v>
      </c>
      <c r="N2704" s="9">
        <v>98144</v>
      </c>
      <c r="O2704" t="s">
        <v>14014</v>
      </c>
      <c r="P2704" s="10">
        <v>47.58730974</v>
      </c>
      <c r="Q2704" s="10">
        <v>-122.29788455</v>
      </c>
      <c r="R2704" t="s">
        <v>14011</v>
      </c>
      <c r="S2704" s="7">
        <v>7</v>
      </c>
      <c r="T2704" s="7">
        <v>2023</v>
      </c>
      <c r="U2704" s="7">
        <v>3</v>
      </c>
      <c r="Y2704" t="b">
        <v>1</v>
      </c>
      <c r="Z2704" t="b">
        <v>1</v>
      </c>
      <c r="AB2704">
        <v>2</v>
      </c>
      <c r="AC2704" t="b">
        <v>0</v>
      </c>
      <c r="AD2704" t="b">
        <v>1</v>
      </c>
      <c r="AE2704" t="b">
        <v>0</v>
      </c>
      <c r="AF2704" t="b">
        <v>0</v>
      </c>
      <c r="AG2704" s="11">
        <v>45125</v>
      </c>
      <c r="AI2704" s="12">
        <f>IF(OR(AG2704="",AH2704=""),"",AH2704-AG2704)</f>
        <v/>
      </c>
      <c r="AJ2704" s="13">
        <f>IF(OR(AI2704="",AA2704=""),"",AI2704=AA2704)</f>
        <v/>
      </c>
      <c r="AK2704" s="13">
        <f>IF(AI2704="","",AI2704&gt;60)</f>
        <v/>
      </c>
      <c r="AL2704" s="13" t="b">
        <f>IF(OR(Y2704=TRUE,AH2704=""),TRUE,FALSE)</f>
        <v>1</v>
      </c>
      <c r="AM2704" s="13">
        <f>IF(AI2704="","",AI2704&lt;0)</f>
        <v/>
      </c>
      <c r="AN2704" s="13" t="str">
        <f>IF(AH2704="","No inspection date",IF(AI2704&lt;0,"Negative chronology",IF(AI2704&lt;=30,"0-30",IF(AI2704&lt;=60,"31-60",IF(AI2704&lt;=90,"61-90",IF(AI2704&lt;=180,"91-180","181+"))))))</f>
        <v>No inspection date</v>
      </c>
      <c r="AO2704" s="13" t="str">
        <f>IF(OR(ISNUMBER(SEARCH("COMPLETED",K2704)),ISNUMBER(SEARCH("CLOSED",K2704))),"Closed/Completed","Other Active/Issued")</f>
        <v>Closed/Completed</v>
      </c>
    </row>
    <row r="2705" spans="1:41">
      <c r="A2705" t="s">
        <v>14015</v>
      </c>
      <c r="B2705" t="s">
        <v>87</v>
      </c>
      <c r="C2705" t="s">
        <v>87</v>
      </c>
      <c r="D2705" t="s">
        <v>88</v>
      </c>
      <c r="E2705" t="s">
        <v>13470</v>
      </c>
      <c r="F2705" t="s">
        <v>7074</v>
      </c>
      <c r="H2705" t="s">
        <v>14016</v>
      </c>
      <c r="K2705" t="s">
        <v>93</v>
      </c>
      <c r="L2705" t="s">
        <v>93</v>
      </c>
      <c r="M2705" t="s">
        <v>14017</v>
      </c>
      <c r="N2705" s="9">
        <v>98136</v>
      </c>
      <c r="O2705" t="s">
        <v>14018</v>
      </c>
      <c r="P2705" s="10">
        <v>47.53825881</v>
      </c>
      <c r="Q2705" s="10">
        <v>-122.38683457</v>
      </c>
      <c r="R2705" t="s">
        <v>14019</v>
      </c>
      <c r="S2705" s="7">
        <v>8</v>
      </c>
      <c r="T2705" s="7">
        <v>2023</v>
      </c>
      <c r="U2705" s="7">
        <v>3</v>
      </c>
      <c r="Y2705" t="b">
        <v>1</v>
      </c>
      <c r="Z2705" t="b">
        <v>1</v>
      </c>
      <c r="AB2705">
        <v>1</v>
      </c>
      <c r="AC2705" t="b">
        <v>0</v>
      </c>
      <c r="AD2705" t="b">
        <v>1</v>
      </c>
      <c r="AE2705" t="b">
        <v>0</v>
      </c>
      <c r="AF2705" t="b">
        <v>0</v>
      </c>
      <c r="AG2705" s="11">
        <v>45142</v>
      </c>
      <c r="AI2705" s="12">
        <f>IF(OR(AG2705="",AH2705=""),"",AH2705-AG2705)</f>
        <v/>
      </c>
      <c r="AJ2705" s="13">
        <f>IF(OR(AI2705="",AA2705=""),"",AI2705=AA2705)</f>
        <v/>
      </c>
      <c r="AK2705" s="13">
        <f>IF(AI2705="","",AI2705&gt;60)</f>
        <v/>
      </c>
      <c r="AL2705" s="13" t="b">
        <f>IF(OR(Y2705=TRUE,AH2705=""),TRUE,FALSE)</f>
        <v>1</v>
      </c>
      <c r="AM2705" s="13">
        <f>IF(AI2705="","",AI2705&lt;0)</f>
        <v/>
      </c>
      <c r="AN2705" s="13" t="str">
        <f>IF(AH2705="","No inspection date",IF(AI2705&lt;0,"Negative chronology",IF(AI2705&lt;=30,"0-30",IF(AI2705&lt;=60,"31-60",IF(AI2705&lt;=90,"61-90",IF(AI2705&lt;=180,"91-180","181+"))))))</f>
        <v>No inspection date</v>
      </c>
      <c r="AO2705" s="13" t="str">
        <f>IF(OR(ISNUMBER(SEARCH("COMPLETED",K2705)),ISNUMBER(SEARCH("CLOSED",K2705))),"Closed/Completed","Other Active/Issued")</f>
        <v>Closed/Completed</v>
      </c>
    </row>
    <row r="2706" spans="1:41">
      <c r="A2706" t="s">
        <v>14020</v>
      </c>
      <c r="B2706" t="s">
        <v>87</v>
      </c>
      <c r="C2706" t="s">
        <v>87</v>
      </c>
      <c r="D2706" t="s">
        <v>88</v>
      </c>
      <c r="E2706" t="s">
        <v>13470</v>
      </c>
      <c r="F2706" t="s">
        <v>7074</v>
      </c>
      <c r="H2706" t="s">
        <v>14016</v>
      </c>
      <c r="K2706" t="s">
        <v>115</v>
      </c>
      <c r="L2706" t="s">
        <v>115</v>
      </c>
      <c r="M2706" t="s">
        <v>14017</v>
      </c>
      <c r="N2706" s="9">
        <v>98136</v>
      </c>
      <c r="O2706" t="s">
        <v>14021</v>
      </c>
      <c r="P2706" s="10">
        <v>47.53825881</v>
      </c>
      <c r="Q2706" s="10">
        <v>-122.38683457</v>
      </c>
      <c r="R2706" t="s">
        <v>14019</v>
      </c>
      <c r="S2706" s="7">
        <v>8</v>
      </c>
      <c r="T2706" s="7">
        <v>2023</v>
      </c>
      <c r="U2706" s="7">
        <v>3</v>
      </c>
      <c r="Y2706" t="b">
        <v>1</v>
      </c>
      <c r="Z2706" t="b">
        <v>1</v>
      </c>
      <c r="AB2706">
        <v>1</v>
      </c>
      <c r="AC2706" t="b">
        <v>0</v>
      </c>
      <c r="AD2706" t="b">
        <v>1</v>
      </c>
      <c r="AE2706" t="b">
        <v>0</v>
      </c>
      <c r="AF2706" t="b">
        <v>0</v>
      </c>
      <c r="AG2706" s="11">
        <v>45142</v>
      </c>
      <c r="AI2706" s="12">
        <f>IF(OR(AG2706="",AH2706=""),"",AH2706-AG2706)</f>
        <v/>
      </c>
      <c r="AJ2706" s="13">
        <f>IF(OR(AI2706="",AA2706=""),"",AI2706=AA2706)</f>
        <v/>
      </c>
      <c r="AK2706" s="13">
        <f>IF(AI2706="","",AI2706&gt;60)</f>
        <v/>
      </c>
      <c r="AL2706" s="13" t="b">
        <f>IF(OR(Y2706=TRUE,AH2706=""),TRUE,FALSE)</f>
        <v>1</v>
      </c>
      <c r="AM2706" s="13">
        <f>IF(AI2706="","",AI2706&lt;0)</f>
        <v/>
      </c>
      <c r="AN2706" s="13" t="str">
        <f>IF(AH2706="","No inspection date",IF(AI2706&lt;0,"Negative chronology",IF(AI2706&lt;=30,"0-30",IF(AI2706&lt;=60,"31-60",IF(AI2706&lt;=90,"61-90",IF(AI2706&lt;=180,"91-180","181+"))))))</f>
        <v>No inspection date</v>
      </c>
      <c r="AO2706" s="13" t="str">
        <f>IF(OR(ISNUMBER(SEARCH("COMPLETED",K2706)),ISNUMBER(SEARCH("CLOSED",K2706))),"Closed/Completed","Other Active/Issued")</f>
        <v>Other Active/Issued</v>
      </c>
    </row>
    <row r="2707" spans="1:41">
      <c r="A2707" t="s">
        <v>14022</v>
      </c>
      <c r="B2707" t="s">
        <v>87</v>
      </c>
      <c r="C2707" t="s">
        <v>87</v>
      </c>
      <c r="D2707" t="s">
        <v>88</v>
      </c>
      <c r="E2707" t="s">
        <v>13470</v>
      </c>
      <c r="F2707" t="s">
        <v>14023</v>
      </c>
      <c r="G2707" t="s">
        <v>14024</v>
      </c>
      <c r="H2707" t="s">
        <v>2908</v>
      </c>
      <c r="I2707" t="s">
        <v>2859</v>
      </c>
      <c r="J2707" t="s">
        <v>93</v>
      </c>
      <c r="K2707" t="s">
        <v>115</v>
      </c>
      <c r="L2707" t="s">
        <v>115</v>
      </c>
      <c r="M2707" t="s">
        <v>14025</v>
      </c>
      <c r="N2707" s="9">
        <v>98107</v>
      </c>
      <c r="O2707" t="s">
        <v>14026</v>
      </c>
      <c r="P2707" s="10">
        <v>47.67348743</v>
      </c>
      <c r="Q2707" s="10">
        <v>-122.36587109</v>
      </c>
      <c r="R2707" t="s">
        <v>14027</v>
      </c>
      <c r="S2707" s="7">
        <v>9</v>
      </c>
      <c r="T2707" s="7">
        <v>2023</v>
      </c>
      <c r="U2707" s="7">
        <v>3</v>
      </c>
      <c r="V2707">
        <v>9</v>
      </c>
      <c r="W2707">
        <v>2023</v>
      </c>
      <c r="X2707">
        <v>3</v>
      </c>
      <c r="Y2707" t="b">
        <v>0</v>
      </c>
      <c r="Z2707" t="b">
        <v>0</v>
      </c>
      <c r="AA2707">
        <v>-10</v>
      </c>
      <c r="AB2707">
        <v>6</v>
      </c>
      <c r="AC2707" t="b">
        <v>0</v>
      </c>
      <c r="AD2707" t="b">
        <v>1</v>
      </c>
      <c r="AE2707" t="b">
        <v>0</v>
      </c>
      <c r="AF2707" t="b">
        <v>0</v>
      </c>
      <c r="AG2707" s="11">
        <v>45197</v>
      </c>
      <c r="AH2707" s="11">
        <v>45187</v>
      </c>
      <c r="AI2707" s="12">
        <f>IF(OR(AG2707="",AH2707=""),"",AH2707-AG2707)</f>
        <v>-10.0</v>
      </c>
      <c r="AJ2707" s="13" t="b">
        <f>IF(OR(AI2707="",AA2707=""),"",AI2707=AA2707)</f>
        <v>1</v>
      </c>
      <c r="AK2707" s="13" t="b">
        <f>IF(AI2707="","",AI2707&gt;60)</f>
        <v>0</v>
      </c>
      <c r="AL2707" s="13" t="b">
        <f>IF(OR(Y2707=TRUE,AH2707=""),TRUE,FALSE)</f>
        <v>0</v>
      </c>
      <c r="AM2707" s="13" t="b">
        <f>IF(AI2707="","",AI2707&lt;0)</f>
        <v>1</v>
      </c>
      <c r="AN2707" s="13" t="str">
        <f>IF(AH2707="","No inspection date",IF(AI2707&lt;0,"Negative chronology",IF(AI2707&lt;=30,"0-30",IF(AI2707&lt;=60,"31-60",IF(AI2707&lt;=90,"61-90",IF(AI2707&lt;=180,"91-180","181+"))))))</f>
        <v>Negative chronology</v>
      </c>
      <c r="AO2707" s="13" t="str">
        <f>IF(OR(ISNUMBER(SEARCH("COMPLETED",K2707)),ISNUMBER(SEARCH("CLOSED",K2707))),"Closed/Completed","Other Active/Issued")</f>
        <v>Other Active/Issued</v>
      </c>
    </row>
    <row r="2708" spans="1:41">
      <c r="A2708" t="s">
        <v>14028</v>
      </c>
      <c r="B2708" t="s">
        <v>87</v>
      </c>
      <c r="C2708" t="s">
        <v>87</v>
      </c>
      <c r="D2708" t="s">
        <v>88</v>
      </c>
      <c r="E2708" t="s">
        <v>13470</v>
      </c>
      <c r="F2708" t="s">
        <v>14029</v>
      </c>
      <c r="H2708" t="s">
        <v>3018</v>
      </c>
      <c r="K2708" t="s">
        <v>7058</v>
      </c>
      <c r="L2708" t="s">
        <v>7058</v>
      </c>
      <c r="M2708" t="s">
        <v>7099</v>
      </c>
      <c r="N2708" s="9">
        <v>98118</v>
      </c>
      <c r="O2708" t="s">
        <v>14030</v>
      </c>
      <c r="P2708" s="10">
        <v>47.56542212</v>
      </c>
      <c r="Q2708" s="10">
        <v>-122.28948997</v>
      </c>
      <c r="R2708" t="s">
        <v>7101</v>
      </c>
      <c r="S2708" s="7">
        <v>10</v>
      </c>
      <c r="T2708" s="7">
        <v>2023</v>
      </c>
      <c r="U2708" s="7">
        <v>4</v>
      </c>
      <c r="Y2708" t="b">
        <v>1</v>
      </c>
      <c r="Z2708" t="b">
        <v>1</v>
      </c>
      <c r="AB2708">
        <v>2</v>
      </c>
      <c r="AC2708" t="b">
        <v>0</v>
      </c>
      <c r="AD2708" t="b">
        <v>1</v>
      </c>
      <c r="AE2708" t="b">
        <v>0</v>
      </c>
      <c r="AF2708" t="b">
        <v>0</v>
      </c>
      <c r="AG2708" s="11">
        <v>45223</v>
      </c>
      <c r="AI2708" s="12">
        <f>IF(OR(AG2708="",AH2708=""),"",AH2708-AG2708)</f>
        <v/>
      </c>
      <c r="AJ2708" s="13">
        <f>IF(OR(AI2708="",AA2708=""),"",AI2708=AA2708)</f>
        <v/>
      </c>
      <c r="AK2708" s="13">
        <f>IF(AI2708="","",AI2708&gt;60)</f>
        <v/>
      </c>
      <c r="AL2708" s="13" t="b">
        <f>IF(OR(Y2708=TRUE,AH2708=""),TRUE,FALSE)</f>
        <v>1</v>
      </c>
      <c r="AM2708" s="13">
        <f>IF(AI2708="","",AI2708&lt;0)</f>
        <v/>
      </c>
      <c r="AN2708" s="13" t="str">
        <f>IF(AH2708="","No inspection date",IF(AI2708&lt;0,"Negative chronology",IF(AI2708&lt;=30,"0-30",IF(AI2708&lt;=60,"31-60",IF(AI2708&lt;=90,"61-90",IF(AI2708&lt;=180,"91-180","181+"))))))</f>
        <v>No inspection date</v>
      </c>
      <c r="AO2708" s="13" t="str">
        <f>IF(OR(ISNUMBER(SEARCH("COMPLETED",K2708)),ISNUMBER(SEARCH("CLOSED",K2708))),"Closed/Completed","Other Active/Issued")</f>
        <v>Other Active/Issued</v>
      </c>
    </row>
    <row r="2709" spans="1:41">
      <c r="A2709" t="s">
        <v>14031</v>
      </c>
      <c r="B2709" t="s">
        <v>87</v>
      </c>
      <c r="C2709" t="s">
        <v>87</v>
      </c>
      <c r="D2709" t="s">
        <v>88</v>
      </c>
      <c r="E2709" t="s">
        <v>13470</v>
      </c>
      <c r="F2709" t="s">
        <v>14032</v>
      </c>
      <c r="G2709" t="s">
        <v>14033</v>
      </c>
      <c r="H2709" t="s">
        <v>6217</v>
      </c>
      <c r="K2709" t="s">
        <v>115</v>
      </c>
      <c r="L2709" t="s">
        <v>115</v>
      </c>
      <c r="O2709" t="s">
        <v>14034</v>
      </c>
      <c r="S2709" s="7">
        <v>11</v>
      </c>
      <c r="T2709" s="7">
        <v>2023</v>
      </c>
      <c r="U2709" s="7">
        <v>4</v>
      </c>
      <c r="Y2709" t="b">
        <v>1</v>
      </c>
      <c r="Z2709" t="b">
        <v>1</v>
      </c>
      <c r="AC2709" t="b">
        <v>0</v>
      </c>
      <c r="AD2709" t="b">
        <v>1</v>
      </c>
      <c r="AE2709" t="b">
        <v>0</v>
      </c>
      <c r="AF2709" t="b">
        <v>0</v>
      </c>
      <c r="AG2709" s="11">
        <v>45259</v>
      </c>
      <c r="AI2709" s="12">
        <f>IF(OR(AG2709="",AH2709=""),"",AH2709-AG2709)</f>
        <v/>
      </c>
      <c r="AJ2709" s="13">
        <f>IF(OR(AI2709="",AA2709=""),"",AI2709=AA2709)</f>
        <v/>
      </c>
      <c r="AK2709" s="13">
        <f>IF(AI2709="","",AI2709&gt;60)</f>
        <v/>
      </c>
      <c r="AL2709" s="13" t="b">
        <f>IF(OR(Y2709=TRUE,AH2709=""),TRUE,FALSE)</f>
        <v>1</v>
      </c>
      <c r="AM2709" s="13">
        <f>IF(AI2709="","",AI2709&lt;0)</f>
        <v/>
      </c>
      <c r="AN2709" s="13" t="str">
        <f>IF(AH2709="","No inspection date",IF(AI2709&lt;0,"Negative chronology",IF(AI2709&lt;=30,"0-30",IF(AI2709&lt;=60,"31-60",IF(AI2709&lt;=90,"61-90",IF(AI2709&lt;=180,"91-180","181+"))))))</f>
        <v>No inspection date</v>
      </c>
      <c r="AO2709" s="13" t="str">
        <f>IF(OR(ISNUMBER(SEARCH("COMPLETED",K2709)),ISNUMBER(SEARCH("CLOSED",K2709))),"Closed/Completed","Other Active/Issued")</f>
        <v>Other Active/Issued</v>
      </c>
    </row>
    <row r="2710" spans="1:41">
      <c r="A2710" t="s">
        <v>14035</v>
      </c>
      <c r="B2710" t="s">
        <v>87</v>
      </c>
      <c r="C2710" t="s">
        <v>87</v>
      </c>
      <c r="D2710" t="s">
        <v>88</v>
      </c>
      <c r="E2710" t="s">
        <v>13470</v>
      </c>
      <c r="F2710" t="s">
        <v>7074</v>
      </c>
      <c r="G2710" t="s">
        <v>14036</v>
      </c>
      <c r="H2710" t="s">
        <v>3211</v>
      </c>
      <c r="K2710" t="s">
        <v>115</v>
      </c>
      <c r="L2710" t="s">
        <v>115</v>
      </c>
      <c r="M2710" t="s">
        <v>14037</v>
      </c>
      <c r="N2710" s="9">
        <v>98104</v>
      </c>
      <c r="O2710" t="s">
        <v>14038</v>
      </c>
      <c r="P2710" s="10">
        <v>47.60039051</v>
      </c>
      <c r="Q2710" s="10">
        <v>-122.33518102</v>
      </c>
      <c r="R2710" t="s">
        <v>14039</v>
      </c>
      <c r="S2710" s="7">
        <v>12</v>
      </c>
      <c r="T2710" s="7">
        <v>2023</v>
      </c>
      <c r="U2710" s="7">
        <v>4</v>
      </c>
      <c r="Y2710" t="b">
        <v>1</v>
      </c>
      <c r="Z2710" t="b">
        <v>1</v>
      </c>
      <c r="AB2710">
        <v>1</v>
      </c>
      <c r="AC2710" t="b">
        <v>0</v>
      </c>
      <c r="AD2710" t="b">
        <v>1</v>
      </c>
      <c r="AE2710" t="b">
        <v>0</v>
      </c>
      <c r="AF2710" t="b">
        <v>0</v>
      </c>
      <c r="AG2710" s="11">
        <v>45266</v>
      </c>
      <c r="AI2710" s="12">
        <f>IF(OR(AG2710="",AH2710=""),"",AH2710-AG2710)</f>
        <v/>
      </c>
      <c r="AJ2710" s="13">
        <f>IF(OR(AI2710="",AA2710=""),"",AI2710=AA2710)</f>
        <v/>
      </c>
      <c r="AK2710" s="13">
        <f>IF(AI2710="","",AI2710&gt;60)</f>
        <v/>
      </c>
      <c r="AL2710" s="13" t="b">
        <f>IF(OR(Y2710=TRUE,AH2710=""),TRUE,FALSE)</f>
        <v>1</v>
      </c>
      <c r="AM2710" s="13">
        <f>IF(AI2710="","",AI2710&lt;0)</f>
        <v/>
      </c>
      <c r="AN2710" s="13" t="str">
        <f>IF(AH2710="","No inspection date",IF(AI2710&lt;0,"Negative chronology",IF(AI2710&lt;=30,"0-30",IF(AI2710&lt;=60,"31-60",IF(AI2710&lt;=90,"61-90",IF(AI2710&lt;=180,"91-180","181+"))))))</f>
        <v>No inspection date</v>
      </c>
      <c r="AO2710" s="13" t="str">
        <f>IF(OR(ISNUMBER(SEARCH("COMPLETED",K2710)),ISNUMBER(SEARCH("CLOSED",K2710))),"Closed/Completed","Other Active/Issued")</f>
        <v>Other Active/Issued</v>
      </c>
    </row>
    <row r="2711" spans="1:41">
      <c r="A2711" t="s">
        <v>14040</v>
      </c>
      <c r="B2711" t="s">
        <v>87</v>
      </c>
      <c r="C2711" t="s">
        <v>87</v>
      </c>
      <c r="D2711" t="s">
        <v>88</v>
      </c>
      <c r="E2711" t="s">
        <v>13470</v>
      </c>
      <c r="F2711" t="s">
        <v>14041</v>
      </c>
      <c r="H2711" t="s">
        <v>3327</v>
      </c>
      <c r="K2711" t="s">
        <v>7058</v>
      </c>
      <c r="L2711" t="s">
        <v>7058</v>
      </c>
      <c r="M2711" t="s">
        <v>14042</v>
      </c>
      <c r="N2711" s="9">
        <v>98103</v>
      </c>
      <c r="O2711" t="s">
        <v>14043</v>
      </c>
      <c r="P2711" s="10">
        <v>47.69644598</v>
      </c>
      <c r="Q2711" s="10">
        <v>-122.35505754</v>
      </c>
      <c r="R2711" t="s">
        <v>14044</v>
      </c>
      <c r="S2711" s="7">
        <v>1</v>
      </c>
      <c r="T2711" s="7">
        <v>2024</v>
      </c>
      <c r="U2711" s="7">
        <v>1</v>
      </c>
      <c r="Y2711" t="b">
        <v>1</v>
      </c>
      <c r="Z2711" t="b">
        <v>1</v>
      </c>
      <c r="AB2711">
        <v>5</v>
      </c>
      <c r="AC2711" t="b">
        <v>0</v>
      </c>
      <c r="AD2711" t="b">
        <v>1</v>
      </c>
      <c r="AE2711" t="b">
        <v>0</v>
      </c>
      <c r="AF2711" t="b">
        <v>0</v>
      </c>
      <c r="AG2711" s="11">
        <v>45300</v>
      </c>
      <c r="AI2711" s="12">
        <f>IF(OR(AG2711="",AH2711=""),"",AH2711-AG2711)</f>
        <v/>
      </c>
      <c r="AJ2711" s="13">
        <f>IF(OR(AI2711="",AA2711=""),"",AI2711=AA2711)</f>
        <v/>
      </c>
      <c r="AK2711" s="13">
        <f>IF(AI2711="","",AI2711&gt;60)</f>
        <v/>
      </c>
      <c r="AL2711" s="13" t="b">
        <f>IF(OR(Y2711=TRUE,AH2711=""),TRUE,FALSE)</f>
        <v>1</v>
      </c>
      <c r="AM2711" s="13">
        <f>IF(AI2711="","",AI2711&lt;0)</f>
        <v/>
      </c>
      <c r="AN2711" s="13" t="str">
        <f>IF(AH2711="","No inspection date",IF(AI2711&lt;0,"Negative chronology",IF(AI2711&lt;=30,"0-30",IF(AI2711&lt;=60,"31-60",IF(AI2711&lt;=90,"61-90",IF(AI2711&lt;=180,"91-180","181+"))))))</f>
        <v>No inspection date</v>
      </c>
      <c r="AO2711" s="13" t="str">
        <f>IF(OR(ISNUMBER(SEARCH("COMPLETED",K2711)),ISNUMBER(SEARCH("CLOSED",K2711))),"Closed/Completed","Other Active/Issued")</f>
        <v>Other Active/Issued</v>
      </c>
    </row>
    <row r="2712" spans="1:41">
      <c r="A2712" t="s">
        <v>14045</v>
      </c>
      <c r="B2712" t="s">
        <v>87</v>
      </c>
      <c r="C2712" t="s">
        <v>87</v>
      </c>
      <c r="D2712" t="s">
        <v>88</v>
      </c>
      <c r="E2712" t="s">
        <v>13470</v>
      </c>
      <c r="F2712" t="s">
        <v>7074</v>
      </c>
      <c r="H2712" t="s">
        <v>3411</v>
      </c>
      <c r="K2712" t="s">
        <v>7058</v>
      </c>
      <c r="L2712" t="s">
        <v>7058</v>
      </c>
      <c r="M2712" t="s">
        <v>14046</v>
      </c>
      <c r="N2712" s="9">
        <v>98121</v>
      </c>
      <c r="O2712" t="s">
        <v>14047</v>
      </c>
      <c r="P2712" s="10">
        <v>47.61834907</v>
      </c>
      <c r="Q2712" s="10">
        <v>-122.34833056</v>
      </c>
      <c r="R2712" t="s">
        <v>14048</v>
      </c>
      <c r="S2712" s="7">
        <v>1</v>
      </c>
      <c r="T2712" s="7">
        <v>2024</v>
      </c>
      <c r="U2712" s="7">
        <v>1</v>
      </c>
      <c r="Y2712" t="b">
        <v>1</v>
      </c>
      <c r="Z2712" t="b">
        <v>1</v>
      </c>
      <c r="AB2712">
        <v>7</v>
      </c>
      <c r="AC2712" t="b">
        <v>0</v>
      </c>
      <c r="AD2712" t="b">
        <v>1</v>
      </c>
      <c r="AE2712" t="b">
        <v>0</v>
      </c>
      <c r="AF2712" t="b">
        <v>0</v>
      </c>
      <c r="AG2712" s="11">
        <v>45314</v>
      </c>
      <c r="AI2712" s="12">
        <f>IF(OR(AG2712="",AH2712=""),"",AH2712-AG2712)</f>
        <v/>
      </c>
      <c r="AJ2712" s="13">
        <f>IF(OR(AI2712="",AA2712=""),"",AI2712=AA2712)</f>
        <v/>
      </c>
      <c r="AK2712" s="13">
        <f>IF(AI2712="","",AI2712&gt;60)</f>
        <v/>
      </c>
      <c r="AL2712" s="13" t="b">
        <f>IF(OR(Y2712=TRUE,AH2712=""),TRUE,FALSE)</f>
        <v>1</v>
      </c>
      <c r="AM2712" s="13">
        <f>IF(AI2712="","",AI2712&lt;0)</f>
        <v/>
      </c>
      <c r="AN2712" s="13" t="str">
        <f>IF(AH2712="","No inspection date",IF(AI2712&lt;0,"Negative chronology",IF(AI2712&lt;=30,"0-30",IF(AI2712&lt;=60,"31-60",IF(AI2712&lt;=90,"61-90",IF(AI2712&lt;=180,"91-180","181+"))))))</f>
        <v>No inspection date</v>
      </c>
      <c r="AO2712" s="13" t="str">
        <f>IF(OR(ISNUMBER(SEARCH("COMPLETED",K2712)),ISNUMBER(SEARCH("CLOSED",K2712))),"Closed/Completed","Other Active/Issued")</f>
        <v>Other Active/Issued</v>
      </c>
    </row>
    <row r="2713" spans="1:41">
      <c r="A2713" t="s">
        <v>14049</v>
      </c>
      <c r="B2713" t="s">
        <v>87</v>
      </c>
      <c r="C2713" t="s">
        <v>87</v>
      </c>
      <c r="D2713" t="s">
        <v>88</v>
      </c>
      <c r="E2713" t="s">
        <v>13470</v>
      </c>
      <c r="F2713" t="s">
        <v>11861</v>
      </c>
      <c r="G2713" t="s">
        <v>5988</v>
      </c>
      <c r="H2713" t="s">
        <v>3460</v>
      </c>
      <c r="K2713" t="s">
        <v>100</v>
      </c>
      <c r="L2713" t="s">
        <v>100</v>
      </c>
      <c r="M2713" t="s">
        <v>11862</v>
      </c>
      <c r="N2713" s="9">
        <v>98105</v>
      </c>
      <c r="O2713" t="s">
        <v>14050</v>
      </c>
      <c r="P2713" s="10">
        <v>47.66524548</v>
      </c>
      <c r="Q2713" s="10">
        <v>-122.32042983</v>
      </c>
      <c r="R2713" t="s">
        <v>11864</v>
      </c>
      <c r="S2713" s="7">
        <v>1</v>
      </c>
      <c r="T2713" s="7">
        <v>2024</v>
      </c>
      <c r="U2713" s="7">
        <v>1</v>
      </c>
      <c r="Y2713" t="b">
        <v>1</v>
      </c>
      <c r="Z2713" t="b">
        <v>1</v>
      </c>
      <c r="AB2713">
        <v>4</v>
      </c>
      <c r="AC2713" t="b">
        <v>0</v>
      </c>
      <c r="AD2713" t="b">
        <v>1</v>
      </c>
      <c r="AE2713" t="b">
        <v>0</v>
      </c>
      <c r="AF2713" t="b">
        <v>0</v>
      </c>
      <c r="AG2713" s="11">
        <v>45322</v>
      </c>
      <c r="AI2713" s="12">
        <f>IF(OR(AG2713="",AH2713=""),"",AH2713-AG2713)</f>
        <v/>
      </c>
      <c r="AJ2713" s="13">
        <f>IF(OR(AI2713="",AA2713=""),"",AI2713=AA2713)</f>
        <v/>
      </c>
      <c r="AK2713" s="13">
        <f>IF(AI2713="","",AI2713&gt;60)</f>
        <v/>
      </c>
      <c r="AL2713" s="13" t="b">
        <f>IF(OR(Y2713=TRUE,AH2713=""),TRUE,FALSE)</f>
        <v>1</v>
      </c>
      <c r="AM2713" s="13">
        <f>IF(AI2713="","",AI2713&lt;0)</f>
        <v/>
      </c>
      <c r="AN2713" s="13" t="str">
        <f>IF(AH2713="","No inspection date",IF(AI2713&lt;0,"Negative chronology",IF(AI2713&lt;=30,"0-30",IF(AI2713&lt;=60,"31-60",IF(AI2713&lt;=90,"61-90",IF(AI2713&lt;=180,"91-180","181+"))))))</f>
        <v>No inspection date</v>
      </c>
      <c r="AO2713" s="13" t="str">
        <f>IF(OR(ISNUMBER(SEARCH("COMPLETED",K2713)),ISNUMBER(SEARCH("CLOSED",K2713))),"Closed/Completed","Other Active/Issued")</f>
        <v>Other Active/Issued</v>
      </c>
    </row>
    <row r="2714" spans="1:41">
      <c r="A2714" t="s">
        <v>14051</v>
      </c>
      <c r="B2714" t="s">
        <v>87</v>
      </c>
      <c r="C2714" t="s">
        <v>87</v>
      </c>
      <c r="D2714" t="s">
        <v>88</v>
      </c>
      <c r="E2714" t="s">
        <v>13470</v>
      </c>
      <c r="F2714" t="s">
        <v>14052</v>
      </c>
      <c r="H2714" t="s">
        <v>7064</v>
      </c>
      <c r="K2714" t="s">
        <v>93</v>
      </c>
      <c r="L2714" t="s">
        <v>93</v>
      </c>
      <c r="M2714" t="s">
        <v>14053</v>
      </c>
      <c r="N2714" s="9">
        <v>98118</v>
      </c>
      <c r="O2714" t="s">
        <v>14054</v>
      </c>
      <c r="P2714" s="10">
        <v>47.52062219</v>
      </c>
      <c r="Q2714" s="10">
        <v>-122.28755413</v>
      </c>
      <c r="R2714" t="s">
        <v>14055</v>
      </c>
      <c r="S2714" s="7">
        <v>2</v>
      </c>
      <c r="T2714" s="7">
        <v>2024</v>
      </c>
      <c r="U2714" s="7">
        <v>1</v>
      </c>
      <c r="Y2714" t="b">
        <v>1</v>
      </c>
      <c r="Z2714" t="b">
        <v>1</v>
      </c>
      <c r="AB2714">
        <v>2</v>
      </c>
      <c r="AC2714" t="b">
        <v>0</v>
      </c>
      <c r="AD2714" t="b">
        <v>1</v>
      </c>
      <c r="AE2714" t="b">
        <v>0</v>
      </c>
      <c r="AF2714" t="b">
        <v>0</v>
      </c>
      <c r="AG2714" s="11">
        <v>45327</v>
      </c>
      <c r="AI2714" s="12">
        <f>IF(OR(AG2714="",AH2714=""),"",AH2714-AG2714)</f>
        <v/>
      </c>
      <c r="AJ2714" s="13">
        <f>IF(OR(AI2714="",AA2714=""),"",AI2714=AA2714)</f>
        <v/>
      </c>
      <c r="AK2714" s="13">
        <f>IF(AI2714="","",AI2714&gt;60)</f>
        <v/>
      </c>
      <c r="AL2714" s="13" t="b">
        <f>IF(OR(Y2714=TRUE,AH2714=""),TRUE,FALSE)</f>
        <v>1</v>
      </c>
      <c r="AM2714" s="13">
        <f>IF(AI2714="","",AI2714&lt;0)</f>
        <v/>
      </c>
      <c r="AN2714" s="13" t="str">
        <f>IF(AH2714="","No inspection date",IF(AI2714&lt;0,"Negative chronology",IF(AI2714&lt;=30,"0-30",IF(AI2714&lt;=60,"31-60",IF(AI2714&lt;=90,"61-90",IF(AI2714&lt;=180,"91-180","181+"))))))</f>
        <v>No inspection date</v>
      </c>
      <c r="AO2714" s="13" t="str">
        <f>IF(OR(ISNUMBER(SEARCH("COMPLETED",K2714)),ISNUMBER(SEARCH("CLOSED",K2714))),"Closed/Completed","Other Active/Issued")</f>
        <v>Closed/Completed</v>
      </c>
    </row>
    <row r="2715" spans="1:41">
      <c r="A2715" t="s">
        <v>14056</v>
      </c>
      <c r="B2715" t="s">
        <v>87</v>
      </c>
      <c r="C2715" t="s">
        <v>87</v>
      </c>
      <c r="D2715" t="s">
        <v>88</v>
      </c>
      <c r="E2715" t="s">
        <v>13470</v>
      </c>
      <c r="F2715" t="s">
        <v>14057</v>
      </c>
      <c r="H2715" t="s">
        <v>9084</v>
      </c>
      <c r="K2715" t="s">
        <v>115</v>
      </c>
      <c r="L2715" t="s">
        <v>115</v>
      </c>
      <c r="M2715" t="s">
        <v>14058</v>
      </c>
      <c r="N2715" s="9">
        <v>98118</v>
      </c>
      <c r="O2715" t="s">
        <v>14059</v>
      </c>
      <c r="P2715" s="10">
        <v>47.52846152</v>
      </c>
      <c r="Q2715" s="10">
        <v>-122.26892026</v>
      </c>
      <c r="R2715" t="s">
        <v>14060</v>
      </c>
      <c r="S2715" s="7">
        <v>2</v>
      </c>
      <c r="T2715" s="7">
        <v>2024</v>
      </c>
      <c r="U2715" s="7">
        <v>1</v>
      </c>
      <c r="Y2715" t="b">
        <v>1</v>
      </c>
      <c r="Z2715" t="b">
        <v>1</v>
      </c>
      <c r="AB2715">
        <v>2</v>
      </c>
      <c r="AC2715" t="b">
        <v>0</v>
      </c>
      <c r="AD2715" t="b">
        <v>1</v>
      </c>
      <c r="AE2715" t="b">
        <v>0</v>
      </c>
      <c r="AF2715" t="b">
        <v>0</v>
      </c>
      <c r="AG2715" s="11">
        <v>45345</v>
      </c>
      <c r="AI2715" s="12">
        <f>IF(OR(AG2715="",AH2715=""),"",AH2715-AG2715)</f>
        <v/>
      </c>
      <c r="AJ2715" s="13">
        <f>IF(OR(AI2715="",AA2715=""),"",AI2715=AA2715)</f>
        <v/>
      </c>
      <c r="AK2715" s="13">
        <f>IF(AI2715="","",AI2715&gt;60)</f>
        <v/>
      </c>
      <c r="AL2715" s="13" t="b">
        <f>IF(OR(Y2715=TRUE,AH2715=""),TRUE,FALSE)</f>
        <v>1</v>
      </c>
      <c r="AM2715" s="13">
        <f>IF(AI2715="","",AI2715&lt;0)</f>
        <v/>
      </c>
      <c r="AN2715" s="13" t="str">
        <f>IF(AH2715="","No inspection date",IF(AI2715&lt;0,"Negative chronology",IF(AI2715&lt;=30,"0-30",IF(AI2715&lt;=60,"31-60",IF(AI2715&lt;=90,"61-90",IF(AI2715&lt;=180,"91-180","181+"))))))</f>
        <v>No inspection date</v>
      </c>
      <c r="AO2715" s="13" t="str">
        <f>IF(OR(ISNUMBER(SEARCH("COMPLETED",K2715)),ISNUMBER(SEARCH("CLOSED",K2715))),"Closed/Completed","Other Active/Issued")</f>
        <v>Other Active/Issued</v>
      </c>
    </row>
    <row r="2716" spans="1:41">
      <c r="A2716" t="s">
        <v>14061</v>
      </c>
      <c r="B2716" t="s">
        <v>87</v>
      </c>
      <c r="C2716" t="s">
        <v>87</v>
      </c>
      <c r="D2716" t="s">
        <v>88</v>
      </c>
      <c r="E2716" t="s">
        <v>13470</v>
      </c>
      <c r="F2716" t="s">
        <v>14062</v>
      </c>
      <c r="G2716" t="s">
        <v>14062</v>
      </c>
      <c r="H2716" t="s">
        <v>3582</v>
      </c>
      <c r="K2716" t="s">
        <v>115</v>
      </c>
      <c r="L2716" t="s">
        <v>115</v>
      </c>
      <c r="M2716" t="s">
        <v>14063</v>
      </c>
      <c r="N2716" s="9">
        <v>98118</v>
      </c>
      <c r="O2716" t="s">
        <v>14064</v>
      </c>
      <c r="P2716" s="10">
        <v>47.52445548</v>
      </c>
      <c r="Q2716" s="10">
        <v>-122.27765502</v>
      </c>
      <c r="R2716" t="s">
        <v>14065</v>
      </c>
      <c r="S2716" s="7">
        <v>2</v>
      </c>
      <c r="T2716" s="7">
        <v>2024</v>
      </c>
      <c r="U2716" s="7">
        <v>1</v>
      </c>
      <c r="Y2716" t="b">
        <v>1</v>
      </c>
      <c r="Z2716" t="b">
        <v>1</v>
      </c>
      <c r="AB2716">
        <v>2</v>
      </c>
      <c r="AC2716" t="b">
        <v>0</v>
      </c>
      <c r="AD2716" t="b">
        <v>1</v>
      </c>
      <c r="AE2716" t="b">
        <v>0</v>
      </c>
      <c r="AF2716" t="b">
        <v>0</v>
      </c>
      <c r="AG2716" s="11">
        <v>45348</v>
      </c>
      <c r="AI2716" s="12">
        <f>IF(OR(AG2716="",AH2716=""),"",AH2716-AG2716)</f>
        <v/>
      </c>
      <c r="AJ2716" s="13">
        <f>IF(OR(AI2716="",AA2716=""),"",AI2716=AA2716)</f>
        <v/>
      </c>
      <c r="AK2716" s="13">
        <f>IF(AI2716="","",AI2716&gt;60)</f>
        <v/>
      </c>
      <c r="AL2716" s="13" t="b">
        <f>IF(OR(Y2716=TRUE,AH2716=""),TRUE,FALSE)</f>
        <v>1</v>
      </c>
      <c r="AM2716" s="13">
        <f>IF(AI2716="","",AI2716&lt;0)</f>
        <v/>
      </c>
      <c r="AN2716" s="13" t="str">
        <f>IF(AH2716="","No inspection date",IF(AI2716&lt;0,"Negative chronology",IF(AI2716&lt;=30,"0-30",IF(AI2716&lt;=60,"31-60",IF(AI2716&lt;=90,"61-90",IF(AI2716&lt;=180,"91-180","181+"))))))</f>
        <v>No inspection date</v>
      </c>
      <c r="AO2716" s="13" t="str">
        <f>IF(OR(ISNUMBER(SEARCH("COMPLETED",K2716)),ISNUMBER(SEARCH("CLOSED",K2716))),"Closed/Completed","Other Active/Issued")</f>
        <v>Other Active/Issued</v>
      </c>
    </row>
    <row r="2717" spans="1:41">
      <c r="A2717" t="s">
        <v>14066</v>
      </c>
      <c r="B2717" t="s">
        <v>87</v>
      </c>
      <c r="C2717" t="s">
        <v>87</v>
      </c>
      <c r="D2717" t="s">
        <v>88</v>
      </c>
      <c r="E2717" t="s">
        <v>13470</v>
      </c>
      <c r="F2717" t="s">
        <v>14067</v>
      </c>
      <c r="G2717" t="s">
        <v>13832</v>
      </c>
      <c r="H2717" t="s">
        <v>3601</v>
      </c>
      <c r="K2717" t="s">
        <v>100</v>
      </c>
      <c r="L2717" t="s">
        <v>100</v>
      </c>
      <c r="M2717" t="s">
        <v>14068</v>
      </c>
      <c r="N2717" s="9">
        <v>98103</v>
      </c>
      <c r="O2717" t="s">
        <v>14069</v>
      </c>
      <c r="P2717" s="10">
        <v>47.66245435</v>
      </c>
      <c r="Q2717" s="10">
        <v>-122.32929937</v>
      </c>
      <c r="R2717" t="s">
        <v>14070</v>
      </c>
      <c r="S2717" s="7">
        <v>2</v>
      </c>
      <c r="T2717" s="7">
        <v>2024</v>
      </c>
      <c r="U2717" s="7">
        <v>1</v>
      </c>
      <c r="Y2717" t="b">
        <v>1</v>
      </c>
      <c r="Z2717" t="b">
        <v>1</v>
      </c>
      <c r="AB2717">
        <v>4</v>
      </c>
      <c r="AC2717" t="b">
        <v>0</v>
      </c>
      <c r="AD2717" t="b">
        <v>1</v>
      </c>
      <c r="AE2717" t="b">
        <v>0</v>
      </c>
      <c r="AF2717" t="b">
        <v>0</v>
      </c>
      <c r="AG2717" s="11">
        <v>45349</v>
      </c>
      <c r="AI2717" s="12">
        <f>IF(OR(AG2717="",AH2717=""),"",AH2717-AG2717)</f>
        <v/>
      </c>
      <c r="AJ2717" s="13">
        <f>IF(OR(AI2717="",AA2717=""),"",AI2717=AA2717)</f>
        <v/>
      </c>
      <c r="AK2717" s="13">
        <f>IF(AI2717="","",AI2717&gt;60)</f>
        <v/>
      </c>
      <c r="AL2717" s="13" t="b">
        <f>IF(OR(Y2717=TRUE,AH2717=""),TRUE,FALSE)</f>
        <v>1</v>
      </c>
      <c r="AM2717" s="13">
        <f>IF(AI2717="","",AI2717&lt;0)</f>
        <v/>
      </c>
      <c r="AN2717" s="13" t="str">
        <f>IF(AH2717="","No inspection date",IF(AI2717&lt;0,"Negative chronology",IF(AI2717&lt;=30,"0-30",IF(AI2717&lt;=60,"31-60",IF(AI2717&lt;=90,"61-90",IF(AI2717&lt;=180,"91-180","181+"))))))</f>
        <v>No inspection date</v>
      </c>
      <c r="AO2717" s="13" t="str">
        <f>IF(OR(ISNUMBER(SEARCH("COMPLETED",K2717)),ISNUMBER(SEARCH("CLOSED",K2717))),"Closed/Completed","Other Active/Issued")</f>
        <v>Other Active/Issued</v>
      </c>
    </row>
    <row r="2718" spans="1:41">
      <c r="A2718" t="s">
        <v>14071</v>
      </c>
      <c r="B2718" t="s">
        <v>87</v>
      </c>
      <c r="C2718" t="s">
        <v>87</v>
      </c>
      <c r="D2718" t="s">
        <v>88</v>
      </c>
      <c r="E2718" t="s">
        <v>13470</v>
      </c>
      <c r="F2718" t="s">
        <v>14072</v>
      </c>
      <c r="H2718" t="s">
        <v>3963</v>
      </c>
      <c r="K2718" t="s">
        <v>7058</v>
      </c>
      <c r="L2718" t="s">
        <v>7058</v>
      </c>
      <c r="M2718" t="s">
        <v>14073</v>
      </c>
      <c r="N2718" s="9">
        <v>98136</v>
      </c>
      <c r="O2718" t="s">
        <v>14074</v>
      </c>
      <c r="P2718" s="10">
        <v>47.54753861</v>
      </c>
      <c r="Q2718" s="10">
        <v>-122.38768182</v>
      </c>
      <c r="R2718" t="s">
        <v>14075</v>
      </c>
      <c r="S2718" s="7">
        <v>5</v>
      </c>
      <c r="T2718" s="7">
        <v>2024</v>
      </c>
      <c r="U2718" s="7">
        <v>2</v>
      </c>
      <c r="Y2718" t="b">
        <v>1</v>
      </c>
      <c r="Z2718" t="b">
        <v>1</v>
      </c>
      <c r="AB2718">
        <v>1</v>
      </c>
      <c r="AC2718" t="b">
        <v>0</v>
      </c>
      <c r="AD2718" t="b">
        <v>1</v>
      </c>
      <c r="AE2718" t="b">
        <v>0</v>
      </c>
      <c r="AF2718" t="b">
        <v>0</v>
      </c>
      <c r="AG2718" s="11">
        <v>45420</v>
      </c>
      <c r="AI2718" s="12">
        <f>IF(OR(AG2718="",AH2718=""),"",AH2718-AG2718)</f>
        <v/>
      </c>
      <c r="AJ2718" s="13">
        <f>IF(OR(AI2718="",AA2718=""),"",AI2718=AA2718)</f>
        <v/>
      </c>
      <c r="AK2718" s="13">
        <f>IF(AI2718="","",AI2718&gt;60)</f>
        <v/>
      </c>
      <c r="AL2718" s="13" t="b">
        <f>IF(OR(Y2718=TRUE,AH2718=""),TRUE,FALSE)</f>
        <v>1</v>
      </c>
      <c r="AM2718" s="13">
        <f>IF(AI2718="","",AI2718&lt;0)</f>
        <v/>
      </c>
      <c r="AN2718" s="13" t="str">
        <f>IF(AH2718="","No inspection date",IF(AI2718&lt;0,"Negative chronology",IF(AI2718&lt;=30,"0-30",IF(AI2718&lt;=60,"31-60",IF(AI2718&lt;=90,"61-90",IF(AI2718&lt;=180,"91-180","181+"))))))</f>
        <v>No inspection date</v>
      </c>
      <c r="AO2718" s="13" t="str">
        <f>IF(OR(ISNUMBER(SEARCH("COMPLETED",K2718)),ISNUMBER(SEARCH("CLOSED",K2718))),"Closed/Completed","Other Active/Issued")</f>
        <v>Other Active/Issued</v>
      </c>
    </row>
    <row r="2719" spans="1:41">
      <c r="A2719" t="s">
        <v>14076</v>
      </c>
      <c r="B2719" t="s">
        <v>87</v>
      </c>
      <c r="C2719" t="s">
        <v>87</v>
      </c>
      <c r="D2719" t="s">
        <v>88</v>
      </c>
      <c r="E2719" t="s">
        <v>13470</v>
      </c>
      <c r="F2719" t="s">
        <v>14077</v>
      </c>
      <c r="G2719" t="s">
        <v>14078</v>
      </c>
      <c r="H2719" t="s">
        <v>4059</v>
      </c>
      <c r="I2719" t="s">
        <v>5176</v>
      </c>
      <c r="J2719" t="s">
        <v>137</v>
      </c>
      <c r="K2719" t="s">
        <v>93</v>
      </c>
      <c r="L2719" t="s">
        <v>93</v>
      </c>
      <c r="M2719" t="s">
        <v>6398</v>
      </c>
      <c r="N2719" s="9">
        <v>98121</v>
      </c>
      <c r="O2719" t="s">
        <v>14079</v>
      </c>
      <c r="P2719" s="10">
        <v>47.61768438</v>
      </c>
      <c r="Q2719" s="10">
        <v>-122.34696255</v>
      </c>
      <c r="R2719" t="s">
        <v>6400</v>
      </c>
      <c r="S2719" s="7">
        <v>6</v>
      </c>
      <c r="T2719" s="7">
        <v>2024</v>
      </c>
      <c r="U2719" s="7">
        <v>2</v>
      </c>
      <c r="V2719">
        <v>7</v>
      </c>
      <c r="W2719">
        <v>2025</v>
      </c>
      <c r="X2719">
        <v>3</v>
      </c>
      <c r="Y2719" t="b">
        <v>0</v>
      </c>
      <c r="Z2719" t="b">
        <v>0</v>
      </c>
      <c r="AA2719">
        <v>393</v>
      </c>
      <c r="AB2719">
        <v>7</v>
      </c>
      <c r="AC2719" t="b">
        <v>0</v>
      </c>
      <c r="AD2719" t="b">
        <v>1</v>
      </c>
      <c r="AE2719" t="b">
        <v>0</v>
      </c>
      <c r="AF2719" t="b">
        <v>0</v>
      </c>
      <c r="AG2719" s="11">
        <v>45454</v>
      </c>
      <c r="AH2719" s="11">
        <v>45847</v>
      </c>
      <c r="AI2719" s="12">
        <f>IF(OR(AG2719="",AH2719=""),"",AH2719-AG2719)</f>
        <v>393.0</v>
      </c>
      <c r="AJ2719" s="13" t="b">
        <f>IF(OR(AI2719="",AA2719=""),"",AI2719=AA2719)</f>
        <v>1</v>
      </c>
      <c r="AK2719" s="13" t="b">
        <f>IF(AI2719="","",AI2719&gt;60)</f>
        <v>1</v>
      </c>
      <c r="AL2719" s="13" t="b">
        <f>IF(OR(Y2719=TRUE,AH2719=""),TRUE,FALSE)</f>
        <v>0</v>
      </c>
      <c r="AM2719" s="13" t="b">
        <f>IF(AI2719="","",AI2719&lt;0)</f>
        <v>0</v>
      </c>
      <c r="AN2719" s="13" t="str">
        <f>IF(AH2719="","No inspection date",IF(AI2719&lt;0,"Negative chronology",IF(AI2719&lt;=30,"0-30",IF(AI2719&lt;=60,"31-60",IF(AI2719&lt;=90,"61-90",IF(AI2719&lt;=180,"91-180","181+"))))))</f>
        <v>181+</v>
      </c>
      <c r="AO2719" s="13" t="str">
        <f>IF(OR(ISNUMBER(SEARCH("COMPLETED",K2719)),ISNUMBER(SEARCH("CLOSED",K2719))),"Closed/Completed","Other Active/Issued")</f>
        <v>Closed/Completed</v>
      </c>
    </row>
    <row r="2720" spans="1:41">
      <c r="A2720" t="s">
        <v>14080</v>
      </c>
      <c r="B2720" t="s">
        <v>87</v>
      </c>
      <c r="C2720" t="s">
        <v>87</v>
      </c>
      <c r="D2720" t="s">
        <v>88</v>
      </c>
      <c r="E2720" t="s">
        <v>13470</v>
      </c>
      <c r="F2720" t="s">
        <v>4208</v>
      </c>
      <c r="H2720" t="s">
        <v>9427</v>
      </c>
      <c r="K2720" t="s">
        <v>7058</v>
      </c>
      <c r="L2720" t="s">
        <v>7058</v>
      </c>
      <c r="M2720" t="s">
        <v>4211</v>
      </c>
      <c r="N2720" s="9">
        <v>98116</v>
      </c>
      <c r="O2720" t="s">
        <v>14081</v>
      </c>
      <c r="P2720" s="10">
        <v>47.58913082</v>
      </c>
      <c r="Q2720" s="10">
        <v>-122.38585689</v>
      </c>
      <c r="R2720" t="s">
        <v>4213</v>
      </c>
      <c r="S2720" s="7">
        <v>6</v>
      </c>
      <c r="T2720" s="7">
        <v>2024</v>
      </c>
      <c r="U2720" s="7">
        <v>2</v>
      </c>
      <c r="Y2720" t="b">
        <v>1</v>
      </c>
      <c r="Z2720" t="b">
        <v>1</v>
      </c>
      <c r="AB2720">
        <v>1</v>
      </c>
      <c r="AC2720" t="b">
        <v>0</v>
      </c>
      <c r="AD2720" t="b">
        <v>1</v>
      </c>
      <c r="AE2720" t="b">
        <v>0</v>
      </c>
      <c r="AF2720" t="b">
        <v>0</v>
      </c>
      <c r="AG2720" s="11">
        <v>45469</v>
      </c>
      <c r="AI2720" s="12">
        <f>IF(OR(AG2720="",AH2720=""),"",AH2720-AG2720)</f>
        <v/>
      </c>
      <c r="AJ2720" s="13">
        <f>IF(OR(AI2720="",AA2720=""),"",AI2720=AA2720)</f>
        <v/>
      </c>
      <c r="AK2720" s="13">
        <f>IF(AI2720="","",AI2720&gt;60)</f>
        <v/>
      </c>
      <c r="AL2720" s="13" t="b">
        <f>IF(OR(Y2720=TRUE,AH2720=""),TRUE,FALSE)</f>
        <v>1</v>
      </c>
      <c r="AM2720" s="13">
        <f>IF(AI2720="","",AI2720&lt;0)</f>
        <v/>
      </c>
      <c r="AN2720" s="13" t="str">
        <f>IF(AH2720="","No inspection date",IF(AI2720&lt;0,"Negative chronology",IF(AI2720&lt;=30,"0-30",IF(AI2720&lt;=60,"31-60",IF(AI2720&lt;=90,"61-90",IF(AI2720&lt;=180,"91-180","181+"))))))</f>
        <v>No inspection date</v>
      </c>
      <c r="AO2720" s="13" t="str">
        <f>IF(OR(ISNUMBER(SEARCH("COMPLETED",K2720)),ISNUMBER(SEARCH("CLOSED",K2720))),"Closed/Completed","Other Active/Issued")</f>
        <v>Other Active/Issued</v>
      </c>
    </row>
    <row r="2721" spans="1:41">
      <c r="A2721" t="s">
        <v>14082</v>
      </c>
      <c r="B2721" t="s">
        <v>87</v>
      </c>
      <c r="C2721" t="s">
        <v>87</v>
      </c>
      <c r="D2721" t="s">
        <v>88</v>
      </c>
      <c r="E2721" t="s">
        <v>13470</v>
      </c>
      <c r="F2721" t="s">
        <v>14083</v>
      </c>
      <c r="H2721" t="s">
        <v>4196</v>
      </c>
      <c r="K2721" t="s">
        <v>100</v>
      </c>
      <c r="L2721" t="s">
        <v>100</v>
      </c>
      <c r="M2721" t="s">
        <v>14084</v>
      </c>
      <c r="N2721" s="9">
        <v>98118</v>
      </c>
      <c r="O2721" t="s">
        <v>14085</v>
      </c>
      <c r="P2721" s="10">
        <v>47.54025657</v>
      </c>
      <c r="Q2721" s="10">
        <v>-122.28327332</v>
      </c>
      <c r="R2721" t="s">
        <v>14086</v>
      </c>
      <c r="S2721" s="7">
        <v>7</v>
      </c>
      <c r="T2721" s="7">
        <v>2024</v>
      </c>
      <c r="U2721" s="7">
        <v>3</v>
      </c>
      <c r="Y2721" t="b">
        <v>1</v>
      </c>
      <c r="Z2721" t="b">
        <v>1</v>
      </c>
      <c r="AB2721">
        <v>2</v>
      </c>
      <c r="AC2721" t="b">
        <v>0</v>
      </c>
      <c r="AD2721" t="b">
        <v>1</v>
      </c>
      <c r="AE2721" t="b">
        <v>0</v>
      </c>
      <c r="AF2721" t="b">
        <v>0</v>
      </c>
      <c r="AG2721" s="11">
        <v>45490</v>
      </c>
      <c r="AI2721" s="12">
        <f>IF(OR(AG2721="",AH2721=""),"",AH2721-AG2721)</f>
        <v/>
      </c>
      <c r="AJ2721" s="13">
        <f>IF(OR(AI2721="",AA2721=""),"",AI2721=AA2721)</f>
        <v/>
      </c>
      <c r="AK2721" s="13">
        <f>IF(AI2721="","",AI2721&gt;60)</f>
        <v/>
      </c>
      <c r="AL2721" s="13" t="b">
        <f>IF(OR(Y2721=TRUE,AH2721=""),TRUE,FALSE)</f>
        <v>1</v>
      </c>
      <c r="AM2721" s="13">
        <f>IF(AI2721="","",AI2721&lt;0)</f>
        <v/>
      </c>
      <c r="AN2721" s="13" t="str">
        <f>IF(AH2721="","No inspection date",IF(AI2721&lt;0,"Negative chronology",IF(AI2721&lt;=30,"0-30",IF(AI2721&lt;=60,"31-60",IF(AI2721&lt;=90,"61-90",IF(AI2721&lt;=180,"91-180","181+"))))))</f>
        <v>No inspection date</v>
      </c>
      <c r="AO2721" s="13" t="str">
        <f>IF(OR(ISNUMBER(SEARCH("COMPLETED",K2721)),ISNUMBER(SEARCH("CLOSED",K2721))),"Closed/Completed","Other Active/Issued")</f>
        <v>Other Active/Issued</v>
      </c>
    </row>
    <row r="2722" spans="1:41">
      <c r="A2722" t="s">
        <v>14087</v>
      </c>
      <c r="B2722" t="s">
        <v>87</v>
      </c>
      <c r="C2722" t="s">
        <v>87</v>
      </c>
      <c r="D2722" t="s">
        <v>88</v>
      </c>
      <c r="E2722" t="s">
        <v>13470</v>
      </c>
      <c r="F2722" t="s">
        <v>14088</v>
      </c>
      <c r="H2722" t="s">
        <v>6644</v>
      </c>
      <c r="K2722" t="s">
        <v>93</v>
      </c>
      <c r="L2722" t="s">
        <v>93</v>
      </c>
      <c r="M2722" t="s">
        <v>2740</v>
      </c>
      <c r="N2722" s="9">
        <v>98106</v>
      </c>
      <c r="O2722" t="s">
        <v>14089</v>
      </c>
      <c r="P2722" s="10">
        <v>47.5194505</v>
      </c>
      <c r="Q2722" s="10">
        <v>-122.35627428</v>
      </c>
      <c r="R2722" t="s">
        <v>2742</v>
      </c>
      <c r="S2722" s="7">
        <v>8</v>
      </c>
      <c r="T2722" s="7">
        <v>2024</v>
      </c>
      <c r="U2722" s="7">
        <v>3</v>
      </c>
      <c r="Y2722" t="b">
        <v>1</v>
      </c>
      <c r="Z2722" t="b">
        <v>1</v>
      </c>
      <c r="AB2722">
        <v>1</v>
      </c>
      <c r="AC2722" t="b">
        <v>0</v>
      </c>
      <c r="AD2722" t="b">
        <v>1</v>
      </c>
      <c r="AE2722" t="b">
        <v>0</v>
      </c>
      <c r="AF2722" t="b">
        <v>0</v>
      </c>
      <c r="AG2722" s="11">
        <v>45511</v>
      </c>
      <c r="AI2722" s="12">
        <f>IF(OR(AG2722="",AH2722=""),"",AH2722-AG2722)</f>
        <v/>
      </c>
      <c r="AJ2722" s="13">
        <f>IF(OR(AI2722="",AA2722=""),"",AI2722=AA2722)</f>
        <v/>
      </c>
      <c r="AK2722" s="13">
        <f>IF(AI2722="","",AI2722&gt;60)</f>
        <v/>
      </c>
      <c r="AL2722" s="13" t="b">
        <f>IF(OR(Y2722=TRUE,AH2722=""),TRUE,FALSE)</f>
        <v>1</v>
      </c>
      <c r="AM2722" s="13">
        <f>IF(AI2722="","",AI2722&lt;0)</f>
        <v/>
      </c>
      <c r="AN2722" s="13" t="str">
        <f>IF(AH2722="","No inspection date",IF(AI2722&lt;0,"Negative chronology",IF(AI2722&lt;=30,"0-30",IF(AI2722&lt;=60,"31-60",IF(AI2722&lt;=90,"61-90",IF(AI2722&lt;=180,"91-180","181+"))))))</f>
        <v>No inspection date</v>
      </c>
      <c r="AO2722" s="13" t="str">
        <f>IF(OR(ISNUMBER(SEARCH("COMPLETED",K2722)),ISNUMBER(SEARCH("CLOSED",K2722))),"Closed/Completed","Other Active/Issued")</f>
        <v>Closed/Completed</v>
      </c>
    </row>
    <row r="2723" spans="1:41">
      <c r="A2723" t="s">
        <v>14090</v>
      </c>
      <c r="B2723" t="s">
        <v>87</v>
      </c>
      <c r="C2723" t="s">
        <v>87</v>
      </c>
      <c r="D2723" t="s">
        <v>88</v>
      </c>
      <c r="E2723" t="s">
        <v>13470</v>
      </c>
      <c r="F2723" t="s">
        <v>14091</v>
      </c>
      <c r="H2723" t="s">
        <v>9638</v>
      </c>
      <c r="K2723" t="s">
        <v>115</v>
      </c>
      <c r="L2723" t="s">
        <v>115</v>
      </c>
      <c r="M2723" t="s">
        <v>14092</v>
      </c>
      <c r="N2723" s="9">
        <v>98105</v>
      </c>
      <c r="O2723" t="s">
        <v>14093</v>
      </c>
      <c r="P2723" s="10">
        <v>47.65861425</v>
      </c>
      <c r="Q2723" s="10">
        <v>-122.3195152</v>
      </c>
      <c r="R2723" t="s">
        <v>14094</v>
      </c>
      <c r="S2723" s="7">
        <v>8</v>
      </c>
      <c r="T2723" s="7">
        <v>2024</v>
      </c>
      <c r="U2723" s="7">
        <v>3</v>
      </c>
      <c r="Y2723" t="b">
        <v>1</v>
      </c>
      <c r="Z2723" t="b">
        <v>1</v>
      </c>
      <c r="AB2723">
        <v>4</v>
      </c>
      <c r="AC2723" t="b">
        <v>0</v>
      </c>
      <c r="AD2723" t="b">
        <v>1</v>
      </c>
      <c r="AE2723" t="b">
        <v>0</v>
      </c>
      <c r="AF2723" t="b">
        <v>0</v>
      </c>
      <c r="AG2723" s="11">
        <v>45513</v>
      </c>
      <c r="AI2723" s="12">
        <f>IF(OR(AG2723="",AH2723=""),"",AH2723-AG2723)</f>
        <v/>
      </c>
      <c r="AJ2723" s="13">
        <f>IF(OR(AI2723="",AA2723=""),"",AI2723=AA2723)</f>
        <v/>
      </c>
      <c r="AK2723" s="13">
        <f>IF(AI2723="","",AI2723&gt;60)</f>
        <v/>
      </c>
      <c r="AL2723" s="13" t="b">
        <f>IF(OR(Y2723=TRUE,AH2723=""),TRUE,FALSE)</f>
        <v>1</v>
      </c>
      <c r="AM2723" s="13">
        <f>IF(AI2723="","",AI2723&lt;0)</f>
        <v/>
      </c>
      <c r="AN2723" s="13" t="str">
        <f>IF(AH2723="","No inspection date",IF(AI2723&lt;0,"Negative chronology",IF(AI2723&lt;=30,"0-30",IF(AI2723&lt;=60,"31-60",IF(AI2723&lt;=90,"61-90",IF(AI2723&lt;=180,"91-180","181+"))))))</f>
        <v>No inspection date</v>
      </c>
      <c r="AO2723" s="13" t="str">
        <f>IF(OR(ISNUMBER(SEARCH("COMPLETED",K2723)),ISNUMBER(SEARCH("CLOSED",K2723))),"Closed/Completed","Other Active/Issued")</f>
        <v>Other Active/Issued</v>
      </c>
    </row>
    <row r="2724" spans="1:41">
      <c r="A2724" t="s">
        <v>14095</v>
      </c>
      <c r="B2724" t="s">
        <v>87</v>
      </c>
      <c r="C2724" t="s">
        <v>87</v>
      </c>
      <c r="D2724" t="s">
        <v>88</v>
      </c>
      <c r="E2724" t="s">
        <v>13470</v>
      </c>
      <c r="F2724" t="s">
        <v>14096</v>
      </c>
      <c r="H2724" t="s">
        <v>4320</v>
      </c>
      <c r="K2724" t="s">
        <v>115</v>
      </c>
      <c r="L2724" t="s">
        <v>115</v>
      </c>
      <c r="M2724" t="s">
        <v>7094</v>
      </c>
      <c r="N2724" s="9">
        <v>98102</v>
      </c>
      <c r="O2724" t="s">
        <v>14097</v>
      </c>
      <c r="P2724" s="10">
        <v>47.62276719</v>
      </c>
      <c r="Q2724" s="10">
        <v>-122.32378962</v>
      </c>
      <c r="R2724" t="s">
        <v>7096</v>
      </c>
      <c r="S2724" s="7">
        <v>8</v>
      </c>
      <c r="T2724" s="7">
        <v>2024</v>
      </c>
      <c r="U2724" s="7">
        <v>3</v>
      </c>
      <c r="Y2724" t="b">
        <v>1</v>
      </c>
      <c r="Z2724" t="b">
        <v>1</v>
      </c>
      <c r="AB2724">
        <v>3</v>
      </c>
      <c r="AC2724" t="b">
        <v>0</v>
      </c>
      <c r="AD2724" t="b">
        <v>1</v>
      </c>
      <c r="AE2724" t="b">
        <v>0</v>
      </c>
      <c r="AF2724" t="b">
        <v>0</v>
      </c>
      <c r="AG2724" s="11">
        <v>45520</v>
      </c>
      <c r="AI2724" s="12">
        <f>IF(OR(AG2724="",AH2724=""),"",AH2724-AG2724)</f>
        <v/>
      </c>
      <c r="AJ2724" s="13">
        <f>IF(OR(AI2724="",AA2724=""),"",AI2724=AA2724)</f>
        <v/>
      </c>
      <c r="AK2724" s="13">
        <f>IF(AI2724="","",AI2724&gt;60)</f>
        <v/>
      </c>
      <c r="AL2724" s="13" t="b">
        <f>IF(OR(Y2724=TRUE,AH2724=""),TRUE,FALSE)</f>
        <v>1</v>
      </c>
      <c r="AM2724" s="13">
        <f>IF(AI2724="","",AI2724&lt;0)</f>
        <v/>
      </c>
      <c r="AN2724" s="13" t="str">
        <f>IF(AH2724="","No inspection date",IF(AI2724&lt;0,"Negative chronology",IF(AI2724&lt;=30,"0-30",IF(AI2724&lt;=60,"31-60",IF(AI2724&lt;=90,"61-90",IF(AI2724&lt;=180,"91-180","181+"))))))</f>
        <v>No inspection date</v>
      </c>
      <c r="AO2724" s="13" t="str">
        <f>IF(OR(ISNUMBER(SEARCH("COMPLETED",K2724)),ISNUMBER(SEARCH("CLOSED",K2724))),"Closed/Completed","Other Active/Issued")</f>
        <v>Other Active/Issued</v>
      </c>
    </row>
    <row r="2725" spans="1:41">
      <c r="A2725" t="s">
        <v>14098</v>
      </c>
      <c r="B2725" t="s">
        <v>87</v>
      </c>
      <c r="C2725" t="s">
        <v>87</v>
      </c>
      <c r="D2725" t="s">
        <v>88</v>
      </c>
      <c r="E2725" t="s">
        <v>13470</v>
      </c>
      <c r="F2725" t="s">
        <v>14099</v>
      </c>
      <c r="G2725" t="s">
        <v>14100</v>
      </c>
      <c r="H2725" t="s">
        <v>4434</v>
      </c>
      <c r="K2725" t="s">
        <v>93</v>
      </c>
      <c r="L2725" t="s">
        <v>93</v>
      </c>
      <c r="M2725" t="s">
        <v>14101</v>
      </c>
      <c r="N2725" s="9">
        <v>98125</v>
      </c>
      <c r="O2725" t="s">
        <v>14102</v>
      </c>
      <c r="P2725" s="10">
        <v>47.72745358</v>
      </c>
      <c r="Q2725" s="10">
        <v>-122.28632306</v>
      </c>
      <c r="R2725" t="s">
        <v>14103</v>
      </c>
      <c r="S2725" s="7">
        <v>9</v>
      </c>
      <c r="T2725" s="7">
        <v>2024</v>
      </c>
      <c r="U2725" s="7">
        <v>3</v>
      </c>
      <c r="Y2725" t="b">
        <v>1</v>
      </c>
      <c r="Z2725" t="b">
        <v>1</v>
      </c>
      <c r="AB2725">
        <v>5</v>
      </c>
      <c r="AC2725" t="b">
        <v>0</v>
      </c>
      <c r="AD2725" t="b">
        <v>1</v>
      </c>
      <c r="AE2725" t="b">
        <v>0</v>
      </c>
      <c r="AF2725" t="b">
        <v>0</v>
      </c>
      <c r="AG2725" s="11">
        <v>45552</v>
      </c>
      <c r="AI2725" s="12">
        <f>IF(OR(AG2725="",AH2725=""),"",AH2725-AG2725)</f>
        <v/>
      </c>
      <c r="AJ2725" s="13">
        <f>IF(OR(AI2725="",AA2725=""),"",AI2725=AA2725)</f>
        <v/>
      </c>
      <c r="AK2725" s="13">
        <f>IF(AI2725="","",AI2725&gt;60)</f>
        <v/>
      </c>
      <c r="AL2725" s="13" t="b">
        <f>IF(OR(Y2725=TRUE,AH2725=""),TRUE,FALSE)</f>
        <v>1</v>
      </c>
      <c r="AM2725" s="13">
        <f>IF(AI2725="","",AI2725&lt;0)</f>
        <v/>
      </c>
      <c r="AN2725" s="13" t="str">
        <f>IF(AH2725="","No inspection date",IF(AI2725&lt;0,"Negative chronology",IF(AI2725&lt;=30,"0-30",IF(AI2725&lt;=60,"31-60",IF(AI2725&lt;=90,"61-90",IF(AI2725&lt;=180,"91-180","181+"))))))</f>
        <v>No inspection date</v>
      </c>
      <c r="AO2725" s="13" t="str">
        <f>IF(OR(ISNUMBER(SEARCH("COMPLETED",K2725)),ISNUMBER(SEARCH("CLOSED",K2725))),"Closed/Completed","Other Active/Issued")</f>
        <v>Closed/Completed</v>
      </c>
    </row>
    <row r="2726" spans="1:41">
      <c r="A2726" t="s">
        <v>14104</v>
      </c>
      <c r="B2726" t="s">
        <v>87</v>
      </c>
      <c r="C2726" t="s">
        <v>87</v>
      </c>
      <c r="D2726" t="s">
        <v>88</v>
      </c>
      <c r="E2726" t="s">
        <v>13470</v>
      </c>
      <c r="F2726" t="s">
        <v>14105</v>
      </c>
      <c r="H2726" t="s">
        <v>4648</v>
      </c>
      <c r="K2726" t="s">
        <v>115</v>
      </c>
      <c r="L2726" t="s">
        <v>115</v>
      </c>
      <c r="M2726" t="s">
        <v>14106</v>
      </c>
      <c r="N2726" s="9">
        <v>98144</v>
      </c>
      <c r="O2726" t="s">
        <v>14107</v>
      </c>
      <c r="P2726" s="10">
        <v>47.58750771</v>
      </c>
      <c r="Q2726" s="10">
        <v>-122.29457989</v>
      </c>
      <c r="R2726" t="s">
        <v>14108</v>
      </c>
      <c r="S2726" s="7">
        <v>11</v>
      </c>
      <c r="T2726" s="7">
        <v>2024</v>
      </c>
      <c r="U2726" s="7">
        <v>4</v>
      </c>
      <c r="Y2726" t="b">
        <v>1</v>
      </c>
      <c r="Z2726" t="b">
        <v>1</v>
      </c>
      <c r="AB2726">
        <v>2</v>
      </c>
      <c r="AC2726" t="b">
        <v>0</v>
      </c>
      <c r="AD2726" t="b">
        <v>1</v>
      </c>
      <c r="AE2726" t="b">
        <v>0</v>
      </c>
      <c r="AF2726" t="b">
        <v>0</v>
      </c>
      <c r="AG2726" s="11">
        <v>45614</v>
      </c>
      <c r="AI2726" s="12">
        <f>IF(OR(AG2726="",AH2726=""),"",AH2726-AG2726)</f>
        <v/>
      </c>
      <c r="AJ2726" s="13">
        <f>IF(OR(AI2726="",AA2726=""),"",AI2726=AA2726)</f>
        <v/>
      </c>
      <c r="AK2726" s="13">
        <f>IF(AI2726="","",AI2726&gt;60)</f>
        <v/>
      </c>
      <c r="AL2726" s="13" t="b">
        <f>IF(OR(Y2726=TRUE,AH2726=""),TRUE,FALSE)</f>
        <v>1</v>
      </c>
      <c r="AM2726" s="13">
        <f>IF(AI2726="","",AI2726&lt;0)</f>
        <v/>
      </c>
      <c r="AN2726" s="13" t="str">
        <f>IF(AH2726="","No inspection date",IF(AI2726&lt;0,"Negative chronology",IF(AI2726&lt;=30,"0-30",IF(AI2726&lt;=60,"31-60",IF(AI2726&lt;=90,"61-90",IF(AI2726&lt;=180,"91-180","181+"))))))</f>
        <v>No inspection date</v>
      </c>
      <c r="AO2726" s="13" t="str">
        <f>IF(OR(ISNUMBER(SEARCH("COMPLETED",K2726)),ISNUMBER(SEARCH("CLOSED",K2726))),"Closed/Completed","Other Active/Issued")</f>
        <v>Other Active/Issued</v>
      </c>
    </row>
    <row r="2727" spans="1:41">
      <c r="A2727" t="s">
        <v>14109</v>
      </c>
      <c r="B2727" t="s">
        <v>87</v>
      </c>
      <c r="C2727" t="s">
        <v>87</v>
      </c>
      <c r="D2727" t="s">
        <v>88</v>
      </c>
      <c r="E2727" t="s">
        <v>13470</v>
      </c>
      <c r="F2727" t="s">
        <v>14110</v>
      </c>
      <c r="H2727" t="s">
        <v>9836</v>
      </c>
      <c r="K2727" t="s">
        <v>115</v>
      </c>
      <c r="L2727" t="s">
        <v>115</v>
      </c>
      <c r="M2727" t="s">
        <v>7059</v>
      </c>
      <c r="N2727" s="9">
        <v>98118</v>
      </c>
      <c r="O2727" t="s">
        <v>14111</v>
      </c>
      <c r="P2727" s="10">
        <v>47.54590234</v>
      </c>
      <c r="Q2727" s="10">
        <v>-122.27508859</v>
      </c>
      <c r="R2727" t="s">
        <v>7061</v>
      </c>
      <c r="S2727" s="7">
        <v>12</v>
      </c>
      <c r="T2727" s="7">
        <v>2024</v>
      </c>
      <c r="U2727" s="7">
        <v>4</v>
      </c>
      <c r="Y2727" t="b">
        <v>1</v>
      </c>
      <c r="Z2727" t="b">
        <v>1</v>
      </c>
      <c r="AB2727">
        <v>2</v>
      </c>
      <c r="AC2727" t="b">
        <v>0</v>
      </c>
      <c r="AD2727" t="b">
        <v>1</v>
      </c>
      <c r="AE2727" t="b">
        <v>0</v>
      </c>
      <c r="AF2727" t="b">
        <v>0</v>
      </c>
      <c r="AG2727" s="11">
        <v>45632</v>
      </c>
      <c r="AI2727" s="12">
        <f>IF(OR(AG2727="",AH2727=""),"",AH2727-AG2727)</f>
        <v/>
      </c>
      <c r="AJ2727" s="13">
        <f>IF(OR(AI2727="",AA2727=""),"",AI2727=AA2727)</f>
        <v/>
      </c>
      <c r="AK2727" s="13">
        <f>IF(AI2727="","",AI2727&gt;60)</f>
        <v/>
      </c>
      <c r="AL2727" s="13" t="b">
        <f>IF(OR(Y2727=TRUE,AH2727=""),TRUE,FALSE)</f>
        <v>1</v>
      </c>
      <c r="AM2727" s="13">
        <f>IF(AI2727="","",AI2727&lt;0)</f>
        <v/>
      </c>
      <c r="AN2727" s="13" t="str">
        <f>IF(AH2727="","No inspection date",IF(AI2727&lt;0,"Negative chronology",IF(AI2727&lt;=30,"0-30",IF(AI2727&lt;=60,"31-60",IF(AI2727&lt;=90,"61-90",IF(AI2727&lt;=180,"91-180","181+"))))))</f>
        <v>No inspection date</v>
      </c>
      <c r="AO2727" s="13" t="str">
        <f>IF(OR(ISNUMBER(SEARCH("COMPLETED",K2727)),ISNUMBER(SEARCH("CLOSED",K2727))),"Closed/Completed","Other Active/Issued")</f>
        <v>Other Active/Issued</v>
      </c>
    </row>
    <row r="2728" spans="1:41">
      <c r="A2728" t="s">
        <v>14112</v>
      </c>
      <c r="B2728" t="s">
        <v>87</v>
      </c>
      <c r="C2728" t="s">
        <v>87</v>
      </c>
      <c r="D2728" t="s">
        <v>88</v>
      </c>
      <c r="E2728" t="s">
        <v>13470</v>
      </c>
      <c r="F2728" t="s">
        <v>14113</v>
      </c>
      <c r="G2728" t="s">
        <v>14113</v>
      </c>
      <c r="H2728" t="s">
        <v>4110</v>
      </c>
      <c r="K2728" t="s">
        <v>1745</v>
      </c>
      <c r="L2728" t="s">
        <v>1745</v>
      </c>
      <c r="M2728" t="s">
        <v>14114</v>
      </c>
      <c r="N2728" s="9">
        <v>98122</v>
      </c>
      <c r="O2728" t="s">
        <v>14115</v>
      </c>
      <c r="P2728" s="10">
        <v>47.61338199</v>
      </c>
      <c r="Q2728" s="10">
        <v>-122.3159478</v>
      </c>
      <c r="R2728" t="s">
        <v>14116</v>
      </c>
      <c r="S2728" s="7">
        <v>6</v>
      </c>
      <c r="T2728" s="7">
        <v>2024</v>
      </c>
      <c r="U2728" s="7">
        <v>2</v>
      </c>
      <c r="Y2728" t="b">
        <v>1</v>
      </c>
      <c r="Z2728" t="b">
        <v>1</v>
      </c>
      <c r="AB2728">
        <v>3</v>
      </c>
      <c r="AC2728" t="b">
        <v>0</v>
      </c>
      <c r="AD2728" t="b">
        <v>1</v>
      </c>
      <c r="AE2728" t="b">
        <v>0</v>
      </c>
      <c r="AF2728" t="b">
        <v>0</v>
      </c>
      <c r="AG2728" s="11">
        <v>45470</v>
      </c>
      <c r="AI2728" s="12">
        <f>IF(OR(AG2728="",AH2728=""),"",AH2728-AG2728)</f>
        <v/>
      </c>
      <c r="AJ2728" s="13">
        <f>IF(OR(AI2728="",AA2728=""),"",AI2728=AA2728)</f>
        <v/>
      </c>
      <c r="AK2728" s="13">
        <f>IF(AI2728="","",AI2728&gt;60)</f>
        <v/>
      </c>
      <c r="AL2728" s="13" t="b">
        <f>IF(OR(Y2728=TRUE,AH2728=""),TRUE,FALSE)</f>
        <v>1</v>
      </c>
      <c r="AM2728" s="13">
        <f>IF(AI2728="","",AI2728&lt;0)</f>
        <v/>
      </c>
      <c r="AN2728" s="13" t="str">
        <f>IF(AH2728="","No inspection date",IF(AI2728&lt;0,"Negative chronology",IF(AI2728&lt;=30,"0-30",IF(AI2728&lt;=60,"31-60",IF(AI2728&lt;=90,"61-90",IF(AI2728&lt;=180,"91-180","181+"))))))</f>
        <v>No inspection date</v>
      </c>
      <c r="AO2728" s="13" t="str">
        <f>IF(OR(ISNUMBER(SEARCH("COMPLETED",K2728)),ISNUMBER(SEARCH("CLOSED",K2728))),"Closed/Completed","Other Active/Issued")</f>
        <v>Other Active/Issued</v>
      </c>
    </row>
    <row r="2729" spans="1:41">
      <c r="A2729" t="s">
        <v>14117</v>
      </c>
      <c r="B2729" t="s">
        <v>87</v>
      </c>
      <c r="D2729" t="s">
        <v>88</v>
      </c>
      <c r="E2729" t="s">
        <v>13470</v>
      </c>
      <c r="F2729" t="s">
        <v>14118</v>
      </c>
      <c r="H2729" t="s">
        <v>4917</v>
      </c>
      <c r="K2729" t="s">
        <v>1745</v>
      </c>
      <c r="M2729" t="s">
        <v>7105</v>
      </c>
      <c r="N2729" s="9">
        <v>98103</v>
      </c>
      <c r="O2729" t="s">
        <v>14119</v>
      </c>
      <c r="P2729" s="10">
        <v>47.66040354</v>
      </c>
      <c r="Q2729" s="10">
        <v>-122.34542964</v>
      </c>
      <c r="R2729" t="s">
        <v>7107</v>
      </c>
      <c r="S2729" s="7">
        <v>1</v>
      </c>
      <c r="T2729" s="7">
        <v>2025</v>
      </c>
      <c r="U2729" s="7">
        <v>1</v>
      </c>
      <c r="Y2729" t="b">
        <v>1</v>
      </c>
      <c r="Z2729" t="b">
        <v>1</v>
      </c>
      <c r="AB2729">
        <v>4</v>
      </c>
      <c r="AC2729" t="b">
        <v>0</v>
      </c>
      <c r="AD2729" t="b">
        <v>1</v>
      </c>
      <c r="AE2729" t="b">
        <v>0</v>
      </c>
      <c r="AF2729" t="b">
        <v>0</v>
      </c>
      <c r="AG2729" s="11">
        <v>45687</v>
      </c>
      <c r="AI2729" s="12">
        <f>IF(OR(AG2729="",AH2729=""),"",AH2729-AG2729)</f>
        <v/>
      </c>
      <c r="AJ2729" s="13">
        <f>IF(OR(AI2729="",AA2729=""),"",AI2729=AA2729)</f>
        <v/>
      </c>
      <c r="AK2729" s="13">
        <f>IF(AI2729="","",AI2729&gt;60)</f>
        <v/>
      </c>
      <c r="AL2729" s="13" t="b">
        <f>IF(OR(Y2729=TRUE,AH2729=""),TRUE,FALSE)</f>
        <v>1</v>
      </c>
      <c r="AM2729" s="13">
        <f>IF(AI2729="","",AI2729&lt;0)</f>
        <v/>
      </c>
      <c r="AN2729" s="13" t="str">
        <f>IF(AH2729="","No inspection date",IF(AI2729&lt;0,"Negative chronology",IF(AI2729&lt;=30,"0-30",IF(AI2729&lt;=60,"31-60",IF(AI2729&lt;=90,"61-90",IF(AI2729&lt;=180,"91-180","181+"))))))</f>
        <v>No inspection date</v>
      </c>
      <c r="AO2729" s="13" t="str">
        <f>IF(OR(ISNUMBER(SEARCH("COMPLETED",K2729)),ISNUMBER(SEARCH("CLOSED",K2729))),"Closed/Completed","Other Active/Issued")</f>
        <v>Other Active/Issued</v>
      </c>
    </row>
    <row r="2730" spans="1:41">
      <c r="A2730" t="s">
        <v>14120</v>
      </c>
      <c r="B2730" t="s">
        <v>87</v>
      </c>
      <c r="D2730" t="s">
        <v>88</v>
      </c>
      <c r="E2730" t="s">
        <v>13470</v>
      </c>
      <c r="F2730" t="s">
        <v>14121</v>
      </c>
      <c r="H2730" t="s">
        <v>3301</v>
      </c>
      <c r="K2730" t="s">
        <v>100</v>
      </c>
      <c r="M2730" t="s">
        <v>14122</v>
      </c>
      <c r="N2730" s="9">
        <v>98178</v>
      </c>
      <c r="O2730" t="s">
        <v>14123</v>
      </c>
      <c r="P2730" s="10">
        <v>47.50378372</v>
      </c>
      <c r="Q2730" s="10">
        <v>-122.25284106</v>
      </c>
      <c r="R2730" t="s">
        <v>14124</v>
      </c>
      <c r="S2730" s="7">
        <v>2</v>
      </c>
      <c r="T2730" s="7">
        <v>2025</v>
      </c>
      <c r="U2730" s="7">
        <v>1</v>
      </c>
      <c r="Y2730" t="b">
        <v>1</v>
      </c>
      <c r="Z2730" t="b">
        <v>1</v>
      </c>
      <c r="AB2730">
        <v>2</v>
      </c>
      <c r="AC2730" t="b">
        <v>0</v>
      </c>
      <c r="AD2730" t="b">
        <v>1</v>
      </c>
      <c r="AE2730" t="b">
        <v>0</v>
      </c>
      <c r="AF2730" t="b">
        <v>0</v>
      </c>
      <c r="AG2730" s="11">
        <v>45709</v>
      </c>
      <c r="AI2730" s="12">
        <f>IF(OR(AG2730="",AH2730=""),"",AH2730-AG2730)</f>
        <v/>
      </c>
      <c r="AJ2730" s="13">
        <f>IF(OR(AI2730="",AA2730=""),"",AI2730=AA2730)</f>
        <v/>
      </c>
      <c r="AK2730" s="13">
        <f>IF(AI2730="","",AI2730&gt;60)</f>
        <v/>
      </c>
      <c r="AL2730" s="13" t="b">
        <f>IF(OR(Y2730=TRUE,AH2730=""),TRUE,FALSE)</f>
        <v>1</v>
      </c>
      <c r="AM2730" s="13">
        <f>IF(AI2730="","",AI2730&lt;0)</f>
        <v/>
      </c>
      <c r="AN2730" s="13" t="str">
        <f>IF(AH2730="","No inspection date",IF(AI2730&lt;0,"Negative chronology",IF(AI2730&lt;=30,"0-30",IF(AI2730&lt;=60,"31-60",IF(AI2730&lt;=90,"61-90",IF(AI2730&lt;=180,"91-180","181+"))))))</f>
        <v>No inspection date</v>
      </c>
      <c r="AO2730" s="13" t="str">
        <f>IF(OR(ISNUMBER(SEARCH("COMPLETED",K2730)),ISNUMBER(SEARCH("CLOSED",K2730))),"Closed/Completed","Other Active/Issued")</f>
        <v>Other Active/Issued</v>
      </c>
    </row>
    <row r="2731" spans="1:41">
      <c r="A2731" t="s">
        <v>14125</v>
      </c>
      <c r="B2731" t="s">
        <v>87</v>
      </c>
      <c r="D2731" t="s">
        <v>88</v>
      </c>
      <c r="E2731" t="s">
        <v>13470</v>
      </c>
      <c r="F2731" t="s">
        <v>14126</v>
      </c>
      <c r="H2731" t="s">
        <v>9236</v>
      </c>
      <c r="I2731" t="s">
        <v>6881</v>
      </c>
      <c r="J2731" t="s">
        <v>137</v>
      </c>
      <c r="K2731" t="s">
        <v>93</v>
      </c>
      <c r="M2731" t="s">
        <v>6877</v>
      </c>
      <c r="N2731" s="9">
        <v>98105</v>
      </c>
      <c r="O2731" t="s">
        <v>14127</v>
      </c>
      <c r="P2731" s="10">
        <v>47.66814931</v>
      </c>
      <c r="Q2731" s="10">
        <v>-122.3091299</v>
      </c>
      <c r="R2731" t="s">
        <v>6879</v>
      </c>
      <c r="S2731" s="7">
        <v>3</v>
      </c>
      <c r="T2731" s="7">
        <v>2025</v>
      </c>
      <c r="U2731" s="7">
        <v>1</v>
      </c>
      <c r="V2731">
        <v>5</v>
      </c>
      <c r="W2731">
        <v>2025</v>
      </c>
      <c r="X2731">
        <v>2</v>
      </c>
      <c r="Y2731" t="b">
        <v>0</v>
      </c>
      <c r="Z2731" t="b">
        <v>0</v>
      </c>
      <c r="AA2731">
        <v>55</v>
      </c>
      <c r="AB2731">
        <v>4</v>
      </c>
      <c r="AC2731" t="b">
        <v>0</v>
      </c>
      <c r="AD2731" t="b">
        <v>1</v>
      </c>
      <c r="AE2731" t="b">
        <v>0</v>
      </c>
      <c r="AF2731" t="b">
        <v>0</v>
      </c>
      <c r="AG2731" s="11">
        <v>45735</v>
      </c>
      <c r="AH2731" s="11">
        <v>45790</v>
      </c>
      <c r="AI2731" s="12">
        <f>IF(OR(AG2731="",AH2731=""),"",AH2731-AG2731)</f>
        <v>55.0</v>
      </c>
      <c r="AJ2731" s="13" t="b">
        <f>IF(OR(AI2731="",AA2731=""),"",AI2731=AA2731)</f>
        <v>1</v>
      </c>
      <c r="AK2731" s="13" t="b">
        <f>IF(AI2731="","",AI2731&gt;60)</f>
        <v>0</v>
      </c>
      <c r="AL2731" s="13" t="b">
        <f>IF(OR(Y2731=TRUE,AH2731=""),TRUE,FALSE)</f>
        <v>0</v>
      </c>
      <c r="AM2731" s="13" t="b">
        <f>IF(AI2731="","",AI2731&lt;0)</f>
        <v>0</v>
      </c>
      <c r="AN2731" s="13" t="str">
        <f>IF(AH2731="","No inspection date",IF(AI2731&lt;0,"Negative chronology",IF(AI2731&lt;=30,"0-30",IF(AI2731&lt;=60,"31-60",IF(AI2731&lt;=90,"61-90",IF(AI2731&lt;=180,"91-180","181+"))))))</f>
        <v>31-60</v>
      </c>
      <c r="AO2731" s="13" t="str">
        <f>IF(OR(ISNUMBER(SEARCH("COMPLETED",K2731)),ISNUMBER(SEARCH("CLOSED",K2731))),"Closed/Completed","Other Active/Issued")</f>
        <v>Closed/Completed</v>
      </c>
    </row>
    <row r="2732" spans="1:41">
      <c r="A2732" t="s">
        <v>14128</v>
      </c>
      <c r="B2732" t="s">
        <v>87</v>
      </c>
      <c r="D2732" t="s">
        <v>88</v>
      </c>
      <c r="E2732" t="s">
        <v>13470</v>
      </c>
      <c r="F2732" t="s">
        <v>14129</v>
      </c>
      <c r="H2732" t="s">
        <v>14130</v>
      </c>
      <c r="K2732" t="s">
        <v>115</v>
      </c>
      <c r="M2732" t="s">
        <v>14131</v>
      </c>
      <c r="N2732" s="9">
        <v>98107</v>
      </c>
      <c r="O2732" t="s">
        <v>14132</v>
      </c>
      <c r="P2732" s="10">
        <v>47.67193697</v>
      </c>
      <c r="Q2732" s="10">
        <v>-122.39263269</v>
      </c>
      <c r="R2732" t="s">
        <v>14133</v>
      </c>
      <c r="S2732" s="7">
        <v>3</v>
      </c>
      <c r="T2732" s="7">
        <v>2025</v>
      </c>
      <c r="U2732" s="7">
        <v>1</v>
      </c>
      <c r="Y2732" t="b">
        <v>1</v>
      </c>
      <c r="Z2732" t="b">
        <v>1</v>
      </c>
      <c r="AB2732">
        <v>6</v>
      </c>
      <c r="AC2732" t="b">
        <v>0</v>
      </c>
      <c r="AD2732" t="b">
        <v>1</v>
      </c>
      <c r="AE2732" t="b">
        <v>0</v>
      </c>
      <c r="AF2732" t="b">
        <v>0</v>
      </c>
      <c r="AG2732" s="11">
        <v>45737</v>
      </c>
      <c r="AI2732" s="12">
        <f>IF(OR(AG2732="",AH2732=""),"",AH2732-AG2732)</f>
        <v/>
      </c>
      <c r="AJ2732" s="13">
        <f>IF(OR(AI2732="",AA2732=""),"",AI2732=AA2732)</f>
        <v/>
      </c>
      <c r="AK2732" s="13">
        <f>IF(AI2732="","",AI2732&gt;60)</f>
        <v/>
      </c>
      <c r="AL2732" s="13" t="b">
        <f>IF(OR(Y2732=TRUE,AH2732=""),TRUE,FALSE)</f>
        <v>1</v>
      </c>
      <c r="AM2732" s="13">
        <f>IF(AI2732="","",AI2732&lt;0)</f>
        <v/>
      </c>
      <c r="AN2732" s="13" t="str">
        <f>IF(AH2732="","No inspection date",IF(AI2732&lt;0,"Negative chronology",IF(AI2732&lt;=30,"0-30",IF(AI2732&lt;=60,"31-60",IF(AI2732&lt;=90,"61-90",IF(AI2732&lt;=180,"91-180","181+"))))))</f>
        <v>No inspection date</v>
      </c>
      <c r="AO2732" s="13" t="str">
        <f>IF(OR(ISNUMBER(SEARCH("COMPLETED",K2732)),ISNUMBER(SEARCH("CLOSED",K2732))),"Closed/Completed","Other Active/Issued")</f>
        <v>Other Active/Issued</v>
      </c>
    </row>
    <row r="2733" spans="1:41">
      <c r="A2733" t="s">
        <v>14134</v>
      </c>
      <c r="B2733" t="s">
        <v>87</v>
      </c>
      <c r="D2733" t="s">
        <v>88</v>
      </c>
      <c r="E2733" t="s">
        <v>13470</v>
      </c>
      <c r="F2733" t="s">
        <v>14135</v>
      </c>
      <c r="H2733" t="s">
        <v>5030</v>
      </c>
      <c r="K2733" t="s">
        <v>7058</v>
      </c>
      <c r="M2733" t="s">
        <v>14136</v>
      </c>
      <c r="N2733" s="9">
        <v>98101</v>
      </c>
      <c r="O2733" t="s">
        <v>14137</v>
      </c>
      <c r="P2733" s="10">
        <v>47.60649933</v>
      </c>
      <c r="Q2733" s="10">
        <v>-122.33996735</v>
      </c>
      <c r="R2733" t="s">
        <v>14138</v>
      </c>
      <c r="S2733" s="7">
        <v>4</v>
      </c>
      <c r="T2733" s="7">
        <v>2025</v>
      </c>
      <c r="U2733" s="7">
        <v>2</v>
      </c>
      <c r="Y2733" t="b">
        <v>1</v>
      </c>
      <c r="Z2733" t="b">
        <v>1</v>
      </c>
      <c r="AB2733">
        <v>7</v>
      </c>
      <c r="AC2733" t="b">
        <v>0</v>
      </c>
      <c r="AD2733" t="b">
        <v>1</v>
      </c>
      <c r="AE2733" t="b">
        <v>0</v>
      </c>
      <c r="AF2733" t="b">
        <v>0</v>
      </c>
      <c r="AG2733" s="11">
        <v>45777</v>
      </c>
      <c r="AI2733" s="12">
        <f>IF(OR(AG2733="",AH2733=""),"",AH2733-AG2733)</f>
        <v/>
      </c>
      <c r="AJ2733" s="13">
        <f>IF(OR(AI2733="",AA2733=""),"",AI2733=AA2733)</f>
        <v/>
      </c>
      <c r="AK2733" s="13">
        <f>IF(AI2733="","",AI2733&gt;60)</f>
        <v/>
      </c>
      <c r="AL2733" s="13" t="b">
        <f>IF(OR(Y2733=TRUE,AH2733=""),TRUE,FALSE)</f>
        <v>1</v>
      </c>
      <c r="AM2733" s="13">
        <f>IF(AI2733="","",AI2733&lt;0)</f>
        <v/>
      </c>
      <c r="AN2733" s="13" t="str">
        <f>IF(AH2733="","No inspection date",IF(AI2733&lt;0,"Negative chronology",IF(AI2733&lt;=30,"0-30",IF(AI2733&lt;=60,"31-60",IF(AI2733&lt;=90,"61-90",IF(AI2733&lt;=180,"91-180","181+"))))))</f>
        <v>No inspection date</v>
      </c>
      <c r="AO2733" s="13" t="str">
        <f>IF(OR(ISNUMBER(SEARCH("COMPLETED",K2733)),ISNUMBER(SEARCH("CLOSED",K2733))),"Closed/Completed","Other Active/Issued")</f>
        <v>Other Active/Issued</v>
      </c>
    </row>
    <row r="2734" spans="1:41">
      <c r="A2734" t="s">
        <v>14139</v>
      </c>
      <c r="B2734" t="s">
        <v>87</v>
      </c>
      <c r="D2734" t="s">
        <v>88</v>
      </c>
      <c r="E2734" t="s">
        <v>13470</v>
      </c>
      <c r="F2734" t="s">
        <v>7074</v>
      </c>
      <c r="H2734" t="s">
        <v>5509</v>
      </c>
      <c r="K2734" t="s">
        <v>115</v>
      </c>
      <c r="M2734" t="s">
        <v>14140</v>
      </c>
      <c r="N2734" s="9">
        <v>98122</v>
      </c>
      <c r="O2734" t="s">
        <v>14141</v>
      </c>
      <c r="P2734" s="10">
        <v>47.61361763</v>
      </c>
      <c r="Q2734" s="10">
        <v>-122.31852882</v>
      </c>
      <c r="R2734" t="s">
        <v>14142</v>
      </c>
      <c r="S2734" s="7">
        <v>11</v>
      </c>
      <c r="T2734" s="7">
        <v>2025</v>
      </c>
      <c r="U2734" s="7">
        <v>4</v>
      </c>
      <c r="Y2734" t="b">
        <v>1</v>
      </c>
      <c r="Z2734" t="b">
        <v>1</v>
      </c>
      <c r="AB2734">
        <v>3</v>
      </c>
      <c r="AC2734" t="b">
        <v>0</v>
      </c>
      <c r="AD2734" t="b">
        <v>1</v>
      </c>
      <c r="AE2734" t="b">
        <v>0</v>
      </c>
      <c r="AF2734" t="b">
        <v>0</v>
      </c>
      <c r="AG2734" s="11">
        <v>45971</v>
      </c>
      <c r="AI2734" s="12">
        <f>IF(OR(AG2734="",AH2734=""),"",AH2734-AG2734)</f>
        <v/>
      </c>
      <c r="AJ2734" s="13">
        <f>IF(OR(AI2734="",AA2734=""),"",AI2734=AA2734)</f>
        <v/>
      </c>
      <c r="AK2734" s="13">
        <f>IF(AI2734="","",AI2734&gt;60)</f>
        <v/>
      </c>
      <c r="AL2734" s="13" t="b">
        <f>IF(OR(Y2734=TRUE,AH2734=""),TRUE,FALSE)</f>
        <v>1</v>
      </c>
      <c r="AM2734" s="13">
        <f>IF(AI2734="","",AI2734&lt;0)</f>
        <v/>
      </c>
      <c r="AN2734" s="13" t="str">
        <f>IF(AH2734="","No inspection date",IF(AI2734&lt;0,"Negative chronology",IF(AI2734&lt;=30,"0-30",IF(AI2734&lt;=60,"31-60",IF(AI2734&lt;=90,"61-90",IF(AI2734&lt;=180,"91-180","181+"))))))</f>
        <v>No inspection date</v>
      </c>
      <c r="AO2734" s="13" t="str">
        <f>IF(OR(ISNUMBER(SEARCH("COMPLETED",K2734)),ISNUMBER(SEARCH("CLOSED",K2734))),"Closed/Completed","Other Active/Issued")</f>
        <v>Other Active/Issued</v>
      </c>
    </row>
    <row r="2735" spans="1:41">
      <c r="A2735" t="s">
        <v>14143</v>
      </c>
      <c r="B2735" t="s">
        <v>87</v>
      </c>
      <c r="D2735" t="s">
        <v>88</v>
      </c>
      <c r="E2735" t="s">
        <v>13470</v>
      </c>
      <c r="F2735" t="s">
        <v>14144</v>
      </c>
      <c r="H2735" t="s">
        <v>6981</v>
      </c>
      <c r="K2735" t="s">
        <v>137</v>
      </c>
      <c r="M2735" t="s">
        <v>14145</v>
      </c>
      <c r="N2735" s="9">
        <v>98118</v>
      </c>
      <c r="O2735" t="s">
        <v>14146</v>
      </c>
      <c r="P2735" s="10">
        <v>47.53252076</v>
      </c>
      <c r="Q2735" s="10">
        <v>-122.28926866</v>
      </c>
      <c r="R2735" t="s">
        <v>14147</v>
      </c>
      <c r="S2735" s="7">
        <v>11</v>
      </c>
      <c r="T2735" s="7">
        <v>2025</v>
      </c>
      <c r="U2735" s="7">
        <v>4</v>
      </c>
      <c r="Y2735" t="b">
        <v>1</v>
      </c>
      <c r="Z2735" t="b">
        <v>1</v>
      </c>
      <c r="AB2735">
        <v>2</v>
      </c>
      <c r="AC2735" t="b">
        <v>0</v>
      </c>
      <c r="AD2735" t="b">
        <v>1</v>
      </c>
      <c r="AE2735" t="b">
        <v>0</v>
      </c>
      <c r="AF2735" t="b">
        <v>0</v>
      </c>
      <c r="AG2735" s="11">
        <v>45979</v>
      </c>
      <c r="AI2735" s="12">
        <f>IF(OR(AG2735="",AH2735=""),"",AH2735-AG2735)</f>
        <v/>
      </c>
      <c r="AJ2735" s="13">
        <f>IF(OR(AI2735="",AA2735=""),"",AI2735=AA2735)</f>
        <v/>
      </c>
      <c r="AK2735" s="13">
        <f>IF(AI2735="","",AI2735&gt;60)</f>
        <v/>
      </c>
      <c r="AL2735" s="13" t="b">
        <f>IF(OR(Y2735=TRUE,AH2735=""),TRUE,FALSE)</f>
        <v>1</v>
      </c>
      <c r="AM2735" s="13">
        <f>IF(AI2735="","",AI2735&lt;0)</f>
        <v/>
      </c>
      <c r="AN2735" s="13" t="str">
        <f>IF(AH2735="","No inspection date",IF(AI2735&lt;0,"Negative chronology",IF(AI2735&lt;=30,"0-30",IF(AI2735&lt;=60,"31-60",IF(AI2735&lt;=90,"61-90",IF(AI2735&lt;=180,"91-180","181+"))))))</f>
        <v>No inspection date</v>
      </c>
      <c r="AO2735" s="13" t="str">
        <f>IF(OR(ISNUMBER(SEARCH("COMPLETED",K2735)),ISNUMBER(SEARCH("CLOSED",K2735))),"Closed/Completed","Other Active/Issued")</f>
        <v>Other Active/Issued</v>
      </c>
    </row>
    <row r="2736" spans="1:41">
      <c r="A2736" t="s">
        <v>14148</v>
      </c>
      <c r="B2736" t="s">
        <v>87</v>
      </c>
      <c r="D2736" t="s">
        <v>88</v>
      </c>
      <c r="E2736" t="s">
        <v>13470</v>
      </c>
      <c r="F2736" t="s">
        <v>14144</v>
      </c>
      <c r="H2736" t="s">
        <v>6981</v>
      </c>
      <c r="K2736" t="s">
        <v>137</v>
      </c>
      <c r="M2736" t="s">
        <v>14145</v>
      </c>
      <c r="N2736" s="9">
        <v>98118</v>
      </c>
      <c r="O2736" t="s">
        <v>14149</v>
      </c>
      <c r="P2736" s="10">
        <v>47.53252076</v>
      </c>
      <c r="Q2736" s="10">
        <v>-122.28926866</v>
      </c>
      <c r="R2736" t="s">
        <v>14147</v>
      </c>
      <c r="S2736" s="7">
        <v>11</v>
      </c>
      <c r="T2736" s="7">
        <v>2025</v>
      </c>
      <c r="U2736" s="7">
        <v>4</v>
      </c>
      <c r="Y2736" t="b">
        <v>1</v>
      </c>
      <c r="Z2736" t="b">
        <v>1</v>
      </c>
      <c r="AB2736">
        <v>2</v>
      </c>
      <c r="AC2736" t="b">
        <v>0</v>
      </c>
      <c r="AD2736" t="b">
        <v>1</v>
      </c>
      <c r="AE2736" t="b">
        <v>0</v>
      </c>
      <c r="AF2736" t="b">
        <v>0</v>
      </c>
      <c r="AG2736" s="11">
        <v>45979</v>
      </c>
      <c r="AI2736" s="12">
        <f>IF(OR(AG2736="",AH2736=""),"",AH2736-AG2736)</f>
        <v/>
      </c>
      <c r="AJ2736" s="13">
        <f>IF(OR(AI2736="",AA2736=""),"",AI2736=AA2736)</f>
        <v/>
      </c>
      <c r="AK2736" s="13">
        <f>IF(AI2736="","",AI2736&gt;60)</f>
        <v/>
      </c>
      <c r="AL2736" s="13" t="b">
        <f>IF(OR(Y2736=TRUE,AH2736=""),TRUE,FALSE)</f>
        <v>1</v>
      </c>
      <c r="AM2736" s="13">
        <f>IF(AI2736="","",AI2736&lt;0)</f>
        <v/>
      </c>
      <c r="AN2736" s="13" t="str">
        <f>IF(AH2736="","No inspection date",IF(AI2736&lt;0,"Negative chronology",IF(AI2736&lt;=30,"0-30",IF(AI2736&lt;=60,"31-60",IF(AI2736&lt;=90,"61-90",IF(AI2736&lt;=180,"91-180","181+"))))))</f>
        <v>No inspection date</v>
      </c>
      <c r="AO2736" s="13" t="str">
        <f>IF(OR(ISNUMBER(SEARCH("COMPLETED",K2736)),ISNUMBER(SEARCH("CLOSED",K2736))),"Closed/Completed","Other Active/Issued")</f>
        <v>Other Active/Issued</v>
      </c>
    </row>
    <row r="2737" spans="1:41">
      <c r="A2737" t="s">
        <v>14150</v>
      </c>
      <c r="B2737" t="s">
        <v>87</v>
      </c>
      <c r="D2737" t="s">
        <v>88</v>
      </c>
      <c r="E2737" t="s">
        <v>13470</v>
      </c>
      <c r="F2737" t="s">
        <v>14144</v>
      </c>
      <c r="H2737" t="s">
        <v>6981</v>
      </c>
      <c r="K2737" t="s">
        <v>137</v>
      </c>
      <c r="M2737" t="s">
        <v>14145</v>
      </c>
      <c r="N2737" s="9">
        <v>98118</v>
      </c>
      <c r="O2737" t="s">
        <v>14151</v>
      </c>
      <c r="P2737" s="10">
        <v>47.53252076</v>
      </c>
      <c r="Q2737" s="10">
        <v>-122.28926866</v>
      </c>
      <c r="R2737" t="s">
        <v>14147</v>
      </c>
      <c r="S2737" s="7">
        <v>11</v>
      </c>
      <c r="T2737" s="7">
        <v>2025</v>
      </c>
      <c r="U2737" s="7">
        <v>4</v>
      </c>
      <c r="Y2737" t="b">
        <v>1</v>
      </c>
      <c r="Z2737" t="b">
        <v>1</v>
      </c>
      <c r="AB2737">
        <v>2</v>
      </c>
      <c r="AC2737" t="b">
        <v>0</v>
      </c>
      <c r="AD2737" t="b">
        <v>1</v>
      </c>
      <c r="AE2737" t="b">
        <v>0</v>
      </c>
      <c r="AF2737" t="b">
        <v>0</v>
      </c>
      <c r="AG2737" s="11">
        <v>45979</v>
      </c>
      <c r="AI2737" s="12">
        <f>IF(OR(AG2737="",AH2737=""),"",AH2737-AG2737)</f>
        <v/>
      </c>
      <c r="AJ2737" s="13">
        <f>IF(OR(AI2737="",AA2737=""),"",AI2737=AA2737)</f>
        <v/>
      </c>
      <c r="AK2737" s="13">
        <f>IF(AI2737="","",AI2737&gt;60)</f>
        <v/>
      </c>
      <c r="AL2737" s="13" t="b">
        <f>IF(OR(Y2737=TRUE,AH2737=""),TRUE,FALSE)</f>
        <v>1</v>
      </c>
      <c r="AM2737" s="13">
        <f>IF(AI2737="","",AI2737&lt;0)</f>
        <v/>
      </c>
      <c r="AN2737" s="13" t="str">
        <f>IF(AH2737="","No inspection date",IF(AI2737&lt;0,"Negative chronology",IF(AI2737&lt;=30,"0-30",IF(AI2737&lt;=60,"31-60",IF(AI2737&lt;=90,"61-90",IF(AI2737&lt;=180,"91-180","181+"))))))</f>
        <v>No inspection date</v>
      </c>
      <c r="AO2737" s="13" t="str">
        <f>IF(OR(ISNUMBER(SEARCH("COMPLETED",K2737)),ISNUMBER(SEARCH("CLOSED",K2737))),"Closed/Completed","Other Active/Issued")</f>
        <v>Other Active/Issued</v>
      </c>
    </row>
    <row r="2738" spans="1:41">
      <c r="A2738" t="s">
        <v>14152</v>
      </c>
      <c r="B2738" t="s">
        <v>87</v>
      </c>
      <c r="D2738" t="s">
        <v>88</v>
      </c>
      <c r="E2738" t="s">
        <v>13470</v>
      </c>
      <c r="F2738" t="s">
        <v>14153</v>
      </c>
      <c r="H2738" t="s">
        <v>14154</v>
      </c>
      <c r="I2738" t="s">
        <v>4720</v>
      </c>
      <c r="J2738" t="s">
        <v>93</v>
      </c>
      <c r="K2738" t="s">
        <v>100</v>
      </c>
      <c r="M2738" t="s">
        <v>10572</v>
      </c>
      <c r="O2738" t="s">
        <v>14155</v>
      </c>
      <c r="P2738" s="10">
        <v>47.60287842</v>
      </c>
      <c r="Q2738" s="10">
        <v>-122.3043124</v>
      </c>
      <c r="R2738" t="s">
        <v>10574</v>
      </c>
      <c r="S2738" s="7">
        <v>11</v>
      </c>
      <c r="T2738" s="7">
        <v>2025</v>
      </c>
      <c r="U2738" s="7">
        <v>4</v>
      </c>
      <c r="V2738">
        <v>10</v>
      </c>
      <c r="W2738">
        <v>2025</v>
      </c>
      <c r="X2738">
        <v>4</v>
      </c>
      <c r="Y2738" t="b">
        <v>0</v>
      </c>
      <c r="Z2738" t="b">
        <v>0</v>
      </c>
      <c r="AA2738">
        <v>-34</v>
      </c>
      <c r="AB2738">
        <v>3</v>
      </c>
      <c r="AC2738" t="b">
        <v>0</v>
      </c>
      <c r="AD2738" t="b">
        <v>1</v>
      </c>
      <c r="AE2738" t="b">
        <v>0</v>
      </c>
      <c r="AF2738" t="b">
        <v>0</v>
      </c>
      <c r="AG2738" s="11">
        <v>45985</v>
      </c>
      <c r="AH2738" s="11">
        <v>45951</v>
      </c>
      <c r="AI2738" s="12">
        <f>IF(OR(AG2738="",AH2738=""),"",AH2738-AG2738)</f>
        <v>-34.0</v>
      </c>
      <c r="AJ2738" s="13" t="b">
        <f>IF(OR(AI2738="",AA2738=""),"",AI2738=AA2738)</f>
        <v>1</v>
      </c>
      <c r="AK2738" s="13" t="b">
        <f>IF(AI2738="","",AI2738&gt;60)</f>
        <v>0</v>
      </c>
      <c r="AL2738" s="13" t="b">
        <f>IF(OR(Y2738=TRUE,AH2738=""),TRUE,FALSE)</f>
        <v>0</v>
      </c>
      <c r="AM2738" s="13" t="b">
        <f>IF(AI2738="","",AI2738&lt;0)</f>
        <v>1</v>
      </c>
      <c r="AN2738" s="13" t="str">
        <f>IF(AH2738="","No inspection date",IF(AI2738&lt;0,"Negative chronology",IF(AI2738&lt;=30,"0-30",IF(AI2738&lt;=60,"31-60",IF(AI2738&lt;=90,"61-90",IF(AI2738&lt;=180,"91-180","181+"))))))</f>
        <v>Negative chronology</v>
      </c>
      <c r="AO2738" s="13" t="str">
        <f>IF(OR(ISNUMBER(SEARCH("COMPLETED",K2738)),ISNUMBER(SEARCH("CLOSED",K2738))),"Closed/Completed","Other Active/Issued")</f>
        <v>Other Active/Issued</v>
      </c>
    </row>
    <row r="2739" spans="1:41">
      <c r="A2739" t="s">
        <v>14156</v>
      </c>
      <c r="B2739" t="s">
        <v>87</v>
      </c>
      <c r="C2739" t="s">
        <v>87</v>
      </c>
      <c r="D2739" t="s">
        <v>88</v>
      </c>
      <c r="E2739" t="s">
        <v>14157</v>
      </c>
      <c r="F2739" t="s">
        <v>14158</v>
      </c>
      <c r="G2739" t="s">
        <v>14157</v>
      </c>
      <c r="H2739" t="s">
        <v>1536</v>
      </c>
      <c r="K2739" t="s">
        <v>93</v>
      </c>
      <c r="L2739" t="s">
        <v>93</v>
      </c>
      <c r="M2739" t="s">
        <v>14159</v>
      </c>
      <c r="N2739" s="9">
        <v>98109</v>
      </c>
      <c r="O2739" t="s">
        <v>14160</v>
      </c>
      <c r="P2739" s="10">
        <v>47.61907205</v>
      </c>
      <c r="Q2739" s="10">
        <v>-122.33652543</v>
      </c>
      <c r="R2739" t="s">
        <v>14161</v>
      </c>
      <c r="S2739" s="7">
        <v>9</v>
      </c>
      <c r="T2739" s="7">
        <v>2023</v>
      </c>
      <c r="U2739" s="7">
        <v>3</v>
      </c>
      <c r="Y2739" t="b">
        <v>1</v>
      </c>
      <c r="Z2739" t="b">
        <v>1</v>
      </c>
      <c r="AB2739">
        <v>7</v>
      </c>
      <c r="AC2739" t="b">
        <v>0</v>
      </c>
      <c r="AD2739" t="b">
        <v>1</v>
      </c>
      <c r="AE2739" t="b">
        <v>0</v>
      </c>
      <c r="AF2739" t="b">
        <v>0</v>
      </c>
      <c r="AG2739" s="11">
        <v>45176</v>
      </c>
      <c r="AI2739" s="12">
        <f>IF(OR(AG2739="",AH2739=""),"",AH2739-AG2739)</f>
        <v/>
      </c>
      <c r="AJ2739" s="13">
        <f>IF(OR(AI2739="",AA2739=""),"",AI2739=AA2739)</f>
        <v/>
      </c>
      <c r="AK2739" s="13">
        <f>IF(AI2739="","",AI2739&gt;60)</f>
        <v/>
      </c>
      <c r="AL2739" s="13" t="b">
        <f>IF(OR(Y2739=TRUE,AH2739=""),TRUE,FALSE)</f>
        <v>1</v>
      </c>
      <c r="AM2739" s="13">
        <f>IF(AI2739="","",AI2739&lt;0)</f>
        <v/>
      </c>
      <c r="AN2739" s="13" t="str">
        <f>IF(AH2739="","No inspection date",IF(AI2739&lt;0,"Negative chronology",IF(AI2739&lt;=30,"0-30",IF(AI2739&lt;=60,"31-60",IF(AI2739&lt;=90,"61-90",IF(AI2739&lt;=180,"91-180","181+"))))))</f>
        <v>No inspection date</v>
      </c>
      <c r="AO2739" s="13" t="str">
        <f>IF(OR(ISNUMBER(SEARCH("COMPLETED",K2739)),ISNUMBER(SEARCH("CLOSED",K2739))),"Closed/Completed","Other Active/Issued")</f>
        <v>Closed/Completed</v>
      </c>
    </row>
    <row r="2740" spans="1:41">
      <c r="A2740" t="s">
        <v>14162</v>
      </c>
      <c r="B2740" t="s">
        <v>87</v>
      </c>
      <c r="C2740" t="s">
        <v>87</v>
      </c>
      <c r="D2740" t="s">
        <v>88</v>
      </c>
      <c r="E2740" t="s">
        <v>14163</v>
      </c>
      <c r="F2740" t="s">
        <v>14164</v>
      </c>
      <c r="G2740" t="s">
        <v>14165</v>
      </c>
      <c r="H2740" t="s">
        <v>389</v>
      </c>
      <c r="I2740" t="s">
        <v>7398</v>
      </c>
      <c r="J2740" t="s">
        <v>137</v>
      </c>
      <c r="K2740" t="s">
        <v>93</v>
      </c>
      <c r="L2740" t="s">
        <v>93</v>
      </c>
      <c r="M2740" t="s">
        <v>14166</v>
      </c>
      <c r="N2740" s="9">
        <v>98136</v>
      </c>
      <c r="O2740" t="s">
        <v>14167</v>
      </c>
      <c r="P2740" s="10">
        <v>47.54828516</v>
      </c>
      <c r="Q2740" s="10">
        <v>-122.39821763</v>
      </c>
      <c r="R2740" t="s">
        <v>14168</v>
      </c>
      <c r="S2740" s="7">
        <v>2</v>
      </c>
      <c r="T2740" s="7">
        <v>2020</v>
      </c>
      <c r="U2740" s="7">
        <v>1</v>
      </c>
      <c r="V2740">
        <v>6</v>
      </c>
      <c r="W2740">
        <v>2022</v>
      </c>
      <c r="X2740">
        <v>2</v>
      </c>
      <c r="Y2740" t="b">
        <v>0</v>
      </c>
      <c r="Z2740" t="b">
        <v>0</v>
      </c>
      <c r="AA2740">
        <v>845</v>
      </c>
      <c r="AB2740">
        <v>1</v>
      </c>
      <c r="AC2740" t="b">
        <v>0</v>
      </c>
      <c r="AD2740" t="b">
        <v>1</v>
      </c>
      <c r="AE2740" t="b">
        <v>0</v>
      </c>
      <c r="AF2740" t="b">
        <v>0</v>
      </c>
      <c r="AG2740" s="11">
        <v>43868</v>
      </c>
      <c r="AH2740" s="11">
        <v>44713</v>
      </c>
      <c r="AI2740" s="12">
        <f>IF(OR(AG2740="",AH2740=""),"",AH2740-AG2740)</f>
        <v>845.0</v>
      </c>
      <c r="AJ2740" s="13" t="b">
        <f>IF(OR(AI2740="",AA2740=""),"",AI2740=AA2740)</f>
        <v>1</v>
      </c>
      <c r="AK2740" s="13" t="b">
        <f>IF(AI2740="","",AI2740&gt;60)</f>
        <v>1</v>
      </c>
      <c r="AL2740" s="13" t="b">
        <f>IF(OR(Y2740=TRUE,AH2740=""),TRUE,FALSE)</f>
        <v>0</v>
      </c>
      <c r="AM2740" s="13" t="b">
        <f>IF(AI2740="","",AI2740&lt;0)</f>
        <v>0</v>
      </c>
      <c r="AN2740" s="13" t="str">
        <f>IF(AH2740="","No inspection date",IF(AI2740&lt;0,"Negative chronology",IF(AI2740&lt;=30,"0-30",IF(AI2740&lt;=60,"31-60",IF(AI2740&lt;=90,"61-90",IF(AI2740&lt;=180,"91-180","181+"))))))</f>
        <v>181+</v>
      </c>
      <c r="AO2740" s="13" t="str">
        <f>IF(OR(ISNUMBER(SEARCH("COMPLETED",K2740)),ISNUMBER(SEARCH("CLOSED",K2740))),"Closed/Completed","Other Active/Issued")</f>
        <v>Closed/Completed</v>
      </c>
    </row>
    <row r="2741" spans="1:41">
      <c r="A2741" t="s">
        <v>14169</v>
      </c>
      <c r="B2741" t="s">
        <v>87</v>
      </c>
      <c r="C2741" t="s">
        <v>87</v>
      </c>
      <c r="D2741" t="s">
        <v>88</v>
      </c>
      <c r="E2741" t="s">
        <v>14163</v>
      </c>
      <c r="F2741" t="s">
        <v>14170</v>
      </c>
      <c r="G2741" t="s">
        <v>14171</v>
      </c>
      <c r="H2741" t="s">
        <v>5936</v>
      </c>
      <c r="I2741" t="s">
        <v>14172</v>
      </c>
      <c r="J2741" t="s">
        <v>718</v>
      </c>
      <c r="K2741" t="s">
        <v>93</v>
      </c>
      <c r="L2741" t="s">
        <v>93</v>
      </c>
      <c r="M2741" t="s">
        <v>14173</v>
      </c>
      <c r="O2741" t="s">
        <v>14174</v>
      </c>
      <c r="P2741" s="10">
        <v>47.63212061</v>
      </c>
      <c r="Q2741" s="10">
        <v>-122.39767813</v>
      </c>
      <c r="R2741" t="s">
        <v>14175</v>
      </c>
      <c r="S2741" s="7">
        <v>5</v>
      </c>
      <c r="T2741" s="7">
        <v>2020</v>
      </c>
      <c r="U2741" s="7">
        <v>2</v>
      </c>
      <c r="V2741">
        <v>1</v>
      </c>
      <c r="W2741">
        <v>2021</v>
      </c>
      <c r="X2741">
        <v>1</v>
      </c>
      <c r="Y2741" t="b">
        <v>0</v>
      </c>
      <c r="Z2741" t="b">
        <v>0</v>
      </c>
      <c r="AA2741">
        <v>269</v>
      </c>
      <c r="AB2741">
        <v>7</v>
      </c>
      <c r="AC2741" t="b">
        <v>0</v>
      </c>
      <c r="AD2741" t="b">
        <v>1</v>
      </c>
      <c r="AE2741" t="b">
        <v>0</v>
      </c>
      <c r="AF2741" t="b">
        <v>0</v>
      </c>
      <c r="AG2741" s="11">
        <v>43956</v>
      </c>
      <c r="AH2741" s="11">
        <v>44225</v>
      </c>
      <c r="AI2741" s="12">
        <f>IF(OR(AG2741="",AH2741=""),"",AH2741-AG2741)</f>
        <v>269.0</v>
      </c>
      <c r="AJ2741" s="13" t="b">
        <f>IF(OR(AI2741="",AA2741=""),"",AI2741=AA2741)</f>
        <v>1</v>
      </c>
      <c r="AK2741" s="13" t="b">
        <f>IF(AI2741="","",AI2741&gt;60)</f>
        <v>1</v>
      </c>
      <c r="AL2741" s="13" t="b">
        <f>IF(OR(Y2741=TRUE,AH2741=""),TRUE,FALSE)</f>
        <v>0</v>
      </c>
      <c r="AM2741" s="13" t="b">
        <f>IF(AI2741="","",AI2741&lt;0)</f>
        <v>0</v>
      </c>
      <c r="AN2741" s="13" t="str">
        <f>IF(AH2741="","No inspection date",IF(AI2741&lt;0,"Negative chronology",IF(AI2741&lt;=30,"0-30",IF(AI2741&lt;=60,"31-60",IF(AI2741&lt;=90,"61-90",IF(AI2741&lt;=180,"91-180","181+"))))))</f>
        <v>181+</v>
      </c>
      <c r="AO2741" s="13" t="str">
        <f>IF(OR(ISNUMBER(SEARCH("COMPLETED",K2741)),ISNUMBER(SEARCH("CLOSED",K2741))),"Closed/Completed","Other Active/Issued")</f>
        <v>Closed/Completed</v>
      </c>
    </row>
    <row r="2742" spans="1:41">
      <c r="A2742" t="s">
        <v>14176</v>
      </c>
      <c r="B2742" t="s">
        <v>87</v>
      </c>
      <c r="C2742" t="s">
        <v>87</v>
      </c>
      <c r="D2742" t="s">
        <v>88</v>
      </c>
      <c r="E2742" t="s">
        <v>14163</v>
      </c>
      <c r="F2742" t="s">
        <v>14177</v>
      </c>
      <c r="G2742" t="s">
        <v>14178</v>
      </c>
      <c r="H2742" t="s">
        <v>850</v>
      </c>
      <c r="I2742" t="s">
        <v>244</v>
      </c>
      <c r="J2742" t="s">
        <v>93</v>
      </c>
      <c r="K2742" t="s">
        <v>100</v>
      </c>
      <c r="L2742" t="s">
        <v>100</v>
      </c>
      <c r="M2742" t="s">
        <v>3730</v>
      </c>
      <c r="N2742" s="9">
        <v>98118</v>
      </c>
      <c r="O2742" t="s">
        <v>14179</v>
      </c>
      <c r="P2742" s="10">
        <v>47.53733435</v>
      </c>
      <c r="Q2742" s="10">
        <v>-122.26307834</v>
      </c>
      <c r="R2742" t="s">
        <v>3732</v>
      </c>
      <c r="S2742" s="7">
        <v>5</v>
      </c>
      <c r="T2742" s="7">
        <v>2020</v>
      </c>
      <c r="U2742" s="7">
        <v>2</v>
      </c>
      <c r="V2742">
        <v>5</v>
      </c>
      <c r="W2742">
        <v>2020</v>
      </c>
      <c r="X2742">
        <v>2</v>
      </c>
      <c r="Y2742" t="b">
        <v>0</v>
      </c>
      <c r="Z2742" t="b">
        <v>0</v>
      </c>
      <c r="AA2742">
        <v>-3</v>
      </c>
      <c r="AB2742">
        <v>2</v>
      </c>
      <c r="AC2742" t="b">
        <v>0</v>
      </c>
      <c r="AD2742" t="b">
        <v>1</v>
      </c>
      <c r="AE2742" t="b">
        <v>0</v>
      </c>
      <c r="AF2742" t="b">
        <v>0</v>
      </c>
      <c r="AG2742" s="11">
        <v>43980</v>
      </c>
      <c r="AH2742" s="11">
        <v>43977</v>
      </c>
      <c r="AI2742" s="12">
        <f>IF(OR(AG2742="",AH2742=""),"",AH2742-AG2742)</f>
        <v>-3.0</v>
      </c>
      <c r="AJ2742" s="13" t="b">
        <f>IF(OR(AI2742="",AA2742=""),"",AI2742=AA2742)</f>
        <v>1</v>
      </c>
      <c r="AK2742" s="13" t="b">
        <f>IF(AI2742="","",AI2742&gt;60)</f>
        <v>0</v>
      </c>
      <c r="AL2742" s="13" t="b">
        <f>IF(OR(Y2742=TRUE,AH2742=""),TRUE,FALSE)</f>
        <v>0</v>
      </c>
      <c r="AM2742" s="13" t="b">
        <f>IF(AI2742="","",AI2742&lt;0)</f>
        <v>1</v>
      </c>
      <c r="AN2742" s="13" t="str">
        <f>IF(AH2742="","No inspection date",IF(AI2742&lt;0,"Negative chronology",IF(AI2742&lt;=30,"0-30",IF(AI2742&lt;=60,"31-60",IF(AI2742&lt;=90,"61-90",IF(AI2742&lt;=180,"91-180","181+"))))))</f>
        <v>Negative chronology</v>
      </c>
      <c r="AO2742" s="13" t="str">
        <f>IF(OR(ISNUMBER(SEARCH("COMPLETED",K2742)),ISNUMBER(SEARCH("CLOSED",K2742))),"Closed/Completed","Other Active/Issued")</f>
        <v>Other Active/Issued</v>
      </c>
    </row>
    <row r="2743" spans="1:41">
      <c r="A2743" t="s">
        <v>14180</v>
      </c>
      <c r="B2743" t="s">
        <v>87</v>
      </c>
      <c r="C2743" t="s">
        <v>87</v>
      </c>
      <c r="D2743" t="s">
        <v>88</v>
      </c>
      <c r="E2743" t="s">
        <v>14163</v>
      </c>
      <c r="F2743" t="s">
        <v>14181</v>
      </c>
      <c r="G2743" t="s">
        <v>14182</v>
      </c>
      <c r="H2743" t="s">
        <v>14183</v>
      </c>
      <c r="I2743" t="s">
        <v>14183</v>
      </c>
      <c r="J2743" t="s">
        <v>93</v>
      </c>
      <c r="K2743" t="s">
        <v>100</v>
      </c>
      <c r="L2743" t="s">
        <v>100</v>
      </c>
      <c r="M2743" t="s">
        <v>14184</v>
      </c>
      <c r="N2743" s="9">
        <v>98199</v>
      </c>
      <c r="O2743" t="s">
        <v>14185</v>
      </c>
      <c r="P2743" s="10">
        <v>47.63250952</v>
      </c>
      <c r="Q2743" s="10">
        <v>-122.3991528</v>
      </c>
      <c r="R2743" t="s">
        <v>14186</v>
      </c>
      <c r="S2743" s="7">
        <v>10</v>
      </c>
      <c r="T2743" s="7">
        <v>2020</v>
      </c>
      <c r="U2743" s="7">
        <v>4</v>
      </c>
      <c r="V2743">
        <v>10</v>
      </c>
      <c r="W2743">
        <v>2020</v>
      </c>
      <c r="X2743">
        <v>4</v>
      </c>
      <c r="Y2743" t="b">
        <v>0</v>
      </c>
      <c r="Z2743" t="b">
        <v>0</v>
      </c>
      <c r="AA2743">
        <v>0</v>
      </c>
      <c r="AB2743">
        <v>6</v>
      </c>
      <c r="AC2743" t="b">
        <v>0</v>
      </c>
      <c r="AD2743" t="b">
        <v>1</v>
      </c>
      <c r="AE2743" t="b">
        <v>0</v>
      </c>
      <c r="AF2743" t="b">
        <v>0</v>
      </c>
      <c r="AG2743" s="11">
        <v>44109</v>
      </c>
      <c r="AH2743" s="11">
        <v>44109</v>
      </c>
      <c r="AI2743" s="12">
        <f>IF(OR(AG2743="",AH2743=""),"",AH2743-AG2743)</f>
        <v>0.0</v>
      </c>
      <c r="AJ2743" s="13" t="b">
        <f>IF(OR(AI2743="",AA2743=""),"",AI2743=AA2743)</f>
        <v>1</v>
      </c>
      <c r="AK2743" s="13" t="b">
        <f>IF(AI2743="","",AI2743&gt;60)</f>
        <v>0</v>
      </c>
      <c r="AL2743" s="13" t="b">
        <f>IF(OR(Y2743=TRUE,AH2743=""),TRUE,FALSE)</f>
        <v>0</v>
      </c>
      <c r="AM2743" s="13" t="b">
        <f>IF(AI2743="","",AI2743&lt;0)</f>
        <v>0</v>
      </c>
      <c r="AN2743" s="13" t="str">
        <f>IF(AH2743="","No inspection date",IF(AI2743&lt;0,"Negative chronology",IF(AI2743&lt;=30,"0-30",IF(AI2743&lt;=60,"31-60",IF(AI2743&lt;=90,"61-90",IF(AI2743&lt;=180,"91-180","181+"))))))</f>
        <v>0-30</v>
      </c>
      <c r="AO2743" s="13" t="str">
        <f>IF(OR(ISNUMBER(SEARCH("COMPLETED",K2743)),ISNUMBER(SEARCH("CLOSED",K2743))),"Closed/Completed","Other Active/Issued")</f>
        <v>Other Active/Issued</v>
      </c>
    </row>
    <row r="2744" spans="1:41">
      <c r="A2744" t="s">
        <v>14187</v>
      </c>
      <c r="B2744" t="s">
        <v>87</v>
      </c>
      <c r="C2744" t="s">
        <v>87</v>
      </c>
      <c r="D2744" t="s">
        <v>88</v>
      </c>
      <c r="E2744" t="s">
        <v>14163</v>
      </c>
      <c r="F2744" t="s">
        <v>14188</v>
      </c>
      <c r="G2744" t="s">
        <v>14189</v>
      </c>
      <c r="H2744" t="s">
        <v>14190</v>
      </c>
      <c r="I2744" t="s">
        <v>14191</v>
      </c>
      <c r="J2744" t="s">
        <v>93</v>
      </c>
      <c r="K2744" t="s">
        <v>93</v>
      </c>
      <c r="L2744" t="s">
        <v>93</v>
      </c>
      <c r="M2744" t="s">
        <v>14192</v>
      </c>
      <c r="N2744" s="9">
        <v>98178</v>
      </c>
      <c r="O2744" t="s">
        <v>14193</v>
      </c>
      <c r="P2744" s="10">
        <v>47.51173457</v>
      </c>
      <c r="Q2744" s="10">
        <v>-122.24547949</v>
      </c>
      <c r="R2744" t="s">
        <v>14194</v>
      </c>
      <c r="S2744" s="7">
        <v>10</v>
      </c>
      <c r="T2744" s="7">
        <v>2020</v>
      </c>
      <c r="U2744" s="7">
        <v>4</v>
      </c>
      <c r="V2744">
        <v>10</v>
      </c>
      <c r="W2744">
        <v>2020</v>
      </c>
      <c r="X2744">
        <v>4</v>
      </c>
      <c r="Y2744" t="b">
        <v>0</v>
      </c>
      <c r="Z2744" t="b">
        <v>0</v>
      </c>
      <c r="AA2744">
        <v>-1</v>
      </c>
      <c r="AB2744">
        <v>2</v>
      </c>
      <c r="AC2744" t="b">
        <v>0</v>
      </c>
      <c r="AD2744" t="b">
        <v>1</v>
      </c>
      <c r="AE2744" t="b">
        <v>0</v>
      </c>
      <c r="AF2744" t="b">
        <v>0</v>
      </c>
      <c r="AG2744" s="11">
        <v>44119</v>
      </c>
      <c r="AH2744" s="11">
        <v>44118</v>
      </c>
      <c r="AI2744" s="12">
        <f>IF(OR(AG2744="",AH2744=""),"",AH2744-AG2744)</f>
        <v>-1.0</v>
      </c>
      <c r="AJ2744" s="13" t="b">
        <f>IF(OR(AI2744="",AA2744=""),"",AI2744=AA2744)</f>
        <v>1</v>
      </c>
      <c r="AK2744" s="13" t="b">
        <f>IF(AI2744="","",AI2744&gt;60)</f>
        <v>0</v>
      </c>
      <c r="AL2744" s="13" t="b">
        <f>IF(OR(Y2744=TRUE,AH2744=""),TRUE,FALSE)</f>
        <v>0</v>
      </c>
      <c r="AM2744" s="13" t="b">
        <f>IF(AI2744="","",AI2744&lt;0)</f>
        <v>1</v>
      </c>
      <c r="AN2744" s="13" t="str">
        <f>IF(AH2744="","No inspection date",IF(AI2744&lt;0,"Negative chronology",IF(AI2744&lt;=30,"0-30",IF(AI2744&lt;=60,"31-60",IF(AI2744&lt;=90,"61-90",IF(AI2744&lt;=180,"91-180","181+"))))))</f>
        <v>Negative chronology</v>
      </c>
      <c r="AO2744" s="13" t="str">
        <f>IF(OR(ISNUMBER(SEARCH("COMPLETED",K2744)),ISNUMBER(SEARCH("CLOSED",K2744))),"Closed/Completed","Other Active/Issued")</f>
        <v>Closed/Completed</v>
      </c>
    </row>
    <row r="2745" spans="1:41">
      <c r="A2745" t="s">
        <v>14195</v>
      </c>
      <c r="B2745" t="s">
        <v>87</v>
      </c>
      <c r="C2745" t="s">
        <v>87</v>
      </c>
      <c r="D2745" t="s">
        <v>88</v>
      </c>
      <c r="E2745" t="s">
        <v>14163</v>
      </c>
      <c r="F2745" t="s">
        <v>408</v>
      </c>
      <c r="G2745" t="s">
        <v>14196</v>
      </c>
      <c r="H2745" t="s">
        <v>13720</v>
      </c>
      <c r="I2745" t="s">
        <v>14190</v>
      </c>
      <c r="J2745" t="s">
        <v>93</v>
      </c>
      <c r="K2745" t="s">
        <v>100</v>
      </c>
      <c r="L2745" t="s">
        <v>100</v>
      </c>
      <c r="M2745" t="s">
        <v>14197</v>
      </c>
      <c r="N2745" s="9">
        <v>98136</v>
      </c>
      <c r="O2745" t="s">
        <v>14198</v>
      </c>
      <c r="P2745" s="10">
        <v>47.55624254</v>
      </c>
      <c r="Q2745" s="10">
        <v>-122.40057501</v>
      </c>
      <c r="R2745" t="s">
        <v>14199</v>
      </c>
      <c r="S2745" s="7">
        <v>10</v>
      </c>
      <c r="T2745" s="7">
        <v>2020</v>
      </c>
      <c r="U2745" s="7">
        <v>4</v>
      </c>
      <c r="V2745">
        <v>10</v>
      </c>
      <c r="W2745">
        <v>2020</v>
      </c>
      <c r="X2745">
        <v>4</v>
      </c>
      <c r="Y2745" t="b">
        <v>0</v>
      </c>
      <c r="Z2745" t="b">
        <v>0</v>
      </c>
      <c r="AA2745">
        <v>-7</v>
      </c>
      <c r="AB2745">
        <v>1</v>
      </c>
      <c r="AC2745" t="b">
        <v>0</v>
      </c>
      <c r="AD2745" t="b">
        <v>1</v>
      </c>
      <c r="AE2745" t="b">
        <v>0</v>
      </c>
      <c r="AF2745" t="b">
        <v>0</v>
      </c>
      <c r="AG2745" s="11">
        <v>44126</v>
      </c>
      <c r="AH2745" s="11">
        <v>44119</v>
      </c>
      <c r="AI2745" s="12">
        <f>IF(OR(AG2745="",AH2745=""),"",AH2745-AG2745)</f>
        <v>-7.0</v>
      </c>
      <c r="AJ2745" s="13" t="b">
        <f>IF(OR(AI2745="",AA2745=""),"",AI2745=AA2745)</f>
        <v>1</v>
      </c>
      <c r="AK2745" s="13" t="b">
        <f>IF(AI2745="","",AI2745&gt;60)</f>
        <v>0</v>
      </c>
      <c r="AL2745" s="13" t="b">
        <f>IF(OR(Y2745=TRUE,AH2745=""),TRUE,FALSE)</f>
        <v>0</v>
      </c>
      <c r="AM2745" s="13" t="b">
        <f>IF(AI2745="","",AI2745&lt;0)</f>
        <v>1</v>
      </c>
      <c r="AN2745" s="13" t="str">
        <f>IF(AH2745="","No inspection date",IF(AI2745&lt;0,"Negative chronology",IF(AI2745&lt;=30,"0-30",IF(AI2745&lt;=60,"31-60",IF(AI2745&lt;=90,"61-90",IF(AI2745&lt;=180,"91-180","181+"))))))</f>
        <v>Negative chronology</v>
      </c>
      <c r="AO2745" s="13" t="str">
        <f>IF(OR(ISNUMBER(SEARCH("COMPLETED",K2745)),ISNUMBER(SEARCH("CLOSED",K2745))),"Closed/Completed","Other Active/Issued")</f>
        <v>Other Active/Issued</v>
      </c>
    </row>
    <row r="2746" spans="1:41">
      <c r="A2746" t="s">
        <v>14200</v>
      </c>
      <c r="B2746" t="s">
        <v>87</v>
      </c>
      <c r="C2746" t="s">
        <v>87</v>
      </c>
      <c r="D2746" t="s">
        <v>88</v>
      </c>
      <c r="E2746" t="s">
        <v>14163</v>
      </c>
      <c r="F2746" t="s">
        <v>14201</v>
      </c>
      <c r="G2746" t="s">
        <v>14202</v>
      </c>
      <c r="H2746" t="s">
        <v>14203</v>
      </c>
      <c r="I2746" t="s">
        <v>14203</v>
      </c>
      <c r="J2746" t="s">
        <v>93</v>
      </c>
      <c r="K2746" t="s">
        <v>100</v>
      </c>
      <c r="L2746" t="s">
        <v>100</v>
      </c>
      <c r="M2746" t="s">
        <v>14204</v>
      </c>
      <c r="N2746" s="9">
        <v>98103</v>
      </c>
      <c r="O2746" t="s">
        <v>14205</v>
      </c>
      <c r="P2746" s="10">
        <v>47.6510434</v>
      </c>
      <c r="Q2746" s="10">
        <v>-122.32996696</v>
      </c>
      <c r="R2746" t="s">
        <v>14206</v>
      </c>
      <c r="S2746" s="7">
        <v>10</v>
      </c>
      <c r="T2746" s="7">
        <v>2020</v>
      </c>
      <c r="U2746" s="7">
        <v>4</v>
      </c>
      <c r="V2746">
        <v>10</v>
      </c>
      <c r="W2746">
        <v>2020</v>
      </c>
      <c r="X2746">
        <v>4</v>
      </c>
      <c r="Y2746" t="b">
        <v>0</v>
      </c>
      <c r="Z2746" t="b">
        <v>0</v>
      </c>
      <c r="AA2746">
        <v>0</v>
      </c>
      <c r="AB2746">
        <v>4</v>
      </c>
      <c r="AC2746" t="b">
        <v>0</v>
      </c>
      <c r="AD2746" t="b">
        <v>1</v>
      </c>
      <c r="AE2746" t="b">
        <v>0</v>
      </c>
      <c r="AF2746" t="b">
        <v>0</v>
      </c>
      <c r="AG2746" s="11">
        <v>44134</v>
      </c>
      <c r="AH2746" s="11">
        <v>44134</v>
      </c>
      <c r="AI2746" s="12">
        <f>IF(OR(AG2746="",AH2746=""),"",AH2746-AG2746)</f>
        <v>0.0</v>
      </c>
      <c r="AJ2746" s="13" t="b">
        <f>IF(OR(AI2746="",AA2746=""),"",AI2746=AA2746)</f>
        <v>1</v>
      </c>
      <c r="AK2746" s="13" t="b">
        <f>IF(AI2746="","",AI2746&gt;60)</f>
        <v>0</v>
      </c>
      <c r="AL2746" s="13" t="b">
        <f>IF(OR(Y2746=TRUE,AH2746=""),TRUE,FALSE)</f>
        <v>0</v>
      </c>
      <c r="AM2746" s="13" t="b">
        <f>IF(AI2746="","",AI2746&lt;0)</f>
        <v>0</v>
      </c>
      <c r="AN2746" s="13" t="str">
        <f>IF(AH2746="","No inspection date",IF(AI2746&lt;0,"Negative chronology",IF(AI2746&lt;=30,"0-30",IF(AI2746&lt;=60,"31-60",IF(AI2746&lt;=90,"61-90",IF(AI2746&lt;=180,"91-180","181+"))))))</f>
        <v>0-30</v>
      </c>
      <c r="AO2746" s="13" t="str">
        <f>IF(OR(ISNUMBER(SEARCH("COMPLETED",K2746)),ISNUMBER(SEARCH("CLOSED",K2746))),"Closed/Completed","Other Active/Issued")</f>
        <v>Other Active/Issued</v>
      </c>
    </row>
    <row r="2747" spans="1:41">
      <c r="A2747" t="s">
        <v>14207</v>
      </c>
      <c r="B2747" t="s">
        <v>87</v>
      </c>
      <c r="C2747" t="s">
        <v>87</v>
      </c>
      <c r="D2747" t="s">
        <v>88</v>
      </c>
      <c r="E2747" t="s">
        <v>14163</v>
      </c>
      <c r="F2747" t="s">
        <v>14208</v>
      </c>
      <c r="G2747" t="s">
        <v>14209</v>
      </c>
      <c r="H2747" t="s">
        <v>7683</v>
      </c>
      <c r="I2747" t="s">
        <v>14210</v>
      </c>
      <c r="J2747" t="s">
        <v>6317</v>
      </c>
      <c r="K2747" t="s">
        <v>93</v>
      </c>
      <c r="L2747" t="s">
        <v>93</v>
      </c>
      <c r="M2747" t="s">
        <v>14211</v>
      </c>
      <c r="N2747" s="9">
        <v>98107</v>
      </c>
      <c r="O2747" t="s">
        <v>14212</v>
      </c>
      <c r="P2747" s="10">
        <v>47.66806432</v>
      </c>
      <c r="Q2747" s="10">
        <v>-122.40286365</v>
      </c>
      <c r="R2747" t="s">
        <v>14213</v>
      </c>
      <c r="S2747" s="7">
        <v>4</v>
      </c>
      <c r="T2747" s="7">
        <v>2021</v>
      </c>
      <c r="U2747" s="7">
        <v>2</v>
      </c>
      <c r="V2747">
        <v>11</v>
      </c>
      <c r="W2747">
        <v>2022</v>
      </c>
      <c r="X2747">
        <v>4</v>
      </c>
      <c r="Y2747" t="b">
        <v>0</v>
      </c>
      <c r="Z2747" t="b">
        <v>0</v>
      </c>
      <c r="AA2747">
        <v>579</v>
      </c>
      <c r="AB2747">
        <v>6</v>
      </c>
      <c r="AC2747" t="b">
        <v>0</v>
      </c>
      <c r="AD2747" t="b">
        <v>1</v>
      </c>
      <c r="AE2747" t="b">
        <v>0</v>
      </c>
      <c r="AF2747" t="b">
        <v>0</v>
      </c>
      <c r="AG2747" s="11">
        <v>44307</v>
      </c>
      <c r="AH2747" s="11">
        <v>44886</v>
      </c>
      <c r="AI2747" s="12">
        <f>IF(OR(AG2747="",AH2747=""),"",AH2747-AG2747)</f>
        <v>579.0</v>
      </c>
      <c r="AJ2747" s="13" t="b">
        <f>IF(OR(AI2747="",AA2747=""),"",AI2747=AA2747)</f>
        <v>1</v>
      </c>
      <c r="AK2747" s="13" t="b">
        <f>IF(AI2747="","",AI2747&gt;60)</f>
        <v>1</v>
      </c>
      <c r="AL2747" s="13" t="b">
        <f>IF(OR(Y2747=TRUE,AH2747=""),TRUE,FALSE)</f>
        <v>0</v>
      </c>
      <c r="AM2747" s="13" t="b">
        <f>IF(AI2747="","",AI2747&lt;0)</f>
        <v>0</v>
      </c>
      <c r="AN2747" s="13" t="str">
        <f>IF(AH2747="","No inspection date",IF(AI2747&lt;0,"Negative chronology",IF(AI2747&lt;=30,"0-30",IF(AI2747&lt;=60,"31-60",IF(AI2747&lt;=90,"61-90",IF(AI2747&lt;=180,"91-180","181+"))))))</f>
        <v>181+</v>
      </c>
      <c r="AO2747" s="13" t="str">
        <f>IF(OR(ISNUMBER(SEARCH("COMPLETED",K2747)),ISNUMBER(SEARCH("CLOSED",K2747))),"Closed/Completed","Other Active/Issued")</f>
        <v>Closed/Completed</v>
      </c>
    </row>
    <row r="2748" spans="1:41">
      <c r="A2748" t="s">
        <v>14214</v>
      </c>
      <c r="B2748" t="s">
        <v>87</v>
      </c>
      <c r="C2748" t="s">
        <v>87</v>
      </c>
      <c r="D2748" t="s">
        <v>88</v>
      </c>
      <c r="E2748" t="s">
        <v>14163</v>
      </c>
      <c r="F2748" t="s">
        <v>14215</v>
      </c>
      <c r="G2748" t="s">
        <v>14216</v>
      </c>
      <c r="H2748" t="s">
        <v>7753</v>
      </c>
      <c r="I2748" t="s">
        <v>14217</v>
      </c>
      <c r="J2748" t="s">
        <v>93</v>
      </c>
      <c r="K2748" t="s">
        <v>93</v>
      </c>
      <c r="L2748" t="s">
        <v>93</v>
      </c>
      <c r="M2748" t="s">
        <v>4447</v>
      </c>
      <c r="N2748" s="9">
        <v>98102</v>
      </c>
      <c r="O2748" t="s">
        <v>14218</v>
      </c>
      <c r="P2748" s="10">
        <v>47.65011501</v>
      </c>
      <c r="Q2748" s="10">
        <v>-122.32409234</v>
      </c>
      <c r="R2748" t="s">
        <v>4449</v>
      </c>
      <c r="S2748" s="7">
        <v>8</v>
      </c>
      <c r="T2748" s="7">
        <v>2022</v>
      </c>
      <c r="U2748" s="7">
        <v>3</v>
      </c>
      <c r="V2748">
        <v>8</v>
      </c>
      <c r="W2748">
        <v>2022</v>
      </c>
      <c r="X2748">
        <v>3</v>
      </c>
      <c r="Y2748" t="b">
        <v>0</v>
      </c>
      <c r="Z2748" t="b">
        <v>0</v>
      </c>
      <c r="AA2748">
        <v>-4</v>
      </c>
      <c r="AB2748">
        <v>3</v>
      </c>
      <c r="AC2748" t="b">
        <v>0</v>
      </c>
      <c r="AD2748" t="b">
        <v>1</v>
      </c>
      <c r="AE2748" t="b">
        <v>0</v>
      </c>
      <c r="AF2748" t="b">
        <v>0</v>
      </c>
      <c r="AG2748" s="11">
        <v>44795</v>
      </c>
      <c r="AH2748" s="11">
        <v>44791</v>
      </c>
      <c r="AI2748" s="12">
        <f>IF(OR(AG2748="",AH2748=""),"",AH2748-AG2748)</f>
        <v>-4.0</v>
      </c>
      <c r="AJ2748" s="13" t="b">
        <f>IF(OR(AI2748="",AA2748=""),"",AI2748=AA2748)</f>
        <v>1</v>
      </c>
      <c r="AK2748" s="13" t="b">
        <f>IF(AI2748="","",AI2748&gt;60)</f>
        <v>0</v>
      </c>
      <c r="AL2748" s="13" t="b">
        <f>IF(OR(Y2748=TRUE,AH2748=""),TRUE,FALSE)</f>
        <v>0</v>
      </c>
      <c r="AM2748" s="13" t="b">
        <f>IF(AI2748="","",AI2748&lt;0)</f>
        <v>1</v>
      </c>
      <c r="AN2748" s="13" t="str">
        <f>IF(AH2748="","No inspection date",IF(AI2748&lt;0,"Negative chronology",IF(AI2748&lt;=30,"0-30",IF(AI2748&lt;=60,"31-60",IF(AI2748&lt;=90,"61-90",IF(AI2748&lt;=180,"91-180","181+"))))))</f>
        <v>Negative chronology</v>
      </c>
      <c r="AO2748" s="13" t="str">
        <f>IF(OR(ISNUMBER(SEARCH("COMPLETED",K2748)),ISNUMBER(SEARCH("CLOSED",K2748))),"Closed/Completed","Other Active/Issued")</f>
        <v>Closed/Completed</v>
      </c>
    </row>
    <row r="2749" spans="1:41">
      <c r="A2749" t="s">
        <v>14219</v>
      </c>
      <c r="B2749" t="s">
        <v>87</v>
      </c>
      <c r="C2749" t="s">
        <v>87</v>
      </c>
      <c r="D2749" t="s">
        <v>88</v>
      </c>
      <c r="E2749" t="s">
        <v>14163</v>
      </c>
      <c r="F2749" t="s">
        <v>14220</v>
      </c>
      <c r="G2749" t="s">
        <v>14221</v>
      </c>
      <c r="H2749" t="s">
        <v>7781</v>
      </c>
      <c r="I2749" t="s">
        <v>6062</v>
      </c>
      <c r="J2749" t="s">
        <v>93</v>
      </c>
      <c r="K2749" t="s">
        <v>100</v>
      </c>
      <c r="L2749" t="s">
        <v>100</v>
      </c>
      <c r="M2749" t="s">
        <v>14222</v>
      </c>
      <c r="N2749" s="9">
        <v>98125</v>
      </c>
      <c r="O2749" t="s">
        <v>14223</v>
      </c>
      <c r="P2749" s="10">
        <v>47.73279163</v>
      </c>
      <c r="Q2749" s="10">
        <v>-122.28344926</v>
      </c>
      <c r="R2749" t="s">
        <v>14224</v>
      </c>
      <c r="S2749" s="7">
        <v>9</v>
      </c>
      <c r="T2749" s="7">
        <v>2022</v>
      </c>
      <c r="U2749" s="7">
        <v>3</v>
      </c>
      <c r="V2749">
        <v>8</v>
      </c>
      <c r="W2749">
        <v>2022</v>
      </c>
      <c r="X2749">
        <v>3</v>
      </c>
      <c r="Y2749" t="b">
        <v>0</v>
      </c>
      <c r="Z2749" t="b">
        <v>0</v>
      </c>
      <c r="AA2749">
        <v>-3</v>
      </c>
      <c r="AB2749">
        <v>5</v>
      </c>
      <c r="AC2749" t="b">
        <v>0</v>
      </c>
      <c r="AD2749" t="b">
        <v>1</v>
      </c>
      <c r="AE2749" t="b">
        <v>0</v>
      </c>
      <c r="AF2749" t="b">
        <v>0</v>
      </c>
      <c r="AG2749" s="11">
        <v>44805</v>
      </c>
      <c r="AH2749" s="11">
        <v>44802</v>
      </c>
      <c r="AI2749" s="12">
        <f>IF(OR(AG2749="",AH2749=""),"",AH2749-AG2749)</f>
        <v>-3.0</v>
      </c>
      <c r="AJ2749" s="13" t="b">
        <f>IF(OR(AI2749="",AA2749=""),"",AI2749=AA2749)</f>
        <v>1</v>
      </c>
      <c r="AK2749" s="13" t="b">
        <f>IF(AI2749="","",AI2749&gt;60)</f>
        <v>0</v>
      </c>
      <c r="AL2749" s="13" t="b">
        <f>IF(OR(Y2749=TRUE,AH2749=""),TRUE,FALSE)</f>
        <v>0</v>
      </c>
      <c r="AM2749" s="13" t="b">
        <f>IF(AI2749="","",AI2749&lt;0)</f>
        <v>1</v>
      </c>
      <c r="AN2749" s="13" t="str">
        <f>IF(AH2749="","No inspection date",IF(AI2749&lt;0,"Negative chronology",IF(AI2749&lt;=30,"0-30",IF(AI2749&lt;=60,"31-60",IF(AI2749&lt;=90,"61-90",IF(AI2749&lt;=180,"91-180","181+"))))))</f>
        <v>Negative chronology</v>
      </c>
      <c r="AO2749" s="13" t="str">
        <f>IF(OR(ISNUMBER(SEARCH("COMPLETED",K2749)),ISNUMBER(SEARCH("CLOSED",K2749))),"Closed/Completed","Other Active/Issued")</f>
        <v>Other Active/Issued</v>
      </c>
    </row>
    <row r="2750" spans="1:41">
      <c r="A2750" t="s">
        <v>14225</v>
      </c>
      <c r="B2750" t="s">
        <v>87</v>
      </c>
      <c r="C2750" t="s">
        <v>87</v>
      </c>
      <c r="D2750" t="s">
        <v>88</v>
      </c>
      <c r="E2750" t="s">
        <v>14163</v>
      </c>
      <c r="F2750" t="s">
        <v>14226</v>
      </c>
      <c r="G2750" t="s">
        <v>14227</v>
      </c>
      <c r="H2750" t="s">
        <v>7781</v>
      </c>
      <c r="I2750" t="s">
        <v>7767</v>
      </c>
      <c r="J2750" t="s">
        <v>6087</v>
      </c>
      <c r="K2750" t="s">
        <v>100</v>
      </c>
      <c r="L2750" t="s">
        <v>100</v>
      </c>
      <c r="M2750" t="s">
        <v>14228</v>
      </c>
      <c r="O2750" t="s">
        <v>14229</v>
      </c>
      <c r="P2750" s="10">
        <v>47.51027798</v>
      </c>
      <c r="Q2750" s="10">
        <v>-122.39324943</v>
      </c>
      <c r="R2750" t="s">
        <v>14230</v>
      </c>
      <c r="S2750" s="7">
        <v>9</v>
      </c>
      <c r="T2750" s="7">
        <v>2022</v>
      </c>
      <c r="U2750" s="7">
        <v>3</v>
      </c>
      <c r="V2750">
        <v>8</v>
      </c>
      <c r="W2750">
        <v>2022</v>
      </c>
      <c r="X2750">
        <v>3</v>
      </c>
      <c r="Y2750" t="b">
        <v>0</v>
      </c>
      <c r="Z2750" t="b">
        <v>0</v>
      </c>
      <c r="AA2750">
        <v>-1</v>
      </c>
      <c r="AB2750">
        <v>1</v>
      </c>
      <c r="AC2750" t="b">
        <v>0</v>
      </c>
      <c r="AD2750" t="b">
        <v>1</v>
      </c>
      <c r="AE2750" t="b">
        <v>0</v>
      </c>
      <c r="AF2750" t="b">
        <v>0</v>
      </c>
      <c r="AG2750" s="11">
        <v>44805</v>
      </c>
      <c r="AH2750" s="11">
        <v>44804</v>
      </c>
      <c r="AI2750" s="12">
        <f>IF(OR(AG2750="",AH2750=""),"",AH2750-AG2750)</f>
        <v>-1.0</v>
      </c>
      <c r="AJ2750" s="13" t="b">
        <f>IF(OR(AI2750="",AA2750=""),"",AI2750=AA2750)</f>
        <v>1</v>
      </c>
      <c r="AK2750" s="13" t="b">
        <f>IF(AI2750="","",AI2750&gt;60)</f>
        <v>0</v>
      </c>
      <c r="AL2750" s="13" t="b">
        <f>IF(OR(Y2750=TRUE,AH2750=""),TRUE,FALSE)</f>
        <v>0</v>
      </c>
      <c r="AM2750" s="13" t="b">
        <f>IF(AI2750="","",AI2750&lt;0)</f>
        <v>1</v>
      </c>
      <c r="AN2750" s="13" t="str">
        <f>IF(AH2750="","No inspection date",IF(AI2750&lt;0,"Negative chronology",IF(AI2750&lt;=30,"0-30",IF(AI2750&lt;=60,"31-60",IF(AI2750&lt;=90,"61-90",IF(AI2750&lt;=180,"91-180","181+"))))))</f>
        <v>Negative chronology</v>
      </c>
      <c r="AO2750" s="13" t="str">
        <f>IF(OR(ISNUMBER(SEARCH("COMPLETED",K2750)),ISNUMBER(SEARCH("CLOSED",K2750))),"Closed/Completed","Other Active/Issued")</f>
        <v>Other Active/Issued</v>
      </c>
    </row>
    <row r="2751" spans="1:41">
      <c r="A2751" t="s">
        <v>14231</v>
      </c>
      <c r="B2751" t="s">
        <v>87</v>
      </c>
      <c r="C2751" t="s">
        <v>87</v>
      </c>
      <c r="D2751" t="s">
        <v>88</v>
      </c>
      <c r="E2751" t="s">
        <v>14163</v>
      </c>
      <c r="F2751" t="s">
        <v>14232</v>
      </c>
      <c r="G2751" t="s">
        <v>14233</v>
      </c>
      <c r="H2751" t="s">
        <v>7781</v>
      </c>
      <c r="I2751" t="s">
        <v>8117</v>
      </c>
      <c r="J2751" t="s">
        <v>137</v>
      </c>
      <c r="K2751" t="s">
        <v>93</v>
      </c>
      <c r="L2751" t="s">
        <v>93</v>
      </c>
      <c r="M2751" t="s">
        <v>14234</v>
      </c>
      <c r="N2751" s="9">
        <v>98116</v>
      </c>
      <c r="O2751" t="s">
        <v>14235</v>
      </c>
      <c r="P2751" s="10">
        <v>47.57664659</v>
      </c>
      <c r="Q2751" s="10">
        <v>-122.41987354</v>
      </c>
      <c r="R2751" t="s">
        <v>14236</v>
      </c>
      <c r="S2751" s="7">
        <v>9</v>
      </c>
      <c r="T2751" s="7">
        <v>2022</v>
      </c>
      <c r="U2751" s="7">
        <v>3</v>
      </c>
      <c r="V2751">
        <v>6</v>
      </c>
      <c r="W2751">
        <v>2025</v>
      </c>
      <c r="X2751">
        <v>2</v>
      </c>
      <c r="Y2751" t="b">
        <v>0</v>
      </c>
      <c r="Z2751" t="b">
        <v>0</v>
      </c>
      <c r="AA2751">
        <v>1015</v>
      </c>
      <c r="AB2751">
        <v>1</v>
      </c>
      <c r="AC2751" t="b">
        <v>0</v>
      </c>
      <c r="AD2751" t="b">
        <v>1</v>
      </c>
      <c r="AE2751" t="b">
        <v>0</v>
      </c>
      <c r="AF2751" t="b">
        <v>0</v>
      </c>
      <c r="AG2751" s="11">
        <v>44805</v>
      </c>
      <c r="AH2751" s="11">
        <v>45820</v>
      </c>
      <c r="AI2751" s="12">
        <f>IF(OR(AG2751="",AH2751=""),"",AH2751-AG2751)</f>
        <v>1015.0</v>
      </c>
      <c r="AJ2751" s="13" t="b">
        <f>IF(OR(AI2751="",AA2751=""),"",AI2751=AA2751)</f>
        <v>1</v>
      </c>
      <c r="AK2751" s="13" t="b">
        <f>IF(AI2751="","",AI2751&gt;60)</f>
        <v>1</v>
      </c>
      <c r="AL2751" s="13" t="b">
        <f>IF(OR(Y2751=TRUE,AH2751=""),TRUE,FALSE)</f>
        <v>0</v>
      </c>
      <c r="AM2751" s="13" t="b">
        <f>IF(AI2751="","",AI2751&lt;0)</f>
        <v>0</v>
      </c>
      <c r="AN2751" s="13" t="str">
        <f>IF(AH2751="","No inspection date",IF(AI2751&lt;0,"Negative chronology",IF(AI2751&lt;=30,"0-30",IF(AI2751&lt;=60,"31-60",IF(AI2751&lt;=90,"61-90",IF(AI2751&lt;=180,"91-180","181+"))))))</f>
        <v>181+</v>
      </c>
      <c r="AO2751" s="13" t="str">
        <f>IF(OR(ISNUMBER(SEARCH("COMPLETED",K2751)),ISNUMBER(SEARCH("CLOSED",K2751))),"Closed/Completed","Other Active/Issued")</f>
        <v>Closed/Completed</v>
      </c>
    </row>
    <row r="2752" spans="1:41">
      <c r="A2752" t="s">
        <v>14237</v>
      </c>
      <c r="B2752" t="s">
        <v>87</v>
      </c>
      <c r="C2752" t="s">
        <v>87</v>
      </c>
      <c r="D2752" t="s">
        <v>88</v>
      </c>
      <c r="E2752" t="s">
        <v>14163</v>
      </c>
      <c r="F2752" t="s">
        <v>14238</v>
      </c>
      <c r="G2752" t="s">
        <v>14239</v>
      </c>
      <c r="H2752" t="s">
        <v>7791</v>
      </c>
      <c r="I2752" t="s">
        <v>8438</v>
      </c>
      <c r="J2752" t="s">
        <v>93</v>
      </c>
      <c r="K2752" t="s">
        <v>93</v>
      </c>
      <c r="L2752" t="s">
        <v>93</v>
      </c>
      <c r="M2752" t="s">
        <v>14240</v>
      </c>
      <c r="O2752" t="s">
        <v>14241</v>
      </c>
      <c r="P2752" s="10">
        <v>47.52170351</v>
      </c>
      <c r="Q2752" s="10">
        <v>-122.26392268</v>
      </c>
      <c r="R2752" t="s">
        <v>11790</v>
      </c>
      <c r="S2752" s="7">
        <v>9</v>
      </c>
      <c r="T2752" s="7">
        <v>2022</v>
      </c>
      <c r="U2752" s="7">
        <v>3</v>
      </c>
      <c r="V2752">
        <v>8</v>
      </c>
      <c r="W2752">
        <v>2023</v>
      </c>
      <c r="X2752">
        <v>3</v>
      </c>
      <c r="Y2752" t="b">
        <v>0</v>
      </c>
      <c r="Z2752" t="b">
        <v>0</v>
      </c>
      <c r="AA2752">
        <v>341</v>
      </c>
      <c r="AB2752">
        <v>2</v>
      </c>
      <c r="AC2752" t="b">
        <v>0</v>
      </c>
      <c r="AD2752" t="b">
        <v>1</v>
      </c>
      <c r="AE2752" t="b">
        <v>0</v>
      </c>
      <c r="AF2752" t="b">
        <v>0</v>
      </c>
      <c r="AG2752" s="11">
        <v>44812</v>
      </c>
      <c r="AH2752" s="11">
        <v>45153</v>
      </c>
      <c r="AI2752" s="12">
        <f>IF(OR(AG2752="",AH2752=""),"",AH2752-AG2752)</f>
        <v>341.0</v>
      </c>
      <c r="AJ2752" s="13" t="b">
        <f>IF(OR(AI2752="",AA2752=""),"",AI2752=AA2752)</f>
        <v>1</v>
      </c>
      <c r="AK2752" s="13" t="b">
        <f>IF(AI2752="","",AI2752&gt;60)</f>
        <v>1</v>
      </c>
      <c r="AL2752" s="13" t="b">
        <f>IF(OR(Y2752=TRUE,AH2752=""),TRUE,FALSE)</f>
        <v>0</v>
      </c>
      <c r="AM2752" s="13" t="b">
        <f>IF(AI2752="","",AI2752&lt;0)</f>
        <v>0</v>
      </c>
      <c r="AN2752" s="13" t="str">
        <f>IF(AH2752="","No inspection date",IF(AI2752&lt;0,"Negative chronology",IF(AI2752&lt;=30,"0-30",IF(AI2752&lt;=60,"31-60",IF(AI2752&lt;=90,"61-90",IF(AI2752&lt;=180,"91-180","181+"))))))</f>
        <v>181+</v>
      </c>
      <c r="AO2752" s="13" t="str">
        <f>IF(OR(ISNUMBER(SEARCH("COMPLETED",K2752)),ISNUMBER(SEARCH("CLOSED",K2752))),"Closed/Completed","Other Active/Issued")</f>
        <v>Closed/Completed</v>
      </c>
    </row>
    <row r="2753" spans="1:41">
      <c r="A2753" t="s">
        <v>14242</v>
      </c>
      <c r="B2753" t="s">
        <v>87</v>
      </c>
      <c r="C2753" t="s">
        <v>87</v>
      </c>
      <c r="D2753" t="s">
        <v>88</v>
      </c>
      <c r="E2753" t="s">
        <v>14163</v>
      </c>
      <c r="F2753" t="s">
        <v>14243</v>
      </c>
      <c r="G2753" t="s">
        <v>14244</v>
      </c>
      <c r="H2753" t="s">
        <v>7791</v>
      </c>
      <c r="I2753" t="s">
        <v>14245</v>
      </c>
      <c r="J2753" t="s">
        <v>205</v>
      </c>
      <c r="K2753" t="s">
        <v>93</v>
      </c>
      <c r="L2753" t="s">
        <v>93</v>
      </c>
      <c r="M2753" t="s">
        <v>14240</v>
      </c>
      <c r="N2753" s="9">
        <v>98118</v>
      </c>
      <c r="O2753" t="s">
        <v>14246</v>
      </c>
      <c r="P2753" s="10">
        <v>47.52170351</v>
      </c>
      <c r="Q2753" s="10">
        <v>-122.26392268</v>
      </c>
      <c r="R2753" t="s">
        <v>11790</v>
      </c>
      <c r="S2753" s="7">
        <v>9</v>
      </c>
      <c r="T2753" s="7">
        <v>2022</v>
      </c>
      <c r="U2753" s="7">
        <v>3</v>
      </c>
      <c r="V2753">
        <v>9</v>
      </c>
      <c r="W2753">
        <v>2022</v>
      </c>
      <c r="X2753">
        <v>3</v>
      </c>
      <c r="Y2753" t="b">
        <v>0</v>
      </c>
      <c r="Z2753" t="b">
        <v>0</v>
      </c>
      <c r="AA2753">
        <v>1</v>
      </c>
      <c r="AB2753">
        <v>2</v>
      </c>
      <c r="AC2753" t="b">
        <v>0</v>
      </c>
      <c r="AD2753" t="b">
        <v>1</v>
      </c>
      <c r="AE2753" t="b">
        <v>0</v>
      </c>
      <c r="AF2753" t="b">
        <v>0</v>
      </c>
      <c r="AG2753" s="11">
        <v>44812</v>
      </c>
      <c r="AH2753" s="11">
        <v>44813</v>
      </c>
      <c r="AI2753" s="12">
        <f>IF(OR(AG2753="",AH2753=""),"",AH2753-AG2753)</f>
        <v>1.0</v>
      </c>
      <c r="AJ2753" s="13" t="b">
        <f>IF(OR(AI2753="",AA2753=""),"",AI2753=AA2753)</f>
        <v>1</v>
      </c>
      <c r="AK2753" s="13" t="b">
        <f>IF(AI2753="","",AI2753&gt;60)</f>
        <v>0</v>
      </c>
      <c r="AL2753" s="13" t="b">
        <f>IF(OR(Y2753=TRUE,AH2753=""),TRUE,FALSE)</f>
        <v>0</v>
      </c>
      <c r="AM2753" s="13" t="b">
        <f>IF(AI2753="","",AI2753&lt;0)</f>
        <v>0</v>
      </c>
      <c r="AN2753" s="13" t="str">
        <f>IF(AH2753="","No inspection date",IF(AI2753&lt;0,"Negative chronology",IF(AI2753&lt;=30,"0-30",IF(AI2753&lt;=60,"31-60",IF(AI2753&lt;=90,"61-90",IF(AI2753&lt;=180,"91-180","181+"))))))</f>
        <v>0-30</v>
      </c>
      <c r="AO2753" s="13" t="str">
        <f>IF(OR(ISNUMBER(SEARCH("COMPLETED",K2753)),ISNUMBER(SEARCH("CLOSED",K2753))),"Closed/Completed","Other Active/Issued")</f>
        <v>Closed/Completed</v>
      </c>
    </row>
    <row r="2754" spans="1:41">
      <c r="A2754" t="s">
        <v>14247</v>
      </c>
      <c r="B2754" t="s">
        <v>87</v>
      </c>
      <c r="C2754" t="s">
        <v>87</v>
      </c>
      <c r="D2754" t="s">
        <v>88</v>
      </c>
      <c r="E2754" t="s">
        <v>14163</v>
      </c>
      <c r="F2754" t="s">
        <v>14248</v>
      </c>
      <c r="G2754" t="s">
        <v>14249</v>
      </c>
      <c r="H2754" t="s">
        <v>1323</v>
      </c>
      <c r="I2754" t="s">
        <v>239</v>
      </c>
      <c r="J2754" t="s">
        <v>137</v>
      </c>
      <c r="K2754" t="s">
        <v>93</v>
      </c>
      <c r="L2754" t="s">
        <v>93</v>
      </c>
      <c r="M2754" t="s">
        <v>14250</v>
      </c>
      <c r="N2754" s="9">
        <v>98144</v>
      </c>
      <c r="O2754" t="s">
        <v>14251</v>
      </c>
      <c r="P2754" s="10">
        <v>47.59166639</v>
      </c>
      <c r="Q2754" s="10">
        <v>-122.28693221</v>
      </c>
      <c r="R2754" t="s">
        <v>14252</v>
      </c>
      <c r="S2754" s="7">
        <v>9</v>
      </c>
      <c r="T2754" s="7">
        <v>2022</v>
      </c>
      <c r="U2754" s="7">
        <v>3</v>
      </c>
      <c r="V2754">
        <v>11</v>
      </c>
      <c r="W2754">
        <v>2022</v>
      </c>
      <c r="X2754">
        <v>4</v>
      </c>
      <c r="Y2754" t="b">
        <v>0</v>
      </c>
      <c r="Z2754" t="b">
        <v>0</v>
      </c>
      <c r="AA2754">
        <v>63</v>
      </c>
      <c r="AB2754">
        <v>3</v>
      </c>
      <c r="AC2754" t="b">
        <v>0</v>
      </c>
      <c r="AD2754" t="b">
        <v>1</v>
      </c>
      <c r="AE2754" t="b">
        <v>0</v>
      </c>
      <c r="AF2754" t="b">
        <v>0</v>
      </c>
      <c r="AG2754" s="11">
        <v>44818</v>
      </c>
      <c r="AH2754" s="11">
        <v>44881</v>
      </c>
      <c r="AI2754" s="12">
        <f>IF(OR(AG2754="",AH2754=""),"",AH2754-AG2754)</f>
        <v>63.0</v>
      </c>
      <c r="AJ2754" s="13" t="b">
        <f>IF(OR(AI2754="",AA2754=""),"",AI2754=AA2754)</f>
        <v>1</v>
      </c>
      <c r="AK2754" s="13" t="b">
        <f>IF(AI2754="","",AI2754&gt;60)</f>
        <v>1</v>
      </c>
      <c r="AL2754" s="13" t="b">
        <f>IF(OR(Y2754=TRUE,AH2754=""),TRUE,FALSE)</f>
        <v>0</v>
      </c>
      <c r="AM2754" s="13" t="b">
        <f>IF(AI2754="","",AI2754&lt;0)</f>
        <v>0</v>
      </c>
      <c r="AN2754" s="13" t="str">
        <f>IF(AH2754="","No inspection date",IF(AI2754&lt;0,"Negative chronology",IF(AI2754&lt;=30,"0-30",IF(AI2754&lt;=60,"31-60",IF(AI2754&lt;=90,"61-90",IF(AI2754&lt;=180,"91-180","181+"))))))</f>
        <v>61-90</v>
      </c>
      <c r="AO2754" s="13" t="str">
        <f>IF(OR(ISNUMBER(SEARCH("COMPLETED",K2754)),ISNUMBER(SEARCH("CLOSED",K2754))),"Closed/Completed","Other Active/Issued")</f>
        <v>Closed/Completed</v>
      </c>
    </row>
    <row r="2755" spans="1:41">
      <c r="A2755" t="s">
        <v>14253</v>
      </c>
      <c r="B2755" t="s">
        <v>87</v>
      </c>
      <c r="C2755" t="s">
        <v>87</v>
      </c>
      <c r="D2755" t="s">
        <v>88</v>
      </c>
      <c r="E2755" t="s">
        <v>14163</v>
      </c>
      <c r="F2755" t="s">
        <v>14254</v>
      </c>
      <c r="G2755" t="s">
        <v>14255</v>
      </c>
      <c r="H2755" t="s">
        <v>14256</v>
      </c>
      <c r="I2755" t="s">
        <v>6222</v>
      </c>
      <c r="J2755" t="s">
        <v>93</v>
      </c>
      <c r="K2755" t="s">
        <v>100</v>
      </c>
      <c r="L2755" t="s">
        <v>100</v>
      </c>
      <c r="M2755" t="s">
        <v>14257</v>
      </c>
      <c r="N2755" s="9">
        <v>98199</v>
      </c>
      <c r="O2755" t="s">
        <v>14258</v>
      </c>
      <c r="P2755" s="10">
        <v>47.64497443</v>
      </c>
      <c r="Q2755" s="10">
        <v>-122.41745539</v>
      </c>
      <c r="R2755" t="s">
        <v>14259</v>
      </c>
      <c r="S2755" s="7">
        <v>9</v>
      </c>
      <c r="T2755" s="7">
        <v>2022</v>
      </c>
      <c r="U2755" s="7">
        <v>3</v>
      </c>
      <c r="V2755">
        <v>5</v>
      </c>
      <c r="W2755">
        <v>2023</v>
      </c>
      <c r="X2755">
        <v>2</v>
      </c>
      <c r="Y2755" t="b">
        <v>0</v>
      </c>
      <c r="Z2755" t="b">
        <v>0</v>
      </c>
      <c r="AA2755">
        <v>224</v>
      </c>
      <c r="AB2755">
        <v>6</v>
      </c>
      <c r="AC2755" t="b">
        <v>0</v>
      </c>
      <c r="AD2755" t="b">
        <v>1</v>
      </c>
      <c r="AE2755" t="b">
        <v>0</v>
      </c>
      <c r="AF2755" t="b">
        <v>0</v>
      </c>
      <c r="AG2755" s="11">
        <v>44824</v>
      </c>
      <c r="AH2755" s="11">
        <v>45048</v>
      </c>
      <c r="AI2755" s="12">
        <f>IF(OR(AG2755="",AH2755=""),"",AH2755-AG2755)</f>
        <v>224.0</v>
      </c>
      <c r="AJ2755" s="13" t="b">
        <f>IF(OR(AI2755="",AA2755=""),"",AI2755=AA2755)</f>
        <v>1</v>
      </c>
      <c r="AK2755" s="13" t="b">
        <f>IF(AI2755="","",AI2755&gt;60)</f>
        <v>1</v>
      </c>
      <c r="AL2755" s="13" t="b">
        <f>IF(OR(Y2755=TRUE,AH2755=""),TRUE,FALSE)</f>
        <v>0</v>
      </c>
      <c r="AM2755" s="13" t="b">
        <f>IF(AI2755="","",AI2755&lt;0)</f>
        <v>0</v>
      </c>
      <c r="AN2755" s="13" t="str">
        <f>IF(AH2755="","No inspection date",IF(AI2755&lt;0,"Negative chronology",IF(AI2755&lt;=30,"0-30",IF(AI2755&lt;=60,"31-60",IF(AI2755&lt;=90,"61-90",IF(AI2755&lt;=180,"91-180","181+"))))))</f>
        <v>181+</v>
      </c>
      <c r="AO2755" s="13" t="str">
        <f>IF(OR(ISNUMBER(SEARCH("COMPLETED",K2755)),ISNUMBER(SEARCH("CLOSED",K2755))),"Closed/Completed","Other Active/Issued")</f>
        <v>Other Active/Issued</v>
      </c>
    </row>
    <row r="2756" spans="1:41">
      <c r="A2756" t="s">
        <v>14260</v>
      </c>
      <c r="B2756" t="s">
        <v>87</v>
      </c>
      <c r="C2756" t="s">
        <v>87</v>
      </c>
      <c r="D2756" t="s">
        <v>88</v>
      </c>
      <c r="E2756" t="s">
        <v>14163</v>
      </c>
      <c r="F2756" t="s">
        <v>14261</v>
      </c>
      <c r="H2756" t="s">
        <v>14256</v>
      </c>
      <c r="I2756" t="s">
        <v>1323</v>
      </c>
      <c r="J2756" t="s">
        <v>93</v>
      </c>
      <c r="K2756" t="s">
        <v>153</v>
      </c>
      <c r="L2756" t="s">
        <v>153</v>
      </c>
      <c r="M2756" t="s">
        <v>14262</v>
      </c>
      <c r="N2756" s="9">
        <v>98102</v>
      </c>
      <c r="O2756" t="s">
        <v>14263</v>
      </c>
      <c r="P2756" s="10">
        <v>47.64658945</v>
      </c>
      <c r="Q2756" s="10">
        <v>-122.3163033</v>
      </c>
      <c r="R2756" t="s">
        <v>14264</v>
      </c>
      <c r="S2756" s="7">
        <v>9</v>
      </c>
      <c r="T2756" s="7">
        <v>2022</v>
      </c>
      <c r="U2756" s="7">
        <v>3</v>
      </c>
      <c r="V2756">
        <v>9</v>
      </c>
      <c r="W2756">
        <v>2022</v>
      </c>
      <c r="X2756">
        <v>3</v>
      </c>
      <c r="Y2756" t="b">
        <v>0</v>
      </c>
      <c r="Z2756" t="b">
        <v>0</v>
      </c>
      <c r="AA2756">
        <v>-6</v>
      </c>
      <c r="AB2756">
        <v>3</v>
      </c>
      <c r="AC2756" t="b">
        <v>0</v>
      </c>
      <c r="AD2756" t="b">
        <v>1</v>
      </c>
      <c r="AE2756" t="b">
        <v>0</v>
      </c>
      <c r="AF2756" t="b">
        <v>0</v>
      </c>
      <c r="AG2756" s="11">
        <v>44824</v>
      </c>
      <c r="AH2756" s="11">
        <v>44818</v>
      </c>
      <c r="AI2756" s="12">
        <f>IF(OR(AG2756="",AH2756=""),"",AH2756-AG2756)</f>
        <v>-6.0</v>
      </c>
      <c r="AJ2756" s="13" t="b">
        <f>IF(OR(AI2756="",AA2756=""),"",AI2756=AA2756)</f>
        <v>1</v>
      </c>
      <c r="AK2756" s="13" t="b">
        <f>IF(AI2756="","",AI2756&gt;60)</f>
        <v>0</v>
      </c>
      <c r="AL2756" s="13" t="b">
        <f>IF(OR(Y2756=TRUE,AH2756=""),TRUE,FALSE)</f>
        <v>0</v>
      </c>
      <c r="AM2756" s="13" t="b">
        <f>IF(AI2756="","",AI2756&lt;0)</f>
        <v>1</v>
      </c>
      <c r="AN2756" s="13" t="str">
        <f>IF(AH2756="","No inspection date",IF(AI2756&lt;0,"Negative chronology",IF(AI2756&lt;=30,"0-30",IF(AI2756&lt;=60,"31-60",IF(AI2756&lt;=90,"61-90",IF(AI2756&lt;=180,"91-180","181+"))))))</f>
        <v>Negative chronology</v>
      </c>
      <c r="AO2756" s="13" t="str">
        <f>IF(OR(ISNUMBER(SEARCH("COMPLETED",K2756)),ISNUMBER(SEARCH("CLOSED",K2756))),"Closed/Completed","Other Active/Issued")</f>
        <v>Other Active/Issued</v>
      </c>
    </row>
    <row r="2757" spans="1:41">
      <c r="A2757" t="s">
        <v>14265</v>
      </c>
      <c r="B2757" t="s">
        <v>87</v>
      </c>
      <c r="C2757" t="s">
        <v>87</v>
      </c>
      <c r="D2757" t="s">
        <v>88</v>
      </c>
      <c r="E2757" t="s">
        <v>14163</v>
      </c>
      <c r="F2757" t="s">
        <v>14266</v>
      </c>
      <c r="H2757" t="s">
        <v>1383</v>
      </c>
      <c r="I2757" t="s">
        <v>7791</v>
      </c>
      <c r="J2757" t="s">
        <v>93</v>
      </c>
      <c r="K2757" t="s">
        <v>7058</v>
      </c>
      <c r="L2757" t="s">
        <v>7058</v>
      </c>
      <c r="M2757" t="s">
        <v>14267</v>
      </c>
      <c r="N2757" s="9">
        <v>98178</v>
      </c>
      <c r="O2757" t="s">
        <v>14268</v>
      </c>
      <c r="P2757" s="10">
        <v>47.51205822</v>
      </c>
      <c r="Q2757" s="10">
        <v>-122.24754718</v>
      </c>
      <c r="R2757" t="s">
        <v>14269</v>
      </c>
      <c r="S2757" s="7">
        <v>9</v>
      </c>
      <c r="T2757" s="7">
        <v>2022</v>
      </c>
      <c r="U2757" s="7">
        <v>3</v>
      </c>
      <c r="V2757">
        <v>9</v>
      </c>
      <c r="W2757">
        <v>2022</v>
      </c>
      <c r="X2757">
        <v>3</v>
      </c>
      <c r="Y2757" t="b">
        <v>0</v>
      </c>
      <c r="Z2757" t="b">
        <v>0</v>
      </c>
      <c r="AA2757">
        <v>-13</v>
      </c>
      <c r="AB2757">
        <v>2</v>
      </c>
      <c r="AC2757" t="b">
        <v>0</v>
      </c>
      <c r="AD2757" t="b">
        <v>1</v>
      </c>
      <c r="AE2757" t="b">
        <v>0</v>
      </c>
      <c r="AF2757" t="b">
        <v>0</v>
      </c>
      <c r="AG2757" s="11">
        <v>44825</v>
      </c>
      <c r="AH2757" s="11">
        <v>44812</v>
      </c>
      <c r="AI2757" s="12">
        <f>IF(OR(AG2757="",AH2757=""),"",AH2757-AG2757)</f>
        <v>-13.0</v>
      </c>
      <c r="AJ2757" s="13" t="b">
        <f>IF(OR(AI2757="",AA2757=""),"",AI2757=AA2757)</f>
        <v>1</v>
      </c>
      <c r="AK2757" s="13" t="b">
        <f>IF(AI2757="","",AI2757&gt;60)</f>
        <v>0</v>
      </c>
      <c r="AL2757" s="13" t="b">
        <f>IF(OR(Y2757=TRUE,AH2757=""),TRUE,FALSE)</f>
        <v>0</v>
      </c>
      <c r="AM2757" s="13" t="b">
        <f>IF(AI2757="","",AI2757&lt;0)</f>
        <v>1</v>
      </c>
      <c r="AN2757" s="13" t="str">
        <f>IF(AH2757="","No inspection date",IF(AI2757&lt;0,"Negative chronology",IF(AI2757&lt;=30,"0-30",IF(AI2757&lt;=60,"31-60",IF(AI2757&lt;=90,"61-90",IF(AI2757&lt;=180,"91-180","181+"))))))</f>
        <v>Negative chronology</v>
      </c>
      <c r="AO2757" s="13" t="str">
        <f>IF(OR(ISNUMBER(SEARCH("COMPLETED",K2757)),ISNUMBER(SEARCH("CLOSED",K2757))),"Closed/Completed","Other Active/Issued")</f>
        <v>Other Active/Issued</v>
      </c>
    </row>
    <row r="2758" spans="1:41">
      <c r="A2758" t="s">
        <v>14270</v>
      </c>
      <c r="B2758" t="s">
        <v>87</v>
      </c>
      <c r="C2758" t="s">
        <v>87</v>
      </c>
      <c r="D2758" t="s">
        <v>88</v>
      </c>
      <c r="E2758" t="s">
        <v>14163</v>
      </c>
      <c r="F2758" t="s">
        <v>14271</v>
      </c>
      <c r="G2758" t="s">
        <v>14272</v>
      </c>
      <c r="H2758" t="s">
        <v>14273</v>
      </c>
      <c r="I2758" t="s">
        <v>1256</v>
      </c>
      <c r="J2758" t="s">
        <v>93</v>
      </c>
      <c r="K2758" t="s">
        <v>115</v>
      </c>
      <c r="L2758" t="s">
        <v>115</v>
      </c>
      <c r="M2758" t="s">
        <v>2172</v>
      </c>
      <c r="N2758" s="9">
        <v>98146</v>
      </c>
      <c r="O2758" t="s">
        <v>14274</v>
      </c>
      <c r="P2758" s="10">
        <v>47.50050729</v>
      </c>
      <c r="Q2758" s="10">
        <v>-122.37982539</v>
      </c>
      <c r="R2758" t="s">
        <v>2174</v>
      </c>
      <c r="S2758" s="7">
        <v>10</v>
      </c>
      <c r="T2758" s="7">
        <v>2022</v>
      </c>
      <c r="U2758" s="7">
        <v>4</v>
      </c>
      <c r="V2758">
        <v>9</v>
      </c>
      <c r="W2758">
        <v>2022</v>
      </c>
      <c r="X2758">
        <v>3</v>
      </c>
      <c r="Y2758" t="b">
        <v>0</v>
      </c>
      <c r="Z2758" t="b">
        <v>0</v>
      </c>
      <c r="AA2758">
        <v>-6</v>
      </c>
      <c r="AB2758">
        <v>1</v>
      </c>
      <c r="AC2758" t="b">
        <v>0</v>
      </c>
      <c r="AD2758" t="b">
        <v>1</v>
      </c>
      <c r="AE2758" t="b">
        <v>0</v>
      </c>
      <c r="AF2758" t="b">
        <v>0</v>
      </c>
      <c r="AG2758" s="11">
        <v>44837</v>
      </c>
      <c r="AH2758" s="11">
        <v>44831</v>
      </c>
      <c r="AI2758" s="12">
        <f>IF(OR(AG2758="",AH2758=""),"",AH2758-AG2758)</f>
        <v>-6.0</v>
      </c>
      <c r="AJ2758" s="13" t="b">
        <f>IF(OR(AI2758="",AA2758=""),"",AI2758=AA2758)</f>
        <v>1</v>
      </c>
      <c r="AK2758" s="13" t="b">
        <f>IF(AI2758="","",AI2758&gt;60)</f>
        <v>0</v>
      </c>
      <c r="AL2758" s="13" t="b">
        <f>IF(OR(Y2758=TRUE,AH2758=""),TRUE,FALSE)</f>
        <v>0</v>
      </c>
      <c r="AM2758" s="13" t="b">
        <f>IF(AI2758="","",AI2758&lt;0)</f>
        <v>1</v>
      </c>
      <c r="AN2758" s="13" t="str">
        <f>IF(AH2758="","No inspection date",IF(AI2758&lt;0,"Negative chronology",IF(AI2758&lt;=30,"0-30",IF(AI2758&lt;=60,"31-60",IF(AI2758&lt;=90,"61-90",IF(AI2758&lt;=180,"91-180","181+"))))))</f>
        <v>Negative chronology</v>
      </c>
      <c r="AO2758" s="13" t="str">
        <f>IF(OR(ISNUMBER(SEARCH("COMPLETED",K2758)),ISNUMBER(SEARCH("CLOSED",K2758))),"Closed/Completed","Other Active/Issued")</f>
        <v>Other Active/Issued</v>
      </c>
    </row>
    <row r="2759" spans="1:41">
      <c r="A2759" t="s">
        <v>14275</v>
      </c>
      <c r="B2759" t="s">
        <v>87</v>
      </c>
      <c r="C2759" t="s">
        <v>87</v>
      </c>
      <c r="D2759" t="s">
        <v>88</v>
      </c>
      <c r="E2759" t="s">
        <v>14163</v>
      </c>
      <c r="F2759" t="s">
        <v>14276</v>
      </c>
      <c r="H2759" t="s">
        <v>1609</v>
      </c>
      <c r="I2759" t="s">
        <v>1576</v>
      </c>
      <c r="J2759" t="s">
        <v>93</v>
      </c>
      <c r="K2759" t="s">
        <v>137</v>
      </c>
      <c r="L2759" t="s">
        <v>137</v>
      </c>
      <c r="M2759" t="s">
        <v>14277</v>
      </c>
      <c r="N2759" s="9">
        <v>98105</v>
      </c>
      <c r="O2759" t="s">
        <v>14278</v>
      </c>
      <c r="P2759" s="10">
        <v>47.65340869</v>
      </c>
      <c r="Q2759" s="10">
        <v>-122.31811047</v>
      </c>
      <c r="R2759" t="s">
        <v>14279</v>
      </c>
      <c r="S2759" s="7">
        <v>10</v>
      </c>
      <c r="T2759" s="7">
        <v>2022</v>
      </c>
      <c r="U2759" s="7">
        <v>4</v>
      </c>
      <c r="V2759">
        <v>10</v>
      </c>
      <c r="W2759">
        <v>2022</v>
      </c>
      <c r="X2759">
        <v>4</v>
      </c>
      <c r="Y2759" t="b">
        <v>0</v>
      </c>
      <c r="Z2759" t="b">
        <v>0</v>
      </c>
      <c r="AA2759">
        <v>-4</v>
      </c>
      <c r="AB2759">
        <v>4</v>
      </c>
      <c r="AC2759" t="b">
        <v>0</v>
      </c>
      <c r="AD2759" t="b">
        <v>1</v>
      </c>
      <c r="AE2759" t="b">
        <v>0</v>
      </c>
      <c r="AF2759" t="b">
        <v>0</v>
      </c>
      <c r="AG2759" s="11">
        <v>44862</v>
      </c>
      <c r="AH2759" s="11">
        <v>44858</v>
      </c>
      <c r="AI2759" s="12">
        <f>IF(OR(AG2759="",AH2759=""),"",AH2759-AG2759)</f>
        <v>-4.0</v>
      </c>
      <c r="AJ2759" s="13" t="b">
        <f>IF(OR(AI2759="",AA2759=""),"",AI2759=AA2759)</f>
        <v>1</v>
      </c>
      <c r="AK2759" s="13" t="b">
        <f>IF(AI2759="","",AI2759&gt;60)</f>
        <v>0</v>
      </c>
      <c r="AL2759" s="13" t="b">
        <f>IF(OR(Y2759=TRUE,AH2759=""),TRUE,FALSE)</f>
        <v>0</v>
      </c>
      <c r="AM2759" s="13" t="b">
        <f>IF(AI2759="","",AI2759&lt;0)</f>
        <v>1</v>
      </c>
      <c r="AN2759" s="13" t="str">
        <f>IF(AH2759="","No inspection date",IF(AI2759&lt;0,"Negative chronology",IF(AI2759&lt;=30,"0-30",IF(AI2759&lt;=60,"31-60",IF(AI2759&lt;=90,"61-90",IF(AI2759&lt;=180,"91-180","181+"))))))</f>
        <v>Negative chronology</v>
      </c>
      <c r="AO2759" s="13" t="str">
        <f>IF(OR(ISNUMBER(SEARCH("COMPLETED",K2759)),ISNUMBER(SEARCH("CLOSED",K2759))),"Closed/Completed","Other Active/Issued")</f>
        <v>Other Active/Issued</v>
      </c>
    </row>
    <row r="2760" spans="1:41">
      <c r="A2760" t="s">
        <v>14280</v>
      </c>
      <c r="B2760" t="s">
        <v>87</v>
      </c>
      <c r="C2760" t="s">
        <v>87</v>
      </c>
      <c r="D2760" t="s">
        <v>88</v>
      </c>
      <c r="E2760" t="s">
        <v>14163</v>
      </c>
      <c r="F2760" t="s">
        <v>14281</v>
      </c>
      <c r="G2760" t="s">
        <v>14282</v>
      </c>
      <c r="H2760" t="s">
        <v>1616</v>
      </c>
      <c r="I2760" t="s">
        <v>1507</v>
      </c>
      <c r="J2760" t="s">
        <v>93</v>
      </c>
      <c r="K2760" t="s">
        <v>93</v>
      </c>
      <c r="L2760" t="s">
        <v>93</v>
      </c>
      <c r="M2760" t="s">
        <v>14283</v>
      </c>
      <c r="O2760" t="s">
        <v>14284</v>
      </c>
      <c r="P2760" s="10">
        <v>47.51994528</v>
      </c>
      <c r="Q2760" s="10">
        <v>-122.39498768</v>
      </c>
      <c r="R2760" t="s">
        <v>14285</v>
      </c>
      <c r="S2760" s="7">
        <v>11</v>
      </c>
      <c r="T2760" s="7">
        <v>2022</v>
      </c>
      <c r="U2760" s="7">
        <v>4</v>
      </c>
      <c r="V2760">
        <v>10</v>
      </c>
      <c r="W2760">
        <v>2022</v>
      </c>
      <c r="X2760">
        <v>4</v>
      </c>
      <c r="Y2760" t="b">
        <v>0</v>
      </c>
      <c r="Z2760" t="b">
        <v>0</v>
      </c>
      <c r="AA2760">
        <v>-6</v>
      </c>
      <c r="AB2760">
        <v>1</v>
      </c>
      <c r="AC2760" t="b">
        <v>0</v>
      </c>
      <c r="AD2760" t="b">
        <v>1</v>
      </c>
      <c r="AE2760" t="b">
        <v>0</v>
      </c>
      <c r="AF2760" t="b">
        <v>0</v>
      </c>
      <c r="AG2760" s="11">
        <v>44867</v>
      </c>
      <c r="AH2760" s="11">
        <v>44861</v>
      </c>
      <c r="AI2760" s="12">
        <f>IF(OR(AG2760="",AH2760=""),"",AH2760-AG2760)</f>
        <v>-6.0</v>
      </c>
      <c r="AJ2760" s="13" t="b">
        <f>IF(OR(AI2760="",AA2760=""),"",AI2760=AA2760)</f>
        <v>1</v>
      </c>
      <c r="AK2760" s="13" t="b">
        <f>IF(AI2760="","",AI2760&gt;60)</f>
        <v>0</v>
      </c>
      <c r="AL2760" s="13" t="b">
        <f>IF(OR(Y2760=TRUE,AH2760=""),TRUE,FALSE)</f>
        <v>0</v>
      </c>
      <c r="AM2760" s="13" t="b">
        <f>IF(AI2760="","",AI2760&lt;0)</f>
        <v>1</v>
      </c>
      <c r="AN2760" s="13" t="str">
        <f>IF(AH2760="","No inspection date",IF(AI2760&lt;0,"Negative chronology",IF(AI2760&lt;=30,"0-30",IF(AI2760&lt;=60,"31-60",IF(AI2760&lt;=90,"61-90",IF(AI2760&lt;=180,"91-180","181+"))))))</f>
        <v>Negative chronology</v>
      </c>
      <c r="AO2760" s="13" t="str">
        <f>IF(OR(ISNUMBER(SEARCH("COMPLETED",K2760)),ISNUMBER(SEARCH("CLOSED",K2760))),"Closed/Completed","Other Active/Issued")</f>
        <v>Closed/Completed</v>
      </c>
    </row>
    <row r="2761" spans="1:41">
      <c r="A2761" t="s">
        <v>14286</v>
      </c>
      <c r="B2761" t="s">
        <v>87</v>
      </c>
      <c r="C2761" t="s">
        <v>87</v>
      </c>
      <c r="D2761" t="s">
        <v>88</v>
      </c>
      <c r="E2761" t="s">
        <v>14163</v>
      </c>
      <c r="F2761" t="s">
        <v>14287</v>
      </c>
      <c r="G2761" t="s">
        <v>14288</v>
      </c>
      <c r="H2761" t="s">
        <v>1616</v>
      </c>
      <c r="I2761" t="s">
        <v>7866</v>
      </c>
      <c r="J2761" t="s">
        <v>137</v>
      </c>
      <c r="K2761" t="s">
        <v>93</v>
      </c>
      <c r="L2761" t="s">
        <v>93</v>
      </c>
      <c r="M2761" t="s">
        <v>14289</v>
      </c>
      <c r="N2761" s="9">
        <v>98136</v>
      </c>
      <c r="O2761" t="s">
        <v>14290</v>
      </c>
      <c r="P2761" s="10">
        <v>47.52012269</v>
      </c>
      <c r="Q2761" s="10">
        <v>-122.394804</v>
      </c>
      <c r="R2761" t="s">
        <v>14291</v>
      </c>
      <c r="S2761" s="7">
        <v>11</v>
      </c>
      <c r="T2761" s="7">
        <v>2022</v>
      </c>
      <c r="U2761" s="7">
        <v>4</v>
      </c>
      <c r="V2761">
        <v>12</v>
      </c>
      <c r="W2761">
        <v>2022</v>
      </c>
      <c r="X2761">
        <v>4</v>
      </c>
      <c r="Y2761" t="b">
        <v>0</v>
      </c>
      <c r="Z2761" t="b">
        <v>0</v>
      </c>
      <c r="AA2761">
        <v>42</v>
      </c>
      <c r="AB2761">
        <v>1</v>
      </c>
      <c r="AC2761" t="b">
        <v>0</v>
      </c>
      <c r="AD2761" t="b">
        <v>1</v>
      </c>
      <c r="AE2761" t="b">
        <v>0</v>
      </c>
      <c r="AF2761" t="b">
        <v>0</v>
      </c>
      <c r="AG2761" s="11">
        <v>44867</v>
      </c>
      <c r="AH2761" s="11">
        <v>44909</v>
      </c>
      <c r="AI2761" s="12">
        <f>IF(OR(AG2761="",AH2761=""),"",AH2761-AG2761)</f>
        <v>42.0</v>
      </c>
      <c r="AJ2761" s="13" t="b">
        <f>IF(OR(AI2761="",AA2761=""),"",AI2761=AA2761)</f>
        <v>1</v>
      </c>
      <c r="AK2761" s="13" t="b">
        <f>IF(AI2761="","",AI2761&gt;60)</f>
        <v>0</v>
      </c>
      <c r="AL2761" s="13" t="b">
        <f>IF(OR(Y2761=TRUE,AH2761=""),TRUE,FALSE)</f>
        <v>0</v>
      </c>
      <c r="AM2761" s="13" t="b">
        <f>IF(AI2761="","",AI2761&lt;0)</f>
        <v>0</v>
      </c>
      <c r="AN2761" s="13" t="str">
        <f>IF(AH2761="","No inspection date",IF(AI2761&lt;0,"Negative chronology",IF(AI2761&lt;=30,"0-30",IF(AI2761&lt;=60,"31-60",IF(AI2761&lt;=90,"61-90",IF(AI2761&lt;=180,"91-180","181+"))))))</f>
        <v>31-60</v>
      </c>
      <c r="AO2761" s="13" t="str">
        <f>IF(OR(ISNUMBER(SEARCH("COMPLETED",K2761)),ISNUMBER(SEARCH("CLOSED",K2761))),"Closed/Completed","Other Active/Issued")</f>
        <v>Closed/Completed</v>
      </c>
    </row>
    <row r="2762" spans="1:41">
      <c r="A2762" t="s">
        <v>14292</v>
      </c>
      <c r="B2762" t="s">
        <v>87</v>
      </c>
      <c r="C2762" t="s">
        <v>87</v>
      </c>
      <c r="D2762" t="s">
        <v>88</v>
      </c>
      <c r="E2762" t="s">
        <v>14163</v>
      </c>
      <c r="F2762" t="s">
        <v>14293</v>
      </c>
      <c r="G2762" t="s">
        <v>14294</v>
      </c>
      <c r="H2762" t="s">
        <v>1689</v>
      </c>
      <c r="I2762" t="s">
        <v>1507</v>
      </c>
      <c r="J2762" t="s">
        <v>93</v>
      </c>
      <c r="K2762" t="s">
        <v>100</v>
      </c>
      <c r="L2762" t="s">
        <v>100</v>
      </c>
      <c r="M2762" t="s">
        <v>14295</v>
      </c>
      <c r="N2762" s="9">
        <v>98125</v>
      </c>
      <c r="O2762" t="s">
        <v>14296</v>
      </c>
      <c r="P2762" s="10">
        <v>47.70678265</v>
      </c>
      <c r="Q2762" s="10">
        <v>-122.27513101</v>
      </c>
      <c r="R2762" t="s">
        <v>14297</v>
      </c>
      <c r="S2762" s="7">
        <v>11</v>
      </c>
      <c r="T2762" s="7">
        <v>2022</v>
      </c>
      <c r="U2762" s="7">
        <v>4</v>
      </c>
      <c r="V2762">
        <v>10</v>
      </c>
      <c r="W2762">
        <v>2022</v>
      </c>
      <c r="X2762">
        <v>4</v>
      </c>
      <c r="Y2762" t="b">
        <v>0</v>
      </c>
      <c r="Z2762" t="b">
        <v>0</v>
      </c>
      <c r="AA2762">
        <v>-21</v>
      </c>
      <c r="AB2762">
        <v>5</v>
      </c>
      <c r="AC2762" t="b">
        <v>0</v>
      </c>
      <c r="AD2762" t="b">
        <v>1</v>
      </c>
      <c r="AE2762" t="b">
        <v>0</v>
      </c>
      <c r="AF2762" t="b">
        <v>0</v>
      </c>
      <c r="AG2762" s="11">
        <v>44882</v>
      </c>
      <c r="AH2762" s="11">
        <v>44861</v>
      </c>
      <c r="AI2762" s="12">
        <f>IF(OR(AG2762="",AH2762=""),"",AH2762-AG2762)</f>
        <v>-21.0</v>
      </c>
      <c r="AJ2762" s="13" t="b">
        <f>IF(OR(AI2762="",AA2762=""),"",AI2762=AA2762)</f>
        <v>1</v>
      </c>
      <c r="AK2762" s="13" t="b">
        <f>IF(AI2762="","",AI2762&gt;60)</f>
        <v>0</v>
      </c>
      <c r="AL2762" s="13" t="b">
        <f>IF(OR(Y2762=TRUE,AH2762=""),TRUE,FALSE)</f>
        <v>0</v>
      </c>
      <c r="AM2762" s="13" t="b">
        <f>IF(AI2762="","",AI2762&lt;0)</f>
        <v>1</v>
      </c>
      <c r="AN2762" s="13" t="str">
        <f>IF(AH2762="","No inspection date",IF(AI2762&lt;0,"Negative chronology",IF(AI2762&lt;=30,"0-30",IF(AI2762&lt;=60,"31-60",IF(AI2762&lt;=90,"61-90",IF(AI2762&lt;=180,"91-180","181+"))))))</f>
        <v>Negative chronology</v>
      </c>
      <c r="AO2762" s="13" t="str">
        <f>IF(OR(ISNUMBER(SEARCH("COMPLETED",K2762)),ISNUMBER(SEARCH("CLOSED",K2762))),"Closed/Completed","Other Active/Issued")</f>
        <v>Other Active/Issued</v>
      </c>
    </row>
    <row r="2763" spans="1:41">
      <c r="A2763" t="s">
        <v>14298</v>
      </c>
      <c r="B2763" t="s">
        <v>87</v>
      </c>
      <c r="C2763" t="s">
        <v>87</v>
      </c>
      <c r="D2763" t="s">
        <v>88</v>
      </c>
      <c r="E2763" t="s">
        <v>14163</v>
      </c>
      <c r="F2763" t="s">
        <v>14299</v>
      </c>
      <c r="G2763" t="s">
        <v>14300</v>
      </c>
      <c r="H2763" t="s">
        <v>1757</v>
      </c>
      <c r="I2763" t="s">
        <v>1731</v>
      </c>
      <c r="J2763" t="s">
        <v>93</v>
      </c>
      <c r="K2763" t="s">
        <v>115</v>
      </c>
      <c r="L2763" t="s">
        <v>115</v>
      </c>
      <c r="M2763" t="s">
        <v>14301</v>
      </c>
      <c r="N2763" s="9">
        <v>98178</v>
      </c>
      <c r="O2763" t="s">
        <v>14302</v>
      </c>
      <c r="P2763" s="10">
        <v>47.51087403</v>
      </c>
      <c r="Q2763" s="10">
        <v>-122.23925642</v>
      </c>
      <c r="R2763" t="s">
        <v>14303</v>
      </c>
      <c r="S2763" s="7">
        <v>12</v>
      </c>
      <c r="T2763" s="7">
        <v>2022</v>
      </c>
      <c r="U2763" s="7">
        <v>4</v>
      </c>
      <c r="V2763">
        <v>12</v>
      </c>
      <c r="W2763">
        <v>2022</v>
      </c>
      <c r="X2763">
        <v>4</v>
      </c>
      <c r="Y2763" t="b">
        <v>0</v>
      </c>
      <c r="Z2763" t="b">
        <v>0</v>
      </c>
      <c r="AA2763">
        <v>-6</v>
      </c>
      <c r="AB2763">
        <v>2</v>
      </c>
      <c r="AC2763" t="b">
        <v>0</v>
      </c>
      <c r="AD2763" t="b">
        <v>1</v>
      </c>
      <c r="AE2763" t="b">
        <v>0</v>
      </c>
      <c r="AF2763" t="b">
        <v>0</v>
      </c>
      <c r="AG2763" s="11">
        <v>44910</v>
      </c>
      <c r="AH2763" s="11">
        <v>44904</v>
      </c>
      <c r="AI2763" s="12">
        <f>IF(OR(AG2763="",AH2763=""),"",AH2763-AG2763)</f>
        <v>-6.0</v>
      </c>
      <c r="AJ2763" s="13" t="b">
        <f>IF(OR(AI2763="",AA2763=""),"",AI2763=AA2763)</f>
        <v>1</v>
      </c>
      <c r="AK2763" s="13" t="b">
        <f>IF(AI2763="","",AI2763&gt;60)</f>
        <v>0</v>
      </c>
      <c r="AL2763" s="13" t="b">
        <f>IF(OR(Y2763=TRUE,AH2763=""),TRUE,FALSE)</f>
        <v>0</v>
      </c>
      <c r="AM2763" s="13" t="b">
        <f>IF(AI2763="","",AI2763&lt;0)</f>
        <v>1</v>
      </c>
      <c r="AN2763" s="13" t="str">
        <f>IF(AH2763="","No inspection date",IF(AI2763&lt;0,"Negative chronology",IF(AI2763&lt;=30,"0-30",IF(AI2763&lt;=60,"31-60",IF(AI2763&lt;=90,"61-90",IF(AI2763&lt;=180,"91-180","181+"))))))</f>
        <v>Negative chronology</v>
      </c>
      <c r="AO2763" s="13" t="str">
        <f>IF(OR(ISNUMBER(SEARCH("COMPLETED",K2763)),ISNUMBER(SEARCH("CLOSED",K2763))),"Closed/Completed","Other Active/Issued")</f>
        <v>Other Active/Issued</v>
      </c>
    </row>
    <row r="2764" spans="1:41">
      <c r="A2764" t="s">
        <v>14304</v>
      </c>
      <c r="B2764" t="s">
        <v>87</v>
      </c>
      <c r="C2764" t="s">
        <v>87</v>
      </c>
      <c r="D2764" t="s">
        <v>88</v>
      </c>
      <c r="E2764" t="s">
        <v>14163</v>
      </c>
      <c r="F2764" t="s">
        <v>14305</v>
      </c>
      <c r="G2764" t="s">
        <v>14306</v>
      </c>
      <c r="H2764" t="s">
        <v>1800</v>
      </c>
      <c r="I2764" t="s">
        <v>11868</v>
      </c>
      <c r="J2764" t="s">
        <v>6317</v>
      </c>
      <c r="K2764" t="s">
        <v>93</v>
      </c>
      <c r="L2764" t="s">
        <v>93</v>
      </c>
      <c r="M2764" t="s">
        <v>6210</v>
      </c>
      <c r="N2764" s="9">
        <v>98102</v>
      </c>
      <c r="O2764" t="s">
        <v>14307</v>
      </c>
      <c r="P2764" s="10">
        <v>47.65041054</v>
      </c>
      <c r="Q2764" s="10">
        <v>-122.32404271</v>
      </c>
      <c r="R2764" t="s">
        <v>6212</v>
      </c>
      <c r="S2764" s="7">
        <v>12</v>
      </c>
      <c r="T2764" s="7">
        <v>2022</v>
      </c>
      <c r="U2764" s="7">
        <v>4</v>
      </c>
      <c r="V2764">
        <v>8</v>
      </c>
      <c r="W2764">
        <v>2024</v>
      </c>
      <c r="X2764">
        <v>3</v>
      </c>
      <c r="Y2764" t="b">
        <v>0</v>
      </c>
      <c r="Z2764" t="b">
        <v>0</v>
      </c>
      <c r="AA2764">
        <v>614</v>
      </c>
      <c r="AC2764" t="b">
        <v>0</v>
      </c>
      <c r="AD2764" t="b">
        <v>1</v>
      </c>
      <c r="AE2764" t="b">
        <v>0</v>
      </c>
      <c r="AF2764" t="b">
        <v>0</v>
      </c>
      <c r="AG2764" s="11">
        <v>44916</v>
      </c>
      <c r="AH2764" s="11">
        <v>45530</v>
      </c>
      <c r="AI2764" s="12">
        <f>IF(OR(AG2764="",AH2764=""),"",AH2764-AG2764)</f>
        <v>614.0</v>
      </c>
      <c r="AJ2764" s="13" t="b">
        <f>IF(OR(AI2764="",AA2764=""),"",AI2764=AA2764)</f>
        <v>1</v>
      </c>
      <c r="AK2764" s="13" t="b">
        <f>IF(AI2764="","",AI2764&gt;60)</f>
        <v>1</v>
      </c>
      <c r="AL2764" s="13" t="b">
        <f>IF(OR(Y2764=TRUE,AH2764=""),TRUE,FALSE)</f>
        <v>0</v>
      </c>
      <c r="AM2764" s="13" t="b">
        <f>IF(AI2764="","",AI2764&lt;0)</f>
        <v>0</v>
      </c>
      <c r="AN2764" s="13" t="str">
        <f>IF(AH2764="","No inspection date",IF(AI2764&lt;0,"Negative chronology",IF(AI2764&lt;=30,"0-30",IF(AI2764&lt;=60,"31-60",IF(AI2764&lt;=90,"61-90",IF(AI2764&lt;=180,"91-180","181+"))))))</f>
        <v>181+</v>
      </c>
      <c r="AO2764" s="13" t="str">
        <f>IF(OR(ISNUMBER(SEARCH("COMPLETED",K2764)),ISNUMBER(SEARCH("CLOSED",K2764))),"Closed/Completed","Other Active/Issued")</f>
        <v>Closed/Completed</v>
      </c>
    </row>
    <row r="2765" spans="1:41">
      <c r="A2765" t="s">
        <v>14308</v>
      </c>
      <c r="B2765" t="s">
        <v>87</v>
      </c>
      <c r="C2765" t="s">
        <v>87</v>
      </c>
      <c r="D2765" t="s">
        <v>88</v>
      </c>
      <c r="E2765" t="s">
        <v>14163</v>
      </c>
      <c r="F2765" t="s">
        <v>1925</v>
      </c>
      <c r="G2765" t="s">
        <v>14309</v>
      </c>
      <c r="H2765" t="s">
        <v>8145</v>
      </c>
      <c r="I2765" t="s">
        <v>6876</v>
      </c>
      <c r="J2765" t="s">
        <v>137</v>
      </c>
      <c r="K2765" t="s">
        <v>93</v>
      </c>
      <c r="L2765" t="s">
        <v>93</v>
      </c>
      <c r="M2765" t="s">
        <v>1927</v>
      </c>
      <c r="N2765" s="9">
        <v>98102</v>
      </c>
      <c r="O2765" t="s">
        <v>14310</v>
      </c>
      <c r="P2765" s="10">
        <v>47.63942228</v>
      </c>
      <c r="Q2765" s="10">
        <v>-122.33006597</v>
      </c>
      <c r="R2765" t="s">
        <v>1929</v>
      </c>
      <c r="S2765" s="7">
        <v>1</v>
      </c>
      <c r="T2765" s="7">
        <v>2023</v>
      </c>
      <c r="U2765" s="7">
        <v>1</v>
      </c>
      <c r="V2765">
        <v>3</v>
      </c>
      <c r="W2765">
        <v>2025</v>
      </c>
      <c r="X2765">
        <v>1</v>
      </c>
      <c r="Y2765" t="b">
        <v>0</v>
      </c>
      <c r="Z2765" t="b">
        <v>0</v>
      </c>
      <c r="AA2765">
        <v>768</v>
      </c>
      <c r="AC2765" t="b">
        <v>0</v>
      </c>
      <c r="AD2765" t="b">
        <v>1</v>
      </c>
      <c r="AE2765" t="b">
        <v>0</v>
      </c>
      <c r="AF2765" t="b">
        <v>0</v>
      </c>
      <c r="AG2765" s="11">
        <v>44951</v>
      </c>
      <c r="AH2765" s="11">
        <v>45719</v>
      </c>
      <c r="AI2765" s="12">
        <f>IF(OR(AG2765="",AH2765=""),"",AH2765-AG2765)</f>
        <v>768.0</v>
      </c>
      <c r="AJ2765" s="13" t="b">
        <f>IF(OR(AI2765="",AA2765=""),"",AI2765=AA2765)</f>
        <v>1</v>
      </c>
      <c r="AK2765" s="13" t="b">
        <f>IF(AI2765="","",AI2765&gt;60)</f>
        <v>1</v>
      </c>
      <c r="AL2765" s="13" t="b">
        <f>IF(OR(Y2765=TRUE,AH2765=""),TRUE,FALSE)</f>
        <v>0</v>
      </c>
      <c r="AM2765" s="13" t="b">
        <f>IF(AI2765="","",AI2765&lt;0)</f>
        <v>0</v>
      </c>
      <c r="AN2765" s="13" t="str">
        <f>IF(AH2765="","No inspection date",IF(AI2765&lt;0,"Negative chronology",IF(AI2765&lt;=30,"0-30",IF(AI2765&lt;=60,"31-60",IF(AI2765&lt;=90,"61-90",IF(AI2765&lt;=180,"91-180","181+"))))))</f>
        <v>181+</v>
      </c>
      <c r="AO2765" s="13" t="str">
        <f>IF(OR(ISNUMBER(SEARCH("COMPLETED",K2765)),ISNUMBER(SEARCH("CLOSED",K2765))),"Closed/Completed","Other Active/Issued")</f>
        <v>Closed/Completed</v>
      </c>
    </row>
    <row r="2766" spans="1:41">
      <c r="A2766" t="s">
        <v>14311</v>
      </c>
      <c r="B2766" t="s">
        <v>87</v>
      </c>
      <c r="C2766" t="s">
        <v>87</v>
      </c>
      <c r="D2766" t="s">
        <v>88</v>
      </c>
      <c r="E2766" t="s">
        <v>14163</v>
      </c>
      <c r="F2766" t="s">
        <v>14312</v>
      </c>
      <c r="H2766" t="s">
        <v>2033</v>
      </c>
      <c r="K2766" t="s">
        <v>115</v>
      </c>
      <c r="L2766" t="s">
        <v>115</v>
      </c>
      <c r="M2766" t="s">
        <v>14313</v>
      </c>
      <c r="N2766" s="9">
        <v>98119</v>
      </c>
      <c r="O2766" t="s">
        <v>14314</v>
      </c>
      <c r="P2766" s="10">
        <v>47.65300961</v>
      </c>
      <c r="Q2766" s="10">
        <v>-122.36503204</v>
      </c>
      <c r="R2766" t="s">
        <v>14315</v>
      </c>
      <c r="S2766" s="7">
        <v>3</v>
      </c>
      <c r="T2766" s="7">
        <v>2023</v>
      </c>
      <c r="U2766" s="7">
        <v>1</v>
      </c>
      <c r="Y2766" t="b">
        <v>1</v>
      </c>
      <c r="Z2766" t="b">
        <v>1</v>
      </c>
      <c r="AC2766" t="b">
        <v>0</v>
      </c>
      <c r="AD2766" t="b">
        <v>1</v>
      </c>
      <c r="AE2766" t="b">
        <v>0</v>
      </c>
      <c r="AF2766" t="b">
        <v>0</v>
      </c>
      <c r="AG2766" s="11">
        <v>44993</v>
      </c>
      <c r="AI2766" s="12">
        <f>IF(OR(AG2766="",AH2766=""),"",AH2766-AG2766)</f>
        <v/>
      </c>
      <c r="AJ2766" s="13">
        <f>IF(OR(AI2766="",AA2766=""),"",AI2766=AA2766)</f>
        <v/>
      </c>
      <c r="AK2766" s="13">
        <f>IF(AI2766="","",AI2766&gt;60)</f>
        <v/>
      </c>
      <c r="AL2766" s="13" t="b">
        <f>IF(OR(Y2766=TRUE,AH2766=""),TRUE,FALSE)</f>
        <v>1</v>
      </c>
      <c r="AM2766" s="13">
        <f>IF(AI2766="","",AI2766&lt;0)</f>
        <v/>
      </c>
      <c r="AN2766" s="13" t="str">
        <f>IF(AH2766="","No inspection date",IF(AI2766&lt;0,"Negative chronology",IF(AI2766&lt;=30,"0-30",IF(AI2766&lt;=60,"31-60",IF(AI2766&lt;=90,"61-90",IF(AI2766&lt;=180,"91-180","181+"))))))</f>
        <v>No inspection date</v>
      </c>
      <c r="AO2766" s="13" t="str">
        <f>IF(OR(ISNUMBER(SEARCH("COMPLETED",K2766)),ISNUMBER(SEARCH("CLOSED",K2766))),"Closed/Completed","Other Active/Issued")</f>
        <v>Other Active/Issued</v>
      </c>
    </row>
    <row r="2767" spans="1:41">
      <c r="A2767" t="s">
        <v>14316</v>
      </c>
      <c r="B2767" t="s">
        <v>87</v>
      </c>
      <c r="C2767" t="s">
        <v>87</v>
      </c>
      <c r="D2767" t="s">
        <v>88</v>
      </c>
      <c r="E2767" t="s">
        <v>14163</v>
      </c>
      <c r="F2767" t="s">
        <v>14317</v>
      </c>
      <c r="G2767" t="s">
        <v>14318</v>
      </c>
      <c r="H2767" t="s">
        <v>2324</v>
      </c>
      <c r="I2767" t="s">
        <v>2297</v>
      </c>
      <c r="J2767" t="s">
        <v>93</v>
      </c>
      <c r="K2767" t="s">
        <v>778</v>
      </c>
      <c r="L2767" t="s">
        <v>778</v>
      </c>
      <c r="M2767" t="s">
        <v>14319</v>
      </c>
      <c r="N2767" s="9">
        <v>98108</v>
      </c>
      <c r="O2767" t="s">
        <v>14320</v>
      </c>
      <c r="P2767" s="10">
        <v>47.53219727</v>
      </c>
      <c r="Q2767" s="10">
        <v>-122.32208823</v>
      </c>
      <c r="R2767" t="s">
        <v>14321</v>
      </c>
      <c r="S2767" s="7">
        <v>4</v>
      </c>
      <c r="T2767" s="7">
        <v>2023</v>
      </c>
      <c r="U2767" s="7">
        <v>2</v>
      </c>
      <c r="V2767">
        <v>4</v>
      </c>
      <c r="W2767">
        <v>2023</v>
      </c>
      <c r="X2767">
        <v>2</v>
      </c>
      <c r="Y2767" t="b">
        <v>0</v>
      </c>
      <c r="Z2767" t="b">
        <v>0</v>
      </c>
      <c r="AA2767">
        <v>-5</v>
      </c>
      <c r="AB2767">
        <v>1</v>
      </c>
      <c r="AC2767" t="b">
        <v>0</v>
      </c>
      <c r="AD2767" t="b">
        <v>1</v>
      </c>
      <c r="AE2767" t="b">
        <v>0</v>
      </c>
      <c r="AF2767" t="b">
        <v>0</v>
      </c>
      <c r="AG2767" s="11">
        <v>45027</v>
      </c>
      <c r="AH2767" s="11">
        <v>45022</v>
      </c>
      <c r="AI2767" s="12">
        <f>IF(OR(AG2767="",AH2767=""),"",AH2767-AG2767)</f>
        <v>-5.0</v>
      </c>
      <c r="AJ2767" s="13" t="b">
        <f>IF(OR(AI2767="",AA2767=""),"",AI2767=AA2767)</f>
        <v>1</v>
      </c>
      <c r="AK2767" s="13" t="b">
        <f>IF(AI2767="","",AI2767&gt;60)</f>
        <v>0</v>
      </c>
      <c r="AL2767" s="13" t="b">
        <f>IF(OR(Y2767=TRUE,AH2767=""),TRUE,FALSE)</f>
        <v>0</v>
      </c>
      <c r="AM2767" s="13" t="b">
        <f>IF(AI2767="","",AI2767&lt;0)</f>
        <v>1</v>
      </c>
      <c r="AN2767" s="13" t="str">
        <f>IF(AH2767="","No inspection date",IF(AI2767&lt;0,"Negative chronology",IF(AI2767&lt;=30,"0-30",IF(AI2767&lt;=60,"31-60",IF(AI2767&lt;=90,"61-90",IF(AI2767&lt;=180,"91-180","181+"))))))</f>
        <v>Negative chronology</v>
      </c>
      <c r="AO2767" s="13" t="str">
        <f>IF(OR(ISNUMBER(SEARCH("COMPLETED",K2767)),ISNUMBER(SEARCH("CLOSED",K2767))),"Closed/Completed","Other Active/Issued")</f>
        <v>Other Active/Issued</v>
      </c>
    </row>
    <row r="2768" spans="1:41">
      <c r="A2768" t="s">
        <v>14322</v>
      </c>
      <c r="B2768" t="s">
        <v>87</v>
      </c>
      <c r="C2768" t="s">
        <v>87</v>
      </c>
      <c r="D2768" t="s">
        <v>88</v>
      </c>
      <c r="E2768" t="s">
        <v>14163</v>
      </c>
      <c r="F2768" t="s">
        <v>14323</v>
      </c>
      <c r="G2768" t="s">
        <v>14324</v>
      </c>
      <c r="H2768" t="s">
        <v>2344</v>
      </c>
      <c r="I2768" t="s">
        <v>2331</v>
      </c>
      <c r="J2768" t="s">
        <v>93</v>
      </c>
      <c r="K2768" t="s">
        <v>14325</v>
      </c>
      <c r="L2768" t="s">
        <v>14325</v>
      </c>
      <c r="M2768" t="s">
        <v>3730</v>
      </c>
      <c r="N2768" s="9">
        <v>98118</v>
      </c>
      <c r="O2768" t="s">
        <v>14326</v>
      </c>
      <c r="P2768" s="10">
        <v>47.53733435</v>
      </c>
      <c r="Q2768" s="10">
        <v>-122.26307834</v>
      </c>
      <c r="R2768" t="s">
        <v>3732</v>
      </c>
      <c r="S2768" s="7">
        <v>4</v>
      </c>
      <c r="T2768" s="7">
        <v>2023</v>
      </c>
      <c r="U2768" s="7">
        <v>2</v>
      </c>
      <c r="V2768">
        <v>4</v>
      </c>
      <c r="W2768">
        <v>2023</v>
      </c>
      <c r="X2768">
        <v>2</v>
      </c>
      <c r="Y2768" t="b">
        <v>0</v>
      </c>
      <c r="Z2768" t="b">
        <v>0</v>
      </c>
      <c r="AA2768">
        <v>-3</v>
      </c>
      <c r="AB2768">
        <v>2</v>
      </c>
      <c r="AC2768" t="b">
        <v>0</v>
      </c>
      <c r="AD2768" t="b">
        <v>1</v>
      </c>
      <c r="AE2768" t="b">
        <v>0</v>
      </c>
      <c r="AF2768" t="b">
        <v>0</v>
      </c>
      <c r="AG2768" s="11">
        <v>45033</v>
      </c>
      <c r="AH2768" s="11">
        <v>45030</v>
      </c>
      <c r="AI2768" s="12">
        <f>IF(OR(AG2768="",AH2768=""),"",AH2768-AG2768)</f>
        <v>-3.0</v>
      </c>
      <c r="AJ2768" s="13" t="b">
        <f>IF(OR(AI2768="",AA2768=""),"",AI2768=AA2768)</f>
        <v>1</v>
      </c>
      <c r="AK2768" s="13" t="b">
        <f>IF(AI2768="","",AI2768&gt;60)</f>
        <v>0</v>
      </c>
      <c r="AL2768" s="13" t="b">
        <f>IF(OR(Y2768=TRUE,AH2768=""),TRUE,FALSE)</f>
        <v>0</v>
      </c>
      <c r="AM2768" s="13" t="b">
        <f>IF(AI2768="","",AI2768&lt;0)</f>
        <v>1</v>
      </c>
      <c r="AN2768" s="13" t="str">
        <f>IF(AH2768="","No inspection date",IF(AI2768&lt;0,"Negative chronology",IF(AI2768&lt;=30,"0-30",IF(AI2768&lt;=60,"31-60",IF(AI2768&lt;=90,"61-90",IF(AI2768&lt;=180,"91-180","181+"))))))</f>
        <v>Negative chronology</v>
      </c>
      <c r="AO2768" s="13" t="str">
        <f>IF(OR(ISNUMBER(SEARCH("COMPLETED",K2768)),ISNUMBER(SEARCH("CLOSED",K2768))),"Closed/Completed","Other Active/Issued")</f>
        <v>Other Active/Issued</v>
      </c>
    </row>
    <row r="2769" spans="1:41">
      <c r="A2769" t="s">
        <v>14327</v>
      </c>
      <c r="B2769" t="s">
        <v>87</v>
      </c>
      <c r="C2769" t="s">
        <v>87</v>
      </c>
      <c r="D2769" t="s">
        <v>88</v>
      </c>
      <c r="E2769" t="s">
        <v>14163</v>
      </c>
      <c r="F2769" t="s">
        <v>14328</v>
      </c>
      <c r="G2769" t="s">
        <v>14329</v>
      </c>
      <c r="H2769" t="s">
        <v>1690</v>
      </c>
      <c r="I2769" t="s">
        <v>2393</v>
      </c>
      <c r="J2769" t="s">
        <v>93</v>
      </c>
      <c r="K2769" t="s">
        <v>100</v>
      </c>
      <c r="L2769" t="s">
        <v>100</v>
      </c>
      <c r="M2769" t="s">
        <v>14330</v>
      </c>
      <c r="N2769" s="9">
        <v>98118</v>
      </c>
      <c r="O2769" t="s">
        <v>14331</v>
      </c>
      <c r="P2769" s="10">
        <v>47.55500584</v>
      </c>
      <c r="Q2769" s="10">
        <v>-122.26169776</v>
      </c>
      <c r="R2769" t="s">
        <v>14332</v>
      </c>
      <c r="S2769" s="7">
        <v>5</v>
      </c>
      <c r="T2769" s="7">
        <v>2023</v>
      </c>
      <c r="U2769" s="7">
        <v>2</v>
      </c>
      <c r="V2769">
        <v>4</v>
      </c>
      <c r="W2769">
        <v>2023</v>
      </c>
      <c r="X2769">
        <v>2</v>
      </c>
      <c r="Y2769" t="b">
        <v>0</v>
      </c>
      <c r="Z2769" t="b">
        <v>0</v>
      </c>
      <c r="AA2769">
        <v>-14</v>
      </c>
      <c r="AB2769">
        <v>2</v>
      </c>
      <c r="AC2769" t="b">
        <v>0</v>
      </c>
      <c r="AD2769" t="b">
        <v>1</v>
      </c>
      <c r="AE2769" t="b">
        <v>0</v>
      </c>
      <c r="AF2769" t="b">
        <v>0</v>
      </c>
      <c r="AG2769" s="11">
        <v>45057</v>
      </c>
      <c r="AH2769" s="11">
        <v>45043</v>
      </c>
      <c r="AI2769" s="12">
        <f>IF(OR(AG2769="",AH2769=""),"",AH2769-AG2769)</f>
        <v>-14.0</v>
      </c>
      <c r="AJ2769" s="13" t="b">
        <f>IF(OR(AI2769="",AA2769=""),"",AI2769=AA2769)</f>
        <v>1</v>
      </c>
      <c r="AK2769" s="13" t="b">
        <f>IF(AI2769="","",AI2769&gt;60)</f>
        <v>0</v>
      </c>
      <c r="AL2769" s="13" t="b">
        <f>IF(OR(Y2769=TRUE,AH2769=""),TRUE,FALSE)</f>
        <v>0</v>
      </c>
      <c r="AM2769" s="13" t="b">
        <f>IF(AI2769="","",AI2769&lt;0)</f>
        <v>1</v>
      </c>
      <c r="AN2769" s="13" t="str">
        <f>IF(AH2769="","No inspection date",IF(AI2769&lt;0,"Negative chronology",IF(AI2769&lt;=30,"0-30",IF(AI2769&lt;=60,"31-60",IF(AI2769&lt;=90,"61-90",IF(AI2769&lt;=180,"91-180","181+"))))))</f>
        <v>Negative chronology</v>
      </c>
      <c r="AO2769" s="13" t="str">
        <f>IF(OR(ISNUMBER(SEARCH("COMPLETED",K2769)),ISNUMBER(SEARCH("CLOSED",K2769))),"Closed/Completed","Other Active/Issued")</f>
        <v>Other Active/Issued</v>
      </c>
    </row>
    <row r="2770" spans="1:41">
      <c r="A2770" t="s">
        <v>14333</v>
      </c>
      <c r="B2770" t="s">
        <v>87</v>
      </c>
      <c r="C2770" t="s">
        <v>87</v>
      </c>
      <c r="D2770" t="s">
        <v>88</v>
      </c>
      <c r="E2770" t="s">
        <v>14163</v>
      </c>
      <c r="F2770" t="s">
        <v>14334</v>
      </c>
      <c r="H2770" t="s">
        <v>8330</v>
      </c>
      <c r="I2770" t="s">
        <v>11457</v>
      </c>
      <c r="J2770" t="s">
        <v>93</v>
      </c>
      <c r="K2770" t="s">
        <v>115</v>
      </c>
      <c r="L2770" t="s">
        <v>115</v>
      </c>
      <c r="M2770" t="s">
        <v>14335</v>
      </c>
      <c r="N2770" s="9">
        <v>98116</v>
      </c>
      <c r="O2770" t="s">
        <v>14336</v>
      </c>
      <c r="P2770" s="10">
        <v>47.59221413</v>
      </c>
      <c r="Q2770" s="10">
        <v>-122.39113982</v>
      </c>
      <c r="R2770" t="s">
        <v>14337</v>
      </c>
      <c r="S2770" s="7">
        <v>5</v>
      </c>
      <c r="T2770" s="7">
        <v>2023</v>
      </c>
      <c r="U2770" s="7">
        <v>2</v>
      </c>
      <c r="V2770">
        <v>4</v>
      </c>
      <c r="W2770">
        <v>2023</v>
      </c>
      <c r="X2770">
        <v>2</v>
      </c>
      <c r="Y2770" t="b">
        <v>0</v>
      </c>
      <c r="Z2770" t="b">
        <v>0</v>
      </c>
      <c r="AA2770">
        <v>-19</v>
      </c>
      <c r="AB2770">
        <v>1</v>
      </c>
      <c r="AC2770" t="b">
        <v>0</v>
      </c>
      <c r="AD2770" t="b">
        <v>1</v>
      </c>
      <c r="AE2770" t="b">
        <v>0</v>
      </c>
      <c r="AF2770" t="b">
        <v>0</v>
      </c>
      <c r="AG2770" s="11">
        <v>45063</v>
      </c>
      <c r="AH2770" s="11">
        <v>45044</v>
      </c>
      <c r="AI2770" s="12">
        <f>IF(OR(AG2770="",AH2770=""),"",AH2770-AG2770)</f>
        <v>-19.0</v>
      </c>
      <c r="AJ2770" s="13" t="b">
        <f>IF(OR(AI2770="",AA2770=""),"",AI2770=AA2770)</f>
        <v>1</v>
      </c>
      <c r="AK2770" s="13" t="b">
        <f>IF(AI2770="","",AI2770&gt;60)</f>
        <v>0</v>
      </c>
      <c r="AL2770" s="13" t="b">
        <f>IF(OR(Y2770=TRUE,AH2770=""),TRUE,FALSE)</f>
        <v>0</v>
      </c>
      <c r="AM2770" s="13" t="b">
        <f>IF(AI2770="","",AI2770&lt;0)</f>
        <v>1</v>
      </c>
      <c r="AN2770" s="13" t="str">
        <f>IF(AH2770="","No inspection date",IF(AI2770&lt;0,"Negative chronology",IF(AI2770&lt;=30,"0-30",IF(AI2770&lt;=60,"31-60",IF(AI2770&lt;=90,"61-90",IF(AI2770&lt;=180,"91-180","181+"))))))</f>
        <v>Negative chronology</v>
      </c>
      <c r="AO2770" s="13" t="str">
        <f>IF(OR(ISNUMBER(SEARCH("COMPLETED",K2770)),ISNUMBER(SEARCH("CLOSED",K2770))),"Closed/Completed","Other Active/Issued")</f>
        <v>Other Active/Issued</v>
      </c>
    </row>
    <row r="2771" spans="1:41">
      <c r="A2771" t="s">
        <v>14338</v>
      </c>
      <c r="B2771" t="s">
        <v>87</v>
      </c>
      <c r="C2771" t="s">
        <v>87</v>
      </c>
      <c r="D2771" t="s">
        <v>88</v>
      </c>
      <c r="E2771" t="s">
        <v>14163</v>
      </c>
      <c r="F2771" t="s">
        <v>14339</v>
      </c>
      <c r="G2771" t="s">
        <v>14340</v>
      </c>
      <c r="H2771" t="s">
        <v>2450</v>
      </c>
      <c r="I2771" t="s">
        <v>5779</v>
      </c>
      <c r="J2771" t="s">
        <v>137</v>
      </c>
      <c r="K2771" t="s">
        <v>137</v>
      </c>
      <c r="L2771" t="s">
        <v>137</v>
      </c>
      <c r="M2771" t="s">
        <v>14341</v>
      </c>
      <c r="N2771" s="9">
        <v>98103</v>
      </c>
      <c r="O2771" t="s">
        <v>14342</v>
      </c>
      <c r="P2771" s="10">
        <v>47.6495915</v>
      </c>
      <c r="Q2771" s="10">
        <v>-122.33120836</v>
      </c>
      <c r="R2771" t="s">
        <v>14343</v>
      </c>
      <c r="S2771" s="7">
        <v>5</v>
      </c>
      <c r="T2771" s="7">
        <v>2023</v>
      </c>
      <c r="U2771" s="7">
        <v>2</v>
      </c>
      <c r="V2771">
        <v>12</v>
      </c>
      <c r="W2771">
        <v>2024</v>
      </c>
      <c r="X2771">
        <v>4</v>
      </c>
      <c r="Y2771" t="b">
        <v>0</v>
      </c>
      <c r="Z2771" t="b">
        <v>0</v>
      </c>
      <c r="AA2771">
        <v>557</v>
      </c>
      <c r="AB2771">
        <v>4</v>
      </c>
      <c r="AC2771" t="b">
        <v>0</v>
      </c>
      <c r="AD2771" t="b">
        <v>1</v>
      </c>
      <c r="AE2771" t="b">
        <v>0</v>
      </c>
      <c r="AF2771" t="b">
        <v>0</v>
      </c>
      <c r="AG2771" s="11">
        <v>45072</v>
      </c>
      <c r="AH2771" s="11">
        <v>45629</v>
      </c>
      <c r="AI2771" s="12">
        <f>IF(OR(AG2771="",AH2771=""),"",AH2771-AG2771)</f>
        <v>557.0</v>
      </c>
      <c r="AJ2771" s="13" t="b">
        <f>IF(OR(AI2771="",AA2771=""),"",AI2771=AA2771)</f>
        <v>1</v>
      </c>
      <c r="AK2771" s="13" t="b">
        <f>IF(AI2771="","",AI2771&gt;60)</f>
        <v>1</v>
      </c>
      <c r="AL2771" s="13" t="b">
        <f>IF(OR(Y2771=TRUE,AH2771=""),TRUE,FALSE)</f>
        <v>0</v>
      </c>
      <c r="AM2771" s="13" t="b">
        <f>IF(AI2771="","",AI2771&lt;0)</f>
        <v>0</v>
      </c>
      <c r="AN2771" s="13" t="str">
        <f>IF(AH2771="","No inspection date",IF(AI2771&lt;0,"Negative chronology",IF(AI2771&lt;=30,"0-30",IF(AI2771&lt;=60,"31-60",IF(AI2771&lt;=90,"61-90",IF(AI2771&lt;=180,"91-180","181+"))))))</f>
        <v>181+</v>
      </c>
      <c r="AO2771" s="13" t="str">
        <f>IF(OR(ISNUMBER(SEARCH("COMPLETED",K2771)),ISNUMBER(SEARCH("CLOSED",K2771))),"Closed/Completed","Other Active/Issued")</f>
        <v>Other Active/Issued</v>
      </c>
    </row>
    <row r="2772" spans="1:41">
      <c r="A2772" t="s">
        <v>14344</v>
      </c>
      <c r="B2772" t="s">
        <v>87</v>
      </c>
      <c r="C2772" t="s">
        <v>87</v>
      </c>
      <c r="D2772" t="s">
        <v>88</v>
      </c>
      <c r="E2772" t="s">
        <v>14163</v>
      </c>
      <c r="F2772" t="s">
        <v>14345</v>
      </c>
      <c r="G2772" t="s">
        <v>14346</v>
      </c>
      <c r="H2772" t="s">
        <v>8418</v>
      </c>
      <c r="I2772" t="s">
        <v>2559</v>
      </c>
      <c r="J2772" t="s">
        <v>93</v>
      </c>
      <c r="K2772" t="s">
        <v>93</v>
      </c>
      <c r="L2772" t="s">
        <v>93</v>
      </c>
      <c r="M2772" t="s">
        <v>14347</v>
      </c>
      <c r="N2772" s="9">
        <v>98117</v>
      </c>
      <c r="O2772" t="s">
        <v>14348</v>
      </c>
      <c r="P2772" s="10">
        <v>47.68475483</v>
      </c>
      <c r="Q2772" s="10">
        <v>-122.40320272</v>
      </c>
      <c r="R2772" t="s">
        <v>14349</v>
      </c>
      <c r="S2772" s="7">
        <v>6</v>
      </c>
      <c r="T2772" s="7">
        <v>2023</v>
      </c>
      <c r="U2772" s="7">
        <v>2</v>
      </c>
      <c r="V2772">
        <v>6</v>
      </c>
      <c r="W2772">
        <v>2023</v>
      </c>
      <c r="X2772">
        <v>2</v>
      </c>
      <c r="Y2772" t="b">
        <v>0</v>
      </c>
      <c r="Z2772" t="b">
        <v>0</v>
      </c>
      <c r="AA2772">
        <v>-1</v>
      </c>
      <c r="AB2772">
        <v>6</v>
      </c>
      <c r="AC2772" t="b">
        <v>0</v>
      </c>
      <c r="AD2772" t="b">
        <v>1</v>
      </c>
      <c r="AE2772" t="b">
        <v>0</v>
      </c>
      <c r="AF2772" t="b">
        <v>0</v>
      </c>
      <c r="AG2772" s="11">
        <v>45086</v>
      </c>
      <c r="AH2772" s="11">
        <v>45085</v>
      </c>
      <c r="AI2772" s="12">
        <f>IF(OR(AG2772="",AH2772=""),"",AH2772-AG2772)</f>
        <v>-1.0</v>
      </c>
      <c r="AJ2772" s="13" t="b">
        <f>IF(OR(AI2772="",AA2772=""),"",AI2772=AA2772)</f>
        <v>1</v>
      </c>
      <c r="AK2772" s="13" t="b">
        <f>IF(AI2772="","",AI2772&gt;60)</f>
        <v>0</v>
      </c>
      <c r="AL2772" s="13" t="b">
        <f>IF(OR(Y2772=TRUE,AH2772=""),TRUE,FALSE)</f>
        <v>0</v>
      </c>
      <c r="AM2772" s="13" t="b">
        <f>IF(AI2772="","",AI2772&lt;0)</f>
        <v>1</v>
      </c>
      <c r="AN2772" s="13" t="str">
        <f>IF(AH2772="","No inspection date",IF(AI2772&lt;0,"Negative chronology",IF(AI2772&lt;=30,"0-30",IF(AI2772&lt;=60,"31-60",IF(AI2772&lt;=90,"61-90",IF(AI2772&lt;=180,"91-180","181+"))))))</f>
        <v>Negative chronology</v>
      </c>
      <c r="AO2772" s="13" t="str">
        <f>IF(OR(ISNUMBER(SEARCH("COMPLETED",K2772)),ISNUMBER(SEARCH("CLOSED",K2772))),"Closed/Completed","Other Active/Issued")</f>
        <v>Closed/Completed</v>
      </c>
    </row>
    <row r="2773" spans="1:41">
      <c r="A2773" t="s">
        <v>14350</v>
      </c>
      <c r="B2773" t="s">
        <v>87</v>
      </c>
      <c r="C2773" t="s">
        <v>87</v>
      </c>
      <c r="D2773" t="s">
        <v>88</v>
      </c>
      <c r="E2773" t="s">
        <v>14163</v>
      </c>
      <c r="F2773" t="s">
        <v>14351</v>
      </c>
      <c r="G2773" t="s">
        <v>14352</v>
      </c>
      <c r="H2773" t="s">
        <v>8390</v>
      </c>
      <c r="K2773" t="s">
        <v>93</v>
      </c>
      <c r="L2773" t="s">
        <v>93</v>
      </c>
      <c r="M2773" t="s">
        <v>14341</v>
      </c>
      <c r="N2773" s="9">
        <v>98103</v>
      </c>
      <c r="O2773" t="s">
        <v>14353</v>
      </c>
      <c r="P2773" s="10">
        <v>47.6495915</v>
      </c>
      <c r="Q2773" s="10">
        <v>-122.33120836</v>
      </c>
      <c r="R2773" t="s">
        <v>14343</v>
      </c>
      <c r="S2773" s="7">
        <v>6</v>
      </c>
      <c r="T2773" s="7">
        <v>2023</v>
      </c>
      <c r="U2773" s="7">
        <v>2</v>
      </c>
      <c r="Y2773" t="b">
        <v>1</v>
      </c>
      <c r="Z2773" t="b">
        <v>1</v>
      </c>
      <c r="AB2773">
        <v>4</v>
      </c>
      <c r="AC2773" t="b">
        <v>0</v>
      </c>
      <c r="AD2773" t="b">
        <v>1</v>
      </c>
      <c r="AE2773" t="b">
        <v>0</v>
      </c>
      <c r="AF2773" t="b">
        <v>0</v>
      </c>
      <c r="AG2773" s="11">
        <v>45090</v>
      </c>
      <c r="AI2773" s="12">
        <f>IF(OR(AG2773="",AH2773=""),"",AH2773-AG2773)</f>
        <v/>
      </c>
      <c r="AJ2773" s="13">
        <f>IF(OR(AI2773="",AA2773=""),"",AI2773=AA2773)</f>
        <v/>
      </c>
      <c r="AK2773" s="13">
        <f>IF(AI2773="","",AI2773&gt;60)</f>
        <v/>
      </c>
      <c r="AL2773" s="13" t="b">
        <f>IF(OR(Y2773=TRUE,AH2773=""),TRUE,FALSE)</f>
        <v>1</v>
      </c>
      <c r="AM2773" s="13">
        <f>IF(AI2773="","",AI2773&lt;0)</f>
        <v/>
      </c>
      <c r="AN2773" s="13" t="str">
        <f>IF(AH2773="","No inspection date",IF(AI2773&lt;0,"Negative chronology",IF(AI2773&lt;=30,"0-30",IF(AI2773&lt;=60,"31-60",IF(AI2773&lt;=90,"61-90",IF(AI2773&lt;=180,"91-180","181+"))))))</f>
        <v>No inspection date</v>
      </c>
      <c r="AO2773" s="13" t="str">
        <f>IF(OR(ISNUMBER(SEARCH("COMPLETED",K2773)),ISNUMBER(SEARCH("CLOSED",K2773))),"Closed/Completed","Other Active/Issued")</f>
        <v>Closed/Completed</v>
      </c>
    </row>
    <row r="2774" spans="1:41">
      <c r="A2774" t="s">
        <v>14354</v>
      </c>
      <c r="B2774" t="s">
        <v>87</v>
      </c>
      <c r="C2774" t="s">
        <v>87</v>
      </c>
      <c r="D2774" t="s">
        <v>88</v>
      </c>
      <c r="E2774" t="s">
        <v>14163</v>
      </c>
      <c r="F2774" t="s">
        <v>14355</v>
      </c>
      <c r="G2774" t="s">
        <v>14356</v>
      </c>
      <c r="H2774" t="s">
        <v>8474</v>
      </c>
      <c r="I2774" t="s">
        <v>2552</v>
      </c>
      <c r="J2774" t="s">
        <v>93</v>
      </c>
      <c r="K2774" t="s">
        <v>93</v>
      </c>
      <c r="L2774" t="s">
        <v>93</v>
      </c>
      <c r="M2774" t="s">
        <v>13724</v>
      </c>
      <c r="N2774" s="9">
        <v>98102</v>
      </c>
      <c r="O2774" t="s">
        <v>14357</v>
      </c>
      <c r="P2774" s="10">
        <v>47.63892261</v>
      </c>
      <c r="Q2774" s="10">
        <v>-122.33007155</v>
      </c>
      <c r="R2774" t="s">
        <v>13726</v>
      </c>
      <c r="S2774" s="7">
        <v>6</v>
      </c>
      <c r="T2774" s="7">
        <v>2023</v>
      </c>
      <c r="U2774" s="7">
        <v>2</v>
      </c>
      <c r="V2774">
        <v>6</v>
      </c>
      <c r="W2774">
        <v>2023</v>
      </c>
      <c r="X2774">
        <v>2</v>
      </c>
      <c r="Y2774" t="b">
        <v>0</v>
      </c>
      <c r="Z2774" t="b">
        <v>0</v>
      </c>
      <c r="AA2774">
        <v>-4</v>
      </c>
      <c r="AC2774" t="b">
        <v>0</v>
      </c>
      <c r="AD2774" t="b">
        <v>1</v>
      </c>
      <c r="AE2774" t="b">
        <v>0</v>
      </c>
      <c r="AF2774" t="b">
        <v>0</v>
      </c>
      <c r="AG2774" s="11">
        <v>45104</v>
      </c>
      <c r="AH2774" s="11">
        <v>45100</v>
      </c>
      <c r="AI2774" s="12">
        <f>IF(OR(AG2774="",AH2774=""),"",AH2774-AG2774)</f>
        <v>-4.0</v>
      </c>
      <c r="AJ2774" s="13" t="b">
        <f>IF(OR(AI2774="",AA2774=""),"",AI2774=AA2774)</f>
        <v>1</v>
      </c>
      <c r="AK2774" s="13" t="b">
        <f>IF(AI2774="","",AI2774&gt;60)</f>
        <v>0</v>
      </c>
      <c r="AL2774" s="13" t="b">
        <f>IF(OR(Y2774=TRUE,AH2774=""),TRUE,FALSE)</f>
        <v>0</v>
      </c>
      <c r="AM2774" s="13" t="b">
        <f>IF(AI2774="","",AI2774&lt;0)</f>
        <v>1</v>
      </c>
      <c r="AN2774" s="13" t="str">
        <f>IF(AH2774="","No inspection date",IF(AI2774&lt;0,"Negative chronology",IF(AI2774&lt;=30,"0-30",IF(AI2774&lt;=60,"31-60",IF(AI2774&lt;=90,"61-90",IF(AI2774&lt;=180,"91-180","181+"))))))</f>
        <v>Negative chronology</v>
      </c>
      <c r="AO2774" s="13" t="str">
        <f>IF(OR(ISNUMBER(SEARCH("COMPLETED",K2774)),ISNUMBER(SEARCH("CLOSED",K2774))),"Closed/Completed","Other Active/Issued")</f>
        <v>Closed/Completed</v>
      </c>
    </row>
    <row r="2775" spans="1:41">
      <c r="A2775" t="s">
        <v>14358</v>
      </c>
      <c r="B2775" t="s">
        <v>87</v>
      </c>
      <c r="C2775" t="s">
        <v>87</v>
      </c>
      <c r="D2775" t="s">
        <v>88</v>
      </c>
      <c r="E2775" t="s">
        <v>14163</v>
      </c>
      <c r="F2775" t="s">
        <v>14359</v>
      </c>
      <c r="G2775" t="s">
        <v>14360</v>
      </c>
      <c r="H2775" t="s">
        <v>14361</v>
      </c>
      <c r="I2775" t="s">
        <v>2525</v>
      </c>
      <c r="J2775" t="s">
        <v>93</v>
      </c>
      <c r="K2775" t="s">
        <v>7058</v>
      </c>
      <c r="L2775" t="s">
        <v>7058</v>
      </c>
      <c r="M2775" t="s">
        <v>14362</v>
      </c>
      <c r="N2775" s="9">
        <v>98178</v>
      </c>
      <c r="O2775" t="s">
        <v>14363</v>
      </c>
      <c r="P2775" s="10">
        <v>47.51122744</v>
      </c>
      <c r="Q2775" s="10">
        <v>-122.24359862</v>
      </c>
      <c r="R2775" t="s">
        <v>14364</v>
      </c>
      <c r="S2775" s="7">
        <v>7</v>
      </c>
      <c r="T2775" s="7">
        <v>2023</v>
      </c>
      <c r="U2775" s="7">
        <v>3</v>
      </c>
      <c r="V2775">
        <v>6</v>
      </c>
      <c r="W2775">
        <v>2023</v>
      </c>
      <c r="X2775">
        <v>2</v>
      </c>
      <c r="Y2775" t="b">
        <v>0</v>
      </c>
      <c r="Z2775" t="b">
        <v>0</v>
      </c>
      <c r="AA2775">
        <v>-13</v>
      </c>
      <c r="AB2775">
        <v>2</v>
      </c>
      <c r="AC2775" t="b">
        <v>0</v>
      </c>
      <c r="AD2775" t="b">
        <v>1</v>
      </c>
      <c r="AE2775" t="b">
        <v>0</v>
      </c>
      <c r="AF2775" t="b">
        <v>0</v>
      </c>
      <c r="AG2775" s="11">
        <v>45111</v>
      </c>
      <c r="AH2775" s="11">
        <v>45098</v>
      </c>
      <c r="AI2775" s="12">
        <f>IF(OR(AG2775="",AH2775=""),"",AH2775-AG2775)</f>
        <v>-13.0</v>
      </c>
      <c r="AJ2775" s="13" t="b">
        <f>IF(OR(AI2775="",AA2775=""),"",AI2775=AA2775)</f>
        <v>1</v>
      </c>
      <c r="AK2775" s="13" t="b">
        <f>IF(AI2775="","",AI2775&gt;60)</f>
        <v>0</v>
      </c>
      <c r="AL2775" s="13" t="b">
        <f>IF(OR(Y2775=TRUE,AH2775=""),TRUE,FALSE)</f>
        <v>0</v>
      </c>
      <c r="AM2775" s="13" t="b">
        <f>IF(AI2775="","",AI2775&lt;0)</f>
        <v>1</v>
      </c>
      <c r="AN2775" s="13" t="str">
        <f>IF(AH2775="","No inspection date",IF(AI2775&lt;0,"Negative chronology",IF(AI2775&lt;=30,"0-30",IF(AI2775&lt;=60,"31-60",IF(AI2775&lt;=90,"61-90",IF(AI2775&lt;=180,"91-180","181+"))))))</f>
        <v>Negative chronology</v>
      </c>
      <c r="AO2775" s="13" t="str">
        <f>IF(OR(ISNUMBER(SEARCH("COMPLETED",K2775)),ISNUMBER(SEARCH("CLOSED",K2775))),"Closed/Completed","Other Active/Issued")</f>
        <v>Other Active/Issued</v>
      </c>
    </row>
    <row r="2776" spans="1:41">
      <c r="A2776" t="s">
        <v>14365</v>
      </c>
      <c r="B2776" t="s">
        <v>87</v>
      </c>
      <c r="C2776" t="s">
        <v>87</v>
      </c>
      <c r="D2776" t="s">
        <v>88</v>
      </c>
      <c r="E2776" t="s">
        <v>14163</v>
      </c>
      <c r="F2776" t="s">
        <v>14366</v>
      </c>
      <c r="G2776" t="s">
        <v>14367</v>
      </c>
      <c r="H2776" t="s">
        <v>8563</v>
      </c>
      <c r="K2776" t="s">
        <v>7058</v>
      </c>
      <c r="L2776" t="s">
        <v>7058</v>
      </c>
      <c r="M2776" t="s">
        <v>14368</v>
      </c>
      <c r="N2776" s="9">
        <v>98108</v>
      </c>
      <c r="O2776" t="s">
        <v>14369</v>
      </c>
      <c r="P2776" s="10">
        <v>47.53600643</v>
      </c>
      <c r="Q2776" s="10">
        <v>-122.31769054</v>
      </c>
      <c r="R2776" t="s">
        <v>14370</v>
      </c>
      <c r="S2776" s="7">
        <v>7</v>
      </c>
      <c r="T2776" s="7">
        <v>2023</v>
      </c>
      <c r="U2776" s="7">
        <v>3</v>
      </c>
      <c r="Y2776" t="b">
        <v>1</v>
      </c>
      <c r="Z2776" t="b">
        <v>1</v>
      </c>
      <c r="AB2776">
        <v>1</v>
      </c>
      <c r="AC2776" t="b">
        <v>0</v>
      </c>
      <c r="AD2776" t="b">
        <v>1</v>
      </c>
      <c r="AE2776" t="b">
        <v>0</v>
      </c>
      <c r="AF2776" t="b">
        <v>0</v>
      </c>
      <c r="AG2776" s="11">
        <v>45120</v>
      </c>
      <c r="AI2776" s="12">
        <f>IF(OR(AG2776="",AH2776=""),"",AH2776-AG2776)</f>
        <v/>
      </c>
      <c r="AJ2776" s="13">
        <f>IF(OR(AI2776="",AA2776=""),"",AI2776=AA2776)</f>
        <v/>
      </c>
      <c r="AK2776" s="13">
        <f>IF(AI2776="","",AI2776&gt;60)</f>
        <v/>
      </c>
      <c r="AL2776" s="13" t="b">
        <f>IF(OR(Y2776=TRUE,AH2776=""),TRUE,FALSE)</f>
        <v>1</v>
      </c>
      <c r="AM2776" s="13">
        <f>IF(AI2776="","",AI2776&lt;0)</f>
        <v/>
      </c>
      <c r="AN2776" s="13" t="str">
        <f>IF(AH2776="","No inspection date",IF(AI2776&lt;0,"Negative chronology",IF(AI2776&lt;=30,"0-30",IF(AI2776&lt;=60,"31-60",IF(AI2776&lt;=90,"61-90",IF(AI2776&lt;=180,"91-180","181+"))))))</f>
        <v>No inspection date</v>
      </c>
      <c r="AO2776" s="13" t="str">
        <f>IF(OR(ISNUMBER(SEARCH("COMPLETED",K2776)),ISNUMBER(SEARCH("CLOSED",K2776))),"Closed/Completed","Other Active/Issued")</f>
        <v>Other Active/Issued</v>
      </c>
    </row>
    <row r="2777" spans="1:41">
      <c r="A2777" t="s">
        <v>14371</v>
      </c>
      <c r="B2777" t="s">
        <v>87</v>
      </c>
      <c r="C2777" t="s">
        <v>87</v>
      </c>
      <c r="D2777" t="s">
        <v>88</v>
      </c>
      <c r="E2777" t="s">
        <v>14163</v>
      </c>
      <c r="F2777" t="s">
        <v>14372</v>
      </c>
      <c r="G2777" t="s">
        <v>14373</v>
      </c>
      <c r="H2777" t="s">
        <v>8587</v>
      </c>
      <c r="I2777" t="s">
        <v>2640</v>
      </c>
      <c r="J2777" t="s">
        <v>93</v>
      </c>
      <c r="K2777" t="s">
        <v>7058</v>
      </c>
      <c r="L2777" t="s">
        <v>7058</v>
      </c>
      <c r="M2777" t="s">
        <v>14374</v>
      </c>
      <c r="N2777" s="9">
        <v>98102</v>
      </c>
      <c r="O2777" t="s">
        <v>14375</v>
      </c>
      <c r="P2777" s="10">
        <v>47.64896225</v>
      </c>
      <c r="Q2777" s="10">
        <v>-122.31858898</v>
      </c>
      <c r="R2777" t="s">
        <v>14376</v>
      </c>
      <c r="S2777" s="7">
        <v>7</v>
      </c>
      <c r="T2777" s="7">
        <v>2023</v>
      </c>
      <c r="U2777" s="7">
        <v>3</v>
      </c>
      <c r="V2777">
        <v>7</v>
      </c>
      <c r="W2777">
        <v>2023</v>
      </c>
      <c r="X2777">
        <v>3</v>
      </c>
      <c r="Y2777" t="b">
        <v>0</v>
      </c>
      <c r="Z2777" t="b">
        <v>0</v>
      </c>
      <c r="AA2777">
        <v>-1</v>
      </c>
      <c r="AB2777">
        <v>3</v>
      </c>
      <c r="AC2777" t="b">
        <v>0</v>
      </c>
      <c r="AD2777" t="b">
        <v>1</v>
      </c>
      <c r="AE2777" t="b">
        <v>0</v>
      </c>
      <c r="AF2777" t="b">
        <v>0</v>
      </c>
      <c r="AG2777" s="11">
        <v>45128</v>
      </c>
      <c r="AH2777" s="11">
        <v>45127</v>
      </c>
      <c r="AI2777" s="12">
        <f>IF(OR(AG2777="",AH2777=""),"",AH2777-AG2777)</f>
        <v>-1.0</v>
      </c>
      <c r="AJ2777" s="13" t="b">
        <f>IF(OR(AI2777="",AA2777=""),"",AI2777=AA2777)</f>
        <v>1</v>
      </c>
      <c r="AK2777" s="13" t="b">
        <f>IF(AI2777="","",AI2777&gt;60)</f>
        <v>0</v>
      </c>
      <c r="AL2777" s="13" t="b">
        <f>IF(OR(Y2777=TRUE,AH2777=""),TRUE,FALSE)</f>
        <v>0</v>
      </c>
      <c r="AM2777" s="13" t="b">
        <f>IF(AI2777="","",AI2777&lt;0)</f>
        <v>1</v>
      </c>
      <c r="AN2777" s="13" t="str">
        <f>IF(AH2777="","No inspection date",IF(AI2777&lt;0,"Negative chronology",IF(AI2777&lt;=30,"0-30",IF(AI2777&lt;=60,"31-60",IF(AI2777&lt;=90,"61-90",IF(AI2777&lt;=180,"91-180","181+"))))))</f>
        <v>Negative chronology</v>
      </c>
      <c r="AO2777" s="13" t="str">
        <f>IF(OR(ISNUMBER(SEARCH("COMPLETED",K2777)),ISNUMBER(SEARCH("CLOSED",K2777))),"Closed/Completed","Other Active/Issued")</f>
        <v>Other Active/Issued</v>
      </c>
    </row>
    <row r="2778" spans="1:41">
      <c r="A2778" t="s">
        <v>14377</v>
      </c>
      <c r="B2778" t="s">
        <v>87</v>
      </c>
      <c r="C2778" t="s">
        <v>87</v>
      </c>
      <c r="D2778" t="s">
        <v>88</v>
      </c>
      <c r="E2778" t="s">
        <v>14163</v>
      </c>
      <c r="F2778" t="s">
        <v>14378</v>
      </c>
      <c r="G2778" t="s">
        <v>14379</v>
      </c>
      <c r="H2778" t="s">
        <v>8677</v>
      </c>
      <c r="I2778" t="s">
        <v>2719</v>
      </c>
      <c r="J2778" t="s">
        <v>93</v>
      </c>
      <c r="K2778" t="s">
        <v>115</v>
      </c>
      <c r="L2778" t="s">
        <v>115</v>
      </c>
      <c r="M2778" t="s">
        <v>2652</v>
      </c>
      <c r="N2778" s="9">
        <v>98107</v>
      </c>
      <c r="O2778" t="s">
        <v>14380</v>
      </c>
      <c r="P2778" s="10">
        <v>47.65471127</v>
      </c>
      <c r="Q2778" s="10">
        <v>-122.36259081</v>
      </c>
      <c r="R2778" t="s">
        <v>2654</v>
      </c>
      <c r="S2778" s="7">
        <v>8</v>
      </c>
      <c r="T2778" s="7">
        <v>2023</v>
      </c>
      <c r="U2778" s="7">
        <v>3</v>
      </c>
      <c r="V2778">
        <v>8</v>
      </c>
      <c r="W2778">
        <v>2023</v>
      </c>
      <c r="X2778">
        <v>3</v>
      </c>
      <c r="Y2778" t="b">
        <v>0</v>
      </c>
      <c r="Z2778" t="b">
        <v>0</v>
      </c>
      <c r="AA2778">
        <v>-1</v>
      </c>
      <c r="AB2778">
        <v>6</v>
      </c>
      <c r="AC2778" t="b">
        <v>0</v>
      </c>
      <c r="AD2778" t="b">
        <v>1</v>
      </c>
      <c r="AE2778" t="b">
        <v>0</v>
      </c>
      <c r="AF2778" t="b">
        <v>0</v>
      </c>
      <c r="AG2778" s="11">
        <v>45156</v>
      </c>
      <c r="AH2778" s="11">
        <v>45155</v>
      </c>
      <c r="AI2778" s="12">
        <f>IF(OR(AG2778="",AH2778=""),"",AH2778-AG2778)</f>
        <v>-1.0</v>
      </c>
      <c r="AJ2778" s="13" t="b">
        <f>IF(OR(AI2778="",AA2778=""),"",AI2778=AA2778)</f>
        <v>1</v>
      </c>
      <c r="AK2778" s="13" t="b">
        <f>IF(AI2778="","",AI2778&gt;60)</f>
        <v>0</v>
      </c>
      <c r="AL2778" s="13" t="b">
        <f>IF(OR(Y2778=TRUE,AH2778=""),TRUE,FALSE)</f>
        <v>0</v>
      </c>
      <c r="AM2778" s="13" t="b">
        <f>IF(AI2778="","",AI2778&lt;0)</f>
        <v>1</v>
      </c>
      <c r="AN2778" s="13" t="str">
        <f>IF(AH2778="","No inspection date",IF(AI2778&lt;0,"Negative chronology",IF(AI2778&lt;=30,"0-30",IF(AI2778&lt;=60,"31-60",IF(AI2778&lt;=90,"61-90",IF(AI2778&lt;=180,"91-180","181+"))))))</f>
        <v>Negative chronology</v>
      </c>
      <c r="AO2778" s="13" t="str">
        <f>IF(OR(ISNUMBER(SEARCH("COMPLETED",K2778)),ISNUMBER(SEARCH("CLOSED",K2778))),"Closed/Completed","Other Active/Issued")</f>
        <v>Other Active/Issued</v>
      </c>
    </row>
    <row r="2779" spans="1:41">
      <c r="A2779" t="s">
        <v>14381</v>
      </c>
      <c r="B2779" t="s">
        <v>87</v>
      </c>
      <c r="C2779" t="s">
        <v>87</v>
      </c>
      <c r="D2779" t="s">
        <v>88</v>
      </c>
      <c r="E2779" t="s">
        <v>14163</v>
      </c>
      <c r="F2779" t="s">
        <v>14382</v>
      </c>
      <c r="G2779" t="s">
        <v>14383</v>
      </c>
      <c r="H2779" t="s">
        <v>2443</v>
      </c>
      <c r="I2779" t="s">
        <v>2752</v>
      </c>
      <c r="J2779" t="s">
        <v>93</v>
      </c>
      <c r="K2779" t="s">
        <v>100</v>
      </c>
      <c r="L2779" t="s">
        <v>100</v>
      </c>
      <c r="M2779" t="s">
        <v>14384</v>
      </c>
      <c r="N2779" s="9">
        <v>98118</v>
      </c>
      <c r="O2779" t="s">
        <v>14385</v>
      </c>
      <c r="P2779" s="10">
        <v>47.54729662</v>
      </c>
      <c r="Q2779" s="10">
        <v>-122.25868604</v>
      </c>
      <c r="R2779" t="s">
        <v>14386</v>
      </c>
      <c r="S2779" s="7">
        <v>8</v>
      </c>
      <c r="T2779" s="7">
        <v>2023</v>
      </c>
      <c r="U2779" s="7">
        <v>3</v>
      </c>
      <c r="V2779">
        <v>8</v>
      </c>
      <c r="W2779">
        <v>2023</v>
      </c>
      <c r="X2779">
        <v>3</v>
      </c>
      <c r="Y2779" t="b">
        <v>0</v>
      </c>
      <c r="Z2779" t="b">
        <v>0</v>
      </c>
      <c r="AA2779">
        <v>-1</v>
      </c>
      <c r="AB2779">
        <v>2</v>
      </c>
      <c r="AC2779" t="b">
        <v>0</v>
      </c>
      <c r="AD2779" t="b">
        <v>1</v>
      </c>
      <c r="AE2779" t="b">
        <v>0</v>
      </c>
      <c r="AF2779" t="b">
        <v>0</v>
      </c>
      <c r="AG2779" s="11">
        <v>45168</v>
      </c>
      <c r="AH2779" s="11">
        <v>45167</v>
      </c>
      <c r="AI2779" s="12">
        <f>IF(OR(AG2779="",AH2779=""),"",AH2779-AG2779)</f>
        <v>-1.0</v>
      </c>
      <c r="AJ2779" s="13" t="b">
        <f>IF(OR(AI2779="",AA2779=""),"",AI2779=AA2779)</f>
        <v>1</v>
      </c>
      <c r="AK2779" s="13" t="b">
        <f>IF(AI2779="","",AI2779&gt;60)</f>
        <v>0</v>
      </c>
      <c r="AL2779" s="13" t="b">
        <f>IF(OR(Y2779=TRUE,AH2779=""),TRUE,FALSE)</f>
        <v>0</v>
      </c>
      <c r="AM2779" s="13" t="b">
        <f>IF(AI2779="","",AI2779&lt;0)</f>
        <v>1</v>
      </c>
      <c r="AN2779" s="13" t="str">
        <f>IF(AH2779="","No inspection date",IF(AI2779&lt;0,"Negative chronology",IF(AI2779&lt;=30,"0-30",IF(AI2779&lt;=60,"31-60",IF(AI2779&lt;=90,"61-90",IF(AI2779&lt;=180,"91-180","181+"))))))</f>
        <v>Negative chronology</v>
      </c>
      <c r="AO2779" s="13" t="str">
        <f>IF(OR(ISNUMBER(SEARCH("COMPLETED",K2779)),ISNUMBER(SEARCH("CLOSED",K2779))),"Closed/Completed","Other Active/Issued")</f>
        <v>Other Active/Issued</v>
      </c>
    </row>
    <row r="2780" spans="1:41">
      <c r="A2780" t="s">
        <v>14387</v>
      </c>
      <c r="B2780" t="s">
        <v>87</v>
      </c>
      <c r="C2780" t="s">
        <v>87</v>
      </c>
      <c r="D2780" t="s">
        <v>88</v>
      </c>
      <c r="E2780" t="s">
        <v>14163</v>
      </c>
      <c r="F2780" t="s">
        <v>14388</v>
      </c>
      <c r="G2780" t="s">
        <v>14389</v>
      </c>
      <c r="H2780" t="s">
        <v>1577</v>
      </c>
      <c r="I2780" t="s">
        <v>3781</v>
      </c>
      <c r="J2780" t="s">
        <v>6317</v>
      </c>
      <c r="K2780" t="s">
        <v>93</v>
      </c>
      <c r="L2780" t="s">
        <v>93</v>
      </c>
      <c r="M2780" t="s">
        <v>14390</v>
      </c>
      <c r="N2780" s="9">
        <v>98116</v>
      </c>
      <c r="O2780" t="s">
        <v>14391</v>
      </c>
      <c r="P2780" s="10">
        <v>47.56781693</v>
      </c>
      <c r="Q2780" s="10">
        <v>-122.4097907</v>
      </c>
      <c r="R2780" t="s">
        <v>14392</v>
      </c>
      <c r="S2780" s="7">
        <v>9</v>
      </c>
      <c r="T2780" s="7">
        <v>2023</v>
      </c>
      <c r="U2780" s="7">
        <v>3</v>
      </c>
      <c r="V2780">
        <v>4</v>
      </c>
      <c r="W2780">
        <v>2024</v>
      </c>
      <c r="X2780">
        <v>2</v>
      </c>
      <c r="Y2780" t="b">
        <v>0</v>
      </c>
      <c r="Z2780" t="b">
        <v>0</v>
      </c>
      <c r="AA2780">
        <v>216</v>
      </c>
      <c r="AB2780">
        <v>1</v>
      </c>
      <c r="AC2780" t="b">
        <v>0</v>
      </c>
      <c r="AD2780" t="b">
        <v>1</v>
      </c>
      <c r="AE2780" t="b">
        <v>0</v>
      </c>
      <c r="AF2780" t="b">
        <v>0</v>
      </c>
      <c r="AG2780" s="11">
        <v>45175</v>
      </c>
      <c r="AH2780" s="11">
        <v>45391</v>
      </c>
      <c r="AI2780" s="12">
        <f>IF(OR(AG2780="",AH2780=""),"",AH2780-AG2780)</f>
        <v>216.0</v>
      </c>
      <c r="AJ2780" s="13" t="b">
        <f>IF(OR(AI2780="",AA2780=""),"",AI2780=AA2780)</f>
        <v>1</v>
      </c>
      <c r="AK2780" s="13" t="b">
        <f>IF(AI2780="","",AI2780&gt;60)</f>
        <v>1</v>
      </c>
      <c r="AL2780" s="13" t="b">
        <f>IF(OR(Y2780=TRUE,AH2780=""),TRUE,FALSE)</f>
        <v>0</v>
      </c>
      <c r="AM2780" s="13" t="b">
        <f>IF(AI2780="","",AI2780&lt;0)</f>
        <v>0</v>
      </c>
      <c r="AN2780" s="13" t="str">
        <f>IF(AH2780="","No inspection date",IF(AI2780&lt;0,"Negative chronology",IF(AI2780&lt;=30,"0-30",IF(AI2780&lt;=60,"31-60",IF(AI2780&lt;=90,"61-90",IF(AI2780&lt;=180,"91-180","181+"))))))</f>
        <v>181+</v>
      </c>
      <c r="AO2780" s="13" t="str">
        <f>IF(OR(ISNUMBER(SEARCH("COMPLETED",K2780)),ISNUMBER(SEARCH("CLOSED",K2780))),"Closed/Completed","Other Active/Issued")</f>
        <v>Closed/Completed</v>
      </c>
    </row>
    <row r="2781" spans="1:41">
      <c r="A2781" t="s">
        <v>14393</v>
      </c>
      <c r="B2781" t="s">
        <v>87</v>
      </c>
      <c r="C2781" t="s">
        <v>87</v>
      </c>
      <c r="D2781" t="s">
        <v>88</v>
      </c>
      <c r="E2781" t="s">
        <v>14163</v>
      </c>
      <c r="F2781" t="s">
        <v>14394</v>
      </c>
      <c r="G2781" t="s">
        <v>14395</v>
      </c>
      <c r="H2781" t="s">
        <v>1536</v>
      </c>
      <c r="I2781" t="s">
        <v>2767</v>
      </c>
      <c r="J2781" t="s">
        <v>93</v>
      </c>
      <c r="K2781" t="s">
        <v>7058</v>
      </c>
      <c r="L2781" t="s">
        <v>7058</v>
      </c>
      <c r="M2781" t="s">
        <v>14396</v>
      </c>
      <c r="N2781" s="9">
        <v>98107</v>
      </c>
      <c r="O2781" t="s">
        <v>14397</v>
      </c>
      <c r="P2781" s="10">
        <v>47.66175241</v>
      </c>
      <c r="Q2781" s="10">
        <v>-122.37774753</v>
      </c>
      <c r="R2781" t="s">
        <v>14398</v>
      </c>
      <c r="S2781" s="7">
        <v>9</v>
      </c>
      <c r="T2781" s="7">
        <v>2023</v>
      </c>
      <c r="U2781" s="7">
        <v>3</v>
      </c>
      <c r="V2781">
        <v>8</v>
      </c>
      <c r="W2781">
        <v>2023</v>
      </c>
      <c r="X2781">
        <v>3</v>
      </c>
      <c r="Y2781" t="b">
        <v>0</v>
      </c>
      <c r="Z2781" t="b">
        <v>0</v>
      </c>
      <c r="AA2781">
        <v>-7</v>
      </c>
      <c r="AB2781">
        <v>6</v>
      </c>
      <c r="AC2781" t="b">
        <v>0</v>
      </c>
      <c r="AD2781" t="b">
        <v>1</v>
      </c>
      <c r="AE2781" t="b">
        <v>0</v>
      </c>
      <c r="AF2781" t="b">
        <v>0</v>
      </c>
      <c r="AG2781" s="11">
        <v>45176</v>
      </c>
      <c r="AH2781" s="11">
        <v>45169</v>
      </c>
      <c r="AI2781" s="12">
        <f>IF(OR(AG2781="",AH2781=""),"",AH2781-AG2781)</f>
        <v>-7.0</v>
      </c>
      <c r="AJ2781" s="13" t="b">
        <f>IF(OR(AI2781="",AA2781=""),"",AI2781=AA2781)</f>
        <v>1</v>
      </c>
      <c r="AK2781" s="13" t="b">
        <f>IF(AI2781="","",AI2781&gt;60)</f>
        <v>0</v>
      </c>
      <c r="AL2781" s="13" t="b">
        <f>IF(OR(Y2781=TRUE,AH2781=""),TRUE,FALSE)</f>
        <v>0</v>
      </c>
      <c r="AM2781" s="13" t="b">
        <f>IF(AI2781="","",AI2781&lt;0)</f>
        <v>1</v>
      </c>
      <c r="AN2781" s="13" t="str">
        <f>IF(AH2781="","No inspection date",IF(AI2781&lt;0,"Negative chronology",IF(AI2781&lt;=30,"0-30",IF(AI2781&lt;=60,"31-60",IF(AI2781&lt;=90,"61-90",IF(AI2781&lt;=180,"91-180","181+"))))))</f>
        <v>Negative chronology</v>
      </c>
      <c r="AO2781" s="13" t="str">
        <f>IF(OR(ISNUMBER(SEARCH("COMPLETED",K2781)),ISNUMBER(SEARCH("CLOSED",K2781))),"Closed/Completed","Other Active/Issued")</f>
        <v>Other Active/Issued</v>
      </c>
    </row>
    <row r="2782" spans="1:41">
      <c r="A2782" t="s">
        <v>14399</v>
      </c>
      <c r="B2782" t="s">
        <v>87</v>
      </c>
      <c r="C2782" t="s">
        <v>87</v>
      </c>
      <c r="D2782" t="s">
        <v>88</v>
      </c>
      <c r="E2782" t="s">
        <v>14163</v>
      </c>
      <c r="F2782" t="s">
        <v>14400</v>
      </c>
      <c r="G2782" t="s">
        <v>14401</v>
      </c>
      <c r="H2782" t="s">
        <v>1536</v>
      </c>
      <c r="I2782" t="s">
        <v>1276</v>
      </c>
      <c r="J2782" t="s">
        <v>93</v>
      </c>
      <c r="K2782" t="s">
        <v>93</v>
      </c>
      <c r="L2782" t="s">
        <v>93</v>
      </c>
      <c r="M2782" t="s">
        <v>14341</v>
      </c>
      <c r="N2782" s="9">
        <v>98103</v>
      </c>
      <c r="O2782" t="s">
        <v>14402</v>
      </c>
      <c r="P2782" s="10">
        <v>47.6495915</v>
      </c>
      <c r="Q2782" s="10">
        <v>-122.33120836</v>
      </c>
      <c r="R2782" t="s">
        <v>14343</v>
      </c>
      <c r="S2782" s="7">
        <v>9</v>
      </c>
      <c r="T2782" s="7">
        <v>2023</v>
      </c>
      <c r="U2782" s="7">
        <v>3</v>
      </c>
      <c r="V2782">
        <v>8</v>
      </c>
      <c r="W2782">
        <v>2023</v>
      </c>
      <c r="X2782">
        <v>3</v>
      </c>
      <c r="Y2782" t="b">
        <v>0</v>
      </c>
      <c r="Z2782" t="b">
        <v>0</v>
      </c>
      <c r="AA2782">
        <v>-14</v>
      </c>
      <c r="AB2782">
        <v>4</v>
      </c>
      <c r="AC2782" t="b">
        <v>0</v>
      </c>
      <c r="AD2782" t="b">
        <v>1</v>
      </c>
      <c r="AE2782" t="b">
        <v>0</v>
      </c>
      <c r="AF2782" t="b">
        <v>0</v>
      </c>
      <c r="AG2782" s="11">
        <v>45176</v>
      </c>
      <c r="AH2782" s="11">
        <v>45162</v>
      </c>
      <c r="AI2782" s="12">
        <f>IF(OR(AG2782="",AH2782=""),"",AH2782-AG2782)</f>
        <v>-14.0</v>
      </c>
      <c r="AJ2782" s="13" t="b">
        <f>IF(OR(AI2782="",AA2782=""),"",AI2782=AA2782)</f>
        <v>1</v>
      </c>
      <c r="AK2782" s="13" t="b">
        <f>IF(AI2782="","",AI2782&gt;60)</f>
        <v>0</v>
      </c>
      <c r="AL2782" s="13" t="b">
        <f>IF(OR(Y2782=TRUE,AH2782=""),TRUE,FALSE)</f>
        <v>0</v>
      </c>
      <c r="AM2782" s="13" t="b">
        <f>IF(AI2782="","",AI2782&lt;0)</f>
        <v>1</v>
      </c>
      <c r="AN2782" s="13" t="str">
        <f>IF(AH2782="","No inspection date",IF(AI2782&lt;0,"Negative chronology",IF(AI2782&lt;=30,"0-30",IF(AI2782&lt;=60,"31-60",IF(AI2782&lt;=90,"61-90",IF(AI2782&lt;=180,"91-180","181+"))))))</f>
        <v>Negative chronology</v>
      </c>
      <c r="AO2782" s="13" t="str">
        <f>IF(OR(ISNUMBER(SEARCH("COMPLETED",K2782)),ISNUMBER(SEARCH("CLOSED",K2782))),"Closed/Completed","Other Active/Issued")</f>
        <v>Closed/Completed</v>
      </c>
    </row>
    <row r="2783" spans="1:41">
      <c r="A2783" t="s">
        <v>14403</v>
      </c>
      <c r="B2783" t="s">
        <v>87</v>
      </c>
      <c r="C2783" t="s">
        <v>87</v>
      </c>
      <c r="D2783" t="s">
        <v>88</v>
      </c>
      <c r="E2783" t="s">
        <v>14163</v>
      </c>
      <c r="F2783" t="s">
        <v>14404</v>
      </c>
      <c r="G2783" t="s">
        <v>14405</v>
      </c>
      <c r="H2783" t="s">
        <v>2801</v>
      </c>
      <c r="I2783" t="s">
        <v>1276</v>
      </c>
      <c r="J2783" t="s">
        <v>93</v>
      </c>
      <c r="K2783" t="s">
        <v>100</v>
      </c>
      <c r="L2783" t="s">
        <v>100</v>
      </c>
      <c r="M2783" t="s">
        <v>14341</v>
      </c>
      <c r="N2783" s="9">
        <v>98103</v>
      </c>
      <c r="O2783" t="s">
        <v>14406</v>
      </c>
      <c r="P2783" s="10">
        <v>47.6495915</v>
      </c>
      <c r="Q2783" s="10">
        <v>-122.33120836</v>
      </c>
      <c r="R2783" t="s">
        <v>14343</v>
      </c>
      <c r="S2783" s="7">
        <v>9</v>
      </c>
      <c r="T2783" s="7">
        <v>2023</v>
      </c>
      <c r="U2783" s="7">
        <v>3</v>
      </c>
      <c r="V2783">
        <v>8</v>
      </c>
      <c r="W2783">
        <v>2023</v>
      </c>
      <c r="X2783">
        <v>3</v>
      </c>
      <c r="Y2783" t="b">
        <v>0</v>
      </c>
      <c r="Z2783" t="b">
        <v>0</v>
      </c>
      <c r="AA2783">
        <v>-18</v>
      </c>
      <c r="AB2783">
        <v>4</v>
      </c>
      <c r="AC2783" t="b">
        <v>0</v>
      </c>
      <c r="AD2783" t="b">
        <v>1</v>
      </c>
      <c r="AE2783" t="b">
        <v>0</v>
      </c>
      <c r="AF2783" t="b">
        <v>0</v>
      </c>
      <c r="AG2783" s="11">
        <v>45180</v>
      </c>
      <c r="AH2783" s="11">
        <v>45162</v>
      </c>
      <c r="AI2783" s="12">
        <f>IF(OR(AG2783="",AH2783=""),"",AH2783-AG2783)</f>
        <v>-18.0</v>
      </c>
      <c r="AJ2783" s="13" t="b">
        <f>IF(OR(AI2783="",AA2783=""),"",AI2783=AA2783)</f>
        <v>1</v>
      </c>
      <c r="AK2783" s="13" t="b">
        <f>IF(AI2783="","",AI2783&gt;60)</f>
        <v>0</v>
      </c>
      <c r="AL2783" s="13" t="b">
        <f>IF(OR(Y2783=TRUE,AH2783=""),TRUE,FALSE)</f>
        <v>0</v>
      </c>
      <c r="AM2783" s="13" t="b">
        <f>IF(AI2783="","",AI2783&lt;0)</f>
        <v>1</v>
      </c>
      <c r="AN2783" s="13" t="str">
        <f>IF(AH2783="","No inspection date",IF(AI2783&lt;0,"Negative chronology",IF(AI2783&lt;=30,"0-30",IF(AI2783&lt;=60,"31-60",IF(AI2783&lt;=90,"61-90",IF(AI2783&lt;=180,"91-180","181+"))))))</f>
        <v>Negative chronology</v>
      </c>
      <c r="AO2783" s="13" t="str">
        <f>IF(OR(ISNUMBER(SEARCH("COMPLETED",K2783)),ISNUMBER(SEARCH("CLOSED",K2783))),"Closed/Completed","Other Active/Issued")</f>
        <v>Other Active/Issued</v>
      </c>
    </row>
    <row r="2784" spans="1:41">
      <c r="A2784" t="s">
        <v>14407</v>
      </c>
      <c r="B2784" t="s">
        <v>87</v>
      </c>
      <c r="C2784" t="s">
        <v>87</v>
      </c>
      <c r="D2784" t="s">
        <v>88</v>
      </c>
      <c r="E2784" t="s">
        <v>14163</v>
      </c>
      <c r="F2784" t="s">
        <v>14408</v>
      </c>
      <c r="G2784" t="s">
        <v>14409</v>
      </c>
      <c r="H2784" t="s">
        <v>8752</v>
      </c>
      <c r="I2784" t="s">
        <v>3152</v>
      </c>
      <c r="J2784" t="s">
        <v>6317</v>
      </c>
      <c r="K2784" t="s">
        <v>93</v>
      </c>
      <c r="L2784" t="s">
        <v>93</v>
      </c>
      <c r="M2784" t="s">
        <v>14410</v>
      </c>
      <c r="N2784" s="9">
        <v>98102</v>
      </c>
      <c r="O2784" t="s">
        <v>14411</v>
      </c>
      <c r="P2784" s="10">
        <v>47.64771899</v>
      </c>
      <c r="Q2784" s="10">
        <v>-122.31710876</v>
      </c>
      <c r="R2784" t="s">
        <v>14412</v>
      </c>
      <c r="S2784" s="7">
        <v>9</v>
      </c>
      <c r="T2784" s="7">
        <v>2023</v>
      </c>
      <c r="U2784" s="7">
        <v>3</v>
      </c>
      <c r="V2784">
        <v>11</v>
      </c>
      <c r="W2784">
        <v>2023</v>
      </c>
      <c r="X2784">
        <v>4</v>
      </c>
      <c r="Y2784" t="b">
        <v>0</v>
      </c>
      <c r="Z2784" t="b">
        <v>0</v>
      </c>
      <c r="AA2784">
        <v>63</v>
      </c>
      <c r="AB2784">
        <v>3</v>
      </c>
      <c r="AC2784" t="b">
        <v>0</v>
      </c>
      <c r="AD2784" t="b">
        <v>1</v>
      </c>
      <c r="AE2784" t="b">
        <v>0</v>
      </c>
      <c r="AF2784" t="b">
        <v>0</v>
      </c>
      <c r="AG2784" s="11">
        <v>45194</v>
      </c>
      <c r="AH2784" s="11">
        <v>45257</v>
      </c>
      <c r="AI2784" s="12">
        <f>IF(OR(AG2784="",AH2784=""),"",AH2784-AG2784)</f>
        <v>63.0</v>
      </c>
      <c r="AJ2784" s="13" t="b">
        <f>IF(OR(AI2784="",AA2784=""),"",AI2784=AA2784)</f>
        <v>1</v>
      </c>
      <c r="AK2784" s="13" t="b">
        <f>IF(AI2784="","",AI2784&gt;60)</f>
        <v>1</v>
      </c>
      <c r="AL2784" s="13" t="b">
        <f>IF(OR(Y2784=TRUE,AH2784=""),TRUE,FALSE)</f>
        <v>0</v>
      </c>
      <c r="AM2784" s="13" t="b">
        <f>IF(AI2784="","",AI2784&lt;0)</f>
        <v>0</v>
      </c>
      <c r="AN2784" s="13" t="str">
        <f>IF(AH2784="","No inspection date",IF(AI2784&lt;0,"Negative chronology",IF(AI2784&lt;=30,"0-30",IF(AI2784&lt;=60,"31-60",IF(AI2784&lt;=90,"61-90",IF(AI2784&lt;=180,"91-180","181+"))))))</f>
        <v>61-90</v>
      </c>
      <c r="AO2784" s="13" t="str">
        <f>IF(OR(ISNUMBER(SEARCH("COMPLETED",K2784)),ISNUMBER(SEARCH("CLOSED",K2784))),"Closed/Completed","Other Active/Issued")</f>
        <v>Closed/Completed</v>
      </c>
    </row>
    <row r="2785" spans="1:41">
      <c r="A2785" t="s">
        <v>14413</v>
      </c>
      <c r="B2785" t="s">
        <v>87</v>
      </c>
      <c r="C2785" t="s">
        <v>87</v>
      </c>
      <c r="D2785" t="s">
        <v>88</v>
      </c>
      <c r="E2785" t="s">
        <v>14163</v>
      </c>
      <c r="F2785" t="s">
        <v>14414</v>
      </c>
      <c r="H2785" t="s">
        <v>11676</v>
      </c>
      <c r="K2785" t="s">
        <v>115</v>
      </c>
      <c r="L2785" t="s">
        <v>115</v>
      </c>
      <c r="M2785" t="s">
        <v>14415</v>
      </c>
      <c r="N2785" s="9">
        <v>98178</v>
      </c>
      <c r="O2785" t="s">
        <v>14416</v>
      </c>
      <c r="P2785" s="10">
        <v>47.51199089</v>
      </c>
      <c r="Q2785" s="10">
        <v>-122.2474297</v>
      </c>
      <c r="R2785" t="s">
        <v>14417</v>
      </c>
      <c r="S2785" s="7">
        <v>10</v>
      </c>
      <c r="T2785" s="7">
        <v>2023</v>
      </c>
      <c r="U2785" s="7">
        <v>4</v>
      </c>
      <c r="Y2785" t="b">
        <v>1</v>
      </c>
      <c r="Z2785" t="b">
        <v>1</v>
      </c>
      <c r="AB2785">
        <v>2</v>
      </c>
      <c r="AC2785" t="b">
        <v>0</v>
      </c>
      <c r="AD2785" t="b">
        <v>1</v>
      </c>
      <c r="AE2785" t="b">
        <v>0</v>
      </c>
      <c r="AF2785" t="b">
        <v>0</v>
      </c>
      <c r="AG2785" s="11">
        <v>45201</v>
      </c>
      <c r="AI2785" s="12">
        <f>IF(OR(AG2785="",AH2785=""),"",AH2785-AG2785)</f>
        <v/>
      </c>
      <c r="AJ2785" s="13">
        <f>IF(OR(AI2785="",AA2785=""),"",AI2785=AA2785)</f>
        <v/>
      </c>
      <c r="AK2785" s="13">
        <f>IF(AI2785="","",AI2785&gt;60)</f>
        <v/>
      </c>
      <c r="AL2785" s="13" t="b">
        <f>IF(OR(Y2785=TRUE,AH2785=""),TRUE,FALSE)</f>
        <v>1</v>
      </c>
      <c r="AM2785" s="13">
        <f>IF(AI2785="","",AI2785&lt;0)</f>
        <v/>
      </c>
      <c r="AN2785" s="13" t="str">
        <f>IF(AH2785="","No inspection date",IF(AI2785&lt;0,"Negative chronology",IF(AI2785&lt;=30,"0-30",IF(AI2785&lt;=60,"31-60",IF(AI2785&lt;=90,"61-90",IF(AI2785&lt;=180,"91-180","181+"))))))</f>
        <v>No inspection date</v>
      </c>
      <c r="AO2785" s="13" t="str">
        <f>IF(OR(ISNUMBER(SEARCH("COMPLETED",K2785)),ISNUMBER(SEARCH("CLOSED",K2785))),"Closed/Completed","Other Active/Issued")</f>
        <v>Other Active/Issued</v>
      </c>
    </row>
    <row r="2786" spans="1:41">
      <c r="A2786" t="s">
        <v>14418</v>
      </c>
      <c r="B2786" t="s">
        <v>87</v>
      </c>
      <c r="C2786" t="s">
        <v>87</v>
      </c>
      <c r="D2786" t="s">
        <v>88</v>
      </c>
      <c r="E2786" t="s">
        <v>14163</v>
      </c>
      <c r="F2786" t="s">
        <v>14419</v>
      </c>
      <c r="G2786" t="s">
        <v>14420</v>
      </c>
      <c r="H2786" t="s">
        <v>11676</v>
      </c>
      <c r="I2786" t="s">
        <v>11676</v>
      </c>
      <c r="J2786" t="s">
        <v>93</v>
      </c>
      <c r="K2786" t="s">
        <v>100</v>
      </c>
      <c r="L2786" t="s">
        <v>100</v>
      </c>
      <c r="M2786" t="s">
        <v>14421</v>
      </c>
      <c r="N2786" s="9">
        <v>98118</v>
      </c>
      <c r="O2786" t="s">
        <v>14422</v>
      </c>
      <c r="P2786" s="10">
        <v>47.51611924</v>
      </c>
      <c r="Q2786" s="10">
        <v>-122.25394742</v>
      </c>
      <c r="R2786" t="s">
        <v>14423</v>
      </c>
      <c r="S2786" s="7">
        <v>10</v>
      </c>
      <c r="T2786" s="7">
        <v>2023</v>
      </c>
      <c r="U2786" s="7">
        <v>4</v>
      </c>
      <c r="V2786">
        <v>10</v>
      </c>
      <c r="W2786">
        <v>2023</v>
      </c>
      <c r="X2786">
        <v>4</v>
      </c>
      <c r="Y2786" t="b">
        <v>0</v>
      </c>
      <c r="Z2786" t="b">
        <v>0</v>
      </c>
      <c r="AA2786">
        <v>0</v>
      </c>
      <c r="AB2786">
        <v>2</v>
      </c>
      <c r="AC2786" t="b">
        <v>0</v>
      </c>
      <c r="AD2786" t="b">
        <v>1</v>
      </c>
      <c r="AE2786" t="b">
        <v>0</v>
      </c>
      <c r="AF2786" t="b">
        <v>0</v>
      </c>
      <c r="AG2786" s="11">
        <v>45201</v>
      </c>
      <c r="AH2786" s="11">
        <v>45201</v>
      </c>
      <c r="AI2786" s="12">
        <f>IF(OR(AG2786="",AH2786=""),"",AH2786-AG2786)</f>
        <v>0.0</v>
      </c>
      <c r="AJ2786" s="13" t="b">
        <f>IF(OR(AI2786="",AA2786=""),"",AI2786=AA2786)</f>
        <v>1</v>
      </c>
      <c r="AK2786" s="13" t="b">
        <f>IF(AI2786="","",AI2786&gt;60)</f>
        <v>0</v>
      </c>
      <c r="AL2786" s="13" t="b">
        <f>IF(OR(Y2786=TRUE,AH2786=""),TRUE,FALSE)</f>
        <v>0</v>
      </c>
      <c r="AM2786" s="13" t="b">
        <f>IF(AI2786="","",AI2786&lt;0)</f>
        <v>0</v>
      </c>
      <c r="AN2786" s="13" t="str">
        <f>IF(AH2786="","No inspection date",IF(AI2786&lt;0,"Negative chronology",IF(AI2786&lt;=30,"0-30",IF(AI2786&lt;=60,"31-60",IF(AI2786&lt;=90,"61-90",IF(AI2786&lt;=180,"91-180","181+"))))))</f>
        <v>0-30</v>
      </c>
      <c r="AO2786" s="13" t="str">
        <f>IF(OR(ISNUMBER(SEARCH("COMPLETED",K2786)),ISNUMBER(SEARCH("CLOSED",K2786))),"Closed/Completed","Other Active/Issued")</f>
        <v>Other Active/Issued</v>
      </c>
    </row>
    <row r="2787" spans="1:41">
      <c r="A2787" t="s">
        <v>14424</v>
      </c>
      <c r="B2787" t="s">
        <v>87</v>
      </c>
      <c r="C2787" t="s">
        <v>87</v>
      </c>
      <c r="D2787" t="s">
        <v>88</v>
      </c>
      <c r="E2787" t="s">
        <v>14163</v>
      </c>
      <c r="F2787" t="s">
        <v>14425</v>
      </c>
      <c r="G2787" t="s">
        <v>14426</v>
      </c>
      <c r="H2787" t="s">
        <v>6335</v>
      </c>
      <c r="I2787" t="s">
        <v>6675</v>
      </c>
      <c r="J2787" t="s">
        <v>6317</v>
      </c>
      <c r="K2787" t="s">
        <v>93</v>
      </c>
      <c r="L2787" t="s">
        <v>93</v>
      </c>
      <c r="M2787" t="s">
        <v>14427</v>
      </c>
      <c r="N2787" s="9">
        <v>98116</v>
      </c>
      <c r="O2787" t="s">
        <v>14428</v>
      </c>
      <c r="P2787" s="10">
        <v>47.56964673</v>
      </c>
      <c r="Q2787" s="10">
        <v>-122.40924879</v>
      </c>
      <c r="R2787" t="s">
        <v>14429</v>
      </c>
      <c r="S2787" s="7">
        <v>10</v>
      </c>
      <c r="T2787" s="7">
        <v>2023</v>
      </c>
      <c r="U2787" s="7">
        <v>4</v>
      </c>
      <c r="V2787">
        <v>10</v>
      </c>
      <c r="W2787">
        <v>2024</v>
      </c>
      <c r="X2787">
        <v>4</v>
      </c>
      <c r="Y2787" t="b">
        <v>0</v>
      </c>
      <c r="Z2787" t="b">
        <v>0</v>
      </c>
      <c r="AA2787">
        <v>363</v>
      </c>
      <c r="AB2787">
        <v>1</v>
      </c>
      <c r="AC2787" t="b">
        <v>0</v>
      </c>
      <c r="AD2787" t="b">
        <v>1</v>
      </c>
      <c r="AE2787" t="b">
        <v>0</v>
      </c>
      <c r="AF2787" t="b">
        <v>0</v>
      </c>
      <c r="AG2787" s="11">
        <v>45212</v>
      </c>
      <c r="AH2787" s="11">
        <v>45575</v>
      </c>
      <c r="AI2787" s="12">
        <f>IF(OR(AG2787="",AH2787=""),"",AH2787-AG2787)</f>
        <v>363.0</v>
      </c>
      <c r="AJ2787" s="13" t="b">
        <f>IF(OR(AI2787="",AA2787=""),"",AI2787=AA2787)</f>
        <v>1</v>
      </c>
      <c r="AK2787" s="13" t="b">
        <f>IF(AI2787="","",AI2787&gt;60)</f>
        <v>1</v>
      </c>
      <c r="AL2787" s="13" t="b">
        <f>IF(OR(Y2787=TRUE,AH2787=""),TRUE,FALSE)</f>
        <v>0</v>
      </c>
      <c r="AM2787" s="13" t="b">
        <f>IF(AI2787="","",AI2787&lt;0)</f>
        <v>0</v>
      </c>
      <c r="AN2787" s="13" t="str">
        <f>IF(AH2787="","No inspection date",IF(AI2787&lt;0,"Negative chronology",IF(AI2787&lt;=30,"0-30",IF(AI2787&lt;=60,"31-60",IF(AI2787&lt;=90,"61-90",IF(AI2787&lt;=180,"91-180","181+"))))))</f>
        <v>181+</v>
      </c>
      <c r="AO2787" s="13" t="str">
        <f>IF(OR(ISNUMBER(SEARCH("COMPLETED",K2787)),ISNUMBER(SEARCH("CLOSED",K2787))),"Closed/Completed","Other Active/Issued")</f>
        <v>Closed/Completed</v>
      </c>
    </row>
    <row r="2788" spans="1:41">
      <c r="A2788" t="s">
        <v>14430</v>
      </c>
      <c r="B2788" t="s">
        <v>87</v>
      </c>
      <c r="C2788" t="s">
        <v>87</v>
      </c>
      <c r="D2788" t="s">
        <v>88</v>
      </c>
      <c r="E2788" t="s">
        <v>14163</v>
      </c>
      <c r="F2788" t="s">
        <v>14431</v>
      </c>
      <c r="G2788" t="s">
        <v>14432</v>
      </c>
      <c r="H2788" t="s">
        <v>3004</v>
      </c>
      <c r="I2788" t="s">
        <v>2985</v>
      </c>
      <c r="J2788" t="s">
        <v>93</v>
      </c>
      <c r="K2788" t="s">
        <v>100</v>
      </c>
      <c r="L2788" t="s">
        <v>100</v>
      </c>
      <c r="M2788" t="s">
        <v>14433</v>
      </c>
      <c r="N2788" s="9">
        <v>98102</v>
      </c>
      <c r="O2788" t="s">
        <v>14434</v>
      </c>
      <c r="P2788" s="10">
        <v>47.6483277</v>
      </c>
      <c r="Q2788" s="10">
        <v>-122.31782366</v>
      </c>
      <c r="R2788" t="s">
        <v>14435</v>
      </c>
      <c r="S2788" s="7">
        <v>10</v>
      </c>
      <c r="T2788" s="7">
        <v>2023</v>
      </c>
      <c r="U2788" s="7">
        <v>4</v>
      </c>
      <c r="V2788">
        <v>10</v>
      </c>
      <c r="W2788">
        <v>2023</v>
      </c>
      <c r="X2788">
        <v>4</v>
      </c>
      <c r="Y2788" t="b">
        <v>0</v>
      </c>
      <c r="Z2788" t="b">
        <v>0</v>
      </c>
      <c r="AA2788">
        <v>-1</v>
      </c>
      <c r="AB2788">
        <v>3</v>
      </c>
      <c r="AC2788" t="b">
        <v>0</v>
      </c>
      <c r="AD2788" t="b">
        <v>1</v>
      </c>
      <c r="AE2788" t="b">
        <v>0</v>
      </c>
      <c r="AF2788" t="b">
        <v>0</v>
      </c>
      <c r="AG2788" s="11">
        <v>45217</v>
      </c>
      <c r="AH2788" s="11">
        <v>45216</v>
      </c>
      <c r="AI2788" s="12">
        <f>IF(OR(AG2788="",AH2788=""),"",AH2788-AG2788)</f>
        <v>-1.0</v>
      </c>
      <c r="AJ2788" s="13" t="b">
        <f>IF(OR(AI2788="",AA2788=""),"",AI2788=AA2788)</f>
        <v>1</v>
      </c>
      <c r="AK2788" s="13" t="b">
        <f>IF(AI2788="","",AI2788&gt;60)</f>
        <v>0</v>
      </c>
      <c r="AL2788" s="13" t="b">
        <f>IF(OR(Y2788=TRUE,AH2788=""),TRUE,FALSE)</f>
        <v>0</v>
      </c>
      <c r="AM2788" s="13" t="b">
        <f>IF(AI2788="","",AI2788&lt;0)</f>
        <v>1</v>
      </c>
      <c r="AN2788" s="13" t="str">
        <f>IF(AH2788="","No inspection date",IF(AI2788&lt;0,"Negative chronology",IF(AI2788&lt;=30,"0-30",IF(AI2788&lt;=60,"31-60",IF(AI2788&lt;=90,"61-90",IF(AI2788&lt;=180,"91-180","181+"))))))</f>
        <v>Negative chronology</v>
      </c>
      <c r="AO2788" s="13" t="str">
        <f>IF(OR(ISNUMBER(SEARCH("COMPLETED",K2788)),ISNUMBER(SEARCH("CLOSED",K2788))),"Closed/Completed","Other Active/Issued")</f>
        <v>Other Active/Issued</v>
      </c>
    </row>
    <row r="2789" spans="1:41">
      <c r="A2789" t="s">
        <v>14436</v>
      </c>
      <c r="B2789" t="s">
        <v>87</v>
      </c>
      <c r="C2789" t="s">
        <v>87</v>
      </c>
      <c r="D2789" t="s">
        <v>88</v>
      </c>
      <c r="E2789" t="s">
        <v>14163</v>
      </c>
      <c r="F2789" t="s">
        <v>14437</v>
      </c>
      <c r="G2789" t="s">
        <v>14438</v>
      </c>
      <c r="H2789" t="s">
        <v>3025</v>
      </c>
      <c r="I2789" t="s">
        <v>1338</v>
      </c>
      <c r="J2789" t="s">
        <v>93</v>
      </c>
      <c r="K2789" t="s">
        <v>100</v>
      </c>
      <c r="L2789" t="s">
        <v>100</v>
      </c>
      <c r="M2789" t="s">
        <v>14439</v>
      </c>
      <c r="N2789" s="9">
        <v>98199</v>
      </c>
      <c r="O2789" t="s">
        <v>14440</v>
      </c>
      <c r="P2789" s="10">
        <v>47.6457294</v>
      </c>
      <c r="Q2789" s="10">
        <v>-122.41721187</v>
      </c>
      <c r="R2789" t="s">
        <v>14441</v>
      </c>
      <c r="S2789" s="7">
        <v>10</v>
      </c>
      <c r="T2789" s="7">
        <v>2023</v>
      </c>
      <c r="U2789" s="7">
        <v>4</v>
      </c>
      <c r="V2789">
        <v>10</v>
      </c>
      <c r="W2789">
        <v>2023</v>
      </c>
      <c r="X2789">
        <v>4</v>
      </c>
      <c r="Y2789" t="b">
        <v>0</v>
      </c>
      <c r="Z2789" t="b">
        <v>0</v>
      </c>
      <c r="AA2789">
        <v>-1</v>
      </c>
      <c r="AB2789">
        <v>6</v>
      </c>
      <c r="AC2789" t="b">
        <v>0</v>
      </c>
      <c r="AD2789" t="b">
        <v>1</v>
      </c>
      <c r="AE2789" t="b">
        <v>0</v>
      </c>
      <c r="AF2789" t="b">
        <v>0</v>
      </c>
      <c r="AG2789" s="11">
        <v>45226</v>
      </c>
      <c r="AH2789" s="11">
        <v>45225</v>
      </c>
      <c r="AI2789" s="12">
        <f>IF(OR(AG2789="",AH2789=""),"",AH2789-AG2789)</f>
        <v>-1.0</v>
      </c>
      <c r="AJ2789" s="13" t="b">
        <f>IF(OR(AI2789="",AA2789=""),"",AI2789=AA2789)</f>
        <v>1</v>
      </c>
      <c r="AK2789" s="13" t="b">
        <f>IF(AI2789="","",AI2789&gt;60)</f>
        <v>0</v>
      </c>
      <c r="AL2789" s="13" t="b">
        <f>IF(OR(Y2789=TRUE,AH2789=""),TRUE,FALSE)</f>
        <v>0</v>
      </c>
      <c r="AM2789" s="13" t="b">
        <f>IF(AI2789="","",AI2789&lt;0)</f>
        <v>1</v>
      </c>
      <c r="AN2789" s="13" t="str">
        <f>IF(AH2789="","No inspection date",IF(AI2789&lt;0,"Negative chronology",IF(AI2789&lt;=30,"0-30",IF(AI2789&lt;=60,"31-60",IF(AI2789&lt;=90,"61-90",IF(AI2789&lt;=180,"91-180","181+"))))))</f>
        <v>Negative chronology</v>
      </c>
      <c r="AO2789" s="13" t="str">
        <f>IF(OR(ISNUMBER(SEARCH("COMPLETED",K2789)),ISNUMBER(SEARCH("CLOSED",K2789))),"Closed/Completed","Other Active/Issued")</f>
        <v>Other Active/Issued</v>
      </c>
    </row>
    <row r="2790" spans="1:41">
      <c r="A2790" t="s">
        <v>14442</v>
      </c>
      <c r="B2790" t="s">
        <v>87</v>
      </c>
      <c r="C2790" t="s">
        <v>87</v>
      </c>
      <c r="D2790" t="s">
        <v>88</v>
      </c>
      <c r="E2790" t="s">
        <v>14163</v>
      </c>
      <c r="F2790" t="s">
        <v>14443</v>
      </c>
      <c r="G2790" t="s">
        <v>14444</v>
      </c>
      <c r="H2790" t="s">
        <v>6217</v>
      </c>
      <c r="I2790" t="s">
        <v>8305</v>
      </c>
      <c r="J2790" t="s">
        <v>93</v>
      </c>
      <c r="K2790" t="s">
        <v>7058</v>
      </c>
      <c r="L2790" t="s">
        <v>7058</v>
      </c>
      <c r="M2790" t="s">
        <v>14445</v>
      </c>
      <c r="N2790" s="9">
        <v>98103</v>
      </c>
      <c r="O2790" t="s">
        <v>14446</v>
      </c>
      <c r="P2790" s="10">
        <v>47.64793694</v>
      </c>
      <c r="Q2790" s="10">
        <v>-122.34359593</v>
      </c>
      <c r="R2790" t="s">
        <v>14447</v>
      </c>
      <c r="S2790" s="7">
        <v>11</v>
      </c>
      <c r="T2790" s="7">
        <v>2023</v>
      </c>
      <c r="U2790" s="7">
        <v>4</v>
      </c>
      <c r="V2790">
        <v>4</v>
      </c>
      <c r="W2790">
        <v>2023</v>
      </c>
      <c r="X2790">
        <v>2</v>
      </c>
      <c r="Y2790" t="b">
        <v>0</v>
      </c>
      <c r="Z2790" t="b">
        <v>0</v>
      </c>
      <c r="AA2790">
        <v>-238</v>
      </c>
      <c r="AB2790">
        <v>4</v>
      </c>
      <c r="AC2790" t="b">
        <v>0</v>
      </c>
      <c r="AD2790" t="b">
        <v>1</v>
      </c>
      <c r="AE2790" t="b">
        <v>0</v>
      </c>
      <c r="AF2790" t="b">
        <v>0</v>
      </c>
      <c r="AG2790" s="11">
        <v>45259</v>
      </c>
      <c r="AH2790" s="11">
        <v>45021</v>
      </c>
      <c r="AI2790" s="12">
        <f>IF(OR(AG2790="",AH2790=""),"",AH2790-AG2790)</f>
        <v>-238.0</v>
      </c>
      <c r="AJ2790" s="13" t="b">
        <f>IF(OR(AI2790="",AA2790=""),"",AI2790=AA2790)</f>
        <v>1</v>
      </c>
      <c r="AK2790" s="13" t="b">
        <f>IF(AI2790="","",AI2790&gt;60)</f>
        <v>0</v>
      </c>
      <c r="AL2790" s="13" t="b">
        <f>IF(OR(Y2790=TRUE,AH2790=""),TRUE,FALSE)</f>
        <v>0</v>
      </c>
      <c r="AM2790" s="13" t="b">
        <f>IF(AI2790="","",AI2790&lt;0)</f>
        <v>1</v>
      </c>
      <c r="AN2790" s="13" t="str">
        <f>IF(AH2790="","No inspection date",IF(AI2790&lt;0,"Negative chronology",IF(AI2790&lt;=30,"0-30",IF(AI2790&lt;=60,"31-60",IF(AI2790&lt;=90,"61-90",IF(AI2790&lt;=180,"91-180","181+"))))))</f>
        <v>Negative chronology</v>
      </c>
      <c r="AO2790" s="13" t="str">
        <f>IF(OR(ISNUMBER(SEARCH("COMPLETED",K2790)),ISNUMBER(SEARCH("CLOSED",K2790))),"Closed/Completed","Other Active/Issued")</f>
        <v>Other Active/Issued</v>
      </c>
    </row>
    <row r="2791" spans="1:41">
      <c r="A2791" t="s">
        <v>14448</v>
      </c>
      <c r="B2791" t="s">
        <v>87</v>
      </c>
      <c r="C2791" t="s">
        <v>87</v>
      </c>
      <c r="D2791" t="s">
        <v>88</v>
      </c>
      <c r="E2791" t="s">
        <v>14163</v>
      </c>
      <c r="F2791" t="s">
        <v>14449</v>
      </c>
      <c r="G2791" t="s">
        <v>14450</v>
      </c>
      <c r="H2791" t="s">
        <v>6425</v>
      </c>
      <c r="I2791" t="s">
        <v>3251</v>
      </c>
      <c r="J2791" t="s">
        <v>93</v>
      </c>
      <c r="K2791" t="s">
        <v>100</v>
      </c>
      <c r="L2791" t="s">
        <v>100</v>
      </c>
      <c r="M2791" t="s">
        <v>14451</v>
      </c>
      <c r="N2791" s="9">
        <v>98118</v>
      </c>
      <c r="O2791" t="s">
        <v>14452</v>
      </c>
      <c r="P2791" s="10">
        <v>47.51546164</v>
      </c>
      <c r="Q2791" s="10">
        <v>-122.25307564</v>
      </c>
      <c r="R2791" t="s">
        <v>14453</v>
      </c>
      <c r="S2791" s="7">
        <v>12</v>
      </c>
      <c r="T2791" s="7">
        <v>2023</v>
      </c>
      <c r="U2791" s="7">
        <v>4</v>
      </c>
      <c r="V2791">
        <v>12</v>
      </c>
      <c r="W2791">
        <v>2023</v>
      </c>
      <c r="X2791">
        <v>4</v>
      </c>
      <c r="Y2791" t="b">
        <v>0</v>
      </c>
      <c r="Z2791" t="b">
        <v>0</v>
      </c>
      <c r="AA2791">
        <v>-4</v>
      </c>
      <c r="AB2791">
        <v>2</v>
      </c>
      <c r="AC2791" t="b">
        <v>0</v>
      </c>
      <c r="AD2791" t="b">
        <v>1</v>
      </c>
      <c r="AE2791" t="b">
        <v>0</v>
      </c>
      <c r="AF2791" t="b">
        <v>0</v>
      </c>
      <c r="AG2791" s="11">
        <v>45278</v>
      </c>
      <c r="AH2791" s="11">
        <v>45274</v>
      </c>
      <c r="AI2791" s="12">
        <f>IF(OR(AG2791="",AH2791=""),"",AH2791-AG2791)</f>
        <v>-4.0</v>
      </c>
      <c r="AJ2791" s="13" t="b">
        <f>IF(OR(AI2791="",AA2791=""),"",AI2791=AA2791)</f>
        <v>1</v>
      </c>
      <c r="AK2791" s="13" t="b">
        <f>IF(AI2791="","",AI2791&gt;60)</f>
        <v>0</v>
      </c>
      <c r="AL2791" s="13" t="b">
        <f>IF(OR(Y2791=TRUE,AH2791=""),TRUE,FALSE)</f>
        <v>0</v>
      </c>
      <c r="AM2791" s="13" t="b">
        <f>IF(AI2791="","",AI2791&lt;0)</f>
        <v>1</v>
      </c>
      <c r="AN2791" s="13" t="str">
        <f>IF(AH2791="","No inspection date",IF(AI2791&lt;0,"Negative chronology",IF(AI2791&lt;=30,"0-30",IF(AI2791&lt;=60,"31-60",IF(AI2791&lt;=90,"61-90",IF(AI2791&lt;=180,"91-180","181+"))))))</f>
        <v>Negative chronology</v>
      </c>
      <c r="AO2791" s="13" t="str">
        <f>IF(OR(ISNUMBER(SEARCH("COMPLETED",K2791)),ISNUMBER(SEARCH("CLOSED",K2791))),"Closed/Completed","Other Active/Issued")</f>
        <v>Other Active/Issued</v>
      </c>
    </row>
    <row r="2792" spans="1:41">
      <c r="A2792" t="s">
        <v>14454</v>
      </c>
      <c r="B2792" t="s">
        <v>87</v>
      </c>
      <c r="C2792" t="s">
        <v>87</v>
      </c>
      <c r="D2792" t="s">
        <v>88</v>
      </c>
      <c r="E2792" t="s">
        <v>14163</v>
      </c>
      <c r="F2792" t="s">
        <v>14455</v>
      </c>
      <c r="G2792" t="s">
        <v>14456</v>
      </c>
      <c r="H2792" t="s">
        <v>3314</v>
      </c>
      <c r="I2792" t="s">
        <v>2693</v>
      </c>
      <c r="J2792" t="s">
        <v>93</v>
      </c>
      <c r="K2792" t="s">
        <v>115</v>
      </c>
      <c r="L2792" t="s">
        <v>115</v>
      </c>
      <c r="M2792" t="s">
        <v>14457</v>
      </c>
      <c r="N2792" s="9">
        <v>98125</v>
      </c>
      <c r="O2792" t="s">
        <v>14458</v>
      </c>
      <c r="P2792" s="10">
        <v>47.72171728</v>
      </c>
      <c r="Q2792" s="10">
        <v>-122.28118067</v>
      </c>
      <c r="R2792" t="s">
        <v>14459</v>
      </c>
      <c r="S2792" s="7">
        <v>1</v>
      </c>
      <c r="T2792" s="7">
        <v>2024</v>
      </c>
      <c r="U2792" s="7">
        <v>1</v>
      </c>
      <c r="V2792">
        <v>10</v>
      </c>
      <c r="W2792">
        <v>2023</v>
      </c>
      <c r="X2792">
        <v>4</v>
      </c>
      <c r="Y2792" t="b">
        <v>0</v>
      </c>
      <c r="Z2792" t="b">
        <v>0</v>
      </c>
      <c r="AA2792">
        <v>-65</v>
      </c>
      <c r="AB2792">
        <v>5</v>
      </c>
      <c r="AC2792" t="b">
        <v>0</v>
      </c>
      <c r="AD2792" t="b">
        <v>1</v>
      </c>
      <c r="AE2792" t="b">
        <v>0</v>
      </c>
      <c r="AF2792" t="b">
        <v>0</v>
      </c>
      <c r="AG2792" s="11">
        <v>45295</v>
      </c>
      <c r="AH2792" s="11">
        <v>45230</v>
      </c>
      <c r="AI2792" s="12">
        <f>IF(OR(AG2792="",AH2792=""),"",AH2792-AG2792)</f>
        <v>-65.0</v>
      </c>
      <c r="AJ2792" s="13" t="b">
        <f>IF(OR(AI2792="",AA2792=""),"",AI2792=AA2792)</f>
        <v>1</v>
      </c>
      <c r="AK2792" s="13" t="b">
        <f>IF(AI2792="","",AI2792&gt;60)</f>
        <v>0</v>
      </c>
      <c r="AL2792" s="13" t="b">
        <f>IF(OR(Y2792=TRUE,AH2792=""),TRUE,FALSE)</f>
        <v>0</v>
      </c>
      <c r="AM2792" s="13" t="b">
        <f>IF(AI2792="","",AI2792&lt;0)</f>
        <v>1</v>
      </c>
      <c r="AN2792" s="13" t="str">
        <f>IF(AH2792="","No inspection date",IF(AI2792&lt;0,"Negative chronology",IF(AI2792&lt;=30,"0-30",IF(AI2792&lt;=60,"31-60",IF(AI2792&lt;=90,"61-90",IF(AI2792&lt;=180,"91-180","181+"))))))</f>
        <v>Negative chronology</v>
      </c>
      <c r="AO2792" s="13" t="str">
        <f>IF(OR(ISNUMBER(SEARCH("COMPLETED",K2792)),ISNUMBER(SEARCH("CLOSED",K2792))),"Closed/Completed","Other Active/Issued")</f>
        <v>Other Active/Issued</v>
      </c>
    </row>
    <row r="2793" spans="1:41">
      <c r="A2793" t="s">
        <v>14460</v>
      </c>
      <c r="B2793" t="s">
        <v>87</v>
      </c>
      <c r="C2793" t="s">
        <v>87</v>
      </c>
      <c r="D2793" t="s">
        <v>88</v>
      </c>
      <c r="E2793" t="s">
        <v>14163</v>
      </c>
      <c r="F2793" t="s">
        <v>14461</v>
      </c>
      <c r="G2793" t="s">
        <v>14462</v>
      </c>
      <c r="H2793" t="s">
        <v>3517</v>
      </c>
      <c r="I2793" t="s">
        <v>3192</v>
      </c>
      <c r="J2793" t="s">
        <v>93</v>
      </c>
      <c r="K2793" t="s">
        <v>100</v>
      </c>
      <c r="L2793" t="s">
        <v>100</v>
      </c>
      <c r="M2793" t="s">
        <v>14463</v>
      </c>
      <c r="N2793" s="9">
        <v>98118</v>
      </c>
      <c r="O2793" t="s">
        <v>14464</v>
      </c>
      <c r="P2793" s="10">
        <v>47.54089449</v>
      </c>
      <c r="Q2793" s="10">
        <v>-122.26129843</v>
      </c>
      <c r="R2793" t="s">
        <v>14465</v>
      </c>
      <c r="S2793" s="7">
        <v>2</v>
      </c>
      <c r="T2793" s="7">
        <v>2024</v>
      </c>
      <c r="U2793" s="7">
        <v>1</v>
      </c>
      <c r="V2793">
        <v>2</v>
      </c>
      <c r="W2793">
        <v>2024</v>
      </c>
      <c r="X2793">
        <v>1</v>
      </c>
      <c r="Y2793" t="b">
        <v>0</v>
      </c>
      <c r="Z2793" t="b">
        <v>0</v>
      </c>
      <c r="AA2793">
        <v>-5</v>
      </c>
      <c r="AB2793">
        <v>2</v>
      </c>
      <c r="AC2793" t="b">
        <v>0</v>
      </c>
      <c r="AD2793" t="b">
        <v>1</v>
      </c>
      <c r="AE2793" t="b">
        <v>0</v>
      </c>
      <c r="AF2793" t="b">
        <v>0</v>
      </c>
      <c r="AG2793" s="11">
        <v>45328</v>
      </c>
      <c r="AH2793" s="11">
        <v>45323</v>
      </c>
      <c r="AI2793" s="12">
        <f>IF(OR(AG2793="",AH2793=""),"",AH2793-AG2793)</f>
        <v>-5.0</v>
      </c>
      <c r="AJ2793" s="13" t="b">
        <f>IF(OR(AI2793="",AA2793=""),"",AI2793=AA2793)</f>
        <v>1</v>
      </c>
      <c r="AK2793" s="13" t="b">
        <f>IF(AI2793="","",AI2793&gt;60)</f>
        <v>0</v>
      </c>
      <c r="AL2793" s="13" t="b">
        <f>IF(OR(Y2793=TRUE,AH2793=""),TRUE,FALSE)</f>
        <v>0</v>
      </c>
      <c r="AM2793" s="13" t="b">
        <f>IF(AI2793="","",AI2793&lt;0)</f>
        <v>1</v>
      </c>
      <c r="AN2793" s="13" t="str">
        <f>IF(AH2793="","No inspection date",IF(AI2793&lt;0,"Negative chronology",IF(AI2793&lt;=30,"0-30",IF(AI2793&lt;=60,"31-60",IF(AI2793&lt;=90,"61-90",IF(AI2793&lt;=180,"91-180","181+"))))))</f>
        <v>Negative chronology</v>
      </c>
      <c r="AO2793" s="13" t="str">
        <f>IF(OR(ISNUMBER(SEARCH("COMPLETED",K2793)),ISNUMBER(SEARCH("CLOSED",K2793))),"Closed/Completed","Other Active/Issued")</f>
        <v>Other Active/Issued</v>
      </c>
    </row>
    <row r="2794" spans="1:41">
      <c r="A2794" t="s">
        <v>14466</v>
      </c>
      <c r="B2794" t="s">
        <v>87</v>
      </c>
      <c r="C2794" t="s">
        <v>87</v>
      </c>
      <c r="D2794" t="s">
        <v>88</v>
      </c>
      <c r="E2794" t="s">
        <v>14163</v>
      </c>
      <c r="F2794" t="s">
        <v>14467</v>
      </c>
      <c r="H2794" t="s">
        <v>3517</v>
      </c>
      <c r="I2794" t="s">
        <v>3956</v>
      </c>
      <c r="J2794" t="s">
        <v>6317</v>
      </c>
      <c r="K2794" t="s">
        <v>93</v>
      </c>
      <c r="L2794" t="s">
        <v>93</v>
      </c>
      <c r="M2794" t="s">
        <v>14262</v>
      </c>
      <c r="N2794" s="9">
        <v>98102</v>
      </c>
      <c r="O2794" t="s">
        <v>14468</v>
      </c>
      <c r="P2794" s="10">
        <v>47.64658945</v>
      </c>
      <c r="Q2794" s="10">
        <v>-122.3163033</v>
      </c>
      <c r="R2794" t="s">
        <v>14264</v>
      </c>
      <c r="S2794" s="7">
        <v>2</v>
      </c>
      <c r="T2794" s="7">
        <v>2024</v>
      </c>
      <c r="U2794" s="7">
        <v>1</v>
      </c>
      <c r="V2794">
        <v>8</v>
      </c>
      <c r="W2794">
        <v>2024</v>
      </c>
      <c r="X2794">
        <v>3</v>
      </c>
      <c r="Y2794" t="b">
        <v>0</v>
      </c>
      <c r="Z2794" t="b">
        <v>0</v>
      </c>
      <c r="AA2794">
        <v>177</v>
      </c>
      <c r="AB2794">
        <v>3</v>
      </c>
      <c r="AC2794" t="b">
        <v>0</v>
      </c>
      <c r="AD2794" t="b">
        <v>1</v>
      </c>
      <c r="AE2794" t="b">
        <v>0</v>
      </c>
      <c r="AF2794" t="b">
        <v>0</v>
      </c>
      <c r="AG2794" s="11">
        <v>45328</v>
      </c>
      <c r="AH2794" s="11">
        <v>45505</v>
      </c>
      <c r="AI2794" s="12">
        <f>IF(OR(AG2794="",AH2794=""),"",AH2794-AG2794)</f>
        <v>177.0</v>
      </c>
      <c r="AJ2794" s="13" t="b">
        <f>IF(OR(AI2794="",AA2794=""),"",AI2794=AA2794)</f>
        <v>1</v>
      </c>
      <c r="AK2794" s="13" t="b">
        <f>IF(AI2794="","",AI2794&gt;60)</f>
        <v>1</v>
      </c>
      <c r="AL2794" s="13" t="b">
        <f>IF(OR(Y2794=TRUE,AH2794=""),TRUE,FALSE)</f>
        <v>0</v>
      </c>
      <c r="AM2794" s="13" t="b">
        <f>IF(AI2794="","",AI2794&lt;0)</f>
        <v>0</v>
      </c>
      <c r="AN2794" s="13" t="str">
        <f>IF(AH2794="","No inspection date",IF(AI2794&lt;0,"Negative chronology",IF(AI2794&lt;=30,"0-30",IF(AI2794&lt;=60,"31-60",IF(AI2794&lt;=90,"61-90",IF(AI2794&lt;=180,"91-180","181+"))))))</f>
        <v>91-180</v>
      </c>
      <c r="AO2794" s="13" t="str">
        <f>IF(OR(ISNUMBER(SEARCH("COMPLETED",K2794)),ISNUMBER(SEARCH("CLOSED",K2794))),"Closed/Completed","Other Active/Issued")</f>
        <v>Closed/Completed</v>
      </c>
    </row>
    <row r="2795" spans="1:41">
      <c r="A2795" t="s">
        <v>14469</v>
      </c>
      <c r="B2795" t="s">
        <v>87</v>
      </c>
      <c r="C2795" t="s">
        <v>87</v>
      </c>
      <c r="D2795" t="s">
        <v>88</v>
      </c>
      <c r="E2795" t="s">
        <v>14163</v>
      </c>
      <c r="F2795" t="s">
        <v>14470</v>
      </c>
      <c r="G2795" t="s">
        <v>14471</v>
      </c>
      <c r="H2795" t="s">
        <v>3530</v>
      </c>
      <c r="I2795" t="s">
        <v>5155</v>
      </c>
      <c r="J2795" t="s">
        <v>137</v>
      </c>
      <c r="K2795" t="s">
        <v>93</v>
      </c>
      <c r="L2795" t="s">
        <v>93</v>
      </c>
      <c r="M2795" t="s">
        <v>14472</v>
      </c>
      <c r="N2795" s="9">
        <v>98102</v>
      </c>
      <c r="O2795" t="s">
        <v>14473</v>
      </c>
      <c r="P2795" s="10">
        <v>47.63725687</v>
      </c>
      <c r="Q2795" s="10">
        <v>-122.33070879</v>
      </c>
      <c r="R2795" t="s">
        <v>14474</v>
      </c>
      <c r="S2795" s="7">
        <v>2</v>
      </c>
      <c r="T2795" s="7">
        <v>2024</v>
      </c>
      <c r="U2795" s="7">
        <v>1</v>
      </c>
      <c r="V2795">
        <v>7</v>
      </c>
      <c r="W2795">
        <v>2025</v>
      </c>
      <c r="X2795">
        <v>3</v>
      </c>
      <c r="Y2795" t="b">
        <v>0</v>
      </c>
      <c r="Z2795" t="b">
        <v>0</v>
      </c>
      <c r="AA2795">
        <v>510</v>
      </c>
      <c r="AC2795" t="b">
        <v>0</v>
      </c>
      <c r="AD2795" t="b">
        <v>1</v>
      </c>
      <c r="AE2795" t="b">
        <v>0</v>
      </c>
      <c r="AF2795" t="b">
        <v>0</v>
      </c>
      <c r="AG2795" s="11">
        <v>45329</v>
      </c>
      <c r="AH2795" s="11">
        <v>45839</v>
      </c>
      <c r="AI2795" s="12">
        <f>IF(OR(AG2795="",AH2795=""),"",AH2795-AG2795)</f>
        <v>510.0</v>
      </c>
      <c r="AJ2795" s="13" t="b">
        <f>IF(OR(AI2795="",AA2795=""),"",AI2795=AA2795)</f>
        <v>1</v>
      </c>
      <c r="AK2795" s="13" t="b">
        <f>IF(AI2795="","",AI2795&gt;60)</f>
        <v>1</v>
      </c>
      <c r="AL2795" s="13" t="b">
        <f>IF(OR(Y2795=TRUE,AH2795=""),TRUE,FALSE)</f>
        <v>0</v>
      </c>
      <c r="AM2795" s="13" t="b">
        <f>IF(AI2795="","",AI2795&lt;0)</f>
        <v>0</v>
      </c>
      <c r="AN2795" s="13" t="str">
        <f>IF(AH2795="","No inspection date",IF(AI2795&lt;0,"Negative chronology",IF(AI2795&lt;=30,"0-30",IF(AI2795&lt;=60,"31-60",IF(AI2795&lt;=90,"61-90",IF(AI2795&lt;=180,"91-180","181+"))))))</f>
        <v>181+</v>
      </c>
      <c r="AO2795" s="13" t="str">
        <f>IF(OR(ISNUMBER(SEARCH("COMPLETED",K2795)),ISNUMBER(SEARCH("CLOSED",K2795))),"Closed/Completed","Other Active/Issued")</f>
        <v>Closed/Completed</v>
      </c>
    </row>
    <row r="2796" spans="1:41">
      <c r="A2796" t="s">
        <v>14475</v>
      </c>
      <c r="B2796" t="s">
        <v>87</v>
      </c>
      <c r="C2796" t="s">
        <v>87</v>
      </c>
      <c r="D2796" t="s">
        <v>88</v>
      </c>
      <c r="E2796" t="s">
        <v>14163</v>
      </c>
      <c r="F2796" t="s">
        <v>14476</v>
      </c>
      <c r="G2796" t="s">
        <v>14477</v>
      </c>
      <c r="H2796" t="s">
        <v>6496</v>
      </c>
      <c r="I2796" t="s">
        <v>10183</v>
      </c>
      <c r="J2796" t="s">
        <v>93</v>
      </c>
      <c r="K2796" t="s">
        <v>100</v>
      </c>
      <c r="L2796" t="s">
        <v>100</v>
      </c>
      <c r="M2796" t="s">
        <v>14478</v>
      </c>
      <c r="N2796" s="9">
        <v>98116</v>
      </c>
      <c r="O2796" t="s">
        <v>14479</v>
      </c>
      <c r="P2796" s="10">
        <v>47.5932226</v>
      </c>
      <c r="Q2796" s="10">
        <v>-122.39014726</v>
      </c>
      <c r="R2796" t="s">
        <v>14480</v>
      </c>
      <c r="S2796" s="7">
        <v>2</v>
      </c>
      <c r="T2796" s="7">
        <v>2024</v>
      </c>
      <c r="U2796" s="7">
        <v>1</v>
      </c>
      <c r="V2796">
        <v>3</v>
      </c>
      <c r="W2796">
        <v>2025</v>
      </c>
      <c r="X2796">
        <v>1</v>
      </c>
      <c r="Y2796" t="b">
        <v>0</v>
      </c>
      <c r="Z2796" t="b">
        <v>0</v>
      </c>
      <c r="AA2796">
        <v>405</v>
      </c>
      <c r="AB2796">
        <v>1</v>
      </c>
      <c r="AC2796" t="b">
        <v>0</v>
      </c>
      <c r="AD2796" t="b">
        <v>1</v>
      </c>
      <c r="AE2796" t="b">
        <v>0</v>
      </c>
      <c r="AF2796" t="b">
        <v>0</v>
      </c>
      <c r="AG2796" s="11">
        <v>45336</v>
      </c>
      <c r="AH2796" s="11">
        <v>45741</v>
      </c>
      <c r="AI2796" s="12">
        <f>IF(OR(AG2796="",AH2796=""),"",AH2796-AG2796)</f>
        <v>405.0</v>
      </c>
      <c r="AJ2796" s="13" t="b">
        <f>IF(OR(AI2796="",AA2796=""),"",AI2796=AA2796)</f>
        <v>1</v>
      </c>
      <c r="AK2796" s="13" t="b">
        <f>IF(AI2796="","",AI2796&gt;60)</f>
        <v>1</v>
      </c>
      <c r="AL2796" s="13" t="b">
        <f>IF(OR(Y2796=TRUE,AH2796=""),TRUE,FALSE)</f>
        <v>0</v>
      </c>
      <c r="AM2796" s="13" t="b">
        <f>IF(AI2796="","",AI2796&lt;0)</f>
        <v>0</v>
      </c>
      <c r="AN2796" s="13" t="str">
        <f>IF(AH2796="","No inspection date",IF(AI2796&lt;0,"Negative chronology",IF(AI2796&lt;=30,"0-30",IF(AI2796&lt;=60,"31-60",IF(AI2796&lt;=90,"61-90",IF(AI2796&lt;=180,"91-180","181+"))))))</f>
        <v>181+</v>
      </c>
      <c r="AO2796" s="13" t="str">
        <f>IF(OR(ISNUMBER(SEARCH("COMPLETED",K2796)),ISNUMBER(SEARCH("CLOSED",K2796))),"Closed/Completed","Other Active/Issued")</f>
        <v>Other Active/Issued</v>
      </c>
    </row>
    <row r="2797" spans="1:41">
      <c r="A2797" t="s">
        <v>14481</v>
      </c>
      <c r="B2797" t="s">
        <v>87</v>
      </c>
      <c r="C2797" t="s">
        <v>87</v>
      </c>
      <c r="D2797" t="s">
        <v>88</v>
      </c>
      <c r="E2797" t="s">
        <v>14163</v>
      </c>
      <c r="F2797" t="s">
        <v>14482</v>
      </c>
      <c r="G2797" t="s">
        <v>14483</v>
      </c>
      <c r="H2797" t="s">
        <v>7220</v>
      </c>
      <c r="I2797" t="s">
        <v>2472</v>
      </c>
      <c r="J2797" t="s">
        <v>93</v>
      </c>
      <c r="K2797" t="s">
        <v>7058</v>
      </c>
      <c r="L2797" t="s">
        <v>7058</v>
      </c>
      <c r="M2797" t="s">
        <v>14484</v>
      </c>
      <c r="N2797" s="9">
        <v>98102</v>
      </c>
      <c r="O2797" t="s">
        <v>14485</v>
      </c>
      <c r="P2797" s="10">
        <v>47.64536409</v>
      </c>
      <c r="Q2797" s="10">
        <v>-122.32791669</v>
      </c>
      <c r="R2797" t="s">
        <v>14486</v>
      </c>
      <c r="S2797" s="7">
        <v>4</v>
      </c>
      <c r="T2797" s="7">
        <v>2024</v>
      </c>
      <c r="U2797" s="7">
        <v>2</v>
      </c>
      <c r="V2797">
        <v>4</v>
      </c>
      <c r="W2797">
        <v>2024</v>
      </c>
      <c r="X2797">
        <v>2</v>
      </c>
      <c r="Y2797" t="b">
        <v>0</v>
      </c>
      <c r="Z2797" t="b">
        <v>0</v>
      </c>
      <c r="AA2797">
        <v>-8</v>
      </c>
      <c r="AC2797" t="b">
        <v>0</v>
      </c>
      <c r="AD2797" t="b">
        <v>1</v>
      </c>
      <c r="AE2797" t="b">
        <v>0</v>
      </c>
      <c r="AF2797" t="b">
        <v>0</v>
      </c>
      <c r="AG2797" s="11">
        <v>45394</v>
      </c>
      <c r="AH2797" s="11">
        <v>45386</v>
      </c>
      <c r="AI2797" s="12">
        <f>IF(OR(AG2797="",AH2797=""),"",AH2797-AG2797)</f>
        <v>-8.0</v>
      </c>
      <c r="AJ2797" s="13" t="b">
        <f>IF(OR(AI2797="",AA2797=""),"",AI2797=AA2797)</f>
        <v>1</v>
      </c>
      <c r="AK2797" s="13" t="b">
        <f>IF(AI2797="","",AI2797&gt;60)</f>
        <v>0</v>
      </c>
      <c r="AL2797" s="13" t="b">
        <f>IF(OR(Y2797=TRUE,AH2797=""),TRUE,FALSE)</f>
        <v>0</v>
      </c>
      <c r="AM2797" s="13" t="b">
        <f>IF(AI2797="","",AI2797&lt;0)</f>
        <v>1</v>
      </c>
      <c r="AN2797" s="13" t="str">
        <f>IF(AH2797="","No inspection date",IF(AI2797&lt;0,"Negative chronology",IF(AI2797&lt;=30,"0-30",IF(AI2797&lt;=60,"31-60",IF(AI2797&lt;=90,"61-90",IF(AI2797&lt;=180,"91-180","181+"))))))</f>
        <v>Negative chronology</v>
      </c>
      <c r="AO2797" s="13" t="str">
        <f>IF(OR(ISNUMBER(SEARCH("COMPLETED",K2797)),ISNUMBER(SEARCH("CLOSED",K2797))),"Closed/Completed","Other Active/Issued")</f>
        <v>Other Active/Issued</v>
      </c>
    </row>
    <row r="2798" spans="1:41">
      <c r="A2798" t="s">
        <v>14487</v>
      </c>
      <c r="B2798" t="s">
        <v>87</v>
      </c>
      <c r="C2798" t="s">
        <v>87</v>
      </c>
      <c r="D2798" t="s">
        <v>88</v>
      </c>
      <c r="E2798" t="s">
        <v>14163</v>
      </c>
      <c r="F2798" t="s">
        <v>14488</v>
      </c>
      <c r="G2798" t="s">
        <v>14489</v>
      </c>
      <c r="H2798" t="s">
        <v>6564</v>
      </c>
      <c r="I2798" t="s">
        <v>3788</v>
      </c>
      <c r="J2798" t="s">
        <v>93</v>
      </c>
      <c r="K2798" t="s">
        <v>115</v>
      </c>
      <c r="L2798" t="s">
        <v>115</v>
      </c>
      <c r="M2798" t="s">
        <v>14490</v>
      </c>
      <c r="N2798" s="9">
        <v>98125</v>
      </c>
      <c r="O2798" t="s">
        <v>14491</v>
      </c>
      <c r="P2798" s="10">
        <v>47.72251519</v>
      </c>
      <c r="Q2798" s="10">
        <v>-122.28189929</v>
      </c>
      <c r="R2798" t="s">
        <v>14492</v>
      </c>
      <c r="S2798" s="7">
        <v>5</v>
      </c>
      <c r="T2798" s="7">
        <v>2024</v>
      </c>
      <c r="U2798" s="7">
        <v>2</v>
      </c>
      <c r="V2798">
        <v>4</v>
      </c>
      <c r="W2798">
        <v>2024</v>
      </c>
      <c r="X2798">
        <v>2</v>
      </c>
      <c r="Y2798" t="b">
        <v>0</v>
      </c>
      <c r="Z2798" t="b">
        <v>0</v>
      </c>
      <c r="AA2798">
        <v>-25</v>
      </c>
      <c r="AB2798">
        <v>5</v>
      </c>
      <c r="AC2798" t="b">
        <v>0</v>
      </c>
      <c r="AD2798" t="b">
        <v>1</v>
      </c>
      <c r="AE2798" t="b">
        <v>0</v>
      </c>
      <c r="AF2798" t="b">
        <v>0</v>
      </c>
      <c r="AG2798" s="11">
        <v>45418</v>
      </c>
      <c r="AH2798" s="11">
        <v>45393</v>
      </c>
      <c r="AI2798" s="12">
        <f>IF(OR(AG2798="",AH2798=""),"",AH2798-AG2798)</f>
        <v>-25.0</v>
      </c>
      <c r="AJ2798" s="13" t="b">
        <f>IF(OR(AI2798="",AA2798=""),"",AI2798=AA2798)</f>
        <v>1</v>
      </c>
      <c r="AK2798" s="13" t="b">
        <f>IF(AI2798="","",AI2798&gt;60)</f>
        <v>0</v>
      </c>
      <c r="AL2798" s="13" t="b">
        <f>IF(OR(Y2798=TRUE,AH2798=""),TRUE,FALSE)</f>
        <v>0</v>
      </c>
      <c r="AM2798" s="13" t="b">
        <f>IF(AI2798="","",AI2798&lt;0)</f>
        <v>1</v>
      </c>
      <c r="AN2798" s="13" t="str">
        <f>IF(AH2798="","No inspection date",IF(AI2798&lt;0,"Negative chronology",IF(AI2798&lt;=30,"0-30",IF(AI2798&lt;=60,"31-60",IF(AI2798&lt;=90,"61-90",IF(AI2798&lt;=180,"91-180","181+"))))))</f>
        <v>Negative chronology</v>
      </c>
      <c r="AO2798" s="13" t="str">
        <f>IF(OR(ISNUMBER(SEARCH("COMPLETED",K2798)),ISNUMBER(SEARCH("CLOSED",K2798))),"Closed/Completed","Other Active/Issued")</f>
        <v>Other Active/Issued</v>
      </c>
    </row>
    <row r="2799" spans="1:41">
      <c r="A2799" t="s">
        <v>14493</v>
      </c>
      <c r="B2799" t="s">
        <v>87</v>
      </c>
      <c r="C2799" t="s">
        <v>87</v>
      </c>
      <c r="D2799" t="s">
        <v>88</v>
      </c>
      <c r="E2799" t="s">
        <v>14163</v>
      </c>
      <c r="F2799" t="s">
        <v>14494</v>
      </c>
      <c r="G2799" t="s">
        <v>14495</v>
      </c>
      <c r="H2799" t="s">
        <v>6576</v>
      </c>
      <c r="I2799" t="s">
        <v>4189</v>
      </c>
      <c r="J2799" t="s">
        <v>137</v>
      </c>
      <c r="K2799" t="s">
        <v>93</v>
      </c>
      <c r="L2799" t="s">
        <v>93</v>
      </c>
      <c r="M2799" t="s">
        <v>14496</v>
      </c>
      <c r="N2799" s="9">
        <v>98109</v>
      </c>
      <c r="O2799" t="s">
        <v>14497</v>
      </c>
      <c r="P2799" s="10">
        <v>47.63575588</v>
      </c>
      <c r="Q2799" s="10">
        <v>-122.33896804</v>
      </c>
      <c r="R2799" t="s">
        <v>14498</v>
      </c>
      <c r="S2799" s="7">
        <v>5</v>
      </c>
      <c r="T2799" s="7">
        <v>2024</v>
      </c>
      <c r="U2799" s="7">
        <v>2</v>
      </c>
      <c r="V2799">
        <v>7</v>
      </c>
      <c r="W2799">
        <v>2024</v>
      </c>
      <c r="X2799">
        <v>3</v>
      </c>
      <c r="Y2799" t="b">
        <v>0</v>
      </c>
      <c r="Z2799" t="b">
        <v>0</v>
      </c>
      <c r="AA2799">
        <v>49</v>
      </c>
      <c r="AC2799" t="b">
        <v>0</v>
      </c>
      <c r="AD2799" t="b">
        <v>1</v>
      </c>
      <c r="AE2799" t="b">
        <v>0</v>
      </c>
      <c r="AF2799" t="b">
        <v>0</v>
      </c>
      <c r="AG2799" s="11">
        <v>45440</v>
      </c>
      <c r="AH2799" s="11">
        <v>45489</v>
      </c>
      <c r="AI2799" s="12">
        <f>IF(OR(AG2799="",AH2799=""),"",AH2799-AG2799)</f>
        <v>49.0</v>
      </c>
      <c r="AJ2799" s="13" t="b">
        <f>IF(OR(AI2799="",AA2799=""),"",AI2799=AA2799)</f>
        <v>1</v>
      </c>
      <c r="AK2799" s="13" t="b">
        <f>IF(AI2799="","",AI2799&gt;60)</f>
        <v>0</v>
      </c>
      <c r="AL2799" s="13" t="b">
        <f>IF(OR(Y2799=TRUE,AH2799=""),TRUE,FALSE)</f>
        <v>0</v>
      </c>
      <c r="AM2799" s="13" t="b">
        <f>IF(AI2799="","",AI2799&lt;0)</f>
        <v>0</v>
      </c>
      <c r="AN2799" s="13" t="str">
        <f>IF(AH2799="","No inspection date",IF(AI2799&lt;0,"Negative chronology",IF(AI2799&lt;=30,"0-30",IF(AI2799&lt;=60,"31-60",IF(AI2799&lt;=90,"61-90",IF(AI2799&lt;=180,"91-180","181+"))))))</f>
        <v>31-60</v>
      </c>
      <c r="AO2799" s="13" t="str">
        <f>IF(OR(ISNUMBER(SEARCH("COMPLETED",K2799)),ISNUMBER(SEARCH("CLOSED",K2799))),"Closed/Completed","Other Active/Issued")</f>
        <v>Closed/Completed</v>
      </c>
    </row>
    <row r="2800" spans="1:41">
      <c r="A2800" t="s">
        <v>14499</v>
      </c>
      <c r="B2800" t="s">
        <v>87</v>
      </c>
      <c r="C2800" t="s">
        <v>87</v>
      </c>
      <c r="D2800" t="s">
        <v>88</v>
      </c>
      <c r="E2800" t="s">
        <v>14163</v>
      </c>
      <c r="F2800" t="s">
        <v>14500</v>
      </c>
      <c r="G2800" t="s">
        <v>14501</v>
      </c>
      <c r="H2800" t="s">
        <v>9457</v>
      </c>
      <c r="I2800" t="s">
        <v>4135</v>
      </c>
      <c r="J2800" t="s">
        <v>6317</v>
      </c>
      <c r="K2800" t="s">
        <v>93</v>
      </c>
      <c r="L2800" t="s">
        <v>93</v>
      </c>
      <c r="M2800" t="s">
        <v>14502</v>
      </c>
      <c r="N2800" s="9">
        <v>98102</v>
      </c>
      <c r="O2800" t="s">
        <v>14503</v>
      </c>
      <c r="P2800" s="10">
        <v>47.65024264</v>
      </c>
      <c r="Q2800" s="10">
        <v>-122.32395322</v>
      </c>
      <c r="R2800" t="s">
        <v>14504</v>
      </c>
      <c r="S2800" s="7">
        <v>6</v>
      </c>
      <c r="T2800" s="7">
        <v>2024</v>
      </c>
      <c r="U2800" s="7">
        <v>2</v>
      </c>
      <c r="V2800">
        <v>7</v>
      </c>
      <c r="W2800">
        <v>2024</v>
      </c>
      <c r="X2800">
        <v>3</v>
      </c>
      <c r="Y2800" t="b">
        <v>0</v>
      </c>
      <c r="Z2800" t="b">
        <v>0</v>
      </c>
      <c r="AA2800">
        <v>22</v>
      </c>
      <c r="AB2800">
        <v>3</v>
      </c>
      <c r="AC2800" t="b">
        <v>0</v>
      </c>
      <c r="AD2800" t="b">
        <v>1</v>
      </c>
      <c r="AE2800" t="b">
        <v>0</v>
      </c>
      <c r="AF2800" t="b">
        <v>0</v>
      </c>
      <c r="AG2800" s="11">
        <v>45453</v>
      </c>
      <c r="AH2800" s="11">
        <v>45475</v>
      </c>
      <c r="AI2800" s="12">
        <f>IF(OR(AG2800="",AH2800=""),"",AH2800-AG2800)</f>
        <v>22.0</v>
      </c>
      <c r="AJ2800" s="13" t="b">
        <f>IF(OR(AI2800="",AA2800=""),"",AI2800=AA2800)</f>
        <v>1</v>
      </c>
      <c r="AK2800" s="13" t="b">
        <f>IF(AI2800="","",AI2800&gt;60)</f>
        <v>0</v>
      </c>
      <c r="AL2800" s="13" t="b">
        <f>IF(OR(Y2800=TRUE,AH2800=""),TRUE,FALSE)</f>
        <v>0</v>
      </c>
      <c r="AM2800" s="13" t="b">
        <f>IF(AI2800="","",AI2800&lt;0)</f>
        <v>0</v>
      </c>
      <c r="AN2800" s="13" t="str">
        <f>IF(AH2800="","No inspection date",IF(AI2800&lt;0,"Negative chronology",IF(AI2800&lt;=30,"0-30",IF(AI2800&lt;=60,"31-60",IF(AI2800&lt;=90,"61-90",IF(AI2800&lt;=180,"91-180","181+"))))))</f>
        <v>0-30</v>
      </c>
      <c r="AO2800" s="13" t="str">
        <f>IF(OR(ISNUMBER(SEARCH("COMPLETED",K2800)),ISNUMBER(SEARCH("CLOSED",K2800))),"Closed/Completed","Other Active/Issued")</f>
        <v>Closed/Completed</v>
      </c>
    </row>
    <row r="2801" spans="1:41">
      <c r="A2801" t="s">
        <v>14505</v>
      </c>
      <c r="B2801" t="s">
        <v>87</v>
      </c>
      <c r="C2801" t="s">
        <v>87</v>
      </c>
      <c r="D2801" t="s">
        <v>88</v>
      </c>
      <c r="E2801" t="s">
        <v>14163</v>
      </c>
      <c r="F2801" t="s">
        <v>14506</v>
      </c>
      <c r="G2801" t="s">
        <v>14507</v>
      </c>
      <c r="H2801" t="s">
        <v>4079</v>
      </c>
      <c r="I2801" t="s">
        <v>5176</v>
      </c>
      <c r="J2801" t="s">
        <v>6317</v>
      </c>
      <c r="K2801" t="s">
        <v>93</v>
      </c>
      <c r="L2801" t="s">
        <v>93</v>
      </c>
      <c r="M2801" t="s">
        <v>4100</v>
      </c>
      <c r="N2801" s="9">
        <v>98144</v>
      </c>
      <c r="O2801" t="s">
        <v>14508</v>
      </c>
      <c r="P2801" s="10">
        <v>47.58862519</v>
      </c>
      <c r="Q2801" s="10">
        <v>-122.28574806</v>
      </c>
      <c r="R2801" t="s">
        <v>4102</v>
      </c>
      <c r="S2801" s="7">
        <v>6</v>
      </c>
      <c r="T2801" s="7">
        <v>2024</v>
      </c>
      <c r="U2801" s="7">
        <v>2</v>
      </c>
      <c r="V2801">
        <v>7</v>
      </c>
      <c r="W2801">
        <v>2025</v>
      </c>
      <c r="X2801">
        <v>3</v>
      </c>
      <c r="Y2801" t="b">
        <v>0</v>
      </c>
      <c r="Z2801" t="b">
        <v>0</v>
      </c>
      <c r="AA2801">
        <v>386</v>
      </c>
      <c r="AB2801">
        <v>2</v>
      </c>
      <c r="AC2801" t="b">
        <v>0</v>
      </c>
      <c r="AD2801" t="b">
        <v>1</v>
      </c>
      <c r="AE2801" t="b">
        <v>0</v>
      </c>
      <c r="AF2801" t="b">
        <v>0</v>
      </c>
      <c r="AG2801" s="11">
        <v>45461</v>
      </c>
      <c r="AH2801" s="11">
        <v>45847</v>
      </c>
      <c r="AI2801" s="12">
        <f>IF(OR(AG2801="",AH2801=""),"",AH2801-AG2801)</f>
        <v>386.0</v>
      </c>
      <c r="AJ2801" s="13" t="b">
        <f>IF(OR(AI2801="",AA2801=""),"",AI2801=AA2801)</f>
        <v>1</v>
      </c>
      <c r="AK2801" s="13" t="b">
        <f>IF(AI2801="","",AI2801&gt;60)</f>
        <v>1</v>
      </c>
      <c r="AL2801" s="13" t="b">
        <f>IF(OR(Y2801=TRUE,AH2801=""),TRUE,FALSE)</f>
        <v>0</v>
      </c>
      <c r="AM2801" s="13" t="b">
        <f>IF(AI2801="","",AI2801&lt;0)</f>
        <v>0</v>
      </c>
      <c r="AN2801" s="13" t="str">
        <f>IF(AH2801="","No inspection date",IF(AI2801&lt;0,"Negative chronology",IF(AI2801&lt;=30,"0-30",IF(AI2801&lt;=60,"31-60",IF(AI2801&lt;=90,"61-90",IF(AI2801&lt;=180,"91-180","181+"))))))</f>
        <v>181+</v>
      </c>
      <c r="AO2801" s="13" t="str">
        <f>IF(OR(ISNUMBER(SEARCH("COMPLETED",K2801)),ISNUMBER(SEARCH("CLOSED",K2801))),"Closed/Completed","Other Active/Issued")</f>
        <v>Closed/Completed</v>
      </c>
    </row>
    <row r="2802" spans="1:41">
      <c r="A2802" t="s">
        <v>14509</v>
      </c>
      <c r="B2802" t="s">
        <v>87</v>
      </c>
      <c r="C2802" t="s">
        <v>87</v>
      </c>
      <c r="D2802" t="s">
        <v>88</v>
      </c>
      <c r="E2802" t="s">
        <v>14163</v>
      </c>
      <c r="F2802" t="s">
        <v>14510</v>
      </c>
      <c r="G2802" t="s">
        <v>14511</v>
      </c>
      <c r="H2802" t="s">
        <v>9385</v>
      </c>
      <c r="I2802" t="s">
        <v>9385</v>
      </c>
      <c r="J2802" t="s">
        <v>93</v>
      </c>
      <c r="K2802" t="s">
        <v>100</v>
      </c>
      <c r="L2802" t="s">
        <v>100</v>
      </c>
      <c r="M2802" t="s">
        <v>14512</v>
      </c>
      <c r="N2802" s="9">
        <v>98144</v>
      </c>
      <c r="O2802" t="s">
        <v>14513</v>
      </c>
      <c r="P2802" s="10">
        <v>47.59242654</v>
      </c>
      <c r="Q2802" s="10">
        <v>-122.28736243</v>
      </c>
      <c r="R2802" t="s">
        <v>14514</v>
      </c>
      <c r="S2802" s="7">
        <v>6</v>
      </c>
      <c r="T2802" s="7">
        <v>2024</v>
      </c>
      <c r="U2802" s="7">
        <v>2</v>
      </c>
      <c r="V2802">
        <v>6</v>
      </c>
      <c r="W2802">
        <v>2024</v>
      </c>
      <c r="X2802">
        <v>2</v>
      </c>
      <c r="Y2802" t="b">
        <v>0</v>
      </c>
      <c r="Z2802" t="b">
        <v>0</v>
      </c>
      <c r="AA2802">
        <v>0</v>
      </c>
      <c r="AB2802">
        <v>3</v>
      </c>
      <c r="AC2802" t="b">
        <v>0</v>
      </c>
      <c r="AD2802" t="b">
        <v>1</v>
      </c>
      <c r="AE2802" t="b">
        <v>0</v>
      </c>
      <c r="AF2802" t="b">
        <v>0</v>
      </c>
      <c r="AG2802" s="11">
        <v>45463</v>
      </c>
      <c r="AH2802" s="11">
        <v>45463</v>
      </c>
      <c r="AI2802" s="12">
        <f>IF(OR(AG2802="",AH2802=""),"",AH2802-AG2802)</f>
        <v>0.0</v>
      </c>
      <c r="AJ2802" s="13" t="b">
        <f>IF(OR(AI2802="",AA2802=""),"",AI2802=AA2802)</f>
        <v>1</v>
      </c>
      <c r="AK2802" s="13" t="b">
        <f>IF(AI2802="","",AI2802&gt;60)</f>
        <v>0</v>
      </c>
      <c r="AL2802" s="13" t="b">
        <f>IF(OR(Y2802=TRUE,AH2802=""),TRUE,FALSE)</f>
        <v>0</v>
      </c>
      <c r="AM2802" s="13" t="b">
        <f>IF(AI2802="","",AI2802&lt;0)</f>
        <v>0</v>
      </c>
      <c r="AN2802" s="13" t="str">
        <f>IF(AH2802="","No inspection date",IF(AI2802&lt;0,"Negative chronology",IF(AI2802&lt;=30,"0-30",IF(AI2802&lt;=60,"31-60",IF(AI2802&lt;=90,"61-90",IF(AI2802&lt;=180,"91-180","181+"))))))</f>
        <v>0-30</v>
      </c>
      <c r="AO2802" s="13" t="str">
        <f>IF(OR(ISNUMBER(SEARCH("COMPLETED",K2802)),ISNUMBER(SEARCH("CLOSED",K2802))),"Closed/Completed","Other Active/Issued")</f>
        <v>Other Active/Issued</v>
      </c>
    </row>
    <row r="2803" spans="1:41">
      <c r="A2803" t="s">
        <v>14515</v>
      </c>
      <c r="B2803" t="s">
        <v>87</v>
      </c>
      <c r="C2803" t="s">
        <v>87</v>
      </c>
      <c r="D2803" t="s">
        <v>88</v>
      </c>
      <c r="E2803" t="s">
        <v>14163</v>
      </c>
      <c r="F2803" t="s">
        <v>14516</v>
      </c>
      <c r="G2803" t="s">
        <v>14517</v>
      </c>
      <c r="H2803" t="s">
        <v>12177</v>
      </c>
      <c r="I2803" t="s">
        <v>9571</v>
      </c>
      <c r="J2803" t="s">
        <v>137</v>
      </c>
      <c r="K2803" t="s">
        <v>93</v>
      </c>
      <c r="L2803" t="s">
        <v>93</v>
      </c>
      <c r="M2803" t="s">
        <v>14518</v>
      </c>
      <c r="N2803" s="9">
        <v>98116</v>
      </c>
      <c r="O2803" t="s">
        <v>14519</v>
      </c>
      <c r="P2803" s="10">
        <v>47.58647774</v>
      </c>
      <c r="Q2803" s="10">
        <v>-122.39718005</v>
      </c>
      <c r="R2803" t="s">
        <v>14520</v>
      </c>
      <c r="S2803" s="7">
        <v>6</v>
      </c>
      <c r="T2803" s="7">
        <v>2024</v>
      </c>
      <c r="U2803" s="7">
        <v>2</v>
      </c>
      <c r="V2803">
        <v>7</v>
      </c>
      <c r="W2803">
        <v>2024</v>
      </c>
      <c r="X2803">
        <v>3</v>
      </c>
      <c r="Y2803" t="b">
        <v>0</v>
      </c>
      <c r="Z2803" t="b">
        <v>0</v>
      </c>
      <c r="AA2803">
        <v>33</v>
      </c>
      <c r="AB2803">
        <v>1</v>
      </c>
      <c r="AC2803" t="b">
        <v>0</v>
      </c>
      <c r="AD2803" t="b">
        <v>1</v>
      </c>
      <c r="AE2803" t="b">
        <v>0</v>
      </c>
      <c r="AF2803" t="b">
        <v>0</v>
      </c>
      <c r="AG2803" s="11">
        <v>45464</v>
      </c>
      <c r="AH2803" s="11">
        <v>45497</v>
      </c>
      <c r="AI2803" s="12">
        <f>IF(OR(AG2803="",AH2803=""),"",AH2803-AG2803)</f>
        <v>33.0</v>
      </c>
      <c r="AJ2803" s="13" t="b">
        <f>IF(OR(AI2803="",AA2803=""),"",AI2803=AA2803)</f>
        <v>1</v>
      </c>
      <c r="AK2803" s="13" t="b">
        <f>IF(AI2803="","",AI2803&gt;60)</f>
        <v>0</v>
      </c>
      <c r="AL2803" s="13" t="b">
        <f>IF(OR(Y2803=TRUE,AH2803=""),TRUE,FALSE)</f>
        <v>0</v>
      </c>
      <c r="AM2803" s="13" t="b">
        <f>IF(AI2803="","",AI2803&lt;0)</f>
        <v>0</v>
      </c>
      <c r="AN2803" s="13" t="str">
        <f>IF(AH2803="","No inspection date",IF(AI2803&lt;0,"Negative chronology",IF(AI2803&lt;=30,"0-30",IF(AI2803&lt;=60,"31-60",IF(AI2803&lt;=90,"61-90",IF(AI2803&lt;=180,"91-180","181+"))))))</f>
        <v>31-60</v>
      </c>
      <c r="AO2803" s="13" t="str">
        <f>IF(OR(ISNUMBER(SEARCH("COMPLETED",K2803)),ISNUMBER(SEARCH("CLOSED",K2803))),"Closed/Completed","Other Active/Issued")</f>
        <v>Closed/Completed</v>
      </c>
    </row>
    <row r="2804" spans="1:41">
      <c r="A2804" t="s">
        <v>14521</v>
      </c>
      <c r="B2804" t="s">
        <v>87</v>
      </c>
      <c r="C2804" t="s">
        <v>87</v>
      </c>
      <c r="D2804" t="s">
        <v>88</v>
      </c>
      <c r="E2804" t="s">
        <v>14163</v>
      </c>
      <c r="F2804" t="s">
        <v>14522</v>
      </c>
      <c r="G2804" t="s">
        <v>14523</v>
      </c>
      <c r="H2804" t="s">
        <v>12177</v>
      </c>
      <c r="I2804" t="s">
        <v>6675</v>
      </c>
      <c r="J2804" t="s">
        <v>137</v>
      </c>
      <c r="K2804" t="s">
        <v>93</v>
      </c>
      <c r="L2804" t="s">
        <v>93</v>
      </c>
      <c r="M2804" t="s">
        <v>14524</v>
      </c>
      <c r="N2804" s="9">
        <v>98116</v>
      </c>
      <c r="O2804" t="s">
        <v>14525</v>
      </c>
      <c r="P2804" s="10">
        <v>47.5608946</v>
      </c>
      <c r="Q2804" s="10">
        <v>-122.40416489</v>
      </c>
      <c r="R2804" t="s">
        <v>14526</v>
      </c>
      <c r="S2804" s="7">
        <v>6</v>
      </c>
      <c r="T2804" s="7">
        <v>2024</v>
      </c>
      <c r="U2804" s="7">
        <v>2</v>
      </c>
      <c r="V2804">
        <v>10</v>
      </c>
      <c r="W2804">
        <v>2024</v>
      </c>
      <c r="X2804">
        <v>4</v>
      </c>
      <c r="Y2804" t="b">
        <v>0</v>
      </c>
      <c r="Z2804" t="b">
        <v>0</v>
      </c>
      <c r="AA2804">
        <v>111</v>
      </c>
      <c r="AB2804">
        <v>1</v>
      </c>
      <c r="AC2804" t="b">
        <v>0</v>
      </c>
      <c r="AD2804" t="b">
        <v>1</v>
      </c>
      <c r="AE2804" t="b">
        <v>0</v>
      </c>
      <c r="AF2804" t="b">
        <v>0</v>
      </c>
      <c r="AG2804" s="11">
        <v>45464</v>
      </c>
      <c r="AH2804" s="11">
        <v>45575</v>
      </c>
      <c r="AI2804" s="12">
        <f>IF(OR(AG2804="",AH2804=""),"",AH2804-AG2804)</f>
        <v>111.0</v>
      </c>
      <c r="AJ2804" s="13" t="b">
        <f>IF(OR(AI2804="",AA2804=""),"",AI2804=AA2804)</f>
        <v>1</v>
      </c>
      <c r="AK2804" s="13" t="b">
        <f>IF(AI2804="","",AI2804&gt;60)</f>
        <v>1</v>
      </c>
      <c r="AL2804" s="13" t="b">
        <f>IF(OR(Y2804=TRUE,AH2804=""),TRUE,FALSE)</f>
        <v>0</v>
      </c>
      <c r="AM2804" s="13" t="b">
        <f>IF(AI2804="","",AI2804&lt;0)</f>
        <v>0</v>
      </c>
      <c r="AN2804" s="13" t="str">
        <f>IF(AH2804="","No inspection date",IF(AI2804&lt;0,"Negative chronology",IF(AI2804&lt;=30,"0-30",IF(AI2804&lt;=60,"31-60",IF(AI2804&lt;=90,"61-90",IF(AI2804&lt;=180,"91-180","181+"))))))</f>
        <v>91-180</v>
      </c>
      <c r="AO2804" s="13" t="str">
        <f>IF(OR(ISNUMBER(SEARCH("COMPLETED",K2804)),ISNUMBER(SEARCH("CLOSED",K2804))),"Closed/Completed","Other Active/Issued")</f>
        <v>Closed/Completed</v>
      </c>
    </row>
    <row r="2805" spans="1:41">
      <c r="A2805" t="s">
        <v>14527</v>
      </c>
      <c r="B2805" t="s">
        <v>87</v>
      </c>
      <c r="C2805" t="s">
        <v>87</v>
      </c>
      <c r="D2805" t="s">
        <v>88</v>
      </c>
      <c r="E2805" t="s">
        <v>14163</v>
      </c>
      <c r="F2805" t="s">
        <v>14528</v>
      </c>
      <c r="G2805" t="s">
        <v>14529</v>
      </c>
      <c r="H2805" t="s">
        <v>9427</v>
      </c>
      <c r="I2805" t="s">
        <v>4059</v>
      </c>
      <c r="J2805" t="s">
        <v>93</v>
      </c>
      <c r="K2805" t="s">
        <v>100</v>
      </c>
      <c r="L2805" t="s">
        <v>100</v>
      </c>
      <c r="M2805" t="s">
        <v>14530</v>
      </c>
      <c r="N2805" s="9">
        <v>98119</v>
      </c>
      <c r="O2805" t="s">
        <v>14531</v>
      </c>
      <c r="P2805" s="10">
        <v>47.65943763</v>
      </c>
      <c r="Q2805" s="10">
        <v>-122.38236793</v>
      </c>
      <c r="R2805" t="s">
        <v>14532</v>
      </c>
      <c r="S2805" s="7">
        <v>6</v>
      </c>
      <c r="T2805" s="7">
        <v>2024</v>
      </c>
      <c r="U2805" s="7">
        <v>2</v>
      </c>
      <c r="V2805">
        <v>6</v>
      </c>
      <c r="W2805">
        <v>2024</v>
      </c>
      <c r="X2805">
        <v>2</v>
      </c>
      <c r="Y2805" t="b">
        <v>0</v>
      </c>
      <c r="Z2805" t="b">
        <v>0</v>
      </c>
      <c r="AA2805">
        <v>-15</v>
      </c>
      <c r="AC2805" t="b">
        <v>0</v>
      </c>
      <c r="AD2805" t="b">
        <v>1</v>
      </c>
      <c r="AE2805" t="b">
        <v>0</v>
      </c>
      <c r="AF2805" t="b">
        <v>0</v>
      </c>
      <c r="AG2805" s="11">
        <v>45469</v>
      </c>
      <c r="AH2805" s="11">
        <v>45454</v>
      </c>
      <c r="AI2805" s="12">
        <f>IF(OR(AG2805="",AH2805=""),"",AH2805-AG2805)</f>
        <v>-15.0</v>
      </c>
      <c r="AJ2805" s="13" t="b">
        <f>IF(OR(AI2805="",AA2805=""),"",AI2805=AA2805)</f>
        <v>1</v>
      </c>
      <c r="AK2805" s="13" t="b">
        <f>IF(AI2805="","",AI2805&gt;60)</f>
        <v>0</v>
      </c>
      <c r="AL2805" s="13" t="b">
        <f>IF(OR(Y2805=TRUE,AH2805=""),TRUE,FALSE)</f>
        <v>0</v>
      </c>
      <c r="AM2805" s="13" t="b">
        <f>IF(AI2805="","",AI2805&lt;0)</f>
        <v>1</v>
      </c>
      <c r="AN2805" s="13" t="str">
        <f>IF(AH2805="","No inspection date",IF(AI2805&lt;0,"Negative chronology",IF(AI2805&lt;=30,"0-30",IF(AI2805&lt;=60,"31-60",IF(AI2805&lt;=90,"61-90",IF(AI2805&lt;=180,"91-180","181+"))))))</f>
        <v>Negative chronology</v>
      </c>
      <c r="AO2805" s="13" t="str">
        <f>IF(OR(ISNUMBER(SEARCH("COMPLETED",K2805)),ISNUMBER(SEARCH("CLOSED",K2805))),"Closed/Completed","Other Active/Issued")</f>
        <v>Other Active/Issued</v>
      </c>
    </row>
    <row r="2806" spans="1:41">
      <c r="A2806" t="s">
        <v>14533</v>
      </c>
      <c r="B2806" t="s">
        <v>87</v>
      </c>
      <c r="C2806" t="s">
        <v>87</v>
      </c>
      <c r="D2806" t="s">
        <v>88</v>
      </c>
      <c r="E2806" t="s">
        <v>14163</v>
      </c>
      <c r="F2806" t="s">
        <v>14534</v>
      </c>
      <c r="G2806" t="s">
        <v>14535</v>
      </c>
      <c r="H2806" t="s">
        <v>4162</v>
      </c>
      <c r="I2806" t="s">
        <v>4148</v>
      </c>
      <c r="J2806" t="s">
        <v>93</v>
      </c>
      <c r="K2806" t="s">
        <v>7058</v>
      </c>
      <c r="L2806" t="s">
        <v>7058</v>
      </c>
      <c r="M2806" t="s">
        <v>14536</v>
      </c>
      <c r="N2806" s="9">
        <v>98102</v>
      </c>
      <c r="O2806" t="s">
        <v>14537</v>
      </c>
      <c r="P2806" s="10">
        <v>47.64495523</v>
      </c>
      <c r="Q2806" s="10">
        <v>-122.32818573</v>
      </c>
      <c r="R2806" t="s">
        <v>14538</v>
      </c>
      <c r="S2806" s="7">
        <v>7</v>
      </c>
      <c r="T2806" s="7">
        <v>2024</v>
      </c>
      <c r="U2806" s="7">
        <v>3</v>
      </c>
      <c r="V2806">
        <v>7</v>
      </c>
      <c r="W2806">
        <v>2024</v>
      </c>
      <c r="X2806">
        <v>3</v>
      </c>
      <c r="Y2806" t="b">
        <v>0</v>
      </c>
      <c r="Z2806" t="b">
        <v>0</v>
      </c>
      <c r="AA2806">
        <v>-6</v>
      </c>
      <c r="AC2806" t="b">
        <v>0</v>
      </c>
      <c r="AD2806" t="b">
        <v>1</v>
      </c>
      <c r="AE2806" t="b">
        <v>0</v>
      </c>
      <c r="AF2806" t="b">
        <v>0</v>
      </c>
      <c r="AG2806" s="11">
        <v>45482</v>
      </c>
      <c r="AH2806" s="11">
        <v>45476</v>
      </c>
      <c r="AI2806" s="12">
        <f>IF(OR(AG2806="",AH2806=""),"",AH2806-AG2806)</f>
        <v>-6.0</v>
      </c>
      <c r="AJ2806" s="13" t="b">
        <f>IF(OR(AI2806="",AA2806=""),"",AI2806=AA2806)</f>
        <v>1</v>
      </c>
      <c r="AK2806" s="13" t="b">
        <f>IF(AI2806="","",AI2806&gt;60)</f>
        <v>0</v>
      </c>
      <c r="AL2806" s="13" t="b">
        <f>IF(OR(Y2806=TRUE,AH2806=""),TRUE,FALSE)</f>
        <v>0</v>
      </c>
      <c r="AM2806" s="13" t="b">
        <f>IF(AI2806="","",AI2806&lt;0)</f>
        <v>1</v>
      </c>
      <c r="AN2806" s="13" t="str">
        <f>IF(AH2806="","No inspection date",IF(AI2806&lt;0,"Negative chronology",IF(AI2806&lt;=30,"0-30",IF(AI2806&lt;=60,"31-60",IF(AI2806&lt;=90,"61-90",IF(AI2806&lt;=180,"91-180","181+"))))))</f>
        <v>Negative chronology</v>
      </c>
      <c r="AO2806" s="13" t="str">
        <f>IF(OR(ISNUMBER(SEARCH("COMPLETED",K2806)),ISNUMBER(SEARCH("CLOSED",K2806))),"Closed/Completed","Other Active/Issued")</f>
        <v>Other Active/Issued</v>
      </c>
    </row>
    <row r="2807" spans="1:41">
      <c r="A2807" t="s">
        <v>14539</v>
      </c>
      <c r="B2807" t="s">
        <v>87</v>
      </c>
      <c r="C2807" t="s">
        <v>87</v>
      </c>
      <c r="D2807" t="s">
        <v>88</v>
      </c>
      <c r="E2807" t="s">
        <v>14163</v>
      </c>
      <c r="F2807" t="s">
        <v>14540</v>
      </c>
      <c r="G2807" t="s">
        <v>14541</v>
      </c>
      <c r="H2807" t="s">
        <v>12207</v>
      </c>
      <c r="I2807" t="s">
        <v>4182</v>
      </c>
      <c r="J2807" t="s">
        <v>93</v>
      </c>
      <c r="K2807" t="s">
        <v>100</v>
      </c>
      <c r="L2807" t="s">
        <v>100</v>
      </c>
      <c r="M2807" t="s">
        <v>14542</v>
      </c>
      <c r="N2807" s="9">
        <v>98146</v>
      </c>
      <c r="O2807" t="s">
        <v>14543</v>
      </c>
      <c r="P2807" s="10">
        <v>47.49783087</v>
      </c>
      <c r="Q2807" s="10">
        <v>-122.37744907</v>
      </c>
      <c r="R2807" t="s">
        <v>14544</v>
      </c>
      <c r="S2807" s="7">
        <v>7</v>
      </c>
      <c r="T2807" s="7">
        <v>2024</v>
      </c>
      <c r="U2807" s="7">
        <v>3</v>
      </c>
      <c r="V2807">
        <v>7</v>
      </c>
      <c r="W2807">
        <v>2024</v>
      </c>
      <c r="X2807">
        <v>3</v>
      </c>
      <c r="Y2807" t="b">
        <v>0</v>
      </c>
      <c r="Z2807" t="b">
        <v>0</v>
      </c>
      <c r="AA2807">
        <v>-4</v>
      </c>
      <c r="AB2807">
        <v>1</v>
      </c>
      <c r="AC2807" t="b">
        <v>0</v>
      </c>
      <c r="AD2807" t="b">
        <v>1</v>
      </c>
      <c r="AE2807" t="b">
        <v>0</v>
      </c>
      <c r="AF2807" t="b">
        <v>0</v>
      </c>
      <c r="AG2807" s="11">
        <v>45488</v>
      </c>
      <c r="AH2807" s="11">
        <v>45484</v>
      </c>
      <c r="AI2807" s="12">
        <f>IF(OR(AG2807="",AH2807=""),"",AH2807-AG2807)</f>
        <v>-4.0</v>
      </c>
      <c r="AJ2807" s="13" t="b">
        <f>IF(OR(AI2807="",AA2807=""),"",AI2807=AA2807)</f>
        <v>1</v>
      </c>
      <c r="AK2807" s="13" t="b">
        <f>IF(AI2807="","",AI2807&gt;60)</f>
        <v>0</v>
      </c>
      <c r="AL2807" s="13" t="b">
        <f>IF(OR(Y2807=TRUE,AH2807=""),TRUE,FALSE)</f>
        <v>0</v>
      </c>
      <c r="AM2807" s="13" t="b">
        <f>IF(AI2807="","",AI2807&lt;0)</f>
        <v>1</v>
      </c>
      <c r="AN2807" s="13" t="str">
        <f>IF(AH2807="","No inspection date",IF(AI2807&lt;0,"Negative chronology",IF(AI2807&lt;=30,"0-30",IF(AI2807&lt;=60,"31-60",IF(AI2807&lt;=90,"61-90",IF(AI2807&lt;=180,"91-180","181+"))))))</f>
        <v>Negative chronology</v>
      </c>
      <c r="AO2807" s="13" t="str">
        <f>IF(OR(ISNUMBER(SEARCH("COMPLETED",K2807)),ISNUMBER(SEARCH("CLOSED",K2807))),"Closed/Completed","Other Active/Issued")</f>
        <v>Other Active/Issued</v>
      </c>
    </row>
    <row r="2808" spans="1:41">
      <c r="A2808" t="s">
        <v>14545</v>
      </c>
      <c r="B2808" t="s">
        <v>87</v>
      </c>
      <c r="C2808" t="s">
        <v>87</v>
      </c>
      <c r="D2808" t="s">
        <v>88</v>
      </c>
      <c r="E2808" t="s">
        <v>14163</v>
      </c>
      <c r="F2808" t="s">
        <v>14546</v>
      </c>
      <c r="G2808" t="s">
        <v>14547</v>
      </c>
      <c r="H2808" t="s">
        <v>12207</v>
      </c>
      <c r="I2808" t="s">
        <v>4321</v>
      </c>
      <c r="J2808" t="s">
        <v>6317</v>
      </c>
      <c r="K2808" t="s">
        <v>93</v>
      </c>
      <c r="L2808" t="s">
        <v>93</v>
      </c>
      <c r="M2808" t="s">
        <v>14548</v>
      </c>
      <c r="N2808" s="9">
        <v>98136</v>
      </c>
      <c r="O2808" t="s">
        <v>14549</v>
      </c>
      <c r="P2808" s="10">
        <v>47.52484618</v>
      </c>
      <c r="Q2808" s="10">
        <v>-122.39349749</v>
      </c>
      <c r="R2808" t="s">
        <v>14550</v>
      </c>
      <c r="S2808" s="7">
        <v>7</v>
      </c>
      <c r="T2808" s="7">
        <v>2024</v>
      </c>
      <c r="U2808" s="7">
        <v>3</v>
      </c>
      <c r="V2808">
        <v>8</v>
      </c>
      <c r="W2808">
        <v>2024</v>
      </c>
      <c r="X2808">
        <v>3</v>
      </c>
      <c r="Y2808" t="b">
        <v>0</v>
      </c>
      <c r="Z2808" t="b">
        <v>0</v>
      </c>
      <c r="AA2808">
        <v>44</v>
      </c>
      <c r="AB2808">
        <v>1</v>
      </c>
      <c r="AC2808" t="b">
        <v>0</v>
      </c>
      <c r="AD2808" t="b">
        <v>1</v>
      </c>
      <c r="AE2808" t="b">
        <v>0</v>
      </c>
      <c r="AF2808" t="b">
        <v>0</v>
      </c>
      <c r="AG2808" s="11">
        <v>45488</v>
      </c>
      <c r="AH2808" s="11">
        <v>45532</v>
      </c>
      <c r="AI2808" s="12">
        <f>IF(OR(AG2808="",AH2808=""),"",AH2808-AG2808)</f>
        <v>44.0</v>
      </c>
      <c r="AJ2808" s="13" t="b">
        <f>IF(OR(AI2808="",AA2808=""),"",AI2808=AA2808)</f>
        <v>1</v>
      </c>
      <c r="AK2808" s="13" t="b">
        <f>IF(AI2808="","",AI2808&gt;60)</f>
        <v>0</v>
      </c>
      <c r="AL2808" s="13" t="b">
        <f>IF(OR(Y2808=TRUE,AH2808=""),TRUE,FALSE)</f>
        <v>0</v>
      </c>
      <c r="AM2808" s="13" t="b">
        <f>IF(AI2808="","",AI2808&lt;0)</f>
        <v>0</v>
      </c>
      <c r="AN2808" s="13" t="str">
        <f>IF(AH2808="","No inspection date",IF(AI2808&lt;0,"Negative chronology",IF(AI2808&lt;=30,"0-30",IF(AI2808&lt;=60,"31-60",IF(AI2808&lt;=90,"61-90",IF(AI2808&lt;=180,"91-180","181+"))))))</f>
        <v>31-60</v>
      </c>
      <c r="AO2808" s="13" t="str">
        <f>IF(OR(ISNUMBER(SEARCH("COMPLETED",K2808)),ISNUMBER(SEARCH("CLOSED",K2808))),"Closed/Completed","Other Active/Issued")</f>
        <v>Closed/Completed</v>
      </c>
    </row>
    <row r="2809" spans="1:41">
      <c r="A2809" t="s">
        <v>14551</v>
      </c>
      <c r="B2809" t="s">
        <v>87</v>
      </c>
      <c r="C2809" t="s">
        <v>87</v>
      </c>
      <c r="D2809" t="s">
        <v>88</v>
      </c>
      <c r="E2809" t="s">
        <v>14163</v>
      </c>
      <c r="F2809" t="s">
        <v>14552</v>
      </c>
      <c r="G2809" t="s">
        <v>14553</v>
      </c>
      <c r="H2809" t="s">
        <v>8700</v>
      </c>
      <c r="I2809" t="s">
        <v>4363</v>
      </c>
      <c r="J2809" t="s">
        <v>6317</v>
      </c>
      <c r="K2809" t="s">
        <v>93</v>
      </c>
      <c r="L2809" t="s">
        <v>93</v>
      </c>
      <c r="M2809" t="s">
        <v>14554</v>
      </c>
      <c r="N2809" s="9">
        <v>98109</v>
      </c>
      <c r="O2809" t="s">
        <v>14555</v>
      </c>
      <c r="P2809" s="10">
        <v>47.63502848</v>
      </c>
      <c r="Q2809" s="10">
        <v>-122.33987031</v>
      </c>
      <c r="R2809" t="s">
        <v>14556</v>
      </c>
      <c r="S2809" s="7">
        <v>7</v>
      </c>
      <c r="T2809" s="7">
        <v>2024</v>
      </c>
      <c r="U2809" s="7">
        <v>3</v>
      </c>
      <c r="V2809">
        <v>9</v>
      </c>
      <c r="W2809">
        <v>2024</v>
      </c>
      <c r="X2809">
        <v>3</v>
      </c>
      <c r="Y2809" t="b">
        <v>0</v>
      </c>
      <c r="Z2809" t="b">
        <v>0</v>
      </c>
      <c r="AA2809">
        <v>48</v>
      </c>
      <c r="AB2809">
        <v>7</v>
      </c>
      <c r="AC2809" t="b">
        <v>0</v>
      </c>
      <c r="AD2809" t="b">
        <v>1</v>
      </c>
      <c r="AE2809" t="b">
        <v>0</v>
      </c>
      <c r="AF2809" t="b">
        <v>0</v>
      </c>
      <c r="AG2809" s="11">
        <v>45491</v>
      </c>
      <c r="AH2809" s="11">
        <v>45539</v>
      </c>
      <c r="AI2809" s="12">
        <f>IF(OR(AG2809="",AH2809=""),"",AH2809-AG2809)</f>
        <v>48.0</v>
      </c>
      <c r="AJ2809" s="13" t="b">
        <f>IF(OR(AI2809="",AA2809=""),"",AI2809=AA2809)</f>
        <v>1</v>
      </c>
      <c r="AK2809" s="13" t="b">
        <f>IF(AI2809="","",AI2809&gt;60)</f>
        <v>0</v>
      </c>
      <c r="AL2809" s="13" t="b">
        <f>IF(OR(Y2809=TRUE,AH2809=""),TRUE,FALSE)</f>
        <v>0</v>
      </c>
      <c r="AM2809" s="13" t="b">
        <f>IF(AI2809="","",AI2809&lt;0)</f>
        <v>0</v>
      </c>
      <c r="AN2809" s="13" t="str">
        <f>IF(AH2809="","No inspection date",IF(AI2809&lt;0,"Negative chronology",IF(AI2809&lt;=30,"0-30",IF(AI2809&lt;=60,"31-60",IF(AI2809&lt;=90,"61-90",IF(AI2809&lt;=180,"91-180","181+"))))))</f>
        <v>31-60</v>
      </c>
      <c r="AO2809" s="13" t="str">
        <f>IF(OR(ISNUMBER(SEARCH("COMPLETED",K2809)),ISNUMBER(SEARCH("CLOSED",K2809))),"Closed/Completed","Other Active/Issued")</f>
        <v>Closed/Completed</v>
      </c>
    </row>
    <row r="2810" spans="1:41">
      <c r="A2810" t="s">
        <v>14557</v>
      </c>
      <c r="B2810" t="s">
        <v>87</v>
      </c>
      <c r="C2810" t="s">
        <v>87</v>
      </c>
      <c r="D2810" t="s">
        <v>88</v>
      </c>
      <c r="E2810" t="s">
        <v>14163</v>
      </c>
      <c r="F2810" t="s">
        <v>14558</v>
      </c>
      <c r="G2810" t="s">
        <v>14559</v>
      </c>
      <c r="H2810" t="s">
        <v>9571</v>
      </c>
      <c r="I2810" t="s">
        <v>9571</v>
      </c>
      <c r="J2810" t="s">
        <v>93</v>
      </c>
      <c r="K2810" t="s">
        <v>100</v>
      </c>
      <c r="L2810" t="s">
        <v>7058</v>
      </c>
      <c r="M2810" t="s">
        <v>14560</v>
      </c>
      <c r="N2810" s="9">
        <v>98103</v>
      </c>
      <c r="O2810" t="s">
        <v>14561</v>
      </c>
      <c r="P2810" s="10">
        <v>47.6510434</v>
      </c>
      <c r="Q2810" s="10">
        <v>-122.32996696</v>
      </c>
      <c r="R2810" t="s">
        <v>14206</v>
      </c>
      <c r="S2810" s="7">
        <v>7</v>
      </c>
      <c r="T2810" s="7">
        <v>2024</v>
      </c>
      <c r="U2810" s="7">
        <v>3</v>
      </c>
      <c r="V2810">
        <v>7</v>
      </c>
      <c r="W2810">
        <v>2024</v>
      </c>
      <c r="X2810">
        <v>3</v>
      </c>
      <c r="Y2810" t="b">
        <v>0</v>
      </c>
      <c r="Z2810" t="b">
        <v>0</v>
      </c>
      <c r="AA2810">
        <v>0</v>
      </c>
      <c r="AB2810">
        <v>4</v>
      </c>
      <c r="AC2810" t="b">
        <v>0</v>
      </c>
      <c r="AD2810" t="b">
        <v>1</v>
      </c>
      <c r="AE2810" t="b">
        <v>0</v>
      </c>
      <c r="AF2810" t="b">
        <v>0</v>
      </c>
      <c r="AG2810" s="11">
        <v>45497</v>
      </c>
      <c r="AH2810" s="11">
        <v>45497</v>
      </c>
      <c r="AI2810" s="12">
        <f>IF(OR(AG2810="",AH2810=""),"",AH2810-AG2810)</f>
        <v>0.0</v>
      </c>
      <c r="AJ2810" s="13" t="b">
        <f>IF(OR(AI2810="",AA2810=""),"",AI2810=AA2810)</f>
        <v>1</v>
      </c>
      <c r="AK2810" s="13" t="b">
        <f>IF(AI2810="","",AI2810&gt;60)</f>
        <v>0</v>
      </c>
      <c r="AL2810" s="13" t="b">
        <f>IF(OR(Y2810=TRUE,AH2810=""),TRUE,FALSE)</f>
        <v>0</v>
      </c>
      <c r="AM2810" s="13" t="b">
        <f>IF(AI2810="","",AI2810&lt;0)</f>
        <v>0</v>
      </c>
      <c r="AN2810" s="13" t="str">
        <f>IF(AH2810="","No inspection date",IF(AI2810&lt;0,"Negative chronology",IF(AI2810&lt;=30,"0-30",IF(AI2810&lt;=60,"31-60",IF(AI2810&lt;=90,"61-90",IF(AI2810&lt;=180,"91-180","181+"))))))</f>
        <v>0-30</v>
      </c>
      <c r="AO2810" s="13" t="str">
        <f>IF(OR(ISNUMBER(SEARCH("COMPLETED",K2810)),ISNUMBER(SEARCH("CLOSED",K2810))),"Closed/Completed","Other Active/Issued")</f>
        <v>Other Active/Issued</v>
      </c>
    </row>
    <row r="2811" spans="1:41">
      <c r="A2811" t="s">
        <v>14562</v>
      </c>
      <c r="B2811" t="s">
        <v>87</v>
      </c>
      <c r="C2811" t="s">
        <v>87</v>
      </c>
      <c r="D2811" t="s">
        <v>88</v>
      </c>
      <c r="E2811" t="s">
        <v>14163</v>
      </c>
      <c r="F2811" t="s">
        <v>14455</v>
      </c>
      <c r="G2811" t="s">
        <v>14563</v>
      </c>
      <c r="H2811" t="s">
        <v>9571</v>
      </c>
      <c r="K2811" t="s">
        <v>115</v>
      </c>
      <c r="L2811" t="s">
        <v>115</v>
      </c>
      <c r="M2811" t="s">
        <v>14564</v>
      </c>
      <c r="N2811" s="9">
        <v>98125</v>
      </c>
      <c r="O2811" t="s">
        <v>14565</v>
      </c>
      <c r="P2811" s="10">
        <v>47.72709013</v>
      </c>
      <c r="Q2811" s="10">
        <v>-122.28093577</v>
      </c>
      <c r="R2811" t="s">
        <v>14566</v>
      </c>
      <c r="S2811" s="7">
        <v>7</v>
      </c>
      <c r="T2811" s="7">
        <v>2024</v>
      </c>
      <c r="U2811" s="7">
        <v>3</v>
      </c>
      <c r="Y2811" t="b">
        <v>1</v>
      </c>
      <c r="Z2811" t="b">
        <v>1</v>
      </c>
      <c r="AB2811">
        <v>5</v>
      </c>
      <c r="AC2811" t="b">
        <v>0</v>
      </c>
      <c r="AD2811" t="b">
        <v>1</v>
      </c>
      <c r="AE2811" t="b">
        <v>0</v>
      </c>
      <c r="AF2811" t="b">
        <v>0</v>
      </c>
      <c r="AG2811" s="11">
        <v>45497</v>
      </c>
      <c r="AI2811" s="12">
        <f>IF(OR(AG2811="",AH2811=""),"",AH2811-AG2811)</f>
        <v/>
      </c>
      <c r="AJ2811" s="13">
        <f>IF(OR(AI2811="",AA2811=""),"",AI2811=AA2811)</f>
        <v/>
      </c>
      <c r="AK2811" s="13">
        <f>IF(AI2811="","",AI2811&gt;60)</f>
        <v/>
      </c>
      <c r="AL2811" s="13" t="b">
        <f>IF(OR(Y2811=TRUE,AH2811=""),TRUE,FALSE)</f>
        <v>1</v>
      </c>
      <c r="AM2811" s="13">
        <f>IF(AI2811="","",AI2811&lt;0)</f>
        <v/>
      </c>
      <c r="AN2811" s="13" t="str">
        <f>IF(AH2811="","No inspection date",IF(AI2811&lt;0,"Negative chronology",IF(AI2811&lt;=30,"0-30",IF(AI2811&lt;=60,"31-60",IF(AI2811&lt;=90,"61-90",IF(AI2811&lt;=180,"91-180","181+"))))))</f>
        <v>No inspection date</v>
      </c>
      <c r="AO2811" s="13" t="str">
        <f>IF(OR(ISNUMBER(SEARCH("COMPLETED",K2811)),ISNUMBER(SEARCH("CLOSED",K2811))),"Closed/Completed","Other Active/Issued")</f>
        <v>Other Active/Issued</v>
      </c>
    </row>
    <row r="2812" spans="1:41">
      <c r="A2812" t="s">
        <v>14567</v>
      </c>
      <c r="B2812" t="s">
        <v>87</v>
      </c>
      <c r="C2812" t="s">
        <v>87</v>
      </c>
      <c r="D2812" t="s">
        <v>88</v>
      </c>
      <c r="E2812" t="s">
        <v>14163</v>
      </c>
      <c r="F2812" t="s">
        <v>14568</v>
      </c>
      <c r="G2812" t="s">
        <v>14569</v>
      </c>
      <c r="H2812" t="s">
        <v>9571</v>
      </c>
      <c r="K2812" t="s">
        <v>7058</v>
      </c>
      <c r="L2812" t="s">
        <v>7058</v>
      </c>
      <c r="M2812" t="s">
        <v>14570</v>
      </c>
      <c r="N2812" s="9">
        <v>98125</v>
      </c>
      <c r="O2812" t="s">
        <v>14571</v>
      </c>
      <c r="P2812" s="10">
        <v>47.72376117</v>
      </c>
      <c r="Q2812" s="10">
        <v>-122.28079486</v>
      </c>
      <c r="R2812" t="s">
        <v>14572</v>
      </c>
      <c r="S2812" s="7">
        <v>7</v>
      </c>
      <c r="T2812" s="7">
        <v>2024</v>
      </c>
      <c r="U2812" s="7">
        <v>3</v>
      </c>
      <c r="Y2812" t="b">
        <v>1</v>
      </c>
      <c r="Z2812" t="b">
        <v>1</v>
      </c>
      <c r="AB2812">
        <v>5</v>
      </c>
      <c r="AC2812" t="b">
        <v>0</v>
      </c>
      <c r="AD2812" t="b">
        <v>1</v>
      </c>
      <c r="AE2812" t="b">
        <v>0</v>
      </c>
      <c r="AF2812" t="b">
        <v>0</v>
      </c>
      <c r="AG2812" s="11">
        <v>45497</v>
      </c>
      <c r="AI2812" s="12">
        <f>IF(OR(AG2812="",AH2812=""),"",AH2812-AG2812)</f>
        <v/>
      </c>
      <c r="AJ2812" s="13">
        <f>IF(OR(AI2812="",AA2812=""),"",AI2812=AA2812)</f>
        <v/>
      </c>
      <c r="AK2812" s="13">
        <f>IF(AI2812="","",AI2812&gt;60)</f>
        <v/>
      </c>
      <c r="AL2812" s="13" t="b">
        <f>IF(OR(Y2812=TRUE,AH2812=""),TRUE,FALSE)</f>
        <v>1</v>
      </c>
      <c r="AM2812" s="13">
        <f>IF(AI2812="","",AI2812&lt;0)</f>
        <v/>
      </c>
      <c r="AN2812" s="13" t="str">
        <f>IF(AH2812="","No inspection date",IF(AI2812&lt;0,"Negative chronology",IF(AI2812&lt;=30,"0-30",IF(AI2812&lt;=60,"31-60",IF(AI2812&lt;=90,"61-90",IF(AI2812&lt;=180,"91-180","181+"))))))</f>
        <v>No inspection date</v>
      </c>
      <c r="AO2812" s="13" t="str">
        <f>IF(OR(ISNUMBER(SEARCH("COMPLETED",K2812)),ISNUMBER(SEARCH("CLOSED",K2812))),"Closed/Completed","Other Active/Issued")</f>
        <v>Other Active/Issued</v>
      </c>
    </row>
    <row r="2813" spans="1:41">
      <c r="A2813" t="s">
        <v>14573</v>
      </c>
      <c r="B2813" t="s">
        <v>87</v>
      </c>
      <c r="C2813" t="s">
        <v>87</v>
      </c>
      <c r="D2813" t="s">
        <v>88</v>
      </c>
      <c r="E2813" t="s">
        <v>14163</v>
      </c>
      <c r="F2813" t="s">
        <v>14455</v>
      </c>
      <c r="H2813" t="s">
        <v>9266</v>
      </c>
      <c r="I2813" t="s">
        <v>9266</v>
      </c>
      <c r="J2813" t="s">
        <v>6087</v>
      </c>
      <c r="K2813" t="s">
        <v>7058</v>
      </c>
      <c r="L2813" t="s">
        <v>7058</v>
      </c>
      <c r="M2813" t="s">
        <v>14574</v>
      </c>
      <c r="N2813" s="9">
        <v>98125</v>
      </c>
      <c r="O2813" t="s">
        <v>14575</v>
      </c>
      <c r="P2813" s="10">
        <v>47.72402009</v>
      </c>
      <c r="Q2813" s="10">
        <v>-122.28073447</v>
      </c>
      <c r="R2813" t="s">
        <v>14576</v>
      </c>
      <c r="S2813" s="7">
        <v>7</v>
      </c>
      <c r="T2813" s="7">
        <v>2024</v>
      </c>
      <c r="U2813" s="7">
        <v>3</v>
      </c>
      <c r="V2813">
        <v>7</v>
      </c>
      <c r="W2813">
        <v>2024</v>
      </c>
      <c r="X2813">
        <v>3</v>
      </c>
      <c r="Y2813" t="b">
        <v>0</v>
      </c>
      <c r="Z2813" t="b">
        <v>0</v>
      </c>
      <c r="AA2813">
        <v>0</v>
      </c>
      <c r="AB2813">
        <v>5</v>
      </c>
      <c r="AC2813" t="b">
        <v>0</v>
      </c>
      <c r="AD2813" t="b">
        <v>1</v>
      </c>
      <c r="AE2813" t="b">
        <v>0</v>
      </c>
      <c r="AF2813" t="b">
        <v>0</v>
      </c>
      <c r="AG2813" s="11">
        <v>45498</v>
      </c>
      <c r="AH2813" s="11">
        <v>45498</v>
      </c>
      <c r="AI2813" s="12">
        <f>IF(OR(AG2813="",AH2813=""),"",AH2813-AG2813)</f>
        <v>0.0</v>
      </c>
      <c r="AJ2813" s="13" t="b">
        <f>IF(OR(AI2813="",AA2813=""),"",AI2813=AA2813)</f>
        <v>1</v>
      </c>
      <c r="AK2813" s="13" t="b">
        <f>IF(AI2813="","",AI2813&gt;60)</f>
        <v>0</v>
      </c>
      <c r="AL2813" s="13" t="b">
        <f>IF(OR(Y2813=TRUE,AH2813=""),TRUE,FALSE)</f>
        <v>0</v>
      </c>
      <c r="AM2813" s="13" t="b">
        <f>IF(AI2813="","",AI2813&lt;0)</f>
        <v>0</v>
      </c>
      <c r="AN2813" s="13" t="str">
        <f>IF(AH2813="","No inspection date",IF(AI2813&lt;0,"Negative chronology",IF(AI2813&lt;=30,"0-30",IF(AI2813&lt;=60,"31-60",IF(AI2813&lt;=90,"61-90",IF(AI2813&lt;=180,"91-180","181+"))))))</f>
        <v>0-30</v>
      </c>
      <c r="AO2813" s="13" t="str">
        <f>IF(OR(ISNUMBER(SEARCH("COMPLETED",K2813)),ISNUMBER(SEARCH("CLOSED",K2813))),"Closed/Completed","Other Active/Issued")</f>
        <v>Other Active/Issued</v>
      </c>
    </row>
    <row r="2814" spans="1:41">
      <c r="A2814" t="s">
        <v>14577</v>
      </c>
      <c r="B2814" t="s">
        <v>87</v>
      </c>
      <c r="C2814" t="s">
        <v>87</v>
      </c>
      <c r="D2814" t="s">
        <v>88</v>
      </c>
      <c r="E2814" t="s">
        <v>14163</v>
      </c>
      <c r="F2814" t="s">
        <v>14578</v>
      </c>
      <c r="H2814" t="s">
        <v>9266</v>
      </c>
      <c r="K2814" t="s">
        <v>115</v>
      </c>
      <c r="L2814" t="s">
        <v>115</v>
      </c>
      <c r="M2814" t="s">
        <v>14579</v>
      </c>
      <c r="N2814" s="9">
        <v>98109</v>
      </c>
      <c r="O2814" t="s">
        <v>14580</v>
      </c>
      <c r="P2814" s="10">
        <v>47.63614526</v>
      </c>
      <c r="Q2814" s="10">
        <v>-122.33983781</v>
      </c>
      <c r="R2814" t="s">
        <v>14581</v>
      </c>
      <c r="S2814" s="7">
        <v>7</v>
      </c>
      <c r="T2814" s="7">
        <v>2024</v>
      </c>
      <c r="U2814" s="7">
        <v>3</v>
      </c>
      <c r="Y2814" t="b">
        <v>1</v>
      </c>
      <c r="Z2814" t="b">
        <v>1</v>
      </c>
      <c r="AB2814">
        <v>7</v>
      </c>
      <c r="AC2814" t="b">
        <v>0</v>
      </c>
      <c r="AD2814" t="b">
        <v>1</v>
      </c>
      <c r="AE2814" t="b">
        <v>0</v>
      </c>
      <c r="AF2814" t="b">
        <v>0</v>
      </c>
      <c r="AG2814" s="11">
        <v>45498</v>
      </c>
      <c r="AI2814" s="12">
        <f>IF(OR(AG2814="",AH2814=""),"",AH2814-AG2814)</f>
        <v/>
      </c>
      <c r="AJ2814" s="13">
        <f>IF(OR(AI2814="",AA2814=""),"",AI2814=AA2814)</f>
        <v/>
      </c>
      <c r="AK2814" s="13">
        <f>IF(AI2814="","",AI2814&gt;60)</f>
        <v/>
      </c>
      <c r="AL2814" s="13" t="b">
        <f>IF(OR(Y2814=TRUE,AH2814=""),TRUE,FALSE)</f>
        <v>1</v>
      </c>
      <c r="AM2814" s="13">
        <f>IF(AI2814="","",AI2814&lt;0)</f>
        <v/>
      </c>
      <c r="AN2814" s="13" t="str">
        <f>IF(AH2814="","No inspection date",IF(AI2814&lt;0,"Negative chronology",IF(AI2814&lt;=30,"0-30",IF(AI2814&lt;=60,"31-60",IF(AI2814&lt;=90,"61-90",IF(AI2814&lt;=180,"91-180","181+"))))))</f>
        <v>No inspection date</v>
      </c>
      <c r="AO2814" s="13" t="str">
        <f>IF(OR(ISNUMBER(SEARCH("COMPLETED",K2814)),ISNUMBER(SEARCH("CLOSED",K2814))),"Closed/Completed","Other Active/Issued")</f>
        <v>Other Active/Issued</v>
      </c>
    </row>
    <row r="2815" spans="1:41">
      <c r="A2815" t="s">
        <v>14582</v>
      </c>
      <c r="B2815" t="s">
        <v>87</v>
      </c>
      <c r="C2815" t="s">
        <v>87</v>
      </c>
      <c r="D2815" t="s">
        <v>88</v>
      </c>
      <c r="E2815" t="s">
        <v>14163</v>
      </c>
      <c r="F2815" t="s">
        <v>14583</v>
      </c>
      <c r="G2815" t="s">
        <v>14584</v>
      </c>
      <c r="H2815" t="s">
        <v>4203</v>
      </c>
      <c r="I2815" t="s">
        <v>4079</v>
      </c>
      <c r="J2815" t="s">
        <v>93</v>
      </c>
      <c r="K2815" t="s">
        <v>100</v>
      </c>
      <c r="L2815" t="s">
        <v>100</v>
      </c>
      <c r="M2815" t="s">
        <v>6210</v>
      </c>
      <c r="N2815" s="9">
        <v>98102</v>
      </c>
      <c r="O2815" t="s">
        <v>14585</v>
      </c>
      <c r="P2815" s="10">
        <v>47.65041054</v>
      </c>
      <c r="Q2815" s="10">
        <v>-122.32404271</v>
      </c>
      <c r="R2815" t="s">
        <v>6212</v>
      </c>
      <c r="S2815" s="7">
        <v>7</v>
      </c>
      <c r="T2815" s="7">
        <v>2024</v>
      </c>
      <c r="U2815" s="7">
        <v>3</v>
      </c>
      <c r="V2815">
        <v>6</v>
      </c>
      <c r="W2815">
        <v>2024</v>
      </c>
      <c r="X2815">
        <v>2</v>
      </c>
      <c r="Y2815" t="b">
        <v>0</v>
      </c>
      <c r="Z2815" t="b">
        <v>0</v>
      </c>
      <c r="AA2815">
        <v>-41</v>
      </c>
      <c r="AC2815" t="b">
        <v>0</v>
      </c>
      <c r="AD2815" t="b">
        <v>1</v>
      </c>
      <c r="AE2815" t="b">
        <v>0</v>
      </c>
      <c r="AF2815" t="b">
        <v>0</v>
      </c>
      <c r="AG2815" s="11">
        <v>45502</v>
      </c>
      <c r="AH2815" s="11">
        <v>45461</v>
      </c>
      <c r="AI2815" s="12">
        <f>IF(OR(AG2815="",AH2815=""),"",AH2815-AG2815)</f>
        <v>-41.0</v>
      </c>
      <c r="AJ2815" s="13" t="b">
        <f>IF(OR(AI2815="",AA2815=""),"",AI2815=AA2815)</f>
        <v>1</v>
      </c>
      <c r="AK2815" s="13" t="b">
        <f>IF(AI2815="","",AI2815&gt;60)</f>
        <v>0</v>
      </c>
      <c r="AL2815" s="13" t="b">
        <f>IF(OR(Y2815=TRUE,AH2815=""),TRUE,FALSE)</f>
        <v>0</v>
      </c>
      <c r="AM2815" s="13" t="b">
        <f>IF(AI2815="","",AI2815&lt;0)</f>
        <v>1</v>
      </c>
      <c r="AN2815" s="13" t="str">
        <f>IF(AH2815="","No inspection date",IF(AI2815&lt;0,"Negative chronology",IF(AI2815&lt;=30,"0-30",IF(AI2815&lt;=60,"31-60",IF(AI2815&lt;=90,"61-90",IF(AI2815&lt;=180,"91-180","181+"))))))</f>
        <v>Negative chronology</v>
      </c>
      <c r="AO2815" s="13" t="str">
        <f>IF(OR(ISNUMBER(SEARCH("COMPLETED",K2815)),ISNUMBER(SEARCH("CLOSED",K2815))),"Closed/Completed","Other Active/Issued")</f>
        <v>Other Active/Issued</v>
      </c>
    </row>
    <row r="2816" spans="1:41">
      <c r="A2816" t="s">
        <v>14586</v>
      </c>
      <c r="B2816" t="s">
        <v>87</v>
      </c>
      <c r="C2816" t="s">
        <v>87</v>
      </c>
      <c r="D2816" t="s">
        <v>88</v>
      </c>
      <c r="E2816" t="s">
        <v>14163</v>
      </c>
      <c r="F2816" t="s">
        <v>14587</v>
      </c>
      <c r="G2816" t="s">
        <v>14588</v>
      </c>
      <c r="H2816" t="s">
        <v>6615</v>
      </c>
      <c r="I2816" t="s">
        <v>3956</v>
      </c>
      <c r="J2816" t="s">
        <v>93</v>
      </c>
      <c r="K2816" t="s">
        <v>115</v>
      </c>
      <c r="L2816" t="s">
        <v>115</v>
      </c>
      <c r="M2816" t="s">
        <v>14589</v>
      </c>
      <c r="N2816" s="9">
        <v>98102</v>
      </c>
      <c r="O2816" t="s">
        <v>14590</v>
      </c>
      <c r="P2816" s="10">
        <v>47.64636829</v>
      </c>
      <c r="Q2816" s="10">
        <v>-122.3157329</v>
      </c>
      <c r="R2816" t="s">
        <v>14591</v>
      </c>
      <c r="S2816" s="7">
        <v>8</v>
      </c>
      <c r="T2816" s="7">
        <v>2024</v>
      </c>
      <c r="U2816" s="7">
        <v>3</v>
      </c>
      <c r="V2816">
        <v>8</v>
      </c>
      <c r="W2816">
        <v>2024</v>
      </c>
      <c r="X2816">
        <v>3</v>
      </c>
      <c r="Y2816" t="b">
        <v>0</v>
      </c>
      <c r="Z2816" t="b">
        <v>0</v>
      </c>
      <c r="AA2816">
        <v>-1</v>
      </c>
      <c r="AC2816" t="b">
        <v>0</v>
      </c>
      <c r="AD2816" t="b">
        <v>1</v>
      </c>
      <c r="AE2816" t="b">
        <v>0</v>
      </c>
      <c r="AF2816" t="b">
        <v>0</v>
      </c>
      <c r="AG2816" s="11">
        <v>45506</v>
      </c>
      <c r="AH2816" s="11">
        <v>45505</v>
      </c>
      <c r="AI2816" s="12">
        <f>IF(OR(AG2816="",AH2816=""),"",AH2816-AG2816)</f>
        <v>-1.0</v>
      </c>
      <c r="AJ2816" s="13" t="b">
        <f>IF(OR(AI2816="",AA2816=""),"",AI2816=AA2816)</f>
        <v>1</v>
      </c>
      <c r="AK2816" s="13" t="b">
        <f>IF(AI2816="","",AI2816&gt;60)</f>
        <v>0</v>
      </c>
      <c r="AL2816" s="13" t="b">
        <f>IF(OR(Y2816=TRUE,AH2816=""),TRUE,FALSE)</f>
        <v>0</v>
      </c>
      <c r="AM2816" s="13" t="b">
        <f>IF(AI2816="","",AI2816&lt;0)</f>
        <v>1</v>
      </c>
      <c r="AN2816" s="13" t="str">
        <f>IF(AH2816="","No inspection date",IF(AI2816&lt;0,"Negative chronology",IF(AI2816&lt;=30,"0-30",IF(AI2816&lt;=60,"31-60",IF(AI2816&lt;=90,"61-90",IF(AI2816&lt;=180,"91-180","181+"))))))</f>
        <v>Negative chronology</v>
      </c>
      <c r="AO2816" s="13" t="str">
        <f>IF(OR(ISNUMBER(SEARCH("COMPLETED",K2816)),ISNUMBER(SEARCH("CLOSED",K2816))),"Closed/Completed","Other Active/Issued")</f>
        <v>Other Active/Issued</v>
      </c>
    </row>
    <row r="2817" spans="1:41">
      <c r="A2817" t="s">
        <v>14592</v>
      </c>
      <c r="B2817" t="s">
        <v>87</v>
      </c>
      <c r="C2817" t="s">
        <v>87</v>
      </c>
      <c r="D2817" t="s">
        <v>88</v>
      </c>
      <c r="E2817" t="s">
        <v>14163</v>
      </c>
      <c r="F2817" t="s">
        <v>14593</v>
      </c>
      <c r="G2817" t="s">
        <v>14594</v>
      </c>
      <c r="H2817" t="s">
        <v>6615</v>
      </c>
      <c r="K2817" t="s">
        <v>93</v>
      </c>
      <c r="L2817" t="s">
        <v>93</v>
      </c>
      <c r="M2817" t="s">
        <v>14595</v>
      </c>
      <c r="N2817" s="9">
        <v>98105</v>
      </c>
      <c r="O2817" t="s">
        <v>14596</v>
      </c>
      <c r="P2817" s="10">
        <v>47.65431663</v>
      </c>
      <c r="Q2817" s="10">
        <v>-122.32034567</v>
      </c>
      <c r="R2817" t="s">
        <v>14597</v>
      </c>
      <c r="S2817" s="7">
        <v>8</v>
      </c>
      <c r="T2817" s="7">
        <v>2024</v>
      </c>
      <c r="U2817" s="7">
        <v>3</v>
      </c>
      <c r="Y2817" t="b">
        <v>1</v>
      </c>
      <c r="Z2817" t="b">
        <v>1</v>
      </c>
      <c r="AB2817">
        <v>4</v>
      </c>
      <c r="AC2817" t="b">
        <v>0</v>
      </c>
      <c r="AD2817" t="b">
        <v>1</v>
      </c>
      <c r="AE2817" t="b">
        <v>0</v>
      </c>
      <c r="AF2817" t="b">
        <v>0</v>
      </c>
      <c r="AG2817" s="11">
        <v>45506</v>
      </c>
      <c r="AI2817" s="12">
        <f>IF(OR(AG2817="",AH2817=""),"",AH2817-AG2817)</f>
        <v/>
      </c>
      <c r="AJ2817" s="13">
        <f>IF(OR(AI2817="",AA2817=""),"",AI2817=AA2817)</f>
        <v/>
      </c>
      <c r="AK2817" s="13">
        <f>IF(AI2817="","",AI2817&gt;60)</f>
        <v/>
      </c>
      <c r="AL2817" s="13" t="b">
        <f>IF(OR(Y2817=TRUE,AH2817=""),TRUE,FALSE)</f>
        <v>1</v>
      </c>
      <c r="AM2817" s="13">
        <f>IF(AI2817="","",AI2817&lt;0)</f>
        <v/>
      </c>
      <c r="AN2817" s="13" t="str">
        <f>IF(AH2817="","No inspection date",IF(AI2817&lt;0,"Negative chronology",IF(AI2817&lt;=30,"0-30",IF(AI2817&lt;=60,"31-60",IF(AI2817&lt;=90,"61-90",IF(AI2817&lt;=180,"91-180","181+"))))))</f>
        <v>No inspection date</v>
      </c>
      <c r="AO2817" s="13" t="str">
        <f>IF(OR(ISNUMBER(SEARCH("COMPLETED",K2817)),ISNUMBER(SEARCH("CLOSED",K2817))),"Closed/Completed","Other Active/Issued")</f>
        <v>Closed/Completed</v>
      </c>
    </row>
    <row r="2818" spans="1:41">
      <c r="A2818" t="s">
        <v>14598</v>
      </c>
      <c r="B2818" t="s">
        <v>87</v>
      </c>
      <c r="C2818" t="s">
        <v>87</v>
      </c>
      <c r="D2818" t="s">
        <v>88</v>
      </c>
      <c r="E2818" t="s">
        <v>14163</v>
      </c>
      <c r="F2818" t="s">
        <v>14599</v>
      </c>
      <c r="G2818" t="s">
        <v>14600</v>
      </c>
      <c r="H2818" t="s">
        <v>6615</v>
      </c>
      <c r="I2818" t="s">
        <v>3032</v>
      </c>
      <c r="J2818" t="s">
        <v>93</v>
      </c>
      <c r="K2818" t="s">
        <v>100</v>
      </c>
      <c r="L2818" t="s">
        <v>100</v>
      </c>
      <c r="M2818" t="s">
        <v>14601</v>
      </c>
      <c r="N2818" s="9">
        <v>98199</v>
      </c>
      <c r="O2818" t="s">
        <v>14602</v>
      </c>
      <c r="P2818" s="10">
        <v>47.64275342</v>
      </c>
      <c r="Q2818" s="10">
        <v>-122.41651324</v>
      </c>
      <c r="R2818" t="s">
        <v>14603</v>
      </c>
      <c r="S2818" s="7">
        <v>8</v>
      </c>
      <c r="T2818" s="7">
        <v>2024</v>
      </c>
      <c r="U2818" s="7">
        <v>3</v>
      </c>
      <c r="V2818">
        <v>6</v>
      </c>
      <c r="W2818">
        <v>2024</v>
      </c>
      <c r="X2818">
        <v>2</v>
      </c>
      <c r="Y2818" t="b">
        <v>0</v>
      </c>
      <c r="Z2818" t="b">
        <v>0</v>
      </c>
      <c r="AA2818">
        <v>-39</v>
      </c>
      <c r="AB2818">
        <v>6</v>
      </c>
      <c r="AC2818" t="b">
        <v>0</v>
      </c>
      <c r="AD2818" t="b">
        <v>1</v>
      </c>
      <c r="AE2818" t="b">
        <v>0</v>
      </c>
      <c r="AF2818" t="b">
        <v>0</v>
      </c>
      <c r="AG2818" s="11">
        <v>45506</v>
      </c>
      <c r="AH2818" s="11">
        <v>45467</v>
      </c>
      <c r="AI2818" s="12">
        <f>IF(OR(AG2818="",AH2818=""),"",AH2818-AG2818)</f>
        <v>-39.0</v>
      </c>
      <c r="AJ2818" s="13" t="b">
        <f>IF(OR(AI2818="",AA2818=""),"",AI2818=AA2818)</f>
        <v>1</v>
      </c>
      <c r="AK2818" s="13" t="b">
        <f>IF(AI2818="","",AI2818&gt;60)</f>
        <v>0</v>
      </c>
      <c r="AL2818" s="13" t="b">
        <f>IF(OR(Y2818=TRUE,AH2818=""),TRUE,FALSE)</f>
        <v>0</v>
      </c>
      <c r="AM2818" s="13" t="b">
        <f>IF(AI2818="","",AI2818&lt;0)</f>
        <v>1</v>
      </c>
      <c r="AN2818" s="13" t="str">
        <f>IF(AH2818="","No inspection date",IF(AI2818&lt;0,"Negative chronology",IF(AI2818&lt;=30,"0-30",IF(AI2818&lt;=60,"31-60",IF(AI2818&lt;=90,"61-90",IF(AI2818&lt;=180,"91-180","181+"))))))</f>
        <v>Negative chronology</v>
      </c>
      <c r="AO2818" s="13" t="str">
        <f>IF(OR(ISNUMBER(SEARCH("COMPLETED",K2818)),ISNUMBER(SEARCH("CLOSED",K2818))),"Closed/Completed","Other Active/Issued")</f>
        <v>Other Active/Issued</v>
      </c>
    </row>
    <row r="2819" spans="1:41">
      <c r="A2819" t="s">
        <v>14604</v>
      </c>
      <c r="B2819" t="s">
        <v>87</v>
      </c>
      <c r="C2819" t="s">
        <v>87</v>
      </c>
      <c r="D2819" t="s">
        <v>88</v>
      </c>
      <c r="E2819" t="s">
        <v>14163</v>
      </c>
      <c r="F2819" t="s">
        <v>14605</v>
      </c>
      <c r="G2819" t="s">
        <v>14606</v>
      </c>
      <c r="H2819" t="s">
        <v>9646</v>
      </c>
      <c r="I2819" t="s">
        <v>6651</v>
      </c>
      <c r="J2819" t="s">
        <v>93</v>
      </c>
      <c r="K2819" t="s">
        <v>7058</v>
      </c>
      <c r="L2819" t="s">
        <v>7058</v>
      </c>
      <c r="M2819" t="s">
        <v>14347</v>
      </c>
      <c r="N2819" s="9">
        <v>98117</v>
      </c>
      <c r="O2819" t="s">
        <v>14607</v>
      </c>
      <c r="P2819" s="10">
        <v>47.68475483</v>
      </c>
      <c r="Q2819" s="10">
        <v>-122.40320272</v>
      </c>
      <c r="R2819" t="s">
        <v>14349</v>
      </c>
      <c r="S2819" s="7">
        <v>8</v>
      </c>
      <c r="T2819" s="7">
        <v>2024</v>
      </c>
      <c r="U2819" s="7">
        <v>3</v>
      </c>
      <c r="V2819">
        <v>8</v>
      </c>
      <c r="W2819">
        <v>2024</v>
      </c>
      <c r="X2819">
        <v>3</v>
      </c>
      <c r="Y2819" t="b">
        <v>0</v>
      </c>
      <c r="Z2819" t="b">
        <v>0</v>
      </c>
      <c r="AA2819">
        <v>-4</v>
      </c>
      <c r="AB2819">
        <v>6</v>
      </c>
      <c r="AC2819" t="b">
        <v>0</v>
      </c>
      <c r="AD2819" t="b">
        <v>1</v>
      </c>
      <c r="AE2819" t="b">
        <v>0</v>
      </c>
      <c r="AF2819" t="b">
        <v>0</v>
      </c>
      <c r="AG2819" s="11">
        <v>45516</v>
      </c>
      <c r="AH2819" s="11">
        <v>45512</v>
      </c>
      <c r="AI2819" s="12">
        <f>IF(OR(AG2819="",AH2819=""),"",AH2819-AG2819)</f>
        <v>-4.0</v>
      </c>
      <c r="AJ2819" s="13" t="b">
        <f>IF(OR(AI2819="",AA2819=""),"",AI2819=AA2819)</f>
        <v>1</v>
      </c>
      <c r="AK2819" s="13" t="b">
        <f>IF(AI2819="","",AI2819&gt;60)</f>
        <v>0</v>
      </c>
      <c r="AL2819" s="13" t="b">
        <f>IF(OR(Y2819=TRUE,AH2819=""),TRUE,FALSE)</f>
        <v>0</v>
      </c>
      <c r="AM2819" s="13" t="b">
        <f>IF(AI2819="","",AI2819&lt;0)</f>
        <v>1</v>
      </c>
      <c r="AN2819" s="13" t="str">
        <f>IF(AH2819="","No inspection date",IF(AI2819&lt;0,"Negative chronology",IF(AI2819&lt;=30,"0-30",IF(AI2819&lt;=60,"31-60",IF(AI2819&lt;=90,"61-90",IF(AI2819&lt;=180,"91-180","181+"))))))</f>
        <v>Negative chronology</v>
      </c>
      <c r="AO2819" s="13" t="str">
        <f>IF(OR(ISNUMBER(SEARCH("COMPLETED",K2819)),ISNUMBER(SEARCH("CLOSED",K2819))),"Closed/Completed","Other Active/Issued")</f>
        <v>Other Active/Issued</v>
      </c>
    </row>
    <row r="2820" spans="1:41">
      <c r="A2820" t="s">
        <v>14608</v>
      </c>
      <c r="B2820" t="s">
        <v>87</v>
      </c>
      <c r="C2820" t="s">
        <v>87</v>
      </c>
      <c r="D2820" t="s">
        <v>88</v>
      </c>
      <c r="E2820" t="s">
        <v>14163</v>
      </c>
      <c r="F2820" t="s">
        <v>14609</v>
      </c>
      <c r="G2820" t="s">
        <v>14610</v>
      </c>
      <c r="H2820" t="s">
        <v>4295</v>
      </c>
      <c r="I2820" t="s">
        <v>4240</v>
      </c>
      <c r="J2820" t="s">
        <v>718</v>
      </c>
      <c r="K2820" t="s">
        <v>115</v>
      </c>
      <c r="L2820" t="s">
        <v>115</v>
      </c>
      <c r="M2820" t="s">
        <v>14611</v>
      </c>
      <c r="N2820" s="9">
        <v>98112</v>
      </c>
      <c r="O2820" t="s">
        <v>14612</v>
      </c>
      <c r="P2820" s="10">
        <v>47.63736045</v>
      </c>
      <c r="Q2820" s="10">
        <v>-122.27638857</v>
      </c>
      <c r="R2820" t="s">
        <v>14613</v>
      </c>
      <c r="S2820" s="7">
        <v>8</v>
      </c>
      <c r="T2820" s="7">
        <v>2024</v>
      </c>
      <c r="U2820" s="7">
        <v>3</v>
      </c>
      <c r="V2820">
        <v>8</v>
      </c>
      <c r="W2820">
        <v>2024</v>
      </c>
      <c r="X2820">
        <v>3</v>
      </c>
      <c r="Y2820" t="b">
        <v>0</v>
      </c>
      <c r="Z2820" t="b">
        <v>0</v>
      </c>
      <c r="AA2820">
        <v>4</v>
      </c>
      <c r="AB2820">
        <v>3</v>
      </c>
      <c r="AC2820" t="b">
        <v>0</v>
      </c>
      <c r="AD2820" t="b">
        <v>1</v>
      </c>
      <c r="AE2820" t="b">
        <v>0</v>
      </c>
      <c r="AF2820" t="b">
        <v>0</v>
      </c>
      <c r="AG2820" s="11">
        <v>45519</v>
      </c>
      <c r="AH2820" s="11">
        <v>45523</v>
      </c>
      <c r="AI2820" s="12">
        <f>IF(OR(AG2820="",AH2820=""),"",AH2820-AG2820)</f>
        <v>4.0</v>
      </c>
      <c r="AJ2820" s="13" t="b">
        <f>IF(OR(AI2820="",AA2820=""),"",AI2820=AA2820)</f>
        <v>1</v>
      </c>
      <c r="AK2820" s="13" t="b">
        <f>IF(AI2820="","",AI2820&gt;60)</f>
        <v>0</v>
      </c>
      <c r="AL2820" s="13" t="b">
        <f>IF(OR(Y2820=TRUE,AH2820=""),TRUE,FALSE)</f>
        <v>0</v>
      </c>
      <c r="AM2820" s="13" t="b">
        <f>IF(AI2820="","",AI2820&lt;0)</f>
        <v>0</v>
      </c>
      <c r="AN2820" s="13" t="str">
        <f>IF(AH2820="","No inspection date",IF(AI2820&lt;0,"Negative chronology",IF(AI2820&lt;=30,"0-30",IF(AI2820&lt;=60,"31-60",IF(AI2820&lt;=90,"61-90",IF(AI2820&lt;=180,"91-180","181+"))))))</f>
        <v>0-30</v>
      </c>
      <c r="AO2820" s="13" t="str">
        <f>IF(OR(ISNUMBER(SEARCH("COMPLETED",K2820)),ISNUMBER(SEARCH("CLOSED",K2820))),"Closed/Completed","Other Active/Issued")</f>
        <v>Other Active/Issued</v>
      </c>
    </row>
    <row r="2821" spans="1:41">
      <c r="A2821" t="s">
        <v>14614</v>
      </c>
      <c r="B2821" t="s">
        <v>87</v>
      </c>
      <c r="C2821" t="s">
        <v>87</v>
      </c>
      <c r="D2821" t="s">
        <v>88</v>
      </c>
      <c r="E2821" t="s">
        <v>14163</v>
      </c>
      <c r="F2821" t="s">
        <v>14615</v>
      </c>
      <c r="G2821" t="s">
        <v>14616</v>
      </c>
      <c r="H2821" t="s">
        <v>14617</v>
      </c>
      <c r="I2821" t="s">
        <v>14617</v>
      </c>
      <c r="J2821" t="s">
        <v>93</v>
      </c>
      <c r="K2821" t="s">
        <v>115</v>
      </c>
      <c r="L2821" t="s">
        <v>115</v>
      </c>
      <c r="M2821" t="s">
        <v>14618</v>
      </c>
      <c r="N2821" s="9">
        <v>98118</v>
      </c>
      <c r="O2821" t="s">
        <v>14619</v>
      </c>
      <c r="P2821" s="10">
        <v>47.53120828</v>
      </c>
      <c r="Q2821" s="10">
        <v>-122.26365966</v>
      </c>
      <c r="R2821" t="s">
        <v>14620</v>
      </c>
      <c r="S2821" s="7">
        <v>9</v>
      </c>
      <c r="T2821" s="7">
        <v>2024</v>
      </c>
      <c r="U2821" s="7">
        <v>3</v>
      </c>
      <c r="V2821">
        <v>9</v>
      </c>
      <c r="W2821">
        <v>2024</v>
      </c>
      <c r="X2821">
        <v>3</v>
      </c>
      <c r="Y2821" t="b">
        <v>0</v>
      </c>
      <c r="Z2821" t="b">
        <v>0</v>
      </c>
      <c r="AA2821">
        <v>0</v>
      </c>
      <c r="AB2821">
        <v>2</v>
      </c>
      <c r="AC2821" t="b">
        <v>0</v>
      </c>
      <c r="AD2821" t="b">
        <v>1</v>
      </c>
      <c r="AE2821" t="b">
        <v>0</v>
      </c>
      <c r="AF2821" t="b">
        <v>0</v>
      </c>
      <c r="AG2821" s="11">
        <v>45540</v>
      </c>
      <c r="AH2821" s="11">
        <v>45540</v>
      </c>
      <c r="AI2821" s="12">
        <f>IF(OR(AG2821="",AH2821=""),"",AH2821-AG2821)</f>
        <v>0.0</v>
      </c>
      <c r="AJ2821" s="13" t="b">
        <f>IF(OR(AI2821="",AA2821=""),"",AI2821=AA2821)</f>
        <v>1</v>
      </c>
      <c r="AK2821" s="13" t="b">
        <f>IF(AI2821="","",AI2821&gt;60)</f>
        <v>0</v>
      </c>
      <c r="AL2821" s="13" t="b">
        <f>IF(OR(Y2821=TRUE,AH2821=""),TRUE,FALSE)</f>
        <v>0</v>
      </c>
      <c r="AM2821" s="13" t="b">
        <f>IF(AI2821="","",AI2821&lt;0)</f>
        <v>0</v>
      </c>
      <c r="AN2821" s="13" t="str">
        <f>IF(AH2821="","No inspection date",IF(AI2821&lt;0,"Negative chronology",IF(AI2821&lt;=30,"0-30",IF(AI2821&lt;=60,"31-60",IF(AI2821&lt;=90,"61-90",IF(AI2821&lt;=180,"91-180","181+"))))))</f>
        <v>0-30</v>
      </c>
      <c r="AO2821" s="13" t="str">
        <f>IF(OR(ISNUMBER(SEARCH("COMPLETED",K2821)),ISNUMBER(SEARCH("CLOSED",K2821))),"Closed/Completed","Other Active/Issued")</f>
        <v>Other Active/Issued</v>
      </c>
    </row>
    <row r="2822" spans="1:41">
      <c r="A2822" t="s">
        <v>14621</v>
      </c>
      <c r="B2822" t="s">
        <v>87</v>
      </c>
      <c r="C2822" t="s">
        <v>87</v>
      </c>
      <c r="D2822" t="s">
        <v>88</v>
      </c>
      <c r="E2822" t="s">
        <v>14163</v>
      </c>
      <c r="F2822" t="s">
        <v>14622</v>
      </c>
      <c r="G2822" t="s">
        <v>14623</v>
      </c>
      <c r="H2822" t="s">
        <v>4370</v>
      </c>
      <c r="I2822" t="s">
        <v>4370</v>
      </c>
      <c r="J2822" t="s">
        <v>93</v>
      </c>
      <c r="K2822" t="s">
        <v>100</v>
      </c>
      <c r="L2822" t="s">
        <v>100</v>
      </c>
      <c r="M2822" t="s">
        <v>14624</v>
      </c>
      <c r="N2822" s="9">
        <v>98125</v>
      </c>
      <c r="O2822" t="s">
        <v>14625</v>
      </c>
      <c r="P2822" s="10">
        <v>47.71419712</v>
      </c>
      <c r="Q2822" s="10">
        <v>-122.2773149</v>
      </c>
      <c r="R2822" t="s">
        <v>14626</v>
      </c>
      <c r="S2822" s="7">
        <v>9</v>
      </c>
      <c r="T2822" s="7">
        <v>2024</v>
      </c>
      <c r="U2822" s="7">
        <v>3</v>
      </c>
      <c r="V2822">
        <v>9</v>
      </c>
      <c r="W2822">
        <v>2024</v>
      </c>
      <c r="X2822">
        <v>3</v>
      </c>
      <c r="Y2822" t="b">
        <v>0</v>
      </c>
      <c r="Z2822" t="b">
        <v>0</v>
      </c>
      <c r="AA2822">
        <v>0</v>
      </c>
      <c r="AB2822">
        <v>5</v>
      </c>
      <c r="AC2822" t="b">
        <v>0</v>
      </c>
      <c r="AD2822" t="b">
        <v>1</v>
      </c>
      <c r="AE2822" t="b">
        <v>0</v>
      </c>
      <c r="AF2822" t="b">
        <v>0</v>
      </c>
      <c r="AG2822" s="11">
        <v>45545</v>
      </c>
      <c r="AH2822" s="11">
        <v>45545</v>
      </c>
      <c r="AI2822" s="12">
        <f>IF(OR(AG2822="",AH2822=""),"",AH2822-AG2822)</f>
        <v>0.0</v>
      </c>
      <c r="AJ2822" s="13" t="b">
        <f>IF(OR(AI2822="",AA2822=""),"",AI2822=AA2822)</f>
        <v>1</v>
      </c>
      <c r="AK2822" s="13" t="b">
        <f>IF(AI2822="","",AI2822&gt;60)</f>
        <v>0</v>
      </c>
      <c r="AL2822" s="13" t="b">
        <f>IF(OR(Y2822=TRUE,AH2822=""),TRUE,FALSE)</f>
        <v>0</v>
      </c>
      <c r="AM2822" s="13" t="b">
        <f>IF(AI2822="","",AI2822&lt;0)</f>
        <v>0</v>
      </c>
      <c r="AN2822" s="13" t="str">
        <f>IF(AH2822="","No inspection date",IF(AI2822&lt;0,"Negative chronology",IF(AI2822&lt;=30,"0-30",IF(AI2822&lt;=60,"31-60",IF(AI2822&lt;=90,"61-90",IF(AI2822&lt;=180,"91-180","181+"))))))</f>
        <v>0-30</v>
      </c>
      <c r="AO2822" s="13" t="str">
        <f>IF(OR(ISNUMBER(SEARCH("COMPLETED",K2822)),ISNUMBER(SEARCH("CLOSED",K2822))),"Closed/Completed","Other Active/Issued")</f>
        <v>Other Active/Issued</v>
      </c>
    </row>
    <row r="2823" spans="1:41">
      <c r="A2823" t="s">
        <v>14627</v>
      </c>
      <c r="B2823" t="s">
        <v>87</v>
      </c>
      <c r="C2823" t="s">
        <v>87</v>
      </c>
      <c r="D2823" t="s">
        <v>88</v>
      </c>
      <c r="E2823" t="s">
        <v>14163</v>
      </c>
      <c r="F2823" t="s">
        <v>14628</v>
      </c>
      <c r="G2823" t="s">
        <v>14629</v>
      </c>
      <c r="H2823" t="s">
        <v>4427</v>
      </c>
      <c r="K2823" t="s">
        <v>115</v>
      </c>
      <c r="L2823" t="s">
        <v>115</v>
      </c>
      <c r="M2823" t="s">
        <v>14630</v>
      </c>
      <c r="N2823" s="9">
        <v>98102</v>
      </c>
      <c r="O2823" t="s">
        <v>14631</v>
      </c>
      <c r="P2823" s="10">
        <v>47.64973894</v>
      </c>
      <c r="Q2823" s="10">
        <v>-122.3243617</v>
      </c>
      <c r="R2823" t="s">
        <v>14632</v>
      </c>
      <c r="S2823" s="7">
        <v>9</v>
      </c>
      <c r="T2823" s="7">
        <v>2024</v>
      </c>
      <c r="U2823" s="7">
        <v>3</v>
      </c>
      <c r="Y2823" t="b">
        <v>1</v>
      </c>
      <c r="Z2823" t="b">
        <v>1</v>
      </c>
      <c r="AB2823">
        <v>3</v>
      </c>
      <c r="AC2823" t="b">
        <v>0</v>
      </c>
      <c r="AD2823" t="b">
        <v>1</v>
      </c>
      <c r="AE2823" t="b">
        <v>0</v>
      </c>
      <c r="AF2823" t="b">
        <v>0</v>
      </c>
      <c r="AG2823" s="11">
        <v>45551</v>
      </c>
      <c r="AI2823" s="12">
        <f>IF(OR(AG2823="",AH2823=""),"",AH2823-AG2823)</f>
        <v/>
      </c>
      <c r="AJ2823" s="13">
        <f>IF(OR(AI2823="",AA2823=""),"",AI2823=AA2823)</f>
        <v/>
      </c>
      <c r="AK2823" s="13">
        <f>IF(AI2823="","",AI2823&gt;60)</f>
        <v/>
      </c>
      <c r="AL2823" s="13" t="b">
        <f>IF(OR(Y2823=TRUE,AH2823=""),TRUE,FALSE)</f>
        <v>1</v>
      </c>
      <c r="AM2823" s="13">
        <f>IF(AI2823="","",AI2823&lt;0)</f>
        <v/>
      </c>
      <c r="AN2823" s="13" t="str">
        <f>IF(AH2823="","No inspection date",IF(AI2823&lt;0,"Negative chronology",IF(AI2823&lt;=30,"0-30",IF(AI2823&lt;=60,"31-60",IF(AI2823&lt;=90,"61-90",IF(AI2823&lt;=180,"91-180","181+"))))))</f>
        <v>No inspection date</v>
      </c>
      <c r="AO2823" s="13" t="str">
        <f>IF(OR(ISNUMBER(SEARCH("COMPLETED",K2823)),ISNUMBER(SEARCH("CLOSED",K2823))),"Closed/Completed","Other Active/Issued")</f>
        <v>Other Active/Issued</v>
      </c>
    </row>
    <row r="2824" spans="1:41">
      <c r="A2824" t="s">
        <v>14633</v>
      </c>
      <c r="B2824" t="s">
        <v>87</v>
      </c>
      <c r="C2824" t="s">
        <v>87</v>
      </c>
      <c r="D2824" t="s">
        <v>88</v>
      </c>
      <c r="E2824" t="s">
        <v>14163</v>
      </c>
      <c r="F2824" t="s">
        <v>14634</v>
      </c>
      <c r="G2824" t="s">
        <v>14635</v>
      </c>
      <c r="H2824" t="s">
        <v>9779</v>
      </c>
      <c r="I2824" t="s">
        <v>6681</v>
      </c>
      <c r="J2824" t="s">
        <v>6317</v>
      </c>
      <c r="K2824" t="s">
        <v>93</v>
      </c>
      <c r="L2824" t="s">
        <v>93</v>
      </c>
      <c r="M2824" t="s">
        <v>14636</v>
      </c>
      <c r="N2824" s="9">
        <v>98199</v>
      </c>
      <c r="O2824" t="s">
        <v>14637</v>
      </c>
      <c r="P2824" s="10">
        <v>47.63431397</v>
      </c>
      <c r="Q2824" s="10">
        <v>-122.40412087</v>
      </c>
      <c r="R2824" t="s">
        <v>14638</v>
      </c>
      <c r="S2824" s="7">
        <v>9</v>
      </c>
      <c r="T2824" s="7">
        <v>2024</v>
      </c>
      <c r="U2824" s="7">
        <v>3</v>
      </c>
      <c r="V2824">
        <v>10</v>
      </c>
      <c r="W2824">
        <v>2024</v>
      </c>
      <c r="X2824">
        <v>4</v>
      </c>
      <c r="Y2824" t="b">
        <v>0</v>
      </c>
      <c r="Z2824" t="b">
        <v>0</v>
      </c>
      <c r="AA2824">
        <v>14</v>
      </c>
      <c r="AB2824">
        <v>6</v>
      </c>
      <c r="AC2824" t="b">
        <v>0</v>
      </c>
      <c r="AD2824" t="b">
        <v>1</v>
      </c>
      <c r="AE2824" t="b">
        <v>0</v>
      </c>
      <c r="AF2824" t="b">
        <v>0</v>
      </c>
      <c r="AG2824" s="11">
        <v>45559</v>
      </c>
      <c r="AH2824" s="11">
        <v>45573</v>
      </c>
      <c r="AI2824" s="12">
        <f>IF(OR(AG2824="",AH2824=""),"",AH2824-AG2824)</f>
        <v>14.0</v>
      </c>
      <c r="AJ2824" s="13" t="b">
        <f>IF(OR(AI2824="",AA2824=""),"",AI2824=AA2824)</f>
        <v>1</v>
      </c>
      <c r="AK2824" s="13" t="b">
        <f>IF(AI2824="","",AI2824&gt;60)</f>
        <v>0</v>
      </c>
      <c r="AL2824" s="13" t="b">
        <f>IF(OR(Y2824=TRUE,AH2824=""),TRUE,FALSE)</f>
        <v>0</v>
      </c>
      <c r="AM2824" s="13" t="b">
        <f>IF(AI2824="","",AI2824&lt;0)</f>
        <v>0</v>
      </c>
      <c r="AN2824" s="13" t="str">
        <f>IF(AH2824="","No inspection date",IF(AI2824&lt;0,"Negative chronology",IF(AI2824&lt;=30,"0-30",IF(AI2824&lt;=60,"31-60",IF(AI2824&lt;=90,"61-90",IF(AI2824&lt;=180,"91-180","181+"))))))</f>
        <v>0-30</v>
      </c>
      <c r="AO2824" s="13" t="str">
        <f>IF(OR(ISNUMBER(SEARCH("COMPLETED",K2824)),ISNUMBER(SEARCH("CLOSED",K2824))),"Closed/Completed","Other Active/Issued")</f>
        <v>Closed/Completed</v>
      </c>
    </row>
    <row r="2825" spans="1:41">
      <c r="A2825" t="s">
        <v>14639</v>
      </c>
      <c r="B2825" t="s">
        <v>87</v>
      </c>
      <c r="C2825" t="s">
        <v>87</v>
      </c>
      <c r="D2825" t="s">
        <v>88</v>
      </c>
      <c r="E2825" t="s">
        <v>14163</v>
      </c>
      <c r="F2825" t="s">
        <v>14640</v>
      </c>
      <c r="G2825" t="s">
        <v>14641</v>
      </c>
      <c r="H2825" t="s">
        <v>14642</v>
      </c>
      <c r="I2825" t="s">
        <v>4476</v>
      </c>
      <c r="J2825" t="s">
        <v>93</v>
      </c>
      <c r="K2825" t="s">
        <v>7058</v>
      </c>
      <c r="L2825" t="s">
        <v>7058</v>
      </c>
      <c r="M2825" t="s">
        <v>14643</v>
      </c>
      <c r="N2825" s="9">
        <v>98109</v>
      </c>
      <c r="O2825" t="s">
        <v>14644</v>
      </c>
      <c r="P2825" s="10">
        <v>47.63889242</v>
      </c>
      <c r="Q2825" s="10">
        <v>-122.34077427</v>
      </c>
      <c r="R2825" t="s">
        <v>14645</v>
      </c>
      <c r="S2825" s="7">
        <v>9</v>
      </c>
      <c r="T2825" s="7">
        <v>2024</v>
      </c>
      <c r="U2825" s="7">
        <v>3</v>
      </c>
      <c r="V2825">
        <v>9</v>
      </c>
      <c r="W2825">
        <v>2024</v>
      </c>
      <c r="X2825">
        <v>3</v>
      </c>
      <c r="Y2825" t="b">
        <v>0</v>
      </c>
      <c r="Z2825" t="b">
        <v>0</v>
      </c>
      <c r="AA2825">
        <v>-4</v>
      </c>
      <c r="AB2825">
        <v>7</v>
      </c>
      <c r="AC2825" t="b">
        <v>0</v>
      </c>
      <c r="AD2825" t="b">
        <v>1</v>
      </c>
      <c r="AE2825" t="b">
        <v>0</v>
      </c>
      <c r="AF2825" t="b">
        <v>0</v>
      </c>
      <c r="AG2825" s="11">
        <v>45565</v>
      </c>
      <c r="AH2825" s="11">
        <v>45561</v>
      </c>
      <c r="AI2825" s="12">
        <f>IF(OR(AG2825="",AH2825=""),"",AH2825-AG2825)</f>
        <v>-4.0</v>
      </c>
      <c r="AJ2825" s="13" t="b">
        <f>IF(OR(AI2825="",AA2825=""),"",AI2825=AA2825)</f>
        <v>1</v>
      </c>
      <c r="AK2825" s="13" t="b">
        <f>IF(AI2825="","",AI2825&gt;60)</f>
        <v>0</v>
      </c>
      <c r="AL2825" s="13" t="b">
        <f>IF(OR(Y2825=TRUE,AH2825=""),TRUE,FALSE)</f>
        <v>0</v>
      </c>
      <c r="AM2825" s="13" t="b">
        <f>IF(AI2825="","",AI2825&lt;0)</f>
        <v>1</v>
      </c>
      <c r="AN2825" s="13" t="str">
        <f>IF(AH2825="","No inspection date",IF(AI2825&lt;0,"Negative chronology",IF(AI2825&lt;=30,"0-30",IF(AI2825&lt;=60,"31-60",IF(AI2825&lt;=90,"61-90",IF(AI2825&lt;=180,"91-180","181+"))))))</f>
        <v>Negative chronology</v>
      </c>
      <c r="AO2825" s="13" t="str">
        <f>IF(OR(ISNUMBER(SEARCH("COMPLETED",K2825)),ISNUMBER(SEARCH("CLOSED",K2825))),"Closed/Completed","Other Active/Issued")</f>
        <v>Other Active/Issued</v>
      </c>
    </row>
    <row r="2826" spans="1:41">
      <c r="A2826" t="s">
        <v>14646</v>
      </c>
      <c r="B2826" t="s">
        <v>87</v>
      </c>
      <c r="C2826" t="s">
        <v>87</v>
      </c>
      <c r="D2826" t="s">
        <v>88</v>
      </c>
      <c r="E2826" t="s">
        <v>14163</v>
      </c>
      <c r="F2826" t="s">
        <v>14647</v>
      </c>
      <c r="H2826" t="s">
        <v>3461</v>
      </c>
      <c r="I2826" t="s">
        <v>3461</v>
      </c>
      <c r="J2826" t="s">
        <v>6317</v>
      </c>
      <c r="K2826" t="s">
        <v>93</v>
      </c>
      <c r="L2826" t="s">
        <v>93</v>
      </c>
      <c r="M2826" t="s">
        <v>14390</v>
      </c>
      <c r="N2826" s="9">
        <v>98116</v>
      </c>
      <c r="O2826" t="s">
        <v>14648</v>
      </c>
      <c r="P2826" s="10">
        <v>47.56781693</v>
      </c>
      <c r="Q2826" s="10">
        <v>-122.4097907</v>
      </c>
      <c r="R2826" t="s">
        <v>14392</v>
      </c>
      <c r="S2826" s="7">
        <v>10</v>
      </c>
      <c r="T2826" s="7">
        <v>2024</v>
      </c>
      <c r="U2826" s="7">
        <v>4</v>
      </c>
      <c r="V2826">
        <v>10</v>
      </c>
      <c r="W2826">
        <v>2024</v>
      </c>
      <c r="X2826">
        <v>4</v>
      </c>
      <c r="Y2826" t="b">
        <v>0</v>
      </c>
      <c r="Z2826" t="b">
        <v>0</v>
      </c>
      <c r="AA2826">
        <v>0</v>
      </c>
      <c r="AB2826">
        <v>1</v>
      </c>
      <c r="AC2826" t="b">
        <v>0</v>
      </c>
      <c r="AD2826" t="b">
        <v>1</v>
      </c>
      <c r="AE2826" t="b">
        <v>0</v>
      </c>
      <c r="AF2826" t="b">
        <v>0</v>
      </c>
      <c r="AG2826" s="11">
        <v>45566</v>
      </c>
      <c r="AH2826" s="11">
        <v>45566</v>
      </c>
      <c r="AI2826" s="12">
        <f>IF(OR(AG2826="",AH2826=""),"",AH2826-AG2826)</f>
        <v>0.0</v>
      </c>
      <c r="AJ2826" s="13" t="b">
        <f>IF(OR(AI2826="",AA2826=""),"",AI2826=AA2826)</f>
        <v>1</v>
      </c>
      <c r="AK2826" s="13" t="b">
        <f>IF(AI2826="","",AI2826&gt;60)</f>
        <v>0</v>
      </c>
      <c r="AL2826" s="13" t="b">
        <f>IF(OR(Y2826=TRUE,AH2826=""),TRUE,FALSE)</f>
        <v>0</v>
      </c>
      <c r="AM2826" s="13" t="b">
        <f>IF(AI2826="","",AI2826&lt;0)</f>
        <v>0</v>
      </c>
      <c r="AN2826" s="13" t="str">
        <f>IF(AH2826="","No inspection date",IF(AI2826&lt;0,"Negative chronology",IF(AI2826&lt;=30,"0-30",IF(AI2826&lt;=60,"31-60",IF(AI2826&lt;=90,"61-90",IF(AI2826&lt;=180,"91-180","181+"))))))</f>
        <v>0-30</v>
      </c>
      <c r="AO2826" s="13" t="str">
        <f>IF(OR(ISNUMBER(SEARCH("COMPLETED",K2826)),ISNUMBER(SEARCH("CLOSED",K2826))),"Closed/Completed","Other Active/Issued")</f>
        <v>Closed/Completed</v>
      </c>
    </row>
    <row r="2827" spans="1:41">
      <c r="A2827" t="s">
        <v>14649</v>
      </c>
      <c r="B2827" t="s">
        <v>87</v>
      </c>
      <c r="C2827" t="s">
        <v>87</v>
      </c>
      <c r="D2827" t="s">
        <v>88</v>
      </c>
      <c r="E2827" t="s">
        <v>14163</v>
      </c>
      <c r="F2827" t="s">
        <v>14650</v>
      </c>
      <c r="G2827" t="s">
        <v>14651</v>
      </c>
      <c r="H2827" t="s">
        <v>4530</v>
      </c>
      <c r="I2827" t="s">
        <v>4530</v>
      </c>
      <c r="J2827" t="s">
        <v>93</v>
      </c>
      <c r="K2827" t="s">
        <v>100</v>
      </c>
      <c r="L2827" t="s">
        <v>100</v>
      </c>
      <c r="M2827" t="s">
        <v>14652</v>
      </c>
      <c r="N2827" s="9">
        <v>98144</v>
      </c>
      <c r="O2827" t="s">
        <v>14653</v>
      </c>
      <c r="P2827" s="10">
        <v>47.59537758</v>
      </c>
      <c r="Q2827" s="10">
        <v>-122.28736124</v>
      </c>
      <c r="R2827" t="s">
        <v>14654</v>
      </c>
      <c r="S2827" s="7">
        <v>10</v>
      </c>
      <c r="T2827" s="7">
        <v>2024</v>
      </c>
      <c r="U2827" s="7">
        <v>4</v>
      </c>
      <c r="V2827">
        <v>10</v>
      </c>
      <c r="W2827">
        <v>2024</v>
      </c>
      <c r="X2827">
        <v>4</v>
      </c>
      <c r="Y2827" t="b">
        <v>0</v>
      </c>
      <c r="Z2827" t="b">
        <v>0</v>
      </c>
      <c r="AA2827">
        <v>0</v>
      </c>
      <c r="AB2827">
        <v>3</v>
      </c>
      <c r="AC2827" t="b">
        <v>0</v>
      </c>
      <c r="AD2827" t="b">
        <v>1</v>
      </c>
      <c r="AE2827" t="b">
        <v>0</v>
      </c>
      <c r="AF2827" t="b">
        <v>0</v>
      </c>
      <c r="AG2827" s="11">
        <v>45581</v>
      </c>
      <c r="AH2827" s="11">
        <v>45581</v>
      </c>
      <c r="AI2827" s="12">
        <f>IF(OR(AG2827="",AH2827=""),"",AH2827-AG2827)</f>
        <v>0.0</v>
      </c>
      <c r="AJ2827" s="13" t="b">
        <f>IF(OR(AI2827="",AA2827=""),"",AI2827=AA2827)</f>
        <v>1</v>
      </c>
      <c r="AK2827" s="13" t="b">
        <f>IF(AI2827="","",AI2827&gt;60)</f>
        <v>0</v>
      </c>
      <c r="AL2827" s="13" t="b">
        <f>IF(OR(Y2827=TRUE,AH2827=""),TRUE,FALSE)</f>
        <v>0</v>
      </c>
      <c r="AM2827" s="13" t="b">
        <f>IF(AI2827="","",AI2827&lt;0)</f>
        <v>0</v>
      </c>
      <c r="AN2827" s="13" t="str">
        <f>IF(AH2827="","No inspection date",IF(AI2827&lt;0,"Negative chronology",IF(AI2827&lt;=30,"0-30",IF(AI2827&lt;=60,"31-60",IF(AI2827&lt;=90,"61-90",IF(AI2827&lt;=180,"91-180","181+"))))))</f>
        <v>0-30</v>
      </c>
      <c r="AO2827" s="13" t="str">
        <f>IF(OR(ISNUMBER(SEARCH("COMPLETED",K2827)),ISNUMBER(SEARCH("CLOSED",K2827))),"Closed/Completed","Other Active/Issued")</f>
        <v>Other Active/Issued</v>
      </c>
    </row>
    <row r="2828" spans="1:41">
      <c r="A2828" t="s">
        <v>14655</v>
      </c>
      <c r="B2828" t="s">
        <v>87</v>
      </c>
      <c r="C2828" t="s">
        <v>87</v>
      </c>
      <c r="D2828" t="s">
        <v>88</v>
      </c>
      <c r="E2828" t="s">
        <v>14163</v>
      </c>
      <c r="F2828" t="s">
        <v>14656</v>
      </c>
      <c r="H2828" t="s">
        <v>4581</v>
      </c>
      <c r="K2828" t="s">
        <v>115</v>
      </c>
      <c r="L2828" t="s">
        <v>115</v>
      </c>
      <c r="M2828" t="s">
        <v>14657</v>
      </c>
      <c r="N2828" s="9">
        <v>98118</v>
      </c>
      <c r="O2828" t="s">
        <v>14658</v>
      </c>
      <c r="P2828" s="10">
        <v>47.51601572</v>
      </c>
      <c r="Q2828" s="10">
        <v>-122.25371508</v>
      </c>
      <c r="R2828" t="s">
        <v>14659</v>
      </c>
      <c r="S2828" s="7">
        <v>10</v>
      </c>
      <c r="T2828" s="7">
        <v>2024</v>
      </c>
      <c r="U2828" s="7">
        <v>4</v>
      </c>
      <c r="Y2828" t="b">
        <v>1</v>
      </c>
      <c r="Z2828" t="b">
        <v>1</v>
      </c>
      <c r="AB2828">
        <v>2</v>
      </c>
      <c r="AC2828" t="b">
        <v>0</v>
      </c>
      <c r="AD2828" t="b">
        <v>1</v>
      </c>
      <c r="AE2828" t="b">
        <v>0</v>
      </c>
      <c r="AF2828" t="b">
        <v>0</v>
      </c>
      <c r="AG2828" s="11">
        <v>45593</v>
      </c>
      <c r="AI2828" s="12">
        <f>IF(OR(AG2828="",AH2828=""),"",AH2828-AG2828)</f>
        <v/>
      </c>
      <c r="AJ2828" s="13">
        <f>IF(OR(AI2828="",AA2828=""),"",AI2828=AA2828)</f>
        <v/>
      </c>
      <c r="AK2828" s="13">
        <f>IF(AI2828="","",AI2828&gt;60)</f>
        <v/>
      </c>
      <c r="AL2828" s="13" t="b">
        <f>IF(OR(Y2828=TRUE,AH2828=""),TRUE,FALSE)</f>
        <v>1</v>
      </c>
      <c r="AM2828" s="13">
        <f>IF(AI2828="","",AI2828&lt;0)</f>
        <v/>
      </c>
      <c r="AN2828" s="13" t="str">
        <f>IF(AH2828="","No inspection date",IF(AI2828&lt;0,"Negative chronology",IF(AI2828&lt;=30,"0-30",IF(AI2828&lt;=60,"31-60",IF(AI2828&lt;=90,"61-90",IF(AI2828&lt;=180,"91-180","181+"))))))</f>
        <v>No inspection date</v>
      </c>
      <c r="AO2828" s="13" t="str">
        <f>IF(OR(ISNUMBER(SEARCH("COMPLETED",K2828)),ISNUMBER(SEARCH("CLOSED",K2828))),"Closed/Completed","Other Active/Issued")</f>
        <v>Other Active/Issued</v>
      </c>
    </row>
    <row r="2829" spans="1:41">
      <c r="A2829" t="s">
        <v>14660</v>
      </c>
      <c r="B2829" t="s">
        <v>87</v>
      </c>
      <c r="C2829" t="s">
        <v>87</v>
      </c>
      <c r="D2829" t="s">
        <v>88</v>
      </c>
      <c r="E2829" t="s">
        <v>14163</v>
      </c>
      <c r="F2829" t="s">
        <v>14661</v>
      </c>
      <c r="G2829" t="s">
        <v>14662</v>
      </c>
      <c r="H2829" t="s">
        <v>4662</v>
      </c>
      <c r="I2829" t="s">
        <v>5816</v>
      </c>
      <c r="J2829" t="s">
        <v>6317</v>
      </c>
      <c r="K2829" t="s">
        <v>93</v>
      </c>
      <c r="L2829" t="s">
        <v>93</v>
      </c>
      <c r="M2829" t="s">
        <v>14524</v>
      </c>
      <c r="N2829" s="9">
        <v>98116</v>
      </c>
      <c r="O2829" t="s">
        <v>14663</v>
      </c>
      <c r="P2829" s="10">
        <v>47.5608946</v>
      </c>
      <c r="Q2829" s="10">
        <v>-122.40416489</v>
      </c>
      <c r="R2829" t="s">
        <v>14526</v>
      </c>
      <c r="S2829" s="7">
        <v>11</v>
      </c>
      <c r="T2829" s="7">
        <v>2024</v>
      </c>
      <c r="U2829" s="7">
        <v>4</v>
      </c>
      <c r="V2829">
        <v>11</v>
      </c>
      <c r="W2829">
        <v>2024</v>
      </c>
      <c r="X2829">
        <v>4</v>
      </c>
      <c r="Y2829" t="b">
        <v>0</v>
      </c>
      <c r="Z2829" t="b">
        <v>0</v>
      </c>
      <c r="AA2829">
        <v>10</v>
      </c>
      <c r="AB2829">
        <v>1</v>
      </c>
      <c r="AC2829" t="b">
        <v>0</v>
      </c>
      <c r="AD2829" t="b">
        <v>1</v>
      </c>
      <c r="AE2829" t="b">
        <v>0</v>
      </c>
      <c r="AF2829" t="b">
        <v>0</v>
      </c>
      <c r="AG2829" s="11">
        <v>45608</v>
      </c>
      <c r="AH2829" s="11">
        <v>45618</v>
      </c>
      <c r="AI2829" s="12">
        <f>IF(OR(AG2829="",AH2829=""),"",AH2829-AG2829)</f>
        <v>10.0</v>
      </c>
      <c r="AJ2829" s="13" t="b">
        <f>IF(OR(AI2829="",AA2829=""),"",AI2829=AA2829)</f>
        <v>1</v>
      </c>
      <c r="AK2829" s="13" t="b">
        <f>IF(AI2829="","",AI2829&gt;60)</f>
        <v>0</v>
      </c>
      <c r="AL2829" s="13" t="b">
        <f>IF(OR(Y2829=TRUE,AH2829=""),TRUE,FALSE)</f>
        <v>0</v>
      </c>
      <c r="AM2829" s="13" t="b">
        <f>IF(AI2829="","",AI2829&lt;0)</f>
        <v>0</v>
      </c>
      <c r="AN2829" s="13" t="str">
        <f>IF(AH2829="","No inspection date",IF(AI2829&lt;0,"Negative chronology",IF(AI2829&lt;=30,"0-30",IF(AI2829&lt;=60,"31-60",IF(AI2829&lt;=90,"61-90",IF(AI2829&lt;=180,"91-180","181+"))))))</f>
        <v>0-30</v>
      </c>
      <c r="AO2829" s="13" t="str">
        <f>IF(OR(ISNUMBER(SEARCH("COMPLETED",K2829)),ISNUMBER(SEARCH("CLOSED",K2829))),"Closed/Completed","Other Active/Issued")</f>
        <v>Closed/Completed</v>
      </c>
    </row>
    <row r="2830" spans="1:41">
      <c r="A2830" t="s">
        <v>14664</v>
      </c>
      <c r="B2830" t="s">
        <v>87</v>
      </c>
      <c r="C2830" t="s">
        <v>87</v>
      </c>
      <c r="D2830" t="s">
        <v>88</v>
      </c>
      <c r="E2830" t="s">
        <v>14163</v>
      </c>
      <c r="F2830" t="s">
        <v>14665</v>
      </c>
      <c r="G2830" t="s">
        <v>14666</v>
      </c>
      <c r="H2830" t="s">
        <v>4648</v>
      </c>
      <c r="I2830" t="s">
        <v>10164</v>
      </c>
      <c r="J2830" t="s">
        <v>6317</v>
      </c>
      <c r="K2830" t="s">
        <v>93</v>
      </c>
      <c r="L2830" t="s">
        <v>93</v>
      </c>
      <c r="M2830" t="s">
        <v>14667</v>
      </c>
      <c r="N2830" s="9">
        <v>98118</v>
      </c>
      <c r="O2830" t="s">
        <v>14668</v>
      </c>
      <c r="P2830" s="10">
        <v>47.51235147</v>
      </c>
      <c r="Q2830" s="10">
        <v>-122.2481928</v>
      </c>
      <c r="R2830" t="s">
        <v>14669</v>
      </c>
      <c r="S2830" s="7">
        <v>11</v>
      </c>
      <c r="T2830" s="7">
        <v>2024</v>
      </c>
      <c r="U2830" s="7">
        <v>4</v>
      </c>
      <c r="V2830">
        <v>3</v>
      </c>
      <c r="W2830">
        <v>2025</v>
      </c>
      <c r="X2830">
        <v>1</v>
      </c>
      <c r="Y2830" t="b">
        <v>0</v>
      </c>
      <c r="Z2830" t="b">
        <v>0</v>
      </c>
      <c r="AA2830">
        <v>113</v>
      </c>
      <c r="AB2830">
        <v>2</v>
      </c>
      <c r="AC2830" t="b">
        <v>0</v>
      </c>
      <c r="AD2830" t="b">
        <v>1</v>
      </c>
      <c r="AE2830" t="b">
        <v>0</v>
      </c>
      <c r="AF2830" t="b">
        <v>0</v>
      </c>
      <c r="AG2830" s="11">
        <v>45614</v>
      </c>
      <c r="AH2830" s="11">
        <v>45727</v>
      </c>
      <c r="AI2830" s="12">
        <f>IF(OR(AG2830="",AH2830=""),"",AH2830-AG2830)</f>
        <v>113.0</v>
      </c>
      <c r="AJ2830" s="13" t="b">
        <f>IF(OR(AI2830="",AA2830=""),"",AI2830=AA2830)</f>
        <v>1</v>
      </c>
      <c r="AK2830" s="13" t="b">
        <f>IF(AI2830="","",AI2830&gt;60)</f>
        <v>1</v>
      </c>
      <c r="AL2830" s="13" t="b">
        <f>IF(OR(Y2830=TRUE,AH2830=""),TRUE,FALSE)</f>
        <v>0</v>
      </c>
      <c r="AM2830" s="13" t="b">
        <f>IF(AI2830="","",AI2830&lt;0)</f>
        <v>0</v>
      </c>
      <c r="AN2830" s="13" t="str">
        <f>IF(AH2830="","No inspection date",IF(AI2830&lt;0,"Negative chronology",IF(AI2830&lt;=30,"0-30",IF(AI2830&lt;=60,"31-60",IF(AI2830&lt;=90,"61-90",IF(AI2830&lt;=180,"91-180","181+"))))))</f>
        <v>91-180</v>
      </c>
      <c r="AO2830" s="13" t="str">
        <f>IF(OR(ISNUMBER(SEARCH("COMPLETED",K2830)),ISNUMBER(SEARCH("CLOSED",K2830))),"Closed/Completed","Other Active/Issued")</f>
        <v>Closed/Completed</v>
      </c>
    </row>
    <row r="2831" spans="1:41">
      <c r="A2831" t="s">
        <v>14670</v>
      </c>
      <c r="B2831" t="s">
        <v>87</v>
      </c>
      <c r="C2831" t="s">
        <v>87</v>
      </c>
      <c r="D2831" t="s">
        <v>88</v>
      </c>
      <c r="E2831" t="s">
        <v>14163</v>
      </c>
      <c r="F2831" t="s">
        <v>14671</v>
      </c>
      <c r="G2831" t="s">
        <v>14672</v>
      </c>
      <c r="H2831" t="s">
        <v>6813</v>
      </c>
      <c r="I2831" t="s">
        <v>6813</v>
      </c>
      <c r="J2831" t="s">
        <v>93</v>
      </c>
      <c r="K2831" t="s">
        <v>7058</v>
      </c>
      <c r="L2831" t="s">
        <v>7058</v>
      </c>
      <c r="M2831" t="s">
        <v>14673</v>
      </c>
      <c r="N2831" s="9">
        <v>98102</v>
      </c>
      <c r="O2831" t="s">
        <v>14674</v>
      </c>
      <c r="P2831" s="10">
        <v>47.64109199</v>
      </c>
      <c r="Q2831" s="10">
        <v>-122.33069317</v>
      </c>
      <c r="R2831" t="s">
        <v>14675</v>
      </c>
      <c r="S2831" s="7">
        <v>12</v>
      </c>
      <c r="T2831" s="7">
        <v>2024</v>
      </c>
      <c r="U2831" s="7">
        <v>4</v>
      </c>
      <c r="V2831">
        <v>12</v>
      </c>
      <c r="W2831">
        <v>2024</v>
      </c>
      <c r="X2831">
        <v>4</v>
      </c>
      <c r="Y2831" t="b">
        <v>0</v>
      </c>
      <c r="Z2831" t="b">
        <v>0</v>
      </c>
      <c r="AA2831">
        <v>0</v>
      </c>
      <c r="AC2831" t="b">
        <v>0</v>
      </c>
      <c r="AD2831" t="b">
        <v>1</v>
      </c>
      <c r="AE2831" t="b">
        <v>0</v>
      </c>
      <c r="AF2831" t="b">
        <v>0</v>
      </c>
      <c r="AG2831" s="11">
        <v>45636</v>
      </c>
      <c r="AH2831" s="11">
        <v>45636</v>
      </c>
      <c r="AI2831" s="12">
        <f>IF(OR(AG2831="",AH2831=""),"",AH2831-AG2831)</f>
        <v>0.0</v>
      </c>
      <c r="AJ2831" s="13" t="b">
        <f>IF(OR(AI2831="",AA2831=""),"",AI2831=AA2831)</f>
        <v>1</v>
      </c>
      <c r="AK2831" s="13" t="b">
        <f>IF(AI2831="","",AI2831&gt;60)</f>
        <v>0</v>
      </c>
      <c r="AL2831" s="13" t="b">
        <f>IF(OR(Y2831=TRUE,AH2831=""),TRUE,FALSE)</f>
        <v>0</v>
      </c>
      <c r="AM2831" s="13" t="b">
        <f>IF(AI2831="","",AI2831&lt;0)</f>
        <v>0</v>
      </c>
      <c r="AN2831" s="13" t="str">
        <f>IF(AH2831="","No inspection date",IF(AI2831&lt;0,"Negative chronology",IF(AI2831&lt;=30,"0-30",IF(AI2831&lt;=60,"31-60",IF(AI2831&lt;=90,"61-90",IF(AI2831&lt;=180,"91-180","181+"))))))</f>
        <v>0-30</v>
      </c>
      <c r="AO2831" s="13" t="str">
        <f>IF(OR(ISNUMBER(SEARCH("COMPLETED",K2831)),ISNUMBER(SEARCH("CLOSED",K2831))),"Closed/Completed","Other Active/Issued")</f>
        <v>Other Active/Issued</v>
      </c>
    </row>
    <row r="2832" spans="1:41">
      <c r="A2832" t="s">
        <v>14676</v>
      </c>
      <c r="B2832" t="s">
        <v>87</v>
      </c>
      <c r="C2832" t="s">
        <v>87</v>
      </c>
      <c r="D2832" t="s">
        <v>88</v>
      </c>
      <c r="E2832" t="s">
        <v>14163</v>
      </c>
      <c r="F2832" t="s">
        <v>14677</v>
      </c>
      <c r="G2832" t="s">
        <v>14678</v>
      </c>
      <c r="H2832" t="s">
        <v>9979</v>
      </c>
      <c r="I2832" t="s">
        <v>9974</v>
      </c>
      <c r="J2832" t="s">
        <v>93</v>
      </c>
      <c r="K2832" t="s">
        <v>7058</v>
      </c>
      <c r="L2832" t="s">
        <v>7058</v>
      </c>
      <c r="M2832" t="s">
        <v>14679</v>
      </c>
      <c r="N2832" s="9">
        <v>98125</v>
      </c>
      <c r="O2832" t="s">
        <v>14680</v>
      </c>
      <c r="P2832" s="10">
        <v>47.71139343</v>
      </c>
      <c r="Q2832" s="10">
        <v>-122.27654606</v>
      </c>
      <c r="R2832" t="s">
        <v>14681</v>
      </c>
      <c r="S2832" s="7">
        <v>12</v>
      </c>
      <c r="T2832" s="7">
        <v>2024</v>
      </c>
      <c r="U2832" s="7">
        <v>4</v>
      </c>
      <c r="V2832">
        <v>12</v>
      </c>
      <c r="W2832">
        <v>2024</v>
      </c>
      <c r="X2832">
        <v>4</v>
      </c>
      <c r="Y2832" t="b">
        <v>0</v>
      </c>
      <c r="Z2832" t="b">
        <v>0</v>
      </c>
      <c r="AA2832">
        <v>-4</v>
      </c>
      <c r="AB2832">
        <v>5</v>
      </c>
      <c r="AC2832" t="b">
        <v>0</v>
      </c>
      <c r="AD2832" t="b">
        <v>1</v>
      </c>
      <c r="AE2832" t="b">
        <v>0</v>
      </c>
      <c r="AF2832" t="b">
        <v>0</v>
      </c>
      <c r="AG2832" s="11">
        <v>45642</v>
      </c>
      <c r="AH2832" s="11">
        <v>45638</v>
      </c>
      <c r="AI2832" s="12">
        <f>IF(OR(AG2832="",AH2832=""),"",AH2832-AG2832)</f>
        <v>-4.0</v>
      </c>
      <c r="AJ2832" s="13" t="b">
        <f>IF(OR(AI2832="",AA2832=""),"",AI2832=AA2832)</f>
        <v>1</v>
      </c>
      <c r="AK2832" s="13" t="b">
        <f>IF(AI2832="","",AI2832&gt;60)</f>
        <v>0</v>
      </c>
      <c r="AL2832" s="13" t="b">
        <f>IF(OR(Y2832=TRUE,AH2832=""),TRUE,FALSE)</f>
        <v>0</v>
      </c>
      <c r="AM2832" s="13" t="b">
        <f>IF(AI2832="","",AI2832&lt;0)</f>
        <v>1</v>
      </c>
      <c r="AN2832" s="13" t="str">
        <f>IF(AH2832="","No inspection date",IF(AI2832&lt;0,"Negative chronology",IF(AI2832&lt;=30,"0-30",IF(AI2832&lt;=60,"31-60",IF(AI2832&lt;=90,"61-90",IF(AI2832&lt;=180,"91-180","181+"))))))</f>
        <v>Negative chronology</v>
      </c>
      <c r="AO2832" s="13" t="str">
        <f>IF(OR(ISNUMBER(SEARCH("COMPLETED",K2832)),ISNUMBER(SEARCH("CLOSED",K2832))),"Closed/Completed","Other Active/Issued")</f>
        <v>Other Active/Issued</v>
      </c>
    </row>
    <row r="2833" spans="1:41">
      <c r="A2833" t="s">
        <v>14682</v>
      </c>
      <c r="B2833" t="s">
        <v>87</v>
      </c>
      <c r="D2833" t="s">
        <v>88</v>
      </c>
      <c r="E2833" t="s">
        <v>14163</v>
      </c>
      <c r="F2833" t="s">
        <v>14683</v>
      </c>
      <c r="H2833" t="s">
        <v>4813</v>
      </c>
      <c r="K2833" t="s">
        <v>115</v>
      </c>
      <c r="M2833" t="s">
        <v>14684</v>
      </c>
      <c r="N2833" s="9">
        <v>98102</v>
      </c>
      <c r="O2833" t="s">
        <v>14685</v>
      </c>
      <c r="P2833" s="10">
        <v>47.64378264</v>
      </c>
      <c r="Q2833" s="10">
        <v>-122.32797254</v>
      </c>
      <c r="R2833" t="s">
        <v>14686</v>
      </c>
      <c r="S2833" s="7">
        <v>1</v>
      </c>
      <c r="T2833" s="7">
        <v>2025</v>
      </c>
      <c r="U2833" s="7">
        <v>1</v>
      </c>
      <c r="Y2833" t="b">
        <v>1</v>
      </c>
      <c r="Z2833" t="b">
        <v>1</v>
      </c>
      <c r="AC2833" t="b">
        <v>0</v>
      </c>
      <c r="AD2833" t="b">
        <v>1</v>
      </c>
      <c r="AE2833" t="b">
        <v>0</v>
      </c>
      <c r="AF2833" t="b">
        <v>0</v>
      </c>
      <c r="AG2833" s="11">
        <v>45664</v>
      </c>
      <c r="AI2833" s="12">
        <f>IF(OR(AG2833="",AH2833=""),"",AH2833-AG2833)</f>
        <v/>
      </c>
      <c r="AJ2833" s="13">
        <f>IF(OR(AI2833="",AA2833=""),"",AI2833=AA2833)</f>
        <v/>
      </c>
      <c r="AK2833" s="13">
        <f>IF(AI2833="","",AI2833&gt;60)</f>
        <v/>
      </c>
      <c r="AL2833" s="13" t="b">
        <f>IF(OR(Y2833=TRUE,AH2833=""),TRUE,FALSE)</f>
        <v>1</v>
      </c>
      <c r="AM2833" s="13">
        <f>IF(AI2833="","",AI2833&lt;0)</f>
        <v/>
      </c>
      <c r="AN2833" s="13" t="str">
        <f>IF(AH2833="","No inspection date",IF(AI2833&lt;0,"Negative chronology",IF(AI2833&lt;=30,"0-30",IF(AI2833&lt;=60,"31-60",IF(AI2833&lt;=90,"61-90",IF(AI2833&lt;=180,"91-180","181+"))))))</f>
        <v>No inspection date</v>
      </c>
      <c r="AO2833" s="13" t="str">
        <f>IF(OR(ISNUMBER(SEARCH("COMPLETED",K2833)),ISNUMBER(SEARCH("CLOSED",K2833))),"Closed/Completed","Other Active/Issued")</f>
        <v>Other Active/Issued</v>
      </c>
    </row>
    <row r="2834" spans="1:41">
      <c r="A2834" t="s">
        <v>14687</v>
      </c>
      <c r="B2834" t="s">
        <v>87</v>
      </c>
      <c r="D2834" t="s">
        <v>88</v>
      </c>
      <c r="E2834" t="s">
        <v>14163</v>
      </c>
      <c r="F2834" t="s">
        <v>14688</v>
      </c>
      <c r="H2834" t="s">
        <v>4879</v>
      </c>
      <c r="I2834" t="s">
        <v>4879</v>
      </c>
      <c r="J2834" t="s">
        <v>93</v>
      </c>
      <c r="K2834" t="s">
        <v>7058</v>
      </c>
      <c r="M2834" t="s">
        <v>14689</v>
      </c>
      <c r="N2834" s="9">
        <v>98136</v>
      </c>
      <c r="O2834" t="s">
        <v>14690</v>
      </c>
      <c r="P2834" s="10">
        <v>47.55277468</v>
      </c>
      <c r="Q2834" s="10">
        <v>-122.39862698</v>
      </c>
      <c r="R2834" t="s">
        <v>14691</v>
      </c>
      <c r="S2834" s="7">
        <v>1</v>
      </c>
      <c r="T2834" s="7">
        <v>2025</v>
      </c>
      <c r="U2834" s="7">
        <v>1</v>
      </c>
      <c r="V2834">
        <v>1</v>
      </c>
      <c r="W2834">
        <v>2025</v>
      </c>
      <c r="X2834">
        <v>1</v>
      </c>
      <c r="Y2834" t="b">
        <v>0</v>
      </c>
      <c r="Z2834" t="b">
        <v>0</v>
      </c>
      <c r="AA2834">
        <v>0</v>
      </c>
      <c r="AB2834">
        <v>1</v>
      </c>
      <c r="AC2834" t="b">
        <v>0</v>
      </c>
      <c r="AD2834" t="b">
        <v>1</v>
      </c>
      <c r="AE2834" t="b">
        <v>0</v>
      </c>
      <c r="AF2834" t="b">
        <v>0</v>
      </c>
      <c r="AG2834" s="11">
        <v>45673</v>
      </c>
      <c r="AH2834" s="11">
        <v>45673</v>
      </c>
      <c r="AI2834" s="12">
        <f>IF(OR(AG2834="",AH2834=""),"",AH2834-AG2834)</f>
        <v>0.0</v>
      </c>
      <c r="AJ2834" s="13" t="b">
        <f>IF(OR(AI2834="",AA2834=""),"",AI2834=AA2834)</f>
        <v>1</v>
      </c>
      <c r="AK2834" s="13" t="b">
        <f>IF(AI2834="","",AI2834&gt;60)</f>
        <v>0</v>
      </c>
      <c r="AL2834" s="13" t="b">
        <f>IF(OR(Y2834=TRUE,AH2834=""),TRUE,FALSE)</f>
        <v>0</v>
      </c>
      <c r="AM2834" s="13" t="b">
        <f>IF(AI2834="","",AI2834&lt;0)</f>
        <v>0</v>
      </c>
      <c r="AN2834" s="13" t="str">
        <f>IF(AH2834="","No inspection date",IF(AI2834&lt;0,"Negative chronology",IF(AI2834&lt;=30,"0-30",IF(AI2834&lt;=60,"31-60",IF(AI2834&lt;=90,"61-90",IF(AI2834&lt;=180,"91-180","181+"))))))</f>
        <v>0-30</v>
      </c>
      <c r="AO2834" s="13" t="str">
        <f>IF(OR(ISNUMBER(SEARCH("COMPLETED",K2834)),ISNUMBER(SEARCH("CLOSED",K2834))),"Closed/Completed","Other Active/Issued")</f>
        <v>Other Active/Issued</v>
      </c>
    </row>
    <row r="2835" spans="1:41">
      <c r="A2835" t="s">
        <v>14692</v>
      </c>
      <c r="B2835" t="s">
        <v>87</v>
      </c>
      <c r="D2835" t="s">
        <v>88</v>
      </c>
      <c r="E2835" t="s">
        <v>14163</v>
      </c>
      <c r="F2835" t="s">
        <v>14693</v>
      </c>
      <c r="H2835" t="s">
        <v>4879</v>
      </c>
      <c r="I2835" t="s">
        <v>4879</v>
      </c>
      <c r="J2835" t="s">
        <v>93</v>
      </c>
      <c r="K2835" t="s">
        <v>115</v>
      </c>
      <c r="M2835" t="s">
        <v>14694</v>
      </c>
      <c r="N2835" s="9">
        <v>98136</v>
      </c>
      <c r="O2835" t="s">
        <v>14695</v>
      </c>
      <c r="P2835" s="10">
        <v>47.55299622</v>
      </c>
      <c r="Q2835" s="10">
        <v>-122.39880753</v>
      </c>
      <c r="R2835" t="s">
        <v>14696</v>
      </c>
      <c r="S2835" s="7">
        <v>1</v>
      </c>
      <c r="T2835" s="7">
        <v>2025</v>
      </c>
      <c r="U2835" s="7">
        <v>1</v>
      </c>
      <c r="V2835">
        <v>1</v>
      </c>
      <c r="W2835">
        <v>2025</v>
      </c>
      <c r="X2835">
        <v>1</v>
      </c>
      <c r="Y2835" t="b">
        <v>0</v>
      </c>
      <c r="Z2835" t="b">
        <v>0</v>
      </c>
      <c r="AA2835">
        <v>0</v>
      </c>
      <c r="AB2835">
        <v>1</v>
      </c>
      <c r="AC2835" t="b">
        <v>0</v>
      </c>
      <c r="AD2835" t="b">
        <v>1</v>
      </c>
      <c r="AE2835" t="b">
        <v>0</v>
      </c>
      <c r="AF2835" t="b">
        <v>0</v>
      </c>
      <c r="AG2835" s="11">
        <v>45673</v>
      </c>
      <c r="AH2835" s="11">
        <v>45673</v>
      </c>
      <c r="AI2835" s="12">
        <f>IF(OR(AG2835="",AH2835=""),"",AH2835-AG2835)</f>
        <v>0.0</v>
      </c>
      <c r="AJ2835" s="13" t="b">
        <f>IF(OR(AI2835="",AA2835=""),"",AI2835=AA2835)</f>
        <v>1</v>
      </c>
      <c r="AK2835" s="13" t="b">
        <f>IF(AI2835="","",AI2835&gt;60)</f>
        <v>0</v>
      </c>
      <c r="AL2835" s="13" t="b">
        <f>IF(OR(Y2835=TRUE,AH2835=""),TRUE,FALSE)</f>
        <v>0</v>
      </c>
      <c r="AM2835" s="13" t="b">
        <f>IF(AI2835="","",AI2835&lt;0)</f>
        <v>0</v>
      </c>
      <c r="AN2835" s="13" t="str">
        <f>IF(AH2835="","No inspection date",IF(AI2835&lt;0,"Negative chronology",IF(AI2835&lt;=30,"0-30",IF(AI2835&lt;=60,"31-60",IF(AI2835&lt;=90,"61-90",IF(AI2835&lt;=180,"91-180","181+"))))))</f>
        <v>0-30</v>
      </c>
      <c r="AO2835" s="13" t="str">
        <f>IF(OR(ISNUMBER(SEARCH("COMPLETED",K2835)),ISNUMBER(SEARCH("CLOSED",K2835))),"Closed/Completed","Other Active/Issued")</f>
        <v>Other Active/Issued</v>
      </c>
    </row>
    <row r="2836" spans="1:41">
      <c r="A2836" t="s">
        <v>14697</v>
      </c>
      <c r="B2836" t="s">
        <v>87</v>
      </c>
      <c r="D2836" t="s">
        <v>88</v>
      </c>
      <c r="E2836" t="s">
        <v>14163</v>
      </c>
      <c r="F2836" t="s">
        <v>14698</v>
      </c>
      <c r="H2836" t="s">
        <v>12561</v>
      </c>
      <c r="I2836" t="s">
        <v>4825</v>
      </c>
      <c r="J2836" t="s">
        <v>93</v>
      </c>
      <c r="K2836" t="s">
        <v>7058</v>
      </c>
      <c r="M2836" t="s">
        <v>14699</v>
      </c>
      <c r="N2836" s="9">
        <v>98122</v>
      </c>
      <c r="O2836" t="s">
        <v>14700</v>
      </c>
      <c r="P2836" s="10">
        <v>47.61537826</v>
      </c>
      <c r="Q2836" s="10">
        <v>-122.28100772</v>
      </c>
      <c r="R2836" t="s">
        <v>14701</v>
      </c>
      <c r="S2836" s="7">
        <v>1</v>
      </c>
      <c r="T2836" s="7">
        <v>2025</v>
      </c>
      <c r="U2836" s="7">
        <v>1</v>
      </c>
      <c r="V2836">
        <v>1</v>
      </c>
      <c r="W2836">
        <v>2025</v>
      </c>
      <c r="X2836">
        <v>1</v>
      </c>
      <c r="Y2836" t="b">
        <v>0</v>
      </c>
      <c r="Z2836" t="b">
        <v>0</v>
      </c>
      <c r="AA2836">
        <v>-12</v>
      </c>
      <c r="AB2836">
        <v>3</v>
      </c>
      <c r="AC2836" t="b">
        <v>0</v>
      </c>
      <c r="AD2836" t="b">
        <v>1</v>
      </c>
      <c r="AE2836" t="b">
        <v>0</v>
      </c>
      <c r="AF2836" t="b">
        <v>0</v>
      </c>
      <c r="AG2836" s="11">
        <v>45678</v>
      </c>
      <c r="AH2836" s="11">
        <v>45666</v>
      </c>
      <c r="AI2836" s="12">
        <f>IF(OR(AG2836="",AH2836=""),"",AH2836-AG2836)</f>
        <v>-12.0</v>
      </c>
      <c r="AJ2836" s="13" t="b">
        <f>IF(OR(AI2836="",AA2836=""),"",AI2836=AA2836)</f>
        <v>1</v>
      </c>
      <c r="AK2836" s="13" t="b">
        <f>IF(AI2836="","",AI2836&gt;60)</f>
        <v>0</v>
      </c>
      <c r="AL2836" s="13" t="b">
        <f>IF(OR(Y2836=TRUE,AH2836=""),TRUE,FALSE)</f>
        <v>0</v>
      </c>
      <c r="AM2836" s="13" t="b">
        <f>IF(AI2836="","",AI2836&lt;0)</f>
        <v>1</v>
      </c>
      <c r="AN2836" s="13" t="str">
        <f>IF(AH2836="","No inspection date",IF(AI2836&lt;0,"Negative chronology",IF(AI2836&lt;=30,"0-30",IF(AI2836&lt;=60,"31-60",IF(AI2836&lt;=90,"61-90",IF(AI2836&lt;=180,"91-180","181+"))))))</f>
        <v>Negative chronology</v>
      </c>
      <c r="AO2836" s="13" t="str">
        <f>IF(OR(ISNUMBER(SEARCH("COMPLETED",K2836)),ISNUMBER(SEARCH("CLOSED",K2836))),"Closed/Completed","Other Active/Issued")</f>
        <v>Other Active/Issued</v>
      </c>
    </row>
    <row r="2837" spans="1:41">
      <c r="A2837" t="s">
        <v>14702</v>
      </c>
      <c r="B2837" t="s">
        <v>87</v>
      </c>
      <c r="D2837" t="s">
        <v>88</v>
      </c>
      <c r="E2837" t="s">
        <v>14163</v>
      </c>
      <c r="F2837" t="s">
        <v>14703</v>
      </c>
      <c r="H2837" t="s">
        <v>10056</v>
      </c>
      <c r="I2837" t="s">
        <v>4862</v>
      </c>
      <c r="J2837" t="s">
        <v>93</v>
      </c>
      <c r="K2837" t="s">
        <v>100</v>
      </c>
      <c r="M2837" t="s">
        <v>14704</v>
      </c>
      <c r="N2837" s="9">
        <v>98102</v>
      </c>
      <c r="O2837" t="s">
        <v>14705</v>
      </c>
      <c r="P2837" s="10">
        <v>47.64954175</v>
      </c>
      <c r="Q2837" s="10">
        <v>-122.32502958</v>
      </c>
      <c r="R2837" t="s">
        <v>14706</v>
      </c>
      <c r="S2837" s="7">
        <v>2</v>
      </c>
      <c r="T2837" s="7">
        <v>2025</v>
      </c>
      <c r="U2837" s="7">
        <v>1</v>
      </c>
      <c r="V2837">
        <v>1</v>
      </c>
      <c r="W2837">
        <v>2025</v>
      </c>
      <c r="X2837">
        <v>1</v>
      </c>
      <c r="Y2837" t="b">
        <v>0</v>
      </c>
      <c r="Z2837" t="b">
        <v>0</v>
      </c>
      <c r="AA2837">
        <v>-22</v>
      </c>
      <c r="AB2837">
        <v>3</v>
      </c>
      <c r="AC2837" t="b">
        <v>0</v>
      </c>
      <c r="AD2837" t="b">
        <v>1</v>
      </c>
      <c r="AE2837" t="b">
        <v>0</v>
      </c>
      <c r="AF2837" t="b">
        <v>0</v>
      </c>
      <c r="AG2837" s="11">
        <v>45693</v>
      </c>
      <c r="AH2837" s="11">
        <v>45671</v>
      </c>
      <c r="AI2837" s="12">
        <f>IF(OR(AG2837="",AH2837=""),"",AH2837-AG2837)</f>
        <v>-22.0</v>
      </c>
      <c r="AJ2837" s="13" t="b">
        <f>IF(OR(AI2837="",AA2837=""),"",AI2837=AA2837)</f>
        <v>1</v>
      </c>
      <c r="AK2837" s="13" t="b">
        <f>IF(AI2837="","",AI2837&gt;60)</f>
        <v>0</v>
      </c>
      <c r="AL2837" s="13" t="b">
        <f>IF(OR(Y2837=TRUE,AH2837=""),TRUE,FALSE)</f>
        <v>0</v>
      </c>
      <c r="AM2837" s="13" t="b">
        <f>IF(AI2837="","",AI2837&lt;0)</f>
        <v>1</v>
      </c>
      <c r="AN2837" s="13" t="str">
        <f>IF(AH2837="","No inspection date",IF(AI2837&lt;0,"Negative chronology",IF(AI2837&lt;=30,"0-30",IF(AI2837&lt;=60,"31-60",IF(AI2837&lt;=90,"61-90",IF(AI2837&lt;=180,"91-180","181+"))))))</f>
        <v>Negative chronology</v>
      </c>
      <c r="AO2837" s="13" t="str">
        <f>IF(OR(ISNUMBER(SEARCH("COMPLETED",K2837)),ISNUMBER(SEARCH("CLOSED",K2837))),"Closed/Completed","Other Active/Issued")</f>
        <v>Other Active/Issued</v>
      </c>
    </row>
    <row r="2838" spans="1:41">
      <c r="A2838" t="s">
        <v>14707</v>
      </c>
      <c r="B2838" t="s">
        <v>87</v>
      </c>
      <c r="D2838" t="s">
        <v>88</v>
      </c>
      <c r="E2838" t="s">
        <v>14163</v>
      </c>
      <c r="F2838" t="s">
        <v>14708</v>
      </c>
      <c r="H2838" t="s">
        <v>6870</v>
      </c>
      <c r="K2838" t="s">
        <v>115</v>
      </c>
      <c r="M2838" t="s">
        <v>14204</v>
      </c>
      <c r="N2838" s="9">
        <v>98103</v>
      </c>
      <c r="O2838" t="s">
        <v>14709</v>
      </c>
      <c r="P2838" s="10">
        <v>47.6510434</v>
      </c>
      <c r="Q2838" s="10">
        <v>-122.32996696</v>
      </c>
      <c r="R2838" t="s">
        <v>14206</v>
      </c>
      <c r="S2838" s="7">
        <v>2</v>
      </c>
      <c r="T2838" s="7">
        <v>2025</v>
      </c>
      <c r="U2838" s="7">
        <v>1</v>
      </c>
      <c r="Y2838" t="b">
        <v>1</v>
      </c>
      <c r="Z2838" t="b">
        <v>1</v>
      </c>
      <c r="AB2838">
        <v>4</v>
      </c>
      <c r="AC2838" t="b">
        <v>0</v>
      </c>
      <c r="AD2838" t="b">
        <v>1</v>
      </c>
      <c r="AE2838" t="b">
        <v>0</v>
      </c>
      <c r="AF2838" t="b">
        <v>0</v>
      </c>
      <c r="AG2838" s="11">
        <v>45700</v>
      </c>
      <c r="AI2838" s="12">
        <f>IF(OR(AG2838="",AH2838=""),"",AH2838-AG2838)</f>
        <v/>
      </c>
      <c r="AJ2838" s="13">
        <f>IF(OR(AI2838="",AA2838=""),"",AI2838=AA2838)</f>
        <v/>
      </c>
      <c r="AK2838" s="13">
        <f>IF(AI2838="","",AI2838&gt;60)</f>
        <v/>
      </c>
      <c r="AL2838" s="13" t="b">
        <f>IF(OR(Y2838=TRUE,AH2838=""),TRUE,FALSE)</f>
        <v>1</v>
      </c>
      <c r="AM2838" s="13">
        <f>IF(AI2838="","",AI2838&lt;0)</f>
        <v/>
      </c>
      <c r="AN2838" s="13" t="str">
        <f>IF(AH2838="","No inspection date",IF(AI2838&lt;0,"Negative chronology",IF(AI2838&lt;=30,"0-30",IF(AI2838&lt;=60,"31-60",IF(AI2838&lt;=90,"61-90",IF(AI2838&lt;=180,"91-180","181+"))))))</f>
        <v>No inspection date</v>
      </c>
      <c r="AO2838" s="13" t="str">
        <f>IF(OR(ISNUMBER(SEARCH("COMPLETED",K2838)),ISNUMBER(SEARCH("CLOSED",K2838))),"Closed/Completed","Other Active/Issued")</f>
        <v>Other Active/Issued</v>
      </c>
    </row>
    <row r="2839" spans="1:41">
      <c r="A2839" t="s">
        <v>14710</v>
      </c>
      <c r="B2839" t="s">
        <v>87</v>
      </c>
      <c r="D2839" t="s">
        <v>88</v>
      </c>
      <c r="E2839" t="s">
        <v>14163</v>
      </c>
      <c r="F2839" t="s">
        <v>14711</v>
      </c>
      <c r="H2839" t="s">
        <v>6824</v>
      </c>
      <c r="I2839" t="s">
        <v>6824</v>
      </c>
      <c r="J2839" t="s">
        <v>93</v>
      </c>
      <c r="K2839" t="s">
        <v>7058</v>
      </c>
      <c r="M2839" t="s">
        <v>14204</v>
      </c>
      <c r="N2839" s="9">
        <v>98103</v>
      </c>
      <c r="O2839" t="s">
        <v>14712</v>
      </c>
      <c r="P2839" s="10">
        <v>47.6510434</v>
      </c>
      <c r="Q2839" s="10">
        <v>-122.32996696</v>
      </c>
      <c r="R2839" t="s">
        <v>14206</v>
      </c>
      <c r="S2839" s="7">
        <v>3</v>
      </c>
      <c r="T2839" s="7">
        <v>2025</v>
      </c>
      <c r="U2839" s="7">
        <v>1</v>
      </c>
      <c r="V2839">
        <v>3</v>
      </c>
      <c r="W2839">
        <v>2025</v>
      </c>
      <c r="X2839">
        <v>1</v>
      </c>
      <c r="Y2839" t="b">
        <v>0</v>
      </c>
      <c r="Z2839" t="b">
        <v>0</v>
      </c>
      <c r="AA2839">
        <v>0</v>
      </c>
      <c r="AB2839">
        <v>4</v>
      </c>
      <c r="AC2839" t="b">
        <v>0</v>
      </c>
      <c r="AD2839" t="b">
        <v>1</v>
      </c>
      <c r="AE2839" t="b">
        <v>0</v>
      </c>
      <c r="AF2839" t="b">
        <v>0</v>
      </c>
      <c r="AG2839" s="11">
        <v>45721</v>
      </c>
      <c r="AH2839" s="11">
        <v>45721</v>
      </c>
      <c r="AI2839" s="12">
        <f>IF(OR(AG2839="",AH2839=""),"",AH2839-AG2839)</f>
        <v>0.0</v>
      </c>
      <c r="AJ2839" s="13" t="b">
        <f>IF(OR(AI2839="",AA2839=""),"",AI2839=AA2839)</f>
        <v>1</v>
      </c>
      <c r="AK2839" s="13" t="b">
        <f>IF(AI2839="","",AI2839&gt;60)</f>
        <v>0</v>
      </c>
      <c r="AL2839" s="13" t="b">
        <f>IF(OR(Y2839=TRUE,AH2839=""),TRUE,FALSE)</f>
        <v>0</v>
      </c>
      <c r="AM2839" s="13" t="b">
        <f>IF(AI2839="","",AI2839&lt;0)</f>
        <v>0</v>
      </c>
      <c r="AN2839" s="13" t="str">
        <f>IF(AH2839="","No inspection date",IF(AI2839&lt;0,"Negative chronology",IF(AI2839&lt;=30,"0-30",IF(AI2839&lt;=60,"31-60",IF(AI2839&lt;=90,"61-90",IF(AI2839&lt;=180,"91-180","181+"))))))</f>
        <v>0-30</v>
      </c>
      <c r="AO2839" s="13" t="str">
        <f>IF(OR(ISNUMBER(SEARCH("COMPLETED",K2839)),ISNUMBER(SEARCH("CLOSED",K2839))),"Closed/Completed","Other Active/Issued")</f>
        <v>Other Active/Issued</v>
      </c>
    </row>
    <row r="2840" spans="1:41">
      <c r="A2840" t="s">
        <v>14713</v>
      </c>
      <c r="B2840" t="s">
        <v>87</v>
      </c>
      <c r="D2840" t="s">
        <v>88</v>
      </c>
      <c r="E2840" t="s">
        <v>14163</v>
      </c>
      <c r="F2840" t="s">
        <v>14714</v>
      </c>
      <c r="H2840" t="s">
        <v>10147</v>
      </c>
      <c r="K2840" t="s">
        <v>7058</v>
      </c>
      <c r="M2840" t="s">
        <v>14715</v>
      </c>
      <c r="N2840" s="9">
        <v>98109</v>
      </c>
      <c r="O2840" t="s">
        <v>14716</v>
      </c>
      <c r="P2840" s="10">
        <v>47.63000695</v>
      </c>
      <c r="Q2840" s="10">
        <v>-122.33960963</v>
      </c>
      <c r="R2840" t="s">
        <v>14717</v>
      </c>
      <c r="S2840" s="7">
        <v>3</v>
      </c>
      <c r="T2840" s="7">
        <v>2025</v>
      </c>
      <c r="U2840" s="7">
        <v>1</v>
      </c>
      <c r="Y2840" t="b">
        <v>1</v>
      </c>
      <c r="Z2840" t="b">
        <v>1</v>
      </c>
      <c r="AB2840">
        <v>7</v>
      </c>
      <c r="AC2840" t="b">
        <v>0</v>
      </c>
      <c r="AD2840" t="b">
        <v>1</v>
      </c>
      <c r="AE2840" t="b">
        <v>0</v>
      </c>
      <c r="AF2840" t="b">
        <v>0</v>
      </c>
      <c r="AG2840" s="11">
        <v>45722</v>
      </c>
      <c r="AI2840" s="12">
        <f>IF(OR(AG2840="",AH2840=""),"",AH2840-AG2840)</f>
        <v/>
      </c>
      <c r="AJ2840" s="13">
        <f>IF(OR(AI2840="",AA2840=""),"",AI2840=AA2840)</f>
        <v/>
      </c>
      <c r="AK2840" s="13">
        <f>IF(AI2840="","",AI2840&gt;60)</f>
        <v/>
      </c>
      <c r="AL2840" s="13" t="b">
        <f>IF(OR(Y2840=TRUE,AH2840=""),TRUE,FALSE)</f>
        <v>1</v>
      </c>
      <c r="AM2840" s="13">
        <f>IF(AI2840="","",AI2840&lt;0)</f>
        <v/>
      </c>
      <c r="AN2840" s="13" t="str">
        <f>IF(AH2840="","No inspection date",IF(AI2840&lt;0,"Negative chronology",IF(AI2840&lt;=30,"0-30",IF(AI2840&lt;=60,"31-60",IF(AI2840&lt;=90,"61-90",IF(AI2840&lt;=180,"91-180","181+"))))))</f>
        <v>No inspection date</v>
      </c>
      <c r="AO2840" s="13" t="str">
        <f>IF(OR(ISNUMBER(SEARCH("COMPLETED",K2840)),ISNUMBER(SEARCH("CLOSED",K2840))),"Closed/Completed","Other Active/Issued")</f>
        <v>Other Active/Issued</v>
      </c>
    </row>
    <row r="2841" spans="1:41">
      <c r="A2841" t="s">
        <v>14718</v>
      </c>
      <c r="B2841" t="s">
        <v>87</v>
      </c>
      <c r="D2841" t="s">
        <v>88</v>
      </c>
      <c r="E2841" t="s">
        <v>14163</v>
      </c>
      <c r="F2841" t="s">
        <v>14719</v>
      </c>
      <c r="H2841" t="s">
        <v>4995</v>
      </c>
      <c r="I2841" t="s">
        <v>6897</v>
      </c>
      <c r="J2841" t="s">
        <v>93</v>
      </c>
      <c r="K2841" t="s">
        <v>100</v>
      </c>
      <c r="M2841" t="s">
        <v>4996</v>
      </c>
      <c r="N2841" s="9">
        <v>98136</v>
      </c>
      <c r="O2841" t="s">
        <v>14720</v>
      </c>
      <c r="P2841" s="10">
        <v>47.53767653</v>
      </c>
      <c r="Q2841" s="10">
        <v>-122.39645525</v>
      </c>
      <c r="R2841" t="s">
        <v>4998</v>
      </c>
      <c r="S2841" s="7">
        <v>3</v>
      </c>
      <c r="T2841" s="7">
        <v>2025</v>
      </c>
      <c r="U2841" s="7">
        <v>1</v>
      </c>
      <c r="V2841">
        <v>3</v>
      </c>
      <c r="W2841">
        <v>2025</v>
      </c>
      <c r="X2841">
        <v>1</v>
      </c>
      <c r="Y2841" t="b">
        <v>0</v>
      </c>
      <c r="Z2841" t="b">
        <v>0</v>
      </c>
      <c r="AA2841">
        <v>-1</v>
      </c>
      <c r="AB2841">
        <v>1</v>
      </c>
      <c r="AC2841" t="b">
        <v>0</v>
      </c>
      <c r="AD2841" t="b">
        <v>1</v>
      </c>
      <c r="AE2841" t="b">
        <v>0</v>
      </c>
      <c r="AF2841" t="b">
        <v>0</v>
      </c>
      <c r="AG2841" s="11">
        <v>45744</v>
      </c>
      <c r="AH2841" s="11">
        <v>45743</v>
      </c>
      <c r="AI2841" s="12">
        <f>IF(OR(AG2841="",AH2841=""),"",AH2841-AG2841)</f>
        <v>-1.0</v>
      </c>
      <c r="AJ2841" s="13" t="b">
        <f>IF(OR(AI2841="",AA2841=""),"",AI2841=AA2841)</f>
        <v>1</v>
      </c>
      <c r="AK2841" s="13" t="b">
        <f>IF(AI2841="","",AI2841&gt;60)</f>
        <v>0</v>
      </c>
      <c r="AL2841" s="13" t="b">
        <f>IF(OR(Y2841=TRUE,AH2841=""),TRUE,FALSE)</f>
        <v>0</v>
      </c>
      <c r="AM2841" s="13" t="b">
        <f>IF(AI2841="","",AI2841&lt;0)</f>
        <v>1</v>
      </c>
      <c r="AN2841" s="13" t="str">
        <f>IF(AH2841="","No inspection date",IF(AI2841&lt;0,"Negative chronology",IF(AI2841&lt;=30,"0-30",IF(AI2841&lt;=60,"31-60",IF(AI2841&lt;=90,"61-90",IF(AI2841&lt;=180,"91-180","181+"))))))</f>
        <v>Negative chronology</v>
      </c>
      <c r="AO2841" s="13" t="str">
        <f>IF(OR(ISNUMBER(SEARCH("COMPLETED",K2841)),ISNUMBER(SEARCH("CLOSED",K2841))),"Closed/Completed","Other Active/Issued")</f>
        <v>Other Active/Issued</v>
      </c>
    </row>
    <row r="2842" spans="1:41">
      <c r="A2842" t="s">
        <v>14721</v>
      </c>
      <c r="B2842" t="s">
        <v>87</v>
      </c>
      <c r="D2842" t="s">
        <v>88</v>
      </c>
      <c r="E2842" t="s">
        <v>14163</v>
      </c>
      <c r="F2842" t="s">
        <v>14722</v>
      </c>
      <c r="H2842" t="s">
        <v>5026</v>
      </c>
      <c r="K2842" t="s">
        <v>7058</v>
      </c>
      <c r="M2842" t="s">
        <v>14667</v>
      </c>
      <c r="N2842" s="9">
        <v>98118</v>
      </c>
      <c r="O2842" t="s">
        <v>14723</v>
      </c>
      <c r="P2842" s="10">
        <v>47.51235147</v>
      </c>
      <c r="Q2842" s="10">
        <v>-122.2481928</v>
      </c>
      <c r="R2842" t="s">
        <v>14669</v>
      </c>
      <c r="S2842" s="7">
        <v>4</v>
      </c>
      <c r="T2842" s="7">
        <v>2025</v>
      </c>
      <c r="U2842" s="7">
        <v>2</v>
      </c>
      <c r="Y2842" t="b">
        <v>1</v>
      </c>
      <c r="Z2842" t="b">
        <v>1</v>
      </c>
      <c r="AB2842">
        <v>2</v>
      </c>
      <c r="AC2842" t="b">
        <v>0</v>
      </c>
      <c r="AD2842" t="b">
        <v>1</v>
      </c>
      <c r="AE2842" t="b">
        <v>0</v>
      </c>
      <c r="AF2842" t="b">
        <v>0</v>
      </c>
      <c r="AG2842" s="11">
        <v>45769</v>
      </c>
      <c r="AI2842" s="12">
        <f>IF(OR(AG2842="",AH2842=""),"",AH2842-AG2842)</f>
        <v/>
      </c>
      <c r="AJ2842" s="13">
        <f>IF(OR(AI2842="",AA2842=""),"",AI2842=AA2842)</f>
        <v/>
      </c>
      <c r="AK2842" s="13">
        <f>IF(AI2842="","",AI2842&gt;60)</f>
        <v/>
      </c>
      <c r="AL2842" s="13" t="b">
        <f>IF(OR(Y2842=TRUE,AH2842=""),TRUE,FALSE)</f>
        <v>1</v>
      </c>
      <c r="AM2842" s="13">
        <f>IF(AI2842="","",AI2842&lt;0)</f>
        <v/>
      </c>
      <c r="AN2842" s="13" t="str">
        <f>IF(AH2842="","No inspection date",IF(AI2842&lt;0,"Negative chronology",IF(AI2842&lt;=30,"0-30",IF(AI2842&lt;=60,"31-60",IF(AI2842&lt;=90,"61-90",IF(AI2842&lt;=180,"91-180","181+"))))))</f>
        <v>No inspection date</v>
      </c>
      <c r="AO2842" s="13" t="str">
        <f>IF(OR(ISNUMBER(SEARCH("COMPLETED",K2842)),ISNUMBER(SEARCH("CLOSED",K2842))),"Closed/Completed","Other Active/Issued")</f>
        <v>Other Active/Issued</v>
      </c>
    </row>
    <row r="2843" spans="1:41">
      <c r="A2843" t="s">
        <v>14724</v>
      </c>
      <c r="B2843" t="s">
        <v>87</v>
      </c>
      <c r="D2843" t="s">
        <v>88</v>
      </c>
      <c r="E2843" t="s">
        <v>14163</v>
      </c>
      <c r="F2843" t="s">
        <v>14725</v>
      </c>
      <c r="H2843" t="s">
        <v>5059</v>
      </c>
      <c r="I2843" t="s">
        <v>10250</v>
      </c>
      <c r="J2843" t="s">
        <v>93</v>
      </c>
      <c r="K2843" t="s">
        <v>100</v>
      </c>
      <c r="M2843" t="s">
        <v>14726</v>
      </c>
      <c r="N2843" s="9">
        <v>98105</v>
      </c>
      <c r="O2843" t="s">
        <v>14727</v>
      </c>
      <c r="P2843" s="10">
        <v>47.65056043</v>
      </c>
      <c r="Q2843" s="10">
        <v>-122.31392216</v>
      </c>
      <c r="R2843" t="s">
        <v>14728</v>
      </c>
      <c r="S2843" s="7">
        <v>5</v>
      </c>
      <c r="T2843" s="7">
        <v>2025</v>
      </c>
      <c r="U2843" s="7">
        <v>2</v>
      </c>
      <c r="V2843">
        <v>4</v>
      </c>
      <c r="W2843">
        <v>2025</v>
      </c>
      <c r="X2843">
        <v>2</v>
      </c>
      <c r="Y2843" t="b">
        <v>0</v>
      </c>
      <c r="Z2843" t="b">
        <v>0</v>
      </c>
      <c r="AA2843">
        <v>-14</v>
      </c>
      <c r="AC2843" t="b">
        <v>0</v>
      </c>
      <c r="AD2843" t="b">
        <v>1</v>
      </c>
      <c r="AE2843" t="b">
        <v>0</v>
      </c>
      <c r="AF2843" t="b">
        <v>0</v>
      </c>
      <c r="AG2843" s="11">
        <v>45784</v>
      </c>
      <c r="AH2843" s="11">
        <v>45770</v>
      </c>
      <c r="AI2843" s="12">
        <f>IF(OR(AG2843="",AH2843=""),"",AH2843-AG2843)</f>
        <v>-14.0</v>
      </c>
      <c r="AJ2843" s="13" t="b">
        <f>IF(OR(AI2843="",AA2843=""),"",AI2843=AA2843)</f>
        <v>1</v>
      </c>
      <c r="AK2843" s="13" t="b">
        <f>IF(AI2843="","",AI2843&gt;60)</f>
        <v>0</v>
      </c>
      <c r="AL2843" s="13" t="b">
        <f>IF(OR(Y2843=TRUE,AH2843=""),TRUE,FALSE)</f>
        <v>0</v>
      </c>
      <c r="AM2843" s="13" t="b">
        <f>IF(AI2843="","",AI2843&lt;0)</f>
        <v>1</v>
      </c>
      <c r="AN2843" s="13" t="str">
        <f>IF(AH2843="","No inspection date",IF(AI2843&lt;0,"Negative chronology",IF(AI2843&lt;=30,"0-30",IF(AI2843&lt;=60,"31-60",IF(AI2843&lt;=90,"61-90",IF(AI2843&lt;=180,"91-180","181+"))))))</f>
        <v>Negative chronology</v>
      </c>
      <c r="AO2843" s="13" t="str">
        <f>IF(OR(ISNUMBER(SEARCH("COMPLETED",K2843)),ISNUMBER(SEARCH("CLOSED",K2843))),"Closed/Completed","Other Active/Issued")</f>
        <v>Other Active/Issued</v>
      </c>
    </row>
    <row r="2844" spans="1:41">
      <c r="A2844" t="s">
        <v>14729</v>
      </c>
      <c r="B2844" t="s">
        <v>87</v>
      </c>
      <c r="D2844" t="s">
        <v>88</v>
      </c>
      <c r="E2844" t="s">
        <v>14163</v>
      </c>
      <c r="F2844" t="s">
        <v>14730</v>
      </c>
      <c r="H2844" t="s">
        <v>2415</v>
      </c>
      <c r="I2844" t="s">
        <v>2415</v>
      </c>
      <c r="J2844" t="s">
        <v>93</v>
      </c>
      <c r="K2844" t="s">
        <v>115</v>
      </c>
      <c r="M2844" t="s">
        <v>14731</v>
      </c>
      <c r="N2844" s="9">
        <v>98112</v>
      </c>
      <c r="O2844" t="s">
        <v>14732</v>
      </c>
      <c r="P2844" s="10">
        <v>47.6287922</v>
      </c>
      <c r="Q2844" s="10">
        <v>-122.27860114</v>
      </c>
      <c r="R2844" t="s">
        <v>14733</v>
      </c>
      <c r="S2844" s="7">
        <v>5</v>
      </c>
      <c r="T2844" s="7">
        <v>2025</v>
      </c>
      <c r="U2844" s="7">
        <v>2</v>
      </c>
      <c r="V2844">
        <v>5</v>
      </c>
      <c r="W2844">
        <v>2025</v>
      </c>
      <c r="X2844">
        <v>2</v>
      </c>
      <c r="Y2844" t="b">
        <v>0</v>
      </c>
      <c r="Z2844" t="b">
        <v>0</v>
      </c>
      <c r="AA2844">
        <v>0</v>
      </c>
      <c r="AB2844">
        <v>3</v>
      </c>
      <c r="AC2844" t="b">
        <v>0</v>
      </c>
      <c r="AD2844" t="b">
        <v>1</v>
      </c>
      <c r="AE2844" t="b">
        <v>0</v>
      </c>
      <c r="AF2844" t="b">
        <v>0</v>
      </c>
      <c r="AG2844" s="11">
        <v>45785</v>
      </c>
      <c r="AH2844" s="11">
        <v>45785</v>
      </c>
      <c r="AI2844" s="12">
        <f>IF(OR(AG2844="",AH2844=""),"",AH2844-AG2844)</f>
        <v>0.0</v>
      </c>
      <c r="AJ2844" s="13" t="b">
        <f>IF(OR(AI2844="",AA2844=""),"",AI2844=AA2844)</f>
        <v>1</v>
      </c>
      <c r="AK2844" s="13" t="b">
        <f>IF(AI2844="","",AI2844&gt;60)</f>
        <v>0</v>
      </c>
      <c r="AL2844" s="13" t="b">
        <f>IF(OR(Y2844=TRUE,AH2844=""),TRUE,FALSE)</f>
        <v>0</v>
      </c>
      <c r="AM2844" s="13" t="b">
        <f>IF(AI2844="","",AI2844&lt;0)</f>
        <v>0</v>
      </c>
      <c r="AN2844" s="13" t="str">
        <f>IF(AH2844="","No inspection date",IF(AI2844&lt;0,"Negative chronology",IF(AI2844&lt;=30,"0-30",IF(AI2844&lt;=60,"31-60",IF(AI2844&lt;=90,"61-90",IF(AI2844&lt;=180,"91-180","181+"))))))</f>
        <v>0-30</v>
      </c>
      <c r="AO2844" s="13" t="str">
        <f>IF(OR(ISNUMBER(SEARCH("COMPLETED",K2844)),ISNUMBER(SEARCH("CLOSED",K2844))),"Closed/Completed","Other Active/Issued")</f>
        <v>Other Active/Issued</v>
      </c>
    </row>
    <row r="2845" spans="1:41">
      <c r="A2845" t="s">
        <v>14734</v>
      </c>
      <c r="B2845" t="s">
        <v>87</v>
      </c>
      <c r="D2845" t="s">
        <v>88</v>
      </c>
      <c r="E2845" t="s">
        <v>14163</v>
      </c>
      <c r="F2845" t="s">
        <v>14735</v>
      </c>
      <c r="H2845" t="s">
        <v>10320</v>
      </c>
      <c r="I2845" t="s">
        <v>5134</v>
      </c>
      <c r="J2845" t="s">
        <v>14736</v>
      </c>
      <c r="K2845" t="s">
        <v>93</v>
      </c>
      <c r="M2845" t="s">
        <v>14737</v>
      </c>
      <c r="N2845" s="9">
        <v>98107</v>
      </c>
      <c r="O2845" t="s">
        <v>14738</v>
      </c>
      <c r="P2845" s="10">
        <v>47.67392611</v>
      </c>
      <c r="Q2845" s="10">
        <v>-122.40791631</v>
      </c>
      <c r="R2845" t="s">
        <v>14739</v>
      </c>
      <c r="S2845" s="7">
        <v>5</v>
      </c>
      <c r="T2845" s="7">
        <v>2025</v>
      </c>
      <c r="U2845" s="7">
        <v>2</v>
      </c>
      <c r="V2845">
        <v>8</v>
      </c>
      <c r="W2845">
        <v>2025</v>
      </c>
      <c r="X2845">
        <v>3</v>
      </c>
      <c r="Y2845" t="b">
        <v>0</v>
      </c>
      <c r="Z2845" t="b">
        <v>0</v>
      </c>
      <c r="AA2845">
        <v>92</v>
      </c>
      <c r="AB2845">
        <v>6</v>
      </c>
      <c r="AC2845" t="b">
        <v>0</v>
      </c>
      <c r="AD2845" t="b">
        <v>1</v>
      </c>
      <c r="AE2845" t="b">
        <v>0</v>
      </c>
      <c r="AF2845" t="b">
        <v>0</v>
      </c>
      <c r="AG2845" s="11">
        <v>45805</v>
      </c>
      <c r="AH2845" s="11">
        <v>45897</v>
      </c>
      <c r="AI2845" s="12">
        <f>IF(OR(AG2845="",AH2845=""),"",AH2845-AG2845)</f>
        <v>92.0</v>
      </c>
      <c r="AJ2845" s="13" t="b">
        <f>IF(OR(AI2845="",AA2845=""),"",AI2845=AA2845)</f>
        <v>1</v>
      </c>
      <c r="AK2845" s="13" t="b">
        <f>IF(AI2845="","",AI2845&gt;60)</f>
        <v>1</v>
      </c>
      <c r="AL2845" s="13" t="b">
        <f>IF(OR(Y2845=TRUE,AH2845=""),TRUE,FALSE)</f>
        <v>0</v>
      </c>
      <c r="AM2845" s="13" t="b">
        <f>IF(AI2845="","",AI2845&lt;0)</f>
        <v>0</v>
      </c>
      <c r="AN2845" s="13" t="str">
        <f>IF(AH2845="","No inspection date",IF(AI2845&lt;0,"Negative chronology",IF(AI2845&lt;=30,"0-30",IF(AI2845&lt;=60,"31-60",IF(AI2845&lt;=90,"61-90",IF(AI2845&lt;=180,"91-180","181+"))))))</f>
        <v>91-180</v>
      </c>
      <c r="AO2845" s="13" t="str">
        <f>IF(OR(ISNUMBER(SEARCH("COMPLETED",K2845)),ISNUMBER(SEARCH("CLOSED",K2845))),"Closed/Completed","Other Active/Issued")</f>
        <v>Closed/Completed</v>
      </c>
    </row>
    <row r="2846" spans="1:41">
      <c r="A2846" t="s">
        <v>14740</v>
      </c>
      <c r="B2846" t="s">
        <v>87</v>
      </c>
      <c r="D2846" t="s">
        <v>88</v>
      </c>
      <c r="E2846" t="s">
        <v>14163</v>
      </c>
      <c r="F2846" t="s">
        <v>14741</v>
      </c>
      <c r="H2846" t="s">
        <v>10331</v>
      </c>
      <c r="I2846" t="s">
        <v>10282</v>
      </c>
      <c r="J2846" t="s">
        <v>93</v>
      </c>
      <c r="K2846" t="s">
        <v>100</v>
      </c>
      <c r="M2846" t="s">
        <v>14240</v>
      </c>
      <c r="O2846" t="s">
        <v>14742</v>
      </c>
      <c r="P2846" s="10">
        <v>47.52170351</v>
      </c>
      <c r="Q2846" s="10">
        <v>-122.26392268</v>
      </c>
      <c r="R2846" t="s">
        <v>11790</v>
      </c>
      <c r="S2846" s="7">
        <v>6</v>
      </c>
      <c r="T2846" s="7">
        <v>2025</v>
      </c>
      <c r="U2846" s="7">
        <v>2</v>
      </c>
      <c r="V2846">
        <v>5</v>
      </c>
      <c r="W2846">
        <v>2025</v>
      </c>
      <c r="X2846">
        <v>2</v>
      </c>
      <c r="Y2846" t="b">
        <v>0</v>
      </c>
      <c r="Z2846" t="b">
        <v>0</v>
      </c>
      <c r="AA2846">
        <v>-22</v>
      </c>
      <c r="AB2846">
        <v>2</v>
      </c>
      <c r="AC2846" t="b">
        <v>0</v>
      </c>
      <c r="AD2846" t="b">
        <v>1</v>
      </c>
      <c r="AE2846" t="b">
        <v>0</v>
      </c>
      <c r="AF2846" t="b">
        <v>0</v>
      </c>
      <c r="AG2846" s="11">
        <v>45811</v>
      </c>
      <c r="AH2846" s="11">
        <v>45789</v>
      </c>
      <c r="AI2846" s="12">
        <f>IF(OR(AG2846="",AH2846=""),"",AH2846-AG2846)</f>
        <v>-22.0</v>
      </c>
      <c r="AJ2846" s="13" t="b">
        <f>IF(OR(AI2846="",AA2846=""),"",AI2846=AA2846)</f>
        <v>1</v>
      </c>
      <c r="AK2846" s="13" t="b">
        <f>IF(AI2846="","",AI2846&gt;60)</f>
        <v>0</v>
      </c>
      <c r="AL2846" s="13" t="b">
        <f>IF(OR(Y2846=TRUE,AH2846=""),TRUE,FALSE)</f>
        <v>0</v>
      </c>
      <c r="AM2846" s="13" t="b">
        <f>IF(AI2846="","",AI2846&lt;0)</f>
        <v>1</v>
      </c>
      <c r="AN2846" s="13" t="str">
        <f>IF(AH2846="","No inspection date",IF(AI2846&lt;0,"Negative chronology",IF(AI2846&lt;=30,"0-30",IF(AI2846&lt;=60,"31-60",IF(AI2846&lt;=90,"61-90",IF(AI2846&lt;=180,"91-180","181+"))))))</f>
        <v>Negative chronology</v>
      </c>
      <c r="AO2846" s="13" t="str">
        <f>IF(OR(ISNUMBER(SEARCH("COMPLETED",K2846)),ISNUMBER(SEARCH("CLOSED",K2846))),"Closed/Completed","Other Active/Issued")</f>
        <v>Other Active/Issued</v>
      </c>
    </row>
    <row r="2847" spans="1:41">
      <c r="A2847" t="s">
        <v>14743</v>
      </c>
      <c r="B2847" t="s">
        <v>87</v>
      </c>
      <c r="D2847" t="s">
        <v>88</v>
      </c>
      <c r="E2847" t="s">
        <v>14163</v>
      </c>
      <c r="F2847" t="s">
        <v>14744</v>
      </c>
      <c r="H2847" t="s">
        <v>10331</v>
      </c>
      <c r="I2847" t="s">
        <v>10331</v>
      </c>
      <c r="J2847" t="s">
        <v>93</v>
      </c>
      <c r="K2847" t="s">
        <v>778</v>
      </c>
      <c r="M2847" t="s">
        <v>14745</v>
      </c>
      <c r="N2847" s="9">
        <v>98199</v>
      </c>
      <c r="O2847" t="s">
        <v>14746</v>
      </c>
      <c r="P2847" s="10">
        <v>47.64496627</v>
      </c>
      <c r="Q2847" s="10">
        <v>-122.4171971</v>
      </c>
      <c r="R2847" t="s">
        <v>14747</v>
      </c>
      <c r="S2847" s="7">
        <v>6</v>
      </c>
      <c r="T2847" s="7">
        <v>2025</v>
      </c>
      <c r="U2847" s="7">
        <v>2</v>
      </c>
      <c r="V2847">
        <v>6</v>
      </c>
      <c r="W2847">
        <v>2025</v>
      </c>
      <c r="X2847">
        <v>2</v>
      </c>
      <c r="Y2847" t="b">
        <v>0</v>
      </c>
      <c r="Z2847" t="b">
        <v>0</v>
      </c>
      <c r="AA2847">
        <v>0</v>
      </c>
      <c r="AB2847">
        <v>6</v>
      </c>
      <c r="AC2847" t="b">
        <v>0</v>
      </c>
      <c r="AD2847" t="b">
        <v>1</v>
      </c>
      <c r="AE2847" t="b">
        <v>0</v>
      </c>
      <c r="AF2847" t="b">
        <v>0</v>
      </c>
      <c r="AG2847" s="11">
        <v>45811</v>
      </c>
      <c r="AH2847" s="11">
        <v>45811</v>
      </c>
      <c r="AI2847" s="12">
        <f>IF(OR(AG2847="",AH2847=""),"",AH2847-AG2847)</f>
        <v>0.0</v>
      </c>
      <c r="AJ2847" s="13" t="b">
        <f>IF(OR(AI2847="",AA2847=""),"",AI2847=AA2847)</f>
        <v>1</v>
      </c>
      <c r="AK2847" s="13" t="b">
        <f>IF(AI2847="","",AI2847&gt;60)</f>
        <v>0</v>
      </c>
      <c r="AL2847" s="13" t="b">
        <f>IF(OR(Y2847=TRUE,AH2847=""),TRUE,FALSE)</f>
        <v>0</v>
      </c>
      <c r="AM2847" s="13" t="b">
        <f>IF(AI2847="","",AI2847&lt;0)</f>
        <v>0</v>
      </c>
      <c r="AN2847" s="13" t="str">
        <f>IF(AH2847="","No inspection date",IF(AI2847&lt;0,"Negative chronology",IF(AI2847&lt;=30,"0-30",IF(AI2847&lt;=60,"31-60",IF(AI2847&lt;=90,"61-90",IF(AI2847&lt;=180,"91-180","181+"))))))</f>
        <v>0-30</v>
      </c>
      <c r="AO2847" s="13" t="str">
        <f>IF(OR(ISNUMBER(SEARCH("COMPLETED",K2847)),ISNUMBER(SEARCH("CLOSED",K2847))),"Closed/Completed","Other Active/Issued")</f>
        <v>Other Active/Issued</v>
      </c>
    </row>
    <row r="2848" spans="1:41">
      <c r="A2848" t="s">
        <v>14748</v>
      </c>
      <c r="B2848" t="s">
        <v>87</v>
      </c>
      <c r="D2848" t="s">
        <v>88</v>
      </c>
      <c r="E2848" t="s">
        <v>14163</v>
      </c>
      <c r="F2848" t="s">
        <v>14749</v>
      </c>
      <c r="H2848" t="s">
        <v>5834</v>
      </c>
      <c r="I2848" t="s">
        <v>5834</v>
      </c>
      <c r="J2848" t="s">
        <v>93</v>
      </c>
      <c r="K2848" t="s">
        <v>14325</v>
      </c>
      <c r="M2848" t="s">
        <v>14704</v>
      </c>
      <c r="N2848" s="9">
        <v>98102</v>
      </c>
      <c r="O2848" t="s">
        <v>14750</v>
      </c>
      <c r="P2848" s="10">
        <v>47.64954175</v>
      </c>
      <c r="Q2848" s="10">
        <v>-122.32502958</v>
      </c>
      <c r="R2848" t="s">
        <v>14706</v>
      </c>
      <c r="S2848" s="7">
        <v>6</v>
      </c>
      <c r="T2848" s="7">
        <v>2025</v>
      </c>
      <c r="U2848" s="7">
        <v>2</v>
      </c>
      <c r="V2848">
        <v>6</v>
      </c>
      <c r="W2848">
        <v>2025</v>
      </c>
      <c r="X2848">
        <v>2</v>
      </c>
      <c r="Y2848" t="b">
        <v>0</v>
      </c>
      <c r="Z2848" t="b">
        <v>0</v>
      </c>
      <c r="AA2848">
        <v>0</v>
      </c>
      <c r="AB2848">
        <v>3</v>
      </c>
      <c r="AC2848" t="b">
        <v>0</v>
      </c>
      <c r="AD2848" t="b">
        <v>1</v>
      </c>
      <c r="AE2848" t="b">
        <v>0</v>
      </c>
      <c r="AF2848" t="b">
        <v>0</v>
      </c>
      <c r="AG2848" s="11">
        <v>45833</v>
      </c>
      <c r="AH2848" s="11">
        <v>45833</v>
      </c>
      <c r="AI2848" s="12">
        <f>IF(OR(AG2848="",AH2848=""),"",AH2848-AG2848)</f>
        <v>0.0</v>
      </c>
      <c r="AJ2848" s="13" t="b">
        <f>IF(OR(AI2848="",AA2848=""),"",AI2848=AA2848)</f>
        <v>1</v>
      </c>
      <c r="AK2848" s="13" t="b">
        <f>IF(AI2848="","",AI2848&gt;60)</f>
        <v>0</v>
      </c>
      <c r="AL2848" s="13" t="b">
        <f>IF(OR(Y2848=TRUE,AH2848=""),TRUE,FALSE)</f>
        <v>0</v>
      </c>
      <c r="AM2848" s="13" t="b">
        <f>IF(AI2848="","",AI2848&lt;0)</f>
        <v>0</v>
      </c>
      <c r="AN2848" s="13" t="str">
        <f>IF(AH2848="","No inspection date",IF(AI2848&lt;0,"Negative chronology",IF(AI2848&lt;=30,"0-30",IF(AI2848&lt;=60,"31-60",IF(AI2848&lt;=90,"61-90",IF(AI2848&lt;=180,"91-180","181+"))))))</f>
        <v>0-30</v>
      </c>
      <c r="AO2848" s="13" t="str">
        <f>IF(OR(ISNUMBER(SEARCH("COMPLETED",K2848)),ISNUMBER(SEARCH("CLOSED",K2848))),"Closed/Completed","Other Active/Issued")</f>
        <v>Other Active/Issued</v>
      </c>
    </row>
    <row r="2849" spans="1:41">
      <c r="A2849" t="s">
        <v>14751</v>
      </c>
      <c r="B2849" t="s">
        <v>87</v>
      </c>
      <c r="D2849" t="s">
        <v>88</v>
      </c>
      <c r="E2849" t="s">
        <v>14163</v>
      </c>
      <c r="F2849" t="s">
        <v>14752</v>
      </c>
      <c r="H2849" t="s">
        <v>5188</v>
      </c>
      <c r="I2849" t="s">
        <v>10391</v>
      </c>
      <c r="J2849" t="s">
        <v>93</v>
      </c>
      <c r="K2849" t="s">
        <v>7058</v>
      </c>
      <c r="M2849" t="s">
        <v>14753</v>
      </c>
      <c r="N2849" s="9">
        <v>98102</v>
      </c>
      <c r="O2849" t="s">
        <v>14754</v>
      </c>
      <c r="P2849" s="10">
        <v>47.63295248</v>
      </c>
      <c r="Q2849" s="10">
        <v>-122.32735498</v>
      </c>
      <c r="R2849" t="s">
        <v>14755</v>
      </c>
      <c r="S2849" s="7">
        <v>7</v>
      </c>
      <c r="T2849" s="7">
        <v>2025</v>
      </c>
      <c r="U2849" s="7">
        <v>3</v>
      </c>
      <c r="V2849">
        <v>7</v>
      </c>
      <c r="W2849">
        <v>2025</v>
      </c>
      <c r="X2849">
        <v>3</v>
      </c>
      <c r="Y2849" t="b">
        <v>0</v>
      </c>
      <c r="Z2849" t="b">
        <v>0</v>
      </c>
      <c r="AA2849">
        <v>-6</v>
      </c>
      <c r="AC2849" t="b">
        <v>0</v>
      </c>
      <c r="AD2849" t="b">
        <v>1</v>
      </c>
      <c r="AE2849" t="b">
        <v>0</v>
      </c>
      <c r="AF2849" t="b">
        <v>0</v>
      </c>
      <c r="AG2849" s="11">
        <v>45854</v>
      </c>
      <c r="AH2849" s="11">
        <v>45848</v>
      </c>
      <c r="AI2849" s="12">
        <f>IF(OR(AG2849="",AH2849=""),"",AH2849-AG2849)</f>
        <v>-6.0</v>
      </c>
      <c r="AJ2849" s="13" t="b">
        <f>IF(OR(AI2849="",AA2849=""),"",AI2849=AA2849)</f>
        <v>1</v>
      </c>
      <c r="AK2849" s="13" t="b">
        <f>IF(AI2849="","",AI2849&gt;60)</f>
        <v>0</v>
      </c>
      <c r="AL2849" s="13" t="b">
        <f>IF(OR(Y2849=TRUE,AH2849=""),TRUE,FALSE)</f>
        <v>0</v>
      </c>
      <c r="AM2849" s="13" t="b">
        <f>IF(AI2849="","",AI2849&lt;0)</f>
        <v>1</v>
      </c>
      <c r="AN2849" s="13" t="str">
        <f>IF(AH2849="","No inspection date",IF(AI2849&lt;0,"Negative chronology",IF(AI2849&lt;=30,"0-30",IF(AI2849&lt;=60,"31-60",IF(AI2849&lt;=90,"61-90",IF(AI2849&lt;=180,"91-180","181+"))))))</f>
        <v>Negative chronology</v>
      </c>
      <c r="AO2849" s="13" t="str">
        <f>IF(OR(ISNUMBER(SEARCH("COMPLETED",K2849)),ISNUMBER(SEARCH("CLOSED",K2849))),"Closed/Completed","Other Active/Issued")</f>
        <v>Other Active/Issued</v>
      </c>
    </row>
    <row r="2850" spans="1:41">
      <c r="A2850" t="s">
        <v>14756</v>
      </c>
      <c r="B2850" t="s">
        <v>87</v>
      </c>
      <c r="D2850" t="s">
        <v>88</v>
      </c>
      <c r="E2850" t="s">
        <v>14163</v>
      </c>
      <c r="F2850" t="s">
        <v>14757</v>
      </c>
      <c r="H2850" t="s">
        <v>14758</v>
      </c>
      <c r="I2850" t="s">
        <v>10391</v>
      </c>
      <c r="J2850" t="s">
        <v>93</v>
      </c>
      <c r="K2850" t="s">
        <v>7058</v>
      </c>
      <c r="M2850" t="s">
        <v>14759</v>
      </c>
      <c r="N2850" s="9">
        <v>98112</v>
      </c>
      <c r="O2850" t="s">
        <v>14760</v>
      </c>
      <c r="P2850" s="10">
        <v>47.64531512</v>
      </c>
      <c r="Q2850" s="10">
        <v>-122.30860476</v>
      </c>
      <c r="R2850" t="s">
        <v>14761</v>
      </c>
      <c r="S2850" s="7">
        <v>7</v>
      </c>
      <c r="T2850" s="7">
        <v>2025</v>
      </c>
      <c r="U2850" s="7">
        <v>3</v>
      </c>
      <c r="V2850">
        <v>7</v>
      </c>
      <c r="W2850">
        <v>2025</v>
      </c>
      <c r="X2850">
        <v>3</v>
      </c>
      <c r="Y2850" t="b">
        <v>0</v>
      </c>
      <c r="Z2850" t="b">
        <v>0</v>
      </c>
      <c r="AA2850">
        <v>-11</v>
      </c>
      <c r="AB2850">
        <v>3</v>
      </c>
      <c r="AC2850" t="b">
        <v>0</v>
      </c>
      <c r="AD2850" t="b">
        <v>1</v>
      </c>
      <c r="AE2850" t="b">
        <v>0</v>
      </c>
      <c r="AF2850" t="b">
        <v>0</v>
      </c>
      <c r="AG2850" s="11">
        <v>45859</v>
      </c>
      <c r="AH2850" s="11">
        <v>45848</v>
      </c>
      <c r="AI2850" s="12">
        <f>IF(OR(AG2850="",AH2850=""),"",AH2850-AG2850)</f>
        <v>-11.0</v>
      </c>
      <c r="AJ2850" s="13" t="b">
        <f>IF(OR(AI2850="",AA2850=""),"",AI2850=AA2850)</f>
        <v>1</v>
      </c>
      <c r="AK2850" s="13" t="b">
        <f>IF(AI2850="","",AI2850&gt;60)</f>
        <v>0</v>
      </c>
      <c r="AL2850" s="13" t="b">
        <f>IF(OR(Y2850=TRUE,AH2850=""),TRUE,FALSE)</f>
        <v>0</v>
      </c>
      <c r="AM2850" s="13" t="b">
        <f>IF(AI2850="","",AI2850&lt;0)</f>
        <v>1</v>
      </c>
      <c r="AN2850" s="13" t="str">
        <f>IF(AH2850="","No inspection date",IF(AI2850&lt;0,"Negative chronology",IF(AI2850&lt;=30,"0-30",IF(AI2850&lt;=60,"31-60",IF(AI2850&lt;=90,"61-90",IF(AI2850&lt;=180,"91-180","181+"))))))</f>
        <v>Negative chronology</v>
      </c>
      <c r="AO2850" s="13" t="str">
        <f>IF(OR(ISNUMBER(SEARCH("COMPLETED",K2850)),ISNUMBER(SEARCH("CLOSED",K2850))),"Closed/Completed","Other Active/Issued")</f>
        <v>Other Active/Issued</v>
      </c>
    </row>
    <row r="2851" spans="1:41">
      <c r="A2851" t="s">
        <v>14762</v>
      </c>
      <c r="B2851" t="s">
        <v>87</v>
      </c>
      <c r="D2851" t="s">
        <v>88</v>
      </c>
      <c r="E2851" t="s">
        <v>14163</v>
      </c>
      <c r="F2851" t="s">
        <v>14763</v>
      </c>
      <c r="H2851" t="s">
        <v>5257</v>
      </c>
      <c r="I2851" t="s">
        <v>5257</v>
      </c>
      <c r="J2851" t="s">
        <v>93</v>
      </c>
      <c r="K2851" t="s">
        <v>14325</v>
      </c>
      <c r="M2851" t="s">
        <v>5264</v>
      </c>
      <c r="N2851" s="9">
        <v>98116</v>
      </c>
      <c r="O2851" t="s">
        <v>14764</v>
      </c>
      <c r="P2851" s="10">
        <v>47.56550611</v>
      </c>
      <c r="Q2851" s="10">
        <v>-122.40807661</v>
      </c>
      <c r="R2851" t="s">
        <v>5266</v>
      </c>
      <c r="S2851" s="7">
        <v>7</v>
      </c>
      <c r="T2851" s="7">
        <v>2025</v>
      </c>
      <c r="U2851" s="7">
        <v>3</v>
      </c>
      <c r="V2851">
        <v>7</v>
      </c>
      <c r="W2851">
        <v>2025</v>
      </c>
      <c r="X2851">
        <v>3</v>
      </c>
      <c r="Y2851" t="b">
        <v>0</v>
      </c>
      <c r="Z2851" t="b">
        <v>0</v>
      </c>
      <c r="AA2851">
        <v>0</v>
      </c>
      <c r="AB2851">
        <v>1</v>
      </c>
      <c r="AC2851" t="b">
        <v>0</v>
      </c>
      <c r="AD2851" t="b">
        <v>1</v>
      </c>
      <c r="AE2851" t="b">
        <v>0</v>
      </c>
      <c r="AF2851" t="b">
        <v>0</v>
      </c>
      <c r="AG2851" s="11">
        <v>45869</v>
      </c>
      <c r="AH2851" s="11">
        <v>45869</v>
      </c>
      <c r="AI2851" s="12">
        <f>IF(OR(AG2851="",AH2851=""),"",AH2851-AG2851)</f>
        <v>0.0</v>
      </c>
      <c r="AJ2851" s="13" t="b">
        <f>IF(OR(AI2851="",AA2851=""),"",AI2851=AA2851)</f>
        <v>1</v>
      </c>
      <c r="AK2851" s="13" t="b">
        <f>IF(AI2851="","",AI2851&gt;60)</f>
        <v>0</v>
      </c>
      <c r="AL2851" s="13" t="b">
        <f>IF(OR(Y2851=TRUE,AH2851=""),TRUE,FALSE)</f>
        <v>0</v>
      </c>
      <c r="AM2851" s="13" t="b">
        <f>IF(AI2851="","",AI2851&lt;0)</f>
        <v>0</v>
      </c>
      <c r="AN2851" s="13" t="str">
        <f>IF(AH2851="","No inspection date",IF(AI2851&lt;0,"Negative chronology",IF(AI2851&lt;=30,"0-30",IF(AI2851&lt;=60,"31-60",IF(AI2851&lt;=90,"61-90",IF(AI2851&lt;=180,"91-180","181+"))))))</f>
        <v>0-30</v>
      </c>
      <c r="AO2851" s="13" t="str">
        <f>IF(OR(ISNUMBER(SEARCH("COMPLETED",K2851)),ISNUMBER(SEARCH("CLOSED",K2851))),"Closed/Completed","Other Active/Issued")</f>
        <v>Other Active/Issued</v>
      </c>
    </row>
    <row r="2852" spans="1:41">
      <c r="A2852" t="s">
        <v>14765</v>
      </c>
      <c r="B2852" t="s">
        <v>87</v>
      </c>
      <c r="D2852" t="s">
        <v>88</v>
      </c>
      <c r="E2852" t="s">
        <v>14163</v>
      </c>
      <c r="F2852" t="s">
        <v>14766</v>
      </c>
      <c r="H2852" t="s">
        <v>5274</v>
      </c>
      <c r="I2852" t="s">
        <v>5274</v>
      </c>
      <c r="J2852" t="s">
        <v>93</v>
      </c>
      <c r="K2852" t="s">
        <v>100</v>
      </c>
      <c r="M2852" t="s">
        <v>14767</v>
      </c>
      <c r="N2852" s="9">
        <v>98119</v>
      </c>
      <c r="O2852" t="s">
        <v>14768</v>
      </c>
      <c r="P2852" s="10">
        <v>47.6557208</v>
      </c>
      <c r="Q2852" s="10">
        <v>-122.3698492</v>
      </c>
      <c r="R2852" t="s">
        <v>14769</v>
      </c>
      <c r="S2852" s="7">
        <v>8</v>
      </c>
      <c r="T2852" s="7">
        <v>2025</v>
      </c>
      <c r="U2852" s="7">
        <v>3</v>
      </c>
      <c r="V2852">
        <v>8</v>
      </c>
      <c r="W2852">
        <v>2025</v>
      </c>
      <c r="X2852">
        <v>3</v>
      </c>
      <c r="Y2852" t="b">
        <v>0</v>
      </c>
      <c r="Z2852" t="b">
        <v>0</v>
      </c>
      <c r="AA2852">
        <v>0</v>
      </c>
      <c r="AB2852">
        <v>7</v>
      </c>
      <c r="AC2852" t="b">
        <v>0</v>
      </c>
      <c r="AD2852" t="b">
        <v>1</v>
      </c>
      <c r="AE2852" t="b">
        <v>0</v>
      </c>
      <c r="AF2852" t="b">
        <v>0</v>
      </c>
      <c r="AG2852" s="11">
        <v>45875</v>
      </c>
      <c r="AH2852" s="11">
        <v>45875</v>
      </c>
      <c r="AI2852" s="12">
        <f>IF(OR(AG2852="",AH2852=""),"",AH2852-AG2852)</f>
        <v>0.0</v>
      </c>
      <c r="AJ2852" s="13" t="b">
        <f>IF(OR(AI2852="",AA2852=""),"",AI2852=AA2852)</f>
        <v>1</v>
      </c>
      <c r="AK2852" s="13" t="b">
        <f>IF(AI2852="","",AI2852&gt;60)</f>
        <v>0</v>
      </c>
      <c r="AL2852" s="13" t="b">
        <f>IF(OR(Y2852=TRUE,AH2852=""),TRUE,FALSE)</f>
        <v>0</v>
      </c>
      <c r="AM2852" s="13" t="b">
        <f>IF(AI2852="","",AI2852&lt;0)</f>
        <v>0</v>
      </c>
      <c r="AN2852" s="13" t="str">
        <f>IF(AH2852="","No inspection date",IF(AI2852&lt;0,"Negative chronology",IF(AI2852&lt;=30,"0-30",IF(AI2852&lt;=60,"31-60",IF(AI2852&lt;=90,"61-90",IF(AI2852&lt;=180,"91-180","181+"))))))</f>
        <v>0-30</v>
      </c>
      <c r="AO2852" s="13" t="str">
        <f>IF(OR(ISNUMBER(SEARCH("COMPLETED",K2852)),ISNUMBER(SEARCH("CLOSED",K2852))),"Closed/Completed","Other Active/Issued")</f>
        <v>Other Active/Issued</v>
      </c>
    </row>
    <row r="2853" spans="1:41">
      <c r="A2853" t="s">
        <v>14770</v>
      </c>
      <c r="B2853" t="s">
        <v>87</v>
      </c>
      <c r="D2853" t="s">
        <v>88</v>
      </c>
      <c r="E2853" t="s">
        <v>14163</v>
      </c>
      <c r="F2853" t="s">
        <v>14771</v>
      </c>
      <c r="H2853" t="s">
        <v>5275</v>
      </c>
      <c r="K2853" t="s">
        <v>7058</v>
      </c>
      <c r="M2853" t="s">
        <v>14772</v>
      </c>
      <c r="N2853" s="9">
        <v>98112</v>
      </c>
      <c r="O2853" t="s">
        <v>14773</v>
      </c>
      <c r="P2853" s="10">
        <v>47.62059885</v>
      </c>
      <c r="Q2853" s="10">
        <v>-122.28098189</v>
      </c>
      <c r="R2853" t="s">
        <v>14774</v>
      </c>
      <c r="S2853" s="7">
        <v>8</v>
      </c>
      <c r="T2853" s="7">
        <v>2025</v>
      </c>
      <c r="U2853" s="7">
        <v>3</v>
      </c>
      <c r="Y2853" t="b">
        <v>1</v>
      </c>
      <c r="Z2853" t="b">
        <v>1</v>
      </c>
      <c r="AB2853">
        <v>3</v>
      </c>
      <c r="AC2853" t="b">
        <v>0</v>
      </c>
      <c r="AD2853" t="b">
        <v>1</v>
      </c>
      <c r="AE2853" t="b">
        <v>0</v>
      </c>
      <c r="AF2853" t="b">
        <v>0</v>
      </c>
      <c r="AG2853" s="11">
        <v>45888</v>
      </c>
      <c r="AI2853" s="12">
        <f>IF(OR(AG2853="",AH2853=""),"",AH2853-AG2853)</f>
        <v/>
      </c>
      <c r="AJ2853" s="13">
        <f>IF(OR(AI2853="",AA2853=""),"",AI2853=AA2853)</f>
        <v/>
      </c>
      <c r="AK2853" s="13">
        <f>IF(AI2853="","",AI2853&gt;60)</f>
        <v/>
      </c>
      <c r="AL2853" s="13" t="b">
        <f>IF(OR(Y2853=TRUE,AH2853=""),TRUE,FALSE)</f>
        <v>1</v>
      </c>
      <c r="AM2853" s="13">
        <f>IF(AI2853="","",AI2853&lt;0)</f>
        <v/>
      </c>
      <c r="AN2853" s="13" t="str">
        <f>IF(AH2853="","No inspection date",IF(AI2853&lt;0,"Negative chronology",IF(AI2853&lt;=30,"0-30",IF(AI2853&lt;=60,"31-60",IF(AI2853&lt;=90,"61-90",IF(AI2853&lt;=180,"91-180","181+"))))))</f>
        <v>No inspection date</v>
      </c>
      <c r="AO2853" s="13" t="str">
        <f>IF(OR(ISNUMBER(SEARCH("COMPLETED",K2853)),ISNUMBER(SEARCH("CLOSED",K2853))),"Closed/Completed","Other Active/Issued")</f>
        <v>Other Active/Issued</v>
      </c>
    </row>
    <row r="2854" spans="1:41">
      <c r="A2854" t="s">
        <v>14775</v>
      </c>
      <c r="B2854" t="s">
        <v>87</v>
      </c>
      <c r="D2854" t="s">
        <v>88</v>
      </c>
      <c r="E2854" t="s">
        <v>14163</v>
      </c>
      <c r="F2854" t="s">
        <v>14776</v>
      </c>
      <c r="H2854" t="s">
        <v>10398</v>
      </c>
      <c r="I2854" t="s">
        <v>5334</v>
      </c>
      <c r="J2854" t="s">
        <v>93</v>
      </c>
      <c r="K2854" t="s">
        <v>7058</v>
      </c>
      <c r="M2854" t="s">
        <v>14777</v>
      </c>
      <c r="N2854" s="9">
        <v>98125</v>
      </c>
      <c r="O2854" t="s">
        <v>14778</v>
      </c>
      <c r="P2854" s="10">
        <v>47.70824767</v>
      </c>
      <c r="Q2854" s="10">
        <v>-122.27553335</v>
      </c>
      <c r="R2854" t="s">
        <v>14779</v>
      </c>
      <c r="S2854" s="7">
        <v>9</v>
      </c>
      <c r="T2854" s="7">
        <v>2025</v>
      </c>
      <c r="U2854" s="7">
        <v>3</v>
      </c>
      <c r="V2854">
        <v>9</v>
      </c>
      <c r="W2854">
        <v>2025</v>
      </c>
      <c r="X2854">
        <v>3</v>
      </c>
      <c r="Y2854" t="b">
        <v>0</v>
      </c>
      <c r="Z2854" t="b">
        <v>0</v>
      </c>
      <c r="AA2854">
        <v>-4</v>
      </c>
      <c r="AB2854">
        <v>5</v>
      </c>
      <c r="AC2854" t="b">
        <v>0</v>
      </c>
      <c r="AD2854" t="b">
        <v>1</v>
      </c>
      <c r="AE2854" t="b">
        <v>0</v>
      </c>
      <c r="AF2854" t="b">
        <v>0</v>
      </c>
      <c r="AG2854" s="11">
        <v>45908</v>
      </c>
      <c r="AH2854" s="11">
        <v>45904</v>
      </c>
      <c r="AI2854" s="12">
        <f>IF(OR(AG2854="",AH2854=""),"",AH2854-AG2854)</f>
        <v>-4.0</v>
      </c>
      <c r="AJ2854" s="13" t="b">
        <f>IF(OR(AI2854="",AA2854=""),"",AI2854=AA2854)</f>
        <v>1</v>
      </c>
      <c r="AK2854" s="13" t="b">
        <f>IF(AI2854="","",AI2854&gt;60)</f>
        <v>0</v>
      </c>
      <c r="AL2854" s="13" t="b">
        <f>IF(OR(Y2854=TRUE,AH2854=""),TRUE,FALSE)</f>
        <v>0</v>
      </c>
      <c r="AM2854" s="13" t="b">
        <f>IF(AI2854="","",AI2854&lt;0)</f>
        <v>1</v>
      </c>
      <c r="AN2854" s="13" t="str">
        <f>IF(AH2854="","No inspection date",IF(AI2854&lt;0,"Negative chronology",IF(AI2854&lt;=30,"0-30",IF(AI2854&lt;=60,"31-60",IF(AI2854&lt;=90,"61-90",IF(AI2854&lt;=180,"91-180","181+"))))))</f>
        <v>Negative chronology</v>
      </c>
      <c r="AO2854" s="13" t="str">
        <f>IF(OR(ISNUMBER(SEARCH("COMPLETED",K2854)),ISNUMBER(SEARCH("CLOSED",K2854))),"Closed/Completed","Other Active/Issued")</f>
        <v>Other Active/Issued</v>
      </c>
    </row>
    <row r="2855" spans="1:41">
      <c r="A2855" t="s">
        <v>14780</v>
      </c>
      <c r="B2855" t="s">
        <v>87</v>
      </c>
      <c r="D2855" t="s">
        <v>88</v>
      </c>
      <c r="E2855" t="s">
        <v>14163</v>
      </c>
      <c r="F2855" t="s">
        <v>14781</v>
      </c>
      <c r="H2855" t="s">
        <v>9597</v>
      </c>
      <c r="I2855" t="s">
        <v>5426</v>
      </c>
      <c r="J2855" t="s">
        <v>93</v>
      </c>
      <c r="K2855" t="s">
        <v>100</v>
      </c>
      <c r="M2855" t="s">
        <v>14630</v>
      </c>
      <c r="N2855" s="9">
        <v>98102</v>
      </c>
      <c r="O2855" t="s">
        <v>14782</v>
      </c>
      <c r="P2855" s="10">
        <v>47.64973894</v>
      </c>
      <c r="Q2855" s="10">
        <v>-122.3243617</v>
      </c>
      <c r="R2855" t="s">
        <v>14632</v>
      </c>
      <c r="S2855" s="7">
        <v>10</v>
      </c>
      <c r="T2855" s="7">
        <v>2025</v>
      </c>
      <c r="U2855" s="7">
        <v>4</v>
      </c>
      <c r="V2855">
        <v>10</v>
      </c>
      <c r="W2855">
        <v>2025</v>
      </c>
      <c r="X2855">
        <v>4</v>
      </c>
      <c r="Y2855" t="b">
        <v>0</v>
      </c>
      <c r="Z2855" t="b">
        <v>0</v>
      </c>
      <c r="AA2855">
        <v>-5</v>
      </c>
      <c r="AB2855">
        <v>3</v>
      </c>
      <c r="AC2855" t="b">
        <v>0</v>
      </c>
      <c r="AD2855" t="b">
        <v>1</v>
      </c>
      <c r="AE2855" t="b">
        <v>0</v>
      </c>
      <c r="AF2855" t="b">
        <v>0</v>
      </c>
      <c r="AG2855" s="11">
        <v>45944</v>
      </c>
      <c r="AH2855" s="11">
        <v>45939</v>
      </c>
      <c r="AI2855" s="12">
        <f>IF(OR(AG2855="",AH2855=""),"",AH2855-AG2855)</f>
        <v>-5.0</v>
      </c>
      <c r="AJ2855" s="13" t="b">
        <f>IF(OR(AI2855="",AA2855=""),"",AI2855=AA2855)</f>
        <v>1</v>
      </c>
      <c r="AK2855" s="13" t="b">
        <f>IF(AI2855="","",AI2855&gt;60)</f>
        <v>0</v>
      </c>
      <c r="AL2855" s="13" t="b">
        <f>IF(OR(Y2855=TRUE,AH2855=""),TRUE,FALSE)</f>
        <v>0</v>
      </c>
      <c r="AM2855" s="13" t="b">
        <f>IF(AI2855="","",AI2855&lt;0)</f>
        <v>1</v>
      </c>
      <c r="AN2855" s="13" t="str">
        <f>IF(AH2855="","No inspection date",IF(AI2855&lt;0,"Negative chronology",IF(AI2855&lt;=30,"0-30",IF(AI2855&lt;=60,"31-60",IF(AI2855&lt;=90,"61-90",IF(AI2855&lt;=180,"91-180","181+"))))))</f>
        <v>Negative chronology</v>
      </c>
      <c r="AO2855" s="13" t="str">
        <f>IF(OR(ISNUMBER(SEARCH("COMPLETED",K2855)),ISNUMBER(SEARCH("CLOSED",K2855))),"Closed/Completed","Other Active/Issued")</f>
        <v>Other Active/Issued</v>
      </c>
    </row>
    <row r="2856" spans="1:41">
      <c r="A2856" t="s">
        <v>14783</v>
      </c>
      <c r="B2856" t="s">
        <v>87</v>
      </c>
      <c r="D2856" t="s">
        <v>88</v>
      </c>
      <c r="E2856" t="s">
        <v>14163</v>
      </c>
      <c r="F2856" t="s">
        <v>14784</v>
      </c>
      <c r="H2856" t="s">
        <v>9597</v>
      </c>
      <c r="I2856" t="s">
        <v>10571</v>
      </c>
      <c r="J2856" t="s">
        <v>93</v>
      </c>
      <c r="K2856" t="s">
        <v>7058</v>
      </c>
      <c r="M2856" t="s">
        <v>14785</v>
      </c>
      <c r="N2856" s="9">
        <v>98102</v>
      </c>
      <c r="O2856" t="s">
        <v>14786</v>
      </c>
      <c r="P2856" s="10">
        <v>47.64683519</v>
      </c>
      <c r="Q2856" s="10">
        <v>-122.32673939</v>
      </c>
      <c r="R2856" t="s">
        <v>14787</v>
      </c>
      <c r="S2856" s="7">
        <v>10</v>
      </c>
      <c r="T2856" s="7">
        <v>2025</v>
      </c>
      <c r="U2856" s="7">
        <v>4</v>
      </c>
      <c r="V2856">
        <v>10</v>
      </c>
      <c r="W2856">
        <v>2025</v>
      </c>
      <c r="X2856">
        <v>4</v>
      </c>
      <c r="Y2856" t="b">
        <v>0</v>
      </c>
      <c r="Z2856" t="b">
        <v>0</v>
      </c>
      <c r="AA2856">
        <v>-6</v>
      </c>
      <c r="AC2856" t="b">
        <v>0</v>
      </c>
      <c r="AD2856" t="b">
        <v>1</v>
      </c>
      <c r="AE2856" t="b">
        <v>0</v>
      </c>
      <c r="AF2856" t="b">
        <v>0</v>
      </c>
      <c r="AG2856" s="11">
        <v>45944</v>
      </c>
      <c r="AH2856" s="11">
        <v>45938</v>
      </c>
      <c r="AI2856" s="12">
        <f>IF(OR(AG2856="",AH2856=""),"",AH2856-AG2856)</f>
        <v>-6.0</v>
      </c>
      <c r="AJ2856" s="13" t="b">
        <f>IF(OR(AI2856="",AA2856=""),"",AI2856=AA2856)</f>
        <v>1</v>
      </c>
      <c r="AK2856" s="13" t="b">
        <f>IF(AI2856="","",AI2856&gt;60)</f>
        <v>0</v>
      </c>
      <c r="AL2856" s="13" t="b">
        <f>IF(OR(Y2856=TRUE,AH2856=""),TRUE,FALSE)</f>
        <v>0</v>
      </c>
      <c r="AM2856" s="13" t="b">
        <f>IF(AI2856="","",AI2856&lt;0)</f>
        <v>1</v>
      </c>
      <c r="AN2856" s="13" t="str">
        <f>IF(AH2856="","No inspection date",IF(AI2856&lt;0,"Negative chronology",IF(AI2856&lt;=30,"0-30",IF(AI2856&lt;=60,"31-60",IF(AI2856&lt;=90,"61-90",IF(AI2856&lt;=180,"91-180","181+"))))))</f>
        <v>Negative chronology</v>
      </c>
      <c r="AO2856" s="13" t="str">
        <f>IF(OR(ISNUMBER(SEARCH("COMPLETED",K2856)),ISNUMBER(SEARCH("CLOSED",K2856))),"Closed/Completed","Other Active/Issued")</f>
        <v>Other Active/Issued</v>
      </c>
    </row>
    <row r="2857" spans="1:41">
      <c r="A2857" t="s">
        <v>14788</v>
      </c>
      <c r="B2857" t="s">
        <v>87</v>
      </c>
      <c r="D2857" t="s">
        <v>88</v>
      </c>
      <c r="E2857" t="s">
        <v>14163</v>
      </c>
      <c r="F2857" t="s">
        <v>14789</v>
      </c>
      <c r="H2857" t="s">
        <v>5466</v>
      </c>
      <c r="I2857" t="s">
        <v>5466</v>
      </c>
      <c r="J2857" t="s">
        <v>93</v>
      </c>
      <c r="K2857" t="s">
        <v>7058</v>
      </c>
      <c r="M2857" t="s">
        <v>14790</v>
      </c>
      <c r="N2857" s="9">
        <v>98125</v>
      </c>
      <c r="O2857" t="s">
        <v>14791</v>
      </c>
      <c r="P2857" s="10">
        <v>47.70407324</v>
      </c>
      <c r="Q2857" s="10">
        <v>-122.27454236</v>
      </c>
      <c r="R2857" t="s">
        <v>14792</v>
      </c>
      <c r="S2857" s="7">
        <v>10</v>
      </c>
      <c r="T2857" s="7">
        <v>2025</v>
      </c>
      <c r="U2857" s="7">
        <v>4</v>
      </c>
      <c r="V2857">
        <v>10</v>
      </c>
      <c r="W2857">
        <v>2025</v>
      </c>
      <c r="X2857">
        <v>4</v>
      </c>
      <c r="Y2857" t="b">
        <v>0</v>
      </c>
      <c r="Z2857" t="b">
        <v>0</v>
      </c>
      <c r="AA2857">
        <v>0</v>
      </c>
      <c r="AB2857">
        <v>5</v>
      </c>
      <c r="AC2857" t="b">
        <v>0</v>
      </c>
      <c r="AD2857" t="b">
        <v>1</v>
      </c>
      <c r="AE2857" t="b">
        <v>0</v>
      </c>
      <c r="AF2857" t="b">
        <v>0</v>
      </c>
      <c r="AG2857" s="11">
        <v>45953</v>
      </c>
      <c r="AH2857" s="11">
        <v>45953</v>
      </c>
      <c r="AI2857" s="12">
        <f>IF(OR(AG2857="",AH2857=""),"",AH2857-AG2857)</f>
        <v>0.0</v>
      </c>
      <c r="AJ2857" s="13" t="b">
        <f>IF(OR(AI2857="",AA2857=""),"",AI2857=AA2857)</f>
        <v>1</v>
      </c>
      <c r="AK2857" s="13" t="b">
        <f>IF(AI2857="","",AI2857&gt;60)</f>
        <v>0</v>
      </c>
      <c r="AL2857" s="13" t="b">
        <f>IF(OR(Y2857=TRUE,AH2857=""),TRUE,FALSE)</f>
        <v>0</v>
      </c>
      <c r="AM2857" s="13" t="b">
        <f>IF(AI2857="","",AI2857&lt;0)</f>
        <v>0</v>
      </c>
      <c r="AN2857" s="13" t="str">
        <f>IF(AH2857="","No inspection date",IF(AI2857&lt;0,"Negative chronology",IF(AI2857&lt;=30,"0-30",IF(AI2857&lt;=60,"31-60",IF(AI2857&lt;=90,"61-90",IF(AI2857&lt;=180,"91-180","181+"))))))</f>
        <v>0-30</v>
      </c>
      <c r="AO2857" s="13" t="str">
        <f>IF(OR(ISNUMBER(SEARCH("COMPLETED",K2857)),ISNUMBER(SEARCH("CLOSED",K2857))),"Closed/Completed","Other Active/Issued")</f>
        <v>Other Active/Issued</v>
      </c>
    </row>
    <row r="2858" spans="1:41">
      <c r="A2858" t="s">
        <v>14793</v>
      </c>
      <c r="B2858" t="s">
        <v>87</v>
      </c>
      <c r="D2858" t="s">
        <v>88</v>
      </c>
      <c r="E2858" t="s">
        <v>14163</v>
      </c>
      <c r="F2858" t="s">
        <v>14794</v>
      </c>
      <c r="H2858" t="s">
        <v>5483</v>
      </c>
      <c r="I2858" t="s">
        <v>13301</v>
      </c>
      <c r="J2858" t="s">
        <v>93</v>
      </c>
      <c r="K2858" t="s">
        <v>7058</v>
      </c>
      <c r="M2858" t="s">
        <v>14795</v>
      </c>
      <c r="N2858" s="9">
        <v>98144</v>
      </c>
      <c r="O2858" t="s">
        <v>14796</v>
      </c>
      <c r="P2858" s="10">
        <v>47.58948447</v>
      </c>
      <c r="Q2858" s="10">
        <v>-122.28595332</v>
      </c>
      <c r="R2858" t="s">
        <v>14797</v>
      </c>
      <c r="S2858" s="7">
        <v>11</v>
      </c>
      <c r="T2858" s="7">
        <v>2025</v>
      </c>
      <c r="U2858" s="7">
        <v>4</v>
      </c>
      <c r="V2858">
        <v>10</v>
      </c>
      <c r="W2858">
        <v>2025</v>
      </c>
      <c r="X2858">
        <v>4</v>
      </c>
      <c r="Y2858" t="b">
        <v>0</v>
      </c>
      <c r="Z2858" t="b">
        <v>0</v>
      </c>
      <c r="AA2858">
        <v>-19</v>
      </c>
      <c r="AB2858">
        <v>2</v>
      </c>
      <c r="AC2858" t="b">
        <v>0</v>
      </c>
      <c r="AD2858" t="b">
        <v>1</v>
      </c>
      <c r="AE2858" t="b">
        <v>0</v>
      </c>
      <c r="AF2858" t="b">
        <v>0</v>
      </c>
      <c r="AG2858" s="11">
        <v>45965</v>
      </c>
      <c r="AH2858" s="11">
        <v>45946</v>
      </c>
      <c r="AI2858" s="12">
        <f>IF(OR(AG2858="",AH2858=""),"",AH2858-AG2858)</f>
        <v>-19.0</v>
      </c>
      <c r="AJ2858" s="13" t="b">
        <f>IF(OR(AI2858="",AA2858=""),"",AI2858=AA2858)</f>
        <v>1</v>
      </c>
      <c r="AK2858" s="13" t="b">
        <f>IF(AI2858="","",AI2858&gt;60)</f>
        <v>0</v>
      </c>
      <c r="AL2858" s="13" t="b">
        <f>IF(OR(Y2858=TRUE,AH2858=""),TRUE,FALSE)</f>
        <v>0</v>
      </c>
      <c r="AM2858" s="13" t="b">
        <f>IF(AI2858="","",AI2858&lt;0)</f>
        <v>1</v>
      </c>
      <c r="AN2858" s="13" t="str">
        <f>IF(AH2858="","No inspection date",IF(AI2858&lt;0,"Negative chronology",IF(AI2858&lt;=30,"0-30",IF(AI2858&lt;=60,"31-60",IF(AI2858&lt;=90,"61-90",IF(AI2858&lt;=180,"91-180","181+"))))))</f>
        <v>Negative chronology</v>
      </c>
      <c r="AO2858" s="13" t="str">
        <f>IF(OR(ISNUMBER(SEARCH("COMPLETED",K2858)),ISNUMBER(SEARCH("CLOSED",K2858))),"Closed/Completed","Other Active/Issued")</f>
        <v>Other Active/Issued</v>
      </c>
    </row>
    <row r="2859" spans="1:41">
      <c r="A2859" t="s">
        <v>14798</v>
      </c>
      <c r="B2859" t="s">
        <v>87</v>
      </c>
      <c r="D2859" t="s">
        <v>88</v>
      </c>
      <c r="E2859" t="s">
        <v>14163</v>
      </c>
      <c r="F2859" t="s">
        <v>14799</v>
      </c>
      <c r="H2859" t="s">
        <v>5532</v>
      </c>
      <c r="I2859" t="s">
        <v>5532</v>
      </c>
      <c r="J2859" t="s">
        <v>6087</v>
      </c>
      <c r="K2859" t="s">
        <v>115</v>
      </c>
      <c r="M2859" t="s">
        <v>14800</v>
      </c>
      <c r="O2859" t="s">
        <v>14801</v>
      </c>
      <c r="P2859" s="10">
        <v>47.59289359</v>
      </c>
      <c r="Q2859" s="10">
        <v>-122.28760036</v>
      </c>
      <c r="R2859" t="s">
        <v>14802</v>
      </c>
      <c r="S2859" s="7">
        <v>11</v>
      </c>
      <c r="T2859" s="7">
        <v>2025</v>
      </c>
      <c r="U2859" s="7">
        <v>4</v>
      </c>
      <c r="V2859">
        <v>11</v>
      </c>
      <c r="W2859">
        <v>2025</v>
      </c>
      <c r="X2859">
        <v>4</v>
      </c>
      <c r="Y2859" t="b">
        <v>0</v>
      </c>
      <c r="Z2859" t="b">
        <v>0</v>
      </c>
      <c r="AA2859">
        <v>0</v>
      </c>
      <c r="AB2859">
        <v>3</v>
      </c>
      <c r="AC2859" t="b">
        <v>0</v>
      </c>
      <c r="AD2859" t="b">
        <v>1</v>
      </c>
      <c r="AE2859" t="b">
        <v>0</v>
      </c>
      <c r="AF2859" t="b">
        <v>0</v>
      </c>
      <c r="AG2859" s="11">
        <v>45986</v>
      </c>
      <c r="AH2859" s="11">
        <v>45986</v>
      </c>
      <c r="AI2859" s="12">
        <f>IF(OR(AG2859="",AH2859=""),"",AH2859-AG2859)</f>
        <v>0.0</v>
      </c>
      <c r="AJ2859" s="13" t="b">
        <f>IF(OR(AI2859="",AA2859=""),"",AI2859=AA2859)</f>
        <v>1</v>
      </c>
      <c r="AK2859" s="13" t="b">
        <f>IF(AI2859="","",AI2859&gt;60)</f>
        <v>0</v>
      </c>
      <c r="AL2859" s="13" t="b">
        <f>IF(OR(Y2859=TRUE,AH2859=""),TRUE,FALSE)</f>
        <v>0</v>
      </c>
      <c r="AM2859" s="13" t="b">
        <f>IF(AI2859="","",AI2859&lt;0)</f>
        <v>0</v>
      </c>
      <c r="AN2859" s="13" t="str">
        <f>IF(AH2859="","No inspection date",IF(AI2859&lt;0,"Negative chronology",IF(AI2859&lt;=30,"0-30",IF(AI2859&lt;=60,"31-60",IF(AI2859&lt;=90,"61-90",IF(AI2859&lt;=180,"91-180","181+"))))))</f>
        <v>0-30</v>
      </c>
      <c r="AO2859" s="13" t="str">
        <f>IF(OR(ISNUMBER(SEARCH("COMPLETED",K2859)),ISNUMBER(SEARCH("CLOSED",K2859))),"Closed/Completed","Other Active/Issued")</f>
        <v>Other Active/Issued</v>
      </c>
    </row>
    <row r="2860" spans="1:41">
      <c r="A2860" t="s">
        <v>14803</v>
      </c>
      <c r="B2860" t="s">
        <v>87</v>
      </c>
      <c r="C2860" t="s">
        <v>87</v>
      </c>
      <c r="D2860" t="s">
        <v>88</v>
      </c>
      <c r="E2860" t="s">
        <v>14804</v>
      </c>
      <c r="F2860" t="s">
        <v>14805</v>
      </c>
      <c r="H2860" t="s">
        <v>2525</v>
      </c>
      <c r="I2860" t="s">
        <v>8451</v>
      </c>
      <c r="J2860" t="s">
        <v>93</v>
      </c>
      <c r="K2860" t="s">
        <v>7058</v>
      </c>
      <c r="L2860" t="s">
        <v>7058</v>
      </c>
      <c r="M2860" t="s">
        <v>14806</v>
      </c>
      <c r="N2860" s="9">
        <v>98117</v>
      </c>
      <c r="O2860" t="s">
        <v>14807</v>
      </c>
      <c r="P2860" s="10">
        <v>47.70116599</v>
      </c>
      <c r="Q2860" s="10">
        <v>-122.39197019</v>
      </c>
      <c r="R2860" t="s">
        <v>14808</v>
      </c>
      <c r="S2860" s="7">
        <v>6</v>
      </c>
      <c r="T2860" s="7">
        <v>2023</v>
      </c>
      <c r="U2860" s="7">
        <v>2</v>
      </c>
      <c r="V2860">
        <v>6</v>
      </c>
      <c r="W2860">
        <v>2023</v>
      </c>
      <c r="X2860">
        <v>2</v>
      </c>
      <c r="Y2860" t="b">
        <v>0</v>
      </c>
      <c r="Z2860" t="b">
        <v>0</v>
      </c>
      <c r="AA2860">
        <v>-5</v>
      </c>
      <c r="AB2860">
        <v>6</v>
      </c>
      <c r="AC2860" t="b">
        <v>0</v>
      </c>
      <c r="AD2860" t="b">
        <v>1</v>
      </c>
      <c r="AE2860" t="b">
        <v>0</v>
      </c>
      <c r="AF2860" t="b">
        <v>0</v>
      </c>
      <c r="AG2860" s="11">
        <v>45098</v>
      </c>
      <c r="AH2860" s="11">
        <v>45093</v>
      </c>
      <c r="AI2860" s="12">
        <f>IF(OR(AG2860="",AH2860=""),"",AH2860-AG2860)</f>
        <v>-5.0</v>
      </c>
      <c r="AJ2860" s="13" t="b">
        <f>IF(OR(AI2860="",AA2860=""),"",AI2860=AA2860)</f>
        <v>1</v>
      </c>
      <c r="AK2860" s="13" t="b">
        <f>IF(AI2860="","",AI2860&gt;60)</f>
        <v>0</v>
      </c>
      <c r="AL2860" s="13" t="b">
        <f>IF(OR(Y2860=TRUE,AH2860=""),TRUE,FALSE)</f>
        <v>0</v>
      </c>
      <c r="AM2860" s="13" t="b">
        <f>IF(AI2860="","",AI2860&lt;0)</f>
        <v>1</v>
      </c>
      <c r="AN2860" s="13" t="str">
        <f>IF(AH2860="","No inspection date",IF(AI2860&lt;0,"Negative chronology",IF(AI2860&lt;=30,"0-30",IF(AI2860&lt;=60,"31-60",IF(AI2860&lt;=90,"61-90",IF(AI2860&lt;=180,"91-180","181+"))))))</f>
        <v>Negative chronology</v>
      </c>
      <c r="AO2860" s="13" t="str">
        <f>IF(OR(ISNUMBER(SEARCH("COMPLETED",K2860)),ISNUMBER(SEARCH("CLOSED",K2860))),"Closed/Completed","Other Active/Issued")</f>
        <v>Other Active/Issued</v>
      </c>
    </row>
    <row r="2861" spans="1:41">
      <c r="A2861" t="s">
        <v>14809</v>
      </c>
      <c r="B2861" t="s">
        <v>87</v>
      </c>
      <c r="C2861" t="s">
        <v>87</v>
      </c>
      <c r="D2861" t="s">
        <v>88</v>
      </c>
      <c r="E2861" t="s">
        <v>14804</v>
      </c>
      <c r="F2861" t="s">
        <v>5704</v>
      </c>
      <c r="G2861" t="s">
        <v>14810</v>
      </c>
      <c r="H2861" t="s">
        <v>12207</v>
      </c>
      <c r="I2861" t="s">
        <v>4182</v>
      </c>
      <c r="J2861" t="s">
        <v>93</v>
      </c>
      <c r="K2861" t="s">
        <v>100</v>
      </c>
      <c r="L2861" t="s">
        <v>100</v>
      </c>
      <c r="M2861" t="s">
        <v>5706</v>
      </c>
      <c r="N2861" s="9">
        <v>98146</v>
      </c>
      <c r="O2861" t="s">
        <v>14811</v>
      </c>
      <c r="P2861" s="10">
        <v>47.49806177</v>
      </c>
      <c r="Q2861" s="10">
        <v>-122.37789742</v>
      </c>
      <c r="R2861" t="s">
        <v>5708</v>
      </c>
      <c r="S2861" s="7">
        <v>7</v>
      </c>
      <c r="T2861" s="7">
        <v>2024</v>
      </c>
      <c r="U2861" s="7">
        <v>3</v>
      </c>
      <c r="V2861">
        <v>7</v>
      </c>
      <c r="W2861">
        <v>2024</v>
      </c>
      <c r="X2861">
        <v>3</v>
      </c>
      <c r="Y2861" t="b">
        <v>0</v>
      </c>
      <c r="Z2861" t="b">
        <v>0</v>
      </c>
      <c r="AA2861">
        <v>-4</v>
      </c>
      <c r="AB2861">
        <v>1</v>
      </c>
      <c r="AC2861" t="b">
        <v>0</v>
      </c>
      <c r="AD2861" t="b">
        <v>1</v>
      </c>
      <c r="AE2861" t="b">
        <v>0</v>
      </c>
      <c r="AF2861" t="b">
        <v>0</v>
      </c>
      <c r="AG2861" s="11">
        <v>45488</v>
      </c>
      <c r="AH2861" s="11">
        <v>45484</v>
      </c>
      <c r="AI2861" s="12">
        <f>IF(OR(AG2861="",AH2861=""),"",AH2861-AG2861)</f>
        <v>-4.0</v>
      </c>
      <c r="AJ2861" s="13" t="b">
        <f>IF(OR(AI2861="",AA2861=""),"",AI2861=AA2861)</f>
        <v>1</v>
      </c>
      <c r="AK2861" s="13" t="b">
        <f>IF(AI2861="","",AI2861&gt;60)</f>
        <v>0</v>
      </c>
      <c r="AL2861" s="13" t="b">
        <f>IF(OR(Y2861=TRUE,AH2861=""),TRUE,FALSE)</f>
        <v>0</v>
      </c>
      <c r="AM2861" s="13" t="b">
        <f>IF(AI2861="","",AI2861&lt;0)</f>
        <v>1</v>
      </c>
      <c r="AN2861" s="13" t="str">
        <f>IF(AH2861="","No inspection date",IF(AI2861&lt;0,"Negative chronology",IF(AI2861&lt;=30,"0-30",IF(AI2861&lt;=60,"31-60",IF(AI2861&lt;=90,"61-90",IF(AI2861&lt;=180,"91-180","181+"))))))</f>
        <v>Negative chronology</v>
      </c>
      <c r="AO2861" s="13" t="str">
        <f>IF(OR(ISNUMBER(SEARCH("COMPLETED",K2861)),ISNUMBER(SEARCH("CLOSED",K2861))),"Closed/Completed","Other Active/Issued")</f>
        <v>Other Active/Issued</v>
      </c>
    </row>
    <row r="2862" spans="1:41">
      <c r="A2862" t="s">
        <v>14812</v>
      </c>
      <c r="B2862" t="s">
        <v>87</v>
      </c>
      <c r="C2862" t="s">
        <v>87</v>
      </c>
      <c r="D2862" t="s">
        <v>88</v>
      </c>
      <c r="E2862" t="s">
        <v>14804</v>
      </c>
      <c r="F2862" t="s">
        <v>5704</v>
      </c>
      <c r="G2862" t="s">
        <v>14813</v>
      </c>
      <c r="H2862" t="s">
        <v>4295</v>
      </c>
      <c r="I2862" t="s">
        <v>4272</v>
      </c>
      <c r="J2862" t="s">
        <v>93</v>
      </c>
      <c r="K2862" t="s">
        <v>100</v>
      </c>
      <c r="L2862" t="s">
        <v>100</v>
      </c>
      <c r="M2862" t="s">
        <v>5706</v>
      </c>
      <c r="N2862" s="9">
        <v>98146</v>
      </c>
      <c r="O2862" t="s">
        <v>14814</v>
      </c>
      <c r="P2862" s="10">
        <v>47.49806177</v>
      </c>
      <c r="Q2862" s="10">
        <v>-122.37789742</v>
      </c>
      <c r="R2862" t="s">
        <v>5708</v>
      </c>
      <c r="S2862" s="7">
        <v>8</v>
      </c>
      <c r="T2862" s="7">
        <v>2024</v>
      </c>
      <c r="U2862" s="7">
        <v>3</v>
      </c>
      <c r="V2862">
        <v>8</v>
      </c>
      <c r="W2862">
        <v>2024</v>
      </c>
      <c r="X2862">
        <v>3</v>
      </c>
      <c r="Y2862" t="b">
        <v>0</v>
      </c>
      <c r="Z2862" t="b">
        <v>0</v>
      </c>
      <c r="AA2862">
        <v>-2</v>
      </c>
      <c r="AB2862">
        <v>1</v>
      </c>
      <c r="AC2862" t="b">
        <v>0</v>
      </c>
      <c r="AD2862" t="b">
        <v>1</v>
      </c>
      <c r="AE2862" t="b">
        <v>0</v>
      </c>
      <c r="AF2862" t="b">
        <v>0</v>
      </c>
      <c r="AG2862" s="11">
        <v>45519</v>
      </c>
      <c r="AH2862" s="11">
        <v>45517</v>
      </c>
      <c r="AI2862" s="12">
        <f>IF(OR(AG2862="",AH2862=""),"",AH2862-AG2862)</f>
        <v>-2.0</v>
      </c>
      <c r="AJ2862" s="13" t="b">
        <f>IF(OR(AI2862="",AA2862=""),"",AI2862=AA2862)</f>
        <v>1</v>
      </c>
      <c r="AK2862" s="13" t="b">
        <f>IF(AI2862="","",AI2862&gt;60)</f>
        <v>0</v>
      </c>
      <c r="AL2862" s="13" t="b">
        <f>IF(OR(Y2862=TRUE,AH2862=""),TRUE,FALSE)</f>
        <v>0</v>
      </c>
      <c r="AM2862" s="13" t="b">
        <f>IF(AI2862="","",AI2862&lt;0)</f>
        <v>1</v>
      </c>
      <c r="AN2862" s="13" t="str">
        <f>IF(AH2862="","No inspection date",IF(AI2862&lt;0,"Negative chronology",IF(AI2862&lt;=30,"0-30",IF(AI2862&lt;=60,"31-60",IF(AI2862&lt;=90,"61-90",IF(AI2862&lt;=180,"91-180","181+"))))))</f>
        <v>Negative chronology</v>
      </c>
      <c r="AO2862" s="13" t="str">
        <f>IF(OR(ISNUMBER(SEARCH("COMPLETED",K2862)),ISNUMBER(SEARCH("CLOSED",K2862))),"Closed/Completed","Other Active/Issued")</f>
        <v>Other Active/Issued</v>
      </c>
    </row>
    <row r="2863" spans="1:41">
      <c r="A2863" t="s">
        <v>14815</v>
      </c>
      <c r="B2863" t="s">
        <v>87</v>
      </c>
      <c r="C2863" t="s">
        <v>87</v>
      </c>
      <c r="D2863" t="s">
        <v>88</v>
      </c>
      <c r="E2863" t="s">
        <v>14804</v>
      </c>
      <c r="F2863" t="s">
        <v>5807</v>
      </c>
      <c r="G2863" t="s">
        <v>14816</v>
      </c>
      <c r="H2863" t="s">
        <v>4377</v>
      </c>
      <c r="I2863" t="s">
        <v>4370</v>
      </c>
      <c r="J2863" t="s">
        <v>93</v>
      </c>
      <c r="K2863" t="s">
        <v>100</v>
      </c>
      <c r="L2863" t="s">
        <v>100</v>
      </c>
      <c r="M2863" t="s">
        <v>5810</v>
      </c>
      <c r="N2863" s="9">
        <v>98199</v>
      </c>
      <c r="O2863" t="s">
        <v>14817</v>
      </c>
      <c r="P2863" s="10">
        <v>47.666109</v>
      </c>
      <c r="Q2863" s="10">
        <v>-122.40467987</v>
      </c>
      <c r="R2863" t="s">
        <v>5812</v>
      </c>
      <c r="S2863" s="7">
        <v>9</v>
      </c>
      <c r="T2863" s="7">
        <v>2024</v>
      </c>
      <c r="U2863" s="7">
        <v>3</v>
      </c>
      <c r="V2863">
        <v>9</v>
      </c>
      <c r="W2863">
        <v>2024</v>
      </c>
      <c r="X2863">
        <v>3</v>
      </c>
      <c r="Y2863" t="b">
        <v>0</v>
      </c>
      <c r="Z2863" t="b">
        <v>0</v>
      </c>
      <c r="AA2863">
        <v>-1</v>
      </c>
      <c r="AB2863">
        <v>6</v>
      </c>
      <c r="AC2863" t="b">
        <v>0</v>
      </c>
      <c r="AD2863" t="b">
        <v>1</v>
      </c>
      <c r="AE2863" t="b">
        <v>0</v>
      </c>
      <c r="AF2863" t="b">
        <v>0</v>
      </c>
      <c r="AG2863" s="11">
        <v>45546</v>
      </c>
      <c r="AH2863" s="11">
        <v>45545</v>
      </c>
      <c r="AI2863" s="12">
        <f>IF(OR(AG2863="",AH2863=""),"",AH2863-AG2863)</f>
        <v>-1.0</v>
      </c>
      <c r="AJ2863" s="13" t="b">
        <f>IF(OR(AI2863="",AA2863=""),"",AI2863=AA2863)</f>
        <v>1</v>
      </c>
      <c r="AK2863" s="13" t="b">
        <f>IF(AI2863="","",AI2863&gt;60)</f>
        <v>0</v>
      </c>
      <c r="AL2863" s="13" t="b">
        <f>IF(OR(Y2863=TRUE,AH2863=""),TRUE,FALSE)</f>
        <v>0</v>
      </c>
      <c r="AM2863" s="13" t="b">
        <f>IF(AI2863="","",AI2863&lt;0)</f>
        <v>1</v>
      </c>
      <c r="AN2863" s="13" t="str">
        <f>IF(AH2863="","No inspection date",IF(AI2863&lt;0,"Negative chronology",IF(AI2863&lt;=30,"0-30",IF(AI2863&lt;=60,"31-60",IF(AI2863&lt;=90,"61-90",IF(AI2863&lt;=180,"91-180","181+"))))))</f>
        <v>Negative chronology</v>
      </c>
      <c r="AO2863" s="13" t="str">
        <f>IF(OR(ISNUMBER(SEARCH("COMPLETED",K2863)),ISNUMBER(SEARCH("CLOSED",K2863))),"Closed/Completed","Other Active/Issued")</f>
        <v>Other Active/Issued</v>
      </c>
    </row>
    <row r="2864" spans="1:41">
      <c r="A2864" t="s">
        <v>14818</v>
      </c>
      <c r="B2864" t="s">
        <v>87</v>
      </c>
      <c r="C2864" t="s">
        <v>87</v>
      </c>
      <c r="D2864" t="s">
        <v>88</v>
      </c>
      <c r="E2864" t="s">
        <v>14804</v>
      </c>
      <c r="F2864" t="s">
        <v>5814</v>
      </c>
      <c r="G2864" t="s">
        <v>14819</v>
      </c>
      <c r="H2864" t="s">
        <v>6743</v>
      </c>
      <c r="I2864" t="s">
        <v>4550</v>
      </c>
      <c r="J2864" t="s">
        <v>93</v>
      </c>
      <c r="K2864" t="s">
        <v>100</v>
      </c>
      <c r="L2864" t="s">
        <v>100</v>
      </c>
      <c r="M2864" t="s">
        <v>5817</v>
      </c>
      <c r="N2864" s="9">
        <v>98112</v>
      </c>
      <c r="O2864" t="s">
        <v>14820</v>
      </c>
      <c r="P2864" s="10">
        <v>47.62262651</v>
      </c>
      <c r="Q2864" s="10">
        <v>-122.28255199</v>
      </c>
      <c r="R2864" t="s">
        <v>5819</v>
      </c>
      <c r="S2864" s="7">
        <v>11</v>
      </c>
      <c r="T2864" s="7">
        <v>2024</v>
      </c>
      <c r="U2864" s="7">
        <v>4</v>
      </c>
      <c r="V2864">
        <v>10</v>
      </c>
      <c r="W2864">
        <v>2024</v>
      </c>
      <c r="X2864">
        <v>4</v>
      </c>
      <c r="Y2864" t="b">
        <v>0</v>
      </c>
      <c r="Z2864" t="b">
        <v>0</v>
      </c>
      <c r="AA2864">
        <v>-30</v>
      </c>
      <c r="AB2864">
        <v>3</v>
      </c>
      <c r="AC2864" t="b">
        <v>0</v>
      </c>
      <c r="AD2864" t="b">
        <v>1</v>
      </c>
      <c r="AE2864" t="b">
        <v>0</v>
      </c>
      <c r="AF2864" t="b">
        <v>0</v>
      </c>
      <c r="AG2864" s="11">
        <v>45617</v>
      </c>
      <c r="AH2864" s="11">
        <v>45587</v>
      </c>
      <c r="AI2864" s="12">
        <f>IF(OR(AG2864="",AH2864=""),"",AH2864-AG2864)</f>
        <v>-30.0</v>
      </c>
      <c r="AJ2864" s="13" t="b">
        <f>IF(OR(AI2864="",AA2864=""),"",AI2864=AA2864)</f>
        <v>1</v>
      </c>
      <c r="AK2864" s="13" t="b">
        <f>IF(AI2864="","",AI2864&gt;60)</f>
        <v>0</v>
      </c>
      <c r="AL2864" s="13" t="b">
        <f>IF(OR(Y2864=TRUE,AH2864=""),TRUE,FALSE)</f>
        <v>0</v>
      </c>
      <c r="AM2864" s="13" t="b">
        <f>IF(AI2864="","",AI2864&lt;0)</f>
        <v>1</v>
      </c>
      <c r="AN2864" s="13" t="str">
        <f>IF(AH2864="","No inspection date",IF(AI2864&lt;0,"Negative chronology",IF(AI2864&lt;=30,"0-30",IF(AI2864&lt;=60,"31-60",IF(AI2864&lt;=90,"61-90",IF(AI2864&lt;=180,"91-180","181+"))))))</f>
        <v>Negative chronology</v>
      </c>
      <c r="AO2864" s="13" t="str">
        <f>IF(OR(ISNUMBER(SEARCH("COMPLETED",K2864)),ISNUMBER(SEARCH("CLOSED",K2864))),"Closed/Completed","Other Active/Issued")</f>
        <v>Other Active/Issued</v>
      </c>
    </row>
    <row r="2865" spans="1:41">
      <c r="A2865" t="s">
        <v>14821</v>
      </c>
      <c r="B2865" t="s">
        <v>87</v>
      </c>
      <c r="D2865" t="s">
        <v>88</v>
      </c>
      <c r="E2865" t="s">
        <v>14804</v>
      </c>
      <c r="F2865" t="s">
        <v>14822</v>
      </c>
      <c r="H2865" t="s">
        <v>10222</v>
      </c>
      <c r="I2865" t="s">
        <v>10222</v>
      </c>
      <c r="J2865" t="s">
        <v>93</v>
      </c>
      <c r="K2865" t="s">
        <v>100</v>
      </c>
      <c r="M2865" t="s">
        <v>14823</v>
      </c>
      <c r="N2865" s="9">
        <v>98199</v>
      </c>
      <c r="O2865" t="s">
        <v>14824</v>
      </c>
      <c r="P2865" s="10">
        <v>47.63696668</v>
      </c>
      <c r="Q2865" s="10">
        <v>-122.40880685</v>
      </c>
      <c r="R2865" t="s">
        <v>14825</v>
      </c>
      <c r="S2865" s="7">
        <v>4</v>
      </c>
      <c r="T2865" s="7">
        <v>2025</v>
      </c>
      <c r="U2865" s="7">
        <v>2</v>
      </c>
      <c r="V2865">
        <v>4</v>
      </c>
      <c r="W2865">
        <v>2025</v>
      </c>
      <c r="X2865">
        <v>2</v>
      </c>
      <c r="Y2865" t="b">
        <v>0</v>
      </c>
      <c r="Z2865" t="b">
        <v>0</v>
      </c>
      <c r="AA2865">
        <v>0</v>
      </c>
      <c r="AB2865">
        <v>6</v>
      </c>
      <c r="AC2865" t="b">
        <v>0</v>
      </c>
      <c r="AD2865" t="b">
        <v>1</v>
      </c>
      <c r="AE2865" t="b">
        <v>0</v>
      </c>
      <c r="AF2865" t="b">
        <v>0</v>
      </c>
      <c r="AG2865" s="11">
        <v>45754</v>
      </c>
      <c r="AH2865" s="11">
        <v>45754</v>
      </c>
      <c r="AI2865" s="12">
        <f>IF(OR(AG2865="",AH2865=""),"",AH2865-AG2865)</f>
        <v>0.0</v>
      </c>
      <c r="AJ2865" s="13" t="b">
        <f>IF(OR(AI2865="",AA2865=""),"",AI2865=AA2865)</f>
        <v>1</v>
      </c>
      <c r="AK2865" s="13" t="b">
        <f>IF(AI2865="","",AI2865&gt;60)</f>
        <v>0</v>
      </c>
      <c r="AL2865" s="13" t="b">
        <f>IF(OR(Y2865=TRUE,AH2865=""),TRUE,FALSE)</f>
        <v>0</v>
      </c>
      <c r="AM2865" s="13" t="b">
        <f>IF(AI2865="","",AI2865&lt;0)</f>
        <v>0</v>
      </c>
      <c r="AN2865" s="13" t="str">
        <f>IF(AH2865="","No inspection date",IF(AI2865&lt;0,"Negative chronology",IF(AI2865&lt;=30,"0-30",IF(AI2865&lt;=60,"31-60",IF(AI2865&lt;=90,"61-90",IF(AI2865&lt;=180,"91-180","181+"))))))</f>
        <v>0-30</v>
      </c>
      <c r="AO2865" s="13" t="str">
        <f>IF(OR(ISNUMBER(SEARCH("COMPLETED",K2865)),ISNUMBER(SEARCH("CLOSED",K2865))),"Closed/Completed","Other Active/Issued")</f>
        <v>Other Active/Issued</v>
      </c>
    </row>
    <row r="2866" spans="1:41">
      <c r="A2866" t="s">
        <v>14826</v>
      </c>
      <c r="B2866" t="s">
        <v>87</v>
      </c>
      <c r="D2866" t="s">
        <v>88</v>
      </c>
      <c r="E2866" t="s">
        <v>14804</v>
      </c>
      <c r="F2866" t="s">
        <v>5827</v>
      </c>
      <c r="H2866" t="s">
        <v>10234</v>
      </c>
      <c r="I2866" t="s">
        <v>5828</v>
      </c>
      <c r="J2866" t="s">
        <v>93</v>
      </c>
      <c r="K2866" t="s">
        <v>100</v>
      </c>
      <c r="M2866" t="s">
        <v>5829</v>
      </c>
      <c r="N2866" s="9">
        <v>98118</v>
      </c>
      <c r="O2866" t="s">
        <v>14827</v>
      </c>
      <c r="P2866" s="10">
        <v>47.52563964</v>
      </c>
      <c r="Q2866" s="10">
        <v>-122.2606216</v>
      </c>
      <c r="R2866" t="s">
        <v>5831</v>
      </c>
      <c r="S2866" s="7">
        <v>4</v>
      </c>
      <c r="T2866" s="7">
        <v>2025</v>
      </c>
      <c r="U2866" s="7">
        <v>2</v>
      </c>
      <c r="V2866">
        <v>4</v>
      </c>
      <c r="W2866">
        <v>2025</v>
      </c>
      <c r="X2866">
        <v>2</v>
      </c>
      <c r="Y2866" t="b">
        <v>0</v>
      </c>
      <c r="Z2866" t="b">
        <v>0</v>
      </c>
      <c r="AA2866">
        <v>-1</v>
      </c>
      <c r="AB2866">
        <v>2</v>
      </c>
      <c r="AC2866" t="b">
        <v>0</v>
      </c>
      <c r="AD2866" t="b">
        <v>1</v>
      </c>
      <c r="AE2866" t="b">
        <v>0</v>
      </c>
      <c r="AF2866" t="b">
        <v>0</v>
      </c>
      <c r="AG2866" s="11">
        <v>45763</v>
      </c>
      <c r="AH2866" s="11">
        <v>45762</v>
      </c>
      <c r="AI2866" s="12">
        <f>IF(OR(AG2866="",AH2866=""),"",AH2866-AG2866)</f>
        <v>-1.0</v>
      </c>
      <c r="AJ2866" s="13" t="b">
        <f>IF(OR(AI2866="",AA2866=""),"",AI2866=AA2866)</f>
        <v>1</v>
      </c>
      <c r="AK2866" s="13" t="b">
        <f>IF(AI2866="","",AI2866&gt;60)</f>
        <v>0</v>
      </c>
      <c r="AL2866" s="13" t="b">
        <f>IF(OR(Y2866=TRUE,AH2866=""),TRUE,FALSE)</f>
        <v>0</v>
      </c>
      <c r="AM2866" s="13" t="b">
        <f>IF(AI2866="","",AI2866&lt;0)</f>
        <v>1</v>
      </c>
      <c r="AN2866" s="13" t="str">
        <f>IF(AH2866="","No inspection date",IF(AI2866&lt;0,"Negative chronology",IF(AI2866&lt;=30,"0-30",IF(AI2866&lt;=60,"31-60",IF(AI2866&lt;=90,"61-90",IF(AI2866&lt;=180,"91-180","181+"))))))</f>
        <v>Negative chronology</v>
      </c>
      <c r="AO2866" s="13" t="str">
        <f>IF(OR(ISNUMBER(SEARCH("COMPLETED",K2866)),ISNUMBER(SEARCH("CLOSED",K2866))),"Closed/Completed","Other Active/Issued")</f>
        <v>Other Active/Issued</v>
      </c>
    </row>
    <row r="2867" spans="1:41">
      <c r="A2867" t="s">
        <v>14828</v>
      </c>
      <c r="B2867" t="s">
        <v>87</v>
      </c>
      <c r="D2867" t="s">
        <v>88</v>
      </c>
      <c r="E2867" t="s">
        <v>14804</v>
      </c>
      <c r="F2867" t="s">
        <v>14829</v>
      </c>
      <c r="H2867" t="s">
        <v>1499</v>
      </c>
      <c r="I2867" t="s">
        <v>1499</v>
      </c>
      <c r="J2867" t="s">
        <v>93</v>
      </c>
      <c r="K2867" t="s">
        <v>100</v>
      </c>
      <c r="M2867" t="s">
        <v>14830</v>
      </c>
      <c r="N2867" s="9">
        <v>98105</v>
      </c>
      <c r="O2867" t="s">
        <v>14831</v>
      </c>
      <c r="P2867" s="10">
        <v>47.66844508</v>
      </c>
      <c r="Q2867" s="10">
        <v>-122.25785701</v>
      </c>
      <c r="R2867" t="s">
        <v>14832</v>
      </c>
      <c r="S2867" s="7">
        <v>11</v>
      </c>
      <c r="T2867" s="7">
        <v>2025</v>
      </c>
      <c r="U2867" s="7">
        <v>4</v>
      </c>
      <c r="V2867">
        <v>11</v>
      </c>
      <c r="W2867">
        <v>2025</v>
      </c>
      <c r="X2867">
        <v>4</v>
      </c>
      <c r="Y2867" t="b">
        <v>0</v>
      </c>
      <c r="Z2867" t="b">
        <v>0</v>
      </c>
      <c r="AA2867">
        <v>0</v>
      </c>
      <c r="AB2867">
        <v>4</v>
      </c>
      <c r="AC2867" t="b">
        <v>0</v>
      </c>
      <c r="AD2867" t="b">
        <v>1</v>
      </c>
      <c r="AE2867" t="b">
        <v>0</v>
      </c>
      <c r="AF2867" t="b">
        <v>0</v>
      </c>
      <c r="AG2867" s="11">
        <v>45967</v>
      </c>
      <c r="AH2867" s="11">
        <v>45967</v>
      </c>
      <c r="AI2867" s="12">
        <f>IF(OR(AG2867="",AH2867=""),"",AH2867-AG2867)</f>
        <v>0.0</v>
      </c>
      <c r="AJ2867" s="13" t="b">
        <f>IF(OR(AI2867="",AA2867=""),"",AI2867=AA2867)</f>
        <v>1</v>
      </c>
      <c r="AK2867" s="13" t="b">
        <f>IF(AI2867="","",AI2867&gt;60)</f>
        <v>0</v>
      </c>
      <c r="AL2867" s="13" t="b">
        <f>IF(OR(Y2867=TRUE,AH2867=""),TRUE,FALSE)</f>
        <v>0</v>
      </c>
      <c r="AM2867" s="13" t="b">
        <f>IF(AI2867="","",AI2867&lt;0)</f>
        <v>0</v>
      </c>
      <c r="AN2867" s="13" t="str">
        <f>IF(AH2867="","No inspection date",IF(AI2867&lt;0,"Negative chronology",IF(AI2867&lt;=30,"0-30",IF(AI2867&lt;=60,"31-60",IF(AI2867&lt;=90,"61-90",IF(AI2867&lt;=180,"91-180","181+"))))))</f>
        <v>0-30</v>
      </c>
      <c r="AO2867" s="13" t="str">
        <f>IF(OR(ISNUMBER(SEARCH("COMPLETED",K2867)),ISNUMBER(SEARCH("CLOSED",K2867))),"Closed/Completed","Other Active/Issued")</f>
        <v>Other Active/Issued</v>
      </c>
    </row>
    <row r="2868" spans="1:41">
      <c r="A2868" t="s">
        <v>14833</v>
      </c>
      <c r="B2868" t="s">
        <v>87</v>
      </c>
      <c r="D2868" t="s">
        <v>88</v>
      </c>
      <c r="E2868" t="s">
        <v>14834</v>
      </c>
      <c r="F2868" t="s">
        <v>14829</v>
      </c>
      <c r="H2868" t="s">
        <v>10586</v>
      </c>
      <c r="I2868" t="s">
        <v>1499</v>
      </c>
      <c r="J2868" t="s">
        <v>93</v>
      </c>
      <c r="K2868" t="s">
        <v>115</v>
      </c>
      <c r="M2868" t="s">
        <v>14830</v>
      </c>
      <c r="N2868" s="9">
        <v>98105</v>
      </c>
      <c r="O2868" t="s">
        <v>14835</v>
      </c>
      <c r="P2868" s="10">
        <v>47.66844508</v>
      </c>
      <c r="Q2868" s="10">
        <v>-122.25785701</v>
      </c>
      <c r="R2868" t="s">
        <v>14832</v>
      </c>
      <c r="S2868" s="7">
        <v>11</v>
      </c>
      <c r="T2868" s="7">
        <v>2025</v>
      </c>
      <c r="U2868" s="7">
        <v>4</v>
      </c>
      <c r="V2868">
        <v>11</v>
      </c>
      <c r="W2868">
        <v>2025</v>
      </c>
      <c r="X2868">
        <v>4</v>
      </c>
      <c r="Y2868" t="b">
        <v>0</v>
      </c>
      <c r="Z2868" t="b">
        <v>0</v>
      </c>
      <c r="AA2868">
        <v>-1</v>
      </c>
      <c r="AB2868">
        <v>4</v>
      </c>
      <c r="AC2868" t="b">
        <v>0</v>
      </c>
      <c r="AD2868" t="b">
        <v>1</v>
      </c>
      <c r="AE2868" t="b">
        <v>0</v>
      </c>
      <c r="AF2868" t="b">
        <v>0</v>
      </c>
      <c r="AG2868" s="11">
        <v>45968</v>
      </c>
      <c r="AH2868" s="11">
        <v>45967</v>
      </c>
      <c r="AI2868" s="12">
        <f>IF(OR(AG2868="",AH2868=""),"",AH2868-AG2868)</f>
        <v>-1.0</v>
      </c>
      <c r="AJ2868" s="13" t="b">
        <f>IF(OR(AI2868="",AA2868=""),"",AI2868=AA2868)</f>
        <v>1</v>
      </c>
      <c r="AK2868" s="13" t="b">
        <f>IF(AI2868="","",AI2868&gt;60)</f>
        <v>0</v>
      </c>
      <c r="AL2868" s="13" t="b">
        <f>IF(OR(Y2868=TRUE,AH2868=""),TRUE,FALSE)</f>
        <v>0</v>
      </c>
      <c r="AM2868" s="13" t="b">
        <f>IF(AI2868="","",AI2868&lt;0)</f>
        <v>1</v>
      </c>
      <c r="AN2868" s="13" t="str">
        <f>IF(AH2868="","No inspection date",IF(AI2868&lt;0,"Negative chronology",IF(AI2868&lt;=30,"0-30",IF(AI2868&lt;=60,"31-60",IF(AI2868&lt;=90,"61-90",IF(AI2868&lt;=180,"91-180","181+"))))))</f>
        <v>Negative chronology</v>
      </c>
      <c r="AO2868" s="13" t="str">
        <f>IF(OR(ISNUMBER(SEARCH("COMPLETED",K2868)),ISNUMBER(SEARCH("CLOSED",K2868))),"Closed/Completed","Other Active/Issued")</f>
        <v>Other Active/Issued</v>
      </c>
    </row>
    <row r="2869" spans="1:41">
      <c r="A2869" t="s">
        <v>14836</v>
      </c>
      <c r="B2869" t="s">
        <v>87</v>
      </c>
      <c r="C2869" t="s">
        <v>87</v>
      </c>
      <c r="D2869" t="s">
        <v>88</v>
      </c>
      <c r="E2869" t="s">
        <v>14837</v>
      </c>
      <c r="F2869" t="s">
        <v>14838</v>
      </c>
      <c r="G2869" t="s">
        <v>14839</v>
      </c>
      <c r="H2869" t="s">
        <v>195</v>
      </c>
      <c r="I2869" t="s">
        <v>195</v>
      </c>
      <c r="J2869" t="s">
        <v>93</v>
      </c>
      <c r="K2869" t="s">
        <v>93</v>
      </c>
      <c r="L2869" t="s">
        <v>93</v>
      </c>
      <c r="M2869" t="s">
        <v>14840</v>
      </c>
      <c r="N2869" s="9">
        <v>98136</v>
      </c>
      <c r="O2869" t="s">
        <v>14841</v>
      </c>
      <c r="P2869" s="10">
        <v>47.54762138</v>
      </c>
      <c r="Q2869" s="10">
        <v>-122.38416824</v>
      </c>
      <c r="R2869" t="s">
        <v>14842</v>
      </c>
      <c r="S2869" s="7">
        <v>1</v>
      </c>
      <c r="T2869" s="7">
        <v>2020</v>
      </c>
      <c r="U2869" s="7">
        <v>1</v>
      </c>
      <c r="V2869">
        <v>1</v>
      </c>
      <c r="W2869">
        <v>2020</v>
      </c>
      <c r="X2869">
        <v>1</v>
      </c>
      <c r="Y2869" t="b">
        <v>0</v>
      </c>
      <c r="Z2869" t="b">
        <v>0</v>
      </c>
      <c r="AA2869">
        <v>0</v>
      </c>
      <c r="AB2869">
        <v>1</v>
      </c>
      <c r="AC2869" t="b">
        <v>0</v>
      </c>
      <c r="AD2869" t="b">
        <v>1</v>
      </c>
      <c r="AE2869" t="b">
        <v>0</v>
      </c>
      <c r="AF2869" t="b">
        <v>0</v>
      </c>
      <c r="AG2869" s="11">
        <v>43847</v>
      </c>
      <c r="AH2869" s="11">
        <v>43847</v>
      </c>
      <c r="AI2869" s="12">
        <f>IF(OR(AG2869="",AH2869=""),"",AH2869-AG2869)</f>
        <v>0.0</v>
      </c>
      <c r="AJ2869" s="13" t="b">
        <f>IF(OR(AI2869="",AA2869=""),"",AI2869=AA2869)</f>
        <v>1</v>
      </c>
      <c r="AK2869" s="13" t="b">
        <f>IF(AI2869="","",AI2869&gt;60)</f>
        <v>0</v>
      </c>
      <c r="AL2869" s="13" t="b">
        <f>IF(OR(Y2869=TRUE,AH2869=""),TRUE,FALSE)</f>
        <v>0</v>
      </c>
      <c r="AM2869" s="13" t="b">
        <f>IF(AI2869="","",AI2869&lt;0)</f>
        <v>0</v>
      </c>
      <c r="AN2869" s="13" t="str">
        <f>IF(AH2869="","No inspection date",IF(AI2869&lt;0,"Negative chronology",IF(AI2869&lt;=30,"0-30",IF(AI2869&lt;=60,"31-60",IF(AI2869&lt;=90,"61-90",IF(AI2869&lt;=180,"91-180","181+"))))))</f>
        <v>0-30</v>
      </c>
      <c r="AO2869" s="13" t="str">
        <f>IF(OR(ISNUMBER(SEARCH("COMPLETED",K2869)),ISNUMBER(SEARCH("CLOSED",K2869))),"Closed/Completed","Other Active/Issued")</f>
        <v>Closed/Completed</v>
      </c>
    </row>
    <row r="2870" spans="1:41">
      <c r="A2870" t="s">
        <v>14843</v>
      </c>
      <c r="B2870" t="s">
        <v>87</v>
      </c>
      <c r="C2870" t="s">
        <v>87</v>
      </c>
      <c r="D2870" t="s">
        <v>88</v>
      </c>
      <c r="E2870" t="s">
        <v>14837</v>
      </c>
      <c r="F2870" t="s">
        <v>14844</v>
      </c>
      <c r="G2870" t="s">
        <v>14845</v>
      </c>
      <c r="H2870" t="s">
        <v>7361</v>
      </c>
      <c r="I2870" t="s">
        <v>7361</v>
      </c>
      <c r="J2870" t="s">
        <v>93</v>
      </c>
      <c r="K2870" t="s">
        <v>7058</v>
      </c>
      <c r="L2870" t="s">
        <v>7058</v>
      </c>
      <c r="M2870" t="s">
        <v>14846</v>
      </c>
      <c r="N2870" s="9">
        <v>98126</v>
      </c>
      <c r="O2870" t="s">
        <v>14847</v>
      </c>
      <c r="P2870" s="10">
        <v>47.51820742</v>
      </c>
      <c r="Q2870" s="10">
        <v>-122.37723205</v>
      </c>
      <c r="R2870" t="s">
        <v>14848</v>
      </c>
      <c r="S2870" s="7">
        <v>1</v>
      </c>
      <c r="T2870" s="7">
        <v>2020</v>
      </c>
      <c r="U2870" s="7">
        <v>1</v>
      </c>
      <c r="V2870">
        <v>1</v>
      </c>
      <c r="W2870">
        <v>2020</v>
      </c>
      <c r="X2870">
        <v>1</v>
      </c>
      <c r="Y2870" t="b">
        <v>0</v>
      </c>
      <c r="Z2870" t="b">
        <v>0</v>
      </c>
      <c r="AA2870">
        <v>0</v>
      </c>
      <c r="AB2870">
        <v>1</v>
      </c>
      <c r="AC2870" t="b">
        <v>0</v>
      </c>
      <c r="AD2870" t="b">
        <v>1</v>
      </c>
      <c r="AE2870" t="b">
        <v>0</v>
      </c>
      <c r="AF2870" t="b">
        <v>0</v>
      </c>
      <c r="AG2870" s="11">
        <v>43857</v>
      </c>
      <c r="AH2870" s="11">
        <v>43857</v>
      </c>
      <c r="AI2870" s="12">
        <f>IF(OR(AG2870="",AH2870=""),"",AH2870-AG2870)</f>
        <v>0.0</v>
      </c>
      <c r="AJ2870" s="13" t="b">
        <f>IF(OR(AI2870="",AA2870=""),"",AI2870=AA2870)</f>
        <v>1</v>
      </c>
      <c r="AK2870" s="13" t="b">
        <f>IF(AI2870="","",AI2870&gt;60)</f>
        <v>0</v>
      </c>
      <c r="AL2870" s="13" t="b">
        <f>IF(OR(Y2870=TRUE,AH2870=""),TRUE,FALSE)</f>
        <v>0</v>
      </c>
      <c r="AM2870" s="13" t="b">
        <f>IF(AI2870="","",AI2870&lt;0)</f>
        <v>0</v>
      </c>
      <c r="AN2870" s="13" t="str">
        <f>IF(AH2870="","No inspection date",IF(AI2870&lt;0,"Negative chronology",IF(AI2870&lt;=30,"0-30",IF(AI2870&lt;=60,"31-60",IF(AI2870&lt;=90,"61-90",IF(AI2870&lt;=180,"91-180","181+"))))))</f>
        <v>0-30</v>
      </c>
      <c r="AO2870" s="13" t="str">
        <f>IF(OR(ISNUMBER(SEARCH("COMPLETED",K2870)),ISNUMBER(SEARCH("CLOSED",K2870))),"Closed/Completed","Other Active/Issued")</f>
        <v>Other Active/Issued</v>
      </c>
    </row>
    <row r="2871" spans="1:41">
      <c r="A2871" t="s">
        <v>14849</v>
      </c>
      <c r="B2871" t="s">
        <v>87</v>
      </c>
      <c r="C2871" t="s">
        <v>87</v>
      </c>
      <c r="D2871" t="s">
        <v>88</v>
      </c>
      <c r="E2871" t="s">
        <v>14837</v>
      </c>
      <c r="F2871" t="s">
        <v>14850</v>
      </c>
      <c r="G2871" t="s">
        <v>14851</v>
      </c>
      <c r="H2871" t="s">
        <v>322</v>
      </c>
      <c r="I2871" t="s">
        <v>975</v>
      </c>
      <c r="J2871" t="s">
        <v>137</v>
      </c>
      <c r="K2871" t="s">
        <v>100</v>
      </c>
      <c r="L2871" t="s">
        <v>100</v>
      </c>
      <c r="M2871" t="s">
        <v>14852</v>
      </c>
      <c r="N2871" s="9">
        <v>98112</v>
      </c>
      <c r="O2871" t="s">
        <v>14853</v>
      </c>
      <c r="P2871" s="10">
        <v>47.62155912</v>
      </c>
      <c r="Q2871" s="10">
        <v>-122.31445333</v>
      </c>
      <c r="R2871" t="s">
        <v>14854</v>
      </c>
      <c r="S2871" s="7">
        <v>2</v>
      </c>
      <c r="T2871" s="7">
        <v>2020</v>
      </c>
      <c r="U2871" s="7">
        <v>1</v>
      </c>
      <c r="V2871">
        <v>6</v>
      </c>
      <c r="W2871">
        <v>2020</v>
      </c>
      <c r="X2871">
        <v>2</v>
      </c>
      <c r="Y2871" t="b">
        <v>0</v>
      </c>
      <c r="Z2871" t="b">
        <v>0</v>
      </c>
      <c r="AA2871">
        <v>148</v>
      </c>
      <c r="AB2871">
        <v>3</v>
      </c>
      <c r="AC2871" t="b">
        <v>0</v>
      </c>
      <c r="AD2871" t="b">
        <v>1</v>
      </c>
      <c r="AE2871" t="b">
        <v>0</v>
      </c>
      <c r="AF2871" t="b">
        <v>0</v>
      </c>
      <c r="AG2871" s="11">
        <v>43864</v>
      </c>
      <c r="AH2871" s="11">
        <v>44012</v>
      </c>
      <c r="AI2871" s="12">
        <f>IF(OR(AG2871="",AH2871=""),"",AH2871-AG2871)</f>
        <v>148.0</v>
      </c>
      <c r="AJ2871" s="13" t="b">
        <f>IF(OR(AI2871="",AA2871=""),"",AI2871=AA2871)</f>
        <v>1</v>
      </c>
      <c r="AK2871" s="13" t="b">
        <f>IF(AI2871="","",AI2871&gt;60)</f>
        <v>1</v>
      </c>
      <c r="AL2871" s="13" t="b">
        <f>IF(OR(Y2871=TRUE,AH2871=""),TRUE,FALSE)</f>
        <v>0</v>
      </c>
      <c r="AM2871" s="13" t="b">
        <f>IF(AI2871="","",AI2871&lt;0)</f>
        <v>0</v>
      </c>
      <c r="AN2871" s="13" t="str">
        <f>IF(AH2871="","No inspection date",IF(AI2871&lt;0,"Negative chronology",IF(AI2871&lt;=30,"0-30",IF(AI2871&lt;=60,"31-60",IF(AI2871&lt;=90,"61-90",IF(AI2871&lt;=180,"91-180","181+"))))))</f>
        <v>91-180</v>
      </c>
      <c r="AO2871" s="13" t="str">
        <f>IF(OR(ISNUMBER(SEARCH("COMPLETED",K2871)),ISNUMBER(SEARCH("CLOSED",K2871))),"Closed/Completed","Other Active/Issued")</f>
        <v>Other Active/Issued</v>
      </c>
    </row>
    <row r="2872" spans="1:41">
      <c r="A2872" t="s">
        <v>14855</v>
      </c>
      <c r="B2872" t="s">
        <v>87</v>
      </c>
      <c r="C2872" t="s">
        <v>87</v>
      </c>
      <c r="D2872" t="s">
        <v>88</v>
      </c>
      <c r="E2872" t="s">
        <v>14837</v>
      </c>
      <c r="F2872" t="s">
        <v>14856</v>
      </c>
      <c r="G2872" t="s">
        <v>14857</v>
      </c>
      <c r="H2872" t="s">
        <v>369</v>
      </c>
      <c r="I2872" t="s">
        <v>308</v>
      </c>
      <c r="J2872" t="s">
        <v>93</v>
      </c>
      <c r="K2872" t="s">
        <v>100</v>
      </c>
      <c r="L2872" t="s">
        <v>100</v>
      </c>
      <c r="M2872" t="s">
        <v>14858</v>
      </c>
      <c r="O2872" t="s">
        <v>14859</v>
      </c>
      <c r="P2872" s="10">
        <v>47.58123282</v>
      </c>
      <c r="Q2872" s="10">
        <v>-122.28620978</v>
      </c>
      <c r="R2872" t="s">
        <v>14860</v>
      </c>
      <c r="S2872" s="7">
        <v>2</v>
      </c>
      <c r="T2872" s="7">
        <v>2020</v>
      </c>
      <c r="U2872" s="7">
        <v>1</v>
      </c>
      <c r="V2872">
        <v>1</v>
      </c>
      <c r="W2872">
        <v>2020</v>
      </c>
      <c r="X2872">
        <v>1</v>
      </c>
      <c r="Y2872" t="b">
        <v>0</v>
      </c>
      <c r="Z2872" t="b">
        <v>0</v>
      </c>
      <c r="AA2872">
        <v>-5</v>
      </c>
      <c r="AB2872">
        <v>2</v>
      </c>
      <c r="AC2872" t="b">
        <v>0</v>
      </c>
      <c r="AD2872" t="b">
        <v>1</v>
      </c>
      <c r="AE2872" t="b">
        <v>0</v>
      </c>
      <c r="AF2872" t="b">
        <v>0</v>
      </c>
      <c r="AG2872" s="11">
        <v>43866</v>
      </c>
      <c r="AH2872" s="11">
        <v>43861</v>
      </c>
      <c r="AI2872" s="12">
        <f>IF(OR(AG2872="",AH2872=""),"",AH2872-AG2872)</f>
        <v>-5.0</v>
      </c>
      <c r="AJ2872" s="13" t="b">
        <f>IF(OR(AI2872="",AA2872=""),"",AI2872=AA2872)</f>
        <v>1</v>
      </c>
      <c r="AK2872" s="13" t="b">
        <f>IF(AI2872="","",AI2872&gt;60)</f>
        <v>0</v>
      </c>
      <c r="AL2872" s="13" t="b">
        <f>IF(OR(Y2872=TRUE,AH2872=""),TRUE,FALSE)</f>
        <v>0</v>
      </c>
      <c r="AM2872" s="13" t="b">
        <f>IF(AI2872="","",AI2872&lt;0)</f>
        <v>1</v>
      </c>
      <c r="AN2872" s="13" t="str">
        <f>IF(AH2872="","No inspection date",IF(AI2872&lt;0,"Negative chronology",IF(AI2872&lt;=30,"0-30",IF(AI2872&lt;=60,"31-60",IF(AI2872&lt;=90,"61-90",IF(AI2872&lt;=180,"91-180","181+"))))))</f>
        <v>Negative chronology</v>
      </c>
      <c r="AO2872" s="13" t="str">
        <f>IF(OR(ISNUMBER(SEARCH("COMPLETED",K2872)),ISNUMBER(SEARCH("CLOSED",K2872))),"Closed/Completed","Other Active/Issued")</f>
        <v>Other Active/Issued</v>
      </c>
    </row>
    <row r="2873" spans="1:41">
      <c r="A2873" t="s">
        <v>14861</v>
      </c>
      <c r="B2873" t="s">
        <v>87</v>
      </c>
      <c r="C2873" t="s">
        <v>87</v>
      </c>
      <c r="D2873" t="s">
        <v>88</v>
      </c>
      <c r="E2873" t="s">
        <v>14837</v>
      </c>
      <c r="F2873" t="s">
        <v>14862</v>
      </c>
      <c r="G2873" t="s">
        <v>14863</v>
      </c>
      <c r="H2873" t="s">
        <v>396</v>
      </c>
      <c r="I2873" t="s">
        <v>396</v>
      </c>
      <c r="J2873" t="s">
        <v>93</v>
      </c>
      <c r="K2873" t="s">
        <v>93</v>
      </c>
      <c r="L2873" t="s">
        <v>93</v>
      </c>
      <c r="M2873" t="s">
        <v>14864</v>
      </c>
      <c r="N2873" s="9">
        <v>98199</v>
      </c>
      <c r="O2873" t="s">
        <v>14865</v>
      </c>
      <c r="P2873" s="10">
        <v>47.65853373</v>
      </c>
      <c r="Q2873" s="10">
        <v>-122.39194359</v>
      </c>
      <c r="R2873" t="s">
        <v>14866</v>
      </c>
      <c r="S2873" s="7">
        <v>2</v>
      </c>
      <c r="T2873" s="7">
        <v>2020</v>
      </c>
      <c r="U2873" s="7">
        <v>1</v>
      </c>
      <c r="V2873">
        <v>2</v>
      </c>
      <c r="W2873">
        <v>2020</v>
      </c>
      <c r="X2873">
        <v>1</v>
      </c>
      <c r="Y2873" t="b">
        <v>0</v>
      </c>
      <c r="Z2873" t="b">
        <v>0</v>
      </c>
      <c r="AA2873">
        <v>0</v>
      </c>
      <c r="AB2873">
        <v>6</v>
      </c>
      <c r="AC2873" t="b">
        <v>0</v>
      </c>
      <c r="AD2873" t="b">
        <v>1</v>
      </c>
      <c r="AE2873" t="b">
        <v>0</v>
      </c>
      <c r="AF2873" t="b">
        <v>0</v>
      </c>
      <c r="AG2873" s="11">
        <v>43872</v>
      </c>
      <c r="AH2873" s="11">
        <v>43872</v>
      </c>
      <c r="AI2873" s="12">
        <f>IF(OR(AG2873="",AH2873=""),"",AH2873-AG2873)</f>
        <v>0.0</v>
      </c>
      <c r="AJ2873" s="13" t="b">
        <f>IF(OR(AI2873="",AA2873=""),"",AI2873=AA2873)</f>
        <v>1</v>
      </c>
      <c r="AK2873" s="13" t="b">
        <f>IF(AI2873="","",AI2873&gt;60)</f>
        <v>0</v>
      </c>
      <c r="AL2873" s="13" t="b">
        <f>IF(OR(Y2873=TRUE,AH2873=""),TRUE,FALSE)</f>
        <v>0</v>
      </c>
      <c r="AM2873" s="13" t="b">
        <f>IF(AI2873="","",AI2873&lt;0)</f>
        <v>0</v>
      </c>
      <c r="AN2873" s="13" t="str">
        <f>IF(AH2873="","No inspection date",IF(AI2873&lt;0,"Negative chronology",IF(AI2873&lt;=30,"0-30",IF(AI2873&lt;=60,"31-60",IF(AI2873&lt;=90,"61-90",IF(AI2873&lt;=180,"91-180","181+"))))))</f>
        <v>0-30</v>
      </c>
      <c r="AO2873" s="13" t="str">
        <f>IF(OR(ISNUMBER(SEARCH("COMPLETED",K2873)),ISNUMBER(SEARCH("CLOSED",K2873))),"Closed/Completed","Other Active/Issued")</f>
        <v>Closed/Completed</v>
      </c>
    </row>
    <row r="2874" spans="1:41">
      <c r="A2874" t="s">
        <v>14867</v>
      </c>
      <c r="B2874" t="s">
        <v>87</v>
      </c>
      <c r="C2874" t="s">
        <v>87</v>
      </c>
      <c r="D2874" t="s">
        <v>88</v>
      </c>
      <c r="E2874" t="s">
        <v>14837</v>
      </c>
      <c r="F2874" t="s">
        <v>14868</v>
      </c>
      <c r="G2874" t="s">
        <v>14869</v>
      </c>
      <c r="H2874" t="s">
        <v>196</v>
      </c>
      <c r="I2874" t="s">
        <v>196</v>
      </c>
      <c r="J2874" t="s">
        <v>93</v>
      </c>
      <c r="K2874" t="s">
        <v>93</v>
      </c>
      <c r="L2874" t="s">
        <v>93</v>
      </c>
      <c r="M2874" t="s">
        <v>14870</v>
      </c>
      <c r="O2874" t="s">
        <v>14871</v>
      </c>
      <c r="P2874" s="10">
        <v>47.67620539</v>
      </c>
      <c r="Q2874" s="10">
        <v>-122.30400205</v>
      </c>
      <c r="R2874" t="s">
        <v>14872</v>
      </c>
      <c r="S2874" s="7">
        <v>2</v>
      </c>
      <c r="T2874" s="7">
        <v>2020</v>
      </c>
      <c r="U2874" s="7">
        <v>1</v>
      </c>
      <c r="V2874">
        <v>2</v>
      </c>
      <c r="W2874">
        <v>2020</v>
      </c>
      <c r="X2874">
        <v>1</v>
      </c>
      <c r="Y2874" t="b">
        <v>0</v>
      </c>
      <c r="Z2874" t="b">
        <v>0</v>
      </c>
      <c r="AA2874">
        <v>0</v>
      </c>
      <c r="AB2874">
        <v>4</v>
      </c>
      <c r="AC2874" t="b">
        <v>0</v>
      </c>
      <c r="AD2874" t="b">
        <v>1</v>
      </c>
      <c r="AE2874" t="b">
        <v>0</v>
      </c>
      <c r="AF2874" t="b">
        <v>0</v>
      </c>
      <c r="AG2874" s="11">
        <v>43887</v>
      </c>
      <c r="AH2874" s="11">
        <v>43887</v>
      </c>
      <c r="AI2874" s="12">
        <f>IF(OR(AG2874="",AH2874=""),"",AH2874-AG2874)</f>
        <v>0.0</v>
      </c>
      <c r="AJ2874" s="13" t="b">
        <f>IF(OR(AI2874="",AA2874=""),"",AI2874=AA2874)</f>
        <v>1</v>
      </c>
      <c r="AK2874" s="13" t="b">
        <f>IF(AI2874="","",AI2874&gt;60)</f>
        <v>0</v>
      </c>
      <c r="AL2874" s="13" t="b">
        <f>IF(OR(Y2874=TRUE,AH2874=""),TRUE,FALSE)</f>
        <v>0</v>
      </c>
      <c r="AM2874" s="13" t="b">
        <f>IF(AI2874="","",AI2874&lt;0)</f>
        <v>0</v>
      </c>
      <c r="AN2874" s="13" t="str">
        <f>IF(AH2874="","No inspection date",IF(AI2874&lt;0,"Negative chronology",IF(AI2874&lt;=30,"0-30",IF(AI2874&lt;=60,"31-60",IF(AI2874&lt;=90,"61-90",IF(AI2874&lt;=180,"91-180","181+"))))))</f>
        <v>0-30</v>
      </c>
      <c r="AO2874" s="13" t="str">
        <f>IF(OR(ISNUMBER(SEARCH("COMPLETED",K2874)),ISNUMBER(SEARCH("CLOSED",K2874))),"Closed/Completed","Other Active/Issued")</f>
        <v>Closed/Completed</v>
      </c>
    </row>
    <row r="2875" spans="1:41">
      <c r="A2875" t="s">
        <v>14873</v>
      </c>
      <c r="B2875" t="s">
        <v>87</v>
      </c>
      <c r="C2875" t="s">
        <v>87</v>
      </c>
      <c r="D2875" t="s">
        <v>88</v>
      </c>
      <c r="E2875" t="s">
        <v>14837</v>
      </c>
      <c r="F2875" t="s">
        <v>14874</v>
      </c>
      <c r="G2875" t="s">
        <v>14875</v>
      </c>
      <c r="H2875" t="s">
        <v>466</v>
      </c>
      <c r="I2875" t="s">
        <v>466</v>
      </c>
      <c r="J2875" t="s">
        <v>93</v>
      </c>
      <c r="K2875" t="s">
        <v>93</v>
      </c>
      <c r="L2875" t="s">
        <v>93</v>
      </c>
      <c r="M2875" t="s">
        <v>14876</v>
      </c>
      <c r="N2875" s="9">
        <v>98177</v>
      </c>
      <c r="O2875" t="s">
        <v>14877</v>
      </c>
      <c r="P2875" s="10">
        <v>47.70465565</v>
      </c>
      <c r="Q2875" s="10">
        <v>-122.37480258</v>
      </c>
      <c r="R2875" t="s">
        <v>14878</v>
      </c>
      <c r="S2875" s="7">
        <v>2</v>
      </c>
      <c r="T2875" s="7">
        <v>2020</v>
      </c>
      <c r="U2875" s="7">
        <v>1</v>
      </c>
      <c r="V2875">
        <v>2</v>
      </c>
      <c r="W2875">
        <v>2020</v>
      </c>
      <c r="X2875">
        <v>1</v>
      </c>
      <c r="Y2875" t="b">
        <v>0</v>
      </c>
      <c r="Z2875" t="b">
        <v>0</v>
      </c>
      <c r="AA2875">
        <v>0</v>
      </c>
      <c r="AB2875">
        <v>5</v>
      </c>
      <c r="AC2875" t="b">
        <v>0</v>
      </c>
      <c r="AD2875" t="b">
        <v>1</v>
      </c>
      <c r="AE2875" t="b">
        <v>0</v>
      </c>
      <c r="AF2875" t="b">
        <v>0</v>
      </c>
      <c r="AG2875" s="11">
        <v>43888</v>
      </c>
      <c r="AH2875" s="11">
        <v>43888</v>
      </c>
      <c r="AI2875" s="12">
        <f>IF(OR(AG2875="",AH2875=""),"",AH2875-AG2875)</f>
        <v>0.0</v>
      </c>
      <c r="AJ2875" s="13" t="b">
        <f>IF(OR(AI2875="",AA2875=""),"",AI2875=AA2875)</f>
        <v>1</v>
      </c>
      <c r="AK2875" s="13" t="b">
        <f>IF(AI2875="","",AI2875&gt;60)</f>
        <v>0</v>
      </c>
      <c r="AL2875" s="13" t="b">
        <f>IF(OR(Y2875=TRUE,AH2875=""),TRUE,FALSE)</f>
        <v>0</v>
      </c>
      <c r="AM2875" s="13" t="b">
        <f>IF(AI2875="","",AI2875&lt;0)</f>
        <v>0</v>
      </c>
      <c r="AN2875" s="13" t="str">
        <f>IF(AH2875="","No inspection date",IF(AI2875&lt;0,"Negative chronology",IF(AI2875&lt;=30,"0-30",IF(AI2875&lt;=60,"31-60",IF(AI2875&lt;=90,"61-90",IF(AI2875&lt;=180,"91-180","181+"))))))</f>
        <v>0-30</v>
      </c>
      <c r="AO2875" s="13" t="str">
        <f>IF(OR(ISNUMBER(SEARCH("COMPLETED",K2875)),ISNUMBER(SEARCH("CLOSED",K2875))),"Closed/Completed","Other Active/Issued")</f>
        <v>Closed/Completed</v>
      </c>
    </row>
    <row r="2876" spans="1:41">
      <c r="A2876" t="s">
        <v>14879</v>
      </c>
      <c r="B2876" t="s">
        <v>87</v>
      </c>
      <c r="C2876" t="s">
        <v>87</v>
      </c>
      <c r="D2876" t="s">
        <v>88</v>
      </c>
      <c r="E2876" t="s">
        <v>14837</v>
      </c>
      <c r="F2876" t="s">
        <v>14880</v>
      </c>
      <c r="G2876" t="s">
        <v>10754</v>
      </c>
      <c r="H2876" t="s">
        <v>549</v>
      </c>
      <c r="K2876" t="s">
        <v>93</v>
      </c>
      <c r="L2876" t="s">
        <v>93</v>
      </c>
      <c r="M2876" t="s">
        <v>14881</v>
      </c>
      <c r="N2876" s="9">
        <v>98199</v>
      </c>
      <c r="O2876" t="s">
        <v>14882</v>
      </c>
      <c r="P2876" s="10">
        <v>47.65338268</v>
      </c>
      <c r="Q2876" s="10">
        <v>-122.38794281</v>
      </c>
      <c r="R2876" t="s">
        <v>14883</v>
      </c>
      <c r="S2876" s="7">
        <v>3</v>
      </c>
      <c r="T2876" s="7">
        <v>2020</v>
      </c>
      <c r="U2876" s="7">
        <v>1</v>
      </c>
      <c r="Y2876" t="b">
        <v>1</v>
      </c>
      <c r="Z2876" t="b">
        <v>1</v>
      </c>
      <c r="AB2876">
        <v>7</v>
      </c>
      <c r="AC2876" t="b">
        <v>0</v>
      </c>
      <c r="AD2876" t="b">
        <v>1</v>
      </c>
      <c r="AE2876" t="b">
        <v>0</v>
      </c>
      <c r="AF2876" t="b">
        <v>0</v>
      </c>
      <c r="AG2876" s="11">
        <v>43896</v>
      </c>
      <c r="AI2876" s="12">
        <f>IF(OR(AG2876="",AH2876=""),"",AH2876-AG2876)</f>
        <v/>
      </c>
      <c r="AJ2876" s="13">
        <f>IF(OR(AI2876="",AA2876=""),"",AI2876=AA2876)</f>
        <v/>
      </c>
      <c r="AK2876" s="13">
        <f>IF(AI2876="","",AI2876&gt;60)</f>
        <v/>
      </c>
      <c r="AL2876" s="13" t="b">
        <f>IF(OR(Y2876=TRUE,AH2876=""),TRUE,FALSE)</f>
        <v>1</v>
      </c>
      <c r="AM2876" s="13">
        <f>IF(AI2876="","",AI2876&lt;0)</f>
        <v/>
      </c>
      <c r="AN2876" s="13" t="str">
        <f>IF(AH2876="","No inspection date",IF(AI2876&lt;0,"Negative chronology",IF(AI2876&lt;=30,"0-30",IF(AI2876&lt;=60,"31-60",IF(AI2876&lt;=90,"61-90",IF(AI2876&lt;=180,"91-180","181+"))))))</f>
        <v>No inspection date</v>
      </c>
      <c r="AO2876" s="13" t="str">
        <f>IF(OR(ISNUMBER(SEARCH("COMPLETED",K2876)),ISNUMBER(SEARCH("CLOSED",K2876))),"Closed/Completed","Other Active/Issued")</f>
        <v>Closed/Completed</v>
      </c>
    </row>
    <row r="2877" spans="1:41">
      <c r="A2877" t="s">
        <v>14884</v>
      </c>
      <c r="B2877" t="s">
        <v>87</v>
      </c>
      <c r="C2877" t="s">
        <v>87</v>
      </c>
      <c r="D2877" t="s">
        <v>88</v>
      </c>
      <c r="E2877" t="s">
        <v>14837</v>
      </c>
      <c r="F2877" t="s">
        <v>14885</v>
      </c>
      <c r="G2877" t="s">
        <v>14839</v>
      </c>
      <c r="H2877" t="s">
        <v>541</v>
      </c>
      <c r="I2877" t="s">
        <v>466</v>
      </c>
      <c r="J2877" t="s">
        <v>93</v>
      </c>
      <c r="K2877" t="s">
        <v>115</v>
      </c>
      <c r="L2877" t="s">
        <v>115</v>
      </c>
      <c r="M2877" t="s">
        <v>14886</v>
      </c>
      <c r="N2877" s="9">
        <v>98108</v>
      </c>
      <c r="O2877" t="s">
        <v>14887</v>
      </c>
      <c r="P2877" s="10">
        <v>47.54355843</v>
      </c>
      <c r="Q2877" s="10">
        <v>-122.31996472</v>
      </c>
      <c r="R2877" t="s">
        <v>14888</v>
      </c>
      <c r="S2877" s="7">
        <v>3</v>
      </c>
      <c r="T2877" s="7">
        <v>2020</v>
      </c>
      <c r="U2877" s="7">
        <v>1</v>
      </c>
      <c r="V2877">
        <v>2</v>
      </c>
      <c r="W2877">
        <v>2020</v>
      </c>
      <c r="X2877">
        <v>1</v>
      </c>
      <c r="Y2877" t="b">
        <v>0</v>
      </c>
      <c r="Z2877" t="b">
        <v>0</v>
      </c>
      <c r="AA2877">
        <v>-12</v>
      </c>
      <c r="AB2877">
        <v>1</v>
      </c>
      <c r="AC2877" t="b">
        <v>0</v>
      </c>
      <c r="AD2877" t="b">
        <v>1</v>
      </c>
      <c r="AE2877" t="b">
        <v>0</v>
      </c>
      <c r="AF2877" t="b">
        <v>0</v>
      </c>
      <c r="AG2877" s="11">
        <v>43900</v>
      </c>
      <c r="AH2877" s="11">
        <v>43888</v>
      </c>
      <c r="AI2877" s="12">
        <f>IF(OR(AG2877="",AH2877=""),"",AH2877-AG2877)</f>
        <v>-12.0</v>
      </c>
      <c r="AJ2877" s="13" t="b">
        <f>IF(OR(AI2877="",AA2877=""),"",AI2877=AA2877)</f>
        <v>1</v>
      </c>
      <c r="AK2877" s="13" t="b">
        <f>IF(AI2877="","",AI2877&gt;60)</f>
        <v>0</v>
      </c>
      <c r="AL2877" s="13" t="b">
        <f>IF(OR(Y2877=TRUE,AH2877=""),TRUE,FALSE)</f>
        <v>0</v>
      </c>
      <c r="AM2877" s="13" t="b">
        <f>IF(AI2877="","",AI2877&lt;0)</f>
        <v>1</v>
      </c>
      <c r="AN2877" s="13" t="str">
        <f>IF(AH2877="","No inspection date",IF(AI2877&lt;0,"Negative chronology",IF(AI2877&lt;=30,"0-30",IF(AI2877&lt;=60,"31-60",IF(AI2877&lt;=90,"61-90",IF(AI2877&lt;=180,"91-180","181+"))))))</f>
        <v>Negative chronology</v>
      </c>
      <c r="AO2877" s="13" t="str">
        <f>IF(OR(ISNUMBER(SEARCH("COMPLETED",K2877)),ISNUMBER(SEARCH("CLOSED",K2877))),"Closed/Completed","Other Active/Issued")</f>
        <v>Other Active/Issued</v>
      </c>
    </row>
    <row r="2878" spans="1:41">
      <c r="A2878" t="s">
        <v>14889</v>
      </c>
      <c r="B2878" t="s">
        <v>87</v>
      </c>
      <c r="C2878" t="s">
        <v>87</v>
      </c>
      <c r="D2878" t="s">
        <v>88</v>
      </c>
      <c r="E2878" t="s">
        <v>14837</v>
      </c>
      <c r="F2878" t="s">
        <v>14890</v>
      </c>
      <c r="G2878" t="s">
        <v>14891</v>
      </c>
      <c r="H2878" t="s">
        <v>716</v>
      </c>
      <c r="I2878" t="s">
        <v>8365</v>
      </c>
      <c r="J2878" t="s">
        <v>93</v>
      </c>
      <c r="K2878" t="s">
        <v>100</v>
      </c>
      <c r="L2878" t="s">
        <v>100</v>
      </c>
      <c r="M2878" t="s">
        <v>14892</v>
      </c>
      <c r="N2878" s="9">
        <v>98117</v>
      </c>
      <c r="O2878" t="s">
        <v>14893</v>
      </c>
      <c r="P2878" s="10">
        <v>47.69261375</v>
      </c>
      <c r="Q2878" s="10">
        <v>-122.39557182</v>
      </c>
      <c r="R2878" t="s">
        <v>14894</v>
      </c>
      <c r="S2878" s="7">
        <v>4</v>
      </c>
      <c r="T2878" s="7">
        <v>2020</v>
      </c>
      <c r="U2878" s="7">
        <v>2</v>
      </c>
      <c r="V2878">
        <v>6</v>
      </c>
      <c r="W2878">
        <v>2023</v>
      </c>
      <c r="X2878">
        <v>2</v>
      </c>
      <c r="Y2878" t="b">
        <v>0</v>
      </c>
      <c r="Z2878" t="b">
        <v>0</v>
      </c>
      <c r="AA2878">
        <v>1146</v>
      </c>
      <c r="AB2878">
        <v>6</v>
      </c>
      <c r="AC2878" t="b">
        <v>0</v>
      </c>
      <c r="AD2878" t="b">
        <v>1</v>
      </c>
      <c r="AE2878" t="b">
        <v>0</v>
      </c>
      <c r="AF2878" t="b">
        <v>0</v>
      </c>
      <c r="AG2878" s="11">
        <v>43936</v>
      </c>
      <c r="AH2878" s="11">
        <v>45082</v>
      </c>
      <c r="AI2878" s="12">
        <f>IF(OR(AG2878="",AH2878=""),"",AH2878-AG2878)</f>
        <v>1146.0</v>
      </c>
      <c r="AJ2878" s="13" t="b">
        <f>IF(OR(AI2878="",AA2878=""),"",AI2878=AA2878)</f>
        <v>1</v>
      </c>
      <c r="AK2878" s="13" t="b">
        <f>IF(AI2878="","",AI2878&gt;60)</f>
        <v>1</v>
      </c>
      <c r="AL2878" s="13" t="b">
        <f>IF(OR(Y2878=TRUE,AH2878=""),TRUE,FALSE)</f>
        <v>0</v>
      </c>
      <c r="AM2878" s="13" t="b">
        <f>IF(AI2878="","",AI2878&lt;0)</f>
        <v>0</v>
      </c>
      <c r="AN2878" s="13" t="str">
        <f>IF(AH2878="","No inspection date",IF(AI2878&lt;0,"Negative chronology",IF(AI2878&lt;=30,"0-30",IF(AI2878&lt;=60,"31-60",IF(AI2878&lt;=90,"61-90",IF(AI2878&lt;=180,"91-180","181+"))))))</f>
        <v>181+</v>
      </c>
      <c r="AO2878" s="13" t="str">
        <f>IF(OR(ISNUMBER(SEARCH("COMPLETED",K2878)),ISNUMBER(SEARCH("CLOSED",K2878))),"Closed/Completed","Other Active/Issued")</f>
        <v>Other Active/Issued</v>
      </c>
    </row>
    <row r="2879" spans="1:41">
      <c r="A2879" t="s">
        <v>14895</v>
      </c>
      <c r="B2879" t="s">
        <v>87</v>
      </c>
      <c r="C2879" t="s">
        <v>87</v>
      </c>
      <c r="D2879" t="s">
        <v>88</v>
      </c>
      <c r="E2879" t="s">
        <v>14837</v>
      </c>
      <c r="F2879" t="s">
        <v>14896</v>
      </c>
      <c r="G2879" t="s">
        <v>14897</v>
      </c>
      <c r="H2879" t="s">
        <v>776</v>
      </c>
      <c r="I2879" t="s">
        <v>776</v>
      </c>
      <c r="J2879" t="s">
        <v>93</v>
      </c>
      <c r="K2879" t="s">
        <v>93</v>
      </c>
      <c r="L2879" t="s">
        <v>93</v>
      </c>
      <c r="M2879" t="s">
        <v>14898</v>
      </c>
      <c r="N2879" s="9">
        <v>98133</v>
      </c>
      <c r="O2879" t="s">
        <v>14899</v>
      </c>
      <c r="P2879" s="10">
        <v>47.70695098</v>
      </c>
      <c r="Q2879" s="10">
        <v>-122.34705374</v>
      </c>
      <c r="R2879" t="s">
        <v>14900</v>
      </c>
      <c r="S2879" s="7">
        <v>5</v>
      </c>
      <c r="T2879" s="7">
        <v>2020</v>
      </c>
      <c r="U2879" s="7">
        <v>2</v>
      </c>
      <c r="V2879">
        <v>5</v>
      </c>
      <c r="W2879">
        <v>2020</v>
      </c>
      <c r="X2879">
        <v>2</v>
      </c>
      <c r="Y2879" t="b">
        <v>0</v>
      </c>
      <c r="Z2879" t="b">
        <v>0</v>
      </c>
      <c r="AA2879">
        <v>0</v>
      </c>
      <c r="AB2879">
        <v>5</v>
      </c>
      <c r="AC2879" t="b">
        <v>0</v>
      </c>
      <c r="AD2879" t="b">
        <v>1</v>
      </c>
      <c r="AE2879" t="b">
        <v>0</v>
      </c>
      <c r="AF2879" t="b">
        <v>0</v>
      </c>
      <c r="AG2879" s="11">
        <v>43964</v>
      </c>
      <c r="AH2879" s="11">
        <v>43964</v>
      </c>
      <c r="AI2879" s="12">
        <f>IF(OR(AG2879="",AH2879=""),"",AH2879-AG2879)</f>
        <v>0.0</v>
      </c>
      <c r="AJ2879" s="13" t="b">
        <f>IF(OR(AI2879="",AA2879=""),"",AI2879=AA2879)</f>
        <v>1</v>
      </c>
      <c r="AK2879" s="13" t="b">
        <f>IF(AI2879="","",AI2879&gt;60)</f>
        <v>0</v>
      </c>
      <c r="AL2879" s="13" t="b">
        <f>IF(OR(Y2879=TRUE,AH2879=""),TRUE,FALSE)</f>
        <v>0</v>
      </c>
      <c r="AM2879" s="13" t="b">
        <f>IF(AI2879="","",AI2879&lt;0)</f>
        <v>0</v>
      </c>
      <c r="AN2879" s="13" t="str">
        <f>IF(AH2879="","No inspection date",IF(AI2879&lt;0,"Negative chronology",IF(AI2879&lt;=30,"0-30",IF(AI2879&lt;=60,"31-60",IF(AI2879&lt;=90,"61-90",IF(AI2879&lt;=180,"91-180","181+"))))))</f>
        <v>0-30</v>
      </c>
      <c r="AO2879" s="13" t="str">
        <f>IF(OR(ISNUMBER(SEARCH("COMPLETED",K2879)),ISNUMBER(SEARCH("CLOSED",K2879))),"Closed/Completed","Other Active/Issued")</f>
        <v>Closed/Completed</v>
      </c>
    </row>
    <row r="2880" spans="1:41">
      <c r="A2880" t="s">
        <v>14901</v>
      </c>
      <c r="B2880" t="s">
        <v>87</v>
      </c>
      <c r="C2880" t="s">
        <v>87</v>
      </c>
      <c r="D2880" t="s">
        <v>88</v>
      </c>
      <c r="E2880" t="s">
        <v>14837</v>
      </c>
      <c r="F2880" t="s">
        <v>14902</v>
      </c>
      <c r="G2880" t="s">
        <v>14903</v>
      </c>
      <c r="H2880" t="s">
        <v>5649</v>
      </c>
      <c r="I2880" t="s">
        <v>5641</v>
      </c>
      <c r="J2880" t="s">
        <v>93</v>
      </c>
      <c r="K2880" t="s">
        <v>93</v>
      </c>
      <c r="L2880" t="s">
        <v>93</v>
      </c>
      <c r="M2880" t="s">
        <v>14904</v>
      </c>
      <c r="N2880" s="9">
        <v>98115</v>
      </c>
      <c r="O2880" t="s">
        <v>14905</v>
      </c>
      <c r="P2880" s="10">
        <v>47.67910696</v>
      </c>
      <c r="Q2880" s="10">
        <v>-122.27326333</v>
      </c>
      <c r="R2880" t="s">
        <v>14906</v>
      </c>
      <c r="S2880" s="7">
        <v>6</v>
      </c>
      <c r="T2880" s="7">
        <v>2020</v>
      </c>
      <c r="U2880" s="7">
        <v>2</v>
      </c>
      <c r="V2880">
        <v>6</v>
      </c>
      <c r="W2880">
        <v>2020</v>
      </c>
      <c r="X2880">
        <v>2</v>
      </c>
      <c r="Y2880" t="b">
        <v>0</v>
      </c>
      <c r="Z2880" t="b">
        <v>0</v>
      </c>
      <c r="AA2880">
        <v>-1</v>
      </c>
      <c r="AB2880">
        <v>4</v>
      </c>
      <c r="AC2880" t="b">
        <v>0</v>
      </c>
      <c r="AD2880" t="b">
        <v>1</v>
      </c>
      <c r="AE2880" t="b">
        <v>0</v>
      </c>
      <c r="AF2880" t="b">
        <v>0</v>
      </c>
      <c r="AG2880" s="11">
        <v>43986</v>
      </c>
      <c r="AH2880" s="11">
        <v>43985</v>
      </c>
      <c r="AI2880" s="12">
        <f>IF(OR(AG2880="",AH2880=""),"",AH2880-AG2880)</f>
        <v>-1.0</v>
      </c>
      <c r="AJ2880" s="13" t="b">
        <f>IF(OR(AI2880="",AA2880=""),"",AI2880=AA2880)</f>
        <v>1</v>
      </c>
      <c r="AK2880" s="13" t="b">
        <f>IF(AI2880="","",AI2880&gt;60)</f>
        <v>0</v>
      </c>
      <c r="AL2880" s="13" t="b">
        <f>IF(OR(Y2880=TRUE,AH2880=""),TRUE,FALSE)</f>
        <v>0</v>
      </c>
      <c r="AM2880" s="13" t="b">
        <f>IF(AI2880="","",AI2880&lt;0)</f>
        <v>1</v>
      </c>
      <c r="AN2880" s="13" t="str">
        <f>IF(AH2880="","No inspection date",IF(AI2880&lt;0,"Negative chronology",IF(AI2880&lt;=30,"0-30",IF(AI2880&lt;=60,"31-60",IF(AI2880&lt;=90,"61-90",IF(AI2880&lt;=180,"91-180","181+"))))))</f>
        <v>Negative chronology</v>
      </c>
      <c r="AO2880" s="13" t="str">
        <f>IF(OR(ISNUMBER(SEARCH("COMPLETED",K2880)),ISNUMBER(SEARCH("CLOSED",K2880))),"Closed/Completed","Other Active/Issued")</f>
        <v>Closed/Completed</v>
      </c>
    </row>
    <row r="2881" spans="1:41">
      <c r="A2881" t="s">
        <v>14907</v>
      </c>
      <c r="B2881" t="s">
        <v>87</v>
      </c>
      <c r="C2881" t="s">
        <v>87</v>
      </c>
      <c r="D2881" t="s">
        <v>88</v>
      </c>
      <c r="E2881" t="s">
        <v>14837</v>
      </c>
      <c r="F2881" t="s">
        <v>14908</v>
      </c>
      <c r="G2881" t="s">
        <v>14909</v>
      </c>
      <c r="H2881" t="s">
        <v>1136</v>
      </c>
      <c r="I2881" t="s">
        <v>10791</v>
      </c>
      <c r="J2881" t="s">
        <v>93</v>
      </c>
      <c r="K2881" t="s">
        <v>115</v>
      </c>
      <c r="L2881" t="s">
        <v>115</v>
      </c>
      <c r="M2881" t="s">
        <v>14910</v>
      </c>
      <c r="N2881" s="9">
        <v>98116</v>
      </c>
      <c r="O2881" t="s">
        <v>14911</v>
      </c>
      <c r="P2881" s="10">
        <v>47.58449198</v>
      </c>
      <c r="Q2881" s="10">
        <v>-122.39897385</v>
      </c>
      <c r="R2881" t="s">
        <v>14912</v>
      </c>
      <c r="S2881" s="7">
        <v>7</v>
      </c>
      <c r="T2881" s="7">
        <v>2020</v>
      </c>
      <c r="U2881" s="7">
        <v>3</v>
      </c>
      <c r="V2881">
        <v>2</v>
      </c>
      <c r="W2881">
        <v>2020</v>
      </c>
      <c r="X2881">
        <v>1</v>
      </c>
      <c r="Y2881" t="b">
        <v>0</v>
      </c>
      <c r="Z2881" t="b">
        <v>0</v>
      </c>
      <c r="AA2881">
        <v>-160</v>
      </c>
      <c r="AB2881">
        <v>1</v>
      </c>
      <c r="AC2881" t="b">
        <v>0</v>
      </c>
      <c r="AD2881" t="b">
        <v>1</v>
      </c>
      <c r="AE2881" t="b">
        <v>0</v>
      </c>
      <c r="AF2881" t="b">
        <v>0</v>
      </c>
      <c r="AG2881" s="11">
        <v>44034</v>
      </c>
      <c r="AH2881" s="11">
        <v>43874</v>
      </c>
      <c r="AI2881" s="12">
        <f>IF(OR(AG2881="",AH2881=""),"",AH2881-AG2881)</f>
        <v>-160.0</v>
      </c>
      <c r="AJ2881" s="13" t="b">
        <f>IF(OR(AI2881="",AA2881=""),"",AI2881=AA2881)</f>
        <v>1</v>
      </c>
      <c r="AK2881" s="13" t="b">
        <f>IF(AI2881="","",AI2881&gt;60)</f>
        <v>0</v>
      </c>
      <c r="AL2881" s="13" t="b">
        <f>IF(OR(Y2881=TRUE,AH2881=""),TRUE,FALSE)</f>
        <v>0</v>
      </c>
      <c r="AM2881" s="13" t="b">
        <f>IF(AI2881="","",AI2881&lt;0)</f>
        <v>1</v>
      </c>
      <c r="AN2881" s="13" t="str">
        <f>IF(AH2881="","No inspection date",IF(AI2881&lt;0,"Negative chronology",IF(AI2881&lt;=30,"0-30",IF(AI2881&lt;=60,"31-60",IF(AI2881&lt;=90,"61-90",IF(AI2881&lt;=180,"91-180","181+"))))))</f>
        <v>Negative chronology</v>
      </c>
      <c r="AO2881" s="13" t="str">
        <f>IF(OR(ISNUMBER(SEARCH("COMPLETED",K2881)),ISNUMBER(SEARCH("CLOSED",K2881))),"Closed/Completed","Other Active/Issued")</f>
        <v>Other Active/Issued</v>
      </c>
    </row>
    <row r="2882" spans="1:41">
      <c r="A2882" t="s">
        <v>14913</v>
      </c>
      <c r="B2882" t="s">
        <v>87</v>
      </c>
      <c r="C2882" t="s">
        <v>87</v>
      </c>
      <c r="D2882" t="s">
        <v>88</v>
      </c>
      <c r="E2882" t="s">
        <v>14837</v>
      </c>
      <c r="F2882" t="s">
        <v>14914</v>
      </c>
      <c r="G2882" t="s">
        <v>14915</v>
      </c>
      <c r="H2882" t="s">
        <v>1136</v>
      </c>
      <c r="I2882" t="s">
        <v>10791</v>
      </c>
      <c r="J2882" t="s">
        <v>93</v>
      </c>
      <c r="K2882" t="s">
        <v>115</v>
      </c>
      <c r="L2882" t="s">
        <v>115</v>
      </c>
      <c r="M2882" t="s">
        <v>14916</v>
      </c>
      <c r="N2882" s="9">
        <v>98116</v>
      </c>
      <c r="O2882" t="s">
        <v>14917</v>
      </c>
      <c r="P2882" s="10">
        <v>47.58460613</v>
      </c>
      <c r="Q2882" s="10">
        <v>-122.39840222</v>
      </c>
      <c r="R2882" t="s">
        <v>14918</v>
      </c>
      <c r="S2882" s="7">
        <v>7</v>
      </c>
      <c r="T2882" s="7">
        <v>2020</v>
      </c>
      <c r="U2882" s="7">
        <v>3</v>
      </c>
      <c r="V2882">
        <v>2</v>
      </c>
      <c r="W2882">
        <v>2020</v>
      </c>
      <c r="X2882">
        <v>1</v>
      </c>
      <c r="Y2882" t="b">
        <v>0</v>
      </c>
      <c r="Z2882" t="b">
        <v>0</v>
      </c>
      <c r="AA2882">
        <v>-160</v>
      </c>
      <c r="AB2882">
        <v>1</v>
      </c>
      <c r="AC2882" t="b">
        <v>0</v>
      </c>
      <c r="AD2882" t="b">
        <v>1</v>
      </c>
      <c r="AE2882" t="b">
        <v>0</v>
      </c>
      <c r="AF2882" t="b">
        <v>0</v>
      </c>
      <c r="AG2882" s="11">
        <v>44034</v>
      </c>
      <c r="AH2882" s="11">
        <v>43874</v>
      </c>
      <c r="AI2882" s="12">
        <f>IF(OR(AG2882="",AH2882=""),"",AH2882-AG2882)</f>
        <v>-160.0</v>
      </c>
      <c r="AJ2882" s="13" t="b">
        <f>IF(OR(AI2882="",AA2882=""),"",AI2882=AA2882)</f>
        <v>1</v>
      </c>
      <c r="AK2882" s="13" t="b">
        <f>IF(AI2882="","",AI2882&gt;60)</f>
        <v>0</v>
      </c>
      <c r="AL2882" s="13" t="b">
        <f>IF(OR(Y2882=TRUE,AH2882=""),TRUE,FALSE)</f>
        <v>0</v>
      </c>
      <c r="AM2882" s="13" t="b">
        <f>IF(AI2882="","",AI2882&lt;0)</f>
        <v>1</v>
      </c>
      <c r="AN2882" s="13" t="str">
        <f>IF(AH2882="","No inspection date",IF(AI2882&lt;0,"Negative chronology",IF(AI2882&lt;=30,"0-30",IF(AI2882&lt;=60,"31-60",IF(AI2882&lt;=90,"61-90",IF(AI2882&lt;=180,"91-180","181+"))))))</f>
        <v>Negative chronology</v>
      </c>
      <c r="AO2882" s="13" t="str">
        <f>IF(OR(ISNUMBER(SEARCH("COMPLETED",K2882)),ISNUMBER(SEARCH("CLOSED",K2882))),"Closed/Completed","Other Active/Issued")</f>
        <v>Other Active/Issued</v>
      </c>
    </row>
    <row r="2883" spans="1:41">
      <c r="A2883" t="s">
        <v>14919</v>
      </c>
      <c r="B2883" t="s">
        <v>87</v>
      </c>
      <c r="C2883" t="s">
        <v>87</v>
      </c>
      <c r="D2883" t="s">
        <v>88</v>
      </c>
      <c r="E2883" t="s">
        <v>14837</v>
      </c>
      <c r="F2883" t="s">
        <v>14920</v>
      </c>
      <c r="G2883" t="s">
        <v>14921</v>
      </c>
      <c r="H2883" t="s">
        <v>542</v>
      </c>
      <c r="I2883" t="s">
        <v>542</v>
      </c>
      <c r="J2883" t="s">
        <v>93</v>
      </c>
      <c r="K2883" t="s">
        <v>93</v>
      </c>
      <c r="L2883" t="s">
        <v>93</v>
      </c>
      <c r="M2883" t="s">
        <v>14922</v>
      </c>
      <c r="N2883" s="9">
        <v>98118</v>
      </c>
      <c r="O2883" t="s">
        <v>14923</v>
      </c>
      <c r="P2883" s="10">
        <v>47.55500596</v>
      </c>
      <c r="Q2883" s="10">
        <v>-122.26388263</v>
      </c>
      <c r="R2883" t="s">
        <v>14924</v>
      </c>
      <c r="S2883" s="7">
        <v>9</v>
      </c>
      <c r="T2883" s="7">
        <v>2020</v>
      </c>
      <c r="U2883" s="7">
        <v>3</v>
      </c>
      <c r="V2883">
        <v>9</v>
      </c>
      <c r="W2883">
        <v>2020</v>
      </c>
      <c r="X2883">
        <v>3</v>
      </c>
      <c r="Y2883" t="b">
        <v>0</v>
      </c>
      <c r="Z2883" t="b">
        <v>0</v>
      </c>
      <c r="AA2883">
        <v>0</v>
      </c>
      <c r="AB2883">
        <v>2</v>
      </c>
      <c r="AC2883" t="b">
        <v>0</v>
      </c>
      <c r="AD2883" t="b">
        <v>1</v>
      </c>
      <c r="AE2883" t="b">
        <v>0</v>
      </c>
      <c r="AF2883" t="b">
        <v>0</v>
      </c>
      <c r="AG2883" s="11">
        <v>44097</v>
      </c>
      <c r="AH2883" s="11">
        <v>44097</v>
      </c>
      <c r="AI2883" s="12">
        <f>IF(OR(AG2883="",AH2883=""),"",AH2883-AG2883)</f>
        <v>0.0</v>
      </c>
      <c r="AJ2883" s="13" t="b">
        <f>IF(OR(AI2883="",AA2883=""),"",AI2883=AA2883)</f>
        <v>1</v>
      </c>
      <c r="AK2883" s="13" t="b">
        <f>IF(AI2883="","",AI2883&gt;60)</f>
        <v>0</v>
      </c>
      <c r="AL2883" s="13" t="b">
        <f>IF(OR(Y2883=TRUE,AH2883=""),TRUE,FALSE)</f>
        <v>0</v>
      </c>
      <c r="AM2883" s="13" t="b">
        <f>IF(AI2883="","",AI2883&lt;0)</f>
        <v>0</v>
      </c>
      <c r="AN2883" s="13" t="str">
        <f>IF(AH2883="","No inspection date",IF(AI2883&lt;0,"Negative chronology",IF(AI2883&lt;=30,"0-30",IF(AI2883&lt;=60,"31-60",IF(AI2883&lt;=90,"61-90",IF(AI2883&lt;=180,"91-180","181+"))))))</f>
        <v>0-30</v>
      </c>
      <c r="AO2883" s="13" t="str">
        <f>IF(OR(ISNUMBER(SEARCH("COMPLETED",K2883)),ISNUMBER(SEARCH("CLOSED",K2883))),"Closed/Completed","Other Active/Issued")</f>
        <v>Closed/Completed</v>
      </c>
    </row>
    <row r="2884" spans="1:41">
      <c r="A2884" t="s">
        <v>14925</v>
      </c>
      <c r="B2884" t="s">
        <v>87</v>
      </c>
      <c r="C2884" t="s">
        <v>87</v>
      </c>
      <c r="D2884" t="s">
        <v>88</v>
      </c>
      <c r="E2884" t="s">
        <v>14837</v>
      </c>
      <c r="F2884" t="s">
        <v>14926</v>
      </c>
      <c r="G2884" t="s">
        <v>14927</v>
      </c>
      <c r="H2884" t="s">
        <v>1263</v>
      </c>
      <c r="I2884" t="s">
        <v>1263</v>
      </c>
      <c r="J2884" t="s">
        <v>93</v>
      </c>
      <c r="K2884" t="s">
        <v>153</v>
      </c>
      <c r="L2884" t="s">
        <v>153</v>
      </c>
      <c r="M2884" t="s">
        <v>14928</v>
      </c>
      <c r="N2884" s="9">
        <v>98125</v>
      </c>
      <c r="O2884" t="s">
        <v>14929</v>
      </c>
      <c r="P2884" s="10">
        <v>47.70800266</v>
      </c>
      <c r="Q2884" s="10">
        <v>-122.31643137</v>
      </c>
      <c r="R2884" t="s">
        <v>14930</v>
      </c>
      <c r="S2884" s="7">
        <v>8</v>
      </c>
      <c r="T2884" s="7">
        <v>2022</v>
      </c>
      <c r="U2884" s="7">
        <v>3</v>
      </c>
      <c r="V2884">
        <v>8</v>
      </c>
      <c r="W2884">
        <v>2022</v>
      </c>
      <c r="X2884">
        <v>3</v>
      </c>
      <c r="Y2884" t="b">
        <v>0</v>
      </c>
      <c r="Z2884" t="b">
        <v>0</v>
      </c>
      <c r="AA2884">
        <v>0</v>
      </c>
      <c r="AB2884">
        <v>5</v>
      </c>
      <c r="AC2884" t="b">
        <v>0</v>
      </c>
      <c r="AD2884" t="b">
        <v>1</v>
      </c>
      <c r="AE2884" t="b">
        <v>0</v>
      </c>
      <c r="AF2884" t="b">
        <v>0</v>
      </c>
      <c r="AG2884" s="11">
        <v>44798</v>
      </c>
      <c r="AH2884" s="11">
        <v>44798</v>
      </c>
      <c r="AI2884" s="12">
        <f>IF(OR(AG2884="",AH2884=""),"",AH2884-AG2884)</f>
        <v>0.0</v>
      </c>
      <c r="AJ2884" s="13" t="b">
        <f>IF(OR(AI2884="",AA2884=""),"",AI2884=AA2884)</f>
        <v>1</v>
      </c>
      <c r="AK2884" s="13" t="b">
        <f>IF(AI2884="","",AI2884&gt;60)</f>
        <v>0</v>
      </c>
      <c r="AL2884" s="13" t="b">
        <f>IF(OR(Y2884=TRUE,AH2884=""),TRUE,FALSE)</f>
        <v>0</v>
      </c>
      <c r="AM2884" s="13" t="b">
        <f>IF(AI2884="","",AI2884&lt;0)</f>
        <v>0</v>
      </c>
      <c r="AN2884" s="13" t="str">
        <f>IF(AH2884="","No inspection date",IF(AI2884&lt;0,"Negative chronology",IF(AI2884&lt;=30,"0-30",IF(AI2884&lt;=60,"31-60",IF(AI2884&lt;=90,"61-90",IF(AI2884&lt;=180,"91-180","181+"))))))</f>
        <v>0-30</v>
      </c>
      <c r="AO2884" s="13" t="str">
        <f>IF(OR(ISNUMBER(SEARCH("COMPLETED",K2884)),ISNUMBER(SEARCH("CLOSED",K2884))),"Closed/Completed","Other Active/Issued")</f>
        <v>Other Active/Issued</v>
      </c>
    </row>
    <row r="2885" spans="1:41">
      <c r="A2885" t="s">
        <v>14931</v>
      </c>
      <c r="B2885" t="s">
        <v>87</v>
      </c>
      <c r="C2885" t="s">
        <v>87</v>
      </c>
      <c r="D2885" t="s">
        <v>88</v>
      </c>
      <c r="E2885" t="s">
        <v>14837</v>
      </c>
      <c r="F2885" t="s">
        <v>14932</v>
      </c>
      <c r="G2885" t="s">
        <v>14933</v>
      </c>
      <c r="H2885" t="s">
        <v>7796</v>
      </c>
      <c r="K2885" t="s">
        <v>93</v>
      </c>
      <c r="L2885" t="s">
        <v>93</v>
      </c>
      <c r="M2885" t="s">
        <v>14934</v>
      </c>
      <c r="N2885" s="9">
        <v>98103</v>
      </c>
      <c r="O2885" t="s">
        <v>14935</v>
      </c>
      <c r="P2885" s="10">
        <v>47.69013401</v>
      </c>
      <c r="Q2885" s="10">
        <v>-122.35094367</v>
      </c>
      <c r="R2885" t="s">
        <v>14936</v>
      </c>
      <c r="S2885" s="7">
        <v>9</v>
      </c>
      <c r="T2885" s="7">
        <v>2022</v>
      </c>
      <c r="U2885" s="7">
        <v>3</v>
      </c>
      <c r="Y2885" t="b">
        <v>1</v>
      </c>
      <c r="Z2885" t="b">
        <v>1</v>
      </c>
      <c r="AB2885">
        <v>6</v>
      </c>
      <c r="AC2885" t="b">
        <v>0</v>
      </c>
      <c r="AD2885" t="b">
        <v>1</v>
      </c>
      <c r="AE2885" t="b">
        <v>0</v>
      </c>
      <c r="AF2885" t="b">
        <v>0</v>
      </c>
      <c r="AG2885" s="11">
        <v>44816</v>
      </c>
      <c r="AI2885" s="12">
        <f>IF(OR(AG2885="",AH2885=""),"",AH2885-AG2885)</f>
        <v/>
      </c>
      <c r="AJ2885" s="13">
        <f>IF(OR(AI2885="",AA2885=""),"",AI2885=AA2885)</f>
        <v/>
      </c>
      <c r="AK2885" s="13">
        <f>IF(AI2885="","",AI2885&gt;60)</f>
        <v/>
      </c>
      <c r="AL2885" s="13" t="b">
        <f>IF(OR(Y2885=TRUE,AH2885=""),TRUE,FALSE)</f>
        <v>1</v>
      </c>
      <c r="AM2885" s="13">
        <f>IF(AI2885="","",AI2885&lt;0)</f>
        <v/>
      </c>
      <c r="AN2885" s="13" t="str">
        <f>IF(AH2885="","No inspection date",IF(AI2885&lt;0,"Negative chronology",IF(AI2885&lt;=30,"0-30",IF(AI2885&lt;=60,"31-60",IF(AI2885&lt;=90,"61-90",IF(AI2885&lt;=180,"91-180","181+"))))))</f>
        <v>No inspection date</v>
      </c>
      <c r="AO2885" s="13" t="str">
        <f>IF(OR(ISNUMBER(SEARCH("COMPLETED",K2885)),ISNUMBER(SEARCH("CLOSED",K2885))),"Closed/Completed","Other Active/Issued")</f>
        <v>Closed/Completed</v>
      </c>
    </row>
    <row r="2886" spans="1:41">
      <c r="A2886" t="s">
        <v>14937</v>
      </c>
      <c r="B2886" t="s">
        <v>87</v>
      </c>
      <c r="C2886" t="s">
        <v>87</v>
      </c>
      <c r="D2886" t="s">
        <v>88</v>
      </c>
      <c r="E2886" t="s">
        <v>14837</v>
      </c>
      <c r="F2886" t="s">
        <v>14938</v>
      </c>
      <c r="G2886" t="s">
        <v>14939</v>
      </c>
      <c r="H2886" t="s">
        <v>14940</v>
      </c>
      <c r="I2886" t="s">
        <v>1256</v>
      </c>
      <c r="J2886" t="s">
        <v>93</v>
      </c>
      <c r="K2886" t="s">
        <v>93</v>
      </c>
      <c r="L2886" t="s">
        <v>93</v>
      </c>
      <c r="M2886" t="s">
        <v>14941</v>
      </c>
      <c r="N2886" s="9">
        <v>98115</v>
      </c>
      <c r="O2886" t="s">
        <v>14942</v>
      </c>
      <c r="P2886" s="10">
        <v>47.67870524</v>
      </c>
      <c r="Q2886" s="10">
        <v>-122.29716375</v>
      </c>
      <c r="R2886" t="s">
        <v>14943</v>
      </c>
      <c r="S2886" s="7">
        <v>9</v>
      </c>
      <c r="T2886" s="7">
        <v>2022</v>
      </c>
      <c r="U2886" s="7">
        <v>3</v>
      </c>
      <c r="V2886">
        <v>9</v>
      </c>
      <c r="W2886">
        <v>2022</v>
      </c>
      <c r="X2886">
        <v>3</v>
      </c>
      <c r="Y2886" t="b">
        <v>0</v>
      </c>
      <c r="Z2886" t="b">
        <v>0</v>
      </c>
      <c r="AA2886">
        <v>11</v>
      </c>
      <c r="AB2886">
        <v>4</v>
      </c>
      <c r="AC2886" t="b">
        <v>0</v>
      </c>
      <c r="AD2886" t="b">
        <v>1</v>
      </c>
      <c r="AE2886" t="b">
        <v>0</v>
      </c>
      <c r="AF2886" t="b">
        <v>0</v>
      </c>
      <c r="AG2886" s="11">
        <v>44820</v>
      </c>
      <c r="AH2886" s="11">
        <v>44831</v>
      </c>
      <c r="AI2886" s="12">
        <f>IF(OR(AG2886="",AH2886=""),"",AH2886-AG2886)</f>
        <v>11.0</v>
      </c>
      <c r="AJ2886" s="13" t="b">
        <f>IF(OR(AI2886="",AA2886=""),"",AI2886=AA2886)</f>
        <v>1</v>
      </c>
      <c r="AK2886" s="13" t="b">
        <f>IF(AI2886="","",AI2886&gt;60)</f>
        <v>0</v>
      </c>
      <c r="AL2886" s="13" t="b">
        <f>IF(OR(Y2886=TRUE,AH2886=""),TRUE,FALSE)</f>
        <v>0</v>
      </c>
      <c r="AM2886" s="13" t="b">
        <f>IF(AI2886="","",AI2886&lt;0)</f>
        <v>0</v>
      </c>
      <c r="AN2886" s="13" t="str">
        <f>IF(AH2886="","No inspection date",IF(AI2886&lt;0,"Negative chronology",IF(AI2886&lt;=30,"0-30",IF(AI2886&lt;=60,"31-60",IF(AI2886&lt;=90,"61-90",IF(AI2886&lt;=180,"91-180","181+"))))))</f>
        <v>0-30</v>
      </c>
      <c r="AO2886" s="13" t="str">
        <f>IF(OR(ISNUMBER(SEARCH("COMPLETED",K2886)),ISNUMBER(SEARCH("CLOSED",K2886))),"Closed/Completed","Other Active/Issued")</f>
        <v>Closed/Completed</v>
      </c>
    </row>
    <row r="2887" spans="1:41">
      <c r="A2887" t="s">
        <v>14944</v>
      </c>
      <c r="B2887" t="s">
        <v>87</v>
      </c>
      <c r="C2887" t="s">
        <v>87</v>
      </c>
      <c r="D2887" t="s">
        <v>88</v>
      </c>
      <c r="E2887" t="s">
        <v>14837</v>
      </c>
      <c r="F2887" t="s">
        <v>14945</v>
      </c>
      <c r="G2887" t="s">
        <v>14946</v>
      </c>
      <c r="H2887" t="s">
        <v>14256</v>
      </c>
      <c r="K2887" t="s">
        <v>115</v>
      </c>
      <c r="L2887" t="s">
        <v>115</v>
      </c>
      <c r="M2887" t="s">
        <v>14947</v>
      </c>
      <c r="N2887" s="9">
        <v>98118</v>
      </c>
      <c r="O2887" t="s">
        <v>14948</v>
      </c>
      <c r="P2887" s="10">
        <v>47.56585964</v>
      </c>
      <c r="Q2887" s="10">
        <v>-122.29020458</v>
      </c>
      <c r="R2887" t="s">
        <v>14949</v>
      </c>
      <c r="S2887" s="7">
        <v>9</v>
      </c>
      <c r="T2887" s="7">
        <v>2022</v>
      </c>
      <c r="U2887" s="7">
        <v>3</v>
      </c>
      <c r="Y2887" t="b">
        <v>1</v>
      </c>
      <c r="Z2887" t="b">
        <v>1</v>
      </c>
      <c r="AB2887">
        <v>2</v>
      </c>
      <c r="AC2887" t="b">
        <v>0</v>
      </c>
      <c r="AD2887" t="b">
        <v>1</v>
      </c>
      <c r="AE2887" t="b">
        <v>0</v>
      </c>
      <c r="AF2887" t="b">
        <v>0</v>
      </c>
      <c r="AG2887" s="11">
        <v>44824</v>
      </c>
      <c r="AI2887" s="12">
        <f>IF(OR(AG2887="",AH2887=""),"",AH2887-AG2887)</f>
        <v/>
      </c>
      <c r="AJ2887" s="13">
        <f>IF(OR(AI2887="",AA2887=""),"",AI2887=AA2887)</f>
        <v/>
      </c>
      <c r="AK2887" s="13">
        <f>IF(AI2887="","",AI2887&gt;60)</f>
        <v/>
      </c>
      <c r="AL2887" s="13" t="b">
        <f>IF(OR(Y2887=TRUE,AH2887=""),TRUE,FALSE)</f>
        <v>1</v>
      </c>
      <c r="AM2887" s="13">
        <f>IF(AI2887="","",AI2887&lt;0)</f>
        <v/>
      </c>
      <c r="AN2887" s="13" t="str">
        <f>IF(AH2887="","No inspection date",IF(AI2887&lt;0,"Negative chronology",IF(AI2887&lt;=30,"0-30",IF(AI2887&lt;=60,"31-60",IF(AI2887&lt;=90,"61-90",IF(AI2887&lt;=180,"91-180","181+"))))))</f>
        <v>No inspection date</v>
      </c>
      <c r="AO2887" s="13" t="str">
        <f>IF(OR(ISNUMBER(SEARCH("COMPLETED",K2887)),ISNUMBER(SEARCH("CLOSED",K2887))),"Closed/Completed","Other Active/Issued")</f>
        <v>Other Active/Issued</v>
      </c>
    </row>
    <row r="2888" spans="1:41">
      <c r="A2888" t="s">
        <v>14950</v>
      </c>
      <c r="B2888" t="s">
        <v>87</v>
      </c>
      <c r="C2888" t="s">
        <v>87</v>
      </c>
      <c r="D2888" t="s">
        <v>88</v>
      </c>
      <c r="E2888" t="s">
        <v>14837</v>
      </c>
      <c r="F2888" t="s">
        <v>14951</v>
      </c>
      <c r="G2888" t="s">
        <v>14952</v>
      </c>
      <c r="H2888" t="s">
        <v>7838</v>
      </c>
      <c r="I2888" t="s">
        <v>1376</v>
      </c>
      <c r="J2888" t="s">
        <v>93</v>
      </c>
      <c r="K2888" t="s">
        <v>100</v>
      </c>
      <c r="L2888" t="s">
        <v>100</v>
      </c>
      <c r="M2888" t="s">
        <v>14953</v>
      </c>
      <c r="N2888" s="9">
        <v>98133</v>
      </c>
      <c r="O2888" t="s">
        <v>14954</v>
      </c>
      <c r="P2888" s="10">
        <v>47.70683702</v>
      </c>
      <c r="Q2888" s="10">
        <v>-122.34574463</v>
      </c>
      <c r="R2888" t="s">
        <v>14955</v>
      </c>
      <c r="S2888" s="7">
        <v>9</v>
      </c>
      <c r="T2888" s="7">
        <v>2022</v>
      </c>
      <c r="U2888" s="7">
        <v>3</v>
      </c>
      <c r="V2888">
        <v>9</v>
      </c>
      <c r="W2888">
        <v>2022</v>
      </c>
      <c r="X2888">
        <v>3</v>
      </c>
      <c r="Y2888" t="b">
        <v>0</v>
      </c>
      <c r="Z2888" t="b">
        <v>0</v>
      </c>
      <c r="AA2888">
        <v>-10</v>
      </c>
      <c r="AB2888">
        <v>5</v>
      </c>
      <c r="AC2888" t="b">
        <v>0</v>
      </c>
      <c r="AD2888" t="b">
        <v>1</v>
      </c>
      <c r="AE2888" t="b">
        <v>0</v>
      </c>
      <c r="AF2888" t="b">
        <v>0</v>
      </c>
      <c r="AG2888" s="11">
        <v>44833</v>
      </c>
      <c r="AH2888" s="11">
        <v>44823</v>
      </c>
      <c r="AI2888" s="12">
        <f>IF(OR(AG2888="",AH2888=""),"",AH2888-AG2888)</f>
        <v>-10.0</v>
      </c>
      <c r="AJ2888" s="13" t="b">
        <f>IF(OR(AI2888="",AA2888=""),"",AI2888=AA2888)</f>
        <v>1</v>
      </c>
      <c r="AK2888" s="13" t="b">
        <f>IF(AI2888="","",AI2888&gt;60)</f>
        <v>0</v>
      </c>
      <c r="AL2888" s="13" t="b">
        <f>IF(OR(Y2888=TRUE,AH2888=""),TRUE,FALSE)</f>
        <v>0</v>
      </c>
      <c r="AM2888" s="13" t="b">
        <f>IF(AI2888="","",AI2888&lt;0)</f>
        <v>1</v>
      </c>
      <c r="AN2888" s="13" t="str">
        <f>IF(AH2888="","No inspection date",IF(AI2888&lt;0,"Negative chronology",IF(AI2888&lt;=30,"0-30",IF(AI2888&lt;=60,"31-60",IF(AI2888&lt;=90,"61-90",IF(AI2888&lt;=180,"91-180","181+"))))))</f>
        <v>Negative chronology</v>
      </c>
      <c r="AO2888" s="13" t="str">
        <f>IF(OR(ISNUMBER(SEARCH("COMPLETED",K2888)),ISNUMBER(SEARCH("CLOSED",K2888))),"Closed/Completed","Other Active/Issued")</f>
        <v>Other Active/Issued</v>
      </c>
    </row>
    <row r="2889" spans="1:41">
      <c r="A2889" t="s">
        <v>14956</v>
      </c>
      <c r="B2889" t="s">
        <v>87</v>
      </c>
      <c r="C2889" t="s">
        <v>87</v>
      </c>
      <c r="D2889" t="s">
        <v>88</v>
      </c>
      <c r="E2889" t="s">
        <v>14837</v>
      </c>
      <c r="F2889" t="s">
        <v>14957</v>
      </c>
      <c r="G2889" t="s">
        <v>14958</v>
      </c>
      <c r="H2889" t="s">
        <v>14959</v>
      </c>
      <c r="I2889" t="s">
        <v>6316</v>
      </c>
      <c r="J2889" t="s">
        <v>137</v>
      </c>
      <c r="K2889" t="s">
        <v>93</v>
      </c>
      <c r="L2889" t="s">
        <v>93</v>
      </c>
      <c r="M2889" t="s">
        <v>14960</v>
      </c>
      <c r="N2889" s="9">
        <v>98107</v>
      </c>
      <c r="O2889" t="s">
        <v>14961</v>
      </c>
      <c r="P2889" s="10">
        <v>47.67144282</v>
      </c>
      <c r="Q2889" s="10">
        <v>-122.37136995</v>
      </c>
      <c r="R2889" t="s">
        <v>14962</v>
      </c>
      <c r="S2889" s="7">
        <v>10</v>
      </c>
      <c r="T2889" s="7">
        <v>2022</v>
      </c>
      <c r="U2889" s="7">
        <v>4</v>
      </c>
      <c r="V2889">
        <v>9</v>
      </c>
      <c r="W2889">
        <v>2023</v>
      </c>
      <c r="X2889">
        <v>3</v>
      </c>
      <c r="Y2889" t="b">
        <v>0</v>
      </c>
      <c r="Z2889" t="b">
        <v>0</v>
      </c>
      <c r="AA2889">
        <v>359</v>
      </c>
      <c r="AB2889">
        <v>6</v>
      </c>
      <c r="AC2889" t="b">
        <v>0</v>
      </c>
      <c r="AD2889" t="b">
        <v>1</v>
      </c>
      <c r="AE2889" t="b">
        <v>0</v>
      </c>
      <c r="AF2889" t="b">
        <v>0</v>
      </c>
      <c r="AG2889" s="11">
        <v>44839</v>
      </c>
      <c r="AH2889" s="11">
        <v>45198</v>
      </c>
      <c r="AI2889" s="12">
        <f>IF(OR(AG2889="",AH2889=""),"",AH2889-AG2889)</f>
        <v>359.0</v>
      </c>
      <c r="AJ2889" s="13" t="b">
        <f>IF(OR(AI2889="",AA2889=""),"",AI2889=AA2889)</f>
        <v>1</v>
      </c>
      <c r="AK2889" s="13" t="b">
        <f>IF(AI2889="","",AI2889&gt;60)</f>
        <v>1</v>
      </c>
      <c r="AL2889" s="13" t="b">
        <f>IF(OR(Y2889=TRUE,AH2889=""),TRUE,FALSE)</f>
        <v>0</v>
      </c>
      <c r="AM2889" s="13" t="b">
        <f>IF(AI2889="","",AI2889&lt;0)</f>
        <v>0</v>
      </c>
      <c r="AN2889" s="13" t="str">
        <f>IF(AH2889="","No inspection date",IF(AI2889&lt;0,"Negative chronology",IF(AI2889&lt;=30,"0-30",IF(AI2889&lt;=60,"31-60",IF(AI2889&lt;=90,"61-90",IF(AI2889&lt;=180,"91-180","181+"))))))</f>
        <v>181+</v>
      </c>
      <c r="AO2889" s="13" t="str">
        <f>IF(OR(ISNUMBER(SEARCH("COMPLETED",K2889)),ISNUMBER(SEARCH("CLOSED",K2889))),"Closed/Completed","Other Active/Issued")</f>
        <v>Closed/Completed</v>
      </c>
    </row>
    <row r="2890" spans="1:41">
      <c r="A2890" t="s">
        <v>14963</v>
      </c>
      <c r="B2890" t="s">
        <v>87</v>
      </c>
      <c r="C2890" t="s">
        <v>87</v>
      </c>
      <c r="D2890" t="s">
        <v>88</v>
      </c>
      <c r="E2890" t="s">
        <v>14837</v>
      </c>
      <c r="F2890" t="s">
        <v>14964</v>
      </c>
      <c r="G2890" t="s">
        <v>14965</v>
      </c>
      <c r="H2890" t="s">
        <v>1528</v>
      </c>
      <c r="I2890" t="s">
        <v>1451</v>
      </c>
      <c r="J2890" t="s">
        <v>93</v>
      </c>
      <c r="K2890" t="s">
        <v>93</v>
      </c>
      <c r="L2890" t="s">
        <v>93</v>
      </c>
      <c r="M2890" t="s">
        <v>10613</v>
      </c>
      <c r="N2890" s="9">
        <v>98117</v>
      </c>
      <c r="O2890" t="s">
        <v>14966</v>
      </c>
      <c r="P2890" s="10">
        <v>47.69043586</v>
      </c>
      <c r="Q2890" s="10">
        <v>-122.35967327</v>
      </c>
      <c r="R2890" t="s">
        <v>10615</v>
      </c>
      <c r="S2890" s="7">
        <v>10</v>
      </c>
      <c r="T2890" s="7">
        <v>2022</v>
      </c>
      <c r="U2890" s="7">
        <v>4</v>
      </c>
      <c r="V2890">
        <v>10</v>
      </c>
      <c r="W2890">
        <v>2022</v>
      </c>
      <c r="X2890">
        <v>4</v>
      </c>
      <c r="Y2890" t="b">
        <v>0</v>
      </c>
      <c r="Z2890" t="b">
        <v>0</v>
      </c>
      <c r="AA2890">
        <v>-9</v>
      </c>
      <c r="AB2890">
        <v>6</v>
      </c>
      <c r="AC2890" t="b">
        <v>0</v>
      </c>
      <c r="AD2890" t="b">
        <v>1</v>
      </c>
      <c r="AE2890" t="b">
        <v>0</v>
      </c>
      <c r="AF2890" t="b">
        <v>0</v>
      </c>
      <c r="AG2890" s="11">
        <v>44847</v>
      </c>
      <c r="AH2890" s="11">
        <v>44838</v>
      </c>
      <c r="AI2890" s="12">
        <f>IF(OR(AG2890="",AH2890=""),"",AH2890-AG2890)</f>
        <v>-9.0</v>
      </c>
      <c r="AJ2890" s="13" t="b">
        <f>IF(OR(AI2890="",AA2890=""),"",AI2890=AA2890)</f>
        <v>1</v>
      </c>
      <c r="AK2890" s="13" t="b">
        <f>IF(AI2890="","",AI2890&gt;60)</f>
        <v>0</v>
      </c>
      <c r="AL2890" s="13" t="b">
        <f>IF(OR(Y2890=TRUE,AH2890=""),TRUE,FALSE)</f>
        <v>0</v>
      </c>
      <c r="AM2890" s="13" t="b">
        <f>IF(AI2890="","",AI2890&lt;0)</f>
        <v>1</v>
      </c>
      <c r="AN2890" s="13" t="str">
        <f>IF(AH2890="","No inspection date",IF(AI2890&lt;0,"Negative chronology",IF(AI2890&lt;=30,"0-30",IF(AI2890&lt;=60,"31-60",IF(AI2890&lt;=90,"61-90",IF(AI2890&lt;=180,"91-180","181+"))))))</f>
        <v>Negative chronology</v>
      </c>
      <c r="AO2890" s="13" t="str">
        <f>IF(OR(ISNUMBER(SEARCH("COMPLETED",K2890)),ISNUMBER(SEARCH("CLOSED",K2890))),"Closed/Completed","Other Active/Issued")</f>
        <v>Closed/Completed</v>
      </c>
    </row>
    <row r="2891" spans="1:41">
      <c r="A2891" t="s">
        <v>14967</v>
      </c>
      <c r="B2891" t="s">
        <v>87</v>
      </c>
      <c r="C2891" t="s">
        <v>87</v>
      </c>
      <c r="D2891" t="s">
        <v>88</v>
      </c>
      <c r="E2891" t="s">
        <v>14837</v>
      </c>
      <c r="F2891" t="s">
        <v>14968</v>
      </c>
      <c r="G2891" t="s">
        <v>14969</v>
      </c>
      <c r="H2891" t="s">
        <v>11169</v>
      </c>
      <c r="I2891" t="s">
        <v>1488</v>
      </c>
      <c r="J2891" t="s">
        <v>93</v>
      </c>
      <c r="K2891" t="s">
        <v>93</v>
      </c>
      <c r="L2891" t="s">
        <v>93</v>
      </c>
      <c r="M2891" t="s">
        <v>14970</v>
      </c>
      <c r="N2891" s="9">
        <v>98125</v>
      </c>
      <c r="O2891" t="s">
        <v>14971</v>
      </c>
      <c r="P2891" s="10">
        <v>47.7216912</v>
      </c>
      <c r="Q2891" s="10">
        <v>-122.30559245</v>
      </c>
      <c r="R2891" t="s">
        <v>14972</v>
      </c>
      <c r="S2891" s="7">
        <v>10</v>
      </c>
      <c r="T2891" s="7">
        <v>2022</v>
      </c>
      <c r="U2891" s="7">
        <v>4</v>
      </c>
      <c r="V2891">
        <v>10</v>
      </c>
      <c r="W2891">
        <v>2022</v>
      </c>
      <c r="X2891">
        <v>4</v>
      </c>
      <c r="Y2891" t="b">
        <v>0</v>
      </c>
      <c r="Z2891" t="b">
        <v>0</v>
      </c>
      <c r="AA2891">
        <v>-8</v>
      </c>
      <c r="AB2891">
        <v>5</v>
      </c>
      <c r="AC2891" t="b">
        <v>0</v>
      </c>
      <c r="AD2891" t="b">
        <v>1</v>
      </c>
      <c r="AE2891" t="b">
        <v>0</v>
      </c>
      <c r="AF2891" t="b">
        <v>0</v>
      </c>
      <c r="AG2891" s="11">
        <v>44848</v>
      </c>
      <c r="AH2891" s="11">
        <v>44840</v>
      </c>
      <c r="AI2891" s="12">
        <f>IF(OR(AG2891="",AH2891=""),"",AH2891-AG2891)</f>
        <v>-8.0</v>
      </c>
      <c r="AJ2891" s="13" t="b">
        <f>IF(OR(AI2891="",AA2891=""),"",AI2891=AA2891)</f>
        <v>1</v>
      </c>
      <c r="AK2891" s="13" t="b">
        <f>IF(AI2891="","",AI2891&gt;60)</f>
        <v>0</v>
      </c>
      <c r="AL2891" s="13" t="b">
        <f>IF(OR(Y2891=TRUE,AH2891=""),TRUE,FALSE)</f>
        <v>0</v>
      </c>
      <c r="AM2891" s="13" t="b">
        <f>IF(AI2891="","",AI2891&lt;0)</f>
        <v>1</v>
      </c>
      <c r="AN2891" s="13" t="str">
        <f>IF(AH2891="","No inspection date",IF(AI2891&lt;0,"Negative chronology",IF(AI2891&lt;=30,"0-30",IF(AI2891&lt;=60,"31-60",IF(AI2891&lt;=90,"61-90",IF(AI2891&lt;=180,"91-180","181+"))))))</f>
        <v>Negative chronology</v>
      </c>
      <c r="AO2891" s="13" t="str">
        <f>IF(OR(ISNUMBER(SEARCH("COMPLETED",K2891)),ISNUMBER(SEARCH("CLOSED",K2891))),"Closed/Completed","Other Active/Issued")</f>
        <v>Closed/Completed</v>
      </c>
    </row>
    <row r="2892" spans="1:41">
      <c r="A2892" t="s">
        <v>14973</v>
      </c>
      <c r="B2892" t="s">
        <v>87</v>
      </c>
      <c r="C2892" t="s">
        <v>87</v>
      </c>
      <c r="D2892" t="s">
        <v>88</v>
      </c>
      <c r="E2892" t="s">
        <v>14837</v>
      </c>
      <c r="F2892" t="s">
        <v>14974</v>
      </c>
      <c r="G2892" t="s">
        <v>14975</v>
      </c>
      <c r="H2892" t="s">
        <v>1596</v>
      </c>
      <c r="I2892" t="s">
        <v>1283</v>
      </c>
      <c r="J2892" t="s">
        <v>93</v>
      </c>
      <c r="K2892" t="s">
        <v>100</v>
      </c>
      <c r="L2892" t="s">
        <v>100</v>
      </c>
      <c r="M2892" t="s">
        <v>14976</v>
      </c>
      <c r="N2892" s="9">
        <v>98115</v>
      </c>
      <c r="O2892" t="s">
        <v>14977</v>
      </c>
      <c r="P2892" s="10">
        <v>47.67235888</v>
      </c>
      <c r="Q2892" s="10">
        <v>-122.25394422</v>
      </c>
      <c r="R2892" t="s">
        <v>14978</v>
      </c>
      <c r="S2892" s="7">
        <v>10</v>
      </c>
      <c r="T2892" s="7">
        <v>2022</v>
      </c>
      <c r="U2892" s="7">
        <v>4</v>
      </c>
      <c r="V2892">
        <v>8</v>
      </c>
      <c r="W2892">
        <v>2022</v>
      </c>
      <c r="X2892">
        <v>3</v>
      </c>
      <c r="Y2892" t="b">
        <v>0</v>
      </c>
      <c r="Z2892" t="b">
        <v>0</v>
      </c>
      <c r="AA2892">
        <v>-56</v>
      </c>
      <c r="AB2892">
        <v>4</v>
      </c>
      <c r="AC2892" t="b">
        <v>0</v>
      </c>
      <c r="AD2892" t="b">
        <v>1</v>
      </c>
      <c r="AE2892" t="b">
        <v>0</v>
      </c>
      <c r="AF2892" t="b">
        <v>0</v>
      </c>
      <c r="AG2892" s="11">
        <v>44859</v>
      </c>
      <c r="AH2892" s="11">
        <v>44803</v>
      </c>
      <c r="AI2892" s="12">
        <f>IF(OR(AG2892="",AH2892=""),"",AH2892-AG2892)</f>
        <v>-56.0</v>
      </c>
      <c r="AJ2892" s="13" t="b">
        <f>IF(OR(AI2892="",AA2892=""),"",AI2892=AA2892)</f>
        <v>1</v>
      </c>
      <c r="AK2892" s="13" t="b">
        <f>IF(AI2892="","",AI2892&gt;60)</f>
        <v>0</v>
      </c>
      <c r="AL2892" s="13" t="b">
        <f>IF(OR(Y2892=TRUE,AH2892=""),TRUE,FALSE)</f>
        <v>0</v>
      </c>
      <c r="AM2892" s="13" t="b">
        <f>IF(AI2892="","",AI2892&lt;0)</f>
        <v>1</v>
      </c>
      <c r="AN2892" s="13" t="str">
        <f>IF(AH2892="","No inspection date",IF(AI2892&lt;0,"Negative chronology",IF(AI2892&lt;=30,"0-30",IF(AI2892&lt;=60,"31-60",IF(AI2892&lt;=90,"61-90",IF(AI2892&lt;=180,"91-180","181+"))))))</f>
        <v>Negative chronology</v>
      </c>
      <c r="AO2892" s="13" t="str">
        <f>IF(OR(ISNUMBER(SEARCH("COMPLETED",K2892)),ISNUMBER(SEARCH("CLOSED",K2892))),"Closed/Completed","Other Active/Issued")</f>
        <v>Other Active/Issued</v>
      </c>
    </row>
    <row r="2893" spans="1:41">
      <c r="A2893" t="s">
        <v>14979</v>
      </c>
      <c r="B2893" t="s">
        <v>87</v>
      </c>
      <c r="C2893" t="s">
        <v>87</v>
      </c>
      <c r="D2893" t="s">
        <v>88</v>
      </c>
      <c r="E2893" t="s">
        <v>14837</v>
      </c>
      <c r="F2893" t="s">
        <v>14980</v>
      </c>
      <c r="G2893" t="s">
        <v>14981</v>
      </c>
      <c r="H2893" t="s">
        <v>1671</v>
      </c>
      <c r="I2893" t="s">
        <v>14982</v>
      </c>
      <c r="J2893" t="s">
        <v>93</v>
      </c>
      <c r="K2893" t="s">
        <v>778</v>
      </c>
      <c r="L2893" t="s">
        <v>778</v>
      </c>
      <c r="M2893" t="s">
        <v>14983</v>
      </c>
      <c r="N2893" s="9">
        <v>98133</v>
      </c>
      <c r="O2893" t="s">
        <v>14984</v>
      </c>
      <c r="P2893" s="10">
        <v>47.71846166</v>
      </c>
      <c r="Q2893" s="10">
        <v>-122.3338784</v>
      </c>
      <c r="R2893" t="s">
        <v>14985</v>
      </c>
      <c r="S2893" s="7">
        <v>11</v>
      </c>
      <c r="T2893" s="7">
        <v>2022</v>
      </c>
      <c r="U2893" s="7">
        <v>4</v>
      </c>
      <c r="V2893">
        <v>8</v>
      </c>
      <c r="W2893">
        <v>2022</v>
      </c>
      <c r="X2893">
        <v>3</v>
      </c>
      <c r="Y2893" t="b">
        <v>0</v>
      </c>
      <c r="Z2893" t="b">
        <v>0</v>
      </c>
      <c r="AA2893">
        <v>-87</v>
      </c>
      <c r="AB2893">
        <v>5</v>
      </c>
      <c r="AC2893" t="b">
        <v>0</v>
      </c>
      <c r="AD2893" t="b">
        <v>1</v>
      </c>
      <c r="AE2893" t="b">
        <v>0</v>
      </c>
      <c r="AF2893" t="b">
        <v>0</v>
      </c>
      <c r="AG2893" s="11">
        <v>44879</v>
      </c>
      <c r="AH2893" s="11">
        <v>44792</v>
      </c>
      <c r="AI2893" s="12">
        <f>IF(OR(AG2893="",AH2893=""),"",AH2893-AG2893)</f>
        <v>-87.0</v>
      </c>
      <c r="AJ2893" s="13" t="b">
        <f>IF(OR(AI2893="",AA2893=""),"",AI2893=AA2893)</f>
        <v>1</v>
      </c>
      <c r="AK2893" s="13" t="b">
        <f>IF(AI2893="","",AI2893&gt;60)</f>
        <v>0</v>
      </c>
      <c r="AL2893" s="13" t="b">
        <f>IF(OR(Y2893=TRUE,AH2893=""),TRUE,FALSE)</f>
        <v>0</v>
      </c>
      <c r="AM2893" s="13" t="b">
        <f>IF(AI2893="","",AI2893&lt;0)</f>
        <v>1</v>
      </c>
      <c r="AN2893" s="13" t="str">
        <f>IF(AH2893="","No inspection date",IF(AI2893&lt;0,"Negative chronology",IF(AI2893&lt;=30,"0-30",IF(AI2893&lt;=60,"31-60",IF(AI2893&lt;=90,"61-90",IF(AI2893&lt;=180,"91-180","181+"))))))</f>
        <v>Negative chronology</v>
      </c>
      <c r="AO2893" s="13" t="str">
        <f>IF(OR(ISNUMBER(SEARCH("COMPLETED",K2893)),ISNUMBER(SEARCH("CLOSED",K2893))),"Closed/Completed","Other Active/Issued")</f>
        <v>Other Active/Issued</v>
      </c>
    </row>
    <row r="2894" spans="1:41">
      <c r="A2894" t="s">
        <v>14986</v>
      </c>
      <c r="B2894" t="s">
        <v>87</v>
      </c>
      <c r="C2894" t="s">
        <v>87</v>
      </c>
      <c r="D2894" t="s">
        <v>88</v>
      </c>
      <c r="E2894" t="s">
        <v>14837</v>
      </c>
      <c r="F2894" t="s">
        <v>14987</v>
      </c>
      <c r="G2894" t="s">
        <v>7189</v>
      </c>
      <c r="H2894" t="s">
        <v>1717</v>
      </c>
      <c r="I2894" t="s">
        <v>5676</v>
      </c>
      <c r="J2894" t="s">
        <v>93</v>
      </c>
      <c r="K2894" t="s">
        <v>100</v>
      </c>
      <c r="L2894" t="s">
        <v>100</v>
      </c>
      <c r="M2894" t="s">
        <v>14988</v>
      </c>
      <c r="N2894" s="9">
        <v>98103</v>
      </c>
      <c r="O2894" t="s">
        <v>14989</v>
      </c>
      <c r="P2894" s="10">
        <v>47.67334627</v>
      </c>
      <c r="Q2894" s="10">
        <v>-122.35264244</v>
      </c>
      <c r="R2894" t="s">
        <v>14990</v>
      </c>
      <c r="S2894" s="7">
        <v>12</v>
      </c>
      <c r="T2894" s="7">
        <v>2022</v>
      </c>
      <c r="U2894" s="7">
        <v>4</v>
      </c>
      <c r="V2894">
        <v>11</v>
      </c>
      <c r="W2894">
        <v>2022</v>
      </c>
      <c r="X2894">
        <v>4</v>
      </c>
      <c r="Y2894" t="b">
        <v>0</v>
      </c>
      <c r="Z2894" t="b">
        <v>0</v>
      </c>
      <c r="AA2894">
        <v>-30</v>
      </c>
      <c r="AB2894">
        <v>6</v>
      </c>
      <c r="AC2894" t="b">
        <v>0</v>
      </c>
      <c r="AD2894" t="b">
        <v>1</v>
      </c>
      <c r="AE2894" t="b">
        <v>0</v>
      </c>
      <c r="AF2894" t="b">
        <v>0</v>
      </c>
      <c r="AG2894" s="11">
        <v>44896</v>
      </c>
      <c r="AH2894" s="11">
        <v>44866</v>
      </c>
      <c r="AI2894" s="12">
        <f>IF(OR(AG2894="",AH2894=""),"",AH2894-AG2894)</f>
        <v>-30.0</v>
      </c>
      <c r="AJ2894" s="13" t="b">
        <f>IF(OR(AI2894="",AA2894=""),"",AI2894=AA2894)</f>
        <v>1</v>
      </c>
      <c r="AK2894" s="13" t="b">
        <f>IF(AI2894="","",AI2894&gt;60)</f>
        <v>0</v>
      </c>
      <c r="AL2894" s="13" t="b">
        <f>IF(OR(Y2894=TRUE,AH2894=""),TRUE,FALSE)</f>
        <v>0</v>
      </c>
      <c r="AM2894" s="13" t="b">
        <f>IF(AI2894="","",AI2894&lt;0)</f>
        <v>1</v>
      </c>
      <c r="AN2894" s="13" t="str">
        <f>IF(AH2894="","No inspection date",IF(AI2894&lt;0,"Negative chronology",IF(AI2894&lt;=30,"0-30",IF(AI2894&lt;=60,"31-60",IF(AI2894&lt;=90,"61-90",IF(AI2894&lt;=180,"91-180","181+"))))))</f>
        <v>Negative chronology</v>
      </c>
      <c r="AO2894" s="13" t="str">
        <f>IF(OR(ISNUMBER(SEARCH("COMPLETED",K2894)),ISNUMBER(SEARCH("CLOSED",K2894))),"Closed/Completed","Other Active/Issued")</f>
        <v>Other Active/Issued</v>
      </c>
    </row>
    <row r="2895" spans="1:41">
      <c r="A2895" t="s">
        <v>14991</v>
      </c>
      <c r="B2895" t="s">
        <v>87</v>
      </c>
      <c r="C2895" t="s">
        <v>87</v>
      </c>
      <c r="D2895" t="s">
        <v>88</v>
      </c>
      <c r="E2895" t="s">
        <v>14837</v>
      </c>
      <c r="F2895" t="s">
        <v>14992</v>
      </c>
      <c r="G2895" t="s">
        <v>14993</v>
      </c>
      <c r="H2895" t="s">
        <v>1717</v>
      </c>
      <c r="I2895" t="s">
        <v>5676</v>
      </c>
      <c r="J2895" t="s">
        <v>93</v>
      </c>
      <c r="K2895" t="s">
        <v>778</v>
      </c>
      <c r="L2895" t="s">
        <v>778</v>
      </c>
      <c r="M2895" t="s">
        <v>14994</v>
      </c>
      <c r="O2895" t="s">
        <v>14995</v>
      </c>
      <c r="P2895" s="10">
        <v>47.69415352</v>
      </c>
      <c r="Q2895" s="10">
        <v>-122.36881451</v>
      </c>
      <c r="R2895" t="s">
        <v>14996</v>
      </c>
      <c r="S2895" s="7">
        <v>12</v>
      </c>
      <c r="T2895" s="7">
        <v>2022</v>
      </c>
      <c r="U2895" s="7">
        <v>4</v>
      </c>
      <c r="V2895">
        <v>11</v>
      </c>
      <c r="W2895">
        <v>2022</v>
      </c>
      <c r="X2895">
        <v>4</v>
      </c>
      <c r="Y2895" t="b">
        <v>0</v>
      </c>
      <c r="Z2895" t="b">
        <v>0</v>
      </c>
      <c r="AA2895">
        <v>-30</v>
      </c>
      <c r="AB2895">
        <v>5</v>
      </c>
      <c r="AC2895" t="b">
        <v>0</v>
      </c>
      <c r="AD2895" t="b">
        <v>1</v>
      </c>
      <c r="AE2895" t="b">
        <v>0</v>
      </c>
      <c r="AF2895" t="b">
        <v>0</v>
      </c>
      <c r="AG2895" s="11">
        <v>44896</v>
      </c>
      <c r="AH2895" s="11">
        <v>44866</v>
      </c>
      <c r="AI2895" s="12">
        <f>IF(OR(AG2895="",AH2895=""),"",AH2895-AG2895)</f>
        <v>-30.0</v>
      </c>
      <c r="AJ2895" s="13" t="b">
        <f>IF(OR(AI2895="",AA2895=""),"",AI2895=AA2895)</f>
        <v>1</v>
      </c>
      <c r="AK2895" s="13" t="b">
        <f>IF(AI2895="","",AI2895&gt;60)</f>
        <v>0</v>
      </c>
      <c r="AL2895" s="13" t="b">
        <f>IF(OR(Y2895=TRUE,AH2895=""),TRUE,FALSE)</f>
        <v>0</v>
      </c>
      <c r="AM2895" s="13" t="b">
        <f>IF(AI2895="","",AI2895&lt;0)</f>
        <v>1</v>
      </c>
      <c r="AN2895" s="13" t="str">
        <f>IF(AH2895="","No inspection date",IF(AI2895&lt;0,"Negative chronology",IF(AI2895&lt;=30,"0-30",IF(AI2895&lt;=60,"31-60",IF(AI2895&lt;=90,"61-90",IF(AI2895&lt;=180,"91-180","181+"))))))</f>
        <v>Negative chronology</v>
      </c>
      <c r="AO2895" s="13" t="str">
        <f>IF(OR(ISNUMBER(SEARCH("COMPLETED",K2895)),ISNUMBER(SEARCH("CLOSED",K2895))),"Closed/Completed","Other Active/Issued")</f>
        <v>Other Active/Issued</v>
      </c>
    </row>
    <row r="2896" spans="1:41">
      <c r="A2896" t="s">
        <v>14997</v>
      </c>
      <c r="B2896" t="s">
        <v>87</v>
      </c>
      <c r="C2896" t="s">
        <v>87</v>
      </c>
      <c r="D2896" t="s">
        <v>88</v>
      </c>
      <c r="E2896" t="s">
        <v>14837</v>
      </c>
      <c r="F2896" t="s">
        <v>14992</v>
      </c>
      <c r="G2896" t="s">
        <v>14998</v>
      </c>
      <c r="H2896" t="s">
        <v>1717</v>
      </c>
      <c r="K2896" t="s">
        <v>93</v>
      </c>
      <c r="L2896" t="s">
        <v>93</v>
      </c>
      <c r="M2896" t="s">
        <v>14994</v>
      </c>
      <c r="O2896" t="s">
        <v>14999</v>
      </c>
      <c r="P2896" s="10">
        <v>47.69415352</v>
      </c>
      <c r="Q2896" s="10">
        <v>-122.36881451</v>
      </c>
      <c r="R2896" t="s">
        <v>14996</v>
      </c>
      <c r="S2896" s="7">
        <v>12</v>
      </c>
      <c r="T2896" s="7">
        <v>2022</v>
      </c>
      <c r="U2896" s="7">
        <v>4</v>
      </c>
      <c r="Y2896" t="b">
        <v>1</v>
      </c>
      <c r="Z2896" t="b">
        <v>1</v>
      </c>
      <c r="AB2896">
        <v>5</v>
      </c>
      <c r="AC2896" t="b">
        <v>0</v>
      </c>
      <c r="AD2896" t="b">
        <v>1</v>
      </c>
      <c r="AE2896" t="b">
        <v>0</v>
      </c>
      <c r="AF2896" t="b">
        <v>0</v>
      </c>
      <c r="AG2896" s="11">
        <v>44896</v>
      </c>
      <c r="AI2896" s="12">
        <f>IF(OR(AG2896="",AH2896=""),"",AH2896-AG2896)</f>
        <v/>
      </c>
      <c r="AJ2896" s="13">
        <f>IF(OR(AI2896="",AA2896=""),"",AI2896=AA2896)</f>
        <v/>
      </c>
      <c r="AK2896" s="13">
        <f>IF(AI2896="","",AI2896&gt;60)</f>
        <v/>
      </c>
      <c r="AL2896" s="13" t="b">
        <f>IF(OR(Y2896=TRUE,AH2896=""),TRUE,FALSE)</f>
        <v>1</v>
      </c>
      <c r="AM2896" s="13">
        <f>IF(AI2896="","",AI2896&lt;0)</f>
        <v/>
      </c>
      <c r="AN2896" s="13" t="str">
        <f>IF(AH2896="","No inspection date",IF(AI2896&lt;0,"Negative chronology",IF(AI2896&lt;=30,"0-30",IF(AI2896&lt;=60,"31-60",IF(AI2896&lt;=90,"61-90",IF(AI2896&lt;=180,"91-180","181+"))))))</f>
        <v>No inspection date</v>
      </c>
      <c r="AO2896" s="13" t="str">
        <f>IF(OR(ISNUMBER(SEARCH("COMPLETED",K2896)),ISNUMBER(SEARCH("CLOSED",K2896))),"Closed/Completed","Other Active/Issued")</f>
        <v>Closed/Completed</v>
      </c>
    </row>
    <row r="2897" spans="1:41">
      <c r="A2897" t="s">
        <v>15000</v>
      </c>
      <c r="B2897" t="s">
        <v>87</v>
      </c>
      <c r="C2897" t="s">
        <v>87</v>
      </c>
      <c r="D2897" t="s">
        <v>88</v>
      </c>
      <c r="E2897" t="s">
        <v>14837</v>
      </c>
      <c r="F2897" t="s">
        <v>15001</v>
      </c>
      <c r="G2897" t="s">
        <v>15002</v>
      </c>
      <c r="H2897" t="s">
        <v>7866</v>
      </c>
      <c r="I2897" t="s">
        <v>8400</v>
      </c>
      <c r="J2897" t="s">
        <v>93</v>
      </c>
      <c r="K2897" t="s">
        <v>93</v>
      </c>
      <c r="L2897" t="s">
        <v>93</v>
      </c>
      <c r="M2897" t="s">
        <v>15003</v>
      </c>
      <c r="N2897" s="9">
        <v>98144</v>
      </c>
      <c r="O2897" t="s">
        <v>15004</v>
      </c>
      <c r="P2897" s="10">
        <v>47.58671261</v>
      </c>
      <c r="Q2897" s="10">
        <v>-122.31444448</v>
      </c>
      <c r="R2897" t="s">
        <v>15005</v>
      </c>
      <c r="S2897" s="7">
        <v>12</v>
      </c>
      <c r="T2897" s="7">
        <v>2022</v>
      </c>
      <c r="U2897" s="7">
        <v>4</v>
      </c>
      <c r="V2897">
        <v>5</v>
      </c>
      <c r="W2897">
        <v>2023</v>
      </c>
      <c r="X2897">
        <v>2</v>
      </c>
      <c r="Y2897" t="b">
        <v>0</v>
      </c>
      <c r="Z2897" t="b">
        <v>0</v>
      </c>
      <c r="AA2897">
        <v>160</v>
      </c>
      <c r="AB2897">
        <v>2</v>
      </c>
      <c r="AC2897" t="b">
        <v>0</v>
      </c>
      <c r="AD2897" t="b">
        <v>1</v>
      </c>
      <c r="AE2897" t="b">
        <v>0</v>
      </c>
      <c r="AF2897" t="b">
        <v>0</v>
      </c>
      <c r="AG2897" s="11">
        <v>44909</v>
      </c>
      <c r="AH2897" s="11">
        <v>45069</v>
      </c>
      <c r="AI2897" s="12">
        <f>IF(OR(AG2897="",AH2897=""),"",AH2897-AG2897)</f>
        <v>160.0</v>
      </c>
      <c r="AJ2897" s="13" t="b">
        <f>IF(OR(AI2897="",AA2897=""),"",AI2897=AA2897)</f>
        <v>1</v>
      </c>
      <c r="AK2897" s="13" t="b">
        <f>IF(AI2897="","",AI2897&gt;60)</f>
        <v>1</v>
      </c>
      <c r="AL2897" s="13" t="b">
        <f>IF(OR(Y2897=TRUE,AH2897=""),TRUE,FALSE)</f>
        <v>0</v>
      </c>
      <c r="AM2897" s="13" t="b">
        <f>IF(AI2897="","",AI2897&lt;0)</f>
        <v>0</v>
      </c>
      <c r="AN2897" s="13" t="str">
        <f>IF(AH2897="","No inspection date",IF(AI2897&lt;0,"Negative chronology",IF(AI2897&lt;=30,"0-30",IF(AI2897&lt;=60,"31-60",IF(AI2897&lt;=90,"61-90",IF(AI2897&lt;=180,"91-180","181+"))))))</f>
        <v>91-180</v>
      </c>
      <c r="AO2897" s="13" t="str">
        <f>IF(OR(ISNUMBER(SEARCH("COMPLETED",K2897)),ISNUMBER(SEARCH("CLOSED",K2897))),"Closed/Completed","Other Active/Issued")</f>
        <v>Closed/Completed</v>
      </c>
    </row>
    <row r="2898" spans="1:41">
      <c r="A2898" t="s">
        <v>15006</v>
      </c>
      <c r="B2898" t="s">
        <v>87</v>
      </c>
      <c r="C2898" t="s">
        <v>87</v>
      </c>
      <c r="D2898" t="s">
        <v>88</v>
      </c>
      <c r="E2898" t="s">
        <v>14837</v>
      </c>
      <c r="F2898" t="s">
        <v>15007</v>
      </c>
      <c r="H2898" t="s">
        <v>1912</v>
      </c>
      <c r="I2898" t="s">
        <v>15008</v>
      </c>
      <c r="J2898" t="s">
        <v>6317</v>
      </c>
      <c r="K2898" t="s">
        <v>93</v>
      </c>
      <c r="L2898" t="s">
        <v>100</v>
      </c>
      <c r="M2898" t="s">
        <v>4204</v>
      </c>
      <c r="O2898" t="s">
        <v>15009</v>
      </c>
      <c r="P2898" s="10">
        <v>47.65725872</v>
      </c>
      <c r="Q2898" s="10">
        <v>-122.27070506</v>
      </c>
      <c r="R2898" t="s">
        <v>4206</v>
      </c>
      <c r="S2898" s="7">
        <v>1</v>
      </c>
      <c r="T2898" s="7">
        <v>2023</v>
      </c>
      <c r="U2898" s="7">
        <v>1</v>
      </c>
      <c r="V2898">
        <v>12</v>
      </c>
      <c r="W2898">
        <v>2025</v>
      </c>
      <c r="X2898">
        <v>4</v>
      </c>
      <c r="Y2898" t="b">
        <v>0</v>
      </c>
      <c r="Z2898" t="b">
        <v>0</v>
      </c>
      <c r="AA2898">
        <v>1050</v>
      </c>
      <c r="AB2898">
        <v>4</v>
      </c>
      <c r="AC2898" t="b">
        <v>0</v>
      </c>
      <c r="AD2898" t="b">
        <v>1</v>
      </c>
      <c r="AE2898" t="b">
        <v>0</v>
      </c>
      <c r="AF2898" t="b">
        <v>0</v>
      </c>
      <c r="AG2898" s="11">
        <v>44956</v>
      </c>
      <c r="AH2898" s="11">
        <v>46006</v>
      </c>
      <c r="AI2898" s="12">
        <f>IF(OR(AG2898="",AH2898=""),"",AH2898-AG2898)</f>
        <v>1050.0</v>
      </c>
      <c r="AJ2898" s="13" t="b">
        <f>IF(OR(AI2898="",AA2898=""),"",AI2898=AA2898)</f>
        <v>1</v>
      </c>
      <c r="AK2898" s="13" t="b">
        <f>IF(AI2898="","",AI2898&gt;60)</f>
        <v>1</v>
      </c>
      <c r="AL2898" s="13" t="b">
        <f>IF(OR(Y2898=TRUE,AH2898=""),TRUE,FALSE)</f>
        <v>0</v>
      </c>
      <c r="AM2898" s="13" t="b">
        <f>IF(AI2898="","",AI2898&lt;0)</f>
        <v>0</v>
      </c>
      <c r="AN2898" s="13" t="str">
        <f>IF(AH2898="","No inspection date",IF(AI2898&lt;0,"Negative chronology",IF(AI2898&lt;=30,"0-30",IF(AI2898&lt;=60,"31-60",IF(AI2898&lt;=90,"61-90",IF(AI2898&lt;=180,"91-180","181+"))))))</f>
        <v>181+</v>
      </c>
      <c r="AO2898" s="13" t="str">
        <f>IF(OR(ISNUMBER(SEARCH("COMPLETED",K2898)),ISNUMBER(SEARCH("CLOSED",K2898))),"Closed/Completed","Other Active/Issued")</f>
        <v>Closed/Completed</v>
      </c>
    </row>
    <row r="2899" spans="1:41">
      <c r="A2899" t="s">
        <v>15010</v>
      </c>
      <c r="B2899" t="s">
        <v>87</v>
      </c>
      <c r="C2899" t="s">
        <v>87</v>
      </c>
      <c r="D2899" t="s">
        <v>88</v>
      </c>
      <c r="E2899" t="s">
        <v>14837</v>
      </c>
      <c r="F2899" t="s">
        <v>15007</v>
      </c>
      <c r="H2899" t="s">
        <v>1912</v>
      </c>
      <c r="I2899" t="s">
        <v>2400</v>
      </c>
      <c r="J2899" t="s">
        <v>718</v>
      </c>
      <c r="K2899" t="s">
        <v>153</v>
      </c>
      <c r="L2899" t="s">
        <v>153</v>
      </c>
      <c r="M2899" t="s">
        <v>15011</v>
      </c>
      <c r="N2899" s="9">
        <v>98105</v>
      </c>
      <c r="O2899" t="s">
        <v>15012</v>
      </c>
      <c r="P2899" s="10">
        <v>47.65679639</v>
      </c>
      <c r="Q2899" s="10">
        <v>-122.27067256</v>
      </c>
      <c r="R2899" t="s">
        <v>15013</v>
      </c>
      <c r="S2899" s="7">
        <v>1</v>
      </c>
      <c r="T2899" s="7">
        <v>2023</v>
      </c>
      <c r="U2899" s="7">
        <v>1</v>
      </c>
      <c r="V2899">
        <v>5</v>
      </c>
      <c r="W2899">
        <v>2023</v>
      </c>
      <c r="X2899">
        <v>2</v>
      </c>
      <c r="Y2899" t="b">
        <v>0</v>
      </c>
      <c r="Z2899" t="b">
        <v>0</v>
      </c>
      <c r="AA2899">
        <v>93</v>
      </c>
      <c r="AB2899">
        <v>4</v>
      </c>
      <c r="AC2899" t="b">
        <v>0</v>
      </c>
      <c r="AD2899" t="b">
        <v>1</v>
      </c>
      <c r="AE2899" t="b">
        <v>0</v>
      </c>
      <c r="AF2899" t="b">
        <v>0</v>
      </c>
      <c r="AG2899" s="11">
        <v>44956</v>
      </c>
      <c r="AH2899" s="11">
        <v>45049</v>
      </c>
      <c r="AI2899" s="12">
        <f>IF(OR(AG2899="",AH2899=""),"",AH2899-AG2899)</f>
        <v>93.0</v>
      </c>
      <c r="AJ2899" s="13" t="b">
        <f>IF(OR(AI2899="",AA2899=""),"",AI2899=AA2899)</f>
        <v>1</v>
      </c>
      <c r="AK2899" s="13" t="b">
        <f>IF(AI2899="","",AI2899&gt;60)</f>
        <v>1</v>
      </c>
      <c r="AL2899" s="13" t="b">
        <f>IF(OR(Y2899=TRUE,AH2899=""),TRUE,FALSE)</f>
        <v>0</v>
      </c>
      <c r="AM2899" s="13" t="b">
        <f>IF(AI2899="","",AI2899&lt;0)</f>
        <v>0</v>
      </c>
      <c r="AN2899" s="13" t="str">
        <f>IF(AH2899="","No inspection date",IF(AI2899&lt;0,"Negative chronology",IF(AI2899&lt;=30,"0-30",IF(AI2899&lt;=60,"31-60",IF(AI2899&lt;=90,"61-90",IF(AI2899&lt;=180,"91-180","181+"))))))</f>
        <v>91-180</v>
      </c>
      <c r="AO2899" s="13" t="str">
        <f>IF(OR(ISNUMBER(SEARCH("COMPLETED",K2899)),ISNUMBER(SEARCH("CLOSED",K2899))),"Closed/Completed","Other Active/Issued")</f>
        <v>Other Active/Issued</v>
      </c>
    </row>
    <row r="2900" spans="1:41">
      <c r="A2900" t="s">
        <v>15014</v>
      </c>
      <c r="B2900" t="s">
        <v>87</v>
      </c>
      <c r="C2900" t="s">
        <v>87</v>
      </c>
      <c r="D2900" t="s">
        <v>88</v>
      </c>
      <c r="E2900" t="s">
        <v>14837</v>
      </c>
      <c r="F2900" t="s">
        <v>15015</v>
      </c>
      <c r="G2900" t="s">
        <v>15016</v>
      </c>
      <c r="H2900" t="s">
        <v>2127</v>
      </c>
      <c r="I2900" t="s">
        <v>2120</v>
      </c>
      <c r="J2900" t="s">
        <v>93</v>
      </c>
      <c r="K2900" t="s">
        <v>100</v>
      </c>
      <c r="L2900" t="s">
        <v>100</v>
      </c>
      <c r="M2900" t="s">
        <v>15017</v>
      </c>
      <c r="N2900" s="9">
        <v>98199</v>
      </c>
      <c r="O2900" t="s">
        <v>15018</v>
      </c>
      <c r="P2900" s="10">
        <v>47.66894783</v>
      </c>
      <c r="Q2900" s="10">
        <v>-122.40845232</v>
      </c>
      <c r="R2900" t="s">
        <v>15019</v>
      </c>
      <c r="S2900" s="7">
        <v>3</v>
      </c>
      <c r="T2900" s="7">
        <v>2023</v>
      </c>
      <c r="U2900" s="7">
        <v>1</v>
      </c>
      <c r="V2900">
        <v>3</v>
      </c>
      <c r="W2900">
        <v>2023</v>
      </c>
      <c r="X2900">
        <v>1</v>
      </c>
      <c r="Y2900" t="b">
        <v>0</v>
      </c>
      <c r="Z2900" t="b">
        <v>0</v>
      </c>
      <c r="AA2900">
        <v>-4</v>
      </c>
      <c r="AB2900">
        <v>6</v>
      </c>
      <c r="AC2900" t="b">
        <v>0</v>
      </c>
      <c r="AD2900" t="b">
        <v>1</v>
      </c>
      <c r="AE2900" t="b">
        <v>0</v>
      </c>
      <c r="AF2900" t="b">
        <v>0</v>
      </c>
      <c r="AG2900" s="11">
        <v>44992</v>
      </c>
      <c r="AH2900" s="11">
        <v>44988</v>
      </c>
      <c r="AI2900" s="12">
        <f>IF(OR(AG2900="",AH2900=""),"",AH2900-AG2900)</f>
        <v>-4.0</v>
      </c>
      <c r="AJ2900" s="13" t="b">
        <f>IF(OR(AI2900="",AA2900=""),"",AI2900=AA2900)</f>
        <v>1</v>
      </c>
      <c r="AK2900" s="13" t="b">
        <f>IF(AI2900="","",AI2900&gt;60)</f>
        <v>0</v>
      </c>
      <c r="AL2900" s="13" t="b">
        <f>IF(OR(Y2900=TRUE,AH2900=""),TRUE,FALSE)</f>
        <v>0</v>
      </c>
      <c r="AM2900" s="13" t="b">
        <f>IF(AI2900="","",AI2900&lt;0)</f>
        <v>1</v>
      </c>
      <c r="AN2900" s="13" t="str">
        <f>IF(AH2900="","No inspection date",IF(AI2900&lt;0,"Negative chronology",IF(AI2900&lt;=30,"0-30",IF(AI2900&lt;=60,"31-60",IF(AI2900&lt;=90,"61-90",IF(AI2900&lt;=180,"91-180","181+"))))))</f>
        <v>Negative chronology</v>
      </c>
      <c r="AO2900" s="13" t="str">
        <f>IF(OR(ISNUMBER(SEARCH("COMPLETED",K2900)),ISNUMBER(SEARCH("CLOSED",K2900))),"Closed/Completed","Other Active/Issued")</f>
        <v>Other Active/Issued</v>
      </c>
    </row>
    <row r="2901" spans="1:41">
      <c r="A2901" t="s">
        <v>15020</v>
      </c>
      <c r="B2901" t="s">
        <v>87</v>
      </c>
      <c r="C2901" t="s">
        <v>87</v>
      </c>
      <c r="D2901" t="s">
        <v>88</v>
      </c>
      <c r="E2901" t="s">
        <v>14837</v>
      </c>
      <c r="F2901" t="s">
        <v>15015</v>
      </c>
      <c r="G2901" t="s">
        <v>15021</v>
      </c>
      <c r="H2901" t="s">
        <v>2165</v>
      </c>
      <c r="I2901" t="s">
        <v>2120</v>
      </c>
      <c r="J2901" t="s">
        <v>93</v>
      </c>
      <c r="K2901" t="s">
        <v>100</v>
      </c>
      <c r="L2901" t="s">
        <v>100</v>
      </c>
      <c r="M2901" t="s">
        <v>15017</v>
      </c>
      <c r="N2901" s="9">
        <v>98199</v>
      </c>
      <c r="O2901" t="s">
        <v>15022</v>
      </c>
      <c r="P2901" s="10">
        <v>47.66894783</v>
      </c>
      <c r="Q2901" s="10">
        <v>-122.40845232</v>
      </c>
      <c r="R2901" t="s">
        <v>15019</v>
      </c>
      <c r="S2901" s="7">
        <v>3</v>
      </c>
      <c r="T2901" s="7">
        <v>2023</v>
      </c>
      <c r="U2901" s="7">
        <v>1</v>
      </c>
      <c r="V2901">
        <v>3</v>
      </c>
      <c r="W2901">
        <v>2023</v>
      </c>
      <c r="X2901">
        <v>1</v>
      </c>
      <c r="Y2901" t="b">
        <v>0</v>
      </c>
      <c r="Z2901" t="b">
        <v>0</v>
      </c>
      <c r="AA2901">
        <v>-6</v>
      </c>
      <c r="AB2901">
        <v>6</v>
      </c>
      <c r="AC2901" t="b">
        <v>0</v>
      </c>
      <c r="AD2901" t="b">
        <v>1</v>
      </c>
      <c r="AE2901" t="b">
        <v>0</v>
      </c>
      <c r="AF2901" t="b">
        <v>0</v>
      </c>
      <c r="AG2901" s="11">
        <v>44994</v>
      </c>
      <c r="AH2901" s="11">
        <v>44988</v>
      </c>
      <c r="AI2901" s="12">
        <f>IF(OR(AG2901="",AH2901=""),"",AH2901-AG2901)</f>
        <v>-6.0</v>
      </c>
      <c r="AJ2901" s="13" t="b">
        <f>IF(OR(AI2901="",AA2901=""),"",AI2901=AA2901)</f>
        <v>1</v>
      </c>
      <c r="AK2901" s="13" t="b">
        <f>IF(AI2901="","",AI2901&gt;60)</f>
        <v>0</v>
      </c>
      <c r="AL2901" s="13" t="b">
        <f>IF(OR(Y2901=TRUE,AH2901=""),TRUE,FALSE)</f>
        <v>0</v>
      </c>
      <c r="AM2901" s="13" t="b">
        <f>IF(AI2901="","",AI2901&lt;0)</f>
        <v>1</v>
      </c>
      <c r="AN2901" s="13" t="str">
        <f>IF(AH2901="","No inspection date",IF(AI2901&lt;0,"Negative chronology",IF(AI2901&lt;=30,"0-30",IF(AI2901&lt;=60,"31-60",IF(AI2901&lt;=90,"61-90",IF(AI2901&lt;=180,"91-180","181+"))))))</f>
        <v>Negative chronology</v>
      </c>
      <c r="AO2901" s="13" t="str">
        <f>IF(OR(ISNUMBER(SEARCH("COMPLETED",K2901)),ISNUMBER(SEARCH("CLOSED",K2901))),"Closed/Completed","Other Active/Issued")</f>
        <v>Other Active/Issued</v>
      </c>
    </row>
    <row r="2902" spans="1:41">
      <c r="A2902" t="s">
        <v>15023</v>
      </c>
      <c r="B2902" t="s">
        <v>87</v>
      </c>
      <c r="C2902" t="s">
        <v>87</v>
      </c>
      <c r="D2902" t="s">
        <v>88</v>
      </c>
      <c r="E2902" t="s">
        <v>14837</v>
      </c>
      <c r="F2902" t="s">
        <v>15024</v>
      </c>
      <c r="H2902" t="s">
        <v>2165</v>
      </c>
      <c r="I2902" t="s">
        <v>1488</v>
      </c>
      <c r="J2902" t="s">
        <v>93</v>
      </c>
      <c r="K2902" t="s">
        <v>100</v>
      </c>
      <c r="L2902" t="s">
        <v>100</v>
      </c>
      <c r="M2902" t="s">
        <v>15025</v>
      </c>
      <c r="N2902" s="9">
        <v>98136</v>
      </c>
      <c r="O2902" t="s">
        <v>15026</v>
      </c>
      <c r="P2902" s="10">
        <v>47.51669287</v>
      </c>
      <c r="Q2902" s="10">
        <v>-122.38933349</v>
      </c>
      <c r="R2902" t="s">
        <v>15027</v>
      </c>
      <c r="S2902" s="7">
        <v>3</v>
      </c>
      <c r="T2902" s="7">
        <v>2023</v>
      </c>
      <c r="U2902" s="7">
        <v>1</v>
      </c>
      <c r="V2902">
        <v>10</v>
      </c>
      <c r="W2902">
        <v>2022</v>
      </c>
      <c r="X2902">
        <v>4</v>
      </c>
      <c r="Y2902" t="b">
        <v>0</v>
      </c>
      <c r="Z2902" t="b">
        <v>0</v>
      </c>
      <c r="AA2902">
        <v>-154</v>
      </c>
      <c r="AB2902">
        <v>1</v>
      </c>
      <c r="AC2902" t="b">
        <v>0</v>
      </c>
      <c r="AD2902" t="b">
        <v>1</v>
      </c>
      <c r="AE2902" t="b">
        <v>0</v>
      </c>
      <c r="AF2902" t="b">
        <v>0</v>
      </c>
      <c r="AG2902" s="11">
        <v>44994</v>
      </c>
      <c r="AH2902" s="11">
        <v>44840</v>
      </c>
      <c r="AI2902" s="12">
        <f>IF(OR(AG2902="",AH2902=""),"",AH2902-AG2902)</f>
        <v>-154.0</v>
      </c>
      <c r="AJ2902" s="13" t="b">
        <f>IF(OR(AI2902="",AA2902=""),"",AI2902=AA2902)</f>
        <v>1</v>
      </c>
      <c r="AK2902" s="13" t="b">
        <f>IF(AI2902="","",AI2902&gt;60)</f>
        <v>0</v>
      </c>
      <c r="AL2902" s="13" t="b">
        <f>IF(OR(Y2902=TRUE,AH2902=""),TRUE,FALSE)</f>
        <v>0</v>
      </c>
      <c r="AM2902" s="13" t="b">
        <f>IF(AI2902="","",AI2902&lt;0)</f>
        <v>1</v>
      </c>
      <c r="AN2902" s="13" t="str">
        <f>IF(AH2902="","No inspection date",IF(AI2902&lt;0,"Negative chronology",IF(AI2902&lt;=30,"0-30",IF(AI2902&lt;=60,"31-60",IF(AI2902&lt;=90,"61-90",IF(AI2902&lt;=180,"91-180","181+"))))))</f>
        <v>Negative chronology</v>
      </c>
      <c r="AO2902" s="13" t="str">
        <f>IF(OR(ISNUMBER(SEARCH("COMPLETED",K2902)),ISNUMBER(SEARCH("CLOSED",K2902))),"Closed/Completed","Other Active/Issued")</f>
        <v>Other Active/Issued</v>
      </c>
    </row>
    <row r="2903" spans="1:41">
      <c r="A2903" t="s">
        <v>15028</v>
      </c>
      <c r="B2903" t="s">
        <v>87</v>
      </c>
      <c r="C2903" t="s">
        <v>87</v>
      </c>
      <c r="D2903" t="s">
        <v>88</v>
      </c>
      <c r="E2903" t="s">
        <v>14837</v>
      </c>
      <c r="F2903" t="s">
        <v>15029</v>
      </c>
      <c r="G2903" t="s">
        <v>15030</v>
      </c>
      <c r="H2903" t="s">
        <v>2165</v>
      </c>
      <c r="I2903" t="s">
        <v>6155</v>
      </c>
      <c r="J2903" t="s">
        <v>93</v>
      </c>
      <c r="K2903" t="s">
        <v>778</v>
      </c>
      <c r="L2903" t="s">
        <v>778</v>
      </c>
      <c r="M2903" t="s">
        <v>15031</v>
      </c>
      <c r="N2903" s="9">
        <v>98199</v>
      </c>
      <c r="O2903" t="s">
        <v>15032</v>
      </c>
      <c r="P2903" s="10">
        <v>47.63720744</v>
      </c>
      <c r="Q2903" s="10">
        <v>-122.39011045</v>
      </c>
      <c r="R2903" t="s">
        <v>15033</v>
      </c>
      <c r="S2903" s="7">
        <v>3</v>
      </c>
      <c r="T2903" s="7">
        <v>2023</v>
      </c>
      <c r="U2903" s="7">
        <v>1</v>
      </c>
      <c r="V2903">
        <v>1</v>
      </c>
      <c r="W2903">
        <v>2023</v>
      </c>
      <c r="X2903">
        <v>1</v>
      </c>
      <c r="Y2903" t="b">
        <v>0</v>
      </c>
      <c r="Z2903" t="b">
        <v>0</v>
      </c>
      <c r="AA2903">
        <v>-63</v>
      </c>
      <c r="AB2903">
        <v>7</v>
      </c>
      <c r="AC2903" t="b">
        <v>0</v>
      </c>
      <c r="AD2903" t="b">
        <v>1</v>
      </c>
      <c r="AE2903" t="b">
        <v>0</v>
      </c>
      <c r="AF2903" t="b">
        <v>0</v>
      </c>
      <c r="AG2903" s="11">
        <v>44994</v>
      </c>
      <c r="AH2903" s="11">
        <v>44931</v>
      </c>
      <c r="AI2903" s="12">
        <f>IF(OR(AG2903="",AH2903=""),"",AH2903-AG2903)</f>
        <v>-63.0</v>
      </c>
      <c r="AJ2903" s="13" t="b">
        <f>IF(OR(AI2903="",AA2903=""),"",AI2903=AA2903)</f>
        <v>1</v>
      </c>
      <c r="AK2903" s="13" t="b">
        <f>IF(AI2903="","",AI2903&gt;60)</f>
        <v>0</v>
      </c>
      <c r="AL2903" s="13" t="b">
        <f>IF(OR(Y2903=TRUE,AH2903=""),TRUE,FALSE)</f>
        <v>0</v>
      </c>
      <c r="AM2903" s="13" t="b">
        <f>IF(AI2903="","",AI2903&lt;0)</f>
        <v>1</v>
      </c>
      <c r="AN2903" s="13" t="str">
        <f>IF(AH2903="","No inspection date",IF(AI2903&lt;0,"Negative chronology",IF(AI2903&lt;=30,"0-30",IF(AI2903&lt;=60,"31-60",IF(AI2903&lt;=90,"61-90",IF(AI2903&lt;=180,"91-180","181+"))))))</f>
        <v>Negative chronology</v>
      </c>
      <c r="AO2903" s="13" t="str">
        <f>IF(OR(ISNUMBER(SEARCH("COMPLETED",K2903)),ISNUMBER(SEARCH("CLOSED",K2903))),"Closed/Completed","Other Active/Issued")</f>
        <v>Other Active/Issued</v>
      </c>
    </row>
    <row r="2904" spans="1:41">
      <c r="A2904" t="s">
        <v>15034</v>
      </c>
      <c r="B2904" t="s">
        <v>87</v>
      </c>
      <c r="C2904" t="s">
        <v>87</v>
      </c>
      <c r="D2904" t="s">
        <v>88</v>
      </c>
      <c r="E2904" t="s">
        <v>14837</v>
      </c>
      <c r="F2904" t="s">
        <v>15035</v>
      </c>
      <c r="G2904" t="s">
        <v>7189</v>
      </c>
      <c r="H2904" t="s">
        <v>6179</v>
      </c>
      <c r="I2904" t="s">
        <v>3416</v>
      </c>
      <c r="J2904" t="s">
        <v>137</v>
      </c>
      <c r="K2904" t="s">
        <v>93</v>
      </c>
      <c r="L2904" t="s">
        <v>93</v>
      </c>
      <c r="M2904" t="s">
        <v>15036</v>
      </c>
      <c r="N2904" s="9">
        <v>98125</v>
      </c>
      <c r="O2904" t="s">
        <v>15037</v>
      </c>
      <c r="P2904" s="10">
        <v>47.71203708</v>
      </c>
      <c r="Q2904" s="10">
        <v>-122.32036482</v>
      </c>
      <c r="R2904" t="s">
        <v>15038</v>
      </c>
      <c r="S2904" s="7">
        <v>3</v>
      </c>
      <c r="T2904" s="7">
        <v>2023</v>
      </c>
      <c r="U2904" s="7">
        <v>1</v>
      </c>
      <c r="V2904">
        <v>1</v>
      </c>
      <c r="W2904">
        <v>2024</v>
      </c>
      <c r="X2904">
        <v>1</v>
      </c>
      <c r="Y2904" t="b">
        <v>0</v>
      </c>
      <c r="Z2904" t="b">
        <v>0</v>
      </c>
      <c r="AA2904">
        <v>316</v>
      </c>
      <c r="AB2904">
        <v>5</v>
      </c>
      <c r="AC2904" t="b">
        <v>0</v>
      </c>
      <c r="AD2904" t="b">
        <v>1</v>
      </c>
      <c r="AE2904" t="b">
        <v>0</v>
      </c>
      <c r="AF2904" t="b">
        <v>0</v>
      </c>
      <c r="AG2904" s="11">
        <v>44999</v>
      </c>
      <c r="AH2904" s="11">
        <v>45315</v>
      </c>
      <c r="AI2904" s="12">
        <f>IF(OR(AG2904="",AH2904=""),"",AH2904-AG2904)</f>
        <v>316.0</v>
      </c>
      <c r="AJ2904" s="13" t="b">
        <f>IF(OR(AI2904="",AA2904=""),"",AI2904=AA2904)</f>
        <v>1</v>
      </c>
      <c r="AK2904" s="13" t="b">
        <f>IF(AI2904="","",AI2904&gt;60)</f>
        <v>1</v>
      </c>
      <c r="AL2904" s="13" t="b">
        <f>IF(OR(Y2904=TRUE,AH2904=""),TRUE,FALSE)</f>
        <v>0</v>
      </c>
      <c r="AM2904" s="13" t="b">
        <f>IF(AI2904="","",AI2904&lt;0)</f>
        <v>0</v>
      </c>
      <c r="AN2904" s="13" t="str">
        <f>IF(AH2904="","No inspection date",IF(AI2904&lt;0,"Negative chronology",IF(AI2904&lt;=30,"0-30",IF(AI2904&lt;=60,"31-60",IF(AI2904&lt;=90,"61-90",IF(AI2904&lt;=180,"91-180","181+"))))))</f>
        <v>181+</v>
      </c>
      <c r="AO2904" s="13" t="str">
        <f>IF(OR(ISNUMBER(SEARCH("COMPLETED",K2904)),ISNUMBER(SEARCH("CLOSED",K2904))),"Closed/Completed","Other Active/Issued")</f>
        <v>Closed/Completed</v>
      </c>
    </row>
    <row r="2905" spans="1:41">
      <c r="A2905" t="s">
        <v>15039</v>
      </c>
      <c r="B2905" t="s">
        <v>87</v>
      </c>
      <c r="C2905" t="s">
        <v>87</v>
      </c>
      <c r="D2905" t="s">
        <v>88</v>
      </c>
      <c r="E2905" t="s">
        <v>14837</v>
      </c>
      <c r="F2905" t="s">
        <v>15040</v>
      </c>
      <c r="G2905" t="s">
        <v>15041</v>
      </c>
      <c r="H2905" t="s">
        <v>8305</v>
      </c>
      <c r="I2905" t="s">
        <v>2228</v>
      </c>
      <c r="J2905" t="s">
        <v>93</v>
      </c>
      <c r="K2905" t="s">
        <v>100</v>
      </c>
      <c r="L2905" t="s">
        <v>100</v>
      </c>
      <c r="M2905" t="s">
        <v>15042</v>
      </c>
      <c r="N2905" s="9">
        <v>98177</v>
      </c>
      <c r="O2905" t="s">
        <v>15043</v>
      </c>
      <c r="P2905" s="10">
        <v>47.7138951</v>
      </c>
      <c r="Q2905" s="10">
        <v>-122.35795097</v>
      </c>
      <c r="R2905" t="s">
        <v>15044</v>
      </c>
      <c r="S2905" s="7">
        <v>4</v>
      </c>
      <c r="T2905" s="7">
        <v>2023</v>
      </c>
      <c r="U2905" s="7">
        <v>2</v>
      </c>
      <c r="V2905">
        <v>3</v>
      </c>
      <c r="W2905">
        <v>2023</v>
      </c>
      <c r="X2905">
        <v>1</v>
      </c>
      <c r="Y2905" t="b">
        <v>0</v>
      </c>
      <c r="Z2905" t="b">
        <v>0</v>
      </c>
      <c r="AA2905">
        <v>-14</v>
      </c>
      <c r="AB2905">
        <v>5</v>
      </c>
      <c r="AC2905" t="b">
        <v>0</v>
      </c>
      <c r="AD2905" t="b">
        <v>1</v>
      </c>
      <c r="AE2905" t="b">
        <v>0</v>
      </c>
      <c r="AF2905" t="b">
        <v>0</v>
      </c>
      <c r="AG2905" s="11">
        <v>45021</v>
      </c>
      <c r="AH2905" s="11">
        <v>45007</v>
      </c>
      <c r="AI2905" s="12">
        <f>IF(OR(AG2905="",AH2905=""),"",AH2905-AG2905)</f>
        <v>-14.0</v>
      </c>
      <c r="AJ2905" s="13" t="b">
        <f>IF(OR(AI2905="",AA2905=""),"",AI2905=AA2905)</f>
        <v>1</v>
      </c>
      <c r="AK2905" s="13" t="b">
        <f>IF(AI2905="","",AI2905&gt;60)</f>
        <v>0</v>
      </c>
      <c r="AL2905" s="13" t="b">
        <f>IF(OR(Y2905=TRUE,AH2905=""),TRUE,FALSE)</f>
        <v>0</v>
      </c>
      <c r="AM2905" s="13" t="b">
        <f>IF(AI2905="","",AI2905&lt;0)</f>
        <v>1</v>
      </c>
      <c r="AN2905" s="13" t="str">
        <f>IF(AH2905="","No inspection date",IF(AI2905&lt;0,"Negative chronology",IF(AI2905&lt;=30,"0-30",IF(AI2905&lt;=60,"31-60",IF(AI2905&lt;=90,"61-90",IF(AI2905&lt;=180,"91-180","181+"))))))</f>
        <v>Negative chronology</v>
      </c>
      <c r="AO2905" s="13" t="str">
        <f>IF(OR(ISNUMBER(SEARCH("COMPLETED",K2905)),ISNUMBER(SEARCH("CLOSED",K2905))),"Closed/Completed","Other Active/Issued")</f>
        <v>Other Active/Issued</v>
      </c>
    </row>
    <row r="2906" spans="1:41">
      <c r="A2906" t="s">
        <v>15045</v>
      </c>
      <c r="B2906" t="s">
        <v>87</v>
      </c>
      <c r="C2906" t="s">
        <v>87</v>
      </c>
      <c r="D2906" t="s">
        <v>88</v>
      </c>
      <c r="E2906" t="s">
        <v>14837</v>
      </c>
      <c r="F2906" t="s">
        <v>15046</v>
      </c>
      <c r="H2906" t="s">
        <v>8324</v>
      </c>
      <c r="I2906" t="s">
        <v>11512</v>
      </c>
      <c r="J2906" t="s">
        <v>93</v>
      </c>
      <c r="K2906" t="s">
        <v>93</v>
      </c>
      <c r="L2906" t="s">
        <v>93</v>
      </c>
      <c r="M2906" t="s">
        <v>15047</v>
      </c>
      <c r="N2906" s="9">
        <v>98177</v>
      </c>
      <c r="O2906" t="s">
        <v>15048</v>
      </c>
      <c r="P2906" s="10">
        <v>47.70454328</v>
      </c>
      <c r="Q2906" s="10">
        <v>-122.38295518</v>
      </c>
      <c r="R2906" t="s">
        <v>15049</v>
      </c>
      <c r="S2906" s="7">
        <v>4</v>
      </c>
      <c r="T2906" s="7">
        <v>2023</v>
      </c>
      <c r="U2906" s="7">
        <v>2</v>
      </c>
      <c r="V2906">
        <v>6</v>
      </c>
      <c r="W2906">
        <v>2023</v>
      </c>
      <c r="X2906">
        <v>2</v>
      </c>
      <c r="Y2906" t="b">
        <v>0</v>
      </c>
      <c r="Z2906" t="b">
        <v>0</v>
      </c>
      <c r="AA2906">
        <v>56</v>
      </c>
      <c r="AB2906">
        <v>5</v>
      </c>
      <c r="AC2906" t="b">
        <v>0</v>
      </c>
      <c r="AD2906" t="b">
        <v>1</v>
      </c>
      <c r="AE2906" t="b">
        <v>0</v>
      </c>
      <c r="AF2906" t="b">
        <v>0</v>
      </c>
      <c r="AG2906" s="11">
        <v>45028</v>
      </c>
      <c r="AH2906" s="11">
        <v>45084</v>
      </c>
      <c r="AI2906" s="12">
        <f>IF(OR(AG2906="",AH2906=""),"",AH2906-AG2906)</f>
        <v>56.0</v>
      </c>
      <c r="AJ2906" s="13" t="b">
        <f>IF(OR(AI2906="",AA2906=""),"",AI2906=AA2906)</f>
        <v>1</v>
      </c>
      <c r="AK2906" s="13" t="b">
        <f>IF(AI2906="","",AI2906&gt;60)</f>
        <v>0</v>
      </c>
      <c r="AL2906" s="13" t="b">
        <f>IF(OR(Y2906=TRUE,AH2906=""),TRUE,FALSE)</f>
        <v>0</v>
      </c>
      <c r="AM2906" s="13" t="b">
        <f>IF(AI2906="","",AI2906&lt;0)</f>
        <v>0</v>
      </c>
      <c r="AN2906" s="13" t="str">
        <f>IF(AH2906="","No inspection date",IF(AI2906&lt;0,"Negative chronology",IF(AI2906&lt;=30,"0-30",IF(AI2906&lt;=60,"31-60",IF(AI2906&lt;=90,"61-90",IF(AI2906&lt;=180,"91-180","181+"))))))</f>
        <v>31-60</v>
      </c>
      <c r="AO2906" s="13" t="str">
        <f>IF(OR(ISNUMBER(SEARCH("COMPLETED",K2906)),ISNUMBER(SEARCH("CLOSED",K2906))),"Closed/Completed","Other Active/Issued")</f>
        <v>Closed/Completed</v>
      </c>
    </row>
    <row r="2907" spans="1:41">
      <c r="A2907" t="s">
        <v>15050</v>
      </c>
      <c r="B2907" t="s">
        <v>87</v>
      </c>
      <c r="C2907" t="s">
        <v>87</v>
      </c>
      <c r="D2907" t="s">
        <v>88</v>
      </c>
      <c r="E2907" t="s">
        <v>14837</v>
      </c>
      <c r="F2907" t="s">
        <v>15051</v>
      </c>
      <c r="G2907" t="s">
        <v>15052</v>
      </c>
      <c r="H2907" t="s">
        <v>8360</v>
      </c>
      <c r="I2907" t="s">
        <v>2720</v>
      </c>
      <c r="J2907" t="s">
        <v>137</v>
      </c>
      <c r="K2907" t="s">
        <v>93</v>
      </c>
      <c r="L2907" t="s">
        <v>93</v>
      </c>
      <c r="M2907" t="s">
        <v>15053</v>
      </c>
      <c r="N2907" s="9">
        <v>98136</v>
      </c>
      <c r="O2907" t="s">
        <v>15054</v>
      </c>
      <c r="P2907" s="10">
        <v>47.53615337</v>
      </c>
      <c r="Q2907" s="10">
        <v>-122.38231843</v>
      </c>
      <c r="R2907" t="s">
        <v>15055</v>
      </c>
      <c r="S2907" s="7">
        <v>4</v>
      </c>
      <c r="T2907" s="7">
        <v>2023</v>
      </c>
      <c r="U2907" s="7">
        <v>2</v>
      </c>
      <c r="V2907">
        <v>6</v>
      </c>
      <c r="W2907">
        <v>2024</v>
      </c>
      <c r="X2907">
        <v>2</v>
      </c>
      <c r="Y2907" t="b">
        <v>0</v>
      </c>
      <c r="Z2907" t="b">
        <v>0</v>
      </c>
      <c r="AA2907">
        <v>414</v>
      </c>
      <c r="AB2907">
        <v>1</v>
      </c>
      <c r="AC2907" t="b">
        <v>0</v>
      </c>
      <c r="AD2907" t="b">
        <v>1</v>
      </c>
      <c r="AE2907" t="b">
        <v>0</v>
      </c>
      <c r="AF2907" t="b">
        <v>0</v>
      </c>
      <c r="AG2907" s="11">
        <v>45042</v>
      </c>
      <c r="AH2907" s="11">
        <v>45456</v>
      </c>
      <c r="AI2907" s="12">
        <f>IF(OR(AG2907="",AH2907=""),"",AH2907-AG2907)</f>
        <v>414.0</v>
      </c>
      <c r="AJ2907" s="13" t="b">
        <f>IF(OR(AI2907="",AA2907=""),"",AI2907=AA2907)</f>
        <v>1</v>
      </c>
      <c r="AK2907" s="13" t="b">
        <f>IF(AI2907="","",AI2907&gt;60)</f>
        <v>1</v>
      </c>
      <c r="AL2907" s="13" t="b">
        <f>IF(OR(Y2907=TRUE,AH2907=""),TRUE,FALSE)</f>
        <v>0</v>
      </c>
      <c r="AM2907" s="13" t="b">
        <f>IF(AI2907="","",AI2907&lt;0)</f>
        <v>0</v>
      </c>
      <c r="AN2907" s="13" t="str">
        <f>IF(AH2907="","No inspection date",IF(AI2907&lt;0,"Negative chronology",IF(AI2907&lt;=30,"0-30",IF(AI2907&lt;=60,"31-60",IF(AI2907&lt;=90,"61-90",IF(AI2907&lt;=180,"91-180","181+"))))))</f>
        <v>181+</v>
      </c>
      <c r="AO2907" s="13" t="str">
        <f>IF(OR(ISNUMBER(SEARCH("COMPLETED",K2907)),ISNUMBER(SEARCH("CLOSED",K2907))),"Closed/Completed","Other Active/Issued")</f>
        <v>Closed/Completed</v>
      </c>
    </row>
    <row r="2908" spans="1:41">
      <c r="A2908" t="s">
        <v>15056</v>
      </c>
      <c r="B2908" t="s">
        <v>87</v>
      </c>
      <c r="C2908" t="s">
        <v>87</v>
      </c>
      <c r="D2908" t="s">
        <v>88</v>
      </c>
      <c r="E2908" t="s">
        <v>14837</v>
      </c>
      <c r="F2908" t="s">
        <v>15057</v>
      </c>
      <c r="H2908" t="s">
        <v>8360</v>
      </c>
      <c r="K2908" t="s">
        <v>115</v>
      </c>
      <c r="L2908" t="s">
        <v>115</v>
      </c>
      <c r="M2908" t="s">
        <v>15058</v>
      </c>
      <c r="N2908" s="9">
        <v>98134</v>
      </c>
      <c r="O2908" t="s">
        <v>15059</v>
      </c>
      <c r="P2908" s="10">
        <v>47.5881455</v>
      </c>
      <c r="Q2908" s="10">
        <v>-122.31817036</v>
      </c>
      <c r="R2908" t="s">
        <v>15060</v>
      </c>
      <c r="S2908" s="7">
        <v>4</v>
      </c>
      <c r="T2908" s="7">
        <v>2023</v>
      </c>
      <c r="U2908" s="7">
        <v>2</v>
      </c>
      <c r="Y2908" t="b">
        <v>1</v>
      </c>
      <c r="Z2908" t="b">
        <v>1</v>
      </c>
      <c r="AB2908">
        <v>2</v>
      </c>
      <c r="AC2908" t="b">
        <v>0</v>
      </c>
      <c r="AD2908" t="b">
        <v>1</v>
      </c>
      <c r="AE2908" t="b">
        <v>0</v>
      </c>
      <c r="AF2908" t="b">
        <v>0</v>
      </c>
      <c r="AG2908" s="11">
        <v>45042</v>
      </c>
      <c r="AI2908" s="12">
        <f>IF(OR(AG2908="",AH2908=""),"",AH2908-AG2908)</f>
        <v/>
      </c>
      <c r="AJ2908" s="13">
        <f>IF(OR(AI2908="",AA2908=""),"",AI2908=AA2908)</f>
        <v/>
      </c>
      <c r="AK2908" s="13">
        <f>IF(AI2908="","",AI2908&gt;60)</f>
        <v/>
      </c>
      <c r="AL2908" s="13" t="b">
        <f>IF(OR(Y2908=TRUE,AH2908=""),TRUE,FALSE)</f>
        <v>1</v>
      </c>
      <c r="AM2908" s="13">
        <f>IF(AI2908="","",AI2908&lt;0)</f>
        <v/>
      </c>
      <c r="AN2908" s="13" t="str">
        <f>IF(AH2908="","No inspection date",IF(AI2908&lt;0,"Negative chronology",IF(AI2908&lt;=30,"0-30",IF(AI2908&lt;=60,"31-60",IF(AI2908&lt;=90,"61-90",IF(AI2908&lt;=180,"91-180","181+"))))))</f>
        <v>No inspection date</v>
      </c>
      <c r="AO2908" s="13" t="str">
        <f>IF(OR(ISNUMBER(SEARCH("COMPLETED",K2908)),ISNUMBER(SEARCH("CLOSED",K2908))),"Closed/Completed","Other Active/Issued")</f>
        <v>Other Active/Issued</v>
      </c>
    </row>
    <row r="2909" spans="1:41">
      <c r="A2909" t="s">
        <v>15061</v>
      </c>
      <c r="B2909" t="s">
        <v>87</v>
      </c>
      <c r="C2909" t="s">
        <v>87</v>
      </c>
      <c r="D2909" t="s">
        <v>88</v>
      </c>
      <c r="E2909" t="s">
        <v>14837</v>
      </c>
      <c r="F2909" t="s">
        <v>15062</v>
      </c>
      <c r="G2909" t="s">
        <v>14981</v>
      </c>
      <c r="H2909" t="s">
        <v>2393</v>
      </c>
      <c r="I2909" t="s">
        <v>8360</v>
      </c>
      <c r="J2909" t="s">
        <v>93</v>
      </c>
      <c r="K2909" t="s">
        <v>115</v>
      </c>
      <c r="L2909" t="s">
        <v>115</v>
      </c>
      <c r="M2909" t="s">
        <v>15063</v>
      </c>
      <c r="N2909" s="9">
        <v>98109</v>
      </c>
      <c r="O2909" t="s">
        <v>15064</v>
      </c>
      <c r="P2909" s="10">
        <v>47.64014729</v>
      </c>
      <c r="Q2909" s="10">
        <v>-122.34736527</v>
      </c>
      <c r="R2909" t="s">
        <v>15065</v>
      </c>
      <c r="S2909" s="7">
        <v>4</v>
      </c>
      <c r="T2909" s="7">
        <v>2023</v>
      </c>
      <c r="U2909" s="7">
        <v>2</v>
      </c>
      <c r="V2909">
        <v>4</v>
      </c>
      <c r="W2909">
        <v>2023</v>
      </c>
      <c r="X2909">
        <v>2</v>
      </c>
      <c r="Y2909" t="b">
        <v>0</v>
      </c>
      <c r="Z2909" t="b">
        <v>0</v>
      </c>
      <c r="AA2909">
        <v>-1</v>
      </c>
      <c r="AB2909">
        <v>7</v>
      </c>
      <c r="AC2909" t="b">
        <v>0</v>
      </c>
      <c r="AD2909" t="b">
        <v>1</v>
      </c>
      <c r="AE2909" t="b">
        <v>0</v>
      </c>
      <c r="AF2909" t="b">
        <v>0</v>
      </c>
      <c r="AG2909" s="11">
        <v>45043</v>
      </c>
      <c r="AH2909" s="11">
        <v>45042</v>
      </c>
      <c r="AI2909" s="12">
        <f>IF(OR(AG2909="",AH2909=""),"",AH2909-AG2909)</f>
        <v>-1.0</v>
      </c>
      <c r="AJ2909" s="13" t="b">
        <f>IF(OR(AI2909="",AA2909=""),"",AI2909=AA2909)</f>
        <v>1</v>
      </c>
      <c r="AK2909" s="13" t="b">
        <f>IF(AI2909="","",AI2909&gt;60)</f>
        <v>0</v>
      </c>
      <c r="AL2909" s="13" t="b">
        <f>IF(OR(Y2909=TRUE,AH2909=""),TRUE,FALSE)</f>
        <v>0</v>
      </c>
      <c r="AM2909" s="13" t="b">
        <f>IF(AI2909="","",AI2909&lt;0)</f>
        <v>1</v>
      </c>
      <c r="AN2909" s="13" t="str">
        <f>IF(AH2909="","No inspection date",IF(AI2909&lt;0,"Negative chronology",IF(AI2909&lt;=30,"0-30",IF(AI2909&lt;=60,"31-60",IF(AI2909&lt;=90,"61-90",IF(AI2909&lt;=180,"91-180","181+"))))))</f>
        <v>Negative chronology</v>
      </c>
      <c r="AO2909" s="13" t="str">
        <f>IF(OR(ISNUMBER(SEARCH("COMPLETED",K2909)),ISNUMBER(SEARCH("CLOSED",K2909))),"Closed/Completed","Other Active/Issued")</f>
        <v>Other Active/Issued</v>
      </c>
    </row>
    <row r="2910" spans="1:41">
      <c r="A2910" t="s">
        <v>15066</v>
      </c>
      <c r="B2910" t="s">
        <v>87</v>
      </c>
      <c r="C2910" t="s">
        <v>87</v>
      </c>
      <c r="D2910" t="s">
        <v>88</v>
      </c>
      <c r="E2910" t="s">
        <v>14837</v>
      </c>
      <c r="F2910" t="s">
        <v>15067</v>
      </c>
      <c r="G2910" t="s">
        <v>14993</v>
      </c>
      <c r="H2910" t="s">
        <v>2442</v>
      </c>
      <c r="I2910" t="s">
        <v>1690</v>
      </c>
      <c r="J2910" t="s">
        <v>93</v>
      </c>
      <c r="K2910" t="s">
        <v>100</v>
      </c>
      <c r="L2910" t="s">
        <v>100</v>
      </c>
      <c r="M2910" t="s">
        <v>15068</v>
      </c>
      <c r="N2910" s="9">
        <v>98199</v>
      </c>
      <c r="O2910" t="s">
        <v>15069</v>
      </c>
      <c r="P2910" s="10">
        <v>47.63731732</v>
      </c>
      <c r="Q2910" s="10">
        <v>-122.40956948</v>
      </c>
      <c r="R2910" t="s">
        <v>15070</v>
      </c>
      <c r="S2910" s="7">
        <v>5</v>
      </c>
      <c r="T2910" s="7">
        <v>2023</v>
      </c>
      <c r="U2910" s="7">
        <v>2</v>
      </c>
      <c r="V2910">
        <v>5</v>
      </c>
      <c r="W2910">
        <v>2023</v>
      </c>
      <c r="X2910">
        <v>2</v>
      </c>
      <c r="Y2910" t="b">
        <v>0</v>
      </c>
      <c r="Z2910" t="b">
        <v>0</v>
      </c>
      <c r="AA2910">
        <v>-5</v>
      </c>
      <c r="AB2910">
        <v>6</v>
      </c>
      <c r="AC2910" t="b">
        <v>0</v>
      </c>
      <c r="AD2910" t="b">
        <v>1</v>
      </c>
      <c r="AE2910" t="b">
        <v>0</v>
      </c>
      <c r="AF2910" t="b">
        <v>0</v>
      </c>
      <c r="AG2910" s="11">
        <v>45062</v>
      </c>
      <c r="AH2910" s="11">
        <v>45057</v>
      </c>
      <c r="AI2910" s="12">
        <f>IF(OR(AG2910="",AH2910=""),"",AH2910-AG2910)</f>
        <v>-5.0</v>
      </c>
      <c r="AJ2910" s="13" t="b">
        <f>IF(OR(AI2910="",AA2910=""),"",AI2910=AA2910)</f>
        <v>1</v>
      </c>
      <c r="AK2910" s="13" t="b">
        <f>IF(AI2910="","",AI2910&gt;60)</f>
        <v>0</v>
      </c>
      <c r="AL2910" s="13" t="b">
        <f>IF(OR(Y2910=TRUE,AH2910=""),TRUE,FALSE)</f>
        <v>0</v>
      </c>
      <c r="AM2910" s="13" t="b">
        <f>IF(AI2910="","",AI2910&lt;0)</f>
        <v>1</v>
      </c>
      <c r="AN2910" s="13" t="str">
        <f>IF(AH2910="","No inspection date",IF(AI2910&lt;0,"Negative chronology",IF(AI2910&lt;=30,"0-30",IF(AI2910&lt;=60,"31-60",IF(AI2910&lt;=90,"61-90",IF(AI2910&lt;=180,"91-180","181+"))))))</f>
        <v>Negative chronology</v>
      </c>
      <c r="AO2910" s="13" t="str">
        <f>IF(OR(ISNUMBER(SEARCH("COMPLETED",K2910)),ISNUMBER(SEARCH("CLOSED",K2910))),"Closed/Completed","Other Active/Issued")</f>
        <v>Other Active/Issued</v>
      </c>
    </row>
    <row r="2911" spans="1:41">
      <c r="A2911" t="s">
        <v>15071</v>
      </c>
      <c r="B2911" t="s">
        <v>87</v>
      </c>
      <c r="C2911" t="s">
        <v>87</v>
      </c>
      <c r="D2911" t="s">
        <v>88</v>
      </c>
      <c r="E2911" t="s">
        <v>14837</v>
      </c>
      <c r="F2911" t="s">
        <v>15072</v>
      </c>
      <c r="G2911" t="s">
        <v>15073</v>
      </c>
      <c r="H2911" t="s">
        <v>8330</v>
      </c>
      <c r="I2911" t="s">
        <v>8330</v>
      </c>
      <c r="J2911" t="s">
        <v>93</v>
      </c>
      <c r="K2911" t="s">
        <v>100</v>
      </c>
      <c r="L2911" t="s">
        <v>100</v>
      </c>
      <c r="M2911" t="s">
        <v>15074</v>
      </c>
      <c r="N2911" s="9">
        <v>98178</v>
      </c>
      <c r="O2911" t="s">
        <v>15075</v>
      </c>
      <c r="P2911" s="10">
        <v>47.49608615</v>
      </c>
      <c r="Q2911" s="10">
        <v>-122.26503293</v>
      </c>
      <c r="R2911" t="s">
        <v>15076</v>
      </c>
      <c r="S2911" s="7">
        <v>5</v>
      </c>
      <c r="T2911" s="7">
        <v>2023</v>
      </c>
      <c r="U2911" s="7">
        <v>2</v>
      </c>
      <c r="V2911">
        <v>5</v>
      </c>
      <c r="W2911">
        <v>2023</v>
      </c>
      <c r="X2911">
        <v>2</v>
      </c>
      <c r="Y2911" t="b">
        <v>0</v>
      </c>
      <c r="Z2911" t="b">
        <v>0</v>
      </c>
      <c r="AA2911">
        <v>0</v>
      </c>
      <c r="AB2911">
        <v>2</v>
      </c>
      <c r="AC2911" t="b">
        <v>0</v>
      </c>
      <c r="AD2911" t="b">
        <v>1</v>
      </c>
      <c r="AE2911" t="b">
        <v>0</v>
      </c>
      <c r="AF2911" t="b">
        <v>0</v>
      </c>
      <c r="AG2911" s="11">
        <v>45063</v>
      </c>
      <c r="AH2911" s="11">
        <v>45063</v>
      </c>
      <c r="AI2911" s="12">
        <f>IF(OR(AG2911="",AH2911=""),"",AH2911-AG2911)</f>
        <v>0.0</v>
      </c>
      <c r="AJ2911" s="13" t="b">
        <f>IF(OR(AI2911="",AA2911=""),"",AI2911=AA2911)</f>
        <v>1</v>
      </c>
      <c r="AK2911" s="13" t="b">
        <f>IF(AI2911="","",AI2911&gt;60)</f>
        <v>0</v>
      </c>
      <c r="AL2911" s="13" t="b">
        <f>IF(OR(Y2911=TRUE,AH2911=""),TRUE,FALSE)</f>
        <v>0</v>
      </c>
      <c r="AM2911" s="13" t="b">
        <f>IF(AI2911="","",AI2911&lt;0)</f>
        <v>0</v>
      </c>
      <c r="AN2911" s="13" t="str">
        <f>IF(AH2911="","No inspection date",IF(AI2911&lt;0,"Negative chronology",IF(AI2911&lt;=30,"0-30",IF(AI2911&lt;=60,"31-60",IF(AI2911&lt;=90,"61-90",IF(AI2911&lt;=180,"91-180","181+"))))))</f>
        <v>0-30</v>
      </c>
      <c r="AO2911" s="13" t="str">
        <f>IF(OR(ISNUMBER(SEARCH("COMPLETED",K2911)),ISNUMBER(SEARCH("CLOSED",K2911))),"Closed/Completed","Other Active/Issued")</f>
        <v>Other Active/Issued</v>
      </c>
    </row>
    <row r="2912" spans="1:41">
      <c r="A2912" t="s">
        <v>15077</v>
      </c>
      <c r="B2912" t="s">
        <v>87</v>
      </c>
      <c r="C2912" t="s">
        <v>87</v>
      </c>
      <c r="D2912" t="s">
        <v>88</v>
      </c>
      <c r="E2912" t="s">
        <v>14837</v>
      </c>
      <c r="F2912" t="s">
        <v>15078</v>
      </c>
      <c r="G2912" t="s">
        <v>15079</v>
      </c>
      <c r="H2912" t="s">
        <v>6265</v>
      </c>
      <c r="I2912" t="s">
        <v>15080</v>
      </c>
      <c r="J2912" t="s">
        <v>93</v>
      </c>
      <c r="K2912" t="s">
        <v>100</v>
      </c>
      <c r="L2912" t="s">
        <v>100</v>
      </c>
      <c r="M2912" t="s">
        <v>15081</v>
      </c>
      <c r="N2912" s="9">
        <v>98178</v>
      </c>
      <c r="O2912" t="s">
        <v>15082</v>
      </c>
      <c r="P2912" s="10">
        <v>47.50292727</v>
      </c>
      <c r="Q2912" s="10">
        <v>-122.26559142</v>
      </c>
      <c r="R2912" t="s">
        <v>15083</v>
      </c>
      <c r="S2912" s="7">
        <v>5</v>
      </c>
      <c r="T2912" s="7">
        <v>2023</v>
      </c>
      <c r="U2912" s="7">
        <v>2</v>
      </c>
      <c r="V2912">
        <v>1</v>
      </c>
      <c r="W2912">
        <v>2023</v>
      </c>
      <c r="X2912">
        <v>1</v>
      </c>
      <c r="Y2912" t="b">
        <v>0</v>
      </c>
      <c r="Z2912" t="b">
        <v>0</v>
      </c>
      <c r="AA2912">
        <v>-127</v>
      </c>
      <c r="AB2912">
        <v>2</v>
      </c>
      <c r="AC2912" t="b">
        <v>0</v>
      </c>
      <c r="AD2912" t="b">
        <v>1</v>
      </c>
      <c r="AE2912" t="b">
        <v>0</v>
      </c>
      <c r="AF2912" t="b">
        <v>0</v>
      </c>
      <c r="AG2912" s="11">
        <v>45065</v>
      </c>
      <c r="AH2912" s="11">
        <v>44938</v>
      </c>
      <c r="AI2912" s="12">
        <f>IF(OR(AG2912="",AH2912=""),"",AH2912-AG2912)</f>
        <v>-127.0</v>
      </c>
      <c r="AJ2912" s="13" t="b">
        <f>IF(OR(AI2912="",AA2912=""),"",AI2912=AA2912)</f>
        <v>1</v>
      </c>
      <c r="AK2912" s="13" t="b">
        <f>IF(AI2912="","",AI2912&gt;60)</f>
        <v>0</v>
      </c>
      <c r="AL2912" s="13" t="b">
        <f>IF(OR(Y2912=TRUE,AH2912=""),TRUE,FALSE)</f>
        <v>0</v>
      </c>
      <c r="AM2912" s="13" t="b">
        <f>IF(AI2912="","",AI2912&lt;0)</f>
        <v>1</v>
      </c>
      <c r="AN2912" s="13" t="str">
        <f>IF(AH2912="","No inspection date",IF(AI2912&lt;0,"Negative chronology",IF(AI2912&lt;=30,"0-30",IF(AI2912&lt;=60,"31-60",IF(AI2912&lt;=90,"61-90",IF(AI2912&lt;=180,"91-180","181+"))))))</f>
        <v>Negative chronology</v>
      </c>
      <c r="AO2912" s="13" t="str">
        <f>IF(OR(ISNUMBER(SEARCH("COMPLETED",K2912)),ISNUMBER(SEARCH("CLOSED",K2912))),"Closed/Completed","Other Active/Issued")</f>
        <v>Other Active/Issued</v>
      </c>
    </row>
    <row r="2913" spans="1:41">
      <c r="A2913" t="s">
        <v>15084</v>
      </c>
      <c r="B2913" t="s">
        <v>87</v>
      </c>
      <c r="C2913" t="s">
        <v>87</v>
      </c>
      <c r="D2913" t="s">
        <v>88</v>
      </c>
      <c r="E2913" t="s">
        <v>14837</v>
      </c>
      <c r="F2913" t="s">
        <v>15085</v>
      </c>
      <c r="G2913" t="s">
        <v>15086</v>
      </c>
      <c r="H2913" t="s">
        <v>8385</v>
      </c>
      <c r="I2913" t="s">
        <v>2262</v>
      </c>
      <c r="J2913" t="s">
        <v>93</v>
      </c>
      <c r="K2913" t="s">
        <v>93</v>
      </c>
      <c r="L2913" t="s">
        <v>93</v>
      </c>
      <c r="M2913" t="s">
        <v>15087</v>
      </c>
      <c r="N2913" s="9">
        <v>98178</v>
      </c>
      <c r="O2913" t="s">
        <v>15088</v>
      </c>
      <c r="P2913" s="10">
        <v>47.50987645</v>
      </c>
      <c r="Q2913" s="10">
        <v>-122.27120556</v>
      </c>
      <c r="R2913" t="s">
        <v>15089</v>
      </c>
      <c r="S2913" s="7">
        <v>5</v>
      </c>
      <c r="T2913" s="7">
        <v>2023</v>
      </c>
      <c r="U2913" s="7">
        <v>2</v>
      </c>
      <c r="V2913">
        <v>5</v>
      </c>
      <c r="W2913">
        <v>2023</v>
      </c>
      <c r="X2913">
        <v>2</v>
      </c>
      <c r="Y2913" t="b">
        <v>0</v>
      </c>
      <c r="Z2913" t="b">
        <v>0</v>
      </c>
      <c r="AA2913">
        <v>-15</v>
      </c>
      <c r="AB2913">
        <v>2</v>
      </c>
      <c r="AC2913" t="b">
        <v>0</v>
      </c>
      <c r="AD2913" t="b">
        <v>1</v>
      </c>
      <c r="AE2913" t="b">
        <v>0</v>
      </c>
      <c r="AF2913" t="b">
        <v>0</v>
      </c>
      <c r="AG2913" s="11">
        <v>45071</v>
      </c>
      <c r="AH2913" s="11">
        <v>45056</v>
      </c>
      <c r="AI2913" s="12">
        <f>IF(OR(AG2913="",AH2913=""),"",AH2913-AG2913)</f>
        <v>-15.0</v>
      </c>
      <c r="AJ2913" s="13" t="b">
        <f>IF(OR(AI2913="",AA2913=""),"",AI2913=AA2913)</f>
        <v>1</v>
      </c>
      <c r="AK2913" s="13" t="b">
        <f>IF(AI2913="","",AI2913&gt;60)</f>
        <v>0</v>
      </c>
      <c r="AL2913" s="13" t="b">
        <f>IF(OR(Y2913=TRUE,AH2913=""),TRUE,FALSE)</f>
        <v>0</v>
      </c>
      <c r="AM2913" s="13" t="b">
        <f>IF(AI2913="","",AI2913&lt;0)</f>
        <v>1</v>
      </c>
      <c r="AN2913" s="13" t="str">
        <f>IF(AH2913="","No inspection date",IF(AI2913&lt;0,"Negative chronology",IF(AI2913&lt;=30,"0-30",IF(AI2913&lt;=60,"31-60",IF(AI2913&lt;=90,"61-90",IF(AI2913&lt;=180,"91-180","181+"))))))</f>
        <v>Negative chronology</v>
      </c>
      <c r="AO2913" s="13" t="str">
        <f>IF(OR(ISNUMBER(SEARCH("COMPLETED",K2913)),ISNUMBER(SEARCH("CLOSED",K2913))),"Closed/Completed","Other Active/Issued")</f>
        <v>Closed/Completed</v>
      </c>
    </row>
    <row r="2914" spans="1:41">
      <c r="A2914" t="s">
        <v>15090</v>
      </c>
      <c r="B2914" t="s">
        <v>87</v>
      </c>
      <c r="C2914" t="s">
        <v>87</v>
      </c>
      <c r="D2914" t="s">
        <v>88</v>
      </c>
      <c r="E2914" t="s">
        <v>14837</v>
      </c>
      <c r="F2914" t="s">
        <v>15040</v>
      </c>
      <c r="G2914" t="s">
        <v>15091</v>
      </c>
      <c r="H2914" t="s">
        <v>2450</v>
      </c>
      <c r="I2914" t="s">
        <v>2228</v>
      </c>
      <c r="J2914" t="s">
        <v>93</v>
      </c>
      <c r="K2914" t="s">
        <v>100</v>
      </c>
      <c r="L2914" t="s">
        <v>100</v>
      </c>
      <c r="M2914" t="s">
        <v>15042</v>
      </c>
      <c r="N2914" s="9">
        <v>98177</v>
      </c>
      <c r="O2914" t="s">
        <v>15092</v>
      </c>
      <c r="P2914" s="10">
        <v>47.7138951</v>
      </c>
      <c r="Q2914" s="10">
        <v>-122.35795097</v>
      </c>
      <c r="R2914" t="s">
        <v>15044</v>
      </c>
      <c r="S2914" s="7">
        <v>5</v>
      </c>
      <c r="T2914" s="7">
        <v>2023</v>
      </c>
      <c r="U2914" s="7">
        <v>2</v>
      </c>
      <c r="V2914">
        <v>3</v>
      </c>
      <c r="W2914">
        <v>2023</v>
      </c>
      <c r="X2914">
        <v>1</v>
      </c>
      <c r="Y2914" t="b">
        <v>0</v>
      </c>
      <c r="Z2914" t="b">
        <v>0</v>
      </c>
      <c r="AA2914">
        <v>-65</v>
      </c>
      <c r="AB2914">
        <v>5</v>
      </c>
      <c r="AC2914" t="b">
        <v>0</v>
      </c>
      <c r="AD2914" t="b">
        <v>1</v>
      </c>
      <c r="AE2914" t="b">
        <v>0</v>
      </c>
      <c r="AF2914" t="b">
        <v>0</v>
      </c>
      <c r="AG2914" s="11">
        <v>45072</v>
      </c>
      <c r="AH2914" s="11">
        <v>45007</v>
      </c>
      <c r="AI2914" s="12">
        <f>IF(OR(AG2914="",AH2914=""),"",AH2914-AG2914)</f>
        <v>-65.0</v>
      </c>
      <c r="AJ2914" s="13" t="b">
        <f>IF(OR(AI2914="",AA2914=""),"",AI2914=AA2914)</f>
        <v>1</v>
      </c>
      <c r="AK2914" s="13" t="b">
        <f>IF(AI2914="","",AI2914&gt;60)</f>
        <v>0</v>
      </c>
      <c r="AL2914" s="13" t="b">
        <f>IF(OR(Y2914=TRUE,AH2914=""),TRUE,FALSE)</f>
        <v>0</v>
      </c>
      <c r="AM2914" s="13" t="b">
        <f>IF(AI2914="","",AI2914&lt;0)</f>
        <v>1</v>
      </c>
      <c r="AN2914" s="13" t="str">
        <f>IF(AH2914="","No inspection date",IF(AI2914&lt;0,"Negative chronology",IF(AI2914&lt;=30,"0-30",IF(AI2914&lt;=60,"31-60",IF(AI2914&lt;=90,"61-90",IF(AI2914&lt;=180,"91-180","181+"))))))</f>
        <v>Negative chronology</v>
      </c>
      <c r="AO2914" s="13" t="str">
        <f>IF(OR(ISNUMBER(SEARCH("COMPLETED",K2914)),ISNUMBER(SEARCH("CLOSED",K2914))),"Closed/Completed","Other Active/Issued")</f>
        <v>Other Active/Issued</v>
      </c>
    </row>
    <row r="2915" spans="1:41">
      <c r="A2915" t="s">
        <v>15093</v>
      </c>
      <c r="B2915" t="s">
        <v>87</v>
      </c>
      <c r="C2915" t="s">
        <v>87</v>
      </c>
      <c r="D2915" t="s">
        <v>88</v>
      </c>
      <c r="E2915" t="s">
        <v>14837</v>
      </c>
      <c r="F2915" t="s">
        <v>15040</v>
      </c>
      <c r="H2915" t="s">
        <v>2450</v>
      </c>
      <c r="I2915" t="s">
        <v>2228</v>
      </c>
      <c r="J2915" t="s">
        <v>93</v>
      </c>
      <c r="K2915" t="s">
        <v>93</v>
      </c>
      <c r="L2915" t="s">
        <v>93</v>
      </c>
      <c r="M2915" t="s">
        <v>15042</v>
      </c>
      <c r="N2915" s="9">
        <v>98177</v>
      </c>
      <c r="O2915" t="s">
        <v>15094</v>
      </c>
      <c r="P2915" s="10">
        <v>47.7138951</v>
      </c>
      <c r="Q2915" s="10">
        <v>-122.35795097</v>
      </c>
      <c r="R2915" t="s">
        <v>15044</v>
      </c>
      <c r="S2915" s="7">
        <v>5</v>
      </c>
      <c r="T2915" s="7">
        <v>2023</v>
      </c>
      <c r="U2915" s="7">
        <v>2</v>
      </c>
      <c r="V2915">
        <v>3</v>
      </c>
      <c r="W2915">
        <v>2023</v>
      </c>
      <c r="X2915">
        <v>1</v>
      </c>
      <c r="Y2915" t="b">
        <v>0</v>
      </c>
      <c r="Z2915" t="b">
        <v>0</v>
      </c>
      <c r="AA2915">
        <v>-65</v>
      </c>
      <c r="AB2915">
        <v>5</v>
      </c>
      <c r="AC2915" t="b">
        <v>0</v>
      </c>
      <c r="AD2915" t="b">
        <v>1</v>
      </c>
      <c r="AE2915" t="b">
        <v>0</v>
      </c>
      <c r="AF2915" t="b">
        <v>0</v>
      </c>
      <c r="AG2915" s="11">
        <v>45072</v>
      </c>
      <c r="AH2915" s="11">
        <v>45007</v>
      </c>
      <c r="AI2915" s="12">
        <f>IF(OR(AG2915="",AH2915=""),"",AH2915-AG2915)</f>
        <v>-65.0</v>
      </c>
      <c r="AJ2915" s="13" t="b">
        <f>IF(OR(AI2915="",AA2915=""),"",AI2915=AA2915)</f>
        <v>1</v>
      </c>
      <c r="AK2915" s="13" t="b">
        <f>IF(AI2915="","",AI2915&gt;60)</f>
        <v>0</v>
      </c>
      <c r="AL2915" s="13" t="b">
        <f>IF(OR(Y2915=TRUE,AH2915=""),TRUE,FALSE)</f>
        <v>0</v>
      </c>
      <c r="AM2915" s="13" t="b">
        <f>IF(AI2915="","",AI2915&lt;0)</f>
        <v>1</v>
      </c>
      <c r="AN2915" s="13" t="str">
        <f>IF(AH2915="","No inspection date",IF(AI2915&lt;0,"Negative chronology",IF(AI2915&lt;=30,"0-30",IF(AI2915&lt;=60,"31-60",IF(AI2915&lt;=90,"61-90",IF(AI2915&lt;=180,"91-180","181+"))))))</f>
        <v>Negative chronology</v>
      </c>
      <c r="AO2915" s="13" t="str">
        <f>IF(OR(ISNUMBER(SEARCH("COMPLETED",K2915)),ISNUMBER(SEARCH("CLOSED",K2915))),"Closed/Completed","Other Active/Issued")</f>
        <v>Closed/Completed</v>
      </c>
    </row>
    <row r="2916" spans="1:41">
      <c r="A2916" t="s">
        <v>15095</v>
      </c>
      <c r="B2916" t="s">
        <v>87</v>
      </c>
      <c r="C2916" t="s">
        <v>87</v>
      </c>
      <c r="D2916" t="s">
        <v>88</v>
      </c>
      <c r="E2916" t="s">
        <v>14837</v>
      </c>
      <c r="F2916" t="s">
        <v>15096</v>
      </c>
      <c r="G2916" t="s">
        <v>7189</v>
      </c>
      <c r="H2916" t="s">
        <v>15097</v>
      </c>
      <c r="I2916" t="s">
        <v>6270</v>
      </c>
      <c r="J2916" t="s">
        <v>93</v>
      </c>
      <c r="K2916" t="s">
        <v>93</v>
      </c>
      <c r="L2916" t="s">
        <v>93</v>
      </c>
      <c r="M2916" t="s">
        <v>15098</v>
      </c>
      <c r="O2916" t="s">
        <v>15099</v>
      </c>
      <c r="P2916" s="10">
        <v>47.69873664</v>
      </c>
      <c r="Q2916" s="10">
        <v>-122.3143</v>
      </c>
      <c r="R2916" t="s">
        <v>15100</v>
      </c>
      <c r="S2916" s="7">
        <v>6</v>
      </c>
      <c r="T2916" s="7">
        <v>2023</v>
      </c>
      <c r="U2916" s="7">
        <v>2</v>
      </c>
      <c r="V2916">
        <v>5</v>
      </c>
      <c r="W2916">
        <v>2023</v>
      </c>
      <c r="X2916">
        <v>2</v>
      </c>
      <c r="Y2916" t="b">
        <v>0</v>
      </c>
      <c r="Z2916" t="b">
        <v>0</v>
      </c>
      <c r="AA2916">
        <v>-1</v>
      </c>
      <c r="AB2916">
        <v>5</v>
      </c>
      <c r="AC2916" t="b">
        <v>0</v>
      </c>
      <c r="AD2916" t="b">
        <v>1</v>
      </c>
      <c r="AE2916" t="b">
        <v>0</v>
      </c>
      <c r="AF2916" t="b">
        <v>0</v>
      </c>
      <c r="AG2916" s="11">
        <v>45078</v>
      </c>
      <c r="AH2916" s="11">
        <v>45077</v>
      </c>
      <c r="AI2916" s="12">
        <f>IF(OR(AG2916="",AH2916=""),"",AH2916-AG2916)</f>
        <v>-1.0</v>
      </c>
      <c r="AJ2916" s="13" t="b">
        <f>IF(OR(AI2916="",AA2916=""),"",AI2916=AA2916)</f>
        <v>1</v>
      </c>
      <c r="AK2916" s="13" t="b">
        <f>IF(AI2916="","",AI2916&gt;60)</f>
        <v>0</v>
      </c>
      <c r="AL2916" s="13" t="b">
        <f>IF(OR(Y2916=TRUE,AH2916=""),TRUE,FALSE)</f>
        <v>0</v>
      </c>
      <c r="AM2916" s="13" t="b">
        <f>IF(AI2916="","",AI2916&lt;0)</f>
        <v>1</v>
      </c>
      <c r="AN2916" s="13" t="str">
        <f>IF(AH2916="","No inspection date",IF(AI2916&lt;0,"Negative chronology",IF(AI2916&lt;=30,"0-30",IF(AI2916&lt;=60,"31-60",IF(AI2916&lt;=90,"61-90",IF(AI2916&lt;=180,"91-180","181+"))))))</f>
        <v>Negative chronology</v>
      </c>
      <c r="AO2916" s="13" t="str">
        <f>IF(OR(ISNUMBER(SEARCH("COMPLETED",K2916)),ISNUMBER(SEARCH("CLOSED",K2916))),"Closed/Completed","Other Active/Issued")</f>
        <v>Closed/Completed</v>
      </c>
    </row>
    <row r="2917" spans="1:41">
      <c r="A2917" t="s">
        <v>15101</v>
      </c>
      <c r="B2917" t="s">
        <v>87</v>
      </c>
      <c r="C2917" t="s">
        <v>87</v>
      </c>
      <c r="D2917" t="s">
        <v>88</v>
      </c>
      <c r="E2917" t="s">
        <v>14837</v>
      </c>
      <c r="F2917" t="s">
        <v>15067</v>
      </c>
      <c r="G2917" t="s">
        <v>14993</v>
      </c>
      <c r="H2917" t="s">
        <v>15097</v>
      </c>
      <c r="I2917" t="s">
        <v>1690</v>
      </c>
      <c r="J2917" t="s">
        <v>93</v>
      </c>
      <c r="K2917" t="s">
        <v>778</v>
      </c>
      <c r="L2917" t="s">
        <v>778</v>
      </c>
      <c r="M2917" t="s">
        <v>15068</v>
      </c>
      <c r="N2917" s="9">
        <v>98199</v>
      </c>
      <c r="O2917" t="s">
        <v>15102</v>
      </c>
      <c r="P2917" s="10">
        <v>47.63731732</v>
      </c>
      <c r="Q2917" s="10">
        <v>-122.40956948</v>
      </c>
      <c r="R2917" t="s">
        <v>15070</v>
      </c>
      <c r="S2917" s="7">
        <v>6</v>
      </c>
      <c r="T2917" s="7">
        <v>2023</v>
      </c>
      <c r="U2917" s="7">
        <v>2</v>
      </c>
      <c r="V2917">
        <v>5</v>
      </c>
      <c r="W2917">
        <v>2023</v>
      </c>
      <c r="X2917">
        <v>2</v>
      </c>
      <c r="Y2917" t="b">
        <v>0</v>
      </c>
      <c r="Z2917" t="b">
        <v>0</v>
      </c>
      <c r="AA2917">
        <v>-21</v>
      </c>
      <c r="AB2917">
        <v>6</v>
      </c>
      <c r="AC2917" t="b">
        <v>0</v>
      </c>
      <c r="AD2917" t="b">
        <v>1</v>
      </c>
      <c r="AE2917" t="b">
        <v>0</v>
      </c>
      <c r="AF2917" t="b">
        <v>0</v>
      </c>
      <c r="AG2917" s="11">
        <v>45078</v>
      </c>
      <c r="AH2917" s="11">
        <v>45057</v>
      </c>
      <c r="AI2917" s="12">
        <f>IF(OR(AG2917="",AH2917=""),"",AH2917-AG2917)</f>
        <v>-21.0</v>
      </c>
      <c r="AJ2917" s="13" t="b">
        <f>IF(OR(AI2917="",AA2917=""),"",AI2917=AA2917)</f>
        <v>1</v>
      </c>
      <c r="AK2917" s="13" t="b">
        <f>IF(AI2917="","",AI2917&gt;60)</f>
        <v>0</v>
      </c>
      <c r="AL2917" s="13" t="b">
        <f>IF(OR(Y2917=TRUE,AH2917=""),TRUE,FALSE)</f>
        <v>0</v>
      </c>
      <c r="AM2917" s="13" t="b">
        <f>IF(AI2917="","",AI2917&lt;0)</f>
        <v>1</v>
      </c>
      <c r="AN2917" s="13" t="str">
        <f>IF(AH2917="","No inspection date",IF(AI2917&lt;0,"Negative chronology",IF(AI2917&lt;=30,"0-30",IF(AI2917&lt;=60,"31-60",IF(AI2917&lt;=90,"61-90",IF(AI2917&lt;=180,"91-180","181+"))))))</f>
        <v>Negative chronology</v>
      </c>
      <c r="AO2917" s="13" t="str">
        <f>IF(OR(ISNUMBER(SEARCH("COMPLETED",K2917)),ISNUMBER(SEARCH("CLOSED",K2917))),"Closed/Completed","Other Active/Issued")</f>
        <v>Other Active/Issued</v>
      </c>
    </row>
    <row r="2918" spans="1:41">
      <c r="A2918" t="s">
        <v>15103</v>
      </c>
      <c r="B2918" t="s">
        <v>87</v>
      </c>
      <c r="C2918" t="s">
        <v>87</v>
      </c>
      <c r="D2918" t="s">
        <v>88</v>
      </c>
      <c r="E2918" t="s">
        <v>14837</v>
      </c>
      <c r="F2918" t="s">
        <v>15067</v>
      </c>
      <c r="G2918" t="s">
        <v>14993</v>
      </c>
      <c r="H2918" t="s">
        <v>15097</v>
      </c>
      <c r="I2918" t="s">
        <v>1690</v>
      </c>
      <c r="J2918" t="s">
        <v>93</v>
      </c>
      <c r="K2918" t="s">
        <v>100</v>
      </c>
      <c r="L2918" t="s">
        <v>100</v>
      </c>
      <c r="M2918" t="s">
        <v>15068</v>
      </c>
      <c r="N2918" s="9">
        <v>98199</v>
      </c>
      <c r="O2918" t="s">
        <v>15104</v>
      </c>
      <c r="P2918" s="10">
        <v>47.63731732</v>
      </c>
      <c r="Q2918" s="10">
        <v>-122.40956948</v>
      </c>
      <c r="R2918" t="s">
        <v>15070</v>
      </c>
      <c r="S2918" s="7">
        <v>6</v>
      </c>
      <c r="T2918" s="7">
        <v>2023</v>
      </c>
      <c r="U2918" s="7">
        <v>2</v>
      </c>
      <c r="V2918">
        <v>5</v>
      </c>
      <c r="W2918">
        <v>2023</v>
      </c>
      <c r="X2918">
        <v>2</v>
      </c>
      <c r="Y2918" t="b">
        <v>0</v>
      </c>
      <c r="Z2918" t="b">
        <v>0</v>
      </c>
      <c r="AA2918">
        <v>-21</v>
      </c>
      <c r="AB2918">
        <v>6</v>
      </c>
      <c r="AC2918" t="b">
        <v>0</v>
      </c>
      <c r="AD2918" t="b">
        <v>1</v>
      </c>
      <c r="AE2918" t="b">
        <v>0</v>
      </c>
      <c r="AF2918" t="b">
        <v>0</v>
      </c>
      <c r="AG2918" s="11">
        <v>45078</v>
      </c>
      <c r="AH2918" s="11">
        <v>45057</v>
      </c>
      <c r="AI2918" s="12">
        <f>IF(OR(AG2918="",AH2918=""),"",AH2918-AG2918)</f>
        <v>-21.0</v>
      </c>
      <c r="AJ2918" s="13" t="b">
        <f>IF(OR(AI2918="",AA2918=""),"",AI2918=AA2918)</f>
        <v>1</v>
      </c>
      <c r="AK2918" s="13" t="b">
        <f>IF(AI2918="","",AI2918&gt;60)</f>
        <v>0</v>
      </c>
      <c r="AL2918" s="13" t="b">
        <f>IF(OR(Y2918=TRUE,AH2918=""),TRUE,FALSE)</f>
        <v>0</v>
      </c>
      <c r="AM2918" s="13" t="b">
        <f>IF(AI2918="","",AI2918&lt;0)</f>
        <v>1</v>
      </c>
      <c r="AN2918" s="13" t="str">
        <f>IF(AH2918="","No inspection date",IF(AI2918&lt;0,"Negative chronology",IF(AI2918&lt;=30,"0-30",IF(AI2918&lt;=60,"31-60",IF(AI2918&lt;=90,"61-90",IF(AI2918&lt;=180,"91-180","181+"))))))</f>
        <v>Negative chronology</v>
      </c>
      <c r="AO2918" s="13" t="str">
        <f>IF(OR(ISNUMBER(SEARCH("COMPLETED",K2918)),ISNUMBER(SEARCH("CLOSED",K2918))),"Closed/Completed","Other Active/Issued")</f>
        <v>Other Active/Issued</v>
      </c>
    </row>
    <row r="2919" spans="1:41">
      <c r="A2919" t="s">
        <v>15105</v>
      </c>
      <c r="B2919" t="s">
        <v>87</v>
      </c>
      <c r="C2919" t="s">
        <v>87</v>
      </c>
      <c r="D2919" t="s">
        <v>88</v>
      </c>
      <c r="E2919" t="s">
        <v>14837</v>
      </c>
      <c r="F2919" t="s">
        <v>15106</v>
      </c>
      <c r="H2919" t="s">
        <v>11512</v>
      </c>
      <c r="I2919" t="s">
        <v>11512</v>
      </c>
      <c r="J2919" t="s">
        <v>93</v>
      </c>
      <c r="K2919" t="s">
        <v>93</v>
      </c>
      <c r="L2919" t="s">
        <v>93</v>
      </c>
      <c r="O2919" t="s">
        <v>15107</v>
      </c>
      <c r="S2919" s="7">
        <v>6</v>
      </c>
      <c r="T2919" s="7">
        <v>2023</v>
      </c>
      <c r="U2919" s="7">
        <v>2</v>
      </c>
      <c r="V2919">
        <v>6</v>
      </c>
      <c r="W2919">
        <v>2023</v>
      </c>
      <c r="X2919">
        <v>2</v>
      </c>
      <c r="Y2919" t="b">
        <v>0</v>
      </c>
      <c r="Z2919" t="b">
        <v>0</v>
      </c>
      <c r="AA2919">
        <v>0</v>
      </c>
      <c r="AC2919" t="b">
        <v>0</v>
      </c>
      <c r="AD2919" t="b">
        <v>1</v>
      </c>
      <c r="AE2919" t="b">
        <v>0</v>
      </c>
      <c r="AF2919" t="b">
        <v>0</v>
      </c>
      <c r="AG2919" s="11">
        <v>45084</v>
      </c>
      <c r="AH2919" s="11">
        <v>45084</v>
      </c>
      <c r="AI2919" s="12">
        <f>IF(OR(AG2919="",AH2919=""),"",AH2919-AG2919)</f>
        <v>0.0</v>
      </c>
      <c r="AJ2919" s="13" t="b">
        <f>IF(OR(AI2919="",AA2919=""),"",AI2919=AA2919)</f>
        <v>1</v>
      </c>
      <c r="AK2919" s="13" t="b">
        <f>IF(AI2919="","",AI2919&gt;60)</f>
        <v>0</v>
      </c>
      <c r="AL2919" s="13" t="b">
        <f>IF(OR(Y2919=TRUE,AH2919=""),TRUE,FALSE)</f>
        <v>0</v>
      </c>
      <c r="AM2919" s="13" t="b">
        <f>IF(AI2919="","",AI2919&lt;0)</f>
        <v>0</v>
      </c>
      <c r="AN2919" s="13" t="str">
        <f>IF(AH2919="","No inspection date",IF(AI2919&lt;0,"Negative chronology",IF(AI2919&lt;=30,"0-30",IF(AI2919&lt;=60,"31-60",IF(AI2919&lt;=90,"61-90",IF(AI2919&lt;=180,"91-180","181+"))))))</f>
        <v>0-30</v>
      </c>
      <c r="AO2919" s="13" t="str">
        <f>IF(OR(ISNUMBER(SEARCH("COMPLETED",K2919)),ISNUMBER(SEARCH("CLOSED",K2919))),"Closed/Completed","Other Active/Issued")</f>
        <v>Closed/Completed</v>
      </c>
    </row>
    <row r="2920" spans="1:41">
      <c r="A2920" t="s">
        <v>15108</v>
      </c>
      <c r="B2920" t="s">
        <v>87</v>
      </c>
      <c r="C2920" t="s">
        <v>87</v>
      </c>
      <c r="D2920" t="s">
        <v>88</v>
      </c>
      <c r="E2920" t="s">
        <v>14837</v>
      </c>
      <c r="F2920" t="s">
        <v>7173</v>
      </c>
      <c r="G2920" t="s">
        <v>15109</v>
      </c>
      <c r="H2920" t="s">
        <v>2559</v>
      </c>
      <c r="I2920" t="s">
        <v>2380</v>
      </c>
      <c r="J2920" t="s">
        <v>93</v>
      </c>
      <c r="K2920" t="s">
        <v>93</v>
      </c>
      <c r="L2920" t="s">
        <v>93</v>
      </c>
      <c r="M2920" t="s">
        <v>7175</v>
      </c>
      <c r="N2920" s="9">
        <v>98125</v>
      </c>
      <c r="O2920" t="s">
        <v>15110</v>
      </c>
      <c r="P2920" s="10">
        <v>47.72658365</v>
      </c>
      <c r="Q2920" s="10">
        <v>-122.28228122</v>
      </c>
      <c r="R2920" t="s">
        <v>7177</v>
      </c>
      <c r="S2920" s="7">
        <v>6</v>
      </c>
      <c r="T2920" s="7">
        <v>2023</v>
      </c>
      <c r="U2920" s="7">
        <v>2</v>
      </c>
      <c r="V2920">
        <v>4</v>
      </c>
      <c r="W2920">
        <v>2023</v>
      </c>
      <c r="X2920">
        <v>2</v>
      </c>
      <c r="Y2920" t="b">
        <v>0</v>
      </c>
      <c r="Z2920" t="b">
        <v>0</v>
      </c>
      <c r="AA2920">
        <v>-44</v>
      </c>
      <c r="AB2920">
        <v>5</v>
      </c>
      <c r="AC2920" t="b">
        <v>0</v>
      </c>
      <c r="AD2920" t="b">
        <v>1</v>
      </c>
      <c r="AE2920" t="b">
        <v>0</v>
      </c>
      <c r="AF2920" t="b">
        <v>0</v>
      </c>
      <c r="AG2920" s="11">
        <v>45085</v>
      </c>
      <c r="AH2920" s="11">
        <v>45041</v>
      </c>
      <c r="AI2920" s="12">
        <f>IF(OR(AG2920="",AH2920=""),"",AH2920-AG2920)</f>
        <v>-44.0</v>
      </c>
      <c r="AJ2920" s="13" t="b">
        <f>IF(OR(AI2920="",AA2920=""),"",AI2920=AA2920)</f>
        <v>1</v>
      </c>
      <c r="AK2920" s="13" t="b">
        <f>IF(AI2920="","",AI2920&gt;60)</f>
        <v>0</v>
      </c>
      <c r="AL2920" s="13" t="b">
        <f>IF(OR(Y2920=TRUE,AH2920=""),TRUE,FALSE)</f>
        <v>0</v>
      </c>
      <c r="AM2920" s="13" t="b">
        <f>IF(AI2920="","",AI2920&lt;0)</f>
        <v>1</v>
      </c>
      <c r="AN2920" s="13" t="str">
        <f>IF(AH2920="","No inspection date",IF(AI2920&lt;0,"Negative chronology",IF(AI2920&lt;=30,"0-30",IF(AI2920&lt;=60,"31-60",IF(AI2920&lt;=90,"61-90",IF(AI2920&lt;=180,"91-180","181+"))))))</f>
        <v>Negative chronology</v>
      </c>
      <c r="AO2920" s="13" t="str">
        <f>IF(OR(ISNUMBER(SEARCH("COMPLETED",K2920)),ISNUMBER(SEARCH("CLOSED",K2920))),"Closed/Completed","Other Active/Issued")</f>
        <v>Closed/Completed</v>
      </c>
    </row>
    <row r="2921" spans="1:41">
      <c r="A2921" t="s">
        <v>15111</v>
      </c>
      <c r="B2921" t="s">
        <v>87</v>
      </c>
      <c r="C2921" t="s">
        <v>87</v>
      </c>
      <c r="D2921" t="s">
        <v>88</v>
      </c>
      <c r="E2921" t="s">
        <v>14837</v>
      </c>
      <c r="F2921" t="s">
        <v>7173</v>
      </c>
      <c r="G2921" t="s">
        <v>15112</v>
      </c>
      <c r="H2921" t="s">
        <v>2559</v>
      </c>
      <c r="I2921" t="s">
        <v>2380</v>
      </c>
      <c r="J2921" t="s">
        <v>93</v>
      </c>
      <c r="K2921" t="s">
        <v>100</v>
      </c>
      <c r="L2921" t="s">
        <v>100</v>
      </c>
      <c r="M2921" t="s">
        <v>7175</v>
      </c>
      <c r="N2921" s="9">
        <v>98125</v>
      </c>
      <c r="O2921" t="s">
        <v>15113</v>
      </c>
      <c r="P2921" s="10">
        <v>47.72658365</v>
      </c>
      <c r="Q2921" s="10">
        <v>-122.28228122</v>
      </c>
      <c r="R2921" t="s">
        <v>7177</v>
      </c>
      <c r="S2921" s="7">
        <v>6</v>
      </c>
      <c r="T2921" s="7">
        <v>2023</v>
      </c>
      <c r="U2921" s="7">
        <v>2</v>
      </c>
      <c r="V2921">
        <v>4</v>
      </c>
      <c r="W2921">
        <v>2023</v>
      </c>
      <c r="X2921">
        <v>2</v>
      </c>
      <c r="Y2921" t="b">
        <v>0</v>
      </c>
      <c r="Z2921" t="b">
        <v>0</v>
      </c>
      <c r="AA2921">
        <v>-44</v>
      </c>
      <c r="AB2921">
        <v>5</v>
      </c>
      <c r="AC2921" t="b">
        <v>0</v>
      </c>
      <c r="AD2921" t="b">
        <v>1</v>
      </c>
      <c r="AE2921" t="b">
        <v>0</v>
      </c>
      <c r="AF2921" t="b">
        <v>0</v>
      </c>
      <c r="AG2921" s="11">
        <v>45085</v>
      </c>
      <c r="AH2921" s="11">
        <v>45041</v>
      </c>
      <c r="AI2921" s="12">
        <f>IF(OR(AG2921="",AH2921=""),"",AH2921-AG2921)</f>
        <v>-44.0</v>
      </c>
      <c r="AJ2921" s="13" t="b">
        <f>IF(OR(AI2921="",AA2921=""),"",AI2921=AA2921)</f>
        <v>1</v>
      </c>
      <c r="AK2921" s="13" t="b">
        <f>IF(AI2921="","",AI2921&gt;60)</f>
        <v>0</v>
      </c>
      <c r="AL2921" s="13" t="b">
        <f>IF(OR(Y2921=TRUE,AH2921=""),TRUE,FALSE)</f>
        <v>0</v>
      </c>
      <c r="AM2921" s="13" t="b">
        <f>IF(AI2921="","",AI2921&lt;0)</f>
        <v>1</v>
      </c>
      <c r="AN2921" s="13" t="str">
        <f>IF(AH2921="","No inspection date",IF(AI2921&lt;0,"Negative chronology",IF(AI2921&lt;=30,"0-30",IF(AI2921&lt;=60,"31-60",IF(AI2921&lt;=90,"61-90",IF(AI2921&lt;=180,"91-180","181+"))))))</f>
        <v>Negative chronology</v>
      </c>
      <c r="AO2921" s="13" t="str">
        <f>IF(OR(ISNUMBER(SEARCH("COMPLETED",K2921)),ISNUMBER(SEARCH("CLOSED",K2921))),"Closed/Completed","Other Active/Issued")</f>
        <v>Other Active/Issued</v>
      </c>
    </row>
    <row r="2922" spans="1:41">
      <c r="A2922" t="s">
        <v>15114</v>
      </c>
      <c r="B2922" t="s">
        <v>87</v>
      </c>
      <c r="C2922" t="s">
        <v>87</v>
      </c>
      <c r="D2922" t="s">
        <v>88</v>
      </c>
      <c r="E2922" t="s">
        <v>14837</v>
      </c>
      <c r="F2922" t="s">
        <v>15115</v>
      </c>
      <c r="H2922" t="s">
        <v>8418</v>
      </c>
      <c r="I2922" t="s">
        <v>8677</v>
      </c>
      <c r="J2922" t="s">
        <v>137</v>
      </c>
      <c r="K2922" t="s">
        <v>93</v>
      </c>
      <c r="L2922" t="s">
        <v>93</v>
      </c>
      <c r="M2922" t="s">
        <v>15116</v>
      </c>
      <c r="O2922" t="s">
        <v>15117</v>
      </c>
      <c r="P2922" s="10">
        <v>47.6918968</v>
      </c>
      <c r="Q2922" s="10">
        <v>-122.36429683</v>
      </c>
      <c r="R2922" t="s">
        <v>15118</v>
      </c>
      <c r="S2922" s="7">
        <v>6</v>
      </c>
      <c r="T2922" s="7">
        <v>2023</v>
      </c>
      <c r="U2922" s="7">
        <v>2</v>
      </c>
      <c r="V2922">
        <v>8</v>
      </c>
      <c r="W2922">
        <v>2023</v>
      </c>
      <c r="X2922">
        <v>3</v>
      </c>
      <c r="Y2922" t="b">
        <v>0</v>
      </c>
      <c r="Z2922" t="b">
        <v>0</v>
      </c>
      <c r="AA2922">
        <v>70</v>
      </c>
      <c r="AB2922">
        <v>5</v>
      </c>
      <c r="AC2922" t="b">
        <v>0</v>
      </c>
      <c r="AD2922" t="b">
        <v>1</v>
      </c>
      <c r="AE2922" t="b">
        <v>0</v>
      </c>
      <c r="AF2922" t="b">
        <v>0</v>
      </c>
      <c r="AG2922" s="11">
        <v>45086</v>
      </c>
      <c r="AH2922" s="11">
        <v>45156</v>
      </c>
      <c r="AI2922" s="12">
        <f>IF(OR(AG2922="",AH2922=""),"",AH2922-AG2922)</f>
        <v>70.0</v>
      </c>
      <c r="AJ2922" s="13" t="b">
        <f>IF(OR(AI2922="",AA2922=""),"",AI2922=AA2922)</f>
        <v>1</v>
      </c>
      <c r="AK2922" s="13" t="b">
        <f>IF(AI2922="","",AI2922&gt;60)</f>
        <v>1</v>
      </c>
      <c r="AL2922" s="13" t="b">
        <f>IF(OR(Y2922=TRUE,AH2922=""),TRUE,FALSE)</f>
        <v>0</v>
      </c>
      <c r="AM2922" s="13" t="b">
        <f>IF(AI2922="","",AI2922&lt;0)</f>
        <v>0</v>
      </c>
      <c r="AN2922" s="13" t="str">
        <f>IF(AH2922="","No inspection date",IF(AI2922&lt;0,"Negative chronology",IF(AI2922&lt;=30,"0-30",IF(AI2922&lt;=60,"31-60",IF(AI2922&lt;=90,"61-90",IF(AI2922&lt;=180,"91-180","181+"))))))</f>
        <v>61-90</v>
      </c>
      <c r="AO2922" s="13" t="str">
        <f>IF(OR(ISNUMBER(SEARCH("COMPLETED",K2922)),ISNUMBER(SEARCH("CLOSED",K2922))),"Closed/Completed","Other Active/Issued")</f>
        <v>Closed/Completed</v>
      </c>
    </row>
    <row r="2923" spans="1:41">
      <c r="A2923" t="s">
        <v>15119</v>
      </c>
      <c r="B2923" t="s">
        <v>87</v>
      </c>
      <c r="C2923" t="s">
        <v>87</v>
      </c>
      <c r="D2923" t="s">
        <v>88</v>
      </c>
      <c r="E2923" t="s">
        <v>14837</v>
      </c>
      <c r="F2923" t="s">
        <v>15115</v>
      </c>
      <c r="H2923" t="s">
        <v>8418</v>
      </c>
      <c r="I2923" t="s">
        <v>2572</v>
      </c>
      <c r="J2923" t="s">
        <v>93</v>
      </c>
      <c r="K2923" t="s">
        <v>93</v>
      </c>
      <c r="L2923" t="s">
        <v>93</v>
      </c>
      <c r="M2923" t="s">
        <v>15116</v>
      </c>
      <c r="O2923" t="s">
        <v>15120</v>
      </c>
      <c r="P2923" s="10">
        <v>47.6918968</v>
      </c>
      <c r="Q2923" s="10">
        <v>-122.36429683</v>
      </c>
      <c r="R2923" t="s">
        <v>15118</v>
      </c>
      <c r="S2923" s="7">
        <v>6</v>
      </c>
      <c r="T2923" s="7">
        <v>2023</v>
      </c>
      <c r="U2923" s="7">
        <v>2</v>
      </c>
      <c r="V2923">
        <v>6</v>
      </c>
      <c r="W2923">
        <v>2023</v>
      </c>
      <c r="X2923">
        <v>2</v>
      </c>
      <c r="Y2923" t="b">
        <v>0</v>
      </c>
      <c r="Z2923" t="b">
        <v>0</v>
      </c>
      <c r="AA2923">
        <v>17</v>
      </c>
      <c r="AB2923">
        <v>5</v>
      </c>
      <c r="AC2923" t="b">
        <v>0</v>
      </c>
      <c r="AD2923" t="b">
        <v>1</v>
      </c>
      <c r="AE2923" t="b">
        <v>0</v>
      </c>
      <c r="AF2923" t="b">
        <v>0</v>
      </c>
      <c r="AG2923" s="11">
        <v>45086</v>
      </c>
      <c r="AH2923" s="11">
        <v>45103</v>
      </c>
      <c r="AI2923" s="12">
        <f>IF(OR(AG2923="",AH2923=""),"",AH2923-AG2923)</f>
        <v>17.0</v>
      </c>
      <c r="AJ2923" s="13" t="b">
        <f>IF(OR(AI2923="",AA2923=""),"",AI2923=AA2923)</f>
        <v>1</v>
      </c>
      <c r="AK2923" s="13" t="b">
        <f>IF(AI2923="","",AI2923&gt;60)</f>
        <v>0</v>
      </c>
      <c r="AL2923" s="13" t="b">
        <f>IF(OR(Y2923=TRUE,AH2923=""),TRUE,FALSE)</f>
        <v>0</v>
      </c>
      <c r="AM2923" s="13" t="b">
        <f>IF(AI2923="","",AI2923&lt;0)</f>
        <v>0</v>
      </c>
      <c r="AN2923" s="13" t="str">
        <f>IF(AH2923="","No inspection date",IF(AI2923&lt;0,"Negative chronology",IF(AI2923&lt;=30,"0-30",IF(AI2923&lt;=60,"31-60",IF(AI2923&lt;=90,"61-90",IF(AI2923&lt;=180,"91-180","181+"))))))</f>
        <v>0-30</v>
      </c>
      <c r="AO2923" s="13" t="str">
        <f>IF(OR(ISNUMBER(SEARCH("COMPLETED",K2923)),ISNUMBER(SEARCH("CLOSED",K2923))),"Closed/Completed","Other Active/Issued")</f>
        <v>Closed/Completed</v>
      </c>
    </row>
    <row r="2924" spans="1:41">
      <c r="A2924" t="s">
        <v>15121</v>
      </c>
      <c r="B2924" t="s">
        <v>87</v>
      </c>
      <c r="C2924" t="s">
        <v>87</v>
      </c>
      <c r="D2924" t="s">
        <v>88</v>
      </c>
      <c r="E2924" t="s">
        <v>14837</v>
      </c>
      <c r="F2924" t="s">
        <v>15115</v>
      </c>
      <c r="H2924" t="s">
        <v>8418</v>
      </c>
      <c r="I2924" t="s">
        <v>8677</v>
      </c>
      <c r="J2924" t="s">
        <v>137</v>
      </c>
      <c r="K2924" t="s">
        <v>93</v>
      </c>
      <c r="L2924" t="s">
        <v>93</v>
      </c>
      <c r="M2924" t="s">
        <v>15116</v>
      </c>
      <c r="O2924" t="s">
        <v>15122</v>
      </c>
      <c r="P2924" s="10">
        <v>47.6918968</v>
      </c>
      <c r="Q2924" s="10">
        <v>-122.36429683</v>
      </c>
      <c r="R2924" t="s">
        <v>15118</v>
      </c>
      <c r="S2924" s="7">
        <v>6</v>
      </c>
      <c r="T2924" s="7">
        <v>2023</v>
      </c>
      <c r="U2924" s="7">
        <v>2</v>
      </c>
      <c r="V2924">
        <v>8</v>
      </c>
      <c r="W2924">
        <v>2023</v>
      </c>
      <c r="X2924">
        <v>3</v>
      </c>
      <c r="Y2924" t="b">
        <v>0</v>
      </c>
      <c r="Z2924" t="b">
        <v>0</v>
      </c>
      <c r="AA2924">
        <v>70</v>
      </c>
      <c r="AB2924">
        <v>5</v>
      </c>
      <c r="AC2924" t="b">
        <v>0</v>
      </c>
      <c r="AD2924" t="b">
        <v>1</v>
      </c>
      <c r="AE2924" t="b">
        <v>0</v>
      </c>
      <c r="AF2924" t="b">
        <v>0</v>
      </c>
      <c r="AG2924" s="11">
        <v>45086</v>
      </c>
      <c r="AH2924" s="11">
        <v>45156</v>
      </c>
      <c r="AI2924" s="12">
        <f>IF(OR(AG2924="",AH2924=""),"",AH2924-AG2924)</f>
        <v>70.0</v>
      </c>
      <c r="AJ2924" s="13" t="b">
        <f>IF(OR(AI2924="",AA2924=""),"",AI2924=AA2924)</f>
        <v>1</v>
      </c>
      <c r="AK2924" s="13" t="b">
        <f>IF(AI2924="","",AI2924&gt;60)</f>
        <v>1</v>
      </c>
      <c r="AL2924" s="13" t="b">
        <f>IF(OR(Y2924=TRUE,AH2924=""),TRUE,FALSE)</f>
        <v>0</v>
      </c>
      <c r="AM2924" s="13" t="b">
        <f>IF(AI2924="","",AI2924&lt;0)</f>
        <v>0</v>
      </c>
      <c r="AN2924" s="13" t="str">
        <f>IF(AH2924="","No inspection date",IF(AI2924&lt;0,"Negative chronology",IF(AI2924&lt;=30,"0-30",IF(AI2924&lt;=60,"31-60",IF(AI2924&lt;=90,"61-90",IF(AI2924&lt;=180,"91-180","181+"))))))</f>
        <v>61-90</v>
      </c>
      <c r="AO2924" s="13" t="str">
        <f>IF(OR(ISNUMBER(SEARCH("COMPLETED",K2924)),ISNUMBER(SEARCH("CLOSED",K2924))),"Closed/Completed","Other Active/Issued")</f>
        <v>Closed/Completed</v>
      </c>
    </row>
    <row r="2925" spans="1:41">
      <c r="A2925" t="s">
        <v>15123</v>
      </c>
      <c r="B2925" t="s">
        <v>87</v>
      </c>
      <c r="C2925" t="s">
        <v>87</v>
      </c>
      <c r="D2925" t="s">
        <v>88</v>
      </c>
      <c r="E2925" t="s">
        <v>14837</v>
      </c>
      <c r="F2925" t="s">
        <v>15124</v>
      </c>
      <c r="G2925" t="s">
        <v>15125</v>
      </c>
      <c r="H2925" t="s">
        <v>15126</v>
      </c>
      <c r="I2925" t="s">
        <v>8418</v>
      </c>
      <c r="J2925" t="s">
        <v>93</v>
      </c>
      <c r="K2925" t="s">
        <v>93</v>
      </c>
      <c r="L2925" t="s">
        <v>93</v>
      </c>
      <c r="M2925" t="s">
        <v>9413</v>
      </c>
      <c r="N2925" s="9">
        <v>98117</v>
      </c>
      <c r="O2925" t="s">
        <v>15127</v>
      </c>
      <c r="P2925" s="10">
        <v>47.69493896</v>
      </c>
      <c r="Q2925" s="10">
        <v>-122.37223625</v>
      </c>
      <c r="R2925" t="s">
        <v>15128</v>
      </c>
      <c r="S2925" s="7">
        <v>6</v>
      </c>
      <c r="T2925" s="7">
        <v>2023</v>
      </c>
      <c r="U2925" s="7">
        <v>2</v>
      </c>
      <c r="V2925">
        <v>6</v>
      </c>
      <c r="W2925">
        <v>2023</v>
      </c>
      <c r="X2925">
        <v>2</v>
      </c>
      <c r="Y2925" t="b">
        <v>0</v>
      </c>
      <c r="Z2925" t="b">
        <v>0</v>
      </c>
      <c r="AA2925">
        <v>-3</v>
      </c>
      <c r="AB2925">
        <v>5</v>
      </c>
      <c r="AC2925" t="b">
        <v>0</v>
      </c>
      <c r="AD2925" t="b">
        <v>1</v>
      </c>
      <c r="AE2925" t="b">
        <v>0</v>
      </c>
      <c r="AF2925" t="b">
        <v>0</v>
      </c>
      <c r="AG2925" s="11">
        <v>45089</v>
      </c>
      <c r="AH2925" s="11">
        <v>45086</v>
      </c>
      <c r="AI2925" s="12">
        <f>IF(OR(AG2925="",AH2925=""),"",AH2925-AG2925)</f>
        <v>-3.0</v>
      </c>
      <c r="AJ2925" s="13" t="b">
        <f>IF(OR(AI2925="",AA2925=""),"",AI2925=AA2925)</f>
        <v>1</v>
      </c>
      <c r="AK2925" s="13" t="b">
        <f>IF(AI2925="","",AI2925&gt;60)</f>
        <v>0</v>
      </c>
      <c r="AL2925" s="13" t="b">
        <f>IF(OR(Y2925=TRUE,AH2925=""),TRUE,FALSE)</f>
        <v>0</v>
      </c>
      <c r="AM2925" s="13" t="b">
        <f>IF(AI2925="","",AI2925&lt;0)</f>
        <v>1</v>
      </c>
      <c r="AN2925" s="13" t="str">
        <f>IF(AH2925="","No inspection date",IF(AI2925&lt;0,"Negative chronology",IF(AI2925&lt;=30,"0-30",IF(AI2925&lt;=60,"31-60",IF(AI2925&lt;=90,"61-90",IF(AI2925&lt;=180,"91-180","181+"))))))</f>
        <v>Negative chronology</v>
      </c>
      <c r="AO2925" s="13" t="str">
        <f>IF(OR(ISNUMBER(SEARCH("COMPLETED",K2925)),ISNUMBER(SEARCH("CLOSED",K2925))),"Closed/Completed","Other Active/Issued")</f>
        <v>Closed/Completed</v>
      </c>
    </row>
    <row r="2926" spans="1:41">
      <c r="A2926" t="s">
        <v>15129</v>
      </c>
      <c r="B2926" t="s">
        <v>87</v>
      </c>
      <c r="C2926" t="s">
        <v>87</v>
      </c>
      <c r="D2926" t="s">
        <v>88</v>
      </c>
      <c r="E2926" t="s">
        <v>14837</v>
      </c>
      <c r="F2926" t="s">
        <v>15130</v>
      </c>
      <c r="G2926" t="s">
        <v>15131</v>
      </c>
      <c r="H2926" t="s">
        <v>8390</v>
      </c>
      <c r="K2926" t="s">
        <v>100</v>
      </c>
      <c r="L2926" t="s">
        <v>100</v>
      </c>
      <c r="M2926" t="s">
        <v>15132</v>
      </c>
      <c r="N2926" s="9">
        <v>98146</v>
      </c>
      <c r="O2926" t="s">
        <v>15133</v>
      </c>
      <c r="P2926" s="10">
        <v>47.51299309</v>
      </c>
      <c r="Q2926" s="10">
        <v>-122.391353</v>
      </c>
      <c r="R2926" t="s">
        <v>15134</v>
      </c>
      <c r="S2926" s="7">
        <v>6</v>
      </c>
      <c r="T2926" s="7">
        <v>2023</v>
      </c>
      <c r="U2926" s="7">
        <v>2</v>
      </c>
      <c r="Y2926" t="b">
        <v>1</v>
      </c>
      <c r="Z2926" t="b">
        <v>1</v>
      </c>
      <c r="AB2926">
        <v>1</v>
      </c>
      <c r="AC2926" t="b">
        <v>0</v>
      </c>
      <c r="AD2926" t="b">
        <v>1</v>
      </c>
      <c r="AE2926" t="b">
        <v>0</v>
      </c>
      <c r="AF2926" t="b">
        <v>0</v>
      </c>
      <c r="AG2926" s="11">
        <v>45090</v>
      </c>
      <c r="AI2926" s="12">
        <f>IF(OR(AG2926="",AH2926=""),"",AH2926-AG2926)</f>
        <v/>
      </c>
      <c r="AJ2926" s="13">
        <f>IF(OR(AI2926="",AA2926=""),"",AI2926=AA2926)</f>
        <v/>
      </c>
      <c r="AK2926" s="13">
        <f>IF(AI2926="","",AI2926&gt;60)</f>
        <v/>
      </c>
      <c r="AL2926" s="13" t="b">
        <f>IF(OR(Y2926=TRUE,AH2926=""),TRUE,FALSE)</f>
        <v>1</v>
      </c>
      <c r="AM2926" s="13">
        <f>IF(AI2926="","",AI2926&lt;0)</f>
        <v/>
      </c>
      <c r="AN2926" s="13" t="str">
        <f>IF(AH2926="","No inspection date",IF(AI2926&lt;0,"Negative chronology",IF(AI2926&lt;=30,"0-30",IF(AI2926&lt;=60,"31-60",IF(AI2926&lt;=90,"61-90",IF(AI2926&lt;=180,"91-180","181+"))))))</f>
        <v>No inspection date</v>
      </c>
      <c r="AO2926" s="13" t="str">
        <f>IF(OR(ISNUMBER(SEARCH("COMPLETED",K2926)),ISNUMBER(SEARCH("CLOSED",K2926))),"Closed/Completed","Other Active/Issued")</f>
        <v>Other Active/Issued</v>
      </c>
    </row>
    <row r="2927" spans="1:41">
      <c r="A2927" t="s">
        <v>15135</v>
      </c>
      <c r="B2927" t="s">
        <v>87</v>
      </c>
      <c r="C2927" t="s">
        <v>87</v>
      </c>
      <c r="D2927" t="s">
        <v>88</v>
      </c>
      <c r="E2927" t="s">
        <v>14837</v>
      </c>
      <c r="F2927" t="s">
        <v>15136</v>
      </c>
      <c r="G2927" t="s">
        <v>15137</v>
      </c>
      <c r="H2927" t="s">
        <v>2465</v>
      </c>
      <c r="I2927" t="s">
        <v>2465</v>
      </c>
      <c r="J2927" t="s">
        <v>93</v>
      </c>
      <c r="K2927" t="s">
        <v>153</v>
      </c>
      <c r="L2927" t="s">
        <v>153</v>
      </c>
      <c r="M2927" t="s">
        <v>15138</v>
      </c>
      <c r="N2927" s="9">
        <v>98144</v>
      </c>
      <c r="O2927" t="s">
        <v>15139</v>
      </c>
      <c r="P2927" s="10">
        <v>47.58174973</v>
      </c>
      <c r="Q2927" s="10">
        <v>-122.31313739</v>
      </c>
      <c r="R2927" t="s">
        <v>15140</v>
      </c>
      <c r="S2927" s="7">
        <v>6</v>
      </c>
      <c r="T2927" s="7">
        <v>2023</v>
      </c>
      <c r="U2927" s="7">
        <v>2</v>
      </c>
      <c r="V2927">
        <v>6</v>
      </c>
      <c r="W2927">
        <v>2023</v>
      </c>
      <c r="X2927">
        <v>2</v>
      </c>
      <c r="Y2927" t="b">
        <v>0</v>
      </c>
      <c r="Z2927" t="b">
        <v>0</v>
      </c>
      <c r="AA2927">
        <v>0</v>
      </c>
      <c r="AB2927">
        <v>2</v>
      </c>
      <c r="AC2927" t="b">
        <v>0</v>
      </c>
      <c r="AD2927" t="b">
        <v>1</v>
      </c>
      <c r="AE2927" t="b">
        <v>0</v>
      </c>
      <c r="AF2927" t="b">
        <v>0</v>
      </c>
      <c r="AG2927" s="11">
        <v>45091</v>
      </c>
      <c r="AH2927" s="11">
        <v>45091</v>
      </c>
      <c r="AI2927" s="12">
        <f>IF(OR(AG2927="",AH2927=""),"",AH2927-AG2927)</f>
        <v>0.0</v>
      </c>
      <c r="AJ2927" s="13" t="b">
        <f>IF(OR(AI2927="",AA2927=""),"",AI2927=AA2927)</f>
        <v>1</v>
      </c>
      <c r="AK2927" s="13" t="b">
        <f>IF(AI2927="","",AI2927&gt;60)</f>
        <v>0</v>
      </c>
      <c r="AL2927" s="13" t="b">
        <f>IF(OR(Y2927=TRUE,AH2927=""),TRUE,FALSE)</f>
        <v>0</v>
      </c>
      <c r="AM2927" s="13" t="b">
        <f>IF(AI2927="","",AI2927&lt;0)</f>
        <v>0</v>
      </c>
      <c r="AN2927" s="13" t="str">
        <f>IF(AH2927="","No inspection date",IF(AI2927&lt;0,"Negative chronology",IF(AI2927&lt;=30,"0-30",IF(AI2927&lt;=60,"31-60",IF(AI2927&lt;=90,"61-90",IF(AI2927&lt;=180,"91-180","181+"))))))</f>
        <v>0-30</v>
      </c>
      <c r="AO2927" s="13" t="str">
        <f>IF(OR(ISNUMBER(SEARCH("COMPLETED",K2927)),ISNUMBER(SEARCH("CLOSED",K2927))),"Closed/Completed","Other Active/Issued")</f>
        <v>Other Active/Issued</v>
      </c>
    </row>
    <row r="2928" spans="1:41">
      <c r="A2928" t="s">
        <v>15141</v>
      </c>
      <c r="B2928" t="s">
        <v>87</v>
      </c>
      <c r="C2928" t="s">
        <v>87</v>
      </c>
      <c r="D2928" t="s">
        <v>88</v>
      </c>
      <c r="E2928" t="s">
        <v>14837</v>
      </c>
      <c r="F2928" t="s">
        <v>15142</v>
      </c>
      <c r="H2928" t="s">
        <v>2465</v>
      </c>
      <c r="I2928" t="s">
        <v>2465</v>
      </c>
      <c r="J2928" t="s">
        <v>93</v>
      </c>
      <c r="K2928" t="s">
        <v>93</v>
      </c>
      <c r="L2928" t="s">
        <v>93</v>
      </c>
      <c r="M2928" t="s">
        <v>15143</v>
      </c>
      <c r="N2928" s="9">
        <v>98119</v>
      </c>
      <c r="O2928" t="s">
        <v>15144</v>
      </c>
      <c r="P2928" s="10">
        <v>47.63151599</v>
      </c>
      <c r="Q2928" s="10">
        <v>-122.36602894</v>
      </c>
      <c r="R2928" t="s">
        <v>15145</v>
      </c>
      <c r="S2928" s="7">
        <v>6</v>
      </c>
      <c r="T2928" s="7">
        <v>2023</v>
      </c>
      <c r="U2928" s="7">
        <v>2</v>
      </c>
      <c r="V2928">
        <v>6</v>
      </c>
      <c r="W2928">
        <v>2023</v>
      </c>
      <c r="X2928">
        <v>2</v>
      </c>
      <c r="Y2928" t="b">
        <v>0</v>
      </c>
      <c r="Z2928" t="b">
        <v>0</v>
      </c>
      <c r="AA2928">
        <v>0</v>
      </c>
      <c r="AB2928">
        <v>7</v>
      </c>
      <c r="AC2928" t="b">
        <v>0</v>
      </c>
      <c r="AD2928" t="b">
        <v>1</v>
      </c>
      <c r="AE2928" t="b">
        <v>0</v>
      </c>
      <c r="AF2928" t="b">
        <v>0</v>
      </c>
      <c r="AG2928" s="11">
        <v>45091</v>
      </c>
      <c r="AH2928" s="11">
        <v>45091</v>
      </c>
      <c r="AI2928" s="12">
        <f>IF(OR(AG2928="",AH2928=""),"",AH2928-AG2928)</f>
        <v>0.0</v>
      </c>
      <c r="AJ2928" s="13" t="b">
        <f>IF(OR(AI2928="",AA2928=""),"",AI2928=AA2928)</f>
        <v>1</v>
      </c>
      <c r="AK2928" s="13" t="b">
        <f>IF(AI2928="","",AI2928&gt;60)</f>
        <v>0</v>
      </c>
      <c r="AL2928" s="13" t="b">
        <f>IF(OR(Y2928=TRUE,AH2928=""),TRUE,FALSE)</f>
        <v>0</v>
      </c>
      <c r="AM2928" s="13" t="b">
        <f>IF(AI2928="","",AI2928&lt;0)</f>
        <v>0</v>
      </c>
      <c r="AN2928" s="13" t="str">
        <f>IF(AH2928="","No inspection date",IF(AI2928&lt;0,"Negative chronology",IF(AI2928&lt;=30,"0-30",IF(AI2928&lt;=60,"31-60",IF(AI2928&lt;=90,"61-90",IF(AI2928&lt;=180,"91-180","181+"))))))</f>
        <v>0-30</v>
      </c>
      <c r="AO2928" s="13" t="str">
        <f>IF(OR(ISNUMBER(SEARCH("COMPLETED",K2928)),ISNUMBER(SEARCH("CLOSED",K2928))),"Closed/Completed","Other Active/Issued")</f>
        <v>Closed/Completed</v>
      </c>
    </row>
    <row r="2929" spans="1:41">
      <c r="A2929" t="s">
        <v>15146</v>
      </c>
      <c r="B2929" t="s">
        <v>87</v>
      </c>
      <c r="C2929" t="s">
        <v>87</v>
      </c>
      <c r="D2929" t="s">
        <v>88</v>
      </c>
      <c r="E2929" t="s">
        <v>14837</v>
      </c>
      <c r="F2929" t="s">
        <v>15142</v>
      </c>
      <c r="G2929" t="s">
        <v>15147</v>
      </c>
      <c r="H2929" t="s">
        <v>2465</v>
      </c>
      <c r="I2929" t="s">
        <v>2465</v>
      </c>
      <c r="J2929" t="s">
        <v>93</v>
      </c>
      <c r="K2929" t="s">
        <v>93</v>
      </c>
      <c r="L2929" t="s">
        <v>93</v>
      </c>
      <c r="M2929" t="s">
        <v>15143</v>
      </c>
      <c r="N2929" s="9">
        <v>98119</v>
      </c>
      <c r="O2929" t="s">
        <v>15148</v>
      </c>
      <c r="P2929" s="10">
        <v>47.63151599</v>
      </c>
      <c r="Q2929" s="10">
        <v>-122.36602894</v>
      </c>
      <c r="R2929" t="s">
        <v>15145</v>
      </c>
      <c r="S2929" s="7">
        <v>6</v>
      </c>
      <c r="T2929" s="7">
        <v>2023</v>
      </c>
      <c r="U2929" s="7">
        <v>2</v>
      </c>
      <c r="V2929">
        <v>6</v>
      </c>
      <c r="W2929">
        <v>2023</v>
      </c>
      <c r="X2929">
        <v>2</v>
      </c>
      <c r="Y2929" t="b">
        <v>0</v>
      </c>
      <c r="Z2929" t="b">
        <v>0</v>
      </c>
      <c r="AA2929">
        <v>0</v>
      </c>
      <c r="AB2929">
        <v>7</v>
      </c>
      <c r="AC2929" t="b">
        <v>0</v>
      </c>
      <c r="AD2929" t="b">
        <v>1</v>
      </c>
      <c r="AE2929" t="b">
        <v>0</v>
      </c>
      <c r="AF2929" t="b">
        <v>0</v>
      </c>
      <c r="AG2929" s="11">
        <v>45091</v>
      </c>
      <c r="AH2929" s="11">
        <v>45091</v>
      </c>
      <c r="AI2929" s="12">
        <f>IF(OR(AG2929="",AH2929=""),"",AH2929-AG2929)</f>
        <v>0.0</v>
      </c>
      <c r="AJ2929" s="13" t="b">
        <f>IF(OR(AI2929="",AA2929=""),"",AI2929=AA2929)</f>
        <v>1</v>
      </c>
      <c r="AK2929" s="13" t="b">
        <f>IF(AI2929="","",AI2929&gt;60)</f>
        <v>0</v>
      </c>
      <c r="AL2929" s="13" t="b">
        <f>IF(OR(Y2929=TRUE,AH2929=""),TRUE,FALSE)</f>
        <v>0</v>
      </c>
      <c r="AM2929" s="13" t="b">
        <f>IF(AI2929="","",AI2929&lt;0)</f>
        <v>0</v>
      </c>
      <c r="AN2929" s="13" t="str">
        <f>IF(AH2929="","No inspection date",IF(AI2929&lt;0,"Negative chronology",IF(AI2929&lt;=30,"0-30",IF(AI2929&lt;=60,"31-60",IF(AI2929&lt;=90,"61-90",IF(AI2929&lt;=180,"91-180","181+"))))))</f>
        <v>0-30</v>
      </c>
      <c r="AO2929" s="13" t="str">
        <f>IF(OR(ISNUMBER(SEARCH("COMPLETED",K2929)),ISNUMBER(SEARCH("CLOSED",K2929))),"Closed/Completed","Other Active/Issued")</f>
        <v>Closed/Completed</v>
      </c>
    </row>
    <row r="2930" spans="1:41">
      <c r="A2930" t="s">
        <v>15149</v>
      </c>
      <c r="B2930" t="s">
        <v>87</v>
      </c>
      <c r="C2930" t="s">
        <v>87</v>
      </c>
      <c r="D2930" t="s">
        <v>88</v>
      </c>
      <c r="E2930" t="s">
        <v>14837</v>
      </c>
      <c r="F2930" t="s">
        <v>15096</v>
      </c>
      <c r="G2930" t="s">
        <v>15150</v>
      </c>
      <c r="H2930" t="s">
        <v>2525</v>
      </c>
      <c r="I2930" t="s">
        <v>6270</v>
      </c>
      <c r="J2930" t="s">
        <v>93</v>
      </c>
      <c r="K2930" t="s">
        <v>93</v>
      </c>
      <c r="L2930" t="s">
        <v>93</v>
      </c>
      <c r="M2930" t="s">
        <v>15098</v>
      </c>
      <c r="O2930" t="s">
        <v>15151</v>
      </c>
      <c r="P2930" s="10">
        <v>47.69873664</v>
      </c>
      <c r="Q2930" s="10">
        <v>-122.3143</v>
      </c>
      <c r="R2930" t="s">
        <v>15100</v>
      </c>
      <c r="S2930" s="7">
        <v>6</v>
      </c>
      <c r="T2930" s="7">
        <v>2023</v>
      </c>
      <c r="U2930" s="7">
        <v>2</v>
      </c>
      <c r="V2930">
        <v>5</v>
      </c>
      <c r="W2930">
        <v>2023</v>
      </c>
      <c r="X2930">
        <v>2</v>
      </c>
      <c r="Y2930" t="b">
        <v>0</v>
      </c>
      <c r="Z2930" t="b">
        <v>0</v>
      </c>
      <c r="AA2930">
        <v>-21</v>
      </c>
      <c r="AB2930">
        <v>5</v>
      </c>
      <c r="AC2930" t="b">
        <v>0</v>
      </c>
      <c r="AD2930" t="b">
        <v>1</v>
      </c>
      <c r="AE2930" t="b">
        <v>0</v>
      </c>
      <c r="AF2930" t="b">
        <v>0</v>
      </c>
      <c r="AG2930" s="11">
        <v>45098</v>
      </c>
      <c r="AH2930" s="11">
        <v>45077</v>
      </c>
      <c r="AI2930" s="12">
        <f>IF(OR(AG2930="",AH2930=""),"",AH2930-AG2930)</f>
        <v>-21.0</v>
      </c>
      <c r="AJ2930" s="13" t="b">
        <f>IF(OR(AI2930="",AA2930=""),"",AI2930=AA2930)</f>
        <v>1</v>
      </c>
      <c r="AK2930" s="13" t="b">
        <f>IF(AI2930="","",AI2930&gt;60)</f>
        <v>0</v>
      </c>
      <c r="AL2930" s="13" t="b">
        <f>IF(OR(Y2930=TRUE,AH2930=""),TRUE,FALSE)</f>
        <v>0</v>
      </c>
      <c r="AM2930" s="13" t="b">
        <f>IF(AI2930="","",AI2930&lt;0)</f>
        <v>1</v>
      </c>
      <c r="AN2930" s="13" t="str">
        <f>IF(AH2930="","No inspection date",IF(AI2930&lt;0,"Negative chronology",IF(AI2930&lt;=30,"0-30",IF(AI2930&lt;=60,"31-60",IF(AI2930&lt;=90,"61-90",IF(AI2930&lt;=180,"91-180","181+"))))))</f>
        <v>Negative chronology</v>
      </c>
      <c r="AO2930" s="13" t="str">
        <f>IF(OR(ISNUMBER(SEARCH("COMPLETED",K2930)),ISNUMBER(SEARCH("CLOSED",K2930))),"Closed/Completed","Other Active/Issued")</f>
        <v>Closed/Completed</v>
      </c>
    </row>
    <row r="2931" spans="1:41">
      <c r="A2931" t="s">
        <v>15152</v>
      </c>
      <c r="B2931" t="s">
        <v>87</v>
      </c>
      <c r="C2931" t="s">
        <v>87</v>
      </c>
      <c r="D2931" t="s">
        <v>88</v>
      </c>
      <c r="E2931" t="s">
        <v>14837</v>
      </c>
      <c r="F2931" t="s">
        <v>15096</v>
      </c>
      <c r="G2931" t="s">
        <v>15153</v>
      </c>
      <c r="H2931" t="s">
        <v>2525</v>
      </c>
      <c r="I2931" t="s">
        <v>1416</v>
      </c>
      <c r="J2931" t="s">
        <v>137</v>
      </c>
      <c r="K2931" t="s">
        <v>93</v>
      </c>
      <c r="L2931" t="s">
        <v>93</v>
      </c>
      <c r="M2931" t="s">
        <v>15098</v>
      </c>
      <c r="O2931" t="s">
        <v>15154</v>
      </c>
      <c r="P2931" s="10">
        <v>47.69873664</v>
      </c>
      <c r="Q2931" s="10">
        <v>-122.3143</v>
      </c>
      <c r="R2931" t="s">
        <v>15100</v>
      </c>
      <c r="S2931" s="7">
        <v>6</v>
      </c>
      <c r="T2931" s="7">
        <v>2023</v>
      </c>
      <c r="U2931" s="7">
        <v>2</v>
      </c>
      <c r="V2931">
        <v>12</v>
      </c>
      <c r="W2931">
        <v>2023</v>
      </c>
      <c r="X2931">
        <v>4</v>
      </c>
      <c r="Y2931" t="b">
        <v>0</v>
      </c>
      <c r="Z2931" t="b">
        <v>0</v>
      </c>
      <c r="AA2931">
        <v>167</v>
      </c>
      <c r="AB2931">
        <v>5</v>
      </c>
      <c r="AC2931" t="b">
        <v>0</v>
      </c>
      <c r="AD2931" t="b">
        <v>1</v>
      </c>
      <c r="AE2931" t="b">
        <v>0</v>
      </c>
      <c r="AF2931" t="b">
        <v>0</v>
      </c>
      <c r="AG2931" s="11">
        <v>45098</v>
      </c>
      <c r="AH2931" s="11">
        <v>45265</v>
      </c>
      <c r="AI2931" s="12">
        <f>IF(OR(AG2931="",AH2931=""),"",AH2931-AG2931)</f>
        <v>167.0</v>
      </c>
      <c r="AJ2931" s="13" t="b">
        <f>IF(OR(AI2931="",AA2931=""),"",AI2931=AA2931)</f>
        <v>1</v>
      </c>
      <c r="AK2931" s="13" t="b">
        <f>IF(AI2931="","",AI2931&gt;60)</f>
        <v>1</v>
      </c>
      <c r="AL2931" s="13" t="b">
        <f>IF(OR(Y2931=TRUE,AH2931=""),TRUE,FALSE)</f>
        <v>0</v>
      </c>
      <c r="AM2931" s="13" t="b">
        <f>IF(AI2931="","",AI2931&lt;0)</f>
        <v>0</v>
      </c>
      <c r="AN2931" s="13" t="str">
        <f>IF(AH2931="","No inspection date",IF(AI2931&lt;0,"Negative chronology",IF(AI2931&lt;=30,"0-30",IF(AI2931&lt;=60,"31-60",IF(AI2931&lt;=90,"61-90",IF(AI2931&lt;=180,"91-180","181+"))))))</f>
        <v>91-180</v>
      </c>
      <c r="AO2931" s="13" t="str">
        <f>IF(OR(ISNUMBER(SEARCH("COMPLETED",K2931)),ISNUMBER(SEARCH("CLOSED",K2931))),"Closed/Completed","Other Active/Issued")</f>
        <v>Closed/Completed</v>
      </c>
    </row>
    <row r="2932" spans="1:41">
      <c r="A2932" t="s">
        <v>15155</v>
      </c>
      <c r="B2932" t="s">
        <v>87</v>
      </c>
      <c r="C2932" t="s">
        <v>87</v>
      </c>
      <c r="D2932" t="s">
        <v>88</v>
      </c>
      <c r="E2932" t="s">
        <v>14837</v>
      </c>
      <c r="F2932" t="s">
        <v>15136</v>
      </c>
      <c r="G2932" t="s">
        <v>15156</v>
      </c>
      <c r="H2932" t="s">
        <v>8563</v>
      </c>
      <c r="I2932" t="s">
        <v>2465</v>
      </c>
      <c r="J2932" t="s">
        <v>93</v>
      </c>
      <c r="K2932" t="s">
        <v>153</v>
      </c>
      <c r="L2932" t="s">
        <v>153</v>
      </c>
      <c r="M2932" t="s">
        <v>15138</v>
      </c>
      <c r="N2932" s="9">
        <v>98144</v>
      </c>
      <c r="O2932" t="s">
        <v>15157</v>
      </c>
      <c r="P2932" s="10">
        <v>47.58174973</v>
      </c>
      <c r="Q2932" s="10">
        <v>-122.31313739</v>
      </c>
      <c r="R2932" t="s">
        <v>15140</v>
      </c>
      <c r="S2932" s="7">
        <v>7</v>
      </c>
      <c r="T2932" s="7">
        <v>2023</v>
      </c>
      <c r="U2932" s="7">
        <v>3</v>
      </c>
      <c r="V2932">
        <v>6</v>
      </c>
      <c r="W2932">
        <v>2023</v>
      </c>
      <c r="X2932">
        <v>2</v>
      </c>
      <c r="Y2932" t="b">
        <v>0</v>
      </c>
      <c r="Z2932" t="b">
        <v>0</v>
      </c>
      <c r="AA2932">
        <v>-29</v>
      </c>
      <c r="AB2932">
        <v>2</v>
      </c>
      <c r="AC2932" t="b">
        <v>0</v>
      </c>
      <c r="AD2932" t="b">
        <v>1</v>
      </c>
      <c r="AE2932" t="b">
        <v>0</v>
      </c>
      <c r="AF2932" t="b">
        <v>0</v>
      </c>
      <c r="AG2932" s="11">
        <v>45120</v>
      </c>
      <c r="AH2932" s="11">
        <v>45091</v>
      </c>
      <c r="AI2932" s="12">
        <f>IF(OR(AG2932="",AH2932=""),"",AH2932-AG2932)</f>
        <v>-29.0</v>
      </c>
      <c r="AJ2932" s="13" t="b">
        <f>IF(OR(AI2932="",AA2932=""),"",AI2932=AA2932)</f>
        <v>1</v>
      </c>
      <c r="AK2932" s="13" t="b">
        <f>IF(AI2932="","",AI2932&gt;60)</f>
        <v>0</v>
      </c>
      <c r="AL2932" s="13" t="b">
        <f>IF(OR(Y2932=TRUE,AH2932=""),TRUE,FALSE)</f>
        <v>0</v>
      </c>
      <c r="AM2932" s="13" t="b">
        <f>IF(AI2932="","",AI2932&lt;0)</f>
        <v>1</v>
      </c>
      <c r="AN2932" s="13" t="str">
        <f>IF(AH2932="","No inspection date",IF(AI2932&lt;0,"Negative chronology",IF(AI2932&lt;=30,"0-30",IF(AI2932&lt;=60,"31-60",IF(AI2932&lt;=90,"61-90",IF(AI2932&lt;=180,"91-180","181+"))))))</f>
        <v>Negative chronology</v>
      </c>
      <c r="AO2932" s="13" t="str">
        <f>IF(OR(ISNUMBER(SEARCH("COMPLETED",K2932)),ISNUMBER(SEARCH("CLOSED",K2932))),"Closed/Completed","Other Active/Issued")</f>
        <v>Other Active/Issued</v>
      </c>
    </row>
    <row r="2933" spans="1:41">
      <c r="A2933" t="s">
        <v>15158</v>
      </c>
      <c r="B2933" t="s">
        <v>87</v>
      </c>
      <c r="C2933" t="s">
        <v>87</v>
      </c>
      <c r="D2933" t="s">
        <v>88</v>
      </c>
      <c r="E2933" t="s">
        <v>14837</v>
      </c>
      <c r="F2933" t="s">
        <v>15124</v>
      </c>
      <c r="G2933" t="s">
        <v>15159</v>
      </c>
      <c r="H2933" t="s">
        <v>2625</v>
      </c>
      <c r="I2933" t="s">
        <v>8418</v>
      </c>
      <c r="J2933" t="s">
        <v>93</v>
      </c>
      <c r="K2933" t="s">
        <v>100</v>
      </c>
      <c r="L2933" t="s">
        <v>100</v>
      </c>
      <c r="M2933" t="s">
        <v>9413</v>
      </c>
      <c r="N2933" s="9">
        <v>98117</v>
      </c>
      <c r="O2933" t="s">
        <v>15160</v>
      </c>
      <c r="P2933" s="10">
        <v>47.69493896</v>
      </c>
      <c r="Q2933" s="10">
        <v>-122.37223625</v>
      </c>
      <c r="R2933" t="s">
        <v>15128</v>
      </c>
      <c r="S2933" s="7">
        <v>7</v>
      </c>
      <c r="T2933" s="7">
        <v>2023</v>
      </c>
      <c r="U2933" s="7">
        <v>3</v>
      </c>
      <c r="V2933">
        <v>6</v>
      </c>
      <c r="W2933">
        <v>2023</v>
      </c>
      <c r="X2933">
        <v>2</v>
      </c>
      <c r="Y2933" t="b">
        <v>0</v>
      </c>
      <c r="Z2933" t="b">
        <v>0</v>
      </c>
      <c r="AA2933">
        <v>-39</v>
      </c>
      <c r="AB2933">
        <v>5</v>
      </c>
      <c r="AC2933" t="b">
        <v>0</v>
      </c>
      <c r="AD2933" t="b">
        <v>1</v>
      </c>
      <c r="AE2933" t="b">
        <v>0</v>
      </c>
      <c r="AF2933" t="b">
        <v>0</v>
      </c>
      <c r="AG2933" s="11">
        <v>45125</v>
      </c>
      <c r="AH2933" s="11">
        <v>45086</v>
      </c>
      <c r="AI2933" s="12">
        <f>IF(OR(AG2933="",AH2933=""),"",AH2933-AG2933)</f>
        <v>-39.0</v>
      </c>
      <c r="AJ2933" s="13" t="b">
        <f>IF(OR(AI2933="",AA2933=""),"",AI2933=AA2933)</f>
        <v>1</v>
      </c>
      <c r="AK2933" s="13" t="b">
        <f>IF(AI2933="","",AI2933&gt;60)</f>
        <v>0</v>
      </c>
      <c r="AL2933" s="13" t="b">
        <f>IF(OR(Y2933=TRUE,AH2933=""),TRUE,FALSE)</f>
        <v>0</v>
      </c>
      <c r="AM2933" s="13" t="b">
        <f>IF(AI2933="","",AI2933&lt;0)</f>
        <v>1</v>
      </c>
      <c r="AN2933" s="13" t="str">
        <f>IF(AH2933="","No inspection date",IF(AI2933&lt;0,"Negative chronology",IF(AI2933&lt;=30,"0-30",IF(AI2933&lt;=60,"31-60",IF(AI2933&lt;=90,"61-90",IF(AI2933&lt;=180,"91-180","181+"))))))</f>
        <v>Negative chronology</v>
      </c>
      <c r="AO2933" s="13" t="str">
        <f>IF(OR(ISNUMBER(SEARCH("COMPLETED",K2933)),ISNUMBER(SEARCH("CLOSED",K2933))),"Closed/Completed","Other Active/Issued")</f>
        <v>Other Active/Issued</v>
      </c>
    </row>
    <row r="2934" spans="1:41">
      <c r="A2934" t="s">
        <v>15161</v>
      </c>
      <c r="B2934" t="s">
        <v>87</v>
      </c>
      <c r="C2934" t="s">
        <v>87</v>
      </c>
      <c r="D2934" t="s">
        <v>88</v>
      </c>
      <c r="E2934" t="s">
        <v>14837</v>
      </c>
      <c r="F2934" t="s">
        <v>15162</v>
      </c>
      <c r="G2934" t="s">
        <v>14993</v>
      </c>
      <c r="H2934" t="s">
        <v>2640</v>
      </c>
      <c r="I2934" t="s">
        <v>7183</v>
      </c>
      <c r="J2934" t="s">
        <v>93</v>
      </c>
      <c r="K2934" t="s">
        <v>778</v>
      </c>
      <c r="L2934" t="s">
        <v>778</v>
      </c>
      <c r="M2934" t="s">
        <v>15163</v>
      </c>
      <c r="N2934" s="9">
        <v>98133</v>
      </c>
      <c r="O2934" t="s">
        <v>15164</v>
      </c>
      <c r="P2934" s="10">
        <v>47.7284842</v>
      </c>
      <c r="Q2934" s="10">
        <v>-122.35238856</v>
      </c>
      <c r="R2934" t="s">
        <v>15165</v>
      </c>
      <c r="S2934" s="7">
        <v>7</v>
      </c>
      <c r="T2934" s="7">
        <v>2023</v>
      </c>
      <c r="U2934" s="7">
        <v>3</v>
      </c>
      <c r="V2934">
        <v>7</v>
      </c>
      <c r="W2934">
        <v>2023</v>
      </c>
      <c r="X2934">
        <v>3</v>
      </c>
      <c r="Y2934" t="b">
        <v>0</v>
      </c>
      <c r="Z2934" t="b">
        <v>0</v>
      </c>
      <c r="AA2934">
        <v>-6</v>
      </c>
      <c r="AB2934">
        <v>5</v>
      </c>
      <c r="AC2934" t="b">
        <v>0</v>
      </c>
      <c r="AD2934" t="b">
        <v>1</v>
      </c>
      <c r="AE2934" t="b">
        <v>0</v>
      </c>
      <c r="AF2934" t="b">
        <v>0</v>
      </c>
      <c r="AG2934" s="11">
        <v>45127</v>
      </c>
      <c r="AH2934" s="11">
        <v>45121</v>
      </c>
      <c r="AI2934" s="12">
        <f>IF(OR(AG2934="",AH2934=""),"",AH2934-AG2934)</f>
        <v>-6.0</v>
      </c>
      <c r="AJ2934" s="13" t="b">
        <f>IF(OR(AI2934="",AA2934=""),"",AI2934=AA2934)</f>
        <v>1</v>
      </c>
      <c r="AK2934" s="13" t="b">
        <f>IF(AI2934="","",AI2934&gt;60)</f>
        <v>0</v>
      </c>
      <c r="AL2934" s="13" t="b">
        <f>IF(OR(Y2934=TRUE,AH2934=""),TRUE,FALSE)</f>
        <v>0</v>
      </c>
      <c r="AM2934" s="13" t="b">
        <f>IF(AI2934="","",AI2934&lt;0)</f>
        <v>1</v>
      </c>
      <c r="AN2934" s="13" t="str">
        <f>IF(AH2934="","No inspection date",IF(AI2934&lt;0,"Negative chronology",IF(AI2934&lt;=30,"0-30",IF(AI2934&lt;=60,"31-60",IF(AI2934&lt;=90,"61-90",IF(AI2934&lt;=180,"91-180","181+"))))))</f>
        <v>Negative chronology</v>
      </c>
      <c r="AO2934" s="13" t="str">
        <f>IF(OR(ISNUMBER(SEARCH("COMPLETED",K2934)),ISNUMBER(SEARCH("CLOSED",K2934))),"Closed/Completed","Other Active/Issued")</f>
        <v>Other Active/Issued</v>
      </c>
    </row>
    <row r="2935" spans="1:41">
      <c r="A2935" t="s">
        <v>15166</v>
      </c>
      <c r="B2935" t="s">
        <v>87</v>
      </c>
      <c r="C2935" t="s">
        <v>87</v>
      </c>
      <c r="D2935" t="s">
        <v>88</v>
      </c>
      <c r="E2935" t="s">
        <v>14837</v>
      </c>
      <c r="F2935" t="s">
        <v>15162</v>
      </c>
      <c r="G2935" t="s">
        <v>15167</v>
      </c>
      <c r="H2935" t="s">
        <v>2640</v>
      </c>
      <c r="I2935" t="s">
        <v>7183</v>
      </c>
      <c r="J2935" t="s">
        <v>93</v>
      </c>
      <c r="K2935" t="s">
        <v>778</v>
      </c>
      <c r="L2935" t="s">
        <v>778</v>
      </c>
      <c r="M2935" t="s">
        <v>15163</v>
      </c>
      <c r="N2935" s="9">
        <v>98133</v>
      </c>
      <c r="O2935" t="s">
        <v>15168</v>
      </c>
      <c r="P2935" s="10">
        <v>47.7284842</v>
      </c>
      <c r="Q2935" s="10">
        <v>-122.35238856</v>
      </c>
      <c r="R2935" t="s">
        <v>15165</v>
      </c>
      <c r="S2935" s="7">
        <v>7</v>
      </c>
      <c r="T2935" s="7">
        <v>2023</v>
      </c>
      <c r="U2935" s="7">
        <v>3</v>
      </c>
      <c r="V2935">
        <v>7</v>
      </c>
      <c r="W2935">
        <v>2023</v>
      </c>
      <c r="X2935">
        <v>3</v>
      </c>
      <c r="Y2935" t="b">
        <v>0</v>
      </c>
      <c r="Z2935" t="b">
        <v>0</v>
      </c>
      <c r="AA2935">
        <v>-6</v>
      </c>
      <c r="AB2935">
        <v>5</v>
      </c>
      <c r="AC2935" t="b">
        <v>0</v>
      </c>
      <c r="AD2935" t="b">
        <v>1</v>
      </c>
      <c r="AE2935" t="b">
        <v>0</v>
      </c>
      <c r="AF2935" t="b">
        <v>0</v>
      </c>
      <c r="AG2935" s="11">
        <v>45127</v>
      </c>
      <c r="AH2935" s="11">
        <v>45121</v>
      </c>
      <c r="AI2935" s="12">
        <f>IF(OR(AG2935="",AH2935=""),"",AH2935-AG2935)</f>
        <v>-6.0</v>
      </c>
      <c r="AJ2935" s="13" t="b">
        <f>IF(OR(AI2935="",AA2935=""),"",AI2935=AA2935)</f>
        <v>1</v>
      </c>
      <c r="AK2935" s="13" t="b">
        <f>IF(AI2935="","",AI2935&gt;60)</f>
        <v>0</v>
      </c>
      <c r="AL2935" s="13" t="b">
        <f>IF(OR(Y2935=TRUE,AH2935=""),TRUE,FALSE)</f>
        <v>0</v>
      </c>
      <c r="AM2935" s="13" t="b">
        <f>IF(AI2935="","",AI2935&lt;0)</f>
        <v>1</v>
      </c>
      <c r="AN2935" s="13" t="str">
        <f>IF(AH2935="","No inspection date",IF(AI2935&lt;0,"Negative chronology",IF(AI2935&lt;=30,"0-30",IF(AI2935&lt;=60,"31-60",IF(AI2935&lt;=90,"61-90",IF(AI2935&lt;=180,"91-180","181+"))))))</f>
        <v>Negative chronology</v>
      </c>
      <c r="AO2935" s="13" t="str">
        <f>IF(OR(ISNUMBER(SEARCH("COMPLETED",K2935)),ISNUMBER(SEARCH("CLOSED",K2935))),"Closed/Completed","Other Active/Issued")</f>
        <v>Other Active/Issued</v>
      </c>
    </row>
    <row r="2936" spans="1:41">
      <c r="A2936" t="s">
        <v>15169</v>
      </c>
      <c r="B2936" t="s">
        <v>87</v>
      </c>
      <c r="C2936" t="s">
        <v>87</v>
      </c>
      <c r="D2936" t="s">
        <v>88</v>
      </c>
      <c r="E2936" t="s">
        <v>14837</v>
      </c>
      <c r="F2936" t="s">
        <v>15170</v>
      </c>
      <c r="G2936" t="s">
        <v>15171</v>
      </c>
      <c r="H2936" t="s">
        <v>2651</v>
      </c>
      <c r="I2936" t="s">
        <v>8527</v>
      </c>
      <c r="J2936" t="s">
        <v>93</v>
      </c>
      <c r="K2936" t="s">
        <v>93</v>
      </c>
      <c r="L2936" t="s">
        <v>93</v>
      </c>
      <c r="M2936" t="s">
        <v>15172</v>
      </c>
      <c r="N2936" s="9">
        <v>98122</v>
      </c>
      <c r="O2936" t="s">
        <v>15173</v>
      </c>
      <c r="P2936" s="10">
        <v>47.60680441</v>
      </c>
      <c r="Q2936" s="10">
        <v>-122.29724857</v>
      </c>
      <c r="R2936" t="s">
        <v>15174</v>
      </c>
      <c r="S2936" s="7">
        <v>7</v>
      </c>
      <c r="T2936" s="7">
        <v>2023</v>
      </c>
      <c r="U2936" s="7">
        <v>3</v>
      </c>
      <c r="V2936">
        <v>6</v>
      </c>
      <c r="W2936">
        <v>2023</v>
      </c>
      <c r="X2936">
        <v>2</v>
      </c>
      <c r="Y2936" t="b">
        <v>0</v>
      </c>
      <c r="Z2936" t="b">
        <v>0</v>
      </c>
      <c r="AA2936">
        <v>-29</v>
      </c>
      <c r="AB2936">
        <v>3</v>
      </c>
      <c r="AC2936" t="b">
        <v>0</v>
      </c>
      <c r="AD2936" t="b">
        <v>1</v>
      </c>
      <c r="AE2936" t="b">
        <v>0</v>
      </c>
      <c r="AF2936" t="b">
        <v>0</v>
      </c>
      <c r="AG2936" s="11">
        <v>45134</v>
      </c>
      <c r="AH2936" s="11">
        <v>45105</v>
      </c>
      <c r="AI2936" s="12">
        <f>IF(OR(AG2936="",AH2936=""),"",AH2936-AG2936)</f>
        <v>-29.0</v>
      </c>
      <c r="AJ2936" s="13" t="b">
        <f>IF(OR(AI2936="",AA2936=""),"",AI2936=AA2936)</f>
        <v>1</v>
      </c>
      <c r="AK2936" s="13" t="b">
        <f>IF(AI2936="","",AI2936&gt;60)</f>
        <v>0</v>
      </c>
      <c r="AL2936" s="13" t="b">
        <f>IF(OR(Y2936=TRUE,AH2936=""),TRUE,FALSE)</f>
        <v>0</v>
      </c>
      <c r="AM2936" s="13" t="b">
        <f>IF(AI2936="","",AI2936&lt;0)</f>
        <v>1</v>
      </c>
      <c r="AN2936" s="13" t="str">
        <f>IF(AH2936="","No inspection date",IF(AI2936&lt;0,"Negative chronology",IF(AI2936&lt;=30,"0-30",IF(AI2936&lt;=60,"31-60",IF(AI2936&lt;=90,"61-90",IF(AI2936&lt;=180,"91-180","181+"))))))</f>
        <v>Negative chronology</v>
      </c>
      <c r="AO2936" s="13" t="str">
        <f>IF(OR(ISNUMBER(SEARCH("COMPLETED",K2936)),ISNUMBER(SEARCH("CLOSED",K2936))),"Closed/Completed","Other Active/Issued")</f>
        <v>Closed/Completed</v>
      </c>
    </row>
    <row r="2937" spans="1:41">
      <c r="A2937" t="s">
        <v>15175</v>
      </c>
      <c r="B2937" t="s">
        <v>87</v>
      </c>
      <c r="C2937" t="s">
        <v>87</v>
      </c>
      <c r="D2937" t="s">
        <v>88</v>
      </c>
      <c r="E2937" t="s">
        <v>14837</v>
      </c>
      <c r="F2937" t="s">
        <v>15096</v>
      </c>
      <c r="G2937" t="s">
        <v>7189</v>
      </c>
      <c r="H2937" t="s">
        <v>1403</v>
      </c>
      <c r="I2937" t="s">
        <v>6270</v>
      </c>
      <c r="J2937" t="s">
        <v>93</v>
      </c>
      <c r="K2937" t="s">
        <v>93</v>
      </c>
      <c r="L2937" t="s">
        <v>93</v>
      </c>
      <c r="M2937" t="s">
        <v>15098</v>
      </c>
      <c r="O2937" t="s">
        <v>15176</v>
      </c>
      <c r="P2937" s="10">
        <v>47.69873664</v>
      </c>
      <c r="Q2937" s="10">
        <v>-122.3143</v>
      </c>
      <c r="R2937" t="s">
        <v>15100</v>
      </c>
      <c r="S2937" s="7">
        <v>8</v>
      </c>
      <c r="T2937" s="7">
        <v>2023</v>
      </c>
      <c r="U2937" s="7">
        <v>3</v>
      </c>
      <c r="V2937">
        <v>5</v>
      </c>
      <c r="W2937">
        <v>2023</v>
      </c>
      <c r="X2937">
        <v>2</v>
      </c>
      <c r="Y2937" t="b">
        <v>0</v>
      </c>
      <c r="Z2937" t="b">
        <v>0</v>
      </c>
      <c r="AA2937">
        <v>-63</v>
      </c>
      <c r="AB2937">
        <v>5</v>
      </c>
      <c r="AC2937" t="b">
        <v>0</v>
      </c>
      <c r="AD2937" t="b">
        <v>1</v>
      </c>
      <c r="AE2937" t="b">
        <v>0</v>
      </c>
      <c r="AF2937" t="b">
        <v>0</v>
      </c>
      <c r="AG2937" s="11">
        <v>45140</v>
      </c>
      <c r="AH2937" s="11">
        <v>45077</v>
      </c>
      <c r="AI2937" s="12">
        <f>IF(OR(AG2937="",AH2937=""),"",AH2937-AG2937)</f>
        <v>-63.0</v>
      </c>
      <c r="AJ2937" s="13" t="b">
        <f>IF(OR(AI2937="",AA2937=""),"",AI2937=AA2937)</f>
        <v>1</v>
      </c>
      <c r="AK2937" s="13" t="b">
        <f>IF(AI2937="","",AI2937&gt;60)</f>
        <v>0</v>
      </c>
      <c r="AL2937" s="13" t="b">
        <f>IF(OR(Y2937=TRUE,AH2937=""),TRUE,FALSE)</f>
        <v>0</v>
      </c>
      <c r="AM2937" s="13" t="b">
        <f>IF(AI2937="","",AI2937&lt;0)</f>
        <v>1</v>
      </c>
      <c r="AN2937" s="13" t="str">
        <f>IF(AH2937="","No inspection date",IF(AI2937&lt;0,"Negative chronology",IF(AI2937&lt;=30,"0-30",IF(AI2937&lt;=60,"31-60",IF(AI2937&lt;=90,"61-90",IF(AI2937&lt;=180,"91-180","181+"))))))</f>
        <v>Negative chronology</v>
      </c>
      <c r="AO2937" s="13" t="str">
        <f>IF(OR(ISNUMBER(SEARCH("COMPLETED",K2937)),ISNUMBER(SEARCH("CLOSED",K2937))),"Closed/Completed","Other Active/Issued")</f>
        <v>Closed/Completed</v>
      </c>
    </row>
    <row r="2938" spans="1:41">
      <c r="A2938" t="s">
        <v>15177</v>
      </c>
      <c r="B2938" t="s">
        <v>87</v>
      </c>
      <c r="C2938" t="s">
        <v>87</v>
      </c>
      <c r="D2938" t="s">
        <v>88</v>
      </c>
      <c r="E2938" t="s">
        <v>14837</v>
      </c>
      <c r="F2938" t="s">
        <v>15096</v>
      </c>
      <c r="G2938" t="s">
        <v>15178</v>
      </c>
      <c r="H2938" t="s">
        <v>1403</v>
      </c>
      <c r="I2938" t="s">
        <v>1416</v>
      </c>
      <c r="J2938" t="s">
        <v>137</v>
      </c>
      <c r="K2938" t="s">
        <v>93</v>
      </c>
      <c r="L2938" t="s">
        <v>93</v>
      </c>
      <c r="M2938" t="s">
        <v>15098</v>
      </c>
      <c r="O2938" t="s">
        <v>15179</v>
      </c>
      <c r="P2938" s="10">
        <v>47.69873664</v>
      </c>
      <c r="Q2938" s="10">
        <v>-122.3143</v>
      </c>
      <c r="R2938" t="s">
        <v>15100</v>
      </c>
      <c r="S2938" s="7">
        <v>8</v>
      </c>
      <c r="T2938" s="7">
        <v>2023</v>
      </c>
      <c r="U2938" s="7">
        <v>3</v>
      </c>
      <c r="V2938">
        <v>12</v>
      </c>
      <c r="W2938">
        <v>2023</v>
      </c>
      <c r="X2938">
        <v>4</v>
      </c>
      <c r="Y2938" t="b">
        <v>0</v>
      </c>
      <c r="Z2938" t="b">
        <v>0</v>
      </c>
      <c r="AA2938">
        <v>125</v>
      </c>
      <c r="AB2938">
        <v>5</v>
      </c>
      <c r="AC2938" t="b">
        <v>0</v>
      </c>
      <c r="AD2938" t="b">
        <v>1</v>
      </c>
      <c r="AE2938" t="b">
        <v>0</v>
      </c>
      <c r="AF2938" t="b">
        <v>0</v>
      </c>
      <c r="AG2938" s="11">
        <v>45140</v>
      </c>
      <c r="AH2938" s="11">
        <v>45265</v>
      </c>
      <c r="AI2938" s="12">
        <f>IF(OR(AG2938="",AH2938=""),"",AH2938-AG2938)</f>
        <v>125.0</v>
      </c>
      <c r="AJ2938" s="13" t="b">
        <f>IF(OR(AI2938="",AA2938=""),"",AI2938=AA2938)</f>
        <v>1</v>
      </c>
      <c r="AK2938" s="13" t="b">
        <f>IF(AI2938="","",AI2938&gt;60)</f>
        <v>1</v>
      </c>
      <c r="AL2938" s="13" t="b">
        <f>IF(OR(Y2938=TRUE,AH2938=""),TRUE,FALSE)</f>
        <v>0</v>
      </c>
      <c r="AM2938" s="13" t="b">
        <f>IF(AI2938="","",AI2938&lt;0)</f>
        <v>0</v>
      </c>
      <c r="AN2938" s="13" t="str">
        <f>IF(AH2938="","No inspection date",IF(AI2938&lt;0,"Negative chronology",IF(AI2938&lt;=30,"0-30",IF(AI2938&lt;=60,"31-60",IF(AI2938&lt;=90,"61-90",IF(AI2938&lt;=180,"91-180","181+"))))))</f>
        <v>91-180</v>
      </c>
      <c r="AO2938" s="13" t="str">
        <f>IF(OR(ISNUMBER(SEARCH("COMPLETED",K2938)),ISNUMBER(SEARCH("CLOSED",K2938))),"Closed/Completed","Other Active/Issued")</f>
        <v>Closed/Completed</v>
      </c>
    </row>
    <row r="2939" spans="1:41">
      <c r="A2939" t="s">
        <v>15180</v>
      </c>
      <c r="B2939" t="s">
        <v>87</v>
      </c>
      <c r="C2939" t="s">
        <v>87</v>
      </c>
      <c r="D2939" t="s">
        <v>88</v>
      </c>
      <c r="E2939" t="s">
        <v>14837</v>
      </c>
      <c r="F2939" t="s">
        <v>15181</v>
      </c>
      <c r="G2939" t="s">
        <v>7174</v>
      </c>
      <c r="H2939" t="s">
        <v>1004</v>
      </c>
      <c r="I2939" t="s">
        <v>6497</v>
      </c>
      <c r="J2939" t="s">
        <v>137</v>
      </c>
      <c r="K2939" t="s">
        <v>93</v>
      </c>
      <c r="L2939" t="s">
        <v>93</v>
      </c>
      <c r="M2939" t="s">
        <v>15182</v>
      </c>
      <c r="N2939" s="9">
        <v>98125</v>
      </c>
      <c r="O2939" t="s">
        <v>15183</v>
      </c>
      <c r="P2939" s="10">
        <v>47.72853439</v>
      </c>
      <c r="Q2939" s="10">
        <v>-122.28426766</v>
      </c>
      <c r="R2939" t="s">
        <v>15184</v>
      </c>
      <c r="S2939" s="7">
        <v>8</v>
      </c>
      <c r="T2939" s="7">
        <v>2023</v>
      </c>
      <c r="U2939" s="7">
        <v>3</v>
      </c>
      <c r="V2939">
        <v>4</v>
      </c>
      <c r="W2939">
        <v>2024</v>
      </c>
      <c r="X2939">
        <v>2</v>
      </c>
      <c r="Y2939" t="b">
        <v>0</v>
      </c>
      <c r="Z2939" t="b">
        <v>0</v>
      </c>
      <c r="AA2939">
        <v>258</v>
      </c>
      <c r="AB2939">
        <v>5</v>
      </c>
      <c r="AC2939" t="b">
        <v>0</v>
      </c>
      <c r="AD2939" t="b">
        <v>1</v>
      </c>
      <c r="AE2939" t="b">
        <v>0</v>
      </c>
      <c r="AF2939" t="b">
        <v>0</v>
      </c>
      <c r="AG2939" s="11">
        <v>45141</v>
      </c>
      <c r="AH2939" s="11">
        <v>45399</v>
      </c>
      <c r="AI2939" s="12">
        <f>IF(OR(AG2939="",AH2939=""),"",AH2939-AG2939)</f>
        <v>258.0</v>
      </c>
      <c r="AJ2939" s="13" t="b">
        <f>IF(OR(AI2939="",AA2939=""),"",AI2939=AA2939)</f>
        <v>1</v>
      </c>
      <c r="AK2939" s="13" t="b">
        <f>IF(AI2939="","",AI2939&gt;60)</f>
        <v>1</v>
      </c>
      <c r="AL2939" s="13" t="b">
        <f>IF(OR(Y2939=TRUE,AH2939=""),TRUE,FALSE)</f>
        <v>0</v>
      </c>
      <c r="AM2939" s="13" t="b">
        <f>IF(AI2939="","",AI2939&lt;0)</f>
        <v>0</v>
      </c>
      <c r="AN2939" s="13" t="str">
        <f>IF(AH2939="","No inspection date",IF(AI2939&lt;0,"Negative chronology",IF(AI2939&lt;=30,"0-30",IF(AI2939&lt;=60,"31-60",IF(AI2939&lt;=90,"61-90",IF(AI2939&lt;=180,"91-180","181+"))))))</f>
        <v>181+</v>
      </c>
      <c r="AO2939" s="13" t="str">
        <f>IF(OR(ISNUMBER(SEARCH("COMPLETED",K2939)),ISNUMBER(SEARCH("CLOSED",K2939))),"Closed/Completed","Other Active/Issued")</f>
        <v>Closed/Completed</v>
      </c>
    </row>
    <row r="2940" spans="1:41">
      <c r="A2940" t="s">
        <v>15185</v>
      </c>
      <c r="B2940" t="s">
        <v>87</v>
      </c>
      <c r="C2940" t="s">
        <v>87</v>
      </c>
      <c r="D2940" t="s">
        <v>88</v>
      </c>
      <c r="E2940" t="s">
        <v>14837</v>
      </c>
      <c r="F2940" t="s">
        <v>15181</v>
      </c>
      <c r="G2940" t="s">
        <v>15178</v>
      </c>
      <c r="H2940" t="s">
        <v>2700</v>
      </c>
      <c r="I2940" t="s">
        <v>3411</v>
      </c>
      <c r="J2940" t="s">
        <v>137</v>
      </c>
      <c r="K2940" t="s">
        <v>93</v>
      </c>
      <c r="L2940" t="s">
        <v>93</v>
      </c>
      <c r="M2940" t="s">
        <v>15182</v>
      </c>
      <c r="N2940" s="9">
        <v>98125</v>
      </c>
      <c r="O2940" t="s">
        <v>15186</v>
      </c>
      <c r="P2940" s="10">
        <v>47.72853439</v>
      </c>
      <c r="Q2940" s="10">
        <v>-122.28426766</v>
      </c>
      <c r="R2940" t="s">
        <v>15184</v>
      </c>
      <c r="S2940" s="7">
        <v>8</v>
      </c>
      <c r="T2940" s="7">
        <v>2023</v>
      </c>
      <c r="U2940" s="7">
        <v>3</v>
      </c>
      <c r="V2940">
        <v>1</v>
      </c>
      <c r="W2940">
        <v>2024</v>
      </c>
      <c r="X2940">
        <v>1</v>
      </c>
      <c r="Y2940" t="b">
        <v>0</v>
      </c>
      <c r="Z2940" t="b">
        <v>0</v>
      </c>
      <c r="AA2940">
        <v>166</v>
      </c>
      <c r="AB2940">
        <v>5</v>
      </c>
      <c r="AC2940" t="b">
        <v>0</v>
      </c>
      <c r="AD2940" t="b">
        <v>1</v>
      </c>
      <c r="AE2940" t="b">
        <v>0</v>
      </c>
      <c r="AF2940" t="b">
        <v>0</v>
      </c>
      <c r="AG2940" s="11">
        <v>45148</v>
      </c>
      <c r="AH2940" s="11">
        <v>45314</v>
      </c>
      <c r="AI2940" s="12">
        <f>IF(OR(AG2940="",AH2940=""),"",AH2940-AG2940)</f>
        <v>166.0</v>
      </c>
      <c r="AJ2940" s="13" t="b">
        <f>IF(OR(AI2940="",AA2940=""),"",AI2940=AA2940)</f>
        <v>1</v>
      </c>
      <c r="AK2940" s="13" t="b">
        <f>IF(AI2940="","",AI2940&gt;60)</f>
        <v>1</v>
      </c>
      <c r="AL2940" s="13" t="b">
        <f>IF(OR(Y2940=TRUE,AH2940=""),TRUE,FALSE)</f>
        <v>0</v>
      </c>
      <c r="AM2940" s="13" t="b">
        <f>IF(AI2940="","",AI2940&lt;0)</f>
        <v>0</v>
      </c>
      <c r="AN2940" s="13" t="str">
        <f>IF(AH2940="","No inspection date",IF(AI2940&lt;0,"Negative chronology",IF(AI2940&lt;=30,"0-30",IF(AI2940&lt;=60,"31-60",IF(AI2940&lt;=90,"61-90",IF(AI2940&lt;=180,"91-180","181+"))))))</f>
        <v>91-180</v>
      </c>
      <c r="AO2940" s="13" t="str">
        <f>IF(OR(ISNUMBER(SEARCH("COMPLETED",K2940)),ISNUMBER(SEARCH("CLOSED",K2940))),"Closed/Completed","Other Active/Issued")</f>
        <v>Closed/Completed</v>
      </c>
    </row>
    <row r="2941" spans="1:41">
      <c r="A2941" t="s">
        <v>15187</v>
      </c>
      <c r="B2941" t="s">
        <v>87</v>
      </c>
      <c r="C2941" t="s">
        <v>87</v>
      </c>
      <c r="D2941" t="s">
        <v>88</v>
      </c>
      <c r="E2941" t="s">
        <v>14837</v>
      </c>
      <c r="F2941" t="s">
        <v>15181</v>
      </c>
      <c r="G2941" t="s">
        <v>15188</v>
      </c>
      <c r="H2941" t="s">
        <v>2700</v>
      </c>
      <c r="I2941" t="s">
        <v>6497</v>
      </c>
      <c r="J2941" t="s">
        <v>137</v>
      </c>
      <c r="K2941" t="s">
        <v>93</v>
      </c>
      <c r="L2941" t="s">
        <v>93</v>
      </c>
      <c r="M2941" t="s">
        <v>15182</v>
      </c>
      <c r="N2941" s="9">
        <v>98125</v>
      </c>
      <c r="O2941" t="s">
        <v>15189</v>
      </c>
      <c r="P2941" s="10">
        <v>47.72853439</v>
      </c>
      <c r="Q2941" s="10">
        <v>-122.28426766</v>
      </c>
      <c r="R2941" t="s">
        <v>15184</v>
      </c>
      <c r="S2941" s="7">
        <v>8</v>
      </c>
      <c r="T2941" s="7">
        <v>2023</v>
      </c>
      <c r="U2941" s="7">
        <v>3</v>
      </c>
      <c r="V2941">
        <v>4</v>
      </c>
      <c r="W2941">
        <v>2024</v>
      </c>
      <c r="X2941">
        <v>2</v>
      </c>
      <c r="Y2941" t="b">
        <v>0</v>
      </c>
      <c r="Z2941" t="b">
        <v>0</v>
      </c>
      <c r="AA2941">
        <v>251</v>
      </c>
      <c r="AB2941">
        <v>5</v>
      </c>
      <c r="AC2941" t="b">
        <v>0</v>
      </c>
      <c r="AD2941" t="b">
        <v>1</v>
      </c>
      <c r="AE2941" t="b">
        <v>0</v>
      </c>
      <c r="AF2941" t="b">
        <v>0</v>
      </c>
      <c r="AG2941" s="11">
        <v>45148</v>
      </c>
      <c r="AH2941" s="11">
        <v>45399</v>
      </c>
      <c r="AI2941" s="12">
        <f>IF(OR(AG2941="",AH2941=""),"",AH2941-AG2941)</f>
        <v>251.0</v>
      </c>
      <c r="AJ2941" s="13" t="b">
        <f>IF(OR(AI2941="",AA2941=""),"",AI2941=AA2941)</f>
        <v>1</v>
      </c>
      <c r="AK2941" s="13" t="b">
        <f>IF(AI2941="","",AI2941&gt;60)</f>
        <v>1</v>
      </c>
      <c r="AL2941" s="13" t="b">
        <f>IF(OR(Y2941=TRUE,AH2941=""),TRUE,FALSE)</f>
        <v>0</v>
      </c>
      <c r="AM2941" s="13" t="b">
        <f>IF(AI2941="","",AI2941&lt;0)</f>
        <v>0</v>
      </c>
      <c r="AN2941" s="13" t="str">
        <f>IF(AH2941="","No inspection date",IF(AI2941&lt;0,"Negative chronology",IF(AI2941&lt;=30,"0-30",IF(AI2941&lt;=60,"31-60",IF(AI2941&lt;=90,"61-90",IF(AI2941&lt;=180,"91-180","181+"))))))</f>
        <v>181+</v>
      </c>
      <c r="AO2941" s="13" t="str">
        <f>IF(OR(ISNUMBER(SEARCH("COMPLETED",K2941)),ISNUMBER(SEARCH("CLOSED",K2941))),"Closed/Completed","Other Active/Issued")</f>
        <v>Closed/Completed</v>
      </c>
    </row>
    <row r="2942" spans="1:41">
      <c r="A2942" t="s">
        <v>15190</v>
      </c>
      <c r="B2942" t="s">
        <v>87</v>
      </c>
      <c r="C2942" t="s">
        <v>87</v>
      </c>
      <c r="D2942" t="s">
        <v>88</v>
      </c>
      <c r="E2942" t="s">
        <v>14837</v>
      </c>
      <c r="F2942" t="s">
        <v>15191</v>
      </c>
      <c r="G2942" t="s">
        <v>15192</v>
      </c>
      <c r="H2942" t="s">
        <v>8438</v>
      </c>
      <c r="I2942" t="s">
        <v>8483</v>
      </c>
      <c r="J2942" t="s">
        <v>93</v>
      </c>
      <c r="K2942" t="s">
        <v>93</v>
      </c>
      <c r="L2942" t="s">
        <v>93</v>
      </c>
      <c r="M2942" t="s">
        <v>15193</v>
      </c>
      <c r="N2942" s="9">
        <v>98125</v>
      </c>
      <c r="O2942" t="s">
        <v>15194</v>
      </c>
      <c r="P2942" s="10">
        <v>47.70652809</v>
      </c>
      <c r="Q2942" s="10">
        <v>-122.31196805</v>
      </c>
      <c r="R2942" t="s">
        <v>15195</v>
      </c>
      <c r="S2942" s="7">
        <v>8</v>
      </c>
      <c r="T2942" s="7">
        <v>2023</v>
      </c>
      <c r="U2942" s="7">
        <v>3</v>
      </c>
      <c r="V2942">
        <v>8</v>
      </c>
      <c r="W2942">
        <v>2023</v>
      </c>
      <c r="X2942">
        <v>3</v>
      </c>
      <c r="Y2942" t="b">
        <v>0</v>
      </c>
      <c r="Z2942" t="b">
        <v>0</v>
      </c>
      <c r="AA2942">
        <v>-1</v>
      </c>
      <c r="AB2942">
        <v>5</v>
      </c>
      <c r="AC2942" t="b">
        <v>0</v>
      </c>
      <c r="AD2942" t="b">
        <v>1</v>
      </c>
      <c r="AE2942" t="b">
        <v>0</v>
      </c>
      <c r="AF2942" t="b">
        <v>0</v>
      </c>
      <c r="AG2942" s="11">
        <v>45153</v>
      </c>
      <c r="AH2942" s="11">
        <v>45152</v>
      </c>
      <c r="AI2942" s="12">
        <f>IF(OR(AG2942="",AH2942=""),"",AH2942-AG2942)</f>
        <v>-1.0</v>
      </c>
      <c r="AJ2942" s="13" t="b">
        <f>IF(OR(AI2942="",AA2942=""),"",AI2942=AA2942)</f>
        <v>1</v>
      </c>
      <c r="AK2942" s="13" t="b">
        <f>IF(AI2942="","",AI2942&gt;60)</f>
        <v>0</v>
      </c>
      <c r="AL2942" s="13" t="b">
        <f>IF(OR(Y2942=TRUE,AH2942=""),TRUE,FALSE)</f>
        <v>0</v>
      </c>
      <c r="AM2942" s="13" t="b">
        <f>IF(AI2942="","",AI2942&lt;0)</f>
        <v>1</v>
      </c>
      <c r="AN2942" s="13" t="str">
        <f>IF(AH2942="","No inspection date",IF(AI2942&lt;0,"Negative chronology",IF(AI2942&lt;=30,"0-30",IF(AI2942&lt;=60,"31-60",IF(AI2942&lt;=90,"61-90",IF(AI2942&lt;=180,"91-180","181+"))))))</f>
        <v>Negative chronology</v>
      </c>
      <c r="AO2942" s="13" t="str">
        <f>IF(OR(ISNUMBER(SEARCH("COMPLETED",K2942)),ISNUMBER(SEARCH("CLOSED",K2942))),"Closed/Completed","Other Active/Issued")</f>
        <v>Closed/Completed</v>
      </c>
    </row>
    <row r="2943" spans="1:41">
      <c r="A2943" t="s">
        <v>15196</v>
      </c>
      <c r="B2943" t="s">
        <v>87</v>
      </c>
      <c r="C2943" t="s">
        <v>87</v>
      </c>
      <c r="D2943" t="s">
        <v>88</v>
      </c>
      <c r="E2943" t="s">
        <v>14837</v>
      </c>
      <c r="F2943" t="s">
        <v>15191</v>
      </c>
      <c r="G2943" t="s">
        <v>15197</v>
      </c>
      <c r="H2943" t="s">
        <v>8438</v>
      </c>
      <c r="I2943" t="s">
        <v>8483</v>
      </c>
      <c r="J2943" t="s">
        <v>93</v>
      </c>
      <c r="K2943" t="s">
        <v>93</v>
      </c>
      <c r="L2943" t="s">
        <v>93</v>
      </c>
      <c r="M2943" t="s">
        <v>15193</v>
      </c>
      <c r="N2943" s="9">
        <v>98125</v>
      </c>
      <c r="O2943" t="s">
        <v>15198</v>
      </c>
      <c r="P2943" s="10">
        <v>47.70652809</v>
      </c>
      <c r="Q2943" s="10">
        <v>-122.31196805</v>
      </c>
      <c r="R2943" t="s">
        <v>15195</v>
      </c>
      <c r="S2943" s="7">
        <v>8</v>
      </c>
      <c r="T2943" s="7">
        <v>2023</v>
      </c>
      <c r="U2943" s="7">
        <v>3</v>
      </c>
      <c r="V2943">
        <v>8</v>
      </c>
      <c r="W2943">
        <v>2023</v>
      </c>
      <c r="X2943">
        <v>3</v>
      </c>
      <c r="Y2943" t="b">
        <v>0</v>
      </c>
      <c r="Z2943" t="b">
        <v>0</v>
      </c>
      <c r="AA2943">
        <v>-1</v>
      </c>
      <c r="AB2943">
        <v>5</v>
      </c>
      <c r="AC2943" t="b">
        <v>0</v>
      </c>
      <c r="AD2943" t="b">
        <v>1</v>
      </c>
      <c r="AE2943" t="b">
        <v>0</v>
      </c>
      <c r="AF2943" t="b">
        <v>0</v>
      </c>
      <c r="AG2943" s="11">
        <v>45153</v>
      </c>
      <c r="AH2943" s="11">
        <v>45152</v>
      </c>
      <c r="AI2943" s="12">
        <f>IF(OR(AG2943="",AH2943=""),"",AH2943-AG2943)</f>
        <v>-1.0</v>
      </c>
      <c r="AJ2943" s="13" t="b">
        <f>IF(OR(AI2943="",AA2943=""),"",AI2943=AA2943)</f>
        <v>1</v>
      </c>
      <c r="AK2943" s="13" t="b">
        <f>IF(AI2943="","",AI2943&gt;60)</f>
        <v>0</v>
      </c>
      <c r="AL2943" s="13" t="b">
        <f>IF(OR(Y2943=TRUE,AH2943=""),TRUE,FALSE)</f>
        <v>0</v>
      </c>
      <c r="AM2943" s="13" t="b">
        <f>IF(AI2943="","",AI2943&lt;0)</f>
        <v>1</v>
      </c>
      <c r="AN2943" s="13" t="str">
        <f>IF(AH2943="","No inspection date",IF(AI2943&lt;0,"Negative chronology",IF(AI2943&lt;=30,"0-30",IF(AI2943&lt;=60,"31-60",IF(AI2943&lt;=90,"61-90",IF(AI2943&lt;=180,"91-180","181+"))))))</f>
        <v>Negative chronology</v>
      </c>
      <c r="AO2943" s="13" t="str">
        <f>IF(OR(ISNUMBER(SEARCH("COMPLETED",K2943)),ISNUMBER(SEARCH("CLOSED",K2943))),"Closed/Completed","Other Active/Issued")</f>
        <v>Closed/Completed</v>
      </c>
    </row>
    <row r="2944" spans="1:41">
      <c r="A2944" t="s">
        <v>15199</v>
      </c>
      <c r="B2944" t="s">
        <v>87</v>
      </c>
      <c r="C2944" t="s">
        <v>87</v>
      </c>
      <c r="D2944" t="s">
        <v>88</v>
      </c>
      <c r="E2944" t="s">
        <v>14837</v>
      </c>
      <c r="F2944" t="s">
        <v>15191</v>
      </c>
      <c r="G2944" t="s">
        <v>15200</v>
      </c>
      <c r="H2944" t="s">
        <v>8438</v>
      </c>
      <c r="I2944" t="s">
        <v>8483</v>
      </c>
      <c r="J2944" t="s">
        <v>93</v>
      </c>
      <c r="K2944" t="s">
        <v>153</v>
      </c>
      <c r="L2944" t="s">
        <v>153</v>
      </c>
      <c r="M2944" t="s">
        <v>15193</v>
      </c>
      <c r="N2944" s="9">
        <v>98125</v>
      </c>
      <c r="O2944" t="s">
        <v>15201</v>
      </c>
      <c r="P2944" s="10">
        <v>47.70652809</v>
      </c>
      <c r="Q2944" s="10">
        <v>-122.31196805</v>
      </c>
      <c r="R2944" t="s">
        <v>15195</v>
      </c>
      <c r="S2944" s="7">
        <v>8</v>
      </c>
      <c r="T2944" s="7">
        <v>2023</v>
      </c>
      <c r="U2944" s="7">
        <v>3</v>
      </c>
      <c r="V2944">
        <v>8</v>
      </c>
      <c r="W2944">
        <v>2023</v>
      </c>
      <c r="X2944">
        <v>3</v>
      </c>
      <c r="Y2944" t="b">
        <v>0</v>
      </c>
      <c r="Z2944" t="b">
        <v>0</v>
      </c>
      <c r="AA2944">
        <v>-1</v>
      </c>
      <c r="AB2944">
        <v>5</v>
      </c>
      <c r="AC2944" t="b">
        <v>0</v>
      </c>
      <c r="AD2944" t="b">
        <v>1</v>
      </c>
      <c r="AE2944" t="b">
        <v>0</v>
      </c>
      <c r="AF2944" t="b">
        <v>0</v>
      </c>
      <c r="AG2944" s="11">
        <v>45153</v>
      </c>
      <c r="AH2944" s="11">
        <v>45152</v>
      </c>
      <c r="AI2944" s="12">
        <f>IF(OR(AG2944="",AH2944=""),"",AH2944-AG2944)</f>
        <v>-1.0</v>
      </c>
      <c r="AJ2944" s="13" t="b">
        <f>IF(OR(AI2944="",AA2944=""),"",AI2944=AA2944)</f>
        <v>1</v>
      </c>
      <c r="AK2944" s="13" t="b">
        <f>IF(AI2944="","",AI2944&gt;60)</f>
        <v>0</v>
      </c>
      <c r="AL2944" s="13" t="b">
        <f>IF(OR(Y2944=TRUE,AH2944=""),TRUE,FALSE)</f>
        <v>0</v>
      </c>
      <c r="AM2944" s="13" t="b">
        <f>IF(AI2944="","",AI2944&lt;0)</f>
        <v>1</v>
      </c>
      <c r="AN2944" s="13" t="str">
        <f>IF(AH2944="","No inspection date",IF(AI2944&lt;0,"Negative chronology",IF(AI2944&lt;=30,"0-30",IF(AI2944&lt;=60,"31-60",IF(AI2944&lt;=90,"61-90",IF(AI2944&lt;=180,"91-180","181+"))))))</f>
        <v>Negative chronology</v>
      </c>
      <c r="AO2944" s="13" t="str">
        <f>IF(OR(ISNUMBER(SEARCH("COMPLETED",K2944)),ISNUMBER(SEARCH("CLOSED",K2944))),"Closed/Completed","Other Active/Issued")</f>
        <v>Other Active/Issued</v>
      </c>
    </row>
    <row r="2945" spans="1:41">
      <c r="A2945" t="s">
        <v>15202</v>
      </c>
      <c r="B2945" t="s">
        <v>87</v>
      </c>
      <c r="C2945" t="s">
        <v>87</v>
      </c>
      <c r="D2945" t="s">
        <v>88</v>
      </c>
      <c r="E2945" t="s">
        <v>14837</v>
      </c>
      <c r="F2945" t="s">
        <v>15203</v>
      </c>
      <c r="G2945" t="s">
        <v>15204</v>
      </c>
      <c r="H2945" t="s">
        <v>2712</v>
      </c>
      <c r="I2945" t="s">
        <v>2613</v>
      </c>
      <c r="J2945" t="s">
        <v>93</v>
      </c>
      <c r="K2945" t="s">
        <v>1745</v>
      </c>
      <c r="L2945" t="s">
        <v>1745</v>
      </c>
      <c r="M2945" t="s">
        <v>15205</v>
      </c>
      <c r="N2945" s="9">
        <v>98199</v>
      </c>
      <c r="O2945" t="s">
        <v>15206</v>
      </c>
      <c r="P2945" s="10">
        <v>47.64555715</v>
      </c>
      <c r="Q2945" s="10">
        <v>-122.41592201</v>
      </c>
      <c r="R2945" t="s">
        <v>15207</v>
      </c>
      <c r="S2945" s="7">
        <v>8</v>
      </c>
      <c r="T2945" s="7">
        <v>2023</v>
      </c>
      <c r="U2945" s="7">
        <v>3</v>
      </c>
      <c r="V2945">
        <v>7</v>
      </c>
      <c r="W2945">
        <v>2023</v>
      </c>
      <c r="X2945">
        <v>3</v>
      </c>
      <c r="Y2945" t="b">
        <v>0</v>
      </c>
      <c r="Z2945" t="b">
        <v>0</v>
      </c>
      <c r="AA2945">
        <v>-35</v>
      </c>
      <c r="AB2945">
        <v>6</v>
      </c>
      <c r="AC2945" t="b">
        <v>0</v>
      </c>
      <c r="AD2945" t="b">
        <v>1</v>
      </c>
      <c r="AE2945" t="b">
        <v>0</v>
      </c>
      <c r="AF2945" t="b">
        <v>0</v>
      </c>
      <c r="AG2945" s="11">
        <v>45154</v>
      </c>
      <c r="AH2945" s="11">
        <v>45119</v>
      </c>
      <c r="AI2945" s="12">
        <f>IF(OR(AG2945="",AH2945=""),"",AH2945-AG2945)</f>
        <v>-35.0</v>
      </c>
      <c r="AJ2945" s="13" t="b">
        <f>IF(OR(AI2945="",AA2945=""),"",AI2945=AA2945)</f>
        <v>1</v>
      </c>
      <c r="AK2945" s="13" t="b">
        <f>IF(AI2945="","",AI2945&gt;60)</f>
        <v>0</v>
      </c>
      <c r="AL2945" s="13" t="b">
        <f>IF(OR(Y2945=TRUE,AH2945=""),TRUE,FALSE)</f>
        <v>0</v>
      </c>
      <c r="AM2945" s="13" t="b">
        <f>IF(AI2945="","",AI2945&lt;0)</f>
        <v>1</v>
      </c>
      <c r="AN2945" s="13" t="str">
        <f>IF(AH2945="","No inspection date",IF(AI2945&lt;0,"Negative chronology",IF(AI2945&lt;=30,"0-30",IF(AI2945&lt;=60,"31-60",IF(AI2945&lt;=90,"61-90",IF(AI2945&lt;=180,"91-180","181+"))))))</f>
        <v>Negative chronology</v>
      </c>
      <c r="AO2945" s="13" t="str">
        <f>IF(OR(ISNUMBER(SEARCH("COMPLETED",K2945)),ISNUMBER(SEARCH("CLOSED",K2945))),"Closed/Completed","Other Active/Issued")</f>
        <v>Other Active/Issued</v>
      </c>
    </row>
    <row r="2946" spans="1:41">
      <c r="A2946" t="s">
        <v>15208</v>
      </c>
      <c r="B2946" t="s">
        <v>87</v>
      </c>
      <c r="C2946" t="s">
        <v>87</v>
      </c>
      <c r="D2946" t="s">
        <v>88</v>
      </c>
      <c r="E2946" t="s">
        <v>14837</v>
      </c>
      <c r="F2946" t="s">
        <v>15209</v>
      </c>
      <c r="G2946" t="s">
        <v>15210</v>
      </c>
      <c r="H2946" t="s">
        <v>2626</v>
      </c>
      <c r="I2946" t="s">
        <v>2707</v>
      </c>
      <c r="J2946" t="s">
        <v>93</v>
      </c>
      <c r="K2946" t="s">
        <v>93</v>
      </c>
      <c r="L2946" t="s">
        <v>93</v>
      </c>
      <c r="M2946" t="s">
        <v>15211</v>
      </c>
      <c r="N2946" s="9">
        <v>98103</v>
      </c>
      <c r="O2946" t="s">
        <v>15212</v>
      </c>
      <c r="P2946" s="10">
        <v>47.68403404</v>
      </c>
      <c r="Q2946" s="10">
        <v>-122.32974906</v>
      </c>
      <c r="R2946" t="s">
        <v>15213</v>
      </c>
      <c r="S2946" s="7">
        <v>8</v>
      </c>
      <c r="T2946" s="7">
        <v>2023</v>
      </c>
      <c r="U2946" s="7">
        <v>3</v>
      </c>
      <c r="V2946">
        <v>8</v>
      </c>
      <c r="W2946">
        <v>2023</v>
      </c>
      <c r="X2946">
        <v>3</v>
      </c>
      <c r="Y2946" t="b">
        <v>0</v>
      </c>
      <c r="Z2946" t="b">
        <v>0</v>
      </c>
      <c r="AA2946">
        <v>-11</v>
      </c>
      <c r="AB2946">
        <v>6</v>
      </c>
      <c r="AC2946" t="b">
        <v>0</v>
      </c>
      <c r="AD2946" t="b">
        <v>1</v>
      </c>
      <c r="AE2946" t="b">
        <v>0</v>
      </c>
      <c r="AF2946" t="b">
        <v>0</v>
      </c>
      <c r="AG2946" s="11">
        <v>45160</v>
      </c>
      <c r="AH2946" s="11">
        <v>45149</v>
      </c>
      <c r="AI2946" s="12">
        <f>IF(OR(AG2946="",AH2946=""),"",AH2946-AG2946)</f>
        <v>-11.0</v>
      </c>
      <c r="AJ2946" s="13" t="b">
        <f>IF(OR(AI2946="",AA2946=""),"",AI2946=AA2946)</f>
        <v>1</v>
      </c>
      <c r="AK2946" s="13" t="b">
        <f>IF(AI2946="","",AI2946&gt;60)</f>
        <v>0</v>
      </c>
      <c r="AL2946" s="13" t="b">
        <f>IF(OR(Y2946=TRUE,AH2946=""),TRUE,FALSE)</f>
        <v>0</v>
      </c>
      <c r="AM2946" s="13" t="b">
        <f>IF(AI2946="","",AI2946&lt;0)</f>
        <v>1</v>
      </c>
      <c r="AN2946" s="13" t="str">
        <f>IF(AH2946="","No inspection date",IF(AI2946&lt;0,"Negative chronology",IF(AI2946&lt;=30,"0-30",IF(AI2946&lt;=60,"31-60",IF(AI2946&lt;=90,"61-90",IF(AI2946&lt;=180,"91-180","181+"))))))</f>
        <v>Negative chronology</v>
      </c>
      <c r="AO2946" s="13" t="str">
        <f>IF(OR(ISNUMBER(SEARCH("COMPLETED",K2946)),ISNUMBER(SEARCH("CLOSED",K2946))),"Closed/Completed","Other Active/Issued")</f>
        <v>Closed/Completed</v>
      </c>
    </row>
    <row r="2947" spans="1:41">
      <c r="A2947" t="s">
        <v>15214</v>
      </c>
      <c r="B2947" t="s">
        <v>87</v>
      </c>
      <c r="C2947" t="s">
        <v>87</v>
      </c>
      <c r="D2947" t="s">
        <v>88</v>
      </c>
      <c r="E2947" t="s">
        <v>14837</v>
      </c>
      <c r="F2947" t="s">
        <v>15215</v>
      </c>
      <c r="H2947" t="s">
        <v>11615</v>
      </c>
      <c r="I2947" t="s">
        <v>2692</v>
      </c>
      <c r="J2947" t="s">
        <v>93</v>
      </c>
      <c r="K2947" t="s">
        <v>100</v>
      </c>
      <c r="L2947" t="s">
        <v>100</v>
      </c>
      <c r="M2947" t="s">
        <v>15216</v>
      </c>
      <c r="N2947" s="9">
        <v>98109</v>
      </c>
      <c r="O2947" t="s">
        <v>15217</v>
      </c>
      <c r="P2947" s="10">
        <v>47.64197903</v>
      </c>
      <c r="Q2947" s="10">
        <v>-122.3552358</v>
      </c>
      <c r="R2947" t="s">
        <v>15218</v>
      </c>
      <c r="S2947" s="7">
        <v>8</v>
      </c>
      <c r="T2947" s="7">
        <v>2023</v>
      </c>
      <c r="U2947" s="7">
        <v>3</v>
      </c>
      <c r="V2947">
        <v>8</v>
      </c>
      <c r="W2947">
        <v>2023</v>
      </c>
      <c r="X2947">
        <v>3</v>
      </c>
      <c r="Y2947" t="b">
        <v>0</v>
      </c>
      <c r="Z2947" t="b">
        <v>0</v>
      </c>
      <c r="AA2947">
        <v>-15</v>
      </c>
      <c r="AB2947">
        <v>7</v>
      </c>
      <c r="AC2947" t="b">
        <v>0</v>
      </c>
      <c r="AD2947" t="b">
        <v>1</v>
      </c>
      <c r="AE2947" t="b">
        <v>0</v>
      </c>
      <c r="AF2947" t="b">
        <v>0</v>
      </c>
      <c r="AG2947" s="11">
        <v>45161</v>
      </c>
      <c r="AH2947" s="11">
        <v>45146</v>
      </c>
      <c r="AI2947" s="12">
        <f>IF(OR(AG2947="",AH2947=""),"",AH2947-AG2947)</f>
        <v>-15.0</v>
      </c>
      <c r="AJ2947" s="13" t="b">
        <f>IF(OR(AI2947="",AA2947=""),"",AI2947=AA2947)</f>
        <v>1</v>
      </c>
      <c r="AK2947" s="13" t="b">
        <f>IF(AI2947="","",AI2947&gt;60)</f>
        <v>0</v>
      </c>
      <c r="AL2947" s="13" t="b">
        <f>IF(OR(Y2947=TRUE,AH2947=""),TRUE,FALSE)</f>
        <v>0</v>
      </c>
      <c r="AM2947" s="13" t="b">
        <f>IF(AI2947="","",AI2947&lt;0)</f>
        <v>1</v>
      </c>
      <c r="AN2947" s="13" t="str">
        <f>IF(AH2947="","No inspection date",IF(AI2947&lt;0,"Negative chronology",IF(AI2947&lt;=30,"0-30",IF(AI2947&lt;=60,"31-60",IF(AI2947&lt;=90,"61-90",IF(AI2947&lt;=180,"91-180","181+"))))))</f>
        <v>Negative chronology</v>
      </c>
      <c r="AO2947" s="13" t="str">
        <f>IF(OR(ISNUMBER(SEARCH("COMPLETED",K2947)),ISNUMBER(SEARCH("CLOSED",K2947))),"Closed/Completed","Other Active/Issued")</f>
        <v>Other Active/Issued</v>
      </c>
    </row>
    <row r="2948" spans="1:41">
      <c r="A2948" t="s">
        <v>15219</v>
      </c>
      <c r="B2948" t="s">
        <v>87</v>
      </c>
      <c r="C2948" t="s">
        <v>87</v>
      </c>
      <c r="D2948" t="s">
        <v>88</v>
      </c>
      <c r="E2948" t="s">
        <v>14837</v>
      </c>
      <c r="F2948" t="s">
        <v>15220</v>
      </c>
      <c r="G2948" t="s">
        <v>7259</v>
      </c>
      <c r="H2948" t="s">
        <v>1276</v>
      </c>
      <c r="I2948" t="s">
        <v>9375</v>
      </c>
      <c r="J2948" t="s">
        <v>137</v>
      </c>
      <c r="K2948" t="s">
        <v>93</v>
      </c>
      <c r="L2948" t="s">
        <v>93</v>
      </c>
      <c r="M2948" t="s">
        <v>15221</v>
      </c>
      <c r="N2948" s="9">
        <v>98133</v>
      </c>
      <c r="O2948" t="s">
        <v>15222</v>
      </c>
      <c r="P2948" s="10">
        <v>47.7055649</v>
      </c>
      <c r="Q2948" s="10">
        <v>-122.33963722</v>
      </c>
      <c r="R2948" t="s">
        <v>15223</v>
      </c>
      <c r="S2948" s="7">
        <v>8</v>
      </c>
      <c r="T2948" s="7">
        <v>2023</v>
      </c>
      <c r="U2948" s="7">
        <v>3</v>
      </c>
      <c r="V2948">
        <v>9</v>
      </c>
      <c r="W2948">
        <v>2024</v>
      </c>
      <c r="X2948">
        <v>3</v>
      </c>
      <c r="Y2948" t="b">
        <v>0</v>
      </c>
      <c r="Z2948" t="b">
        <v>0</v>
      </c>
      <c r="AA2948">
        <v>382</v>
      </c>
      <c r="AB2948">
        <v>5</v>
      </c>
      <c r="AC2948" t="b">
        <v>0</v>
      </c>
      <c r="AD2948" t="b">
        <v>1</v>
      </c>
      <c r="AE2948" t="b">
        <v>0</v>
      </c>
      <c r="AF2948" t="b">
        <v>0</v>
      </c>
      <c r="AG2948" s="11">
        <v>45162</v>
      </c>
      <c r="AH2948" s="11">
        <v>45544</v>
      </c>
      <c r="AI2948" s="12">
        <f>IF(OR(AG2948="",AH2948=""),"",AH2948-AG2948)</f>
        <v>382.0</v>
      </c>
      <c r="AJ2948" s="13" t="b">
        <f>IF(OR(AI2948="",AA2948=""),"",AI2948=AA2948)</f>
        <v>1</v>
      </c>
      <c r="AK2948" s="13" t="b">
        <f>IF(AI2948="","",AI2948&gt;60)</f>
        <v>1</v>
      </c>
      <c r="AL2948" s="13" t="b">
        <f>IF(OR(Y2948=TRUE,AH2948=""),TRUE,FALSE)</f>
        <v>0</v>
      </c>
      <c r="AM2948" s="13" t="b">
        <f>IF(AI2948="","",AI2948&lt;0)</f>
        <v>0</v>
      </c>
      <c r="AN2948" s="13" t="str">
        <f>IF(AH2948="","No inspection date",IF(AI2948&lt;0,"Negative chronology",IF(AI2948&lt;=30,"0-30",IF(AI2948&lt;=60,"31-60",IF(AI2948&lt;=90,"61-90",IF(AI2948&lt;=180,"91-180","181+"))))))</f>
        <v>181+</v>
      </c>
      <c r="AO2948" s="13" t="str">
        <f>IF(OR(ISNUMBER(SEARCH("COMPLETED",K2948)),ISNUMBER(SEARCH("CLOSED",K2948))),"Closed/Completed","Other Active/Issued")</f>
        <v>Closed/Completed</v>
      </c>
    </row>
    <row r="2949" spans="1:41">
      <c r="A2949" t="s">
        <v>15224</v>
      </c>
      <c r="B2949" t="s">
        <v>87</v>
      </c>
      <c r="C2949" t="s">
        <v>87</v>
      </c>
      <c r="D2949" t="s">
        <v>88</v>
      </c>
      <c r="E2949" t="s">
        <v>14837</v>
      </c>
      <c r="F2949" t="s">
        <v>15225</v>
      </c>
      <c r="H2949" t="s">
        <v>2443</v>
      </c>
      <c r="I2949" t="s">
        <v>2752</v>
      </c>
      <c r="J2949" t="s">
        <v>93</v>
      </c>
      <c r="K2949" t="s">
        <v>153</v>
      </c>
      <c r="L2949" t="s">
        <v>153</v>
      </c>
      <c r="M2949" t="s">
        <v>15226</v>
      </c>
      <c r="N2949" s="9">
        <v>98118</v>
      </c>
      <c r="O2949" t="s">
        <v>15227</v>
      </c>
      <c r="P2949" s="10">
        <v>47.52943055</v>
      </c>
      <c r="Q2949" s="10">
        <v>-122.28147511</v>
      </c>
      <c r="R2949" t="s">
        <v>15228</v>
      </c>
      <c r="S2949" s="7">
        <v>8</v>
      </c>
      <c r="T2949" s="7">
        <v>2023</v>
      </c>
      <c r="U2949" s="7">
        <v>3</v>
      </c>
      <c r="V2949">
        <v>8</v>
      </c>
      <c r="W2949">
        <v>2023</v>
      </c>
      <c r="X2949">
        <v>3</v>
      </c>
      <c r="Y2949" t="b">
        <v>0</v>
      </c>
      <c r="Z2949" t="b">
        <v>0</v>
      </c>
      <c r="AA2949">
        <v>-1</v>
      </c>
      <c r="AB2949">
        <v>2</v>
      </c>
      <c r="AC2949" t="b">
        <v>0</v>
      </c>
      <c r="AD2949" t="b">
        <v>1</v>
      </c>
      <c r="AE2949" t="b">
        <v>0</v>
      </c>
      <c r="AF2949" t="b">
        <v>0</v>
      </c>
      <c r="AG2949" s="11">
        <v>45168</v>
      </c>
      <c r="AH2949" s="11">
        <v>45167</v>
      </c>
      <c r="AI2949" s="12">
        <f>IF(OR(AG2949="",AH2949=""),"",AH2949-AG2949)</f>
        <v>-1.0</v>
      </c>
      <c r="AJ2949" s="13" t="b">
        <f>IF(OR(AI2949="",AA2949=""),"",AI2949=AA2949)</f>
        <v>1</v>
      </c>
      <c r="AK2949" s="13" t="b">
        <f>IF(AI2949="","",AI2949&gt;60)</f>
        <v>0</v>
      </c>
      <c r="AL2949" s="13" t="b">
        <f>IF(OR(Y2949=TRUE,AH2949=""),TRUE,FALSE)</f>
        <v>0</v>
      </c>
      <c r="AM2949" s="13" t="b">
        <f>IF(AI2949="","",AI2949&lt;0)</f>
        <v>1</v>
      </c>
      <c r="AN2949" s="13" t="str">
        <f>IF(AH2949="","No inspection date",IF(AI2949&lt;0,"Negative chronology",IF(AI2949&lt;=30,"0-30",IF(AI2949&lt;=60,"31-60",IF(AI2949&lt;=90,"61-90",IF(AI2949&lt;=180,"91-180","181+"))))))</f>
        <v>Negative chronology</v>
      </c>
      <c r="AO2949" s="13" t="str">
        <f>IF(OR(ISNUMBER(SEARCH("COMPLETED",K2949)),ISNUMBER(SEARCH("CLOSED",K2949))),"Closed/Completed","Other Active/Issued")</f>
        <v>Other Active/Issued</v>
      </c>
    </row>
    <row r="2950" spans="1:41">
      <c r="A2950" t="s">
        <v>15229</v>
      </c>
      <c r="B2950" t="s">
        <v>87</v>
      </c>
      <c r="C2950" t="s">
        <v>87</v>
      </c>
      <c r="D2950" t="s">
        <v>88</v>
      </c>
      <c r="E2950" t="s">
        <v>14837</v>
      </c>
      <c r="F2950" t="s">
        <v>15230</v>
      </c>
      <c r="G2950" t="s">
        <v>15231</v>
      </c>
      <c r="H2950" t="s">
        <v>2443</v>
      </c>
      <c r="I2950" t="s">
        <v>1276</v>
      </c>
      <c r="J2950" t="s">
        <v>93</v>
      </c>
      <c r="K2950" t="s">
        <v>153</v>
      </c>
      <c r="L2950" t="s">
        <v>153</v>
      </c>
      <c r="M2950" t="s">
        <v>15232</v>
      </c>
      <c r="N2950" s="9">
        <v>98136</v>
      </c>
      <c r="O2950" t="s">
        <v>15233</v>
      </c>
      <c r="P2950" s="10">
        <v>47.54951607</v>
      </c>
      <c r="Q2950" s="10">
        <v>-122.38149582</v>
      </c>
      <c r="R2950" t="s">
        <v>15234</v>
      </c>
      <c r="S2950" s="7">
        <v>8</v>
      </c>
      <c r="T2950" s="7">
        <v>2023</v>
      </c>
      <c r="U2950" s="7">
        <v>3</v>
      </c>
      <c r="V2950">
        <v>8</v>
      </c>
      <c r="W2950">
        <v>2023</v>
      </c>
      <c r="X2950">
        <v>3</v>
      </c>
      <c r="Y2950" t="b">
        <v>0</v>
      </c>
      <c r="Z2950" t="b">
        <v>0</v>
      </c>
      <c r="AA2950">
        <v>-6</v>
      </c>
      <c r="AB2950">
        <v>1</v>
      </c>
      <c r="AC2950" t="b">
        <v>0</v>
      </c>
      <c r="AD2950" t="b">
        <v>1</v>
      </c>
      <c r="AE2950" t="b">
        <v>0</v>
      </c>
      <c r="AF2950" t="b">
        <v>0</v>
      </c>
      <c r="AG2950" s="11">
        <v>45168</v>
      </c>
      <c r="AH2950" s="11">
        <v>45162</v>
      </c>
      <c r="AI2950" s="12">
        <f>IF(OR(AG2950="",AH2950=""),"",AH2950-AG2950)</f>
        <v>-6.0</v>
      </c>
      <c r="AJ2950" s="13" t="b">
        <f>IF(OR(AI2950="",AA2950=""),"",AI2950=AA2950)</f>
        <v>1</v>
      </c>
      <c r="AK2950" s="13" t="b">
        <f>IF(AI2950="","",AI2950&gt;60)</f>
        <v>0</v>
      </c>
      <c r="AL2950" s="13" t="b">
        <f>IF(OR(Y2950=TRUE,AH2950=""),TRUE,FALSE)</f>
        <v>0</v>
      </c>
      <c r="AM2950" s="13" t="b">
        <f>IF(AI2950="","",AI2950&lt;0)</f>
        <v>1</v>
      </c>
      <c r="AN2950" s="13" t="str">
        <f>IF(AH2950="","No inspection date",IF(AI2950&lt;0,"Negative chronology",IF(AI2950&lt;=30,"0-30",IF(AI2950&lt;=60,"31-60",IF(AI2950&lt;=90,"61-90",IF(AI2950&lt;=180,"91-180","181+"))))))</f>
        <v>Negative chronology</v>
      </c>
      <c r="AO2950" s="13" t="str">
        <f>IF(OR(ISNUMBER(SEARCH("COMPLETED",K2950)),ISNUMBER(SEARCH("CLOSED",K2950))),"Closed/Completed","Other Active/Issued")</f>
        <v>Other Active/Issued</v>
      </c>
    </row>
    <row r="2951" spans="1:41">
      <c r="A2951" t="s">
        <v>15235</v>
      </c>
      <c r="B2951" t="s">
        <v>87</v>
      </c>
      <c r="C2951" t="s">
        <v>87</v>
      </c>
      <c r="D2951" t="s">
        <v>88</v>
      </c>
      <c r="E2951" t="s">
        <v>14837</v>
      </c>
      <c r="F2951" t="s">
        <v>15236</v>
      </c>
      <c r="G2951" t="s">
        <v>15237</v>
      </c>
      <c r="H2951" t="s">
        <v>2443</v>
      </c>
      <c r="K2951" t="s">
        <v>93</v>
      </c>
      <c r="L2951" t="s">
        <v>93</v>
      </c>
      <c r="M2951" t="s">
        <v>15238</v>
      </c>
      <c r="O2951" t="s">
        <v>15239</v>
      </c>
      <c r="P2951" s="10">
        <v>47.72517529</v>
      </c>
      <c r="Q2951" s="10">
        <v>-122.32757995</v>
      </c>
      <c r="R2951" t="s">
        <v>15240</v>
      </c>
      <c r="S2951" s="7">
        <v>8</v>
      </c>
      <c r="T2951" s="7">
        <v>2023</v>
      </c>
      <c r="U2951" s="7">
        <v>3</v>
      </c>
      <c r="Y2951" t="b">
        <v>1</v>
      </c>
      <c r="Z2951" t="b">
        <v>1</v>
      </c>
      <c r="AB2951">
        <v>5</v>
      </c>
      <c r="AC2951" t="b">
        <v>0</v>
      </c>
      <c r="AD2951" t="b">
        <v>1</v>
      </c>
      <c r="AE2951" t="b">
        <v>0</v>
      </c>
      <c r="AF2951" t="b">
        <v>0</v>
      </c>
      <c r="AG2951" s="11">
        <v>45168</v>
      </c>
      <c r="AI2951" s="12">
        <f>IF(OR(AG2951="",AH2951=""),"",AH2951-AG2951)</f>
        <v/>
      </c>
      <c r="AJ2951" s="13">
        <f>IF(OR(AI2951="",AA2951=""),"",AI2951=AA2951)</f>
        <v/>
      </c>
      <c r="AK2951" s="13">
        <f>IF(AI2951="","",AI2951&gt;60)</f>
        <v/>
      </c>
      <c r="AL2951" s="13" t="b">
        <f>IF(OR(Y2951=TRUE,AH2951=""),TRUE,FALSE)</f>
        <v>1</v>
      </c>
      <c r="AM2951" s="13">
        <f>IF(AI2951="","",AI2951&lt;0)</f>
        <v/>
      </c>
      <c r="AN2951" s="13" t="str">
        <f>IF(AH2951="","No inspection date",IF(AI2951&lt;0,"Negative chronology",IF(AI2951&lt;=30,"0-30",IF(AI2951&lt;=60,"31-60",IF(AI2951&lt;=90,"61-90",IF(AI2951&lt;=180,"91-180","181+"))))))</f>
        <v>No inspection date</v>
      </c>
      <c r="AO2951" s="13" t="str">
        <f>IF(OR(ISNUMBER(SEARCH("COMPLETED",K2951)),ISNUMBER(SEARCH("CLOSED",K2951))),"Closed/Completed","Other Active/Issued")</f>
        <v>Closed/Completed</v>
      </c>
    </row>
    <row r="2952" spans="1:41">
      <c r="A2952" t="s">
        <v>15241</v>
      </c>
      <c r="B2952" t="s">
        <v>87</v>
      </c>
      <c r="C2952" t="s">
        <v>87</v>
      </c>
      <c r="D2952" t="s">
        <v>88</v>
      </c>
      <c r="E2952" t="s">
        <v>14837</v>
      </c>
      <c r="F2952" t="s">
        <v>15230</v>
      </c>
      <c r="G2952" t="s">
        <v>15242</v>
      </c>
      <c r="H2952" t="s">
        <v>2443</v>
      </c>
      <c r="I2952" t="s">
        <v>1276</v>
      </c>
      <c r="J2952" t="s">
        <v>93</v>
      </c>
      <c r="K2952" t="s">
        <v>93</v>
      </c>
      <c r="L2952" t="s">
        <v>93</v>
      </c>
      <c r="M2952" t="s">
        <v>15243</v>
      </c>
      <c r="N2952" s="9">
        <v>98136</v>
      </c>
      <c r="O2952" t="s">
        <v>15244</v>
      </c>
      <c r="P2952" s="10">
        <v>47.54937218</v>
      </c>
      <c r="Q2952" s="10">
        <v>-122.38146303</v>
      </c>
      <c r="R2952" t="s">
        <v>15245</v>
      </c>
      <c r="S2952" s="7">
        <v>8</v>
      </c>
      <c r="T2952" s="7">
        <v>2023</v>
      </c>
      <c r="U2952" s="7">
        <v>3</v>
      </c>
      <c r="V2952">
        <v>8</v>
      </c>
      <c r="W2952">
        <v>2023</v>
      </c>
      <c r="X2952">
        <v>3</v>
      </c>
      <c r="Y2952" t="b">
        <v>0</v>
      </c>
      <c r="Z2952" t="b">
        <v>0</v>
      </c>
      <c r="AA2952">
        <v>-6</v>
      </c>
      <c r="AB2952">
        <v>1</v>
      </c>
      <c r="AC2952" t="b">
        <v>0</v>
      </c>
      <c r="AD2952" t="b">
        <v>1</v>
      </c>
      <c r="AE2952" t="b">
        <v>0</v>
      </c>
      <c r="AF2952" t="b">
        <v>0</v>
      </c>
      <c r="AG2952" s="11">
        <v>45168</v>
      </c>
      <c r="AH2952" s="11">
        <v>45162</v>
      </c>
      <c r="AI2952" s="12">
        <f>IF(OR(AG2952="",AH2952=""),"",AH2952-AG2952)</f>
        <v>-6.0</v>
      </c>
      <c r="AJ2952" s="13" t="b">
        <f>IF(OR(AI2952="",AA2952=""),"",AI2952=AA2952)</f>
        <v>1</v>
      </c>
      <c r="AK2952" s="13" t="b">
        <f>IF(AI2952="","",AI2952&gt;60)</f>
        <v>0</v>
      </c>
      <c r="AL2952" s="13" t="b">
        <f>IF(OR(Y2952=TRUE,AH2952=""),TRUE,FALSE)</f>
        <v>0</v>
      </c>
      <c r="AM2952" s="13" t="b">
        <f>IF(AI2952="","",AI2952&lt;0)</f>
        <v>1</v>
      </c>
      <c r="AN2952" s="13" t="str">
        <f>IF(AH2952="","No inspection date",IF(AI2952&lt;0,"Negative chronology",IF(AI2952&lt;=30,"0-30",IF(AI2952&lt;=60,"31-60",IF(AI2952&lt;=90,"61-90",IF(AI2952&lt;=180,"91-180","181+"))))))</f>
        <v>Negative chronology</v>
      </c>
      <c r="AO2952" s="13" t="str">
        <f>IF(OR(ISNUMBER(SEARCH("COMPLETED",K2952)),ISNUMBER(SEARCH("CLOSED",K2952))),"Closed/Completed","Other Active/Issued")</f>
        <v>Closed/Completed</v>
      </c>
    </row>
    <row r="2953" spans="1:41">
      <c r="A2953" t="s">
        <v>15246</v>
      </c>
      <c r="B2953" t="s">
        <v>87</v>
      </c>
      <c r="C2953" t="s">
        <v>87</v>
      </c>
      <c r="D2953" t="s">
        <v>88</v>
      </c>
      <c r="E2953" t="s">
        <v>14837</v>
      </c>
      <c r="F2953" t="s">
        <v>15236</v>
      </c>
      <c r="G2953" t="s">
        <v>15247</v>
      </c>
      <c r="H2953" t="s">
        <v>2443</v>
      </c>
      <c r="K2953" t="s">
        <v>1745</v>
      </c>
      <c r="L2953" t="s">
        <v>1745</v>
      </c>
      <c r="M2953" t="s">
        <v>15238</v>
      </c>
      <c r="O2953" t="s">
        <v>15248</v>
      </c>
      <c r="P2953" s="10">
        <v>47.72517529</v>
      </c>
      <c r="Q2953" s="10">
        <v>-122.32757995</v>
      </c>
      <c r="R2953" t="s">
        <v>15240</v>
      </c>
      <c r="S2953" s="7">
        <v>8</v>
      </c>
      <c r="T2953" s="7">
        <v>2023</v>
      </c>
      <c r="U2953" s="7">
        <v>3</v>
      </c>
      <c r="Y2953" t="b">
        <v>1</v>
      </c>
      <c r="Z2953" t="b">
        <v>1</v>
      </c>
      <c r="AB2953">
        <v>5</v>
      </c>
      <c r="AC2953" t="b">
        <v>0</v>
      </c>
      <c r="AD2953" t="b">
        <v>1</v>
      </c>
      <c r="AE2953" t="b">
        <v>0</v>
      </c>
      <c r="AF2953" t="b">
        <v>0</v>
      </c>
      <c r="AG2953" s="11">
        <v>45168</v>
      </c>
      <c r="AI2953" s="12">
        <f>IF(OR(AG2953="",AH2953=""),"",AH2953-AG2953)</f>
        <v/>
      </c>
      <c r="AJ2953" s="13">
        <f>IF(OR(AI2953="",AA2953=""),"",AI2953=AA2953)</f>
        <v/>
      </c>
      <c r="AK2953" s="13">
        <f>IF(AI2953="","",AI2953&gt;60)</f>
        <v/>
      </c>
      <c r="AL2953" s="13" t="b">
        <f>IF(OR(Y2953=TRUE,AH2953=""),TRUE,FALSE)</f>
        <v>1</v>
      </c>
      <c r="AM2953" s="13">
        <f>IF(AI2953="","",AI2953&lt;0)</f>
        <v/>
      </c>
      <c r="AN2953" s="13" t="str">
        <f>IF(AH2953="","No inspection date",IF(AI2953&lt;0,"Negative chronology",IF(AI2953&lt;=30,"0-30",IF(AI2953&lt;=60,"31-60",IF(AI2953&lt;=90,"61-90",IF(AI2953&lt;=180,"91-180","181+"))))))</f>
        <v>No inspection date</v>
      </c>
      <c r="AO2953" s="13" t="str">
        <f>IF(OR(ISNUMBER(SEARCH("COMPLETED",K2953)),ISNUMBER(SEARCH("CLOSED",K2953))),"Closed/Completed","Other Active/Issued")</f>
        <v>Other Active/Issued</v>
      </c>
    </row>
    <row r="2954" spans="1:41">
      <c r="A2954" t="s">
        <v>15249</v>
      </c>
      <c r="B2954" t="s">
        <v>87</v>
      </c>
      <c r="C2954" t="s">
        <v>87</v>
      </c>
      <c r="D2954" t="s">
        <v>88</v>
      </c>
      <c r="E2954" t="s">
        <v>14837</v>
      </c>
      <c r="F2954" t="s">
        <v>15250</v>
      </c>
      <c r="G2954" t="s">
        <v>15251</v>
      </c>
      <c r="H2954" t="s">
        <v>8519</v>
      </c>
      <c r="I2954" t="s">
        <v>2879</v>
      </c>
      <c r="J2954" t="s">
        <v>137</v>
      </c>
      <c r="K2954" t="s">
        <v>93</v>
      </c>
      <c r="L2954" t="s">
        <v>93</v>
      </c>
      <c r="M2954" t="s">
        <v>14427</v>
      </c>
      <c r="N2954" s="9">
        <v>98116</v>
      </c>
      <c r="O2954" t="s">
        <v>15252</v>
      </c>
      <c r="P2954" s="10">
        <v>47.56964673</v>
      </c>
      <c r="Q2954" s="10">
        <v>-122.40924879</v>
      </c>
      <c r="R2954" t="s">
        <v>14429</v>
      </c>
      <c r="S2954" s="7">
        <v>9</v>
      </c>
      <c r="T2954" s="7">
        <v>2023</v>
      </c>
      <c r="U2954" s="7">
        <v>3</v>
      </c>
      <c r="V2954">
        <v>10</v>
      </c>
      <c r="W2954">
        <v>2024</v>
      </c>
      <c r="X2954">
        <v>4</v>
      </c>
      <c r="Y2954" t="b">
        <v>0</v>
      </c>
      <c r="Z2954" t="b">
        <v>0</v>
      </c>
      <c r="AA2954">
        <v>394</v>
      </c>
      <c r="AB2954">
        <v>1</v>
      </c>
      <c r="AC2954" t="b">
        <v>0</v>
      </c>
      <c r="AD2954" t="b">
        <v>1</v>
      </c>
      <c r="AE2954" t="b">
        <v>0</v>
      </c>
      <c r="AF2954" t="b">
        <v>0</v>
      </c>
      <c r="AG2954" s="11">
        <v>45174</v>
      </c>
      <c r="AH2954" s="11">
        <v>45568</v>
      </c>
      <c r="AI2954" s="12">
        <f>IF(OR(AG2954="",AH2954=""),"",AH2954-AG2954)</f>
        <v>394.0</v>
      </c>
      <c r="AJ2954" s="13" t="b">
        <f>IF(OR(AI2954="",AA2954=""),"",AI2954=AA2954)</f>
        <v>1</v>
      </c>
      <c r="AK2954" s="13" t="b">
        <f>IF(AI2954="","",AI2954&gt;60)</f>
        <v>1</v>
      </c>
      <c r="AL2954" s="13" t="b">
        <f>IF(OR(Y2954=TRUE,AH2954=""),TRUE,FALSE)</f>
        <v>0</v>
      </c>
      <c r="AM2954" s="13" t="b">
        <f>IF(AI2954="","",AI2954&lt;0)</f>
        <v>0</v>
      </c>
      <c r="AN2954" s="13" t="str">
        <f>IF(AH2954="","No inspection date",IF(AI2954&lt;0,"Negative chronology",IF(AI2954&lt;=30,"0-30",IF(AI2954&lt;=60,"31-60",IF(AI2954&lt;=90,"61-90",IF(AI2954&lt;=180,"91-180","181+"))))))</f>
        <v>181+</v>
      </c>
      <c r="AO2954" s="13" t="str">
        <f>IF(OR(ISNUMBER(SEARCH("COMPLETED",K2954)),ISNUMBER(SEARCH("CLOSED",K2954))),"Closed/Completed","Other Active/Issued")</f>
        <v>Closed/Completed</v>
      </c>
    </row>
    <row r="2955" spans="1:41">
      <c r="A2955" t="s">
        <v>15253</v>
      </c>
      <c r="B2955" t="s">
        <v>87</v>
      </c>
      <c r="C2955" t="s">
        <v>87</v>
      </c>
      <c r="D2955" t="s">
        <v>88</v>
      </c>
      <c r="E2955" t="s">
        <v>14837</v>
      </c>
      <c r="F2955" t="s">
        <v>15250</v>
      </c>
      <c r="G2955" t="s">
        <v>15254</v>
      </c>
      <c r="H2955" t="s">
        <v>1577</v>
      </c>
      <c r="I2955" t="s">
        <v>1276</v>
      </c>
      <c r="J2955" t="s">
        <v>93</v>
      </c>
      <c r="K2955" t="s">
        <v>93</v>
      </c>
      <c r="L2955" t="s">
        <v>93</v>
      </c>
      <c r="M2955" t="s">
        <v>14427</v>
      </c>
      <c r="N2955" s="9">
        <v>98116</v>
      </c>
      <c r="O2955" t="s">
        <v>15255</v>
      </c>
      <c r="P2955" s="10">
        <v>47.56964673</v>
      </c>
      <c r="Q2955" s="10">
        <v>-122.40924879</v>
      </c>
      <c r="R2955" t="s">
        <v>14429</v>
      </c>
      <c r="S2955" s="7">
        <v>9</v>
      </c>
      <c r="T2955" s="7">
        <v>2023</v>
      </c>
      <c r="U2955" s="7">
        <v>3</v>
      </c>
      <c r="V2955">
        <v>8</v>
      </c>
      <c r="W2955">
        <v>2023</v>
      </c>
      <c r="X2955">
        <v>3</v>
      </c>
      <c r="Y2955" t="b">
        <v>0</v>
      </c>
      <c r="Z2955" t="b">
        <v>0</v>
      </c>
      <c r="AA2955">
        <v>-13</v>
      </c>
      <c r="AB2955">
        <v>1</v>
      </c>
      <c r="AC2955" t="b">
        <v>0</v>
      </c>
      <c r="AD2955" t="b">
        <v>1</v>
      </c>
      <c r="AE2955" t="b">
        <v>0</v>
      </c>
      <c r="AF2955" t="b">
        <v>0</v>
      </c>
      <c r="AG2955" s="11">
        <v>45175</v>
      </c>
      <c r="AH2955" s="11">
        <v>45162</v>
      </c>
      <c r="AI2955" s="12">
        <f>IF(OR(AG2955="",AH2955=""),"",AH2955-AG2955)</f>
        <v>-13.0</v>
      </c>
      <c r="AJ2955" s="13" t="b">
        <f>IF(OR(AI2955="",AA2955=""),"",AI2955=AA2955)</f>
        <v>1</v>
      </c>
      <c r="AK2955" s="13" t="b">
        <f>IF(AI2955="","",AI2955&gt;60)</f>
        <v>0</v>
      </c>
      <c r="AL2955" s="13" t="b">
        <f>IF(OR(Y2955=TRUE,AH2955=""),TRUE,FALSE)</f>
        <v>0</v>
      </c>
      <c r="AM2955" s="13" t="b">
        <f>IF(AI2955="","",AI2955&lt;0)</f>
        <v>1</v>
      </c>
      <c r="AN2955" s="13" t="str">
        <f>IF(AH2955="","No inspection date",IF(AI2955&lt;0,"Negative chronology",IF(AI2955&lt;=30,"0-30",IF(AI2955&lt;=60,"31-60",IF(AI2955&lt;=90,"61-90",IF(AI2955&lt;=180,"91-180","181+"))))))</f>
        <v>Negative chronology</v>
      </c>
      <c r="AO2955" s="13" t="str">
        <f>IF(OR(ISNUMBER(SEARCH("COMPLETED",K2955)),ISNUMBER(SEARCH("CLOSED",K2955))),"Closed/Completed","Other Active/Issued")</f>
        <v>Closed/Completed</v>
      </c>
    </row>
    <row r="2956" spans="1:41">
      <c r="A2956" t="s">
        <v>15256</v>
      </c>
      <c r="B2956" t="s">
        <v>87</v>
      </c>
      <c r="C2956" t="s">
        <v>87</v>
      </c>
      <c r="D2956" t="s">
        <v>88</v>
      </c>
      <c r="E2956" t="s">
        <v>14837</v>
      </c>
      <c r="F2956" t="s">
        <v>15250</v>
      </c>
      <c r="G2956" t="s">
        <v>15257</v>
      </c>
      <c r="H2956" t="s">
        <v>1577</v>
      </c>
      <c r="I2956" t="s">
        <v>1276</v>
      </c>
      <c r="J2956" t="s">
        <v>93</v>
      </c>
      <c r="K2956" t="s">
        <v>100</v>
      </c>
      <c r="L2956" t="s">
        <v>100</v>
      </c>
      <c r="M2956" t="s">
        <v>14427</v>
      </c>
      <c r="N2956" s="9">
        <v>98116</v>
      </c>
      <c r="O2956" t="s">
        <v>15258</v>
      </c>
      <c r="P2956" s="10">
        <v>47.56964673</v>
      </c>
      <c r="Q2956" s="10">
        <v>-122.40924879</v>
      </c>
      <c r="R2956" t="s">
        <v>14429</v>
      </c>
      <c r="S2956" s="7">
        <v>9</v>
      </c>
      <c r="T2956" s="7">
        <v>2023</v>
      </c>
      <c r="U2956" s="7">
        <v>3</v>
      </c>
      <c r="V2956">
        <v>8</v>
      </c>
      <c r="W2956">
        <v>2023</v>
      </c>
      <c r="X2956">
        <v>3</v>
      </c>
      <c r="Y2956" t="b">
        <v>0</v>
      </c>
      <c r="Z2956" t="b">
        <v>0</v>
      </c>
      <c r="AA2956">
        <v>-13</v>
      </c>
      <c r="AB2956">
        <v>1</v>
      </c>
      <c r="AC2956" t="b">
        <v>0</v>
      </c>
      <c r="AD2956" t="b">
        <v>1</v>
      </c>
      <c r="AE2956" t="b">
        <v>0</v>
      </c>
      <c r="AF2956" t="b">
        <v>0</v>
      </c>
      <c r="AG2956" s="11">
        <v>45175</v>
      </c>
      <c r="AH2956" s="11">
        <v>45162</v>
      </c>
      <c r="AI2956" s="12">
        <f>IF(OR(AG2956="",AH2956=""),"",AH2956-AG2956)</f>
        <v>-13.0</v>
      </c>
      <c r="AJ2956" s="13" t="b">
        <f>IF(OR(AI2956="",AA2956=""),"",AI2956=AA2956)</f>
        <v>1</v>
      </c>
      <c r="AK2956" s="13" t="b">
        <f>IF(AI2956="","",AI2956&gt;60)</f>
        <v>0</v>
      </c>
      <c r="AL2956" s="13" t="b">
        <f>IF(OR(Y2956=TRUE,AH2956=""),TRUE,FALSE)</f>
        <v>0</v>
      </c>
      <c r="AM2956" s="13" t="b">
        <f>IF(AI2956="","",AI2956&lt;0)</f>
        <v>1</v>
      </c>
      <c r="AN2956" s="13" t="str">
        <f>IF(AH2956="","No inspection date",IF(AI2956&lt;0,"Negative chronology",IF(AI2956&lt;=30,"0-30",IF(AI2956&lt;=60,"31-60",IF(AI2956&lt;=90,"61-90",IF(AI2956&lt;=180,"91-180","181+"))))))</f>
        <v>Negative chronology</v>
      </c>
      <c r="AO2956" s="13" t="str">
        <f>IF(OR(ISNUMBER(SEARCH("COMPLETED",K2956)),ISNUMBER(SEARCH("CLOSED",K2956))),"Closed/Completed","Other Active/Issued")</f>
        <v>Other Active/Issued</v>
      </c>
    </row>
    <row r="2957" spans="1:41">
      <c r="A2957" t="s">
        <v>15259</v>
      </c>
      <c r="B2957" t="s">
        <v>87</v>
      </c>
      <c r="C2957" t="s">
        <v>87</v>
      </c>
      <c r="D2957" t="s">
        <v>88</v>
      </c>
      <c r="E2957" t="s">
        <v>14837</v>
      </c>
      <c r="F2957" t="s">
        <v>15260</v>
      </c>
      <c r="G2957" t="s">
        <v>15261</v>
      </c>
      <c r="H2957" t="s">
        <v>1536</v>
      </c>
      <c r="K2957" t="s">
        <v>93</v>
      </c>
      <c r="L2957" t="s">
        <v>93</v>
      </c>
      <c r="M2957" t="s">
        <v>15262</v>
      </c>
      <c r="N2957" s="9">
        <v>98115</v>
      </c>
      <c r="O2957" t="s">
        <v>15263</v>
      </c>
      <c r="P2957" s="10">
        <v>47.69214612</v>
      </c>
      <c r="Q2957" s="10">
        <v>-122.28599074</v>
      </c>
      <c r="R2957" t="s">
        <v>15264</v>
      </c>
      <c r="S2957" s="7">
        <v>9</v>
      </c>
      <c r="T2957" s="7">
        <v>2023</v>
      </c>
      <c r="U2957" s="7">
        <v>3</v>
      </c>
      <c r="Y2957" t="b">
        <v>1</v>
      </c>
      <c r="Z2957" t="b">
        <v>1</v>
      </c>
      <c r="AB2957">
        <v>4</v>
      </c>
      <c r="AC2957" t="b">
        <v>0</v>
      </c>
      <c r="AD2957" t="b">
        <v>1</v>
      </c>
      <c r="AE2957" t="b">
        <v>0</v>
      </c>
      <c r="AF2957" t="b">
        <v>0</v>
      </c>
      <c r="AG2957" s="11">
        <v>45176</v>
      </c>
      <c r="AI2957" s="12">
        <f>IF(OR(AG2957="",AH2957=""),"",AH2957-AG2957)</f>
        <v/>
      </c>
      <c r="AJ2957" s="13">
        <f>IF(OR(AI2957="",AA2957=""),"",AI2957=AA2957)</f>
        <v/>
      </c>
      <c r="AK2957" s="13">
        <f>IF(AI2957="","",AI2957&gt;60)</f>
        <v/>
      </c>
      <c r="AL2957" s="13" t="b">
        <f>IF(OR(Y2957=TRUE,AH2957=""),TRUE,FALSE)</f>
        <v>1</v>
      </c>
      <c r="AM2957" s="13">
        <f>IF(AI2957="","",AI2957&lt;0)</f>
        <v/>
      </c>
      <c r="AN2957" s="13" t="str">
        <f>IF(AH2957="","No inspection date",IF(AI2957&lt;0,"Negative chronology",IF(AI2957&lt;=30,"0-30",IF(AI2957&lt;=60,"31-60",IF(AI2957&lt;=90,"61-90",IF(AI2957&lt;=180,"91-180","181+"))))))</f>
        <v>No inspection date</v>
      </c>
      <c r="AO2957" s="13" t="str">
        <f>IF(OR(ISNUMBER(SEARCH("COMPLETED",K2957)),ISNUMBER(SEARCH("CLOSED",K2957))),"Closed/Completed","Other Active/Issued")</f>
        <v>Closed/Completed</v>
      </c>
    </row>
    <row r="2958" spans="1:41">
      <c r="A2958" t="s">
        <v>15265</v>
      </c>
      <c r="B2958" t="s">
        <v>87</v>
      </c>
      <c r="C2958" t="s">
        <v>87</v>
      </c>
      <c r="D2958" t="s">
        <v>88</v>
      </c>
      <c r="E2958" t="s">
        <v>14837</v>
      </c>
      <c r="F2958" t="s">
        <v>15260</v>
      </c>
      <c r="G2958" t="s">
        <v>15266</v>
      </c>
      <c r="H2958" t="s">
        <v>1536</v>
      </c>
      <c r="K2958" t="s">
        <v>93</v>
      </c>
      <c r="L2958" t="s">
        <v>93</v>
      </c>
      <c r="M2958" t="s">
        <v>15262</v>
      </c>
      <c r="N2958" s="9">
        <v>98115</v>
      </c>
      <c r="O2958" t="s">
        <v>15267</v>
      </c>
      <c r="P2958" s="10">
        <v>47.69214612</v>
      </c>
      <c r="Q2958" s="10">
        <v>-122.28599074</v>
      </c>
      <c r="R2958" t="s">
        <v>15264</v>
      </c>
      <c r="S2958" s="7">
        <v>9</v>
      </c>
      <c r="T2958" s="7">
        <v>2023</v>
      </c>
      <c r="U2958" s="7">
        <v>3</v>
      </c>
      <c r="Y2958" t="b">
        <v>1</v>
      </c>
      <c r="Z2958" t="b">
        <v>1</v>
      </c>
      <c r="AB2958">
        <v>4</v>
      </c>
      <c r="AC2958" t="b">
        <v>0</v>
      </c>
      <c r="AD2958" t="b">
        <v>1</v>
      </c>
      <c r="AE2958" t="b">
        <v>0</v>
      </c>
      <c r="AF2958" t="b">
        <v>0</v>
      </c>
      <c r="AG2958" s="11">
        <v>45176</v>
      </c>
      <c r="AI2958" s="12">
        <f>IF(OR(AG2958="",AH2958=""),"",AH2958-AG2958)</f>
        <v/>
      </c>
      <c r="AJ2958" s="13">
        <f>IF(OR(AI2958="",AA2958=""),"",AI2958=AA2958)</f>
        <v/>
      </c>
      <c r="AK2958" s="13">
        <f>IF(AI2958="","",AI2958&gt;60)</f>
        <v/>
      </c>
      <c r="AL2958" s="13" t="b">
        <f>IF(OR(Y2958=TRUE,AH2958=""),TRUE,FALSE)</f>
        <v>1</v>
      </c>
      <c r="AM2958" s="13">
        <f>IF(AI2958="","",AI2958&lt;0)</f>
        <v/>
      </c>
      <c r="AN2958" s="13" t="str">
        <f>IF(AH2958="","No inspection date",IF(AI2958&lt;0,"Negative chronology",IF(AI2958&lt;=30,"0-30",IF(AI2958&lt;=60,"31-60",IF(AI2958&lt;=90,"61-90",IF(AI2958&lt;=180,"91-180","181+"))))))</f>
        <v>No inspection date</v>
      </c>
      <c r="AO2958" s="13" t="str">
        <f>IF(OR(ISNUMBER(SEARCH("COMPLETED",K2958)),ISNUMBER(SEARCH("CLOSED",K2958))),"Closed/Completed","Other Active/Issued")</f>
        <v>Closed/Completed</v>
      </c>
    </row>
    <row r="2959" spans="1:41">
      <c r="A2959" t="s">
        <v>15268</v>
      </c>
      <c r="B2959" t="s">
        <v>87</v>
      </c>
      <c r="C2959" t="s">
        <v>87</v>
      </c>
      <c r="D2959" t="s">
        <v>88</v>
      </c>
      <c r="E2959" t="s">
        <v>14837</v>
      </c>
      <c r="F2959" t="s">
        <v>15269</v>
      </c>
      <c r="G2959" t="s">
        <v>15270</v>
      </c>
      <c r="H2959" t="s">
        <v>2815</v>
      </c>
      <c r="K2959" t="s">
        <v>100</v>
      </c>
      <c r="L2959" t="s">
        <v>100</v>
      </c>
      <c r="M2959" t="s">
        <v>15271</v>
      </c>
      <c r="N2959" s="9">
        <v>98115</v>
      </c>
      <c r="O2959" t="s">
        <v>15272</v>
      </c>
      <c r="P2959" s="10">
        <v>47.69391341</v>
      </c>
      <c r="Q2959" s="10">
        <v>-122.32395576</v>
      </c>
      <c r="R2959" t="s">
        <v>15273</v>
      </c>
      <c r="S2959" s="7">
        <v>9</v>
      </c>
      <c r="T2959" s="7">
        <v>2023</v>
      </c>
      <c r="U2959" s="7">
        <v>3</v>
      </c>
      <c r="Y2959" t="b">
        <v>1</v>
      </c>
      <c r="Z2959" t="b">
        <v>1</v>
      </c>
      <c r="AB2959">
        <v>5</v>
      </c>
      <c r="AC2959" t="b">
        <v>0</v>
      </c>
      <c r="AD2959" t="b">
        <v>1</v>
      </c>
      <c r="AE2959" t="b">
        <v>0</v>
      </c>
      <c r="AF2959" t="b">
        <v>0</v>
      </c>
      <c r="AG2959" s="11">
        <v>45181</v>
      </c>
      <c r="AI2959" s="12">
        <f>IF(OR(AG2959="",AH2959=""),"",AH2959-AG2959)</f>
        <v/>
      </c>
      <c r="AJ2959" s="13">
        <f>IF(OR(AI2959="",AA2959=""),"",AI2959=AA2959)</f>
        <v/>
      </c>
      <c r="AK2959" s="13">
        <f>IF(AI2959="","",AI2959&gt;60)</f>
        <v/>
      </c>
      <c r="AL2959" s="13" t="b">
        <f>IF(OR(Y2959=TRUE,AH2959=""),TRUE,FALSE)</f>
        <v>1</v>
      </c>
      <c r="AM2959" s="13">
        <f>IF(AI2959="","",AI2959&lt;0)</f>
        <v/>
      </c>
      <c r="AN2959" s="13" t="str">
        <f>IF(AH2959="","No inspection date",IF(AI2959&lt;0,"Negative chronology",IF(AI2959&lt;=30,"0-30",IF(AI2959&lt;=60,"31-60",IF(AI2959&lt;=90,"61-90",IF(AI2959&lt;=180,"91-180","181+"))))))</f>
        <v>No inspection date</v>
      </c>
      <c r="AO2959" s="13" t="str">
        <f>IF(OR(ISNUMBER(SEARCH("COMPLETED",K2959)),ISNUMBER(SEARCH("CLOSED",K2959))),"Closed/Completed","Other Active/Issued")</f>
        <v>Other Active/Issued</v>
      </c>
    </row>
    <row r="2960" spans="1:41">
      <c r="A2960" t="s">
        <v>15274</v>
      </c>
      <c r="B2960" t="s">
        <v>87</v>
      </c>
      <c r="C2960" t="s">
        <v>87</v>
      </c>
      <c r="D2960" t="s">
        <v>88</v>
      </c>
      <c r="E2960" t="s">
        <v>14837</v>
      </c>
      <c r="F2960" t="s">
        <v>15275</v>
      </c>
      <c r="G2960" t="s">
        <v>15276</v>
      </c>
      <c r="H2960" t="s">
        <v>2815</v>
      </c>
      <c r="K2960" t="s">
        <v>93</v>
      </c>
      <c r="L2960" t="s">
        <v>93</v>
      </c>
      <c r="M2960" t="s">
        <v>15271</v>
      </c>
      <c r="N2960" s="9">
        <v>98115</v>
      </c>
      <c r="O2960" t="s">
        <v>15277</v>
      </c>
      <c r="P2960" s="10">
        <v>47.69391341</v>
      </c>
      <c r="Q2960" s="10">
        <v>-122.32395576</v>
      </c>
      <c r="R2960" t="s">
        <v>15273</v>
      </c>
      <c r="S2960" s="7">
        <v>9</v>
      </c>
      <c r="T2960" s="7">
        <v>2023</v>
      </c>
      <c r="U2960" s="7">
        <v>3</v>
      </c>
      <c r="Y2960" t="b">
        <v>1</v>
      </c>
      <c r="Z2960" t="b">
        <v>1</v>
      </c>
      <c r="AB2960">
        <v>5</v>
      </c>
      <c r="AC2960" t="b">
        <v>0</v>
      </c>
      <c r="AD2960" t="b">
        <v>1</v>
      </c>
      <c r="AE2960" t="b">
        <v>0</v>
      </c>
      <c r="AF2960" t="b">
        <v>0</v>
      </c>
      <c r="AG2960" s="11">
        <v>45181</v>
      </c>
      <c r="AI2960" s="12">
        <f>IF(OR(AG2960="",AH2960=""),"",AH2960-AG2960)</f>
        <v/>
      </c>
      <c r="AJ2960" s="13">
        <f>IF(OR(AI2960="",AA2960=""),"",AI2960=AA2960)</f>
        <v/>
      </c>
      <c r="AK2960" s="13">
        <f>IF(AI2960="","",AI2960&gt;60)</f>
        <v/>
      </c>
      <c r="AL2960" s="13" t="b">
        <f>IF(OR(Y2960=TRUE,AH2960=""),TRUE,FALSE)</f>
        <v>1</v>
      </c>
      <c r="AM2960" s="13">
        <f>IF(AI2960="","",AI2960&lt;0)</f>
        <v/>
      </c>
      <c r="AN2960" s="13" t="str">
        <f>IF(AH2960="","No inspection date",IF(AI2960&lt;0,"Negative chronology",IF(AI2960&lt;=30,"0-30",IF(AI2960&lt;=60,"31-60",IF(AI2960&lt;=90,"61-90",IF(AI2960&lt;=180,"91-180","181+"))))))</f>
        <v>No inspection date</v>
      </c>
      <c r="AO2960" s="13" t="str">
        <f>IF(OR(ISNUMBER(SEARCH("COMPLETED",K2960)),ISNUMBER(SEARCH("CLOSED",K2960))),"Closed/Completed","Other Active/Issued")</f>
        <v>Closed/Completed</v>
      </c>
    </row>
    <row r="2961" spans="1:41">
      <c r="A2961" t="s">
        <v>15278</v>
      </c>
      <c r="B2961" t="s">
        <v>87</v>
      </c>
      <c r="C2961" t="s">
        <v>87</v>
      </c>
      <c r="D2961" t="s">
        <v>88</v>
      </c>
      <c r="E2961" t="s">
        <v>14837</v>
      </c>
      <c r="F2961" t="s">
        <v>15279</v>
      </c>
      <c r="G2961" t="s">
        <v>15280</v>
      </c>
      <c r="H2961" t="s">
        <v>2815</v>
      </c>
      <c r="K2961" t="s">
        <v>115</v>
      </c>
      <c r="L2961" t="s">
        <v>115</v>
      </c>
      <c r="M2961" t="s">
        <v>15281</v>
      </c>
      <c r="N2961" s="9">
        <v>98126</v>
      </c>
      <c r="O2961" t="s">
        <v>15282</v>
      </c>
      <c r="P2961" s="10">
        <v>47.52964929</v>
      </c>
      <c r="Q2961" s="10">
        <v>-122.37998778</v>
      </c>
      <c r="R2961" t="s">
        <v>15283</v>
      </c>
      <c r="S2961" s="7">
        <v>9</v>
      </c>
      <c r="T2961" s="7">
        <v>2023</v>
      </c>
      <c r="U2961" s="7">
        <v>3</v>
      </c>
      <c r="Y2961" t="b">
        <v>1</v>
      </c>
      <c r="Z2961" t="b">
        <v>1</v>
      </c>
      <c r="AB2961">
        <v>1</v>
      </c>
      <c r="AC2961" t="b">
        <v>0</v>
      </c>
      <c r="AD2961" t="b">
        <v>1</v>
      </c>
      <c r="AE2961" t="b">
        <v>0</v>
      </c>
      <c r="AF2961" t="b">
        <v>0</v>
      </c>
      <c r="AG2961" s="11">
        <v>45181</v>
      </c>
      <c r="AI2961" s="12">
        <f>IF(OR(AG2961="",AH2961=""),"",AH2961-AG2961)</f>
        <v/>
      </c>
      <c r="AJ2961" s="13">
        <f>IF(OR(AI2961="",AA2961=""),"",AI2961=AA2961)</f>
        <v/>
      </c>
      <c r="AK2961" s="13">
        <f>IF(AI2961="","",AI2961&gt;60)</f>
        <v/>
      </c>
      <c r="AL2961" s="13" t="b">
        <f>IF(OR(Y2961=TRUE,AH2961=""),TRUE,FALSE)</f>
        <v>1</v>
      </c>
      <c r="AM2961" s="13">
        <f>IF(AI2961="","",AI2961&lt;0)</f>
        <v/>
      </c>
      <c r="AN2961" s="13" t="str">
        <f>IF(AH2961="","No inspection date",IF(AI2961&lt;0,"Negative chronology",IF(AI2961&lt;=30,"0-30",IF(AI2961&lt;=60,"31-60",IF(AI2961&lt;=90,"61-90",IF(AI2961&lt;=180,"91-180","181+"))))))</f>
        <v>No inspection date</v>
      </c>
      <c r="AO2961" s="13" t="str">
        <f>IF(OR(ISNUMBER(SEARCH("COMPLETED",K2961)),ISNUMBER(SEARCH("CLOSED",K2961))),"Closed/Completed","Other Active/Issued")</f>
        <v>Other Active/Issued</v>
      </c>
    </row>
    <row r="2962" spans="1:41">
      <c r="A2962" t="s">
        <v>15284</v>
      </c>
      <c r="B2962" t="s">
        <v>87</v>
      </c>
      <c r="C2962" t="s">
        <v>87</v>
      </c>
      <c r="D2962" t="s">
        <v>88</v>
      </c>
      <c r="E2962" t="s">
        <v>14837</v>
      </c>
      <c r="F2962" t="s">
        <v>15279</v>
      </c>
      <c r="G2962" t="s">
        <v>15285</v>
      </c>
      <c r="H2962" t="s">
        <v>2815</v>
      </c>
      <c r="I2962" t="s">
        <v>2815</v>
      </c>
      <c r="J2962" t="s">
        <v>93</v>
      </c>
      <c r="K2962" t="s">
        <v>100</v>
      </c>
      <c r="L2962" t="s">
        <v>100</v>
      </c>
      <c r="M2962" t="s">
        <v>15281</v>
      </c>
      <c r="N2962" s="9">
        <v>98126</v>
      </c>
      <c r="O2962" t="s">
        <v>15286</v>
      </c>
      <c r="P2962" s="10">
        <v>47.52964929</v>
      </c>
      <c r="Q2962" s="10">
        <v>-122.37998778</v>
      </c>
      <c r="R2962" t="s">
        <v>15283</v>
      </c>
      <c r="S2962" s="7">
        <v>9</v>
      </c>
      <c r="T2962" s="7">
        <v>2023</v>
      </c>
      <c r="U2962" s="7">
        <v>3</v>
      </c>
      <c r="V2962">
        <v>9</v>
      </c>
      <c r="W2962">
        <v>2023</v>
      </c>
      <c r="X2962">
        <v>3</v>
      </c>
      <c r="Y2962" t="b">
        <v>0</v>
      </c>
      <c r="Z2962" t="b">
        <v>0</v>
      </c>
      <c r="AA2962">
        <v>0</v>
      </c>
      <c r="AB2962">
        <v>1</v>
      </c>
      <c r="AC2962" t="b">
        <v>0</v>
      </c>
      <c r="AD2962" t="b">
        <v>1</v>
      </c>
      <c r="AE2962" t="b">
        <v>0</v>
      </c>
      <c r="AF2962" t="b">
        <v>0</v>
      </c>
      <c r="AG2962" s="11">
        <v>45181</v>
      </c>
      <c r="AH2962" s="11">
        <v>45181</v>
      </c>
      <c r="AI2962" s="12">
        <f>IF(OR(AG2962="",AH2962=""),"",AH2962-AG2962)</f>
        <v>0.0</v>
      </c>
      <c r="AJ2962" s="13" t="b">
        <f>IF(OR(AI2962="",AA2962=""),"",AI2962=AA2962)</f>
        <v>1</v>
      </c>
      <c r="AK2962" s="13" t="b">
        <f>IF(AI2962="","",AI2962&gt;60)</f>
        <v>0</v>
      </c>
      <c r="AL2962" s="13" t="b">
        <f>IF(OR(Y2962=TRUE,AH2962=""),TRUE,FALSE)</f>
        <v>0</v>
      </c>
      <c r="AM2962" s="13" t="b">
        <f>IF(AI2962="","",AI2962&lt;0)</f>
        <v>0</v>
      </c>
      <c r="AN2962" s="13" t="str">
        <f>IF(AH2962="","No inspection date",IF(AI2962&lt;0,"Negative chronology",IF(AI2962&lt;=30,"0-30",IF(AI2962&lt;=60,"31-60",IF(AI2962&lt;=90,"61-90",IF(AI2962&lt;=180,"91-180","181+"))))))</f>
        <v>0-30</v>
      </c>
      <c r="AO2962" s="13" t="str">
        <f>IF(OR(ISNUMBER(SEARCH("COMPLETED",K2962)),ISNUMBER(SEARCH("CLOSED",K2962))),"Closed/Completed","Other Active/Issued")</f>
        <v>Other Active/Issued</v>
      </c>
    </row>
    <row r="2963" spans="1:41">
      <c r="A2963" t="s">
        <v>15287</v>
      </c>
      <c r="B2963" t="s">
        <v>87</v>
      </c>
      <c r="C2963" t="s">
        <v>87</v>
      </c>
      <c r="D2963" t="s">
        <v>88</v>
      </c>
      <c r="E2963" t="s">
        <v>14837</v>
      </c>
      <c r="F2963" t="s">
        <v>15279</v>
      </c>
      <c r="G2963" t="s">
        <v>15288</v>
      </c>
      <c r="H2963" t="s">
        <v>2846</v>
      </c>
      <c r="I2963" t="s">
        <v>2815</v>
      </c>
      <c r="J2963" t="s">
        <v>93</v>
      </c>
      <c r="K2963" t="s">
        <v>93</v>
      </c>
      <c r="L2963" t="s">
        <v>93</v>
      </c>
      <c r="M2963" t="s">
        <v>15281</v>
      </c>
      <c r="N2963" s="9">
        <v>98126</v>
      </c>
      <c r="O2963" t="s">
        <v>15289</v>
      </c>
      <c r="P2963" s="10">
        <v>47.52964929</v>
      </c>
      <c r="Q2963" s="10">
        <v>-122.37998778</v>
      </c>
      <c r="R2963" t="s">
        <v>15283</v>
      </c>
      <c r="S2963" s="7">
        <v>9</v>
      </c>
      <c r="T2963" s="7">
        <v>2023</v>
      </c>
      <c r="U2963" s="7">
        <v>3</v>
      </c>
      <c r="V2963">
        <v>9</v>
      </c>
      <c r="W2963">
        <v>2023</v>
      </c>
      <c r="X2963">
        <v>3</v>
      </c>
      <c r="Y2963" t="b">
        <v>0</v>
      </c>
      <c r="Z2963" t="b">
        <v>0</v>
      </c>
      <c r="AA2963">
        <v>-1</v>
      </c>
      <c r="AB2963">
        <v>1</v>
      </c>
      <c r="AC2963" t="b">
        <v>0</v>
      </c>
      <c r="AD2963" t="b">
        <v>1</v>
      </c>
      <c r="AE2963" t="b">
        <v>0</v>
      </c>
      <c r="AF2963" t="b">
        <v>0</v>
      </c>
      <c r="AG2963" s="11">
        <v>45182</v>
      </c>
      <c r="AH2963" s="11">
        <v>45181</v>
      </c>
      <c r="AI2963" s="12">
        <f>IF(OR(AG2963="",AH2963=""),"",AH2963-AG2963)</f>
        <v>-1.0</v>
      </c>
      <c r="AJ2963" s="13" t="b">
        <f>IF(OR(AI2963="",AA2963=""),"",AI2963=AA2963)</f>
        <v>1</v>
      </c>
      <c r="AK2963" s="13" t="b">
        <f>IF(AI2963="","",AI2963&gt;60)</f>
        <v>0</v>
      </c>
      <c r="AL2963" s="13" t="b">
        <f>IF(OR(Y2963=TRUE,AH2963=""),TRUE,FALSE)</f>
        <v>0</v>
      </c>
      <c r="AM2963" s="13" t="b">
        <f>IF(AI2963="","",AI2963&lt;0)</f>
        <v>1</v>
      </c>
      <c r="AN2963" s="13" t="str">
        <f>IF(AH2963="","No inspection date",IF(AI2963&lt;0,"Negative chronology",IF(AI2963&lt;=30,"0-30",IF(AI2963&lt;=60,"31-60",IF(AI2963&lt;=90,"61-90",IF(AI2963&lt;=180,"91-180","181+"))))))</f>
        <v>Negative chronology</v>
      </c>
      <c r="AO2963" s="13" t="str">
        <f>IF(OR(ISNUMBER(SEARCH("COMPLETED",K2963)),ISNUMBER(SEARCH("CLOSED",K2963))),"Closed/Completed","Other Active/Issued")</f>
        <v>Closed/Completed</v>
      </c>
    </row>
    <row r="2964" spans="1:41">
      <c r="A2964" t="s">
        <v>15290</v>
      </c>
      <c r="B2964" t="s">
        <v>87</v>
      </c>
      <c r="C2964" t="s">
        <v>87</v>
      </c>
      <c r="D2964" t="s">
        <v>88</v>
      </c>
      <c r="E2964" t="s">
        <v>14837</v>
      </c>
      <c r="F2964" t="s">
        <v>15291</v>
      </c>
      <c r="H2964" t="s">
        <v>8669</v>
      </c>
      <c r="K2964" t="s">
        <v>93</v>
      </c>
      <c r="L2964" t="s">
        <v>93</v>
      </c>
      <c r="M2964" t="s">
        <v>15292</v>
      </c>
      <c r="N2964" s="9">
        <v>98146</v>
      </c>
      <c r="O2964" t="s">
        <v>15293</v>
      </c>
      <c r="P2964" s="10">
        <v>47.51227344</v>
      </c>
      <c r="Q2964" s="10">
        <v>-122.37663176</v>
      </c>
      <c r="R2964" t="s">
        <v>15294</v>
      </c>
      <c r="S2964" s="7">
        <v>9</v>
      </c>
      <c r="T2964" s="7">
        <v>2023</v>
      </c>
      <c r="U2964" s="7">
        <v>3</v>
      </c>
      <c r="Y2964" t="b">
        <v>1</v>
      </c>
      <c r="Z2964" t="b">
        <v>1</v>
      </c>
      <c r="AB2964">
        <v>1</v>
      </c>
      <c r="AC2964" t="b">
        <v>0</v>
      </c>
      <c r="AD2964" t="b">
        <v>1</v>
      </c>
      <c r="AE2964" t="b">
        <v>0</v>
      </c>
      <c r="AF2964" t="b">
        <v>0</v>
      </c>
      <c r="AG2964" s="11">
        <v>45188</v>
      </c>
      <c r="AI2964" s="12">
        <f>IF(OR(AG2964="",AH2964=""),"",AH2964-AG2964)</f>
        <v/>
      </c>
      <c r="AJ2964" s="13">
        <f>IF(OR(AI2964="",AA2964=""),"",AI2964=AA2964)</f>
        <v/>
      </c>
      <c r="AK2964" s="13">
        <f>IF(AI2964="","",AI2964&gt;60)</f>
        <v/>
      </c>
      <c r="AL2964" s="13" t="b">
        <f>IF(OR(Y2964=TRUE,AH2964=""),TRUE,FALSE)</f>
        <v>1</v>
      </c>
      <c r="AM2964" s="13">
        <f>IF(AI2964="","",AI2964&lt;0)</f>
        <v/>
      </c>
      <c r="AN2964" s="13" t="str">
        <f>IF(AH2964="","No inspection date",IF(AI2964&lt;0,"Negative chronology",IF(AI2964&lt;=30,"0-30",IF(AI2964&lt;=60,"31-60",IF(AI2964&lt;=90,"61-90",IF(AI2964&lt;=180,"91-180","181+"))))))</f>
        <v>No inspection date</v>
      </c>
      <c r="AO2964" s="13" t="str">
        <f>IF(OR(ISNUMBER(SEARCH("COMPLETED",K2964)),ISNUMBER(SEARCH("CLOSED",K2964))),"Closed/Completed","Other Active/Issued")</f>
        <v>Closed/Completed</v>
      </c>
    </row>
    <row r="2965" spans="1:41">
      <c r="A2965" t="s">
        <v>15295</v>
      </c>
      <c r="B2965" t="s">
        <v>87</v>
      </c>
      <c r="C2965" t="s">
        <v>87</v>
      </c>
      <c r="D2965" t="s">
        <v>88</v>
      </c>
      <c r="E2965" t="s">
        <v>14837</v>
      </c>
      <c r="F2965" t="s">
        <v>15291</v>
      </c>
      <c r="G2965" t="s">
        <v>15296</v>
      </c>
      <c r="H2965" t="s">
        <v>8669</v>
      </c>
      <c r="I2965" t="s">
        <v>6304</v>
      </c>
      <c r="J2965" t="s">
        <v>93</v>
      </c>
      <c r="K2965" t="s">
        <v>93</v>
      </c>
      <c r="L2965" t="s">
        <v>93</v>
      </c>
      <c r="M2965" t="s">
        <v>15292</v>
      </c>
      <c r="N2965" s="9">
        <v>98146</v>
      </c>
      <c r="O2965" t="s">
        <v>15297</v>
      </c>
      <c r="P2965" s="10">
        <v>47.51227344</v>
      </c>
      <c r="Q2965" s="10">
        <v>-122.37663176</v>
      </c>
      <c r="R2965" t="s">
        <v>15294</v>
      </c>
      <c r="S2965" s="7">
        <v>9</v>
      </c>
      <c r="T2965" s="7">
        <v>2023</v>
      </c>
      <c r="U2965" s="7">
        <v>3</v>
      </c>
      <c r="V2965">
        <v>8</v>
      </c>
      <c r="W2965">
        <v>2023</v>
      </c>
      <c r="X2965">
        <v>3</v>
      </c>
      <c r="Y2965" t="b">
        <v>0</v>
      </c>
      <c r="Z2965" t="b">
        <v>0</v>
      </c>
      <c r="AA2965">
        <v>-25</v>
      </c>
      <c r="AB2965">
        <v>1</v>
      </c>
      <c r="AC2965" t="b">
        <v>0</v>
      </c>
      <c r="AD2965" t="b">
        <v>1</v>
      </c>
      <c r="AE2965" t="b">
        <v>0</v>
      </c>
      <c r="AF2965" t="b">
        <v>0</v>
      </c>
      <c r="AG2965" s="11">
        <v>45188</v>
      </c>
      <c r="AH2965" s="11">
        <v>45163</v>
      </c>
      <c r="AI2965" s="12">
        <f>IF(OR(AG2965="",AH2965=""),"",AH2965-AG2965)</f>
        <v>-25.0</v>
      </c>
      <c r="AJ2965" s="13" t="b">
        <f>IF(OR(AI2965="",AA2965=""),"",AI2965=AA2965)</f>
        <v>1</v>
      </c>
      <c r="AK2965" s="13" t="b">
        <f>IF(AI2965="","",AI2965&gt;60)</f>
        <v>0</v>
      </c>
      <c r="AL2965" s="13" t="b">
        <f>IF(OR(Y2965=TRUE,AH2965=""),TRUE,FALSE)</f>
        <v>0</v>
      </c>
      <c r="AM2965" s="13" t="b">
        <f>IF(AI2965="","",AI2965&lt;0)</f>
        <v>1</v>
      </c>
      <c r="AN2965" s="13" t="str">
        <f>IF(AH2965="","No inspection date",IF(AI2965&lt;0,"Negative chronology",IF(AI2965&lt;=30,"0-30",IF(AI2965&lt;=60,"31-60",IF(AI2965&lt;=90,"61-90",IF(AI2965&lt;=180,"91-180","181+"))))))</f>
        <v>Negative chronology</v>
      </c>
      <c r="AO2965" s="13" t="str">
        <f>IF(OR(ISNUMBER(SEARCH("COMPLETED",K2965)),ISNUMBER(SEARCH("CLOSED",K2965))),"Closed/Completed","Other Active/Issued")</f>
        <v>Closed/Completed</v>
      </c>
    </row>
    <row r="2966" spans="1:41">
      <c r="A2966" t="s">
        <v>15298</v>
      </c>
      <c r="B2966" t="s">
        <v>87</v>
      </c>
      <c r="C2966" t="s">
        <v>87</v>
      </c>
      <c r="D2966" t="s">
        <v>88</v>
      </c>
      <c r="E2966" t="s">
        <v>14837</v>
      </c>
      <c r="F2966" t="s">
        <v>15299</v>
      </c>
      <c r="G2966" t="s">
        <v>15300</v>
      </c>
      <c r="H2966" t="s">
        <v>2908</v>
      </c>
      <c r="I2966" t="s">
        <v>2908</v>
      </c>
      <c r="J2966" t="s">
        <v>93</v>
      </c>
      <c r="K2966" t="s">
        <v>778</v>
      </c>
      <c r="L2966" t="s">
        <v>778</v>
      </c>
      <c r="M2966" t="s">
        <v>15301</v>
      </c>
      <c r="N2966" s="9">
        <v>98177</v>
      </c>
      <c r="O2966" t="s">
        <v>15302</v>
      </c>
      <c r="P2966" s="10">
        <v>47.72872467</v>
      </c>
      <c r="Q2966" s="10">
        <v>-122.36887574</v>
      </c>
      <c r="R2966" t="s">
        <v>15303</v>
      </c>
      <c r="S2966" s="7">
        <v>9</v>
      </c>
      <c r="T2966" s="7">
        <v>2023</v>
      </c>
      <c r="U2966" s="7">
        <v>3</v>
      </c>
      <c r="V2966">
        <v>9</v>
      </c>
      <c r="W2966">
        <v>2023</v>
      </c>
      <c r="X2966">
        <v>3</v>
      </c>
      <c r="Y2966" t="b">
        <v>0</v>
      </c>
      <c r="Z2966" t="b">
        <v>0</v>
      </c>
      <c r="AA2966">
        <v>0</v>
      </c>
      <c r="AB2966">
        <v>5</v>
      </c>
      <c r="AC2966" t="b">
        <v>0</v>
      </c>
      <c r="AD2966" t="b">
        <v>1</v>
      </c>
      <c r="AE2966" t="b">
        <v>0</v>
      </c>
      <c r="AF2966" t="b">
        <v>0</v>
      </c>
      <c r="AG2966" s="11">
        <v>45197</v>
      </c>
      <c r="AH2966" s="11">
        <v>45197</v>
      </c>
      <c r="AI2966" s="12">
        <f>IF(OR(AG2966="",AH2966=""),"",AH2966-AG2966)</f>
        <v>0.0</v>
      </c>
      <c r="AJ2966" s="13" t="b">
        <f>IF(OR(AI2966="",AA2966=""),"",AI2966=AA2966)</f>
        <v>1</v>
      </c>
      <c r="AK2966" s="13" t="b">
        <f>IF(AI2966="","",AI2966&gt;60)</f>
        <v>0</v>
      </c>
      <c r="AL2966" s="13" t="b">
        <f>IF(OR(Y2966=TRUE,AH2966=""),TRUE,FALSE)</f>
        <v>0</v>
      </c>
      <c r="AM2966" s="13" t="b">
        <f>IF(AI2966="","",AI2966&lt;0)</f>
        <v>0</v>
      </c>
      <c r="AN2966" s="13" t="str">
        <f>IF(AH2966="","No inspection date",IF(AI2966&lt;0,"Negative chronology",IF(AI2966&lt;=30,"0-30",IF(AI2966&lt;=60,"31-60",IF(AI2966&lt;=90,"61-90",IF(AI2966&lt;=180,"91-180","181+"))))))</f>
        <v>0-30</v>
      </c>
      <c r="AO2966" s="13" t="str">
        <f>IF(OR(ISNUMBER(SEARCH("COMPLETED",K2966)),ISNUMBER(SEARCH("CLOSED",K2966))),"Closed/Completed","Other Active/Issued")</f>
        <v>Other Active/Issued</v>
      </c>
    </row>
    <row r="2967" spans="1:41">
      <c r="A2967" t="s">
        <v>15304</v>
      </c>
      <c r="B2967" t="s">
        <v>87</v>
      </c>
      <c r="C2967" t="s">
        <v>87</v>
      </c>
      <c r="D2967" t="s">
        <v>88</v>
      </c>
      <c r="E2967" t="s">
        <v>14837</v>
      </c>
      <c r="F2967" t="s">
        <v>15305</v>
      </c>
      <c r="G2967" t="s">
        <v>15306</v>
      </c>
      <c r="H2967" t="s">
        <v>2908</v>
      </c>
      <c r="I2967" t="s">
        <v>2707</v>
      </c>
      <c r="J2967" t="s">
        <v>93</v>
      </c>
      <c r="K2967" t="s">
        <v>93</v>
      </c>
      <c r="L2967" t="s">
        <v>93</v>
      </c>
      <c r="M2967" t="s">
        <v>1770</v>
      </c>
      <c r="N2967" s="9">
        <v>98177</v>
      </c>
      <c r="O2967" t="s">
        <v>15307</v>
      </c>
      <c r="P2967" s="10">
        <v>47.72862996</v>
      </c>
      <c r="Q2967" s="10">
        <v>-122.36814162</v>
      </c>
      <c r="R2967" t="s">
        <v>1772</v>
      </c>
      <c r="S2967" s="7">
        <v>9</v>
      </c>
      <c r="T2967" s="7">
        <v>2023</v>
      </c>
      <c r="U2967" s="7">
        <v>3</v>
      </c>
      <c r="V2967">
        <v>8</v>
      </c>
      <c r="W2967">
        <v>2023</v>
      </c>
      <c r="X2967">
        <v>3</v>
      </c>
      <c r="Y2967" t="b">
        <v>0</v>
      </c>
      <c r="Z2967" t="b">
        <v>0</v>
      </c>
      <c r="AA2967">
        <v>-48</v>
      </c>
      <c r="AB2967">
        <v>5</v>
      </c>
      <c r="AC2967" t="b">
        <v>0</v>
      </c>
      <c r="AD2967" t="b">
        <v>1</v>
      </c>
      <c r="AE2967" t="b">
        <v>0</v>
      </c>
      <c r="AF2967" t="b">
        <v>0</v>
      </c>
      <c r="AG2967" s="11">
        <v>45197</v>
      </c>
      <c r="AH2967" s="11">
        <v>45149</v>
      </c>
      <c r="AI2967" s="12">
        <f>IF(OR(AG2967="",AH2967=""),"",AH2967-AG2967)</f>
        <v>-48.0</v>
      </c>
      <c r="AJ2967" s="13" t="b">
        <f>IF(OR(AI2967="",AA2967=""),"",AI2967=AA2967)</f>
        <v>1</v>
      </c>
      <c r="AK2967" s="13" t="b">
        <f>IF(AI2967="","",AI2967&gt;60)</f>
        <v>0</v>
      </c>
      <c r="AL2967" s="13" t="b">
        <f>IF(OR(Y2967=TRUE,AH2967=""),TRUE,FALSE)</f>
        <v>0</v>
      </c>
      <c r="AM2967" s="13" t="b">
        <f>IF(AI2967="","",AI2967&lt;0)</f>
        <v>1</v>
      </c>
      <c r="AN2967" s="13" t="str">
        <f>IF(AH2967="","No inspection date",IF(AI2967&lt;0,"Negative chronology",IF(AI2967&lt;=30,"0-30",IF(AI2967&lt;=60,"31-60",IF(AI2967&lt;=90,"61-90",IF(AI2967&lt;=180,"91-180","181+"))))))</f>
        <v>Negative chronology</v>
      </c>
      <c r="AO2967" s="13" t="str">
        <f>IF(OR(ISNUMBER(SEARCH("COMPLETED",K2967)),ISNUMBER(SEARCH("CLOSED",K2967))),"Closed/Completed","Other Active/Issued")</f>
        <v>Closed/Completed</v>
      </c>
    </row>
    <row r="2968" spans="1:41">
      <c r="A2968" t="s">
        <v>15308</v>
      </c>
      <c r="B2968" t="s">
        <v>87</v>
      </c>
      <c r="C2968" t="s">
        <v>87</v>
      </c>
      <c r="D2968" t="s">
        <v>88</v>
      </c>
      <c r="E2968" t="s">
        <v>14837</v>
      </c>
      <c r="F2968" t="s">
        <v>15309</v>
      </c>
      <c r="G2968" t="s">
        <v>15310</v>
      </c>
      <c r="H2968" t="s">
        <v>2928</v>
      </c>
      <c r="I2968" t="s">
        <v>2985</v>
      </c>
      <c r="J2968" t="s">
        <v>6087</v>
      </c>
      <c r="K2968" t="s">
        <v>93</v>
      </c>
      <c r="L2968" t="s">
        <v>93</v>
      </c>
      <c r="M2968" t="s">
        <v>15311</v>
      </c>
      <c r="N2968" s="9">
        <v>98126</v>
      </c>
      <c r="O2968" t="s">
        <v>15312</v>
      </c>
      <c r="P2968" s="10">
        <v>47.54247224</v>
      </c>
      <c r="Q2968" s="10">
        <v>-122.37758346</v>
      </c>
      <c r="R2968" t="s">
        <v>15313</v>
      </c>
      <c r="S2968" s="7">
        <v>10</v>
      </c>
      <c r="T2968" s="7">
        <v>2023</v>
      </c>
      <c r="U2968" s="7">
        <v>4</v>
      </c>
      <c r="V2968">
        <v>10</v>
      </c>
      <c r="W2968">
        <v>2023</v>
      </c>
      <c r="X2968">
        <v>4</v>
      </c>
      <c r="Y2968" t="b">
        <v>0</v>
      </c>
      <c r="Z2968" t="b">
        <v>0</v>
      </c>
      <c r="AA2968">
        <v>13</v>
      </c>
      <c r="AB2968">
        <v>1</v>
      </c>
      <c r="AC2968" t="b">
        <v>0</v>
      </c>
      <c r="AD2968" t="b">
        <v>1</v>
      </c>
      <c r="AE2968" t="b">
        <v>0</v>
      </c>
      <c r="AF2968" t="b">
        <v>0</v>
      </c>
      <c r="AG2968" s="11">
        <v>45203</v>
      </c>
      <c r="AH2968" s="11">
        <v>45216</v>
      </c>
      <c r="AI2968" s="12">
        <f>IF(OR(AG2968="",AH2968=""),"",AH2968-AG2968)</f>
        <v>13.0</v>
      </c>
      <c r="AJ2968" s="13" t="b">
        <f>IF(OR(AI2968="",AA2968=""),"",AI2968=AA2968)</f>
        <v>1</v>
      </c>
      <c r="AK2968" s="13" t="b">
        <f>IF(AI2968="","",AI2968&gt;60)</f>
        <v>0</v>
      </c>
      <c r="AL2968" s="13" t="b">
        <f>IF(OR(Y2968=TRUE,AH2968=""),TRUE,FALSE)</f>
        <v>0</v>
      </c>
      <c r="AM2968" s="13" t="b">
        <f>IF(AI2968="","",AI2968&lt;0)</f>
        <v>0</v>
      </c>
      <c r="AN2968" s="13" t="str">
        <f>IF(AH2968="","No inspection date",IF(AI2968&lt;0,"Negative chronology",IF(AI2968&lt;=30,"0-30",IF(AI2968&lt;=60,"31-60",IF(AI2968&lt;=90,"61-90",IF(AI2968&lt;=180,"91-180","181+"))))))</f>
        <v>0-30</v>
      </c>
      <c r="AO2968" s="13" t="str">
        <f>IF(OR(ISNUMBER(SEARCH("COMPLETED",K2968)),ISNUMBER(SEARCH("CLOSED",K2968))),"Closed/Completed","Other Active/Issued")</f>
        <v>Closed/Completed</v>
      </c>
    </row>
    <row r="2969" spans="1:41">
      <c r="A2969" t="s">
        <v>15314</v>
      </c>
      <c r="B2969" t="s">
        <v>87</v>
      </c>
      <c r="C2969" t="s">
        <v>87</v>
      </c>
      <c r="D2969" t="s">
        <v>88</v>
      </c>
      <c r="E2969" t="s">
        <v>14837</v>
      </c>
      <c r="F2969" t="s">
        <v>15291</v>
      </c>
      <c r="G2969" t="s">
        <v>15315</v>
      </c>
      <c r="H2969" t="s">
        <v>2954</v>
      </c>
      <c r="I2969" t="s">
        <v>6304</v>
      </c>
      <c r="J2969" t="s">
        <v>93</v>
      </c>
      <c r="K2969" t="s">
        <v>1745</v>
      </c>
      <c r="L2969" t="s">
        <v>1745</v>
      </c>
      <c r="M2969" t="s">
        <v>15292</v>
      </c>
      <c r="N2969" s="9">
        <v>98146</v>
      </c>
      <c r="O2969" t="s">
        <v>15316</v>
      </c>
      <c r="P2969" s="10">
        <v>47.51227344</v>
      </c>
      <c r="Q2969" s="10">
        <v>-122.37663176</v>
      </c>
      <c r="R2969" t="s">
        <v>15294</v>
      </c>
      <c r="S2969" s="7">
        <v>10</v>
      </c>
      <c r="T2969" s="7">
        <v>2023</v>
      </c>
      <c r="U2969" s="7">
        <v>4</v>
      </c>
      <c r="V2969">
        <v>8</v>
      </c>
      <c r="W2969">
        <v>2023</v>
      </c>
      <c r="X2969">
        <v>3</v>
      </c>
      <c r="Y2969" t="b">
        <v>0</v>
      </c>
      <c r="Z2969" t="b">
        <v>0</v>
      </c>
      <c r="AA2969">
        <v>-47</v>
      </c>
      <c r="AB2969">
        <v>1</v>
      </c>
      <c r="AC2969" t="b">
        <v>0</v>
      </c>
      <c r="AD2969" t="b">
        <v>1</v>
      </c>
      <c r="AE2969" t="b">
        <v>0</v>
      </c>
      <c r="AF2969" t="b">
        <v>0</v>
      </c>
      <c r="AG2969" s="11">
        <v>45210</v>
      </c>
      <c r="AH2969" s="11">
        <v>45163</v>
      </c>
      <c r="AI2969" s="12">
        <f>IF(OR(AG2969="",AH2969=""),"",AH2969-AG2969)</f>
        <v>-47.0</v>
      </c>
      <c r="AJ2969" s="13" t="b">
        <f>IF(OR(AI2969="",AA2969=""),"",AI2969=AA2969)</f>
        <v>1</v>
      </c>
      <c r="AK2969" s="13" t="b">
        <f>IF(AI2969="","",AI2969&gt;60)</f>
        <v>0</v>
      </c>
      <c r="AL2969" s="13" t="b">
        <f>IF(OR(Y2969=TRUE,AH2969=""),TRUE,FALSE)</f>
        <v>0</v>
      </c>
      <c r="AM2969" s="13" t="b">
        <f>IF(AI2969="","",AI2969&lt;0)</f>
        <v>1</v>
      </c>
      <c r="AN2969" s="13" t="str">
        <f>IF(AH2969="","No inspection date",IF(AI2969&lt;0,"Negative chronology",IF(AI2969&lt;=30,"0-30",IF(AI2969&lt;=60,"31-60",IF(AI2969&lt;=90,"61-90",IF(AI2969&lt;=180,"91-180","181+"))))))</f>
        <v>Negative chronology</v>
      </c>
      <c r="AO2969" s="13" t="str">
        <f>IF(OR(ISNUMBER(SEARCH("COMPLETED",K2969)),ISNUMBER(SEARCH("CLOSED",K2969))),"Closed/Completed","Other Active/Issued")</f>
        <v>Other Active/Issued</v>
      </c>
    </row>
    <row r="2970" spans="1:41">
      <c r="A2970" t="s">
        <v>15317</v>
      </c>
      <c r="B2970" t="s">
        <v>87</v>
      </c>
      <c r="C2970" t="s">
        <v>87</v>
      </c>
      <c r="D2970" t="s">
        <v>88</v>
      </c>
      <c r="E2970" t="s">
        <v>14837</v>
      </c>
      <c r="F2970" t="s">
        <v>15318</v>
      </c>
      <c r="G2970" t="s">
        <v>15319</v>
      </c>
      <c r="H2970" t="s">
        <v>2978</v>
      </c>
      <c r="I2970" t="s">
        <v>2978</v>
      </c>
      <c r="J2970" t="s">
        <v>93</v>
      </c>
      <c r="K2970" t="s">
        <v>153</v>
      </c>
      <c r="L2970" t="s">
        <v>153</v>
      </c>
      <c r="M2970" t="s">
        <v>15320</v>
      </c>
      <c r="N2970" s="9">
        <v>98118</v>
      </c>
      <c r="O2970" t="s">
        <v>15321</v>
      </c>
      <c r="P2970" s="10">
        <v>47.51490846</v>
      </c>
      <c r="Q2970" s="10">
        <v>-122.26926112</v>
      </c>
      <c r="R2970" t="s">
        <v>15322</v>
      </c>
      <c r="S2970" s="7">
        <v>10</v>
      </c>
      <c r="T2970" s="7">
        <v>2023</v>
      </c>
      <c r="U2970" s="7">
        <v>4</v>
      </c>
      <c r="V2970">
        <v>10</v>
      </c>
      <c r="W2970">
        <v>2023</v>
      </c>
      <c r="X2970">
        <v>4</v>
      </c>
      <c r="Y2970" t="b">
        <v>0</v>
      </c>
      <c r="Z2970" t="b">
        <v>0</v>
      </c>
      <c r="AA2970">
        <v>0</v>
      </c>
      <c r="AB2970">
        <v>2</v>
      </c>
      <c r="AC2970" t="b">
        <v>0</v>
      </c>
      <c r="AD2970" t="b">
        <v>1</v>
      </c>
      <c r="AE2970" t="b">
        <v>0</v>
      </c>
      <c r="AF2970" t="b">
        <v>0</v>
      </c>
      <c r="AG2970" s="11">
        <v>45215</v>
      </c>
      <c r="AH2970" s="11">
        <v>45215</v>
      </c>
      <c r="AI2970" s="12">
        <f>IF(OR(AG2970="",AH2970=""),"",AH2970-AG2970)</f>
        <v>0.0</v>
      </c>
      <c r="AJ2970" s="13" t="b">
        <f>IF(OR(AI2970="",AA2970=""),"",AI2970=AA2970)</f>
        <v>1</v>
      </c>
      <c r="AK2970" s="13" t="b">
        <f>IF(AI2970="","",AI2970&gt;60)</f>
        <v>0</v>
      </c>
      <c r="AL2970" s="13" t="b">
        <f>IF(OR(Y2970=TRUE,AH2970=""),TRUE,FALSE)</f>
        <v>0</v>
      </c>
      <c r="AM2970" s="13" t="b">
        <f>IF(AI2970="","",AI2970&lt;0)</f>
        <v>0</v>
      </c>
      <c r="AN2970" s="13" t="str">
        <f>IF(AH2970="","No inspection date",IF(AI2970&lt;0,"Negative chronology",IF(AI2970&lt;=30,"0-30",IF(AI2970&lt;=60,"31-60",IF(AI2970&lt;=90,"61-90",IF(AI2970&lt;=180,"91-180","181+"))))))</f>
        <v>0-30</v>
      </c>
      <c r="AO2970" s="13" t="str">
        <f>IF(OR(ISNUMBER(SEARCH("COMPLETED",K2970)),ISNUMBER(SEARCH("CLOSED",K2970))),"Closed/Completed","Other Active/Issued")</f>
        <v>Other Active/Issued</v>
      </c>
    </row>
    <row r="2971" spans="1:41">
      <c r="A2971" t="s">
        <v>15323</v>
      </c>
      <c r="B2971" t="s">
        <v>87</v>
      </c>
      <c r="C2971" t="s">
        <v>87</v>
      </c>
      <c r="D2971" t="s">
        <v>88</v>
      </c>
      <c r="E2971" t="s">
        <v>14837</v>
      </c>
      <c r="F2971" t="s">
        <v>15324</v>
      </c>
      <c r="G2971" t="s">
        <v>15325</v>
      </c>
      <c r="H2971" t="s">
        <v>3018</v>
      </c>
      <c r="K2971" t="s">
        <v>1745</v>
      </c>
      <c r="L2971" t="s">
        <v>1745</v>
      </c>
      <c r="M2971" t="s">
        <v>15326</v>
      </c>
      <c r="N2971" s="9">
        <v>98126</v>
      </c>
      <c r="O2971" t="s">
        <v>15327</v>
      </c>
      <c r="P2971" s="10">
        <v>47.55500443</v>
      </c>
      <c r="Q2971" s="10">
        <v>-122.37810876</v>
      </c>
      <c r="R2971" t="s">
        <v>15328</v>
      </c>
      <c r="S2971" s="7">
        <v>10</v>
      </c>
      <c r="T2971" s="7">
        <v>2023</v>
      </c>
      <c r="U2971" s="7">
        <v>4</v>
      </c>
      <c r="Y2971" t="b">
        <v>1</v>
      </c>
      <c r="Z2971" t="b">
        <v>1</v>
      </c>
      <c r="AB2971">
        <v>1</v>
      </c>
      <c r="AC2971" t="b">
        <v>0</v>
      </c>
      <c r="AD2971" t="b">
        <v>1</v>
      </c>
      <c r="AE2971" t="b">
        <v>0</v>
      </c>
      <c r="AF2971" t="b">
        <v>0</v>
      </c>
      <c r="AG2971" s="11">
        <v>45223</v>
      </c>
      <c r="AI2971" s="12">
        <f>IF(OR(AG2971="",AH2971=""),"",AH2971-AG2971)</f>
        <v/>
      </c>
      <c r="AJ2971" s="13">
        <f>IF(OR(AI2971="",AA2971=""),"",AI2971=AA2971)</f>
        <v/>
      </c>
      <c r="AK2971" s="13">
        <f>IF(AI2971="","",AI2971&gt;60)</f>
        <v/>
      </c>
      <c r="AL2971" s="13" t="b">
        <f>IF(OR(Y2971=TRUE,AH2971=""),TRUE,FALSE)</f>
        <v>1</v>
      </c>
      <c r="AM2971" s="13">
        <f>IF(AI2971="","",AI2971&lt;0)</f>
        <v/>
      </c>
      <c r="AN2971" s="13" t="str">
        <f>IF(AH2971="","No inspection date",IF(AI2971&lt;0,"Negative chronology",IF(AI2971&lt;=30,"0-30",IF(AI2971&lt;=60,"31-60",IF(AI2971&lt;=90,"61-90",IF(AI2971&lt;=180,"91-180","181+"))))))</f>
        <v>No inspection date</v>
      </c>
      <c r="AO2971" s="13" t="str">
        <f>IF(OR(ISNUMBER(SEARCH("COMPLETED",K2971)),ISNUMBER(SEARCH("CLOSED",K2971))),"Closed/Completed","Other Active/Issued")</f>
        <v>Other Active/Issued</v>
      </c>
    </row>
    <row r="2972" spans="1:41">
      <c r="A2972" t="s">
        <v>15329</v>
      </c>
      <c r="B2972" t="s">
        <v>87</v>
      </c>
      <c r="C2972" t="s">
        <v>87</v>
      </c>
      <c r="D2972" t="s">
        <v>88</v>
      </c>
      <c r="E2972" t="s">
        <v>14837</v>
      </c>
      <c r="F2972" t="s">
        <v>15330</v>
      </c>
      <c r="G2972" t="s">
        <v>15331</v>
      </c>
      <c r="H2972" t="s">
        <v>1348</v>
      </c>
      <c r="I2972" t="s">
        <v>1348</v>
      </c>
      <c r="J2972" t="s">
        <v>93</v>
      </c>
      <c r="K2972" t="s">
        <v>100</v>
      </c>
      <c r="L2972" t="s">
        <v>100</v>
      </c>
      <c r="M2972" t="s">
        <v>15332</v>
      </c>
      <c r="N2972" s="9">
        <v>98112</v>
      </c>
      <c r="O2972" t="s">
        <v>15333</v>
      </c>
      <c r="P2972" s="10">
        <v>47.62183333</v>
      </c>
      <c r="Q2972" s="10">
        <v>-122.31448322</v>
      </c>
      <c r="R2972" t="s">
        <v>15334</v>
      </c>
      <c r="S2972" s="7">
        <v>10</v>
      </c>
      <c r="T2972" s="7">
        <v>2023</v>
      </c>
      <c r="U2972" s="7">
        <v>4</v>
      </c>
      <c r="V2972">
        <v>10</v>
      </c>
      <c r="W2972">
        <v>2023</v>
      </c>
      <c r="X2972">
        <v>4</v>
      </c>
      <c r="Y2972" t="b">
        <v>0</v>
      </c>
      <c r="Z2972" t="b">
        <v>0</v>
      </c>
      <c r="AA2972">
        <v>0</v>
      </c>
      <c r="AB2972">
        <v>3</v>
      </c>
      <c r="AC2972" t="b">
        <v>0</v>
      </c>
      <c r="AD2972" t="b">
        <v>1</v>
      </c>
      <c r="AE2972" t="b">
        <v>0</v>
      </c>
      <c r="AF2972" t="b">
        <v>0</v>
      </c>
      <c r="AG2972" s="11">
        <v>45224</v>
      </c>
      <c r="AH2972" s="11">
        <v>45224</v>
      </c>
      <c r="AI2972" s="12">
        <f>IF(OR(AG2972="",AH2972=""),"",AH2972-AG2972)</f>
        <v>0.0</v>
      </c>
      <c r="AJ2972" s="13" t="b">
        <f>IF(OR(AI2972="",AA2972=""),"",AI2972=AA2972)</f>
        <v>1</v>
      </c>
      <c r="AK2972" s="13" t="b">
        <f>IF(AI2972="","",AI2972&gt;60)</f>
        <v>0</v>
      </c>
      <c r="AL2972" s="13" t="b">
        <f>IF(OR(Y2972=TRUE,AH2972=""),TRUE,FALSE)</f>
        <v>0</v>
      </c>
      <c r="AM2972" s="13" t="b">
        <f>IF(AI2972="","",AI2972&lt;0)</f>
        <v>0</v>
      </c>
      <c r="AN2972" s="13" t="str">
        <f>IF(AH2972="","No inspection date",IF(AI2972&lt;0,"Negative chronology",IF(AI2972&lt;=30,"0-30",IF(AI2972&lt;=60,"31-60",IF(AI2972&lt;=90,"61-90",IF(AI2972&lt;=180,"91-180","181+"))))))</f>
        <v>0-30</v>
      </c>
      <c r="AO2972" s="13" t="str">
        <f>IF(OR(ISNUMBER(SEARCH("COMPLETED",K2972)),ISNUMBER(SEARCH("CLOSED",K2972))),"Closed/Completed","Other Active/Issued")</f>
        <v>Other Active/Issued</v>
      </c>
    </row>
    <row r="2973" spans="1:41">
      <c r="A2973" t="s">
        <v>15335</v>
      </c>
      <c r="B2973" t="s">
        <v>87</v>
      </c>
      <c r="C2973" t="s">
        <v>87</v>
      </c>
      <c r="D2973" t="s">
        <v>88</v>
      </c>
      <c r="E2973" t="s">
        <v>14837</v>
      </c>
      <c r="F2973" t="s">
        <v>15330</v>
      </c>
      <c r="G2973" t="s">
        <v>15336</v>
      </c>
      <c r="H2973" t="s">
        <v>1348</v>
      </c>
      <c r="I2973" t="s">
        <v>3058</v>
      </c>
      <c r="J2973" t="s">
        <v>93</v>
      </c>
      <c r="K2973" t="s">
        <v>100</v>
      </c>
      <c r="L2973" t="s">
        <v>100</v>
      </c>
      <c r="M2973" t="s">
        <v>15332</v>
      </c>
      <c r="N2973" s="9">
        <v>98112</v>
      </c>
      <c r="O2973" t="s">
        <v>15337</v>
      </c>
      <c r="P2973" s="10">
        <v>47.62183333</v>
      </c>
      <c r="Q2973" s="10">
        <v>-122.31448322</v>
      </c>
      <c r="R2973" t="s">
        <v>15334</v>
      </c>
      <c r="S2973" s="7">
        <v>10</v>
      </c>
      <c r="T2973" s="7">
        <v>2023</v>
      </c>
      <c r="U2973" s="7">
        <v>4</v>
      </c>
      <c r="V2973">
        <v>11</v>
      </c>
      <c r="W2973">
        <v>2023</v>
      </c>
      <c r="X2973">
        <v>4</v>
      </c>
      <c r="Y2973" t="b">
        <v>0</v>
      </c>
      <c r="Z2973" t="b">
        <v>0</v>
      </c>
      <c r="AA2973">
        <v>9</v>
      </c>
      <c r="AB2973">
        <v>3</v>
      </c>
      <c r="AC2973" t="b">
        <v>0</v>
      </c>
      <c r="AD2973" t="b">
        <v>1</v>
      </c>
      <c r="AE2973" t="b">
        <v>0</v>
      </c>
      <c r="AF2973" t="b">
        <v>0</v>
      </c>
      <c r="AG2973" s="11">
        <v>45224</v>
      </c>
      <c r="AH2973" s="11">
        <v>45233</v>
      </c>
      <c r="AI2973" s="12">
        <f>IF(OR(AG2973="",AH2973=""),"",AH2973-AG2973)</f>
        <v>9.0</v>
      </c>
      <c r="AJ2973" s="13" t="b">
        <f>IF(OR(AI2973="",AA2973=""),"",AI2973=AA2973)</f>
        <v>1</v>
      </c>
      <c r="AK2973" s="13" t="b">
        <f>IF(AI2973="","",AI2973&gt;60)</f>
        <v>0</v>
      </c>
      <c r="AL2973" s="13" t="b">
        <f>IF(OR(Y2973=TRUE,AH2973=""),TRUE,FALSE)</f>
        <v>0</v>
      </c>
      <c r="AM2973" s="13" t="b">
        <f>IF(AI2973="","",AI2973&lt;0)</f>
        <v>0</v>
      </c>
      <c r="AN2973" s="13" t="str">
        <f>IF(AH2973="","No inspection date",IF(AI2973&lt;0,"Negative chronology",IF(AI2973&lt;=30,"0-30",IF(AI2973&lt;=60,"31-60",IF(AI2973&lt;=90,"61-90",IF(AI2973&lt;=180,"91-180","181+"))))))</f>
        <v>0-30</v>
      </c>
      <c r="AO2973" s="13" t="str">
        <f>IF(OR(ISNUMBER(SEARCH("COMPLETED",K2973)),ISNUMBER(SEARCH("CLOSED",K2973))),"Closed/Completed","Other Active/Issued")</f>
        <v>Other Active/Issued</v>
      </c>
    </row>
    <row r="2974" spans="1:41">
      <c r="A2974" t="s">
        <v>15338</v>
      </c>
      <c r="B2974" t="s">
        <v>87</v>
      </c>
      <c r="C2974" t="s">
        <v>87</v>
      </c>
      <c r="D2974" t="s">
        <v>88</v>
      </c>
      <c r="E2974" t="s">
        <v>14837</v>
      </c>
      <c r="F2974" t="s">
        <v>15330</v>
      </c>
      <c r="G2974" t="s">
        <v>15339</v>
      </c>
      <c r="H2974" t="s">
        <v>1348</v>
      </c>
      <c r="I2974" t="s">
        <v>3058</v>
      </c>
      <c r="J2974" t="s">
        <v>93</v>
      </c>
      <c r="K2974" t="s">
        <v>1745</v>
      </c>
      <c r="L2974" t="s">
        <v>1745</v>
      </c>
      <c r="M2974" t="s">
        <v>15332</v>
      </c>
      <c r="N2974" s="9">
        <v>98112</v>
      </c>
      <c r="O2974" t="s">
        <v>15340</v>
      </c>
      <c r="P2974" s="10">
        <v>47.62183333</v>
      </c>
      <c r="Q2974" s="10">
        <v>-122.31448322</v>
      </c>
      <c r="R2974" t="s">
        <v>15334</v>
      </c>
      <c r="S2974" s="7">
        <v>10</v>
      </c>
      <c r="T2974" s="7">
        <v>2023</v>
      </c>
      <c r="U2974" s="7">
        <v>4</v>
      </c>
      <c r="V2974">
        <v>11</v>
      </c>
      <c r="W2974">
        <v>2023</v>
      </c>
      <c r="X2974">
        <v>4</v>
      </c>
      <c r="Y2974" t="b">
        <v>0</v>
      </c>
      <c r="Z2974" t="b">
        <v>0</v>
      </c>
      <c r="AA2974">
        <v>9</v>
      </c>
      <c r="AB2974">
        <v>3</v>
      </c>
      <c r="AC2974" t="b">
        <v>0</v>
      </c>
      <c r="AD2974" t="b">
        <v>1</v>
      </c>
      <c r="AE2974" t="b">
        <v>0</v>
      </c>
      <c r="AF2974" t="b">
        <v>0</v>
      </c>
      <c r="AG2974" s="11">
        <v>45224</v>
      </c>
      <c r="AH2974" s="11">
        <v>45233</v>
      </c>
      <c r="AI2974" s="12">
        <f>IF(OR(AG2974="",AH2974=""),"",AH2974-AG2974)</f>
        <v>9.0</v>
      </c>
      <c r="AJ2974" s="13" t="b">
        <f>IF(OR(AI2974="",AA2974=""),"",AI2974=AA2974)</f>
        <v>1</v>
      </c>
      <c r="AK2974" s="13" t="b">
        <f>IF(AI2974="","",AI2974&gt;60)</f>
        <v>0</v>
      </c>
      <c r="AL2974" s="13" t="b">
        <f>IF(OR(Y2974=TRUE,AH2974=""),TRUE,FALSE)</f>
        <v>0</v>
      </c>
      <c r="AM2974" s="13" t="b">
        <f>IF(AI2974="","",AI2974&lt;0)</f>
        <v>0</v>
      </c>
      <c r="AN2974" s="13" t="str">
        <f>IF(AH2974="","No inspection date",IF(AI2974&lt;0,"Negative chronology",IF(AI2974&lt;=30,"0-30",IF(AI2974&lt;=60,"31-60",IF(AI2974&lt;=90,"61-90",IF(AI2974&lt;=180,"91-180","181+"))))))</f>
        <v>0-30</v>
      </c>
      <c r="AO2974" s="13" t="str">
        <f>IF(OR(ISNUMBER(SEARCH("COMPLETED",K2974)),ISNUMBER(SEARCH("CLOSED",K2974))),"Closed/Completed","Other Active/Issued")</f>
        <v>Other Active/Issued</v>
      </c>
    </row>
    <row r="2975" spans="1:41">
      <c r="A2975" t="s">
        <v>15341</v>
      </c>
      <c r="B2975" t="s">
        <v>87</v>
      </c>
      <c r="C2975" t="s">
        <v>87</v>
      </c>
      <c r="D2975" t="s">
        <v>88</v>
      </c>
      <c r="E2975" t="s">
        <v>14837</v>
      </c>
      <c r="F2975" t="s">
        <v>15342</v>
      </c>
      <c r="G2975" t="s">
        <v>15343</v>
      </c>
      <c r="H2975" t="s">
        <v>1348</v>
      </c>
      <c r="I2975" t="s">
        <v>1348</v>
      </c>
      <c r="J2975" t="s">
        <v>93</v>
      </c>
      <c r="K2975" t="s">
        <v>100</v>
      </c>
      <c r="L2975" t="s">
        <v>100</v>
      </c>
      <c r="M2975" t="s">
        <v>2962</v>
      </c>
      <c r="N2975" s="9">
        <v>98178</v>
      </c>
      <c r="O2975" t="s">
        <v>15344</v>
      </c>
      <c r="P2975" s="10">
        <v>47.51124755</v>
      </c>
      <c r="Q2975" s="10">
        <v>-122.25069864</v>
      </c>
      <c r="R2975" t="s">
        <v>2964</v>
      </c>
      <c r="S2975" s="7">
        <v>10</v>
      </c>
      <c r="T2975" s="7">
        <v>2023</v>
      </c>
      <c r="U2975" s="7">
        <v>4</v>
      </c>
      <c r="V2975">
        <v>10</v>
      </c>
      <c r="W2975">
        <v>2023</v>
      </c>
      <c r="X2975">
        <v>4</v>
      </c>
      <c r="Y2975" t="b">
        <v>0</v>
      </c>
      <c r="Z2975" t="b">
        <v>0</v>
      </c>
      <c r="AA2975">
        <v>0</v>
      </c>
      <c r="AB2975">
        <v>2</v>
      </c>
      <c r="AC2975" t="b">
        <v>0</v>
      </c>
      <c r="AD2975" t="b">
        <v>1</v>
      </c>
      <c r="AE2975" t="b">
        <v>0</v>
      </c>
      <c r="AF2975" t="b">
        <v>0</v>
      </c>
      <c r="AG2975" s="11">
        <v>45224</v>
      </c>
      <c r="AH2975" s="11">
        <v>45224</v>
      </c>
      <c r="AI2975" s="12">
        <f>IF(OR(AG2975="",AH2975=""),"",AH2975-AG2975)</f>
        <v>0.0</v>
      </c>
      <c r="AJ2975" s="13" t="b">
        <f>IF(OR(AI2975="",AA2975=""),"",AI2975=AA2975)</f>
        <v>1</v>
      </c>
      <c r="AK2975" s="13" t="b">
        <f>IF(AI2975="","",AI2975&gt;60)</f>
        <v>0</v>
      </c>
      <c r="AL2975" s="13" t="b">
        <f>IF(OR(Y2975=TRUE,AH2975=""),TRUE,FALSE)</f>
        <v>0</v>
      </c>
      <c r="AM2975" s="13" t="b">
        <f>IF(AI2975="","",AI2975&lt;0)</f>
        <v>0</v>
      </c>
      <c r="AN2975" s="13" t="str">
        <f>IF(AH2975="","No inspection date",IF(AI2975&lt;0,"Negative chronology",IF(AI2975&lt;=30,"0-30",IF(AI2975&lt;=60,"31-60",IF(AI2975&lt;=90,"61-90",IF(AI2975&lt;=180,"91-180","181+"))))))</f>
        <v>0-30</v>
      </c>
      <c r="AO2975" s="13" t="str">
        <f>IF(OR(ISNUMBER(SEARCH("COMPLETED",K2975)),ISNUMBER(SEARCH("CLOSED",K2975))),"Closed/Completed","Other Active/Issued")</f>
        <v>Other Active/Issued</v>
      </c>
    </row>
    <row r="2976" spans="1:41">
      <c r="A2976" t="s">
        <v>15345</v>
      </c>
      <c r="B2976" t="s">
        <v>87</v>
      </c>
      <c r="C2976" t="s">
        <v>87</v>
      </c>
      <c r="D2976" t="s">
        <v>88</v>
      </c>
      <c r="E2976" t="s">
        <v>14837</v>
      </c>
      <c r="F2976" t="s">
        <v>15342</v>
      </c>
      <c r="G2976" t="s">
        <v>153</v>
      </c>
      <c r="H2976" t="s">
        <v>1348</v>
      </c>
      <c r="I2976" t="s">
        <v>1348</v>
      </c>
      <c r="J2976" t="s">
        <v>93</v>
      </c>
      <c r="K2976" t="s">
        <v>93</v>
      </c>
      <c r="L2976" t="s">
        <v>93</v>
      </c>
      <c r="M2976" t="s">
        <v>2962</v>
      </c>
      <c r="N2976" s="9">
        <v>98178</v>
      </c>
      <c r="O2976" t="s">
        <v>15346</v>
      </c>
      <c r="P2976" s="10">
        <v>47.51124755</v>
      </c>
      <c r="Q2976" s="10">
        <v>-122.25069864</v>
      </c>
      <c r="R2976" t="s">
        <v>2964</v>
      </c>
      <c r="S2976" s="7">
        <v>10</v>
      </c>
      <c r="T2976" s="7">
        <v>2023</v>
      </c>
      <c r="U2976" s="7">
        <v>4</v>
      </c>
      <c r="V2976">
        <v>10</v>
      </c>
      <c r="W2976">
        <v>2023</v>
      </c>
      <c r="X2976">
        <v>4</v>
      </c>
      <c r="Y2976" t="b">
        <v>0</v>
      </c>
      <c r="Z2976" t="b">
        <v>0</v>
      </c>
      <c r="AA2976">
        <v>0</v>
      </c>
      <c r="AB2976">
        <v>2</v>
      </c>
      <c r="AC2976" t="b">
        <v>0</v>
      </c>
      <c r="AD2976" t="b">
        <v>1</v>
      </c>
      <c r="AE2976" t="b">
        <v>0</v>
      </c>
      <c r="AF2976" t="b">
        <v>0</v>
      </c>
      <c r="AG2976" s="11">
        <v>45224</v>
      </c>
      <c r="AH2976" s="11">
        <v>45224</v>
      </c>
      <c r="AI2976" s="12">
        <f>IF(OR(AG2976="",AH2976=""),"",AH2976-AG2976)</f>
        <v>0.0</v>
      </c>
      <c r="AJ2976" s="13" t="b">
        <f>IF(OR(AI2976="",AA2976=""),"",AI2976=AA2976)</f>
        <v>1</v>
      </c>
      <c r="AK2976" s="13" t="b">
        <f>IF(AI2976="","",AI2976&gt;60)</f>
        <v>0</v>
      </c>
      <c r="AL2976" s="13" t="b">
        <f>IF(OR(Y2976=TRUE,AH2976=""),TRUE,FALSE)</f>
        <v>0</v>
      </c>
      <c r="AM2976" s="13" t="b">
        <f>IF(AI2976="","",AI2976&lt;0)</f>
        <v>0</v>
      </c>
      <c r="AN2976" s="13" t="str">
        <f>IF(AH2976="","No inspection date",IF(AI2976&lt;0,"Negative chronology",IF(AI2976&lt;=30,"0-30",IF(AI2976&lt;=60,"31-60",IF(AI2976&lt;=90,"61-90",IF(AI2976&lt;=180,"91-180","181+"))))))</f>
        <v>0-30</v>
      </c>
      <c r="AO2976" s="13" t="str">
        <f>IF(OR(ISNUMBER(SEARCH("COMPLETED",K2976)),ISNUMBER(SEARCH("CLOSED",K2976))),"Closed/Completed","Other Active/Issued")</f>
        <v>Closed/Completed</v>
      </c>
    </row>
    <row r="2977" spans="1:41">
      <c r="A2977" t="s">
        <v>15347</v>
      </c>
      <c r="B2977" t="s">
        <v>87</v>
      </c>
      <c r="C2977" t="s">
        <v>87</v>
      </c>
      <c r="D2977" t="s">
        <v>88</v>
      </c>
      <c r="E2977" t="s">
        <v>14837</v>
      </c>
      <c r="F2977" t="s">
        <v>15203</v>
      </c>
      <c r="G2977" t="s">
        <v>15348</v>
      </c>
      <c r="H2977" t="s">
        <v>2693</v>
      </c>
      <c r="I2977" t="s">
        <v>1348</v>
      </c>
      <c r="J2977" t="s">
        <v>93</v>
      </c>
      <c r="K2977" t="s">
        <v>1745</v>
      </c>
      <c r="L2977" t="s">
        <v>1745</v>
      </c>
      <c r="M2977" t="s">
        <v>15205</v>
      </c>
      <c r="N2977" s="9">
        <v>98199</v>
      </c>
      <c r="O2977" t="s">
        <v>15349</v>
      </c>
      <c r="P2977" s="10">
        <v>47.64555715</v>
      </c>
      <c r="Q2977" s="10">
        <v>-122.41592201</v>
      </c>
      <c r="R2977" t="s">
        <v>15207</v>
      </c>
      <c r="S2977" s="7">
        <v>10</v>
      </c>
      <c r="T2977" s="7">
        <v>2023</v>
      </c>
      <c r="U2977" s="7">
        <v>4</v>
      </c>
      <c r="V2977">
        <v>10</v>
      </c>
      <c r="W2977">
        <v>2023</v>
      </c>
      <c r="X2977">
        <v>4</v>
      </c>
      <c r="Y2977" t="b">
        <v>0</v>
      </c>
      <c r="Z2977" t="b">
        <v>0</v>
      </c>
      <c r="AA2977">
        <v>-6</v>
      </c>
      <c r="AB2977">
        <v>6</v>
      </c>
      <c r="AC2977" t="b">
        <v>0</v>
      </c>
      <c r="AD2977" t="b">
        <v>1</v>
      </c>
      <c r="AE2977" t="b">
        <v>0</v>
      </c>
      <c r="AF2977" t="b">
        <v>0</v>
      </c>
      <c r="AG2977" s="11">
        <v>45230</v>
      </c>
      <c r="AH2977" s="11">
        <v>45224</v>
      </c>
      <c r="AI2977" s="12">
        <f>IF(OR(AG2977="",AH2977=""),"",AH2977-AG2977)</f>
        <v>-6.0</v>
      </c>
      <c r="AJ2977" s="13" t="b">
        <f>IF(OR(AI2977="",AA2977=""),"",AI2977=AA2977)</f>
        <v>1</v>
      </c>
      <c r="AK2977" s="13" t="b">
        <f>IF(AI2977="","",AI2977&gt;60)</f>
        <v>0</v>
      </c>
      <c r="AL2977" s="13" t="b">
        <f>IF(OR(Y2977=TRUE,AH2977=""),TRUE,FALSE)</f>
        <v>0</v>
      </c>
      <c r="AM2977" s="13" t="b">
        <f>IF(AI2977="","",AI2977&lt;0)</f>
        <v>1</v>
      </c>
      <c r="AN2977" s="13" t="str">
        <f>IF(AH2977="","No inspection date",IF(AI2977&lt;0,"Negative chronology",IF(AI2977&lt;=30,"0-30",IF(AI2977&lt;=60,"31-60",IF(AI2977&lt;=90,"61-90",IF(AI2977&lt;=180,"91-180","181+"))))))</f>
        <v>Negative chronology</v>
      </c>
      <c r="AO2977" s="13" t="str">
        <f>IF(OR(ISNUMBER(SEARCH("COMPLETED",K2977)),ISNUMBER(SEARCH("CLOSED",K2977))),"Closed/Completed","Other Active/Issued")</f>
        <v>Other Active/Issued</v>
      </c>
    </row>
    <row r="2978" spans="1:41">
      <c r="A2978" t="s">
        <v>15350</v>
      </c>
      <c r="B2978" t="s">
        <v>87</v>
      </c>
      <c r="C2978" t="s">
        <v>87</v>
      </c>
      <c r="D2978" t="s">
        <v>88</v>
      </c>
      <c r="E2978" t="s">
        <v>14837</v>
      </c>
      <c r="F2978" t="s">
        <v>15351</v>
      </c>
      <c r="G2978" t="s">
        <v>5804</v>
      </c>
      <c r="H2978" t="s">
        <v>3051</v>
      </c>
      <c r="I2978" t="s">
        <v>3435</v>
      </c>
      <c r="J2978" t="s">
        <v>93</v>
      </c>
      <c r="K2978" t="s">
        <v>93</v>
      </c>
      <c r="L2978" t="s">
        <v>93</v>
      </c>
      <c r="M2978" t="s">
        <v>15352</v>
      </c>
      <c r="N2978" s="9">
        <v>98103</v>
      </c>
      <c r="O2978" t="s">
        <v>15353</v>
      </c>
      <c r="P2978" s="10">
        <v>47.66190256</v>
      </c>
      <c r="Q2978" s="10">
        <v>-122.33400972</v>
      </c>
      <c r="R2978" t="s">
        <v>15354</v>
      </c>
      <c r="S2978" s="7">
        <v>11</v>
      </c>
      <c r="T2978" s="7">
        <v>2023</v>
      </c>
      <c r="U2978" s="7">
        <v>4</v>
      </c>
      <c r="V2978">
        <v>1</v>
      </c>
      <c r="W2978">
        <v>2024</v>
      </c>
      <c r="X2978">
        <v>1</v>
      </c>
      <c r="Y2978" t="b">
        <v>0</v>
      </c>
      <c r="Z2978" t="b">
        <v>0</v>
      </c>
      <c r="AA2978">
        <v>85</v>
      </c>
      <c r="AB2978">
        <v>4</v>
      </c>
      <c r="AC2978" t="b">
        <v>0</v>
      </c>
      <c r="AD2978" t="b">
        <v>1</v>
      </c>
      <c r="AE2978" t="b">
        <v>0</v>
      </c>
      <c r="AF2978" t="b">
        <v>0</v>
      </c>
      <c r="AG2978" s="11">
        <v>45232</v>
      </c>
      <c r="AH2978" s="11">
        <v>45317</v>
      </c>
      <c r="AI2978" s="12">
        <f>IF(OR(AG2978="",AH2978=""),"",AH2978-AG2978)</f>
        <v>85.0</v>
      </c>
      <c r="AJ2978" s="13" t="b">
        <f>IF(OR(AI2978="",AA2978=""),"",AI2978=AA2978)</f>
        <v>1</v>
      </c>
      <c r="AK2978" s="13" t="b">
        <f>IF(AI2978="","",AI2978&gt;60)</f>
        <v>1</v>
      </c>
      <c r="AL2978" s="13" t="b">
        <f>IF(OR(Y2978=TRUE,AH2978=""),TRUE,FALSE)</f>
        <v>0</v>
      </c>
      <c r="AM2978" s="13" t="b">
        <f>IF(AI2978="","",AI2978&lt;0)</f>
        <v>0</v>
      </c>
      <c r="AN2978" s="13" t="str">
        <f>IF(AH2978="","No inspection date",IF(AI2978&lt;0,"Negative chronology",IF(AI2978&lt;=30,"0-30",IF(AI2978&lt;=60,"31-60",IF(AI2978&lt;=90,"61-90",IF(AI2978&lt;=180,"91-180","181+"))))))</f>
        <v>61-90</v>
      </c>
      <c r="AO2978" s="13" t="str">
        <f>IF(OR(ISNUMBER(SEARCH("COMPLETED",K2978)),ISNUMBER(SEARCH("CLOSED",K2978))),"Closed/Completed","Other Active/Issued")</f>
        <v>Closed/Completed</v>
      </c>
    </row>
    <row r="2979" spans="1:41">
      <c r="A2979" t="s">
        <v>15355</v>
      </c>
      <c r="B2979" t="s">
        <v>87</v>
      </c>
      <c r="C2979" t="s">
        <v>87</v>
      </c>
      <c r="D2979" t="s">
        <v>88</v>
      </c>
      <c r="E2979" t="s">
        <v>14837</v>
      </c>
      <c r="F2979" t="s">
        <v>15356</v>
      </c>
      <c r="G2979" t="s">
        <v>15357</v>
      </c>
      <c r="H2979" t="s">
        <v>3211</v>
      </c>
      <c r="I2979" t="s">
        <v>3211</v>
      </c>
      <c r="J2979" t="s">
        <v>93</v>
      </c>
      <c r="K2979" t="s">
        <v>93</v>
      </c>
      <c r="L2979" t="s">
        <v>93</v>
      </c>
      <c r="M2979" t="s">
        <v>15358</v>
      </c>
      <c r="N2979" s="9">
        <v>98116</v>
      </c>
      <c r="O2979" t="s">
        <v>15359</v>
      </c>
      <c r="P2979" s="10">
        <v>47.57111226</v>
      </c>
      <c r="Q2979" s="10">
        <v>-122.38430161</v>
      </c>
      <c r="R2979" t="s">
        <v>15360</v>
      </c>
      <c r="S2979" s="7">
        <v>12</v>
      </c>
      <c r="T2979" s="7">
        <v>2023</v>
      </c>
      <c r="U2979" s="7">
        <v>4</v>
      </c>
      <c r="V2979">
        <v>12</v>
      </c>
      <c r="W2979">
        <v>2023</v>
      </c>
      <c r="X2979">
        <v>4</v>
      </c>
      <c r="Y2979" t="b">
        <v>0</v>
      </c>
      <c r="Z2979" t="b">
        <v>0</v>
      </c>
      <c r="AA2979">
        <v>0</v>
      </c>
      <c r="AB2979">
        <v>1</v>
      </c>
      <c r="AC2979" t="b">
        <v>0</v>
      </c>
      <c r="AD2979" t="b">
        <v>1</v>
      </c>
      <c r="AE2979" t="b">
        <v>0</v>
      </c>
      <c r="AF2979" t="b">
        <v>0</v>
      </c>
      <c r="AG2979" s="11">
        <v>45266</v>
      </c>
      <c r="AH2979" s="11">
        <v>45266</v>
      </c>
      <c r="AI2979" s="12">
        <f>IF(OR(AG2979="",AH2979=""),"",AH2979-AG2979)</f>
        <v>0.0</v>
      </c>
      <c r="AJ2979" s="13" t="b">
        <f>IF(OR(AI2979="",AA2979=""),"",AI2979=AA2979)</f>
        <v>1</v>
      </c>
      <c r="AK2979" s="13" t="b">
        <f>IF(AI2979="","",AI2979&gt;60)</f>
        <v>0</v>
      </c>
      <c r="AL2979" s="13" t="b">
        <f>IF(OR(Y2979=TRUE,AH2979=""),TRUE,FALSE)</f>
        <v>0</v>
      </c>
      <c r="AM2979" s="13" t="b">
        <f>IF(AI2979="","",AI2979&lt;0)</f>
        <v>0</v>
      </c>
      <c r="AN2979" s="13" t="str">
        <f>IF(AH2979="","No inspection date",IF(AI2979&lt;0,"Negative chronology",IF(AI2979&lt;=30,"0-30",IF(AI2979&lt;=60,"31-60",IF(AI2979&lt;=90,"61-90",IF(AI2979&lt;=180,"91-180","181+"))))))</f>
        <v>0-30</v>
      </c>
      <c r="AO2979" s="13" t="str">
        <f>IF(OR(ISNUMBER(SEARCH("COMPLETED",K2979)),ISNUMBER(SEARCH("CLOSED",K2979))),"Closed/Completed","Other Active/Issued")</f>
        <v>Closed/Completed</v>
      </c>
    </row>
    <row r="2980" spans="1:41">
      <c r="A2980" t="s">
        <v>15361</v>
      </c>
      <c r="B2980" t="s">
        <v>87</v>
      </c>
      <c r="C2980" t="s">
        <v>87</v>
      </c>
      <c r="D2980" t="s">
        <v>88</v>
      </c>
      <c r="E2980" t="s">
        <v>14837</v>
      </c>
      <c r="F2980" t="s">
        <v>15362</v>
      </c>
      <c r="G2980" t="s">
        <v>15363</v>
      </c>
      <c r="H2980" t="s">
        <v>3237</v>
      </c>
      <c r="I2980" t="s">
        <v>1348</v>
      </c>
      <c r="J2980" t="s">
        <v>93</v>
      </c>
      <c r="K2980" t="s">
        <v>1745</v>
      </c>
      <c r="L2980" t="s">
        <v>1745</v>
      </c>
      <c r="M2980" t="s">
        <v>15364</v>
      </c>
      <c r="N2980" s="9">
        <v>98116</v>
      </c>
      <c r="O2980" t="s">
        <v>15365</v>
      </c>
      <c r="P2980" s="10">
        <v>47.58647098</v>
      </c>
      <c r="Q2980" s="10">
        <v>-122.39714625</v>
      </c>
      <c r="R2980" t="s">
        <v>15366</v>
      </c>
      <c r="S2980" s="7">
        <v>12</v>
      </c>
      <c r="T2980" s="7">
        <v>2023</v>
      </c>
      <c r="U2980" s="7">
        <v>4</v>
      </c>
      <c r="V2980">
        <v>10</v>
      </c>
      <c r="W2980">
        <v>2023</v>
      </c>
      <c r="X2980">
        <v>4</v>
      </c>
      <c r="Y2980" t="b">
        <v>0</v>
      </c>
      <c r="Z2980" t="b">
        <v>0</v>
      </c>
      <c r="AA2980">
        <v>-49</v>
      </c>
      <c r="AB2980">
        <v>1</v>
      </c>
      <c r="AC2980" t="b">
        <v>0</v>
      </c>
      <c r="AD2980" t="b">
        <v>1</v>
      </c>
      <c r="AE2980" t="b">
        <v>0</v>
      </c>
      <c r="AF2980" t="b">
        <v>0</v>
      </c>
      <c r="AG2980" s="11">
        <v>45273</v>
      </c>
      <c r="AH2980" s="11">
        <v>45224</v>
      </c>
      <c r="AI2980" s="12">
        <f>IF(OR(AG2980="",AH2980=""),"",AH2980-AG2980)</f>
        <v>-49.0</v>
      </c>
      <c r="AJ2980" s="13" t="b">
        <f>IF(OR(AI2980="",AA2980=""),"",AI2980=AA2980)</f>
        <v>1</v>
      </c>
      <c r="AK2980" s="13" t="b">
        <f>IF(AI2980="","",AI2980&gt;60)</f>
        <v>0</v>
      </c>
      <c r="AL2980" s="13" t="b">
        <f>IF(OR(Y2980=TRUE,AH2980=""),TRUE,FALSE)</f>
        <v>0</v>
      </c>
      <c r="AM2980" s="13" t="b">
        <f>IF(AI2980="","",AI2980&lt;0)</f>
        <v>1</v>
      </c>
      <c r="AN2980" s="13" t="str">
        <f>IF(AH2980="","No inspection date",IF(AI2980&lt;0,"Negative chronology",IF(AI2980&lt;=30,"0-30",IF(AI2980&lt;=60,"31-60",IF(AI2980&lt;=90,"61-90",IF(AI2980&lt;=180,"91-180","181+"))))))</f>
        <v>Negative chronology</v>
      </c>
      <c r="AO2980" s="13" t="str">
        <f>IF(OR(ISNUMBER(SEARCH("COMPLETED",K2980)),ISNUMBER(SEARCH("CLOSED",K2980))),"Closed/Completed","Other Active/Issued")</f>
        <v>Other Active/Issued</v>
      </c>
    </row>
    <row r="2981" spans="1:41">
      <c r="A2981" t="s">
        <v>15367</v>
      </c>
      <c r="B2981" t="s">
        <v>87</v>
      </c>
      <c r="C2981" t="s">
        <v>87</v>
      </c>
      <c r="D2981" t="s">
        <v>88</v>
      </c>
      <c r="E2981" t="s">
        <v>14837</v>
      </c>
      <c r="F2981" t="s">
        <v>15356</v>
      </c>
      <c r="G2981" t="s">
        <v>15368</v>
      </c>
      <c r="H2981" t="s">
        <v>3237</v>
      </c>
      <c r="I2981" t="s">
        <v>3211</v>
      </c>
      <c r="J2981" t="s">
        <v>93</v>
      </c>
      <c r="K2981" t="s">
        <v>93</v>
      </c>
      <c r="L2981" t="s">
        <v>93</v>
      </c>
      <c r="M2981" t="s">
        <v>15358</v>
      </c>
      <c r="N2981" s="9">
        <v>98116</v>
      </c>
      <c r="O2981" t="s">
        <v>15369</v>
      </c>
      <c r="P2981" s="10">
        <v>47.57111226</v>
      </c>
      <c r="Q2981" s="10">
        <v>-122.38430161</v>
      </c>
      <c r="R2981" t="s">
        <v>15360</v>
      </c>
      <c r="S2981" s="7">
        <v>12</v>
      </c>
      <c r="T2981" s="7">
        <v>2023</v>
      </c>
      <c r="U2981" s="7">
        <v>4</v>
      </c>
      <c r="V2981">
        <v>12</v>
      </c>
      <c r="W2981">
        <v>2023</v>
      </c>
      <c r="X2981">
        <v>4</v>
      </c>
      <c r="Y2981" t="b">
        <v>0</v>
      </c>
      <c r="Z2981" t="b">
        <v>0</v>
      </c>
      <c r="AA2981">
        <v>-7</v>
      </c>
      <c r="AB2981">
        <v>1</v>
      </c>
      <c r="AC2981" t="b">
        <v>0</v>
      </c>
      <c r="AD2981" t="b">
        <v>1</v>
      </c>
      <c r="AE2981" t="b">
        <v>0</v>
      </c>
      <c r="AF2981" t="b">
        <v>0</v>
      </c>
      <c r="AG2981" s="11">
        <v>45273</v>
      </c>
      <c r="AH2981" s="11">
        <v>45266</v>
      </c>
      <c r="AI2981" s="12">
        <f>IF(OR(AG2981="",AH2981=""),"",AH2981-AG2981)</f>
        <v>-7.0</v>
      </c>
      <c r="AJ2981" s="13" t="b">
        <f>IF(OR(AI2981="",AA2981=""),"",AI2981=AA2981)</f>
        <v>1</v>
      </c>
      <c r="AK2981" s="13" t="b">
        <f>IF(AI2981="","",AI2981&gt;60)</f>
        <v>0</v>
      </c>
      <c r="AL2981" s="13" t="b">
        <f>IF(OR(Y2981=TRUE,AH2981=""),TRUE,FALSE)</f>
        <v>0</v>
      </c>
      <c r="AM2981" s="13" t="b">
        <f>IF(AI2981="","",AI2981&lt;0)</f>
        <v>1</v>
      </c>
      <c r="AN2981" s="13" t="str">
        <f>IF(AH2981="","No inspection date",IF(AI2981&lt;0,"Negative chronology",IF(AI2981&lt;=30,"0-30",IF(AI2981&lt;=60,"31-60",IF(AI2981&lt;=90,"61-90",IF(AI2981&lt;=180,"91-180","181+"))))))</f>
        <v>Negative chronology</v>
      </c>
      <c r="AO2981" s="13" t="str">
        <f>IF(OR(ISNUMBER(SEARCH("COMPLETED",K2981)),ISNUMBER(SEARCH("CLOSED",K2981))),"Closed/Completed","Other Active/Issued")</f>
        <v>Closed/Completed</v>
      </c>
    </row>
    <row r="2982" spans="1:41">
      <c r="A2982" t="s">
        <v>15370</v>
      </c>
      <c r="B2982" t="s">
        <v>87</v>
      </c>
      <c r="C2982" t="s">
        <v>87</v>
      </c>
      <c r="D2982" t="s">
        <v>88</v>
      </c>
      <c r="E2982" t="s">
        <v>14837</v>
      </c>
      <c r="F2982" t="s">
        <v>15362</v>
      </c>
      <c r="G2982" t="s">
        <v>15371</v>
      </c>
      <c r="H2982" t="s">
        <v>3237</v>
      </c>
      <c r="I2982" t="s">
        <v>1348</v>
      </c>
      <c r="J2982" t="s">
        <v>93</v>
      </c>
      <c r="K2982" t="s">
        <v>1745</v>
      </c>
      <c r="L2982" t="s">
        <v>1745</v>
      </c>
      <c r="M2982" t="s">
        <v>15364</v>
      </c>
      <c r="N2982" s="9">
        <v>98116</v>
      </c>
      <c r="O2982" t="s">
        <v>15372</v>
      </c>
      <c r="P2982" s="10">
        <v>47.58647098</v>
      </c>
      <c r="Q2982" s="10">
        <v>-122.39714625</v>
      </c>
      <c r="R2982" t="s">
        <v>15366</v>
      </c>
      <c r="S2982" s="7">
        <v>12</v>
      </c>
      <c r="T2982" s="7">
        <v>2023</v>
      </c>
      <c r="U2982" s="7">
        <v>4</v>
      </c>
      <c r="V2982">
        <v>10</v>
      </c>
      <c r="W2982">
        <v>2023</v>
      </c>
      <c r="X2982">
        <v>4</v>
      </c>
      <c r="Y2982" t="b">
        <v>0</v>
      </c>
      <c r="Z2982" t="b">
        <v>0</v>
      </c>
      <c r="AA2982">
        <v>-49</v>
      </c>
      <c r="AB2982">
        <v>1</v>
      </c>
      <c r="AC2982" t="b">
        <v>0</v>
      </c>
      <c r="AD2982" t="b">
        <v>1</v>
      </c>
      <c r="AE2982" t="b">
        <v>0</v>
      </c>
      <c r="AF2982" t="b">
        <v>0</v>
      </c>
      <c r="AG2982" s="11">
        <v>45273</v>
      </c>
      <c r="AH2982" s="11">
        <v>45224</v>
      </c>
      <c r="AI2982" s="12">
        <f>IF(OR(AG2982="",AH2982=""),"",AH2982-AG2982)</f>
        <v>-49.0</v>
      </c>
      <c r="AJ2982" s="13" t="b">
        <f>IF(OR(AI2982="",AA2982=""),"",AI2982=AA2982)</f>
        <v>1</v>
      </c>
      <c r="AK2982" s="13" t="b">
        <f>IF(AI2982="","",AI2982&gt;60)</f>
        <v>0</v>
      </c>
      <c r="AL2982" s="13" t="b">
        <f>IF(OR(Y2982=TRUE,AH2982=""),TRUE,FALSE)</f>
        <v>0</v>
      </c>
      <c r="AM2982" s="13" t="b">
        <f>IF(AI2982="","",AI2982&lt;0)</f>
        <v>1</v>
      </c>
      <c r="AN2982" s="13" t="str">
        <f>IF(AH2982="","No inspection date",IF(AI2982&lt;0,"Negative chronology",IF(AI2982&lt;=30,"0-30",IF(AI2982&lt;=60,"31-60",IF(AI2982&lt;=90,"61-90",IF(AI2982&lt;=180,"91-180","181+"))))))</f>
        <v>Negative chronology</v>
      </c>
      <c r="AO2982" s="13" t="str">
        <f>IF(OR(ISNUMBER(SEARCH("COMPLETED",K2982)),ISNUMBER(SEARCH("CLOSED",K2982))),"Closed/Completed","Other Active/Issued")</f>
        <v>Other Active/Issued</v>
      </c>
    </row>
    <row r="2983" spans="1:41">
      <c r="A2983" t="s">
        <v>15373</v>
      </c>
      <c r="B2983" t="s">
        <v>87</v>
      </c>
      <c r="C2983" t="s">
        <v>87</v>
      </c>
      <c r="D2983" t="s">
        <v>88</v>
      </c>
      <c r="E2983" t="s">
        <v>14837</v>
      </c>
      <c r="F2983" t="s">
        <v>15362</v>
      </c>
      <c r="G2983" t="s">
        <v>15374</v>
      </c>
      <c r="H2983" t="s">
        <v>3237</v>
      </c>
      <c r="I2983" t="s">
        <v>1348</v>
      </c>
      <c r="J2983" t="s">
        <v>93</v>
      </c>
      <c r="K2983" t="s">
        <v>1745</v>
      </c>
      <c r="L2983" t="s">
        <v>1745</v>
      </c>
      <c r="M2983" t="s">
        <v>15364</v>
      </c>
      <c r="N2983" s="9">
        <v>98116</v>
      </c>
      <c r="O2983" t="s">
        <v>15375</v>
      </c>
      <c r="P2983" s="10">
        <v>47.58647098</v>
      </c>
      <c r="Q2983" s="10">
        <v>-122.39714625</v>
      </c>
      <c r="R2983" t="s">
        <v>15366</v>
      </c>
      <c r="S2983" s="7">
        <v>12</v>
      </c>
      <c r="T2983" s="7">
        <v>2023</v>
      </c>
      <c r="U2983" s="7">
        <v>4</v>
      </c>
      <c r="V2983">
        <v>10</v>
      </c>
      <c r="W2983">
        <v>2023</v>
      </c>
      <c r="X2983">
        <v>4</v>
      </c>
      <c r="Y2983" t="b">
        <v>0</v>
      </c>
      <c r="Z2983" t="b">
        <v>0</v>
      </c>
      <c r="AA2983">
        <v>-49</v>
      </c>
      <c r="AB2983">
        <v>1</v>
      </c>
      <c r="AC2983" t="b">
        <v>0</v>
      </c>
      <c r="AD2983" t="b">
        <v>1</v>
      </c>
      <c r="AE2983" t="b">
        <v>0</v>
      </c>
      <c r="AF2983" t="b">
        <v>0</v>
      </c>
      <c r="AG2983" s="11">
        <v>45273</v>
      </c>
      <c r="AH2983" s="11">
        <v>45224</v>
      </c>
      <c r="AI2983" s="12">
        <f>IF(OR(AG2983="",AH2983=""),"",AH2983-AG2983)</f>
        <v>-49.0</v>
      </c>
      <c r="AJ2983" s="13" t="b">
        <f>IF(OR(AI2983="",AA2983=""),"",AI2983=AA2983)</f>
        <v>1</v>
      </c>
      <c r="AK2983" s="13" t="b">
        <f>IF(AI2983="","",AI2983&gt;60)</f>
        <v>0</v>
      </c>
      <c r="AL2983" s="13" t="b">
        <f>IF(OR(Y2983=TRUE,AH2983=""),TRUE,FALSE)</f>
        <v>0</v>
      </c>
      <c r="AM2983" s="13" t="b">
        <f>IF(AI2983="","",AI2983&lt;0)</f>
        <v>1</v>
      </c>
      <c r="AN2983" s="13" t="str">
        <f>IF(AH2983="","No inspection date",IF(AI2983&lt;0,"Negative chronology",IF(AI2983&lt;=30,"0-30",IF(AI2983&lt;=60,"31-60",IF(AI2983&lt;=90,"61-90",IF(AI2983&lt;=180,"91-180","181+"))))))</f>
        <v>Negative chronology</v>
      </c>
      <c r="AO2983" s="13" t="str">
        <f>IF(OR(ISNUMBER(SEARCH("COMPLETED",K2983)),ISNUMBER(SEARCH("CLOSED",K2983))),"Closed/Completed","Other Active/Issued")</f>
        <v>Other Active/Issued</v>
      </c>
    </row>
    <row r="2984" spans="1:41">
      <c r="A2984" t="s">
        <v>15376</v>
      </c>
      <c r="B2984" t="s">
        <v>87</v>
      </c>
      <c r="C2984" t="s">
        <v>87</v>
      </c>
      <c r="D2984" t="s">
        <v>88</v>
      </c>
      <c r="E2984" t="s">
        <v>14837</v>
      </c>
      <c r="F2984" t="s">
        <v>15377</v>
      </c>
      <c r="G2984" t="s">
        <v>15378</v>
      </c>
      <c r="H2984" t="s">
        <v>15379</v>
      </c>
      <c r="I2984" t="s">
        <v>15380</v>
      </c>
      <c r="J2984" t="s">
        <v>93</v>
      </c>
      <c r="K2984" t="s">
        <v>93</v>
      </c>
      <c r="L2984" t="s">
        <v>93</v>
      </c>
      <c r="M2984" t="s">
        <v>15381</v>
      </c>
      <c r="N2984" s="9">
        <v>98136</v>
      </c>
      <c r="O2984" t="s">
        <v>15382</v>
      </c>
      <c r="P2984" s="10">
        <v>47.53821432</v>
      </c>
      <c r="Q2984" s="10">
        <v>-122.39274692</v>
      </c>
      <c r="R2984" t="s">
        <v>15383</v>
      </c>
      <c r="S2984" s="7">
        <v>12</v>
      </c>
      <c r="T2984" s="7">
        <v>2023</v>
      </c>
      <c r="U2984" s="7">
        <v>4</v>
      </c>
      <c r="V2984">
        <v>12</v>
      </c>
      <c r="W2984">
        <v>2023</v>
      </c>
      <c r="X2984">
        <v>4</v>
      </c>
      <c r="Y2984" t="b">
        <v>0</v>
      </c>
      <c r="Z2984" t="b">
        <v>0</v>
      </c>
      <c r="AA2984">
        <v>-25</v>
      </c>
      <c r="AB2984">
        <v>1</v>
      </c>
      <c r="AC2984" t="b">
        <v>0</v>
      </c>
      <c r="AD2984" t="b">
        <v>1</v>
      </c>
      <c r="AE2984" t="b">
        <v>0</v>
      </c>
      <c r="AF2984" t="b">
        <v>0</v>
      </c>
      <c r="AG2984" s="11">
        <v>45289</v>
      </c>
      <c r="AH2984" s="11">
        <v>45264</v>
      </c>
      <c r="AI2984" s="12">
        <f>IF(OR(AG2984="",AH2984=""),"",AH2984-AG2984)</f>
        <v>-25.0</v>
      </c>
      <c r="AJ2984" s="13" t="b">
        <f>IF(OR(AI2984="",AA2984=""),"",AI2984=AA2984)</f>
        <v>1</v>
      </c>
      <c r="AK2984" s="13" t="b">
        <f>IF(AI2984="","",AI2984&gt;60)</f>
        <v>0</v>
      </c>
      <c r="AL2984" s="13" t="b">
        <f>IF(OR(Y2984=TRUE,AH2984=""),TRUE,FALSE)</f>
        <v>0</v>
      </c>
      <c r="AM2984" s="13" t="b">
        <f>IF(AI2984="","",AI2984&lt;0)</f>
        <v>1</v>
      </c>
      <c r="AN2984" s="13" t="str">
        <f>IF(AH2984="","No inspection date",IF(AI2984&lt;0,"Negative chronology",IF(AI2984&lt;=30,"0-30",IF(AI2984&lt;=60,"31-60",IF(AI2984&lt;=90,"61-90",IF(AI2984&lt;=180,"91-180","181+"))))))</f>
        <v>Negative chronology</v>
      </c>
      <c r="AO2984" s="13" t="str">
        <f>IF(OR(ISNUMBER(SEARCH("COMPLETED",K2984)),ISNUMBER(SEARCH("CLOSED",K2984))),"Closed/Completed","Other Active/Issued")</f>
        <v>Closed/Completed</v>
      </c>
    </row>
    <row r="2985" spans="1:41">
      <c r="A2985" t="s">
        <v>15384</v>
      </c>
      <c r="B2985" t="s">
        <v>87</v>
      </c>
      <c r="C2985" t="s">
        <v>87</v>
      </c>
      <c r="D2985" t="s">
        <v>88</v>
      </c>
      <c r="E2985" t="s">
        <v>14837</v>
      </c>
      <c r="F2985" t="s">
        <v>15385</v>
      </c>
      <c r="G2985" t="s">
        <v>15386</v>
      </c>
      <c r="H2985" t="s">
        <v>15379</v>
      </c>
      <c r="K2985" t="s">
        <v>93</v>
      </c>
      <c r="L2985" t="s">
        <v>93</v>
      </c>
      <c r="M2985" t="s">
        <v>15381</v>
      </c>
      <c r="N2985" s="9">
        <v>98136</v>
      </c>
      <c r="O2985" t="s">
        <v>15387</v>
      </c>
      <c r="P2985" s="10">
        <v>47.53821432</v>
      </c>
      <c r="Q2985" s="10">
        <v>-122.39274692</v>
      </c>
      <c r="R2985" t="s">
        <v>15383</v>
      </c>
      <c r="S2985" s="7">
        <v>12</v>
      </c>
      <c r="T2985" s="7">
        <v>2023</v>
      </c>
      <c r="U2985" s="7">
        <v>4</v>
      </c>
      <c r="Y2985" t="b">
        <v>1</v>
      </c>
      <c r="Z2985" t="b">
        <v>1</v>
      </c>
      <c r="AB2985">
        <v>1</v>
      </c>
      <c r="AC2985" t="b">
        <v>0</v>
      </c>
      <c r="AD2985" t="b">
        <v>1</v>
      </c>
      <c r="AE2985" t="b">
        <v>0</v>
      </c>
      <c r="AF2985" t="b">
        <v>0</v>
      </c>
      <c r="AG2985" s="11">
        <v>45289</v>
      </c>
      <c r="AI2985" s="12">
        <f>IF(OR(AG2985="",AH2985=""),"",AH2985-AG2985)</f>
        <v/>
      </c>
      <c r="AJ2985" s="13">
        <f>IF(OR(AI2985="",AA2985=""),"",AI2985=AA2985)</f>
        <v/>
      </c>
      <c r="AK2985" s="13">
        <f>IF(AI2985="","",AI2985&gt;60)</f>
        <v/>
      </c>
      <c r="AL2985" s="13" t="b">
        <f>IF(OR(Y2985=TRUE,AH2985=""),TRUE,FALSE)</f>
        <v>1</v>
      </c>
      <c r="AM2985" s="13">
        <f>IF(AI2985="","",AI2985&lt;0)</f>
        <v/>
      </c>
      <c r="AN2985" s="13" t="str">
        <f>IF(AH2985="","No inspection date",IF(AI2985&lt;0,"Negative chronology",IF(AI2985&lt;=30,"0-30",IF(AI2985&lt;=60,"31-60",IF(AI2985&lt;=90,"61-90",IF(AI2985&lt;=180,"91-180","181+"))))))</f>
        <v>No inspection date</v>
      </c>
      <c r="AO2985" s="13" t="str">
        <f>IF(OR(ISNUMBER(SEARCH("COMPLETED",K2985)),ISNUMBER(SEARCH("CLOSED",K2985))),"Closed/Completed","Other Active/Issued")</f>
        <v>Closed/Completed</v>
      </c>
    </row>
    <row r="2986" spans="1:41">
      <c r="A2986" t="s">
        <v>15388</v>
      </c>
      <c r="B2986" t="s">
        <v>87</v>
      </c>
      <c r="C2986" t="s">
        <v>87</v>
      </c>
      <c r="D2986" t="s">
        <v>88</v>
      </c>
      <c r="E2986" t="s">
        <v>14837</v>
      </c>
      <c r="F2986" t="s">
        <v>15389</v>
      </c>
      <c r="G2986" t="s">
        <v>7174</v>
      </c>
      <c r="H2986" t="s">
        <v>6436</v>
      </c>
      <c r="I2986" t="s">
        <v>3308</v>
      </c>
      <c r="J2986" t="s">
        <v>93</v>
      </c>
      <c r="K2986" t="s">
        <v>1745</v>
      </c>
      <c r="L2986" t="s">
        <v>1745</v>
      </c>
      <c r="M2986" t="s">
        <v>15390</v>
      </c>
      <c r="N2986" s="9">
        <v>98106</v>
      </c>
      <c r="O2986" t="s">
        <v>15391</v>
      </c>
      <c r="P2986" s="10">
        <v>47.53747895</v>
      </c>
      <c r="Q2986" s="10">
        <v>-122.35854487</v>
      </c>
      <c r="R2986" t="s">
        <v>15392</v>
      </c>
      <c r="S2986" s="7">
        <v>1</v>
      </c>
      <c r="T2986" s="7">
        <v>2024</v>
      </c>
      <c r="U2986" s="7">
        <v>1</v>
      </c>
      <c r="V2986">
        <v>1</v>
      </c>
      <c r="W2986">
        <v>2024</v>
      </c>
      <c r="X2986">
        <v>1</v>
      </c>
      <c r="Y2986" t="b">
        <v>0</v>
      </c>
      <c r="Z2986" t="b">
        <v>0</v>
      </c>
      <c r="AA2986">
        <v>-14</v>
      </c>
      <c r="AB2986">
        <v>1</v>
      </c>
      <c r="AC2986" t="b">
        <v>0</v>
      </c>
      <c r="AD2986" t="b">
        <v>1</v>
      </c>
      <c r="AE2986" t="b">
        <v>0</v>
      </c>
      <c r="AF2986" t="b">
        <v>0</v>
      </c>
      <c r="AG2986" s="11">
        <v>45308</v>
      </c>
      <c r="AH2986" s="11">
        <v>45294</v>
      </c>
      <c r="AI2986" s="12">
        <f>IF(OR(AG2986="",AH2986=""),"",AH2986-AG2986)</f>
        <v>-14.0</v>
      </c>
      <c r="AJ2986" s="13" t="b">
        <f>IF(OR(AI2986="",AA2986=""),"",AI2986=AA2986)</f>
        <v>1</v>
      </c>
      <c r="AK2986" s="13" t="b">
        <f>IF(AI2986="","",AI2986&gt;60)</f>
        <v>0</v>
      </c>
      <c r="AL2986" s="13" t="b">
        <f>IF(OR(Y2986=TRUE,AH2986=""),TRUE,FALSE)</f>
        <v>0</v>
      </c>
      <c r="AM2986" s="13" t="b">
        <f>IF(AI2986="","",AI2986&lt;0)</f>
        <v>1</v>
      </c>
      <c r="AN2986" s="13" t="str">
        <f>IF(AH2986="","No inspection date",IF(AI2986&lt;0,"Negative chronology",IF(AI2986&lt;=30,"0-30",IF(AI2986&lt;=60,"31-60",IF(AI2986&lt;=90,"61-90",IF(AI2986&lt;=180,"91-180","181+"))))))</f>
        <v>Negative chronology</v>
      </c>
      <c r="AO2986" s="13" t="str">
        <f>IF(OR(ISNUMBER(SEARCH("COMPLETED",K2986)),ISNUMBER(SEARCH("CLOSED",K2986))),"Closed/Completed","Other Active/Issued")</f>
        <v>Other Active/Issued</v>
      </c>
    </row>
    <row r="2987" spans="1:41">
      <c r="A2987" t="s">
        <v>15393</v>
      </c>
      <c r="B2987" t="s">
        <v>87</v>
      </c>
      <c r="C2987" t="s">
        <v>87</v>
      </c>
      <c r="D2987" t="s">
        <v>88</v>
      </c>
      <c r="E2987" t="s">
        <v>14837</v>
      </c>
      <c r="F2987" t="s">
        <v>5785</v>
      </c>
      <c r="G2987" t="s">
        <v>15394</v>
      </c>
      <c r="H2987" t="s">
        <v>3385</v>
      </c>
      <c r="I2987" t="s">
        <v>3314</v>
      </c>
      <c r="J2987" t="s">
        <v>93</v>
      </c>
      <c r="K2987" t="s">
        <v>1745</v>
      </c>
      <c r="L2987" t="s">
        <v>1745</v>
      </c>
      <c r="M2987" t="s">
        <v>5787</v>
      </c>
      <c r="N2987" s="9">
        <v>98106</v>
      </c>
      <c r="O2987" t="s">
        <v>15395</v>
      </c>
      <c r="P2987" s="10">
        <v>47.5511201</v>
      </c>
      <c r="Q2987" s="10">
        <v>-122.35620678</v>
      </c>
      <c r="R2987" t="s">
        <v>5789</v>
      </c>
      <c r="S2987" s="7">
        <v>1</v>
      </c>
      <c r="T2987" s="7">
        <v>2024</v>
      </c>
      <c r="U2987" s="7">
        <v>1</v>
      </c>
      <c r="V2987">
        <v>1</v>
      </c>
      <c r="W2987">
        <v>2024</v>
      </c>
      <c r="X2987">
        <v>1</v>
      </c>
      <c r="Y2987" t="b">
        <v>0</v>
      </c>
      <c r="Z2987" t="b">
        <v>0</v>
      </c>
      <c r="AA2987">
        <v>-15</v>
      </c>
      <c r="AB2987">
        <v>1</v>
      </c>
      <c r="AC2987" t="b">
        <v>0</v>
      </c>
      <c r="AD2987" t="b">
        <v>1</v>
      </c>
      <c r="AE2987" t="b">
        <v>0</v>
      </c>
      <c r="AF2987" t="b">
        <v>0</v>
      </c>
      <c r="AG2987" s="11">
        <v>45310</v>
      </c>
      <c r="AH2987" s="11">
        <v>45295</v>
      </c>
      <c r="AI2987" s="12">
        <f>IF(OR(AG2987="",AH2987=""),"",AH2987-AG2987)</f>
        <v>-15.0</v>
      </c>
      <c r="AJ2987" s="13" t="b">
        <f>IF(OR(AI2987="",AA2987=""),"",AI2987=AA2987)</f>
        <v>1</v>
      </c>
      <c r="AK2987" s="13" t="b">
        <f>IF(AI2987="","",AI2987&gt;60)</f>
        <v>0</v>
      </c>
      <c r="AL2987" s="13" t="b">
        <f>IF(OR(Y2987=TRUE,AH2987=""),TRUE,FALSE)</f>
        <v>0</v>
      </c>
      <c r="AM2987" s="13" t="b">
        <f>IF(AI2987="","",AI2987&lt;0)</f>
        <v>1</v>
      </c>
      <c r="AN2987" s="13" t="str">
        <f>IF(AH2987="","No inspection date",IF(AI2987&lt;0,"Negative chronology",IF(AI2987&lt;=30,"0-30",IF(AI2987&lt;=60,"31-60",IF(AI2987&lt;=90,"61-90",IF(AI2987&lt;=180,"91-180","181+"))))))</f>
        <v>Negative chronology</v>
      </c>
      <c r="AO2987" s="13" t="str">
        <f>IF(OR(ISNUMBER(SEARCH("COMPLETED",K2987)),ISNUMBER(SEARCH("CLOSED",K2987))),"Closed/Completed","Other Active/Issued")</f>
        <v>Other Active/Issued</v>
      </c>
    </row>
    <row r="2988" spans="1:41">
      <c r="A2988" t="s">
        <v>15396</v>
      </c>
      <c r="B2988" t="s">
        <v>87</v>
      </c>
      <c r="C2988" t="s">
        <v>87</v>
      </c>
      <c r="D2988" t="s">
        <v>88</v>
      </c>
      <c r="E2988" t="s">
        <v>14837</v>
      </c>
      <c r="F2988" t="s">
        <v>7188</v>
      </c>
      <c r="G2988" t="s">
        <v>15397</v>
      </c>
      <c r="H2988" t="s">
        <v>3411</v>
      </c>
      <c r="I2988" t="s">
        <v>3562</v>
      </c>
      <c r="J2988" t="s">
        <v>137</v>
      </c>
      <c r="K2988" t="s">
        <v>93</v>
      </c>
      <c r="L2988" t="s">
        <v>93</v>
      </c>
      <c r="M2988" t="s">
        <v>7190</v>
      </c>
      <c r="N2988" s="9">
        <v>98125</v>
      </c>
      <c r="O2988" t="s">
        <v>15398</v>
      </c>
      <c r="P2988" s="10">
        <v>47.71407957</v>
      </c>
      <c r="Q2988" s="10">
        <v>-122.30554566</v>
      </c>
      <c r="R2988" t="s">
        <v>7192</v>
      </c>
      <c r="S2988" s="7">
        <v>1</v>
      </c>
      <c r="T2988" s="7">
        <v>2024</v>
      </c>
      <c r="U2988" s="7">
        <v>1</v>
      </c>
      <c r="V2988">
        <v>2</v>
      </c>
      <c r="W2988">
        <v>2024</v>
      </c>
      <c r="X2988">
        <v>1</v>
      </c>
      <c r="Y2988" t="b">
        <v>0</v>
      </c>
      <c r="Z2988" t="b">
        <v>0</v>
      </c>
      <c r="AA2988">
        <v>23</v>
      </c>
      <c r="AB2988">
        <v>5</v>
      </c>
      <c r="AC2988" t="b">
        <v>0</v>
      </c>
      <c r="AD2988" t="b">
        <v>1</v>
      </c>
      <c r="AE2988" t="b">
        <v>0</v>
      </c>
      <c r="AF2988" t="b">
        <v>0</v>
      </c>
      <c r="AG2988" s="11">
        <v>45314</v>
      </c>
      <c r="AH2988" s="11">
        <v>45337</v>
      </c>
      <c r="AI2988" s="12">
        <f>IF(OR(AG2988="",AH2988=""),"",AH2988-AG2988)</f>
        <v>23.0</v>
      </c>
      <c r="AJ2988" s="13" t="b">
        <f>IF(OR(AI2988="",AA2988=""),"",AI2988=AA2988)</f>
        <v>1</v>
      </c>
      <c r="AK2988" s="13" t="b">
        <f>IF(AI2988="","",AI2988&gt;60)</f>
        <v>0</v>
      </c>
      <c r="AL2988" s="13" t="b">
        <f>IF(OR(Y2988=TRUE,AH2988=""),TRUE,FALSE)</f>
        <v>0</v>
      </c>
      <c r="AM2988" s="13" t="b">
        <f>IF(AI2988="","",AI2988&lt;0)</f>
        <v>0</v>
      </c>
      <c r="AN2988" s="13" t="str">
        <f>IF(AH2988="","No inspection date",IF(AI2988&lt;0,"Negative chronology",IF(AI2988&lt;=30,"0-30",IF(AI2988&lt;=60,"31-60",IF(AI2988&lt;=90,"61-90",IF(AI2988&lt;=180,"91-180","181+"))))))</f>
        <v>0-30</v>
      </c>
      <c r="AO2988" s="13" t="str">
        <f>IF(OR(ISNUMBER(SEARCH("COMPLETED",K2988)),ISNUMBER(SEARCH("CLOSED",K2988))),"Closed/Completed","Other Active/Issued")</f>
        <v>Closed/Completed</v>
      </c>
    </row>
    <row r="2989" spans="1:41">
      <c r="A2989" t="s">
        <v>15399</v>
      </c>
      <c r="B2989" t="s">
        <v>87</v>
      </c>
      <c r="C2989" t="s">
        <v>87</v>
      </c>
      <c r="D2989" t="s">
        <v>88</v>
      </c>
      <c r="E2989" t="s">
        <v>14837</v>
      </c>
      <c r="F2989" t="s">
        <v>15400</v>
      </c>
      <c r="G2989" t="s">
        <v>15401</v>
      </c>
      <c r="H2989" t="s">
        <v>3460</v>
      </c>
      <c r="I2989" t="s">
        <v>6471</v>
      </c>
      <c r="J2989" t="s">
        <v>93</v>
      </c>
      <c r="K2989" t="s">
        <v>100</v>
      </c>
      <c r="L2989" t="s">
        <v>100</v>
      </c>
      <c r="M2989" t="s">
        <v>15402</v>
      </c>
      <c r="N2989" s="9">
        <v>98115</v>
      </c>
      <c r="O2989" t="s">
        <v>15403</v>
      </c>
      <c r="P2989" s="10">
        <v>47.67650008</v>
      </c>
      <c r="Q2989" s="10">
        <v>-122.26833484</v>
      </c>
      <c r="R2989" t="s">
        <v>15404</v>
      </c>
      <c r="S2989" s="7">
        <v>1</v>
      </c>
      <c r="T2989" s="7">
        <v>2024</v>
      </c>
      <c r="U2989" s="7">
        <v>1</v>
      </c>
      <c r="V2989">
        <v>1</v>
      </c>
      <c r="W2989">
        <v>2024</v>
      </c>
      <c r="X2989">
        <v>1</v>
      </c>
      <c r="Y2989" t="b">
        <v>0</v>
      </c>
      <c r="Z2989" t="b">
        <v>0</v>
      </c>
      <c r="AA2989">
        <v>-2</v>
      </c>
      <c r="AB2989">
        <v>4</v>
      </c>
      <c r="AC2989" t="b">
        <v>0</v>
      </c>
      <c r="AD2989" t="b">
        <v>1</v>
      </c>
      <c r="AE2989" t="b">
        <v>0</v>
      </c>
      <c r="AF2989" t="b">
        <v>0</v>
      </c>
      <c r="AG2989" s="11">
        <v>45322</v>
      </c>
      <c r="AH2989" s="11">
        <v>45320</v>
      </c>
      <c r="AI2989" s="12">
        <f>IF(OR(AG2989="",AH2989=""),"",AH2989-AG2989)</f>
        <v>-2.0</v>
      </c>
      <c r="AJ2989" s="13" t="b">
        <f>IF(OR(AI2989="",AA2989=""),"",AI2989=AA2989)</f>
        <v>1</v>
      </c>
      <c r="AK2989" s="13" t="b">
        <f>IF(AI2989="","",AI2989&gt;60)</f>
        <v>0</v>
      </c>
      <c r="AL2989" s="13" t="b">
        <f>IF(OR(Y2989=TRUE,AH2989=""),TRUE,FALSE)</f>
        <v>0</v>
      </c>
      <c r="AM2989" s="13" t="b">
        <f>IF(AI2989="","",AI2989&lt;0)</f>
        <v>1</v>
      </c>
      <c r="AN2989" s="13" t="str">
        <f>IF(AH2989="","No inspection date",IF(AI2989&lt;0,"Negative chronology",IF(AI2989&lt;=30,"0-30",IF(AI2989&lt;=60,"31-60",IF(AI2989&lt;=90,"61-90",IF(AI2989&lt;=180,"91-180","181+"))))))</f>
        <v>Negative chronology</v>
      </c>
      <c r="AO2989" s="13" t="str">
        <f>IF(OR(ISNUMBER(SEARCH("COMPLETED",K2989)),ISNUMBER(SEARCH("CLOSED",K2989))),"Closed/Completed","Other Active/Issued")</f>
        <v>Other Active/Issued</v>
      </c>
    </row>
    <row r="2990" spans="1:41">
      <c r="A2990" t="s">
        <v>15405</v>
      </c>
      <c r="B2990" t="s">
        <v>87</v>
      </c>
      <c r="C2990" t="s">
        <v>87</v>
      </c>
      <c r="D2990" t="s">
        <v>88</v>
      </c>
      <c r="E2990" t="s">
        <v>14837</v>
      </c>
      <c r="F2990" t="s">
        <v>15406</v>
      </c>
      <c r="G2990" t="s">
        <v>15407</v>
      </c>
      <c r="H2990" t="s">
        <v>3460</v>
      </c>
      <c r="K2990" t="s">
        <v>93</v>
      </c>
      <c r="L2990" t="s">
        <v>93</v>
      </c>
      <c r="M2990" t="s">
        <v>15402</v>
      </c>
      <c r="N2990" s="9">
        <v>98115</v>
      </c>
      <c r="O2990" t="s">
        <v>15408</v>
      </c>
      <c r="P2990" s="10">
        <v>47.67650008</v>
      </c>
      <c r="Q2990" s="10">
        <v>-122.26833484</v>
      </c>
      <c r="R2990" t="s">
        <v>15404</v>
      </c>
      <c r="S2990" s="7">
        <v>1</v>
      </c>
      <c r="T2990" s="7">
        <v>2024</v>
      </c>
      <c r="U2990" s="7">
        <v>1</v>
      </c>
      <c r="Y2990" t="b">
        <v>1</v>
      </c>
      <c r="Z2990" t="b">
        <v>1</v>
      </c>
      <c r="AB2990">
        <v>4</v>
      </c>
      <c r="AC2990" t="b">
        <v>0</v>
      </c>
      <c r="AD2990" t="b">
        <v>1</v>
      </c>
      <c r="AE2990" t="b">
        <v>0</v>
      </c>
      <c r="AF2990" t="b">
        <v>0</v>
      </c>
      <c r="AG2990" s="11">
        <v>45322</v>
      </c>
      <c r="AI2990" s="12">
        <f>IF(OR(AG2990="",AH2990=""),"",AH2990-AG2990)</f>
        <v/>
      </c>
      <c r="AJ2990" s="13">
        <f>IF(OR(AI2990="",AA2990=""),"",AI2990=AA2990)</f>
        <v/>
      </c>
      <c r="AK2990" s="13">
        <f>IF(AI2990="","",AI2990&gt;60)</f>
        <v/>
      </c>
      <c r="AL2990" s="13" t="b">
        <f>IF(OR(Y2990=TRUE,AH2990=""),TRUE,FALSE)</f>
        <v>1</v>
      </c>
      <c r="AM2990" s="13">
        <f>IF(AI2990="","",AI2990&lt;0)</f>
        <v/>
      </c>
      <c r="AN2990" s="13" t="str">
        <f>IF(AH2990="","No inspection date",IF(AI2990&lt;0,"Negative chronology",IF(AI2990&lt;=30,"0-30",IF(AI2990&lt;=60,"31-60",IF(AI2990&lt;=90,"61-90",IF(AI2990&lt;=180,"91-180","181+"))))))</f>
        <v>No inspection date</v>
      </c>
      <c r="AO2990" s="13" t="str">
        <f>IF(OR(ISNUMBER(SEARCH("COMPLETED",K2990)),ISNUMBER(SEARCH("CLOSED",K2990))),"Closed/Completed","Other Active/Issued")</f>
        <v>Closed/Completed</v>
      </c>
    </row>
    <row r="2991" spans="1:41">
      <c r="A2991" t="s">
        <v>15409</v>
      </c>
      <c r="B2991" t="s">
        <v>87</v>
      </c>
      <c r="C2991" t="s">
        <v>87</v>
      </c>
      <c r="D2991" t="s">
        <v>88</v>
      </c>
      <c r="E2991" t="s">
        <v>14837</v>
      </c>
      <c r="F2991" t="s">
        <v>15406</v>
      </c>
      <c r="G2991" t="s">
        <v>15410</v>
      </c>
      <c r="H2991" t="s">
        <v>3460</v>
      </c>
      <c r="K2991" t="s">
        <v>1745</v>
      </c>
      <c r="L2991" t="s">
        <v>1745</v>
      </c>
      <c r="M2991" t="s">
        <v>15402</v>
      </c>
      <c r="N2991" s="9">
        <v>98115</v>
      </c>
      <c r="O2991" t="s">
        <v>15411</v>
      </c>
      <c r="P2991" s="10">
        <v>47.67650008</v>
      </c>
      <c r="Q2991" s="10">
        <v>-122.26833484</v>
      </c>
      <c r="R2991" t="s">
        <v>15404</v>
      </c>
      <c r="S2991" s="7">
        <v>1</v>
      </c>
      <c r="T2991" s="7">
        <v>2024</v>
      </c>
      <c r="U2991" s="7">
        <v>1</v>
      </c>
      <c r="Y2991" t="b">
        <v>1</v>
      </c>
      <c r="Z2991" t="b">
        <v>1</v>
      </c>
      <c r="AB2991">
        <v>4</v>
      </c>
      <c r="AC2991" t="b">
        <v>0</v>
      </c>
      <c r="AD2991" t="b">
        <v>1</v>
      </c>
      <c r="AE2991" t="b">
        <v>0</v>
      </c>
      <c r="AF2991" t="b">
        <v>0</v>
      </c>
      <c r="AG2991" s="11">
        <v>45322</v>
      </c>
      <c r="AI2991" s="12">
        <f>IF(OR(AG2991="",AH2991=""),"",AH2991-AG2991)</f>
        <v/>
      </c>
      <c r="AJ2991" s="13">
        <f>IF(OR(AI2991="",AA2991=""),"",AI2991=AA2991)</f>
        <v/>
      </c>
      <c r="AK2991" s="13">
        <f>IF(AI2991="","",AI2991&gt;60)</f>
        <v/>
      </c>
      <c r="AL2991" s="13" t="b">
        <f>IF(OR(Y2991=TRUE,AH2991=""),TRUE,FALSE)</f>
        <v>1</v>
      </c>
      <c r="AM2991" s="13">
        <f>IF(AI2991="","",AI2991&lt;0)</f>
        <v/>
      </c>
      <c r="AN2991" s="13" t="str">
        <f>IF(AH2991="","No inspection date",IF(AI2991&lt;0,"Negative chronology",IF(AI2991&lt;=30,"0-30",IF(AI2991&lt;=60,"31-60",IF(AI2991&lt;=90,"61-90",IF(AI2991&lt;=180,"91-180","181+"))))))</f>
        <v>No inspection date</v>
      </c>
      <c r="AO2991" s="13" t="str">
        <f>IF(OR(ISNUMBER(SEARCH("COMPLETED",K2991)),ISNUMBER(SEARCH("CLOSED",K2991))),"Closed/Completed","Other Active/Issued")</f>
        <v>Other Active/Issued</v>
      </c>
    </row>
    <row r="2992" spans="1:41">
      <c r="A2992" t="s">
        <v>15412</v>
      </c>
      <c r="B2992" t="s">
        <v>87</v>
      </c>
      <c r="C2992" t="s">
        <v>87</v>
      </c>
      <c r="D2992" t="s">
        <v>88</v>
      </c>
      <c r="E2992" t="s">
        <v>14837</v>
      </c>
      <c r="F2992" t="s">
        <v>15413</v>
      </c>
      <c r="G2992" t="s">
        <v>15414</v>
      </c>
      <c r="H2992" t="s">
        <v>3555</v>
      </c>
      <c r="I2992" t="s">
        <v>15380</v>
      </c>
      <c r="J2992" t="s">
        <v>93</v>
      </c>
      <c r="K2992" t="s">
        <v>100</v>
      </c>
      <c r="L2992" t="s">
        <v>100</v>
      </c>
      <c r="M2992" t="s">
        <v>15381</v>
      </c>
      <c r="N2992" s="9">
        <v>98136</v>
      </c>
      <c r="O2992" t="s">
        <v>15415</v>
      </c>
      <c r="P2992" s="10">
        <v>47.53821432</v>
      </c>
      <c r="Q2992" s="10">
        <v>-122.39274692</v>
      </c>
      <c r="R2992" t="s">
        <v>15383</v>
      </c>
      <c r="S2992" s="7">
        <v>2</v>
      </c>
      <c r="T2992" s="7">
        <v>2024</v>
      </c>
      <c r="U2992" s="7">
        <v>1</v>
      </c>
      <c r="V2992">
        <v>12</v>
      </c>
      <c r="W2992">
        <v>2023</v>
      </c>
      <c r="X2992">
        <v>4</v>
      </c>
      <c r="Y2992" t="b">
        <v>0</v>
      </c>
      <c r="Z2992" t="b">
        <v>0</v>
      </c>
      <c r="AA2992">
        <v>-71</v>
      </c>
      <c r="AB2992">
        <v>1</v>
      </c>
      <c r="AC2992" t="b">
        <v>0</v>
      </c>
      <c r="AD2992" t="b">
        <v>1</v>
      </c>
      <c r="AE2992" t="b">
        <v>0</v>
      </c>
      <c r="AF2992" t="b">
        <v>0</v>
      </c>
      <c r="AG2992" s="11">
        <v>45335</v>
      </c>
      <c r="AH2992" s="11">
        <v>45264</v>
      </c>
      <c r="AI2992" s="12">
        <f>IF(OR(AG2992="",AH2992=""),"",AH2992-AG2992)</f>
        <v>-71.0</v>
      </c>
      <c r="AJ2992" s="13" t="b">
        <f>IF(OR(AI2992="",AA2992=""),"",AI2992=AA2992)</f>
        <v>1</v>
      </c>
      <c r="AK2992" s="13" t="b">
        <f>IF(AI2992="","",AI2992&gt;60)</f>
        <v>0</v>
      </c>
      <c r="AL2992" s="13" t="b">
        <f>IF(OR(Y2992=TRUE,AH2992=""),TRUE,FALSE)</f>
        <v>0</v>
      </c>
      <c r="AM2992" s="13" t="b">
        <f>IF(AI2992="","",AI2992&lt;0)</f>
        <v>1</v>
      </c>
      <c r="AN2992" s="13" t="str">
        <f>IF(AH2992="","No inspection date",IF(AI2992&lt;0,"Negative chronology",IF(AI2992&lt;=30,"0-30",IF(AI2992&lt;=60,"31-60",IF(AI2992&lt;=90,"61-90",IF(AI2992&lt;=180,"91-180","181+"))))))</f>
        <v>Negative chronology</v>
      </c>
      <c r="AO2992" s="13" t="str">
        <f>IF(OR(ISNUMBER(SEARCH("COMPLETED",K2992)),ISNUMBER(SEARCH("CLOSED",K2992))),"Closed/Completed","Other Active/Issued")</f>
        <v>Other Active/Issued</v>
      </c>
    </row>
    <row r="2993" spans="1:41">
      <c r="A2993" t="s">
        <v>15416</v>
      </c>
      <c r="B2993" t="s">
        <v>87</v>
      </c>
      <c r="C2993" t="s">
        <v>87</v>
      </c>
      <c r="D2993" t="s">
        <v>88</v>
      </c>
      <c r="E2993" t="s">
        <v>14837</v>
      </c>
      <c r="F2993" t="s">
        <v>15417</v>
      </c>
      <c r="G2993" t="s">
        <v>15418</v>
      </c>
      <c r="H2993" t="s">
        <v>3555</v>
      </c>
      <c r="I2993" t="s">
        <v>15380</v>
      </c>
      <c r="J2993" t="s">
        <v>93</v>
      </c>
      <c r="K2993" t="s">
        <v>100</v>
      </c>
      <c r="L2993" t="s">
        <v>100</v>
      </c>
      <c r="M2993" t="s">
        <v>15381</v>
      </c>
      <c r="N2993" s="9">
        <v>98136</v>
      </c>
      <c r="O2993" t="s">
        <v>15419</v>
      </c>
      <c r="P2993" s="10">
        <v>47.53821432</v>
      </c>
      <c r="Q2993" s="10">
        <v>-122.39274692</v>
      </c>
      <c r="R2993" t="s">
        <v>15383</v>
      </c>
      <c r="S2993" s="7">
        <v>2</v>
      </c>
      <c r="T2993" s="7">
        <v>2024</v>
      </c>
      <c r="U2993" s="7">
        <v>1</v>
      </c>
      <c r="V2993">
        <v>12</v>
      </c>
      <c r="W2993">
        <v>2023</v>
      </c>
      <c r="X2993">
        <v>4</v>
      </c>
      <c r="Y2993" t="b">
        <v>0</v>
      </c>
      <c r="Z2993" t="b">
        <v>0</v>
      </c>
      <c r="AA2993">
        <v>-71</v>
      </c>
      <c r="AB2993">
        <v>1</v>
      </c>
      <c r="AC2993" t="b">
        <v>0</v>
      </c>
      <c r="AD2993" t="b">
        <v>1</v>
      </c>
      <c r="AE2993" t="b">
        <v>0</v>
      </c>
      <c r="AF2993" t="b">
        <v>0</v>
      </c>
      <c r="AG2993" s="11">
        <v>45335</v>
      </c>
      <c r="AH2993" s="11">
        <v>45264</v>
      </c>
      <c r="AI2993" s="12">
        <f>IF(OR(AG2993="",AH2993=""),"",AH2993-AG2993)</f>
        <v>-71.0</v>
      </c>
      <c r="AJ2993" s="13" t="b">
        <f>IF(OR(AI2993="",AA2993=""),"",AI2993=AA2993)</f>
        <v>1</v>
      </c>
      <c r="AK2993" s="13" t="b">
        <f>IF(AI2993="","",AI2993&gt;60)</f>
        <v>0</v>
      </c>
      <c r="AL2993" s="13" t="b">
        <f>IF(OR(Y2993=TRUE,AH2993=""),TRUE,FALSE)</f>
        <v>0</v>
      </c>
      <c r="AM2993" s="13" t="b">
        <f>IF(AI2993="","",AI2993&lt;0)</f>
        <v>1</v>
      </c>
      <c r="AN2993" s="13" t="str">
        <f>IF(AH2993="","No inspection date",IF(AI2993&lt;0,"Negative chronology",IF(AI2993&lt;=30,"0-30",IF(AI2993&lt;=60,"31-60",IF(AI2993&lt;=90,"61-90",IF(AI2993&lt;=180,"91-180","181+"))))))</f>
        <v>Negative chronology</v>
      </c>
      <c r="AO2993" s="13" t="str">
        <f>IF(OR(ISNUMBER(SEARCH("COMPLETED",K2993)),ISNUMBER(SEARCH("CLOSED",K2993))),"Closed/Completed","Other Active/Issued")</f>
        <v>Other Active/Issued</v>
      </c>
    </row>
    <row r="2994" spans="1:41">
      <c r="A2994" t="s">
        <v>15420</v>
      </c>
      <c r="B2994" t="s">
        <v>87</v>
      </c>
      <c r="C2994" t="s">
        <v>87</v>
      </c>
      <c r="D2994" t="s">
        <v>88</v>
      </c>
      <c r="E2994" t="s">
        <v>14837</v>
      </c>
      <c r="F2994" t="s">
        <v>15421</v>
      </c>
      <c r="G2994" t="s">
        <v>15422</v>
      </c>
      <c r="H2994" t="s">
        <v>3555</v>
      </c>
      <c r="K2994" t="s">
        <v>115</v>
      </c>
      <c r="L2994" t="s">
        <v>115</v>
      </c>
      <c r="M2994" t="s">
        <v>15423</v>
      </c>
      <c r="N2994" s="9">
        <v>98199</v>
      </c>
      <c r="O2994" t="s">
        <v>15424</v>
      </c>
      <c r="P2994" s="10">
        <v>47.64519535</v>
      </c>
      <c r="Q2994" s="10">
        <v>-122.38441874</v>
      </c>
      <c r="R2994" t="s">
        <v>15425</v>
      </c>
      <c r="S2994" s="7">
        <v>2</v>
      </c>
      <c r="T2994" s="7">
        <v>2024</v>
      </c>
      <c r="U2994" s="7">
        <v>1</v>
      </c>
      <c r="Y2994" t="b">
        <v>1</v>
      </c>
      <c r="Z2994" t="b">
        <v>1</v>
      </c>
      <c r="AB2994">
        <v>7</v>
      </c>
      <c r="AC2994" t="b">
        <v>0</v>
      </c>
      <c r="AD2994" t="b">
        <v>1</v>
      </c>
      <c r="AE2994" t="b">
        <v>0</v>
      </c>
      <c r="AF2994" t="b">
        <v>0</v>
      </c>
      <c r="AG2994" s="11">
        <v>45335</v>
      </c>
      <c r="AI2994" s="12">
        <f>IF(OR(AG2994="",AH2994=""),"",AH2994-AG2994)</f>
        <v/>
      </c>
      <c r="AJ2994" s="13">
        <f>IF(OR(AI2994="",AA2994=""),"",AI2994=AA2994)</f>
        <v/>
      </c>
      <c r="AK2994" s="13">
        <f>IF(AI2994="","",AI2994&gt;60)</f>
        <v/>
      </c>
      <c r="AL2994" s="13" t="b">
        <f>IF(OR(Y2994=TRUE,AH2994=""),TRUE,FALSE)</f>
        <v>1</v>
      </c>
      <c r="AM2994" s="13">
        <f>IF(AI2994="","",AI2994&lt;0)</f>
        <v/>
      </c>
      <c r="AN2994" s="13" t="str">
        <f>IF(AH2994="","No inspection date",IF(AI2994&lt;0,"Negative chronology",IF(AI2994&lt;=30,"0-30",IF(AI2994&lt;=60,"31-60",IF(AI2994&lt;=90,"61-90",IF(AI2994&lt;=180,"91-180","181+"))))))</f>
        <v>No inspection date</v>
      </c>
      <c r="AO2994" s="13" t="str">
        <f>IF(OR(ISNUMBER(SEARCH("COMPLETED",K2994)),ISNUMBER(SEARCH("CLOSED",K2994))),"Closed/Completed","Other Active/Issued")</f>
        <v>Other Active/Issued</v>
      </c>
    </row>
    <row r="2995" spans="1:41">
      <c r="A2995" t="s">
        <v>15426</v>
      </c>
      <c r="B2995" t="s">
        <v>87</v>
      </c>
      <c r="C2995" t="s">
        <v>87</v>
      </c>
      <c r="D2995" t="s">
        <v>88</v>
      </c>
      <c r="E2995" t="s">
        <v>14837</v>
      </c>
      <c r="F2995" t="s">
        <v>15427</v>
      </c>
      <c r="G2995" t="s">
        <v>15428</v>
      </c>
      <c r="H2995" t="s">
        <v>9079</v>
      </c>
      <c r="I2995" t="s">
        <v>6342</v>
      </c>
      <c r="J2995" t="s">
        <v>137</v>
      </c>
      <c r="K2995" t="s">
        <v>93</v>
      </c>
      <c r="L2995" t="s">
        <v>93</v>
      </c>
      <c r="M2995" t="s">
        <v>15429</v>
      </c>
      <c r="N2995" s="9">
        <v>98122</v>
      </c>
      <c r="O2995" t="s">
        <v>15430</v>
      </c>
      <c r="P2995" s="10">
        <v>47.61742012</v>
      </c>
      <c r="Q2995" s="10">
        <v>-122.31590633</v>
      </c>
      <c r="R2995" t="s">
        <v>15431</v>
      </c>
      <c r="S2995" s="7">
        <v>2</v>
      </c>
      <c r="T2995" s="7">
        <v>2024</v>
      </c>
      <c r="U2995" s="7">
        <v>1</v>
      </c>
      <c r="V2995">
        <v>3</v>
      </c>
      <c r="W2995">
        <v>2024</v>
      </c>
      <c r="X2995">
        <v>1</v>
      </c>
      <c r="Y2995" t="b">
        <v>0</v>
      </c>
      <c r="Z2995" t="b">
        <v>0</v>
      </c>
      <c r="AA2995">
        <v>29</v>
      </c>
      <c r="AB2995">
        <v>3</v>
      </c>
      <c r="AC2995" t="b">
        <v>0</v>
      </c>
      <c r="AD2995" t="b">
        <v>1</v>
      </c>
      <c r="AE2995" t="b">
        <v>0</v>
      </c>
      <c r="AF2995" t="b">
        <v>0</v>
      </c>
      <c r="AG2995" s="11">
        <v>45342</v>
      </c>
      <c r="AH2995" s="11">
        <v>45371</v>
      </c>
      <c r="AI2995" s="12">
        <f>IF(OR(AG2995="",AH2995=""),"",AH2995-AG2995)</f>
        <v>29.0</v>
      </c>
      <c r="AJ2995" s="13" t="b">
        <f>IF(OR(AI2995="",AA2995=""),"",AI2995=AA2995)</f>
        <v>1</v>
      </c>
      <c r="AK2995" s="13" t="b">
        <f>IF(AI2995="","",AI2995&gt;60)</f>
        <v>0</v>
      </c>
      <c r="AL2995" s="13" t="b">
        <f>IF(OR(Y2995=TRUE,AH2995=""),TRUE,FALSE)</f>
        <v>0</v>
      </c>
      <c r="AM2995" s="13" t="b">
        <f>IF(AI2995="","",AI2995&lt;0)</f>
        <v>0</v>
      </c>
      <c r="AN2995" s="13" t="str">
        <f>IF(AH2995="","No inspection date",IF(AI2995&lt;0,"Negative chronology",IF(AI2995&lt;=30,"0-30",IF(AI2995&lt;=60,"31-60",IF(AI2995&lt;=90,"61-90",IF(AI2995&lt;=180,"91-180","181+"))))))</f>
        <v>0-30</v>
      </c>
      <c r="AO2995" s="13" t="str">
        <f>IF(OR(ISNUMBER(SEARCH("COMPLETED",K2995)),ISNUMBER(SEARCH("CLOSED",K2995))),"Closed/Completed","Other Active/Issued")</f>
        <v>Closed/Completed</v>
      </c>
    </row>
    <row r="2996" spans="1:41">
      <c r="A2996" t="s">
        <v>15432</v>
      </c>
      <c r="B2996" t="s">
        <v>87</v>
      </c>
      <c r="C2996" t="s">
        <v>87</v>
      </c>
      <c r="D2996" t="s">
        <v>88</v>
      </c>
      <c r="E2996" t="s">
        <v>14837</v>
      </c>
      <c r="F2996" t="s">
        <v>15427</v>
      </c>
      <c r="G2996" t="s">
        <v>15433</v>
      </c>
      <c r="H2996" t="s">
        <v>9079</v>
      </c>
      <c r="I2996" t="s">
        <v>5257</v>
      </c>
      <c r="J2996" t="s">
        <v>137</v>
      </c>
      <c r="K2996" t="s">
        <v>93</v>
      </c>
      <c r="L2996" t="s">
        <v>93</v>
      </c>
      <c r="M2996" t="s">
        <v>15429</v>
      </c>
      <c r="N2996" s="9">
        <v>98122</v>
      </c>
      <c r="O2996" t="s">
        <v>15434</v>
      </c>
      <c r="P2996" s="10">
        <v>47.61742012</v>
      </c>
      <c r="Q2996" s="10">
        <v>-122.31590633</v>
      </c>
      <c r="R2996" t="s">
        <v>15431</v>
      </c>
      <c r="S2996" s="7">
        <v>2</v>
      </c>
      <c r="T2996" s="7">
        <v>2024</v>
      </c>
      <c r="U2996" s="7">
        <v>1</v>
      </c>
      <c r="V2996">
        <v>7</v>
      </c>
      <c r="W2996">
        <v>2025</v>
      </c>
      <c r="X2996">
        <v>3</v>
      </c>
      <c r="Y2996" t="b">
        <v>0</v>
      </c>
      <c r="Z2996" t="b">
        <v>0</v>
      </c>
      <c r="AA2996">
        <v>527</v>
      </c>
      <c r="AB2996">
        <v>3</v>
      </c>
      <c r="AC2996" t="b">
        <v>0</v>
      </c>
      <c r="AD2996" t="b">
        <v>1</v>
      </c>
      <c r="AE2996" t="b">
        <v>0</v>
      </c>
      <c r="AF2996" t="b">
        <v>0</v>
      </c>
      <c r="AG2996" s="11">
        <v>45342</v>
      </c>
      <c r="AH2996" s="11">
        <v>45869</v>
      </c>
      <c r="AI2996" s="12">
        <f>IF(OR(AG2996="",AH2996=""),"",AH2996-AG2996)</f>
        <v>527.0</v>
      </c>
      <c r="AJ2996" s="13" t="b">
        <f>IF(OR(AI2996="",AA2996=""),"",AI2996=AA2996)</f>
        <v>1</v>
      </c>
      <c r="AK2996" s="13" t="b">
        <f>IF(AI2996="","",AI2996&gt;60)</f>
        <v>1</v>
      </c>
      <c r="AL2996" s="13" t="b">
        <f>IF(OR(Y2996=TRUE,AH2996=""),TRUE,FALSE)</f>
        <v>0</v>
      </c>
      <c r="AM2996" s="13" t="b">
        <f>IF(AI2996="","",AI2996&lt;0)</f>
        <v>0</v>
      </c>
      <c r="AN2996" s="13" t="str">
        <f>IF(AH2996="","No inspection date",IF(AI2996&lt;0,"Negative chronology",IF(AI2996&lt;=30,"0-30",IF(AI2996&lt;=60,"31-60",IF(AI2996&lt;=90,"61-90",IF(AI2996&lt;=180,"91-180","181+"))))))</f>
        <v>181+</v>
      </c>
      <c r="AO2996" s="13" t="str">
        <f>IF(OR(ISNUMBER(SEARCH("COMPLETED",K2996)),ISNUMBER(SEARCH("CLOSED",K2996))),"Closed/Completed","Other Active/Issued")</f>
        <v>Closed/Completed</v>
      </c>
    </row>
    <row r="2997" spans="1:41">
      <c r="A2997" t="s">
        <v>15435</v>
      </c>
      <c r="B2997" t="s">
        <v>87</v>
      </c>
      <c r="C2997" t="s">
        <v>87</v>
      </c>
      <c r="D2997" t="s">
        <v>88</v>
      </c>
      <c r="E2997" t="s">
        <v>14837</v>
      </c>
      <c r="F2997" t="s">
        <v>15436</v>
      </c>
      <c r="G2997" t="s">
        <v>15437</v>
      </c>
      <c r="H2997" t="s">
        <v>3644</v>
      </c>
      <c r="I2997" t="s">
        <v>9181</v>
      </c>
      <c r="J2997" t="s">
        <v>93</v>
      </c>
      <c r="K2997" t="s">
        <v>93</v>
      </c>
      <c r="L2997" t="s">
        <v>93</v>
      </c>
      <c r="M2997" t="s">
        <v>15438</v>
      </c>
      <c r="N2997" s="9">
        <v>98118</v>
      </c>
      <c r="O2997" t="s">
        <v>15439</v>
      </c>
      <c r="P2997" s="10">
        <v>47.56086451</v>
      </c>
      <c r="Q2997" s="10">
        <v>-122.27144573</v>
      </c>
      <c r="R2997" t="s">
        <v>15440</v>
      </c>
      <c r="S2997" s="7">
        <v>3</v>
      </c>
      <c r="T2997" s="7">
        <v>2024</v>
      </c>
      <c r="U2997" s="7">
        <v>1</v>
      </c>
      <c r="V2997">
        <v>3</v>
      </c>
      <c r="W2997">
        <v>2024</v>
      </c>
      <c r="X2997">
        <v>1</v>
      </c>
      <c r="Y2997" t="b">
        <v>0</v>
      </c>
      <c r="Z2997" t="b">
        <v>0</v>
      </c>
      <c r="AA2997">
        <v>11</v>
      </c>
      <c r="AB2997">
        <v>2</v>
      </c>
      <c r="AC2997" t="b">
        <v>0</v>
      </c>
      <c r="AD2997" t="b">
        <v>1</v>
      </c>
      <c r="AE2997" t="b">
        <v>0</v>
      </c>
      <c r="AF2997" t="b">
        <v>0</v>
      </c>
      <c r="AG2997" s="11">
        <v>45365</v>
      </c>
      <c r="AH2997" s="11">
        <v>45376</v>
      </c>
      <c r="AI2997" s="12">
        <f>IF(OR(AG2997="",AH2997=""),"",AH2997-AG2997)</f>
        <v>11.0</v>
      </c>
      <c r="AJ2997" s="13" t="b">
        <f>IF(OR(AI2997="",AA2997=""),"",AI2997=AA2997)</f>
        <v>1</v>
      </c>
      <c r="AK2997" s="13" t="b">
        <f>IF(AI2997="","",AI2997&gt;60)</f>
        <v>0</v>
      </c>
      <c r="AL2997" s="13" t="b">
        <f>IF(OR(Y2997=TRUE,AH2997=""),TRUE,FALSE)</f>
        <v>0</v>
      </c>
      <c r="AM2997" s="13" t="b">
        <f>IF(AI2997="","",AI2997&lt;0)</f>
        <v>0</v>
      </c>
      <c r="AN2997" s="13" t="str">
        <f>IF(AH2997="","No inspection date",IF(AI2997&lt;0,"Negative chronology",IF(AI2997&lt;=30,"0-30",IF(AI2997&lt;=60,"31-60",IF(AI2997&lt;=90,"61-90",IF(AI2997&lt;=180,"91-180","181+"))))))</f>
        <v>0-30</v>
      </c>
      <c r="AO2997" s="13" t="str">
        <f>IF(OR(ISNUMBER(SEARCH("COMPLETED",K2997)),ISNUMBER(SEARCH("CLOSED",K2997))),"Closed/Completed","Other Active/Issued")</f>
        <v>Closed/Completed</v>
      </c>
    </row>
    <row r="2998" spans="1:41">
      <c r="A2998" t="s">
        <v>15441</v>
      </c>
      <c r="B2998" t="s">
        <v>87</v>
      </c>
      <c r="C2998" t="s">
        <v>87</v>
      </c>
      <c r="D2998" t="s">
        <v>88</v>
      </c>
      <c r="E2998" t="s">
        <v>14837</v>
      </c>
      <c r="F2998" t="s">
        <v>15442</v>
      </c>
      <c r="G2998" t="s">
        <v>15443</v>
      </c>
      <c r="H2998" t="s">
        <v>15444</v>
      </c>
      <c r="I2998" t="s">
        <v>4873</v>
      </c>
      <c r="J2998" t="s">
        <v>137</v>
      </c>
      <c r="K2998" t="s">
        <v>93</v>
      </c>
      <c r="L2998" t="s">
        <v>93</v>
      </c>
      <c r="M2998" t="s">
        <v>15445</v>
      </c>
      <c r="N2998" s="9">
        <v>98136</v>
      </c>
      <c r="O2998" t="s">
        <v>15446</v>
      </c>
      <c r="P2998" s="10">
        <v>47.5351721</v>
      </c>
      <c r="Q2998" s="10">
        <v>-122.38220418</v>
      </c>
      <c r="R2998" t="s">
        <v>15447</v>
      </c>
      <c r="S2998" s="7">
        <v>3</v>
      </c>
      <c r="T2998" s="7">
        <v>2024</v>
      </c>
      <c r="U2998" s="7">
        <v>1</v>
      </c>
      <c r="V2998">
        <v>1</v>
      </c>
      <c r="W2998">
        <v>2025</v>
      </c>
      <c r="X2998">
        <v>1</v>
      </c>
      <c r="Y2998" t="b">
        <v>0</v>
      </c>
      <c r="Z2998" t="b">
        <v>0</v>
      </c>
      <c r="AA2998">
        <v>299</v>
      </c>
      <c r="AB2998">
        <v>1</v>
      </c>
      <c r="AC2998" t="b">
        <v>0</v>
      </c>
      <c r="AD2998" t="b">
        <v>1</v>
      </c>
      <c r="AE2998" t="b">
        <v>0</v>
      </c>
      <c r="AF2998" t="b">
        <v>0</v>
      </c>
      <c r="AG2998" s="11">
        <v>45373</v>
      </c>
      <c r="AH2998" s="11">
        <v>45672</v>
      </c>
      <c r="AI2998" s="12">
        <f>IF(OR(AG2998="",AH2998=""),"",AH2998-AG2998)</f>
        <v>299.0</v>
      </c>
      <c r="AJ2998" s="13" t="b">
        <f>IF(OR(AI2998="",AA2998=""),"",AI2998=AA2998)</f>
        <v>1</v>
      </c>
      <c r="AK2998" s="13" t="b">
        <f>IF(AI2998="","",AI2998&gt;60)</f>
        <v>1</v>
      </c>
      <c r="AL2998" s="13" t="b">
        <f>IF(OR(Y2998=TRUE,AH2998=""),TRUE,FALSE)</f>
        <v>0</v>
      </c>
      <c r="AM2998" s="13" t="b">
        <f>IF(AI2998="","",AI2998&lt;0)</f>
        <v>0</v>
      </c>
      <c r="AN2998" s="13" t="str">
        <f>IF(AH2998="","No inspection date",IF(AI2998&lt;0,"Negative chronology",IF(AI2998&lt;=30,"0-30",IF(AI2998&lt;=60,"31-60",IF(AI2998&lt;=90,"61-90",IF(AI2998&lt;=180,"91-180","181+"))))))</f>
        <v>181+</v>
      </c>
      <c r="AO2998" s="13" t="str">
        <f>IF(OR(ISNUMBER(SEARCH("COMPLETED",K2998)),ISNUMBER(SEARCH("CLOSED",K2998))),"Closed/Completed","Other Active/Issued")</f>
        <v>Closed/Completed</v>
      </c>
    </row>
    <row r="2999" spans="1:41">
      <c r="A2999" t="s">
        <v>15448</v>
      </c>
      <c r="B2999" t="s">
        <v>87</v>
      </c>
      <c r="C2999" t="s">
        <v>87</v>
      </c>
      <c r="D2999" t="s">
        <v>88</v>
      </c>
      <c r="E2999" t="s">
        <v>14837</v>
      </c>
      <c r="F2999" t="s">
        <v>15449</v>
      </c>
      <c r="G2999" t="s">
        <v>15450</v>
      </c>
      <c r="H2999" t="s">
        <v>9181</v>
      </c>
      <c r="I2999" t="s">
        <v>3582</v>
      </c>
      <c r="J2999" t="s">
        <v>93</v>
      </c>
      <c r="K2999" t="s">
        <v>778</v>
      </c>
      <c r="L2999" t="s">
        <v>778</v>
      </c>
      <c r="M2999" t="s">
        <v>15451</v>
      </c>
      <c r="N2999" s="9">
        <v>98102</v>
      </c>
      <c r="O2999" t="s">
        <v>15452</v>
      </c>
      <c r="P2999" s="10">
        <v>47.62149727</v>
      </c>
      <c r="Q2999" s="10">
        <v>-122.32427049</v>
      </c>
      <c r="R2999" t="s">
        <v>15453</v>
      </c>
      <c r="S2999" s="7">
        <v>3</v>
      </c>
      <c r="T2999" s="7">
        <v>2024</v>
      </c>
      <c r="U2999" s="7">
        <v>1</v>
      </c>
      <c r="V2999">
        <v>2</v>
      </c>
      <c r="W2999">
        <v>2024</v>
      </c>
      <c r="X2999">
        <v>1</v>
      </c>
      <c r="Y2999" t="b">
        <v>0</v>
      </c>
      <c r="Z2999" t="b">
        <v>0</v>
      </c>
      <c r="AA2999">
        <v>-28</v>
      </c>
      <c r="AB2999">
        <v>3</v>
      </c>
      <c r="AC2999" t="b">
        <v>0</v>
      </c>
      <c r="AD2999" t="b">
        <v>1</v>
      </c>
      <c r="AE2999" t="b">
        <v>0</v>
      </c>
      <c r="AF2999" t="b">
        <v>0</v>
      </c>
      <c r="AG2999" s="11">
        <v>45376</v>
      </c>
      <c r="AH2999" s="11">
        <v>45348</v>
      </c>
      <c r="AI2999" s="12">
        <f>IF(OR(AG2999="",AH2999=""),"",AH2999-AG2999)</f>
        <v>-28.0</v>
      </c>
      <c r="AJ2999" s="13" t="b">
        <f>IF(OR(AI2999="",AA2999=""),"",AI2999=AA2999)</f>
        <v>1</v>
      </c>
      <c r="AK2999" s="13" t="b">
        <f>IF(AI2999="","",AI2999&gt;60)</f>
        <v>0</v>
      </c>
      <c r="AL2999" s="13" t="b">
        <f>IF(OR(Y2999=TRUE,AH2999=""),TRUE,FALSE)</f>
        <v>0</v>
      </c>
      <c r="AM2999" s="13" t="b">
        <f>IF(AI2999="","",AI2999&lt;0)</f>
        <v>1</v>
      </c>
      <c r="AN2999" s="13" t="str">
        <f>IF(AH2999="","No inspection date",IF(AI2999&lt;0,"Negative chronology",IF(AI2999&lt;=30,"0-30",IF(AI2999&lt;=60,"31-60",IF(AI2999&lt;=90,"61-90",IF(AI2999&lt;=180,"91-180","181+"))))))</f>
        <v>Negative chronology</v>
      </c>
      <c r="AO2999" s="13" t="str">
        <f>IF(OR(ISNUMBER(SEARCH("COMPLETED",K2999)),ISNUMBER(SEARCH("CLOSED",K2999))),"Closed/Completed","Other Active/Issued")</f>
        <v>Other Active/Issued</v>
      </c>
    </row>
    <row r="3000" spans="1:41">
      <c r="A3000" t="s">
        <v>15454</v>
      </c>
      <c r="B3000" t="s">
        <v>87</v>
      </c>
      <c r="C3000" t="s">
        <v>87</v>
      </c>
      <c r="D3000" t="s">
        <v>88</v>
      </c>
      <c r="E3000" t="s">
        <v>14837</v>
      </c>
      <c r="F3000" t="s">
        <v>15449</v>
      </c>
      <c r="G3000" t="s">
        <v>15455</v>
      </c>
      <c r="H3000" t="s">
        <v>6539</v>
      </c>
      <c r="I3000" t="s">
        <v>3582</v>
      </c>
      <c r="J3000" t="s">
        <v>93</v>
      </c>
      <c r="K3000" t="s">
        <v>93</v>
      </c>
      <c r="L3000" t="s">
        <v>93</v>
      </c>
      <c r="M3000" t="s">
        <v>15451</v>
      </c>
      <c r="N3000" s="9">
        <v>98102</v>
      </c>
      <c r="O3000" t="s">
        <v>15456</v>
      </c>
      <c r="P3000" s="10">
        <v>47.62149727</v>
      </c>
      <c r="Q3000" s="10">
        <v>-122.32427049</v>
      </c>
      <c r="R3000" t="s">
        <v>15453</v>
      </c>
      <c r="S3000" s="7">
        <v>4</v>
      </c>
      <c r="T3000" s="7">
        <v>2024</v>
      </c>
      <c r="U3000" s="7">
        <v>2</v>
      </c>
      <c r="V3000">
        <v>2</v>
      </c>
      <c r="W3000">
        <v>2024</v>
      </c>
      <c r="X3000">
        <v>1</v>
      </c>
      <c r="Y3000" t="b">
        <v>0</v>
      </c>
      <c r="Z3000" t="b">
        <v>0</v>
      </c>
      <c r="AA3000">
        <v>-35</v>
      </c>
      <c r="AB3000">
        <v>3</v>
      </c>
      <c r="AC3000" t="b">
        <v>0</v>
      </c>
      <c r="AD3000" t="b">
        <v>1</v>
      </c>
      <c r="AE3000" t="b">
        <v>0</v>
      </c>
      <c r="AF3000" t="b">
        <v>0</v>
      </c>
      <c r="AG3000" s="11">
        <v>45383</v>
      </c>
      <c r="AH3000" s="11">
        <v>45348</v>
      </c>
      <c r="AI3000" s="12">
        <f>IF(OR(AG3000="",AH3000=""),"",AH3000-AG3000)</f>
        <v>-35.0</v>
      </c>
      <c r="AJ3000" s="13" t="b">
        <f>IF(OR(AI3000="",AA3000=""),"",AI3000=AA3000)</f>
        <v>1</v>
      </c>
      <c r="AK3000" s="13" t="b">
        <f>IF(AI3000="","",AI3000&gt;60)</f>
        <v>0</v>
      </c>
      <c r="AL3000" s="13" t="b">
        <f>IF(OR(Y3000=TRUE,AH3000=""),TRUE,FALSE)</f>
        <v>0</v>
      </c>
      <c r="AM3000" s="13" t="b">
        <f>IF(AI3000="","",AI3000&lt;0)</f>
        <v>1</v>
      </c>
      <c r="AN3000" s="13" t="str">
        <f>IF(AH3000="","No inspection date",IF(AI3000&lt;0,"Negative chronology",IF(AI3000&lt;=30,"0-30",IF(AI3000&lt;=60,"31-60",IF(AI3000&lt;=90,"61-90",IF(AI3000&lt;=180,"91-180","181+"))))))</f>
        <v>Negative chronology</v>
      </c>
      <c r="AO3000" s="13" t="str">
        <f>IF(OR(ISNUMBER(SEARCH("COMPLETED",K3000)),ISNUMBER(SEARCH("CLOSED",K3000))),"Closed/Completed","Other Active/Issued")</f>
        <v>Closed/Completed</v>
      </c>
    </row>
    <row r="3001" spans="1:41">
      <c r="A3001" t="s">
        <v>15457</v>
      </c>
      <c r="B3001" t="s">
        <v>87</v>
      </c>
      <c r="C3001" t="s">
        <v>87</v>
      </c>
      <c r="D3001" t="s">
        <v>88</v>
      </c>
      <c r="E3001" t="s">
        <v>14837</v>
      </c>
      <c r="F3001" t="s">
        <v>15458</v>
      </c>
      <c r="G3001" t="s">
        <v>15459</v>
      </c>
      <c r="H3001" t="s">
        <v>3742</v>
      </c>
      <c r="I3001" t="s">
        <v>4640</v>
      </c>
      <c r="J3001" t="s">
        <v>137</v>
      </c>
      <c r="K3001" t="s">
        <v>93</v>
      </c>
      <c r="L3001" t="s">
        <v>93</v>
      </c>
      <c r="M3001" t="s">
        <v>15460</v>
      </c>
      <c r="N3001" s="9">
        <v>98107</v>
      </c>
      <c r="O3001" t="s">
        <v>15461</v>
      </c>
      <c r="P3001" s="10">
        <v>47.66749938</v>
      </c>
      <c r="Q3001" s="10">
        <v>-122.35715512</v>
      </c>
      <c r="R3001" t="s">
        <v>15462</v>
      </c>
      <c r="S3001" s="7">
        <v>4</v>
      </c>
      <c r="T3001" s="7">
        <v>2024</v>
      </c>
      <c r="U3001" s="7">
        <v>2</v>
      </c>
      <c r="V3001">
        <v>11</v>
      </c>
      <c r="W3001">
        <v>2024</v>
      </c>
      <c r="X3001">
        <v>4</v>
      </c>
      <c r="Y3001" t="b">
        <v>0</v>
      </c>
      <c r="Z3001" t="b">
        <v>0</v>
      </c>
      <c r="AA3001">
        <v>217</v>
      </c>
      <c r="AB3001">
        <v>6</v>
      </c>
      <c r="AC3001" t="b">
        <v>0</v>
      </c>
      <c r="AD3001" t="b">
        <v>1</v>
      </c>
      <c r="AE3001" t="b">
        <v>0</v>
      </c>
      <c r="AF3001" t="b">
        <v>0</v>
      </c>
      <c r="AG3001" s="11">
        <v>45385</v>
      </c>
      <c r="AH3001" s="11">
        <v>45602</v>
      </c>
      <c r="AI3001" s="12">
        <f>IF(OR(AG3001="",AH3001=""),"",AH3001-AG3001)</f>
        <v>217.0</v>
      </c>
      <c r="AJ3001" s="13" t="b">
        <f>IF(OR(AI3001="",AA3001=""),"",AI3001=AA3001)</f>
        <v>1</v>
      </c>
      <c r="AK3001" s="13" t="b">
        <f>IF(AI3001="","",AI3001&gt;60)</f>
        <v>1</v>
      </c>
      <c r="AL3001" s="13" t="b">
        <f>IF(OR(Y3001=TRUE,AH3001=""),TRUE,FALSE)</f>
        <v>0</v>
      </c>
      <c r="AM3001" s="13" t="b">
        <f>IF(AI3001="","",AI3001&lt;0)</f>
        <v>0</v>
      </c>
      <c r="AN3001" s="13" t="str">
        <f>IF(AH3001="","No inspection date",IF(AI3001&lt;0,"Negative chronology",IF(AI3001&lt;=30,"0-30",IF(AI3001&lt;=60,"31-60",IF(AI3001&lt;=90,"61-90",IF(AI3001&lt;=180,"91-180","181+"))))))</f>
        <v>181+</v>
      </c>
      <c r="AO3001" s="13" t="str">
        <f>IF(OR(ISNUMBER(SEARCH("COMPLETED",K3001)),ISNUMBER(SEARCH("CLOSED",K3001))),"Closed/Completed","Other Active/Issued")</f>
        <v>Closed/Completed</v>
      </c>
    </row>
    <row r="3002" spans="1:41">
      <c r="A3002" t="s">
        <v>15463</v>
      </c>
      <c r="B3002" t="s">
        <v>87</v>
      </c>
      <c r="C3002" t="s">
        <v>87</v>
      </c>
      <c r="D3002" t="s">
        <v>88</v>
      </c>
      <c r="E3002" t="s">
        <v>14837</v>
      </c>
      <c r="F3002" t="s">
        <v>15464</v>
      </c>
      <c r="G3002" t="s">
        <v>15465</v>
      </c>
      <c r="H3002" t="s">
        <v>3781</v>
      </c>
      <c r="I3002" t="s">
        <v>1732</v>
      </c>
      <c r="J3002" t="s">
        <v>93</v>
      </c>
      <c r="K3002" t="s">
        <v>93</v>
      </c>
      <c r="L3002" t="s">
        <v>93</v>
      </c>
      <c r="M3002" t="s">
        <v>15466</v>
      </c>
      <c r="N3002" s="9">
        <v>98122</v>
      </c>
      <c r="O3002" t="s">
        <v>15467</v>
      </c>
      <c r="P3002" s="10">
        <v>47.60250996</v>
      </c>
      <c r="Q3002" s="10">
        <v>-122.30744286</v>
      </c>
      <c r="R3002" t="s">
        <v>15468</v>
      </c>
      <c r="S3002" s="7">
        <v>4</v>
      </c>
      <c r="T3002" s="7">
        <v>2024</v>
      </c>
      <c r="U3002" s="7">
        <v>2</v>
      </c>
      <c r="V3002">
        <v>3</v>
      </c>
      <c r="W3002">
        <v>2024</v>
      </c>
      <c r="X3002">
        <v>1</v>
      </c>
      <c r="Y3002" t="b">
        <v>0</v>
      </c>
      <c r="Z3002" t="b">
        <v>0</v>
      </c>
      <c r="AA3002">
        <v>-27</v>
      </c>
      <c r="AB3002">
        <v>3</v>
      </c>
      <c r="AC3002" t="b">
        <v>0</v>
      </c>
      <c r="AD3002" t="b">
        <v>1</v>
      </c>
      <c r="AE3002" t="b">
        <v>0</v>
      </c>
      <c r="AF3002" t="b">
        <v>0</v>
      </c>
      <c r="AG3002" s="11">
        <v>45391</v>
      </c>
      <c r="AH3002" s="11">
        <v>45364</v>
      </c>
      <c r="AI3002" s="12">
        <f>IF(OR(AG3002="",AH3002=""),"",AH3002-AG3002)</f>
        <v>-27.0</v>
      </c>
      <c r="AJ3002" s="13" t="b">
        <f>IF(OR(AI3002="",AA3002=""),"",AI3002=AA3002)</f>
        <v>1</v>
      </c>
      <c r="AK3002" s="13" t="b">
        <f>IF(AI3002="","",AI3002&gt;60)</f>
        <v>0</v>
      </c>
      <c r="AL3002" s="13" t="b">
        <f>IF(OR(Y3002=TRUE,AH3002=""),TRUE,FALSE)</f>
        <v>0</v>
      </c>
      <c r="AM3002" s="13" t="b">
        <f>IF(AI3002="","",AI3002&lt;0)</f>
        <v>1</v>
      </c>
      <c r="AN3002" s="13" t="str">
        <f>IF(AH3002="","No inspection date",IF(AI3002&lt;0,"Negative chronology",IF(AI3002&lt;=30,"0-30",IF(AI3002&lt;=60,"31-60",IF(AI3002&lt;=90,"61-90",IF(AI3002&lt;=180,"91-180","181+"))))))</f>
        <v>Negative chronology</v>
      </c>
      <c r="AO3002" s="13" t="str">
        <f>IF(OR(ISNUMBER(SEARCH("COMPLETED",K3002)),ISNUMBER(SEARCH("CLOSED",K3002))),"Closed/Completed","Other Active/Issued")</f>
        <v>Closed/Completed</v>
      </c>
    </row>
    <row r="3003" spans="1:41">
      <c r="A3003" t="s">
        <v>15469</v>
      </c>
      <c r="B3003" t="s">
        <v>87</v>
      </c>
      <c r="C3003" t="s">
        <v>87</v>
      </c>
      <c r="D3003" t="s">
        <v>88</v>
      </c>
      <c r="E3003" t="s">
        <v>14837</v>
      </c>
      <c r="F3003" t="s">
        <v>15464</v>
      </c>
      <c r="G3003" t="s">
        <v>15470</v>
      </c>
      <c r="H3003" t="s">
        <v>3781</v>
      </c>
      <c r="I3003" t="s">
        <v>1732</v>
      </c>
      <c r="J3003" t="s">
        <v>93</v>
      </c>
      <c r="K3003" t="s">
        <v>93</v>
      </c>
      <c r="L3003" t="s">
        <v>93</v>
      </c>
      <c r="M3003" t="s">
        <v>15466</v>
      </c>
      <c r="N3003" s="9">
        <v>98122</v>
      </c>
      <c r="O3003" t="s">
        <v>15471</v>
      </c>
      <c r="P3003" s="10">
        <v>47.60250996</v>
      </c>
      <c r="Q3003" s="10">
        <v>-122.30744286</v>
      </c>
      <c r="R3003" t="s">
        <v>15468</v>
      </c>
      <c r="S3003" s="7">
        <v>4</v>
      </c>
      <c r="T3003" s="7">
        <v>2024</v>
      </c>
      <c r="U3003" s="7">
        <v>2</v>
      </c>
      <c r="V3003">
        <v>3</v>
      </c>
      <c r="W3003">
        <v>2024</v>
      </c>
      <c r="X3003">
        <v>1</v>
      </c>
      <c r="Y3003" t="b">
        <v>0</v>
      </c>
      <c r="Z3003" t="b">
        <v>0</v>
      </c>
      <c r="AA3003">
        <v>-27</v>
      </c>
      <c r="AB3003">
        <v>3</v>
      </c>
      <c r="AC3003" t="b">
        <v>0</v>
      </c>
      <c r="AD3003" t="b">
        <v>1</v>
      </c>
      <c r="AE3003" t="b">
        <v>0</v>
      </c>
      <c r="AF3003" t="b">
        <v>0</v>
      </c>
      <c r="AG3003" s="11">
        <v>45391</v>
      </c>
      <c r="AH3003" s="11">
        <v>45364</v>
      </c>
      <c r="AI3003" s="12">
        <f>IF(OR(AG3003="",AH3003=""),"",AH3003-AG3003)</f>
        <v>-27.0</v>
      </c>
      <c r="AJ3003" s="13" t="b">
        <f>IF(OR(AI3003="",AA3003=""),"",AI3003=AA3003)</f>
        <v>1</v>
      </c>
      <c r="AK3003" s="13" t="b">
        <f>IF(AI3003="","",AI3003&gt;60)</f>
        <v>0</v>
      </c>
      <c r="AL3003" s="13" t="b">
        <f>IF(OR(Y3003=TRUE,AH3003=""),TRUE,FALSE)</f>
        <v>0</v>
      </c>
      <c r="AM3003" s="13" t="b">
        <f>IF(AI3003="","",AI3003&lt;0)</f>
        <v>1</v>
      </c>
      <c r="AN3003" s="13" t="str">
        <f>IF(AH3003="","No inspection date",IF(AI3003&lt;0,"Negative chronology",IF(AI3003&lt;=30,"0-30",IF(AI3003&lt;=60,"31-60",IF(AI3003&lt;=90,"61-90",IF(AI3003&lt;=180,"91-180","181+"))))))</f>
        <v>Negative chronology</v>
      </c>
      <c r="AO3003" s="13" t="str">
        <f>IF(OR(ISNUMBER(SEARCH("COMPLETED",K3003)),ISNUMBER(SEARCH("CLOSED",K3003))),"Closed/Completed","Other Active/Issued")</f>
        <v>Closed/Completed</v>
      </c>
    </row>
    <row r="3004" spans="1:41">
      <c r="A3004" t="s">
        <v>15472</v>
      </c>
      <c r="B3004" t="s">
        <v>87</v>
      </c>
      <c r="C3004" t="s">
        <v>87</v>
      </c>
      <c r="D3004" t="s">
        <v>88</v>
      </c>
      <c r="E3004" t="s">
        <v>14837</v>
      </c>
      <c r="F3004" t="s">
        <v>15473</v>
      </c>
      <c r="G3004" t="s">
        <v>15474</v>
      </c>
      <c r="H3004" t="s">
        <v>7220</v>
      </c>
      <c r="K3004" t="s">
        <v>93</v>
      </c>
      <c r="L3004" t="s">
        <v>93</v>
      </c>
      <c r="M3004" t="s">
        <v>15475</v>
      </c>
      <c r="N3004" s="9">
        <v>98199</v>
      </c>
      <c r="O3004" t="s">
        <v>15476</v>
      </c>
      <c r="P3004" s="10">
        <v>47.65459234</v>
      </c>
      <c r="Q3004" s="10">
        <v>-122.40312535</v>
      </c>
      <c r="R3004" t="s">
        <v>15477</v>
      </c>
      <c r="S3004" s="7">
        <v>4</v>
      </c>
      <c r="T3004" s="7">
        <v>2024</v>
      </c>
      <c r="U3004" s="7">
        <v>2</v>
      </c>
      <c r="Y3004" t="b">
        <v>1</v>
      </c>
      <c r="Z3004" t="b">
        <v>1</v>
      </c>
      <c r="AB3004">
        <v>6</v>
      </c>
      <c r="AC3004" t="b">
        <v>0</v>
      </c>
      <c r="AD3004" t="b">
        <v>1</v>
      </c>
      <c r="AE3004" t="b">
        <v>0</v>
      </c>
      <c r="AF3004" t="b">
        <v>0</v>
      </c>
      <c r="AG3004" s="11">
        <v>45394</v>
      </c>
      <c r="AI3004" s="12">
        <f>IF(OR(AG3004="",AH3004=""),"",AH3004-AG3004)</f>
        <v/>
      </c>
      <c r="AJ3004" s="13">
        <f>IF(OR(AI3004="",AA3004=""),"",AI3004=AA3004)</f>
        <v/>
      </c>
      <c r="AK3004" s="13">
        <f>IF(AI3004="","",AI3004&gt;60)</f>
        <v/>
      </c>
      <c r="AL3004" s="13" t="b">
        <f>IF(OR(Y3004=TRUE,AH3004=""),TRUE,FALSE)</f>
        <v>1</v>
      </c>
      <c r="AM3004" s="13">
        <f>IF(AI3004="","",AI3004&lt;0)</f>
        <v/>
      </c>
      <c r="AN3004" s="13" t="str">
        <f>IF(AH3004="","No inspection date",IF(AI3004&lt;0,"Negative chronology",IF(AI3004&lt;=30,"0-30",IF(AI3004&lt;=60,"31-60",IF(AI3004&lt;=90,"61-90",IF(AI3004&lt;=180,"91-180","181+"))))))</f>
        <v>No inspection date</v>
      </c>
      <c r="AO3004" s="13" t="str">
        <f>IF(OR(ISNUMBER(SEARCH("COMPLETED",K3004)),ISNUMBER(SEARCH("CLOSED",K3004))),"Closed/Completed","Other Active/Issued")</f>
        <v>Closed/Completed</v>
      </c>
    </row>
    <row r="3005" spans="1:41">
      <c r="A3005" t="s">
        <v>15478</v>
      </c>
      <c r="B3005" t="s">
        <v>87</v>
      </c>
      <c r="C3005" t="s">
        <v>87</v>
      </c>
      <c r="D3005" t="s">
        <v>88</v>
      </c>
      <c r="E3005" t="s">
        <v>14837</v>
      </c>
      <c r="F3005" t="s">
        <v>15479</v>
      </c>
      <c r="G3005" t="s">
        <v>15480</v>
      </c>
      <c r="H3005" t="s">
        <v>9258</v>
      </c>
      <c r="K3005" t="s">
        <v>100</v>
      </c>
      <c r="L3005" t="s">
        <v>100</v>
      </c>
      <c r="M3005" t="s">
        <v>15481</v>
      </c>
      <c r="N3005" s="9">
        <v>98136</v>
      </c>
      <c r="O3005" t="s">
        <v>15482</v>
      </c>
      <c r="P3005" s="10">
        <v>47.5572522</v>
      </c>
      <c r="Q3005" s="10">
        <v>-122.39143232</v>
      </c>
      <c r="R3005" t="s">
        <v>15483</v>
      </c>
      <c r="S3005" s="7">
        <v>4</v>
      </c>
      <c r="T3005" s="7">
        <v>2024</v>
      </c>
      <c r="U3005" s="7">
        <v>2</v>
      </c>
      <c r="Y3005" t="b">
        <v>1</v>
      </c>
      <c r="Z3005" t="b">
        <v>1</v>
      </c>
      <c r="AB3005">
        <v>1</v>
      </c>
      <c r="AC3005" t="b">
        <v>0</v>
      </c>
      <c r="AD3005" t="b">
        <v>1</v>
      </c>
      <c r="AE3005" t="b">
        <v>0</v>
      </c>
      <c r="AF3005" t="b">
        <v>0</v>
      </c>
      <c r="AG3005" s="11">
        <v>45405</v>
      </c>
      <c r="AI3005" s="12">
        <f>IF(OR(AG3005="",AH3005=""),"",AH3005-AG3005)</f>
        <v/>
      </c>
      <c r="AJ3005" s="13">
        <f>IF(OR(AI3005="",AA3005=""),"",AI3005=AA3005)</f>
        <v/>
      </c>
      <c r="AK3005" s="13">
        <f>IF(AI3005="","",AI3005&gt;60)</f>
        <v/>
      </c>
      <c r="AL3005" s="13" t="b">
        <f>IF(OR(Y3005=TRUE,AH3005=""),TRUE,FALSE)</f>
        <v>1</v>
      </c>
      <c r="AM3005" s="13">
        <f>IF(AI3005="","",AI3005&lt;0)</f>
        <v/>
      </c>
      <c r="AN3005" s="13" t="str">
        <f>IF(AH3005="","No inspection date",IF(AI3005&lt;0,"Negative chronology",IF(AI3005&lt;=30,"0-30",IF(AI3005&lt;=60,"31-60",IF(AI3005&lt;=90,"61-90",IF(AI3005&lt;=180,"91-180","181+"))))))</f>
        <v>No inspection date</v>
      </c>
      <c r="AO3005" s="13" t="str">
        <f>IF(OR(ISNUMBER(SEARCH("COMPLETED",K3005)),ISNUMBER(SEARCH("CLOSED",K3005))),"Closed/Completed","Other Active/Issued")</f>
        <v>Other Active/Issued</v>
      </c>
    </row>
    <row r="3006" spans="1:41">
      <c r="A3006" t="s">
        <v>15484</v>
      </c>
      <c r="B3006" t="s">
        <v>87</v>
      </c>
      <c r="C3006" t="s">
        <v>87</v>
      </c>
      <c r="D3006" t="s">
        <v>88</v>
      </c>
      <c r="E3006" t="s">
        <v>14837</v>
      </c>
      <c r="F3006" t="s">
        <v>15479</v>
      </c>
      <c r="G3006" t="s">
        <v>15485</v>
      </c>
      <c r="H3006" t="s">
        <v>9258</v>
      </c>
      <c r="I3006" t="s">
        <v>9166</v>
      </c>
      <c r="J3006" t="s">
        <v>93</v>
      </c>
      <c r="K3006" t="s">
        <v>93</v>
      </c>
      <c r="L3006" t="s">
        <v>93</v>
      </c>
      <c r="M3006" t="s">
        <v>15481</v>
      </c>
      <c r="N3006" s="9">
        <v>98136</v>
      </c>
      <c r="O3006" t="s">
        <v>15486</v>
      </c>
      <c r="P3006" s="10">
        <v>47.5572522</v>
      </c>
      <c r="Q3006" s="10">
        <v>-122.39143232</v>
      </c>
      <c r="R3006" t="s">
        <v>15483</v>
      </c>
      <c r="S3006" s="7">
        <v>4</v>
      </c>
      <c r="T3006" s="7">
        <v>2024</v>
      </c>
      <c r="U3006" s="7">
        <v>2</v>
      </c>
      <c r="V3006">
        <v>3</v>
      </c>
      <c r="W3006">
        <v>2024</v>
      </c>
      <c r="X3006">
        <v>1</v>
      </c>
      <c r="Y3006" t="b">
        <v>0</v>
      </c>
      <c r="Z3006" t="b">
        <v>0</v>
      </c>
      <c r="AA3006">
        <v>-36</v>
      </c>
      <c r="AB3006">
        <v>1</v>
      </c>
      <c r="AC3006" t="b">
        <v>0</v>
      </c>
      <c r="AD3006" t="b">
        <v>1</v>
      </c>
      <c r="AE3006" t="b">
        <v>0</v>
      </c>
      <c r="AF3006" t="b">
        <v>0</v>
      </c>
      <c r="AG3006" s="11">
        <v>45405</v>
      </c>
      <c r="AH3006" s="11">
        <v>45369</v>
      </c>
      <c r="AI3006" s="12">
        <f>IF(OR(AG3006="",AH3006=""),"",AH3006-AG3006)</f>
        <v>-36.0</v>
      </c>
      <c r="AJ3006" s="13" t="b">
        <f>IF(OR(AI3006="",AA3006=""),"",AI3006=AA3006)</f>
        <v>1</v>
      </c>
      <c r="AK3006" s="13" t="b">
        <f>IF(AI3006="","",AI3006&gt;60)</f>
        <v>0</v>
      </c>
      <c r="AL3006" s="13" t="b">
        <f>IF(OR(Y3006=TRUE,AH3006=""),TRUE,FALSE)</f>
        <v>0</v>
      </c>
      <c r="AM3006" s="13" t="b">
        <f>IF(AI3006="","",AI3006&lt;0)</f>
        <v>1</v>
      </c>
      <c r="AN3006" s="13" t="str">
        <f>IF(AH3006="","No inspection date",IF(AI3006&lt;0,"Negative chronology",IF(AI3006&lt;=30,"0-30",IF(AI3006&lt;=60,"31-60",IF(AI3006&lt;=90,"61-90",IF(AI3006&lt;=180,"91-180","181+"))))))</f>
        <v>Negative chronology</v>
      </c>
      <c r="AO3006" s="13" t="str">
        <f>IF(OR(ISNUMBER(SEARCH("COMPLETED",K3006)),ISNUMBER(SEARCH("CLOSED",K3006))),"Closed/Completed","Other Active/Issued")</f>
        <v>Closed/Completed</v>
      </c>
    </row>
    <row r="3007" spans="1:41">
      <c r="A3007" t="s">
        <v>15487</v>
      </c>
      <c r="B3007" t="s">
        <v>87</v>
      </c>
      <c r="C3007" t="s">
        <v>87</v>
      </c>
      <c r="D3007" t="s">
        <v>88</v>
      </c>
      <c r="E3007" t="s">
        <v>14837</v>
      </c>
      <c r="F3007" t="s">
        <v>15479</v>
      </c>
      <c r="G3007" t="s">
        <v>15488</v>
      </c>
      <c r="H3007" t="s">
        <v>6549</v>
      </c>
      <c r="I3007" t="s">
        <v>9166</v>
      </c>
      <c r="J3007" t="s">
        <v>93</v>
      </c>
      <c r="K3007" t="s">
        <v>93</v>
      </c>
      <c r="L3007" t="s">
        <v>93</v>
      </c>
      <c r="M3007" t="s">
        <v>15481</v>
      </c>
      <c r="N3007" s="9">
        <v>98136</v>
      </c>
      <c r="O3007" t="s">
        <v>15489</v>
      </c>
      <c r="P3007" s="10">
        <v>47.5572522</v>
      </c>
      <c r="Q3007" s="10">
        <v>-122.39143232</v>
      </c>
      <c r="R3007" t="s">
        <v>15483</v>
      </c>
      <c r="S3007" s="7">
        <v>4</v>
      </c>
      <c r="T3007" s="7">
        <v>2024</v>
      </c>
      <c r="U3007" s="7">
        <v>2</v>
      </c>
      <c r="V3007">
        <v>3</v>
      </c>
      <c r="W3007">
        <v>2024</v>
      </c>
      <c r="X3007">
        <v>1</v>
      </c>
      <c r="Y3007" t="b">
        <v>0</v>
      </c>
      <c r="Z3007" t="b">
        <v>0</v>
      </c>
      <c r="AA3007">
        <v>-38</v>
      </c>
      <c r="AB3007">
        <v>1</v>
      </c>
      <c r="AC3007" t="b">
        <v>0</v>
      </c>
      <c r="AD3007" t="b">
        <v>1</v>
      </c>
      <c r="AE3007" t="b">
        <v>0</v>
      </c>
      <c r="AF3007" t="b">
        <v>0</v>
      </c>
      <c r="AG3007" s="11">
        <v>45407</v>
      </c>
      <c r="AH3007" s="11">
        <v>45369</v>
      </c>
      <c r="AI3007" s="12">
        <f>IF(OR(AG3007="",AH3007=""),"",AH3007-AG3007)</f>
        <v>-38.0</v>
      </c>
      <c r="AJ3007" s="13" t="b">
        <f>IF(OR(AI3007="",AA3007=""),"",AI3007=AA3007)</f>
        <v>1</v>
      </c>
      <c r="AK3007" s="13" t="b">
        <f>IF(AI3007="","",AI3007&gt;60)</f>
        <v>0</v>
      </c>
      <c r="AL3007" s="13" t="b">
        <f>IF(OR(Y3007=TRUE,AH3007=""),TRUE,FALSE)</f>
        <v>0</v>
      </c>
      <c r="AM3007" s="13" t="b">
        <f>IF(AI3007="","",AI3007&lt;0)</f>
        <v>1</v>
      </c>
      <c r="AN3007" s="13" t="str">
        <f>IF(AH3007="","No inspection date",IF(AI3007&lt;0,"Negative chronology",IF(AI3007&lt;=30,"0-30",IF(AI3007&lt;=60,"31-60",IF(AI3007&lt;=90,"61-90",IF(AI3007&lt;=180,"91-180","181+"))))))</f>
        <v>Negative chronology</v>
      </c>
      <c r="AO3007" s="13" t="str">
        <f>IF(OR(ISNUMBER(SEARCH("COMPLETED",K3007)),ISNUMBER(SEARCH("CLOSED",K3007))),"Closed/Completed","Other Active/Issued")</f>
        <v>Closed/Completed</v>
      </c>
    </row>
    <row r="3008" spans="1:41">
      <c r="A3008" t="s">
        <v>15490</v>
      </c>
      <c r="B3008" t="s">
        <v>87</v>
      </c>
      <c r="C3008" t="s">
        <v>87</v>
      </c>
      <c r="D3008" t="s">
        <v>88</v>
      </c>
      <c r="E3008" t="s">
        <v>14837</v>
      </c>
      <c r="F3008" t="s">
        <v>15491</v>
      </c>
      <c r="G3008" t="s">
        <v>14845</v>
      </c>
      <c r="H3008" t="s">
        <v>6549</v>
      </c>
      <c r="I3008" t="s">
        <v>3795</v>
      </c>
      <c r="J3008" t="s">
        <v>93</v>
      </c>
      <c r="K3008" t="s">
        <v>93</v>
      </c>
      <c r="L3008" t="s">
        <v>93</v>
      </c>
      <c r="M3008" t="s">
        <v>15492</v>
      </c>
      <c r="N3008" s="9">
        <v>98116</v>
      </c>
      <c r="O3008" t="s">
        <v>15493</v>
      </c>
      <c r="P3008" s="10">
        <v>47.58262435</v>
      </c>
      <c r="Q3008" s="10">
        <v>-122.39896124</v>
      </c>
      <c r="R3008" t="s">
        <v>15494</v>
      </c>
      <c r="S3008" s="7">
        <v>4</v>
      </c>
      <c r="T3008" s="7">
        <v>2024</v>
      </c>
      <c r="U3008" s="7">
        <v>2</v>
      </c>
      <c r="V3008">
        <v>4</v>
      </c>
      <c r="W3008">
        <v>2024</v>
      </c>
      <c r="X3008">
        <v>2</v>
      </c>
      <c r="Y3008" t="b">
        <v>0</v>
      </c>
      <c r="Z3008" t="b">
        <v>0</v>
      </c>
      <c r="AA3008">
        <v>-10</v>
      </c>
      <c r="AB3008">
        <v>1</v>
      </c>
      <c r="AC3008" t="b">
        <v>0</v>
      </c>
      <c r="AD3008" t="b">
        <v>1</v>
      </c>
      <c r="AE3008" t="b">
        <v>0</v>
      </c>
      <c r="AF3008" t="b">
        <v>0</v>
      </c>
      <c r="AG3008" s="11">
        <v>45407</v>
      </c>
      <c r="AH3008" s="11">
        <v>45397</v>
      </c>
      <c r="AI3008" s="12">
        <f>IF(OR(AG3008="",AH3008=""),"",AH3008-AG3008)</f>
        <v>-10.0</v>
      </c>
      <c r="AJ3008" s="13" t="b">
        <f>IF(OR(AI3008="",AA3008=""),"",AI3008=AA3008)</f>
        <v>1</v>
      </c>
      <c r="AK3008" s="13" t="b">
        <f>IF(AI3008="","",AI3008&gt;60)</f>
        <v>0</v>
      </c>
      <c r="AL3008" s="13" t="b">
        <f>IF(OR(Y3008=TRUE,AH3008=""),TRUE,FALSE)</f>
        <v>0</v>
      </c>
      <c r="AM3008" s="13" t="b">
        <f>IF(AI3008="","",AI3008&lt;0)</f>
        <v>1</v>
      </c>
      <c r="AN3008" s="13" t="str">
        <f>IF(AH3008="","No inspection date",IF(AI3008&lt;0,"Negative chronology",IF(AI3008&lt;=30,"0-30",IF(AI3008&lt;=60,"31-60",IF(AI3008&lt;=90,"61-90",IF(AI3008&lt;=180,"91-180","181+"))))))</f>
        <v>Negative chronology</v>
      </c>
      <c r="AO3008" s="13" t="str">
        <f>IF(OR(ISNUMBER(SEARCH("COMPLETED",K3008)),ISNUMBER(SEARCH("CLOSED",K3008))),"Closed/Completed","Other Active/Issued")</f>
        <v>Closed/Completed</v>
      </c>
    </row>
    <row r="3009" spans="1:41">
      <c r="A3009" t="s">
        <v>15495</v>
      </c>
      <c r="B3009" t="s">
        <v>87</v>
      </c>
      <c r="C3009" t="s">
        <v>87</v>
      </c>
      <c r="D3009" t="s">
        <v>88</v>
      </c>
      <c r="E3009" t="s">
        <v>14837</v>
      </c>
      <c r="F3009" t="s">
        <v>15496</v>
      </c>
      <c r="G3009" t="s">
        <v>15497</v>
      </c>
      <c r="H3009" t="s">
        <v>6554</v>
      </c>
      <c r="I3009" t="s">
        <v>4765</v>
      </c>
      <c r="J3009" t="s">
        <v>6317</v>
      </c>
      <c r="K3009" t="s">
        <v>93</v>
      </c>
      <c r="L3009" t="s">
        <v>93</v>
      </c>
      <c r="M3009" t="s">
        <v>15498</v>
      </c>
      <c r="N3009" s="9">
        <v>98199</v>
      </c>
      <c r="O3009" t="s">
        <v>15499</v>
      </c>
      <c r="P3009" s="10">
        <v>47.66444811</v>
      </c>
      <c r="Q3009" s="10">
        <v>-122.39934091</v>
      </c>
      <c r="R3009" t="s">
        <v>15500</v>
      </c>
      <c r="S3009" s="7">
        <v>5</v>
      </c>
      <c r="T3009" s="7">
        <v>2024</v>
      </c>
      <c r="U3009" s="7">
        <v>2</v>
      </c>
      <c r="V3009">
        <v>5</v>
      </c>
      <c r="W3009">
        <v>2025</v>
      </c>
      <c r="X3009">
        <v>2</v>
      </c>
      <c r="Y3009" t="b">
        <v>0</v>
      </c>
      <c r="Z3009" t="b">
        <v>0</v>
      </c>
      <c r="AA3009">
        <v>379</v>
      </c>
      <c r="AB3009">
        <v>6</v>
      </c>
      <c r="AC3009" t="b">
        <v>0</v>
      </c>
      <c r="AD3009" t="b">
        <v>1</v>
      </c>
      <c r="AE3009" t="b">
        <v>0</v>
      </c>
      <c r="AF3009" t="b">
        <v>0</v>
      </c>
      <c r="AG3009" s="11">
        <v>45413</v>
      </c>
      <c r="AH3009" s="11">
        <v>45792</v>
      </c>
      <c r="AI3009" s="12">
        <f>IF(OR(AG3009="",AH3009=""),"",AH3009-AG3009)</f>
        <v>379.0</v>
      </c>
      <c r="AJ3009" s="13" t="b">
        <f>IF(OR(AI3009="",AA3009=""),"",AI3009=AA3009)</f>
        <v>1</v>
      </c>
      <c r="AK3009" s="13" t="b">
        <f>IF(AI3009="","",AI3009&gt;60)</f>
        <v>1</v>
      </c>
      <c r="AL3009" s="13" t="b">
        <f>IF(OR(Y3009=TRUE,AH3009=""),TRUE,FALSE)</f>
        <v>0</v>
      </c>
      <c r="AM3009" s="13" t="b">
        <f>IF(AI3009="","",AI3009&lt;0)</f>
        <v>0</v>
      </c>
      <c r="AN3009" s="13" t="str">
        <f>IF(AH3009="","No inspection date",IF(AI3009&lt;0,"Negative chronology",IF(AI3009&lt;=30,"0-30",IF(AI3009&lt;=60,"31-60",IF(AI3009&lt;=90,"61-90",IF(AI3009&lt;=180,"91-180","181+"))))))</f>
        <v>181+</v>
      </c>
      <c r="AO3009" s="13" t="str">
        <f>IF(OR(ISNUMBER(SEARCH("COMPLETED",K3009)),ISNUMBER(SEARCH("CLOSED",K3009))),"Closed/Completed","Other Active/Issued")</f>
        <v>Closed/Completed</v>
      </c>
    </row>
    <row r="3010" spans="1:41">
      <c r="A3010" t="s">
        <v>15501</v>
      </c>
      <c r="B3010" t="s">
        <v>87</v>
      </c>
      <c r="C3010" t="s">
        <v>87</v>
      </c>
      <c r="D3010" t="s">
        <v>88</v>
      </c>
      <c r="E3010" t="s">
        <v>14837</v>
      </c>
      <c r="F3010" t="s">
        <v>15496</v>
      </c>
      <c r="G3010" t="s">
        <v>15502</v>
      </c>
      <c r="H3010" t="s">
        <v>6554</v>
      </c>
      <c r="I3010" t="s">
        <v>4765</v>
      </c>
      <c r="J3010" t="s">
        <v>6317</v>
      </c>
      <c r="K3010" t="s">
        <v>1745</v>
      </c>
      <c r="L3010" t="s">
        <v>1745</v>
      </c>
      <c r="M3010" t="s">
        <v>15498</v>
      </c>
      <c r="N3010" s="9">
        <v>98199</v>
      </c>
      <c r="O3010" t="s">
        <v>15503</v>
      </c>
      <c r="P3010" s="10">
        <v>47.66444811</v>
      </c>
      <c r="Q3010" s="10">
        <v>-122.39934091</v>
      </c>
      <c r="R3010" t="s">
        <v>15500</v>
      </c>
      <c r="S3010" s="7">
        <v>5</v>
      </c>
      <c r="T3010" s="7">
        <v>2024</v>
      </c>
      <c r="U3010" s="7">
        <v>2</v>
      </c>
      <c r="V3010">
        <v>5</v>
      </c>
      <c r="W3010">
        <v>2025</v>
      </c>
      <c r="X3010">
        <v>2</v>
      </c>
      <c r="Y3010" t="b">
        <v>0</v>
      </c>
      <c r="Z3010" t="b">
        <v>0</v>
      </c>
      <c r="AA3010">
        <v>379</v>
      </c>
      <c r="AB3010">
        <v>6</v>
      </c>
      <c r="AC3010" t="b">
        <v>0</v>
      </c>
      <c r="AD3010" t="b">
        <v>1</v>
      </c>
      <c r="AE3010" t="b">
        <v>0</v>
      </c>
      <c r="AF3010" t="b">
        <v>0</v>
      </c>
      <c r="AG3010" s="11">
        <v>45413</v>
      </c>
      <c r="AH3010" s="11">
        <v>45792</v>
      </c>
      <c r="AI3010" s="12">
        <f>IF(OR(AG3010="",AH3010=""),"",AH3010-AG3010)</f>
        <v>379.0</v>
      </c>
      <c r="AJ3010" s="13" t="b">
        <f>IF(OR(AI3010="",AA3010=""),"",AI3010=AA3010)</f>
        <v>1</v>
      </c>
      <c r="AK3010" s="13" t="b">
        <f>IF(AI3010="","",AI3010&gt;60)</f>
        <v>1</v>
      </c>
      <c r="AL3010" s="13" t="b">
        <f>IF(OR(Y3010=TRUE,AH3010=""),TRUE,FALSE)</f>
        <v>0</v>
      </c>
      <c r="AM3010" s="13" t="b">
        <f>IF(AI3010="","",AI3010&lt;0)</f>
        <v>0</v>
      </c>
      <c r="AN3010" s="13" t="str">
        <f>IF(AH3010="","No inspection date",IF(AI3010&lt;0,"Negative chronology",IF(AI3010&lt;=30,"0-30",IF(AI3010&lt;=60,"31-60",IF(AI3010&lt;=90,"61-90",IF(AI3010&lt;=180,"91-180","181+"))))))</f>
        <v>181+</v>
      </c>
      <c r="AO3010" s="13" t="str">
        <f>IF(OR(ISNUMBER(SEARCH("COMPLETED",K3010)),ISNUMBER(SEARCH("CLOSED",K3010))),"Closed/Completed","Other Active/Issued")</f>
        <v>Other Active/Issued</v>
      </c>
    </row>
    <row r="3011" spans="1:41">
      <c r="A3011" t="s">
        <v>15504</v>
      </c>
      <c r="B3011" t="s">
        <v>87</v>
      </c>
      <c r="C3011" t="s">
        <v>87</v>
      </c>
      <c r="D3011" t="s">
        <v>88</v>
      </c>
      <c r="E3011" t="s">
        <v>14837</v>
      </c>
      <c r="F3011" t="s">
        <v>15496</v>
      </c>
      <c r="G3011" t="s">
        <v>15505</v>
      </c>
      <c r="H3011" t="s">
        <v>6554</v>
      </c>
      <c r="I3011" t="s">
        <v>6554</v>
      </c>
      <c r="J3011" t="s">
        <v>93</v>
      </c>
      <c r="K3011" t="s">
        <v>153</v>
      </c>
      <c r="L3011" t="s">
        <v>153</v>
      </c>
      <c r="M3011" t="s">
        <v>15498</v>
      </c>
      <c r="N3011" s="9">
        <v>98199</v>
      </c>
      <c r="O3011" t="s">
        <v>15506</v>
      </c>
      <c r="P3011" s="10">
        <v>47.66444811</v>
      </c>
      <c r="Q3011" s="10">
        <v>-122.39934091</v>
      </c>
      <c r="R3011" t="s">
        <v>15500</v>
      </c>
      <c r="S3011" s="7">
        <v>5</v>
      </c>
      <c r="T3011" s="7">
        <v>2024</v>
      </c>
      <c r="U3011" s="7">
        <v>2</v>
      </c>
      <c r="V3011">
        <v>5</v>
      </c>
      <c r="W3011">
        <v>2024</v>
      </c>
      <c r="X3011">
        <v>2</v>
      </c>
      <c r="Y3011" t="b">
        <v>0</v>
      </c>
      <c r="Z3011" t="b">
        <v>0</v>
      </c>
      <c r="AA3011">
        <v>0</v>
      </c>
      <c r="AB3011">
        <v>6</v>
      </c>
      <c r="AC3011" t="b">
        <v>0</v>
      </c>
      <c r="AD3011" t="b">
        <v>1</v>
      </c>
      <c r="AE3011" t="b">
        <v>0</v>
      </c>
      <c r="AF3011" t="b">
        <v>0</v>
      </c>
      <c r="AG3011" s="11">
        <v>45413</v>
      </c>
      <c r="AH3011" s="11">
        <v>45413</v>
      </c>
      <c r="AI3011" s="12">
        <f>IF(OR(AG3011="",AH3011=""),"",AH3011-AG3011)</f>
        <v>0.0</v>
      </c>
      <c r="AJ3011" s="13" t="b">
        <f>IF(OR(AI3011="",AA3011=""),"",AI3011=AA3011)</f>
        <v>1</v>
      </c>
      <c r="AK3011" s="13" t="b">
        <f>IF(AI3011="","",AI3011&gt;60)</f>
        <v>0</v>
      </c>
      <c r="AL3011" s="13" t="b">
        <f>IF(OR(Y3011=TRUE,AH3011=""),TRUE,FALSE)</f>
        <v>0</v>
      </c>
      <c r="AM3011" s="13" t="b">
        <f>IF(AI3011="","",AI3011&lt;0)</f>
        <v>0</v>
      </c>
      <c r="AN3011" s="13" t="str">
        <f>IF(AH3011="","No inspection date",IF(AI3011&lt;0,"Negative chronology",IF(AI3011&lt;=30,"0-30",IF(AI3011&lt;=60,"31-60",IF(AI3011&lt;=90,"61-90",IF(AI3011&lt;=180,"91-180","181+"))))))</f>
        <v>0-30</v>
      </c>
      <c r="AO3011" s="13" t="str">
        <f>IF(OR(ISNUMBER(SEARCH("COMPLETED",K3011)),ISNUMBER(SEARCH("CLOSED",K3011))),"Closed/Completed","Other Active/Issued")</f>
        <v>Other Active/Issued</v>
      </c>
    </row>
    <row r="3012" spans="1:41">
      <c r="A3012" t="s">
        <v>15507</v>
      </c>
      <c r="B3012" t="s">
        <v>87</v>
      </c>
      <c r="C3012" t="s">
        <v>87</v>
      </c>
      <c r="D3012" t="s">
        <v>88</v>
      </c>
      <c r="E3012" t="s">
        <v>14837</v>
      </c>
      <c r="F3012" t="s">
        <v>15508</v>
      </c>
      <c r="G3012" t="s">
        <v>7259</v>
      </c>
      <c r="H3012" t="s">
        <v>3905</v>
      </c>
      <c r="I3012" t="s">
        <v>9638</v>
      </c>
      <c r="J3012" t="s">
        <v>137</v>
      </c>
      <c r="K3012" t="s">
        <v>93</v>
      </c>
      <c r="L3012" t="s">
        <v>93</v>
      </c>
      <c r="M3012" t="s">
        <v>14490</v>
      </c>
      <c r="N3012" s="9">
        <v>98125</v>
      </c>
      <c r="O3012" t="s">
        <v>15509</v>
      </c>
      <c r="P3012" s="10">
        <v>47.72251519</v>
      </c>
      <c r="Q3012" s="10">
        <v>-122.28189929</v>
      </c>
      <c r="R3012" t="s">
        <v>14492</v>
      </c>
      <c r="S3012" s="7">
        <v>5</v>
      </c>
      <c r="T3012" s="7">
        <v>2024</v>
      </c>
      <c r="U3012" s="7">
        <v>2</v>
      </c>
      <c r="V3012">
        <v>8</v>
      </c>
      <c r="W3012">
        <v>2024</v>
      </c>
      <c r="X3012">
        <v>3</v>
      </c>
      <c r="Y3012" t="b">
        <v>0</v>
      </c>
      <c r="Z3012" t="b">
        <v>0</v>
      </c>
      <c r="AA3012">
        <v>99</v>
      </c>
      <c r="AB3012">
        <v>5</v>
      </c>
      <c r="AC3012" t="b">
        <v>0</v>
      </c>
      <c r="AD3012" t="b">
        <v>1</v>
      </c>
      <c r="AE3012" t="b">
        <v>0</v>
      </c>
      <c r="AF3012" t="b">
        <v>0</v>
      </c>
      <c r="AG3012" s="11">
        <v>45414</v>
      </c>
      <c r="AH3012" s="11">
        <v>45513</v>
      </c>
      <c r="AI3012" s="12">
        <f>IF(OR(AG3012="",AH3012=""),"",AH3012-AG3012)</f>
        <v>99.0</v>
      </c>
      <c r="AJ3012" s="13" t="b">
        <f>IF(OR(AI3012="",AA3012=""),"",AI3012=AA3012)</f>
        <v>1</v>
      </c>
      <c r="AK3012" s="13" t="b">
        <f>IF(AI3012="","",AI3012&gt;60)</f>
        <v>1</v>
      </c>
      <c r="AL3012" s="13" t="b">
        <f>IF(OR(Y3012=TRUE,AH3012=""),TRUE,FALSE)</f>
        <v>0</v>
      </c>
      <c r="AM3012" s="13" t="b">
        <f>IF(AI3012="","",AI3012&lt;0)</f>
        <v>0</v>
      </c>
      <c r="AN3012" s="13" t="str">
        <f>IF(AH3012="","No inspection date",IF(AI3012&lt;0,"Negative chronology",IF(AI3012&lt;=30,"0-30",IF(AI3012&lt;=60,"31-60",IF(AI3012&lt;=90,"61-90",IF(AI3012&lt;=180,"91-180","181+"))))))</f>
        <v>91-180</v>
      </c>
      <c r="AO3012" s="13" t="str">
        <f>IF(OR(ISNUMBER(SEARCH("COMPLETED",K3012)),ISNUMBER(SEARCH("CLOSED",K3012))),"Closed/Completed","Other Active/Issued")</f>
        <v>Closed/Completed</v>
      </c>
    </row>
    <row r="3013" spans="1:41">
      <c r="A3013" t="s">
        <v>15510</v>
      </c>
      <c r="B3013" t="s">
        <v>87</v>
      </c>
      <c r="C3013" t="s">
        <v>87</v>
      </c>
      <c r="D3013" t="s">
        <v>88</v>
      </c>
      <c r="E3013" t="s">
        <v>14837</v>
      </c>
      <c r="F3013" t="s">
        <v>15511</v>
      </c>
      <c r="G3013" t="s">
        <v>15512</v>
      </c>
      <c r="H3013" t="s">
        <v>3936</v>
      </c>
      <c r="I3013" t="s">
        <v>3886</v>
      </c>
      <c r="J3013" t="s">
        <v>93</v>
      </c>
      <c r="K3013" t="s">
        <v>100</v>
      </c>
      <c r="L3013" t="s">
        <v>100</v>
      </c>
      <c r="M3013" t="s">
        <v>15513</v>
      </c>
      <c r="N3013" s="9">
        <v>98115</v>
      </c>
      <c r="O3013" t="s">
        <v>15514</v>
      </c>
      <c r="P3013" s="10">
        <v>47.68811759</v>
      </c>
      <c r="Q3013" s="10">
        <v>-122.28295356</v>
      </c>
      <c r="R3013" t="s">
        <v>15515</v>
      </c>
      <c r="S3013" s="7">
        <v>5</v>
      </c>
      <c r="T3013" s="7">
        <v>2024</v>
      </c>
      <c r="U3013" s="7">
        <v>2</v>
      </c>
      <c r="V3013">
        <v>4</v>
      </c>
      <c r="W3013">
        <v>2024</v>
      </c>
      <c r="X3013">
        <v>2</v>
      </c>
      <c r="Y3013" t="b">
        <v>0</v>
      </c>
      <c r="Z3013" t="b">
        <v>0</v>
      </c>
      <c r="AA3013">
        <v>-7</v>
      </c>
      <c r="AB3013">
        <v>4</v>
      </c>
      <c r="AC3013" t="b">
        <v>0</v>
      </c>
      <c r="AD3013" t="b">
        <v>1</v>
      </c>
      <c r="AE3013" t="b">
        <v>0</v>
      </c>
      <c r="AF3013" t="b">
        <v>0</v>
      </c>
      <c r="AG3013" s="11">
        <v>45415</v>
      </c>
      <c r="AH3013" s="11">
        <v>45408</v>
      </c>
      <c r="AI3013" s="12">
        <f>IF(OR(AG3013="",AH3013=""),"",AH3013-AG3013)</f>
        <v>-7.0</v>
      </c>
      <c r="AJ3013" s="13" t="b">
        <f>IF(OR(AI3013="",AA3013=""),"",AI3013=AA3013)</f>
        <v>1</v>
      </c>
      <c r="AK3013" s="13" t="b">
        <f>IF(AI3013="","",AI3013&gt;60)</f>
        <v>0</v>
      </c>
      <c r="AL3013" s="13" t="b">
        <f>IF(OR(Y3013=TRUE,AH3013=""),TRUE,FALSE)</f>
        <v>0</v>
      </c>
      <c r="AM3013" s="13" t="b">
        <f>IF(AI3013="","",AI3013&lt;0)</f>
        <v>1</v>
      </c>
      <c r="AN3013" s="13" t="str">
        <f>IF(AH3013="","No inspection date",IF(AI3013&lt;0,"Negative chronology",IF(AI3013&lt;=30,"0-30",IF(AI3013&lt;=60,"31-60",IF(AI3013&lt;=90,"61-90",IF(AI3013&lt;=180,"91-180","181+"))))))</f>
        <v>Negative chronology</v>
      </c>
      <c r="AO3013" s="13" t="str">
        <f>IF(OR(ISNUMBER(SEARCH("COMPLETED",K3013)),ISNUMBER(SEARCH("CLOSED",K3013))),"Closed/Completed","Other Active/Issued")</f>
        <v>Other Active/Issued</v>
      </c>
    </row>
    <row r="3014" spans="1:41">
      <c r="A3014" t="s">
        <v>15516</v>
      </c>
      <c r="B3014" t="s">
        <v>87</v>
      </c>
      <c r="C3014" t="s">
        <v>87</v>
      </c>
      <c r="D3014" t="s">
        <v>88</v>
      </c>
      <c r="E3014" t="s">
        <v>14837</v>
      </c>
      <c r="F3014" t="s">
        <v>15511</v>
      </c>
      <c r="G3014" t="s">
        <v>15517</v>
      </c>
      <c r="H3014" t="s">
        <v>3936</v>
      </c>
      <c r="I3014" t="s">
        <v>3886</v>
      </c>
      <c r="J3014" t="s">
        <v>93</v>
      </c>
      <c r="K3014" t="s">
        <v>93</v>
      </c>
      <c r="L3014" t="s">
        <v>93</v>
      </c>
      <c r="M3014" t="s">
        <v>15513</v>
      </c>
      <c r="N3014" s="9">
        <v>98115</v>
      </c>
      <c r="O3014" t="s">
        <v>15518</v>
      </c>
      <c r="P3014" s="10">
        <v>47.68811759</v>
      </c>
      <c r="Q3014" s="10">
        <v>-122.28295356</v>
      </c>
      <c r="R3014" t="s">
        <v>15515</v>
      </c>
      <c r="S3014" s="7">
        <v>5</v>
      </c>
      <c r="T3014" s="7">
        <v>2024</v>
      </c>
      <c r="U3014" s="7">
        <v>2</v>
      </c>
      <c r="V3014">
        <v>4</v>
      </c>
      <c r="W3014">
        <v>2024</v>
      </c>
      <c r="X3014">
        <v>2</v>
      </c>
      <c r="Y3014" t="b">
        <v>0</v>
      </c>
      <c r="Z3014" t="b">
        <v>0</v>
      </c>
      <c r="AA3014">
        <v>-7</v>
      </c>
      <c r="AB3014">
        <v>4</v>
      </c>
      <c r="AC3014" t="b">
        <v>0</v>
      </c>
      <c r="AD3014" t="b">
        <v>1</v>
      </c>
      <c r="AE3014" t="b">
        <v>0</v>
      </c>
      <c r="AF3014" t="b">
        <v>0</v>
      </c>
      <c r="AG3014" s="11">
        <v>45415</v>
      </c>
      <c r="AH3014" s="11">
        <v>45408</v>
      </c>
      <c r="AI3014" s="12">
        <f>IF(OR(AG3014="",AH3014=""),"",AH3014-AG3014)</f>
        <v>-7.0</v>
      </c>
      <c r="AJ3014" s="13" t="b">
        <f>IF(OR(AI3014="",AA3014=""),"",AI3014=AA3014)</f>
        <v>1</v>
      </c>
      <c r="AK3014" s="13" t="b">
        <f>IF(AI3014="","",AI3014&gt;60)</f>
        <v>0</v>
      </c>
      <c r="AL3014" s="13" t="b">
        <f>IF(OR(Y3014=TRUE,AH3014=""),TRUE,FALSE)</f>
        <v>0</v>
      </c>
      <c r="AM3014" s="13" t="b">
        <f>IF(AI3014="","",AI3014&lt;0)</f>
        <v>1</v>
      </c>
      <c r="AN3014" s="13" t="str">
        <f>IF(AH3014="","No inspection date",IF(AI3014&lt;0,"Negative chronology",IF(AI3014&lt;=30,"0-30",IF(AI3014&lt;=60,"31-60",IF(AI3014&lt;=90,"61-90",IF(AI3014&lt;=180,"91-180","181+"))))))</f>
        <v>Negative chronology</v>
      </c>
      <c r="AO3014" s="13" t="str">
        <f>IF(OR(ISNUMBER(SEARCH("COMPLETED",K3014)),ISNUMBER(SEARCH("CLOSED",K3014))),"Closed/Completed","Other Active/Issued")</f>
        <v>Closed/Completed</v>
      </c>
    </row>
    <row r="3015" spans="1:41">
      <c r="A3015" t="s">
        <v>15519</v>
      </c>
      <c r="B3015" t="s">
        <v>87</v>
      </c>
      <c r="C3015" t="s">
        <v>87</v>
      </c>
      <c r="D3015" t="s">
        <v>88</v>
      </c>
      <c r="E3015" t="s">
        <v>14837</v>
      </c>
      <c r="F3015" t="s">
        <v>15511</v>
      </c>
      <c r="G3015" t="s">
        <v>15520</v>
      </c>
      <c r="H3015" t="s">
        <v>3936</v>
      </c>
      <c r="I3015" t="s">
        <v>3886</v>
      </c>
      <c r="J3015" t="s">
        <v>93</v>
      </c>
      <c r="K3015" t="s">
        <v>93</v>
      </c>
      <c r="L3015" t="s">
        <v>93</v>
      </c>
      <c r="M3015" t="s">
        <v>15513</v>
      </c>
      <c r="N3015" s="9">
        <v>98115</v>
      </c>
      <c r="O3015" t="s">
        <v>15521</v>
      </c>
      <c r="P3015" s="10">
        <v>47.68811759</v>
      </c>
      <c r="Q3015" s="10">
        <v>-122.28295356</v>
      </c>
      <c r="R3015" t="s">
        <v>15515</v>
      </c>
      <c r="S3015" s="7">
        <v>5</v>
      </c>
      <c r="T3015" s="7">
        <v>2024</v>
      </c>
      <c r="U3015" s="7">
        <v>2</v>
      </c>
      <c r="V3015">
        <v>4</v>
      </c>
      <c r="W3015">
        <v>2024</v>
      </c>
      <c r="X3015">
        <v>2</v>
      </c>
      <c r="Y3015" t="b">
        <v>0</v>
      </c>
      <c r="Z3015" t="b">
        <v>0</v>
      </c>
      <c r="AA3015">
        <v>-7</v>
      </c>
      <c r="AB3015">
        <v>4</v>
      </c>
      <c r="AC3015" t="b">
        <v>0</v>
      </c>
      <c r="AD3015" t="b">
        <v>1</v>
      </c>
      <c r="AE3015" t="b">
        <v>0</v>
      </c>
      <c r="AF3015" t="b">
        <v>0</v>
      </c>
      <c r="AG3015" s="11">
        <v>45415</v>
      </c>
      <c r="AH3015" s="11">
        <v>45408</v>
      </c>
      <c r="AI3015" s="12">
        <f>IF(OR(AG3015="",AH3015=""),"",AH3015-AG3015)</f>
        <v>-7.0</v>
      </c>
      <c r="AJ3015" s="13" t="b">
        <f>IF(OR(AI3015="",AA3015=""),"",AI3015=AA3015)</f>
        <v>1</v>
      </c>
      <c r="AK3015" s="13" t="b">
        <f>IF(AI3015="","",AI3015&gt;60)</f>
        <v>0</v>
      </c>
      <c r="AL3015" s="13" t="b">
        <f>IF(OR(Y3015=TRUE,AH3015=""),TRUE,FALSE)</f>
        <v>0</v>
      </c>
      <c r="AM3015" s="13" t="b">
        <f>IF(AI3015="","",AI3015&lt;0)</f>
        <v>1</v>
      </c>
      <c r="AN3015" s="13" t="str">
        <f>IF(AH3015="","No inspection date",IF(AI3015&lt;0,"Negative chronology",IF(AI3015&lt;=30,"0-30",IF(AI3015&lt;=60,"31-60",IF(AI3015&lt;=90,"61-90",IF(AI3015&lt;=180,"91-180","181+"))))))</f>
        <v>Negative chronology</v>
      </c>
      <c r="AO3015" s="13" t="str">
        <f>IF(OR(ISNUMBER(SEARCH("COMPLETED",K3015)),ISNUMBER(SEARCH("CLOSED",K3015))),"Closed/Completed","Other Active/Issued")</f>
        <v>Closed/Completed</v>
      </c>
    </row>
    <row r="3016" spans="1:41">
      <c r="A3016" t="s">
        <v>15522</v>
      </c>
      <c r="B3016" t="s">
        <v>87</v>
      </c>
      <c r="C3016" t="s">
        <v>87</v>
      </c>
      <c r="D3016" t="s">
        <v>88</v>
      </c>
      <c r="E3016" t="s">
        <v>14837</v>
      </c>
      <c r="F3016" t="s">
        <v>15523</v>
      </c>
      <c r="G3016" t="s">
        <v>15524</v>
      </c>
      <c r="H3016" t="s">
        <v>3936</v>
      </c>
      <c r="K3016" t="s">
        <v>100</v>
      </c>
      <c r="L3016" t="s">
        <v>100</v>
      </c>
      <c r="M3016" t="s">
        <v>3943</v>
      </c>
      <c r="N3016" s="9">
        <v>98106</v>
      </c>
      <c r="O3016" t="s">
        <v>15525</v>
      </c>
      <c r="P3016" s="10">
        <v>47.52369638</v>
      </c>
      <c r="Q3016" s="10">
        <v>-122.35671324</v>
      </c>
      <c r="R3016" t="s">
        <v>3945</v>
      </c>
      <c r="S3016" s="7">
        <v>5</v>
      </c>
      <c r="T3016" s="7">
        <v>2024</v>
      </c>
      <c r="U3016" s="7">
        <v>2</v>
      </c>
      <c r="Y3016" t="b">
        <v>1</v>
      </c>
      <c r="Z3016" t="b">
        <v>1</v>
      </c>
      <c r="AB3016">
        <v>1</v>
      </c>
      <c r="AC3016" t="b">
        <v>0</v>
      </c>
      <c r="AD3016" t="b">
        <v>1</v>
      </c>
      <c r="AE3016" t="b">
        <v>0</v>
      </c>
      <c r="AF3016" t="b">
        <v>0</v>
      </c>
      <c r="AG3016" s="11">
        <v>45415</v>
      </c>
      <c r="AI3016" s="12">
        <f>IF(OR(AG3016="",AH3016=""),"",AH3016-AG3016)</f>
        <v/>
      </c>
      <c r="AJ3016" s="13">
        <f>IF(OR(AI3016="",AA3016=""),"",AI3016=AA3016)</f>
        <v/>
      </c>
      <c r="AK3016" s="13">
        <f>IF(AI3016="","",AI3016&gt;60)</f>
        <v/>
      </c>
      <c r="AL3016" s="13" t="b">
        <f>IF(OR(Y3016=TRUE,AH3016=""),TRUE,FALSE)</f>
        <v>1</v>
      </c>
      <c r="AM3016" s="13">
        <f>IF(AI3016="","",AI3016&lt;0)</f>
        <v/>
      </c>
      <c r="AN3016" s="13" t="str">
        <f>IF(AH3016="","No inspection date",IF(AI3016&lt;0,"Negative chronology",IF(AI3016&lt;=30,"0-30",IF(AI3016&lt;=60,"31-60",IF(AI3016&lt;=90,"61-90",IF(AI3016&lt;=180,"91-180","181+"))))))</f>
        <v>No inspection date</v>
      </c>
      <c r="AO3016" s="13" t="str">
        <f>IF(OR(ISNUMBER(SEARCH("COMPLETED",K3016)),ISNUMBER(SEARCH("CLOSED",K3016))),"Closed/Completed","Other Active/Issued")</f>
        <v>Other Active/Issued</v>
      </c>
    </row>
    <row r="3017" spans="1:41">
      <c r="A3017" t="s">
        <v>15526</v>
      </c>
      <c r="B3017" t="s">
        <v>87</v>
      </c>
      <c r="C3017" t="s">
        <v>87</v>
      </c>
      <c r="D3017" t="s">
        <v>88</v>
      </c>
      <c r="E3017" t="s">
        <v>14837</v>
      </c>
      <c r="F3017" t="s">
        <v>15523</v>
      </c>
      <c r="G3017" t="s">
        <v>15527</v>
      </c>
      <c r="H3017" t="s">
        <v>3936</v>
      </c>
      <c r="I3017" t="s">
        <v>3684</v>
      </c>
      <c r="J3017" t="s">
        <v>93</v>
      </c>
      <c r="K3017" t="s">
        <v>115</v>
      </c>
      <c r="L3017" t="s">
        <v>115</v>
      </c>
      <c r="M3017" t="s">
        <v>3943</v>
      </c>
      <c r="N3017" s="9">
        <v>98106</v>
      </c>
      <c r="O3017" t="s">
        <v>15528</v>
      </c>
      <c r="P3017" s="10">
        <v>47.52369638</v>
      </c>
      <c r="Q3017" s="10">
        <v>-122.35671324</v>
      </c>
      <c r="R3017" t="s">
        <v>3945</v>
      </c>
      <c r="S3017" s="7">
        <v>5</v>
      </c>
      <c r="T3017" s="7">
        <v>2024</v>
      </c>
      <c r="U3017" s="7">
        <v>2</v>
      </c>
      <c r="V3017">
        <v>4</v>
      </c>
      <c r="W3017">
        <v>2024</v>
      </c>
      <c r="X3017">
        <v>2</v>
      </c>
      <c r="Y3017" t="b">
        <v>0</v>
      </c>
      <c r="Z3017" t="b">
        <v>0</v>
      </c>
      <c r="AA3017">
        <v>-9</v>
      </c>
      <c r="AB3017">
        <v>1</v>
      </c>
      <c r="AC3017" t="b">
        <v>0</v>
      </c>
      <c r="AD3017" t="b">
        <v>1</v>
      </c>
      <c r="AE3017" t="b">
        <v>0</v>
      </c>
      <c r="AF3017" t="b">
        <v>0</v>
      </c>
      <c r="AG3017" s="11">
        <v>45415</v>
      </c>
      <c r="AH3017" s="11">
        <v>45406</v>
      </c>
      <c r="AI3017" s="12">
        <f>IF(OR(AG3017="",AH3017=""),"",AH3017-AG3017)</f>
        <v>-9.0</v>
      </c>
      <c r="AJ3017" s="13" t="b">
        <f>IF(OR(AI3017="",AA3017=""),"",AI3017=AA3017)</f>
        <v>1</v>
      </c>
      <c r="AK3017" s="13" t="b">
        <f>IF(AI3017="","",AI3017&gt;60)</f>
        <v>0</v>
      </c>
      <c r="AL3017" s="13" t="b">
        <f>IF(OR(Y3017=TRUE,AH3017=""),TRUE,FALSE)</f>
        <v>0</v>
      </c>
      <c r="AM3017" s="13" t="b">
        <f>IF(AI3017="","",AI3017&lt;0)</f>
        <v>1</v>
      </c>
      <c r="AN3017" s="13" t="str">
        <f>IF(AH3017="","No inspection date",IF(AI3017&lt;0,"Negative chronology",IF(AI3017&lt;=30,"0-30",IF(AI3017&lt;=60,"31-60",IF(AI3017&lt;=90,"61-90",IF(AI3017&lt;=180,"91-180","181+"))))))</f>
        <v>Negative chronology</v>
      </c>
      <c r="AO3017" s="13" t="str">
        <f>IF(OR(ISNUMBER(SEARCH("COMPLETED",K3017)),ISNUMBER(SEARCH("CLOSED",K3017))),"Closed/Completed","Other Active/Issued")</f>
        <v>Other Active/Issued</v>
      </c>
    </row>
    <row r="3018" spans="1:41">
      <c r="A3018" t="s">
        <v>15529</v>
      </c>
      <c r="B3018" t="s">
        <v>87</v>
      </c>
      <c r="C3018" t="s">
        <v>87</v>
      </c>
      <c r="D3018" t="s">
        <v>88</v>
      </c>
      <c r="E3018" t="s">
        <v>14837</v>
      </c>
      <c r="F3018" t="s">
        <v>15523</v>
      </c>
      <c r="G3018" t="s">
        <v>15530</v>
      </c>
      <c r="H3018" t="s">
        <v>3936</v>
      </c>
      <c r="I3018" t="s">
        <v>3684</v>
      </c>
      <c r="J3018" t="s">
        <v>93</v>
      </c>
      <c r="K3018" t="s">
        <v>115</v>
      </c>
      <c r="L3018" t="s">
        <v>115</v>
      </c>
      <c r="M3018" t="s">
        <v>3943</v>
      </c>
      <c r="N3018" s="9">
        <v>98106</v>
      </c>
      <c r="O3018" t="s">
        <v>15531</v>
      </c>
      <c r="P3018" s="10">
        <v>47.52369638</v>
      </c>
      <c r="Q3018" s="10">
        <v>-122.35671324</v>
      </c>
      <c r="R3018" t="s">
        <v>3945</v>
      </c>
      <c r="S3018" s="7">
        <v>5</v>
      </c>
      <c r="T3018" s="7">
        <v>2024</v>
      </c>
      <c r="U3018" s="7">
        <v>2</v>
      </c>
      <c r="V3018">
        <v>4</v>
      </c>
      <c r="W3018">
        <v>2024</v>
      </c>
      <c r="X3018">
        <v>2</v>
      </c>
      <c r="Y3018" t="b">
        <v>0</v>
      </c>
      <c r="Z3018" t="b">
        <v>0</v>
      </c>
      <c r="AA3018">
        <v>-9</v>
      </c>
      <c r="AB3018">
        <v>1</v>
      </c>
      <c r="AC3018" t="b">
        <v>0</v>
      </c>
      <c r="AD3018" t="b">
        <v>1</v>
      </c>
      <c r="AE3018" t="b">
        <v>0</v>
      </c>
      <c r="AF3018" t="b">
        <v>0</v>
      </c>
      <c r="AG3018" s="11">
        <v>45415</v>
      </c>
      <c r="AH3018" s="11">
        <v>45406</v>
      </c>
      <c r="AI3018" s="12">
        <f>IF(OR(AG3018="",AH3018=""),"",AH3018-AG3018)</f>
        <v>-9.0</v>
      </c>
      <c r="AJ3018" s="13" t="b">
        <f>IF(OR(AI3018="",AA3018=""),"",AI3018=AA3018)</f>
        <v>1</v>
      </c>
      <c r="AK3018" s="13" t="b">
        <f>IF(AI3018="","",AI3018&gt;60)</f>
        <v>0</v>
      </c>
      <c r="AL3018" s="13" t="b">
        <f>IF(OR(Y3018=TRUE,AH3018=""),TRUE,FALSE)</f>
        <v>0</v>
      </c>
      <c r="AM3018" s="13" t="b">
        <f>IF(AI3018="","",AI3018&lt;0)</f>
        <v>1</v>
      </c>
      <c r="AN3018" s="13" t="str">
        <f>IF(AH3018="","No inspection date",IF(AI3018&lt;0,"Negative chronology",IF(AI3018&lt;=30,"0-30",IF(AI3018&lt;=60,"31-60",IF(AI3018&lt;=90,"61-90",IF(AI3018&lt;=180,"91-180","181+"))))))</f>
        <v>Negative chronology</v>
      </c>
      <c r="AO3018" s="13" t="str">
        <f>IF(OR(ISNUMBER(SEARCH("COMPLETED",K3018)),ISNUMBER(SEARCH("CLOSED",K3018))),"Closed/Completed","Other Active/Issued")</f>
        <v>Other Active/Issued</v>
      </c>
    </row>
    <row r="3019" spans="1:41">
      <c r="A3019" t="s">
        <v>15532</v>
      </c>
      <c r="B3019" t="s">
        <v>87</v>
      </c>
      <c r="C3019" t="s">
        <v>87</v>
      </c>
      <c r="D3019" t="s">
        <v>88</v>
      </c>
      <c r="E3019" t="s">
        <v>14837</v>
      </c>
      <c r="F3019" t="s">
        <v>15533</v>
      </c>
      <c r="G3019" t="s">
        <v>15534</v>
      </c>
      <c r="H3019" t="s">
        <v>3936</v>
      </c>
      <c r="I3019" t="s">
        <v>3886</v>
      </c>
      <c r="J3019" t="s">
        <v>93</v>
      </c>
      <c r="K3019" t="s">
        <v>100</v>
      </c>
      <c r="L3019" t="s">
        <v>100</v>
      </c>
      <c r="M3019" t="s">
        <v>15535</v>
      </c>
      <c r="N3019" s="9">
        <v>98115</v>
      </c>
      <c r="O3019" t="s">
        <v>15536</v>
      </c>
      <c r="P3019" s="10">
        <v>47.67559569</v>
      </c>
      <c r="Q3019" s="10">
        <v>-122.2787203</v>
      </c>
      <c r="R3019" t="s">
        <v>15537</v>
      </c>
      <c r="S3019" s="7">
        <v>5</v>
      </c>
      <c r="T3019" s="7">
        <v>2024</v>
      </c>
      <c r="U3019" s="7">
        <v>2</v>
      </c>
      <c r="V3019">
        <v>4</v>
      </c>
      <c r="W3019">
        <v>2024</v>
      </c>
      <c r="X3019">
        <v>2</v>
      </c>
      <c r="Y3019" t="b">
        <v>0</v>
      </c>
      <c r="Z3019" t="b">
        <v>0</v>
      </c>
      <c r="AA3019">
        <v>-7</v>
      </c>
      <c r="AB3019">
        <v>4</v>
      </c>
      <c r="AC3019" t="b">
        <v>0</v>
      </c>
      <c r="AD3019" t="b">
        <v>1</v>
      </c>
      <c r="AE3019" t="b">
        <v>0</v>
      </c>
      <c r="AF3019" t="b">
        <v>0</v>
      </c>
      <c r="AG3019" s="11">
        <v>45415</v>
      </c>
      <c r="AH3019" s="11">
        <v>45408</v>
      </c>
      <c r="AI3019" s="12">
        <f>IF(OR(AG3019="",AH3019=""),"",AH3019-AG3019)</f>
        <v>-7.0</v>
      </c>
      <c r="AJ3019" s="13" t="b">
        <f>IF(OR(AI3019="",AA3019=""),"",AI3019=AA3019)</f>
        <v>1</v>
      </c>
      <c r="AK3019" s="13" t="b">
        <f>IF(AI3019="","",AI3019&gt;60)</f>
        <v>0</v>
      </c>
      <c r="AL3019" s="13" t="b">
        <f>IF(OR(Y3019=TRUE,AH3019=""),TRUE,FALSE)</f>
        <v>0</v>
      </c>
      <c r="AM3019" s="13" t="b">
        <f>IF(AI3019="","",AI3019&lt;0)</f>
        <v>1</v>
      </c>
      <c r="AN3019" s="13" t="str">
        <f>IF(AH3019="","No inspection date",IF(AI3019&lt;0,"Negative chronology",IF(AI3019&lt;=30,"0-30",IF(AI3019&lt;=60,"31-60",IF(AI3019&lt;=90,"61-90",IF(AI3019&lt;=180,"91-180","181+"))))))</f>
        <v>Negative chronology</v>
      </c>
      <c r="AO3019" s="13" t="str">
        <f>IF(OR(ISNUMBER(SEARCH("COMPLETED",K3019)),ISNUMBER(SEARCH("CLOSED",K3019))),"Closed/Completed","Other Active/Issued")</f>
        <v>Other Active/Issued</v>
      </c>
    </row>
    <row r="3020" spans="1:41">
      <c r="A3020" t="s">
        <v>15538</v>
      </c>
      <c r="B3020" t="s">
        <v>87</v>
      </c>
      <c r="C3020" t="s">
        <v>87</v>
      </c>
      <c r="D3020" t="s">
        <v>88</v>
      </c>
      <c r="E3020" t="s">
        <v>14837</v>
      </c>
      <c r="F3020" t="s">
        <v>15539</v>
      </c>
      <c r="G3020" t="s">
        <v>7259</v>
      </c>
      <c r="H3020" t="s">
        <v>9457</v>
      </c>
      <c r="K3020" t="s">
        <v>115</v>
      </c>
      <c r="L3020" t="s">
        <v>115</v>
      </c>
      <c r="M3020" t="s">
        <v>15540</v>
      </c>
      <c r="N3020" s="9">
        <v>98107</v>
      </c>
      <c r="O3020" t="s">
        <v>15541</v>
      </c>
      <c r="P3020" s="10">
        <v>47.67047107</v>
      </c>
      <c r="Q3020" s="10">
        <v>-122.37305261</v>
      </c>
      <c r="R3020" t="s">
        <v>15542</v>
      </c>
      <c r="S3020" s="7">
        <v>6</v>
      </c>
      <c r="T3020" s="7">
        <v>2024</v>
      </c>
      <c r="U3020" s="7">
        <v>2</v>
      </c>
      <c r="Y3020" t="b">
        <v>1</v>
      </c>
      <c r="Z3020" t="b">
        <v>1</v>
      </c>
      <c r="AB3020">
        <v>6</v>
      </c>
      <c r="AC3020" t="b">
        <v>0</v>
      </c>
      <c r="AD3020" t="b">
        <v>1</v>
      </c>
      <c r="AE3020" t="b">
        <v>0</v>
      </c>
      <c r="AF3020" t="b">
        <v>0</v>
      </c>
      <c r="AG3020" s="11">
        <v>45453</v>
      </c>
      <c r="AI3020" s="12">
        <f>IF(OR(AG3020="",AH3020=""),"",AH3020-AG3020)</f>
        <v/>
      </c>
      <c r="AJ3020" s="13">
        <f>IF(OR(AI3020="",AA3020=""),"",AI3020=AA3020)</f>
        <v/>
      </c>
      <c r="AK3020" s="13">
        <f>IF(AI3020="","",AI3020&gt;60)</f>
        <v/>
      </c>
      <c r="AL3020" s="13" t="b">
        <f>IF(OR(Y3020=TRUE,AH3020=""),TRUE,FALSE)</f>
        <v>1</v>
      </c>
      <c r="AM3020" s="13">
        <f>IF(AI3020="","",AI3020&lt;0)</f>
        <v/>
      </c>
      <c r="AN3020" s="13" t="str">
        <f>IF(AH3020="","No inspection date",IF(AI3020&lt;0,"Negative chronology",IF(AI3020&lt;=30,"0-30",IF(AI3020&lt;=60,"31-60",IF(AI3020&lt;=90,"61-90",IF(AI3020&lt;=180,"91-180","181+"))))))</f>
        <v>No inspection date</v>
      </c>
      <c r="AO3020" s="13" t="str">
        <f>IF(OR(ISNUMBER(SEARCH("COMPLETED",K3020)),ISNUMBER(SEARCH("CLOSED",K3020))),"Closed/Completed","Other Active/Issued")</f>
        <v>Other Active/Issued</v>
      </c>
    </row>
    <row r="3021" spans="1:41">
      <c r="A3021" t="s">
        <v>15543</v>
      </c>
      <c r="B3021" t="s">
        <v>87</v>
      </c>
      <c r="C3021" t="s">
        <v>87</v>
      </c>
      <c r="D3021" t="s">
        <v>88</v>
      </c>
      <c r="E3021" t="s">
        <v>14837</v>
      </c>
      <c r="F3021" t="s">
        <v>15544</v>
      </c>
      <c r="G3021" t="s">
        <v>15545</v>
      </c>
      <c r="H3021" t="s">
        <v>15546</v>
      </c>
      <c r="I3021" t="s">
        <v>4046</v>
      </c>
      <c r="J3021" t="s">
        <v>93</v>
      </c>
      <c r="K3021" t="s">
        <v>93</v>
      </c>
      <c r="L3021" t="s">
        <v>93</v>
      </c>
      <c r="M3021" t="s">
        <v>15547</v>
      </c>
      <c r="N3021" s="9">
        <v>98177</v>
      </c>
      <c r="O3021" t="s">
        <v>15548</v>
      </c>
      <c r="P3021" s="10">
        <v>47.70491473</v>
      </c>
      <c r="Q3021" s="10">
        <v>-122.35832289</v>
      </c>
      <c r="R3021" t="s">
        <v>15549</v>
      </c>
      <c r="S3021" s="7">
        <v>6</v>
      </c>
      <c r="T3021" s="7">
        <v>2024</v>
      </c>
      <c r="U3021" s="7">
        <v>2</v>
      </c>
      <c r="V3021">
        <v>6</v>
      </c>
      <c r="W3021">
        <v>2024</v>
      </c>
      <c r="X3021">
        <v>2</v>
      </c>
      <c r="Y3021" t="b">
        <v>0</v>
      </c>
      <c r="Z3021" t="b">
        <v>0</v>
      </c>
      <c r="AA3021">
        <v>-7</v>
      </c>
      <c r="AB3021">
        <v>5</v>
      </c>
      <c r="AC3021" t="b">
        <v>0</v>
      </c>
      <c r="AD3021" t="b">
        <v>1</v>
      </c>
      <c r="AE3021" t="b">
        <v>0</v>
      </c>
      <c r="AF3021" t="b">
        <v>0</v>
      </c>
      <c r="AG3021" s="11">
        <v>45457</v>
      </c>
      <c r="AH3021" s="11">
        <v>45450</v>
      </c>
      <c r="AI3021" s="12">
        <f>IF(OR(AG3021="",AH3021=""),"",AH3021-AG3021)</f>
        <v>-7.0</v>
      </c>
      <c r="AJ3021" s="13" t="b">
        <f>IF(OR(AI3021="",AA3021=""),"",AI3021=AA3021)</f>
        <v>1</v>
      </c>
      <c r="AK3021" s="13" t="b">
        <f>IF(AI3021="","",AI3021&gt;60)</f>
        <v>0</v>
      </c>
      <c r="AL3021" s="13" t="b">
        <f>IF(OR(Y3021=TRUE,AH3021=""),TRUE,FALSE)</f>
        <v>0</v>
      </c>
      <c r="AM3021" s="13" t="b">
        <f>IF(AI3021="","",AI3021&lt;0)</f>
        <v>1</v>
      </c>
      <c r="AN3021" s="13" t="str">
        <f>IF(AH3021="","No inspection date",IF(AI3021&lt;0,"Negative chronology",IF(AI3021&lt;=30,"0-30",IF(AI3021&lt;=60,"31-60",IF(AI3021&lt;=90,"61-90",IF(AI3021&lt;=180,"91-180","181+"))))))</f>
        <v>Negative chronology</v>
      </c>
      <c r="AO3021" s="13" t="str">
        <f>IF(OR(ISNUMBER(SEARCH("COMPLETED",K3021)),ISNUMBER(SEARCH("CLOSED",K3021))),"Closed/Completed","Other Active/Issued")</f>
        <v>Closed/Completed</v>
      </c>
    </row>
    <row r="3022" spans="1:41">
      <c r="A3022" t="s">
        <v>15550</v>
      </c>
      <c r="B3022" t="s">
        <v>87</v>
      </c>
      <c r="C3022" t="s">
        <v>87</v>
      </c>
      <c r="D3022" t="s">
        <v>88</v>
      </c>
      <c r="E3022" t="s">
        <v>14837</v>
      </c>
      <c r="F3022" t="s">
        <v>15551</v>
      </c>
      <c r="G3022" t="s">
        <v>15552</v>
      </c>
      <c r="H3022" t="s">
        <v>4098</v>
      </c>
      <c r="K3022" t="s">
        <v>100</v>
      </c>
      <c r="L3022" t="s">
        <v>100</v>
      </c>
      <c r="M3022" t="s">
        <v>15553</v>
      </c>
      <c r="N3022" s="9">
        <v>98103</v>
      </c>
      <c r="O3022" t="s">
        <v>15554</v>
      </c>
      <c r="P3022" s="10">
        <v>47.69983347</v>
      </c>
      <c r="Q3022" s="10">
        <v>-122.34670179</v>
      </c>
      <c r="R3022" t="s">
        <v>15555</v>
      </c>
      <c r="S3022" s="7">
        <v>6</v>
      </c>
      <c r="T3022" s="7">
        <v>2024</v>
      </c>
      <c r="U3022" s="7">
        <v>2</v>
      </c>
      <c r="Y3022" t="b">
        <v>1</v>
      </c>
      <c r="Z3022" t="b">
        <v>1</v>
      </c>
      <c r="AB3022">
        <v>5</v>
      </c>
      <c r="AC3022" t="b">
        <v>0</v>
      </c>
      <c r="AD3022" t="b">
        <v>1</v>
      </c>
      <c r="AE3022" t="b">
        <v>0</v>
      </c>
      <c r="AF3022" t="b">
        <v>0</v>
      </c>
      <c r="AG3022" s="11">
        <v>45468</v>
      </c>
      <c r="AI3022" s="12">
        <f>IF(OR(AG3022="",AH3022=""),"",AH3022-AG3022)</f>
        <v/>
      </c>
      <c r="AJ3022" s="13">
        <f>IF(OR(AI3022="",AA3022=""),"",AI3022=AA3022)</f>
        <v/>
      </c>
      <c r="AK3022" s="13">
        <f>IF(AI3022="","",AI3022&gt;60)</f>
        <v/>
      </c>
      <c r="AL3022" s="13" t="b">
        <f>IF(OR(Y3022=TRUE,AH3022=""),TRUE,FALSE)</f>
        <v>1</v>
      </c>
      <c r="AM3022" s="13">
        <f>IF(AI3022="","",AI3022&lt;0)</f>
        <v/>
      </c>
      <c r="AN3022" s="13" t="str">
        <f>IF(AH3022="","No inspection date",IF(AI3022&lt;0,"Negative chronology",IF(AI3022&lt;=30,"0-30",IF(AI3022&lt;=60,"31-60",IF(AI3022&lt;=90,"61-90",IF(AI3022&lt;=180,"91-180","181+"))))))</f>
        <v>No inspection date</v>
      </c>
      <c r="AO3022" s="13" t="str">
        <f>IF(OR(ISNUMBER(SEARCH("COMPLETED",K3022)),ISNUMBER(SEARCH("CLOSED",K3022))),"Closed/Completed","Other Active/Issued")</f>
        <v>Other Active/Issued</v>
      </c>
    </row>
    <row r="3023" spans="1:41">
      <c r="A3023" t="s">
        <v>15556</v>
      </c>
      <c r="B3023" t="s">
        <v>87</v>
      </c>
      <c r="C3023" t="s">
        <v>87</v>
      </c>
      <c r="D3023" t="s">
        <v>88</v>
      </c>
      <c r="E3023" t="s">
        <v>14837</v>
      </c>
      <c r="F3023" t="s">
        <v>15557</v>
      </c>
      <c r="G3023" t="s">
        <v>15558</v>
      </c>
      <c r="H3023" t="s">
        <v>6651</v>
      </c>
      <c r="I3023" t="s">
        <v>4258</v>
      </c>
      <c r="J3023" t="s">
        <v>93</v>
      </c>
      <c r="K3023" t="s">
        <v>100</v>
      </c>
      <c r="L3023" t="s">
        <v>100</v>
      </c>
      <c r="M3023" t="s">
        <v>15559</v>
      </c>
      <c r="N3023" s="9">
        <v>98118</v>
      </c>
      <c r="O3023" t="s">
        <v>15560</v>
      </c>
      <c r="P3023" s="10">
        <v>47.5602471</v>
      </c>
      <c r="Q3023" s="10">
        <v>-122.26485769</v>
      </c>
      <c r="R3023" t="s">
        <v>15561</v>
      </c>
      <c r="S3023" s="7">
        <v>8</v>
      </c>
      <c r="T3023" s="7">
        <v>2024</v>
      </c>
      <c r="U3023" s="7">
        <v>3</v>
      </c>
      <c r="V3023">
        <v>8</v>
      </c>
      <c r="W3023">
        <v>2024</v>
      </c>
      <c r="X3023">
        <v>3</v>
      </c>
      <c r="Y3023" t="b">
        <v>0</v>
      </c>
      <c r="Z3023" t="b">
        <v>0</v>
      </c>
      <c r="AA3023">
        <v>-3</v>
      </c>
      <c r="AB3023">
        <v>2</v>
      </c>
      <c r="AC3023" t="b">
        <v>0</v>
      </c>
      <c r="AD3023" t="b">
        <v>1</v>
      </c>
      <c r="AE3023" t="b">
        <v>0</v>
      </c>
      <c r="AF3023" t="b">
        <v>0</v>
      </c>
      <c r="AG3023" s="11">
        <v>45512</v>
      </c>
      <c r="AH3023" s="11">
        <v>45509</v>
      </c>
      <c r="AI3023" s="12">
        <f>IF(OR(AG3023="",AH3023=""),"",AH3023-AG3023)</f>
        <v>-3.0</v>
      </c>
      <c r="AJ3023" s="13" t="b">
        <f>IF(OR(AI3023="",AA3023=""),"",AI3023=AA3023)</f>
        <v>1</v>
      </c>
      <c r="AK3023" s="13" t="b">
        <f>IF(AI3023="","",AI3023&gt;60)</f>
        <v>0</v>
      </c>
      <c r="AL3023" s="13" t="b">
        <f>IF(OR(Y3023=TRUE,AH3023=""),TRUE,FALSE)</f>
        <v>0</v>
      </c>
      <c r="AM3023" s="13" t="b">
        <f>IF(AI3023="","",AI3023&lt;0)</f>
        <v>1</v>
      </c>
      <c r="AN3023" s="13" t="str">
        <f>IF(AH3023="","No inspection date",IF(AI3023&lt;0,"Negative chronology",IF(AI3023&lt;=30,"0-30",IF(AI3023&lt;=60,"31-60",IF(AI3023&lt;=90,"61-90",IF(AI3023&lt;=180,"91-180","181+"))))))</f>
        <v>Negative chronology</v>
      </c>
      <c r="AO3023" s="13" t="str">
        <f>IF(OR(ISNUMBER(SEARCH("COMPLETED",K3023)),ISNUMBER(SEARCH("CLOSED",K3023))),"Closed/Completed","Other Active/Issued")</f>
        <v>Other Active/Issued</v>
      </c>
    </row>
    <row r="3024" spans="1:41">
      <c r="A3024" t="s">
        <v>15562</v>
      </c>
      <c r="B3024" t="s">
        <v>87</v>
      </c>
      <c r="C3024" t="s">
        <v>87</v>
      </c>
      <c r="D3024" t="s">
        <v>88</v>
      </c>
      <c r="E3024" t="s">
        <v>14837</v>
      </c>
      <c r="F3024" t="s">
        <v>15557</v>
      </c>
      <c r="G3024" t="s">
        <v>15563</v>
      </c>
      <c r="H3024" t="s">
        <v>9638</v>
      </c>
      <c r="I3024" t="s">
        <v>4258</v>
      </c>
      <c r="J3024" t="s">
        <v>93</v>
      </c>
      <c r="K3024" t="s">
        <v>100</v>
      </c>
      <c r="L3024" t="s">
        <v>100</v>
      </c>
      <c r="M3024" t="s">
        <v>15559</v>
      </c>
      <c r="N3024" s="9">
        <v>98118</v>
      </c>
      <c r="O3024" t="s">
        <v>15564</v>
      </c>
      <c r="P3024" s="10">
        <v>47.5602471</v>
      </c>
      <c r="Q3024" s="10">
        <v>-122.26485769</v>
      </c>
      <c r="R3024" t="s">
        <v>15561</v>
      </c>
      <c r="S3024" s="7">
        <v>8</v>
      </c>
      <c r="T3024" s="7">
        <v>2024</v>
      </c>
      <c r="U3024" s="7">
        <v>3</v>
      </c>
      <c r="V3024">
        <v>8</v>
      </c>
      <c r="W3024">
        <v>2024</v>
      </c>
      <c r="X3024">
        <v>3</v>
      </c>
      <c r="Y3024" t="b">
        <v>0</v>
      </c>
      <c r="Z3024" t="b">
        <v>0</v>
      </c>
      <c r="AA3024">
        <v>-4</v>
      </c>
      <c r="AB3024">
        <v>2</v>
      </c>
      <c r="AC3024" t="b">
        <v>0</v>
      </c>
      <c r="AD3024" t="b">
        <v>1</v>
      </c>
      <c r="AE3024" t="b">
        <v>0</v>
      </c>
      <c r="AF3024" t="b">
        <v>0</v>
      </c>
      <c r="AG3024" s="11">
        <v>45513</v>
      </c>
      <c r="AH3024" s="11">
        <v>45509</v>
      </c>
      <c r="AI3024" s="12">
        <f>IF(OR(AG3024="",AH3024=""),"",AH3024-AG3024)</f>
        <v>-4.0</v>
      </c>
      <c r="AJ3024" s="13" t="b">
        <f>IF(OR(AI3024="",AA3024=""),"",AI3024=AA3024)</f>
        <v>1</v>
      </c>
      <c r="AK3024" s="13" t="b">
        <f>IF(AI3024="","",AI3024&gt;60)</f>
        <v>0</v>
      </c>
      <c r="AL3024" s="13" t="b">
        <f>IF(OR(Y3024=TRUE,AH3024=""),TRUE,FALSE)</f>
        <v>0</v>
      </c>
      <c r="AM3024" s="13" t="b">
        <f>IF(AI3024="","",AI3024&lt;0)</f>
        <v>1</v>
      </c>
      <c r="AN3024" s="13" t="str">
        <f>IF(AH3024="","No inspection date",IF(AI3024&lt;0,"Negative chronology",IF(AI3024&lt;=30,"0-30",IF(AI3024&lt;=60,"31-60",IF(AI3024&lt;=90,"61-90",IF(AI3024&lt;=180,"91-180","181+"))))))</f>
        <v>Negative chronology</v>
      </c>
      <c r="AO3024" s="13" t="str">
        <f>IF(OR(ISNUMBER(SEARCH("COMPLETED",K3024)),ISNUMBER(SEARCH("CLOSED",K3024))),"Closed/Completed","Other Active/Issued")</f>
        <v>Other Active/Issued</v>
      </c>
    </row>
    <row r="3025" spans="1:41">
      <c r="A3025" t="s">
        <v>15565</v>
      </c>
      <c r="B3025" t="s">
        <v>87</v>
      </c>
      <c r="C3025" t="s">
        <v>87</v>
      </c>
      <c r="D3025" t="s">
        <v>88</v>
      </c>
      <c r="E3025" t="s">
        <v>14837</v>
      </c>
      <c r="F3025" t="s">
        <v>15566</v>
      </c>
      <c r="G3025" t="s">
        <v>15567</v>
      </c>
      <c r="H3025" t="s">
        <v>4321</v>
      </c>
      <c r="I3025" t="s">
        <v>9638</v>
      </c>
      <c r="J3025" t="s">
        <v>93</v>
      </c>
      <c r="K3025" t="s">
        <v>100</v>
      </c>
      <c r="L3025" t="s">
        <v>100</v>
      </c>
      <c r="M3025" t="s">
        <v>15568</v>
      </c>
      <c r="N3025" s="9">
        <v>98125</v>
      </c>
      <c r="O3025" t="s">
        <v>15569</v>
      </c>
      <c r="P3025" s="10">
        <v>47.70668629</v>
      </c>
      <c r="Q3025" s="10">
        <v>-122.31705998</v>
      </c>
      <c r="R3025" t="s">
        <v>15570</v>
      </c>
      <c r="S3025" s="7">
        <v>8</v>
      </c>
      <c r="T3025" s="7">
        <v>2024</v>
      </c>
      <c r="U3025" s="7">
        <v>3</v>
      </c>
      <c r="V3025">
        <v>8</v>
      </c>
      <c r="W3025">
        <v>2024</v>
      </c>
      <c r="X3025">
        <v>3</v>
      </c>
      <c r="Y3025" t="b">
        <v>0</v>
      </c>
      <c r="Z3025" t="b">
        <v>0</v>
      </c>
      <c r="AA3025">
        <v>-19</v>
      </c>
      <c r="AB3025">
        <v>5</v>
      </c>
      <c r="AC3025" t="b">
        <v>0</v>
      </c>
      <c r="AD3025" t="b">
        <v>1</v>
      </c>
      <c r="AE3025" t="b">
        <v>0</v>
      </c>
      <c r="AF3025" t="b">
        <v>0</v>
      </c>
      <c r="AG3025" s="11">
        <v>45532</v>
      </c>
      <c r="AH3025" s="11">
        <v>45513</v>
      </c>
      <c r="AI3025" s="12">
        <f>IF(OR(AG3025="",AH3025=""),"",AH3025-AG3025)</f>
        <v>-19.0</v>
      </c>
      <c r="AJ3025" s="13" t="b">
        <f>IF(OR(AI3025="",AA3025=""),"",AI3025=AA3025)</f>
        <v>1</v>
      </c>
      <c r="AK3025" s="13" t="b">
        <f>IF(AI3025="","",AI3025&gt;60)</f>
        <v>0</v>
      </c>
      <c r="AL3025" s="13" t="b">
        <f>IF(OR(Y3025=TRUE,AH3025=""),TRUE,FALSE)</f>
        <v>0</v>
      </c>
      <c r="AM3025" s="13" t="b">
        <f>IF(AI3025="","",AI3025&lt;0)</f>
        <v>1</v>
      </c>
      <c r="AN3025" s="13" t="str">
        <f>IF(AH3025="","No inspection date",IF(AI3025&lt;0,"Negative chronology",IF(AI3025&lt;=30,"0-30",IF(AI3025&lt;=60,"31-60",IF(AI3025&lt;=90,"61-90",IF(AI3025&lt;=180,"91-180","181+"))))))</f>
        <v>Negative chronology</v>
      </c>
      <c r="AO3025" s="13" t="str">
        <f>IF(OR(ISNUMBER(SEARCH("COMPLETED",K3025)),ISNUMBER(SEARCH("CLOSED",K3025))),"Closed/Completed","Other Active/Issued")</f>
        <v>Other Active/Issued</v>
      </c>
    </row>
    <row r="3026" spans="1:41">
      <c r="A3026" t="s">
        <v>15571</v>
      </c>
      <c r="B3026" t="s">
        <v>87</v>
      </c>
      <c r="C3026" t="s">
        <v>87</v>
      </c>
      <c r="D3026" t="s">
        <v>88</v>
      </c>
      <c r="E3026" t="s">
        <v>14837</v>
      </c>
      <c r="F3026" t="s">
        <v>15572</v>
      </c>
      <c r="G3026" t="s">
        <v>15573</v>
      </c>
      <c r="H3026" t="s">
        <v>4370</v>
      </c>
      <c r="I3026" t="s">
        <v>6651</v>
      </c>
      <c r="J3026" t="s">
        <v>93</v>
      </c>
      <c r="K3026" t="s">
        <v>100</v>
      </c>
      <c r="L3026" t="s">
        <v>100</v>
      </c>
      <c r="M3026" t="s">
        <v>15574</v>
      </c>
      <c r="N3026" s="9">
        <v>98126</v>
      </c>
      <c r="O3026" t="s">
        <v>15575</v>
      </c>
      <c r="P3026" s="10">
        <v>47.52043868</v>
      </c>
      <c r="Q3026" s="10">
        <v>-122.37327254</v>
      </c>
      <c r="R3026" t="s">
        <v>15576</v>
      </c>
      <c r="S3026" s="7">
        <v>9</v>
      </c>
      <c r="T3026" s="7">
        <v>2024</v>
      </c>
      <c r="U3026" s="7">
        <v>3</v>
      </c>
      <c r="V3026">
        <v>8</v>
      </c>
      <c r="W3026">
        <v>2024</v>
      </c>
      <c r="X3026">
        <v>3</v>
      </c>
      <c r="Y3026" t="b">
        <v>0</v>
      </c>
      <c r="Z3026" t="b">
        <v>0</v>
      </c>
      <c r="AA3026">
        <v>-33</v>
      </c>
      <c r="AB3026">
        <v>1</v>
      </c>
      <c r="AC3026" t="b">
        <v>0</v>
      </c>
      <c r="AD3026" t="b">
        <v>1</v>
      </c>
      <c r="AE3026" t="b">
        <v>0</v>
      </c>
      <c r="AF3026" t="b">
        <v>0</v>
      </c>
      <c r="AG3026" s="11">
        <v>45545</v>
      </c>
      <c r="AH3026" s="11">
        <v>45512</v>
      </c>
      <c r="AI3026" s="12">
        <f>IF(OR(AG3026="",AH3026=""),"",AH3026-AG3026)</f>
        <v>-33.0</v>
      </c>
      <c r="AJ3026" s="13" t="b">
        <f>IF(OR(AI3026="",AA3026=""),"",AI3026=AA3026)</f>
        <v>1</v>
      </c>
      <c r="AK3026" s="13" t="b">
        <f>IF(AI3026="","",AI3026&gt;60)</f>
        <v>0</v>
      </c>
      <c r="AL3026" s="13" t="b">
        <f>IF(OR(Y3026=TRUE,AH3026=""),TRUE,FALSE)</f>
        <v>0</v>
      </c>
      <c r="AM3026" s="13" t="b">
        <f>IF(AI3026="","",AI3026&lt;0)</f>
        <v>1</v>
      </c>
      <c r="AN3026" s="13" t="str">
        <f>IF(AH3026="","No inspection date",IF(AI3026&lt;0,"Negative chronology",IF(AI3026&lt;=30,"0-30",IF(AI3026&lt;=60,"31-60",IF(AI3026&lt;=90,"61-90",IF(AI3026&lt;=180,"91-180","181+"))))))</f>
        <v>Negative chronology</v>
      </c>
      <c r="AO3026" s="13" t="str">
        <f>IF(OR(ISNUMBER(SEARCH("COMPLETED",K3026)),ISNUMBER(SEARCH("CLOSED",K3026))),"Closed/Completed","Other Active/Issued")</f>
        <v>Other Active/Issued</v>
      </c>
    </row>
    <row r="3027" spans="1:41">
      <c r="A3027" t="s">
        <v>15577</v>
      </c>
      <c r="B3027" t="s">
        <v>87</v>
      </c>
      <c r="C3027" t="s">
        <v>87</v>
      </c>
      <c r="D3027" t="s">
        <v>88</v>
      </c>
      <c r="E3027" t="s">
        <v>14837</v>
      </c>
      <c r="F3027" t="s">
        <v>15578</v>
      </c>
      <c r="H3027" t="s">
        <v>9779</v>
      </c>
      <c r="K3027" t="s">
        <v>100</v>
      </c>
      <c r="L3027" t="s">
        <v>100</v>
      </c>
      <c r="M3027" t="s">
        <v>15579</v>
      </c>
      <c r="N3027" s="9">
        <v>98122</v>
      </c>
      <c r="O3027" t="s">
        <v>15580</v>
      </c>
      <c r="P3027" s="10">
        <v>47.60583084</v>
      </c>
      <c r="Q3027" s="10">
        <v>-122.3042278</v>
      </c>
      <c r="R3027" t="s">
        <v>15581</v>
      </c>
      <c r="S3027" s="7">
        <v>9</v>
      </c>
      <c r="T3027" s="7">
        <v>2024</v>
      </c>
      <c r="U3027" s="7">
        <v>3</v>
      </c>
      <c r="Y3027" t="b">
        <v>1</v>
      </c>
      <c r="Z3027" t="b">
        <v>1</v>
      </c>
      <c r="AB3027">
        <v>3</v>
      </c>
      <c r="AC3027" t="b">
        <v>0</v>
      </c>
      <c r="AD3027" t="b">
        <v>1</v>
      </c>
      <c r="AE3027" t="b">
        <v>0</v>
      </c>
      <c r="AF3027" t="b">
        <v>0</v>
      </c>
      <c r="AG3027" s="11">
        <v>45559</v>
      </c>
      <c r="AI3027" s="12">
        <f>IF(OR(AG3027="",AH3027=""),"",AH3027-AG3027)</f>
        <v/>
      </c>
      <c r="AJ3027" s="13">
        <f>IF(OR(AI3027="",AA3027=""),"",AI3027=AA3027)</f>
        <v/>
      </c>
      <c r="AK3027" s="13">
        <f>IF(AI3027="","",AI3027&gt;60)</f>
        <v/>
      </c>
      <c r="AL3027" s="13" t="b">
        <f>IF(OR(Y3027=TRUE,AH3027=""),TRUE,FALSE)</f>
        <v>1</v>
      </c>
      <c r="AM3027" s="13">
        <f>IF(AI3027="","",AI3027&lt;0)</f>
        <v/>
      </c>
      <c r="AN3027" s="13" t="str">
        <f>IF(AH3027="","No inspection date",IF(AI3027&lt;0,"Negative chronology",IF(AI3027&lt;=30,"0-30",IF(AI3027&lt;=60,"31-60",IF(AI3027&lt;=90,"61-90",IF(AI3027&lt;=180,"91-180","181+"))))))</f>
        <v>No inspection date</v>
      </c>
      <c r="AO3027" s="13" t="str">
        <f>IF(OR(ISNUMBER(SEARCH("COMPLETED",K3027)),ISNUMBER(SEARCH("CLOSED",K3027))),"Closed/Completed","Other Active/Issued")</f>
        <v>Other Active/Issued</v>
      </c>
    </row>
    <row r="3028" spans="1:41">
      <c r="A3028" t="s">
        <v>15582</v>
      </c>
      <c r="B3028" t="s">
        <v>87</v>
      </c>
      <c r="C3028" t="s">
        <v>87</v>
      </c>
      <c r="D3028" t="s">
        <v>88</v>
      </c>
      <c r="E3028" t="s">
        <v>14837</v>
      </c>
      <c r="F3028" t="s">
        <v>15583</v>
      </c>
      <c r="G3028" t="s">
        <v>15584</v>
      </c>
      <c r="H3028" t="s">
        <v>9779</v>
      </c>
      <c r="I3028" t="s">
        <v>9375</v>
      </c>
      <c r="J3028" t="s">
        <v>93</v>
      </c>
      <c r="K3028" t="s">
        <v>93</v>
      </c>
      <c r="L3028" t="s">
        <v>93</v>
      </c>
      <c r="M3028" t="s">
        <v>15579</v>
      </c>
      <c r="N3028" s="9">
        <v>98122</v>
      </c>
      <c r="O3028" t="s">
        <v>15585</v>
      </c>
      <c r="P3028" s="10">
        <v>47.60583084</v>
      </c>
      <c r="Q3028" s="10">
        <v>-122.3042278</v>
      </c>
      <c r="R3028" t="s">
        <v>15581</v>
      </c>
      <c r="S3028" s="7">
        <v>9</v>
      </c>
      <c r="T3028" s="7">
        <v>2024</v>
      </c>
      <c r="U3028" s="7">
        <v>3</v>
      </c>
      <c r="V3028">
        <v>9</v>
      </c>
      <c r="W3028">
        <v>2024</v>
      </c>
      <c r="X3028">
        <v>3</v>
      </c>
      <c r="Y3028" t="b">
        <v>0</v>
      </c>
      <c r="Z3028" t="b">
        <v>0</v>
      </c>
      <c r="AA3028">
        <v>-15</v>
      </c>
      <c r="AB3028">
        <v>3</v>
      </c>
      <c r="AC3028" t="b">
        <v>0</v>
      </c>
      <c r="AD3028" t="b">
        <v>1</v>
      </c>
      <c r="AE3028" t="b">
        <v>0</v>
      </c>
      <c r="AF3028" t="b">
        <v>0</v>
      </c>
      <c r="AG3028" s="11">
        <v>45559</v>
      </c>
      <c r="AH3028" s="11">
        <v>45544</v>
      </c>
      <c r="AI3028" s="12">
        <f>IF(OR(AG3028="",AH3028=""),"",AH3028-AG3028)</f>
        <v>-15.0</v>
      </c>
      <c r="AJ3028" s="13" t="b">
        <f>IF(OR(AI3028="",AA3028=""),"",AI3028=AA3028)</f>
        <v>1</v>
      </c>
      <c r="AK3028" s="13" t="b">
        <f>IF(AI3028="","",AI3028&gt;60)</f>
        <v>0</v>
      </c>
      <c r="AL3028" s="13" t="b">
        <f>IF(OR(Y3028=TRUE,AH3028=""),TRUE,FALSE)</f>
        <v>0</v>
      </c>
      <c r="AM3028" s="13" t="b">
        <f>IF(AI3028="","",AI3028&lt;0)</f>
        <v>1</v>
      </c>
      <c r="AN3028" s="13" t="str">
        <f>IF(AH3028="","No inspection date",IF(AI3028&lt;0,"Negative chronology",IF(AI3028&lt;=30,"0-30",IF(AI3028&lt;=60,"31-60",IF(AI3028&lt;=90,"61-90",IF(AI3028&lt;=180,"91-180","181+"))))))</f>
        <v>Negative chronology</v>
      </c>
      <c r="AO3028" s="13" t="str">
        <f>IF(OR(ISNUMBER(SEARCH("COMPLETED",K3028)),ISNUMBER(SEARCH("CLOSED",K3028))),"Closed/Completed","Other Active/Issued")</f>
        <v>Closed/Completed</v>
      </c>
    </row>
    <row r="3029" spans="1:41">
      <c r="A3029" t="s">
        <v>15586</v>
      </c>
      <c r="B3029" t="s">
        <v>87</v>
      </c>
      <c r="C3029" t="s">
        <v>87</v>
      </c>
      <c r="D3029" t="s">
        <v>88</v>
      </c>
      <c r="E3029" t="s">
        <v>14837</v>
      </c>
      <c r="F3029" t="s">
        <v>15587</v>
      </c>
      <c r="G3029" t="s">
        <v>15588</v>
      </c>
      <c r="H3029" t="s">
        <v>9779</v>
      </c>
      <c r="I3029" t="s">
        <v>9375</v>
      </c>
      <c r="J3029" t="s">
        <v>93</v>
      </c>
      <c r="K3029" t="s">
        <v>100</v>
      </c>
      <c r="L3029" t="s">
        <v>100</v>
      </c>
      <c r="M3029" t="s">
        <v>15579</v>
      </c>
      <c r="N3029" s="9">
        <v>98122</v>
      </c>
      <c r="O3029" t="s">
        <v>15589</v>
      </c>
      <c r="P3029" s="10">
        <v>47.60583084</v>
      </c>
      <c r="Q3029" s="10">
        <v>-122.3042278</v>
      </c>
      <c r="R3029" t="s">
        <v>15581</v>
      </c>
      <c r="S3029" s="7">
        <v>9</v>
      </c>
      <c r="T3029" s="7">
        <v>2024</v>
      </c>
      <c r="U3029" s="7">
        <v>3</v>
      </c>
      <c r="V3029">
        <v>9</v>
      </c>
      <c r="W3029">
        <v>2024</v>
      </c>
      <c r="X3029">
        <v>3</v>
      </c>
      <c r="Y3029" t="b">
        <v>0</v>
      </c>
      <c r="Z3029" t="b">
        <v>0</v>
      </c>
      <c r="AA3029">
        <v>-15</v>
      </c>
      <c r="AB3029">
        <v>3</v>
      </c>
      <c r="AC3029" t="b">
        <v>0</v>
      </c>
      <c r="AD3029" t="b">
        <v>1</v>
      </c>
      <c r="AE3029" t="b">
        <v>0</v>
      </c>
      <c r="AF3029" t="b">
        <v>0</v>
      </c>
      <c r="AG3029" s="11">
        <v>45559</v>
      </c>
      <c r="AH3029" s="11">
        <v>45544</v>
      </c>
      <c r="AI3029" s="12">
        <f>IF(OR(AG3029="",AH3029=""),"",AH3029-AG3029)</f>
        <v>-15.0</v>
      </c>
      <c r="AJ3029" s="13" t="b">
        <f>IF(OR(AI3029="",AA3029=""),"",AI3029=AA3029)</f>
        <v>1</v>
      </c>
      <c r="AK3029" s="13" t="b">
        <f>IF(AI3029="","",AI3029&gt;60)</f>
        <v>0</v>
      </c>
      <c r="AL3029" s="13" t="b">
        <f>IF(OR(Y3029=TRUE,AH3029=""),TRUE,FALSE)</f>
        <v>0</v>
      </c>
      <c r="AM3029" s="13" t="b">
        <f>IF(AI3029="","",AI3029&lt;0)</f>
        <v>1</v>
      </c>
      <c r="AN3029" s="13" t="str">
        <f>IF(AH3029="","No inspection date",IF(AI3029&lt;0,"Negative chronology",IF(AI3029&lt;=30,"0-30",IF(AI3029&lt;=60,"31-60",IF(AI3029&lt;=90,"61-90",IF(AI3029&lt;=180,"91-180","181+"))))))</f>
        <v>Negative chronology</v>
      </c>
      <c r="AO3029" s="13" t="str">
        <f>IF(OR(ISNUMBER(SEARCH("COMPLETED",K3029)),ISNUMBER(SEARCH("CLOSED",K3029))),"Closed/Completed","Other Active/Issued")</f>
        <v>Other Active/Issued</v>
      </c>
    </row>
    <row r="3030" spans="1:41">
      <c r="A3030" t="s">
        <v>15590</v>
      </c>
      <c r="B3030" t="s">
        <v>87</v>
      </c>
      <c r="C3030" t="s">
        <v>87</v>
      </c>
      <c r="D3030" t="s">
        <v>88</v>
      </c>
      <c r="E3030" t="s">
        <v>14837</v>
      </c>
      <c r="F3030" t="s">
        <v>15572</v>
      </c>
      <c r="G3030" t="s">
        <v>14488</v>
      </c>
      <c r="H3030" t="s">
        <v>9779</v>
      </c>
      <c r="I3030" t="s">
        <v>6651</v>
      </c>
      <c r="J3030" t="s">
        <v>93</v>
      </c>
      <c r="K3030" t="s">
        <v>93</v>
      </c>
      <c r="L3030" t="s">
        <v>93</v>
      </c>
      <c r="M3030" t="s">
        <v>15574</v>
      </c>
      <c r="N3030" s="9">
        <v>98126</v>
      </c>
      <c r="O3030" t="s">
        <v>15591</v>
      </c>
      <c r="P3030" s="10">
        <v>47.52043868</v>
      </c>
      <c r="Q3030" s="10">
        <v>-122.37327254</v>
      </c>
      <c r="R3030" t="s">
        <v>15576</v>
      </c>
      <c r="S3030" s="7">
        <v>9</v>
      </c>
      <c r="T3030" s="7">
        <v>2024</v>
      </c>
      <c r="U3030" s="7">
        <v>3</v>
      </c>
      <c r="V3030">
        <v>8</v>
      </c>
      <c r="W3030">
        <v>2024</v>
      </c>
      <c r="X3030">
        <v>3</v>
      </c>
      <c r="Y3030" t="b">
        <v>0</v>
      </c>
      <c r="Z3030" t="b">
        <v>0</v>
      </c>
      <c r="AA3030">
        <v>-47</v>
      </c>
      <c r="AB3030">
        <v>1</v>
      </c>
      <c r="AC3030" t="b">
        <v>0</v>
      </c>
      <c r="AD3030" t="b">
        <v>1</v>
      </c>
      <c r="AE3030" t="b">
        <v>0</v>
      </c>
      <c r="AF3030" t="b">
        <v>0</v>
      </c>
      <c r="AG3030" s="11">
        <v>45559</v>
      </c>
      <c r="AH3030" s="11">
        <v>45512</v>
      </c>
      <c r="AI3030" s="12">
        <f>IF(OR(AG3030="",AH3030=""),"",AH3030-AG3030)</f>
        <v>-47.0</v>
      </c>
      <c r="AJ3030" s="13" t="b">
        <f>IF(OR(AI3030="",AA3030=""),"",AI3030=AA3030)</f>
        <v>1</v>
      </c>
      <c r="AK3030" s="13" t="b">
        <f>IF(AI3030="","",AI3030&gt;60)</f>
        <v>0</v>
      </c>
      <c r="AL3030" s="13" t="b">
        <f>IF(OR(Y3030=TRUE,AH3030=""),TRUE,FALSE)</f>
        <v>0</v>
      </c>
      <c r="AM3030" s="13" t="b">
        <f>IF(AI3030="","",AI3030&lt;0)</f>
        <v>1</v>
      </c>
      <c r="AN3030" s="13" t="str">
        <f>IF(AH3030="","No inspection date",IF(AI3030&lt;0,"Negative chronology",IF(AI3030&lt;=30,"0-30",IF(AI3030&lt;=60,"31-60",IF(AI3030&lt;=90,"61-90",IF(AI3030&lt;=180,"91-180","181+"))))))</f>
        <v>Negative chronology</v>
      </c>
      <c r="AO3030" s="13" t="str">
        <f>IF(OR(ISNUMBER(SEARCH("COMPLETED",K3030)),ISNUMBER(SEARCH("CLOSED",K3030))),"Closed/Completed","Other Active/Issued")</f>
        <v>Closed/Completed</v>
      </c>
    </row>
    <row r="3031" spans="1:41">
      <c r="A3031" t="s">
        <v>15592</v>
      </c>
      <c r="B3031" t="s">
        <v>87</v>
      </c>
      <c r="C3031" t="s">
        <v>87</v>
      </c>
      <c r="D3031" t="s">
        <v>88</v>
      </c>
      <c r="E3031" t="s">
        <v>14837</v>
      </c>
      <c r="F3031" t="s">
        <v>15572</v>
      </c>
      <c r="G3031" t="s">
        <v>14488</v>
      </c>
      <c r="H3031" t="s">
        <v>4469</v>
      </c>
      <c r="I3031" t="s">
        <v>6651</v>
      </c>
      <c r="J3031" t="s">
        <v>93</v>
      </c>
      <c r="K3031" t="s">
        <v>1745</v>
      </c>
      <c r="L3031" t="s">
        <v>1745</v>
      </c>
      <c r="M3031" t="s">
        <v>15574</v>
      </c>
      <c r="N3031" s="9">
        <v>98126</v>
      </c>
      <c r="O3031" t="s">
        <v>15593</v>
      </c>
      <c r="P3031" s="10">
        <v>47.52043868</v>
      </c>
      <c r="Q3031" s="10">
        <v>-122.37327254</v>
      </c>
      <c r="R3031" t="s">
        <v>15576</v>
      </c>
      <c r="S3031" s="7">
        <v>9</v>
      </c>
      <c r="T3031" s="7">
        <v>2024</v>
      </c>
      <c r="U3031" s="7">
        <v>3</v>
      </c>
      <c r="V3031">
        <v>8</v>
      </c>
      <c r="W3031">
        <v>2024</v>
      </c>
      <c r="X3031">
        <v>3</v>
      </c>
      <c r="Y3031" t="b">
        <v>0</v>
      </c>
      <c r="Z3031" t="b">
        <v>0</v>
      </c>
      <c r="AA3031">
        <v>-48</v>
      </c>
      <c r="AB3031">
        <v>1</v>
      </c>
      <c r="AC3031" t="b">
        <v>0</v>
      </c>
      <c r="AD3031" t="b">
        <v>1</v>
      </c>
      <c r="AE3031" t="b">
        <v>0</v>
      </c>
      <c r="AF3031" t="b">
        <v>0</v>
      </c>
      <c r="AG3031" s="11">
        <v>45560</v>
      </c>
      <c r="AH3031" s="11">
        <v>45512</v>
      </c>
      <c r="AI3031" s="12">
        <f>IF(OR(AG3031="",AH3031=""),"",AH3031-AG3031)</f>
        <v>-48.0</v>
      </c>
      <c r="AJ3031" s="13" t="b">
        <f>IF(OR(AI3031="",AA3031=""),"",AI3031=AA3031)</f>
        <v>1</v>
      </c>
      <c r="AK3031" s="13" t="b">
        <f>IF(AI3031="","",AI3031&gt;60)</f>
        <v>0</v>
      </c>
      <c r="AL3031" s="13" t="b">
        <f>IF(OR(Y3031=TRUE,AH3031=""),TRUE,FALSE)</f>
        <v>0</v>
      </c>
      <c r="AM3031" s="13" t="b">
        <f>IF(AI3031="","",AI3031&lt;0)</f>
        <v>1</v>
      </c>
      <c r="AN3031" s="13" t="str">
        <f>IF(AH3031="","No inspection date",IF(AI3031&lt;0,"Negative chronology",IF(AI3031&lt;=30,"0-30",IF(AI3031&lt;=60,"31-60",IF(AI3031&lt;=90,"61-90",IF(AI3031&lt;=180,"91-180","181+"))))))</f>
        <v>Negative chronology</v>
      </c>
      <c r="AO3031" s="13" t="str">
        <f>IF(OR(ISNUMBER(SEARCH("COMPLETED",K3031)),ISNUMBER(SEARCH("CLOSED",K3031))),"Closed/Completed","Other Active/Issued")</f>
        <v>Other Active/Issued</v>
      </c>
    </row>
    <row r="3032" spans="1:41">
      <c r="A3032" t="s">
        <v>15594</v>
      </c>
      <c r="B3032" t="s">
        <v>87</v>
      </c>
      <c r="C3032" t="s">
        <v>87</v>
      </c>
      <c r="D3032" t="s">
        <v>88</v>
      </c>
      <c r="E3032" t="s">
        <v>14837</v>
      </c>
      <c r="F3032" t="s">
        <v>15595</v>
      </c>
      <c r="G3032" t="s">
        <v>15596</v>
      </c>
      <c r="H3032" t="s">
        <v>4517</v>
      </c>
      <c r="K3032" t="s">
        <v>93</v>
      </c>
      <c r="L3032" t="s">
        <v>93</v>
      </c>
      <c r="M3032" t="s">
        <v>15597</v>
      </c>
      <c r="N3032" s="9">
        <v>98125</v>
      </c>
      <c r="O3032" t="s">
        <v>15598</v>
      </c>
      <c r="P3032" s="10">
        <v>47.70753927</v>
      </c>
      <c r="Q3032" s="10">
        <v>-122.31464626</v>
      </c>
      <c r="R3032" t="s">
        <v>15599</v>
      </c>
      <c r="S3032" s="7">
        <v>10</v>
      </c>
      <c r="T3032" s="7">
        <v>2024</v>
      </c>
      <c r="U3032" s="7">
        <v>4</v>
      </c>
      <c r="Y3032" t="b">
        <v>1</v>
      </c>
      <c r="Z3032" t="b">
        <v>1</v>
      </c>
      <c r="AB3032">
        <v>5</v>
      </c>
      <c r="AC3032" t="b">
        <v>0</v>
      </c>
      <c r="AD3032" t="b">
        <v>1</v>
      </c>
      <c r="AE3032" t="b">
        <v>0</v>
      </c>
      <c r="AF3032" t="b">
        <v>0</v>
      </c>
      <c r="AG3032" s="11">
        <v>45576</v>
      </c>
      <c r="AI3032" s="12">
        <f>IF(OR(AG3032="",AH3032=""),"",AH3032-AG3032)</f>
        <v/>
      </c>
      <c r="AJ3032" s="13">
        <f>IF(OR(AI3032="",AA3032=""),"",AI3032=AA3032)</f>
        <v/>
      </c>
      <c r="AK3032" s="13">
        <f>IF(AI3032="","",AI3032&gt;60)</f>
        <v/>
      </c>
      <c r="AL3032" s="13" t="b">
        <f>IF(OR(Y3032=TRUE,AH3032=""),TRUE,FALSE)</f>
        <v>1</v>
      </c>
      <c r="AM3032" s="13">
        <f>IF(AI3032="","",AI3032&lt;0)</f>
        <v/>
      </c>
      <c r="AN3032" s="13" t="str">
        <f>IF(AH3032="","No inspection date",IF(AI3032&lt;0,"Negative chronology",IF(AI3032&lt;=30,"0-30",IF(AI3032&lt;=60,"31-60",IF(AI3032&lt;=90,"61-90",IF(AI3032&lt;=180,"91-180","181+"))))))</f>
        <v>No inspection date</v>
      </c>
      <c r="AO3032" s="13" t="str">
        <f>IF(OR(ISNUMBER(SEARCH("COMPLETED",K3032)),ISNUMBER(SEARCH("CLOSED",K3032))),"Closed/Completed","Other Active/Issued")</f>
        <v>Closed/Completed</v>
      </c>
    </row>
    <row r="3033" spans="1:41">
      <c r="A3033" t="s">
        <v>15600</v>
      </c>
      <c r="B3033" t="s">
        <v>87</v>
      </c>
      <c r="C3033" t="s">
        <v>87</v>
      </c>
      <c r="D3033" t="s">
        <v>88</v>
      </c>
      <c r="E3033" t="s">
        <v>14837</v>
      </c>
      <c r="F3033" t="s">
        <v>15601</v>
      </c>
      <c r="G3033" t="s">
        <v>15602</v>
      </c>
      <c r="H3033" t="s">
        <v>9855</v>
      </c>
      <c r="I3033" t="s">
        <v>4415</v>
      </c>
      <c r="J3033" t="s">
        <v>93</v>
      </c>
      <c r="K3033" t="s">
        <v>100</v>
      </c>
      <c r="L3033" t="s">
        <v>100</v>
      </c>
      <c r="M3033" t="s">
        <v>15603</v>
      </c>
      <c r="N3033" s="9">
        <v>98118</v>
      </c>
      <c r="O3033" t="s">
        <v>15604</v>
      </c>
      <c r="P3033" s="10">
        <v>47.55604592</v>
      </c>
      <c r="Q3033" s="10">
        <v>-122.26472784</v>
      </c>
      <c r="R3033" t="s">
        <v>15605</v>
      </c>
      <c r="S3033" s="7">
        <v>10</v>
      </c>
      <c r="T3033" s="7">
        <v>2024</v>
      </c>
      <c r="U3033" s="7">
        <v>4</v>
      </c>
      <c r="V3033">
        <v>9</v>
      </c>
      <c r="W3033">
        <v>2024</v>
      </c>
      <c r="X3033">
        <v>3</v>
      </c>
      <c r="Y3033" t="b">
        <v>0</v>
      </c>
      <c r="Z3033" t="b">
        <v>0</v>
      </c>
      <c r="AA3033">
        <v>-40</v>
      </c>
      <c r="AB3033">
        <v>2</v>
      </c>
      <c r="AC3033" t="b">
        <v>0</v>
      </c>
      <c r="AD3033" t="b">
        <v>1</v>
      </c>
      <c r="AE3033" t="b">
        <v>0</v>
      </c>
      <c r="AF3033" t="b">
        <v>0</v>
      </c>
      <c r="AG3033" s="11">
        <v>45588</v>
      </c>
      <c r="AH3033" s="11">
        <v>45548</v>
      </c>
      <c r="AI3033" s="12">
        <f>IF(OR(AG3033="",AH3033=""),"",AH3033-AG3033)</f>
        <v>-40.0</v>
      </c>
      <c r="AJ3033" s="13" t="b">
        <f>IF(OR(AI3033="",AA3033=""),"",AI3033=AA3033)</f>
        <v>1</v>
      </c>
      <c r="AK3033" s="13" t="b">
        <f>IF(AI3033="","",AI3033&gt;60)</f>
        <v>0</v>
      </c>
      <c r="AL3033" s="13" t="b">
        <f>IF(OR(Y3033=TRUE,AH3033=""),TRUE,FALSE)</f>
        <v>0</v>
      </c>
      <c r="AM3033" s="13" t="b">
        <f>IF(AI3033="","",AI3033&lt;0)</f>
        <v>1</v>
      </c>
      <c r="AN3033" s="13" t="str">
        <f>IF(AH3033="","No inspection date",IF(AI3033&lt;0,"Negative chronology",IF(AI3033&lt;=30,"0-30",IF(AI3033&lt;=60,"31-60",IF(AI3033&lt;=90,"61-90",IF(AI3033&lt;=180,"91-180","181+"))))))</f>
        <v>Negative chronology</v>
      </c>
      <c r="AO3033" s="13" t="str">
        <f>IF(OR(ISNUMBER(SEARCH("COMPLETED",K3033)),ISNUMBER(SEARCH("CLOSED",K3033))),"Closed/Completed","Other Active/Issued")</f>
        <v>Other Active/Issued</v>
      </c>
    </row>
    <row r="3034" spans="1:41">
      <c r="A3034" t="s">
        <v>15606</v>
      </c>
      <c r="B3034" t="s">
        <v>87</v>
      </c>
      <c r="C3034" t="s">
        <v>87</v>
      </c>
      <c r="D3034" t="s">
        <v>88</v>
      </c>
      <c r="E3034" t="s">
        <v>14837</v>
      </c>
      <c r="F3034" t="s">
        <v>15607</v>
      </c>
      <c r="G3034" t="s">
        <v>15608</v>
      </c>
      <c r="H3034" t="s">
        <v>4613</v>
      </c>
      <c r="I3034" t="s">
        <v>4469</v>
      </c>
      <c r="J3034" t="s">
        <v>93</v>
      </c>
      <c r="K3034" t="s">
        <v>1745</v>
      </c>
      <c r="L3034" t="s">
        <v>1745</v>
      </c>
      <c r="M3034" t="s">
        <v>15609</v>
      </c>
      <c r="O3034" t="s">
        <v>15610</v>
      </c>
      <c r="P3034" s="10">
        <v>47.54270074</v>
      </c>
      <c r="Q3034" s="10">
        <v>-122.38690073</v>
      </c>
      <c r="R3034" t="s">
        <v>15611</v>
      </c>
      <c r="S3034" s="7">
        <v>10</v>
      </c>
      <c r="T3034" s="7">
        <v>2024</v>
      </c>
      <c r="U3034" s="7">
        <v>4</v>
      </c>
      <c r="V3034">
        <v>9</v>
      </c>
      <c r="W3034">
        <v>2024</v>
      </c>
      <c r="X3034">
        <v>3</v>
      </c>
      <c r="Y3034" t="b">
        <v>0</v>
      </c>
      <c r="Z3034" t="b">
        <v>0</v>
      </c>
      <c r="AA3034">
        <v>-36</v>
      </c>
      <c r="AB3034">
        <v>1</v>
      </c>
      <c r="AC3034" t="b">
        <v>0</v>
      </c>
      <c r="AD3034" t="b">
        <v>1</v>
      </c>
      <c r="AE3034" t="b">
        <v>0</v>
      </c>
      <c r="AF3034" t="b">
        <v>0</v>
      </c>
      <c r="AG3034" s="11">
        <v>45596</v>
      </c>
      <c r="AH3034" s="11">
        <v>45560</v>
      </c>
      <c r="AI3034" s="12">
        <f>IF(OR(AG3034="",AH3034=""),"",AH3034-AG3034)</f>
        <v>-36.0</v>
      </c>
      <c r="AJ3034" s="13" t="b">
        <f>IF(OR(AI3034="",AA3034=""),"",AI3034=AA3034)</f>
        <v>1</v>
      </c>
      <c r="AK3034" s="13" t="b">
        <f>IF(AI3034="","",AI3034&gt;60)</f>
        <v>0</v>
      </c>
      <c r="AL3034" s="13" t="b">
        <f>IF(OR(Y3034=TRUE,AH3034=""),TRUE,FALSE)</f>
        <v>0</v>
      </c>
      <c r="AM3034" s="13" t="b">
        <f>IF(AI3034="","",AI3034&lt;0)</f>
        <v>1</v>
      </c>
      <c r="AN3034" s="13" t="str">
        <f>IF(AH3034="","No inspection date",IF(AI3034&lt;0,"Negative chronology",IF(AI3034&lt;=30,"0-30",IF(AI3034&lt;=60,"31-60",IF(AI3034&lt;=90,"61-90",IF(AI3034&lt;=180,"91-180","181+"))))))</f>
        <v>Negative chronology</v>
      </c>
      <c r="AO3034" s="13" t="str">
        <f>IF(OR(ISNUMBER(SEARCH("COMPLETED",K3034)),ISNUMBER(SEARCH("CLOSED",K3034))),"Closed/Completed","Other Active/Issued")</f>
        <v>Other Active/Issued</v>
      </c>
    </row>
    <row r="3035" spans="1:41">
      <c r="A3035" t="s">
        <v>15612</v>
      </c>
      <c r="B3035" t="s">
        <v>87</v>
      </c>
      <c r="C3035" t="s">
        <v>87</v>
      </c>
      <c r="D3035" t="s">
        <v>88</v>
      </c>
      <c r="E3035" t="s">
        <v>14837</v>
      </c>
      <c r="F3035" t="s">
        <v>15607</v>
      </c>
      <c r="G3035" t="s">
        <v>15613</v>
      </c>
      <c r="H3035" t="s">
        <v>4613</v>
      </c>
      <c r="I3035" t="s">
        <v>4469</v>
      </c>
      <c r="J3035" t="s">
        <v>93</v>
      </c>
      <c r="K3035" t="s">
        <v>1745</v>
      </c>
      <c r="L3035" t="s">
        <v>1745</v>
      </c>
      <c r="M3035" t="s">
        <v>15609</v>
      </c>
      <c r="O3035" t="s">
        <v>15614</v>
      </c>
      <c r="P3035" s="10">
        <v>47.54270074</v>
      </c>
      <c r="Q3035" s="10">
        <v>-122.38690073</v>
      </c>
      <c r="R3035" t="s">
        <v>15611</v>
      </c>
      <c r="S3035" s="7">
        <v>10</v>
      </c>
      <c r="T3035" s="7">
        <v>2024</v>
      </c>
      <c r="U3035" s="7">
        <v>4</v>
      </c>
      <c r="V3035">
        <v>9</v>
      </c>
      <c r="W3035">
        <v>2024</v>
      </c>
      <c r="X3035">
        <v>3</v>
      </c>
      <c r="Y3035" t="b">
        <v>0</v>
      </c>
      <c r="Z3035" t="b">
        <v>0</v>
      </c>
      <c r="AA3035">
        <v>-36</v>
      </c>
      <c r="AB3035">
        <v>1</v>
      </c>
      <c r="AC3035" t="b">
        <v>0</v>
      </c>
      <c r="AD3035" t="b">
        <v>1</v>
      </c>
      <c r="AE3035" t="b">
        <v>0</v>
      </c>
      <c r="AF3035" t="b">
        <v>0</v>
      </c>
      <c r="AG3035" s="11">
        <v>45596</v>
      </c>
      <c r="AH3035" s="11">
        <v>45560</v>
      </c>
      <c r="AI3035" s="12">
        <f>IF(OR(AG3035="",AH3035=""),"",AH3035-AG3035)</f>
        <v>-36.0</v>
      </c>
      <c r="AJ3035" s="13" t="b">
        <f>IF(OR(AI3035="",AA3035=""),"",AI3035=AA3035)</f>
        <v>1</v>
      </c>
      <c r="AK3035" s="13" t="b">
        <f>IF(AI3035="","",AI3035&gt;60)</f>
        <v>0</v>
      </c>
      <c r="AL3035" s="13" t="b">
        <f>IF(OR(Y3035=TRUE,AH3035=""),TRUE,FALSE)</f>
        <v>0</v>
      </c>
      <c r="AM3035" s="13" t="b">
        <f>IF(AI3035="","",AI3035&lt;0)</f>
        <v>1</v>
      </c>
      <c r="AN3035" s="13" t="str">
        <f>IF(AH3035="","No inspection date",IF(AI3035&lt;0,"Negative chronology",IF(AI3035&lt;=30,"0-30",IF(AI3035&lt;=60,"31-60",IF(AI3035&lt;=90,"61-90",IF(AI3035&lt;=180,"91-180","181+"))))))</f>
        <v>Negative chronology</v>
      </c>
      <c r="AO3035" s="13" t="str">
        <f>IF(OR(ISNUMBER(SEARCH("COMPLETED",K3035)),ISNUMBER(SEARCH("CLOSED",K3035))),"Closed/Completed","Other Active/Issued")</f>
        <v>Other Active/Issued</v>
      </c>
    </row>
    <row r="3036" spans="1:41">
      <c r="A3036" t="s">
        <v>15615</v>
      </c>
      <c r="B3036" t="s">
        <v>87</v>
      </c>
      <c r="C3036" t="s">
        <v>87</v>
      </c>
      <c r="D3036" t="s">
        <v>88</v>
      </c>
      <c r="E3036" t="s">
        <v>14837</v>
      </c>
      <c r="F3036" t="s">
        <v>15616</v>
      </c>
      <c r="H3036" t="s">
        <v>8073</v>
      </c>
      <c r="K3036" t="s">
        <v>115</v>
      </c>
      <c r="L3036" t="s">
        <v>115</v>
      </c>
      <c r="M3036" t="s">
        <v>15617</v>
      </c>
      <c r="N3036" s="9">
        <v>98125</v>
      </c>
      <c r="O3036" t="s">
        <v>15618</v>
      </c>
      <c r="P3036" s="10">
        <v>47.71170013</v>
      </c>
      <c r="Q3036" s="10">
        <v>-122.28765666</v>
      </c>
      <c r="R3036" t="s">
        <v>15619</v>
      </c>
      <c r="S3036" s="7">
        <v>11</v>
      </c>
      <c r="T3036" s="7">
        <v>2024</v>
      </c>
      <c r="U3036" s="7">
        <v>4</v>
      </c>
      <c r="Y3036" t="b">
        <v>1</v>
      </c>
      <c r="Z3036" t="b">
        <v>1</v>
      </c>
      <c r="AB3036">
        <v>5</v>
      </c>
      <c r="AC3036" t="b">
        <v>0</v>
      </c>
      <c r="AD3036" t="b">
        <v>1</v>
      </c>
      <c r="AE3036" t="b">
        <v>0</v>
      </c>
      <c r="AF3036" t="b">
        <v>0</v>
      </c>
      <c r="AG3036" s="11">
        <v>45600</v>
      </c>
      <c r="AI3036" s="12">
        <f>IF(OR(AG3036="",AH3036=""),"",AH3036-AG3036)</f>
        <v/>
      </c>
      <c r="AJ3036" s="13">
        <f>IF(OR(AI3036="",AA3036=""),"",AI3036=AA3036)</f>
        <v/>
      </c>
      <c r="AK3036" s="13">
        <f>IF(AI3036="","",AI3036&gt;60)</f>
        <v/>
      </c>
      <c r="AL3036" s="13" t="b">
        <f>IF(OR(Y3036=TRUE,AH3036=""),TRUE,FALSE)</f>
        <v>1</v>
      </c>
      <c r="AM3036" s="13">
        <f>IF(AI3036="","",AI3036&lt;0)</f>
        <v/>
      </c>
      <c r="AN3036" s="13" t="str">
        <f>IF(AH3036="","No inspection date",IF(AI3036&lt;0,"Negative chronology",IF(AI3036&lt;=30,"0-30",IF(AI3036&lt;=60,"31-60",IF(AI3036&lt;=90,"61-90",IF(AI3036&lt;=180,"91-180","181+"))))))</f>
        <v>No inspection date</v>
      </c>
      <c r="AO3036" s="13" t="str">
        <f>IF(OR(ISNUMBER(SEARCH("COMPLETED",K3036)),ISNUMBER(SEARCH("CLOSED",K3036))),"Closed/Completed","Other Active/Issued")</f>
        <v>Other Active/Issued</v>
      </c>
    </row>
    <row r="3037" spans="1:41">
      <c r="A3037" t="s">
        <v>15620</v>
      </c>
      <c r="B3037" t="s">
        <v>87</v>
      </c>
      <c r="C3037" t="s">
        <v>87</v>
      </c>
      <c r="D3037" t="s">
        <v>88</v>
      </c>
      <c r="E3037" t="s">
        <v>14837</v>
      </c>
      <c r="F3037" t="s">
        <v>15621</v>
      </c>
      <c r="G3037" t="s">
        <v>15622</v>
      </c>
      <c r="H3037" t="s">
        <v>4633</v>
      </c>
      <c r="I3037" t="s">
        <v>6897</v>
      </c>
      <c r="J3037" t="s">
        <v>6317</v>
      </c>
      <c r="K3037" t="s">
        <v>93</v>
      </c>
      <c r="L3037" t="s">
        <v>93</v>
      </c>
      <c r="M3037" t="s">
        <v>15623</v>
      </c>
      <c r="O3037" t="s">
        <v>15624</v>
      </c>
      <c r="P3037" s="10">
        <v>47.64633326</v>
      </c>
      <c r="Q3037" s="10">
        <v>-122.38862507</v>
      </c>
      <c r="R3037" t="s">
        <v>15625</v>
      </c>
      <c r="S3037" s="7">
        <v>11</v>
      </c>
      <c r="T3037" s="7">
        <v>2024</v>
      </c>
      <c r="U3037" s="7">
        <v>4</v>
      </c>
      <c r="V3037">
        <v>3</v>
      </c>
      <c r="W3037">
        <v>2025</v>
      </c>
      <c r="X3037">
        <v>1</v>
      </c>
      <c r="Y3037" t="b">
        <v>0</v>
      </c>
      <c r="Z3037" t="b">
        <v>0</v>
      </c>
      <c r="AA3037">
        <v>142</v>
      </c>
      <c r="AB3037">
        <v>7</v>
      </c>
      <c r="AC3037" t="b">
        <v>0</v>
      </c>
      <c r="AD3037" t="b">
        <v>1</v>
      </c>
      <c r="AE3037" t="b">
        <v>0</v>
      </c>
      <c r="AF3037" t="b">
        <v>0</v>
      </c>
      <c r="AG3037" s="11">
        <v>45601</v>
      </c>
      <c r="AH3037" s="11">
        <v>45743</v>
      </c>
      <c r="AI3037" s="12">
        <f>IF(OR(AG3037="",AH3037=""),"",AH3037-AG3037)</f>
        <v>142.0</v>
      </c>
      <c r="AJ3037" s="13" t="b">
        <f>IF(OR(AI3037="",AA3037=""),"",AI3037=AA3037)</f>
        <v>1</v>
      </c>
      <c r="AK3037" s="13" t="b">
        <f>IF(AI3037="","",AI3037&gt;60)</f>
        <v>1</v>
      </c>
      <c r="AL3037" s="13" t="b">
        <f>IF(OR(Y3037=TRUE,AH3037=""),TRUE,FALSE)</f>
        <v>0</v>
      </c>
      <c r="AM3037" s="13" t="b">
        <f>IF(AI3037="","",AI3037&lt;0)</f>
        <v>0</v>
      </c>
      <c r="AN3037" s="13" t="str">
        <f>IF(AH3037="","No inspection date",IF(AI3037&lt;0,"Negative chronology",IF(AI3037&lt;=30,"0-30",IF(AI3037&lt;=60,"31-60",IF(AI3037&lt;=90,"61-90",IF(AI3037&lt;=180,"91-180","181+"))))))</f>
        <v>91-180</v>
      </c>
      <c r="AO3037" s="13" t="str">
        <f>IF(OR(ISNUMBER(SEARCH("COMPLETED",K3037)),ISNUMBER(SEARCH("CLOSED",K3037))),"Closed/Completed","Other Active/Issued")</f>
        <v>Closed/Completed</v>
      </c>
    </row>
    <row r="3038" spans="1:41">
      <c r="A3038" t="s">
        <v>15626</v>
      </c>
      <c r="B3038" t="s">
        <v>87</v>
      </c>
      <c r="C3038" t="s">
        <v>87</v>
      </c>
      <c r="D3038" t="s">
        <v>88</v>
      </c>
      <c r="E3038" t="s">
        <v>14837</v>
      </c>
      <c r="F3038" t="s">
        <v>15627</v>
      </c>
      <c r="G3038" t="s">
        <v>15628</v>
      </c>
      <c r="H3038" t="s">
        <v>4640</v>
      </c>
      <c r="I3038" t="s">
        <v>4530</v>
      </c>
      <c r="J3038" t="s">
        <v>93</v>
      </c>
      <c r="K3038" t="s">
        <v>115</v>
      </c>
      <c r="L3038" t="s">
        <v>115</v>
      </c>
      <c r="M3038" t="s">
        <v>15617</v>
      </c>
      <c r="N3038" s="9">
        <v>98125</v>
      </c>
      <c r="O3038" t="s">
        <v>15629</v>
      </c>
      <c r="P3038" s="10">
        <v>47.71170013</v>
      </c>
      <c r="Q3038" s="10">
        <v>-122.28765666</v>
      </c>
      <c r="R3038" t="s">
        <v>15619</v>
      </c>
      <c r="S3038" s="7">
        <v>11</v>
      </c>
      <c r="T3038" s="7">
        <v>2024</v>
      </c>
      <c r="U3038" s="7">
        <v>4</v>
      </c>
      <c r="V3038">
        <v>10</v>
      </c>
      <c r="W3038">
        <v>2024</v>
      </c>
      <c r="X3038">
        <v>4</v>
      </c>
      <c r="Y3038" t="b">
        <v>0</v>
      </c>
      <c r="Z3038" t="b">
        <v>0</v>
      </c>
      <c r="AA3038">
        <v>-21</v>
      </c>
      <c r="AB3038">
        <v>5</v>
      </c>
      <c r="AC3038" t="b">
        <v>0</v>
      </c>
      <c r="AD3038" t="b">
        <v>1</v>
      </c>
      <c r="AE3038" t="b">
        <v>0</v>
      </c>
      <c r="AF3038" t="b">
        <v>0</v>
      </c>
      <c r="AG3038" s="11">
        <v>45602</v>
      </c>
      <c r="AH3038" s="11">
        <v>45581</v>
      </c>
      <c r="AI3038" s="12">
        <f>IF(OR(AG3038="",AH3038=""),"",AH3038-AG3038)</f>
        <v>-21.0</v>
      </c>
      <c r="AJ3038" s="13" t="b">
        <f>IF(OR(AI3038="",AA3038=""),"",AI3038=AA3038)</f>
        <v>1</v>
      </c>
      <c r="AK3038" s="13" t="b">
        <f>IF(AI3038="","",AI3038&gt;60)</f>
        <v>0</v>
      </c>
      <c r="AL3038" s="13" t="b">
        <f>IF(OR(Y3038=TRUE,AH3038=""),TRUE,FALSE)</f>
        <v>0</v>
      </c>
      <c r="AM3038" s="13" t="b">
        <f>IF(AI3038="","",AI3038&lt;0)</f>
        <v>1</v>
      </c>
      <c r="AN3038" s="13" t="str">
        <f>IF(AH3038="","No inspection date",IF(AI3038&lt;0,"Negative chronology",IF(AI3038&lt;=30,"0-30",IF(AI3038&lt;=60,"31-60",IF(AI3038&lt;=90,"61-90",IF(AI3038&lt;=180,"91-180","181+"))))))</f>
        <v>Negative chronology</v>
      </c>
      <c r="AO3038" s="13" t="str">
        <f>IF(OR(ISNUMBER(SEARCH("COMPLETED",K3038)),ISNUMBER(SEARCH("CLOSED",K3038))),"Closed/Completed","Other Active/Issued")</f>
        <v>Other Active/Issued</v>
      </c>
    </row>
    <row r="3039" spans="1:41">
      <c r="A3039" t="s">
        <v>15630</v>
      </c>
      <c r="B3039" t="s">
        <v>87</v>
      </c>
      <c r="C3039" t="s">
        <v>87</v>
      </c>
      <c r="D3039" t="s">
        <v>88</v>
      </c>
      <c r="E3039" t="s">
        <v>14837</v>
      </c>
      <c r="F3039" t="s">
        <v>15627</v>
      </c>
      <c r="H3039" t="s">
        <v>4640</v>
      </c>
      <c r="I3039" t="s">
        <v>4530</v>
      </c>
      <c r="J3039" t="s">
        <v>93</v>
      </c>
      <c r="K3039" t="s">
        <v>100</v>
      </c>
      <c r="L3039" t="s">
        <v>100</v>
      </c>
      <c r="M3039" t="s">
        <v>15617</v>
      </c>
      <c r="N3039" s="9">
        <v>98125</v>
      </c>
      <c r="O3039" t="s">
        <v>15631</v>
      </c>
      <c r="P3039" s="10">
        <v>47.71170013</v>
      </c>
      <c r="Q3039" s="10">
        <v>-122.28765666</v>
      </c>
      <c r="R3039" t="s">
        <v>15619</v>
      </c>
      <c r="S3039" s="7">
        <v>11</v>
      </c>
      <c r="T3039" s="7">
        <v>2024</v>
      </c>
      <c r="U3039" s="7">
        <v>4</v>
      </c>
      <c r="V3039">
        <v>10</v>
      </c>
      <c r="W3039">
        <v>2024</v>
      </c>
      <c r="X3039">
        <v>4</v>
      </c>
      <c r="Y3039" t="b">
        <v>0</v>
      </c>
      <c r="Z3039" t="b">
        <v>0</v>
      </c>
      <c r="AA3039">
        <v>-21</v>
      </c>
      <c r="AB3039">
        <v>5</v>
      </c>
      <c r="AC3039" t="b">
        <v>0</v>
      </c>
      <c r="AD3039" t="b">
        <v>1</v>
      </c>
      <c r="AE3039" t="b">
        <v>0</v>
      </c>
      <c r="AF3039" t="b">
        <v>0</v>
      </c>
      <c r="AG3039" s="11">
        <v>45602</v>
      </c>
      <c r="AH3039" s="11">
        <v>45581</v>
      </c>
      <c r="AI3039" s="12">
        <f>IF(OR(AG3039="",AH3039=""),"",AH3039-AG3039)</f>
        <v>-21.0</v>
      </c>
      <c r="AJ3039" s="13" t="b">
        <f>IF(OR(AI3039="",AA3039=""),"",AI3039=AA3039)</f>
        <v>1</v>
      </c>
      <c r="AK3039" s="13" t="b">
        <f>IF(AI3039="","",AI3039&gt;60)</f>
        <v>0</v>
      </c>
      <c r="AL3039" s="13" t="b">
        <f>IF(OR(Y3039=TRUE,AH3039=""),TRUE,FALSE)</f>
        <v>0</v>
      </c>
      <c r="AM3039" s="13" t="b">
        <f>IF(AI3039="","",AI3039&lt;0)</f>
        <v>1</v>
      </c>
      <c r="AN3039" s="13" t="str">
        <f>IF(AH3039="","No inspection date",IF(AI3039&lt;0,"Negative chronology",IF(AI3039&lt;=30,"0-30",IF(AI3039&lt;=60,"31-60",IF(AI3039&lt;=90,"61-90",IF(AI3039&lt;=180,"91-180","181+"))))))</f>
        <v>Negative chronology</v>
      </c>
      <c r="AO3039" s="13" t="str">
        <f>IF(OR(ISNUMBER(SEARCH("COMPLETED",K3039)),ISNUMBER(SEARCH("CLOSED",K3039))),"Closed/Completed","Other Active/Issued")</f>
        <v>Other Active/Issued</v>
      </c>
    </row>
    <row r="3040" spans="1:41">
      <c r="A3040" t="s">
        <v>15632</v>
      </c>
      <c r="B3040" t="s">
        <v>87</v>
      </c>
      <c r="C3040" t="s">
        <v>87</v>
      </c>
      <c r="D3040" t="s">
        <v>88</v>
      </c>
      <c r="E3040" t="s">
        <v>14837</v>
      </c>
      <c r="F3040" t="s">
        <v>15627</v>
      </c>
      <c r="H3040" t="s">
        <v>4640</v>
      </c>
      <c r="K3040" t="s">
        <v>115</v>
      </c>
      <c r="L3040" t="s">
        <v>115</v>
      </c>
      <c r="M3040" t="s">
        <v>15617</v>
      </c>
      <c r="N3040" s="9">
        <v>98125</v>
      </c>
      <c r="O3040" t="s">
        <v>15633</v>
      </c>
      <c r="P3040" s="10">
        <v>47.71170013</v>
      </c>
      <c r="Q3040" s="10">
        <v>-122.28765666</v>
      </c>
      <c r="R3040" t="s">
        <v>15619</v>
      </c>
      <c r="S3040" s="7">
        <v>11</v>
      </c>
      <c r="T3040" s="7">
        <v>2024</v>
      </c>
      <c r="U3040" s="7">
        <v>4</v>
      </c>
      <c r="Y3040" t="b">
        <v>1</v>
      </c>
      <c r="Z3040" t="b">
        <v>1</v>
      </c>
      <c r="AB3040">
        <v>5</v>
      </c>
      <c r="AC3040" t="b">
        <v>0</v>
      </c>
      <c r="AD3040" t="b">
        <v>1</v>
      </c>
      <c r="AE3040" t="b">
        <v>0</v>
      </c>
      <c r="AF3040" t="b">
        <v>0</v>
      </c>
      <c r="AG3040" s="11">
        <v>45602</v>
      </c>
      <c r="AI3040" s="12">
        <f>IF(OR(AG3040="",AH3040=""),"",AH3040-AG3040)</f>
        <v/>
      </c>
      <c r="AJ3040" s="13">
        <f>IF(OR(AI3040="",AA3040=""),"",AI3040=AA3040)</f>
        <v/>
      </c>
      <c r="AK3040" s="13">
        <f>IF(AI3040="","",AI3040&gt;60)</f>
        <v/>
      </c>
      <c r="AL3040" s="13" t="b">
        <f>IF(OR(Y3040=TRUE,AH3040=""),TRUE,FALSE)</f>
        <v>1</v>
      </c>
      <c r="AM3040" s="13">
        <f>IF(AI3040="","",AI3040&lt;0)</f>
        <v/>
      </c>
      <c r="AN3040" s="13" t="str">
        <f>IF(AH3040="","No inspection date",IF(AI3040&lt;0,"Negative chronology",IF(AI3040&lt;=30,"0-30",IF(AI3040&lt;=60,"31-60",IF(AI3040&lt;=90,"61-90",IF(AI3040&lt;=180,"91-180","181+"))))))</f>
        <v>No inspection date</v>
      </c>
      <c r="AO3040" s="13" t="str">
        <f>IF(OR(ISNUMBER(SEARCH("COMPLETED",K3040)),ISNUMBER(SEARCH("CLOSED",K3040))),"Closed/Completed","Other Active/Issued")</f>
        <v>Other Active/Issued</v>
      </c>
    </row>
    <row r="3041" spans="1:41">
      <c r="A3041" t="s">
        <v>15634</v>
      </c>
      <c r="B3041" t="s">
        <v>87</v>
      </c>
      <c r="C3041" t="s">
        <v>87</v>
      </c>
      <c r="D3041" t="s">
        <v>88</v>
      </c>
      <c r="E3041" t="s">
        <v>14837</v>
      </c>
      <c r="F3041" t="s">
        <v>15635</v>
      </c>
      <c r="G3041" t="s">
        <v>7259</v>
      </c>
      <c r="H3041" t="s">
        <v>9974</v>
      </c>
      <c r="I3041" t="s">
        <v>5816</v>
      </c>
      <c r="J3041" t="s">
        <v>93</v>
      </c>
      <c r="K3041" t="s">
        <v>93</v>
      </c>
      <c r="L3041" t="s">
        <v>93</v>
      </c>
      <c r="M3041" t="s">
        <v>4123</v>
      </c>
      <c r="N3041" s="9">
        <v>98115</v>
      </c>
      <c r="O3041" t="s">
        <v>15636</v>
      </c>
      <c r="P3041" s="10">
        <v>47.67414347</v>
      </c>
      <c r="Q3041" s="10">
        <v>-122.29070453</v>
      </c>
      <c r="R3041" t="s">
        <v>4125</v>
      </c>
      <c r="S3041" s="7">
        <v>12</v>
      </c>
      <c r="T3041" s="7">
        <v>2024</v>
      </c>
      <c r="U3041" s="7">
        <v>4</v>
      </c>
      <c r="V3041">
        <v>11</v>
      </c>
      <c r="W3041">
        <v>2024</v>
      </c>
      <c r="X3041">
        <v>4</v>
      </c>
      <c r="Y3041" t="b">
        <v>0</v>
      </c>
      <c r="Z3041" t="b">
        <v>0</v>
      </c>
      <c r="AA3041">
        <v>-20</v>
      </c>
      <c r="AB3041">
        <v>4</v>
      </c>
      <c r="AC3041" t="b">
        <v>0</v>
      </c>
      <c r="AD3041" t="b">
        <v>1</v>
      </c>
      <c r="AE3041" t="b">
        <v>0</v>
      </c>
      <c r="AF3041" t="b">
        <v>0</v>
      </c>
      <c r="AG3041" s="11">
        <v>45638</v>
      </c>
      <c r="AH3041" s="11">
        <v>45618</v>
      </c>
      <c r="AI3041" s="12">
        <f>IF(OR(AG3041="",AH3041=""),"",AH3041-AG3041)</f>
        <v>-20.0</v>
      </c>
      <c r="AJ3041" s="13" t="b">
        <f>IF(OR(AI3041="",AA3041=""),"",AI3041=AA3041)</f>
        <v>1</v>
      </c>
      <c r="AK3041" s="13" t="b">
        <f>IF(AI3041="","",AI3041&gt;60)</f>
        <v>0</v>
      </c>
      <c r="AL3041" s="13" t="b">
        <f>IF(OR(Y3041=TRUE,AH3041=""),TRUE,FALSE)</f>
        <v>0</v>
      </c>
      <c r="AM3041" s="13" t="b">
        <f>IF(AI3041="","",AI3041&lt;0)</f>
        <v>1</v>
      </c>
      <c r="AN3041" s="13" t="str">
        <f>IF(AH3041="","No inspection date",IF(AI3041&lt;0,"Negative chronology",IF(AI3041&lt;=30,"0-30",IF(AI3041&lt;=60,"31-60",IF(AI3041&lt;=90,"61-90",IF(AI3041&lt;=180,"91-180","181+"))))))</f>
        <v>Negative chronology</v>
      </c>
      <c r="AO3041" s="13" t="str">
        <f>IF(OR(ISNUMBER(SEARCH("COMPLETED",K3041)),ISNUMBER(SEARCH("CLOSED",K3041))),"Closed/Completed","Other Active/Issued")</f>
        <v>Closed/Completed</v>
      </c>
    </row>
    <row r="3042" spans="1:41">
      <c r="A3042" t="s">
        <v>15637</v>
      </c>
      <c r="B3042" t="s">
        <v>87</v>
      </c>
      <c r="C3042" t="s">
        <v>87</v>
      </c>
      <c r="D3042" t="s">
        <v>88</v>
      </c>
      <c r="E3042" t="s">
        <v>14837</v>
      </c>
      <c r="F3042" t="s">
        <v>15638</v>
      </c>
      <c r="G3042" t="s">
        <v>15639</v>
      </c>
      <c r="H3042" t="s">
        <v>12720</v>
      </c>
      <c r="K3042" t="s">
        <v>93</v>
      </c>
      <c r="L3042" t="s">
        <v>93</v>
      </c>
      <c r="M3042" t="s">
        <v>15640</v>
      </c>
      <c r="N3042" s="9">
        <v>98125</v>
      </c>
      <c r="O3042" t="s">
        <v>15641</v>
      </c>
      <c r="P3042" s="10">
        <v>47.70766707</v>
      </c>
      <c r="Q3042" s="10">
        <v>-122.27530967</v>
      </c>
      <c r="R3042" t="s">
        <v>15642</v>
      </c>
      <c r="S3042" s="7">
        <v>12</v>
      </c>
      <c r="T3042" s="7">
        <v>2024</v>
      </c>
      <c r="U3042" s="7">
        <v>4</v>
      </c>
      <c r="Y3042" t="b">
        <v>1</v>
      </c>
      <c r="Z3042" t="b">
        <v>1</v>
      </c>
      <c r="AB3042">
        <v>5</v>
      </c>
      <c r="AC3042" t="b">
        <v>0</v>
      </c>
      <c r="AD3042" t="b">
        <v>1</v>
      </c>
      <c r="AE3042" t="b">
        <v>0</v>
      </c>
      <c r="AF3042" t="b">
        <v>0</v>
      </c>
      <c r="AG3042" s="11">
        <v>45653</v>
      </c>
      <c r="AI3042" s="12">
        <f>IF(OR(AG3042="",AH3042=""),"",AH3042-AG3042)</f>
        <v/>
      </c>
      <c r="AJ3042" s="13">
        <f>IF(OR(AI3042="",AA3042=""),"",AI3042=AA3042)</f>
        <v/>
      </c>
      <c r="AK3042" s="13">
        <f>IF(AI3042="","",AI3042&gt;60)</f>
        <v/>
      </c>
      <c r="AL3042" s="13" t="b">
        <f>IF(OR(Y3042=TRUE,AH3042=""),TRUE,FALSE)</f>
        <v>1</v>
      </c>
      <c r="AM3042" s="13">
        <f>IF(AI3042="","",AI3042&lt;0)</f>
        <v/>
      </c>
      <c r="AN3042" s="13" t="str">
        <f>IF(AH3042="","No inspection date",IF(AI3042&lt;0,"Negative chronology",IF(AI3042&lt;=30,"0-30",IF(AI3042&lt;=60,"31-60",IF(AI3042&lt;=90,"61-90",IF(AI3042&lt;=180,"91-180","181+"))))))</f>
        <v>No inspection date</v>
      </c>
      <c r="AO3042" s="13" t="str">
        <f>IF(OR(ISNUMBER(SEARCH("COMPLETED",K3042)),ISNUMBER(SEARCH("CLOSED",K3042))),"Closed/Completed","Other Active/Issued")</f>
        <v>Closed/Completed</v>
      </c>
    </row>
    <row r="3043" spans="1:41">
      <c r="A3043" t="s">
        <v>15643</v>
      </c>
      <c r="B3043" t="s">
        <v>87</v>
      </c>
      <c r="C3043" t="s">
        <v>87</v>
      </c>
      <c r="D3043" t="s">
        <v>88</v>
      </c>
      <c r="E3043" t="s">
        <v>14837</v>
      </c>
      <c r="F3043" t="s">
        <v>15644</v>
      </c>
      <c r="G3043" t="s">
        <v>15645</v>
      </c>
      <c r="H3043" t="s">
        <v>12720</v>
      </c>
      <c r="I3043" t="s">
        <v>4738</v>
      </c>
      <c r="J3043" t="s">
        <v>93</v>
      </c>
      <c r="K3043" t="s">
        <v>100</v>
      </c>
      <c r="L3043" t="s">
        <v>100</v>
      </c>
      <c r="M3043" t="s">
        <v>15646</v>
      </c>
      <c r="N3043" s="9">
        <v>98133</v>
      </c>
      <c r="O3043" t="s">
        <v>15647</v>
      </c>
      <c r="P3043" s="10">
        <v>47.72305694</v>
      </c>
      <c r="Q3043" s="10">
        <v>-122.35268271</v>
      </c>
      <c r="R3043" t="s">
        <v>15648</v>
      </c>
      <c r="S3043" s="7">
        <v>12</v>
      </c>
      <c r="T3043" s="7">
        <v>2024</v>
      </c>
      <c r="U3043" s="7">
        <v>4</v>
      </c>
      <c r="V3043">
        <v>12</v>
      </c>
      <c r="W3043">
        <v>2024</v>
      </c>
      <c r="X3043">
        <v>4</v>
      </c>
      <c r="Y3043" t="b">
        <v>0</v>
      </c>
      <c r="Z3043" t="b">
        <v>0</v>
      </c>
      <c r="AA3043">
        <v>-7</v>
      </c>
      <c r="AB3043">
        <v>5</v>
      </c>
      <c r="AC3043" t="b">
        <v>0</v>
      </c>
      <c r="AD3043" t="b">
        <v>1</v>
      </c>
      <c r="AE3043" t="b">
        <v>0</v>
      </c>
      <c r="AF3043" t="b">
        <v>0</v>
      </c>
      <c r="AG3043" s="11">
        <v>45653</v>
      </c>
      <c r="AH3043" s="11">
        <v>45646</v>
      </c>
      <c r="AI3043" s="12">
        <f>IF(OR(AG3043="",AH3043=""),"",AH3043-AG3043)</f>
        <v>-7.0</v>
      </c>
      <c r="AJ3043" s="13" t="b">
        <f>IF(OR(AI3043="",AA3043=""),"",AI3043=AA3043)</f>
        <v>1</v>
      </c>
      <c r="AK3043" s="13" t="b">
        <f>IF(AI3043="","",AI3043&gt;60)</f>
        <v>0</v>
      </c>
      <c r="AL3043" s="13" t="b">
        <f>IF(OR(Y3043=TRUE,AH3043=""),TRUE,FALSE)</f>
        <v>0</v>
      </c>
      <c r="AM3043" s="13" t="b">
        <f>IF(AI3043="","",AI3043&lt;0)</f>
        <v>1</v>
      </c>
      <c r="AN3043" s="13" t="str">
        <f>IF(AH3043="","No inspection date",IF(AI3043&lt;0,"Negative chronology",IF(AI3043&lt;=30,"0-30",IF(AI3043&lt;=60,"31-60",IF(AI3043&lt;=90,"61-90",IF(AI3043&lt;=180,"91-180","181+"))))))</f>
        <v>Negative chronology</v>
      </c>
      <c r="AO3043" s="13" t="str">
        <f>IF(OR(ISNUMBER(SEARCH("COMPLETED",K3043)),ISNUMBER(SEARCH("CLOSED",K3043))),"Closed/Completed","Other Active/Issued")</f>
        <v>Other Active/Issued</v>
      </c>
    </row>
    <row r="3044" spans="1:41">
      <c r="A3044" t="s">
        <v>15649</v>
      </c>
      <c r="B3044" t="s">
        <v>87</v>
      </c>
      <c r="D3044" t="s">
        <v>88</v>
      </c>
      <c r="E3044" t="s">
        <v>14837</v>
      </c>
      <c r="F3044" t="s">
        <v>15650</v>
      </c>
      <c r="H3044" t="s">
        <v>4873</v>
      </c>
      <c r="K3044" t="s">
        <v>100</v>
      </c>
      <c r="M3044" t="s">
        <v>15651</v>
      </c>
      <c r="N3044" s="9">
        <v>98125</v>
      </c>
      <c r="O3044" t="s">
        <v>15652</v>
      </c>
      <c r="P3044" s="10">
        <v>47.71308376</v>
      </c>
      <c r="Q3044" s="10">
        <v>-122.32228081</v>
      </c>
      <c r="R3044" t="s">
        <v>15653</v>
      </c>
      <c r="S3044" s="7">
        <v>1</v>
      </c>
      <c r="T3044" s="7">
        <v>2025</v>
      </c>
      <c r="U3044" s="7">
        <v>1</v>
      </c>
      <c r="Y3044" t="b">
        <v>1</v>
      </c>
      <c r="Z3044" t="b">
        <v>1</v>
      </c>
      <c r="AB3044">
        <v>5</v>
      </c>
      <c r="AC3044" t="b">
        <v>0</v>
      </c>
      <c r="AD3044" t="b">
        <v>1</v>
      </c>
      <c r="AE3044" t="b">
        <v>0</v>
      </c>
      <c r="AF3044" t="b">
        <v>0</v>
      </c>
      <c r="AG3044" s="11">
        <v>45672</v>
      </c>
      <c r="AI3044" s="12">
        <f>IF(OR(AG3044="",AH3044=""),"",AH3044-AG3044)</f>
        <v/>
      </c>
      <c r="AJ3044" s="13">
        <f>IF(OR(AI3044="",AA3044=""),"",AI3044=AA3044)</f>
        <v/>
      </c>
      <c r="AK3044" s="13">
        <f>IF(AI3044="","",AI3044&gt;60)</f>
        <v/>
      </c>
      <c r="AL3044" s="13" t="b">
        <f>IF(OR(Y3044=TRUE,AH3044=""),TRUE,FALSE)</f>
        <v>1</v>
      </c>
      <c r="AM3044" s="13">
        <f>IF(AI3044="","",AI3044&lt;0)</f>
        <v/>
      </c>
      <c r="AN3044" s="13" t="str">
        <f>IF(AH3044="","No inspection date",IF(AI3044&lt;0,"Negative chronology",IF(AI3044&lt;=30,"0-30",IF(AI3044&lt;=60,"31-60",IF(AI3044&lt;=90,"61-90",IF(AI3044&lt;=180,"91-180","181+"))))))</f>
        <v>No inspection date</v>
      </c>
      <c r="AO3044" s="13" t="str">
        <f>IF(OR(ISNUMBER(SEARCH("COMPLETED",K3044)),ISNUMBER(SEARCH("CLOSED",K3044))),"Closed/Completed","Other Active/Issued")</f>
        <v>Other Active/Issued</v>
      </c>
    </row>
    <row r="3045" spans="1:41">
      <c r="A3045" t="s">
        <v>15654</v>
      </c>
      <c r="B3045" t="s">
        <v>87</v>
      </c>
      <c r="D3045" t="s">
        <v>88</v>
      </c>
      <c r="E3045" t="s">
        <v>14837</v>
      </c>
      <c r="F3045" t="s">
        <v>15655</v>
      </c>
      <c r="H3045" t="s">
        <v>9241</v>
      </c>
      <c r="I3045" t="s">
        <v>9241</v>
      </c>
      <c r="J3045" t="s">
        <v>93</v>
      </c>
      <c r="K3045" t="s">
        <v>100</v>
      </c>
      <c r="M3045" t="s">
        <v>15656</v>
      </c>
      <c r="N3045" s="9">
        <v>98119</v>
      </c>
      <c r="O3045" t="s">
        <v>15657</v>
      </c>
      <c r="P3045" s="10">
        <v>47.64801426</v>
      </c>
      <c r="Q3045" s="10">
        <v>-122.36289555</v>
      </c>
      <c r="R3045" t="s">
        <v>15658</v>
      </c>
      <c r="S3045" s="7">
        <v>3</v>
      </c>
      <c r="T3045" s="7">
        <v>2025</v>
      </c>
      <c r="U3045" s="7">
        <v>1</v>
      </c>
      <c r="V3045">
        <v>3</v>
      </c>
      <c r="W3045">
        <v>2025</v>
      </c>
      <c r="X3045">
        <v>1</v>
      </c>
      <c r="Y3045" t="b">
        <v>0</v>
      </c>
      <c r="Z3045" t="b">
        <v>0</v>
      </c>
      <c r="AA3045">
        <v>0</v>
      </c>
      <c r="AB3045">
        <v>7</v>
      </c>
      <c r="AC3045" t="b">
        <v>0</v>
      </c>
      <c r="AD3045" t="b">
        <v>1</v>
      </c>
      <c r="AE3045" t="b">
        <v>0</v>
      </c>
      <c r="AF3045" t="b">
        <v>0</v>
      </c>
      <c r="AG3045" s="11">
        <v>45734</v>
      </c>
      <c r="AH3045" s="11">
        <v>45734</v>
      </c>
      <c r="AI3045" s="12">
        <f>IF(OR(AG3045="",AH3045=""),"",AH3045-AG3045)</f>
        <v>0.0</v>
      </c>
      <c r="AJ3045" s="13" t="b">
        <f>IF(OR(AI3045="",AA3045=""),"",AI3045=AA3045)</f>
        <v>1</v>
      </c>
      <c r="AK3045" s="13" t="b">
        <f>IF(AI3045="","",AI3045&gt;60)</f>
        <v>0</v>
      </c>
      <c r="AL3045" s="13" t="b">
        <f>IF(OR(Y3045=TRUE,AH3045=""),TRUE,FALSE)</f>
        <v>0</v>
      </c>
      <c r="AM3045" s="13" t="b">
        <f>IF(AI3045="","",AI3045&lt;0)</f>
        <v>0</v>
      </c>
      <c r="AN3045" s="13" t="str">
        <f>IF(AH3045="","No inspection date",IF(AI3045&lt;0,"Negative chronology",IF(AI3045&lt;=30,"0-30",IF(AI3045&lt;=60,"31-60",IF(AI3045&lt;=90,"61-90",IF(AI3045&lt;=180,"91-180","181+"))))))</f>
        <v>0-30</v>
      </c>
      <c r="AO3045" s="13" t="str">
        <f>IF(OR(ISNUMBER(SEARCH("COMPLETED",K3045)),ISNUMBER(SEARCH("CLOSED",K3045))),"Closed/Completed","Other Active/Issued")</f>
        <v>Other Active/Issued</v>
      </c>
    </row>
    <row r="3046" spans="1:41">
      <c r="A3046" t="s">
        <v>15659</v>
      </c>
      <c r="B3046" t="s">
        <v>87</v>
      </c>
      <c r="D3046" t="s">
        <v>88</v>
      </c>
      <c r="E3046" t="s">
        <v>14837</v>
      </c>
      <c r="F3046" t="s">
        <v>15660</v>
      </c>
      <c r="H3046" t="s">
        <v>9236</v>
      </c>
      <c r="K3046" t="s">
        <v>93</v>
      </c>
      <c r="M3046" t="s">
        <v>15661</v>
      </c>
      <c r="N3046" s="9">
        <v>98115</v>
      </c>
      <c r="O3046" t="s">
        <v>15662</v>
      </c>
      <c r="P3046" s="10">
        <v>47.69072217</v>
      </c>
      <c r="Q3046" s="10">
        <v>-122.28899972</v>
      </c>
      <c r="R3046" t="s">
        <v>15663</v>
      </c>
      <c r="S3046" s="7">
        <v>3</v>
      </c>
      <c r="T3046" s="7">
        <v>2025</v>
      </c>
      <c r="U3046" s="7">
        <v>1</v>
      </c>
      <c r="Y3046" t="b">
        <v>1</v>
      </c>
      <c r="Z3046" t="b">
        <v>1</v>
      </c>
      <c r="AB3046">
        <v>4</v>
      </c>
      <c r="AC3046" t="b">
        <v>0</v>
      </c>
      <c r="AD3046" t="b">
        <v>1</v>
      </c>
      <c r="AE3046" t="b">
        <v>0</v>
      </c>
      <c r="AF3046" t="b">
        <v>0</v>
      </c>
      <c r="AG3046" s="11">
        <v>45735</v>
      </c>
      <c r="AI3046" s="12">
        <f>IF(OR(AG3046="",AH3046=""),"",AH3046-AG3046)</f>
        <v/>
      </c>
      <c r="AJ3046" s="13">
        <f>IF(OR(AI3046="",AA3046=""),"",AI3046=AA3046)</f>
        <v/>
      </c>
      <c r="AK3046" s="13">
        <f>IF(AI3046="","",AI3046&gt;60)</f>
        <v/>
      </c>
      <c r="AL3046" s="13" t="b">
        <f>IF(OR(Y3046=TRUE,AH3046=""),TRUE,FALSE)</f>
        <v>1</v>
      </c>
      <c r="AM3046" s="13">
        <f>IF(AI3046="","",AI3046&lt;0)</f>
        <v/>
      </c>
      <c r="AN3046" s="13" t="str">
        <f>IF(AH3046="","No inspection date",IF(AI3046&lt;0,"Negative chronology",IF(AI3046&lt;=30,"0-30",IF(AI3046&lt;=60,"31-60",IF(AI3046&lt;=90,"61-90",IF(AI3046&lt;=180,"91-180","181+"))))))</f>
        <v>No inspection date</v>
      </c>
      <c r="AO3046" s="13" t="str">
        <f>IF(OR(ISNUMBER(SEARCH("COMPLETED",K3046)),ISNUMBER(SEARCH("CLOSED",K3046))),"Closed/Completed","Other Active/Issued")</f>
        <v>Closed/Completed</v>
      </c>
    </row>
    <row r="3047" spans="1:41">
      <c r="A3047" t="s">
        <v>15664</v>
      </c>
      <c r="B3047" t="s">
        <v>87</v>
      </c>
      <c r="D3047" t="s">
        <v>88</v>
      </c>
      <c r="E3047" t="s">
        <v>14837</v>
      </c>
      <c r="F3047" t="s">
        <v>15665</v>
      </c>
      <c r="H3047" t="s">
        <v>12918</v>
      </c>
      <c r="K3047" t="s">
        <v>100</v>
      </c>
      <c r="M3047" t="s">
        <v>15666</v>
      </c>
      <c r="N3047" s="9">
        <v>98136</v>
      </c>
      <c r="O3047" t="s">
        <v>15667</v>
      </c>
      <c r="P3047" s="10">
        <v>47.55247118</v>
      </c>
      <c r="Q3047" s="10">
        <v>-122.38269717</v>
      </c>
      <c r="R3047" t="s">
        <v>15668</v>
      </c>
      <c r="S3047" s="7">
        <v>3</v>
      </c>
      <c r="T3047" s="7">
        <v>2025</v>
      </c>
      <c r="U3047" s="7">
        <v>1</v>
      </c>
      <c r="Y3047" t="b">
        <v>1</v>
      </c>
      <c r="Z3047" t="b">
        <v>1</v>
      </c>
      <c r="AB3047">
        <v>1</v>
      </c>
      <c r="AC3047" t="b">
        <v>0</v>
      </c>
      <c r="AD3047" t="b">
        <v>1</v>
      </c>
      <c r="AE3047" t="b">
        <v>0</v>
      </c>
      <c r="AF3047" t="b">
        <v>0</v>
      </c>
      <c r="AG3047" s="11">
        <v>45740</v>
      </c>
      <c r="AI3047" s="12">
        <f>IF(OR(AG3047="",AH3047=""),"",AH3047-AG3047)</f>
        <v/>
      </c>
      <c r="AJ3047" s="13">
        <f>IF(OR(AI3047="",AA3047=""),"",AI3047=AA3047)</f>
        <v/>
      </c>
      <c r="AK3047" s="13">
        <f>IF(AI3047="","",AI3047&gt;60)</f>
        <v/>
      </c>
      <c r="AL3047" s="13" t="b">
        <f>IF(OR(Y3047=TRUE,AH3047=""),TRUE,FALSE)</f>
        <v>1</v>
      </c>
      <c r="AM3047" s="13">
        <f>IF(AI3047="","",AI3047&lt;0)</f>
        <v/>
      </c>
      <c r="AN3047" s="13" t="str">
        <f>IF(AH3047="","No inspection date",IF(AI3047&lt;0,"Negative chronology",IF(AI3047&lt;=30,"0-30",IF(AI3047&lt;=60,"31-60",IF(AI3047&lt;=90,"61-90",IF(AI3047&lt;=180,"91-180","181+"))))))</f>
        <v>No inspection date</v>
      </c>
      <c r="AO3047" s="13" t="str">
        <f>IF(OR(ISNUMBER(SEARCH("COMPLETED",K3047)),ISNUMBER(SEARCH("CLOSED",K3047))),"Closed/Completed","Other Active/Issued")</f>
        <v>Other Active/Issued</v>
      </c>
    </row>
    <row r="3048" spans="1:41">
      <c r="A3048" t="s">
        <v>15669</v>
      </c>
      <c r="B3048" t="s">
        <v>87</v>
      </c>
      <c r="D3048" t="s">
        <v>88</v>
      </c>
      <c r="E3048" t="s">
        <v>14837</v>
      </c>
      <c r="F3048" t="s">
        <v>15670</v>
      </c>
      <c r="H3048" t="s">
        <v>6897</v>
      </c>
      <c r="I3048" t="s">
        <v>9236</v>
      </c>
      <c r="J3048" t="s">
        <v>93</v>
      </c>
      <c r="K3048" t="s">
        <v>100</v>
      </c>
      <c r="M3048" t="s">
        <v>15671</v>
      </c>
      <c r="O3048" t="s">
        <v>15672</v>
      </c>
      <c r="P3048" s="10">
        <v>47.67435685</v>
      </c>
      <c r="Q3048" s="10">
        <v>-122.38789064</v>
      </c>
      <c r="R3048" t="s">
        <v>15673</v>
      </c>
      <c r="S3048" s="7">
        <v>3</v>
      </c>
      <c r="T3048" s="7">
        <v>2025</v>
      </c>
      <c r="U3048" s="7">
        <v>1</v>
      </c>
      <c r="V3048">
        <v>3</v>
      </c>
      <c r="W3048">
        <v>2025</v>
      </c>
      <c r="X3048">
        <v>1</v>
      </c>
      <c r="Y3048" t="b">
        <v>0</v>
      </c>
      <c r="Z3048" t="b">
        <v>0</v>
      </c>
      <c r="AA3048">
        <v>-8</v>
      </c>
      <c r="AB3048">
        <v>6</v>
      </c>
      <c r="AC3048" t="b">
        <v>0</v>
      </c>
      <c r="AD3048" t="b">
        <v>1</v>
      </c>
      <c r="AE3048" t="b">
        <v>0</v>
      </c>
      <c r="AF3048" t="b">
        <v>0</v>
      </c>
      <c r="AG3048" s="11">
        <v>45743</v>
      </c>
      <c r="AH3048" s="11">
        <v>45735</v>
      </c>
      <c r="AI3048" s="12">
        <f>IF(OR(AG3048="",AH3048=""),"",AH3048-AG3048)</f>
        <v>-8.0</v>
      </c>
      <c r="AJ3048" s="13" t="b">
        <f>IF(OR(AI3048="",AA3048=""),"",AI3048=AA3048)</f>
        <v>1</v>
      </c>
      <c r="AK3048" s="13" t="b">
        <f>IF(AI3048="","",AI3048&gt;60)</f>
        <v>0</v>
      </c>
      <c r="AL3048" s="13" t="b">
        <f>IF(OR(Y3048=TRUE,AH3048=""),TRUE,FALSE)</f>
        <v>0</v>
      </c>
      <c r="AM3048" s="13" t="b">
        <f>IF(AI3048="","",AI3048&lt;0)</f>
        <v>1</v>
      </c>
      <c r="AN3048" s="13" t="str">
        <f>IF(AH3048="","No inspection date",IF(AI3048&lt;0,"Negative chronology",IF(AI3048&lt;=30,"0-30",IF(AI3048&lt;=60,"31-60",IF(AI3048&lt;=90,"61-90",IF(AI3048&lt;=180,"91-180","181+"))))))</f>
        <v>Negative chronology</v>
      </c>
      <c r="AO3048" s="13" t="str">
        <f>IF(OR(ISNUMBER(SEARCH("COMPLETED",K3048)),ISNUMBER(SEARCH("CLOSED",K3048))),"Closed/Completed","Other Active/Issued")</f>
        <v>Other Active/Issued</v>
      </c>
    </row>
    <row r="3049" spans="1:41">
      <c r="A3049" t="s">
        <v>15674</v>
      </c>
      <c r="B3049" t="s">
        <v>87</v>
      </c>
      <c r="D3049" t="s">
        <v>88</v>
      </c>
      <c r="E3049" t="s">
        <v>14837</v>
      </c>
      <c r="F3049" t="s">
        <v>15675</v>
      </c>
      <c r="H3049" t="s">
        <v>10234</v>
      </c>
      <c r="I3049" t="s">
        <v>10086</v>
      </c>
      <c r="J3049" t="s">
        <v>93</v>
      </c>
      <c r="K3049" t="s">
        <v>1745</v>
      </c>
      <c r="M3049" t="s">
        <v>15676</v>
      </c>
      <c r="N3049" s="9">
        <v>98106</v>
      </c>
      <c r="O3049" t="s">
        <v>15677</v>
      </c>
      <c r="P3049" s="10">
        <v>47.52634621</v>
      </c>
      <c r="Q3049" s="10">
        <v>-122.35390639</v>
      </c>
      <c r="R3049" t="s">
        <v>15678</v>
      </c>
      <c r="S3049" s="7">
        <v>4</v>
      </c>
      <c r="T3049" s="7">
        <v>2025</v>
      </c>
      <c r="U3049" s="7">
        <v>2</v>
      </c>
      <c r="V3049">
        <v>2</v>
      </c>
      <c r="W3049">
        <v>2025</v>
      </c>
      <c r="X3049">
        <v>1</v>
      </c>
      <c r="Y3049" t="b">
        <v>0</v>
      </c>
      <c r="Z3049" t="b">
        <v>0</v>
      </c>
      <c r="AA3049">
        <v>-55</v>
      </c>
      <c r="AB3049">
        <v>1</v>
      </c>
      <c r="AC3049" t="b">
        <v>0</v>
      </c>
      <c r="AD3049" t="b">
        <v>1</v>
      </c>
      <c r="AE3049" t="b">
        <v>0</v>
      </c>
      <c r="AF3049" t="b">
        <v>0</v>
      </c>
      <c r="AG3049" s="11">
        <v>45763</v>
      </c>
      <c r="AH3049" s="11">
        <v>45708</v>
      </c>
      <c r="AI3049" s="12">
        <f>IF(OR(AG3049="",AH3049=""),"",AH3049-AG3049)</f>
        <v>-55.0</v>
      </c>
      <c r="AJ3049" s="13" t="b">
        <f>IF(OR(AI3049="",AA3049=""),"",AI3049=AA3049)</f>
        <v>1</v>
      </c>
      <c r="AK3049" s="13" t="b">
        <f>IF(AI3049="","",AI3049&gt;60)</f>
        <v>0</v>
      </c>
      <c r="AL3049" s="13" t="b">
        <f>IF(OR(Y3049=TRUE,AH3049=""),TRUE,FALSE)</f>
        <v>0</v>
      </c>
      <c r="AM3049" s="13" t="b">
        <f>IF(AI3049="","",AI3049&lt;0)</f>
        <v>1</v>
      </c>
      <c r="AN3049" s="13" t="str">
        <f>IF(AH3049="","No inspection date",IF(AI3049&lt;0,"Negative chronology",IF(AI3049&lt;=30,"0-30",IF(AI3049&lt;=60,"31-60",IF(AI3049&lt;=90,"61-90",IF(AI3049&lt;=180,"91-180","181+"))))))</f>
        <v>Negative chronology</v>
      </c>
      <c r="AO3049" s="13" t="str">
        <f>IF(OR(ISNUMBER(SEARCH("COMPLETED",K3049)),ISNUMBER(SEARCH("CLOSED",K3049))),"Closed/Completed","Other Active/Issued")</f>
        <v>Other Active/Issued</v>
      </c>
    </row>
    <row r="3050" spans="1:41">
      <c r="A3050" t="s">
        <v>15679</v>
      </c>
      <c r="B3050" t="s">
        <v>87</v>
      </c>
      <c r="D3050" t="s">
        <v>88</v>
      </c>
      <c r="E3050" t="s">
        <v>14837</v>
      </c>
      <c r="F3050" t="s">
        <v>15675</v>
      </c>
      <c r="H3050" t="s">
        <v>10234</v>
      </c>
      <c r="I3050" t="s">
        <v>10086</v>
      </c>
      <c r="J3050" t="s">
        <v>93</v>
      </c>
      <c r="K3050" t="s">
        <v>1745</v>
      </c>
      <c r="M3050" t="s">
        <v>15676</v>
      </c>
      <c r="N3050" s="9">
        <v>98106</v>
      </c>
      <c r="O3050" t="s">
        <v>15680</v>
      </c>
      <c r="P3050" s="10">
        <v>47.52634621</v>
      </c>
      <c r="Q3050" s="10">
        <v>-122.35390639</v>
      </c>
      <c r="R3050" t="s">
        <v>15678</v>
      </c>
      <c r="S3050" s="7">
        <v>4</v>
      </c>
      <c r="T3050" s="7">
        <v>2025</v>
      </c>
      <c r="U3050" s="7">
        <v>2</v>
      </c>
      <c r="V3050">
        <v>2</v>
      </c>
      <c r="W3050">
        <v>2025</v>
      </c>
      <c r="X3050">
        <v>1</v>
      </c>
      <c r="Y3050" t="b">
        <v>0</v>
      </c>
      <c r="Z3050" t="b">
        <v>0</v>
      </c>
      <c r="AA3050">
        <v>-55</v>
      </c>
      <c r="AB3050">
        <v>1</v>
      </c>
      <c r="AC3050" t="b">
        <v>0</v>
      </c>
      <c r="AD3050" t="b">
        <v>1</v>
      </c>
      <c r="AE3050" t="b">
        <v>0</v>
      </c>
      <c r="AF3050" t="b">
        <v>0</v>
      </c>
      <c r="AG3050" s="11">
        <v>45763</v>
      </c>
      <c r="AH3050" s="11">
        <v>45708</v>
      </c>
      <c r="AI3050" s="12">
        <f>IF(OR(AG3050="",AH3050=""),"",AH3050-AG3050)</f>
        <v>-55.0</v>
      </c>
      <c r="AJ3050" s="13" t="b">
        <f>IF(OR(AI3050="",AA3050=""),"",AI3050=AA3050)</f>
        <v>1</v>
      </c>
      <c r="AK3050" s="13" t="b">
        <f>IF(AI3050="","",AI3050&gt;60)</f>
        <v>0</v>
      </c>
      <c r="AL3050" s="13" t="b">
        <f>IF(OR(Y3050=TRUE,AH3050=""),TRUE,FALSE)</f>
        <v>0</v>
      </c>
      <c r="AM3050" s="13" t="b">
        <f>IF(AI3050="","",AI3050&lt;0)</f>
        <v>1</v>
      </c>
      <c r="AN3050" s="13" t="str">
        <f>IF(AH3050="","No inspection date",IF(AI3050&lt;0,"Negative chronology",IF(AI3050&lt;=30,"0-30",IF(AI3050&lt;=60,"31-60",IF(AI3050&lt;=90,"61-90",IF(AI3050&lt;=180,"91-180","181+"))))))</f>
        <v>Negative chronology</v>
      </c>
      <c r="AO3050" s="13" t="str">
        <f>IF(OR(ISNUMBER(SEARCH("COMPLETED",K3050)),ISNUMBER(SEARCH("CLOSED",K3050))),"Closed/Completed","Other Active/Issued")</f>
        <v>Other Active/Issued</v>
      </c>
    </row>
    <row r="3051" spans="1:41">
      <c r="A3051" t="s">
        <v>15681</v>
      </c>
      <c r="B3051" t="s">
        <v>87</v>
      </c>
      <c r="D3051" t="s">
        <v>88</v>
      </c>
      <c r="E3051" t="s">
        <v>14837</v>
      </c>
      <c r="F3051" t="s">
        <v>15682</v>
      </c>
      <c r="H3051" t="s">
        <v>5013</v>
      </c>
      <c r="I3051" t="s">
        <v>6870</v>
      </c>
      <c r="J3051" t="s">
        <v>93</v>
      </c>
      <c r="K3051" t="s">
        <v>100</v>
      </c>
      <c r="M3051" t="s">
        <v>15683</v>
      </c>
      <c r="N3051" s="9">
        <v>98133</v>
      </c>
      <c r="O3051" t="s">
        <v>15684</v>
      </c>
      <c r="P3051" s="10">
        <v>47.72011726</v>
      </c>
      <c r="Q3051" s="10">
        <v>-122.35255547</v>
      </c>
      <c r="R3051" t="s">
        <v>15685</v>
      </c>
      <c r="S3051" s="7">
        <v>4</v>
      </c>
      <c r="T3051" s="7">
        <v>2025</v>
      </c>
      <c r="U3051" s="7">
        <v>2</v>
      </c>
      <c r="V3051">
        <v>2</v>
      </c>
      <c r="W3051">
        <v>2025</v>
      </c>
      <c r="X3051">
        <v>1</v>
      </c>
      <c r="Y3051" t="b">
        <v>0</v>
      </c>
      <c r="Z3051" t="b">
        <v>0</v>
      </c>
      <c r="AA3051">
        <v>-65</v>
      </c>
      <c r="AB3051">
        <v>5</v>
      </c>
      <c r="AC3051" t="b">
        <v>0</v>
      </c>
      <c r="AD3051" t="b">
        <v>1</v>
      </c>
      <c r="AE3051" t="b">
        <v>0</v>
      </c>
      <c r="AF3051" t="b">
        <v>0</v>
      </c>
      <c r="AG3051" s="11">
        <v>45765</v>
      </c>
      <c r="AH3051" s="11">
        <v>45700</v>
      </c>
      <c r="AI3051" s="12">
        <f>IF(OR(AG3051="",AH3051=""),"",AH3051-AG3051)</f>
        <v>-65.0</v>
      </c>
      <c r="AJ3051" s="13" t="b">
        <f>IF(OR(AI3051="",AA3051=""),"",AI3051=AA3051)</f>
        <v>1</v>
      </c>
      <c r="AK3051" s="13" t="b">
        <f>IF(AI3051="","",AI3051&gt;60)</f>
        <v>0</v>
      </c>
      <c r="AL3051" s="13" t="b">
        <f>IF(OR(Y3051=TRUE,AH3051=""),TRUE,FALSE)</f>
        <v>0</v>
      </c>
      <c r="AM3051" s="13" t="b">
        <f>IF(AI3051="","",AI3051&lt;0)</f>
        <v>1</v>
      </c>
      <c r="AN3051" s="13" t="str">
        <f>IF(AH3051="","No inspection date",IF(AI3051&lt;0,"Negative chronology",IF(AI3051&lt;=30,"0-30",IF(AI3051&lt;=60,"31-60",IF(AI3051&lt;=90,"61-90",IF(AI3051&lt;=180,"91-180","181+"))))))</f>
        <v>Negative chronology</v>
      </c>
      <c r="AO3051" s="13" t="str">
        <f>IF(OR(ISNUMBER(SEARCH("COMPLETED",K3051)),ISNUMBER(SEARCH("CLOSED",K3051))),"Closed/Completed","Other Active/Issued")</f>
        <v>Other Active/Issued</v>
      </c>
    </row>
    <row r="3052" spans="1:41">
      <c r="A3052" t="s">
        <v>15686</v>
      </c>
      <c r="B3052" t="s">
        <v>87</v>
      </c>
      <c r="D3052" t="s">
        <v>88</v>
      </c>
      <c r="E3052" t="s">
        <v>14837</v>
      </c>
      <c r="F3052" t="s">
        <v>15687</v>
      </c>
      <c r="H3052" t="s">
        <v>5041</v>
      </c>
      <c r="I3052" t="s">
        <v>10205</v>
      </c>
      <c r="J3052" t="s">
        <v>93</v>
      </c>
      <c r="K3052" t="s">
        <v>100</v>
      </c>
      <c r="M3052" t="s">
        <v>15688</v>
      </c>
      <c r="N3052" s="9">
        <v>98126</v>
      </c>
      <c r="O3052" t="s">
        <v>15689</v>
      </c>
      <c r="P3052" s="10">
        <v>47.58213638</v>
      </c>
      <c r="Q3052" s="10">
        <v>-122.3742588</v>
      </c>
      <c r="R3052" t="s">
        <v>15690</v>
      </c>
      <c r="S3052" s="7">
        <v>5</v>
      </c>
      <c r="T3052" s="7">
        <v>2025</v>
      </c>
      <c r="U3052" s="7">
        <v>2</v>
      </c>
      <c r="V3052">
        <v>4</v>
      </c>
      <c r="W3052">
        <v>2025</v>
      </c>
      <c r="X3052">
        <v>2</v>
      </c>
      <c r="Y3052" t="b">
        <v>0</v>
      </c>
      <c r="Z3052" t="b">
        <v>0</v>
      </c>
      <c r="AA3052">
        <v>-29</v>
      </c>
      <c r="AB3052">
        <v>1</v>
      </c>
      <c r="AC3052" t="b">
        <v>0</v>
      </c>
      <c r="AD3052" t="b">
        <v>1</v>
      </c>
      <c r="AE3052" t="b">
        <v>0</v>
      </c>
      <c r="AF3052" t="b">
        <v>0</v>
      </c>
      <c r="AG3052" s="11">
        <v>45778</v>
      </c>
      <c r="AH3052" s="11">
        <v>45749</v>
      </c>
      <c r="AI3052" s="12">
        <f>IF(OR(AG3052="",AH3052=""),"",AH3052-AG3052)</f>
        <v>-29.0</v>
      </c>
      <c r="AJ3052" s="13" t="b">
        <f>IF(OR(AI3052="",AA3052=""),"",AI3052=AA3052)</f>
        <v>1</v>
      </c>
      <c r="AK3052" s="13" t="b">
        <f>IF(AI3052="","",AI3052&gt;60)</f>
        <v>0</v>
      </c>
      <c r="AL3052" s="13" t="b">
        <f>IF(OR(Y3052=TRUE,AH3052=""),TRUE,FALSE)</f>
        <v>0</v>
      </c>
      <c r="AM3052" s="13" t="b">
        <f>IF(AI3052="","",AI3052&lt;0)</f>
        <v>1</v>
      </c>
      <c r="AN3052" s="13" t="str">
        <f>IF(AH3052="","No inspection date",IF(AI3052&lt;0,"Negative chronology",IF(AI3052&lt;=30,"0-30",IF(AI3052&lt;=60,"31-60",IF(AI3052&lt;=90,"61-90",IF(AI3052&lt;=180,"91-180","181+"))))))</f>
        <v>Negative chronology</v>
      </c>
      <c r="AO3052" s="13" t="str">
        <f>IF(OR(ISNUMBER(SEARCH("COMPLETED",K3052)),ISNUMBER(SEARCH("CLOSED",K3052))),"Closed/Completed","Other Active/Issued")</f>
        <v>Other Active/Issued</v>
      </c>
    </row>
    <row r="3053" spans="1:41">
      <c r="A3053" t="s">
        <v>15691</v>
      </c>
      <c r="B3053" t="s">
        <v>87</v>
      </c>
      <c r="D3053" t="s">
        <v>88</v>
      </c>
      <c r="E3053" t="s">
        <v>14837</v>
      </c>
      <c r="F3053" t="s">
        <v>5827</v>
      </c>
      <c r="H3053" t="s">
        <v>10320</v>
      </c>
      <c r="I3053" t="s">
        <v>5828</v>
      </c>
      <c r="J3053" t="s">
        <v>93</v>
      </c>
      <c r="K3053" t="s">
        <v>115</v>
      </c>
      <c r="M3053" t="s">
        <v>5829</v>
      </c>
      <c r="N3053" s="9">
        <v>98118</v>
      </c>
      <c r="O3053" t="s">
        <v>15692</v>
      </c>
      <c r="P3053" s="10">
        <v>47.52563964</v>
      </c>
      <c r="Q3053" s="10">
        <v>-122.2606216</v>
      </c>
      <c r="R3053" t="s">
        <v>5831</v>
      </c>
      <c r="S3053" s="7">
        <v>5</v>
      </c>
      <c r="T3053" s="7">
        <v>2025</v>
      </c>
      <c r="U3053" s="7">
        <v>2</v>
      </c>
      <c r="V3053">
        <v>4</v>
      </c>
      <c r="W3053">
        <v>2025</v>
      </c>
      <c r="X3053">
        <v>2</v>
      </c>
      <c r="Y3053" t="b">
        <v>0</v>
      </c>
      <c r="Z3053" t="b">
        <v>0</v>
      </c>
      <c r="AA3053">
        <v>-43</v>
      </c>
      <c r="AB3053">
        <v>2</v>
      </c>
      <c r="AC3053" t="b">
        <v>0</v>
      </c>
      <c r="AD3053" t="b">
        <v>1</v>
      </c>
      <c r="AE3053" t="b">
        <v>0</v>
      </c>
      <c r="AF3053" t="b">
        <v>0</v>
      </c>
      <c r="AG3053" s="11">
        <v>45805</v>
      </c>
      <c r="AH3053" s="11">
        <v>45762</v>
      </c>
      <c r="AI3053" s="12">
        <f>IF(OR(AG3053="",AH3053=""),"",AH3053-AG3053)</f>
        <v>-43.0</v>
      </c>
      <c r="AJ3053" s="13" t="b">
        <f>IF(OR(AI3053="",AA3053=""),"",AI3053=AA3053)</f>
        <v>1</v>
      </c>
      <c r="AK3053" s="13" t="b">
        <f>IF(AI3053="","",AI3053&gt;60)</f>
        <v>0</v>
      </c>
      <c r="AL3053" s="13" t="b">
        <f>IF(OR(Y3053=TRUE,AH3053=""),TRUE,FALSE)</f>
        <v>0</v>
      </c>
      <c r="AM3053" s="13" t="b">
        <f>IF(AI3053="","",AI3053&lt;0)</f>
        <v>1</v>
      </c>
      <c r="AN3053" s="13" t="str">
        <f>IF(AH3053="","No inspection date",IF(AI3053&lt;0,"Negative chronology",IF(AI3053&lt;=30,"0-30",IF(AI3053&lt;=60,"31-60",IF(AI3053&lt;=90,"61-90",IF(AI3053&lt;=180,"91-180","181+"))))))</f>
        <v>Negative chronology</v>
      </c>
      <c r="AO3053" s="13" t="str">
        <f>IF(OR(ISNUMBER(SEARCH("COMPLETED",K3053)),ISNUMBER(SEARCH("CLOSED",K3053))),"Closed/Completed","Other Active/Issued")</f>
        <v>Other Active/Issued</v>
      </c>
    </row>
    <row r="3054" spans="1:41">
      <c r="A3054" t="s">
        <v>15693</v>
      </c>
      <c r="B3054" t="s">
        <v>87</v>
      </c>
      <c r="D3054" t="s">
        <v>88</v>
      </c>
      <c r="E3054" t="s">
        <v>14837</v>
      </c>
      <c r="F3054" t="s">
        <v>4994</v>
      </c>
      <c r="H3054" t="s">
        <v>10320</v>
      </c>
      <c r="I3054" t="s">
        <v>4995</v>
      </c>
      <c r="J3054" t="s">
        <v>93</v>
      </c>
      <c r="K3054" t="s">
        <v>93</v>
      </c>
      <c r="M3054" t="s">
        <v>4996</v>
      </c>
      <c r="N3054" s="9">
        <v>98136</v>
      </c>
      <c r="O3054" t="s">
        <v>15694</v>
      </c>
      <c r="P3054" s="10">
        <v>47.53767653</v>
      </c>
      <c r="Q3054" s="10">
        <v>-122.39645525</v>
      </c>
      <c r="R3054" t="s">
        <v>4998</v>
      </c>
      <c r="S3054" s="7">
        <v>5</v>
      </c>
      <c r="T3054" s="7">
        <v>2025</v>
      </c>
      <c r="U3054" s="7">
        <v>2</v>
      </c>
      <c r="V3054">
        <v>3</v>
      </c>
      <c r="W3054">
        <v>2025</v>
      </c>
      <c r="X3054">
        <v>1</v>
      </c>
      <c r="Y3054" t="b">
        <v>0</v>
      </c>
      <c r="Z3054" t="b">
        <v>0</v>
      </c>
      <c r="AA3054">
        <v>-61</v>
      </c>
      <c r="AB3054">
        <v>1</v>
      </c>
      <c r="AC3054" t="b">
        <v>0</v>
      </c>
      <c r="AD3054" t="b">
        <v>1</v>
      </c>
      <c r="AE3054" t="b">
        <v>0</v>
      </c>
      <c r="AF3054" t="b">
        <v>0</v>
      </c>
      <c r="AG3054" s="11">
        <v>45805</v>
      </c>
      <c r="AH3054" s="11">
        <v>45744</v>
      </c>
      <c r="AI3054" s="12">
        <f>IF(OR(AG3054="",AH3054=""),"",AH3054-AG3054)</f>
        <v>-61.0</v>
      </c>
      <c r="AJ3054" s="13" t="b">
        <f>IF(OR(AI3054="",AA3054=""),"",AI3054=AA3054)</f>
        <v>1</v>
      </c>
      <c r="AK3054" s="13" t="b">
        <f>IF(AI3054="","",AI3054&gt;60)</f>
        <v>0</v>
      </c>
      <c r="AL3054" s="13" t="b">
        <f>IF(OR(Y3054=TRUE,AH3054=""),TRUE,FALSE)</f>
        <v>0</v>
      </c>
      <c r="AM3054" s="13" t="b">
        <f>IF(AI3054="","",AI3054&lt;0)</f>
        <v>1</v>
      </c>
      <c r="AN3054" s="13" t="str">
        <f>IF(AH3054="","No inspection date",IF(AI3054&lt;0,"Negative chronology",IF(AI3054&lt;=30,"0-30",IF(AI3054&lt;=60,"31-60",IF(AI3054&lt;=90,"61-90",IF(AI3054&lt;=180,"91-180","181+"))))))</f>
        <v>Negative chronology</v>
      </c>
      <c r="AO3054" s="13" t="str">
        <f>IF(OR(ISNUMBER(SEARCH("COMPLETED",K3054)),ISNUMBER(SEARCH("CLOSED",K3054))),"Closed/Completed","Other Active/Issued")</f>
        <v>Closed/Completed</v>
      </c>
    </row>
    <row r="3055" spans="1:41">
      <c r="A3055" t="s">
        <v>15695</v>
      </c>
      <c r="B3055" t="s">
        <v>87</v>
      </c>
      <c r="D3055" t="s">
        <v>88</v>
      </c>
      <c r="E3055" t="s">
        <v>14837</v>
      </c>
      <c r="F3055" t="s">
        <v>15696</v>
      </c>
      <c r="H3055" t="s">
        <v>5155</v>
      </c>
      <c r="I3055" t="s">
        <v>5143</v>
      </c>
      <c r="J3055" t="s">
        <v>93</v>
      </c>
      <c r="K3055" t="s">
        <v>100</v>
      </c>
      <c r="M3055" t="s">
        <v>15697</v>
      </c>
      <c r="N3055" s="9">
        <v>98105</v>
      </c>
      <c r="O3055" t="s">
        <v>15698</v>
      </c>
      <c r="P3055" s="10">
        <v>47.67179482</v>
      </c>
      <c r="Q3055" s="10">
        <v>-122.29697484</v>
      </c>
      <c r="R3055" t="s">
        <v>15699</v>
      </c>
      <c r="S3055" s="7">
        <v>7</v>
      </c>
      <c r="T3055" s="7">
        <v>2025</v>
      </c>
      <c r="U3055" s="7">
        <v>3</v>
      </c>
      <c r="V3055">
        <v>6</v>
      </c>
      <c r="W3055">
        <v>2025</v>
      </c>
      <c r="X3055">
        <v>2</v>
      </c>
      <c r="Y3055" t="b">
        <v>0</v>
      </c>
      <c r="Z3055" t="b">
        <v>0</v>
      </c>
      <c r="AA3055">
        <v>-18</v>
      </c>
      <c r="AB3055">
        <v>4</v>
      </c>
      <c r="AC3055" t="b">
        <v>0</v>
      </c>
      <c r="AD3055" t="b">
        <v>1</v>
      </c>
      <c r="AE3055" t="b">
        <v>0</v>
      </c>
      <c r="AF3055" t="b">
        <v>0</v>
      </c>
      <c r="AG3055" s="11">
        <v>45839</v>
      </c>
      <c r="AH3055" s="11">
        <v>45821</v>
      </c>
      <c r="AI3055" s="12">
        <f>IF(OR(AG3055="",AH3055=""),"",AH3055-AG3055)</f>
        <v>-18.0</v>
      </c>
      <c r="AJ3055" s="13" t="b">
        <f>IF(OR(AI3055="",AA3055=""),"",AI3055=AA3055)</f>
        <v>1</v>
      </c>
      <c r="AK3055" s="13" t="b">
        <f>IF(AI3055="","",AI3055&gt;60)</f>
        <v>0</v>
      </c>
      <c r="AL3055" s="13" t="b">
        <f>IF(OR(Y3055=TRUE,AH3055=""),TRUE,FALSE)</f>
        <v>0</v>
      </c>
      <c r="AM3055" s="13" t="b">
        <f>IF(AI3055="","",AI3055&lt;0)</f>
        <v>1</v>
      </c>
      <c r="AN3055" s="13" t="str">
        <f>IF(AH3055="","No inspection date",IF(AI3055&lt;0,"Negative chronology",IF(AI3055&lt;=30,"0-30",IF(AI3055&lt;=60,"31-60",IF(AI3055&lt;=90,"61-90",IF(AI3055&lt;=180,"91-180","181+"))))))</f>
        <v>Negative chronology</v>
      </c>
      <c r="AO3055" s="13" t="str">
        <f>IF(OR(ISNUMBER(SEARCH("COMPLETED",K3055)),ISNUMBER(SEARCH("CLOSED",K3055))),"Closed/Completed","Other Active/Issued")</f>
        <v>Other Active/Issued</v>
      </c>
    </row>
    <row r="3056" spans="1:41">
      <c r="A3056" t="s">
        <v>15700</v>
      </c>
      <c r="B3056" t="s">
        <v>87</v>
      </c>
      <c r="D3056" t="s">
        <v>88</v>
      </c>
      <c r="E3056" t="s">
        <v>14837</v>
      </c>
      <c r="F3056" t="s">
        <v>15701</v>
      </c>
      <c r="H3056" t="s">
        <v>5155</v>
      </c>
      <c r="I3056" t="s">
        <v>5143</v>
      </c>
      <c r="J3056" t="s">
        <v>93</v>
      </c>
      <c r="K3056" t="s">
        <v>93</v>
      </c>
      <c r="M3056" t="s">
        <v>15702</v>
      </c>
      <c r="N3056" s="9">
        <v>98125</v>
      </c>
      <c r="O3056" t="s">
        <v>15703</v>
      </c>
      <c r="P3056" s="10">
        <v>47.70905794</v>
      </c>
      <c r="Q3056" s="10">
        <v>-122.30936081</v>
      </c>
      <c r="R3056" t="s">
        <v>15704</v>
      </c>
      <c r="S3056" s="7">
        <v>7</v>
      </c>
      <c r="T3056" s="7">
        <v>2025</v>
      </c>
      <c r="U3056" s="7">
        <v>3</v>
      </c>
      <c r="V3056">
        <v>6</v>
      </c>
      <c r="W3056">
        <v>2025</v>
      </c>
      <c r="X3056">
        <v>2</v>
      </c>
      <c r="Y3056" t="b">
        <v>0</v>
      </c>
      <c r="Z3056" t="b">
        <v>0</v>
      </c>
      <c r="AA3056">
        <v>-18</v>
      </c>
      <c r="AB3056">
        <v>5</v>
      </c>
      <c r="AC3056" t="b">
        <v>0</v>
      </c>
      <c r="AD3056" t="b">
        <v>1</v>
      </c>
      <c r="AE3056" t="b">
        <v>0</v>
      </c>
      <c r="AF3056" t="b">
        <v>0</v>
      </c>
      <c r="AG3056" s="11">
        <v>45839</v>
      </c>
      <c r="AH3056" s="11">
        <v>45821</v>
      </c>
      <c r="AI3056" s="12">
        <f>IF(OR(AG3056="",AH3056=""),"",AH3056-AG3056)</f>
        <v>-18.0</v>
      </c>
      <c r="AJ3056" s="13" t="b">
        <f>IF(OR(AI3056="",AA3056=""),"",AI3056=AA3056)</f>
        <v>1</v>
      </c>
      <c r="AK3056" s="13" t="b">
        <f>IF(AI3056="","",AI3056&gt;60)</f>
        <v>0</v>
      </c>
      <c r="AL3056" s="13" t="b">
        <f>IF(OR(Y3056=TRUE,AH3056=""),TRUE,FALSE)</f>
        <v>0</v>
      </c>
      <c r="AM3056" s="13" t="b">
        <f>IF(AI3056="","",AI3056&lt;0)</f>
        <v>1</v>
      </c>
      <c r="AN3056" s="13" t="str">
        <f>IF(AH3056="","No inspection date",IF(AI3056&lt;0,"Negative chronology",IF(AI3056&lt;=30,"0-30",IF(AI3056&lt;=60,"31-60",IF(AI3056&lt;=90,"61-90",IF(AI3056&lt;=180,"91-180","181+"))))))</f>
        <v>Negative chronology</v>
      </c>
      <c r="AO3056" s="13" t="str">
        <f>IF(OR(ISNUMBER(SEARCH("COMPLETED",K3056)),ISNUMBER(SEARCH("CLOSED",K3056))),"Closed/Completed","Other Active/Issued")</f>
        <v>Closed/Completed</v>
      </c>
    </row>
    <row r="3057" spans="1:41">
      <c r="A3057" t="s">
        <v>15705</v>
      </c>
      <c r="B3057" t="s">
        <v>87</v>
      </c>
      <c r="D3057" t="s">
        <v>88</v>
      </c>
      <c r="E3057" t="s">
        <v>14837</v>
      </c>
      <c r="F3057" t="s">
        <v>15706</v>
      </c>
      <c r="H3057" t="s">
        <v>5176</v>
      </c>
      <c r="I3057" t="s">
        <v>5020</v>
      </c>
      <c r="J3057" t="s">
        <v>93</v>
      </c>
      <c r="K3057" t="s">
        <v>100</v>
      </c>
      <c r="M3057" t="s">
        <v>15707</v>
      </c>
      <c r="O3057" t="s">
        <v>15708</v>
      </c>
      <c r="P3057" s="10">
        <v>47.71881406</v>
      </c>
      <c r="Q3057" s="10">
        <v>-122.30105031</v>
      </c>
      <c r="R3057" t="s">
        <v>15709</v>
      </c>
      <c r="S3057" s="7">
        <v>7</v>
      </c>
      <c r="T3057" s="7">
        <v>2025</v>
      </c>
      <c r="U3057" s="7">
        <v>3</v>
      </c>
      <c r="V3057">
        <v>6</v>
      </c>
      <c r="W3057">
        <v>2025</v>
      </c>
      <c r="X3057">
        <v>2</v>
      </c>
      <c r="Y3057" t="b">
        <v>0</v>
      </c>
      <c r="Z3057" t="b">
        <v>0</v>
      </c>
      <c r="AA3057">
        <v>-13</v>
      </c>
      <c r="AB3057">
        <v>5</v>
      </c>
      <c r="AC3057" t="b">
        <v>0</v>
      </c>
      <c r="AD3057" t="b">
        <v>1</v>
      </c>
      <c r="AE3057" t="b">
        <v>0</v>
      </c>
      <c r="AF3057" t="b">
        <v>0</v>
      </c>
      <c r="AG3057" s="11">
        <v>45847</v>
      </c>
      <c r="AH3057" s="11">
        <v>45834</v>
      </c>
      <c r="AI3057" s="12">
        <f>IF(OR(AG3057="",AH3057=""),"",AH3057-AG3057)</f>
        <v>-13.0</v>
      </c>
      <c r="AJ3057" s="13" t="b">
        <f>IF(OR(AI3057="",AA3057=""),"",AI3057=AA3057)</f>
        <v>1</v>
      </c>
      <c r="AK3057" s="13" t="b">
        <f>IF(AI3057="","",AI3057&gt;60)</f>
        <v>0</v>
      </c>
      <c r="AL3057" s="13" t="b">
        <f>IF(OR(Y3057=TRUE,AH3057=""),TRUE,FALSE)</f>
        <v>0</v>
      </c>
      <c r="AM3057" s="13" t="b">
        <f>IF(AI3057="","",AI3057&lt;0)</f>
        <v>1</v>
      </c>
      <c r="AN3057" s="13" t="str">
        <f>IF(AH3057="","No inspection date",IF(AI3057&lt;0,"Negative chronology",IF(AI3057&lt;=30,"0-30",IF(AI3057&lt;=60,"31-60",IF(AI3057&lt;=90,"61-90",IF(AI3057&lt;=180,"91-180","181+"))))))</f>
        <v>Negative chronology</v>
      </c>
      <c r="AO3057" s="13" t="str">
        <f>IF(OR(ISNUMBER(SEARCH("COMPLETED",K3057)),ISNUMBER(SEARCH("CLOSED",K3057))),"Closed/Completed","Other Active/Issued")</f>
        <v>Other Active/Issued</v>
      </c>
    </row>
    <row r="3058" spans="1:41">
      <c r="A3058" t="s">
        <v>15710</v>
      </c>
      <c r="B3058" t="s">
        <v>87</v>
      </c>
      <c r="D3058" t="s">
        <v>88</v>
      </c>
      <c r="E3058" t="s">
        <v>14837</v>
      </c>
      <c r="F3058" t="s">
        <v>15696</v>
      </c>
      <c r="H3058" t="s">
        <v>5182</v>
      </c>
      <c r="I3058" t="s">
        <v>5143</v>
      </c>
      <c r="J3058" t="s">
        <v>93</v>
      </c>
      <c r="K3058" t="s">
        <v>100</v>
      </c>
      <c r="M3058" t="s">
        <v>15697</v>
      </c>
      <c r="N3058" s="9">
        <v>98105</v>
      </c>
      <c r="O3058" t="s">
        <v>15711</v>
      </c>
      <c r="P3058" s="10">
        <v>47.67179482</v>
      </c>
      <c r="Q3058" s="10">
        <v>-122.29697484</v>
      </c>
      <c r="R3058" t="s">
        <v>15699</v>
      </c>
      <c r="S3058" s="7">
        <v>7</v>
      </c>
      <c r="T3058" s="7">
        <v>2025</v>
      </c>
      <c r="U3058" s="7">
        <v>3</v>
      </c>
      <c r="V3058">
        <v>6</v>
      </c>
      <c r="W3058">
        <v>2025</v>
      </c>
      <c r="X3058">
        <v>2</v>
      </c>
      <c r="Y3058" t="b">
        <v>0</v>
      </c>
      <c r="Z3058" t="b">
        <v>0</v>
      </c>
      <c r="AA3058">
        <v>-32</v>
      </c>
      <c r="AB3058">
        <v>4</v>
      </c>
      <c r="AC3058" t="b">
        <v>0</v>
      </c>
      <c r="AD3058" t="b">
        <v>1</v>
      </c>
      <c r="AE3058" t="b">
        <v>0</v>
      </c>
      <c r="AF3058" t="b">
        <v>0</v>
      </c>
      <c r="AG3058" s="11">
        <v>45853</v>
      </c>
      <c r="AH3058" s="11">
        <v>45821</v>
      </c>
      <c r="AI3058" s="12">
        <f>IF(OR(AG3058="",AH3058=""),"",AH3058-AG3058)</f>
        <v>-32.0</v>
      </c>
      <c r="AJ3058" s="13" t="b">
        <f>IF(OR(AI3058="",AA3058=""),"",AI3058=AA3058)</f>
        <v>1</v>
      </c>
      <c r="AK3058" s="13" t="b">
        <f>IF(AI3058="","",AI3058&gt;60)</f>
        <v>0</v>
      </c>
      <c r="AL3058" s="13" t="b">
        <f>IF(OR(Y3058=TRUE,AH3058=""),TRUE,FALSE)</f>
        <v>0</v>
      </c>
      <c r="AM3058" s="13" t="b">
        <f>IF(AI3058="","",AI3058&lt;0)</f>
        <v>1</v>
      </c>
      <c r="AN3058" s="13" t="str">
        <f>IF(AH3058="","No inspection date",IF(AI3058&lt;0,"Negative chronology",IF(AI3058&lt;=30,"0-30",IF(AI3058&lt;=60,"31-60",IF(AI3058&lt;=90,"61-90",IF(AI3058&lt;=180,"91-180","181+"))))))</f>
        <v>Negative chronology</v>
      </c>
      <c r="AO3058" s="13" t="str">
        <f>IF(OR(ISNUMBER(SEARCH("COMPLETED",K3058)),ISNUMBER(SEARCH("CLOSED",K3058))),"Closed/Completed","Other Active/Issued")</f>
        <v>Other Active/Issued</v>
      </c>
    </row>
    <row r="3059" spans="1:41">
      <c r="A3059" t="s">
        <v>15712</v>
      </c>
      <c r="B3059" t="s">
        <v>87</v>
      </c>
      <c r="D3059" t="s">
        <v>88</v>
      </c>
      <c r="E3059" t="s">
        <v>14837</v>
      </c>
      <c r="F3059" t="s">
        <v>15696</v>
      </c>
      <c r="H3059" t="s">
        <v>5182</v>
      </c>
      <c r="I3059" t="s">
        <v>5143</v>
      </c>
      <c r="J3059" t="s">
        <v>93</v>
      </c>
      <c r="K3059" t="s">
        <v>100</v>
      </c>
      <c r="M3059" t="s">
        <v>15697</v>
      </c>
      <c r="N3059" s="9">
        <v>98105</v>
      </c>
      <c r="O3059" t="s">
        <v>15713</v>
      </c>
      <c r="P3059" s="10">
        <v>47.67179482</v>
      </c>
      <c r="Q3059" s="10">
        <v>-122.29697484</v>
      </c>
      <c r="R3059" t="s">
        <v>15699</v>
      </c>
      <c r="S3059" s="7">
        <v>7</v>
      </c>
      <c r="T3059" s="7">
        <v>2025</v>
      </c>
      <c r="U3059" s="7">
        <v>3</v>
      </c>
      <c r="V3059">
        <v>6</v>
      </c>
      <c r="W3059">
        <v>2025</v>
      </c>
      <c r="X3059">
        <v>2</v>
      </c>
      <c r="Y3059" t="b">
        <v>0</v>
      </c>
      <c r="Z3059" t="b">
        <v>0</v>
      </c>
      <c r="AA3059">
        <v>-32</v>
      </c>
      <c r="AB3059">
        <v>4</v>
      </c>
      <c r="AC3059" t="b">
        <v>0</v>
      </c>
      <c r="AD3059" t="b">
        <v>1</v>
      </c>
      <c r="AE3059" t="b">
        <v>0</v>
      </c>
      <c r="AF3059" t="b">
        <v>0</v>
      </c>
      <c r="AG3059" s="11">
        <v>45853</v>
      </c>
      <c r="AH3059" s="11">
        <v>45821</v>
      </c>
      <c r="AI3059" s="12">
        <f>IF(OR(AG3059="",AH3059=""),"",AH3059-AG3059)</f>
        <v>-32.0</v>
      </c>
      <c r="AJ3059" s="13" t="b">
        <f>IF(OR(AI3059="",AA3059=""),"",AI3059=AA3059)</f>
        <v>1</v>
      </c>
      <c r="AK3059" s="13" t="b">
        <f>IF(AI3059="","",AI3059&gt;60)</f>
        <v>0</v>
      </c>
      <c r="AL3059" s="13" t="b">
        <f>IF(OR(Y3059=TRUE,AH3059=""),TRUE,FALSE)</f>
        <v>0</v>
      </c>
      <c r="AM3059" s="13" t="b">
        <f>IF(AI3059="","",AI3059&lt;0)</f>
        <v>1</v>
      </c>
      <c r="AN3059" s="13" t="str">
        <f>IF(AH3059="","No inspection date",IF(AI3059&lt;0,"Negative chronology",IF(AI3059&lt;=30,"0-30",IF(AI3059&lt;=60,"31-60",IF(AI3059&lt;=90,"61-90",IF(AI3059&lt;=180,"91-180","181+"))))))</f>
        <v>Negative chronology</v>
      </c>
      <c r="AO3059" s="13" t="str">
        <f>IF(OR(ISNUMBER(SEARCH("COMPLETED",K3059)),ISNUMBER(SEARCH("CLOSED",K3059))),"Closed/Completed","Other Active/Issued")</f>
        <v>Other Active/Issued</v>
      </c>
    </row>
    <row r="3060" spans="1:41">
      <c r="A3060" t="s">
        <v>15714</v>
      </c>
      <c r="B3060" t="s">
        <v>87</v>
      </c>
      <c r="D3060" t="s">
        <v>88</v>
      </c>
      <c r="E3060" t="s">
        <v>14837</v>
      </c>
      <c r="F3060" t="s">
        <v>15715</v>
      </c>
      <c r="H3060" t="s">
        <v>5194</v>
      </c>
      <c r="K3060" t="s">
        <v>100</v>
      </c>
      <c r="M3060" t="s">
        <v>15716</v>
      </c>
      <c r="N3060" s="9">
        <v>98144</v>
      </c>
      <c r="O3060" t="s">
        <v>15717</v>
      </c>
      <c r="P3060" s="10">
        <v>47.59319821</v>
      </c>
      <c r="Q3060" s="10">
        <v>-122.30092445</v>
      </c>
      <c r="R3060" t="s">
        <v>15718</v>
      </c>
      <c r="S3060" s="7">
        <v>7</v>
      </c>
      <c r="T3060" s="7">
        <v>2025</v>
      </c>
      <c r="U3060" s="7">
        <v>3</v>
      </c>
      <c r="Y3060" t="b">
        <v>1</v>
      </c>
      <c r="Z3060" t="b">
        <v>1</v>
      </c>
      <c r="AB3060">
        <v>3</v>
      </c>
      <c r="AC3060" t="b">
        <v>0</v>
      </c>
      <c r="AD3060" t="b">
        <v>1</v>
      </c>
      <c r="AE3060" t="b">
        <v>0</v>
      </c>
      <c r="AF3060" t="b">
        <v>0</v>
      </c>
      <c r="AG3060" s="11">
        <v>45855</v>
      </c>
      <c r="AI3060" s="12">
        <f>IF(OR(AG3060="",AH3060=""),"",AH3060-AG3060)</f>
        <v/>
      </c>
      <c r="AJ3060" s="13">
        <f>IF(OR(AI3060="",AA3060=""),"",AI3060=AA3060)</f>
        <v/>
      </c>
      <c r="AK3060" s="13">
        <f>IF(AI3060="","",AI3060&gt;60)</f>
        <v/>
      </c>
      <c r="AL3060" s="13" t="b">
        <f>IF(OR(Y3060=TRUE,AH3060=""),TRUE,FALSE)</f>
        <v>1</v>
      </c>
      <c r="AM3060" s="13">
        <f>IF(AI3060="","",AI3060&lt;0)</f>
        <v/>
      </c>
      <c r="AN3060" s="13" t="str">
        <f>IF(AH3060="","No inspection date",IF(AI3060&lt;0,"Negative chronology",IF(AI3060&lt;=30,"0-30",IF(AI3060&lt;=60,"31-60",IF(AI3060&lt;=90,"61-90",IF(AI3060&lt;=180,"91-180","181+"))))))</f>
        <v>No inspection date</v>
      </c>
      <c r="AO3060" s="13" t="str">
        <f>IF(OR(ISNUMBER(SEARCH("COMPLETED",K3060)),ISNUMBER(SEARCH("CLOSED",K3060))),"Closed/Completed","Other Active/Issued")</f>
        <v>Other Active/Issued</v>
      </c>
    </row>
    <row r="3061" spans="1:41">
      <c r="A3061" t="s">
        <v>15719</v>
      </c>
      <c r="B3061" t="s">
        <v>87</v>
      </c>
      <c r="D3061" t="s">
        <v>88</v>
      </c>
      <c r="E3061" t="s">
        <v>14837</v>
      </c>
      <c r="F3061" t="s">
        <v>15720</v>
      </c>
      <c r="H3061" t="s">
        <v>5200</v>
      </c>
      <c r="K3061" t="s">
        <v>93</v>
      </c>
      <c r="M3061" t="s">
        <v>15716</v>
      </c>
      <c r="N3061" s="9">
        <v>98144</v>
      </c>
      <c r="O3061" t="s">
        <v>15721</v>
      </c>
      <c r="P3061" s="10">
        <v>47.59319821</v>
      </c>
      <c r="Q3061" s="10">
        <v>-122.30092445</v>
      </c>
      <c r="R3061" t="s">
        <v>15718</v>
      </c>
      <c r="S3061" s="7">
        <v>7</v>
      </c>
      <c r="T3061" s="7">
        <v>2025</v>
      </c>
      <c r="U3061" s="7">
        <v>3</v>
      </c>
      <c r="Y3061" t="b">
        <v>1</v>
      </c>
      <c r="Z3061" t="b">
        <v>1</v>
      </c>
      <c r="AB3061">
        <v>3</v>
      </c>
      <c r="AC3061" t="b">
        <v>0</v>
      </c>
      <c r="AD3061" t="b">
        <v>1</v>
      </c>
      <c r="AE3061" t="b">
        <v>0</v>
      </c>
      <c r="AF3061" t="b">
        <v>0</v>
      </c>
      <c r="AG3061" s="11">
        <v>45856</v>
      </c>
      <c r="AI3061" s="12">
        <f>IF(OR(AG3061="",AH3061=""),"",AH3061-AG3061)</f>
        <v/>
      </c>
      <c r="AJ3061" s="13">
        <f>IF(OR(AI3061="",AA3061=""),"",AI3061=AA3061)</f>
        <v/>
      </c>
      <c r="AK3061" s="13">
        <f>IF(AI3061="","",AI3061&gt;60)</f>
        <v/>
      </c>
      <c r="AL3061" s="13" t="b">
        <f>IF(OR(Y3061=TRUE,AH3061=""),TRUE,FALSE)</f>
        <v>1</v>
      </c>
      <c r="AM3061" s="13">
        <f>IF(AI3061="","",AI3061&lt;0)</f>
        <v/>
      </c>
      <c r="AN3061" s="13" t="str">
        <f>IF(AH3061="","No inspection date",IF(AI3061&lt;0,"Negative chronology",IF(AI3061&lt;=30,"0-30",IF(AI3061&lt;=60,"31-60",IF(AI3061&lt;=90,"61-90",IF(AI3061&lt;=180,"91-180","181+"))))))</f>
        <v>No inspection date</v>
      </c>
      <c r="AO3061" s="13" t="str">
        <f>IF(OR(ISNUMBER(SEARCH("COMPLETED",K3061)),ISNUMBER(SEARCH("CLOSED",K3061))),"Closed/Completed","Other Active/Issued")</f>
        <v>Closed/Completed</v>
      </c>
    </row>
    <row r="3062" spans="1:41">
      <c r="A3062" t="s">
        <v>15722</v>
      </c>
      <c r="B3062" t="s">
        <v>87</v>
      </c>
      <c r="D3062" t="s">
        <v>88</v>
      </c>
      <c r="E3062" t="s">
        <v>14837</v>
      </c>
      <c r="F3062" t="s">
        <v>15723</v>
      </c>
      <c r="H3062" t="s">
        <v>5200</v>
      </c>
      <c r="K3062" t="s">
        <v>100</v>
      </c>
      <c r="M3062" t="s">
        <v>15724</v>
      </c>
      <c r="N3062" s="9">
        <v>98115</v>
      </c>
      <c r="O3062" t="s">
        <v>15725</v>
      </c>
      <c r="P3062" s="10">
        <v>47.68155199</v>
      </c>
      <c r="Q3062" s="10">
        <v>-122.26727992</v>
      </c>
      <c r="R3062" t="s">
        <v>15726</v>
      </c>
      <c r="S3062" s="7">
        <v>7</v>
      </c>
      <c r="T3062" s="7">
        <v>2025</v>
      </c>
      <c r="U3062" s="7">
        <v>3</v>
      </c>
      <c r="Y3062" t="b">
        <v>1</v>
      </c>
      <c r="Z3062" t="b">
        <v>1</v>
      </c>
      <c r="AB3062">
        <v>4</v>
      </c>
      <c r="AC3062" t="b">
        <v>0</v>
      </c>
      <c r="AD3062" t="b">
        <v>1</v>
      </c>
      <c r="AE3062" t="b">
        <v>0</v>
      </c>
      <c r="AF3062" t="b">
        <v>0</v>
      </c>
      <c r="AG3062" s="11">
        <v>45856</v>
      </c>
      <c r="AI3062" s="12">
        <f>IF(OR(AG3062="",AH3062=""),"",AH3062-AG3062)</f>
        <v/>
      </c>
      <c r="AJ3062" s="13">
        <f>IF(OR(AI3062="",AA3062=""),"",AI3062=AA3062)</f>
        <v/>
      </c>
      <c r="AK3062" s="13">
        <f>IF(AI3062="","",AI3062&gt;60)</f>
        <v/>
      </c>
      <c r="AL3062" s="13" t="b">
        <f>IF(OR(Y3062=TRUE,AH3062=""),TRUE,FALSE)</f>
        <v>1</v>
      </c>
      <c r="AM3062" s="13">
        <f>IF(AI3062="","",AI3062&lt;0)</f>
        <v/>
      </c>
      <c r="AN3062" s="13" t="str">
        <f>IF(AH3062="","No inspection date",IF(AI3062&lt;0,"Negative chronology",IF(AI3062&lt;=30,"0-30",IF(AI3062&lt;=60,"31-60",IF(AI3062&lt;=90,"61-90",IF(AI3062&lt;=180,"91-180","181+"))))))</f>
        <v>No inspection date</v>
      </c>
      <c r="AO3062" s="13" t="str">
        <f>IF(OR(ISNUMBER(SEARCH("COMPLETED",K3062)),ISNUMBER(SEARCH("CLOSED",K3062))),"Closed/Completed","Other Active/Issued")</f>
        <v>Other Active/Issued</v>
      </c>
    </row>
    <row r="3063" spans="1:41">
      <c r="A3063" t="s">
        <v>15727</v>
      </c>
      <c r="B3063" t="s">
        <v>87</v>
      </c>
      <c r="D3063" t="s">
        <v>88</v>
      </c>
      <c r="E3063" t="s">
        <v>14837</v>
      </c>
      <c r="F3063" t="s">
        <v>15728</v>
      </c>
      <c r="H3063" t="s">
        <v>13170</v>
      </c>
      <c r="I3063" t="s">
        <v>15729</v>
      </c>
      <c r="J3063" t="s">
        <v>93</v>
      </c>
      <c r="K3063" t="s">
        <v>100</v>
      </c>
      <c r="M3063" t="s">
        <v>15730</v>
      </c>
      <c r="N3063" s="9">
        <v>98199</v>
      </c>
      <c r="O3063" t="s">
        <v>15731</v>
      </c>
      <c r="P3063" s="10">
        <v>47.65080984</v>
      </c>
      <c r="Q3063" s="10">
        <v>-122.40448556</v>
      </c>
      <c r="R3063" t="s">
        <v>15732</v>
      </c>
      <c r="S3063" s="7">
        <v>8</v>
      </c>
      <c r="T3063" s="7">
        <v>2025</v>
      </c>
      <c r="U3063" s="7">
        <v>3</v>
      </c>
      <c r="V3063">
        <v>7</v>
      </c>
      <c r="W3063">
        <v>2025</v>
      </c>
      <c r="X3063">
        <v>3</v>
      </c>
      <c r="Y3063" t="b">
        <v>0</v>
      </c>
      <c r="Z3063" t="b">
        <v>0</v>
      </c>
      <c r="AA3063">
        <v>-13</v>
      </c>
      <c r="AB3063">
        <v>6</v>
      </c>
      <c r="AC3063" t="b">
        <v>0</v>
      </c>
      <c r="AD3063" t="b">
        <v>1</v>
      </c>
      <c r="AE3063" t="b">
        <v>0</v>
      </c>
      <c r="AF3063" t="b">
        <v>0</v>
      </c>
      <c r="AG3063" s="11">
        <v>45870</v>
      </c>
      <c r="AH3063" s="11">
        <v>45857</v>
      </c>
      <c r="AI3063" s="12">
        <f>IF(OR(AG3063="",AH3063=""),"",AH3063-AG3063)</f>
        <v>-13.0</v>
      </c>
      <c r="AJ3063" s="13" t="b">
        <f>IF(OR(AI3063="",AA3063=""),"",AI3063=AA3063)</f>
        <v>1</v>
      </c>
      <c r="AK3063" s="13" t="b">
        <f>IF(AI3063="","",AI3063&gt;60)</f>
        <v>0</v>
      </c>
      <c r="AL3063" s="13" t="b">
        <f>IF(OR(Y3063=TRUE,AH3063=""),TRUE,FALSE)</f>
        <v>0</v>
      </c>
      <c r="AM3063" s="13" t="b">
        <f>IF(AI3063="","",AI3063&lt;0)</f>
        <v>1</v>
      </c>
      <c r="AN3063" s="13" t="str">
        <f>IF(AH3063="","No inspection date",IF(AI3063&lt;0,"Negative chronology",IF(AI3063&lt;=30,"0-30",IF(AI3063&lt;=60,"31-60",IF(AI3063&lt;=90,"61-90",IF(AI3063&lt;=180,"91-180","181+"))))))</f>
        <v>Negative chronology</v>
      </c>
      <c r="AO3063" s="13" t="str">
        <f>IF(OR(ISNUMBER(SEARCH("COMPLETED",K3063)),ISNUMBER(SEARCH("CLOSED",K3063))),"Closed/Completed","Other Active/Issued")</f>
        <v>Other Active/Issued</v>
      </c>
    </row>
    <row r="3064" spans="1:41">
      <c r="A3064" t="s">
        <v>15733</v>
      </c>
      <c r="B3064" t="s">
        <v>87</v>
      </c>
      <c r="D3064" t="s">
        <v>88</v>
      </c>
      <c r="E3064" t="s">
        <v>14837</v>
      </c>
      <c r="F3064" t="s">
        <v>15734</v>
      </c>
      <c r="H3064" t="s">
        <v>5293</v>
      </c>
      <c r="K3064" t="s">
        <v>100</v>
      </c>
      <c r="M3064" t="s">
        <v>15735</v>
      </c>
      <c r="N3064" s="9">
        <v>98125</v>
      </c>
      <c r="O3064" t="s">
        <v>15736</v>
      </c>
      <c r="P3064" s="10">
        <v>47.71052237</v>
      </c>
      <c r="Q3064" s="10">
        <v>-122.31156812</v>
      </c>
      <c r="R3064" t="s">
        <v>15737</v>
      </c>
      <c r="S3064" s="7">
        <v>8</v>
      </c>
      <c r="T3064" s="7">
        <v>2025</v>
      </c>
      <c r="U3064" s="7">
        <v>3</v>
      </c>
      <c r="Y3064" t="b">
        <v>1</v>
      </c>
      <c r="Z3064" t="b">
        <v>1</v>
      </c>
      <c r="AB3064">
        <v>5</v>
      </c>
      <c r="AC3064" t="b">
        <v>0</v>
      </c>
      <c r="AD3064" t="b">
        <v>1</v>
      </c>
      <c r="AE3064" t="b">
        <v>0</v>
      </c>
      <c r="AF3064" t="b">
        <v>0</v>
      </c>
      <c r="AG3064" s="11">
        <v>45882</v>
      </c>
      <c r="AI3064" s="12">
        <f>IF(OR(AG3064="",AH3064=""),"",AH3064-AG3064)</f>
        <v/>
      </c>
      <c r="AJ3064" s="13">
        <f>IF(OR(AI3064="",AA3064=""),"",AI3064=AA3064)</f>
        <v/>
      </c>
      <c r="AK3064" s="13">
        <f>IF(AI3064="","",AI3064&gt;60)</f>
        <v/>
      </c>
      <c r="AL3064" s="13" t="b">
        <f>IF(OR(Y3064=TRUE,AH3064=""),TRUE,FALSE)</f>
        <v>1</v>
      </c>
      <c r="AM3064" s="13">
        <f>IF(AI3064="","",AI3064&lt;0)</f>
        <v/>
      </c>
      <c r="AN3064" s="13" t="str">
        <f>IF(AH3064="","No inspection date",IF(AI3064&lt;0,"Negative chronology",IF(AI3064&lt;=30,"0-30",IF(AI3064&lt;=60,"31-60",IF(AI3064&lt;=90,"61-90",IF(AI3064&lt;=180,"91-180","181+"))))))</f>
        <v>No inspection date</v>
      </c>
      <c r="AO3064" s="13" t="str">
        <f>IF(OR(ISNUMBER(SEARCH("COMPLETED",K3064)),ISNUMBER(SEARCH("CLOSED",K3064))),"Closed/Completed","Other Active/Issued")</f>
        <v>Other Active/Issued</v>
      </c>
    </row>
    <row r="3065" spans="1:41">
      <c r="A3065" t="s">
        <v>15738</v>
      </c>
      <c r="B3065" t="s">
        <v>87</v>
      </c>
      <c r="D3065" t="s">
        <v>88</v>
      </c>
      <c r="E3065" t="s">
        <v>14837</v>
      </c>
      <c r="F3065" t="s">
        <v>15739</v>
      </c>
      <c r="H3065" t="s">
        <v>10398</v>
      </c>
      <c r="I3065" t="s">
        <v>5443</v>
      </c>
      <c r="J3065" t="s">
        <v>137</v>
      </c>
      <c r="K3065" t="s">
        <v>93</v>
      </c>
      <c r="M3065" t="s">
        <v>815</v>
      </c>
      <c r="N3065" s="9">
        <v>98122</v>
      </c>
      <c r="O3065" t="s">
        <v>15740</v>
      </c>
      <c r="P3065" s="10">
        <v>47.61732036</v>
      </c>
      <c r="Q3065" s="10">
        <v>-122.3252791</v>
      </c>
      <c r="R3065" t="s">
        <v>817</v>
      </c>
      <c r="S3065" s="7">
        <v>9</v>
      </c>
      <c r="T3065" s="7">
        <v>2025</v>
      </c>
      <c r="U3065" s="7">
        <v>3</v>
      </c>
      <c r="V3065">
        <v>10</v>
      </c>
      <c r="W3065">
        <v>2025</v>
      </c>
      <c r="X3065">
        <v>4</v>
      </c>
      <c r="Y3065" t="b">
        <v>0</v>
      </c>
      <c r="Z3065" t="b">
        <v>0</v>
      </c>
      <c r="AA3065">
        <v>37</v>
      </c>
      <c r="AB3065">
        <v>3</v>
      </c>
      <c r="AC3065" t="b">
        <v>0</v>
      </c>
      <c r="AD3065" t="b">
        <v>1</v>
      </c>
      <c r="AE3065" t="b">
        <v>0</v>
      </c>
      <c r="AF3065" t="b">
        <v>0</v>
      </c>
      <c r="AG3065" s="11">
        <v>45908</v>
      </c>
      <c r="AH3065" s="11">
        <v>45945</v>
      </c>
      <c r="AI3065" s="12">
        <f>IF(OR(AG3065="",AH3065=""),"",AH3065-AG3065)</f>
        <v>37.0</v>
      </c>
      <c r="AJ3065" s="13" t="b">
        <f>IF(OR(AI3065="",AA3065=""),"",AI3065=AA3065)</f>
        <v>1</v>
      </c>
      <c r="AK3065" s="13" t="b">
        <f>IF(AI3065="","",AI3065&gt;60)</f>
        <v>0</v>
      </c>
      <c r="AL3065" s="13" t="b">
        <f>IF(OR(Y3065=TRUE,AH3065=""),TRUE,FALSE)</f>
        <v>0</v>
      </c>
      <c r="AM3065" s="13" t="b">
        <f>IF(AI3065="","",AI3065&lt;0)</f>
        <v>0</v>
      </c>
      <c r="AN3065" s="13" t="str">
        <f>IF(AH3065="","No inspection date",IF(AI3065&lt;0,"Negative chronology",IF(AI3065&lt;=30,"0-30",IF(AI3065&lt;=60,"31-60",IF(AI3065&lt;=90,"61-90",IF(AI3065&lt;=180,"91-180","181+"))))))</f>
        <v>31-60</v>
      </c>
      <c r="AO3065" s="13" t="str">
        <f>IF(OR(ISNUMBER(SEARCH("COMPLETED",K3065)),ISNUMBER(SEARCH("CLOSED",K3065))),"Closed/Completed","Other Active/Issued")</f>
        <v>Closed/Completed</v>
      </c>
    </row>
    <row r="3066" spans="1:41">
      <c r="A3066" t="s">
        <v>15741</v>
      </c>
      <c r="B3066" t="s">
        <v>87</v>
      </c>
      <c r="D3066" t="s">
        <v>88</v>
      </c>
      <c r="E3066" t="s">
        <v>14837</v>
      </c>
      <c r="F3066" t="s">
        <v>15742</v>
      </c>
      <c r="H3066" t="s">
        <v>10556</v>
      </c>
      <c r="I3066" t="s">
        <v>10556</v>
      </c>
      <c r="J3066" t="s">
        <v>93</v>
      </c>
      <c r="K3066" t="s">
        <v>100</v>
      </c>
      <c r="M3066" t="s">
        <v>5433</v>
      </c>
      <c r="O3066" t="s">
        <v>15743</v>
      </c>
      <c r="P3066" s="10">
        <v>47.63426702</v>
      </c>
      <c r="Q3066" s="10">
        <v>-122.3469621</v>
      </c>
      <c r="R3066" t="s">
        <v>5435</v>
      </c>
      <c r="S3066" s="7">
        <v>9</v>
      </c>
      <c r="T3066" s="7">
        <v>2025</v>
      </c>
      <c r="U3066" s="7">
        <v>3</v>
      </c>
      <c r="V3066">
        <v>9</v>
      </c>
      <c r="W3066">
        <v>2025</v>
      </c>
      <c r="X3066">
        <v>3</v>
      </c>
      <c r="Y3066" t="b">
        <v>0</v>
      </c>
      <c r="Z3066" t="b">
        <v>0</v>
      </c>
      <c r="AA3066">
        <v>0</v>
      </c>
      <c r="AB3066">
        <v>7</v>
      </c>
      <c r="AC3066" t="b">
        <v>0</v>
      </c>
      <c r="AD3066" t="b">
        <v>1</v>
      </c>
      <c r="AE3066" t="b">
        <v>0</v>
      </c>
      <c r="AF3066" t="b">
        <v>0</v>
      </c>
      <c r="AG3066" s="11">
        <v>45918</v>
      </c>
      <c r="AH3066" s="11">
        <v>45918</v>
      </c>
      <c r="AI3066" s="12">
        <f>IF(OR(AG3066="",AH3066=""),"",AH3066-AG3066)</f>
        <v>0.0</v>
      </c>
      <c r="AJ3066" s="13" t="b">
        <f>IF(OR(AI3066="",AA3066=""),"",AI3066=AA3066)</f>
        <v>1</v>
      </c>
      <c r="AK3066" s="13" t="b">
        <f>IF(AI3066="","",AI3066&gt;60)</f>
        <v>0</v>
      </c>
      <c r="AL3066" s="13" t="b">
        <f>IF(OR(Y3066=TRUE,AH3066=""),TRUE,FALSE)</f>
        <v>0</v>
      </c>
      <c r="AM3066" s="13" t="b">
        <f>IF(AI3066="","",AI3066&lt;0)</f>
        <v>0</v>
      </c>
      <c r="AN3066" s="13" t="str">
        <f>IF(AH3066="","No inspection date",IF(AI3066&lt;0,"Negative chronology",IF(AI3066&lt;=30,"0-30",IF(AI3066&lt;=60,"31-60",IF(AI3066&lt;=90,"61-90",IF(AI3066&lt;=180,"91-180","181+"))))))</f>
        <v>0-30</v>
      </c>
      <c r="AO3066" s="13" t="str">
        <f>IF(OR(ISNUMBER(SEARCH("COMPLETED",K3066)),ISNUMBER(SEARCH("CLOSED",K3066))),"Closed/Completed","Other Active/Issued")</f>
        <v>Other Active/Issued</v>
      </c>
    </row>
    <row r="3067" spans="1:41">
      <c r="A3067" t="s">
        <v>15744</v>
      </c>
      <c r="B3067" t="s">
        <v>87</v>
      </c>
      <c r="D3067" t="s">
        <v>88</v>
      </c>
      <c r="E3067" t="s">
        <v>14837</v>
      </c>
      <c r="F3067" t="s">
        <v>15745</v>
      </c>
      <c r="H3067" t="s">
        <v>5375</v>
      </c>
      <c r="I3067" t="s">
        <v>5263</v>
      </c>
      <c r="J3067" t="s">
        <v>93</v>
      </c>
      <c r="K3067" t="s">
        <v>93</v>
      </c>
      <c r="M3067" t="s">
        <v>15746</v>
      </c>
      <c r="N3067" s="9">
        <v>98199</v>
      </c>
      <c r="O3067" t="s">
        <v>15747</v>
      </c>
      <c r="P3067" s="10">
        <v>47.65908397</v>
      </c>
      <c r="Q3067" s="10">
        <v>-122.40322617</v>
      </c>
      <c r="R3067" t="s">
        <v>15748</v>
      </c>
      <c r="S3067" s="7">
        <v>9</v>
      </c>
      <c r="T3067" s="7">
        <v>2025</v>
      </c>
      <c r="U3067" s="7">
        <v>3</v>
      </c>
      <c r="V3067">
        <v>8</v>
      </c>
      <c r="W3067">
        <v>2025</v>
      </c>
      <c r="X3067">
        <v>3</v>
      </c>
      <c r="Y3067" t="b">
        <v>0</v>
      </c>
      <c r="Z3067" t="b">
        <v>0</v>
      </c>
      <c r="AA3067">
        <v>-49</v>
      </c>
      <c r="AB3067">
        <v>6</v>
      </c>
      <c r="AC3067" t="b">
        <v>0</v>
      </c>
      <c r="AD3067" t="b">
        <v>1</v>
      </c>
      <c r="AE3067" t="b">
        <v>0</v>
      </c>
      <c r="AF3067" t="b">
        <v>0</v>
      </c>
      <c r="AG3067" s="11">
        <v>45923</v>
      </c>
      <c r="AH3067" s="11">
        <v>45874</v>
      </c>
      <c r="AI3067" s="12">
        <f>IF(OR(AG3067="",AH3067=""),"",AH3067-AG3067)</f>
        <v>-49.0</v>
      </c>
      <c r="AJ3067" s="13" t="b">
        <f>IF(OR(AI3067="",AA3067=""),"",AI3067=AA3067)</f>
        <v>1</v>
      </c>
      <c r="AK3067" s="13" t="b">
        <f>IF(AI3067="","",AI3067&gt;60)</f>
        <v>0</v>
      </c>
      <c r="AL3067" s="13" t="b">
        <f>IF(OR(Y3067=TRUE,AH3067=""),TRUE,FALSE)</f>
        <v>0</v>
      </c>
      <c r="AM3067" s="13" t="b">
        <f>IF(AI3067="","",AI3067&lt;0)</f>
        <v>1</v>
      </c>
      <c r="AN3067" s="13" t="str">
        <f>IF(AH3067="","No inspection date",IF(AI3067&lt;0,"Negative chronology",IF(AI3067&lt;=30,"0-30",IF(AI3067&lt;=60,"31-60",IF(AI3067&lt;=90,"61-90",IF(AI3067&lt;=180,"91-180","181+"))))))</f>
        <v>Negative chronology</v>
      </c>
      <c r="AO3067" s="13" t="str">
        <f>IF(OR(ISNUMBER(SEARCH("COMPLETED",K3067)),ISNUMBER(SEARCH("CLOSED",K3067))),"Closed/Completed","Other Active/Issued")</f>
        <v>Closed/Completed</v>
      </c>
    </row>
    <row r="3068" spans="1:41">
      <c r="A3068" t="s">
        <v>15749</v>
      </c>
      <c r="B3068" t="s">
        <v>87</v>
      </c>
      <c r="D3068" t="s">
        <v>88</v>
      </c>
      <c r="E3068" t="s">
        <v>14837</v>
      </c>
      <c r="F3068" t="s">
        <v>15750</v>
      </c>
      <c r="H3068" t="s">
        <v>15751</v>
      </c>
      <c r="I3068" t="s">
        <v>5245</v>
      </c>
      <c r="J3068" t="s">
        <v>93</v>
      </c>
      <c r="K3068" t="s">
        <v>100</v>
      </c>
      <c r="M3068" t="s">
        <v>15752</v>
      </c>
      <c r="N3068" s="9">
        <v>98121</v>
      </c>
      <c r="O3068" t="s">
        <v>15753</v>
      </c>
      <c r="P3068" s="10">
        <v>47.61549956</v>
      </c>
      <c r="Q3068" s="10">
        <v>-122.35354341</v>
      </c>
      <c r="R3068" t="s">
        <v>15754</v>
      </c>
      <c r="S3068" s="7">
        <v>10</v>
      </c>
      <c r="T3068" s="7">
        <v>2025</v>
      </c>
      <c r="U3068" s="7">
        <v>4</v>
      </c>
      <c r="V3068">
        <v>7</v>
      </c>
      <c r="W3068">
        <v>2025</v>
      </c>
      <c r="X3068">
        <v>3</v>
      </c>
      <c r="Y3068" t="b">
        <v>0</v>
      </c>
      <c r="Z3068" t="b">
        <v>0</v>
      </c>
      <c r="AA3068">
        <v>-64</v>
      </c>
      <c r="AB3068">
        <v>7</v>
      </c>
      <c r="AC3068" t="b">
        <v>0</v>
      </c>
      <c r="AD3068" t="b">
        <v>1</v>
      </c>
      <c r="AE3068" t="b">
        <v>0</v>
      </c>
      <c r="AF3068" t="b">
        <v>0</v>
      </c>
      <c r="AG3068" s="11">
        <v>45931</v>
      </c>
      <c r="AH3068" s="11">
        <v>45867</v>
      </c>
      <c r="AI3068" s="12">
        <f>IF(OR(AG3068="",AH3068=""),"",AH3068-AG3068)</f>
        <v>-64.0</v>
      </c>
      <c r="AJ3068" s="13" t="b">
        <f>IF(OR(AI3068="",AA3068=""),"",AI3068=AA3068)</f>
        <v>1</v>
      </c>
      <c r="AK3068" s="13" t="b">
        <f>IF(AI3068="","",AI3068&gt;60)</f>
        <v>0</v>
      </c>
      <c r="AL3068" s="13" t="b">
        <f>IF(OR(Y3068=TRUE,AH3068=""),TRUE,FALSE)</f>
        <v>0</v>
      </c>
      <c r="AM3068" s="13" t="b">
        <f>IF(AI3068="","",AI3068&lt;0)</f>
        <v>1</v>
      </c>
      <c r="AN3068" s="13" t="str">
        <f>IF(AH3068="","No inspection date",IF(AI3068&lt;0,"Negative chronology",IF(AI3068&lt;=30,"0-30",IF(AI3068&lt;=60,"31-60",IF(AI3068&lt;=90,"61-90",IF(AI3068&lt;=180,"91-180","181+"))))))</f>
        <v>Negative chronology</v>
      </c>
      <c r="AO3068" s="13" t="str">
        <f>IF(OR(ISNUMBER(SEARCH("COMPLETED",K3068)),ISNUMBER(SEARCH("CLOSED",K3068))),"Closed/Completed","Other Active/Issued")</f>
        <v>Other Active/Issued</v>
      </c>
    </row>
    <row r="3069" spans="1:41">
      <c r="A3069" t="s">
        <v>15755</v>
      </c>
      <c r="B3069" t="s">
        <v>87</v>
      </c>
      <c r="D3069" t="s">
        <v>88</v>
      </c>
      <c r="E3069" t="s">
        <v>14837</v>
      </c>
      <c r="F3069" t="s">
        <v>15756</v>
      </c>
      <c r="H3069" t="s">
        <v>4720</v>
      </c>
      <c r="I3069" t="s">
        <v>10307</v>
      </c>
      <c r="J3069" t="s">
        <v>93</v>
      </c>
      <c r="K3069" t="s">
        <v>100</v>
      </c>
      <c r="M3069" t="s">
        <v>15757</v>
      </c>
      <c r="N3069" s="9">
        <v>98108</v>
      </c>
      <c r="O3069" t="s">
        <v>15758</v>
      </c>
      <c r="P3069" s="10">
        <v>47.55997016</v>
      </c>
      <c r="Q3069" s="10">
        <v>-122.30875016</v>
      </c>
      <c r="R3069" t="s">
        <v>15759</v>
      </c>
      <c r="S3069" s="7">
        <v>10</v>
      </c>
      <c r="T3069" s="7">
        <v>2025</v>
      </c>
      <c r="U3069" s="7">
        <v>4</v>
      </c>
      <c r="V3069">
        <v>10</v>
      </c>
      <c r="W3069">
        <v>2025</v>
      </c>
      <c r="X3069">
        <v>4</v>
      </c>
      <c r="Y3069" t="b">
        <v>0</v>
      </c>
      <c r="Z3069" t="b">
        <v>0</v>
      </c>
      <c r="AA3069">
        <v>-15</v>
      </c>
      <c r="AB3069">
        <v>2</v>
      </c>
      <c r="AC3069" t="b">
        <v>0</v>
      </c>
      <c r="AD3069" t="b">
        <v>1</v>
      </c>
      <c r="AE3069" t="b">
        <v>0</v>
      </c>
      <c r="AF3069" t="b">
        <v>0</v>
      </c>
      <c r="AG3069" s="11">
        <v>45951</v>
      </c>
      <c r="AH3069" s="11">
        <v>45936</v>
      </c>
      <c r="AI3069" s="12">
        <f>IF(OR(AG3069="",AH3069=""),"",AH3069-AG3069)</f>
        <v>-15.0</v>
      </c>
      <c r="AJ3069" s="13" t="b">
        <f>IF(OR(AI3069="",AA3069=""),"",AI3069=AA3069)</f>
        <v>1</v>
      </c>
      <c r="AK3069" s="13" t="b">
        <f>IF(AI3069="","",AI3069&gt;60)</f>
        <v>0</v>
      </c>
      <c r="AL3069" s="13" t="b">
        <f>IF(OR(Y3069=TRUE,AH3069=""),TRUE,FALSE)</f>
        <v>0</v>
      </c>
      <c r="AM3069" s="13" t="b">
        <f>IF(AI3069="","",AI3069&lt;0)</f>
        <v>1</v>
      </c>
      <c r="AN3069" s="13" t="str">
        <f>IF(AH3069="","No inspection date",IF(AI3069&lt;0,"Negative chronology",IF(AI3069&lt;=30,"0-30",IF(AI3069&lt;=60,"31-60",IF(AI3069&lt;=90,"61-90",IF(AI3069&lt;=180,"91-180","181+"))))))</f>
        <v>Negative chronology</v>
      </c>
      <c r="AO3069" s="13" t="str">
        <f>IF(OR(ISNUMBER(SEARCH("COMPLETED",K3069)),ISNUMBER(SEARCH("CLOSED",K3069))),"Closed/Completed","Other Active/Issued")</f>
        <v>Other Active/Issued</v>
      </c>
    </row>
    <row r="3070" spans="1:41">
      <c r="A3070" t="s">
        <v>15760</v>
      </c>
      <c r="B3070" t="s">
        <v>87</v>
      </c>
      <c r="D3070" t="s">
        <v>88</v>
      </c>
      <c r="E3070" t="s">
        <v>14837</v>
      </c>
      <c r="F3070" t="s">
        <v>15750</v>
      </c>
      <c r="H3070" t="s">
        <v>5460</v>
      </c>
      <c r="I3070" t="s">
        <v>5245</v>
      </c>
      <c r="J3070" t="s">
        <v>93</v>
      </c>
      <c r="K3070" t="s">
        <v>100</v>
      </c>
      <c r="M3070" t="s">
        <v>15752</v>
      </c>
      <c r="N3070" s="9">
        <v>98121</v>
      </c>
      <c r="O3070" t="s">
        <v>15761</v>
      </c>
      <c r="P3070" s="10">
        <v>47.61549956</v>
      </c>
      <c r="Q3070" s="10">
        <v>-122.35354341</v>
      </c>
      <c r="R3070" t="s">
        <v>15754</v>
      </c>
      <c r="S3070" s="7">
        <v>10</v>
      </c>
      <c r="T3070" s="7">
        <v>2025</v>
      </c>
      <c r="U3070" s="7">
        <v>4</v>
      </c>
      <c r="V3070">
        <v>7</v>
      </c>
      <c r="W3070">
        <v>2025</v>
      </c>
      <c r="X3070">
        <v>3</v>
      </c>
      <c r="Y3070" t="b">
        <v>0</v>
      </c>
      <c r="Z3070" t="b">
        <v>0</v>
      </c>
      <c r="AA3070">
        <v>-85</v>
      </c>
      <c r="AB3070">
        <v>7</v>
      </c>
      <c r="AC3070" t="b">
        <v>0</v>
      </c>
      <c r="AD3070" t="b">
        <v>1</v>
      </c>
      <c r="AE3070" t="b">
        <v>0</v>
      </c>
      <c r="AF3070" t="b">
        <v>0</v>
      </c>
      <c r="AG3070" s="11">
        <v>45952</v>
      </c>
      <c r="AH3070" s="11">
        <v>45867</v>
      </c>
      <c r="AI3070" s="12">
        <f>IF(OR(AG3070="",AH3070=""),"",AH3070-AG3070)</f>
        <v>-85.0</v>
      </c>
      <c r="AJ3070" s="13" t="b">
        <f>IF(OR(AI3070="",AA3070=""),"",AI3070=AA3070)</f>
        <v>1</v>
      </c>
      <c r="AK3070" s="13" t="b">
        <f>IF(AI3070="","",AI3070&gt;60)</f>
        <v>0</v>
      </c>
      <c r="AL3070" s="13" t="b">
        <f>IF(OR(Y3070=TRUE,AH3070=""),TRUE,FALSE)</f>
        <v>0</v>
      </c>
      <c r="AM3070" s="13" t="b">
        <f>IF(AI3070="","",AI3070&lt;0)</f>
        <v>1</v>
      </c>
      <c r="AN3070" s="13" t="str">
        <f>IF(AH3070="","No inspection date",IF(AI3070&lt;0,"Negative chronology",IF(AI3070&lt;=30,"0-30",IF(AI3070&lt;=60,"31-60",IF(AI3070&lt;=90,"61-90",IF(AI3070&lt;=180,"91-180","181+"))))))</f>
        <v>Negative chronology</v>
      </c>
      <c r="AO3070" s="13" t="str">
        <f>IF(OR(ISNUMBER(SEARCH("COMPLETED",K3070)),ISNUMBER(SEARCH("CLOSED",K3070))),"Closed/Completed","Other Active/Issued")</f>
        <v>Other Active/Issued</v>
      </c>
    </row>
    <row r="3071" spans="1:41">
      <c r="A3071" t="s">
        <v>15762</v>
      </c>
      <c r="B3071" t="s">
        <v>87</v>
      </c>
      <c r="D3071" t="s">
        <v>88</v>
      </c>
      <c r="E3071" t="s">
        <v>14837</v>
      </c>
      <c r="F3071" t="s">
        <v>15763</v>
      </c>
      <c r="H3071" t="s">
        <v>5466</v>
      </c>
      <c r="I3071" t="s">
        <v>5466</v>
      </c>
      <c r="J3071" t="s">
        <v>93</v>
      </c>
      <c r="K3071" t="s">
        <v>115</v>
      </c>
      <c r="M3071" t="s">
        <v>15764</v>
      </c>
      <c r="N3071" s="9">
        <v>98103</v>
      </c>
      <c r="O3071" t="s">
        <v>15765</v>
      </c>
      <c r="P3071" s="10">
        <v>47.66168067</v>
      </c>
      <c r="Q3071" s="10">
        <v>-122.33966487</v>
      </c>
      <c r="R3071" t="s">
        <v>15766</v>
      </c>
      <c r="S3071" s="7">
        <v>10</v>
      </c>
      <c r="T3071" s="7">
        <v>2025</v>
      </c>
      <c r="U3071" s="7">
        <v>4</v>
      </c>
      <c r="V3071">
        <v>10</v>
      </c>
      <c r="W3071">
        <v>2025</v>
      </c>
      <c r="X3071">
        <v>4</v>
      </c>
      <c r="Y3071" t="b">
        <v>0</v>
      </c>
      <c r="Z3071" t="b">
        <v>0</v>
      </c>
      <c r="AA3071">
        <v>0</v>
      </c>
      <c r="AB3071">
        <v>4</v>
      </c>
      <c r="AC3071" t="b">
        <v>0</v>
      </c>
      <c r="AD3071" t="b">
        <v>1</v>
      </c>
      <c r="AE3071" t="b">
        <v>0</v>
      </c>
      <c r="AF3071" t="b">
        <v>0</v>
      </c>
      <c r="AG3071" s="11">
        <v>45953</v>
      </c>
      <c r="AH3071" s="11">
        <v>45953</v>
      </c>
      <c r="AI3071" s="12">
        <f>IF(OR(AG3071="",AH3071=""),"",AH3071-AG3071)</f>
        <v>0.0</v>
      </c>
      <c r="AJ3071" s="13" t="b">
        <f>IF(OR(AI3071="",AA3071=""),"",AI3071=AA3071)</f>
        <v>1</v>
      </c>
      <c r="AK3071" s="13" t="b">
        <f>IF(AI3071="","",AI3071&gt;60)</f>
        <v>0</v>
      </c>
      <c r="AL3071" s="13" t="b">
        <f>IF(OR(Y3071=TRUE,AH3071=""),TRUE,FALSE)</f>
        <v>0</v>
      </c>
      <c r="AM3071" s="13" t="b">
        <f>IF(AI3071="","",AI3071&lt;0)</f>
        <v>0</v>
      </c>
      <c r="AN3071" s="13" t="str">
        <f>IF(AH3071="","No inspection date",IF(AI3071&lt;0,"Negative chronology",IF(AI3071&lt;=30,"0-30",IF(AI3071&lt;=60,"31-60",IF(AI3071&lt;=90,"61-90",IF(AI3071&lt;=180,"91-180","181+"))))))</f>
        <v>0-30</v>
      </c>
      <c r="AO3071" s="13" t="str">
        <f>IF(OR(ISNUMBER(SEARCH("COMPLETED",K3071)),ISNUMBER(SEARCH("CLOSED",K3071))),"Closed/Completed","Other Active/Issued")</f>
        <v>Other Active/Issued</v>
      </c>
    </row>
    <row r="3072" spans="1:41">
      <c r="A3072" t="s">
        <v>15767</v>
      </c>
      <c r="B3072" t="s">
        <v>87</v>
      </c>
      <c r="D3072" t="s">
        <v>88</v>
      </c>
      <c r="E3072" t="s">
        <v>14837</v>
      </c>
      <c r="F3072" t="s">
        <v>15763</v>
      </c>
      <c r="H3072" t="s">
        <v>5466</v>
      </c>
      <c r="I3072" t="s">
        <v>5466</v>
      </c>
      <c r="J3072" t="s">
        <v>93</v>
      </c>
      <c r="K3072" t="s">
        <v>115</v>
      </c>
      <c r="M3072" t="s">
        <v>15764</v>
      </c>
      <c r="N3072" s="9">
        <v>98103</v>
      </c>
      <c r="O3072" t="s">
        <v>15768</v>
      </c>
      <c r="P3072" s="10">
        <v>47.66168067</v>
      </c>
      <c r="Q3072" s="10">
        <v>-122.33966487</v>
      </c>
      <c r="R3072" t="s">
        <v>15766</v>
      </c>
      <c r="S3072" s="7">
        <v>10</v>
      </c>
      <c r="T3072" s="7">
        <v>2025</v>
      </c>
      <c r="U3072" s="7">
        <v>4</v>
      </c>
      <c r="V3072">
        <v>10</v>
      </c>
      <c r="W3072">
        <v>2025</v>
      </c>
      <c r="X3072">
        <v>4</v>
      </c>
      <c r="Y3072" t="b">
        <v>0</v>
      </c>
      <c r="Z3072" t="b">
        <v>0</v>
      </c>
      <c r="AA3072">
        <v>0</v>
      </c>
      <c r="AB3072">
        <v>4</v>
      </c>
      <c r="AC3072" t="b">
        <v>0</v>
      </c>
      <c r="AD3072" t="b">
        <v>1</v>
      </c>
      <c r="AE3072" t="b">
        <v>0</v>
      </c>
      <c r="AF3072" t="b">
        <v>0</v>
      </c>
      <c r="AG3072" s="11">
        <v>45953</v>
      </c>
      <c r="AH3072" s="11">
        <v>45953</v>
      </c>
      <c r="AI3072" s="12">
        <f>IF(OR(AG3072="",AH3072=""),"",AH3072-AG3072)</f>
        <v>0.0</v>
      </c>
      <c r="AJ3072" s="13" t="b">
        <f>IF(OR(AI3072="",AA3072=""),"",AI3072=AA3072)</f>
        <v>1</v>
      </c>
      <c r="AK3072" s="13" t="b">
        <f>IF(AI3072="","",AI3072&gt;60)</f>
        <v>0</v>
      </c>
      <c r="AL3072" s="13" t="b">
        <f>IF(OR(Y3072=TRUE,AH3072=""),TRUE,FALSE)</f>
        <v>0</v>
      </c>
      <c r="AM3072" s="13" t="b">
        <f>IF(AI3072="","",AI3072&lt;0)</f>
        <v>0</v>
      </c>
      <c r="AN3072" s="13" t="str">
        <f>IF(AH3072="","No inspection date",IF(AI3072&lt;0,"Negative chronology",IF(AI3072&lt;=30,"0-30",IF(AI3072&lt;=60,"31-60",IF(AI3072&lt;=90,"61-90",IF(AI3072&lt;=180,"91-180","181+"))))))</f>
        <v>0-30</v>
      </c>
      <c r="AO3072" s="13" t="str">
        <f>IF(OR(ISNUMBER(SEARCH("COMPLETED",K3072)),ISNUMBER(SEARCH("CLOSED",K3072))),"Closed/Completed","Other Active/Issued")</f>
        <v>Other Active/Issued</v>
      </c>
    </row>
    <row r="3073" spans="1:41">
      <c r="A3073" t="s">
        <v>15769</v>
      </c>
      <c r="B3073" t="s">
        <v>87</v>
      </c>
      <c r="D3073" t="s">
        <v>88</v>
      </c>
      <c r="E3073" t="s">
        <v>14837</v>
      </c>
      <c r="F3073" t="s">
        <v>15763</v>
      </c>
      <c r="H3073" t="s">
        <v>5466</v>
      </c>
      <c r="I3073" t="s">
        <v>5466</v>
      </c>
      <c r="J3073" t="s">
        <v>93</v>
      </c>
      <c r="K3073" t="s">
        <v>115</v>
      </c>
      <c r="M3073" t="s">
        <v>15764</v>
      </c>
      <c r="N3073" s="9">
        <v>98103</v>
      </c>
      <c r="O3073" t="s">
        <v>15770</v>
      </c>
      <c r="P3073" s="10">
        <v>47.66168067</v>
      </c>
      <c r="Q3073" s="10">
        <v>-122.33966487</v>
      </c>
      <c r="R3073" t="s">
        <v>15766</v>
      </c>
      <c r="S3073" s="7">
        <v>10</v>
      </c>
      <c r="T3073" s="7">
        <v>2025</v>
      </c>
      <c r="U3073" s="7">
        <v>4</v>
      </c>
      <c r="V3073">
        <v>10</v>
      </c>
      <c r="W3073">
        <v>2025</v>
      </c>
      <c r="X3073">
        <v>4</v>
      </c>
      <c r="Y3073" t="b">
        <v>0</v>
      </c>
      <c r="Z3073" t="b">
        <v>0</v>
      </c>
      <c r="AA3073">
        <v>0</v>
      </c>
      <c r="AB3073">
        <v>4</v>
      </c>
      <c r="AC3073" t="b">
        <v>0</v>
      </c>
      <c r="AD3073" t="b">
        <v>1</v>
      </c>
      <c r="AE3073" t="b">
        <v>0</v>
      </c>
      <c r="AF3073" t="b">
        <v>0</v>
      </c>
      <c r="AG3073" s="11">
        <v>45953</v>
      </c>
      <c r="AH3073" s="11">
        <v>45953</v>
      </c>
      <c r="AI3073" s="12">
        <f>IF(OR(AG3073="",AH3073=""),"",AH3073-AG3073)</f>
        <v>0.0</v>
      </c>
      <c r="AJ3073" s="13" t="b">
        <f>IF(OR(AI3073="",AA3073=""),"",AI3073=AA3073)</f>
        <v>1</v>
      </c>
      <c r="AK3073" s="13" t="b">
        <f>IF(AI3073="","",AI3073&gt;60)</f>
        <v>0</v>
      </c>
      <c r="AL3073" s="13" t="b">
        <f>IF(OR(Y3073=TRUE,AH3073=""),TRUE,FALSE)</f>
        <v>0</v>
      </c>
      <c r="AM3073" s="13" t="b">
        <f>IF(AI3073="","",AI3073&lt;0)</f>
        <v>0</v>
      </c>
      <c r="AN3073" s="13" t="str">
        <f>IF(AH3073="","No inspection date",IF(AI3073&lt;0,"Negative chronology",IF(AI3073&lt;=30,"0-30",IF(AI3073&lt;=60,"31-60",IF(AI3073&lt;=90,"61-90",IF(AI3073&lt;=180,"91-180","181+"))))))</f>
        <v>0-30</v>
      </c>
      <c r="AO3073" s="13" t="str">
        <f>IF(OR(ISNUMBER(SEARCH("COMPLETED",K3073)),ISNUMBER(SEARCH("CLOSED",K3073))),"Closed/Completed","Other Active/Issued")</f>
        <v>Other Active/Issued</v>
      </c>
    </row>
    <row r="3074" spans="1:41">
      <c r="A3074" t="s">
        <v>15771</v>
      </c>
      <c r="B3074" t="s">
        <v>87</v>
      </c>
      <c r="D3074" t="s">
        <v>88</v>
      </c>
      <c r="E3074" t="s">
        <v>14837</v>
      </c>
      <c r="F3074" t="s">
        <v>15584</v>
      </c>
      <c r="H3074" t="s">
        <v>15772</v>
      </c>
      <c r="I3074" t="s">
        <v>10307</v>
      </c>
      <c r="J3074" t="s">
        <v>93</v>
      </c>
      <c r="K3074" t="s">
        <v>100</v>
      </c>
      <c r="M3074" t="s">
        <v>15757</v>
      </c>
      <c r="N3074" s="9">
        <v>98108</v>
      </c>
      <c r="O3074" t="s">
        <v>15773</v>
      </c>
      <c r="P3074" s="10">
        <v>47.55997016</v>
      </c>
      <c r="Q3074" s="10">
        <v>-122.30875016</v>
      </c>
      <c r="R3074" t="s">
        <v>15759</v>
      </c>
      <c r="S3074" s="7">
        <v>10</v>
      </c>
      <c r="T3074" s="7">
        <v>2025</v>
      </c>
      <c r="U3074" s="7">
        <v>4</v>
      </c>
      <c r="V3074">
        <v>10</v>
      </c>
      <c r="W3074">
        <v>2025</v>
      </c>
      <c r="X3074">
        <v>4</v>
      </c>
      <c r="Y3074" t="b">
        <v>0</v>
      </c>
      <c r="Z3074" t="b">
        <v>0</v>
      </c>
      <c r="AA3074">
        <v>-21</v>
      </c>
      <c r="AB3074">
        <v>2</v>
      </c>
      <c r="AC3074" t="b">
        <v>0</v>
      </c>
      <c r="AD3074" t="b">
        <v>1</v>
      </c>
      <c r="AE3074" t="b">
        <v>0</v>
      </c>
      <c r="AF3074" t="b">
        <v>0</v>
      </c>
      <c r="AG3074" s="11">
        <v>45957</v>
      </c>
      <c r="AH3074" s="11">
        <v>45936</v>
      </c>
      <c r="AI3074" s="12">
        <f>IF(OR(AG3074="",AH3074=""),"",AH3074-AG3074)</f>
        <v>-21.0</v>
      </c>
      <c r="AJ3074" s="13" t="b">
        <f>IF(OR(AI3074="",AA3074=""),"",AI3074=AA3074)</f>
        <v>1</v>
      </c>
      <c r="AK3074" s="13" t="b">
        <f>IF(AI3074="","",AI3074&gt;60)</f>
        <v>0</v>
      </c>
      <c r="AL3074" s="13" t="b">
        <f>IF(OR(Y3074=TRUE,AH3074=""),TRUE,FALSE)</f>
        <v>0</v>
      </c>
      <c r="AM3074" s="13" t="b">
        <f>IF(AI3074="","",AI3074&lt;0)</f>
        <v>1</v>
      </c>
      <c r="AN3074" s="13" t="str">
        <f>IF(AH3074="","No inspection date",IF(AI3074&lt;0,"Negative chronology",IF(AI3074&lt;=30,"0-30",IF(AI3074&lt;=60,"31-60",IF(AI3074&lt;=90,"61-90",IF(AI3074&lt;=180,"91-180","181+"))))))</f>
        <v>Negative chronology</v>
      </c>
      <c r="AO3074" s="13" t="str">
        <f>IF(OR(ISNUMBER(SEARCH("COMPLETED",K3074)),ISNUMBER(SEARCH("CLOSED",K3074))),"Closed/Completed","Other Active/Issued")</f>
        <v>Other Active/Issued</v>
      </c>
    </row>
    <row r="3075" spans="1:41">
      <c r="A3075" t="s">
        <v>15774</v>
      </c>
      <c r="B3075" t="s">
        <v>87</v>
      </c>
      <c r="D3075" t="s">
        <v>88</v>
      </c>
      <c r="E3075" t="s">
        <v>14837</v>
      </c>
      <c r="F3075" t="s">
        <v>15775</v>
      </c>
      <c r="H3075" t="s">
        <v>15772</v>
      </c>
      <c r="I3075" t="s">
        <v>10307</v>
      </c>
      <c r="J3075" t="s">
        <v>93</v>
      </c>
      <c r="K3075" t="s">
        <v>100</v>
      </c>
      <c r="M3075" t="s">
        <v>15757</v>
      </c>
      <c r="N3075" s="9">
        <v>98108</v>
      </c>
      <c r="O3075" t="s">
        <v>15776</v>
      </c>
      <c r="P3075" s="10">
        <v>47.55997016</v>
      </c>
      <c r="Q3075" s="10">
        <v>-122.30875016</v>
      </c>
      <c r="R3075" t="s">
        <v>15759</v>
      </c>
      <c r="S3075" s="7">
        <v>10</v>
      </c>
      <c r="T3075" s="7">
        <v>2025</v>
      </c>
      <c r="U3075" s="7">
        <v>4</v>
      </c>
      <c r="V3075">
        <v>10</v>
      </c>
      <c r="W3075">
        <v>2025</v>
      </c>
      <c r="X3075">
        <v>4</v>
      </c>
      <c r="Y3075" t="b">
        <v>0</v>
      </c>
      <c r="Z3075" t="b">
        <v>0</v>
      </c>
      <c r="AA3075">
        <v>-21</v>
      </c>
      <c r="AB3075">
        <v>2</v>
      </c>
      <c r="AC3075" t="b">
        <v>0</v>
      </c>
      <c r="AD3075" t="b">
        <v>1</v>
      </c>
      <c r="AE3075" t="b">
        <v>0</v>
      </c>
      <c r="AF3075" t="b">
        <v>0</v>
      </c>
      <c r="AG3075" s="11">
        <v>45957</v>
      </c>
      <c r="AH3075" s="11">
        <v>45936</v>
      </c>
      <c r="AI3075" s="12">
        <f>IF(OR(AG3075="",AH3075=""),"",AH3075-AG3075)</f>
        <v>-21.0</v>
      </c>
      <c r="AJ3075" s="13" t="b">
        <f>IF(OR(AI3075="",AA3075=""),"",AI3075=AA3075)</f>
        <v>1</v>
      </c>
      <c r="AK3075" s="13" t="b">
        <f>IF(AI3075="","",AI3075&gt;60)</f>
        <v>0</v>
      </c>
      <c r="AL3075" s="13" t="b">
        <f>IF(OR(Y3075=TRUE,AH3075=""),TRUE,FALSE)</f>
        <v>0</v>
      </c>
      <c r="AM3075" s="13" t="b">
        <f>IF(AI3075="","",AI3075&lt;0)</f>
        <v>1</v>
      </c>
      <c r="AN3075" s="13" t="str">
        <f>IF(AH3075="","No inspection date",IF(AI3075&lt;0,"Negative chronology",IF(AI3075&lt;=30,"0-30",IF(AI3075&lt;=60,"31-60",IF(AI3075&lt;=90,"61-90",IF(AI3075&lt;=180,"91-180","181+"))))))</f>
        <v>Negative chronology</v>
      </c>
      <c r="AO3075" s="13" t="str">
        <f>IF(OR(ISNUMBER(SEARCH("COMPLETED",K3075)),ISNUMBER(SEARCH("CLOSED",K3075))),"Closed/Completed","Other Active/Issued")</f>
        <v>Other Active/Issued</v>
      </c>
    </row>
    <row r="3076" spans="1:41">
      <c r="A3076" t="s">
        <v>15777</v>
      </c>
      <c r="B3076" t="s">
        <v>87</v>
      </c>
      <c r="D3076" t="s">
        <v>88</v>
      </c>
      <c r="E3076" t="s">
        <v>14837</v>
      </c>
      <c r="F3076" t="s">
        <v>15763</v>
      </c>
      <c r="H3076" t="s">
        <v>10586</v>
      </c>
      <c r="I3076" t="s">
        <v>5466</v>
      </c>
      <c r="J3076" t="s">
        <v>93</v>
      </c>
      <c r="K3076" t="s">
        <v>115</v>
      </c>
      <c r="M3076" t="s">
        <v>15764</v>
      </c>
      <c r="N3076" s="9">
        <v>98103</v>
      </c>
      <c r="O3076" t="s">
        <v>15778</v>
      </c>
      <c r="P3076" s="10">
        <v>47.66168067</v>
      </c>
      <c r="Q3076" s="10">
        <v>-122.33966487</v>
      </c>
      <c r="R3076" t="s">
        <v>15766</v>
      </c>
      <c r="S3076" s="7">
        <v>11</v>
      </c>
      <c r="T3076" s="7">
        <v>2025</v>
      </c>
      <c r="U3076" s="7">
        <v>4</v>
      </c>
      <c r="V3076">
        <v>10</v>
      </c>
      <c r="W3076">
        <v>2025</v>
      </c>
      <c r="X3076">
        <v>4</v>
      </c>
      <c r="Y3076" t="b">
        <v>0</v>
      </c>
      <c r="Z3076" t="b">
        <v>0</v>
      </c>
      <c r="AA3076">
        <v>-15</v>
      </c>
      <c r="AB3076">
        <v>4</v>
      </c>
      <c r="AC3076" t="b">
        <v>0</v>
      </c>
      <c r="AD3076" t="b">
        <v>1</v>
      </c>
      <c r="AE3076" t="b">
        <v>0</v>
      </c>
      <c r="AF3076" t="b">
        <v>0</v>
      </c>
      <c r="AG3076" s="11">
        <v>45968</v>
      </c>
      <c r="AH3076" s="11">
        <v>45953</v>
      </c>
      <c r="AI3076" s="12">
        <f>IF(OR(AG3076="",AH3076=""),"",AH3076-AG3076)</f>
        <v>-15.0</v>
      </c>
      <c r="AJ3076" s="13" t="b">
        <f>IF(OR(AI3076="",AA3076=""),"",AI3076=AA3076)</f>
        <v>1</v>
      </c>
      <c r="AK3076" s="13" t="b">
        <f>IF(AI3076="","",AI3076&gt;60)</f>
        <v>0</v>
      </c>
      <c r="AL3076" s="13" t="b">
        <f>IF(OR(Y3076=TRUE,AH3076=""),TRUE,FALSE)</f>
        <v>0</v>
      </c>
      <c r="AM3076" s="13" t="b">
        <f>IF(AI3076="","",AI3076&lt;0)</f>
        <v>1</v>
      </c>
      <c r="AN3076" s="13" t="str">
        <f>IF(AH3076="","No inspection date",IF(AI3076&lt;0,"Negative chronology",IF(AI3076&lt;=30,"0-30",IF(AI3076&lt;=60,"31-60",IF(AI3076&lt;=90,"61-90",IF(AI3076&lt;=180,"91-180","181+"))))))</f>
        <v>Negative chronology</v>
      </c>
      <c r="AO3076" s="13" t="str">
        <f>IF(OR(ISNUMBER(SEARCH("COMPLETED",K3076)),ISNUMBER(SEARCH("CLOSED",K3076))),"Closed/Completed","Other Active/Issued")</f>
        <v>Other Active/Issued</v>
      </c>
    </row>
    <row r="3077" spans="1:41">
      <c r="A3077" t="s">
        <v>15779</v>
      </c>
      <c r="B3077" t="s">
        <v>87</v>
      </c>
      <c r="D3077" t="s">
        <v>88</v>
      </c>
      <c r="E3077" t="s">
        <v>14837</v>
      </c>
      <c r="F3077" t="s">
        <v>15763</v>
      </c>
      <c r="H3077" t="s">
        <v>10586</v>
      </c>
      <c r="I3077" t="s">
        <v>5466</v>
      </c>
      <c r="J3077" t="s">
        <v>93</v>
      </c>
      <c r="K3077" t="s">
        <v>115</v>
      </c>
      <c r="M3077" t="s">
        <v>15764</v>
      </c>
      <c r="N3077" s="9">
        <v>98103</v>
      </c>
      <c r="O3077" t="s">
        <v>15780</v>
      </c>
      <c r="P3077" s="10">
        <v>47.66168067</v>
      </c>
      <c r="Q3077" s="10">
        <v>-122.33966487</v>
      </c>
      <c r="R3077" t="s">
        <v>15766</v>
      </c>
      <c r="S3077" s="7">
        <v>11</v>
      </c>
      <c r="T3077" s="7">
        <v>2025</v>
      </c>
      <c r="U3077" s="7">
        <v>4</v>
      </c>
      <c r="V3077">
        <v>10</v>
      </c>
      <c r="W3077">
        <v>2025</v>
      </c>
      <c r="X3077">
        <v>4</v>
      </c>
      <c r="Y3077" t="b">
        <v>0</v>
      </c>
      <c r="Z3077" t="b">
        <v>0</v>
      </c>
      <c r="AA3077">
        <v>-15</v>
      </c>
      <c r="AB3077">
        <v>4</v>
      </c>
      <c r="AC3077" t="b">
        <v>0</v>
      </c>
      <c r="AD3077" t="b">
        <v>1</v>
      </c>
      <c r="AE3077" t="b">
        <v>0</v>
      </c>
      <c r="AF3077" t="b">
        <v>0</v>
      </c>
      <c r="AG3077" s="11">
        <v>45968</v>
      </c>
      <c r="AH3077" s="11">
        <v>45953</v>
      </c>
      <c r="AI3077" s="12">
        <f>IF(OR(AG3077="",AH3077=""),"",AH3077-AG3077)</f>
        <v>-15.0</v>
      </c>
      <c r="AJ3077" s="13" t="b">
        <f>IF(OR(AI3077="",AA3077=""),"",AI3077=AA3077)</f>
        <v>1</v>
      </c>
      <c r="AK3077" s="13" t="b">
        <f>IF(AI3077="","",AI3077&gt;60)</f>
        <v>0</v>
      </c>
      <c r="AL3077" s="13" t="b">
        <f>IF(OR(Y3077=TRUE,AH3077=""),TRUE,FALSE)</f>
        <v>0</v>
      </c>
      <c r="AM3077" s="13" t="b">
        <f>IF(AI3077="","",AI3077&lt;0)</f>
        <v>1</v>
      </c>
      <c r="AN3077" s="13" t="str">
        <f>IF(AH3077="","No inspection date",IF(AI3077&lt;0,"Negative chronology",IF(AI3077&lt;=30,"0-30",IF(AI3077&lt;=60,"31-60",IF(AI3077&lt;=90,"61-90",IF(AI3077&lt;=180,"91-180","181+"))))))</f>
        <v>Negative chronology</v>
      </c>
      <c r="AO3077" s="13" t="str">
        <f>IF(OR(ISNUMBER(SEARCH("COMPLETED",K3077)),ISNUMBER(SEARCH("CLOSED",K3077))),"Closed/Completed","Other Active/Issued")</f>
        <v>Other Active/Issued</v>
      </c>
    </row>
    <row r="3078" spans="1:41">
      <c r="A3078" t="s">
        <v>15781</v>
      </c>
      <c r="B3078" t="s">
        <v>87</v>
      </c>
      <c r="D3078" t="s">
        <v>88</v>
      </c>
      <c r="E3078" t="s">
        <v>14837</v>
      </c>
      <c r="F3078" t="s">
        <v>15782</v>
      </c>
      <c r="H3078" t="s">
        <v>2788</v>
      </c>
      <c r="K3078" t="s">
        <v>100</v>
      </c>
      <c r="M3078" t="s">
        <v>15783</v>
      </c>
      <c r="N3078" s="9">
        <v>98103</v>
      </c>
      <c r="O3078" t="s">
        <v>15784</v>
      </c>
      <c r="P3078" s="10">
        <v>47.68387757</v>
      </c>
      <c r="Q3078" s="10">
        <v>-122.34375222</v>
      </c>
      <c r="R3078" t="s">
        <v>15785</v>
      </c>
      <c r="S3078" s="7">
        <v>11</v>
      </c>
      <c r="T3078" s="7">
        <v>2025</v>
      </c>
      <c r="U3078" s="7">
        <v>4</v>
      </c>
      <c r="Y3078" t="b">
        <v>1</v>
      </c>
      <c r="Z3078" t="b">
        <v>1</v>
      </c>
      <c r="AB3078">
        <v>6</v>
      </c>
      <c r="AC3078" t="b">
        <v>0</v>
      </c>
      <c r="AD3078" t="b">
        <v>1</v>
      </c>
      <c r="AE3078" t="b">
        <v>0</v>
      </c>
      <c r="AF3078" t="b">
        <v>0</v>
      </c>
      <c r="AG3078" s="11">
        <v>45980</v>
      </c>
      <c r="AI3078" s="12">
        <f>IF(OR(AG3078="",AH3078=""),"",AH3078-AG3078)</f>
        <v/>
      </c>
      <c r="AJ3078" s="13">
        <f>IF(OR(AI3078="",AA3078=""),"",AI3078=AA3078)</f>
        <v/>
      </c>
      <c r="AK3078" s="13">
        <f>IF(AI3078="","",AI3078&gt;60)</f>
        <v/>
      </c>
      <c r="AL3078" s="13" t="b">
        <f>IF(OR(Y3078=TRUE,AH3078=""),TRUE,FALSE)</f>
        <v>1</v>
      </c>
      <c r="AM3078" s="13">
        <f>IF(AI3078="","",AI3078&lt;0)</f>
        <v/>
      </c>
      <c r="AN3078" s="13" t="str">
        <f>IF(AH3078="","No inspection date",IF(AI3078&lt;0,"Negative chronology",IF(AI3078&lt;=30,"0-30",IF(AI3078&lt;=60,"31-60",IF(AI3078&lt;=90,"61-90",IF(AI3078&lt;=180,"91-180","181+"))))))</f>
        <v>No inspection date</v>
      </c>
      <c r="AO3078" s="13" t="str">
        <f>IF(OR(ISNUMBER(SEARCH("COMPLETED",K3078)),ISNUMBER(SEARCH("CLOSED",K3078))),"Closed/Completed","Other Active/Issued")</f>
        <v>Other Active/Issued</v>
      </c>
    </row>
    <row r="3079" spans="1:41">
      <c r="A3079" t="s">
        <v>15786</v>
      </c>
      <c r="B3079" t="s">
        <v>87</v>
      </c>
      <c r="D3079" t="s">
        <v>88</v>
      </c>
      <c r="E3079" t="s">
        <v>14837</v>
      </c>
      <c r="F3079" t="s">
        <v>15787</v>
      </c>
      <c r="H3079" t="s">
        <v>5733</v>
      </c>
      <c r="K3079" t="s">
        <v>100</v>
      </c>
      <c r="M3079" t="s">
        <v>15788</v>
      </c>
      <c r="O3079" t="s">
        <v>15789</v>
      </c>
      <c r="P3079" s="10">
        <v>47.68298025</v>
      </c>
      <c r="Q3079" s="10">
        <v>-122.38405301</v>
      </c>
      <c r="R3079" t="s">
        <v>15790</v>
      </c>
      <c r="S3079" s="7">
        <v>11</v>
      </c>
      <c r="T3079" s="7">
        <v>2025</v>
      </c>
      <c r="U3079" s="7">
        <v>4</v>
      </c>
      <c r="Y3079" t="b">
        <v>1</v>
      </c>
      <c r="Z3079" t="b">
        <v>1</v>
      </c>
      <c r="AB3079">
        <v>6</v>
      </c>
      <c r="AC3079" t="b">
        <v>0</v>
      </c>
      <c r="AD3079" t="b">
        <v>1</v>
      </c>
      <c r="AE3079" t="b">
        <v>0</v>
      </c>
      <c r="AF3079" t="b">
        <v>0</v>
      </c>
      <c r="AG3079" s="11">
        <v>45982</v>
      </c>
      <c r="AI3079" s="12">
        <f>IF(OR(AG3079="",AH3079=""),"",AH3079-AG3079)</f>
        <v/>
      </c>
      <c r="AJ3079" s="13">
        <f>IF(OR(AI3079="",AA3079=""),"",AI3079=AA3079)</f>
        <v/>
      </c>
      <c r="AK3079" s="13">
        <f>IF(AI3079="","",AI3079&gt;60)</f>
        <v/>
      </c>
      <c r="AL3079" s="13" t="b">
        <f>IF(OR(Y3079=TRUE,AH3079=""),TRUE,FALSE)</f>
        <v>1</v>
      </c>
      <c r="AM3079" s="13">
        <f>IF(AI3079="","",AI3079&lt;0)</f>
        <v/>
      </c>
      <c r="AN3079" s="13" t="str">
        <f>IF(AH3079="","No inspection date",IF(AI3079&lt;0,"Negative chronology",IF(AI3079&lt;=30,"0-30",IF(AI3079&lt;=60,"31-60",IF(AI3079&lt;=90,"61-90",IF(AI3079&lt;=180,"91-180","181+"))))))</f>
        <v>No inspection date</v>
      </c>
      <c r="AO3079" s="13" t="str">
        <f>IF(OR(ISNUMBER(SEARCH("COMPLETED",K3079)),ISNUMBER(SEARCH("CLOSED",K3079))),"Closed/Completed","Other Active/Issued")</f>
        <v>Other Active/Issued</v>
      </c>
    </row>
    <row r="3080" spans="1:41">
      <c r="A3080" t="s">
        <v>15791</v>
      </c>
      <c r="B3080" t="s">
        <v>87</v>
      </c>
      <c r="D3080" t="s">
        <v>88</v>
      </c>
      <c r="E3080" t="s">
        <v>14837</v>
      </c>
      <c r="F3080" t="s">
        <v>14829</v>
      </c>
      <c r="H3080" t="s">
        <v>5532</v>
      </c>
      <c r="I3080" t="s">
        <v>5733</v>
      </c>
      <c r="J3080" t="s">
        <v>93</v>
      </c>
      <c r="K3080" t="s">
        <v>100</v>
      </c>
      <c r="M3080" t="s">
        <v>14830</v>
      </c>
      <c r="N3080" s="9">
        <v>98105</v>
      </c>
      <c r="O3080" t="s">
        <v>15792</v>
      </c>
      <c r="P3080" s="10">
        <v>47.66844508</v>
      </c>
      <c r="Q3080" s="10">
        <v>-122.25785701</v>
      </c>
      <c r="R3080" t="s">
        <v>14832</v>
      </c>
      <c r="S3080" s="7">
        <v>11</v>
      </c>
      <c r="T3080" s="7">
        <v>2025</v>
      </c>
      <c r="U3080" s="7">
        <v>4</v>
      </c>
      <c r="V3080">
        <v>11</v>
      </c>
      <c r="W3080">
        <v>2025</v>
      </c>
      <c r="X3080">
        <v>4</v>
      </c>
      <c r="Y3080" t="b">
        <v>0</v>
      </c>
      <c r="Z3080" t="b">
        <v>0</v>
      </c>
      <c r="AA3080">
        <v>-4</v>
      </c>
      <c r="AB3080">
        <v>4</v>
      </c>
      <c r="AC3080" t="b">
        <v>0</v>
      </c>
      <c r="AD3080" t="b">
        <v>1</v>
      </c>
      <c r="AE3080" t="b">
        <v>0</v>
      </c>
      <c r="AF3080" t="b">
        <v>0</v>
      </c>
      <c r="AG3080" s="11">
        <v>45986</v>
      </c>
      <c r="AH3080" s="11">
        <v>45982</v>
      </c>
      <c r="AI3080" s="12">
        <f>IF(OR(AG3080="",AH3080=""),"",AH3080-AG3080)</f>
        <v>-4.0</v>
      </c>
      <c r="AJ3080" s="13" t="b">
        <f>IF(OR(AI3080="",AA3080=""),"",AI3080=AA3080)</f>
        <v>1</v>
      </c>
      <c r="AK3080" s="13" t="b">
        <f>IF(AI3080="","",AI3080&gt;60)</f>
        <v>0</v>
      </c>
      <c r="AL3080" s="13" t="b">
        <f>IF(OR(Y3080=TRUE,AH3080=""),TRUE,FALSE)</f>
        <v>0</v>
      </c>
      <c r="AM3080" s="13" t="b">
        <f>IF(AI3080="","",AI3080&lt;0)</f>
        <v>1</v>
      </c>
      <c r="AN3080" s="13" t="str">
        <f>IF(AH3080="","No inspection date",IF(AI3080&lt;0,"Negative chronology",IF(AI3080&lt;=30,"0-30",IF(AI3080&lt;=60,"31-60",IF(AI3080&lt;=90,"61-90",IF(AI3080&lt;=180,"91-180","181+"))))))</f>
        <v>Negative chronology</v>
      </c>
      <c r="AO3080" s="13" t="str">
        <f>IF(OR(ISNUMBER(SEARCH("COMPLETED",K3080)),ISNUMBER(SEARCH("CLOSED",K3080))),"Closed/Completed","Other Active/Issued")</f>
        <v>Other Active/Issued</v>
      </c>
    </row>
    <row r="3081" spans="1:41">
      <c r="A3081" t="s">
        <v>15793</v>
      </c>
      <c r="B3081" t="s">
        <v>87</v>
      </c>
      <c r="D3081" t="s">
        <v>88</v>
      </c>
      <c r="E3081" t="s">
        <v>14837</v>
      </c>
      <c r="F3081" t="s">
        <v>14829</v>
      </c>
      <c r="H3081" t="s">
        <v>5532</v>
      </c>
      <c r="K3081" t="s">
        <v>115</v>
      </c>
      <c r="M3081" t="s">
        <v>14830</v>
      </c>
      <c r="N3081" s="9">
        <v>98105</v>
      </c>
      <c r="O3081" t="s">
        <v>15794</v>
      </c>
      <c r="P3081" s="10">
        <v>47.66844508</v>
      </c>
      <c r="Q3081" s="10">
        <v>-122.25785701</v>
      </c>
      <c r="R3081" t="s">
        <v>14832</v>
      </c>
      <c r="S3081" s="7">
        <v>11</v>
      </c>
      <c r="T3081" s="7">
        <v>2025</v>
      </c>
      <c r="U3081" s="7">
        <v>4</v>
      </c>
      <c r="Y3081" t="b">
        <v>1</v>
      </c>
      <c r="Z3081" t="b">
        <v>1</v>
      </c>
      <c r="AB3081">
        <v>4</v>
      </c>
      <c r="AC3081" t="b">
        <v>0</v>
      </c>
      <c r="AD3081" t="b">
        <v>1</v>
      </c>
      <c r="AE3081" t="b">
        <v>0</v>
      </c>
      <c r="AF3081" t="b">
        <v>0</v>
      </c>
      <c r="AG3081" s="11">
        <v>45986</v>
      </c>
      <c r="AI3081" s="12">
        <f>IF(OR(AG3081="",AH3081=""),"",AH3081-AG3081)</f>
        <v/>
      </c>
      <c r="AJ3081" s="13">
        <f>IF(OR(AI3081="",AA3081=""),"",AI3081=AA3081)</f>
        <v/>
      </c>
      <c r="AK3081" s="13">
        <f>IF(AI3081="","",AI3081&gt;60)</f>
        <v/>
      </c>
      <c r="AL3081" s="13" t="b">
        <f>IF(OR(Y3081=TRUE,AH3081=""),TRUE,FALSE)</f>
        <v>1</v>
      </c>
      <c r="AM3081" s="13">
        <f>IF(AI3081="","",AI3081&lt;0)</f>
        <v/>
      </c>
      <c r="AN3081" s="13" t="str">
        <f>IF(AH3081="","No inspection date",IF(AI3081&lt;0,"Negative chronology",IF(AI3081&lt;=30,"0-30",IF(AI3081&lt;=60,"31-60",IF(AI3081&lt;=90,"61-90",IF(AI3081&lt;=180,"91-180","181+"))))))</f>
        <v>No inspection date</v>
      </c>
      <c r="AO3081" s="13" t="str">
        <f>IF(OR(ISNUMBER(SEARCH("COMPLETED",K3081)),ISNUMBER(SEARCH("CLOSED",K3081))),"Closed/Completed","Other Active/Issued")</f>
        <v>Other Active/Issued</v>
      </c>
    </row>
    <row r="3082" spans="1:41">
      <c r="A3082" t="s">
        <v>15795</v>
      </c>
      <c r="B3082" t="s">
        <v>87</v>
      </c>
      <c r="D3082" t="s">
        <v>88</v>
      </c>
      <c r="E3082" t="s">
        <v>14837</v>
      </c>
      <c r="F3082" t="s">
        <v>14829</v>
      </c>
      <c r="H3082" t="s">
        <v>5532</v>
      </c>
      <c r="K3082" t="s">
        <v>115</v>
      </c>
      <c r="M3082" t="s">
        <v>14830</v>
      </c>
      <c r="N3082" s="9">
        <v>98105</v>
      </c>
      <c r="O3082" t="s">
        <v>15796</v>
      </c>
      <c r="P3082" s="10">
        <v>47.66844508</v>
      </c>
      <c r="Q3082" s="10">
        <v>-122.25785701</v>
      </c>
      <c r="R3082" t="s">
        <v>14832</v>
      </c>
      <c r="S3082" s="7">
        <v>11</v>
      </c>
      <c r="T3082" s="7">
        <v>2025</v>
      </c>
      <c r="U3082" s="7">
        <v>4</v>
      </c>
      <c r="Y3082" t="b">
        <v>1</v>
      </c>
      <c r="Z3082" t="b">
        <v>1</v>
      </c>
      <c r="AB3082">
        <v>4</v>
      </c>
      <c r="AC3082" t="b">
        <v>0</v>
      </c>
      <c r="AD3082" t="b">
        <v>1</v>
      </c>
      <c r="AE3082" t="b">
        <v>0</v>
      </c>
      <c r="AF3082" t="b">
        <v>0</v>
      </c>
      <c r="AG3082" s="11">
        <v>45986</v>
      </c>
      <c r="AI3082" s="12">
        <f>IF(OR(AG3082="",AH3082=""),"",AH3082-AG3082)</f>
        <v/>
      </c>
      <c r="AJ3082" s="13">
        <f>IF(OR(AI3082="",AA3082=""),"",AI3082=AA3082)</f>
        <v/>
      </c>
      <c r="AK3082" s="13">
        <f>IF(AI3082="","",AI3082&gt;60)</f>
        <v/>
      </c>
      <c r="AL3082" s="13" t="b">
        <f>IF(OR(Y3082=TRUE,AH3082=""),TRUE,FALSE)</f>
        <v>1</v>
      </c>
      <c r="AM3082" s="13">
        <f>IF(AI3082="","",AI3082&lt;0)</f>
        <v/>
      </c>
      <c r="AN3082" s="13" t="str">
        <f>IF(AH3082="","No inspection date",IF(AI3082&lt;0,"Negative chronology",IF(AI3082&lt;=30,"0-30",IF(AI3082&lt;=60,"31-60",IF(AI3082&lt;=90,"61-90",IF(AI3082&lt;=180,"91-180","181+"))))))</f>
        <v>No inspection date</v>
      </c>
      <c r="AO3082" s="13" t="str">
        <f>IF(OR(ISNUMBER(SEARCH("COMPLETED",K3082)),ISNUMBER(SEARCH("CLOSED",K3082))),"Closed/Completed","Other Active/Issued")</f>
        <v>Other Active/Issued</v>
      </c>
    </row>
    <row r="3083" spans="1:41">
      <c r="A3083" t="s">
        <v>15797</v>
      </c>
      <c r="B3083" t="s">
        <v>87</v>
      </c>
      <c r="D3083" t="s">
        <v>88</v>
      </c>
      <c r="E3083" t="s">
        <v>14837</v>
      </c>
      <c r="F3083" t="s">
        <v>15798</v>
      </c>
      <c r="H3083" t="s">
        <v>15008</v>
      </c>
      <c r="K3083" t="s">
        <v>100</v>
      </c>
      <c r="M3083" t="s">
        <v>15799</v>
      </c>
      <c r="N3083" s="9">
        <v>98117</v>
      </c>
      <c r="O3083" t="s">
        <v>15800</v>
      </c>
      <c r="P3083" s="10">
        <v>47.67927491</v>
      </c>
      <c r="Q3083" s="10">
        <v>-122.39592933</v>
      </c>
      <c r="R3083" t="s">
        <v>15801</v>
      </c>
      <c r="S3083" s="7">
        <v>12</v>
      </c>
      <c r="T3083" s="7">
        <v>2025</v>
      </c>
      <c r="U3083" s="7">
        <v>4</v>
      </c>
      <c r="Y3083" t="b">
        <v>1</v>
      </c>
      <c r="Z3083" t="b">
        <v>1</v>
      </c>
      <c r="AB3083">
        <v>6</v>
      </c>
      <c r="AC3083" t="b">
        <v>0</v>
      </c>
      <c r="AD3083" t="b">
        <v>1</v>
      </c>
      <c r="AE3083" t="b">
        <v>0</v>
      </c>
      <c r="AF3083" t="b">
        <v>0</v>
      </c>
      <c r="AG3083" s="11">
        <v>46006</v>
      </c>
      <c r="AI3083" s="12">
        <f>IF(OR(AG3083="",AH3083=""),"",AH3083-AG3083)</f>
        <v/>
      </c>
      <c r="AJ3083" s="13">
        <f>IF(OR(AI3083="",AA3083=""),"",AI3083=AA3083)</f>
        <v/>
      </c>
      <c r="AK3083" s="13">
        <f>IF(AI3083="","",AI3083&gt;60)</f>
        <v/>
      </c>
      <c r="AL3083" s="13" t="b">
        <f>IF(OR(Y3083=TRUE,AH3083=""),TRUE,FALSE)</f>
        <v>1</v>
      </c>
      <c r="AM3083" s="13">
        <f>IF(AI3083="","",AI3083&lt;0)</f>
        <v/>
      </c>
      <c r="AN3083" s="13" t="str">
        <f>IF(AH3083="","No inspection date",IF(AI3083&lt;0,"Negative chronology",IF(AI3083&lt;=30,"0-30",IF(AI3083&lt;=60,"31-60",IF(AI3083&lt;=90,"61-90",IF(AI3083&lt;=180,"91-180","181+"))))))</f>
        <v>No inspection date</v>
      </c>
      <c r="AO3083" s="13" t="str">
        <f>IF(OR(ISNUMBER(SEARCH("COMPLETED",K3083)),ISNUMBER(SEARCH("CLOSED",K3083))),"Closed/Completed","Other Active/Issued")</f>
        <v>Other Active/Issued</v>
      </c>
    </row>
    <row r="3084" spans="1:41">
      <c r="A3084" t="s">
        <v>15802</v>
      </c>
      <c r="B3084" t="s">
        <v>87</v>
      </c>
      <c r="D3084" t="s">
        <v>88</v>
      </c>
      <c r="E3084" t="s">
        <v>14837</v>
      </c>
      <c r="F3084" t="s">
        <v>13443</v>
      </c>
      <c r="H3084" t="s">
        <v>10676</v>
      </c>
      <c r="I3084" t="s">
        <v>10676</v>
      </c>
      <c r="J3084" t="s">
        <v>93</v>
      </c>
      <c r="K3084" t="s">
        <v>1745</v>
      </c>
      <c r="M3084" t="s">
        <v>13444</v>
      </c>
      <c r="N3084" s="9">
        <v>98126</v>
      </c>
      <c r="O3084" t="s">
        <v>15803</v>
      </c>
      <c r="P3084" s="10">
        <v>47.53133035</v>
      </c>
      <c r="Q3084" s="10">
        <v>-122.37447167</v>
      </c>
      <c r="R3084" t="s">
        <v>13446</v>
      </c>
      <c r="S3084" s="7">
        <v>12</v>
      </c>
      <c r="T3084" s="7">
        <v>2025</v>
      </c>
      <c r="U3084" s="7">
        <v>4</v>
      </c>
      <c r="V3084">
        <v>12</v>
      </c>
      <c r="W3084">
        <v>2025</v>
      </c>
      <c r="X3084">
        <v>4</v>
      </c>
      <c r="Y3084" t="b">
        <v>0</v>
      </c>
      <c r="Z3084" t="b">
        <v>0</v>
      </c>
      <c r="AA3084">
        <v>0</v>
      </c>
      <c r="AB3084">
        <v>1</v>
      </c>
      <c r="AC3084" t="b">
        <v>0</v>
      </c>
      <c r="AD3084" t="b">
        <v>1</v>
      </c>
      <c r="AE3084" t="b">
        <v>0</v>
      </c>
      <c r="AF3084" t="b">
        <v>0</v>
      </c>
      <c r="AG3084" s="11">
        <v>46014</v>
      </c>
      <c r="AH3084" s="11">
        <v>46014</v>
      </c>
      <c r="AI3084" s="12">
        <f>IF(OR(AG3084="",AH3084=""),"",AH3084-AG3084)</f>
        <v>0.0</v>
      </c>
      <c r="AJ3084" s="13" t="b">
        <f>IF(OR(AI3084="",AA3084=""),"",AI3084=AA3084)</f>
        <v>1</v>
      </c>
      <c r="AK3084" s="13" t="b">
        <f>IF(AI3084="","",AI3084&gt;60)</f>
        <v>0</v>
      </c>
      <c r="AL3084" s="13" t="b">
        <f>IF(OR(Y3084=TRUE,AH3084=""),TRUE,FALSE)</f>
        <v>0</v>
      </c>
      <c r="AM3084" s="13" t="b">
        <f>IF(AI3084="","",AI3084&lt;0)</f>
        <v>0</v>
      </c>
      <c r="AN3084" s="13" t="str">
        <f>IF(AH3084="","No inspection date",IF(AI3084&lt;0,"Negative chronology",IF(AI3084&lt;=30,"0-30",IF(AI3084&lt;=60,"31-60",IF(AI3084&lt;=90,"61-90",IF(AI3084&lt;=180,"91-180","181+"))))))</f>
        <v>0-30</v>
      </c>
      <c r="AO3084" s="13" t="str">
        <f>IF(OR(ISNUMBER(SEARCH("COMPLETED",K3084)),ISNUMBER(SEARCH("CLOSED",K3084))),"Closed/Completed","Other Active/Issued")</f>
        <v>Other Active/Issued</v>
      </c>
    </row>
    <row r="3085" spans="1:41">
      <c r="A3085" t="s">
        <v>15804</v>
      </c>
      <c r="B3085" t="s">
        <v>87</v>
      </c>
      <c r="D3085" t="s">
        <v>88</v>
      </c>
      <c r="E3085" t="s">
        <v>14837</v>
      </c>
      <c r="F3085" t="s">
        <v>15805</v>
      </c>
      <c r="H3085" t="s">
        <v>5615</v>
      </c>
      <c r="K3085" t="s">
        <v>115</v>
      </c>
      <c r="M3085" t="s">
        <v>7311</v>
      </c>
      <c r="N3085" s="9">
        <v>98115</v>
      </c>
      <c r="O3085" t="s">
        <v>15806</v>
      </c>
      <c r="P3085" s="10">
        <v>47.68895233</v>
      </c>
      <c r="Q3085" s="10">
        <v>-122.26949819</v>
      </c>
      <c r="R3085" t="s">
        <v>7313</v>
      </c>
      <c r="S3085" s="7">
        <v>12</v>
      </c>
      <c r="T3085" s="7">
        <v>2025</v>
      </c>
      <c r="U3085" s="7">
        <v>4</v>
      </c>
      <c r="Y3085" t="b">
        <v>1</v>
      </c>
      <c r="Z3085" t="b">
        <v>1</v>
      </c>
      <c r="AB3085">
        <v>4</v>
      </c>
      <c r="AC3085" t="b">
        <v>0</v>
      </c>
      <c r="AD3085" t="b">
        <v>1</v>
      </c>
      <c r="AE3085" t="b">
        <v>0</v>
      </c>
      <c r="AF3085" t="b">
        <v>0</v>
      </c>
      <c r="AG3085" s="11">
        <v>46021</v>
      </c>
      <c r="AI3085" s="12">
        <f>IF(OR(AG3085="",AH3085=""),"",AH3085-AG3085)</f>
        <v/>
      </c>
      <c r="AJ3085" s="13">
        <f>IF(OR(AI3085="",AA3085=""),"",AI3085=AA3085)</f>
        <v/>
      </c>
      <c r="AK3085" s="13">
        <f>IF(AI3085="","",AI3085&gt;60)</f>
        <v/>
      </c>
      <c r="AL3085" s="13" t="b">
        <f>IF(OR(Y3085=TRUE,AH3085=""),TRUE,FALSE)</f>
        <v>1</v>
      </c>
      <c r="AM3085" s="13">
        <f>IF(AI3085="","",AI3085&lt;0)</f>
        <v/>
      </c>
      <c r="AN3085" s="13" t="str">
        <f>IF(AH3085="","No inspection date",IF(AI3085&lt;0,"Negative chronology",IF(AI3085&lt;=30,"0-30",IF(AI3085&lt;=60,"31-60",IF(AI3085&lt;=90,"61-90",IF(AI3085&lt;=180,"91-180","181+"))))))</f>
        <v>No inspection date</v>
      </c>
      <c r="AO3085" s="13" t="str">
        <f>IF(OR(ISNUMBER(SEARCH("COMPLETED",K3085)),ISNUMBER(SEARCH("CLOSED",K3085))),"Closed/Completed","Other Active/Issued")</f>
        <v>Other Active/Issued</v>
      </c>
    </row>
    <row r="3086" spans="1:41">
      <c r="A3086" t="s">
        <v>15807</v>
      </c>
      <c r="B3086" t="s">
        <v>87</v>
      </c>
      <c r="C3086" t="s">
        <v>87</v>
      </c>
      <c r="D3086" t="s">
        <v>88</v>
      </c>
      <c r="E3086" t="s">
        <v>6860</v>
      </c>
      <c r="F3086" t="s">
        <v>15808</v>
      </c>
      <c r="G3086" t="s">
        <v>15809</v>
      </c>
      <c r="H3086" t="s">
        <v>175</v>
      </c>
      <c r="I3086" t="s">
        <v>911</v>
      </c>
      <c r="J3086" t="s">
        <v>7480</v>
      </c>
      <c r="K3086" t="s">
        <v>93</v>
      </c>
      <c r="L3086" t="s">
        <v>93</v>
      </c>
      <c r="M3086" t="s">
        <v>15810</v>
      </c>
      <c r="O3086" t="s">
        <v>15811</v>
      </c>
      <c r="P3086" s="10">
        <v>47.56578036</v>
      </c>
      <c r="Q3086" s="10">
        <v>-122.37158138</v>
      </c>
      <c r="R3086" t="s">
        <v>15812</v>
      </c>
      <c r="S3086" s="7">
        <v>1</v>
      </c>
      <c r="T3086" s="7">
        <v>2020</v>
      </c>
      <c r="U3086" s="7">
        <v>1</v>
      </c>
      <c r="V3086">
        <v>6</v>
      </c>
      <c r="W3086">
        <v>2020</v>
      </c>
      <c r="X3086">
        <v>2</v>
      </c>
      <c r="Y3086" t="b">
        <v>0</v>
      </c>
      <c r="Z3086" t="b">
        <v>0</v>
      </c>
      <c r="AA3086">
        <v>158</v>
      </c>
      <c r="AB3086">
        <v>1</v>
      </c>
      <c r="AC3086" t="b">
        <v>0</v>
      </c>
      <c r="AD3086" t="b">
        <v>1</v>
      </c>
      <c r="AE3086" t="b">
        <v>0</v>
      </c>
      <c r="AF3086" t="b">
        <v>0</v>
      </c>
      <c r="AG3086" s="11">
        <v>43840</v>
      </c>
      <c r="AH3086" s="11">
        <v>43998</v>
      </c>
      <c r="AI3086" s="12">
        <f>IF(OR(AG3086="",AH3086=""),"",AH3086-AG3086)</f>
        <v>158.0</v>
      </c>
      <c r="AJ3086" s="13" t="b">
        <f>IF(OR(AI3086="",AA3086=""),"",AI3086=AA3086)</f>
        <v>1</v>
      </c>
      <c r="AK3086" s="13" t="b">
        <f>IF(AI3086="","",AI3086&gt;60)</f>
        <v>1</v>
      </c>
      <c r="AL3086" s="13" t="b">
        <f>IF(OR(Y3086=TRUE,AH3086=""),TRUE,FALSE)</f>
        <v>0</v>
      </c>
      <c r="AM3086" s="13" t="b">
        <f>IF(AI3086="","",AI3086&lt;0)</f>
        <v>0</v>
      </c>
      <c r="AN3086" s="13" t="str">
        <f>IF(AH3086="","No inspection date",IF(AI3086&lt;0,"Negative chronology",IF(AI3086&lt;=30,"0-30",IF(AI3086&lt;=60,"31-60",IF(AI3086&lt;=90,"61-90",IF(AI3086&lt;=180,"91-180","181+"))))))</f>
        <v>91-180</v>
      </c>
      <c r="AO3086" s="13" t="str">
        <f>IF(OR(ISNUMBER(SEARCH("COMPLETED",K3086)),ISNUMBER(SEARCH("CLOSED",K3086))),"Closed/Completed","Other Active/Issued")</f>
        <v>Closed/Completed</v>
      </c>
    </row>
    <row r="3087" spans="1:41">
      <c r="A3087" t="s">
        <v>15813</v>
      </c>
      <c r="B3087" t="s">
        <v>87</v>
      </c>
      <c r="C3087" t="s">
        <v>87</v>
      </c>
      <c r="D3087" t="s">
        <v>88</v>
      </c>
      <c r="E3087" t="s">
        <v>6860</v>
      </c>
      <c r="F3087" t="s">
        <v>15814</v>
      </c>
      <c r="G3087" t="s">
        <v>7436</v>
      </c>
      <c r="H3087" t="s">
        <v>10761</v>
      </c>
      <c r="I3087" t="s">
        <v>417</v>
      </c>
      <c r="J3087" t="s">
        <v>137</v>
      </c>
      <c r="K3087" t="s">
        <v>93</v>
      </c>
      <c r="L3087" t="s">
        <v>93</v>
      </c>
      <c r="M3087" t="s">
        <v>15815</v>
      </c>
      <c r="O3087" t="s">
        <v>15816</v>
      </c>
      <c r="P3087" s="10">
        <v>47.71069266</v>
      </c>
      <c r="Q3087" s="10">
        <v>-122.35935513</v>
      </c>
      <c r="R3087" t="s">
        <v>15817</v>
      </c>
      <c r="S3087" s="7">
        <v>1</v>
      </c>
      <c r="T3087" s="7">
        <v>2020</v>
      </c>
      <c r="U3087" s="7">
        <v>1</v>
      </c>
      <c r="V3087">
        <v>2</v>
      </c>
      <c r="W3087">
        <v>2020</v>
      </c>
      <c r="X3087">
        <v>1</v>
      </c>
      <c r="Y3087" t="b">
        <v>0</v>
      </c>
      <c r="Z3087" t="b">
        <v>0</v>
      </c>
      <c r="AA3087">
        <v>33</v>
      </c>
      <c r="AB3087">
        <v>5</v>
      </c>
      <c r="AC3087" t="b">
        <v>0</v>
      </c>
      <c r="AD3087" t="b">
        <v>1</v>
      </c>
      <c r="AE3087" t="b">
        <v>0</v>
      </c>
      <c r="AF3087" t="b">
        <v>0</v>
      </c>
      <c r="AG3087" s="11">
        <v>43846</v>
      </c>
      <c r="AH3087" s="11">
        <v>43879</v>
      </c>
      <c r="AI3087" s="12">
        <f>IF(OR(AG3087="",AH3087=""),"",AH3087-AG3087)</f>
        <v>33.0</v>
      </c>
      <c r="AJ3087" s="13" t="b">
        <f>IF(OR(AI3087="",AA3087=""),"",AI3087=AA3087)</f>
        <v>1</v>
      </c>
      <c r="AK3087" s="13" t="b">
        <f>IF(AI3087="","",AI3087&gt;60)</f>
        <v>0</v>
      </c>
      <c r="AL3087" s="13" t="b">
        <f>IF(OR(Y3087=TRUE,AH3087=""),TRUE,FALSE)</f>
        <v>0</v>
      </c>
      <c r="AM3087" s="13" t="b">
        <f>IF(AI3087="","",AI3087&lt;0)</f>
        <v>0</v>
      </c>
      <c r="AN3087" s="13" t="str">
        <f>IF(AH3087="","No inspection date",IF(AI3087&lt;0,"Negative chronology",IF(AI3087&lt;=30,"0-30",IF(AI3087&lt;=60,"31-60",IF(AI3087&lt;=90,"61-90",IF(AI3087&lt;=180,"91-180","181+"))))))</f>
        <v>31-60</v>
      </c>
      <c r="AO3087" s="13" t="str">
        <f>IF(OR(ISNUMBER(SEARCH("COMPLETED",K3087)),ISNUMBER(SEARCH("CLOSED",K3087))),"Closed/Completed","Other Active/Issued")</f>
        <v>Closed/Completed</v>
      </c>
    </row>
    <row r="3088" spans="1:41">
      <c r="A3088" t="s">
        <v>15818</v>
      </c>
      <c r="B3088" t="s">
        <v>87</v>
      </c>
      <c r="C3088" t="s">
        <v>87</v>
      </c>
      <c r="D3088" t="s">
        <v>88</v>
      </c>
      <c r="E3088" t="s">
        <v>6860</v>
      </c>
      <c r="F3088" t="s">
        <v>15819</v>
      </c>
      <c r="G3088" t="s">
        <v>6860</v>
      </c>
      <c r="H3088" t="s">
        <v>13484</v>
      </c>
      <c r="I3088" t="s">
        <v>15820</v>
      </c>
      <c r="J3088" t="s">
        <v>718</v>
      </c>
      <c r="K3088" t="s">
        <v>93</v>
      </c>
      <c r="L3088" t="s">
        <v>93</v>
      </c>
      <c r="M3088" t="s">
        <v>15821</v>
      </c>
      <c r="N3088" s="9">
        <v>98108</v>
      </c>
      <c r="O3088" t="s">
        <v>15822</v>
      </c>
      <c r="P3088" s="10">
        <v>47.55318339</v>
      </c>
      <c r="Q3088" s="10">
        <v>-122.3317225</v>
      </c>
      <c r="R3088" t="s">
        <v>15823</v>
      </c>
      <c r="S3088" s="7">
        <v>1</v>
      </c>
      <c r="T3088" s="7">
        <v>2020</v>
      </c>
      <c r="U3088" s="7">
        <v>1</v>
      </c>
      <c r="V3088">
        <v>1</v>
      </c>
      <c r="W3088">
        <v>2022</v>
      </c>
      <c r="X3088">
        <v>1</v>
      </c>
      <c r="Y3088" t="b">
        <v>0</v>
      </c>
      <c r="Z3088" t="b">
        <v>0</v>
      </c>
      <c r="AA3088">
        <v>744</v>
      </c>
      <c r="AB3088">
        <v>1</v>
      </c>
      <c r="AC3088" t="b">
        <v>0</v>
      </c>
      <c r="AD3088" t="b">
        <v>1</v>
      </c>
      <c r="AE3088" t="b">
        <v>0</v>
      </c>
      <c r="AF3088" t="b">
        <v>0</v>
      </c>
      <c r="AG3088" s="11">
        <v>43843</v>
      </c>
      <c r="AH3088" s="11">
        <v>44587</v>
      </c>
      <c r="AI3088" s="12">
        <f>IF(OR(AG3088="",AH3088=""),"",AH3088-AG3088)</f>
        <v>744.0</v>
      </c>
      <c r="AJ3088" s="13" t="b">
        <f>IF(OR(AI3088="",AA3088=""),"",AI3088=AA3088)</f>
        <v>1</v>
      </c>
      <c r="AK3088" s="13" t="b">
        <f>IF(AI3088="","",AI3088&gt;60)</f>
        <v>1</v>
      </c>
      <c r="AL3088" s="13" t="b">
        <f>IF(OR(Y3088=TRUE,AH3088=""),TRUE,FALSE)</f>
        <v>0</v>
      </c>
      <c r="AM3088" s="13" t="b">
        <f>IF(AI3088="","",AI3088&lt;0)</f>
        <v>0</v>
      </c>
      <c r="AN3088" s="13" t="str">
        <f>IF(AH3088="","No inspection date",IF(AI3088&lt;0,"Negative chronology",IF(AI3088&lt;=30,"0-30",IF(AI3088&lt;=60,"31-60",IF(AI3088&lt;=90,"61-90",IF(AI3088&lt;=180,"91-180","181+"))))))</f>
        <v>181+</v>
      </c>
      <c r="AO3088" s="13" t="str">
        <f>IF(OR(ISNUMBER(SEARCH("COMPLETED",K3088)),ISNUMBER(SEARCH("CLOSED",K3088))),"Closed/Completed","Other Active/Issued")</f>
        <v>Closed/Completed</v>
      </c>
    </row>
    <row r="3089" spans="1:41">
      <c r="A3089" t="s">
        <v>15824</v>
      </c>
      <c r="B3089" t="s">
        <v>87</v>
      </c>
      <c r="C3089" t="s">
        <v>87</v>
      </c>
      <c r="D3089" t="s">
        <v>88</v>
      </c>
      <c r="E3089" t="s">
        <v>6860</v>
      </c>
      <c r="F3089" t="s">
        <v>15825</v>
      </c>
      <c r="G3089" t="s">
        <v>7397</v>
      </c>
      <c r="H3089" t="s">
        <v>275</v>
      </c>
      <c r="I3089" t="s">
        <v>13531</v>
      </c>
      <c r="J3089" t="s">
        <v>137</v>
      </c>
      <c r="K3089" t="s">
        <v>93</v>
      </c>
      <c r="L3089" t="s">
        <v>93</v>
      </c>
      <c r="M3089" t="s">
        <v>15826</v>
      </c>
      <c r="N3089" s="9">
        <v>98106</v>
      </c>
      <c r="O3089" t="s">
        <v>15827</v>
      </c>
      <c r="P3089" s="10">
        <v>47.52203271</v>
      </c>
      <c r="Q3089" s="10">
        <v>-122.35696563</v>
      </c>
      <c r="R3089" t="s">
        <v>15828</v>
      </c>
      <c r="S3089" s="7">
        <v>1</v>
      </c>
      <c r="T3089" s="7">
        <v>2020</v>
      </c>
      <c r="U3089" s="7">
        <v>1</v>
      </c>
      <c r="V3089">
        <v>3</v>
      </c>
      <c r="W3089">
        <v>2020</v>
      </c>
      <c r="X3089">
        <v>1</v>
      </c>
      <c r="Y3089" t="b">
        <v>0</v>
      </c>
      <c r="Z3089" t="b">
        <v>0</v>
      </c>
      <c r="AA3089">
        <v>33</v>
      </c>
      <c r="AB3089">
        <v>1</v>
      </c>
      <c r="AC3089" t="b">
        <v>0</v>
      </c>
      <c r="AD3089" t="b">
        <v>1</v>
      </c>
      <c r="AE3089" t="b">
        <v>0</v>
      </c>
      <c r="AF3089" t="b">
        <v>0</v>
      </c>
      <c r="AG3089" s="11">
        <v>43859</v>
      </c>
      <c r="AH3089" s="11">
        <v>43892</v>
      </c>
      <c r="AI3089" s="12">
        <f>IF(OR(AG3089="",AH3089=""),"",AH3089-AG3089)</f>
        <v>33.0</v>
      </c>
      <c r="AJ3089" s="13" t="b">
        <f>IF(OR(AI3089="",AA3089=""),"",AI3089=AA3089)</f>
        <v>1</v>
      </c>
      <c r="AK3089" s="13" t="b">
        <f>IF(AI3089="","",AI3089&gt;60)</f>
        <v>0</v>
      </c>
      <c r="AL3089" s="13" t="b">
        <f>IF(OR(Y3089=TRUE,AH3089=""),TRUE,FALSE)</f>
        <v>0</v>
      </c>
      <c r="AM3089" s="13" t="b">
        <f>IF(AI3089="","",AI3089&lt;0)</f>
        <v>0</v>
      </c>
      <c r="AN3089" s="13" t="str">
        <f>IF(AH3089="","No inspection date",IF(AI3089&lt;0,"Negative chronology",IF(AI3089&lt;=30,"0-30",IF(AI3089&lt;=60,"31-60",IF(AI3089&lt;=90,"61-90",IF(AI3089&lt;=180,"91-180","181+"))))))</f>
        <v>31-60</v>
      </c>
      <c r="AO3089" s="13" t="str">
        <f>IF(OR(ISNUMBER(SEARCH("COMPLETED",K3089)),ISNUMBER(SEARCH("CLOSED",K3089))),"Closed/Completed","Other Active/Issued")</f>
        <v>Closed/Completed</v>
      </c>
    </row>
    <row r="3090" spans="1:41">
      <c r="A3090" t="s">
        <v>15829</v>
      </c>
      <c r="B3090" t="s">
        <v>87</v>
      </c>
      <c r="C3090" t="s">
        <v>87</v>
      </c>
      <c r="D3090" t="s">
        <v>88</v>
      </c>
      <c r="E3090" t="s">
        <v>6860</v>
      </c>
      <c r="F3090" t="s">
        <v>15830</v>
      </c>
      <c r="G3090" t="s">
        <v>6860</v>
      </c>
      <c r="H3090" t="s">
        <v>369</v>
      </c>
      <c r="I3090" t="s">
        <v>369</v>
      </c>
      <c r="J3090" t="s">
        <v>93</v>
      </c>
      <c r="K3090" t="s">
        <v>100</v>
      </c>
      <c r="L3090" t="s">
        <v>100</v>
      </c>
      <c r="M3090" t="s">
        <v>15831</v>
      </c>
      <c r="N3090" s="9">
        <v>98108</v>
      </c>
      <c r="O3090" t="s">
        <v>15832</v>
      </c>
      <c r="P3090" s="10">
        <v>47.54424664</v>
      </c>
      <c r="Q3090" s="10">
        <v>-122.3219694</v>
      </c>
      <c r="R3090" t="s">
        <v>15833</v>
      </c>
      <c r="S3090" s="7">
        <v>2</v>
      </c>
      <c r="T3090" s="7">
        <v>2020</v>
      </c>
      <c r="U3090" s="7">
        <v>1</v>
      </c>
      <c r="V3090">
        <v>2</v>
      </c>
      <c r="W3090">
        <v>2020</v>
      </c>
      <c r="X3090">
        <v>1</v>
      </c>
      <c r="Y3090" t="b">
        <v>0</v>
      </c>
      <c r="Z3090" t="b">
        <v>0</v>
      </c>
      <c r="AA3090">
        <v>0</v>
      </c>
      <c r="AB3090">
        <v>1</v>
      </c>
      <c r="AC3090" t="b">
        <v>0</v>
      </c>
      <c r="AD3090" t="b">
        <v>1</v>
      </c>
      <c r="AE3090" t="b">
        <v>0</v>
      </c>
      <c r="AF3090" t="b">
        <v>0</v>
      </c>
      <c r="AG3090" s="11">
        <v>43866</v>
      </c>
      <c r="AH3090" s="11">
        <v>43866</v>
      </c>
      <c r="AI3090" s="12">
        <f>IF(OR(AG3090="",AH3090=""),"",AH3090-AG3090)</f>
        <v>0.0</v>
      </c>
      <c r="AJ3090" s="13" t="b">
        <f>IF(OR(AI3090="",AA3090=""),"",AI3090=AA3090)</f>
        <v>1</v>
      </c>
      <c r="AK3090" s="13" t="b">
        <f>IF(AI3090="","",AI3090&gt;60)</f>
        <v>0</v>
      </c>
      <c r="AL3090" s="13" t="b">
        <f>IF(OR(Y3090=TRUE,AH3090=""),TRUE,FALSE)</f>
        <v>0</v>
      </c>
      <c r="AM3090" s="13" t="b">
        <f>IF(AI3090="","",AI3090&lt;0)</f>
        <v>0</v>
      </c>
      <c r="AN3090" s="13" t="str">
        <f>IF(AH3090="","No inspection date",IF(AI3090&lt;0,"Negative chronology",IF(AI3090&lt;=30,"0-30",IF(AI3090&lt;=60,"31-60",IF(AI3090&lt;=90,"61-90",IF(AI3090&lt;=180,"91-180","181+"))))))</f>
        <v>0-30</v>
      </c>
      <c r="AO3090" s="13" t="str">
        <f>IF(OR(ISNUMBER(SEARCH("COMPLETED",K3090)),ISNUMBER(SEARCH("CLOSED",K3090))),"Closed/Completed","Other Active/Issued")</f>
        <v>Other Active/Issued</v>
      </c>
    </row>
    <row r="3091" spans="1:41">
      <c r="A3091" t="s">
        <v>15834</v>
      </c>
      <c r="B3091" t="s">
        <v>87</v>
      </c>
      <c r="C3091" t="s">
        <v>87</v>
      </c>
      <c r="D3091" t="s">
        <v>88</v>
      </c>
      <c r="E3091" t="s">
        <v>6860</v>
      </c>
      <c r="F3091" t="s">
        <v>10695</v>
      </c>
      <c r="G3091" t="s">
        <v>7397</v>
      </c>
      <c r="H3091" t="s">
        <v>541</v>
      </c>
      <c r="I3091" t="s">
        <v>15835</v>
      </c>
      <c r="J3091" t="s">
        <v>93</v>
      </c>
      <c r="K3091" t="s">
        <v>93</v>
      </c>
      <c r="L3091" t="s">
        <v>93</v>
      </c>
      <c r="M3091" t="s">
        <v>10697</v>
      </c>
      <c r="N3091" s="9">
        <v>98134</v>
      </c>
      <c r="O3091" t="s">
        <v>15836</v>
      </c>
      <c r="P3091" s="10">
        <v>47.59561401</v>
      </c>
      <c r="Q3091" s="10">
        <v>-122.32536672</v>
      </c>
      <c r="R3091" t="s">
        <v>10699</v>
      </c>
      <c r="S3091" s="7">
        <v>3</v>
      </c>
      <c r="T3091" s="7">
        <v>2020</v>
      </c>
      <c r="U3091" s="7">
        <v>1</v>
      </c>
      <c r="V3091">
        <v>3</v>
      </c>
      <c r="W3091">
        <v>2020</v>
      </c>
      <c r="X3091">
        <v>1</v>
      </c>
      <c r="Y3091" t="b">
        <v>0</v>
      </c>
      <c r="Z3091" t="b">
        <v>0</v>
      </c>
      <c r="AA3091">
        <v>-1</v>
      </c>
      <c r="AB3091">
        <v>1</v>
      </c>
      <c r="AC3091" t="b">
        <v>0</v>
      </c>
      <c r="AD3091" t="b">
        <v>1</v>
      </c>
      <c r="AE3091" t="b">
        <v>0</v>
      </c>
      <c r="AF3091" t="b">
        <v>0</v>
      </c>
      <c r="AG3091" s="11">
        <v>43900</v>
      </c>
      <c r="AH3091" s="11">
        <v>43899</v>
      </c>
      <c r="AI3091" s="12">
        <f>IF(OR(AG3091="",AH3091=""),"",AH3091-AG3091)</f>
        <v>-1.0</v>
      </c>
      <c r="AJ3091" s="13" t="b">
        <f>IF(OR(AI3091="",AA3091=""),"",AI3091=AA3091)</f>
        <v>1</v>
      </c>
      <c r="AK3091" s="13" t="b">
        <f>IF(AI3091="","",AI3091&gt;60)</f>
        <v>0</v>
      </c>
      <c r="AL3091" s="13" t="b">
        <f>IF(OR(Y3091=TRUE,AH3091=""),TRUE,FALSE)</f>
        <v>0</v>
      </c>
      <c r="AM3091" s="13" t="b">
        <f>IF(AI3091="","",AI3091&lt;0)</f>
        <v>1</v>
      </c>
      <c r="AN3091" s="13" t="str">
        <f>IF(AH3091="","No inspection date",IF(AI3091&lt;0,"Negative chronology",IF(AI3091&lt;=30,"0-30",IF(AI3091&lt;=60,"31-60",IF(AI3091&lt;=90,"61-90",IF(AI3091&lt;=180,"91-180","181+"))))))</f>
        <v>Negative chronology</v>
      </c>
      <c r="AO3091" s="13" t="str">
        <f>IF(OR(ISNUMBER(SEARCH("COMPLETED",K3091)),ISNUMBER(SEARCH("CLOSED",K3091))),"Closed/Completed","Other Active/Issued")</f>
        <v>Closed/Completed</v>
      </c>
    </row>
    <row r="3092" spans="1:41">
      <c r="A3092" t="s">
        <v>15837</v>
      </c>
      <c r="B3092" t="s">
        <v>87</v>
      </c>
      <c r="C3092" t="s">
        <v>87</v>
      </c>
      <c r="D3092" t="s">
        <v>88</v>
      </c>
      <c r="E3092" t="s">
        <v>6860</v>
      </c>
      <c r="F3092" t="s">
        <v>15838</v>
      </c>
      <c r="G3092" t="s">
        <v>6860</v>
      </c>
      <c r="H3092" t="s">
        <v>606</v>
      </c>
      <c r="I3092" t="s">
        <v>587</v>
      </c>
      <c r="J3092" t="s">
        <v>93</v>
      </c>
      <c r="K3092" t="s">
        <v>100</v>
      </c>
      <c r="L3092" t="s">
        <v>100</v>
      </c>
      <c r="M3092" t="s">
        <v>15839</v>
      </c>
      <c r="N3092" s="9">
        <v>98115</v>
      </c>
      <c r="O3092" t="s">
        <v>15840</v>
      </c>
      <c r="P3092" s="10">
        <v>47.6977893</v>
      </c>
      <c r="Q3092" s="10">
        <v>-122.30918805</v>
      </c>
      <c r="R3092" t="s">
        <v>15841</v>
      </c>
      <c r="S3092" s="7">
        <v>3</v>
      </c>
      <c r="T3092" s="7">
        <v>2020</v>
      </c>
      <c r="U3092" s="7">
        <v>1</v>
      </c>
      <c r="V3092">
        <v>3</v>
      </c>
      <c r="W3092">
        <v>2020</v>
      </c>
      <c r="X3092">
        <v>1</v>
      </c>
      <c r="Y3092" t="b">
        <v>0</v>
      </c>
      <c r="Z3092" t="b">
        <v>0</v>
      </c>
      <c r="AA3092">
        <v>-1</v>
      </c>
      <c r="AB3092">
        <v>5</v>
      </c>
      <c r="AC3092" t="b">
        <v>0</v>
      </c>
      <c r="AD3092" t="b">
        <v>1</v>
      </c>
      <c r="AE3092" t="b">
        <v>0</v>
      </c>
      <c r="AF3092" t="b">
        <v>0</v>
      </c>
      <c r="AG3092" s="11">
        <v>43903</v>
      </c>
      <c r="AH3092" s="11">
        <v>43902</v>
      </c>
      <c r="AI3092" s="12">
        <f>IF(OR(AG3092="",AH3092=""),"",AH3092-AG3092)</f>
        <v>-1.0</v>
      </c>
      <c r="AJ3092" s="13" t="b">
        <f>IF(OR(AI3092="",AA3092=""),"",AI3092=AA3092)</f>
        <v>1</v>
      </c>
      <c r="AK3092" s="13" t="b">
        <f>IF(AI3092="","",AI3092&gt;60)</f>
        <v>0</v>
      </c>
      <c r="AL3092" s="13" t="b">
        <f>IF(OR(Y3092=TRUE,AH3092=""),TRUE,FALSE)</f>
        <v>0</v>
      </c>
      <c r="AM3092" s="13" t="b">
        <f>IF(AI3092="","",AI3092&lt;0)</f>
        <v>1</v>
      </c>
      <c r="AN3092" s="13" t="str">
        <f>IF(AH3092="","No inspection date",IF(AI3092&lt;0,"Negative chronology",IF(AI3092&lt;=30,"0-30",IF(AI3092&lt;=60,"31-60",IF(AI3092&lt;=90,"61-90",IF(AI3092&lt;=180,"91-180","181+"))))))</f>
        <v>Negative chronology</v>
      </c>
      <c r="AO3092" s="13" t="str">
        <f>IF(OR(ISNUMBER(SEARCH("COMPLETED",K3092)),ISNUMBER(SEARCH("CLOSED",K3092))),"Closed/Completed","Other Active/Issued")</f>
        <v>Other Active/Issued</v>
      </c>
    </row>
    <row r="3093" spans="1:41">
      <c r="A3093" t="s">
        <v>15842</v>
      </c>
      <c r="B3093" t="s">
        <v>87</v>
      </c>
      <c r="C3093" t="s">
        <v>87</v>
      </c>
      <c r="D3093" t="s">
        <v>88</v>
      </c>
      <c r="E3093" t="s">
        <v>6860</v>
      </c>
      <c r="F3093" t="s">
        <v>15843</v>
      </c>
      <c r="G3093" t="s">
        <v>6860</v>
      </c>
      <c r="H3093" t="s">
        <v>587</v>
      </c>
      <c r="K3093" t="s">
        <v>115</v>
      </c>
      <c r="L3093" t="s">
        <v>115</v>
      </c>
      <c r="M3093" t="s">
        <v>15844</v>
      </c>
      <c r="N3093" s="9">
        <v>98106</v>
      </c>
      <c r="O3093" t="s">
        <v>15845</v>
      </c>
      <c r="P3093" s="10">
        <v>47.52573095</v>
      </c>
      <c r="Q3093" s="10">
        <v>-122.35676389</v>
      </c>
      <c r="R3093" t="s">
        <v>15846</v>
      </c>
      <c r="S3093" s="7">
        <v>3</v>
      </c>
      <c r="T3093" s="7">
        <v>2020</v>
      </c>
      <c r="U3093" s="7">
        <v>1</v>
      </c>
      <c r="Y3093" t="b">
        <v>1</v>
      </c>
      <c r="Z3093" t="b">
        <v>1</v>
      </c>
      <c r="AB3093">
        <v>1</v>
      </c>
      <c r="AC3093" t="b">
        <v>0</v>
      </c>
      <c r="AD3093" t="b">
        <v>1</v>
      </c>
      <c r="AE3093" t="b">
        <v>0</v>
      </c>
      <c r="AF3093" t="b">
        <v>0</v>
      </c>
      <c r="AG3093" s="11">
        <v>43902</v>
      </c>
      <c r="AI3093" s="12">
        <f>IF(OR(AG3093="",AH3093=""),"",AH3093-AG3093)</f>
        <v/>
      </c>
      <c r="AJ3093" s="13">
        <f>IF(OR(AI3093="",AA3093=""),"",AI3093=AA3093)</f>
        <v/>
      </c>
      <c r="AK3093" s="13">
        <f>IF(AI3093="","",AI3093&gt;60)</f>
        <v/>
      </c>
      <c r="AL3093" s="13" t="b">
        <f>IF(OR(Y3093=TRUE,AH3093=""),TRUE,FALSE)</f>
        <v>1</v>
      </c>
      <c r="AM3093" s="13">
        <f>IF(AI3093="","",AI3093&lt;0)</f>
        <v/>
      </c>
      <c r="AN3093" s="13" t="str">
        <f>IF(AH3093="","No inspection date",IF(AI3093&lt;0,"Negative chronology",IF(AI3093&lt;=30,"0-30",IF(AI3093&lt;=60,"31-60",IF(AI3093&lt;=90,"61-90",IF(AI3093&lt;=180,"91-180","181+"))))))</f>
        <v>No inspection date</v>
      </c>
      <c r="AO3093" s="13" t="str">
        <f>IF(OR(ISNUMBER(SEARCH("COMPLETED",K3093)),ISNUMBER(SEARCH("CLOSED",K3093))),"Closed/Completed","Other Active/Issued")</f>
        <v>Other Active/Issued</v>
      </c>
    </row>
    <row r="3094" spans="1:41">
      <c r="A3094" t="s">
        <v>15847</v>
      </c>
      <c r="B3094" t="s">
        <v>87</v>
      </c>
      <c r="C3094" t="s">
        <v>87</v>
      </c>
      <c r="D3094" t="s">
        <v>88</v>
      </c>
      <c r="E3094" t="s">
        <v>6860</v>
      </c>
      <c r="F3094" t="s">
        <v>15848</v>
      </c>
      <c r="G3094" t="s">
        <v>6860</v>
      </c>
      <c r="H3094" t="s">
        <v>5921</v>
      </c>
      <c r="I3094" t="s">
        <v>5921</v>
      </c>
      <c r="J3094" t="s">
        <v>93</v>
      </c>
      <c r="K3094" t="s">
        <v>100</v>
      </c>
      <c r="L3094" t="s">
        <v>100</v>
      </c>
      <c r="M3094" t="s">
        <v>5066</v>
      </c>
      <c r="N3094" s="9">
        <v>98104</v>
      </c>
      <c r="O3094" t="s">
        <v>15849</v>
      </c>
      <c r="P3094" s="10">
        <v>47.59864335</v>
      </c>
      <c r="Q3094" s="10">
        <v>-122.32356204</v>
      </c>
      <c r="R3094" t="s">
        <v>5068</v>
      </c>
      <c r="S3094" s="7">
        <v>3</v>
      </c>
      <c r="T3094" s="7">
        <v>2020</v>
      </c>
      <c r="U3094" s="7">
        <v>1</v>
      </c>
      <c r="V3094">
        <v>3</v>
      </c>
      <c r="W3094">
        <v>2020</v>
      </c>
      <c r="X3094">
        <v>1</v>
      </c>
      <c r="Y3094" t="b">
        <v>0</v>
      </c>
      <c r="Z3094" t="b">
        <v>0</v>
      </c>
      <c r="AA3094">
        <v>0</v>
      </c>
      <c r="AB3094">
        <v>2</v>
      </c>
      <c r="AC3094" t="b">
        <v>0</v>
      </c>
      <c r="AD3094" t="b">
        <v>1</v>
      </c>
      <c r="AE3094" t="b">
        <v>0</v>
      </c>
      <c r="AF3094" t="b">
        <v>0</v>
      </c>
      <c r="AG3094" s="11">
        <v>43913</v>
      </c>
      <c r="AH3094" s="11">
        <v>43913</v>
      </c>
      <c r="AI3094" s="12">
        <f>IF(OR(AG3094="",AH3094=""),"",AH3094-AG3094)</f>
        <v>0.0</v>
      </c>
      <c r="AJ3094" s="13" t="b">
        <f>IF(OR(AI3094="",AA3094=""),"",AI3094=AA3094)</f>
        <v>1</v>
      </c>
      <c r="AK3094" s="13" t="b">
        <f>IF(AI3094="","",AI3094&gt;60)</f>
        <v>0</v>
      </c>
      <c r="AL3094" s="13" t="b">
        <f>IF(OR(Y3094=TRUE,AH3094=""),TRUE,FALSE)</f>
        <v>0</v>
      </c>
      <c r="AM3094" s="13" t="b">
        <f>IF(AI3094="","",AI3094&lt;0)</f>
        <v>0</v>
      </c>
      <c r="AN3094" s="13" t="str">
        <f>IF(AH3094="","No inspection date",IF(AI3094&lt;0,"Negative chronology",IF(AI3094&lt;=30,"0-30",IF(AI3094&lt;=60,"31-60",IF(AI3094&lt;=90,"61-90",IF(AI3094&lt;=180,"91-180","181+"))))))</f>
        <v>0-30</v>
      </c>
      <c r="AO3094" s="13" t="str">
        <f>IF(OR(ISNUMBER(SEARCH("COMPLETED",K3094)),ISNUMBER(SEARCH("CLOSED",K3094))),"Closed/Completed","Other Active/Issued")</f>
        <v>Other Active/Issued</v>
      </c>
    </row>
    <row r="3095" spans="1:41">
      <c r="A3095" t="s">
        <v>15850</v>
      </c>
      <c r="B3095" t="s">
        <v>87</v>
      </c>
      <c r="C3095" t="s">
        <v>87</v>
      </c>
      <c r="D3095" t="s">
        <v>88</v>
      </c>
      <c r="E3095" t="s">
        <v>6860</v>
      </c>
      <c r="F3095" t="s">
        <v>15851</v>
      </c>
      <c r="G3095" t="s">
        <v>10719</v>
      </c>
      <c r="H3095" t="s">
        <v>740</v>
      </c>
      <c r="I3095" t="s">
        <v>740</v>
      </c>
      <c r="J3095" t="s">
        <v>93</v>
      </c>
      <c r="K3095" t="s">
        <v>93</v>
      </c>
      <c r="L3095" t="s">
        <v>93</v>
      </c>
      <c r="M3095" t="s">
        <v>15852</v>
      </c>
      <c r="O3095" t="s">
        <v>15853</v>
      </c>
      <c r="P3095" s="10">
        <v>47.68269473</v>
      </c>
      <c r="Q3095" s="10">
        <v>-122.31892552</v>
      </c>
      <c r="R3095" t="s">
        <v>15854</v>
      </c>
      <c r="S3095" s="7">
        <v>4</v>
      </c>
      <c r="T3095" s="7">
        <v>2020</v>
      </c>
      <c r="U3095" s="7">
        <v>2</v>
      </c>
      <c r="V3095">
        <v>4</v>
      </c>
      <c r="W3095">
        <v>2020</v>
      </c>
      <c r="X3095">
        <v>2</v>
      </c>
      <c r="Y3095" t="b">
        <v>0</v>
      </c>
      <c r="Z3095" t="b">
        <v>0</v>
      </c>
      <c r="AA3095">
        <v>0</v>
      </c>
      <c r="AB3095">
        <v>4</v>
      </c>
      <c r="AC3095" t="b">
        <v>0</v>
      </c>
      <c r="AD3095" t="b">
        <v>1</v>
      </c>
      <c r="AE3095" t="b">
        <v>0</v>
      </c>
      <c r="AF3095" t="b">
        <v>0</v>
      </c>
      <c r="AG3095" s="11">
        <v>43942</v>
      </c>
      <c r="AH3095" s="11">
        <v>43942</v>
      </c>
      <c r="AI3095" s="12">
        <f>IF(OR(AG3095="",AH3095=""),"",AH3095-AG3095)</f>
        <v>0.0</v>
      </c>
      <c r="AJ3095" s="13" t="b">
        <f>IF(OR(AI3095="",AA3095=""),"",AI3095=AA3095)</f>
        <v>1</v>
      </c>
      <c r="AK3095" s="13" t="b">
        <f>IF(AI3095="","",AI3095&gt;60)</f>
        <v>0</v>
      </c>
      <c r="AL3095" s="13" t="b">
        <f>IF(OR(Y3095=TRUE,AH3095=""),TRUE,FALSE)</f>
        <v>0</v>
      </c>
      <c r="AM3095" s="13" t="b">
        <f>IF(AI3095="","",AI3095&lt;0)</f>
        <v>0</v>
      </c>
      <c r="AN3095" s="13" t="str">
        <f>IF(AH3095="","No inspection date",IF(AI3095&lt;0,"Negative chronology",IF(AI3095&lt;=30,"0-30",IF(AI3095&lt;=60,"31-60",IF(AI3095&lt;=90,"61-90",IF(AI3095&lt;=180,"91-180","181+"))))))</f>
        <v>0-30</v>
      </c>
      <c r="AO3095" s="13" t="str">
        <f>IF(OR(ISNUMBER(SEARCH("COMPLETED",K3095)),ISNUMBER(SEARCH("CLOSED",K3095))),"Closed/Completed","Other Active/Issued")</f>
        <v>Closed/Completed</v>
      </c>
    </row>
    <row r="3096" spans="1:41">
      <c r="A3096" t="s">
        <v>15855</v>
      </c>
      <c r="B3096" t="s">
        <v>87</v>
      </c>
      <c r="C3096" t="s">
        <v>87</v>
      </c>
      <c r="D3096" t="s">
        <v>88</v>
      </c>
      <c r="E3096" t="s">
        <v>6860</v>
      </c>
      <c r="F3096" t="s">
        <v>15856</v>
      </c>
      <c r="G3096" t="s">
        <v>6860</v>
      </c>
      <c r="H3096" t="s">
        <v>799</v>
      </c>
      <c r="I3096" t="s">
        <v>836</v>
      </c>
      <c r="J3096" t="s">
        <v>137</v>
      </c>
      <c r="K3096" t="s">
        <v>93</v>
      </c>
      <c r="L3096" t="s">
        <v>93</v>
      </c>
      <c r="M3096" t="s">
        <v>10097</v>
      </c>
      <c r="N3096" s="9">
        <v>98107</v>
      </c>
      <c r="O3096" t="s">
        <v>15857</v>
      </c>
      <c r="P3096" s="10">
        <v>47.66740348</v>
      </c>
      <c r="Q3096" s="10">
        <v>-122.37742964</v>
      </c>
      <c r="R3096" t="s">
        <v>10099</v>
      </c>
      <c r="S3096" s="7">
        <v>5</v>
      </c>
      <c r="T3096" s="7">
        <v>2020</v>
      </c>
      <c r="U3096" s="7">
        <v>2</v>
      </c>
      <c r="V3096">
        <v>5</v>
      </c>
      <c r="W3096">
        <v>2020</v>
      </c>
      <c r="X3096">
        <v>2</v>
      </c>
      <c r="Y3096" t="b">
        <v>0</v>
      </c>
      <c r="Z3096" t="b">
        <v>0</v>
      </c>
      <c r="AA3096">
        <v>8</v>
      </c>
      <c r="AB3096">
        <v>6</v>
      </c>
      <c r="AC3096" t="b">
        <v>0</v>
      </c>
      <c r="AD3096" t="b">
        <v>1</v>
      </c>
      <c r="AE3096" t="b">
        <v>0</v>
      </c>
      <c r="AF3096" t="b">
        <v>0</v>
      </c>
      <c r="AG3096" s="11">
        <v>43970</v>
      </c>
      <c r="AH3096" s="11">
        <v>43978</v>
      </c>
      <c r="AI3096" s="12">
        <f>IF(OR(AG3096="",AH3096=""),"",AH3096-AG3096)</f>
        <v>8.0</v>
      </c>
      <c r="AJ3096" s="13" t="b">
        <f>IF(OR(AI3096="",AA3096=""),"",AI3096=AA3096)</f>
        <v>1</v>
      </c>
      <c r="AK3096" s="13" t="b">
        <f>IF(AI3096="","",AI3096&gt;60)</f>
        <v>0</v>
      </c>
      <c r="AL3096" s="13" t="b">
        <f>IF(OR(Y3096=TRUE,AH3096=""),TRUE,FALSE)</f>
        <v>0</v>
      </c>
      <c r="AM3096" s="13" t="b">
        <f>IF(AI3096="","",AI3096&lt;0)</f>
        <v>0</v>
      </c>
      <c r="AN3096" s="13" t="str">
        <f>IF(AH3096="","No inspection date",IF(AI3096&lt;0,"Negative chronology",IF(AI3096&lt;=30,"0-30",IF(AI3096&lt;=60,"31-60",IF(AI3096&lt;=90,"61-90",IF(AI3096&lt;=180,"91-180","181+"))))))</f>
        <v>0-30</v>
      </c>
      <c r="AO3096" s="13" t="str">
        <f>IF(OR(ISNUMBER(SEARCH("COMPLETED",K3096)),ISNUMBER(SEARCH("CLOSED",K3096))),"Closed/Completed","Other Active/Issued")</f>
        <v>Closed/Completed</v>
      </c>
    </row>
    <row r="3097" spans="1:41">
      <c r="A3097" t="s">
        <v>15858</v>
      </c>
      <c r="B3097" t="s">
        <v>87</v>
      </c>
      <c r="C3097" t="s">
        <v>87</v>
      </c>
      <c r="D3097" t="s">
        <v>88</v>
      </c>
      <c r="E3097" t="s">
        <v>6860</v>
      </c>
      <c r="F3097" t="s">
        <v>15859</v>
      </c>
      <c r="G3097" t="s">
        <v>7397</v>
      </c>
      <c r="H3097" t="s">
        <v>897</v>
      </c>
      <c r="I3097" t="s">
        <v>995</v>
      </c>
      <c r="J3097" t="s">
        <v>137</v>
      </c>
      <c r="K3097" t="s">
        <v>93</v>
      </c>
      <c r="L3097" t="s">
        <v>93</v>
      </c>
      <c r="M3097" t="s">
        <v>10418</v>
      </c>
      <c r="N3097" s="9">
        <v>98108</v>
      </c>
      <c r="O3097" t="s">
        <v>15860</v>
      </c>
      <c r="P3097" s="10">
        <v>47.55777852</v>
      </c>
      <c r="Q3097" s="10">
        <v>-122.29393146</v>
      </c>
      <c r="R3097" t="s">
        <v>10420</v>
      </c>
      <c r="S3097" s="7">
        <v>6</v>
      </c>
      <c r="T3097" s="7">
        <v>2020</v>
      </c>
      <c r="U3097" s="7">
        <v>2</v>
      </c>
      <c r="V3097">
        <v>7</v>
      </c>
      <c r="W3097">
        <v>2020</v>
      </c>
      <c r="X3097">
        <v>3</v>
      </c>
      <c r="Y3097" t="b">
        <v>0</v>
      </c>
      <c r="Z3097" t="b">
        <v>0</v>
      </c>
      <c r="AA3097">
        <v>21</v>
      </c>
      <c r="AB3097">
        <v>2</v>
      </c>
      <c r="AC3097" t="b">
        <v>0</v>
      </c>
      <c r="AD3097" t="b">
        <v>1</v>
      </c>
      <c r="AE3097" t="b">
        <v>0</v>
      </c>
      <c r="AF3097" t="b">
        <v>0</v>
      </c>
      <c r="AG3097" s="11">
        <v>43993</v>
      </c>
      <c r="AH3097" s="11">
        <v>44014</v>
      </c>
      <c r="AI3097" s="12">
        <f>IF(OR(AG3097="",AH3097=""),"",AH3097-AG3097)</f>
        <v>21.0</v>
      </c>
      <c r="AJ3097" s="13" t="b">
        <f>IF(OR(AI3097="",AA3097=""),"",AI3097=AA3097)</f>
        <v>1</v>
      </c>
      <c r="AK3097" s="13" t="b">
        <f>IF(AI3097="","",AI3097&gt;60)</f>
        <v>0</v>
      </c>
      <c r="AL3097" s="13" t="b">
        <f>IF(OR(Y3097=TRUE,AH3097=""),TRUE,FALSE)</f>
        <v>0</v>
      </c>
      <c r="AM3097" s="13" t="b">
        <f>IF(AI3097="","",AI3097&lt;0)</f>
        <v>0</v>
      </c>
      <c r="AN3097" s="13" t="str">
        <f>IF(AH3097="","No inspection date",IF(AI3097&lt;0,"Negative chronology",IF(AI3097&lt;=30,"0-30",IF(AI3097&lt;=60,"31-60",IF(AI3097&lt;=90,"61-90",IF(AI3097&lt;=180,"91-180","181+"))))))</f>
        <v>0-30</v>
      </c>
      <c r="AO3097" s="13" t="str">
        <f>IF(OR(ISNUMBER(SEARCH("COMPLETED",K3097)),ISNUMBER(SEARCH("CLOSED",K3097))),"Closed/Completed","Other Active/Issued")</f>
        <v>Closed/Completed</v>
      </c>
    </row>
    <row r="3098" spans="1:41">
      <c r="A3098" t="s">
        <v>15861</v>
      </c>
      <c r="B3098" t="s">
        <v>87</v>
      </c>
      <c r="C3098" t="s">
        <v>87</v>
      </c>
      <c r="D3098" t="s">
        <v>88</v>
      </c>
      <c r="E3098" t="s">
        <v>6860</v>
      </c>
      <c r="F3098" t="s">
        <v>15862</v>
      </c>
      <c r="G3098" t="s">
        <v>7436</v>
      </c>
      <c r="H3098" t="s">
        <v>15863</v>
      </c>
      <c r="I3098" t="s">
        <v>473</v>
      </c>
      <c r="J3098" t="s">
        <v>137</v>
      </c>
      <c r="K3098" t="s">
        <v>93</v>
      </c>
      <c r="L3098" t="s">
        <v>93</v>
      </c>
      <c r="M3098" t="s">
        <v>9345</v>
      </c>
      <c r="N3098" s="9">
        <v>98126</v>
      </c>
      <c r="O3098" t="s">
        <v>15864</v>
      </c>
      <c r="P3098" s="10">
        <v>47.56609486</v>
      </c>
      <c r="Q3098" s="10">
        <v>-122.3711161</v>
      </c>
      <c r="R3098" t="s">
        <v>9347</v>
      </c>
      <c r="S3098" s="7">
        <v>6</v>
      </c>
      <c r="T3098" s="7">
        <v>2020</v>
      </c>
      <c r="U3098" s="7">
        <v>2</v>
      </c>
      <c r="V3098">
        <v>8</v>
      </c>
      <c r="W3098">
        <v>2020</v>
      </c>
      <c r="X3098">
        <v>3</v>
      </c>
      <c r="Y3098" t="b">
        <v>0</v>
      </c>
      <c r="Z3098" t="b">
        <v>0</v>
      </c>
      <c r="AA3098">
        <v>56</v>
      </c>
      <c r="AB3098">
        <v>1</v>
      </c>
      <c r="AC3098" t="b">
        <v>0</v>
      </c>
      <c r="AD3098" t="b">
        <v>1</v>
      </c>
      <c r="AE3098" t="b">
        <v>0</v>
      </c>
      <c r="AF3098" t="b">
        <v>0</v>
      </c>
      <c r="AG3098" s="11">
        <v>44004</v>
      </c>
      <c r="AH3098" s="11">
        <v>44060</v>
      </c>
      <c r="AI3098" s="12">
        <f>IF(OR(AG3098="",AH3098=""),"",AH3098-AG3098)</f>
        <v>56.0</v>
      </c>
      <c r="AJ3098" s="13" t="b">
        <f>IF(OR(AI3098="",AA3098=""),"",AI3098=AA3098)</f>
        <v>1</v>
      </c>
      <c r="AK3098" s="13" t="b">
        <f>IF(AI3098="","",AI3098&gt;60)</f>
        <v>0</v>
      </c>
      <c r="AL3098" s="13" t="b">
        <f>IF(OR(Y3098=TRUE,AH3098=""),TRUE,FALSE)</f>
        <v>0</v>
      </c>
      <c r="AM3098" s="13" t="b">
        <f>IF(AI3098="","",AI3098&lt;0)</f>
        <v>0</v>
      </c>
      <c r="AN3098" s="13" t="str">
        <f>IF(AH3098="","No inspection date",IF(AI3098&lt;0,"Negative chronology",IF(AI3098&lt;=30,"0-30",IF(AI3098&lt;=60,"31-60",IF(AI3098&lt;=90,"61-90",IF(AI3098&lt;=180,"91-180","181+"))))))</f>
        <v>31-60</v>
      </c>
      <c r="AO3098" s="13" t="str">
        <f>IF(OR(ISNUMBER(SEARCH("COMPLETED",K3098)),ISNUMBER(SEARCH("CLOSED",K3098))),"Closed/Completed","Other Active/Issued")</f>
        <v>Closed/Completed</v>
      </c>
    </row>
    <row r="3099" spans="1:41">
      <c r="A3099" t="s">
        <v>15865</v>
      </c>
      <c r="B3099" t="s">
        <v>87</v>
      </c>
      <c r="C3099" t="s">
        <v>87</v>
      </c>
      <c r="D3099" t="s">
        <v>88</v>
      </c>
      <c r="E3099" t="s">
        <v>6860</v>
      </c>
      <c r="F3099" t="s">
        <v>15866</v>
      </c>
      <c r="G3099" t="s">
        <v>7397</v>
      </c>
      <c r="H3099" t="s">
        <v>975</v>
      </c>
      <c r="I3099" t="s">
        <v>1055</v>
      </c>
      <c r="J3099" t="s">
        <v>137</v>
      </c>
      <c r="K3099" t="s">
        <v>93</v>
      </c>
      <c r="L3099" t="s">
        <v>93</v>
      </c>
      <c r="M3099" t="s">
        <v>15867</v>
      </c>
      <c r="N3099" s="9">
        <v>98102</v>
      </c>
      <c r="O3099" t="s">
        <v>15868</v>
      </c>
      <c r="P3099" s="10">
        <v>47.6501641</v>
      </c>
      <c r="Q3099" s="10">
        <v>-122.32036343</v>
      </c>
      <c r="R3099" t="s">
        <v>15869</v>
      </c>
      <c r="S3099" s="7">
        <v>6</v>
      </c>
      <c r="T3099" s="7">
        <v>2020</v>
      </c>
      <c r="U3099" s="7">
        <v>2</v>
      </c>
      <c r="V3099">
        <v>7</v>
      </c>
      <c r="W3099">
        <v>2020</v>
      </c>
      <c r="X3099">
        <v>3</v>
      </c>
      <c r="Y3099" t="b">
        <v>0</v>
      </c>
      <c r="Z3099" t="b">
        <v>0</v>
      </c>
      <c r="AA3099">
        <v>9</v>
      </c>
      <c r="AB3099">
        <v>3</v>
      </c>
      <c r="AC3099" t="b">
        <v>0</v>
      </c>
      <c r="AD3099" t="b">
        <v>1</v>
      </c>
      <c r="AE3099" t="b">
        <v>0</v>
      </c>
      <c r="AF3099" t="b">
        <v>0</v>
      </c>
      <c r="AG3099" s="11">
        <v>44012</v>
      </c>
      <c r="AH3099" s="11">
        <v>44021</v>
      </c>
      <c r="AI3099" s="12">
        <f>IF(OR(AG3099="",AH3099=""),"",AH3099-AG3099)</f>
        <v>9.0</v>
      </c>
      <c r="AJ3099" s="13" t="b">
        <f>IF(OR(AI3099="",AA3099=""),"",AI3099=AA3099)</f>
        <v>1</v>
      </c>
      <c r="AK3099" s="13" t="b">
        <f>IF(AI3099="","",AI3099&gt;60)</f>
        <v>0</v>
      </c>
      <c r="AL3099" s="13" t="b">
        <f>IF(OR(Y3099=TRUE,AH3099=""),TRUE,FALSE)</f>
        <v>0</v>
      </c>
      <c r="AM3099" s="13" t="b">
        <f>IF(AI3099="","",AI3099&lt;0)</f>
        <v>0</v>
      </c>
      <c r="AN3099" s="13" t="str">
        <f>IF(AH3099="","No inspection date",IF(AI3099&lt;0,"Negative chronology",IF(AI3099&lt;=30,"0-30",IF(AI3099&lt;=60,"31-60",IF(AI3099&lt;=90,"61-90",IF(AI3099&lt;=180,"91-180","181+"))))))</f>
        <v>0-30</v>
      </c>
      <c r="AO3099" s="13" t="str">
        <f>IF(OR(ISNUMBER(SEARCH("COMPLETED",K3099)),ISNUMBER(SEARCH("CLOSED",K3099))),"Closed/Completed","Other Active/Issued")</f>
        <v>Closed/Completed</v>
      </c>
    </row>
    <row r="3100" spans="1:41">
      <c r="A3100" t="s">
        <v>15870</v>
      </c>
      <c r="B3100" t="s">
        <v>87</v>
      </c>
      <c r="C3100" t="s">
        <v>87</v>
      </c>
      <c r="D3100" t="s">
        <v>88</v>
      </c>
      <c r="E3100" t="s">
        <v>6860</v>
      </c>
      <c r="F3100" t="s">
        <v>15871</v>
      </c>
      <c r="G3100" t="s">
        <v>7397</v>
      </c>
      <c r="H3100" t="s">
        <v>232</v>
      </c>
      <c r="I3100" t="s">
        <v>5958</v>
      </c>
      <c r="J3100" t="s">
        <v>137</v>
      </c>
      <c r="K3100" t="s">
        <v>93</v>
      </c>
      <c r="L3100" t="s">
        <v>93</v>
      </c>
      <c r="M3100" t="s">
        <v>15872</v>
      </c>
      <c r="N3100" s="9">
        <v>98122</v>
      </c>
      <c r="O3100" t="s">
        <v>15873</v>
      </c>
      <c r="P3100" s="10">
        <v>47.61021427</v>
      </c>
      <c r="Q3100" s="10">
        <v>-122.31506787</v>
      </c>
      <c r="R3100" t="s">
        <v>15874</v>
      </c>
      <c r="S3100" s="7">
        <v>7</v>
      </c>
      <c r="T3100" s="7">
        <v>2020</v>
      </c>
      <c r="U3100" s="7">
        <v>3</v>
      </c>
      <c r="V3100">
        <v>12</v>
      </c>
      <c r="W3100">
        <v>2020</v>
      </c>
      <c r="X3100">
        <v>4</v>
      </c>
      <c r="Y3100" t="b">
        <v>0</v>
      </c>
      <c r="Z3100" t="b">
        <v>0</v>
      </c>
      <c r="AA3100">
        <v>162</v>
      </c>
      <c r="AB3100">
        <v>3</v>
      </c>
      <c r="AC3100" t="b">
        <v>0</v>
      </c>
      <c r="AD3100" t="b">
        <v>1</v>
      </c>
      <c r="AE3100" t="b">
        <v>0</v>
      </c>
      <c r="AF3100" t="b">
        <v>0</v>
      </c>
      <c r="AG3100" s="11">
        <v>44020</v>
      </c>
      <c r="AH3100" s="11">
        <v>44182</v>
      </c>
      <c r="AI3100" s="12">
        <f>IF(OR(AG3100="",AH3100=""),"",AH3100-AG3100)</f>
        <v>162.0</v>
      </c>
      <c r="AJ3100" s="13" t="b">
        <f>IF(OR(AI3100="",AA3100=""),"",AI3100=AA3100)</f>
        <v>1</v>
      </c>
      <c r="AK3100" s="13" t="b">
        <f>IF(AI3100="","",AI3100&gt;60)</f>
        <v>1</v>
      </c>
      <c r="AL3100" s="13" t="b">
        <f>IF(OR(Y3100=TRUE,AH3100=""),TRUE,FALSE)</f>
        <v>0</v>
      </c>
      <c r="AM3100" s="13" t="b">
        <f>IF(AI3100="","",AI3100&lt;0)</f>
        <v>0</v>
      </c>
      <c r="AN3100" s="13" t="str">
        <f>IF(AH3100="","No inspection date",IF(AI3100&lt;0,"Negative chronology",IF(AI3100&lt;=30,"0-30",IF(AI3100&lt;=60,"31-60",IF(AI3100&lt;=90,"61-90",IF(AI3100&lt;=180,"91-180","181+"))))))</f>
        <v>91-180</v>
      </c>
      <c r="AO3100" s="13" t="str">
        <f>IF(OR(ISNUMBER(SEARCH("COMPLETED",K3100)),ISNUMBER(SEARCH("CLOSED",K3100))),"Closed/Completed","Other Active/Issued")</f>
        <v>Closed/Completed</v>
      </c>
    </row>
    <row r="3101" spans="1:41">
      <c r="A3101" t="s">
        <v>15875</v>
      </c>
      <c r="B3101" t="s">
        <v>87</v>
      </c>
      <c r="C3101" t="s">
        <v>87</v>
      </c>
      <c r="D3101" t="s">
        <v>88</v>
      </c>
      <c r="E3101" t="s">
        <v>6860</v>
      </c>
      <c r="F3101" t="s">
        <v>15876</v>
      </c>
      <c r="G3101" t="s">
        <v>8626</v>
      </c>
      <c r="H3101" t="s">
        <v>1075</v>
      </c>
      <c r="I3101" t="s">
        <v>961</v>
      </c>
      <c r="J3101" t="s">
        <v>93</v>
      </c>
      <c r="K3101" t="s">
        <v>93</v>
      </c>
      <c r="L3101" t="s">
        <v>93</v>
      </c>
      <c r="M3101" t="s">
        <v>7547</v>
      </c>
      <c r="N3101" s="9">
        <v>98119</v>
      </c>
      <c r="O3101" t="s">
        <v>15877</v>
      </c>
      <c r="P3101" s="10">
        <v>47.63624312</v>
      </c>
      <c r="Q3101" s="10">
        <v>-122.36397553</v>
      </c>
      <c r="R3101" t="s">
        <v>7549</v>
      </c>
      <c r="S3101" s="7">
        <v>7</v>
      </c>
      <c r="T3101" s="7">
        <v>2020</v>
      </c>
      <c r="U3101" s="7">
        <v>3</v>
      </c>
      <c r="V3101">
        <v>6</v>
      </c>
      <c r="W3101">
        <v>2020</v>
      </c>
      <c r="X3101">
        <v>2</v>
      </c>
      <c r="Y3101" t="b">
        <v>0</v>
      </c>
      <c r="Z3101" t="b">
        <v>0</v>
      </c>
      <c r="AA3101">
        <v>-17</v>
      </c>
      <c r="AB3101">
        <v>7</v>
      </c>
      <c r="AC3101" t="b">
        <v>0</v>
      </c>
      <c r="AD3101" t="b">
        <v>1</v>
      </c>
      <c r="AE3101" t="b">
        <v>0</v>
      </c>
      <c r="AF3101" t="b">
        <v>0</v>
      </c>
      <c r="AG3101" s="11">
        <v>44025</v>
      </c>
      <c r="AH3101" s="11">
        <v>44008</v>
      </c>
      <c r="AI3101" s="12">
        <f>IF(OR(AG3101="",AH3101=""),"",AH3101-AG3101)</f>
        <v>-17.0</v>
      </c>
      <c r="AJ3101" s="13" t="b">
        <f>IF(OR(AI3101="",AA3101=""),"",AI3101=AA3101)</f>
        <v>1</v>
      </c>
      <c r="AK3101" s="13" t="b">
        <f>IF(AI3101="","",AI3101&gt;60)</f>
        <v>0</v>
      </c>
      <c r="AL3101" s="13" t="b">
        <f>IF(OR(Y3101=TRUE,AH3101=""),TRUE,FALSE)</f>
        <v>0</v>
      </c>
      <c r="AM3101" s="13" t="b">
        <f>IF(AI3101="","",AI3101&lt;0)</f>
        <v>1</v>
      </c>
      <c r="AN3101" s="13" t="str">
        <f>IF(AH3101="","No inspection date",IF(AI3101&lt;0,"Negative chronology",IF(AI3101&lt;=30,"0-30",IF(AI3101&lt;=60,"31-60",IF(AI3101&lt;=90,"61-90",IF(AI3101&lt;=180,"91-180","181+"))))))</f>
        <v>Negative chronology</v>
      </c>
      <c r="AO3101" s="13" t="str">
        <f>IF(OR(ISNUMBER(SEARCH("COMPLETED",K3101)),ISNUMBER(SEARCH("CLOSED",K3101))),"Closed/Completed","Other Active/Issued")</f>
        <v>Closed/Completed</v>
      </c>
    </row>
    <row r="3102" spans="1:41">
      <c r="A3102" t="s">
        <v>15878</v>
      </c>
      <c r="B3102" t="s">
        <v>87</v>
      </c>
      <c r="C3102" t="s">
        <v>87</v>
      </c>
      <c r="D3102" t="s">
        <v>88</v>
      </c>
      <c r="E3102" t="s">
        <v>6860</v>
      </c>
      <c r="F3102" t="s">
        <v>15879</v>
      </c>
      <c r="G3102" t="s">
        <v>7350</v>
      </c>
      <c r="H3102" t="s">
        <v>1074</v>
      </c>
      <c r="I3102" t="s">
        <v>1123</v>
      </c>
      <c r="J3102" t="s">
        <v>137</v>
      </c>
      <c r="K3102" t="s">
        <v>93</v>
      </c>
      <c r="L3102" t="s">
        <v>93</v>
      </c>
      <c r="M3102" t="s">
        <v>7362</v>
      </c>
      <c r="N3102" s="9">
        <v>98107</v>
      </c>
      <c r="O3102" t="s">
        <v>15880</v>
      </c>
      <c r="P3102" s="10">
        <v>47.67005402</v>
      </c>
      <c r="Q3102" s="10">
        <v>-122.39032317</v>
      </c>
      <c r="R3102" t="s">
        <v>7364</v>
      </c>
      <c r="S3102" s="7">
        <v>7</v>
      </c>
      <c r="T3102" s="7">
        <v>2020</v>
      </c>
      <c r="U3102" s="7">
        <v>3</v>
      </c>
      <c r="V3102">
        <v>7</v>
      </c>
      <c r="W3102">
        <v>2020</v>
      </c>
      <c r="X3102">
        <v>3</v>
      </c>
      <c r="Y3102" t="b">
        <v>0</v>
      </c>
      <c r="Z3102" t="b">
        <v>0</v>
      </c>
      <c r="AA3102">
        <v>7</v>
      </c>
      <c r="AB3102">
        <v>6</v>
      </c>
      <c r="AC3102" t="b">
        <v>0</v>
      </c>
      <c r="AD3102" t="b">
        <v>1</v>
      </c>
      <c r="AE3102" t="b">
        <v>0</v>
      </c>
      <c r="AF3102" t="b">
        <v>0</v>
      </c>
      <c r="AG3102" s="11">
        <v>44026</v>
      </c>
      <c r="AH3102" s="11">
        <v>44033</v>
      </c>
      <c r="AI3102" s="12">
        <f>IF(OR(AG3102="",AH3102=""),"",AH3102-AG3102)</f>
        <v>7.0</v>
      </c>
      <c r="AJ3102" s="13" t="b">
        <f>IF(OR(AI3102="",AA3102=""),"",AI3102=AA3102)</f>
        <v>1</v>
      </c>
      <c r="AK3102" s="13" t="b">
        <f>IF(AI3102="","",AI3102&gt;60)</f>
        <v>0</v>
      </c>
      <c r="AL3102" s="13" t="b">
        <f>IF(OR(Y3102=TRUE,AH3102=""),TRUE,FALSE)</f>
        <v>0</v>
      </c>
      <c r="AM3102" s="13" t="b">
        <f>IF(AI3102="","",AI3102&lt;0)</f>
        <v>0</v>
      </c>
      <c r="AN3102" s="13" t="str">
        <f>IF(AH3102="","No inspection date",IF(AI3102&lt;0,"Negative chronology",IF(AI3102&lt;=30,"0-30",IF(AI3102&lt;=60,"31-60",IF(AI3102&lt;=90,"61-90",IF(AI3102&lt;=180,"91-180","181+"))))))</f>
        <v>0-30</v>
      </c>
      <c r="AO3102" s="13" t="str">
        <f>IF(OR(ISNUMBER(SEARCH("COMPLETED",K3102)),ISNUMBER(SEARCH("CLOSED",K3102))),"Closed/Completed","Other Active/Issued")</f>
        <v>Closed/Completed</v>
      </c>
    </row>
    <row r="3103" spans="1:41">
      <c r="A3103" t="s">
        <v>15881</v>
      </c>
      <c r="B3103" t="s">
        <v>87</v>
      </c>
      <c r="C3103" t="s">
        <v>87</v>
      </c>
      <c r="D3103" t="s">
        <v>88</v>
      </c>
      <c r="E3103" t="s">
        <v>6860</v>
      </c>
      <c r="F3103" t="s">
        <v>15882</v>
      </c>
      <c r="G3103" t="s">
        <v>7397</v>
      </c>
      <c r="H3103" t="s">
        <v>1074</v>
      </c>
      <c r="I3103" t="s">
        <v>995</v>
      </c>
      <c r="J3103" t="s">
        <v>93</v>
      </c>
      <c r="K3103" t="s">
        <v>93</v>
      </c>
      <c r="L3103" t="s">
        <v>93</v>
      </c>
      <c r="M3103" t="s">
        <v>363</v>
      </c>
      <c r="O3103" t="s">
        <v>15883</v>
      </c>
      <c r="P3103" s="10">
        <v>47.58671667</v>
      </c>
      <c r="Q3103" s="10">
        <v>-122.30771209</v>
      </c>
      <c r="R3103" t="s">
        <v>15884</v>
      </c>
      <c r="S3103" s="7">
        <v>7</v>
      </c>
      <c r="T3103" s="7">
        <v>2020</v>
      </c>
      <c r="U3103" s="7">
        <v>3</v>
      </c>
      <c r="V3103">
        <v>7</v>
      </c>
      <c r="W3103">
        <v>2020</v>
      </c>
      <c r="X3103">
        <v>3</v>
      </c>
      <c r="Y3103" t="b">
        <v>0</v>
      </c>
      <c r="Z3103" t="b">
        <v>0</v>
      </c>
      <c r="AA3103">
        <v>-12</v>
      </c>
      <c r="AB3103">
        <v>2</v>
      </c>
      <c r="AC3103" t="b">
        <v>0</v>
      </c>
      <c r="AD3103" t="b">
        <v>1</v>
      </c>
      <c r="AE3103" t="b">
        <v>0</v>
      </c>
      <c r="AF3103" t="b">
        <v>0</v>
      </c>
      <c r="AG3103" s="11">
        <v>44026</v>
      </c>
      <c r="AH3103" s="11">
        <v>44014</v>
      </c>
      <c r="AI3103" s="12">
        <f>IF(OR(AG3103="",AH3103=""),"",AH3103-AG3103)</f>
        <v>-12.0</v>
      </c>
      <c r="AJ3103" s="13" t="b">
        <f>IF(OR(AI3103="",AA3103=""),"",AI3103=AA3103)</f>
        <v>1</v>
      </c>
      <c r="AK3103" s="13" t="b">
        <f>IF(AI3103="","",AI3103&gt;60)</f>
        <v>0</v>
      </c>
      <c r="AL3103" s="13" t="b">
        <f>IF(OR(Y3103=TRUE,AH3103=""),TRUE,FALSE)</f>
        <v>0</v>
      </c>
      <c r="AM3103" s="13" t="b">
        <f>IF(AI3103="","",AI3103&lt;0)</f>
        <v>1</v>
      </c>
      <c r="AN3103" s="13" t="str">
        <f>IF(AH3103="","No inspection date",IF(AI3103&lt;0,"Negative chronology",IF(AI3103&lt;=30,"0-30",IF(AI3103&lt;=60,"31-60",IF(AI3103&lt;=90,"61-90",IF(AI3103&lt;=180,"91-180","181+"))))))</f>
        <v>Negative chronology</v>
      </c>
      <c r="AO3103" s="13" t="str">
        <f>IF(OR(ISNUMBER(SEARCH("COMPLETED",K3103)),ISNUMBER(SEARCH("CLOSED",K3103))),"Closed/Completed","Other Active/Issued")</f>
        <v>Closed/Completed</v>
      </c>
    </row>
    <row r="3104" spans="1:41">
      <c r="A3104" t="s">
        <v>15885</v>
      </c>
      <c r="B3104" t="s">
        <v>87</v>
      </c>
      <c r="C3104" t="s">
        <v>87</v>
      </c>
      <c r="D3104" t="s">
        <v>88</v>
      </c>
      <c r="E3104" t="s">
        <v>6860</v>
      </c>
      <c r="F3104" t="s">
        <v>15886</v>
      </c>
      <c r="G3104" t="s">
        <v>6860</v>
      </c>
      <c r="H3104" t="s">
        <v>717</v>
      </c>
      <c r="I3104" t="s">
        <v>315</v>
      </c>
      <c r="J3104" t="s">
        <v>137</v>
      </c>
      <c r="K3104" t="s">
        <v>93</v>
      </c>
      <c r="L3104" t="s">
        <v>93</v>
      </c>
      <c r="M3104" t="s">
        <v>15887</v>
      </c>
      <c r="N3104" s="9">
        <v>98144</v>
      </c>
      <c r="O3104" t="s">
        <v>15888</v>
      </c>
      <c r="P3104" s="10">
        <v>47.57668512</v>
      </c>
      <c r="Q3104" s="10">
        <v>-122.30636779</v>
      </c>
      <c r="R3104" t="s">
        <v>15889</v>
      </c>
      <c r="S3104" s="7">
        <v>7</v>
      </c>
      <c r="T3104" s="7">
        <v>2020</v>
      </c>
      <c r="U3104" s="7">
        <v>3</v>
      </c>
      <c r="V3104">
        <v>12</v>
      </c>
      <c r="W3104">
        <v>2020</v>
      </c>
      <c r="X3104">
        <v>4</v>
      </c>
      <c r="Y3104" t="b">
        <v>0</v>
      </c>
      <c r="Z3104" t="b">
        <v>0</v>
      </c>
      <c r="AA3104">
        <v>141</v>
      </c>
      <c r="AB3104">
        <v>2</v>
      </c>
      <c r="AC3104" t="b">
        <v>0</v>
      </c>
      <c r="AD3104" t="b">
        <v>1</v>
      </c>
      <c r="AE3104" t="b">
        <v>0</v>
      </c>
      <c r="AF3104" t="b">
        <v>0</v>
      </c>
      <c r="AG3104" s="11">
        <v>44027</v>
      </c>
      <c r="AH3104" s="11">
        <v>44168</v>
      </c>
      <c r="AI3104" s="12">
        <f>IF(OR(AG3104="",AH3104=""),"",AH3104-AG3104)</f>
        <v>141.0</v>
      </c>
      <c r="AJ3104" s="13" t="b">
        <f>IF(OR(AI3104="",AA3104=""),"",AI3104=AA3104)</f>
        <v>1</v>
      </c>
      <c r="AK3104" s="13" t="b">
        <f>IF(AI3104="","",AI3104&gt;60)</f>
        <v>1</v>
      </c>
      <c r="AL3104" s="13" t="b">
        <f>IF(OR(Y3104=TRUE,AH3104=""),TRUE,FALSE)</f>
        <v>0</v>
      </c>
      <c r="AM3104" s="13" t="b">
        <f>IF(AI3104="","",AI3104&lt;0)</f>
        <v>0</v>
      </c>
      <c r="AN3104" s="13" t="str">
        <f>IF(AH3104="","No inspection date",IF(AI3104&lt;0,"Negative chronology",IF(AI3104&lt;=30,"0-30",IF(AI3104&lt;=60,"31-60",IF(AI3104&lt;=90,"61-90",IF(AI3104&lt;=180,"91-180","181+"))))))</f>
        <v>91-180</v>
      </c>
      <c r="AO3104" s="13" t="str">
        <f>IF(OR(ISNUMBER(SEARCH("COMPLETED",K3104)),ISNUMBER(SEARCH("CLOSED",K3104))),"Closed/Completed","Other Active/Issued")</f>
        <v>Closed/Completed</v>
      </c>
    </row>
    <row r="3105" spans="1:41">
      <c r="A3105" t="s">
        <v>15890</v>
      </c>
      <c r="B3105" t="s">
        <v>87</v>
      </c>
      <c r="C3105" t="s">
        <v>87</v>
      </c>
      <c r="D3105" t="s">
        <v>88</v>
      </c>
      <c r="E3105" t="s">
        <v>6860</v>
      </c>
      <c r="F3105" t="s">
        <v>15891</v>
      </c>
      <c r="G3105" t="s">
        <v>15892</v>
      </c>
      <c r="H3105" t="s">
        <v>1096</v>
      </c>
      <c r="I3105" t="s">
        <v>315</v>
      </c>
      <c r="J3105" t="s">
        <v>137</v>
      </c>
      <c r="K3105" t="s">
        <v>93</v>
      </c>
      <c r="L3105" t="s">
        <v>93</v>
      </c>
      <c r="M3105" t="s">
        <v>15893</v>
      </c>
      <c r="N3105" s="9">
        <v>98102</v>
      </c>
      <c r="O3105" t="s">
        <v>15894</v>
      </c>
      <c r="P3105" s="10">
        <v>47.63842738</v>
      </c>
      <c r="Q3105" s="10">
        <v>-122.32518948</v>
      </c>
      <c r="R3105" t="s">
        <v>8039</v>
      </c>
      <c r="S3105" s="7">
        <v>7</v>
      </c>
      <c r="T3105" s="7">
        <v>2020</v>
      </c>
      <c r="U3105" s="7">
        <v>3</v>
      </c>
      <c r="V3105">
        <v>12</v>
      </c>
      <c r="W3105">
        <v>2020</v>
      </c>
      <c r="X3105">
        <v>4</v>
      </c>
      <c r="Y3105" t="b">
        <v>0</v>
      </c>
      <c r="Z3105" t="b">
        <v>0</v>
      </c>
      <c r="AA3105">
        <v>139</v>
      </c>
      <c r="AB3105">
        <v>3</v>
      </c>
      <c r="AC3105" t="b">
        <v>0</v>
      </c>
      <c r="AD3105" t="b">
        <v>1</v>
      </c>
      <c r="AE3105" t="b">
        <v>0</v>
      </c>
      <c r="AF3105" t="b">
        <v>0</v>
      </c>
      <c r="AG3105" s="11">
        <v>44029</v>
      </c>
      <c r="AH3105" s="11">
        <v>44168</v>
      </c>
      <c r="AI3105" s="12">
        <f>IF(OR(AG3105="",AH3105=""),"",AH3105-AG3105)</f>
        <v>139.0</v>
      </c>
      <c r="AJ3105" s="13" t="b">
        <f>IF(OR(AI3105="",AA3105=""),"",AI3105=AA3105)</f>
        <v>1</v>
      </c>
      <c r="AK3105" s="13" t="b">
        <f>IF(AI3105="","",AI3105&gt;60)</f>
        <v>1</v>
      </c>
      <c r="AL3105" s="13" t="b">
        <f>IF(OR(Y3105=TRUE,AH3105=""),TRUE,FALSE)</f>
        <v>0</v>
      </c>
      <c r="AM3105" s="13" t="b">
        <f>IF(AI3105="","",AI3105&lt;0)</f>
        <v>0</v>
      </c>
      <c r="AN3105" s="13" t="str">
        <f>IF(AH3105="","No inspection date",IF(AI3105&lt;0,"Negative chronology",IF(AI3105&lt;=30,"0-30",IF(AI3105&lt;=60,"31-60",IF(AI3105&lt;=90,"61-90",IF(AI3105&lt;=180,"91-180","181+"))))))</f>
        <v>91-180</v>
      </c>
      <c r="AO3105" s="13" t="str">
        <f>IF(OR(ISNUMBER(SEARCH("COMPLETED",K3105)),ISNUMBER(SEARCH("CLOSED",K3105))),"Closed/Completed","Other Active/Issued")</f>
        <v>Closed/Completed</v>
      </c>
    </row>
    <row r="3106" spans="1:41">
      <c r="A3106" t="s">
        <v>15895</v>
      </c>
      <c r="B3106" t="s">
        <v>87</v>
      </c>
      <c r="C3106" t="s">
        <v>87</v>
      </c>
      <c r="D3106" t="s">
        <v>88</v>
      </c>
      <c r="E3106" t="s">
        <v>6860</v>
      </c>
      <c r="F3106" t="s">
        <v>15896</v>
      </c>
      <c r="G3106" t="s">
        <v>7397</v>
      </c>
      <c r="H3106" t="s">
        <v>1089</v>
      </c>
      <c r="I3106" t="s">
        <v>821</v>
      </c>
      <c r="J3106" t="s">
        <v>93</v>
      </c>
      <c r="K3106" t="s">
        <v>115</v>
      </c>
      <c r="L3106" t="s">
        <v>115</v>
      </c>
      <c r="M3106" t="s">
        <v>15897</v>
      </c>
      <c r="N3106" s="9">
        <v>98106</v>
      </c>
      <c r="O3106" t="s">
        <v>15898</v>
      </c>
      <c r="P3106" s="10">
        <v>47.5237317</v>
      </c>
      <c r="Q3106" s="10">
        <v>-122.3490119</v>
      </c>
      <c r="R3106" t="s">
        <v>15899</v>
      </c>
      <c r="S3106" s="7">
        <v>7</v>
      </c>
      <c r="T3106" s="7">
        <v>2020</v>
      </c>
      <c r="U3106" s="7">
        <v>3</v>
      </c>
      <c r="V3106">
        <v>7</v>
      </c>
      <c r="W3106">
        <v>2020</v>
      </c>
      <c r="X3106">
        <v>3</v>
      </c>
      <c r="Y3106" t="b">
        <v>0</v>
      </c>
      <c r="Z3106" t="b">
        <v>0</v>
      </c>
      <c r="AA3106">
        <v>-3</v>
      </c>
      <c r="AB3106">
        <v>1</v>
      </c>
      <c r="AC3106" t="b">
        <v>0</v>
      </c>
      <c r="AD3106" t="b">
        <v>1</v>
      </c>
      <c r="AE3106" t="b">
        <v>0</v>
      </c>
      <c r="AF3106" t="b">
        <v>0</v>
      </c>
      <c r="AG3106" s="11">
        <v>44022</v>
      </c>
      <c r="AH3106" s="11">
        <v>44019</v>
      </c>
      <c r="AI3106" s="12">
        <f>IF(OR(AG3106="",AH3106=""),"",AH3106-AG3106)</f>
        <v>-3.0</v>
      </c>
      <c r="AJ3106" s="13" t="b">
        <f>IF(OR(AI3106="",AA3106=""),"",AI3106=AA3106)</f>
        <v>1</v>
      </c>
      <c r="AK3106" s="13" t="b">
        <f>IF(AI3106="","",AI3106&gt;60)</f>
        <v>0</v>
      </c>
      <c r="AL3106" s="13" t="b">
        <f>IF(OR(Y3106=TRUE,AH3106=""),TRUE,FALSE)</f>
        <v>0</v>
      </c>
      <c r="AM3106" s="13" t="b">
        <f>IF(AI3106="","",AI3106&lt;0)</f>
        <v>1</v>
      </c>
      <c r="AN3106" s="13" t="str">
        <f>IF(AH3106="","No inspection date",IF(AI3106&lt;0,"Negative chronology",IF(AI3106&lt;=30,"0-30",IF(AI3106&lt;=60,"31-60",IF(AI3106&lt;=90,"61-90",IF(AI3106&lt;=180,"91-180","181+"))))))</f>
        <v>Negative chronology</v>
      </c>
      <c r="AO3106" s="13" t="str">
        <f>IF(OR(ISNUMBER(SEARCH("COMPLETED",K3106)),ISNUMBER(SEARCH("CLOSED",K3106))),"Closed/Completed","Other Active/Issued")</f>
        <v>Other Active/Issued</v>
      </c>
    </row>
    <row r="3107" spans="1:41">
      <c r="A3107" t="s">
        <v>15900</v>
      </c>
      <c r="B3107" t="s">
        <v>87</v>
      </c>
      <c r="C3107" t="s">
        <v>87</v>
      </c>
      <c r="D3107" t="s">
        <v>88</v>
      </c>
      <c r="E3107" t="s">
        <v>6860</v>
      </c>
      <c r="F3107" t="s">
        <v>15901</v>
      </c>
      <c r="G3107" t="s">
        <v>5959</v>
      </c>
      <c r="H3107" t="s">
        <v>15902</v>
      </c>
      <c r="K3107" t="s">
        <v>100</v>
      </c>
      <c r="L3107" t="s">
        <v>100</v>
      </c>
      <c r="M3107" t="s">
        <v>15903</v>
      </c>
      <c r="N3107" s="9">
        <v>98105</v>
      </c>
      <c r="O3107" t="s">
        <v>15904</v>
      </c>
      <c r="P3107" s="10">
        <v>47.66795307</v>
      </c>
      <c r="Q3107" s="10">
        <v>-122.31657183</v>
      </c>
      <c r="R3107" t="s">
        <v>15905</v>
      </c>
      <c r="S3107" s="7">
        <v>8</v>
      </c>
      <c r="T3107" s="7">
        <v>2020</v>
      </c>
      <c r="U3107" s="7">
        <v>3</v>
      </c>
      <c r="Y3107" t="b">
        <v>1</v>
      </c>
      <c r="Z3107" t="b">
        <v>1</v>
      </c>
      <c r="AB3107">
        <v>4</v>
      </c>
      <c r="AC3107" t="b">
        <v>0</v>
      </c>
      <c r="AD3107" t="b">
        <v>1</v>
      </c>
      <c r="AE3107" t="b">
        <v>0</v>
      </c>
      <c r="AF3107" t="b">
        <v>0</v>
      </c>
      <c r="AG3107" s="11">
        <v>44068</v>
      </c>
      <c r="AI3107" s="12">
        <f>IF(OR(AG3107="",AH3107=""),"",AH3107-AG3107)</f>
        <v/>
      </c>
      <c r="AJ3107" s="13">
        <f>IF(OR(AI3107="",AA3107=""),"",AI3107=AA3107)</f>
        <v/>
      </c>
      <c r="AK3107" s="13">
        <f>IF(AI3107="","",AI3107&gt;60)</f>
        <v/>
      </c>
      <c r="AL3107" s="13" t="b">
        <f>IF(OR(Y3107=TRUE,AH3107=""),TRUE,FALSE)</f>
        <v>1</v>
      </c>
      <c r="AM3107" s="13">
        <f>IF(AI3107="","",AI3107&lt;0)</f>
        <v/>
      </c>
      <c r="AN3107" s="13" t="str">
        <f>IF(AH3107="","No inspection date",IF(AI3107&lt;0,"Negative chronology",IF(AI3107&lt;=30,"0-30",IF(AI3107&lt;=60,"31-60",IF(AI3107&lt;=90,"61-90",IF(AI3107&lt;=180,"91-180","181+"))))))</f>
        <v>No inspection date</v>
      </c>
      <c r="AO3107" s="13" t="str">
        <f>IF(OR(ISNUMBER(SEARCH("COMPLETED",K3107)),ISNUMBER(SEARCH("CLOSED",K3107))),"Closed/Completed","Other Active/Issued")</f>
        <v>Other Active/Issued</v>
      </c>
    </row>
    <row r="3108" spans="1:41">
      <c r="A3108" t="s">
        <v>15906</v>
      </c>
      <c r="B3108" t="s">
        <v>87</v>
      </c>
      <c r="C3108" t="s">
        <v>87</v>
      </c>
      <c r="D3108" t="s">
        <v>88</v>
      </c>
      <c r="E3108" t="s">
        <v>6860</v>
      </c>
      <c r="F3108" t="s">
        <v>15907</v>
      </c>
      <c r="G3108" t="s">
        <v>7350</v>
      </c>
      <c r="H3108" t="s">
        <v>15908</v>
      </c>
      <c r="I3108" t="s">
        <v>7688</v>
      </c>
      <c r="J3108" t="s">
        <v>137</v>
      </c>
      <c r="K3108" t="s">
        <v>93</v>
      </c>
      <c r="L3108" t="s">
        <v>93</v>
      </c>
      <c r="M3108" t="s">
        <v>15909</v>
      </c>
      <c r="N3108" s="9">
        <v>98107</v>
      </c>
      <c r="O3108" t="s">
        <v>15910</v>
      </c>
      <c r="P3108" s="10">
        <v>47.67511449</v>
      </c>
      <c r="Q3108" s="10">
        <v>-122.36892452</v>
      </c>
      <c r="R3108" t="s">
        <v>15911</v>
      </c>
      <c r="S3108" s="7">
        <v>9</v>
      </c>
      <c r="T3108" s="7">
        <v>2020</v>
      </c>
      <c r="U3108" s="7">
        <v>3</v>
      </c>
      <c r="V3108">
        <v>5</v>
      </c>
      <c r="W3108">
        <v>2021</v>
      </c>
      <c r="X3108">
        <v>2</v>
      </c>
      <c r="Y3108" t="b">
        <v>0</v>
      </c>
      <c r="Z3108" t="b">
        <v>0</v>
      </c>
      <c r="AA3108">
        <v>238</v>
      </c>
      <c r="AB3108">
        <v>6</v>
      </c>
      <c r="AC3108" t="b">
        <v>0</v>
      </c>
      <c r="AD3108" t="b">
        <v>1</v>
      </c>
      <c r="AE3108" t="b">
        <v>0</v>
      </c>
      <c r="AF3108" t="b">
        <v>0</v>
      </c>
      <c r="AG3108" s="11">
        <v>44082</v>
      </c>
      <c r="AH3108" s="11">
        <v>44320</v>
      </c>
      <c r="AI3108" s="12">
        <f>IF(OR(AG3108="",AH3108=""),"",AH3108-AG3108)</f>
        <v>238.0</v>
      </c>
      <c r="AJ3108" s="13" t="b">
        <f>IF(OR(AI3108="",AA3108=""),"",AI3108=AA3108)</f>
        <v>1</v>
      </c>
      <c r="AK3108" s="13" t="b">
        <f>IF(AI3108="","",AI3108&gt;60)</f>
        <v>1</v>
      </c>
      <c r="AL3108" s="13" t="b">
        <f>IF(OR(Y3108=TRUE,AH3108=""),TRUE,FALSE)</f>
        <v>0</v>
      </c>
      <c r="AM3108" s="13" t="b">
        <f>IF(AI3108="","",AI3108&lt;0)</f>
        <v>0</v>
      </c>
      <c r="AN3108" s="13" t="str">
        <f>IF(AH3108="","No inspection date",IF(AI3108&lt;0,"Negative chronology",IF(AI3108&lt;=30,"0-30",IF(AI3108&lt;=60,"31-60",IF(AI3108&lt;=90,"61-90",IF(AI3108&lt;=180,"91-180","181+"))))))</f>
        <v>181+</v>
      </c>
      <c r="AO3108" s="13" t="str">
        <f>IF(OR(ISNUMBER(SEARCH("COMPLETED",K3108)),ISNUMBER(SEARCH("CLOSED",K3108))),"Closed/Completed","Other Active/Issued")</f>
        <v>Closed/Completed</v>
      </c>
    </row>
    <row r="3109" spans="1:41">
      <c r="A3109" t="s">
        <v>15912</v>
      </c>
      <c r="B3109" t="s">
        <v>87</v>
      </c>
      <c r="C3109" t="s">
        <v>87</v>
      </c>
      <c r="D3109" t="s">
        <v>88</v>
      </c>
      <c r="E3109" t="s">
        <v>6860</v>
      </c>
      <c r="F3109" t="s">
        <v>15913</v>
      </c>
      <c r="G3109" t="s">
        <v>6860</v>
      </c>
      <c r="H3109" t="s">
        <v>15914</v>
      </c>
      <c r="I3109" t="s">
        <v>7385</v>
      </c>
      <c r="J3109" t="s">
        <v>93</v>
      </c>
      <c r="K3109" t="s">
        <v>93</v>
      </c>
      <c r="L3109" t="s">
        <v>93</v>
      </c>
      <c r="M3109" t="s">
        <v>7754</v>
      </c>
      <c r="N3109" s="9">
        <v>98115</v>
      </c>
      <c r="O3109" t="s">
        <v>15915</v>
      </c>
      <c r="P3109" s="10">
        <v>47.69752363</v>
      </c>
      <c r="Q3109" s="10">
        <v>-122.31957999</v>
      </c>
      <c r="R3109" t="s">
        <v>7756</v>
      </c>
      <c r="S3109" s="7">
        <v>9</v>
      </c>
      <c r="T3109" s="7">
        <v>2020</v>
      </c>
      <c r="U3109" s="7">
        <v>3</v>
      </c>
      <c r="V3109">
        <v>9</v>
      </c>
      <c r="W3109">
        <v>2020</v>
      </c>
      <c r="X3109">
        <v>3</v>
      </c>
      <c r="Y3109" t="b">
        <v>0</v>
      </c>
      <c r="Z3109" t="b">
        <v>0</v>
      </c>
      <c r="AA3109">
        <v>-1</v>
      </c>
      <c r="AB3109">
        <v>5</v>
      </c>
      <c r="AC3109" t="b">
        <v>0</v>
      </c>
      <c r="AD3109" t="b">
        <v>1</v>
      </c>
      <c r="AE3109" t="b">
        <v>0</v>
      </c>
      <c r="AF3109" t="b">
        <v>0</v>
      </c>
      <c r="AG3109" s="11">
        <v>44099</v>
      </c>
      <c r="AH3109" s="11">
        <v>44098</v>
      </c>
      <c r="AI3109" s="12">
        <f>IF(OR(AG3109="",AH3109=""),"",AH3109-AG3109)</f>
        <v>-1.0</v>
      </c>
      <c r="AJ3109" s="13" t="b">
        <f>IF(OR(AI3109="",AA3109=""),"",AI3109=AA3109)</f>
        <v>1</v>
      </c>
      <c r="AK3109" s="13" t="b">
        <f>IF(AI3109="","",AI3109&gt;60)</f>
        <v>0</v>
      </c>
      <c r="AL3109" s="13" t="b">
        <f>IF(OR(Y3109=TRUE,AH3109=""),TRUE,FALSE)</f>
        <v>0</v>
      </c>
      <c r="AM3109" s="13" t="b">
        <f>IF(AI3109="","",AI3109&lt;0)</f>
        <v>1</v>
      </c>
      <c r="AN3109" s="13" t="str">
        <f>IF(AH3109="","No inspection date",IF(AI3109&lt;0,"Negative chronology",IF(AI3109&lt;=30,"0-30",IF(AI3109&lt;=60,"31-60",IF(AI3109&lt;=90,"61-90",IF(AI3109&lt;=180,"91-180","181+"))))))</f>
        <v>Negative chronology</v>
      </c>
      <c r="AO3109" s="13" t="str">
        <f>IF(OR(ISNUMBER(SEARCH("COMPLETED",K3109)),ISNUMBER(SEARCH("CLOSED",K3109))),"Closed/Completed","Other Active/Issued")</f>
        <v>Closed/Completed</v>
      </c>
    </row>
    <row r="3110" spans="1:41">
      <c r="A3110" t="s">
        <v>15916</v>
      </c>
      <c r="B3110" t="s">
        <v>87</v>
      </c>
      <c r="C3110" t="s">
        <v>87</v>
      </c>
      <c r="D3110" t="s">
        <v>88</v>
      </c>
      <c r="E3110" t="s">
        <v>6860</v>
      </c>
      <c r="F3110" t="s">
        <v>7397</v>
      </c>
      <c r="H3110" t="s">
        <v>15917</v>
      </c>
      <c r="I3110" t="s">
        <v>13794</v>
      </c>
      <c r="J3110" t="s">
        <v>137</v>
      </c>
      <c r="K3110" t="s">
        <v>137</v>
      </c>
      <c r="L3110" t="s">
        <v>137</v>
      </c>
      <c r="M3110" t="s">
        <v>15918</v>
      </c>
      <c r="N3110" s="9">
        <v>98177</v>
      </c>
      <c r="O3110" t="s">
        <v>15919</v>
      </c>
      <c r="P3110" s="10">
        <v>47.70303127</v>
      </c>
      <c r="Q3110" s="10">
        <v>-122.35899096</v>
      </c>
      <c r="R3110" t="s">
        <v>15920</v>
      </c>
      <c r="S3110" s="7">
        <v>9</v>
      </c>
      <c r="T3110" s="7">
        <v>2020</v>
      </c>
      <c r="U3110" s="7">
        <v>3</v>
      </c>
      <c r="V3110">
        <v>5</v>
      </c>
      <c r="W3110">
        <v>2021</v>
      </c>
      <c r="X3110">
        <v>2</v>
      </c>
      <c r="Y3110" t="b">
        <v>0</v>
      </c>
      <c r="Z3110" t="b">
        <v>0</v>
      </c>
      <c r="AA3110">
        <v>225</v>
      </c>
      <c r="AB3110">
        <v>5</v>
      </c>
      <c r="AC3110" t="b">
        <v>0</v>
      </c>
      <c r="AD3110" t="b">
        <v>1</v>
      </c>
      <c r="AE3110" t="b">
        <v>0</v>
      </c>
      <c r="AF3110" t="b">
        <v>0</v>
      </c>
      <c r="AG3110" s="11">
        <v>44103</v>
      </c>
      <c r="AH3110" s="11">
        <v>44328</v>
      </c>
      <c r="AI3110" s="12">
        <f>IF(OR(AG3110="",AH3110=""),"",AH3110-AG3110)</f>
        <v>225.0</v>
      </c>
      <c r="AJ3110" s="13" t="b">
        <f>IF(OR(AI3110="",AA3110=""),"",AI3110=AA3110)</f>
        <v>1</v>
      </c>
      <c r="AK3110" s="13" t="b">
        <f>IF(AI3110="","",AI3110&gt;60)</f>
        <v>1</v>
      </c>
      <c r="AL3110" s="13" t="b">
        <f>IF(OR(Y3110=TRUE,AH3110=""),TRUE,FALSE)</f>
        <v>0</v>
      </c>
      <c r="AM3110" s="13" t="b">
        <f>IF(AI3110="","",AI3110&lt;0)</f>
        <v>0</v>
      </c>
      <c r="AN3110" s="13" t="str">
        <f>IF(AH3110="","No inspection date",IF(AI3110&lt;0,"Negative chronology",IF(AI3110&lt;=30,"0-30",IF(AI3110&lt;=60,"31-60",IF(AI3110&lt;=90,"61-90",IF(AI3110&lt;=180,"91-180","181+"))))))</f>
        <v>181+</v>
      </c>
      <c r="AO3110" s="13" t="str">
        <f>IF(OR(ISNUMBER(SEARCH("COMPLETED",K3110)),ISNUMBER(SEARCH("CLOSED",K3110))),"Closed/Completed","Other Active/Issued")</f>
        <v>Other Active/Issued</v>
      </c>
    </row>
    <row r="3111" spans="1:41">
      <c r="A3111" t="s">
        <v>15921</v>
      </c>
      <c r="B3111" t="s">
        <v>87</v>
      </c>
      <c r="C3111" t="s">
        <v>87</v>
      </c>
      <c r="D3111" t="s">
        <v>88</v>
      </c>
      <c r="E3111" t="s">
        <v>6860</v>
      </c>
      <c r="F3111" t="s">
        <v>15922</v>
      </c>
      <c r="H3111" t="s">
        <v>15923</v>
      </c>
      <c r="I3111" t="s">
        <v>15924</v>
      </c>
      <c r="J3111" t="s">
        <v>137</v>
      </c>
      <c r="K3111" t="s">
        <v>93</v>
      </c>
      <c r="L3111" t="s">
        <v>93</v>
      </c>
      <c r="M3111" t="s">
        <v>15925</v>
      </c>
      <c r="N3111" s="9">
        <v>98105</v>
      </c>
      <c r="O3111" t="s">
        <v>15926</v>
      </c>
      <c r="P3111" s="10">
        <v>47.66480229</v>
      </c>
      <c r="Q3111" s="10">
        <v>-122.31783152</v>
      </c>
      <c r="R3111" t="s">
        <v>15927</v>
      </c>
      <c r="S3111" s="7">
        <v>11</v>
      </c>
      <c r="T3111" s="7">
        <v>2020</v>
      </c>
      <c r="U3111" s="7">
        <v>4</v>
      </c>
      <c r="V3111">
        <v>11</v>
      </c>
      <c r="W3111">
        <v>2020</v>
      </c>
      <c r="X3111">
        <v>4</v>
      </c>
      <c r="Y3111" t="b">
        <v>0</v>
      </c>
      <c r="Z3111" t="b">
        <v>0</v>
      </c>
      <c r="AA3111">
        <v>12</v>
      </c>
      <c r="AB3111">
        <v>4</v>
      </c>
      <c r="AC3111" t="b">
        <v>0</v>
      </c>
      <c r="AD3111" t="b">
        <v>1</v>
      </c>
      <c r="AE3111" t="b">
        <v>0</v>
      </c>
      <c r="AF3111" t="b">
        <v>0</v>
      </c>
      <c r="AG3111" s="11">
        <v>44140</v>
      </c>
      <c r="AH3111" s="11">
        <v>44152</v>
      </c>
      <c r="AI3111" s="12">
        <f>IF(OR(AG3111="",AH3111=""),"",AH3111-AG3111)</f>
        <v>12.0</v>
      </c>
      <c r="AJ3111" s="13" t="b">
        <f>IF(OR(AI3111="",AA3111=""),"",AI3111=AA3111)</f>
        <v>1</v>
      </c>
      <c r="AK3111" s="13" t="b">
        <f>IF(AI3111="","",AI3111&gt;60)</f>
        <v>0</v>
      </c>
      <c r="AL3111" s="13" t="b">
        <f>IF(OR(Y3111=TRUE,AH3111=""),TRUE,FALSE)</f>
        <v>0</v>
      </c>
      <c r="AM3111" s="13" t="b">
        <f>IF(AI3111="","",AI3111&lt;0)</f>
        <v>0</v>
      </c>
      <c r="AN3111" s="13" t="str">
        <f>IF(AH3111="","No inspection date",IF(AI3111&lt;0,"Negative chronology",IF(AI3111&lt;=30,"0-30",IF(AI3111&lt;=60,"31-60",IF(AI3111&lt;=90,"61-90",IF(AI3111&lt;=180,"91-180","181+"))))))</f>
        <v>0-30</v>
      </c>
      <c r="AO3111" s="13" t="str">
        <f>IF(OR(ISNUMBER(SEARCH("COMPLETED",K3111)),ISNUMBER(SEARCH("CLOSED",K3111))),"Closed/Completed","Other Active/Issued")</f>
        <v>Closed/Completed</v>
      </c>
    </row>
    <row r="3112" spans="1:41">
      <c r="A3112" t="s">
        <v>15928</v>
      </c>
      <c r="B3112" t="s">
        <v>87</v>
      </c>
      <c r="C3112" t="s">
        <v>87</v>
      </c>
      <c r="D3112" t="s">
        <v>88</v>
      </c>
      <c r="E3112" t="s">
        <v>6860</v>
      </c>
      <c r="F3112" t="s">
        <v>7397</v>
      </c>
      <c r="G3112" t="s">
        <v>5959</v>
      </c>
      <c r="H3112" t="s">
        <v>15929</v>
      </c>
      <c r="I3112" t="s">
        <v>8813</v>
      </c>
      <c r="J3112" t="s">
        <v>137</v>
      </c>
      <c r="K3112" t="s">
        <v>93</v>
      </c>
      <c r="L3112" t="s">
        <v>93</v>
      </c>
      <c r="M3112" t="s">
        <v>8203</v>
      </c>
      <c r="N3112" s="9">
        <v>98125</v>
      </c>
      <c r="O3112" t="s">
        <v>15930</v>
      </c>
      <c r="P3112" s="10">
        <v>47.72735925</v>
      </c>
      <c r="Q3112" s="10">
        <v>-122.29192758</v>
      </c>
      <c r="R3112" t="s">
        <v>8205</v>
      </c>
      <c r="S3112" s="7">
        <v>1</v>
      </c>
      <c r="T3112" s="7">
        <v>2021</v>
      </c>
      <c r="U3112" s="7">
        <v>1</v>
      </c>
      <c r="V3112">
        <v>10</v>
      </c>
      <c r="W3112">
        <v>2023</v>
      </c>
      <c r="X3112">
        <v>4</v>
      </c>
      <c r="Y3112" t="b">
        <v>0</v>
      </c>
      <c r="Z3112" t="b">
        <v>0</v>
      </c>
      <c r="AA3112">
        <v>1001</v>
      </c>
      <c r="AB3112">
        <v>5</v>
      </c>
      <c r="AC3112" t="b">
        <v>0</v>
      </c>
      <c r="AD3112" t="b">
        <v>1</v>
      </c>
      <c r="AE3112" t="b">
        <v>0</v>
      </c>
      <c r="AF3112" t="b">
        <v>0</v>
      </c>
      <c r="AG3112" s="11">
        <v>44204</v>
      </c>
      <c r="AH3112" s="11">
        <v>45205</v>
      </c>
      <c r="AI3112" s="12">
        <f>IF(OR(AG3112="",AH3112=""),"",AH3112-AG3112)</f>
        <v>1001.0</v>
      </c>
      <c r="AJ3112" s="13" t="b">
        <f>IF(OR(AI3112="",AA3112=""),"",AI3112=AA3112)</f>
        <v>1</v>
      </c>
      <c r="AK3112" s="13" t="b">
        <f>IF(AI3112="","",AI3112&gt;60)</f>
        <v>1</v>
      </c>
      <c r="AL3112" s="13" t="b">
        <f>IF(OR(Y3112=TRUE,AH3112=""),TRUE,FALSE)</f>
        <v>0</v>
      </c>
      <c r="AM3112" s="13" t="b">
        <f>IF(AI3112="","",AI3112&lt;0)</f>
        <v>0</v>
      </c>
      <c r="AN3112" s="13" t="str">
        <f>IF(AH3112="","No inspection date",IF(AI3112&lt;0,"Negative chronology",IF(AI3112&lt;=30,"0-30",IF(AI3112&lt;=60,"31-60",IF(AI3112&lt;=90,"61-90",IF(AI3112&lt;=180,"91-180","181+"))))))</f>
        <v>181+</v>
      </c>
      <c r="AO3112" s="13" t="str">
        <f>IF(OR(ISNUMBER(SEARCH("COMPLETED",K3112)),ISNUMBER(SEARCH("CLOSED",K3112))),"Closed/Completed","Other Active/Issued")</f>
        <v>Closed/Completed</v>
      </c>
    </row>
    <row r="3113" spans="1:41">
      <c r="A3113" t="s">
        <v>15931</v>
      </c>
      <c r="B3113" t="s">
        <v>87</v>
      </c>
      <c r="C3113" t="s">
        <v>87</v>
      </c>
      <c r="D3113" t="s">
        <v>88</v>
      </c>
      <c r="E3113" t="s">
        <v>6860</v>
      </c>
      <c r="F3113" t="s">
        <v>7397</v>
      </c>
      <c r="G3113" t="s">
        <v>5959</v>
      </c>
      <c r="H3113" t="s">
        <v>15932</v>
      </c>
      <c r="K3113" t="s">
        <v>100</v>
      </c>
      <c r="L3113" t="s">
        <v>100</v>
      </c>
      <c r="M3113" t="s">
        <v>15933</v>
      </c>
      <c r="N3113" s="9">
        <v>98125</v>
      </c>
      <c r="O3113" t="s">
        <v>15934</v>
      </c>
      <c r="P3113" s="10">
        <v>47.70108882</v>
      </c>
      <c r="Q3113" s="10">
        <v>-122.31684308</v>
      </c>
      <c r="R3113" t="s">
        <v>15935</v>
      </c>
      <c r="S3113" s="7">
        <v>2</v>
      </c>
      <c r="T3113" s="7">
        <v>2021</v>
      </c>
      <c r="U3113" s="7">
        <v>1</v>
      </c>
      <c r="Y3113" t="b">
        <v>1</v>
      </c>
      <c r="Z3113" t="b">
        <v>1</v>
      </c>
      <c r="AB3113">
        <v>5</v>
      </c>
      <c r="AC3113" t="b">
        <v>0</v>
      </c>
      <c r="AD3113" t="b">
        <v>1</v>
      </c>
      <c r="AE3113" t="b">
        <v>0</v>
      </c>
      <c r="AF3113" t="b">
        <v>0</v>
      </c>
      <c r="AG3113" s="11">
        <v>44237</v>
      </c>
      <c r="AI3113" s="12">
        <f>IF(OR(AG3113="",AH3113=""),"",AH3113-AG3113)</f>
        <v/>
      </c>
      <c r="AJ3113" s="13">
        <f>IF(OR(AI3113="",AA3113=""),"",AI3113=AA3113)</f>
        <v/>
      </c>
      <c r="AK3113" s="13">
        <f>IF(AI3113="","",AI3113&gt;60)</f>
        <v/>
      </c>
      <c r="AL3113" s="13" t="b">
        <f>IF(OR(Y3113=TRUE,AH3113=""),TRUE,FALSE)</f>
        <v>1</v>
      </c>
      <c r="AM3113" s="13">
        <f>IF(AI3113="","",AI3113&lt;0)</f>
        <v/>
      </c>
      <c r="AN3113" s="13" t="str">
        <f>IF(AH3113="","No inspection date",IF(AI3113&lt;0,"Negative chronology",IF(AI3113&lt;=30,"0-30",IF(AI3113&lt;=60,"31-60",IF(AI3113&lt;=90,"61-90",IF(AI3113&lt;=180,"91-180","181+"))))))</f>
        <v>No inspection date</v>
      </c>
      <c r="AO3113" s="13" t="str">
        <f>IF(OR(ISNUMBER(SEARCH("COMPLETED",K3113)),ISNUMBER(SEARCH("CLOSED",K3113))),"Closed/Completed","Other Active/Issued")</f>
        <v>Other Active/Issued</v>
      </c>
    </row>
    <row r="3114" spans="1:41">
      <c r="A3114" t="s">
        <v>15936</v>
      </c>
      <c r="B3114" t="s">
        <v>87</v>
      </c>
      <c r="C3114" t="s">
        <v>87</v>
      </c>
      <c r="D3114" t="s">
        <v>88</v>
      </c>
      <c r="E3114" t="s">
        <v>6860</v>
      </c>
      <c r="F3114" t="s">
        <v>7397</v>
      </c>
      <c r="H3114" t="s">
        <v>7665</v>
      </c>
      <c r="K3114" t="s">
        <v>100</v>
      </c>
      <c r="L3114" t="s">
        <v>100</v>
      </c>
      <c r="M3114" t="s">
        <v>15937</v>
      </c>
      <c r="N3114" s="9">
        <v>98199</v>
      </c>
      <c r="O3114" t="s">
        <v>15938</v>
      </c>
      <c r="P3114" s="10">
        <v>47.63678523</v>
      </c>
      <c r="Q3114" s="10">
        <v>-122.38752789</v>
      </c>
      <c r="R3114" t="s">
        <v>15939</v>
      </c>
      <c r="S3114" s="7">
        <v>3</v>
      </c>
      <c r="T3114" s="7">
        <v>2021</v>
      </c>
      <c r="U3114" s="7">
        <v>1</v>
      </c>
      <c r="Y3114" t="b">
        <v>1</v>
      </c>
      <c r="Z3114" t="b">
        <v>1</v>
      </c>
      <c r="AB3114">
        <v>7</v>
      </c>
      <c r="AC3114" t="b">
        <v>0</v>
      </c>
      <c r="AD3114" t="b">
        <v>1</v>
      </c>
      <c r="AE3114" t="b">
        <v>0</v>
      </c>
      <c r="AF3114" t="b">
        <v>0</v>
      </c>
      <c r="AG3114" s="11">
        <v>44271</v>
      </c>
      <c r="AI3114" s="12">
        <f>IF(OR(AG3114="",AH3114=""),"",AH3114-AG3114)</f>
        <v/>
      </c>
      <c r="AJ3114" s="13">
        <f>IF(OR(AI3114="",AA3114=""),"",AI3114=AA3114)</f>
        <v/>
      </c>
      <c r="AK3114" s="13">
        <f>IF(AI3114="","",AI3114&gt;60)</f>
        <v/>
      </c>
      <c r="AL3114" s="13" t="b">
        <f>IF(OR(Y3114=TRUE,AH3114=""),TRUE,FALSE)</f>
        <v>1</v>
      </c>
      <c r="AM3114" s="13">
        <f>IF(AI3114="","",AI3114&lt;0)</f>
        <v/>
      </c>
      <c r="AN3114" s="13" t="str">
        <f>IF(AH3114="","No inspection date",IF(AI3114&lt;0,"Negative chronology",IF(AI3114&lt;=30,"0-30",IF(AI3114&lt;=60,"31-60",IF(AI3114&lt;=90,"61-90",IF(AI3114&lt;=180,"91-180","181+"))))))</f>
        <v>No inspection date</v>
      </c>
      <c r="AO3114" s="13" t="str">
        <f>IF(OR(ISNUMBER(SEARCH("COMPLETED",K3114)),ISNUMBER(SEARCH("CLOSED",K3114))),"Closed/Completed","Other Active/Issued")</f>
        <v>Other Active/Issued</v>
      </c>
    </row>
    <row r="3115" spans="1:41">
      <c r="A3115" t="s">
        <v>15940</v>
      </c>
      <c r="B3115" t="s">
        <v>87</v>
      </c>
      <c r="C3115" t="s">
        <v>87</v>
      </c>
      <c r="D3115" t="s">
        <v>88</v>
      </c>
      <c r="E3115" t="s">
        <v>6860</v>
      </c>
      <c r="F3115" t="s">
        <v>6860</v>
      </c>
      <c r="G3115" t="s">
        <v>6860</v>
      </c>
      <c r="H3115" t="s">
        <v>15941</v>
      </c>
      <c r="K3115" t="s">
        <v>93</v>
      </c>
      <c r="L3115" t="s">
        <v>93</v>
      </c>
      <c r="M3115" t="s">
        <v>15942</v>
      </c>
      <c r="O3115" t="s">
        <v>15943</v>
      </c>
      <c r="P3115" s="10">
        <v>47.5226333</v>
      </c>
      <c r="Q3115" s="10">
        <v>-122.3537674</v>
      </c>
      <c r="R3115" t="s">
        <v>15944</v>
      </c>
      <c r="S3115" s="7">
        <v>11</v>
      </c>
      <c r="T3115" s="7">
        <v>2021</v>
      </c>
      <c r="U3115" s="7">
        <v>4</v>
      </c>
      <c r="Y3115" t="b">
        <v>1</v>
      </c>
      <c r="Z3115" t="b">
        <v>1</v>
      </c>
      <c r="AB3115">
        <v>1</v>
      </c>
      <c r="AC3115" t="b">
        <v>0</v>
      </c>
      <c r="AD3115" t="b">
        <v>1</v>
      </c>
      <c r="AE3115" t="b">
        <v>0</v>
      </c>
      <c r="AF3115" t="b">
        <v>0</v>
      </c>
      <c r="AG3115" s="11">
        <v>44523</v>
      </c>
      <c r="AI3115" s="12">
        <f>IF(OR(AG3115="",AH3115=""),"",AH3115-AG3115)</f>
        <v/>
      </c>
      <c r="AJ3115" s="13">
        <f>IF(OR(AI3115="",AA3115=""),"",AI3115=AA3115)</f>
        <v/>
      </c>
      <c r="AK3115" s="13">
        <f>IF(AI3115="","",AI3115&gt;60)</f>
        <v/>
      </c>
      <c r="AL3115" s="13" t="b">
        <f>IF(OR(Y3115=TRUE,AH3115=""),TRUE,FALSE)</f>
        <v>1</v>
      </c>
      <c r="AM3115" s="13">
        <f>IF(AI3115="","",AI3115&lt;0)</f>
        <v/>
      </c>
      <c r="AN3115" s="13" t="str">
        <f>IF(AH3115="","No inspection date",IF(AI3115&lt;0,"Negative chronology",IF(AI3115&lt;=30,"0-30",IF(AI3115&lt;=60,"31-60",IF(AI3115&lt;=90,"61-90",IF(AI3115&lt;=180,"91-180","181+"))))))</f>
        <v>No inspection date</v>
      </c>
      <c r="AO3115" s="13" t="str">
        <f>IF(OR(ISNUMBER(SEARCH("COMPLETED",K3115)),ISNUMBER(SEARCH("CLOSED",K3115))),"Closed/Completed","Other Active/Issued")</f>
        <v>Closed/Completed</v>
      </c>
    </row>
    <row r="3116" spans="1:41">
      <c r="A3116" t="s">
        <v>15945</v>
      </c>
      <c r="B3116" t="s">
        <v>87</v>
      </c>
      <c r="C3116" t="s">
        <v>87</v>
      </c>
      <c r="D3116" t="s">
        <v>88</v>
      </c>
      <c r="E3116" t="s">
        <v>6860</v>
      </c>
      <c r="F3116" t="s">
        <v>15946</v>
      </c>
      <c r="G3116" t="s">
        <v>6860</v>
      </c>
      <c r="H3116" t="s">
        <v>13918</v>
      </c>
      <c r="I3116" t="s">
        <v>15947</v>
      </c>
      <c r="J3116" t="s">
        <v>7480</v>
      </c>
      <c r="K3116" t="s">
        <v>93</v>
      </c>
      <c r="L3116" t="s">
        <v>93</v>
      </c>
      <c r="M3116" t="s">
        <v>10355</v>
      </c>
      <c r="N3116" s="9">
        <v>98106</v>
      </c>
      <c r="O3116" t="s">
        <v>15948</v>
      </c>
      <c r="P3116" s="10">
        <v>47.54456893</v>
      </c>
      <c r="Q3116" s="10">
        <v>-122.36395452</v>
      </c>
      <c r="R3116" t="s">
        <v>10357</v>
      </c>
      <c r="S3116" s="7">
        <v>3</v>
      </c>
      <c r="T3116" s="7">
        <v>2022</v>
      </c>
      <c r="U3116" s="7">
        <v>1</v>
      </c>
      <c r="V3116">
        <v>1</v>
      </c>
      <c r="W3116">
        <v>2021</v>
      </c>
      <c r="X3116">
        <v>1</v>
      </c>
      <c r="Y3116" t="b">
        <v>0</v>
      </c>
      <c r="Z3116" t="b">
        <v>0</v>
      </c>
      <c r="AA3116">
        <v>-421</v>
      </c>
      <c r="AB3116">
        <v>1</v>
      </c>
      <c r="AC3116" t="b">
        <v>0</v>
      </c>
      <c r="AD3116" t="b">
        <v>1</v>
      </c>
      <c r="AE3116" t="b">
        <v>0</v>
      </c>
      <c r="AF3116" t="b">
        <v>0</v>
      </c>
      <c r="AG3116" s="11">
        <v>44630</v>
      </c>
      <c r="AH3116" s="11">
        <v>44209</v>
      </c>
      <c r="AI3116" s="12">
        <f>IF(OR(AG3116="",AH3116=""),"",AH3116-AG3116)</f>
        <v>-421.0</v>
      </c>
      <c r="AJ3116" s="13" t="b">
        <f>IF(OR(AI3116="",AA3116=""),"",AI3116=AA3116)</f>
        <v>1</v>
      </c>
      <c r="AK3116" s="13" t="b">
        <f>IF(AI3116="","",AI3116&gt;60)</f>
        <v>0</v>
      </c>
      <c r="AL3116" s="13" t="b">
        <f>IF(OR(Y3116=TRUE,AH3116=""),TRUE,FALSE)</f>
        <v>0</v>
      </c>
      <c r="AM3116" s="13" t="b">
        <f>IF(AI3116="","",AI3116&lt;0)</f>
        <v>1</v>
      </c>
      <c r="AN3116" s="13" t="str">
        <f>IF(AH3116="","No inspection date",IF(AI3116&lt;0,"Negative chronology",IF(AI3116&lt;=30,"0-30",IF(AI3116&lt;=60,"31-60",IF(AI3116&lt;=90,"61-90",IF(AI3116&lt;=180,"91-180","181+"))))))</f>
        <v>Negative chronology</v>
      </c>
      <c r="AO3116" s="13" t="str">
        <f>IF(OR(ISNUMBER(SEARCH("COMPLETED",K3116)),ISNUMBER(SEARCH("CLOSED",K3116))),"Closed/Completed","Other Active/Issued")</f>
        <v>Closed/Completed</v>
      </c>
    </row>
    <row r="3117" spans="1:41">
      <c r="A3117" t="s">
        <v>15949</v>
      </c>
      <c r="B3117" t="s">
        <v>87</v>
      </c>
      <c r="C3117" t="s">
        <v>87</v>
      </c>
      <c r="D3117" t="s">
        <v>88</v>
      </c>
      <c r="E3117" t="s">
        <v>6860</v>
      </c>
      <c r="F3117" t="s">
        <v>6860</v>
      </c>
      <c r="G3117" t="s">
        <v>6860</v>
      </c>
      <c r="H3117" t="s">
        <v>15950</v>
      </c>
      <c r="I3117" t="s">
        <v>1717</v>
      </c>
      <c r="J3117" t="s">
        <v>93</v>
      </c>
      <c r="K3117" t="s">
        <v>93</v>
      </c>
      <c r="L3117" t="s">
        <v>93</v>
      </c>
      <c r="M3117" t="s">
        <v>15951</v>
      </c>
      <c r="N3117" s="9">
        <v>98106</v>
      </c>
      <c r="O3117" t="s">
        <v>15952</v>
      </c>
      <c r="P3117" s="10">
        <v>47.55439486</v>
      </c>
      <c r="Q3117" s="10">
        <v>-122.36272168</v>
      </c>
      <c r="R3117" t="s">
        <v>15953</v>
      </c>
      <c r="S3117" s="7">
        <v>8</v>
      </c>
      <c r="T3117" s="7">
        <v>2022</v>
      </c>
      <c r="U3117" s="7">
        <v>3</v>
      </c>
      <c r="V3117">
        <v>12</v>
      </c>
      <c r="W3117">
        <v>2022</v>
      </c>
      <c r="X3117">
        <v>4</v>
      </c>
      <c r="Y3117" t="b">
        <v>0</v>
      </c>
      <c r="Z3117" t="b">
        <v>0</v>
      </c>
      <c r="AA3117">
        <v>122</v>
      </c>
      <c r="AB3117">
        <v>1</v>
      </c>
      <c r="AC3117" t="b">
        <v>0</v>
      </c>
      <c r="AD3117" t="b">
        <v>1</v>
      </c>
      <c r="AE3117" t="b">
        <v>0</v>
      </c>
      <c r="AF3117" t="b">
        <v>0</v>
      </c>
      <c r="AG3117" s="11">
        <v>44774</v>
      </c>
      <c r="AH3117" s="11">
        <v>44896</v>
      </c>
      <c r="AI3117" s="12">
        <f>IF(OR(AG3117="",AH3117=""),"",AH3117-AG3117)</f>
        <v>122.0</v>
      </c>
      <c r="AJ3117" s="13" t="b">
        <f>IF(OR(AI3117="",AA3117=""),"",AI3117=AA3117)</f>
        <v>1</v>
      </c>
      <c r="AK3117" s="13" t="b">
        <f>IF(AI3117="","",AI3117&gt;60)</f>
        <v>1</v>
      </c>
      <c r="AL3117" s="13" t="b">
        <f>IF(OR(Y3117=TRUE,AH3117=""),TRUE,FALSE)</f>
        <v>0</v>
      </c>
      <c r="AM3117" s="13" t="b">
        <f>IF(AI3117="","",AI3117&lt;0)</f>
        <v>0</v>
      </c>
      <c r="AN3117" s="13" t="str">
        <f>IF(AH3117="","No inspection date",IF(AI3117&lt;0,"Negative chronology",IF(AI3117&lt;=30,"0-30",IF(AI3117&lt;=60,"31-60",IF(AI3117&lt;=90,"61-90",IF(AI3117&lt;=180,"91-180","181+"))))))</f>
        <v>91-180</v>
      </c>
      <c r="AO3117" s="13" t="str">
        <f>IF(OR(ISNUMBER(SEARCH("COMPLETED",K3117)),ISNUMBER(SEARCH("CLOSED",K3117))),"Closed/Completed","Other Active/Issued")</f>
        <v>Closed/Completed</v>
      </c>
    </row>
    <row r="3118" spans="1:41">
      <c r="A3118" t="s">
        <v>15954</v>
      </c>
      <c r="B3118" t="s">
        <v>87</v>
      </c>
      <c r="C3118" t="s">
        <v>87</v>
      </c>
      <c r="D3118" t="s">
        <v>88</v>
      </c>
      <c r="E3118" t="s">
        <v>6860</v>
      </c>
      <c r="F3118" t="s">
        <v>6860</v>
      </c>
      <c r="G3118" t="s">
        <v>6860</v>
      </c>
      <c r="H3118" t="s">
        <v>7753</v>
      </c>
      <c r="K3118" t="s">
        <v>93</v>
      </c>
      <c r="L3118" t="s">
        <v>93</v>
      </c>
      <c r="M3118" t="s">
        <v>15955</v>
      </c>
      <c r="O3118" t="s">
        <v>15956</v>
      </c>
      <c r="P3118" s="10">
        <v>47.52116821</v>
      </c>
      <c r="Q3118" s="10">
        <v>-122.35540563</v>
      </c>
      <c r="R3118" t="s">
        <v>15957</v>
      </c>
      <c r="S3118" s="7">
        <v>8</v>
      </c>
      <c r="T3118" s="7">
        <v>2022</v>
      </c>
      <c r="U3118" s="7">
        <v>3</v>
      </c>
      <c r="Y3118" t="b">
        <v>1</v>
      </c>
      <c r="Z3118" t="b">
        <v>1</v>
      </c>
      <c r="AB3118">
        <v>1</v>
      </c>
      <c r="AC3118" t="b">
        <v>0</v>
      </c>
      <c r="AD3118" t="b">
        <v>1</v>
      </c>
      <c r="AE3118" t="b">
        <v>0</v>
      </c>
      <c r="AF3118" t="b">
        <v>0</v>
      </c>
      <c r="AG3118" s="11">
        <v>44795</v>
      </c>
      <c r="AI3118" s="12">
        <f>IF(OR(AG3118="",AH3118=""),"",AH3118-AG3118)</f>
        <v/>
      </c>
      <c r="AJ3118" s="13">
        <f>IF(OR(AI3118="",AA3118=""),"",AI3118=AA3118)</f>
        <v/>
      </c>
      <c r="AK3118" s="13">
        <f>IF(AI3118="","",AI3118&gt;60)</f>
        <v/>
      </c>
      <c r="AL3118" s="13" t="b">
        <f>IF(OR(Y3118=TRUE,AH3118=""),TRUE,FALSE)</f>
        <v>1</v>
      </c>
      <c r="AM3118" s="13">
        <f>IF(AI3118="","",AI3118&lt;0)</f>
        <v/>
      </c>
      <c r="AN3118" s="13" t="str">
        <f>IF(AH3118="","No inspection date",IF(AI3118&lt;0,"Negative chronology",IF(AI3118&lt;=30,"0-30",IF(AI3118&lt;=60,"31-60",IF(AI3118&lt;=90,"61-90",IF(AI3118&lt;=180,"91-180","181+"))))))</f>
        <v>No inspection date</v>
      </c>
      <c r="AO3118" s="13" t="str">
        <f>IF(OR(ISNUMBER(SEARCH("COMPLETED",K3118)),ISNUMBER(SEARCH("CLOSED",K3118))),"Closed/Completed","Other Active/Issued")</f>
        <v>Closed/Completed</v>
      </c>
    </row>
    <row r="3119" spans="1:41">
      <c r="A3119" t="s">
        <v>15958</v>
      </c>
      <c r="B3119" t="s">
        <v>87</v>
      </c>
      <c r="C3119" t="s">
        <v>87</v>
      </c>
      <c r="D3119" t="s">
        <v>88</v>
      </c>
      <c r="E3119" t="s">
        <v>6860</v>
      </c>
      <c r="F3119" t="s">
        <v>15959</v>
      </c>
      <c r="H3119" t="s">
        <v>15960</v>
      </c>
      <c r="I3119" t="s">
        <v>9163</v>
      </c>
      <c r="J3119" t="s">
        <v>137</v>
      </c>
      <c r="K3119" t="s">
        <v>137</v>
      </c>
      <c r="L3119" t="s">
        <v>137</v>
      </c>
      <c r="M3119" t="s">
        <v>15961</v>
      </c>
      <c r="N3119" s="9">
        <v>98102</v>
      </c>
      <c r="O3119" t="s">
        <v>15962</v>
      </c>
      <c r="P3119" s="10">
        <v>47.61882397</v>
      </c>
      <c r="Q3119" s="10">
        <v>-122.32556591</v>
      </c>
      <c r="R3119" t="s">
        <v>15963</v>
      </c>
      <c r="S3119" s="7">
        <v>8</v>
      </c>
      <c r="T3119" s="7">
        <v>2022</v>
      </c>
      <c r="U3119" s="7">
        <v>3</v>
      </c>
      <c r="V3119">
        <v>2</v>
      </c>
      <c r="W3119">
        <v>2025</v>
      </c>
      <c r="X3119">
        <v>1</v>
      </c>
      <c r="Y3119" t="b">
        <v>0</v>
      </c>
      <c r="Z3119" t="b">
        <v>0</v>
      </c>
      <c r="AA3119">
        <v>897</v>
      </c>
      <c r="AB3119">
        <v>3</v>
      </c>
      <c r="AC3119" t="b">
        <v>0</v>
      </c>
      <c r="AD3119" t="b">
        <v>1</v>
      </c>
      <c r="AE3119" t="b">
        <v>0</v>
      </c>
      <c r="AF3119" t="b">
        <v>0</v>
      </c>
      <c r="AG3119" s="11">
        <v>44801</v>
      </c>
      <c r="AH3119" s="11">
        <v>45698</v>
      </c>
      <c r="AI3119" s="12">
        <f>IF(OR(AG3119="",AH3119=""),"",AH3119-AG3119)</f>
        <v>897.0</v>
      </c>
      <c r="AJ3119" s="13" t="b">
        <f>IF(OR(AI3119="",AA3119=""),"",AI3119=AA3119)</f>
        <v>1</v>
      </c>
      <c r="AK3119" s="13" t="b">
        <f>IF(AI3119="","",AI3119&gt;60)</f>
        <v>1</v>
      </c>
      <c r="AL3119" s="13" t="b">
        <f>IF(OR(Y3119=TRUE,AH3119=""),TRUE,FALSE)</f>
        <v>0</v>
      </c>
      <c r="AM3119" s="13" t="b">
        <f>IF(AI3119="","",AI3119&lt;0)</f>
        <v>0</v>
      </c>
      <c r="AN3119" s="13" t="str">
        <f>IF(AH3119="","No inspection date",IF(AI3119&lt;0,"Negative chronology",IF(AI3119&lt;=30,"0-30",IF(AI3119&lt;=60,"31-60",IF(AI3119&lt;=90,"61-90",IF(AI3119&lt;=180,"91-180","181+"))))))</f>
        <v>181+</v>
      </c>
      <c r="AO3119" s="13" t="str">
        <f>IF(OR(ISNUMBER(SEARCH("COMPLETED",K3119)),ISNUMBER(SEARCH("CLOSED",K3119))),"Closed/Completed","Other Active/Issued")</f>
        <v>Other Active/Issued</v>
      </c>
    </row>
    <row r="3120" spans="1:41">
      <c r="A3120" t="s">
        <v>15964</v>
      </c>
      <c r="B3120" t="s">
        <v>87</v>
      </c>
      <c r="C3120" t="s">
        <v>87</v>
      </c>
      <c r="D3120" t="s">
        <v>88</v>
      </c>
      <c r="E3120" t="s">
        <v>6860</v>
      </c>
      <c r="F3120" t="s">
        <v>15965</v>
      </c>
      <c r="H3120" t="s">
        <v>1323</v>
      </c>
      <c r="I3120" t="s">
        <v>1563</v>
      </c>
      <c r="J3120" t="s">
        <v>137</v>
      </c>
      <c r="K3120" t="s">
        <v>93</v>
      </c>
      <c r="L3120" t="s">
        <v>93</v>
      </c>
      <c r="M3120" t="s">
        <v>15966</v>
      </c>
      <c r="N3120" s="9">
        <v>98105</v>
      </c>
      <c r="O3120" t="s">
        <v>15967</v>
      </c>
      <c r="P3120" s="10">
        <v>47.6714467</v>
      </c>
      <c r="Q3120" s="10">
        <v>-122.31709737</v>
      </c>
      <c r="R3120" t="s">
        <v>15968</v>
      </c>
      <c r="S3120" s="7">
        <v>9</v>
      </c>
      <c r="T3120" s="7">
        <v>2022</v>
      </c>
      <c r="U3120" s="7">
        <v>3</v>
      </c>
      <c r="V3120">
        <v>10</v>
      </c>
      <c r="W3120">
        <v>2022</v>
      </c>
      <c r="X3120">
        <v>4</v>
      </c>
      <c r="Y3120" t="b">
        <v>0</v>
      </c>
      <c r="Z3120" t="b">
        <v>0</v>
      </c>
      <c r="AA3120">
        <v>36</v>
      </c>
      <c r="AB3120">
        <v>4</v>
      </c>
      <c r="AC3120" t="b">
        <v>0</v>
      </c>
      <c r="AD3120" t="b">
        <v>1</v>
      </c>
      <c r="AE3120" t="b">
        <v>0</v>
      </c>
      <c r="AF3120" t="b">
        <v>0</v>
      </c>
      <c r="AG3120" s="11">
        <v>44818</v>
      </c>
      <c r="AH3120" s="11">
        <v>44854</v>
      </c>
      <c r="AI3120" s="12">
        <f>IF(OR(AG3120="",AH3120=""),"",AH3120-AG3120)</f>
        <v>36.0</v>
      </c>
      <c r="AJ3120" s="13" t="b">
        <f>IF(OR(AI3120="",AA3120=""),"",AI3120=AA3120)</f>
        <v>1</v>
      </c>
      <c r="AK3120" s="13" t="b">
        <f>IF(AI3120="","",AI3120&gt;60)</f>
        <v>0</v>
      </c>
      <c r="AL3120" s="13" t="b">
        <f>IF(OR(Y3120=TRUE,AH3120=""),TRUE,FALSE)</f>
        <v>0</v>
      </c>
      <c r="AM3120" s="13" t="b">
        <f>IF(AI3120="","",AI3120&lt;0)</f>
        <v>0</v>
      </c>
      <c r="AN3120" s="13" t="str">
        <f>IF(AH3120="","No inspection date",IF(AI3120&lt;0,"Negative chronology",IF(AI3120&lt;=30,"0-30",IF(AI3120&lt;=60,"31-60",IF(AI3120&lt;=90,"61-90",IF(AI3120&lt;=180,"91-180","181+"))))))</f>
        <v>31-60</v>
      </c>
      <c r="AO3120" s="13" t="str">
        <f>IF(OR(ISNUMBER(SEARCH("COMPLETED",K3120)),ISNUMBER(SEARCH("CLOSED",K3120))),"Closed/Completed","Other Active/Issued")</f>
        <v>Closed/Completed</v>
      </c>
    </row>
    <row r="3121" spans="1:41">
      <c r="A3121" t="s">
        <v>15969</v>
      </c>
      <c r="B3121" t="s">
        <v>87</v>
      </c>
      <c r="C3121" t="s">
        <v>87</v>
      </c>
      <c r="D3121" t="s">
        <v>88</v>
      </c>
      <c r="E3121" t="s">
        <v>6860</v>
      </c>
      <c r="F3121" t="s">
        <v>15970</v>
      </c>
      <c r="H3121" t="s">
        <v>1323</v>
      </c>
      <c r="I3121" t="s">
        <v>1710</v>
      </c>
      <c r="J3121" t="s">
        <v>137</v>
      </c>
      <c r="K3121" t="s">
        <v>93</v>
      </c>
      <c r="L3121" t="s">
        <v>93</v>
      </c>
      <c r="M3121" t="s">
        <v>7875</v>
      </c>
      <c r="N3121" s="9">
        <v>98115</v>
      </c>
      <c r="O3121" t="s">
        <v>15971</v>
      </c>
      <c r="P3121" s="10">
        <v>47.69817897</v>
      </c>
      <c r="Q3121" s="10">
        <v>-122.31179441</v>
      </c>
      <c r="R3121" t="s">
        <v>7877</v>
      </c>
      <c r="S3121" s="7">
        <v>9</v>
      </c>
      <c r="T3121" s="7">
        <v>2022</v>
      </c>
      <c r="U3121" s="7">
        <v>3</v>
      </c>
      <c r="V3121">
        <v>11</v>
      </c>
      <c r="W3121">
        <v>2022</v>
      </c>
      <c r="X3121">
        <v>4</v>
      </c>
      <c r="Y3121" t="b">
        <v>0</v>
      </c>
      <c r="Z3121" t="b">
        <v>0</v>
      </c>
      <c r="AA3121">
        <v>77</v>
      </c>
      <c r="AB3121">
        <v>5</v>
      </c>
      <c r="AC3121" t="b">
        <v>0</v>
      </c>
      <c r="AD3121" t="b">
        <v>1</v>
      </c>
      <c r="AE3121" t="b">
        <v>0</v>
      </c>
      <c r="AF3121" t="b">
        <v>0</v>
      </c>
      <c r="AG3121" s="11">
        <v>44818</v>
      </c>
      <c r="AH3121" s="11">
        <v>44895</v>
      </c>
      <c r="AI3121" s="12">
        <f>IF(OR(AG3121="",AH3121=""),"",AH3121-AG3121)</f>
        <v>77.0</v>
      </c>
      <c r="AJ3121" s="13" t="b">
        <f>IF(OR(AI3121="",AA3121=""),"",AI3121=AA3121)</f>
        <v>1</v>
      </c>
      <c r="AK3121" s="13" t="b">
        <f>IF(AI3121="","",AI3121&gt;60)</f>
        <v>1</v>
      </c>
      <c r="AL3121" s="13" t="b">
        <f>IF(OR(Y3121=TRUE,AH3121=""),TRUE,FALSE)</f>
        <v>0</v>
      </c>
      <c r="AM3121" s="13" t="b">
        <f>IF(AI3121="","",AI3121&lt;0)</f>
        <v>0</v>
      </c>
      <c r="AN3121" s="13" t="str">
        <f>IF(AH3121="","No inspection date",IF(AI3121&lt;0,"Negative chronology",IF(AI3121&lt;=30,"0-30",IF(AI3121&lt;=60,"31-60",IF(AI3121&lt;=90,"61-90",IF(AI3121&lt;=180,"91-180","181+"))))))</f>
        <v>61-90</v>
      </c>
      <c r="AO3121" s="13" t="str">
        <f>IF(OR(ISNUMBER(SEARCH("COMPLETED",K3121)),ISNUMBER(SEARCH("CLOSED",K3121))),"Closed/Completed","Other Active/Issued")</f>
        <v>Closed/Completed</v>
      </c>
    </row>
    <row r="3122" spans="1:41">
      <c r="A3122" t="s">
        <v>15972</v>
      </c>
      <c r="B3122" t="s">
        <v>87</v>
      </c>
      <c r="C3122" t="s">
        <v>87</v>
      </c>
      <c r="D3122" t="s">
        <v>88</v>
      </c>
      <c r="E3122" t="s">
        <v>6860</v>
      </c>
      <c r="F3122" t="s">
        <v>15973</v>
      </c>
      <c r="G3122" t="s">
        <v>15974</v>
      </c>
      <c r="H3122" t="s">
        <v>15975</v>
      </c>
      <c r="I3122" t="s">
        <v>1689</v>
      </c>
      <c r="J3122" t="s">
        <v>137</v>
      </c>
      <c r="K3122" t="s">
        <v>93</v>
      </c>
      <c r="L3122" t="s">
        <v>93</v>
      </c>
      <c r="M3122" t="s">
        <v>7842</v>
      </c>
      <c r="N3122" s="9">
        <v>98115</v>
      </c>
      <c r="O3122" t="s">
        <v>15976</v>
      </c>
      <c r="P3122" s="10">
        <v>47.67965861</v>
      </c>
      <c r="Q3122" s="10">
        <v>-122.303531</v>
      </c>
      <c r="R3122" t="s">
        <v>7844</v>
      </c>
      <c r="S3122" s="7">
        <v>9</v>
      </c>
      <c r="T3122" s="7">
        <v>2022</v>
      </c>
      <c r="U3122" s="7">
        <v>3</v>
      </c>
      <c r="V3122">
        <v>11</v>
      </c>
      <c r="W3122">
        <v>2022</v>
      </c>
      <c r="X3122">
        <v>4</v>
      </c>
      <c r="Y3122" t="b">
        <v>0</v>
      </c>
      <c r="Z3122" t="b">
        <v>0</v>
      </c>
      <c r="AA3122">
        <v>61</v>
      </c>
      <c r="AB3122">
        <v>4</v>
      </c>
      <c r="AC3122" t="b">
        <v>0</v>
      </c>
      <c r="AD3122" t="b">
        <v>1</v>
      </c>
      <c r="AE3122" t="b">
        <v>0</v>
      </c>
      <c r="AF3122" t="b">
        <v>0</v>
      </c>
      <c r="AG3122" s="11">
        <v>44821</v>
      </c>
      <c r="AH3122" s="11">
        <v>44882</v>
      </c>
      <c r="AI3122" s="12">
        <f>IF(OR(AG3122="",AH3122=""),"",AH3122-AG3122)</f>
        <v>61.0</v>
      </c>
      <c r="AJ3122" s="13" t="b">
        <f>IF(OR(AI3122="",AA3122=""),"",AI3122=AA3122)</f>
        <v>1</v>
      </c>
      <c r="AK3122" s="13" t="b">
        <f>IF(AI3122="","",AI3122&gt;60)</f>
        <v>1</v>
      </c>
      <c r="AL3122" s="13" t="b">
        <f>IF(OR(Y3122=TRUE,AH3122=""),TRUE,FALSE)</f>
        <v>0</v>
      </c>
      <c r="AM3122" s="13" t="b">
        <f>IF(AI3122="","",AI3122&lt;0)</f>
        <v>0</v>
      </c>
      <c r="AN3122" s="13" t="str">
        <f>IF(AH3122="","No inspection date",IF(AI3122&lt;0,"Negative chronology",IF(AI3122&lt;=30,"0-30",IF(AI3122&lt;=60,"31-60",IF(AI3122&lt;=90,"61-90",IF(AI3122&lt;=180,"91-180","181+"))))))</f>
        <v>61-90</v>
      </c>
      <c r="AO3122" s="13" t="str">
        <f>IF(OR(ISNUMBER(SEARCH("COMPLETED",K3122)),ISNUMBER(SEARCH("CLOSED",K3122))),"Closed/Completed","Other Active/Issued")</f>
        <v>Closed/Completed</v>
      </c>
    </row>
    <row r="3123" spans="1:41">
      <c r="A3123" t="s">
        <v>15977</v>
      </c>
      <c r="B3123" t="s">
        <v>87</v>
      </c>
      <c r="C3123" t="s">
        <v>87</v>
      </c>
      <c r="D3123" t="s">
        <v>88</v>
      </c>
      <c r="E3123" t="s">
        <v>6860</v>
      </c>
      <c r="F3123" t="s">
        <v>15978</v>
      </c>
      <c r="G3123" t="s">
        <v>7397</v>
      </c>
      <c r="H3123" t="s">
        <v>1383</v>
      </c>
      <c r="I3123" t="s">
        <v>9706</v>
      </c>
      <c r="J3123" t="s">
        <v>93</v>
      </c>
      <c r="K3123" t="s">
        <v>100</v>
      </c>
      <c r="L3123" t="s">
        <v>100</v>
      </c>
      <c r="M3123" t="s">
        <v>1005</v>
      </c>
      <c r="N3123" s="9">
        <v>98103</v>
      </c>
      <c r="O3123" t="s">
        <v>15979</v>
      </c>
      <c r="P3123" s="10">
        <v>47.68506623</v>
      </c>
      <c r="Q3123" s="10">
        <v>-122.35504409</v>
      </c>
      <c r="R3123" t="s">
        <v>1007</v>
      </c>
      <c r="S3123" s="7">
        <v>9</v>
      </c>
      <c r="T3123" s="7">
        <v>2022</v>
      </c>
      <c r="U3123" s="7">
        <v>3</v>
      </c>
      <c r="V3123">
        <v>8</v>
      </c>
      <c r="W3123">
        <v>2022</v>
      </c>
      <c r="X3123">
        <v>3</v>
      </c>
      <c r="Y3123" t="b">
        <v>0</v>
      </c>
      <c r="Z3123" t="b">
        <v>0</v>
      </c>
      <c r="AA3123">
        <v>-36</v>
      </c>
      <c r="AB3123">
        <v>6</v>
      </c>
      <c r="AC3123" t="b">
        <v>0</v>
      </c>
      <c r="AD3123" t="b">
        <v>1</v>
      </c>
      <c r="AE3123" t="b">
        <v>0</v>
      </c>
      <c r="AF3123" t="b">
        <v>0</v>
      </c>
      <c r="AG3123" s="11">
        <v>44825</v>
      </c>
      <c r="AH3123" s="11">
        <v>44789</v>
      </c>
      <c r="AI3123" s="12">
        <f>IF(OR(AG3123="",AH3123=""),"",AH3123-AG3123)</f>
        <v>-36.0</v>
      </c>
      <c r="AJ3123" s="13" t="b">
        <f>IF(OR(AI3123="",AA3123=""),"",AI3123=AA3123)</f>
        <v>1</v>
      </c>
      <c r="AK3123" s="13" t="b">
        <f>IF(AI3123="","",AI3123&gt;60)</f>
        <v>0</v>
      </c>
      <c r="AL3123" s="13" t="b">
        <f>IF(OR(Y3123=TRUE,AH3123=""),TRUE,FALSE)</f>
        <v>0</v>
      </c>
      <c r="AM3123" s="13" t="b">
        <f>IF(AI3123="","",AI3123&lt;0)</f>
        <v>1</v>
      </c>
      <c r="AN3123" s="13" t="str">
        <f>IF(AH3123="","No inspection date",IF(AI3123&lt;0,"Negative chronology",IF(AI3123&lt;=30,"0-30",IF(AI3123&lt;=60,"31-60",IF(AI3123&lt;=90,"61-90",IF(AI3123&lt;=180,"91-180","181+"))))))</f>
        <v>Negative chronology</v>
      </c>
      <c r="AO3123" s="13" t="str">
        <f>IF(OR(ISNUMBER(SEARCH("COMPLETED",K3123)),ISNUMBER(SEARCH("CLOSED",K3123))),"Closed/Completed","Other Active/Issued")</f>
        <v>Other Active/Issued</v>
      </c>
    </row>
    <row r="3124" spans="1:41">
      <c r="A3124" t="s">
        <v>15980</v>
      </c>
      <c r="B3124" t="s">
        <v>87</v>
      </c>
      <c r="C3124" t="s">
        <v>87</v>
      </c>
      <c r="D3124" t="s">
        <v>88</v>
      </c>
      <c r="E3124" t="s">
        <v>6860</v>
      </c>
      <c r="F3124" t="s">
        <v>15981</v>
      </c>
      <c r="H3124" t="s">
        <v>1436</v>
      </c>
      <c r="I3124" t="s">
        <v>8099</v>
      </c>
      <c r="J3124" t="s">
        <v>137</v>
      </c>
      <c r="K3124" t="s">
        <v>93</v>
      </c>
      <c r="L3124" t="s">
        <v>93</v>
      </c>
      <c r="M3124" t="s">
        <v>15982</v>
      </c>
      <c r="N3124" s="9">
        <v>98125</v>
      </c>
      <c r="O3124" t="s">
        <v>15983</v>
      </c>
      <c r="P3124" s="10">
        <v>47.71083389</v>
      </c>
      <c r="Q3124" s="10">
        <v>-122.29761408</v>
      </c>
      <c r="R3124" t="s">
        <v>15984</v>
      </c>
      <c r="S3124" s="7">
        <v>9</v>
      </c>
      <c r="T3124" s="7">
        <v>2022</v>
      </c>
      <c r="U3124" s="7">
        <v>3</v>
      </c>
      <c r="V3124">
        <v>1</v>
      </c>
      <c r="W3124">
        <v>2023</v>
      </c>
      <c r="X3124">
        <v>1</v>
      </c>
      <c r="Y3124" t="b">
        <v>0</v>
      </c>
      <c r="Z3124" t="b">
        <v>0</v>
      </c>
      <c r="AA3124">
        <v>95</v>
      </c>
      <c r="AB3124">
        <v>5</v>
      </c>
      <c r="AC3124" t="b">
        <v>0</v>
      </c>
      <c r="AD3124" t="b">
        <v>1</v>
      </c>
      <c r="AE3124" t="b">
        <v>0</v>
      </c>
      <c r="AF3124" t="b">
        <v>0</v>
      </c>
      <c r="AG3124" s="11">
        <v>44834</v>
      </c>
      <c r="AH3124" s="11">
        <v>44929</v>
      </c>
      <c r="AI3124" s="12">
        <f>IF(OR(AG3124="",AH3124=""),"",AH3124-AG3124)</f>
        <v>95.0</v>
      </c>
      <c r="AJ3124" s="13" t="b">
        <f>IF(OR(AI3124="",AA3124=""),"",AI3124=AA3124)</f>
        <v>1</v>
      </c>
      <c r="AK3124" s="13" t="b">
        <f>IF(AI3124="","",AI3124&gt;60)</f>
        <v>1</v>
      </c>
      <c r="AL3124" s="13" t="b">
        <f>IF(OR(Y3124=TRUE,AH3124=""),TRUE,FALSE)</f>
        <v>0</v>
      </c>
      <c r="AM3124" s="13" t="b">
        <f>IF(AI3124="","",AI3124&lt;0)</f>
        <v>0</v>
      </c>
      <c r="AN3124" s="13" t="str">
        <f>IF(AH3124="","No inspection date",IF(AI3124&lt;0,"Negative chronology",IF(AI3124&lt;=30,"0-30",IF(AI3124&lt;=60,"31-60",IF(AI3124&lt;=90,"61-90",IF(AI3124&lt;=180,"91-180","181+"))))))</f>
        <v>91-180</v>
      </c>
      <c r="AO3124" s="13" t="str">
        <f>IF(OR(ISNUMBER(SEARCH("COMPLETED",K3124)),ISNUMBER(SEARCH("CLOSED",K3124))),"Closed/Completed","Other Active/Issued")</f>
        <v>Closed/Completed</v>
      </c>
    </row>
    <row r="3125" spans="1:41">
      <c r="A3125" t="s">
        <v>15985</v>
      </c>
      <c r="B3125" t="s">
        <v>87</v>
      </c>
      <c r="C3125" t="s">
        <v>87</v>
      </c>
      <c r="D3125" t="s">
        <v>88</v>
      </c>
      <c r="E3125" t="s">
        <v>6860</v>
      </c>
      <c r="F3125" t="s">
        <v>15986</v>
      </c>
      <c r="H3125" t="s">
        <v>14959</v>
      </c>
      <c r="I3125" t="s">
        <v>1324</v>
      </c>
      <c r="J3125" t="s">
        <v>93</v>
      </c>
      <c r="K3125" t="s">
        <v>100</v>
      </c>
      <c r="L3125" t="s">
        <v>100</v>
      </c>
      <c r="M3125" t="s">
        <v>15987</v>
      </c>
      <c r="N3125" s="9">
        <v>98134</v>
      </c>
      <c r="O3125" t="s">
        <v>15988</v>
      </c>
      <c r="P3125" s="10">
        <v>47.59480508</v>
      </c>
      <c r="Q3125" s="10">
        <v>-122.32658735</v>
      </c>
      <c r="R3125" t="s">
        <v>15989</v>
      </c>
      <c r="S3125" s="7">
        <v>10</v>
      </c>
      <c r="T3125" s="7">
        <v>2022</v>
      </c>
      <c r="U3125" s="7">
        <v>4</v>
      </c>
      <c r="V3125">
        <v>2</v>
      </c>
      <c r="W3125">
        <v>2023</v>
      </c>
      <c r="X3125">
        <v>1</v>
      </c>
      <c r="Y3125" t="b">
        <v>0</v>
      </c>
      <c r="Z3125" t="b">
        <v>0</v>
      </c>
      <c r="AA3125">
        <v>127</v>
      </c>
      <c r="AB3125">
        <v>1</v>
      </c>
      <c r="AC3125" t="b">
        <v>0</v>
      </c>
      <c r="AD3125" t="b">
        <v>1</v>
      </c>
      <c r="AE3125" t="b">
        <v>0</v>
      </c>
      <c r="AF3125" t="b">
        <v>0</v>
      </c>
      <c r="AG3125" s="11">
        <v>44839</v>
      </c>
      <c r="AH3125" s="11">
        <v>44966</v>
      </c>
      <c r="AI3125" s="12">
        <f>IF(OR(AG3125="",AH3125=""),"",AH3125-AG3125)</f>
        <v>127.0</v>
      </c>
      <c r="AJ3125" s="13" t="b">
        <f>IF(OR(AI3125="",AA3125=""),"",AI3125=AA3125)</f>
        <v>1</v>
      </c>
      <c r="AK3125" s="13" t="b">
        <f>IF(AI3125="","",AI3125&gt;60)</f>
        <v>1</v>
      </c>
      <c r="AL3125" s="13" t="b">
        <f>IF(OR(Y3125=TRUE,AH3125=""),TRUE,FALSE)</f>
        <v>0</v>
      </c>
      <c r="AM3125" s="13" t="b">
        <f>IF(AI3125="","",AI3125&lt;0)</f>
        <v>0</v>
      </c>
      <c r="AN3125" s="13" t="str">
        <f>IF(AH3125="","No inspection date",IF(AI3125&lt;0,"Negative chronology",IF(AI3125&lt;=30,"0-30",IF(AI3125&lt;=60,"31-60",IF(AI3125&lt;=90,"61-90",IF(AI3125&lt;=180,"91-180","181+"))))))</f>
        <v>91-180</v>
      </c>
      <c r="AO3125" s="13" t="str">
        <f>IF(OR(ISNUMBER(SEARCH("COMPLETED",K3125)),ISNUMBER(SEARCH("CLOSED",K3125))),"Closed/Completed","Other Active/Issued")</f>
        <v>Other Active/Issued</v>
      </c>
    </row>
    <row r="3126" spans="1:41">
      <c r="A3126" t="s">
        <v>15990</v>
      </c>
      <c r="B3126" t="s">
        <v>87</v>
      </c>
      <c r="C3126" t="s">
        <v>87</v>
      </c>
      <c r="D3126" t="s">
        <v>88</v>
      </c>
      <c r="E3126" t="s">
        <v>6860</v>
      </c>
      <c r="F3126" t="s">
        <v>15991</v>
      </c>
      <c r="H3126" t="s">
        <v>1488</v>
      </c>
      <c r="K3126" t="s">
        <v>93</v>
      </c>
      <c r="L3126" t="s">
        <v>93</v>
      </c>
      <c r="M3126" t="s">
        <v>15992</v>
      </c>
      <c r="N3126" s="9">
        <v>98117</v>
      </c>
      <c r="O3126" t="s">
        <v>15993</v>
      </c>
      <c r="P3126" s="10">
        <v>47.6759104</v>
      </c>
      <c r="Q3126" s="10">
        <v>-122.39239637</v>
      </c>
      <c r="R3126" t="s">
        <v>15994</v>
      </c>
      <c r="S3126" s="7">
        <v>10</v>
      </c>
      <c r="T3126" s="7">
        <v>2022</v>
      </c>
      <c r="U3126" s="7">
        <v>4</v>
      </c>
      <c r="Y3126" t="b">
        <v>1</v>
      </c>
      <c r="Z3126" t="b">
        <v>1</v>
      </c>
      <c r="AB3126">
        <v>6</v>
      </c>
      <c r="AC3126" t="b">
        <v>0</v>
      </c>
      <c r="AD3126" t="b">
        <v>1</v>
      </c>
      <c r="AE3126" t="b">
        <v>0</v>
      </c>
      <c r="AF3126" t="b">
        <v>0</v>
      </c>
      <c r="AG3126" s="11">
        <v>44840</v>
      </c>
      <c r="AI3126" s="12">
        <f>IF(OR(AG3126="",AH3126=""),"",AH3126-AG3126)</f>
        <v/>
      </c>
      <c r="AJ3126" s="13">
        <f>IF(OR(AI3126="",AA3126=""),"",AI3126=AA3126)</f>
        <v/>
      </c>
      <c r="AK3126" s="13">
        <f>IF(AI3126="","",AI3126&gt;60)</f>
        <v/>
      </c>
      <c r="AL3126" s="13" t="b">
        <f>IF(OR(Y3126=TRUE,AH3126=""),TRUE,FALSE)</f>
        <v>1</v>
      </c>
      <c r="AM3126" s="13">
        <f>IF(AI3126="","",AI3126&lt;0)</f>
        <v/>
      </c>
      <c r="AN3126" s="13" t="str">
        <f>IF(AH3126="","No inspection date",IF(AI3126&lt;0,"Negative chronology",IF(AI3126&lt;=30,"0-30",IF(AI3126&lt;=60,"31-60",IF(AI3126&lt;=90,"61-90",IF(AI3126&lt;=180,"91-180","181+"))))))</f>
        <v>No inspection date</v>
      </c>
      <c r="AO3126" s="13" t="str">
        <f>IF(OR(ISNUMBER(SEARCH("COMPLETED",K3126)),ISNUMBER(SEARCH("CLOSED",K3126))),"Closed/Completed","Other Active/Issued")</f>
        <v>Closed/Completed</v>
      </c>
    </row>
    <row r="3127" spans="1:41">
      <c r="A3127" t="s">
        <v>15995</v>
      </c>
      <c r="B3127" t="s">
        <v>87</v>
      </c>
      <c r="C3127" t="s">
        <v>87</v>
      </c>
      <c r="D3127" t="s">
        <v>88</v>
      </c>
      <c r="E3127" t="s">
        <v>6860</v>
      </c>
      <c r="F3127" t="s">
        <v>15996</v>
      </c>
      <c r="H3127" t="s">
        <v>1488</v>
      </c>
      <c r="I3127" t="s">
        <v>3251</v>
      </c>
      <c r="J3127" t="s">
        <v>93</v>
      </c>
      <c r="K3127" t="s">
        <v>93</v>
      </c>
      <c r="L3127" t="s">
        <v>93</v>
      </c>
      <c r="M3127" t="s">
        <v>9586</v>
      </c>
      <c r="N3127" s="9">
        <v>98109</v>
      </c>
      <c r="O3127" t="s">
        <v>15997</v>
      </c>
      <c r="P3127" s="10">
        <v>47.63710517</v>
      </c>
      <c r="Q3127" s="10">
        <v>-122.34271301</v>
      </c>
      <c r="R3127" t="s">
        <v>9588</v>
      </c>
      <c r="S3127" s="7">
        <v>10</v>
      </c>
      <c r="T3127" s="7">
        <v>2022</v>
      </c>
      <c r="U3127" s="7">
        <v>4</v>
      </c>
      <c r="V3127">
        <v>12</v>
      </c>
      <c r="W3127">
        <v>2023</v>
      </c>
      <c r="X3127">
        <v>4</v>
      </c>
      <c r="Y3127" t="b">
        <v>0</v>
      </c>
      <c r="Z3127" t="b">
        <v>0</v>
      </c>
      <c r="AA3127">
        <v>434</v>
      </c>
      <c r="AB3127">
        <v>7</v>
      </c>
      <c r="AC3127" t="b">
        <v>0</v>
      </c>
      <c r="AD3127" t="b">
        <v>1</v>
      </c>
      <c r="AE3127" t="b">
        <v>0</v>
      </c>
      <c r="AF3127" t="b">
        <v>0</v>
      </c>
      <c r="AG3127" s="11">
        <v>44840</v>
      </c>
      <c r="AH3127" s="11">
        <v>45274</v>
      </c>
      <c r="AI3127" s="12">
        <f>IF(OR(AG3127="",AH3127=""),"",AH3127-AG3127)</f>
        <v>434.0</v>
      </c>
      <c r="AJ3127" s="13" t="b">
        <f>IF(OR(AI3127="",AA3127=""),"",AI3127=AA3127)</f>
        <v>1</v>
      </c>
      <c r="AK3127" s="13" t="b">
        <f>IF(AI3127="","",AI3127&gt;60)</f>
        <v>1</v>
      </c>
      <c r="AL3127" s="13" t="b">
        <f>IF(OR(Y3127=TRUE,AH3127=""),TRUE,FALSE)</f>
        <v>0</v>
      </c>
      <c r="AM3127" s="13" t="b">
        <f>IF(AI3127="","",AI3127&lt;0)</f>
        <v>0</v>
      </c>
      <c r="AN3127" s="13" t="str">
        <f>IF(AH3127="","No inspection date",IF(AI3127&lt;0,"Negative chronology",IF(AI3127&lt;=30,"0-30",IF(AI3127&lt;=60,"31-60",IF(AI3127&lt;=90,"61-90",IF(AI3127&lt;=180,"91-180","181+"))))))</f>
        <v>181+</v>
      </c>
      <c r="AO3127" s="13" t="str">
        <f>IF(OR(ISNUMBER(SEARCH("COMPLETED",K3127)),ISNUMBER(SEARCH("CLOSED",K3127))),"Closed/Completed","Other Active/Issued")</f>
        <v>Closed/Completed</v>
      </c>
    </row>
    <row r="3128" spans="1:41">
      <c r="A3128" t="s">
        <v>15998</v>
      </c>
      <c r="B3128" t="s">
        <v>87</v>
      </c>
      <c r="C3128" t="s">
        <v>87</v>
      </c>
      <c r="D3128" t="s">
        <v>88</v>
      </c>
      <c r="E3128" t="s">
        <v>6860</v>
      </c>
      <c r="F3128" t="s">
        <v>15999</v>
      </c>
      <c r="G3128" t="s">
        <v>16000</v>
      </c>
      <c r="H3128" t="s">
        <v>1488</v>
      </c>
      <c r="K3128" t="s">
        <v>93</v>
      </c>
      <c r="L3128" t="s">
        <v>93</v>
      </c>
      <c r="M3128" t="s">
        <v>9592</v>
      </c>
      <c r="N3128" s="9">
        <v>98109</v>
      </c>
      <c r="O3128" t="s">
        <v>16001</v>
      </c>
      <c r="P3128" s="10">
        <v>47.6372436</v>
      </c>
      <c r="Q3128" s="10">
        <v>-122.3427066</v>
      </c>
      <c r="R3128" t="s">
        <v>9594</v>
      </c>
      <c r="S3128" s="7">
        <v>10</v>
      </c>
      <c r="T3128" s="7">
        <v>2022</v>
      </c>
      <c r="U3128" s="7">
        <v>4</v>
      </c>
      <c r="Y3128" t="b">
        <v>1</v>
      </c>
      <c r="Z3128" t="b">
        <v>1</v>
      </c>
      <c r="AB3128">
        <v>7</v>
      </c>
      <c r="AC3128" t="b">
        <v>0</v>
      </c>
      <c r="AD3128" t="b">
        <v>1</v>
      </c>
      <c r="AE3128" t="b">
        <v>0</v>
      </c>
      <c r="AF3128" t="b">
        <v>0</v>
      </c>
      <c r="AG3128" s="11">
        <v>44840</v>
      </c>
      <c r="AI3128" s="12">
        <f>IF(OR(AG3128="",AH3128=""),"",AH3128-AG3128)</f>
        <v/>
      </c>
      <c r="AJ3128" s="13">
        <f>IF(OR(AI3128="",AA3128=""),"",AI3128=AA3128)</f>
        <v/>
      </c>
      <c r="AK3128" s="13">
        <f>IF(AI3128="","",AI3128&gt;60)</f>
        <v/>
      </c>
      <c r="AL3128" s="13" t="b">
        <f>IF(OR(Y3128=TRUE,AH3128=""),TRUE,FALSE)</f>
        <v>1</v>
      </c>
      <c r="AM3128" s="13">
        <f>IF(AI3128="","",AI3128&lt;0)</f>
        <v/>
      </c>
      <c r="AN3128" s="13" t="str">
        <f>IF(AH3128="","No inspection date",IF(AI3128&lt;0,"Negative chronology",IF(AI3128&lt;=30,"0-30",IF(AI3128&lt;=60,"31-60",IF(AI3128&lt;=90,"61-90",IF(AI3128&lt;=180,"91-180","181+"))))))</f>
        <v>No inspection date</v>
      </c>
      <c r="AO3128" s="13" t="str">
        <f>IF(OR(ISNUMBER(SEARCH("COMPLETED",K3128)),ISNUMBER(SEARCH("CLOSED",K3128))),"Closed/Completed","Other Active/Issued")</f>
        <v>Closed/Completed</v>
      </c>
    </row>
    <row r="3129" spans="1:41">
      <c r="A3129" t="s">
        <v>16002</v>
      </c>
      <c r="B3129" t="s">
        <v>87</v>
      </c>
      <c r="C3129" t="s">
        <v>87</v>
      </c>
      <c r="D3129" t="s">
        <v>88</v>
      </c>
      <c r="E3129" t="s">
        <v>6860</v>
      </c>
      <c r="F3129" t="s">
        <v>6860</v>
      </c>
      <c r="H3129" t="s">
        <v>1506</v>
      </c>
      <c r="I3129" t="s">
        <v>4917</v>
      </c>
      <c r="J3129" t="s">
        <v>93</v>
      </c>
      <c r="K3129" t="s">
        <v>93</v>
      </c>
      <c r="L3129" t="s">
        <v>93</v>
      </c>
      <c r="M3129" t="s">
        <v>16003</v>
      </c>
      <c r="N3129" s="9">
        <v>98199</v>
      </c>
      <c r="O3129" t="s">
        <v>16004</v>
      </c>
      <c r="P3129" s="10">
        <v>47.65753101</v>
      </c>
      <c r="Q3129" s="10">
        <v>-122.39357736</v>
      </c>
      <c r="R3129" t="s">
        <v>16005</v>
      </c>
      <c r="S3129" s="7">
        <v>10</v>
      </c>
      <c r="T3129" s="7">
        <v>2022</v>
      </c>
      <c r="U3129" s="7">
        <v>4</v>
      </c>
      <c r="V3129">
        <v>1</v>
      </c>
      <c r="W3129">
        <v>2025</v>
      </c>
      <c r="X3129">
        <v>1</v>
      </c>
      <c r="Y3129" t="b">
        <v>0</v>
      </c>
      <c r="Z3129" t="b">
        <v>0</v>
      </c>
      <c r="AA3129">
        <v>846</v>
      </c>
      <c r="AB3129">
        <v>6</v>
      </c>
      <c r="AC3129" t="b">
        <v>0</v>
      </c>
      <c r="AD3129" t="b">
        <v>1</v>
      </c>
      <c r="AE3129" t="b">
        <v>0</v>
      </c>
      <c r="AF3129" t="b">
        <v>0</v>
      </c>
      <c r="AG3129" s="11">
        <v>44841</v>
      </c>
      <c r="AH3129" s="11">
        <v>45687</v>
      </c>
      <c r="AI3129" s="12">
        <f>IF(OR(AG3129="",AH3129=""),"",AH3129-AG3129)</f>
        <v>846.0</v>
      </c>
      <c r="AJ3129" s="13" t="b">
        <f>IF(OR(AI3129="",AA3129=""),"",AI3129=AA3129)</f>
        <v>1</v>
      </c>
      <c r="AK3129" s="13" t="b">
        <f>IF(AI3129="","",AI3129&gt;60)</f>
        <v>1</v>
      </c>
      <c r="AL3129" s="13" t="b">
        <f>IF(OR(Y3129=TRUE,AH3129=""),TRUE,FALSE)</f>
        <v>0</v>
      </c>
      <c r="AM3129" s="13" t="b">
        <f>IF(AI3129="","",AI3129&lt;0)</f>
        <v>0</v>
      </c>
      <c r="AN3129" s="13" t="str">
        <f>IF(AH3129="","No inspection date",IF(AI3129&lt;0,"Negative chronology",IF(AI3129&lt;=30,"0-30",IF(AI3129&lt;=60,"31-60",IF(AI3129&lt;=90,"61-90",IF(AI3129&lt;=180,"91-180","181+"))))))</f>
        <v>181+</v>
      </c>
      <c r="AO3129" s="13" t="str">
        <f>IF(OR(ISNUMBER(SEARCH("COMPLETED",K3129)),ISNUMBER(SEARCH("CLOSED",K3129))),"Closed/Completed","Other Active/Issued")</f>
        <v>Closed/Completed</v>
      </c>
    </row>
    <row r="3130" spans="1:41">
      <c r="A3130" t="s">
        <v>16006</v>
      </c>
      <c r="B3130" t="s">
        <v>87</v>
      </c>
      <c r="C3130" t="s">
        <v>87</v>
      </c>
      <c r="D3130" t="s">
        <v>88</v>
      </c>
      <c r="E3130" t="s">
        <v>6860</v>
      </c>
      <c r="F3130" t="s">
        <v>6860</v>
      </c>
      <c r="G3130" t="s">
        <v>7397</v>
      </c>
      <c r="H3130" t="s">
        <v>1520</v>
      </c>
      <c r="K3130" t="s">
        <v>100</v>
      </c>
      <c r="L3130" t="s">
        <v>100</v>
      </c>
      <c r="M3130" t="s">
        <v>6861</v>
      </c>
      <c r="N3130" s="9">
        <v>98116</v>
      </c>
      <c r="O3130" t="s">
        <v>16007</v>
      </c>
      <c r="P3130" s="10">
        <v>47.58102608</v>
      </c>
      <c r="Q3130" s="10">
        <v>-122.4016856</v>
      </c>
      <c r="R3130" t="s">
        <v>6863</v>
      </c>
      <c r="S3130" s="7">
        <v>10</v>
      </c>
      <c r="T3130" s="7">
        <v>2022</v>
      </c>
      <c r="U3130" s="7">
        <v>4</v>
      </c>
      <c r="Y3130" t="b">
        <v>1</v>
      </c>
      <c r="Z3130" t="b">
        <v>1</v>
      </c>
      <c r="AB3130">
        <v>1</v>
      </c>
      <c r="AC3130" t="b">
        <v>0</v>
      </c>
      <c r="AD3130" t="b">
        <v>1</v>
      </c>
      <c r="AE3130" t="b">
        <v>0</v>
      </c>
      <c r="AF3130" t="b">
        <v>0</v>
      </c>
      <c r="AG3130" s="11">
        <v>44846</v>
      </c>
      <c r="AI3130" s="12">
        <f>IF(OR(AG3130="",AH3130=""),"",AH3130-AG3130)</f>
        <v/>
      </c>
      <c r="AJ3130" s="13">
        <f>IF(OR(AI3130="",AA3130=""),"",AI3130=AA3130)</f>
        <v/>
      </c>
      <c r="AK3130" s="13">
        <f>IF(AI3130="","",AI3130&gt;60)</f>
        <v/>
      </c>
      <c r="AL3130" s="13" t="b">
        <f>IF(OR(Y3130=TRUE,AH3130=""),TRUE,FALSE)</f>
        <v>1</v>
      </c>
      <c r="AM3130" s="13">
        <f>IF(AI3130="","",AI3130&lt;0)</f>
        <v/>
      </c>
      <c r="AN3130" s="13" t="str">
        <f>IF(AH3130="","No inspection date",IF(AI3130&lt;0,"Negative chronology",IF(AI3130&lt;=30,"0-30",IF(AI3130&lt;=60,"31-60",IF(AI3130&lt;=90,"61-90",IF(AI3130&lt;=180,"91-180","181+"))))))</f>
        <v>No inspection date</v>
      </c>
      <c r="AO3130" s="13" t="str">
        <f>IF(OR(ISNUMBER(SEARCH("COMPLETED",K3130)),ISNUMBER(SEARCH("CLOSED",K3130))),"Closed/Completed","Other Active/Issued")</f>
        <v>Other Active/Issued</v>
      </c>
    </row>
    <row r="3131" spans="1:41">
      <c r="A3131" t="s">
        <v>16008</v>
      </c>
      <c r="B3131" t="s">
        <v>87</v>
      </c>
      <c r="C3131" t="s">
        <v>87</v>
      </c>
      <c r="D3131" t="s">
        <v>88</v>
      </c>
      <c r="E3131" t="s">
        <v>6860</v>
      </c>
      <c r="F3131" t="s">
        <v>16009</v>
      </c>
      <c r="G3131" t="s">
        <v>6860</v>
      </c>
      <c r="H3131" t="s">
        <v>1576</v>
      </c>
      <c r="K3131" t="s">
        <v>93</v>
      </c>
      <c r="L3131" t="s">
        <v>93</v>
      </c>
      <c r="M3131" t="s">
        <v>7887</v>
      </c>
      <c r="N3131" s="9">
        <v>98126</v>
      </c>
      <c r="O3131" t="s">
        <v>16010</v>
      </c>
      <c r="P3131" s="10">
        <v>47.56086125</v>
      </c>
      <c r="Q3131" s="10">
        <v>-122.37720854</v>
      </c>
      <c r="R3131" t="s">
        <v>7889</v>
      </c>
      <c r="S3131" s="7">
        <v>10</v>
      </c>
      <c r="T3131" s="7">
        <v>2022</v>
      </c>
      <c r="U3131" s="7">
        <v>4</v>
      </c>
      <c r="Y3131" t="b">
        <v>1</v>
      </c>
      <c r="Z3131" t="b">
        <v>1</v>
      </c>
      <c r="AB3131">
        <v>1</v>
      </c>
      <c r="AC3131" t="b">
        <v>0</v>
      </c>
      <c r="AD3131" t="b">
        <v>1</v>
      </c>
      <c r="AE3131" t="b">
        <v>0</v>
      </c>
      <c r="AF3131" t="b">
        <v>0</v>
      </c>
      <c r="AG3131" s="11">
        <v>44858</v>
      </c>
      <c r="AI3131" s="12">
        <f>IF(OR(AG3131="",AH3131=""),"",AH3131-AG3131)</f>
        <v/>
      </c>
      <c r="AJ3131" s="13">
        <f>IF(OR(AI3131="",AA3131=""),"",AI3131=AA3131)</f>
        <v/>
      </c>
      <c r="AK3131" s="13">
        <f>IF(AI3131="","",AI3131&gt;60)</f>
        <v/>
      </c>
      <c r="AL3131" s="13" t="b">
        <f>IF(OR(Y3131=TRUE,AH3131=""),TRUE,FALSE)</f>
        <v>1</v>
      </c>
      <c r="AM3131" s="13">
        <f>IF(AI3131="","",AI3131&lt;0)</f>
        <v/>
      </c>
      <c r="AN3131" s="13" t="str">
        <f>IF(AH3131="","No inspection date",IF(AI3131&lt;0,"Negative chronology",IF(AI3131&lt;=30,"0-30",IF(AI3131&lt;=60,"31-60",IF(AI3131&lt;=90,"61-90",IF(AI3131&lt;=180,"91-180","181+"))))))</f>
        <v>No inspection date</v>
      </c>
      <c r="AO3131" s="13" t="str">
        <f>IF(OR(ISNUMBER(SEARCH("COMPLETED",K3131)),ISNUMBER(SEARCH("CLOSED",K3131))),"Closed/Completed","Other Active/Issued")</f>
        <v>Closed/Completed</v>
      </c>
    </row>
    <row r="3132" spans="1:41">
      <c r="A3132" t="s">
        <v>16011</v>
      </c>
      <c r="B3132" t="s">
        <v>87</v>
      </c>
      <c r="C3132" t="s">
        <v>87</v>
      </c>
      <c r="D3132" t="s">
        <v>88</v>
      </c>
      <c r="E3132" t="s">
        <v>6860</v>
      </c>
      <c r="F3132" t="s">
        <v>16012</v>
      </c>
      <c r="H3132" t="s">
        <v>1596</v>
      </c>
      <c r="I3132" t="s">
        <v>6136</v>
      </c>
      <c r="J3132" t="s">
        <v>137</v>
      </c>
      <c r="K3132" t="s">
        <v>93</v>
      </c>
      <c r="L3132" t="s">
        <v>93</v>
      </c>
      <c r="M3132" t="s">
        <v>16013</v>
      </c>
      <c r="N3132" s="9">
        <v>98112</v>
      </c>
      <c r="O3132" t="s">
        <v>16014</v>
      </c>
      <c r="P3132" s="10">
        <v>47.61948756</v>
      </c>
      <c r="Q3132" s="10">
        <v>-122.29584968</v>
      </c>
      <c r="R3132" t="s">
        <v>16015</v>
      </c>
      <c r="S3132" s="7">
        <v>10</v>
      </c>
      <c r="T3132" s="7">
        <v>2022</v>
      </c>
      <c r="U3132" s="7">
        <v>4</v>
      </c>
      <c r="V3132">
        <v>12</v>
      </c>
      <c r="W3132">
        <v>2022</v>
      </c>
      <c r="X3132">
        <v>4</v>
      </c>
      <c r="Y3132" t="b">
        <v>0</v>
      </c>
      <c r="Z3132" t="b">
        <v>0</v>
      </c>
      <c r="AA3132">
        <v>42</v>
      </c>
      <c r="AB3132">
        <v>3</v>
      </c>
      <c r="AC3132" t="b">
        <v>0</v>
      </c>
      <c r="AD3132" t="b">
        <v>1</v>
      </c>
      <c r="AE3132" t="b">
        <v>0</v>
      </c>
      <c r="AF3132" t="b">
        <v>0</v>
      </c>
      <c r="AG3132" s="11">
        <v>44859</v>
      </c>
      <c r="AH3132" s="11">
        <v>44901</v>
      </c>
      <c r="AI3132" s="12">
        <f>IF(OR(AG3132="",AH3132=""),"",AH3132-AG3132)</f>
        <v>42.0</v>
      </c>
      <c r="AJ3132" s="13" t="b">
        <f>IF(OR(AI3132="",AA3132=""),"",AI3132=AA3132)</f>
        <v>1</v>
      </c>
      <c r="AK3132" s="13" t="b">
        <f>IF(AI3132="","",AI3132&gt;60)</f>
        <v>0</v>
      </c>
      <c r="AL3132" s="13" t="b">
        <f>IF(OR(Y3132=TRUE,AH3132=""),TRUE,FALSE)</f>
        <v>0</v>
      </c>
      <c r="AM3132" s="13" t="b">
        <f>IF(AI3132="","",AI3132&lt;0)</f>
        <v>0</v>
      </c>
      <c r="AN3132" s="13" t="str">
        <f>IF(AH3132="","No inspection date",IF(AI3132&lt;0,"Negative chronology",IF(AI3132&lt;=30,"0-30",IF(AI3132&lt;=60,"31-60",IF(AI3132&lt;=90,"61-90",IF(AI3132&lt;=180,"91-180","181+"))))))</f>
        <v>31-60</v>
      </c>
      <c r="AO3132" s="13" t="str">
        <f>IF(OR(ISNUMBER(SEARCH("COMPLETED",K3132)),ISNUMBER(SEARCH("CLOSED",K3132))),"Closed/Completed","Other Active/Issued")</f>
        <v>Closed/Completed</v>
      </c>
    </row>
    <row r="3133" spans="1:41">
      <c r="A3133" t="s">
        <v>16016</v>
      </c>
      <c r="B3133" t="s">
        <v>87</v>
      </c>
      <c r="C3133" t="s">
        <v>87</v>
      </c>
      <c r="D3133" t="s">
        <v>88</v>
      </c>
      <c r="E3133" t="s">
        <v>6860</v>
      </c>
      <c r="F3133" t="s">
        <v>16017</v>
      </c>
      <c r="H3133" t="s">
        <v>7832</v>
      </c>
      <c r="I3133" t="s">
        <v>8070</v>
      </c>
      <c r="J3133" t="s">
        <v>137</v>
      </c>
      <c r="K3133" t="s">
        <v>93</v>
      </c>
      <c r="L3133" t="s">
        <v>93</v>
      </c>
      <c r="M3133" t="s">
        <v>16018</v>
      </c>
      <c r="N3133" s="9">
        <v>98144</v>
      </c>
      <c r="O3133" t="s">
        <v>16019</v>
      </c>
      <c r="P3133" s="10">
        <v>47.58276776</v>
      </c>
      <c r="Q3133" s="10">
        <v>-122.30192079</v>
      </c>
      <c r="R3133" t="s">
        <v>16020</v>
      </c>
      <c r="S3133" s="7">
        <v>10</v>
      </c>
      <c r="T3133" s="7">
        <v>2022</v>
      </c>
      <c r="U3133" s="7">
        <v>4</v>
      </c>
      <c r="V3133">
        <v>12</v>
      </c>
      <c r="W3133">
        <v>2022</v>
      </c>
      <c r="X3133">
        <v>4</v>
      </c>
      <c r="Y3133" t="b">
        <v>0</v>
      </c>
      <c r="Z3133" t="b">
        <v>0</v>
      </c>
      <c r="AA3133">
        <v>47</v>
      </c>
      <c r="AB3133">
        <v>2</v>
      </c>
      <c r="AC3133" t="b">
        <v>0</v>
      </c>
      <c r="AD3133" t="b">
        <v>1</v>
      </c>
      <c r="AE3133" t="b">
        <v>0</v>
      </c>
      <c r="AF3133" t="b">
        <v>0</v>
      </c>
      <c r="AG3133" s="11">
        <v>44860</v>
      </c>
      <c r="AH3133" s="11">
        <v>44907</v>
      </c>
      <c r="AI3133" s="12">
        <f>IF(OR(AG3133="",AH3133=""),"",AH3133-AG3133)</f>
        <v>47.0</v>
      </c>
      <c r="AJ3133" s="13" t="b">
        <f>IF(OR(AI3133="",AA3133=""),"",AI3133=AA3133)</f>
        <v>1</v>
      </c>
      <c r="AK3133" s="13" t="b">
        <f>IF(AI3133="","",AI3133&gt;60)</f>
        <v>0</v>
      </c>
      <c r="AL3133" s="13" t="b">
        <f>IF(OR(Y3133=TRUE,AH3133=""),TRUE,FALSE)</f>
        <v>0</v>
      </c>
      <c r="AM3133" s="13" t="b">
        <f>IF(AI3133="","",AI3133&lt;0)</f>
        <v>0</v>
      </c>
      <c r="AN3133" s="13" t="str">
        <f>IF(AH3133="","No inspection date",IF(AI3133&lt;0,"Negative chronology",IF(AI3133&lt;=30,"0-30",IF(AI3133&lt;=60,"31-60",IF(AI3133&lt;=90,"61-90",IF(AI3133&lt;=180,"91-180","181+"))))))</f>
        <v>31-60</v>
      </c>
      <c r="AO3133" s="13" t="str">
        <f>IF(OR(ISNUMBER(SEARCH("COMPLETED",K3133)),ISNUMBER(SEARCH("CLOSED",K3133))),"Closed/Completed","Other Active/Issued")</f>
        <v>Closed/Completed</v>
      </c>
    </row>
    <row r="3134" spans="1:41">
      <c r="A3134" t="s">
        <v>16021</v>
      </c>
      <c r="B3134" t="s">
        <v>87</v>
      </c>
      <c r="C3134" t="s">
        <v>87</v>
      </c>
      <c r="D3134" t="s">
        <v>88</v>
      </c>
      <c r="E3134" t="s">
        <v>6860</v>
      </c>
      <c r="F3134" t="s">
        <v>16022</v>
      </c>
      <c r="H3134" t="s">
        <v>1507</v>
      </c>
      <c r="I3134" t="s">
        <v>1710</v>
      </c>
      <c r="J3134" t="s">
        <v>93</v>
      </c>
      <c r="K3134" t="s">
        <v>93</v>
      </c>
      <c r="L3134" t="s">
        <v>93</v>
      </c>
      <c r="M3134" t="s">
        <v>16023</v>
      </c>
      <c r="N3134" s="9">
        <v>98126</v>
      </c>
      <c r="O3134" t="s">
        <v>16024</v>
      </c>
      <c r="P3134" s="10">
        <v>47.53453674</v>
      </c>
      <c r="Q3134" s="10">
        <v>-122.3695277</v>
      </c>
      <c r="R3134" t="s">
        <v>16025</v>
      </c>
      <c r="S3134" s="7">
        <v>10</v>
      </c>
      <c r="T3134" s="7">
        <v>2022</v>
      </c>
      <c r="U3134" s="7">
        <v>4</v>
      </c>
      <c r="V3134">
        <v>11</v>
      </c>
      <c r="W3134">
        <v>2022</v>
      </c>
      <c r="X3134">
        <v>4</v>
      </c>
      <c r="Y3134" t="b">
        <v>0</v>
      </c>
      <c r="Z3134" t="b">
        <v>0</v>
      </c>
      <c r="AA3134">
        <v>34</v>
      </c>
      <c r="AB3134">
        <v>1</v>
      </c>
      <c r="AC3134" t="b">
        <v>0</v>
      </c>
      <c r="AD3134" t="b">
        <v>1</v>
      </c>
      <c r="AE3134" t="b">
        <v>0</v>
      </c>
      <c r="AF3134" t="b">
        <v>0</v>
      </c>
      <c r="AG3134" s="11">
        <v>44861</v>
      </c>
      <c r="AH3134" s="11">
        <v>44895</v>
      </c>
      <c r="AI3134" s="12">
        <f>IF(OR(AG3134="",AH3134=""),"",AH3134-AG3134)</f>
        <v>34.0</v>
      </c>
      <c r="AJ3134" s="13" t="b">
        <f>IF(OR(AI3134="",AA3134=""),"",AI3134=AA3134)</f>
        <v>1</v>
      </c>
      <c r="AK3134" s="13" t="b">
        <f>IF(AI3134="","",AI3134&gt;60)</f>
        <v>0</v>
      </c>
      <c r="AL3134" s="13" t="b">
        <f>IF(OR(Y3134=TRUE,AH3134=""),TRUE,FALSE)</f>
        <v>0</v>
      </c>
      <c r="AM3134" s="13" t="b">
        <f>IF(AI3134="","",AI3134&lt;0)</f>
        <v>0</v>
      </c>
      <c r="AN3134" s="13" t="str">
        <f>IF(AH3134="","No inspection date",IF(AI3134&lt;0,"Negative chronology",IF(AI3134&lt;=30,"0-30",IF(AI3134&lt;=60,"31-60",IF(AI3134&lt;=90,"61-90",IF(AI3134&lt;=180,"91-180","181+"))))))</f>
        <v>31-60</v>
      </c>
      <c r="AO3134" s="13" t="str">
        <f>IF(OR(ISNUMBER(SEARCH("COMPLETED",K3134)),ISNUMBER(SEARCH("CLOSED",K3134))),"Closed/Completed","Other Active/Issued")</f>
        <v>Closed/Completed</v>
      </c>
    </row>
    <row r="3135" spans="1:41">
      <c r="A3135" t="s">
        <v>16026</v>
      </c>
      <c r="B3135" t="s">
        <v>87</v>
      </c>
      <c r="C3135" t="s">
        <v>87</v>
      </c>
      <c r="D3135" t="s">
        <v>88</v>
      </c>
      <c r="E3135" t="s">
        <v>6860</v>
      </c>
      <c r="F3135" t="s">
        <v>6860</v>
      </c>
      <c r="G3135" t="s">
        <v>6860</v>
      </c>
      <c r="H3135" t="s">
        <v>1507</v>
      </c>
      <c r="K3135" t="s">
        <v>93</v>
      </c>
      <c r="L3135" t="s">
        <v>93</v>
      </c>
      <c r="M3135" t="s">
        <v>7982</v>
      </c>
      <c r="N3135" s="9">
        <v>98126</v>
      </c>
      <c r="O3135" t="s">
        <v>16027</v>
      </c>
      <c r="P3135" s="10">
        <v>47.5261751</v>
      </c>
      <c r="Q3135" s="10">
        <v>-122.37095388</v>
      </c>
      <c r="R3135" t="s">
        <v>7984</v>
      </c>
      <c r="S3135" s="7">
        <v>10</v>
      </c>
      <c r="T3135" s="7">
        <v>2022</v>
      </c>
      <c r="U3135" s="7">
        <v>4</v>
      </c>
      <c r="Y3135" t="b">
        <v>1</v>
      </c>
      <c r="Z3135" t="b">
        <v>1</v>
      </c>
      <c r="AB3135">
        <v>1</v>
      </c>
      <c r="AC3135" t="b">
        <v>0</v>
      </c>
      <c r="AD3135" t="b">
        <v>1</v>
      </c>
      <c r="AE3135" t="b">
        <v>0</v>
      </c>
      <c r="AF3135" t="b">
        <v>0</v>
      </c>
      <c r="AG3135" s="11">
        <v>44861</v>
      </c>
      <c r="AI3135" s="12">
        <f>IF(OR(AG3135="",AH3135=""),"",AH3135-AG3135)</f>
        <v/>
      </c>
      <c r="AJ3135" s="13">
        <f>IF(OR(AI3135="",AA3135=""),"",AI3135=AA3135)</f>
        <v/>
      </c>
      <c r="AK3135" s="13">
        <f>IF(AI3135="","",AI3135&gt;60)</f>
        <v/>
      </c>
      <c r="AL3135" s="13" t="b">
        <f>IF(OR(Y3135=TRUE,AH3135=""),TRUE,FALSE)</f>
        <v>1</v>
      </c>
      <c r="AM3135" s="13">
        <f>IF(AI3135="","",AI3135&lt;0)</f>
        <v/>
      </c>
      <c r="AN3135" s="13" t="str">
        <f>IF(AH3135="","No inspection date",IF(AI3135&lt;0,"Negative chronology",IF(AI3135&lt;=30,"0-30",IF(AI3135&lt;=60,"31-60",IF(AI3135&lt;=90,"61-90",IF(AI3135&lt;=180,"91-180","181+"))))))</f>
        <v>No inspection date</v>
      </c>
      <c r="AO3135" s="13" t="str">
        <f>IF(OR(ISNUMBER(SEARCH("COMPLETED",K3135)),ISNUMBER(SEARCH("CLOSED",K3135))),"Closed/Completed","Other Active/Issued")</f>
        <v>Closed/Completed</v>
      </c>
    </row>
    <row r="3136" spans="1:41">
      <c r="A3136" t="s">
        <v>16028</v>
      </c>
      <c r="B3136" t="s">
        <v>87</v>
      </c>
      <c r="C3136" t="s">
        <v>87</v>
      </c>
      <c r="D3136" t="s">
        <v>88</v>
      </c>
      <c r="E3136" t="s">
        <v>6860</v>
      </c>
      <c r="F3136" t="s">
        <v>6860</v>
      </c>
      <c r="G3136" t="s">
        <v>6860</v>
      </c>
      <c r="H3136" t="s">
        <v>7919</v>
      </c>
      <c r="K3136" t="s">
        <v>115</v>
      </c>
      <c r="L3136" t="s">
        <v>115</v>
      </c>
      <c r="M3136" t="s">
        <v>16029</v>
      </c>
      <c r="N3136" s="9">
        <v>98106</v>
      </c>
      <c r="O3136" t="s">
        <v>16030</v>
      </c>
      <c r="P3136" s="10">
        <v>47.566429</v>
      </c>
      <c r="Q3136" s="10">
        <v>-122.36359455</v>
      </c>
      <c r="R3136" t="s">
        <v>16031</v>
      </c>
      <c r="S3136" s="7">
        <v>11</v>
      </c>
      <c r="T3136" s="7">
        <v>2022</v>
      </c>
      <c r="U3136" s="7">
        <v>4</v>
      </c>
      <c r="Y3136" t="b">
        <v>1</v>
      </c>
      <c r="Z3136" t="b">
        <v>1</v>
      </c>
      <c r="AB3136">
        <v>1</v>
      </c>
      <c r="AC3136" t="b">
        <v>0</v>
      </c>
      <c r="AD3136" t="b">
        <v>1</v>
      </c>
      <c r="AE3136" t="b">
        <v>0</v>
      </c>
      <c r="AF3136" t="b">
        <v>0</v>
      </c>
      <c r="AG3136" s="11">
        <v>44875</v>
      </c>
      <c r="AI3136" s="12">
        <f>IF(OR(AG3136="",AH3136=""),"",AH3136-AG3136)</f>
        <v/>
      </c>
      <c r="AJ3136" s="13">
        <f>IF(OR(AI3136="",AA3136=""),"",AI3136=AA3136)</f>
        <v/>
      </c>
      <c r="AK3136" s="13">
        <f>IF(AI3136="","",AI3136&gt;60)</f>
        <v/>
      </c>
      <c r="AL3136" s="13" t="b">
        <f>IF(OR(Y3136=TRUE,AH3136=""),TRUE,FALSE)</f>
        <v>1</v>
      </c>
      <c r="AM3136" s="13">
        <f>IF(AI3136="","",AI3136&lt;0)</f>
        <v/>
      </c>
      <c r="AN3136" s="13" t="str">
        <f>IF(AH3136="","No inspection date",IF(AI3136&lt;0,"Negative chronology",IF(AI3136&lt;=30,"0-30",IF(AI3136&lt;=60,"31-60",IF(AI3136&lt;=90,"61-90",IF(AI3136&lt;=180,"91-180","181+"))))))</f>
        <v>No inspection date</v>
      </c>
      <c r="AO3136" s="13" t="str">
        <f>IF(OR(ISNUMBER(SEARCH("COMPLETED",K3136)),ISNUMBER(SEARCH("CLOSED",K3136))),"Closed/Completed","Other Active/Issued")</f>
        <v>Other Active/Issued</v>
      </c>
    </row>
    <row r="3137" spans="1:41">
      <c r="A3137" t="s">
        <v>16032</v>
      </c>
      <c r="B3137" t="s">
        <v>87</v>
      </c>
      <c r="C3137" t="s">
        <v>87</v>
      </c>
      <c r="D3137" t="s">
        <v>88</v>
      </c>
      <c r="E3137" t="s">
        <v>6860</v>
      </c>
      <c r="F3137" t="s">
        <v>16033</v>
      </c>
      <c r="H3137" t="s">
        <v>7987</v>
      </c>
      <c r="I3137" t="s">
        <v>1912</v>
      </c>
      <c r="J3137" t="s">
        <v>137</v>
      </c>
      <c r="K3137" t="s">
        <v>93</v>
      </c>
      <c r="L3137" t="s">
        <v>93</v>
      </c>
      <c r="M3137" t="s">
        <v>16034</v>
      </c>
      <c r="N3137" s="9">
        <v>98125</v>
      </c>
      <c r="O3137" t="s">
        <v>16035</v>
      </c>
      <c r="P3137" s="10">
        <v>47.70568983</v>
      </c>
      <c r="Q3137" s="10">
        <v>-122.31878563</v>
      </c>
      <c r="R3137" t="s">
        <v>16036</v>
      </c>
      <c r="S3137" s="7">
        <v>11</v>
      </c>
      <c r="T3137" s="7">
        <v>2022</v>
      </c>
      <c r="U3137" s="7">
        <v>4</v>
      </c>
      <c r="V3137">
        <v>1</v>
      </c>
      <c r="W3137">
        <v>2023</v>
      </c>
      <c r="X3137">
        <v>1</v>
      </c>
      <c r="Y3137" t="b">
        <v>0</v>
      </c>
      <c r="Z3137" t="b">
        <v>0</v>
      </c>
      <c r="AA3137">
        <v>73</v>
      </c>
      <c r="AB3137">
        <v>5</v>
      </c>
      <c r="AC3137" t="b">
        <v>0</v>
      </c>
      <c r="AD3137" t="b">
        <v>1</v>
      </c>
      <c r="AE3137" t="b">
        <v>0</v>
      </c>
      <c r="AF3137" t="b">
        <v>0</v>
      </c>
      <c r="AG3137" s="11">
        <v>44883</v>
      </c>
      <c r="AH3137" s="11">
        <v>44956</v>
      </c>
      <c r="AI3137" s="12">
        <f>IF(OR(AG3137="",AH3137=""),"",AH3137-AG3137)</f>
        <v>73.0</v>
      </c>
      <c r="AJ3137" s="13" t="b">
        <f>IF(OR(AI3137="",AA3137=""),"",AI3137=AA3137)</f>
        <v>1</v>
      </c>
      <c r="AK3137" s="13" t="b">
        <f>IF(AI3137="","",AI3137&gt;60)</f>
        <v>1</v>
      </c>
      <c r="AL3137" s="13" t="b">
        <f>IF(OR(Y3137=TRUE,AH3137=""),TRUE,FALSE)</f>
        <v>0</v>
      </c>
      <c r="AM3137" s="13" t="b">
        <f>IF(AI3137="","",AI3137&lt;0)</f>
        <v>0</v>
      </c>
      <c r="AN3137" s="13" t="str">
        <f>IF(AH3137="","No inspection date",IF(AI3137&lt;0,"Negative chronology",IF(AI3137&lt;=30,"0-30",IF(AI3137&lt;=60,"31-60",IF(AI3137&lt;=90,"61-90",IF(AI3137&lt;=180,"91-180","181+"))))))</f>
        <v>61-90</v>
      </c>
      <c r="AO3137" s="13" t="str">
        <f>IF(OR(ISNUMBER(SEARCH("COMPLETED",K3137)),ISNUMBER(SEARCH("CLOSED",K3137))),"Closed/Completed","Other Active/Issued")</f>
        <v>Closed/Completed</v>
      </c>
    </row>
    <row r="3138" spans="1:41">
      <c r="A3138" t="s">
        <v>16037</v>
      </c>
      <c r="B3138" t="s">
        <v>87</v>
      </c>
      <c r="C3138" t="s">
        <v>87</v>
      </c>
      <c r="D3138" t="s">
        <v>88</v>
      </c>
      <c r="E3138" t="s">
        <v>6860</v>
      </c>
      <c r="F3138" t="s">
        <v>16038</v>
      </c>
      <c r="H3138" t="s">
        <v>7987</v>
      </c>
      <c r="K3138" t="s">
        <v>93</v>
      </c>
      <c r="L3138" t="s">
        <v>93</v>
      </c>
      <c r="M3138" t="s">
        <v>16039</v>
      </c>
      <c r="N3138" s="9">
        <v>98103</v>
      </c>
      <c r="O3138" t="s">
        <v>16040</v>
      </c>
      <c r="P3138" s="10">
        <v>47.68568825</v>
      </c>
      <c r="Q3138" s="10">
        <v>-122.35662464</v>
      </c>
      <c r="R3138" t="s">
        <v>16041</v>
      </c>
      <c r="S3138" s="7">
        <v>11</v>
      </c>
      <c r="T3138" s="7">
        <v>2022</v>
      </c>
      <c r="U3138" s="7">
        <v>4</v>
      </c>
      <c r="Y3138" t="b">
        <v>1</v>
      </c>
      <c r="Z3138" t="b">
        <v>1</v>
      </c>
      <c r="AB3138">
        <v>6</v>
      </c>
      <c r="AC3138" t="b">
        <v>0</v>
      </c>
      <c r="AD3138" t="b">
        <v>1</v>
      </c>
      <c r="AE3138" t="b">
        <v>0</v>
      </c>
      <c r="AF3138" t="b">
        <v>0</v>
      </c>
      <c r="AG3138" s="11">
        <v>44883</v>
      </c>
      <c r="AI3138" s="12">
        <f>IF(OR(AG3138="",AH3138=""),"",AH3138-AG3138)</f>
        <v/>
      </c>
      <c r="AJ3138" s="13">
        <f>IF(OR(AI3138="",AA3138=""),"",AI3138=AA3138)</f>
        <v/>
      </c>
      <c r="AK3138" s="13">
        <f>IF(AI3138="","",AI3138&gt;60)</f>
        <v/>
      </c>
      <c r="AL3138" s="13" t="b">
        <f>IF(OR(Y3138=TRUE,AH3138=""),TRUE,FALSE)</f>
        <v>1</v>
      </c>
      <c r="AM3138" s="13">
        <f>IF(AI3138="","",AI3138&lt;0)</f>
        <v/>
      </c>
      <c r="AN3138" s="13" t="str">
        <f>IF(AH3138="","No inspection date",IF(AI3138&lt;0,"Negative chronology",IF(AI3138&lt;=30,"0-30",IF(AI3138&lt;=60,"31-60",IF(AI3138&lt;=90,"61-90",IF(AI3138&lt;=180,"91-180","181+"))))))</f>
        <v>No inspection date</v>
      </c>
      <c r="AO3138" s="13" t="str">
        <f>IF(OR(ISNUMBER(SEARCH("COMPLETED",K3138)),ISNUMBER(SEARCH("CLOSED",K3138))),"Closed/Completed","Other Active/Issued")</f>
        <v>Closed/Completed</v>
      </c>
    </row>
    <row r="3139" spans="1:41">
      <c r="A3139" t="s">
        <v>16042</v>
      </c>
      <c r="B3139" t="s">
        <v>87</v>
      </c>
      <c r="C3139" t="s">
        <v>87</v>
      </c>
      <c r="D3139" t="s">
        <v>88</v>
      </c>
      <c r="E3139" t="s">
        <v>6860</v>
      </c>
      <c r="F3139" t="s">
        <v>16043</v>
      </c>
      <c r="H3139" t="s">
        <v>7987</v>
      </c>
      <c r="K3139" t="s">
        <v>115</v>
      </c>
      <c r="L3139" t="s">
        <v>115</v>
      </c>
      <c r="M3139" t="s">
        <v>16044</v>
      </c>
      <c r="N3139" s="9">
        <v>98117</v>
      </c>
      <c r="O3139" t="s">
        <v>16045</v>
      </c>
      <c r="P3139" s="10">
        <v>47.68927026</v>
      </c>
      <c r="Q3139" s="10">
        <v>-122.36228859</v>
      </c>
      <c r="R3139" t="s">
        <v>16046</v>
      </c>
      <c r="S3139" s="7">
        <v>11</v>
      </c>
      <c r="T3139" s="7">
        <v>2022</v>
      </c>
      <c r="U3139" s="7">
        <v>4</v>
      </c>
      <c r="Y3139" t="b">
        <v>1</v>
      </c>
      <c r="Z3139" t="b">
        <v>1</v>
      </c>
      <c r="AB3139">
        <v>6</v>
      </c>
      <c r="AC3139" t="b">
        <v>0</v>
      </c>
      <c r="AD3139" t="b">
        <v>1</v>
      </c>
      <c r="AE3139" t="b">
        <v>0</v>
      </c>
      <c r="AF3139" t="b">
        <v>0</v>
      </c>
      <c r="AG3139" s="11">
        <v>44883</v>
      </c>
      <c r="AI3139" s="12">
        <f>IF(OR(AG3139="",AH3139=""),"",AH3139-AG3139)</f>
        <v/>
      </c>
      <c r="AJ3139" s="13">
        <f>IF(OR(AI3139="",AA3139=""),"",AI3139=AA3139)</f>
        <v/>
      </c>
      <c r="AK3139" s="13">
        <f>IF(AI3139="","",AI3139&gt;60)</f>
        <v/>
      </c>
      <c r="AL3139" s="13" t="b">
        <f>IF(OR(Y3139=TRUE,AH3139=""),TRUE,FALSE)</f>
        <v>1</v>
      </c>
      <c r="AM3139" s="13">
        <f>IF(AI3139="","",AI3139&lt;0)</f>
        <v/>
      </c>
      <c r="AN3139" s="13" t="str">
        <f>IF(AH3139="","No inspection date",IF(AI3139&lt;0,"Negative chronology",IF(AI3139&lt;=30,"0-30",IF(AI3139&lt;=60,"31-60",IF(AI3139&lt;=90,"61-90",IF(AI3139&lt;=180,"91-180","181+"))))))</f>
        <v>No inspection date</v>
      </c>
      <c r="AO3139" s="13" t="str">
        <f>IF(OR(ISNUMBER(SEARCH("COMPLETED",K3139)),ISNUMBER(SEARCH("CLOSED",K3139))),"Closed/Completed","Other Active/Issued")</f>
        <v>Other Active/Issued</v>
      </c>
    </row>
    <row r="3140" spans="1:41">
      <c r="A3140" t="s">
        <v>16047</v>
      </c>
      <c r="B3140" t="s">
        <v>87</v>
      </c>
      <c r="C3140" t="s">
        <v>87</v>
      </c>
      <c r="D3140" t="s">
        <v>88</v>
      </c>
      <c r="E3140" t="s">
        <v>6860</v>
      </c>
      <c r="F3140" t="s">
        <v>16048</v>
      </c>
      <c r="H3140" t="s">
        <v>1703</v>
      </c>
      <c r="I3140" t="s">
        <v>1703</v>
      </c>
      <c r="J3140" t="s">
        <v>93</v>
      </c>
      <c r="K3140" t="s">
        <v>100</v>
      </c>
      <c r="L3140" t="s">
        <v>100</v>
      </c>
      <c r="M3140" t="s">
        <v>8737</v>
      </c>
      <c r="N3140" s="9">
        <v>98121</v>
      </c>
      <c r="O3140" t="s">
        <v>16049</v>
      </c>
      <c r="P3140" s="10">
        <v>47.61409723</v>
      </c>
      <c r="Q3140" s="10">
        <v>-122.34527905</v>
      </c>
      <c r="R3140" t="s">
        <v>8739</v>
      </c>
      <c r="S3140" s="7">
        <v>11</v>
      </c>
      <c r="T3140" s="7">
        <v>2022</v>
      </c>
      <c r="U3140" s="7">
        <v>4</v>
      </c>
      <c r="V3140">
        <v>11</v>
      </c>
      <c r="W3140">
        <v>2022</v>
      </c>
      <c r="X3140">
        <v>4</v>
      </c>
      <c r="Y3140" t="b">
        <v>0</v>
      </c>
      <c r="Z3140" t="b">
        <v>0</v>
      </c>
      <c r="AA3140">
        <v>0</v>
      </c>
      <c r="AB3140">
        <v>7</v>
      </c>
      <c r="AC3140" t="b">
        <v>0</v>
      </c>
      <c r="AD3140" t="b">
        <v>1</v>
      </c>
      <c r="AE3140" t="b">
        <v>0</v>
      </c>
      <c r="AF3140" t="b">
        <v>0</v>
      </c>
      <c r="AG3140" s="11">
        <v>44887</v>
      </c>
      <c r="AH3140" s="11">
        <v>44887</v>
      </c>
      <c r="AI3140" s="12">
        <f>IF(OR(AG3140="",AH3140=""),"",AH3140-AG3140)</f>
        <v>0.0</v>
      </c>
      <c r="AJ3140" s="13" t="b">
        <f>IF(OR(AI3140="",AA3140=""),"",AI3140=AA3140)</f>
        <v>1</v>
      </c>
      <c r="AK3140" s="13" t="b">
        <f>IF(AI3140="","",AI3140&gt;60)</f>
        <v>0</v>
      </c>
      <c r="AL3140" s="13" t="b">
        <f>IF(OR(Y3140=TRUE,AH3140=""),TRUE,FALSE)</f>
        <v>0</v>
      </c>
      <c r="AM3140" s="13" t="b">
        <f>IF(AI3140="","",AI3140&lt;0)</f>
        <v>0</v>
      </c>
      <c r="AN3140" s="13" t="str">
        <f>IF(AH3140="","No inspection date",IF(AI3140&lt;0,"Negative chronology",IF(AI3140&lt;=30,"0-30",IF(AI3140&lt;=60,"31-60",IF(AI3140&lt;=90,"61-90",IF(AI3140&lt;=180,"91-180","181+"))))))</f>
        <v>0-30</v>
      </c>
      <c r="AO3140" s="13" t="str">
        <f>IF(OR(ISNUMBER(SEARCH("COMPLETED",K3140)),ISNUMBER(SEARCH("CLOSED",K3140))),"Closed/Completed","Other Active/Issued")</f>
        <v>Other Active/Issued</v>
      </c>
    </row>
    <row r="3141" spans="1:41">
      <c r="A3141" t="s">
        <v>16050</v>
      </c>
      <c r="B3141" t="s">
        <v>87</v>
      </c>
      <c r="C3141" t="s">
        <v>87</v>
      </c>
      <c r="D3141" t="s">
        <v>88</v>
      </c>
      <c r="E3141" t="s">
        <v>6860</v>
      </c>
      <c r="F3141" t="s">
        <v>8782</v>
      </c>
      <c r="H3141" t="s">
        <v>16051</v>
      </c>
      <c r="K3141" t="s">
        <v>93</v>
      </c>
      <c r="L3141" t="s">
        <v>93</v>
      </c>
      <c r="M3141" t="s">
        <v>8465</v>
      </c>
      <c r="N3141" s="9">
        <v>98117</v>
      </c>
      <c r="O3141" t="s">
        <v>16052</v>
      </c>
      <c r="P3141" s="10">
        <v>47.68978327</v>
      </c>
      <c r="Q3141" s="10">
        <v>-122.37468919</v>
      </c>
      <c r="R3141" t="s">
        <v>8467</v>
      </c>
      <c r="S3141" s="7">
        <v>11</v>
      </c>
      <c r="T3141" s="7">
        <v>2022</v>
      </c>
      <c r="U3141" s="7">
        <v>4</v>
      </c>
      <c r="Y3141" t="b">
        <v>1</v>
      </c>
      <c r="Z3141" t="b">
        <v>1</v>
      </c>
      <c r="AB3141">
        <v>6</v>
      </c>
      <c r="AC3141" t="b">
        <v>0</v>
      </c>
      <c r="AD3141" t="b">
        <v>1</v>
      </c>
      <c r="AE3141" t="b">
        <v>0</v>
      </c>
      <c r="AF3141" t="b">
        <v>0</v>
      </c>
      <c r="AG3141" s="11">
        <v>44888</v>
      </c>
      <c r="AI3141" s="12">
        <f>IF(OR(AG3141="",AH3141=""),"",AH3141-AG3141)</f>
        <v/>
      </c>
      <c r="AJ3141" s="13">
        <f>IF(OR(AI3141="",AA3141=""),"",AI3141=AA3141)</f>
        <v/>
      </c>
      <c r="AK3141" s="13">
        <f>IF(AI3141="","",AI3141&gt;60)</f>
        <v/>
      </c>
      <c r="AL3141" s="13" t="b">
        <f>IF(OR(Y3141=TRUE,AH3141=""),TRUE,FALSE)</f>
        <v>1</v>
      </c>
      <c r="AM3141" s="13">
        <f>IF(AI3141="","",AI3141&lt;0)</f>
        <v/>
      </c>
      <c r="AN3141" s="13" t="str">
        <f>IF(AH3141="","No inspection date",IF(AI3141&lt;0,"Negative chronology",IF(AI3141&lt;=30,"0-30",IF(AI3141&lt;=60,"31-60",IF(AI3141&lt;=90,"61-90",IF(AI3141&lt;=180,"91-180","181+"))))))</f>
        <v>No inspection date</v>
      </c>
      <c r="AO3141" s="13" t="str">
        <f>IF(OR(ISNUMBER(SEARCH("COMPLETED",K3141)),ISNUMBER(SEARCH("CLOSED",K3141))),"Closed/Completed","Other Active/Issued")</f>
        <v>Closed/Completed</v>
      </c>
    </row>
    <row r="3142" spans="1:41">
      <c r="A3142" t="s">
        <v>16053</v>
      </c>
      <c r="B3142" t="s">
        <v>87</v>
      </c>
      <c r="C3142" t="s">
        <v>87</v>
      </c>
      <c r="D3142" t="s">
        <v>88</v>
      </c>
      <c r="E3142" t="s">
        <v>6860</v>
      </c>
      <c r="F3142" t="s">
        <v>16054</v>
      </c>
      <c r="H3142" t="s">
        <v>6123</v>
      </c>
      <c r="I3142" t="s">
        <v>8027</v>
      </c>
      <c r="J3142" t="s">
        <v>93</v>
      </c>
      <c r="K3142" t="s">
        <v>93</v>
      </c>
      <c r="L3142" t="s">
        <v>93</v>
      </c>
      <c r="M3142" t="s">
        <v>9545</v>
      </c>
      <c r="N3142" s="9">
        <v>98117</v>
      </c>
      <c r="O3142" t="s">
        <v>16055</v>
      </c>
      <c r="P3142" s="10">
        <v>47.68150561</v>
      </c>
      <c r="Q3142" s="10">
        <v>-122.38150081</v>
      </c>
      <c r="R3142" t="s">
        <v>9547</v>
      </c>
      <c r="S3142" s="7">
        <v>11</v>
      </c>
      <c r="T3142" s="7">
        <v>2022</v>
      </c>
      <c r="U3142" s="7">
        <v>4</v>
      </c>
      <c r="V3142">
        <v>1</v>
      </c>
      <c r="W3142">
        <v>2023</v>
      </c>
      <c r="X3142">
        <v>1</v>
      </c>
      <c r="Y3142" t="b">
        <v>0</v>
      </c>
      <c r="Z3142" t="b">
        <v>0</v>
      </c>
      <c r="AA3142">
        <v>63</v>
      </c>
      <c r="AB3142">
        <v>6</v>
      </c>
      <c r="AC3142" t="b">
        <v>0</v>
      </c>
      <c r="AD3142" t="b">
        <v>1</v>
      </c>
      <c r="AE3142" t="b">
        <v>0</v>
      </c>
      <c r="AF3142" t="b">
        <v>0</v>
      </c>
      <c r="AG3142" s="11">
        <v>44894</v>
      </c>
      <c r="AH3142" s="11">
        <v>44957</v>
      </c>
      <c r="AI3142" s="12">
        <f>IF(OR(AG3142="",AH3142=""),"",AH3142-AG3142)</f>
        <v>63.0</v>
      </c>
      <c r="AJ3142" s="13" t="b">
        <f>IF(OR(AI3142="",AA3142=""),"",AI3142=AA3142)</f>
        <v>1</v>
      </c>
      <c r="AK3142" s="13" t="b">
        <f>IF(AI3142="","",AI3142&gt;60)</f>
        <v>1</v>
      </c>
      <c r="AL3142" s="13" t="b">
        <f>IF(OR(Y3142=TRUE,AH3142=""),TRUE,FALSE)</f>
        <v>0</v>
      </c>
      <c r="AM3142" s="13" t="b">
        <f>IF(AI3142="","",AI3142&lt;0)</f>
        <v>0</v>
      </c>
      <c r="AN3142" s="13" t="str">
        <f>IF(AH3142="","No inspection date",IF(AI3142&lt;0,"Negative chronology",IF(AI3142&lt;=30,"0-30",IF(AI3142&lt;=60,"31-60",IF(AI3142&lt;=90,"61-90",IF(AI3142&lt;=180,"91-180","181+"))))))</f>
        <v>61-90</v>
      </c>
      <c r="AO3142" s="13" t="str">
        <f>IF(OR(ISNUMBER(SEARCH("COMPLETED",K3142)),ISNUMBER(SEARCH("CLOSED",K3142))),"Closed/Completed","Other Active/Issued")</f>
        <v>Closed/Completed</v>
      </c>
    </row>
    <row r="3143" spans="1:41">
      <c r="A3143" t="s">
        <v>16056</v>
      </c>
      <c r="B3143" t="s">
        <v>87</v>
      </c>
      <c r="C3143" t="s">
        <v>87</v>
      </c>
      <c r="D3143" t="s">
        <v>88</v>
      </c>
      <c r="E3143" t="s">
        <v>6860</v>
      </c>
      <c r="F3143" t="s">
        <v>16057</v>
      </c>
      <c r="H3143" t="s">
        <v>6123</v>
      </c>
      <c r="K3143" t="s">
        <v>115</v>
      </c>
      <c r="L3143" t="s">
        <v>115</v>
      </c>
      <c r="M3143" t="s">
        <v>16058</v>
      </c>
      <c r="N3143" s="9">
        <v>98109</v>
      </c>
      <c r="O3143" t="s">
        <v>16059</v>
      </c>
      <c r="P3143" s="10">
        <v>47.63811287</v>
      </c>
      <c r="Q3143" s="10">
        <v>-122.35166806</v>
      </c>
      <c r="R3143" t="s">
        <v>16060</v>
      </c>
      <c r="S3143" s="7">
        <v>11</v>
      </c>
      <c r="T3143" s="7">
        <v>2022</v>
      </c>
      <c r="U3143" s="7">
        <v>4</v>
      </c>
      <c r="Y3143" t="b">
        <v>1</v>
      </c>
      <c r="Z3143" t="b">
        <v>1</v>
      </c>
      <c r="AB3143">
        <v>7</v>
      </c>
      <c r="AC3143" t="b">
        <v>0</v>
      </c>
      <c r="AD3143" t="b">
        <v>1</v>
      </c>
      <c r="AE3143" t="b">
        <v>0</v>
      </c>
      <c r="AF3143" t="b">
        <v>0</v>
      </c>
      <c r="AG3143" s="11">
        <v>44894</v>
      </c>
      <c r="AI3143" s="12">
        <f>IF(OR(AG3143="",AH3143=""),"",AH3143-AG3143)</f>
        <v/>
      </c>
      <c r="AJ3143" s="13">
        <f>IF(OR(AI3143="",AA3143=""),"",AI3143=AA3143)</f>
        <v/>
      </c>
      <c r="AK3143" s="13">
        <f>IF(AI3143="","",AI3143&gt;60)</f>
        <v/>
      </c>
      <c r="AL3143" s="13" t="b">
        <f>IF(OR(Y3143=TRUE,AH3143=""),TRUE,FALSE)</f>
        <v>1</v>
      </c>
      <c r="AM3143" s="13">
        <f>IF(AI3143="","",AI3143&lt;0)</f>
        <v/>
      </c>
      <c r="AN3143" s="13" t="str">
        <f>IF(AH3143="","No inspection date",IF(AI3143&lt;0,"Negative chronology",IF(AI3143&lt;=30,"0-30",IF(AI3143&lt;=60,"31-60",IF(AI3143&lt;=90,"61-90",IF(AI3143&lt;=180,"91-180","181+"))))))</f>
        <v>No inspection date</v>
      </c>
      <c r="AO3143" s="13" t="str">
        <f>IF(OR(ISNUMBER(SEARCH("COMPLETED",K3143)),ISNUMBER(SEARCH("CLOSED",K3143))),"Closed/Completed","Other Active/Issued")</f>
        <v>Other Active/Issued</v>
      </c>
    </row>
    <row r="3144" spans="1:41">
      <c r="A3144" t="s">
        <v>16061</v>
      </c>
      <c r="B3144" t="s">
        <v>87</v>
      </c>
      <c r="C3144" t="s">
        <v>87</v>
      </c>
      <c r="D3144" t="s">
        <v>88</v>
      </c>
      <c r="E3144" t="s">
        <v>6860</v>
      </c>
      <c r="F3144" t="s">
        <v>16062</v>
      </c>
      <c r="G3144" t="s">
        <v>16063</v>
      </c>
      <c r="H3144" t="s">
        <v>8021</v>
      </c>
      <c r="K3144" t="s">
        <v>115</v>
      </c>
      <c r="L3144" t="s">
        <v>115</v>
      </c>
      <c r="M3144" t="s">
        <v>9389</v>
      </c>
      <c r="N3144" s="9">
        <v>98133</v>
      </c>
      <c r="O3144" t="s">
        <v>16064</v>
      </c>
      <c r="P3144" s="10">
        <v>47.70319936</v>
      </c>
      <c r="Q3144" s="10">
        <v>-122.35033047</v>
      </c>
      <c r="R3144" t="s">
        <v>9391</v>
      </c>
      <c r="S3144" s="7">
        <v>12</v>
      </c>
      <c r="T3144" s="7">
        <v>2022</v>
      </c>
      <c r="U3144" s="7">
        <v>4</v>
      </c>
      <c r="Y3144" t="b">
        <v>1</v>
      </c>
      <c r="Z3144" t="b">
        <v>1</v>
      </c>
      <c r="AB3144">
        <v>5</v>
      </c>
      <c r="AC3144" t="b">
        <v>0</v>
      </c>
      <c r="AD3144" t="b">
        <v>1</v>
      </c>
      <c r="AE3144" t="b">
        <v>0</v>
      </c>
      <c r="AF3144" t="b">
        <v>0</v>
      </c>
      <c r="AG3144" s="11">
        <v>44900</v>
      </c>
      <c r="AI3144" s="12">
        <f>IF(OR(AG3144="",AH3144=""),"",AH3144-AG3144)</f>
        <v/>
      </c>
      <c r="AJ3144" s="13">
        <f>IF(OR(AI3144="",AA3144=""),"",AI3144=AA3144)</f>
        <v/>
      </c>
      <c r="AK3144" s="13">
        <f>IF(AI3144="","",AI3144&gt;60)</f>
        <v/>
      </c>
      <c r="AL3144" s="13" t="b">
        <f>IF(OR(Y3144=TRUE,AH3144=""),TRUE,FALSE)</f>
        <v>1</v>
      </c>
      <c r="AM3144" s="13">
        <f>IF(AI3144="","",AI3144&lt;0)</f>
        <v/>
      </c>
      <c r="AN3144" s="13" t="str">
        <f>IF(AH3144="","No inspection date",IF(AI3144&lt;0,"Negative chronology",IF(AI3144&lt;=30,"0-30",IF(AI3144&lt;=60,"31-60",IF(AI3144&lt;=90,"61-90",IF(AI3144&lt;=180,"91-180","181+"))))))</f>
        <v>No inspection date</v>
      </c>
      <c r="AO3144" s="13" t="str">
        <f>IF(OR(ISNUMBER(SEARCH("COMPLETED",K3144)),ISNUMBER(SEARCH("CLOSED",K3144))),"Closed/Completed","Other Active/Issued")</f>
        <v>Other Active/Issued</v>
      </c>
    </row>
    <row r="3145" spans="1:41">
      <c r="A3145" t="s">
        <v>16065</v>
      </c>
      <c r="B3145" t="s">
        <v>87</v>
      </c>
      <c r="C3145" t="s">
        <v>87</v>
      </c>
      <c r="D3145" t="s">
        <v>88</v>
      </c>
      <c r="E3145" t="s">
        <v>6860</v>
      </c>
      <c r="F3145" t="s">
        <v>16066</v>
      </c>
      <c r="H3145" t="s">
        <v>8021</v>
      </c>
      <c r="K3145" t="s">
        <v>115</v>
      </c>
      <c r="L3145" t="s">
        <v>115</v>
      </c>
      <c r="M3145" t="s">
        <v>16067</v>
      </c>
      <c r="N3145" s="9">
        <v>98107</v>
      </c>
      <c r="O3145" t="s">
        <v>16068</v>
      </c>
      <c r="P3145" s="10">
        <v>47.6699316</v>
      </c>
      <c r="Q3145" s="10">
        <v>-122.38187439</v>
      </c>
      <c r="R3145" t="s">
        <v>16069</v>
      </c>
      <c r="S3145" s="7">
        <v>12</v>
      </c>
      <c r="T3145" s="7">
        <v>2022</v>
      </c>
      <c r="U3145" s="7">
        <v>4</v>
      </c>
      <c r="Y3145" t="b">
        <v>1</v>
      </c>
      <c r="Z3145" t="b">
        <v>1</v>
      </c>
      <c r="AB3145">
        <v>6</v>
      </c>
      <c r="AC3145" t="b">
        <v>0</v>
      </c>
      <c r="AD3145" t="b">
        <v>1</v>
      </c>
      <c r="AE3145" t="b">
        <v>0</v>
      </c>
      <c r="AF3145" t="b">
        <v>0</v>
      </c>
      <c r="AG3145" s="11">
        <v>44900</v>
      </c>
      <c r="AI3145" s="12">
        <f>IF(OR(AG3145="",AH3145=""),"",AH3145-AG3145)</f>
        <v/>
      </c>
      <c r="AJ3145" s="13">
        <f>IF(OR(AI3145="",AA3145=""),"",AI3145=AA3145)</f>
        <v/>
      </c>
      <c r="AK3145" s="13">
        <f>IF(AI3145="","",AI3145&gt;60)</f>
        <v/>
      </c>
      <c r="AL3145" s="13" t="b">
        <f>IF(OR(Y3145=TRUE,AH3145=""),TRUE,FALSE)</f>
        <v>1</v>
      </c>
      <c r="AM3145" s="13">
        <f>IF(AI3145="","",AI3145&lt;0)</f>
        <v/>
      </c>
      <c r="AN3145" s="13" t="str">
        <f>IF(AH3145="","No inspection date",IF(AI3145&lt;0,"Negative chronology",IF(AI3145&lt;=30,"0-30",IF(AI3145&lt;=60,"31-60",IF(AI3145&lt;=90,"61-90",IF(AI3145&lt;=180,"91-180","181+"))))))</f>
        <v>No inspection date</v>
      </c>
      <c r="AO3145" s="13" t="str">
        <f>IF(OR(ISNUMBER(SEARCH("COMPLETED",K3145)),ISNUMBER(SEARCH("CLOSED",K3145))),"Closed/Completed","Other Active/Issued")</f>
        <v>Other Active/Issued</v>
      </c>
    </row>
    <row r="3146" spans="1:41">
      <c r="A3146" t="s">
        <v>16070</v>
      </c>
      <c r="B3146" t="s">
        <v>87</v>
      </c>
      <c r="C3146" t="s">
        <v>87</v>
      </c>
      <c r="D3146" t="s">
        <v>88</v>
      </c>
      <c r="E3146" t="s">
        <v>6860</v>
      </c>
      <c r="F3146" t="s">
        <v>16071</v>
      </c>
      <c r="H3146" t="s">
        <v>8021</v>
      </c>
      <c r="K3146" t="s">
        <v>115</v>
      </c>
      <c r="L3146" t="s">
        <v>115</v>
      </c>
      <c r="M3146" t="s">
        <v>16072</v>
      </c>
      <c r="N3146" s="9">
        <v>98103</v>
      </c>
      <c r="O3146" t="s">
        <v>16073</v>
      </c>
      <c r="P3146" s="10">
        <v>47.69107279</v>
      </c>
      <c r="Q3146" s="10">
        <v>-122.34592985</v>
      </c>
      <c r="R3146" t="s">
        <v>16074</v>
      </c>
      <c r="S3146" s="7">
        <v>12</v>
      </c>
      <c r="T3146" s="7">
        <v>2022</v>
      </c>
      <c r="U3146" s="7">
        <v>4</v>
      </c>
      <c r="Y3146" t="b">
        <v>1</v>
      </c>
      <c r="Z3146" t="b">
        <v>1</v>
      </c>
      <c r="AB3146">
        <v>5</v>
      </c>
      <c r="AC3146" t="b">
        <v>0</v>
      </c>
      <c r="AD3146" t="b">
        <v>1</v>
      </c>
      <c r="AE3146" t="b">
        <v>0</v>
      </c>
      <c r="AF3146" t="b">
        <v>0</v>
      </c>
      <c r="AG3146" s="11">
        <v>44900</v>
      </c>
      <c r="AI3146" s="12">
        <f>IF(OR(AG3146="",AH3146=""),"",AH3146-AG3146)</f>
        <v/>
      </c>
      <c r="AJ3146" s="13">
        <f>IF(OR(AI3146="",AA3146=""),"",AI3146=AA3146)</f>
        <v/>
      </c>
      <c r="AK3146" s="13">
        <f>IF(AI3146="","",AI3146&gt;60)</f>
        <v/>
      </c>
      <c r="AL3146" s="13" t="b">
        <f>IF(OR(Y3146=TRUE,AH3146=""),TRUE,FALSE)</f>
        <v>1</v>
      </c>
      <c r="AM3146" s="13">
        <f>IF(AI3146="","",AI3146&lt;0)</f>
        <v/>
      </c>
      <c r="AN3146" s="13" t="str">
        <f>IF(AH3146="","No inspection date",IF(AI3146&lt;0,"Negative chronology",IF(AI3146&lt;=30,"0-30",IF(AI3146&lt;=60,"31-60",IF(AI3146&lt;=90,"61-90",IF(AI3146&lt;=180,"91-180","181+"))))))</f>
        <v>No inspection date</v>
      </c>
      <c r="AO3146" s="13" t="str">
        <f>IF(OR(ISNUMBER(SEARCH("COMPLETED",K3146)),ISNUMBER(SEARCH("CLOSED",K3146))),"Closed/Completed","Other Active/Issued")</f>
        <v>Other Active/Issued</v>
      </c>
    </row>
    <row r="3147" spans="1:41">
      <c r="A3147" t="s">
        <v>16075</v>
      </c>
      <c r="B3147" t="s">
        <v>87</v>
      </c>
      <c r="C3147" t="s">
        <v>87</v>
      </c>
      <c r="D3147" t="s">
        <v>88</v>
      </c>
      <c r="E3147" t="s">
        <v>6860</v>
      </c>
      <c r="F3147" t="s">
        <v>16076</v>
      </c>
      <c r="H3147" t="s">
        <v>1731</v>
      </c>
      <c r="K3147" t="s">
        <v>100</v>
      </c>
      <c r="L3147" t="s">
        <v>100</v>
      </c>
      <c r="M3147" t="s">
        <v>16077</v>
      </c>
      <c r="N3147" s="9">
        <v>98121</v>
      </c>
      <c r="O3147" t="s">
        <v>16078</v>
      </c>
      <c r="P3147" s="10">
        <v>47.61322391</v>
      </c>
      <c r="Q3147" s="10">
        <v>-122.34566526</v>
      </c>
      <c r="R3147" t="s">
        <v>16079</v>
      </c>
      <c r="S3147" s="7">
        <v>12</v>
      </c>
      <c r="T3147" s="7">
        <v>2022</v>
      </c>
      <c r="U3147" s="7">
        <v>4</v>
      </c>
      <c r="Y3147" t="b">
        <v>1</v>
      </c>
      <c r="Z3147" t="b">
        <v>1</v>
      </c>
      <c r="AB3147">
        <v>7</v>
      </c>
      <c r="AC3147" t="b">
        <v>0</v>
      </c>
      <c r="AD3147" t="b">
        <v>1</v>
      </c>
      <c r="AE3147" t="b">
        <v>0</v>
      </c>
      <c r="AF3147" t="b">
        <v>0</v>
      </c>
      <c r="AG3147" s="11">
        <v>44904</v>
      </c>
      <c r="AI3147" s="12">
        <f>IF(OR(AG3147="",AH3147=""),"",AH3147-AG3147)</f>
        <v/>
      </c>
      <c r="AJ3147" s="13">
        <f>IF(OR(AI3147="",AA3147=""),"",AI3147=AA3147)</f>
        <v/>
      </c>
      <c r="AK3147" s="13">
        <f>IF(AI3147="","",AI3147&gt;60)</f>
        <v/>
      </c>
      <c r="AL3147" s="13" t="b">
        <f>IF(OR(Y3147=TRUE,AH3147=""),TRUE,FALSE)</f>
        <v>1</v>
      </c>
      <c r="AM3147" s="13">
        <f>IF(AI3147="","",AI3147&lt;0)</f>
        <v/>
      </c>
      <c r="AN3147" s="13" t="str">
        <f>IF(AH3147="","No inspection date",IF(AI3147&lt;0,"Negative chronology",IF(AI3147&lt;=30,"0-30",IF(AI3147&lt;=60,"31-60",IF(AI3147&lt;=90,"61-90",IF(AI3147&lt;=180,"91-180","181+"))))))</f>
        <v>No inspection date</v>
      </c>
      <c r="AO3147" s="13" t="str">
        <f>IF(OR(ISNUMBER(SEARCH("COMPLETED",K3147)),ISNUMBER(SEARCH("CLOSED",K3147))),"Closed/Completed","Other Active/Issued")</f>
        <v>Other Active/Issued</v>
      </c>
    </row>
    <row r="3148" spans="1:41">
      <c r="A3148" t="s">
        <v>16080</v>
      </c>
      <c r="B3148" t="s">
        <v>87</v>
      </c>
      <c r="C3148" t="s">
        <v>87</v>
      </c>
      <c r="D3148" t="s">
        <v>88</v>
      </c>
      <c r="E3148" t="s">
        <v>6860</v>
      </c>
      <c r="F3148" t="s">
        <v>16081</v>
      </c>
      <c r="H3148" t="s">
        <v>1750</v>
      </c>
      <c r="I3148" t="s">
        <v>4210</v>
      </c>
      <c r="J3148" t="s">
        <v>137</v>
      </c>
      <c r="K3148" t="s">
        <v>93</v>
      </c>
      <c r="L3148" t="s">
        <v>93</v>
      </c>
      <c r="M3148" t="s">
        <v>16082</v>
      </c>
      <c r="N3148" s="9">
        <v>98117</v>
      </c>
      <c r="O3148" t="s">
        <v>16083</v>
      </c>
      <c r="P3148" s="10">
        <v>47.68813511</v>
      </c>
      <c r="Q3148" s="10">
        <v>-122.36492192</v>
      </c>
      <c r="R3148" t="s">
        <v>16084</v>
      </c>
      <c r="S3148" s="7">
        <v>12</v>
      </c>
      <c r="T3148" s="7">
        <v>2022</v>
      </c>
      <c r="U3148" s="7">
        <v>4</v>
      </c>
      <c r="V3148">
        <v>7</v>
      </c>
      <c r="W3148">
        <v>2024</v>
      </c>
      <c r="X3148">
        <v>3</v>
      </c>
      <c r="Y3148" t="b">
        <v>0</v>
      </c>
      <c r="Z3148" t="b">
        <v>0</v>
      </c>
      <c r="AA3148">
        <v>595</v>
      </c>
      <c r="AB3148">
        <v>6</v>
      </c>
      <c r="AC3148" t="b">
        <v>0</v>
      </c>
      <c r="AD3148" t="b">
        <v>1</v>
      </c>
      <c r="AE3148" t="b">
        <v>0</v>
      </c>
      <c r="AF3148" t="b">
        <v>0</v>
      </c>
      <c r="AG3148" s="11">
        <v>44908</v>
      </c>
      <c r="AH3148" s="11">
        <v>45503</v>
      </c>
      <c r="AI3148" s="12">
        <f>IF(OR(AG3148="",AH3148=""),"",AH3148-AG3148)</f>
        <v>595.0</v>
      </c>
      <c r="AJ3148" s="13" t="b">
        <f>IF(OR(AI3148="",AA3148=""),"",AI3148=AA3148)</f>
        <v>1</v>
      </c>
      <c r="AK3148" s="13" t="b">
        <f>IF(AI3148="","",AI3148&gt;60)</f>
        <v>1</v>
      </c>
      <c r="AL3148" s="13" t="b">
        <f>IF(OR(Y3148=TRUE,AH3148=""),TRUE,FALSE)</f>
        <v>0</v>
      </c>
      <c r="AM3148" s="13" t="b">
        <f>IF(AI3148="","",AI3148&lt;0)</f>
        <v>0</v>
      </c>
      <c r="AN3148" s="13" t="str">
        <f>IF(AH3148="","No inspection date",IF(AI3148&lt;0,"Negative chronology",IF(AI3148&lt;=30,"0-30",IF(AI3148&lt;=60,"31-60",IF(AI3148&lt;=90,"61-90",IF(AI3148&lt;=180,"91-180","181+"))))))</f>
        <v>181+</v>
      </c>
      <c r="AO3148" s="13" t="str">
        <f>IF(OR(ISNUMBER(SEARCH("COMPLETED",K3148)),ISNUMBER(SEARCH("CLOSED",K3148))),"Closed/Completed","Other Active/Issued")</f>
        <v>Closed/Completed</v>
      </c>
    </row>
    <row r="3149" spans="1:41">
      <c r="A3149" t="s">
        <v>16085</v>
      </c>
      <c r="B3149" t="s">
        <v>87</v>
      </c>
      <c r="C3149" t="s">
        <v>87</v>
      </c>
      <c r="D3149" t="s">
        <v>88</v>
      </c>
      <c r="E3149" t="s">
        <v>6860</v>
      </c>
      <c r="F3149" t="s">
        <v>16086</v>
      </c>
      <c r="H3149" t="s">
        <v>16087</v>
      </c>
      <c r="I3149" t="s">
        <v>6142</v>
      </c>
      <c r="J3149" t="s">
        <v>137</v>
      </c>
      <c r="K3149" t="s">
        <v>93</v>
      </c>
      <c r="L3149" t="s">
        <v>93</v>
      </c>
      <c r="M3149" t="s">
        <v>16088</v>
      </c>
      <c r="O3149" t="s">
        <v>16089</v>
      </c>
      <c r="P3149" s="10">
        <v>47.61882397</v>
      </c>
      <c r="Q3149" s="10">
        <v>-122.32556591</v>
      </c>
      <c r="R3149" t="s">
        <v>15963</v>
      </c>
      <c r="S3149" s="7">
        <v>12</v>
      </c>
      <c r="T3149" s="7">
        <v>2022</v>
      </c>
      <c r="U3149" s="7">
        <v>4</v>
      </c>
      <c r="V3149">
        <v>12</v>
      </c>
      <c r="W3149">
        <v>2022</v>
      </c>
      <c r="X3149">
        <v>4</v>
      </c>
      <c r="Y3149" t="b">
        <v>0</v>
      </c>
      <c r="Z3149" t="b">
        <v>0</v>
      </c>
      <c r="AA3149">
        <v>12</v>
      </c>
      <c r="AB3149">
        <v>3</v>
      </c>
      <c r="AC3149" t="b">
        <v>0</v>
      </c>
      <c r="AD3149" t="b">
        <v>1</v>
      </c>
      <c r="AE3149" t="b">
        <v>0</v>
      </c>
      <c r="AF3149" t="b">
        <v>0</v>
      </c>
      <c r="AG3149" s="11">
        <v>44912</v>
      </c>
      <c r="AH3149" s="11">
        <v>44924</v>
      </c>
      <c r="AI3149" s="12">
        <f>IF(OR(AG3149="",AH3149=""),"",AH3149-AG3149)</f>
        <v>12.0</v>
      </c>
      <c r="AJ3149" s="13" t="b">
        <f>IF(OR(AI3149="",AA3149=""),"",AI3149=AA3149)</f>
        <v>1</v>
      </c>
      <c r="AK3149" s="13" t="b">
        <f>IF(AI3149="","",AI3149&gt;60)</f>
        <v>0</v>
      </c>
      <c r="AL3149" s="13" t="b">
        <f>IF(OR(Y3149=TRUE,AH3149=""),TRUE,FALSE)</f>
        <v>0</v>
      </c>
      <c r="AM3149" s="13" t="b">
        <f>IF(AI3149="","",AI3149&lt;0)</f>
        <v>0</v>
      </c>
      <c r="AN3149" s="13" t="str">
        <f>IF(AH3149="","No inspection date",IF(AI3149&lt;0,"Negative chronology",IF(AI3149&lt;=30,"0-30",IF(AI3149&lt;=60,"31-60",IF(AI3149&lt;=90,"61-90",IF(AI3149&lt;=180,"91-180","181+"))))))</f>
        <v>0-30</v>
      </c>
      <c r="AO3149" s="13" t="str">
        <f>IF(OR(ISNUMBER(SEARCH("COMPLETED",K3149)),ISNUMBER(SEARCH("CLOSED",K3149))),"Closed/Completed","Other Active/Issued")</f>
        <v>Closed/Completed</v>
      </c>
    </row>
    <row r="3150" spans="1:41">
      <c r="A3150" t="s">
        <v>16090</v>
      </c>
      <c r="B3150" t="s">
        <v>87</v>
      </c>
      <c r="C3150" t="s">
        <v>87</v>
      </c>
      <c r="D3150" t="s">
        <v>88</v>
      </c>
      <c r="E3150" t="s">
        <v>6860</v>
      </c>
      <c r="F3150" t="s">
        <v>16091</v>
      </c>
      <c r="H3150" t="s">
        <v>16092</v>
      </c>
      <c r="K3150" t="s">
        <v>100</v>
      </c>
      <c r="L3150" t="s">
        <v>100</v>
      </c>
      <c r="M3150" t="s">
        <v>16093</v>
      </c>
      <c r="N3150" s="9">
        <v>98116</v>
      </c>
      <c r="O3150" t="s">
        <v>16094</v>
      </c>
      <c r="P3150" s="10">
        <v>47.55836527</v>
      </c>
      <c r="Q3150" s="10">
        <v>-122.4022808</v>
      </c>
      <c r="R3150" t="s">
        <v>16095</v>
      </c>
      <c r="S3150" s="7">
        <v>12</v>
      </c>
      <c r="T3150" s="7">
        <v>2022</v>
      </c>
      <c r="U3150" s="7">
        <v>4</v>
      </c>
      <c r="Y3150" t="b">
        <v>1</v>
      </c>
      <c r="Z3150" t="b">
        <v>1</v>
      </c>
      <c r="AB3150">
        <v>1</v>
      </c>
      <c r="AC3150" t="b">
        <v>0</v>
      </c>
      <c r="AD3150" t="b">
        <v>1</v>
      </c>
      <c r="AE3150" t="b">
        <v>0</v>
      </c>
      <c r="AF3150" t="b">
        <v>0</v>
      </c>
      <c r="AG3150" s="11">
        <v>44913</v>
      </c>
      <c r="AI3150" s="12">
        <f>IF(OR(AG3150="",AH3150=""),"",AH3150-AG3150)</f>
        <v/>
      </c>
      <c r="AJ3150" s="13">
        <f>IF(OR(AI3150="",AA3150=""),"",AI3150=AA3150)</f>
        <v/>
      </c>
      <c r="AK3150" s="13">
        <f>IF(AI3150="","",AI3150&gt;60)</f>
        <v/>
      </c>
      <c r="AL3150" s="13" t="b">
        <f>IF(OR(Y3150=TRUE,AH3150=""),TRUE,FALSE)</f>
        <v>1</v>
      </c>
      <c r="AM3150" s="13">
        <f>IF(AI3150="","",AI3150&lt;0)</f>
        <v/>
      </c>
      <c r="AN3150" s="13" t="str">
        <f>IF(AH3150="","No inspection date",IF(AI3150&lt;0,"Negative chronology",IF(AI3150&lt;=30,"0-30",IF(AI3150&lt;=60,"31-60",IF(AI3150&lt;=90,"61-90",IF(AI3150&lt;=180,"91-180","181+"))))))</f>
        <v>No inspection date</v>
      </c>
      <c r="AO3150" s="13" t="str">
        <f>IF(OR(ISNUMBER(SEARCH("COMPLETED",K3150)),ISNUMBER(SEARCH("CLOSED",K3150))),"Closed/Completed","Other Active/Issued")</f>
        <v>Other Active/Issued</v>
      </c>
    </row>
    <row r="3151" spans="1:41">
      <c r="A3151" t="s">
        <v>16096</v>
      </c>
      <c r="B3151" t="s">
        <v>87</v>
      </c>
      <c r="C3151" t="s">
        <v>87</v>
      </c>
      <c r="D3151" t="s">
        <v>88</v>
      </c>
      <c r="E3151" t="s">
        <v>6860</v>
      </c>
      <c r="F3151" t="s">
        <v>16097</v>
      </c>
      <c r="H3151" t="s">
        <v>8087</v>
      </c>
      <c r="K3151" t="s">
        <v>93</v>
      </c>
      <c r="L3151" t="s">
        <v>93</v>
      </c>
      <c r="M3151" t="s">
        <v>16098</v>
      </c>
      <c r="N3151" s="9">
        <v>98199</v>
      </c>
      <c r="O3151" t="s">
        <v>16099</v>
      </c>
      <c r="P3151" s="10">
        <v>47.65152438</v>
      </c>
      <c r="Q3151" s="10">
        <v>-122.40819707</v>
      </c>
      <c r="R3151" t="s">
        <v>16100</v>
      </c>
      <c r="S3151" s="7">
        <v>12</v>
      </c>
      <c r="T3151" s="7">
        <v>2022</v>
      </c>
      <c r="U3151" s="7">
        <v>4</v>
      </c>
      <c r="Y3151" t="b">
        <v>1</v>
      </c>
      <c r="Z3151" t="b">
        <v>1</v>
      </c>
      <c r="AB3151">
        <v>6</v>
      </c>
      <c r="AC3151" t="b">
        <v>0</v>
      </c>
      <c r="AD3151" t="b">
        <v>1</v>
      </c>
      <c r="AE3151" t="b">
        <v>0</v>
      </c>
      <c r="AF3151" t="b">
        <v>0</v>
      </c>
      <c r="AG3151" s="11">
        <v>44914</v>
      </c>
      <c r="AI3151" s="12">
        <f>IF(OR(AG3151="",AH3151=""),"",AH3151-AG3151)</f>
        <v/>
      </c>
      <c r="AJ3151" s="13">
        <f>IF(OR(AI3151="",AA3151=""),"",AI3151=AA3151)</f>
        <v/>
      </c>
      <c r="AK3151" s="13">
        <f>IF(AI3151="","",AI3151&gt;60)</f>
        <v/>
      </c>
      <c r="AL3151" s="13" t="b">
        <f>IF(OR(Y3151=TRUE,AH3151=""),TRUE,FALSE)</f>
        <v>1</v>
      </c>
      <c r="AM3151" s="13">
        <f>IF(AI3151="","",AI3151&lt;0)</f>
        <v/>
      </c>
      <c r="AN3151" s="13" t="str">
        <f>IF(AH3151="","No inspection date",IF(AI3151&lt;0,"Negative chronology",IF(AI3151&lt;=30,"0-30",IF(AI3151&lt;=60,"31-60",IF(AI3151&lt;=90,"61-90",IF(AI3151&lt;=180,"91-180","181+"))))))</f>
        <v>No inspection date</v>
      </c>
      <c r="AO3151" s="13" t="str">
        <f>IF(OR(ISNUMBER(SEARCH("COMPLETED",K3151)),ISNUMBER(SEARCH("CLOSED",K3151))),"Closed/Completed","Other Active/Issued")</f>
        <v>Closed/Completed</v>
      </c>
    </row>
    <row r="3152" spans="1:41">
      <c r="A3152" t="s">
        <v>16101</v>
      </c>
      <c r="B3152" t="s">
        <v>87</v>
      </c>
      <c r="C3152" t="s">
        <v>87</v>
      </c>
      <c r="D3152" t="s">
        <v>88</v>
      </c>
      <c r="E3152" t="s">
        <v>6860</v>
      </c>
      <c r="F3152" t="s">
        <v>16102</v>
      </c>
      <c r="H3152" t="s">
        <v>8087</v>
      </c>
      <c r="K3152" t="s">
        <v>100</v>
      </c>
      <c r="L3152" t="s">
        <v>100</v>
      </c>
      <c r="M3152" t="s">
        <v>8632</v>
      </c>
      <c r="N3152" s="9">
        <v>98199</v>
      </c>
      <c r="O3152" t="s">
        <v>16103</v>
      </c>
      <c r="P3152" s="10">
        <v>47.65733897</v>
      </c>
      <c r="Q3152" s="10">
        <v>-122.38887876</v>
      </c>
      <c r="R3152" t="s">
        <v>8634</v>
      </c>
      <c r="S3152" s="7">
        <v>12</v>
      </c>
      <c r="T3152" s="7">
        <v>2022</v>
      </c>
      <c r="U3152" s="7">
        <v>4</v>
      </c>
      <c r="Y3152" t="b">
        <v>1</v>
      </c>
      <c r="Z3152" t="b">
        <v>1</v>
      </c>
      <c r="AB3152">
        <v>6</v>
      </c>
      <c r="AC3152" t="b">
        <v>0</v>
      </c>
      <c r="AD3152" t="b">
        <v>1</v>
      </c>
      <c r="AE3152" t="b">
        <v>0</v>
      </c>
      <c r="AF3152" t="b">
        <v>0</v>
      </c>
      <c r="AG3152" s="11">
        <v>44914</v>
      </c>
      <c r="AI3152" s="12">
        <f>IF(OR(AG3152="",AH3152=""),"",AH3152-AG3152)</f>
        <v/>
      </c>
      <c r="AJ3152" s="13">
        <f>IF(OR(AI3152="",AA3152=""),"",AI3152=AA3152)</f>
        <v/>
      </c>
      <c r="AK3152" s="13">
        <f>IF(AI3152="","",AI3152&gt;60)</f>
        <v/>
      </c>
      <c r="AL3152" s="13" t="b">
        <f>IF(OR(Y3152=TRUE,AH3152=""),TRUE,FALSE)</f>
        <v>1</v>
      </c>
      <c r="AM3152" s="13">
        <f>IF(AI3152="","",AI3152&lt;0)</f>
        <v/>
      </c>
      <c r="AN3152" s="13" t="str">
        <f>IF(AH3152="","No inspection date",IF(AI3152&lt;0,"Negative chronology",IF(AI3152&lt;=30,"0-30",IF(AI3152&lt;=60,"31-60",IF(AI3152&lt;=90,"61-90",IF(AI3152&lt;=180,"91-180","181+"))))))</f>
        <v>No inspection date</v>
      </c>
      <c r="AO3152" s="13" t="str">
        <f>IF(OR(ISNUMBER(SEARCH("COMPLETED",K3152)),ISNUMBER(SEARCH("CLOSED",K3152))),"Closed/Completed","Other Active/Issued")</f>
        <v>Other Active/Issued</v>
      </c>
    </row>
    <row r="3153" spans="1:41">
      <c r="A3153" t="s">
        <v>16104</v>
      </c>
      <c r="B3153" t="s">
        <v>87</v>
      </c>
      <c r="C3153" t="s">
        <v>87</v>
      </c>
      <c r="D3153" t="s">
        <v>88</v>
      </c>
      <c r="E3153" t="s">
        <v>6860</v>
      </c>
      <c r="F3153" t="s">
        <v>16105</v>
      </c>
      <c r="H3153" t="s">
        <v>8087</v>
      </c>
      <c r="K3153" t="s">
        <v>115</v>
      </c>
      <c r="L3153" t="s">
        <v>115</v>
      </c>
      <c r="M3153" t="s">
        <v>16106</v>
      </c>
      <c r="N3153" s="9">
        <v>98199</v>
      </c>
      <c r="O3153" t="s">
        <v>16107</v>
      </c>
      <c r="P3153" s="10">
        <v>47.65925664</v>
      </c>
      <c r="Q3153" s="10">
        <v>-122.39924901</v>
      </c>
      <c r="R3153" t="s">
        <v>16108</v>
      </c>
      <c r="S3153" s="7">
        <v>12</v>
      </c>
      <c r="T3153" s="7">
        <v>2022</v>
      </c>
      <c r="U3153" s="7">
        <v>4</v>
      </c>
      <c r="Y3153" t="b">
        <v>1</v>
      </c>
      <c r="Z3153" t="b">
        <v>1</v>
      </c>
      <c r="AB3153">
        <v>6</v>
      </c>
      <c r="AC3153" t="b">
        <v>0</v>
      </c>
      <c r="AD3153" t="b">
        <v>1</v>
      </c>
      <c r="AE3153" t="b">
        <v>0</v>
      </c>
      <c r="AF3153" t="b">
        <v>0</v>
      </c>
      <c r="AG3153" s="11">
        <v>44914</v>
      </c>
      <c r="AI3153" s="12">
        <f>IF(OR(AG3153="",AH3153=""),"",AH3153-AG3153)</f>
        <v/>
      </c>
      <c r="AJ3153" s="13">
        <f>IF(OR(AI3153="",AA3153=""),"",AI3153=AA3153)</f>
        <v/>
      </c>
      <c r="AK3153" s="13">
        <f>IF(AI3153="","",AI3153&gt;60)</f>
        <v/>
      </c>
      <c r="AL3153" s="13" t="b">
        <f>IF(OR(Y3153=TRUE,AH3153=""),TRUE,FALSE)</f>
        <v>1</v>
      </c>
      <c r="AM3153" s="13">
        <f>IF(AI3153="","",AI3153&lt;0)</f>
        <v/>
      </c>
      <c r="AN3153" s="13" t="str">
        <f>IF(AH3153="","No inspection date",IF(AI3153&lt;0,"Negative chronology",IF(AI3153&lt;=30,"0-30",IF(AI3153&lt;=60,"31-60",IF(AI3153&lt;=90,"61-90",IF(AI3153&lt;=180,"91-180","181+"))))))</f>
        <v>No inspection date</v>
      </c>
      <c r="AO3153" s="13" t="str">
        <f>IF(OR(ISNUMBER(SEARCH("COMPLETED",K3153)),ISNUMBER(SEARCH("CLOSED",K3153))),"Closed/Completed","Other Active/Issued")</f>
        <v>Other Active/Issued</v>
      </c>
    </row>
    <row r="3154" spans="1:41">
      <c r="A3154" t="s">
        <v>16109</v>
      </c>
      <c r="B3154" t="s">
        <v>87</v>
      </c>
      <c r="C3154" t="s">
        <v>87</v>
      </c>
      <c r="D3154" t="s">
        <v>88</v>
      </c>
      <c r="E3154" t="s">
        <v>6860</v>
      </c>
      <c r="F3154" t="s">
        <v>16110</v>
      </c>
      <c r="H3154" t="s">
        <v>1783</v>
      </c>
      <c r="K3154" t="s">
        <v>93</v>
      </c>
      <c r="L3154" t="s">
        <v>93</v>
      </c>
      <c r="M3154" t="s">
        <v>9395</v>
      </c>
      <c r="N3154" s="9">
        <v>98103</v>
      </c>
      <c r="O3154" t="s">
        <v>16111</v>
      </c>
      <c r="P3154" s="10">
        <v>47.68814092</v>
      </c>
      <c r="Q3154" s="10">
        <v>-122.33349426</v>
      </c>
      <c r="R3154" t="s">
        <v>9397</v>
      </c>
      <c r="S3154" s="7">
        <v>12</v>
      </c>
      <c r="T3154" s="7">
        <v>2022</v>
      </c>
      <c r="U3154" s="7">
        <v>4</v>
      </c>
      <c r="Y3154" t="b">
        <v>1</v>
      </c>
      <c r="Z3154" t="b">
        <v>1</v>
      </c>
      <c r="AB3154">
        <v>6</v>
      </c>
      <c r="AC3154" t="b">
        <v>0</v>
      </c>
      <c r="AD3154" t="b">
        <v>1</v>
      </c>
      <c r="AE3154" t="b">
        <v>0</v>
      </c>
      <c r="AF3154" t="b">
        <v>0</v>
      </c>
      <c r="AG3154" s="11">
        <v>44915</v>
      </c>
      <c r="AI3154" s="12">
        <f>IF(OR(AG3154="",AH3154=""),"",AH3154-AG3154)</f>
        <v/>
      </c>
      <c r="AJ3154" s="13">
        <f>IF(OR(AI3154="",AA3154=""),"",AI3154=AA3154)</f>
        <v/>
      </c>
      <c r="AK3154" s="13">
        <f>IF(AI3154="","",AI3154&gt;60)</f>
        <v/>
      </c>
      <c r="AL3154" s="13" t="b">
        <f>IF(OR(Y3154=TRUE,AH3154=""),TRUE,FALSE)</f>
        <v>1</v>
      </c>
      <c r="AM3154" s="13">
        <f>IF(AI3154="","",AI3154&lt;0)</f>
        <v/>
      </c>
      <c r="AN3154" s="13" t="str">
        <f>IF(AH3154="","No inspection date",IF(AI3154&lt;0,"Negative chronology",IF(AI3154&lt;=30,"0-30",IF(AI3154&lt;=60,"31-60",IF(AI3154&lt;=90,"61-90",IF(AI3154&lt;=180,"91-180","181+"))))))</f>
        <v>No inspection date</v>
      </c>
      <c r="AO3154" s="13" t="str">
        <f>IF(OR(ISNUMBER(SEARCH("COMPLETED",K3154)),ISNUMBER(SEARCH("CLOSED",K3154))),"Closed/Completed","Other Active/Issued")</f>
        <v>Closed/Completed</v>
      </c>
    </row>
    <row r="3155" spans="1:41">
      <c r="A3155" t="s">
        <v>16112</v>
      </c>
      <c r="B3155" t="s">
        <v>87</v>
      </c>
      <c r="C3155" t="s">
        <v>87</v>
      </c>
      <c r="D3155" t="s">
        <v>88</v>
      </c>
      <c r="E3155" t="s">
        <v>6860</v>
      </c>
      <c r="F3155" t="s">
        <v>16113</v>
      </c>
      <c r="H3155" t="s">
        <v>8109</v>
      </c>
      <c r="K3155" t="s">
        <v>93</v>
      </c>
      <c r="L3155" t="s">
        <v>93</v>
      </c>
      <c r="M3155" t="s">
        <v>16114</v>
      </c>
      <c r="N3155" s="9">
        <v>98119</v>
      </c>
      <c r="O3155" t="s">
        <v>16115</v>
      </c>
      <c r="P3155" s="10">
        <v>47.65289644</v>
      </c>
      <c r="Q3155" s="10">
        <v>-122.3738625</v>
      </c>
      <c r="R3155" t="s">
        <v>16116</v>
      </c>
      <c r="S3155" s="7">
        <v>1</v>
      </c>
      <c r="T3155" s="7">
        <v>2023</v>
      </c>
      <c r="U3155" s="7">
        <v>1</v>
      </c>
      <c r="Y3155" t="b">
        <v>1</v>
      </c>
      <c r="Z3155" t="b">
        <v>1</v>
      </c>
      <c r="AB3155">
        <v>7</v>
      </c>
      <c r="AC3155" t="b">
        <v>0</v>
      </c>
      <c r="AD3155" t="b">
        <v>1</v>
      </c>
      <c r="AE3155" t="b">
        <v>0</v>
      </c>
      <c r="AF3155" t="b">
        <v>0</v>
      </c>
      <c r="AG3155" s="11">
        <v>44937</v>
      </c>
      <c r="AI3155" s="12">
        <f>IF(OR(AG3155="",AH3155=""),"",AH3155-AG3155)</f>
        <v/>
      </c>
      <c r="AJ3155" s="13">
        <f>IF(OR(AI3155="",AA3155=""),"",AI3155=AA3155)</f>
        <v/>
      </c>
      <c r="AK3155" s="13">
        <f>IF(AI3155="","",AI3155&gt;60)</f>
        <v/>
      </c>
      <c r="AL3155" s="13" t="b">
        <f>IF(OR(Y3155=TRUE,AH3155=""),TRUE,FALSE)</f>
        <v>1</v>
      </c>
      <c r="AM3155" s="13">
        <f>IF(AI3155="","",AI3155&lt;0)</f>
        <v/>
      </c>
      <c r="AN3155" s="13" t="str">
        <f>IF(AH3155="","No inspection date",IF(AI3155&lt;0,"Negative chronology",IF(AI3155&lt;=30,"0-30",IF(AI3155&lt;=60,"31-60",IF(AI3155&lt;=90,"61-90",IF(AI3155&lt;=180,"91-180","181+"))))))</f>
        <v>No inspection date</v>
      </c>
      <c r="AO3155" s="13" t="str">
        <f>IF(OR(ISNUMBER(SEARCH("COMPLETED",K3155)),ISNUMBER(SEARCH("CLOSED",K3155))),"Closed/Completed","Other Active/Issued")</f>
        <v>Closed/Completed</v>
      </c>
    </row>
    <row r="3156" spans="1:41">
      <c r="A3156" t="s">
        <v>16117</v>
      </c>
      <c r="B3156" t="s">
        <v>87</v>
      </c>
      <c r="C3156" t="s">
        <v>87</v>
      </c>
      <c r="D3156" t="s">
        <v>88</v>
      </c>
      <c r="E3156" t="s">
        <v>6860</v>
      </c>
      <c r="F3156" t="s">
        <v>16118</v>
      </c>
      <c r="H3156" t="s">
        <v>8109</v>
      </c>
      <c r="I3156" t="s">
        <v>4356</v>
      </c>
      <c r="J3156" t="s">
        <v>137</v>
      </c>
      <c r="K3156" t="s">
        <v>93</v>
      </c>
      <c r="L3156" t="s">
        <v>93</v>
      </c>
      <c r="M3156" t="s">
        <v>16119</v>
      </c>
      <c r="N3156" s="9">
        <v>98107</v>
      </c>
      <c r="O3156" t="s">
        <v>16120</v>
      </c>
      <c r="P3156" s="10">
        <v>47.66893184</v>
      </c>
      <c r="Q3156" s="10">
        <v>-122.36838201</v>
      </c>
      <c r="R3156" t="s">
        <v>16121</v>
      </c>
      <c r="S3156" s="7">
        <v>1</v>
      </c>
      <c r="T3156" s="7">
        <v>2023</v>
      </c>
      <c r="U3156" s="7">
        <v>1</v>
      </c>
      <c r="V3156">
        <v>9</v>
      </c>
      <c r="W3156">
        <v>2024</v>
      </c>
      <c r="X3156">
        <v>3</v>
      </c>
      <c r="Y3156" t="b">
        <v>0</v>
      </c>
      <c r="Z3156" t="b">
        <v>0</v>
      </c>
      <c r="AA3156">
        <v>610</v>
      </c>
      <c r="AB3156">
        <v>6</v>
      </c>
      <c r="AC3156" t="b">
        <v>0</v>
      </c>
      <c r="AD3156" t="b">
        <v>1</v>
      </c>
      <c r="AE3156" t="b">
        <v>0</v>
      </c>
      <c r="AF3156" t="b">
        <v>0</v>
      </c>
      <c r="AG3156" s="11">
        <v>44937</v>
      </c>
      <c r="AH3156" s="11">
        <v>45547</v>
      </c>
      <c r="AI3156" s="12">
        <f>IF(OR(AG3156="",AH3156=""),"",AH3156-AG3156)</f>
        <v>610.0</v>
      </c>
      <c r="AJ3156" s="13" t="b">
        <f>IF(OR(AI3156="",AA3156=""),"",AI3156=AA3156)</f>
        <v>1</v>
      </c>
      <c r="AK3156" s="13" t="b">
        <f>IF(AI3156="","",AI3156&gt;60)</f>
        <v>1</v>
      </c>
      <c r="AL3156" s="13" t="b">
        <f>IF(OR(Y3156=TRUE,AH3156=""),TRUE,FALSE)</f>
        <v>0</v>
      </c>
      <c r="AM3156" s="13" t="b">
        <f>IF(AI3156="","",AI3156&lt;0)</f>
        <v>0</v>
      </c>
      <c r="AN3156" s="13" t="str">
        <f>IF(AH3156="","No inspection date",IF(AI3156&lt;0,"Negative chronology",IF(AI3156&lt;=30,"0-30",IF(AI3156&lt;=60,"31-60",IF(AI3156&lt;=90,"61-90",IF(AI3156&lt;=180,"91-180","181+"))))))</f>
        <v>181+</v>
      </c>
      <c r="AO3156" s="13" t="str">
        <f>IF(OR(ISNUMBER(SEARCH("COMPLETED",K3156)),ISNUMBER(SEARCH("CLOSED",K3156))),"Closed/Completed","Other Active/Issued")</f>
        <v>Closed/Completed</v>
      </c>
    </row>
    <row r="3157" spans="1:41">
      <c r="A3157" t="s">
        <v>16122</v>
      </c>
      <c r="B3157" t="s">
        <v>87</v>
      </c>
      <c r="C3157" t="s">
        <v>87</v>
      </c>
      <c r="D3157" t="s">
        <v>88</v>
      </c>
      <c r="E3157" t="s">
        <v>6860</v>
      </c>
      <c r="F3157" t="s">
        <v>16123</v>
      </c>
      <c r="H3157" t="s">
        <v>1859</v>
      </c>
      <c r="K3157" t="s">
        <v>115</v>
      </c>
      <c r="L3157" t="s">
        <v>115</v>
      </c>
      <c r="M3157" t="s">
        <v>16124</v>
      </c>
      <c r="N3157" s="9">
        <v>98146</v>
      </c>
      <c r="O3157" t="s">
        <v>16125</v>
      </c>
      <c r="P3157" s="10">
        <v>47.5084597</v>
      </c>
      <c r="Q3157" s="10">
        <v>-122.37950766</v>
      </c>
      <c r="R3157" t="s">
        <v>16126</v>
      </c>
      <c r="S3157" s="7">
        <v>1</v>
      </c>
      <c r="T3157" s="7">
        <v>2023</v>
      </c>
      <c r="U3157" s="7">
        <v>1</v>
      </c>
      <c r="Y3157" t="b">
        <v>1</v>
      </c>
      <c r="Z3157" t="b">
        <v>1</v>
      </c>
      <c r="AB3157">
        <v>1</v>
      </c>
      <c r="AC3157" t="b">
        <v>0</v>
      </c>
      <c r="AD3157" t="b">
        <v>1</v>
      </c>
      <c r="AE3157" t="b">
        <v>0</v>
      </c>
      <c r="AF3157" t="b">
        <v>0</v>
      </c>
      <c r="AG3157" s="11">
        <v>44939</v>
      </c>
      <c r="AI3157" s="12">
        <f>IF(OR(AG3157="",AH3157=""),"",AH3157-AG3157)</f>
        <v/>
      </c>
      <c r="AJ3157" s="13">
        <f>IF(OR(AI3157="",AA3157=""),"",AI3157=AA3157)</f>
        <v/>
      </c>
      <c r="AK3157" s="13">
        <f>IF(AI3157="","",AI3157&gt;60)</f>
        <v/>
      </c>
      <c r="AL3157" s="13" t="b">
        <f>IF(OR(Y3157=TRUE,AH3157=""),TRUE,FALSE)</f>
        <v>1</v>
      </c>
      <c r="AM3157" s="13">
        <f>IF(AI3157="","",AI3157&lt;0)</f>
        <v/>
      </c>
      <c r="AN3157" s="13" t="str">
        <f>IF(AH3157="","No inspection date",IF(AI3157&lt;0,"Negative chronology",IF(AI3157&lt;=30,"0-30",IF(AI3157&lt;=60,"31-60",IF(AI3157&lt;=90,"61-90",IF(AI3157&lt;=180,"91-180","181+"))))))</f>
        <v>No inspection date</v>
      </c>
      <c r="AO3157" s="13" t="str">
        <f>IF(OR(ISNUMBER(SEARCH("COMPLETED",K3157)),ISNUMBER(SEARCH("CLOSED",K3157))),"Closed/Completed","Other Active/Issued")</f>
        <v>Other Active/Issued</v>
      </c>
    </row>
    <row r="3158" spans="1:41">
      <c r="A3158" t="s">
        <v>16127</v>
      </c>
      <c r="B3158" t="s">
        <v>87</v>
      </c>
      <c r="C3158" t="s">
        <v>87</v>
      </c>
      <c r="D3158" t="s">
        <v>88</v>
      </c>
      <c r="E3158" t="s">
        <v>6860</v>
      </c>
      <c r="F3158" t="s">
        <v>16128</v>
      </c>
      <c r="H3158" t="s">
        <v>1859</v>
      </c>
      <c r="I3158" t="s">
        <v>16129</v>
      </c>
      <c r="J3158" t="s">
        <v>93</v>
      </c>
      <c r="K3158" t="s">
        <v>93</v>
      </c>
      <c r="L3158" t="s">
        <v>93</v>
      </c>
      <c r="M3158" t="s">
        <v>16130</v>
      </c>
      <c r="N3158" s="9">
        <v>98106</v>
      </c>
      <c r="O3158" t="s">
        <v>16131</v>
      </c>
      <c r="P3158" s="10">
        <v>47.5528304</v>
      </c>
      <c r="Q3158" s="10">
        <v>-122.36348127</v>
      </c>
      <c r="R3158" t="s">
        <v>16132</v>
      </c>
      <c r="S3158" s="7">
        <v>1</v>
      </c>
      <c r="T3158" s="7">
        <v>2023</v>
      </c>
      <c r="U3158" s="7">
        <v>1</v>
      </c>
      <c r="V3158">
        <v>1</v>
      </c>
      <c r="W3158">
        <v>2023</v>
      </c>
      <c r="X3158">
        <v>1</v>
      </c>
      <c r="Y3158" t="b">
        <v>0</v>
      </c>
      <c r="Z3158" t="b">
        <v>0</v>
      </c>
      <c r="AA3158">
        <v>-4</v>
      </c>
      <c r="AB3158">
        <v>1</v>
      </c>
      <c r="AC3158" t="b">
        <v>0</v>
      </c>
      <c r="AD3158" t="b">
        <v>1</v>
      </c>
      <c r="AE3158" t="b">
        <v>0</v>
      </c>
      <c r="AF3158" t="b">
        <v>0</v>
      </c>
      <c r="AG3158" s="11">
        <v>44939</v>
      </c>
      <c r="AH3158" s="11">
        <v>44935</v>
      </c>
      <c r="AI3158" s="12">
        <f>IF(OR(AG3158="",AH3158=""),"",AH3158-AG3158)</f>
        <v>-4.0</v>
      </c>
      <c r="AJ3158" s="13" t="b">
        <f>IF(OR(AI3158="",AA3158=""),"",AI3158=AA3158)</f>
        <v>1</v>
      </c>
      <c r="AK3158" s="13" t="b">
        <f>IF(AI3158="","",AI3158&gt;60)</f>
        <v>0</v>
      </c>
      <c r="AL3158" s="13" t="b">
        <f>IF(OR(Y3158=TRUE,AH3158=""),TRUE,FALSE)</f>
        <v>0</v>
      </c>
      <c r="AM3158" s="13" t="b">
        <f>IF(AI3158="","",AI3158&lt;0)</f>
        <v>1</v>
      </c>
      <c r="AN3158" s="13" t="str">
        <f>IF(AH3158="","No inspection date",IF(AI3158&lt;0,"Negative chronology",IF(AI3158&lt;=30,"0-30",IF(AI3158&lt;=60,"31-60",IF(AI3158&lt;=90,"61-90",IF(AI3158&lt;=180,"91-180","181+"))))))</f>
        <v>Negative chronology</v>
      </c>
      <c r="AO3158" s="13" t="str">
        <f>IF(OR(ISNUMBER(SEARCH("COMPLETED",K3158)),ISNUMBER(SEARCH("CLOSED",K3158))),"Closed/Completed","Other Active/Issued")</f>
        <v>Closed/Completed</v>
      </c>
    </row>
    <row r="3159" spans="1:41">
      <c r="A3159" t="s">
        <v>16133</v>
      </c>
      <c r="B3159" t="s">
        <v>87</v>
      </c>
      <c r="C3159" t="s">
        <v>87</v>
      </c>
      <c r="D3159" t="s">
        <v>88</v>
      </c>
      <c r="E3159" t="s">
        <v>6860</v>
      </c>
      <c r="F3159" t="s">
        <v>16134</v>
      </c>
      <c r="H3159" t="s">
        <v>1859</v>
      </c>
      <c r="K3159" t="s">
        <v>93</v>
      </c>
      <c r="L3159" t="s">
        <v>93</v>
      </c>
      <c r="M3159" t="s">
        <v>9908</v>
      </c>
      <c r="N3159" s="9">
        <v>98126</v>
      </c>
      <c r="O3159" t="s">
        <v>16135</v>
      </c>
      <c r="P3159" s="10">
        <v>47.58328893</v>
      </c>
      <c r="Q3159" s="10">
        <v>-122.37455822</v>
      </c>
      <c r="R3159" t="s">
        <v>9910</v>
      </c>
      <c r="S3159" s="7">
        <v>1</v>
      </c>
      <c r="T3159" s="7">
        <v>2023</v>
      </c>
      <c r="U3159" s="7">
        <v>1</v>
      </c>
      <c r="Y3159" t="b">
        <v>1</v>
      </c>
      <c r="Z3159" t="b">
        <v>1</v>
      </c>
      <c r="AB3159">
        <v>1</v>
      </c>
      <c r="AC3159" t="b">
        <v>0</v>
      </c>
      <c r="AD3159" t="b">
        <v>1</v>
      </c>
      <c r="AE3159" t="b">
        <v>0</v>
      </c>
      <c r="AF3159" t="b">
        <v>0</v>
      </c>
      <c r="AG3159" s="11">
        <v>44939</v>
      </c>
      <c r="AI3159" s="12">
        <f>IF(OR(AG3159="",AH3159=""),"",AH3159-AG3159)</f>
        <v/>
      </c>
      <c r="AJ3159" s="13">
        <f>IF(OR(AI3159="",AA3159=""),"",AI3159=AA3159)</f>
        <v/>
      </c>
      <c r="AK3159" s="13">
        <f>IF(AI3159="","",AI3159&gt;60)</f>
        <v/>
      </c>
      <c r="AL3159" s="13" t="b">
        <f>IF(OR(Y3159=TRUE,AH3159=""),TRUE,FALSE)</f>
        <v>1</v>
      </c>
      <c r="AM3159" s="13">
        <f>IF(AI3159="","",AI3159&lt;0)</f>
        <v/>
      </c>
      <c r="AN3159" s="13" t="str">
        <f>IF(AH3159="","No inspection date",IF(AI3159&lt;0,"Negative chronology",IF(AI3159&lt;=30,"0-30",IF(AI3159&lt;=60,"31-60",IF(AI3159&lt;=90,"61-90",IF(AI3159&lt;=180,"91-180","181+"))))))</f>
        <v>No inspection date</v>
      </c>
      <c r="AO3159" s="13" t="str">
        <f>IF(OR(ISNUMBER(SEARCH("COMPLETED",K3159)),ISNUMBER(SEARCH("CLOSED",K3159))),"Closed/Completed","Other Active/Issued")</f>
        <v>Closed/Completed</v>
      </c>
    </row>
    <row r="3160" spans="1:41">
      <c r="A3160" t="s">
        <v>16136</v>
      </c>
      <c r="B3160" t="s">
        <v>87</v>
      </c>
      <c r="C3160" t="s">
        <v>87</v>
      </c>
      <c r="D3160" t="s">
        <v>88</v>
      </c>
      <c r="E3160" t="s">
        <v>6860</v>
      </c>
      <c r="F3160" t="s">
        <v>16137</v>
      </c>
      <c r="H3160" t="s">
        <v>1859</v>
      </c>
      <c r="K3160" t="s">
        <v>115</v>
      </c>
      <c r="L3160" t="s">
        <v>115</v>
      </c>
      <c r="M3160" t="s">
        <v>7887</v>
      </c>
      <c r="N3160" s="9">
        <v>98126</v>
      </c>
      <c r="O3160" t="s">
        <v>16138</v>
      </c>
      <c r="P3160" s="10">
        <v>47.56086125</v>
      </c>
      <c r="Q3160" s="10">
        <v>-122.37720854</v>
      </c>
      <c r="R3160" t="s">
        <v>7889</v>
      </c>
      <c r="S3160" s="7">
        <v>1</v>
      </c>
      <c r="T3160" s="7">
        <v>2023</v>
      </c>
      <c r="U3160" s="7">
        <v>1</v>
      </c>
      <c r="Y3160" t="b">
        <v>1</v>
      </c>
      <c r="Z3160" t="b">
        <v>1</v>
      </c>
      <c r="AB3160">
        <v>1</v>
      </c>
      <c r="AC3160" t="b">
        <v>0</v>
      </c>
      <c r="AD3160" t="b">
        <v>1</v>
      </c>
      <c r="AE3160" t="b">
        <v>0</v>
      </c>
      <c r="AF3160" t="b">
        <v>0</v>
      </c>
      <c r="AG3160" s="11">
        <v>44939</v>
      </c>
      <c r="AI3160" s="12">
        <f>IF(OR(AG3160="",AH3160=""),"",AH3160-AG3160)</f>
        <v/>
      </c>
      <c r="AJ3160" s="13">
        <f>IF(OR(AI3160="",AA3160=""),"",AI3160=AA3160)</f>
        <v/>
      </c>
      <c r="AK3160" s="13">
        <f>IF(AI3160="","",AI3160&gt;60)</f>
        <v/>
      </c>
      <c r="AL3160" s="13" t="b">
        <f>IF(OR(Y3160=TRUE,AH3160=""),TRUE,FALSE)</f>
        <v>1</v>
      </c>
      <c r="AM3160" s="13">
        <f>IF(AI3160="","",AI3160&lt;0)</f>
        <v/>
      </c>
      <c r="AN3160" s="13" t="str">
        <f>IF(AH3160="","No inspection date",IF(AI3160&lt;0,"Negative chronology",IF(AI3160&lt;=30,"0-30",IF(AI3160&lt;=60,"31-60",IF(AI3160&lt;=90,"61-90",IF(AI3160&lt;=180,"91-180","181+"))))))</f>
        <v>No inspection date</v>
      </c>
      <c r="AO3160" s="13" t="str">
        <f>IF(OR(ISNUMBER(SEARCH("COMPLETED",K3160)),ISNUMBER(SEARCH("CLOSED",K3160))),"Closed/Completed","Other Active/Issued")</f>
        <v>Other Active/Issued</v>
      </c>
    </row>
    <row r="3161" spans="1:41">
      <c r="A3161" t="s">
        <v>16139</v>
      </c>
      <c r="B3161" t="s">
        <v>87</v>
      </c>
      <c r="C3161" t="s">
        <v>87</v>
      </c>
      <c r="D3161" t="s">
        <v>88</v>
      </c>
      <c r="E3161" t="s">
        <v>6860</v>
      </c>
      <c r="F3161" t="s">
        <v>16140</v>
      </c>
      <c r="H3161" t="s">
        <v>8122</v>
      </c>
      <c r="K3161" t="s">
        <v>93</v>
      </c>
      <c r="L3161" t="s">
        <v>93</v>
      </c>
      <c r="M3161" t="s">
        <v>16141</v>
      </c>
      <c r="N3161" s="9">
        <v>98107</v>
      </c>
      <c r="O3161" t="s">
        <v>16142</v>
      </c>
      <c r="P3161" s="10">
        <v>47.67532635</v>
      </c>
      <c r="Q3161" s="10">
        <v>-122.36159048</v>
      </c>
      <c r="R3161" t="s">
        <v>16143</v>
      </c>
      <c r="S3161" s="7">
        <v>1</v>
      </c>
      <c r="T3161" s="7">
        <v>2023</v>
      </c>
      <c r="U3161" s="7">
        <v>1</v>
      </c>
      <c r="Y3161" t="b">
        <v>1</v>
      </c>
      <c r="Z3161" t="b">
        <v>1</v>
      </c>
      <c r="AB3161">
        <v>6</v>
      </c>
      <c r="AC3161" t="b">
        <v>0</v>
      </c>
      <c r="AD3161" t="b">
        <v>1</v>
      </c>
      <c r="AE3161" t="b">
        <v>0</v>
      </c>
      <c r="AF3161" t="b">
        <v>0</v>
      </c>
      <c r="AG3161" s="11">
        <v>44943</v>
      </c>
      <c r="AI3161" s="12">
        <f>IF(OR(AG3161="",AH3161=""),"",AH3161-AG3161)</f>
        <v/>
      </c>
      <c r="AJ3161" s="13">
        <f>IF(OR(AI3161="",AA3161=""),"",AI3161=AA3161)</f>
        <v/>
      </c>
      <c r="AK3161" s="13">
        <f>IF(AI3161="","",AI3161&gt;60)</f>
        <v/>
      </c>
      <c r="AL3161" s="13" t="b">
        <f>IF(OR(Y3161=TRUE,AH3161=""),TRUE,FALSE)</f>
        <v>1</v>
      </c>
      <c r="AM3161" s="13">
        <f>IF(AI3161="","",AI3161&lt;0)</f>
        <v/>
      </c>
      <c r="AN3161" s="13" t="str">
        <f>IF(AH3161="","No inspection date",IF(AI3161&lt;0,"Negative chronology",IF(AI3161&lt;=30,"0-30",IF(AI3161&lt;=60,"31-60",IF(AI3161&lt;=90,"61-90",IF(AI3161&lt;=180,"91-180","181+"))))))</f>
        <v>No inspection date</v>
      </c>
      <c r="AO3161" s="13" t="str">
        <f>IF(OR(ISNUMBER(SEARCH("COMPLETED",K3161)),ISNUMBER(SEARCH("CLOSED",K3161))),"Closed/Completed","Other Active/Issued")</f>
        <v>Closed/Completed</v>
      </c>
    </row>
    <row r="3162" spans="1:41">
      <c r="A3162" t="s">
        <v>16144</v>
      </c>
      <c r="B3162" t="s">
        <v>87</v>
      </c>
      <c r="C3162" t="s">
        <v>87</v>
      </c>
      <c r="D3162" t="s">
        <v>88</v>
      </c>
      <c r="E3162" t="s">
        <v>6860</v>
      </c>
      <c r="F3162" t="s">
        <v>16145</v>
      </c>
      <c r="G3162" t="s">
        <v>6860</v>
      </c>
      <c r="H3162" t="s">
        <v>1879</v>
      </c>
      <c r="K3162" t="s">
        <v>115</v>
      </c>
      <c r="L3162" t="s">
        <v>115</v>
      </c>
      <c r="M3162" t="s">
        <v>16146</v>
      </c>
      <c r="N3162" s="9">
        <v>98108</v>
      </c>
      <c r="O3162" t="s">
        <v>16147</v>
      </c>
      <c r="P3162" s="10">
        <v>47.54594298</v>
      </c>
      <c r="Q3162" s="10">
        <v>-122.32451123</v>
      </c>
      <c r="R3162" t="s">
        <v>16148</v>
      </c>
      <c r="S3162" s="7">
        <v>1</v>
      </c>
      <c r="T3162" s="7">
        <v>2023</v>
      </c>
      <c r="U3162" s="7">
        <v>1</v>
      </c>
      <c r="Y3162" t="b">
        <v>1</v>
      </c>
      <c r="Z3162" t="b">
        <v>1</v>
      </c>
      <c r="AB3162">
        <v>1</v>
      </c>
      <c r="AC3162" t="b">
        <v>0</v>
      </c>
      <c r="AD3162" t="b">
        <v>1</v>
      </c>
      <c r="AE3162" t="b">
        <v>0</v>
      </c>
      <c r="AF3162" t="b">
        <v>0</v>
      </c>
      <c r="AG3162" s="11">
        <v>44946</v>
      </c>
      <c r="AI3162" s="12">
        <f>IF(OR(AG3162="",AH3162=""),"",AH3162-AG3162)</f>
        <v/>
      </c>
      <c r="AJ3162" s="13">
        <f>IF(OR(AI3162="",AA3162=""),"",AI3162=AA3162)</f>
        <v/>
      </c>
      <c r="AK3162" s="13">
        <f>IF(AI3162="","",AI3162&gt;60)</f>
        <v/>
      </c>
      <c r="AL3162" s="13" t="b">
        <f>IF(OR(Y3162=TRUE,AH3162=""),TRUE,FALSE)</f>
        <v>1</v>
      </c>
      <c r="AM3162" s="13">
        <f>IF(AI3162="","",AI3162&lt;0)</f>
        <v/>
      </c>
      <c r="AN3162" s="13" t="str">
        <f>IF(AH3162="","No inspection date",IF(AI3162&lt;0,"Negative chronology",IF(AI3162&lt;=30,"0-30",IF(AI3162&lt;=60,"31-60",IF(AI3162&lt;=90,"61-90",IF(AI3162&lt;=180,"91-180","181+"))))))</f>
        <v>No inspection date</v>
      </c>
      <c r="AO3162" s="13" t="str">
        <f>IF(OR(ISNUMBER(SEARCH("COMPLETED",K3162)),ISNUMBER(SEARCH("CLOSED",K3162))),"Closed/Completed","Other Active/Issued")</f>
        <v>Other Active/Issued</v>
      </c>
    </row>
    <row r="3163" spans="1:41">
      <c r="A3163" t="s">
        <v>16149</v>
      </c>
      <c r="B3163" t="s">
        <v>87</v>
      </c>
      <c r="C3163" t="s">
        <v>87</v>
      </c>
      <c r="D3163" t="s">
        <v>88</v>
      </c>
      <c r="E3163" t="s">
        <v>6860</v>
      </c>
      <c r="F3163" t="s">
        <v>16145</v>
      </c>
      <c r="G3163" t="s">
        <v>6860</v>
      </c>
      <c r="H3163" t="s">
        <v>1879</v>
      </c>
      <c r="K3163" t="s">
        <v>93</v>
      </c>
      <c r="L3163" t="s">
        <v>93</v>
      </c>
      <c r="M3163" t="s">
        <v>16146</v>
      </c>
      <c r="N3163" s="9">
        <v>98108</v>
      </c>
      <c r="O3163" t="s">
        <v>16150</v>
      </c>
      <c r="P3163" s="10">
        <v>47.54594298</v>
      </c>
      <c r="Q3163" s="10">
        <v>-122.32451123</v>
      </c>
      <c r="R3163" t="s">
        <v>16148</v>
      </c>
      <c r="S3163" s="7">
        <v>1</v>
      </c>
      <c r="T3163" s="7">
        <v>2023</v>
      </c>
      <c r="U3163" s="7">
        <v>1</v>
      </c>
      <c r="Y3163" t="b">
        <v>1</v>
      </c>
      <c r="Z3163" t="b">
        <v>1</v>
      </c>
      <c r="AB3163">
        <v>1</v>
      </c>
      <c r="AC3163" t="b">
        <v>0</v>
      </c>
      <c r="AD3163" t="b">
        <v>1</v>
      </c>
      <c r="AE3163" t="b">
        <v>0</v>
      </c>
      <c r="AF3163" t="b">
        <v>0</v>
      </c>
      <c r="AG3163" s="11">
        <v>44946</v>
      </c>
      <c r="AI3163" s="12">
        <f>IF(OR(AG3163="",AH3163=""),"",AH3163-AG3163)</f>
        <v/>
      </c>
      <c r="AJ3163" s="13">
        <f>IF(OR(AI3163="",AA3163=""),"",AI3163=AA3163)</f>
        <v/>
      </c>
      <c r="AK3163" s="13">
        <f>IF(AI3163="","",AI3163&gt;60)</f>
        <v/>
      </c>
      <c r="AL3163" s="13" t="b">
        <f>IF(OR(Y3163=TRUE,AH3163=""),TRUE,FALSE)</f>
        <v>1</v>
      </c>
      <c r="AM3163" s="13">
        <f>IF(AI3163="","",AI3163&lt;0)</f>
        <v/>
      </c>
      <c r="AN3163" s="13" t="str">
        <f>IF(AH3163="","No inspection date",IF(AI3163&lt;0,"Negative chronology",IF(AI3163&lt;=30,"0-30",IF(AI3163&lt;=60,"31-60",IF(AI3163&lt;=90,"61-90",IF(AI3163&lt;=180,"91-180","181+"))))))</f>
        <v>No inspection date</v>
      </c>
      <c r="AO3163" s="13" t="str">
        <f>IF(OR(ISNUMBER(SEARCH("COMPLETED",K3163)),ISNUMBER(SEARCH("CLOSED",K3163))),"Closed/Completed","Other Active/Issued")</f>
        <v>Closed/Completed</v>
      </c>
    </row>
    <row r="3164" spans="1:41">
      <c r="A3164" t="s">
        <v>16151</v>
      </c>
      <c r="B3164" t="s">
        <v>87</v>
      </c>
      <c r="C3164" t="s">
        <v>87</v>
      </c>
      <c r="D3164" t="s">
        <v>88</v>
      </c>
      <c r="E3164" t="s">
        <v>6860</v>
      </c>
      <c r="F3164" t="s">
        <v>16145</v>
      </c>
      <c r="G3164" t="s">
        <v>6860</v>
      </c>
      <c r="H3164" t="s">
        <v>1879</v>
      </c>
      <c r="K3164" t="s">
        <v>93</v>
      </c>
      <c r="L3164" t="s">
        <v>93</v>
      </c>
      <c r="M3164" t="s">
        <v>16146</v>
      </c>
      <c r="N3164" s="9">
        <v>98108</v>
      </c>
      <c r="O3164" t="s">
        <v>16152</v>
      </c>
      <c r="P3164" s="10">
        <v>47.54594298</v>
      </c>
      <c r="Q3164" s="10">
        <v>-122.32451123</v>
      </c>
      <c r="R3164" t="s">
        <v>16148</v>
      </c>
      <c r="S3164" s="7">
        <v>1</v>
      </c>
      <c r="T3164" s="7">
        <v>2023</v>
      </c>
      <c r="U3164" s="7">
        <v>1</v>
      </c>
      <c r="Y3164" t="b">
        <v>1</v>
      </c>
      <c r="Z3164" t="b">
        <v>1</v>
      </c>
      <c r="AB3164">
        <v>1</v>
      </c>
      <c r="AC3164" t="b">
        <v>0</v>
      </c>
      <c r="AD3164" t="b">
        <v>1</v>
      </c>
      <c r="AE3164" t="b">
        <v>0</v>
      </c>
      <c r="AF3164" t="b">
        <v>0</v>
      </c>
      <c r="AG3164" s="11">
        <v>44946</v>
      </c>
      <c r="AI3164" s="12">
        <f>IF(OR(AG3164="",AH3164=""),"",AH3164-AG3164)</f>
        <v/>
      </c>
      <c r="AJ3164" s="13">
        <f>IF(OR(AI3164="",AA3164=""),"",AI3164=AA3164)</f>
        <v/>
      </c>
      <c r="AK3164" s="13">
        <f>IF(AI3164="","",AI3164&gt;60)</f>
        <v/>
      </c>
      <c r="AL3164" s="13" t="b">
        <f>IF(OR(Y3164=TRUE,AH3164=""),TRUE,FALSE)</f>
        <v>1</v>
      </c>
      <c r="AM3164" s="13">
        <f>IF(AI3164="","",AI3164&lt;0)</f>
        <v/>
      </c>
      <c r="AN3164" s="13" t="str">
        <f>IF(AH3164="","No inspection date",IF(AI3164&lt;0,"Negative chronology",IF(AI3164&lt;=30,"0-30",IF(AI3164&lt;=60,"31-60",IF(AI3164&lt;=90,"61-90",IF(AI3164&lt;=180,"91-180","181+"))))))</f>
        <v>No inspection date</v>
      </c>
      <c r="AO3164" s="13" t="str">
        <f>IF(OR(ISNUMBER(SEARCH("COMPLETED",K3164)),ISNUMBER(SEARCH("CLOSED",K3164))),"Closed/Completed","Other Active/Issued")</f>
        <v>Closed/Completed</v>
      </c>
    </row>
    <row r="3165" spans="1:41">
      <c r="A3165" t="s">
        <v>16153</v>
      </c>
      <c r="B3165" t="s">
        <v>87</v>
      </c>
      <c r="C3165" t="s">
        <v>87</v>
      </c>
      <c r="D3165" t="s">
        <v>88</v>
      </c>
      <c r="E3165" t="s">
        <v>6860</v>
      </c>
      <c r="F3165" t="s">
        <v>16145</v>
      </c>
      <c r="G3165" t="s">
        <v>6860</v>
      </c>
      <c r="H3165" t="s">
        <v>1879</v>
      </c>
      <c r="K3165" t="s">
        <v>93</v>
      </c>
      <c r="L3165" t="s">
        <v>93</v>
      </c>
      <c r="M3165" t="s">
        <v>16146</v>
      </c>
      <c r="N3165" s="9">
        <v>98108</v>
      </c>
      <c r="O3165" t="s">
        <v>16154</v>
      </c>
      <c r="P3165" s="10">
        <v>47.54594298</v>
      </c>
      <c r="Q3165" s="10">
        <v>-122.32451123</v>
      </c>
      <c r="R3165" t="s">
        <v>16148</v>
      </c>
      <c r="S3165" s="7">
        <v>1</v>
      </c>
      <c r="T3165" s="7">
        <v>2023</v>
      </c>
      <c r="U3165" s="7">
        <v>1</v>
      </c>
      <c r="Y3165" t="b">
        <v>1</v>
      </c>
      <c r="Z3165" t="b">
        <v>1</v>
      </c>
      <c r="AB3165">
        <v>1</v>
      </c>
      <c r="AC3165" t="b">
        <v>0</v>
      </c>
      <c r="AD3165" t="b">
        <v>1</v>
      </c>
      <c r="AE3165" t="b">
        <v>0</v>
      </c>
      <c r="AF3165" t="b">
        <v>0</v>
      </c>
      <c r="AG3165" s="11">
        <v>44946</v>
      </c>
      <c r="AI3165" s="12">
        <f>IF(OR(AG3165="",AH3165=""),"",AH3165-AG3165)</f>
        <v/>
      </c>
      <c r="AJ3165" s="13">
        <f>IF(OR(AI3165="",AA3165=""),"",AI3165=AA3165)</f>
        <v/>
      </c>
      <c r="AK3165" s="13">
        <f>IF(AI3165="","",AI3165&gt;60)</f>
        <v/>
      </c>
      <c r="AL3165" s="13" t="b">
        <f>IF(OR(Y3165=TRUE,AH3165=""),TRUE,FALSE)</f>
        <v>1</v>
      </c>
      <c r="AM3165" s="13">
        <f>IF(AI3165="","",AI3165&lt;0)</f>
        <v/>
      </c>
      <c r="AN3165" s="13" t="str">
        <f>IF(AH3165="","No inspection date",IF(AI3165&lt;0,"Negative chronology",IF(AI3165&lt;=30,"0-30",IF(AI3165&lt;=60,"31-60",IF(AI3165&lt;=90,"61-90",IF(AI3165&lt;=180,"91-180","181+"))))))</f>
        <v>No inspection date</v>
      </c>
      <c r="AO3165" s="13" t="str">
        <f>IF(OR(ISNUMBER(SEARCH("COMPLETED",K3165)),ISNUMBER(SEARCH("CLOSED",K3165))),"Closed/Completed","Other Active/Issued")</f>
        <v>Closed/Completed</v>
      </c>
    </row>
    <row r="3166" spans="1:41">
      <c r="A3166" t="s">
        <v>16155</v>
      </c>
      <c r="B3166" t="s">
        <v>87</v>
      </c>
      <c r="C3166" t="s">
        <v>87</v>
      </c>
      <c r="D3166" t="s">
        <v>88</v>
      </c>
      <c r="E3166" t="s">
        <v>6860</v>
      </c>
      <c r="F3166" t="s">
        <v>16156</v>
      </c>
      <c r="H3166" t="s">
        <v>1879</v>
      </c>
      <c r="I3166" t="s">
        <v>6156</v>
      </c>
      <c r="J3166" t="s">
        <v>93</v>
      </c>
      <c r="K3166" t="s">
        <v>100</v>
      </c>
      <c r="L3166" t="s">
        <v>100</v>
      </c>
      <c r="M3166" t="s">
        <v>16157</v>
      </c>
      <c r="N3166" s="9">
        <v>98106</v>
      </c>
      <c r="O3166" t="s">
        <v>16158</v>
      </c>
      <c r="P3166" s="10">
        <v>47.51803452</v>
      </c>
      <c r="Q3166" s="10">
        <v>-122.35091051</v>
      </c>
      <c r="R3166" t="s">
        <v>16159</v>
      </c>
      <c r="S3166" s="7">
        <v>1</v>
      </c>
      <c r="T3166" s="7">
        <v>2023</v>
      </c>
      <c r="U3166" s="7">
        <v>1</v>
      </c>
      <c r="V3166">
        <v>1</v>
      </c>
      <c r="W3166">
        <v>2023</v>
      </c>
      <c r="X3166">
        <v>1</v>
      </c>
      <c r="Y3166" t="b">
        <v>0</v>
      </c>
      <c r="Z3166" t="b">
        <v>0</v>
      </c>
      <c r="AA3166">
        <v>-10</v>
      </c>
      <c r="AB3166">
        <v>1</v>
      </c>
      <c r="AC3166" t="b">
        <v>0</v>
      </c>
      <c r="AD3166" t="b">
        <v>1</v>
      </c>
      <c r="AE3166" t="b">
        <v>0</v>
      </c>
      <c r="AF3166" t="b">
        <v>0</v>
      </c>
      <c r="AG3166" s="11">
        <v>44946</v>
      </c>
      <c r="AH3166" s="11">
        <v>44936</v>
      </c>
      <c r="AI3166" s="12">
        <f>IF(OR(AG3166="",AH3166=""),"",AH3166-AG3166)</f>
        <v>-10.0</v>
      </c>
      <c r="AJ3166" s="13" t="b">
        <f>IF(OR(AI3166="",AA3166=""),"",AI3166=AA3166)</f>
        <v>1</v>
      </c>
      <c r="AK3166" s="13" t="b">
        <f>IF(AI3166="","",AI3166&gt;60)</f>
        <v>0</v>
      </c>
      <c r="AL3166" s="13" t="b">
        <f>IF(OR(Y3166=TRUE,AH3166=""),TRUE,FALSE)</f>
        <v>0</v>
      </c>
      <c r="AM3166" s="13" t="b">
        <f>IF(AI3166="","",AI3166&lt;0)</f>
        <v>1</v>
      </c>
      <c r="AN3166" s="13" t="str">
        <f>IF(AH3166="","No inspection date",IF(AI3166&lt;0,"Negative chronology",IF(AI3166&lt;=30,"0-30",IF(AI3166&lt;=60,"31-60",IF(AI3166&lt;=90,"61-90",IF(AI3166&lt;=180,"91-180","181+"))))))</f>
        <v>Negative chronology</v>
      </c>
      <c r="AO3166" s="13" t="str">
        <f>IF(OR(ISNUMBER(SEARCH("COMPLETED",K3166)),ISNUMBER(SEARCH("CLOSED",K3166))),"Closed/Completed","Other Active/Issued")</f>
        <v>Other Active/Issued</v>
      </c>
    </row>
    <row r="3167" spans="1:41">
      <c r="A3167" t="s">
        <v>16160</v>
      </c>
      <c r="B3167" t="s">
        <v>87</v>
      </c>
      <c r="C3167" t="s">
        <v>87</v>
      </c>
      <c r="D3167" t="s">
        <v>88</v>
      </c>
      <c r="E3167" t="s">
        <v>6860</v>
      </c>
      <c r="F3167" t="s">
        <v>16161</v>
      </c>
      <c r="H3167" t="s">
        <v>1920</v>
      </c>
      <c r="I3167" t="s">
        <v>8563</v>
      </c>
      <c r="J3167" t="s">
        <v>93</v>
      </c>
      <c r="K3167" t="s">
        <v>100</v>
      </c>
      <c r="L3167" t="s">
        <v>100</v>
      </c>
      <c r="M3167" t="s">
        <v>10637</v>
      </c>
      <c r="N3167" s="9">
        <v>98106</v>
      </c>
      <c r="O3167" t="s">
        <v>16162</v>
      </c>
      <c r="P3167" s="10">
        <v>47.55238475</v>
      </c>
      <c r="Q3167" s="10">
        <v>-122.3646027</v>
      </c>
      <c r="R3167" t="s">
        <v>10639</v>
      </c>
      <c r="S3167" s="7">
        <v>2</v>
      </c>
      <c r="T3167" s="7">
        <v>2023</v>
      </c>
      <c r="U3167" s="7">
        <v>1</v>
      </c>
      <c r="V3167">
        <v>7</v>
      </c>
      <c r="W3167">
        <v>2023</v>
      </c>
      <c r="X3167">
        <v>3</v>
      </c>
      <c r="Y3167" t="b">
        <v>0</v>
      </c>
      <c r="Z3167" t="b">
        <v>0</v>
      </c>
      <c r="AA3167">
        <v>160</v>
      </c>
      <c r="AB3167">
        <v>1</v>
      </c>
      <c r="AC3167" t="b">
        <v>0</v>
      </c>
      <c r="AD3167" t="b">
        <v>1</v>
      </c>
      <c r="AE3167" t="b">
        <v>0</v>
      </c>
      <c r="AF3167" t="b">
        <v>0</v>
      </c>
      <c r="AG3167" s="11">
        <v>44960</v>
      </c>
      <c r="AH3167" s="11">
        <v>45120</v>
      </c>
      <c r="AI3167" s="12">
        <f>IF(OR(AG3167="",AH3167=""),"",AH3167-AG3167)</f>
        <v>160.0</v>
      </c>
      <c r="AJ3167" s="13" t="b">
        <f>IF(OR(AI3167="",AA3167=""),"",AI3167=AA3167)</f>
        <v>1</v>
      </c>
      <c r="AK3167" s="13" t="b">
        <f>IF(AI3167="","",AI3167&gt;60)</f>
        <v>1</v>
      </c>
      <c r="AL3167" s="13" t="b">
        <f>IF(OR(Y3167=TRUE,AH3167=""),TRUE,FALSE)</f>
        <v>0</v>
      </c>
      <c r="AM3167" s="13" t="b">
        <f>IF(AI3167="","",AI3167&lt;0)</f>
        <v>0</v>
      </c>
      <c r="AN3167" s="13" t="str">
        <f>IF(AH3167="","No inspection date",IF(AI3167&lt;0,"Negative chronology",IF(AI3167&lt;=30,"0-30",IF(AI3167&lt;=60,"31-60",IF(AI3167&lt;=90,"61-90",IF(AI3167&lt;=180,"91-180","181+"))))))</f>
        <v>91-180</v>
      </c>
      <c r="AO3167" s="13" t="str">
        <f>IF(OR(ISNUMBER(SEARCH("COMPLETED",K3167)),ISNUMBER(SEARCH("CLOSED",K3167))),"Closed/Completed","Other Active/Issued")</f>
        <v>Other Active/Issued</v>
      </c>
    </row>
    <row r="3168" spans="1:41">
      <c r="A3168" t="s">
        <v>16163</v>
      </c>
      <c r="B3168" t="s">
        <v>87</v>
      </c>
      <c r="C3168" t="s">
        <v>87</v>
      </c>
      <c r="D3168" t="s">
        <v>88</v>
      </c>
      <c r="E3168" t="s">
        <v>6860</v>
      </c>
      <c r="F3168" t="s">
        <v>16164</v>
      </c>
      <c r="H3168" t="s">
        <v>1985</v>
      </c>
      <c r="I3168" t="s">
        <v>1971</v>
      </c>
      <c r="J3168" t="s">
        <v>93</v>
      </c>
      <c r="K3168" t="s">
        <v>93</v>
      </c>
      <c r="L3168" t="s">
        <v>93</v>
      </c>
      <c r="M3168" t="s">
        <v>16165</v>
      </c>
      <c r="N3168" s="9">
        <v>98115</v>
      </c>
      <c r="O3168" t="s">
        <v>16166</v>
      </c>
      <c r="P3168" s="10">
        <v>47.68201358</v>
      </c>
      <c r="Q3168" s="10">
        <v>-122.30151884</v>
      </c>
      <c r="R3168" t="s">
        <v>16167</v>
      </c>
      <c r="S3168" s="7">
        <v>2</v>
      </c>
      <c r="T3168" s="7">
        <v>2023</v>
      </c>
      <c r="U3168" s="7">
        <v>1</v>
      </c>
      <c r="V3168">
        <v>2</v>
      </c>
      <c r="W3168">
        <v>2023</v>
      </c>
      <c r="X3168">
        <v>1</v>
      </c>
      <c r="Y3168" t="b">
        <v>0</v>
      </c>
      <c r="Z3168" t="b">
        <v>0</v>
      </c>
      <c r="AA3168">
        <v>-3</v>
      </c>
      <c r="AB3168">
        <v>4</v>
      </c>
      <c r="AC3168" t="b">
        <v>0</v>
      </c>
      <c r="AD3168" t="b">
        <v>1</v>
      </c>
      <c r="AE3168" t="b">
        <v>0</v>
      </c>
      <c r="AF3168" t="b">
        <v>0</v>
      </c>
      <c r="AG3168" s="11">
        <v>44970</v>
      </c>
      <c r="AH3168" s="11">
        <v>44967</v>
      </c>
      <c r="AI3168" s="12">
        <f>IF(OR(AG3168="",AH3168=""),"",AH3168-AG3168)</f>
        <v>-3.0</v>
      </c>
      <c r="AJ3168" s="13" t="b">
        <f>IF(OR(AI3168="",AA3168=""),"",AI3168=AA3168)</f>
        <v>1</v>
      </c>
      <c r="AK3168" s="13" t="b">
        <f>IF(AI3168="","",AI3168&gt;60)</f>
        <v>0</v>
      </c>
      <c r="AL3168" s="13" t="b">
        <f>IF(OR(Y3168=TRUE,AH3168=""),TRUE,FALSE)</f>
        <v>0</v>
      </c>
      <c r="AM3168" s="13" t="b">
        <f>IF(AI3168="","",AI3168&lt;0)</f>
        <v>1</v>
      </c>
      <c r="AN3168" s="13" t="str">
        <f>IF(AH3168="","No inspection date",IF(AI3168&lt;0,"Negative chronology",IF(AI3168&lt;=30,"0-30",IF(AI3168&lt;=60,"31-60",IF(AI3168&lt;=90,"61-90",IF(AI3168&lt;=180,"91-180","181+"))))))</f>
        <v>Negative chronology</v>
      </c>
      <c r="AO3168" s="13" t="str">
        <f>IF(OR(ISNUMBER(SEARCH("COMPLETED",K3168)),ISNUMBER(SEARCH("CLOSED",K3168))),"Closed/Completed","Other Active/Issued")</f>
        <v>Closed/Completed</v>
      </c>
    </row>
    <row r="3169" spans="1:41">
      <c r="A3169" t="s">
        <v>16168</v>
      </c>
      <c r="B3169" t="s">
        <v>87</v>
      </c>
      <c r="C3169" t="s">
        <v>87</v>
      </c>
      <c r="D3169" t="s">
        <v>88</v>
      </c>
      <c r="E3169" t="s">
        <v>6860</v>
      </c>
      <c r="F3169" t="s">
        <v>16169</v>
      </c>
      <c r="H3169" t="s">
        <v>2013</v>
      </c>
      <c r="I3169" t="s">
        <v>1971</v>
      </c>
      <c r="J3169" t="s">
        <v>93</v>
      </c>
      <c r="K3169" t="s">
        <v>93</v>
      </c>
      <c r="L3169" t="s">
        <v>93</v>
      </c>
      <c r="M3169" t="s">
        <v>16170</v>
      </c>
      <c r="N3169" s="9">
        <v>98125</v>
      </c>
      <c r="O3169" t="s">
        <v>16171</v>
      </c>
      <c r="P3169" s="10">
        <v>47.7195089</v>
      </c>
      <c r="Q3169" s="10">
        <v>-122.30258269</v>
      </c>
      <c r="R3169" t="s">
        <v>16172</v>
      </c>
      <c r="S3169" s="7">
        <v>2</v>
      </c>
      <c r="T3169" s="7">
        <v>2023</v>
      </c>
      <c r="U3169" s="7">
        <v>1</v>
      </c>
      <c r="V3169">
        <v>2</v>
      </c>
      <c r="W3169">
        <v>2023</v>
      </c>
      <c r="X3169">
        <v>1</v>
      </c>
      <c r="Y3169" t="b">
        <v>0</v>
      </c>
      <c r="Z3169" t="b">
        <v>0</v>
      </c>
      <c r="AA3169">
        <v>-5</v>
      </c>
      <c r="AB3169">
        <v>5</v>
      </c>
      <c r="AC3169" t="b">
        <v>0</v>
      </c>
      <c r="AD3169" t="b">
        <v>1</v>
      </c>
      <c r="AE3169" t="b">
        <v>0</v>
      </c>
      <c r="AF3169" t="b">
        <v>0</v>
      </c>
      <c r="AG3169" s="11">
        <v>44972</v>
      </c>
      <c r="AH3169" s="11">
        <v>44967</v>
      </c>
      <c r="AI3169" s="12">
        <f>IF(OR(AG3169="",AH3169=""),"",AH3169-AG3169)</f>
        <v>-5.0</v>
      </c>
      <c r="AJ3169" s="13" t="b">
        <f>IF(OR(AI3169="",AA3169=""),"",AI3169=AA3169)</f>
        <v>1</v>
      </c>
      <c r="AK3169" s="13" t="b">
        <f>IF(AI3169="","",AI3169&gt;60)</f>
        <v>0</v>
      </c>
      <c r="AL3169" s="13" t="b">
        <f>IF(OR(Y3169=TRUE,AH3169=""),TRUE,FALSE)</f>
        <v>0</v>
      </c>
      <c r="AM3169" s="13" t="b">
        <f>IF(AI3169="","",AI3169&lt;0)</f>
        <v>1</v>
      </c>
      <c r="AN3169" s="13" t="str">
        <f>IF(AH3169="","No inspection date",IF(AI3169&lt;0,"Negative chronology",IF(AI3169&lt;=30,"0-30",IF(AI3169&lt;=60,"31-60",IF(AI3169&lt;=90,"61-90",IF(AI3169&lt;=180,"91-180","181+"))))))</f>
        <v>Negative chronology</v>
      </c>
      <c r="AO3169" s="13" t="str">
        <f>IF(OR(ISNUMBER(SEARCH("COMPLETED",K3169)),ISNUMBER(SEARCH("CLOSED",K3169))),"Closed/Completed","Other Active/Issued")</f>
        <v>Closed/Completed</v>
      </c>
    </row>
    <row r="3170" spans="1:41">
      <c r="A3170" t="s">
        <v>16173</v>
      </c>
      <c r="B3170" t="s">
        <v>87</v>
      </c>
      <c r="C3170" t="s">
        <v>87</v>
      </c>
      <c r="D3170" t="s">
        <v>88</v>
      </c>
      <c r="E3170" t="s">
        <v>6860</v>
      </c>
      <c r="F3170" t="s">
        <v>16174</v>
      </c>
      <c r="H3170" t="s">
        <v>2013</v>
      </c>
      <c r="I3170" t="s">
        <v>1971</v>
      </c>
      <c r="J3170" t="s">
        <v>93</v>
      </c>
      <c r="K3170" t="s">
        <v>100</v>
      </c>
      <c r="L3170" t="s">
        <v>100</v>
      </c>
      <c r="M3170" t="s">
        <v>16170</v>
      </c>
      <c r="N3170" s="9">
        <v>98125</v>
      </c>
      <c r="O3170" t="s">
        <v>16175</v>
      </c>
      <c r="P3170" s="10">
        <v>47.7195089</v>
      </c>
      <c r="Q3170" s="10">
        <v>-122.30258269</v>
      </c>
      <c r="R3170" t="s">
        <v>16172</v>
      </c>
      <c r="S3170" s="7">
        <v>2</v>
      </c>
      <c r="T3170" s="7">
        <v>2023</v>
      </c>
      <c r="U3170" s="7">
        <v>1</v>
      </c>
      <c r="V3170">
        <v>2</v>
      </c>
      <c r="W3170">
        <v>2023</v>
      </c>
      <c r="X3170">
        <v>1</v>
      </c>
      <c r="Y3170" t="b">
        <v>0</v>
      </c>
      <c r="Z3170" t="b">
        <v>0</v>
      </c>
      <c r="AA3170">
        <v>-5</v>
      </c>
      <c r="AB3170">
        <v>5</v>
      </c>
      <c r="AC3170" t="b">
        <v>0</v>
      </c>
      <c r="AD3170" t="b">
        <v>1</v>
      </c>
      <c r="AE3170" t="b">
        <v>0</v>
      </c>
      <c r="AF3170" t="b">
        <v>0</v>
      </c>
      <c r="AG3170" s="11">
        <v>44972</v>
      </c>
      <c r="AH3170" s="11">
        <v>44967</v>
      </c>
      <c r="AI3170" s="12">
        <f>IF(OR(AG3170="",AH3170=""),"",AH3170-AG3170)</f>
        <v>-5.0</v>
      </c>
      <c r="AJ3170" s="13" t="b">
        <f>IF(OR(AI3170="",AA3170=""),"",AI3170=AA3170)</f>
        <v>1</v>
      </c>
      <c r="AK3170" s="13" t="b">
        <f>IF(AI3170="","",AI3170&gt;60)</f>
        <v>0</v>
      </c>
      <c r="AL3170" s="13" t="b">
        <f>IF(OR(Y3170=TRUE,AH3170=""),TRUE,FALSE)</f>
        <v>0</v>
      </c>
      <c r="AM3170" s="13" t="b">
        <f>IF(AI3170="","",AI3170&lt;0)</f>
        <v>1</v>
      </c>
      <c r="AN3170" s="13" t="str">
        <f>IF(AH3170="","No inspection date",IF(AI3170&lt;0,"Negative chronology",IF(AI3170&lt;=30,"0-30",IF(AI3170&lt;=60,"31-60",IF(AI3170&lt;=90,"61-90",IF(AI3170&lt;=180,"91-180","181+"))))))</f>
        <v>Negative chronology</v>
      </c>
      <c r="AO3170" s="13" t="str">
        <f>IF(OR(ISNUMBER(SEARCH("COMPLETED",K3170)),ISNUMBER(SEARCH("CLOSED",K3170))),"Closed/Completed","Other Active/Issued")</f>
        <v>Other Active/Issued</v>
      </c>
    </row>
    <row r="3171" spans="1:41">
      <c r="A3171" t="s">
        <v>16176</v>
      </c>
      <c r="B3171" t="s">
        <v>87</v>
      </c>
      <c r="C3171" t="s">
        <v>87</v>
      </c>
      <c r="D3171" t="s">
        <v>88</v>
      </c>
      <c r="E3171" t="s">
        <v>6860</v>
      </c>
      <c r="F3171" t="s">
        <v>16177</v>
      </c>
      <c r="H3171" t="s">
        <v>2060</v>
      </c>
      <c r="K3171" t="s">
        <v>115</v>
      </c>
      <c r="L3171" t="s">
        <v>115</v>
      </c>
      <c r="M3171" t="s">
        <v>16178</v>
      </c>
      <c r="N3171" s="9">
        <v>98109</v>
      </c>
      <c r="O3171" t="s">
        <v>16179</v>
      </c>
      <c r="P3171" s="10">
        <v>47.61951135</v>
      </c>
      <c r="Q3171" s="10">
        <v>-122.33696288</v>
      </c>
      <c r="R3171" t="s">
        <v>16180</v>
      </c>
      <c r="S3171" s="7">
        <v>2</v>
      </c>
      <c r="T3171" s="7">
        <v>2023</v>
      </c>
      <c r="U3171" s="7">
        <v>1</v>
      </c>
      <c r="Y3171" t="b">
        <v>1</v>
      </c>
      <c r="Z3171" t="b">
        <v>1</v>
      </c>
      <c r="AB3171">
        <v>7</v>
      </c>
      <c r="AC3171" t="b">
        <v>0</v>
      </c>
      <c r="AD3171" t="b">
        <v>1</v>
      </c>
      <c r="AE3171" t="b">
        <v>0</v>
      </c>
      <c r="AF3171" t="b">
        <v>0</v>
      </c>
      <c r="AG3171" s="11">
        <v>44979</v>
      </c>
      <c r="AI3171" s="12">
        <f>IF(OR(AG3171="",AH3171=""),"",AH3171-AG3171)</f>
        <v/>
      </c>
      <c r="AJ3171" s="13">
        <f>IF(OR(AI3171="",AA3171=""),"",AI3171=AA3171)</f>
        <v/>
      </c>
      <c r="AK3171" s="13">
        <f>IF(AI3171="","",AI3171&gt;60)</f>
        <v/>
      </c>
      <c r="AL3171" s="13" t="b">
        <f>IF(OR(Y3171=TRUE,AH3171=""),TRUE,FALSE)</f>
        <v>1</v>
      </c>
      <c r="AM3171" s="13">
        <f>IF(AI3171="","",AI3171&lt;0)</f>
        <v/>
      </c>
      <c r="AN3171" s="13" t="str">
        <f>IF(AH3171="","No inspection date",IF(AI3171&lt;0,"Negative chronology",IF(AI3171&lt;=30,"0-30",IF(AI3171&lt;=60,"31-60",IF(AI3171&lt;=90,"61-90",IF(AI3171&lt;=180,"91-180","181+"))))))</f>
        <v>No inspection date</v>
      </c>
      <c r="AO3171" s="13" t="str">
        <f>IF(OR(ISNUMBER(SEARCH("COMPLETED",K3171)),ISNUMBER(SEARCH("CLOSED",K3171))),"Closed/Completed","Other Active/Issued")</f>
        <v>Other Active/Issued</v>
      </c>
    </row>
    <row r="3172" spans="1:41">
      <c r="A3172" t="s">
        <v>16181</v>
      </c>
      <c r="B3172" t="s">
        <v>87</v>
      </c>
      <c r="C3172" t="s">
        <v>87</v>
      </c>
      <c r="D3172" t="s">
        <v>88</v>
      </c>
      <c r="E3172" t="s">
        <v>6860</v>
      </c>
      <c r="F3172" t="s">
        <v>16182</v>
      </c>
      <c r="H3172" t="s">
        <v>2060</v>
      </c>
      <c r="I3172" t="s">
        <v>4633</v>
      </c>
      <c r="J3172" t="s">
        <v>718</v>
      </c>
      <c r="K3172" t="s">
        <v>93</v>
      </c>
      <c r="L3172" t="s">
        <v>93</v>
      </c>
      <c r="M3172" t="s">
        <v>16183</v>
      </c>
      <c r="N3172" s="9">
        <v>98117</v>
      </c>
      <c r="O3172" t="s">
        <v>16184</v>
      </c>
      <c r="P3172" s="10">
        <v>47.69485084</v>
      </c>
      <c r="Q3172" s="10">
        <v>-122.37386743</v>
      </c>
      <c r="R3172" t="s">
        <v>16185</v>
      </c>
      <c r="S3172" s="7">
        <v>2</v>
      </c>
      <c r="T3172" s="7">
        <v>2023</v>
      </c>
      <c r="U3172" s="7">
        <v>1</v>
      </c>
      <c r="V3172">
        <v>11</v>
      </c>
      <c r="W3172">
        <v>2024</v>
      </c>
      <c r="X3172">
        <v>4</v>
      </c>
      <c r="Y3172" t="b">
        <v>0</v>
      </c>
      <c r="Z3172" t="b">
        <v>0</v>
      </c>
      <c r="AA3172">
        <v>622</v>
      </c>
      <c r="AB3172">
        <v>5</v>
      </c>
      <c r="AC3172" t="b">
        <v>0</v>
      </c>
      <c r="AD3172" t="b">
        <v>1</v>
      </c>
      <c r="AE3172" t="b">
        <v>0</v>
      </c>
      <c r="AF3172" t="b">
        <v>0</v>
      </c>
      <c r="AG3172" s="11">
        <v>44979</v>
      </c>
      <c r="AH3172" s="11">
        <v>45601</v>
      </c>
      <c r="AI3172" s="12">
        <f>IF(OR(AG3172="",AH3172=""),"",AH3172-AG3172)</f>
        <v>622.0</v>
      </c>
      <c r="AJ3172" s="13" t="b">
        <f>IF(OR(AI3172="",AA3172=""),"",AI3172=AA3172)</f>
        <v>1</v>
      </c>
      <c r="AK3172" s="13" t="b">
        <f>IF(AI3172="","",AI3172&gt;60)</f>
        <v>1</v>
      </c>
      <c r="AL3172" s="13" t="b">
        <f>IF(OR(Y3172=TRUE,AH3172=""),TRUE,FALSE)</f>
        <v>0</v>
      </c>
      <c r="AM3172" s="13" t="b">
        <f>IF(AI3172="","",AI3172&lt;0)</f>
        <v>0</v>
      </c>
      <c r="AN3172" s="13" t="str">
        <f>IF(AH3172="","No inspection date",IF(AI3172&lt;0,"Negative chronology",IF(AI3172&lt;=30,"0-30",IF(AI3172&lt;=60,"31-60",IF(AI3172&lt;=90,"61-90",IF(AI3172&lt;=180,"91-180","181+"))))))</f>
        <v>181+</v>
      </c>
      <c r="AO3172" s="13" t="str">
        <f>IF(OR(ISNUMBER(SEARCH("COMPLETED",K3172)),ISNUMBER(SEARCH("CLOSED",K3172))),"Closed/Completed","Other Active/Issued")</f>
        <v>Closed/Completed</v>
      </c>
    </row>
    <row r="3173" spans="1:41">
      <c r="A3173" t="s">
        <v>16186</v>
      </c>
      <c r="B3173" t="s">
        <v>87</v>
      </c>
      <c r="C3173" t="s">
        <v>87</v>
      </c>
      <c r="D3173" t="s">
        <v>88</v>
      </c>
      <c r="E3173" t="s">
        <v>6860</v>
      </c>
      <c r="F3173" t="s">
        <v>16187</v>
      </c>
      <c r="H3173" t="s">
        <v>2085</v>
      </c>
      <c r="K3173" t="s">
        <v>115</v>
      </c>
      <c r="L3173" t="s">
        <v>115</v>
      </c>
      <c r="M3173" t="s">
        <v>16188</v>
      </c>
      <c r="N3173" s="9">
        <v>98106</v>
      </c>
      <c r="O3173" t="s">
        <v>16189</v>
      </c>
      <c r="P3173" s="10">
        <v>47.5680789</v>
      </c>
      <c r="Q3173" s="10">
        <v>-122.36250715</v>
      </c>
      <c r="R3173" t="s">
        <v>16190</v>
      </c>
      <c r="S3173" s="7">
        <v>2</v>
      </c>
      <c r="T3173" s="7">
        <v>2023</v>
      </c>
      <c r="U3173" s="7">
        <v>1</v>
      </c>
      <c r="Y3173" t="b">
        <v>1</v>
      </c>
      <c r="Z3173" t="b">
        <v>1</v>
      </c>
      <c r="AB3173">
        <v>1</v>
      </c>
      <c r="AC3173" t="b">
        <v>0</v>
      </c>
      <c r="AD3173" t="b">
        <v>1</v>
      </c>
      <c r="AE3173" t="b">
        <v>0</v>
      </c>
      <c r="AF3173" t="b">
        <v>0</v>
      </c>
      <c r="AG3173" s="11">
        <v>44981</v>
      </c>
      <c r="AI3173" s="12">
        <f>IF(OR(AG3173="",AH3173=""),"",AH3173-AG3173)</f>
        <v/>
      </c>
      <c r="AJ3173" s="13">
        <f>IF(OR(AI3173="",AA3173=""),"",AI3173=AA3173)</f>
        <v/>
      </c>
      <c r="AK3173" s="13">
        <f>IF(AI3173="","",AI3173&gt;60)</f>
        <v/>
      </c>
      <c r="AL3173" s="13" t="b">
        <f>IF(OR(Y3173=TRUE,AH3173=""),TRUE,FALSE)</f>
        <v>1</v>
      </c>
      <c r="AM3173" s="13">
        <f>IF(AI3173="","",AI3173&lt;0)</f>
        <v/>
      </c>
      <c r="AN3173" s="13" t="str">
        <f>IF(AH3173="","No inspection date",IF(AI3173&lt;0,"Negative chronology",IF(AI3173&lt;=30,"0-30",IF(AI3173&lt;=60,"31-60",IF(AI3173&lt;=90,"61-90",IF(AI3173&lt;=180,"91-180","181+"))))))</f>
        <v>No inspection date</v>
      </c>
      <c r="AO3173" s="13" t="str">
        <f>IF(OR(ISNUMBER(SEARCH("COMPLETED",K3173)),ISNUMBER(SEARCH("CLOSED",K3173))),"Closed/Completed","Other Active/Issued")</f>
        <v>Other Active/Issued</v>
      </c>
    </row>
    <row r="3174" spans="1:41">
      <c r="A3174" t="s">
        <v>16191</v>
      </c>
      <c r="B3174" t="s">
        <v>87</v>
      </c>
      <c r="C3174" t="s">
        <v>87</v>
      </c>
      <c r="D3174" t="s">
        <v>88</v>
      </c>
      <c r="E3174" t="s">
        <v>6860</v>
      </c>
      <c r="F3174" t="s">
        <v>16192</v>
      </c>
      <c r="H3174" t="s">
        <v>11351</v>
      </c>
      <c r="K3174" t="s">
        <v>93</v>
      </c>
      <c r="L3174" t="s">
        <v>93</v>
      </c>
      <c r="M3174" t="s">
        <v>2027</v>
      </c>
      <c r="N3174" s="9">
        <v>98106</v>
      </c>
      <c r="O3174" t="s">
        <v>16193</v>
      </c>
      <c r="P3174" s="10">
        <v>47.520838</v>
      </c>
      <c r="Q3174" s="10">
        <v>-122.3575461</v>
      </c>
      <c r="R3174" t="s">
        <v>2029</v>
      </c>
      <c r="S3174" s="7">
        <v>3</v>
      </c>
      <c r="T3174" s="7">
        <v>2023</v>
      </c>
      <c r="U3174" s="7">
        <v>1</v>
      </c>
      <c r="Y3174" t="b">
        <v>1</v>
      </c>
      <c r="Z3174" t="b">
        <v>1</v>
      </c>
      <c r="AB3174">
        <v>1</v>
      </c>
      <c r="AC3174" t="b">
        <v>0</v>
      </c>
      <c r="AD3174" t="b">
        <v>1</v>
      </c>
      <c r="AE3174" t="b">
        <v>0</v>
      </c>
      <c r="AF3174" t="b">
        <v>0</v>
      </c>
      <c r="AG3174" s="11">
        <v>44991</v>
      </c>
      <c r="AI3174" s="12">
        <f>IF(OR(AG3174="",AH3174=""),"",AH3174-AG3174)</f>
        <v/>
      </c>
      <c r="AJ3174" s="13">
        <f>IF(OR(AI3174="",AA3174=""),"",AI3174=AA3174)</f>
        <v/>
      </c>
      <c r="AK3174" s="13">
        <f>IF(AI3174="","",AI3174&gt;60)</f>
        <v/>
      </c>
      <c r="AL3174" s="13" t="b">
        <f>IF(OR(Y3174=TRUE,AH3174=""),TRUE,FALSE)</f>
        <v>1</v>
      </c>
      <c r="AM3174" s="13">
        <f>IF(AI3174="","",AI3174&lt;0)</f>
        <v/>
      </c>
      <c r="AN3174" s="13" t="str">
        <f>IF(AH3174="","No inspection date",IF(AI3174&lt;0,"Negative chronology",IF(AI3174&lt;=30,"0-30",IF(AI3174&lt;=60,"31-60",IF(AI3174&lt;=90,"61-90",IF(AI3174&lt;=180,"91-180","181+"))))))</f>
        <v>No inspection date</v>
      </c>
      <c r="AO3174" s="13" t="str">
        <f>IF(OR(ISNUMBER(SEARCH("COMPLETED",K3174)),ISNUMBER(SEARCH("CLOSED",K3174))),"Closed/Completed","Other Active/Issued")</f>
        <v>Closed/Completed</v>
      </c>
    </row>
    <row r="3175" spans="1:41">
      <c r="A3175" t="s">
        <v>16194</v>
      </c>
      <c r="B3175" t="s">
        <v>87</v>
      </c>
      <c r="C3175" t="s">
        <v>87</v>
      </c>
      <c r="D3175" t="s">
        <v>88</v>
      </c>
      <c r="E3175" t="s">
        <v>6860</v>
      </c>
      <c r="F3175" t="s">
        <v>6860</v>
      </c>
      <c r="H3175" t="s">
        <v>11351</v>
      </c>
      <c r="K3175" t="s">
        <v>1745</v>
      </c>
      <c r="L3175" t="s">
        <v>1745</v>
      </c>
      <c r="M3175" t="s">
        <v>16195</v>
      </c>
      <c r="N3175" s="9">
        <v>98106</v>
      </c>
      <c r="O3175" t="s">
        <v>16196</v>
      </c>
      <c r="P3175" s="10">
        <v>47.52087725</v>
      </c>
      <c r="Q3175" s="10">
        <v>-122.36198344</v>
      </c>
      <c r="R3175" t="s">
        <v>16197</v>
      </c>
      <c r="S3175" s="7">
        <v>3</v>
      </c>
      <c r="T3175" s="7">
        <v>2023</v>
      </c>
      <c r="U3175" s="7">
        <v>1</v>
      </c>
      <c r="Y3175" t="b">
        <v>1</v>
      </c>
      <c r="Z3175" t="b">
        <v>1</v>
      </c>
      <c r="AB3175">
        <v>1</v>
      </c>
      <c r="AC3175" t="b">
        <v>0</v>
      </c>
      <c r="AD3175" t="b">
        <v>1</v>
      </c>
      <c r="AE3175" t="b">
        <v>0</v>
      </c>
      <c r="AF3175" t="b">
        <v>0</v>
      </c>
      <c r="AG3175" s="11">
        <v>44991</v>
      </c>
      <c r="AI3175" s="12">
        <f>IF(OR(AG3175="",AH3175=""),"",AH3175-AG3175)</f>
        <v/>
      </c>
      <c r="AJ3175" s="13">
        <f>IF(OR(AI3175="",AA3175=""),"",AI3175=AA3175)</f>
        <v/>
      </c>
      <c r="AK3175" s="13">
        <f>IF(AI3175="","",AI3175&gt;60)</f>
        <v/>
      </c>
      <c r="AL3175" s="13" t="b">
        <f>IF(OR(Y3175=TRUE,AH3175=""),TRUE,FALSE)</f>
        <v>1</v>
      </c>
      <c r="AM3175" s="13">
        <f>IF(AI3175="","",AI3175&lt;0)</f>
        <v/>
      </c>
      <c r="AN3175" s="13" t="str">
        <f>IF(AH3175="","No inspection date",IF(AI3175&lt;0,"Negative chronology",IF(AI3175&lt;=30,"0-30",IF(AI3175&lt;=60,"31-60",IF(AI3175&lt;=90,"61-90",IF(AI3175&lt;=180,"91-180","181+"))))))</f>
        <v>No inspection date</v>
      </c>
      <c r="AO3175" s="13" t="str">
        <f>IF(OR(ISNUMBER(SEARCH("COMPLETED",K3175)),ISNUMBER(SEARCH("CLOSED",K3175))),"Closed/Completed","Other Active/Issued")</f>
        <v>Other Active/Issued</v>
      </c>
    </row>
    <row r="3176" spans="1:41">
      <c r="A3176" t="s">
        <v>16198</v>
      </c>
      <c r="B3176" t="s">
        <v>87</v>
      </c>
      <c r="C3176" t="s">
        <v>87</v>
      </c>
      <c r="D3176" t="s">
        <v>88</v>
      </c>
      <c r="E3176" t="s">
        <v>6860</v>
      </c>
      <c r="F3176" t="s">
        <v>16199</v>
      </c>
      <c r="H3176" t="s">
        <v>2127</v>
      </c>
      <c r="I3176" t="s">
        <v>5076</v>
      </c>
      <c r="J3176" t="s">
        <v>137</v>
      </c>
      <c r="K3176" t="s">
        <v>93</v>
      </c>
      <c r="L3176" t="s">
        <v>93</v>
      </c>
      <c r="M3176" t="s">
        <v>2027</v>
      </c>
      <c r="N3176" s="9">
        <v>98106</v>
      </c>
      <c r="O3176" t="s">
        <v>16200</v>
      </c>
      <c r="P3176" s="10">
        <v>47.520838</v>
      </c>
      <c r="Q3176" s="10">
        <v>-122.3575461</v>
      </c>
      <c r="R3176" t="s">
        <v>2029</v>
      </c>
      <c r="S3176" s="7">
        <v>3</v>
      </c>
      <c r="T3176" s="7">
        <v>2023</v>
      </c>
      <c r="U3176" s="7">
        <v>1</v>
      </c>
      <c r="V3176">
        <v>5</v>
      </c>
      <c r="W3176">
        <v>2025</v>
      </c>
      <c r="X3176">
        <v>2</v>
      </c>
      <c r="Y3176" t="b">
        <v>0</v>
      </c>
      <c r="Z3176" t="b">
        <v>0</v>
      </c>
      <c r="AA3176">
        <v>799</v>
      </c>
      <c r="AB3176">
        <v>1</v>
      </c>
      <c r="AC3176" t="b">
        <v>0</v>
      </c>
      <c r="AD3176" t="b">
        <v>1</v>
      </c>
      <c r="AE3176" t="b">
        <v>0</v>
      </c>
      <c r="AF3176" t="b">
        <v>0</v>
      </c>
      <c r="AG3176" s="11">
        <v>44992</v>
      </c>
      <c r="AH3176" s="11">
        <v>45791</v>
      </c>
      <c r="AI3176" s="12">
        <f>IF(OR(AG3176="",AH3176=""),"",AH3176-AG3176)</f>
        <v>799.0</v>
      </c>
      <c r="AJ3176" s="13" t="b">
        <f>IF(OR(AI3176="",AA3176=""),"",AI3176=AA3176)</f>
        <v>1</v>
      </c>
      <c r="AK3176" s="13" t="b">
        <f>IF(AI3176="","",AI3176&gt;60)</f>
        <v>1</v>
      </c>
      <c r="AL3176" s="13" t="b">
        <f>IF(OR(Y3176=TRUE,AH3176=""),TRUE,FALSE)</f>
        <v>0</v>
      </c>
      <c r="AM3176" s="13" t="b">
        <f>IF(AI3176="","",AI3176&lt;0)</f>
        <v>0</v>
      </c>
      <c r="AN3176" s="13" t="str">
        <f>IF(AH3176="","No inspection date",IF(AI3176&lt;0,"Negative chronology",IF(AI3176&lt;=30,"0-30",IF(AI3176&lt;=60,"31-60",IF(AI3176&lt;=90,"61-90",IF(AI3176&lt;=180,"91-180","181+"))))))</f>
        <v>181+</v>
      </c>
      <c r="AO3176" s="13" t="str">
        <f>IF(OR(ISNUMBER(SEARCH("COMPLETED",K3176)),ISNUMBER(SEARCH("CLOSED",K3176))),"Closed/Completed","Other Active/Issued")</f>
        <v>Closed/Completed</v>
      </c>
    </row>
    <row r="3177" spans="1:41">
      <c r="A3177" t="s">
        <v>16201</v>
      </c>
      <c r="B3177" t="s">
        <v>87</v>
      </c>
      <c r="C3177" t="s">
        <v>87</v>
      </c>
      <c r="D3177" t="s">
        <v>88</v>
      </c>
      <c r="E3177" t="s">
        <v>6860</v>
      </c>
      <c r="F3177" t="s">
        <v>16202</v>
      </c>
      <c r="H3177" t="s">
        <v>2178</v>
      </c>
      <c r="K3177" t="s">
        <v>100</v>
      </c>
      <c r="L3177" t="s">
        <v>100</v>
      </c>
      <c r="M3177" t="s">
        <v>7481</v>
      </c>
      <c r="N3177" s="9">
        <v>98136</v>
      </c>
      <c r="O3177" t="s">
        <v>16203</v>
      </c>
      <c r="P3177" s="10">
        <v>47.54738019</v>
      </c>
      <c r="Q3177" s="10">
        <v>-122.38476503</v>
      </c>
      <c r="R3177" t="s">
        <v>7483</v>
      </c>
      <c r="S3177" s="7">
        <v>3</v>
      </c>
      <c r="T3177" s="7">
        <v>2023</v>
      </c>
      <c r="U3177" s="7">
        <v>1</v>
      </c>
      <c r="Y3177" t="b">
        <v>1</v>
      </c>
      <c r="Z3177" t="b">
        <v>1</v>
      </c>
      <c r="AB3177">
        <v>1</v>
      </c>
      <c r="AC3177" t="b">
        <v>0</v>
      </c>
      <c r="AD3177" t="b">
        <v>1</v>
      </c>
      <c r="AE3177" t="b">
        <v>0</v>
      </c>
      <c r="AF3177" t="b">
        <v>0</v>
      </c>
      <c r="AG3177" s="11">
        <v>44995</v>
      </c>
      <c r="AI3177" s="12">
        <f>IF(OR(AG3177="",AH3177=""),"",AH3177-AG3177)</f>
        <v/>
      </c>
      <c r="AJ3177" s="13">
        <f>IF(OR(AI3177="",AA3177=""),"",AI3177=AA3177)</f>
        <v/>
      </c>
      <c r="AK3177" s="13">
        <f>IF(AI3177="","",AI3177&gt;60)</f>
        <v/>
      </c>
      <c r="AL3177" s="13" t="b">
        <f>IF(OR(Y3177=TRUE,AH3177=""),TRUE,FALSE)</f>
        <v>1</v>
      </c>
      <c r="AM3177" s="13">
        <f>IF(AI3177="","",AI3177&lt;0)</f>
        <v/>
      </c>
      <c r="AN3177" s="13" t="str">
        <f>IF(AH3177="","No inspection date",IF(AI3177&lt;0,"Negative chronology",IF(AI3177&lt;=30,"0-30",IF(AI3177&lt;=60,"31-60",IF(AI3177&lt;=90,"61-90",IF(AI3177&lt;=180,"91-180","181+"))))))</f>
        <v>No inspection date</v>
      </c>
      <c r="AO3177" s="13" t="str">
        <f>IF(OR(ISNUMBER(SEARCH("COMPLETED",K3177)),ISNUMBER(SEARCH("CLOSED",K3177))),"Closed/Completed","Other Active/Issued")</f>
        <v>Other Active/Issued</v>
      </c>
    </row>
    <row r="3178" spans="1:41">
      <c r="A3178" t="s">
        <v>16204</v>
      </c>
      <c r="B3178" t="s">
        <v>87</v>
      </c>
      <c r="C3178" t="s">
        <v>87</v>
      </c>
      <c r="D3178" t="s">
        <v>88</v>
      </c>
      <c r="E3178" t="s">
        <v>6860</v>
      </c>
      <c r="F3178" t="s">
        <v>16205</v>
      </c>
      <c r="G3178" t="s">
        <v>6860</v>
      </c>
      <c r="H3178" t="s">
        <v>2255</v>
      </c>
      <c r="I3178" t="s">
        <v>11262</v>
      </c>
      <c r="J3178" t="s">
        <v>93</v>
      </c>
      <c r="K3178" t="s">
        <v>1745</v>
      </c>
      <c r="L3178" t="s">
        <v>1745</v>
      </c>
      <c r="M3178" t="s">
        <v>16206</v>
      </c>
      <c r="N3178" s="9">
        <v>98118</v>
      </c>
      <c r="O3178" t="s">
        <v>16207</v>
      </c>
      <c r="P3178" s="10">
        <v>47.54842633</v>
      </c>
      <c r="Q3178" s="10">
        <v>-122.28708693</v>
      </c>
      <c r="R3178" t="s">
        <v>16208</v>
      </c>
      <c r="S3178" s="7">
        <v>3</v>
      </c>
      <c r="T3178" s="7">
        <v>2023</v>
      </c>
      <c r="U3178" s="7">
        <v>1</v>
      </c>
      <c r="V3178">
        <v>1</v>
      </c>
      <c r="W3178">
        <v>2023</v>
      </c>
      <c r="X3178">
        <v>1</v>
      </c>
      <c r="Y3178" t="b">
        <v>0</v>
      </c>
      <c r="Z3178" t="b">
        <v>0</v>
      </c>
      <c r="AA3178">
        <v>-63</v>
      </c>
      <c r="AB3178">
        <v>2</v>
      </c>
      <c r="AC3178" t="b">
        <v>0</v>
      </c>
      <c r="AD3178" t="b">
        <v>1</v>
      </c>
      <c r="AE3178" t="b">
        <v>0</v>
      </c>
      <c r="AF3178" t="b">
        <v>0</v>
      </c>
      <c r="AG3178" s="11">
        <v>45012</v>
      </c>
      <c r="AH3178" s="11">
        <v>44949</v>
      </c>
      <c r="AI3178" s="12">
        <f>IF(OR(AG3178="",AH3178=""),"",AH3178-AG3178)</f>
        <v>-63.0</v>
      </c>
      <c r="AJ3178" s="13" t="b">
        <f>IF(OR(AI3178="",AA3178=""),"",AI3178=AA3178)</f>
        <v>1</v>
      </c>
      <c r="AK3178" s="13" t="b">
        <f>IF(AI3178="","",AI3178&gt;60)</f>
        <v>0</v>
      </c>
      <c r="AL3178" s="13" t="b">
        <f>IF(OR(Y3178=TRUE,AH3178=""),TRUE,FALSE)</f>
        <v>0</v>
      </c>
      <c r="AM3178" s="13" t="b">
        <f>IF(AI3178="","",AI3178&lt;0)</f>
        <v>1</v>
      </c>
      <c r="AN3178" s="13" t="str">
        <f>IF(AH3178="","No inspection date",IF(AI3178&lt;0,"Negative chronology",IF(AI3178&lt;=30,"0-30",IF(AI3178&lt;=60,"31-60",IF(AI3178&lt;=90,"61-90",IF(AI3178&lt;=180,"91-180","181+"))))))</f>
        <v>Negative chronology</v>
      </c>
      <c r="AO3178" s="13" t="str">
        <f>IF(OR(ISNUMBER(SEARCH("COMPLETED",K3178)),ISNUMBER(SEARCH("CLOSED",K3178))),"Closed/Completed","Other Active/Issued")</f>
        <v>Other Active/Issued</v>
      </c>
    </row>
    <row r="3179" spans="1:41">
      <c r="A3179" t="s">
        <v>16209</v>
      </c>
      <c r="B3179" t="s">
        <v>87</v>
      </c>
      <c r="C3179" t="s">
        <v>87</v>
      </c>
      <c r="D3179" t="s">
        <v>88</v>
      </c>
      <c r="E3179" t="s">
        <v>6860</v>
      </c>
      <c r="F3179" t="s">
        <v>6860</v>
      </c>
      <c r="H3179" t="s">
        <v>8295</v>
      </c>
      <c r="I3179" t="s">
        <v>2457</v>
      </c>
      <c r="J3179" t="s">
        <v>93</v>
      </c>
      <c r="K3179" t="s">
        <v>93</v>
      </c>
      <c r="L3179" t="s">
        <v>93</v>
      </c>
      <c r="M3179" t="s">
        <v>16210</v>
      </c>
      <c r="N3179" s="9">
        <v>98134</v>
      </c>
      <c r="O3179" t="s">
        <v>16211</v>
      </c>
      <c r="P3179" s="10">
        <v>47.57956028</v>
      </c>
      <c r="Q3179" s="10">
        <v>-122.32187847</v>
      </c>
      <c r="R3179" t="s">
        <v>16212</v>
      </c>
      <c r="S3179" s="7">
        <v>4</v>
      </c>
      <c r="T3179" s="7">
        <v>2023</v>
      </c>
      <c r="U3179" s="7">
        <v>2</v>
      </c>
      <c r="V3179">
        <v>5</v>
      </c>
      <c r="W3179">
        <v>2023</v>
      </c>
      <c r="X3179">
        <v>2</v>
      </c>
      <c r="Y3179" t="b">
        <v>0</v>
      </c>
      <c r="Z3179" t="b">
        <v>0</v>
      </c>
      <c r="AA3179">
        <v>57</v>
      </c>
      <c r="AB3179">
        <v>1</v>
      </c>
      <c r="AC3179" t="b">
        <v>0</v>
      </c>
      <c r="AD3179" t="b">
        <v>1</v>
      </c>
      <c r="AE3179" t="b">
        <v>0</v>
      </c>
      <c r="AF3179" t="b">
        <v>0</v>
      </c>
      <c r="AG3179" s="11">
        <v>45019</v>
      </c>
      <c r="AH3179" s="11">
        <v>45076</v>
      </c>
      <c r="AI3179" s="12">
        <f>IF(OR(AG3179="",AH3179=""),"",AH3179-AG3179)</f>
        <v>57.0</v>
      </c>
      <c r="AJ3179" s="13" t="b">
        <f>IF(OR(AI3179="",AA3179=""),"",AI3179=AA3179)</f>
        <v>1</v>
      </c>
      <c r="AK3179" s="13" t="b">
        <f>IF(AI3179="","",AI3179&gt;60)</f>
        <v>0</v>
      </c>
      <c r="AL3179" s="13" t="b">
        <f>IF(OR(Y3179=TRUE,AH3179=""),TRUE,FALSE)</f>
        <v>0</v>
      </c>
      <c r="AM3179" s="13" t="b">
        <f>IF(AI3179="","",AI3179&lt;0)</f>
        <v>0</v>
      </c>
      <c r="AN3179" s="13" t="str">
        <f>IF(AH3179="","No inspection date",IF(AI3179&lt;0,"Negative chronology",IF(AI3179&lt;=30,"0-30",IF(AI3179&lt;=60,"31-60",IF(AI3179&lt;=90,"61-90",IF(AI3179&lt;=180,"91-180","181+"))))))</f>
        <v>31-60</v>
      </c>
      <c r="AO3179" s="13" t="str">
        <f>IF(OR(ISNUMBER(SEARCH("COMPLETED",K3179)),ISNUMBER(SEARCH("CLOSED",K3179))),"Closed/Completed","Other Active/Issued")</f>
        <v>Closed/Completed</v>
      </c>
    </row>
    <row r="3180" spans="1:41">
      <c r="A3180" t="s">
        <v>16213</v>
      </c>
      <c r="B3180" t="s">
        <v>87</v>
      </c>
      <c r="C3180" t="s">
        <v>87</v>
      </c>
      <c r="D3180" t="s">
        <v>88</v>
      </c>
      <c r="E3180" t="s">
        <v>6860</v>
      </c>
      <c r="F3180" t="s">
        <v>6860</v>
      </c>
      <c r="G3180" t="s">
        <v>7397</v>
      </c>
      <c r="H3180" t="s">
        <v>8295</v>
      </c>
      <c r="I3180" t="s">
        <v>9706</v>
      </c>
      <c r="J3180" t="s">
        <v>137</v>
      </c>
      <c r="K3180" t="s">
        <v>93</v>
      </c>
      <c r="L3180" t="s">
        <v>93</v>
      </c>
      <c r="M3180" t="s">
        <v>1845</v>
      </c>
      <c r="N3180" s="9">
        <v>98106</v>
      </c>
      <c r="O3180" t="s">
        <v>16214</v>
      </c>
      <c r="P3180" s="10">
        <v>47.56995664</v>
      </c>
      <c r="Q3180" s="10">
        <v>-122.3619029</v>
      </c>
      <c r="R3180" t="s">
        <v>1847</v>
      </c>
      <c r="S3180" s="7">
        <v>4</v>
      </c>
      <c r="T3180" s="7">
        <v>2023</v>
      </c>
      <c r="U3180" s="7">
        <v>2</v>
      </c>
      <c r="V3180">
        <v>8</v>
      </c>
      <c r="W3180">
        <v>2022</v>
      </c>
      <c r="X3180">
        <v>3</v>
      </c>
      <c r="Y3180" t="b">
        <v>0</v>
      </c>
      <c r="Z3180" t="b">
        <v>0</v>
      </c>
      <c r="AA3180">
        <v>-230</v>
      </c>
      <c r="AB3180">
        <v>1</v>
      </c>
      <c r="AC3180" t="b">
        <v>0</v>
      </c>
      <c r="AD3180" t="b">
        <v>1</v>
      </c>
      <c r="AE3180" t="b">
        <v>0</v>
      </c>
      <c r="AF3180" t="b">
        <v>0</v>
      </c>
      <c r="AG3180" s="11">
        <v>45019</v>
      </c>
      <c r="AH3180" s="11">
        <v>44789</v>
      </c>
      <c r="AI3180" s="12">
        <f>IF(OR(AG3180="",AH3180=""),"",AH3180-AG3180)</f>
        <v>-230.0</v>
      </c>
      <c r="AJ3180" s="13" t="b">
        <f>IF(OR(AI3180="",AA3180=""),"",AI3180=AA3180)</f>
        <v>1</v>
      </c>
      <c r="AK3180" s="13" t="b">
        <f>IF(AI3180="","",AI3180&gt;60)</f>
        <v>0</v>
      </c>
      <c r="AL3180" s="13" t="b">
        <f>IF(OR(Y3180=TRUE,AH3180=""),TRUE,FALSE)</f>
        <v>0</v>
      </c>
      <c r="AM3180" s="13" t="b">
        <f>IF(AI3180="","",AI3180&lt;0)</f>
        <v>1</v>
      </c>
      <c r="AN3180" s="13" t="str">
        <f>IF(AH3180="","No inspection date",IF(AI3180&lt;0,"Negative chronology",IF(AI3180&lt;=30,"0-30",IF(AI3180&lt;=60,"31-60",IF(AI3180&lt;=90,"61-90",IF(AI3180&lt;=180,"91-180","181+"))))))</f>
        <v>Negative chronology</v>
      </c>
      <c r="AO3180" s="13" t="str">
        <f>IF(OR(ISNUMBER(SEARCH("COMPLETED",K3180)),ISNUMBER(SEARCH("CLOSED",K3180))),"Closed/Completed","Other Active/Issued")</f>
        <v>Closed/Completed</v>
      </c>
    </row>
    <row r="3181" spans="1:41">
      <c r="A3181" t="s">
        <v>16215</v>
      </c>
      <c r="B3181" t="s">
        <v>87</v>
      </c>
      <c r="C3181" t="s">
        <v>87</v>
      </c>
      <c r="D3181" t="s">
        <v>88</v>
      </c>
      <c r="E3181" t="s">
        <v>6860</v>
      </c>
      <c r="F3181" t="s">
        <v>16216</v>
      </c>
      <c r="H3181" t="s">
        <v>8295</v>
      </c>
      <c r="K3181" t="s">
        <v>93</v>
      </c>
      <c r="L3181" t="s">
        <v>93</v>
      </c>
      <c r="M3181" t="s">
        <v>8564</v>
      </c>
      <c r="N3181" s="9">
        <v>98117</v>
      </c>
      <c r="O3181" t="s">
        <v>16217</v>
      </c>
      <c r="P3181" s="10">
        <v>47.67975269</v>
      </c>
      <c r="Q3181" s="10">
        <v>-122.37722976</v>
      </c>
      <c r="R3181" t="s">
        <v>8566</v>
      </c>
      <c r="S3181" s="7">
        <v>4</v>
      </c>
      <c r="T3181" s="7">
        <v>2023</v>
      </c>
      <c r="U3181" s="7">
        <v>2</v>
      </c>
      <c r="Y3181" t="b">
        <v>1</v>
      </c>
      <c r="Z3181" t="b">
        <v>1</v>
      </c>
      <c r="AB3181">
        <v>6</v>
      </c>
      <c r="AC3181" t="b">
        <v>0</v>
      </c>
      <c r="AD3181" t="b">
        <v>1</v>
      </c>
      <c r="AE3181" t="b">
        <v>0</v>
      </c>
      <c r="AF3181" t="b">
        <v>0</v>
      </c>
      <c r="AG3181" s="11">
        <v>45019</v>
      </c>
      <c r="AI3181" s="12">
        <f>IF(OR(AG3181="",AH3181=""),"",AH3181-AG3181)</f>
        <v/>
      </c>
      <c r="AJ3181" s="13">
        <f>IF(OR(AI3181="",AA3181=""),"",AI3181=AA3181)</f>
        <v/>
      </c>
      <c r="AK3181" s="13">
        <f>IF(AI3181="","",AI3181&gt;60)</f>
        <v/>
      </c>
      <c r="AL3181" s="13" t="b">
        <f>IF(OR(Y3181=TRUE,AH3181=""),TRUE,FALSE)</f>
        <v>1</v>
      </c>
      <c r="AM3181" s="13">
        <f>IF(AI3181="","",AI3181&lt;0)</f>
        <v/>
      </c>
      <c r="AN3181" s="13" t="str">
        <f>IF(AH3181="","No inspection date",IF(AI3181&lt;0,"Negative chronology",IF(AI3181&lt;=30,"0-30",IF(AI3181&lt;=60,"31-60",IF(AI3181&lt;=90,"61-90",IF(AI3181&lt;=180,"91-180","181+"))))))</f>
        <v>No inspection date</v>
      </c>
      <c r="AO3181" s="13" t="str">
        <f>IF(OR(ISNUMBER(SEARCH("COMPLETED",K3181)),ISNUMBER(SEARCH("CLOSED",K3181))),"Closed/Completed","Other Active/Issued")</f>
        <v>Closed/Completed</v>
      </c>
    </row>
    <row r="3182" spans="1:41">
      <c r="A3182" t="s">
        <v>16218</v>
      </c>
      <c r="B3182" t="s">
        <v>87</v>
      </c>
      <c r="C3182" t="s">
        <v>87</v>
      </c>
      <c r="D3182" t="s">
        <v>88</v>
      </c>
      <c r="E3182" t="s">
        <v>6860</v>
      </c>
      <c r="F3182" t="s">
        <v>16219</v>
      </c>
      <c r="H3182" t="s">
        <v>8295</v>
      </c>
      <c r="K3182" t="s">
        <v>7058</v>
      </c>
      <c r="L3182" t="s">
        <v>7058</v>
      </c>
      <c r="M3182" t="s">
        <v>8714</v>
      </c>
      <c r="N3182" s="9">
        <v>98133</v>
      </c>
      <c r="O3182" t="s">
        <v>16220</v>
      </c>
      <c r="P3182" s="10">
        <v>47.72803389</v>
      </c>
      <c r="Q3182" s="10">
        <v>-122.34215743</v>
      </c>
      <c r="R3182" t="s">
        <v>8716</v>
      </c>
      <c r="S3182" s="7">
        <v>4</v>
      </c>
      <c r="T3182" s="7">
        <v>2023</v>
      </c>
      <c r="U3182" s="7">
        <v>2</v>
      </c>
      <c r="Y3182" t="b">
        <v>1</v>
      </c>
      <c r="Z3182" t="b">
        <v>1</v>
      </c>
      <c r="AB3182">
        <v>5</v>
      </c>
      <c r="AC3182" t="b">
        <v>0</v>
      </c>
      <c r="AD3182" t="b">
        <v>1</v>
      </c>
      <c r="AE3182" t="b">
        <v>0</v>
      </c>
      <c r="AF3182" t="b">
        <v>0</v>
      </c>
      <c r="AG3182" s="11">
        <v>45019</v>
      </c>
      <c r="AI3182" s="12">
        <f>IF(OR(AG3182="",AH3182=""),"",AH3182-AG3182)</f>
        <v/>
      </c>
      <c r="AJ3182" s="13">
        <f>IF(OR(AI3182="",AA3182=""),"",AI3182=AA3182)</f>
        <v/>
      </c>
      <c r="AK3182" s="13">
        <f>IF(AI3182="","",AI3182&gt;60)</f>
        <v/>
      </c>
      <c r="AL3182" s="13" t="b">
        <f>IF(OR(Y3182=TRUE,AH3182=""),TRUE,FALSE)</f>
        <v>1</v>
      </c>
      <c r="AM3182" s="13">
        <f>IF(AI3182="","",AI3182&lt;0)</f>
        <v/>
      </c>
      <c r="AN3182" s="13" t="str">
        <f>IF(AH3182="","No inspection date",IF(AI3182&lt;0,"Negative chronology",IF(AI3182&lt;=30,"0-30",IF(AI3182&lt;=60,"31-60",IF(AI3182&lt;=90,"61-90",IF(AI3182&lt;=180,"91-180","181+"))))))</f>
        <v>No inspection date</v>
      </c>
      <c r="AO3182" s="13" t="str">
        <f>IF(OR(ISNUMBER(SEARCH("COMPLETED",K3182)),ISNUMBER(SEARCH("CLOSED",K3182))),"Closed/Completed","Other Active/Issued")</f>
        <v>Other Active/Issued</v>
      </c>
    </row>
    <row r="3183" spans="1:41">
      <c r="A3183" t="s">
        <v>16221</v>
      </c>
      <c r="B3183" t="s">
        <v>87</v>
      </c>
      <c r="C3183" t="s">
        <v>87</v>
      </c>
      <c r="D3183" t="s">
        <v>88</v>
      </c>
      <c r="E3183" t="s">
        <v>6860</v>
      </c>
      <c r="F3183" t="s">
        <v>16222</v>
      </c>
      <c r="H3183" t="s">
        <v>8295</v>
      </c>
      <c r="K3183" t="s">
        <v>115</v>
      </c>
      <c r="L3183" t="s">
        <v>115</v>
      </c>
      <c r="M3183" t="s">
        <v>16223</v>
      </c>
      <c r="O3183" t="s">
        <v>16224</v>
      </c>
      <c r="P3183" s="10">
        <v>47.68206931</v>
      </c>
      <c r="Q3183" s="10">
        <v>-122.37712033</v>
      </c>
      <c r="R3183" t="s">
        <v>16225</v>
      </c>
      <c r="S3183" s="7">
        <v>4</v>
      </c>
      <c r="T3183" s="7">
        <v>2023</v>
      </c>
      <c r="U3183" s="7">
        <v>2</v>
      </c>
      <c r="Y3183" t="b">
        <v>1</v>
      </c>
      <c r="Z3183" t="b">
        <v>1</v>
      </c>
      <c r="AB3183">
        <v>6</v>
      </c>
      <c r="AC3183" t="b">
        <v>0</v>
      </c>
      <c r="AD3183" t="b">
        <v>1</v>
      </c>
      <c r="AE3183" t="b">
        <v>0</v>
      </c>
      <c r="AF3183" t="b">
        <v>0</v>
      </c>
      <c r="AG3183" s="11">
        <v>45019</v>
      </c>
      <c r="AI3183" s="12">
        <f>IF(OR(AG3183="",AH3183=""),"",AH3183-AG3183)</f>
        <v/>
      </c>
      <c r="AJ3183" s="13">
        <f>IF(OR(AI3183="",AA3183=""),"",AI3183=AA3183)</f>
        <v/>
      </c>
      <c r="AK3183" s="13">
        <f>IF(AI3183="","",AI3183&gt;60)</f>
        <v/>
      </c>
      <c r="AL3183" s="13" t="b">
        <f>IF(OR(Y3183=TRUE,AH3183=""),TRUE,FALSE)</f>
        <v>1</v>
      </c>
      <c r="AM3183" s="13">
        <f>IF(AI3183="","",AI3183&lt;0)</f>
        <v/>
      </c>
      <c r="AN3183" s="13" t="str">
        <f>IF(AH3183="","No inspection date",IF(AI3183&lt;0,"Negative chronology",IF(AI3183&lt;=30,"0-30",IF(AI3183&lt;=60,"31-60",IF(AI3183&lt;=90,"61-90",IF(AI3183&lt;=180,"91-180","181+"))))))</f>
        <v>No inspection date</v>
      </c>
      <c r="AO3183" s="13" t="str">
        <f>IF(OR(ISNUMBER(SEARCH("COMPLETED",K3183)),ISNUMBER(SEARCH("CLOSED",K3183))),"Closed/Completed","Other Active/Issued")</f>
        <v>Other Active/Issued</v>
      </c>
    </row>
    <row r="3184" spans="1:41">
      <c r="A3184" t="s">
        <v>16226</v>
      </c>
      <c r="B3184" t="s">
        <v>87</v>
      </c>
      <c r="C3184" t="s">
        <v>87</v>
      </c>
      <c r="D3184" t="s">
        <v>88</v>
      </c>
      <c r="E3184" t="s">
        <v>6860</v>
      </c>
      <c r="F3184" t="s">
        <v>16227</v>
      </c>
      <c r="G3184" t="s">
        <v>16228</v>
      </c>
      <c r="H3184" t="s">
        <v>8305</v>
      </c>
      <c r="I3184" t="s">
        <v>2228</v>
      </c>
      <c r="J3184" t="s">
        <v>93</v>
      </c>
      <c r="K3184" t="s">
        <v>100</v>
      </c>
      <c r="L3184" t="s">
        <v>100</v>
      </c>
      <c r="M3184" t="s">
        <v>9158</v>
      </c>
      <c r="O3184" t="s">
        <v>16229</v>
      </c>
      <c r="P3184" s="10">
        <v>47.51780216</v>
      </c>
      <c r="Q3184" s="10">
        <v>-122.26375462</v>
      </c>
      <c r="R3184" t="s">
        <v>9160</v>
      </c>
      <c r="S3184" s="7">
        <v>4</v>
      </c>
      <c r="T3184" s="7">
        <v>2023</v>
      </c>
      <c r="U3184" s="7">
        <v>2</v>
      </c>
      <c r="V3184">
        <v>3</v>
      </c>
      <c r="W3184">
        <v>2023</v>
      </c>
      <c r="X3184">
        <v>1</v>
      </c>
      <c r="Y3184" t="b">
        <v>0</v>
      </c>
      <c r="Z3184" t="b">
        <v>0</v>
      </c>
      <c r="AA3184">
        <v>-14</v>
      </c>
      <c r="AB3184">
        <v>2</v>
      </c>
      <c r="AC3184" t="b">
        <v>0</v>
      </c>
      <c r="AD3184" t="b">
        <v>1</v>
      </c>
      <c r="AE3184" t="b">
        <v>0</v>
      </c>
      <c r="AF3184" t="b">
        <v>0</v>
      </c>
      <c r="AG3184" s="11">
        <v>45021</v>
      </c>
      <c r="AH3184" s="11">
        <v>45007</v>
      </c>
      <c r="AI3184" s="12">
        <f>IF(OR(AG3184="",AH3184=""),"",AH3184-AG3184)</f>
        <v>-14.0</v>
      </c>
      <c r="AJ3184" s="13" t="b">
        <f>IF(OR(AI3184="",AA3184=""),"",AI3184=AA3184)</f>
        <v>1</v>
      </c>
      <c r="AK3184" s="13" t="b">
        <f>IF(AI3184="","",AI3184&gt;60)</f>
        <v>0</v>
      </c>
      <c r="AL3184" s="13" t="b">
        <f>IF(OR(Y3184=TRUE,AH3184=""),TRUE,FALSE)</f>
        <v>0</v>
      </c>
      <c r="AM3184" s="13" t="b">
        <f>IF(AI3184="","",AI3184&lt;0)</f>
        <v>1</v>
      </c>
      <c r="AN3184" s="13" t="str">
        <f>IF(AH3184="","No inspection date",IF(AI3184&lt;0,"Negative chronology",IF(AI3184&lt;=30,"0-30",IF(AI3184&lt;=60,"31-60",IF(AI3184&lt;=90,"61-90",IF(AI3184&lt;=180,"91-180","181+"))))))</f>
        <v>Negative chronology</v>
      </c>
      <c r="AO3184" s="13" t="str">
        <f>IF(OR(ISNUMBER(SEARCH("COMPLETED",K3184)),ISNUMBER(SEARCH("CLOSED",K3184))),"Closed/Completed","Other Active/Issued")</f>
        <v>Other Active/Issued</v>
      </c>
    </row>
    <row r="3185" spans="1:41">
      <c r="A3185" t="s">
        <v>16230</v>
      </c>
      <c r="B3185" t="s">
        <v>87</v>
      </c>
      <c r="C3185" t="s">
        <v>87</v>
      </c>
      <c r="D3185" t="s">
        <v>88</v>
      </c>
      <c r="E3185" t="s">
        <v>6860</v>
      </c>
      <c r="F3185" t="s">
        <v>16231</v>
      </c>
      <c r="H3185" t="s">
        <v>8305</v>
      </c>
      <c r="I3185" t="s">
        <v>8365</v>
      </c>
      <c r="J3185" t="s">
        <v>137</v>
      </c>
      <c r="K3185" t="s">
        <v>93</v>
      </c>
      <c r="L3185" t="s">
        <v>93</v>
      </c>
      <c r="M3185" t="s">
        <v>7679</v>
      </c>
      <c r="N3185" s="9">
        <v>98115</v>
      </c>
      <c r="O3185" t="s">
        <v>16232</v>
      </c>
      <c r="P3185" s="10">
        <v>47.67525551</v>
      </c>
      <c r="Q3185" s="10">
        <v>-122.29722342</v>
      </c>
      <c r="R3185" t="s">
        <v>7681</v>
      </c>
      <c r="S3185" s="7">
        <v>4</v>
      </c>
      <c r="T3185" s="7">
        <v>2023</v>
      </c>
      <c r="U3185" s="7">
        <v>2</v>
      </c>
      <c r="V3185">
        <v>6</v>
      </c>
      <c r="W3185">
        <v>2023</v>
      </c>
      <c r="X3185">
        <v>2</v>
      </c>
      <c r="Y3185" t="b">
        <v>0</v>
      </c>
      <c r="Z3185" t="b">
        <v>0</v>
      </c>
      <c r="AA3185">
        <v>61</v>
      </c>
      <c r="AB3185">
        <v>4</v>
      </c>
      <c r="AC3185" t="b">
        <v>0</v>
      </c>
      <c r="AD3185" t="b">
        <v>1</v>
      </c>
      <c r="AE3185" t="b">
        <v>0</v>
      </c>
      <c r="AF3185" t="b">
        <v>0</v>
      </c>
      <c r="AG3185" s="11">
        <v>45021</v>
      </c>
      <c r="AH3185" s="11">
        <v>45082</v>
      </c>
      <c r="AI3185" s="12">
        <f>IF(OR(AG3185="",AH3185=""),"",AH3185-AG3185)</f>
        <v>61.0</v>
      </c>
      <c r="AJ3185" s="13" t="b">
        <f>IF(OR(AI3185="",AA3185=""),"",AI3185=AA3185)</f>
        <v>1</v>
      </c>
      <c r="AK3185" s="13" t="b">
        <f>IF(AI3185="","",AI3185&gt;60)</f>
        <v>1</v>
      </c>
      <c r="AL3185" s="13" t="b">
        <f>IF(OR(Y3185=TRUE,AH3185=""),TRUE,FALSE)</f>
        <v>0</v>
      </c>
      <c r="AM3185" s="13" t="b">
        <f>IF(AI3185="","",AI3185&lt;0)</f>
        <v>0</v>
      </c>
      <c r="AN3185" s="13" t="str">
        <f>IF(AH3185="","No inspection date",IF(AI3185&lt;0,"Negative chronology",IF(AI3185&lt;=30,"0-30",IF(AI3185&lt;=60,"31-60",IF(AI3185&lt;=90,"61-90",IF(AI3185&lt;=180,"91-180","181+"))))))</f>
        <v>61-90</v>
      </c>
      <c r="AO3185" s="13" t="str">
        <f>IF(OR(ISNUMBER(SEARCH("COMPLETED",K3185)),ISNUMBER(SEARCH("CLOSED",K3185))),"Closed/Completed","Other Active/Issued")</f>
        <v>Closed/Completed</v>
      </c>
    </row>
    <row r="3186" spans="1:41">
      <c r="A3186" t="s">
        <v>16233</v>
      </c>
      <c r="B3186" t="s">
        <v>87</v>
      </c>
      <c r="C3186" t="s">
        <v>87</v>
      </c>
      <c r="D3186" t="s">
        <v>88</v>
      </c>
      <c r="E3186" t="s">
        <v>6860</v>
      </c>
      <c r="F3186" t="s">
        <v>16234</v>
      </c>
      <c r="H3186" t="s">
        <v>8305</v>
      </c>
      <c r="I3186" t="s">
        <v>10517</v>
      </c>
      <c r="J3186" t="s">
        <v>205</v>
      </c>
      <c r="K3186" t="s">
        <v>100</v>
      </c>
      <c r="L3186" t="s">
        <v>100</v>
      </c>
      <c r="M3186" t="s">
        <v>8452</v>
      </c>
      <c r="N3186" s="9">
        <v>98125</v>
      </c>
      <c r="O3186" t="s">
        <v>16235</v>
      </c>
      <c r="P3186" s="10">
        <v>47.71215602</v>
      </c>
      <c r="Q3186" s="10">
        <v>-122.28826282</v>
      </c>
      <c r="R3186" t="s">
        <v>8454</v>
      </c>
      <c r="S3186" s="7">
        <v>4</v>
      </c>
      <c r="T3186" s="7">
        <v>2023</v>
      </c>
      <c r="U3186" s="7">
        <v>2</v>
      </c>
      <c r="V3186">
        <v>9</v>
      </c>
      <c r="W3186">
        <v>2025</v>
      </c>
      <c r="X3186">
        <v>3</v>
      </c>
      <c r="Y3186" t="b">
        <v>0</v>
      </c>
      <c r="Z3186" t="b">
        <v>0</v>
      </c>
      <c r="AA3186">
        <v>894</v>
      </c>
      <c r="AB3186">
        <v>5</v>
      </c>
      <c r="AC3186" t="b">
        <v>0</v>
      </c>
      <c r="AD3186" t="b">
        <v>1</v>
      </c>
      <c r="AE3186" t="b">
        <v>0</v>
      </c>
      <c r="AF3186" t="b">
        <v>0</v>
      </c>
      <c r="AG3186" s="11">
        <v>45021</v>
      </c>
      <c r="AH3186" s="11">
        <v>45915</v>
      </c>
      <c r="AI3186" s="12">
        <f>IF(OR(AG3186="",AH3186=""),"",AH3186-AG3186)</f>
        <v>894.0</v>
      </c>
      <c r="AJ3186" s="13" t="b">
        <f>IF(OR(AI3186="",AA3186=""),"",AI3186=AA3186)</f>
        <v>1</v>
      </c>
      <c r="AK3186" s="13" t="b">
        <f>IF(AI3186="","",AI3186&gt;60)</f>
        <v>1</v>
      </c>
      <c r="AL3186" s="13" t="b">
        <f>IF(OR(Y3186=TRUE,AH3186=""),TRUE,FALSE)</f>
        <v>0</v>
      </c>
      <c r="AM3186" s="13" t="b">
        <f>IF(AI3186="","",AI3186&lt;0)</f>
        <v>0</v>
      </c>
      <c r="AN3186" s="13" t="str">
        <f>IF(AH3186="","No inspection date",IF(AI3186&lt;0,"Negative chronology",IF(AI3186&lt;=30,"0-30",IF(AI3186&lt;=60,"31-60",IF(AI3186&lt;=90,"61-90",IF(AI3186&lt;=180,"91-180","181+"))))))</f>
        <v>181+</v>
      </c>
      <c r="AO3186" s="13" t="str">
        <f>IF(OR(ISNUMBER(SEARCH("COMPLETED",K3186)),ISNUMBER(SEARCH("CLOSED",K3186))),"Closed/Completed","Other Active/Issued")</f>
        <v>Other Active/Issued</v>
      </c>
    </row>
    <row r="3187" spans="1:41">
      <c r="A3187" t="s">
        <v>16236</v>
      </c>
      <c r="B3187" t="s">
        <v>87</v>
      </c>
      <c r="C3187" t="s">
        <v>87</v>
      </c>
      <c r="D3187" t="s">
        <v>88</v>
      </c>
      <c r="E3187" t="s">
        <v>6860</v>
      </c>
      <c r="F3187" t="s">
        <v>16237</v>
      </c>
      <c r="H3187" t="s">
        <v>8305</v>
      </c>
      <c r="K3187" t="s">
        <v>7058</v>
      </c>
      <c r="L3187" t="s">
        <v>7058</v>
      </c>
      <c r="M3187" t="s">
        <v>9761</v>
      </c>
      <c r="N3187" s="9">
        <v>98103</v>
      </c>
      <c r="O3187" t="s">
        <v>16238</v>
      </c>
      <c r="P3187" s="10">
        <v>47.64942534</v>
      </c>
      <c r="Q3187" s="10">
        <v>-122.34077798</v>
      </c>
      <c r="R3187" t="s">
        <v>9763</v>
      </c>
      <c r="S3187" s="7">
        <v>4</v>
      </c>
      <c r="T3187" s="7">
        <v>2023</v>
      </c>
      <c r="U3187" s="7">
        <v>2</v>
      </c>
      <c r="Y3187" t="b">
        <v>1</v>
      </c>
      <c r="Z3187" t="b">
        <v>1</v>
      </c>
      <c r="AB3187">
        <v>4</v>
      </c>
      <c r="AC3187" t="b">
        <v>0</v>
      </c>
      <c r="AD3187" t="b">
        <v>1</v>
      </c>
      <c r="AE3187" t="b">
        <v>0</v>
      </c>
      <c r="AF3187" t="b">
        <v>0</v>
      </c>
      <c r="AG3187" s="11">
        <v>45021</v>
      </c>
      <c r="AI3187" s="12">
        <f>IF(OR(AG3187="",AH3187=""),"",AH3187-AG3187)</f>
        <v/>
      </c>
      <c r="AJ3187" s="13">
        <f>IF(OR(AI3187="",AA3187=""),"",AI3187=AA3187)</f>
        <v/>
      </c>
      <c r="AK3187" s="13">
        <f>IF(AI3187="","",AI3187&gt;60)</f>
        <v/>
      </c>
      <c r="AL3187" s="13" t="b">
        <f>IF(OR(Y3187=TRUE,AH3187=""),TRUE,FALSE)</f>
        <v>1</v>
      </c>
      <c r="AM3187" s="13">
        <f>IF(AI3187="","",AI3187&lt;0)</f>
        <v/>
      </c>
      <c r="AN3187" s="13" t="str">
        <f>IF(AH3187="","No inspection date",IF(AI3187&lt;0,"Negative chronology",IF(AI3187&lt;=30,"0-30",IF(AI3187&lt;=60,"31-60",IF(AI3187&lt;=90,"61-90",IF(AI3187&lt;=180,"91-180","181+"))))))</f>
        <v>No inspection date</v>
      </c>
      <c r="AO3187" s="13" t="str">
        <f>IF(OR(ISNUMBER(SEARCH("COMPLETED",K3187)),ISNUMBER(SEARCH("CLOSED",K3187))),"Closed/Completed","Other Active/Issued")</f>
        <v>Other Active/Issued</v>
      </c>
    </row>
    <row r="3188" spans="1:41">
      <c r="A3188" t="s">
        <v>16239</v>
      </c>
      <c r="B3188" t="s">
        <v>87</v>
      </c>
      <c r="C3188" t="s">
        <v>87</v>
      </c>
      <c r="D3188" t="s">
        <v>88</v>
      </c>
      <c r="E3188" t="s">
        <v>6860</v>
      </c>
      <c r="F3188" t="s">
        <v>16240</v>
      </c>
      <c r="G3188" t="s">
        <v>6860</v>
      </c>
      <c r="H3188" t="s">
        <v>8305</v>
      </c>
      <c r="K3188" t="s">
        <v>137</v>
      </c>
      <c r="L3188" t="s">
        <v>137</v>
      </c>
      <c r="M3188" t="s">
        <v>8223</v>
      </c>
      <c r="O3188" t="s">
        <v>16241</v>
      </c>
      <c r="P3188" s="10">
        <v>47.53572113</v>
      </c>
      <c r="Q3188" s="10">
        <v>-122.39003725</v>
      </c>
      <c r="R3188" t="s">
        <v>8225</v>
      </c>
      <c r="S3188" s="7">
        <v>4</v>
      </c>
      <c r="T3188" s="7">
        <v>2023</v>
      </c>
      <c r="U3188" s="7">
        <v>2</v>
      </c>
      <c r="Y3188" t="b">
        <v>1</v>
      </c>
      <c r="Z3188" t="b">
        <v>1</v>
      </c>
      <c r="AB3188">
        <v>1</v>
      </c>
      <c r="AC3188" t="b">
        <v>0</v>
      </c>
      <c r="AD3188" t="b">
        <v>1</v>
      </c>
      <c r="AE3188" t="b">
        <v>0</v>
      </c>
      <c r="AF3188" t="b">
        <v>0</v>
      </c>
      <c r="AG3188" s="11">
        <v>45021</v>
      </c>
      <c r="AI3188" s="12">
        <f>IF(OR(AG3188="",AH3188=""),"",AH3188-AG3188)</f>
        <v/>
      </c>
      <c r="AJ3188" s="13">
        <f>IF(OR(AI3188="",AA3188=""),"",AI3188=AA3188)</f>
        <v/>
      </c>
      <c r="AK3188" s="13">
        <f>IF(AI3188="","",AI3188&gt;60)</f>
        <v/>
      </c>
      <c r="AL3188" s="13" t="b">
        <f>IF(OR(Y3188=TRUE,AH3188=""),TRUE,FALSE)</f>
        <v>1</v>
      </c>
      <c r="AM3188" s="13">
        <f>IF(AI3188="","",AI3188&lt;0)</f>
        <v/>
      </c>
      <c r="AN3188" s="13" t="str">
        <f>IF(AH3188="","No inspection date",IF(AI3188&lt;0,"Negative chronology",IF(AI3188&lt;=30,"0-30",IF(AI3188&lt;=60,"31-60",IF(AI3188&lt;=90,"61-90",IF(AI3188&lt;=180,"91-180","181+"))))))</f>
        <v>No inspection date</v>
      </c>
      <c r="AO3188" s="13" t="str">
        <f>IF(OR(ISNUMBER(SEARCH("COMPLETED",K3188)),ISNUMBER(SEARCH("CLOSED",K3188))),"Closed/Completed","Other Active/Issued")</f>
        <v>Other Active/Issued</v>
      </c>
    </row>
    <row r="3189" spans="1:41">
      <c r="A3189" t="s">
        <v>16242</v>
      </c>
      <c r="B3189" t="s">
        <v>87</v>
      </c>
      <c r="C3189" t="s">
        <v>87</v>
      </c>
      <c r="D3189" t="s">
        <v>88</v>
      </c>
      <c r="E3189" t="s">
        <v>6860</v>
      </c>
      <c r="F3189" t="s">
        <v>16243</v>
      </c>
      <c r="H3189" t="s">
        <v>2310</v>
      </c>
      <c r="I3189" t="s">
        <v>2092</v>
      </c>
      <c r="J3189" t="s">
        <v>93</v>
      </c>
      <c r="K3189" t="s">
        <v>100</v>
      </c>
      <c r="L3189" t="s">
        <v>100</v>
      </c>
      <c r="M3189" t="s">
        <v>16244</v>
      </c>
      <c r="N3189" s="9">
        <v>98116</v>
      </c>
      <c r="O3189" t="s">
        <v>16245</v>
      </c>
      <c r="P3189" s="10">
        <v>47.58000282</v>
      </c>
      <c r="Q3189" s="10">
        <v>-122.3815361</v>
      </c>
      <c r="R3189" t="s">
        <v>16246</v>
      </c>
      <c r="S3189" s="7">
        <v>4</v>
      </c>
      <c r="T3189" s="7">
        <v>2023</v>
      </c>
      <c r="U3189" s="7">
        <v>2</v>
      </c>
      <c r="V3189">
        <v>3</v>
      </c>
      <c r="W3189">
        <v>2023</v>
      </c>
      <c r="X3189">
        <v>1</v>
      </c>
      <c r="Y3189" t="b">
        <v>0</v>
      </c>
      <c r="Z3189" t="b">
        <v>0</v>
      </c>
      <c r="AA3189">
        <v>-15</v>
      </c>
      <c r="AB3189">
        <v>1</v>
      </c>
      <c r="AC3189" t="b">
        <v>0</v>
      </c>
      <c r="AD3189" t="b">
        <v>1</v>
      </c>
      <c r="AE3189" t="b">
        <v>0</v>
      </c>
      <c r="AF3189" t="b">
        <v>0</v>
      </c>
      <c r="AG3189" s="11">
        <v>45023</v>
      </c>
      <c r="AH3189" s="11">
        <v>45008</v>
      </c>
      <c r="AI3189" s="12">
        <f>IF(OR(AG3189="",AH3189=""),"",AH3189-AG3189)</f>
        <v>-15.0</v>
      </c>
      <c r="AJ3189" s="13" t="b">
        <f>IF(OR(AI3189="",AA3189=""),"",AI3189=AA3189)</f>
        <v>1</v>
      </c>
      <c r="AK3189" s="13" t="b">
        <f>IF(AI3189="","",AI3189&gt;60)</f>
        <v>0</v>
      </c>
      <c r="AL3189" s="13" t="b">
        <f>IF(OR(Y3189=TRUE,AH3189=""),TRUE,FALSE)</f>
        <v>0</v>
      </c>
      <c r="AM3189" s="13" t="b">
        <f>IF(AI3189="","",AI3189&lt;0)</f>
        <v>1</v>
      </c>
      <c r="AN3189" s="13" t="str">
        <f>IF(AH3189="","No inspection date",IF(AI3189&lt;0,"Negative chronology",IF(AI3189&lt;=30,"0-30",IF(AI3189&lt;=60,"31-60",IF(AI3189&lt;=90,"61-90",IF(AI3189&lt;=180,"91-180","181+"))))))</f>
        <v>Negative chronology</v>
      </c>
      <c r="AO3189" s="13" t="str">
        <f>IF(OR(ISNUMBER(SEARCH("COMPLETED",K3189)),ISNUMBER(SEARCH("CLOSED",K3189))),"Closed/Completed","Other Active/Issued")</f>
        <v>Other Active/Issued</v>
      </c>
    </row>
    <row r="3190" spans="1:41">
      <c r="A3190" t="s">
        <v>16247</v>
      </c>
      <c r="B3190" t="s">
        <v>87</v>
      </c>
      <c r="C3190" t="s">
        <v>87</v>
      </c>
      <c r="D3190" t="s">
        <v>88</v>
      </c>
      <c r="E3190" t="s">
        <v>6860</v>
      </c>
      <c r="F3190" t="s">
        <v>16248</v>
      </c>
      <c r="H3190" t="s">
        <v>2324</v>
      </c>
      <c r="I3190" t="s">
        <v>2317</v>
      </c>
      <c r="J3190" t="s">
        <v>93</v>
      </c>
      <c r="K3190" t="s">
        <v>93</v>
      </c>
      <c r="L3190" t="s">
        <v>93</v>
      </c>
      <c r="M3190" t="s">
        <v>16249</v>
      </c>
      <c r="N3190" s="9">
        <v>98122</v>
      </c>
      <c r="O3190" t="s">
        <v>16250</v>
      </c>
      <c r="P3190" s="10">
        <v>47.60587134</v>
      </c>
      <c r="Q3190" s="10">
        <v>-122.30530635</v>
      </c>
      <c r="R3190" t="s">
        <v>16251</v>
      </c>
      <c r="S3190" s="7">
        <v>4</v>
      </c>
      <c r="T3190" s="7">
        <v>2023</v>
      </c>
      <c r="U3190" s="7">
        <v>2</v>
      </c>
      <c r="V3190">
        <v>4</v>
      </c>
      <c r="W3190">
        <v>2023</v>
      </c>
      <c r="X3190">
        <v>2</v>
      </c>
      <c r="Y3190" t="b">
        <v>0</v>
      </c>
      <c r="Z3190" t="b">
        <v>0</v>
      </c>
      <c r="AA3190">
        <v>-1</v>
      </c>
      <c r="AB3190">
        <v>3</v>
      </c>
      <c r="AC3190" t="b">
        <v>0</v>
      </c>
      <c r="AD3190" t="b">
        <v>1</v>
      </c>
      <c r="AE3190" t="b">
        <v>0</v>
      </c>
      <c r="AF3190" t="b">
        <v>0</v>
      </c>
      <c r="AG3190" s="11">
        <v>45027</v>
      </c>
      <c r="AH3190" s="11">
        <v>45026</v>
      </c>
      <c r="AI3190" s="12">
        <f>IF(OR(AG3190="",AH3190=""),"",AH3190-AG3190)</f>
        <v>-1.0</v>
      </c>
      <c r="AJ3190" s="13" t="b">
        <f>IF(OR(AI3190="",AA3190=""),"",AI3190=AA3190)</f>
        <v>1</v>
      </c>
      <c r="AK3190" s="13" t="b">
        <f>IF(AI3190="","",AI3190&gt;60)</f>
        <v>0</v>
      </c>
      <c r="AL3190" s="13" t="b">
        <f>IF(OR(Y3190=TRUE,AH3190=""),TRUE,FALSE)</f>
        <v>0</v>
      </c>
      <c r="AM3190" s="13" t="b">
        <f>IF(AI3190="","",AI3190&lt;0)</f>
        <v>1</v>
      </c>
      <c r="AN3190" s="13" t="str">
        <f>IF(AH3190="","No inspection date",IF(AI3190&lt;0,"Negative chronology",IF(AI3190&lt;=30,"0-30",IF(AI3190&lt;=60,"31-60",IF(AI3190&lt;=90,"61-90",IF(AI3190&lt;=180,"91-180","181+"))))))</f>
        <v>Negative chronology</v>
      </c>
      <c r="AO3190" s="13" t="str">
        <f>IF(OR(ISNUMBER(SEARCH("COMPLETED",K3190)),ISNUMBER(SEARCH("CLOSED",K3190))),"Closed/Completed","Other Active/Issued")</f>
        <v>Closed/Completed</v>
      </c>
    </row>
    <row r="3191" spans="1:41">
      <c r="A3191" t="s">
        <v>16252</v>
      </c>
      <c r="B3191" t="s">
        <v>87</v>
      </c>
      <c r="C3191" t="s">
        <v>87</v>
      </c>
      <c r="D3191" t="s">
        <v>88</v>
      </c>
      <c r="E3191" t="s">
        <v>6860</v>
      </c>
      <c r="F3191" t="s">
        <v>16253</v>
      </c>
      <c r="H3191" t="s">
        <v>2422</v>
      </c>
      <c r="K3191" t="s">
        <v>115</v>
      </c>
      <c r="L3191" t="s">
        <v>115</v>
      </c>
      <c r="M3191" t="s">
        <v>16254</v>
      </c>
      <c r="N3191" s="9">
        <v>98109</v>
      </c>
      <c r="O3191" t="s">
        <v>16255</v>
      </c>
      <c r="P3191" s="10">
        <v>47.63386204</v>
      </c>
      <c r="Q3191" s="10">
        <v>-122.34321746</v>
      </c>
      <c r="R3191" t="s">
        <v>16256</v>
      </c>
      <c r="S3191" s="7">
        <v>5</v>
      </c>
      <c r="T3191" s="7">
        <v>2023</v>
      </c>
      <c r="U3191" s="7">
        <v>2</v>
      </c>
      <c r="Y3191" t="b">
        <v>1</v>
      </c>
      <c r="Z3191" t="b">
        <v>1</v>
      </c>
      <c r="AB3191">
        <v>7</v>
      </c>
      <c r="AC3191" t="b">
        <v>0</v>
      </c>
      <c r="AD3191" t="b">
        <v>1</v>
      </c>
      <c r="AE3191" t="b">
        <v>0</v>
      </c>
      <c r="AF3191" t="b">
        <v>0</v>
      </c>
      <c r="AG3191" s="11">
        <v>45054</v>
      </c>
      <c r="AI3191" s="12">
        <f>IF(OR(AG3191="",AH3191=""),"",AH3191-AG3191)</f>
        <v/>
      </c>
      <c r="AJ3191" s="13">
        <f>IF(OR(AI3191="",AA3191=""),"",AI3191=AA3191)</f>
        <v/>
      </c>
      <c r="AK3191" s="13">
        <f>IF(AI3191="","",AI3191&gt;60)</f>
        <v/>
      </c>
      <c r="AL3191" s="13" t="b">
        <f>IF(OR(Y3191=TRUE,AH3191=""),TRUE,FALSE)</f>
        <v>1</v>
      </c>
      <c r="AM3191" s="13">
        <f>IF(AI3191="","",AI3191&lt;0)</f>
        <v/>
      </c>
      <c r="AN3191" s="13" t="str">
        <f>IF(AH3191="","No inspection date",IF(AI3191&lt;0,"Negative chronology",IF(AI3191&lt;=30,"0-30",IF(AI3191&lt;=60,"31-60",IF(AI3191&lt;=90,"61-90",IF(AI3191&lt;=180,"91-180","181+"))))))</f>
        <v>No inspection date</v>
      </c>
      <c r="AO3191" s="13" t="str">
        <f>IF(OR(ISNUMBER(SEARCH("COMPLETED",K3191)),ISNUMBER(SEARCH("CLOSED",K3191))),"Closed/Completed","Other Active/Issued")</f>
        <v>Other Active/Issued</v>
      </c>
    </row>
    <row r="3192" spans="1:41">
      <c r="A3192" t="s">
        <v>16257</v>
      </c>
      <c r="B3192" t="s">
        <v>87</v>
      </c>
      <c r="C3192" t="s">
        <v>87</v>
      </c>
      <c r="D3192" t="s">
        <v>88</v>
      </c>
      <c r="E3192" t="s">
        <v>6860</v>
      </c>
      <c r="F3192" t="s">
        <v>6860</v>
      </c>
      <c r="H3192" t="s">
        <v>8330</v>
      </c>
      <c r="I3192" t="s">
        <v>9126</v>
      </c>
      <c r="J3192" t="s">
        <v>137</v>
      </c>
      <c r="K3192" t="s">
        <v>93</v>
      </c>
      <c r="L3192" t="s">
        <v>93</v>
      </c>
      <c r="M3192" t="s">
        <v>16258</v>
      </c>
      <c r="N3192" s="9">
        <v>98133</v>
      </c>
      <c r="O3192" t="s">
        <v>16259</v>
      </c>
      <c r="P3192" s="10">
        <v>47.70306432</v>
      </c>
      <c r="Q3192" s="10">
        <v>-122.35514766</v>
      </c>
      <c r="R3192" t="s">
        <v>16260</v>
      </c>
      <c r="S3192" s="7">
        <v>5</v>
      </c>
      <c r="T3192" s="7">
        <v>2023</v>
      </c>
      <c r="U3192" s="7">
        <v>2</v>
      </c>
      <c r="V3192">
        <v>7</v>
      </c>
      <c r="W3192">
        <v>2024</v>
      </c>
      <c r="X3192">
        <v>3</v>
      </c>
      <c r="Y3192" t="b">
        <v>0</v>
      </c>
      <c r="Z3192" t="b">
        <v>0</v>
      </c>
      <c r="AA3192">
        <v>422</v>
      </c>
      <c r="AB3192">
        <v>5</v>
      </c>
      <c r="AC3192" t="b">
        <v>0</v>
      </c>
      <c r="AD3192" t="b">
        <v>1</v>
      </c>
      <c r="AE3192" t="b">
        <v>0</v>
      </c>
      <c r="AF3192" t="b">
        <v>0</v>
      </c>
      <c r="AG3192" s="11">
        <v>45063</v>
      </c>
      <c r="AH3192" s="11">
        <v>45485</v>
      </c>
      <c r="AI3192" s="12">
        <f>IF(OR(AG3192="",AH3192=""),"",AH3192-AG3192)</f>
        <v>422.0</v>
      </c>
      <c r="AJ3192" s="13" t="b">
        <f>IF(OR(AI3192="",AA3192=""),"",AI3192=AA3192)</f>
        <v>1</v>
      </c>
      <c r="AK3192" s="13" t="b">
        <f>IF(AI3192="","",AI3192&gt;60)</f>
        <v>1</v>
      </c>
      <c r="AL3192" s="13" t="b">
        <f>IF(OR(Y3192=TRUE,AH3192=""),TRUE,FALSE)</f>
        <v>0</v>
      </c>
      <c r="AM3192" s="13" t="b">
        <f>IF(AI3192="","",AI3192&lt;0)</f>
        <v>0</v>
      </c>
      <c r="AN3192" s="13" t="str">
        <f>IF(AH3192="","No inspection date",IF(AI3192&lt;0,"Negative chronology",IF(AI3192&lt;=30,"0-30",IF(AI3192&lt;=60,"31-60",IF(AI3192&lt;=90,"61-90",IF(AI3192&lt;=180,"91-180","181+"))))))</f>
        <v>181+</v>
      </c>
      <c r="AO3192" s="13" t="str">
        <f>IF(OR(ISNUMBER(SEARCH("COMPLETED",K3192)),ISNUMBER(SEARCH("CLOSED",K3192))),"Closed/Completed","Other Active/Issued")</f>
        <v>Closed/Completed</v>
      </c>
    </row>
    <row r="3193" spans="1:41">
      <c r="A3193" t="s">
        <v>16261</v>
      </c>
      <c r="B3193" t="s">
        <v>87</v>
      </c>
      <c r="C3193" t="s">
        <v>87</v>
      </c>
      <c r="D3193" t="s">
        <v>88</v>
      </c>
      <c r="E3193" t="s">
        <v>6860</v>
      </c>
      <c r="F3193" t="s">
        <v>16262</v>
      </c>
      <c r="H3193" t="s">
        <v>8330</v>
      </c>
      <c r="I3193" t="s">
        <v>9638</v>
      </c>
      <c r="J3193" t="s">
        <v>93</v>
      </c>
      <c r="K3193" t="s">
        <v>93</v>
      </c>
      <c r="L3193" t="s">
        <v>93</v>
      </c>
      <c r="M3193" t="s">
        <v>16263</v>
      </c>
      <c r="N3193" s="9">
        <v>98117</v>
      </c>
      <c r="O3193" t="s">
        <v>16264</v>
      </c>
      <c r="P3193" s="10">
        <v>47.68590135</v>
      </c>
      <c r="Q3193" s="10">
        <v>-122.3764174</v>
      </c>
      <c r="R3193" t="s">
        <v>16265</v>
      </c>
      <c r="S3193" s="7">
        <v>5</v>
      </c>
      <c r="T3193" s="7">
        <v>2023</v>
      </c>
      <c r="U3193" s="7">
        <v>2</v>
      </c>
      <c r="V3193">
        <v>8</v>
      </c>
      <c r="W3193">
        <v>2024</v>
      </c>
      <c r="X3193">
        <v>3</v>
      </c>
      <c r="Y3193" t="b">
        <v>0</v>
      </c>
      <c r="Z3193" t="b">
        <v>0</v>
      </c>
      <c r="AA3193">
        <v>450</v>
      </c>
      <c r="AB3193">
        <v>6</v>
      </c>
      <c r="AC3193" t="b">
        <v>0</v>
      </c>
      <c r="AD3193" t="b">
        <v>1</v>
      </c>
      <c r="AE3193" t="b">
        <v>0</v>
      </c>
      <c r="AF3193" t="b">
        <v>0</v>
      </c>
      <c r="AG3193" s="11">
        <v>45063</v>
      </c>
      <c r="AH3193" s="11">
        <v>45513</v>
      </c>
      <c r="AI3193" s="12">
        <f>IF(OR(AG3193="",AH3193=""),"",AH3193-AG3193)</f>
        <v>450.0</v>
      </c>
      <c r="AJ3193" s="13" t="b">
        <f>IF(OR(AI3193="",AA3193=""),"",AI3193=AA3193)</f>
        <v>1</v>
      </c>
      <c r="AK3193" s="13" t="b">
        <f>IF(AI3193="","",AI3193&gt;60)</f>
        <v>1</v>
      </c>
      <c r="AL3193" s="13" t="b">
        <f>IF(OR(Y3193=TRUE,AH3193=""),TRUE,FALSE)</f>
        <v>0</v>
      </c>
      <c r="AM3193" s="13" t="b">
        <f>IF(AI3193="","",AI3193&lt;0)</f>
        <v>0</v>
      </c>
      <c r="AN3193" s="13" t="str">
        <f>IF(AH3193="","No inspection date",IF(AI3193&lt;0,"Negative chronology",IF(AI3193&lt;=30,"0-30",IF(AI3193&lt;=60,"31-60",IF(AI3193&lt;=90,"61-90",IF(AI3193&lt;=180,"91-180","181+"))))))</f>
        <v>181+</v>
      </c>
      <c r="AO3193" s="13" t="str">
        <f>IF(OR(ISNUMBER(SEARCH("COMPLETED",K3193)),ISNUMBER(SEARCH("CLOSED",K3193))),"Closed/Completed","Other Active/Issued")</f>
        <v>Closed/Completed</v>
      </c>
    </row>
    <row r="3194" spans="1:41">
      <c r="A3194" t="s">
        <v>16266</v>
      </c>
      <c r="B3194" t="s">
        <v>87</v>
      </c>
      <c r="C3194" t="s">
        <v>87</v>
      </c>
      <c r="D3194" t="s">
        <v>88</v>
      </c>
      <c r="E3194" t="s">
        <v>6860</v>
      </c>
      <c r="F3194" t="s">
        <v>16267</v>
      </c>
      <c r="H3194" t="s">
        <v>8330</v>
      </c>
      <c r="I3194" t="s">
        <v>9241</v>
      </c>
      <c r="J3194" t="s">
        <v>93</v>
      </c>
      <c r="K3194" t="s">
        <v>93</v>
      </c>
      <c r="L3194" t="s">
        <v>93</v>
      </c>
      <c r="M3194" t="s">
        <v>16268</v>
      </c>
      <c r="N3194" s="9">
        <v>98117</v>
      </c>
      <c r="O3194" t="s">
        <v>16269</v>
      </c>
      <c r="P3194" s="10">
        <v>47.70096755</v>
      </c>
      <c r="Q3194" s="10">
        <v>-122.36565947</v>
      </c>
      <c r="R3194" t="s">
        <v>16270</v>
      </c>
      <c r="S3194" s="7">
        <v>5</v>
      </c>
      <c r="T3194" s="7">
        <v>2023</v>
      </c>
      <c r="U3194" s="7">
        <v>2</v>
      </c>
      <c r="V3194">
        <v>3</v>
      </c>
      <c r="W3194">
        <v>2025</v>
      </c>
      <c r="X3194">
        <v>1</v>
      </c>
      <c r="Y3194" t="b">
        <v>0</v>
      </c>
      <c r="Z3194" t="b">
        <v>0</v>
      </c>
      <c r="AA3194">
        <v>671</v>
      </c>
      <c r="AB3194">
        <v>5</v>
      </c>
      <c r="AC3194" t="b">
        <v>0</v>
      </c>
      <c r="AD3194" t="b">
        <v>1</v>
      </c>
      <c r="AE3194" t="b">
        <v>0</v>
      </c>
      <c r="AF3194" t="b">
        <v>0</v>
      </c>
      <c r="AG3194" s="11">
        <v>45063</v>
      </c>
      <c r="AH3194" s="11">
        <v>45734</v>
      </c>
      <c r="AI3194" s="12">
        <f>IF(OR(AG3194="",AH3194=""),"",AH3194-AG3194)</f>
        <v>671.0</v>
      </c>
      <c r="AJ3194" s="13" t="b">
        <f>IF(OR(AI3194="",AA3194=""),"",AI3194=AA3194)</f>
        <v>1</v>
      </c>
      <c r="AK3194" s="13" t="b">
        <f>IF(AI3194="","",AI3194&gt;60)</f>
        <v>1</v>
      </c>
      <c r="AL3194" s="13" t="b">
        <f>IF(OR(Y3194=TRUE,AH3194=""),TRUE,FALSE)</f>
        <v>0</v>
      </c>
      <c r="AM3194" s="13" t="b">
        <f>IF(AI3194="","",AI3194&lt;0)</f>
        <v>0</v>
      </c>
      <c r="AN3194" s="13" t="str">
        <f>IF(AH3194="","No inspection date",IF(AI3194&lt;0,"Negative chronology",IF(AI3194&lt;=30,"0-30",IF(AI3194&lt;=60,"31-60",IF(AI3194&lt;=90,"61-90",IF(AI3194&lt;=180,"91-180","181+"))))))</f>
        <v>181+</v>
      </c>
      <c r="AO3194" s="13" t="str">
        <f>IF(OR(ISNUMBER(SEARCH("COMPLETED",K3194)),ISNUMBER(SEARCH("CLOSED",K3194))),"Closed/Completed","Other Active/Issued")</f>
        <v>Closed/Completed</v>
      </c>
    </row>
    <row r="3195" spans="1:41">
      <c r="A3195" t="s">
        <v>16271</v>
      </c>
      <c r="B3195" t="s">
        <v>87</v>
      </c>
      <c r="C3195" t="s">
        <v>87</v>
      </c>
      <c r="D3195" t="s">
        <v>88</v>
      </c>
      <c r="E3195" t="s">
        <v>6860</v>
      </c>
      <c r="F3195" t="s">
        <v>16272</v>
      </c>
      <c r="H3195" t="s">
        <v>6265</v>
      </c>
      <c r="K3195" t="s">
        <v>93</v>
      </c>
      <c r="L3195" t="s">
        <v>93</v>
      </c>
      <c r="M3195" t="s">
        <v>16273</v>
      </c>
      <c r="N3195" s="9">
        <v>98106</v>
      </c>
      <c r="O3195" t="s">
        <v>16274</v>
      </c>
      <c r="P3195" s="10">
        <v>47.56200359</v>
      </c>
      <c r="Q3195" s="10">
        <v>-122.36277732</v>
      </c>
      <c r="R3195" t="s">
        <v>16275</v>
      </c>
      <c r="S3195" s="7">
        <v>5</v>
      </c>
      <c r="T3195" s="7">
        <v>2023</v>
      </c>
      <c r="U3195" s="7">
        <v>2</v>
      </c>
      <c r="Y3195" t="b">
        <v>1</v>
      </c>
      <c r="Z3195" t="b">
        <v>1</v>
      </c>
      <c r="AB3195">
        <v>1</v>
      </c>
      <c r="AC3195" t="b">
        <v>0</v>
      </c>
      <c r="AD3195" t="b">
        <v>1</v>
      </c>
      <c r="AE3195" t="b">
        <v>0</v>
      </c>
      <c r="AF3195" t="b">
        <v>0</v>
      </c>
      <c r="AG3195" s="11">
        <v>45065</v>
      </c>
      <c r="AI3195" s="12">
        <f>IF(OR(AG3195="",AH3195=""),"",AH3195-AG3195)</f>
        <v/>
      </c>
      <c r="AJ3195" s="13">
        <f>IF(OR(AI3195="",AA3195=""),"",AI3195=AA3195)</f>
        <v/>
      </c>
      <c r="AK3195" s="13">
        <f>IF(AI3195="","",AI3195&gt;60)</f>
        <v/>
      </c>
      <c r="AL3195" s="13" t="b">
        <f>IF(OR(Y3195=TRUE,AH3195=""),TRUE,FALSE)</f>
        <v>1</v>
      </c>
      <c r="AM3195" s="13">
        <f>IF(AI3195="","",AI3195&lt;0)</f>
        <v/>
      </c>
      <c r="AN3195" s="13" t="str">
        <f>IF(AH3195="","No inspection date",IF(AI3195&lt;0,"Negative chronology",IF(AI3195&lt;=30,"0-30",IF(AI3195&lt;=60,"31-60",IF(AI3195&lt;=90,"61-90",IF(AI3195&lt;=180,"91-180","181+"))))))</f>
        <v>No inspection date</v>
      </c>
      <c r="AO3195" s="13" t="str">
        <f>IF(OR(ISNUMBER(SEARCH("COMPLETED",K3195)),ISNUMBER(SEARCH("CLOSED",K3195))),"Closed/Completed","Other Active/Issued")</f>
        <v>Closed/Completed</v>
      </c>
    </row>
    <row r="3196" spans="1:41">
      <c r="A3196" t="s">
        <v>16276</v>
      </c>
      <c r="B3196" t="s">
        <v>87</v>
      </c>
      <c r="C3196" t="s">
        <v>87</v>
      </c>
      <c r="D3196" t="s">
        <v>88</v>
      </c>
      <c r="E3196" t="s">
        <v>6860</v>
      </c>
      <c r="F3196" t="s">
        <v>16277</v>
      </c>
      <c r="H3196" t="s">
        <v>8441</v>
      </c>
      <c r="I3196" t="s">
        <v>10147</v>
      </c>
      <c r="J3196" t="s">
        <v>137</v>
      </c>
      <c r="K3196" t="s">
        <v>93</v>
      </c>
      <c r="L3196" t="s">
        <v>93</v>
      </c>
      <c r="M3196" t="s">
        <v>8868</v>
      </c>
      <c r="N3196" s="9">
        <v>98122</v>
      </c>
      <c r="O3196" t="s">
        <v>16278</v>
      </c>
      <c r="P3196" s="10">
        <v>47.604072</v>
      </c>
      <c r="Q3196" s="10">
        <v>-122.31311736</v>
      </c>
      <c r="R3196" t="s">
        <v>8870</v>
      </c>
      <c r="S3196" s="7">
        <v>5</v>
      </c>
      <c r="T3196" s="7">
        <v>2023</v>
      </c>
      <c r="U3196" s="7">
        <v>2</v>
      </c>
      <c r="V3196">
        <v>3</v>
      </c>
      <c r="W3196">
        <v>2025</v>
      </c>
      <c r="X3196">
        <v>1</v>
      </c>
      <c r="Y3196" t="b">
        <v>0</v>
      </c>
      <c r="Z3196" t="b">
        <v>0</v>
      </c>
      <c r="AA3196">
        <v>652</v>
      </c>
      <c r="AB3196">
        <v>3</v>
      </c>
      <c r="AC3196" t="b">
        <v>0</v>
      </c>
      <c r="AD3196" t="b">
        <v>1</v>
      </c>
      <c r="AE3196" t="b">
        <v>0</v>
      </c>
      <c r="AF3196" t="b">
        <v>0</v>
      </c>
      <c r="AG3196" s="11">
        <v>45070</v>
      </c>
      <c r="AH3196" s="11">
        <v>45722</v>
      </c>
      <c r="AI3196" s="12">
        <f>IF(OR(AG3196="",AH3196=""),"",AH3196-AG3196)</f>
        <v>652.0</v>
      </c>
      <c r="AJ3196" s="13" t="b">
        <f>IF(OR(AI3196="",AA3196=""),"",AI3196=AA3196)</f>
        <v>1</v>
      </c>
      <c r="AK3196" s="13" t="b">
        <f>IF(AI3196="","",AI3196&gt;60)</f>
        <v>1</v>
      </c>
      <c r="AL3196" s="13" t="b">
        <f>IF(OR(Y3196=TRUE,AH3196=""),TRUE,FALSE)</f>
        <v>0</v>
      </c>
      <c r="AM3196" s="13" t="b">
        <f>IF(AI3196="","",AI3196&lt;0)</f>
        <v>0</v>
      </c>
      <c r="AN3196" s="13" t="str">
        <f>IF(AH3196="","No inspection date",IF(AI3196&lt;0,"Negative chronology",IF(AI3196&lt;=30,"0-30",IF(AI3196&lt;=60,"31-60",IF(AI3196&lt;=90,"61-90",IF(AI3196&lt;=180,"91-180","181+"))))))</f>
        <v>181+</v>
      </c>
      <c r="AO3196" s="13" t="str">
        <f>IF(OR(ISNUMBER(SEARCH("COMPLETED",K3196)),ISNUMBER(SEARCH("CLOSED",K3196))),"Closed/Completed","Other Active/Issued")</f>
        <v>Closed/Completed</v>
      </c>
    </row>
    <row r="3197" spans="1:41">
      <c r="A3197" t="s">
        <v>16279</v>
      </c>
      <c r="B3197" t="s">
        <v>87</v>
      </c>
      <c r="C3197" t="s">
        <v>87</v>
      </c>
      <c r="D3197" t="s">
        <v>88</v>
      </c>
      <c r="E3197" t="s">
        <v>6860</v>
      </c>
      <c r="F3197" t="s">
        <v>16280</v>
      </c>
      <c r="H3197" t="s">
        <v>8385</v>
      </c>
      <c r="K3197" t="s">
        <v>115</v>
      </c>
      <c r="L3197" t="s">
        <v>115</v>
      </c>
      <c r="M3197" t="s">
        <v>6516</v>
      </c>
      <c r="N3197" s="9">
        <v>98106</v>
      </c>
      <c r="O3197" t="s">
        <v>16281</v>
      </c>
      <c r="P3197" s="10">
        <v>47.52252614</v>
      </c>
      <c r="Q3197" s="10">
        <v>-122.35423274</v>
      </c>
      <c r="R3197" t="s">
        <v>6518</v>
      </c>
      <c r="S3197" s="7">
        <v>5</v>
      </c>
      <c r="T3197" s="7">
        <v>2023</v>
      </c>
      <c r="U3197" s="7">
        <v>2</v>
      </c>
      <c r="Y3197" t="b">
        <v>1</v>
      </c>
      <c r="Z3197" t="b">
        <v>1</v>
      </c>
      <c r="AB3197">
        <v>1</v>
      </c>
      <c r="AC3197" t="b">
        <v>0</v>
      </c>
      <c r="AD3197" t="b">
        <v>1</v>
      </c>
      <c r="AE3197" t="b">
        <v>0</v>
      </c>
      <c r="AF3197" t="b">
        <v>0</v>
      </c>
      <c r="AG3197" s="11">
        <v>45071</v>
      </c>
      <c r="AI3197" s="12">
        <f>IF(OR(AG3197="",AH3197=""),"",AH3197-AG3197)</f>
        <v/>
      </c>
      <c r="AJ3197" s="13">
        <f>IF(OR(AI3197="",AA3197=""),"",AI3197=AA3197)</f>
        <v/>
      </c>
      <c r="AK3197" s="13">
        <f>IF(AI3197="","",AI3197&gt;60)</f>
        <v/>
      </c>
      <c r="AL3197" s="13" t="b">
        <f>IF(OR(Y3197=TRUE,AH3197=""),TRUE,FALSE)</f>
        <v>1</v>
      </c>
      <c r="AM3197" s="13">
        <f>IF(AI3197="","",AI3197&lt;0)</f>
        <v/>
      </c>
      <c r="AN3197" s="13" t="str">
        <f>IF(AH3197="","No inspection date",IF(AI3197&lt;0,"Negative chronology",IF(AI3197&lt;=30,"0-30",IF(AI3197&lt;=60,"31-60",IF(AI3197&lt;=90,"61-90",IF(AI3197&lt;=180,"91-180","181+"))))))</f>
        <v>No inspection date</v>
      </c>
      <c r="AO3197" s="13" t="str">
        <f>IF(OR(ISNUMBER(SEARCH("COMPLETED",K3197)),ISNUMBER(SEARCH("CLOSED",K3197))),"Closed/Completed","Other Active/Issued")</f>
        <v>Other Active/Issued</v>
      </c>
    </row>
    <row r="3198" spans="1:41">
      <c r="A3198" t="s">
        <v>16282</v>
      </c>
      <c r="B3198" t="s">
        <v>87</v>
      </c>
      <c r="C3198" t="s">
        <v>87</v>
      </c>
      <c r="D3198" t="s">
        <v>88</v>
      </c>
      <c r="E3198" t="s">
        <v>6860</v>
      </c>
      <c r="F3198" t="s">
        <v>16283</v>
      </c>
      <c r="H3198" t="s">
        <v>8385</v>
      </c>
      <c r="I3198" t="s">
        <v>8417</v>
      </c>
      <c r="J3198" t="s">
        <v>93</v>
      </c>
      <c r="K3198" t="s">
        <v>100</v>
      </c>
      <c r="L3198" t="s">
        <v>100</v>
      </c>
      <c r="M3198" t="s">
        <v>8770</v>
      </c>
      <c r="N3198" s="9">
        <v>98115</v>
      </c>
      <c r="O3198" t="s">
        <v>16284</v>
      </c>
      <c r="P3198" s="10">
        <v>47.67809743</v>
      </c>
      <c r="Q3198" s="10">
        <v>-122.32207058</v>
      </c>
      <c r="R3198" t="s">
        <v>8772</v>
      </c>
      <c r="S3198" s="7">
        <v>5</v>
      </c>
      <c r="T3198" s="7">
        <v>2023</v>
      </c>
      <c r="U3198" s="7">
        <v>2</v>
      </c>
      <c r="V3198">
        <v>5</v>
      </c>
      <c r="W3198">
        <v>2023</v>
      </c>
      <c r="X3198">
        <v>2</v>
      </c>
      <c r="Y3198" t="b">
        <v>0</v>
      </c>
      <c r="Z3198" t="b">
        <v>0</v>
      </c>
      <c r="AA3198">
        <v>-7</v>
      </c>
      <c r="AB3198">
        <v>6</v>
      </c>
      <c r="AC3198" t="b">
        <v>0</v>
      </c>
      <c r="AD3198" t="b">
        <v>1</v>
      </c>
      <c r="AE3198" t="b">
        <v>0</v>
      </c>
      <c r="AF3198" t="b">
        <v>0</v>
      </c>
      <c r="AG3198" s="11">
        <v>45071</v>
      </c>
      <c r="AH3198" s="11">
        <v>45064</v>
      </c>
      <c r="AI3198" s="12">
        <f>IF(OR(AG3198="",AH3198=""),"",AH3198-AG3198)</f>
        <v>-7.0</v>
      </c>
      <c r="AJ3198" s="13" t="b">
        <f>IF(OR(AI3198="",AA3198=""),"",AI3198=AA3198)</f>
        <v>1</v>
      </c>
      <c r="AK3198" s="13" t="b">
        <f>IF(AI3198="","",AI3198&gt;60)</f>
        <v>0</v>
      </c>
      <c r="AL3198" s="13" t="b">
        <f>IF(OR(Y3198=TRUE,AH3198=""),TRUE,FALSE)</f>
        <v>0</v>
      </c>
      <c r="AM3198" s="13" t="b">
        <f>IF(AI3198="","",AI3198&lt;0)</f>
        <v>1</v>
      </c>
      <c r="AN3198" s="13" t="str">
        <f>IF(AH3198="","No inspection date",IF(AI3198&lt;0,"Negative chronology",IF(AI3198&lt;=30,"0-30",IF(AI3198&lt;=60,"31-60",IF(AI3198&lt;=90,"61-90",IF(AI3198&lt;=180,"91-180","181+"))))))</f>
        <v>Negative chronology</v>
      </c>
      <c r="AO3198" s="13" t="str">
        <f>IF(OR(ISNUMBER(SEARCH("COMPLETED",K3198)),ISNUMBER(SEARCH("CLOSED",K3198))),"Closed/Completed","Other Active/Issued")</f>
        <v>Other Active/Issued</v>
      </c>
    </row>
    <row r="3199" spans="1:41">
      <c r="A3199" t="s">
        <v>16285</v>
      </c>
      <c r="B3199" t="s">
        <v>87</v>
      </c>
      <c r="C3199" t="s">
        <v>87</v>
      </c>
      <c r="D3199" t="s">
        <v>88</v>
      </c>
      <c r="E3199" t="s">
        <v>6860</v>
      </c>
      <c r="F3199" t="s">
        <v>16286</v>
      </c>
      <c r="H3199" t="s">
        <v>8385</v>
      </c>
      <c r="I3199" t="s">
        <v>8417</v>
      </c>
      <c r="J3199" t="s">
        <v>93</v>
      </c>
      <c r="K3199" t="s">
        <v>100</v>
      </c>
      <c r="L3199" t="s">
        <v>100</v>
      </c>
      <c r="M3199" t="s">
        <v>16013</v>
      </c>
      <c r="N3199" s="9">
        <v>98112</v>
      </c>
      <c r="O3199" t="s">
        <v>16287</v>
      </c>
      <c r="P3199" s="10">
        <v>47.61948756</v>
      </c>
      <c r="Q3199" s="10">
        <v>-122.29584968</v>
      </c>
      <c r="R3199" t="s">
        <v>16015</v>
      </c>
      <c r="S3199" s="7">
        <v>5</v>
      </c>
      <c r="T3199" s="7">
        <v>2023</v>
      </c>
      <c r="U3199" s="7">
        <v>2</v>
      </c>
      <c r="V3199">
        <v>5</v>
      </c>
      <c r="W3199">
        <v>2023</v>
      </c>
      <c r="X3199">
        <v>2</v>
      </c>
      <c r="Y3199" t="b">
        <v>0</v>
      </c>
      <c r="Z3199" t="b">
        <v>0</v>
      </c>
      <c r="AA3199">
        <v>-7</v>
      </c>
      <c r="AB3199">
        <v>3</v>
      </c>
      <c r="AC3199" t="b">
        <v>0</v>
      </c>
      <c r="AD3199" t="b">
        <v>1</v>
      </c>
      <c r="AE3199" t="b">
        <v>0</v>
      </c>
      <c r="AF3199" t="b">
        <v>0</v>
      </c>
      <c r="AG3199" s="11">
        <v>45071</v>
      </c>
      <c r="AH3199" s="11">
        <v>45064</v>
      </c>
      <c r="AI3199" s="12">
        <f>IF(OR(AG3199="",AH3199=""),"",AH3199-AG3199)</f>
        <v>-7.0</v>
      </c>
      <c r="AJ3199" s="13" t="b">
        <f>IF(OR(AI3199="",AA3199=""),"",AI3199=AA3199)</f>
        <v>1</v>
      </c>
      <c r="AK3199" s="13" t="b">
        <f>IF(AI3199="","",AI3199&gt;60)</f>
        <v>0</v>
      </c>
      <c r="AL3199" s="13" t="b">
        <f>IF(OR(Y3199=TRUE,AH3199=""),TRUE,FALSE)</f>
        <v>0</v>
      </c>
      <c r="AM3199" s="13" t="b">
        <f>IF(AI3199="","",AI3199&lt;0)</f>
        <v>1</v>
      </c>
      <c r="AN3199" s="13" t="str">
        <f>IF(AH3199="","No inspection date",IF(AI3199&lt;0,"Negative chronology",IF(AI3199&lt;=30,"0-30",IF(AI3199&lt;=60,"31-60",IF(AI3199&lt;=90,"61-90",IF(AI3199&lt;=180,"91-180","181+"))))))</f>
        <v>Negative chronology</v>
      </c>
      <c r="AO3199" s="13" t="str">
        <f>IF(OR(ISNUMBER(SEARCH("COMPLETED",K3199)),ISNUMBER(SEARCH("CLOSED",K3199))),"Closed/Completed","Other Active/Issued")</f>
        <v>Other Active/Issued</v>
      </c>
    </row>
    <row r="3200" spans="1:41">
      <c r="A3200" t="s">
        <v>16288</v>
      </c>
      <c r="B3200" t="s">
        <v>87</v>
      </c>
      <c r="C3200" t="s">
        <v>87</v>
      </c>
      <c r="D3200" t="s">
        <v>88</v>
      </c>
      <c r="E3200" t="s">
        <v>6860</v>
      </c>
      <c r="F3200" t="s">
        <v>16289</v>
      </c>
      <c r="G3200" t="s">
        <v>16290</v>
      </c>
      <c r="H3200" t="s">
        <v>16291</v>
      </c>
      <c r="K3200" t="s">
        <v>93</v>
      </c>
      <c r="L3200" t="s">
        <v>93</v>
      </c>
      <c r="M3200" t="s">
        <v>9567</v>
      </c>
      <c r="N3200" s="9">
        <v>98126</v>
      </c>
      <c r="O3200" t="s">
        <v>16292</v>
      </c>
      <c r="P3200" s="10">
        <v>47.53350153</v>
      </c>
      <c r="Q3200" s="10">
        <v>-122.37558258</v>
      </c>
      <c r="R3200" t="s">
        <v>9569</v>
      </c>
      <c r="S3200" s="7">
        <v>5</v>
      </c>
      <c r="T3200" s="7">
        <v>2023</v>
      </c>
      <c r="U3200" s="7">
        <v>2</v>
      </c>
      <c r="Y3200" t="b">
        <v>1</v>
      </c>
      <c r="Z3200" t="b">
        <v>1</v>
      </c>
      <c r="AB3200">
        <v>1</v>
      </c>
      <c r="AC3200" t="b">
        <v>0</v>
      </c>
      <c r="AD3200" t="b">
        <v>1</v>
      </c>
      <c r="AE3200" t="b">
        <v>0</v>
      </c>
      <c r="AF3200" t="b">
        <v>0</v>
      </c>
      <c r="AG3200" s="11">
        <v>45073</v>
      </c>
      <c r="AI3200" s="12">
        <f>IF(OR(AG3200="",AH3200=""),"",AH3200-AG3200)</f>
        <v/>
      </c>
      <c r="AJ3200" s="13">
        <f>IF(OR(AI3200="",AA3200=""),"",AI3200=AA3200)</f>
        <v/>
      </c>
      <c r="AK3200" s="13">
        <f>IF(AI3200="","",AI3200&gt;60)</f>
        <v/>
      </c>
      <c r="AL3200" s="13" t="b">
        <f>IF(OR(Y3200=TRUE,AH3200=""),TRUE,FALSE)</f>
        <v>1</v>
      </c>
      <c r="AM3200" s="13">
        <f>IF(AI3200="","",AI3200&lt;0)</f>
        <v/>
      </c>
      <c r="AN3200" s="13" t="str">
        <f>IF(AH3200="","No inspection date",IF(AI3200&lt;0,"Negative chronology",IF(AI3200&lt;=30,"0-30",IF(AI3200&lt;=60,"31-60",IF(AI3200&lt;=90,"61-90",IF(AI3200&lt;=180,"91-180","181+"))))))</f>
        <v>No inspection date</v>
      </c>
      <c r="AO3200" s="13" t="str">
        <f>IF(OR(ISNUMBER(SEARCH("COMPLETED",K3200)),ISNUMBER(SEARCH("CLOSED",K3200))),"Closed/Completed","Other Active/Issued")</f>
        <v>Closed/Completed</v>
      </c>
    </row>
    <row r="3201" spans="1:41">
      <c r="A3201" t="s">
        <v>16293</v>
      </c>
      <c r="B3201" t="s">
        <v>87</v>
      </c>
      <c r="C3201" t="s">
        <v>87</v>
      </c>
      <c r="D3201" t="s">
        <v>88</v>
      </c>
      <c r="E3201" t="s">
        <v>6860</v>
      </c>
      <c r="F3201" t="s">
        <v>16294</v>
      </c>
      <c r="H3201" t="s">
        <v>16291</v>
      </c>
      <c r="I3201" t="s">
        <v>8483</v>
      </c>
      <c r="J3201" t="s">
        <v>93</v>
      </c>
      <c r="K3201" t="s">
        <v>5967</v>
      </c>
      <c r="L3201" t="s">
        <v>5967</v>
      </c>
      <c r="M3201" t="s">
        <v>16295</v>
      </c>
      <c r="O3201" t="s">
        <v>16296</v>
      </c>
      <c r="P3201" s="10">
        <v>47.54110501</v>
      </c>
      <c r="Q3201" s="10">
        <v>-122.35525962</v>
      </c>
      <c r="R3201" t="s">
        <v>16297</v>
      </c>
      <c r="S3201" s="7">
        <v>5</v>
      </c>
      <c r="T3201" s="7">
        <v>2023</v>
      </c>
      <c r="U3201" s="7">
        <v>2</v>
      </c>
      <c r="V3201">
        <v>8</v>
      </c>
      <c r="W3201">
        <v>2023</v>
      </c>
      <c r="X3201">
        <v>3</v>
      </c>
      <c r="Y3201" t="b">
        <v>0</v>
      </c>
      <c r="Z3201" t="b">
        <v>0</v>
      </c>
      <c r="AA3201">
        <v>79</v>
      </c>
      <c r="AB3201">
        <v>1</v>
      </c>
      <c r="AC3201" t="b">
        <v>0</v>
      </c>
      <c r="AD3201" t="b">
        <v>1</v>
      </c>
      <c r="AE3201" t="b">
        <v>0</v>
      </c>
      <c r="AF3201" t="b">
        <v>0</v>
      </c>
      <c r="AG3201" s="11">
        <v>45073</v>
      </c>
      <c r="AH3201" s="11">
        <v>45152</v>
      </c>
      <c r="AI3201" s="12">
        <f>IF(OR(AG3201="",AH3201=""),"",AH3201-AG3201)</f>
        <v>79.0</v>
      </c>
      <c r="AJ3201" s="13" t="b">
        <f>IF(OR(AI3201="",AA3201=""),"",AI3201=AA3201)</f>
        <v>1</v>
      </c>
      <c r="AK3201" s="13" t="b">
        <f>IF(AI3201="","",AI3201&gt;60)</f>
        <v>1</v>
      </c>
      <c r="AL3201" s="13" t="b">
        <f>IF(OR(Y3201=TRUE,AH3201=""),TRUE,FALSE)</f>
        <v>0</v>
      </c>
      <c r="AM3201" s="13" t="b">
        <f>IF(AI3201="","",AI3201&lt;0)</f>
        <v>0</v>
      </c>
      <c r="AN3201" s="13" t="str">
        <f>IF(AH3201="","No inspection date",IF(AI3201&lt;0,"Negative chronology",IF(AI3201&lt;=30,"0-30",IF(AI3201&lt;=60,"31-60",IF(AI3201&lt;=90,"61-90",IF(AI3201&lt;=180,"91-180","181+"))))))</f>
        <v>61-90</v>
      </c>
      <c r="AO3201" s="13" t="str">
        <f>IF(OR(ISNUMBER(SEARCH("COMPLETED",K3201)),ISNUMBER(SEARCH("CLOSED",K3201))),"Closed/Completed","Other Active/Issued")</f>
        <v>Other Active/Issued</v>
      </c>
    </row>
    <row r="3202" spans="1:41">
      <c r="A3202" t="s">
        <v>16298</v>
      </c>
      <c r="B3202" t="s">
        <v>87</v>
      </c>
      <c r="C3202" t="s">
        <v>87</v>
      </c>
      <c r="D3202" t="s">
        <v>88</v>
      </c>
      <c r="E3202" t="s">
        <v>6860</v>
      </c>
      <c r="F3202" t="s">
        <v>6860</v>
      </c>
      <c r="G3202" t="s">
        <v>6860</v>
      </c>
      <c r="H3202" t="s">
        <v>8365</v>
      </c>
      <c r="K3202" t="s">
        <v>93</v>
      </c>
      <c r="L3202" t="s">
        <v>93</v>
      </c>
      <c r="M3202" t="s">
        <v>9941</v>
      </c>
      <c r="N3202" s="9">
        <v>98136</v>
      </c>
      <c r="O3202" t="s">
        <v>16299</v>
      </c>
      <c r="P3202" s="10">
        <v>47.53980317</v>
      </c>
      <c r="Q3202" s="10">
        <v>-122.38633059</v>
      </c>
      <c r="R3202" t="s">
        <v>9943</v>
      </c>
      <c r="S3202" s="7">
        <v>6</v>
      </c>
      <c r="T3202" s="7">
        <v>2023</v>
      </c>
      <c r="U3202" s="7">
        <v>2</v>
      </c>
      <c r="Y3202" t="b">
        <v>1</v>
      </c>
      <c r="Z3202" t="b">
        <v>1</v>
      </c>
      <c r="AB3202">
        <v>1</v>
      </c>
      <c r="AC3202" t="b">
        <v>0</v>
      </c>
      <c r="AD3202" t="b">
        <v>1</v>
      </c>
      <c r="AE3202" t="b">
        <v>0</v>
      </c>
      <c r="AF3202" t="b">
        <v>0</v>
      </c>
      <c r="AG3202" s="11">
        <v>45082</v>
      </c>
      <c r="AI3202" s="12">
        <f>IF(OR(AG3202="",AH3202=""),"",AH3202-AG3202)</f>
        <v/>
      </c>
      <c r="AJ3202" s="13">
        <f>IF(OR(AI3202="",AA3202=""),"",AI3202=AA3202)</f>
        <v/>
      </c>
      <c r="AK3202" s="13">
        <f>IF(AI3202="","",AI3202&gt;60)</f>
        <v/>
      </c>
      <c r="AL3202" s="13" t="b">
        <f>IF(OR(Y3202=TRUE,AH3202=""),TRUE,FALSE)</f>
        <v>1</v>
      </c>
      <c r="AM3202" s="13">
        <f>IF(AI3202="","",AI3202&lt;0)</f>
        <v/>
      </c>
      <c r="AN3202" s="13" t="str">
        <f>IF(AH3202="","No inspection date",IF(AI3202&lt;0,"Negative chronology",IF(AI3202&lt;=30,"0-30",IF(AI3202&lt;=60,"31-60",IF(AI3202&lt;=90,"61-90",IF(AI3202&lt;=180,"91-180","181+"))))))</f>
        <v>No inspection date</v>
      </c>
      <c r="AO3202" s="13" t="str">
        <f>IF(OR(ISNUMBER(SEARCH("COMPLETED",K3202)),ISNUMBER(SEARCH("CLOSED",K3202))),"Closed/Completed","Other Active/Issued")</f>
        <v>Closed/Completed</v>
      </c>
    </row>
    <row r="3203" spans="1:41">
      <c r="A3203" t="s">
        <v>16300</v>
      </c>
      <c r="B3203" t="s">
        <v>87</v>
      </c>
      <c r="C3203" t="s">
        <v>87</v>
      </c>
      <c r="D3203" t="s">
        <v>88</v>
      </c>
      <c r="E3203" t="s">
        <v>6860</v>
      </c>
      <c r="F3203" t="s">
        <v>16301</v>
      </c>
      <c r="H3203" t="s">
        <v>8451</v>
      </c>
      <c r="I3203" t="s">
        <v>2262</v>
      </c>
      <c r="J3203" t="s">
        <v>93</v>
      </c>
      <c r="K3203" t="s">
        <v>93</v>
      </c>
      <c r="L3203" t="s">
        <v>93</v>
      </c>
      <c r="M3203" t="s">
        <v>16302</v>
      </c>
      <c r="N3203" s="9">
        <v>98122</v>
      </c>
      <c r="O3203" t="s">
        <v>16303</v>
      </c>
      <c r="P3203" s="10">
        <v>47.61020382</v>
      </c>
      <c r="Q3203" s="10">
        <v>-122.30070677</v>
      </c>
      <c r="R3203" t="s">
        <v>16304</v>
      </c>
      <c r="S3203" s="7">
        <v>6</v>
      </c>
      <c r="T3203" s="7">
        <v>2023</v>
      </c>
      <c r="U3203" s="7">
        <v>2</v>
      </c>
      <c r="V3203">
        <v>5</v>
      </c>
      <c r="W3203">
        <v>2023</v>
      </c>
      <c r="X3203">
        <v>2</v>
      </c>
      <c r="Y3203" t="b">
        <v>0</v>
      </c>
      <c r="Z3203" t="b">
        <v>0</v>
      </c>
      <c r="AA3203">
        <v>-37</v>
      </c>
      <c r="AB3203">
        <v>3</v>
      </c>
      <c r="AC3203" t="b">
        <v>0</v>
      </c>
      <c r="AD3203" t="b">
        <v>1</v>
      </c>
      <c r="AE3203" t="b">
        <v>0</v>
      </c>
      <c r="AF3203" t="b">
        <v>0</v>
      </c>
      <c r="AG3203" s="11">
        <v>45093</v>
      </c>
      <c r="AH3203" s="11">
        <v>45056</v>
      </c>
      <c r="AI3203" s="12">
        <f>IF(OR(AG3203="",AH3203=""),"",AH3203-AG3203)</f>
        <v>-37.0</v>
      </c>
      <c r="AJ3203" s="13" t="b">
        <f>IF(OR(AI3203="",AA3203=""),"",AI3203=AA3203)</f>
        <v>1</v>
      </c>
      <c r="AK3203" s="13" t="b">
        <f>IF(AI3203="","",AI3203&gt;60)</f>
        <v>0</v>
      </c>
      <c r="AL3203" s="13" t="b">
        <f>IF(OR(Y3203=TRUE,AH3203=""),TRUE,FALSE)</f>
        <v>0</v>
      </c>
      <c r="AM3203" s="13" t="b">
        <f>IF(AI3203="","",AI3203&lt;0)</f>
        <v>1</v>
      </c>
      <c r="AN3203" s="13" t="str">
        <f>IF(AH3203="","No inspection date",IF(AI3203&lt;0,"Negative chronology",IF(AI3203&lt;=30,"0-30",IF(AI3203&lt;=60,"31-60",IF(AI3203&lt;=90,"61-90",IF(AI3203&lt;=180,"91-180","181+"))))))</f>
        <v>Negative chronology</v>
      </c>
      <c r="AO3203" s="13" t="str">
        <f>IF(OR(ISNUMBER(SEARCH("COMPLETED",K3203)),ISNUMBER(SEARCH("CLOSED",K3203))),"Closed/Completed","Other Active/Issued")</f>
        <v>Closed/Completed</v>
      </c>
    </row>
    <row r="3204" spans="1:41">
      <c r="A3204" t="s">
        <v>16305</v>
      </c>
      <c r="B3204" t="s">
        <v>87</v>
      </c>
      <c r="C3204" t="s">
        <v>87</v>
      </c>
      <c r="D3204" t="s">
        <v>88</v>
      </c>
      <c r="E3204" t="s">
        <v>6860</v>
      </c>
      <c r="F3204" t="s">
        <v>6860</v>
      </c>
      <c r="G3204" t="s">
        <v>6860</v>
      </c>
      <c r="H3204" t="s">
        <v>8527</v>
      </c>
      <c r="I3204" t="s">
        <v>3172</v>
      </c>
      <c r="J3204" t="s">
        <v>93</v>
      </c>
      <c r="K3204" t="s">
        <v>100</v>
      </c>
      <c r="L3204" t="s">
        <v>100</v>
      </c>
      <c r="M3204" t="s">
        <v>9941</v>
      </c>
      <c r="N3204" s="9">
        <v>98136</v>
      </c>
      <c r="O3204" t="s">
        <v>16306</v>
      </c>
      <c r="P3204" s="10">
        <v>47.53980317</v>
      </c>
      <c r="Q3204" s="10">
        <v>-122.38633059</v>
      </c>
      <c r="R3204" t="s">
        <v>9943</v>
      </c>
      <c r="S3204" s="7">
        <v>6</v>
      </c>
      <c r="T3204" s="7">
        <v>2023</v>
      </c>
      <c r="U3204" s="7">
        <v>2</v>
      </c>
      <c r="V3204">
        <v>9</v>
      </c>
      <c r="W3204">
        <v>2024</v>
      </c>
      <c r="X3204">
        <v>3</v>
      </c>
      <c r="Y3204" t="b">
        <v>0</v>
      </c>
      <c r="Z3204" t="b">
        <v>0</v>
      </c>
      <c r="AA3204">
        <v>449</v>
      </c>
      <c r="AB3204">
        <v>1</v>
      </c>
      <c r="AC3204" t="b">
        <v>0</v>
      </c>
      <c r="AD3204" t="b">
        <v>1</v>
      </c>
      <c r="AE3204" t="b">
        <v>0</v>
      </c>
      <c r="AF3204" t="b">
        <v>0</v>
      </c>
      <c r="AG3204" s="11">
        <v>45105</v>
      </c>
      <c r="AH3204" s="11">
        <v>45554</v>
      </c>
      <c r="AI3204" s="12">
        <f>IF(OR(AG3204="",AH3204=""),"",AH3204-AG3204)</f>
        <v>449.0</v>
      </c>
      <c r="AJ3204" s="13" t="b">
        <f>IF(OR(AI3204="",AA3204=""),"",AI3204=AA3204)</f>
        <v>1</v>
      </c>
      <c r="AK3204" s="13" t="b">
        <f>IF(AI3204="","",AI3204&gt;60)</f>
        <v>1</v>
      </c>
      <c r="AL3204" s="13" t="b">
        <f>IF(OR(Y3204=TRUE,AH3204=""),TRUE,FALSE)</f>
        <v>0</v>
      </c>
      <c r="AM3204" s="13" t="b">
        <f>IF(AI3204="","",AI3204&lt;0)</f>
        <v>0</v>
      </c>
      <c r="AN3204" s="13" t="str">
        <f>IF(AH3204="","No inspection date",IF(AI3204&lt;0,"Negative chronology",IF(AI3204&lt;=30,"0-30",IF(AI3204&lt;=60,"31-60",IF(AI3204&lt;=90,"61-90",IF(AI3204&lt;=180,"91-180","181+"))))))</f>
        <v>181+</v>
      </c>
      <c r="AO3204" s="13" t="str">
        <f>IF(OR(ISNUMBER(SEARCH("COMPLETED",K3204)),ISNUMBER(SEARCH("CLOSED",K3204))),"Closed/Completed","Other Active/Issued")</f>
        <v>Other Active/Issued</v>
      </c>
    </row>
    <row r="3205" spans="1:41">
      <c r="A3205" t="s">
        <v>16307</v>
      </c>
      <c r="B3205" t="s">
        <v>87</v>
      </c>
      <c r="C3205" t="s">
        <v>87</v>
      </c>
      <c r="D3205" t="s">
        <v>88</v>
      </c>
      <c r="E3205" t="s">
        <v>6860</v>
      </c>
      <c r="F3205" t="s">
        <v>16308</v>
      </c>
      <c r="H3205" t="s">
        <v>8527</v>
      </c>
      <c r="I3205" t="s">
        <v>8527</v>
      </c>
      <c r="J3205" t="s">
        <v>93</v>
      </c>
      <c r="K3205" t="s">
        <v>100</v>
      </c>
      <c r="L3205" t="s">
        <v>100</v>
      </c>
      <c r="M3205" t="s">
        <v>9209</v>
      </c>
      <c r="N3205" s="9">
        <v>98115</v>
      </c>
      <c r="O3205" t="s">
        <v>16309</v>
      </c>
      <c r="P3205" s="10">
        <v>47.69510829</v>
      </c>
      <c r="Q3205" s="10">
        <v>-122.31036521</v>
      </c>
      <c r="R3205" t="s">
        <v>9211</v>
      </c>
      <c r="S3205" s="7">
        <v>6</v>
      </c>
      <c r="T3205" s="7">
        <v>2023</v>
      </c>
      <c r="U3205" s="7">
        <v>2</v>
      </c>
      <c r="V3205">
        <v>6</v>
      </c>
      <c r="W3205">
        <v>2023</v>
      </c>
      <c r="X3205">
        <v>2</v>
      </c>
      <c r="Y3205" t="b">
        <v>0</v>
      </c>
      <c r="Z3205" t="b">
        <v>0</v>
      </c>
      <c r="AA3205">
        <v>0</v>
      </c>
      <c r="AB3205">
        <v>5</v>
      </c>
      <c r="AC3205" t="b">
        <v>0</v>
      </c>
      <c r="AD3205" t="b">
        <v>1</v>
      </c>
      <c r="AE3205" t="b">
        <v>0</v>
      </c>
      <c r="AF3205" t="b">
        <v>0</v>
      </c>
      <c r="AG3205" s="11">
        <v>45105</v>
      </c>
      <c r="AH3205" s="11">
        <v>45105</v>
      </c>
      <c r="AI3205" s="12">
        <f>IF(OR(AG3205="",AH3205=""),"",AH3205-AG3205)</f>
        <v>0.0</v>
      </c>
      <c r="AJ3205" s="13" t="b">
        <f>IF(OR(AI3205="",AA3205=""),"",AI3205=AA3205)</f>
        <v>1</v>
      </c>
      <c r="AK3205" s="13" t="b">
        <f>IF(AI3205="","",AI3205&gt;60)</f>
        <v>0</v>
      </c>
      <c r="AL3205" s="13" t="b">
        <f>IF(OR(Y3205=TRUE,AH3205=""),TRUE,FALSE)</f>
        <v>0</v>
      </c>
      <c r="AM3205" s="13" t="b">
        <f>IF(AI3205="","",AI3205&lt;0)</f>
        <v>0</v>
      </c>
      <c r="AN3205" s="13" t="str">
        <f>IF(AH3205="","No inspection date",IF(AI3205&lt;0,"Negative chronology",IF(AI3205&lt;=30,"0-30",IF(AI3205&lt;=60,"31-60",IF(AI3205&lt;=90,"61-90",IF(AI3205&lt;=180,"91-180","181+"))))))</f>
        <v>0-30</v>
      </c>
      <c r="AO3205" s="13" t="str">
        <f>IF(OR(ISNUMBER(SEARCH("COMPLETED",K3205)),ISNUMBER(SEARCH("CLOSED",K3205))),"Closed/Completed","Other Active/Issued")</f>
        <v>Other Active/Issued</v>
      </c>
    </row>
    <row r="3206" spans="1:41">
      <c r="A3206" t="s">
        <v>16310</v>
      </c>
      <c r="B3206" t="s">
        <v>87</v>
      </c>
      <c r="C3206" t="s">
        <v>87</v>
      </c>
      <c r="D3206" t="s">
        <v>88</v>
      </c>
      <c r="E3206" t="s">
        <v>6860</v>
      </c>
      <c r="F3206" t="s">
        <v>8010</v>
      </c>
      <c r="H3206" t="s">
        <v>6276</v>
      </c>
      <c r="K3206" t="s">
        <v>93</v>
      </c>
      <c r="L3206" t="s">
        <v>93</v>
      </c>
      <c r="M3206" t="s">
        <v>3511</v>
      </c>
      <c r="N3206" s="9">
        <v>98126</v>
      </c>
      <c r="O3206" t="s">
        <v>16311</v>
      </c>
      <c r="P3206" s="10">
        <v>47.52845126</v>
      </c>
      <c r="Q3206" s="10">
        <v>-122.37098266</v>
      </c>
      <c r="R3206" t="s">
        <v>3513</v>
      </c>
      <c r="S3206" s="7">
        <v>7</v>
      </c>
      <c r="T3206" s="7">
        <v>2023</v>
      </c>
      <c r="U3206" s="7">
        <v>3</v>
      </c>
      <c r="Y3206" t="b">
        <v>1</v>
      </c>
      <c r="Z3206" t="b">
        <v>1</v>
      </c>
      <c r="AB3206">
        <v>1</v>
      </c>
      <c r="AC3206" t="b">
        <v>0</v>
      </c>
      <c r="AD3206" t="b">
        <v>1</v>
      </c>
      <c r="AE3206" t="b">
        <v>0</v>
      </c>
      <c r="AF3206" t="b">
        <v>0</v>
      </c>
      <c r="AG3206" s="11">
        <v>45118</v>
      </c>
      <c r="AI3206" s="12">
        <f>IF(OR(AG3206="",AH3206=""),"",AH3206-AG3206)</f>
        <v/>
      </c>
      <c r="AJ3206" s="13">
        <f>IF(OR(AI3206="",AA3206=""),"",AI3206=AA3206)</f>
        <v/>
      </c>
      <c r="AK3206" s="13">
        <f>IF(AI3206="","",AI3206&gt;60)</f>
        <v/>
      </c>
      <c r="AL3206" s="13" t="b">
        <f>IF(OR(Y3206=TRUE,AH3206=""),TRUE,FALSE)</f>
        <v>1</v>
      </c>
      <c r="AM3206" s="13">
        <f>IF(AI3206="","",AI3206&lt;0)</f>
        <v/>
      </c>
      <c r="AN3206" s="13" t="str">
        <f>IF(AH3206="","No inspection date",IF(AI3206&lt;0,"Negative chronology",IF(AI3206&lt;=30,"0-30",IF(AI3206&lt;=60,"31-60",IF(AI3206&lt;=90,"61-90",IF(AI3206&lt;=180,"91-180","181+"))))))</f>
        <v>No inspection date</v>
      </c>
      <c r="AO3206" s="13" t="str">
        <f>IF(OR(ISNUMBER(SEARCH("COMPLETED",K3206)),ISNUMBER(SEARCH("CLOSED",K3206))),"Closed/Completed","Other Active/Issued")</f>
        <v>Closed/Completed</v>
      </c>
    </row>
    <row r="3207" spans="1:41">
      <c r="A3207" t="s">
        <v>16312</v>
      </c>
      <c r="B3207" t="s">
        <v>87</v>
      </c>
      <c r="C3207" t="s">
        <v>87</v>
      </c>
      <c r="D3207" t="s">
        <v>88</v>
      </c>
      <c r="E3207" t="s">
        <v>6860</v>
      </c>
      <c r="F3207" t="s">
        <v>6860</v>
      </c>
      <c r="H3207" t="s">
        <v>8604</v>
      </c>
      <c r="I3207" t="s">
        <v>6644</v>
      </c>
      <c r="J3207" t="s">
        <v>137</v>
      </c>
      <c r="K3207" t="s">
        <v>93</v>
      </c>
      <c r="L3207" t="s">
        <v>93</v>
      </c>
      <c r="M3207" t="s">
        <v>16313</v>
      </c>
      <c r="N3207" s="9">
        <v>98136</v>
      </c>
      <c r="O3207" t="s">
        <v>16314</v>
      </c>
      <c r="P3207" s="10">
        <v>47.55691668</v>
      </c>
      <c r="Q3207" s="10">
        <v>-122.39666773</v>
      </c>
      <c r="R3207" t="s">
        <v>16315</v>
      </c>
      <c r="S3207" s="7">
        <v>7</v>
      </c>
      <c r="T3207" s="7">
        <v>2023</v>
      </c>
      <c r="U3207" s="7">
        <v>3</v>
      </c>
      <c r="V3207">
        <v>8</v>
      </c>
      <c r="W3207">
        <v>2024</v>
      </c>
      <c r="X3207">
        <v>3</v>
      </c>
      <c r="Y3207" t="b">
        <v>0</v>
      </c>
      <c r="Z3207" t="b">
        <v>0</v>
      </c>
      <c r="AA3207">
        <v>378</v>
      </c>
      <c r="AB3207">
        <v>1</v>
      </c>
      <c r="AC3207" t="b">
        <v>0</v>
      </c>
      <c r="AD3207" t="b">
        <v>1</v>
      </c>
      <c r="AE3207" t="b">
        <v>0</v>
      </c>
      <c r="AF3207" t="b">
        <v>0</v>
      </c>
      <c r="AG3207" s="11">
        <v>45133</v>
      </c>
      <c r="AH3207" s="11">
        <v>45511</v>
      </c>
      <c r="AI3207" s="12">
        <f>IF(OR(AG3207="",AH3207=""),"",AH3207-AG3207)</f>
        <v>378.0</v>
      </c>
      <c r="AJ3207" s="13" t="b">
        <f>IF(OR(AI3207="",AA3207=""),"",AI3207=AA3207)</f>
        <v>1</v>
      </c>
      <c r="AK3207" s="13" t="b">
        <f>IF(AI3207="","",AI3207&gt;60)</f>
        <v>1</v>
      </c>
      <c r="AL3207" s="13" t="b">
        <f>IF(OR(Y3207=TRUE,AH3207=""),TRUE,FALSE)</f>
        <v>0</v>
      </c>
      <c r="AM3207" s="13" t="b">
        <f>IF(AI3207="","",AI3207&lt;0)</f>
        <v>0</v>
      </c>
      <c r="AN3207" s="13" t="str">
        <f>IF(AH3207="","No inspection date",IF(AI3207&lt;0,"Negative chronology",IF(AI3207&lt;=30,"0-30",IF(AI3207&lt;=60,"31-60",IF(AI3207&lt;=90,"61-90",IF(AI3207&lt;=180,"91-180","181+"))))))</f>
        <v>181+</v>
      </c>
      <c r="AO3207" s="13" t="str">
        <f>IF(OR(ISNUMBER(SEARCH("COMPLETED",K3207)),ISNUMBER(SEARCH("CLOSED",K3207))),"Closed/Completed","Other Active/Issued")</f>
        <v>Closed/Completed</v>
      </c>
    </row>
    <row r="3208" spans="1:41">
      <c r="A3208" t="s">
        <v>16316</v>
      </c>
      <c r="B3208" t="s">
        <v>87</v>
      </c>
      <c r="C3208" t="s">
        <v>87</v>
      </c>
      <c r="D3208" t="s">
        <v>88</v>
      </c>
      <c r="E3208" t="s">
        <v>6860</v>
      </c>
      <c r="F3208" t="s">
        <v>16317</v>
      </c>
      <c r="H3208" t="s">
        <v>8604</v>
      </c>
      <c r="I3208" t="s">
        <v>2892</v>
      </c>
      <c r="J3208" t="s">
        <v>137</v>
      </c>
      <c r="K3208" t="s">
        <v>93</v>
      </c>
      <c r="L3208" t="s">
        <v>93</v>
      </c>
      <c r="M3208" t="s">
        <v>16318</v>
      </c>
      <c r="N3208" s="9">
        <v>98115</v>
      </c>
      <c r="O3208" t="s">
        <v>16319</v>
      </c>
      <c r="P3208" s="10">
        <v>47.67985048</v>
      </c>
      <c r="Q3208" s="10">
        <v>-122.29116632</v>
      </c>
      <c r="R3208" t="s">
        <v>16320</v>
      </c>
      <c r="S3208" s="7">
        <v>7</v>
      </c>
      <c r="T3208" s="7">
        <v>2023</v>
      </c>
      <c r="U3208" s="7">
        <v>3</v>
      </c>
      <c r="V3208">
        <v>9</v>
      </c>
      <c r="W3208">
        <v>2023</v>
      </c>
      <c r="X3208">
        <v>3</v>
      </c>
      <c r="Y3208" t="b">
        <v>0</v>
      </c>
      <c r="Z3208" t="b">
        <v>0</v>
      </c>
      <c r="AA3208">
        <v>57</v>
      </c>
      <c r="AB3208">
        <v>4</v>
      </c>
      <c r="AC3208" t="b">
        <v>0</v>
      </c>
      <c r="AD3208" t="b">
        <v>1</v>
      </c>
      <c r="AE3208" t="b">
        <v>0</v>
      </c>
      <c r="AF3208" t="b">
        <v>0</v>
      </c>
      <c r="AG3208" s="11">
        <v>45133</v>
      </c>
      <c r="AH3208" s="11">
        <v>45190</v>
      </c>
      <c r="AI3208" s="12">
        <f>IF(OR(AG3208="",AH3208=""),"",AH3208-AG3208)</f>
        <v>57.0</v>
      </c>
      <c r="AJ3208" s="13" t="b">
        <f>IF(OR(AI3208="",AA3208=""),"",AI3208=AA3208)</f>
        <v>1</v>
      </c>
      <c r="AK3208" s="13" t="b">
        <f>IF(AI3208="","",AI3208&gt;60)</f>
        <v>0</v>
      </c>
      <c r="AL3208" s="13" t="b">
        <f>IF(OR(Y3208=TRUE,AH3208=""),TRUE,FALSE)</f>
        <v>0</v>
      </c>
      <c r="AM3208" s="13" t="b">
        <f>IF(AI3208="","",AI3208&lt;0)</f>
        <v>0</v>
      </c>
      <c r="AN3208" s="13" t="str">
        <f>IF(AH3208="","No inspection date",IF(AI3208&lt;0,"Negative chronology",IF(AI3208&lt;=30,"0-30",IF(AI3208&lt;=60,"31-60",IF(AI3208&lt;=90,"61-90",IF(AI3208&lt;=180,"91-180","181+"))))))</f>
        <v>31-60</v>
      </c>
      <c r="AO3208" s="13" t="str">
        <f>IF(OR(ISNUMBER(SEARCH("COMPLETED",K3208)),ISNUMBER(SEARCH("CLOSED",K3208))),"Closed/Completed","Other Active/Issued")</f>
        <v>Closed/Completed</v>
      </c>
    </row>
    <row r="3209" spans="1:41">
      <c r="A3209" t="s">
        <v>16321</v>
      </c>
      <c r="B3209" t="s">
        <v>87</v>
      </c>
      <c r="C3209" t="s">
        <v>87</v>
      </c>
      <c r="D3209" t="s">
        <v>88</v>
      </c>
      <c r="E3209" t="s">
        <v>6860</v>
      </c>
      <c r="F3209" t="s">
        <v>16322</v>
      </c>
      <c r="H3209" t="s">
        <v>2669</v>
      </c>
      <c r="K3209" t="s">
        <v>115</v>
      </c>
      <c r="L3209" t="s">
        <v>115</v>
      </c>
      <c r="M3209" t="s">
        <v>16323</v>
      </c>
      <c r="N3209" s="9">
        <v>98103</v>
      </c>
      <c r="O3209" t="s">
        <v>16324</v>
      </c>
      <c r="P3209" s="10">
        <v>47.69401247</v>
      </c>
      <c r="Q3209" s="10">
        <v>-122.34311585</v>
      </c>
      <c r="R3209" t="s">
        <v>16325</v>
      </c>
      <c r="S3209" s="7">
        <v>8</v>
      </c>
      <c r="T3209" s="7">
        <v>2023</v>
      </c>
      <c r="U3209" s="7">
        <v>3</v>
      </c>
      <c r="Y3209" t="b">
        <v>1</v>
      </c>
      <c r="Z3209" t="b">
        <v>1</v>
      </c>
      <c r="AB3209">
        <v>5</v>
      </c>
      <c r="AC3209" t="b">
        <v>0</v>
      </c>
      <c r="AD3209" t="b">
        <v>1</v>
      </c>
      <c r="AE3209" t="b">
        <v>0</v>
      </c>
      <c r="AF3209" t="b">
        <v>0</v>
      </c>
      <c r="AG3209" s="11">
        <v>45139</v>
      </c>
      <c r="AI3209" s="12">
        <f>IF(OR(AG3209="",AH3209=""),"",AH3209-AG3209)</f>
        <v/>
      </c>
      <c r="AJ3209" s="13">
        <f>IF(OR(AI3209="",AA3209=""),"",AI3209=AA3209)</f>
        <v/>
      </c>
      <c r="AK3209" s="13">
        <f>IF(AI3209="","",AI3209&gt;60)</f>
        <v/>
      </c>
      <c r="AL3209" s="13" t="b">
        <f>IF(OR(Y3209=TRUE,AH3209=""),TRUE,FALSE)</f>
        <v>1</v>
      </c>
      <c r="AM3209" s="13">
        <f>IF(AI3209="","",AI3209&lt;0)</f>
        <v/>
      </c>
      <c r="AN3209" s="13" t="str">
        <f>IF(AH3209="","No inspection date",IF(AI3209&lt;0,"Negative chronology",IF(AI3209&lt;=30,"0-30",IF(AI3209&lt;=60,"31-60",IF(AI3209&lt;=90,"61-90",IF(AI3209&lt;=180,"91-180","181+"))))))</f>
        <v>No inspection date</v>
      </c>
      <c r="AO3209" s="13" t="str">
        <f>IF(OR(ISNUMBER(SEARCH("COMPLETED",K3209)),ISNUMBER(SEARCH("CLOSED",K3209))),"Closed/Completed","Other Active/Issued")</f>
        <v>Other Active/Issued</v>
      </c>
    </row>
    <row r="3210" spans="1:41">
      <c r="A3210" t="s">
        <v>16326</v>
      </c>
      <c r="B3210" t="s">
        <v>87</v>
      </c>
      <c r="C3210" t="s">
        <v>87</v>
      </c>
      <c r="D3210" t="s">
        <v>88</v>
      </c>
      <c r="E3210" t="s">
        <v>6860</v>
      </c>
      <c r="F3210" t="s">
        <v>16327</v>
      </c>
      <c r="H3210" t="s">
        <v>2669</v>
      </c>
      <c r="K3210" t="s">
        <v>93</v>
      </c>
      <c r="L3210" t="s">
        <v>93</v>
      </c>
      <c r="M3210" t="s">
        <v>16328</v>
      </c>
      <c r="N3210" s="9">
        <v>98103</v>
      </c>
      <c r="O3210" t="s">
        <v>16329</v>
      </c>
      <c r="P3210" s="10">
        <v>47.69375902</v>
      </c>
      <c r="Q3210" s="10">
        <v>-122.34330131</v>
      </c>
      <c r="R3210" t="s">
        <v>16330</v>
      </c>
      <c r="S3210" s="7">
        <v>8</v>
      </c>
      <c r="T3210" s="7">
        <v>2023</v>
      </c>
      <c r="U3210" s="7">
        <v>3</v>
      </c>
      <c r="Y3210" t="b">
        <v>1</v>
      </c>
      <c r="Z3210" t="b">
        <v>1</v>
      </c>
      <c r="AB3210">
        <v>5</v>
      </c>
      <c r="AC3210" t="b">
        <v>0</v>
      </c>
      <c r="AD3210" t="b">
        <v>1</v>
      </c>
      <c r="AE3210" t="b">
        <v>0</v>
      </c>
      <c r="AF3210" t="b">
        <v>0</v>
      </c>
      <c r="AG3210" s="11">
        <v>45139</v>
      </c>
      <c r="AI3210" s="12">
        <f>IF(OR(AG3210="",AH3210=""),"",AH3210-AG3210)</f>
        <v/>
      </c>
      <c r="AJ3210" s="13">
        <f>IF(OR(AI3210="",AA3210=""),"",AI3210=AA3210)</f>
        <v/>
      </c>
      <c r="AK3210" s="13">
        <f>IF(AI3210="","",AI3210&gt;60)</f>
        <v/>
      </c>
      <c r="AL3210" s="13" t="b">
        <f>IF(OR(Y3210=TRUE,AH3210=""),TRUE,FALSE)</f>
        <v>1</v>
      </c>
      <c r="AM3210" s="13">
        <f>IF(AI3210="","",AI3210&lt;0)</f>
        <v/>
      </c>
      <c r="AN3210" s="13" t="str">
        <f>IF(AH3210="","No inspection date",IF(AI3210&lt;0,"Negative chronology",IF(AI3210&lt;=30,"0-30",IF(AI3210&lt;=60,"31-60",IF(AI3210&lt;=90,"61-90",IF(AI3210&lt;=180,"91-180","181+"))))))</f>
        <v>No inspection date</v>
      </c>
      <c r="AO3210" s="13" t="str">
        <f>IF(OR(ISNUMBER(SEARCH("COMPLETED",K3210)),ISNUMBER(SEARCH("CLOSED",K3210))),"Closed/Completed","Other Active/Issued")</f>
        <v>Closed/Completed</v>
      </c>
    </row>
    <row r="3211" spans="1:41">
      <c r="A3211" t="s">
        <v>16331</v>
      </c>
      <c r="B3211" t="s">
        <v>87</v>
      </c>
      <c r="C3211" t="s">
        <v>87</v>
      </c>
      <c r="D3211" t="s">
        <v>88</v>
      </c>
      <c r="E3211" t="s">
        <v>6860</v>
      </c>
      <c r="F3211" t="s">
        <v>16332</v>
      </c>
      <c r="G3211" t="s">
        <v>16333</v>
      </c>
      <c r="H3211" t="s">
        <v>1403</v>
      </c>
      <c r="K3211" t="s">
        <v>100</v>
      </c>
      <c r="L3211" t="s">
        <v>100</v>
      </c>
      <c r="M3211" t="s">
        <v>16334</v>
      </c>
      <c r="O3211" t="s">
        <v>16335</v>
      </c>
      <c r="P3211" s="10">
        <v>47.59697721</v>
      </c>
      <c r="Q3211" s="10">
        <v>-122.32475151</v>
      </c>
      <c r="R3211" t="s">
        <v>16336</v>
      </c>
      <c r="S3211" s="7">
        <v>8</v>
      </c>
      <c r="T3211" s="7">
        <v>2023</v>
      </c>
      <c r="U3211" s="7">
        <v>3</v>
      </c>
      <c r="Y3211" t="b">
        <v>1</v>
      </c>
      <c r="Z3211" t="b">
        <v>1</v>
      </c>
      <c r="AB3211">
        <v>2</v>
      </c>
      <c r="AC3211" t="b">
        <v>0</v>
      </c>
      <c r="AD3211" t="b">
        <v>1</v>
      </c>
      <c r="AE3211" t="b">
        <v>0</v>
      </c>
      <c r="AF3211" t="b">
        <v>0</v>
      </c>
      <c r="AG3211" s="11">
        <v>45140</v>
      </c>
      <c r="AI3211" s="12">
        <f>IF(OR(AG3211="",AH3211=""),"",AH3211-AG3211)</f>
        <v/>
      </c>
      <c r="AJ3211" s="13">
        <f>IF(OR(AI3211="",AA3211=""),"",AI3211=AA3211)</f>
        <v/>
      </c>
      <c r="AK3211" s="13">
        <f>IF(AI3211="","",AI3211&gt;60)</f>
        <v/>
      </c>
      <c r="AL3211" s="13" t="b">
        <f>IF(OR(Y3211=TRUE,AH3211=""),TRUE,FALSE)</f>
        <v>1</v>
      </c>
      <c r="AM3211" s="13">
        <f>IF(AI3211="","",AI3211&lt;0)</f>
        <v/>
      </c>
      <c r="AN3211" s="13" t="str">
        <f>IF(AH3211="","No inspection date",IF(AI3211&lt;0,"Negative chronology",IF(AI3211&lt;=30,"0-30",IF(AI3211&lt;=60,"31-60",IF(AI3211&lt;=90,"61-90",IF(AI3211&lt;=180,"91-180","181+"))))))</f>
        <v>No inspection date</v>
      </c>
      <c r="AO3211" s="13" t="str">
        <f>IF(OR(ISNUMBER(SEARCH("COMPLETED",K3211)),ISNUMBER(SEARCH("CLOSED",K3211))),"Closed/Completed","Other Active/Issued")</f>
        <v>Other Active/Issued</v>
      </c>
    </row>
    <row r="3212" spans="1:41">
      <c r="A3212" t="s">
        <v>16337</v>
      </c>
      <c r="B3212" t="s">
        <v>87</v>
      </c>
      <c r="C3212" t="s">
        <v>87</v>
      </c>
      <c r="D3212" t="s">
        <v>88</v>
      </c>
      <c r="E3212" t="s">
        <v>6860</v>
      </c>
      <c r="F3212" t="s">
        <v>16338</v>
      </c>
      <c r="H3212" t="s">
        <v>14016</v>
      </c>
      <c r="I3212" t="s">
        <v>2669</v>
      </c>
      <c r="J3212" t="s">
        <v>93</v>
      </c>
      <c r="K3212" t="s">
        <v>93</v>
      </c>
      <c r="L3212" t="s">
        <v>93</v>
      </c>
      <c r="M3212" t="s">
        <v>16339</v>
      </c>
      <c r="N3212" s="9">
        <v>98134</v>
      </c>
      <c r="O3212" t="s">
        <v>16340</v>
      </c>
      <c r="P3212" s="10">
        <v>47.59610474</v>
      </c>
      <c r="Q3212" s="10">
        <v>-122.32475859</v>
      </c>
      <c r="R3212" t="s">
        <v>16341</v>
      </c>
      <c r="S3212" s="7">
        <v>8</v>
      </c>
      <c r="T3212" s="7">
        <v>2023</v>
      </c>
      <c r="U3212" s="7">
        <v>3</v>
      </c>
      <c r="V3212">
        <v>8</v>
      </c>
      <c r="W3212">
        <v>2023</v>
      </c>
      <c r="X3212">
        <v>3</v>
      </c>
      <c r="Y3212" t="b">
        <v>0</v>
      </c>
      <c r="Z3212" t="b">
        <v>0</v>
      </c>
      <c r="AA3212">
        <v>-3</v>
      </c>
      <c r="AB3212">
        <v>2</v>
      </c>
      <c r="AC3212" t="b">
        <v>0</v>
      </c>
      <c r="AD3212" t="b">
        <v>1</v>
      </c>
      <c r="AE3212" t="b">
        <v>0</v>
      </c>
      <c r="AF3212" t="b">
        <v>0</v>
      </c>
      <c r="AG3212" s="11">
        <v>45142</v>
      </c>
      <c r="AH3212" s="11">
        <v>45139</v>
      </c>
      <c r="AI3212" s="12">
        <f>IF(OR(AG3212="",AH3212=""),"",AH3212-AG3212)</f>
        <v>-3.0</v>
      </c>
      <c r="AJ3212" s="13" t="b">
        <f>IF(OR(AI3212="",AA3212=""),"",AI3212=AA3212)</f>
        <v>1</v>
      </c>
      <c r="AK3212" s="13" t="b">
        <f>IF(AI3212="","",AI3212&gt;60)</f>
        <v>0</v>
      </c>
      <c r="AL3212" s="13" t="b">
        <f>IF(OR(Y3212=TRUE,AH3212=""),TRUE,FALSE)</f>
        <v>0</v>
      </c>
      <c r="AM3212" s="13" t="b">
        <f>IF(AI3212="","",AI3212&lt;0)</f>
        <v>1</v>
      </c>
      <c r="AN3212" s="13" t="str">
        <f>IF(AH3212="","No inspection date",IF(AI3212&lt;0,"Negative chronology",IF(AI3212&lt;=30,"0-30",IF(AI3212&lt;=60,"31-60",IF(AI3212&lt;=90,"61-90",IF(AI3212&lt;=180,"91-180","181+"))))))</f>
        <v>Negative chronology</v>
      </c>
      <c r="AO3212" s="13" t="str">
        <f>IF(OR(ISNUMBER(SEARCH("COMPLETED",K3212)),ISNUMBER(SEARCH("CLOSED",K3212))),"Closed/Completed","Other Active/Issued")</f>
        <v>Closed/Completed</v>
      </c>
    </row>
    <row r="3213" spans="1:41">
      <c r="A3213" t="s">
        <v>16342</v>
      </c>
      <c r="B3213" t="s">
        <v>87</v>
      </c>
      <c r="C3213" t="s">
        <v>87</v>
      </c>
      <c r="D3213" t="s">
        <v>88</v>
      </c>
      <c r="E3213" t="s">
        <v>6860</v>
      </c>
      <c r="F3213" t="s">
        <v>16343</v>
      </c>
      <c r="H3213" t="s">
        <v>2707</v>
      </c>
      <c r="I3213" t="s">
        <v>3138</v>
      </c>
      <c r="J3213" t="s">
        <v>137</v>
      </c>
      <c r="K3213" t="s">
        <v>93</v>
      </c>
      <c r="L3213" t="s">
        <v>93</v>
      </c>
      <c r="M3213" t="s">
        <v>16344</v>
      </c>
      <c r="O3213" t="s">
        <v>16345</v>
      </c>
      <c r="P3213" s="10">
        <v>47.55521288</v>
      </c>
      <c r="Q3213" s="10">
        <v>-122.2718419</v>
      </c>
      <c r="R3213" t="s">
        <v>16346</v>
      </c>
      <c r="S3213" s="7">
        <v>8</v>
      </c>
      <c r="T3213" s="7">
        <v>2023</v>
      </c>
      <c r="U3213" s="7">
        <v>3</v>
      </c>
      <c r="V3213">
        <v>11</v>
      </c>
      <c r="W3213">
        <v>2023</v>
      </c>
      <c r="X3213">
        <v>4</v>
      </c>
      <c r="Y3213" t="b">
        <v>0</v>
      </c>
      <c r="Z3213" t="b">
        <v>0</v>
      </c>
      <c r="AA3213">
        <v>101</v>
      </c>
      <c r="AB3213">
        <v>2</v>
      </c>
      <c r="AC3213" t="b">
        <v>0</v>
      </c>
      <c r="AD3213" t="b">
        <v>1</v>
      </c>
      <c r="AE3213" t="b">
        <v>0</v>
      </c>
      <c r="AF3213" t="b">
        <v>0</v>
      </c>
      <c r="AG3213" s="11">
        <v>45149</v>
      </c>
      <c r="AH3213" s="11">
        <v>45250</v>
      </c>
      <c r="AI3213" s="12">
        <f>IF(OR(AG3213="",AH3213=""),"",AH3213-AG3213)</f>
        <v>101.0</v>
      </c>
      <c r="AJ3213" s="13" t="b">
        <f>IF(OR(AI3213="",AA3213=""),"",AI3213=AA3213)</f>
        <v>1</v>
      </c>
      <c r="AK3213" s="13" t="b">
        <f>IF(AI3213="","",AI3213&gt;60)</f>
        <v>1</v>
      </c>
      <c r="AL3213" s="13" t="b">
        <f>IF(OR(Y3213=TRUE,AH3213=""),TRUE,FALSE)</f>
        <v>0</v>
      </c>
      <c r="AM3213" s="13" t="b">
        <f>IF(AI3213="","",AI3213&lt;0)</f>
        <v>0</v>
      </c>
      <c r="AN3213" s="13" t="str">
        <f>IF(AH3213="","No inspection date",IF(AI3213&lt;0,"Negative chronology",IF(AI3213&lt;=30,"0-30",IF(AI3213&lt;=60,"31-60",IF(AI3213&lt;=90,"61-90",IF(AI3213&lt;=180,"91-180","181+"))))))</f>
        <v>91-180</v>
      </c>
      <c r="AO3213" s="13" t="str">
        <f>IF(OR(ISNUMBER(SEARCH("COMPLETED",K3213)),ISNUMBER(SEARCH("CLOSED",K3213))),"Closed/Completed","Other Active/Issued")</f>
        <v>Closed/Completed</v>
      </c>
    </row>
    <row r="3214" spans="1:41">
      <c r="A3214" t="s">
        <v>16347</v>
      </c>
      <c r="B3214" t="s">
        <v>87</v>
      </c>
      <c r="C3214" t="s">
        <v>87</v>
      </c>
      <c r="D3214" t="s">
        <v>88</v>
      </c>
      <c r="E3214" t="s">
        <v>6860</v>
      </c>
      <c r="F3214" t="s">
        <v>16348</v>
      </c>
      <c r="G3214" t="s">
        <v>6860</v>
      </c>
      <c r="H3214" t="s">
        <v>2707</v>
      </c>
      <c r="I3214" t="s">
        <v>2878</v>
      </c>
      <c r="J3214" t="s">
        <v>137</v>
      </c>
      <c r="K3214" t="s">
        <v>93</v>
      </c>
      <c r="L3214" t="s">
        <v>93</v>
      </c>
      <c r="M3214" t="s">
        <v>16349</v>
      </c>
      <c r="N3214" s="9">
        <v>98118</v>
      </c>
      <c r="O3214" t="s">
        <v>16350</v>
      </c>
      <c r="P3214" s="10">
        <v>47.552233</v>
      </c>
      <c r="Q3214" s="10">
        <v>-122.27870584</v>
      </c>
      <c r="R3214" t="s">
        <v>16351</v>
      </c>
      <c r="S3214" s="7">
        <v>8</v>
      </c>
      <c r="T3214" s="7">
        <v>2023</v>
      </c>
      <c r="U3214" s="7">
        <v>3</v>
      </c>
      <c r="V3214">
        <v>9</v>
      </c>
      <c r="W3214">
        <v>2023</v>
      </c>
      <c r="X3214">
        <v>3</v>
      </c>
      <c r="Y3214" t="b">
        <v>0</v>
      </c>
      <c r="Z3214" t="b">
        <v>0</v>
      </c>
      <c r="AA3214">
        <v>40</v>
      </c>
      <c r="AB3214">
        <v>2</v>
      </c>
      <c r="AC3214" t="b">
        <v>0</v>
      </c>
      <c r="AD3214" t="b">
        <v>1</v>
      </c>
      <c r="AE3214" t="b">
        <v>0</v>
      </c>
      <c r="AF3214" t="b">
        <v>0</v>
      </c>
      <c r="AG3214" s="11">
        <v>45149</v>
      </c>
      <c r="AH3214" s="11">
        <v>45189</v>
      </c>
      <c r="AI3214" s="12">
        <f>IF(OR(AG3214="",AH3214=""),"",AH3214-AG3214)</f>
        <v>40.0</v>
      </c>
      <c r="AJ3214" s="13" t="b">
        <f>IF(OR(AI3214="",AA3214=""),"",AI3214=AA3214)</f>
        <v>1</v>
      </c>
      <c r="AK3214" s="13" t="b">
        <f>IF(AI3214="","",AI3214&gt;60)</f>
        <v>0</v>
      </c>
      <c r="AL3214" s="13" t="b">
        <f>IF(OR(Y3214=TRUE,AH3214=""),TRUE,FALSE)</f>
        <v>0</v>
      </c>
      <c r="AM3214" s="13" t="b">
        <f>IF(AI3214="","",AI3214&lt;0)</f>
        <v>0</v>
      </c>
      <c r="AN3214" s="13" t="str">
        <f>IF(AH3214="","No inspection date",IF(AI3214&lt;0,"Negative chronology",IF(AI3214&lt;=30,"0-30",IF(AI3214&lt;=60,"31-60",IF(AI3214&lt;=90,"61-90",IF(AI3214&lt;=180,"91-180","181+"))))))</f>
        <v>31-60</v>
      </c>
      <c r="AO3214" s="13" t="str">
        <f>IF(OR(ISNUMBER(SEARCH("COMPLETED",K3214)),ISNUMBER(SEARCH("CLOSED",K3214))),"Closed/Completed","Other Active/Issued")</f>
        <v>Closed/Completed</v>
      </c>
    </row>
    <row r="3215" spans="1:41">
      <c r="A3215" t="s">
        <v>16352</v>
      </c>
      <c r="B3215" t="s">
        <v>87</v>
      </c>
      <c r="C3215" t="s">
        <v>87</v>
      </c>
      <c r="D3215" t="s">
        <v>88</v>
      </c>
      <c r="E3215" t="s">
        <v>6860</v>
      </c>
      <c r="F3215" t="s">
        <v>16353</v>
      </c>
      <c r="H3215" t="s">
        <v>8438</v>
      </c>
      <c r="I3215" t="s">
        <v>8669</v>
      </c>
      <c r="J3215" t="s">
        <v>137</v>
      </c>
      <c r="K3215" t="s">
        <v>93</v>
      </c>
      <c r="L3215" t="s">
        <v>93</v>
      </c>
      <c r="M3215" t="s">
        <v>16354</v>
      </c>
      <c r="N3215" s="9">
        <v>98112</v>
      </c>
      <c r="O3215" t="s">
        <v>16355</v>
      </c>
      <c r="P3215" s="10">
        <v>47.62836396</v>
      </c>
      <c r="Q3215" s="10">
        <v>-122.29919681</v>
      </c>
      <c r="R3215" t="s">
        <v>16356</v>
      </c>
      <c r="S3215" s="7">
        <v>8</v>
      </c>
      <c r="T3215" s="7">
        <v>2023</v>
      </c>
      <c r="U3215" s="7">
        <v>3</v>
      </c>
      <c r="V3215">
        <v>9</v>
      </c>
      <c r="W3215">
        <v>2023</v>
      </c>
      <c r="X3215">
        <v>3</v>
      </c>
      <c r="Y3215" t="b">
        <v>0</v>
      </c>
      <c r="Z3215" t="b">
        <v>0</v>
      </c>
      <c r="AA3215">
        <v>35</v>
      </c>
      <c r="AB3215">
        <v>3</v>
      </c>
      <c r="AC3215" t="b">
        <v>0</v>
      </c>
      <c r="AD3215" t="b">
        <v>1</v>
      </c>
      <c r="AE3215" t="b">
        <v>0</v>
      </c>
      <c r="AF3215" t="b">
        <v>0</v>
      </c>
      <c r="AG3215" s="11">
        <v>45153</v>
      </c>
      <c r="AH3215" s="11">
        <v>45188</v>
      </c>
      <c r="AI3215" s="12">
        <f>IF(OR(AG3215="",AH3215=""),"",AH3215-AG3215)</f>
        <v>35.0</v>
      </c>
      <c r="AJ3215" s="13" t="b">
        <f>IF(OR(AI3215="",AA3215=""),"",AI3215=AA3215)</f>
        <v>1</v>
      </c>
      <c r="AK3215" s="13" t="b">
        <f>IF(AI3215="","",AI3215&gt;60)</f>
        <v>0</v>
      </c>
      <c r="AL3215" s="13" t="b">
        <f>IF(OR(Y3215=TRUE,AH3215=""),TRUE,FALSE)</f>
        <v>0</v>
      </c>
      <c r="AM3215" s="13" t="b">
        <f>IF(AI3215="","",AI3215&lt;0)</f>
        <v>0</v>
      </c>
      <c r="AN3215" s="13" t="str">
        <f>IF(AH3215="","No inspection date",IF(AI3215&lt;0,"Negative chronology",IF(AI3215&lt;=30,"0-30",IF(AI3215&lt;=60,"31-60",IF(AI3215&lt;=90,"61-90",IF(AI3215&lt;=180,"91-180","181+"))))))</f>
        <v>31-60</v>
      </c>
      <c r="AO3215" s="13" t="str">
        <f>IF(OR(ISNUMBER(SEARCH("COMPLETED",K3215)),ISNUMBER(SEARCH("CLOSED",K3215))),"Closed/Completed","Other Active/Issued")</f>
        <v>Closed/Completed</v>
      </c>
    </row>
    <row r="3216" spans="1:41">
      <c r="A3216" t="s">
        <v>16357</v>
      </c>
      <c r="B3216" t="s">
        <v>87</v>
      </c>
      <c r="C3216" t="s">
        <v>87</v>
      </c>
      <c r="D3216" t="s">
        <v>88</v>
      </c>
      <c r="E3216" t="s">
        <v>6860</v>
      </c>
      <c r="F3216" t="s">
        <v>16358</v>
      </c>
      <c r="H3216" t="s">
        <v>2712</v>
      </c>
      <c r="I3216" t="s">
        <v>9638</v>
      </c>
      <c r="J3216" t="s">
        <v>93</v>
      </c>
      <c r="K3216" t="s">
        <v>93</v>
      </c>
      <c r="L3216" t="s">
        <v>93</v>
      </c>
      <c r="M3216" t="s">
        <v>16263</v>
      </c>
      <c r="N3216" s="9">
        <v>98117</v>
      </c>
      <c r="O3216" t="s">
        <v>16359</v>
      </c>
      <c r="P3216" s="10">
        <v>47.68590135</v>
      </c>
      <c r="Q3216" s="10">
        <v>-122.3764174</v>
      </c>
      <c r="R3216" t="s">
        <v>16265</v>
      </c>
      <c r="S3216" s="7">
        <v>8</v>
      </c>
      <c r="T3216" s="7">
        <v>2023</v>
      </c>
      <c r="U3216" s="7">
        <v>3</v>
      </c>
      <c r="V3216">
        <v>8</v>
      </c>
      <c r="W3216">
        <v>2024</v>
      </c>
      <c r="X3216">
        <v>3</v>
      </c>
      <c r="Y3216" t="b">
        <v>0</v>
      </c>
      <c r="Z3216" t="b">
        <v>0</v>
      </c>
      <c r="AA3216">
        <v>359</v>
      </c>
      <c r="AB3216">
        <v>6</v>
      </c>
      <c r="AC3216" t="b">
        <v>0</v>
      </c>
      <c r="AD3216" t="b">
        <v>1</v>
      </c>
      <c r="AE3216" t="b">
        <v>0</v>
      </c>
      <c r="AF3216" t="b">
        <v>0</v>
      </c>
      <c r="AG3216" s="11">
        <v>45154</v>
      </c>
      <c r="AH3216" s="11">
        <v>45513</v>
      </c>
      <c r="AI3216" s="12">
        <f>IF(OR(AG3216="",AH3216=""),"",AH3216-AG3216)</f>
        <v>359.0</v>
      </c>
      <c r="AJ3216" s="13" t="b">
        <f>IF(OR(AI3216="",AA3216=""),"",AI3216=AA3216)</f>
        <v>1</v>
      </c>
      <c r="AK3216" s="13" t="b">
        <f>IF(AI3216="","",AI3216&gt;60)</f>
        <v>1</v>
      </c>
      <c r="AL3216" s="13" t="b">
        <f>IF(OR(Y3216=TRUE,AH3216=""),TRUE,FALSE)</f>
        <v>0</v>
      </c>
      <c r="AM3216" s="13" t="b">
        <f>IF(AI3216="","",AI3216&lt;0)</f>
        <v>0</v>
      </c>
      <c r="AN3216" s="13" t="str">
        <f>IF(AH3216="","No inspection date",IF(AI3216&lt;0,"Negative chronology",IF(AI3216&lt;=30,"0-30",IF(AI3216&lt;=60,"31-60",IF(AI3216&lt;=90,"61-90",IF(AI3216&lt;=180,"91-180","181+"))))))</f>
        <v>181+</v>
      </c>
      <c r="AO3216" s="13" t="str">
        <f>IF(OR(ISNUMBER(SEARCH("COMPLETED",K3216)),ISNUMBER(SEARCH("CLOSED",K3216))),"Closed/Completed","Other Active/Issued")</f>
        <v>Closed/Completed</v>
      </c>
    </row>
    <row r="3217" spans="1:41">
      <c r="A3217" t="s">
        <v>16360</v>
      </c>
      <c r="B3217" t="s">
        <v>87</v>
      </c>
      <c r="C3217" t="s">
        <v>87</v>
      </c>
      <c r="D3217" t="s">
        <v>88</v>
      </c>
      <c r="E3217" t="s">
        <v>6860</v>
      </c>
      <c r="F3217" t="s">
        <v>16361</v>
      </c>
      <c r="H3217" t="s">
        <v>2719</v>
      </c>
      <c r="I3217" t="s">
        <v>8752</v>
      </c>
      <c r="J3217" t="s">
        <v>137</v>
      </c>
      <c r="K3217" t="s">
        <v>93</v>
      </c>
      <c r="L3217" t="s">
        <v>93</v>
      </c>
      <c r="M3217" t="s">
        <v>16362</v>
      </c>
      <c r="N3217" s="9">
        <v>98144</v>
      </c>
      <c r="O3217" t="s">
        <v>16363</v>
      </c>
      <c r="P3217" s="10">
        <v>47.59612541</v>
      </c>
      <c r="Q3217" s="10">
        <v>-122.29926124</v>
      </c>
      <c r="R3217" t="s">
        <v>16364</v>
      </c>
      <c r="S3217" s="7">
        <v>8</v>
      </c>
      <c r="T3217" s="7">
        <v>2023</v>
      </c>
      <c r="U3217" s="7">
        <v>3</v>
      </c>
      <c r="V3217">
        <v>9</v>
      </c>
      <c r="W3217">
        <v>2023</v>
      </c>
      <c r="X3217">
        <v>3</v>
      </c>
      <c r="Y3217" t="b">
        <v>0</v>
      </c>
      <c r="Z3217" t="b">
        <v>0</v>
      </c>
      <c r="AA3217">
        <v>39</v>
      </c>
      <c r="AB3217">
        <v>3</v>
      </c>
      <c r="AC3217" t="b">
        <v>0</v>
      </c>
      <c r="AD3217" t="b">
        <v>1</v>
      </c>
      <c r="AE3217" t="b">
        <v>0</v>
      </c>
      <c r="AF3217" t="b">
        <v>0</v>
      </c>
      <c r="AG3217" s="11">
        <v>45155</v>
      </c>
      <c r="AH3217" s="11">
        <v>45194</v>
      </c>
      <c r="AI3217" s="12">
        <f>IF(OR(AG3217="",AH3217=""),"",AH3217-AG3217)</f>
        <v>39.0</v>
      </c>
      <c r="AJ3217" s="13" t="b">
        <f>IF(OR(AI3217="",AA3217=""),"",AI3217=AA3217)</f>
        <v>1</v>
      </c>
      <c r="AK3217" s="13" t="b">
        <f>IF(AI3217="","",AI3217&gt;60)</f>
        <v>0</v>
      </c>
      <c r="AL3217" s="13" t="b">
        <f>IF(OR(Y3217=TRUE,AH3217=""),TRUE,FALSE)</f>
        <v>0</v>
      </c>
      <c r="AM3217" s="13" t="b">
        <f>IF(AI3217="","",AI3217&lt;0)</f>
        <v>0</v>
      </c>
      <c r="AN3217" s="13" t="str">
        <f>IF(AH3217="","No inspection date",IF(AI3217&lt;0,"Negative chronology",IF(AI3217&lt;=30,"0-30",IF(AI3217&lt;=60,"31-60",IF(AI3217&lt;=90,"61-90",IF(AI3217&lt;=180,"91-180","181+"))))))</f>
        <v>31-60</v>
      </c>
      <c r="AO3217" s="13" t="str">
        <f>IF(OR(ISNUMBER(SEARCH("COMPLETED",K3217)),ISNUMBER(SEARCH("CLOSED",K3217))),"Closed/Completed","Other Active/Issued")</f>
        <v>Closed/Completed</v>
      </c>
    </row>
    <row r="3218" spans="1:41">
      <c r="A3218" t="s">
        <v>16365</v>
      </c>
      <c r="B3218" t="s">
        <v>87</v>
      </c>
      <c r="C3218" t="s">
        <v>87</v>
      </c>
      <c r="D3218" t="s">
        <v>88</v>
      </c>
      <c r="E3218" t="s">
        <v>6860</v>
      </c>
      <c r="F3218" t="s">
        <v>16366</v>
      </c>
      <c r="H3218" t="s">
        <v>2719</v>
      </c>
      <c r="I3218" t="s">
        <v>3138</v>
      </c>
      <c r="J3218" t="s">
        <v>137</v>
      </c>
      <c r="K3218" t="s">
        <v>93</v>
      </c>
      <c r="L3218" t="s">
        <v>93</v>
      </c>
      <c r="M3218" t="s">
        <v>8941</v>
      </c>
      <c r="N3218" s="9">
        <v>98118</v>
      </c>
      <c r="O3218" t="s">
        <v>16367</v>
      </c>
      <c r="P3218" s="10">
        <v>47.5337492</v>
      </c>
      <c r="Q3218" s="10">
        <v>-122.26737993</v>
      </c>
      <c r="R3218" t="s">
        <v>8943</v>
      </c>
      <c r="S3218" s="7">
        <v>8</v>
      </c>
      <c r="T3218" s="7">
        <v>2023</v>
      </c>
      <c r="U3218" s="7">
        <v>3</v>
      </c>
      <c r="V3218">
        <v>11</v>
      </c>
      <c r="W3218">
        <v>2023</v>
      </c>
      <c r="X3218">
        <v>4</v>
      </c>
      <c r="Y3218" t="b">
        <v>0</v>
      </c>
      <c r="Z3218" t="b">
        <v>0</v>
      </c>
      <c r="AA3218">
        <v>95</v>
      </c>
      <c r="AB3218">
        <v>2</v>
      </c>
      <c r="AC3218" t="b">
        <v>0</v>
      </c>
      <c r="AD3218" t="b">
        <v>1</v>
      </c>
      <c r="AE3218" t="b">
        <v>0</v>
      </c>
      <c r="AF3218" t="b">
        <v>0</v>
      </c>
      <c r="AG3218" s="11">
        <v>45155</v>
      </c>
      <c r="AH3218" s="11">
        <v>45250</v>
      </c>
      <c r="AI3218" s="12">
        <f>IF(OR(AG3218="",AH3218=""),"",AH3218-AG3218)</f>
        <v>95.0</v>
      </c>
      <c r="AJ3218" s="13" t="b">
        <f>IF(OR(AI3218="",AA3218=""),"",AI3218=AA3218)</f>
        <v>1</v>
      </c>
      <c r="AK3218" s="13" t="b">
        <f>IF(AI3218="","",AI3218&gt;60)</f>
        <v>1</v>
      </c>
      <c r="AL3218" s="13" t="b">
        <f>IF(OR(Y3218=TRUE,AH3218=""),TRUE,FALSE)</f>
        <v>0</v>
      </c>
      <c r="AM3218" s="13" t="b">
        <f>IF(AI3218="","",AI3218&lt;0)</f>
        <v>0</v>
      </c>
      <c r="AN3218" s="13" t="str">
        <f>IF(AH3218="","No inspection date",IF(AI3218&lt;0,"Negative chronology",IF(AI3218&lt;=30,"0-30",IF(AI3218&lt;=60,"31-60",IF(AI3218&lt;=90,"61-90",IF(AI3218&lt;=180,"91-180","181+"))))))</f>
        <v>91-180</v>
      </c>
      <c r="AO3218" s="13" t="str">
        <f>IF(OR(ISNUMBER(SEARCH("COMPLETED",K3218)),ISNUMBER(SEARCH("CLOSED",K3218))),"Closed/Completed","Other Active/Issued")</f>
        <v>Closed/Completed</v>
      </c>
    </row>
    <row r="3219" spans="1:41">
      <c r="A3219" t="s">
        <v>16368</v>
      </c>
      <c r="B3219" t="s">
        <v>87</v>
      </c>
      <c r="C3219" t="s">
        <v>87</v>
      </c>
      <c r="D3219" t="s">
        <v>88</v>
      </c>
      <c r="E3219" t="s">
        <v>6860</v>
      </c>
      <c r="F3219" t="s">
        <v>16369</v>
      </c>
      <c r="H3219" t="s">
        <v>1276</v>
      </c>
      <c r="K3219" t="s">
        <v>93</v>
      </c>
      <c r="L3219" t="s">
        <v>93</v>
      </c>
      <c r="M3219" t="s">
        <v>7709</v>
      </c>
      <c r="N3219" s="9">
        <v>98115</v>
      </c>
      <c r="O3219" t="s">
        <v>16370</v>
      </c>
      <c r="P3219" s="10">
        <v>47.6961692</v>
      </c>
      <c r="Q3219" s="10">
        <v>-122.32778824</v>
      </c>
      <c r="R3219" t="s">
        <v>7711</v>
      </c>
      <c r="S3219" s="7">
        <v>8</v>
      </c>
      <c r="T3219" s="7">
        <v>2023</v>
      </c>
      <c r="U3219" s="7">
        <v>3</v>
      </c>
      <c r="Y3219" t="b">
        <v>1</v>
      </c>
      <c r="Z3219" t="b">
        <v>1</v>
      </c>
      <c r="AB3219">
        <v>5</v>
      </c>
      <c r="AC3219" t="b">
        <v>0</v>
      </c>
      <c r="AD3219" t="b">
        <v>1</v>
      </c>
      <c r="AE3219" t="b">
        <v>0</v>
      </c>
      <c r="AF3219" t="b">
        <v>0</v>
      </c>
      <c r="AG3219" s="11">
        <v>45162</v>
      </c>
      <c r="AI3219" s="12">
        <f>IF(OR(AG3219="",AH3219=""),"",AH3219-AG3219)</f>
        <v/>
      </c>
      <c r="AJ3219" s="13">
        <f>IF(OR(AI3219="",AA3219=""),"",AI3219=AA3219)</f>
        <v/>
      </c>
      <c r="AK3219" s="13">
        <f>IF(AI3219="","",AI3219&gt;60)</f>
        <v/>
      </c>
      <c r="AL3219" s="13" t="b">
        <f>IF(OR(Y3219=TRUE,AH3219=""),TRUE,FALSE)</f>
        <v>1</v>
      </c>
      <c r="AM3219" s="13">
        <f>IF(AI3219="","",AI3219&lt;0)</f>
        <v/>
      </c>
      <c r="AN3219" s="13" t="str">
        <f>IF(AH3219="","No inspection date",IF(AI3219&lt;0,"Negative chronology",IF(AI3219&lt;=30,"0-30",IF(AI3219&lt;=60,"31-60",IF(AI3219&lt;=90,"61-90",IF(AI3219&lt;=180,"91-180","181+"))))))</f>
        <v>No inspection date</v>
      </c>
      <c r="AO3219" s="13" t="str">
        <f>IF(OR(ISNUMBER(SEARCH("COMPLETED",K3219)),ISNUMBER(SEARCH("CLOSED",K3219))),"Closed/Completed","Other Active/Issued")</f>
        <v>Closed/Completed</v>
      </c>
    </row>
    <row r="3220" spans="1:41">
      <c r="A3220" t="s">
        <v>16371</v>
      </c>
      <c r="B3220" t="s">
        <v>87</v>
      </c>
      <c r="C3220" t="s">
        <v>87</v>
      </c>
      <c r="D3220" t="s">
        <v>88</v>
      </c>
      <c r="E3220" t="s">
        <v>6860</v>
      </c>
      <c r="F3220" t="s">
        <v>16369</v>
      </c>
      <c r="H3220" t="s">
        <v>1276</v>
      </c>
      <c r="I3220" t="s">
        <v>8677</v>
      </c>
      <c r="J3220" t="s">
        <v>93</v>
      </c>
      <c r="K3220" t="s">
        <v>100</v>
      </c>
      <c r="L3220" t="s">
        <v>100</v>
      </c>
      <c r="M3220" t="s">
        <v>7709</v>
      </c>
      <c r="N3220" s="9">
        <v>98115</v>
      </c>
      <c r="O3220" t="s">
        <v>16372</v>
      </c>
      <c r="P3220" s="10">
        <v>47.6961692</v>
      </c>
      <c r="Q3220" s="10">
        <v>-122.32778824</v>
      </c>
      <c r="R3220" t="s">
        <v>7711</v>
      </c>
      <c r="S3220" s="7">
        <v>8</v>
      </c>
      <c r="T3220" s="7">
        <v>2023</v>
      </c>
      <c r="U3220" s="7">
        <v>3</v>
      </c>
      <c r="V3220">
        <v>8</v>
      </c>
      <c r="W3220">
        <v>2023</v>
      </c>
      <c r="X3220">
        <v>3</v>
      </c>
      <c r="Y3220" t="b">
        <v>0</v>
      </c>
      <c r="Z3220" t="b">
        <v>0</v>
      </c>
      <c r="AA3220">
        <v>-6</v>
      </c>
      <c r="AB3220">
        <v>5</v>
      </c>
      <c r="AC3220" t="b">
        <v>0</v>
      </c>
      <c r="AD3220" t="b">
        <v>1</v>
      </c>
      <c r="AE3220" t="b">
        <v>0</v>
      </c>
      <c r="AF3220" t="b">
        <v>0</v>
      </c>
      <c r="AG3220" s="11">
        <v>45162</v>
      </c>
      <c r="AH3220" s="11">
        <v>45156</v>
      </c>
      <c r="AI3220" s="12">
        <f>IF(OR(AG3220="",AH3220=""),"",AH3220-AG3220)</f>
        <v>-6.0</v>
      </c>
      <c r="AJ3220" s="13" t="b">
        <f>IF(OR(AI3220="",AA3220=""),"",AI3220=AA3220)</f>
        <v>1</v>
      </c>
      <c r="AK3220" s="13" t="b">
        <f>IF(AI3220="","",AI3220&gt;60)</f>
        <v>0</v>
      </c>
      <c r="AL3220" s="13" t="b">
        <f>IF(OR(Y3220=TRUE,AH3220=""),TRUE,FALSE)</f>
        <v>0</v>
      </c>
      <c r="AM3220" s="13" t="b">
        <f>IF(AI3220="","",AI3220&lt;0)</f>
        <v>1</v>
      </c>
      <c r="AN3220" s="13" t="str">
        <f>IF(AH3220="","No inspection date",IF(AI3220&lt;0,"Negative chronology",IF(AI3220&lt;=30,"0-30",IF(AI3220&lt;=60,"31-60",IF(AI3220&lt;=90,"61-90",IF(AI3220&lt;=180,"91-180","181+"))))))</f>
        <v>Negative chronology</v>
      </c>
      <c r="AO3220" s="13" t="str">
        <f>IF(OR(ISNUMBER(SEARCH("COMPLETED",K3220)),ISNUMBER(SEARCH("CLOSED",K3220))),"Closed/Completed","Other Active/Issued")</f>
        <v>Other Active/Issued</v>
      </c>
    </row>
    <row r="3221" spans="1:41">
      <c r="A3221" t="s">
        <v>16373</v>
      </c>
      <c r="B3221" t="s">
        <v>87</v>
      </c>
      <c r="C3221" t="s">
        <v>87</v>
      </c>
      <c r="D3221" t="s">
        <v>88</v>
      </c>
      <c r="E3221" t="s">
        <v>6860</v>
      </c>
      <c r="F3221" t="s">
        <v>16374</v>
      </c>
      <c r="H3221" t="s">
        <v>1276</v>
      </c>
      <c r="K3221" t="s">
        <v>100</v>
      </c>
      <c r="L3221" t="s">
        <v>100</v>
      </c>
      <c r="M3221" t="s">
        <v>16375</v>
      </c>
      <c r="O3221" t="s">
        <v>16376</v>
      </c>
      <c r="P3221" s="10">
        <v>47.71558651</v>
      </c>
      <c r="Q3221" s="10">
        <v>-122.30820716</v>
      </c>
      <c r="R3221" t="s">
        <v>16377</v>
      </c>
      <c r="S3221" s="7">
        <v>8</v>
      </c>
      <c r="T3221" s="7">
        <v>2023</v>
      </c>
      <c r="U3221" s="7">
        <v>3</v>
      </c>
      <c r="Y3221" t="b">
        <v>1</v>
      </c>
      <c r="Z3221" t="b">
        <v>1</v>
      </c>
      <c r="AB3221">
        <v>5</v>
      </c>
      <c r="AC3221" t="b">
        <v>0</v>
      </c>
      <c r="AD3221" t="b">
        <v>1</v>
      </c>
      <c r="AE3221" t="b">
        <v>0</v>
      </c>
      <c r="AF3221" t="b">
        <v>0</v>
      </c>
      <c r="AG3221" s="11">
        <v>45162</v>
      </c>
      <c r="AI3221" s="12">
        <f>IF(OR(AG3221="",AH3221=""),"",AH3221-AG3221)</f>
        <v/>
      </c>
      <c r="AJ3221" s="13">
        <f>IF(OR(AI3221="",AA3221=""),"",AI3221=AA3221)</f>
        <v/>
      </c>
      <c r="AK3221" s="13">
        <f>IF(AI3221="","",AI3221&gt;60)</f>
        <v/>
      </c>
      <c r="AL3221" s="13" t="b">
        <f>IF(OR(Y3221=TRUE,AH3221=""),TRUE,FALSE)</f>
        <v>1</v>
      </c>
      <c r="AM3221" s="13">
        <f>IF(AI3221="","",AI3221&lt;0)</f>
        <v/>
      </c>
      <c r="AN3221" s="13" t="str">
        <f>IF(AH3221="","No inspection date",IF(AI3221&lt;0,"Negative chronology",IF(AI3221&lt;=30,"0-30",IF(AI3221&lt;=60,"31-60",IF(AI3221&lt;=90,"61-90",IF(AI3221&lt;=180,"91-180","181+"))))))</f>
        <v>No inspection date</v>
      </c>
      <c r="AO3221" s="13" t="str">
        <f>IF(OR(ISNUMBER(SEARCH("COMPLETED",K3221)),ISNUMBER(SEARCH("CLOSED",K3221))),"Closed/Completed","Other Active/Issued")</f>
        <v>Other Active/Issued</v>
      </c>
    </row>
    <row r="3222" spans="1:41">
      <c r="A3222" t="s">
        <v>16378</v>
      </c>
      <c r="B3222" t="s">
        <v>87</v>
      </c>
      <c r="C3222" t="s">
        <v>87</v>
      </c>
      <c r="D3222" t="s">
        <v>88</v>
      </c>
      <c r="E3222" t="s">
        <v>6860</v>
      </c>
      <c r="F3222" t="s">
        <v>16379</v>
      </c>
      <c r="H3222" t="s">
        <v>6304</v>
      </c>
      <c r="I3222" t="s">
        <v>9236</v>
      </c>
      <c r="J3222" t="s">
        <v>137</v>
      </c>
      <c r="K3222" t="s">
        <v>93</v>
      </c>
      <c r="L3222" t="s">
        <v>93</v>
      </c>
      <c r="M3222" t="s">
        <v>9237</v>
      </c>
      <c r="N3222" s="9">
        <v>98178</v>
      </c>
      <c r="O3222" t="s">
        <v>16380</v>
      </c>
      <c r="P3222" s="10">
        <v>47.50088735</v>
      </c>
      <c r="Q3222" s="10">
        <v>-122.26892934</v>
      </c>
      <c r="R3222" t="s">
        <v>9239</v>
      </c>
      <c r="S3222" s="7">
        <v>8</v>
      </c>
      <c r="T3222" s="7">
        <v>2023</v>
      </c>
      <c r="U3222" s="7">
        <v>3</v>
      </c>
      <c r="V3222">
        <v>3</v>
      </c>
      <c r="W3222">
        <v>2025</v>
      </c>
      <c r="X3222">
        <v>1</v>
      </c>
      <c r="Y3222" t="b">
        <v>0</v>
      </c>
      <c r="Z3222" t="b">
        <v>0</v>
      </c>
      <c r="AA3222">
        <v>572</v>
      </c>
      <c r="AB3222">
        <v>2</v>
      </c>
      <c r="AC3222" t="b">
        <v>0</v>
      </c>
      <c r="AD3222" t="b">
        <v>1</v>
      </c>
      <c r="AE3222" t="b">
        <v>0</v>
      </c>
      <c r="AF3222" t="b">
        <v>0</v>
      </c>
      <c r="AG3222" s="11">
        <v>45163</v>
      </c>
      <c r="AH3222" s="11">
        <v>45735</v>
      </c>
      <c r="AI3222" s="12">
        <f>IF(OR(AG3222="",AH3222=""),"",AH3222-AG3222)</f>
        <v>572.0</v>
      </c>
      <c r="AJ3222" s="13" t="b">
        <f>IF(OR(AI3222="",AA3222=""),"",AI3222=AA3222)</f>
        <v>1</v>
      </c>
      <c r="AK3222" s="13" t="b">
        <f>IF(AI3222="","",AI3222&gt;60)</f>
        <v>1</v>
      </c>
      <c r="AL3222" s="13" t="b">
        <f>IF(OR(Y3222=TRUE,AH3222=""),TRUE,FALSE)</f>
        <v>0</v>
      </c>
      <c r="AM3222" s="13" t="b">
        <f>IF(AI3222="","",AI3222&lt;0)</f>
        <v>0</v>
      </c>
      <c r="AN3222" s="13" t="str">
        <f>IF(AH3222="","No inspection date",IF(AI3222&lt;0,"Negative chronology",IF(AI3222&lt;=30,"0-30",IF(AI3222&lt;=60,"31-60",IF(AI3222&lt;=90,"61-90",IF(AI3222&lt;=180,"91-180","181+"))))))</f>
        <v>181+</v>
      </c>
      <c r="AO3222" s="13" t="str">
        <f>IF(OR(ISNUMBER(SEARCH("COMPLETED",K3222)),ISNUMBER(SEARCH("CLOSED",K3222))),"Closed/Completed","Other Active/Issued")</f>
        <v>Closed/Completed</v>
      </c>
    </row>
    <row r="3223" spans="1:41">
      <c r="A3223" t="s">
        <v>16381</v>
      </c>
      <c r="B3223" t="s">
        <v>87</v>
      </c>
      <c r="C3223" t="s">
        <v>87</v>
      </c>
      <c r="D3223" t="s">
        <v>88</v>
      </c>
      <c r="E3223" t="s">
        <v>6860</v>
      </c>
      <c r="F3223" t="s">
        <v>16382</v>
      </c>
      <c r="G3223" t="s">
        <v>16383</v>
      </c>
      <c r="H3223" t="s">
        <v>8709</v>
      </c>
      <c r="I3223" t="s">
        <v>2626</v>
      </c>
      <c r="J3223" t="s">
        <v>93</v>
      </c>
      <c r="K3223" t="s">
        <v>93</v>
      </c>
      <c r="L3223" t="s">
        <v>93</v>
      </c>
      <c r="M3223" t="s">
        <v>16384</v>
      </c>
      <c r="O3223" t="s">
        <v>16385</v>
      </c>
      <c r="P3223" s="10">
        <v>47.57471265</v>
      </c>
      <c r="Q3223" s="10">
        <v>-122.4136838</v>
      </c>
      <c r="R3223" t="s">
        <v>16386</v>
      </c>
      <c r="S3223" s="7">
        <v>8</v>
      </c>
      <c r="T3223" s="7">
        <v>2023</v>
      </c>
      <c r="U3223" s="7">
        <v>3</v>
      </c>
      <c r="V3223">
        <v>8</v>
      </c>
      <c r="W3223">
        <v>2023</v>
      </c>
      <c r="X3223">
        <v>3</v>
      </c>
      <c r="Y3223" t="b">
        <v>0</v>
      </c>
      <c r="Z3223" t="b">
        <v>0</v>
      </c>
      <c r="AA3223">
        <v>-6</v>
      </c>
      <c r="AB3223">
        <v>1</v>
      </c>
      <c r="AC3223" t="b">
        <v>0</v>
      </c>
      <c r="AD3223" t="b">
        <v>1</v>
      </c>
      <c r="AE3223" t="b">
        <v>0</v>
      </c>
      <c r="AF3223" t="b">
        <v>0</v>
      </c>
      <c r="AG3223" s="11">
        <v>45166</v>
      </c>
      <c r="AH3223" s="11">
        <v>45160</v>
      </c>
      <c r="AI3223" s="12">
        <f>IF(OR(AG3223="",AH3223=""),"",AH3223-AG3223)</f>
        <v>-6.0</v>
      </c>
      <c r="AJ3223" s="13" t="b">
        <f>IF(OR(AI3223="",AA3223=""),"",AI3223=AA3223)</f>
        <v>1</v>
      </c>
      <c r="AK3223" s="13" t="b">
        <f>IF(AI3223="","",AI3223&gt;60)</f>
        <v>0</v>
      </c>
      <c r="AL3223" s="13" t="b">
        <f>IF(OR(Y3223=TRUE,AH3223=""),TRUE,FALSE)</f>
        <v>0</v>
      </c>
      <c r="AM3223" s="13" t="b">
        <f>IF(AI3223="","",AI3223&lt;0)</f>
        <v>1</v>
      </c>
      <c r="AN3223" s="13" t="str">
        <f>IF(AH3223="","No inspection date",IF(AI3223&lt;0,"Negative chronology",IF(AI3223&lt;=30,"0-30",IF(AI3223&lt;=60,"31-60",IF(AI3223&lt;=90,"61-90",IF(AI3223&lt;=180,"91-180","181+"))))))</f>
        <v>Negative chronology</v>
      </c>
      <c r="AO3223" s="13" t="str">
        <f>IF(OR(ISNUMBER(SEARCH("COMPLETED",K3223)),ISNUMBER(SEARCH("CLOSED",K3223))),"Closed/Completed","Other Active/Issued")</f>
        <v>Closed/Completed</v>
      </c>
    </row>
    <row r="3224" spans="1:41">
      <c r="A3224" t="s">
        <v>16387</v>
      </c>
      <c r="B3224" t="s">
        <v>87</v>
      </c>
      <c r="C3224" t="s">
        <v>87</v>
      </c>
      <c r="D3224" t="s">
        <v>88</v>
      </c>
      <c r="E3224" t="s">
        <v>6860</v>
      </c>
      <c r="F3224" t="s">
        <v>16388</v>
      </c>
      <c r="H3224" t="s">
        <v>2443</v>
      </c>
      <c r="I3224" t="s">
        <v>1297</v>
      </c>
      <c r="J3224" t="s">
        <v>137</v>
      </c>
      <c r="K3224" t="s">
        <v>93</v>
      </c>
      <c r="L3224" t="s">
        <v>93</v>
      </c>
      <c r="M3224" t="s">
        <v>16389</v>
      </c>
      <c r="N3224" s="9">
        <v>98102</v>
      </c>
      <c r="O3224" t="s">
        <v>16390</v>
      </c>
      <c r="P3224" s="10">
        <v>47.64805136</v>
      </c>
      <c r="Q3224" s="10">
        <v>-122.31893279</v>
      </c>
      <c r="R3224" t="s">
        <v>16391</v>
      </c>
      <c r="S3224" s="7">
        <v>8</v>
      </c>
      <c r="T3224" s="7">
        <v>2023</v>
      </c>
      <c r="U3224" s="7">
        <v>3</v>
      </c>
      <c r="V3224">
        <v>10</v>
      </c>
      <c r="W3224">
        <v>2023</v>
      </c>
      <c r="X3224">
        <v>4</v>
      </c>
      <c r="Y3224" t="b">
        <v>0</v>
      </c>
      <c r="Z3224" t="b">
        <v>0</v>
      </c>
      <c r="AA3224">
        <v>34</v>
      </c>
      <c r="AB3224">
        <v>3</v>
      </c>
      <c r="AC3224" t="b">
        <v>0</v>
      </c>
      <c r="AD3224" t="b">
        <v>1</v>
      </c>
      <c r="AE3224" t="b">
        <v>0</v>
      </c>
      <c r="AF3224" t="b">
        <v>0</v>
      </c>
      <c r="AG3224" s="11">
        <v>45168</v>
      </c>
      <c r="AH3224" s="11">
        <v>45202</v>
      </c>
      <c r="AI3224" s="12">
        <f>IF(OR(AG3224="",AH3224=""),"",AH3224-AG3224)</f>
        <v>34.0</v>
      </c>
      <c r="AJ3224" s="13" t="b">
        <f>IF(OR(AI3224="",AA3224=""),"",AI3224=AA3224)</f>
        <v>1</v>
      </c>
      <c r="AK3224" s="13" t="b">
        <f>IF(AI3224="","",AI3224&gt;60)</f>
        <v>0</v>
      </c>
      <c r="AL3224" s="13" t="b">
        <f>IF(OR(Y3224=TRUE,AH3224=""),TRUE,FALSE)</f>
        <v>0</v>
      </c>
      <c r="AM3224" s="13" t="b">
        <f>IF(AI3224="","",AI3224&lt;0)</f>
        <v>0</v>
      </c>
      <c r="AN3224" s="13" t="str">
        <f>IF(AH3224="","No inspection date",IF(AI3224&lt;0,"Negative chronology",IF(AI3224&lt;=30,"0-30",IF(AI3224&lt;=60,"31-60",IF(AI3224&lt;=90,"61-90",IF(AI3224&lt;=180,"91-180","181+"))))))</f>
        <v>31-60</v>
      </c>
      <c r="AO3224" s="13" t="str">
        <f>IF(OR(ISNUMBER(SEARCH("COMPLETED",K3224)),ISNUMBER(SEARCH("CLOSED",K3224))),"Closed/Completed","Other Active/Issued")</f>
        <v>Closed/Completed</v>
      </c>
    </row>
    <row r="3225" spans="1:41">
      <c r="A3225" t="s">
        <v>16392</v>
      </c>
      <c r="B3225" t="s">
        <v>87</v>
      </c>
      <c r="C3225" t="s">
        <v>87</v>
      </c>
      <c r="D3225" t="s">
        <v>88</v>
      </c>
      <c r="E3225" t="s">
        <v>6860</v>
      </c>
      <c r="F3225" t="s">
        <v>16393</v>
      </c>
      <c r="H3225" t="s">
        <v>8519</v>
      </c>
      <c r="I3225" t="s">
        <v>6304</v>
      </c>
      <c r="J3225" t="s">
        <v>93</v>
      </c>
      <c r="K3225" t="s">
        <v>93</v>
      </c>
      <c r="L3225" t="s">
        <v>93</v>
      </c>
      <c r="M3225" t="s">
        <v>16394</v>
      </c>
      <c r="N3225" s="9">
        <v>98122</v>
      </c>
      <c r="O3225" t="s">
        <v>16395</v>
      </c>
      <c r="P3225" s="10">
        <v>47.61188584</v>
      </c>
      <c r="Q3225" s="10">
        <v>-122.28892367</v>
      </c>
      <c r="R3225" t="s">
        <v>16396</v>
      </c>
      <c r="S3225" s="7">
        <v>9</v>
      </c>
      <c r="T3225" s="7">
        <v>2023</v>
      </c>
      <c r="U3225" s="7">
        <v>3</v>
      </c>
      <c r="V3225">
        <v>8</v>
      </c>
      <c r="W3225">
        <v>2023</v>
      </c>
      <c r="X3225">
        <v>3</v>
      </c>
      <c r="Y3225" t="b">
        <v>0</v>
      </c>
      <c r="Z3225" t="b">
        <v>0</v>
      </c>
      <c r="AA3225">
        <v>-11</v>
      </c>
      <c r="AB3225">
        <v>3</v>
      </c>
      <c r="AC3225" t="b">
        <v>0</v>
      </c>
      <c r="AD3225" t="b">
        <v>1</v>
      </c>
      <c r="AE3225" t="b">
        <v>0</v>
      </c>
      <c r="AF3225" t="b">
        <v>0</v>
      </c>
      <c r="AG3225" s="11">
        <v>45174</v>
      </c>
      <c r="AH3225" s="11">
        <v>45163</v>
      </c>
      <c r="AI3225" s="12">
        <f>IF(OR(AG3225="",AH3225=""),"",AH3225-AG3225)</f>
        <v>-11.0</v>
      </c>
      <c r="AJ3225" s="13" t="b">
        <f>IF(OR(AI3225="",AA3225=""),"",AI3225=AA3225)</f>
        <v>1</v>
      </c>
      <c r="AK3225" s="13" t="b">
        <f>IF(AI3225="","",AI3225&gt;60)</f>
        <v>0</v>
      </c>
      <c r="AL3225" s="13" t="b">
        <f>IF(OR(Y3225=TRUE,AH3225=""),TRUE,FALSE)</f>
        <v>0</v>
      </c>
      <c r="AM3225" s="13" t="b">
        <f>IF(AI3225="","",AI3225&lt;0)</f>
        <v>1</v>
      </c>
      <c r="AN3225" s="13" t="str">
        <f>IF(AH3225="","No inspection date",IF(AI3225&lt;0,"Negative chronology",IF(AI3225&lt;=30,"0-30",IF(AI3225&lt;=60,"31-60",IF(AI3225&lt;=90,"61-90",IF(AI3225&lt;=180,"91-180","181+"))))))</f>
        <v>Negative chronology</v>
      </c>
      <c r="AO3225" s="13" t="str">
        <f>IF(OR(ISNUMBER(SEARCH("COMPLETED",K3225)),ISNUMBER(SEARCH("CLOSED",K3225))),"Closed/Completed","Other Active/Issued")</f>
        <v>Closed/Completed</v>
      </c>
    </row>
    <row r="3226" spans="1:41">
      <c r="A3226" t="s">
        <v>16397</v>
      </c>
      <c r="B3226" t="s">
        <v>87</v>
      </c>
      <c r="C3226" t="s">
        <v>87</v>
      </c>
      <c r="D3226" t="s">
        <v>88</v>
      </c>
      <c r="E3226" t="s">
        <v>6860</v>
      </c>
      <c r="F3226" t="s">
        <v>16398</v>
      </c>
      <c r="H3226" t="s">
        <v>1577</v>
      </c>
      <c r="I3226" t="s">
        <v>2978</v>
      </c>
      <c r="J3226" t="s">
        <v>137</v>
      </c>
      <c r="K3226" t="s">
        <v>93</v>
      </c>
      <c r="L3226" t="s">
        <v>93</v>
      </c>
      <c r="M3226" t="s">
        <v>16399</v>
      </c>
      <c r="N3226" s="9">
        <v>98118</v>
      </c>
      <c r="O3226" t="s">
        <v>16400</v>
      </c>
      <c r="P3226" s="10">
        <v>47.52671152</v>
      </c>
      <c r="Q3226" s="10">
        <v>-122.2651251</v>
      </c>
      <c r="R3226" t="s">
        <v>16401</v>
      </c>
      <c r="S3226" s="7">
        <v>9</v>
      </c>
      <c r="T3226" s="7">
        <v>2023</v>
      </c>
      <c r="U3226" s="7">
        <v>3</v>
      </c>
      <c r="V3226">
        <v>10</v>
      </c>
      <c r="W3226">
        <v>2023</v>
      </c>
      <c r="X3226">
        <v>4</v>
      </c>
      <c r="Y3226" t="b">
        <v>0</v>
      </c>
      <c r="Z3226" t="b">
        <v>0</v>
      </c>
      <c r="AA3226">
        <v>40</v>
      </c>
      <c r="AB3226">
        <v>2</v>
      </c>
      <c r="AC3226" t="b">
        <v>0</v>
      </c>
      <c r="AD3226" t="b">
        <v>1</v>
      </c>
      <c r="AE3226" t="b">
        <v>0</v>
      </c>
      <c r="AF3226" t="b">
        <v>0</v>
      </c>
      <c r="AG3226" s="11">
        <v>45175</v>
      </c>
      <c r="AH3226" s="11">
        <v>45215</v>
      </c>
      <c r="AI3226" s="12">
        <f>IF(OR(AG3226="",AH3226=""),"",AH3226-AG3226)</f>
        <v>40.0</v>
      </c>
      <c r="AJ3226" s="13" t="b">
        <f>IF(OR(AI3226="",AA3226=""),"",AI3226=AA3226)</f>
        <v>1</v>
      </c>
      <c r="AK3226" s="13" t="b">
        <f>IF(AI3226="","",AI3226&gt;60)</f>
        <v>0</v>
      </c>
      <c r="AL3226" s="13" t="b">
        <f>IF(OR(Y3226=TRUE,AH3226=""),TRUE,FALSE)</f>
        <v>0</v>
      </c>
      <c r="AM3226" s="13" t="b">
        <f>IF(AI3226="","",AI3226&lt;0)</f>
        <v>0</v>
      </c>
      <c r="AN3226" s="13" t="str">
        <f>IF(AH3226="","No inspection date",IF(AI3226&lt;0,"Negative chronology",IF(AI3226&lt;=30,"0-30",IF(AI3226&lt;=60,"31-60",IF(AI3226&lt;=90,"61-90",IF(AI3226&lt;=180,"91-180","181+"))))))</f>
        <v>31-60</v>
      </c>
      <c r="AO3226" s="13" t="str">
        <f>IF(OR(ISNUMBER(SEARCH("COMPLETED",K3226)),ISNUMBER(SEARCH("CLOSED",K3226))),"Closed/Completed","Other Active/Issued")</f>
        <v>Closed/Completed</v>
      </c>
    </row>
    <row r="3227" spans="1:41">
      <c r="A3227" t="s">
        <v>16402</v>
      </c>
      <c r="B3227" t="s">
        <v>87</v>
      </c>
      <c r="C3227" t="s">
        <v>87</v>
      </c>
      <c r="D3227" t="s">
        <v>88</v>
      </c>
      <c r="E3227" t="s">
        <v>6860</v>
      </c>
      <c r="F3227" t="s">
        <v>16403</v>
      </c>
      <c r="G3227" t="s">
        <v>7706</v>
      </c>
      <c r="H3227" t="s">
        <v>16404</v>
      </c>
      <c r="I3227" t="s">
        <v>8558</v>
      </c>
      <c r="J3227" t="s">
        <v>93</v>
      </c>
      <c r="K3227" t="s">
        <v>93</v>
      </c>
      <c r="L3227" t="s">
        <v>93</v>
      </c>
      <c r="M3227" t="s">
        <v>7797</v>
      </c>
      <c r="N3227" s="9">
        <v>98115</v>
      </c>
      <c r="O3227" t="s">
        <v>16405</v>
      </c>
      <c r="P3227" s="10">
        <v>47.69696943</v>
      </c>
      <c r="Q3227" s="10">
        <v>-122.29014786</v>
      </c>
      <c r="R3227" t="s">
        <v>7799</v>
      </c>
      <c r="S3227" s="7">
        <v>9</v>
      </c>
      <c r="T3227" s="7">
        <v>2023</v>
      </c>
      <c r="U3227" s="7">
        <v>3</v>
      </c>
      <c r="V3227">
        <v>9</v>
      </c>
      <c r="W3227">
        <v>2023</v>
      </c>
      <c r="X3227">
        <v>3</v>
      </c>
      <c r="Y3227" t="b">
        <v>0</v>
      </c>
      <c r="Z3227" t="b">
        <v>0</v>
      </c>
      <c r="AA3227">
        <v>-1</v>
      </c>
      <c r="AB3227">
        <v>4</v>
      </c>
      <c r="AC3227" t="b">
        <v>0</v>
      </c>
      <c r="AD3227" t="b">
        <v>1</v>
      </c>
      <c r="AE3227" t="b">
        <v>0</v>
      </c>
      <c r="AF3227" t="b">
        <v>0</v>
      </c>
      <c r="AG3227" s="11">
        <v>45185</v>
      </c>
      <c r="AH3227" s="11">
        <v>45184</v>
      </c>
      <c r="AI3227" s="12">
        <f>IF(OR(AG3227="",AH3227=""),"",AH3227-AG3227)</f>
        <v>-1.0</v>
      </c>
      <c r="AJ3227" s="13" t="b">
        <f>IF(OR(AI3227="",AA3227=""),"",AI3227=AA3227)</f>
        <v>1</v>
      </c>
      <c r="AK3227" s="13" t="b">
        <f>IF(AI3227="","",AI3227&gt;60)</f>
        <v>0</v>
      </c>
      <c r="AL3227" s="13" t="b">
        <f>IF(OR(Y3227=TRUE,AH3227=""),TRUE,FALSE)</f>
        <v>0</v>
      </c>
      <c r="AM3227" s="13" t="b">
        <f>IF(AI3227="","",AI3227&lt;0)</f>
        <v>1</v>
      </c>
      <c r="AN3227" s="13" t="str">
        <f>IF(AH3227="","No inspection date",IF(AI3227&lt;0,"Negative chronology",IF(AI3227&lt;=30,"0-30",IF(AI3227&lt;=60,"31-60",IF(AI3227&lt;=90,"61-90",IF(AI3227&lt;=180,"91-180","181+"))))))</f>
        <v>Negative chronology</v>
      </c>
      <c r="AO3227" s="13" t="str">
        <f>IF(OR(ISNUMBER(SEARCH("COMPLETED",K3227)),ISNUMBER(SEARCH("CLOSED",K3227))),"Closed/Completed","Other Active/Issued")</f>
        <v>Closed/Completed</v>
      </c>
    </row>
    <row r="3228" spans="1:41">
      <c r="A3228" t="s">
        <v>16406</v>
      </c>
      <c r="B3228" t="s">
        <v>87</v>
      </c>
      <c r="C3228" t="s">
        <v>87</v>
      </c>
      <c r="D3228" t="s">
        <v>88</v>
      </c>
      <c r="E3228" t="s">
        <v>6860</v>
      </c>
      <c r="F3228" t="s">
        <v>16407</v>
      </c>
      <c r="G3228" t="s">
        <v>16408</v>
      </c>
      <c r="H3228" t="s">
        <v>16404</v>
      </c>
      <c r="I3228" t="s">
        <v>4223</v>
      </c>
      <c r="J3228" t="s">
        <v>137</v>
      </c>
      <c r="K3228" t="s">
        <v>93</v>
      </c>
      <c r="L3228" t="s">
        <v>93</v>
      </c>
      <c r="M3228" t="s">
        <v>7797</v>
      </c>
      <c r="O3228" t="s">
        <v>16409</v>
      </c>
      <c r="P3228" s="10">
        <v>47.69696943</v>
      </c>
      <c r="Q3228" s="10">
        <v>-122.29014786</v>
      </c>
      <c r="R3228" t="s">
        <v>7799</v>
      </c>
      <c r="S3228" s="7">
        <v>9</v>
      </c>
      <c r="T3228" s="7">
        <v>2023</v>
      </c>
      <c r="U3228" s="7">
        <v>3</v>
      </c>
      <c r="V3228">
        <v>7</v>
      </c>
      <c r="W3228">
        <v>2024</v>
      </c>
      <c r="X3228">
        <v>3</v>
      </c>
      <c r="Y3228" t="b">
        <v>0</v>
      </c>
      <c r="Z3228" t="b">
        <v>0</v>
      </c>
      <c r="AA3228">
        <v>319</v>
      </c>
      <c r="AB3228">
        <v>4</v>
      </c>
      <c r="AC3228" t="b">
        <v>0</v>
      </c>
      <c r="AD3228" t="b">
        <v>1</v>
      </c>
      <c r="AE3228" t="b">
        <v>0</v>
      </c>
      <c r="AF3228" t="b">
        <v>0</v>
      </c>
      <c r="AG3228" s="11">
        <v>45185</v>
      </c>
      <c r="AH3228" s="11">
        <v>45504</v>
      </c>
      <c r="AI3228" s="12">
        <f>IF(OR(AG3228="",AH3228=""),"",AH3228-AG3228)</f>
        <v>319.0</v>
      </c>
      <c r="AJ3228" s="13" t="b">
        <f>IF(OR(AI3228="",AA3228=""),"",AI3228=AA3228)</f>
        <v>1</v>
      </c>
      <c r="AK3228" s="13" t="b">
        <f>IF(AI3228="","",AI3228&gt;60)</f>
        <v>1</v>
      </c>
      <c r="AL3228" s="13" t="b">
        <f>IF(OR(Y3228=TRUE,AH3228=""),TRUE,FALSE)</f>
        <v>0</v>
      </c>
      <c r="AM3228" s="13" t="b">
        <f>IF(AI3228="","",AI3228&lt;0)</f>
        <v>0</v>
      </c>
      <c r="AN3228" s="13" t="str">
        <f>IF(AH3228="","No inspection date",IF(AI3228&lt;0,"Negative chronology",IF(AI3228&lt;=30,"0-30",IF(AI3228&lt;=60,"31-60",IF(AI3228&lt;=90,"61-90",IF(AI3228&lt;=180,"91-180","181+"))))))</f>
        <v>181+</v>
      </c>
      <c r="AO3228" s="13" t="str">
        <f>IF(OR(ISNUMBER(SEARCH("COMPLETED",K3228)),ISNUMBER(SEARCH("CLOSED",K3228))),"Closed/Completed","Other Active/Issued")</f>
        <v>Closed/Completed</v>
      </c>
    </row>
    <row r="3229" spans="1:41">
      <c r="A3229" t="s">
        <v>16410</v>
      </c>
      <c r="B3229" t="s">
        <v>87</v>
      </c>
      <c r="C3229" t="s">
        <v>87</v>
      </c>
      <c r="D3229" t="s">
        <v>88</v>
      </c>
      <c r="E3229" t="s">
        <v>6860</v>
      </c>
      <c r="F3229" t="s">
        <v>16411</v>
      </c>
      <c r="G3229" t="s">
        <v>16412</v>
      </c>
      <c r="H3229" t="s">
        <v>8746</v>
      </c>
      <c r="I3229" t="s">
        <v>8558</v>
      </c>
      <c r="J3229" t="s">
        <v>93</v>
      </c>
      <c r="K3229" t="s">
        <v>100</v>
      </c>
      <c r="L3229" t="s">
        <v>100</v>
      </c>
      <c r="O3229" t="s">
        <v>16413</v>
      </c>
      <c r="S3229" s="7">
        <v>9</v>
      </c>
      <c r="T3229" s="7">
        <v>2023</v>
      </c>
      <c r="U3229" s="7">
        <v>3</v>
      </c>
      <c r="V3229">
        <v>9</v>
      </c>
      <c r="W3229">
        <v>2023</v>
      </c>
      <c r="X3229">
        <v>3</v>
      </c>
      <c r="Y3229" t="b">
        <v>0</v>
      </c>
      <c r="Z3229" t="b">
        <v>0</v>
      </c>
      <c r="AA3229">
        <v>-2</v>
      </c>
      <c r="AC3229" t="b">
        <v>0</v>
      </c>
      <c r="AD3229" t="b">
        <v>1</v>
      </c>
      <c r="AE3229" t="b">
        <v>0</v>
      </c>
      <c r="AF3229" t="b">
        <v>0</v>
      </c>
      <c r="AG3229" s="11">
        <v>45186</v>
      </c>
      <c r="AH3229" s="11">
        <v>45184</v>
      </c>
      <c r="AI3229" s="12">
        <f>IF(OR(AG3229="",AH3229=""),"",AH3229-AG3229)</f>
        <v>-2.0</v>
      </c>
      <c r="AJ3229" s="13" t="b">
        <f>IF(OR(AI3229="",AA3229=""),"",AI3229=AA3229)</f>
        <v>1</v>
      </c>
      <c r="AK3229" s="13" t="b">
        <f>IF(AI3229="","",AI3229&gt;60)</f>
        <v>0</v>
      </c>
      <c r="AL3229" s="13" t="b">
        <f>IF(OR(Y3229=TRUE,AH3229=""),TRUE,FALSE)</f>
        <v>0</v>
      </c>
      <c r="AM3229" s="13" t="b">
        <f>IF(AI3229="","",AI3229&lt;0)</f>
        <v>1</v>
      </c>
      <c r="AN3229" s="13" t="str">
        <f>IF(AH3229="","No inspection date",IF(AI3229&lt;0,"Negative chronology",IF(AI3229&lt;=30,"0-30",IF(AI3229&lt;=60,"31-60",IF(AI3229&lt;=90,"61-90",IF(AI3229&lt;=180,"91-180","181+"))))))</f>
        <v>Negative chronology</v>
      </c>
      <c r="AO3229" s="13" t="str">
        <f>IF(OR(ISNUMBER(SEARCH("COMPLETED",K3229)),ISNUMBER(SEARCH("CLOSED",K3229))),"Closed/Completed","Other Active/Issued")</f>
        <v>Other Active/Issued</v>
      </c>
    </row>
    <row r="3230" spans="1:41">
      <c r="A3230" t="s">
        <v>16414</v>
      </c>
      <c r="B3230" t="s">
        <v>87</v>
      </c>
      <c r="C3230" t="s">
        <v>87</v>
      </c>
      <c r="D3230" t="s">
        <v>88</v>
      </c>
      <c r="E3230" t="s">
        <v>6860</v>
      </c>
      <c r="F3230" t="s">
        <v>9841</v>
      </c>
      <c r="H3230" t="s">
        <v>8746</v>
      </c>
      <c r="I3230" t="s">
        <v>6277</v>
      </c>
      <c r="J3230" t="s">
        <v>93</v>
      </c>
      <c r="K3230" t="s">
        <v>100</v>
      </c>
      <c r="L3230" t="s">
        <v>100</v>
      </c>
      <c r="M3230" t="s">
        <v>16415</v>
      </c>
      <c r="N3230" s="9">
        <v>98125</v>
      </c>
      <c r="O3230" t="s">
        <v>16416</v>
      </c>
      <c r="P3230" s="10">
        <v>47.71519551</v>
      </c>
      <c r="Q3230" s="10">
        <v>-122.27953163</v>
      </c>
      <c r="R3230" t="s">
        <v>16417</v>
      </c>
      <c r="S3230" s="7">
        <v>9</v>
      </c>
      <c r="T3230" s="7">
        <v>2023</v>
      </c>
      <c r="U3230" s="7">
        <v>3</v>
      </c>
      <c r="V3230">
        <v>9</v>
      </c>
      <c r="W3230">
        <v>2023</v>
      </c>
      <c r="X3230">
        <v>3</v>
      </c>
      <c r="Y3230" t="b">
        <v>0</v>
      </c>
      <c r="Z3230" t="b">
        <v>0</v>
      </c>
      <c r="AA3230">
        <v>-3</v>
      </c>
      <c r="AB3230">
        <v>5</v>
      </c>
      <c r="AC3230" t="b">
        <v>0</v>
      </c>
      <c r="AD3230" t="b">
        <v>1</v>
      </c>
      <c r="AE3230" t="b">
        <v>0</v>
      </c>
      <c r="AF3230" t="b">
        <v>0</v>
      </c>
      <c r="AG3230" s="11">
        <v>45186</v>
      </c>
      <c r="AH3230" s="11">
        <v>45183</v>
      </c>
      <c r="AI3230" s="12">
        <f>IF(OR(AG3230="",AH3230=""),"",AH3230-AG3230)</f>
        <v>-3.0</v>
      </c>
      <c r="AJ3230" s="13" t="b">
        <f>IF(OR(AI3230="",AA3230=""),"",AI3230=AA3230)</f>
        <v>1</v>
      </c>
      <c r="AK3230" s="13" t="b">
        <f>IF(AI3230="","",AI3230&gt;60)</f>
        <v>0</v>
      </c>
      <c r="AL3230" s="13" t="b">
        <f>IF(OR(Y3230=TRUE,AH3230=""),TRUE,FALSE)</f>
        <v>0</v>
      </c>
      <c r="AM3230" s="13" t="b">
        <f>IF(AI3230="","",AI3230&lt;0)</f>
        <v>1</v>
      </c>
      <c r="AN3230" s="13" t="str">
        <f>IF(AH3230="","No inspection date",IF(AI3230&lt;0,"Negative chronology",IF(AI3230&lt;=30,"0-30",IF(AI3230&lt;=60,"31-60",IF(AI3230&lt;=90,"61-90",IF(AI3230&lt;=180,"91-180","181+"))))))</f>
        <v>Negative chronology</v>
      </c>
      <c r="AO3230" s="13" t="str">
        <f>IF(OR(ISNUMBER(SEARCH("COMPLETED",K3230)),ISNUMBER(SEARCH("CLOSED",K3230))),"Closed/Completed","Other Active/Issued")</f>
        <v>Other Active/Issued</v>
      </c>
    </row>
    <row r="3231" spans="1:41">
      <c r="A3231" t="s">
        <v>16418</v>
      </c>
      <c r="B3231" t="s">
        <v>87</v>
      </c>
      <c r="C3231" t="s">
        <v>87</v>
      </c>
      <c r="D3231" t="s">
        <v>88</v>
      </c>
      <c r="E3231" t="s">
        <v>6860</v>
      </c>
      <c r="F3231" t="s">
        <v>10617</v>
      </c>
      <c r="H3231" t="s">
        <v>2859</v>
      </c>
      <c r="K3231" t="s">
        <v>100</v>
      </c>
      <c r="L3231" t="s">
        <v>100</v>
      </c>
      <c r="M3231" t="s">
        <v>5533</v>
      </c>
      <c r="N3231" s="9">
        <v>98122</v>
      </c>
      <c r="O3231" t="s">
        <v>16419</v>
      </c>
      <c r="P3231" s="10">
        <v>47.61469864</v>
      </c>
      <c r="Q3231" s="10">
        <v>-122.32717348</v>
      </c>
      <c r="R3231" t="s">
        <v>5535</v>
      </c>
      <c r="S3231" s="7">
        <v>9</v>
      </c>
      <c r="T3231" s="7">
        <v>2023</v>
      </c>
      <c r="U3231" s="7">
        <v>3</v>
      </c>
      <c r="Y3231" t="b">
        <v>1</v>
      </c>
      <c r="Z3231" t="b">
        <v>1</v>
      </c>
      <c r="AB3231">
        <v>3</v>
      </c>
      <c r="AC3231" t="b">
        <v>0</v>
      </c>
      <c r="AD3231" t="b">
        <v>1</v>
      </c>
      <c r="AE3231" t="b">
        <v>0</v>
      </c>
      <c r="AF3231" t="b">
        <v>0</v>
      </c>
      <c r="AG3231" s="11">
        <v>45187</v>
      </c>
      <c r="AI3231" s="12">
        <f>IF(OR(AG3231="",AH3231=""),"",AH3231-AG3231)</f>
        <v/>
      </c>
      <c r="AJ3231" s="13">
        <f>IF(OR(AI3231="",AA3231=""),"",AI3231=AA3231)</f>
        <v/>
      </c>
      <c r="AK3231" s="13">
        <f>IF(AI3231="","",AI3231&gt;60)</f>
        <v/>
      </c>
      <c r="AL3231" s="13" t="b">
        <f>IF(OR(Y3231=TRUE,AH3231=""),TRUE,FALSE)</f>
        <v>1</v>
      </c>
      <c r="AM3231" s="13">
        <f>IF(AI3231="","",AI3231&lt;0)</f>
        <v/>
      </c>
      <c r="AN3231" s="13" t="str">
        <f>IF(AH3231="","No inspection date",IF(AI3231&lt;0,"Negative chronology",IF(AI3231&lt;=30,"0-30",IF(AI3231&lt;=60,"31-60",IF(AI3231&lt;=90,"61-90",IF(AI3231&lt;=180,"91-180","181+"))))))</f>
        <v>No inspection date</v>
      </c>
      <c r="AO3231" s="13" t="str">
        <f>IF(OR(ISNUMBER(SEARCH("COMPLETED",K3231)),ISNUMBER(SEARCH("CLOSED",K3231))),"Closed/Completed","Other Active/Issued")</f>
        <v>Other Active/Issued</v>
      </c>
    </row>
    <row r="3232" spans="1:41">
      <c r="A3232" t="s">
        <v>16420</v>
      </c>
      <c r="B3232" t="s">
        <v>87</v>
      </c>
      <c r="C3232" t="s">
        <v>87</v>
      </c>
      <c r="D3232" t="s">
        <v>88</v>
      </c>
      <c r="E3232" t="s">
        <v>6860</v>
      </c>
      <c r="F3232" t="s">
        <v>16421</v>
      </c>
      <c r="H3232" t="s">
        <v>2859</v>
      </c>
      <c r="I3232" t="s">
        <v>6362</v>
      </c>
      <c r="J3232" t="s">
        <v>137</v>
      </c>
      <c r="K3232" t="s">
        <v>93</v>
      </c>
      <c r="L3232" t="s">
        <v>93</v>
      </c>
      <c r="M3232" t="s">
        <v>16422</v>
      </c>
      <c r="N3232" s="9">
        <v>98125</v>
      </c>
      <c r="O3232" t="s">
        <v>16423</v>
      </c>
      <c r="P3232" s="10">
        <v>47.71468921</v>
      </c>
      <c r="Q3232" s="10">
        <v>-122.29382916</v>
      </c>
      <c r="R3232" t="s">
        <v>16424</v>
      </c>
      <c r="S3232" s="7">
        <v>9</v>
      </c>
      <c r="T3232" s="7">
        <v>2023</v>
      </c>
      <c r="U3232" s="7">
        <v>3</v>
      </c>
      <c r="V3232">
        <v>11</v>
      </c>
      <c r="W3232">
        <v>2023</v>
      </c>
      <c r="X3232">
        <v>4</v>
      </c>
      <c r="Y3232" t="b">
        <v>0</v>
      </c>
      <c r="Z3232" t="b">
        <v>0</v>
      </c>
      <c r="AA3232">
        <v>50</v>
      </c>
      <c r="AB3232">
        <v>5</v>
      </c>
      <c r="AC3232" t="b">
        <v>0</v>
      </c>
      <c r="AD3232" t="b">
        <v>1</v>
      </c>
      <c r="AE3232" t="b">
        <v>0</v>
      </c>
      <c r="AF3232" t="b">
        <v>0</v>
      </c>
      <c r="AG3232" s="11">
        <v>45187</v>
      </c>
      <c r="AH3232" s="11">
        <v>45237</v>
      </c>
      <c r="AI3232" s="12">
        <f>IF(OR(AG3232="",AH3232=""),"",AH3232-AG3232)</f>
        <v>50.0</v>
      </c>
      <c r="AJ3232" s="13" t="b">
        <f>IF(OR(AI3232="",AA3232=""),"",AI3232=AA3232)</f>
        <v>1</v>
      </c>
      <c r="AK3232" s="13" t="b">
        <f>IF(AI3232="","",AI3232&gt;60)</f>
        <v>0</v>
      </c>
      <c r="AL3232" s="13" t="b">
        <f>IF(OR(Y3232=TRUE,AH3232=""),TRUE,FALSE)</f>
        <v>0</v>
      </c>
      <c r="AM3232" s="13" t="b">
        <f>IF(AI3232="","",AI3232&lt;0)</f>
        <v>0</v>
      </c>
      <c r="AN3232" s="13" t="str">
        <f>IF(AH3232="","No inspection date",IF(AI3232&lt;0,"Negative chronology",IF(AI3232&lt;=30,"0-30",IF(AI3232&lt;=60,"31-60",IF(AI3232&lt;=90,"61-90",IF(AI3232&lt;=180,"91-180","181+"))))))</f>
        <v>31-60</v>
      </c>
      <c r="AO3232" s="13" t="str">
        <f>IF(OR(ISNUMBER(SEARCH("COMPLETED",K3232)),ISNUMBER(SEARCH("CLOSED",K3232))),"Closed/Completed","Other Active/Issued")</f>
        <v>Closed/Completed</v>
      </c>
    </row>
    <row r="3233" spans="1:41">
      <c r="A3233" t="s">
        <v>16425</v>
      </c>
      <c r="B3233" t="s">
        <v>87</v>
      </c>
      <c r="C3233" t="s">
        <v>87</v>
      </c>
      <c r="D3233" t="s">
        <v>88</v>
      </c>
      <c r="E3233" t="s">
        <v>6860</v>
      </c>
      <c r="F3233" t="s">
        <v>16426</v>
      </c>
      <c r="H3233" t="s">
        <v>11676</v>
      </c>
      <c r="I3233" t="s">
        <v>3275</v>
      </c>
      <c r="J3233" t="s">
        <v>137</v>
      </c>
      <c r="K3233" t="s">
        <v>93</v>
      </c>
      <c r="L3233" t="s">
        <v>93</v>
      </c>
      <c r="M3233" t="s">
        <v>16427</v>
      </c>
      <c r="N3233" s="9">
        <v>98125</v>
      </c>
      <c r="O3233" t="s">
        <v>16428</v>
      </c>
      <c r="P3233" s="10">
        <v>47.71539256</v>
      </c>
      <c r="Q3233" s="10">
        <v>-122.28066051</v>
      </c>
      <c r="R3233" t="s">
        <v>16429</v>
      </c>
      <c r="S3233" s="7">
        <v>10</v>
      </c>
      <c r="T3233" s="7">
        <v>2023</v>
      </c>
      <c r="U3233" s="7">
        <v>4</v>
      </c>
      <c r="V3233">
        <v>12</v>
      </c>
      <c r="W3233">
        <v>2023</v>
      </c>
      <c r="X3233">
        <v>4</v>
      </c>
      <c r="Y3233" t="b">
        <v>0</v>
      </c>
      <c r="Z3233" t="b">
        <v>0</v>
      </c>
      <c r="AA3233">
        <v>79</v>
      </c>
      <c r="AB3233">
        <v>5</v>
      </c>
      <c r="AC3233" t="b">
        <v>0</v>
      </c>
      <c r="AD3233" t="b">
        <v>1</v>
      </c>
      <c r="AE3233" t="b">
        <v>0</v>
      </c>
      <c r="AF3233" t="b">
        <v>0</v>
      </c>
      <c r="AG3233" s="11">
        <v>45201</v>
      </c>
      <c r="AH3233" s="11">
        <v>45280</v>
      </c>
      <c r="AI3233" s="12">
        <f>IF(OR(AG3233="",AH3233=""),"",AH3233-AG3233)</f>
        <v>79.0</v>
      </c>
      <c r="AJ3233" s="13" t="b">
        <f>IF(OR(AI3233="",AA3233=""),"",AI3233=AA3233)</f>
        <v>1</v>
      </c>
      <c r="AK3233" s="13" t="b">
        <f>IF(AI3233="","",AI3233&gt;60)</f>
        <v>1</v>
      </c>
      <c r="AL3233" s="13" t="b">
        <f>IF(OR(Y3233=TRUE,AH3233=""),TRUE,FALSE)</f>
        <v>0</v>
      </c>
      <c r="AM3233" s="13" t="b">
        <f>IF(AI3233="","",AI3233&lt;0)</f>
        <v>0</v>
      </c>
      <c r="AN3233" s="13" t="str">
        <f>IF(AH3233="","No inspection date",IF(AI3233&lt;0,"Negative chronology",IF(AI3233&lt;=30,"0-30",IF(AI3233&lt;=60,"31-60",IF(AI3233&lt;=90,"61-90",IF(AI3233&lt;=180,"91-180","181+"))))))</f>
        <v>61-90</v>
      </c>
      <c r="AO3233" s="13" t="str">
        <f>IF(OR(ISNUMBER(SEARCH("COMPLETED",K3233)),ISNUMBER(SEARCH("CLOSED",K3233))),"Closed/Completed","Other Active/Issued")</f>
        <v>Closed/Completed</v>
      </c>
    </row>
    <row r="3234" spans="1:41">
      <c r="A3234" t="s">
        <v>16430</v>
      </c>
      <c r="B3234" t="s">
        <v>87</v>
      </c>
      <c r="C3234" t="s">
        <v>87</v>
      </c>
      <c r="D3234" t="s">
        <v>88</v>
      </c>
      <c r="E3234" t="s">
        <v>6860</v>
      </c>
      <c r="F3234" t="s">
        <v>16431</v>
      </c>
      <c r="H3234" t="s">
        <v>2947</v>
      </c>
      <c r="I3234" t="s">
        <v>2900</v>
      </c>
      <c r="J3234" t="s">
        <v>93</v>
      </c>
      <c r="K3234" t="s">
        <v>100</v>
      </c>
      <c r="L3234" t="s">
        <v>100</v>
      </c>
      <c r="M3234" t="s">
        <v>10647</v>
      </c>
      <c r="N3234" s="9">
        <v>98144</v>
      </c>
      <c r="O3234" t="s">
        <v>16432</v>
      </c>
      <c r="P3234" s="10">
        <v>47.58495016</v>
      </c>
      <c r="Q3234" s="10">
        <v>-122.30194382</v>
      </c>
      <c r="R3234" t="s">
        <v>10649</v>
      </c>
      <c r="S3234" s="7">
        <v>10</v>
      </c>
      <c r="T3234" s="7">
        <v>2023</v>
      </c>
      <c r="U3234" s="7">
        <v>4</v>
      </c>
      <c r="V3234">
        <v>9</v>
      </c>
      <c r="W3234">
        <v>2023</v>
      </c>
      <c r="X3234">
        <v>3</v>
      </c>
      <c r="Y3234" t="b">
        <v>0</v>
      </c>
      <c r="Z3234" t="b">
        <v>0</v>
      </c>
      <c r="AA3234">
        <v>-8</v>
      </c>
      <c r="AB3234">
        <v>2</v>
      </c>
      <c r="AC3234" t="b">
        <v>0</v>
      </c>
      <c r="AD3234" t="b">
        <v>1</v>
      </c>
      <c r="AE3234" t="b">
        <v>0</v>
      </c>
      <c r="AF3234" t="b">
        <v>0</v>
      </c>
      <c r="AG3234" s="11">
        <v>45204</v>
      </c>
      <c r="AH3234" s="11">
        <v>45196</v>
      </c>
      <c r="AI3234" s="12">
        <f>IF(OR(AG3234="",AH3234=""),"",AH3234-AG3234)</f>
        <v>-8.0</v>
      </c>
      <c r="AJ3234" s="13" t="b">
        <f>IF(OR(AI3234="",AA3234=""),"",AI3234=AA3234)</f>
        <v>1</v>
      </c>
      <c r="AK3234" s="13" t="b">
        <f>IF(AI3234="","",AI3234&gt;60)</f>
        <v>0</v>
      </c>
      <c r="AL3234" s="13" t="b">
        <f>IF(OR(Y3234=TRUE,AH3234=""),TRUE,FALSE)</f>
        <v>0</v>
      </c>
      <c r="AM3234" s="13" t="b">
        <f>IF(AI3234="","",AI3234&lt;0)</f>
        <v>1</v>
      </c>
      <c r="AN3234" s="13" t="str">
        <f>IF(AH3234="","No inspection date",IF(AI3234&lt;0,"Negative chronology",IF(AI3234&lt;=30,"0-30",IF(AI3234&lt;=60,"31-60",IF(AI3234&lt;=90,"61-90",IF(AI3234&lt;=180,"91-180","181+"))))))</f>
        <v>Negative chronology</v>
      </c>
      <c r="AO3234" s="13" t="str">
        <f>IF(OR(ISNUMBER(SEARCH("COMPLETED",K3234)),ISNUMBER(SEARCH("CLOSED",K3234))),"Closed/Completed","Other Active/Issued")</f>
        <v>Other Active/Issued</v>
      </c>
    </row>
    <row r="3235" spans="1:41">
      <c r="A3235" t="s">
        <v>16433</v>
      </c>
      <c r="B3235" t="s">
        <v>87</v>
      </c>
      <c r="C3235" t="s">
        <v>87</v>
      </c>
      <c r="D3235" t="s">
        <v>88</v>
      </c>
      <c r="E3235" t="s">
        <v>6860</v>
      </c>
      <c r="F3235" t="s">
        <v>16434</v>
      </c>
      <c r="G3235" t="s">
        <v>16435</v>
      </c>
      <c r="H3235" t="s">
        <v>2947</v>
      </c>
      <c r="I3235" t="s">
        <v>4196</v>
      </c>
      <c r="J3235" t="s">
        <v>137</v>
      </c>
      <c r="K3235" t="s">
        <v>93</v>
      </c>
      <c r="L3235" t="s">
        <v>93</v>
      </c>
      <c r="M3235" t="s">
        <v>9154</v>
      </c>
      <c r="N3235" s="9">
        <v>98104</v>
      </c>
      <c r="O3235" t="s">
        <v>16436</v>
      </c>
      <c r="P3235" s="10">
        <v>47.59950019</v>
      </c>
      <c r="Q3235" s="10">
        <v>-122.31851985</v>
      </c>
      <c r="R3235" t="s">
        <v>9156</v>
      </c>
      <c r="S3235" s="7">
        <v>10</v>
      </c>
      <c r="T3235" s="7">
        <v>2023</v>
      </c>
      <c r="U3235" s="7">
        <v>4</v>
      </c>
      <c r="V3235">
        <v>7</v>
      </c>
      <c r="W3235">
        <v>2024</v>
      </c>
      <c r="X3235">
        <v>3</v>
      </c>
      <c r="Y3235" t="b">
        <v>0</v>
      </c>
      <c r="Z3235" t="b">
        <v>0</v>
      </c>
      <c r="AA3235">
        <v>286</v>
      </c>
      <c r="AB3235">
        <v>2</v>
      </c>
      <c r="AC3235" t="b">
        <v>0</v>
      </c>
      <c r="AD3235" t="b">
        <v>1</v>
      </c>
      <c r="AE3235" t="b">
        <v>0</v>
      </c>
      <c r="AF3235" t="b">
        <v>0</v>
      </c>
      <c r="AG3235" s="11">
        <v>45204</v>
      </c>
      <c r="AH3235" s="11">
        <v>45490</v>
      </c>
      <c r="AI3235" s="12">
        <f>IF(OR(AG3235="",AH3235=""),"",AH3235-AG3235)</f>
        <v>286.0</v>
      </c>
      <c r="AJ3235" s="13" t="b">
        <f>IF(OR(AI3235="",AA3235=""),"",AI3235=AA3235)</f>
        <v>1</v>
      </c>
      <c r="AK3235" s="13" t="b">
        <f>IF(AI3235="","",AI3235&gt;60)</f>
        <v>1</v>
      </c>
      <c r="AL3235" s="13" t="b">
        <f>IF(OR(Y3235=TRUE,AH3235=""),TRUE,FALSE)</f>
        <v>0</v>
      </c>
      <c r="AM3235" s="13" t="b">
        <f>IF(AI3235="","",AI3235&lt;0)</f>
        <v>0</v>
      </c>
      <c r="AN3235" s="13" t="str">
        <f>IF(AH3235="","No inspection date",IF(AI3235&lt;0,"Negative chronology",IF(AI3235&lt;=30,"0-30",IF(AI3235&lt;=60,"31-60",IF(AI3235&lt;=90,"61-90",IF(AI3235&lt;=180,"91-180","181+"))))))</f>
        <v>181+</v>
      </c>
      <c r="AO3235" s="13" t="str">
        <f>IF(OR(ISNUMBER(SEARCH("COMPLETED",K3235)),ISNUMBER(SEARCH("CLOSED",K3235))),"Closed/Completed","Other Active/Issued")</f>
        <v>Closed/Completed</v>
      </c>
    </row>
    <row r="3236" spans="1:41">
      <c r="A3236" t="s">
        <v>16437</v>
      </c>
      <c r="B3236" t="s">
        <v>87</v>
      </c>
      <c r="C3236" t="s">
        <v>87</v>
      </c>
      <c r="D3236" t="s">
        <v>88</v>
      </c>
      <c r="E3236" t="s">
        <v>6860</v>
      </c>
      <c r="F3236" t="s">
        <v>16438</v>
      </c>
      <c r="H3236" t="s">
        <v>8813</v>
      </c>
      <c r="I3236" t="s">
        <v>3238</v>
      </c>
      <c r="J3236" t="s">
        <v>137</v>
      </c>
      <c r="K3236" t="s">
        <v>93</v>
      </c>
      <c r="L3236" t="s">
        <v>93</v>
      </c>
      <c r="M3236" t="s">
        <v>16206</v>
      </c>
      <c r="N3236" s="9">
        <v>98118</v>
      </c>
      <c r="O3236" t="s">
        <v>16439</v>
      </c>
      <c r="P3236" s="10">
        <v>47.54842633</v>
      </c>
      <c r="Q3236" s="10">
        <v>-122.28708693</v>
      </c>
      <c r="R3236" t="s">
        <v>16208</v>
      </c>
      <c r="S3236" s="7">
        <v>10</v>
      </c>
      <c r="T3236" s="7">
        <v>2023</v>
      </c>
      <c r="U3236" s="7">
        <v>4</v>
      </c>
      <c r="V3236">
        <v>3</v>
      </c>
      <c r="W3236">
        <v>2024</v>
      </c>
      <c r="X3236">
        <v>1</v>
      </c>
      <c r="Y3236" t="b">
        <v>0</v>
      </c>
      <c r="Z3236" t="b">
        <v>0</v>
      </c>
      <c r="AA3236">
        <v>152</v>
      </c>
      <c r="AB3236">
        <v>2</v>
      </c>
      <c r="AC3236" t="b">
        <v>0</v>
      </c>
      <c r="AD3236" t="b">
        <v>1</v>
      </c>
      <c r="AE3236" t="b">
        <v>0</v>
      </c>
      <c r="AF3236" t="b">
        <v>0</v>
      </c>
      <c r="AG3236" s="11">
        <v>45205</v>
      </c>
      <c r="AH3236" s="11">
        <v>45357</v>
      </c>
      <c r="AI3236" s="12">
        <f>IF(OR(AG3236="",AH3236=""),"",AH3236-AG3236)</f>
        <v>152.0</v>
      </c>
      <c r="AJ3236" s="13" t="b">
        <f>IF(OR(AI3236="",AA3236=""),"",AI3236=AA3236)</f>
        <v>1</v>
      </c>
      <c r="AK3236" s="13" t="b">
        <f>IF(AI3236="","",AI3236&gt;60)</f>
        <v>1</v>
      </c>
      <c r="AL3236" s="13" t="b">
        <f>IF(OR(Y3236=TRUE,AH3236=""),TRUE,FALSE)</f>
        <v>0</v>
      </c>
      <c r="AM3236" s="13" t="b">
        <f>IF(AI3236="","",AI3236&lt;0)</f>
        <v>0</v>
      </c>
      <c r="AN3236" s="13" t="str">
        <f>IF(AH3236="","No inspection date",IF(AI3236&lt;0,"Negative chronology",IF(AI3236&lt;=30,"0-30",IF(AI3236&lt;=60,"31-60",IF(AI3236&lt;=90,"61-90",IF(AI3236&lt;=180,"91-180","181+"))))))</f>
        <v>91-180</v>
      </c>
      <c r="AO3236" s="13" t="str">
        <f>IF(OR(ISNUMBER(SEARCH("COMPLETED",K3236)),ISNUMBER(SEARCH("CLOSED",K3236))),"Closed/Completed","Other Active/Issued")</f>
        <v>Closed/Completed</v>
      </c>
    </row>
    <row r="3237" spans="1:41">
      <c r="A3237" t="s">
        <v>16440</v>
      </c>
      <c r="B3237" t="s">
        <v>87</v>
      </c>
      <c r="C3237" t="s">
        <v>87</v>
      </c>
      <c r="D3237" t="s">
        <v>88</v>
      </c>
      <c r="E3237" t="s">
        <v>6860</v>
      </c>
      <c r="F3237" t="s">
        <v>16231</v>
      </c>
      <c r="H3237" t="s">
        <v>8747</v>
      </c>
      <c r="I3237" t="s">
        <v>8365</v>
      </c>
      <c r="J3237" t="s">
        <v>137</v>
      </c>
      <c r="K3237" t="s">
        <v>100</v>
      </c>
      <c r="L3237" t="s">
        <v>100</v>
      </c>
      <c r="M3237" t="s">
        <v>7679</v>
      </c>
      <c r="N3237" s="9">
        <v>98115</v>
      </c>
      <c r="O3237" t="s">
        <v>16441</v>
      </c>
      <c r="P3237" s="10">
        <v>47.67525551</v>
      </c>
      <c r="Q3237" s="10">
        <v>-122.29722342</v>
      </c>
      <c r="R3237" t="s">
        <v>7681</v>
      </c>
      <c r="S3237" s="7">
        <v>10</v>
      </c>
      <c r="T3237" s="7">
        <v>2023</v>
      </c>
      <c r="U3237" s="7">
        <v>4</v>
      </c>
      <c r="V3237">
        <v>6</v>
      </c>
      <c r="W3237">
        <v>2023</v>
      </c>
      <c r="X3237">
        <v>2</v>
      </c>
      <c r="Y3237" t="b">
        <v>0</v>
      </c>
      <c r="Z3237" t="b">
        <v>0</v>
      </c>
      <c r="AA3237">
        <v>-127</v>
      </c>
      <c r="AB3237">
        <v>4</v>
      </c>
      <c r="AC3237" t="b">
        <v>0</v>
      </c>
      <c r="AD3237" t="b">
        <v>1</v>
      </c>
      <c r="AE3237" t="b">
        <v>0</v>
      </c>
      <c r="AF3237" t="b">
        <v>0</v>
      </c>
      <c r="AG3237" s="11">
        <v>45209</v>
      </c>
      <c r="AH3237" s="11">
        <v>45082</v>
      </c>
      <c r="AI3237" s="12">
        <f>IF(OR(AG3237="",AH3237=""),"",AH3237-AG3237)</f>
        <v>-127.0</v>
      </c>
      <c r="AJ3237" s="13" t="b">
        <f>IF(OR(AI3237="",AA3237=""),"",AI3237=AA3237)</f>
        <v>1</v>
      </c>
      <c r="AK3237" s="13" t="b">
        <f>IF(AI3237="","",AI3237&gt;60)</f>
        <v>0</v>
      </c>
      <c r="AL3237" s="13" t="b">
        <f>IF(OR(Y3237=TRUE,AH3237=""),TRUE,FALSE)</f>
        <v>0</v>
      </c>
      <c r="AM3237" s="13" t="b">
        <f>IF(AI3237="","",AI3237&lt;0)</f>
        <v>1</v>
      </c>
      <c r="AN3237" s="13" t="str">
        <f>IF(AH3237="","No inspection date",IF(AI3237&lt;0,"Negative chronology",IF(AI3237&lt;=30,"0-30",IF(AI3237&lt;=60,"31-60",IF(AI3237&lt;=90,"61-90",IF(AI3237&lt;=180,"91-180","181+"))))))</f>
        <v>Negative chronology</v>
      </c>
      <c r="AO3237" s="13" t="str">
        <f>IF(OR(ISNUMBER(SEARCH("COMPLETED",K3237)),ISNUMBER(SEARCH("CLOSED",K3237))),"Closed/Completed","Other Active/Issued")</f>
        <v>Other Active/Issued</v>
      </c>
    </row>
    <row r="3238" spans="1:41">
      <c r="A3238" t="s">
        <v>16442</v>
      </c>
      <c r="B3238" t="s">
        <v>87</v>
      </c>
      <c r="C3238" t="s">
        <v>87</v>
      </c>
      <c r="D3238" t="s">
        <v>88</v>
      </c>
      <c r="E3238" t="s">
        <v>6860</v>
      </c>
      <c r="F3238" t="s">
        <v>16443</v>
      </c>
      <c r="H3238" t="s">
        <v>2954</v>
      </c>
      <c r="I3238" t="s">
        <v>2954</v>
      </c>
      <c r="J3238" t="s">
        <v>93</v>
      </c>
      <c r="K3238" t="s">
        <v>100</v>
      </c>
      <c r="L3238" t="s">
        <v>100</v>
      </c>
      <c r="M3238" t="s">
        <v>9710</v>
      </c>
      <c r="N3238" s="9">
        <v>98105</v>
      </c>
      <c r="O3238" t="s">
        <v>16444</v>
      </c>
      <c r="P3238" s="10">
        <v>47.66429582</v>
      </c>
      <c r="Q3238" s="10">
        <v>-122.32049318</v>
      </c>
      <c r="R3238" t="s">
        <v>9712</v>
      </c>
      <c r="S3238" s="7">
        <v>10</v>
      </c>
      <c r="T3238" s="7">
        <v>2023</v>
      </c>
      <c r="U3238" s="7">
        <v>4</v>
      </c>
      <c r="V3238">
        <v>10</v>
      </c>
      <c r="W3238">
        <v>2023</v>
      </c>
      <c r="X3238">
        <v>4</v>
      </c>
      <c r="Y3238" t="b">
        <v>0</v>
      </c>
      <c r="Z3238" t="b">
        <v>0</v>
      </c>
      <c r="AA3238">
        <v>0</v>
      </c>
      <c r="AB3238">
        <v>4</v>
      </c>
      <c r="AC3238" t="b">
        <v>0</v>
      </c>
      <c r="AD3238" t="b">
        <v>1</v>
      </c>
      <c r="AE3238" t="b">
        <v>0</v>
      </c>
      <c r="AF3238" t="b">
        <v>0</v>
      </c>
      <c r="AG3238" s="11">
        <v>45210</v>
      </c>
      <c r="AH3238" s="11">
        <v>45210</v>
      </c>
      <c r="AI3238" s="12">
        <f>IF(OR(AG3238="",AH3238=""),"",AH3238-AG3238)</f>
        <v>0.0</v>
      </c>
      <c r="AJ3238" s="13" t="b">
        <f>IF(OR(AI3238="",AA3238=""),"",AI3238=AA3238)</f>
        <v>1</v>
      </c>
      <c r="AK3238" s="13" t="b">
        <f>IF(AI3238="","",AI3238&gt;60)</f>
        <v>0</v>
      </c>
      <c r="AL3238" s="13" t="b">
        <f>IF(OR(Y3238=TRUE,AH3238=""),TRUE,FALSE)</f>
        <v>0</v>
      </c>
      <c r="AM3238" s="13" t="b">
        <f>IF(AI3238="","",AI3238&lt;0)</f>
        <v>0</v>
      </c>
      <c r="AN3238" s="13" t="str">
        <f>IF(AH3238="","No inspection date",IF(AI3238&lt;0,"Negative chronology",IF(AI3238&lt;=30,"0-30",IF(AI3238&lt;=60,"31-60",IF(AI3238&lt;=90,"61-90",IF(AI3238&lt;=180,"91-180","181+"))))))</f>
        <v>0-30</v>
      </c>
      <c r="AO3238" s="13" t="str">
        <f>IF(OR(ISNUMBER(SEARCH("COMPLETED",K3238)),ISNUMBER(SEARCH("CLOSED",K3238))),"Closed/Completed","Other Active/Issued")</f>
        <v>Other Active/Issued</v>
      </c>
    </row>
    <row r="3239" spans="1:41">
      <c r="A3239" t="s">
        <v>16445</v>
      </c>
      <c r="B3239" t="s">
        <v>87</v>
      </c>
      <c r="C3239" t="s">
        <v>87</v>
      </c>
      <c r="D3239" t="s">
        <v>88</v>
      </c>
      <c r="E3239" t="s">
        <v>6860</v>
      </c>
      <c r="F3239" t="s">
        <v>16446</v>
      </c>
      <c r="H3239" t="s">
        <v>6335</v>
      </c>
      <c r="K3239" t="s">
        <v>115</v>
      </c>
      <c r="L3239" t="s">
        <v>115</v>
      </c>
      <c r="M3239" t="s">
        <v>16447</v>
      </c>
      <c r="O3239" t="s">
        <v>16448</v>
      </c>
      <c r="P3239" s="10">
        <v>47.65374495</v>
      </c>
      <c r="Q3239" s="10">
        <v>-122.33905441</v>
      </c>
      <c r="R3239" t="s">
        <v>16449</v>
      </c>
      <c r="S3239" s="7">
        <v>10</v>
      </c>
      <c r="T3239" s="7">
        <v>2023</v>
      </c>
      <c r="U3239" s="7">
        <v>4</v>
      </c>
      <c r="Y3239" t="b">
        <v>1</v>
      </c>
      <c r="Z3239" t="b">
        <v>1</v>
      </c>
      <c r="AB3239">
        <v>4</v>
      </c>
      <c r="AC3239" t="b">
        <v>0</v>
      </c>
      <c r="AD3239" t="b">
        <v>1</v>
      </c>
      <c r="AE3239" t="b">
        <v>0</v>
      </c>
      <c r="AF3239" t="b">
        <v>0</v>
      </c>
      <c r="AG3239" s="11">
        <v>45212</v>
      </c>
      <c r="AI3239" s="12">
        <f>IF(OR(AG3239="",AH3239=""),"",AH3239-AG3239)</f>
        <v/>
      </c>
      <c r="AJ3239" s="13">
        <f>IF(OR(AI3239="",AA3239=""),"",AI3239=AA3239)</f>
        <v/>
      </c>
      <c r="AK3239" s="13">
        <f>IF(AI3239="","",AI3239&gt;60)</f>
        <v/>
      </c>
      <c r="AL3239" s="13" t="b">
        <f>IF(OR(Y3239=TRUE,AH3239=""),TRUE,FALSE)</f>
        <v>1</v>
      </c>
      <c r="AM3239" s="13">
        <f>IF(AI3239="","",AI3239&lt;0)</f>
        <v/>
      </c>
      <c r="AN3239" s="13" t="str">
        <f>IF(AH3239="","No inspection date",IF(AI3239&lt;0,"Negative chronology",IF(AI3239&lt;=30,"0-30",IF(AI3239&lt;=60,"31-60",IF(AI3239&lt;=90,"61-90",IF(AI3239&lt;=180,"91-180","181+"))))))</f>
        <v>No inspection date</v>
      </c>
      <c r="AO3239" s="13" t="str">
        <f>IF(OR(ISNUMBER(SEARCH("COMPLETED",K3239)),ISNUMBER(SEARCH("CLOSED",K3239))),"Closed/Completed","Other Active/Issued")</f>
        <v>Other Active/Issued</v>
      </c>
    </row>
    <row r="3240" spans="1:41">
      <c r="A3240" t="s">
        <v>16450</v>
      </c>
      <c r="B3240" t="s">
        <v>87</v>
      </c>
      <c r="C3240" t="s">
        <v>87</v>
      </c>
      <c r="D3240" t="s">
        <v>88</v>
      </c>
      <c r="E3240" t="s">
        <v>6860</v>
      </c>
      <c r="F3240" t="s">
        <v>7397</v>
      </c>
      <c r="H3240" t="s">
        <v>3004</v>
      </c>
      <c r="I3240" t="s">
        <v>3004</v>
      </c>
      <c r="J3240" t="s">
        <v>93</v>
      </c>
      <c r="K3240" t="s">
        <v>100</v>
      </c>
      <c r="L3240" t="s">
        <v>100</v>
      </c>
      <c r="M3240" t="s">
        <v>2776</v>
      </c>
      <c r="N3240" s="9">
        <v>98106</v>
      </c>
      <c r="O3240" t="s">
        <v>16451</v>
      </c>
      <c r="P3240" s="10">
        <v>47.53392184</v>
      </c>
      <c r="Q3240" s="10">
        <v>-122.3651893</v>
      </c>
      <c r="R3240" t="s">
        <v>2778</v>
      </c>
      <c r="S3240" s="7">
        <v>10</v>
      </c>
      <c r="T3240" s="7">
        <v>2023</v>
      </c>
      <c r="U3240" s="7">
        <v>4</v>
      </c>
      <c r="V3240">
        <v>10</v>
      </c>
      <c r="W3240">
        <v>2023</v>
      </c>
      <c r="X3240">
        <v>4</v>
      </c>
      <c r="Y3240" t="b">
        <v>0</v>
      </c>
      <c r="Z3240" t="b">
        <v>0</v>
      </c>
      <c r="AA3240">
        <v>0</v>
      </c>
      <c r="AB3240">
        <v>1</v>
      </c>
      <c r="AC3240" t="b">
        <v>0</v>
      </c>
      <c r="AD3240" t="b">
        <v>1</v>
      </c>
      <c r="AE3240" t="b">
        <v>0</v>
      </c>
      <c r="AF3240" t="b">
        <v>0</v>
      </c>
      <c r="AG3240" s="11">
        <v>45217</v>
      </c>
      <c r="AH3240" s="11">
        <v>45217</v>
      </c>
      <c r="AI3240" s="12">
        <f>IF(OR(AG3240="",AH3240=""),"",AH3240-AG3240)</f>
        <v>0.0</v>
      </c>
      <c r="AJ3240" s="13" t="b">
        <f>IF(OR(AI3240="",AA3240=""),"",AI3240=AA3240)</f>
        <v>1</v>
      </c>
      <c r="AK3240" s="13" t="b">
        <f>IF(AI3240="","",AI3240&gt;60)</f>
        <v>0</v>
      </c>
      <c r="AL3240" s="13" t="b">
        <f>IF(OR(Y3240=TRUE,AH3240=""),TRUE,FALSE)</f>
        <v>0</v>
      </c>
      <c r="AM3240" s="13" t="b">
        <f>IF(AI3240="","",AI3240&lt;0)</f>
        <v>0</v>
      </c>
      <c r="AN3240" s="13" t="str">
        <f>IF(AH3240="","No inspection date",IF(AI3240&lt;0,"Negative chronology",IF(AI3240&lt;=30,"0-30",IF(AI3240&lt;=60,"31-60",IF(AI3240&lt;=90,"61-90",IF(AI3240&lt;=180,"91-180","181+"))))))</f>
        <v>0-30</v>
      </c>
      <c r="AO3240" s="13" t="str">
        <f>IF(OR(ISNUMBER(SEARCH("COMPLETED",K3240)),ISNUMBER(SEARCH("CLOSED",K3240))),"Closed/Completed","Other Active/Issued")</f>
        <v>Other Active/Issued</v>
      </c>
    </row>
    <row r="3241" spans="1:41">
      <c r="A3241" t="s">
        <v>16452</v>
      </c>
      <c r="B3241" t="s">
        <v>87</v>
      </c>
      <c r="C3241" t="s">
        <v>87</v>
      </c>
      <c r="D3241" t="s">
        <v>88</v>
      </c>
      <c r="E3241" t="s">
        <v>6860</v>
      </c>
      <c r="F3241" t="s">
        <v>6860</v>
      </c>
      <c r="H3241" t="s">
        <v>6361</v>
      </c>
      <c r="I3241" t="s">
        <v>9765</v>
      </c>
      <c r="J3241" t="s">
        <v>93</v>
      </c>
      <c r="K3241" t="s">
        <v>100</v>
      </c>
      <c r="L3241" t="s">
        <v>100</v>
      </c>
      <c r="M3241" t="s">
        <v>10116</v>
      </c>
      <c r="N3241" s="9">
        <v>98106</v>
      </c>
      <c r="O3241" t="s">
        <v>16453</v>
      </c>
      <c r="P3241" s="10">
        <v>47.52059399</v>
      </c>
      <c r="Q3241" s="10">
        <v>-122.36485161</v>
      </c>
      <c r="R3241" t="s">
        <v>10118</v>
      </c>
      <c r="S3241" s="7">
        <v>11</v>
      </c>
      <c r="T3241" s="7">
        <v>2023</v>
      </c>
      <c r="U3241" s="7">
        <v>4</v>
      </c>
      <c r="V3241">
        <v>9</v>
      </c>
      <c r="W3241">
        <v>2024</v>
      </c>
      <c r="X3241">
        <v>3</v>
      </c>
      <c r="Y3241" t="b">
        <v>0</v>
      </c>
      <c r="Z3241" t="b">
        <v>0</v>
      </c>
      <c r="AA3241">
        <v>322</v>
      </c>
      <c r="AB3241">
        <v>1</v>
      </c>
      <c r="AC3241" t="b">
        <v>0</v>
      </c>
      <c r="AD3241" t="b">
        <v>1</v>
      </c>
      <c r="AE3241" t="b">
        <v>0</v>
      </c>
      <c r="AF3241" t="b">
        <v>0</v>
      </c>
      <c r="AG3241" s="11">
        <v>45231</v>
      </c>
      <c r="AH3241" s="11">
        <v>45553</v>
      </c>
      <c r="AI3241" s="12">
        <f>IF(OR(AG3241="",AH3241=""),"",AH3241-AG3241)</f>
        <v>322.0</v>
      </c>
      <c r="AJ3241" s="13" t="b">
        <f>IF(OR(AI3241="",AA3241=""),"",AI3241=AA3241)</f>
        <v>1</v>
      </c>
      <c r="AK3241" s="13" t="b">
        <f>IF(AI3241="","",AI3241&gt;60)</f>
        <v>1</v>
      </c>
      <c r="AL3241" s="13" t="b">
        <f>IF(OR(Y3241=TRUE,AH3241=""),TRUE,FALSE)</f>
        <v>0</v>
      </c>
      <c r="AM3241" s="13" t="b">
        <f>IF(AI3241="","",AI3241&lt;0)</f>
        <v>0</v>
      </c>
      <c r="AN3241" s="13" t="str">
        <f>IF(AH3241="","No inspection date",IF(AI3241&lt;0,"Negative chronology",IF(AI3241&lt;=30,"0-30",IF(AI3241&lt;=60,"31-60",IF(AI3241&lt;=90,"61-90",IF(AI3241&lt;=180,"91-180","181+"))))))</f>
        <v>181+</v>
      </c>
      <c r="AO3241" s="13" t="str">
        <f>IF(OR(ISNUMBER(SEARCH("COMPLETED",K3241)),ISNUMBER(SEARCH("CLOSED",K3241))),"Closed/Completed","Other Active/Issued")</f>
        <v>Other Active/Issued</v>
      </c>
    </row>
    <row r="3242" spans="1:41">
      <c r="A3242" t="s">
        <v>16454</v>
      </c>
      <c r="B3242" t="s">
        <v>87</v>
      </c>
      <c r="C3242" t="s">
        <v>87</v>
      </c>
      <c r="D3242" t="s">
        <v>88</v>
      </c>
      <c r="E3242" t="s">
        <v>6860</v>
      </c>
      <c r="F3242" t="s">
        <v>16455</v>
      </c>
      <c r="G3242" t="s">
        <v>6860</v>
      </c>
      <c r="H3242" t="s">
        <v>6362</v>
      </c>
      <c r="K3242" t="s">
        <v>93</v>
      </c>
      <c r="L3242" t="s">
        <v>93</v>
      </c>
      <c r="M3242" t="s">
        <v>16456</v>
      </c>
      <c r="N3242" s="9">
        <v>98106</v>
      </c>
      <c r="O3242" t="s">
        <v>16457</v>
      </c>
      <c r="P3242" s="10">
        <v>47.52636011</v>
      </c>
      <c r="Q3242" s="10">
        <v>-122.3626555</v>
      </c>
      <c r="R3242" t="s">
        <v>16458</v>
      </c>
      <c r="S3242" s="7">
        <v>11</v>
      </c>
      <c r="T3242" s="7">
        <v>2023</v>
      </c>
      <c r="U3242" s="7">
        <v>4</v>
      </c>
      <c r="Y3242" t="b">
        <v>1</v>
      </c>
      <c r="Z3242" t="b">
        <v>1</v>
      </c>
      <c r="AB3242">
        <v>1</v>
      </c>
      <c r="AC3242" t="b">
        <v>0</v>
      </c>
      <c r="AD3242" t="b">
        <v>1</v>
      </c>
      <c r="AE3242" t="b">
        <v>0</v>
      </c>
      <c r="AF3242" t="b">
        <v>0</v>
      </c>
      <c r="AG3242" s="11">
        <v>45237</v>
      </c>
      <c r="AI3242" s="12">
        <f>IF(OR(AG3242="",AH3242=""),"",AH3242-AG3242)</f>
        <v/>
      </c>
      <c r="AJ3242" s="13">
        <f>IF(OR(AI3242="",AA3242=""),"",AI3242=AA3242)</f>
        <v/>
      </c>
      <c r="AK3242" s="13">
        <f>IF(AI3242="","",AI3242&gt;60)</f>
        <v/>
      </c>
      <c r="AL3242" s="13" t="b">
        <f>IF(OR(Y3242=TRUE,AH3242=""),TRUE,FALSE)</f>
        <v>1</v>
      </c>
      <c r="AM3242" s="13">
        <f>IF(AI3242="","",AI3242&lt;0)</f>
        <v/>
      </c>
      <c r="AN3242" s="13" t="str">
        <f>IF(AH3242="","No inspection date",IF(AI3242&lt;0,"Negative chronology",IF(AI3242&lt;=30,"0-30",IF(AI3242&lt;=60,"31-60",IF(AI3242&lt;=90,"61-90",IF(AI3242&lt;=180,"91-180","181+"))))))</f>
        <v>No inspection date</v>
      </c>
      <c r="AO3242" s="13" t="str">
        <f>IF(OR(ISNUMBER(SEARCH("COMPLETED",K3242)),ISNUMBER(SEARCH("CLOSED",K3242))),"Closed/Completed","Other Active/Issued")</f>
        <v>Closed/Completed</v>
      </c>
    </row>
    <row r="3243" spans="1:41">
      <c r="A3243" t="s">
        <v>16459</v>
      </c>
      <c r="B3243" t="s">
        <v>87</v>
      </c>
      <c r="C3243" t="s">
        <v>87</v>
      </c>
      <c r="D3243" t="s">
        <v>88</v>
      </c>
      <c r="E3243" t="s">
        <v>6860</v>
      </c>
      <c r="F3243" t="s">
        <v>6860</v>
      </c>
      <c r="G3243" t="s">
        <v>7397</v>
      </c>
      <c r="H3243" t="s">
        <v>15380</v>
      </c>
      <c r="K3243" t="s">
        <v>100</v>
      </c>
      <c r="L3243" t="s">
        <v>100</v>
      </c>
      <c r="M3243" t="s">
        <v>16460</v>
      </c>
      <c r="N3243" s="9">
        <v>98106</v>
      </c>
      <c r="O3243" t="s">
        <v>16461</v>
      </c>
      <c r="P3243" s="10">
        <v>47.53627576</v>
      </c>
      <c r="Q3243" s="10">
        <v>-122.3449306</v>
      </c>
      <c r="R3243" t="s">
        <v>16462</v>
      </c>
      <c r="S3243" s="7">
        <v>12</v>
      </c>
      <c r="T3243" s="7">
        <v>2023</v>
      </c>
      <c r="U3243" s="7">
        <v>4</v>
      </c>
      <c r="Y3243" t="b">
        <v>1</v>
      </c>
      <c r="Z3243" t="b">
        <v>1</v>
      </c>
      <c r="AB3243">
        <v>1</v>
      </c>
      <c r="AC3243" t="b">
        <v>0</v>
      </c>
      <c r="AD3243" t="b">
        <v>1</v>
      </c>
      <c r="AE3243" t="b">
        <v>0</v>
      </c>
      <c r="AF3243" t="b">
        <v>0</v>
      </c>
      <c r="AG3243" s="11">
        <v>45264</v>
      </c>
      <c r="AI3243" s="12">
        <f>IF(OR(AG3243="",AH3243=""),"",AH3243-AG3243)</f>
        <v/>
      </c>
      <c r="AJ3243" s="13">
        <f>IF(OR(AI3243="",AA3243=""),"",AI3243=AA3243)</f>
        <v/>
      </c>
      <c r="AK3243" s="13">
        <f>IF(AI3243="","",AI3243&gt;60)</f>
        <v/>
      </c>
      <c r="AL3243" s="13" t="b">
        <f>IF(OR(Y3243=TRUE,AH3243=""),TRUE,FALSE)</f>
        <v>1</v>
      </c>
      <c r="AM3243" s="13">
        <f>IF(AI3243="","",AI3243&lt;0)</f>
        <v/>
      </c>
      <c r="AN3243" s="13" t="str">
        <f>IF(AH3243="","No inspection date",IF(AI3243&lt;0,"Negative chronology",IF(AI3243&lt;=30,"0-30",IF(AI3243&lt;=60,"31-60",IF(AI3243&lt;=90,"61-90",IF(AI3243&lt;=180,"91-180","181+"))))))</f>
        <v>No inspection date</v>
      </c>
      <c r="AO3243" s="13" t="str">
        <f>IF(OR(ISNUMBER(SEARCH("COMPLETED",K3243)),ISNUMBER(SEARCH("CLOSED",K3243))),"Closed/Completed","Other Active/Issued")</f>
        <v>Other Active/Issued</v>
      </c>
    </row>
    <row r="3244" spans="1:41">
      <c r="A3244" t="s">
        <v>16463</v>
      </c>
      <c r="B3244" t="s">
        <v>87</v>
      </c>
      <c r="C3244" t="s">
        <v>87</v>
      </c>
      <c r="D3244" t="s">
        <v>88</v>
      </c>
      <c r="E3244" t="s">
        <v>6860</v>
      </c>
      <c r="F3244" t="s">
        <v>16464</v>
      </c>
      <c r="H3244" t="s">
        <v>6424</v>
      </c>
      <c r="I3244" t="s">
        <v>3237</v>
      </c>
      <c r="J3244" t="s">
        <v>93</v>
      </c>
      <c r="K3244" t="s">
        <v>100</v>
      </c>
      <c r="L3244" t="s">
        <v>100</v>
      </c>
      <c r="M3244" t="s">
        <v>16465</v>
      </c>
      <c r="N3244" s="9">
        <v>98115</v>
      </c>
      <c r="O3244" t="s">
        <v>16466</v>
      </c>
      <c r="P3244" s="10">
        <v>47.67721666</v>
      </c>
      <c r="Q3244" s="10">
        <v>-122.31166775</v>
      </c>
      <c r="R3244" t="s">
        <v>16467</v>
      </c>
      <c r="S3244" s="7">
        <v>12</v>
      </c>
      <c r="T3244" s="7">
        <v>2023</v>
      </c>
      <c r="U3244" s="7">
        <v>4</v>
      </c>
      <c r="V3244">
        <v>12</v>
      </c>
      <c r="W3244">
        <v>2023</v>
      </c>
      <c r="X3244">
        <v>4</v>
      </c>
      <c r="Y3244" t="b">
        <v>0</v>
      </c>
      <c r="Z3244" t="b">
        <v>0</v>
      </c>
      <c r="AA3244">
        <v>-14</v>
      </c>
      <c r="AB3244">
        <v>4</v>
      </c>
      <c r="AC3244" t="b">
        <v>0</v>
      </c>
      <c r="AD3244" t="b">
        <v>1</v>
      </c>
      <c r="AE3244" t="b">
        <v>0</v>
      </c>
      <c r="AF3244" t="b">
        <v>0</v>
      </c>
      <c r="AG3244" s="11">
        <v>45287</v>
      </c>
      <c r="AH3244" s="11">
        <v>45273</v>
      </c>
      <c r="AI3244" s="12">
        <f>IF(OR(AG3244="",AH3244=""),"",AH3244-AG3244)</f>
        <v>-14.0</v>
      </c>
      <c r="AJ3244" s="13" t="b">
        <f>IF(OR(AI3244="",AA3244=""),"",AI3244=AA3244)</f>
        <v>1</v>
      </c>
      <c r="AK3244" s="13" t="b">
        <f>IF(AI3244="","",AI3244&gt;60)</f>
        <v>0</v>
      </c>
      <c r="AL3244" s="13" t="b">
        <f>IF(OR(Y3244=TRUE,AH3244=""),TRUE,FALSE)</f>
        <v>0</v>
      </c>
      <c r="AM3244" s="13" t="b">
        <f>IF(AI3244="","",AI3244&lt;0)</f>
        <v>1</v>
      </c>
      <c r="AN3244" s="13" t="str">
        <f>IF(AH3244="","No inspection date",IF(AI3244&lt;0,"Negative chronology",IF(AI3244&lt;=30,"0-30",IF(AI3244&lt;=60,"31-60",IF(AI3244&lt;=90,"61-90",IF(AI3244&lt;=180,"91-180","181+"))))))</f>
        <v>Negative chronology</v>
      </c>
      <c r="AO3244" s="13" t="str">
        <f>IF(OR(ISNUMBER(SEARCH("COMPLETED",K3244)),ISNUMBER(SEARCH("CLOSED",K3244))),"Closed/Completed","Other Active/Issued")</f>
        <v>Other Active/Issued</v>
      </c>
    </row>
    <row r="3245" spans="1:41">
      <c r="A3245" t="s">
        <v>16468</v>
      </c>
      <c r="B3245" t="s">
        <v>87</v>
      </c>
      <c r="C3245" t="s">
        <v>87</v>
      </c>
      <c r="D3245" t="s">
        <v>88</v>
      </c>
      <c r="E3245" t="s">
        <v>6860</v>
      </c>
      <c r="F3245" t="s">
        <v>16469</v>
      </c>
      <c r="H3245" t="s">
        <v>6424</v>
      </c>
      <c r="I3245" t="s">
        <v>6471</v>
      </c>
      <c r="J3245" t="s">
        <v>137</v>
      </c>
      <c r="K3245" t="s">
        <v>93</v>
      </c>
      <c r="L3245" t="s">
        <v>93</v>
      </c>
      <c r="M3245" t="s">
        <v>16470</v>
      </c>
      <c r="N3245" s="9">
        <v>98144</v>
      </c>
      <c r="O3245" t="s">
        <v>16471</v>
      </c>
      <c r="P3245" s="10">
        <v>47.59612745</v>
      </c>
      <c r="Q3245" s="10">
        <v>-122.31086114</v>
      </c>
      <c r="R3245" t="s">
        <v>16472</v>
      </c>
      <c r="S3245" s="7">
        <v>12</v>
      </c>
      <c r="T3245" s="7">
        <v>2023</v>
      </c>
      <c r="U3245" s="7">
        <v>4</v>
      </c>
      <c r="V3245">
        <v>1</v>
      </c>
      <c r="W3245">
        <v>2024</v>
      </c>
      <c r="X3245">
        <v>1</v>
      </c>
      <c r="Y3245" t="b">
        <v>0</v>
      </c>
      <c r="Z3245" t="b">
        <v>0</v>
      </c>
      <c r="AA3245">
        <v>33</v>
      </c>
      <c r="AB3245">
        <v>3</v>
      </c>
      <c r="AC3245" t="b">
        <v>0</v>
      </c>
      <c r="AD3245" t="b">
        <v>1</v>
      </c>
      <c r="AE3245" t="b">
        <v>0</v>
      </c>
      <c r="AF3245" t="b">
        <v>0</v>
      </c>
      <c r="AG3245" s="11">
        <v>45287</v>
      </c>
      <c r="AH3245" s="11">
        <v>45320</v>
      </c>
      <c r="AI3245" s="12">
        <f>IF(OR(AG3245="",AH3245=""),"",AH3245-AG3245)</f>
        <v>33.0</v>
      </c>
      <c r="AJ3245" s="13" t="b">
        <f>IF(OR(AI3245="",AA3245=""),"",AI3245=AA3245)</f>
        <v>1</v>
      </c>
      <c r="AK3245" s="13" t="b">
        <f>IF(AI3245="","",AI3245&gt;60)</f>
        <v>0</v>
      </c>
      <c r="AL3245" s="13" t="b">
        <f>IF(OR(Y3245=TRUE,AH3245=""),TRUE,FALSE)</f>
        <v>0</v>
      </c>
      <c r="AM3245" s="13" t="b">
        <f>IF(AI3245="","",AI3245&lt;0)</f>
        <v>0</v>
      </c>
      <c r="AN3245" s="13" t="str">
        <f>IF(AH3245="","No inspection date",IF(AI3245&lt;0,"Negative chronology",IF(AI3245&lt;=30,"0-30",IF(AI3245&lt;=60,"31-60",IF(AI3245&lt;=90,"61-90",IF(AI3245&lt;=180,"91-180","181+"))))))</f>
        <v>31-60</v>
      </c>
      <c r="AO3245" s="13" t="str">
        <f>IF(OR(ISNUMBER(SEARCH("COMPLETED",K3245)),ISNUMBER(SEARCH("CLOSED",K3245))),"Closed/Completed","Other Active/Issued")</f>
        <v>Closed/Completed</v>
      </c>
    </row>
    <row r="3246" spans="1:41">
      <c r="A3246" t="s">
        <v>16473</v>
      </c>
      <c r="B3246" t="s">
        <v>87</v>
      </c>
      <c r="C3246" t="s">
        <v>87</v>
      </c>
      <c r="D3246" t="s">
        <v>88</v>
      </c>
      <c r="E3246" t="s">
        <v>6860</v>
      </c>
      <c r="F3246" t="s">
        <v>16474</v>
      </c>
      <c r="H3246" t="s">
        <v>3423</v>
      </c>
      <c r="K3246" t="s">
        <v>115</v>
      </c>
      <c r="L3246" t="s">
        <v>115</v>
      </c>
      <c r="M3246" t="s">
        <v>4080</v>
      </c>
      <c r="N3246" s="9">
        <v>98116</v>
      </c>
      <c r="O3246" t="s">
        <v>16475</v>
      </c>
      <c r="P3246" s="10">
        <v>47.57718123</v>
      </c>
      <c r="Q3246" s="10">
        <v>-122.38829024</v>
      </c>
      <c r="R3246" t="s">
        <v>4082</v>
      </c>
      <c r="S3246" s="7">
        <v>1</v>
      </c>
      <c r="T3246" s="7">
        <v>2024</v>
      </c>
      <c r="U3246" s="7">
        <v>1</v>
      </c>
      <c r="Y3246" t="b">
        <v>1</v>
      </c>
      <c r="Z3246" t="b">
        <v>1</v>
      </c>
      <c r="AB3246">
        <v>1</v>
      </c>
      <c r="AC3246" t="b">
        <v>0</v>
      </c>
      <c r="AD3246" t="b">
        <v>1</v>
      </c>
      <c r="AE3246" t="b">
        <v>0</v>
      </c>
      <c r="AF3246" t="b">
        <v>0</v>
      </c>
      <c r="AG3246" s="11">
        <v>45316</v>
      </c>
      <c r="AI3246" s="12">
        <f>IF(OR(AG3246="",AH3246=""),"",AH3246-AG3246)</f>
        <v/>
      </c>
      <c r="AJ3246" s="13">
        <f>IF(OR(AI3246="",AA3246=""),"",AI3246=AA3246)</f>
        <v/>
      </c>
      <c r="AK3246" s="13">
        <f>IF(AI3246="","",AI3246&gt;60)</f>
        <v/>
      </c>
      <c r="AL3246" s="13" t="b">
        <f>IF(OR(Y3246=TRUE,AH3246=""),TRUE,FALSE)</f>
        <v>1</v>
      </c>
      <c r="AM3246" s="13">
        <f>IF(AI3246="","",AI3246&lt;0)</f>
        <v/>
      </c>
      <c r="AN3246" s="13" t="str">
        <f>IF(AH3246="","No inspection date",IF(AI3246&lt;0,"Negative chronology",IF(AI3246&lt;=30,"0-30",IF(AI3246&lt;=60,"31-60",IF(AI3246&lt;=90,"61-90",IF(AI3246&lt;=180,"91-180","181+"))))))</f>
        <v>No inspection date</v>
      </c>
      <c r="AO3246" s="13" t="str">
        <f>IF(OR(ISNUMBER(SEARCH("COMPLETED",K3246)),ISNUMBER(SEARCH("CLOSED",K3246))),"Closed/Completed","Other Active/Issued")</f>
        <v>Other Active/Issued</v>
      </c>
    </row>
    <row r="3247" spans="1:41">
      <c r="A3247" t="s">
        <v>16476</v>
      </c>
      <c r="B3247" t="s">
        <v>87</v>
      </c>
      <c r="C3247" t="s">
        <v>87</v>
      </c>
      <c r="D3247" t="s">
        <v>88</v>
      </c>
      <c r="E3247" t="s">
        <v>6860</v>
      </c>
      <c r="F3247" t="s">
        <v>16477</v>
      </c>
      <c r="G3247" t="s">
        <v>16478</v>
      </c>
      <c r="H3247" t="s">
        <v>3192</v>
      </c>
      <c r="I3247" t="s">
        <v>3703</v>
      </c>
      <c r="J3247" t="s">
        <v>137</v>
      </c>
      <c r="K3247" t="s">
        <v>93</v>
      </c>
      <c r="L3247" t="s">
        <v>93</v>
      </c>
      <c r="M3247" t="s">
        <v>16479</v>
      </c>
      <c r="N3247" s="9">
        <v>98178</v>
      </c>
      <c r="O3247" t="s">
        <v>16480</v>
      </c>
      <c r="P3247" s="10">
        <v>47.49954081</v>
      </c>
      <c r="Q3247" s="10">
        <v>-122.26467696</v>
      </c>
      <c r="R3247" t="s">
        <v>16481</v>
      </c>
      <c r="S3247" s="7">
        <v>2</v>
      </c>
      <c r="T3247" s="7">
        <v>2024</v>
      </c>
      <c r="U3247" s="7">
        <v>1</v>
      </c>
      <c r="V3247">
        <v>3</v>
      </c>
      <c r="W3247">
        <v>2024</v>
      </c>
      <c r="X3247">
        <v>1</v>
      </c>
      <c r="Y3247" t="b">
        <v>0</v>
      </c>
      <c r="Z3247" t="b">
        <v>0</v>
      </c>
      <c r="AA3247">
        <v>55</v>
      </c>
      <c r="AB3247">
        <v>2</v>
      </c>
      <c r="AC3247" t="b">
        <v>0</v>
      </c>
      <c r="AD3247" t="b">
        <v>1</v>
      </c>
      <c r="AE3247" t="b">
        <v>0</v>
      </c>
      <c r="AF3247" t="b">
        <v>0</v>
      </c>
      <c r="AG3247" s="11">
        <v>45323</v>
      </c>
      <c r="AH3247" s="11">
        <v>45378</v>
      </c>
      <c r="AI3247" s="12">
        <f>IF(OR(AG3247="",AH3247=""),"",AH3247-AG3247)</f>
        <v>55.0</v>
      </c>
      <c r="AJ3247" s="13" t="b">
        <f>IF(OR(AI3247="",AA3247=""),"",AI3247=AA3247)</f>
        <v>1</v>
      </c>
      <c r="AK3247" s="13" t="b">
        <f>IF(AI3247="","",AI3247&gt;60)</f>
        <v>0</v>
      </c>
      <c r="AL3247" s="13" t="b">
        <f>IF(OR(Y3247=TRUE,AH3247=""),TRUE,FALSE)</f>
        <v>0</v>
      </c>
      <c r="AM3247" s="13" t="b">
        <f>IF(AI3247="","",AI3247&lt;0)</f>
        <v>0</v>
      </c>
      <c r="AN3247" s="13" t="str">
        <f>IF(AH3247="","No inspection date",IF(AI3247&lt;0,"Negative chronology",IF(AI3247&lt;=30,"0-30",IF(AI3247&lt;=60,"31-60",IF(AI3247&lt;=90,"61-90",IF(AI3247&lt;=180,"91-180","181+"))))))</f>
        <v>31-60</v>
      </c>
      <c r="AO3247" s="13" t="str">
        <f>IF(OR(ISNUMBER(SEARCH("COMPLETED",K3247)),ISNUMBER(SEARCH("CLOSED",K3247))),"Closed/Completed","Other Active/Issued")</f>
        <v>Closed/Completed</v>
      </c>
    </row>
    <row r="3248" spans="1:41">
      <c r="A3248" t="s">
        <v>16482</v>
      </c>
      <c r="B3248" t="s">
        <v>87</v>
      </c>
      <c r="C3248" t="s">
        <v>87</v>
      </c>
      <c r="D3248" t="s">
        <v>88</v>
      </c>
      <c r="E3248" t="s">
        <v>6860</v>
      </c>
      <c r="F3248" t="s">
        <v>7397</v>
      </c>
      <c r="H3248" t="s">
        <v>3517</v>
      </c>
      <c r="I3248" t="s">
        <v>9765</v>
      </c>
      <c r="J3248" t="s">
        <v>93</v>
      </c>
      <c r="K3248" t="s">
        <v>100</v>
      </c>
      <c r="L3248" t="s">
        <v>100</v>
      </c>
      <c r="M3248" t="s">
        <v>16483</v>
      </c>
      <c r="N3248" s="9">
        <v>98106</v>
      </c>
      <c r="O3248" t="s">
        <v>16484</v>
      </c>
      <c r="P3248" s="10">
        <v>47.51802908</v>
      </c>
      <c r="Q3248" s="10">
        <v>-122.35376165</v>
      </c>
      <c r="R3248" t="s">
        <v>16485</v>
      </c>
      <c r="S3248" s="7">
        <v>2</v>
      </c>
      <c r="T3248" s="7">
        <v>2024</v>
      </c>
      <c r="U3248" s="7">
        <v>1</v>
      </c>
      <c r="V3248">
        <v>9</v>
      </c>
      <c r="W3248">
        <v>2024</v>
      </c>
      <c r="X3248">
        <v>3</v>
      </c>
      <c r="Y3248" t="b">
        <v>0</v>
      </c>
      <c r="Z3248" t="b">
        <v>0</v>
      </c>
      <c r="AA3248">
        <v>225</v>
      </c>
      <c r="AB3248">
        <v>1</v>
      </c>
      <c r="AC3248" t="b">
        <v>0</v>
      </c>
      <c r="AD3248" t="b">
        <v>1</v>
      </c>
      <c r="AE3248" t="b">
        <v>0</v>
      </c>
      <c r="AF3248" t="b">
        <v>0</v>
      </c>
      <c r="AG3248" s="11">
        <v>45328</v>
      </c>
      <c r="AH3248" s="11">
        <v>45553</v>
      </c>
      <c r="AI3248" s="12">
        <f>IF(OR(AG3248="",AH3248=""),"",AH3248-AG3248)</f>
        <v>225.0</v>
      </c>
      <c r="AJ3248" s="13" t="b">
        <f>IF(OR(AI3248="",AA3248=""),"",AI3248=AA3248)</f>
        <v>1</v>
      </c>
      <c r="AK3248" s="13" t="b">
        <f>IF(AI3248="","",AI3248&gt;60)</f>
        <v>1</v>
      </c>
      <c r="AL3248" s="13" t="b">
        <f>IF(OR(Y3248=TRUE,AH3248=""),TRUE,FALSE)</f>
        <v>0</v>
      </c>
      <c r="AM3248" s="13" t="b">
        <f>IF(AI3248="","",AI3248&lt;0)</f>
        <v>0</v>
      </c>
      <c r="AN3248" s="13" t="str">
        <f>IF(AH3248="","No inspection date",IF(AI3248&lt;0,"Negative chronology",IF(AI3248&lt;=30,"0-30",IF(AI3248&lt;=60,"31-60",IF(AI3248&lt;=90,"61-90",IF(AI3248&lt;=180,"91-180","181+"))))))</f>
        <v>181+</v>
      </c>
      <c r="AO3248" s="13" t="str">
        <f>IF(OR(ISNUMBER(SEARCH("COMPLETED",K3248)),ISNUMBER(SEARCH("CLOSED",K3248))),"Closed/Completed","Other Active/Issued")</f>
        <v>Other Active/Issued</v>
      </c>
    </row>
    <row r="3249" spans="1:41">
      <c r="A3249" t="s">
        <v>16486</v>
      </c>
      <c r="B3249" t="s">
        <v>87</v>
      </c>
      <c r="C3249" t="s">
        <v>87</v>
      </c>
      <c r="D3249" t="s">
        <v>88</v>
      </c>
      <c r="E3249" t="s">
        <v>6860</v>
      </c>
      <c r="F3249" t="s">
        <v>16487</v>
      </c>
      <c r="H3249" t="s">
        <v>1444</v>
      </c>
      <c r="K3249" t="s">
        <v>115</v>
      </c>
      <c r="L3249" t="s">
        <v>115</v>
      </c>
      <c r="M3249" t="s">
        <v>16488</v>
      </c>
      <c r="N3249" s="9">
        <v>98133</v>
      </c>
      <c r="O3249" t="s">
        <v>16489</v>
      </c>
      <c r="P3249" s="10">
        <v>47.7274548</v>
      </c>
      <c r="Q3249" s="10">
        <v>-122.33867834</v>
      </c>
      <c r="R3249" t="s">
        <v>16490</v>
      </c>
      <c r="S3249" s="7">
        <v>2</v>
      </c>
      <c r="T3249" s="7">
        <v>2024</v>
      </c>
      <c r="U3249" s="7">
        <v>1</v>
      </c>
      <c r="Y3249" t="b">
        <v>1</v>
      </c>
      <c r="Z3249" t="b">
        <v>1</v>
      </c>
      <c r="AB3249">
        <v>5</v>
      </c>
      <c r="AC3249" t="b">
        <v>0</v>
      </c>
      <c r="AD3249" t="b">
        <v>1</v>
      </c>
      <c r="AE3249" t="b">
        <v>0</v>
      </c>
      <c r="AF3249" t="b">
        <v>0</v>
      </c>
      <c r="AG3249" s="11">
        <v>45338</v>
      </c>
      <c r="AI3249" s="12">
        <f>IF(OR(AG3249="",AH3249=""),"",AH3249-AG3249)</f>
        <v/>
      </c>
      <c r="AJ3249" s="13">
        <f>IF(OR(AI3249="",AA3249=""),"",AI3249=AA3249)</f>
        <v/>
      </c>
      <c r="AK3249" s="13">
        <f>IF(AI3249="","",AI3249&gt;60)</f>
        <v/>
      </c>
      <c r="AL3249" s="13" t="b">
        <f>IF(OR(Y3249=TRUE,AH3249=""),TRUE,FALSE)</f>
        <v>1</v>
      </c>
      <c r="AM3249" s="13">
        <f>IF(AI3249="","",AI3249&lt;0)</f>
        <v/>
      </c>
      <c r="AN3249" s="13" t="str">
        <f>IF(AH3249="","No inspection date",IF(AI3249&lt;0,"Negative chronology",IF(AI3249&lt;=30,"0-30",IF(AI3249&lt;=60,"31-60",IF(AI3249&lt;=90,"61-90",IF(AI3249&lt;=180,"91-180","181+"))))))</f>
        <v>No inspection date</v>
      </c>
      <c r="AO3249" s="13" t="str">
        <f>IF(OR(ISNUMBER(SEARCH("COMPLETED",K3249)),ISNUMBER(SEARCH("CLOSED",K3249))),"Closed/Completed","Other Active/Issued")</f>
        <v>Other Active/Issued</v>
      </c>
    </row>
    <row r="3250" spans="1:41">
      <c r="A3250" t="s">
        <v>16491</v>
      </c>
      <c r="B3250" t="s">
        <v>87</v>
      </c>
      <c r="C3250" t="s">
        <v>87</v>
      </c>
      <c r="D3250" t="s">
        <v>88</v>
      </c>
      <c r="E3250" t="s">
        <v>6860</v>
      </c>
      <c r="F3250" t="s">
        <v>16492</v>
      </c>
      <c r="H3250" t="s">
        <v>2203</v>
      </c>
      <c r="K3250" t="s">
        <v>115</v>
      </c>
      <c r="L3250" t="s">
        <v>115</v>
      </c>
      <c r="M3250" t="s">
        <v>16493</v>
      </c>
      <c r="O3250" t="s">
        <v>16494</v>
      </c>
      <c r="P3250" s="10">
        <v>47.58622151</v>
      </c>
      <c r="Q3250" s="10">
        <v>-122.30262459</v>
      </c>
      <c r="R3250" t="s">
        <v>16495</v>
      </c>
      <c r="S3250" s="7">
        <v>3</v>
      </c>
      <c r="T3250" s="7">
        <v>2024</v>
      </c>
      <c r="U3250" s="7">
        <v>1</v>
      </c>
      <c r="Y3250" t="b">
        <v>1</v>
      </c>
      <c r="Z3250" t="b">
        <v>1</v>
      </c>
      <c r="AB3250">
        <v>3</v>
      </c>
      <c r="AC3250" t="b">
        <v>0</v>
      </c>
      <c r="AD3250" t="b">
        <v>1</v>
      </c>
      <c r="AE3250" t="b">
        <v>0</v>
      </c>
      <c r="AF3250" t="b">
        <v>0</v>
      </c>
      <c r="AG3250" s="11">
        <v>45356</v>
      </c>
      <c r="AI3250" s="12">
        <f>IF(OR(AG3250="",AH3250=""),"",AH3250-AG3250)</f>
        <v/>
      </c>
      <c r="AJ3250" s="13">
        <f>IF(OR(AI3250="",AA3250=""),"",AI3250=AA3250)</f>
        <v/>
      </c>
      <c r="AK3250" s="13">
        <f>IF(AI3250="","",AI3250&gt;60)</f>
        <v/>
      </c>
      <c r="AL3250" s="13" t="b">
        <f>IF(OR(Y3250=TRUE,AH3250=""),TRUE,FALSE)</f>
        <v>1</v>
      </c>
      <c r="AM3250" s="13">
        <f>IF(AI3250="","",AI3250&lt;0)</f>
        <v/>
      </c>
      <c r="AN3250" s="13" t="str">
        <f>IF(AH3250="","No inspection date",IF(AI3250&lt;0,"Negative chronology",IF(AI3250&lt;=30,"0-30",IF(AI3250&lt;=60,"31-60",IF(AI3250&lt;=90,"61-90",IF(AI3250&lt;=180,"91-180","181+"))))))</f>
        <v>No inspection date</v>
      </c>
      <c r="AO3250" s="13" t="str">
        <f>IF(OR(ISNUMBER(SEARCH("COMPLETED",K3250)),ISNUMBER(SEARCH("CLOSED",K3250))),"Closed/Completed","Other Active/Issued")</f>
        <v>Other Active/Issued</v>
      </c>
    </row>
    <row r="3251" spans="1:41">
      <c r="A3251" t="s">
        <v>16496</v>
      </c>
      <c r="B3251" t="s">
        <v>87</v>
      </c>
      <c r="C3251" t="s">
        <v>87</v>
      </c>
      <c r="D3251" t="s">
        <v>88</v>
      </c>
      <c r="E3251" t="s">
        <v>6860</v>
      </c>
      <c r="F3251" t="s">
        <v>16497</v>
      </c>
      <c r="H3251" t="s">
        <v>2203</v>
      </c>
      <c r="I3251" t="s">
        <v>7220</v>
      </c>
      <c r="J3251" t="s">
        <v>137</v>
      </c>
      <c r="K3251" t="s">
        <v>93</v>
      </c>
      <c r="L3251" t="s">
        <v>93</v>
      </c>
      <c r="M3251" t="s">
        <v>16498</v>
      </c>
      <c r="N3251" s="9">
        <v>98105</v>
      </c>
      <c r="O3251" t="s">
        <v>16499</v>
      </c>
      <c r="P3251" s="10">
        <v>47.66158403</v>
      </c>
      <c r="Q3251" s="10">
        <v>-122.32037098</v>
      </c>
      <c r="R3251" t="s">
        <v>16500</v>
      </c>
      <c r="S3251" s="7">
        <v>3</v>
      </c>
      <c r="T3251" s="7">
        <v>2024</v>
      </c>
      <c r="U3251" s="7">
        <v>1</v>
      </c>
      <c r="V3251">
        <v>4</v>
      </c>
      <c r="W3251">
        <v>2024</v>
      </c>
      <c r="X3251">
        <v>2</v>
      </c>
      <c r="Y3251" t="b">
        <v>0</v>
      </c>
      <c r="Z3251" t="b">
        <v>0</v>
      </c>
      <c r="AA3251">
        <v>38</v>
      </c>
      <c r="AB3251">
        <v>4</v>
      </c>
      <c r="AC3251" t="b">
        <v>0</v>
      </c>
      <c r="AD3251" t="b">
        <v>1</v>
      </c>
      <c r="AE3251" t="b">
        <v>0</v>
      </c>
      <c r="AF3251" t="b">
        <v>0</v>
      </c>
      <c r="AG3251" s="11">
        <v>45356</v>
      </c>
      <c r="AH3251" s="11">
        <v>45394</v>
      </c>
      <c r="AI3251" s="12">
        <f>IF(OR(AG3251="",AH3251=""),"",AH3251-AG3251)</f>
        <v>38.0</v>
      </c>
      <c r="AJ3251" s="13" t="b">
        <f>IF(OR(AI3251="",AA3251=""),"",AI3251=AA3251)</f>
        <v>1</v>
      </c>
      <c r="AK3251" s="13" t="b">
        <f>IF(AI3251="","",AI3251&gt;60)</f>
        <v>0</v>
      </c>
      <c r="AL3251" s="13" t="b">
        <f>IF(OR(Y3251=TRUE,AH3251=""),TRUE,FALSE)</f>
        <v>0</v>
      </c>
      <c r="AM3251" s="13" t="b">
        <f>IF(AI3251="","",AI3251&lt;0)</f>
        <v>0</v>
      </c>
      <c r="AN3251" s="13" t="str">
        <f>IF(AH3251="","No inspection date",IF(AI3251&lt;0,"Negative chronology",IF(AI3251&lt;=30,"0-30",IF(AI3251&lt;=60,"31-60",IF(AI3251&lt;=90,"61-90",IF(AI3251&lt;=180,"91-180","181+"))))))</f>
        <v>31-60</v>
      </c>
      <c r="AO3251" s="13" t="str">
        <f>IF(OR(ISNUMBER(SEARCH("COMPLETED",K3251)),ISNUMBER(SEARCH("CLOSED",K3251))),"Closed/Completed","Other Active/Issued")</f>
        <v>Closed/Completed</v>
      </c>
    </row>
    <row r="3252" spans="1:41">
      <c r="A3252" t="s">
        <v>16501</v>
      </c>
      <c r="B3252" t="s">
        <v>87</v>
      </c>
      <c r="C3252" t="s">
        <v>87</v>
      </c>
      <c r="D3252" t="s">
        <v>88</v>
      </c>
      <c r="E3252" t="s">
        <v>6860</v>
      </c>
      <c r="F3252" t="s">
        <v>16502</v>
      </c>
      <c r="H3252" t="s">
        <v>9125</v>
      </c>
      <c r="I3252" t="s">
        <v>3447</v>
      </c>
      <c r="J3252" t="s">
        <v>93</v>
      </c>
      <c r="K3252" t="s">
        <v>100</v>
      </c>
      <c r="L3252" t="s">
        <v>100</v>
      </c>
      <c r="M3252" t="s">
        <v>9130</v>
      </c>
      <c r="N3252" s="9">
        <v>98121</v>
      </c>
      <c r="O3252" t="s">
        <v>16503</v>
      </c>
      <c r="P3252" s="10">
        <v>47.61565753</v>
      </c>
      <c r="Q3252" s="10">
        <v>-122.34387202</v>
      </c>
      <c r="R3252" t="s">
        <v>9132</v>
      </c>
      <c r="S3252" s="7">
        <v>3</v>
      </c>
      <c r="T3252" s="7">
        <v>2024</v>
      </c>
      <c r="U3252" s="7">
        <v>1</v>
      </c>
      <c r="V3252">
        <v>1</v>
      </c>
      <c r="W3252">
        <v>2024</v>
      </c>
      <c r="X3252">
        <v>1</v>
      </c>
      <c r="Y3252" t="b">
        <v>0</v>
      </c>
      <c r="Z3252" t="b">
        <v>0</v>
      </c>
      <c r="AA3252">
        <v>-37</v>
      </c>
      <c r="AB3252">
        <v>7</v>
      </c>
      <c r="AC3252" t="b">
        <v>0</v>
      </c>
      <c r="AD3252" t="b">
        <v>1</v>
      </c>
      <c r="AE3252" t="b">
        <v>0</v>
      </c>
      <c r="AF3252" t="b">
        <v>0</v>
      </c>
      <c r="AG3252" s="11">
        <v>45358</v>
      </c>
      <c r="AH3252" s="11">
        <v>45321</v>
      </c>
      <c r="AI3252" s="12">
        <f>IF(OR(AG3252="",AH3252=""),"",AH3252-AG3252)</f>
        <v>-37.0</v>
      </c>
      <c r="AJ3252" s="13" t="b">
        <f>IF(OR(AI3252="",AA3252=""),"",AI3252=AA3252)</f>
        <v>1</v>
      </c>
      <c r="AK3252" s="13" t="b">
        <f>IF(AI3252="","",AI3252&gt;60)</f>
        <v>0</v>
      </c>
      <c r="AL3252" s="13" t="b">
        <f>IF(OR(Y3252=TRUE,AH3252=""),TRUE,FALSE)</f>
        <v>0</v>
      </c>
      <c r="AM3252" s="13" t="b">
        <f>IF(AI3252="","",AI3252&lt;0)</f>
        <v>1</v>
      </c>
      <c r="AN3252" s="13" t="str">
        <f>IF(AH3252="","No inspection date",IF(AI3252&lt;0,"Negative chronology",IF(AI3252&lt;=30,"0-30",IF(AI3252&lt;=60,"31-60",IF(AI3252&lt;=90,"61-90",IF(AI3252&lt;=180,"91-180","181+"))))))</f>
        <v>Negative chronology</v>
      </c>
      <c r="AO3252" s="13" t="str">
        <f>IF(OR(ISNUMBER(SEARCH("COMPLETED",K3252)),ISNUMBER(SEARCH("CLOSED",K3252))),"Closed/Completed","Other Active/Issued")</f>
        <v>Other Active/Issued</v>
      </c>
    </row>
    <row r="3253" spans="1:41">
      <c r="A3253" t="s">
        <v>16504</v>
      </c>
      <c r="B3253" t="s">
        <v>87</v>
      </c>
      <c r="C3253" t="s">
        <v>87</v>
      </c>
      <c r="D3253" t="s">
        <v>88</v>
      </c>
      <c r="E3253" t="s">
        <v>6860</v>
      </c>
      <c r="F3253" t="s">
        <v>16505</v>
      </c>
      <c r="H3253" t="s">
        <v>3697</v>
      </c>
      <c r="I3253" t="s">
        <v>3697</v>
      </c>
      <c r="J3253" t="s">
        <v>93</v>
      </c>
      <c r="K3253" t="s">
        <v>100</v>
      </c>
      <c r="L3253" t="s">
        <v>100</v>
      </c>
      <c r="M3253" t="s">
        <v>16506</v>
      </c>
      <c r="N3253" s="9">
        <v>98125</v>
      </c>
      <c r="O3253" t="s">
        <v>16507</v>
      </c>
      <c r="P3253" s="10">
        <v>47.73352295</v>
      </c>
      <c r="Q3253" s="10">
        <v>-122.2919574</v>
      </c>
      <c r="R3253" t="s">
        <v>16508</v>
      </c>
      <c r="S3253" s="7">
        <v>3</v>
      </c>
      <c r="T3253" s="7">
        <v>2024</v>
      </c>
      <c r="U3253" s="7">
        <v>1</v>
      </c>
      <c r="V3253">
        <v>3</v>
      </c>
      <c r="W3253">
        <v>2024</v>
      </c>
      <c r="X3253">
        <v>1</v>
      </c>
      <c r="Y3253" t="b">
        <v>0</v>
      </c>
      <c r="Z3253" t="b">
        <v>0</v>
      </c>
      <c r="AA3253">
        <v>0</v>
      </c>
      <c r="AB3253">
        <v>5</v>
      </c>
      <c r="AC3253" t="b">
        <v>0</v>
      </c>
      <c r="AD3253" t="b">
        <v>1</v>
      </c>
      <c r="AE3253" t="b">
        <v>0</v>
      </c>
      <c r="AF3253" t="b">
        <v>0</v>
      </c>
      <c r="AG3253" s="11">
        <v>45377</v>
      </c>
      <c r="AH3253" s="11">
        <v>45377</v>
      </c>
      <c r="AI3253" s="12">
        <f>IF(OR(AG3253="",AH3253=""),"",AH3253-AG3253)</f>
        <v>0.0</v>
      </c>
      <c r="AJ3253" s="13" t="b">
        <f>IF(OR(AI3253="",AA3253=""),"",AI3253=AA3253)</f>
        <v>1</v>
      </c>
      <c r="AK3253" s="13" t="b">
        <f>IF(AI3253="","",AI3253&gt;60)</f>
        <v>0</v>
      </c>
      <c r="AL3253" s="13" t="b">
        <f>IF(OR(Y3253=TRUE,AH3253=""),TRUE,FALSE)</f>
        <v>0</v>
      </c>
      <c r="AM3253" s="13" t="b">
        <f>IF(AI3253="","",AI3253&lt;0)</f>
        <v>0</v>
      </c>
      <c r="AN3253" s="13" t="str">
        <f>IF(AH3253="","No inspection date",IF(AI3253&lt;0,"Negative chronology",IF(AI3253&lt;=30,"0-30",IF(AI3253&lt;=60,"31-60",IF(AI3253&lt;=90,"61-90",IF(AI3253&lt;=180,"91-180","181+"))))))</f>
        <v>0-30</v>
      </c>
      <c r="AO3253" s="13" t="str">
        <f>IF(OR(ISNUMBER(SEARCH("COMPLETED",K3253)),ISNUMBER(SEARCH("CLOSED",K3253))),"Closed/Completed","Other Active/Issued")</f>
        <v>Other Active/Issued</v>
      </c>
    </row>
    <row r="3254" spans="1:41">
      <c r="A3254" t="s">
        <v>16509</v>
      </c>
      <c r="B3254" t="s">
        <v>87</v>
      </c>
      <c r="C3254" t="s">
        <v>87</v>
      </c>
      <c r="D3254" t="s">
        <v>88</v>
      </c>
      <c r="E3254" t="s">
        <v>6860</v>
      </c>
      <c r="F3254" t="s">
        <v>16510</v>
      </c>
      <c r="H3254" t="s">
        <v>3729</v>
      </c>
      <c r="I3254" t="s">
        <v>3710</v>
      </c>
      <c r="J3254" t="s">
        <v>93</v>
      </c>
      <c r="K3254" t="s">
        <v>100</v>
      </c>
      <c r="L3254" t="s">
        <v>100</v>
      </c>
      <c r="M3254" t="s">
        <v>16511</v>
      </c>
      <c r="N3254" s="9">
        <v>98115</v>
      </c>
      <c r="O3254" t="s">
        <v>16512</v>
      </c>
      <c r="P3254" s="10">
        <v>47.67634683</v>
      </c>
      <c r="Q3254" s="10">
        <v>-122.31355855</v>
      </c>
      <c r="R3254" t="s">
        <v>16513</v>
      </c>
      <c r="S3254" s="7">
        <v>3</v>
      </c>
      <c r="T3254" s="7">
        <v>2024</v>
      </c>
      <c r="U3254" s="7">
        <v>1</v>
      </c>
      <c r="V3254">
        <v>3</v>
      </c>
      <c r="W3254">
        <v>2024</v>
      </c>
      <c r="X3254">
        <v>1</v>
      </c>
      <c r="Y3254" t="b">
        <v>0</v>
      </c>
      <c r="Z3254" t="b">
        <v>0</v>
      </c>
      <c r="AA3254">
        <v>-1</v>
      </c>
      <c r="AB3254">
        <v>4</v>
      </c>
      <c r="AC3254" t="b">
        <v>0</v>
      </c>
      <c r="AD3254" t="b">
        <v>1</v>
      </c>
      <c r="AE3254" t="b">
        <v>0</v>
      </c>
      <c r="AF3254" t="b">
        <v>0</v>
      </c>
      <c r="AG3254" s="11">
        <v>45380</v>
      </c>
      <c r="AH3254" s="11">
        <v>45379</v>
      </c>
      <c r="AI3254" s="12">
        <f>IF(OR(AG3254="",AH3254=""),"",AH3254-AG3254)</f>
        <v>-1.0</v>
      </c>
      <c r="AJ3254" s="13" t="b">
        <f>IF(OR(AI3254="",AA3254=""),"",AI3254=AA3254)</f>
        <v>1</v>
      </c>
      <c r="AK3254" s="13" t="b">
        <f>IF(AI3254="","",AI3254&gt;60)</f>
        <v>0</v>
      </c>
      <c r="AL3254" s="13" t="b">
        <f>IF(OR(Y3254=TRUE,AH3254=""),TRUE,FALSE)</f>
        <v>0</v>
      </c>
      <c r="AM3254" s="13" t="b">
        <f>IF(AI3254="","",AI3254&lt;0)</f>
        <v>1</v>
      </c>
      <c r="AN3254" s="13" t="str">
        <f>IF(AH3254="","No inspection date",IF(AI3254&lt;0,"Negative chronology",IF(AI3254&lt;=30,"0-30",IF(AI3254&lt;=60,"31-60",IF(AI3254&lt;=90,"61-90",IF(AI3254&lt;=180,"91-180","181+"))))))</f>
        <v>Negative chronology</v>
      </c>
      <c r="AO3254" s="13" t="str">
        <f>IF(OR(ISNUMBER(SEARCH("COMPLETED",K3254)),ISNUMBER(SEARCH("CLOSED",K3254))),"Closed/Completed","Other Active/Issued")</f>
        <v>Other Active/Issued</v>
      </c>
    </row>
    <row r="3255" spans="1:41">
      <c r="A3255" t="s">
        <v>16514</v>
      </c>
      <c r="B3255" t="s">
        <v>87</v>
      </c>
      <c r="C3255" t="s">
        <v>87</v>
      </c>
      <c r="D3255" t="s">
        <v>88</v>
      </c>
      <c r="E3255" t="s">
        <v>6860</v>
      </c>
      <c r="F3255" t="s">
        <v>16515</v>
      </c>
      <c r="H3255" t="s">
        <v>3735</v>
      </c>
      <c r="I3255" t="s">
        <v>9958</v>
      </c>
      <c r="J3255" t="s">
        <v>93</v>
      </c>
      <c r="K3255" t="s">
        <v>1745</v>
      </c>
      <c r="L3255" t="s">
        <v>1745</v>
      </c>
      <c r="M3255" t="s">
        <v>16516</v>
      </c>
      <c r="N3255" s="9">
        <v>98106</v>
      </c>
      <c r="O3255" t="s">
        <v>16517</v>
      </c>
      <c r="P3255" s="10">
        <v>47.52944966</v>
      </c>
      <c r="Q3255" s="10">
        <v>-122.3542648</v>
      </c>
      <c r="R3255" t="s">
        <v>16518</v>
      </c>
      <c r="S3255" s="7">
        <v>4</v>
      </c>
      <c r="T3255" s="7">
        <v>2024</v>
      </c>
      <c r="U3255" s="7">
        <v>2</v>
      </c>
      <c r="V3255">
        <v>3</v>
      </c>
      <c r="W3255">
        <v>2025</v>
      </c>
      <c r="X3255">
        <v>1</v>
      </c>
      <c r="Y3255" t="b">
        <v>0</v>
      </c>
      <c r="Z3255" t="b">
        <v>0</v>
      </c>
      <c r="AA3255">
        <v>336</v>
      </c>
      <c r="AB3255">
        <v>1</v>
      </c>
      <c r="AC3255" t="b">
        <v>0</v>
      </c>
      <c r="AD3255" t="b">
        <v>1</v>
      </c>
      <c r="AE3255" t="b">
        <v>0</v>
      </c>
      <c r="AF3255" t="b">
        <v>0</v>
      </c>
      <c r="AG3255" s="11">
        <v>45384</v>
      </c>
      <c r="AH3255" s="11">
        <v>45720</v>
      </c>
      <c r="AI3255" s="12">
        <f>IF(OR(AG3255="",AH3255=""),"",AH3255-AG3255)</f>
        <v>336.0</v>
      </c>
      <c r="AJ3255" s="13" t="b">
        <f>IF(OR(AI3255="",AA3255=""),"",AI3255=AA3255)</f>
        <v>1</v>
      </c>
      <c r="AK3255" s="13" t="b">
        <f>IF(AI3255="","",AI3255&gt;60)</f>
        <v>1</v>
      </c>
      <c r="AL3255" s="13" t="b">
        <f>IF(OR(Y3255=TRUE,AH3255=""),TRUE,FALSE)</f>
        <v>0</v>
      </c>
      <c r="AM3255" s="13" t="b">
        <f>IF(AI3255="","",AI3255&lt;0)</f>
        <v>0</v>
      </c>
      <c r="AN3255" s="13" t="str">
        <f>IF(AH3255="","No inspection date",IF(AI3255&lt;0,"Negative chronology",IF(AI3255&lt;=30,"0-30",IF(AI3255&lt;=60,"31-60",IF(AI3255&lt;=90,"61-90",IF(AI3255&lt;=180,"91-180","181+"))))))</f>
        <v>181+</v>
      </c>
      <c r="AO3255" s="13" t="str">
        <f>IF(OR(ISNUMBER(SEARCH("COMPLETED",K3255)),ISNUMBER(SEARCH("CLOSED",K3255))),"Closed/Completed","Other Active/Issued")</f>
        <v>Other Active/Issued</v>
      </c>
    </row>
    <row r="3256" spans="1:41">
      <c r="A3256" t="s">
        <v>16519</v>
      </c>
      <c r="B3256" t="s">
        <v>87</v>
      </c>
      <c r="C3256" t="s">
        <v>87</v>
      </c>
      <c r="D3256" t="s">
        <v>88</v>
      </c>
      <c r="E3256" t="s">
        <v>6860</v>
      </c>
      <c r="F3256" t="s">
        <v>16520</v>
      </c>
      <c r="H3256" t="s">
        <v>2472</v>
      </c>
      <c r="I3256" t="s">
        <v>4626</v>
      </c>
      <c r="J3256" t="s">
        <v>137</v>
      </c>
      <c r="K3256" t="s">
        <v>93</v>
      </c>
      <c r="L3256" t="s">
        <v>93</v>
      </c>
      <c r="M3256" t="s">
        <v>9501</v>
      </c>
      <c r="N3256" s="9">
        <v>98125</v>
      </c>
      <c r="O3256" t="s">
        <v>16521</v>
      </c>
      <c r="P3256" s="10">
        <v>47.72950294</v>
      </c>
      <c r="Q3256" s="10">
        <v>-122.30519819</v>
      </c>
      <c r="R3256" t="s">
        <v>9503</v>
      </c>
      <c r="S3256" s="7">
        <v>4</v>
      </c>
      <c r="T3256" s="7">
        <v>2024</v>
      </c>
      <c r="U3256" s="7">
        <v>2</v>
      </c>
      <c r="V3256">
        <v>11</v>
      </c>
      <c r="W3256">
        <v>2024</v>
      </c>
      <c r="X3256">
        <v>4</v>
      </c>
      <c r="Y3256" t="b">
        <v>0</v>
      </c>
      <c r="Z3256" t="b">
        <v>0</v>
      </c>
      <c r="AA3256">
        <v>211</v>
      </c>
      <c r="AB3256">
        <v>5</v>
      </c>
      <c r="AC3256" t="b">
        <v>0</v>
      </c>
      <c r="AD3256" t="b">
        <v>1</v>
      </c>
      <c r="AE3256" t="b">
        <v>0</v>
      </c>
      <c r="AF3256" t="b">
        <v>0</v>
      </c>
      <c r="AG3256" s="11">
        <v>45386</v>
      </c>
      <c r="AH3256" s="11">
        <v>45597</v>
      </c>
      <c r="AI3256" s="12">
        <f>IF(OR(AG3256="",AH3256=""),"",AH3256-AG3256)</f>
        <v>211.0</v>
      </c>
      <c r="AJ3256" s="13" t="b">
        <f>IF(OR(AI3256="",AA3256=""),"",AI3256=AA3256)</f>
        <v>1</v>
      </c>
      <c r="AK3256" s="13" t="b">
        <f>IF(AI3256="","",AI3256&gt;60)</f>
        <v>1</v>
      </c>
      <c r="AL3256" s="13" t="b">
        <f>IF(OR(Y3256=TRUE,AH3256=""),TRUE,FALSE)</f>
        <v>0</v>
      </c>
      <c r="AM3256" s="13" t="b">
        <f>IF(AI3256="","",AI3256&lt;0)</f>
        <v>0</v>
      </c>
      <c r="AN3256" s="13" t="str">
        <f>IF(AH3256="","No inspection date",IF(AI3256&lt;0,"Negative chronology",IF(AI3256&lt;=30,"0-30",IF(AI3256&lt;=60,"31-60",IF(AI3256&lt;=90,"61-90",IF(AI3256&lt;=180,"91-180","181+"))))))</f>
        <v>181+</v>
      </c>
      <c r="AO3256" s="13" t="str">
        <f>IF(OR(ISNUMBER(SEARCH("COMPLETED",K3256)),ISNUMBER(SEARCH("CLOSED",K3256))),"Closed/Completed","Other Active/Issued")</f>
        <v>Closed/Completed</v>
      </c>
    </row>
    <row r="3257" spans="1:41">
      <c r="A3257" t="s">
        <v>16522</v>
      </c>
      <c r="B3257" t="s">
        <v>87</v>
      </c>
      <c r="C3257" t="s">
        <v>87</v>
      </c>
      <c r="D3257" t="s">
        <v>88</v>
      </c>
      <c r="E3257" t="s">
        <v>6860</v>
      </c>
      <c r="F3257" t="s">
        <v>16523</v>
      </c>
      <c r="G3257" t="s">
        <v>16240</v>
      </c>
      <c r="H3257" t="s">
        <v>3795</v>
      </c>
      <c r="I3257" t="s">
        <v>1222</v>
      </c>
      <c r="J3257" t="s">
        <v>7480</v>
      </c>
      <c r="K3257" t="s">
        <v>100</v>
      </c>
      <c r="L3257" t="s">
        <v>100</v>
      </c>
      <c r="M3257" t="s">
        <v>10355</v>
      </c>
      <c r="N3257" s="9">
        <v>98106</v>
      </c>
      <c r="O3257" t="s">
        <v>16524</v>
      </c>
      <c r="P3257" s="10">
        <v>47.54456893</v>
      </c>
      <c r="Q3257" s="10">
        <v>-122.36395452</v>
      </c>
      <c r="R3257" t="s">
        <v>10357</v>
      </c>
      <c r="S3257" s="7">
        <v>4</v>
      </c>
      <c r="T3257" s="7">
        <v>2024</v>
      </c>
      <c r="U3257" s="7">
        <v>2</v>
      </c>
      <c r="V3257">
        <v>7</v>
      </c>
      <c r="W3257">
        <v>2022</v>
      </c>
      <c r="X3257">
        <v>3</v>
      </c>
      <c r="Y3257" t="b">
        <v>0</v>
      </c>
      <c r="Z3257" t="b">
        <v>0</v>
      </c>
      <c r="AA3257">
        <v>-641</v>
      </c>
      <c r="AB3257">
        <v>1</v>
      </c>
      <c r="AC3257" t="b">
        <v>0</v>
      </c>
      <c r="AD3257" t="b">
        <v>1</v>
      </c>
      <c r="AE3257" t="b">
        <v>0</v>
      </c>
      <c r="AF3257" t="b">
        <v>0</v>
      </c>
      <c r="AG3257" s="11">
        <v>45397</v>
      </c>
      <c r="AH3257" s="11">
        <v>44756</v>
      </c>
      <c r="AI3257" s="12">
        <f>IF(OR(AG3257="",AH3257=""),"",AH3257-AG3257)</f>
        <v>-641.0</v>
      </c>
      <c r="AJ3257" s="13" t="b">
        <f>IF(OR(AI3257="",AA3257=""),"",AI3257=AA3257)</f>
        <v>1</v>
      </c>
      <c r="AK3257" s="13" t="b">
        <f>IF(AI3257="","",AI3257&gt;60)</f>
        <v>0</v>
      </c>
      <c r="AL3257" s="13" t="b">
        <f>IF(OR(Y3257=TRUE,AH3257=""),TRUE,FALSE)</f>
        <v>0</v>
      </c>
      <c r="AM3257" s="13" t="b">
        <f>IF(AI3257="","",AI3257&lt;0)</f>
        <v>1</v>
      </c>
      <c r="AN3257" s="13" t="str">
        <f>IF(AH3257="","No inspection date",IF(AI3257&lt;0,"Negative chronology",IF(AI3257&lt;=30,"0-30",IF(AI3257&lt;=60,"31-60",IF(AI3257&lt;=90,"61-90",IF(AI3257&lt;=180,"91-180","181+"))))))</f>
        <v>Negative chronology</v>
      </c>
      <c r="AO3257" s="13" t="str">
        <f>IF(OR(ISNUMBER(SEARCH("COMPLETED",K3257)),ISNUMBER(SEARCH("CLOSED",K3257))),"Closed/Completed","Other Active/Issued")</f>
        <v>Other Active/Issued</v>
      </c>
    </row>
    <row r="3258" spans="1:41">
      <c r="A3258" t="s">
        <v>16525</v>
      </c>
      <c r="B3258" t="s">
        <v>87</v>
      </c>
      <c r="C3258" t="s">
        <v>87</v>
      </c>
      <c r="D3258" t="s">
        <v>88</v>
      </c>
      <c r="E3258" t="s">
        <v>6860</v>
      </c>
      <c r="F3258" t="s">
        <v>6860</v>
      </c>
      <c r="G3258" t="s">
        <v>16526</v>
      </c>
      <c r="H3258" t="s">
        <v>2158</v>
      </c>
      <c r="K3258" t="s">
        <v>100</v>
      </c>
      <c r="L3258" t="s">
        <v>100</v>
      </c>
      <c r="M3258" t="s">
        <v>9029</v>
      </c>
      <c r="N3258" s="9">
        <v>98106</v>
      </c>
      <c r="O3258" t="s">
        <v>16527</v>
      </c>
      <c r="P3258" s="10">
        <v>47.55204794</v>
      </c>
      <c r="Q3258" s="10">
        <v>-122.3632758</v>
      </c>
      <c r="R3258" t="s">
        <v>9031</v>
      </c>
      <c r="S3258" s="7">
        <v>4</v>
      </c>
      <c r="T3258" s="7">
        <v>2024</v>
      </c>
      <c r="U3258" s="7">
        <v>2</v>
      </c>
      <c r="Y3258" t="b">
        <v>1</v>
      </c>
      <c r="Z3258" t="b">
        <v>1</v>
      </c>
      <c r="AB3258">
        <v>1</v>
      </c>
      <c r="AC3258" t="b">
        <v>0</v>
      </c>
      <c r="AD3258" t="b">
        <v>1</v>
      </c>
      <c r="AE3258" t="b">
        <v>0</v>
      </c>
      <c r="AF3258" t="b">
        <v>0</v>
      </c>
      <c r="AG3258" s="11">
        <v>45398</v>
      </c>
      <c r="AI3258" s="12">
        <f>IF(OR(AG3258="",AH3258=""),"",AH3258-AG3258)</f>
        <v/>
      </c>
      <c r="AJ3258" s="13">
        <f>IF(OR(AI3258="",AA3258=""),"",AI3258=AA3258)</f>
        <v/>
      </c>
      <c r="AK3258" s="13">
        <f>IF(AI3258="","",AI3258&gt;60)</f>
        <v/>
      </c>
      <c r="AL3258" s="13" t="b">
        <f>IF(OR(Y3258=TRUE,AH3258=""),TRUE,FALSE)</f>
        <v>1</v>
      </c>
      <c r="AM3258" s="13">
        <f>IF(AI3258="","",AI3258&lt;0)</f>
        <v/>
      </c>
      <c r="AN3258" s="13" t="str">
        <f>IF(AH3258="","No inspection date",IF(AI3258&lt;0,"Negative chronology",IF(AI3258&lt;=30,"0-30",IF(AI3258&lt;=60,"31-60",IF(AI3258&lt;=90,"61-90",IF(AI3258&lt;=180,"91-180","181+"))))))</f>
        <v>No inspection date</v>
      </c>
      <c r="AO3258" s="13" t="str">
        <f>IF(OR(ISNUMBER(SEARCH("COMPLETED",K3258)),ISNUMBER(SEARCH("CLOSED",K3258))),"Closed/Completed","Other Active/Issued")</f>
        <v>Other Active/Issued</v>
      </c>
    </row>
    <row r="3259" spans="1:41">
      <c r="A3259" t="s">
        <v>16528</v>
      </c>
      <c r="B3259" t="s">
        <v>87</v>
      </c>
      <c r="C3259" t="s">
        <v>87</v>
      </c>
      <c r="D3259" t="s">
        <v>88</v>
      </c>
      <c r="E3259" t="s">
        <v>6860</v>
      </c>
      <c r="F3259" t="s">
        <v>16529</v>
      </c>
      <c r="H3259" t="s">
        <v>6497</v>
      </c>
      <c r="I3259" t="s">
        <v>4196</v>
      </c>
      <c r="J3259" t="s">
        <v>137</v>
      </c>
      <c r="K3259" t="s">
        <v>93</v>
      </c>
      <c r="L3259" t="s">
        <v>93</v>
      </c>
      <c r="M3259" t="s">
        <v>16530</v>
      </c>
      <c r="N3259" s="9">
        <v>98103</v>
      </c>
      <c r="O3259" t="s">
        <v>16531</v>
      </c>
      <c r="P3259" s="10">
        <v>47.67054639</v>
      </c>
      <c r="Q3259" s="10">
        <v>-122.33542172</v>
      </c>
      <c r="R3259" t="s">
        <v>16532</v>
      </c>
      <c r="S3259" s="7">
        <v>4</v>
      </c>
      <c r="T3259" s="7">
        <v>2024</v>
      </c>
      <c r="U3259" s="7">
        <v>2</v>
      </c>
      <c r="V3259">
        <v>7</v>
      </c>
      <c r="W3259">
        <v>2024</v>
      </c>
      <c r="X3259">
        <v>3</v>
      </c>
      <c r="Y3259" t="b">
        <v>0</v>
      </c>
      <c r="Z3259" t="b">
        <v>0</v>
      </c>
      <c r="AA3259">
        <v>91</v>
      </c>
      <c r="AB3259">
        <v>6</v>
      </c>
      <c r="AC3259" t="b">
        <v>0</v>
      </c>
      <c r="AD3259" t="b">
        <v>1</v>
      </c>
      <c r="AE3259" t="b">
        <v>0</v>
      </c>
      <c r="AF3259" t="b">
        <v>0</v>
      </c>
      <c r="AG3259" s="11">
        <v>45399</v>
      </c>
      <c r="AH3259" s="11">
        <v>45490</v>
      </c>
      <c r="AI3259" s="12">
        <f>IF(OR(AG3259="",AH3259=""),"",AH3259-AG3259)</f>
        <v>91.0</v>
      </c>
      <c r="AJ3259" s="13" t="b">
        <f>IF(OR(AI3259="",AA3259=""),"",AI3259=AA3259)</f>
        <v>1</v>
      </c>
      <c r="AK3259" s="13" t="b">
        <f>IF(AI3259="","",AI3259&gt;60)</f>
        <v>1</v>
      </c>
      <c r="AL3259" s="13" t="b">
        <f>IF(OR(Y3259=TRUE,AH3259=""),TRUE,FALSE)</f>
        <v>0</v>
      </c>
      <c r="AM3259" s="13" t="b">
        <f>IF(AI3259="","",AI3259&lt;0)</f>
        <v>0</v>
      </c>
      <c r="AN3259" s="13" t="str">
        <f>IF(AH3259="","No inspection date",IF(AI3259&lt;0,"Negative chronology",IF(AI3259&lt;=30,"0-30",IF(AI3259&lt;=60,"31-60",IF(AI3259&lt;=90,"61-90",IF(AI3259&lt;=180,"91-180","181+"))))))</f>
        <v>91-180</v>
      </c>
      <c r="AO3259" s="13" t="str">
        <f>IF(OR(ISNUMBER(SEARCH("COMPLETED",K3259)),ISNUMBER(SEARCH("CLOSED",K3259))),"Closed/Completed","Other Active/Issued")</f>
        <v>Closed/Completed</v>
      </c>
    </row>
    <row r="3260" spans="1:41">
      <c r="A3260" t="s">
        <v>16533</v>
      </c>
      <c r="B3260" t="s">
        <v>87</v>
      </c>
      <c r="C3260" t="s">
        <v>87</v>
      </c>
      <c r="D3260" t="s">
        <v>88</v>
      </c>
      <c r="E3260" t="s">
        <v>6860</v>
      </c>
      <c r="F3260" t="s">
        <v>16534</v>
      </c>
      <c r="H3260" t="s">
        <v>3836</v>
      </c>
      <c r="I3260" t="s">
        <v>3836</v>
      </c>
      <c r="J3260" t="s">
        <v>93</v>
      </c>
      <c r="K3260" t="s">
        <v>93</v>
      </c>
      <c r="L3260" t="s">
        <v>93</v>
      </c>
      <c r="M3260" t="s">
        <v>7425</v>
      </c>
      <c r="N3260" s="9">
        <v>98115</v>
      </c>
      <c r="O3260" t="s">
        <v>16535</v>
      </c>
      <c r="P3260" s="10">
        <v>47.68871838</v>
      </c>
      <c r="Q3260" s="10">
        <v>-122.2995844</v>
      </c>
      <c r="R3260" t="s">
        <v>7427</v>
      </c>
      <c r="S3260" s="7">
        <v>4</v>
      </c>
      <c r="T3260" s="7">
        <v>2024</v>
      </c>
      <c r="U3260" s="7">
        <v>2</v>
      </c>
      <c r="V3260">
        <v>4</v>
      </c>
      <c r="W3260">
        <v>2024</v>
      </c>
      <c r="X3260">
        <v>2</v>
      </c>
      <c r="Y3260" t="b">
        <v>0</v>
      </c>
      <c r="Z3260" t="b">
        <v>0</v>
      </c>
      <c r="AA3260">
        <v>0</v>
      </c>
      <c r="AB3260">
        <v>4</v>
      </c>
      <c r="AC3260" t="b">
        <v>0</v>
      </c>
      <c r="AD3260" t="b">
        <v>1</v>
      </c>
      <c r="AE3260" t="b">
        <v>0</v>
      </c>
      <c r="AF3260" t="b">
        <v>0</v>
      </c>
      <c r="AG3260" s="11">
        <v>45404</v>
      </c>
      <c r="AH3260" s="11">
        <v>45404</v>
      </c>
      <c r="AI3260" s="12">
        <f>IF(OR(AG3260="",AH3260=""),"",AH3260-AG3260)</f>
        <v>0.0</v>
      </c>
      <c r="AJ3260" s="13" t="b">
        <f>IF(OR(AI3260="",AA3260=""),"",AI3260=AA3260)</f>
        <v>1</v>
      </c>
      <c r="AK3260" s="13" t="b">
        <f>IF(AI3260="","",AI3260&gt;60)</f>
        <v>0</v>
      </c>
      <c r="AL3260" s="13" t="b">
        <f>IF(OR(Y3260=TRUE,AH3260=""),TRUE,FALSE)</f>
        <v>0</v>
      </c>
      <c r="AM3260" s="13" t="b">
        <f>IF(AI3260="","",AI3260&lt;0)</f>
        <v>0</v>
      </c>
      <c r="AN3260" s="13" t="str">
        <f>IF(AH3260="","No inspection date",IF(AI3260&lt;0,"Negative chronology",IF(AI3260&lt;=30,"0-30",IF(AI3260&lt;=60,"31-60",IF(AI3260&lt;=90,"61-90",IF(AI3260&lt;=180,"91-180","181+"))))))</f>
        <v>0-30</v>
      </c>
      <c r="AO3260" s="13" t="str">
        <f>IF(OR(ISNUMBER(SEARCH("COMPLETED",K3260)),ISNUMBER(SEARCH("CLOSED",K3260))),"Closed/Completed","Other Active/Issued")</f>
        <v>Closed/Completed</v>
      </c>
    </row>
    <row r="3261" spans="1:41">
      <c r="A3261" t="s">
        <v>16536</v>
      </c>
      <c r="B3261" t="s">
        <v>87</v>
      </c>
      <c r="C3261" t="s">
        <v>87</v>
      </c>
      <c r="D3261" t="s">
        <v>88</v>
      </c>
      <c r="E3261" t="s">
        <v>6860</v>
      </c>
      <c r="F3261" t="s">
        <v>16537</v>
      </c>
      <c r="H3261" t="s">
        <v>3836</v>
      </c>
      <c r="K3261" t="s">
        <v>93</v>
      </c>
      <c r="L3261" t="s">
        <v>93</v>
      </c>
      <c r="M3261" t="s">
        <v>7425</v>
      </c>
      <c r="N3261" s="9">
        <v>98115</v>
      </c>
      <c r="O3261" t="s">
        <v>16538</v>
      </c>
      <c r="P3261" s="10">
        <v>47.68871838</v>
      </c>
      <c r="Q3261" s="10">
        <v>-122.2995844</v>
      </c>
      <c r="R3261" t="s">
        <v>7427</v>
      </c>
      <c r="S3261" s="7">
        <v>4</v>
      </c>
      <c r="T3261" s="7">
        <v>2024</v>
      </c>
      <c r="U3261" s="7">
        <v>2</v>
      </c>
      <c r="Y3261" t="b">
        <v>1</v>
      </c>
      <c r="Z3261" t="b">
        <v>1</v>
      </c>
      <c r="AB3261">
        <v>4</v>
      </c>
      <c r="AC3261" t="b">
        <v>0</v>
      </c>
      <c r="AD3261" t="b">
        <v>1</v>
      </c>
      <c r="AE3261" t="b">
        <v>0</v>
      </c>
      <c r="AF3261" t="b">
        <v>0</v>
      </c>
      <c r="AG3261" s="11">
        <v>45404</v>
      </c>
      <c r="AI3261" s="12">
        <f>IF(OR(AG3261="",AH3261=""),"",AH3261-AG3261)</f>
        <v/>
      </c>
      <c r="AJ3261" s="13">
        <f>IF(OR(AI3261="",AA3261=""),"",AI3261=AA3261)</f>
        <v/>
      </c>
      <c r="AK3261" s="13">
        <f>IF(AI3261="","",AI3261&gt;60)</f>
        <v/>
      </c>
      <c r="AL3261" s="13" t="b">
        <f>IF(OR(Y3261=TRUE,AH3261=""),TRUE,FALSE)</f>
        <v>1</v>
      </c>
      <c r="AM3261" s="13">
        <f>IF(AI3261="","",AI3261&lt;0)</f>
        <v/>
      </c>
      <c r="AN3261" s="13" t="str">
        <f>IF(AH3261="","No inspection date",IF(AI3261&lt;0,"Negative chronology",IF(AI3261&lt;=30,"0-30",IF(AI3261&lt;=60,"31-60",IF(AI3261&lt;=90,"61-90",IF(AI3261&lt;=180,"91-180","181+"))))))</f>
        <v>No inspection date</v>
      </c>
      <c r="AO3261" s="13" t="str">
        <f>IF(OR(ISNUMBER(SEARCH("COMPLETED",K3261)),ISNUMBER(SEARCH("CLOSED",K3261))),"Closed/Completed","Other Active/Issued")</f>
        <v>Closed/Completed</v>
      </c>
    </row>
    <row r="3262" spans="1:41">
      <c r="A3262" t="s">
        <v>16539</v>
      </c>
      <c r="B3262" t="s">
        <v>87</v>
      </c>
      <c r="C3262" t="s">
        <v>87</v>
      </c>
      <c r="D3262" t="s">
        <v>88</v>
      </c>
      <c r="E3262" t="s">
        <v>6860</v>
      </c>
      <c r="F3262" t="s">
        <v>16540</v>
      </c>
      <c r="H3262" t="s">
        <v>9258</v>
      </c>
      <c r="I3262" t="s">
        <v>9258</v>
      </c>
      <c r="J3262" t="s">
        <v>93</v>
      </c>
      <c r="K3262" t="s">
        <v>1745</v>
      </c>
      <c r="L3262" t="s">
        <v>1745</v>
      </c>
      <c r="M3262" t="s">
        <v>5455</v>
      </c>
      <c r="N3262" s="9">
        <v>98125</v>
      </c>
      <c r="O3262" t="s">
        <v>16541</v>
      </c>
      <c r="P3262" s="10">
        <v>47.72111269</v>
      </c>
      <c r="Q3262" s="10">
        <v>-122.28936469</v>
      </c>
      <c r="R3262" t="s">
        <v>16542</v>
      </c>
      <c r="S3262" s="7">
        <v>4</v>
      </c>
      <c r="T3262" s="7">
        <v>2024</v>
      </c>
      <c r="U3262" s="7">
        <v>2</v>
      </c>
      <c r="V3262">
        <v>4</v>
      </c>
      <c r="W3262">
        <v>2024</v>
      </c>
      <c r="X3262">
        <v>2</v>
      </c>
      <c r="Y3262" t="b">
        <v>0</v>
      </c>
      <c r="Z3262" t="b">
        <v>0</v>
      </c>
      <c r="AA3262">
        <v>0</v>
      </c>
      <c r="AB3262">
        <v>5</v>
      </c>
      <c r="AC3262" t="b">
        <v>0</v>
      </c>
      <c r="AD3262" t="b">
        <v>1</v>
      </c>
      <c r="AE3262" t="b">
        <v>0</v>
      </c>
      <c r="AF3262" t="b">
        <v>0</v>
      </c>
      <c r="AG3262" s="11">
        <v>45405</v>
      </c>
      <c r="AH3262" s="11">
        <v>45405</v>
      </c>
      <c r="AI3262" s="12">
        <f>IF(OR(AG3262="",AH3262=""),"",AH3262-AG3262)</f>
        <v>0.0</v>
      </c>
      <c r="AJ3262" s="13" t="b">
        <f>IF(OR(AI3262="",AA3262=""),"",AI3262=AA3262)</f>
        <v>1</v>
      </c>
      <c r="AK3262" s="13" t="b">
        <f>IF(AI3262="","",AI3262&gt;60)</f>
        <v>0</v>
      </c>
      <c r="AL3262" s="13" t="b">
        <f>IF(OR(Y3262=TRUE,AH3262=""),TRUE,FALSE)</f>
        <v>0</v>
      </c>
      <c r="AM3262" s="13" t="b">
        <f>IF(AI3262="","",AI3262&lt;0)</f>
        <v>0</v>
      </c>
      <c r="AN3262" s="13" t="str">
        <f>IF(AH3262="","No inspection date",IF(AI3262&lt;0,"Negative chronology",IF(AI3262&lt;=30,"0-30",IF(AI3262&lt;=60,"31-60",IF(AI3262&lt;=90,"61-90",IF(AI3262&lt;=180,"91-180","181+"))))))</f>
        <v>0-30</v>
      </c>
      <c r="AO3262" s="13" t="str">
        <f>IF(OR(ISNUMBER(SEARCH("COMPLETED",K3262)),ISNUMBER(SEARCH("CLOSED",K3262))),"Closed/Completed","Other Active/Issued")</f>
        <v>Other Active/Issued</v>
      </c>
    </row>
    <row r="3263" spans="1:41">
      <c r="A3263" t="s">
        <v>16543</v>
      </c>
      <c r="B3263" t="s">
        <v>87</v>
      </c>
      <c r="C3263" t="s">
        <v>87</v>
      </c>
      <c r="D3263" t="s">
        <v>88</v>
      </c>
      <c r="E3263" t="s">
        <v>6860</v>
      </c>
      <c r="F3263" t="s">
        <v>16544</v>
      </c>
      <c r="H3263" t="s">
        <v>9258</v>
      </c>
      <c r="I3263" t="s">
        <v>3802</v>
      </c>
      <c r="J3263" t="s">
        <v>93</v>
      </c>
      <c r="K3263" t="s">
        <v>100</v>
      </c>
      <c r="L3263" t="s">
        <v>100</v>
      </c>
      <c r="M3263" t="s">
        <v>16427</v>
      </c>
      <c r="N3263" s="9">
        <v>98125</v>
      </c>
      <c r="O3263" t="s">
        <v>16545</v>
      </c>
      <c r="P3263" s="10">
        <v>47.71539256</v>
      </c>
      <c r="Q3263" s="10">
        <v>-122.28066051</v>
      </c>
      <c r="R3263" t="s">
        <v>16429</v>
      </c>
      <c r="S3263" s="7">
        <v>4</v>
      </c>
      <c r="T3263" s="7">
        <v>2024</v>
      </c>
      <c r="U3263" s="7">
        <v>2</v>
      </c>
      <c r="V3263">
        <v>4</v>
      </c>
      <c r="W3263">
        <v>2024</v>
      </c>
      <c r="X3263">
        <v>2</v>
      </c>
      <c r="Y3263" t="b">
        <v>0</v>
      </c>
      <c r="Z3263" t="b">
        <v>0</v>
      </c>
      <c r="AA3263">
        <v>-5</v>
      </c>
      <c r="AB3263">
        <v>5</v>
      </c>
      <c r="AC3263" t="b">
        <v>0</v>
      </c>
      <c r="AD3263" t="b">
        <v>1</v>
      </c>
      <c r="AE3263" t="b">
        <v>0</v>
      </c>
      <c r="AF3263" t="b">
        <v>0</v>
      </c>
      <c r="AG3263" s="11">
        <v>45405</v>
      </c>
      <c r="AH3263" s="11">
        <v>45400</v>
      </c>
      <c r="AI3263" s="12">
        <f>IF(OR(AG3263="",AH3263=""),"",AH3263-AG3263)</f>
        <v>-5.0</v>
      </c>
      <c r="AJ3263" s="13" t="b">
        <f>IF(OR(AI3263="",AA3263=""),"",AI3263=AA3263)</f>
        <v>1</v>
      </c>
      <c r="AK3263" s="13" t="b">
        <f>IF(AI3263="","",AI3263&gt;60)</f>
        <v>0</v>
      </c>
      <c r="AL3263" s="13" t="b">
        <f>IF(OR(Y3263=TRUE,AH3263=""),TRUE,FALSE)</f>
        <v>0</v>
      </c>
      <c r="AM3263" s="13" t="b">
        <f>IF(AI3263="","",AI3263&lt;0)</f>
        <v>1</v>
      </c>
      <c r="AN3263" s="13" t="str">
        <f>IF(AH3263="","No inspection date",IF(AI3263&lt;0,"Negative chronology",IF(AI3263&lt;=30,"0-30",IF(AI3263&lt;=60,"31-60",IF(AI3263&lt;=90,"61-90",IF(AI3263&lt;=180,"91-180","181+"))))))</f>
        <v>Negative chronology</v>
      </c>
      <c r="AO3263" s="13" t="str">
        <f>IF(OR(ISNUMBER(SEARCH("COMPLETED",K3263)),ISNUMBER(SEARCH("CLOSED",K3263))),"Closed/Completed","Other Active/Issued")</f>
        <v>Other Active/Issued</v>
      </c>
    </row>
    <row r="3264" spans="1:41">
      <c r="A3264" t="s">
        <v>16546</v>
      </c>
      <c r="B3264" t="s">
        <v>87</v>
      </c>
      <c r="C3264" t="s">
        <v>87</v>
      </c>
      <c r="D3264" t="s">
        <v>88</v>
      </c>
      <c r="E3264" t="s">
        <v>6860</v>
      </c>
      <c r="F3264" t="s">
        <v>16547</v>
      </c>
      <c r="H3264" t="s">
        <v>6549</v>
      </c>
      <c r="I3264" t="s">
        <v>9266</v>
      </c>
      <c r="J3264" t="s">
        <v>93</v>
      </c>
      <c r="K3264" t="s">
        <v>93</v>
      </c>
      <c r="L3264" t="s">
        <v>93</v>
      </c>
      <c r="M3264" t="s">
        <v>16548</v>
      </c>
      <c r="N3264" s="9">
        <v>98106</v>
      </c>
      <c r="O3264" t="s">
        <v>16549</v>
      </c>
      <c r="P3264" s="10">
        <v>47.52456247</v>
      </c>
      <c r="Q3264" s="10">
        <v>-122.35530854</v>
      </c>
      <c r="R3264" t="s">
        <v>16550</v>
      </c>
      <c r="S3264" s="7">
        <v>4</v>
      </c>
      <c r="T3264" s="7">
        <v>2024</v>
      </c>
      <c r="U3264" s="7">
        <v>2</v>
      </c>
      <c r="V3264">
        <v>7</v>
      </c>
      <c r="W3264">
        <v>2024</v>
      </c>
      <c r="X3264">
        <v>3</v>
      </c>
      <c r="Y3264" t="b">
        <v>0</v>
      </c>
      <c r="Z3264" t="b">
        <v>0</v>
      </c>
      <c r="AA3264">
        <v>91</v>
      </c>
      <c r="AB3264">
        <v>1</v>
      </c>
      <c r="AC3264" t="b">
        <v>0</v>
      </c>
      <c r="AD3264" t="b">
        <v>1</v>
      </c>
      <c r="AE3264" t="b">
        <v>0</v>
      </c>
      <c r="AF3264" t="b">
        <v>0</v>
      </c>
      <c r="AG3264" s="11">
        <v>45407</v>
      </c>
      <c r="AH3264" s="11">
        <v>45498</v>
      </c>
      <c r="AI3264" s="12">
        <f>IF(OR(AG3264="",AH3264=""),"",AH3264-AG3264)</f>
        <v>91.0</v>
      </c>
      <c r="AJ3264" s="13" t="b">
        <f>IF(OR(AI3264="",AA3264=""),"",AI3264=AA3264)</f>
        <v>1</v>
      </c>
      <c r="AK3264" s="13" t="b">
        <f>IF(AI3264="","",AI3264&gt;60)</f>
        <v>1</v>
      </c>
      <c r="AL3264" s="13" t="b">
        <f>IF(OR(Y3264=TRUE,AH3264=""),TRUE,FALSE)</f>
        <v>0</v>
      </c>
      <c r="AM3264" s="13" t="b">
        <f>IF(AI3264="","",AI3264&lt;0)</f>
        <v>0</v>
      </c>
      <c r="AN3264" s="13" t="str">
        <f>IF(AH3264="","No inspection date",IF(AI3264&lt;0,"Negative chronology",IF(AI3264&lt;=30,"0-30",IF(AI3264&lt;=60,"31-60",IF(AI3264&lt;=90,"61-90",IF(AI3264&lt;=180,"91-180","181+"))))))</f>
        <v>91-180</v>
      </c>
      <c r="AO3264" s="13" t="str">
        <f>IF(OR(ISNUMBER(SEARCH("COMPLETED",K3264)),ISNUMBER(SEARCH("CLOSED",K3264))),"Closed/Completed","Other Active/Issued")</f>
        <v>Closed/Completed</v>
      </c>
    </row>
    <row r="3265" spans="1:41">
      <c r="A3265" t="s">
        <v>16551</v>
      </c>
      <c r="B3265" t="s">
        <v>87</v>
      </c>
      <c r="C3265" t="s">
        <v>87</v>
      </c>
      <c r="D3265" t="s">
        <v>88</v>
      </c>
      <c r="E3265" t="s">
        <v>6860</v>
      </c>
      <c r="F3265" t="s">
        <v>16552</v>
      </c>
      <c r="G3265" t="s">
        <v>16553</v>
      </c>
      <c r="H3265" t="s">
        <v>3936</v>
      </c>
      <c r="I3265" t="s">
        <v>3905</v>
      </c>
      <c r="J3265" t="s">
        <v>93</v>
      </c>
      <c r="K3265" t="s">
        <v>100</v>
      </c>
      <c r="L3265" t="s">
        <v>100</v>
      </c>
      <c r="M3265" t="s">
        <v>16554</v>
      </c>
      <c r="N3265" s="9">
        <v>98103</v>
      </c>
      <c r="O3265" t="s">
        <v>16555</v>
      </c>
      <c r="P3265" s="10">
        <v>47.69345265</v>
      </c>
      <c r="Q3265" s="10">
        <v>-122.3542686</v>
      </c>
      <c r="R3265" t="s">
        <v>16556</v>
      </c>
      <c r="S3265" s="7">
        <v>5</v>
      </c>
      <c r="T3265" s="7">
        <v>2024</v>
      </c>
      <c r="U3265" s="7">
        <v>2</v>
      </c>
      <c r="V3265">
        <v>5</v>
      </c>
      <c r="W3265">
        <v>2024</v>
      </c>
      <c r="X3265">
        <v>2</v>
      </c>
      <c r="Y3265" t="b">
        <v>0</v>
      </c>
      <c r="Z3265" t="b">
        <v>0</v>
      </c>
      <c r="AA3265">
        <v>-1</v>
      </c>
      <c r="AB3265">
        <v>5</v>
      </c>
      <c r="AC3265" t="b">
        <v>0</v>
      </c>
      <c r="AD3265" t="b">
        <v>1</v>
      </c>
      <c r="AE3265" t="b">
        <v>0</v>
      </c>
      <c r="AF3265" t="b">
        <v>0</v>
      </c>
      <c r="AG3265" s="11">
        <v>45415</v>
      </c>
      <c r="AH3265" s="11">
        <v>45414</v>
      </c>
      <c r="AI3265" s="12">
        <f>IF(OR(AG3265="",AH3265=""),"",AH3265-AG3265)</f>
        <v>-1.0</v>
      </c>
      <c r="AJ3265" s="13" t="b">
        <f>IF(OR(AI3265="",AA3265=""),"",AI3265=AA3265)</f>
        <v>1</v>
      </c>
      <c r="AK3265" s="13" t="b">
        <f>IF(AI3265="","",AI3265&gt;60)</f>
        <v>0</v>
      </c>
      <c r="AL3265" s="13" t="b">
        <f>IF(OR(Y3265=TRUE,AH3265=""),TRUE,FALSE)</f>
        <v>0</v>
      </c>
      <c r="AM3265" s="13" t="b">
        <f>IF(AI3265="","",AI3265&lt;0)</f>
        <v>1</v>
      </c>
      <c r="AN3265" s="13" t="str">
        <f>IF(AH3265="","No inspection date",IF(AI3265&lt;0,"Negative chronology",IF(AI3265&lt;=30,"0-30",IF(AI3265&lt;=60,"31-60",IF(AI3265&lt;=90,"61-90",IF(AI3265&lt;=180,"91-180","181+"))))))</f>
        <v>Negative chronology</v>
      </c>
      <c r="AO3265" s="13" t="str">
        <f>IF(OR(ISNUMBER(SEARCH("COMPLETED",K3265)),ISNUMBER(SEARCH("CLOSED",K3265))),"Closed/Completed","Other Active/Issued")</f>
        <v>Other Active/Issued</v>
      </c>
    </row>
    <row r="3266" spans="1:41">
      <c r="A3266" t="s">
        <v>16557</v>
      </c>
      <c r="B3266" t="s">
        <v>87</v>
      </c>
      <c r="C3266" t="s">
        <v>87</v>
      </c>
      <c r="D3266" t="s">
        <v>88</v>
      </c>
      <c r="E3266" t="s">
        <v>6860</v>
      </c>
      <c r="F3266" t="s">
        <v>16558</v>
      </c>
      <c r="H3266" t="s">
        <v>3531</v>
      </c>
      <c r="I3266" t="s">
        <v>4917</v>
      </c>
      <c r="J3266" t="s">
        <v>93</v>
      </c>
      <c r="K3266" t="s">
        <v>93</v>
      </c>
      <c r="L3266" t="s">
        <v>93</v>
      </c>
      <c r="M3266" t="s">
        <v>16559</v>
      </c>
      <c r="N3266" s="9">
        <v>98119</v>
      </c>
      <c r="O3266" t="s">
        <v>16560</v>
      </c>
      <c r="P3266" s="10">
        <v>47.64149645</v>
      </c>
      <c r="Q3266" s="10">
        <v>-122.37549826</v>
      </c>
      <c r="R3266" t="s">
        <v>16561</v>
      </c>
      <c r="S3266" s="7">
        <v>5</v>
      </c>
      <c r="T3266" s="7">
        <v>2024</v>
      </c>
      <c r="U3266" s="7">
        <v>2</v>
      </c>
      <c r="V3266">
        <v>1</v>
      </c>
      <c r="W3266">
        <v>2025</v>
      </c>
      <c r="X3266">
        <v>1</v>
      </c>
      <c r="Y3266" t="b">
        <v>0</v>
      </c>
      <c r="Z3266" t="b">
        <v>0</v>
      </c>
      <c r="AA3266">
        <v>265</v>
      </c>
      <c r="AB3266">
        <v>7</v>
      </c>
      <c r="AC3266" t="b">
        <v>0</v>
      </c>
      <c r="AD3266" t="b">
        <v>1</v>
      </c>
      <c r="AE3266" t="b">
        <v>0</v>
      </c>
      <c r="AF3266" t="b">
        <v>0</v>
      </c>
      <c r="AG3266" s="11">
        <v>45422</v>
      </c>
      <c r="AH3266" s="11">
        <v>45687</v>
      </c>
      <c r="AI3266" s="12">
        <f>IF(OR(AG3266="",AH3266=""),"",AH3266-AG3266)</f>
        <v>265.0</v>
      </c>
      <c r="AJ3266" s="13" t="b">
        <f>IF(OR(AI3266="",AA3266=""),"",AI3266=AA3266)</f>
        <v>1</v>
      </c>
      <c r="AK3266" s="13" t="b">
        <f>IF(AI3266="","",AI3266&gt;60)</f>
        <v>1</v>
      </c>
      <c r="AL3266" s="13" t="b">
        <f>IF(OR(Y3266=TRUE,AH3266=""),TRUE,FALSE)</f>
        <v>0</v>
      </c>
      <c r="AM3266" s="13" t="b">
        <f>IF(AI3266="","",AI3266&lt;0)</f>
        <v>0</v>
      </c>
      <c r="AN3266" s="13" t="str">
        <f>IF(AH3266="","No inspection date",IF(AI3266&lt;0,"Negative chronology",IF(AI3266&lt;=30,"0-30",IF(AI3266&lt;=60,"31-60",IF(AI3266&lt;=90,"61-90",IF(AI3266&lt;=180,"91-180","181+"))))))</f>
        <v>181+</v>
      </c>
      <c r="AO3266" s="13" t="str">
        <f>IF(OR(ISNUMBER(SEARCH("COMPLETED",K3266)),ISNUMBER(SEARCH("CLOSED",K3266))),"Closed/Completed","Other Active/Issued")</f>
        <v>Closed/Completed</v>
      </c>
    </row>
    <row r="3267" spans="1:41">
      <c r="A3267" t="s">
        <v>16562</v>
      </c>
      <c r="B3267" t="s">
        <v>87</v>
      </c>
      <c r="C3267" t="s">
        <v>87</v>
      </c>
      <c r="D3267" t="s">
        <v>88</v>
      </c>
      <c r="E3267" t="s">
        <v>6860</v>
      </c>
      <c r="F3267" t="s">
        <v>16563</v>
      </c>
      <c r="H3267" t="s">
        <v>3531</v>
      </c>
      <c r="I3267" t="s">
        <v>3531</v>
      </c>
      <c r="J3267" t="s">
        <v>93</v>
      </c>
      <c r="K3267" t="s">
        <v>100</v>
      </c>
      <c r="L3267" t="s">
        <v>100</v>
      </c>
      <c r="M3267" t="s">
        <v>16564</v>
      </c>
      <c r="O3267" t="s">
        <v>16565</v>
      </c>
      <c r="P3267" s="10">
        <v>47.71797233</v>
      </c>
      <c r="Q3267" s="10">
        <v>-122.33733031</v>
      </c>
      <c r="R3267" t="s">
        <v>16566</v>
      </c>
      <c r="S3267" s="7">
        <v>5</v>
      </c>
      <c r="T3267" s="7">
        <v>2024</v>
      </c>
      <c r="U3267" s="7">
        <v>2</v>
      </c>
      <c r="V3267">
        <v>5</v>
      </c>
      <c r="W3267">
        <v>2024</v>
      </c>
      <c r="X3267">
        <v>2</v>
      </c>
      <c r="Y3267" t="b">
        <v>0</v>
      </c>
      <c r="Z3267" t="b">
        <v>0</v>
      </c>
      <c r="AA3267">
        <v>0</v>
      </c>
      <c r="AB3267">
        <v>5</v>
      </c>
      <c r="AC3267" t="b">
        <v>0</v>
      </c>
      <c r="AD3267" t="b">
        <v>1</v>
      </c>
      <c r="AE3267" t="b">
        <v>0</v>
      </c>
      <c r="AF3267" t="b">
        <v>0</v>
      </c>
      <c r="AG3267" s="11">
        <v>45422</v>
      </c>
      <c r="AH3267" s="11">
        <v>45422</v>
      </c>
      <c r="AI3267" s="12">
        <f>IF(OR(AG3267="",AH3267=""),"",AH3267-AG3267)</f>
        <v>0.0</v>
      </c>
      <c r="AJ3267" s="13" t="b">
        <f>IF(OR(AI3267="",AA3267=""),"",AI3267=AA3267)</f>
        <v>1</v>
      </c>
      <c r="AK3267" s="13" t="b">
        <f>IF(AI3267="","",AI3267&gt;60)</f>
        <v>0</v>
      </c>
      <c r="AL3267" s="13" t="b">
        <f>IF(OR(Y3267=TRUE,AH3267=""),TRUE,FALSE)</f>
        <v>0</v>
      </c>
      <c r="AM3267" s="13" t="b">
        <f>IF(AI3267="","",AI3267&lt;0)</f>
        <v>0</v>
      </c>
      <c r="AN3267" s="13" t="str">
        <f>IF(AH3267="","No inspection date",IF(AI3267&lt;0,"Negative chronology",IF(AI3267&lt;=30,"0-30",IF(AI3267&lt;=60,"31-60",IF(AI3267&lt;=90,"61-90",IF(AI3267&lt;=180,"91-180","181+"))))))</f>
        <v>0-30</v>
      </c>
      <c r="AO3267" s="13" t="str">
        <f>IF(OR(ISNUMBER(SEARCH("COMPLETED",K3267)),ISNUMBER(SEARCH("CLOSED",K3267))),"Closed/Completed","Other Active/Issued")</f>
        <v>Other Active/Issued</v>
      </c>
    </row>
    <row r="3268" spans="1:41">
      <c r="A3268" t="s">
        <v>16567</v>
      </c>
      <c r="B3268" t="s">
        <v>87</v>
      </c>
      <c r="C3268" t="s">
        <v>87</v>
      </c>
      <c r="D3268" t="s">
        <v>88</v>
      </c>
      <c r="E3268" t="s">
        <v>6860</v>
      </c>
      <c r="F3268" t="s">
        <v>16568</v>
      </c>
      <c r="H3268" t="s">
        <v>3971</v>
      </c>
      <c r="I3268" t="s">
        <v>3971</v>
      </c>
      <c r="J3268" t="s">
        <v>93</v>
      </c>
      <c r="K3268" t="s">
        <v>5967</v>
      </c>
      <c r="L3268" t="s">
        <v>5967</v>
      </c>
      <c r="M3268" t="s">
        <v>9345</v>
      </c>
      <c r="N3268" s="9">
        <v>98126</v>
      </c>
      <c r="O3268" t="s">
        <v>16569</v>
      </c>
      <c r="P3268" s="10">
        <v>47.56609486</v>
      </c>
      <c r="Q3268" s="10">
        <v>-122.3711161</v>
      </c>
      <c r="R3268" t="s">
        <v>9347</v>
      </c>
      <c r="S3268" s="7">
        <v>5</v>
      </c>
      <c r="T3268" s="7">
        <v>2024</v>
      </c>
      <c r="U3268" s="7">
        <v>2</v>
      </c>
      <c r="V3268">
        <v>5</v>
      </c>
      <c r="W3268">
        <v>2024</v>
      </c>
      <c r="X3268">
        <v>2</v>
      </c>
      <c r="Y3268" t="b">
        <v>0</v>
      </c>
      <c r="Z3268" t="b">
        <v>0</v>
      </c>
      <c r="AA3268">
        <v>0</v>
      </c>
      <c r="AB3268">
        <v>1</v>
      </c>
      <c r="AC3268" t="b">
        <v>0</v>
      </c>
      <c r="AD3268" t="b">
        <v>1</v>
      </c>
      <c r="AE3268" t="b">
        <v>0</v>
      </c>
      <c r="AF3268" t="b">
        <v>0</v>
      </c>
      <c r="AG3268" s="11">
        <v>45425</v>
      </c>
      <c r="AH3268" s="11">
        <v>45425</v>
      </c>
      <c r="AI3268" s="12">
        <f>IF(OR(AG3268="",AH3268=""),"",AH3268-AG3268)</f>
        <v>0.0</v>
      </c>
      <c r="AJ3268" s="13" t="b">
        <f>IF(OR(AI3268="",AA3268=""),"",AI3268=AA3268)</f>
        <v>1</v>
      </c>
      <c r="AK3268" s="13" t="b">
        <f>IF(AI3268="","",AI3268&gt;60)</f>
        <v>0</v>
      </c>
      <c r="AL3268" s="13" t="b">
        <f>IF(OR(Y3268=TRUE,AH3268=""),TRUE,FALSE)</f>
        <v>0</v>
      </c>
      <c r="AM3268" s="13" t="b">
        <f>IF(AI3268="","",AI3268&lt;0)</f>
        <v>0</v>
      </c>
      <c r="AN3268" s="13" t="str">
        <f>IF(AH3268="","No inspection date",IF(AI3268&lt;0,"Negative chronology",IF(AI3268&lt;=30,"0-30",IF(AI3268&lt;=60,"31-60",IF(AI3268&lt;=90,"61-90",IF(AI3268&lt;=180,"91-180","181+"))))))</f>
        <v>0-30</v>
      </c>
      <c r="AO3268" s="13" t="str">
        <f>IF(OR(ISNUMBER(SEARCH("COMPLETED",K3268)),ISNUMBER(SEARCH("CLOSED",K3268))),"Closed/Completed","Other Active/Issued")</f>
        <v>Other Active/Issued</v>
      </c>
    </row>
    <row r="3269" spans="1:41">
      <c r="A3269" t="s">
        <v>16570</v>
      </c>
      <c r="B3269" t="s">
        <v>87</v>
      </c>
      <c r="C3269" t="s">
        <v>87</v>
      </c>
      <c r="D3269" t="s">
        <v>88</v>
      </c>
      <c r="E3269" t="s">
        <v>6860</v>
      </c>
      <c r="F3269" t="s">
        <v>16571</v>
      </c>
      <c r="G3269" t="s">
        <v>16572</v>
      </c>
      <c r="H3269" t="s">
        <v>9355</v>
      </c>
      <c r="I3269" t="s">
        <v>3963</v>
      </c>
      <c r="J3269" t="s">
        <v>93</v>
      </c>
      <c r="K3269" t="s">
        <v>115</v>
      </c>
      <c r="L3269" t="s">
        <v>115</v>
      </c>
      <c r="M3269" t="s">
        <v>1645</v>
      </c>
      <c r="N3269" s="9">
        <v>98103</v>
      </c>
      <c r="O3269" t="s">
        <v>16573</v>
      </c>
      <c r="P3269" s="10">
        <v>47.69031877</v>
      </c>
      <c r="Q3269" s="10">
        <v>-122.33673063</v>
      </c>
      <c r="R3269" t="s">
        <v>1647</v>
      </c>
      <c r="S3269" s="7">
        <v>5</v>
      </c>
      <c r="T3269" s="7">
        <v>2024</v>
      </c>
      <c r="U3269" s="7">
        <v>2</v>
      </c>
      <c r="V3269">
        <v>5</v>
      </c>
      <c r="W3269">
        <v>2024</v>
      </c>
      <c r="X3269">
        <v>2</v>
      </c>
      <c r="Y3269" t="b">
        <v>0</v>
      </c>
      <c r="Z3269" t="b">
        <v>0</v>
      </c>
      <c r="AA3269">
        <v>-7</v>
      </c>
      <c r="AB3269">
        <v>6</v>
      </c>
      <c r="AC3269" t="b">
        <v>0</v>
      </c>
      <c r="AD3269" t="b">
        <v>1</v>
      </c>
      <c r="AE3269" t="b">
        <v>0</v>
      </c>
      <c r="AF3269" t="b">
        <v>0</v>
      </c>
      <c r="AG3269" s="11">
        <v>45427</v>
      </c>
      <c r="AH3269" s="11">
        <v>45420</v>
      </c>
      <c r="AI3269" s="12">
        <f>IF(OR(AG3269="",AH3269=""),"",AH3269-AG3269)</f>
        <v>-7.0</v>
      </c>
      <c r="AJ3269" s="13" t="b">
        <f>IF(OR(AI3269="",AA3269=""),"",AI3269=AA3269)</f>
        <v>1</v>
      </c>
      <c r="AK3269" s="13" t="b">
        <f>IF(AI3269="","",AI3269&gt;60)</f>
        <v>0</v>
      </c>
      <c r="AL3269" s="13" t="b">
        <f>IF(OR(Y3269=TRUE,AH3269=""),TRUE,FALSE)</f>
        <v>0</v>
      </c>
      <c r="AM3269" s="13" t="b">
        <f>IF(AI3269="","",AI3269&lt;0)</f>
        <v>1</v>
      </c>
      <c r="AN3269" s="13" t="str">
        <f>IF(AH3269="","No inspection date",IF(AI3269&lt;0,"Negative chronology",IF(AI3269&lt;=30,"0-30",IF(AI3269&lt;=60,"31-60",IF(AI3269&lt;=90,"61-90",IF(AI3269&lt;=180,"91-180","181+"))))))</f>
        <v>Negative chronology</v>
      </c>
      <c r="AO3269" s="13" t="str">
        <f>IF(OR(ISNUMBER(SEARCH("COMPLETED",K3269)),ISNUMBER(SEARCH("CLOSED",K3269))),"Closed/Completed","Other Active/Issued")</f>
        <v>Other Active/Issued</v>
      </c>
    </row>
    <row r="3270" spans="1:41">
      <c r="A3270" t="s">
        <v>16574</v>
      </c>
      <c r="B3270" t="s">
        <v>87</v>
      </c>
      <c r="C3270" t="s">
        <v>87</v>
      </c>
      <c r="D3270" t="s">
        <v>88</v>
      </c>
      <c r="E3270" t="s">
        <v>6860</v>
      </c>
      <c r="F3270" t="s">
        <v>6860</v>
      </c>
      <c r="H3270" t="s">
        <v>9355</v>
      </c>
      <c r="I3270" t="s">
        <v>3964</v>
      </c>
      <c r="J3270" t="s">
        <v>93</v>
      </c>
      <c r="K3270" t="s">
        <v>100</v>
      </c>
      <c r="L3270" t="s">
        <v>100</v>
      </c>
      <c r="M3270" t="s">
        <v>16575</v>
      </c>
      <c r="N3270" s="9">
        <v>98103</v>
      </c>
      <c r="O3270" t="s">
        <v>16576</v>
      </c>
      <c r="P3270" s="10">
        <v>47.67472784</v>
      </c>
      <c r="Q3270" s="10">
        <v>-122.33062411</v>
      </c>
      <c r="R3270" t="s">
        <v>16577</v>
      </c>
      <c r="S3270" s="7">
        <v>5</v>
      </c>
      <c r="T3270" s="7">
        <v>2024</v>
      </c>
      <c r="U3270" s="7">
        <v>2</v>
      </c>
      <c r="V3270">
        <v>5</v>
      </c>
      <c r="W3270">
        <v>2024</v>
      </c>
      <c r="X3270">
        <v>2</v>
      </c>
      <c r="Y3270" t="b">
        <v>0</v>
      </c>
      <c r="Z3270" t="b">
        <v>0</v>
      </c>
      <c r="AA3270">
        <v>-6</v>
      </c>
      <c r="AB3270">
        <v>6</v>
      </c>
      <c r="AC3270" t="b">
        <v>0</v>
      </c>
      <c r="AD3270" t="b">
        <v>1</v>
      </c>
      <c r="AE3270" t="b">
        <v>0</v>
      </c>
      <c r="AF3270" t="b">
        <v>0</v>
      </c>
      <c r="AG3270" s="11">
        <v>45427</v>
      </c>
      <c r="AH3270" s="11">
        <v>45421</v>
      </c>
      <c r="AI3270" s="12">
        <f>IF(OR(AG3270="",AH3270=""),"",AH3270-AG3270)</f>
        <v>-6.0</v>
      </c>
      <c r="AJ3270" s="13" t="b">
        <f>IF(OR(AI3270="",AA3270=""),"",AI3270=AA3270)</f>
        <v>1</v>
      </c>
      <c r="AK3270" s="13" t="b">
        <f>IF(AI3270="","",AI3270&gt;60)</f>
        <v>0</v>
      </c>
      <c r="AL3270" s="13" t="b">
        <f>IF(OR(Y3270=TRUE,AH3270=""),TRUE,FALSE)</f>
        <v>0</v>
      </c>
      <c r="AM3270" s="13" t="b">
        <f>IF(AI3270="","",AI3270&lt;0)</f>
        <v>1</v>
      </c>
      <c r="AN3270" s="13" t="str">
        <f>IF(AH3270="","No inspection date",IF(AI3270&lt;0,"Negative chronology",IF(AI3270&lt;=30,"0-30",IF(AI3270&lt;=60,"31-60",IF(AI3270&lt;=90,"61-90",IF(AI3270&lt;=180,"91-180","181+"))))))</f>
        <v>Negative chronology</v>
      </c>
      <c r="AO3270" s="13" t="str">
        <f>IF(OR(ISNUMBER(SEARCH("COMPLETED",K3270)),ISNUMBER(SEARCH("CLOSED",K3270))),"Closed/Completed","Other Active/Issued")</f>
        <v>Other Active/Issued</v>
      </c>
    </row>
    <row r="3271" spans="1:41">
      <c r="A3271" t="s">
        <v>16578</v>
      </c>
      <c r="B3271" t="s">
        <v>87</v>
      </c>
      <c r="C3271" t="s">
        <v>87</v>
      </c>
      <c r="D3271" t="s">
        <v>88</v>
      </c>
      <c r="E3271" t="s">
        <v>6860</v>
      </c>
      <c r="F3271" t="s">
        <v>16579</v>
      </c>
      <c r="H3271" t="s">
        <v>9355</v>
      </c>
      <c r="I3271" t="s">
        <v>12177</v>
      </c>
      <c r="J3271" t="s">
        <v>93</v>
      </c>
      <c r="K3271" t="s">
        <v>100</v>
      </c>
      <c r="L3271" t="s">
        <v>100</v>
      </c>
      <c r="M3271" t="s">
        <v>4163</v>
      </c>
      <c r="N3271" s="9">
        <v>98103</v>
      </c>
      <c r="O3271" t="s">
        <v>16580</v>
      </c>
      <c r="P3271" s="10">
        <v>47.65612017</v>
      </c>
      <c r="Q3271" s="10">
        <v>-122.32935248</v>
      </c>
      <c r="R3271" t="s">
        <v>4165</v>
      </c>
      <c r="S3271" s="7">
        <v>5</v>
      </c>
      <c r="T3271" s="7">
        <v>2024</v>
      </c>
      <c r="U3271" s="7">
        <v>2</v>
      </c>
      <c r="V3271">
        <v>6</v>
      </c>
      <c r="W3271">
        <v>2024</v>
      </c>
      <c r="X3271">
        <v>2</v>
      </c>
      <c r="Y3271" t="b">
        <v>0</v>
      </c>
      <c r="Z3271" t="b">
        <v>0</v>
      </c>
      <c r="AA3271">
        <v>37</v>
      </c>
      <c r="AB3271">
        <v>4</v>
      </c>
      <c r="AC3271" t="b">
        <v>0</v>
      </c>
      <c r="AD3271" t="b">
        <v>1</v>
      </c>
      <c r="AE3271" t="b">
        <v>0</v>
      </c>
      <c r="AF3271" t="b">
        <v>0</v>
      </c>
      <c r="AG3271" s="11">
        <v>45427</v>
      </c>
      <c r="AH3271" s="11">
        <v>45464</v>
      </c>
      <c r="AI3271" s="12">
        <f>IF(OR(AG3271="",AH3271=""),"",AH3271-AG3271)</f>
        <v>37.0</v>
      </c>
      <c r="AJ3271" s="13" t="b">
        <f>IF(OR(AI3271="",AA3271=""),"",AI3271=AA3271)</f>
        <v>1</v>
      </c>
      <c r="AK3271" s="13" t="b">
        <f>IF(AI3271="","",AI3271&gt;60)</f>
        <v>0</v>
      </c>
      <c r="AL3271" s="13" t="b">
        <f>IF(OR(Y3271=TRUE,AH3271=""),TRUE,FALSE)</f>
        <v>0</v>
      </c>
      <c r="AM3271" s="13" t="b">
        <f>IF(AI3271="","",AI3271&lt;0)</f>
        <v>0</v>
      </c>
      <c r="AN3271" s="13" t="str">
        <f>IF(AH3271="","No inspection date",IF(AI3271&lt;0,"Negative chronology",IF(AI3271&lt;=30,"0-30",IF(AI3271&lt;=60,"31-60",IF(AI3271&lt;=90,"61-90",IF(AI3271&lt;=180,"91-180","181+"))))))</f>
        <v>31-60</v>
      </c>
      <c r="AO3271" s="13" t="str">
        <f>IF(OR(ISNUMBER(SEARCH("COMPLETED",K3271)),ISNUMBER(SEARCH("CLOSED",K3271))),"Closed/Completed","Other Active/Issued")</f>
        <v>Other Active/Issued</v>
      </c>
    </row>
    <row r="3272" spans="1:41">
      <c r="A3272" t="s">
        <v>16581</v>
      </c>
      <c r="B3272" t="s">
        <v>87</v>
      </c>
      <c r="C3272" t="s">
        <v>87</v>
      </c>
      <c r="D3272" t="s">
        <v>88</v>
      </c>
      <c r="E3272" t="s">
        <v>6860</v>
      </c>
      <c r="F3272" t="s">
        <v>16582</v>
      </c>
      <c r="H3272" t="s">
        <v>843</v>
      </c>
      <c r="I3272" t="s">
        <v>9363</v>
      </c>
      <c r="J3272" t="s">
        <v>93</v>
      </c>
      <c r="K3272" t="s">
        <v>93</v>
      </c>
      <c r="L3272" t="s">
        <v>93</v>
      </c>
      <c r="M3272" t="s">
        <v>16583</v>
      </c>
      <c r="N3272" s="9">
        <v>98107</v>
      </c>
      <c r="O3272" t="s">
        <v>16584</v>
      </c>
      <c r="P3272" s="10">
        <v>47.66999833</v>
      </c>
      <c r="Q3272" s="10">
        <v>-122.36992269</v>
      </c>
      <c r="R3272" t="s">
        <v>16585</v>
      </c>
      <c r="S3272" s="7">
        <v>5</v>
      </c>
      <c r="T3272" s="7">
        <v>2024</v>
      </c>
      <c r="U3272" s="7">
        <v>2</v>
      </c>
      <c r="V3272">
        <v>5</v>
      </c>
      <c r="W3272">
        <v>2024</v>
      </c>
      <c r="X3272">
        <v>2</v>
      </c>
      <c r="Y3272" t="b">
        <v>0</v>
      </c>
      <c r="Z3272" t="b">
        <v>0</v>
      </c>
      <c r="AA3272">
        <v>-1</v>
      </c>
      <c r="AB3272">
        <v>6</v>
      </c>
      <c r="AC3272" t="b">
        <v>0</v>
      </c>
      <c r="AD3272" t="b">
        <v>1</v>
      </c>
      <c r="AE3272" t="b">
        <v>0</v>
      </c>
      <c r="AF3272" t="b">
        <v>0</v>
      </c>
      <c r="AG3272" s="11">
        <v>45429</v>
      </c>
      <c r="AH3272" s="11">
        <v>45428</v>
      </c>
      <c r="AI3272" s="12">
        <f>IF(OR(AG3272="",AH3272=""),"",AH3272-AG3272)</f>
        <v>-1.0</v>
      </c>
      <c r="AJ3272" s="13" t="b">
        <f>IF(OR(AI3272="",AA3272=""),"",AI3272=AA3272)</f>
        <v>1</v>
      </c>
      <c r="AK3272" s="13" t="b">
        <f>IF(AI3272="","",AI3272&gt;60)</f>
        <v>0</v>
      </c>
      <c r="AL3272" s="13" t="b">
        <f>IF(OR(Y3272=TRUE,AH3272=""),TRUE,FALSE)</f>
        <v>0</v>
      </c>
      <c r="AM3272" s="13" t="b">
        <f>IF(AI3272="","",AI3272&lt;0)</f>
        <v>1</v>
      </c>
      <c r="AN3272" s="13" t="str">
        <f>IF(AH3272="","No inspection date",IF(AI3272&lt;0,"Negative chronology",IF(AI3272&lt;=30,"0-30",IF(AI3272&lt;=60,"31-60",IF(AI3272&lt;=90,"61-90",IF(AI3272&lt;=180,"91-180","181+"))))))</f>
        <v>Negative chronology</v>
      </c>
      <c r="AO3272" s="13" t="str">
        <f>IF(OR(ISNUMBER(SEARCH("COMPLETED",K3272)),ISNUMBER(SEARCH("CLOSED",K3272))),"Closed/Completed","Other Active/Issued")</f>
        <v>Closed/Completed</v>
      </c>
    </row>
    <row r="3273" spans="1:41">
      <c r="A3273" t="s">
        <v>16586</v>
      </c>
      <c r="B3273" t="s">
        <v>87</v>
      </c>
      <c r="C3273" t="s">
        <v>87</v>
      </c>
      <c r="D3273" t="s">
        <v>88</v>
      </c>
      <c r="E3273" t="s">
        <v>6860</v>
      </c>
      <c r="F3273" t="s">
        <v>16587</v>
      </c>
      <c r="H3273" t="s">
        <v>6565</v>
      </c>
      <c r="I3273" t="s">
        <v>6565</v>
      </c>
      <c r="J3273" t="s">
        <v>93</v>
      </c>
      <c r="K3273" t="s">
        <v>100</v>
      </c>
      <c r="L3273" t="s">
        <v>100</v>
      </c>
      <c r="M3273" t="s">
        <v>16588</v>
      </c>
      <c r="N3273" s="9">
        <v>98118</v>
      </c>
      <c r="O3273" t="s">
        <v>16589</v>
      </c>
      <c r="P3273" s="10">
        <v>47.55468975</v>
      </c>
      <c r="Q3273" s="10">
        <v>-122.29004437</v>
      </c>
      <c r="R3273" t="s">
        <v>16590</v>
      </c>
      <c r="S3273" s="7">
        <v>5</v>
      </c>
      <c r="T3273" s="7">
        <v>2024</v>
      </c>
      <c r="U3273" s="7">
        <v>2</v>
      </c>
      <c r="V3273">
        <v>5</v>
      </c>
      <c r="W3273">
        <v>2024</v>
      </c>
      <c r="X3273">
        <v>2</v>
      </c>
      <c r="Y3273" t="b">
        <v>0</v>
      </c>
      <c r="Z3273" t="b">
        <v>0</v>
      </c>
      <c r="AA3273">
        <v>0</v>
      </c>
      <c r="AB3273">
        <v>2</v>
      </c>
      <c r="AC3273" t="b">
        <v>0</v>
      </c>
      <c r="AD3273" t="b">
        <v>1</v>
      </c>
      <c r="AE3273" t="b">
        <v>0</v>
      </c>
      <c r="AF3273" t="b">
        <v>0</v>
      </c>
      <c r="AG3273" s="11">
        <v>45433</v>
      </c>
      <c r="AH3273" s="11">
        <v>45433</v>
      </c>
      <c r="AI3273" s="12">
        <f>IF(OR(AG3273="",AH3273=""),"",AH3273-AG3273)</f>
        <v>0.0</v>
      </c>
      <c r="AJ3273" s="13" t="b">
        <f>IF(OR(AI3273="",AA3273=""),"",AI3273=AA3273)</f>
        <v>1</v>
      </c>
      <c r="AK3273" s="13" t="b">
        <f>IF(AI3273="","",AI3273&gt;60)</f>
        <v>0</v>
      </c>
      <c r="AL3273" s="13" t="b">
        <f>IF(OR(Y3273=TRUE,AH3273=""),TRUE,FALSE)</f>
        <v>0</v>
      </c>
      <c r="AM3273" s="13" t="b">
        <f>IF(AI3273="","",AI3273&lt;0)</f>
        <v>0</v>
      </c>
      <c r="AN3273" s="13" t="str">
        <f>IF(AH3273="","No inspection date",IF(AI3273&lt;0,"Negative chronology",IF(AI3273&lt;=30,"0-30",IF(AI3273&lt;=60,"31-60",IF(AI3273&lt;=90,"61-90",IF(AI3273&lt;=180,"91-180","181+"))))))</f>
        <v>0-30</v>
      </c>
      <c r="AO3273" s="13" t="str">
        <f>IF(OR(ISNUMBER(SEARCH("COMPLETED",K3273)),ISNUMBER(SEARCH("CLOSED",K3273))),"Closed/Completed","Other Active/Issued")</f>
        <v>Other Active/Issued</v>
      </c>
    </row>
    <row r="3274" spans="1:41">
      <c r="A3274" t="s">
        <v>16591</v>
      </c>
      <c r="B3274" t="s">
        <v>87</v>
      </c>
      <c r="C3274" t="s">
        <v>87</v>
      </c>
      <c r="D3274" t="s">
        <v>88</v>
      </c>
      <c r="E3274" t="s">
        <v>6860</v>
      </c>
      <c r="F3274" t="s">
        <v>16592</v>
      </c>
      <c r="H3274" t="s">
        <v>6565</v>
      </c>
      <c r="I3274" t="s">
        <v>6813</v>
      </c>
      <c r="J3274" t="s">
        <v>93</v>
      </c>
      <c r="K3274" t="s">
        <v>93</v>
      </c>
      <c r="L3274" t="s">
        <v>93</v>
      </c>
      <c r="M3274" t="s">
        <v>16593</v>
      </c>
      <c r="N3274" s="9">
        <v>98136</v>
      </c>
      <c r="O3274" t="s">
        <v>16594</v>
      </c>
      <c r="P3274" s="10">
        <v>47.54579629</v>
      </c>
      <c r="Q3274" s="10">
        <v>-122.39229568</v>
      </c>
      <c r="R3274" t="s">
        <v>16595</v>
      </c>
      <c r="S3274" s="7">
        <v>5</v>
      </c>
      <c r="T3274" s="7">
        <v>2024</v>
      </c>
      <c r="U3274" s="7">
        <v>2</v>
      </c>
      <c r="V3274">
        <v>12</v>
      </c>
      <c r="W3274">
        <v>2024</v>
      </c>
      <c r="X3274">
        <v>4</v>
      </c>
      <c r="Y3274" t="b">
        <v>0</v>
      </c>
      <c r="Z3274" t="b">
        <v>0</v>
      </c>
      <c r="AA3274">
        <v>203</v>
      </c>
      <c r="AB3274">
        <v>1</v>
      </c>
      <c r="AC3274" t="b">
        <v>0</v>
      </c>
      <c r="AD3274" t="b">
        <v>1</v>
      </c>
      <c r="AE3274" t="b">
        <v>0</v>
      </c>
      <c r="AF3274" t="b">
        <v>0</v>
      </c>
      <c r="AG3274" s="11">
        <v>45433</v>
      </c>
      <c r="AH3274" s="11">
        <v>45636</v>
      </c>
      <c r="AI3274" s="12">
        <f>IF(OR(AG3274="",AH3274=""),"",AH3274-AG3274)</f>
        <v>203.0</v>
      </c>
      <c r="AJ3274" s="13" t="b">
        <f>IF(OR(AI3274="",AA3274=""),"",AI3274=AA3274)</f>
        <v>1</v>
      </c>
      <c r="AK3274" s="13" t="b">
        <f>IF(AI3274="","",AI3274&gt;60)</f>
        <v>1</v>
      </c>
      <c r="AL3274" s="13" t="b">
        <f>IF(OR(Y3274=TRUE,AH3274=""),TRUE,FALSE)</f>
        <v>0</v>
      </c>
      <c r="AM3274" s="13" t="b">
        <f>IF(AI3274="","",AI3274&lt;0)</f>
        <v>0</v>
      </c>
      <c r="AN3274" s="13" t="str">
        <f>IF(AH3274="","No inspection date",IF(AI3274&lt;0,"Negative chronology",IF(AI3274&lt;=30,"0-30",IF(AI3274&lt;=60,"31-60",IF(AI3274&lt;=90,"61-90",IF(AI3274&lt;=180,"91-180","181+"))))))</f>
        <v>181+</v>
      </c>
      <c r="AO3274" s="13" t="str">
        <f>IF(OR(ISNUMBER(SEARCH("COMPLETED",K3274)),ISNUMBER(SEARCH("CLOSED",K3274))),"Closed/Completed","Other Active/Issued")</f>
        <v>Closed/Completed</v>
      </c>
    </row>
    <row r="3275" spans="1:41">
      <c r="A3275" t="s">
        <v>16596</v>
      </c>
      <c r="B3275" t="s">
        <v>87</v>
      </c>
      <c r="C3275" t="s">
        <v>87</v>
      </c>
      <c r="D3275" t="s">
        <v>88</v>
      </c>
      <c r="E3275" t="s">
        <v>6860</v>
      </c>
      <c r="F3275" t="s">
        <v>16597</v>
      </c>
      <c r="H3275" t="s">
        <v>3991</v>
      </c>
      <c r="I3275" t="s">
        <v>3978</v>
      </c>
      <c r="J3275" t="s">
        <v>93</v>
      </c>
      <c r="K3275" t="s">
        <v>115</v>
      </c>
      <c r="L3275" t="s">
        <v>115</v>
      </c>
      <c r="M3275" t="s">
        <v>16598</v>
      </c>
      <c r="N3275" s="9">
        <v>98109</v>
      </c>
      <c r="O3275" t="s">
        <v>16599</v>
      </c>
      <c r="P3275" s="10">
        <v>47.62560799</v>
      </c>
      <c r="Q3275" s="10">
        <v>-122.34866661</v>
      </c>
      <c r="R3275" t="s">
        <v>16600</v>
      </c>
      <c r="S3275" s="7">
        <v>5</v>
      </c>
      <c r="T3275" s="7">
        <v>2024</v>
      </c>
      <c r="U3275" s="7">
        <v>2</v>
      </c>
      <c r="V3275">
        <v>5</v>
      </c>
      <c r="W3275">
        <v>2024</v>
      </c>
      <c r="X3275">
        <v>2</v>
      </c>
      <c r="Y3275" t="b">
        <v>0</v>
      </c>
      <c r="Z3275" t="b">
        <v>0</v>
      </c>
      <c r="AA3275">
        <v>-1</v>
      </c>
      <c r="AB3275">
        <v>7</v>
      </c>
      <c r="AC3275" t="b">
        <v>0</v>
      </c>
      <c r="AD3275" t="b">
        <v>1</v>
      </c>
      <c r="AE3275" t="b">
        <v>0</v>
      </c>
      <c r="AF3275" t="b">
        <v>0</v>
      </c>
      <c r="AG3275" s="11">
        <v>45436</v>
      </c>
      <c r="AH3275" s="11">
        <v>45435</v>
      </c>
      <c r="AI3275" s="12">
        <f>IF(OR(AG3275="",AH3275=""),"",AH3275-AG3275)</f>
        <v>-1.0</v>
      </c>
      <c r="AJ3275" s="13" t="b">
        <f>IF(OR(AI3275="",AA3275=""),"",AI3275=AA3275)</f>
        <v>1</v>
      </c>
      <c r="AK3275" s="13" t="b">
        <f>IF(AI3275="","",AI3275&gt;60)</f>
        <v>0</v>
      </c>
      <c r="AL3275" s="13" t="b">
        <f>IF(OR(Y3275=TRUE,AH3275=""),TRUE,FALSE)</f>
        <v>0</v>
      </c>
      <c r="AM3275" s="13" t="b">
        <f>IF(AI3275="","",AI3275&lt;0)</f>
        <v>1</v>
      </c>
      <c r="AN3275" s="13" t="str">
        <f>IF(AH3275="","No inspection date",IF(AI3275&lt;0,"Negative chronology",IF(AI3275&lt;=30,"0-30",IF(AI3275&lt;=60,"31-60",IF(AI3275&lt;=90,"61-90",IF(AI3275&lt;=180,"91-180","181+"))))))</f>
        <v>Negative chronology</v>
      </c>
      <c r="AO3275" s="13" t="str">
        <f>IF(OR(ISNUMBER(SEARCH("COMPLETED",K3275)),ISNUMBER(SEARCH("CLOSED",K3275))),"Closed/Completed","Other Active/Issued")</f>
        <v>Other Active/Issued</v>
      </c>
    </row>
    <row r="3276" spans="1:41">
      <c r="A3276" t="s">
        <v>16601</v>
      </c>
      <c r="B3276" t="s">
        <v>87</v>
      </c>
      <c r="C3276" t="s">
        <v>87</v>
      </c>
      <c r="D3276" t="s">
        <v>88</v>
      </c>
      <c r="E3276" t="s">
        <v>6860</v>
      </c>
      <c r="F3276" t="s">
        <v>16602</v>
      </c>
      <c r="H3276" t="s">
        <v>3991</v>
      </c>
      <c r="I3276" t="s">
        <v>3991</v>
      </c>
      <c r="J3276" t="s">
        <v>93</v>
      </c>
      <c r="K3276" t="s">
        <v>100</v>
      </c>
      <c r="L3276" t="s">
        <v>100</v>
      </c>
      <c r="M3276" t="s">
        <v>16603</v>
      </c>
      <c r="N3276" s="9">
        <v>98103</v>
      </c>
      <c r="O3276" t="s">
        <v>16604</v>
      </c>
      <c r="P3276" s="10">
        <v>47.67192284</v>
      </c>
      <c r="Q3276" s="10">
        <v>-122.34799663</v>
      </c>
      <c r="R3276" t="s">
        <v>16605</v>
      </c>
      <c r="S3276" s="7">
        <v>5</v>
      </c>
      <c r="T3276" s="7">
        <v>2024</v>
      </c>
      <c r="U3276" s="7">
        <v>2</v>
      </c>
      <c r="V3276">
        <v>5</v>
      </c>
      <c r="W3276">
        <v>2024</v>
      </c>
      <c r="X3276">
        <v>2</v>
      </c>
      <c r="Y3276" t="b">
        <v>0</v>
      </c>
      <c r="Z3276" t="b">
        <v>0</v>
      </c>
      <c r="AA3276">
        <v>0</v>
      </c>
      <c r="AB3276">
        <v>6</v>
      </c>
      <c r="AC3276" t="b">
        <v>0</v>
      </c>
      <c r="AD3276" t="b">
        <v>1</v>
      </c>
      <c r="AE3276" t="b">
        <v>0</v>
      </c>
      <c r="AF3276" t="b">
        <v>0</v>
      </c>
      <c r="AG3276" s="11">
        <v>45436</v>
      </c>
      <c r="AH3276" s="11">
        <v>45436</v>
      </c>
      <c r="AI3276" s="12">
        <f>IF(OR(AG3276="",AH3276=""),"",AH3276-AG3276)</f>
        <v>0.0</v>
      </c>
      <c r="AJ3276" s="13" t="b">
        <f>IF(OR(AI3276="",AA3276=""),"",AI3276=AA3276)</f>
        <v>1</v>
      </c>
      <c r="AK3276" s="13" t="b">
        <f>IF(AI3276="","",AI3276&gt;60)</f>
        <v>0</v>
      </c>
      <c r="AL3276" s="13" t="b">
        <f>IF(OR(Y3276=TRUE,AH3276=""),TRUE,FALSE)</f>
        <v>0</v>
      </c>
      <c r="AM3276" s="13" t="b">
        <f>IF(AI3276="","",AI3276&lt;0)</f>
        <v>0</v>
      </c>
      <c r="AN3276" s="13" t="str">
        <f>IF(AH3276="","No inspection date",IF(AI3276&lt;0,"Negative chronology",IF(AI3276&lt;=30,"0-30",IF(AI3276&lt;=60,"31-60",IF(AI3276&lt;=90,"61-90",IF(AI3276&lt;=180,"91-180","181+"))))))</f>
        <v>0-30</v>
      </c>
      <c r="AO3276" s="13" t="str">
        <f>IF(OR(ISNUMBER(SEARCH("COMPLETED",K3276)),ISNUMBER(SEARCH("CLOSED",K3276))),"Closed/Completed","Other Active/Issued")</f>
        <v>Other Active/Issued</v>
      </c>
    </row>
    <row r="3277" spans="1:41">
      <c r="A3277" t="s">
        <v>16606</v>
      </c>
      <c r="B3277" t="s">
        <v>87</v>
      </c>
      <c r="C3277" t="s">
        <v>87</v>
      </c>
      <c r="D3277" t="s">
        <v>88</v>
      </c>
      <c r="E3277" t="s">
        <v>6860</v>
      </c>
      <c r="F3277" t="s">
        <v>16607</v>
      </c>
      <c r="H3277" t="s">
        <v>2720</v>
      </c>
      <c r="K3277" t="s">
        <v>100</v>
      </c>
      <c r="L3277" t="s">
        <v>100</v>
      </c>
      <c r="M3277" t="s">
        <v>16608</v>
      </c>
      <c r="N3277" s="9">
        <v>98102</v>
      </c>
      <c r="O3277" t="s">
        <v>16609</v>
      </c>
      <c r="P3277" s="10">
        <v>47.6216872</v>
      </c>
      <c r="Q3277" s="10">
        <v>-122.32174464</v>
      </c>
      <c r="R3277" t="s">
        <v>16610</v>
      </c>
      <c r="S3277" s="7">
        <v>6</v>
      </c>
      <c r="T3277" s="7">
        <v>2024</v>
      </c>
      <c r="U3277" s="7">
        <v>2</v>
      </c>
      <c r="Y3277" t="b">
        <v>1</v>
      </c>
      <c r="Z3277" t="b">
        <v>1</v>
      </c>
      <c r="AB3277">
        <v>3</v>
      </c>
      <c r="AC3277" t="b">
        <v>0</v>
      </c>
      <c r="AD3277" t="b">
        <v>1</v>
      </c>
      <c r="AE3277" t="b">
        <v>0</v>
      </c>
      <c r="AF3277" t="b">
        <v>0</v>
      </c>
      <c r="AG3277" s="11">
        <v>45456</v>
      </c>
      <c r="AI3277" s="12">
        <f>IF(OR(AG3277="",AH3277=""),"",AH3277-AG3277)</f>
        <v/>
      </c>
      <c r="AJ3277" s="13">
        <f>IF(OR(AI3277="",AA3277=""),"",AI3277=AA3277)</f>
        <v/>
      </c>
      <c r="AK3277" s="13">
        <f>IF(AI3277="","",AI3277&gt;60)</f>
        <v/>
      </c>
      <c r="AL3277" s="13" t="b">
        <f>IF(OR(Y3277=TRUE,AH3277=""),TRUE,FALSE)</f>
        <v>1</v>
      </c>
      <c r="AM3277" s="13">
        <f>IF(AI3277="","",AI3277&lt;0)</f>
        <v/>
      </c>
      <c r="AN3277" s="13" t="str">
        <f>IF(AH3277="","No inspection date",IF(AI3277&lt;0,"Negative chronology",IF(AI3277&lt;=30,"0-30",IF(AI3277&lt;=60,"31-60",IF(AI3277&lt;=90,"61-90",IF(AI3277&lt;=180,"91-180","181+"))))))</f>
        <v>No inspection date</v>
      </c>
      <c r="AO3277" s="13" t="str">
        <f>IF(OR(ISNUMBER(SEARCH("COMPLETED",K3277)),ISNUMBER(SEARCH("CLOSED",K3277))),"Closed/Completed","Other Active/Issued")</f>
        <v>Other Active/Issued</v>
      </c>
    </row>
    <row r="3278" spans="1:41">
      <c r="A3278" t="s">
        <v>16611</v>
      </c>
      <c r="B3278" t="s">
        <v>87</v>
      </c>
      <c r="C3278" t="s">
        <v>87</v>
      </c>
      <c r="D3278" t="s">
        <v>88</v>
      </c>
      <c r="E3278" t="s">
        <v>6860</v>
      </c>
      <c r="F3278" t="s">
        <v>16612</v>
      </c>
      <c r="H3278" t="s">
        <v>12177</v>
      </c>
      <c r="I3278" t="s">
        <v>12177</v>
      </c>
      <c r="J3278" t="s">
        <v>93</v>
      </c>
      <c r="K3278" t="s">
        <v>100</v>
      </c>
      <c r="L3278" t="s">
        <v>100</v>
      </c>
      <c r="M3278" t="s">
        <v>16613</v>
      </c>
      <c r="N3278" s="9">
        <v>98103</v>
      </c>
      <c r="O3278" t="s">
        <v>16614</v>
      </c>
      <c r="P3278" s="10">
        <v>47.65600909</v>
      </c>
      <c r="Q3278" s="10">
        <v>-122.32935312</v>
      </c>
      <c r="R3278" t="s">
        <v>16615</v>
      </c>
      <c r="S3278" s="7">
        <v>6</v>
      </c>
      <c r="T3278" s="7">
        <v>2024</v>
      </c>
      <c r="U3278" s="7">
        <v>2</v>
      </c>
      <c r="V3278">
        <v>6</v>
      </c>
      <c r="W3278">
        <v>2024</v>
      </c>
      <c r="X3278">
        <v>2</v>
      </c>
      <c r="Y3278" t="b">
        <v>0</v>
      </c>
      <c r="Z3278" t="b">
        <v>0</v>
      </c>
      <c r="AA3278">
        <v>0</v>
      </c>
      <c r="AB3278">
        <v>4</v>
      </c>
      <c r="AC3278" t="b">
        <v>0</v>
      </c>
      <c r="AD3278" t="b">
        <v>1</v>
      </c>
      <c r="AE3278" t="b">
        <v>0</v>
      </c>
      <c r="AF3278" t="b">
        <v>0</v>
      </c>
      <c r="AG3278" s="11">
        <v>45464</v>
      </c>
      <c r="AH3278" s="11">
        <v>45464</v>
      </c>
      <c r="AI3278" s="12">
        <f>IF(OR(AG3278="",AH3278=""),"",AH3278-AG3278)</f>
        <v>0.0</v>
      </c>
      <c r="AJ3278" s="13" t="b">
        <f>IF(OR(AI3278="",AA3278=""),"",AI3278=AA3278)</f>
        <v>1</v>
      </c>
      <c r="AK3278" s="13" t="b">
        <f>IF(AI3278="","",AI3278&gt;60)</f>
        <v>0</v>
      </c>
      <c r="AL3278" s="13" t="b">
        <f>IF(OR(Y3278=TRUE,AH3278=""),TRUE,FALSE)</f>
        <v>0</v>
      </c>
      <c r="AM3278" s="13" t="b">
        <f>IF(AI3278="","",AI3278&lt;0)</f>
        <v>0</v>
      </c>
      <c r="AN3278" s="13" t="str">
        <f>IF(AH3278="","No inspection date",IF(AI3278&lt;0,"Negative chronology",IF(AI3278&lt;=30,"0-30",IF(AI3278&lt;=60,"31-60",IF(AI3278&lt;=90,"61-90",IF(AI3278&lt;=180,"91-180","181+"))))))</f>
        <v>0-30</v>
      </c>
      <c r="AO3278" s="13" t="str">
        <f>IF(OR(ISNUMBER(SEARCH("COMPLETED",K3278)),ISNUMBER(SEARCH("CLOSED",K3278))),"Closed/Completed","Other Active/Issued")</f>
        <v>Other Active/Issued</v>
      </c>
    </row>
    <row r="3279" spans="1:41">
      <c r="A3279" t="s">
        <v>16616</v>
      </c>
      <c r="B3279" t="s">
        <v>87</v>
      </c>
      <c r="C3279" t="s">
        <v>87</v>
      </c>
      <c r="D3279" t="s">
        <v>88</v>
      </c>
      <c r="E3279" t="s">
        <v>6860</v>
      </c>
      <c r="F3279" t="s">
        <v>16617</v>
      </c>
      <c r="H3279" t="s">
        <v>4196</v>
      </c>
      <c r="K3279" t="s">
        <v>100</v>
      </c>
      <c r="L3279" t="s">
        <v>100</v>
      </c>
      <c r="M3279" t="s">
        <v>16618</v>
      </c>
      <c r="O3279" t="s">
        <v>16619</v>
      </c>
      <c r="P3279" s="10">
        <v>47.68835307</v>
      </c>
      <c r="Q3279" s="10">
        <v>-122.3124695</v>
      </c>
      <c r="R3279" t="s">
        <v>16620</v>
      </c>
      <c r="S3279" s="7">
        <v>7</v>
      </c>
      <c r="T3279" s="7">
        <v>2024</v>
      </c>
      <c r="U3279" s="7">
        <v>3</v>
      </c>
      <c r="Y3279" t="b">
        <v>1</v>
      </c>
      <c r="Z3279" t="b">
        <v>1</v>
      </c>
      <c r="AB3279">
        <v>4</v>
      </c>
      <c r="AC3279" t="b">
        <v>0</v>
      </c>
      <c r="AD3279" t="b">
        <v>1</v>
      </c>
      <c r="AE3279" t="b">
        <v>0</v>
      </c>
      <c r="AF3279" t="b">
        <v>0</v>
      </c>
      <c r="AG3279" s="11">
        <v>45490</v>
      </c>
      <c r="AI3279" s="12">
        <f>IF(OR(AG3279="",AH3279=""),"",AH3279-AG3279)</f>
        <v/>
      </c>
      <c r="AJ3279" s="13">
        <f>IF(OR(AI3279="",AA3279=""),"",AI3279=AA3279)</f>
        <v/>
      </c>
      <c r="AK3279" s="13">
        <f>IF(AI3279="","",AI3279&gt;60)</f>
        <v/>
      </c>
      <c r="AL3279" s="13" t="b">
        <f>IF(OR(Y3279=TRUE,AH3279=""),TRUE,FALSE)</f>
        <v>1</v>
      </c>
      <c r="AM3279" s="13">
        <f>IF(AI3279="","",AI3279&lt;0)</f>
        <v/>
      </c>
      <c r="AN3279" s="13" t="str">
        <f>IF(AH3279="","No inspection date",IF(AI3279&lt;0,"Negative chronology",IF(AI3279&lt;=30,"0-30",IF(AI3279&lt;=60,"31-60",IF(AI3279&lt;=90,"61-90",IF(AI3279&lt;=180,"91-180","181+"))))))</f>
        <v>No inspection date</v>
      </c>
      <c r="AO3279" s="13" t="str">
        <f>IF(OR(ISNUMBER(SEARCH("COMPLETED",K3279)),ISNUMBER(SEARCH("CLOSED",K3279))),"Closed/Completed","Other Active/Issued")</f>
        <v>Other Active/Issued</v>
      </c>
    </row>
    <row r="3280" spans="1:41">
      <c r="A3280" t="s">
        <v>16621</v>
      </c>
      <c r="B3280" t="s">
        <v>87</v>
      </c>
      <c r="C3280" t="s">
        <v>87</v>
      </c>
      <c r="D3280" t="s">
        <v>88</v>
      </c>
      <c r="E3280" t="s">
        <v>6860</v>
      </c>
      <c r="F3280" t="s">
        <v>16622</v>
      </c>
      <c r="H3280" t="s">
        <v>4196</v>
      </c>
      <c r="K3280" t="s">
        <v>100</v>
      </c>
      <c r="L3280" t="s">
        <v>100</v>
      </c>
      <c r="M3280" t="s">
        <v>16623</v>
      </c>
      <c r="O3280" t="s">
        <v>16624</v>
      </c>
      <c r="P3280" s="10">
        <v>47.66567864</v>
      </c>
      <c r="Q3280" s="10">
        <v>-122.30863916</v>
      </c>
      <c r="R3280" t="s">
        <v>16625</v>
      </c>
      <c r="S3280" s="7">
        <v>7</v>
      </c>
      <c r="T3280" s="7">
        <v>2024</v>
      </c>
      <c r="U3280" s="7">
        <v>3</v>
      </c>
      <c r="Y3280" t="b">
        <v>1</v>
      </c>
      <c r="Z3280" t="b">
        <v>1</v>
      </c>
      <c r="AB3280">
        <v>4</v>
      </c>
      <c r="AC3280" t="b">
        <v>0</v>
      </c>
      <c r="AD3280" t="b">
        <v>1</v>
      </c>
      <c r="AE3280" t="b">
        <v>0</v>
      </c>
      <c r="AF3280" t="b">
        <v>0</v>
      </c>
      <c r="AG3280" s="11">
        <v>45490</v>
      </c>
      <c r="AI3280" s="12">
        <f>IF(OR(AG3280="",AH3280=""),"",AH3280-AG3280)</f>
        <v/>
      </c>
      <c r="AJ3280" s="13">
        <f>IF(OR(AI3280="",AA3280=""),"",AI3280=AA3280)</f>
        <v/>
      </c>
      <c r="AK3280" s="13">
        <f>IF(AI3280="","",AI3280&gt;60)</f>
        <v/>
      </c>
      <c r="AL3280" s="13" t="b">
        <f>IF(OR(Y3280=TRUE,AH3280=""),TRUE,FALSE)</f>
        <v>1</v>
      </c>
      <c r="AM3280" s="13">
        <f>IF(AI3280="","",AI3280&lt;0)</f>
        <v/>
      </c>
      <c r="AN3280" s="13" t="str">
        <f>IF(AH3280="","No inspection date",IF(AI3280&lt;0,"Negative chronology",IF(AI3280&lt;=30,"0-30",IF(AI3280&lt;=60,"31-60",IF(AI3280&lt;=90,"61-90",IF(AI3280&lt;=180,"91-180","181+"))))))</f>
        <v>No inspection date</v>
      </c>
      <c r="AO3280" s="13" t="str">
        <f>IF(OR(ISNUMBER(SEARCH("COMPLETED",K3280)),ISNUMBER(SEARCH("CLOSED",K3280))),"Closed/Completed","Other Active/Issued")</f>
        <v>Other Active/Issued</v>
      </c>
    </row>
    <row r="3281" spans="1:41">
      <c r="A3281" t="s">
        <v>16626</v>
      </c>
      <c r="B3281" t="s">
        <v>87</v>
      </c>
      <c r="C3281" t="s">
        <v>87</v>
      </c>
      <c r="D3281" t="s">
        <v>88</v>
      </c>
      <c r="E3281" t="s">
        <v>6860</v>
      </c>
      <c r="F3281" t="s">
        <v>16627</v>
      </c>
      <c r="G3281" t="s">
        <v>16628</v>
      </c>
      <c r="H3281" t="s">
        <v>9554</v>
      </c>
      <c r="I3281" t="s">
        <v>13093</v>
      </c>
      <c r="J3281" t="s">
        <v>137</v>
      </c>
      <c r="K3281" t="s">
        <v>93</v>
      </c>
      <c r="L3281" t="s">
        <v>93</v>
      </c>
      <c r="M3281" t="s">
        <v>16629</v>
      </c>
      <c r="N3281" s="9">
        <v>98112</v>
      </c>
      <c r="O3281" t="s">
        <v>16630</v>
      </c>
      <c r="P3281" s="10">
        <v>47.63721054</v>
      </c>
      <c r="Q3281" s="10">
        <v>-122.2843491</v>
      </c>
      <c r="R3281" t="s">
        <v>16631</v>
      </c>
      <c r="S3281" s="7">
        <v>7</v>
      </c>
      <c r="T3281" s="7">
        <v>2024</v>
      </c>
      <c r="U3281" s="7">
        <v>3</v>
      </c>
      <c r="V3281">
        <v>6</v>
      </c>
      <c r="W3281">
        <v>2025</v>
      </c>
      <c r="X3281">
        <v>2</v>
      </c>
      <c r="Y3281" t="b">
        <v>0</v>
      </c>
      <c r="Z3281" t="b">
        <v>0</v>
      </c>
      <c r="AA3281">
        <v>323</v>
      </c>
      <c r="AB3281">
        <v>3</v>
      </c>
      <c r="AC3281" t="b">
        <v>0</v>
      </c>
      <c r="AD3281" t="b">
        <v>1</v>
      </c>
      <c r="AE3281" t="b">
        <v>0</v>
      </c>
      <c r="AF3281" t="b">
        <v>0</v>
      </c>
      <c r="AG3281" s="11">
        <v>45494</v>
      </c>
      <c r="AH3281" s="11">
        <v>45817</v>
      </c>
      <c r="AI3281" s="12">
        <f>IF(OR(AG3281="",AH3281=""),"",AH3281-AG3281)</f>
        <v>323.0</v>
      </c>
      <c r="AJ3281" s="13" t="b">
        <f>IF(OR(AI3281="",AA3281=""),"",AI3281=AA3281)</f>
        <v>1</v>
      </c>
      <c r="AK3281" s="13" t="b">
        <f>IF(AI3281="","",AI3281&gt;60)</f>
        <v>1</v>
      </c>
      <c r="AL3281" s="13" t="b">
        <f>IF(OR(Y3281=TRUE,AH3281=""),TRUE,FALSE)</f>
        <v>0</v>
      </c>
      <c r="AM3281" s="13" t="b">
        <f>IF(AI3281="","",AI3281&lt;0)</f>
        <v>0</v>
      </c>
      <c r="AN3281" s="13" t="str">
        <f>IF(AH3281="","No inspection date",IF(AI3281&lt;0,"Negative chronology",IF(AI3281&lt;=30,"0-30",IF(AI3281&lt;=60,"31-60",IF(AI3281&lt;=90,"61-90",IF(AI3281&lt;=180,"91-180","181+"))))))</f>
        <v>181+</v>
      </c>
      <c r="AO3281" s="13" t="str">
        <f>IF(OR(ISNUMBER(SEARCH("COMPLETED",K3281)),ISNUMBER(SEARCH("CLOSED",K3281))),"Closed/Completed","Other Active/Issued")</f>
        <v>Closed/Completed</v>
      </c>
    </row>
    <row r="3282" spans="1:41">
      <c r="A3282" t="s">
        <v>16632</v>
      </c>
      <c r="B3282" t="s">
        <v>87</v>
      </c>
      <c r="C3282" t="s">
        <v>87</v>
      </c>
      <c r="D3282" t="s">
        <v>88</v>
      </c>
      <c r="E3282" t="s">
        <v>6860</v>
      </c>
      <c r="F3282" t="s">
        <v>16633</v>
      </c>
      <c r="H3282" t="s">
        <v>2606</v>
      </c>
      <c r="I3282" t="s">
        <v>8700</v>
      </c>
      <c r="J3282" t="s">
        <v>93</v>
      </c>
      <c r="K3282" t="s">
        <v>100</v>
      </c>
      <c r="L3282" t="s">
        <v>100</v>
      </c>
      <c r="M3282" t="s">
        <v>16634</v>
      </c>
      <c r="N3282" s="9">
        <v>98106</v>
      </c>
      <c r="O3282" t="s">
        <v>16635</v>
      </c>
      <c r="P3282" s="10">
        <v>47.54223848</v>
      </c>
      <c r="Q3282" s="10">
        <v>-122.35295885</v>
      </c>
      <c r="R3282" t="s">
        <v>16636</v>
      </c>
      <c r="S3282" s="7">
        <v>7</v>
      </c>
      <c r="T3282" s="7">
        <v>2024</v>
      </c>
      <c r="U3282" s="7">
        <v>3</v>
      </c>
      <c r="V3282">
        <v>7</v>
      </c>
      <c r="W3282">
        <v>2024</v>
      </c>
      <c r="X3282">
        <v>3</v>
      </c>
      <c r="Y3282" t="b">
        <v>0</v>
      </c>
      <c r="Z3282" t="b">
        <v>0</v>
      </c>
      <c r="AA3282">
        <v>-4</v>
      </c>
      <c r="AB3282">
        <v>1</v>
      </c>
      <c r="AC3282" t="b">
        <v>0</v>
      </c>
      <c r="AD3282" t="b">
        <v>1</v>
      </c>
      <c r="AE3282" t="b">
        <v>0</v>
      </c>
      <c r="AF3282" t="b">
        <v>0</v>
      </c>
      <c r="AG3282" s="11">
        <v>45495</v>
      </c>
      <c r="AH3282" s="11">
        <v>45491</v>
      </c>
      <c r="AI3282" s="12">
        <f>IF(OR(AG3282="",AH3282=""),"",AH3282-AG3282)</f>
        <v>-4.0</v>
      </c>
      <c r="AJ3282" s="13" t="b">
        <f>IF(OR(AI3282="",AA3282=""),"",AI3282=AA3282)</f>
        <v>1</v>
      </c>
      <c r="AK3282" s="13" t="b">
        <f>IF(AI3282="","",AI3282&gt;60)</f>
        <v>0</v>
      </c>
      <c r="AL3282" s="13" t="b">
        <f>IF(OR(Y3282=TRUE,AH3282=""),TRUE,FALSE)</f>
        <v>0</v>
      </c>
      <c r="AM3282" s="13" t="b">
        <f>IF(AI3282="","",AI3282&lt;0)</f>
        <v>1</v>
      </c>
      <c r="AN3282" s="13" t="str">
        <f>IF(AH3282="","No inspection date",IF(AI3282&lt;0,"Negative chronology",IF(AI3282&lt;=30,"0-30",IF(AI3282&lt;=60,"31-60",IF(AI3282&lt;=90,"61-90",IF(AI3282&lt;=180,"91-180","181+"))))))</f>
        <v>Negative chronology</v>
      </c>
      <c r="AO3282" s="13" t="str">
        <f>IF(OR(ISNUMBER(SEARCH("COMPLETED",K3282)),ISNUMBER(SEARCH("CLOSED",K3282))),"Closed/Completed","Other Active/Issued")</f>
        <v>Other Active/Issued</v>
      </c>
    </row>
    <row r="3283" spans="1:41">
      <c r="A3283" t="s">
        <v>16637</v>
      </c>
      <c r="B3283" t="s">
        <v>87</v>
      </c>
      <c r="C3283" t="s">
        <v>87</v>
      </c>
      <c r="D3283" t="s">
        <v>88</v>
      </c>
      <c r="E3283" t="s">
        <v>6860</v>
      </c>
      <c r="F3283" t="s">
        <v>16638</v>
      </c>
      <c r="H3283" t="s">
        <v>9566</v>
      </c>
      <c r="I3283" t="s">
        <v>4265</v>
      </c>
      <c r="J3283" t="s">
        <v>137</v>
      </c>
      <c r="K3283" t="s">
        <v>93</v>
      </c>
      <c r="L3283" t="s">
        <v>93</v>
      </c>
      <c r="M3283" t="s">
        <v>16639</v>
      </c>
      <c r="N3283" s="9">
        <v>98125</v>
      </c>
      <c r="O3283" t="s">
        <v>16640</v>
      </c>
      <c r="P3283" s="10">
        <v>47.70865108</v>
      </c>
      <c r="Q3283" s="10">
        <v>-122.28036279</v>
      </c>
      <c r="R3283" t="s">
        <v>16641</v>
      </c>
      <c r="S3283" s="7">
        <v>7</v>
      </c>
      <c r="T3283" s="7">
        <v>2024</v>
      </c>
      <c r="U3283" s="7">
        <v>3</v>
      </c>
      <c r="V3283">
        <v>8</v>
      </c>
      <c r="W3283">
        <v>2024</v>
      </c>
      <c r="X3283">
        <v>3</v>
      </c>
      <c r="Y3283" t="b">
        <v>0</v>
      </c>
      <c r="Z3283" t="b">
        <v>0</v>
      </c>
      <c r="AA3283">
        <v>14</v>
      </c>
      <c r="AB3283">
        <v>5</v>
      </c>
      <c r="AC3283" t="b">
        <v>0</v>
      </c>
      <c r="AD3283" t="b">
        <v>1</v>
      </c>
      <c r="AE3283" t="b">
        <v>0</v>
      </c>
      <c r="AF3283" t="b">
        <v>0</v>
      </c>
      <c r="AG3283" s="11">
        <v>45496</v>
      </c>
      <c r="AH3283" s="11">
        <v>45510</v>
      </c>
      <c r="AI3283" s="12">
        <f>IF(OR(AG3283="",AH3283=""),"",AH3283-AG3283)</f>
        <v>14.0</v>
      </c>
      <c r="AJ3283" s="13" t="b">
        <f>IF(OR(AI3283="",AA3283=""),"",AI3283=AA3283)</f>
        <v>1</v>
      </c>
      <c r="AK3283" s="13" t="b">
        <f>IF(AI3283="","",AI3283&gt;60)</f>
        <v>0</v>
      </c>
      <c r="AL3283" s="13" t="b">
        <f>IF(OR(Y3283=TRUE,AH3283=""),TRUE,FALSE)</f>
        <v>0</v>
      </c>
      <c r="AM3283" s="13" t="b">
        <f>IF(AI3283="","",AI3283&lt;0)</f>
        <v>0</v>
      </c>
      <c r="AN3283" s="13" t="str">
        <f>IF(AH3283="","No inspection date",IF(AI3283&lt;0,"Negative chronology",IF(AI3283&lt;=30,"0-30",IF(AI3283&lt;=60,"31-60",IF(AI3283&lt;=90,"61-90",IF(AI3283&lt;=180,"91-180","181+"))))))</f>
        <v>0-30</v>
      </c>
      <c r="AO3283" s="13" t="str">
        <f>IF(OR(ISNUMBER(SEARCH("COMPLETED",K3283)),ISNUMBER(SEARCH("CLOSED",K3283))),"Closed/Completed","Other Active/Issued")</f>
        <v>Closed/Completed</v>
      </c>
    </row>
    <row r="3284" spans="1:41">
      <c r="A3284" t="s">
        <v>16642</v>
      </c>
      <c r="B3284" t="s">
        <v>87</v>
      </c>
      <c r="C3284" t="s">
        <v>87</v>
      </c>
      <c r="D3284" t="s">
        <v>88</v>
      </c>
      <c r="E3284" t="s">
        <v>6860</v>
      </c>
      <c r="F3284" t="s">
        <v>16643</v>
      </c>
      <c r="H3284" t="s">
        <v>9266</v>
      </c>
      <c r="I3284" t="s">
        <v>3510</v>
      </c>
      <c r="J3284" t="s">
        <v>137</v>
      </c>
      <c r="K3284" t="s">
        <v>93</v>
      </c>
      <c r="L3284" t="s">
        <v>93</v>
      </c>
      <c r="M3284" t="s">
        <v>8424</v>
      </c>
      <c r="N3284" s="9">
        <v>98115</v>
      </c>
      <c r="O3284" t="s">
        <v>16644</v>
      </c>
      <c r="P3284" s="10">
        <v>47.68779575</v>
      </c>
      <c r="Q3284" s="10">
        <v>-122.31080692</v>
      </c>
      <c r="R3284" t="s">
        <v>8426</v>
      </c>
      <c r="S3284" s="7">
        <v>7</v>
      </c>
      <c r="T3284" s="7">
        <v>2024</v>
      </c>
      <c r="U3284" s="7">
        <v>3</v>
      </c>
      <c r="V3284">
        <v>12</v>
      </c>
      <c r="W3284">
        <v>2024</v>
      </c>
      <c r="X3284">
        <v>4</v>
      </c>
      <c r="Y3284" t="b">
        <v>0</v>
      </c>
      <c r="Z3284" t="b">
        <v>0</v>
      </c>
      <c r="AA3284">
        <v>139</v>
      </c>
      <c r="AB3284">
        <v>4</v>
      </c>
      <c r="AC3284" t="b">
        <v>0</v>
      </c>
      <c r="AD3284" t="b">
        <v>1</v>
      </c>
      <c r="AE3284" t="b">
        <v>0</v>
      </c>
      <c r="AF3284" t="b">
        <v>0</v>
      </c>
      <c r="AG3284" s="11">
        <v>45498</v>
      </c>
      <c r="AH3284" s="11">
        <v>45637</v>
      </c>
      <c r="AI3284" s="12">
        <f>IF(OR(AG3284="",AH3284=""),"",AH3284-AG3284)</f>
        <v>139.0</v>
      </c>
      <c r="AJ3284" s="13" t="b">
        <f>IF(OR(AI3284="",AA3284=""),"",AI3284=AA3284)</f>
        <v>1</v>
      </c>
      <c r="AK3284" s="13" t="b">
        <f>IF(AI3284="","",AI3284&gt;60)</f>
        <v>1</v>
      </c>
      <c r="AL3284" s="13" t="b">
        <f>IF(OR(Y3284=TRUE,AH3284=""),TRUE,FALSE)</f>
        <v>0</v>
      </c>
      <c r="AM3284" s="13" t="b">
        <f>IF(AI3284="","",AI3284&lt;0)</f>
        <v>0</v>
      </c>
      <c r="AN3284" s="13" t="str">
        <f>IF(AH3284="","No inspection date",IF(AI3284&lt;0,"Negative chronology",IF(AI3284&lt;=30,"0-30",IF(AI3284&lt;=60,"31-60",IF(AI3284&lt;=90,"61-90",IF(AI3284&lt;=180,"91-180","181+"))))))</f>
        <v>91-180</v>
      </c>
      <c r="AO3284" s="13" t="str">
        <f>IF(OR(ISNUMBER(SEARCH("COMPLETED",K3284)),ISNUMBER(SEARCH("CLOSED",K3284))),"Closed/Completed","Other Active/Issued")</f>
        <v>Closed/Completed</v>
      </c>
    </row>
    <row r="3285" spans="1:41">
      <c r="A3285" t="s">
        <v>16645</v>
      </c>
      <c r="B3285" t="s">
        <v>87</v>
      </c>
      <c r="C3285" t="s">
        <v>87</v>
      </c>
      <c r="D3285" t="s">
        <v>88</v>
      </c>
      <c r="E3285" t="s">
        <v>6860</v>
      </c>
      <c r="F3285" t="s">
        <v>16646</v>
      </c>
      <c r="H3285" t="s">
        <v>3496</v>
      </c>
      <c r="K3285" t="s">
        <v>115</v>
      </c>
      <c r="L3285" t="s">
        <v>115</v>
      </c>
      <c r="M3285" t="s">
        <v>10469</v>
      </c>
      <c r="N3285" s="9">
        <v>98118</v>
      </c>
      <c r="O3285" t="s">
        <v>16647</v>
      </c>
      <c r="P3285" s="10">
        <v>47.51382848</v>
      </c>
      <c r="Q3285" s="10">
        <v>-122.25180238</v>
      </c>
      <c r="R3285" t="s">
        <v>10471</v>
      </c>
      <c r="S3285" s="7">
        <v>7</v>
      </c>
      <c r="T3285" s="7">
        <v>2024</v>
      </c>
      <c r="U3285" s="7">
        <v>3</v>
      </c>
      <c r="Y3285" t="b">
        <v>1</v>
      </c>
      <c r="Z3285" t="b">
        <v>1</v>
      </c>
      <c r="AB3285">
        <v>2</v>
      </c>
      <c r="AC3285" t="b">
        <v>0</v>
      </c>
      <c r="AD3285" t="b">
        <v>1</v>
      </c>
      <c r="AE3285" t="b">
        <v>0</v>
      </c>
      <c r="AF3285" t="b">
        <v>0</v>
      </c>
      <c r="AG3285" s="11">
        <v>45499</v>
      </c>
      <c r="AI3285" s="12">
        <f>IF(OR(AG3285="",AH3285=""),"",AH3285-AG3285)</f>
        <v/>
      </c>
      <c r="AJ3285" s="13">
        <f>IF(OR(AI3285="",AA3285=""),"",AI3285=AA3285)</f>
        <v/>
      </c>
      <c r="AK3285" s="13">
        <f>IF(AI3285="","",AI3285&gt;60)</f>
        <v/>
      </c>
      <c r="AL3285" s="13" t="b">
        <f>IF(OR(Y3285=TRUE,AH3285=""),TRUE,FALSE)</f>
        <v>1</v>
      </c>
      <c r="AM3285" s="13">
        <f>IF(AI3285="","",AI3285&lt;0)</f>
        <v/>
      </c>
      <c r="AN3285" s="13" t="str">
        <f>IF(AH3285="","No inspection date",IF(AI3285&lt;0,"Negative chronology",IF(AI3285&lt;=30,"0-30",IF(AI3285&lt;=60,"31-60",IF(AI3285&lt;=90,"61-90",IF(AI3285&lt;=180,"91-180","181+"))))))</f>
        <v>No inspection date</v>
      </c>
      <c r="AO3285" s="13" t="str">
        <f>IF(OR(ISNUMBER(SEARCH("COMPLETED",K3285)),ISNUMBER(SEARCH("CLOSED",K3285))),"Closed/Completed","Other Active/Issued")</f>
        <v>Other Active/Issued</v>
      </c>
    </row>
    <row r="3286" spans="1:41">
      <c r="A3286" t="s">
        <v>16648</v>
      </c>
      <c r="B3286" t="s">
        <v>87</v>
      </c>
      <c r="C3286" t="s">
        <v>87</v>
      </c>
      <c r="D3286" t="s">
        <v>88</v>
      </c>
      <c r="E3286" t="s">
        <v>6860</v>
      </c>
      <c r="F3286" t="s">
        <v>16649</v>
      </c>
      <c r="H3286" t="s">
        <v>3496</v>
      </c>
      <c r="I3286" t="s">
        <v>4510</v>
      </c>
      <c r="J3286" t="s">
        <v>137</v>
      </c>
      <c r="K3286" t="s">
        <v>93</v>
      </c>
      <c r="L3286" t="s">
        <v>93</v>
      </c>
      <c r="M3286" t="s">
        <v>9679</v>
      </c>
      <c r="N3286" s="9">
        <v>98108</v>
      </c>
      <c r="O3286" t="s">
        <v>16650</v>
      </c>
      <c r="P3286" s="10">
        <v>47.55982475</v>
      </c>
      <c r="Q3286" s="10">
        <v>-122.29234273</v>
      </c>
      <c r="R3286" t="s">
        <v>9681</v>
      </c>
      <c r="S3286" s="7">
        <v>7</v>
      </c>
      <c r="T3286" s="7">
        <v>2024</v>
      </c>
      <c r="U3286" s="7">
        <v>3</v>
      </c>
      <c r="V3286">
        <v>10</v>
      </c>
      <c r="W3286">
        <v>2024</v>
      </c>
      <c r="X3286">
        <v>4</v>
      </c>
      <c r="Y3286" t="b">
        <v>0</v>
      </c>
      <c r="Z3286" t="b">
        <v>0</v>
      </c>
      <c r="AA3286">
        <v>73</v>
      </c>
      <c r="AB3286">
        <v>2</v>
      </c>
      <c r="AC3286" t="b">
        <v>0</v>
      </c>
      <c r="AD3286" t="b">
        <v>1</v>
      </c>
      <c r="AE3286" t="b">
        <v>0</v>
      </c>
      <c r="AF3286" t="b">
        <v>0</v>
      </c>
      <c r="AG3286" s="11">
        <v>45499</v>
      </c>
      <c r="AH3286" s="11">
        <v>45572</v>
      </c>
      <c r="AI3286" s="12">
        <f>IF(OR(AG3286="",AH3286=""),"",AH3286-AG3286)</f>
        <v>73.0</v>
      </c>
      <c r="AJ3286" s="13" t="b">
        <f>IF(OR(AI3286="",AA3286=""),"",AI3286=AA3286)</f>
        <v>1</v>
      </c>
      <c r="AK3286" s="13" t="b">
        <f>IF(AI3286="","",AI3286&gt;60)</f>
        <v>1</v>
      </c>
      <c r="AL3286" s="13" t="b">
        <f>IF(OR(Y3286=TRUE,AH3286=""),TRUE,FALSE)</f>
        <v>0</v>
      </c>
      <c r="AM3286" s="13" t="b">
        <f>IF(AI3286="","",AI3286&lt;0)</f>
        <v>0</v>
      </c>
      <c r="AN3286" s="13" t="str">
        <f>IF(AH3286="","No inspection date",IF(AI3286&lt;0,"Negative chronology",IF(AI3286&lt;=30,"0-30",IF(AI3286&lt;=60,"31-60",IF(AI3286&lt;=90,"61-90",IF(AI3286&lt;=180,"91-180","181+"))))))</f>
        <v>61-90</v>
      </c>
      <c r="AO3286" s="13" t="str">
        <f>IF(OR(ISNUMBER(SEARCH("COMPLETED",K3286)),ISNUMBER(SEARCH("CLOSED",K3286))),"Closed/Completed","Other Active/Issued")</f>
        <v>Closed/Completed</v>
      </c>
    </row>
    <row r="3287" spans="1:41">
      <c r="A3287" t="s">
        <v>16651</v>
      </c>
      <c r="B3287" t="s">
        <v>87</v>
      </c>
      <c r="C3287" t="s">
        <v>87</v>
      </c>
      <c r="D3287" t="s">
        <v>88</v>
      </c>
      <c r="E3287" t="s">
        <v>6860</v>
      </c>
      <c r="F3287" t="s">
        <v>16652</v>
      </c>
      <c r="H3287" t="s">
        <v>3496</v>
      </c>
      <c r="I3287" t="s">
        <v>4169</v>
      </c>
      <c r="J3287" t="s">
        <v>93</v>
      </c>
      <c r="K3287" t="s">
        <v>100</v>
      </c>
      <c r="L3287" t="s">
        <v>100</v>
      </c>
      <c r="M3287" t="s">
        <v>16653</v>
      </c>
      <c r="N3287" s="9">
        <v>98118</v>
      </c>
      <c r="O3287" t="s">
        <v>16654</v>
      </c>
      <c r="P3287" s="10">
        <v>47.55563493</v>
      </c>
      <c r="Q3287" s="10">
        <v>-122.28869506</v>
      </c>
      <c r="R3287" t="s">
        <v>16655</v>
      </c>
      <c r="S3287" s="7">
        <v>7</v>
      </c>
      <c r="T3287" s="7">
        <v>2024</v>
      </c>
      <c r="U3287" s="7">
        <v>3</v>
      </c>
      <c r="V3287">
        <v>7</v>
      </c>
      <c r="W3287">
        <v>2024</v>
      </c>
      <c r="X3287">
        <v>3</v>
      </c>
      <c r="Y3287" t="b">
        <v>0</v>
      </c>
      <c r="Z3287" t="b">
        <v>0</v>
      </c>
      <c r="AA3287">
        <v>-16</v>
      </c>
      <c r="AB3287">
        <v>2</v>
      </c>
      <c r="AC3287" t="b">
        <v>0</v>
      </c>
      <c r="AD3287" t="b">
        <v>1</v>
      </c>
      <c r="AE3287" t="b">
        <v>0</v>
      </c>
      <c r="AF3287" t="b">
        <v>0</v>
      </c>
      <c r="AG3287" s="11">
        <v>45499</v>
      </c>
      <c r="AH3287" s="11">
        <v>45483</v>
      </c>
      <c r="AI3287" s="12">
        <f>IF(OR(AG3287="",AH3287=""),"",AH3287-AG3287)</f>
        <v>-16.0</v>
      </c>
      <c r="AJ3287" s="13" t="b">
        <f>IF(OR(AI3287="",AA3287=""),"",AI3287=AA3287)</f>
        <v>1</v>
      </c>
      <c r="AK3287" s="13" t="b">
        <f>IF(AI3287="","",AI3287&gt;60)</f>
        <v>0</v>
      </c>
      <c r="AL3287" s="13" t="b">
        <f>IF(OR(Y3287=TRUE,AH3287=""),TRUE,FALSE)</f>
        <v>0</v>
      </c>
      <c r="AM3287" s="13" t="b">
        <f>IF(AI3287="","",AI3287&lt;0)</f>
        <v>1</v>
      </c>
      <c r="AN3287" s="13" t="str">
        <f>IF(AH3287="","No inspection date",IF(AI3287&lt;0,"Negative chronology",IF(AI3287&lt;=30,"0-30",IF(AI3287&lt;=60,"31-60",IF(AI3287&lt;=90,"61-90",IF(AI3287&lt;=180,"91-180","181+"))))))</f>
        <v>Negative chronology</v>
      </c>
      <c r="AO3287" s="13" t="str">
        <f>IF(OR(ISNUMBER(SEARCH("COMPLETED",K3287)),ISNUMBER(SEARCH("CLOSED",K3287))),"Closed/Completed","Other Active/Issued")</f>
        <v>Other Active/Issued</v>
      </c>
    </row>
    <row r="3288" spans="1:41">
      <c r="A3288" t="s">
        <v>16656</v>
      </c>
      <c r="B3288" t="s">
        <v>87</v>
      </c>
      <c r="C3288" t="s">
        <v>87</v>
      </c>
      <c r="D3288" t="s">
        <v>88</v>
      </c>
      <c r="E3288" t="s">
        <v>6860</v>
      </c>
      <c r="F3288" t="s">
        <v>16657</v>
      </c>
      <c r="H3288" t="s">
        <v>4210</v>
      </c>
      <c r="K3288" t="s">
        <v>115</v>
      </c>
      <c r="L3288" t="s">
        <v>115</v>
      </c>
      <c r="M3288" t="s">
        <v>16658</v>
      </c>
      <c r="N3288" s="9">
        <v>98116</v>
      </c>
      <c r="O3288" t="s">
        <v>16659</v>
      </c>
      <c r="P3288" s="10">
        <v>47.56055005</v>
      </c>
      <c r="Q3288" s="10">
        <v>-122.38720862</v>
      </c>
      <c r="R3288" t="s">
        <v>16660</v>
      </c>
      <c r="S3288" s="7">
        <v>7</v>
      </c>
      <c r="T3288" s="7">
        <v>2024</v>
      </c>
      <c r="U3288" s="7">
        <v>3</v>
      </c>
      <c r="Y3288" t="b">
        <v>1</v>
      </c>
      <c r="Z3288" t="b">
        <v>1</v>
      </c>
      <c r="AB3288">
        <v>1</v>
      </c>
      <c r="AC3288" t="b">
        <v>0</v>
      </c>
      <c r="AD3288" t="b">
        <v>1</v>
      </c>
      <c r="AE3288" t="b">
        <v>0</v>
      </c>
      <c r="AF3288" t="b">
        <v>0</v>
      </c>
      <c r="AG3288" s="11">
        <v>45503</v>
      </c>
      <c r="AI3288" s="12">
        <f>IF(OR(AG3288="",AH3288=""),"",AH3288-AG3288)</f>
        <v/>
      </c>
      <c r="AJ3288" s="13">
        <f>IF(OR(AI3288="",AA3288=""),"",AI3288=AA3288)</f>
        <v/>
      </c>
      <c r="AK3288" s="13">
        <f>IF(AI3288="","",AI3288&gt;60)</f>
        <v/>
      </c>
      <c r="AL3288" s="13" t="b">
        <f>IF(OR(Y3288=TRUE,AH3288=""),TRUE,FALSE)</f>
        <v>1</v>
      </c>
      <c r="AM3288" s="13">
        <f>IF(AI3288="","",AI3288&lt;0)</f>
        <v/>
      </c>
      <c r="AN3288" s="13" t="str">
        <f>IF(AH3288="","No inspection date",IF(AI3288&lt;0,"Negative chronology",IF(AI3288&lt;=30,"0-30",IF(AI3288&lt;=60,"31-60",IF(AI3288&lt;=90,"61-90",IF(AI3288&lt;=180,"91-180","181+"))))))</f>
        <v>No inspection date</v>
      </c>
      <c r="AO3288" s="13" t="str">
        <f>IF(OR(ISNUMBER(SEARCH("COMPLETED",K3288)),ISNUMBER(SEARCH("CLOSED",K3288))),"Closed/Completed","Other Active/Issued")</f>
        <v>Other Active/Issued</v>
      </c>
    </row>
    <row r="3289" spans="1:41">
      <c r="A3289" t="s">
        <v>16661</v>
      </c>
      <c r="B3289" t="s">
        <v>87</v>
      </c>
      <c r="C3289" t="s">
        <v>87</v>
      </c>
      <c r="D3289" t="s">
        <v>88</v>
      </c>
      <c r="E3289" t="s">
        <v>6860</v>
      </c>
      <c r="F3289" t="s">
        <v>16662</v>
      </c>
      <c r="H3289" t="s">
        <v>3956</v>
      </c>
      <c r="I3289" t="s">
        <v>3956</v>
      </c>
      <c r="J3289" t="s">
        <v>93</v>
      </c>
      <c r="K3289" t="s">
        <v>5967</v>
      </c>
      <c r="L3289" t="s">
        <v>5967</v>
      </c>
      <c r="M3289" t="s">
        <v>9901</v>
      </c>
      <c r="N3289" s="9">
        <v>98116</v>
      </c>
      <c r="O3289" t="s">
        <v>16663</v>
      </c>
      <c r="P3289" s="10">
        <v>47.59206165</v>
      </c>
      <c r="Q3289" s="10">
        <v>-122.3880454</v>
      </c>
      <c r="R3289" t="s">
        <v>9903</v>
      </c>
      <c r="S3289" s="7">
        <v>8</v>
      </c>
      <c r="T3289" s="7">
        <v>2024</v>
      </c>
      <c r="U3289" s="7">
        <v>3</v>
      </c>
      <c r="V3289">
        <v>8</v>
      </c>
      <c r="W3289">
        <v>2024</v>
      </c>
      <c r="X3289">
        <v>3</v>
      </c>
      <c r="Y3289" t="b">
        <v>0</v>
      </c>
      <c r="Z3289" t="b">
        <v>0</v>
      </c>
      <c r="AA3289">
        <v>0</v>
      </c>
      <c r="AB3289">
        <v>1</v>
      </c>
      <c r="AC3289" t="b">
        <v>0</v>
      </c>
      <c r="AD3289" t="b">
        <v>1</v>
      </c>
      <c r="AE3289" t="b">
        <v>0</v>
      </c>
      <c r="AF3289" t="b">
        <v>0</v>
      </c>
      <c r="AG3289" s="11">
        <v>45505</v>
      </c>
      <c r="AH3289" s="11">
        <v>45505</v>
      </c>
      <c r="AI3289" s="12">
        <f>IF(OR(AG3289="",AH3289=""),"",AH3289-AG3289)</f>
        <v>0.0</v>
      </c>
      <c r="AJ3289" s="13" t="b">
        <f>IF(OR(AI3289="",AA3289=""),"",AI3289=AA3289)</f>
        <v>1</v>
      </c>
      <c r="AK3289" s="13" t="b">
        <f>IF(AI3289="","",AI3289&gt;60)</f>
        <v>0</v>
      </c>
      <c r="AL3289" s="13" t="b">
        <f>IF(OR(Y3289=TRUE,AH3289=""),TRUE,FALSE)</f>
        <v>0</v>
      </c>
      <c r="AM3289" s="13" t="b">
        <f>IF(AI3289="","",AI3289&lt;0)</f>
        <v>0</v>
      </c>
      <c r="AN3289" s="13" t="str">
        <f>IF(AH3289="","No inspection date",IF(AI3289&lt;0,"Negative chronology",IF(AI3289&lt;=30,"0-30",IF(AI3289&lt;=60,"31-60",IF(AI3289&lt;=90,"61-90",IF(AI3289&lt;=180,"91-180","181+"))))))</f>
        <v>0-30</v>
      </c>
      <c r="AO3289" s="13" t="str">
        <f>IF(OR(ISNUMBER(SEARCH("COMPLETED",K3289)),ISNUMBER(SEARCH("CLOSED",K3289))),"Closed/Completed","Other Active/Issued")</f>
        <v>Other Active/Issued</v>
      </c>
    </row>
    <row r="3290" spans="1:41">
      <c r="A3290" t="s">
        <v>16664</v>
      </c>
      <c r="B3290" t="s">
        <v>87</v>
      </c>
      <c r="C3290" t="s">
        <v>87</v>
      </c>
      <c r="D3290" t="s">
        <v>88</v>
      </c>
      <c r="E3290" t="s">
        <v>6860</v>
      </c>
      <c r="F3290" t="s">
        <v>7350</v>
      </c>
      <c r="H3290" t="s">
        <v>6615</v>
      </c>
      <c r="K3290" t="s">
        <v>93</v>
      </c>
      <c r="L3290" t="s">
        <v>93</v>
      </c>
      <c r="M3290" t="s">
        <v>9901</v>
      </c>
      <c r="N3290" s="9">
        <v>98116</v>
      </c>
      <c r="O3290" t="s">
        <v>16665</v>
      </c>
      <c r="P3290" s="10">
        <v>47.59206165</v>
      </c>
      <c r="Q3290" s="10">
        <v>-122.3880454</v>
      </c>
      <c r="R3290" t="s">
        <v>9903</v>
      </c>
      <c r="S3290" s="7">
        <v>8</v>
      </c>
      <c r="T3290" s="7">
        <v>2024</v>
      </c>
      <c r="U3290" s="7">
        <v>3</v>
      </c>
      <c r="Y3290" t="b">
        <v>1</v>
      </c>
      <c r="Z3290" t="b">
        <v>1</v>
      </c>
      <c r="AB3290">
        <v>1</v>
      </c>
      <c r="AC3290" t="b">
        <v>0</v>
      </c>
      <c r="AD3290" t="b">
        <v>1</v>
      </c>
      <c r="AE3290" t="b">
        <v>0</v>
      </c>
      <c r="AF3290" t="b">
        <v>0</v>
      </c>
      <c r="AG3290" s="11">
        <v>45506</v>
      </c>
      <c r="AI3290" s="12">
        <f>IF(OR(AG3290="",AH3290=""),"",AH3290-AG3290)</f>
        <v/>
      </c>
      <c r="AJ3290" s="13">
        <f>IF(OR(AI3290="",AA3290=""),"",AI3290=AA3290)</f>
        <v/>
      </c>
      <c r="AK3290" s="13">
        <f>IF(AI3290="","",AI3290&gt;60)</f>
        <v/>
      </c>
      <c r="AL3290" s="13" t="b">
        <f>IF(OR(Y3290=TRUE,AH3290=""),TRUE,FALSE)</f>
        <v>1</v>
      </c>
      <c r="AM3290" s="13">
        <f>IF(AI3290="","",AI3290&lt;0)</f>
        <v/>
      </c>
      <c r="AN3290" s="13" t="str">
        <f>IF(AH3290="","No inspection date",IF(AI3290&lt;0,"Negative chronology",IF(AI3290&lt;=30,"0-30",IF(AI3290&lt;=60,"31-60",IF(AI3290&lt;=90,"61-90",IF(AI3290&lt;=180,"91-180","181+"))))))</f>
        <v>No inspection date</v>
      </c>
      <c r="AO3290" s="13" t="str">
        <f>IF(OR(ISNUMBER(SEARCH("COMPLETED",K3290)),ISNUMBER(SEARCH("CLOSED",K3290))),"Closed/Completed","Other Active/Issued")</f>
        <v>Closed/Completed</v>
      </c>
    </row>
    <row r="3291" spans="1:41">
      <c r="A3291" t="s">
        <v>16666</v>
      </c>
      <c r="B3291" t="s">
        <v>87</v>
      </c>
      <c r="C3291" t="s">
        <v>87</v>
      </c>
      <c r="D3291" t="s">
        <v>88</v>
      </c>
      <c r="E3291" t="s">
        <v>6860</v>
      </c>
      <c r="F3291" t="s">
        <v>16667</v>
      </c>
      <c r="H3291" t="s">
        <v>4258</v>
      </c>
      <c r="K3291" t="s">
        <v>115</v>
      </c>
      <c r="L3291" t="s">
        <v>115</v>
      </c>
      <c r="M3291" t="s">
        <v>16668</v>
      </c>
      <c r="N3291" s="9">
        <v>98108</v>
      </c>
      <c r="O3291" t="s">
        <v>16669</v>
      </c>
      <c r="P3291" s="10">
        <v>47.528842</v>
      </c>
      <c r="Q3291" s="10">
        <v>-122.32388764</v>
      </c>
      <c r="R3291" t="s">
        <v>16670</v>
      </c>
      <c r="S3291" s="7">
        <v>8</v>
      </c>
      <c r="T3291" s="7">
        <v>2024</v>
      </c>
      <c r="U3291" s="7">
        <v>3</v>
      </c>
      <c r="Y3291" t="b">
        <v>1</v>
      </c>
      <c r="Z3291" t="b">
        <v>1</v>
      </c>
      <c r="AB3291">
        <v>1</v>
      </c>
      <c r="AC3291" t="b">
        <v>0</v>
      </c>
      <c r="AD3291" t="b">
        <v>1</v>
      </c>
      <c r="AE3291" t="b">
        <v>0</v>
      </c>
      <c r="AF3291" t="b">
        <v>0</v>
      </c>
      <c r="AG3291" s="11">
        <v>45509</v>
      </c>
      <c r="AI3291" s="12">
        <f>IF(OR(AG3291="",AH3291=""),"",AH3291-AG3291)</f>
        <v/>
      </c>
      <c r="AJ3291" s="13">
        <f>IF(OR(AI3291="",AA3291=""),"",AI3291=AA3291)</f>
        <v/>
      </c>
      <c r="AK3291" s="13">
        <f>IF(AI3291="","",AI3291&gt;60)</f>
        <v/>
      </c>
      <c r="AL3291" s="13" t="b">
        <f>IF(OR(Y3291=TRUE,AH3291=""),TRUE,FALSE)</f>
        <v>1</v>
      </c>
      <c r="AM3291" s="13">
        <f>IF(AI3291="","",AI3291&lt;0)</f>
        <v/>
      </c>
      <c r="AN3291" s="13" t="str">
        <f>IF(AH3291="","No inspection date",IF(AI3291&lt;0,"Negative chronology",IF(AI3291&lt;=30,"0-30",IF(AI3291&lt;=60,"31-60",IF(AI3291&lt;=90,"61-90",IF(AI3291&lt;=180,"91-180","181+"))))))</f>
        <v>No inspection date</v>
      </c>
      <c r="AO3291" s="13" t="str">
        <f>IF(OR(ISNUMBER(SEARCH("COMPLETED",K3291)),ISNUMBER(SEARCH("CLOSED",K3291))),"Closed/Completed","Other Active/Issued")</f>
        <v>Other Active/Issued</v>
      </c>
    </row>
    <row r="3292" spans="1:41">
      <c r="A3292" t="s">
        <v>16671</v>
      </c>
      <c r="B3292" t="s">
        <v>87</v>
      </c>
      <c r="C3292" t="s">
        <v>87</v>
      </c>
      <c r="D3292" t="s">
        <v>88</v>
      </c>
      <c r="E3292" t="s">
        <v>6860</v>
      </c>
      <c r="F3292" t="s">
        <v>16672</v>
      </c>
      <c r="G3292" t="s">
        <v>6860</v>
      </c>
      <c r="H3292" t="s">
        <v>4258</v>
      </c>
      <c r="K3292" t="s">
        <v>115</v>
      </c>
      <c r="L3292" t="s">
        <v>115</v>
      </c>
      <c r="M3292" t="s">
        <v>16673</v>
      </c>
      <c r="N3292" s="9">
        <v>98104</v>
      </c>
      <c r="O3292" t="s">
        <v>16674</v>
      </c>
      <c r="P3292" s="10">
        <v>47.59934686</v>
      </c>
      <c r="Q3292" s="10">
        <v>-122.32356083</v>
      </c>
      <c r="R3292" t="s">
        <v>16675</v>
      </c>
      <c r="S3292" s="7">
        <v>8</v>
      </c>
      <c r="T3292" s="7">
        <v>2024</v>
      </c>
      <c r="U3292" s="7">
        <v>3</v>
      </c>
      <c r="Y3292" t="b">
        <v>1</v>
      </c>
      <c r="Z3292" t="b">
        <v>1</v>
      </c>
      <c r="AB3292">
        <v>2</v>
      </c>
      <c r="AC3292" t="b">
        <v>0</v>
      </c>
      <c r="AD3292" t="b">
        <v>1</v>
      </c>
      <c r="AE3292" t="b">
        <v>0</v>
      </c>
      <c r="AF3292" t="b">
        <v>0</v>
      </c>
      <c r="AG3292" s="11">
        <v>45509</v>
      </c>
      <c r="AI3292" s="12">
        <f>IF(OR(AG3292="",AH3292=""),"",AH3292-AG3292)</f>
        <v/>
      </c>
      <c r="AJ3292" s="13">
        <f>IF(OR(AI3292="",AA3292=""),"",AI3292=AA3292)</f>
        <v/>
      </c>
      <c r="AK3292" s="13">
        <f>IF(AI3292="","",AI3292&gt;60)</f>
        <v/>
      </c>
      <c r="AL3292" s="13" t="b">
        <f>IF(OR(Y3292=TRUE,AH3292=""),TRUE,FALSE)</f>
        <v>1</v>
      </c>
      <c r="AM3292" s="13">
        <f>IF(AI3292="","",AI3292&lt;0)</f>
        <v/>
      </c>
      <c r="AN3292" s="13" t="str">
        <f>IF(AH3292="","No inspection date",IF(AI3292&lt;0,"Negative chronology",IF(AI3292&lt;=30,"0-30",IF(AI3292&lt;=60,"31-60",IF(AI3292&lt;=90,"61-90",IF(AI3292&lt;=180,"91-180","181+"))))))</f>
        <v>No inspection date</v>
      </c>
      <c r="AO3292" s="13" t="str">
        <f>IF(OR(ISNUMBER(SEARCH("COMPLETED",K3292)),ISNUMBER(SEARCH("CLOSED",K3292))),"Closed/Completed","Other Active/Issued")</f>
        <v>Other Active/Issued</v>
      </c>
    </row>
    <row r="3293" spans="1:41">
      <c r="A3293" t="s">
        <v>16676</v>
      </c>
      <c r="B3293" t="s">
        <v>87</v>
      </c>
      <c r="C3293" t="s">
        <v>87</v>
      </c>
      <c r="D3293" t="s">
        <v>88</v>
      </c>
      <c r="E3293" t="s">
        <v>6860</v>
      </c>
      <c r="F3293" t="s">
        <v>16672</v>
      </c>
      <c r="H3293" t="s">
        <v>4258</v>
      </c>
      <c r="K3293" t="s">
        <v>93</v>
      </c>
      <c r="L3293" t="s">
        <v>93</v>
      </c>
      <c r="M3293" t="s">
        <v>16673</v>
      </c>
      <c r="N3293" s="9">
        <v>98104</v>
      </c>
      <c r="O3293" t="s">
        <v>16677</v>
      </c>
      <c r="P3293" s="10">
        <v>47.59934686</v>
      </c>
      <c r="Q3293" s="10">
        <v>-122.32356083</v>
      </c>
      <c r="R3293" t="s">
        <v>16675</v>
      </c>
      <c r="S3293" s="7">
        <v>8</v>
      </c>
      <c r="T3293" s="7">
        <v>2024</v>
      </c>
      <c r="U3293" s="7">
        <v>3</v>
      </c>
      <c r="Y3293" t="b">
        <v>1</v>
      </c>
      <c r="Z3293" t="b">
        <v>1</v>
      </c>
      <c r="AB3293">
        <v>2</v>
      </c>
      <c r="AC3293" t="b">
        <v>0</v>
      </c>
      <c r="AD3293" t="b">
        <v>1</v>
      </c>
      <c r="AE3293" t="b">
        <v>0</v>
      </c>
      <c r="AF3293" t="b">
        <v>0</v>
      </c>
      <c r="AG3293" s="11">
        <v>45509</v>
      </c>
      <c r="AI3293" s="12">
        <f>IF(OR(AG3293="",AH3293=""),"",AH3293-AG3293)</f>
        <v/>
      </c>
      <c r="AJ3293" s="13">
        <f>IF(OR(AI3293="",AA3293=""),"",AI3293=AA3293)</f>
        <v/>
      </c>
      <c r="AK3293" s="13">
        <f>IF(AI3293="","",AI3293&gt;60)</f>
        <v/>
      </c>
      <c r="AL3293" s="13" t="b">
        <f>IF(OR(Y3293=TRUE,AH3293=""),TRUE,FALSE)</f>
        <v>1</v>
      </c>
      <c r="AM3293" s="13">
        <f>IF(AI3293="","",AI3293&lt;0)</f>
        <v/>
      </c>
      <c r="AN3293" s="13" t="str">
        <f>IF(AH3293="","No inspection date",IF(AI3293&lt;0,"Negative chronology",IF(AI3293&lt;=30,"0-30",IF(AI3293&lt;=60,"31-60",IF(AI3293&lt;=90,"61-90",IF(AI3293&lt;=180,"91-180","181+"))))))</f>
        <v>No inspection date</v>
      </c>
      <c r="AO3293" s="13" t="str">
        <f>IF(OR(ISNUMBER(SEARCH("COMPLETED",K3293)),ISNUMBER(SEARCH("CLOSED",K3293))),"Closed/Completed","Other Active/Issued")</f>
        <v>Closed/Completed</v>
      </c>
    </row>
    <row r="3294" spans="1:41">
      <c r="A3294" t="s">
        <v>16678</v>
      </c>
      <c r="B3294" t="s">
        <v>87</v>
      </c>
      <c r="C3294" t="s">
        <v>87</v>
      </c>
      <c r="D3294" t="s">
        <v>88</v>
      </c>
      <c r="E3294" t="s">
        <v>6860</v>
      </c>
      <c r="F3294" t="s">
        <v>16679</v>
      </c>
      <c r="H3294" t="s">
        <v>4265</v>
      </c>
      <c r="I3294" t="s">
        <v>4351</v>
      </c>
      <c r="J3294" t="s">
        <v>93</v>
      </c>
      <c r="K3294" t="s">
        <v>93</v>
      </c>
      <c r="L3294" t="s">
        <v>93</v>
      </c>
      <c r="M3294" t="s">
        <v>16680</v>
      </c>
      <c r="N3294" s="9">
        <v>98103</v>
      </c>
      <c r="O3294" t="s">
        <v>16681</v>
      </c>
      <c r="P3294" s="10">
        <v>47.66159621</v>
      </c>
      <c r="Q3294" s="10">
        <v>-122.3355125</v>
      </c>
      <c r="R3294" t="s">
        <v>16682</v>
      </c>
      <c r="S3294" s="7">
        <v>8</v>
      </c>
      <c r="T3294" s="7">
        <v>2024</v>
      </c>
      <c r="U3294" s="7">
        <v>3</v>
      </c>
      <c r="V3294">
        <v>8</v>
      </c>
      <c r="W3294">
        <v>2024</v>
      </c>
      <c r="X3294">
        <v>3</v>
      </c>
      <c r="Y3294" t="b">
        <v>0</v>
      </c>
      <c r="Z3294" t="b">
        <v>0</v>
      </c>
      <c r="AA3294">
        <v>21</v>
      </c>
      <c r="AB3294">
        <v>4</v>
      </c>
      <c r="AC3294" t="b">
        <v>0</v>
      </c>
      <c r="AD3294" t="b">
        <v>1</v>
      </c>
      <c r="AE3294" t="b">
        <v>0</v>
      </c>
      <c r="AF3294" t="b">
        <v>0</v>
      </c>
      <c r="AG3294" s="11">
        <v>45510</v>
      </c>
      <c r="AH3294" s="11">
        <v>45531</v>
      </c>
      <c r="AI3294" s="12">
        <f>IF(OR(AG3294="",AH3294=""),"",AH3294-AG3294)</f>
        <v>21.0</v>
      </c>
      <c r="AJ3294" s="13" t="b">
        <f>IF(OR(AI3294="",AA3294=""),"",AI3294=AA3294)</f>
        <v>1</v>
      </c>
      <c r="AK3294" s="13" t="b">
        <f>IF(AI3294="","",AI3294&gt;60)</f>
        <v>0</v>
      </c>
      <c r="AL3294" s="13" t="b">
        <f>IF(OR(Y3294=TRUE,AH3294=""),TRUE,FALSE)</f>
        <v>0</v>
      </c>
      <c r="AM3294" s="13" t="b">
        <f>IF(AI3294="","",AI3294&lt;0)</f>
        <v>0</v>
      </c>
      <c r="AN3294" s="13" t="str">
        <f>IF(AH3294="","No inspection date",IF(AI3294&lt;0,"Negative chronology",IF(AI3294&lt;=30,"0-30",IF(AI3294&lt;=60,"31-60",IF(AI3294&lt;=90,"61-90",IF(AI3294&lt;=180,"91-180","181+"))))))</f>
        <v>0-30</v>
      </c>
      <c r="AO3294" s="13" t="str">
        <f>IF(OR(ISNUMBER(SEARCH("COMPLETED",K3294)),ISNUMBER(SEARCH("CLOSED",K3294))),"Closed/Completed","Other Active/Issued")</f>
        <v>Closed/Completed</v>
      </c>
    </row>
    <row r="3295" spans="1:41">
      <c r="A3295" t="s">
        <v>16683</v>
      </c>
      <c r="B3295" t="s">
        <v>87</v>
      </c>
      <c r="C3295" t="s">
        <v>87</v>
      </c>
      <c r="D3295" t="s">
        <v>88</v>
      </c>
      <c r="E3295" t="s">
        <v>6860</v>
      </c>
      <c r="F3295" t="s">
        <v>16684</v>
      </c>
      <c r="H3295" t="s">
        <v>4265</v>
      </c>
      <c r="I3295" t="s">
        <v>9810</v>
      </c>
      <c r="J3295" t="s">
        <v>93</v>
      </c>
      <c r="K3295" t="s">
        <v>100</v>
      </c>
      <c r="L3295" t="s">
        <v>100</v>
      </c>
      <c r="M3295" t="s">
        <v>16685</v>
      </c>
      <c r="O3295" t="s">
        <v>16686</v>
      </c>
      <c r="P3295" s="10">
        <v>47.64841268</v>
      </c>
      <c r="Q3295" s="10">
        <v>-122.35621658</v>
      </c>
      <c r="R3295" t="s">
        <v>16687</v>
      </c>
      <c r="S3295" s="7">
        <v>8</v>
      </c>
      <c r="T3295" s="7">
        <v>2024</v>
      </c>
      <c r="U3295" s="7">
        <v>3</v>
      </c>
      <c r="V3295">
        <v>10</v>
      </c>
      <c r="W3295">
        <v>2024</v>
      </c>
      <c r="X3295">
        <v>4</v>
      </c>
      <c r="Y3295" t="b">
        <v>0</v>
      </c>
      <c r="Z3295" t="b">
        <v>0</v>
      </c>
      <c r="AA3295">
        <v>59</v>
      </c>
      <c r="AB3295">
        <v>7</v>
      </c>
      <c r="AC3295" t="b">
        <v>0</v>
      </c>
      <c r="AD3295" t="b">
        <v>1</v>
      </c>
      <c r="AE3295" t="b">
        <v>0</v>
      </c>
      <c r="AF3295" t="b">
        <v>0</v>
      </c>
      <c r="AG3295" s="11">
        <v>45510</v>
      </c>
      <c r="AH3295" s="11">
        <v>45569</v>
      </c>
      <c r="AI3295" s="12">
        <f>IF(OR(AG3295="",AH3295=""),"",AH3295-AG3295)</f>
        <v>59.0</v>
      </c>
      <c r="AJ3295" s="13" t="b">
        <f>IF(OR(AI3295="",AA3295=""),"",AI3295=AA3295)</f>
        <v>1</v>
      </c>
      <c r="AK3295" s="13" t="b">
        <f>IF(AI3295="","",AI3295&gt;60)</f>
        <v>0</v>
      </c>
      <c r="AL3295" s="13" t="b">
        <f>IF(OR(Y3295=TRUE,AH3295=""),TRUE,FALSE)</f>
        <v>0</v>
      </c>
      <c r="AM3295" s="13" t="b">
        <f>IF(AI3295="","",AI3295&lt;0)</f>
        <v>0</v>
      </c>
      <c r="AN3295" s="13" t="str">
        <f>IF(AH3295="","No inspection date",IF(AI3295&lt;0,"Negative chronology",IF(AI3295&lt;=30,"0-30",IF(AI3295&lt;=60,"31-60",IF(AI3295&lt;=90,"61-90",IF(AI3295&lt;=180,"91-180","181+"))))))</f>
        <v>31-60</v>
      </c>
      <c r="AO3295" s="13" t="str">
        <f>IF(OR(ISNUMBER(SEARCH("COMPLETED",K3295)),ISNUMBER(SEARCH("CLOSED",K3295))),"Closed/Completed","Other Active/Issued")</f>
        <v>Other Active/Issued</v>
      </c>
    </row>
    <row r="3296" spans="1:41">
      <c r="A3296" t="s">
        <v>16688</v>
      </c>
      <c r="B3296" t="s">
        <v>87</v>
      </c>
      <c r="C3296" t="s">
        <v>87</v>
      </c>
      <c r="D3296" t="s">
        <v>88</v>
      </c>
      <c r="E3296" t="s">
        <v>6860</v>
      </c>
      <c r="F3296" t="s">
        <v>16689</v>
      </c>
      <c r="H3296" t="s">
        <v>6651</v>
      </c>
      <c r="K3296" t="s">
        <v>115</v>
      </c>
      <c r="L3296" t="s">
        <v>115</v>
      </c>
      <c r="M3296" t="s">
        <v>8864</v>
      </c>
      <c r="N3296" s="9">
        <v>98117</v>
      </c>
      <c r="O3296" t="s">
        <v>16690</v>
      </c>
      <c r="P3296" s="10">
        <v>47.67917338</v>
      </c>
      <c r="Q3296" s="10">
        <v>-122.37649068</v>
      </c>
      <c r="R3296" t="s">
        <v>8866</v>
      </c>
      <c r="S3296" s="7">
        <v>8</v>
      </c>
      <c r="T3296" s="7">
        <v>2024</v>
      </c>
      <c r="U3296" s="7">
        <v>3</v>
      </c>
      <c r="Y3296" t="b">
        <v>1</v>
      </c>
      <c r="Z3296" t="b">
        <v>1</v>
      </c>
      <c r="AB3296">
        <v>6</v>
      </c>
      <c r="AC3296" t="b">
        <v>0</v>
      </c>
      <c r="AD3296" t="b">
        <v>1</v>
      </c>
      <c r="AE3296" t="b">
        <v>0</v>
      </c>
      <c r="AF3296" t="b">
        <v>0</v>
      </c>
      <c r="AG3296" s="11">
        <v>45512</v>
      </c>
      <c r="AI3296" s="12">
        <f>IF(OR(AG3296="",AH3296=""),"",AH3296-AG3296)</f>
        <v/>
      </c>
      <c r="AJ3296" s="13">
        <f>IF(OR(AI3296="",AA3296=""),"",AI3296=AA3296)</f>
        <v/>
      </c>
      <c r="AK3296" s="13">
        <f>IF(AI3296="","",AI3296&gt;60)</f>
        <v/>
      </c>
      <c r="AL3296" s="13" t="b">
        <f>IF(OR(Y3296=TRUE,AH3296=""),TRUE,FALSE)</f>
        <v>1</v>
      </c>
      <c r="AM3296" s="13">
        <f>IF(AI3296="","",AI3296&lt;0)</f>
        <v/>
      </c>
      <c r="AN3296" s="13" t="str">
        <f>IF(AH3296="","No inspection date",IF(AI3296&lt;0,"Negative chronology",IF(AI3296&lt;=30,"0-30",IF(AI3296&lt;=60,"31-60",IF(AI3296&lt;=90,"61-90",IF(AI3296&lt;=180,"91-180","181+"))))))</f>
        <v>No inspection date</v>
      </c>
      <c r="AO3296" s="13" t="str">
        <f>IF(OR(ISNUMBER(SEARCH("COMPLETED",K3296)),ISNUMBER(SEARCH("CLOSED",K3296))),"Closed/Completed","Other Active/Issued")</f>
        <v>Other Active/Issued</v>
      </c>
    </row>
    <row r="3297" spans="1:41">
      <c r="A3297" t="s">
        <v>16691</v>
      </c>
      <c r="B3297" t="s">
        <v>87</v>
      </c>
      <c r="C3297" t="s">
        <v>87</v>
      </c>
      <c r="D3297" t="s">
        <v>88</v>
      </c>
      <c r="E3297" t="s">
        <v>6860</v>
      </c>
      <c r="F3297" t="s">
        <v>16692</v>
      </c>
      <c r="H3297" t="s">
        <v>6651</v>
      </c>
      <c r="I3297" t="s">
        <v>3956</v>
      </c>
      <c r="J3297" t="s">
        <v>93</v>
      </c>
      <c r="K3297" t="s">
        <v>100</v>
      </c>
      <c r="L3297" t="s">
        <v>100</v>
      </c>
      <c r="M3297" t="s">
        <v>16693</v>
      </c>
      <c r="N3297" s="9">
        <v>98107</v>
      </c>
      <c r="O3297" t="s">
        <v>16694</v>
      </c>
      <c r="P3297" s="10">
        <v>47.67156289</v>
      </c>
      <c r="Q3297" s="10">
        <v>-122.39872702</v>
      </c>
      <c r="R3297" t="s">
        <v>16695</v>
      </c>
      <c r="S3297" s="7">
        <v>8</v>
      </c>
      <c r="T3297" s="7">
        <v>2024</v>
      </c>
      <c r="U3297" s="7">
        <v>3</v>
      </c>
      <c r="V3297">
        <v>8</v>
      </c>
      <c r="W3297">
        <v>2024</v>
      </c>
      <c r="X3297">
        <v>3</v>
      </c>
      <c r="Y3297" t="b">
        <v>0</v>
      </c>
      <c r="Z3297" t="b">
        <v>0</v>
      </c>
      <c r="AA3297">
        <v>-7</v>
      </c>
      <c r="AB3297">
        <v>6</v>
      </c>
      <c r="AC3297" t="b">
        <v>0</v>
      </c>
      <c r="AD3297" t="b">
        <v>1</v>
      </c>
      <c r="AE3297" t="b">
        <v>0</v>
      </c>
      <c r="AF3297" t="b">
        <v>0</v>
      </c>
      <c r="AG3297" s="11">
        <v>45512</v>
      </c>
      <c r="AH3297" s="11">
        <v>45505</v>
      </c>
      <c r="AI3297" s="12">
        <f>IF(OR(AG3297="",AH3297=""),"",AH3297-AG3297)</f>
        <v>-7.0</v>
      </c>
      <c r="AJ3297" s="13" t="b">
        <f>IF(OR(AI3297="",AA3297=""),"",AI3297=AA3297)</f>
        <v>1</v>
      </c>
      <c r="AK3297" s="13" t="b">
        <f>IF(AI3297="","",AI3297&gt;60)</f>
        <v>0</v>
      </c>
      <c r="AL3297" s="13" t="b">
        <f>IF(OR(Y3297=TRUE,AH3297=""),TRUE,FALSE)</f>
        <v>0</v>
      </c>
      <c r="AM3297" s="13" t="b">
        <f>IF(AI3297="","",AI3297&lt;0)</f>
        <v>1</v>
      </c>
      <c r="AN3297" s="13" t="str">
        <f>IF(AH3297="","No inspection date",IF(AI3297&lt;0,"Negative chronology",IF(AI3297&lt;=30,"0-30",IF(AI3297&lt;=60,"31-60",IF(AI3297&lt;=90,"61-90",IF(AI3297&lt;=180,"91-180","181+"))))))</f>
        <v>Negative chronology</v>
      </c>
      <c r="AO3297" s="13" t="str">
        <f>IF(OR(ISNUMBER(SEARCH("COMPLETED",K3297)),ISNUMBER(SEARCH("CLOSED",K3297))),"Closed/Completed","Other Active/Issued")</f>
        <v>Other Active/Issued</v>
      </c>
    </row>
    <row r="3298" spans="1:41">
      <c r="A3298" t="s">
        <v>16696</v>
      </c>
      <c r="B3298" t="s">
        <v>87</v>
      </c>
      <c r="C3298" t="s">
        <v>87</v>
      </c>
      <c r="D3298" t="s">
        <v>88</v>
      </c>
      <c r="E3298" t="s">
        <v>6860</v>
      </c>
      <c r="F3298" t="s">
        <v>16697</v>
      </c>
      <c r="H3298" t="s">
        <v>9638</v>
      </c>
      <c r="I3298" t="s">
        <v>10274</v>
      </c>
      <c r="J3298" t="s">
        <v>137</v>
      </c>
      <c r="K3298" t="s">
        <v>93</v>
      </c>
      <c r="L3298" t="s">
        <v>93</v>
      </c>
      <c r="M3298" t="s">
        <v>7782</v>
      </c>
      <c r="N3298" s="9">
        <v>98144</v>
      </c>
      <c r="O3298" t="s">
        <v>16698</v>
      </c>
      <c r="P3298" s="10">
        <v>47.57492466</v>
      </c>
      <c r="Q3298" s="10">
        <v>-122.30942236</v>
      </c>
      <c r="R3298" t="s">
        <v>7382</v>
      </c>
      <c r="S3298" s="7">
        <v>8</v>
      </c>
      <c r="T3298" s="7">
        <v>2024</v>
      </c>
      <c r="U3298" s="7">
        <v>3</v>
      </c>
      <c r="V3298">
        <v>5</v>
      </c>
      <c r="W3298">
        <v>2025</v>
      </c>
      <c r="X3298">
        <v>2</v>
      </c>
      <c r="Y3298" t="b">
        <v>0</v>
      </c>
      <c r="Z3298" t="b">
        <v>0</v>
      </c>
      <c r="AA3298">
        <v>269</v>
      </c>
      <c r="AB3298">
        <v>2</v>
      </c>
      <c r="AC3298" t="b">
        <v>0</v>
      </c>
      <c r="AD3298" t="b">
        <v>1</v>
      </c>
      <c r="AE3298" t="b">
        <v>0</v>
      </c>
      <c r="AF3298" t="b">
        <v>0</v>
      </c>
      <c r="AG3298" s="11">
        <v>45513</v>
      </c>
      <c r="AH3298" s="11">
        <v>45782</v>
      </c>
      <c r="AI3298" s="12">
        <f>IF(OR(AG3298="",AH3298=""),"",AH3298-AG3298)</f>
        <v>269.0</v>
      </c>
      <c r="AJ3298" s="13" t="b">
        <f>IF(OR(AI3298="",AA3298=""),"",AI3298=AA3298)</f>
        <v>1</v>
      </c>
      <c r="AK3298" s="13" t="b">
        <f>IF(AI3298="","",AI3298&gt;60)</f>
        <v>1</v>
      </c>
      <c r="AL3298" s="13" t="b">
        <f>IF(OR(Y3298=TRUE,AH3298=""),TRUE,FALSE)</f>
        <v>0</v>
      </c>
      <c r="AM3298" s="13" t="b">
        <f>IF(AI3298="","",AI3298&lt;0)</f>
        <v>0</v>
      </c>
      <c r="AN3298" s="13" t="str">
        <f>IF(AH3298="","No inspection date",IF(AI3298&lt;0,"Negative chronology",IF(AI3298&lt;=30,"0-30",IF(AI3298&lt;=60,"31-60",IF(AI3298&lt;=90,"61-90",IF(AI3298&lt;=180,"91-180","181+"))))))</f>
        <v>181+</v>
      </c>
      <c r="AO3298" s="13" t="str">
        <f>IF(OR(ISNUMBER(SEARCH("COMPLETED",K3298)),ISNUMBER(SEARCH("CLOSED",K3298))),"Closed/Completed","Other Active/Issued")</f>
        <v>Closed/Completed</v>
      </c>
    </row>
    <row r="3299" spans="1:41">
      <c r="A3299" t="s">
        <v>16699</v>
      </c>
      <c r="B3299" t="s">
        <v>87</v>
      </c>
      <c r="C3299" t="s">
        <v>87</v>
      </c>
      <c r="D3299" t="s">
        <v>88</v>
      </c>
      <c r="E3299" t="s">
        <v>6860</v>
      </c>
      <c r="F3299" t="s">
        <v>16700</v>
      </c>
      <c r="H3299" t="s">
        <v>9638</v>
      </c>
      <c r="I3299" t="s">
        <v>6675</v>
      </c>
      <c r="J3299" t="s">
        <v>137</v>
      </c>
      <c r="K3299" t="s">
        <v>93</v>
      </c>
      <c r="L3299" t="s">
        <v>93</v>
      </c>
      <c r="M3299" t="s">
        <v>16701</v>
      </c>
      <c r="N3299" s="9">
        <v>98133</v>
      </c>
      <c r="O3299" t="s">
        <v>16702</v>
      </c>
      <c r="P3299" s="10">
        <v>47.7039799</v>
      </c>
      <c r="Q3299" s="10">
        <v>-122.34497934</v>
      </c>
      <c r="R3299" t="s">
        <v>16703</v>
      </c>
      <c r="S3299" s="7">
        <v>8</v>
      </c>
      <c r="T3299" s="7">
        <v>2024</v>
      </c>
      <c r="U3299" s="7">
        <v>3</v>
      </c>
      <c r="V3299">
        <v>10</v>
      </c>
      <c r="W3299">
        <v>2024</v>
      </c>
      <c r="X3299">
        <v>4</v>
      </c>
      <c r="Y3299" t="b">
        <v>0</v>
      </c>
      <c r="Z3299" t="b">
        <v>0</v>
      </c>
      <c r="AA3299">
        <v>62</v>
      </c>
      <c r="AB3299">
        <v>5</v>
      </c>
      <c r="AC3299" t="b">
        <v>0</v>
      </c>
      <c r="AD3299" t="b">
        <v>1</v>
      </c>
      <c r="AE3299" t="b">
        <v>0</v>
      </c>
      <c r="AF3299" t="b">
        <v>0</v>
      </c>
      <c r="AG3299" s="11">
        <v>45513</v>
      </c>
      <c r="AH3299" s="11">
        <v>45575</v>
      </c>
      <c r="AI3299" s="12">
        <f>IF(OR(AG3299="",AH3299=""),"",AH3299-AG3299)</f>
        <v>62.0</v>
      </c>
      <c r="AJ3299" s="13" t="b">
        <f>IF(OR(AI3299="",AA3299=""),"",AI3299=AA3299)</f>
        <v>1</v>
      </c>
      <c r="AK3299" s="13" t="b">
        <f>IF(AI3299="","",AI3299&gt;60)</f>
        <v>1</v>
      </c>
      <c r="AL3299" s="13" t="b">
        <f>IF(OR(Y3299=TRUE,AH3299=""),TRUE,FALSE)</f>
        <v>0</v>
      </c>
      <c r="AM3299" s="13" t="b">
        <f>IF(AI3299="","",AI3299&lt;0)</f>
        <v>0</v>
      </c>
      <c r="AN3299" s="13" t="str">
        <f>IF(AH3299="","No inspection date",IF(AI3299&lt;0,"Negative chronology",IF(AI3299&lt;=30,"0-30",IF(AI3299&lt;=60,"31-60",IF(AI3299&lt;=90,"61-90",IF(AI3299&lt;=180,"91-180","181+"))))))</f>
        <v>61-90</v>
      </c>
      <c r="AO3299" s="13" t="str">
        <f>IF(OR(ISNUMBER(SEARCH("COMPLETED",K3299)),ISNUMBER(SEARCH("CLOSED",K3299))),"Closed/Completed","Other Active/Issued")</f>
        <v>Closed/Completed</v>
      </c>
    </row>
    <row r="3300" spans="1:41">
      <c r="A3300" t="s">
        <v>16704</v>
      </c>
      <c r="B3300" t="s">
        <v>87</v>
      </c>
      <c r="C3300" t="s">
        <v>87</v>
      </c>
      <c r="D3300" t="s">
        <v>88</v>
      </c>
      <c r="E3300" t="s">
        <v>6860</v>
      </c>
      <c r="F3300" t="s">
        <v>6860</v>
      </c>
      <c r="G3300" t="s">
        <v>16705</v>
      </c>
      <c r="H3300" t="s">
        <v>4272</v>
      </c>
      <c r="K3300" t="s">
        <v>100</v>
      </c>
      <c r="L3300" t="s">
        <v>100</v>
      </c>
      <c r="M3300" t="s">
        <v>4080</v>
      </c>
      <c r="N3300" s="9">
        <v>98116</v>
      </c>
      <c r="O3300" t="s">
        <v>16706</v>
      </c>
      <c r="P3300" s="10">
        <v>47.57718123</v>
      </c>
      <c r="Q3300" s="10">
        <v>-122.38829024</v>
      </c>
      <c r="R3300" t="s">
        <v>4082</v>
      </c>
      <c r="S3300" s="7">
        <v>8</v>
      </c>
      <c r="T3300" s="7">
        <v>2024</v>
      </c>
      <c r="U3300" s="7">
        <v>3</v>
      </c>
      <c r="Y3300" t="b">
        <v>1</v>
      </c>
      <c r="Z3300" t="b">
        <v>1</v>
      </c>
      <c r="AB3300">
        <v>1</v>
      </c>
      <c r="AC3300" t="b">
        <v>0</v>
      </c>
      <c r="AD3300" t="b">
        <v>1</v>
      </c>
      <c r="AE3300" t="b">
        <v>0</v>
      </c>
      <c r="AF3300" t="b">
        <v>0</v>
      </c>
      <c r="AG3300" s="11">
        <v>45517</v>
      </c>
      <c r="AI3300" s="12">
        <f>IF(OR(AG3300="",AH3300=""),"",AH3300-AG3300)</f>
        <v/>
      </c>
      <c r="AJ3300" s="13">
        <f>IF(OR(AI3300="",AA3300=""),"",AI3300=AA3300)</f>
        <v/>
      </c>
      <c r="AK3300" s="13">
        <f>IF(AI3300="","",AI3300&gt;60)</f>
        <v/>
      </c>
      <c r="AL3300" s="13" t="b">
        <f>IF(OR(Y3300=TRUE,AH3300=""),TRUE,FALSE)</f>
        <v>1</v>
      </c>
      <c r="AM3300" s="13">
        <f>IF(AI3300="","",AI3300&lt;0)</f>
        <v/>
      </c>
      <c r="AN3300" s="13" t="str">
        <f>IF(AH3300="","No inspection date",IF(AI3300&lt;0,"Negative chronology",IF(AI3300&lt;=30,"0-30",IF(AI3300&lt;=60,"31-60",IF(AI3300&lt;=90,"61-90",IF(AI3300&lt;=180,"91-180","181+"))))))</f>
        <v>No inspection date</v>
      </c>
      <c r="AO3300" s="13" t="str">
        <f>IF(OR(ISNUMBER(SEARCH("COMPLETED",K3300)),ISNUMBER(SEARCH("CLOSED",K3300))),"Closed/Completed","Other Active/Issued")</f>
        <v>Other Active/Issued</v>
      </c>
    </row>
    <row r="3301" spans="1:41">
      <c r="A3301" t="s">
        <v>16707</v>
      </c>
      <c r="B3301" t="s">
        <v>87</v>
      </c>
      <c r="C3301" t="s">
        <v>87</v>
      </c>
      <c r="D3301" t="s">
        <v>88</v>
      </c>
      <c r="E3301" t="s">
        <v>6860</v>
      </c>
      <c r="F3301" t="s">
        <v>6860</v>
      </c>
      <c r="H3301" t="s">
        <v>4284</v>
      </c>
      <c r="I3301" t="s">
        <v>6637</v>
      </c>
      <c r="J3301" t="s">
        <v>93</v>
      </c>
      <c r="K3301" t="s">
        <v>100</v>
      </c>
      <c r="L3301" t="s">
        <v>100</v>
      </c>
      <c r="M3301" t="s">
        <v>5014</v>
      </c>
      <c r="N3301" s="9">
        <v>98126</v>
      </c>
      <c r="O3301" t="s">
        <v>16708</v>
      </c>
      <c r="P3301" s="10">
        <v>47.55029899</v>
      </c>
      <c r="Q3301" s="10">
        <v>-122.37264267</v>
      </c>
      <c r="R3301" t="s">
        <v>5016</v>
      </c>
      <c r="S3301" s="7">
        <v>8</v>
      </c>
      <c r="T3301" s="7">
        <v>2024</v>
      </c>
      <c r="U3301" s="7">
        <v>3</v>
      </c>
      <c r="V3301">
        <v>9</v>
      </c>
      <c r="W3301">
        <v>2024</v>
      </c>
      <c r="X3301">
        <v>3</v>
      </c>
      <c r="Y3301" t="b">
        <v>0</v>
      </c>
      <c r="Z3301" t="b">
        <v>0</v>
      </c>
      <c r="AA3301">
        <v>40</v>
      </c>
      <c r="AB3301">
        <v>1</v>
      </c>
      <c r="AC3301" t="b">
        <v>0</v>
      </c>
      <c r="AD3301" t="b">
        <v>1</v>
      </c>
      <c r="AE3301" t="b">
        <v>0</v>
      </c>
      <c r="AF3301" t="b">
        <v>0</v>
      </c>
      <c r="AG3301" s="11">
        <v>45518</v>
      </c>
      <c r="AH3301" s="11">
        <v>45558</v>
      </c>
      <c r="AI3301" s="12">
        <f>IF(OR(AG3301="",AH3301=""),"",AH3301-AG3301)</f>
        <v>40.0</v>
      </c>
      <c r="AJ3301" s="13" t="b">
        <f>IF(OR(AI3301="",AA3301=""),"",AI3301=AA3301)</f>
        <v>1</v>
      </c>
      <c r="AK3301" s="13" t="b">
        <f>IF(AI3301="","",AI3301&gt;60)</f>
        <v>0</v>
      </c>
      <c r="AL3301" s="13" t="b">
        <f>IF(OR(Y3301=TRUE,AH3301=""),TRUE,FALSE)</f>
        <v>0</v>
      </c>
      <c r="AM3301" s="13" t="b">
        <f>IF(AI3301="","",AI3301&lt;0)</f>
        <v>0</v>
      </c>
      <c r="AN3301" s="13" t="str">
        <f>IF(AH3301="","No inspection date",IF(AI3301&lt;0,"Negative chronology",IF(AI3301&lt;=30,"0-30",IF(AI3301&lt;=60,"31-60",IF(AI3301&lt;=90,"61-90",IF(AI3301&lt;=180,"91-180","181+"))))))</f>
        <v>31-60</v>
      </c>
      <c r="AO3301" s="13" t="str">
        <f>IF(OR(ISNUMBER(SEARCH("COMPLETED",K3301)),ISNUMBER(SEARCH("CLOSED",K3301))),"Closed/Completed","Other Active/Issued")</f>
        <v>Other Active/Issued</v>
      </c>
    </row>
    <row r="3302" spans="1:41">
      <c r="A3302" t="s">
        <v>16709</v>
      </c>
      <c r="B3302" t="s">
        <v>87</v>
      </c>
      <c r="C3302" t="s">
        <v>87</v>
      </c>
      <c r="D3302" t="s">
        <v>88</v>
      </c>
      <c r="E3302" t="s">
        <v>6860</v>
      </c>
      <c r="F3302" t="s">
        <v>16710</v>
      </c>
      <c r="H3302" t="s">
        <v>9440</v>
      </c>
      <c r="I3302" t="s">
        <v>9440</v>
      </c>
      <c r="J3302" t="s">
        <v>93</v>
      </c>
      <c r="K3302" t="s">
        <v>5967</v>
      </c>
      <c r="L3302" t="s">
        <v>5967</v>
      </c>
      <c r="M3302" t="s">
        <v>16711</v>
      </c>
      <c r="N3302" s="9">
        <v>98106</v>
      </c>
      <c r="O3302" t="s">
        <v>16712</v>
      </c>
      <c r="P3302" s="10">
        <v>47.52168663</v>
      </c>
      <c r="Q3302" s="10">
        <v>-122.34904553</v>
      </c>
      <c r="R3302" t="s">
        <v>16713</v>
      </c>
      <c r="S3302" s="7">
        <v>8</v>
      </c>
      <c r="T3302" s="7">
        <v>2024</v>
      </c>
      <c r="U3302" s="7">
        <v>3</v>
      </c>
      <c r="V3302">
        <v>8</v>
      </c>
      <c r="W3302">
        <v>2024</v>
      </c>
      <c r="X3302">
        <v>3</v>
      </c>
      <c r="Y3302" t="b">
        <v>0</v>
      </c>
      <c r="Z3302" t="b">
        <v>0</v>
      </c>
      <c r="AA3302">
        <v>0</v>
      </c>
      <c r="AB3302">
        <v>1</v>
      </c>
      <c r="AC3302" t="b">
        <v>0</v>
      </c>
      <c r="AD3302" t="b">
        <v>1</v>
      </c>
      <c r="AE3302" t="b">
        <v>0</v>
      </c>
      <c r="AF3302" t="b">
        <v>0</v>
      </c>
      <c r="AG3302" s="11">
        <v>45526</v>
      </c>
      <c r="AH3302" s="11">
        <v>45526</v>
      </c>
      <c r="AI3302" s="12">
        <f>IF(OR(AG3302="",AH3302=""),"",AH3302-AG3302)</f>
        <v>0.0</v>
      </c>
      <c r="AJ3302" s="13" t="b">
        <f>IF(OR(AI3302="",AA3302=""),"",AI3302=AA3302)</f>
        <v>1</v>
      </c>
      <c r="AK3302" s="13" t="b">
        <f>IF(AI3302="","",AI3302&gt;60)</f>
        <v>0</v>
      </c>
      <c r="AL3302" s="13" t="b">
        <f>IF(OR(Y3302=TRUE,AH3302=""),TRUE,FALSE)</f>
        <v>0</v>
      </c>
      <c r="AM3302" s="13" t="b">
        <f>IF(AI3302="","",AI3302&lt;0)</f>
        <v>0</v>
      </c>
      <c r="AN3302" s="13" t="str">
        <f>IF(AH3302="","No inspection date",IF(AI3302&lt;0,"Negative chronology",IF(AI3302&lt;=30,"0-30",IF(AI3302&lt;=60,"31-60",IF(AI3302&lt;=90,"61-90",IF(AI3302&lt;=180,"91-180","181+"))))))</f>
        <v>0-30</v>
      </c>
      <c r="AO3302" s="13" t="str">
        <f>IF(OR(ISNUMBER(SEARCH("COMPLETED",K3302)),ISNUMBER(SEARCH("CLOSED",K3302))),"Closed/Completed","Other Active/Issued")</f>
        <v>Other Active/Issued</v>
      </c>
    </row>
    <row r="3303" spans="1:41">
      <c r="A3303" t="s">
        <v>16714</v>
      </c>
      <c r="B3303" t="s">
        <v>87</v>
      </c>
      <c r="C3303" t="s">
        <v>87</v>
      </c>
      <c r="D3303" t="s">
        <v>88</v>
      </c>
      <c r="E3303" t="s">
        <v>6860</v>
      </c>
      <c r="F3303" t="s">
        <v>16715</v>
      </c>
      <c r="H3303" t="s">
        <v>9440</v>
      </c>
      <c r="K3303" t="s">
        <v>115</v>
      </c>
      <c r="L3303" t="s">
        <v>115</v>
      </c>
      <c r="M3303" t="s">
        <v>16716</v>
      </c>
      <c r="N3303" s="9">
        <v>98106</v>
      </c>
      <c r="O3303" t="s">
        <v>16717</v>
      </c>
      <c r="P3303" s="10">
        <v>47.53748618</v>
      </c>
      <c r="Q3303" s="10">
        <v>-122.35580071</v>
      </c>
      <c r="R3303" t="s">
        <v>16718</v>
      </c>
      <c r="S3303" s="7">
        <v>8</v>
      </c>
      <c r="T3303" s="7">
        <v>2024</v>
      </c>
      <c r="U3303" s="7">
        <v>3</v>
      </c>
      <c r="Y3303" t="b">
        <v>1</v>
      </c>
      <c r="Z3303" t="b">
        <v>1</v>
      </c>
      <c r="AB3303">
        <v>1</v>
      </c>
      <c r="AC3303" t="b">
        <v>0</v>
      </c>
      <c r="AD3303" t="b">
        <v>1</v>
      </c>
      <c r="AE3303" t="b">
        <v>0</v>
      </c>
      <c r="AF3303" t="b">
        <v>0</v>
      </c>
      <c r="AG3303" s="11">
        <v>45526</v>
      </c>
      <c r="AI3303" s="12">
        <f>IF(OR(AG3303="",AH3303=""),"",AH3303-AG3303)</f>
        <v/>
      </c>
      <c r="AJ3303" s="13">
        <f>IF(OR(AI3303="",AA3303=""),"",AI3303=AA3303)</f>
        <v/>
      </c>
      <c r="AK3303" s="13">
        <f>IF(AI3303="","",AI3303&gt;60)</f>
        <v/>
      </c>
      <c r="AL3303" s="13" t="b">
        <f>IF(OR(Y3303=TRUE,AH3303=""),TRUE,FALSE)</f>
        <v>1</v>
      </c>
      <c r="AM3303" s="13">
        <f>IF(AI3303="","",AI3303&lt;0)</f>
        <v/>
      </c>
      <c r="AN3303" s="13" t="str">
        <f>IF(AH3303="","No inspection date",IF(AI3303&lt;0,"Negative chronology",IF(AI3303&lt;=30,"0-30",IF(AI3303&lt;=60,"31-60",IF(AI3303&lt;=90,"61-90",IF(AI3303&lt;=180,"91-180","181+"))))))</f>
        <v>No inspection date</v>
      </c>
      <c r="AO3303" s="13" t="str">
        <f>IF(OR(ISNUMBER(SEARCH("COMPLETED",K3303)),ISNUMBER(SEARCH("CLOSED",K3303))),"Closed/Completed","Other Active/Issued")</f>
        <v>Other Active/Issued</v>
      </c>
    </row>
    <row r="3304" spans="1:41">
      <c r="A3304" t="s">
        <v>16719</v>
      </c>
      <c r="B3304" t="s">
        <v>87</v>
      </c>
      <c r="C3304" t="s">
        <v>87</v>
      </c>
      <c r="D3304" t="s">
        <v>88</v>
      </c>
      <c r="E3304" t="s">
        <v>6860</v>
      </c>
      <c r="F3304" t="s">
        <v>16720</v>
      </c>
      <c r="H3304" t="s">
        <v>9440</v>
      </c>
      <c r="I3304" t="s">
        <v>4338</v>
      </c>
      <c r="J3304" t="s">
        <v>93</v>
      </c>
      <c r="K3304" t="s">
        <v>100</v>
      </c>
      <c r="L3304" t="s">
        <v>100</v>
      </c>
      <c r="M3304" t="s">
        <v>10475</v>
      </c>
      <c r="N3304" s="9">
        <v>98115</v>
      </c>
      <c r="O3304" t="s">
        <v>16721</v>
      </c>
      <c r="P3304" s="10">
        <v>47.68177508</v>
      </c>
      <c r="Q3304" s="10">
        <v>-122.30857013</v>
      </c>
      <c r="R3304" t="s">
        <v>10477</v>
      </c>
      <c r="S3304" s="7">
        <v>8</v>
      </c>
      <c r="T3304" s="7">
        <v>2024</v>
      </c>
      <c r="U3304" s="7">
        <v>3</v>
      </c>
      <c r="V3304">
        <v>8</v>
      </c>
      <c r="W3304">
        <v>2024</v>
      </c>
      <c r="X3304">
        <v>3</v>
      </c>
      <c r="Y3304" t="b">
        <v>0</v>
      </c>
      <c r="Z3304" t="b">
        <v>0</v>
      </c>
      <c r="AA3304">
        <v>-2</v>
      </c>
      <c r="AB3304">
        <v>4</v>
      </c>
      <c r="AC3304" t="b">
        <v>0</v>
      </c>
      <c r="AD3304" t="b">
        <v>1</v>
      </c>
      <c r="AE3304" t="b">
        <v>0</v>
      </c>
      <c r="AF3304" t="b">
        <v>0</v>
      </c>
      <c r="AG3304" s="11">
        <v>45526</v>
      </c>
      <c r="AH3304" s="11">
        <v>45524</v>
      </c>
      <c r="AI3304" s="12">
        <f>IF(OR(AG3304="",AH3304=""),"",AH3304-AG3304)</f>
        <v>-2.0</v>
      </c>
      <c r="AJ3304" s="13" t="b">
        <f>IF(OR(AI3304="",AA3304=""),"",AI3304=AA3304)</f>
        <v>1</v>
      </c>
      <c r="AK3304" s="13" t="b">
        <f>IF(AI3304="","",AI3304&gt;60)</f>
        <v>0</v>
      </c>
      <c r="AL3304" s="13" t="b">
        <f>IF(OR(Y3304=TRUE,AH3304=""),TRUE,FALSE)</f>
        <v>0</v>
      </c>
      <c r="AM3304" s="13" t="b">
        <f>IF(AI3304="","",AI3304&lt;0)</f>
        <v>1</v>
      </c>
      <c r="AN3304" s="13" t="str">
        <f>IF(AH3304="","No inspection date",IF(AI3304&lt;0,"Negative chronology",IF(AI3304&lt;=30,"0-30",IF(AI3304&lt;=60,"31-60",IF(AI3304&lt;=90,"61-90",IF(AI3304&lt;=180,"91-180","181+"))))))</f>
        <v>Negative chronology</v>
      </c>
      <c r="AO3304" s="13" t="str">
        <f>IF(OR(ISNUMBER(SEARCH("COMPLETED",K3304)),ISNUMBER(SEARCH("CLOSED",K3304))),"Closed/Completed","Other Active/Issued")</f>
        <v>Other Active/Issued</v>
      </c>
    </row>
    <row r="3305" spans="1:41">
      <c r="A3305" t="s">
        <v>16722</v>
      </c>
      <c r="B3305" t="s">
        <v>87</v>
      </c>
      <c r="C3305" t="s">
        <v>87</v>
      </c>
      <c r="D3305" t="s">
        <v>88</v>
      </c>
      <c r="E3305" t="s">
        <v>6860</v>
      </c>
      <c r="F3305" t="s">
        <v>16723</v>
      </c>
      <c r="H3305" t="s">
        <v>5799</v>
      </c>
      <c r="I3305" t="s">
        <v>4917</v>
      </c>
      <c r="J3305" t="s">
        <v>137</v>
      </c>
      <c r="K3305" t="s">
        <v>93</v>
      </c>
      <c r="L3305" t="s">
        <v>93</v>
      </c>
      <c r="M3305" t="s">
        <v>16724</v>
      </c>
      <c r="N3305" s="9">
        <v>98119</v>
      </c>
      <c r="O3305" t="s">
        <v>16725</v>
      </c>
      <c r="P3305" s="10">
        <v>47.64847381</v>
      </c>
      <c r="Q3305" s="10">
        <v>-122.35947345</v>
      </c>
      <c r="R3305" t="s">
        <v>16726</v>
      </c>
      <c r="S3305" s="7">
        <v>8</v>
      </c>
      <c r="T3305" s="7">
        <v>2024</v>
      </c>
      <c r="U3305" s="7">
        <v>3</v>
      </c>
      <c r="V3305">
        <v>1</v>
      </c>
      <c r="W3305">
        <v>2025</v>
      </c>
      <c r="X3305">
        <v>1</v>
      </c>
      <c r="Y3305" t="b">
        <v>0</v>
      </c>
      <c r="Z3305" t="b">
        <v>0</v>
      </c>
      <c r="AA3305">
        <v>160</v>
      </c>
      <c r="AB3305">
        <v>7</v>
      </c>
      <c r="AC3305" t="b">
        <v>0</v>
      </c>
      <c r="AD3305" t="b">
        <v>1</v>
      </c>
      <c r="AE3305" t="b">
        <v>0</v>
      </c>
      <c r="AF3305" t="b">
        <v>0</v>
      </c>
      <c r="AG3305" s="11">
        <v>45527</v>
      </c>
      <c r="AH3305" s="11">
        <v>45687</v>
      </c>
      <c r="AI3305" s="12">
        <f>IF(OR(AG3305="",AH3305=""),"",AH3305-AG3305)</f>
        <v>160.0</v>
      </c>
      <c r="AJ3305" s="13" t="b">
        <f>IF(OR(AI3305="",AA3305=""),"",AI3305=AA3305)</f>
        <v>1</v>
      </c>
      <c r="AK3305" s="13" t="b">
        <f>IF(AI3305="","",AI3305&gt;60)</f>
        <v>1</v>
      </c>
      <c r="AL3305" s="13" t="b">
        <f>IF(OR(Y3305=TRUE,AH3305=""),TRUE,FALSE)</f>
        <v>0</v>
      </c>
      <c r="AM3305" s="13" t="b">
        <f>IF(AI3305="","",AI3305&lt;0)</f>
        <v>0</v>
      </c>
      <c r="AN3305" s="13" t="str">
        <f>IF(AH3305="","No inspection date",IF(AI3305&lt;0,"Negative chronology",IF(AI3305&lt;=30,"0-30",IF(AI3305&lt;=60,"31-60",IF(AI3305&lt;=90,"61-90",IF(AI3305&lt;=180,"91-180","181+"))))))</f>
        <v>91-180</v>
      </c>
      <c r="AO3305" s="13" t="str">
        <f>IF(OR(ISNUMBER(SEARCH("COMPLETED",K3305)),ISNUMBER(SEARCH("CLOSED",K3305))),"Closed/Completed","Other Active/Issued")</f>
        <v>Closed/Completed</v>
      </c>
    </row>
    <row r="3306" spans="1:41">
      <c r="A3306" t="s">
        <v>16727</v>
      </c>
      <c r="B3306" t="s">
        <v>87</v>
      </c>
      <c r="C3306" t="s">
        <v>87</v>
      </c>
      <c r="D3306" t="s">
        <v>88</v>
      </c>
      <c r="E3306" t="s">
        <v>6860</v>
      </c>
      <c r="F3306" t="s">
        <v>16728</v>
      </c>
      <c r="H3306" t="s">
        <v>4351</v>
      </c>
      <c r="K3306" t="s">
        <v>115</v>
      </c>
      <c r="L3306" t="s">
        <v>115</v>
      </c>
      <c r="M3306" t="s">
        <v>10665</v>
      </c>
      <c r="N3306" s="9">
        <v>98106</v>
      </c>
      <c r="O3306" t="s">
        <v>16729</v>
      </c>
      <c r="P3306" s="10">
        <v>47.54563524</v>
      </c>
      <c r="Q3306" s="10">
        <v>-122.35738036</v>
      </c>
      <c r="R3306" t="s">
        <v>10667</v>
      </c>
      <c r="S3306" s="7">
        <v>8</v>
      </c>
      <c r="T3306" s="7">
        <v>2024</v>
      </c>
      <c r="U3306" s="7">
        <v>3</v>
      </c>
      <c r="Y3306" t="b">
        <v>1</v>
      </c>
      <c r="Z3306" t="b">
        <v>1</v>
      </c>
      <c r="AB3306">
        <v>1</v>
      </c>
      <c r="AC3306" t="b">
        <v>0</v>
      </c>
      <c r="AD3306" t="b">
        <v>1</v>
      </c>
      <c r="AE3306" t="b">
        <v>0</v>
      </c>
      <c r="AF3306" t="b">
        <v>0</v>
      </c>
      <c r="AG3306" s="11">
        <v>45531</v>
      </c>
      <c r="AI3306" s="12">
        <f>IF(OR(AG3306="",AH3306=""),"",AH3306-AG3306)</f>
        <v/>
      </c>
      <c r="AJ3306" s="13">
        <f>IF(OR(AI3306="",AA3306=""),"",AI3306=AA3306)</f>
        <v/>
      </c>
      <c r="AK3306" s="13">
        <f>IF(AI3306="","",AI3306&gt;60)</f>
        <v/>
      </c>
      <c r="AL3306" s="13" t="b">
        <f>IF(OR(Y3306=TRUE,AH3306=""),TRUE,FALSE)</f>
        <v>1</v>
      </c>
      <c r="AM3306" s="13">
        <f>IF(AI3306="","",AI3306&lt;0)</f>
        <v/>
      </c>
      <c r="AN3306" s="13" t="str">
        <f>IF(AH3306="","No inspection date",IF(AI3306&lt;0,"Negative chronology",IF(AI3306&lt;=30,"0-30",IF(AI3306&lt;=60,"31-60",IF(AI3306&lt;=90,"61-90",IF(AI3306&lt;=180,"91-180","181+"))))))</f>
        <v>No inspection date</v>
      </c>
      <c r="AO3306" s="13" t="str">
        <f>IF(OR(ISNUMBER(SEARCH("COMPLETED",K3306)),ISNUMBER(SEARCH("CLOSED",K3306))),"Closed/Completed","Other Active/Issued")</f>
        <v>Other Active/Issued</v>
      </c>
    </row>
    <row r="3307" spans="1:41">
      <c r="A3307" t="s">
        <v>16730</v>
      </c>
      <c r="B3307" t="s">
        <v>87</v>
      </c>
      <c r="C3307" t="s">
        <v>87</v>
      </c>
      <c r="D3307" t="s">
        <v>88</v>
      </c>
      <c r="E3307" t="s">
        <v>6860</v>
      </c>
      <c r="F3307" t="s">
        <v>16731</v>
      </c>
      <c r="H3307" t="s">
        <v>9533</v>
      </c>
      <c r="I3307" t="s">
        <v>6237</v>
      </c>
      <c r="J3307" t="s">
        <v>93</v>
      </c>
      <c r="K3307" t="s">
        <v>100</v>
      </c>
      <c r="L3307" t="s">
        <v>100</v>
      </c>
      <c r="M3307" t="s">
        <v>16732</v>
      </c>
      <c r="N3307" s="9">
        <v>98105</v>
      </c>
      <c r="O3307" t="s">
        <v>16733</v>
      </c>
      <c r="P3307" s="10">
        <v>47.66036258</v>
      </c>
      <c r="Q3307" s="10">
        <v>-122.32751409</v>
      </c>
      <c r="R3307" t="s">
        <v>16734</v>
      </c>
      <c r="S3307" s="7">
        <v>9</v>
      </c>
      <c r="T3307" s="7">
        <v>2024</v>
      </c>
      <c r="U3307" s="7">
        <v>3</v>
      </c>
      <c r="V3307">
        <v>8</v>
      </c>
      <c r="W3307">
        <v>2024</v>
      </c>
      <c r="X3307">
        <v>3</v>
      </c>
      <c r="Y3307" t="b">
        <v>0</v>
      </c>
      <c r="Z3307" t="b">
        <v>0</v>
      </c>
      <c r="AA3307">
        <v>-3</v>
      </c>
      <c r="AB3307">
        <v>4</v>
      </c>
      <c r="AC3307" t="b">
        <v>0</v>
      </c>
      <c r="AD3307" t="b">
        <v>1</v>
      </c>
      <c r="AE3307" t="b">
        <v>0</v>
      </c>
      <c r="AF3307" t="b">
        <v>0</v>
      </c>
      <c r="AG3307" s="11">
        <v>45537</v>
      </c>
      <c r="AH3307" s="11">
        <v>45534</v>
      </c>
      <c r="AI3307" s="12">
        <f>IF(OR(AG3307="",AH3307=""),"",AH3307-AG3307)</f>
        <v>-3.0</v>
      </c>
      <c r="AJ3307" s="13" t="b">
        <f>IF(OR(AI3307="",AA3307=""),"",AI3307=AA3307)</f>
        <v>1</v>
      </c>
      <c r="AK3307" s="13" t="b">
        <f>IF(AI3307="","",AI3307&gt;60)</f>
        <v>0</v>
      </c>
      <c r="AL3307" s="13" t="b">
        <f>IF(OR(Y3307=TRUE,AH3307=""),TRUE,FALSE)</f>
        <v>0</v>
      </c>
      <c r="AM3307" s="13" t="b">
        <f>IF(AI3307="","",AI3307&lt;0)</f>
        <v>1</v>
      </c>
      <c r="AN3307" s="13" t="str">
        <f>IF(AH3307="","No inspection date",IF(AI3307&lt;0,"Negative chronology",IF(AI3307&lt;=30,"0-30",IF(AI3307&lt;=60,"31-60",IF(AI3307&lt;=90,"61-90",IF(AI3307&lt;=180,"91-180","181+"))))))</f>
        <v>Negative chronology</v>
      </c>
      <c r="AO3307" s="13" t="str">
        <f>IF(OR(ISNUMBER(SEARCH("COMPLETED",K3307)),ISNUMBER(SEARCH("CLOSED",K3307))),"Closed/Completed","Other Active/Issued")</f>
        <v>Other Active/Issued</v>
      </c>
    </row>
    <row r="3308" spans="1:41">
      <c r="A3308" t="s">
        <v>16735</v>
      </c>
      <c r="B3308" t="s">
        <v>87</v>
      </c>
      <c r="C3308" t="s">
        <v>87</v>
      </c>
      <c r="D3308" t="s">
        <v>88</v>
      </c>
      <c r="E3308" t="s">
        <v>6860</v>
      </c>
      <c r="F3308" t="s">
        <v>16736</v>
      </c>
      <c r="H3308" t="s">
        <v>4363</v>
      </c>
      <c r="I3308" t="s">
        <v>5799</v>
      </c>
      <c r="J3308" t="s">
        <v>93</v>
      </c>
      <c r="K3308" t="s">
        <v>100</v>
      </c>
      <c r="L3308" t="s">
        <v>100</v>
      </c>
      <c r="M3308" t="s">
        <v>15937</v>
      </c>
      <c r="N3308" s="9">
        <v>98199</v>
      </c>
      <c r="O3308" t="s">
        <v>16737</v>
      </c>
      <c r="P3308" s="10">
        <v>47.63678523</v>
      </c>
      <c r="Q3308" s="10">
        <v>-122.3875279</v>
      </c>
      <c r="R3308" t="s">
        <v>16738</v>
      </c>
      <c r="S3308" s="7">
        <v>9</v>
      </c>
      <c r="T3308" s="7">
        <v>2024</v>
      </c>
      <c r="U3308" s="7">
        <v>3</v>
      </c>
      <c r="V3308">
        <v>8</v>
      </c>
      <c r="W3308">
        <v>2024</v>
      </c>
      <c r="X3308">
        <v>3</v>
      </c>
      <c r="Y3308" t="b">
        <v>0</v>
      </c>
      <c r="Z3308" t="b">
        <v>0</v>
      </c>
      <c r="AA3308">
        <v>-12</v>
      </c>
      <c r="AB3308">
        <v>7</v>
      </c>
      <c r="AC3308" t="b">
        <v>0</v>
      </c>
      <c r="AD3308" t="b">
        <v>1</v>
      </c>
      <c r="AE3308" t="b">
        <v>0</v>
      </c>
      <c r="AF3308" t="b">
        <v>0</v>
      </c>
      <c r="AG3308" s="11">
        <v>45539</v>
      </c>
      <c r="AH3308" s="11">
        <v>45527</v>
      </c>
      <c r="AI3308" s="12">
        <f>IF(OR(AG3308="",AH3308=""),"",AH3308-AG3308)</f>
        <v>-12.0</v>
      </c>
      <c r="AJ3308" s="13" t="b">
        <f>IF(OR(AI3308="",AA3308=""),"",AI3308=AA3308)</f>
        <v>1</v>
      </c>
      <c r="AK3308" s="13" t="b">
        <f>IF(AI3308="","",AI3308&gt;60)</f>
        <v>0</v>
      </c>
      <c r="AL3308" s="13" t="b">
        <f>IF(OR(Y3308=TRUE,AH3308=""),TRUE,FALSE)</f>
        <v>0</v>
      </c>
      <c r="AM3308" s="13" t="b">
        <f>IF(AI3308="","",AI3308&lt;0)</f>
        <v>1</v>
      </c>
      <c r="AN3308" s="13" t="str">
        <f>IF(AH3308="","No inspection date",IF(AI3308&lt;0,"Negative chronology",IF(AI3308&lt;=30,"0-30",IF(AI3308&lt;=60,"31-60",IF(AI3308&lt;=90,"61-90",IF(AI3308&lt;=180,"91-180","181+"))))))</f>
        <v>Negative chronology</v>
      </c>
      <c r="AO3308" s="13" t="str">
        <f>IF(OR(ISNUMBER(SEARCH("COMPLETED",K3308)),ISNUMBER(SEARCH("CLOSED",K3308))),"Closed/Completed","Other Active/Issued")</f>
        <v>Other Active/Issued</v>
      </c>
    </row>
    <row r="3309" spans="1:41">
      <c r="A3309" t="s">
        <v>16739</v>
      </c>
      <c r="B3309" t="s">
        <v>87</v>
      </c>
      <c r="C3309" t="s">
        <v>87</v>
      </c>
      <c r="D3309" t="s">
        <v>88</v>
      </c>
      <c r="E3309" t="s">
        <v>6860</v>
      </c>
      <c r="F3309" t="s">
        <v>16740</v>
      </c>
      <c r="H3309" t="s">
        <v>14617</v>
      </c>
      <c r="I3309" t="s">
        <v>9236</v>
      </c>
      <c r="J3309" t="s">
        <v>137</v>
      </c>
      <c r="K3309" t="s">
        <v>93</v>
      </c>
      <c r="L3309" t="s">
        <v>93</v>
      </c>
      <c r="M3309" t="s">
        <v>8490</v>
      </c>
      <c r="N3309" s="9">
        <v>98103</v>
      </c>
      <c r="O3309" t="s">
        <v>16741</v>
      </c>
      <c r="P3309" s="10">
        <v>47.69444101</v>
      </c>
      <c r="Q3309" s="10">
        <v>-122.35512101</v>
      </c>
      <c r="R3309" t="s">
        <v>8492</v>
      </c>
      <c r="S3309" s="7">
        <v>9</v>
      </c>
      <c r="T3309" s="7">
        <v>2024</v>
      </c>
      <c r="U3309" s="7">
        <v>3</v>
      </c>
      <c r="V3309">
        <v>3</v>
      </c>
      <c r="W3309">
        <v>2025</v>
      </c>
      <c r="X3309">
        <v>1</v>
      </c>
      <c r="Y3309" t="b">
        <v>0</v>
      </c>
      <c r="Z3309" t="b">
        <v>0</v>
      </c>
      <c r="AA3309">
        <v>195</v>
      </c>
      <c r="AB3309">
        <v>5</v>
      </c>
      <c r="AC3309" t="b">
        <v>0</v>
      </c>
      <c r="AD3309" t="b">
        <v>1</v>
      </c>
      <c r="AE3309" t="b">
        <v>0</v>
      </c>
      <c r="AF3309" t="b">
        <v>0</v>
      </c>
      <c r="AG3309" s="11">
        <v>45540</v>
      </c>
      <c r="AH3309" s="11">
        <v>45735</v>
      </c>
      <c r="AI3309" s="12">
        <f>IF(OR(AG3309="",AH3309=""),"",AH3309-AG3309)</f>
        <v>195.0</v>
      </c>
      <c r="AJ3309" s="13" t="b">
        <f>IF(OR(AI3309="",AA3309=""),"",AI3309=AA3309)</f>
        <v>1</v>
      </c>
      <c r="AK3309" s="13" t="b">
        <f>IF(AI3309="","",AI3309&gt;60)</f>
        <v>1</v>
      </c>
      <c r="AL3309" s="13" t="b">
        <f>IF(OR(Y3309=TRUE,AH3309=""),TRUE,FALSE)</f>
        <v>0</v>
      </c>
      <c r="AM3309" s="13" t="b">
        <f>IF(AI3309="","",AI3309&lt;0)</f>
        <v>0</v>
      </c>
      <c r="AN3309" s="13" t="str">
        <f>IF(AH3309="","No inspection date",IF(AI3309&lt;0,"Negative chronology",IF(AI3309&lt;=30,"0-30",IF(AI3309&lt;=60,"31-60",IF(AI3309&lt;=90,"61-90",IF(AI3309&lt;=180,"91-180","181+"))))))</f>
        <v>181+</v>
      </c>
      <c r="AO3309" s="13" t="str">
        <f>IF(OR(ISNUMBER(SEARCH("COMPLETED",K3309)),ISNUMBER(SEARCH("CLOSED",K3309))),"Closed/Completed","Other Active/Issued")</f>
        <v>Closed/Completed</v>
      </c>
    </row>
    <row r="3310" spans="1:41">
      <c r="A3310" t="s">
        <v>16742</v>
      </c>
      <c r="B3310" t="s">
        <v>87</v>
      </c>
      <c r="C3310" t="s">
        <v>87</v>
      </c>
      <c r="D3310" t="s">
        <v>88</v>
      </c>
      <c r="E3310" t="s">
        <v>6860</v>
      </c>
      <c r="F3310" t="s">
        <v>16743</v>
      </c>
      <c r="H3310" t="s">
        <v>6243</v>
      </c>
      <c r="I3310" t="s">
        <v>4469</v>
      </c>
      <c r="J3310" t="s">
        <v>137</v>
      </c>
      <c r="K3310" t="s">
        <v>93</v>
      </c>
      <c r="L3310" t="s">
        <v>93</v>
      </c>
      <c r="M3310" t="s">
        <v>8001</v>
      </c>
      <c r="N3310" s="9">
        <v>98144</v>
      </c>
      <c r="O3310" t="s">
        <v>16744</v>
      </c>
      <c r="P3310" s="10">
        <v>47.57131822</v>
      </c>
      <c r="Q3310" s="10">
        <v>-122.31508102</v>
      </c>
      <c r="R3310" t="s">
        <v>8003</v>
      </c>
      <c r="S3310" s="7">
        <v>9</v>
      </c>
      <c r="T3310" s="7">
        <v>2024</v>
      </c>
      <c r="U3310" s="7">
        <v>3</v>
      </c>
      <c r="V3310">
        <v>9</v>
      </c>
      <c r="W3310">
        <v>2024</v>
      </c>
      <c r="X3310">
        <v>3</v>
      </c>
      <c r="Y3310" t="b">
        <v>0</v>
      </c>
      <c r="Z3310" t="b">
        <v>0</v>
      </c>
      <c r="AA3310">
        <v>19</v>
      </c>
      <c r="AB3310">
        <v>2</v>
      </c>
      <c r="AC3310" t="b">
        <v>0</v>
      </c>
      <c r="AD3310" t="b">
        <v>1</v>
      </c>
      <c r="AE3310" t="b">
        <v>0</v>
      </c>
      <c r="AF3310" t="b">
        <v>0</v>
      </c>
      <c r="AG3310" s="11">
        <v>45541</v>
      </c>
      <c r="AH3310" s="11">
        <v>45560</v>
      </c>
      <c r="AI3310" s="12">
        <f>IF(OR(AG3310="",AH3310=""),"",AH3310-AG3310)</f>
        <v>19.0</v>
      </c>
      <c r="AJ3310" s="13" t="b">
        <f>IF(OR(AI3310="",AA3310=""),"",AI3310=AA3310)</f>
        <v>1</v>
      </c>
      <c r="AK3310" s="13" t="b">
        <f>IF(AI3310="","",AI3310&gt;60)</f>
        <v>0</v>
      </c>
      <c r="AL3310" s="13" t="b">
        <f>IF(OR(Y3310=TRUE,AH3310=""),TRUE,FALSE)</f>
        <v>0</v>
      </c>
      <c r="AM3310" s="13" t="b">
        <f>IF(AI3310="","",AI3310&lt;0)</f>
        <v>0</v>
      </c>
      <c r="AN3310" s="13" t="str">
        <f>IF(AH3310="","No inspection date",IF(AI3310&lt;0,"Negative chronology",IF(AI3310&lt;=30,"0-30",IF(AI3310&lt;=60,"31-60",IF(AI3310&lt;=90,"61-90",IF(AI3310&lt;=180,"91-180","181+"))))))</f>
        <v>0-30</v>
      </c>
      <c r="AO3310" s="13" t="str">
        <f>IF(OR(ISNUMBER(SEARCH("COMPLETED",K3310)),ISNUMBER(SEARCH("CLOSED",K3310))),"Closed/Completed","Other Active/Issued")</f>
        <v>Closed/Completed</v>
      </c>
    </row>
    <row r="3311" spans="1:41">
      <c r="A3311" t="s">
        <v>16745</v>
      </c>
      <c r="B3311" t="s">
        <v>87</v>
      </c>
      <c r="C3311" t="s">
        <v>87</v>
      </c>
      <c r="D3311" t="s">
        <v>88</v>
      </c>
      <c r="E3311" t="s">
        <v>6860</v>
      </c>
      <c r="F3311" t="s">
        <v>16746</v>
      </c>
      <c r="H3311" t="s">
        <v>6243</v>
      </c>
      <c r="I3311" t="s">
        <v>5712</v>
      </c>
      <c r="J3311" t="s">
        <v>93</v>
      </c>
      <c r="K3311" t="s">
        <v>100</v>
      </c>
      <c r="L3311" t="s">
        <v>100</v>
      </c>
      <c r="M3311" t="s">
        <v>7879</v>
      </c>
      <c r="N3311" s="9">
        <v>98122</v>
      </c>
      <c r="O3311" t="s">
        <v>16747</v>
      </c>
      <c r="P3311" s="10">
        <v>47.60557738</v>
      </c>
      <c r="Q3311" s="10">
        <v>-122.30359002</v>
      </c>
      <c r="R3311" t="s">
        <v>7881</v>
      </c>
      <c r="S3311" s="7">
        <v>9</v>
      </c>
      <c r="T3311" s="7">
        <v>2024</v>
      </c>
      <c r="U3311" s="7">
        <v>3</v>
      </c>
      <c r="V3311">
        <v>8</v>
      </c>
      <c r="W3311">
        <v>2024</v>
      </c>
      <c r="X3311">
        <v>3</v>
      </c>
      <c r="Y3311" t="b">
        <v>0</v>
      </c>
      <c r="Z3311" t="b">
        <v>0</v>
      </c>
      <c r="AA3311">
        <v>-8</v>
      </c>
      <c r="AB3311">
        <v>3</v>
      </c>
      <c r="AC3311" t="b">
        <v>0</v>
      </c>
      <c r="AD3311" t="b">
        <v>1</v>
      </c>
      <c r="AE3311" t="b">
        <v>0</v>
      </c>
      <c r="AF3311" t="b">
        <v>0</v>
      </c>
      <c r="AG3311" s="11">
        <v>45541</v>
      </c>
      <c r="AH3311" s="11">
        <v>45533</v>
      </c>
      <c r="AI3311" s="12">
        <f>IF(OR(AG3311="",AH3311=""),"",AH3311-AG3311)</f>
        <v>-8.0</v>
      </c>
      <c r="AJ3311" s="13" t="b">
        <f>IF(OR(AI3311="",AA3311=""),"",AI3311=AA3311)</f>
        <v>1</v>
      </c>
      <c r="AK3311" s="13" t="b">
        <f>IF(AI3311="","",AI3311&gt;60)</f>
        <v>0</v>
      </c>
      <c r="AL3311" s="13" t="b">
        <f>IF(OR(Y3311=TRUE,AH3311=""),TRUE,FALSE)</f>
        <v>0</v>
      </c>
      <c r="AM3311" s="13" t="b">
        <f>IF(AI3311="","",AI3311&lt;0)</f>
        <v>1</v>
      </c>
      <c r="AN3311" s="13" t="str">
        <f>IF(AH3311="","No inspection date",IF(AI3311&lt;0,"Negative chronology",IF(AI3311&lt;=30,"0-30",IF(AI3311&lt;=60,"31-60",IF(AI3311&lt;=90,"61-90",IF(AI3311&lt;=180,"91-180","181+"))))))</f>
        <v>Negative chronology</v>
      </c>
      <c r="AO3311" s="13" t="str">
        <f>IF(OR(ISNUMBER(SEARCH("COMPLETED",K3311)),ISNUMBER(SEARCH("CLOSED",K3311))),"Closed/Completed","Other Active/Issued")</f>
        <v>Other Active/Issued</v>
      </c>
    </row>
    <row r="3312" spans="1:41">
      <c r="A3312" t="s">
        <v>16748</v>
      </c>
      <c r="B3312" t="s">
        <v>87</v>
      </c>
      <c r="C3312" t="s">
        <v>87</v>
      </c>
      <c r="D3312" t="s">
        <v>88</v>
      </c>
      <c r="E3312" t="s">
        <v>6860</v>
      </c>
      <c r="F3312" t="s">
        <v>16749</v>
      </c>
      <c r="H3312" t="s">
        <v>6243</v>
      </c>
      <c r="I3312" t="s">
        <v>6243</v>
      </c>
      <c r="J3312" t="s">
        <v>93</v>
      </c>
      <c r="K3312" t="s">
        <v>100</v>
      </c>
      <c r="L3312" t="s">
        <v>100</v>
      </c>
      <c r="M3312" t="s">
        <v>9522</v>
      </c>
      <c r="N3312" s="9">
        <v>98103</v>
      </c>
      <c r="O3312" t="s">
        <v>16750</v>
      </c>
      <c r="P3312" s="10">
        <v>47.69905263</v>
      </c>
      <c r="Q3312" s="10">
        <v>-122.34059905</v>
      </c>
      <c r="R3312" t="s">
        <v>9524</v>
      </c>
      <c r="S3312" s="7">
        <v>9</v>
      </c>
      <c r="T3312" s="7">
        <v>2024</v>
      </c>
      <c r="U3312" s="7">
        <v>3</v>
      </c>
      <c r="V3312">
        <v>9</v>
      </c>
      <c r="W3312">
        <v>2024</v>
      </c>
      <c r="X3312">
        <v>3</v>
      </c>
      <c r="Y3312" t="b">
        <v>0</v>
      </c>
      <c r="Z3312" t="b">
        <v>0</v>
      </c>
      <c r="AA3312">
        <v>0</v>
      </c>
      <c r="AB3312">
        <v>5</v>
      </c>
      <c r="AC3312" t="b">
        <v>0</v>
      </c>
      <c r="AD3312" t="b">
        <v>1</v>
      </c>
      <c r="AE3312" t="b">
        <v>0</v>
      </c>
      <c r="AF3312" t="b">
        <v>0</v>
      </c>
      <c r="AG3312" s="11">
        <v>45541</v>
      </c>
      <c r="AH3312" s="11">
        <v>45541</v>
      </c>
      <c r="AI3312" s="12">
        <f>IF(OR(AG3312="",AH3312=""),"",AH3312-AG3312)</f>
        <v>0.0</v>
      </c>
      <c r="AJ3312" s="13" t="b">
        <f>IF(OR(AI3312="",AA3312=""),"",AI3312=AA3312)</f>
        <v>1</v>
      </c>
      <c r="AK3312" s="13" t="b">
        <f>IF(AI3312="","",AI3312&gt;60)</f>
        <v>0</v>
      </c>
      <c r="AL3312" s="13" t="b">
        <f>IF(OR(Y3312=TRUE,AH3312=""),TRUE,FALSE)</f>
        <v>0</v>
      </c>
      <c r="AM3312" s="13" t="b">
        <f>IF(AI3312="","",AI3312&lt;0)</f>
        <v>0</v>
      </c>
      <c r="AN3312" s="13" t="str">
        <f>IF(AH3312="","No inspection date",IF(AI3312&lt;0,"Negative chronology",IF(AI3312&lt;=30,"0-30",IF(AI3312&lt;=60,"31-60",IF(AI3312&lt;=90,"61-90",IF(AI3312&lt;=180,"91-180","181+"))))))</f>
        <v>0-30</v>
      </c>
      <c r="AO3312" s="13" t="str">
        <f>IF(OR(ISNUMBER(SEARCH("COMPLETED",K3312)),ISNUMBER(SEARCH("CLOSED",K3312))),"Closed/Completed","Other Active/Issued")</f>
        <v>Other Active/Issued</v>
      </c>
    </row>
    <row r="3313" spans="1:41">
      <c r="A3313" t="s">
        <v>16751</v>
      </c>
      <c r="B3313" t="s">
        <v>87</v>
      </c>
      <c r="C3313" t="s">
        <v>87</v>
      </c>
      <c r="D3313" t="s">
        <v>88</v>
      </c>
      <c r="E3313" t="s">
        <v>6860</v>
      </c>
      <c r="F3313" t="s">
        <v>16752</v>
      </c>
      <c r="H3313" t="s">
        <v>4356</v>
      </c>
      <c r="I3313" t="s">
        <v>4377</v>
      </c>
      <c r="J3313" t="s">
        <v>93</v>
      </c>
      <c r="K3313" t="s">
        <v>100</v>
      </c>
      <c r="L3313" t="s">
        <v>100</v>
      </c>
      <c r="M3313" t="s">
        <v>16753</v>
      </c>
      <c r="N3313" s="9">
        <v>98126</v>
      </c>
      <c r="O3313" t="s">
        <v>16754</v>
      </c>
      <c r="P3313" s="10">
        <v>47.55588285</v>
      </c>
      <c r="Q3313" s="10">
        <v>-122.37789032</v>
      </c>
      <c r="R3313" t="s">
        <v>16755</v>
      </c>
      <c r="S3313" s="7">
        <v>9</v>
      </c>
      <c r="T3313" s="7">
        <v>2024</v>
      </c>
      <c r="U3313" s="7">
        <v>3</v>
      </c>
      <c r="V3313">
        <v>9</v>
      </c>
      <c r="W3313">
        <v>2024</v>
      </c>
      <c r="X3313">
        <v>3</v>
      </c>
      <c r="Y3313" t="b">
        <v>0</v>
      </c>
      <c r="Z3313" t="b">
        <v>0</v>
      </c>
      <c r="AA3313">
        <v>-1</v>
      </c>
      <c r="AB3313">
        <v>1</v>
      </c>
      <c r="AC3313" t="b">
        <v>0</v>
      </c>
      <c r="AD3313" t="b">
        <v>1</v>
      </c>
      <c r="AE3313" t="b">
        <v>0</v>
      </c>
      <c r="AF3313" t="b">
        <v>0</v>
      </c>
      <c r="AG3313" s="11">
        <v>45547</v>
      </c>
      <c r="AH3313" s="11">
        <v>45546</v>
      </c>
      <c r="AI3313" s="12">
        <f>IF(OR(AG3313="",AH3313=""),"",AH3313-AG3313)</f>
        <v>-1.0</v>
      </c>
      <c r="AJ3313" s="13" t="b">
        <f>IF(OR(AI3313="",AA3313=""),"",AI3313=AA3313)</f>
        <v>1</v>
      </c>
      <c r="AK3313" s="13" t="b">
        <f>IF(AI3313="","",AI3313&gt;60)</f>
        <v>0</v>
      </c>
      <c r="AL3313" s="13" t="b">
        <f>IF(OR(Y3313=TRUE,AH3313=""),TRUE,FALSE)</f>
        <v>0</v>
      </c>
      <c r="AM3313" s="13" t="b">
        <f>IF(AI3313="","",AI3313&lt;0)</f>
        <v>1</v>
      </c>
      <c r="AN3313" s="13" t="str">
        <f>IF(AH3313="","No inspection date",IF(AI3313&lt;0,"Negative chronology",IF(AI3313&lt;=30,"0-30",IF(AI3313&lt;=60,"31-60",IF(AI3313&lt;=90,"61-90",IF(AI3313&lt;=180,"91-180","181+"))))))</f>
        <v>Negative chronology</v>
      </c>
      <c r="AO3313" s="13" t="str">
        <f>IF(OR(ISNUMBER(SEARCH("COMPLETED",K3313)),ISNUMBER(SEARCH("CLOSED",K3313))),"Closed/Completed","Other Active/Issued")</f>
        <v>Other Active/Issued</v>
      </c>
    </row>
    <row r="3314" spans="1:41">
      <c r="A3314" t="s">
        <v>16756</v>
      </c>
      <c r="B3314" t="s">
        <v>87</v>
      </c>
      <c r="C3314" t="s">
        <v>87</v>
      </c>
      <c r="D3314" t="s">
        <v>88</v>
      </c>
      <c r="E3314" t="s">
        <v>6860</v>
      </c>
      <c r="F3314" t="s">
        <v>9963</v>
      </c>
      <c r="G3314" t="s">
        <v>16757</v>
      </c>
      <c r="H3314" t="s">
        <v>4356</v>
      </c>
      <c r="I3314" t="s">
        <v>4568</v>
      </c>
      <c r="J3314" t="s">
        <v>137</v>
      </c>
      <c r="K3314" t="s">
        <v>93</v>
      </c>
      <c r="L3314" t="s">
        <v>93</v>
      </c>
      <c r="M3314" t="s">
        <v>9968</v>
      </c>
      <c r="N3314" s="9">
        <v>98105</v>
      </c>
      <c r="O3314" t="s">
        <v>16758</v>
      </c>
      <c r="P3314" s="10">
        <v>47.66570664</v>
      </c>
      <c r="Q3314" s="10">
        <v>-122.31555801</v>
      </c>
      <c r="R3314" t="s">
        <v>9970</v>
      </c>
      <c r="S3314" s="7">
        <v>9</v>
      </c>
      <c r="T3314" s="7">
        <v>2024</v>
      </c>
      <c r="U3314" s="7">
        <v>3</v>
      </c>
      <c r="V3314">
        <v>10</v>
      </c>
      <c r="W3314">
        <v>2024</v>
      </c>
      <c r="X3314">
        <v>4</v>
      </c>
      <c r="Y3314" t="b">
        <v>0</v>
      </c>
      <c r="Z3314" t="b">
        <v>0</v>
      </c>
      <c r="AA3314">
        <v>42</v>
      </c>
      <c r="AB3314">
        <v>4</v>
      </c>
      <c r="AC3314" t="b">
        <v>0</v>
      </c>
      <c r="AD3314" t="b">
        <v>1</v>
      </c>
      <c r="AE3314" t="b">
        <v>0</v>
      </c>
      <c r="AF3314" t="b">
        <v>0</v>
      </c>
      <c r="AG3314" s="11">
        <v>45547</v>
      </c>
      <c r="AH3314" s="11">
        <v>45589</v>
      </c>
      <c r="AI3314" s="12">
        <f>IF(OR(AG3314="",AH3314=""),"",AH3314-AG3314)</f>
        <v>42.0</v>
      </c>
      <c r="AJ3314" s="13" t="b">
        <f>IF(OR(AI3314="",AA3314=""),"",AI3314=AA3314)</f>
        <v>1</v>
      </c>
      <c r="AK3314" s="13" t="b">
        <f>IF(AI3314="","",AI3314&gt;60)</f>
        <v>0</v>
      </c>
      <c r="AL3314" s="13" t="b">
        <f>IF(OR(Y3314=TRUE,AH3314=""),TRUE,FALSE)</f>
        <v>0</v>
      </c>
      <c r="AM3314" s="13" t="b">
        <f>IF(AI3314="","",AI3314&lt;0)</f>
        <v>0</v>
      </c>
      <c r="AN3314" s="13" t="str">
        <f>IF(AH3314="","No inspection date",IF(AI3314&lt;0,"Negative chronology",IF(AI3314&lt;=30,"0-30",IF(AI3314&lt;=60,"31-60",IF(AI3314&lt;=90,"61-90",IF(AI3314&lt;=180,"91-180","181+"))))))</f>
        <v>31-60</v>
      </c>
      <c r="AO3314" s="13" t="str">
        <f>IF(OR(ISNUMBER(SEARCH("COMPLETED",K3314)),ISNUMBER(SEARCH("CLOSED",K3314))),"Closed/Completed","Other Active/Issued")</f>
        <v>Closed/Completed</v>
      </c>
    </row>
    <row r="3315" spans="1:41">
      <c r="A3315" t="s">
        <v>16759</v>
      </c>
      <c r="B3315" t="s">
        <v>87</v>
      </c>
      <c r="C3315" t="s">
        <v>87</v>
      </c>
      <c r="D3315" t="s">
        <v>88</v>
      </c>
      <c r="E3315" t="s">
        <v>6860</v>
      </c>
      <c r="F3315" t="s">
        <v>8041</v>
      </c>
      <c r="G3315" t="s">
        <v>8041</v>
      </c>
      <c r="H3315" t="s">
        <v>4434</v>
      </c>
      <c r="K3315" t="s">
        <v>93</v>
      </c>
      <c r="L3315" t="s">
        <v>93</v>
      </c>
      <c r="M3315" t="s">
        <v>6528</v>
      </c>
      <c r="N3315" s="9">
        <v>98108</v>
      </c>
      <c r="O3315" t="s">
        <v>16760</v>
      </c>
      <c r="P3315" s="10">
        <v>47.52623605</v>
      </c>
      <c r="Q3315" s="10">
        <v>-122.31605944</v>
      </c>
      <c r="R3315" t="s">
        <v>16761</v>
      </c>
      <c r="S3315" s="7">
        <v>9</v>
      </c>
      <c r="T3315" s="7">
        <v>2024</v>
      </c>
      <c r="U3315" s="7">
        <v>3</v>
      </c>
      <c r="Y3315" t="b">
        <v>1</v>
      </c>
      <c r="Z3315" t="b">
        <v>1</v>
      </c>
      <c r="AB3315">
        <v>1</v>
      </c>
      <c r="AC3315" t="b">
        <v>0</v>
      </c>
      <c r="AD3315" t="b">
        <v>1</v>
      </c>
      <c r="AE3315" t="b">
        <v>0</v>
      </c>
      <c r="AF3315" t="b">
        <v>0</v>
      </c>
      <c r="AG3315" s="11">
        <v>45552</v>
      </c>
      <c r="AI3315" s="12">
        <f>IF(OR(AG3315="",AH3315=""),"",AH3315-AG3315)</f>
        <v/>
      </c>
      <c r="AJ3315" s="13">
        <f>IF(OR(AI3315="",AA3315=""),"",AI3315=AA3315)</f>
        <v/>
      </c>
      <c r="AK3315" s="13">
        <f>IF(AI3315="","",AI3315&gt;60)</f>
        <v/>
      </c>
      <c r="AL3315" s="13" t="b">
        <f>IF(OR(Y3315=TRUE,AH3315=""),TRUE,FALSE)</f>
        <v>1</v>
      </c>
      <c r="AM3315" s="13">
        <f>IF(AI3315="","",AI3315&lt;0)</f>
        <v/>
      </c>
      <c r="AN3315" s="13" t="str">
        <f>IF(AH3315="","No inspection date",IF(AI3315&lt;0,"Negative chronology",IF(AI3315&lt;=30,"0-30",IF(AI3315&lt;=60,"31-60",IF(AI3315&lt;=90,"61-90",IF(AI3315&lt;=180,"91-180","181+"))))))</f>
        <v>No inspection date</v>
      </c>
      <c r="AO3315" s="13" t="str">
        <f>IF(OR(ISNUMBER(SEARCH("COMPLETED",K3315)),ISNUMBER(SEARCH("CLOSED",K3315))),"Closed/Completed","Other Active/Issued")</f>
        <v>Closed/Completed</v>
      </c>
    </row>
    <row r="3316" spans="1:41">
      <c r="A3316" t="s">
        <v>16762</v>
      </c>
      <c r="B3316" t="s">
        <v>87</v>
      </c>
      <c r="C3316" t="s">
        <v>87</v>
      </c>
      <c r="D3316" t="s">
        <v>88</v>
      </c>
      <c r="E3316" t="s">
        <v>6860</v>
      </c>
      <c r="F3316" t="s">
        <v>16763</v>
      </c>
      <c r="H3316" t="s">
        <v>4517</v>
      </c>
      <c r="I3316" t="s">
        <v>4517</v>
      </c>
      <c r="J3316" t="s">
        <v>93</v>
      </c>
      <c r="K3316" t="s">
        <v>100</v>
      </c>
      <c r="L3316" t="s">
        <v>100</v>
      </c>
      <c r="M3316" t="s">
        <v>10508</v>
      </c>
      <c r="N3316" s="9">
        <v>98133</v>
      </c>
      <c r="O3316" t="s">
        <v>16764</v>
      </c>
      <c r="P3316" s="10">
        <v>47.72804438</v>
      </c>
      <c r="Q3316" s="10">
        <v>-122.33191986</v>
      </c>
      <c r="R3316" t="s">
        <v>10510</v>
      </c>
      <c r="S3316" s="7">
        <v>10</v>
      </c>
      <c r="T3316" s="7">
        <v>2024</v>
      </c>
      <c r="U3316" s="7">
        <v>4</v>
      </c>
      <c r="V3316">
        <v>10</v>
      </c>
      <c r="W3316">
        <v>2024</v>
      </c>
      <c r="X3316">
        <v>4</v>
      </c>
      <c r="Y3316" t="b">
        <v>0</v>
      </c>
      <c r="Z3316" t="b">
        <v>0</v>
      </c>
      <c r="AA3316">
        <v>0</v>
      </c>
      <c r="AB3316">
        <v>5</v>
      </c>
      <c r="AC3316" t="b">
        <v>0</v>
      </c>
      <c r="AD3316" t="b">
        <v>1</v>
      </c>
      <c r="AE3316" t="b">
        <v>0</v>
      </c>
      <c r="AF3316" t="b">
        <v>0</v>
      </c>
      <c r="AG3316" s="11">
        <v>45576</v>
      </c>
      <c r="AH3316" s="11">
        <v>45576</v>
      </c>
      <c r="AI3316" s="12">
        <f>IF(OR(AG3316="",AH3316=""),"",AH3316-AG3316)</f>
        <v>0.0</v>
      </c>
      <c r="AJ3316" s="13" t="b">
        <f>IF(OR(AI3316="",AA3316=""),"",AI3316=AA3316)</f>
        <v>1</v>
      </c>
      <c r="AK3316" s="13" t="b">
        <f>IF(AI3316="","",AI3316&gt;60)</f>
        <v>0</v>
      </c>
      <c r="AL3316" s="13" t="b">
        <f>IF(OR(Y3316=TRUE,AH3316=""),TRUE,FALSE)</f>
        <v>0</v>
      </c>
      <c r="AM3316" s="13" t="b">
        <f>IF(AI3316="","",AI3316&lt;0)</f>
        <v>0</v>
      </c>
      <c r="AN3316" s="13" t="str">
        <f>IF(AH3316="","No inspection date",IF(AI3316&lt;0,"Negative chronology",IF(AI3316&lt;=30,"0-30",IF(AI3316&lt;=60,"31-60",IF(AI3316&lt;=90,"61-90",IF(AI3316&lt;=180,"91-180","181+"))))))</f>
        <v>0-30</v>
      </c>
      <c r="AO3316" s="13" t="str">
        <f>IF(OR(ISNUMBER(SEARCH("COMPLETED",K3316)),ISNUMBER(SEARCH("CLOSED",K3316))),"Closed/Completed","Other Active/Issued")</f>
        <v>Other Active/Issued</v>
      </c>
    </row>
    <row r="3317" spans="1:41">
      <c r="A3317" t="s">
        <v>16765</v>
      </c>
      <c r="B3317" t="s">
        <v>87</v>
      </c>
      <c r="C3317" t="s">
        <v>87</v>
      </c>
      <c r="D3317" t="s">
        <v>88</v>
      </c>
      <c r="E3317" t="s">
        <v>6860</v>
      </c>
      <c r="F3317" t="s">
        <v>16766</v>
      </c>
      <c r="H3317" t="s">
        <v>4517</v>
      </c>
      <c r="I3317" t="s">
        <v>4568</v>
      </c>
      <c r="J3317" t="s">
        <v>718</v>
      </c>
      <c r="K3317" t="s">
        <v>93</v>
      </c>
      <c r="L3317" t="s">
        <v>93</v>
      </c>
      <c r="M3317" t="s">
        <v>16767</v>
      </c>
      <c r="N3317" s="9">
        <v>98117</v>
      </c>
      <c r="O3317" t="s">
        <v>16768</v>
      </c>
      <c r="P3317" s="10">
        <v>47.68833</v>
      </c>
      <c r="Q3317" s="10">
        <v>-122.37721209</v>
      </c>
      <c r="R3317" t="s">
        <v>16769</v>
      </c>
      <c r="S3317" s="7">
        <v>10</v>
      </c>
      <c r="T3317" s="7">
        <v>2024</v>
      </c>
      <c r="U3317" s="7">
        <v>4</v>
      </c>
      <c r="V3317">
        <v>10</v>
      </c>
      <c r="W3317">
        <v>2024</v>
      </c>
      <c r="X3317">
        <v>4</v>
      </c>
      <c r="Y3317" t="b">
        <v>0</v>
      </c>
      <c r="Z3317" t="b">
        <v>0</v>
      </c>
      <c r="AA3317">
        <v>13</v>
      </c>
      <c r="AB3317">
        <v>6</v>
      </c>
      <c r="AC3317" t="b">
        <v>0</v>
      </c>
      <c r="AD3317" t="b">
        <v>1</v>
      </c>
      <c r="AE3317" t="b">
        <v>0</v>
      </c>
      <c r="AF3317" t="b">
        <v>0</v>
      </c>
      <c r="AG3317" s="11">
        <v>45576</v>
      </c>
      <c r="AH3317" s="11">
        <v>45589</v>
      </c>
      <c r="AI3317" s="12">
        <f>IF(OR(AG3317="",AH3317=""),"",AH3317-AG3317)</f>
        <v>13.0</v>
      </c>
      <c r="AJ3317" s="13" t="b">
        <f>IF(OR(AI3317="",AA3317=""),"",AI3317=AA3317)</f>
        <v>1</v>
      </c>
      <c r="AK3317" s="13" t="b">
        <f>IF(AI3317="","",AI3317&gt;60)</f>
        <v>0</v>
      </c>
      <c r="AL3317" s="13" t="b">
        <f>IF(OR(Y3317=TRUE,AH3317=""),TRUE,FALSE)</f>
        <v>0</v>
      </c>
      <c r="AM3317" s="13" t="b">
        <f>IF(AI3317="","",AI3317&lt;0)</f>
        <v>0</v>
      </c>
      <c r="AN3317" s="13" t="str">
        <f>IF(AH3317="","No inspection date",IF(AI3317&lt;0,"Negative chronology",IF(AI3317&lt;=30,"0-30",IF(AI3317&lt;=60,"31-60",IF(AI3317&lt;=90,"61-90",IF(AI3317&lt;=180,"91-180","181+"))))))</f>
        <v>0-30</v>
      </c>
      <c r="AO3317" s="13" t="str">
        <f>IF(OR(ISNUMBER(SEARCH("COMPLETED",K3317)),ISNUMBER(SEARCH("CLOSED",K3317))),"Closed/Completed","Other Active/Issued")</f>
        <v>Closed/Completed</v>
      </c>
    </row>
    <row r="3318" spans="1:41">
      <c r="A3318" t="s">
        <v>16770</v>
      </c>
      <c r="B3318" t="s">
        <v>87</v>
      </c>
      <c r="C3318" t="s">
        <v>87</v>
      </c>
      <c r="D3318" t="s">
        <v>88</v>
      </c>
      <c r="E3318" t="s">
        <v>6860</v>
      </c>
      <c r="F3318" t="s">
        <v>16771</v>
      </c>
      <c r="H3318" t="s">
        <v>9855</v>
      </c>
      <c r="I3318" t="s">
        <v>9855</v>
      </c>
      <c r="J3318" t="s">
        <v>93</v>
      </c>
      <c r="K3318" t="s">
        <v>100</v>
      </c>
      <c r="L3318" t="s">
        <v>100</v>
      </c>
      <c r="M3318" t="s">
        <v>16772</v>
      </c>
      <c r="N3318" s="9">
        <v>98136</v>
      </c>
      <c r="O3318" t="s">
        <v>16773</v>
      </c>
      <c r="P3318" s="10">
        <v>47.55704844</v>
      </c>
      <c r="Q3318" s="10">
        <v>-122.38318499</v>
      </c>
      <c r="R3318" t="s">
        <v>16774</v>
      </c>
      <c r="S3318" s="7">
        <v>10</v>
      </c>
      <c r="T3318" s="7">
        <v>2024</v>
      </c>
      <c r="U3318" s="7">
        <v>4</v>
      </c>
      <c r="V3318">
        <v>10</v>
      </c>
      <c r="W3318">
        <v>2024</v>
      </c>
      <c r="X3318">
        <v>4</v>
      </c>
      <c r="Y3318" t="b">
        <v>0</v>
      </c>
      <c r="Z3318" t="b">
        <v>0</v>
      </c>
      <c r="AA3318">
        <v>0</v>
      </c>
      <c r="AB3318">
        <v>1</v>
      </c>
      <c r="AC3318" t="b">
        <v>0</v>
      </c>
      <c r="AD3318" t="b">
        <v>1</v>
      </c>
      <c r="AE3318" t="b">
        <v>0</v>
      </c>
      <c r="AF3318" t="b">
        <v>0</v>
      </c>
      <c r="AG3318" s="11">
        <v>45588</v>
      </c>
      <c r="AH3318" s="11">
        <v>45588</v>
      </c>
      <c r="AI3318" s="12">
        <f>IF(OR(AG3318="",AH3318=""),"",AH3318-AG3318)</f>
        <v>0.0</v>
      </c>
      <c r="AJ3318" s="13" t="b">
        <f>IF(OR(AI3318="",AA3318=""),"",AI3318=AA3318)</f>
        <v>1</v>
      </c>
      <c r="AK3318" s="13" t="b">
        <f>IF(AI3318="","",AI3318&gt;60)</f>
        <v>0</v>
      </c>
      <c r="AL3318" s="13" t="b">
        <f>IF(OR(Y3318=TRUE,AH3318=""),TRUE,FALSE)</f>
        <v>0</v>
      </c>
      <c r="AM3318" s="13" t="b">
        <f>IF(AI3318="","",AI3318&lt;0)</f>
        <v>0</v>
      </c>
      <c r="AN3318" s="13" t="str">
        <f>IF(AH3318="","No inspection date",IF(AI3318&lt;0,"Negative chronology",IF(AI3318&lt;=30,"0-30",IF(AI3318&lt;=60,"31-60",IF(AI3318&lt;=90,"61-90",IF(AI3318&lt;=180,"91-180","181+"))))))</f>
        <v>0-30</v>
      </c>
      <c r="AO3318" s="13" t="str">
        <f>IF(OR(ISNUMBER(SEARCH("COMPLETED",K3318)),ISNUMBER(SEARCH("CLOSED",K3318))),"Closed/Completed","Other Active/Issued")</f>
        <v>Other Active/Issued</v>
      </c>
    </row>
    <row r="3319" spans="1:41">
      <c r="A3319" t="s">
        <v>16775</v>
      </c>
      <c r="B3319" t="s">
        <v>87</v>
      </c>
      <c r="C3319" t="s">
        <v>87</v>
      </c>
      <c r="D3319" t="s">
        <v>88</v>
      </c>
      <c r="E3319" t="s">
        <v>6860</v>
      </c>
      <c r="F3319" t="s">
        <v>16776</v>
      </c>
      <c r="H3319" t="s">
        <v>4613</v>
      </c>
      <c r="I3319" t="s">
        <v>4595</v>
      </c>
      <c r="J3319" t="s">
        <v>93</v>
      </c>
      <c r="K3319" t="s">
        <v>100</v>
      </c>
      <c r="L3319" t="s">
        <v>100</v>
      </c>
      <c r="M3319" t="s">
        <v>8579</v>
      </c>
      <c r="N3319" s="9">
        <v>98103</v>
      </c>
      <c r="O3319" t="s">
        <v>16777</v>
      </c>
      <c r="P3319" s="10">
        <v>47.69347833</v>
      </c>
      <c r="Q3319" s="10">
        <v>-122.3395285</v>
      </c>
      <c r="R3319" t="s">
        <v>8581</v>
      </c>
      <c r="S3319" s="7">
        <v>10</v>
      </c>
      <c r="T3319" s="7">
        <v>2024</v>
      </c>
      <c r="U3319" s="7">
        <v>4</v>
      </c>
      <c r="V3319">
        <v>10</v>
      </c>
      <c r="W3319">
        <v>2024</v>
      </c>
      <c r="X3319">
        <v>4</v>
      </c>
      <c r="Y3319" t="b">
        <v>0</v>
      </c>
      <c r="Z3319" t="b">
        <v>0</v>
      </c>
      <c r="AA3319">
        <v>-1</v>
      </c>
      <c r="AB3319">
        <v>5</v>
      </c>
      <c r="AC3319" t="b">
        <v>0</v>
      </c>
      <c r="AD3319" t="b">
        <v>1</v>
      </c>
      <c r="AE3319" t="b">
        <v>0</v>
      </c>
      <c r="AF3319" t="b">
        <v>0</v>
      </c>
      <c r="AG3319" s="11">
        <v>45596</v>
      </c>
      <c r="AH3319" s="11">
        <v>45595</v>
      </c>
      <c r="AI3319" s="12">
        <f>IF(OR(AG3319="",AH3319=""),"",AH3319-AG3319)</f>
        <v>-1.0</v>
      </c>
      <c r="AJ3319" s="13" t="b">
        <f>IF(OR(AI3319="",AA3319=""),"",AI3319=AA3319)</f>
        <v>1</v>
      </c>
      <c r="AK3319" s="13" t="b">
        <f>IF(AI3319="","",AI3319&gt;60)</f>
        <v>0</v>
      </c>
      <c r="AL3319" s="13" t="b">
        <f>IF(OR(Y3319=TRUE,AH3319=""),TRUE,FALSE)</f>
        <v>0</v>
      </c>
      <c r="AM3319" s="13" t="b">
        <f>IF(AI3319="","",AI3319&lt;0)</f>
        <v>1</v>
      </c>
      <c r="AN3319" s="13" t="str">
        <f>IF(AH3319="","No inspection date",IF(AI3319&lt;0,"Negative chronology",IF(AI3319&lt;=30,"0-30",IF(AI3319&lt;=60,"31-60",IF(AI3319&lt;=90,"61-90",IF(AI3319&lt;=180,"91-180","181+"))))))</f>
        <v>Negative chronology</v>
      </c>
      <c r="AO3319" s="13" t="str">
        <f>IF(OR(ISNUMBER(SEARCH("COMPLETED",K3319)),ISNUMBER(SEARCH("CLOSED",K3319))),"Closed/Completed","Other Active/Issued")</f>
        <v>Other Active/Issued</v>
      </c>
    </row>
    <row r="3320" spans="1:41">
      <c r="A3320" t="s">
        <v>16778</v>
      </c>
      <c r="B3320" t="s">
        <v>87</v>
      </c>
      <c r="C3320" t="s">
        <v>87</v>
      </c>
      <c r="D3320" t="s">
        <v>88</v>
      </c>
      <c r="E3320" t="s">
        <v>6860</v>
      </c>
      <c r="F3320" t="s">
        <v>16779</v>
      </c>
      <c r="H3320" t="s">
        <v>4613</v>
      </c>
      <c r="I3320" t="s">
        <v>16780</v>
      </c>
      <c r="J3320" t="s">
        <v>93</v>
      </c>
      <c r="K3320" t="s">
        <v>100</v>
      </c>
      <c r="L3320" t="s">
        <v>100</v>
      </c>
      <c r="M3320" t="s">
        <v>10097</v>
      </c>
      <c r="N3320" s="9">
        <v>98107</v>
      </c>
      <c r="O3320" t="s">
        <v>16781</v>
      </c>
      <c r="P3320" s="10">
        <v>47.66740348</v>
      </c>
      <c r="Q3320" s="10">
        <v>-122.37742964</v>
      </c>
      <c r="R3320" t="s">
        <v>10099</v>
      </c>
      <c r="S3320" s="7">
        <v>10</v>
      </c>
      <c r="T3320" s="7">
        <v>2024</v>
      </c>
      <c r="U3320" s="7">
        <v>4</v>
      </c>
      <c r="V3320">
        <v>10</v>
      </c>
      <c r="W3320">
        <v>2024</v>
      </c>
      <c r="X3320">
        <v>4</v>
      </c>
      <c r="Y3320" t="b">
        <v>0</v>
      </c>
      <c r="Z3320" t="b">
        <v>0</v>
      </c>
      <c r="AA3320">
        <v>-13</v>
      </c>
      <c r="AB3320">
        <v>6</v>
      </c>
      <c r="AC3320" t="b">
        <v>0</v>
      </c>
      <c r="AD3320" t="b">
        <v>1</v>
      </c>
      <c r="AE3320" t="b">
        <v>0</v>
      </c>
      <c r="AF3320" t="b">
        <v>0</v>
      </c>
      <c r="AG3320" s="11">
        <v>45596</v>
      </c>
      <c r="AH3320" s="11">
        <v>45583</v>
      </c>
      <c r="AI3320" s="12">
        <f>IF(OR(AG3320="",AH3320=""),"",AH3320-AG3320)</f>
        <v>-13.0</v>
      </c>
      <c r="AJ3320" s="13" t="b">
        <f>IF(OR(AI3320="",AA3320=""),"",AI3320=AA3320)</f>
        <v>1</v>
      </c>
      <c r="AK3320" s="13" t="b">
        <f>IF(AI3320="","",AI3320&gt;60)</f>
        <v>0</v>
      </c>
      <c r="AL3320" s="13" t="b">
        <f>IF(OR(Y3320=TRUE,AH3320=""),TRUE,FALSE)</f>
        <v>0</v>
      </c>
      <c r="AM3320" s="13" t="b">
        <f>IF(AI3320="","",AI3320&lt;0)</f>
        <v>1</v>
      </c>
      <c r="AN3320" s="13" t="str">
        <f>IF(AH3320="","No inspection date",IF(AI3320&lt;0,"Negative chronology",IF(AI3320&lt;=30,"0-30",IF(AI3320&lt;=60,"31-60",IF(AI3320&lt;=90,"61-90",IF(AI3320&lt;=180,"91-180","181+"))))))</f>
        <v>Negative chronology</v>
      </c>
      <c r="AO3320" s="13" t="str">
        <f>IF(OR(ISNUMBER(SEARCH("COMPLETED",K3320)),ISNUMBER(SEARCH("CLOSED",K3320))),"Closed/Completed","Other Active/Issued")</f>
        <v>Other Active/Issued</v>
      </c>
    </row>
    <row r="3321" spans="1:41">
      <c r="A3321" t="s">
        <v>16782</v>
      </c>
      <c r="B3321" t="s">
        <v>87</v>
      </c>
      <c r="C3321" t="s">
        <v>87</v>
      </c>
      <c r="D3321" t="s">
        <v>88</v>
      </c>
      <c r="E3321" t="s">
        <v>6860</v>
      </c>
      <c r="F3321" t="s">
        <v>16783</v>
      </c>
      <c r="H3321" t="s">
        <v>4626</v>
      </c>
      <c r="I3321" t="s">
        <v>4595</v>
      </c>
      <c r="J3321" t="s">
        <v>93</v>
      </c>
      <c r="K3321" t="s">
        <v>93</v>
      </c>
      <c r="L3321" t="s">
        <v>93</v>
      </c>
      <c r="M3321" t="s">
        <v>10190</v>
      </c>
      <c r="N3321" s="9">
        <v>98122</v>
      </c>
      <c r="O3321" t="s">
        <v>16784</v>
      </c>
      <c r="P3321" s="10">
        <v>47.60283929</v>
      </c>
      <c r="Q3321" s="10">
        <v>-122.30282196</v>
      </c>
      <c r="R3321" t="s">
        <v>10192</v>
      </c>
      <c r="S3321" s="7">
        <v>11</v>
      </c>
      <c r="T3321" s="7">
        <v>2024</v>
      </c>
      <c r="U3321" s="7">
        <v>4</v>
      </c>
      <c r="V3321">
        <v>10</v>
      </c>
      <c r="W3321">
        <v>2024</v>
      </c>
      <c r="X3321">
        <v>4</v>
      </c>
      <c r="Y3321" t="b">
        <v>0</v>
      </c>
      <c r="Z3321" t="b">
        <v>0</v>
      </c>
      <c r="AA3321">
        <v>-2</v>
      </c>
      <c r="AB3321">
        <v>3</v>
      </c>
      <c r="AC3321" t="b">
        <v>0</v>
      </c>
      <c r="AD3321" t="b">
        <v>1</v>
      </c>
      <c r="AE3321" t="b">
        <v>0</v>
      </c>
      <c r="AF3321" t="b">
        <v>0</v>
      </c>
      <c r="AG3321" s="11">
        <v>45597</v>
      </c>
      <c r="AH3321" s="11">
        <v>45595</v>
      </c>
      <c r="AI3321" s="12">
        <f>IF(OR(AG3321="",AH3321=""),"",AH3321-AG3321)</f>
        <v>-2.0</v>
      </c>
      <c r="AJ3321" s="13" t="b">
        <f>IF(OR(AI3321="",AA3321=""),"",AI3321=AA3321)</f>
        <v>1</v>
      </c>
      <c r="AK3321" s="13" t="b">
        <f>IF(AI3321="","",AI3321&gt;60)</f>
        <v>0</v>
      </c>
      <c r="AL3321" s="13" t="b">
        <f>IF(OR(Y3321=TRUE,AH3321=""),TRUE,FALSE)</f>
        <v>0</v>
      </c>
      <c r="AM3321" s="13" t="b">
        <f>IF(AI3321="","",AI3321&lt;0)</f>
        <v>1</v>
      </c>
      <c r="AN3321" s="13" t="str">
        <f>IF(AH3321="","No inspection date",IF(AI3321&lt;0,"Negative chronology",IF(AI3321&lt;=30,"0-30",IF(AI3321&lt;=60,"31-60",IF(AI3321&lt;=90,"61-90",IF(AI3321&lt;=180,"91-180","181+"))))))</f>
        <v>Negative chronology</v>
      </c>
      <c r="AO3321" s="13" t="str">
        <f>IF(OR(ISNUMBER(SEARCH("COMPLETED",K3321)),ISNUMBER(SEARCH("CLOSED",K3321))),"Closed/Completed","Other Active/Issued")</f>
        <v>Closed/Completed</v>
      </c>
    </row>
    <row r="3322" spans="1:41">
      <c r="A3322" t="s">
        <v>16785</v>
      </c>
      <c r="B3322" t="s">
        <v>87</v>
      </c>
      <c r="C3322" t="s">
        <v>87</v>
      </c>
      <c r="D3322" t="s">
        <v>88</v>
      </c>
      <c r="E3322" t="s">
        <v>6860</v>
      </c>
      <c r="F3322" t="s">
        <v>16786</v>
      </c>
      <c r="H3322" t="s">
        <v>4626</v>
      </c>
      <c r="I3322" t="s">
        <v>9836</v>
      </c>
      <c r="J3322" t="s">
        <v>137</v>
      </c>
      <c r="K3322" t="s">
        <v>93</v>
      </c>
      <c r="L3322" t="s">
        <v>93</v>
      </c>
      <c r="M3322" t="s">
        <v>16787</v>
      </c>
      <c r="O3322" t="s">
        <v>16788</v>
      </c>
      <c r="S3322" s="7">
        <v>11</v>
      </c>
      <c r="T3322" s="7">
        <v>2024</v>
      </c>
      <c r="U3322" s="7">
        <v>4</v>
      </c>
      <c r="V3322">
        <v>12</v>
      </c>
      <c r="W3322">
        <v>2024</v>
      </c>
      <c r="X3322">
        <v>4</v>
      </c>
      <c r="Y3322" t="b">
        <v>0</v>
      </c>
      <c r="Z3322" t="b">
        <v>0</v>
      </c>
      <c r="AA3322">
        <v>35</v>
      </c>
      <c r="AC3322" t="b">
        <v>0</v>
      </c>
      <c r="AD3322" t="b">
        <v>1</v>
      </c>
      <c r="AE3322" t="b">
        <v>0</v>
      </c>
      <c r="AF3322" t="b">
        <v>0</v>
      </c>
      <c r="AG3322" s="11">
        <v>45597</v>
      </c>
      <c r="AH3322" s="11">
        <v>45632</v>
      </c>
      <c r="AI3322" s="12">
        <f>IF(OR(AG3322="",AH3322=""),"",AH3322-AG3322)</f>
        <v>35.0</v>
      </c>
      <c r="AJ3322" s="13" t="b">
        <f>IF(OR(AI3322="",AA3322=""),"",AI3322=AA3322)</f>
        <v>1</v>
      </c>
      <c r="AK3322" s="13" t="b">
        <f>IF(AI3322="","",AI3322&gt;60)</f>
        <v>0</v>
      </c>
      <c r="AL3322" s="13" t="b">
        <f>IF(OR(Y3322=TRUE,AH3322=""),TRUE,FALSE)</f>
        <v>0</v>
      </c>
      <c r="AM3322" s="13" t="b">
        <f>IF(AI3322="","",AI3322&lt;0)</f>
        <v>0</v>
      </c>
      <c r="AN3322" s="13" t="str">
        <f>IF(AH3322="","No inspection date",IF(AI3322&lt;0,"Negative chronology",IF(AI3322&lt;=30,"0-30",IF(AI3322&lt;=60,"31-60",IF(AI3322&lt;=90,"61-90",IF(AI3322&lt;=180,"91-180","181+"))))))</f>
        <v>31-60</v>
      </c>
      <c r="AO3322" s="13" t="str">
        <f>IF(OR(ISNUMBER(SEARCH("COMPLETED",K3322)),ISNUMBER(SEARCH("CLOSED",K3322))),"Closed/Completed","Other Active/Issued")</f>
        <v>Closed/Completed</v>
      </c>
    </row>
    <row r="3323" spans="1:41">
      <c r="A3323" t="s">
        <v>16789</v>
      </c>
      <c r="B3323" t="s">
        <v>87</v>
      </c>
      <c r="C3323" t="s">
        <v>87</v>
      </c>
      <c r="D3323" t="s">
        <v>88</v>
      </c>
      <c r="E3323" t="s">
        <v>6860</v>
      </c>
      <c r="F3323" t="s">
        <v>16790</v>
      </c>
      <c r="H3323" t="s">
        <v>4640</v>
      </c>
      <c r="I3323" t="s">
        <v>4926</v>
      </c>
      <c r="J3323" t="s">
        <v>137</v>
      </c>
      <c r="K3323" t="s">
        <v>93</v>
      </c>
      <c r="L3323" t="s">
        <v>93</v>
      </c>
      <c r="M3323" t="s">
        <v>16791</v>
      </c>
      <c r="N3323" s="9">
        <v>98117</v>
      </c>
      <c r="O3323" t="s">
        <v>16792</v>
      </c>
      <c r="P3323" s="10">
        <v>47.67636094</v>
      </c>
      <c r="Q3323" s="10">
        <v>-122.38135184</v>
      </c>
      <c r="R3323" t="s">
        <v>16793</v>
      </c>
      <c r="S3323" s="7">
        <v>11</v>
      </c>
      <c r="T3323" s="7">
        <v>2024</v>
      </c>
      <c r="U3323" s="7">
        <v>4</v>
      </c>
      <c r="V3323">
        <v>2</v>
      </c>
      <c r="W3323">
        <v>2025</v>
      </c>
      <c r="X3323">
        <v>1</v>
      </c>
      <c r="Y3323" t="b">
        <v>0</v>
      </c>
      <c r="Z3323" t="b">
        <v>0</v>
      </c>
      <c r="AA3323">
        <v>105</v>
      </c>
      <c r="AB3323">
        <v>6</v>
      </c>
      <c r="AC3323" t="b">
        <v>0</v>
      </c>
      <c r="AD3323" t="b">
        <v>1</v>
      </c>
      <c r="AE3323" t="b">
        <v>0</v>
      </c>
      <c r="AF3323" t="b">
        <v>0</v>
      </c>
      <c r="AG3323" s="11">
        <v>45602</v>
      </c>
      <c r="AH3323" s="11">
        <v>45707</v>
      </c>
      <c r="AI3323" s="12">
        <f>IF(OR(AG3323="",AH3323=""),"",AH3323-AG3323)</f>
        <v>105.0</v>
      </c>
      <c r="AJ3323" s="13" t="b">
        <f>IF(OR(AI3323="",AA3323=""),"",AI3323=AA3323)</f>
        <v>1</v>
      </c>
      <c r="AK3323" s="13" t="b">
        <f>IF(AI3323="","",AI3323&gt;60)</f>
        <v>1</v>
      </c>
      <c r="AL3323" s="13" t="b">
        <f>IF(OR(Y3323=TRUE,AH3323=""),TRUE,FALSE)</f>
        <v>0</v>
      </c>
      <c r="AM3323" s="13" t="b">
        <f>IF(AI3323="","",AI3323&lt;0)</f>
        <v>0</v>
      </c>
      <c r="AN3323" s="13" t="str">
        <f>IF(AH3323="","No inspection date",IF(AI3323&lt;0,"Negative chronology",IF(AI3323&lt;=30,"0-30",IF(AI3323&lt;=60,"31-60",IF(AI3323&lt;=90,"61-90",IF(AI3323&lt;=180,"91-180","181+"))))))</f>
        <v>91-180</v>
      </c>
      <c r="AO3323" s="13" t="str">
        <f>IF(OR(ISNUMBER(SEARCH("COMPLETED",K3323)),ISNUMBER(SEARCH("CLOSED",K3323))),"Closed/Completed","Other Active/Issued")</f>
        <v>Closed/Completed</v>
      </c>
    </row>
    <row r="3324" spans="1:41">
      <c r="A3324" t="s">
        <v>16794</v>
      </c>
      <c r="B3324" t="s">
        <v>87</v>
      </c>
      <c r="C3324" t="s">
        <v>87</v>
      </c>
      <c r="D3324" t="s">
        <v>88</v>
      </c>
      <c r="E3324" t="s">
        <v>6860</v>
      </c>
      <c r="F3324" t="s">
        <v>16795</v>
      </c>
      <c r="H3324" t="s">
        <v>6736</v>
      </c>
      <c r="I3324" t="s">
        <v>6736</v>
      </c>
      <c r="J3324" t="s">
        <v>93</v>
      </c>
      <c r="K3324" t="s">
        <v>100</v>
      </c>
      <c r="L3324" t="s">
        <v>100</v>
      </c>
      <c r="M3324" t="s">
        <v>16506</v>
      </c>
      <c r="N3324" s="9">
        <v>98125</v>
      </c>
      <c r="O3324" t="s">
        <v>16796</v>
      </c>
      <c r="P3324" s="10">
        <v>47.73352295</v>
      </c>
      <c r="Q3324" s="10">
        <v>-122.2919574</v>
      </c>
      <c r="R3324" t="s">
        <v>16508</v>
      </c>
      <c r="S3324" s="7">
        <v>11</v>
      </c>
      <c r="T3324" s="7">
        <v>2024</v>
      </c>
      <c r="U3324" s="7">
        <v>4</v>
      </c>
      <c r="V3324">
        <v>11</v>
      </c>
      <c r="W3324">
        <v>2024</v>
      </c>
      <c r="X3324">
        <v>4</v>
      </c>
      <c r="Y3324" t="b">
        <v>0</v>
      </c>
      <c r="Z3324" t="b">
        <v>0</v>
      </c>
      <c r="AA3324">
        <v>0</v>
      </c>
      <c r="AB3324">
        <v>5</v>
      </c>
      <c r="AC3324" t="b">
        <v>0</v>
      </c>
      <c r="AD3324" t="b">
        <v>1</v>
      </c>
      <c r="AE3324" t="b">
        <v>0</v>
      </c>
      <c r="AF3324" t="b">
        <v>0</v>
      </c>
      <c r="AG3324" s="11">
        <v>45610</v>
      </c>
      <c r="AH3324" s="11">
        <v>45610</v>
      </c>
      <c r="AI3324" s="12">
        <f>IF(OR(AG3324="",AH3324=""),"",AH3324-AG3324)</f>
        <v>0.0</v>
      </c>
      <c r="AJ3324" s="13" t="b">
        <f>IF(OR(AI3324="",AA3324=""),"",AI3324=AA3324)</f>
        <v>1</v>
      </c>
      <c r="AK3324" s="13" t="b">
        <f>IF(AI3324="","",AI3324&gt;60)</f>
        <v>0</v>
      </c>
      <c r="AL3324" s="13" t="b">
        <f>IF(OR(Y3324=TRUE,AH3324=""),TRUE,FALSE)</f>
        <v>0</v>
      </c>
      <c r="AM3324" s="13" t="b">
        <f>IF(AI3324="","",AI3324&lt;0)</f>
        <v>0</v>
      </c>
      <c r="AN3324" s="13" t="str">
        <f>IF(AH3324="","No inspection date",IF(AI3324&lt;0,"Negative chronology",IF(AI3324&lt;=30,"0-30",IF(AI3324&lt;=60,"31-60",IF(AI3324&lt;=90,"61-90",IF(AI3324&lt;=180,"91-180","181+"))))))</f>
        <v>0-30</v>
      </c>
      <c r="AO3324" s="13" t="str">
        <f>IF(OR(ISNUMBER(SEARCH("COMPLETED",K3324)),ISNUMBER(SEARCH("CLOSED",K3324))),"Closed/Completed","Other Active/Issued")</f>
        <v>Other Active/Issued</v>
      </c>
    </row>
    <row r="3325" spans="1:41">
      <c r="A3325" t="s">
        <v>16797</v>
      </c>
      <c r="B3325" t="s">
        <v>87</v>
      </c>
      <c r="C3325" t="s">
        <v>87</v>
      </c>
      <c r="D3325" t="s">
        <v>88</v>
      </c>
      <c r="E3325" t="s">
        <v>6860</v>
      </c>
      <c r="F3325" t="s">
        <v>16798</v>
      </c>
      <c r="G3325" t="s">
        <v>9957</v>
      </c>
      <c r="H3325" t="s">
        <v>5779</v>
      </c>
      <c r="I3325" t="s">
        <v>9958</v>
      </c>
      <c r="J3325" t="s">
        <v>93</v>
      </c>
      <c r="K3325" t="s">
        <v>93</v>
      </c>
      <c r="L3325" t="s">
        <v>93</v>
      </c>
      <c r="M3325" t="s">
        <v>9959</v>
      </c>
      <c r="N3325" s="9">
        <v>98117</v>
      </c>
      <c r="O3325" t="s">
        <v>16799</v>
      </c>
      <c r="P3325" s="10">
        <v>47.68967092</v>
      </c>
      <c r="Q3325" s="10">
        <v>-122.38730222</v>
      </c>
      <c r="R3325" t="s">
        <v>9961</v>
      </c>
      <c r="S3325" s="7">
        <v>12</v>
      </c>
      <c r="T3325" s="7">
        <v>2024</v>
      </c>
      <c r="U3325" s="7">
        <v>4</v>
      </c>
      <c r="V3325">
        <v>3</v>
      </c>
      <c r="W3325">
        <v>2025</v>
      </c>
      <c r="X3325">
        <v>1</v>
      </c>
      <c r="Y3325" t="b">
        <v>0</v>
      </c>
      <c r="Z3325" t="b">
        <v>0</v>
      </c>
      <c r="AA3325">
        <v>91</v>
      </c>
      <c r="AB3325">
        <v>6</v>
      </c>
      <c r="AC3325" t="b">
        <v>0</v>
      </c>
      <c r="AD3325" t="b">
        <v>1</v>
      </c>
      <c r="AE3325" t="b">
        <v>0</v>
      </c>
      <c r="AF3325" t="b">
        <v>0</v>
      </c>
      <c r="AG3325" s="11">
        <v>45629</v>
      </c>
      <c r="AH3325" s="11">
        <v>45720</v>
      </c>
      <c r="AI3325" s="12">
        <f>IF(OR(AG3325="",AH3325=""),"",AH3325-AG3325)</f>
        <v>91.0</v>
      </c>
      <c r="AJ3325" s="13" t="b">
        <f>IF(OR(AI3325="",AA3325=""),"",AI3325=AA3325)</f>
        <v>1</v>
      </c>
      <c r="AK3325" s="13" t="b">
        <f>IF(AI3325="","",AI3325&gt;60)</f>
        <v>1</v>
      </c>
      <c r="AL3325" s="13" t="b">
        <f>IF(OR(Y3325=TRUE,AH3325=""),TRUE,FALSE)</f>
        <v>0</v>
      </c>
      <c r="AM3325" s="13" t="b">
        <f>IF(AI3325="","",AI3325&lt;0)</f>
        <v>0</v>
      </c>
      <c r="AN3325" s="13" t="str">
        <f>IF(AH3325="","No inspection date",IF(AI3325&lt;0,"Negative chronology",IF(AI3325&lt;=30,"0-30",IF(AI3325&lt;=60,"31-60",IF(AI3325&lt;=90,"61-90",IF(AI3325&lt;=180,"91-180","181+"))))))</f>
        <v>91-180</v>
      </c>
      <c r="AO3325" s="13" t="str">
        <f>IF(OR(ISNUMBER(SEARCH("COMPLETED",K3325)),ISNUMBER(SEARCH("CLOSED",K3325))),"Closed/Completed","Other Active/Issued")</f>
        <v>Closed/Completed</v>
      </c>
    </row>
    <row r="3326" spans="1:41">
      <c r="A3326" t="s">
        <v>16800</v>
      </c>
      <c r="B3326" t="s">
        <v>87</v>
      </c>
      <c r="C3326" t="s">
        <v>87</v>
      </c>
      <c r="D3326" t="s">
        <v>88</v>
      </c>
      <c r="E3326" t="s">
        <v>6860</v>
      </c>
      <c r="F3326" t="s">
        <v>16801</v>
      </c>
      <c r="H3326" t="s">
        <v>4706</v>
      </c>
      <c r="K3326" t="s">
        <v>115</v>
      </c>
      <c r="L3326" t="s">
        <v>115</v>
      </c>
      <c r="M3326" t="s">
        <v>8057</v>
      </c>
      <c r="N3326" s="9">
        <v>98106</v>
      </c>
      <c r="O3326" t="s">
        <v>16802</v>
      </c>
      <c r="P3326" s="10">
        <v>47.51829831</v>
      </c>
      <c r="Q3326" s="10">
        <v>-122.35555536</v>
      </c>
      <c r="R3326" t="s">
        <v>8059</v>
      </c>
      <c r="S3326" s="7">
        <v>12</v>
      </c>
      <c r="T3326" s="7">
        <v>2024</v>
      </c>
      <c r="U3326" s="7">
        <v>4</v>
      </c>
      <c r="Y3326" t="b">
        <v>1</v>
      </c>
      <c r="Z3326" t="b">
        <v>1</v>
      </c>
      <c r="AB3326">
        <v>1</v>
      </c>
      <c r="AC3326" t="b">
        <v>0</v>
      </c>
      <c r="AD3326" t="b">
        <v>1</v>
      </c>
      <c r="AE3326" t="b">
        <v>0</v>
      </c>
      <c r="AF3326" t="b">
        <v>0</v>
      </c>
      <c r="AG3326" s="11">
        <v>45630</v>
      </c>
      <c r="AI3326" s="12">
        <f>IF(OR(AG3326="",AH3326=""),"",AH3326-AG3326)</f>
        <v/>
      </c>
      <c r="AJ3326" s="13">
        <f>IF(OR(AI3326="",AA3326=""),"",AI3326=AA3326)</f>
        <v/>
      </c>
      <c r="AK3326" s="13">
        <f>IF(AI3326="","",AI3326&gt;60)</f>
        <v/>
      </c>
      <c r="AL3326" s="13" t="b">
        <f>IF(OR(Y3326=TRUE,AH3326=""),TRUE,FALSE)</f>
        <v>1</v>
      </c>
      <c r="AM3326" s="13">
        <f>IF(AI3326="","",AI3326&lt;0)</f>
        <v/>
      </c>
      <c r="AN3326" s="13" t="str">
        <f>IF(AH3326="","No inspection date",IF(AI3326&lt;0,"Negative chronology",IF(AI3326&lt;=30,"0-30",IF(AI3326&lt;=60,"31-60",IF(AI3326&lt;=90,"61-90",IF(AI3326&lt;=180,"91-180","181+"))))))</f>
        <v>No inspection date</v>
      </c>
      <c r="AO3326" s="13" t="str">
        <f>IF(OR(ISNUMBER(SEARCH("COMPLETED",K3326)),ISNUMBER(SEARCH("CLOSED",K3326))),"Closed/Completed","Other Active/Issued")</f>
        <v>Other Active/Issued</v>
      </c>
    </row>
    <row r="3327" spans="1:41">
      <c r="A3327" t="s">
        <v>16803</v>
      </c>
      <c r="B3327" t="s">
        <v>87</v>
      </c>
      <c r="C3327" t="s">
        <v>87</v>
      </c>
      <c r="D3327" t="s">
        <v>88</v>
      </c>
      <c r="E3327" t="s">
        <v>6860</v>
      </c>
      <c r="F3327" t="s">
        <v>16804</v>
      </c>
      <c r="H3327" t="s">
        <v>9973</v>
      </c>
      <c r="K3327" t="s">
        <v>115</v>
      </c>
      <c r="L3327" t="s">
        <v>115</v>
      </c>
      <c r="M3327" t="s">
        <v>16603</v>
      </c>
      <c r="N3327" s="9">
        <v>98103</v>
      </c>
      <c r="O3327" t="s">
        <v>16805</v>
      </c>
      <c r="P3327" s="10">
        <v>47.67192284</v>
      </c>
      <c r="Q3327" s="10">
        <v>-122.34799663</v>
      </c>
      <c r="R3327" t="s">
        <v>16605</v>
      </c>
      <c r="S3327" s="7">
        <v>12</v>
      </c>
      <c r="T3327" s="7">
        <v>2024</v>
      </c>
      <c r="U3327" s="7">
        <v>4</v>
      </c>
      <c r="Y3327" t="b">
        <v>1</v>
      </c>
      <c r="Z3327" t="b">
        <v>1</v>
      </c>
      <c r="AB3327">
        <v>6</v>
      </c>
      <c r="AC3327" t="b">
        <v>0</v>
      </c>
      <c r="AD3327" t="b">
        <v>1</v>
      </c>
      <c r="AE3327" t="b">
        <v>0</v>
      </c>
      <c r="AF3327" t="b">
        <v>0</v>
      </c>
      <c r="AG3327" s="11">
        <v>45639</v>
      </c>
      <c r="AI3327" s="12">
        <f>IF(OR(AG3327="",AH3327=""),"",AH3327-AG3327)</f>
        <v/>
      </c>
      <c r="AJ3327" s="13">
        <f>IF(OR(AI3327="",AA3327=""),"",AI3327=AA3327)</f>
        <v/>
      </c>
      <c r="AK3327" s="13">
        <f>IF(AI3327="","",AI3327&gt;60)</f>
        <v/>
      </c>
      <c r="AL3327" s="13" t="b">
        <f>IF(OR(Y3327=TRUE,AH3327=""),TRUE,FALSE)</f>
        <v>1</v>
      </c>
      <c r="AM3327" s="13">
        <f>IF(AI3327="","",AI3327&lt;0)</f>
        <v/>
      </c>
      <c r="AN3327" s="13" t="str">
        <f>IF(AH3327="","No inspection date",IF(AI3327&lt;0,"Negative chronology",IF(AI3327&lt;=30,"0-30",IF(AI3327&lt;=60,"31-60",IF(AI3327&lt;=90,"61-90",IF(AI3327&lt;=180,"91-180","181+"))))))</f>
        <v>No inspection date</v>
      </c>
      <c r="AO3327" s="13" t="str">
        <f>IF(OR(ISNUMBER(SEARCH("COMPLETED",K3327)),ISNUMBER(SEARCH("CLOSED",K3327))),"Closed/Completed","Other Active/Issued")</f>
        <v>Other Active/Issued</v>
      </c>
    </row>
    <row r="3328" spans="1:41">
      <c r="A3328" t="s">
        <v>16806</v>
      </c>
      <c r="B3328" t="s">
        <v>87</v>
      </c>
      <c r="C3328" t="s">
        <v>87</v>
      </c>
      <c r="D3328" t="s">
        <v>88</v>
      </c>
      <c r="E3328" t="s">
        <v>6860</v>
      </c>
      <c r="F3328" t="s">
        <v>16807</v>
      </c>
      <c r="H3328" t="s">
        <v>4738</v>
      </c>
      <c r="I3328" t="s">
        <v>4396</v>
      </c>
      <c r="J3328" t="s">
        <v>93</v>
      </c>
      <c r="K3328" t="s">
        <v>100</v>
      </c>
      <c r="L3328" t="s">
        <v>100</v>
      </c>
      <c r="M3328" t="s">
        <v>16554</v>
      </c>
      <c r="N3328" s="9">
        <v>98103</v>
      </c>
      <c r="O3328" t="s">
        <v>16808</v>
      </c>
      <c r="P3328" s="10">
        <v>47.69345265</v>
      </c>
      <c r="Q3328" s="10">
        <v>-122.3542686</v>
      </c>
      <c r="R3328" t="s">
        <v>16556</v>
      </c>
      <c r="S3328" s="7">
        <v>12</v>
      </c>
      <c r="T3328" s="7">
        <v>2024</v>
      </c>
      <c r="U3328" s="7">
        <v>4</v>
      </c>
      <c r="V3328">
        <v>12</v>
      </c>
      <c r="W3328">
        <v>2024</v>
      </c>
      <c r="X3328">
        <v>4</v>
      </c>
      <c r="Y3328" t="b">
        <v>0</v>
      </c>
      <c r="Z3328" t="b">
        <v>0</v>
      </c>
      <c r="AA3328">
        <v>-1</v>
      </c>
      <c r="AB3328">
        <v>5</v>
      </c>
      <c r="AC3328" t="b">
        <v>0</v>
      </c>
      <c r="AD3328" t="b">
        <v>1</v>
      </c>
      <c r="AE3328" t="b">
        <v>0</v>
      </c>
      <c r="AF3328" t="b">
        <v>0</v>
      </c>
      <c r="AG3328" s="11">
        <v>45646</v>
      </c>
      <c r="AH3328" s="11">
        <v>45645</v>
      </c>
      <c r="AI3328" s="12">
        <f>IF(OR(AG3328="",AH3328=""),"",AH3328-AG3328)</f>
        <v>-1.0</v>
      </c>
      <c r="AJ3328" s="13" t="b">
        <f>IF(OR(AI3328="",AA3328=""),"",AI3328=AA3328)</f>
        <v>1</v>
      </c>
      <c r="AK3328" s="13" t="b">
        <f>IF(AI3328="","",AI3328&gt;60)</f>
        <v>0</v>
      </c>
      <c r="AL3328" s="13" t="b">
        <f>IF(OR(Y3328=TRUE,AH3328=""),TRUE,FALSE)</f>
        <v>0</v>
      </c>
      <c r="AM3328" s="13" t="b">
        <f>IF(AI3328="","",AI3328&lt;0)</f>
        <v>1</v>
      </c>
      <c r="AN3328" s="13" t="str">
        <f>IF(AH3328="","No inspection date",IF(AI3328&lt;0,"Negative chronology",IF(AI3328&lt;=30,"0-30",IF(AI3328&lt;=60,"31-60",IF(AI3328&lt;=90,"61-90",IF(AI3328&lt;=180,"91-180","181+"))))))</f>
        <v>Negative chronology</v>
      </c>
      <c r="AO3328" s="13" t="str">
        <f>IF(OR(ISNUMBER(SEARCH("COMPLETED",K3328)),ISNUMBER(SEARCH("CLOSED",K3328))),"Closed/Completed","Other Active/Issued")</f>
        <v>Other Active/Issued</v>
      </c>
    </row>
    <row r="3329" spans="1:41">
      <c r="A3329" t="s">
        <v>16809</v>
      </c>
      <c r="B3329" t="s">
        <v>87</v>
      </c>
      <c r="C3329" t="s">
        <v>87</v>
      </c>
      <c r="D3329" t="s">
        <v>88</v>
      </c>
      <c r="E3329" t="s">
        <v>6860</v>
      </c>
      <c r="F3329" t="s">
        <v>9430</v>
      </c>
      <c r="H3329" t="s">
        <v>4772</v>
      </c>
      <c r="K3329" t="s">
        <v>115</v>
      </c>
      <c r="L3329" t="s">
        <v>115</v>
      </c>
      <c r="M3329" t="s">
        <v>16810</v>
      </c>
      <c r="O3329" t="s">
        <v>16811</v>
      </c>
      <c r="P3329" s="10">
        <v>47.53170568</v>
      </c>
      <c r="Q3329" s="10">
        <v>-122.35668684</v>
      </c>
      <c r="R3329" t="s">
        <v>16812</v>
      </c>
      <c r="S3329" s="7">
        <v>12</v>
      </c>
      <c r="T3329" s="7">
        <v>2024</v>
      </c>
      <c r="U3329" s="7">
        <v>4</v>
      </c>
      <c r="Y3329" t="b">
        <v>1</v>
      </c>
      <c r="Z3329" t="b">
        <v>1</v>
      </c>
      <c r="AB3329">
        <v>1</v>
      </c>
      <c r="AC3329" t="b">
        <v>0</v>
      </c>
      <c r="AD3329" t="b">
        <v>1</v>
      </c>
      <c r="AE3329" t="b">
        <v>0</v>
      </c>
      <c r="AF3329" t="b">
        <v>0</v>
      </c>
      <c r="AG3329" s="11">
        <v>45656</v>
      </c>
      <c r="AI3329" s="12">
        <f>IF(OR(AG3329="",AH3329=""),"",AH3329-AG3329)</f>
        <v/>
      </c>
      <c r="AJ3329" s="13">
        <f>IF(OR(AI3329="",AA3329=""),"",AI3329=AA3329)</f>
        <v/>
      </c>
      <c r="AK3329" s="13">
        <f>IF(AI3329="","",AI3329&gt;60)</f>
        <v/>
      </c>
      <c r="AL3329" s="13" t="b">
        <f>IF(OR(Y3329=TRUE,AH3329=""),TRUE,FALSE)</f>
        <v>1</v>
      </c>
      <c r="AM3329" s="13">
        <f>IF(AI3329="","",AI3329&lt;0)</f>
        <v/>
      </c>
      <c r="AN3329" s="13" t="str">
        <f>IF(AH3329="","No inspection date",IF(AI3329&lt;0,"Negative chronology",IF(AI3329&lt;=30,"0-30",IF(AI3329&lt;=60,"31-60",IF(AI3329&lt;=90,"61-90",IF(AI3329&lt;=180,"91-180","181+"))))))</f>
        <v>No inspection date</v>
      </c>
      <c r="AO3329" s="13" t="str">
        <f>IF(OR(ISNUMBER(SEARCH("COMPLETED",K3329)),ISNUMBER(SEARCH("CLOSED",K3329))),"Closed/Completed","Other Active/Issued")</f>
        <v>Other Active/Issued</v>
      </c>
    </row>
    <row r="3330" spans="1:41">
      <c r="A3330" t="s">
        <v>16813</v>
      </c>
      <c r="B3330" t="s">
        <v>87</v>
      </c>
      <c r="D3330" t="s">
        <v>88</v>
      </c>
      <c r="E3330" t="s">
        <v>6860</v>
      </c>
      <c r="F3330" t="s">
        <v>16814</v>
      </c>
      <c r="H3330" t="s">
        <v>4819</v>
      </c>
      <c r="I3330" t="s">
        <v>4813</v>
      </c>
      <c r="J3330" t="s">
        <v>93</v>
      </c>
      <c r="K3330" t="s">
        <v>100</v>
      </c>
      <c r="M3330" t="s">
        <v>16815</v>
      </c>
      <c r="N3330" s="9">
        <v>98133</v>
      </c>
      <c r="O3330" t="s">
        <v>16816</v>
      </c>
      <c r="P3330" s="10">
        <v>47.70791098</v>
      </c>
      <c r="Q3330" s="10">
        <v>-122.34105272</v>
      </c>
      <c r="R3330" t="s">
        <v>16817</v>
      </c>
      <c r="S3330" s="7">
        <v>1</v>
      </c>
      <c r="T3330" s="7">
        <v>2025</v>
      </c>
      <c r="U3330" s="7">
        <v>1</v>
      </c>
      <c r="V3330">
        <v>1</v>
      </c>
      <c r="W3330">
        <v>2025</v>
      </c>
      <c r="X3330">
        <v>1</v>
      </c>
      <c r="Y3330" t="b">
        <v>0</v>
      </c>
      <c r="Z3330" t="b">
        <v>0</v>
      </c>
      <c r="AA3330">
        <v>-1</v>
      </c>
      <c r="AB3330">
        <v>5</v>
      </c>
      <c r="AC3330" t="b">
        <v>0</v>
      </c>
      <c r="AD3330" t="b">
        <v>1</v>
      </c>
      <c r="AE3330" t="b">
        <v>0</v>
      </c>
      <c r="AF3330" t="b">
        <v>0</v>
      </c>
      <c r="AG3330" s="11">
        <v>45665</v>
      </c>
      <c r="AH3330" s="11">
        <v>45664</v>
      </c>
      <c r="AI3330" s="12">
        <f>IF(OR(AG3330="",AH3330=""),"",AH3330-AG3330)</f>
        <v>-1.0</v>
      </c>
      <c r="AJ3330" s="13" t="b">
        <f>IF(OR(AI3330="",AA3330=""),"",AI3330=AA3330)</f>
        <v>1</v>
      </c>
      <c r="AK3330" s="13" t="b">
        <f>IF(AI3330="","",AI3330&gt;60)</f>
        <v>0</v>
      </c>
      <c r="AL3330" s="13" t="b">
        <f>IF(OR(Y3330=TRUE,AH3330=""),TRUE,FALSE)</f>
        <v>0</v>
      </c>
      <c r="AM3330" s="13" t="b">
        <f>IF(AI3330="","",AI3330&lt;0)</f>
        <v>1</v>
      </c>
      <c r="AN3330" s="13" t="str">
        <f>IF(AH3330="","No inspection date",IF(AI3330&lt;0,"Negative chronology",IF(AI3330&lt;=30,"0-30",IF(AI3330&lt;=60,"31-60",IF(AI3330&lt;=90,"61-90",IF(AI3330&lt;=180,"91-180","181+"))))))</f>
        <v>Negative chronology</v>
      </c>
      <c r="AO3330" s="13" t="str">
        <f>IF(OR(ISNUMBER(SEARCH("COMPLETED",K3330)),ISNUMBER(SEARCH("CLOSED",K3330))),"Closed/Completed","Other Active/Issued")</f>
        <v>Other Active/Issued</v>
      </c>
    </row>
    <row r="3331" spans="1:41">
      <c r="A3331" t="s">
        <v>16818</v>
      </c>
      <c r="B3331" t="s">
        <v>87</v>
      </c>
      <c r="D3331" t="s">
        <v>88</v>
      </c>
      <c r="E3331" t="s">
        <v>6860</v>
      </c>
      <c r="F3331" t="s">
        <v>16819</v>
      </c>
      <c r="H3331" t="s">
        <v>12786</v>
      </c>
      <c r="K3331" t="s">
        <v>115</v>
      </c>
      <c r="M3331" t="s">
        <v>16820</v>
      </c>
      <c r="N3331" s="9">
        <v>98117</v>
      </c>
      <c r="O3331" t="s">
        <v>16821</v>
      </c>
      <c r="P3331" s="10">
        <v>47.69739521</v>
      </c>
      <c r="Q3331" s="10">
        <v>-122.36173389</v>
      </c>
      <c r="R3331" t="s">
        <v>16822</v>
      </c>
      <c r="S3331" s="7">
        <v>1</v>
      </c>
      <c r="T3331" s="7">
        <v>2025</v>
      </c>
      <c r="U3331" s="7">
        <v>1</v>
      </c>
      <c r="Y3331" t="b">
        <v>1</v>
      </c>
      <c r="Z3331" t="b">
        <v>1</v>
      </c>
      <c r="AB3331">
        <v>5</v>
      </c>
      <c r="AC3331" t="b">
        <v>0</v>
      </c>
      <c r="AD3331" t="b">
        <v>1</v>
      </c>
      <c r="AE3331" t="b">
        <v>0</v>
      </c>
      <c r="AF3331" t="b">
        <v>0</v>
      </c>
      <c r="AG3331" s="11">
        <v>45686</v>
      </c>
      <c r="AI3331" s="12">
        <f>IF(OR(AG3331="",AH3331=""),"",AH3331-AG3331)</f>
        <v/>
      </c>
      <c r="AJ3331" s="13">
        <f>IF(OR(AI3331="",AA3331=""),"",AI3331=AA3331)</f>
        <v/>
      </c>
      <c r="AK3331" s="13">
        <f>IF(AI3331="","",AI3331&gt;60)</f>
        <v/>
      </c>
      <c r="AL3331" s="13" t="b">
        <f>IF(OR(Y3331=TRUE,AH3331=""),TRUE,FALSE)</f>
        <v>1</v>
      </c>
      <c r="AM3331" s="13">
        <f>IF(AI3331="","",AI3331&lt;0)</f>
        <v/>
      </c>
      <c r="AN3331" s="13" t="str">
        <f>IF(AH3331="","No inspection date",IF(AI3331&lt;0,"Negative chronology",IF(AI3331&lt;=30,"0-30",IF(AI3331&lt;=60,"31-60",IF(AI3331&lt;=90,"61-90",IF(AI3331&lt;=180,"91-180","181+"))))))</f>
        <v>No inspection date</v>
      </c>
      <c r="AO3331" s="13" t="str">
        <f>IF(OR(ISNUMBER(SEARCH("COMPLETED",K3331)),ISNUMBER(SEARCH("CLOSED",K3331))),"Closed/Completed","Other Active/Issued")</f>
        <v>Other Active/Issued</v>
      </c>
    </row>
    <row r="3332" spans="1:41">
      <c r="A3332" t="s">
        <v>16823</v>
      </c>
      <c r="B3332" t="s">
        <v>87</v>
      </c>
      <c r="D3332" t="s">
        <v>88</v>
      </c>
      <c r="E3332" t="s">
        <v>6860</v>
      </c>
      <c r="F3332" t="s">
        <v>9430</v>
      </c>
      <c r="H3332" t="s">
        <v>6291</v>
      </c>
      <c r="K3332" t="s">
        <v>115</v>
      </c>
      <c r="M3332" t="s">
        <v>16824</v>
      </c>
      <c r="N3332" s="9">
        <v>98116</v>
      </c>
      <c r="O3332" t="s">
        <v>16825</v>
      </c>
      <c r="P3332" s="10">
        <v>47.58112599</v>
      </c>
      <c r="Q3332" s="10">
        <v>-122.4019002</v>
      </c>
      <c r="R3332" t="s">
        <v>16826</v>
      </c>
      <c r="S3332" s="7">
        <v>2</v>
      </c>
      <c r="T3332" s="7">
        <v>2025</v>
      </c>
      <c r="U3332" s="7">
        <v>1</v>
      </c>
      <c r="Y3332" t="b">
        <v>1</v>
      </c>
      <c r="Z3332" t="b">
        <v>1</v>
      </c>
      <c r="AB3332">
        <v>1</v>
      </c>
      <c r="AC3332" t="b">
        <v>0</v>
      </c>
      <c r="AD3332" t="b">
        <v>1</v>
      </c>
      <c r="AE3332" t="b">
        <v>0</v>
      </c>
      <c r="AF3332" t="b">
        <v>0</v>
      </c>
      <c r="AG3332" s="11">
        <v>45691</v>
      </c>
      <c r="AI3332" s="12">
        <f>IF(OR(AG3332="",AH3332=""),"",AH3332-AG3332)</f>
        <v/>
      </c>
      <c r="AJ3332" s="13">
        <f>IF(OR(AI3332="",AA3332=""),"",AI3332=AA3332)</f>
        <v/>
      </c>
      <c r="AK3332" s="13">
        <f>IF(AI3332="","",AI3332&gt;60)</f>
        <v/>
      </c>
      <c r="AL3332" s="13" t="b">
        <f>IF(OR(Y3332=TRUE,AH3332=""),TRUE,FALSE)</f>
        <v>1</v>
      </c>
      <c r="AM3332" s="13">
        <f>IF(AI3332="","",AI3332&lt;0)</f>
        <v/>
      </c>
      <c r="AN3332" s="13" t="str">
        <f>IF(AH3332="","No inspection date",IF(AI3332&lt;0,"Negative chronology",IF(AI3332&lt;=30,"0-30",IF(AI3332&lt;=60,"31-60",IF(AI3332&lt;=90,"61-90",IF(AI3332&lt;=180,"91-180","181+"))))))</f>
        <v>No inspection date</v>
      </c>
      <c r="AO3332" s="13" t="str">
        <f>IF(OR(ISNUMBER(SEARCH("COMPLETED",K3332)),ISNUMBER(SEARCH("CLOSED",K3332))),"Closed/Completed","Other Active/Issued")</f>
        <v>Other Active/Issued</v>
      </c>
    </row>
    <row r="3333" spans="1:41">
      <c r="A3333" t="s">
        <v>16827</v>
      </c>
      <c r="B3333" t="s">
        <v>87</v>
      </c>
      <c r="D3333" t="s">
        <v>88</v>
      </c>
      <c r="E3333" t="s">
        <v>6860</v>
      </c>
      <c r="F3333" t="s">
        <v>16828</v>
      </c>
      <c r="H3333" t="s">
        <v>6291</v>
      </c>
      <c r="K3333" t="s">
        <v>100</v>
      </c>
      <c r="M3333" t="s">
        <v>8475</v>
      </c>
      <c r="N3333" s="9">
        <v>98105</v>
      </c>
      <c r="O3333" t="s">
        <v>16829</v>
      </c>
      <c r="P3333" s="10">
        <v>47.65881807</v>
      </c>
      <c r="Q3333" s="10">
        <v>-122.31746903</v>
      </c>
      <c r="R3333" t="s">
        <v>8477</v>
      </c>
      <c r="S3333" s="7">
        <v>2</v>
      </c>
      <c r="T3333" s="7">
        <v>2025</v>
      </c>
      <c r="U3333" s="7">
        <v>1</v>
      </c>
      <c r="Y3333" t="b">
        <v>1</v>
      </c>
      <c r="Z3333" t="b">
        <v>1</v>
      </c>
      <c r="AB3333">
        <v>4</v>
      </c>
      <c r="AC3333" t="b">
        <v>0</v>
      </c>
      <c r="AD3333" t="b">
        <v>1</v>
      </c>
      <c r="AE3333" t="b">
        <v>0</v>
      </c>
      <c r="AF3333" t="b">
        <v>0</v>
      </c>
      <c r="AG3333" s="11">
        <v>45691</v>
      </c>
      <c r="AI3333" s="12">
        <f>IF(OR(AG3333="",AH3333=""),"",AH3333-AG3333)</f>
        <v/>
      </c>
      <c r="AJ3333" s="13">
        <f>IF(OR(AI3333="",AA3333=""),"",AI3333=AA3333)</f>
        <v/>
      </c>
      <c r="AK3333" s="13">
        <f>IF(AI3333="","",AI3333&gt;60)</f>
        <v/>
      </c>
      <c r="AL3333" s="13" t="b">
        <f>IF(OR(Y3333=TRUE,AH3333=""),TRUE,FALSE)</f>
        <v>1</v>
      </c>
      <c r="AM3333" s="13">
        <f>IF(AI3333="","",AI3333&lt;0)</f>
        <v/>
      </c>
      <c r="AN3333" s="13" t="str">
        <f>IF(AH3333="","No inspection date",IF(AI3333&lt;0,"Negative chronology",IF(AI3333&lt;=30,"0-30",IF(AI3333&lt;=60,"31-60",IF(AI3333&lt;=90,"61-90",IF(AI3333&lt;=180,"91-180","181+"))))))</f>
        <v>No inspection date</v>
      </c>
      <c r="AO3333" s="13" t="str">
        <f>IF(OR(ISNUMBER(SEARCH("COMPLETED",K3333)),ISNUMBER(SEARCH("CLOSED",K3333))),"Closed/Completed","Other Active/Issued")</f>
        <v>Other Active/Issued</v>
      </c>
    </row>
    <row r="3334" spans="1:41">
      <c r="A3334" t="s">
        <v>16830</v>
      </c>
      <c r="B3334" t="s">
        <v>87</v>
      </c>
      <c r="D3334" t="s">
        <v>88</v>
      </c>
      <c r="E3334" t="s">
        <v>6860</v>
      </c>
      <c r="F3334" t="s">
        <v>6860</v>
      </c>
      <c r="H3334" t="s">
        <v>16831</v>
      </c>
      <c r="I3334" t="s">
        <v>369</v>
      </c>
      <c r="J3334" t="s">
        <v>93</v>
      </c>
      <c r="K3334" t="s">
        <v>100</v>
      </c>
      <c r="M3334" t="s">
        <v>15831</v>
      </c>
      <c r="N3334" s="9">
        <v>98108</v>
      </c>
      <c r="O3334" t="s">
        <v>16832</v>
      </c>
      <c r="P3334" s="10">
        <v>47.54424664</v>
      </c>
      <c r="Q3334" s="10">
        <v>-122.3219694</v>
      </c>
      <c r="R3334" t="s">
        <v>15833</v>
      </c>
      <c r="S3334" s="7">
        <v>2</v>
      </c>
      <c r="T3334" s="7">
        <v>2025</v>
      </c>
      <c r="U3334" s="7">
        <v>1</v>
      </c>
      <c r="V3334">
        <v>2</v>
      </c>
      <c r="W3334">
        <v>2020</v>
      </c>
      <c r="X3334">
        <v>1</v>
      </c>
      <c r="Y3334" t="b">
        <v>0</v>
      </c>
      <c r="Z3334" t="b">
        <v>0</v>
      </c>
      <c r="AA3334">
        <v>-1828</v>
      </c>
      <c r="AB3334">
        <v>1</v>
      </c>
      <c r="AC3334" t="b">
        <v>0</v>
      </c>
      <c r="AD3334" t="b">
        <v>1</v>
      </c>
      <c r="AE3334" t="b">
        <v>0</v>
      </c>
      <c r="AF3334" t="b">
        <v>0</v>
      </c>
      <c r="AG3334" s="11">
        <v>45694</v>
      </c>
      <c r="AH3334" s="11">
        <v>43866</v>
      </c>
      <c r="AI3334" s="12">
        <f>IF(OR(AG3334="",AH3334=""),"",AH3334-AG3334)</f>
        <v>-1828.0</v>
      </c>
      <c r="AJ3334" s="13" t="b">
        <f>IF(OR(AI3334="",AA3334=""),"",AI3334=AA3334)</f>
        <v>1</v>
      </c>
      <c r="AK3334" s="13" t="b">
        <f>IF(AI3334="","",AI3334&gt;60)</f>
        <v>0</v>
      </c>
      <c r="AL3334" s="13" t="b">
        <f>IF(OR(Y3334=TRUE,AH3334=""),TRUE,FALSE)</f>
        <v>0</v>
      </c>
      <c r="AM3334" s="13" t="b">
        <f>IF(AI3334="","",AI3334&lt;0)</f>
        <v>1</v>
      </c>
      <c r="AN3334" s="13" t="str">
        <f>IF(AH3334="","No inspection date",IF(AI3334&lt;0,"Negative chronology",IF(AI3334&lt;=30,"0-30",IF(AI3334&lt;=60,"31-60",IF(AI3334&lt;=90,"61-90",IF(AI3334&lt;=180,"91-180","181+"))))))</f>
        <v>Negative chronology</v>
      </c>
      <c r="AO3334" s="13" t="str">
        <f>IF(OR(ISNUMBER(SEARCH("COMPLETED",K3334)),ISNUMBER(SEARCH("CLOSED",K3334))),"Closed/Completed","Other Active/Issued")</f>
        <v>Other Active/Issued</v>
      </c>
    </row>
    <row r="3335" spans="1:41">
      <c r="A3335" t="s">
        <v>16833</v>
      </c>
      <c r="B3335" t="s">
        <v>87</v>
      </c>
      <c r="D3335" t="s">
        <v>88</v>
      </c>
      <c r="E3335" t="s">
        <v>6860</v>
      </c>
      <c r="F3335" t="s">
        <v>16834</v>
      </c>
      <c r="H3335" t="s">
        <v>16831</v>
      </c>
      <c r="I3335" t="s">
        <v>15835</v>
      </c>
      <c r="J3335" t="s">
        <v>93</v>
      </c>
      <c r="K3335" t="s">
        <v>93</v>
      </c>
      <c r="M3335" t="s">
        <v>10697</v>
      </c>
      <c r="N3335" s="9">
        <v>98134</v>
      </c>
      <c r="O3335" t="s">
        <v>16835</v>
      </c>
      <c r="P3335" s="10">
        <v>47.59561401</v>
      </c>
      <c r="Q3335" s="10">
        <v>-122.32536672</v>
      </c>
      <c r="R3335" t="s">
        <v>10699</v>
      </c>
      <c r="S3335" s="7">
        <v>2</v>
      </c>
      <c r="T3335" s="7">
        <v>2025</v>
      </c>
      <c r="U3335" s="7">
        <v>1</v>
      </c>
      <c r="V3335">
        <v>3</v>
      </c>
      <c r="W3335">
        <v>2020</v>
      </c>
      <c r="X3335">
        <v>1</v>
      </c>
      <c r="Y3335" t="b">
        <v>0</v>
      </c>
      <c r="Z3335" t="b">
        <v>0</v>
      </c>
      <c r="AA3335">
        <v>-1795</v>
      </c>
      <c r="AB3335">
        <v>1</v>
      </c>
      <c r="AC3335" t="b">
        <v>0</v>
      </c>
      <c r="AD3335" t="b">
        <v>1</v>
      </c>
      <c r="AE3335" t="b">
        <v>0</v>
      </c>
      <c r="AF3335" t="b">
        <v>0</v>
      </c>
      <c r="AG3335" s="11">
        <v>45694</v>
      </c>
      <c r="AH3335" s="11">
        <v>43899</v>
      </c>
      <c r="AI3335" s="12">
        <f>IF(OR(AG3335="",AH3335=""),"",AH3335-AG3335)</f>
        <v>-1795.0</v>
      </c>
      <c r="AJ3335" s="13" t="b">
        <f>IF(OR(AI3335="",AA3335=""),"",AI3335=AA3335)</f>
        <v>1</v>
      </c>
      <c r="AK3335" s="13" t="b">
        <f>IF(AI3335="","",AI3335&gt;60)</f>
        <v>0</v>
      </c>
      <c r="AL3335" s="13" t="b">
        <f>IF(OR(Y3335=TRUE,AH3335=""),TRUE,FALSE)</f>
        <v>0</v>
      </c>
      <c r="AM3335" s="13" t="b">
        <f>IF(AI3335="","",AI3335&lt;0)</f>
        <v>1</v>
      </c>
      <c r="AN3335" s="13" t="str">
        <f>IF(AH3335="","No inspection date",IF(AI3335&lt;0,"Negative chronology",IF(AI3335&lt;=30,"0-30",IF(AI3335&lt;=60,"31-60",IF(AI3335&lt;=90,"61-90",IF(AI3335&lt;=180,"91-180","181+"))))))</f>
        <v>Negative chronology</v>
      </c>
      <c r="AO3335" s="13" t="str">
        <f>IF(OR(ISNUMBER(SEARCH("COMPLETED",K3335)),ISNUMBER(SEARCH("CLOSED",K3335))),"Closed/Completed","Other Active/Issued")</f>
        <v>Closed/Completed</v>
      </c>
    </row>
    <row r="3336" spans="1:41">
      <c r="A3336" t="s">
        <v>16836</v>
      </c>
      <c r="B3336" t="s">
        <v>87</v>
      </c>
      <c r="D3336" t="s">
        <v>88</v>
      </c>
      <c r="E3336" t="s">
        <v>6860</v>
      </c>
      <c r="F3336" t="s">
        <v>10070</v>
      </c>
      <c r="H3336" t="s">
        <v>6103</v>
      </c>
      <c r="I3336" t="s">
        <v>10063</v>
      </c>
      <c r="J3336" t="s">
        <v>93</v>
      </c>
      <c r="K3336" t="s">
        <v>93</v>
      </c>
      <c r="M3336" t="s">
        <v>10071</v>
      </c>
      <c r="N3336" s="9">
        <v>98106</v>
      </c>
      <c r="O3336" t="s">
        <v>16837</v>
      </c>
      <c r="P3336" s="10">
        <v>47.54394146</v>
      </c>
      <c r="Q3336" s="10">
        <v>-122.36443815</v>
      </c>
      <c r="R3336" t="s">
        <v>10073</v>
      </c>
      <c r="S3336" s="7">
        <v>2</v>
      </c>
      <c r="T3336" s="7">
        <v>2025</v>
      </c>
      <c r="U3336" s="7">
        <v>1</v>
      </c>
      <c r="V3336">
        <v>2</v>
      </c>
      <c r="W3336">
        <v>2025</v>
      </c>
      <c r="X3336">
        <v>1</v>
      </c>
      <c r="Y3336" t="b">
        <v>0</v>
      </c>
      <c r="Z3336" t="b">
        <v>0</v>
      </c>
      <c r="AA3336">
        <v>-7</v>
      </c>
      <c r="AB3336">
        <v>1</v>
      </c>
      <c r="AC3336" t="b">
        <v>0</v>
      </c>
      <c r="AD3336" t="b">
        <v>1</v>
      </c>
      <c r="AE3336" t="b">
        <v>0</v>
      </c>
      <c r="AF3336" t="b">
        <v>0</v>
      </c>
      <c r="AG3336" s="11">
        <v>45706</v>
      </c>
      <c r="AH3336" s="11">
        <v>45699</v>
      </c>
      <c r="AI3336" s="12">
        <f>IF(OR(AG3336="",AH3336=""),"",AH3336-AG3336)</f>
        <v>-7.0</v>
      </c>
      <c r="AJ3336" s="13" t="b">
        <f>IF(OR(AI3336="",AA3336=""),"",AI3336=AA3336)</f>
        <v>1</v>
      </c>
      <c r="AK3336" s="13" t="b">
        <f>IF(AI3336="","",AI3336&gt;60)</f>
        <v>0</v>
      </c>
      <c r="AL3336" s="13" t="b">
        <f>IF(OR(Y3336=TRUE,AH3336=""),TRUE,FALSE)</f>
        <v>0</v>
      </c>
      <c r="AM3336" s="13" t="b">
        <f>IF(AI3336="","",AI3336&lt;0)</f>
        <v>1</v>
      </c>
      <c r="AN3336" s="13" t="str">
        <f>IF(AH3336="","No inspection date",IF(AI3336&lt;0,"Negative chronology",IF(AI3336&lt;=30,"0-30",IF(AI3336&lt;=60,"31-60",IF(AI3336&lt;=90,"61-90",IF(AI3336&lt;=180,"91-180","181+"))))))</f>
        <v>Negative chronology</v>
      </c>
      <c r="AO3336" s="13" t="str">
        <f>IF(OR(ISNUMBER(SEARCH("COMPLETED",K3336)),ISNUMBER(SEARCH("CLOSED",K3336))),"Closed/Completed","Other Active/Issued")</f>
        <v>Closed/Completed</v>
      </c>
    </row>
    <row r="3337" spans="1:41">
      <c r="A3337" t="s">
        <v>16838</v>
      </c>
      <c r="B3337" t="s">
        <v>87</v>
      </c>
      <c r="D3337" t="s">
        <v>88</v>
      </c>
      <c r="E3337" t="s">
        <v>6860</v>
      </c>
      <c r="F3337" t="s">
        <v>6860</v>
      </c>
      <c r="H3337" t="s">
        <v>16839</v>
      </c>
      <c r="I3337" t="s">
        <v>7282</v>
      </c>
      <c r="J3337" t="s">
        <v>93</v>
      </c>
      <c r="K3337" t="s">
        <v>100</v>
      </c>
      <c r="M3337" t="s">
        <v>16840</v>
      </c>
      <c r="N3337" s="9">
        <v>98106</v>
      </c>
      <c r="O3337" t="s">
        <v>16841</v>
      </c>
      <c r="P3337" s="10">
        <v>47.54368918</v>
      </c>
      <c r="Q3337" s="10">
        <v>-122.36438222</v>
      </c>
      <c r="R3337" t="s">
        <v>16842</v>
      </c>
      <c r="S3337" s="7">
        <v>2</v>
      </c>
      <c r="T3337" s="7">
        <v>2025</v>
      </c>
      <c r="U3337" s="7">
        <v>1</v>
      </c>
      <c r="V3337">
        <v>2</v>
      </c>
      <c r="W3337">
        <v>2025</v>
      </c>
      <c r="X3337">
        <v>1</v>
      </c>
      <c r="Y3337" t="b">
        <v>0</v>
      </c>
      <c r="Z3337" t="b">
        <v>0</v>
      </c>
      <c r="AA3337">
        <v>-11</v>
      </c>
      <c r="AB3337">
        <v>1</v>
      </c>
      <c r="AC3337" t="b">
        <v>0</v>
      </c>
      <c r="AD3337" t="b">
        <v>1</v>
      </c>
      <c r="AE3337" t="b">
        <v>0</v>
      </c>
      <c r="AF3337" t="b">
        <v>0</v>
      </c>
      <c r="AG3337" s="11">
        <v>45712</v>
      </c>
      <c r="AH3337" s="11">
        <v>45701</v>
      </c>
      <c r="AI3337" s="12">
        <f>IF(OR(AG3337="",AH3337=""),"",AH3337-AG3337)</f>
        <v>-11.0</v>
      </c>
      <c r="AJ3337" s="13" t="b">
        <f>IF(OR(AI3337="",AA3337=""),"",AI3337=AA3337)</f>
        <v>1</v>
      </c>
      <c r="AK3337" s="13" t="b">
        <f>IF(AI3337="","",AI3337&gt;60)</f>
        <v>0</v>
      </c>
      <c r="AL3337" s="13" t="b">
        <f>IF(OR(Y3337=TRUE,AH3337=""),TRUE,FALSE)</f>
        <v>0</v>
      </c>
      <c r="AM3337" s="13" t="b">
        <f>IF(AI3337="","",AI3337&lt;0)</f>
        <v>1</v>
      </c>
      <c r="AN3337" s="13" t="str">
        <f>IF(AH3337="","No inspection date",IF(AI3337&lt;0,"Negative chronology",IF(AI3337&lt;=30,"0-30",IF(AI3337&lt;=60,"31-60",IF(AI3337&lt;=90,"61-90",IF(AI3337&lt;=180,"91-180","181+"))))))</f>
        <v>Negative chronology</v>
      </c>
      <c r="AO3337" s="13" t="str">
        <f>IF(OR(ISNUMBER(SEARCH("COMPLETED",K3337)),ISNUMBER(SEARCH("CLOSED",K3337))),"Closed/Completed","Other Active/Issued")</f>
        <v>Other Active/Issued</v>
      </c>
    </row>
    <row r="3338" spans="1:41">
      <c r="A3338" t="s">
        <v>16843</v>
      </c>
      <c r="B3338" t="s">
        <v>87</v>
      </c>
      <c r="D3338" t="s">
        <v>88</v>
      </c>
      <c r="E3338" t="s">
        <v>6860</v>
      </c>
      <c r="F3338" t="s">
        <v>16844</v>
      </c>
      <c r="H3338" t="s">
        <v>4932</v>
      </c>
      <c r="K3338" t="s">
        <v>100</v>
      </c>
      <c r="M3338" t="s">
        <v>16845</v>
      </c>
      <c r="N3338" s="9">
        <v>98106</v>
      </c>
      <c r="O3338" t="s">
        <v>16846</v>
      </c>
      <c r="P3338" s="10">
        <v>47.5277182</v>
      </c>
      <c r="Q3338" s="10">
        <v>-122.36075088</v>
      </c>
      <c r="R3338" t="s">
        <v>16847</v>
      </c>
      <c r="S3338" s="7">
        <v>2</v>
      </c>
      <c r="T3338" s="7">
        <v>2025</v>
      </c>
      <c r="U3338" s="7">
        <v>1</v>
      </c>
      <c r="Y3338" t="b">
        <v>1</v>
      </c>
      <c r="Z3338" t="b">
        <v>1</v>
      </c>
      <c r="AB3338">
        <v>1</v>
      </c>
      <c r="AC3338" t="b">
        <v>0</v>
      </c>
      <c r="AD3338" t="b">
        <v>1</v>
      </c>
      <c r="AE3338" t="b">
        <v>0</v>
      </c>
      <c r="AF3338" t="b">
        <v>0</v>
      </c>
      <c r="AG3338" s="11">
        <v>45713</v>
      </c>
      <c r="AI3338" s="12">
        <f>IF(OR(AG3338="",AH3338=""),"",AH3338-AG3338)</f>
        <v/>
      </c>
      <c r="AJ3338" s="13">
        <f>IF(OR(AI3338="",AA3338=""),"",AI3338=AA3338)</f>
        <v/>
      </c>
      <c r="AK3338" s="13">
        <f>IF(AI3338="","",AI3338&gt;60)</f>
        <v/>
      </c>
      <c r="AL3338" s="13" t="b">
        <f>IF(OR(Y3338=TRUE,AH3338=""),TRUE,FALSE)</f>
        <v>1</v>
      </c>
      <c r="AM3338" s="13">
        <f>IF(AI3338="","",AI3338&lt;0)</f>
        <v/>
      </c>
      <c r="AN3338" s="13" t="str">
        <f>IF(AH3338="","No inspection date",IF(AI3338&lt;0,"Negative chronology",IF(AI3338&lt;=30,"0-30",IF(AI3338&lt;=60,"31-60",IF(AI3338&lt;=90,"61-90",IF(AI3338&lt;=180,"91-180","181+"))))))</f>
        <v>No inspection date</v>
      </c>
      <c r="AO3338" s="13" t="str">
        <f>IF(OR(ISNUMBER(SEARCH("COMPLETED",K3338)),ISNUMBER(SEARCH("CLOSED",K3338))),"Closed/Completed","Other Active/Issued")</f>
        <v>Other Active/Issued</v>
      </c>
    </row>
    <row r="3339" spans="1:41">
      <c r="A3339" t="s">
        <v>16848</v>
      </c>
      <c r="B3339" t="s">
        <v>87</v>
      </c>
      <c r="D3339" t="s">
        <v>88</v>
      </c>
      <c r="E3339" t="s">
        <v>6860</v>
      </c>
      <c r="F3339" t="s">
        <v>16849</v>
      </c>
      <c r="H3339" t="s">
        <v>6876</v>
      </c>
      <c r="I3339" t="s">
        <v>4600</v>
      </c>
      <c r="J3339" t="s">
        <v>93</v>
      </c>
      <c r="K3339" t="s">
        <v>100</v>
      </c>
      <c r="M3339" t="s">
        <v>16850</v>
      </c>
      <c r="N3339" s="9">
        <v>98125</v>
      </c>
      <c r="O3339" t="s">
        <v>16851</v>
      </c>
      <c r="P3339" s="10">
        <v>47.70534509</v>
      </c>
      <c r="Q3339" s="10">
        <v>-122.30124353</v>
      </c>
      <c r="R3339" t="s">
        <v>16852</v>
      </c>
      <c r="S3339" s="7">
        <v>3</v>
      </c>
      <c r="T3339" s="7">
        <v>2025</v>
      </c>
      <c r="U3339" s="7">
        <v>1</v>
      </c>
      <c r="V3339">
        <v>2</v>
      </c>
      <c r="W3339">
        <v>2025</v>
      </c>
      <c r="X3339">
        <v>1</v>
      </c>
      <c r="Y3339" t="b">
        <v>0</v>
      </c>
      <c r="Z3339" t="b">
        <v>0</v>
      </c>
      <c r="AA3339">
        <v>-3</v>
      </c>
      <c r="AB3339">
        <v>5</v>
      </c>
      <c r="AC3339" t="b">
        <v>0</v>
      </c>
      <c r="AD3339" t="b">
        <v>1</v>
      </c>
      <c r="AE3339" t="b">
        <v>0</v>
      </c>
      <c r="AF3339" t="b">
        <v>0</v>
      </c>
      <c r="AG3339" s="11">
        <v>45719</v>
      </c>
      <c r="AH3339" s="11">
        <v>45716</v>
      </c>
      <c r="AI3339" s="12">
        <f>IF(OR(AG3339="",AH3339=""),"",AH3339-AG3339)</f>
        <v>-3.0</v>
      </c>
      <c r="AJ3339" s="13" t="b">
        <f>IF(OR(AI3339="",AA3339=""),"",AI3339=AA3339)</f>
        <v>1</v>
      </c>
      <c r="AK3339" s="13" t="b">
        <f>IF(AI3339="","",AI3339&gt;60)</f>
        <v>0</v>
      </c>
      <c r="AL3339" s="13" t="b">
        <f>IF(OR(Y3339=TRUE,AH3339=""),TRUE,FALSE)</f>
        <v>0</v>
      </c>
      <c r="AM3339" s="13" t="b">
        <f>IF(AI3339="","",AI3339&lt;0)</f>
        <v>1</v>
      </c>
      <c r="AN3339" s="13" t="str">
        <f>IF(AH3339="","No inspection date",IF(AI3339&lt;0,"Negative chronology",IF(AI3339&lt;=30,"0-30",IF(AI3339&lt;=60,"31-60",IF(AI3339&lt;=90,"61-90",IF(AI3339&lt;=180,"91-180","181+"))))))</f>
        <v>Negative chronology</v>
      </c>
      <c r="AO3339" s="13" t="str">
        <f>IF(OR(ISNUMBER(SEARCH("COMPLETED",K3339)),ISNUMBER(SEARCH("CLOSED",K3339))),"Closed/Completed","Other Active/Issued")</f>
        <v>Other Active/Issued</v>
      </c>
    </row>
    <row r="3340" spans="1:41">
      <c r="A3340" t="s">
        <v>16853</v>
      </c>
      <c r="B3340" t="s">
        <v>87</v>
      </c>
      <c r="D3340" t="s">
        <v>88</v>
      </c>
      <c r="E3340" t="s">
        <v>6860</v>
      </c>
      <c r="F3340" t="s">
        <v>16854</v>
      </c>
      <c r="H3340" t="s">
        <v>6876</v>
      </c>
      <c r="I3340" t="s">
        <v>4600</v>
      </c>
      <c r="J3340" t="s">
        <v>93</v>
      </c>
      <c r="K3340" t="s">
        <v>137</v>
      </c>
      <c r="M3340" t="s">
        <v>16855</v>
      </c>
      <c r="N3340" s="9">
        <v>98112</v>
      </c>
      <c r="O3340" t="s">
        <v>16856</v>
      </c>
      <c r="P3340" s="10">
        <v>47.6185974</v>
      </c>
      <c r="Q3340" s="10">
        <v>-122.28571209</v>
      </c>
      <c r="R3340" t="s">
        <v>16857</v>
      </c>
      <c r="S3340" s="7">
        <v>3</v>
      </c>
      <c r="T3340" s="7">
        <v>2025</v>
      </c>
      <c r="U3340" s="7">
        <v>1</v>
      </c>
      <c r="V3340">
        <v>2</v>
      </c>
      <c r="W3340">
        <v>2025</v>
      </c>
      <c r="X3340">
        <v>1</v>
      </c>
      <c r="Y3340" t="b">
        <v>0</v>
      </c>
      <c r="Z3340" t="b">
        <v>0</v>
      </c>
      <c r="AA3340">
        <v>-3</v>
      </c>
      <c r="AB3340">
        <v>3</v>
      </c>
      <c r="AC3340" t="b">
        <v>0</v>
      </c>
      <c r="AD3340" t="b">
        <v>1</v>
      </c>
      <c r="AE3340" t="b">
        <v>0</v>
      </c>
      <c r="AF3340" t="b">
        <v>0</v>
      </c>
      <c r="AG3340" s="11">
        <v>45719</v>
      </c>
      <c r="AH3340" s="11">
        <v>45716</v>
      </c>
      <c r="AI3340" s="12">
        <f>IF(OR(AG3340="",AH3340=""),"",AH3340-AG3340)</f>
        <v>-3.0</v>
      </c>
      <c r="AJ3340" s="13" t="b">
        <f>IF(OR(AI3340="",AA3340=""),"",AI3340=AA3340)</f>
        <v>1</v>
      </c>
      <c r="AK3340" s="13" t="b">
        <f>IF(AI3340="","",AI3340&gt;60)</f>
        <v>0</v>
      </c>
      <c r="AL3340" s="13" t="b">
        <f>IF(OR(Y3340=TRUE,AH3340=""),TRUE,FALSE)</f>
        <v>0</v>
      </c>
      <c r="AM3340" s="13" t="b">
        <f>IF(AI3340="","",AI3340&lt;0)</f>
        <v>1</v>
      </c>
      <c r="AN3340" s="13" t="str">
        <f>IF(AH3340="","No inspection date",IF(AI3340&lt;0,"Negative chronology",IF(AI3340&lt;=30,"0-30",IF(AI3340&lt;=60,"31-60",IF(AI3340&lt;=90,"61-90",IF(AI3340&lt;=180,"91-180","181+"))))))</f>
        <v>Negative chronology</v>
      </c>
      <c r="AO3340" s="13" t="str">
        <f>IF(OR(ISNUMBER(SEARCH("COMPLETED",K3340)),ISNUMBER(SEARCH("CLOSED",K3340))),"Closed/Completed","Other Active/Issued")</f>
        <v>Other Active/Issued</v>
      </c>
    </row>
    <row r="3341" spans="1:41">
      <c r="A3341" t="s">
        <v>16858</v>
      </c>
      <c r="B3341" t="s">
        <v>87</v>
      </c>
      <c r="D3341" t="s">
        <v>88</v>
      </c>
      <c r="E3341" t="s">
        <v>6860</v>
      </c>
      <c r="F3341" t="s">
        <v>6860</v>
      </c>
      <c r="H3341" t="s">
        <v>9958</v>
      </c>
      <c r="I3341" t="s">
        <v>9958</v>
      </c>
      <c r="J3341" t="s">
        <v>93</v>
      </c>
      <c r="K3341" t="s">
        <v>100</v>
      </c>
      <c r="M3341" t="s">
        <v>16210</v>
      </c>
      <c r="N3341" s="9">
        <v>98134</v>
      </c>
      <c r="O3341" t="s">
        <v>16859</v>
      </c>
      <c r="P3341" s="10">
        <v>47.57956028</v>
      </c>
      <c r="Q3341" s="10">
        <v>-122.32187847</v>
      </c>
      <c r="R3341" t="s">
        <v>16212</v>
      </c>
      <c r="S3341" s="7">
        <v>3</v>
      </c>
      <c r="T3341" s="7">
        <v>2025</v>
      </c>
      <c r="U3341" s="7">
        <v>1</v>
      </c>
      <c r="V3341">
        <v>3</v>
      </c>
      <c r="W3341">
        <v>2025</v>
      </c>
      <c r="X3341">
        <v>1</v>
      </c>
      <c r="Y3341" t="b">
        <v>0</v>
      </c>
      <c r="Z3341" t="b">
        <v>0</v>
      </c>
      <c r="AA3341">
        <v>0</v>
      </c>
      <c r="AB3341">
        <v>1</v>
      </c>
      <c r="AC3341" t="b">
        <v>0</v>
      </c>
      <c r="AD3341" t="b">
        <v>1</v>
      </c>
      <c r="AE3341" t="b">
        <v>0</v>
      </c>
      <c r="AF3341" t="b">
        <v>0</v>
      </c>
      <c r="AG3341" s="11">
        <v>45720</v>
      </c>
      <c r="AH3341" s="11">
        <v>45720</v>
      </c>
      <c r="AI3341" s="12">
        <f>IF(OR(AG3341="",AH3341=""),"",AH3341-AG3341)</f>
        <v>0.0</v>
      </c>
      <c r="AJ3341" s="13" t="b">
        <f>IF(OR(AI3341="",AA3341=""),"",AI3341=AA3341)</f>
        <v>1</v>
      </c>
      <c r="AK3341" s="13" t="b">
        <f>IF(AI3341="","",AI3341&gt;60)</f>
        <v>0</v>
      </c>
      <c r="AL3341" s="13" t="b">
        <f>IF(OR(Y3341=TRUE,AH3341=""),TRUE,FALSE)</f>
        <v>0</v>
      </c>
      <c r="AM3341" s="13" t="b">
        <f>IF(AI3341="","",AI3341&lt;0)</f>
        <v>0</v>
      </c>
      <c r="AN3341" s="13" t="str">
        <f>IF(AH3341="","No inspection date",IF(AI3341&lt;0,"Negative chronology",IF(AI3341&lt;=30,"0-30",IF(AI3341&lt;=60,"31-60",IF(AI3341&lt;=90,"61-90",IF(AI3341&lt;=180,"91-180","181+"))))))</f>
        <v>0-30</v>
      </c>
      <c r="AO3341" s="13" t="str">
        <f>IF(OR(ISNUMBER(SEARCH("COMPLETED",K3341)),ISNUMBER(SEARCH("CLOSED",K3341))),"Closed/Completed","Other Active/Issued")</f>
        <v>Other Active/Issued</v>
      </c>
    </row>
    <row r="3342" spans="1:41">
      <c r="A3342" t="s">
        <v>16860</v>
      </c>
      <c r="B3342" t="s">
        <v>87</v>
      </c>
      <c r="D3342" t="s">
        <v>88</v>
      </c>
      <c r="E3342" t="s">
        <v>6860</v>
      </c>
      <c r="F3342" t="s">
        <v>16861</v>
      </c>
      <c r="H3342" t="s">
        <v>10147</v>
      </c>
      <c r="I3342" t="s">
        <v>10147</v>
      </c>
      <c r="J3342" t="s">
        <v>93</v>
      </c>
      <c r="K3342" t="s">
        <v>100</v>
      </c>
      <c r="M3342" t="s">
        <v>16273</v>
      </c>
      <c r="N3342" s="9">
        <v>98106</v>
      </c>
      <c r="O3342" t="s">
        <v>16862</v>
      </c>
      <c r="P3342" s="10">
        <v>47.56200359</v>
      </c>
      <c r="Q3342" s="10">
        <v>-122.36277732</v>
      </c>
      <c r="R3342" t="s">
        <v>16275</v>
      </c>
      <c r="S3342" s="7">
        <v>3</v>
      </c>
      <c r="T3342" s="7">
        <v>2025</v>
      </c>
      <c r="U3342" s="7">
        <v>1</v>
      </c>
      <c r="V3342">
        <v>3</v>
      </c>
      <c r="W3342">
        <v>2025</v>
      </c>
      <c r="X3342">
        <v>1</v>
      </c>
      <c r="Y3342" t="b">
        <v>0</v>
      </c>
      <c r="Z3342" t="b">
        <v>0</v>
      </c>
      <c r="AA3342">
        <v>0</v>
      </c>
      <c r="AB3342">
        <v>1</v>
      </c>
      <c r="AC3342" t="b">
        <v>0</v>
      </c>
      <c r="AD3342" t="b">
        <v>1</v>
      </c>
      <c r="AE3342" t="b">
        <v>0</v>
      </c>
      <c r="AF3342" t="b">
        <v>0</v>
      </c>
      <c r="AG3342" s="11">
        <v>45722</v>
      </c>
      <c r="AH3342" s="11">
        <v>45722</v>
      </c>
      <c r="AI3342" s="12">
        <f>IF(OR(AG3342="",AH3342=""),"",AH3342-AG3342)</f>
        <v>0.0</v>
      </c>
      <c r="AJ3342" s="13" t="b">
        <f>IF(OR(AI3342="",AA3342=""),"",AI3342=AA3342)</f>
        <v>1</v>
      </c>
      <c r="AK3342" s="13" t="b">
        <f>IF(AI3342="","",AI3342&gt;60)</f>
        <v>0</v>
      </c>
      <c r="AL3342" s="13" t="b">
        <f>IF(OR(Y3342=TRUE,AH3342=""),TRUE,FALSE)</f>
        <v>0</v>
      </c>
      <c r="AM3342" s="13" t="b">
        <f>IF(AI3342="","",AI3342&lt;0)</f>
        <v>0</v>
      </c>
      <c r="AN3342" s="13" t="str">
        <f>IF(AH3342="","No inspection date",IF(AI3342&lt;0,"Negative chronology",IF(AI3342&lt;=30,"0-30",IF(AI3342&lt;=60,"31-60",IF(AI3342&lt;=90,"61-90",IF(AI3342&lt;=180,"91-180","181+"))))))</f>
        <v>0-30</v>
      </c>
      <c r="AO3342" s="13" t="str">
        <f>IF(OR(ISNUMBER(SEARCH("COMPLETED",K3342)),ISNUMBER(SEARCH("CLOSED",K3342))),"Closed/Completed","Other Active/Issued")</f>
        <v>Other Active/Issued</v>
      </c>
    </row>
    <row r="3343" spans="1:41">
      <c r="A3343" t="s">
        <v>16863</v>
      </c>
      <c r="B3343" t="s">
        <v>87</v>
      </c>
      <c r="D3343" t="s">
        <v>88</v>
      </c>
      <c r="E3343" t="s">
        <v>6860</v>
      </c>
      <c r="F3343" t="s">
        <v>6860</v>
      </c>
      <c r="H3343" t="s">
        <v>10147</v>
      </c>
      <c r="I3343" t="s">
        <v>6824</v>
      </c>
      <c r="J3343" t="s">
        <v>93</v>
      </c>
      <c r="K3343" t="s">
        <v>100</v>
      </c>
      <c r="M3343" t="s">
        <v>16864</v>
      </c>
      <c r="N3343" s="9">
        <v>98106</v>
      </c>
      <c r="O3343" t="s">
        <v>16865</v>
      </c>
      <c r="P3343" s="10">
        <v>47.54562338</v>
      </c>
      <c r="Q3343" s="10">
        <v>-122.36539611</v>
      </c>
      <c r="R3343" t="s">
        <v>16866</v>
      </c>
      <c r="S3343" s="7">
        <v>3</v>
      </c>
      <c r="T3343" s="7">
        <v>2025</v>
      </c>
      <c r="U3343" s="7">
        <v>1</v>
      </c>
      <c r="V3343">
        <v>3</v>
      </c>
      <c r="W3343">
        <v>2025</v>
      </c>
      <c r="X3343">
        <v>1</v>
      </c>
      <c r="Y3343" t="b">
        <v>0</v>
      </c>
      <c r="Z3343" t="b">
        <v>0</v>
      </c>
      <c r="AA3343">
        <v>-1</v>
      </c>
      <c r="AB3343">
        <v>1</v>
      </c>
      <c r="AC3343" t="b">
        <v>0</v>
      </c>
      <c r="AD3343" t="b">
        <v>1</v>
      </c>
      <c r="AE3343" t="b">
        <v>0</v>
      </c>
      <c r="AF3343" t="b">
        <v>0</v>
      </c>
      <c r="AG3343" s="11">
        <v>45722</v>
      </c>
      <c r="AH3343" s="11">
        <v>45721</v>
      </c>
      <c r="AI3343" s="12">
        <f>IF(OR(AG3343="",AH3343=""),"",AH3343-AG3343)</f>
        <v>-1.0</v>
      </c>
      <c r="AJ3343" s="13" t="b">
        <f>IF(OR(AI3343="",AA3343=""),"",AI3343=AA3343)</f>
        <v>1</v>
      </c>
      <c r="AK3343" s="13" t="b">
        <f>IF(AI3343="","",AI3343&gt;60)</f>
        <v>0</v>
      </c>
      <c r="AL3343" s="13" t="b">
        <f>IF(OR(Y3343=TRUE,AH3343=""),TRUE,FALSE)</f>
        <v>0</v>
      </c>
      <c r="AM3343" s="13" t="b">
        <f>IF(AI3343="","",AI3343&lt;0)</f>
        <v>1</v>
      </c>
      <c r="AN3343" s="13" t="str">
        <f>IF(AH3343="","No inspection date",IF(AI3343&lt;0,"Negative chronology",IF(AI3343&lt;=30,"0-30",IF(AI3343&lt;=60,"31-60",IF(AI3343&lt;=90,"61-90",IF(AI3343&lt;=180,"91-180","181+"))))))</f>
        <v>Negative chronology</v>
      </c>
      <c r="AO3343" s="13" t="str">
        <f>IF(OR(ISNUMBER(SEARCH("COMPLETED",K3343)),ISNUMBER(SEARCH("CLOSED",K3343))),"Closed/Completed","Other Active/Issued")</f>
        <v>Other Active/Issued</v>
      </c>
    </row>
    <row r="3344" spans="1:41">
      <c r="A3344" t="s">
        <v>16867</v>
      </c>
      <c r="B3344" t="s">
        <v>87</v>
      </c>
      <c r="D3344" t="s">
        <v>88</v>
      </c>
      <c r="E3344" t="s">
        <v>6860</v>
      </c>
      <c r="F3344" t="s">
        <v>16868</v>
      </c>
      <c r="H3344" t="s">
        <v>4989</v>
      </c>
      <c r="I3344" t="s">
        <v>10155</v>
      </c>
      <c r="J3344" t="s">
        <v>93</v>
      </c>
      <c r="K3344" t="s">
        <v>100</v>
      </c>
      <c r="M3344" t="s">
        <v>16869</v>
      </c>
      <c r="N3344" s="9">
        <v>98133</v>
      </c>
      <c r="O3344" t="s">
        <v>16870</v>
      </c>
      <c r="P3344" s="10">
        <v>47.72081238</v>
      </c>
      <c r="Q3344" s="10">
        <v>-122.34444544</v>
      </c>
      <c r="R3344" t="s">
        <v>16871</v>
      </c>
      <c r="S3344" s="7">
        <v>3</v>
      </c>
      <c r="T3344" s="7">
        <v>2025</v>
      </c>
      <c r="U3344" s="7">
        <v>1</v>
      </c>
      <c r="V3344">
        <v>3</v>
      </c>
      <c r="W3344">
        <v>2025</v>
      </c>
      <c r="X3344">
        <v>1</v>
      </c>
      <c r="Y3344" t="b">
        <v>0</v>
      </c>
      <c r="Z3344" t="b">
        <v>0</v>
      </c>
      <c r="AA3344">
        <v>-1</v>
      </c>
      <c r="AB3344">
        <v>5</v>
      </c>
      <c r="AC3344" t="b">
        <v>0</v>
      </c>
      <c r="AD3344" t="b">
        <v>1</v>
      </c>
      <c r="AE3344" t="b">
        <v>0</v>
      </c>
      <c r="AF3344" t="b">
        <v>0</v>
      </c>
      <c r="AG3344" s="11">
        <v>45730</v>
      </c>
      <c r="AH3344" s="11">
        <v>45729</v>
      </c>
      <c r="AI3344" s="12">
        <f>IF(OR(AG3344="",AH3344=""),"",AH3344-AG3344)</f>
        <v>-1.0</v>
      </c>
      <c r="AJ3344" s="13" t="b">
        <f>IF(OR(AI3344="",AA3344=""),"",AI3344=AA3344)</f>
        <v>1</v>
      </c>
      <c r="AK3344" s="13" t="b">
        <f>IF(AI3344="","",AI3344&gt;60)</f>
        <v>0</v>
      </c>
      <c r="AL3344" s="13" t="b">
        <f>IF(OR(Y3344=TRUE,AH3344=""),TRUE,FALSE)</f>
        <v>0</v>
      </c>
      <c r="AM3344" s="13" t="b">
        <f>IF(AI3344="","",AI3344&lt;0)</f>
        <v>1</v>
      </c>
      <c r="AN3344" s="13" t="str">
        <f>IF(AH3344="","No inspection date",IF(AI3344&lt;0,"Negative chronology",IF(AI3344&lt;=30,"0-30",IF(AI3344&lt;=60,"31-60",IF(AI3344&lt;=90,"61-90",IF(AI3344&lt;=180,"91-180","181+"))))))</f>
        <v>Negative chronology</v>
      </c>
      <c r="AO3344" s="13" t="str">
        <f>IF(OR(ISNUMBER(SEARCH("COMPLETED",K3344)),ISNUMBER(SEARCH("CLOSED",K3344))),"Closed/Completed","Other Active/Issued")</f>
        <v>Other Active/Issued</v>
      </c>
    </row>
    <row r="3345" spans="1:41">
      <c r="A3345" t="s">
        <v>16872</v>
      </c>
      <c r="B3345" t="s">
        <v>87</v>
      </c>
      <c r="D3345" t="s">
        <v>88</v>
      </c>
      <c r="E3345" t="s">
        <v>6860</v>
      </c>
      <c r="F3345" t="s">
        <v>16873</v>
      </c>
      <c r="H3345" t="s">
        <v>4989</v>
      </c>
      <c r="I3345" t="s">
        <v>6888</v>
      </c>
      <c r="J3345" t="s">
        <v>93</v>
      </c>
      <c r="K3345" t="s">
        <v>1745</v>
      </c>
      <c r="M3345" t="s">
        <v>16874</v>
      </c>
      <c r="N3345" s="9">
        <v>98125</v>
      </c>
      <c r="O3345" t="s">
        <v>16875</v>
      </c>
      <c r="P3345" s="10">
        <v>47.71481141</v>
      </c>
      <c r="Q3345" s="10">
        <v>-122.29754561</v>
      </c>
      <c r="R3345" t="s">
        <v>16876</v>
      </c>
      <c r="S3345" s="7">
        <v>3</v>
      </c>
      <c r="T3345" s="7">
        <v>2025</v>
      </c>
      <c r="U3345" s="7">
        <v>1</v>
      </c>
      <c r="V3345">
        <v>3</v>
      </c>
      <c r="W3345">
        <v>2025</v>
      </c>
      <c r="X3345">
        <v>1</v>
      </c>
      <c r="Y3345" t="b">
        <v>0</v>
      </c>
      <c r="Z3345" t="b">
        <v>0</v>
      </c>
      <c r="AA3345">
        <v>-4</v>
      </c>
      <c r="AB3345">
        <v>5</v>
      </c>
      <c r="AC3345" t="b">
        <v>0</v>
      </c>
      <c r="AD3345" t="b">
        <v>1</v>
      </c>
      <c r="AE3345" t="b">
        <v>0</v>
      </c>
      <c r="AF3345" t="b">
        <v>0</v>
      </c>
      <c r="AG3345" s="11">
        <v>45730</v>
      </c>
      <c r="AH3345" s="11">
        <v>45726</v>
      </c>
      <c r="AI3345" s="12">
        <f>IF(OR(AG3345="",AH3345=""),"",AH3345-AG3345)</f>
        <v>-4.0</v>
      </c>
      <c r="AJ3345" s="13" t="b">
        <f>IF(OR(AI3345="",AA3345=""),"",AI3345=AA3345)</f>
        <v>1</v>
      </c>
      <c r="AK3345" s="13" t="b">
        <f>IF(AI3345="","",AI3345&gt;60)</f>
        <v>0</v>
      </c>
      <c r="AL3345" s="13" t="b">
        <f>IF(OR(Y3345=TRUE,AH3345=""),TRUE,FALSE)</f>
        <v>0</v>
      </c>
      <c r="AM3345" s="13" t="b">
        <f>IF(AI3345="","",AI3345&lt;0)</f>
        <v>1</v>
      </c>
      <c r="AN3345" s="13" t="str">
        <f>IF(AH3345="","No inspection date",IF(AI3345&lt;0,"Negative chronology",IF(AI3345&lt;=30,"0-30",IF(AI3345&lt;=60,"31-60",IF(AI3345&lt;=90,"61-90",IF(AI3345&lt;=180,"91-180","181+"))))))</f>
        <v>Negative chronology</v>
      </c>
      <c r="AO3345" s="13" t="str">
        <f>IF(OR(ISNUMBER(SEARCH("COMPLETED",K3345)),ISNUMBER(SEARCH("CLOSED",K3345))),"Closed/Completed","Other Active/Issued")</f>
        <v>Other Active/Issued</v>
      </c>
    </row>
    <row r="3346" spans="1:41">
      <c r="A3346" t="s">
        <v>16877</v>
      </c>
      <c r="B3346" t="s">
        <v>87</v>
      </c>
      <c r="D3346" t="s">
        <v>88</v>
      </c>
      <c r="E3346" t="s">
        <v>6860</v>
      </c>
      <c r="F3346" t="s">
        <v>16878</v>
      </c>
      <c r="H3346" t="s">
        <v>6892</v>
      </c>
      <c r="I3346" t="s">
        <v>7018</v>
      </c>
      <c r="J3346" t="s">
        <v>137</v>
      </c>
      <c r="K3346" t="s">
        <v>93</v>
      </c>
      <c r="M3346" t="s">
        <v>10697</v>
      </c>
      <c r="N3346" s="9">
        <v>98134</v>
      </c>
      <c r="O3346" t="s">
        <v>16879</v>
      </c>
      <c r="P3346" s="10">
        <v>47.59561401</v>
      </c>
      <c r="Q3346" s="10">
        <v>-122.32536672</v>
      </c>
      <c r="R3346" t="s">
        <v>10699</v>
      </c>
      <c r="S3346" s="7">
        <v>3</v>
      </c>
      <c r="T3346" s="7">
        <v>2025</v>
      </c>
      <c r="U3346" s="7">
        <v>1</v>
      </c>
      <c r="V3346">
        <v>12</v>
      </c>
      <c r="W3346">
        <v>2025</v>
      </c>
      <c r="X3346">
        <v>4</v>
      </c>
      <c r="Y3346" t="b">
        <v>0</v>
      </c>
      <c r="Z3346" t="b">
        <v>0</v>
      </c>
      <c r="AA3346">
        <v>265</v>
      </c>
      <c r="AB3346">
        <v>1</v>
      </c>
      <c r="AC3346" t="b">
        <v>0</v>
      </c>
      <c r="AD3346" t="b">
        <v>1</v>
      </c>
      <c r="AE3346" t="b">
        <v>0</v>
      </c>
      <c r="AF3346" t="b">
        <v>0</v>
      </c>
      <c r="AG3346" s="11">
        <v>45736</v>
      </c>
      <c r="AH3346" s="11">
        <v>46001</v>
      </c>
      <c r="AI3346" s="12">
        <f>IF(OR(AG3346="",AH3346=""),"",AH3346-AG3346)</f>
        <v>265.0</v>
      </c>
      <c r="AJ3346" s="13" t="b">
        <f>IF(OR(AI3346="",AA3346=""),"",AI3346=AA3346)</f>
        <v>1</v>
      </c>
      <c r="AK3346" s="13" t="b">
        <f>IF(AI3346="","",AI3346&gt;60)</f>
        <v>1</v>
      </c>
      <c r="AL3346" s="13" t="b">
        <f>IF(OR(Y3346=TRUE,AH3346=""),TRUE,FALSE)</f>
        <v>0</v>
      </c>
      <c r="AM3346" s="13" t="b">
        <f>IF(AI3346="","",AI3346&lt;0)</f>
        <v>0</v>
      </c>
      <c r="AN3346" s="13" t="str">
        <f>IF(AH3346="","No inspection date",IF(AI3346&lt;0,"Negative chronology",IF(AI3346&lt;=30,"0-30",IF(AI3346&lt;=60,"31-60",IF(AI3346&lt;=90,"61-90",IF(AI3346&lt;=180,"91-180","181+"))))))</f>
        <v>181+</v>
      </c>
      <c r="AO3346" s="13" t="str">
        <f>IF(OR(ISNUMBER(SEARCH("COMPLETED",K3346)),ISNUMBER(SEARCH("CLOSED",K3346))),"Closed/Completed","Other Active/Issued")</f>
        <v>Closed/Completed</v>
      </c>
    </row>
    <row r="3347" spans="1:41">
      <c r="A3347" t="s">
        <v>16880</v>
      </c>
      <c r="B3347" t="s">
        <v>87</v>
      </c>
      <c r="D3347" t="s">
        <v>88</v>
      </c>
      <c r="E3347" t="s">
        <v>6860</v>
      </c>
      <c r="F3347" t="s">
        <v>16881</v>
      </c>
      <c r="H3347" t="s">
        <v>14130</v>
      </c>
      <c r="I3347" t="s">
        <v>9236</v>
      </c>
      <c r="J3347" t="s">
        <v>93</v>
      </c>
      <c r="K3347" t="s">
        <v>100</v>
      </c>
      <c r="M3347" t="s">
        <v>16701</v>
      </c>
      <c r="N3347" s="9">
        <v>98133</v>
      </c>
      <c r="O3347" t="s">
        <v>16882</v>
      </c>
      <c r="P3347" s="10">
        <v>47.7039799</v>
      </c>
      <c r="Q3347" s="10">
        <v>-122.34497934</v>
      </c>
      <c r="R3347" t="s">
        <v>16703</v>
      </c>
      <c r="S3347" s="7">
        <v>3</v>
      </c>
      <c r="T3347" s="7">
        <v>2025</v>
      </c>
      <c r="U3347" s="7">
        <v>1</v>
      </c>
      <c r="V3347">
        <v>3</v>
      </c>
      <c r="W3347">
        <v>2025</v>
      </c>
      <c r="X3347">
        <v>1</v>
      </c>
      <c r="Y3347" t="b">
        <v>0</v>
      </c>
      <c r="Z3347" t="b">
        <v>0</v>
      </c>
      <c r="AA3347">
        <v>-2</v>
      </c>
      <c r="AB3347">
        <v>5</v>
      </c>
      <c r="AC3347" t="b">
        <v>0</v>
      </c>
      <c r="AD3347" t="b">
        <v>1</v>
      </c>
      <c r="AE3347" t="b">
        <v>0</v>
      </c>
      <c r="AF3347" t="b">
        <v>0</v>
      </c>
      <c r="AG3347" s="11">
        <v>45737</v>
      </c>
      <c r="AH3347" s="11">
        <v>45735</v>
      </c>
      <c r="AI3347" s="12">
        <f>IF(OR(AG3347="",AH3347=""),"",AH3347-AG3347)</f>
        <v>-2.0</v>
      </c>
      <c r="AJ3347" s="13" t="b">
        <f>IF(OR(AI3347="",AA3347=""),"",AI3347=AA3347)</f>
        <v>1</v>
      </c>
      <c r="AK3347" s="13" t="b">
        <f>IF(AI3347="","",AI3347&gt;60)</f>
        <v>0</v>
      </c>
      <c r="AL3347" s="13" t="b">
        <f>IF(OR(Y3347=TRUE,AH3347=""),TRUE,FALSE)</f>
        <v>0</v>
      </c>
      <c r="AM3347" s="13" t="b">
        <f>IF(AI3347="","",AI3347&lt;0)</f>
        <v>1</v>
      </c>
      <c r="AN3347" s="13" t="str">
        <f>IF(AH3347="","No inspection date",IF(AI3347&lt;0,"Negative chronology",IF(AI3347&lt;=30,"0-30",IF(AI3347&lt;=60,"31-60",IF(AI3347&lt;=90,"61-90",IF(AI3347&lt;=180,"91-180","181+"))))))</f>
        <v>Negative chronology</v>
      </c>
      <c r="AO3347" s="13" t="str">
        <f>IF(OR(ISNUMBER(SEARCH("COMPLETED",K3347)),ISNUMBER(SEARCH("CLOSED",K3347))),"Closed/Completed","Other Active/Issued")</f>
        <v>Other Active/Issued</v>
      </c>
    </row>
    <row r="3348" spans="1:41">
      <c r="A3348" t="s">
        <v>16883</v>
      </c>
      <c r="B3348" t="s">
        <v>87</v>
      </c>
      <c r="D3348" t="s">
        <v>88</v>
      </c>
      <c r="E3348" t="s">
        <v>6860</v>
      </c>
      <c r="F3348" t="s">
        <v>16884</v>
      </c>
      <c r="H3348" t="s">
        <v>10183</v>
      </c>
      <c r="I3348" t="s">
        <v>9236</v>
      </c>
      <c r="J3348" t="s">
        <v>93</v>
      </c>
      <c r="K3348" t="s">
        <v>100</v>
      </c>
      <c r="M3348" t="s">
        <v>16885</v>
      </c>
      <c r="N3348" s="9">
        <v>98109</v>
      </c>
      <c r="O3348" t="s">
        <v>16886</v>
      </c>
      <c r="P3348" s="10">
        <v>47.63862941</v>
      </c>
      <c r="Q3348" s="10">
        <v>-122.34916367</v>
      </c>
      <c r="R3348" t="s">
        <v>16887</v>
      </c>
      <c r="S3348" s="7">
        <v>3</v>
      </c>
      <c r="T3348" s="7">
        <v>2025</v>
      </c>
      <c r="U3348" s="7">
        <v>1</v>
      </c>
      <c r="V3348">
        <v>3</v>
      </c>
      <c r="W3348">
        <v>2025</v>
      </c>
      <c r="X3348">
        <v>1</v>
      </c>
      <c r="Y3348" t="b">
        <v>0</v>
      </c>
      <c r="Z3348" t="b">
        <v>0</v>
      </c>
      <c r="AA3348">
        <v>-6</v>
      </c>
      <c r="AB3348">
        <v>7</v>
      </c>
      <c r="AC3348" t="b">
        <v>0</v>
      </c>
      <c r="AD3348" t="b">
        <v>1</v>
      </c>
      <c r="AE3348" t="b">
        <v>0</v>
      </c>
      <c r="AF3348" t="b">
        <v>0</v>
      </c>
      <c r="AG3348" s="11">
        <v>45741</v>
      </c>
      <c r="AH3348" s="11">
        <v>45735</v>
      </c>
      <c r="AI3348" s="12">
        <f>IF(OR(AG3348="",AH3348=""),"",AH3348-AG3348)</f>
        <v>-6.0</v>
      </c>
      <c r="AJ3348" s="13" t="b">
        <f>IF(OR(AI3348="",AA3348=""),"",AI3348=AA3348)</f>
        <v>1</v>
      </c>
      <c r="AK3348" s="13" t="b">
        <f>IF(AI3348="","",AI3348&gt;60)</f>
        <v>0</v>
      </c>
      <c r="AL3348" s="13" t="b">
        <f>IF(OR(Y3348=TRUE,AH3348=""),TRUE,FALSE)</f>
        <v>0</v>
      </c>
      <c r="AM3348" s="13" t="b">
        <f>IF(AI3348="","",AI3348&lt;0)</f>
        <v>1</v>
      </c>
      <c r="AN3348" s="13" t="str">
        <f>IF(AH3348="","No inspection date",IF(AI3348&lt;0,"Negative chronology",IF(AI3348&lt;=30,"0-30",IF(AI3348&lt;=60,"31-60",IF(AI3348&lt;=90,"61-90",IF(AI3348&lt;=180,"91-180","181+"))))))</f>
        <v>Negative chronology</v>
      </c>
      <c r="AO3348" s="13" t="str">
        <f>IF(OR(ISNUMBER(SEARCH("COMPLETED",K3348)),ISNUMBER(SEARCH("CLOSED",K3348))),"Closed/Completed","Other Active/Issued")</f>
        <v>Other Active/Issued</v>
      </c>
    </row>
    <row r="3349" spans="1:41">
      <c r="A3349" t="s">
        <v>16888</v>
      </c>
      <c r="B3349" t="s">
        <v>87</v>
      </c>
      <c r="D3349" t="s">
        <v>88</v>
      </c>
      <c r="E3349" t="s">
        <v>6860</v>
      </c>
      <c r="F3349" t="s">
        <v>16889</v>
      </c>
      <c r="H3349" t="s">
        <v>6897</v>
      </c>
      <c r="I3349" t="s">
        <v>10163</v>
      </c>
      <c r="J3349" t="s">
        <v>93</v>
      </c>
      <c r="K3349" t="s">
        <v>1745</v>
      </c>
      <c r="M3349" t="s">
        <v>8941</v>
      </c>
      <c r="N3349" s="9">
        <v>98118</v>
      </c>
      <c r="O3349" t="s">
        <v>16890</v>
      </c>
      <c r="P3349" s="10">
        <v>47.5337492</v>
      </c>
      <c r="Q3349" s="10">
        <v>-122.26737993</v>
      </c>
      <c r="R3349" t="s">
        <v>8943</v>
      </c>
      <c r="S3349" s="7">
        <v>3</v>
      </c>
      <c r="T3349" s="7">
        <v>2025</v>
      </c>
      <c r="U3349" s="7">
        <v>1</v>
      </c>
      <c r="V3349">
        <v>3</v>
      </c>
      <c r="W3349">
        <v>2025</v>
      </c>
      <c r="X3349">
        <v>1</v>
      </c>
      <c r="Y3349" t="b">
        <v>0</v>
      </c>
      <c r="Z3349" t="b">
        <v>0</v>
      </c>
      <c r="AA3349">
        <v>-10</v>
      </c>
      <c r="AB3349">
        <v>2</v>
      </c>
      <c r="AC3349" t="b">
        <v>0</v>
      </c>
      <c r="AD3349" t="b">
        <v>1</v>
      </c>
      <c r="AE3349" t="b">
        <v>0</v>
      </c>
      <c r="AF3349" t="b">
        <v>0</v>
      </c>
      <c r="AG3349" s="11">
        <v>45743</v>
      </c>
      <c r="AH3349" s="11">
        <v>45733</v>
      </c>
      <c r="AI3349" s="12">
        <f>IF(OR(AG3349="",AH3349=""),"",AH3349-AG3349)</f>
        <v>-10.0</v>
      </c>
      <c r="AJ3349" s="13" t="b">
        <f>IF(OR(AI3349="",AA3349=""),"",AI3349=AA3349)</f>
        <v>1</v>
      </c>
      <c r="AK3349" s="13" t="b">
        <f>IF(AI3349="","",AI3349&gt;60)</f>
        <v>0</v>
      </c>
      <c r="AL3349" s="13" t="b">
        <f>IF(OR(Y3349=TRUE,AH3349=""),TRUE,FALSE)</f>
        <v>0</v>
      </c>
      <c r="AM3349" s="13" t="b">
        <f>IF(AI3349="","",AI3349&lt;0)</f>
        <v>1</v>
      </c>
      <c r="AN3349" s="13" t="str">
        <f>IF(AH3349="","No inspection date",IF(AI3349&lt;0,"Negative chronology",IF(AI3349&lt;=30,"0-30",IF(AI3349&lt;=60,"31-60",IF(AI3349&lt;=90,"61-90",IF(AI3349&lt;=180,"91-180","181+"))))))</f>
        <v>Negative chronology</v>
      </c>
      <c r="AO3349" s="13" t="str">
        <f>IF(OR(ISNUMBER(SEARCH("COMPLETED",K3349)),ISNUMBER(SEARCH("CLOSED",K3349))),"Closed/Completed","Other Active/Issued")</f>
        <v>Other Active/Issued</v>
      </c>
    </row>
    <row r="3350" spans="1:41">
      <c r="A3350" t="s">
        <v>16891</v>
      </c>
      <c r="B3350" t="s">
        <v>87</v>
      </c>
      <c r="D3350" t="s">
        <v>88</v>
      </c>
      <c r="E3350" t="s">
        <v>6860</v>
      </c>
      <c r="F3350" t="s">
        <v>16892</v>
      </c>
      <c r="H3350" t="s">
        <v>12955</v>
      </c>
      <c r="I3350" t="s">
        <v>12955</v>
      </c>
      <c r="J3350" t="s">
        <v>93</v>
      </c>
      <c r="K3350" t="s">
        <v>100</v>
      </c>
      <c r="M3350" t="s">
        <v>16893</v>
      </c>
      <c r="N3350" s="9">
        <v>98105</v>
      </c>
      <c r="O3350" t="s">
        <v>16894</v>
      </c>
      <c r="P3350" s="10">
        <v>47.66331484</v>
      </c>
      <c r="Q3350" s="10">
        <v>-122.30917497</v>
      </c>
      <c r="R3350" t="s">
        <v>16895</v>
      </c>
      <c r="S3350" s="7">
        <v>3</v>
      </c>
      <c r="T3350" s="7">
        <v>2025</v>
      </c>
      <c r="U3350" s="7">
        <v>1</v>
      </c>
      <c r="V3350">
        <v>3</v>
      </c>
      <c r="W3350">
        <v>2025</v>
      </c>
      <c r="X3350">
        <v>1</v>
      </c>
      <c r="Y3350" t="b">
        <v>0</v>
      </c>
      <c r="Z3350" t="b">
        <v>0</v>
      </c>
      <c r="AA3350">
        <v>0</v>
      </c>
      <c r="AB3350">
        <v>4</v>
      </c>
      <c r="AC3350" t="b">
        <v>0</v>
      </c>
      <c r="AD3350" t="b">
        <v>1</v>
      </c>
      <c r="AE3350" t="b">
        <v>0</v>
      </c>
      <c r="AF3350" t="b">
        <v>0</v>
      </c>
      <c r="AG3350" s="11">
        <v>45747</v>
      </c>
      <c r="AH3350" s="11">
        <v>45747</v>
      </c>
      <c r="AI3350" s="12">
        <f>IF(OR(AG3350="",AH3350=""),"",AH3350-AG3350)</f>
        <v>0.0</v>
      </c>
      <c r="AJ3350" s="13" t="b">
        <f>IF(OR(AI3350="",AA3350=""),"",AI3350=AA3350)</f>
        <v>1</v>
      </c>
      <c r="AK3350" s="13" t="b">
        <f>IF(AI3350="","",AI3350&gt;60)</f>
        <v>0</v>
      </c>
      <c r="AL3350" s="13" t="b">
        <f>IF(OR(Y3350=TRUE,AH3350=""),TRUE,FALSE)</f>
        <v>0</v>
      </c>
      <c r="AM3350" s="13" t="b">
        <f>IF(AI3350="","",AI3350&lt;0)</f>
        <v>0</v>
      </c>
      <c r="AN3350" s="13" t="str">
        <f>IF(AH3350="","No inspection date",IF(AI3350&lt;0,"Negative chronology",IF(AI3350&lt;=30,"0-30",IF(AI3350&lt;=60,"31-60",IF(AI3350&lt;=90,"61-90",IF(AI3350&lt;=180,"91-180","181+"))))))</f>
        <v>0-30</v>
      </c>
      <c r="AO3350" s="13" t="str">
        <f>IF(OR(ISNUMBER(SEARCH("COMPLETED",K3350)),ISNUMBER(SEARCH("CLOSED",K3350))),"Closed/Completed","Other Active/Issued")</f>
        <v>Other Active/Issued</v>
      </c>
    </row>
    <row r="3351" spans="1:41">
      <c r="A3351" t="s">
        <v>16896</v>
      </c>
      <c r="B3351" t="s">
        <v>87</v>
      </c>
      <c r="D3351" t="s">
        <v>88</v>
      </c>
      <c r="E3351" t="s">
        <v>6860</v>
      </c>
      <c r="F3351" t="s">
        <v>16897</v>
      </c>
      <c r="H3351" t="s">
        <v>12983</v>
      </c>
      <c r="I3351" t="s">
        <v>12983</v>
      </c>
      <c r="J3351" t="s">
        <v>93</v>
      </c>
      <c r="K3351" t="s">
        <v>100</v>
      </c>
      <c r="M3351" t="s">
        <v>16898</v>
      </c>
      <c r="N3351" s="9">
        <v>98133</v>
      </c>
      <c r="O3351" t="s">
        <v>16899</v>
      </c>
      <c r="P3351" s="10">
        <v>47.70405359</v>
      </c>
      <c r="Q3351" s="10">
        <v>-122.34514031</v>
      </c>
      <c r="R3351" t="s">
        <v>16900</v>
      </c>
      <c r="S3351" s="7">
        <v>4</v>
      </c>
      <c r="T3351" s="7">
        <v>2025</v>
      </c>
      <c r="U3351" s="7">
        <v>2</v>
      </c>
      <c r="V3351">
        <v>4</v>
      </c>
      <c r="W3351">
        <v>2025</v>
      </c>
      <c r="X3351">
        <v>2</v>
      </c>
      <c r="Y3351" t="b">
        <v>0</v>
      </c>
      <c r="Z3351" t="b">
        <v>0</v>
      </c>
      <c r="AA3351">
        <v>0</v>
      </c>
      <c r="AB3351">
        <v>5</v>
      </c>
      <c r="AC3351" t="b">
        <v>0</v>
      </c>
      <c r="AD3351" t="b">
        <v>1</v>
      </c>
      <c r="AE3351" t="b">
        <v>0</v>
      </c>
      <c r="AF3351" t="b">
        <v>0</v>
      </c>
      <c r="AG3351" s="11">
        <v>45764</v>
      </c>
      <c r="AH3351" s="11">
        <v>45764</v>
      </c>
      <c r="AI3351" s="12">
        <f>IF(OR(AG3351="",AH3351=""),"",AH3351-AG3351)</f>
        <v>0.0</v>
      </c>
      <c r="AJ3351" s="13" t="b">
        <f>IF(OR(AI3351="",AA3351=""),"",AI3351=AA3351)</f>
        <v>1</v>
      </c>
      <c r="AK3351" s="13" t="b">
        <f>IF(AI3351="","",AI3351&gt;60)</f>
        <v>0</v>
      </c>
      <c r="AL3351" s="13" t="b">
        <f>IF(OR(Y3351=TRUE,AH3351=""),TRUE,FALSE)</f>
        <v>0</v>
      </c>
      <c r="AM3351" s="13" t="b">
        <f>IF(AI3351="","",AI3351&lt;0)</f>
        <v>0</v>
      </c>
      <c r="AN3351" s="13" t="str">
        <f>IF(AH3351="","No inspection date",IF(AI3351&lt;0,"Negative chronology",IF(AI3351&lt;=30,"0-30",IF(AI3351&lt;=60,"31-60",IF(AI3351&lt;=90,"61-90",IF(AI3351&lt;=180,"91-180","181+"))))))</f>
        <v>0-30</v>
      </c>
      <c r="AO3351" s="13" t="str">
        <f>IF(OR(ISNUMBER(SEARCH("COMPLETED",K3351)),ISNUMBER(SEARCH("CLOSED",K3351))),"Closed/Completed","Other Active/Issued")</f>
        <v>Other Active/Issued</v>
      </c>
    </row>
    <row r="3352" spans="1:41">
      <c r="A3352" t="s">
        <v>16901</v>
      </c>
      <c r="B3352" t="s">
        <v>87</v>
      </c>
      <c r="D3352" t="s">
        <v>88</v>
      </c>
      <c r="E3352" t="s">
        <v>6860</v>
      </c>
      <c r="F3352" t="s">
        <v>16902</v>
      </c>
      <c r="H3352" t="s">
        <v>12983</v>
      </c>
      <c r="K3352" t="s">
        <v>115</v>
      </c>
      <c r="M3352" t="s">
        <v>16903</v>
      </c>
      <c r="N3352" s="9">
        <v>98126</v>
      </c>
      <c r="O3352" t="s">
        <v>16904</v>
      </c>
      <c r="P3352" s="10">
        <v>47.53718787</v>
      </c>
      <c r="Q3352" s="10">
        <v>-122.37624517</v>
      </c>
      <c r="R3352" t="s">
        <v>16905</v>
      </c>
      <c r="S3352" s="7">
        <v>4</v>
      </c>
      <c r="T3352" s="7">
        <v>2025</v>
      </c>
      <c r="U3352" s="7">
        <v>2</v>
      </c>
      <c r="Y3352" t="b">
        <v>1</v>
      </c>
      <c r="Z3352" t="b">
        <v>1</v>
      </c>
      <c r="AB3352">
        <v>1</v>
      </c>
      <c r="AC3352" t="b">
        <v>0</v>
      </c>
      <c r="AD3352" t="b">
        <v>1</v>
      </c>
      <c r="AE3352" t="b">
        <v>0</v>
      </c>
      <c r="AF3352" t="b">
        <v>0</v>
      </c>
      <c r="AG3352" s="11">
        <v>45764</v>
      </c>
      <c r="AI3352" s="12">
        <f>IF(OR(AG3352="",AH3352=""),"",AH3352-AG3352)</f>
        <v/>
      </c>
      <c r="AJ3352" s="13">
        <f>IF(OR(AI3352="",AA3352=""),"",AI3352=AA3352)</f>
        <v/>
      </c>
      <c r="AK3352" s="13">
        <f>IF(AI3352="","",AI3352&gt;60)</f>
        <v/>
      </c>
      <c r="AL3352" s="13" t="b">
        <f>IF(OR(Y3352=TRUE,AH3352=""),TRUE,FALSE)</f>
        <v>1</v>
      </c>
      <c r="AM3352" s="13">
        <f>IF(AI3352="","",AI3352&lt;0)</f>
        <v/>
      </c>
      <c r="AN3352" s="13" t="str">
        <f>IF(AH3352="","No inspection date",IF(AI3352&lt;0,"Negative chronology",IF(AI3352&lt;=30,"0-30",IF(AI3352&lt;=60,"31-60",IF(AI3352&lt;=90,"61-90",IF(AI3352&lt;=180,"91-180","181+"))))))</f>
        <v>No inspection date</v>
      </c>
      <c r="AO3352" s="13" t="str">
        <f>IF(OR(ISNUMBER(SEARCH("COMPLETED",K3352)),ISNUMBER(SEARCH("CLOSED",K3352))),"Closed/Completed","Other Active/Issued")</f>
        <v>Other Active/Issued</v>
      </c>
    </row>
    <row r="3353" spans="1:41">
      <c r="A3353" t="s">
        <v>16906</v>
      </c>
      <c r="B3353" t="s">
        <v>87</v>
      </c>
      <c r="D3353" t="s">
        <v>88</v>
      </c>
      <c r="E3353" t="s">
        <v>6860</v>
      </c>
      <c r="F3353" t="s">
        <v>16907</v>
      </c>
      <c r="H3353" t="s">
        <v>10250</v>
      </c>
      <c r="I3353" t="s">
        <v>10250</v>
      </c>
      <c r="J3353" t="s">
        <v>93</v>
      </c>
      <c r="K3353" t="s">
        <v>100</v>
      </c>
      <c r="M3353" t="s">
        <v>16908</v>
      </c>
      <c r="N3353" s="9">
        <v>98117</v>
      </c>
      <c r="O3353" t="s">
        <v>16909</v>
      </c>
      <c r="P3353" s="10">
        <v>47.68345832</v>
      </c>
      <c r="Q3353" s="10">
        <v>-122.3595299</v>
      </c>
      <c r="R3353" t="s">
        <v>16910</v>
      </c>
      <c r="S3353" s="7">
        <v>4</v>
      </c>
      <c r="T3353" s="7">
        <v>2025</v>
      </c>
      <c r="U3353" s="7">
        <v>2</v>
      </c>
      <c r="V3353">
        <v>4</v>
      </c>
      <c r="W3353">
        <v>2025</v>
      </c>
      <c r="X3353">
        <v>2</v>
      </c>
      <c r="Y3353" t="b">
        <v>0</v>
      </c>
      <c r="Z3353" t="b">
        <v>0</v>
      </c>
      <c r="AA3353">
        <v>0</v>
      </c>
      <c r="AB3353">
        <v>6</v>
      </c>
      <c r="AC3353" t="b">
        <v>0</v>
      </c>
      <c r="AD3353" t="b">
        <v>1</v>
      </c>
      <c r="AE3353" t="b">
        <v>0</v>
      </c>
      <c r="AF3353" t="b">
        <v>0</v>
      </c>
      <c r="AG3353" s="11">
        <v>45770</v>
      </c>
      <c r="AH3353" s="11">
        <v>45770</v>
      </c>
      <c r="AI3353" s="12">
        <f>IF(OR(AG3353="",AH3353=""),"",AH3353-AG3353)</f>
        <v>0.0</v>
      </c>
      <c r="AJ3353" s="13" t="b">
        <f>IF(OR(AI3353="",AA3353=""),"",AI3353=AA3353)</f>
        <v>1</v>
      </c>
      <c r="AK3353" s="13" t="b">
        <f>IF(AI3353="","",AI3353&gt;60)</f>
        <v>0</v>
      </c>
      <c r="AL3353" s="13" t="b">
        <f>IF(OR(Y3353=TRUE,AH3353=""),TRUE,FALSE)</f>
        <v>0</v>
      </c>
      <c r="AM3353" s="13" t="b">
        <f>IF(AI3353="","",AI3353&lt;0)</f>
        <v>0</v>
      </c>
      <c r="AN3353" s="13" t="str">
        <f>IF(AH3353="","No inspection date",IF(AI3353&lt;0,"Negative chronology",IF(AI3353&lt;=30,"0-30",IF(AI3353&lt;=60,"31-60",IF(AI3353&lt;=90,"61-90",IF(AI3353&lt;=180,"91-180","181+"))))))</f>
        <v>0-30</v>
      </c>
      <c r="AO3353" s="13" t="str">
        <f>IF(OR(ISNUMBER(SEARCH("COMPLETED",K3353)),ISNUMBER(SEARCH("CLOSED",K3353))),"Closed/Completed","Other Active/Issued")</f>
        <v>Other Active/Issued</v>
      </c>
    </row>
    <row r="3354" spans="1:41">
      <c r="A3354" t="s">
        <v>16911</v>
      </c>
      <c r="B3354" t="s">
        <v>87</v>
      </c>
      <c r="D3354" t="s">
        <v>88</v>
      </c>
      <c r="E3354" t="s">
        <v>6860</v>
      </c>
      <c r="F3354" t="s">
        <v>16912</v>
      </c>
      <c r="H3354" t="s">
        <v>10250</v>
      </c>
      <c r="I3354" t="s">
        <v>10250</v>
      </c>
      <c r="J3354" t="s">
        <v>93</v>
      </c>
      <c r="K3354" t="s">
        <v>100</v>
      </c>
      <c r="M3354" t="s">
        <v>16913</v>
      </c>
      <c r="N3354" s="9">
        <v>98107</v>
      </c>
      <c r="O3354" t="s">
        <v>16914</v>
      </c>
      <c r="P3354" s="10">
        <v>47.67182781</v>
      </c>
      <c r="Q3354" s="10">
        <v>-122.37157255</v>
      </c>
      <c r="R3354" t="s">
        <v>16915</v>
      </c>
      <c r="S3354" s="7">
        <v>4</v>
      </c>
      <c r="T3354" s="7">
        <v>2025</v>
      </c>
      <c r="U3354" s="7">
        <v>2</v>
      </c>
      <c r="V3354">
        <v>4</v>
      </c>
      <c r="W3354">
        <v>2025</v>
      </c>
      <c r="X3354">
        <v>2</v>
      </c>
      <c r="Y3354" t="b">
        <v>0</v>
      </c>
      <c r="Z3354" t="b">
        <v>0</v>
      </c>
      <c r="AA3354">
        <v>0</v>
      </c>
      <c r="AB3354">
        <v>6</v>
      </c>
      <c r="AC3354" t="b">
        <v>0</v>
      </c>
      <c r="AD3354" t="b">
        <v>1</v>
      </c>
      <c r="AE3354" t="b">
        <v>0</v>
      </c>
      <c r="AF3354" t="b">
        <v>0</v>
      </c>
      <c r="AG3354" s="11">
        <v>45770</v>
      </c>
      <c r="AH3354" s="11">
        <v>45770</v>
      </c>
      <c r="AI3354" s="12">
        <f>IF(OR(AG3354="",AH3354=""),"",AH3354-AG3354)</f>
        <v>0.0</v>
      </c>
      <c r="AJ3354" s="13" t="b">
        <f>IF(OR(AI3354="",AA3354=""),"",AI3354=AA3354)</f>
        <v>1</v>
      </c>
      <c r="AK3354" s="13" t="b">
        <f>IF(AI3354="","",AI3354&gt;60)</f>
        <v>0</v>
      </c>
      <c r="AL3354" s="13" t="b">
        <f>IF(OR(Y3354=TRUE,AH3354=""),TRUE,FALSE)</f>
        <v>0</v>
      </c>
      <c r="AM3354" s="13" t="b">
        <f>IF(AI3354="","",AI3354&lt;0)</f>
        <v>0</v>
      </c>
      <c r="AN3354" s="13" t="str">
        <f>IF(AH3354="","No inspection date",IF(AI3354&lt;0,"Negative chronology",IF(AI3354&lt;=30,"0-30",IF(AI3354&lt;=60,"31-60",IF(AI3354&lt;=90,"61-90",IF(AI3354&lt;=180,"91-180","181+"))))))</f>
        <v>0-30</v>
      </c>
      <c r="AO3354" s="13" t="str">
        <f>IF(OR(ISNUMBER(SEARCH("COMPLETED",K3354)),ISNUMBER(SEARCH("CLOSED",K3354))),"Closed/Completed","Other Active/Issued")</f>
        <v>Other Active/Issued</v>
      </c>
    </row>
    <row r="3355" spans="1:41">
      <c r="A3355" t="s">
        <v>16916</v>
      </c>
      <c r="B3355" t="s">
        <v>87</v>
      </c>
      <c r="D3355" t="s">
        <v>88</v>
      </c>
      <c r="E3355" t="s">
        <v>6860</v>
      </c>
      <c r="F3355" t="s">
        <v>16917</v>
      </c>
      <c r="H3355" t="s">
        <v>5030</v>
      </c>
      <c r="I3355" t="s">
        <v>5030</v>
      </c>
      <c r="J3355" t="s">
        <v>93</v>
      </c>
      <c r="K3355" t="s">
        <v>100</v>
      </c>
      <c r="M3355" t="s">
        <v>16918</v>
      </c>
      <c r="O3355" t="s">
        <v>16919</v>
      </c>
      <c r="P3355" s="10">
        <v>47.67384468</v>
      </c>
      <c r="Q3355" s="10">
        <v>-122.30578524</v>
      </c>
      <c r="R3355" t="s">
        <v>16920</v>
      </c>
      <c r="S3355" s="7">
        <v>4</v>
      </c>
      <c r="T3355" s="7">
        <v>2025</v>
      </c>
      <c r="U3355" s="7">
        <v>2</v>
      </c>
      <c r="V3355">
        <v>4</v>
      </c>
      <c r="W3355">
        <v>2025</v>
      </c>
      <c r="X3355">
        <v>2</v>
      </c>
      <c r="Y3355" t="b">
        <v>0</v>
      </c>
      <c r="Z3355" t="b">
        <v>0</v>
      </c>
      <c r="AA3355">
        <v>0</v>
      </c>
      <c r="AB3355">
        <v>4</v>
      </c>
      <c r="AC3355" t="b">
        <v>0</v>
      </c>
      <c r="AD3355" t="b">
        <v>1</v>
      </c>
      <c r="AE3355" t="b">
        <v>0</v>
      </c>
      <c r="AF3355" t="b">
        <v>0</v>
      </c>
      <c r="AG3355" s="11">
        <v>45777</v>
      </c>
      <c r="AH3355" s="11">
        <v>45777</v>
      </c>
      <c r="AI3355" s="12">
        <f>IF(OR(AG3355="",AH3355=""),"",AH3355-AG3355)</f>
        <v>0.0</v>
      </c>
      <c r="AJ3355" s="13" t="b">
        <f>IF(OR(AI3355="",AA3355=""),"",AI3355=AA3355)</f>
        <v>1</v>
      </c>
      <c r="AK3355" s="13" t="b">
        <f>IF(AI3355="","",AI3355&gt;60)</f>
        <v>0</v>
      </c>
      <c r="AL3355" s="13" t="b">
        <f>IF(OR(Y3355=TRUE,AH3355=""),TRUE,FALSE)</f>
        <v>0</v>
      </c>
      <c r="AM3355" s="13" t="b">
        <f>IF(AI3355="","",AI3355&lt;0)</f>
        <v>0</v>
      </c>
      <c r="AN3355" s="13" t="str">
        <f>IF(AH3355="","No inspection date",IF(AI3355&lt;0,"Negative chronology",IF(AI3355&lt;=30,"0-30",IF(AI3355&lt;=60,"31-60",IF(AI3355&lt;=90,"61-90",IF(AI3355&lt;=180,"91-180","181+"))))))</f>
        <v>0-30</v>
      </c>
      <c r="AO3355" s="13" t="str">
        <f>IF(OR(ISNUMBER(SEARCH("COMPLETED",K3355)),ISNUMBER(SEARCH("CLOSED",K3355))),"Closed/Completed","Other Active/Issued")</f>
        <v>Other Active/Issued</v>
      </c>
    </row>
    <row r="3356" spans="1:41">
      <c r="A3356" t="s">
        <v>16921</v>
      </c>
      <c r="B3356" t="s">
        <v>87</v>
      </c>
      <c r="D3356" t="s">
        <v>88</v>
      </c>
      <c r="E3356" t="s">
        <v>6860</v>
      </c>
      <c r="F3356" t="s">
        <v>16672</v>
      </c>
      <c r="H3356" t="s">
        <v>5030</v>
      </c>
      <c r="I3356" t="s">
        <v>5030</v>
      </c>
      <c r="J3356" t="s">
        <v>93</v>
      </c>
      <c r="K3356" t="s">
        <v>100</v>
      </c>
      <c r="M3356" t="s">
        <v>10549</v>
      </c>
      <c r="N3356" s="9">
        <v>98102</v>
      </c>
      <c r="O3356" t="s">
        <v>16922</v>
      </c>
      <c r="P3356" s="10">
        <v>47.62006586</v>
      </c>
      <c r="Q3356" s="10">
        <v>-122.32014928</v>
      </c>
      <c r="R3356" t="s">
        <v>10551</v>
      </c>
      <c r="S3356" s="7">
        <v>4</v>
      </c>
      <c r="T3356" s="7">
        <v>2025</v>
      </c>
      <c r="U3356" s="7">
        <v>2</v>
      </c>
      <c r="V3356">
        <v>4</v>
      </c>
      <c r="W3356">
        <v>2025</v>
      </c>
      <c r="X3356">
        <v>2</v>
      </c>
      <c r="Y3356" t="b">
        <v>0</v>
      </c>
      <c r="Z3356" t="b">
        <v>0</v>
      </c>
      <c r="AA3356">
        <v>0</v>
      </c>
      <c r="AB3356">
        <v>3</v>
      </c>
      <c r="AC3356" t="b">
        <v>0</v>
      </c>
      <c r="AD3356" t="b">
        <v>1</v>
      </c>
      <c r="AE3356" t="b">
        <v>0</v>
      </c>
      <c r="AF3356" t="b">
        <v>0</v>
      </c>
      <c r="AG3356" s="11">
        <v>45777</v>
      </c>
      <c r="AH3356" s="11">
        <v>45777</v>
      </c>
      <c r="AI3356" s="12">
        <f>IF(OR(AG3356="",AH3356=""),"",AH3356-AG3356)</f>
        <v>0.0</v>
      </c>
      <c r="AJ3356" s="13" t="b">
        <f>IF(OR(AI3356="",AA3356=""),"",AI3356=AA3356)</f>
        <v>1</v>
      </c>
      <c r="AK3356" s="13" t="b">
        <f>IF(AI3356="","",AI3356&gt;60)</f>
        <v>0</v>
      </c>
      <c r="AL3356" s="13" t="b">
        <f>IF(OR(Y3356=TRUE,AH3356=""),TRUE,FALSE)</f>
        <v>0</v>
      </c>
      <c r="AM3356" s="13" t="b">
        <f>IF(AI3356="","",AI3356&lt;0)</f>
        <v>0</v>
      </c>
      <c r="AN3356" s="13" t="str">
        <f>IF(AH3356="","No inspection date",IF(AI3356&lt;0,"Negative chronology",IF(AI3356&lt;=30,"0-30",IF(AI3356&lt;=60,"31-60",IF(AI3356&lt;=90,"61-90",IF(AI3356&lt;=180,"91-180","181+"))))))</f>
        <v>0-30</v>
      </c>
      <c r="AO3356" s="13" t="str">
        <f>IF(OR(ISNUMBER(SEARCH("COMPLETED",K3356)),ISNUMBER(SEARCH("CLOSED",K3356))),"Closed/Completed","Other Active/Issued")</f>
        <v>Other Active/Issued</v>
      </c>
    </row>
    <row r="3357" spans="1:41">
      <c r="A3357" t="s">
        <v>16923</v>
      </c>
      <c r="B3357" t="s">
        <v>87</v>
      </c>
      <c r="D3357" t="s">
        <v>88</v>
      </c>
      <c r="E3357" t="s">
        <v>6860</v>
      </c>
      <c r="F3357" t="s">
        <v>16924</v>
      </c>
      <c r="H3357" t="s">
        <v>5030</v>
      </c>
      <c r="I3357" t="s">
        <v>5030</v>
      </c>
      <c r="J3357" t="s">
        <v>93</v>
      </c>
      <c r="K3357" t="s">
        <v>100</v>
      </c>
      <c r="M3357" t="s">
        <v>16925</v>
      </c>
      <c r="N3357" s="9">
        <v>98112</v>
      </c>
      <c r="O3357" t="s">
        <v>16926</v>
      </c>
      <c r="P3357" s="10">
        <v>47.64220434</v>
      </c>
      <c r="Q3357" s="10">
        <v>-122.30237506</v>
      </c>
      <c r="R3357" t="s">
        <v>16927</v>
      </c>
      <c r="S3357" s="7">
        <v>4</v>
      </c>
      <c r="T3357" s="7">
        <v>2025</v>
      </c>
      <c r="U3357" s="7">
        <v>2</v>
      </c>
      <c r="V3357">
        <v>4</v>
      </c>
      <c r="W3357">
        <v>2025</v>
      </c>
      <c r="X3357">
        <v>2</v>
      </c>
      <c r="Y3357" t="b">
        <v>0</v>
      </c>
      <c r="Z3357" t="b">
        <v>0</v>
      </c>
      <c r="AA3357">
        <v>0</v>
      </c>
      <c r="AB3357">
        <v>3</v>
      </c>
      <c r="AC3357" t="b">
        <v>0</v>
      </c>
      <c r="AD3357" t="b">
        <v>1</v>
      </c>
      <c r="AE3357" t="b">
        <v>0</v>
      </c>
      <c r="AF3357" t="b">
        <v>0</v>
      </c>
      <c r="AG3357" s="11">
        <v>45777</v>
      </c>
      <c r="AH3357" s="11">
        <v>45777</v>
      </c>
      <c r="AI3357" s="12">
        <f>IF(OR(AG3357="",AH3357=""),"",AH3357-AG3357)</f>
        <v>0.0</v>
      </c>
      <c r="AJ3357" s="13" t="b">
        <f>IF(OR(AI3357="",AA3357=""),"",AI3357=AA3357)</f>
        <v>1</v>
      </c>
      <c r="AK3357" s="13" t="b">
        <f>IF(AI3357="","",AI3357&gt;60)</f>
        <v>0</v>
      </c>
      <c r="AL3357" s="13" t="b">
        <f>IF(OR(Y3357=TRUE,AH3357=""),TRUE,FALSE)</f>
        <v>0</v>
      </c>
      <c r="AM3357" s="13" t="b">
        <f>IF(AI3357="","",AI3357&lt;0)</f>
        <v>0</v>
      </c>
      <c r="AN3357" s="13" t="str">
        <f>IF(AH3357="","No inspection date",IF(AI3357&lt;0,"Negative chronology",IF(AI3357&lt;=30,"0-30",IF(AI3357&lt;=60,"31-60",IF(AI3357&lt;=90,"61-90",IF(AI3357&lt;=180,"91-180","181+"))))))</f>
        <v>0-30</v>
      </c>
      <c r="AO3357" s="13" t="str">
        <f>IF(OR(ISNUMBER(SEARCH("COMPLETED",K3357)),ISNUMBER(SEARCH("CLOSED",K3357))),"Closed/Completed","Other Active/Issued")</f>
        <v>Other Active/Issued</v>
      </c>
    </row>
    <row r="3358" spans="1:41">
      <c r="A3358" t="s">
        <v>16928</v>
      </c>
      <c r="B3358" t="s">
        <v>87</v>
      </c>
      <c r="D3358" t="s">
        <v>88</v>
      </c>
      <c r="E3358" t="s">
        <v>6860</v>
      </c>
      <c r="F3358" t="s">
        <v>16929</v>
      </c>
      <c r="H3358" t="s">
        <v>6910</v>
      </c>
      <c r="I3358" t="s">
        <v>6910</v>
      </c>
      <c r="J3358" t="s">
        <v>93</v>
      </c>
      <c r="K3358" t="s">
        <v>100</v>
      </c>
      <c r="M3358" t="s">
        <v>16930</v>
      </c>
      <c r="N3358" s="9">
        <v>98122</v>
      </c>
      <c r="O3358" t="s">
        <v>16931</v>
      </c>
      <c r="P3358" s="10">
        <v>47.61813803</v>
      </c>
      <c r="Q3358" s="10">
        <v>-122.31658847</v>
      </c>
      <c r="R3358" t="s">
        <v>16932</v>
      </c>
      <c r="S3358" s="7">
        <v>5</v>
      </c>
      <c r="T3358" s="7">
        <v>2025</v>
      </c>
      <c r="U3358" s="7">
        <v>2</v>
      </c>
      <c r="V3358">
        <v>5</v>
      </c>
      <c r="W3358">
        <v>2025</v>
      </c>
      <c r="X3358">
        <v>2</v>
      </c>
      <c r="Y3358" t="b">
        <v>0</v>
      </c>
      <c r="Z3358" t="b">
        <v>0</v>
      </c>
      <c r="AA3358">
        <v>0</v>
      </c>
      <c r="AB3358">
        <v>3</v>
      </c>
      <c r="AC3358" t="b">
        <v>0</v>
      </c>
      <c r="AD3358" t="b">
        <v>1</v>
      </c>
      <c r="AE3358" t="b">
        <v>0</v>
      </c>
      <c r="AF3358" t="b">
        <v>0</v>
      </c>
      <c r="AG3358" s="11">
        <v>45779</v>
      </c>
      <c r="AH3358" s="11">
        <v>45779</v>
      </c>
      <c r="AI3358" s="12">
        <f>IF(OR(AG3358="",AH3358=""),"",AH3358-AG3358)</f>
        <v>0.0</v>
      </c>
      <c r="AJ3358" s="13" t="b">
        <f>IF(OR(AI3358="",AA3358=""),"",AI3358=AA3358)</f>
        <v>1</v>
      </c>
      <c r="AK3358" s="13" t="b">
        <f>IF(AI3358="","",AI3358&gt;60)</f>
        <v>0</v>
      </c>
      <c r="AL3358" s="13" t="b">
        <f>IF(OR(Y3358=TRUE,AH3358=""),TRUE,FALSE)</f>
        <v>0</v>
      </c>
      <c r="AM3358" s="13" t="b">
        <f>IF(AI3358="","",AI3358&lt;0)</f>
        <v>0</v>
      </c>
      <c r="AN3358" s="13" t="str">
        <f>IF(AH3358="","No inspection date",IF(AI3358&lt;0,"Negative chronology",IF(AI3358&lt;=30,"0-30",IF(AI3358&lt;=60,"31-60",IF(AI3358&lt;=90,"61-90",IF(AI3358&lt;=180,"91-180","181+"))))))</f>
        <v>0-30</v>
      </c>
      <c r="AO3358" s="13" t="str">
        <f>IF(OR(ISNUMBER(SEARCH("COMPLETED",K3358)),ISNUMBER(SEARCH("CLOSED",K3358))),"Closed/Completed","Other Active/Issued")</f>
        <v>Other Active/Issued</v>
      </c>
    </row>
    <row r="3359" spans="1:41">
      <c r="A3359" t="s">
        <v>16933</v>
      </c>
      <c r="B3359" t="s">
        <v>87</v>
      </c>
      <c r="D3359" t="s">
        <v>88</v>
      </c>
      <c r="E3359" t="s">
        <v>6860</v>
      </c>
      <c r="F3359" t="s">
        <v>8506</v>
      </c>
      <c r="H3359" t="s">
        <v>5065</v>
      </c>
      <c r="I3359" t="s">
        <v>5065</v>
      </c>
      <c r="J3359" t="s">
        <v>93</v>
      </c>
      <c r="K3359" t="s">
        <v>100</v>
      </c>
      <c r="M3359" t="s">
        <v>16934</v>
      </c>
      <c r="N3359" s="9">
        <v>98133</v>
      </c>
      <c r="O3359" t="s">
        <v>16935</v>
      </c>
      <c r="P3359" s="10">
        <v>47.70330481</v>
      </c>
      <c r="Q3359" s="10">
        <v>-122.34502026</v>
      </c>
      <c r="R3359" t="s">
        <v>16936</v>
      </c>
      <c r="S3359" s="7">
        <v>5</v>
      </c>
      <c r="T3359" s="7">
        <v>2025</v>
      </c>
      <c r="U3359" s="7">
        <v>2</v>
      </c>
      <c r="V3359">
        <v>5</v>
      </c>
      <c r="W3359">
        <v>2025</v>
      </c>
      <c r="X3359">
        <v>2</v>
      </c>
      <c r="Y3359" t="b">
        <v>0</v>
      </c>
      <c r="Z3359" t="b">
        <v>0</v>
      </c>
      <c r="AA3359">
        <v>0</v>
      </c>
      <c r="AB3359">
        <v>5</v>
      </c>
      <c r="AC3359" t="b">
        <v>0</v>
      </c>
      <c r="AD3359" t="b">
        <v>1</v>
      </c>
      <c r="AE3359" t="b">
        <v>0</v>
      </c>
      <c r="AF3359" t="b">
        <v>0</v>
      </c>
      <c r="AG3359" s="11">
        <v>45786</v>
      </c>
      <c r="AH3359" s="11">
        <v>45786</v>
      </c>
      <c r="AI3359" s="12">
        <f>IF(OR(AG3359="",AH3359=""),"",AH3359-AG3359)</f>
        <v>0.0</v>
      </c>
      <c r="AJ3359" s="13" t="b">
        <f>IF(OR(AI3359="",AA3359=""),"",AI3359=AA3359)</f>
        <v>1</v>
      </c>
      <c r="AK3359" s="13" t="b">
        <f>IF(AI3359="","",AI3359&gt;60)</f>
        <v>0</v>
      </c>
      <c r="AL3359" s="13" t="b">
        <f>IF(OR(Y3359=TRUE,AH3359=""),TRUE,FALSE)</f>
        <v>0</v>
      </c>
      <c r="AM3359" s="13" t="b">
        <f>IF(AI3359="","",AI3359&lt;0)</f>
        <v>0</v>
      </c>
      <c r="AN3359" s="13" t="str">
        <f>IF(AH3359="","No inspection date",IF(AI3359&lt;0,"Negative chronology",IF(AI3359&lt;=30,"0-30",IF(AI3359&lt;=60,"31-60",IF(AI3359&lt;=90,"61-90",IF(AI3359&lt;=180,"91-180","181+"))))))</f>
        <v>0-30</v>
      </c>
      <c r="AO3359" s="13" t="str">
        <f>IF(OR(ISNUMBER(SEARCH("COMPLETED",K3359)),ISNUMBER(SEARCH("CLOSED",K3359))),"Closed/Completed","Other Active/Issued")</f>
        <v>Other Active/Issued</v>
      </c>
    </row>
    <row r="3360" spans="1:41">
      <c r="A3360" t="s">
        <v>16937</v>
      </c>
      <c r="B3360" t="s">
        <v>87</v>
      </c>
      <c r="D3360" t="s">
        <v>88</v>
      </c>
      <c r="E3360" t="s">
        <v>6860</v>
      </c>
      <c r="F3360" t="s">
        <v>16938</v>
      </c>
      <c r="H3360" t="s">
        <v>16939</v>
      </c>
      <c r="I3360" t="s">
        <v>5082</v>
      </c>
      <c r="J3360" t="s">
        <v>93</v>
      </c>
      <c r="K3360" t="s">
        <v>100</v>
      </c>
      <c r="M3360" t="s">
        <v>10475</v>
      </c>
      <c r="N3360" s="9">
        <v>98115</v>
      </c>
      <c r="O3360" t="s">
        <v>16940</v>
      </c>
      <c r="P3360" s="10">
        <v>47.68177508</v>
      </c>
      <c r="Q3360" s="10">
        <v>-122.30857013</v>
      </c>
      <c r="R3360" t="s">
        <v>10477</v>
      </c>
      <c r="S3360" s="7">
        <v>5</v>
      </c>
      <c r="T3360" s="7">
        <v>2025</v>
      </c>
      <c r="U3360" s="7">
        <v>2</v>
      </c>
      <c r="V3360">
        <v>5</v>
      </c>
      <c r="W3360">
        <v>2025</v>
      </c>
      <c r="X3360">
        <v>2</v>
      </c>
      <c r="Y3360" t="b">
        <v>0</v>
      </c>
      <c r="Z3360" t="b">
        <v>0</v>
      </c>
      <c r="AA3360">
        <v>-2</v>
      </c>
      <c r="AB3360">
        <v>4</v>
      </c>
      <c r="AC3360" t="b">
        <v>0</v>
      </c>
      <c r="AD3360" t="b">
        <v>1</v>
      </c>
      <c r="AE3360" t="b">
        <v>0</v>
      </c>
      <c r="AF3360" t="b">
        <v>0</v>
      </c>
      <c r="AG3360" s="11">
        <v>45795</v>
      </c>
      <c r="AH3360" s="11">
        <v>45793</v>
      </c>
      <c r="AI3360" s="12">
        <f>IF(OR(AG3360="",AH3360=""),"",AH3360-AG3360)</f>
        <v>-2.0</v>
      </c>
      <c r="AJ3360" s="13" t="b">
        <f>IF(OR(AI3360="",AA3360=""),"",AI3360=AA3360)</f>
        <v>1</v>
      </c>
      <c r="AK3360" s="13" t="b">
        <f>IF(AI3360="","",AI3360&gt;60)</f>
        <v>0</v>
      </c>
      <c r="AL3360" s="13" t="b">
        <f>IF(OR(Y3360=TRUE,AH3360=""),TRUE,FALSE)</f>
        <v>0</v>
      </c>
      <c r="AM3360" s="13" t="b">
        <f>IF(AI3360="","",AI3360&lt;0)</f>
        <v>1</v>
      </c>
      <c r="AN3360" s="13" t="str">
        <f>IF(AH3360="","No inspection date",IF(AI3360&lt;0,"Negative chronology",IF(AI3360&lt;=30,"0-30",IF(AI3360&lt;=60,"31-60",IF(AI3360&lt;=90,"61-90",IF(AI3360&lt;=180,"91-180","181+"))))))</f>
        <v>Negative chronology</v>
      </c>
      <c r="AO3360" s="13" t="str">
        <f>IF(OR(ISNUMBER(SEARCH("COMPLETED",K3360)),ISNUMBER(SEARCH("CLOSED",K3360))),"Closed/Completed","Other Active/Issued")</f>
        <v>Other Active/Issued</v>
      </c>
    </row>
    <row r="3361" spans="1:41">
      <c r="A3361" t="s">
        <v>16941</v>
      </c>
      <c r="B3361" t="s">
        <v>87</v>
      </c>
      <c r="D3361" t="s">
        <v>88</v>
      </c>
      <c r="E3361" t="s">
        <v>6860</v>
      </c>
      <c r="F3361" t="s">
        <v>16942</v>
      </c>
      <c r="H3361" t="s">
        <v>16939</v>
      </c>
      <c r="I3361" t="s">
        <v>5082</v>
      </c>
      <c r="J3361" t="s">
        <v>93</v>
      </c>
      <c r="K3361" t="s">
        <v>100</v>
      </c>
      <c r="M3361" t="s">
        <v>16943</v>
      </c>
      <c r="N3361" s="9">
        <v>98105</v>
      </c>
      <c r="O3361" t="s">
        <v>16944</v>
      </c>
      <c r="P3361" s="10">
        <v>47.67091129</v>
      </c>
      <c r="Q3361" s="10">
        <v>-122.31770082</v>
      </c>
      <c r="R3361" t="s">
        <v>16945</v>
      </c>
      <c r="S3361" s="7">
        <v>5</v>
      </c>
      <c r="T3361" s="7">
        <v>2025</v>
      </c>
      <c r="U3361" s="7">
        <v>2</v>
      </c>
      <c r="V3361">
        <v>5</v>
      </c>
      <c r="W3361">
        <v>2025</v>
      </c>
      <c r="X3361">
        <v>2</v>
      </c>
      <c r="Y3361" t="b">
        <v>0</v>
      </c>
      <c r="Z3361" t="b">
        <v>0</v>
      </c>
      <c r="AA3361">
        <v>-2</v>
      </c>
      <c r="AB3361">
        <v>4</v>
      </c>
      <c r="AC3361" t="b">
        <v>0</v>
      </c>
      <c r="AD3361" t="b">
        <v>1</v>
      </c>
      <c r="AE3361" t="b">
        <v>0</v>
      </c>
      <c r="AF3361" t="b">
        <v>0</v>
      </c>
      <c r="AG3361" s="11">
        <v>45795</v>
      </c>
      <c r="AH3361" s="11">
        <v>45793</v>
      </c>
      <c r="AI3361" s="12">
        <f>IF(OR(AG3361="",AH3361=""),"",AH3361-AG3361)</f>
        <v>-2.0</v>
      </c>
      <c r="AJ3361" s="13" t="b">
        <f>IF(OR(AI3361="",AA3361=""),"",AI3361=AA3361)</f>
        <v>1</v>
      </c>
      <c r="AK3361" s="13" t="b">
        <f>IF(AI3361="","",AI3361&gt;60)</f>
        <v>0</v>
      </c>
      <c r="AL3361" s="13" t="b">
        <f>IF(OR(Y3361=TRUE,AH3361=""),TRUE,FALSE)</f>
        <v>0</v>
      </c>
      <c r="AM3361" s="13" t="b">
        <f>IF(AI3361="","",AI3361&lt;0)</f>
        <v>1</v>
      </c>
      <c r="AN3361" s="13" t="str">
        <f>IF(AH3361="","No inspection date",IF(AI3361&lt;0,"Negative chronology",IF(AI3361&lt;=30,"0-30",IF(AI3361&lt;=60,"31-60",IF(AI3361&lt;=90,"61-90",IF(AI3361&lt;=180,"91-180","181+"))))))</f>
        <v>Negative chronology</v>
      </c>
      <c r="AO3361" s="13" t="str">
        <f>IF(OR(ISNUMBER(SEARCH("COMPLETED",K3361)),ISNUMBER(SEARCH("CLOSED",K3361))),"Closed/Completed","Other Active/Issued")</f>
        <v>Other Active/Issued</v>
      </c>
    </row>
    <row r="3362" spans="1:41">
      <c r="A3362" t="s">
        <v>16946</v>
      </c>
      <c r="B3362" t="s">
        <v>87</v>
      </c>
      <c r="D3362" t="s">
        <v>88</v>
      </c>
      <c r="E3362" t="s">
        <v>6860</v>
      </c>
      <c r="F3362" t="s">
        <v>16947</v>
      </c>
      <c r="H3362" t="s">
        <v>5087</v>
      </c>
      <c r="I3362" t="s">
        <v>5093</v>
      </c>
      <c r="J3362" t="s">
        <v>93</v>
      </c>
      <c r="K3362" t="s">
        <v>100</v>
      </c>
      <c r="M3362" t="s">
        <v>16948</v>
      </c>
      <c r="N3362" s="9">
        <v>98107</v>
      </c>
      <c r="O3362" t="s">
        <v>16949</v>
      </c>
      <c r="P3362" s="10">
        <v>47.66235274</v>
      </c>
      <c r="Q3362" s="10">
        <v>-122.37534088</v>
      </c>
      <c r="R3362" t="s">
        <v>16950</v>
      </c>
      <c r="S3362" s="7">
        <v>5</v>
      </c>
      <c r="T3362" s="7">
        <v>2025</v>
      </c>
      <c r="U3362" s="7">
        <v>2</v>
      </c>
      <c r="V3362">
        <v>5</v>
      </c>
      <c r="W3362">
        <v>2025</v>
      </c>
      <c r="X3362">
        <v>2</v>
      </c>
      <c r="Y3362" t="b">
        <v>0</v>
      </c>
      <c r="Z3362" t="b">
        <v>0</v>
      </c>
      <c r="AA3362">
        <v>2</v>
      </c>
      <c r="AB3362">
        <v>6</v>
      </c>
      <c r="AC3362" t="b">
        <v>0</v>
      </c>
      <c r="AD3362" t="b">
        <v>1</v>
      </c>
      <c r="AE3362" t="b">
        <v>0</v>
      </c>
      <c r="AF3362" t="b">
        <v>0</v>
      </c>
      <c r="AG3362" s="11">
        <v>45798</v>
      </c>
      <c r="AH3362" s="11">
        <v>45800</v>
      </c>
      <c r="AI3362" s="12">
        <f>IF(OR(AG3362="",AH3362=""),"",AH3362-AG3362)</f>
        <v>2.0</v>
      </c>
      <c r="AJ3362" s="13" t="b">
        <f>IF(OR(AI3362="",AA3362=""),"",AI3362=AA3362)</f>
        <v>1</v>
      </c>
      <c r="AK3362" s="13" t="b">
        <f>IF(AI3362="","",AI3362&gt;60)</f>
        <v>0</v>
      </c>
      <c r="AL3362" s="13" t="b">
        <f>IF(OR(Y3362=TRUE,AH3362=""),TRUE,FALSE)</f>
        <v>0</v>
      </c>
      <c r="AM3362" s="13" t="b">
        <f>IF(AI3362="","",AI3362&lt;0)</f>
        <v>0</v>
      </c>
      <c r="AN3362" s="13" t="str">
        <f>IF(AH3362="","No inspection date",IF(AI3362&lt;0,"Negative chronology",IF(AI3362&lt;=30,"0-30",IF(AI3362&lt;=60,"31-60",IF(AI3362&lt;=90,"61-90",IF(AI3362&lt;=180,"91-180","181+"))))))</f>
        <v>0-30</v>
      </c>
      <c r="AO3362" s="13" t="str">
        <f>IF(OR(ISNUMBER(SEARCH("COMPLETED",K3362)),ISNUMBER(SEARCH("CLOSED",K3362))),"Closed/Completed","Other Active/Issued")</f>
        <v>Other Active/Issued</v>
      </c>
    </row>
    <row r="3363" spans="1:41">
      <c r="A3363" t="s">
        <v>16951</v>
      </c>
      <c r="B3363" t="s">
        <v>87</v>
      </c>
      <c r="D3363" t="s">
        <v>88</v>
      </c>
      <c r="E3363" t="s">
        <v>6860</v>
      </c>
      <c r="F3363" t="s">
        <v>16952</v>
      </c>
      <c r="H3363" t="s">
        <v>5087</v>
      </c>
      <c r="I3363" t="s">
        <v>5834</v>
      </c>
      <c r="J3363" t="s">
        <v>93</v>
      </c>
      <c r="K3363" t="s">
        <v>93</v>
      </c>
      <c r="M3363" t="s">
        <v>16953</v>
      </c>
      <c r="N3363" s="9">
        <v>98103</v>
      </c>
      <c r="O3363" t="s">
        <v>16954</v>
      </c>
      <c r="P3363" s="10">
        <v>47.65777249</v>
      </c>
      <c r="Q3363" s="10">
        <v>-122.32873889</v>
      </c>
      <c r="R3363" t="s">
        <v>16955</v>
      </c>
      <c r="S3363" s="7">
        <v>5</v>
      </c>
      <c r="T3363" s="7">
        <v>2025</v>
      </c>
      <c r="U3363" s="7">
        <v>2</v>
      </c>
      <c r="V3363">
        <v>6</v>
      </c>
      <c r="W3363">
        <v>2025</v>
      </c>
      <c r="X3363">
        <v>2</v>
      </c>
      <c r="Y3363" t="b">
        <v>0</v>
      </c>
      <c r="Z3363" t="b">
        <v>0</v>
      </c>
      <c r="AA3363">
        <v>35</v>
      </c>
      <c r="AB3363">
        <v>4</v>
      </c>
      <c r="AC3363" t="b">
        <v>0</v>
      </c>
      <c r="AD3363" t="b">
        <v>1</v>
      </c>
      <c r="AE3363" t="b">
        <v>0</v>
      </c>
      <c r="AF3363" t="b">
        <v>0</v>
      </c>
      <c r="AG3363" s="11">
        <v>45798</v>
      </c>
      <c r="AH3363" s="11">
        <v>45833</v>
      </c>
      <c r="AI3363" s="12">
        <f>IF(OR(AG3363="",AH3363=""),"",AH3363-AG3363)</f>
        <v>35.0</v>
      </c>
      <c r="AJ3363" s="13" t="b">
        <f>IF(OR(AI3363="",AA3363=""),"",AI3363=AA3363)</f>
        <v>1</v>
      </c>
      <c r="AK3363" s="13" t="b">
        <f>IF(AI3363="","",AI3363&gt;60)</f>
        <v>0</v>
      </c>
      <c r="AL3363" s="13" t="b">
        <f>IF(OR(Y3363=TRUE,AH3363=""),TRUE,FALSE)</f>
        <v>0</v>
      </c>
      <c r="AM3363" s="13" t="b">
        <f>IF(AI3363="","",AI3363&lt;0)</f>
        <v>0</v>
      </c>
      <c r="AN3363" s="13" t="str">
        <f>IF(AH3363="","No inspection date",IF(AI3363&lt;0,"Negative chronology",IF(AI3363&lt;=30,"0-30",IF(AI3363&lt;=60,"31-60",IF(AI3363&lt;=90,"61-90",IF(AI3363&lt;=180,"91-180","181+"))))))</f>
        <v>31-60</v>
      </c>
      <c r="AO3363" s="13" t="str">
        <f>IF(OR(ISNUMBER(SEARCH("COMPLETED",K3363)),ISNUMBER(SEARCH("CLOSED",K3363))),"Closed/Completed","Other Active/Issued")</f>
        <v>Closed/Completed</v>
      </c>
    </row>
    <row r="3364" spans="1:41">
      <c r="A3364" t="s">
        <v>16956</v>
      </c>
      <c r="B3364" t="s">
        <v>87</v>
      </c>
      <c r="D3364" t="s">
        <v>88</v>
      </c>
      <c r="E3364" t="s">
        <v>6860</v>
      </c>
      <c r="F3364" t="s">
        <v>16957</v>
      </c>
      <c r="H3364" t="s">
        <v>5087</v>
      </c>
      <c r="K3364" t="s">
        <v>115</v>
      </c>
      <c r="M3364" t="s">
        <v>16958</v>
      </c>
      <c r="N3364" s="9">
        <v>98103</v>
      </c>
      <c r="O3364" t="s">
        <v>16959</v>
      </c>
      <c r="P3364" s="10">
        <v>47.65400658</v>
      </c>
      <c r="Q3364" s="10">
        <v>-122.34805372</v>
      </c>
      <c r="R3364" t="s">
        <v>16960</v>
      </c>
      <c r="S3364" s="7">
        <v>5</v>
      </c>
      <c r="T3364" s="7">
        <v>2025</v>
      </c>
      <c r="U3364" s="7">
        <v>2</v>
      </c>
      <c r="Y3364" t="b">
        <v>1</v>
      </c>
      <c r="Z3364" t="b">
        <v>1</v>
      </c>
      <c r="AB3364">
        <v>6</v>
      </c>
      <c r="AC3364" t="b">
        <v>0</v>
      </c>
      <c r="AD3364" t="b">
        <v>1</v>
      </c>
      <c r="AE3364" t="b">
        <v>0</v>
      </c>
      <c r="AF3364" t="b">
        <v>0</v>
      </c>
      <c r="AG3364" s="11">
        <v>45798</v>
      </c>
      <c r="AI3364" s="12">
        <f>IF(OR(AG3364="",AH3364=""),"",AH3364-AG3364)</f>
        <v/>
      </c>
      <c r="AJ3364" s="13">
        <f>IF(OR(AI3364="",AA3364=""),"",AI3364=AA3364)</f>
        <v/>
      </c>
      <c r="AK3364" s="13">
        <f>IF(AI3364="","",AI3364&gt;60)</f>
        <v/>
      </c>
      <c r="AL3364" s="13" t="b">
        <f>IF(OR(Y3364=TRUE,AH3364=""),TRUE,FALSE)</f>
        <v>1</v>
      </c>
      <c r="AM3364" s="13">
        <f>IF(AI3364="","",AI3364&lt;0)</f>
        <v/>
      </c>
      <c r="AN3364" s="13" t="str">
        <f>IF(AH3364="","No inspection date",IF(AI3364&lt;0,"Negative chronology",IF(AI3364&lt;=30,"0-30",IF(AI3364&lt;=60,"31-60",IF(AI3364&lt;=90,"61-90",IF(AI3364&lt;=180,"91-180","181+"))))))</f>
        <v>No inspection date</v>
      </c>
      <c r="AO3364" s="13" t="str">
        <f>IF(OR(ISNUMBER(SEARCH("COMPLETED",K3364)),ISNUMBER(SEARCH("CLOSED",K3364))),"Closed/Completed","Other Active/Issued")</f>
        <v>Other Active/Issued</v>
      </c>
    </row>
    <row r="3365" spans="1:41">
      <c r="A3365" t="s">
        <v>16961</v>
      </c>
      <c r="B3365" t="s">
        <v>87</v>
      </c>
      <c r="D3365" t="s">
        <v>88</v>
      </c>
      <c r="E3365" t="s">
        <v>6860</v>
      </c>
      <c r="F3365" t="s">
        <v>16962</v>
      </c>
      <c r="H3365" t="s">
        <v>5093</v>
      </c>
      <c r="I3365" t="s">
        <v>5121</v>
      </c>
      <c r="J3365" t="s">
        <v>93</v>
      </c>
      <c r="K3365" t="s">
        <v>100</v>
      </c>
      <c r="M3365" t="s">
        <v>10591</v>
      </c>
      <c r="N3365" s="9">
        <v>98107</v>
      </c>
      <c r="O3365" t="s">
        <v>16963</v>
      </c>
      <c r="P3365" s="10">
        <v>47.67508419</v>
      </c>
      <c r="Q3365" s="10">
        <v>-122.36909877</v>
      </c>
      <c r="R3365" t="s">
        <v>10593</v>
      </c>
      <c r="S3365" s="7">
        <v>5</v>
      </c>
      <c r="T3365" s="7">
        <v>2025</v>
      </c>
      <c r="U3365" s="7">
        <v>2</v>
      </c>
      <c r="V3365">
        <v>6</v>
      </c>
      <c r="W3365">
        <v>2025</v>
      </c>
      <c r="X3365">
        <v>2</v>
      </c>
      <c r="Y3365" t="b">
        <v>0</v>
      </c>
      <c r="Z3365" t="b">
        <v>0</v>
      </c>
      <c r="AA3365">
        <v>13</v>
      </c>
      <c r="AB3365">
        <v>6</v>
      </c>
      <c r="AC3365" t="b">
        <v>0</v>
      </c>
      <c r="AD3365" t="b">
        <v>1</v>
      </c>
      <c r="AE3365" t="b">
        <v>0</v>
      </c>
      <c r="AF3365" t="b">
        <v>0</v>
      </c>
      <c r="AG3365" s="11">
        <v>45800</v>
      </c>
      <c r="AH3365" s="11">
        <v>45813</v>
      </c>
      <c r="AI3365" s="12">
        <f>IF(OR(AG3365="",AH3365=""),"",AH3365-AG3365)</f>
        <v>13.0</v>
      </c>
      <c r="AJ3365" s="13" t="b">
        <f>IF(OR(AI3365="",AA3365=""),"",AI3365=AA3365)</f>
        <v>1</v>
      </c>
      <c r="AK3365" s="13" t="b">
        <f>IF(AI3365="","",AI3365&gt;60)</f>
        <v>0</v>
      </c>
      <c r="AL3365" s="13" t="b">
        <f>IF(OR(Y3365=TRUE,AH3365=""),TRUE,FALSE)</f>
        <v>0</v>
      </c>
      <c r="AM3365" s="13" t="b">
        <f>IF(AI3365="","",AI3365&lt;0)</f>
        <v>0</v>
      </c>
      <c r="AN3365" s="13" t="str">
        <f>IF(AH3365="","No inspection date",IF(AI3365&lt;0,"Negative chronology",IF(AI3365&lt;=30,"0-30",IF(AI3365&lt;=60,"31-60",IF(AI3365&lt;=90,"61-90",IF(AI3365&lt;=180,"91-180","181+"))))))</f>
        <v>0-30</v>
      </c>
      <c r="AO3365" s="13" t="str">
        <f>IF(OR(ISNUMBER(SEARCH("COMPLETED",K3365)),ISNUMBER(SEARCH("CLOSED",K3365))),"Closed/Completed","Other Active/Issued")</f>
        <v>Other Active/Issued</v>
      </c>
    </row>
    <row r="3366" spans="1:41">
      <c r="A3366" t="s">
        <v>16964</v>
      </c>
      <c r="B3366" t="s">
        <v>87</v>
      </c>
      <c r="D3366" t="s">
        <v>88</v>
      </c>
      <c r="E3366" t="s">
        <v>6860</v>
      </c>
      <c r="F3366" t="s">
        <v>16965</v>
      </c>
      <c r="H3366" t="s">
        <v>12927</v>
      </c>
      <c r="I3366" t="s">
        <v>5583</v>
      </c>
      <c r="J3366" t="s">
        <v>137</v>
      </c>
      <c r="K3366" t="s">
        <v>93</v>
      </c>
      <c r="M3366" t="s">
        <v>6305</v>
      </c>
      <c r="N3366" s="9">
        <v>98108</v>
      </c>
      <c r="O3366" t="s">
        <v>16966</v>
      </c>
      <c r="P3366" s="10">
        <v>47.55168134</v>
      </c>
      <c r="Q3366" s="10">
        <v>-122.33307272</v>
      </c>
      <c r="R3366" t="s">
        <v>6307</v>
      </c>
      <c r="S3366" s="7">
        <v>6</v>
      </c>
      <c r="T3366" s="7">
        <v>2025</v>
      </c>
      <c r="U3366" s="7">
        <v>2</v>
      </c>
      <c r="V3366">
        <v>12</v>
      </c>
      <c r="W3366">
        <v>2025</v>
      </c>
      <c r="X3366">
        <v>4</v>
      </c>
      <c r="Y3366" t="b">
        <v>0</v>
      </c>
      <c r="Z3366" t="b">
        <v>0</v>
      </c>
      <c r="AA3366">
        <v>193</v>
      </c>
      <c r="AB3366">
        <v>1</v>
      </c>
      <c r="AC3366" t="b">
        <v>0</v>
      </c>
      <c r="AD3366" t="b">
        <v>1</v>
      </c>
      <c r="AE3366" t="b">
        <v>0</v>
      </c>
      <c r="AF3366" t="b">
        <v>0</v>
      </c>
      <c r="AG3366" s="11">
        <v>45810</v>
      </c>
      <c r="AH3366" s="11">
        <v>46003</v>
      </c>
      <c r="AI3366" s="12">
        <f>IF(OR(AG3366="",AH3366=""),"",AH3366-AG3366)</f>
        <v>193.0</v>
      </c>
      <c r="AJ3366" s="13" t="b">
        <f>IF(OR(AI3366="",AA3366=""),"",AI3366=AA3366)</f>
        <v>1</v>
      </c>
      <c r="AK3366" s="13" t="b">
        <f>IF(AI3366="","",AI3366&gt;60)</f>
        <v>1</v>
      </c>
      <c r="AL3366" s="13" t="b">
        <f>IF(OR(Y3366=TRUE,AH3366=""),TRUE,FALSE)</f>
        <v>0</v>
      </c>
      <c r="AM3366" s="13" t="b">
        <f>IF(AI3366="","",AI3366&lt;0)</f>
        <v>0</v>
      </c>
      <c r="AN3366" s="13" t="str">
        <f>IF(AH3366="","No inspection date",IF(AI3366&lt;0,"Negative chronology",IF(AI3366&lt;=30,"0-30",IF(AI3366&lt;=60,"31-60",IF(AI3366&lt;=90,"61-90",IF(AI3366&lt;=180,"91-180","181+"))))))</f>
        <v>181+</v>
      </c>
      <c r="AO3366" s="13" t="str">
        <f>IF(OR(ISNUMBER(SEARCH("COMPLETED",K3366)),ISNUMBER(SEARCH("CLOSED",K3366))),"Closed/Completed","Other Active/Issued")</f>
        <v>Closed/Completed</v>
      </c>
    </row>
    <row r="3367" spans="1:41">
      <c r="A3367" t="s">
        <v>16967</v>
      </c>
      <c r="B3367" t="s">
        <v>87</v>
      </c>
      <c r="D3367" t="s">
        <v>88</v>
      </c>
      <c r="E3367" t="s">
        <v>6860</v>
      </c>
      <c r="F3367" t="s">
        <v>16968</v>
      </c>
      <c r="H3367" t="s">
        <v>2893</v>
      </c>
      <c r="I3367" t="s">
        <v>10646</v>
      </c>
      <c r="J3367" t="s">
        <v>137</v>
      </c>
      <c r="K3367" t="s">
        <v>93</v>
      </c>
      <c r="M3367" t="s">
        <v>16969</v>
      </c>
      <c r="N3367" s="9">
        <v>98126</v>
      </c>
      <c r="O3367" t="s">
        <v>16970</v>
      </c>
      <c r="P3367" s="10">
        <v>47.56687081</v>
      </c>
      <c r="Q3367" s="10">
        <v>-122.37593072</v>
      </c>
      <c r="R3367" t="s">
        <v>16971</v>
      </c>
      <c r="S3367" s="7">
        <v>6</v>
      </c>
      <c r="T3367" s="7">
        <v>2025</v>
      </c>
      <c r="U3367" s="7">
        <v>2</v>
      </c>
      <c r="V3367">
        <v>12</v>
      </c>
      <c r="W3367">
        <v>2025</v>
      </c>
      <c r="X3367">
        <v>4</v>
      </c>
      <c r="Y3367" t="b">
        <v>0</v>
      </c>
      <c r="Z3367" t="b">
        <v>0</v>
      </c>
      <c r="AA3367">
        <v>187</v>
      </c>
      <c r="AB3367">
        <v>1</v>
      </c>
      <c r="AC3367" t="b">
        <v>0</v>
      </c>
      <c r="AD3367" t="b">
        <v>1</v>
      </c>
      <c r="AE3367" t="b">
        <v>0</v>
      </c>
      <c r="AF3367" t="b">
        <v>0</v>
      </c>
      <c r="AG3367" s="11">
        <v>45812</v>
      </c>
      <c r="AH3367" s="11">
        <v>45999</v>
      </c>
      <c r="AI3367" s="12">
        <f>IF(OR(AG3367="",AH3367=""),"",AH3367-AG3367)</f>
        <v>187.0</v>
      </c>
      <c r="AJ3367" s="13" t="b">
        <f>IF(OR(AI3367="",AA3367=""),"",AI3367=AA3367)</f>
        <v>1</v>
      </c>
      <c r="AK3367" s="13" t="b">
        <f>IF(AI3367="","",AI3367&gt;60)</f>
        <v>1</v>
      </c>
      <c r="AL3367" s="13" t="b">
        <f>IF(OR(Y3367=TRUE,AH3367=""),TRUE,FALSE)</f>
        <v>0</v>
      </c>
      <c r="AM3367" s="13" t="b">
        <f>IF(AI3367="","",AI3367&lt;0)</f>
        <v>0</v>
      </c>
      <c r="AN3367" s="13" t="str">
        <f>IF(AH3367="","No inspection date",IF(AI3367&lt;0,"Negative chronology",IF(AI3367&lt;=30,"0-30",IF(AI3367&lt;=60,"31-60",IF(AI3367&lt;=90,"61-90",IF(AI3367&lt;=180,"91-180","181+"))))))</f>
        <v>181+</v>
      </c>
      <c r="AO3367" s="13" t="str">
        <f>IF(OR(ISNUMBER(SEARCH("COMPLETED",K3367)),ISNUMBER(SEARCH("CLOSED",K3367))),"Closed/Completed","Other Active/Issued")</f>
        <v>Closed/Completed</v>
      </c>
    </row>
    <row r="3368" spans="1:41">
      <c r="A3368" t="s">
        <v>16972</v>
      </c>
      <c r="B3368" t="s">
        <v>87</v>
      </c>
      <c r="D3368" t="s">
        <v>88</v>
      </c>
      <c r="E3368" t="s">
        <v>6860</v>
      </c>
      <c r="F3368" t="s">
        <v>16973</v>
      </c>
      <c r="H3368" t="s">
        <v>5121</v>
      </c>
      <c r="I3368" t="s">
        <v>5121</v>
      </c>
      <c r="J3368" t="s">
        <v>93</v>
      </c>
      <c r="K3368" t="s">
        <v>100</v>
      </c>
      <c r="M3368" t="s">
        <v>3436</v>
      </c>
      <c r="N3368" s="9">
        <v>98117</v>
      </c>
      <c r="O3368" t="s">
        <v>16974</v>
      </c>
      <c r="P3368" s="10">
        <v>47.69075787</v>
      </c>
      <c r="Q3368" s="10">
        <v>-122.36174519</v>
      </c>
      <c r="R3368" t="s">
        <v>3438</v>
      </c>
      <c r="S3368" s="7">
        <v>6</v>
      </c>
      <c r="T3368" s="7">
        <v>2025</v>
      </c>
      <c r="U3368" s="7">
        <v>2</v>
      </c>
      <c r="V3368">
        <v>6</v>
      </c>
      <c r="W3368">
        <v>2025</v>
      </c>
      <c r="X3368">
        <v>2</v>
      </c>
      <c r="Y3368" t="b">
        <v>0</v>
      </c>
      <c r="Z3368" t="b">
        <v>0</v>
      </c>
      <c r="AA3368">
        <v>0</v>
      </c>
      <c r="AB3368">
        <v>5</v>
      </c>
      <c r="AC3368" t="b">
        <v>0</v>
      </c>
      <c r="AD3368" t="b">
        <v>1</v>
      </c>
      <c r="AE3368" t="b">
        <v>0</v>
      </c>
      <c r="AF3368" t="b">
        <v>0</v>
      </c>
      <c r="AG3368" s="11">
        <v>45813</v>
      </c>
      <c r="AH3368" s="11">
        <v>45813</v>
      </c>
      <c r="AI3368" s="12">
        <f>IF(OR(AG3368="",AH3368=""),"",AH3368-AG3368)</f>
        <v>0.0</v>
      </c>
      <c r="AJ3368" s="13" t="b">
        <f>IF(OR(AI3368="",AA3368=""),"",AI3368=AA3368)</f>
        <v>1</v>
      </c>
      <c r="AK3368" s="13" t="b">
        <f>IF(AI3368="","",AI3368&gt;60)</f>
        <v>0</v>
      </c>
      <c r="AL3368" s="13" t="b">
        <f>IF(OR(Y3368=TRUE,AH3368=""),TRUE,FALSE)</f>
        <v>0</v>
      </c>
      <c r="AM3368" s="13" t="b">
        <f>IF(AI3368="","",AI3368&lt;0)</f>
        <v>0</v>
      </c>
      <c r="AN3368" s="13" t="str">
        <f>IF(AH3368="","No inspection date",IF(AI3368&lt;0,"Negative chronology",IF(AI3368&lt;=30,"0-30",IF(AI3368&lt;=60,"31-60",IF(AI3368&lt;=90,"61-90",IF(AI3368&lt;=180,"91-180","181+"))))))</f>
        <v>0-30</v>
      </c>
      <c r="AO3368" s="13" t="str">
        <f>IF(OR(ISNUMBER(SEARCH("COMPLETED",K3368)),ISNUMBER(SEARCH("CLOSED",K3368))),"Closed/Completed","Other Active/Issued")</f>
        <v>Other Active/Issued</v>
      </c>
    </row>
    <row r="3369" spans="1:41">
      <c r="A3369" t="s">
        <v>16975</v>
      </c>
      <c r="B3369" t="s">
        <v>87</v>
      </c>
      <c r="D3369" t="s">
        <v>88</v>
      </c>
      <c r="E3369" t="s">
        <v>6860</v>
      </c>
      <c r="F3369" t="s">
        <v>16976</v>
      </c>
      <c r="H3369" t="s">
        <v>5127</v>
      </c>
      <c r="I3369" t="s">
        <v>5127</v>
      </c>
      <c r="J3369" t="s">
        <v>93</v>
      </c>
      <c r="K3369" t="s">
        <v>100</v>
      </c>
      <c r="M3369" t="s">
        <v>16488</v>
      </c>
      <c r="N3369" s="9">
        <v>98133</v>
      </c>
      <c r="O3369" t="s">
        <v>16977</v>
      </c>
      <c r="P3369" s="10">
        <v>47.7274548</v>
      </c>
      <c r="Q3369" s="10">
        <v>-122.33867834</v>
      </c>
      <c r="R3369" t="s">
        <v>16490</v>
      </c>
      <c r="S3369" s="7">
        <v>6</v>
      </c>
      <c r="T3369" s="7">
        <v>2025</v>
      </c>
      <c r="U3369" s="7">
        <v>2</v>
      </c>
      <c r="V3369">
        <v>6</v>
      </c>
      <c r="W3369">
        <v>2025</v>
      </c>
      <c r="X3369">
        <v>2</v>
      </c>
      <c r="Y3369" t="b">
        <v>0</v>
      </c>
      <c r="Z3369" t="b">
        <v>0</v>
      </c>
      <c r="AA3369">
        <v>0</v>
      </c>
      <c r="AB3369">
        <v>5</v>
      </c>
      <c r="AC3369" t="b">
        <v>0</v>
      </c>
      <c r="AD3369" t="b">
        <v>1</v>
      </c>
      <c r="AE3369" t="b">
        <v>0</v>
      </c>
      <c r="AF3369" t="b">
        <v>0</v>
      </c>
      <c r="AG3369" s="11">
        <v>45814</v>
      </c>
      <c r="AH3369" s="11">
        <v>45814</v>
      </c>
      <c r="AI3369" s="12">
        <f>IF(OR(AG3369="",AH3369=""),"",AH3369-AG3369)</f>
        <v>0.0</v>
      </c>
      <c r="AJ3369" s="13" t="b">
        <f>IF(OR(AI3369="",AA3369=""),"",AI3369=AA3369)</f>
        <v>1</v>
      </c>
      <c r="AK3369" s="13" t="b">
        <f>IF(AI3369="","",AI3369&gt;60)</f>
        <v>0</v>
      </c>
      <c r="AL3369" s="13" t="b">
        <f>IF(OR(Y3369=TRUE,AH3369=""),TRUE,FALSE)</f>
        <v>0</v>
      </c>
      <c r="AM3369" s="13" t="b">
        <f>IF(AI3369="","",AI3369&lt;0)</f>
        <v>0</v>
      </c>
      <c r="AN3369" s="13" t="str">
        <f>IF(AH3369="","No inspection date",IF(AI3369&lt;0,"Negative chronology",IF(AI3369&lt;=30,"0-30",IF(AI3369&lt;=60,"31-60",IF(AI3369&lt;=90,"61-90",IF(AI3369&lt;=180,"91-180","181+"))))))</f>
        <v>0-30</v>
      </c>
      <c r="AO3369" s="13" t="str">
        <f>IF(OR(ISNUMBER(SEARCH("COMPLETED",K3369)),ISNUMBER(SEARCH("CLOSED",K3369))),"Closed/Completed","Other Active/Issued")</f>
        <v>Other Active/Issued</v>
      </c>
    </row>
    <row r="3370" spans="1:41">
      <c r="A3370" t="s">
        <v>16978</v>
      </c>
      <c r="B3370" t="s">
        <v>87</v>
      </c>
      <c r="D3370" t="s">
        <v>88</v>
      </c>
      <c r="E3370" t="s">
        <v>6860</v>
      </c>
      <c r="F3370" t="s">
        <v>6974</v>
      </c>
      <c r="H3370" t="s">
        <v>5127</v>
      </c>
      <c r="I3370" t="s">
        <v>5127</v>
      </c>
      <c r="J3370" t="s">
        <v>93</v>
      </c>
      <c r="K3370" t="s">
        <v>100</v>
      </c>
      <c r="M3370" t="s">
        <v>16979</v>
      </c>
      <c r="N3370" s="9">
        <v>98103</v>
      </c>
      <c r="O3370" t="s">
        <v>16980</v>
      </c>
      <c r="P3370" s="10">
        <v>47.68244351</v>
      </c>
      <c r="Q3370" s="10">
        <v>-122.34486833</v>
      </c>
      <c r="R3370" t="s">
        <v>16981</v>
      </c>
      <c r="S3370" s="7">
        <v>6</v>
      </c>
      <c r="T3370" s="7">
        <v>2025</v>
      </c>
      <c r="U3370" s="7">
        <v>2</v>
      </c>
      <c r="V3370">
        <v>6</v>
      </c>
      <c r="W3370">
        <v>2025</v>
      </c>
      <c r="X3370">
        <v>2</v>
      </c>
      <c r="Y3370" t="b">
        <v>0</v>
      </c>
      <c r="Z3370" t="b">
        <v>0</v>
      </c>
      <c r="AA3370">
        <v>0</v>
      </c>
      <c r="AB3370">
        <v>6</v>
      </c>
      <c r="AC3370" t="b">
        <v>0</v>
      </c>
      <c r="AD3370" t="b">
        <v>1</v>
      </c>
      <c r="AE3370" t="b">
        <v>0</v>
      </c>
      <c r="AF3370" t="b">
        <v>0</v>
      </c>
      <c r="AG3370" s="11">
        <v>45814</v>
      </c>
      <c r="AH3370" s="11">
        <v>45814</v>
      </c>
      <c r="AI3370" s="12">
        <f>IF(OR(AG3370="",AH3370=""),"",AH3370-AG3370)</f>
        <v>0.0</v>
      </c>
      <c r="AJ3370" s="13" t="b">
        <f>IF(OR(AI3370="",AA3370=""),"",AI3370=AA3370)</f>
        <v>1</v>
      </c>
      <c r="AK3370" s="13" t="b">
        <f>IF(AI3370="","",AI3370&gt;60)</f>
        <v>0</v>
      </c>
      <c r="AL3370" s="13" t="b">
        <f>IF(OR(Y3370=TRUE,AH3370=""),TRUE,FALSE)</f>
        <v>0</v>
      </c>
      <c r="AM3370" s="13" t="b">
        <f>IF(AI3370="","",AI3370&lt;0)</f>
        <v>0</v>
      </c>
      <c r="AN3370" s="13" t="str">
        <f>IF(AH3370="","No inspection date",IF(AI3370&lt;0,"Negative chronology",IF(AI3370&lt;=30,"0-30",IF(AI3370&lt;=60,"31-60",IF(AI3370&lt;=90,"61-90",IF(AI3370&lt;=180,"91-180","181+"))))))</f>
        <v>0-30</v>
      </c>
      <c r="AO3370" s="13" t="str">
        <f>IF(OR(ISNUMBER(SEARCH("COMPLETED",K3370)),ISNUMBER(SEARCH("CLOSED",K3370))),"Closed/Completed","Other Active/Issued")</f>
        <v>Other Active/Issued</v>
      </c>
    </row>
    <row r="3371" spans="1:41">
      <c r="A3371" t="s">
        <v>16982</v>
      </c>
      <c r="B3371" t="s">
        <v>87</v>
      </c>
      <c r="D3371" t="s">
        <v>88</v>
      </c>
      <c r="E3371" t="s">
        <v>6860</v>
      </c>
      <c r="F3371" t="s">
        <v>6974</v>
      </c>
      <c r="H3371" t="s">
        <v>5127</v>
      </c>
      <c r="I3371" t="s">
        <v>5127</v>
      </c>
      <c r="J3371" t="s">
        <v>93</v>
      </c>
      <c r="K3371" t="s">
        <v>100</v>
      </c>
      <c r="M3371" t="s">
        <v>16983</v>
      </c>
      <c r="N3371" s="9">
        <v>98103</v>
      </c>
      <c r="O3371" t="s">
        <v>16984</v>
      </c>
      <c r="P3371" s="10">
        <v>47.68226084</v>
      </c>
      <c r="Q3371" s="10">
        <v>-122.34485428</v>
      </c>
      <c r="R3371" t="s">
        <v>16985</v>
      </c>
      <c r="S3371" s="7">
        <v>6</v>
      </c>
      <c r="T3371" s="7">
        <v>2025</v>
      </c>
      <c r="U3371" s="7">
        <v>2</v>
      </c>
      <c r="V3371">
        <v>6</v>
      </c>
      <c r="W3371">
        <v>2025</v>
      </c>
      <c r="X3371">
        <v>2</v>
      </c>
      <c r="Y3371" t="b">
        <v>0</v>
      </c>
      <c r="Z3371" t="b">
        <v>0</v>
      </c>
      <c r="AA3371">
        <v>0</v>
      </c>
      <c r="AB3371">
        <v>6</v>
      </c>
      <c r="AC3371" t="b">
        <v>0</v>
      </c>
      <c r="AD3371" t="b">
        <v>1</v>
      </c>
      <c r="AE3371" t="b">
        <v>0</v>
      </c>
      <c r="AF3371" t="b">
        <v>0</v>
      </c>
      <c r="AG3371" s="11">
        <v>45814</v>
      </c>
      <c r="AH3371" s="11">
        <v>45814</v>
      </c>
      <c r="AI3371" s="12">
        <f>IF(OR(AG3371="",AH3371=""),"",AH3371-AG3371)</f>
        <v>0.0</v>
      </c>
      <c r="AJ3371" s="13" t="b">
        <f>IF(OR(AI3371="",AA3371=""),"",AI3371=AA3371)</f>
        <v>1</v>
      </c>
      <c r="AK3371" s="13" t="b">
        <f>IF(AI3371="","",AI3371&gt;60)</f>
        <v>0</v>
      </c>
      <c r="AL3371" s="13" t="b">
        <f>IF(OR(Y3371=TRUE,AH3371=""),TRUE,FALSE)</f>
        <v>0</v>
      </c>
      <c r="AM3371" s="13" t="b">
        <f>IF(AI3371="","",AI3371&lt;0)</f>
        <v>0</v>
      </c>
      <c r="AN3371" s="13" t="str">
        <f>IF(AH3371="","No inspection date",IF(AI3371&lt;0,"Negative chronology",IF(AI3371&lt;=30,"0-30",IF(AI3371&lt;=60,"31-60",IF(AI3371&lt;=90,"61-90",IF(AI3371&lt;=180,"91-180","181+"))))))</f>
        <v>0-30</v>
      </c>
      <c r="AO3371" s="13" t="str">
        <f>IF(OR(ISNUMBER(SEARCH("COMPLETED",K3371)),ISNUMBER(SEARCH("CLOSED",K3371))),"Closed/Completed","Other Active/Issued")</f>
        <v>Other Active/Issued</v>
      </c>
    </row>
    <row r="3372" spans="1:41">
      <c r="A3372" t="s">
        <v>16986</v>
      </c>
      <c r="B3372" t="s">
        <v>87</v>
      </c>
      <c r="D3372" t="s">
        <v>88</v>
      </c>
      <c r="E3372" t="s">
        <v>6860</v>
      </c>
      <c r="F3372" t="s">
        <v>6974</v>
      </c>
      <c r="H3372" t="s">
        <v>13093</v>
      </c>
      <c r="I3372" t="s">
        <v>12927</v>
      </c>
      <c r="J3372" t="s">
        <v>93</v>
      </c>
      <c r="K3372" t="s">
        <v>100</v>
      </c>
      <c r="M3372" t="s">
        <v>16987</v>
      </c>
      <c r="N3372" s="9">
        <v>98126</v>
      </c>
      <c r="O3372" t="s">
        <v>16988</v>
      </c>
      <c r="P3372" s="10">
        <v>47.53060111</v>
      </c>
      <c r="Q3372" s="10">
        <v>-122.37702593</v>
      </c>
      <c r="R3372" t="s">
        <v>16989</v>
      </c>
      <c r="S3372" s="7">
        <v>6</v>
      </c>
      <c r="T3372" s="7">
        <v>2025</v>
      </c>
      <c r="U3372" s="7">
        <v>2</v>
      </c>
      <c r="V3372">
        <v>6</v>
      </c>
      <c r="W3372">
        <v>2025</v>
      </c>
      <c r="X3372">
        <v>2</v>
      </c>
      <c r="Y3372" t="b">
        <v>0</v>
      </c>
      <c r="Z3372" t="b">
        <v>0</v>
      </c>
      <c r="AA3372">
        <v>-7</v>
      </c>
      <c r="AB3372">
        <v>1</v>
      </c>
      <c r="AC3372" t="b">
        <v>0</v>
      </c>
      <c r="AD3372" t="b">
        <v>1</v>
      </c>
      <c r="AE3372" t="b">
        <v>0</v>
      </c>
      <c r="AF3372" t="b">
        <v>0</v>
      </c>
      <c r="AG3372" s="11">
        <v>45817</v>
      </c>
      <c r="AH3372" s="11">
        <v>45810</v>
      </c>
      <c r="AI3372" s="12">
        <f>IF(OR(AG3372="",AH3372=""),"",AH3372-AG3372)</f>
        <v>-7.0</v>
      </c>
      <c r="AJ3372" s="13" t="b">
        <f>IF(OR(AI3372="",AA3372=""),"",AI3372=AA3372)</f>
        <v>1</v>
      </c>
      <c r="AK3372" s="13" t="b">
        <f>IF(AI3372="","",AI3372&gt;60)</f>
        <v>0</v>
      </c>
      <c r="AL3372" s="13" t="b">
        <f>IF(OR(Y3372=TRUE,AH3372=""),TRUE,FALSE)</f>
        <v>0</v>
      </c>
      <c r="AM3372" s="13" t="b">
        <f>IF(AI3372="","",AI3372&lt;0)</f>
        <v>1</v>
      </c>
      <c r="AN3372" s="13" t="str">
        <f>IF(AH3372="","No inspection date",IF(AI3372&lt;0,"Negative chronology",IF(AI3372&lt;=30,"0-30",IF(AI3372&lt;=60,"31-60",IF(AI3372&lt;=90,"61-90",IF(AI3372&lt;=180,"91-180","181+"))))))</f>
        <v>Negative chronology</v>
      </c>
      <c r="AO3372" s="13" t="str">
        <f>IF(OR(ISNUMBER(SEARCH("COMPLETED",K3372)),ISNUMBER(SEARCH("CLOSED",K3372))),"Closed/Completed","Other Active/Issued")</f>
        <v>Other Active/Issued</v>
      </c>
    </row>
    <row r="3373" spans="1:41">
      <c r="A3373" t="s">
        <v>16990</v>
      </c>
      <c r="B3373" t="s">
        <v>87</v>
      </c>
      <c r="D3373" t="s">
        <v>88</v>
      </c>
      <c r="E3373" t="s">
        <v>6860</v>
      </c>
      <c r="F3373" t="s">
        <v>16991</v>
      </c>
      <c r="H3373" t="s">
        <v>16992</v>
      </c>
      <c r="I3373" t="s">
        <v>16993</v>
      </c>
      <c r="J3373" t="s">
        <v>93</v>
      </c>
      <c r="K3373" t="s">
        <v>100</v>
      </c>
      <c r="M3373" t="s">
        <v>16994</v>
      </c>
      <c r="N3373" s="9">
        <v>98144</v>
      </c>
      <c r="O3373" t="s">
        <v>16995</v>
      </c>
      <c r="P3373" s="10">
        <v>47.58752493</v>
      </c>
      <c r="Q3373" s="10">
        <v>-122.29764149</v>
      </c>
      <c r="R3373" t="s">
        <v>16996</v>
      </c>
      <c r="S3373" s="7">
        <v>6</v>
      </c>
      <c r="T3373" s="7">
        <v>2025</v>
      </c>
      <c r="U3373" s="7">
        <v>2</v>
      </c>
      <c r="V3373">
        <v>6</v>
      </c>
      <c r="W3373">
        <v>2025</v>
      </c>
      <c r="X3373">
        <v>2</v>
      </c>
      <c r="Y3373" t="b">
        <v>0</v>
      </c>
      <c r="Z3373" t="b">
        <v>0</v>
      </c>
      <c r="AA3373">
        <v>-1</v>
      </c>
      <c r="AB3373">
        <v>2</v>
      </c>
      <c r="AC3373" t="b">
        <v>0</v>
      </c>
      <c r="AD3373" t="b">
        <v>1</v>
      </c>
      <c r="AE3373" t="b">
        <v>0</v>
      </c>
      <c r="AF3373" t="b">
        <v>0</v>
      </c>
      <c r="AG3373" s="11">
        <v>45825</v>
      </c>
      <c r="AH3373" s="11">
        <v>45824</v>
      </c>
      <c r="AI3373" s="12">
        <f>IF(OR(AG3373="",AH3373=""),"",AH3373-AG3373)</f>
        <v>-1.0</v>
      </c>
      <c r="AJ3373" s="13" t="b">
        <f>IF(OR(AI3373="",AA3373=""),"",AI3373=AA3373)</f>
        <v>1</v>
      </c>
      <c r="AK3373" s="13" t="b">
        <f>IF(AI3373="","",AI3373&gt;60)</f>
        <v>0</v>
      </c>
      <c r="AL3373" s="13" t="b">
        <f>IF(OR(Y3373=TRUE,AH3373=""),TRUE,FALSE)</f>
        <v>0</v>
      </c>
      <c r="AM3373" s="13" t="b">
        <f>IF(AI3373="","",AI3373&lt;0)</f>
        <v>1</v>
      </c>
      <c r="AN3373" s="13" t="str">
        <f>IF(AH3373="","No inspection date",IF(AI3373&lt;0,"Negative chronology",IF(AI3373&lt;=30,"0-30",IF(AI3373&lt;=60,"31-60",IF(AI3373&lt;=90,"61-90",IF(AI3373&lt;=180,"91-180","181+"))))))</f>
        <v>Negative chronology</v>
      </c>
      <c r="AO3373" s="13" t="str">
        <f>IF(OR(ISNUMBER(SEARCH("COMPLETED",K3373)),ISNUMBER(SEARCH("CLOSED",K3373))),"Closed/Completed","Other Active/Issued")</f>
        <v>Other Active/Issued</v>
      </c>
    </row>
    <row r="3374" spans="1:41">
      <c r="A3374" t="s">
        <v>16997</v>
      </c>
      <c r="B3374" t="s">
        <v>87</v>
      </c>
      <c r="D3374" t="s">
        <v>88</v>
      </c>
      <c r="E3374" t="s">
        <v>6860</v>
      </c>
      <c r="F3374" t="s">
        <v>16998</v>
      </c>
      <c r="H3374" t="s">
        <v>10302</v>
      </c>
      <c r="I3374" t="s">
        <v>13334</v>
      </c>
      <c r="J3374" t="s">
        <v>137</v>
      </c>
      <c r="K3374" t="s">
        <v>93</v>
      </c>
      <c r="M3374" t="s">
        <v>16999</v>
      </c>
      <c r="N3374" s="9">
        <v>98107</v>
      </c>
      <c r="O3374" t="s">
        <v>17000</v>
      </c>
      <c r="P3374" s="10">
        <v>47.66979666</v>
      </c>
      <c r="Q3374" s="10">
        <v>-122.38570052</v>
      </c>
      <c r="R3374" t="s">
        <v>17001</v>
      </c>
      <c r="S3374" s="7">
        <v>6</v>
      </c>
      <c r="T3374" s="7">
        <v>2025</v>
      </c>
      <c r="U3374" s="7">
        <v>2</v>
      </c>
      <c r="V3374">
        <v>10</v>
      </c>
      <c r="W3374">
        <v>2025</v>
      </c>
      <c r="X3374">
        <v>4</v>
      </c>
      <c r="Y3374" t="b">
        <v>0</v>
      </c>
      <c r="Z3374" t="b">
        <v>0</v>
      </c>
      <c r="AA3374">
        <v>134</v>
      </c>
      <c r="AB3374">
        <v>6</v>
      </c>
      <c r="AC3374" t="b">
        <v>0</v>
      </c>
      <c r="AD3374" t="b">
        <v>1</v>
      </c>
      <c r="AE3374" t="b">
        <v>0</v>
      </c>
      <c r="AF3374" t="b">
        <v>0</v>
      </c>
      <c r="AG3374" s="11">
        <v>45826</v>
      </c>
      <c r="AH3374" s="11">
        <v>45960</v>
      </c>
      <c r="AI3374" s="12">
        <f>IF(OR(AG3374="",AH3374=""),"",AH3374-AG3374)</f>
        <v>134.0</v>
      </c>
      <c r="AJ3374" s="13" t="b">
        <f>IF(OR(AI3374="",AA3374=""),"",AI3374=AA3374)</f>
        <v>1</v>
      </c>
      <c r="AK3374" s="13" t="b">
        <f>IF(AI3374="","",AI3374&gt;60)</f>
        <v>1</v>
      </c>
      <c r="AL3374" s="13" t="b">
        <f>IF(OR(Y3374=TRUE,AH3374=""),TRUE,FALSE)</f>
        <v>0</v>
      </c>
      <c r="AM3374" s="13" t="b">
        <f>IF(AI3374="","",AI3374&lt;0)</f>
        <v>0</v>
      </c>
      <c r="AN3374" s="13" t="str">
        <f>IF(AH3374="","No inspection date",IF(AI3374&lt;0,"Negative chronology",IF(AI3374&lt;=30,"0-30",IF(AI3374&lt;=60,"31-60",IF(AI3374&lt;=90,"61-90",IF(AI3374&lt;=180,"91-180","181+"))))))</f>
        <v>91-180</v>
      </c>
      <c r="AO3374" s="13" t="str">
        <f>IF(OR(ISNUMBER(SEARCH("COMPLETED",K3374)),ISNUMBER(SEARCH("CLOSED",K3374))),"Closed/Completed","Other Active/Issued")</f>
        <v>Closed/Completed</v>
      </c>
    </row>
    <row r="3375" spans="1:41">
      <c r="A3375" t="s">
        <v>17002</v>
      </c>
      <c r="B3375" t="s">
        <v>87</v>
      </c>
      <c r="D3375" t="s">
        <v>88</v>
      </c>
      <c r="E3375" t="s">
        <v>6860</v>
      </c>
      <c r="F3375" t="s">
        <v>6974</v>
      </c>
      <c r="H3375" t="s">
        <v>17003</v>
      </c>
      <c r="I3375" t="s">
        <v>5287</v>
      </c>
      <c r="J3375" t="s">
        <v>93</v>
      </c>
      <c r="K3375" t="s">
        <v>100</v>
      </c>
      <c r="M3375" t="s">
        <v>6550</v>
      </c>
      <c r="N3375" s="9">
        <v>98116</v>
      </c>
      <c r="O3375" t="s">
        <v>17004</v>
      </c>
      <c r="P3375" s="10">
        <v>47.59489443</v>
      </c>
      <c r="Q3375" s="10">
        <v>-122.38547632</v>
      </c>
      <c r="R3375" t="s">
        <v>6552</v>
      </c>
      <c r="S3375" s="7">
        <v>6</v>
      </c>
      <c r="T3375" s="7">
        <v>2025</v>
      </c>
      <c r="U3375" s="7">
        <v>2</v>
      </c>
      <c r="V3375">
        <v>8</v>
      </c>
      <c r="W3375">
        <v>2025</v>
      </c>
      <c r="X3375">
        <v>3</v>
      </c>
      <c r="Y3375" t="b">
        <v>0</v>
      </c>
      <c r="Z3375" t="b">
        <v>0</v>
      </c>
      <c r="AA3375">
        <v>50</v>
      </c>
      <c r="AB3375">
        <v>1</v>
      </c>
      <c r="AC3375" t="b">
        <v>0</v>
      </c>
      <c r="AD3375" t="b">
        <v>1</v>
      </c>
      <c r="AE3375" t="b">
        <v>0</v>
      </c>
      <c r="AF3375" t="b">
        <v>0</v>
      </c>
      <c r="AG3375" s="11">
        <v>45831</v>
      </c>
      <c r="AH3375" s="11">
        <v>45881</v>
      </c>
      <c r="AI3375" s="12">
        <f>IF(OR(AG3375="",AH3375=""),"",AH3375-AG3375)</f>
        <v>50.0</v>
      </c>
      <c r="AJ3375" s="13" t="b">
        <f>IF(OR(AI3375="",AA3375=""),"",AI3375=AA3375)</f>
        <v>1</v>
      </c>
      <c r="AK3375" s="13" t="b">
        <f>IF(AI3375="","",AI3375&gt;60)</f>
        <v>0</v>
      </c>
      <c r="AL3375" s="13" t="b">
        <f>IF(OR(Y3375=TRUE,AH3375=""),TRUE,FALSE)</f>
        <v>0</v>
      </c>
      <c r="AM3375" s="13" t="b">
        <f>IF(AI3375="","",AI3375&lt;0)</f>
        <v>0</v>
      </c>
      <c r="AN3375" s="13" t="str">
        <f>IF(AH3375="","No inspection date",IF(AI3375&lt;0,"Negative chronology",IF(AI3375&lt;=30,"0-30",IF(AI3375&lt;=60,"31-60",IF(AI3375&lt;=90,"61-90",IF(AI3375&lt;=180,"91-180","181+"))))))</f>
        <v>31-60</v>
      </c>
      <c r="AO3375" s="13" t="str">
        <f>IF(OR(ISNUMBER(SEARCH("COMPLETED",K3375)),ISNUMBER(SEARCH("CLOSED",K3375))),"Closed/Completed","Other Active/Issued")</f>
        <v>Other Active/Issued</v>
      </c>
    </row>
    <row r="3376" spans="1:41">
      <c r="A3376" t="s">
        <v>17005</v>
      </c>
      <c r="B3376" t="s">
        <v>87</v>
      </c>
      <c r="D3376" t="s">
        <v>88</v>
      </c>
      <c r="E3376" t="s">
        <v>6860</v>
      </c>
      <c r="F3376" t="s">
        <v>17006</v>
      </c>
      <c r="H3376" t="s">
        <v>5155</v>
      </c>
      <c r="I3376" t="s">
        <v>5251</v>
      </c>
      <c r="J3376" t="s">
        <v>137</v>
      </c>
      <c r="K3376" t="s">
        <v>93</v>
      </c>
      <c r="M3376" t="s">
        <v>17007</v>
      </c>
      <c r="N3376" s="9">
        <v>98107</v>
      </c>
      <c r="O3376" t="s">
        <v>17008</v>
      </c>
      <c r="P3376" s="10">
        <v>47.66999484</v>
      </c>
      <c r="Q3376" s="10">
        <v>-122.37257304</v>
      </c>
      <c r="R3376" t="s">
        <v>17009</v>
      </c>
      <c r="S3376" s="7">
        <v>7</v>
      </c>
      <c r="T3376" s="7">
        <v>2025</v>
      </c>
      <c r="U3376" s="7">
        <v>3</v>
      </c>
      <c r="V3376">
        <v>7</v>
      </c>
      <c r="W3376">
        <v>2025</v>
      </c>
      <c r="X3376">
        <v>3</v>
      </c>
      <c r="Y3376" t="b">
        <v>0</v>
      </c>
      <c r="Z3376" t="b">
        <v>0</v>
      </c>
      <c r="AA3376">
        <v>29</v>
      </c>
      <c r="AB3376">
        <v>6</v>
      </c>
      <c r="AC3376" t="b">
        <v>0</v>
      </c>
      <c r="AD3376" t="b">
        <v>1</v>
      </c>
      <c r="AE3376" t="b">
        <v>0</v>
      </c>
      <c r="AF3376" t="b">
        <v>0</v>
      </c>
      <c r="AG3376" s="11">
        <v>45839</v>
      </c>
      <c r="AH3376" s="11">
        <v>45868</v>
      </c>
      <c r="AI3376" s="12">
        <f>IF(OR(AG3376="",AH3376=""),"",AH3376-AG3376)</f>
        <v>29.0</v>
      </c>
      <c r="AJ3376" s="13" t="b">
        <f>IF(OR(AI3376="",AA3376=""),"",AI3376=AA3376)</f>
        <v>1</v>
      </c>
      <c r="AK3376" s="13" t="b">
        <f>IF(AI3376="","",AI3376&gt;60)</f>
        <v>0</v>
      </c>
      <c r="AL3376" s="13" t="b">
        <f>IF(OR(Y3376=TRUE,AH3376=""),TRUE,FALSE)</f>
        <v>0</v>
      </c>
      <c r="AM3376" s="13" t="b">
        <f>IF(AI3376="","",AI3376&lt;0)</f>
        <v>0</v>
      </c>
      <c r="AN3376" s="13" t="str">
        <f>IF(AH3376="","No inspection date",IF(AI3376&lt;0,"Negative chronology",IF(AI3376&lt;=30,"0-30",IF(AI3376&lt;=60,"31-60",IF(AI3376&lt;=90,"61-90",IF(AI3376&lt;=180,"91-180","181+"))))))</f>
        <v>0-30</v>
      </c>
      <c r="AO3376" s="13" t="str">
        <f>IF(OR(ISNUMBER(SEARCH("COMPLETED",K3376)),ISNUMBER(SEARCH("CLOSED",K3376))),"Closed/Completed","Other Active/Issued")</f>
        <v>Closed/Completed</v>
      </c>
    </row>
    <row r="3377" spans="1:41">
      <c r="A3377" t="s">
        <v>17010</v>
      </c>
      <c r="B3377" t="s">
        <v>87</v>
      </c>
      <c r="D3377" t="s">
        <v>88</v>
      </c>
      <c r="E3377" t="s">
        <v>6860</v>
      </c>
      <c r="F3377" t="s">
        <v>17011</v>
      </c>
      <c r="H3377" t="s">
        <v>4503</v>
      </c>
      <c r="I3377" t="s">
        <v>4503</v>
      </c>
      <c r="J3377" t="s">
        <v>93</v>
      </c>
      <c r="K3377" t="s">
        <v>100</v>
      </c>
      <c r="M3377" t="s">
        <v>17012</v>
      </c>
      <c r="N3377" s="9">
        <v>98103</v>
      </c>
      <c r="O3377" t="s">
        <v>17013</v>
      </c>
      <c r="P3377" s="10">
        <v>47.67192055</v>
      </c>
      <c r="Q3377" s="10">
        <v>-122.34767422</v>
      </c>
      <c r="R3377" t="s">
        <v>17014</v>
      </c>
      <c r="S3377" s="7">
        <v>7</v>
      </c>
      <c r="T3377" s="7">
        <v>2025</v>
      </c>
      <c r="U3377" s="7">
        <v>3</v>
      </c>
      <c r="V3377">
        <v>7</v>
      </c>
      <c r="W3377">
        <v>2025</v>
      </c>
      <c r="X3377">
        <v>3</v>
      </c>
      <c r="Y3377" t="b">
        <v>0</v>
      </c>
      <c r="Z3377" t="b">
        <v>0</v>
      </c>
      <c r="AA3377">
        <v>0</v>
      </c>
      <c r="AB3377">
        <v>6</v>
      </c>
      <c r="AC3377" t="b">
        <v>0</v>
      </c>
      <c r="AD3377" t="b">
        <v>1</v>
      </c>
      <c r="AE3377" t="b">
        <v>0</v>
      </c>
      <c r="AF3377" t="b">
        <v>0</v>
      </c>
      <c r="AG3377" s="11">
        <v>45840</v>
      </c>
      <c r="AH3377" s="11">
        <v>45840</v>
      </c>
      <c r="AI3377" s="12">
        <f>IF(OR(AG3377="",AH3377=""),"",AH3377-AG3377)</f>
        <v>0.0</v>
      </c>
      <c r="AJ3377" s="13" t="b">
        <f>IF(OR(AI3377="",AA3377=""),"",AI3377=AA3377)</f>
        <v>1</v>
      </c>
      <c r="AK3377" s="13" t="b">
        <f>IF(AI3377="","",AI3377&gt;60)</f>
        <v>0</v>
      </c>
      <c r="AL3377" s="13" t="b">
        <f>IF(OR(Y3377=TRUE,AH3377=""),TRUE,FALSE)</f>
        <v>0</v>
      </c>
      <c r="AM3377" s="13" t="b">
        <f>IF(AI3377="","",AI3377&lt;0)</f>
        <v>0</v>
      </c>
      <c r="AN3377" s="13" t="str">
        <f>IF(AH3377="","No inspection date",IF(AI3377&lt;0,"Negative chronology",IF(AI3377&lt;=30,"0-30",IF(AI3377&lt;=60,"31-60",IF(AI3377&lt;=90,"61-90",IF(AI3377&lt;=180,"91-180","181+"))))))</f>
        <v>0-30</v>
      </c>
      <c r="AO3377" s="13" t="str">
        <f>IF(OR(ISNUMBER(SEARCH("COMPLETED",K3377)),ISNUMBER(SEARCH("CLOSED",K3377))),"Closed/Completed","Other Active/Issued")</f>
        <v>Other Active/Issued</v>
      </c>
    </row>
    <row r="3378" spans="1:41">
      <c r="A3378" t="s">
        <v>17015</v>
      </c>
      <c r="B3378" t="s">
        <v>87</v>
      </c>
      <c r="D3378" t="s">
        <v>88</v>
      </c>
      <c r="E3378" t="s">
        <v>6860</v>
      </c>
      <c r="F3378" t="s">
        <v>16240</v>
      </c>
      <c r="H3378" t="s">
        <v>4503</v>
      </c>
      <c r="I3378" t="s">
        <v>4503</v>
      </c>
      <c r="J3378" t="s">
        <v>93</v>
      </c>
      <c r="K3378" t="s">
        <v>100</v>
      </c>
      <c r="M3378" t="s">
        <v>16039</v>
      </c>
      <c r="N3378" s="9">
        <v>98103</v>
      </c>
      <c r="O3378" t="s">
        <v>17016</v>
      </c>
      <c r="P3378" s="10">
        <v>47.68568825</v>
      </c>
      <c r="Q3378" s="10">
        <v>-122.35662464</v>
      </c>
      <c r="R3378" t="s">
        <v>16041</v>
      </c>
      <c r="S3378" s="7">
        <v>7</v>
      </c>
      <c r="T3378" s="7">
        <v>2025</v>
      </c>
      <c r="U3378" s="7">
        <v>3</v>
      </c>
      <c r="V3378">
        <v>7</v>
      </c>
      <c r="W3378">
        <v>2025</v>
      </c>
      <c r="X3378">
        <v>3</v>
      </c>
      <c r="Y3378" t="b">
        <v>0</v>
      </c>
      <c r="Z3378" t="b">
        <v>0</v>
      </c>
      <c r="AA3378">
        <v>0</v>
      </c>
      <c r="AB3378">
        <v>6</v>
      </c>
      <c r="AC3378" t="b">
        <v>0</v>
      </c>
      <c r="AD3378" t="b">
        <v>1</v>
      </c>
      <c r="AE3378" t="b">
        <v>0</v>
      </c>
      <c r="AF3378" t="b">
        <v>0</v>
      </c>
      <c r="AG3378" s="11">
        <v>45840</v>
      </c>
      <c r="AH3378" s="11">
        <v>45840</v>
      </c>
      <c r="AI3378" s="12">
        <f>IF(OR(AG3378="",AH3378=""),"",AH3378-AG3378)</f>
        <v>0.0</v>
      </c>
      <c r="AJ3378" s="13" t="b">
        <f>IF(OR(AI3378="",AA3378=""),"",AI3378=AA3378)</f>
        <v>1</v>
      </c>
      <c r="AK3378" s="13" t="b">
        <f>IF(AI3378="","",AI3378&gt;60)</f>
        <v>0</v>
      </c>
      <c r="AL3378" s="13" t="b">
        <f>IF(OR(Y3378=TRUE,AH3378=""),TRUE,FALSE)</f>
        <v>0</v>
      </c>
      <c r="AM3378" s="13" t="b">
        <f>IF(AI3378="","",AI3378&lt;0)</f>
        <v>0</v>
      </c>
      <c r="AN3378" s="13" t="str">
        <f>IF(AH3378="","No inspection date",IF(AI3378&lt;0,"Negative chronology",IF(AI3378&lt;=30,"0-30",IF(AI3378&lt;=60,"31-60",IF(AI3378&lt;=90,"61-90",IF(AI3378&lt;=180,"91-180","181+"))))))</f>
        <v>0-30</v>
      </c>
      <c r="AO3378" s="13" t="str">
        <f>IF(OR(ISNUMBER(SEARCH("COMPLETED",K3378)),ISNUMBER(SEARCH("CLOSED",K3378))),"Closed/Completed","Other Active/Issued")</f>
        <v>Other Active/Issued</v>
      </c>
    </row>
    <row r="3379" spans="1:41">
      <c r="A3379" t="s">
        <v>17017</v>
      </c>
      <c r="B3379" t="s">
        <v>87</v>
      </c>
      <c r="D3379" t="s">
        <v>88</v>
      </c>
      <c r="E3379" t="s">
        <v>6860</v>
      </c>
      <c r="F3379" t="s">
        <v>17018</v>
      </c>
      <c r="H3379" t="s">
        <v>10394</v>
      </c>
      <c r="I3379" t="s">
        <v>10394</v>
      </c>
      <c r="J3379" t="s">
        <v>93</v>
      </c>
      <c r="K3379" t="s">
        <v>100</v>
      </c>
      <c r="M3379" t="s">
        <v>17019</v>
      </c>
      <c r="N3379" s="9">
        <v>98117</v>
      </c>
      <c r="O3379" t="s">
        <v>17020</v>
      </c>
      <c r="P3379" s="10">
        <v>47.68185729</v>
      </c>
      <c r="Q3379" s="10">
        <v>-122.39467035</v>
      </c>
      <c r="R3379" t="s">
        <v>17021</v>
      </c>
      <c r="S3379" s="7">
        <v>7</v>
      </c>
      <c r="T3379" s="7">
        <v>2025</v>
      </c>
      <c r="U3379" s="7">
        <v>3</v>
      </c>
      <c r="V3379">
        <v>7</v>
      </c>
      <c r="W3379">
        <v>2025</v>
      </c>
      <c r="X3379">
        <v>3</v>
      </c>
      <c r="Y3379" t="b">
        <v>0</v>
      </c>
      <c r="Z3379" t="b">
        <v>0</v>
      </c>
      <c r="AA3379">
        <v>0</v>
      </c>
      <c r="AB3379">
        <v>6</v>
      </c>
      <c r="AC3379" t="b">
        <v>0</v>
      </c>
      <c r="AD3379" t="b">
        <v>1</v>
      </c>
      <c r="AE3379" t="b">
        <v>0</v>
      </c>
      <c r="AF3379" t="b">
        <v>0</v>
      </c>
      <c r="AG3379" s="11">
        <v>45849</v>
      </c>
      <c r="AH3379" s="11">
        <v>45849</v>
      </c>
      <c r="AI3379" s="12">
        <f>IF(OR(AG3379="",AH3379=""),"",AH3379-AG3379)</f>
        <v>0.0</v>
      </c>
      <c r="AJ3379" s="13" t="b">
        <f>IF(OR(AI3379="",AA3379=""),"",AI3379=AA3379)</f>
        <v>1</v>
      </c>
      <c r="AK3379" s="13" t="b">
        <f>IF(AI3379="","",AI3379&gt;60)</f>
        <v>0</v>
      </c>
      <c r="AL3379" s="13" t="b">
        <f>IF(OR(Y3379=TRUE,AH3379=""),TRUE,FALSE)</f>
        <v>0</v>
      </c>
      <c r="AM3379" s="13" t="b">
        <f>IF(AI3379="","",AI3379&lt;0)</f>
        <v>0</v>
      </c>
      <c r="AN3379" s="13" t="str">
        <f>IF(AH3379="","No inspection date",IF(AI3379&lt;0,"Negative chronology",IF(AI3379&lt;=30,"0-30",IF(AI3379&lt;=60,"31-60",IF(AI3379&lt;=90,"61-90",IF(AI3379&lt;=180,"91-180","181+"))))))</f>
        <v>0-30</v>
      </c>
      <c r="AO3379" s="13" t="str">
        <f>IF(OR(ISNUMBER(SEARCH("COMPLETED",K3379)),ISNUMBER(SEARCH("CLOSED",K3379))),"Closed/Completed","Other Active/Issued")</f>
        <v>Other Active/Issued</v>
      </c>
    </row>
    <row r="3380" spans="1:41">
      <c r="A3380" t="s">
        <v>17022</v>
      </c>
      <c r="B3380" t="s">
        <v>87</v>
      </c>
      <c r="D3380" t="s">
        <v>88</v>
      </c>
      <c r="E3380" t="s">
        <v>6860</v>
      </c>
      <c r="F3380" t="s">
        <v>17023</v>
      </c>
      <c r="H3380" t="s">
        <v>6893</v>
      </c>
      <c r="I3380" t="s">
        <v>6893</v>
      </c>
      <c r="J3380" t="s">
        <v>93</v>
      </c>
      <c r="K3380" t="s">
        <v>100</v>
      </c>
      <c r="M3380" t="s">
        <v>17024</v>
      </c>
      <c r="N3380" s="9">
        <v>98125</v>
      </c>
      <c r="O3380" t="s">
        <v>17025</v>
      </c>
      <c r="P3380" s="10">
        <v>47.71175182</v>
      </c>
      <c r="Q3380" s="10">
        <v>-122.2885514</v>
      </c>
      <c r="R3380" t="s">
        <v>17026</v>
      </c>
      <c r="S3380" s="7">
        <v>7</v>
      </c>
      <c r="T3380" s="7">
        <v>2025</v>
      </c>
      <c r="U3380" s="7">
        <v>3</v>
      </c>
      <c r="V3380">
        <v>7</v>
      </c>
      <c r="W3380">
        <v>2025</v>
      </c>
      <c r="X3380">
        <v>3</v>
      </c>
      <c r="Y3380" t="b">
        <v>0</v>
      </c>
      <c r="Z3380" t="b">
        <v>0</v>
      </c>
      <c r="AA3380">
        <v>0</v>
      </c>
      <c r="AB3380">
        <v>5</v>
      </c>
      <c r="AC3380" t="b">
        <v>0</v>
      </c>
      <c r="AD3380" t="b">
        <v>1</v>
      </c>
      <c r="AE3380" t="b">
        <v>0</v>
      </c>
      <c r="AF3380" t="b">
        <v>0</v>
      </c>
      <c r="AG3380" s="11">
        <v>45852</v>
      </c>
      <c r="AH3380" s="11">
        <v>45852</v>
      </c>
      <c r="AI3380" s="12">
        <f>IF(OR(AG3380="",AH3380=""),"",AH3380-AG3380)</f>
        <v>0.0</v>
      </c>
      <c r="AJ3380" s="13" t="b">
        <f>IF(OR(AI3380="",AA3380=""),"",AI3380=AA3380)</f>
        <v>1</v>
      </c>
      <c r="AK3380" s="13" t="b">
        <f>IF(AI3380="","",AI3380&gt;60)</f>
        <v>0</v>
      </c>
      <c r="AL3380" s="13" t="b">
        <f>IF(OR(Y3380=TRUE,AH3380=""),TRUE,FALSE)</f>
        <v>0</v>
      </c>
      <c r="AM3380" s="13" t="b">
        <f>IF(AI3380="","",AI3380&lt;0)</f>
        <v>0</v>
      </c>
      <c r="AN3380" s="13" t="str">
        <f>IF(AH3380="","No inspection date",IF(AI3380&lt;0,"Negative chronology",IF(AI3380&lt;=30,"0-30",IF(AI3380&lt;=60,"31-60",IF(AI3380&lt;=90,"61-90",IF(AI3380&lt;=180,"91-180","181+"))))))</f>
        <v>0-30</v>
      </c>
      <c r="AO3380" s="13" t="str">
        <f>IF(OR(ISNUMBER(SEARCH("COMPLETED",K3380)),ISNUMBER(SEARCH("CLOSED",K3380))),"Closed/Completed","Other Active/Issued")</f>
        <v>Other Active/Issued</v>
      </c>
    </row>
    <row r="3381" spans="1:41">
      <c r="A3381" t="s">
        <v>17027</v>
      </c>
      <c r="B3381" t="s">
        <v>87</v>
      </c>
      <c r="D3381" t="s">
        <v>88</v>
      </c>
      <c r="E3381" t="s">
        <v>6860</v>
      </c>
      <c r="F3381" t="s">
        <v>17028</v>
      </c>
      <c r="H3381" t="s">
        <v>5182</v>
      </c>
      <c r="I3381" t="s">
        <v>5274</v>
      </c>
      <c r="J3381" t="s">
        <v>718</v>
      </c>
      <c r="K3381" t="s">
        <v>100</v>
      </c>
      <c r="M3381" t="s">
        <v>17029</v>
      </c>
      <c r="N3381" s="9">
        <v>98115</v>
      </c>
      <c r="O3381" t="s">
        <v>17030</v>
      </c>
      <c r="P3381" s="10">
        <v>47.69784963</v>
      </c>
      <c r="Q3381" s="10">
        <v>-122.3165682</v>
      </c>
      <c r="R3381" t="s">
        <v>17031</v>
      </c>
      <c r="S3381" s="7">
        <v>7</v>
      </c>
      <c r="T3381" s="7">
        <v>2025</v>
      </c>
      <c r="U3381" s="7">
        <v>3</v>
      </c>
      <c r="V3381">
        <v>8</v>
      </c>
      <c r="W3381">
        <v>2025</v>
      </c>
      <c r="X3381">
        <v>3</v>
      </c>
      <c r="Y3381" t="b">
        <v>0</v>
      </c>
      <c r="Z3381" t="b">
        <v>0</v>
      </c>
      <c r="AA3381">
        <v>22</v>
      </c>
      <c r="AB3381">
        <v>5</v>
      </c>
      <c r="AC3381" t="b">
        <v>0</v>
      </c>
      <c r="AD3381" t="b">
        <v>1</v>
      </c>
      <c r="AE3381" t="b">
        <v>0</v>
      </c>
      <c r="AF3381" t="b">
        <v>0</v>
      </c>
      <c r="AG3381" s="11">
        <v>45853</v>
      </c>
      <c r="AH3381" s="11">
        <v>45875</v>
      </c>
      <c r="AI3381" s="12">
        <f>IF(OR(AG3381="",AH3381=""),"",AH3381-AG3381)</f>
        <v>22.0</v>
      </c>
      <c r="AJ3381" s="13" t="b">
        <f>IF(OR(AI3381="",AA3381=""),"",AI3381=AA3381)</f>
        <v>1</v>
      </c>
      <c r="AK3381" s="13" t="b">
        <f>IF(AI3381="","",AI3381&gt;60)</f>
        <v>0</v>
      </c>
      <c r="AL3381" s="13" t="b">
        <f>IF(OR(Y3381=TRUE,AH3381=""),TRUE,FALSE)</f>
        <v>0</v>
      </c>
      <c r="AM3381" s="13" t="b">
        <f>IF(AI3381="","",AI3381&lt;0)</f>
        <v>0</v>
      </c>
      <c r="AN3381" s="13" t="str">
        <f>IF(AH3381="","No inspection date",IF(AI3381&lt;0,"Negative chronology",IF(AI3381&lt;=30,"0-30",IF(AI3381&lt;=60,"31-60",IF(AI3381&lt;=90,"61-90",IF(AI3381&lt;=180,"91-180","181+"))))))</f>
        <v>0-30</v>
      </c>
      <c r="AO3381" s="13" t="str">
        <f>IF(OR(ISNUMBER(SEARCH("COMPLETED",K3381)),ISNUMBER(SEARCH("CLOSED",K3381))),"Closed/Completed","Other Active/Issued")</f>
        <v>Other Active/Issued</v>
      </c>
    </row>
    <row r="3382" spans="1:41">
      <c r="A3382" t="s">
        <v>17032</v>
      </c>
      <c r="B3382" t="s">
        <v>87</v>
      </c>
      <c r="D3382" t="s">
        <v>88</v>
      </c>
      <c r="E3382" t="s">
        <v>6860</v>
      </c>
      <c r="F3382" t="s">
        <v>17033</v>
      </c>
      <c r="H3382" t="s">
        <v>5194</v>
      </c>
      <c r="I3382" t="s">
        <v>5194</v>
      </c>
      <c r="J3382" t="s">
        <v>93</v>
      </c>
      <c r="K3382" t="s">
        <v>100</v>
      </c>
      <c r="M3382" t="s">
        <v>9522</v>
      </c>
      <c r="N3382" s="9">
        <v>98103</v>
      </c>
      <c r="O3382" t="s">
        <v>17034</v>
      </c>
      <c r="P3382" s="10">
        <v>47.69905263</v>
      </c>
      <c r="Q3382" s="10">
        <v>-122.34059905</v>
      </c>
      <c r="R3382" t="s">
        <v>9524</v>
      </c>
      <c r="S3382" s="7">
        <v>7</v>
      </c>
      <c r="T3382" s="7">
        <v>2025</v>
      </c>
      <c r="U3382" s="7">
        <v>3</v>
      </c>
      <c r="V3382">
        <v>7</v>
      </c>
      <c r="W3382">
        <v>2025</v>
      </c>
      <c r="X3382">
        <v>3</v>
      </c>
      <c r="Y3382" t="b">
        <v>0</v>
      </c>
      <c r="Z3382" t="b">
        <v>0</v>
      </c>
      <c r="AA3382">
        <v>0</v>
      </c>
      <c r="AB3382">
        <v>5</v>
      </c>
      <c r="AC3382" t="b">
        <v>0</v>
      </c>
      <c r="AD3382" t="b">
        <v>1</v>
      </c>
      <c r="AE3382" t="b">
        <v>0</v>
      </c>
      <c r="AF3382" t="b">
        <v>0</v>
      </c>
      <c r="AG3382" s="11">
        <v>45855</v>
      </c>
      <c r="AH3382" s="11">
        <v>45855</v>
      </c>
      <c r="AI3382" s="12">
        <f>IF(OR(AG3382="",AH3382=""),"",AH3382-AG3382)</f>
        <v>0.0</v>
      </c>
      <c r="AJ3382" s="13" t="b">
        <f>IF(OR(AI3382="",AA3382=""),"",AI3382=AA3382)</f>
        <v>1</v>
      </c>
      <c r="AK3382" s="13" t="b">
        <f>IF(AI3382="","",AI3382&gt;60)</f>
        <v>0</v>
      </c>
      <c r="AL3382" s="13" t="b">
        <f>IF(OR(Y3382=TRUE,AH3382=""),TRUE,FALSE)</f>
        <v>0</v>
      </c>
      <c r="AM3382" s="13" t="b">
        <f>IF(AI3382="","",AI3382&lt;0)</f>
        <v>0</v>
      </c>
      <c r="AN3382" s="13" t="str">
        <f>IF(AH3382="","No inspection date",IF(AI3382&lt;0,"Negative chronology",IF(AI3382&lt;=30,"0-30",IF(AI3382&lt;=60,"31-60",IF(AI3382&lt;=90,"61-90",IF(AI3382&lt;=180,"91-180","181+"))))))</f>
        <v>0-30</v>
      </c>
      <c r="AO3382" s="13" t="str">
        <f>IF(OR(ISNUMBER(SEARCH("COMPLETED",K3382)),ISNUMBER(SEARCH("CLOSED",K3382))),"Closed/Completed","Other Active/Issued")</f>
        <v>Other Active/Issued</v>
      </c>
    </row>
    <row r="3383" spans="1:41">
      <c r="A3383" t="s">
        <v>17035</v>
      </c>
      <c r="B3383" t="s">
        <v>87</v>
      </c>
      <c r="D3383" t="s">
        <v>88</v>
      </c>
      <c r="E3383" t="s">
        <v>6860</v>
      </c>
      <c r="F3383" t="s">
        <v>17036</v>
      </c>
      <c r="H3383" t="s">
        <v>2189</v>
      </c>
      <c r="K3383" t="s">
        <v>115</v>
      </c>
      <c r="M3383" t="s">
        <v>17037</v>
      </c>
      <c r="N3383" s="9">
        <v>98106</v>
      </c>
      <c r="O3383" t="s">
        <v>17038</v>
      </c>
      <c r="P3383" s="10">
        <v>47.53050945</v>
      </c>
      <c r="Q3383" s="10">
        <v>-122.36078541</v>
      </c>
      <c r="R3383" t="s">
        <v>17039</v>
      </c>
      <c r="S3383" s="7">
        <v>7</v>
      </c>
      <c r="T3383" s="7">
        <v>2025</v>
      </c>
      <c r="U3383" s="7">
        <v>3</v>
      </c>
      <c r="Y3383" t="b">
        <v>1</v>
      </c>
      <c r="Z3383" t="b">
        <v>1</v>
      </c>
      <c r="AB3383">
        <v>1</v>
      </c>
      <c r="AC3383" t="b">
        <v>0</v>
      </c>
      <c r="AD3383" t="b">
        <v>1</v>
      </c>
      <c r="AE3383" t="b">
        <v>0</v>
      </c>
      <c r="AF3383" t="b">
        <v>0</v>
      </c>
      <c r="AG3383" s="11">
        <v>45860</v>
      </c>
      <c r="AI3383" s="12">
        <f>IF(OR(AG3383="",AH3383=""),"",AH3383-AG3383)</f>
        <v/>
      </c>
      <c r="AJ3383" s="13">
        <f>IF(OR(AI3383="",AA3383=""),"",AI3383=AA3383)</f>
        <v/>
      </c>
      <c r="AK3383" s="13">
        <f>IF(AI3383="","",AI3383&gt;60)</f>
        <v/>
      </c>
      <c r="AL3383" s="13" t="b">
        <f>IF(OR(Y3383=TRUE,AH3383=""),TRUE,FALSE)</f>
        <v>1</v>
      </c>
      <c r="AM3383" s="13">
        <f>IF(AI3383="","",AI3383&lt;0)</f>
        <v/>
      </c>
      <c r="AN3383" s="13" t="str">
        <f>IF(AH3383="","No inspection date",IF(AI3383&lt;0,"Negative chronology",IF(AI3383&lt;=30,"0-30",IF(AI3383&lt;=60,"31-60",IF(AI3383&lt;=90,"61-90",IF(AI3383&lt;=180,"91-180","181+"))))))</f>
        <v>No inspection date</v>
      </c>
      <c r="AO3383" s="13" t="str">
        <f>IF(OR(ISNUMBER(SEARCH("COMPLETED",K3383)),ISNUMBER(SEARCH("CLOSED",K3383))),"Closed/Completed","Other Active/Issued")</f>
        <v>Other Active/Issued</v>
      </c>
    </row>
    <row r="3384" spans="1:41">
      <c r="A3384" t="s">
        <v>17040</v>
      </c>
      <c r="B3384" t="s">
        <v>87</v>
      </c>
      <c r="D3384" t="s">
        <v>88</v>
      </c>
      <c r="E3384" t="s">
        <v>6860</v>
      </c>
      <c r="F3384" t="s">
        <v>17041</v>
      </c>
      <c r="H3384" t="s">
        <v>5274</v>
      </c>
      <c r="I3384" t="s">
        <v>5274</v>
      </c>
      <c r="J3384" t="s">
        <v>93</v>
      </c>
      <c r="K3384" t="s">
        <v>100</v>
      </c>
      <c r="M3384" t="s">
        <v>17042</v>
      </c>
      <c r="N3384" s="9">
        <v>98199</v>
      </c>
      <c r="O3384" t="s">
        <v>17043</v>
      </c>
      <c r="P3384" s="10">
        <v>47.66021051</v>
      </c>
      <c r="Q3384" s="10">
        <v>-122.39911252</v>
      </c>
      <c r="R3384" t="s">
        <v>17044</v>
      </c>
      <c r="S3384" s="7">
        <v>8</v>
      </c>
      <c r="T3384" s="7">
        <v>2025</v>
      </c>
      <c r="U3384" s="7">
        <v>3</v>
      </c>
      <c r="V3384">
        <v>8</v>
      </c>
      <c r="W3384">
        <v>2025</v>
      </c>
      <c r="X3384">
        <v>3</v>
      </c>
      <c r="Y3384" t="b">
        <v>0</v>
      </c>
      <c r="Z3384" t="b">
        <v>0</v>
      </c>
      <c r="AA3384">
        <v>0</v>
      </c>
      <c r="AB3384">
        <v>6</v>
      </c>
      <c r="AC3384" t="b">
        <v>0</v>
      </c>
      <c r="AD3384" t="b">
        <v>1</v>
      </c>
      <c r="AE3384" t="b">
        <v>0</v>
      </c>
      <c r="AF3384" t="b">
        <v>0</v>
      </c>
      <c r="AG3384" s="11">
        <v>45875</v>
      </c>
      <c r="AH3384" s="11">
        <v>45875</v>
      </c>
      <c r="AI3384" s="12">
        <f>IF(OR(AG3384="",AH3384=""),"",AH3384-AG3384)</f>
        <v>0.0</v>
      </c>
      <c r="AJ3384" s="13" t="b">
        <f>IF(OR(AI3384="",AA3384=""),"",AI3384=AA3384)</f>
        <v>1</v>
      </c>
      <c r="AK3384" s="13" t="b">
        <f>IF(AI3384="","",AI3384&gt;60)</f>
        <v>0</v>
      </c>
      <c r="AL3384" s="13" t="b">
        <f>IF(OR(Y3384=TRUE,AH3384=""),TRUE,FALSE)</f>
        <v>0</v>
      </c>
      <c r="AM3384" s="13" t="b">
        <f>IF(AI3384="","",AI3384&lt;0)</f>
        <v>0</v>
      </c>
      <c r="AN3384" s="13" t="str">
        <f>IF(AH3384="","No inspection date",IF(AI3384&lt;0,"Negative chronology",IF(AI3384&lt;=30,"0-30",IF(AI3384&lt;=60,"31-60",IF(AI3384&lt;=90,"61-90",IF(AI3384&lt;=180,"91-180","181+"))))))</f>
        <v>0-30</v>
      </c>
      <c r="AO3384" s="13" t="str">
        <f>IF(OR(ISNUMBER(SEARCH("COMPLETED",K3384)),ISNUMBER(SEARCH("CLOSED",K3384))),"Closed/Completed","Other Active/Issued")</f>
        <v>Other Active/Issued</v>
      </c>
    </row>
    <row r="3385" spans="1:41">
      <c r="A3385" t="s">
        <v>17045</v>
      </c>
      <c r="B3385" t="s">
        <v>87</v>
      </c>
      <c r="D3385" t="s">
        <v>88</v>
      </c>
      <c r="E3385" t="s">
        <v>6860</v>
      </c>
      <c r="F3385" t="s">
        <v>17046</v>
      </c>
      <c r="H3385" t="s">
        <v>5281</v>
      </c>
      <c r="I3385" t="s">
        <v>5281</v>
      </c>
      <c r="J3385" t="s">
        <v>93</v>
      </c>
      <c r="K3385" t="s">
        <v>100</v>
      </c>
      <c r="M3385" t="s">
        <v>17047</v>
      </c>
      <c r="N3385" s="9">
        <v>98133</v>
      </c>
      <c r="O3385" t="s">
        <v>17048</v>
      </c>
      <c r="P3385" s="10">
        <v>47.71614289</v>
      </c>
      <c r="Q3385" s="10">
        <v>-122.35320319</v>
      </c>
      <c r="R3385" t="s">
        <v>17049</v>
      </c>
      <c r="S3385" s="7">
        <v>8</v>
      </c>
      <c r="T3385" s="7">
        <v>2025</v>
      </c>
      <c r="U3385" s="7">
        <v>3</v>
      </c>
      <c r="V3385">
        <v>8</v>
      </c>
      <c r="W3385">
        <v>2025</v>
      </c>
      <c r="X3385">
        <v>3</v>
      </c>
      <c r="Y3385" t="b">
        <v>0</v>
      </c>
      <c r="Z3385" t="b">
        <v>0</v>
      </c>
      <c r="AA3385">
        <v>0</v>
      </c>
      <c r="AB3385">
        <v>5</v>
      </c>
      <c r="AC3385" t="b">
        <v>0</v>
      </c>
      <c r="AD3385" t="b">
        <v>1</v>
      </c>
      <c r="AE3385" t="b">
        <v>0</v>
      </c>
      <c r="AF3385" t="b">
        <v>0</v>
      </c>
      <c r="AG3385" s="11">
        <v>45877</v>
      </c>
      <c r="AH3385" s="11">
        <v>45877</v>
      </c>
      <c r="AI3385" s="12">
        <f>IF(OR(AG3385="",AH3385=""),"",AH3385-AG3385)</f>
        <v>0.0</v>
      </c>
      <c r="AJ3385" s="13" t="b">
        <f>IF(OR(AI3385="",AA3385=""),"",AI3385=AA3385)</f>
        <v>1</v>
      </c>
      <c r="AK3385" s="13" t="b">
        <f>IF(AI3385="","",AI3385&gt;60)</f>
        <v>0</v>
      </c>
      <c r="AL3385" s="13" t="b">
        <f>IF(OR(Y3385=TRUE,AH3385=""),TRUE,FALSE)</f>
        <v>0</v>
      </c>
      <c r="AM3385" s="13" t="b">
        <f>IF(AI3385="","",AI3385&lt;0)</f>
        <v>0</v>
      </c>
      <c r="AN3385" s="13" t="str">
        <f>IF(AH3385="","No inspection date",IF(AI3385&lt;0,"Negative chronology",IF(AI3385&lt;=30,"0-30",IF(AI3385&lt;=60,"31-60",IF(AI3385&lt;=90,"61-90",IF(AI3385&lt;=180,"91-180","181+"))))))</f>
        <v>0-30</v>
      </c>
      <c r="AO3385" s="13" t="str">
        <f>IF(OR(ISNUMBER(SEARCH("COMPLETED",K3385)),ISNUMBER(SEARCH("CLOSED",K3385))),"Closed/Completed","Other Active/Issued")</f>
        <v>Other Active/Issued</v>
      </c>
    </row>
    <row r="3386" spans="1:41">
      <c r="A3386" t="s">
        <v>17050</v>
      </c>
      <c r="B3386" t="s">
        <v>87</v>
      </c>
      <c r="D3386" t="s">
        <v>88</v>
      </c>
      <c r="E3386" t="s">
        <v>6860</v>
      </c>
      <c r="F3386" t="s">
        <v>17051</v>
      </c>
      <c r="H3386" t="s">
        <v>5281</v>
      </c>
      <c r="I3386" t="s">
        <v>5281</v>
      </c>
      <c r="J3386" t="s">
        <v>93</v>
      </c>
      <c r="K3386" t="s">
        <v>100</v>
      </c>
      <c r="M3386" t="s">
        <v>17052</v>
      </c>
      <c r="N3386" s="9">
        <v>98107</v>
      </c>
      <c r="O3386" t="s">
        <v>17053</v>
      </c>
      <c r="P3386" s="10">
        <v>47.66736302</v>
      </c>
      <c r="Q3386" s="10">
        <v>-122.37765449</v>
      </c>
      <c r="R3386" t="s">
        <v>17054</v>
      </c>
      <c r="S3386" s="7">
        <v>8</v>
      </c>
      <c r="T3386" s="7">
        <v>2025</v>
      </c>
      <c r="U3386" s="7">
        <v>3</v>
      </c>
      <c r="V3386">
        <v>8</v>
      </c>
      <c r="W3386">
        <v>2025</v>
      </c>
      <c r="X3386">
        <v>3</v>
      </c>
      <c r="Y3386" t="b">
        <v>0</v>
      </c>
      <c r="Z3386" t="b">
        <v>0</v>
      </c>
      <c r="AA3386">
        <v>0</v>
      </c>
      <c r="AB3386">
        <v>6</v>
      </c>
      <c r="AC3386" t="b">
        <v>0</v>
      </c>
      <c r="AD3386" t="b">
        <v>1</v>
      </c>
      <c r="AE3386" t="b">
        <v>0</v>
      </c>
      <c r="AF3386" t="b">
        <v>0</v>
      </c>
      <c r="AG3386" s="11">
        <v>45877</v>
      </c>
      <c r="AH3386" s="11">
        <v>45877</v>
      </c>
      <c r="AI3386" s="12">
        <f>IF(OR(AG3386="",AH3386=""),"",AH3386-AG3386)</f>
        <v>0.0</v>
      </c>
      <c r="AJ3386" s="13" t="b">
        <f>IF(OR(AI3386="",AA3386=""),"",AI3386=AA3386)</f>
        <v>1</v>
      </c>
      <c r="AK3386" s="13" t="b">
        <f>IF(AI3386="","",AI3386&gt;60)</f>
        <v>0</v>
      </c>
      <c r="AL3386" s="13" t="b">
        <f>IF(OR(Y3386=TRUE,AH3386=""),TRUE,FALSE)</f>
        <v>0</v>
      </c>
      <c r="AM3386" s="13" t="b">
        <f>IF(AI3386="","",AI3386&lt;0)</f>
        <v>0</v>
      </c>
      <c r="AN3386" s="13" t="str">
        <f>IF(AH3386="","No inspection date",IF(AI3386&lt;0,"Negative chronology",IF(AI3386&lt;=30,"0-30",IF(AI3386&lt;=60,"31-60",IF(AI3386&lt;=90,"61-90",IF(AI3386&lt;=180,"91-180","181+"))))))</f>
        <v>0-30</v>
      </c>
      <c r="AO3386" s="13" t="str">
        <f>IF(OR(ISNUMBER(SEARCH("COMPLETED",K3386)),ISNUMBER(SEARCH("CLOSED",K3386))),"Closed/Completed","Other Active/Issued")</f>
        <v>Other Active/Issued</v>
      </c>
    </row>
    <row r="3387" spans="1:41">
      <c r="A3387" t="s">
        <v>17055</v>
      </c>
      <c r="B3387" t="s">
        <v>87</v>
      </c>
      <c r="D3387" t="s">
        <v>88</v>
      </c>
      <c r="E3387" t="s">
        <v>6860</v>
      </c>
      <c r="F3387" t="s">
        <v>17056</v>
      </c>
      <c r="H3387" t="s">
        <v>5281</v>
      </c>
      <c r="I3387" t="s">
        <v>5281</v>
      </c>
      <c r="J3387" t="s">
        <v>93</v>
      </c>
      <c r="K3387" t="s">
        <v>100</v>
      </c>
      <c r="M3387" t="s">
        <v>17057</v>
      </c>
      <c r="N3387" s="9">
        <v>98109</v>
      </c>
      <c r="O3387" t="s">
        <v>17058</v>
      </c>
      <c r="P3387" s="10">
        <v>47.61829765</v>
      </c>
      <c r="Q3387" s="10">
        <v>-122.34960534</v>
      </c>
      <c r="R3387" t="s">
        <v>17059</v>
      </c>
      <c r="S3387" s="7">
        <v>8</v>
      </c>
      <c r="T3387" s="7">
        <v>2025</v>
      </c>
      <c r="U3387" s="7">
        <v>3</v>
      </c>
      <c r="V3387">
        <v>8</v>
      </c>
      <c r="W3387">
        <v>2025</v>
      </c>
      <c r="X3387">
        <v>3</v>
      </c>
      <c r="Y3387" t="b">
        <v>0</v>
      </c>
      <c r="Z3387" t="b">
        <v>0</v>
      </c>
      <c r="AA3387">
        <v>0</v>
      </c>
      <c r="AB3387">
        <v>7</v>
      </c>
      <c r="AC3387" t="b">
        <v>0</v>
      </c>
      <c r="AD3387" t="b">
        <v>1</v>
      </c>
      <c r="AE3387" t="b">
        <v>0</v>
      </c>
      <c r="AF3387" t="b">
        <v>0</v>
      </c>
      <c r="AG3387" s="11">
        <v>45877</v>
      </c>
      <c r="AH3387" s="11">
        <v>45877</v>
      </c>
      <c r="AI3387" s="12">
        <f>IF(OR(AG3387="",AH3387=""),"",AH3387-AG3387)</f>
        <v>0.0</v>
      </c>
      <c r="AJ3387" s="13" t="b">
        <f>IF(OR(AI3387="",AA3387=""),"",AI3387=AA3387)</f>
        <v>1</v>
      </c>
      <c r="AK3387" s="13" t="b">
        <f>IF(AI3387="","",AI3387&gt;60)</f>
        <v>0</v>
      </c>
      <c r="AL3387" s="13" t="b">
        <f>IF(OR(Y3387=TRUE,AH3387=""),TRUE,FALSE)</f>
        <v>0</v>
      </c>
      <c r="AM3387" s="13" t="b">
        <f>IF(AI3387="","",AI3387&lt;0)</f>
        <v>0</v>
      </c>
      <c r="AN3387" s="13" t="str">
        <f>IF(AH3387="","No inspection date",IF(AI3387&lt;0,"Negative chronology",IF(AI3387&lt;=30,"0-30",IF(AI3387&lt;=60,"31-60",IF(AI3387&lt;=90,"61-90",IF(AI3387&lt;=180,"91-180","181+"))))))</f>
        <v>0-30</v>
      </c>
      <c r="AO3387" s="13" t="str">
        <f>IF(OR(ISNUMBER(SEARCH("COMPLETED",K3387)),ISNUMBER(SEARCH("CLOSED",K3387))),"Closed/Completed","Other Active/Issued")</f>
        <v>Other Active/Issued</v>
      </c>
    </row>
    <row r="3388" spans="1:41">
      <c r="A3388" t="s">
        <v>17060</v>
      </c>
      <c r="B3388" t="s">
        <v>87</v>
      </c>
      <c r="D3388" t="s">
        <v>88</v>
      </c>
      <c r="E3388" t="s">
        <v>6860</v>
      </c>
      <c r="F3388" t="s">
        <v>17061</v>
      </c>
      <c r="H3388" t="s">
        <v>10452</v>
      </c>
      <c r="I3388" t="s">
        <v>10452</v>
      </c>
      <c r="J3388" t="s">
        <v>93</v>
      </c>
      <c r="K3388" t="s">
        <v>100</v>
      </c>
      <c r="M3388" t="s">
        <v>17062</v>
      </c>
      <c r="N3388" s="9">
        <v>98112</v>
      </c>
      <c r="O3388" t="s">
        <v>17063</v>
      </c>
      <c r="P3388" s="10">
        <v>47.63777474</v>
      </c>
      <c r="Q3388" s="10">
        <v>-122.30010288</v>
      </c>
      <c r="R3388" t="s">
        <v>17064</v>
      </c>
      <c r="S3388" s="7">
        <v>8</v>
      </c>
      <c r="T3388" s="7">
        <v>2025</v>
      </c>
      <c r="U3388" s="7">
        <v>3</v>
      </c>
      <c r="V3388">
        <v>8</v>
      </c>
      <c r="W3388">
        <v>2025</v>
      </c>
      <c r="X3388">
        <v>3</v>
      </c>
      <c r="Y3388" t="b">
        <v>0</v>
      </c>
      <c r="Z3388" t="b">
        <v>0</v>
      </c>
      <c r="AA3388">
        <v>0</v>
      </c>
      <c r="AB3388">
        <v>3</v>
      </c>
      <c r="AC3388" t="b">
        <v>0</v>
      </c>
      <c r="AD3388" t="b">
        <v>1</v>
      </c>
      <c r="AE3388" t="b">
        <v>0</v>
      </c>
      <c r="AF3388" t="b">
        <v>0</v>
      </c>
      <c r="AG3388" s="11">
        <v>45880</v>
      </c>
      <c r="AH3388" s="11">
        <v>45880</v>
      </c>
      <c r="AI3388" s="12">
        <f>IF(OR(AG3388="",AH3388=""),"",AH3388-AG3388)</f>
        <v>0.0</v>
      </c>
      <c r="AJ3388" s="13" t="b">
        <f>IF(OR(AI3388="",AA3388=""),"",AI3388=AA3388)</f>
        <v>1</v>
      </c>
      <c r="AK3388" s="13" t="b">
        <f>IF(AI3388="","",AI3388&gt;60)</f>
        <v>0</v>
      </c>
      <c r="AL3388" s="13" t="b">
        <f>IF(OR(Y3388=TRUE,AH3388=""),TRUE,FALSE)</f>
        <v>0</v>
      </c>
      <c r="AM3388" s="13" t="b">
        <f>IF(AI3388="","",AI3388&lt;0)</f>
        <v>0</v>
      </c>
      <c r="AN3388" s="13" t="str">
        <f>IF(AH3388="","No inspection date",IF(AI3388&lt;0,"Negative chronology",IF(AI3388&lt;=30,"0-30",IF(AI3388&lt;=60,"31-60",IF(AI3388&lt;=90,"61-90",IF(AI3388&lt;=180,"91-180","181+"))))))</f>
        <v>0-30</v>
      </c>
      <c r="AO3388" s="13" t="str">
        <f>IF(OR(ISNUMBER(SEARCH("COMPLETED",K3388)),ISNUMBER(SEARCH("CLOSED",K3388))),"Closed/Completed","Other Active/Issued")</f>
        <v>Other Active/Issued</v>
      </c>
    </row>
    <row r="3389" spans="1:41">
      <c r="A3389" t="s">
        <v>17065</v>
      </c>
      <c r="B3389" t="s">
        <v>87</v>
      </c>
      <c r="D3389" t="s">
        <v>88</v>
      </c>
      <c r="E3389" t="s">
        <v>6860</v>
      </c>
      <c r="F3389" t="s">
        <v>17066</v>
      </c>
      <c r="H3389" t="s">
        <v>10452</v>
      </c>
      <c r="I3389" t="s">
        <v>10452</v>
      </c>
      <c r="J3389" t="s">
        <v>93</v>
      </c>
      <c r="K3389" t="s">
        <v>100</v>
      </c>
      <c r="M3389" t="s">
        <v>17067</v>
      </c>
      <c r="N3389" s="9">
        <v>98115</v>
      </c>
      <c r="O3389" t="s">
        <v>17068</v>
      </c>
      <c r="P3389" s="10">
        <v>47.68854478</v>
      </c>
      <c r="Q3389" s="10">
        <v>-122.32540901</v>
      </c>
      <c r="R3389" t="s">
        <v>17069</v>
      </c>
      <c r="S3389" s="7">
        <v>8</v>
      </c>
      <c r="T3389" s="7">
        <v>2025</v>
      </c>
      <c r="U3389" s="7">
        <v>3</v>
      </c>
      <c r="V3389">
        <v>8</v>
      </c>
      <c r="W3389">
        <v>2025</v>
      </c>
      <c r="X3389">
        <v>3</v>
      </c>
      <c r="Y3389" t="b">
        <v>0</v>
      </c>
      <c r="Z3389" t="b">
        <v>0</v>
      </c>
      <c r="AA3389">
        <v>0</v>
      </c>
      <c r="AB3389">
        <v>4</v>
      </c>
      <c r="AC3389" t="b">
        <v>0</v>
      </c>
      <c r="AD3389" t="b">
        <v>1</v>
      </c>
      <c r="AE3389" t="b">
        <v>0</v>
      </c>
      <c r="AF3389" t="b">
        <v>0</v>
      </c>
      <c r="AG3389" s="11">
        <v>45880</v>
      </c>
      <c r="AH3389" s="11">
        <v>45880</v>
      </c>
      <c r="AI3389" s="12">
        <f>IF(OR(AG3389="",AH3389=""),"",AH3389-AG3389)</f>
        <v>0.0</v>
      </c>
      <c r="AJ3389" s="13" t="b">
        <f>IF(OR(AI3389="",AA3389=""),"",AI3389=AA3389)</f>
        <v>1</v>
      </c>
      <c r="AK3389" s="13" t="b">
        <f>IF(AI3389="","",AI3389&gt;60)</f>
        <v>0</v>
      </c>
      <c r="AL3389" s="13" t="b">
        <f>IF(OR(Y3389=TRUE,AH3389=""),TRUE,FALSE)</f>
        <v>0</v>
      </c>
      <c r="AM3389" s="13" t="b">
        <f>IF(AI3389="","",AI3389&lt;0)</f>
        <v>0</v>
      </c>
      <c r="AN3389" s="13" t="str">
        <f>IF(AH3389="","No inspection date",IF(AI3389&lt;0,"Negative chronology",IF(AI3389&lt;=30,"0-30",IF(AI3389&lt;=60,"31-60",IF(AI3389&lt;=90,"61-90",IF(AI3389&lt;=180,"91-180","181+"))))))</f>
        <v>0-30</v>
      </c>
      <c r="AO3389" s="13" t="str">
        <f>IF(OR(ISNUMBER(SEARCH("COMPLETED",K3389)),ISNUMBER(SEARCH("CLOSED",K3389))),"Closed/Completed","Other Active/Issued")</f>
        <v>Other Active/Issued</v>
      </c>
    </row>
    <row r="3390" spans="1:41">
      <c r="A3390" t="s">
        <v>17070</v>
      </c>
      <c r="B3390" t="s">
        <v>87</v>
      </c>
      <c r="D3390" t="s">
        <v>88</v>
      </c>
      <c r="E3390" t="s">
        <v>6860</v>
      </c>
      <c r="F3390" t="s">
        <v>17071</v>
      </c>
      <c r="H3390" t="s">
        <v>10452</v>
      </c>
      <c r="I3390" t="s">
        <v>10452</v>
      </c>
      <c r="J3390" t="s">
        <v>93</v>
      </c>
      <c r="K3390" t="s">
        <v>100</v>
      </c>
      <c r="M3390" t="s">
        <v>17072</v>
      </c>
      <c r="N3390" s="9">
        <v>98105</v>
      </c>
      <c r="O3390" t="s">
        <v>17073</v>
      </c>
      <c r="P3390" s="10">
        <v>47.66475757</v>
      </c>
      <c r="Q3390" s="10">
        <v>-122.29484222</v>
      </c>
      <c r="R3390" t="s">
        <v>17074</v>
      </c>
      <c r="S3390" s="7">
        <v>8</v>
      </c>
      <c r="T3390" s="7">
        <v>2025</v>
      </c>
      <c r="U3390" s="7">
        <v>3</v>
      </c>
      <c r="V3390">
        <v>8</v>
      </c>
      <c r="W3390">
        <v>2025</v>
      </c>
      <c r="X3390">
        <v>3</v>
      </c>
      <c r="Y3390" t="b">
        <v>0</v>
      </c>
      <c r="Z3390" t="b">
        <v>0</v>
      </c>
      <c r="AA3390">
        <v>0</v>
      </c>
      <c r="AB3390">
        <v>4</v>
      </c>
      <c r="AC3390" t="b">
        <v>0</v>
      </c>
      <c r="AD3390" t="b">
        <v>1</v>
      </c>
      <c r="AE3390" t="b">
        <v>0</v>
      </c>
      <c r="AF3390" t="b">
        <v>0</v>
      </c>
      <c r="AG3390" s="11">
        <v>45880</v>
      </c>
      <c r="AH3390" s="11">
        <v>45880</v>
      </c>
      <c r="AI3390" s="12">
        <f>IF(OR(AG3390="",AH3390=""),"",AH3390-AG3390)</f>
        <v>0.0</v>
      </c>
      <c r="AJ3390" s="13" t="b">
        <f>IF(OR(AI3390="",AA3390=""),"",AI3390=AA3390)</f>
        <v>1</v>
      </c>
      <c r="AK3390" s="13" t="b">
        <f>IF(AI3390="","",AI3390&gt;60)</f>
        <v>0</v>
      </c>
      <c r="AL3390" s="13" t="b">
        <f>IF(OR(Y3390=TRUE,AH3390=""),TRUE,FALSE)</f>
        <v>0</v>
      </c>
      <c r="AM3390" s="13" t="b">
        <f>IF(AI3390="","",AI3390&lt;0)</f>
        <v>0</v>
      </c>
      <c r="AN3390" s="13" t="str">
        <f>IF(AH3390="","No inspection date",IF(AI3390&lt;0,"Negative chronology",IF(AI3390&lt;=30,"0-30",IF(AI3390&lt;=60,"31-60",IF(AI3390&lt;=90,"61-90",IF(AI3390&lt;=180,"91-180","181+"))))))</f>
        <v>0-30</v>
      </c>
      <c r="AO3390" s="13" t="str">
        <f>IF(OR(ISNUMBER(SEARCH("COMPLETED",K3390)),ISNUMBER(SEARCH("CLOSED",K3390))),"Closed/Completed","Other Active/Issued")</f>
        <v>Other Active/Issued</v>
      </c>
    </row>
    <row r="3391" spans="1:41">
      <c r="A3391" t="s">
        <v>17075</v>
      </c>
      <c r="B3391" t="s">
        <v>87</v>
      </c>
      <c r="D3391" t="s">
        <v>88</v>
      </c>
      <c r="E3391" t="s">
        <v>6860</v>
      </c>
      <c r="F3391" t="s">
        <v>17076</v>
      </c>
      <c r="H3391" t="s">
        <v>5293</v>
      </c>
      <c r="I3391" t="s">
        <v>5293</v>
      </c>
      <c r="J3391" t="s">
        <v>93</v>
      </c>
      <c r="K3391" t="s">
        <v>100</v>
      </c>
      <c r="M3391" t="s">
        <v>17077</v>
      </c>
      <c r="O3391" t="s">
        <v>17078</v>
      </c>
      <c r="P3391" s="10">
        <v>47.64130973</v>
      </c>
      <c r="Q3391" s="10">
        <v>-122.3611953</v>
      </c>
      <c r="R3391" t="s">
        <v>17079</v>
      </c>
      <c r="S3391" s="7">
        <v>8</v>
      </c>
      <c r="T3391" s="7">
        <v>2025</v>
      </c>
      <c r="U3391" s="7">
        <v>3</v>
      </c>
      <c r="V3391">
        <v>8</v>
      </c>
      <c r="W3391">
        <v>2025</v>
      </c>
      <c r="X3391">
        <v>3</v>
      </c>
      <c r="Y3391" t="b">
        <v>0</v>
      </c>
      <c r="Z3391" t="b">
        <v>0</v>
      </c>
      <c r="AA3391">
        <v>0</v>
      </c>
      <c r="AB3391">
        <v>7</v>
      </c>
      <c r="AC3391" t="b">
        <v>0</v>
      </c>
      <c r="AD3391" t="b">
        <v>1</v>
      </c>
      <c r="AE3391" t="b">
        <v>0</v>
      </c>
      <c r="AF3391" t="b">
        <v>0</v>
      </c>
      <c r="AG3391" s="11">
        <v>45882</v>
      </c>
      <c r="AH3391" s="11">
        <v>45882</v>
      </c>
      <c r="AI3391" s="12">
        <f>IF(OR(AG3391="",AH3391=""),"",AH3391-AG3391)</f>
        <v>0.0</v>
      </c>
      <c r="AJ3391" s="13" t="b">
        <f>IF(OR(AI3391="",AA3391=""),"",AI3391=AA3391)</f>
        <v>1</v>
      </c>
      <c r="AK3391" s="13" t="b">
        <f>IF(AI3391="","",AI3391&gt;60)</f>
        <v>0</v>
      </c>
      <c r="AL3391" s="13" t="b">
        <f>IF(OR(Y3391=TRUE,AH3391=""),TRUE,FALSE)</f>
        <v>0</v>
      </c>
      <c r="AM3391" s="13" t="b">
        <f>IF(AI3391="","",AI3391&lt;0)</f>
        <v>0</v>
      </c>
      <c r="AN3391" s="13" t="str">
        <f>IF(AH3391="","No inspection date",IF(AI3391&lt;0,"Negative chronology",IF(AI3391&lt;=30,"0-30",IF(AI3391&lt;=60,"31-60",IF(AI3391&lt;=90,"61-90",IF(AI3391&lt;=180,"91-180","181+"))))))</f>
        <v>0-30</v>
      </c>
      <c r="AO3391" s="13" t="str">
        <f>IF(OR(ISNUMBER(SEARCH("COMPLETED",K3391)),ISNUMBER(SEARCH("CLOSED",K3391))),"Closed/Completed","Other Active/Issued")</f>
        <v>Other Active/Issued</v>
      </c>
    </row>
    <row r="3392" spans="1:41">
      <c r="A3392" t="s">
        <v>17080</v>
      </c>
      <c r="B3392" t="s">
        <v>87</v>
      </c>
      <c r="D3392" t="s">
        <v>88</v>
      </c>
      <c r="E3392" t="s">
        <v>6860</v>
      </c>
      <c r="F3392" t="s">
        <v>17081</v>
      </c>
      <c r="H3392" t="s">
        <v>4745</v>
      </c>
      <c r="I3392" t="s">
        <v>4745</v>
      </c>
      <c r="J3392" t="s">
        <v>93</v>
      </c>
      <c r="K3392" t="s">
        <v>100</v>
      </c>
      <c r="M3392" t="s">
        <v>7754</v>
      </c>
      <c r="N3392" s="9">
        <v>98115</v>
      </c>
      <c r="O3392" t="s">
        <v>17082</v>
      </c>
      <c r="P3392" s="10">
        <v>47.69752363</v>
      </c>
      <c r="Q3392" s="10">
        <v>-122.31957999</v>
      </c>
      <c r="R3392" t="s">
        <v>7756</v>
      </c>
      <c r="S3392" s="7">
        <v>8</v>
      </c>
      <c r="T3392" s="7">
        <v>2025</v>
      </c>
      <c r="U3392" s="7">
        <v>3</v>
      </c>
      <c r="V3392">
        <v>8</v>
      </c>
      <c r="W3392">
        <v>2025</v>
      </c>
      <c r="X3392">
        <v>3</v>
      </c>
      <c r="Y3392" t="b">
        <v>0</v>
      </c>
      <c r="Z3392" t="b">
        <v>0</v>
      </c>
      <c r="AA3392">
        <v>0</v>
      </c>
      <c r="AB3392">
        <v>5</v>
      </c>
      <c r="AC3392" t="b">
        <v>0</v>
      </c>
      <c r="AD3392" t="b">
        <v>1</v>
      </c>
      <c r="AE3392" t="b">
        <v>0</v>
      </c>
      <c r="AF3392" t="b">
        <v>0</v>
      </c>
      <c r="AG3392" s="11">
        <v>45895</v>
      </c>
      <c r="AH3392" s="11">
        <v>45895</v>
      </c>
      <c r="AI3392" s="12">
        <f>IF(OR(AG3392="",AH3392=""),"",AH3392-AG3392)</f>
        <v>0.0</v>
      </c>
      <c r="AJ3392" s="13" t="b">
        <f>IF(OR(AI3392="",AA3392=""),"",AI3392=AA3392)</f>
        <v>1</v>
      </c>
      <c r="AK3392" s="13" t="b">
        <f>IF(AI3392="","",AI3392&gt;60)</f>
        <v>0</v>
      </c>
      <c r="AL3392" s="13" t="b">
        <f>IF(OR(Y3392=TRUE,AH3392=""),TRUE,FALSE)</f>
        <v>0</v>
      </c>
      <c r="AM3392" s="13" t="b">
        <f>IF(AI3392="","",AI3392&lt;0)</f>
        <v>0</v>
      </c>
      <c r="AN3392" s="13" t="str">
        <f>IF(AH3392="","No inspection date",IF(AI3392&lt;0,"Negative chronology",IF(AI3392&lt;=30,"0-30",IF(AI3392&lt;=60,"31-60",IF(AI3392&lt;=90,"61-90",IF(AI3392&lt;=180,"91-180","181+"))))))</f>
        <v>0-30</v>
      </c>
      <c r="AO3392" s="13" t="str">
        <f>IF(OR(ISNUMBER(SEARCH("COMPLETED",K3392)),ISNUMBER(SEARCH("CLOSED",K3392))),"Closed/Completed","Other Active/Issued")</f>
        <v>Other Active/Issued</v>
      </c>
    </row>
    <row r="3393" spans="1:41">
      <c r="A3393" t="s">
        <v>17083</v>
      </c>
      <c r="B3393" t="s">
        <v>87</v>
      </c>
      <c r="D3393" t="s">
        <v>88</v>
      </c>
      <c r="E3393" t="s">
        <v>6860</v>
      </c>
      <c r="F3393" t="s">
        <v>17084</v>
      </c>
      <c r="H3393" t="s">
        <v>4745</v>
      </c>
      <c r="I3393" t="s">
        <v>4745</v>
      </c>
      <c r="J3393" t="s">
        <v>93</v>
      </c>
      <c r="K3393" t="s">
        <v>100</v>
      </c>
      <c r="M3393" t="s">
        <v>10560</v>
      </c>
      <c r="N3393" s="9">
        <v>98115</v>
      </c>
      <c r="O3393" t="s">
        <v>17085</v>
      </c>
      <c r="P3393" s="10">
        <v>47.6942899</v>
      </c>
      <c r="Q3393" s="10">
        <v>-122.32808022</v>
      </c>
      <c r="R3393" t="s">
        <v>10562</v>
      </c>
      <c r="S3393" s="7">
        <v>8</v>
      </c>
      <c r="T3393" s="7">
        <v>2025</v>
      </c>
      <c r="U3393" s="7">
        <v>3</v>
      </c>
      <c r="V3393">
        <v>8</v>
      </c>
      <c r="W3393">
        <v>2025</v>
      </c>
      <c r="X3393">
        <v>3</v>
      </c>
      <c r="Y3393" t="b">
        <v>0</v>
      </c>
      <c r="Z3393" t="b">
        <v>0</v>
      </c>
      <c r="AA3393">
        <v>0</v>
      </c>
      <c r="AB3393">
        <v>5</v>
      </c>
      <c r="AC3393" t="b">
        <v>0</v>
      </c>
      <c r="AD3393" t="b">
        <v>1</v>
      </c>
      <c r="AE3393" t="b">
        <v>0</v>
      </c>
      <c r="AF3393" t="b">
        <v>0</v>
      </c>
      <c r="AG3393" s="11">
        <v>45895</v>
      </c>
      <c r="AH3393" s="11">
        <v>45895</v>
      </c>
      <c r="AI3393" s="12">
        <f>IF(OR(AG3393="",AH3393=""),"",AH3393-AG3393)</f>
        <v>0.0</v>
      </c>
      <c r="AJ3393" s="13" t="b">
        <f>IF(OR(AI3393="",AA3393=""),"",AI3393=AA3393)</f>
        <v>1</v>
      </c>
      <c r="AK3393" s="13" t="b">
        <f>IF(AI3393="","",AI3393&gt;60)</f>
        <v>0</v>
      </c>
      <c r="AL3393" s="13" t="b">
        <f>IF(OR(Y3393=TRUE,AH3393=""),TRUE,FALSE)</f>
        <v>0</v>
      </c>
      <c r="AM3393" s="13" t="b">
        <f>IF(AI3393="","",AI3393&lt;0)</f>
        <v>0</v>
      </c>
      <c r="AN3393" s="13" t="str">
        <f>IF(AH3393="","No inspection date",IF(AI3393&lt;0,"Negative chronology",IF(AI3393&lt;=30,"0-30",IF(AI3393&lt;=60,"31-60",IF(AI3393&lt;=90,"61-90",IF(AI3393&lt;=180,"91-180","181+"))))))</f>
        <v>0-30</v>
      </c>
      <c r="AO3393" s="13" t="str">
        <f>IF(OR(ISNUMBER(SEARCH("COMPLETED",K3393)),ISNUMBER(SEARCH("CLOSED",K3393))),"Closed/Completed","Other Active/Issued")</f>
        <v>Other Active/Issued</v>
      </c>
    </row>
    <row r="3394" spans="1:41">
      <c r="A3394" t="s">
        <v>17086</v>
      </c>
      <c r="B3394" t="s">
        <v>87</v>
      </c>
      <c r="D3394" t="s">
        <v>88</v>
      </c>
      <c r="E3394" t="s">
        <v>6860</v>
      </c>
      <c r="F3394" t="s">
        <v>6974</v>
      </c>
      <c r="H3394" t="s">
        <v>13234</v>
      </c>
      <c r="I3394" t="s">
        <v>13334</v>
      </c>
      <c r="J3394" t="s">
        <v>137</v>
      </c>
      <c r="K3394" t="s">
        <v>93</v>
      </c>
      <c r="M3394" t="s">
        <v>17087</v>
      </c>
      <c r="N3394" s="9">
        <v>98133</v>
      </c>
      <c r="O3394" t="s">
        <v>17088</v>
      </c>
      <c r="P3394" s="10">
        <v>47.72799371</v>
      </c>
      <c r="Q3394" s="10">
        <v>-122.35709296</v>
      </c>
      <c r="R3394" t="s">
        <v>17089</v>
      </c>
      <c r="S3394" s="7">
        <v>9</v>
      </c>
      <c r="T3394" s="7">
        <v>2025</v>
      </c>
      <c r="U3394" s="7">
        <v>3</v>
      </c>
      <c r="V3394">
        <v>10</v>
      </c>
      <c r="W3394">
        <v>2025</v>
      </c>
      <c r="X3394">
        <v>4</v>
      </c>
      <c r="Y3394" t="b">
        <v>0</v>
      </c>
      <c r="Z3394" t="b">
        <v>0</v>
      </c>
      <c r="AA3394">
        <v>49</v>
      </c>
      <c r="AB3394">
        <v>5</v>
      </c>
      <c r="AC3394" t="b">
        <v>0</v>
      </c>
      <c r="AD3394" t="b">
        <v>1</v>
      </c>
      <c r="AE3394" t="b">
        <v>0</v>
      </c>
      <c r="AF3394" t="b">
        <v>0</v>
      </c>
      <c r="AG3394" s="11">
        <v>45911</v>
      </c>
      <c r="AH3394" s="11">
        <v>45960</v>
      </c>
      <c r="AI3394" s="12">
        <f>IF(OR(AG3394="",AH3394=""),"",AH3394-AG3394)</f>
        <v>49.0</v>
      </c>
      <c r="AJ3394" s="13" t="b">
        <f>IF(OR(AI3394="",AA3394=""),"",AI3394=AA3394)</f>
        <v>1</v>
      </c>
      <c r="AK3394" s="13" t="b">
        <f>IF(AI3394="","",AI3394&gt;60)</f>
        <v>0</v>
      </c>
      <c r="AL3394" s="13" t="b">
        <f>IF(OR(Y3394=TRUE,AH3394=""),TRUE,FALSE)</f>
        <v>0</v>
      </c>
      <c r="AM3394" s="13" t="b">
        <f>IF(AI3394="","",AI3394&lt;0)</f>
        <v>0</v>
      </c>
      <c r="AN3394" s="13" t="str">
        <f>IF(AH3394="","No inspection date",IF(AI3394&lt;0,"Negative chronology",IF(AI3394&lt;=30,"0-30",IF(AI3394&lt;=60,"31-60",IF(AI3394&lt;=90,"61-90",IF(AI3394&lt;=180,"91-180","181+"))))))</f>
        <v>31-60</v>
      </c>
      <c r="AO3394" s="13" t="str">
        <f>IF(OR(ISNUMBER(SEARCH("COMPLETED",K3394)),ISNUMBER(SEARCH("CLOSED",K3394))),"Closed/Completed","Other Active/Issued")</f>
        <v>Closed/Completed</v>
      </c>
    </row>
    <row r="3395" spans="1:41">
      <c r="A3395" t="s">
        <v>17090</v>
      </c>
      <c r="B3395" t="s">
        <v>87</v>
      </c>
      <c r="D3395" t="s">
        <v>88</v>
      </c>
      <c r="E3395" t="s">
        <v>6860</v>
      </c>
      <c r="F3395" t="s">
        <v>17091</v>
      </c>
      <c r="H3395" t="s">
        <v>10523</v>
      </c>
      <c r="I3395" t="s">
        <v>5526</v>
      </c>
      <c r="J3395" t="s">
        <v>137</v>
      </c>
      <c r="K3395" t="s">
        <v>93</v>
      </c>
      <c r="M3395" t="s">
        <v>17092</v>
      </c>
      <c r="N3395" s="9">
        <v>98117</v>
      </c>
      <c r="O3395" t="s">
        <v>17093</v>
      </c>
      <c r="P3395" s="10">
        <v>47.69408456</v>
      </c>
      <c r="Q3395" s="10">
        <v>-122.36133946</v>
      </c>
      <c r="R3395" t="s">
        <v>17094</v>
      </c>
      <c r="S3395" s="7">
        <v>9</v>
      </c>
      <c r="T3395" s="7">
        <v>2025</v>
      </c>
      <c r="U3395" s="7">
        <v>3</v>
      </c>
      <c r="V3395">
        <v>11</v>
      </c>
      <c r="W3395">
        <v>2025</v>
      </c>
      <c r="X3395">
        <v>4</v>
      </c>
      <c r="Y3395" t="b">
        <v>0</v>
      </c>
      <c r="Z3395" t="b">
        <v>0</v>
      </c>
      <c r="AA3395">
        <v>69</v>
      </c>
      <c r="AB3395">
        <v>5</v>
      </c>
      <c r="AC3395" t="b">
        <v>0</v>
      </c>
      <c r="AD3395" t="b">
        <v>1</v>
      </c>
      <c r="AE3395" t="b">
        <v>0</v>
      </c>
      <c r="AF3395" t="b">
        <v>0</v>
      </c>
      <c r="AG3395" s="11">
        <v>45912</v>
      </c>
      <c r="AH3395" s="11">
        <v>45981</v>
      </c>
      <c r="AI3395" s="12">
        <f>IF(OR(AG3395="",AH3395=""),"",AH3395-AG3395)</f>
        <v>69.0</v>
      </c>
      <c r="AJ3395" s="13" t="b">
        <f>IF(OR(AI3395="",AA3395=""),"",AI3395=AA3395)</f>
        <v>1</v>
      </c>
      <c r="AK3395" s="13" t="b">
        <f>IF(AI3395="","",AI3395&gt;60)</f>
        <v>1</v>
      </c>
      <c r="AL3395" s="13" t="b">
        <f>IF(OR(Y3395=TRUE,AH3395=""),TRUE,FALSE)</f>
        <v>0</v>
      </c>
      <c r="AM3395" s="13" t="b">
        <f>IF(AI3395="","",AI3395&lt;0)</f>
        <v>0</v>
      </c>
      <c r="AN3395" s="13" t="str">
        <f>IF(AH3395="","No inspection date",IF(AI3395&lt;0,"Negative chronology",IF(AI3395&lt;=30,"0-30",IF(AI3395&lt;=60,"31-60",IF(AI3395&lt;=90,"61-90",IF(AI3395&lt;=180,"91-180","181+"))))))</f>
        <v>61-90</v>
      </c>
      <c r="AO3395" s="13" t="str">
        <f>IF(OR(ISNUMBER(SEARCH("COMPLETED",K3395)),ISNUMBER(SEARCH("CLOSED",K3395))),"Closed/Completed","Other Active/Issued")</f>
        <v>Closed/Completed</v>
      </c>
    </row>
    <row r="3396" spans="1:41">
      <c r="A3396" t="s">
        <v>17095</v>
      </c>
      <c r="B3396" t="s">
        <v>87</v>
      </c>
      <c r="D3396" t="s">
        <v>88</v>
      </c>
      <c r="E3396" t="s">
        <v>6860</v>
      </c>
      <c r="F3396" t="s">
        <v>17096</v>
      </c>
      <c r="H3396" t="s">
        <v>10523</v>
      </c>
      <c r="I3396" t="s">
        <v>10523</v>
      </c>
      <c r="J3396" t="s">
        <v>93</v>
      </c>
      <c r="K3396" t="s">
        <v>115</v>
      </c>
      <c r="M3396" t="s">
        <v>17097</v>
      </c>
      <c r="N3396" s="9">
        <v>98103</v>
      </c>
      <c r="O3396" t="s">
        <v>17098</v>
      </c>
      <c r="P3396" s="10">
        <v>47.66056176</v>
      </c>
      <c r="Q3396" s="10">
        <v>-122.35232377</v>
      </c>
      <c r="R3396" t="s">
        <v>17099</v>
      </c>
      <c r="S3396" s="7">
        <v>9</v>
      </c>
      <c r="T3396" s="7">
        <v>2025</v>
      </c>
      <c r="U3396" s="7">
        <v>3</v>
      </c>
      <c r="V3396">
        <v>9</v>
      </c>
      <c r="W3396">
        <v>2025</v>
      </c>
      <c r="X3396">
        <v>3</v>
      </c>
      <c r="Y3396" t="b">
        <v>0</v>
      </c>
      <c r="Z3396" t="b">
        <v>0</v>
      </c>
      <c r="AA3396">
        <v>0</v>
      </c>
      <c r="AB3396">
        <v>6</v>
      </c>
      <c r="AC3396" t="b">
        <v>0</v>
      </c>
      <c r="AD3396" t="b">
        <v>1</v>
      </c>
      <c r="AE3396" t="b">
        <v>0</v>
      </c>
      <c r="AF3396" t="b">
        <v>0</v>
      </c>
      <c r="AG3396" s="11">
        <v>45912</v>
      </c>
      <c r="AH3396" s="11">
        <v>45912</v>
      </c>
      <c r="AI3396" s="12">
        <f>IF(OR(AG3396="",AH3396=""),"",AH3396-AG3396)</f>
        <v>0.0</v>
      </c>
      <c r="AJ3396" s="13" t="b">
        <f>IF(OR(AI3396="",AA3396=""),"",AI3396=AA3396)</f>
        <v>1</v>
      </c>
      <c r="AK3396" s="13" t="b">
        <f>IF(AI3396="","",AI3396&gt;60)</f>
        <v>0</v>
      </c>
      <c r="AL3396" s="13" t="b">
        <f>IF(OR(Y3396=TRUE,AH3396=""),TRUE,FALSE)</f>
        <v>0</v>
      </c>
      <c r="AM3396" s="13" t="b">
        <f>IF(AI3396="","",AI3396&lt;0)</f>
        <v>0</v>
      </c>
      <c r="AN3396" s="13" t="str">
        <f>IF(AH3396="","No inspection date",IF(AI3396&lt;0,"Negative chronology",IF(AI3396&lt;=30,"0-30",IF(AI3396&lt;=60,"31-60",IF(AI3396&lt;=90,"61-90",IF(AI3396&lt;=180,"91-180","181+"))))))</f>
        <v>0-30</v>
      </c>
      <c r="AO3396" s="13" t="str">
        <f>IF(OR(ISNUMBER(SEARCH("COMPLETED",K3396)),ISNUMBER(SEARCH("CLOSED",K3396))),"Closed/Completed","Other Active/Issued")</f>
        <v>Other Active/Issued</v>
      </c>
    </row>
    <row r="3397" spans="1:41">
      <c r="A3397" t="s">
        <v>17100</v>
      </c>
      <c r="B3397" t="s">
        <v>87</v>
      </c>
      <c r="D3397" t="s">
        <v>88</v>
      </c>
      <c r="E3397" t="s">
        <v>6860</v>
      </c>
      <c r="F3397" t="s">
        <v>17101</v>
      </c>
      <c r="H3397" t="s">
        <v>10523</v>
      </c>
      <c r="I3397" t="s">
        <v>5351</v>
      </c>
      <c r="J3397" t="s">
        <v>93</v>
      </c>
      <c r="K3397" t="s">
        <v>100</v>
      </c>
      <c r="M3397" t="s">
        <v>17102</v>
      </c>
      <c r="O3397" t="s">
        <v>17103</v>
      </c>
      <c r="P3397" s="10">
        <v>47.67462379</v>
      </c>
      <c r="Q3397" s="10">
        <v>-122.33040015</v>
      </c>
      <c r="R3397" t="s">
        <v>17104</v>
      </c>
      <c r="S3397" s="7">
        <v>9</v>
      </c>
      <c r="T3397" s="7">
        <v>2025</v>
      </c>
      <c r="U3397" s="7">
        <v>3</v>
      </c>
      <c r="V3397">
        <v>9</v>
      </c>
      <c r="W3397">
        <v>2025</v>
      </c>
      <c r="X3397">
        <v>3</v>
      </c>
      <c r="Y3397" t="b">
        <v>0</v>
      </c>
      <c r="Z3397" t="b">
        <v>0</v>
      </c>
      <c r="AA3397">
        <v>-3</v>
      </c>
      <c r="AB3397">
        <v>6</v>
      </c>
      <c r="AC3397" t="b">
        <v>0</v>
      </c>
      <c r="AD3397" t="b">
        <v>1</v>
      </c>
      <c r="AE3397" t="b">
        <v>0</v>
      </c>
      <c r="AF3397" t="b">
        <v>0</v>
      </c>
      <c r="AG3397" s="11">
        <v>45912</v>
      </c>
      <c r="AH3397" s="11">
        <v>45909</v>
      </c>
      <c r="AI3397" s="12">
        <f>IF(OR(AG3397="",AH3397=""),"",AH3397-AG3397)</f>
        <v>-3.0</v>
      </c>
      <c r="AJ3397" s="13" t="b">
        <f>IF(OR(AI3397="",AA3397=""),"",AI3397=AA3397)</f>
        <v>1</v>
      </c>
      <c r="AK3397" s="13" t="b">
        <f>IF(AI3397="","",AI3397&gt;60)</f>
        <v>0</v>
      </c>
      <c r="AL3397" s="13" t="b">
        <f>IF(OR(Y3397=TRUE,AH3397=""),TRUE,FALSE)</f>
        <v>0</v>
      </c>
      <c r="AM3397" s="13" t="b">
        <f>IF(AI3397="","",AI3397&lt;0)</f>
        <v>1</v>
      </c>
      <c r="AN3397" s="13" t="str">
        <f>IF(AH3397="","No inspection date",IF(AI3397&lt;0,"Negative chronology",IF(AI3397&lt;=30,"0-30",IF(AI3397&lt;=60,"31-60",IF(AI3397&lt;=90,"61-90",IF(AI3397&lt;=180,"91-180","181+"))))))</f>
        <v>Negative chronology</v>
      </c>
      <c r="AO3397" s="13" t="str">
        <f>IF(OR(ISNUMBER(SEARCH("COMPLETED",K3397)),ISNUMBER(SEARCH("CLOSED",K3397))),"Closed/Completed","Other Active/Issued")</f>
        <v>Other Active/Issued</v>
      </c>
    </row>
    <row r="3398" spans="1:41">
      <c r="A3398" t="s">
        <v>17105</v>
      </c>
      <c r="B3398" t="s">
        <v>87</v>
      </c>
      <c r="D3398" t="s">
        <v>88</v>
      </c>
      <c r="E3398" t="s">
        <v>6860</v>
      </c>
      <c r="F3398" t="s">
        <v>16234</v>
      </c>
      <c r="H3398" t="s">
        <v>10517</v>
      </c>
      <c r="I3398" t="s">
        <v>10537</v>
      </c>
      <c r="J3398" t="s">
        <v>93</v>
      </c>
      <c r="K3398" t="s">
        <v>100</v>
      </c>
      <c r="M3398" t="s">
        <v>8452</v>
      </c>
      <c r="N3398" s="9">
        <v>98125</v>
      </c>
      <c r="O3398" t="s">
        <v>17106</v>
      </c>
      <c r="P3398" s="10">
        <v>47.71215602</v>
      </c>
      <c r="Q3398" s="10">
        <v>-122.28826282</v>
      </c>
      <c r="R3398" t="s">
        <v>8454</v>
      </c>
      <c r="S3398" s="7">
        <v>9</v>
      </c>
      <c r="T3398" s="7">
        <v>2025</v>
      </c>
      <c r="U3398" s="7">
        <v>3</v>
      </c>
      <c r="V3398">
        <v>9</v>
      </c>
      <c r="W3398">
        <v>2025</v>
      </c>
      <c r="X3398">
        <v>3</v>
      </c>
      <c r="Y3398" t="b">
        <v>0</v>
      </c>
      <c r="Z3398" t="b">
        <v>0</v>
      </c>
      <c r="AA3398">
        <v>1</v>
      </c>
      <c r="AB3398">
        <v>5</v>
      </c>
      <c r="AC3398" t="b">
        <v>0</v>
      </c>
      <c r="AD3398" t="b">
        <v>1</v>
      </c>
      <c r="AE3398" t="b">
        <v>0</v>
      </c>
      <c r="AF3398" t="b">
        <v>0</v>
      </c>
      <c r="AG3398" s="11">
        <v>45915</v>
      </c>
      <c r="AH3398" s="11">
        <v>45916</v>
      </c>
      <c r="AI3398" s="12">
        <f>IF(OR(AG3398="",AH3398=""),"",AH3398-AG3398)</f>
        <v>1.0</v>
      </c>
      <c r="AJ3398" s="13" t="b">
        <f>IF(OR(AI3398="",AA3398=""),"",AI3398=AA3398)</f>
        <v>1</v>
      </c>
      <c r="AK3398" s="13" t="b">
        <f>IF(AI3398="","",AI3398&gt;60)</f>
        <v>0</v>
      </c>
      <c r="AL3398" s="13" t="b">
        <f>IF(OR(Y3398=TRUE,AH3398=""),TRUE,FALSE)</f>
        <v>0</v>
      </c>
      <c r="AM3398" s="13" t="b">
        <f>IF(AI3398="","",AI3398&lt;0)</f>
        <v>0</v>
      </c>
      <c r="AN3398" s="13" t="str">
        <f>IF(AH3398="","No inspection date",IF(AI3398&lt;0,"Negative chronology",IF(AI3398&lt;=30,"0-30",IF(AI3398&lt;=60,"31-60",IF(AI3398&lt;=90,"61-90",IF(AI3398&lt;=180,"91-180","181+"))))))</f>
        <v>0-30</v>
      </c>
      <c r="AO3398" s="13" t="str">
        <f>IF(OR(ISNUMBER(SEARCH("COMPLETED",K3398)),ISNUMBER(SEARCH("CLOSED",K3398))),"Closed/Completed","Other Active/Issued")</f>
        <v>Other Active/Issued</v>
      </c>
    </row>
    <row r="3399" spans="1:41">
      <c r="A3399" t="s">
        <v>17107</v>
      </c>
      <c r="B3399" t="s">
        <v>87</v>
      </c>
      <c r="D3399" t="s">
        <v>88</v>
      </c>
      <c r="E3399" t="s">
        <v>6860</v>
      </c>
      <c r="F3399" t="s">
        <v>17108</v>
      </c>
      <c r="H3399" t="s">
        <v>5363</v>
      </c>
      <c r="I3399" t="s">
        <v>5363</v>
      </c>
      <c r="J3399" t="s">
        <v>93</v>
      </c>
      <c r="K3399" t="s">
        <v>1745</v>
      </c>
      <c r="M3399" t="s">
        <v>17109</v>
      </c>
      <c r="N3399" s="9">
        <v>98105</v>
      </c>
      <c r="O3399" t="s">
        <v>17110</v>
      </c>
      <c r="P3399" s="10">
        <v>47.66478658</v>
      </c>
      <c r="Q3399" s="10">
        <v>-122.31340624</v>
      </c>
      <c r="R3399" t="s">
        <v>17111</v>
      </c>
      <c r="S3399" s="7">
        <v>9</v>
      </c>
      <c r="T3399" s="7">
        <v>2025</v>
      </c>
      <c r="U3399" s="7">
        <v>3</v>
      </c>
      <c r="V3399">
        <v>9</v>
      </c>
      <c r="W3399">
        <v>2025</v>
      </c>
      <c r="X3399">
        <v>3</v>
      </c>
      <c r="Y3399" t="b">
        <v>0</v>
      </c>
      <c r="Z3399" t="b">
        <v>0</v>
      </c>
      <c r="AA3399">
        <v>0</v>
      </c>
      <c r="AB3399">
        <v>4</v>
      </c>
      <c r="AC3399" t="b">
        <v>0</v>
      </c>
      <c r="AD3399" t="b">
        <v>1</v>
      </c>
      <c r="AE3399" t="b">
        <v>0</v>
      </c>
      <c r="AF3399" t="b">
        <v>0</v>
      </c>
      <c r="AG3399" s="11">
        <v>45917</v>
      </c>
      <c r="AH3399" s="11">
        <v>45917</v>
      </c>
      <c r="AI3399" s="12">
        <f>IF(OR(AG3399="",AH3399=""),"",AH3399-AG3399)</f>
        <v>0.0</v>
      </c>
      <c r="AJ3399" s="13" t="b">
        <f>IF(OR(AI3399="",AA3399=""),"",AI3399=AA3399)</f>
        <v>1</v>
      </c>
      <c r="AK3399" s="13" t="b">
        <f>IF(AI3399="","",AI3399&gt;60)</f>
        <v>0</v>
      </c>
      <c r="AL3399" s="13" t="b">
        <f>IF(OR(Y3399=TRUE,AH3399=""),TRUE,FALSE)</f>
        <v>0</v>
      </c>
      <c r="AM3399" s="13" t="b">
        <f>IF(AI3399="","",AI3399&lt;0)</f>
        <v>0</v>
      </c>
      <c r="AN3399" s="13" t="str">
        <f>IF(AH3399="","No inspection date",IF(AI3399&lt;0,"Negative chronology",IF(AI3399&lt;=30,"0-30",IF(AI3399&lt;=60,"31-60",IF(AI3399&lt;=90,"61-90",IF(AI3399&lt;=180,"91-180","181+"))))))</f>
        <v>0-30</v>
      </c>
      <c r="AO3399" s="13" t="str">
        <f>IF(OR(ISNUMBER(SEARCH("COMPLETED",K3399)),ISNUMBER(SEARCH("CLOSED",K3399))),"Closed/Completed","Other Active/Issued")</f>
        <v>Other Active/Issued</v>
      </c>
    </row>
    <row r="3400" spans="1:41">
      <c r="A3400" t="s">
        <v>17112</v>
      </c>
      <c r="B3400" t="s">
        <v>87</v>
      </c>
      <c r="D3400" t="s">
        <v>88</v>
      </c>
      <c r="E3400" t="s">
        <v>6860</v>
      </c>
      <c r="F3400" t="s">
        <v>17113</v>
      </c>
      <c r="H3400" t="s">
        <v>5381</v>
      </c>
      <c r="K3400" t="s">
        <v>100</v>
      </c>
      <c r="M3400" t="s">
        <v>10669</v>
      </c>
      <c r="N3400" s="9">
        <v>98106</v>
      </c>
      <c r="O3400" t="s">
        <v>17114</v>
      </c>
      <c r="P3400" s="10">
        <v>47.54921138</v>
      </c>
      <c r="Q3400" s="10">
        <v>-122.35691266</v>
      </c>
      <c r="R3400" t="s">
        <v>17115</v>
      </c>
      <c r="S3400" s="7">
        <v>9</v>
      </c>
      <c r="T3400" s="7">
        <v>2025</v>
      </c>
      <c r="U3400" s="7">
        <v>3</v>
      </c>
      <c r="Y3400" t="b">
        <v>1</v>
      </c>
      <c r="Z3400" t="b">
        <v>1</v>
      </c>
      <c r="AB3400">
        <v>1</v>
      </c>
      <c r="AC3400" t="b">
        <v>0</v>
      </c>
      <c r="AD3400" t="b">
        <v>1</v>
      </c>
      <c r="AE3400" t="b">
        <v>0</v>
      </c>
      <c r="AF3400" t="b">
        <v>0</v>
      </c>
      <c r="AG3400" s="11">
        <v>45925</v>
      </c>
      <c r="AI3400" s="12">
        <f>IF(OR(AG3400="",AH3400=""),"",AH3400-AG3400)</f>
        <v/>
      </c>
      <c r="AJ3400" s="13">
        <f>IF(OR(AI3400="",AA3400=""),"",AI3400=AA3400)</f>
        <v/>
      </c>
      <c r="AK3400" s="13">
        <f>IF(AI3400="","",AI3400&gt;60)</f>
        <v/>
      </c>
      <c r="AL3400" s="13" t="b">
        <f>IF(OR(Y3400=TRUE,AH3400=""),TRUE,FALSE)</f>
        <v>1</v>
      </c>
      <c r="AM3400" s="13">
        <f>IF(AI3400="","",AI3400&lt;0)</f>
        <v/>
      </c>
      <c r="AN3400" s="13" t="str">
        <f>IF(AH3400="","No inspection date",IF(AI3400&lt;0,"Negative chronology",IF(AI3400&lt;=30,"0-30",IF(AI3400&lt;=60,"31-60",IF(AI3400&lt;=90,"61-90",IF(AI3400&lt;=180,"91-180","181+"))))))</f>
        <v>No inspection date</v>
      </c>
      <c r="AO3400" s="13" t="str">
        <f>IF(OR(ISNUMBER(SEARCH("COMPLETED",K3400)),ISNUMBER(SEARCH("CLOSED",K3400))),"Closed/Completed","Other Active/Issued")</f>
        <v>Other Active/Issued</v>
      </c>
    </row>
    <row r="3401" spans="1:41">
      <c r="A3401" t="s">
        <v>17116</v>
      </c>
      <c r="B3401" t="s">
        <v>87</v>
      </c>
      <c r="D3401" t="s">
        <v>88</v>
      </c>
      <c r="E3401" t="s">
        <v>6860</v>
      </c>
      <c r="F3401" t="s">
        <v>16537</v>
      </c>
      <c r="H3401" t="s">
        <v>5443</v>
      </c>
      <c r="I3401" t="s">
        <v>6981</v>
      </c>
      <c r="J3401" t="s">
        <v>137</v>
      </c>
      <c r="K3401" t="s">
        <v>93</v>
      </c>
      <c r="M3401" t="s">
        <v>12511</v>
      </c>
      <c r="N3401" s="9">
        <v>98106</v>
      </c>
      <c r="O3401" t="s">
        <v>17117</v>
      </c>
      <c r="P3401" s="10">
        <v>47.52345119</v>
      </c>
      <c r="Q3401" s="10">
        <v>-122.36422707</v>
      </c>
      <c r="R3401" t="s">
        <v>12513</v>
      </c>
      <c r="S3401" s="7">
        <v>10</v>
      </c>
      <c r="T3401" s="7">
        <v>2025</v>
      </c>
      <c r="U3401" s="7">
        <v>4</v>
      </c>
      <c r="V3401">
        <v>11</v>
      </c>
      <c r="W3401">
        <v>2025</v>
      </c>
      <c r="X3401">
        <v>4</v>
      </c>
      <c r="Y3401" t="b">
        <v>0</v>
      </c>
      <c r="Z3401" t="b">
        <v>0</v>
      </c>
      <c r="AA3401">
        <v>34</v>
      </c>
      <c r="AB3401">
        <v>1</v>
      </c>
      <c r="AC3401" t="b">
        <v>0</v>
      </c>
      <c r="AD3401" t="b">
        <v>1</v>
      </c>
      <c r="AE3401" t="b">
        <v>0</v>
      </c>
      <c r="AF3401" t="b">
        <v>0</v>
      </c>
      <c r="AG3401" s="11">
        <v>45945</v>
      </c>
      <c r="AH3401" s="11">
        <v>45979</v>
      </c>
      <c r="AI3401" s="12">
        <f>IF(OR(AG3401="",AH3401=""),"",AH3401-AG3401)</f>
        <v>34.0</v>
      </c>
      <c r="AJ3401" s="13" t="b">
        <f>IF(OR(AI3401="",AA3401=""),"",AI3401=AA3401)</f>
        <v>1</v>
      </c>
      <c r="AK3401" s="13" t="b">
        <f>IF(AI3401="","",AI3401&gt;60)</f>
        <v>0</v>
      </c>
      <c r="AL3401" s="13" t="b">
        <f>IF(OR(Y3401=TRUE,AH3401=""),TRUE,FALSE)</f>
        <v>0</v>
      </c>
      <c r="AM3401" s="13" t="b">
        <f>IF(AI3401="","",AI3401&lt;0)</f>
        <v>0</v>
      </c>
      <c r="AN3401" s="13" t="str">
        <f>IF(AH3401="","No inspection date",IF(AI3401&lt;0,"Negative chronology",IF(AI3401&lt;=30,"0-30",IF(AI3401&lt;=60,"31-60",IF(AI3401&lt;=90,"61-90",IF(AI3401&lt;=180,"91-180","181+"))))))</f>
        <v>31-60</v>
      </c>
      <c r="AO3401" s="13" t="str">
        <f>IF(OR(ISNUMBER(SEARCH("COMPLETED",K3401)),ISNUMBER(SEARCH("CLOSED",K3401))),"Closed/Completed","Other Active/Issued")</f>
        <v>Closed/Completed</v>
      </c>
    </row>
    <row r="3402" spans="1:41">
      <c r="A3402" t="s">
        <v>17118</v>
      </c>
      <c r="B3402" t="s">
        <v>87</v>
      </c>
      <c r="D3402" t="s">
        <v>88</v>
      </c>
      <c r="E3402" t="s">
        <v>6860</v>
      </c>
      <c r="F3402" t="s">
        <v>17119</v>
      </c>
      <c r="H3402" t="s">
        <v>13301</v>
      </c>
      <c r="I3402" t="s">
        <v>13301</v>
      </c>
      <c r="J3402" t="s">
        <v>93</v>
      </c>
      <c r="K3402" t="s">
        <v>100</v>
      </c>
      <c r="M3402" t="s">
        <v>17120</v>
      </c>
      <c r="N3402" s="9">
        <v>98115</v>
      </c>
      <c r="O3402" t="s">
        <v>17121</v>
      </c>
      <c r="P3402" s="10">
        <v>47.67636654</v>
      </c>
      <c r="Q3402" s="10">
        <v>-122.30794541</v>
      </c>
      <c r="R3402" t="s">
        <v>17122</v>
      </c>
      <c r="S3402" s="7">
        <v>10</v>
      </c>
      <c r="T3402" s="7">
        <v>2025</v>
      </c>
      <c r="U3402" s="7">
        <v>4</v>
      </c>
      <c r="V3402">
        <v>10</v>
      </c>
      <c r="W3402">
        <v>2025</v>
      </c>
      <c r="X3402">
        <v>4</v>
      </c>
      <c r="Y3402" t="b">
        <v>0</v>
      </c>
      <c r="Z3402" t="b">
        <v>0</v>
      </c>
      <c r="AA3402">
        <v>0</v>
      </c>
      <c r="AB3402">
        <v>4</v>
      </c>
      <c r="AC3402" t="b">
        <v>0</v>
      </c>
      <c r="AD3402" t="b">
        <v>1</v>
      </c>
      <c r="AE3402" t="b">
        <v>0</v>
      </c>
      <c r="AF3402" t="b">
        <v>0</v>
      </c>
      <c r="AG3402" s="11">
        <v>45946</v>
      </c>
      <c r="AH3402" s="11">
        <v>45946</v>
      </c>
      <c r="AI3402" s="12">
        <f>IF(OR(AG3402="",AH3402=""),"",AH3402-AG3402)</f>
        <v>0.0</v>
      </c>
      <c r="AJ3402" s="13" t="b">
        <f>IF(OR(AI3402="",AA3402=""),"",AI3402=AA3402)</f>
        <v>1</v>
      </c>
      <c r="AK3402" s="13" t="b">
        <f>IF(AI3402="","",AI3402&gt;60)</f>
        <v>0</v>
      </c>
      <c r="AL3402" s="13" t="b">
        <f>IF(OR(Y3402=TRUE,AH3402=""),TRUE,FALSE)</f>
        <v>0</v>
      </c>
      <c r="AM3402" s="13" t="b">
        <f>IF(AI3402="","",AI3402&lt;0)</f>
        <v>0</v>
      </c>
      <c r="AN3402" s="13" t="str">
        <f>IF(AH3402="","No inspection date",IF(AI3402&lt;0,"Negative chronology",IF(AI3402&lt;=30,"0-30",IF(AI3402&lt;=60,"31-60",IF(AI3402&lt;=90,"61-90",IF(AI3402&lt;=180,"91-180","181+"))))))</f>
        <v>0-30</v>
      </c>
      <c r="AO3402" s="13" t="str">
        <f>IF(OR(ISNUMBER(SEARCH("COMPLETED",K3402)),ISNUMBER(SEARCH("CLOSED",K3402))),"Closed/Completed","Other Active/Issued")</f>
        <v>Other Active/Issued</v>
      </c>
    </row>
    <row r="3403" spans="1:41">
      <c r="A3403" t="s">
        <v>17123</v>
      </c>
      <c r="B3403" t="s">
        <v>87</v>
      </c>
      <c r="D3403" t="s">
        <v>88</v>
      </c>
      <c r="E3403" t="s">
        <v>6860</v>
      </c>
      <c r="F3403" t="s">
        <v>17124</v>
      </c>
      <c r="H3403" t="s">
        <v>13301</v>
      </c>
      <c r="I3403" t="s">
        <v>13301</v>
      </c>
      <c r="J3403" t="s">
        <v>93</v>
      </c>
      <c r="K3403" t="s">
        <v>100</v>
      </c>
      <c r="M3403" t="s">
        <v>16427</v>
      </c>
      <c r="O3403" t="s">
        <v>17125</v>
      </c>
      <c r="P3403" s="10">
        <v>47.71539256</v>
      </c>
      <c r="Q3403" s="10">
        <v>-122.28066051</v>
      </c>
      <c r="R3403" t="s">
        <v>16429</v>
      </c>
      <c r="S3403" s="7">
        <v>10</v>
      </c>
      <c r="T3403" s="7">
        <v>2025</v>
      </c>
      <c r="U3403" s="7">
        <v>4</v>
      </c>
      <c r="V3403">
        <v>10</v>
      </c>
      <c r="W3403">
        <v>2025</v>
      </c>
      <c r="X3403">
        <v>4</v>
      </c>
      <c r="Y3403" t="b">
        <v>0</v>
      </c>
      <c r="Z3403" t="b">
        <v>0</v>
      </c>
      <c r="AA3403">
        <v>0</v>
      </c>
      <c r="AB3403">
        <v>5</v>
      </c>
      <c r="AC3403" t="b">
        <v>0</v>
      </c>
      <c r="AD3403" t="b">
        <v>1</v>
      </c>
      <c r="AE3403" t="b">
        <v>0</v>
      </c>
      <c r="AF3403" t="b">
        <v>0</v>
      </c>
      <c r="AG3403" s="11">
        <v>45946</v>
      </c>
      <c r="AH3403" s="11">
        <v>45946</v>
      </c>
      <c r="AI3403" s="12">
        <f>IF(OR(AG3403="",AH3403=""),"",AH3403-AG3403)</f>
        <v>0.0</v>
      </c>
      <c r="AJ3403" s="13" t="b">
        <f>IF(OR(AI3403="",AA3403=""),"",AI3403=AA3403)</f>
        <v>1</v>
      </c>
      <c r="AK3403" s="13" t="b">
        <f>IF(AI3403="","",AI3403&gt;60)</f>
        <v>0</v>
      </c>
      <c r="AL3403" s="13" t="b">
        <f>IF(OR(Y3403=TRUE,AH3403=""),TRUE,FALSE)</f>
        <v>0</v>
      </c>
      <c r="AM3403" s="13" t="b">
        <f>IF(AI3403="","",AI3403&lt;0)</f>
        <v>0</v>
      </c>
      <c r="AN3403" s="13" t="str">
        <f>IF(AH3403="","No inspection date",IF(AI3403&lt;0,"Negative chronology",IF(AI3403&lt;=30,"0-30",IF(AI3403&lt;=60,"31-60",IF(AI3403&lt;=90,"61-90",IF(AI3403&lt;=180,"91-180","181+"))))))</f>
        <v>0-30</v>
      </c>
      <c r="AO3403" s="13" t="str">
        <f>IF(OR(ISNUMBER(SEARCH("COMPLETED",K3403)),ISNUMBER(SEARCH("CLOSED",K3403))),"Closed/Completed","Other Active/Issued")</f>
        <v>Other Active/Issued</v>
      </c>
    </row>
    <row r="3404" spans="1:41">
      <c r="A3404" t="s">
        <v>17126</v>
      </c>
      <c r="B3404" t="s">
        <v>87</v>
      </c>
      <c r="D3404" t="s">
        <v>88</v>
      </c>
      <c r="E3404" t="s">
        <v>6860</v>
      </c>
      <c r="F3404" t="s">
        <v>17127</v>
      </c>
      <c r="H3404" t="s">
        <v>13301</v>
      </c>
      <c r="I3404" t="s">
        <v>13301</v>
      </c>
      <c r="J3404" t="s">
        <v>93</v>
      </c>
      <c r="K3404" t="s">
        <v>100</v>
      </c>
      <c r="M3404" t="s">
        <v>17128</v>
      </c>
      <c r="O3404" t="s">
        <v>17129</v>
      </c>
      <c r="P3404" s="10">
        <v>47.68622037</v>
      </c>
      <c r="Q3404" s="10">
        <v>-122.30108161</v>
      </c>
      <c r="R3404" t="s">
        <v>17130</v>
      </c>
      <c r="S3404" s="7">
        <v>10</v>
      </c>
      <c r="T3404" s="7">
        <v>2025</v>
      </c>
      <c r="U3404" s="7">
        <v>4</v>
      </c>
      <c r="V3404">
        <v>10</v>
      </c>
      <c r="W3404">
        <v>2025</v>
      </c>
      <c r="X3404">
        <v>4</v>
      </c>
      <c r="Y3404" t="b">
        <v>0</v>
      </c>
      <c r="Z3404" t="b">
        <v>0</v>
      </c>
      <c r="AA3404">
        <v>0</v>
      </c>
      <c r="AB3404">
        <v>4</v>
      </c>
      <c r="AC3404" t="b">
        <v>0</v>
      </c>
      <c r="AD3404" t="b">
        <v>1</v>
      </c>
      <c r="AE3404" t="b">
        <v>0</v>
      </c>
      <c r="AF3404" t="b">
        <v>0</v>
      </c>
      <c r="AG3404" s="11">
        <v>45946</v>
      </c>
      <c r="AH3404" s="11">
        <v>45946</v>
      </c>
      <c r="AI3404" s="12">
        <f>IF(OR(AG3404="",AH3404=""),"",AH3404-AG3404)</f>
        <v>0.0</v>
      </c>
      <c r="AJ3404" s="13" t="b">
        <f>IF(OR(AI3404="",AA3404=""),"",AI3404=AA3404)</f>
        <v>1</v>
      </c>
      <c r="AK3404" s="13" t="b">
        <f>IF(AI3404="","",AI3404&gt;60)</f>
        <v>0</v>
      </c>
      <c r="AL3404" s="13" t="b">
        <f>IF(OR(Y3404=TRUE,AH3404=""),TRUE,FALSE)</f>
        <v>0</v>
      </c>
      <c r="AM3404" s="13" t="b">
        <f>IF(AI3404="","",AI3404&lt;0)</f>
        <v>0</v>
      </c>
      <c r="AN3404" s="13" t="str">
        <f>IF(AH3404="","No inspection date",IF(AI3404&lt;0,"Negative chronology",IF(AI3404&lt;=30,"0-30",IF(AI3404&lt;=60,"31-60",IF(AI3404&lt;=90,"61-90",IF(AI3404&lt;=180,"91-180","181+"))))))</f>
        <v>0-30</v>
      </c>
      <c r="AO3404" s="13" t="str">
        <f>IF(OR(ISNUMBER(SEARCH("COMPLETED",K3404)),ISNUMBER(SEARCH("CLOSED",K3404))),"Closed/Completed","Other Active/Issued")</f>
        <v>Other Active/Issued</v>
      </c>
    </row>
    <row r="3405" spans="1:41">
      <c r="A3405" t="s">
        <v>17131</v>
      </c>
      <c r="B3405" t="s">
        <v>87</v>
      </c>
      <c r="D3405" t="s">
        <v>88</v>
      </c>
      <c r="E3405" t="s">
        <v>6860</v>
      </c>
      <c r="F3405" t="s">
        <v>6860</v>
      </c>
      <c r="H3405" t="s">
        <v>5449</v>
      </c>
      <c r="I3405" t="s">
        <v>5583</v>
      </c>
      <c r="J3405" t="s">
        <v>137</v>
      </c>
      <c r="K3405" t="s">
        <v>93</v>
      </c>
      <c r="M3405" t="s">
        <v>17132</v>
      </c>
      <c r="N3405" s="9">
        <v>98108</v>
      </c>
      <c r="O3405" t="s">
        <v>17133</v>
      </c>
      <c r="P3405" s="10">
        <v>47.55165162</v>
      </c>
      <c r="Q3405" s="10">
        <v>-122.33344863</v>
      </c>
      <c r="R3405" t="s">
        <v>17134</v>
      </c>
      <c r="S3405" s="7">
        <v>10</v>
      </c>
      <c r="T3405" s="7">
        <v>2025</v>
      </c>
      <c r="U3405" s="7">
        <v>4</v>
      </c>
      <c r="V3405">
        <v>12</v>
      </c>
      <c r="W3405">
        <v>2025</v>
      </c>
      <c r="X3405">
        <v>4</v>
      </c>
      <c r="Y3405" t="b">
        <v>0</v>
      </c>
      <c r="Z3405" t="b">
        <v>0</v>
      </c>
      <c r="AA3405">
        <v>53</v>
      </c>
      <c r="AB3405">
        <v>1</v>
      </c>
      <c r="AC3405" t="b">
        <v>0</v>
      </c>
      <c r="AD3405" t="b">
        <v>1</v>
      </c>
      <c r="AE3405" t="b">
        <v>0</v>
      </c>
      <c r="AF3405" t="b">
        <v>0</v>
      </c>
      <c r="AG3405" s="11">
        <v>45950</v>
      </c>
      <c r="AH3405" s="11">
        <v>46003</v>
      </c>
      <c r="AI3405" s="12">
        <f>IF(OR(AG3405="",AH3405=""),"",AH3405-AG3405)</f>
        <v>53.0</v>
      </c>
      <c r="AJ3405" s="13" t="b">
        <f>IF(OR(AI3405="",AA3405=""),"",AI3405=AA3405)</f>
        <v>1</v>
      </c>
      <c r="AK3405" s="13" t="b">
        <f>IF(AI3405="","",AI3405&gt;60)</f>
        <v>0</v>
      </c>
      <c r="AL3405" s="13" t="b">
        <f>IF(OR(Y3405=TRUE,AH3405=""),TRUE,FALSE)</f>
        <v>0</v>
      </c>
      <c r="AM3405" s="13" t="b">
        <f>IF(AI3405="","",AI3405&lt;0)</f>
        <v>0</v>
      </c>
      <c r="AN3405" s="13" t="str">
        <f>IF(AH3405="","No inspection date",IF(AI3405&lt;0,"Negative chronology",IF(AI3405&lt;=30,"0-30",IF(AI3405&lt;=60,"31-60",IF(AI3405&lt;=90,"61-90",IF(AI3405&lt;=180,"91-180","181+"))))))</f>
        <v>31-60</v>
      </c>
      <c r="AO3405" s="13" t="str">
        <f>IF(OR(ISNUMBER(SEARCH("COMPLETED",K3405)),ISNUMBER(SEARCH("CLOSED",K3405))),"Closed/Completed","Other Active/Issued")</f>
        <v>Closed/Completed</v>
      </c>
    </row>
    <row r="3406" spans="1:41">
      <c r="A3406" t="s">
        <v>17135</v>
      </c>
      <c r="B3406" t="s">
        <v>87</v>
      </c>
      <c r="D3406" t="s">
        <v>88</v>
      </c>
      <c r="E3406" t="s">
        <v>6860</v>
      </c>
      <c r="F3406" t="s">
        <v>17136</v>
      </c>
      <c r="H3406" t="s">
        <v>4720</v>
      </c>
      <c r="K3406" t="s">
        <v>100</v>
      </c>
      <c r="M3406" t="s">
        <v>16130</v>
      </c>
      <c r="N3406" s="9">
        <v>98106</v>
      </c>
      <c r="O3406" t="s">
        <v>17137</v>
      </c>
      <c r="P3406" s="10">
        <v>47.5528304</v>
      </c>
      <c r="Q3406" s="10">
        <v>-122.36348127</v>
      </c>
      <c r="R3406" t="s">
        <v>16132</v>
      </c>
      <c r="S3406" s="7">
        <v>10</v>
      </c>
      <c r="T3406" s="7">
        <v>2025</v>
      </c>
      <c r="U3406" s="7">
        <v>4</v>
      </c>
      <c r="Y3406" t="b">
        <v>1</v>
      </c>
      <c r="Z3406" t="b">
        <v>1</v>
      </c>
      <c r="AB3406">
        <v>1</v>
      </c>
      <c r="AC3406" t="b">
        <v>0</v>
      </c>
      <c r="AD3406" t="b">
        <v>1</v>
      </c>
      <c r="AE3406" t="b">
        <v>0</v>
      </c>
      <c r="AF3406" t="b">
        <v>0</v>
      </c>
      <c r="AG3406" s="11">
        <v>45951</v>
      </c>
      <c r="AI3406" s="12">
        <f>IF(OR(AG3406="",AH3406=""),"",AH3406-AG3406)</f>
        <v/>
      </c>
      <c r="AJ3406" s="13">
        <f>IF(OR(AI3406="",AA3406=""),"",AI3406=AA3406)</f>
        <v/>
      </c>
      <c r="AK3406" s="13">
        <f>IF(AI3406="","",AI3406&gt;60)</f>
        <v/>
      </c>
      <c r="AL3406" s="13" t="b">
        <f>IF(OR(Y3406=TRUE,AH3406=""),TRUE,FALSE)</f>
        <v>1</v>
      </c>
      <c r="AM3406" s="13">
        <f>IF(AI3406="","",AI3406&lt;0)</f>
        <v/>
      </c>
      <c r="AN3406" s="13" t="str">
        <f>IF(AH3406="","No inspection date",IF(AI3406&lt;0,"Negative chronology",IF(AI3406&lt;=30,"0-30",IF(AI3406&lt;=60,"31-60",IF(AI3406&lt;=90,"61-90",IF(AI3406&lt;=180,"91-180","181+"))))))</f>
        <v>No inspection date</v>
      </c>
      <c r="AO3406" s="13" t="str">
        <f>IF(OR(ISNUMBER(SEARCH("COMPLETED",K3406)),ISNUMBER(SEARCH("CLOSED",K3406))),"Closed/Completed","Other Active/Issued")</f>
        <v>Other Active/Issued</v>
      </c>
    </row>
    <row r="3407" spans="1:41">
      <c r="A3407" t="s">
        <v>17138</v>
      </c>
      <c r="B3407" t="s">
        <v>87</v>
      </c>
      <c r="D3407" t="s">
        <v>88</v>
      </c>
      <c r="E3407" t="s">
        <v>6860</v>
      </c>
      <c r="F3407" t="s">
        <v>17139</v>
      </c>
      <c r="H3407" t="s">
        <v>15772</v>
      </c>
      <c r="I3407" t="s">
        <v>7156</v>
      </c>
      <c r="J3407" t="s">
        <v>93</v>
      </c>
      <c r="K3407" t="s">
        <v>100</v>
      </c>
      <c r="M3407" t="s">
        <v>17140</v>
      </c>
      <c r="N3407" s="9">
        <v>98116</v>
      </c>
      <c r="O3407" t="s">
        <v>17141</v>
      </c>
      <c r="P3407" s="10">
        <v>47.59480744</v>
      </c>
      <c r="Q3407" s="10">
        <v>-122.38525919</v>
      </c>
      <c r="R3407" t="s">
        <v>17142</v>
      </c>
      <c r="S3407" s="7">
        <v>10</v>
      </c>
      <c r="T3407" s="7">
        <v>2025</v>
      </c>
      <c r="U3407" s="7">
        <v>4</v>
      </c>
      <c r="V3407">
        <v>10</v>
      </c>
      <c r="W3407">
        <v>2025</v>
      </c>
      <c r="X3407">
        <v>4</v>
      </c>
      <c r="Y3407" t="b">
        <v>0</v>
      </c>
      <c r="Z3407" t="b">
        <v>0</v>
      </c>
      <c r="AA3407">
        <v>2</v>
      </c>
      <c r="AB3407">
        <v>1</v>
      </c>
      <c r="AC3407" t="b">
        <v>0</v>
      </c>
      <c r="AD3407" t="b">
        <v>1</v>
      </c>
      <c r="AE3407" t="b">
        <v>0</v>
      </c>
      <c r="AF3407" t="b">
        <v>0</v>
      </c>
      <c r="AG3407" s="11">
        <v>45957</v>
      </c>
      <c r="AH3407" s="11">
        <v>45959</v>
      </c>
      <c r="AI3407" s="12">
        <f>IF(OR(AG3407="",AH3407=""),"",AH3407-AG3407)</f>
        <v>2.0</v>
      </c>
      <c r="AJ3407" s="13" t="b">
        <f>IF(OR(AI3407="",AA3407=""),"",AI3407=AA3407)</f>
        <v>1</v>
      </c>
      <c r="AK3407" s="13" t="b">
        <f>IF(AI3407="","",AI3407&gt;60)</f>
        <v>0</v>
      </c>
      <c r="AL3407" s="13" t="b">
        <f>IF(OR(Y3407=TRUE,AH3407=""),TRUE,FALSE)</f>
        <v>0</v>
      </c>
      <c r="AM3407" s="13" t="b">
        <f>IF(AI3407="","",AI3407&lt;0)</f>
        <v>0</v>
      </c>
      <c r="AN3407" s="13" t="str">
        <f>IF(AH3407="","No inspection date",IF(AI3407&lt;0,"Negative chronology",IF(AI3407&lt;=30,"0-30",IF(AI3407&lt;=60,"31-60",IF(AI3407&lt;=90,"61-90",IF(AI3407&lt;=180,"91-180","181+"))))))</f>
        <v>0-30</v>
      </c>
      <c r="AO3407" s="13" t="str">
        <f>IF(OR(ISNUMBER(SEARCH("COMPLETED",K3407)),ISNUMBER(SEARCH("CLOSED",K3407))),"Closed/Completed","Other Active/Issued")</f>
        <v>Other Active/Issued</v>
      </c>
    </row>
    <row r="3408" spans="1:41">
      <c r="A3408" t="s">
        <v>17143</v>
      </c>
      <c r="B3408" t="s">
        <v>87</v>
      </c>
      <c r="D3408" t="s">
        <v>88</v>
      </c>
      <c r="E3408" t="s">
        <v>6860</v>
      </c>
      <c r="F3408" t="s">
        <v>17144</v>
      </c>
      <c r="H3408" t="s">
        <v>5483</v>
      </c>
      <c r="I3408" t="s">
        <v>5483</v>
      </c>
      <c r="J3408" t="s">
        <v>93</v>
      </c>
      <c r="K3408" t="s">
        <v>100</v>
      </c>
      <c r="M3408" t="s">
        <v>16044</v>
      </c>
      <c r="N3408" s="9">
        <v>98117</v>
      </c>
      <c r="O3408" t="s">
        <v>17145</v>
      </c>
      <c r="P3408" s="10">
        <v>47.68927026</v>
      </c>
      <c r="Q3408" s="10">
        <v>-122.36228859</v>
      </c>
      <c r="R3408" t="s">
        <v>16046</v>
      </c>
      <c r="S3408" s="7">
        <v>11</v>
      </c>
      <c r="T3408" s="7">
        <v>2025</v>
      </c>
      <c r="U3408" s="7">
        <v>4</v>
      </c>
      <c r="V3408">
        <v>11</v>
      </c>
      <c r="W3408">
        <v>2025</v>
      </c>
      <c r="X3408">
        <v>4</v>
      </c>
      <c r="Y3408" t="b">
        <v>0</v>
      </c>
      <c r="Z3408" t="b">
        <v>0</v>
      </c>
      <c r="AA3408">
        <v>0</v>
      </c>
      <c r="AB3408">
        <v>6</v>
      </c>
      <c r="AC3408" t="b">
        <v>0</v>
      </c>
      <c r="AD3408" t="b">
        <v>1</v>
      </c>
      <c r="AE3408" t="b">
        <v>0</v>
      </c>
      <c r="AF3408" t="b">
        <v>0</v>
      </c>
      <c r="AG3408" s="11">
        <v>45965</v>
      </c>
      <c r="AH3408" s="11">
        <v>45965</v>
      </c>
      <c r="AI3408" s="12">
        <f>IF(OR(AG3408="",AH3408=""),"",AH3408-AG3408)</f>
        <v>0.0</v>
      </c>
      <c r="AJ3408" s="13" t="b">
        <f>IF(OR(AI3408="",AA3408=""),"",AI3408=AA3408)</f>
        <v>1</v>
      </c>
      <c r="AK3408" s="13" t="b">
        <f>IF(AI3408="","",AI3408&gt;60)</f>
        <v>0</v>
      </c>
      <c r="AL3408" s="13" t="b">
        <f>IF(OR(Y3408=TRUE,AH3408=""),TRUE,FALSE)</f>
        <v>0</v>
      </c>
      <c r="AM3408" s="13" t="b">
        <f>IF(AI3408="","",AI3408&lt;0)</f>
        <v>0</v>
      </c>
      <c r="AN3408" s="13" t="str">
        <f>IF(AH3408="","No inspection date",IF(AI3408&lt;0,"Negative chronology",IF(AI3408&lt;=30,"0-30",IF(AI3408&lt;=60,"31-60",IF(AI3408&lt;=90,"61-90",IF(AI3408&lt;=180,"91-180","181+"))))))</f>
        <v>0-30</v>
      </c>
      <c r="AO3408" s="13" t="str">
        <f>IF(OR(ISNUMBER(SEARCH("COMPLETED",K3408)),ISNUMBER(SEARCH("CLOSED",K3408))),"Closed/Completed","Other Active/Issued")</f>
        <v>Other Active/Issued</v>
      </c>
    </row>
    <row r="3409" spans="1:41">
      <c r="A3409" t="s">
        <v>17146</v>
      </c>
      <c r="B3409" t="s">
        <v>87</v>
      </c>
      <c r="D3409" t="s">
        <v>88</v>
      </c>
      <c r="E3409" t="s">
        <v>6860</v>
      </c>
      <c r="F3409" t="s">
        <v>17147</v>
      </c>
      <c r="H3409" t="s">
        <v>10586</v>
      </c>
      <c r="K3409" t="s">
        <v>115</v>
      </c>
      <c r="M3409" t="s">
        <v>17148</v>
      </c>
      <c r="N3409" s="9">
        <v>98117</v>
      </c>
      <c r="O3409" t="s">
        <v>17149</v>
      </c>
      <c r="P3409" s="10">
        <v>47.68237321</v>
      </c>
      <c r="Q3409" s="10">
        <v>-122.38189402</v>
      </c>
      <c r="R3409" t="s">
        <v>17150</v>
      </c>
      <c r="S3409" s="7">
        <v>11</v>
      </c>
      <c r="T3409" s="7">
        <v>2025</v>
      </c>
      <c r="U3409" s="7">
        <v>4</v>
      </c>
      <c r="Y3409" t="b">
        <v>1</v>
      </c>
      <c r="Z3409" t="b">
        <v>1</v>
      </c>
      <c r="AB3409">
        <v>6</v>
      </c>
      <c r="AC3409" t="b">
        <v>0</v>
      </c>
      <c r="AD3409" t="b">
        <v>1</v>
      </c>
      <c r="AE3409" t="b">
        <v>0</v>
      </c>
      <c r="AF3409" t="b">
        <v>0</v>
      </c>
      <c r="AG3409" s="11">
        <v>45968</v>
      </c>
      <c r="AI3409" s="12">
        <f>IF(OR(AG3409="",AH3409=""),"",AH3409-AG3409)</f>
        <v/>
      </c>
      <c r="AJ3409" s="13">
        <f>IF(OR(AI3409="",AA3409=""),"",AI3409=AA3409)</f>
        <v/>
      </c>
      <c r="AK3409" s="13">
        <f>IF(AI3409="","",AI3409&gt;60)</f>
        <v/>
      </c>
      <c r="AL3409" s="13" t="b">
        <f>IF(OR(Y3409=TRUE,AH3409=""),TRUE,FALSE)</f>
        <v>1</v>
      </c>
      <c r="AM3409" s="13">
        <f>IF(AI3409="","",AI3409&lt;0)</f>
        <v/>
      </c>
      <c r="AN3409" s="13" t="str">
        <f>IF(AH3409="","No inspection date",IF(AI3409&lt;0,"Negative chronology",IF(AI3409&lt;=30,"0-30",IF(AI3409&lt;=60,"31-60",IF(AI3409&lt;=90,"61-90",IF(AI3409&lt;=180,"91-180","181+"))))))</f>
        <v>No inspection date</v>
      </c>
      <c r="AO3409" s="13" t="str">
        <f>IF(OR(ISNUMBER(SEARCH("COMPLETED",K3409)),ISNUMBER(SEARCH("CLOSED",K3409))),"Closed/Completed","Other Active/Issued")</f>
        <v>Other Active/Issued</v>
      </c>
    </row>
    <row r="3410" spans="1:41">
      <c r="A3410" t="s">
        <v>17151</v>
      </c>
      <c r="B3410" t="s">
        <v>87</v>
      </c>
      <c r="D3410" t="s">
        <v>88</v>
      </c>
      <c r="E3410" t="s">
        <v>6860</v>
      </c>
      <c r="F3410" t="s">
        <v>17152</v>
      </c>
      <c r="H3410" t="s">
        <v>17153</v>
      </c>
      <c r="I3410" t="s">
        <v>17153</v>
      </c>
      <c r="J3410" t="s">
        <v>93</v>
      </c>
      <c r="K3410" t="s">
        <v>100</v>
      </c>
      <c r="M3410" t="s">
        <v>17154</v>
      </c>
      <c r="O3410" t="s">
        <v>17155</v>
      </c>
      <c r="P3410" s="10">
        <v>47.66327859</v>
      </c>
      <c r="Q3410" s="10">
        <v>-122.32045913</v>
      </c>
      <c r="R3410" t="s">
        <v>17156</v>
      </c>
      <c r="S3410" s="7">
        <v>11</v>
      </c>
      <c r="T3410" s="7">
        <v>2025</v>
      </c>
      <c r="U3410" s="7">
        <v>4</v>
      </c>
      <c r="V3410">
        <v>11</v>
      </c>
      <c r="W3410">
        <v>2025</v>
      </c>
      <c r="X3410">
        <v>4</v>
      </c>
      <c r="Y3410" t="b">
        <v>0</v>
      </c>
      <c r="Z3410" t="b">
        <v>0</v>
      </c>
      <c r="AA3410">
        <v>0</v>
      </c>
      <c r="AB3410">
        <v>4</v>
      </c>
      <c r="AC3410" t="b">
        <v>0</v>
      </c>
      <c r="AD3410" t="b">
        <v>1</v>
      </c>
      <c r="AE3410" t="b">
        <v>0</v>
      </c>
      <c r="AF3410" t="b">
        <v>0</v>
      </c>
      <c r="AG3410" s="11">
        <v>45972</v>
      </c>
      <c r="AH3410" s="11">
        <v>45972</v>
      </c>
      <c r="AI3410" s="12">
        <f>IF(OR(AG3410="",AH3410=""),"",AH3410-AG3410)</f>
        <v>0.0</v>
      </c>
      <c r="AJ3410" s="13" t="b">
        <f>IF(OR(AI3410="",AA3410=""),"",AI3410=AA3410)</f>
        <v>1</v>
      </c>
      <c r="AK3410" s="13" t="b">
        <f>IF(AI3410="","",AI3410&gt;60)</f>
        <v>0</v>
      </c>
      <c r="AL3410" s="13" t="b">
        <f>IF(OR(Y3410=TRUE,AH3410=""),TRUE,FALSE)</f>
        <v>0</v>
      </c>
      <c r="AM3410" s="13" t="b">
        <f>IF(AI3410="","",AI3410&lt;0)</f>
        <v>0</v>
      </c>
      <c r="AN3410" s="13" t="str">
        <f>IF(AH3410="","No inspection date",IF(AI3410&lt;0,"Negative chronology",IF(AI3410&lt;=30,"0-30",IF(AI3410&lt;=60,"31-60",IF(AI3410&lt;=90,"61-90",IF(AI3410&lt;=180,"91-180","181+"))))))</f>
        <v>0-30</v>
      </c>
      <c r="AO3410" s="13" t="str">
        <f>IF(OR(ISNUMBER(SEARCH("COMPLETED",K3410)),ISNUMBER(SEARCH("CLOSED",K3410))),"Closed/Completed","Other Active/Issued")</f>
        <v>Other Active/Issued</v>
      </c>
    </row>
    <row r="3411" spans="1:41">
      <c r="A3411" t="s">
        <v>17157</v>
      </c>
      <c r="B3411" t="s">
        <v>87</v>
      </c>
      <c r="D3411" t="s">
        <v>88</v>
      </c>
      <c r="E3411" t="s">
        <v>6860</v>
      </c>
      <c r="F3411" t="s">
        <v>17158</v>
      </c>
      <c r="H3411" t="s">
        <v>10422</v>
      </c>
      <c r="I3411" t="s">
        <v>10422</v>
      </c>
      <c r="J3411" t="s">
        <v>93</v>
      </c>
      <c r="K3411" t="s">
        <v>100</v>
      </c>
      <c r="M3411" t="s">
        <v>17159</v>
      </c>
      <c r="N3411" s="9">
        <v>98115</v>
      </c>
      <c r="O3411" t="s">
        <v>17160</v>
      </c>
      <c r="P3411" s="10">
        <v>47.68512996</v>
      </c>
      <c r="Q3411" s="10">
        <v>-122.26732589</v>
      </c>
      <c r="R3411" t="s">
        <v>17161</v>
      </c>
      <c r="S3411" s="7">
        <v>11</v>
      </c>
      <c r="T3411" s="7">
        <v>2025</v>
      </c>
      <c r="U3411" s="7">
        <v>4</v>
      </c>
      <c r="V3411">
        <v>11</v>
      </c>
      <c r="W3411">
        <v>2025</v>
      </c>
      <c r="X3411">
        <v>4</v>
      </c>
      <c r="Y3411" t="b">
        <v>0</v>
      </c>
      <c r="Z3411" t="b">
        <v>0</v>
      </c>
      <c r="AA3411">
        <v>0</v>
      </c>
      <c r="AB3411">
        <v>4</v>
      </c>
      <c r="AC3411" t="b">
        <v>0</v>
      </c>
      <c r="AD3411" t="b">
        <v>1</v>
      </c>
      <c r="AE3411" t="b">
        <v>0</v>
      </c>
      <c r="AF3411" t="b">
        <v>0</v>
      </c>
      <c r="AG3411" s="11">
        <v>45973</v>
      </c>
      <c r="AH3411" s="11">
        <v>45973</v>
      </c>
      <c r="AI3411" s="12">
        <f>IF(OR(AG3411="",AH3411=""),"",AH3411-AG3411)</f>
        <v>0.0</v>
      </c>
      <c r="AJ3411" s="13" t="b">
        <f>IF(OR(AI3411="",AA3411=""),"",AI3411=AA3411)</f>
        <v>1</v>
      </c>
      <c r="AK3411" s="13" t="b">
        <f>IF(AI3411="","",AI3411&gt;60)</f>
        <v>0</v>
      </c>
      <c r="AL3411" s="13" t="b">
        <f>IF(OR(Y3411=TRUE,AH3411=""),TRUE,FALSE)</f>
        <v>0</v>
      </c>
      <c r="AM3411" s="13" t="b">
        <f>IF(AI3411="","",AI3411&lt;0)</f>
        <v>0</v>
      </c>
      <c r="AN3411" s="13" t="str">
        <f>IF(AH3411="","No inspection date",IF(AI3411&lt;0,"Negative chronology",IF(AI3411&lt;=30,"0-30",IF(AI3411&lt;=60,"31-60",IF(AI3411&lt;=90,"61-90",IF(AI3411&lt;=180,"91-180","181+"))))))</f>
        <v>0-30</v>
      </c>
      <c r="AO3411" s="13" t="str">
        <f>IF(OR(ISNUMBER(SEARCH("COMPLETED",K3411)),ISNUMBER(SEARCH("CLOSED",K3411))),"Closed/Completed","Other Active/Issued")</f>
        <v>Other Active/Issued</v>
      </c>
    </row>
    <row r="3412" spans="1:41">
      <c r="A3412" t="s">
        <v>17162</v>
      </c>
      <c r="B3412" t="s">
        <v>87</v>
      </c>
      <c r="D3412" t="s">
        <v>88</v>
      </c>
      <c r="E3412" t="s">
        <v>6860</v>
      </c>
      <c r="F3412" t="s">
        <v>17163</v>
      </c>
      <c r="H3412" t="s">
        <v>10026</v>
      </c>
      <c r="I3412" t="s">
        <v>10026</v>
      </c>
      <c r="J3412" t="s">
        <v>93</v>
      </c>
      <c r="K3412" t="s">
        <v>100</v>
      </c>
      <c r="M3412" t="s">
        <v>17164</v>
      </c>
      <c r="N3412" s="9">
        <v>98125</v>
      </c>
      <c r="O3412" t="s">
        <v>17165</v>
      </c>
      <c r="P3412" s="10">
        <v>47.72097958</v>
      </c>
      <c r="Q3412" s="10">
        <v>-122.29828708</v>
      </c>
      <c r="R3412" t="s">
        <v>17166</v>
      </c>
      <c r="S3412" s="7">
        <v>11</v>
      </c>
      <c r="T3412" s="7">
        <v>2025</v>
      </c>
      <c r="U3412" s="7">
        <v>4</v>
      </c>
      <c r="V3412">
        <v>11</v>
      </c>
      <c r="W3412">
        <v>2025</v>
      </c>
      <c r="X3412">
        <v>4</v>
      </c>
      <c r="Y3412" t="b">
        <v>0</v>
      </c>
      <c r="Z3412" t="b">
        <v>0</v>
      </c>
      <c r="AA3412">
        <v>0</v>
      </c>
      <c r="AB3412">
        <v>5</v>
      </c>
      <c r="AC3412" t="b">
        <v>0</v>
      </c>
      <c r="AD3412" t="b">
        <v>1</v>
      </c>
      <c r="AE3412" t="b">
        <v>0</v>
      </c>
      <c r="AF3412" t="b">
        <v>0</v>
      </c>
      <c r="AG3412" s="11">
        <v>45977</v>
      </c>
      <c r="AH3412" s="11">
        <v>45977</v>
      </c>
      <c r="AI3412" s="12">
        <f>IF(OR(AG3412="",AH3412=""),"",AH3412-AG3412)</f>
        <v>0.0</v>
      </c>
      <c r="AJ3412" s="13" t="b">
        <f>IF(OR(AI3412="",AA3412=""),"",AI3412=AA3412)</f>
        <v>1</v>
      </c>
      <c r="AK3412" s="13" t="b">
        <f>IF(AI3412="","",AI3412&gt;60)</f>
        <v>0</v>
      </c>
      <c r="AL3412" s="13" t="b">
        <f>IF(OR(Y3412=TRUE,AH3412=""),TRUE,FALSE)</f>
        <v>0</v>
      </c>
      <c r="AM3412" s="13" t="b">
        <f>IF(AI3412="","",AI3412&lt;0)</f>
        <v>0</v>
      </c>
      <c r="AN3412" s="13" t="str">
        <f>IF(AH3412="","No inspection date",IF(AI3412&lt;0,"Negative chronology",IF(AI3412&lt;=30,"0-30",IF(AI3412&lt;=60,"31-60",IF(AI3412&lt;=90,"61-90",IF(AI3412&lt;=180,"91-180","181+"))))))</f>
        <v>0-30</v>
      </c>
      <c r="AO3412" s="13" t="str">
        <f>IF(OR(ISNUMBER(SEARCH("COMPLETED",K3412)),ISNUMBER(SEARCH("CLOSED",K3412))),"Closed/Completed","Other Active/Issued")</f>
        <v>Other Active/Issued</v>
      </c>
    </row>
    <row r="3413" spans="1:41">
      <c r="A3413" t="s">
        <v>17167</v>
      </c>
      <c r="B3413" t="s">
        <v>87</v>
      </c>
      <c r="D3413" t="s">
        <v>88</v>
      </c>
      <c r="E3413" t="s">
        <v>6860</v>
      </c>
      <c r="F3413" t="s">
        <v>17163</v>
      </c>
      <c r="H3413" t="s">
        <v>5532</v>
      </c>
      <c r="I3413" t="s">
        <v>2788</v>
      </c>
      <c r="J3413" t="s">
        <v>93</v>
      </c>
      <c r="K3413" t="s">
        <v>100</v>
      </c>
      <c r="M3413" t="s">
        <v>17168</v>
      </c>
      <c r="N3413" s="9">
        <v>98107</v>
      </c>
      <c r="O3413" t="s">
        <v>17169</v>
      </c>
      <c r="P3413" s="10">
        <v>47.65924151</v>
      </c>
      <c r="Q3413" s="10">
        <v>-122.36564491</v>
      </c>
      <c r="R3413" t="s">
        <v>17170</v>
      </c>
      <c r="S3413" s="7">
        <v>11</v>
      </c>
      <c r="T3413" s="7">
        <v>2025</v>
      </c>
      <c r="U3413" s="7">
        <v>4</v>
      </c>
      <c r="V3413">
        <v>11</v>
      </c>
      <c r="W3413">
        <v>2025</v>
      </c>
      <c r="X3413">
        <v>4</v>
      </c>
      <c r="Y3413" t="b">
        <v>0</v>
      </c>
      <c r="Z3413" t="b">
        <v>0</v>
      </c>
      <c r="AA3413">
        <v>-6</v>
      </c>
      <c r="AB3413">
        <v>6</v>
      </c>
      <c r="AC3413" t="b">
        <v>0</v>
      </c>
      <c r="AD3413" t="b">
        <v>1</v>
      </c>
      <c r="AE3413" t="b">
        <v>0</v>
      </c>
      <c r="AF3413" t="b">
        <v>0</v>
      </c>
      <c r="AG3413" s="11">
        <v>45986</v>
      </c>
      <c r="AH3413" s="11">
        <v>45980</v>
      </c>
      <c r="AI3413" s="12">
        <f>IF(OR(AG3413="",AH3413=""),"",AH3413-AG3413)</f>
        <v>-6.0</v>
      </c>
      <c r="AJ3413" s="13" t="b">
        <f>IF(OR(AI3413="",AA3413=""),"",AI3413=AA3413)</f>
        <v>1</v>
      </c>
      <c r="AK3413" s="13" t="b">
        <f>IF(AI3413="","",AI3413&gt;60)</f>
        <v>0</v>
      </c>
      <c r="AL3413" s="13" t="b">
        <f>IF(OR(Y3413=TRUE,AH3413=""),TRUE,FALSE)</f>
        <v>0</v>
      </c>
      <c r="AM3413" s="13" t="b">
        <f>IF(AI3413="","",AI3413&lt;0)</f>
        <v>1</v>
      </c>
      <c r="AN3413" s="13" t="str">
        <f>IF(AH3413="","No inspection date",IF(AI3413&lt;0,"Negative chronology",IF(AI3413&lt;=30,"0-30",IF(AI3413&lt;=60,"31-60",IF(AI3413&lt;=90,"61-90",IF(AI3413&lt;=180,"91-180","181+"))))))</f>
        <v>Negative chronology</v>
      </c>
      <c r="AO3413" s="13" t="str">
        <f>IF(OR(ISNUMBER(SEARCH("COMPLETED",K3413)),ISNUMBER(SEARCH("CLOSED",K3413))),"Closed/Completed","Other Active/Issued")</f>
        <v>Other Active/Issued</v>
      </c>
    </row>
    <row r="3414" spans="1:41">
      <c r="A3414" t="s">
        <v>17171</v>
      </c>
      <c r="B3414" t="s">
        <v>87</v>
      </c>
      <c r="C3414" t="s">
        <v>87</v>
      </c>
      <c r="D3414" t="s">
        <v>88</v>
      </c>
      <c r="F3414" t="s">
        <v>17172</v>
      </c>
      <c r="G3414" t="s">
        <v>5920</v>
      </c>
      <c r="H3414" t="s">
        <v>7638</v>
      </c>
      <c r="I3414" t="s">
        <v>17173</v>
      </c>
      <c r="J3414" t="s">
        <v>137</v>
      </c>
      <c r="K3414" t="s">
        <v>93</v>
      </c>
      <c r="L3414" t="s">
        <v>93</v>
      </c>
      <c r="M3414" t="s">
        <v>17174</v>
      </c>
      <c r="N3414" s="9">
        <v>98122</v>
      </c>
      <c r="O3414" t="s">
        <v>17175</v>
      </c>
      <c r="P3414" s="10">
        <v>47.60351336</v>
      </c>
      <c r="Q3414" s="10">
        <v>-122.29971679</v>
      </c>
      <c r="R3414" t="s">
        <v>17176</v>
      </c>
      <c r="S3414" s="7">
        <v>9</v>
      </c>
      <c r="T3414" s="7">
        <v>2020</v>
      </c>
      <c r="U3414" s="7">
        <v>3</v>
      </c>
      <c r="V3414">
        <v>2</v>
      </c>
      <c r="W3414">
        <v>2021</v>
      </c>
      <c r="X3414">
        <v>1</v>
      </c>
      <c r="Y3414" t="b">
        <v>0</v>
      </c>
      <c r="Z3414" t="b">
        <v>0</v>
      </c>
      <c r="AA3414">
        <v>161</v>
      </c>
      <c r="AB3414">
        <v>3</v>
      </c>
      <c r="AC3414" t="b">
        <v>0</v>
      </c>
      <c r="AD3414" t="b">
        <v>1</v>
      </c>
      <c r="AE3414" t="b">
        <v>0</v>
      </c>
      <c r="AF3414" t="b">
        <v>1</v>
      </c>
      <c r="AG3414" s="11">
        <v>44090</v>
      </c>
      <c r="AH3414" s="11">
        <v>44251</v>
      </c>
      <c r="AI3414" s="12">
        <f>IF(OR(AG3414="",AH3414=""),"",AH3414-AG3414)</f>
        <v>161.0</v>
      </c>
      <c r="AJ3414" s="13" t="b">
        <f>IF(OR(AI3414="",AA3414=""),"",AI3414=AA3414)</f>
        <v>1</v>
      </c>
      <c r="AK3414" s="13" t="b">
        <f>IF(AI3414="","",AI3414&gt;60)</f>
        <v>1</v>
      </c>
      <c r="AL3414" s="13" t="b">
        <f>IF(OR(Y3414=TRUE,AH3414=""),TRUE,FALSE)</f>
        <v>0</v>
      </c>
      <c r="AM3414" s="13" t="b">
        <f>IF(AI3414="","",AI3414&lt;0)</f>
        <v>0</v>
      </c>
      <c r="AN3414" s="13" t="str">
        <f>IF(AH3414="","No inspection date",IF(AI3414&lt;0,"Negative chronology",IF(AI3414&lt;=30,"0-30",IF(AI3414&lt;=60,"31-60",IF(AI3414&lt;=90,"61-90",IF(AI3414&lt;=180,"91-180","181+"))))))</f>
        <v>91-180</v>
      </c>
      <c r="AO3414" s="13" t="str">
        <f>IF(OR(ISNUMBER(SEARCH("COMPLETED",K3414)),ISNUMBER(SEARCH("CLOSED",K3414))),"Closed/Completed","Other Active/Issued")</f>
        <v>Closed/Completed</v>
      </c>
    </row>
    <row r="3415" spans="1:41">
      <c r="A3415" t="s">
        <v>17177</v>
      </c>
      <c r="B3415" t="s">
        <v>87</v>
      </c>
      <c r="C3415" t="s">
        <v>87</v>
      </c>
      <c r="D3415" t="s">
        <v>88</v>
      </c>
      <c r="G3415" t="s">
        <v>7706</v>
      </c>
      <c r="H3415" t="s">
        <v>114</v>
      </c>
      <c r="K3415" t="s">
        <v>93</v>
      </c>
      <c r="L3415" t="s">
        <v>93</v>
      </c>
      <c r="M3415" t="s">
        <v>7327</v>
      </c>
      <c r="N3415" s="9">
        <v>98117</v>
      </c>
      <c r="O3415" t="s">
        <v>17178</v>
      </c>
      <c r="P3415" s="10">
        <v>47.67608109</v>
      </c>
      <c r="Q3415" s="10">
        <v>-122.3623212</v>
      </c>
      <c r="R3415" t="s">
        <v>7329</v>
      </c>
      <c r="S3415" s="7">
        <v>1</v>
      </c>
      <c r="T3415" s="7">
        <v>2020</v>
      </c>
      <c r="U3415" s="7">
        <v>1</v>
      </c>
      <c r="Y3415" t="b">
        <v>1</v>
      </c>
      <c r="Z3415" t="b">
        <v>1</v>
      </c>
      <c r="AB3415">
        <v>6</v>
      </c>
      <c r="AC3415" t="b">
        <v>0</v>
      </c>
      <c r="AD3415" t="b">
        <v>1</v>
      </c>
      <c r="AE3415" t="b">
        <v>0</v>
      </c>
      <c r="AF3415" t="b">
        <v>1</v>
      </c>
      <c r="AG3415" s="11">
        <v>43832</v>
      </c>
      <c r="AI3415" s="12">
        <f>IF(OR(AG3415="",AH3415=""),"",AH3415-AG3415)</f>
        <v/>
      </c>
      <c r="AJ3415" s="13">
        <f>IF(OR(AI3415="",AA3415=""),"",AI3415=AA3415)</f>
        <v/>
      </c>
      <c r="AK3415" s="13">
        <f>IF(AI3415="","",AI3415&gt;60)</f>
        <v/>
      </c>
      <c r="AL3415" s="13" t="b">
        <f>IF(OR(Y3415=TRUE,AH3415=""),TRUE,FALSE)</f>
        <v>1</v>
      </c>
      <c r="AM3415" s="13">
        <f>IF(AI3415="","",AI3415&lt;0)</f>
        <v/>
      </c>
      <c r="AN3415" s="13" t="str">
        <f>IF(AH3415="","No inspection date",IF(AI3415&lt;0,"Negative chronology",IF(AI3415&lt;=30,"0-30",IF(AI3415&lt;=60,"31-60",IF(AI3415&lt;=90,"61-90",IF(AI3415&lt;=180,"91-180","181+"))))))</f>
        <v>No inspection date</v>
      </c>
      <c r="AO3415" s="13" t="str">
        <f>IF(OR(ISNUMBER(SEARCH("COMPLETED",K3415)),ISNUMBER(SEARCH("CLOSED",K3415))),"Closed/Completed","Other Active/Issued")</f>
        <v>Closed/Completed</v>
      </c>
    </row>
    <row r="3416" spans="1:41">
      <c r="A3416" t="s">
        <v>17179</v>
      </c>
      <c r="B3416" t="s">
        <v>87</v>
      </c>
      <c r="C3416" t="s">
        <v>87</v>
      </c>
      <c r="D3416" t="s">
        <v>88</v>
      </c>
      <c r="F3416" t="s">
        <v>17180</v>
      </c>
      <c r="G3416" t="s">
        <v>17181</v>
      </c>
      <c r="H3416" t="s">
        <v>114</v>
      </c>
      <c r="K3416" t="s">
        <v>93</v>
      </c>
      <c r="L3416" t="s">
        <v>93</v>
      </c>
      <c r="M3416" t="s">
        <v>17182</v>
      </c>
      <c r="N3416" s="9">
        <v>98117</v>
      </c>
      <c r="O3416" t="s">
        <v>17183</v>
      </c>
      <c r="P3416" s="10">
        <v>47.67986785</v>
      </c>
      <c r="Q3416" s="10">
        <v>-122.36363376</v>
      </c>
      <c r="R3416" t="s">
        <v>17184</v>
      </c>
      <c r="S3416" s="7">
        <v>1</v>
      </c>
      <c r="T3416" s="7">
        <v>2020</v>
      </c>
      <c r="U3416" s="7">
        <v>1</v>
      </c>
      <c r="Y3416" t="b">
        <v>1</v>
      </c>
      <c r="Z3416" t="b">
        <v>1</v>
      </c>
      <c r="AB3416">
        <v>6</v>
      </c>
      <c r="AC3416" t="b">
        <v>0</v>
      </c>
      <c r="AD3416" t="b">
        <v>1</v>
      </c>
      <c r="AE3416" t="b">
        <v>0</v>
      </c>
      <c r="AF3416" t="b">
        <v>1</v>
      </c>
      <c r="AG3416" s="11">
        <v>43832</v>
      </c>
      <c r="AI3416" s="12">
        <f>IF(OR(AG3416="",AH3416=""),"",AH3416-AG3416)</f>
        <v/>
      </c>
      <c r="AJ3416" s="13">
        <f>IF(OR(AI3416="",AA3416=""),"",AI3416=AA3416)</f>
        <v/>
      </c>
      <c r="AK3416" s="13">
        <f>IF(AI3416="","",AI3416&gt;60)</f>
        <v/>
      </c>
      <c r="AL3416" s="13" t="b">
        <f>IF(OR(Y3416=TRUE,AH3416=""),TRUE,FALSE)</f>
        <v>1</v>
      </c>
      <c r="AM3416" s="13">
        <f>IF(AI3416="","",AI3416&lt;0)</f>
        <v/>
      </c>
      <c r="AN3416" s="13" t="str">
        <f>IF(AH3416="","No inspection date",IF(AI3416&lt;0,"Negative chronology",IF(AI3416&lt;=30,"0-30",IF(AI3416&lt;=60,"31-60",IF(AI3416&lt;=90,"61-90",IF(AI3416&lt;=180,"91-180","181+"))))))</f>
        <v>No inspection date</v>
      </c>
      <c r="AO3416" s="13" t="str">
        <f>IF(OR(ISNUMBER(SEARCH("COMPLETED",K3416)),ISNUMBER(SEARCH("CLOSED",K3416))),"Closed/Completed","Other Active/Issued")</f>
        <v>Closed/Completed</v>
      </c>
    </row>
    <row r="3417" spans="1:41">
      <c r="A3417" t="s">
        <v>17185</v>
      </c>
      <c r="B3417" t="s">
        <v>87</v>
      </c>
      <c r="C3417" t="s">
        <v>87</v>
      </c>
      <c r="D3417" t="s">
        <v>88</v>
      </c>
      <c r="H3417" t="s">
        <v>114</v>
      </c>
      <c r="K3417" t="s">
        <v>93</v>
      </c>
      <c r="L3417" t="s">
        <v>93</v>
      </c>
      <c r="M3417" t="s">
        <v>17186</v>
      </c>
      <c r="N3417" s="9">
        <v>98108</v>
      </c>
      <c r="O3417" t="s">
        <v>17187</v>
      </c>
      <c r="P3417" s="10">
        <v>47.55532831</v>
      </c>
      <c r="Q3417" s="10">
        <v>-122.30528409</v>
      </c>
      <c r="R3417" t="s">
        <v>17188</v>
      </c>
      <c r="S3417" s="7">
        <v>1</v>
      </c>
      <c r="T3417" s="7">
        <v>2020</v>
      </c>
      <c r="U3417" s="7">
        <v>1</v>
      </c>
      <c r="Y3417" t="b">
        <v>1</v>
      </c>
      <c r="Z3417" t="b">
        <v>1</v>
      </c>
      <c r="AB3417">
        <v>2</v>
      </c>
      <c r="AC3417" t="b">
        <v>0</v>
      </c>
      <c r="AD3417" t="b">
        <v>1</v>
      </c>
      <c r="AE3417" t="b">
        <v>0</v>
      </c>
      <c r="AF3417" t="b">
        <v>1</v>
      </c>
      <c r="AG3417" s="11">
        <v>43832</v>
      </c>
      <c r="AI3417" s="12">
        <f>IF(OR(AG3417="",AH3417=""),"",AH3417-AG3417)</f>
        <v/>
      </c>
      <c r="AJ3417" s="13">
        <f>IF(OR(AI3417="",AA3417=""),"",AI3417=AA3417)</f>
        <v/>
      </c>
      <c r="AK3417" s="13">
        <f>IF(AI3417="","",AI3417&gt;60)</f>
        <v/>
      </c>
      <c r="AL3417" s="13" t="b">
        <f>IF(OR(Y3417=TRUE,AH3417=""),TRUE,FALSE)</f>
        <v>1</v>
      </c>
      <c r="AM3417" s="13">
        <f>IF(AI3417="","",AI3417&lt;0)</f>
        <v/>
      </c>
      <c r="AN3417" s="13" t="str">
        <f>IF(AH3417="","No inspection date",IF(AI3417&lt;0,"Negative chronology",IF(AI3417&lt;=30,"0-30",IF(AI3417&lt;=60,"31-60",IF(AI3417&lt;=90,"61-90",IF(AI3417&lt;=180,"91-180","181+"))))))</f>
        <v>No inspection date</v>
      </c>
      <c r="AO3417" s="13" t="str">
        <f>IF(OR(ISNUMBER(SEARCH("COMPLETED",K3417)),ISNUMBER(SEARCH("CLOSED",K3417))),"Closed/Completed","Other Active/Issued")</f>
        <v>Closed/Completed</v>
      </c>
    </row>
    <row r="3418" spans="1:41">
      <c r="A3418" t="s">
        <v>17189</v>
      </c>
      <c r="B3418" t="s">
        <v>87</v>
      </c>
      <c r="C3418" t="s">
        <v>87</v>
      </c>
      <c r="D3418" t="s">
        <v>88</v>
      </c>
      <c r="F3418" t="s">
        <v>17190</v>
      </c>
      <c r="G3418" t="s">
        <v>17191</v>
      </c>
      <c r="H3418" t="s">
        <v>114</v>
      </c>
      <c r="I3418" t="s">
        <v>129</v>
      </c>
      <c r="J3418" t="s">
        <v>137</v>
      </c>
      <c r="K3418" t="s">
        <v>93</v>
      </c>
      <c r="L3418" t="s">
        <v>93</v>
      </c>
      <c r="M3418" t="s">
        <v>1264</v>
      </c>
      <c r="N3418" s="9">
        <v>98105</v>
      </c>
      <c r="O3418" t="s">
        <v>17192</v>
      </c>
      <c r="P3418" s="10">
        <v>47.66676296</v>
      </c>
      <c r="Q3418" s="10">
        <v>-122.30415739</v>
      </c>
      <c r="R3418" t="s">
        <v>1266</v>
      </c>
      <c r="S3418" s="7">
        <v>1</v>
      </c>
      <c r="T3418" s="7">
        <v>2020</v>
      </c>
      <c r="U3418" s="7">
        <v>1</v>
      </c>
      <c r="V3418">
        <v>1</v>
      </c>
      <c r="W3418">
        <v>2020</v>
      </c>
      <c r="X3418">
        <v>1</v>
      </c>
      <c r="Y3418" t="b">
        <v>0</v>
      </c>
      <c r="Z3418" t="b">
        <v>0</v>
      </c>
      <c r="AA3418">
        <v>5</v>
      </c>
      <c r="AB3418">
        <v>4</v>
      </c>
      <c r="AC3418" t="b">
        <v>0</v>
      </c>
      <c r="AD3418" t="b">
        <v>1</v>
      </c>
      <c r="AE3418" t="b">
        <v>0</v>
      </c>
      <c r="AF3418" t="b">
        <v>1</v>
      </c>
      <c r="AG3418" s="11">
        <v>43832</v>
      </c>
      <c r="AH3418" s="11">
        <v>43837</v>
      </c>
      <c r="AI3418" s="12">
        <f>IF(OR(AG3418="",AH3418=""),"",AH3418-AG3418)</f>
        <v>5.0</v>
      </c>
      <c r="AJ3418" s="13" t="b">
        <f>IF(OR(AI3418="",AA3418=""),"",AI3418=AA3418)</f>
        <v>1</v>
      </c>
      <c r="AK3418" s="13" t="b">
        <f>IF(AI3418="","",AI3418&gt;60)</f>
        <v>0</v>
      </c>
      <c r="AL3418" s="13" t="b">
        <f>IF(OR(Y3418=TRUE,AH3418=""),TRUE,FALSE)</f>
        <v>0</v>
      </c>
      <c r="AM3418" s="13" t="b">
        <f>IF(AI3418="","",AI3418&lt;0)</f>
        <v>0</v>
      </c>
      <c r="AN3418" s="13" t="str">
        <f>IF(AH3418="","No inspection date",IF(AI3418&lt;0,"Negative chronology",IF(AI3418&lt;=30,"0-30",IF(AI3418&lt;=60,"31-60",IF(AI3418&lt;=90,"61-90",IF(AI3418&lt;=180,"91-180","181+"))))))</f>
        <v>0-30</v>
      </c>
      <c r="AO3418" s="13" t="str">
        <f>IF(OR(ISNUMBER(SEARCH("COMPLETED",K3418)),ISNUMBER(SEARCH("CLOSED",K3418))),"Closed/Completed","Other Active/Issued")</f>
        <v>Closed/Completed</v>
      </c>
    </row>
    <row r="3419" spans="1:41">
      <c r="A3419" t="s">
        <v>17193</v>
      </c>
      <c r="B3419" t="s">
        <v>87</v>
      </c>
      <c r="C3419" t="s">
        <v>87</v>
      </c>
      <c r="D3419" t="s">
        <v>88</v>
      </c>
      <c r="F3419" t="s">
        <v>17194</v>
      </c>
      <c r="G3419" t="s">
        <v>17195</v>
      </c>
      <c r="H3419" t="s">
        <v>114</v>
      </c>
      <c r="I3419" t="s">
        <v>114</v>
      </c>
      <c r="J3419" t="s">
        <v>93</v>
      </c>
      <c r="K3419" t="s">
        <v>1745</v>
      </c>
      <c r="L3419" t="s">
        <v>1745</v>
      </c>
      <c r="M3419" t="s">
        <v>17196</v>
      </c>
      <c r="N3419" s="9">
        <v>98116</v>
      </c>
      <c r="O3419" t="s">
        <v>17197</v>
      </c>
      <c r="P3419" s="10">
        <v>47.57019187</v>
      </c>
      <c r="Q3419" s="10">
        <v>-122.40246129</v>
      </c>
      <c r="R3419" t="s">
        <v>17198</v>
      </c>
      <c r="S3419" s="7">
        <v>1</v>
      </c>
      <c r="T3419" s="7">
        <v>2020</v>
      </c>
      <c r="U3419" s="7">
        <v>1</v>
      </c>
      <c r="V3419">
        <v>1</v>
      </c>
      <c r="W3419">
        <v>2020</v>
      </c>
      <c r="X3419">
        <v>1</v>
      </c>
      <c r="Y3419" t="b">
        <v>0</v>
      </c>
      <c r="Z3419" t="b">
        <v>0</v>
      </c>
      <c r="AA3419">
        <v>0</v>
      </c>
      <c r="AB3419">
        <v>1</v>
      </c>
      <c r="AC3419" t="b">
        <v>0</v>
      </c>
      <c r="AD3419" t="b">
        <v>1</v>
      </c>
      <c r="AE3419" t="b">
        <v>0</v>
      </c>
      <c r="AF3419" t="b">
        <v>1</v>
      </c>
      <c r="AG3419" s="11">
        <v>43832</v>
      </c>
      <c r="AH3419" s="11">
        <v>43832</v>
      </c>
      <c r="AI3419" s="12">
        <f>IF(OR(AG3419="",AH3419=""),"",AH3419-AG3419)</f>
        <v>0.0</v>
      </c>
      <c r="AJ3419" s="13" t="b">
        <f>IF(OR(AI3419="",AA3419=""),"",AI3419=AA3419)</f>
        <v>1</v>
      </c>
      <c r="AK3419" s="13" t="b">
        <f>IF(AI3419="","",AI3419&gt;60)</f>
        <v>0</v>
      </c>
      <c r="AL3419" s="13" t="b">
        <f>IF(OR(Y3419=TRUE,AH3419=""),TRUE,FALSE)</f>
        <v>0</v>
      </c>
      <c r="AM3419" s="13" t="b">
        <f>IF(AI3419="","",AI3419&lt;0)</f>
        <v>0</v>
      </c>
      <c r="AN3419" s="13" t="str">
        <f>IF(AH3419="","No inspection date",IF(AI3419&lt;0,"Negative chronology",IF(AI3419&lt;=30,"0-30",IF(AI3419&lt;=60,"31-60",IF(AI3419&lt;=90,"61-90",IF(AI3419&lt;=180,"91-180","181+"))))))</f>
        <v>0-30</v>
      </c>
      <c r="AO3419" s="13" t="str">
        <f>IF(OR(ISNUMBER(SEARCH("COMPLETED",K3419)),ISNUMBER(SEARCH("CLOSED",K3419))),"Closed/Completed","Other Active/Issued")</f>
        <v>Other Active/Issued</v>
      </c>
    </row>
    <row r="3420" spans="1:41">
      <c r="A3420" t="s">
        <v>17199</v>
      </c>
      <c r="B3420" t="s">
        <v>87</v>
      </c>
      <c r="C3420" t="s">
        <v>87</v>
      </c>
      <c r="D3420" t="s">
        <v>88</v>
      </c>
      <c r="F3420" t="s">
        <v>17200</v>
      </c>
      <c r="G3420" t="s">
        <v>17201</v>
      </c>
      <c r="H3420" t="s">
        <v>92</v>
      </c>
      <c r="I3420" t="s">
        <v>129</v>
      </c>
      <c r="J3420" t="s">
        <v>93</v>
      </c>
      <c r="K3420" t="s">
        <v>93</v>
      </c>
      <c r="L3420" t="s">
        <v>93</v>
      </c>
      <c r="M3420" t="s">
        <v>17202</v>
      </c>
      <c r="N3420" s="9">
        <v>98106</v>
      </c>
      <c r="O3420" t="s">
        <v>17203</v>
      </c>
      <c r="P3420" s="10">
        <v>47.55402854</v>
      </c>
      <c r="Q3420" s="10">
        <v>-122.3621408</v>
      </c>
      <c r="R3420" t="s">
        <v>17204</v>
      </c>
      <c r="S3420" s="7">
        <v>1</v>
      </c>
      <c r="T3420" s="7">
        <v>2020</v>
      </c>
      <c r="U3420" s="7">
        <v>1</v>
      </c>
      <c r="V3420">
        <v>1</v>
      </c>
      <c r="W3420">
        <v>2020</v>
      </c>
      <c r="X3420">
        <v>1</v>
      </c>
      <c r="Y3420" t="b">
        <v>0</v>
      </c>
      <c r="Z3420" t="b">
        <v>0</v>
      </c>
      <c r="AA3420">
        <v>4</v>
      </c>
      <c r="AB3420">
        <v>1</v>
      </c>
      <c r="AC3420" t="b">
        <v>0</v>
      </c>
      <c r="AD3420" t="b">
        <v>1</v>
      </c>
      <c r="AE3420" t="b">
        <v>0</v>
      </c>
      <c r="AF3420" t="b">
        <v>1</v>
      </c>
      <c r="AG3420" s="11">
        <v>43833</v>
      </c>
      <c r="AH3420" s="11">
        <v>43837</v>
      </c>
      <c r="AI3420" s="12">
        <f>IF(OR(AG3420="",AH3420=""),"",AH3420-AG3420)</f>
        <v>4.0</v>
      </c>
      <c r="AJ3420" s="13" t="b">
        <f>IF(OR(AI3420="",AA3420=""),"",AI3420=AA3420)</f>
        <v>1</v>
      </c>
      <c r="AK3420" s="13" t="b">
        <f>IF(AI3420="","",AI3420&gt;60)</f>
        <v>0</v>
      </c>
      <c r="AL3420" s="13" t="b">
        <f>IF(OR(Y3420=TRUE,AH3420=""),TRUE,FALSE)</f>
        <v>0</v>
      </c>
      <c r="AM3420" s="13" t="b">
        <f>IF(AI3420="","",AI3420&lt;0)</f>
        <v>0</v>
      </c>
      <c r="AN3420" s="13" t="str">
        <f>IF(AH3420="","No inspection date",IF(AI3420&lt;0,"Negative chronology",IF(AI3420&lt;=30,"0-30",IF(AI3420&lt;=60,"31-60",IF(AI3420&lt;=90,"61-90",IF(AI3420&lt;=180,"91-180","181+"))))))</f>
        <v>0-30</v>
      </c>
      <c r="AO3420" s="13" t="str">
        <f>IF(OR(ISNUMBER(SEARCH("COMPLETED",K3420)),ISNUMBER(SEARCH("CLOSED",K3420))),"Closed/Completed","Other Active/Issued")</f>
        <v>Closed/Completed</v>
      </c>
    </row>
    <row r="3421" spans="1:41">
      <c r="A3421" t="s">
        <v>17205</v>
      </c>
      <c r="B3421" t="s">
        <v>87</v>
      </c>
      <c r="C3421" t="s">
        <v>87</v>
      </c>
      <c r="D3421" t="s">
        <v>88</v>
      </c>
      <c r="F3421" t="s">
        <v>17206</v>
      </c>
      <c r="G3421" t="s">
        <v>7397</v>
      </c>
      <c r="H3421" t="s">
        <v>92</v>
      </c>
      <c r="I3421" t="s">
        <v>17207</v>
      </c>
      <c r="J3421" t="s">
        <v>93</v>
      </c>
      <c r="K3421" t="s">
        <v>93</v>
      </c>
      <c r="L3421" t="s">
        <v>93</v>
      </c>
      <c r="M3421" t="s">
        <v>7792</v>
      </c>
      <c r="N3421" s="9">
        <v>98178</v>
      </c>
      <c r="O3421" t="s">
        <v>17208</v>
      </c>
      <c r="P3421" s="10">
        <v>47.50680565</v>
      </c>
      <c r="Q3421" s="10">
        <v>-122.26943558</v>
      </c>
      <c r="R3421" t="s">
        <v>7794</v>
      </c>
      <c r="S3421" s="7">
        <v>1</v>
      </c>
      <c r="T3421" s="7">
        <v>2020</v>
      </c>
      <c r="U3421" s="7">
        <v>1</v>
      </c>
      <c r="V3421">
        <v>12</v>
      </c>
      <c r="W3421">
        <v>2019</v>
      </c>
      <c r="X3421">
        <v>4</v>
      </c>
      <c r="Y3421" t="b">
        <v>0</v>
      </c>
      <c r="Z3421" t="b">
        <v>0</v>
      </c>
      <c r="AA3421">
        <v>-28</v>
      </c>
      <c r="AB3421">
        <v>2</v>
      </c>
      <c r="AC3421" t="b">
        <v>0</v>
      </c>
      <c r="AD3421" t="b">
        <v>1</v>
      </c>
      <c r="AE3421" t="b">
        <v>0</v>
      </c>
      <c r="AF3421" t="b">
        <v>1</v>
      </c>
      <c r="AG3421" s="11">
        <v>43833</v>
      </c>
      <c r="AH3421" s="11">
        <v>43805</v>
      </c>
      <c r="AI3421" s="12">
        <f>IF(OR(AG3421="",AH3421=""),"",AH3421-AG3421)</f>
        <v>-28.0</v>
      </c>
      <c r="AJ3421" s="13" t="b">
        <f>IF(OR(AI3421="",AA3421=""),"",AI3421=AA3421)</f>
        <v>1</v>
      </c>
      <c r="AK3421" s="13" t="b">
        <f>IF(AI3421="","",AI3421&gt;60)</f>
        <v>0</v>
      </c>
      <c r="AL3421" s="13" t="b">
        <f>IF(OR(Y3421=TRUE,AH3421=""),TRUE,FALSE)</f>
        <v>0</v>
      </c>
      <c r="AM3421" s="13" t="b">
        <f>IF(AI3421="","",AI3421&lt;0)</f>
        <v>1</v>
      </c>
      <c r="AN3421" s="13" t="str">
        <f>IF(AH3421="","No inspection date",IF(AI3421&lt;0,"Negative chronology",IF(AI3421&lt;=30,"0-30",IF(AI3421&lt;=60,"31-60",IF(AI3421&lt;=90,"61-90",IF(AI3421&lt;=180,"91-180","181+"))))))</f>
        <v>Negative chronology</v>
      </c>
      <c r="AO3421" s="13" t="str">
        <f>IF(OR(ISNUMBER(SEARCH("COMPLETED",K3421)),ISNUMBER(SEARCH("CLOSED",K3421))),"Closed/Completed","Other Active/Issued")</f>
        <v>Closed/Completed</v>
      </c>
    </row>
    <row r="3422" spans="1:41">
      <c r="A3422" t="s">
        <v>17209</v>
      </c>
      <c r="B3422" t="s">
        <v>87</v>
      </c>
      <c r="C3422" t="s">
        <v>87</v>
      </c>
      <c r="D3422" t="s">
        <v>88</v>
      </c>
      <c r="F3422" t="s">
        <v>17210</v>
      </c>
      <c r="G3422" t="s">
        <v>17211</v>
      </c>
      <c r="H3422" t="s">
        <v>92</v>
      </c>
      <c r="I3422" t="s">
        <v>717</v>
      </c>
      <c r="J3422" t="s">
        <v>137</v>
      </c>
      <c r="K3422" t="s">
        <v>93</v>
      </c>
      <c r="L3422" t="s">
        <v>93</v>
      </c>
      <c r="M3422" t="s">
        <v>17212</v>
      </c>
      <c r="N3422" s="9">
        <v>98122</v>
      </c>
      <c r="O3422" t="s">
        <v>17213</v>
      </c>
      <c r="P3422" s="10">
        <v>47.6086465</v>
      </c>
      <c r="Q3422" s="10">
        <v>-122.30471076</v>
      </c>
      <c r="R3422" t="s">
        <v>17214</v>
      </c>
      <c r="S3422" s="7">
        <v>1</v>
      </c>
      <c r="T3422" s="7">
        <v>2020</v>
      </c>
      <c r="U3422" s="7">
        <v>1</v>
      </c>
      <c r="V3422">
        <v>7</v>
      </c>
      <c r="W3422">
        <v>2020</v>
      </c>
      <c r="X3422">
        <v>3</v>
      </c>
      <c r="Y3422" t="b">
        <v>0</v>
      </c>
      <c r="Z3422" t="b">
        <v>0</v>
      </c>
      <c r="AA3422">
        <v>194</v>
      </c>
      <c r="AB3422">
        <v>3</v>
      </c>
      <c r="AC3422" t="b">
        <v>0</v>
      </c>
      <c r="AD3422" t="b">
        <v>1</v>
      </c>
      <c r="AE3422" t="b">
        <v>0</v>
      </c>
      <c r="AF3422" t="b">
        <v>1</v>
      </c>
      <c r="AG3422" s="11">
        <v>43833</v>
      </c>
      <c r="AH3422" s="11">
        <v>44027</v>
      </c>
      <c r="AI3422" s="12">
        <f>IF(OR(AG3422="",AH3422=""),"",AH3422-AG3422)</f>
        <v>194.0</v>
      </c>
      <c r="AJ3422" s="13" t="b">
        <f>IF(OR(AI3422="",AA3422=""),"",AI3422=AA3422)</f>
        <v>1</v>
      </c>
      <c r="AK3422" s="13" t="b">
        <f>IF(AI3422="","",AI3422&gt;60)</f>
        <v>1</v>
      </c>
      <c r="AL3422" s="13" t="b">
        <f>IF(OR(Y3422=TRUE,AH3422=""),TRUE,FALSE)</f>
        <v>0</v>
      </c>
      <c r="AM3422" s="13" t="b">
        <f>IF(AI3422="","",AI3422&lt;0)</f>
        <v>0</v>
      </c>
      <c r="AN3422" s="13" t="str">
        <f>IF(AH3422="","No inspection date",IF(AI3422&lt;0,"Negative chronology",IF(AI3422&lt;=30,"0-30",IF(AI3422&lt;=60,"31-60",IF(AI3422&lt;=90,"61-90",IF(AI3422&lt;=180,"91-180","181+"))))))</f>
        <v>181+</v>
      </c>
      <c r="AO3422" s="13" t="str">
        <f>IF(OR(ISNUMBER(SEARCH("COMPLETED",K3422)),ISNUMBER(SEARCH("CLOSED",K3422))),"Closed/Completed","Other Active/Issued")</f>
        <v>Closed/Completed</v>
      </c>
    </row>
    <row r="3423" spans="1:41">
      <c r="A3423" t="s">
        <v>17215</v>
      </c>
      <c r="B3423" t="s">
        <v>87</v>
      </c>
      <c r="C3423" t="s">
        <v>87</v>
      </c>
      <c r="D3423" t="s">
        <v>88</v>
      </c>
      <c r="F3423" t="s">
        <v>6860</v>
      </c>
      <c r="G3423" t="s">
        <v>17216</v>
      </c>
      <c r="H3423" t="s">
        <v>113</v>
      </c>
      <c r="I3423" t="s">
        <v>17217</v>
      </c>
      <c r="J3423" t="s">
        <v>93</v>
      </c>
      <c r="K3423" t="s">
        <v>93</v>
      </c>
      <c r="L3423" t="s">
        <v>93</v>
      </c>
      <c r="M3423" t="s">
        <v>17218</v>
      </c>
      <c r="N3423" s="9">
        <v>98116</v>
      </c>
      <c r="O3423" t="s">
        <v>17219</v>
      </c>
      <c r="P3423" s="10">
        <v>47.56493974</v>
      </c>
      <c r="Q3423" s="10">
        <v>-122.38779134</v>
      </c>
      <c r="R3423" t="s">
        <v>17220</v>
      </c>
      <c r="S3423" s="7">
        <v>1</v>
      </c>
      <c r="T3423" s="7">
        <v>2020</v>
      </c>
      <c r="U3423" s="7">
        <v>1</v>
      </c>
      <c r="V3423">
        <v>8</v>
      </c>
      <c r="W3423">
        <v>2022</v>
      </c>
      <c r="X3423">
        <v>3</v>
      </c>
      <c r="Y3423" t="b">
        <v>0</v>
      </c>
      <c r="Z3423" t="b">
        <v>0</v>
      </c>
      <c r="AA3423">
        <v>941</v>
      </c>
      <c r="AB3423">
        <v>1</v>
      </c>
      <c r="AC3423" t="b">
        <v>0</v>
      </c>
      <c r="AD3423" t="b">
        <v>1</v>
      </c>
      <c r="AE3423" t="b">
        <v>0</v>
      </c>
      <c r="AF3423" t="b">
        <v>1</v>
      </c>
      <c r="AG3423" s="11">
        <v>43836</v>
      </c>
      <c r="AH3423" s="11">
        <v>44777</v>
      </c>
      <c r="AI3423" s="12">
        <f>IF(OR(AG3423="",AH3423=""),"",AH3423-AG3423)</f>
        <v>941.0</v>
      </c>
      <c r="AJ3423" s="13" t="b">
        <f>IF(OR(AI3423="",AA3423=""),"",AI3423=AA3423)</f>
        <v>1</v>
      </c>
      <c r="AK3423" s="13" t="b">
        <f>IF(AI3423="","",AI3423&gt;60)</f>
        <v>1</v>
      </c>
      <c r="AL3423" s="13" t="b">
        <f>IF(OR(Y3423=TRUE,AH3423=""),TRUE,FALSE)</f>
        <v>0</v>
      </c>
      <c r="AM3423" s="13" t="b">
        <f>IF(AI3423="","",AI3423&lt;0)</f>
        <v>0</v>
      </c>
      <c r="AN3423" s="13" t="str">
        <f>IF(AH3423="","No inspection date",IF(AI3423&lt;0,"Negative chronology",IF(AI3423&lt;=30,"0-30",IF(AI3423&lt;=60,"31-60",IF(AI3423&lt;=90,"61-90",IF(AI3423&lt;=180,"91-180","181+"))))))</f>
        <v>181+</v>
      </c>
      <c r="AO3423" s="13" t="str">
        <f>IF(OR(ISNUMBER(SEARCH("COMPLETED",K3423)),ISNUMBER(SEARCH("CLOSED",K3423))),"Closed/Completed","Other Active/Issued")</f>
        <v>Closed/Completed</v>
      </c>
    </row>
    <row r="3424" spans="1:41">
      <c r="A3424" t="s">
        <v>17221</v>
      </c>
      <c r="B3424" t="s">
        <v>87</v>
      </c>
      <c r="C3424" t="s">
        <v>87</v>
      </c>
      <c r="D3424" t="s">
        <v>88</v>
      </c>
      <c r="F3424" t="s">
        <v>17222</v>
      </c>
      <c r="G3424" t="s">
        <v>7397</v>
      </c>
      <c r="H3424" t="s">
        <v>113</v>
      </c>
      <c r="K3424" t="s">
        <v>93</v>
      </c>
      <c r="L3424" t="s">
        <v>93</v>
      </c>
      <c r="M3424" t="s">
        <v>17223</v>
      </c>
      <c r="N3424" s="9">
        <v>98116</v>
      </c>
      <c r="O3424" t="s">
        <v>17224</v>
      </c>
      <c r="P3424" s="10">
        <v>47.58635347</v>
      </c>
      <c r="Q3424" s="10">
        <v>-122.39731676</v>
      </c>
      <c r="R3424" t="s">
        <v>17225</v>
      </c>
      <c r="S3424" s="7">
        <v>1</v>
      </c>
      <c r="T3424" s="7">
        <v>2020</v>
      </c>
      <c r="U3424" s="7">
        <v>1</v>
      </c>
      <c r="Y3424" t="b">
        <v>1</v>
      </c>
      <c r="Z3424" t="b">
        <v>1</v>
      </c>
      <c r="AB3424">
        <v>1</v>
      </c>
      <c r="AC3424" t="b">
        <v>0</v>
      </c>
      <c r="AD3424" t="b">
        <v>1</v>
      </c>
      <c r="AE3424" t="b">
        <v>0</v>
      </c>
      <c r="AF3424" t="b">
        <v>1</v>
      </c>
      <c r="AG3424" s="11">
        <v>43836</v>
      </c>
      <c r="AI3424" s="12">
        <f>IF(OR(AG3424="",AH3424=""),"",AH3424-AG3424)</f>
        <v/>
      </c>
      <c r="AJ3424" s="13">
        <f>IF(OR(AI3424="",AA3424=""),"",AI3424=AA3424)</f>
        <v/>
      </c>
      <c r="AK3424" s="13">
        <f>IF(AI3424="","",AI3424&gt;60)</f>
        <v/>
      </c>
      <c r="AL3424" s="13" t="b">
        <f>IF(OR(Y3424=TRUE,AH3424=""),TRUE,FALSE)</f>
        <v>1</v>
      </c>
      <c r="AM3424" s="13">
        <f>IF(AI3424="","",AI3424&lt;0)</f>
        <v/>
      </c>
      <c r="AN3424" s="13" t="str">
        <f>IF(AH3424="","No inspection date",IF(AI3424&lt;0,"Negative chronology",IF(AI3424&lt;=30,"0-30",IF(AI3424&lt;=60,"31-60",IF(AI3424&lt;=90,"61-90",IF(AI3424&lt;=180,"91-180","181+"))))))</f>
        <v>No inspection date</v>
      </c>
      <c r="AO3424" s="13" t="str">
        <f>IF(OR(ISNUMBER(SEARCH("COMPLETED",K3424)),ISNUMBER(SEARCH("CLOSED",K3424))),"Closed/Completed","Other Active/Issued")</f>
        <v>Closed/Completed</v>
      </c>
    </row>
    <row r="3425" spans="1:41">
      <c r="A3425" t="s">
        <v>17226</v>
      </c>
      <c r="B3425" t="s">
        <v>87</v>
      </c>
      <c r="C3425" t="s">
        <v>87</v>
      </c>
      <c r="D3425" t="s">
        <v>88</v>
      </c>
      <c r="F3425" t="s">
        <v>17227</v>
      </c>
      <c r="G3425" t="s">
        <v>5920</v>
      </c>
      <c r="H3425" t="s">
        <v>129</v>
      </c>
      <c r="I3425" t="s">
        <v>11006</v>
      </c>
      <c r="J3425" t="s">
        <v>17228</v>
      </c>
      <c r="K3425" t="s">
        <v>93</v>
      </c>
      <c r="L3425" t="s">
        <v>93</v>
      </c>
      <c r="M3425" t="s">
        <v>17229</v>
      </c>
      <c r="N3425" s="9">
        <v>98121</v>
      </c>
      <c r="O3425" t="s">
        <v>17230</v>
      </c>
      <c r="P3425" s="10">
        <v>47.61496586</v>
      </c>
      <c r="Q3425" s="10">
        <v>-122.34189454</v>
      </c>
      <c r="R3425" t="s">
        <v>17231</v>
      </c>
      <c r="S3425" s="7">
        <v>1</v>
      </c>
      <c r="T3425" s="7">
        <v>2020</v>
      </c>
      <c r="U3425" s="7">
        <v>1</v>
      </c>
      <c r="V3425">
        <v>9</v>
      </c>
      <c r="W3425">
        <v>2020</v>
      </c>
      <c r="X3425">
        <v>3</v>
      </c>
      <c r="Y3425" t="b">
        <v>0</v>
      </c>
      <c r="Z3425" t="b">
        <v>0</v>
      </c>
      <c r="AA3425">
        <v>248</v>
      </c>
      <c r="AB3425">
        <v>7</v>
      </c>
      <c r="AC3425" t="b">
        <v>0</v>
      </c>
      <c r="AD3425" t="b">
        <v>1</v>
      </c>
      <c r="AE3425" t="b">
        <v>0</v>
      </c>
      <c r="AF3425" t="b">
        <v>1</v>
      </c>
      <c r="AG3425" s="11">
        <v>43837</v>
      </c>
      <c r="AH3425" s="11">
        <v>44085</v>
      </c>
      <c r="AI3425" s="12">
        <f>IF(OR(AG3425="",AH3425=""),"",AH3425-AG3425)</f>
        <v>248.0</v>
      </c>
      <c r="AJ3425" s="13" t="b">
        <f>IF(OR(AI3425="",AA3425=""),"",AI3425=AA3425)</f>
        <v>1</v>
      </c>
      <c r="AK3425" s="13" t="b">
        <f>IF(AI3425="","",AI3425&gt;60)</f>
        <v>1</v>
      </c>
      <c r="AL3425" s="13" t="b">
        <f>IF(OR(Y3425=TRUE,AH3425=""),TRUE,FALSE)</f>
        <v>0</v>
      </c>
      <c r="AM3425" s="13" t="b">
        <f>IF(AI3425="","",AI3425&lt;0)</f>
        <v>0</v>
      </c>
      <c r="AN3425" s="13" t="str">
        <f>IF(AH3425="","No inspection date",IF(AI3425&lt;0,"Negative chronology",IF(AI3425&lt;=30,"0-30",IF(AI3425&lt;=60,"31-60",IF(AI3425&lt;=90,"61-90",IF(AI3425&lt;=180,"91-180","181+"))))))</f>
        <v>181+</v>
      </c>
      <c r="AO3425" s="13" t="str">
        <f>IF(OR(ISNUMBER(SEARCH("COMPLETED",K3425)),ISNUMBER(SEARCH("CLOSED",K3425))),"Closed/Completed","Other Active/Issued")</f>
        <v>Closed/Completed</v>
      </c>
    </row>
    <row r="3426" spans="1:41">
      <c r="A3426" t="s">
        <v>17232</v>
      </c>
      <c r="B3426" t="s">
        <v>87</v>
      </c>
      <c r="C3426" t="s">
        <v>87</v>
      </c>
      <c r="D3426" t="s">
        <v>88</v>
      </c>
      <c r="F3426" t="s">
        <v>17233</v>
      </c>
      <c r="H3426" t="s">
        <v>129</v>
      </c>
      <c r="I3426" t="s">
        <v>1096</v>
      </c>
      <c r="J3426" t="s">
        <v>205</v>
      </c>
      <c r="K3426" t="s">
        <v>93</v>
      </c>
      <c r="L3426" t="s">
        <v>93</v>
      </c>
      <c r="M3426" t="s">
        <v>15933</v>
      </c>
      <c r="N3426" s="9">
        <v>98125</v>
      </c>
      <c r="O3426" t="s">
        <v>17234</v>
      </c>
      <c r="P3426" s="10">
        <v>47.70106621</v>
      </c>
      <c r="Q3426" s="10">
        <v>-122.31693375</v>
      </c>
      <c r="R3426" t="s">
        <v>17235</v>
      </c>
      <c r="S3426" s="7">
        <v>1</v>
      </c>
      <c r="T3426" s="7">
        <v>2020</v>
      </c>
      <c r="U3426" s="7">
        <v>1</v>
      </c>
      <c r="V3426">
        <v>7</v>
      </c>
      <c r="W3426">
        <v>2020</v>
      </c>
      <c r="X3426">
        <v>3</v>
      </c>
      <c r="Y3426" t="b">
        <v>0</v>
      </c>
      <c r="Z3426" t="b">
        <v>0</v>
      </c>
      <c r="AA3426">
        <v>192</v>
      </c>
      <c r="AB3426">
        <v>5</v>
      </c>
      <c r="AC3426" t="b">
        <v>0</v>
      </c>
      <c r="AD3426" t="b">
        <v>1</v>
      </c>
      <c r="AE3426" t="b">
        <v>0</v>
      </c>
      <c r="AF3426" t="b">
        <v>1</v>
      </c>
      <c r="AG3426" s="11">
        <v>43837</v>
      </c>
      <c r="AH3426" s="11">
        <v>44029</v>
      </c>
      <c r="AI3426" s="12">
        <f>IF(OR(AG3426="",AH3426=""),"",AH3426-AG3426)</f>
        <v>192.0</v>
      </c>
      <c r="AJ3426" s="13" t="b">
        <f>IF(OR(AI3426="",AA3426=""),"",AI3426=AA3426)</f>
        <v>1</v>
      </c>
      <c r="AK3426" s="13" t="b">
        <f>IF(AI3426="","",AI3426&gt;60)</f>
        <v>1</v>
      </c>
      <c r="AL3426" s="13" t="b">
        <f>IF(OR(Y3426=TRUE,AH3426=""),TRUE,FALSE)</f>
        <v>0</v>
      </c>
      <c r="AM3426" s="13" t="b">
        <f>IF(AI3426="","",AI3426&lt;0)</f>
        <v>0</v>
      </c>
      <c r="AN3426" s="13" t="str">
        <f>IF(AH3426="","No inspection date",IF(AI3426&lt;0,"Negative chronology",IF(AI3426&lt;=30,"0-30",IF(AI3426&lt;=60,"31-60",IF(AI3426&lt;=90,"61-90",IF(AI3426&lt;=180,"91-180","181+"))))))</f>
        <v>181+</v>
      </c>
      <c r="AO3426" s="13" t="str">
        <f>IF(OR(ISNUMBER(SEARCH("COMPLETED",K3426)),ISNUMBER(SEARCH("CLOSED",K3426))),"Closed/Completed","Other Active/Issued")</f>
        <v>Closed/Completed</v>
      </c>
    </row>
    <row r="3427" spans="1:41">
      <c r="A3427" t="s">
        <v>17236</v>
      </c>
      <c r="B3427" t="s">
        <v>87</v>
      </c>
      <c r="C3427" t="s">
        <v>87</v>
      </c>
      <c r="D3427" t="s">
        <v>88</v>
      </c>
      <c r="F3427" t="s">
        <v>17237</v>
      </c>
      <c r="G3427" t="s">
        <v>17238</v>
      </c>
      <c r="H3427" t="s">
        <v>129</v>
      </c>
      <c r="I3427" t="s">
        <v>13854</v>
      </c>
      <c r="J3427" t="s">
        <v>137</v>
      </c>
      <c r="K3427" t="s">
        <v>93</v>
      </c>
      <c r="L3427" t="s">
        <v>93</v>
      </c>
      <c r="M3427" t="s">
        <v>17239</v>
      </c>
      <c r="N3427" s="9">
        <v>98103</v>
      </c>
      <c r="O3427" t="s">
        <v>17240</v>
      </c>
      <c r="P3427" s="10">
        <v>47.68241163</v>
      </c>
      <c r="Q3427" s="10">
        <v>-122.35106118</v>
      </c>
      <c r="R3427" t="s">
        <v>17241</v>
      </c>
      <c r="S3427" s="7">
        <v>1</v>
      </c>
      <c r="T3427" s="7">
        <v>2020</v>
      </c>
      <c r="U3427" s="7">
        <v>1</v>
      </c>
      <c r="V3427">
        <v>8</v>
      </c>
      <c r="W3427">
        <v>2021</v>
      </c>
      <c r="X3427">
        <v>3</v>
      </c>
      <c r="Y3427" t="b">
        <v>0</v>
      </c>
      <c r="Z3427" t="b">
        <v>0</v>
      </c>
      <c r="AA3427">
        <v>589</v>
      </c>
      <c r="AB3427">
        <v>6</v>
      </c>
      <c r="AC3427" t="b">
        <v>0</v>
      </c>
      <c r="AD3427" t="b">
        <v>1</v>
      </c>
      <c r="AE3427" t="b">
        <v>0</v>
      </c>
      <c r="AF3427" t="b">
        <v>1</v>
      </c>
      <c r="AG3427" s="11">
        <v>43837</v>
      </c>
      <c r="AH3427" s="11">
        <v>44426</v>
      </c>
      <c r="AI3427" s="12">
        <f>IF(OR(AG3427="",AH3427=""),"",AH3427-AG3427)</f>
        <v>589.0</v>
      </c>
      <c r="AJ3427" s="13" t="b">
        <f>IF(OR(AI3427="",AA3427=""),"",AI3427=AA3427)</f>
        <v>1</v>
      </c>
      <c r="AK3427" s="13" t="b">
        <f>IF(AI3427="","",AI3427&gt;60)</f>
        <v>1</v>
      </c>
      <c r="AL3427" s="13" t="b">
        <f>IF(OR(Y3427=TRUE,AH3427=""),TRUE,FALSE)</f>
        <v>0</v>
      </c>
      <c r="AM3427" s="13" t="b">
        <f>IF(AI3427="","",AI3427&lt;0)</f>
        <v>0</v>
      </c>
      <c r="AN3427" s="13" t="str">
        <f>IF(AH3427="","No inspection date",IF(AI3427&lt;0,"Negative chronology",IF(AI3427&lt;=30,"0-30",IF(AI3427&lt;=60,"31-60",IF(AI3427&lt;=90,"61-90",IF(AI3427&lt;=180,"91-180","181+"))))))</f>
        <v>181+</v>
      </c>
      <c r="AO3427" s="13" t="str">
        <f>IF(OR(ISNUMBER(SEARCH("COMPLETED",K3427)),ISNUMBER(SEARCH("CLOSED",K3427))),"Closed/Completed","Other Active/Issued")</f>
        <v>Closed/Completed</v>
      </c>
    </row>
    <row r="3428" spans="1:41">
      <c r="A3428" t="s">
        <v>17242</v>
      </c>
      <c r="B3428" t="s">
        <v>87</v>
      </c>
      <c r="C3428" t="s">
        <v>87</v>
      </c>
      <c r="D3428" t="s">
        <v>88</v>
      </c>
      <c r="F3428" t="s">
        <v>17243</v>
      </c>
      <c r="G3428" t="s">
        <v>17244</v>
      </c>
      <c r="H3428" t="s">
        <v>167</v>
      </c>
      <c r="I3428" t="s">
        <v>167</v>
      </c>
      <c r="J3428" t="s">
        <v>93</v>
      </c>
      <c r="K3428" t="s">
        <v>100</v>
      </c>
      <c r="L3428" t="s">
        <v>100</v>
      </c>
      <c r="M3428" t="s">
        <v>17245</v>
      </c>
      <c r="N3428" s="9">
        <v>98118</v>
      </c>
      <c r="O3428" t="s">
        <v>17246</v>
      </c>
      <c r="P3428" s="10">
        <v>47.53177431</v>
      </c>
      <c r="Q3428" s="10">
        <v>-122.27410019</v>
      </c>
      <c r="R3428" t="s">
        <v>17247</v>
      </c>
      <c r="S3428" s="7">
        <v>1</v>
      </c>
      <c r="T3428" s="7">
        <v>2020</v>
      </c>
      <c r="U3428" s="7">
        <v>1</v>
      </c>
      <c r="V3428">
        <v>1</v>
      </c>
      <c r="W3428">
        <v>2020</v>
      </c>
      <c r="X3428">
        <v>1</v>
      </c>
      <c r="Y3428" t="b">
        <v>0</v>
      </c>
      <c r="Z3428" t="b">
        <v>0</v>
      </c>
      <c r="AA3428">
        <v>0</v>
      </c>
      <c r="AB3428">
        <v>2</v>
      </c>
      <c r="AC3428" t="b">
        <v>0</v>
      </c>
      <c r="AD3428" t="b">
        <v>1</v>
      </c>
      <c r="AE3428" t="b">
        <v>0</v>
      </c>
      <c r="AF3428" t="b">
        <v>1</v>
      </c>
      <c r="AG3428" s="11">
        <v>43839</v>
      </c>
      <c r="AH3428" s="11">
        <v>43839</v>
      </c>
      <c r="AI3428" s="12">
        <f>IF(OR(AG3428="",AH3428=""),"",AH3428-AG3428)</f>
        <v>0.0</v>
      </c>
      <c r="AJ3428" s="13" t="b">
        <f>IF(OR(AI3428="",AA3428=""),"",AI3428=AA3428)</f>
        <v>1</v>
      </c>
      <c r="AK3428" s="13" t="b">
        <f>IF(AI3428="","",AI3428&gt;60)</f>
        <v>0</v>
      </c>
      <c r="AL3428" s="13" t="b">
        <f>IF(OR(Y3428=TRUE,AH3428=""),TRUE,FALSE)</f>
        <v>0</v>
      </c>
      <c r="AM3428" s="13" t="b">
        <f>IF(AI3428="","",AI3428&lt;0)</f>
        <v>0</v>
      </c>
      <c r="AN3428" s="13" t="str">
        <f>IF(AH3428="","No inspection date",IF(AI3428&lt;0,"Negative chronology",IF(AI3428&lt;=30,"0-30",IF(AI3428&lt;=60,"31-60",IF(AI3428&lt;=90,"61-90",IF(AI3428&lt;=180,"91-180","181+"))))))</f>
        <v>0-30</v>
      </c>
      <c r="AO3428" s="13" t="str">
        <f>IF(OR(ISNUMBER(SEARCH("COMPLETED",K3428)),ISNUMBER(SEARCH("CLOSED",K3428))),"Closed/Completed","Other Active/Issued")</f>
        <v>Other Active/Issued</v>
      </c>
    </row>
    <row r="3429" spans="1:41">
      <c r="A3429" t="s">
        <v>17248</v>
      </c>
      <c r="B3429" t="s">
        <v>87</v>
      </c>
      <c r="C3429" t="s">
        <v>87</v>
      </c>
      <c r="D3429" t="s">
        <v>88</v>
      </c>
      <c r="F3429" t="s">
        <v>17249</v>
      </c>
      <c r="G3429" t="s">
        <v>5920</v>
      </c>
      <c r="H3429" t="s">
        <v>167</v>
      </c>
      <c r="I3429" t="s">
        <v>417</v>
      </c>
      <c r="J3429" t="s">
        <v>137</v>
      </c>
      <c r="K3429" t="s">
        <v>93</v>
      </c>
      <c r="L3429" t="s">
        <v>93</v>
      </c>
      <c r="M3429" t="s">
        <v>17250</v>
      </c>
      <c r="N3429" s="9">
        <v>98104</v>
      </c>
      <c r="O3429" t="s">
        <v>17251</v>
      </c>
      <c r="P3429" s="10">
        <v>47.60510187</v>
      </c>
      <c r="Q3429" s="10">
        <v>-122.3215072</v>
      </c>
      <c r="R3429" t="s">
        <v>17252</v>
      </c>
      <c r="S3429" s="7">
        <v>1</v>
      </c>
      <c r="T3429" s="7">
        <v>2020</v>
      </c>
      <c r="U3429" s="7">
        <v>1</v>
      </c>
      <c r="V3429">
        <v>2</v>
      </c>
      <c r="W3429">
        <v>2020</v>
      </c>
      <c r="X3429">
        <v>1</v>
      </c>
      <c r="Y3429" t="b">
        <v>0</v>
      </c>
      <c r="Z3429" t="b">
        <v>0</v>
      </c>
      <c r="AA3429">
        <v>40</v>
      </c>
      <c r="AB3429">
        <v>2</v>
      </c>
      <c r="AC3429" t="b">
        <v>0</v>
      </c>
      <c r="AD3429" t="b">
        <v>1</v>
      </c>
      <c r="AE3429" t="b">
        <v>0</v>
      </c>
      <c r="AF3429" t="b">
        <v>1</v>
      </c>
      <c r="AG3429" s="11">
        <v>43839</v>
      </c>
      <c r="AH3429" s="11">
        <v>43879</v>
      </c>
      <c r="AI3429" s="12">
        <f>IF(OR(AG3429="",AH3429=""),"",AH3429-AG3429)</f>
        <v>40.0</v>
      </c>
      <c r="AJ3429" s="13" t="b">
        <f>IF(OR(AI3429="",AA3429=""),"",AI3429=AA3429)</f>
        <v>1</v>
      </c>
      <c r="AK3429" s="13" t="b">
        <f>IF(AI3429="","",AI3429&gt;60)</f>
        <v>0</v>
      </c>
      <c r="AL3429" s="13" t="b">
        <f>IF(OR(Y3429=TRUE,AH3429=""),TRUE,FALSE)</f>
        <v>0</v>
      </c>
      <c r="AM3429" s="13" t="b">
        <f>IF(AI3429="","",AI3429&lt;0)</f>
        <v>0</v>
      </c>
      <c r="AN3429" s="13" t="str">
        <f>IF(AH3429="","No inspection date",IF(AI3429&lt;0,"Negative chronology",IF(AI3429&lt;=30,"0-30",IF(AI3429&lt;=60,"31-60",IF(AI3429&lt;=90,"61-90",IF(AI3429&lt;=180,"91-180","181+"))))))</f>
        <v>31-60</v>
      </c>
      <c r="AO3429" s="13" t="str">
        <f>IF(OR(ISNUMBER(SEARCH("COMPLETED",K3429)),ISNUMBER(SEARCH("CLOSED",K3429))),"Closed/Completed","Other Active/Issued")</f>
        <v>Closed/Completed</v>
      </c>
    </row>
    <row r="3430" spans="1:41">
      <c r="A3430" t="s">
        <v>17253</v>
      </c>
      <c r="B3430" t="s">
        <v>87</v>
      </c>
      <c r="C3430" t="s">
        <v>87</v>
      </c>
      <c r="D3430" t="s">
        <v>88</v>
      </c>
      <c r="F3430" t="s">
        <v>17254</v>
      </c>
      <c r="G3430" t="s">
        <v>17255</v>
      </c>
      <c r="H3430" t="s">
        <v>167</v>
      </c>
      <c r="I3430" t="s">
        <v>167</v>
      </c>
      <c r="J3430" t="s">
        <v>93</v>
      </c>
      <c r="K3430" t="s">
        <v>93</v>
      </c>
      <c r="L3430" t="s">
        <v>93</v>
      </c>
      <c r="M3430" t="s">
        <v>17256</v>
      </c>
      <c r="N3430" s="9">
        <v>98199</v>
      </c>
      <c r="O3430" t="s">
        <v>17257</v>
      </c>
      <c r="P3430" s="10">
        <v>47.66001005</v>
      </c>
      <c r="Q3430" s="10">
        <v>-122.40040539</v>
      </c>
      <c r="R3430" t="s">
        <v>17258</v>
      </c>
      <c r="S3430" s="7">
        <v>1</v>
      </c>
      <c r="T3430" s="7">
        <v>2020</v>
      </c>
      <c r="U3430" s="7">
        <v>1</v>
      </c>
      <c r="V3430">
        <v>1</v>
      </c>
      <c r="W3430">
        <v>2020</v>
      </c>
      <c r="X3430">
        <v>1</v>
      </c>
      <c r="Y3430" t="b">
        <v>0</v>
      </c>
      <c r="Z3430" t="b">
        <v>0</v>
      </c>
      <c r="AA3430">
        <v>0</v>
      </c>
      <c r="AB3430">
        <v>6</v>
      </c>
      <c r="AC3430" t="b">
        <v>0</v>
      </c>
      <c r="AD3430" t="b">
        <v>1</v>
      </c>
      <c r="AE3430" t="b">
        <v>0</v>
      </c>
      <c r="AF3430" t="b">
        <v>1</v>
      </c>
      <c r="AG3430" s="11">
        <v>43839</v>
      </c>
      <c r="AH3430" s="11">
        <v>43839</v>
      </c>
      <c r="AI3430" s="12">
        <f>IF(OR(AG3430="",AH3430=""),"",AH3430-AG3430)</f>
        <v>0.0</v>
      </c>
      <c r="AJ3430" s="13" t="b">
        <f>IF(OR(AI3430="",AA3430=""),"",AI3430=AA3430)</f>
        <v>1</v>
      </c>
      <c r="AK3430" s="13" t="b">
        <f>IF(AI3430="","",AI3430&gt;60)</f>
        <v>0</v>
      </c>
      <c r="AL3430" s="13" t="b">
        <f>IF(OR(Y3430=TRUE,AH3430=""),TRUE,FALSE)</f>
        <v>0</v>
      </c>
      <c r="AM3430" s="13" t="b">
        <f>IF(AI3430="","",AI3430&lt;0)</f>
        <v>0</v>
      </c>
      <c r="AN3430" s="13" t="str">
        <f>IF(AH3430="","No inspection date",IF(AI3430&lt;0,"Negative chronology",IF(AI3430&lt;=30,"0-30",IF(AI3430&lt;=60,"31-60",IF(AI3430&lt;=90,"61-90",IF(AI3430&lt;=180,"91-180","181+"))))))</f>
        <v>0-30</v>
      </c>
      <c r="AO3430" s="13" t="str">
        <f>IF(OR(ISNUMBER(SEARCH("COMPLETED",K3430)),ISNUMBER(SEARCH("CLOSED",K3430))),"Closed/Completed","Other Active/Issued")</f>
        <v>Closed/Completed</v>
      </c>
    </row>
    <row r="3431" spans="1:41">
      <c r="A3431" t="s">
        <v>17259</v>
      </c>
      <c r="B3431" t="s">
        <v>87</v>
      </c>
      <c r="C3431" t="s">
        <v>87</v>
      </c>
      <c r="D3431" t="s">
        <v>88</v>
      </c>
      <c r="F3431" t="s">
        <v>17260</v>
      </c>
      <c r="G3431" t="s">
        <v>5920</v>
      </c>
      <c r="H3431" t="s">
        <v>167</v>
      </c>
      <c r="I3431" t="s">
        <v>587</v>
      </c>
      <c r="J3431" t="s">
        <v>137</v>
      </c>
      <c r="K3431" t="s">
        <v>93</v>
      </c>
      <c r="L3431" t="s">
        <v>93</v>
      </c>
      <c r="M3431" t="s">
        <v>17261</v>
      </c>
      <c r="N3431" s="9">
        <v>98122</v>
      </c>
      <c r="O3431" t="s">
        <v>17262</v>
      </c>
      <c r="P3431" s="10">
        <v>47.6139111</v>
      </c>
      <c r="Q3431" s="10">
        <v>-122.31853091</v>
      </c>
      <c r="R3431" t="s">
        <v>17263</v>
      </c>
      <c r="S3431" s="7">
        <v>1</v>
      </c>
      <c r="T3431" s="7">
        <v>2020</v>
      </c>
      <c r="U3431" s="7">
        <v>1</v>
      </c>
      <c r="V3431">
        <v>3</v>
      </c>
      <c r="W3431">
        <v>2020</v>
      </c>
      <c r="X3431">
        <v>1</v>
      </c>
      <c r="Y3431" t="b">
        <v>0</v>
      </c>
      <c r="Z3431" t="b">
        <v>0</v>
      </c>
      <c r="AA3431">
        <v>63</v>
      </c>
      <c r="AB3431">
        <v>3</v>
      </c>
      <c r="AC3431" t="b">
        <v>0</v>
      </c>
      <c r="AD3431" t="b">
        <v>1</v>
      </c>
      <c r="AE3431" t="b">
        <v>0</v>
      </c>
      <c r="AF3431" t="b">
        <v>1</v>
      </c>
      <c r="AG3431" s="11">
        <v>43839</v>
      </c>
      <c r="AH3431" s="11">
        <v>43902</v>
      </c>
      <c r="AI3431" s="12">
        <f>IF(OR(AG3431="",AH3431=""),"",AH3431-AG3431)</f>
        <v>63.0</v>
      </c>
      <c r="AJ3431" s="13" t="b">
        <f>IF(OR(AI3431="",AA3431=""),"",AI3431=AA3431)</f>
        <v>1</v>
      </c>
      <c r="AK3431" s="13" t="b">
        <f>IF(AI3431="","",AI3431&gt;60)</f>
        <v>1</v>
      </c>
      <c r="AL3431" s="13" t="b">
        <f>IF(OR(Y3431=TRUE,AH3431=""),TRUE,FALSE)</f>
        <v>0</v>
      </c>
      <c r="AM3431" s="13" t="b">
        <f>IF(AI3431="","",AI3431&lt;0)</f>
        <v>0</v>
      </c>
      <c r="AN3431" s="13" t="str">
        <f>IF(AH3431="","No inspection date",IF(AI3431&lt;0,"Negative chronology",IF(AI3431&lt;=30,"0-30",IF(AI3431&lt;=60,"31-60",IF(AI3431&lt;=90,"61-90",IF(AI3431&lt;=180,"91-180","181+"))))))</f>
        <v>61-90</v>
      </c>
      <c r="AO3431" s="13" t="str">
        <f>IF(OR(ISNUMBER(SEARCH("COMPLETED",K3431)),ISNUMBER(SEARCH("CLOSED",K3431))),"Closed/Completed","Other Active/Issued")</f>
        <v>Closed/Completed</v>
      </c>
    </row>
    <row r="3432" spans="1:41">
      <c r="A3432" t="s">
        <v>17264</v>
      </c>
      <c r="B3432" t="s">
        <v>87</v>
      </c>
      <c r="C3432" t="s">
        <v>87</v>
      </c>
      <c r="D3432" t="s">
        <v>88</v>
      </c>
      <c r="F3432" t="s">
        <v>17265</v>
      </c>
      <c r="G3432" t="s">
        <v>5920</v>
      </c>
      <c r="H3432" t="s">
        <v>167</v>
      </c>
      <c r="I3432" t="s">
        <v>13671</v>
      </c>
      <c r="J3432" t="s">
        <v>137</v>
      </c>
      <c r="K3432" t="s">
        <v>93</v>
      </c>
      <c r="L3432" t="s">
        <v>93</v>
      </c>
      <c r="M3432" t="s">
        <v>17266</v>
      </c>
      <c r="N3432" s="9">
        <v>98122</v>
      </c>
      <c r="O3432" t="s">
        <v>17267</v>
      </c>
      <c r="P3432" s="10">
        <v>47.61850471</v>
      </c>
      <c r="Q3432" s="10">
        <v>-122.31582308</v>
      </c>
      <c r="R3432" t="s">
        <v>17268</v>
      </c>
      <c r="S3432" s="7">
        <v>1</v>
      </c>
      <c r="T3432" s="7">
        <v>2020</v>
      </c>
      <c r="U3432" s="7">
        <v>1</v>
      </c>
      <c r="V3432">
        <v>7</v>
      </c>
      <c r="W3432">
        <v>2020</v>
      </c>
      <c r="X3432">
        <v>3</v>
      </c>
      <c r="Y3432" t="b">
        <v>0</v>
      </c>
      <c r="Z3432" t="b">
        <v>0</v>
      </c>
      <c r="AA3432">
        <v>197</v>
      </c>
      <c r="AB3432">
        <v>3</v>
      </c>
      <c r="AC3432" t="b">
        <v>0</v>
      </c>
      <c r="AD3432" t="b">
        <v>1</v>
      </c>
      <c r="AE3432" t="b">
        <v>0</v>
      </c>
      <c r="AF3432" t="b">
        <v>1</v>
      </c>
      <c r="AG3432" s="11">
        <v>43839</v>
      </c>
      <c r="AH3432" s="11">
        <v>44036</v>
      </c>
      <c r="AI3432" s="12">
        <f>IF(OR(AG3432="",AH3432=""),"",AH3432-AG3432)</f>
        <v>197.0</v>
      </c>
      <c r="AJ3432" s="13" t="b">
        <f>IF(OR(AI3432="",AA3432=""),"",AI3432=AA3432)</f>
        <v>1</v>
      </c>
      <c r="AK3432" s="13" t="b">
        <f>IF(AI3432="","",AI3432&gt;60)</f>
        <v>1</v>
      </c>
      <c r="AL3432" s="13" t="b">
        <f>IF(OR(Y3432=TRUE,AH3432=""),TRUE,FALSE)</f>
        <v>0</v>
      </c>
      <c r="AM3432" s="13" t="b">
        <f>IF(AI3432="","",AI3432&lt;0)</f>
        <v>0</v>
      </c>
      <c r="AN3432" s="13" t="str">
        <f>IF(AH3432="","No inspection date",IF(AI3432&lt;0,"Negative chronology",IF(AI3432&lt;=30,"0-30",IF(AI3432&lt;=60,"31-60",IF(AI3432&lt;=90,"61-90",IF(AI3432&lt;=180,"91-180","181+"))))))</f>
        <v>181+</v>
      </c>
      <c r="AO3432" s="13" t="str">
        <f>IF(OR(ISNUMBER(SEARCH("COMPLETED",K3432)),ISNUMBER(SEARCH("CLOSED",K3432))),"Closed/Completed","Other Active/Issued")</f>
        <v>Closed/Completed</v>
      </c>
    </row>
    <row r="3433" spans="1:41">
      <c r="A3433" t="s">
        <v>17269</v>
      </c>
      <c r="B3433" t="s">
        <v>87</v>
      </c>
      <c r="C3433" t="s">
        <v>87</v>
      </c>
      <c r="D3433" t="s">
        <v>88</v>
      </c>
      <c r="F3433" t="s">
        <v>10713</v>
      </c>
      <c r="G3433" t="s">
        <v>10714</v>
      </c>
      <c r="H3433" t="s">
        <v>167</v>
      </c>
      <c r="I3433" t="s">
        <v>10715</v>
      </c>
      <c r="J3433" t="s">
        <v>137</v>
      </c>
      <c r="K3433" t="s">
        <v>93</v>
      </c>
      <c r="L3433" t="s">
        <v>93</v>
      </c>
      <c r="M3433" t="s">
        <v>316</v>
      </c>
      <c r="N3433" s="9">
        <v>98144</v>
      </c>
      <c r="O3433" t="s">
        <v>17270</v>
      </c>
      <c r="P3433" s="10">
        <v>47.57706201</v>
      </c>
      <c r="Q3433" s="10">
        <v>-122.31177477</v>
      </c>
      <c r="R3433" t="s">
        <v>318</v>
      </c>
      <c r="S3433" s="7">
        <v>1</v>
      </c>
      <c r="T3433" s="7">
        <v>2020</v>
      </c>
      <c r="U3433" s="7">
        <v>1</v>
      </c>
      <c r="V3433">
        <v>12</v>
      </c>
      <c r="W3433">
        <v>2020</v>
      </c>
      <c r="X3433">
        <v>4</v>
      </c>
      <c r="Y3433" t="b">
        <v>0</v>
      </c>
      <c r="Z3433" t="b">
        <v>0</v>
      </c>
      <c r="AA3433">
        <v>335</v>
      </c>
      <c r="AB3433">
        <v>2</v>
      </c>
      <c r="AC3433" t="b">
        <v>0</v>
      </c>
      <c r="AD3433" t="b">
        <v>1</v>
      </c>
      <c r="AE3433" t="b">
        <v>0</v>
      </c>
      <c r="AF3433" t="b">
        <v>1</v>
      </c>
      <c r="AG3433" s="11">
        <v>43839</v>
      </c>
      <c r="AH3433" s="11">
        <v>44174</v>
      </c>
      <c r="AI3433" s="12">
        <f>IF(OR(AG3433="",AH3433=""),"",AH3433-AG3433)</f>
        <v>335.0</v>
      </c>
      <c r="AJ3433" s="13" t="b">
        <f>IF(OR(AI3433="",AA3433=""),"",AI3433=AA3433)</f>
        <v>1</v>
      </c>
      <c r="AK3433" s="13" t="b">
        <f>IF(AI3433="","",AI3433&gt;60)</f>
        <v>1</v>
      </c>
      <c r="AL3433" s="13" t="b">
        <f>IF(OR(Y3433=TRUE,AH3433=""),TRUE,FALSE)</f>
        <v>0</v>
      </c>
      <c r="AM3433" s="13" t="b">
        <f>IF(AI3433="","",AI3433&lt;0)</f>
        <v>0</v>
      </c>
      <c r="AN3433" s="13" t="str">
        <f>IF(AH3433="","No inspection date",IF(AI3433&lt;0,"Negative chronology",IF(AI3433&lt;=30,"0-30",IF(AI3433&lt;=60,"31-60",IF(AI3433&lt;=90,"61-90",IF(AI3433&lt;=180,"91-180","181+"))))))</f>
        <v>181+</v>
      </c>
      <c r="AO3433" s="13" t="str">
        <f>IF(OR(ISNUMBER(SEARCH("COMPLETED",K3433)),ISNUMBER(SEARCH("CLOSED",K3433))),"Closed/Completed","Other Active/Issued")</f>
        <v>Closed/Completed</v>
      </c>
    </row>
    <row r="3434" spans="1:41">
      <c r="A3434" t="s">
        <v>17271</v>
      </c>
      <c r="B3434" t="s">
        <v>87</v>
      </c>
      <c r="C3434" t="s">
        <v>87</v>
      </c>
      <c r="D3434" t="s">
        <v>88</v>
      </c>
      <c r="F3434" t="s">
        <v>7397</v>
      </c>
      <c r="H3434" t="s">
        <v>175</v>
      </c>
      <c r="K3434" t="s">
        <v>93</v>
      </c>
      <c r="L3434" t="s">
        <v>93</v>
      </c>
      <c r="M3434" t="s">
        <v>8203</v>
      </c>
      <c r="N3434" s="9">
        <v>98125</v>
      </c>
      <c r="O3434" t="s">
        <v>17272</v>
      </c>
      <c r="P3434" s="10">
        <v>47.72735925</v>
      </c>
      <c r="Q3434" s="10">
        <v>-122.29192758</v>
      </c>
      <c r="R3434" t="s">
        <v>8205</v>
      </c>
      <c r="S3434" s="7">
        <v>1</v>
      </c>
      <c r="T3434" s="7">
        <v>2020</v>
      </c>
      <c r="U3434" s="7">
        <v>1</v>
      </c>
      <c r="Y3434" t="b">
        <v>1</v>
      </c>
      <c r="Z3434" t="b">
        <v>1</v>
      </c>
      <c r="AB3434">
        <v>5</v>
      </c>
      <c r="AC3434" t="b">
        <v>0</v>
      </c>
      <c r="AD3434" t="b">
        <v>1</v>
      </c>
      <c r="AE3434" t="b">
        <v>0</v>
      </c>
      <c r="AF3434" t="b">
        <v>1</v>
      </c>
      <c r="AG3434" s="11">
        <v>43840</v>
      </c>
      <c r="AI3434" s="12">
        <f>IF(OR(AG3434="",AH3434=""),"",AH3434-AG3434)</f>
        <v/>
      </c>
      <c r="AJ3434" s="13">
        <f>IF(OR(AI3434="",AA3434=""),"",AI3434=AA3434)</f>
        <v/>
      </c>
      <c r="AK3434" s="13">
        <f>IF(AI3434="","",AI3434&gt;60)</f>
        <v/>
      </c>
      <c r="AL3434" s="13" t="b">
        <f>IF(OR(Y3434=TRUE,AH3434=""),TRUE,FALSE)</f>
        <v>1</v>
      </c>
      <c r="AM3434" s="13">
        <f>IF(AI3434="","",AI3434&lt;0)</f>
        <v/>
      </c>
      <c r="AN3434" s="13" t="str">
        <f>IF(AH3434="","No inspection date",IF(AI3434&lt;0,"Negative chronology",IF(AI3434&lt;=30,"0-30",IF(AI3434&lt;=60,"31-60",IF(AI3434&lt;=90,"61-90",IF(AI3434&lt;=180,"91-180","181+"))))))</f>
        <v>No inspection date</v>
      </c>
      <c r="AO3434" s="13" t="str">
        <f>IF(OR(ISNUMBER(SEARCH("COMPLETED",K3434)),ISNUMBER(SEARCH("CLOSED",K3434))),"Closed/Completed","Other Active/Issued")</f>
        <v>Closed/Completed</v>
      </c>
    </row>
    <row r="3435" spans="1:41">
      <c r="A3435" t="s">
        <v>17273</v>
      </c>
      <c r="B3435" t="s">
        <v>87</v>
      </c>
      <c r="C3435" t="s">
        <v>87</v>
      </c>
      <c r="D3435" t="s">
        <v>88</v>
      </c>
      <c r="F3435" t="s">
        <v>17274</v>
      </c>
      <c r="G3435" t="s">
        <v>17275</v>
      </c>
      <c r="H3435" t="s">
        <v>175</v>
      </c>
      <c r="I3435" t="s">
        <v>1123</v>
      </c>
      <c r="J3435" t="s">
        <v>137</v>
      </c>
      <c r="K3435" t="s">
        <v>93</v>
      </c>
      <c r="L3435" t="s">
        <v>93</v>
      </c>
      <c r="M3435" t="s">
        <v>17276</v>
      </c>
      <c r="N3435" s="9">
        <v>98106</v>
      </c>
      <c r="O3435" t="s">
        <v>17277</v>
      </c>
      <c r="P3435" s="10">
        <v>47.53476534</v>
      </c>
      <c r="Q3435" s="10">
        <v>-122.36470575</v>
      </c>
      <c r="R3435" t="s">
        <v>17278</v>
      </c>
      <c r="S3435" s="7">
        <v>1</v>
      </c>
      <c r="T3435" s="7">
        <v>2020</v>
      </c>
      <c r="U3435" s="7">
        <v>1</v>
      </c>
      <c r="V3435">
        <v>7</v>
      </c>
      <c r="W3435">
        <v>2020</v>
      </c>
      <c r="X3435">
        <v>3</v>
      </c>
      <c r="Y3435" t="b">
        <v>0</v>
      </c>
      <c r="Z3435" t="b">
        <v>0</v>
      </c>
      <c r="AA3435">
        <v>193</v>
      </c>
      <c r="AB3435">
        <v>1</v>
      </c>
      <c r="AC3435" t="b">
        <v>0</v>
      </c>
      <c r="AD3435" t="b">
        <v>1</v>
      </c>
      <c r="AE3435" t="b">
        <v>0</v>
      </c>
      <c r="AF3435" t="b">
        <v>1</v>
      </c>
      <c r="AG3435" s="11">
        <v>43840</v>
      </c>
      <c r="AH3435" s="11">
        <v>44033</v>
      </c>
      <c r="AI3435" s="12">
        <f>IF(OR(AG3435="",AH3435=""),"",AH3435-AG3435)</f>
        <v>193.0</v>
      </c>
      <c r="AJ3435" s="13" t="b">
        <f>IF(OR(AI3435="",AA3435=""),"",AI3435=AA3435)</f>
        <v>1</v>
      </c>
      <c r="AK3435" s="13" t="b">
        <f>IF(AI3435="","",AI3435&gt;60)</f>
        <v>1</v>
      </c>
      <c r="AL3435" s="13" t="b">
        <f>IF(OR(Y3435=TRUE,AH3435=""),TRUE,FALSE)</f>
        <v>0</v>
      </c>
      <c r="AM3435" s="13" t="b">
        <f>IF(AI3435="","",AI3435&lt;0)</f>
        <v>0</v>
      </c>
      <c r="AN3435" s="13" t="str">
        <f>IF(AH3435="","No inspection date",IF(AI3435&lt;0,"Negative chronology",IF(AI3435&lt;=30,"0-30",IF(AI3435&lt;=60,"31-60",IF(AI3435&lt;=90,"61-90",IF(AI3435&lt;=180,"91-180","181+"))))))</f>
        <v>181+</v>
      </c>
      <c r="AO3435" s="13" t="str">
        <f>IF(OR(ISNUMBER(SEARCH("COMPLETED",K3435)),ISNUMBER(SEARCH("CLOSED",K3435))),"Closed/Completed","Other Active/Issued")</f>
        <v>Closed/Completed</v>
      </c>
    </row>
    <row r="3436" spans="1:41">
      <c r="A3436" t="s">
        <v>17279</v>
      </c>
      <c r="B3436" t="s">
        <v>87</v>
      </c>
      <c r="C3436" t="s">
        <v>87</v>
      </c>
      <c r="D3436" t="s">
        <v>88</v>
      </c>
      <c r="H3436" t="s">
        <v>17280</v>
      </c>
      <c r="K3436" t="s">
        <v>115</v>
      </c>
      <c r="L3436" t="s">
        <v>115</v>
      </c>
      <c r="M3436" t="s">
        <v>17281</v>
      </c>
      <c r="N3436" s="9">
        <v>98126</v>
      </c>
      <c r="O3436" t="s">
        <v>17282</v>
      </c>
      <c r="P3436" s="10">
        <v>47.57004743</v>
      </c>
      <c r="Q3436" s="10">
        <v>-122.37149717</v>
      </c>
      <c r="R3436" t="s">
        <v>17283</v>
      </c>
      <c r="S3436" s="7">
        <v>1</v>
      </c>
      <c r="T3436" s="7">
        <v>2020</v>
      </c>
      <c r="U3436" s="7">
        <v>1</v>
      </c>
      <c r="Y3436" t="b">
        <v>1</v>
      </c>
      <c r="Z3436" t="b">
        <v>1</v>
      </c>
      <c r="AB3436">
        <v>1</v>
      </c>
      <c r="AC3436" t="b">
        <v>0</v>
      </c>
      <c r="AD3436" t="b">
        <v>1</v>
      </c>
      <c r="AE3436" t="b">
        <v>0</v>
      </c>
      <c r="AF3436" t="b">
        <v>1</v>
      </c>
      <c r="AG3436" s="11">
        <v>43841</v>
      </c>
      <c r="AI3436" s="12">
        <f>IF(OR(AG3436="",AH3436=""),"",AH3436-AG3436)</f>
        <v/>
      </c>
      <c r="AJ3436" s="13">
        <f>IF(OR(AI3436="",AA3436=""),"",AI3436=AA3436)</f>
        <v/>
      </c>
      <c r="AK3436" s="13">
        <f>IF(AI3436="","",AI3436&gt;60)</f>
        <v/>
      </c>
      <c r="AL3436" s="13" t="b">
        <f>IF(OR(Y3436=TRUE,AH3436=""),TRUE,FALSE)</f>
        <v>1</v>
      </c>
      <c r="AM3436" s="13">
        <f>IF(AI3436="","",AI3436&lt;0)</f>
        <v/>
      </c>
      <c r="AN3436" s="13" t="str">
        <f>IF(AH3436="","No inspection date",IF(AI3436&lt;0,"Negative chronology",IF(AI3436&lt;=30,"0-30",IF(AI3436&lt;=60,"31-60",IF(AI3436&lt;=90,"61-90",IF(AI3436&lt;=180,"91-180","181+"))))))</f>
        <v>No inspection date</v>
      </c>
      <c r="AO3436" s="13" t="str">
        <f>IF(OR(ISNUMBER(SEARCH("COMPLETED",K3436)),ISNUMBER(SEARCH("CLOSED",K3436))),"Closed/Completed","Other Active/Issued")</f>
        <v>Other Active/Issued</v>
      </c>
    </row>
    <row r="3437" spans="1:41">
      <c r="A3437" t="s">
        <v>17284</v>
      </c>
      <c r="B3437" t="s">
        <v>87</v>
      </c>
      <c r="C3437" t="s">
        <v>87</v>
      </c>
      <c r="D3437" t="s">
        <v>88</v>
      </c>
      <c r="H3437" t="s">
        <v>17280</v>
      </c>
      <c r="K3437" t="s">
        <v>115</v>
      </c>
      <c r="L3437" t="s">
        <v>115</v>
      </c>
      <c r="M3437" t="s">
        <v>17285</v>
      </c>
      <c r="N3437" s="9">
        <v>98104</v>
      </c>
      <c r="O3437" t="s">
        <v>17286</v>
      </c>
      <c r="P3437" s="10">
        <v>47.6078921</v>
      </c>
      <c r="Q3437" s="10">
        <v>-122.32250242</v>
      </c>
      <c r="R3437" t="s">
        <v>17287</v>
      </c>
      <c r="S3437" s="7">
        <v>1</v>
      </c>
      <c r="T3437" s="7">
        <v>2020</v>
      </c>
      <c r="U3437" s="7">
        <v>1</v>
      </c>
      <c r="Y3437" t="b">
        <v>1</v>
      </c>
      <c r="Z3437" t="b">
        <v>1</v>
      </c>
      <c r="AB3437">
        <v>3</v>
      </c>
      <c r="AC3437" t="b">
        <v>0</v>
      </c>
      <c r="AD3437" t="b">
        <v>1</v>
      </c>
      <c r="AE3437" t="b">
        <v>0</v>
      </c>
      <c r="AF3437" t="b">
        <v>1</v>
      </c>
      <c r="AG3437" s="11">
        <v>43841</v>
      </c>
      <c r="AI3437" s="12">
        <f>IF(OR(AG3437="",AH3437=""),"",AH3437-AG3437)</f>
        <v/>
      </c>
      <c r="AJ3437" s="13">
        <f>IF(OR(AI3437="",AA3437=""),"",AI3437=AA3437)</f>
        <v/>
      </c>
      <c r="AK3437" s="13">
        <f>IF(AI3437="","",AI3437&gt;60)</f>
        <v/>
      </c>
      <c r="AL3437" s="13" t="b">
        <f>IF(OR(Y3437=TRUE,AH3437=""),TRUE,FALSE)</f>
        <v>1</v>
      </c>
      <c r="AM3437" s="13">
        <f>IF(AI3437="","",AI3437&lt;0)</f>
        <v/>
      </c>
      <c r="AN3437" s="13" t="str">
        <f>IF(AH3437="","No inspection date",IF(AI3437&lt;0,"Negative chronology",IF(AI3437&lt;=30,"0-30",IF(AI3437&lt;=60,"31-60",IF(AI3437&lt;=90,"61-90",IF(AI3437&lt;=180,"91-180","181+"))))))</f>
        <v>No inspection date</v>
      </c>
      <c r="AO3437" s="13" t="str">
        <f>IF(OR(ISNUMBER(SEARCH("COMPLETED",K3437)),ISNUMBER(SEARCH("CLOSED",K3437))),"Closed/Completed","Other Active/Issued")</f>
        <v>Other Active/Issued</v>
      </c>
    </row>
    <row r="3438" spans="1:41">
      <c r="A3438" t="s">
        <v>17288</v>
      </c>
      <c r="B3438" t="s">
        <v>87</v>
      </c>
      <c r="C3438" t="s">
        <v>87</v>
      </c>
      <c r="D3438" t="s">
        <v>88</v>
      </c>
      <c r="F3438" t="s">
        <v>5858</v>
      </c>
      <c r="G3438" t="s">
        <v>5859</v>
      </c>
      <c r="H3438" t="s">
        <v>5860</v>
      </c>
      <c r="I3438" t="s">
        <v>5860</v>
      </c>
      <c r="J3438" t="s">
        <v>93</v>
      </c>
      <c r="K3438" t="s">
        <v>7058</v>
      </c>
      <c r="L3438" t="s">
        <v>7058</v>
      </c>
      <c r="M3438" t="s">
        <v>5861</v>
      </c>
      <c r="N3438" s="9">
        <v>98103</v>
      </c>
      <c r="O3438" t="s">
        <v>17289</v>
      </c>
      <c r="P3438" s="10">
        <v>47.65230266</v>
      </c>
      <c r="Q3438" s="10">
        <v>-122.35358824</v>
      </c>
      <c r="R3438" t="s">
        <v>5863</v>
      </c>
      <c r="S3438" s="7">
        <v>1</v>
      </c>
      <c r="T3438" s="7">
        <v>2020</v>
      </c>
      <c r="U3438" s="7">
        <v>1</v>
      </c>
      <c r="V3438">
        <v>1</v>
      </c>
      <c r="W3438">
        <v>2020</v>
      </c>
      <c r="X3438">
        <v>1</v>
      </c>
      <c r="Y3438" t="b">
        <v>0</v>
      </c>
      <c r="Z3438" t="b">
        <v>0</v>
      </c>
      <c r="AA3438">
        <v>0</v>
      </c>
      <c r="AB3438">
        <v>6</v>
      </c>
      <c r="AC3438" t="b">
        <v>0</v>
      </c>
      <c r="AD3438" t="b">
        <v>1</v>
      </c>
      <c r="AE3438" t="b">
        <v>0</v>
      </c>
      <c r="AF3438" t="b">
        <v>1</v>
      </c>
      <c r="AG3438" s="11">
        <v>43845</v>
      </c>
      <c r="AH3438" s="11">
        <v>43845</v>
      </c>
      <c r="AI3438" s="12">
        <f>IF(OR(AG3438="",AH3438=""),"",AH3438-AG3438)</f>
        <v>0.0</v>
      </c>
      <c r="AJ3438" s="13" t="b">
        <f>IF(OR(AI3438="",AA3438=""),"",AI3438=AA3438)</f>
        <v>1</v>
      </c>
      <c r="AK3438" s="13" t="b">
        <f>IF(AI3438="","",AI3438&gt;60)</f>
        <v>0</v>
      </c>
      <c r="AL3438" s="13" t="b">
        <f>IF(OR(Y3438=TRUE,AH3438=""),TRUE,FALSE)</f>
        <v>0</v>
      </c>
      <c r="AM3438" s="13" t="b">
        <f>IF(AI3438="","",AI3438&lt;0)</f>
        <v>0</v>
      </c>
      <c r="AN3438" s="13" t="str">
        <f>IF(AH3438="","No inspection date",IF(AI3438&lt;0,"Negative chronology",IF(AI3438&lt;=30,"0-30",IF(AI3438&lt;=60,"31-60",IF(AI3438&lt;=90,"61-90",IF(AI3438&lt;=180,"91-180","181+"))))))</f>
        <v>0-30</v>
      </c>
      <c r="AO3438" s="13" t="str">
        <f>IF(OR(ISNUMBER(SEARCH("COMPLETED",K3438)),ISNUMBER(SEARCH("CLOSED",K3438))),"Closed/Completed","Other Active/Issued")</f>
        <v>Other Active/Issued</v>
      </c>
    </row>
    <row r="3439" spans="1:41">
      <c r="A3439" t="s">
        <v>17290</v>
      </c>
      <c r="B3439" t="s">
        <v>87</v>
      </c>
      <c r="C3439" t="s">
        <v>87</v>
      </c>
      <c r="D3439" t="s">
        <v>88</v>
      </c>
      <c r="F3439" t="s">
        <v>17291</v>
      </c>
      <c r="G3439" t="s">
        <v>5920</v>
      </c>
      <c r="H3439" t="s">
        <v>17292</v>
      </c>
      <c r="I3439" t="s">
        <v>224</v>
      </c>
      <c r="J3439" t="s">
        <v>137</v>
      </c>
      <c r="K3439" t="s">
        <v>93</v>
      </c>
      <c r="L3439" t="s">
        <v>93</v>
      </c>
      <c r="M3439" t="s">
        <v>17293</v>
      </c>
      <c r="N3439" s="9">
        <v>98101</v>
      </c>
      <c r="O3439" t="s">
        <v>17294</v>
      </c>
      <c r="P3439" s="10">
        <v>47.61631911</v>
      </c>
      <c r="Q3439" s="10">
        <v>-122.3351953</v>
      </c>
      <c r="R3439" t="s">
        <v>17295</v>
      </c>
      <c r="S3439" s="7">
        <v>1</v>
      </c>
      <c r="T3439" s="7">
        <v>2020</v>
      </c>
      <c r="U3439" s="7">
        <v>1</v>
      </c>
      <c r="V3439">
        <v>1</v>
      </c>
      <c r="W3439">
        <v>2020</v>
      </c>
      <c r="X3439">
        <v>1</v>
      </c>
      <c r="Y3439" t="b">
        <v>0</v>
      </c>
      <c r="Z3439" t="b">
        <v>0</v>
      </c>
      <c r="AA3439">
        <v>4</v>
      </c>
      <c r="AB3439">
        <v>7</v>
      </c>
      <c r="AC3439" t="b">
        <v>0</v>
      </c>
      <c r="AD3439" t="b">
        <v>1</v>
      </c>
      <c r="AE3439" t="b">
        <v>0</v>
      </c>
      <c r="AF3439" t="b">
        <v>1</v>
      </c>
      <c r="AG3439" s="11">
        <v>43848</v>
      </c>
      <c r="AH3439" s="11">
        <v>43852</v>
      </c>
      <c r="AI3439" s="12">
        <f>IF(OR(AG3439="",AH3439=""),"",AH3439-AG3439)</f>
        <v>4.0</v>
      </c>
      <c r="AJ3439" s="13" t="b">
        <f>IF(OR(AI3439="",AA3439=""),"",AI3439=AA3439)</f>
        <v>1</v>
      </c>
      <c r="AK3439" s="13" t="b">
        <f>IF(AI3439="","",AI3439&gt;60)</f>
        <v>0</v>
      </c>
      <c r="AL3439" s="13" t="b">
        <f>IF(OR(Y3439=TRUE,AH3439=""),TRUE,FALSE)</f>
        <v>0</v>
      </c>
      <c r="AM3439" s="13" t="b">
        <f>IF(AI3439="","",AI3439&lt;0)</f>
        <v>0</v>
      </c>
      <c r="AN3439" s="13" t="str">
        <f>IF(AH3439="","No inspection date",IF(AI3439&lt;0,"Negative chronology",IF(AI3439&lt;=30,"0-30",IF(AI3439&lt;=60,"31-60",IF(AI3439&lt;=90,"61-90",IF(AI3439&lt;=180,"91-180","181+"))))))</f>
        <v>0-30</v>
      </c>
      <c r="AO3439" s="13" t="str">
        <f>IF(OR(ISNUMBER(SEARCH("COMPLETED",K3439)),ISNUMBER(SEARCH("CLOSED",K3439))),"Closed/Completed","Other Active/Issued")</f>
        <v>Closed/Completed</v>
      </c>
    </row>
    <row r="3440" spans="1:41">
      <c r="A3440" t="s">
        <v>17296</v>
      </c>
      <c r="B3440" t="s">
        <v>87</v>
      </c>
      <c r="C3440" t="s">
        <v>87</v>
      </c>
      <c r="D3440" t="s">
        <v>88</v>
      </c>
      <c r="F3440" t="s">
        <v>17297</v>
      </c>
      <c r="G3440" t="s">
        <v>17298</v>
      </c>
      <c r="H3440" t="s">
        <v>203</v>
      </c>
      <c r="I3440" t="s">
        <v>188</v>
      </c>
      <c r="J3440" t="s">
        <v>93</v>
      </c>
      <c r="K3440" t="s">
        <v>100</v>
      </c>
      <c r="L3440" t="s">
        <v>100</v>
      </c>
      <c r="M3440" t="s">
        <v>17299</v>
      </c>
      <c r="N3440" s="9">
        <v>98106</v>
      </c>
      <c r="O3440" t="s">
        <v>17300</v>
      </c>
      <c r="P3440" s="10">
        <v>47.5255084</v>
      </c>
      <c r="Q3440" s="10">
        <v>-122.36018083</v>
      </c>
      <c r="R3440" t="s">
        <v>17301</v>
      </c>
      <c r="S3440" s="7">
        <v>1</v>
      </c>
      <c r="T3440" s="7">
        <v>2020</v>
      </c>
      <c r="U3440" s="7">
        <v>1</v>
      </c>
      <c r="V3440">
        <v>1</v>
      </c>
      <c r="W3440">
        <v>2020</v>
      </c>
      <c r="X3440">
        <v>1</v>
      </c>
      <c r="Y3440" t="b">
        <v>0</v>
      </c>
      <c r="Z3440" t="b">
        <v>0</v>
      </c>
      <c r="AA3440">
        <v>-7</v>
      </c>
      <c r="AB3440">
        <v>1</v>
      </c>
      <c r="AC3440" t="b">
        <v>0</v>
      </c>
      <c r="AD3440" t="b">
        <v>1</v>
      </c>
      <c r="AE3440" t="b">
        <v>0</v>
      </c>
      <c r="AF3440" t="b">
        <v>1</v>
      </c>
      <c r="AG3440" s="11">
        <v>43851</v>
      </c>
      <c r="AH3440" s="11">
        <v>43844</v>
      </c>
      <c r="AI3440" s="12">
        <f>IF(OR(AG3440="",AH3440=""),"",AH3440-AG3440)</f>
        <v>-7.0</v>
      </c>
      <c r="AJ3440" s="13" t="b">
        <f>IF(OR(AI3440="",AA3440=""),"",AI3440=AA3440)</f>
        <v>1</v>
      </c>
      <c r="AK3440" s="13" t="b">
        <f>IF(AI3440="","",AI3440&gt;60)</f>
        <v>0</v>
      </c>
      <c r="AL3440" s="13" t="b">
        <f>IF(OR(Y3440=TRUE,AH3440=""),TRUE,FALSE)</f>
        <v>0</v>
      </c>
      <c r="AM3440" s="13" t="b">
        <f>IF(AI3440="","",AI3440&lt;0)</f>
        <v>1</v>
      </c>
      <c r="AN3440" s="13" t="str">
        <f>IF(AH3440="","No inspection date",IF(AI3440&lt;0,"Negative chronology",IF(AI3440&lt;=30,"0-30",IF(AI3440&lt;=60,"31-60",IF(AI3440&lt;=90,"61-90",IF(AI3440&lt;=180,"91-180","181+"))))))</f>
        <v>Negative chronology</v>
      </c>
      <c r="AO3440" s="13" t="str">
        <f>IF(OR(ISNUMBER(SEARCH("COMPLETED",K3440)),ISNUMBER(SEARCH("CLOSED",K3440))),"Closed/Completed","Other Active/Issued")</f>
        <v>Other Active/Issued</v>
      </c>
    </row>
    <row r="3441" spans="1:41">
      <c r="A3441" t="s">
        <v>17302</v>
      </c>
      <c r="B3441" t="s">
        <v>87</v>
      </c>
      <c r="C3441" t="s">
        <v>87</v>
      </c>
      <c r="D3441" t="s">
        <v>88</v>
      </c>
      <c r="F3441" t="s">
        <v>17303</v>
      </c>
      <c r="G3441" t="s">
        <v>17304</v>
      </c>
      <c r="H3441" t="s">
        <v>224</v>
      </c>
      <c r="I3441" t="s">
        <v>17305</v>
      </c>
      <c r="J3441" t="s">
        <v>137</v>
      </c>
      <c r="K3441" t="s">
        <v>93</v>
      </c>
      <c r="L3441" t="s">
        <v>93</v>
      </c>
      <c r="M3441" t="s">
        <v>17306</v>
      </c>
      <c r="N3441" s="9">
        <v>98119</v>
      </c>
      <c r="O3441" t="s">
        <v>17307</v>
      </c>
      <c r="P3441" s="10">
        <v>47.6479637</v>
      </c>
      <c r="Q3441" s="10">
        <v>-122.35801707</v>
      </c>
      <c r="R3441" t="s">
        <v>17308</v>
      </c>
      <c r="S3441" s="7">
        <v>1</v>
      </c>
      <c r="T3441" s="7">
        <v>2020</v>
      </c>
      <c r="U3441" s="7">
        <v>1</v>
      </c>
      <c r="V3441">
        <v>2</v>
      </c>
      <c r="W3441">
        <v>2020</v>
      </c>
      <c r="X3441">
        <v>1</v>
      </c>
      <c r="Y3441" t="b">
        <v>0</v>
      </c>
      <c r="Z3441" t="b">
        <v>0</v>
      </c>
      <c r="AA3441">
        <v>10</v>
      </c>
      <c r="AB3441">
        <v>7</v>
      </c>
      <c r="AC3441" t="b">
        <v>0</v>
      </c>
      <c r="AD3441" t="b">
        <v>1</v>
      </c>
      <c r="AE3441" t="b">
        <v>0</v>
      </c>
      <c r="AF3441" t="b">
        <v>1</v>
      </c>
      <c r="AG3441" s="11">
        <v>43852</v>
      </c>
      <c r="AH3441" s="11">
        <v>43862</v>
      </c>
      <c r="AI3441" s="12">
        <f>IF(OR(AG3441="",AH3441=""),"",AH3441-AG3441)</f>
        <v>10.0</v>
      </c>
      <c r="AJ3441" s="13" t="b">
        <f>IF(OR(AI3441="",AA3441=""),"",AI3441=AA3441)</f>
        <v>1</v>
      </c>
      <c r="AK3441" s="13" t="b">
        <f>IF(AI3441="","",AI3441&gt;60)</f>
        <v>0</v>
      </c>
      <c r="AL3441" s="13" t="b">
        <f>IF(OR(Y3441=TRUE,AH3441=""),TRUE,FALSE)</f>
        <v>0</v>
      </c>
      <c r="AM3441" s="13" t="b">
        <f>IF(AI3441="","",AI3441&lt;0)</f>
        <v>0</v>
      </c>
      <c r="AN3441" s="13" t="str">
        <f>IF(AH3441="","No inspection date",IF(AI3441&lt;0,"Negative chronology",IF(AI3441&lt;=30,"0-30",IF(AI3441&lt;=60,"31-60",IF(AI3441&lt;=90,"61-90",IF(AI3441&lt;=180,"91-180","181+"))))))</f>
        <v>0-30</v>
      </c>
      <c r="AO3441" s="13" t="str">
        <f>IF(OR(ISNUMBER(SEARCH("COMPLETED",K3441)),ISNUMBER(SEARCH("CLOSED",K3441))),"Closed/Completed","Other Active/Issued")</f>
        <v>Closed/Completed</v>
      </c>
    </row>
    <row r="3442" spans="1:41">
      <c r="A3442" t="s">
        <v>17309</v>
      </c>
      <c r="B3442" t="s">
        <v>87</v>
      </c>
      <c r="C3442" t="s">
        <v>87</v>
      </c>
      <c r="D3442" t="s">
        <v>88</v>
      </c>
      <c r="F3442" t="s">
        <v>17310</v>
      </c>
      <c r="G3442" t="s">
        <v>10754</v>
      </c>
      <c r="H3442" t="s">
        <v>231</v>
      </c>
      <c r="I3442" t="s">
        <v>231</v>
      </c>
      <c r="J3442" t="s">
        <v>93</v>
      </c>
      <c r="K3442" t="s">
        <v>93</v>
      </c>
      <c r="L3442" t="s">
        <v>93</v>
      </c>
      <c r="M3442" t="s">
        <v>13501</v>
      </c>
      <c r="N3442" s="9">
        <v>98119</v>
      </c>
      <c r="O3442" t="s">
        <v>17311</v>
      </c>
      <c r="P3442" s="10">
        <v>47.64238826</v>
      </c>
      <c r="Q3442" s="10">
        <v>-122.36981572</v>
      </c>
      <c r="R3442" t="s">
        <v>13503</v>
      </c>
      <c r="S3442" s="7">
        <v>1</v>
      </c>
      <c r="T3442" s="7">
        <v>2020</v>
      </c>
      <c r="U3442" s="7">
        <v>1</v>
      </c>
      <c r="V3442">
        <v>1</v>
      </c>
      <c r="W3442">
        <v>2020</v>
      </c>
      <c r="X3442">
        <v>1</v>
      </c>
      <c r="Y3442" t="b">
        <v>0</v>
      </c>
      <c r="Z3442" t="b">
        <v>0</v>
      </c>
      <c r="AA3442">
        <v>0</v>
      </c>
      <c r="AB3442">
        <v>7</v>
      </c>
      <c r="AC3442" t="b">
        <v>0</v>
      </c>
      <c r="AD3442" t="b">
        <v>1</v>
      </c>
      <c r="AE3442" t="b">
        <v>0</v>
      </c>
      <c r="AF3442" t="b">
        <v>1</v>
      </c>
      <c r="AG3442" s="11">
        <v>43853</v>
      </c>
      <c r="AH3442" s="11">
        <v>43853</v>
      </c>
      <c r="AI3442" s="12">
        <f>IF(OR(AG3442="",AH3442=""),"",AH3442-AG3442)</f>
        <v>0.0</v>
      </c>
      <c r="AJ3442" s="13" t="b">
        <f>IF(OR(AI3442="",AA3442=""),"",AI3442=AA3442)</f>
        <v>1</v>
      </c>
      <c r="AK3442" s="13" t="b">
        <f>IF(AI3442="","",AI3442&gt;60)</f>
        <v>0</v>
      </c>
      <c r="AL3442" s="13" t="b">
        <f>IF(OR(Y3442=TRUE,AH3442=""),TRUE,FALSE)</f>
        <v>0</v>
      </c>
      <c r="AM3442" s="13" t="b">
        <f>IF(AI3442="","",AI3442&lt;0)</f>
        <v>0</v>
      </c>
      <c r="AN3442" s="13" t="str">
        <f>IF(AH3442="","No inspection date",IF(AI3442&lt;0,"Negative chronology",IF(AI3442&lt;=30,"0-30",IF(AI3442&lt;=60,"31-60",IF(AI3442&lt;=90,"61-90",IF(AI3442&lt;=180,"91-180","181+"))))))</f>
        <v>0-30</v>
      </c>
      <c r="AO3442" s="13" t="str">
        <f>IF(OR(ISNUMBER(SEARCH("COMPLETED",K3442)),ISNUMBER(SEARCH("CLOSED",K3442))),"Closed/Completed","Other Active/Issued")</f>
        <v>Closed/Completed</v>
      </c>
    </row>
    <row r="3443" spans="1:41">
      <c r="A3443" t="s">
        <v>17312</v>
      </c>
      <c r="B3443" t="s">
        <v>87</v>
      </c>
      <c r="C3443" t="s">
        <v>87</v>
      </c>
      <c r="D3443" t="s">
        <v>88</v>
      </c>
      <c r="F3443" t="s">
        <v>17313</v>
      </c>
      <c r="G3443" t="s">
        <v>5920</v>
      </c>
      <c r="H3443" t="s">
        <v>231</v>
      </c>
      <c r="I3443" t="s">
        <v>397</v>
      </c>
      <c r="J3443" t="s">
        <v>137</v>
      </c>
      <c r="K3443" t="s">
        <v>93</v>
      </c>
      <c r="L3443" t="s">
        <v>93</v>
      </c>
      <c r="M3443" t="s">
        <v>17314</v>
      </c>
      <c r="N3443" s="9">
        <v>98122</v>
      </c>
      <c r="O3443" t="s">
        <v>17315</v>
      </c>
      <c r="P3443" s="10">
        <v>47.61553039</v>
      </c>
      <c r="Q3443" s="10">
        <v>-122.30854287</v>
      </c>
      <c r="R3443" t="s">
        <v>17316</v>
      </c>
      <c r="S3443" s="7">
        <v>1</v>
      </c>
      <c r="T3443" s="7">
        <v>2020</v>
      </c>
      <c r="U3443" s="7">
        <v>1</v>
      </c>
      <c r="V3443">
        <v>2</v>
      </c>
      <c r="W3443">
        <v>2020</v>
      </c>
      <c r="X3443">
        <v>1</v>
      </c>
      <c r="Y3443" t="b">
        <v>0</v>
      </c>
      <c r="Z3443" t="b">
        <v>0</v>
      </c>
      <c r="AA3443">
        <v>18</v>
      </c>
      <c r="AB3443">
        <v>3</v>
      </c>
      <c r="AC3443" t="b">
        <v>0</v>
      </c>
      <c r="AD3443" t="b">
        <v>1</v>
      </c>
      <c r="AE3443" t="b">
        <v>0</v>
      </c>
      <c r="AF3443" t="b">
        <v>1</v>
      </c>
      <c r="AG3443" s="11">
        <v>43853</v>
      </c>
      <c r="AH3443" s="11">
        <v>43871</v>
      </c>
      <c r="AI3443" s="12">
        <f>IF(OR(AG3443="",AH3443=""),"",AH3443-AG3443)</f>
        <v>18.0</v>
      </c>
      <c r="AJ3443" s="13" t="b">
        <f>IF(OR(AI3443="",AA3443=""),"",AI3443=AA3443)</f>
        <v>1</v>
      </c>
      <c r="AK3443" s="13" t="b">
        <f>IF(AI3443="","",AI3443&gt;60)</f>
        <v>0</v>
      </c>
      <c r="AL3443" s="13" t="b">
        <f>IF(OR(Y3443=TRUE,AH3443=""),TRUE,FALSE)</f>
        <v>0</v>
      </c>
      <c r="AM3443" s="13" t="b">
        <f>IF(AI3443="","",AI3443&lt;0)</f>
        <v>0</v>
      </c>
      <c r="AN3443" s="13" t="str">
        <f>IF(AH3443="","No inspection date",IF(AI3443&lt;0,"Negative chronology",IF(AI3443&lt;=30,"0-30",IF(AI3443&lt;=60,"31-60",IF(AI3443&lt;=90,"61-90",IF(AI3443&lt;=180,"91-180","181+"))))))</f>
        <v>0-30</v>
      </c>
      <c r="AO3443" s="13" t="str">
        <f>IF(OR(ISNUMBER(SEARCH("COMPLETED",K3443)),ISNUMBER(SEARCH("CLOSED",K3443))),"Closed/Completed","Other Active/Issued")</f>
        <v>Closed/Completed</v>
      </c>
    </row>
    <row r="3444" spans="1:41">
      <c r="A3444" t="s">
        <v>17317</v>
      </c>
      <c r="B3444" t="s">
        <v>87</v>
      </c>
      <c r="C3444" t="s">
        <v>87</v>
      </c>
      <c r="D3444" t="s">
        <v>88</v>
      </c>
      <c r="F3444" t="s">
        <v>17318</v>
      </c>
      <c r="G3444" t="s">
        <v>17319</v>
      </c>
      <c r="H3444" t="s">
        <v>668</v>
      </c>
      <c r="I3444" t="s">
        <v>10761</v>
      </c>
      <c r="J3444" t="s">
        <v>93</v>
      </c>
      <c r="K3444" t="s">
        <v>100</v>
      </c>
      <c r="L3444" t="s">
        <v>100</v>
      </c>
      <c r="M3444" t="s">
        <v>17320</v>
      </c>
      <c r="N3444" s="9">
        <v>98133</v>
      </c>
      <c r="O3444" t="s">
        <v>17321</v>
      </c>
      <c r="P3444" s="10">
        <v>47.72841611</v>
      </c>
      <c r="Q3444" s="10">
        <v>-122.34691863</v>
      </c>
      <c r="R3444" t="s">
        <v>10722</v>
      </c>
      <c r="S3444" s="7">
        <v>1</v>
      </c>
      <c r="T3444" s="7">
        <v>2020</v>
      </c>
      <c r="U3444" s="7">
        <v>1</v>
      </c>
      <c r="V3444">
        <v>1</v>
      </c>
      <c r="W3444">
        <v>2020</v>
      </c>
      <c r="X3444">
        <v>1</v>
      </c>
      <c r="Y3444" t="b">
        <v>0</v>
      </c>
      <c r="Z3444" t="b">
        <v>0</v>
      </c>
      <c r="AA3444">
        <v>-8</v>
      </c>
      <c r="AB3444">
        <v>5</v>
      </c>
      <c r="AC3444" t="b">
        <v>0</v>
      </c>
      <c r="AD3444" t="b">
        <v>1</v>
      </c>
      <c r="AE3444" t="b">
        <v>0</v>
      </c>
      <c r="AF3444" t="b">
        <v>1</v>
      </c>
      <c r="AG3444" s="11">
        <v>43854</v>
      </c>
      <c r="AH3444" s="11">
        <v>43846</v>
      </c>
      <c r="AI3444" s="12">
        <f>IF(OR(AG3444="",AH3444=""),"",AH3444-AG3444)</f>
        <v>-8.0</v>
      </c>
      <c r="AJ3444" s="13" t="b">
        <f>IF(OR(AI3444="",AA3444=""),"",AI3444=AA3444)</f>
        <v>1</v>
      </c>
      <c r="AK3444" s="13" t="b">
        <f>IF(AI3444="","",AI3444&gt;60)</f>
        <v>0</v>
      </c>
      <c r="AL3444" s="13" t="b">
        <f>IF(OR(Y3444=TRUE,AH3444=""),TRUE,FALSE)</f>
        <v>0</v>
      </c>
      <c r="AM3444" s="13" t="b">
        <f>IF(AI3444="","",AI3444&lt;0)</f>
        <v>1</v>
      </c>
      <c r="AN3444" s="13" t="str">
        <f>IF(AH3444="","No inspection date",IF(AI3444&lt;0,"Negative chronology",IF(AI3444&lt;=30,"0-30",IF(AI3444&lt;=60,"31-60",IF(AI3444&lt;=90,"61-90",IF(AI3444&lt;=180,"91-180","181+"))))))</f>
        <v>Negative chronology</v>
      </c>
      <c r="AO3444" s="13" t="str">
        <f>IF(OR(ISNUMBER(SEARCH("COMPLETED",K3444)),ISNUMBER(SEARCH("CLOSED",K3444))),"Closed/Completed","Other Active/Issued")</f>
        <v>Other Active/Issued</v>
      </c>
    </row>
    <row r="3445" spans="1:41">
      <c r="A3445" t="s">
        <v>17322</v>
      </c>
      <c r="B3445" t="s">
        <v>87</v>
      </c>
      <c r="C3445" t="s">
        <v>87</v>
      </c>
      <c r="D3445" t="s">
        <v>88</v>
      </c>
      <c r="F3445" t="s">
        <v>17318</v>
      </c>
      <c r="H3445" t="s">
        <v>668</v>
      </c>
      <c r="K3445" t="s">
        <v>93</v>
      </c>
      <c r="L3445" t="s">
        <v>93</v>
      </c>
      <c r="M3445" t="s">
        <v>17320</v>
      </c>
      <c r="N3445" s="9">
        <v>98133</v>
      </c>
      <c r="O3445" t="s">
        <v>17323</v>
      </c>
      <c r="P3445" s="10">
        <v>47.72841611</v>
      </c>
      <c r="Q3445" s="10">
        <v>-122.34691863</v>
      </c>
      <c r="R3445" t="s">
        <v>10722</v>
      </c>
      <c r="S3445" s="7">
        <v>1</v>
      </c>
      <c r="T3445" s="7">
        <v>2020</v>
      </c>
      <c r="U3445" s="7">
        <v>1</v>
      </c>
      <c r="Y3445" t="b">
        <v>1</v>
      </c>
      <c r="Z3445" t="b">
        <v>1</v>
      </c>
      <c r="AB3445">
        <v>5</v>
      </c>
      <c r="AC3445" t="b">
        <v>0</v>
      </c>
      <c r="AD3445" t="b">
        <v>1</v>
      </c>
      <c r="AE3445" t="b">
        <v>0</v>
      </c>
      <c r="AF3445" t="b">
        <v>1</v>
      </c>
      <c r="AG3445" s="11">
        <v>43854</v>
      </c>
      <c r="AI3445" s="12">
        <f>IF(OR(AG3445="",AH3445=""),"",AH3445-AG3445)</f>
        <v/>
      </c>
      <c r="AJ3445" s="13">
        <f>IF(OR(AI3445="",AA3445=""),"",AI3445=AA3445)</f>
        <v/>
      </c>
      <c r="AK3445" s="13">
        <f>IF(AI3445="","",AI3445&gt;60)</f>
        <v/>
      </c>
      <c r="AL3445" s="13" t="b">
        <f>IF(OR(Y3445=TRUE,AH3445=""),TRUE,FALSE)</f>
        <v>1</v>
      </c>
      <c r="AM3445" s="13">
        <f>IF(AI3445="","",AI3445&lt;0)</f>
        <v/>
      </c>
      <c r="AN3445" s="13" t="str">
        <f>IF(AH3445="","No inspection date",IF(AI3445&lt;0,"Negative chronology",IF(AI3445&lt;=30,"0-30",IF(AI3445&lt;=60,"31-60",IF(AI3445&lt;=90,"61-90",IF(AI3445&lt;=180,"91-180","181+"))))))</f>
        <v>No inspection date</v>
      </c>
      <c r="AO3445" s="13" t="str">
        <f>IF(OR(ISNUMBER(SEARCH("COMPLETED",K3445)),ISNUMBER(SEARCH("CLOSED",K3445))),"Closed/Completed","Other Active/Issued")</f>
        <v>Closed/Completed</v>
      </c>
    </row>
    <row r="3446" spans="1:41">
      <c r="A3446" t="s">
        <v>17324</v>
      </c>
      <c r="B3446" t="s">
        <v>87</v>
      </c>
      <c r="C3446" t="s">
        <v>87</v>
      </c>
      <c r="D3446" t="s">
        <v>88</v>
      </c>
      <c r="H3446" t="s">
        <v>668</v>
      </c>
      <c r="I3446" t="s">
        <v>17325</v>
      </c>
      <c r="J3446" t="s">
        <v>137</v>
      </c>
      <c r="K3446" t="s">
        <v>93</v>
      </c>
      <c r="L3446" t="s">
        <v>93</v>
      </c>
      <c r="M3446" t="s">
        <v>8783</v>
      </c>
      <c r="N3446" s="9">
        <v>98118</v>
      </c>
      <c r="O3446" t="s">
        <v>17326</v>
      </c>
      <c r="P3446" s="10">
        <v>47.529417</v>
      </c>
      <c r="Q3446" s="10">
        <v>-122.2811511</v>
      </c>
      <c r="R3446" t="s">
        <v>17327</v>
      </c>
      <c r="S3446" s="7">
        <v>1</v>
      </c>
      <c r="T3446" s="7">
        <v>2020</v>
      </c>
      <c r="U3446" s="7">
        <v>1</v>
      </c>
      <c r="V3446">
        <v>12</v>
      </c>
      <c r="W3446">
        <v>2020</v>
      </c>
      <c r="X3446">
        <v>4</v>
      </c>
      <c r="Y3446" t="b">
        <v>0</v>
      </c>
      <c r="Z3446" t="b">
        <v>0</v>
      </c>
      <c r="AA3446">
        <v>329</v>
      </c>
      <c r="AB3446">
        <v>2</v>
      </c>
      <c r="AC3446" t="b">
        <v>0</v>
      </c>
      <c r="AD3446" t="b">
        <v>1</v>
      </c>
      <c r="AE3446" t="b">
        <v>0</v>
      </c>
      <c r="AF3446" t="b">
        <v>1</v>
      </c>
      <c r="AG3446" s="11">
        <v>43854</v>
      </c>
      <c r="AH3446" s="11">
        <v>44183</v>
      </c>
      <c r="AI3446" s="12">
        <f>IF(OR(AG3446="",AH3446=""),"",AH3446-AG3446)</f>
        <v>329.0</v>
      </c>
      <c r="AJ3446" s="13" t="b">
        <f>IF(OR(AI3446="",AA3446=""),"",AI3446=AA3446)</f>
        <v>1</v>
      </c>
      <c r="AK3446" s="13" t="b">
        <f>IF(AI3446="","",AI3446&gt;60)</f>
        <v>1</v>
      </c>
      <c r="AL3446" s="13" t="b">
        <f>IF(OR(Y3446=TRUE,AH3446=""),TRUE,FALSE)</f>
        <v>0</v>
      </c>
      <c r="AM3446" s="13" t="b">
        <f>IF(AI3446="","",AI3446&lt;0)</f>
        <v>0</v>
      </c>
      <c r="AN3446" s="13" t="str">
        <f>IF(AH3446="","No inspection date",IF(AI3446&lt;0,"Negative chronology",IF(AI3446&lt;=30,"0-30",IF(AI3446&lt;=60,"31-60",IF(AI3446&lt;=90,"61-90",IF(AI3446&lt;=180,"91-180","181+"))))))</f>
        <v>181+</v>
      </c>
      <c r="AO3446" s="13" t="str">
        <f>IF(OR(ISNUMBER(SEARCH("COMPLETED",K3446)),ISNUMBER(SEARCH("CLOSED",K3446))),"Closed/Completed","Other Active/Issued")</f>
        <v>Closed/Completed</v>
      </c>
    </row>
    <row r="3447" spans="1:41">
      <c r="A3447" t="s">
        <v>17328</v>
      </c>
      <c r="B3447" t="s">
        <v>87</v>
      </c>
      <c r="C3447" t="s">
        <v>87</v>
      </c>
      <c r="D3447" t="s">
        <v>88</v>
      </c>
      <c r="F3447" t="s">
        <v>17329</v>
      </c>
      <c r="G3447" t="s">
        <v>5920</v>
      </c>
      <c r="H3447" t="s">
        <v>668</v>
      </c>
      <c r="I3447" t="s">
        <v>224</v>
      </c>
      <c r="J3447" t="s">
        <v>93</v>
      </c>
      <c r="K3447" t="s">
        <v>93</v>
      </c>
      <c r="L3447" t="s">
        <v>93</v>
      </c>
      <c r="M3447" t="s">
        <v>17330</v>
      </c>
      <c r="N3447" s="9">
        <v>98122</v>
      </c>
      <c r="O3447" t="s">
        <v>17331</v>
      </c>
      <c r="P3447" s="10">
        <v>47.60820765</v>
      </c>
      <c r="Q3447" s="10">
        <v>-122.29413114</v>
      </c>
      <c r="R3447" t="s">
        <v>17332</v>
      </c>
      <c r="S3447" s="7">
        <v>1</v>
      </c>
      <c r="T3447" s="7">
        <v>2020</v>
      </c>
      <c r="U3447" s="7">
        <v>1</v>
      </c>
      <c r="V3447">
        <v>1</v>
      </c>
      <c r="W3447">
        <v>2020</v>
      </c>
      <c r="X3447">
        <v>1</v>
      </c>
      <c r="Y3447" t="b">
        <v>0</v>
      </c>
      <c r="Z3447" t="b">
        <v>0</v>
      </c>
      <c r="AA3447">
        <v>-2</v>
      </c>
      <c r="AB3447">
        <v>3</v>
      </c>
      <c r="AC3447" t="b">
        <v>0</v>
      </c>
      <c r="AD3447" t="b">
        <v>1</v>
      </c>
      <c r="AE3447" t="b">
        <v>0</v>
      </c>
      <c r="AF3447" t="b">
        <v>1</v>
      </c>
      <c r="AG3447" s="11">
        <v>43854</v>
      </c>
      <c r="AH3447" s="11">
        <v>43852</v>
      </c>
      <c r="AI3447" s="12">
        <f>IF(OR(AG3447="",AH3447=""),"",AH3447-AG3447)</f>
        <v>-2.0</v>
      </c>
      <c r="AJ3447" s="13" t="b">
        <f>IF(OR(AI3447="",AA3447=""),"",AI3447=AA3447)</f>
        <v>1</v>
      </c>
      <c r="AK3447" s="13" t="b">
        <f>IF(AI3447="","",AI3447&gt;60)</f>
        <v>0</v>
      </c>
      <c r="AL3447" s="13" t="b">
        <f>IF(OR(Y3447=TRUE,AH3447=""),TRUE,FALSE)</f>
        <v>0</v>
      </c>
      <c r="AM3447" s="13" t="b">
        <f>IF(AI3447="","",AI3447&lt;0)</f>
        <v>1</v>
      </c>
      <c r="AN3447" s="13" t="str">
        <f>IF(AH3447="","No inspection date",IF(AI3447&lt;0,"Negative chronology",IF(AI3447&lt;=30,"0-30",IF(AI3447&lt;=60,"31-60",IF(AI3447&lt;=90,"61-90",IF(AI3447&lt;=180,"91-180","181+"))))))</f>
        <v>Negative chronology</v>
      </c>
      <c r="AO3447" s="13" t="str">
        <f>IF(OR(ISNUMBER(SEARCH("COMPLETED",K3447)),ISNUMBER(SEARCH("CLOSED",K3447))),"Closed/Completed","Other Active/Issued")</f>
        <v>Closed/Completed</v>
      </c>
    </row>
    <row r="3448" spans="1:41">
      <c r="A3448" t="s">
        <v>17333</v>
      </c>
      <c r="B3448" t="s">
        <v>87</v>
      </c>
      <c r="C3448" t="s">
        <v>87</v>
      </c>
      <c r="D3448" t="s">
        <v>88</v>
      </c>
      <c r="F3448" t="s">
        <v>17334</v>
      </c>
      <c r="G3448" t="s">
        <v>5920</v>
      </c>
      <c r="H3448" t="s">
        <v>7361</v>
      </c>
      <c r="I3448" t="s">
        <v>791</v>
      </c>
      <c r="J3448" t="s">
        <v>137</v>
      </c>
      <c r="K3448" t="s">
        <v>93</v>
      </c>
      <c r="L3448" t="s">
        <v>93</v>
      </c>
      <c r="M3448" t="s">
        <v>13956</v>
      </c>
      <c r="N3448" s="9">
        <v>98122</v>
      </c>
      <c r="O3448" t="s">
        <v>17335</v>
      </c>
      <c r="P3448" s="10">
        <v>47.60251695</v>
      </c>
      <c r="Q3448" s="10">
        <v>-122.30806759</v>
      </c>
      <c r="R3448" t="s">
        <v>13958</v>
      </c>
      <c r="S3448" s="7">
        <v>1</v>
      </c>
      <c r="T3448" s="7">
        <v>2020</v>
      </c>
      <c r="U3448" s="7">
        <v>1</v>
      </c>
      <c r="V3448">
        <v>5</v>
      </c>
      <c r="W3448">
        <v>2020</v>
      </c>
      <c r="X3448">
        <v>2</v>
      </c>
      <c r="Y3448" t="b">
        <v>0</v>
      </c>
      <c r="Z3448" t="b">
        <v>0</v>
      </c>
      <c r="AA3448">
        <v>112</v>
      </c>
      <c r="AB3448">
        <v>3</v>
      </c>
      <c r="AC3448" t="b">
        <v>0</v>
      </c>
      <c r="AD3448" t="b">
        <v>1</v>
      </c>
      <c r="AE3448" t="b">
        <v>0</v>
      </c>
      <c r="AF3448" t="b">
        <v>1</v>
      </c>
      <c r="AG3448" s="11">
        <v>43857</v>
      </c>
      <c r="AH3448" s="11">
        <v>43969</v>
      </c>
      <c r="AI3448" s="12">
        <f>IF(OR(AG3448="",AH3448=""),"",AH3448-AG3448)</f>
        <v>112.0</v>
      </c>
      <c r="AJ3448" s="13" t="b">
        <f>IF(OR(AI3448="",AA3448=""),"",AI3448=AA3448)</f>
        <v>1</v>
      </c>
      <c r="AK3448" s="13" t="b">
        <f>IF(AI3448="","",AI3448&gt;60)</f>
        <v>1</v>
      </c>
      <c r="AL3448" s="13" t="b">
        <f>IF(OR(Y3448=TRUE,AH3448=""),TRUE,FALSE)</f>
        <v>0</v>
      </c>
      <c r="AM3448" s="13" t="b">
        <f>IF(AI3448="","",AI3448&lt;0)</f>
        <v>0</v>
      </c>
      <c r="AN3448" s="13" t="str">
        <f>IF(AH3448="","No inspection date",IF(AI3448&lt;0,"Negative chronology",IF(AI3448&lt;=30,"0-30",IF(AI3448&lt;=60,"31-60",IF(AI3448&lt;=90,"61-90",IF(AI3448&lt;=180,"91-180","181+"))))))</f>
        <v>91-180</v>
      </c>
      <c r="AO3448" s="13" t="str">
        <f>IF(OR(ISNUMBER(SEARCH("COMPLETED",K3448)),ISNUMBER(SEARCH("CLOSED",K3448))),"Closed/Completed","Other Active/Issued")</f>
        <v>Closed/Completed</v>
      </c>
    </row>
    <row r="3449" spans="1:41">
      <c r="A3449" t="s">
        <v>17336</v>
      </c>
      <c r="B3449" t="s">
        <v>87</v>
      </c>
      <c r="C3449" t="s">
        <v>87</v>
      </c>
      <c r="D3449" t="s">
        <v>88</v>
      </c>
      <c r="F3449" t="s">
        <v>17337</v>
      </c>
      <c r="G3449" t="s">
        <v>5920</v>
      </c>
      <c r="H3449" t="s">
        <v>7361</v>
      </c>
      <c r="I3449" t="s">
        <v>695</v>
      </c>
      <c r="J3449" t="s">
        <v>137</v>
      </c>
      <c r="K3449" t="s">
        <v>93</v>
      </c>
      <c r="L3449" t="s">
        <v>93</v>
      </c>
      <c r="M3449" t="s">
        <v>17338</v>
      </c>
      <c r="N3449" s="9">
        <v>98122</v>
      </c>
      <c r="O3449" t="s">
        <v>17339</v>
      </c>
      <c r="P3449" s="10">
        <v>47.61844046</v>
      </c>
      <c r="Q3449" s="10">
        <v>-122.30414413</v>
      </c>
      <c r="R3449" t="s">
        <v>17340</v>
      </c>
      <c r="S3449" s="7">
        <v>1</v>
      </c>
      <c r="T3449" s="7">
        <v>2020</v>
      </c>
      <c r="U3449" s="7">
        <v>1</v>
      </c>
      <c r="V3449">
        <v>4</v>
      </c>
      <c r="W3449">
        <v>2020</v>
      </c>
      <c r="X3449">
        <v>2</v>
      </c>
      <c r="Y3449" t="b">
        <v>0</v>
      </c>
      <c r="Z3449" t="b">
        <v>0</v>
      </c>
      <c r="AA3449">
        <v>73</v>
      </c>
      <c r="AB3449">
        <v>3</v>
      </c>
      <c r="AC3449" t="b">
        <v>0</v>
      </c>
      <c r="AD3449" t="b">
        <v>1</v>
      </c>
      <c r="AE3449" t="b">
        <v>0</v>
      </c>
      <c r="AF3449" t="b">
        <v>1</v>
      </c>
      <c r="AG3449" s="11">
        <v>43857</v>
      </c>
      <c r="AH3449" s="11">
        <v>43930</v>
      </c>
      <c r="AI3449" s="12">
        <f>IF(OR(AG3449="",AH3449=""),"",AH3449-AG3449)</f>
        <v>73.0</v>
      </c>
      <c r="AJ3449" s="13" t="b">
        <f>IF(OR(AI3449="",AA3449=""),"",AI3449=AA3449)</f>
        <v>1</v>
      </c>
      <c r="AK3449" s="13" t="b">
        <f>IF(AI3449="","",AI3449&gt;60)</f>
        <v>1</v>
      </c>
      <c r="AL3449" s="13" t="b">
        <f>IF(OR(Y3449=TRUE,AH3449=""),TRUE,FALSE)</f>
        <v>0</v>
      </c>
      <c r="AM3449" s="13" t="b">
        <f>IF(AI3449="","",AI3449&lt;0)</f>
        <v>0</v>
      </c>
      <c r="AN3449" s="13" t="str">
        <f>IF(AH3449="","No inspection date",IF(AI3449&lt;0,"Negative chronology",IF(AI3449&lt;=30,"0-30",IF(AI3449&lt;=60,"31-60",IF(AI3449&lt;=90,"61-90",IF(AI3449&lt;=180,"91-180","181+"))))))</f>
        <v>61-90</v>
      </c>
      <c r="AO3449" s="13" t="str">
        <f>IF(OR(ISNUMBER(SEARCH("COMPLETED",K3449)),ISNUMBER(SEARCH("CLOSED",K3449))),"Closed/Completed","Other Active/Issued")</f>
        <v>Closed/Completed</v>
      </c>
    </row>
    <row r="3450" spans="1:41">
      <c r="A3450" t="s">
        <v>17341</v>
      </c>
      <c r="B3450" t="s">
        <v>87</v>
      </c>
      <c r="C3450" t="s">
        <v>87</v>
      </c>
      <c r="D3450" t="s">
        <v>88</v>
      </c>
      <c r="F3450" t="s">
        <v>17342</v>
      </c>
      <c r="G3450" t="s">
        <v>17343</v>
      </c>
      <c r="H3450" t="s">
        <v>264</v>
      </c>
      <c r="I3450" t="s">
        <v>17344</v>
      </c>
      <c r="J3450" t="s">
        <v>93</v>
      </c>
      <c r="K3450" t="s">
        <v>93</v>
      </c>
      <c r="L3450" t="s">
        <v>93</v>
      </c>
      <c r="M3450" t="s">
        <v>17345</v>
      </c>
      <c r="N3450" s="9">
        <v>98106</v>
      </c>
      <c r="O3450" t="s">
        <v>17346</v>
      </c>
      <c r="P3450" s="10">
        <v>47.55111208</v>
      </c>
      <c r="Q3450" s="10">
        <v>-122.36590413</v>
      </c>
      <c r="R3450" t="s">
        <v>17347</v>
      </c>
      <c r="S3450" s="7">
        <v>1</v>
      </c>
      <c r="T3450" s="7">
        <v>2020</v>
      </c>
      <c r="U3450" s="7">
        <v>1</v>
      </c>
      <c r="V3450">
        <v>10</v>
      </c>
      <c r="W3450">
        <v>2020</v>
      </c>
      <c r="X3450">
        <v>4</v>
      </c>
      <c r="Y3450" t="b">
        <v>0</v>
      </c>
      <c r="Z3450" t="b">
        <v>0</v>
      </c>
      <c r="AA3450">
        <v>267</v>
      </c>
      <c r="AB3450">
        <v>1</v>
      </c>
      <c r="AC3450" t="b">
        <v>0</v>
      </c>
      <c r="AD3450" t="b">
        <v>1</v>
      </c>
      <c r="AE3450" t="b">
        <v>0</v>
      </c>
      <c r="AF3450" t="b">
        <v>1</v>
      </c>
      <c r="AG3450" s="11">
        <v>43858</v>
      </c>
      <c r="AH3450" s="11">
        <v>44125</v>
      </c>
      <c r="AI3450" s="12">
        <f>IF(OR(AG3450="",AH3450=""),"",AH3450-AG3450)</f>
        <v>267.0</v>
      </c>
      <c r="AJ3450" s="13" t="b">
        <f>IF(OR(AI3450="",AA3450=""),"",AI3450=AA3450)</f>
        <v>1</v>
      </c>
      <c r="AK3450" s="13" t="b">
        <f>IF(AI3450="","",AI3450&gt;60)</f>
        <v>1</v>
      </c>
      <c r="AL3450" s="13" t="b">
        <f>IF(OR(Y3450=TRUE,AH3450=""),TRUE,FALSE)</f>
        <v>0</v>
      </c>
      <c r="AM3450" s="13" t="b">
        <f>IF(AI3450="","",AI3450&lt;0)</f>
        <v>0</v>
      </c>
      <c r="AN3450" s="13" t="str">
        <f>IF(AH3450="","No inspection date",IF(AI3450&lt;0,"Negative chronology",IF(AI3450&lt;=30,"0-30",IF(AI3450&lt;=60,"31-60",IF(AI3450&lt;=90,"61-90",IF(AI3450&lt;=180,"91-180","181+"))))))</f>
        <v>181+</v>
      </c>
      <c r="AO3450" s="13" t="str">
        <f>IF(OR(ISNUMBER(SEARCH("COMPLETED",K3450)),ISNUMBER(SEARCH("CLOSED",K3450))),"Closed/Completed","Other Active/Issued")</f>
        <v>Closed/Completed</v>
      </c>
    </row>
    <row r="3451" spans="1:41">
      <c r="A3451" t="s">
        <v>17348</v>
      </c>
      <c r="B3451" t="s">
        <v>87</v>
      </c>
      <c r="C3451" t="s">
        <v>87</v>
      </c>
      <c r="D3451" t="s">
        <v>88</v>
      </c>
      <c r="F3451" t="s">
        <v>17349</v>
      </c>
      <c r="G3451" t="s">
        <v>17350</v>
      </c>
      <c r="H3451" t="s">
        <v>275</v>
      </c>
      <c r="I3451" t="s">
        <v>452</v>
      </c>
      <c r="J3451" t="s">
        <v>137</v>
      </c>
      <c r="K3451" t="s">
        <v>93</v>
      </c>
      <c r="L3451" t="s">
        <v>93</v>
      </c>
      <c r="M3451" t="s">
        <v>17351</v>
      </c>
      <c r="N3451" s="9">
        <v>98133</v>
      </c>
      <c r="O3451" t="s">
        <v>17352</v>
      </c>
      <c r="P3451" s="10">
        <v>47.72305407</v>
      </c>
      <c r="Q3451" s="10">
        <v>-122.34879741</v>
      </c>
      <c r="R3451" t="s">
        <v>17353</v>
      </c>
      <c r="S3451" s="7">
        <v>1</v>
      </c>
      <c r="T3451" s="7">
        <v>2020</v>
      </c>
      <c r="U3451" s="7">
        <v>1</v>
      </c>
      <c r="V3451">
        <v>2</v>
      </c>
      <c r="W3451">
        <v>2020</v>
      </c>
      <c r="X3451">
        <v>1</v>
      </c>
      <c r="Y3451" t="b">
        <v>0</v>
      </c>
      <c r="Z3451" t="b">
        <v>0</v>
      </c>
      <c r="AA3451">
        <v>23</v>
      </c>
      <c r="AB3451">
        <v>5</v>
      </c>
      <c r="AC3451" t="b">
        <v>0</v>
      </c>
      <c r="AD3451" t="b">
        <v>1</v>
      </c>
      <c r="AE3451" t="b">
        <v>0</v>
      </c>
      <c r="AF3451" t="b">
        <v>1</v>
      </c>
      <c r="AG3451" s="11">
        <v>43859</v>
      </c>
      <c r="AH3451" s="11">
        <v>43882</v>
      </c>
      <c r="AI3451" s="12">
        <f>IF(OR(AG3451="",AH3451=""),"",AH3451-AG3451)</f>
        <v>23.0</v>
      </c>
      <c r="AJ3451" s="13" t="b">
        <f>IF(OR(AI3451="",AA3451=""),"",AI3451=AA3451)</f>
        <v>1</v>
      </c>
      <c r="AK3451" s="13" t="b">
        <f>IF(AI3451="","",AI3451&gt;60)</f>
        <v>0</v>
      </c>
      <c r="AL3451" s="13" t="b">
        <f>IF(OR(Y3451=TRUE,AH3451=""),TRUE,FALSE)</f>
        <v>0</v>
      </c>
      <c r="AM3451" s="13" t="b">
        <f>IF(AI3451="","",AI3451&lt;0)</f>
        <v>0</v>
      </c>
      <c r="AN3451" s="13" t="str">
        <f>IF(AH3451="","No inspection date",IF(AI3451&lt;0,"Negative chronology",IF(AI3451&lt;=30,"0-30",IF(AI3451&lt;=60,"31-60",IF(AI3451&lt;=90,"61-90",IF(AI3451&lt;=180,"91-180","181+"))))))</f>
        <v>0-30</v>
      </c>
      <c r="AO3451" s="13" t="str">
        <f>IF(OR(ISNUMBER(SEARCH("COMPLETED",K3451)),ISNUMBER(SEARCH("CLOSED",K3451))),"Closed/Completed","Other Active/Issued")</f>
        <v>Closed/Completed</v>
      </c>
    </row>
    <row r="3452" spans="1:41">
      <c r="A3452" t="s">
        <v>17354</v>
      </c>
      <c r="B3452" t="s">
        <v>87</v>
      </c>
      <c r="C3452" t="s">
        <v>87</v>
      </c>
      <c r="D3452" t="s">
        <v>88</v>
      </c>
      <c r="F3452" t="s">
        <v>7397</v>
      </c>
      <c r="H3452" t="s">
        <v>265</v>
      </c>
      <c r="I3452" t="s">
        <v>17325</v>
      </c>
      <c r="J3452" t="s">
        <v>137</v>
      </c>
      <c r="K3452" t="s">
        <v>93</v>
      </c>
      <c r="L3452" t="s">
        <v>93</v>
      </c>
      <c r="M3452" t="s">
        <v>17355</v>
      </c>
      <c r="N3452" s="9">
        <v>98118</v>
      </c>
      <c r="O3452" t="s">
        <v>17356</v>
      </c>
      <c r="P3452" s="10">
        <v>47.52427809</v>
      </c>
      <c r="Q3452" s="10">
        <v>-122.28806347</v>
      </c>
      <c r="R3452" t="s">
        <v>17357</v>
      </c>
      <c r="S3452" s="7">
        <v>1</v>
      </c>
      <c r="T3452" s="7">
        <v>2020</v>
      </c>
      <c r="U3452" s="7">
        <v>1</v>
      </c>
      <c r="V3452">
        <v>12</v>
      </c>
      <c r="W3452">
        <v>2020</v>
      </c>
      <c r="X3452">
        <v>4</v>
      </c>
      <c r="Y3452" t="b">
        <v>0</v>
      </c>
      <c r="Z3452" t="b">
        <v>0</v>
      </c>
      <c r="AA3452">
        <v>323</v>
      </c>
      <c r="AB3452">
        <v>2</v>
      </c>
      <c r="AC3452" t="b">
        <v>0</v>
      </c>
      <c r="AD3452" t="b">
        <v>1</v>
      </c>
      <c r="AE3452" t="b">
        <v>0</v>
      </c>
      <c r="AF3452" t="b">
        <v>1</v>
      </c>
      <c r="AG3452" s="11">
        <v>43860</v>
      </c>
      <c r="AH3452" s="11">
        <v>44183</v>
      </c>
      <c r="AI3452" s="12">
        <f>IF(OR(AG3452="",AH3452=""),"",AH3452-AG3452)</f>
        <v>323.0</v>
      </c>
      <c r="AJ3452" s="13" t="b">
        <f>IF(OR(AI3452="",AA3452=""),"",AI3452=AA3452)</f>
        <v>1</v>
      </c>
      <c r="AK3452" s="13" t="b">
        <f>IF(AI3452="","",AI3452&gt;60)</f>
        <v>1</v>
      </c>
      <c r="AL3452" s="13" t="b">
        <f>IF(OR(Y3452=TRUE,AH3452=""),TRUE,FALSE)</f>
        <v>0</v>
      </c>
      <c r="AM3452" s="13" t="b">
        <f>IF(AI3452="","",AI3452&lt;0)</f>
        <v>0</v>
      </c>
      <c r="AN3452" s="13" t="str">
        <f>IF(AH3452="","No inspection date",IF(AI3452&lt;0,"Negative chronology",IF(AI3452&lt;=30,"0-30",IF(AI3452&lt;=60,"31-60",IF(AI3452&lt;=90,"61-90",IF(AI3452&lt;=180,"91-180","181+"))))))</f>
        <v>181+</v>
      </c>
      <c r="AO3452" s="13" t="str">
        <f>IF(OR(ISNUMBER(SEARCH("COMPLETED",K3452)),ISNUMBER(SEARCH("CLOSED",K3452))),"Closed/Completed","Other Active/Issued")</f>
        <v>Closed/Completed</v>
      </c>
    </row>
    <row r="3453" spans="1:41">
      <c r="A3453" t="s">
        <v>17358</v>
      </c>
      <c r="B3453" t="s">
        <v>87</v>
      </c>
      <c r="C3453" t="s">
        <v>87</v>
      </c>
      <c r="D3453" t="s">
        <v>88</v>
      </c>
      <c r="F3453" t="s">
        <v>17359</v>
      </c>
      <c r="G3453" t="s">
        <v>17360</v>
      </c>
      <c r="H3453" t="s">
        <v>265</v>
      </c>
      <c r="I3453" t="s">
        <v>10761</v>
      </c>
      <c r="J3453" t="s">
        <v>93</v>
      </c>
      <c r="K3453" t="s">
        <v>100</v>
      </c>
      <c r="L3453" t="s">
        <v>100</v>
      </c>
      <c r="M3453" t="s">
        <v>17361</v>
      </c>
      <c r="N3453" s="9">
        <v>98133</v>
      </c>
      <c r="O3453" t="s">
        <v>17362</v>
      </c>
      <c r="P3453" s="10">
        <v>47.7098074</v>
      </c>
      <c r="Q3453" s="10">
        <v>-122.33320424</v>
      </c>
      <c r="R3453" t="s">
        <v>17363</v>
      </c>
      <c r="S3453" s="7">
        <v>1</v>
      </c>
      <c r="T3453" s="7">
        <v>2020</v>
      </c>
      <c r="U3453" s="7">
        <v>1</v>
      </c>
      <c r="V3453">
        <v>1</v>
      </c>
      <c r="W3453">
        <v>2020</v>
      </c>
      <c r="X3453">
        <v>1</v>
      </c>
      <c r="Y3453" t="b">
        <v>0</v>
      </c>
      <c r="Z3453" t="b">
        <v>0</v>
      </c>
      <c r="AA3453">
        <v>-14</v>
      </c>
      <c r="AB3453">
        <v>5</v>
      </c>
      <c r="AC3453" t="b">
        <v>0</v>
      </c>
      <c r="AD3453" t="b">
        <v>1</v>
      </c>
      <c r="AE3453" t="b">
        <v>0</v>
      </c>
      <c r="AF3453" t="b">
        <v>1</v>
      </c>
      <c r="AG3453" s="11">
        <v>43860</v>
      </c>
      <c r="AH3453" s="11">
        <v>43846</v>
      </c>
      <c r="AI3453" s="12">
        <f>IF(OR(AG3453="",AH3453=""),"",AH3453-AG3453)</f>
        <v>-14.0</v>
      </c>
      <c r="AJ3453" s="13" t="b">
        <f>IF(OR(AI3453="",AA3453=""),"",AI3453=AA3453)</f>
        <v>1</v>
      </c>
      <c r="AK3453" s="13" t="b">
        <f>IF(AI3453="","",AI3453&gt;60)</f>
        <v>0</v>
      </c>
      <c r="AL3453" s="13" t="b">
        <f>IF(OR(Y3453=TRUE,AH3453=""),TRUE,FALSE)</f>
        <v>0</v>
      </c>
      <c r="AM3453" s="13" t="b">
        <f>IF(AI3453="","",AI3453&lt;0)</f>
        <v>1</v>
      </c>
      <c r="AN3453" s="13" t="str">
        <f>IF(AH3453="","No inspection date",IF(AI3453&lt;0,"Negative chronology",IF(AI3453&lt;=30,"0-30",IF(AI3453&lt;=60,"31-60",IF(AI3453&lt;=90,"61-90",IF(AI3453&lt;=180,"91-180","181+"))))))</f>
        <v>Negative chronology</v>
      </c>
      <c r="AO3453" s="13" t="str">
        <f>IF(OR(ISNUMBER(SEARCH("COMPLETED",K3453)),ISNUMBER(SEARCH("CLOSED",K3453))),"Closed/Completed","Other Active/Issued")</f>
        <v>Other Active/Issued</v>
      </c>
    </row>
    <row r="3454" spans="1:41">
      <c r="A3454" t="s">
        <v>17364</v>
      </c>
      <c r="B3454" t="s">
        <v>87</v>
      </c>
      <c r="C3454" t="s">
        <v>87</v>
      </c>
      <c r="D3454" t="s">
        <v>88</v>
      </c>
      <c r="F3454" t="s">
        <v>17365</v>
      </c>
      <c r="G3454" t="s">
        <v>17366</v>
      </c>
      <c r="H3454" t="s">
        <v>265</v>
      </c>
      <c r="I3454" t="s">
        <v>10761</v>
      </c>
      <c r="J3454" t="s">
        <v>93</v>
      </c>
      <c r="K3454" t="s">
        <v>100</v>
      </c>
      <c r="L3454" t="s">
        <v>100</v>
      </c>
      <c r="M3454" t="s">
        <v>13538</v>
      </c>
      <c r="N3454" s="9">
        <v>98133</v>
      </c>
      <c r="O3454" t="s">
        <v>17367</v>
      </c>
      <c r="P3454" s="10">
        <v>47.70483665</v>
      </c>
      <c r="Q3454" s="10">
        <v>-122.34636965</v>
      </c>
      <c r="R3454" t="s">
        <v>13540</v>
      </c>
      <c r="S3454" s="7">
        <v>1</v>
      </c>
      <c r="T3454" s="7">
        <v>2020</v>
      </c>
      <c r="U3454" s="7">
        <v>1</v>
      </c>
      <c r="V3454">
        <v>1</v>
      </c>
      <c r="W3454">
        <v>2020</v>
      </c>
      <c r="X3454">
        <v>1</v>
      </c>
      <c r="Y3454" t="b">
        <v>0</v>
      </c>
      <c r="Z3454" t="b">
        <v>0</v>
      </c>
      <c r="AA3454">
        <v>-14</v>
      </c>
      <c r="AB3454">
        <v>5</v>
      </c>
      <c r="AC3454" t="b">
        <v>0</v>
      </c>
      <c r="AD3454" t="b">
        <v>1</v>
      </c>
      <c r="AE3454" t="b">
        <v>0</v>
      </c>
      <c r="AF3454" t="b">
        <v>1</v>
      </c>
      <c r="AG3454" s="11">
        <v>43860</v>
      </c>
      <c r="AH3454" s="11">
        <v>43846</v>
      </c>
      <c r="AI3454" s="12">
        <f>IF(OR(AG3454="",AH3454=""),"",AH3454-AG3454)</f>
        <v>-14.0</v>
      </c>
      <c r="AJ3454" s="13" t="b">
        <f>IF(OR(AI3454="",AA3454=""),"",AI3454=AA3454)</f>
        <v>1</v>
      </c>
      <c r="AK3454" s="13" t="b">
        <f>IF(AI3454="","",AI3454&gt;60)</f>
        <v>0</v>
      </c>
      <c r="AL3454" s="13" t="b">
        <f>IF(OR(Y3454=TRUE,AH3454=""),TRUE,FALSE)</f>
        <v>0</v>
      </c>
      <c r="AM3454" s="13" t="b">
        <f>IF(AI3454="","",AI3454&lt;0)</f>
        <v>1</v>
      </c>
      <c r="AN3454" s="13" t="str">
        <f>IF(AH3454="","No inspection date",IF(AI3454&lt;0,"Negative chronology",IF(AI3454&lt;=30,"0-30",IF(AI3454&lt;=60,"31-60",IF(AI3454&lt;=90,"61-90",IF(AI3454&lt;=180,"91-180","181+"))))))</f>
        <v>Negative chronology</v>
      </c>
      <c r="AO3454" s="13" t="str">
        <f>IF(OR(ISNUMBER(SEARCH("COMPLETED",K3454)),ISNUMBER(SEARCH("CLOSED",K3454))),"Closed/Completed","Other Active/Issued")</f>
        <v>Other Active/Issued</v>
      </c>
    </row>
    <row r="3455" spans="1:41">
      <c r="A3455" t="s">
        <v>17368</v>
      </c>
      <c r="B3455" t="s">
        <v>87</v>
      </c>
      <c r="C3455" t="s">
        <v>87</v>
      </c>
      <c r="D3455" t="s">
        <v>88</v>
      </c>
      <c r="F3455" t="s">
        <v>17369</v>
      </c>
      <c r="H3455" t="s">
        <v>265</v>
      </c>
      <c r="K3455" t="s">
        <v>93</v>
      </c>
      <c r="L3455" t="s">
        <v>93</v>
      </c>
      <c r="M3455" t="s">
        <v>8647</v>
      </c>
      <c r="N3455" s="9">
        <v>98118</v>
      </c>
      <c r="O3455" t="s">
        <v>17370</v>
      </c>
      <c r="P3455" s="10">
        <v>47.56441523</v>
      </c>
      <c r="Q3455" s="10">
        <v>-122.28523742</v>
      </c>
      <c r="R3455" t="s">
        <v>8649</v>
      </c>
      <c r="S3455" s="7">
        <v>1</v>
      </c>
      <c r="T3455" s="7">
        <v>2020</v>
      </c>
      <c r="U3455" s="7">
        <v>1</v>
      </c>
      <c r="Y3455" t="b">
        <v>1</v>
      </c>
      <c r="Z3455" t="b">
        <v>1</v>
      </c>
      <c r="AB3455">
        <v>2</v>
      </c>
      <c r="AC3455" t="b">
        <v>0</v>
      </c>
      <c r="AD3455" t="b">
        <v>1</v>
      </c>
      <c r="AE3455" t="b">
        <v>0</v>
      </c>
      <c r="AF3455" t="b">
        <v>1</v>
      </c>
      <c r="AG3455" s="11">
        <v>43860</v>
      </c>
      <c r="AI3455" s="12">
        <f>IF(OR(AG3455="",AH3455=""),"",AH3455-AG3455)</f>
        <v/>
      </c>
      <c r="AJ3455" s="13">
        <f>IF(OR(AI3455="",AA3455=""),"",AI3455=AA3455)</f>
        <v/>
      </c>
      <c r="AK3455" s="13">
        <f>IF(AI3455="","",AI3455&gt;60)</f>
        <v/>
      </c>
      <c r="AL3455" s="13" t="b">
        <f>IF(OR(Y3455=TRUE,AH3455=""),TRUE,FALSE)</f>
        <v>1</v>
      </c>
      <c r="AM3455" s="13">
        <f>IF(AI3455="","",AI3455&lt;0)</f>
        <v/>
      </c>
      <c r="AN3455" s="13" t="str">
        <f>IF(AH3455="","No inspection date",IF(AI3455&lt;0,"Negative chronology",IF(AI3455&lt;=30,"0-30",IF(AI3455&lt;=60,"31-60",IF(AI3455&lt;=90,"61-90",IF(AI3455&lt;=180,"91-180","181+"))))))</f>
        <v>No inspection date</v>
      </c>
      <c r="AO3455" s="13" t="str">
        <f>IF(OR(ISNUMBER(SEARCH("COMPLETED",K3455)),ISNUMBER(SEARCH("CLOSED",K3455))),"Closed/Completed","Other Active/Issued")</f>
        <v>Closed/Completed</v>
      </c>
    </row>
    <row r="3456" spans="1:41">
      <c r="A3456" t="s">
        <v>17371</v>
      </c>
      <c r="B3456" t="s">
        <v>87</v>
      </c>
      <c r="C3456" t="s">
        <v>87</v>
      </c>
      <c r="D3456" t="s">
        <v>88</v>
      </c>
      <c r="F3456" t="s">
        <v>7322</v>
      </c>
      <c r="G3456" t="s">
        <v>17372</v>
      </c>
      <c r="H3456" t="s">
        <v>308</v>
      </c>
      <c r="K3456" t="s">
        <v>93</v>
      </c>
      <c r="L3456" t="s">
        <v>93</v>
      </c>
      <c r="M3456" t="s">
        <v>363</v>
      </c>
      <c r="O3456" t="s">
        <v>17373</v>
      </c>
      <c r="P3456" s="10">
        <v>47.58673441</v>
      </c>
      <c r="Q3456" s="10">
        <v>-122.30788955</v>
      </c>
      <c r="R3456" t="s">
        <v>365</v>
      </c>
      <c r="S3456" s="7">
        <v>1</v>
      </c>
      <c r="T3456" s="7">
        <v>2020</v>
      </c>
      <c r="U3456" s="7">
        <v>1</v>
      </c>
      <c r="Y3456" t="b">
        <v>1</v>
      </c>
      <c r="Z3456" t="b">
        <v>1</v>
      </c>
      <c r="AB3456">
        <v>2</v>
      </c>
      <c r="AC3456" t="b">
        <v>0</v>
      </c>
      <c r="AD3456" t="b">
        <v>1</v>
      </c>
      <c r="AE3456" t="b">
        <v>0</v>
      </c>
      <c r="AF3456" t="b">
        <v>1</v>
      </c>
      <c r="AG3456" s="11">
        <v>43861</v>
      </c>
      <c r="AI3456" s="12">
        <f>IF(OR(AG3456="",AH3456=""),"",AH3456-AG3456)</f>
        <v/>
      </c>
      <c r="AJ3456" s="13">
        <f>IF(OR(AI3456="",AA3456=""),"",AI3456=AA3456)</f>
        <v/>
      </c>
      <c r="AK3456" s="13">
        <f>IF(AI3456="","",AI3456&gt;60)</f>
        <v/>
      </c>
      <c r="AL3456" s="13" t="b">
        <f>IF(OR(Y3456=TRUE,AH3456=""),TRUE,FALSE)</f>
        <v>1</v>
      </c>
      <c r="AM3456" s="13">
        <f>IF(AI3456="","",AI3456&lt;0)</f>
        <v/>
      </c>
      <c r="AN3456" s="13" t="str">
        <f>IF(AH3456="","No inspection date",IF(AI3456&lt;0,"Negative chronology",IF(AI3456&lt;=30,"0-30",IF(AI3456&lt;=60,"31-60",IF(AI3456&lt;=90,"61-90",IF(AI3456&lt;=180,"91-180","181+"))))))</f>
        <v>No inspection date</v>
      </c>
      <c r="AO3456" s="13" t="str">
        <f>IF(OR(ISNUMBER(SEARCH("COMPLETED",K3456)),ISNUMBER(SEARCH("CLOSED",K3456))),"Closed/Completed","Other Active/Issued")</f>
        <v>Closed/Completed</v>
      </c>
    </row>
    <row r="3457" spans="1:41">
      <c r="A3457" t="s">
        <v>17374</v>
      </c>
      <c r="B3457" t="s">
        <v>87</v>
      </c>
      <c r="C3457" t="s">
        <v>87</v>
      </c>
      <c r="D3457" t="s">
        <v>88</v>
      </c>
      <c r="F3457" t="s">
        <v>17375</v>
      </c>
      <c r="H3457" t="s">
        <v>308</v>
      </c>
      <c r="I3457" t="s">
        <v>17376</v>
      </c>
      <c r="J3457" t="s">
        <v>137</v>
      </c>
      <c r="K3457" t="s">
        <v>93</v>
      </c>
      <c r="L3457" t="s">
        <v>93</v>
      </c>
      <c r="M3457" t="s">
        <v>11415</v>
      </c>
      <c r="N3457" s="9">
        <v>98144</v>
      </c>
      <c r="O3457" t="s">
        <v>17377</v>
      </c>
      <c r="P3457" s="10">
        <v>47.59700299</v>
      </c>
      <c r="Q3457" s="10">
        <v>-122.31603881</v>
      </c>
      <c r="R3457" t="s">
        <v>11417</v>
      </c>
      <c r="S3457" s="7">
        <v>1</v>
      </c>
      <c r="T3457" s="7">
        <v>2020</v>
      </c>
      <c r="U3457" s="7">
        <v>1</v>
      </c>
      <c r="V3457">
        <v>5</v>
      </c>
      <c r="W3457">
        <v>2020</v>
      </c>
      <c r="X3457">
        <v>2</v>
      </c>
      <c r="Y3457" t="b">
        <v>0</v>
      </c>
      <c r="Z3457" t="b">
        <v>0</v>
      </c>
      <c r="AA3457">
        <v>105</v>
      </c>
      <c r="AB3457">
        <v>2</v>
      </c>
      <c r="AC3457" t="b">
        <v>0</v>
      </c>
      <c r="AD3457" t="b">
        <v>1</v>
      </c>
      <c r="AE3457" t="b">
        <v>0</v>
      </c>
      <c r="AF3457" t="b">
        <v>1</v>
      </c>
      <c r="AG3457" s="11">
        <v>43861</v>
      </c>
      <c r="AH3457" s="11">
        <v>43966</v>
      </c>
      <c r="AI3457" s="12">
        <f>IF(OR(AG3457="",AH3457=""),"",AH3457-AG3457)</f>
        <v>105.0</v>
      </c>
      <c r="AJ3457" s="13" t="b">
        <f>IF(OR(AI3457="",AA3457=""),"",AI3457=AA3457)</f>
        <v>1</v>
      </c>
      <c r="AK3457" s="13" t="b">
        <f>IF(AI3457="","",AI3457&gt;60)</f>
        <v>1</v>
      </c>
      <c r="AL3457" s="13" t="b">
        <f>IF(OR(Y3457=TRUE,AH3457=""),TRUE,FALSE)</f>
        <v>0</v>
      </c>
      <c r="AM3457" s="13" t="b">
        <f>IF(AI3457="","",AI3457&lt;0)</f>
        <v>0</v>
      </c>
      <c r="AN3457" s="13" t="str">
        <f>IF(AH3457="","No inspection date",IF(AI3457&lt;0,"Negative chronology",IF(AI3457&lt;=30,"0-30",IF(AI3457&lt;=60,"31-60",IF(AI3457&lt;=90,"61-90",IF(AI3457&lt;=180,"91-180","181+"))))))</f>
        <v>91-180</v>
      </c>
      <c r="AO3457" s="13" t="str">
        <f>IF(OR(ISNUMBER(SEARCH("COMPLETED",K3457)),ISNUMBER(SEARCH("CLOSED",K3457))),"Closed/Completed","Other Active/Issued")</f>
        <v>Closed/Completed</v>
      </c>
    </row>
    <row r="3458" spans="1:41">
      <c r="A3458" t="s">
        <v>17378</v>
      </c>
      <c r="B3458" t="s">
        <v>87</v>
      </c>
      <c r="C3458" t="s">
        <v>87</v>
      </c>
      <c r="D3458" t="s">
        <v>88</v>
      </c>
      <c r="G3458" t="s">
        <v>7397</v>
      </c>
      <c r="H3458" t="s">
        <v>322</v>
      </c>
      <c r="I3458" t="s">
        <v>17379</v>
      </c>
      <c r="J3458" t="s">
        <v>137</v>
      </c>
      <c r="K3458" t="s">
        <v>93</v>
      </c>
      <c r="L3458" t="s">
        <v>93</v>
      </c>
      <c r="M3458" t="s">
        <v>17380</v>
      </c>
      <c r="N3458" s="9">
        <v>98106</v>
      </c>
      <c r="O3458" t="s">
        <v>17381</v>
      </c>
      <c r="P3458" s="10">
        <v>47.55646432</v>
      </c>
      <c r="Q3458" s="10">
        <v>-122.36327811</v>
      </c>
      <c r="R3458" t="s">
        <v>17382</v>
      </c>
      <c r="S3458" s="7">
        <v>2</v>
      </c>
      <c r="T3458" s="7">
        <v>2020</v>
      </c>
      <c r="U3458" s="7">
        <v>1</v>
      </c>
      <c r="V3458">
        <v>2</v>
      </c>
      <c r="W3458">
        <v>2021</v>
      </c>
      <c r="X3458">
        <v>1</v>
      </c>
      <c r="Y3458" t="b">
        <v>0</v>
      </c>
      <c r="Z3458" t="b">
        <v>0</v>
      </c>
      <c r="AA3458">
        <v>365</v>
      </c>
      <c r="AB3458">
        <v>1</v>
      </c>
      <c r="AC3458" t="b">
        <v>0</v>
      </c>
      <c r="AD3458" t="b">
        <v>1</v>
      </c>
      <c r="AE3458" t="b">
        <v>0</v>
      </c>
      <c r="AF3458" t="b">
        <v>1</v>
      </c>
      <c r="AG3458" s="11">
        <v>43864</v>
      </c>
      <c r="AH3458" s="11">
        <v>44229</v>
      </c>
      <c r="AI3458" s="12">
        <f>IF(OR(AG3458="",AH3458=""),"",AH3458-AG3458)</f>
        <v>365.0</v>
      </c>
      <c r="AJ3458" s="13" t="b">
        <f>IF(OR(AI3458="",AA3458=""),"",AI3458=AA3458)</f>
        <v>1</v>
      </c>
      <c r="AK3458" s="13" t="b">
        <f>IF(AI3458="","",AI3458&gt;60)</f>
        <v>1</v>
      </c>
      <c r="AL3458" s="13" t="b">
        <f>IF(OR(Y3458=TRUE,AH3458=""),TRUE,FALSE)</f>
        <v>0</v>
      </c>
      <c r="AM3458" s="13" t="b">
        <f>IF(AI3458="","",AI3458&lt;0)</f>
        <v>0</v>
      </c>
      <c r="AN3458" s="13" t="str">
        <f>IF(AH3458="","No inspection date",IF(AI3458&lt;0,"Negative chronology",IF(AI3458&lt;=30,"0-30",IF(AI3458&lt;=60,"31-60",IF(AI3458&lt;=90,"61-90",IF(AI3458&lt;=180,"91-180","181+"))))))</f>
        <v>181+</v>
      </c>
      <c r="AO3458" s="13" t="str">
        <f>IF(OR(ISNUMBER(SEARCH("COMPLETED",K3458)),ISNUMBER(SEARCH("CLOSED",K3458))),"Closed/Completed","Other Active/Issued")</f>
        <v>Closed/Completed</v>
      </c>
    </row>
    <row r="3459" spans="1:41">
      <c r="A3459" t="s">
        <v>17383</v>
      </c>
      <c r="B3459" t="s">
        <v>87</v>
      </c>
      <c r="C3459" t="s">
        <v>87</v>
      </c>
      <c r="D3459" t="s">
        <v>88</v>
      </c>
      <c r="F3459" t="s">
        <v>17384</v>
      </c>
      <c r="H3459" t="s">
        <v>322</v>
      </c>
      <c r="I3459" t="s">
        <v>17385</v>
      </c>
      <c r="J3459" t="s">
        <v>137</v>
      </c>
      <c r="K3459" t="s">
        <v>93</v>
      </c>
      <c r="L3459" t="s">
        <v>93</v>
      </c>
      <c r="M3459" t="s">
        <v>17386</v>
      </c>
      <c r="N3459" s="9">
        <v>98126</v>
      </c>
      <c r="O3459" t="s">
        <v>17387</v>
      </c>
      <c r="P3459" s="10">
        <v>47.57626998</v>
      </c>
      <c r="Q3459" s="10">
        <v>-122.37783136</v>
      </c>
      <c r="R3459" t="s">
        <v>17388</v>
      </c>
      <c r="S3459" s="7">
        <v>2</v>
      </c>
      <c r="T3459" s="7">
        <v>2020</v>
      </c>
      <c r="U3459" s="7">
        <v>1</v>
      </c>
      <c r="V3459">
        <v>12</v>
      </c>
      <c r="W3459">
        <v>2020</v>
      </c>
      <c r="X3459">
        <v>4</v>
      </c>
      <c r="Y3459" t="b">
        <v>0</v>
      </c>
      <c r="Z3459" t="b">
        <v>0</v>
      </c>
      <c r="AA3459">
        <v>302</v>
      </c>
      <c r="AB3459">
        <v>1</v>
      </c>
      <c r="AC3459" t="b">
        <v>0</v>
      </c>
      <c r="AD3459" t="b">
        <v>1</v>
      </c>
      <c r="AE3459" t="b">
        <v>0</v>
      </c>
      <c r="AF3459" t="b">
        <v>1</v>
      </c>
      <c r="AG3459" s="11">
        <v>43864</v>
      </c>
      <c r="AH3459" s="11">
        <v>44166</v>
      </c>
      <c r="AI3459" s="12">
        <f>IF(OR(AG3459="",AH3459=""),"",AH3459-AG3459)</f>
        <v>302.0</v>
      </c>
      <c r="AJ3459" s="13" t="b">
        <f>IF(OR(AI3459="",AA3459=""),"",AI3459=AA3459)</f>
        <v>1</v>
      </c>
      <c r="AK3459" s="13" t="b">
        <f>IF(AI3459="","",AI3459&gt;60)</f>
        <v>1</v>
      </c>
      <c r="AL3459" s="13" t="b">
        <f>IF(OR(Y3459=TRUE,AH3459=""),TRUE,FALSE)</f>
        <v>0</v>
      </c>
      <c r="AM3459" s="13" t="b">
        <f>IF(AI3459="","",AI3459&lt;0)</f>
        <v>0</v>
      </c>
      <c r="AN3459" s="13" t="str">
        <f>IF(AH3459="","No inspection date",IF(AI3459&lt;0,"Negative chronology",IF(AI3459&lt;=30,"0-30",IF(AI3459&lt;=60,"31-60",IF(AI3459&lt;=90,"61-90",IF(AI3459&lt;=180,"91-180","181+"))))))</f>
        <v>181+</v>
      </c>
      <c r="AO3459" s="13" t="str">
        <f>IF(OR(ISNUMBER(SEARCH("COMPLETED",K3459)),ISNUMBER(SEARCH("CLOSED",K3459))),"Closed/Completed","Other Active/Issued")</f>
        <v>Closed/Completed</v>
      </c>
    </row>
    <row r="3460" spans="1:41">
      <c r="A3460" t="s">
        <v>17389</v>
      </c>
      <c r="B3460" t="s">
        <v>87</v>
      </c>
      <c r="C3460" t="s">
        <v>87</v>
      </c>
      <c r="D3460" t="s">
        <v>88</v>
      </c>
      <c r="G3460" t="s">
        <v>7706</v>
      </c>
      <c r="H3460" t="s">
        <v>322</v>
      </c>
      <c r="I3460" t="s">
        <v>500</v>
      </c>
      <c r="J3460" t="s">
        <v>205</v>
      </c>
      <c r="K3460" t="s">
        <v>93</v>
      </c>
      <c r="L3460" t="s">
        <v>93</v>
      </c>
      <c r="M3460" t="s">
        <v>7327</v>
      </c>
      <c r="N3460" s="9">
        <v>98117</v>
      </c>
      <c r="O3460" t="s">
        <v>17390</v>
      </c>
      <c r="P3460" s="10">
        <v>47.67608109</v>
      </c>
      <c r="Q3460" s="10">
        <v>-122.3623212</v>
      </c>
      <c r="R3460" t="s">
        <v>7329</v>
      </c>
      <c r="S3460" s="7">
        <v>2</v>
      </c>
      <c r="T3460" s="7">
        <v>2020</v>
      </c>
      <c r="U3460" s="7">
        <v>1</v>
      </c>
      <c r="V3460">
        <v>3</v>
      </c>
      <c r="W3460">
        <v>2020</v>
      </c>
      <c r="X3460">
        <v>1</v>
      </c>
      <c r="Y3460" t="b">
        <v>0</v>
      </c>
      <c r="Z3460" t="b">
        <v>0</v>
      </c>
      <c r="AA3460">
        <v>29</v>
      </c>
      <c r="AB3460">
        <v>6</v>
      </c>
      <c r="AC3460" t="b">
        <v>0</v>
      </c>
      <c r="AD3460" t="b">
        <v>1</v>
      </c>
      <c r="AE3460" t="b">
        <v>0</v>
      </c>
      <c r="AF3460" t="b">
        <v>1</v>
      </c>
      <c r="AG3460" s="11">
        <v>43864</v>
      </c>
      <c r="AH3460" s="11">
        <v>43893</v>
      </c>
      <c r="AI3460" s="12">
        <f>IF(OR(AG3460="",AH3460=""),"",AH3460-AG3460)</f>
        <v>29.0</v>
      </c>
      <c r="AJ3460" s="13" t="b">
        <f>IF(OR(AI3460="",AA3460=""),"",AI3460=AA3460)</f>
        <v>1</v>
      </c>
      <c r="AK3460" s="13" t="b">
        <f>IF(AI3460="","",AI3460&gt;60)</f>
        <v>0</v>
      </c>
      <c r="AL3460" s="13" t="b">
        <f>IF(OR(Y3460=TRUE,AH3460=""),TRUE,FALSE)</f>
        <v>0</v>
      </c>
      <c r="AM3460" s="13" t="b">
        <f>IF(AI3460="","",AI3460&lt;0)</f>
        <v>0</v>
      </c>
      <c r="AN3460" s="13" t="str">
        <f>IF(AH3460="","No inspection date",IF(AI3460&lt;0,"Negative chronology",IF(AI3460&lt;=30,"0-30",IF(AI3460&lt;=60,"31-60",IF(AI3460&lt;=90,"61-90",IF(AI3460&lt;=180,"91-180","181+"))))))</f>
        <v>0-30</v>
      </c>
      <c r="AO3460" s="13" t="str">
        <f>IF(OR(ISNUMBER(SEARCH("COMPLETED",K3460)),ISNUMBER(SEARCH("CLOSED",K3460))),"Closed/Completed","Other Active/Issued")</f>
        <v>Closed/Completed</v>
      </c>
    </row>
    <row r="3461" spans="1:41">
      <c r="A3461" t="s">
        <v>17391</v>
      </c>
      <c r="B3461" t="s">
        <v>87</v>
      </c>
      <c r="C3461" t="s">
        <v>87</v>
      </c>
      <c r="D3461" t="s">
        <v>88</v>
      </c>
      <c r="F3461" t="s">
        <v>7360</v>
      </c>
      <c r="H3461" t="s">
        <v>351</v>
      </c>
      <c r="I3461" t="s">
        <v>369</v>
      </c>
      <c r="J3461" t="s">
        <v>205</v>
      </c>
      <c r="K3461" t="s">
        <v>93</v>
      </c>
      <c r="L3461" t="s">
        <v>93</v>
      </c>
      <c r="M3461" t="s">
        <v>7362</v>
      </c>
      <c r="N3461" s="9">
        <v>98107</v>
      </c>
      <c r="O3461" t="s">
        <v>17392</v>
      </c>
      <c r="P3461" s="10">
        <v>47.67005402</v>
      </c>
      <c r="Q3461" s="10">
        <v>-122.39032317</v>
      </c>
      <c r="R3461" t="s">
        <v>7364</v>
      </c>
      <c r="S3461" s="7">
        <v>2</v>
      </c>
      <c r="T3461" s="7">
        <v>2020</v>
      </c>
      <c r="U3461" s="7">
        <v>1</v>
      </c>
      <c r="V3461">
        <v>2</v>
      </c>
      <c r="W3461">
        <v>2020</v>
      </c>
      <c r="X3461">
        <v>1</v>
      </c>
      <c r="Y3461" t="b">
        <v>0</v>
      </c>
      <c r="Z3461" t="b">
        <v>0</v>
      </c>
      <c r="AA3461">
        <v>1</v>
      </c>
      <c r="AB3461">
        <v>6</v>
      </c>
      <c r="AC3461" t="b">
        <v>0</v>
      </c>
      <c r="AD3461" t="b">
        <v>1</v>
      </c>
      <c r="AE3461" t="b">
        <v>0</v>
      </c>
      <c r="AF3461" t="b">
        <v>1</v>
      </c>
      <c r="AG3461" s="11">
        <v>43865</v>
      </c>
      <c r="AH3461" s="11">
        <v>43866</v>
      </c>
      <c r="AI3461" s="12">
        <f>IF(OR(AG3461="",AH3461=""),"",AH3461-AG3461)</f>
        <v>1.0</v>
      </c>
      <c r="AJ3461" s="13" t="b">
        <f>IF(OR(AI3461="",AA3461=""),"",AI3461=AA3461)</f>
        <v>1</v>
      </c>
      <c r="AK3461" s="13" t="b">
        <f>IF(AI3461="","",AI3461&gt;60)</f>
        <v>0</v>
      </c>
      <c r="AL3461" s="13" t="b">
        <f>IF(OR(Y3461=TRUE,AH3461=""),TRUE,FALSE)</f>
        <v>0</v>
      </c>
      <c r="AM3461" s="13" t="b">
        <f>IF(AI3461="","",AI3461&lt;0)</f>
        <v>0</v>
      </c>
      <c r="AN3461" s="13" t="str">
        <f>IF(AH3461="","No inspection date",IF(AI3461&lt;0,"Negative chronology",IF(AI3461&lt;=30,"0-30",IF(AI3461&lt;=60,"31-60",IF(AI3461&lt;=90,"61-90",IF(AI3461&lt;=180,"91-180","181+"))))))</f>
        <v>0-30</v>
      </c>
      <c r="AO3461" s="13" t="str">
        <f>IF(OR(ISNUMBER(SEARCH("COMPLETED",K3461)),ISNUMBER(SEARCH("CLOSED",K3461))),"Closed/Completed","Other Active/Issued")</f>
        <v>Closed/Completed</v>
      </c>
    </row>
    <row r="3462" spans="1:41">
      <c r="A3462" t="s">
        <v>17393</v>
      </c>
      <c r="B3462" t="s">
        <v>87</v>
      </c>
      <c r="C3462" t="s">
        <v>87</v>
      </c>
      <c r="D3462" t="s">
        <v>88</v>
      </c>
      <c r="F3462" t="s">
        <v>17394</v>
      </c>
      <c r="G3462" t="s">
        <v>17395</v>
      </c>
      <c r="H3462" t="s">
        <v>351</v>
      </c>
      <c r="I3462" t="s">
        <v>265</v>
      </c>
      <c r="J3462" t="s">
        <v>93</v>
      </c>
      <c r="K3462" t="s">
        <v>100</v>
      </c>
      <c r="L3462" t="s">
        <v>100</v>
      </c>
      <c r="M3462" t="s">
        <v>13510</v>
      </c>
      <c r="N3462" s="9">
        <v>98118</v>
      </c>
      <c r="O3462" t="s">
        <v>17396</v>
      </c>
      <c r="P3462" s="10">
        <v>47.54988758</v>
      </c>
      <c r="Q3462" s="10">
        <v>-122.27434687</v>
      </c>
      <c r="R3462" t="s">
        <v>13512</v>
      </c>
      <c r="S3462" s="7">
        <v>2</v>
      </c>
      <c r="T3462" s="7">
        <v>2020</v>
      </c>
      <c r="U3462" s="7">
        <v>1</v>
      </c>
      <c r="V3462">
        <v>1</v>
      </c>
      <c r="W3462">
        <v>2020</v>
      </c>
      <c r="X3462">
        <v>1</v>
      </c>
      <c r="Y3462" t="b">
        <v>0</v>
      </c>
      <c r="Z3462" t="b">
        <v>0</v>
      </c>
      <c r="AA3462">
        <v>-5</v>
      </c>
      <c r="AB3462">
        <v>2</v>
      </c>
      <c r="AC3462" t="b">
        <v>0</v>
      </c>
      <c r="AD3462" t="b">
        <v>1</v>
      </c>
      <c r="AE3462" t="b">
        <v>0</v>
      </c>
      <c r="AF3462" t="b">
        <v>1</v>
      </c>
      <c r="AG3462" s="11">
        <v>43865</v>
      </c>
      <c r="AH3462" s="11">
        <v>43860</v>
      </c>
      <c r="AI3462" s="12">
        <f>IF(OR(AG3462="",AH3462=""),"",AH3462-AG3462)</f>
        <v>-5.0</v>
      </c>
      <c r="AJ3462" s="13" t="b">
        <f>IF(OR(AI3462="",AA3462=""),"",AI3462=AA3462)</f>
        <v>1</v>
      </c>
      <c r="AK3462" s="13" t="b">
        <f>IF(AI3462="","",AI3462&gt;60)</f>
        <v>0</v>
      </c>
      <c r="AL3462" s="13" t="b">
        <f>IF(OR(Y3462=TRUE,AH3462=""),TRUE,FALSE)</f>
        <v>0</v>
      </c>
      <c r="AM3462" s="13" t="b">
        <f>IF(AI3462="","",AI3462&lt;0)</f>
        <v>1</v>
      </c>
      <c r="AN3462" s="13" t="str">
        <f>IF(AH3462="","No inspection date",IF(AI3462&lt;0,"Negative chronology",IF(AI3462&lt;=30,"0-30",IF(AI3462&lt;=60,"31-60",IF(AI3462&lt;=90,"61-90",IF(AI3462&lt;=180,"91-180","181+"))))))</f>
        <v>Negative chronology</v>
      </c>
      <c r="AO3462" s="13" t="str">
        <f>IF(OR(ISNUMBER(SEARCH("COMPLETED",K3462)),ISNUMBER(SEARCH("CLOSED",K3462))),"Closed/Completed","Other Active/Issued")</f>
        <v>Other Active/Issued</v>
      </c>
    </row>
    <row r="3463" spans="1:41">
      <c r="A3463" t="s">
        <v>17397</v>
      </c>
      <c r="B3463" t="s">
        <v>87</v>
      </c>
      <c r="C3463" t="s">
        <v>87</v>
      </c>
      <c r="D3463" t="s">
        <v>88</v>
      </c>
      <c r="G3463" t="s">
        <v>7397</v>
      </c>
      <c r="H3463" t="s">
        <v>351</v>
      </c>
      <c r="I3463" t="s">
        <v>17398</v>
      </c>
      <c r="J3463" t="s">
        <v>17399</v>
      </c>
      <c r="K3463" t="s">
        <v>93</v>
      </c>
      <c r="L3463" t="s">
        <v>93</v>
      </c>
      <c r="M3463" t="s">
        <v>17400</v>
      </c>
      <c r="N3463" s="9">
        <v>98106</v>
      </c>
      <c r="O3463" t="s">
        <v>17401</v>
      </c>
      <c r="P3463" s="10">
        <v>47.56006578</v>
      </c>
      <c r="Q3463" s="10">
        <v>-122.36258292</v>
      </c>
      <c r="R3463" t="s">
        <v>17402</v>
      </c>
      <c r="S3463" s="7">
        <v>2</v>
      </c>
      <c r="T3463" s="7">
        <v>2020</v>
      </c>
      <c r="U3463" s="7">
        <v>1</v>
      </c>
      <c r="V3463">
        <v>12</v>
      </c>
      <c r="W3463">
        <v>2020</v>
      </c>
      <c r="X3463">
        <v>4</v>
      </c>
      <c r="Y3463" t="b">
        <v>0</v>
      </c>
      <c r="Z3463" t="b">
        <v>0</v>
      </c>
      <c r="AA3463">
        <v>311</v>
      </c>
      <c r="AB3463">
        <v>1</v>
      </c>
      <c r="AC3463" t="b">
        <v>0</v>
      </c>
      <c r="AD3463" t="b">
        <v>1</v>
      </c>
      <c r="AE3463" t="b">
        <v>0</v>
      </c>
      <c r="AF3463" t="b">
        <v>1</v>
      </c>
      <c r="AG3463" s="11">
        <v>43865</v>
      </c>
      <c r="AH3463" s="11">
        <v>44176</v>
      </c>
      <c r="AI3463" s="12">
        <f>IF(OR(AG3463="",AH3463=""),"",AH3463-AG3463)</f>
        <v>311.0</v>
      </c>
      <c r="AJ3463" s="13" t="b">
        <f>IF(OR(AI3463="",AA3463=""),"",AI3463=AA3463)</f>
        <v>1</v>
      </c>
      <c r="AK3463" s="13" t="b">
        <f>IF(AI3463="","",AI3463&gt;60)</f>
        <v>1</v>
      </c>
      <c r="AL3463" s="13" t="b">
        <f>IF(OR(Y3463=TRUE,AH3463=""),TRUE,FALSE)</f>
        <v>0</v>
      </c>
      <c r="AM3463" s="13" t="b">
        <f>IF(AI3463="","",AI3463&lt;0)</f>
        <v>0</v>
      </c>
      <c r="AN3463" s="13" t="str">
        <f>IF(AH3463="","No inspection date",IF(AI3463&lt;0,"Negative chronology",IF(AI3463&lt;=30,"0-30",IF(AI3463&lt;=60,"31-60",IF(AI3463&lt;=90,"61-90",IF(AI3463&lt;=180,"91-180","181+"))))))</f>
        <v>181+</v>
      </c>
      <c r="AO3463" s="13" t="str">
        <f>IF(OR(ISNUMBER(SEARCH("COMPLETED",K3463)),ISNUMBER(SEARCH("CLOSED",K3463))),"Closed/Completed","Other Active/Issued")</f>
        <v>Closed/Completed</v>
      </c>
    </row>
    <row r="3464" spans="1:41">
      <c r="A3464" t="s">
        <v>17403</v>
      </c>
      <c r="B3464" t="s">
        <v>87</v>
      </c>
      <c r="C3464" t="s">
        <v>87</v>
      </c>
      <c r="D3464" t="s">
        <v>88</v>
      </c>
      <c r="G3464" t="s">
        <v>7397</v>
      </c>
      <c r="H3464" t="s">
        <v>351</v>
      </c>
      <c r="I3464" t="s">
        <v>1089</v>
      </c>
      <c r="J3464" t="s">
        <v>137</v>
      </c>
      <c r="K3464" t="s">
        <v>93</v>
      </c>
      <c r="L3464" t="s">
        <v>93</v>
      </c>
      <c r="M3464" t="s">
        <v>15951</v>
      </c>
      <c r="N3464" s="9">
        <v>98106</v>
      </c>
      <c r="O3464" t="s">
        <v>17404</v>
      </c>
      <c r="P3464" s="10">
        <v>47.55439486</v>
      </c>
      <c r="Q3464" s="10">
        <v>-122.36272168</v>
      </c>
      <c r="R3464" t="s">
        <v>15953</v>
      </c>
      <c r="S3464" s="7">
        <v>2</v>
      </c>
      <c r="T3464" s="7">
        <v>2020</v>
      </c>
      <c r="U3464" s="7">
        <v>1</v>
      </c>
      <c r="V3464">
        <v>7</v>
      </c>
      <c r="W3464">
        <v>2020</v>
      </c>
      <c r="X3464">
        <v>3</v>
      </c>
      <c r="Y3464" t="b">
        <v>0</v>
      </c>
      <c r="Z3464" t="b">
        <v>0</v>
      </c>
      <c r="AA3464">
        <v>157</v>
      </c>
      <c r="AB3464">
        <v>1</v>
      </c>
      <c r="AC3464" t="b">
        <v>0</v>
      </c>
      <c r="AD3464" t="b">
        <v>1</v>
      </c>
      <c r="AE3464" t="b">
        <v>0</v>
      </c>
      <c r="AF3464" t="b">
        <v>1</v>
      </c>
      <c r="AG3464" s="11">
        <v>43865</v>
      </c>
      <c r="AH3464" s="11">
        <v>44022</v>
      </c>
      <c r="AI3464" s="12">
        <f>IF(OR(AG3464="",AH3464=""),"",AH3464-AG3464)</f>
        <v>157.0</v>
      </c>
      <c r="AJ3464" s="13" t="b">
        <f>IF(OR(AI3464="",AA3464=""),"",AI3464=AA3464)</f>
        <v>1</v>
      </c>
      <c r="AK3464" s="13" t="b">
        <f>IF(AI3464="","",AI3464&gt;60)</f>
        <v>1</v>
      </c>
      <c r="AL3464" s="13" t="b">
        <f>IF(OR(Y3464=TRUE,AH3464=""),TRUE,FALSE)</f>
        <v>0</v>
      </c>
      <c r="AM3464" s="13" t="b">
        <f>IF(AI3464="","",AI3464&lt;0)</f>
        <v>0</v>
      </c>
      <c r="AN3464" s="13" t="str">
        <f>IF(AH3464="","No inspection date",IF(AI3464&lt;0,"Negative chronology",IF(AI3464&lt;=30,"0-30",IF(AI3464&lt;=60,"31-60",IF(AI3464&lt;=90,"61-90",IF(AI3464&lt;=180,"91-180","181+"))))))</f>
        <v>91-180</v>
      </c>
      <c r="AO3464" s="13" t="str">
        <f>IF(OR(ISNUMBER(SEARCH("COMPLETED",K3464)),ISNUMBER(SEARCH("CLOSED",K3464))),"Closed/Completed","Other Active/Issued")</f>
        <v>Closed/Completed</v>
      </c>
    </row>
    <row r="3465" spans="1:41">
      <c r="A3465" t="s">
        <v>17405</v>
      </c>
      <c r="B3465" t="s">
        <v>87</v>
      </c>
      <c r="C3465" t="s">
        <v>87</v>
      </c>
      <c r="D3465" t="s">
        <v>88</v>
      </c>
      <c r="H3465" t="s">
        <v>351</v>
      </c>
      <c r="K3465" t="s">
        <v>93</v>
      </c>
      <c r="L3465" t="s">
        <v>93</v>
      </c>
      <c r="M3465" t="s">
        <v>7373</v>
      </c>
      <c r="N3465" s="9">
        <v>98102</v>
      </c>
      <c r="O3465" t="s">
        <v>17406</v>
      </c>
      <c r="P3465" s="10">
        <v>47.6245124</v>
      </c>
      <c r="Q3465" s="10">
        <v>-122.31913065</v>
      </c>
      <c r="R3465" t="s">
        <v>7375</v>
      </c>
      <c r="S3465" s="7">
        <v>2</v>
      </c>
      <c r="T3465" s="7">
        <v>2020</v>
      </c>
      <c r="U3465" s="7">
        <v>1</v>
      </c>
      <c r="Y3465" t="b">
        <v>1</v>
      </c>
      <c r="Z3465" t="b">
        <v>1</v>
      </c>
      <c r="AB3465">
        <v>3</v>
      </c>
      <c r="AC3465" t="b">
        <v>0</v>
      </c>
      <c r="AD3465" t="b">
        <v>1</v>
      </c>
      <c r="AE3465" t="b">
        <v>0</v>
      </c>
      <c r="AF3465" t="b">
        <v>1</v>
      </c>
      <c r="AG3465" s="11">
        <v>43865</v>
      </c>
      <c r="AI3465" s="12">
        <f>IF(OR(AG3465="",AH3465=""),"",AH3465-AG3465)</f>
        <v/>
      </c>
      <c r="AJ3465" s="13">
        <f>IF(OR(AI3465="",AA3465=""),"",AI3465=AA3465)</f>
        <v/>
      </c>
      <c r="AK3465" s="13">
        <f>IF(AI3465="","",AI3465&gt;60)</f>
        <v/>
      </c>
      <c r="AL3465" s="13" t="b">
        <f>IF(OR(Y3465=TRUE,AH3465=""),TRUE,FALSE)</f>
        <v>1</v>
      </c>
      <c r="AM3465" s="13">
        <f>IF(AI3465="","",AI3465&lt;0)</f>
        <v/>
      </c>
      <c r="AN3465" s="13" t="str">
        <f>IF(AH3465="","No inspection date",IF(AI3465&lt;0,"Negative chronology",IF(AI3465&lt;=30,"0-30",IF(AI3465&lt;=60,"31-60",IF(AI3465&lt;=90,"61-90",IF(AI3465&lt;=180,"91-180","181+"))))))</f>
        <v>No inspection date</v>
      </c>
      <c r="AO3465" s="13" t="str">
        <f>IF(OR(ISNUMBER(SEARCH("COMPLETED",K3465)),ISNUMBER(SEARCH("CLOSED",K3465))),"Closed/Completed","Other Active/Issued")</f>
        <v>Closed/Completed</v>
      </c>
    </row>
    <row r="3466" spans="1:41">
      <c r="A3466" t="s">
        <v>17407</v>
      </c>
      <c r="B3466" t="s">
        <v>87</v>
      </c>
      <c r="C3466" t="s">
        <v>87</v>
      </c>
      <c r="D3466" t="s">
        <v>88</v>
      </c>
      <c r="F3466" t="s">
        <v>17408</v>
      </c>
      <c r="G3466" t="s">
        <v>17409</v>
      </c>
      <c r="H3466" t="s">
        <v>369</v>
      </c>
      <c r="I3466" t="s">
        <v>369</v>
      </c>
      <c r="J3466" t="s">
        <v>93</v>
      </c>
      <c r="K3466" t="s">
        <v>100</v>
      </c>
      <c r="L3466" t="s">
        <v>100</v>
      </c>
      <c r="M3466" t="s">
        <v>4477</v>
      </c>
      <c r="N3466" s="9">
        <v>98109</v>
      </c>
      <c r="O3466" t="s">
        <v>17410</v>
      </c>
      <c r="P3466" s="10">
        <v>47.63997946</v>
      </c>
      <c r="Q3466" s="10">
        <v>-122.34314299</v>
      </c>
      <c r="R3466" t="s">
        <v>4479</v>
      </c>
      <c r="S3466" s="7">
        <v>2</v>
      </c>
      <c r="T3466" s="7">
        <v>2020</v>
      </c>
      <c r="U3466" s="7">
        <v>1</v>
      </c>
      <c r="V3466">
        <v>2</v>
      </c>
      <c r="W3466">
        <v>2020</v>
      </c>
      <c r="X3466">
        <v>1</v>
      </c>
      <c r="Y3466" t="b">
        <v>0</v>
      </c>
      <c r="Z3466" t="b">
        <v>0</v>
      </c>
      <c r="AA3466">
        <v>0</v>
      </c>
      <c r="AB3466">
        <v>7</v>
      </c>
      <c r="AC3466" t="b">
        <v>0</v>
      </c>
      <c r="AD3466" t="b">
        <v>1</v>
      </c>
      <c r="AE3466" t="b">
        <v>0</v>
      </c>
      <c r="AF3466" t="b">
        <v>1</v>
      </c>
      <c r="AG3466" s="11">
        <v>43866</v>
      </c>
      <c r="AH3466" s="11">
        <v>43866</v>
      </c>
      <c r="AI3466" s="12">
        <f>IF(OR(AG3466="",AH3466=""),"",AH3466-AG3466)</f>
        <v>0.0</v>
      </c>
      <c r="AJ3466" s="13" t="b">
        <f>IF(OR(AI3466="",AA3466=""),"",AI3466=AA3466)</f>
        <v>1</v>
      </c>
      <c r="AK3466" s="13" t="b">
        <f>IF(AI3466="","",AI3466&gt;60)</f>
        <v>0</v>
      </c>
      <c r="AL3466" s="13" t="b">
        <f>IF(OR(Y3466=TRUE,AH3466=""),TRUE,FALSE)</f>
        <v>0</v>
      </c>
      <c r="AM3466" s="13" t="b">
        <f>IF(AI3466="","",AI3466&lt;0)</f>
        <v>0</v>
      </c>
      <c r="AN3466" s="13" t="str">
        <f>IF(AH3466="","No inspection date",IF(AI3466&lt;0,"Negative chronology",IF(AI3466&lt;=30,"0-30",IF(AI3466&lt;=60,"31-60",IF(AI3466&lt;=90,"61-90",IF(AI3466&lt;=180,"91-180","181+"))))))</f>
        <v>0-30</v>
      </c>
      <c r="AO3466" s="13" t="str">
        <f>IF(OR(ISNUMBER(SEARCH("COMPLETED",K3466)),ISNUMBER(SEARCH("CLOSED",K3466))),"Closed/Completed","Other Active/Issued")</f>
        <v>Other Active/Issued</v>
      </c>
    </row>
    <row r="3467" spans="1:41">
      <c r="A3467" t="s">
        <v>17411</v>
      </c>
      <c r="B3467" t="s">
        <v>87</v>
      </c>
      <c r="C3467" t="s">
        <v>87</v>
      </c>
      <c r="D3467" t="s">
        <v>88</v>
      </c>
      <c r="F3467" t="s">
        <v>17412</v>
      </c>
      <c r="G3467" t="s">
        <v>17413</v>
      </c>
      <c r="H3467" t="s">
        <v>369</v>
      </c>
      <c r="I3467" t="s">
        <v>369</v>
      </c>
      <c r="J3467" t="s">
        <v>93</v>
      </c>
      <c r="K3467" t="s">
        <v>100</v>
      </c>
      <c r="L3467" t="s">
        <v>100</v>
      </c>
      <c r="M3467" t="s">
        <v>17414</v>
      </c>
      <c r="N3467" s="9">
        <v>98119</v>
      </c>
      <c r="O3467" t="s">
        <v>17415</v>
      </c>
      <c r="P3467" s="10">
        <v>47.64425893</v>
      </c>
      <c r="Q3467" s="10">
        <v>-122.36126051</v>
      </c>
      <c r="R3467" t="s">
        <v>17416</v>
      </c>
      <c r="S3467" s="7">
        <v>2</v>
      </c>
      <c r="T3467" s="7">
        <v>2020</v>
      </c>
      <c r="U3467" s="7">
        <v>1</v>
      </c>
      <c r="V3467">
        <v>2</v>
      </c>
      <c r="W3467">
        <v>2020</v>
      </c>
      <c r="X3467">
        <v>1</v>
      </c>
      <c r="Y3467" t="b">
        <v>0</v>
      </c>
      <c r="Z3467" t="b">
        <v>0</v>
      </c>
      <c r="AA3467">
        <v>0</v>
      </c>
      <c r="AB3467">
        <v>7</v>
      </c>
      <c r="AC3467" t="b">
        <v>0</v>
      </c>
      <c r="AD3467" t="b">
        <v>1</v>
      </c>
      <c r="AE3467" t="b">
        <v>0</v>
      </c>
      <c r="AF3467" t="b">
        <v>1</v>
      </c>
      <c r="AG3467" s="11">
        <v>43866</v>
      </c>
      <c r="AH3467" s="11">
        <v>43866</v>
      </c>
      <c r="AI3467" s="12">
        <f>IF(OR(AG3467="",AH3467=""),"",AH3467-AG3467)</f>
        <v>0.0</v>
      </c>
      <c r="AJ3467" s="13" t="b">
        <f>IF(OR(AI3467="",AA3467=""),"",AI3467=AA3467)</f>
        <v>1</v>
      </c>
      <c r="AK3467" s="13" t="b">
        <f>IF(AI3467="","",AI3467&gt;60)</f>
        <v>0</v>
      </c>
      <c r="AL3467" s="13" t="b">
        <f>IF(OR(Y3467=TRUE,AH3467=""),TRUE,FALSE)</f>
        <v>0</v>
      </c>
      <c r="AM3467" s="13" t="b">
        <f>IF(AI3467="","",AI3467&lt;0)</f>
        <v>0</v>
      </c>
      <c r="AN3467" s="13" t="str">
        <f>IF(AH3467="","No inspection date",IF(AI3467&lt;0,"Negative chronology",IF(AI3467&lt;=30,"0-30",IF(AI3467&lt;=60,"31-60",IF(AI3467&lt;=90,"61-90",IF(AI3467&lt;=180,"91-180","181+"))))))</f>
        <v>0-30</v>
      </c>
      <c r="AO3467" s="13" t="str">
        <f>IF(OR(ISNUMBER(SEARCH("COMPLETED",K3467)),ISNUMBER(SEARCH("CLOSED",K3467))),"Closed/Completed","Other Active/Issued")</f>
        <v>Other Active/Issued</v>
      </c>
    </row>
    <row r="3468" spans="1:41">
      <c r="A3468" t="s">
        <v>17417</v>
      </c>
      <c r="B3468" t="s">
        <v>87</v>
      </c>
      <c r="C3468" t="s">
        <v>87</v>
      </c>
      <c r="D3468" t="s">
        <v>88</v>
      </c>
      <c r="F3468" t="s">
        <v>17418</v>
      </c>
      <c r="G3468" t="s">
        <v>17419</v>
      </c>
      <c r="H3468" t="s">
        <v>382</v>
      </c>
      <c r="I3468" t="s">
        <v>382</v>
      </c>
      <c r="J3468" t="s">
        <v>93</v>
      </c>
      <c r="K3468" t="s">
        <v>93</v>
      </c>
      <c r="L3468" t="s">
        <v>93</v>
      </c>
      <c r="M3468" t="s">
        <v>17420</v>
      </c>
      <c r="N3468" s="9">
        <v>98106</v>
      </c>
      <c r="O3468" t="s">
        <v>17421</v>
      </c>
      <c r="P3468" s="10">
        <v>47.52084693</v>
      </c>
      <c r="Q3468" s="10">
        <v>-122.36434804</v>
      </c>
      <c r="R3468" t="s">
        <v>17422</v>
      </c>
      <c r="S3468" s="7">
        <v>2</v>
      </c>
      <c r="T3468" s="7">
        <v>2020</v>
      </c>
      <c r="U3468" s="7">
        <v>1</v>
      </c>
      <c r="V3468">
        <v>2</v>
      </c>
      <c r="W3468">
        <v>2020</v>
      </c>
      <c r="X3468">
        <v>1</v>
      </c>
      <c r="Y3468" t="b">
        <v>0</v>
      </c>
      <c r="Z3468" t="b">
        <v>0</v>
      </c>
      <c r="AA3468">
        <v>0</v>
      </c>
      <c r="AB3468">
        <v>1</v>
      </c>
      <c r="AC3468" t="b">
        <v>0</v>
      </c>
      <c r="AD3468" t="b">
        <v>1</v>
      </c>
      <c r="AE3468" t="b">
        <v>0</v>
      </c>
      <c r="AF3468" t="b">
        <v>1</v>
      </c>
      <c r="AG3468" s="11">
        <v>43867</v>
      </c>
      <c r="AH3468" s="11">
        <v>43867</v>
      </c>
      <c r="AI3468" s="12">
        <f>IF(OR(AG3468="",AH3468=""),"",AH3468-AG3468)</f>
        <v>0.0</v>
      </c>
      <c r="AJ3468" s="13" t="b">
        <f>IF(OR(AI3468="",AA3468=""),"",AI3468=AA3468)</f>
        <v>1</v>
      </c>
      <c r="AK3468" s="13" t="b">
        <f>IF(AI3468="","",AI3468&gt;60)</f>
        <v>0</v>
      </c>
      <c r="AL3468" s="13" t="b">
        <f>IF(OR(Y3468=TRUE,AH3468=""),TRUE,FALSE)</f>
        <v>0</v>
      </c>
      <c r="AM3468" s="13" t="b">
        <f>IF(AI3468="","",AI3468&lt;0)</f>
        <v>0</v>
      </c>
      <c r="AN3468" s="13" t="str">
        <f>IF(AH3468="","No inspection date",IF(AI3468&lt;0,"Negative chronology",IF(AI3468&lt;=30,"0-30",IF(AI3468&lt;=60,"31-60",IF(AI3468&lt;=90,"61-90",IF(AI3468&lt;=180,"91-180","181+"))))))</f>
        <v>0-30</v>
      </c>
      <c r="AO3468" s="13" t="str">
        <f>IF(OR(ISNUMBER(SEARCH("COMPLETED",K3468)),ISNUMBER(SEARCH("CLOSED",K3468))),"Closed/Completed","Other Active/Issued")</f>
        <v>Closed/Completed</v>
      </c>
    </row>
    <row r="3469" spans="1:41">
      <c r="A3469" t="s">
        <v>17423</v>
      </c>
      <c r="B3469" t="s">
        <v>87</v>
      </c>
      <c r="C3469" t="s">
        <v>87</v>
      </c>
      <c r="D3469" t="s">
        <v>88</v>
      </c>
      <c r="F3469" t="s">
        <v>17424</v>
      </c>
      <c r="G3469" t="s">
        <v>17425</v>
      </c>
      <c r="H3469" t="s">
        <v>389</v>
      </c>
      <c r="I3469" t="s">
        <v>389</v>
      </c>
      <c r="J3469" t="s">
        <v>93</v>
      </c>
      <c r="K3469" t="s">
        <v>100</v>
      </c>
      <c r="L3469" t="s">
        <v>100</v>
      </c>
      <c r="M3469" t="s">
        <v>17426</v>
      </c>
      <c r="N3469" s="9">
        <v>98112</v>
      </c>
      <c r="O3469" t="s">
        <v>17427</v>
      </c>
      <c r="P3469" s="10">
        <v>47.63682219</v>
      </c>
      <c r="Q3469" s="10">
        <v>-122.27755025</v>
      </c>
      <c r="R3469" t="s">
        <v>17428</v>
      </c>
      <c r="S3469" s="7">
        <v>2</v>
      </c>
      <c r="T3469" s="7">
        <v>2020</v>
      </c>
      <c r="U3469" s="7">
        <v>1</v>
      </c>
      <c r="V3469">
        <v>2</v>
      </c>
      <c r="W3469">
        <v>2020</v>
      </c>
      <c r="X3469">
        <v>1</v>
      </c>
      <c r="Y3469" t="b">
        <v>0</v>
      </c>
      <c r="Z3469" t="b">
        <v>0</v>
      </c>
      <c r="AA3469">
        <v>0</v>
      </c>
      <c r="AB3469">
        <v>3</v>
      </c>
      <c r="AC3469" t="b">
        <v>0</v>
      </c>
      <c r="AD3469" t="b">
        <v>1</v>
      </c>
      <c r="AE3469" t="b">
        <v>0</v>
      </c>
      <c r="AF3469" t="b">
        <v>1</v>
      </c>
      <c r="AG3469" s="11">
        <v>43868</v>
      </c>
      <c r="AH3469" s="11">
        <v>43868</v>
      </c>
      <c r="AI3469" s="12">
        <f>IF(OR(AG3469="",AH3469=""),"",AH3469-AG3469)</f>
        <v>0.0</v>
      </c>
      <c r="AJ3469" s="13" t="b">
        <f>IF(OR(AI3469="",AA3469=""),"",AI3469=AA3469)</f>
        <v>1</v>
      </c>
      <c r="AK3469" s="13" t="b">
        <f>IF(AI3469="","",AI3469&gt;60)</f>
        <v>0</v>
      </c>
      <c r="AL3469" s="13" t="b">
        <f>IF(OR(Y3469=TRUE,AH3469=""),TRUE,FALSE)</f>
        <v>0</v>
      </c>
      <c r="AM3469" s="13" t="b">
        <f>IF(AI3469="","",AI3469&lt;0)</f>
        <v>0</v>
      </c>
      <c r="AN3469" s="13" t="str">
        <f>IF(AH3469="","No inspection date",IF(AI3469&lt;0,"Negative chronology",IF(AI3469&lt;=30,"0-30",IF(AI3469&lt;=60,"31-60",IF(AI3469&lt;=90,"61-90",IF(AI3469&lt;=180,"91-180","181+"))))))</f>
        <v>0-30</v>
      </c>
      <c r="AO3469" s="13" t="str">
        <f>IF(OR(ISNUMBER(SEARCH("COMPLETED",K3469)),ISNUMBER(SEARCH("CLOSED",K3469))),"Closed/Completed","Other Active/Issued")</f>
        <v>Other Active/Issued</v>
      </c>
    </row>
    <row r="3470" spans="1:41">
      <c r="A3470" t="s">
        <v>17429</v>
      </c>
      <c r="B3470" t="s">
        <v>87</v>
      </c>
      <c r="C3470" t="s">
        <v>87</v>
      </c>
      <c r="D3470" t="s">
        <v>88</v>
      </c>
      <c r="F3470" t="s">
        <v>8479</v>
      </c>
      <c r="H3470" t="s">
        <v>389</v>
      </c>
      <c r="K3470" t="s">
        <v>93</v>
      </c>
      <c r="L3470" t="s">
        <v>93</v>
      </c>
      <c r="M3470" t="s">
        <v>7425</v>
      </c>
      <c r="N3470" s="9">
        <v>98115</v>
      </c>
      <c r="O3470" t="s">
        <v>17430</v>
      </c>
      <c r="P3470" s="10">
        <v>47.68871838</v>
      </c>
      <c r="Q3470" s="10">
        <v>-122.2995844</v>
      </c>
      <c r="R3470" t="s">
        <v>7427</v>
      </c>
      <c r="S3470" s="7">
        <v>2</v>
      </c>
      <c r="T3470" s="7">
        <v>2020</v>
      </c>
      <c r="U3470" s="7">
        <v>1</v>
      </c>
      <c r="Y3470" t="b">
        <v>1</v>
      </c>
      <c r="Z3470" t="b">
        <v>1</v>
      </c>
      <c r="AB3470">
        <v>4</v>
      </c>
      <c r="AC3470" t="b">
        <v>0</v>
      </c>
      <c r="AD3470" t="b">
        <v>1</v>
      </c>
      <c r="AE3470" t="b">
        <v>0</v>
      </c>
      <c r="AF3470" t="b">
        <v>1</v>
      </c>
      <c r="AG3470" s="11">
        <v>43868</v>
      </c>
      <c r="AI3470" s="12">
        <f>IF(OR(AG3470="",AH3470=""),"",AH3470-AG3470)</f>
        <v/>
      </c>
      <c r="AJ3470" s="13">
        <f>IF(OR(AI3470="",AA3470=""),"",AI3470=AA3470)</f>
        <v/>
      </c>
      <c r="AK3470" s="13">
        <f>IF(AI3470="","",AI3470&gt;60)</f>
        <v/>
      </c>
      <c r="AL3470" s="13" t="b">
        <f>IF(OR(Y3470=TRUE,AH3470=""),TRUE,FALSE)</f>
        <v>1</v>
      </c>
      <c r="AM3470" s="13">
        <f>IF(AI3470="","",AI3470&lt;0)</f>
        <v/>
      </c>
      <c r="AN3470" s="13" t="str">
        <f>IF(AH3470="","No inspection date",IF(AI3470&lt;0,"Negative chronology",IF(AI3470&lt;=30,"0-30",IF(AI3470&lt;=60,"31-60",IF(AI3470&lt;=90,"61-90",IF(AI3470&lt;=180,"91-180","181+"))))))</f>
        <v>No inspection date</v>
      </c>
      <c r="AO3470" s="13" t="str">
        <f>IF(OR(ISNUMBER(SEARCH("COMPLETED",K3470)),ISNUMBER(SEARCH("CLOSED",K3470))),"Closed/Completed","Other Active/Issued")</f>
        <v>Closed/Completed</v>
      </c>
    </row>
    <row r="3471" spans="1:41">
      <c r="A3471" t="s">
        <v>17431</v>
      </c>
      <c r="B3471" t="s">
        <v>87</v>
      </c>
      <c r="C3471" t="s">
        <v>87</v>
      </c>
      <c r="D3471" t="s">
        <v>88</v>
      </c>
      <c r="F3471" t="s">
        <v>7397</v>
      </c>
      <c r="H3471" t="s">
        <v>389</v>
      </c>
      <c r="K3471" t="s">
        <v>93</v>
      </c>
      <c r="L3471" t="s">
        <v>93</v>
      </c>
      <c r="M3471" t="s">
        <v>17432</v>
      </c>
      <c r="N3471" s="9">
        <v>98115</v>
      </c>
      <c r="O3471" t="s">
        <v>17433</v>
      </c>
      <c r="P3471" s="10">
        <v>47.69496904</v>
      </c>
      <c r="Q3471" s="10">
        <v>-122.2928197</v>
      </c>
      <c r="R3471" t="s">
        <v>17434</v>
      </c>
      <c r="S3471" s="7">
        <v>2</v>
      </c>
      <c r="T3471" s="7">
        <v>2020</v>
      </c>
      <c r="U3471" s="7">
        <v>1</v>
      </c>
      <c r="Y3471" t="b">
        <v>1</v>
      </c>
      <c r="Z3471" t="b">
        <v>1</v>
      </c>
      <c r="AB3471">
        <v>4</v>
      </c>
      <c r="AC3471" t="b">
        <v>0</v>
      </c>
      <c r="AD3471" t="b">
        <v>1</v>
      </c>
      <c r="AE3471" t="b">
        <v>0</v>
      </c>
      <c r="AF3471" t="b">
        <v>1</v>
      </c>
      <c r="AG3471" s="11">
        <v>43868</v>
      </c>
      <c r="AI3471" s="12">
        <f>IF(OR(AG3471="",AH3471=""),"",AH3471-AG3471)</f>
        <v/>
      </c>
      <c r="AJ3471" s="13">
        <f>IF(OR(AI3471="",AA3471=""),"",AI3471=AA3471)</f>
        <v/>
      </c>
      <c r="AK3471" s="13">
        <f>IF(AI3471="","",AI3471&gt;60)</f>
        <v/>
      </c>
      <c r="AL3471" s="13" t="b">
        <f>IF(OR(Y3471=TRUE,AH3471=""),TRUE,FALSE)</f>
        <v>1</v>
      </c>
      <c r="AM3471" s="13">
        <f>IF(AI3471="","",AI3471&lt;0)</f>
        <v/>
      </c>
      <c r="AN3471" s="13" t="str">
        <f>IF(AH3471="","No inspection date",IF(AI3471&lt;0,"Negative chronology",IF(AI3471&lt;=30,"0-30",IF(AI3471&lt;=60,"31-60",IF(AI3471&lt;=90,"61-90",IF(AI3471&lt;=180,"91-180","181+"))))))</f>
        <v>No inspection date</v>
      </c>
      <c r="AO3471" s="13" t="str">
        <f>IF(OR(ISNUMBER(SEARCH("COMPLETED",K3471)),ISNUMBER(SEARCH("CLOSED",K3471))),"Closed/Completed","Other Active/Issued")</f>
        <v>Closed/Completed</v>
      </c>
    </row>
    <row r="3472" spans="1:41">
      <c r="A3472" t="s">
        <v>17435</v>
      </c>
      <c r="B3472" t="s">
        <v>87</v>
      </c>
      <c r="C3472" t="s">
        <v>87</v>
      </c>
      <c r="D3472" t="s">
        <v>88</v>
      </c>
      <c r="F3472" t="s">
        <v>17436</v>
      </c>
      <c r="G3472" t="s">
        <v>17437</v>
      </c>
      <c r="H3472" t="s">
        <v>389</v>
      </c>
      <c r="I3472" t="s">
        <v>389</v>
      </c>
      <c r="J3472" t="s">
        <v>93</v>
      </c>
      <c r="K3472" t="s">
        <v>93</v>
      </c>
      <c r="L3472" t="s">
        <v>93</v>
      </c>
      <c r="M3472" t="s">
        <v>17438</v>
      </c>
      <c r="N3472" s="9">
        <v>98105</v>
      </c>
      <c r="O3472" t="s">
        <v>17439</v>
      </c>
      <c r="P3472" s="10">
        <v>47.6665647</v>
      </c>
      <c r="Q3472" s="10">
        <v>-122.29826046</v>
      </c>
      <c r="R3472" t="s">
        <v>17440</v>
      </c>
      <c r="S3472" s="7">
        <v>2</v>
      </c>
      <c r="T3472" s="7">
        <v>2020</v>
      </c>
      <c r="U3472" s="7">
        <v>1</v>
      </c>
      <c r="V3472">
        <v>2</v>
      </c>
      <c r="W3472">
        <v>2020</v>
      </c>
      <c r="X3472">
        <v>1</v>
      </c>
      <c r="Y3472" t="b">
        <v>0</v>
      </c>
      <c r="Z3472" t="b">
        <v>0</v>
      </c>
      <c r="AA3472">
        <v>0</v>
      </c>
      <c r="AB3472">
        <v>4</v>
      </c>
      <c r="AC3472" t="b">
        <v>0</v>
      </c>
      <c r="AD3472" t="b">
        <v>1</v>
      </c>
      <c r="AE3472" t="b">
        <v>0</v>
      </c>
      <c r="AF3472" t="b">
        <v>1</v>
      </c>
      <c r="AG3472" s="11">
        <v>43868</v>
      </c>
      <c r="AH3472" s="11">
        <v>43868</v>
      </c>
      <c r="AI3472" s="12">
        <f>IF(OR(AG3472="",AH3472=""),"",AH3472-AG3472)</f>
        <v>0.0</v>
      </c>
      <c r="AJ3472" s="13" t="b">
        <f>IF(OR(AI3472="",AA3472=""),"",AI3472=AA3472)</f>
        <v>1</v>
      </c>
      <c r="AK3472" s="13" t="b">
        <f>IF(AI3472="","",AI3472&gt;60)</f>
        <v>0</v>
      </c>
      <c r="AL3472" s="13" t="b">
        <f>IF(OR(Y3472=TRUE,AH3472=""),TRUE,FALSE)</f>
        <v>0</v>
      </c>
      <c r="AM3472" s="13" t="b">
        <f>IF(AI3472="","",AI3472&lt;0)</f>
        <v>0</v>
      </c>
      <c r="AN3472" s="13" t="str">
        <f>IF(AH3472="","No inspection date",IF(AI3472&lt;0,"Negative chronology",IF(AI3472&lt;=30,"0-30",IF(AI3472&lt;=60,"31-60",IF(AI3472&lt;=90,"61-90",IF(AI3472&lt;=180,"91-180","181+"))))))</f>
        <v>0-30</v>
      </c>
      <c r="AO3472" s="13" t="str">
        <f>IF(OR(ISNUMBER(SEARCH("COMPLETED",K3472)),ISNUMBER(SEARCH("CLOSED",K3472))),"Closed/Completed","Other Active/Issued")</f>
        <v>Closed/Completed</v>
      </c>
    </row>
    <row r="3473" spans="1:41">
      <c r="A3473" t="s">
        <v>17441</v>
      </c>
      <c r="B3473" t="s">
        <v>87</v>
      </c>
      <c r="C3473" t="s">
        <v>87</v>
      </c>
      <c r="D3473" t="s">
        <v>88</v>
      </c>
      <c r="F3473" t="s">
        <v>7377</v>
      </c>
      <c r="G3473" t="s">
        <v>17442</v>
      </c>
      <c r="H3473" t="s">
        <v>389</v>
      </c>
      <c r="K3473" t="s">
        <v>93</v>
      </c>
      <c r="L3473" t="s">
        <v>93</v>
      </c>
      <c r="M3473" t="s">
        <v>7380</v>
      </c>
      <c r="N3473" s="9">
        <v>98144</v>
      </c>
      <c r="O3473" t="s">
        <v>17443</v>
      </c>
      <c r="P3473" s="10">
        <v>47.57492466</v>
      </c>
      <c r="Q3473" s="10">
        <v>-122.30942236</v>
      </c>
      <c r="R3473" t="s">
        <v>7382</v>
      </c>
      <c r="S3473" s="7">
        <v>2</v>
      </c>
      <c r="T3473" s="7">
        <v>2020</v>
      </c>
      <c r="U3473" s="7">
        <v>1</v>
      </c>
      <c r="Y3473" t="b">
        <v>1</v>
      </c>
      <c r="Z3473" t="b">
        <v>1</v>
      </c>
      <c r="AB3473">
        <v>2</v>
      </c>
      <c r="AC3473" t="b">
        <v>0</v>
      </c>
      <c r="AD3473" t="b">
        <v>1</v>
      </c>
      <c r="AE3473" t="b">
        <v>0</v>
      </c>
      <c r="AF3473" t="b">
        <v>1</v>
      </c>
      <c r="AG3473" s="11">
        <v>43868</v>
      </c>
      <c r="AI3473" s="12">
        <f>IF(OR(AG3473="",AH3473=""),"",AH3473-AG3473)</f>
        <v/>
      </c>
      <c r="AJ3473" s="13">
        <f>IF(OR(AI3473="",AA3473=""),"",AI3473=AA3473)</f>
        <v/>
      </c>
      <c r="AK3473" s="13">
        <f>IF(AI3473="","",AI3473&gt;60)</f>
        <v/>
      </c>
      <c r="AL3473" s="13" t="b">
        <f>IF(OR(Y3473=TRUE,AH3473=""),TRUE,FALSE)</f>
        <v>1</v>
      </c>
      <c r="AM3473" s="13">
        <f>IF(AI3473="","",AI3473&lt;0)</f>
        <v/>
      </c>
      <c r="AN3473" s="13" t="str">
        <f>IF(AH3473="","No inspection date",IF(AI3473&lt;0,"Negative chronology",IF(AI3473&lt;=30,"0-30",IF(AI3473&lt;=60,"31-60",IF(AI3473&lt;=90,"61-90",IF(AI3473&lt;=180,"91-180","181+"))))))</f>
        <v>No inspection date</v>
      </c>
      <c r="AO3473" s="13" t="str">
        <f>IF(OR(ISNUMBER(SEARCH("COMPLETED",K3473)),ISNUMBER(SEARCH("CLOSED",K3473))),"Closed/Completed","Other Active/Issued")</f>
        <v>Closed/Completed</v>
      </c>
    </row>
    <row r="3474" spans="1:41">
      <c r="A3474" t="s">
        <v>17444</v>
      </c>
      <c r="B3474" t="s">
        <v>87</v>
      </c>
      <c r="C3474" t="s">
        <v>87</v>
      </c>
      <c r="D3474" t="s">
        <v>88</v>
      </c>
      <c r="F3474" t="s">
        <v>17436</v>
      </c>
      <c r="G3474" t="s">
        <v>17445</v>
      </c>
      <c r="H3474" t="s">
        <v>397</v>
      </c>
      <c r="I3474" t="s">
        <v>196</v>
      </c>
      <c r="J3474" t="s">
        <v>137</v>
      </c>
      <c r="K3474" t="s">
        <v>93</v>
      </c>
      <c r="L3474" t="s">
        <v>93</v>
      </c>
      <c r="M3474" t="s">
        <v>17438</v>
      </c>
      <c r="N3474" s="9">
        <v>98105</v>
      </c>
      <c r="O3474" t="s">
        <v>17446</v>
      </c>
      <c r="P3474" s="10">
        <v>47.6665647</v>
      </c>
      <c r="Q3474" s="10">
        <v>-122.29826046</v>
      </c>
      <c r="R3474" t="s">
        <v>17440</v>
      </c>
      <c r="S3474" s="7">
        <v>2</v>
      </c>
      <c r="T3474" s="7">
        <v>2020</v>
      </c>
      <c r="U3474" s="7">
        <v>1</v>
      </c>
      <c r="V3474">
        <v>2</v>
      </c>
      <c r="W3474">
        <v>2020</v>
      </c>
      <c r="X3474">
        <v>1</v>
      </c>
      <c r="Y3474" t="b">
        <v>0</v>
      </c>
      <c r="Z3474" t="b">
        <v>0</v>
      </c>
      <c r="AA3474">
        <v>16</v>
      </c>
      <c r="AB3474">
        <v>4</v>
      </c>
      <c r="AC3474" t="b">
        <v>0</v>
      </c>
      <c r="AD3474" t="b">
        <v>1</v>
      </c>
      <c r="AE3474" t="b">
        <v>0</v>
      </c>
      <c r="AF3474" t="b">
        <v>1</v>
      </c>
      <c r="AG3474" s="11">
        <v>43871</v>
      </c>
      <c r="AH3474" s="11">
        <v>43887</v>
      </c>
      <c r="AI3474" s="12">
        <f>IF(OR(AG3474="",AH3474=""),"",AH3474-AG3474)</f>
        <v>16.0</v>
      </c>
      <c r="AJ3474" s="13" t="b">
        <f>IF(OR(AI3474="",AA3474=""),"",AI3474=AA3474)</f>
        <v>1</v>
      </c>
      <c r="AK3474" s="13" t="b">
        <f>IF(AI3474="","",AI3474&gt;60)</f>
        <v>0</v>
      </c>
      <c r="AL3474" s="13" t="b">
        <f>IF(OR(Y3474=TRUE,AH3474=""),TRUE,FALSE)</f>
        <v>0</v>
      </c>
      <c r="AM3474" s="13" t="b">
        <f>IF(AI3474="","",AI3474&lt;0)</f>
        <v>0</v>
      </c>
      <c r="AN3474" s="13" t="str">
        <f>IF(AH3474="","No inspection date",IF(AI3474&lt;0,"Negative chronology",IF(AI3474&lt;=30,"0-30",IF(AI3474&lt;=60,"31-60",IF(AI3474&lt;=90,"61-90",IF(AI3474&lt;=180,"91-180","181+"))))))</f>
        <v>0-30</v>
      </c>
      <c r="AO3474" s="13" t="str">
        <f>IF(OR(ISNUMBER(SEARCH("COMPLETED",K3474)),ISNUMBER(SEARCH("CLOSED",K3474))),"Closed/Completed","Other Active/Issued")</f>
        <v>Closed/Completed</v>
      </c>
    </row>
    <row r="3475" spans="1:41">
      <c r="A3475" t="s">
        <v>17447</v>
      </c>
      <c r="B3475" t="s">
        <v>87</v>
      </c>
      <c r="C3475" t="s">
        <v>87</v>
      </c>
      <c r="D3475" t="s">
        <v>88</v>
      </c>
      <c r="G3475" t="s">
        <v>7397</v>
      </c>
      <c r="H3475" t="s">
        <v>397</v>
      </c>
      <c r="I3475" t="s">
        <v>17448</v>
      </c>
      <c r="J3475" t="s">
        <v>137</v>
      </c>
      <c r="K3475" t="s">
        <v>93</v>
      </c>
      <c r="L3475" t="s">
        <v>93</v>
      </c>
      <c r="M3475" t="s">
        <v>17449</v>
      </c>
      <c r="N3475" s="9">
        <v>98106</v>
      </c>
      <c r="O3475" t="s">
        <v>17450</v>
      </c>
      <c r="P3475" s="10">
        <v>47.51960967</v>
      </c>
      <c r="Q3475" s="10">
        <v>-122.35953109</v>
      </c>
      <c r="R3475" t="s">
        <v>17451</v>
      </c>
      <c r="S3475" s="7">
        <v>2</v>
      </c>
      <c r="T3475" s="7">
        <v>2020</v>
      </c>
      <c r="U3475" s="7">
        <v>1</v>
      </c>
      <c r="V3475">
        <v>5</v>
      </c>
      <c r="W3475">
        <v>2021</v>
      </c>
      <c r="X3475">
        <v>2</v>
      </c>
      <c r="Y3475" t="b">
        <v>0</v>
      </c>
      <c r="Z3475" t="b">
        <v>0</v>
      </c>
      <c r="AA3475">
        <v>459</v>
      </c>
      <c r="AB3475">
        <v>1</v>
      </c>
      <c r="AC3475" t="b">
        <v>0</v>
      </c>
      <c r="AD3475" t="b">
        <v>1</v>
      </c>
      <c r="AE3475" t="b">
        <v>0</v>
      </c>
      <c r="AF3475" t="b">
        <v>1</v>
      </c>
      <c r="AG3475" s="11">
        <v>43871</v>
      </c>
      <c r="AH3475" s="11">
        <v>44330</v>
      </c>
      <c r="AI3475" s="12">
        <f>IF(OR(AG3475="",AH3475=""),"",AH3475-AG3475)</f>
        <v>459.0</v>
      </c>
      <c r="AJ3475" s="13" t="b">
        <f>IF(OR(AI3475="",AA3475=""),"",AI3475=AA3475)</f>
        <v>1</v>
      </c>
      <c r="AK3475" s="13" t="b">
        <f>IF(AI3475="","",AI3475&gt;60)</f>
        <v>1</v>
      </c>
      <c r="AL3475" s="13" t="b">
        <f>IF(OR(Y3475=TRUE,AH3475=""),TRUE,FALSE)</f>
        <v>0</v>
      </c>
      <c r="AM3475" s="13" t="b">
        <f>IF(AI3475="","",AI3475&lt;0)</f>
        <v>0</v>
      </c>
      <c r="AN3475" s="13" t="str">
        <f>IF(AH3475="","No inspection date",IF(AI3475&lt;0,"Negative chronology",IF(AI3475&lt;=30,"0-30",IF(AI3475&lt;=60,"31-60",IF(AI3475&lt;=90,"61-90",IF(AI3475&lt;=180,"91-180","181+"))))))</f>
        <v>181+</v>
      </c>
      <c r="AO3475" s="13" t="str">
        <f>IF(OR(ISNUMBER(SEARCH("COMPLETED",K3475)),ISNUMBER(SEARCH("CLOSED",K3475))),"Closed/Completed","Other Active/Issued")</f>
        <v>Closed/Completed</v>
      </c>
    </row>
    <row r="3476" spans="1:41">
      <c r="A3476" t="s">
        <v>17452</v>
      </c>
      <c r="B3476" t="s">
        <v>87</v>
      </c>
      <c r="C3476" t="s">
        <v>87</v>
      </c>
      <c r="D3476" t="s">
        <v>88</v>
      </c>
      <c r="G3476" t="s">
        <v>7397</v>
      </c>
      <c r="H3476" t="s">
        <v>396</v>
      </c>
      <c r="I3476" t="s">
        <v>1689</v>
      </c>
      <c r="J3476" t="s">
        <v>137</v>
      </c>
      <c r="K3476" t="s">
        <v>93</v>
      </c>
      <c r="L3476" t="s">
        <v>93</v>
      </c>
      <c r="M3476" t="s">
        <v>17453</v>
      </c>
      <c r="N3476" s="9">
        <v>98108</v>
      </c>
      <c r="O3476" t="s">
        <v>17454</v>
      </c>
      <c r="P3476" s="10">
        <v>47.52666468</v>
      </c>
      <c r="Q3476" s="10">
        <v>-122.32151569</v>
      </c>
      <c r="R3476" t="s">
        <v>17455</v>
      </c>
      <c r="S3476" s="7">
        <v>2</v>
      </c>
      <c r="T3476" s="7">
        <v>2020</v>
      </c>
      <c r="U3476" s="7">
        <v>1</v>
      </c>
      <c r="V3476">
        <v>11</v>
      </c>
      <c r="W3476">
        <v>2022</v>
      </c>
      <c r="X3476">
        <v>4</v>
      </c>
      <c r="Y3476" t="b">
        <v>0</v>
      </c>
      <c r="Z3476" t="b">
        <v>0</v>
      </c>
      <c r="AA3476">
        <v>1010</v>
      </c>
      <c r="AB3476">
        <v>1</v>
      </c>
      <c r="AC3476" t="b">
        <v>0</v>
      </c>
      <c r="AD3476" t="b">
        <v>1</v>
      </c>
      <c r="AE3476" t="b">
        <v>0</v>
      </c>
      <c r="AF3476" t="b">
        <v>1</v>
      </c>
      <c r="AG3476" s="11">
        <v>43872</v>
      </c>
      <c r="AH3476" s="11">
        <v>44882</v>
      </c>
      <c r="AI3476" s="12">
        <f>IF(OR(AG3476="",AH3476=""),"",AH3476-AG3476)</f>
        <v>1010.0</v>
      </c>
      <c r="AJ3476" s="13" t="b">
        <f>IF(OR(AI3476="",AA3476=""),"",AI3476=AA3476)</f>
        <v>1</v>
      </c>
      <c r="AK3476" s="13" t="b">
        <f>IF(AI3476="","",AI3476&gt;60)</f>
        <v>1</v>
      </c>
      <c r="AL3476" s="13" t="b">
        <f>IF(OR(Y3476=TRUE,AH3476=""),TRUE,FALSE)</f>
        <v>0</v>
      </c>
      <c r="AM3476" s="13" t="b">
        <f>IF(AI3476="","",AI3476&lt;0)</f>
        <v>0</v>
      </c>
      <c r="AN3476" s="13" t="str">
        <f>IF(AH3476="","No inspection date",IF(AI3476&lt;0,"Negative chronology",IF(AI3476&lt;=30,"0-30",IF(AI3476&lt;=60,"31-60",IF(AI3476&lt;=90,"61-90",IF(AI3476&lt;=180,"91-180","181+"))))))</f>
        <v>181+</v>
      </c>
      <c r="AO3476" s="13" t="str">
        <f>IF(OR(ISNUMBER(SEARCH("COMPLETED",K3476)),ISNUMBER(SEARCH("CLOSED",K3476))),"Closed/Completed","Other Active/Issued")</f>
        <v>Closed/Completed</v>
      </c>
    </row>
    <row r="3477" spans="1:41">
      <c r="A3477" t="s">
        <v>17456</v>
      </c>
      <c r="B3477" t="s">
        <v>87</v>
      </c>
      <c r="C3477" t="s">
        <v>87</v>
      </c>
      <c r="D3477" t="s">
        <v>88</v>
      </c>
      <c r="G3477" t="s">
        <v>7706</v>
      </c>
      <c r="H3477" t="s">
        <v>396</v>
      </c>
      <c r="I3477" t="s">
        <v>10892</v>
      </c>
      <c r="J3477" t="s">
        <v>137</v>
      </c>
      <c r="K3477" t="s">
        <v>93</v>
      </c>
      <c r="L3477" t="s">
        <v>93</v>
      </c>
      <c r="M3477" t="s">
        <v>7724</v>
      </c>
      <c r="N3477" s="9">
        <v>98119</v>
      </c>
      <c r="O3477" t="s">
        <v>17457</v>
      </c>
      <c r="P3477" s="10">
        <v>47.64026111</v>
      </c>
      <c r="Q3477" s="10">
        <v>-122.37525247</v>
      </c>
      <c r="R3477" t="s">
        <v>7726</v>
      </c>
      <c r="S3477" s="7">
        <v>2</v>
      </c>
      <c r="T3477" s="7">
        <v>2020</v>
      </c>
      <c r="U3477" s="7">
        <v>1</v>
      </c>
      <c r="V3477">
        <v>3</v>
      </c>
      <c r="W3477">
        <v>2020</v>
      </c>
      <c r="X3477">
        <v>1</v>
      </c>
      <c r="Y3477" t="b">
        <v>0</v>
      </c>
      <c r="Z3477" t="b">
        <v>0</v>
      </c>
      <c r="AA3477">
        <v>37</v>
      </c>
      <c r="AB3477">
        <v>7</v>
      </c>
      <c r="AC3477" t="b">
        <v>0</v>
      </c>
      <c r="AD3477" t="b">
        <v>1</v>
      </c>
      <c r="AE3477" t="b">
        <v>0</v>
      </c>
      <c r="AF3477" t="b">
        <v>1</v>
      </c>
      <c r="AG3477" s="11">
        <v>43872</v>
      </c>
      <c r="AH3477" s="11">
        <v>43909</v>
      </c>
      <c r="AI3477" s="12">
        <f>IF(OR(AG3477="",AH3477=""),"",AH3477-AG3477)</f>
        <v>37.0</v>
      </c>
      <c r="AJ3477" s="13" t="b">
        <f>IF(OR(AI3477="",AA3477=""),"",AI3477=AA3477)</f>
        <v>1</v>
      </c>
      <c r="AK3477" s="13" t="b">
        <f>IF(AI3477="","",AI3477&gt;60)</f>
        <v>0</v>
      </c>
      <c r="AL3477" s="13" t="b">
        <f>IF(OR(Y3477=TRUE,AH3477=""),TRUE,FALSE)</f>
        <v>0</v>
      </c>
      <c r="AM3477" s="13" t="b">
        <f>IF(AI3477="","",AI3477&lt;0)</f>
        <v>0</v>
      </c>
      <c r="AN3477" s="13" t="str">
        <f>IF(AH3477="","No inspection date",IF(AI3477&lt;0,"Negative chronology",IF(AI3477&lt;=30,"0-30",IF(AI3477&lt;=60,"31-60",IF(AI3477&lt;=90,"61-90",IF(AI3477&lt;=180,"91-180","181+"))))))</f>
        <v>31-60</v>
      </c>
      <c r="AO3477" s="13" t="str">
        <f>IF(OR(ISNUMBER(SEARCH("COMPLETED",K3477)),ISNUMBER(SEARCH("CLOSED",K3477))),"Closed/Completed","Other Active/Issued")</f>
        <v>Closed/Completed</v>
      </c>
    </row>
    <row r="3478" spans="1:41">
      <c r="A3478" t="s">
        <v>17458</v>
      </c>
      <c r="B3478" t="s">
        <v>87</v>
      </c>
      <c r="C3478" t="s">
        <v>87</v>
      </c>
      <c r="D3478" t="s">
        <v>88</v>
      </c>
      <c r="F3478" t="s">
        <v>17459</v>
      </c>
      <c r="G3478" t="s">
        <v>17460</v>
      </c>
      <c r="H3478" t="s">
        <v>396</v>
      </c>
      <c r="I3478" t="s">
        <v>396</v>
      </c>
      <c r="J3478" t="s">
        <v>93</v>
      </c>
      <c r="K3478" t="s">
        <v>778</v>
      </c>
      <c r="L3478" t="s">
        <v>778</v>
      </c>
      <c r="M3478" t="s">
        <v>13605</v>
      </c>
      <c r="N3478" s="9">
        <v>98106</v>
      </c>
      <c r="O3478" t="s">
        <v>17461</v>
      </c>
      <c r="P3478" s="10">
        <v>47.52798143</v>
      </c>
      <c r="Q3478" s="10">
        <v>-122.34706581</v>
      </c>
      <c r="R3478" t="s">
        <v>13607</v>
      </c>
      <c r="S3478" s="7">
        <v>2</v>
      </c>
      <c r="T3478" s="7">
        <v>2020</v>
      </c>
      <c r="U3478" s="7">
        <v>1</v>
      </c>
      <c r="V3478">
        <v>2</v>
      </c>
      <c r="W3478">
        <v>2020</v>
      </c>
      <c r="X3478">
        <v>1</v>
      </c>
      <c r="Y3478" t="b">
        <v>0</v>
      </c>
      <c r="Z3478" t="b">
        <v>0</v>
      </c>
      <c r="AA3478">
        <v>0</v>
      </c>
      <c r="AB3478">
        <v>1</v>
      </c>
      <c r="AC3478" t="b">
        <v>0</v>
      </c>
      <c r="AD3478" t="b">
        <v>1</v>
      </c>
      <c r="AE3478" t="b">
        <v>0</v>
      </c>
      <c r="AF3478" t="b">
        <v>1</v>
      </c>
      <c r="AG3478" s="11">
        <v>43872</v>
      </c>
      <c r="AH3478" s="11">
        <v>43872</v>
      </c>
      <c r="AI3478" s="12">
        <f>IF(OR(AG3478="",AH3478=""),"",AH3478-AG3478)</f>
        <v>0.0</v>
      </c>
      <c r="AJ3478" s="13" t="b">
        <f>IF(OR(AI3478="",AA3478=""),"",AI3478=AA3478)</f>
        <v>1</v>
      </c>
      <c r="AK3478" s="13" t="b">
        <f>IF(AI3478="","",AI3478&gt;60)</f>
        <v>0</v>
      </c>
      <c r="AL3478" s="13" t="b">
        <f>IF(OR(Y3478=TRUE,AH3478=""),TRUE,FALSE)</f>
        <v>0</v>
      </c>
      <c r="AM3478" s="13" t="b">
        <f>IF(AI3478="","",AI3478&lt;0)</f>
        <v>0</v>
      </c>
      <c r="AN3478" s="13" t="str">
        <f>IF(AH3478="","No inspection date",IF(AI3478&lt;0,"Negative chronology",IF(AI3478&lt;=30,"0-30",IF(AI3478&lt;=60,"31-60",IF(AI3478&lt;=90,"61-90",IF(AI3478&lt;=180,"91-180","181+"))))))</f>
        <v>0-30</v>
      </c>
      <c r="AO3478" s="13" t="str">
        <f>IF(OR(ISNUMBER(SEARCH("COMPLETED",K3478)),ISNUMBER(SEARCH("CLOSED",K3478))),"Closed/Completed","Other Active/Issued")</f>
        <v>Other Active/Issued</v>
      </c>
    </row>
    <row r="3479" spans="1:41">
      <c r="A3479" t="s">
        <v>17462</v>
      </c>
      <c r="B3479" t="s">
        <v>87</v>
      </c>
      <c r="C3479" t="s">
        <v>87</v>
      </c>
      <c r="D3479" t="s">
        <v>88</v>
      </c>
      <c r="F3479" t="s">
        <v>17463</v>
      </c>
      <c r="G3479" t="s">
        <v>5920</v>
      </c>
      <c r="H3479" t="s">
        <v>168</v>
      </c>
      <c r="I3479" t="s">
        <v>500</v>
      </c>
      <c r="J3479" t="s">
        <v>17228</v>
      </c>
      <c r="K3479" t="s">
        <v>778</v>
      </c>
      <c r="L3479" t="s">
        <v>778</v>
      </c>
      <c r="M3479" t="s">
        <v>4808</v>
      </c>
      <c r="N3479" s="9">
        <v>98122</v>
      </c>
      <c r="O3479" t="s">
        <v>17464</v>
      </c>
      <c r="P3479" s="10">
        <v>47.6173362</v>
      </c>
      <c r="Q3479" s="10">
        <v>-122.32602319</v>
      </c>
      <c r="R3479" t="s">
        <v>4810</v>
      </c>
      <c r="S3479" s="7">
        <v>2</v>
      </c>
      <c r="T3479" s="7">
        <v>2020</v>
      </c>
      <c r="U3479" s="7">
        <v>1</v>
      </c>
      <c r="V3479">
        <v>3</v>
      </c>
      <c r="W3479">
        <v>2020</v>
      </c>
      <c r="X3479">
        <v>1</v>
      </c>
      <c r="Y3479" t="b">
        <v>0</v>
      </c>
      <c r="Z3479" t="b">
        <v>0</v>
      </c>
      <c r="AA3479">
        <v>20</v>
      </c>
      <c r="AB3479">
        <v>3</v>
      </c>
      <c r="AC3479" t="b">
        <v>0</v>
      </c>
      <c r="AD3479" t="b">
        <v>1</v>
      </c>
      <c r="AE3479" t="b">
        <v>0</v>
      </c>
      <c r="AF3479" t="b">
        <v>1</v>
      </c>
      <c r="AG3479" s="11">
        <v>43873</v>
      </c>
      <c r="AH3479" s="11">
        <v>43893</v>
      </c>
      <c r="AI3479" s="12">
        <f>IF(OR(AG3479="",AH3479=""),"",AH3479-AG3479)</f>
        <v>20.0</v>
      </c>
      <c r="AJ3479" s="13" t="b">
        <f>IF(OR(AI3479="",AA3479=""),"",AI3479=AA3479)</f>
        <v>1</v>
      </c>
      <c r="AK3479" s="13" t="b">
        <f>IF(AI3479="","",AI3479&gt;60)</f>
        <v>0</v>
      </c>
      <c r="AL3479" s="13" t="b">
        <f>IF(OR(Y3479=TRUE,AH3479=""),TRUE,FALSE)</f>
        <v>0</v>
      </c>
      <c r="AM3479" s="13" t="b">
        <f>IF(AI3479="","",AI3479&lt;0)</f>
        <v>0</v>
      </c>
      <c r="AN3479" s="13" t="str">
        <f>IF(AH3479="","No inspection date",IF(AI3479&lt;0,"Negative chronology",IF(AI3479&lt;=30,"0-30",IF(AI3479&lt;=60,"31-60",IF(AI3479&lt;=90,"61-90",IF(AI3479&lt;=180,"91-180","181+"))))))</f>
        <v>0-30</v>
      </c>
      <c r="AO3479" s="13" t="str">
        <f>IF(OR(ISNUMBER(SEARCH("COMPLETED",K3479)),ISNUMBER(SEARCH("CLOSED",K3479))),"Closed/Completed","Other Active/Issued")</f>
        <v>Other Active/Issued</v>
      </c>
    </row>
    <row r="3480" spans="1:41">
      <c r="A3480" t="s">
        <v>17465</v>
      </c>
      <c r="B3480" t="s">
        <v>87</v>
      </c>
      <c r="C3480" t="s">
        <v>87</v>
      </c>
      <c r="D3480" t="s">
        <v>88</v>
      </c>
      <c r="F3480" t="s">
        <v>17466</v>
      </c>
      <c r="G3480" t="s">
        <v>17467</v>
      </c>
      <c r="H3480" t="s">
        <v>10791</v>
      </c>
      <c r="I3480" t="s">
        <v>424</v>
      </c>
      <c r="J3480" t="s">
        <v>137</v>
      </c>
      <c r="K3480" t="s">
        <v>93</v>
      </c>
      <c r="L3480" t="s">
        <v>93</v>
      </c>
      <c r="M3480" t="s">
        <v>17468</v>
      </c>
      <c r="N3480" s="9">
        <v>98118</v>
      </c>
      <c r="O3480" t="s">
        <v>17469</v>
      </c>
      <c r="P3480" s="10">
        <v>47.52212864</v>
      </c>
      <c r="Q3480" s="10">
        <v>-122.27032796</v>
      </c>
      <c r="R3480" t="s">
        <v>17470</v>
      </c>
      <c r="S3480" s="7">
        <v>2</v>
      </c>
      <c r="T3480" s="7">
        <v>2020</v>
      </c>
      <c r="U3480" s="7">
        <v>1</v>
      </c>
      <c r="V3480">
        <v>2</v>
      </c>
      <c r="W3480">
        <v>2020</v>
      </c>
      <c r="X3480">
        <v>1</v>
      </c>
      <c r="Y3480" t="b">
        <v>0</v>
      </c>
      <c r="Z3480" t="b">
        <v>0</v>
      </c>
      <c r="AA3480">
        <v>6</v>
      </c>
      <c r="AB3480">
        <v>2</v>
      </c>
      <c r="AC3480" t="b">
        <v>0</v>
      </c>
      <c r="AD3480" t="b">
        <v>1</v>
      </c>
      <c r="AE3480" t="b">
        <v>0</v>
      </c>
      <c r="AF3480" t="b">
        <v>1</v>
      </c>
      <c r="AG3480" s="11">
        <v>43874</v>
      </c>
      <c r="AH3480" s="11">
        <v>43880</v>
      </c>
      <c r="AI3480" s="12">
        <f>IF(OR(AG3480="",AH3480=""),"",AH3480-AG3480)</f>
        <v>6.0</v>
      </c>
      <c r="AJ3480" s="13" t="b">
        <f>IF(OR(AI3480="",AA3480=""),"",AI3480=AA3480)</f>
        <v>1</v>
      </c>
      <c r="AK3480" s="13" t="b">
        <f>IF(AI3480="","",AI3480&gt;60)</f>
        <v>0</v>
      </c>
      <c r="AL3480" s="13" t="b">
        <f>IF(OR(Y3480=TRUE,AH3480=""),TRUE,FALSE)</f>
        <v>0</v>
      </c>
      <c r="AM3480" s="13" t="b">
        <f>IF(AI3480="","",AI3480&lt;0)</f>
        <v>0</v>
      </c>
      <c r="AN3480" s="13" t="str">
        <f>IF(AH3480="","No inspection date",IF(AI3480&lt;0,"Negative chronology",IF(AI3480&lt;=30,"0-30",IF(AI3480&lt;=60,"31-60",IF(AI3480&lt;=90,"61-90",IF(AI3480&lt;=180,"91-180","181+"))))))</f>
        <v>0-30</v>
      </c>
      <c r="AO3480" s="13" t="str">
        <f>IF(OR(ISNUMBER(SEARCH("COMPLETED",K3480)),ISNUMBER(SEARCH("CLOSED",K3480))),"Closed/Completed","Other Active/Issued")</f>
        <v>Closed/Completed</v>
      </c>
    </row>
    <row r="3481" spans="1:41">
      <c r="A3481" t="s">
        <v>17471</v>
      </c>
      <c r="B3481" t="s">
        <v>87</v>
      </c>
      <c r="C3481" t="s">
        <v>87</v>
      </c>
      <c r="D3481" t="s">
        <v>88</v>
      </c>
      <c r="F3481" t="s">
        <v>17472</v>
      </c>
      <c r="G3481" t="s">
        <v>5920</v>
      </c>
      <c r="H3481" t="s">
        <v>10791</v>
      </c>
      <c r="I3481" t="s">
        <v>10892</v>
      </c>
      <c r="J3481" t="s">
        <v>137</v>
      </c>
      <c r="K3481" t="s">
        <v>93</v>
      </c>
      <c r="L3481" t="s">
        <v>93</v>
      </c>
      <c r="M3481" t="s">
        <v>6932</v>
      </c>
      <c r="O3481" t="s">
        <v>17473</v>
      </c>
      <c r="P3481" s="10">
        <v>47.60154636</v>
      </c>
      <c r="Q3481" s="10">
        <v>-122.33122256</v>
      </c>
      <c r="R3481" t="s">
        <v>6934</v>
      </c>
      <c r="S3481" s="7">
        <v>2</v>
      </c>
      <c r="T3481" s="7">
        <v>2020</v>
      </c>
      <c r="U3481" s="7">
        <v>1</v>
      </c>
      <c r="V3481">
        <v>3</v>
      </c>
      <c r="W3481">
        <v>2020</v>
      </c>
      <c r="X3481">
        <v>1</v>
      </c>
      <c r="Y3481" t="b">
        <v>0</v>
      </c>
      <c r="Z3481" t="b">
        <v>0</v>
      </c>
      <c r="AA3481">
        <v>35</v>
      </c>
      <c r="AB3481">
        <v>1</v>
      </c>
      <c r="AC3481" t="b">
        <v>0</v>
      </c>
      <c r="AD3481" t="b">
        <v>1</v>
      </c>
      <c r="AE3481" t="b">
        <v>0</v>
      </c>
      <c r="AF3481" t="b">
        <v>1</v>
      </c>
      <c r="AG3481" s="11">
        <v>43874</v>
      </c>
      <c r="AH3481" s="11">
        <v>43909</v>
      </c>
      <c r="AI3481" s="12">
        <f>IF(OR(AG3481="",AH3481=""),"",AH3481-AG3481)</f>
        <v>35.0</v>
      </c>
      <c r="AJ3481" s="13" t="b">
        <f>IF(OR(AI3481="",AA3481=""),"",AI3481=AA3481)</f>
        <v>1</v>
      </c>
      <c r="AK3481" s="13" t="b">
        <f>IF(AI3481="","",AI3481&gt;60)</f>
        <v>0</v>
      </c>
      <c r="AL3481" s="13" t="b">
        <f>IF(OR(Y3481=TRUE,AH3481=""),TRUE,FALSE)</f>
        <v>0</v>
      </c>
      <c r="AM3481" s="13" t="b">
        <f>IF(AI3481="","",AI3481&lt;0)</f>
        <v>0</v>
      </c>
      <c r="AN3481" s="13" t="str">
        <f>IF(AH3481="","No inspection date",IF(AI3481&lt;0,"Negative chronology",IF(AI3481&lt;=30,"0-30",IF(AI3481&lt;=60,"31-60",IF(AI3481&lt;=90,"61-90",IF(AI3481&lt;=180,"91-180","181+"))))))</f>
        <v>31-60</v>
      </c>
      <c r="AO3481" s="13" t="str">
        <f>IF(OR(ISNUMBER(SEARCH("COMPLETED",K3481)),ISNUMBER(SEARCH("CLOSED",K3481))),"Closed/Completed","Other Active/Issued")</f>
        <v>Closed/Completed</v>
      </c>
    </row>
    <row r="3482" spans="1:41">
      <c r="A3482" t="s">
        <v>17474</v>
      </c>
      <c r="B3482" t="s">
        <v>87</v>
      </c>
      <c r="C3482" t="s">
        <v>87</v>
      </c>
      <c r="D3482" t="s">
        <v>88</v>
      </c>
      <c r="F3482" t="s">
        <v>17475</v>
      </c>
      <c r="G3482" t="s">
        <v>5920</v>
      </c>
      <c r="H3482" t="s">
        <v>410</v>
      </c>
      <c r="I3482" t="s">
        <v>17476</v>
      </c>
      <c r="J3482" t="s">
        <v>137</v>
      </c>
      <c r="K3482" t="s">
        <v>93</v>
      </c>
      <c r="L3482" t="s">
        <v>93</v>
      </c>
      <c r="M3482" t="s">
        <v>17477</v>
      </c>
      <c r="N3482" s="9">
        <v>98104</v>
      </c>
      <c r="O3482" t="s">
        <v>17478</v>
      </c>
      <c r="P3482" s="10">
        <v>47.60680507</v>
      </c>
      <c r="Q3482" s="10">
        <v>-122.3211248</v>
      </c>
      <c r="R3482" t="s">
        <v>17479</v>
      </c>
      <c r="S3482" s="7">
        <v>2</v>
      </c>
      <c r="T3482" s="7">
        <v>2020</v>
      </c>
      <c r="U3482" s="7">
        <v>1</v>
      </c>
      <c r="V3482">
        <v>11</v>
      </c>
      <c r="W3482">
        <v>2020</v>
      </c>
      <c r="X3482">
        <v>4</v>
      </c>
      <c r="Y3482" t="b">
        <v>0</v>
      </c>
      <c r="Z3482" t="b">
        <v>0</v>
      </c>
      <c r="AA3482">
        <v>279</v>
      </c>
      <c r="AB3482">
        <v>2</v>
      </c>
      <c r="AC3482" t="b">
        <v>0</v>
      </c>
      <c r="AD3482" t="b">
        <v>1</v>
      </c>
      <c r="AE3482" t="b">
        <v>0</v>
      </c>
      <c r="AF3482" t="b">
        <v>1</v>
      </c>
      <c r="AG3482" s="11">
        <v>43875</v>
      </c>
      <c r="AH3482" s="11">
        <v>44154</v>
      </c>
      <c r="AI3482" s="12">
        <f>IF(OR(AG3482="",AH3482=""),"",AH3482-AG3482)</f>
        <v>279.0</v>
      </c>
      <c r="AJ3482" s="13" t="b">
        <f>IF(OR(AI3482="",AA3482=""),"",AI3482=AA3482)</f>
        <v>1</v>
      </c>
      <c r="AK3482" s="13" t="b">
        <f>IF(AI3482="","",AI3482&gt;60)</f>
        <v>1</v>
      </c>
      <c r="AL3482" s="13" t="b">
        <f>IF(OR(Y3482=TRUE,AH3482=""),TRUE,FALSE)</f>
        <v>0</v>
      </c>
      <c r="AM3482" s="13" t="b">
        <f>IF(AI3482="","",AI3482&lt;0)</f>
        <v>0</v>
      </c>
      <c r="AN3482" s="13" t="str">
        <f>IF(AH3482="","No inspection date",IF(AI3482&lt;0,"Negative chronology",IF(AI3482&lt;=30,"0-30",IF(AI3482&lt;=60,"31-60",IF(AI3482&lt;=90,"61-90",IF(AI3482&lt;=180,"91-180","181+"))))))</f>
        <v>181+</v>
      </c>
      <c r="AO3482" s="13" t="str">
        <f>IF(OR(ISNUMBER(SEARCH("COMPLETED",K3482)),ISNUMBER(SEARCH("CLOSED",K3482))),"Closed/Completed","Other Active/Issued")</f>
        <v>Closed/Completed</v>
      </c>
    </row>
    <row r="3483" spans="1:41">
      <c r="A3483" t="s">
        <v>17480</v>
      </c>
      <c r="B3483" t="s">
        <v>87</v>
      </c>
      <c r="C3483" t="s">
        <v>87</v>
      </c>
      <c r="D3483" t="s">
        <v>88</v>
      </c>
      <c r="G3483" t="s">
        <v>7397</v>
      </c>
      <c r="H3483" t="s">
        <v>417</v>
      </c>
      <c r="K3483" t="s">
        <v>115</v>
      </c>
      <c r="L3483" t="s">
        <v>115</v>
      </c>
      <c r="M3483" t="s">
        <v>17481</v>
      </c>
      <c r="N3483" s="9">
        <v>98106</v>
      </c>
      <c r="O3483" t="s">
        <v>17482</v>
      </c>
      <c r="P3483" s="10">
        <v>47.52337013</v>
      </c>
      <c r="Q3483" s="10">
        <v>-122.35858535</v>
      </c>
      <c r="R3483" t="s">
        <v>17483</v>
      </c>
      <c r="S3483" s="7">
        <v>2</v>
      </c>
      <c r="T3483" s="7">
        <v>2020</v>
      </c>
      <c r="U3483" s="7">
        <v>1</v>
      </c>
      <c r="Y3483" t="b">
        <v>1</v>
      </c>
      <c r="Z3483" t="b">
        <v>1</v>
      </c>
      <c r="AB3483">
        <v>1</v>
      </c>
      <c r="AC3483" t="b">
        <v>0</v>
      </c>
      <c r="AD3483" t="b">
        <v>1</v>
      </c>
      <c r="AE3483" t="b">
        <v>0</v>
      </c>
      <c r="AF3483" t="b">
        <v>1</v>
      </c>
      <c r="AG3483" s="11">
        <v>43879</v>
      </c>
      <c r="AI3483" s="12">
        <f>IF(OR(AG3483="",AH3483=""),"",AH3483-AG3483)</f>
        <v/>
      </c>
      <c r="AJ3483" s="13">
        <f>IF(OR(AI3483="",AA3483=""),"",AI3483=AA3483)</f>
        <v/>
      </c>
      <c r="AK3483" s="13">
        <f>IF(AI3483="","",AI3483&gt;60)</f>
        <v/>
      </c>
      <c r="AL3483" s="13" t="b">
        <f>IF(OR(Y3483=TRUE,AH3483=""),TRUE,FALSE)</f>
        <v>1</v>
      </c>
      <c r="AM3483" s="13">
        <f>IF(AI3483="","",AI3483&lt;0)</f>
        <v/>
      </c>
      <c r="AN3483" s="13" t="str">
        <f>IF(AH3483="","No inspection date",IF(AI3483&lt;0,"Negative chronology",IF(AI3483&lt;=30,"0-30",IF(AI3483&lt;=60,"31-60",IF(AI3483&lt;=90,"61-90",IF(AI3483&lt;=180,"91-180","181+"))))))</f>
        <v>No inspection date</v>
      </c>
      <c r="AO3483" s="13" t="str">
        <f>IF(OR(ISNUMBER(SEARCH("COMPLETED",K3483)),ISNUMBER(SEARCH("CLOSED",K3483))),"Closed/Completed","Other Active/Issued")</f>
        <v>Other Active/Issued</v>
      </c>
    </row>
    <row r="3484" spans="1:41">
      <c r="A3484" t="s">
        <v>17484</v>
      </c>
      <c r="B3484" t="s">
        <v>87</v>
      </c>
      <c r="C3484" t="s">
        <v>87</v>
      </c>
      <c r="D3484" t="s">
        <v>88</v>
      </c>
      <c r="F3484" t="s">
        <v>7643</v>
      </c>
      <c r="G3484" t="s">
        <v>7397</v>
      </c>
      <c r="H3484" t="s">
        <v>417</v>
      </c>
      <c r="K3484" t="s">
        <v>115</v>
      </c>
      <c r="L3484" t="s">
        <v>115</v>
      </c>
      <c r="M3484" t="s">
        <v>7646</v>
      </c>
      <c r="N3484" s="9">
        <v>98126</v>
      </c>
      <c r="O3484" t="s">
        <v>17485</v>
      </c>
      <c r="P3484" s="10">
        <v>47.52594745</v>
      </c>
      <c r="Q3484" s="10">
        <v>-122.38071192</v>
      </c>
      <c r="R3484" t="s">
        <v>7648</v>
      </c>
      <c r="S3484" s="7">
        <v>2</v>
      </c>
      <c r="T3484" s="7">
        <v>2020</v>
      </c>
      <c r="U3484" s="7">
        <v>1</v>
      </c>
      <c r="Y3484" t="b">
        <v>1</v>
      </c>
      <c r="Z3484" t="b">
        <v>1</v>
      </c>
      <c r="AB3484">
        <v>1</v>
      </c>
      <c r="AC3484" t="b">
        <v>0</v>
      </c>
      <c r="AD3484" t="b">
        <v>1</v>
      </c>
      <c r="AE3484" t="b">
        <v>0</v>
      </c>
      <c r="AF3484" t="b">
        <v>1</v>
      </c>
      <c r="AG3484" s="11">
        <v>43879</v>
      </c>
      <c r="AI3484" s="12">
        <f>IF(OR(AG3484="",AH3484=""),"",AH3484-AG3484)</f>
        <v/>
      </c>
      <c r="AJ3484" s="13">
        <f>IF(OR(AI3484="",AA3484=""),"",AI3484=AA3484)</f>
        <v/>
      </c>
      <c r="AK3484" s="13">
        <f>IF(AI3484="","",AI3484&gt;60)</f>
        <v/>
      </c>
      <c r="AL3484" s="13" t="b">
        <f>IF(OR(Y3484=TRUE,AH3484=""),TRUE,FALSE)</f>
        <v>1</v>
      </c>
      <c r="AM3484" s="13">
        <f>IF(AI3484="","",AI3484&lt;0)</f>
        <v/>
      </c>
      <c r="AN3484" s="13" t="str">
        <f>IF(AH3484="","No inspection date",IF(AI3484&lt;0,"Negative chronology",IF(AI3484&lt;=30,"0-30",IF(AI3484&lt;=60,"31-60",IF(AI3484&lt;=90,"61-90",IF(AI3484&lt;=180,"91-180","181+"))))))</f>
        <v>No inspection date</v>
      </c>
      <c r="AO3484" s="13" t="str">
        <f>IF(OR(ISNUMBER(SEARCH("COMPLETED",K3484)),ISNUMBER(SEARCH("CLOSED",K3484))),"Closed/Completed","Other Active/Issued")</f>
        <v>Other Active/Issued</v>
      </c>
    </row>
    <row r="3485" spans="1:41">
      <c r="A3485" t="s">
        <v>17486</v>
      </c>
      <c r="B3485" t="s">
        <v>87</v>
      </c>
      <c r="C3485" t="s">
        <v>87</v>
      </c>
      <c r="D3485" t="s">
        <v>88</v>
      </c>
      <c r="F3485" t="s">
        <v>17487</v>
      </c>
      <c r="H3485" t="s">
        <v>417</v>
      </c>
      <c r="K3485" t="s">
        <v>93</v>
      </c>
      <c r="L3485" t="s">
        <v>93</v>
      </c>
      <c r="M3485" t="s">
        <v>17488</v>
      </c>
      <c r="N3485" s="9">
        <v>98106</v>
      </c>
      <c r="O3485" t="s">
        <v>17489</v>
      </c>
      <c r="P3485" s="10">
        <v>47.56210352</v>
      </c>
      <c r="Q3485" s="10">
        <v>-122.36286415</v>
      </c>
      <c r="R3485" t="s">
        <v>17490</v>
      </c>
      <c r="S3485" s="7">
        <v>2</v>
      </c>
      <c r="T3485" s="7">
        <v>2020</v>
      </c>
      <c r="U3485" s="7">
        <v>1</v>
      </c>
      <c r="Y3485" t="b">
        <v>1</v>
      </c>
      <c r="Z3485" t="b">
        <v>1</v>
      </c>
      <c r="AB3485">
        <v>1</v>
      </c>
      <c r="AC3485" t="b">
        <v>0</v>
      </c>
      <c r="AD3485" t="b">
        <v>1</v>
      </c>
      <c r="AE3485" t="b">
        <v>0</v>
      </c>
      <c r="AF3485" t="b">
        <v>1</v>
      </c>
      <c r="AG3485" s="11">
        <v>43879</v>
      </c>
      <c r="AI3485" s="12">
        <f>IF(OR(AG3485="",AH3485=""),"",AH3485-AG3485)</f>
        <v/>
      </c>
      <c r="AJ3485" s="13">
        <f>IF(OR(AI3485="",AA3485=""),"",AI3485=AA3485)</f>
        <v/>
      </c>
      <c r="AK3485" s="13">
        <f>IF(AI3485="","",AI3485&gt;60)</f>
        <v/>
      </c>
      <c r="AL3485" s="13" t="b">
        <f>IF(OR(Y3485=TRUE,AH3485=""),TRUE,FALSE)</f>
        <v>1</v>
      </c>
      <c r="AM3485" s="13">
        <f>IF(AI3485="","",AI3485&lt;0)</f>
        <v/>
      </c>
      <c r="AN3485" s="13" t="str">
        <f>IF(AH3485="","No inspection date",IF(AI3485&lt;0,"Negative chronology",IF(AI3485&lt;=30,"0-30",IF(AI3485&lt;=60,"31-60",IF(AI3485&lt;=90,"61-90",IF(AI3485&lt;=180,"91-180","181+"))))))</f>
        <v>No inspection date</v>
      </c>
      <c r="AO3485" s="13" t="str">
        <f>IF(OR(ISNUMBER(SEARCH("COMPLETED",K3485)),ISNUMBER(SEARCH("CLOSED",K3485))),"Closed/Completed","Other Active/Issued")</f>
        <v>Closed/Completed</v>
      </c>
    </row>
    <row r="3486" spans="1:41">
      <c r="A3486" t="s">
        <v>17491</v>
      </c>
      <c r="B3486" t="s">
        <v>87</v>
      </c>
      <c r="C3486" t="s">
        <v>87</v>
      </c>
      <c r="D3486" t="s">
        <v>88</v>
      </c>
      <c r="F3486" t="s">
        <v>17492</v>
      </c>
      <c r="G3486" t="s">
        <v>17493</v>
      </c>
      <c r="H3486" t="s">
        <v>417</v>
      </c>
      <c r="I3486" t="s">
        <v>642</v>
      </c>
      <c r="J3486" t="s">
        <v>137</v>
      </c>
      <c r="K3486" t="s">
        <v>93</v>
      </c>
      <c r="L3486" t="s">
        <v>93</v>
      </c>
      <c r="M3486" t="s">
        <v>17494</v>
      </c>
      <c r="N3486" s="9">
        <v>98118</v>
      </c>
      <c r="O3486" t="s">
        <v>17495</v>
      </c>
      <c r="P3486" s="10">
        <v>47.53233279</v>
      </c>
      <c r="Q3486" s="10">
        <v>-122.27983636</v>
      </c>
      <c r="R3486" t="s">
        <v>17496</v>
      </c>
      <c r="S3486" s="7">
        <v>2</v>
      </c>
      <c r="T3486" s="7">
        <v>2020</v>
      </c>
      <c r="U3486" s="7">
        <v>1</v>
      </c>
      <c r="V3486">
        <v>3</v>
      </c>
      <c r="W3486">
        <v>2020</v>
      </c>
      <c r="X3486">
        <v>1</v>
      </c>
      <c r="Y3486" t="b">
        <v>0</v>
      </c>
      <c r="Z3486" t="b">
        <v>0</v>
      </c>
      <c r="AA3486">
        <v>36</v>
      </c>
      <c r="AB3486">
        <v>2</v>
      </c>
      <c r="AC3486" t="b">
        <v>0</v>
      </c>
      <c r="AD3486" t="b">
        <v>1</v>
      </c>
      <c r="AE3486" t="b">
        <v>0</v>
      </c>
      <c r="AF3486" t="b">
        <v>1</v>
      </c>
      <c r="AG3486" s="11">
        <v>43879</v>
      </c>
      <c r="AH3486" s="11">
        <v>43915</v>
      </c>
      <c r="AI3486" s="12">
        <f>IF(OR(AG3486="",AH3486=""),"",AH3486-AG3486)</f>
        <v>36.0</v>
      </c>
      <c r="AJ3486" s="13" t="b">
        <f>IF(OR(AI3486="",AA3486=""),"",AI3486=AA3486)</f>
        <v>1</v>
      </c>
      <c r="AK3486" s="13" t="b">
        <f>IF(AI3486="","",AI3486&gt;60)</f>
        <v>0</v>
      </c>
      <c r="AL3486" s="13" t="b">
        <f>IF(OR(Y3486=TRUE,AH3486=""),TRUE,FALSE)</f>
        <v>0</v>
      </c>
      <c r="AM3486" s="13" t="b">
        <f>IF(AI3486="","",AI3486&lt;0)</f>
        <v>0</v>
      </c>
      <c r="AN3486" s="13" t="str">
        <f>IF(AH3486="","No inspection date",IF(AI3486&lt;0,"Negative chronology",IF(AI3486&lt;=30,"0-30",IF(AI3486&lt;=60,"31-60",IF(AI3486&lt;=90,"61-90",IF(AI3486&lt;=180,"91-180","181+"))))))</f>
        <v>31-60</v>
      </c>
      <c r="AO3486" s="13" t="str">
        <f>IF(OR(ISNUMBER(SEARCH("COMPLETED",K3486)),ISNUMBER(SEARCH("CLOSED",K3486))),"Closed/Completed","Other Active/Issued")</f>
        <v>Closed/Completed</v>
      </c>
    </row>
    <row r="3487" spans="1:41">
      <c r="A3487" t="s">
        <v>17497</v>
      </c>
      <c r="B3487" t="s">
        <v>87</v>
      </c>
      <c r="C3487" t="s">
        <v>87</v>
      </c>
      <c r="D3487" t="s">
        <v>88</v>
      </c>
      <c r="F3487" t="s">
        <v>17498</v>
      </c>
      <c r="H3487" t="s">
        <v>424</v>
      </c>
      <c r="I3487" t="s">
        <v>7655</v>
      </c>
      <c r="J3487" t="s">
        <v>137</v>
      </c>
      <c r="K3487" t="s">
        <v>93</v>
      </c>
      <c r="L3487" t="s">
        <v>93</v>
      </c>
      <c r="M3487" t="s">
        <v>8583</v>
      </c>
      <c r="N3487" s="9">
        <v>98108</v>
      </c>
      <c r="O3487" t="s">
        <v>17499</v>
      </c>
      <c r="P3487" s="10">
        <v>47.52627875</v>
      </c>
      <c r="Q3487" s="10">
        <v>-122.31668727</v>
      </c>
      <c r="R3487" t="s">
        <v>8585</v>
      </c>
      <c r="S3487" s="7">
        <v>2</v>
      </c>
      <c r="T3487" s="7">
        <v>2020</v>
      </c>
      <c r="U3487" s="7">
        <v>1</v>
      </c>
      <c r="V3487">
        <v>2</v>
      </c>
      <c r="W3487">
        <v>2021</v>
      </c>
      <c r="X3487">
        <v>1</v>
      </c>
      <c r="Y3487" t="b">
        <v>0</v>
      </c>
      <c r="Z3487" t="b">
        <v>0</v>
      </c>
      <c r="AA3487">
        <v>373</v>
      </c>
      <c r="AB3487">
        <v>1</v>
      </c>
      <c r="AC3487" t="b">
        <v>0</v>
      </c>
      <c r="AD3487" t="b">
        <v>1</v>
      </c>
      <c r="AE3487" t="b">
        <v>0</v>
      </c>
      <c r="AF3487" t="b">
        <v>1</v>
      </c>
      <c r="AG3487" s="11">
        <v>43880</v>
      </c>
      <c r="AH3487" s="11">
        <v>44253</v>
      </c>
      <c r="AI3487" s="12">
        <f>IF(OR(AG3487="",AH3487=""),"",AH3487-AG3487)</f>
        <v>373.0</v>
      </c>
      <c r="AJ3487" s="13" t="b">
        <f>IF(OR(AI3487="",AA3487=""),"",AI3487=AA3487)</f>
        <v>1</v>
      </c>
      <c r="AK3487" s="13" t="b">
        <f>IF(AI3487="","",AI3487&gt;60)</f>
        <v>1</v>
      </c>
      <c r="AL3487" s="13" t="b">
        <f>IF(OR(Y3487=TRUE,AH3487=""),TRUE,FALSE)</f>
        <v>0</v>
      </c>
      <c r="AM3487" s="13" t="b">
        <f>IF(AI3487="","",AI3487&lt;0)</f>
        <v>0</v>
      </c>
      <c r="AN3487" s="13" t="str">
        <f>IF(AH3487="","No inspection date",IF(AI3487&lt;0,"Negative chronology",IF(AI3487&lt;=30,"0-30",IF(AI3487&lt;=60,"31-60",IF(AI3487&lt;=90,"61-90",IF(AI3487&lt;=180,"91-180","181+"))))))</f>
        <v>181+</v>
      </c>
      <c r="AO3487" s="13" t="str">
        <f>IF(OR(ISNUMBER(SEARCH("COMPLETED",K3487)),ISNUMBER(SEARCH("CLOSED",K3487))),"Closed/Completed","Other Active/Issued")</f>
        <v>Closed/Completed</v>
      </c>
    </row>
    <row r="3488" spans="1:41">
      <c r="A3488" t="s">
        <v>17500</v>
      </c>
      <c r="B3488" t="s">
        <v>87</v>
      </c>
      <c r="C3488" t="s">
        <v>87</v>
      </c>
      <c r="D3488" t="s">
        <v>88</v>
      </c>
      <c r="H3488" t="s">
        <v>424</v>
      </c>
      <c r="I3488" t="s">
        <v>7604</v>
      </c>
      <c r="J3488" t="s">
        <v>137</v>
      </c>
      <c r="K3488" t="s">
        <v>93</v>
      </c>
      <c r="L3488" t="s">
        <v>93</v>
      </c>
      <c r="M3488" t="s">
        <v>17501</v>
      </c>
      <c r="N3488" s="9">
        <v>98122</v>
      </c>
      <c r="O3488" t="s">
        <v>17502</v>
      </c>
      <c r="P3488" s="10">
        <v>47.60821386</v>
      </c>
      <c r="Q3488" s="10">
        <v>-122.30866404</v>
      </c>
      <c r="R3488" t="s">
        <v>17503</v>
      </c>
      <c r="S3488" s="7">
        <v>2</v>
      </c>
      <c r="T3488" s="7">
        <v>2020</v>
      </c>
      <c r="U3488" s="7">
        <v>1</v>
      </c>
      <c r="V3488">
        <v>8</v>
      </c>
      <c r="W3488">
        <v>2020</v>
      </c>
      <c r="X3488">
        <v>3</v>
      </c>
      <c r="Y3488" t="b">
        <v>0</v>
      </c>
      <c r="Z3488" t="b">
        <v>0</v>
      </c>
      <c r="AA3488">
        <v>175</v>
      </c>
      <c r="AB3488">
        <v>3</v>
      </c>
      <c r="AC3488" t="b">
        <v>0</v>
      </c>
      <c r="AD3488" t="b">
        <v>1</v>
      </c>
      <c r="AE3488" t="b">
        <v>0</v>
      </c>
      <c r="AF3488" t="b">
        <v>1</v>
      </c>
      <c r="AG3488" s="11">
        <v>43880</v>
      </c>
      <c r="AH3488" s="11">
        <v>44055</v>
      </c>
      <c r="AI3488" s="12">
        <f>IF(OR(AG3488="",AH3488=""),"",AH3488-AG3488)</f>
        <v>175.0</v>
      </c>
      <c r="AJ3488" s="13" t="b">
        <f>IF(OR(AI3488="",AA3488=""),"",AI3488=AA3488)</f>
        <v>1</v>
      </c>
      <c r="AK3488" s="13" t="b">
        <f>IF(AI3488="","",AI3488&gt;60)</f>
        <v>1</v>
      </c>
      <c r="AL3488" s="13" t="b">
        <f>IF(OR(Y3488=TRUE,AH3488=""),TRUE,FALSE)</f>
        <v>0</v>
      </c>
      <c r="AM3488" s="13" t="b">
        <f>IF(AI3488="","",AI3488&lt;0)</f>
        <v>0</v>
      </c>
      <c r="AN3488" s="13" t="str">
        <f>IF(AH3488="","No inspection date",IF(AI3488&lt;0,"Negative chronology",IF(AI3488&lt;=30,"0-30",IF(AI3488&lt;=60,"31-60",IF(AI3488&lt;=90,"61-90",IF(AI3488&lt;=180,"91-180","181+"))))))</f>
        <v>91-180</v>
      </c>
      <c r="AO3488" s="13" t="str">
        <f>IF(OR(ISNUMBER(SEARCH("COMPLETED",K3488)),ISNUMBER(SEARCH("CLOSED",K3488))),"Closed/Completed","Other Active/Issued")</f>
        <v>Closed/Completed</v>
      </c>
    </row>
    <row r="3489" spans="1:41">
      <c r="A3489" t="s">
        <v>17504</v>
      </c>
      <c r="B3489" t="s">
        <v>87</v>
      </c>
      <c r="C3489" t="s">
        <v>87</v>
      </c>
      <c r="D3489" t="s">
        <v>88</v>
      </c>
      <c r="G3489" t="s">
        <v>7706</v>
      </c>
      <c r="H3489" t="s">
        <v>431</v>
      </c>
      <c r="I3489" t="s">
        <v>13531</v>
      </c>
      <c r="J3489" t="s">
        <v>137</v>
      </c>
      <c r="K3489" t="s">
        <v>93</v>
      </c>
      <c r="L3489" t="s">
        <v>93</v>
      </c>
      <c r="M3489" t="s">
        <v>17505</v>
      </c>
      <c r="N3489" s="9">
        <v>98103</v>
      </c>
      <c r="O3489" t="s">
        <v>17506</v>
      </c>
      <c r="P3489" s="10">
        <v>47.65715295</v>
      </c>
      <c r="Q3489" s="10">
        <v>-122.34205544</v>
      </c>
      <c r="R3489" t="s">
        <v>17507</v>
      </c>
      <c r="S3489" s="7">
        <v>2</v>
      </c>
      <c r="T3489" s="7">
        <v>2020</v>
      </c>
      <c r="U3489" s="7">
        <v>1</v>
      </c>
      <c r="V3489">
        <v>3</v>
      </c>
      <c r="W3489">
        <v>2020</v>
      </c>
      <c r="X3489">
        <v>1</v>
      </c>
      <c r="Y3489" t="b">
        <v>0</v>
      </c>
      <c r="Z3489" t="b">
        <v>0</v>
      </c>
      <c r="AA3489">
        <v>11</v>
      </c>
      <c r="AB3489">
        <v>4</v>
      </c>
      <c r="AC3489" t="b">
        <v>0</v>
      </c>
      <c r="AD3489" t="b">
        <v>1</v>
      </c>
      <c r="AE3489" t="b">
        <v>0</v>
      </c>
      <c r="AF3489" t="b">
        <v>1</v>
      </c>
      <c r="AG3489" s="11">
        <v>43881</v>
      </c>
      <c r="AH3489" s="11">
        <v>43892</v>
      </c>
      <c r="AI3489" s="12">
        <f>IF(OR(AG3489="",AH3489=""),"",AH3489-AG3489)</f>
        <v>11.0</v>
      </c>
      <c r="AJ3489" s="13" t="b">
        <f>IF(OR(AI3489="",AA3489=""),"",AI3489=AA3489)</f>
        <v>1</v>
      </c>
      <c r="AK3489" s="13" t="b">
        <f>IF(AI3489="","",AI3489&gt;60)</f>
        <v>0</v>
      </c>
      <c r="AL3489" s="13" t="b">
        <f>IF(OR(Y3489=TRUE,AH3489=""),TRUE,FALSE)</f>
        <v>0</v>
      </c>
      <c r="AM3489" s="13" t="b">
        <f>IF(AI3489="","",AI3489&lt;0)</f>
        <v>0</v>
      </c>
      <c r="AN3489" s="13" t="str">
        <f>IF(AH3489="","No inspection date",IF(AI3489&lt;0,"Negative chronology",IF(AI3489&lt;=30,"0-30",IF(AI3489&lt;=60,"31-60",IF(AI3489&lt;=90,"61-90",IF(AI3489&lt;=180,"91-180","181+"))))))</f>
        <v>0-30</v>
      </c>
      <c r="AO3489" s="13" t="str">
        <f>IF(OR(ISNUMBER(SEARCH("COMPLETED",K3489)),ISNUMBER(SEARCH("CLOSED",K3489))),"Closed/Completed","Other Active/Issued")</f>
        <v>Closed/Completed</v>
      </c>
    </row>
    <row r="3490" spans="1:41">
      <c r="A3490" t="s">
        <v>17508</v>
      </c>
      <c r="B3490" t="s">
        <v>87</v>
      </c>
      <c r="C3490" t="s">
        <v>87</v>
      </c>
      <c r="D3490" t="s">
        <v>88</v>
      </c>
      <c r="F3490" t="s">
        <v>17509</v>
      </c>
      <c r="G3490" t="s">
        <v>5920</v>
      </c>
      <c r="H3490" t="s">
        <v>431</v>
      </c>
      <c r="I3490" t="s">
        <v>733</v>
      </c>
      <c r="J3490" t="s">
        <v>137</v>
      </c>
      <c r="K3490" t="s">
        <v>93</v>
      </c>
      <c r="L3490" t="s">
        <v>93</v>
      </c>
      <c r="M3490" t="s">
        <v>17510</v>
      </c>
      <c r="N3490" s="9">
        <v>98121</v>
      </c>
      <c r="O3490" t="s">
        <v>17511</v>
      </c>
      <c r="P3490" s="10">
        <v>47.6131622</v>
      </c>
      <c r="Q3490" s="10">
        <v>-122.34154708</v>
      </c>
      <c r="R3490" t="s">
        <v>17512</v>
      </c>
      <c r="S3490" s="7">
        <v>2</v>
      </c>
      <c r="T3490" s="7">
        <v>2020</v>
      </c>
      <c r="U3490" s="7">
        <v>1</v>
      </c>
      <c r="V3490">
        <v>8</v>
      </c>
      <c r="W3490">
        <v>2020</v>
      </c>
      <c r="X3490">
        <v>3</v>
      </c>
      <c r="Y3490" t="b">
        <v>0</v>
      </c>
      <c r="Z3490" t="b">
        <v>0</v>
      </c>
      <c r="AA3490">
        <v>167</v>
      </c>
      <c r="AB3490">
        <v>7</v>
      </c>
      <c r="AC3490" t="b">
        <v>0</v>
      </c>
      <c r="AD3490" t="b">
        <v>1</v>
      </c>
      <c r="AE3490" t="b">
        <v>0</v>
      </c>
      <c r="AF3490" t="b">
        <v>1</v>
      </c>
      <c r="AG3490" s="11">
        <v>43881</v>
      </c>
      <c r="AH3490" s="11">
        <v>44048</v>
      </c>
      <c r="AI3490" s="12">
        <f>IF(OR(AG3490="",AH3490=""),"",AH3490-AG3490)</f>
        <v>167.0</v>
      </c>
      <c r="AJ3490" s="13" t="b">
        <f>IF(OR(AI3490="",AA3490=""),"",AI3490=AA3490)</f>
        <v>1</v>
      </c>
      <c r="AK3490" s="13" t="b">
        <f>IF(AI3490="","",AI3490&gt;60)</f>
        <v>1</v>
      </c>
      <c r="AL3490" s="13" t="b">
        <f>IF(OR(Y3490=TRUE,AH3490=""),TRUE,FALSE)</f>
        <v>0</v>
      </c>
      <c r="AM3490" s="13" t="b">
        <f>IF(AI3490="","",AI3490&lt;0)</f>
        <v>0</v>
      </c>
      <c r="AN3490" s="13" t="str">
        <f>IF(AH3490="","No inspection date",IF(AI3490&lt;0,"Negative chronology",IF(AI3490&lt;=30,"0-30",IF(AI3490&lt;=60,"31-60",IF(AI3490&lt;=90,"61-90",IF(AI3490&lt;=180,"91-180","181+"))))))</f>
        <v>91-180</v>
      </c>
      <c r="AO3490" s="13" t="str">
        <f>IF(OR(ISNUMBER(SEARCH("COMPLETED",K3490)),ISNUMBER(SEARCH("CLOSED",K3490))),"Closed/Completed","Other Active/Issued")</f>
        <v>Closed/Completed</v>
      </c>
    </row>
    <row r="3491" spans="1:41">
      <c r="A3491" t="s">
        <v>17513</v>
      </c>
      <c r="B3491" t="s">
        <v>87</v>
      </c>
      <c r="C3491" t="s">
        <v>87</v>
      </c>
      <c r="D3491" t="s">
        <v>88</v>
      </c>
      <c r="F3491" t="s">
        <v>17514</v>
      </c>
      <c r="G3491" t="s">
        <v>5920</v>
      </c>
      <c r="H3491" t="s">
        <v>431</v>
      </c>
      <c r="I3491" t="s">
        <v>424</v>
      </c>
      <c r="J3491" t="s">
        <v>93</v>
      </c>
      <c r="K3491" t="s">
        <v>93</v>
      </c>
      <c r="L3491" t="s">
        <v>93</v>
      </c>
      <c r="M3491" t="s">
        <v>17515</v>
      </c>
      <c r="N3491" s="9">
        <v>98122</v>
      </c>
      <c r="O3491" t="s">
        <v>17516</v>
      </c>
      <c r="P3491" s="10">
        <v>47.60663869</v>
      </c>
      <c r="Q3491" s="10">
        <v>-122.30360088</v>
      </c>
      <c r="R3491" t="s">
        <v>17517</v>
      </c>
      <c r="S3491" s="7">
        <v>2</v>
      </c>
      <c r="T3491" s="7">
        <v>2020</v>
      </c>
      <c r="U3491" s="7">
        <v>1</v>
      </c>
      <c r="V3491">
        <v>2</v>
      </c>
      <c r="W3491">
        <v>2020</v>
      </c>
      <c r="X3491">
        <v>1</v>
      </c>
      <c r="Y3491" t="b">
        <v>0</v>
      </c>
      <c r="Z3491" t="b">
        <v>0</v>
      </c>
      <c r="AA3491">
        <v>-1</v>
      </c>
      <c r="AB3491">
        <v>3</v>
      </c>
      <c r="AC3491" t="b">
        <v>0</v>
      </c>
      <c r="AD3491" t="b">
        <v>1</v>
      </c>
      <c r="AE3491" t="b">
        <v>0</v>
      </c>
      <c r="AF3491" t="b">
        <v>1</v>
      </c>
      <c r="AG3491" s="11">
        <v>43881</v>
      </c>
      <c r="AH3491" s="11">
        <v>43880</v>
      </c>
      <c r="AI3491" s="12">
        <f>IF(OR(AG3491="",AH3491=""),"",AH3491-AG3491)</f>
        <v>-1.0</v>
      </c>
      <c r="AJ3491" s="13" t="b">
        <f>IF(OR(AI3491="",AA3491=""),"",AI3491=AA3491)</f>
        <v>1</v>
      </c>
      <c r="AK3491" s="13" t="b">
        <f>IF(AI3491="","",AI3491&gt;60)</f>
        <v>0</v>
      </c>
      <c r="AL3491" s="13" t="b">
        <f>IF(OR(Y3491=TRUE,AH3491=""),TRUE,FALSE)</f>
        <v>0</v>
      </c>
      <c r="AM3491" s="13" t="b">
        <f>IF(AI3491="","",AI3491&lt;0)</f>
        <v>1</v>
      </c>
      <c r="AN3491" s="13" t="str">
        <f>IF(AH3491="","No inspection date",IF(AI3491&lt;0,"Negative chronology",IF(AI3491&lt;=30,"0-30",IF(AI3491&lt;=60,"31-60",IF(AI3491&lt;=90,"61-90",IF(AI3491&lt;=180,"91-180","181+"))))))</f>
        <v>Negative chronology</v>
      </c>
      <c r="AO3491" s="13" t="str">
        <f>IF(OR(ISNUMBER(SEARCH("COMPLETED",K3491)),ISNUMBER(SEARCH("CLOSED",K3491))),"Closed/Completed","Other Active/Issued")</f>
        <v>Closed/Completed</v>
      </c>
    </row>
    <row r="3492" spans="1:41">
      <c r="A3492" t="s">
        <v>17518</v>
      </c>
      <c r="B3492" t="s">
        <v>87</v>
      </c>
      <c r="C3492" t="s">
        <v>87</v>
      </c>
      <c r="D3492" t="s">
        <v>88</v>
      </c>
      <c r="F3492" t="s">
        <v>7397</v>
      </c>
      <c r="H3492" t="s">
        <v>431</v>
      </c>
      <c r="I3492" t="s">
        <v>556</v>
      </c>
      <c r="J3492" t="s">
        <v>137</v>
      </c>
      <c r="K3492" t="s">
        <v>93</v>
      </c>
      <c r="L3492" t="s">
        <v>93</v>
      </c>
      <c r="M3492" t="s">
        <v>5533</v>
      </c>
      <c r="N3492" s="9">
        <v>98122</v>
      </c>
      <c r="O3492" t="s">
        <v>17519</v>
      </c>
      <c r="P3492" s="10">
        <v>47.61469864</v>
      </c>
      <c r="Q3492" s="10">
        <v>-122.32717348</v>
      </c>
      <c r="R3492" t="s">
        <v>5535</v>
      </c>
      <c r="S3492" s="7">
        <v>2</v>
      </c>
      <c r="T3492" s="7">
        <v>2020</v>
      </c>
      <c r="U3492" s="7">
        <v>1</v>
      </c>
      <c r="V3492">
        <v>3</v>
      </c>
      <c r="W3492">
        <v>2020</v>
      </c>
      <c r="X3492">
        <v>1</v>
      </c>
      <c r="Y3492" t="b">
        <v>0</v>
      </c>
      <c r="Z3492" t="b">
        <v>0</v>
      </c>
      <c r="AA3492">
        <v>20</v>
      </c>
      <c r="AB3492">
        <v>3</v>
      </c>
      <c r="AC3492" t="b">
        <v>0</v>
      </c>
      <c r="AD3492" t="b">
        <v>1</v>
      </c>
      <c r="AE3492" t="b">
        <v>0</v>
      </c>
      <c r="AF3492" t="b">
        <v>1</v>
      </c>
      <c r="AG3492" s="11">
        <v>43881</v>
      </c>
      <c r="AH3492" s="11">
        <v>43901</v>
      </c>
      <c r="AI3492" s="12">
        <f>IF(OR(AG3492="",AH3492=""),"",AH3492-AG3492)</f>
        <v>20.0</v>
      </c>
      <c r="AJ3492" s="13" t="b">
        <f>IF(OR(AI3492="",AA3492=""),"",AI3492=AA3492)</f>
        <v>1</v>
      </c>
      <c r="AK3492" s="13" t="b">
        <f>IF(AI3492="","",AI3492&gt;60)</f>
        <v>0</v>
      </c>
      <c r="AL3492" s="13" t="b">
        <f>IF(OR(Y3492=TRUE,AH3492=""),TRUE,FALSE)</f>
        <v>0</v>
      </c>
      <c r="AM3492" s="13" t="b">
        <f>IF(AI3492="","",AI3492&lt;0)</f>
        <v>0</v>
      </c>
      <c r="AN3492" s="13" t="str">
        <f>IF(AH3492="","No inspection date",IF(AI3492&lt;0,"Negative chronology",IF(AI3492&lt;=30,"0-30",IF(AI3492&lt;=60,"31-60",IF(AI3492&lt;=90,"61-90",IF(AI3492&lt;=180,"91-180","181+"))))))</f>
        <v>0-30</v>
      </c>
      <c r="AO3492" s="13" t="str">
        <f>IF(OR(ISNUMBER(SEARCH("COMPLETED",K3492)),ISNUMBER(SEARCH("CLOSED",K3492))),"Closed/Completed","Other Active/Issued")</f>
        <v>Closed/Completed</v>
      </c>
    </row>
    <row r="3493" spans="1:41">
      <c r="A3493" t="s">
        <v>17520</v>
      </c>
      <c r="B3493" t="s">
        <v>87</v>
      </c>
      <c r="C3493" t="s">
        <v>87</v>
      </c>
      <c r="D3493" t="s">
        <v>88</v>
      </c>
      <c r="G3493" t="s">
        <v>7397</v>
      </c>
      <c r="H3493" t="s">
        <v>452</v>
      </c>
      <c r="K3493" t="s">
        <v>93</v>
      </c>
      <c r="L3493" t="s">
        <v>93</v>
      </c>
      <c r="M3493" t="s">
        <v>6861</v>
      </c>
      <c r="N3493" s="9">
        <v>98116</v>
      </c>
      <c r="O3493" t="s">
        <v>17521</v>
      </c>
      <c r="P3493" s="10">
        <v>47.58102608</v>
      </c>
      <c r="Q3493" s="10">
        <v>-122.4016856</v>
      </c>
      <c r="R3493" t="s">
        <v>6863</v>
      </c>
      <c r="S3493" s="7">
        <v>2</v>
      </c>
      <c r="T3493" s="7">
        <v>2020</v>
      </c>
      <c r="U3493" s="7">
        <v>1</v>
      </c>
      <c r="Y3493" t="b">
        <v>1</v>
      </c>
      <c r="Z3493" t="b">
        <v>1</v>
      </c>
      <c r="AB3493">
        <v>1</v>
      </c>
      <c r="AC3493" t="b">
        <v>0</v>
      </c>
      <c r="AD3493" t="b">
        <v>1</v>
      </c>
      <c r="AE3493" t="b">
        <v>0</v>
      </c>
      <c r="AF3493" t="b">
        <v>1</v>
      </c>
      <c r="AG3493" s="11">
        <v>43882</v>
      </c>
      <c r="AI3493" s="12">
        <f>IF(OR(AG3493="",AH3493=""),"",AH3493-AG3493)</f>
        <v/>
      </c>
      <c r="AJ3493" s="13">
        <f>IF(OR(AI3493="",AA3493=""),"",AI3493=AA3493)</f>
        <v/>
      </c>
      <c r="AK3493" s="13">
        <f>IF(AI3493="","",AI3493&gt;60)</f>
        <v/>
      </c>
      <c r="AL3493" s="13" t="b">
        <f>IF(OR(Y3493=TRUE,AH3493=""),TRUE,FALSE)</f>
        <v>1</v>
      </c>
      <c r="AM3493" s="13">
        <f>IF(AI3493="","",AI3493&lt;0)</f>
        <v/>
      </c>
      <c r="AN3493" s="13" t="str">
        <f>IF(AH3493="","No inspection date",IF(AI3493&lt;0,"Negative chronology",IF(AI3493&lt;=30,"0-30",IF(AI3493&lt;=60,"31-60",IF(AI3493&lt;=90,"61-90",IF(AI3493&lt;=180,"91-180","181+"))))))</f>
        <v>No inspection date</v>
      </c>
      <c r="AO3493" s="13" t="str">
        <f>IF(OR(ISNUMBER(SEARCH("COMPLETED",K3493)),ISNUMBER(SEARCH("CLOSED",K3493))),"Closed/Completed","Other Active/Issued")</f>
        <v>Closed/Completed</v>
      </c>
    </row>
    <row r="3494" spans="1:41">
      <c r="A3494" t="s">
        <v>17522</v>
      </c>
      <c r="B3494" t="s">
        <v>87</v>
      </c>
      <c r="C3494" t="s">
        <v>87</v>
      </c>
      <c r="D3494" t="s">
        <v>88</v>
      </c>
      <c r="F3494" t="s">
        <v>17523</v>
      </c>
      <c r="G3494" t="s">
        <v>7397</v>
      </c>
      <c r="H3494" t="s">
        <v>5897</v>
      </c>
      <c r="K3494" t="s">
        <v>93</v>
      </c>
      <c r="L3494" t="s">
        <v>93</v>
      </c>
      <c r="M3494" t="s">
        <v>7729</v>
      </c>
      <c r="N3494" s="9">
        <v>98106</v>
      </c>
      <c r="O3494" t="s">
        <v>17524</v>
      </c>
      <c r="P3494" s="10">
        <v>47.52331135</v>
      </c>
      <c r="Q3494" s="10">
        <v>-122.34645866</v>
      </c>
      <c r="R3494" t="s">
        <v>7731</v>
      </c>
      <c r="S3494" s="7">
        <v>2</v>
      </c>
      <c r="T3494" s="7">
        <v>2020</v>
      </c>
      <c r="U3494" s="7">
        <v>1</v>
      </c>
      <c r="Y3494" t="b">
        <v>1</v>
      </c>
      <c r="Z3494" t="b">
        <v>1</v>
      </c>
      <c r="AB3494">
        <v>1</v>
      </c>
      <c r="AC3494" t="b">
        <v>0</v>
      </c>
      <c r="AD3494" t="b">
        <v>1</v>
      </c>
      <c r="AE3494" t="b">
        <v>0</v>
      </c>
      <c r="AF3494" t="b">
        <v>1</v>
      </c>
      <c r="AG3494" s="11">
        <v>43885</v>
      </c>
      <c r="AI3494" s="12">
        <f>IF(OR(AG3494="",AH3494=""),"",AH3494-AG3494)</f>
        <v/>
      </c>
      <c r="AJ3494" s="13">
        <f>IF(OR(AI3494="",AA3494=""),"",AI3494=AA3494)</f>
        <v/>
      </c>
      <c r="AK3494" s="13">
        <f>IF(AI3494="","",AI3494&gt;60)</f>
        <v/>
      </c>
      <c r="AL3494" s="13" t="b">
        <f>IF(OR(Y3494=TRUE,AH3494=""),TRUE,FALSE)</f>
        <v>1</v>
      </c>
      <c r="AM3494" s="13">
        <f>IF(AI3494="","",AI3494&lt;0)</f>
        <v/>
      </c>
      <c r="AN3494" s="13" t="str">
        <f>IF(AH3494="","No inspection date",IF(AI3494&lt;0,"Negative chronology",IF(AI3494&lt;=30,"0-30",IF(AI3494&lt;=60,"31-60",IF(AI3494&lt;=90,"61-90",IF(AI3494&lt;=180,"91-180","181+"))))))</f>
        <v>No inspection date</v>
      </c>
      <c r="AO3494" s="13" t="str">
        <f>IF(OR(ISNUMBER(SEARCH("COMPLETED",K3494)),ISNUMBER(SEARCH("CLOSED",K3494))),"Closed/Completed","Other Active/Issued")</f>
        <v>Closed/Completed</v>
      </c>
    </row>
    <row r="3495" spans="1:41">
      <c r="A3495" t="s">
        <v>17525</v>
      </c>
      <c r="B3495" t="s">
        <v>87</v>
      </c>
      <c r="C3495" t="s">
        <v>87</v>
      </c>
      <c r="D3495" t="s">
        <v>88</v>
      </c>
      <c r="F3495" t="s">
        <v>17526</v>
      </c>
      <c r="G3495" t="s">
        <v>7397</v>
      </c>
      <c r="H3495" t="s">
        <v>5897</v>
      </c>
      <c r="K3495" t="s">
        <v>93</v>
      </c>
      <c r="L3495" t="s">
        <v>93</v>
      </c>
      <c r="M3495" t="s">
        <v>17527</v>
      </c>
      <c r="N3495" s="9">
        <v>98106</v>
      </c>
      <c r="O3495" t="s">
        <v>17528</v>
      </c>
      <c r="P3495" s="10">
        <v>47.52340934</v>
      </c>
      <c r="Q3495" s="10">
        <v>-122.34639366</v>
      </c>
      <c r="R3495" t="s">
        <v>17529</v>
      </c>
      <c r="S3495" s="7">
        <v>2</v>
      </c>
      <c r="T3495" s="7">
        <v>2020</v>
      </c>
      <c r="U3495" s="7">
        <v>1</v>
      </c>
      <c r="Y3495" t="b">
        <v>1</v>
      </c>
      <c r="Z3495" t="b">
        <v>1</v>
      </c>
      <c r="AB3495">
        <v>1</v>
      </c>
      <c r="AC3495" t="b">
        <v>0</v>
      </c>
      <c r="AD3495" t="b">
        <v>1</v>
      </c>
      <c r="AE3495" t="b">
        <v>0</v>
      </c>
      <c r="AF3495" t="b">
        <v>1</v>
      </c>
      <c r="AG3495" s="11">
        <v>43885</v>
      </c>
      <c r="AI3495" s="12">
        <f>IF(OR(AG3495="",AH3495=""),"",AH3495-AG3495)</f>
        <v/>
      </c>
      <c r="AJ3495" s="13">
        <f>IF(OR(AI3495="",AA3495=""),"",AI3495=AA3495)</f>
        <v/>
      </c>
      <c r="AK3495" s="13">
        <f>IF(AI3495="","",AI3495&gt;60)</f>
        <v/>
      </c>
      <c r="AL3495" s="13" t="b">
        <f>IF(OR(Y3495=TRUE,AH3495=""),TRUE,FALSE)</f>
        <v>1</v>
      </c>
      <c r="AM3495" s="13">
        <f>IF(AI3495="","",AI3495&lt;0)</f>
        <v/>
      </c>
      <c r="AN3495" s="13" t="str">
        <f>IF(AH3495="","No inspection date",IF(AI3495&lt;0,"Negative chronology",IF(AI3495&lt;=30,"0-30",IF(AI3495&lt;=60,"31-60",IF(AI3495&lt;=90,"61-90",IF(AI3495&lt;=180,"91-180","181+"))))))</f>
        <v>No inspection date</v>
      </c>
      <c r="AO3495" s="13" t="str">
        <f>IF(OR(ISNUMBER(SEARCH("COMPLETED",K3495)),ISNUMBER(SEARCH("CLOSED",K3495))),"Closed/Completed","Other Active/Issued")</f>
        <v>Closed/Completed</v>
      </c>
    </row>
    <row r="3496" spans="1:41">
      <c r="A3496" t="s">
        <v>17530</v>
      </c>
      <c r="B3496" t="s">
        <v>87</v>
      </c>
      <c r="C3496" t="s">
        <v>87</v>
      </c>
      <c r="D3496" t="s">
        <v>88</v>
      </c>
      <c r="F3496" t="s">
        <v>17531</v>
      </c>
      <c r="G3496" t="s">
        <v>12407</v>
      </c>
      <c r="H3496" t="s">
        <v>196</v>
      </c>
      <c r="I3496" t="s">
        <v>196</v>
      </c>
      <c r="J3496" t="s">
        <v>93</v>
      </c>
      <c r="K3496" t="s">
        <v>100</v>
      </c>
      <c r="L3496" t="s">
        <v>100</v>
      </c>
      <c r="M3496" t="s">
        <v>17532</v>
      </c>
      <c r="N3496" s="9">
        <v>98126</v>
      </c>
      <c r="O3496" t="s">
        <v>17533</v>
      </c>
      <c r="P3496" s="10">
        <v>47.55022166</v>
      </c>
      <c r="Q3496" s="10">
        <v>-122.3695709</v>
      </c>
      <c r="R3496" t="s">
        <v>17534</v>
      </c>
      <c r="S3496" s="7">
        <v>2</v>
      </c>
      <c r="T3496" s="7">
        <v>2020</v>
      </c>
      <c r="U3496" s="7">
        <v>1</v>
      </c>
      <c r="V3496">
        <v>2</v>
      </c>
      <c r="W3496">
        <v>2020</v>
      </c>
      <c r="X3496">
        <v>1</v>
      </c>
      <c r="Y3496" t="b">
        <v>0</v>
      </c>
      <c r="Z3496" t="b">
        <v>0</v>
      </c>
      <c r="AA3496">
        <v>0</v>
      </c>
      <c r="AB3496">
        <v>1</v>
      </c>
      <c r="AC3496" t="b">
        <v>0</v>
      </c>
      <c r="AD3496" t="b">
        <v>1</v>
      </c>
      <c r="AE3496" t="b">
        <v>0</v>
      </c>
      <c r="AF3496" t="b">
        <v>1</v>
      </c>
      <c r="AG3496" s="11">
        <v>43887</v>
      </c>
      <c r="AH3496" s="11">
        <v>43887</v>
      </c>
      <c r="AI3496" s="12">
        <f>IF(OR(AG3496="",AH3496=""),"",AH3496-AG3496)</f>
        <v>0.0</v>
      </c>
      <c r="AJ3496" s="13" t="b">
        <f>IF(OR(AI3496="",AA3496=""),"",AI3496=AA3496)</f>
        <v>1</v>
      </c>
      <c r="AK3496" s="13" t="b">
        <f>IF(AI3496="","",AI3496&gt;60)</f>
        <v>0</v>
      </c>
      <c r="AL3496" s="13" t="b">
        <f>IF(OR(Y3496=TRUE,AH3496=""),TRUE,FALSE)</f>
        <v>0</v>
      </c>
      <c r="AM3496" s="13" t="b">
        <f>IF(AI3496="","",AI3496&lt;0)</f>
        <v>0</v>
      </c>
      <c r="AN3496" s="13" t="str">
        <f>IF(AH3496="","No inspection date",IF(AI3496&lt;0,"Negative chronology",IF(AI3496&lt;=30,"0-30",IF(AI3496&lt;=60,"31-60",IF(AI3496&lt;=90,"61-90",IF(AI3496&lt;=180,"91-180","181+"))))))</f>
        <v>0-30</v>
      </c>
      <c r="AO3496" s="13" t="str">
        <f>IF(OR(ISNUMBER(SEARCH("COMPLETED",K3496)),ISNUMBER(SEARCH("CLOSED",K3496))),"Closed/Completed","Other Active/Issued")</f>
        <v>Other Active/Issued</v>
      </c>
    </row>
    <row r="3497" spans="1:41">
      <c r="A3497" t="s">
        <v>17535</v>
      </c>
      <c r="B3497" t="s">
        <v>87</v>
      </c>
      <c r="C3497" t="s">
        <v>87</v>
      </c>
      <c r="D3497" t="s">
        <v>88</v>
      </c>
      <c r="F3497" t="s">
        <v>7397</v>
      </c>
      <c r="H3497" t="s">
        <v>466</v>
      </c>
      <c r="K3497" t="s">
        <v>93</v>
      </c>
      <c r="L3497" t="s">
        <v>93</v>
      </c>
      <c r="M3497" t="s">
        <v>1165</v>
      </c>
      <c r="N3497" s="9">
        <v>98118</v>
      </c>
      <c r="O3497" t="s">
        <v>17536</v>
      </c>
      <c r="P3497" s="10">
        <v>47.53185787</v>
      </c>
      <c r="Q3497" s="10">
        <v>-122.27797731</v>
      </c>
      <c r="R3497" t="s">
        <v>1167</v>
      </c>
      <c r="S3497" s="7">
        <v>2</v>
      </c>
      <c r="T3497" s="7">
        <v>2020</v>
      </c>
      <c r="U3497" s="7">
        <v>1</v>
      </c>
      <c r="Y3497" t="b">
        <v>1</v>
      </c>
      <c r="Z3497" t="b">
        <v>1</v>
      </c>
      <c r="AB3497">
        <v>2</v>
      </c>
      <c r="AC3497" t="b">
        <v>0</v>
      </c>
      <c r="AD3497" t="b">
        <v>1</v>
      </c>
      <c r="AE3497" t="b">
        <v>0</v>
      </c>
      <c r="AF3497" t="b">
        <v>1</v>
      </c>
      <c r="AG3497" s="11">
        <v>43888</v>
      </c>
      <c r="AI3497" s="12">
        <f>IF(OR(AG3497="",AH3497=""),"",AH3497-AG3497)</f>
        <v/>
      </c>
      <c r="AJ3497" s="13">
        <f>IF(OR(AI3497="",AA3497=""),"",AI3497=AA3497)</f>
        <v/>
      </c>
      <c r="AK3497" s="13">
        <f>IF(AI3497="","",AI3497&gt;60)</f>
        <v/>
      </c>
      <c r="AL3497" s="13" t="b">
        <f>IF(OR(Y3497=TRUE,AH3497=""),TRUE,FALSE)</f>
        <v>1</v>
      </c>
      <c r="AM3497" s="13">
        <f>IF(AI3497="","",AI3497&lt;0)</f>
        <v/>
      </c>
      <c r="AN3497" s="13" t="str">
        <f>IF(AH3497="","No inspection date",IF(AI3497&lt;0,"Negative chronology",IF(AI3497&lt;=30,"0-30",IF(AI3497&lt;=60,"31-60",IF(AI3497&lt;=90,"61-90",IF(AI3497&lt;=180,"91-180","181+"))))))</f>
        <v>No inspection date</v>
      </c>
      <c r="AO3497" s="13" t="str">
        <f>IF(OR(ISNUMBER(SEARCH("COMPLETED",K3497)),ISNUMBER(SEARCH("CLOSED",K3497))),"Closed/Completed","Other Active/Issued")</f>
        <v>Closed/Completed</v>
      </c>
    </row>
    <row r="3498" spans="1:41">
      <c r="A3498" t="s">
        <v>17537</v>
      </c>
      <c r="B3498" t="s">
        <v>87</v>
      </c>
      <c r="C3498" t="s">
        <v>87</v>
      </c>
      <c r="D3498" t="s">
        <v>88</v>
      </c>
      <c r="F3498" t="s">
        <v>17538</v>
      </c>
      <c r="G3498" t="s">
        <v>17539</v>
      </c>
      <c r="H3498" t="s">
        <v>466</v>
      </c>
      <c r="I3498" t="s">
        <v>466</v>
      </c>
      <c r="J3498" t="s">
        <v>93</v>
      </c>
      <c r="K3498" t="s">
        <v>93</v>
      </c>
      <c r="L3498" t="s">
        <v>93</v>
      </c>
      <c r="M3498" t="s">
        <v>17540</v>
      </c>
      <c r="N3498" s="9">
        <v>98199</v>
      </c>
      <c r="O3498" t="s">
        <v>17541</v>
      </c>
      <c r="P3498" s="10">
        <v>47.66522217</v>
      </c>
      <c r="Q3498" s="10">
        <v>-122.40730142</v>
      </c>
      <c r="R3498" t="s">
        <v>17542</v>
      </c>
      <c r="S3498" s="7">
        <v>2</v>
      </c>
      <c r="T3498" s="7">
        <v>2020</v>
      </c>
      <c r="U3498" s="7">
        <v>1</v>
      </c>
      <c r="V3498">
        <v>2</v>
      </c>
      <c r="W3498">
        <v>2020</v>
      </c>
      <c r="X3498">
        <v>1</v>
      </c>
      <c r="Y3498" t="b">
        <v>0</v>
      </c>
      <c r="Z3498" t="b">
        <v>0</v>
      </c>
      <c r="AA3498">
        <v>0</v>
      </c>
      <c r="AB3498">
        <v>6</v>
      </c>
      <c r="AC3498" t="b">
        <v>0</v>
      </c>
      <c r="AD3498" t="b">
        <v>1</v>
      </c>
      <c r="AE3498" t="b">
        <v>0</v>
      </c>
      <c r="AF3498" t="b">
        <v>1</v>
      </c>
      <c r="AG3498" s="11">
        <v>43888</v>
      </c>
      <c r="AH3498" s="11">
        <v>43888</v>
      </c>
      <c r="AI3498" s="12">
        <f>IF(OR(AG3498="",AH3498=""),"",AH3498-AG3498)</f>
        <v>0.0</v>
      </c>
      <c r="AJ3498" s="13" t="b">
        <f>IF(OR(AI3498="",AA3498=""),"",AI3498=AA3498)</f>
        <v>1</v>
      </c>
      <c r="AK3498" s="13" t="b">
        <f>IF(AI3498="","",AI3498&gt;60)</f>
        <v>0</v>
      </c>
      <c r="AL3498" s="13" t="b">
        <f>IF(OR(Y3498=TRUE,AH3498=""),TRUE,FALSE)</f>
        <v>0</v>
      </c>
      <c r="AM3498" s="13" t="b">
        <f>IF(AI3498="","",AI3498&lt;0)</f>
        <v>0</v>
      </c>
      <c r="AN3498" s="13" t="str">
        <f>IF(AH3498="","No inspection date",IF(AI3498&lt;0,"Negative chronology",IF(AI3498&lt;=30,"0-30",IF(AI3498&lt;=60,"31-60",IF(AI3498&lt;=90,"61-90",IF(AI3498&lt;=180,"91-180","181+"))))))</f>
        <v>0-30</v>
      </c>
      <c r="AO3498" s="13" t="str">
        <f>IF(OR(ISNUMBER(SEARCH("COMPLETED",K3498)),ISNUMBER(SEARCH("CLOSED",K3498))),"Closed/Completed","Other Active/Issued")</f>
        <v>Closed/Completed</v>
      </c>
    </row>
    <row r="3499" spans="1:41">
      <c r="A3499" t="s">
        <v>17543</v>
      </c>
      <c r="B3499" t="s">
        <v>87</v>
      </c>
      <c r="C3499" t="s">
        <v>87</v>
      </c>
      <c r="D3499" t="s">
        <v>88</v>
      </c>
      <c r="F3499" t="s">
        <v>7397</v>
      </c>
      <c r="H3499" t="s">
        <v>466</v>
      </c>
      <c r="I3499" t="s">
        <v>556</v>
      </c>
      <c r="J3499" t="s">
        <v>137</v>
      </c>
      <c r="K3499" t="s">
        <v>93</v>
      </c>
      <c r="L3499" t="s">
        <v>93</v>
      </c>
      <c r="M3499" t="s">
        <v>17544</v>
      </c>
      <c r="N3499" s="9">
        <v>98118</v>
      </c>
      <c r="O3499" t="s">
        <v>17545</v>
      </c>
      <c r="P3499" s="10">
        <v>47.52898858</v>
      </c>
      <c r="Q3499" s="10">
        <v>-122.28571516</v>
      </c>
      <c r="R3499" t="s">
        <v>17546</v>
      </c>
      <c r="S3499" s="7">
        <v>2</v>
      </c>
      <c r="T3499" s="7">
        <v>2020</v>
      </c>
      <c r="U3499" s="7">
        <v>1</v>
      </c>
      <c r="V3499">
        <v>3</v>
      </c>
      <c r="W3499">
        <v>2020</v>
      </c>
      <c r="X3499">
        <v>1</v>
      </c>
      <c r="Y3499" t="b">
        <v>0</v>
      </c>
      <c r="Z3499" t="b">
        <v>0</v>
      </c>
      <c r="AA3499">
        <v>13</v>
      </c>
      <c r="AB3499">
        <v>2</v>
      </c>
      <c r="AC3499" t="b">
        <v>0</v>
      </c>
      <c r="AD3499" t="b">
        <v>1</v>
      </c>
      <c r="AE3499" t="b">
        <v>0</v>
      </c>
      <c r="AF3499" t="b">
        <v>1</v>
      </c>
      <c r="AG3499" s="11">
        <v>43888</v>
      </c>
      <c r="AH3499" s="11">
        <v>43901</v>
      </c>
      <c r="AI3499" s="12">
        <f>IF(OR(AG3499="",AH3499=""),"",AH3499-AG3499)</f>
        <v>13.0</v>
      </c>
      <c r="AJ3499" s="13" t="b">
        <f>IF(OR(AI3499="",AA3499=""),"",AI3499=AA3499)</f>
        <v>1</v>
      </c>
      <c r="AK3499" s="13" t="b">
        <f>IF(AI3499="","",AI3499&gt;60)</f>
        <v>0</v>
      </c>
      <c r="AL3499" s="13" t="b">
        <f>IF(OR(Y3499=TRUE,AH3499=""),TRUE,FALSE)</f>
        <v>0</v>
      </c>
      <c r="AM3499" s="13" t="b">
        <f>IF(AI3499="","",AI3499&lt;0)</f>
        <v>0</v>
      </c>
      <c r="AN3499" s="13" t="str">
        <f>IF(AH3499="","No inspection date",IF(AI3499&lt;0,"Negative chronology",IF(AI3499&lt;=30,"0-30",IF(AI3499&lt;=60,"31-60",IF(AI3499&lt;=90,"61-90",IF(AI3499&lt;=180,"91-180","181+"))))))</f>
        <v>0-30</v>
      </c>
      <c r="AO3499" s="13" t="str">
        <f>IF(OR(ISNUMBER(SEARCH("COMPLETED",K3499)),ISNUMBER(SEARCH("CLOSED",K3499))),"Closed/Completed","Other Active/Issued")</f>
        <v>Closed/Completed</v>
      </c>
    </row>
    <row r="3500" spans="1:41">
      <c r="A3500" t="s">
        <v>17547</v>
      </c>
      <c r="B3500" t="s">
        <v>87</v>
      </c>
      <c r="C3500" t="s">
        <v>87</v>
      </c>
      <c r="D3500" t="s">
        <v>88</v>
      </c>
      <c r="F3500" t="s">
        <v>17548</v>
      </c>
      <c r="G3500" t="s">
        <v>5920</v>
      </c>
      <c r="H3500" t="s">
        <v>358</v>
      </c>
      <c r="I3500" t="s">
        <v>667</v>
      </c>
      <c r="J3500" t="s">
        <v>137</v>
      </c>
      <c r="K3500" t="s">
        <v>93</v>
      </c>
      <c r="L3500" t="s">
        <v>93</v>
      </c>
      <c r="M3500" t="s">
        <v>17549</v>
      </c>
      <c r="N3500" s="9">
        <v>98122</v>
      </c>
      <c r="O3500" t="s">
        <v>17550</v>
      </c>
      <c r="P3500" s="10">
        <v>47.61351444</v>
      </c>
      <c r="Q3500" s="10">
        <v>-122.32316753</v>
      </c>
      <c r="R3500" t="s">
        <v>17551</v>
      </c>
      <c r="S3500" s="7">
        <v>2</v>
      </c>
      <c r="T3500" s="7">
        <v>2020</v>
      </c>
      <c r="U3500" s="7">
        <v>1</v>
      </c>
      <c r="V3500">
        <v>4</v>
      </c>
      <c r="W3500">
        <v>2020</v>
      </c>
      <c r="X3500">
        <v>2</v>
      </c>
      <c r="Y3500" t="b">
        <v>0</v>
      </c>
      <c r="Z3500" t="b">
        <v>0</v>
      </c>
      <c r="AA3500">
        <v>35</v>
      </c>
      <c r="AB3500">
        <v>3</v>
      </c>
      <c r="AC3500" t="b">
        <v>0</v>
      </c>
      <c r="AD3500" t="b">
        <v>1</v>
      </c>
      <c r="AE3500" t="b">
        <v>0</v>
      </c>
      <c r="AF3500" t="b">
        <v>1</v>
      </c>
      <c r="AG3500" s="11">
        <v>43889</v>
      </c>
      <c r="AH3500" s="11">
        <v>43924</v>
      </c>
      <c r="AI3500" s="12">
        <f>IF(OR(AG3500="",AH3500=""),"",AH3500-AG3500)</f>
        <v>35.0</v>
      </c>
      <c r="AJ3500" s="13" t="b">
        <f>IF(OR(AI3500="",AA3500=""),"",AI3500=AA3500)</f>
        <v>1</v>
      </c>
      <c r="AK3500" s="13" t="b">
        <f>IF(AI3500="","",AI3500&gt;60)</f>
        <v>0</v>
      </c>
      <c r="AL3500" s="13" t="b">
        <f>IF(OR(Y3500=TRUE,AH3500=""),TRUE,FALSE)</f>
        <v>0</v>
      </c>
      <c r="AM3500" s="13" t="b">
        <f>IF(AI3500="","",AI3500&lt;0)</f>
        <v>0</v>
      </c>
      <c r="AN3500" s="13" t="str">
        <f>IF(AH3500="","No inspection date",IF(AI3500&lt;0,"Negative chronology",IF(AI3500&lt;=30,"0-30",IF(AI3500&lt;=60,"31-60",IF(AI3500&lt;=90,"61-90",IF(AI3500&lt;=180,"91-180","181+"))))))</f>
        <v>31-60</v>
      </c>
      <c r="AO3500" s="13" t="str">
        <f>IF(OR(ISNUMBER(SEARCH("COMPLETED",K3500)),ISNUMBER(SEARCH("CLOSED",K3500))),"Closed/Completed","Other Active/Issued")</f>
        <v>Closed/Completed</v>
      </c>
    </row>
    <row r="3501" spans="1:41">
      <c r="A3501" t="s">
        <v>17552</v>
      </c>
      <c r="B3501" t="s">
        <v>87</v>
      </c>
      <c r="C3501" t="s">
        <v>87</v>
      </c>
      <c r="D3501" t="s">
        <v>88</v>
      </c>
      <c r="F3501" t="s">
        <v>17553</v>
      </c>
      <c r="G3501" t="s">
        <v>5920</v>
      </c>
      <c r="H3501" t="s">
        <v>358</v>
      </c>
      <c r="I3501" t="s">
        <v>17554</v>
      </c>
      <c r="J3501" t="s">
        <v>205</v>
      </c>
      <c r="K3501" t="s">
        <v>93</v>
      </c>
      <c r="L3501" t="s">
        <v>93</v>
      </c>
      <c r="M3501" t="s">
        <v>17555</v>
      </c>
      <c r="N3501" s="9">
        <v>98144</v>
      </c>
      <c r="O3501" t="s">
        <v>17556</v>
      </c>
      <c r="P3501" s="10">
        <v>47.59678759</v>
      </c>
      <c r="Q3501" s="10">
        <v>-122.28686606</v>
      </c>
      <c r="R3501" t="s">
        <v>17557</v>
      </c>
      <c r="S3501" s="7">
        <v>2</v>
      </c>
      <c r="T3501" s="7">
        <v>2020</v>
      </c>
      <c r="U3501" s="7">
        <v>1</v>
      </c>
      <c r="V3501">
        <v>5</v>
      </c>
      <c r="W3501">
        <v>2021</v>
      </c>
      <c r="X3501">
        <v>2</v>
      </c>
      <c r="Y3501" t="b">
        <v>0</v>
      </c>
      <c r="Z3501" t="b">
        <v>0</v>
      </c>
      <c r="AA3501">
        <v>446</v>
      </c>
      <c r="AB3501">
        <v>3</v>
      </c>
      <c r="AC3501" t="b">
        <v>0</v>
      </c>
      <c r="AD3501" t="b">
        <v>1</v>
      </c>
      <c r="AE3501" t="b">
        <v>0</v>
      </c>
      <c r="AF3501" t="b">
        <v>1</v>
      </c>
      <c r="AG3501" s="11">
        <v>43889</v>
      </c>
      <c r="AH3501" s="11">
        <v>44335</v>
      </c>
      <c r="AI3501" s="12">
        <f>IF(OR(AG3501="",AH3501=""),"",AH3501-AG3501)</f>
        <v>446.0</v>
      </c>
      <c r="AJ3501" s="13" t="b">
        <f>IF(OR(AI3501="",AA3501=""),"",AI3501=AA3501)</f>
        <v>1</v>
      </c>
      <c r="AK3501" s="13" t="b">
        <f>IF(AI3501="","",AI3501&gt;60)</f>
        <v>1</v>
      </c>
      <c r="AL3501" s="13" t="b">
        <f>IF(OR(Y3501=TRUE,AH3501=""),TRUE,FALSE)</f>
        <v>0</v>
      </c>
      <c r="AM3501" s="13" t="b">
        <f>IF(AI3501="","",AI3501&lt;0)</f>
        <v>0</v>
      </c>
      <c r="AN3501" s="13" t="str">
        <f>IF(AH3501="","No inspection date",IF(AI3501&lt;0,"Negative chronology",IF(AI3501&lt;=30,"0-30",IF(AI3501&lt;=60,"31-60",IF(AI3501&lt;=90,"61-90",IF(AI3501&lt;=180,"91-180","181+"))))))</f>
        <v>181+</v>
      </c>
      <c r="AO3501" s="13" t="str">
        <f>IF(OR(ISNUMBER(SEARCH("COMPLETED",K3501)),ISNUMBER(SEARCH("CLOSED",K3501))),"Closed/Completed","Other Active/Issued")</f>
        <v>Closed/Completed</v>
      </c>
    </row>
    <row r="3502" spans="1:41">
      <c r="A3502" t="s">
        <v>17558</v>
      </c>
      <c r="B3502" t="s">
        <v>87</v>
      </c>
      <c r="C3502" t="s">
        <v>87</v>
      </c>
      <c r="D3502" t="s">
        <v>88</v>
      </c>
      <c r="F3502" t="s">
        <v>7397</v>
      </c>
      <c r="H3502" t="s">
        <v>358</v>
      </c>
      <c r="I3502" t="s">
        <v>17325</v>
      </c>
      <c r="J3502" t="s">
        <v>137</v>
      </c>
      <c r="K3502" t="s">
        <v>93</v>
      </c>
      <c r="L3502" t="s">
        <v>93</v>
      </c>
      <c r="M3502" t="s">
        <v>17559</v>
      </c>
      <c r="N3502" s="9">
        <v>98108</v>
      </c>
      <c r="O3502" t="s">
        <v>17560</v>
      </c>
      <c r="P3502" s="10">
        <v>47.53426264</v>
      </c>
      <c r="Q3502" s="10">
        <v>-122.29395947</v>
      </c>
      <c r="R3502" t="s">
        <v>17561</v>
      </c>
      <c r="S3502" s="7">
        <v>2</v>
      </c>
      <c r="T3502" s="7">
        <v>2020</v>
      </c>
      <c r="U3502" s="7">
        <v>1</v>
      </c>
      <c r="V3502">
        <v>12</v>
      </c>
      <c r="W3502">
        <v>2020</v>
      </c>
      <c r="X3502">
        <v>4</v>
      </c>
      <c r="Y3502" t="b">
        <v>0</v>
      </c>
      <c r="Z3502" t="b">
        <v>0</v>
      </c>
      <c r="AA3502">
        <v>294</v>
      </c>
      <c r="AB3502">
        <v>2</v>
      </c>
      <c r="AC3502" t="b">
        <v>0</v>
      </c>
      <c r="AD3502" t="b">
        <v>1</v>
      </c>
      <c r="AE3502" t="b">
        <v>0</v>
      </c>
      <c r="AF3502" t="b">
        <v>1</v>
      </c>
      <c r="AG3502" s="11">
        <v>43889</v>
      </c>
      <c r="AH3502" s="11">
        <v>44183</v>
      </c>
      <c r="AI3502" s="12">
        <f>IF(OR(AG3502="",AH3502=""),"",AH3502-AG3502)</f>
        <v>294.0</v>
      </c>
      <c r="AJ3502" s="13" t="b">
        <f>IF(OR(AI3502="",AA3502=""),"",AI3502=AA3502)</f>
        <v>1</v>
      </c>
      <c r="AK3502" s="13" t="b">
        <f>IF(AI3502="","",AI3502&gt;60)</f>
        <v>1</v>
      </c>
      <c r="AL3502" s="13" t="b">
        <f>IF(OR(Y3502=TRUE,AH3502=""),TRUE,FALSE)</f>
        <v>0</v>
      </c>
      <c r="AM3502" s="13" t="b">
        <f>IF(AI3502="","",AI3502&lt;0)</f>
        <v>0</v>
      </c>
      <c r="AN3502" s="13" t="str">
        <f>IF(AH3502="","No inspection date",IF(AI3502&lt;0,"Negative chronology",IF(AI3502&lt;=30,"0-30",IF(AI3502&lt;=60,"31-60",IF(AI3502&lt;=90,"61-90",IF(AI3502&lt;=180,"91-180","181+"))))))</f>
        <v>181+</v>
      </c>
      <c r="AO3502" s="13" t="str">
        <f>IF(OR(ISNUMBER(SEARCH("COMPLETED",K3502)),ISNUMBER(SEARCH("CLOSED",K3502))),"Closed/Completed","Other Active/Issued")</f>
        <v>Closed/Completed</v>
      </c>
    </row>
    <row r="3503" spans="1:41">
      <c r="A3503" t="s">
        <v>17562</v>
      </c>
      <c r="B3503" t="s">
        <v>87</v>
      </c>
      <c r="C3503" t="s">
        <v>87</v>
      </c>
      <c r="D3503" t="s">
        <v>88</v>
      </c>
      <c r="H3503" t="s">
        <v>358</v>
      </c>
      <c r="I3503" t="s">
        <v>5958</v>
      </c>
      <c r="J3503" t="s">
        <v>93</v>
      </c>
      <c r="K3503" t="s">
        <v>93</v>
      </c>
      <c r="L3503" t="s">
        <v>93</v>
      </c>
      <c r="M3503" t="s">
        <v>17563</v>
      </c>
      <c r="N3503" s="9">
        <v>98122</v>
      </c>
      <c r="O3503" t="s">
        <v>17564</v>
      </c>
      <c r="P3503" s="10">
        <v>47.60552651</v>
      </c>
      <c r="Q3503" s="10">
        <v>-122.31393547</v>
      </c>
      <c r="R3503" t="s">
        <v>17565</v>
      </c>
      <c r="S3503" s="7">
        <v>2</v>
      </c>
      <c r="T3503" s="7">
        <v>2020</v>
      </c>
      <c r="U3503" s="7">
        <v>1</v>
      </c>
      <c r="V3503">
        <v>12</v>
      </c>
      <c r="W3503">
        <v>2020</v>
      </c>
      <c r="X3503">
        <v>4</v>
      </c>
      <c r="Y3503" t="b">
        <v>0</v>
      </c>
      <c r="Z3503" t="b">
        <v>0</v>
      </c>
      <c r="AA3503">
        <v>293</v>
      </c>
      <c r="AB3503">
        <v>3</v>
      </c>
      <c r="AC3503" t="b">
        <v>0</v>
      </c>
      <c r="AD3503" t="b">
        <v>1</v>
      </c>
      <c r="AE3503" t="b">
        <v>0</v>
      </c>
      <c r="AF3503" t="b">
        <v>1</v>
      </c>
      <c r="AG3503" s="11">
        <v>43889</v>
      </c>
      <c r="AH3503" s="11">
        <v>44182</v>
      </c>
      <c r="AI3503" s="12">
        <f>IF(OR(AG3503="",AH3503=""),"",AH3503-AG3503)</f>
        <v>293.0</v>
      </c>
      <c r="AJ3503" s="13" t="b">
        <f>IF(OR(AI3503="",AA3503=""),"",AI3503=AA3503)</f>
        <v>1</v>
      </c>
      <c r="AK3503" s="13" t="b">
        <f>IF(AI3503="","",AI3503&gt;60)</f>
        <v>1</v>
      </c>
      <c r="AL3503" s="13" t="b">
        <f>IF(OR(Y3503=TRUE,AH3503=""),TRUE,FALSE)</f>
        <v>0</v>
      </c>
      <c r="AM3503" s="13" t="b">
        <f>IF(AI3503="","",AI3503&lt;0)</f>
        <v>0</v>
      </c>
      <c r="AN3503" s="13" t="str">
        <f>IF(AH3503="","No inspection date",IF(AI3503&lt;0,"Negative chronology",IF(AI3503&lt;=30,"0-30",IF(AI3503&lt;=60,"31-60",IF(AI3503&lt;=90,"61-90",IF(AI3503&lt;=180,"91-180","181+"))))))</f>
        <v>181+</v>
      </c>
      <c r="AO3503" s="13" t="str">
        <f>IF(OR(ISNUMBER(SEARCH("COMPLETED",K3503)),ISNUMBER(SEARCH("CLOSED",K3503))),"Closed/Completed","Other Active/Issued")</f>
        <v>Closed/Completed</v>
      </c>
    </row>
    <row r="3504" spans="1:41">
      <c r="A3504" t="s">
        <v>17566</v>
      </c>
      <c r="B3504" t="s">
        <v>87</v>
      </c>
      <c r="C3504" t="s">
        <v>87</v>
      </c>
      <c r="D3504" t="s">
        <v>88</v>
      </c>
      <c r="G3504" t="s">
        <v>17567</v>
      </c>
      <c r="H3504" t="s">
        <v>13531</v>
      </c>
      <c r="I3504" t="s">
        <v>635</v>
      </c>
      <c r="J3504" t="s">
        <v>93</v>
      </c>
      <c r="K3504" t="s">
        <v>93</v>
      </c>
      <c r="L3504" t="s">
        <v>93</v>
      </c>
      <c r="M3504" t="s">
        <v>8826</v>
      </c>
      <c r="N3504" s="9">
        <v>98104</v>
      </c>
      <c r="O3504" t="s">
        <v>17568</v>
      </c>
      <c r="P3504" s="10">
        <v>47.59987002</v>
      </c>
      <c r="Q3504" s="10">
        <v>-122.33070405</v>
      </c>
      <c r="R3504" t="s">
        <v>8828</v>
      </c>
      <c r="S3504" s="7">
        <v>3</v>
      </c>
      <c r="T3504" s="7">
        <v>2020</v>
      </c>
      <c r="U3504" s="7">
        <v>1</v>
      </c>
      <c r="V3504">
        <v>3</v>
      </c>
      <c r="W3504">
        <v>2020</v>
      </c>
      <c r="X3504">
        <v>1</v>
      </c>
      <c r="Y3504" t="b">
        <v>0</v>
      </c>
      <c r="Z3504" t="b">
        <v>0</v>
      </c>
      <c r="AA3504">
        <v>22</v>
      </c>
      <c r="AB3504">
        <v>1</v>
      </c>
      <c r="AC3504" t="b">
        <v>0</v>
      </c>
      <c r="AD3504" t="b">
        <v>1</v>
      </c>
      <c r="AE3504" t="b">
        <v>0</v>
      </c>
      <c r="AF3504" t="b">
        <v>1</v>
      </c>
      <c r="AG3504" s="11">
        <v>43892</v>
      </c>
      <c r="AH3504" s="11">
        <v>43914</v>
      </c>
      <c r="AI3504" s="12">
        <f>IF(OR(AG3504="",AH3504=""),"",AH3504-AG3504)</f>
        <v>22.0</v>
      </c>
      <c r="AJ3504" s="13" t="b">
        <f>IF(OR(AI3504="",AA3504=""),"",AI3504=AA3504)</f>
        <v>1</v>
      </c>
      <c r="AK3504" s="13" t="b">
        <f>IF(AI3504="","",AI3504&gt;60)</f>
        <v>0</v>
      </c>
      <c r="AL3504" s="13" t="b">
        <f>IF(OR(Y3504=TRUE,AH3504=""),TRUE,FALSE)</f>
        <v>0</v>
      </c>
      <c r="AM3504" s="13" t="b">
        <f>IF(AI3504="","",AI3504&lt;0)</f>
        <v>0</v>
      </c>
      <c r="AN3504" s="13" t="str">
        <f>IF(AH3504="","No inspection date",IF(AI3504&lt;0,"Negative chronology",IF(AI3504&lt;=30,"0-30",IF(AI3504&lt;=60,"31-60",IF(AI3504&lt;=90,"61-90",IF(AI3504&lt;=180,"91-180","181+"))))))</f>
        <v>0-30</v>
      </c>
      <c r="AO3504" s="13" t="str">
        <f>IF(OR(ISNUMBER(SEARCH("COMPLETED",K3504)),ISNUMBER(SEARCH("CLOSED",K3504))),"Closed/Completed","Other Active/Issued")</f>
        <v>Closed/Completed</v>
      </c>
    </row>
    <row r="3505" spans="1:41">
      <c r="A3505" t="s">
        <v>17569</v>
      </c>
      <c r="B3505" t="s">
        <v>87</v>
      </c>
      <c r="C3505" t="s">
        <v>87</v>
      </c>
      <c r="D3505" t="s">
        <v>88</v>
      </c>
      <c r="F3505" t="s">
        <v>17570</v>
      </c>
      <c r="G3505" t="s">
        <v>17571</v>
      </c>
      <c r="H3505" t="s">
        <v>13531</v>
      </c>
      <c r="I3505" t="s">
        <v>7430</v>
      </c>
      <c r="J3505" t="s">
        <v>137</v>
      </c>
      <c r="K3505" t="s">
        <v>93</v>
      </c>
      <c r="L3505" t="s">
        <v>93</v>
      </c>
      <c r="M3505" t="s">
        <v>13532</v>
      </c>
      <c r="N3505" s="9">
        <v>98118</v>
      </c>
      <c r="O3505" t="s">
        <v>17572</v>
      </c>
      <c r="P3505" s="10">
        <v>47.52786993</v>
      </c>
      <c r="Q3505" s="10">
        <v>-122.26962822</v>
      </c>
      <c r="R3505" t="s">
        <v>13534</v>
      </c>
      <c r="S3505" s="7">
        <v>3</v>
      </c>
      <c r="T3505" s="7">
        <v>2020</v>
      </c>
      <c r="U3505" s="7">
        <v>1</v>
      </c>
      <c r="V3505">
        <v>4</v>
      </c>
      <c r="W3505">
        <v>2020</v>
      </c>
      <c r="X3505">
        <v>2</v>
      </c>
      <c r="Y3505" t="b">
        <v>0</v>
      </c>
      <c r="Z3505" t="b">
        <v>0</v>
      </c>
      <c r="AA3505">
        <v>37</v>
      </c>
      <c r="AB3505">
        <v>2</v>
      </c>
      <c r="AC3505" t="b">
        <v>0</v>
      </c>
      <c r="AD3505" t="b">
        <v>1</v>
      </c>
      <c r="AE3505" t="b">
        <v>0</v>
      </c>
      <c r="AF3505" t="b">
        <v>1</v>
      </c>
      <c r="AG3505" s="11">
        <v>43892</v>
      </c>
      <c r="AH3505" s="11">
        <v>43929</v>
      </c>
      <c r="AI3505" s="12">
        <f>IF(OR(AG3505="",AH3505=""),"",AH3505-AG3505)</f>
        <v>37.0</v>
      </c>
      <c r="AJ3505" s="13" t="b">
        <f>IF(OR(AI3505="",AA3505=""),"",AI3505=AA3505)</f>
        <v>1</v>
      </c>
      <c r="AK3505" s="13" t="b">
        <f>IF(AI3505="","",AI3505&gt;60)</f>
        <v>0</v>
      </c>
      <c r="AL3505" s="13" t="b">
        <f>IF(OR(Y3505=TRUE,AH3505=""),TRUE,FALSE)</f>
        <v>0</v>
      </c>
      <c r="AM3505" s="13" t="b">
        <f>IF(AI3505="","",AI3505&lt;0)</f>
        <v>0</v>
      </c>
      <c r="AN3505" s="13" t="str">
        <f>IF(AH3505="","No inspection date",IF(AI3505&lt;0,"Negative chronology",IF(AI3505&lt;=30,"0-30",IF(AI3505&lt;=60,"31-60",IF(AI3505&lt;=90,"61-90",IF(AI3505&lt;=180,"91-180","181+"))))))</f>
        <v>31-60</v>
      </c>
      <c r="AO3505" s="13" t="str">
        <f>IF(OR(ISNUMBER(SEARCH("COMPLETED",K3505)),ISNUMBER(SEARCH("CLOSED",K3505))),"Closed/Completed","Other Active/Issued")</f>
        <v>Closed/Completed</v>
      </c>
    </row>
    <row r="3506" spans="1:41">
      <c r="A3506" t="s">
        <v>17573</v>
      </c>
      <c r="B3506" t="s">
        <v>87</v>
      </c>
      <c r="C3506" t="s">
        <v>87</v>
      </c>
      <c r="D3506" t="s">
        <v>88</v>
      </c>
      <c r="F3506" t="s">
        <v>15830</v>
      </c>
      <c r="G3506" t="s">
        <v>7397</v>
      </c>
      <c r="H3506" t="s">
        <v>13531</v>
      </c>
      <c r="K3506" t="s">
        <v>93</v>
      </c>
      <c r="L3506" t="s">
        <v>93</v>
      </c>
      <c r="M3506" t="s">
        <v>15831</v>
      </c>
      <c r="N3506" s="9">
        <v>98108</v>
      </c>
      <c r="O3506" t="s">
        <v>17574</v>
      </c>
      <c r="P3506" s="10">
        <v>47.54424664</v>
      </c>
      <c r="Q3506" s="10">
        <v>-122.3219694</v>
      </c>
      <c r="R3506" t="s">
        <v>15833</v>
      </c>
      <c r="S3506" s="7">
        <v>3</v>
      </c>
      <c r="T3506" s="7">
        <v>2020</v>
      </c>
      <c r="U3506" s="7">
        <v>1</v>
      </c>
      <c r="Y3506" t="b">
        <v>1</v>
      </c>
      <c r="Z3506" t="b">
        <v>1</v>
      </c>
      <c r="AB3506">
        <v>1</v>
      </c>
      <c r="AC3506" t="b">
        <v>0</v>
      </c>
      <c r="AD3506" t="b">
        <v>1</v>
      </c>
      <c r="AE3506" t="b">
        <v>0</v>
      </c>
      <c r="AF3506" t="b">
        <v>1</v>
      </c>
      <c r="AG3506" s="11">
        <v>43892</v>
      </c>
      <c r="AI3506" s="12">
        <f>IF(OR(AG3506="",AH3506=""),"",AH3506-AG3506)</f>
        <v/>
      </c>
      <c r="AJ3506" s="13">
        <f>IF(OR(AI3506="",AA3506=""),"",AI3506=AA3506)</f>
        <v/>
      </c>
      <c r="AK3506" s="13">
        <f>IF(AI3506="","",AI3506&gt;60)</f>
        <v/>
      </c>
      <c r="AL3506" s="13" t="b">
        <f>IF(OR(Y3506=TRUE,AH3506=""),TRUE,FALSE)</f>
        <v>1</v>
      </c>
      <c r="AM3506" s="13">
        <f>IF(AI3506="","",AI3506&lt;0)</f>
        <v/>
      </c>
      <c r="AN3506" s="13" t="str">
        <f>IF(AH3506="","No inspection date",IF(AI3506&lt;0,"Negative chronology",IF(AI3506&lt;=30,"0-30",IF(AI3506&lt;=60,"31-60",IF(AI3506&lt;=90,"61-90",IF(AI3506&lt;=180,"91-180","181+"))))))</f>
        <v>No inspection date</v>
      </c>
      <c r="AO3506" s="13" t="str">
        <f>IF(OR(ISNUMBER(SEARCH("COMPLETED",K3506)),ISNUMBER(SEARCH("CLOSED",K3506))),"Closed/Completed","Other Active/Issued")</f>
        <v>Closed/Completed</v>
      </c>
    </row>
    <row r="3507" spans="1:41">
      <c r="A3507" t="s">
        <v>17575</v>
      </c>
      <c r="B3507" t="s">
        <v>87</v>
      </c>
      <c r="C3507" t="s">
        <v>87</v>
      </c>
      <c r="D3507" t="s">
        <v>88</v>
      </c>
      <c r="F3507" t="s">
        <v>17576</v>
      </c>
      <c r="G3507" t="s">
        <v>17577</v>
      </c>
      <c r="H3507" t="s">
        <v>500</v>
      </c>
      <c r="K3507" t="s">
        <v>93</v>
      </c>
      <c r="L3507" t="s">
        <v>93</v>
      </c>
      <c r="M3507" t="s">
        <v>17578</v>
      </c>
      <c r="N3507" s="9">
        <v>98118</v>
      </c>
      <c r="O3507" t="s">
        <v>17579</v>
      </c>
      <c r="P3507" s="10">
        <v>47.51187991</v>
      </c>
      <c r="Q3507" s="10">
        <v>-122.26076628</v>
      </c>
      <c r="R3507" t="s">
        <v>17580</v>
      </c>
      <c r="S3507" s="7">
        <v>3</v>
      </c>
      <c r="T3507" s="7">
        <v>2020</v>
      </c>
      <c r="U3507" s="7">
        <v>1</v>
      </c>
      <c r="Y3507" t="b">
        <v>1</v>
      </c>
      <c r="Z3507" t="b">
        <v>1</v>
      </c>
      <c r="AB3507">
        <v>2</v>
      </c>
      <c r="AC3507" t="b">
        <v>0</v>
      </c>
      <c r="AD3507" t="b">
        <v>1</v>
      </c>
      <c r="AE3507" t="b">
        <v>0</v>
      </c>
      <c r="AF3507" t="b">
        <v>1</v>
      </c>
      <c r="AG3507" s="11">
        <v>43893</v>
      </c>
      <c r="AI3507" s="12">
        <f>IF(OR(AG3507="",AH3507=""),"",AH3507-AG3507)</f>
        <v/>
      </c>
      <c r="AJ3507" s="13">
        <f>IF(OR(AI3507="",AA3507=""),"",AI3507=AA3507)</f>
        <v/>
      </c>
      <c r="AK3507" s="13">
        <f>IF(AI3507="","",AI3507&gt;60)</f>
        <v/>
      </c>
      <c r="AL3507" s="13" t="b">
        <f>IF(OR(Y3507=TRUE,AH3507=""),TRUE,FALSE)</f>
        <v>1</v>
      </c>
      <c r="AM3507" s="13">
        <f>IF(AI3507="","",AI3507&lt;0)</f>
        <v/>
      </c>
      <c r="AN3507" s="13" t="str">
        <f>IF(AH3507="","No inspection date",IF(AI3507&lt;0,"Negative chronology",IF(AI3507&lt;=30,"0-30",IF(AI3507&lt;=60,"31-60",IF(AI3507&lt;=90,"61-90",IF(AI3507&lt;=180,"91-180","181+"))))))</f>
        <v>No inspection date</v>
      </c>
      <c r="AO3507" s="13" t="str">
        <f>IF(OR(ISNUMBER(SEARCH("COMPLETED",K3507)),ISNUMBER(SEARCH("CLOSED",K3507))),"Closed/Completed","Other Active/Issued")</f>
        <v>Closed/Completed</v>
      </c>
    </row>
    <row r="3508" spans="1:41">
      <c r="A3508" t="s">
        <v>17581</v>
      </c>
      <c r="B3508" t="s">
        <v>87</v>
      </c>
      <c r="C3508" t="s">
        <v>87</v>
      </c>
      <c r="D3508" t="s">
        <v>88</v>
      </c>
      <c r="H3508" t="s">
        <v>500</v>
      </c>
      <c r="K3508" t="s">
        <v>93</v>
      </c>
      <c r="L3508" t="s">
        <v>93</v>
      </c>
      <c r="M3508" t="s">
        <v>938</v>
      </c>
      <c r="N3508" s="9">
        <v>98106</v>
      </c>
      <c r="O3508" t="s">
        <v>17582</v>
      </c>
      <c r="P3508" s="10">
        <v>47.53305204</v>
      </c>
      <c r="Q3508" s="10">
        <v>-122.36023283</v>
      </c>
      <c r="R3508" t="s">
        <v>940</v>
      </c>
      <c r="S3508" s="7">
        <v>3</v>
      </c>
      <c r="T3508" s="7">
        <v>2020</v>
      </c>
      <c r="U3508" s="7">
        <v>1</v>
      </c>
      <c r="Y3508" t="b">
        <v>1</v>
      </c>
      <c r="Z3508" t="b">
        <v>1</v>
      </c>
      <c r="AB3508">
        <v>1</v>
      </c>
      <c r="AC3508" t="b">
        <v>0</v>
      </c>
      <c r="AD3508" t="b">
        <v>1</v>
      </c>
      <c r="AE3508" t="b">
        <v>0</v>
      </c>
      <c r="AF3508" t="b">
        <v>1</v>
      </c>
      <c r="AG3508" s="11">
        <v>43893</v>
      </c>
      <c r="AI3508" s="12">
        <f>IF(OR(AG3508="",AH3508=""),"",AH3508-AG3508)</f>
        <v/>
      </c>
      <c r="AJ3508" s="13">
        <f>IF(OR(AI3508="",AA3508=""),"",AI3508=AA3508)</f>
        <v/>
      </c>
      <c r="AK3508" s="13">
        <f>IF(AI3508="","",AI3508&gt;60)</f>
        <v/>
      </c>
      <c r="AL3508" s="13" t="b">
        <f>IF(OR(Y3508=TRUE,AH3508=""),TRUE,FALSE)</f>
        <v>1</v>
      </c>
      <c r="AM3508" s="13">
        <f>IF(AI3508="","",AI3508&lt;0)</f>
        <v/>
      </c>
      <c r="AN3508" s="13" t="str">
        <f>IF(AH3508="","No inspection date",IF(AI3508&lt;0,"Negative chronology",IF(AI3508&lt;=30,"0-30",IF(AI3508&lt;=60,"31-60",IF(AI3508&lt;=90,"61-90",IF(AI3508&lt;=180,"91-180","181+"))))))</f>
        <v>No inspection date</v>
      </c>
      <c r="AO3508" s="13" t="str">
        <f>IF(OR(ISNUMBER(SEARCH("COMPLETED",K3508)),ISNUMBER(SEARCH("CLOSED",K3508))),"Closed/Completed","Other Active/Issued")</f>
        <v>Closed/Completed</v>
      </c>
    </row>
    <row r="3509" spans="1:41">
      <c r="A3509" t="s">
        <v>17583</v>
      </c>
      <c r="B3509" t="s">
        <v>87</v>
      </c>
      <c r="C3509" t="s">
        <v>87</v>
      </c>
      <c r="D3509" t="s">
        <v>88</v>
      </c>
      <c r="F3509" t="s">
        <v>17584</v>
      </c>
      <c r="G3509" t="s">
        <v>17585</v>
      </c>
      <c r="H3509" t="s">
        <v>500</v>
      </c>
      <c r="I3509" t="s">
        <v>466</v>
      </c>
      <c r="J3509" t="s">
        <v>93</v>
      </c>
      <c r="K3509" t="s">
        <v>93</v>
      </c>
      <c r="L3509" t="s">
        <v>93</v>
      </c>
      <c r="M3509" t="s">
        <v>17586</v>
      </c>
      <c r="N3509" s="9">
        <v>98107</v>
      </c>
      <c r="O3509" t="s">
        <v>17587</v>
      </c>
      <c r="P3509" s="10">
        <v>47.66930853</v>
      </c>
      <c r="Q3509" s="10">
        <v>-122.39638318</v>
      </c>
      <c r="R3509" t="s">
        <v>17588</v>
      </c>
      <c r="S3509" s="7">
        <v>3</v>
      </c>
      <c r="T3509" s="7">
        <v>2020</v>
      </c>
      <c r="U3509" s="7">
        <v>1</v>
      </c>
      <c r="V3509">
        <v>2</v>
      </c>
      <c r="W3509">
        <v>2020</v>
      </c>
      <c r="X3509">
        <v>1</v>
      </c>
      <c r="Y3509" t="b">
        <v>0</v>
      </c>
      <c r="Z3509" t="b">
        <v>0</v>
      </c>
      <c r="AA3509">
        <v>-5</v>
      </c>
      <c r="AB3509">
        <v>6</v>
      </c>
      <c r="AC3509" t="b">
        <v>0</v>
      </c>
      <c r="AD3509" t="b">
        <v>1</v>
      </c>
      <c r="AE3509" t="b">
        <v>0</v>
      </c>
      <c r="AF3509" t="b">
        <v>1</v>
      </c>
      <c r="AG3509" s="11">
        <v>43893</v>
      </c>
      <c r="AH3509" s="11">
        <v>43888</v>
      </c>
      <c r="AI3509" s="12">
        <f>IF(OR(AG3509="",AH3509=""),"",AH3509-AG3509)</f>
        <v>-5.0</v>
      </c>
      <c r="AJ3509" s="13" t="b">
        <f>IF(OR(AI3509="",AA3509=""),"",AI3509=AA3509)</f>
        <v>1</v>
      </c>
      <c r="AK3509" s="13" t="b">
        <f>IF(AI3509="","",AI3509&gt;60)</f>
        <v>0</v>
      </c>
      <c r="AL3509" s="13" t="b">
        <f>IF(OR(Y3509=TRUE,AH3509=""),TRUE,FALSE)</f>
        <v>0</v>
      </c>
      <c r="AM3509" s="13" t="b">
        <f>IF(AI3509="","",AI3509&lt;0)</f>
        <v>1</v>
      </c>
      <c r="AN3509" s="13" t="str">
        <f>IF(AH3509="","No inspection date",IF(AI3509&lt;0,"Negative chronology",IF(AI3509&lt;=30,"0-30",IF(AI3509&lt;=60,"31-60",IF(AI3509&lt;=90,"61-90",IF(AI3509&lt;=180,"91-180","181+"))))))</f>
        <v>Negative chronology</v>
      </c>
      <c r="AO3509" s="13" t="str">
        <f>IF(OR(ISNUMBER(SEARCH("COMPLETED",K3509)),ISNUMBER(SEARCH("CLOSED",K3509))),"Closed/Completed","Other Active/Issued")</f>
        <v>Closed/Completed</v>
      </c>
    </row>
    <row r="3510" spans="1:41">
      <c r="A3510" t="s">
        <v>17589</v>
      </c>
      <c r="B3510" t="s">
        <v>87</v>
      </c>
      <c r="C3510" t="s">
        <v>87</v>
      </c>
      <c r="D3510" t="s">
        <v>88</v>
      </c>
      <c r="F3510" t="s">
        <v>17590</v>
      </c>
      <c r="G3510" t="s">
        <v>17591</v>
      </c>
      <c r="H3510" t="s">
        <v>10829</v>
      </c>
      <c r="I3510" t="s">
        <v>549</v>
      </c>
      <c r="J3510" t="s">
        <v>137</v>
      </c>
      <c r="K3510" t="s">
        <v>93</v>
      </c>
      <c r="L3510" t="s">
        <v>93</v>
      </c>
      <c r="M3510" t="s">
        <v>17592</v>
      </c>
      <c r="N3510" s="9">
        <v>98122</v>
      </c>
      <c r="O3510" t="s">
        <v>17593</v>
      </c>
      <c r="P3510" s="10">
        <v>47.60554311</v>
      </c>
      <c r="Q3510" s="10">
        <v>-122.31126604</v>
      </c>
      <c r="R3510" t="s">
        <v>17594</v>
      </c>
      <c r="S3510" s="7">
        <v>3</v>
      </c>
      <c r="T3510" s="7">
        <v>2020</v>
      </c>
      <c r="U3510" s="7">
        <v>1</v>
      </c>
      <c r="V3510">
        <v>3</v>
      </c>
      <c r="W3510">
        <v>2020</v>
      </c>
      <c r="X3510">
        <v>1</v>
      </c>
      <c r="Y3510" t="b">
        <v>0</v>
      </c>
      <c r="Z3510" t="b">
        <v>0</v>
      </c>
      <c r="AA3510">
        <v>1</v>
      </c>
      <c r="AB3510">
        <v>3</v>
      </c>
      <c r="AC3510" t="b">
        <v>0</v>
      </c>
      <c r="AD3510" t="b">
        <v>1</v>
      </c>
      <c r="AE3510" t="b">
        <v>0</v>
      </c>
      <c r="AF3510" t="b">
        <v>1</v>
      </c>
      <c r="AG3510" s="11">
        <v>43895</v>
      </c>
      <c r="AH3510" s="11">
        <v>43896</v>
      </c>
      <c r="AI3510" s="12">
        <f>IF(OR(AG3510="",AH3510=""),"",AH3510-AG3510)</f>
        <v>1.0</v>
      </c>
      <c r="AJ3510" s="13" t="b">
        <f>IF(OR(AI3510="",AA3510=""),"",AI3510=AA3510)</f>
        <v>1</v>
      </c>
      <c r="AK3510" s="13" t="b">
        <f>IF(AI3510="","",AI3510&gt;60)</f>
        <v>0</v>
      </c>
      <c r="AL3510" s="13" t="b">
        <f>IF(OR(Y3510=TRUE,AH3510=""),TRUE,FALSE)</f>
        <v>0</v>
      </c>
      <c r="AM3510" s="13" t="b">
        <f>IF(AI3510="","",AI3510&lt;0)</f>
        <v>0</v>
      </c>
      <c r="AN3510" s="13" t="str">
        <f>IF(AH3510="","No inspection date",IF(AI3510&lt;0,"Negative chronology",IF(AI3510&lt;=30,"0-30",IF(AI3510&lt;=60,"31-60",IF(AI3510&lt;=90,"61-90",IF(AI3510&lt;=180,"91-180","181+"))))))</f>
        <v>0-30</v>
      </c>
      <c r="AO3510" s="13" t="str">
        <f>IF(OR(ISNUMBER(SEARCH("COMPLETED",K3510)),ISNUMBER(SEARCH("CLOSED",K3510))),"Closed/Completed","Other Active/Issued")</f>
        <v>Closed/Completed</v>
      </c>
    </row>
    <row r="3511" spans="1:41">
      <c r="A3511" t="s">
        <v>17595</v>
      </c>
      <c r="B3511" t="s">
        <v>87</v>
      </c>
      <c r="C3511" t="s">
        <v>87</v>
      </c>
      <c r="D3511" t="s">
        <v>88</v>
      </c>
      <c r="F3511" t="s">
        <v>17596</v>
      </c>
      <c r="G3511" t="s">
        <v>17597</v>
      </c>
      <c r="H3511" t="s">
        <v>549</v>
      </c>
      <c r="I3511" t="s">
        <v>1074</v>
      </c>
      <c r="J3511" t="s">
        <v>137</v>
      </c>
      <c r="K3511" t="s">
        <v>93</v>
      </c>
      <c r="L3511" t="s">
        <v>93</v>
      </c>
      <c r="M3511" t="s">
        <v>17598</v>
      </c>
      <c r="N3511" s="9">
        <v>98126</v>
      </c>
      <c r="O3511" t="s">
        <v>17599</v>
      </c>
      <c r="P3511" s="10">
        <v>47.53279295</v>
      </c>
      <c r="Q3511" s="10">
        <v>-122.372287</v>
      </c>
      <c r="R3511" t="s">
        <v>17600</v>
      </c>
      <c r="S3511" s="7">
        <v>3</v>
      </c>
      <c r="T3511" s="7">
        <v>2020</v>
      </c>
      <c r="U3511" s="7">
        <v>1</v>
      </c>
      <c r="V3511">
        <v>7</v>
      </c>
      <c r="W3511">
        <v>2020</v>
      </c>
      <c r="X3511">
        <v>3</v>
      </c>
      <c r="Y3511" t="b">
        <v>0</v>
      </c>
      <c r="Z3511" t="b">
        <v>0</v>
      </c>
      <c r="AA3511">
        <v>130</v>
      </c>
      <c r="AB3511">
        <v>1</v>
      </c>
      <c r="AC3511" t="b">
        <v>0</v>
      </c>
      <c r="AD3511" t="b">
        <v>1</v>
      </c>
      <c r="AE3511" t="b">
        <v>0</v>
      </c>
      <c r="AF3511" t="b">
        <v>1</v>
      </c>
      <c r="AG3511" s="11">
        <v>43896</v>
      </c>
      <c r="AH3511" s="11">
        <v>44026</v>
      </c>
      <c r="AI3511" s="12">
        <f>IF(OR(AG3511="",AH3511=""),"",AH3511-AG3511)</f>
        <v>130.0</v>
      </c>
      <c r="AJ3511" s="13" t="b">
        <f>IF(OR(AI3511="",AA3511=""),"",AI3511=AA3511)</f>
        <v>1</v>
      </c>
      <c r="AK3511" s="13" t="b">
        <f>IF(AI3511="","",AI3511&gt;60)</f>
        <v>1</v>
      </c>
      <c r="AL3511" s="13" t="b">
        <f>IF(OR(Y3511=TRUE,AH3511=""),TRUE,FALSE)</f>
        <v>0</v>
      </c>
      <c r="AM3511" s="13" t="b">
        <f>IF(AI3511="","",AI3511&lt;0)</f>
        <v>0</v>
      </c>
      <c r="AN3511" s="13" t="str">
        <f>IF(AH3511="","No inspection date",IF(AI3511&lt;0,"Negative chronology",IF(AI3511&lt;=30,"0-30",IF(AI3511&lt;=60,"31-60",IF(AI3511&lt;=90,"61-90",IF(AI3511&lt;=180,"91-180","181+"))))))</f>
        <v>91-180</v>
      </c>
      <c r="AO3511" s="13" t="str">
        <f>IF(OR(ISNUMBER(SEARCH("COMPLETED",K3511)),ISNUMBER(SEARCH("CLOSED",K3511))),"Closed/Completed","Other Active/Issued")</f>
        <v>Closed/Completed</v>
      </c>
    </row>
    <row r="3512" spans="1:41">
      <c r="A3512" t="s">
        <v>17601</v>
      </c>
      <c r="B3512" t="s">
        <v>87</v>
      </c>
      <c r="C3512" t="s">
        <v>87</v>
      </c>
      <c r="D3512" t="s">
        <v>88</v>
      </c>
      <c r="G3512" t="s">
        <v>7397</v>
      </c>
      <c r="H3512" t="s">
        <v>549</v>
      </c>
      <c r="K3512" t="s">
        <v>93</v>
      </c>
      <c r="L3512" t="s">
        <v>93</v>
      </c>
      <c r="M3512" t="s">
        <v>17602</v>
      </c>
      <c r="N3512" s="9">
        <v>98106</v>
      </c>
      <c r="O3512" t="s">
        <v>17603</v>
      </c>
      <c r="P3512" s="10">
        <v>47.55903943</v>
      </c>
      <c r="Q3512" s="10">
        <v>-122.36322386</v>
      </c>
      <c r="R3512" t="s">
        <v>17604</v>
      </c>
      <c r="S3512" s="7">
        <v>3</v>
      </c>
      <c r="T3512" s="7">
        <v>2020</v>
      </c>
      <c r="U3512" s="7">
        <v>1</v>
      </c>
      <c r="Y3512" t="b">
        <v>1</v>
      </c>
      <c r="Z3512" t="b">
        <v>1</v>
      </c>
      <c r="AB3512">
        <v>1</v>
      </c>
      <c r="AC3512" t="b">
        <v>0</v>
      </c>
      <c r="AD3512" t="b">
        <v>1</v>
      </c>
      <c r="AE3512" t="b">
        <v>0</v>
      </c>
      <c r="AF3512" t="b">
        <v>1</v>
      </c>
      <c r="AG3512" s="11">
        <v>43896</v>
      </c>
      <c r="AI3512" s="12">
        <f>IF(OR(AG3512="",AH3512=""),"",AH3512-AG3512)</f>
        <v/>
      </c>
      <c r="AJ3512" s="13">
        <f>IF(OR(AI3512="",AA3512=""),"",AI3512=AA3512)</f>
        <v/>
      </c>
      <c r="AK3512" s="13">
        <f>IF(AI3512="","",AI3512&gt;60)</f>
        <v/>
      </c>
      <c r="AL3512" s="13" t="b">
        <f>IF(OR(Y3512=TRUE,AH3512=""),TRUE,FALSE)</f>
        <v>1</v>
      </c>
      <c r="AM3512" s="13">
        <f>IF(AI3512="","",AI3512&lt;0)</f>
        <v/>
      </c>
      <c r="AN3512" s="13" t="str">
        <f>IF(AH3512="","No inspection date",IF(AI3512&lt;0,"Negative chronology",IF(AI3512&lt;=30,"0-30",IF(AI3512&lt;=60,"31-60",IF(AI3512&lt;=90,"61-90",IF(AI3512&lt;=180,"91-180","181+"))))))</f>
        <v>No inspection date</v>
      </c>
      <c r="AO3512" s="13" t="str">
        <f>IF(OR(ISNUMBER(SEARCH("COMPLETED",K3512)),ISNUMBER(SEARCH("CLOSED",K3512))),"Closed/Completed","Other Active/Issued")</f>
        <v>Closed/Completed</v>
      </c>
    </row>
    <row r="3513" spans="1:41">
      <c r="A3513" t="s">
        <v>17605</v>
      </c>
      <c r="B3513" t="s">
        <v>87</v>
      </c>
      <c r="C3513" t="s">
        <v>87</v>
      </c>
      <c r="D3513" t="s">
        <v>88</v>
      </c>
      <c r="F3513" t="s">
        <v>17606</v>
      </c>
      <c r="G3513" t="s">
        <v>17607</v>
      </c>
      <c r="H3513" t="s">
        <v>15835</v>
      </c>
      <c r="I3513" t="s">
        <v>204</v>
      </c>
      <c r="J3513" t="s">
        <v>137</v>
      </c>
      <c r="K3513" t="s">
        <v>93</v>
      </c>
      <c r="L3513" t="s">
        <v>93</v>
      </c>
      <c r="M3513" t="s">
        <v>17608</v>
      </c>
      <c r="N3513" s="9">
        <v>98105</v>
      </c>
      <c r="O3513" t="s">
        <v>17609</v>
      </c>
      <c r="P3513" s="10">
        <v>47.66791973</v>
      </c>
      <c r="Q3513" s="10">
        <v>-122.31549991</v>
      </c>
      <c r="R3513" t="s">
        <v>17610</v>
      </c>
      <c r="S3513" s="7">
        <v>3</v>
      </c>
      <c r="T3513" s="7">
        <v>2020</v>
      </c>
      <c r="U3513" s="7">
        <v>1</v>
      </c>
      <c r="V3513">
        <v>8</v>
      </c>
      <c r="W3513">
        <v>2020</v>
      </c>
      <c r="X3513">
        <v>3</v>
      </c>
      <c r="Y3513" t="b">
        <v>0</v>
      </c>
      <c r="Z3513" t="b">
        <v>0</v>
      </c>
      <c r="AA3513">
        <v>175</v>
      </c>
      <c r="AB3513">
        <v>4</v>
      </c>
      <c r="AC3513" t="b">
        <v>0</v>
      </c>
      <c r="AD3513" t="b">
        <v>1</v>
      </c>
      <c r="AE3513" t="b">
        <v>0</v>
      </c>
      <c r="AF3513" t="b">
        <v>1</v>
      </c>
      <c r="AG3513" s="11">
        <v>43899</v>
      </c>
      <c r="AH3513" s="11">
        <v>44074</v>
      </c>
      <c r="AI3513" s="12">
        <f>IF(OR(AG3513="",AH3513=""),"",AH3513-AG3513)</f>
        <v>175.0</v>
      </c>
      <c r="AJ3513" s="13" t="b">
        <f>IF(OR(AI3513="",AA3513=""),"",AI3513=AA3513)</f>
        <v>1</v>
      </c>
      <c r="AK3513" s="13" t="b">
        <f>IF(AI3513="","",AI3513&gt;60)</f>
        <v>1</v>
      </c>
      <c r="AL3513" s="13" t="b">
        <f>IF(OR(Y3513=TRUE,AH3513=""),TRUE,FALSE)</f>
        <v>0</v>
      </c>
      <c r="AM3513" s="13" t="b">
        <f>IF(AI3513="","",AI3513&lt;0)</f>
        <v>0</v>
      </c>
      <c r="AN3513" s="13" t="str">
        <f>IF(AH3513="","No inspection date",IF(AI3513&lt;0,"Negative chronology",IF(AI3513&lt;=30,"0-30",IF(AI3513&lt;=60,"31-60",IF(AI3513&lt;=90,"61-90",IF(AI3513&lt;=180,"91-180","181+"))))))</f>
        <v>91-180</v>
      </c>
      <c r="AO3513" s="13" t="str">
        <f>IF(OR(ISNUMBER(SEARCH("COMPLETED",K3513)),ISNUMBER(SEARCH("CLOSED",K3513))),"Closed/Completed","Other Active/Issued")</f>
        <v>Closed/Completed</v>
      </c>
    </row>
    <row r="3514" spans="1:41">
      <c r="A3514" t="s">
        <v>17611</v>
      </c>
      <c r="B3514" t="s">
        <v>87</v>
      </c>
      <c r="C3514" t="s">
        <v>87</v>
      </c>
      <c r="D3514" t="s">
        <v>88</v>
      </c>
      <c r="F3514" t="s">
        <v>15808</v>
      </c>
      <c r="G3514" t="s">
        <v>7397</v>
      </c>
      <c r="H3514" t="s">
        <v>556</v>
      </c>
      <c r="I3514" t="s">
        <v>17612</v>
      </c>
      <c r="J3514" t="s">
        <v>137</v>
      </c>
      <c r="K3514" t="s">
        <v>93</v>
      </c>
      <c r="L3514" t="s">
        <v>93</v>
      </c>
      <c r="M3514" t="s">
        <v>15810</v>
      </c>
      <c r="O3514" t="s">
        <v>17613</v>
      </c>
      <c r="P3514" s="10">
        <v>47.56578036</v>
      </c>
      <c r="Q3514" s="10">
        <v>-122.37158138</v>
      </c>
      <c r="R3514" t="s">
        <v>15812</v>
      </c>
      <c r="S3514" s="7">
        <v>3</v>
      </c>
      <c r="T3514" s="7">
        <v>2020</v>
      </c>
      <c r="U3514" s="7">
        <v>1</v>
      </c>
      <c r="V3514">
        <v>3</v>
      </c>
      <c r="W3514">
        <v>2021</v>
      </c>
      <c r="X3514">
        <v>1</v>
      </c>
      <c r="Y3514" t="b">
        <v>0</v>
      </c>
      <c r="Z3514" t="b">
        <v>0</v>
      </c>
      <c r="AA3514">
        <v>377</v>
      </c>
      <c r="AB3514">
        <v>1</v>
      </c>
      <c r="AC3514" t="b">
        <v>0</v>
      </c>
      <c r="AD3514" t="b">
        <v>1</v>
      </c>
      <c r="AE3514" t="b">
        <v>0</v>
      </c>
      <c r="AF3514" t="b">
        <v>1</v>
      </c>
      <c r="AG3514" s="11">
        <v>43901</v>
      </c>
      <c r="AH3514" s="11">
        <v>44278</v>
      </c>
      <c r="AI3514" s="12">
        <f>IF(OR(AG3514="",AH3514=""),"",AH3514-AG3514)</f>
        <v>377.0</v>
      </c>
      <c r="AJ3514" s="13" t="b">
        <f>IF(OR(AI3514="",AA3514=""),"",AI3514=AA3514)</f>
        <v>1</v>
      </c>
      <c r="AK3514" s="13" t="b">
        <f>IF(AI3514="","",AI3514&gt;60)</f>
        <v>1</v>
      </c>
      <c r="AL3514" s="13" t="b">
        <f>IF(OR(Y3514=TRUE,AH3514=""),TRUE,FALSE)</f>
        <v>0</v>
      </c>
      <c r="AM3514" s="13" t="b">
        <f>IF(AI3514="","",AI3514&lt;0)</f>
        <v>0</v>
      </c>
      <c r="AN3514" s="13" t="str">
        <f>IF(AH3514="","No inspection date",IF(AI3514&lt;0,"Negative chronology",IF(AI3514&lt;=30,"0-30",IF(AI3514&lt;=60,"31-60",IF(AI3514&lt;=90,"61-90",IF(AI3514&lt;=180,"91-180","181+"))))))</f>
        <v>181+</v>
      </c>
      <c r="AO3514" s="13" t="str">
        <f>IF(OR(ISNUMBER(SEARCH("COMPLETED",K3514)),ISNUMBER(SEARCH("CLOSED",K3514))),"Closed/Completed","Other Active/Issued")</f>
        <v>Closed/Completed</v>
      </c>
    </row>
    <row r="3515" spans="1:41">
      <c r="A3515" t="s">
        <v>17614</v>
      </c>
      <c r="B3515" t="s">
        <v>87</v>
      </c>
      <c r="C3515" t="s">
        <v>87</v>
      </c>
      <c r="D3515" t="s">
        <v>88</v>
      </c>
      <c r="H3515" t="s">
        <v>606</v>
      </c>
      <c r="I3515" t="s">
        <v>1055</v>
      </c>
      <c r="J3515" t="s">
        <v>137</v>
      </c>
      <c r="K3515" t="s">
        <v>93</v>
      </c>
      <c r="L3515" t="s">
        <v>93</v>
      </c>
      <c r="M3515" t="s">
        <v>17615</v>
      </c>
      <c r="N3515" s="9">
        <v>98118</v>
      </c>
      <c r="O3515" t="s">
        <v>17616</v>
      </c>
      <c r="P3515" s="10">
        <v>47.52410414</v>
      </c>
      <c r="Q3515" s="10">
        <v>-122.2801357</v>
      </c>
      <c r="R3515" t="s">
        <v>17617</v>
      </c>
      <c r="S3515" s="7">
        <v>3</v>
      </c>
      <c r="T3515" s="7">
        <v>2020</v>
      </c>
      <c r="U3515" s="7">
        <v>1</v>
      </c>
      <c r="V3515">
        <v>7</v>
      </c>
      <c r="W3515">
        <v>2020</v>
      </c>
      <c r="X3515">
        <v>3</v>
      </c>
      <c r="Y3515" t="b">
        <v>0</v>
      </c>
      <c r="Z3515" t="b">
        <v>0</v>
      </c>
      <c r="AA3515">
        <v>118</v>
      </c>
      <c r="AB3515">
        <v>2</v>
      </c>
      <c r="AC3515" t="b">
        <v>0</v>
      </c>
      <c r="AD3515" t="b">
        <v>1</v>
      </c>
      <c r="AE3515" t="b">
        <v>0</v>
      </c>
      <c r="AF3515" t="b">
        <v>1</v>
      </c>
      <c r="AG3515" s="11">
        <v>43903</v>
      </c>
      <c r="AH3515" s="11">
        <v>44021</v>
      </c>
      <c r="AI3515" s="12">
        <f>IF(OR(AG3515="",AH3515=""),"",AH3515-AG3515)</f>
        <v>118.0</v>
      </c>
      <c r="AJ3515" s="13" t="b">
        <f>IF(OR(AI3515="",AA3515=""),"",AI3515=AA3515)</f>
        <v>1</v>
      </c>
      <c r="AK3515" s="13" t="b">
        <f>IF(AI3515="","",AI3515&gt;60)</f>
        <v>1</v>
      </c>
      <c r="AL3515" s="13" t="b">
        <f>IF(OR(Y3515=TRUE,AH3515=""),TRUE,FALSE)</f>
        <v>0</v>
      </c>
      <c r="AM3515" s="13" t="b">
        <f>IF(AI3515="","",AI3515&lt;0)</f>
        <v>0</v>
      </c>
      <c r="AN3515" s="13" t="str">
        <f>IF(AH3515="","No inspection date",IF(AI3515&lt;0,"Negative chronology",IF(AI3515&lt;=30,"0-30",IF(AI3515&lt;=60,"31-60",IF(AI3515&lt;=90,"61-90",IF(AI3515&lt;=180,"91-180","181+"))))))</f>
        <v>91-180</v>
      </c>
      <c r="AO3515" s="13" t="str">
        <f>IF(OR(ISNUMBER(SEARCH("COMPLETED",K3515)),ISNUMBER(SEARCH("CLOSED",K3515))),"Closed/Completed","Other Active/Issued")</f>
        <v>Closed/Completed</v>
      </c>
    </row>
    <row r="3516" spans="1:41">
      <c r="A3516" t="s">
        <v>17618</v>
      </c>
      <c r="B3516" t="s">
        <v>87</v>
      </c>
      <c r="C3516" t="s">
        <v>87</v>
      </c>
      <c r="D3516" t="s">
        <v>88</v>
      </c>
      <c r="F3516" t="s">
        <v>7397</v>
      </c>
      <c r="G3516" t="s">
        <v>17619</v>
      </c>
      <c r="H3516" t="s">
        <v>620</v>
      </c>
      <c r="K3516" t="s">
        <v>93</v>
      </c>
      <c r="L3516" t="s">
        <v>93</v>
      </c>
      <c r="M3516" t="s">
        <v>7413</v>
      </c>
      <c r="N3516" s="9">
        <v>98118</v>
      </c>
      <c r="O3516" t="s">
        <v>17620</v>
      </c>
      <c r="P3516" s="10">
        <v>47.55251392</v>
      </c>
      <c r="Q3516" s="10">
        <v>-122.28483771</v>
      </c>
      <c r="R3516" t="s">
        <v>7415</v>
      </c>
      <c r="S3516" s="7">
        <v>3</v>
      </c>
      <c r="T3516" s="7">
        <v>2020</v>
      </c>
      <c r="U3516" s="7">
        <v>1</v>
      </c>
      <c r="Y3516" t="b">
        <v>1</v>
      </c>
      <c r="Z3516" t="b">
        <v>1</v>
      </c>
      <c r="AB3516">
        <v>2</v>
      </c>
      <c r="AC3516" t="b">
        <v>0</v>
      </c>
      <c r="AD3516" t="b">
        <v>1</v>
      </c>
      <c r="AE3516" t="b">
        <v>0</v>
      </c>
      <c r="AF3516" t="b">
        <v>1</v>
      </c>
      <c r="AG3516" s="11">
        <v>43907</v>
      </c>
      <c r="AI3516" s="12">
        <f>IF(OR(AG3516="",AH3516=""),"",AH3516-AG3516)</f>
        <v/>
      </c>
      <c r="AJ3516" s="13">
        <f>IF(OR(AI3516="",AA3516=""),"",AI3516=AA3516)</f>
        <v/>
      </c>
      <c r="AK3516" s="13">
        <f>IF(AI3516="","",AI3516&gt;60)</f>
        <v/>
      </c>
      <c r="AL3516" s="13" t="b">
        <f>IF(OR(Y3516=TRUE,AH3516=""),TRUE,FALSE)</f>
        <v>1</v>
      </c>
      <c r="AM3516" s="13">
        <f>IF(AI3516="","",AI3516&lt;0)</f>
        <v/>
      </c>
      <c r="AN3516" s="13" t="str">
        <f>IF(AH3516="","No inspection date",IF(AI3516&lt;0,"Negative chronology",IF(AI3516&lt;=30,"0-30",IF(AI3516&lt;=60,"31-60",IF(AI3516&lt;=90,"61-90",IF(AI3516&lt;=180,"91-180","181+"))))))</f>
        <v>No inspection date</v>
      </c>
      <c r="AO3516" s="13" t="str">
        <f>IF(OR(ISNUMBER(SEARCH("COMPLETED",K3516)),ISNUMBER(SEARCH("CLOSED",K3516))),"Closed/Completed","Other Active/Issued")</f>
        <v>Closed/Completed</v>
      </c>
    </row>
    <row r="3517" spans="1:41">
      <c r="A3517" t="s">
        <v>17621</v>
      </c>
      <c r="B3517" t="s">
        <v>87</v>
      </c>
      <c r="C3517" t="s">
        <v>87</v>
      </c>
      <c r="D3517" t="s">
        <v>88</v>
      </c>
      <c r="F3517" t="s">
        <v>17622</v>
      </c>
      <c r="G3517" t="s">
        <v>5920</v>
      </c>
      <c r="H3517" t="s">
        <v>620</v>
      </c>
      <c r="I3517" t="s">
        <v>17623</v>
      </c>
      <c r="J3517" t="s">
        <v>17228</v>
      </c>
      <c r="K3517" t="s">
        <v>100</v>
      </c>
      <c r="L3517" t="s">
        <v>100</v>
      </c>
      <c r="M3517" t="s">
        <v>17624</v>
      </c>
      <c r="N3517" s="9">
        <v>98102</v>
      </c>
      <c r="O3517" t="s">
        <v>17625</v>
      </c>
      <c r="P3517" s="10">
        <v>47.6218274</v>
      </c>
      <c r="Q3517" s="10">
        <v>-122.32029722</v>
      </c>
      <c r="R3517" t="s">
        <v>17626</v>
      </c>
      <c r="S3517" s="7">
        <v>3</v>
      </c>
      <c r="T3517" s="7">
        <v>2020</v>
      </c>
      <c r="U3517" s="7">
        <v>1</v>
      </c>
      <c r="V3517">
        <v>4</v>
      </c>
      <c r="W3517">
        <v>2021</v>
      </c>
      <c r="X3517">
        <v>2</v>
      </c>
      <c r="Y3517" t="b">
        <v>0</v>
      </c>
      <c r="Z3517" t="b">
        <v>0</v>
      </c>
      <c r="AA3517">
        <v>399</v>
      </c>
      <c r="AB3517">
        <v>3</v>
      </c>
      <c r="AC3517" t="b">
        <v>0</v>
      </c>
      <c r="AD3517" t="b">
        <v>1</v>
      </c>
      <c r="AE3517" t="b">
        <v>0</v>
      </c>
      <c r="AF3517" t="b">
        <v>1</v>
      </c>
      <c r="AG3517" s="11">
        <v>43907</v>
      </c>
      <c r="AH3517" s="11">
        <v>44306</v>
      </c>
      <c r="AI3517" s="12">
        <f>IF(OR(AG3517="",AH3517=""),"",AH3517-AG3517)</f>
        <v>399.0</v>
      </c>
      <c r="AJ3517" s="13" t="b">
        <f>IF(OR(AI3517="",AA3517=""),"",AI3517=AA3517)</f>
        <v>1</v>
      </c>
      <c r="AK3517" s="13" t="b">
        <f>IF(AI3517="","",AI3517&gt;60)</f>
        <v>1</v>
      </c>
      <c r="AL3517" s="13" t="b">
        <f>IF(OR(Y3517=TRUE,AH3517=""),TRUE,FALSE)</f>
        <v>0</v>
      </c>
      <c r="AM3517" s="13" t="b">
        <f>IF(AI3517="","",AI3517&lt;0)</f>
        <v>0</v>
      </c>
      <c r="AN3517" s="13" t="str">
        <f>IF(AH3517="","No inspection date",IF(AI3517&lt;0,"Negative chronology",IF(AI3517&lt;=30,"0-30",IF(AI3517&lt;=60,"31-60",IF(AI3517&lt;=90,"61-90",IF(AI3517&lt;=180,"91-180","181+"))))))</f>
        <v>181+</v>
      </c>
      <c r="AO3517" s="13" t="str">
        <f>IF(OR(ISNUMBER(SEARCH("COMPLETED",K3517)),ISNUMBER(SEARCH("CLOSED",K3517))),"Closed/Completed","Other Active/Issued")</f>
        <v>Other Active/Issued</v>
      </c>
    </row>
    <row r="3518" spans="1:41">
      <c r="A3518" t="s">
        <v>17627</v>
      </c>
      <c r="B3518" t="s">
        <v>87</v>
      </c>
      <c r="C3518" t="s">
        <v>87</v>
      </c>
      <c r="D3518" t="s">
        <v>88</v>
      </c>
      <c r="F3518" t="s">
        <v>17628</v>
      </c>
      <c r="G3518" t="s">
        <v>5920</v>
      </c>
      <c r="H3518" t="s">
        <v>620</v>
      </c>
      <c r="I3518" t="s">
        <v>1096</v>
      </c>
      <c r="J3518" t="s">
        <v>137</v>
      </c>
      <c r="K3518" t="s">
        <v>93</v>
      </c>
      <c r="L3518" t="s">
        <v>93</v>
      </c>
      <c r="M3518" t="s">
        <v>17629</v>
      </c>
      <c r="N3518" s="9">
        <v>98101</v>
      </c>
      <c r="O3518" t="s">
        <v>17630</v>
      </c>
      <c r="P3518" s="10">
        <v>47.61531237</v>
      </c>
      <c r="Q3518" s="10">
        <v>-122.33018993</v>
      </c>
      <c r="R3518" t="s">
        <v>17631</v>
      </c>
      <c r="S3518" s="7">
        <v>3</v>
      </c>
      <c r="T3518" s="7">
        <v>2020</v>
      </c>
      <c r="U3518" s="7">
        <v>1</v>
      </c>
      <c r="V3518">
        <v>7</v>
      </c>
      <c r="W3518">
        <v>2020</v>
      </c>
      <c r="X3518">
        <v>3</v>
      </c>
      <c r="Y3518" t="b">
        <v>0</v>
      </c>
      <c r="Z3518" t="b">
        <v>0</v>
      </c>
      <c r="AA3518">
        <v>122</v>
      </c>
      <c r="AB3518">
        <v>7</v>
      </c>
      <c r="AC3518" t="b">
        <v>0</v>
      </c>
      <c r="AD3518" t="b">
        <v>1</v>
      </c>
      <c r="AE3518" t="b">
        <v>0</v>
      </c>
      <c r="AF3518" t="b">
        <v>1</v>
      </c>
      <c r="AG3518" s="11">
        <v>43907</v>
      </c>
      <c r="AH3518" s="11">
        <v>44029</v>
      </c>
      <c r="AI3518" s="12">
        <f>IF(OR(AG3518="",AH3518=""),"",AH3518-AG3518)</f>
        <v>122.0</v>
      </c>
      <c r="AJ3518" s="13" t="b">
        <f>IF(OR(AI3518="",AA3518=""),"",AI3518=AA3518)</f>
        <v>1</v>
      </c>
      <c r="AK3518" s="13" t="b">
        <f>IF(AI3518="","",AI3518&gt;60)</f>
        <v>1</v>
      </c>
      <c r="AL3518" s="13" t="b">
        <f>IF(OR(Y3518=TRUE,AH3518=""),TRUE,FALSE)</f>
        <v>0</v>
      </c>
      <c r="AM3518" s="13" t="b">
        <f>IF(AI3518="","",AI3518&lt;0)</f>
        <v>0</v>
      </c>
      <c r="AN3518" s="13" t="str">
        <f>IF(AH3518="","No inspection date",IF(AI3518&lt;0,"Negative chronology",IF(AI3518&lt;=30,"0-30",IF(AI3518&lt;=60,"31-60",IF(AI3518&lt;=90,"61-90",IF(AI3518&lt;=180,"91-180","181+"))))))</f>
        <v>91-180</v>
      </c>
      <c r="AO3518" s="13" t="str">
        <f>IF(OR(ISNUMBER(SEARCH("COMPLETED",K3518)),ISNUMBER(SEARCH("CLOSED",K3518))),"Closed/Completed","Other Active/Issued")</f>
        <v>Closed/Completed</v>
      </c>
    </row>
    <row r="3519" spans="1:41">
      <c r="A3519" t="s">
        <v>17632</v>
      </c>
      <c r="B3519" t="s">
        <v>87</v>
      </c>
      <c r="C3519" t="s">
        <v>87</v>
      </c>
      <c r="D3519" t="s">
        <v>88</v>
      </c>
      <c r="F3519" t="s">
        <v>7397</v>
      </c>
      <c r="H3519" t="s">
        <v>620</v>
      </c>
      <c r="I3519" t="s">
        <v>556</v>
      </c>
      <c r="J3519" t="s">
        <v>93</v>
      </c>
      <c r="K3519" t="s">
        <v>93</v>
      </c>
      <c r="L3519" t="s">
        <v>93</v>
      </c>
      <c r="M3519" t="s">
        <v>17633</v>
      </c>
      <c r="N3519" s="9">
        <v>98118</v>
      </c>
      <c r="O3519" t="s">
        <v>17634</v>
      </c>
      <c r="P3519" s="10">
        <v>47.54687669</v>
      </c>
      <c r="Q3519" s="10">
        <v>-122.27628438</v>
      </c>
      <c r="R3519" t="s">
        <v>17635</v>
      </c>
      <c r="S3519" s="7">
        <v>3</v>
      </c>
      <c r="T3519" s="7">
        <v>2020</v>
      </c>
      <c r="U3519" s="7">
        <v>1</v>
      </c>
      <c r="V3519">
        <v>3</v>
      </c>
      <c r="W3519">
        <v>2020</v>
      </c>
      <c r="X3519">
        <v>1</v>
      </c>
      <c r="Y3519" t="b">
        <v>0</v>
      </c>
      <c r="Z3519" t="b">
        <v>0</v>
      </c>
      <c r="AA3519">
        <v>-6</v>
      </c>
      <c r="AB3519">
        <v>2</v>
      </c>
      <c r="AC3519" t="b">
        <v>0</v>
      </c>
      <c r="AD3519" t="b">
        <v>1</v>
      </c>
      <c r="AE3519" t="b">
        <v>0</v>
      </c>
      <c r="AF3519" t="b">
        <v>1</v>
      </c>
      <c r="AG3519" s="11">
        <v>43907</v>
      </c>
      <c r="AH3519" s="11">
        <v>43901</v>
      </c>
      <c r="AI3519" s="12">
        <f>IF(OR(AG3519="",AH3519=""),"",AH3519-AG3519)</f>
        <v>-6.0</v>
      </c>
      <c r="AJ3519" s="13" t="b">
        <f>IF(OR(AI3519="",AA3519=""),"",AI3519=AA3519)</f>
        <v>1</v>
      </c>
      <c r="AK3519" s="13" t="b">
        <f>IF(AI3519="","",AI3519&gt;60)</f>
        <v>0</v>
      </c>
      <c r="AL3519" s="13" t="b">
        <f>IF(OR(Y3519=TRUE,AH3519=""),TRUE,FALSE)</f>
        <v>0</v>
      </c>
      <c r="AM3519" s="13" t="b">
        <f>IF(AI3519="","",AI3519&lt;0)</f>
        <v>1</v>
      </c>
      <c r="AN3519" s="13" t="str">
        <f>IF(AH3519="","No inspection date",IF(AI3519&lt;0,"Negative chronology",IF(AI3519&lt;=30,"0-30",IF(AI3519&lt;=60,"31-60",IF(AI3519&lt;=90,"61-90",IF(AI3519&lt;=180,"91-180","181+"))))))</f>
        <v>Negative chronology</v>
      </c>
      <c r="AO3519" s="13" t="str">
        <f>IF(OR(ISNUMBER(SEARCH("COMPLETED",K3519)),ISNUMBER(SEARCH("CLOSED",K3519))),"Closed/Completed","Other Active/Issued")</f>
        <v>Closed/Completed</v>
      </c>
    </row>
    <row r="3520" spans="1:41">
      <c r="A3520" t="s">
        <v>17636</v>
      </c>
      <c r="B3520" t="s">
        <v>87</v>
      </c>
      <c r="C3520" t="s">
        <v>87</v>
      </c>
      <c r="D3520" t="s">
        <v>88</v>
      </c>
      <c r="F3520" t="s">
        <v>7344</v>
      </c>
      <c r="H3520" t="s">
        <v>10892</v>
      </c>
      <c r="K3520" t="s">
        <v>93</v>
      </c>
      <c r="L3520" t="s">
        <v>93</v>
      </c>
      <c r="M3520" t="s">
        <v>7345</v>
      </c>
      <c r="N3520" s="9">
        <v>98105</v>
      </c>
      <c r="O3520" t="s">
        <v>17637</v>
      </c>
      <c r="P3520" s="10">
        <v>47.66377425</v>
      </c>
      <c r="Q3520" s="10">
        <v>-122.31166328</v>
      </c>
      <c r="R3520" t="s">
        <v>7347</v>
      </c>
      <c r="S3520" s="7">
        <v>3</v>
      </c>
      <c r="T3520" s="7">
        <v>2020</v>
      </c>
      <c r="U3520" s="7">
        <v>1</v>
      </c>
      <c r="Y3520" t="b">
        <v>1</v>
      </c>
      <c r="Z3520" t="b">
        <v>1</v>
      </c>
      <c r="AB3520">
        <v>4</v>
      </c>
      <c r="AC3520" t="b">
        <v>0</v>
      </c>
      <c r="AD3520" t="b">
        <v>1</v>
      </c>
      <c r="AE3520" t="b">
        <v>0</v>
      </c>
      <c r="AF3520" t="b">
        <v>1</v>
      </c>
      <c r="AG3520" s="11">
        <v>43909</v>
      </c>
      <c r="AI3520" s="12">
        <f>IF(OR(AG3520="",AH3520=""),"",AH3520-AG3520)</f>
        <v/>
      </c>
      <c r="AJ3520" s="13">
        <f>IF(OR(AI3520="",AA3520=""),"",AI3520=AA3520)</f>
        <v/>
      </c>
      <c r="AK3520" s="13">
        <f>IF(AI3520="","",AI3520&gt;60)</f>
        <v/>
      </c>
      <c r="AL3520" s="13" t="b">
        <f>IF(OR(Y3520=TRUE,AH3520=""),TRUE,FALSE)</f>
        <v>1</v>
      </c>
      <c r="AM3520" s="13">
        <f>IF(AI3520="","",AI3520&lt;0)</f>
        <v/>
      </c>
      <c r="AN3520" s="13" t="str">
        <f>IF(AH3520="","No inspection date",IF(AI3520&lt;0,"Negative chronology",IF(AI3520&lt;=30,"0-30",IF(AI3520&lt;=60,"31-60",IF(AI3520&lt;=90,"61-90",IF(AI3520&lt;=180,"91-180","181+"))))))</f>
        <v>No inspection date</v>
      </c>
      <c r="AO3520" s="13" t="str">
        <f>IF(OR(ISNUMBER(SEARCH("COMPLETED",K3520)),ISNUMBER(SEARCH("CLOSED",K3520))),"Closed/Completed","Other Active/Issued")</f>
        <v>Closed/Completed</v>
      </c>
    </row>
    <row r="3521" spans="1:41">
      <c r="A3521" t="s">
        <v>17638</v>
      </c>
      <c r="B3521" t="s">
        <v>87</v>
      </c>
      <c r="C3521" t="s">
        <v>87</v>
      </c>
      <c r="D3521" t="s">
        <v>88</v>
      </c>
      <c r="F3521" t="s">
        <v>7349</v>
      </c>
      <c r="H3521" t="s">
        <v>10892</v>
      </c>
      <c r="K3521" t="s">
        <v>93</v>
      </c>
      <c r="L3521" t="s">
        <v>93</v>
      </c>
      <c r="M3521" t="s">
        <v>7351</v>
      </c>
      <c r="N3521" s="9">
        <v>98105</v>
      </c>
      <c r="O3521" t="s">
        <v>17639</v>
      </c>
      <c r="P3521" s="10">
        <v>47.66388615</v>
      </c>
      <c r="Q3521" s="10">
        <v>-122.31173865</v>
      </c>
      <c r="R3521" t="s">
        <v>7353</v>
      </c>
      <c r="S3521" s="7">
        <v>3</v>
      </c>
      <c r="T3521" s="7">
        <v>2020</v>
      </c>
      <c r="U3521" s="7">
        <v>1</v>
      </c>
      <c r="Y3521" t="b">
        <v>1</v>
      </c>
      <c r="Z3521" t="b">
        <v>1</v>
      </c>
      <c r="AB3521">
        <v>4</v>
      </c>
      <c r="AC3521" t="b">
        <v>0</v>
      </c>
      <c r="AD3521" t="b">
        <v>1</v>
      </c>
      <c r="AE3521" t="b">
        <v>0</v>
      </c>
      <c r="AF3521" t="b">
        <v>1</v>
      </c>
      <c r="AG3521" s="11">
        <v>43909</v>
      </c>
      <c r="AI3521" s="12">
        <f>IF(OR(AG3521="",AH3521=""),"",AH3521-AG3521)</f>
        <v/>
      </c>
      <c r="AJ3521" s="13">
        <f>IF(OR(AI3521="",AA3521=""),"",AI3521=AA3521)</f>
        <v/>
      </c>
      <c r="AK3521" s="13">
        <f>IF(AI3521="","",AI3521&gt;60)</f>
        <v/>
      </c>
      <c r="AL3521" s="13" t="b">
        <f>IF(OR(Y3521=TRUE,AH3521=""),TRUE,FALSE)</f>
        <v>1</v>
      </c>
      <c r="AM3521" s="13">
        <f>IF(AI3521="","",AI3521&lt;0)</f>
        <v/>
      </c>
      <c r="AN3521" s="13" t="str">
        <f>IF(AH3521="","No inspection date",IF(AI3521&lt;0,"Negative chronology",IF(AI3521&lt;=30,"0-30",IF(AI3521&lt;=60,"31-60",IF(AI3521&lt;=90,"61-90",IF(AI3521&lt;=180,"91-180","181+"))))))</f>
        <v>No inspection date</v>
      </c>
      <c r="AO3521" s="13" t="str">
        <f>IF(OR(ISNUMBER(SEARCH("COMPLETED",K3521)),ISNUMBER(SEARCH("CLOSED",K3521))),"Closed/Completed","Other Active/Issued")</f>
        <v>Closed/Completed</v>
      </c>
    </row>
    <row r="3522" spans="1:41">
      <c r="A3522" t="s">
        <v>17640</v>
      </c>
      <c r="B3522" t="s">
        <v>87</v>
      </c>
      <c r="C3522" t="s">
        <v>87</v>
      </c>
      <c r="D3522" t="s">
        <v>88</v>
      </c>
      <c r="F3522" t="s">
        <v>5911</v>
      </c>
      <c r="G3522" t="s">
        <v>17641</v>
      </c>
      <c r="H3522" t="s">
        <v>5921</v>
      </c>
      <c r="I3522" t="s">
        <v>5914</v>
      </c>
      <c r="J3522" t="s">
        <v>137</v>
      </c>
      <c r="K3522" t="s">
        <v>93</v>
      </c>
      <c r="L3522" t="s">
        <v>93</v>
      </c>
      <c r="M3522" t="s">
        <v>5915</v>
      </c>
      <c r="N3522" s="9">
        <v>98144</v>
      </c>
      <c r="O3522" t="s">
        <v>17642</v>
      </c>
      <c r="P3522" s="10">
        <v>47.59498805</v>
      </c>
      <c r="Q3522" s="10">
        <v>-122.2962344</v>
      </c>
      <c r="R3522" t="s">
        <v>5917</v>
      </c>
      <c r="S3522" s="7">
        <v>3</v>
      </c>
      <c r="T3522" s="7">
        <v>2020</v>
      </c>
      <c r="U3522" s="7">
        <v>1</v>
      </c>
      <c r="V3522">
        <v>4</v>
      </c>
      <c r="W3522">
        <v>2020</v>
      </c>
      <c r="X3522">
        <v>2</v>
      </c>
      <c r="Y3522" t="b">
        <v>0</v>
      </c>
      <c r="Z3522" t="b">
        <v>0</v>
      </c>
      <c r="AA3522">
        <v>10</v>
      </c>
      <c r="AB3522">
        <v>3</v>
      </c>
      <c r="AC3522" t="b">
        <v>0</v>
      </c>
      <c r="AD3522" t="b">
        <v>1</v>
      </c>
      <c r="AE3522" t="b">
        <v>0</v>
      </c>
      <c r="AF3522" t="b">
        <v>1</v>
      </c>
      <c r="AG3522" s="11">
        <v>43913</v>
      </c>
      <c r="AH3522" s="11">
        <v>43923</v>
      </c>
      <c r="AI3522" s="12">
        <f>IF(OR(AG3522="",AH3522=""),"",AH3522-AG3522)</f>
        <v>10.0</v>
      </c>
      <c r="AJ3522" s="13" t="b">
        <f>IF(OR(AI3522="",AA3522=""),"",AI3522=AA3522)</f>
        <v>1</v>
      </c>
      <c r="AK3522" s="13" t="b">
        <f>IF(AI3522="","",AI3522&gt;60)</f>
        <v>0</v>
      </c>
      <c r="AL3522" s="13" t="b">
        <f>IF(OR(Y3522=TRUE,AH3522=""),TRUE,FALSE)</f>
        <v>0</v>
      </c>
      <c r="AM3522" s="13" t="b">
        <f>IF(AI3522="","",AI3522&lt;0)</f>
        <v>0</v>
      </c>
      <c r="AN3522" s="13" t="str">
        <f>IF(AH3522="","No inspection date",IF(AI3522&lt;0,"Negative chronology",IF(AI3522&lt;=30,"0-30",IF(AI3522&lt;=60,"31-60",IF(AI3522&lt;=90,"61-90",IF(AI3522&lt;=180,"91-180","181+"))))))</f>
        <v>0-30</v>
      </c>
      <c r="AO3522" s="13" t="str">
        <f>IF(OR(ISNUMBER(SEARCH("COMPLETED",K3522)),ISNUMBER(SEARCH("CLOSED",K3522))),"Closed/Completed","Other Active/Issued")</f>
        <v>Closed/Completed</v>
      </c>
    </row>
    <row r="3523" spans="1:41">
      <c r="A3523" t="s">
        <v>17643</v>
      </c>
      <c r="B3523" t="s">
        <v>87</v>
      </c>
      <c r="C3523" t="s">
        <v>87</v>
      </c>
      <c r="D3523" t="s">
        <v>88</v>
      </c>
      <c r="F3523" t="s">
        <v>17644</v>
      </c>
      <c r="G3523" t="s">
        <v>5920</v>
      </c>
      <c r="H3523" t="s">
        <v>649</v>
      </c>
      <c r="I3523" t="s">
        <v>836</v>
      </c>
      <c r="J3523" t="s">
        <v>137</v>
      </c>
      <c r="K3523" t="s">
        <v>93</v>
      </c>
      <c r="L3523" t="s">
        <v>93</v>
      </c>
      <c r="M3523" t="s">
        <v>17645</v>
      </c>
      <c r="N3523" s="9">
        <v>98104</v>
      </c>
      <c r="O3523" t="s">
        <v>17646</v>
      </c>
      <c r="P3523" s="10">
        <v>47.60113987</v>
      </c>
      <c r="Q3523" s="10">
        <v>-122.32981169</v>
      </c>
      <c r="R3523" t="s">
        <v>17647</v>
      </c>
      <c r="S3523" s="7">
        <v>3</v>
      </c>
      <c r="T3523" s="7">
        <v>2020</v>
      </c>
      <c r="U3523" s="7">
        <v>1</v>
      </c>
      <c r="V3523">
        <v>5</v>
      </c>
      <c r="W3523">
        <v>2020</v>
      </c>
      <c r="X3523">
        <v>2</v>
      </c>
      <c r="Y3523" t="b">
        <v>0</v>
      </c>
      <c r="Z3523" t="b">
        <v>0</v>
      </c>
      <c r="AA3523">
        <v>62</v>
      </c>
      <c r="AB3523">
        <v>1</v>
      </c>
      <c r="AC3523" t="b">
        <v>0</v>
      </c>
      <c r="AD3523" t="b">
        <v>1</v>
      </c>
      <c r="AE3523" t="b">
        <v>0</v>
      </c>
      <c r="AF3523" t="b">
        <v>1</v>
      </c>
      <c r="AG3523" s="11">
        <v>43916</v>
      </c>
      <c r="AH3523" s="11">
        <v>43978</v>
      </c>
      <c r="AI3523" s="12">
        <f>IF(OR(AG3523="",AH3523=""),"",AH3523-AG3523)</f>
        <v>62.0</v>
      </c>
      <c r="AJ3523" s="13" t="b">
        <f>IF(OR(AI3523="",AA3523=""),"",AI3523=AA3523)</f>
        <v>1</v>
      </c>
      <c r="AK3523" s="13" t="b">
        <f>IF(AI3523="","",AI3523&gt;60)</f>
        <v>1</v>
      </c>
      <c r="AL3523" s="13" t="b">
        <f>IF(OR(Y3523=TRUE,AH3523=""),TRUE,FALSE)</f>
        <v>0</v>
      </c>
      <c r="AM3523" s="13" t="b">
        <f>IF(AI3523="","",AI3523&lt;0)</f>
        <v>0</v>
      </c>
      <c r="AN3523" s="13" t="str">
        <f>IF(AH3523="","No inspection date",IF(AI3523&lt;0,"Negative chronology",IF(AI3523&lt;=30,"0-30",IF(AI3523&lt;=60,"31-60",IF(AI3523&lt;=90,"61-90",IF(AI3523&lt;=180,"91-180","181+"))))))</f>
        <v>61-90</v>
      </c>
      <c r="AO3523" s="13" t="str">
        <f>IF(OR(ISNUMBER(SEARCH("COMPLETED",K3523)),ISNUMBER(SEARCH("CLOSED",K3523))),"Closed/Completed","Other Active/Issued")</f>
        <v>Closed/Completed</v>
      </c>
    </row>
    <row r="3524" spans="1:41">
      <c r="A3524" t="s">
        <v>17648</v>
      </c>
      <c r="B3524" t="s">
        <v>87</v>
      </c>
      <c r="C3524" t="s">
        <v>87</v>
      </c>
      <c r="D3524" t="s">
        <v>88</v>
      </c>
      <c r="F3524" t="s">
        <v>17649</v>
      </c>
      <c r="G3524" t="s">
        <v>17591</v>
      </c>
      <c r="H3524" t="s">
        <v>688</v>
      </c>
      <c r="I3524" t="s">
        <v>17650</v>
      </c>
      <c r="J3524" t="s">
        <v>137</v>
      </c>
      <c r="K3524" t="s">
        <v>93</v>
      </c>
      <c r="L3524" t="s">
        <v>93</v>
      </c>
      <c r="M3524" t="s">
        <v>17651</v>
      </c>
      <c r="N3524" s="9">
        <v>98122</v>
      </c>
      <c r="O3524" t="s">
        <v>17652</v>
      </c>
      <c r="P3524" s="10">
        <v>47.60478102</v>
      </c>
      <c r="Q3524" s="10">
        <v>-122.3027474</v>
      </c>
      <c r="R3524" t="s">
        <v>17653</v>
      </c>
      <c r="S3524" s="7">
        <v>4</v>
      </c>
      <c r="T3524" s="7">
        <v>2020</v>
      </c>
      <c r="U3524" s="7">
        <v>2</v>
      </c>
      <c r="V3524">
        <v>4</v>
      </c>
      <c r="W3524">
        <v>2020</v>
      </c>
      <c r="X3524">
        <v>2</v>
      </c>
      <c r="Y3524" t="b">
        <v>0</v>
      </c>
      <c r="Z3524" t="b">
        <v>0</v>
      </c>
      <c r="AA3524">
        <v>18</v>
      </c>
      <c r="AB3524">
        <v>3</v>
      </c>
      <c r="AC3524" t="b">
        <v>0</v>
      </c>
      <c r="AD3524" t="b">
        <v>1</v>
      </c>
      <c r="AE3524" t="b">
        <v>0</v>
      </c>
      <c r="AF3524" t="b">
        <v>1</v>
      </c>
      <c r="AG3524" s="11">
        <v>43922</v>
      </c>
      <c r="AH3524" s="11">
        <v>43940</v>
      </c>
      <c r="AI3524" s="12">
        <f>IF(OR(AG3524="",AH3524=""),"",AH3524-AG3524)</f>
        <v>18.0</v>
      </c>
      <c r="AJ3524" s="13" t="b">
        <f>IF(OR(AI3524="",AA3524=""),"",AI3524=AA3524)</f>
        <v>1</v>
      </c>
      <c r="AK3524" s="13" t="b">
        <f>IF(AI3524="","",AI3524&gt;60)</f>
        <v>0</v>
      </c>
      <c r="AL3524" s="13" t="b">
        <f>IF(OR(Y3524=TRUE,AH3524=""),TRUE,FALSE)</f>
        <v>0</v>
      </c>
      <c r="AM3524" s="13" t="b">
        <f>IF(AI3524="","",AI3524&lt;0)</f>
        <v>0</v>
      </c>
      <c r="AN3524" s="13" t="str">
        <f>IF(AH3524="","No inspection date",IF(AI3524&lt;0,"Negative chronology",IF(AI3524&lt;=30,"0-30",IF(AI3524&lt;=60,"31-60",IF(AI3524&lt;=90,"61-90",IF(AI3524&lt;=180,"91-180","181+"))))))</f>
        <v>0-30</v>
      </c>
      <c r="AO3524" s="13" t="str">
        <f>IF(OR(ISNUMBER(SEARCH("COMPLETED",K3524)),ISNUMBER(SEARCH("CLOSED",K3524))),"Closed/Completed","Other Active/Issued")</f>
        <v>Closed/Completed</v>
      </c>
    </row>
    <row r="3525" spans="1:41">
      <c r="A3525" t="s">
        <v>17654</v>
      </c>
      <c r="B3525" t="s">
        <v>87</v>
      </c>
      <c r="C3525" t="s">
        <v>87</v>
      </c>
      <c r="D3525" t="s">
        <v>88</v>
      </c>
      <c r="F3525" t="s">
        <v>17655</v>
      </c>
      <c r="G3525" t="s">
        <v>17656</v>
      </c>
      <c r="H3525" t="s">
        <v>675</v>
      </c>
      <c r="I3525" t="s">
        <v>1055</v>
      </c>
      <c r="J3525" t="s">
        <v>137</v>
      </c>
      <c r="K3525" t="s">
        <v>93</v>
      </c>
      <c r="L3525" t="s">
        <v>93</v>
      </c>
      <c r="M3525" t="s">
        <v>17657</v>
      </c>
      <c r="N3525" s="9">
        <v>98105</v>
      </c>
      <c r="O3525" t="s">
        <v>17658</v>
      </c>
      <c r="P3525" s="10">
        <v>47.66523581</v>
      </c>
      <c r="Q3525" s="10">
        <v>-122.30918078</v>
      </c>
      <c r="R3525" t="s">
        <v>17659</v>
      </c>
      <c r="S3525" s="7">
        <v>4</v>
      </c>
      <c r="T3525" s="7">
        <v>2020</v>
      </c>
      <c r="U3525" s="7">
        <v>2</v>
      </c>
      <c r="V3525">
        <v>7</v>
      </c>
      <c r="W3525">
        <v>2020</v>
      </c>
      <c r="X3525">
        <v>3</v>
      </c>
      <c r="Y3525" t="b">
        <v>0</v>
      </c>
      <c r="Z3525" t="b">
        <v>0</v>
      </c>
      <c r="AA3525">
        <v>94</v>
      </c>
      <c r="AB3525">
        <v>4</v>
      </c>
      <c r="AC3525" t="b">
        <v>0</v>
      </c>
      <c r="AD3525" t="b">
        <v>1</v>
      </c>
      <c r="AE3525" t="b">
        <v>0</v>
      </c>
      <c r="AF3525" t="b">
        <v>1</v>
      </c>
      <c r="AG3525" s="11">
        <v>43927</v>
      </c>
      <c r="AH3525" s="11">
        <v>44021</v>
      </c>
      <c r="AI3525" s="12">
        <f>IF(OR(AG3525="",AH3525=""),"",AH3525-AG3525)</f>
        <v>94.0</v>
      </c>
      <c r="AJ3525" s="13" t="b">
        <f>IF(OR(AI3525="",AA3525=""),"",AI3525=AA3525)</f>
        <v>1</v>
      </c>
      <c r="AK3525" s="13" t="b">
        <f>IF(AI3525="","",AI3525&gt;60)</f>
        <v>1</v>
      </c>
      <c r="AL3525" s="13" t="b">
        <f>IF(OR(Y3525=TRUE,AH3525=""),TRUE,FALSE)</f>
        <v>0</v>
      </c>
      <c r="AM3525" s="13" t="b">
        <f>IF(AI3525="","",AI3525&lt;0)</f>
        <v>0</v>
      </c>
      <c r="AN3525" s="13" t="str">
        <f>IF(AH3525="","No inspection date",IF(AI3525&lt;0,"Negative chronology",IF(AI3525&lt;=30,"0-30",IF(AI3525&lt;=60,"31-60",IF(AI3525&lt;=90,"61-90",IF(AI3525&lt;=180,"91-180","181+"))))))</f>
        <v>91-180</v>
      </c>
      <c r="AO3525" s="13" t="str">
        <f>IF(OR(ISNUMBER(SEARCH("COMPLETED",K3525)),ISNUMBER(SEARCH("CLOSED",K3525))),"Closed/Completed","Other Active/Issued")</f>
        <v>Closed/Completed</v>
      </c>
    </row>
    <row r="3526" spans="1:41">
      <c r="A3526" t="s">
        <v>17660</v>
      </c>
      <c r="B3526" t="s">
        <v>87</v>
      </c>
      <c r="C3526" t="s">
        <v>87</v>
      </c>
      <c r="D3526" t="s">
        <v>88</v>
      </c>
      <c r="F3526" t="s">
        <v>17661</v>
      </c>
      <c r="G3526" t="s">
        <v>5920</v>
      </c>
      <c r="H3526" t="s">
        <v>675</v>
      </c>
      <c r="I3526" t="s">
        <v>13604</v>
      </c>
      <c r="J3526" t="s">
        <v>93</v>
      </c>
      <c r="K3526" t="s">
        <v>93</v>
      </c>
      <c r="L3526" t="s">
        <v>93</v>
      </c>
      <c r="M3526" t="s">
        <v>3374</v>
      </c>
      <c r="N3526" s="9">
        <v>98104</v>
      </c>
      <c r="O3526" t="s">
        <v>17662</v>
      </c>
      <c r="P3526" s="10">
        <v>47.60825794</v>
      </c>
      <c r="Q3526" s="10">
        <v>-122.32744091</v>
      </c>
      <c r="R3526" t="s">
        <v>17663</v>
      </c>
      <c r="S3526" s="7">
        <v>4</v>
      </c>
      <c r="T3526" s="7">
        <v>2020</v>
      </c>
      <c r="U3526" s="7">
        <v>2</v>
      </c>
      <c r="V3526">
        <v>3</v>
      </c>
      <c r="W3526">
        <v>2020</v>
      </c>
      <c r="X3526">
        <v>1</v>
      </c>
      <c r="Y3526" t="b">
        <v>0</v>
      </c>
      <c r="Z3526" t="b">
        <v>0</v>
      </c>
      <c r="AA3526">
        <v>-6</v>
      </c>
      <c r="AB3526">
        <v>7</v>
      </c>
      <c r="AC3526" t="b">
        <v>0</v>
      </c>
      <c r="AD3526" t="b">
        <v>1</v>
      </c>
      <c r="AE3526" t="b">
        <v>0</v>
      </c>
      <c r="AF3526" t="b">
        <v>1</v>
      </c>
      <c r="AG3526" s="11">
        <v>43927</v>
      </c>
      <c r="AH3526" s="11">
        <v>43921</v>
      </c>
      <c r="AI3526" s="12">
        <f>IF(OR(AG3526="",AH3526=""),"",AH3526-AG3526)</f>
        <v>-6.0</v>
      </c>
      <c r="AJ3526" s="13" t="b">
        <f>IF(OR(AI3526="",AA3526=""),"",AI3526=AA3526)</f>
        <v>1</v>
      </c>
      <c r="AK3526" s="13" t="b">
        <f>IF(AI3526="","",AI3526&gt;60)</f>
        <v>0</v>
      </c>
      <c r="AL3526" s="13" t="b">
        <f>IF(OR(Y3526=TRUE,AH3526=""),TRUE,FALSE)</f>
        <v>0</v>
      </c>
      <c r="AM3526" s="13" t="b">
        <f>IF(AI3526="","",AI3526&lt;0)</f>
        <v>1</v>
      </c>
      <c r="AN3526" s="13" t="str">
        <f>IF(AH3526="","No inspection date",IF(AI3526&lt;0,"Negative chronology",IF(AI3526&lt;=30,"0-30",IF(AI3526&lt;=60,"31-60",IF(AI3526&lt;=90,"61-90",IF(AI3526&lt;=180,"91-180","181+"))))))</f>
        <v>Negative chronology</v>
      </c>
      <c r="AO3526" s="13" t="str">
        <f>IF(OR(ISNUMBER(SEARCH("COMPLETED",K3526)),ISNUMBER(SEARCH("CLOSED",K3526))),"Closed/Completed","Other Active/Issued")</f>
        <v>Closed/Completed</v>
      </c>
    </row>
    <row r="3527" spans="1:41">
      <c r="A3527" t="s">
        <v>17664</v>
      </c>
      <c r="B3527" t="s">
        <v>87</v>
      </c>
      <c r="C3527" t="s">
        <v>87</v>
      </c>
      <c r="D3527" t="s">
        <v>88</v>
      </c>
      <c r="F3527" t="s">
        <v>17665</v>
      </c>
      <c r="G3527" t="s">
        <v>5920</v>
      </c>
      <c r="H3527" t="s">
        <v>675</v>
      </c>
      <c r="I3527" t="s">
        <v>1097</v>
      </c>
      <c r="J3527" t="s">
        <v>137</v>
      </c>
      <c r="K3527" t="s">
        <v>93</v>
      </c>
      <c r="L3527" t="s">
        <v>93</v>
      </c>
      <c r="M3527" t="s">
        <v>17666</v>
      </c>
      <c r="N3527" s="9">
        <v>98122</v>
      </c>
      <c r="O3527" t="s">
        <v>17667</v>
      </c>
      <c r="P3527" s="10">
        <v>47.60256615</v>
      </c>
      <c r="Q3527" s="10">
        <v>-122.30977892</v>
      </c>
      <c r="R3527" t="s">
        <v>17668</v>
      </c>
      <c r="S3527" s="7">
        <v>4</v>
      </c>
      <c r="T3527" s="7">
        <v>2020</v>
      </c>
      <c r="U3527" s="7">
        <v>2</v>
      </c>
      <c r="V3527">
        <v>7</v>
      </c>
      <c r="W3527">
        <v>2020</v>
      </c>
      <c r="X3527">
        <v>3</v>
      </c>
      <c r="Y3527" t="b">
        <v>0</v>
      </c>
      <c r="Z3527" t="b">
        <v>0</v>
      </c>
      <c r="AA3527">
        <v>113</v>
      </c>
      <c r="AB3527">
        <v>3</v>
      </c>
      <c r="AC3527" t="b">
        <v>0</v>
      </c>
      <c r="AD3527" t="b">
        <v>1</v>
      </c>
      <c r="AE3527" t="b">
        <v>0</v>
      </c>
      <c r="AF3527" t="b">
        <v>1</v>
      </c>
      <c r="AG3527" s="11">
        <v>43927</v>
      </c>
      <c r="AH3527" s="11">
        <v>44040</v>
      </c>
      <c r="AI3527" s="12">
        <f>IF(OR(AG3527="",AH3527=""),"",AH3527-AG3527)</f>
        <v>113.0</v>
      </c>
      <c r="AJ3527" s="13" t="b">
        <f>IF(OR(AI3527="",AA3527=""),"",AI3527=AA3527)</f>
        <v>1</v>
      </c>
      <c r="AK3527" s="13" t="b">
        <f>IF(AI3527="","",AI3527&gt;60)</f>
        <v>1</v>
      </c>
      <c r="AL3527" s="13" t="b">
        <f>IF(OR(Y3527=TRUE,AH3527=""),TRUE,FALSE)</f>
        <v>0</v>
      </c>
      <c r="AM3527" s="13" t="b">
        <f>IF(AI3527="","",AI3527&lt;0)</f>
        <v>0</v>
      </c>
      <c r="AN3527" s="13" t="str">
        <f>IF(AH3527="","No inspection date",IF(AI3527&lt;0,"Negative chronology",IF(AI3527&lt;=30,"0-30",IF(AI3527&lt;=60,"31-60",IF(AI3527&lt;=90,"61-90",IF(AI3527&lt;=180,"91-180","181+"))))))</f>
        <v>91-180</v>
      </c>
      <c r="AO3527" s="13" t="str">
        <f>IF(OR(ISNUMBER(SEARCH("COMPLETED",K3527)),ISNUMBER(SEARCH("CLOSED",K3527))),"Closed/Completed","Other Active/Issued")</f>
        <v>Closed/Completed</v>
      </c>
    </row>
    <row r="3528" spans="1:41">
      <c r="A3528" t="s">
        <v>17669</v>
      </c>
      <c r="B3528" t="s">
        <v>87</v>
      </c>
      <c r="C3528" t="s">
        <v>87</v>
      </c>
      <c r="D3528" t="s">
        <v>88</v>
      </c>
      <c r="F3528" t="s">
        <v>17670</v>
      </c>
      <c r="G3528" t="s">
        <v>17671</v>
      </c>
      <c r="H3528" t="s">
        <v>7430</v>
      </c>
      <c r="I3528" t="s">
        <v>7430</v>
      </c>
      <c r="J3528" t="s">
        <v>93</v>
      </c>
      <c r="K3528" t="s">
        <v>93</v>
      </c>
      <c r="L3528" t="s">
        <v>93</v>
      </c>
      <c r="M3528" t="s">
        <v>17672</v>
      </c>
      <c r="N3528" s="9">
        <v>98118</v>
      </c>
      <c r="O3528" t="s">
        <v>17673</v>
      </c>
      <c r="P3528" s="10">
        <v>47.52407951</v>
      </c>
      <c r="Q3528" s="10">
        <v>-122.27537775</v>
      </c>
      <c r="R3528" t="s">
        <v>17674</v>
      </c>
      <c r="S3528" s="7">
        <v>4</v>
      </c>
      <c r="T3528" s="7">
        <v>2020</v>
      </c>
      <c r="U3528" s="7">
        <v>2</v>
      </c>
      <c r="V3528">
        <v>4</v>
      </c>
      <c r="W3528">
        <v>2020</v>
      </c>
      <c r="X3528">
        <v>2</v>
      </c>
      <c r="Y3528" t="b">
        <v>0</v>
      </c>
      <c r="Z3528" t="b">
        <v>0</v>
      </c>
      <c r="AA3528">
        <v>0</v>
      </c>
      <c r="AB3528">
        <v>2</v>
      </c>
      <c r="AC3528" t="b">
        <v>0</v>
      </c>
      <c r="AD3528" t="b">
        <v>1</v>
      </c>
      <c r="AE3528" t="b">
        <v>0</v>
      </c>
      <c r="AF3528" t="b">
        <v>1</v>
      </c>
      <c r="AG3528" s="11">
        <v>43929</v>
      </c>
      <c r="AH3528" s="11">
        <v>43929</v>
      </c>
      <c r="AI3528" s="12">
        <f>IF(OR(AG3528="",AH3528=""),"",AH3528-AG3528)</f>
        <v>0.0</v>
      </c>
      <c r="AJ3528" s="13" t="b">
        <f>IF(OR(AI3528="",AA3528=""),"",AI3528=AA3528)</f>
        <v>1</v>
      </c>
      <c r="AK3528" s="13" t="b">
        <f>IF(AI3528="","",AI3528&gt;60)</f>
        <v>0</v>
      </c>
      <c r="AL3528" s="13" t="b">
        <f>IF(OR(Y3528=TRUE,AH3528=""),TRUE,FALSE)</f>
        <v>0</v>
      </c>
      <c r="AM3528" s="13" t="b">
        <f>IF(AI3528="","",AI3528&lt;0)</f>
        <v>0</v>
      </c>
      <c r="AN3528" s="13" t="str">
        <f>IF(AH3528="","No inspection date",IF(AI3528&lt;0,"Negative chronology",IF(AI3528&lt;=30,"0-30",IF(AI3528&lt;=60,"31-60",IF(AI3528&lt;=90,"61-90",IF(AI3528&lt;=180,"91-180","181+"))))))</f>
        <v>0-30</v>
      </c>
      <c r="AO3528" s="13" t="str">
        <f>IF(OR(ISNUMBER(SEARCH("COMPLETED",K3528)),ISNUMBER(SEARCH("CLOSED",K3528))),"Closed/Completed","Other Active/Issued")</f>
        <v>Closed/Completed</v>
      </c>
    </row>
    <row r="3529" spans="1:41">
      <c r="A3529" t="s">
        <v>17675</v>
      </c>
      <c r="B3529" t="s">
        <v>87</v>
      </c>
      <c r="C3529" t="s">
        <v>87</v>
      </c>
      <c r="D3529" t="s">
        <v>88</v>
      </c>
      <c r="F3529" t="s">
        <v>17676</v>
      </c>
      <c r="G3529" t="s">
        <v>17677</v>
      </c>
      <c r="H3529" t="s">
        <v>716</v>
      </c>
      <c r="I3529" t="s">
        <v>716</v>
      </c>
      <c r="J3529" t="s">
        <v>93</v>
      </c>
      <c r="K3529" t="s">
        <v>100</v>
      </c>
      <c r="L3529" t="s">
        <v>100</v>
      </c>
      <c r="M3529" t="s">
        <v>17678</v>
      </c>
      <c r="N3529" s="9">
        <v>98125</v>
      </c>
      <c r="O3529" t="s">
        <v>17679</v>
      </c>
      <c r="P3529" s="10">
        <v>47.73135618</v>
      </c>
      <c r="Q3529" s="10">
        <v>-122.28883632</v>
      </c>
      <c r="R3529" t="s">
        <v>17680</v>
      </c>
      <c r="S3529" s="7">
        <v>4</v>
      </c>
      <c r="T3529" s="7">
        <v>2020</v>
      </c>
      <c r="U3529" s="7">
        <v>2</v>
      </c>
      <c r="V3529">
        <v>4</v>
      </c>
      <c r="W3529">
        <v>2020</v>
      </c>
      <c r="X3529">
        <v>2</v>
      </c>
      <c r="Y3529" t="b">
        <v>0</v>
      </c>
      <c r="Z3529" t="b">
        <v>0</v>
      </c>
      <c r="AA3529">
        <v>0</v>
      </c>
      <c r="AB3529">
        <v>5</v>
      </c>
      <c r="AC3529" t="b">
        <v>0</v>
      </c>
      <c r="AD3529" t="b">
        <v>1</v>
      </c>
      <c r="AE3529" t="b">
        <v>0</v>
      </c>
      <c r="AF3529" t="b">
        <v>1</v>
      </c>
      <c r="AG3529" s="11">
        <v>43936</v>
      </c>
      <c r="AH3529" s="11">
        <v>43936</v>
      </c>
      <c r="AI3529" s="12">
        <f>IF(OR(AG3529="",AH3529=""),"",AH3529-AG3529)</f>
        <v>0.0</v>
      </c>
      <c r="AJ3529" s="13" t="b">
        <f>IF(OR(AI3529="",AA3529=""),"",AI3529=AA3529)</f>
        <v>1</v>
      </c>
      <c r="AK3529" s="13" t="b">
        <f>IF(AI3529="","",AI3529&gt;60)</f>
        <v>0</v>
      </c>
      <c r="AL3529" s="13" t="b">
        <f>IF(OR(Y3529=TRUE,AH3529=""),TRUE,FALSE)</f>
        <v>0</v>
      </c>
      <c r="AM3529" s="13" t="b">
        <f>IF(AI3529="","",AI3529&lt;0)</f>
        <v>0</v>
      </c>
      <c r="AN3529" s="13" t="str">
        <f>IF(AH3529="","No inspection date",IF(AI3529&lt;0,"Negative chronology",IF(AI3529&lt;=30,"0-30",IF(AI3529&lt;=60,"31-60",IF(AI3529&lt;=90,"61-90",IF(AI3529&lt;=180,"91-180","181+"))))))</f>
        <v>0-30</v>
      </c>
      <c r="AO3529" s="13" t="str">
        <f>IF(OR(ISNUMBER(SEARCH("COMPLETED",K3529)),ISNUMBER(SEARCH("CLOSED",K3529))),"Closed/Completed","Other Active/Issued")</f>
        <v>Other Active/Issued</v>
      </c>
    </row>
    <row r="3530" spans="1:41">
      <c r="A3530" t="s">
        <v>17681</v>
      </c>
      <c r="B3530" t="s">
        <v>87</v>
      </c>
      <c r="C3530" t="s">
        <v>87</v>
      </c>
      <c r="D3530" t="s">
        <v>88</v>
      </c>
      <c r="F3530" t="s">
        <v>17682</v>
      </c>
      <c r="G3530" t="s">
        <v>17683</v>
      </c>
      <c r="H3530" t="s">
        <v>17684</v>
      </c>
      <c r="I3530" t="s">
        <v>17684</v>
      </c>
      <c r="J3530" t="s">
        <v>93</v>
      </c>
      <c r="K3530" t="s">
        <v>93</v>
      </c>
      <c r="L3530" t="s">
        <v>93</v>
      </c>
      <c r="M3530" t="s">
        <v>17685</v>
      </c>
      <c r="N3530" s="9">
        <v>98105</v>
      </c>
      <c r="O3530" t="s">
        <v>17686</v>
      </c>
      <c r="P3530" s="10">
        <v>47.65772718</v>
      </c>
      <c r="Q3530" s="10">
        <v>-122.32167085</v>
      </c>
      <c r="R3530" t="s">
        <v>17687</v>
      </c>
      <c r="S3530" s="7">
        <v>4</v>
      </c>
      <c r="T3530" s="7">
        <v>2020</v>
      </c>
      <c r="U3530" s="7">
        <v>2</v>
      </c>
      <c r="V3530">
        <v>4</v>
      </c>
      <c r="W3530">
        <v>2020</v>
      </c>
      <c r="X3530">
        <v>2</v>
      </c>
      <c r="Y3530" t="b">
        <v>0</v>
      </c>
      <c r="Z3530" t="b">
        <v>0</v>
      </c>
      <c r="AA3530">
        <v>0</v>
      </c>
      <c r="AB3530">
        <v>4</v>
      </c>
      <c r="AC3530" t="b">
        <v>0</v>
      </c>
      <c r="AD3530" t="b">
        <v>1</v>
      </c>
      <c r="AE3530" t="b">
        <v>0</v>
      </c>
      <c r="AF3530" t="b">
        <v>1</v>
      </c>
      <c r="AG3530" s="11">
        <v>43941</v>
      </c>
      <c r="AH3530" s="11">
        <v>43941</v>
      </c>
      <c r="AI3530" s="12">
        <f>IF(OR(AG3530="",AH3530=""),"",AH3530-AG3530)</f>
        <v>0.0</v>
      </c>
      <c r="AJ3530" s="13" t="b">
        <f>IF(OR(AI3530="",AA3530=""),"",AI3530=AA3530)</f>
        <v>1</v>
      </c>
      <c r="AK3530" s="13" t="b">
        <f>IF(AI3530="","",AI3530&gt;60)</f>
        <v>0</v>
      </c>
      <c r="AL3530" s="13" t="b">
        <f>IF(OR(Y3530=TRUE,AH3530=""),TRUE,FALSE)</f>
        <v>0</v>
      </c>
      <c r="AM3530" s="13" t="b">
        <f>IF(AI3530="","",AI3530&lt;0)</f>
        <v>0</v>
      </c>
      <c r="AN3530" s="13" t="str">
        <f>IF(AH3530="","No inspection date",IF(AI3530&lt;0,"Negative chronology",IF(AI3530&lt;=30,"0-30",IF(AI3530&lt;=60,"31-60",IF(AI3530&lt;=90,"61-90",IF(AI3530&lt;=180,"91-180","181+"))))))</f>
        <v>0-30</v>
      </c>
      <c r="AO3530" s="13" t="str">
        <f>IF(OR(ISNUMBER(SEARCH("COMPLETED",K3530)),ISNUMBER(SEARCH("CLOSED",K3530))),"Closed/Completed","Other Active/Issued")</f>
        <v>Closed/Completed</v>
      </c>
    </row>
    <row r="3531" spans="1:41">
      <c r="A3531" t="s">
        <v>17688</v>
      </c>
      <c r="B3531" t="s">
        <v>87</v>
      </c>
      <c r="C3531" t="s">
        <v>87</v>
      </c>
      <c r="D3531" t="s">
        <v>88</v>
      </c>
      <c r="F3531" t="s">
        <v>17689</v>
      </c>
      <c r="G3531" t="s">
        <v>5920</v>
      </c>
      <c r="H3531" t="s">
        <v>17684</v>
      </c>
      <c r="I3531" t="s">
        <v>10916</v>
      </c>
      <c r="J3531" t="s">
        <v>137</v>
      </c>
      <c r="K3531" t="s">
        <v>93</v>
      </c>
      <c r="L3531" t="s">
        <v>93</v>
      </c>
      <c r="M3531" t="s">
        <v>17690</v>
      </c>
      <c r="N3531" s="9">
        <v>98104</v>
      </c>
      <c r="O3531" t="s">
        <v>17691</v>
      </c>
      <c r="P3531" s="10">
        <v>47.59982559</v>
      </c>
      <c r="Q3531" s="10">
        <v>-122.32851868</v>
      </c>
      <c r="R3531" t="s">
        <v>17692</v>
      </c>
      <c r="S3531" s="7">
        <v>4</v>
      </c>
      <c r="T3531" s="7">
        <v>2020</v>
      </c>
      <c r="U3531" s="7">
        <v>2</v>
      </c>
      <c r="V3531">
        <v>4</v>
      </c>
      <c r="W3531">
        <v>2020</v>
      </c>
      <c r="X3531">
        <v>2</v>
      </c>
      <c r="Y3531" t="b">
        <v>0</v>
      </c>
      <c r="Z3531" t="b">
        <v>0</v>
      </c>
      <c r="AA3531">
        <v>7</v>
      </c>
      <c r="AB3531">
        <v>2</v>
      </c>
      <c r="AC3531" t="b">
        <v>0</v>
      </c>
      <c r="AD3531" t="b">
        <v>1</v>
      </c>
      <c r="AE3531" t="b">
        <v>0</v>
      </c>
      <c r="AF3531" t="b">
        <v>1</v>
      </c>
      <c r="AG3531" s="11">
        <v>43941</v>
      </c>
      <c r="AH3531" s="11">
        <v>43948</v>
      </c>
      <c r="AI3531" s="12">
        <f>IF(OR(AG3531="",AH3531=""),"",AH3531-AG3531)</f>
        <v>7.0</v>
      </c>
      <c r="AJ3531" s="13" t="b">
        <f>IF(OR(AI3531="",AA3531=""),"",AI3531=AA3531)</f>
        <v>1</v>
      </c>
      <c r="AK3531" s="13" t="b">
        <f>IF(AI3531="","",AI3531&gt;60)</f>
        <v>0</v>
      </c>
      <c r="AL3531" s="13" t="b">
        <f>IF(OR(Y3531=TRUE,AH3531=""),TRUE,FALSE)</f>
        <v>0</v>
      </c>
      <c r="AM3531" s="13" t="b">
        <f>IF(AI3531="","",AI3531&lt;0)</f>
        <v>0</v>
      </c>
      <c r="AN3531" s="13" t="str">
        <f>IF(AH3531="","No inspection date",IF(AI3531&lt;0,"Negative chronology",IF(AI3531&lt;=30,"0-30",IF(AI3531&lt;=60,"31-60",IF(AI3531&lt;=90,"61-90",IF(AI3531&lt;=180,"91-180","181+"))))))</f>
        <v>0-30</v>
      </c>
      <c r="AO3531" s="13" t="str">
        <f>IF(OR(ISNUMBER(SEARCH("COMPLETED",K3531)),ISNUMBER(SEARCH("CLOSED",K3531))),"Closed/Completed","Other Active/Issued")</f>
        <v>Closed/Completed</v>
      </c>
    </row>
    <row r="3532" spans="1:41">
      <c r="A3532" t="s">
        <v>17693</v>
      </c>
      <c r="B3532" t="s">
        <v>87</v>
      </c>
      <c r="C3532" t="s">
        <v>87</v>
      </c>
      <c r="D3532" t="s">
        <v>88</v>
      </c>
      <c r="F3532" t="s">
        <v>17694</v>
      </c>
      <c r="G3532" t="s">
        <v>5920</v>
      </c>
      <c r="H3532" t="s">
        <v>740</v>
      </c>
      <c r="I3532" t="s">
        <v>7491</v>
      </c>
      <c r="J3532" t="s">
        <v>137</v>
      </c>
      <c r="K3532" t="s">
        <v>93</v>
      </c>
      <c r="L3532" t="s">
        <v>93</v>
      </c>
      <c r="M3532" t="s">
        <v>17695</v>
      </c>
      <c r="N3532" s="9">
        <v>98122</v>
      </c>
      <c r="O3532" t="s">
        <v>17696</v>
      </c>
      <c r="P3532" s="10">
        <v>47.60289468</v>
      </c>
      <c r="Q3532" s="10">
        <v>-122.3052986</v>
      </c>
      <c r="R3532" t="s">
        <v>17697</v>
      </c>
      <c r="S3532" s="7">
        <v>4</v>
      </c>
      <c r="T3532" s="7">
        <v>2020</v>
      </c>
      <c r="U3532" s="7">
        <v>2</v>
      </c>
      <c r="V3532">
        <v>5</v>
      </c>
      <c r="W3532">
        <v>2020</v>
      </c>
      <c r="X3532">
        <v>2</v>
      </c>
      <c r="Y3532" t="b">
        <v>0</v>
      </c>
      <c r="Z3532" t="b">
        <v>0</v>
      </c>
      <c r="AA3532">
        <v>10</v>
      </c>
      <c r="AB3532">
        <v>3</v>
      </c>
      <c r="AC3532" t="b">
        <v>0</v>
      </c>
      <c r="AD3532" t="b">
        <v>1</v>
      </c>
      <c r="AE3532" t="b">
        <v>0</v>
      </c>
      <c r="AF3532" t="b">
        <v>1</v>
      </c>
      <c r="AG3532" s="11">
        <v>43942</v>
      </c>
      <c r="AH3532" s="11">
        <v>43952</v>
      </c>
      <c r="AI3532" s="12">
        <f>IF(OR(AG3532="",AH3532=""),"",AH3532-AG3532)</f>
        <v>10.0</v>
      </c>
      <c r="AJ3532" s="13" t="b">
        <f>IF(OR(AI3532="",AA3532=""),"",AI3532=AA3532)</f>
        <v>1</v>
      </c>
      <c r="AK3532" s="13" t="b">
        <f>IF(AI3532="","",AI3532&gt;60)</f>
        <v>0</v>
      </c>
      <c r="AL3532" s="13" t="b">
        <f>IF(OR(Y3532=TRUE,AH3532=""),TRUE,FALSE)</f>
        <v>0</v>
      </c>
      <c r="AM3532" s="13" t="b">
        <f>IF(AI3532="","",AI3532&lt;0)</f>
        <v>0</v>
      </c>
      <c r="AN3532" s="13" t="str">
        <f>IF(AH3532="","No inspection date",IF(AI3532&lt;0,"Negative chronology",IF(AI3532&lt;=30,"0-30",IF(AI3532&lt;=60,"31-60",IF(AI3532&lt;=90,"61-90",IF(AI3532&lt;=180,"91-180","181+"))))))</f>
        <v>0-30</v>
      </c>
      <c r="AO3532" s="13" t="str">
        <f>IF(OR(ISNUMBER(SEARCH("COMPLETED",K3532)),ISNUMBER(SEARCH("CLOSED",K3532))),"Closed/Completed","Other Active/Issued")</f>
        <v>Closed/Completed</v>
      </c>
    </row>
    <row r="3533" spans="1:41">
      <c r="A3533" t="s">
        <v>17698</v>
      </c>
      <c r="B3533" t="s">
        <v>87</v>
      </c>
      <c r="C3533" t="s">
        <v>87</v>
      </c>
      <c r="D3533" t="s">
        <v>88</v>
      </c>
      <c r="F3533" t="s">
        <v>17699</v>
      </c>
      <c r="G3533" t="s">
        <v>17700</v>
      </c>
      <c r="H3533" t="s">
        <v>740</v>
      </c>
      <c r="I3533" t="s">
        <v>747</v>
      </c>
      <c r="J3533" t="s">
        <v>93</v>
      </c>
      <c r="K3533" t="s">
        <v>93</v>
      </c>
      <c r="L3533" t="s">
        <v>93</v>
      </c>
      <c r="M3533" t="s">
        <v>16206</v>
      </c>
      <c r="N3533" s="9">
        <v>98118</v>
      </c>
      <c r="O3533" t="s">
        <v>17701</v>
      </c>
      <c r="P3533" s="10">
        <v>47.54842633</v>
      </c>
      <c r="Q3533" s="10">
        <v>-122.28708693</v>
      </c>
      <c r="R3533" t="s">
        <v>16208</v>
      </c>
      <c r="S3533" s="7">
        <v>4</v>
      </c>
      <c r="T3533" s="7">
        <v>2020</v>
      </c>
      <c r="U3533" s="7">
        <v>2</v>
      </c>
      <c r="V3533">
        <v>4</v>
      </c>
      <c r="W3533">
        <v>2020</v>
      </c>
      <c r="X3533">
        <v>2</v>
      </c>
      <c r="Y3533" t="b">
        <v>0</v>
      </c>
      <c r="Z3533" t="b">
        <v>0</v>
      </c>
      <c r="AA3533">
        <v>3</v>
      </c>
      <c r="AB3533">
        <v>2</v>
      </c>
      <c r="AC3533" t="b">
        <v>0</v>
      </c>
      <c r="AD3533" t="b">
        <v>1</v>
      </c>
      <c r="AE3533" t="b">
        <v>0</v>
      </c>
      <c r="AF3533" t="b">
        <v>1</v>
      </c>
      <c r="AG3533" s="11">
        <v>43942</v>
      </c>
      <c r="AH3533" s="11">
        <v>43945</v>
      </c>
      <c r="AI3533" s="12">
        <f>IF(OR(AG3533="",AH3533=""),"",AH3533-AG3533)</f>
        <v>3.0</v>
      </c>
      <c r="AJ3533" s="13" t="b">
        <f>IF(OR(AI3533="",AA3533=""),"",AI3533=AA3533)</f>
        <v>1</v>
      </c>
      <c r="AK3533" s="13" t="b">
        <f>IF(AI3533="","",AI3533&gt;60)</f>
        <v>0</v>
      </c>
      <c r="AL3533" s="13" t="b">
        <f>IF(OR(Y3533=TRUE,AH3533=""),TRUE,FALSE)</f>
        <v>0</v>
      </c>
      <c r="AM3533" s="13" t="b">
        <f>IF(AI3533="","",AI3533&lt;0)</f>
        <v>0</v>
      </c>
      <c r="AN3533" s="13" t="str">
        <f>IF(AH3533="","No inspection date",IF(AI3533&lt;0,"Negative chronology",IF(AI3533&lt;=30,"0-30",IF(AI3533&lt;=60,"31-60",IF(AI3533&lt;=90,"61-90",IF(AI3533&lt;=180,"91-180","181+"))))))</f>
        <v>0-30</v>
      </c>
      <c r="AO3533" s="13" t="str">
        <f>IF(OR(ISNUMBER(SEARCH("COMPLETED",K3533)),ISNUMBER(SEARCH("CLOSED",K3533))),"Closed/Completed","Other Active/Issued")</f>
        <v>Closed/Completed</v>
      </c>
    </row>
    <row r="3534" spans="1:41">
      <c r="A3534" t="s">
        <v>17702</v>
      </c>
      <c r="B3534" t="s">
        <v>87</v>
      </c>
      <c r="C3534" t="s">
        <v>87</v>
      </c>
      <c r="D3534" t="s">
        <v>88</v>
      </c>
      <c r="F3534" t="s">
        <v>17703</v>
      </c>
      <c r="G3534" t="s">
        <v>17704</v>
      </c>
      <c r="H3534" t="s">
        <v>740</v>
      </c>
      <c r="K3534" t="s">
        <v>93</v>
      </c>
      <c r="L3534" t="s">
        <v>93</v>
      </c>
      <c r="M3534" t="s">
        <v>17705</v>
      </c>
      <c r="N3534" s="9">
        <v>98117</v>
      </c>
      <c r="O3534" t="s">
        <v>17706</v>
      </c>
      <c r="P3534" s="10">
        <v>47.69364063</v>
      </c>
      <c r="Q3534" s="10">
        <v>-122.3794312</v>
      </c>
      <c r="R3534" t="s">
        <v>17707</v>
      </c>
      <c r="S3534" s="7">
        <v>4</v>
      </c>
      <c r="T3534" s="7">
        <v>2020</v>
      </c>
      <c r="U3534" s="7">
        <v>2</v>
      </c>
      <c r="Y3534" t="b">
        <v>1</v>
      </c>
      <c r="Z3534" t="b">
        <v>1</v>
      </c>
      <c r="AB3534">
        <v>6</v>
      </c>
      <c r="AC3534" t="b">
        <v>0</v>
      </c>
      <c r="AD3534" t="b">
        <v>1</v>
      </c>
      <c r="AE3534" t="b">
        <v>0</v>
      </c>
      <c r="AF3534" t="b">
        <v>1</v>
      </c>
      <c r="AG3534" s="11">
        <v>43942</v>
      </c>
      <c r="AI3534" s="12">
        <f>IF(OR(AG3534="",AH3534=""),"",AH3534-AG3534)</f>
        <v/>
      </c>
      <c r="AJ3534" s="13">
        <f>IF(OR(AI3534="",AA3534=""),"",AI3534=AA3534)</f>
        <v/>
      </c>
      <c r="AK3534" s="13">
        <f>IF(AI3534="","",AI3534&gt;60)</f>
        <v/>
      </c>
      <c r="AL3534" s="13" t="b">
        <f>IF(OR(Y3534=TRUE,AH3534=""),TRUE,FALSE)</f>
        <v>1</v>
      </c>
      <c r="AM3534" s="13">
        <f>IF(AI3534="","",AI3534&lt;0)</f>
        <v/>
      </c>
      <c r="AN3534" s="13" t="str">
        <f>IF(AH3534="","No inspection date",IF(AI3534&lt;0,"Negative chronology",IF(AI3534&lt;=30,"0-30",IF(AI3534&lt;=60,"31-60",IF(AI3534&lt;=90,"61-90",IF(AI3534&lt;=180,"91-180","181+"))))))</f>
        <v>No inspection date</v>
      </c>
      <c r="AO3534" s="13" t="str">
        <f>IF(OR(ISNUMBER(SEARCH("COMPLETED",K3534)),ISNUMBER(SEARCH("CLOSED",K3534))),"Closed/Completed","Other Active/Issued")</f>
        <v>Closed/Completed</v>
      </c>
    </row>
    <row r="3535" spans="1:41">
      <c r="A3535" t="s">
        <v>17708</v>
      </c>
      <c r="B3535" t="s">
        <v>87</v>
      </c>
      <c r="C3535" t="s">
        <v>87</v>
      </c>
      <c r="D3535" t="s">
        <v>88</v>
      </c>
      <c r="F3535" t="s">
        <v>17709</v>
      </c>
      <c r="G3535" t="s">
        <v>17710</v>
      </c>
      <c r="H3535" t="s">
        <v>10803</v>
      </c>
      <c r="I3535" t="s">
        <v>930</v>
      </c>
      <c r="J3535" t="s">
        <v>137</v>
      </c>
      <c r="K3535" t="s">
        <v>93</v>
      </c>
      <c r="L3535" t="s">
        <v>93</v>
      </c>
      <c r="M3535" t="s">
        <v>17711</v>
      </c>
      <c r="O3535" t="s">
        <v>17712</v>
      </c>
      <c r="P3535" s="10">
        <v>47.66794897</v>
      </c>
      <c r="Q3535" s="10">
        <v>-122.31219737</v>
      </c>
      <c r="R3535" t="s">
        <v>17713</v>
      </c>
      <c r="S3535" s="7">
        <v>5</v>
      </c>
      <c r="T3535" s="7">
        <v>2020</v>
      </c>
      <c r="U3535" s="7">
        <v>2</v>
      </c>
      <c r="V3535">
        <v>6</v>
      </c>
      <c r="W3535">
        <v>2020</v>
      </c>
      <c r="X3535">
        <v>2</v>
      </c>
      <c r="Y3535" t="b">
        <v>0</v>
      </c>
      <c r="Z3535" t="b">
        <v>0</v>
      </c>
      <c r="AA3535">
        <v>44</v>
      </c>
      <c r="AB3535">
        <v>4</v>
      </c>
      <c r="AC3535" t="b">
        <v>0</v>
      </c>
      <c r="AD3535" t="b">
        <v>1</v>
      </c>
      <c r="AE3535" t="b">
        <v>0</v>
      </c>
      <c r="AF3535" t="b">
        <v>1</v>
      </c>
      <c r="AG3535" s="11">
        <v>43955</v>
      </c>
      <c r="AH3535" s="11">
        <v>43999</v>
      </c>
      <c r="AI3535" s="12">
        <f>IF(OR(AG3535="",AH3535=""),"",AH3535-AG3535)</f>
        <v>44.0</v>
      </c>
      <c r="AJ3535" s="13" t="b">
        <f>IF(OR(AI3535="",AA3535=""),"",AI3535=AA3535)</f>
        <v>1</v>
      </c>
      <c r="AK3535" s="13" t="b">
        <f>IF(AI3535="","",AI3535&gt;60)</f>
        <v>0</v>
      </c>
      <c r="AL3535" s="13" t="b">
        <f>IF(OR(Y3535=TRUE,AH3535=""),TRUE,FALSE)</f>
        <v>0</v>
      </c>
      <c r="AM3535" s="13" t="b">
        <f>IF(AI3535="","",AI3535&lt;0)</f>
        <v>0</v>
      </c>
      <c r="AN3535" s="13" t="str">
        <f>IF(AH3535="","No inspection date",IF(AI3535&lt;0,"Negative chronology",IF(AI3535&lt;=30,"0-30",IF(AI3535&lt;=60,"31-60",IF(AI3535&lt;=90,"61-90",IF(AI3535&lt;=180,"91-180","181+"))))))</f>
        <v>31-60</v>
      </c>
      <c r="AO3535" s="13" t="str">
        <f>IF(OR(ISNUMBER(SEARCH("COMPLETED",K3535)),ISNUMBER(SEARCH("CLOSED",K3535))),"Closed/Completed","Other Active/Issued")</f>
        <v>Closed/Completed</v>
      </c>
    </row>
    <row r="3536" spans="1:41">
      <c r="A3536" t="s">
        <v>17714</v>
      </c>
      <c r="B3536" t="s">
        <v>87</v>
      </c>
      <c r="C3536" t="s">
        <v>87</v>
      </c>
      <c r="D3536" t="s">
        <v>88</v>
      </c>
      <c r="F3536" t="s">
        <v>17715</v>
      </c>
      <c r="G3536" t="s">
        <v>17716</v>
      </c>
      <c r="H3536" t="s">
        <v>5936</v>
      </c>
      <c r="I3536" t="s">
        <v>5649</v>
      </c>
      <c r="J3536" t="s">
        <v>137</v>
      </c>
      <c r="K3536" t="s">
        <v>93</v>
      </c>
      <c r="L3536" t="s">
        <v>93</v>
      </c>
      <c r="M3536" t="s">
        <v>17717</v>
      </c>
      <c r="N3536" s="9">
        <v>98122</v>
      </c>
      <c r="O3536" t="s">
        <v>17718</v>
      </c>
      <c r="P3536" s="10">
        <v>47.61804159</v>
      </c>
      <c r="Q3536" s="10">
        <v>-122.3165998</v>
      </c>
      <c r="R3536" t="s">
        <v>17719</v>
      </c>
      <c r="S3536" s="7">
        <v>5</v>
      </c>
      <c r="T3536" s="7">
        <v>2020</v>
      </c>
      <c r="U3536" s="7">
        <v>2</v>
      </c>
      <c r="V3536">
        <v>6</v>
      </c>
      <c r="W3536">
        <v>2020</v>
      </c>
      <c r="X3536">
        <v>2</v>
      </c>
      <c r="Y3536" t="b">
        <v>0</v>
      </c>
      <c r="Z3536" t="b">
        <v>0</v>
      </c>
      <c r="AA3536">
        <v>30</v>
      </c>
      <c r="AB3536">
        <v>3</v>
      </c>
      <c r="AC3536" t="b">
        <v>0</v>
      </c>
      <c r="AD3536" t="b">
        <v>1</v>
      </c>
      <c r="AE3536" t="b">
        <v>0</v>
      </c>
      <c r="AF3536" t="b">
        <v>1</v>
      </c>
      <c r="AG3536" s="11">
        <v>43956</v>
      </c>
      <c r="AH3536" s="11">
        <v>43986</v>
      </c>
      <c r="AI3536" s="12">
        <f>IF(OR(AG3536="",AH3536=""),"",AH3536-AG3536)</f>
        <v>30.0</v>
      </c>
      <c r="AJ3536" s="13" t="b">
        <f>IF(OR(AI3536="",AA3536=""),"",AI3536=AA3536)</f>
        <v>1</v>
      </c>
      <c r="AK3536" s="13" t="b">
        <f>IF(AI3536="","",AI3536&gt;60)</f>
        <v>0</v>
      </c>
      <c r="AL3536" s="13" t="b">
        <f>IF(OR(Y3536=TRUE,AH3536=""),TRUE,FALSE)</f>
        <v>0</v>
      </c>
      <c r="AM3536" s="13" t="b">
        <f>IF(AI3536="","",AI3536&lt;0)</f>
        <v>0</v>
      </c>
      <c r="AN3536" s="13" t="str">
        <f>IF(AH3536="","No inspection date",IF(AI3536&lt;0,"Negative chronology",IF(AI3536&lt;=30,"0-30",IF(AI3536&lt;=60,"31-60",IF(AI3536&lt;=90,"61-90",IF(AI3536&lt;=180,"91-180","181+"))))))</f>
        <v>0-30</v>
      </c>
      <c r="AO3536" s="13" t="str">
        <f>IF(OR(ISNUMBER(SEARCH("COMPLETED",K3536)),ISNUMBER(SEARCH("CLOSED",K3536))),"Closed/Completed","Other Active/Issued")</f>
        <v>Closed/Completed</v>
      </c>
    </row>
    <row r="3537" spans="1:41">
      <c r="A3537" t="s">
        <v>17720</v>
      </c>
      <c r="B3537" t="s">
        <v>87</v>
      </c>
      <c r="C3537" t="s">
        <v>87</v>
      </c>
      <c r="D3537" t="s">
        <v>88</v>
      </c>
      <c r="F3537" t="s">
        <v>17721</v>
      </c>
      <c r="G3537" t="s">
        <v>17722</v>
      </c>
      <c r="H3537" t="s">
        <v>761</v>
      </c>
      <c r="K3537" t="s">
        <v>115</v>
      </c>
      <c r="L3537" t="s">
        <v>115</v>
      </c>
      <c r="M3537" t="s">
        <v>17723</v>
      </c>
      <c r="N3537" s="9">
        <v>98118</v>
      </c>
      <c r="O3537" t="s">
        <v>17724</v>
      </c>
      <c r="S3537" s="7">
        <v>5</v>
      </c>
      <c r="T3537" s="7">
        <v>2020</v>
      </c>
      <c r="U3537" s="7">
        <v>2</v>
      </c>
      <c r="Y3537" t="b">
        <v>1</v>
      </c>
      <c r="Z3537" t="b">
        <v>1</v>
      </c>
      <c r="AC3537" t="b">
        <v>0</v>
      </c>
      <c r="AD3537" t="b">
        <v>1</v>
      </c>
      <c r="AE3537" t="b">
        <v>0</v>
      </c>
      <c r="AF3537" t="b">
        <v>1</v>
      </c>
      <c r="AG3537" s="11">
        <v>43959</v>
      </c>
      <c r="AI3537" s="12">
        <f>IF(OR(AG3537="",AH3537=""),"",AH3537-AG3537)</f>
        <v/>
      </c>
      <c r="AJ3537" s="13">
        <f>IF(OR(AI3537="",AA3537=""),"",AI3537=AA3537)</f>
        <v/>
      </c>
      <c r="AK3537" s="13">
        <f>IF(AI3537="","",AI3537&gt;60)</f>
        <v/>
      </c>
      <c r="AL3537" s="13" t="b">
        <f>IF(OR(Y3537=TRUE,AH3537=""),TRUE,FALSE)</f>
        <v>1</v>
      </c>
      <c r="AM3537" s="13">
        <f>IF(AI3537="","",AI3537&lt;0)</f>
        <v/>
      </c>
      <c r="AN3537" s="13" t="str">
        <f>IF(AH3537="","No inspection date",IF(AI3537&lt;0,"Negative chronology",IF(AI3537&lt;=30,"0-30",IF(AI3537&lt;=60,"31-60",IF(AI3537&lt;=90,"61-90",IF(AI3537&lt;=180,"91-180","181+"))))))</f>
        <v>No inspection date</v>
      </c>
      <c r="AO3537" s="13" t="str">
        <f>IF(OR(ISNUMBER(SEARCH("COMPLETED",K3537)),ISNUMBER(SEARCH("CLOSED",K3537))),"Closed/Completed","Other Active/Issued")</f>
        <v>Other Active/Issued</v>
      </c>
    </row>
    <row r="3538" spans="1:41">
      <c r="A3538" t="s">
        <v>17725</v>
      </c>
      <c r="B3538" t="s">
        <v>87</v>
      </c>
      <c r="C3538" t="s">
        <v>87</v>
      </c>
      <c r="D3538" t="s">
        <v>88</v>
      </c>
      <c r="F3538" t="s">
        <v>17726</v>
      </c>
      <c r="G3538" t="s">
        <v>17727</v>
      </c>
      <c r="H3538" t="s">
        <v>761</v>
      </c>
      <c r="I3538" t="s">
        <v>761</v>
      </c>
      <c r="J3538" t="s">
        <v>93</v>
      </c>
      <c r="K3538" t="s">
        <v>115</v>
      </c>
      <c r="L3538" t="s">
        <v>115</v>
      </c>
      <c r="M3538" t="s">
        <v>17728</v>
      </c>
      <c r="N3538" s="9">
        <v>98106</v>
      </c>
      <c r="O3538" t="s">
        <v>17729</v>
      </c>
      <c r="P3538" s="10">
        <v>47.52085658</v>
      </c>
      <c r="Q3538" s="10">
        <v>-122.35596026</v>
      </c>
      <c r="R3538" t="s">
        <v>17730</v>
      </c>
      <c r="S3538" s="7">
        <v>5</v>
      </c>
      <c r="T3538" s="7">
        <v>2020</v>
      </c>
      <c r="U3538" s="7">
        <v>2</v>
      </c>
      <c r="V3538">
        <v>5</v>
      </c>
      <c r="W3538">
        <v>2020</v>
      </c>
      <c r="X3538">
        <v>2</v>
      </c>
      <c r="Y3538" t="b">
        <v>0</v>
      </c>
      <c r="Z3538" t="b">
        <v>0</v>
      </c>
      <c r="AA3538">
        <v>0</v>
      </c>
      <c r="AB3538">
        <v>1</v>
      </c>
      <c r="AC3538" t="b">
        <v>0</v>
      </c>
      <c r="AD3538" t="b">
        <v>1</v>
      </c>
      <c r="AE3538" t="b">
        <v>0</v>
      </c>
      <c r="AF3538" t="b">
        <v>1</v>
      </c>
      <c r="AG3538" s="11">
        <v>43959</v>
      </c>
      <c r="AH3538" s="11">
        <v>43959</v>
      </c>
      <c r="AI3538" s="12">
        <f>IF(OR(AG3538="",AH3538=""),"",AH3538-AG3538)</f>
        <v>0.0</v>
      </c>
      <c r="AJ3538" s="13" t="b">
        <f>IF(OR(AI3538="",AA3538=""),"",AI3538=AA3538)</f>
        <v>1</v>
      </c>
      <c r="AK3538" s="13" t="b">
        <f>IF(AI3538="","",AI3538&gt;60)</f>
        <v>0</v>
      </c>
      <c r="AL3538" s="13" t="b">
        <f>IF(OR(Y3538=TRUE,AH3538=""),TRUE,FALSE)</f>
        <v>0</v>
      </c>
      <c r="AM3538" s="13" t="b">
        <f>IF(AI3538="","",AI3538&lt;0)</f>
        <v>0</v>
      </c>
      <c r="AN3538" s="13" t="str">
        <f>IF(AH3538="","No inspection date",IF(AI3538&lt;0,"Negative chronology",IF(AI3538&lt;=30,"0-30",IF(AI3538&lt;=60,"31-60",IF(AI3538&lt;=90,"61-90",IF(AI3538&lt;=180,"91-180","181+"))))))</f>
        <v>0-30</v>
      </c>
      <c r="AO3538" s="13" t="str">
        <f>IF(OR(ISNUMBER(SEARCH("COMPLETED",K3538)),ISNUMBER(SEARCH("CLOSED",K3538))),"Closed/Completed","Other Active/Issued")</f>
        <v>Other Active/Issued</v>
      </c>
    </row>
    <row r="3539" spans="1:41">
      <c r="A3539" t="s">
        <v>17731</v>
      </c>
      <c r="B3539" t="s">
        <v>87</v>
      </c>
      <c r="C3539" t="s">
        <v>87</v>
      </c>
      <c r="D3539" t="s">
        <v>88</v>
      </c>
      <c r="F3539" t="s">
        <v>17732</v>
      </c>
      <c r="G3539" t="s">
        <v>17733</v>
      </c>
      <c r="H3539" t="s">
        <v>761</v>
      </c>
      <c r="I3539" t="s">
        <v>761</v>
      </c>
      <c r="J3539" t="s">
        <v>93</v>
      </c>
      <c r="K3539" t="s">
        <v>93</v>
      </c>
      <c r="L3539" t="s">
        <v>93</v>
      </c>
      <c r="M3539" t="s">
        <v>17734</v>
      </c>
      <c r="N3539" s="9">
        <v>98116</v>
      </c>
      <c r="O3539" t="s">
        <v>17735</v>
      </c>
      <c r="P3539" s="10">
        <v>47.58001959</v>
      </c>
      <c r="Q3539" s="10">
        <v>-122.38100229</v>
      </c>
      <c r="R3539" t="s">
        <v>17736</v>
      </c>
      <c r="S3539" s="7">
        <v>5</v>
      </c>
      <c r="T3539" s="7">
        <v>2020</v>
      </c>
      <c r="U3539" s="7">
        <v>2</v>
      </c>
      <c r="V3539">
        <v>5</v>
      </c>
      <c r="W3539">
        <v>2020</v>
      </c>
      <c r="X3539">
        <v>2</v>
      </c>
      <c r="Y3539" t="b">
        <v>0</v>
      </c>
      <c r="Z3539" t="b">
        <v>0</v>
      </c>
      <c r="AA3539">
        <v>0</v>
      </c>
      <c r="AB3539">
        <v>1</v>
      </c>
      <c r="AC3539" t="b">
        <v>0</v>
      </c>
      <c r="AD3539" t="b">
        <v>1</v>
      </c>
      <c r="AE3539" t="b">
        <v>0</v>
      </c>
      <c r="AF3539" t="b">
        <v>1</v>
      </c>
      <c r="AG3539" s="11">
        <v>43959</v>
      </c>
      <c r="AH3539" s="11">
        <v>43959</v>
      </c>
      <c r="AI3539" s="12">
        <f>IF(OR(AG3539="",AH3539=""),"",AH3539-AG3539)</f>
        <v>0.0</v>
      </c>
      <c r="AJ3539" s="13" t="b">
        <f>IF(OR(AI3539="",AA3539=""),"",AI3539=AA3539)</f>
        <v>1</v>
      </c>
      <c r="AK3539" s="13" t="b">
        <f>IF(AI3539="","",AI3539&gt;60)</f>
        <v>0</v>
      </c>
      <c r="AL3539" s="13" t="b">
        <f>IF(OR(Y3539=TRUE,AH3539=""),TRUE,FALSE)</f>
        <v>0</v>
      </c>
      <c r="AM3539" s="13" t="b">
        <f>IF(AI3539="","",AI3539&lt;0)</f>
        <v>0</v>
      </c>
      <c r="AN3539" s="13" t="str">
        <f>IF(AH3539="","No inspection date",IF(AI3539&lt;0,"Negative chronology",IF(AI3539&lt;=30,"0-30",IF(AI3539&lt;=60,"31-60",IF(AI3539&lt;=90,"61-90",IF(AI3539&lt;=180,"91-180","181+"))))))</f>
        <v>0-30</v>
      </c>
      <c r="AO3539" s="13" t="str">
        <f>IF(OR(ISNUMBER(SEARCH("COMPLETED",K3539)),ISNUMBER(SEARCH("CLOSED",K3539))),"Closed/Completed","Other Active/Issued")</f>
        <v>Closed/Completed</v>
      </c>
    </row>
    <row r="3540" spans="1:41">
      <c r="A3540" t="s">
        <v>17737</v>
      </c>
      <c r="B3540" t="s">
        <v>87</v>
      </c>
      <c r="C3540" t="s">
        <v>87</v>
      </c>
      <c r="D3540" t="s">
        <v>88</v>
      </c>
      <c r="F3540" t="s">
        <v>7325</v>
      </c>
      <c r="G3540" t="s">
        <v>7397</v>
      </c>
      <c r="H3540" t="s">
        <v>17376</v>
      </c>
      <c r="I3540" t="s">
        <v>14203</v>
      </c>
      <c r="J3540" t="s">
        <v>137</v>
      </c>
      <c r="K3540" t="s">
        <v>93</v>
      </c>
      <c r="L3540" t="s">
        <v>93</v>
      </c>
      <c r="M3540" t="s">
        <v>9154</v>
      </c>
      <c r="N3540" s="9">
        <v>98104</v>
      </c>
      <c r="O3540" t="s">
        <v>17738</v>
      </c>
      <c r="P3540" s="10">
        <v>47.59950019</v>
      </c>
      <c r="Q3540" s="10">
        <v>-122.31851985</v>
      </c>
      <c r="R3540" t="s">
        <v>9156</v>
      </c>
      <c r="S3540" s="7">
        <v>5</v>
      </c>
      <c r="T3540" s="7">
        <v>2020</v>
      </c>
      <c r="U3540" s="7">
        <v>2</v>
      </c>
      <c r="V3540">
        <v>10</v>
      </c>
      <c r="W3540">
        <v>2020</v>
      </c>
      <c r="X3540">
        <v>4</v>
      </c>
      <c r="Y3540" t="b">
        <v>0</v>
      </c>
      <c r="Z3540" t="b">
        <v>0</v>
      </c>
      <c r="AA3540">
        <v>168</v>
      </c>
      <c r="AB3540">
        <v>2</v>
      </c>
      <c r="AC3540" t="b">
        <v>0</v>
      </c>
      <c r="AD3540" t="b">
        <v>1</v>
      </c>
      <c r="AE3540" t="b">
        <v>0</v>
      </c>
      <c r="AF3540" t="b">
        <v>1</v>
      </c>
      <c r="AG3540" s="11">
        <v>43966</v>
      </c>
      <c r="AH3540" s="11">
        <v>44134</v>
      </c>
      <c r="AI3540" s="12">
        <f>IF(OR(AG3540="",AH3540=""),"",AH3540-AG3540)</f>
        <v>168.0</v>
      </c>
      <c r="AJ3540" s="13" t="b">
        <f>IF(OR(AI3540="",AA3540=""),"",AI3540=AA3540)</f>
        <v>1</v>
      </c>
      <c r="AK3540" s="13" t="b">
        <f>IF(AI3540="","",AI3540&gt;60)</f>
        <v>1</v>
      </c>
      <c r="AL3540" s="13" t="b">
        <f>IF(OR(Y3540=TRUE,AH3540=""),TRUE,FALSE)</f>
        <v>0</v>
      </c>
      <c r="AM3540" s="13" t="b">
        <f>IF(AI3540="","",AI3540&lt;0)</f>
        <v>0</v>
      </c>
      <c r="AN3540" s="13" t="str">
        <f>IF(AH3540="","No inspection date",IF(AI3540&lt;0,"Negative chronology",IF(AI3540&lt;=30,"0-30",IF(AI3540&lt;=60,"31-60",IF(AI3540&lt;=90,"61-90",IF(AI3540&lt;=180,"91-180","181+"))))))</f>
        <v>91-180</v>
      </c>
      <c r="AO3540" s="13" t="str">
        <f>IF(OR(ISNUMBER(SEARCH("COMPLETED",K3540)),ISNUMBER(SEARCH("CLOSED",K3540))),"Closed/Completed","Other Active/Issued")</f>
        <v>Closed/Completed</v>
      </c>
    </row>
    <row r="3541" spans="1:41">
      <c r="A3541" t="s">
        <v>17739</v>
      </c>
      <c r="B3541" t="s">
        <v>87</v>
      </c>
      <c r="C3541" t="s">
        <v>87</v>
      </c>
      <c r="D3541" t="s">
        <v>88</v>
      </c>
      <c r="H3541" t="s">
        <v>288</v>
      </c>
      <c r="I3541" t="s">
        <v>836</v>
      </c>
      <c r="J3541" t="s">
        <v>137</v>
      </c>
      <c r="K3541" t="s">
        <v>93</v>
      </c>
      <c r="L3541" t="s">
        <v>93</v>
      </c>
      <c r="M3541" t="s">
        <v>17740</v>
      </c>
      <c r="N3541" s="9">
        <v>98122</v>
      </c>
      <c r="O3541" t="s">
        <v>17741</v>
      </c>
      <c r="P3541" s="10">
        <v>47.61771797</v>
      </c>
      <c r="Q3541" s="10">
        <v>-122.30664858</v>
      </c>
      <c r="R3541" t="s">
        <v>17742</v>
      </c>
      <c r="S3541" s="7">
        <v>5</v>
      </c>
      <c r="T3541" s="7">
        <v>2020</v>
      </c>
      <c r="U3541" s="7">
        <v>2</v>
      </c>
      <c r="V3541">
        <v>5</v>
      </c>
      <c r="W3541">
        <v>2020</v>
      </c>
      <c r="X3541">
        <v>2</v>
      </c>
      <c r="Y3541" t="b">
        <v>0</v>
      </c>
      <c r="Z3541" t="b">
        <v>0</v>
      </c>
      <c r="AA3541">
        <v>6</v>
      </c>
      <c r="AB3541">
        <v>3</v>
      </c>
      <c r="AC3541" t="b">
        <v>0</v>
      </c>
      <c r="AD3541" t="b">
        <v>1</v>
      </c>
      <c r="AE3541" t="b">
        <v>0</v>
      </c>
      <c r="AF3541" t="b">
        <v>1</v>
      </c>
      <c r="AG3541" s="11">
        <v>43972</v>
      </c>
      <c r="AH3541" s="11">
        <v>43978</v>
      </c>
      <c r="AI3541" s="12">
        <f>IF(OR(AG3541="",AH3541=""),"",AH3541-AG3541)</f>
        <v>6.0</v>
      </c>
      <c r="AJ3541" s="13" t="b">
        <f>IF(OR(AI3541="",AA3541=""),"",AI3541=AA3541)</f>
        <v>1</v>
      </c>
      <c r="AK3541" s="13" t="b">
        <f>IF(AI3541="","",AI3541&gt;60)</f>
        <v>0</v>
      </c>
      <c r="AL3541" s="13" t="b">
        <f>IF(OR(Y3541=TRUE,AH3541=""),TRUE,FALSE)</f>
        <v>0</v>
      </c>
      <c r="AM3541" s="13" t="b">
        <f>IF(AI3541="","",AI3541&lt;0)</f>
        <v>0</v>
      </c>
      <c r="AN3541" s="13" t="str">
        <f>IF(AH3541="","No inspection date",IF(AI3541&lt;0,"Negative chronology",IF(AI3541&lt;=30,"0-30",IF(AI3541&lt;=60,"31-60",IF(AI3541&lt;=90,"61-90",IF(AI3541&lt;=180,"91-180","181+"))))))</f>
        <v>0-30</v>
      </c>
      <c r="AO3541" s="13" t="str">
        <f>IF(OR(ISNUMBER(SEARCH("COMPLETED",K3541)),ISNUMBER(SEARCH("CLOSED",K3541))),"Closed/Completed","Other Active/Issued")</f>
        <v>Closed/Completed</v>
      </c>
    </row>
    <row r="3542" spans="1:41">
      <c r="A3542" t="s">
        <v>17743</v>
      </c>
      <c r="B3542" t="s">
        <v>87</v>
      </c>
      <c r="C3542" t="s">
        <v>87</v>
      </c>
      <c r="D3542" t="s">
        <v>88</v>
      </c>
      <c r="F3542" t="s">
        <v>17744</v>
      </c>
      <c r="G3542" t="s">
        <v>17745</v>
      </c>
      <c r="H3542" t="s">
        <v>244</v>
      </c>
      <c r="I3542" t="s">
        <v>821</v>
      </c>
      <c r="J3542" t="s">
        <v>205</v>
      </c>
      <c r="K3542" t="s">
        <v>93</v>
      </c>
      <c r="L3542" t="s">
        <v>93</v>
      </c>
      <c r="M3542" t="s">
        <v>17746</v>
      </c>
      <c r="O3542" t="s">
        <v>17747</v>
      </c>
      <c r="P3542" s="10">
        <v>47.6626771</v>
      </c>
      <c r="Q3542" s="10">
        <v>-122.30625058</v>
      </c>
      <c r="R3542" t="s">
        <v>17748</v>
      </c>
      <c r="S3542" s="7">
        <v>5</v>
      </c>
      <c r="T3542" s="7">
        <v>2020</v>
      </c>
      <c r="U3542" s="7">
        <v>2</v>
      </c>
      <c r="V3542">
        <v>7</v>
      </c>
      <c r="W3542">
        <v>2020</v>
      </c>
      <c r="X3542">
        <v>3</v>
      </c>
      <c r="Y3542" t="b">
        <v>0</v>
      </c>
      <c r="Z3542" t="b">
        <v>0</v>
      </c>
      <c r="AA3542">
        <v>42</v>
      </c>
      <c r="AB3542">
        <v>4</v>
      </c>
      <c r="AC3542" t="b">
        <v>0</v>
      </c>
      <c r="AD3542" t="b">
        <v>1</v>
      </c>
      <c r="AE3542" t="b">
        <v>0</v>
      </c>
      <c r="AF3542" t="b">
        <v>1</v>
      </c>
      <c r="AG3542" s="11">
        <v>43977</v>
      </c>
      <c r="AH3542" s="11">
        <v>44019</v>
      </c>
      <c r="AI3542" s="12">
        <f>IF(OR(AG3542="",AH3542=""),"",AH3542-AG3542)</f>
        <v>42.0</v>
      </c>
      <c r="AJ3542" s="13" t="b">
        <f>IF(OR(AI3542="",AA3542=""),"",AI3542=AA3542)</f>
        <v>1</v>
      </c>
      <c r="AK3542" s="13" t="b">
        <f>IF(AI3542="","",AI3542&gt;60)</f>
        <v>0</v>
      </c>
      <c r="AL3542" s="13" t="b">
        <f>IF(OR(Y3542=TRUE,AH3542=""),TRUE,FALSE)</f>
        <v>0</v>
      </c>
      <c r="AM3542" s="13" t="b">
        <f>IF(AI3542="","",AI3542&lt;0)</f>
        <v>0</v>
      </c>
      <c r="AN3542" s="13" t="str">
        <f>IF(AH3542="","No inspection date",IF(AI3542&lt;0,"Negative chronology",IF(AI3542&lt;=30,"0-30",IF(AI3542&lt;=60,"31-60",IF(AI3542&lt;=90,"61-90",IF(AI3542&lt;=180,"91-180","181+"))))))</f>
        <v>31-60</v>
      </c>
      <c r="AO3542" s="13" t="str">
        <f>IF(OR(ISNUMBER(SEARCH("COMPLETED",K3542)),ISNUMBER(SEARCH("CLOSED",K3542))),"Closed/Completed","Other Active/Issued")</f>
        <v>Closed/Completed</v>
      </c>
    </row>
    <row r="3543" spans="1:41">
      <c r="A3543" t="s">
        <v>17749</v>
      </c>
      <c r="B3543" t="s">
        <v>87</v>
      </c>
      <c r="C3543" t="s">
        <v>87</v>
      </c>
      <c r="D3543" t="s">
        <v>88</v>
      </c>
      <c r="F3543" t="s">
        <v>17699</v>
      </c>
      <c r="G3543" t="s">
        <v>17700</v>
      </c>
      <c r="H3543" t="s">
        <v>850</v>
      </c>
      <c r="K3543" t="s">
        <v>93</v>
      </c>
      <c r="L3543" t="s">
        <v>93</v>
      </c>
      <c r="M3543" t="s">
        <v>16206</v>
      </c>
      <c r="N3543" s="9">
        <v>98118</v>
      </c>
      <c r="O3543" t="s">
        <v>17750</v>
      </c>
      <c r="P3543" s="10">
        <v>47.54842633</v>
      </c>
      <c r="Q3543" s="10">
        <v>-122.28708693</v>
      </c>
      <c r="R3543" t="s">
        <v>16208</v>
      </c>
      <c r="S3543" s="7">
        <v>5</v>
      </c>
      <c r="T3543" s="7">
        <v>2020</v>
      </c>
      <c r="U3543" s="7">
        <v>2</v>
      </c>
      <c r="Y3543" t="b">
        <v>1</v>
      </c>
      <c r="Z3543" t="b">
        <v>1</v>
      </c>
      <c r="AB3543">
        <v>2</v>
      </c>
      <c r="AC3543" t="b">
        <v>0</v>
      </c>
      <c r="AD3543" t="b">
        <v>1</v>
      </c>
      <c r="AE3543" t="b">
        <v>0</v>
      </c>
      <c r="AF3543" t="b">
        <v>1</v>
      </c>
      <c r="AG3543" s="11">
        <v>43980</v>
      </c>
      <c r="AI3543" s="12">
        <f>IF(OR(AG3543="",AH3543=""),"",AH3543-AG3543)</f>
        <v/>
      </c>
      <c r="AJ3543" s="13">
        <f>IF(OR(AI3543="",AA3543=""),"",AI3543=AA3543)</f>
        <v/>
      </c>
      <c r="AK3543" s="13">
        <f>IF(AI3543="","",AI3543&gt;60)</f>
        <v/>
      </c>
      <c r="AL3543" s="13" t="b">
        <f>IF(OR(Y3543=TRUE,AH3543=""),TRUE,FALSE)</f>
        <v>1</v>
      </c>
      <c r="AM3543" s="13">
        <f>IF(AI3543="","",AI3543&lt;0)</f>
        <v/>
      </c>
      <c r="AN3543" s="13" t="str">
        <f>IF(AH3543="","No inspection date",IF(AI3543&lt;0,"Negative chronology",IF(AI3543&lt;=30,"0-30",IF(AI3543&lt;=60,"31-60",IF(AI3543&lt;=90,"61-90",IF(AI3543&lt;=180,"91-180","181+"))))))</f>
        <v>No inspection date</v>
      </c>
      <c r="AO3543" s="13" t="str">
        <f>IF(OR(ISNUMBER(SEARCH("COMPLETED",K3543)),ISNUMBER(SEARCH("CLOSED",K3543))),"Closed/Completed","Other Active/Issued")</f>
        <v>Closed/Completed</v>
      </c>
    </row>
    <row r="3544" spans="1:41">
      <c r="A3544" t="s">
        <v>17751</v>
      </c>
      <c r="B3544" t="s">
        <v>87</v>
      </c>
      <c r="C3544" t="s">
        <v>87</v>
      </c>
      <c r="D3544" t="s">
        <v>88</v>
      </c>
      <c r="F3544" t="s">
        <v>15856</v>
      </c>
      <c r="H3544" t="s">
        <v>857</v>
      </c>
      <c r="K3544" t="s">
        <v>93</v>
      </c>
      <c r="L3544" t="s">
        <v>93</v>
      </c>
      <c r="M3544" t="s">
        <v>10097</v>
      </c>
      <c r="N3544" s="9">
        <v>98107</v>
      </c>
      <c r="O3544" t="s">
        <v>17752</v>
      </c>
      <c r="P3544" s="10">
        <v>47.66740348</v>
      </c>
      <c r="Q3544" s="10">
        <v>-122.37742964</v>
      </c>
      <c r="R3544" t="s">
        <v>10099</v>
      </c>
      <c r="S3544" s="7">
        <v>6</v>
      </c>
      <c r="T3544" s="7">
        <v>2020</v>
      </c>
      <c r="U3544" s="7">
        <v>2</v>
      </c>
      <c r="Y3544" t="b">
        <v>1</v>
      </c>
      <c r="Z3544" t="b">
        <v>1</v>
      </c>
      <c r="AB3544">
        <v>6</v>
      </c>
      <c r="AC3544" t="b">
        <v>0</v>
      </c>
      <c r="AD3544" t="b">
        <v>1</v>
      </c>
      <c r="AE3544" t="b">
        <v>0</v>
      </c>
      <c r="AF3544" t="b">
        <v>1</v>
      </c>
      <c r="AG3544" s="11">
        <v>43987</v>
      </c>
      <c r="AI3544" s="12">
        <f>IF(OR(AG3544="",AH3544=""),"",AH3544-AG3544)</f>
        <v/>
      </c>
      <c r="AJ3544" s="13">
        <f>IF(OR(AI3544="",AA3544=""),"",AI3544=AA3544)</f>
        <v/>
      </c>
      <c r="AK3544" s="13">
        <f>IF(AI3544="","",AI3544&gt;60)</f>
        <v/>
      </c>
      <c r="AL3544" s="13" t="b">
        <f>IF(OR(Y3544=TRUE,AH3544=""),TRUE,FALSE)</f>
        <v>1</v>
      </c>
      <c r="AM3544" s="13">
        <f>IF(AI3544="","",AI3544&lt;0)</f>
        <v/>
      </c>
      <c r="AN3544" s="13" t="str">
        <f>IF(AH3544="","No inspection date",IF(AI3544&lt;0,"Negative chronology",IF(AI3544&lt;=30,"0-30",IF(AI3544&lt;=60,"31-60",IF(AI3544&lt;=90,"61-90",IF(AI3544&lt;=180,"91-180","181+"))))))</f>
        <v>No inspection date</v>
      </c>
      <c r="AO3544" s="13" t="str">
        <f>IF(OR(ISNUMBER(SEARCH("COMPLETED",K3544)),ISNUMBER(SEARCH("CLOSED",K3544))),"Closed/Completed","Other Active/Issued")</f>
        <v>Closed/Completed</v>
      </c>
    </row>
    <row r="3545" spans="1:41">
      <c r="A3545" t="s">
        <v>17753</v>
      </c>
      <c r="B3545" t="s">
        <v>87</v>
      </c>
      <c r="C3545" t="s">
        <v>87</v>
      </c>
      <c r="D3545" t="s">
        <v>88</v>
      </c>
      <c r="F3545" t="s">
        <v>7524</v>
      </c>
      <c r="G3545" t="s">
        <v>6860</v>
      </c>
      <c r="H3545" t="s">
        <v>857</v>
      </c>
      <c r="I3545" t="s">
        <v>836</v>
      </c>
      <c r="J3545" t="s">
        <v>93</v>
      </c>
      <c r="K3545" t="s">
        <v>93</v>
      </c>
      <c r="L3545" t="s">
        <v>93</v>
      </c>
      <c r="M3545" t="s">
        <v>17052</v>
      </c>
      <c r="N3545" s="9">
        <v>98107</v>
      </c>
      <c r="O3545" t="s">
        <v>17754</v>
      </c>
      <c r="P3545" s="10">
        <v>47.66736302</v>
      </c>
      <c r="Q3545" s="10">
        <v>-122.37765449</v>
      </c>
      <c r="R3545" t="s">
        <v>17054</v>
      </c>
      <c r="S3545" s="7">
        <v>6</v>
      </c>
      <c r="T3545" s="7">
        <v>2020</v>
      </c>
      <c r="U3545" s="7">
        <v>2</v>
      </c>
      <c r="V3545">
        <v>5</v>
      </c>
      <c r="W3545">
        <v>2020</v>
      </c>
      <c r="X3545">
        <v>2</v>
      </c>
      <c r="Y3545" t="b">
        <v>0</v>
      </c>
      <c r="Z3545" t="b">
        <v>0</v>
      </c>
      <c r="AA3545">
        <v>-9</v>
      </c>
      <c r="AB3545">
        <v>6</v>
      </c>
      <c r="AC3545" t="b">
        <v>0</v>
      </c>
      <c r="AD3545" t="b">
        <v>1</v>
      </c>
      <c r="AE3545" t="b">
        <v>0</v>
      </c>
      <c r="AF3545" t="b">
        <v>1</v>
      </c>
      <c r="AG3545" s="11">
        <v>43987</v>
      </c>
      <c r="AH3545" s="11">
        <v>43978</v>
      </c>
      <c r="AI3545" s="12">
        <f>IF(OR(AG3545="",AH3545=""),"",AH3545-AG3545)</f>
        <v>-9.0</v>
      </c>
      <c r="AJ3545" s="13" t="b">
        <f>IF(OR(AI3545="",AA3545=""),"",AI3545=AA3545)</f>
        <v>1</v>
      </c>
      <c r="AK3545" s="13" t="b">
        <f>IF(AI3545="","",AI3545&gt;60)</f>
        <v>0</v>
      </c>
      <c r="AL3545" s="13" t="b">
        <f>IF(OR(Y3545=TRUE,AH3545=""),TRUE,FALSE)</f>
        <v>0</v>
      </c>
      <c r="AM3545" s="13" t="b">
        <f>IF(AI3545="","",AI3545&lt;0)</f>
        <v>1</v>
      </c>
      <c r="AN3545" s="13" t="str">
        <f>IF(AH3545="","No inspection date",IF(AI3545&lt;0,"Negative chronology",IF(AI3545&lt;=30,"0-30",IF(AI3545&lt;=60,"31-60",IF(AI3545&lt;=90,"61-90",IF(AI3545&lt;=180,"91-180","181+"))))))</f>
        <v>Negative chronology</v>
      </c>
      <c r="AO3545" s="13" t="str">
        <f>IF(OR(ISNUMBER(SEARCH("COMPLETED",K3545)),ISNUMBER(SEARCH("CLOSED",K3545))),"Closed/Completed","Other Active/Issued")</f>
        <v>Closed/Completed</v>
      </c>
    </row>
    <row r="3546" spans="1:41">
      <c r="A3546" t="s">
        <v>17755</v>
      </c>
      <c r="B3546" t="s">
        <v>87</v>
      </c>
      <c r="C3546" t="s">
        <v>87</v>
      </c>
      <c r="D3546" t="s">
        <v>88</v>
      </c>
      <c r="F3546" t="s">
        <v>17756</v>
      </c>
      <c r="G3546" t="s">
        <v>5920</v>
      </c>
      <c r="H3546" t="s">
        <v>890</v>
      </c>
      <c r="I3546" t="s">
        <v>15908</v>
      </c>
      <c r="J3546" t="s">
        <v>137</v>
      </c>
      <c r="K3546" t="s">
        <v>93</v>
      </c>
      <c r="L3546" t="s">
        <v>93</v>
      </c>
      <c r="M3546" t="s">
        <v>17690</v>
      </c>
      <c r="N3546" s="9">
        <v>98104</v>
      </c>
      <c r="O3546" t="s">
        <v>17757</v>
      </c>
      <c r="P3546" s="10">
        <v>47.59982559</v>
      </c>
      <c r="Q3546" s="10">
        <v>-122.32851868</v>
      </c>
      <c r="R3546" t="s">
        <v>17692</v>
      </c>
      <c r="S3546" s="7">
        <v>6</v>
      </c>
      <c r="T3546" s="7">
        <v>2020</v>
      </c>
      <c r="U3546" s="7">
        <v>2</v>
      </c>
      <c r="V3546">
        <v>9</v>
      </c>
      <c r="W3546">
        <v>2020</v>
      </c>
      <c r="X3546">
        <v>3</v>
      </c>
      <c r="Y3546" t="b">
        <v>0</v>
      </c>
      <c r="Z3546" t="b">
        <v>0</v>
      </c>
      <c r="AA3546">
        <v>91</v>
      </c>
      <c r="AB3546">
        <v>2</v>
      </c>
      <c r="AC3546" t="b">
        <v>0</v>
      </c>
      <c r="AD3546" t="b">
        <v>1</v>
      </c>
      <c r="AE3546" t="b">
        <v>0</v>
      </c>
      <c r="AF3546" t="b">
        <v>1</v>
      </c>
      <c r="AG3546" s="11">
        <v>43991</v>
      </c>
      <c r="AH3546" s="11">
        <v>44082</v>
      </c>
      <c r="AI3546" s="12">
        <f>IF(OR(AG3546="",AH3546=""),"",AH3546-AG3546)</f>
        <v>91.0</v>
      </c>
      <c r="AJ3546" s="13" t="b">
        <f>IF(OR(AI3546="",AA3546=""),"",AI3546=AA3546)</f>
        <v>1</v>
      </c>
      <c r="AK3546" s="13" t="b">
        <f>IF(AI3546="","",AI3546&gt;60)</f>
        <v>1</v>
      </c>
      <c r="AL3546" s="13" t="b">
        <f>IF(OR(Y3546=TRUE,AH3546=""),TRUE,FALSE)</f>
        <v>0</v>
      </c>
      <c r="AM3546" s="13" t="b">
        <f>IF(AI3546="","",AI3546&lt;0)</f>
        <v>0</v>
      </c>
      <c r="AN3546" s="13" t="str">
        <f>IF(AH3546="","No inspection date",IF(AI3546&lt;0,"Negative chronology",IF(AI3546&lt;=30,"0-30",IF(AI3546&lt;=60,"31-60",IF(AI3546&lt;=90,"61-90",IF(AI3546&lt;=180,"91-180","181+"))))))</f>
        <v>91-180</v>
      </c>
      <c r="AO3546" s="13" t="str">
        <f>IF(OR(ISNUMBER(SEARCH("COMPLETED",K3546)),ISNUMBER(SEARCH("CLOSED",K3546))),"Closed/Completed","Other Active/Issued")</f>
        <v>Closed/Completed</v>
      </c>
    </row>
    <row r="3547" spans="1:41">
      <c r="A3547" t="s">
        <v>17758</v>
      </c>
      <c r="B3547" t="s">
        <v>87</v>
      </c>
      <c r="C3547" t="s">
        <v>87</v>
      </c>
      <c r="D3547" t="s">
        <v>88</v>
      </c>
      <c r="F3547" t="s">
        <v>17759</v>
      </c>
      <c r="G3547" t="s">
        <v>5920</v>
      </c>
      <c r="H3547" t="s">
        <v>890</v>
      </c>
      <c r="I3547" t="s">
        <v>7644</v>
      </c>
      <c r="J3547" t="s">
        <v>137</v>
      </c>
      <c r="K3547" t="s">
        <v>93</v>
      </c>
      <c r="L3547" t="s">
        <v>93</v>
      </c>
      <c r="M3547" t="s">
        <v>17760</v>
      </c>
      <c r="N3547" s="9">
        <v>98122</v>
      </c>
      <c r="O3547" t="s">
        <v>17761</v>
      </c>
      <c r="P3547" s="10">
        <v>47.6123999</v>
      </c>
      <c r="Q3547" s="10">
        <v>-122.31448543</v>
      </c>
      <c r="R3547" t="s">
        <v>17762</v>
      </c>
      <c r="S3547" s="7">
        <v>6</v>
      </c>
      <c r="T3547" s="7">
        <v>2020</v>
      </c>
      <c r="U3547" s="7">
        <v>2</v>
      </c>
      <c r="V3547">
        <v>7</v>
      </c>
      <c r="W3547">
        <v>2020</v>
      </c>
      <c r="X3547">
        <v>3</v>
      </c>
      <c r="Y3547" t="b">
        <v>0</v>
      </c>
      <c r="Z3547" t="b">
        <v>0</v>
      </c>
      <c r="AA3547">
        <v>37</v>
      </c>
      <c r="AB3547">
        <v>3</v>
      </c>
      <c r="AC3547" t="b">
        <v>0</v>
      </c>
      <c r="AD3547" t="b">
        <v>1</v>
      </c>
      <c r="AE3547" t="b">
        <v>0</v>
      </c>
      <c r="AF3547" t="b">
        <v>1</v>
      </c>
      <c r="AG3547" s="11">
        <v>43991</v>
      </c>
      <c r="AH3547" s="11">
        <v>44028</v>
      </c>
      <c r="AI3547" s="12">
        <f>IF(OR(AG3547="",AH3547=""),"",AH3547-AG3547)</f>
        <v>37.0</v>
      </c>
      <c r="AJ3547" s="13" t="b">
        <f>IF(OR(AI3547="",AA3547=""),"",AI3547=AA3547)</f>
        <v>1</v>
      </c>
      <c r="AK3547" s="13" t="b">
        <f>IF(AI3547="","",AI3547&gt;60)</f>
        <v>0</v>
      </c>
      <c r="AL3547" s="13" t="b">
        <f>IF(OR(Y3547=TRUE,AH3547=""),TRUE,FALSE)</f>
        <v>0</v>
      </c>
      <c r="AM3547" s="13" t="b">
        <f>IF(AI3547="","",AI3547&lt;0)</f>
        <v>0</v>
      </c>
      <c r="AN3547" s="13" t="str">
        <f>IF(AH3547="","No inspection date",IF(AI3547&lt;0,"Negative chronology",IF(AI3547&lt;=30,"0-30",IF(AI3547&lt;=60,"31-60",IF(AI3547&lt;=90,"61-90",IF(AI3547&lt;=180,"91-180","181+"))))))</f>
        <v>31-60</v>
      </c>
      <c r="AO3547" s="13" t="str">
        <f>IF(OR(ISNUMBER(SEARCH("COMPLETED",K3547)),ISNUMBER(SEARCH("CLOSED",K3547))),"Closed/Completed","Other Active/Issued")</f>
        <v>Closed/Completed</v>
      </c>
    </row>
    <row r="3548" spans="1:41">
      <c r="A3548" t="s">
        <v>17763</v>
      </c>
      <c r="B3548" t="s">
        <v>87</v>
      </c>
      <c r="C3548" t="s">
        <v>87</v>
      </c>
      <c r="D3548" t="s">
        <v>88</v>
      </c>
      <c r="F3548" t="s">
        <v>17764</v>
      </c>
      <c r="G3548" t="s">
        <v>5920</v>
      </c>
      <c r="H3548" t="s">
        <v>17765</v>
      </c>
      <c r="I3548" t="s">
        <v>7614</v>
      </c>
      <c r="J3548" t="s">
        <v>137</v>
      </c>
      <c r="K3548" t="s">
        <v>93</v>
      </c>
      <c r="L3548" t="s">
        <v>93</v>
      </c>
      <c r="M3548" t="s">
        <v>17695</v>
      </c>
      <c r="O3548" t="s">
        <v>17766</v>
      </c>
      <c r="P3548" s="10">
        <v>47.60289468</v>
      </c>
      <c r="Q3548" s="10">
        <v>-122.3052986</v>
      </c>
      <c r="R3548" t="s">
        <v>17697</v>
      </c>
      <c r="S3548" s="7">
        <v>6</v>
      </c>
      <c r="T3548" s="7">
        <v>2020</v>
      </c>
      <c r="U3548" s="7">
        <v>2</v>
      </c>
      <c r="V3548">
        <v>1</v>
      </c>
      <c r="W3548">
        <v>2021</v>
      </c>
      <c r="X3548">
        <v>1</v>
      </c>
      <c r="Y3548" t="b">
        <v>0</v>
      </c>
      <c r="Z3548" t="b">
        <v>0</v>
      </c>
      <c r="AA3548">
        <v>223</v>
      </c>
      <c r="AB3548">
        <v>3</v>
      </c>
      <c r="AC3548" t="b">
        <v>0</v>
      </c>
      <c r="AD3548" t="b">
        <v>1</v>
      </c>
      <c r="AE3548" t="b">
        <v>0</v>
      </c>
      <c r="AF3548" t="b">
        <v>1</v>
      </c>
      <c r="AG3548" s="11">
        <v>43992</v>
      </c>
      <c r="AH3548" s="11">
        <v>44215</v>
      </c>
      <c r="AI3548" s="12">
        <f>IF(OR(AG3548="",AH3548=""),"",AH3548-AG3548)</f>
        <v>223.0</v>
      </c>
      <c r="AJ3548" s="13" t="b">
        <f>IF(OR(AI3548="",AA3548=""),"",AI3548=AA3548)</f>
        <v>1</v>
      </c>
      <c r="AK3548" s="13" t="b">
        <f>IF(AI3548="","",AI3548&gt;60)</f>
        <v>1</v>
      </c>
      <c r="AL3548" s="13" t="b">
        <f>IF(OR(Y3548=TRUE,AH3548=""),TRUE,FALSE)</f>
        <v>0</v>
      </c>
      <c r="AM3548" s="13" t="b">
        <f>IF(AI3548="","",AI3548&lt;0)</f>
        <v>0</v>
      </c>
      <c r="AN3548" s="13" t="str">
        <f>IF(AH3548="","No inspection date",IF(AI3548&lt;0,"Negative chronology",IF(AI3548&lt;=30,"0-30",IF(AI3548&lt;=60,"31-60",IF(AI3548&lt;=90,"61-90",IF(AI3548&lt;=180,"91-180","181+"))))))</f>
        <v>181+</v>
      </c>
      <c r="AO3548" s="13" t="str">
        <f>IF(OR(ISNUMBER(SEARCH("COMPLETED",K3548)),ISNUMBER(SEARCH("CLOSED",K3548))),"Closed/Completed","Other Active/Issued")</f>
        <v>Closed/Completed</v>
      </c>
    </row>
    <row r="3549" spans="1:41">
      <c r="A3549" t="s">
        <v>17767</v>
      </c>
      <c r="B3549" t="s">
        <v>87</v>
      </c>
      <c r="C3549" t="s">
        <v>87</v>
      </c>
      <c r="D3549" t="s">
        <v>88</v>
      </c>
      <c r="H3549" t="s">
        <v>5942</v>
      </c>
      <c r="K3549" t="s">
        <v>93</v>
      </c>
      <c r="L3549" t="s">
        <v>93</v>
      </c>
      <c r="M3549" t="s">
        <v>7367</v>
      </c>
      <c r="N3549" s="9">
        <v>98102</v>
      </c>
      <c r="O3549" t="s">
        <v>17768</v>
      </c>
      <c r="P3549" s="10">
        <v>47.62471843</v>
      </c>
      <c r="Q3549" s="10">
        <v>-122.31537716</v>
      </c>
      <c r="R3549" t="s">
        <v>7369</v>
      </c>
      <c r="S3549" s="7">
        <v>6</v>
      </c>
      <c r="T3549" s="7">
        <v>2020</v>
      </c>
      <c r="U3549" s="7">
        <v>2</v>
      </c>
      <c r="Y3549" t="b">
        <v>1</v>
      </c>
      <c r="Z3549" t="b">
        <v>1</v>
      </c>
      <c r="AB3549">
        <v>3</v>
      </c>
      <c r="AC3549" t="b">
        <v>0</v>
      </c>
      <c r="AD3549" t="b">
        <v>1</v>
      </c>
      <c r="AE3549" t="b">
        <v>0</v>
      </c>
      <c r="AF3549" t="b">
        <v>1</v>
      </c>
      <c r="AG3549" s="11">
        <v>43994</v>
      </c>
      <c r="AI3549" s="12">
        <f>IF(OR(AG3549="",AH3549=""),"",AH3549-AG3549)</f>
        <v/>
      </c>
      <c r="AJ3549" s="13">
        <f>IF(OR(AI3549="",AA3549=""),"",AI3549=AA3549)</f>
        <v/>
      </c>
      <c r="AK3549" s="13">
        <f>IF(AI3549="","",AI3549&gt;60)</f>
        <v/>
      </c>
      <c r="AL3549" s="13" t="b">
        <f>IF(OR(Y3549=TRUE,AH3549=""),TRUE,FALSE)</f>
        <v>1</v>
      </c>
      <c r="AM3549" s="13">
        <f>IF(AI3549="","",AI3549&lt;0)</f>
        <v/>
      </c>
      <c r="AN3549" s="13" t="str">
        <f>IF(AH3549="","No inspection date",IF(AI3549&lt;0,"Negative chronology",IF(AI3549&lt;=30,"0-30",IF(AI3549&lt;=60,"31-60",IF(AI3549&lt;=90,"61-90",IF(AI3549&lt;=180,"91-180","181+"))))))</f>
        <v>No inspection date</v>
      </c>
      <c r="AO3549" s="13" t="str">
        <f>IF(OR(ISNUMBER(SEARCH("COMPLETED",K3549)),ISNUMBER(SEARCH("CLOSED",K3549))),"Closed/Completed","Other Active/Issued")</f>
        <v>Closed/Completed</v>
      </c>
    </row>
    <row r="3550" spans="1:41">
      <c r="A3550" t="s">
        <v>17769</v>
      </c>
      <c r="B3550" t="s">
        <v>87</v>
      </c>
      <c r="C3550" t="s">
        <v>87</v>
      </c>
      <c r="D3550" t="s">
        <v>88</v>
      </c>
      <c r="F3550" t="s">
        <v>17770</v>
      </c>
      <c r="G3550" t="s">
        <v>17771</v>
      </c>
      <c r="H3550" t="s">
        <v>904</v>
      </c>
      <c r="I3550" t="s">
        <v>15863</v>
      </c>
      <c r="J3550" t="s">
        <v>137</v>
      </c>
      <c r="K3550" t="s">
        <v>93</v>
      </c>
      <c r="L3550" t="s">
        <v>93</v>
      </c>
      <c r="M3550" t="s">
        <v>17772</v>
      </c>
      <c r="N3550" s="9">
        <v>98115</v>
      </c>
      <c r="O3550" t="s">
        <v>17773</v>
      </c>
      <c r="P3550" s="10">
        <v>47.68344932</v>
      </c>
      <c r="Q3550" s="10">
        <v>-122.29288415</v>
      </c>
      <c r="R3550" t="s">
        <v>17774</v>
      </c>
      <c r="S3550" s="7">
        <v>6</v>
      </c>
      <c r="T3550" s="7">
        <v>2020</v>
      </c>
      <c r="U3550" s="7">
        <v>2</v>
      </c>
      <c r="V3550">
        <v>6</v>
      </c>
      <c r="W3550">
        <v>2020</v>
      </c>
      <c r="X3550">
        <v>2</v>
      </c>
      <c r="Y3550" t="b">
        <v>0</v>
      </c>
      <c r="Z3550" t="b">
        <v>0</v>
      </c>
      <c r="AA3550">
        <v>7</v>
      </c>
      <c r="AB3550">
        <v>4</v>
      </c>
      <c r="AC3550" t="b">
        <v>0</v>
      </c>
      <c r="AD3550" t="b">
        <v>1</v>
      </c>
      <c r="AE3550" t="b">
        <v>0</v>
      </c>
      <c r="AF3550" t="b">
        <v>1</v>
      </c>
      <c r="AG3550" s="11">
        <v>43997</v>
      </c>
      <c r="AH3550" s="11">
        <v>44004</v>
      </c>
      <c r="AI3550" s="12">
        <f>IF(OR(AG3550="",AH3550=""),"",AH3550-AG3550)</f>
        <v>7.0</v>
      </c>
      <c r="AJ3550" s="13" t="b">
        <f>IF(OR(AI3550="",AA3550=""),"",AI3550=AA3550)</f>
        <v>1</v>
      </c>
      <c r="AK3550" s="13" t="b">
        <f>IF(AI3550="","",AI3550&gt;60)</f>
        <v>0</v>
      </c>
      <c r="AL3550" s="13" t="b">
        <f>IF(OR(Y3550=TRUE,AH3550=""),TRUE,FALSE)</f>
        <v>0</v>
      </c>
      <c r="AM3550" s="13" t="b">
        <f>IF(AI3550="","",AI3550&lt;0)</f>
        <v>0</v>
      </c>
      <c r="AN3550" s="13" t="str">
        <f>IF(AH3550="","No inspection date",IF(AI3550&lt;0,"Negative chronology",IF(AI3550&lt;=30,"0-30",IF(AI3550&lt;=60,"31-60",IF(AI3550&lt;=90,"61-90",IF(AI3550&lt;=180,"91-180","181+"))))))</f>
        <v>0-30</v>
      </c>
      <c r="AO3550" s="13" t="str">
        <f>IF(OR(ISNUMBER(SEARCH("COMPLETED",K3550)),ISNUMBER(SEARCH("CLOSED",K3550))),"Closed/Completed","Other Active/Issued")</f>
        <v>Closed/Completed</v>
      </c>
    </row>
    <row r="3551" spans="1:41">
      <c r="A3551" t="s">
        <v>17775</v>
      </c>
      <c r="B3551" t="s">
        <v>87</v>
      </c>
      <c r="C3551" t="s">
        <v>87</v>
      </c>
      <c r="D3551" t="s">
        <v>88</v>
      </c>
      <c r="F3551" t="s">
        <v>17776</v>
      </c>
      <c r="G3551" t="s">
        <v>5920</v>
      </c>
      <c r="H3551" t="s">
        <v>911</v>
      </c>
      <c r="I3551" t="s">
        <v>1089</v>
      </c>
      <c r="J3551" t="s">
        <v>137</v>
      </c>
      <c r="K3551" t="s">
        <v>93</v>
      </c>
      <c r="L3551" t="s">
        <v>93</v>
      </c>
      <c r="M3551" t="s">
        <v>17777</v>
      </c>
      <c r="N3551" s="9">
        <v>98122</v>
      </c>
      <c r="O3551" t="s">
        <v>17778</v>
      </c>
      <c r="P3551" s="10">
        <v>47.60285064</v>
      </c>
      <c r="Q3551" s="10">
        <v>-122.31838357</v>
      </c>
      <c r="R3551" t="s">
        <v>17779</v>
      </c>
      <c r="S3551" s="7">
        <v>6</v>
      </c>
      <c r="T3551" s="7">
        <v>2020</v>
      </c>
      <c r="U3551" s="7">
        <v>2</v>
      </c>
      <c r="V3551">
        <v>7</v>
      </c>
      <c r="W3551">
        <v>2020</v>
      </c>
      <c r="X3551">
        <v>3</v>
      </c>
      <c r="Y3551" t="b">
        <v>0</v>
      </c>
      <c r="Z3551" t="b">
        <v>0</v>
      </c>
      <c r="AA3551">
        <v>24</v>
      </c>
      <c r="AB3551">
        <v>2</v>
      </c>
      <c r="AC3551" t="b">
        <v>0</v>
      </c>
      <c r="AD3551" t="b">
        <v>1</v>
      </c>
      <c r="AE3551" t="b">
        <v>0</v>
      </c>
      <c r="AF3551" t="b">
        <v>1</v>
      </c>
      <c r="AG3551" s="11">
        <v>43998</v>
      </c>
      <c r="AH3551" s="11">
        <v>44022</v>
      </c>
      <c r="AI3551" s="12">
        <f>IF(OR(AG3551="",AH3551=""),"",AH3551-AG3551)</f>
        <v>24.0</v>
      </c>
      <c r="AJ3551" s="13" t="b">
        <f>IF(OR(AI3551="",AA3551=""),"",AI3551=AA3551)</f>
        <v>1</v>
      </c>
      <c r="AK3551" s="13" t="b">
        <f>IF(AI3551="","",AI3551&gt;60)</f>
        <v>0</v>
      </c>
      <c r="AL3551" s="13" t="b">
        <f>IF(OR(Y3551=TRUE,AH3551=""),TRUE,FALSE)</f>
        <v>0</v>
      </c>
      <c r="AM3551" s="13" t="b">
        <f>IF(AI3551="","",AI3551&lt;0)</f>
        <v>0</v>
      </c>
      <c r="AN3551" s="13" t="str">
        <f>IF(AH3551="","No inspection date",IF(AI3551&lt;0,"Negative chronology",IF(AI3551&lt;=30,"0-30",IF(AI3551&lt;=60,"31-60",IF(AI3551&lt;=90,"61-90",IF(AI3551&lt;=180,"91-180","181+"))))))</f>
        <v>0-30</v>
      </c>
      <c r="AO3551" s="13" t="str">
        <f>IF(OR(ISNUMBER(SEARCH("COMPLETED",K3551)),ISNUMBER(SEARCH("CLOSED",K3551))),"Closed/Completed","Other Active/Issued")</f>
        <v>Closed/Completed</v>
      </c>
    </row>
    <row r="3552" spans="1:41">
      <c r="A3552" t="s">
        <v>17780</v>
      </c>
      <c r="B3552" t="s">
        <v>87</v>
      </c>
      <c r="C3552" t="s">
        <v>87</v>
      </c>
      <c r="D3552" t="s">
        <v>88</v>
      </c>
      <c r="F3552" t="s">
        <v>7597</v>
      </c>
      <c r="H3552" t="s">
        <v>930</v>
      </c>
      <c r="K3552" t="s">
        <v>93</v>
      </c>
      <c r="L3552" t="s">
        <v>93</v>
      </c>
      <c r="M3552" t="s">
        <v>7599</v>
      </c>
      <c r="N3552" s="9">
        <v>98133</v>
      </c>
      <c r="O3552" t="s">
        <v>17781</v>
      </c>
      <c r="P3552" s="10">
        <v>47.7062114</v>
      </c>
      <c r="Q3552" s="10">
        <v>-122.35498804</v>
      </c>
      <c r="R3552" t="s">
        <v>7601</v>
      </c>
      <c r="S3552" s="7">
        <v>6</v>
      </c>
      <c r="T3552" s="7">
        <v>2020</v>
      </c>
      <c r="U3552" s="7">
        <v>2</v>
      </c>
      <c r="Y3552" t="b">
        <v>1</v>
      </c>
      <c r="Z3552" t="b">
        <v>1</v>
      </c>
      <c r="AB3552">
        <v>5</v>
      </c>
      <c r="AC3552" t="b">
        <v>0</v>
      </c>
      <c r="AD3552" t="b">
        <v>1</v>
      </c>
      <c r="AE3552" t="b">
        <v>0</v>
      </c>
      <c r="AF3552" t="b">
        <v>1</v>
      </c>
      <c r="AG3552" s="11">
        <v>43999</v>
      </c>
      <c r="AI3552" s="12">
        <f>IF(OR(AG3552="",AH3552=""),"",AH3552-AG3552)</f>
        <v/>
      </c>
      <c r="AJ3552" s="13">
        <f>IF(OR(AI3552="",AA3552=""),"",AI3552=AA3552)</f>
        <v/>
      </c>
      <c r="AK3552" s="13">
        <f>IF(AI3552="","",AI3552&gt;60)</f>
        <v/>
      </c>
      <c r="AL3552" s="13" t="b">
        <f>IF(OR(Y3552=TRUE,AH3552=""),TRUE,FALSE)</f>
        <v>1</v>
      </c>
      <c r="AM3552" s="13">
        <f>IF(AI3552="","",AI3552&lt;0)</f>
        <v/>
      </c>
      <c r="AN3552" s="13" t="str">
        <f>IF(AH3552="","No inspection date",IF(AI3552&lt;0,"Negative chronology",IF(AI3552&lt;=30,"0-30",IF(AI3552&lt;=60,"31-60",IF(AI3552&lt;=90,"61-90",IF(AI3552&lt;=180,"91-180","181+"))))))</f>
        <v>No inspection date</v>
      </c>
      <c r="AO3552" s="13" t="str">
        <f>IF(OR(ISNUMBER(SEARCH("COMPLETED",K3552)),ISNUMBER(SEARCH("CLOSED",K3552))),"Closed/Completed","Other Active/Issued")</f>
        <v>Closed/Completed</v>
      </c>
    </row>
    <row r="3553" spans="1:41">
      <c r="A3553" t="s">
        <v>17782</v>
      </c>
      <c r="B3553" t="s">
        <v>87</v>
      </c>
      <c r="C3553" t="s">
        <v>87</v>
      </c>
      <c r="D3553" t="s">
        <v>88</v>
      </c>
      <c r="F3553" t="s">
        <v>7566</v>
      </c>
      <c r="G3553" t="s">
        <v>17783</v>
      </c>
      <c r="H3553" t="s">
        <v>5949</v>
      </c>
      <c r="K3553" t="s">
        <v>93</v>
      </c>
      <c r="L3553" t="s">
        <v>93</v>
      </c>
      <c r="M3553" t="s">
        <v>7567</v>
      </c>
      <c r="N3553" s="9">
        <v>98109</v>
      </c>
      <c r="O3553" t="s">
        <v>17784</v>
      </c>
      <c r="P3553" s="10">
        <v>47.63893247</v>
      </c>
      <c r="Q3553" s="10">
        <v>-122.35525416</v>
      </c>
      <c r="R3553" t="s">
        <v>7569</v>
      </c>
      <c r="S3553" s="7">
        <v>6</v>
      </c>
      <c r="T3553" s="7">
        <v>2020</v>
      </c>
      <c r="U3553" s="7">
        <v>2</v>
      </c>
      <c r="Y3553" t="b">
        <v>1</v>
      </c>
      <c r="Z3553" t="b">
        <v>1</v>
      </c>
      <c r="AB3553">
        <v>7</v>
      </c>
      <c r="AC3553" t="b">
        <v>0</v>
      </c>
      <c r="AD3553" t="b">
        <v>1</v>
      </c>
      <c r="AE3553" t="b">
        <v>0</v>
      </c>
      <c r="AF3553" t="b">
        <v>1</v>
      </c>
      <c r="AG3553" s="11">
        <v>44005</v>
      </c>
      <c r="AI3553" s="12">
        <f>IF(OR(AG3553="",AH3553=""),"",AH3553-AG3553)</f>
        <v/>
      </c>
      <c r="AJ3553" s="13">
        <f>IF(OR(AI3553="",AA3553=""),"",AI3553=AA3553)</f>
        <v/>
      </c>
      <c r="AK3553" s="13">
        <f>IF(AI3553="","",AI3553&gt;60)</f>
        <v/>
      </c>
      <c r="AL3553" s="13" t="b">
        <f>IF(OR(Y3553=TRUE,AH3553=""),TRUE,FALSE)</f>
        <v>1</v>
      </c>
      <c r="AM3553" s="13">
        <f>IF(AI3553="","",AI3553&lt;0)</f>
        <v/>
      </c>
      <c r="AN3553" s="13" t="str">
        <f>IF(AH3553="","No inspection date",IF(AI3553&lt;0,"Negative chronology",IF(AI3553&lt;=30,"0-30",IF(AI3553&lt;=60,"31-60",IF(AI3553&lt;=90,"61-90",IF(AI3553&lt;=180,"91-180","181+"))))))</f>
        <v>No inspection date</v>
      </c>
      <c r="AO3553" s="13" t="str">
        <f>IF(OR(ISNUMBER(SEARCH("COMPLETED",K3553)),ISNUMBER(SEARCH("CLOSED",K3553))),"Closed/Completed","Other Active/Issued")</f>
        <v>Closed/Completed</v>
      </c>
    </row>
    <row r="3554" spans="1:41">
      <c r="A3554" t="s">
        <v>17785</v>
      </c>
      <c r="B3554" t="s">
        <v>87</v>
      </c>
      <c r="C3554" t="s">
        <v>87</v>
      </c>
      <c r="D3554" t="s">
        <v>88</v>
      </c>
      <c r="F3554" t="s">
        <v>17786</v>
      </c>
      <c r="G3554" t="s">
        <v>5920</v>
      </c>
      <c r="H3554" t="s">
        <v>7598</v>
      </c>
      <c r="I3554" t="s">
        <v>17787</v>
      </c>
      <c r="J3554" t="s">
        <v>137</v>
      </c>
      <c r="K3554" t="s">
        <v>93</v>
      </c>
      <c r="L3554" t="s">
        <v>93</v>
      </c>
      <c r="M3554" t="s">
        <v>17788</v>
      </c>
      <c r="N3554" s="9">
        <v>98122</v>
      </c>
      <c r="O3554" t="s">
        <v>17789</v>
      </c>
      <c r="P3554" s="10">
        <v>47.61593784</v>
      </c>
      <c r="Q3554" s="10">
        <v>-122.29646475</v>
      </c>
      <c r="R3554" t="s">
        <v>17790</v>
      </c>
      <c r="S3554" s="7">
        <v>6</v>
      </c>
      <c r="T3554" s="7">
        <v>2020</v>
      </c>
      <c r="U3554" s="7">
        <v>2</v>
      </c>
      <c r="V3554">
        <v>11</v>
      </c>
      <c r="W3554">
        <v>2020</v>
      </c>
      <c r="X3554">
        <v>4</v>
      </c>
      <c r="Y3554" t="b">
        <v>0</v>
      </c>
      <c r="Z3554" t="b">
        <v>0</v>
      </c>
      <c r="AA3554">
        <v>140</v>
      </c>
      <c r="AB3554">
        <v>3</v>
      </c>
      <c r="AC3554" t="b">
        <v>0</v>
      </c>
      <c r="AD3554" t="b">
        <v>1</v>
      </c>
      <c r="AE3554" t="b">
        <v>0</v>
      </c>
      <c r="AF3554" t="b">
        <v>1</v>
      </c>
      <c r="AG3554" s="11">
        <v>44006</v>
      </c>
      <c r="AH3554" s="11">
        <v>44146</v>
      </c>
      <c r="AI3554" s="12">
        <f>IF(OR(AG3554="",AH3554=""),"",AH3554-AG3554)</f>
        <v>140.0</v>
      </c>
      <c r="AJ3554" s="13" t="b">
        <f>IF(OR(AI3554="",AA3554=""),"",AI3554=AA3554)</f>
        <v>1</v>
      </c>
      <c r="AK3554" s="13" t="b">
        <f>IF(AI3554="","",AI3554&gt;60)</f>
        <v>1</v>
      </c>
      <c r="AL3554" s="13" t="b">
        <f>IF(OR(Y3554=TRUE,AH3554=""),TRUE,FALSE)</f>
        <v>0</v>
      </c>
      <c r="AM3554" s="13" t="b">
        <f>IF(AI3554="","",AI3554&lt;0)</f>
        <v>0</v>
      </c>
      <c r="AN3554" s="13" t="str">
        <f>IF(AH3554="","No inspection date",IF(AI3554&lt;0,"Negative chronology",IF(AI3554&lt;=30,"0-30",IF(AI3554&lt;=60,"31-60",IF(AI3554&lt;=90,"61-90",IF(AI3554&lt;=180,"91-180","181+"))))))</f>
        <v>91-180</v>
      </c>
      <c r="AO3554" s="13" t="str">
        <f>IF(OR(ISNUMBER(SEARCH("COMPLETED",K3554)),ISNUMBER(SEARCH("CLOSED",K3554))),"Closed/Completed","Other Active/Issued")</f>
        <v>Closed/Completed</v>
      </c>
    </row>
    <row r="3555" spans="1:41">
      <c r="A3555" t="s">
        <v>17791</v>
      </c>
      <c r="B3555" t="s">
        <v>87</v>
      </c>
      <c r="C3555" t="s">
        <v>87</v>
      </c>
      <c r="D3555" t="s">
        <v>88</v>
      </c>
      <c r="H3555" t="s">
        <v>967</v>
      </c>
      <c r="K3555" t="s">
        <v>93</v>
      </c>
      <c r="L3555" t="s">
        <v>93</v>
      </c>
      <c r="M3555" t="s">
        <v>7672</v>
      </c>
      <c r="N3555" s="9">
        <v>98105</v>
      </c>
      <c r="O3555" t="s">
        <v>17792</v>
      </c>
      <c r="P3555" s="10">
        <v>47.6678545</v>
      </c>
      <c r="Q3555" s="10">
        <v>-122.31347915</v>
      </c>
      <c r="R3555" t="s">
        <v>7674</v>
      </c>
      <c r="S3555" s="7">
        <v>6</v>
      </c>
      <c r="T3555" s="7">
        <v>2020</v>
      </c>
      <c r="U3555" s="7">
        <v>2</v>
      </c>
      <c r="Y3555" t="b">
        <v>1</v>
      </c>
      <c r="Z3555" t="b">
        <v>1</v>
      </c>
      <c r="AB3555">
        <v>4</v>
      </c>
      <c r="AC3555" t="b">
        <v>0</v>
      </c>
      <c r="AD3555" t="b">
        <v>1</v>
      </c>
      <c r="AE3555" t="b">
        <v>0</v>
      </c>
      <c r="AF3555" t="b">
        <v>1</v>
      </c>
      <c r="AG3555" s="11">
        <v>44007</v>
      </c>
      <c r="AI3555" s="12">
        <f>IF(OR(AG3555="",AH3555=""),"",AH3555-AG3555)</f>
        <v/>
      </c>
      <c r="AJ3555" s="13">
        <f>IF(OR(AI3555="",AA3555=""),"",AI3555=AA3555)</f>
        <v/>
      </c>
      <c r="AK3555" s="13">
        <f>IF(AI3555="","",AI3555&gt;60)</f>
        <v/>
      </c>
      <c r="AL3555" s="13" t="b">
        <f>IF(OR(Y3555=TRUE,AH3555=""),TRUE,FALSE)</f>
        <v>1</v>
      </c>
      <c r="AM3555" s="13">
        <f>IF(AI3555="","",AI3555&lt;0)</f>
        <v/>
      </c>
      <c r="AN3555" s="13" t="str">
        <f>IF(AH3555="","No inspection date",IF(AI3555&lt;0,"Negative chronology",IF(AI3555&lt;=30,"0-30",IF(AI3555&lt;=60,"31-60",IF(AI3555&lt;=90,"61-90",IF(AI3555&lt;=180,"91-180","181+"))))))</f>
        <v>No inspection date</v>
      </c>
      <c r="AO3555" s="13" t="str">
        <f>IF(OR(ISNUMBER(SEARCH("COMPLETED",K3555)),ISNUMBER(SEARCH("CLOSED",K3555))),"Closed/Completed","Other Active/Issued")</f>
        <v>Closed/Completed</v>
      </c>
    </row>
    <row r="3556" spans="1:41">
      <c r="A3556" t="s">
        <v>17793</v>
      </c>
      <c r="B3556" t="s">
        <v>87</v>
      </c>
      <c r="C3556" t="s">
        <v>87</v>
      </c>
      <c r="D3556" t="s">
        <v>88</v>
      </c>
      <c r="F3556" t="s">
        <v>980</v>
      </c>
      <c r="G3556" t="s">
        <v>17794</v>
      </c>
      <c r="H3556" t="s">
        <v>1003</v>
      </c>
      <c r="K3556" t="s">
        <v>115</v>
      </c>
      <c r="L3556" t="s">
        <v>115</v>
      </c>
      <c r="M3556" t="s">
        <v>983</v>
      </c>
      <c r="N3556" s="9">
        <v>98104</v>
      </c>
      <c r="O3556" t="s">
        <v>17795</v>
      </c>
      <c r="P3556" s="10">
        <v>47.59727326</v>
      </c>
      <c r="Q3556" s="10">
        <v>-122.32197948</v>
      </c>
      <c r="R3556" t="s">
        <v>985</v>
      </c>
      <c r="S3556" s="7">
        <v>7</v>
      </c>
      <c r="T3556" s="7">
        <v>2020</v>
      </c>
      <c r="U3556" s="7">
        <v>3</v>
      </c>
      <c r="Y3556" t="b">
        <v>1</v>
      </c>
      <c r="Z3556" t="b">
        <v>1</v>
      </c>
      <c r="AB3556">
        <v>2</v>
      </c>
      <c r="AC3556" t="b">
        <v>0</v>
      </c>
      <c r="AD3556" t="b">
        <v>1</v>
      </c>
      <c r="AE3556" t="b">
        <v>0</v>
      </c>
      <c r="AF3556" t="b">
        <v>1</v>
      </c>
      <c r="AG3556" s="11">
        <v>44018</v>
      </c>
      <c r="AI3556" s="12">
        <f>IF(OR(AG3556="",AH3556=""),"",AH3556-AG3556)</f>
        <v/>
      </c>
      <c r="AJ3556" s="13">
        <f>IF(OR(AI3556="",AA3556=""),"",AI3556=AA3556)</f>
        <v/>
      </c>
      <c r="AK3556" s="13">
        <f>IF(AI3556="","",AI3556&gt;60)</f>
        <v/>
      </c>
      <c r="AL3556" s="13" t="b">
        <f>IF(OR(Y3556=TRUE,AH3556=""),TRUE,FALSE)</f>
        <v>1</v>
      </c>
      <c r="AM3556" s="13">
        <f>IF(AI3556="","",AI3556&lt;0)</f>
        <v/>
      </c>
      <c r="AN3556" s="13" t="str">
        <f>IF(AH3556="","No inspection date",IF(AI3556&lt;0,"Negative chronology",IF(AI3556&lt;=30,"0-30",IF(AI3556&lt;=60,"31-60",IF(AI3556&lt;=90,"61-90",IF(AI3556&lt;=180,"91-180","181+"))))))</f>
        <v>No inspection date</v>
      </c>
      <c r="AO3556" s="13" t="str">
        <f>IF(OR(ISNUMBER(SEARCH("COMPLETED",K3556)),ISNUMBER(SEARCH("CLOSED",K3556))),"Closed/Completed","Other Active/Issued")</f>
        <v>Other Active/Issued</v>
      </c>
    </row>
    <row r="3557" spans="1:41">
      <c r="A3557" t="s">
        <v>17796</v>
      </c>
      <c r="B3557" t="s">
        <v>87</v>
      </c>
      <c r="C3557" t="s">
        <v>87</v>
      </c>
      <c r="D3557" t="s">
        <v>88</v>
      </c>
      <c r="F3557" t="s">
        <v>17797</v>
      </c>
      <c r="G3557" t="s">
        <v>17798</v>
      </c>
      <c r="H3557" t="s">
        <v>1075</v>
      </c>
      <c r="I3557" t="s">
        <v>1110</v>
      </c>
      <c r="J3557" t="s">
        <v>137</v>
      </c>
      <c r="K3557" t="s">
        <v>93</v>
      </c>
      <c r="L3557" t="s">
        <v>93</v>
      </c>
      <c r="M3557" t="s">
        <v>17799</v>
      </c>
      <c r="N3557" s="9">
        <v>98115</v>
      </c>
      <c r="O3557" t="s">
        <v>17800</v>
      </c>
      <c r="P3557" s="10">
        <v>47.69486325</v>
      </c>
      <c r="Q3557" s="10">
        <v>-122.28636825</v>
      </c>
      <c r="R3557" t="s">
        <v>17801</v>
      </c>
      <c r="S3557" s="7">
        <v>7</v>
      </c>
      <c r="T3557" s="7">
        <v>2020</v>
      </c>
      <c r="U3557" s="7">
        <v>3</v>
      </c>
      <c r="V3557">
        <v>7</v>
      </c>
      <c r="W3557">
        <v>2020</v>
      </c>
      <c r="X3557">
        <v>3</v>
      </c>
      <c r="Y3557" t="b">
        <v>0</v>
      </c>
      <c r="Z3557" t="b">
        <v>0</v>
      </c>
      <c r="AA3557">
        <v>7</v>
      </c>
      <c r="AB3557">
        <v>4</v>
      </c>
      <c r="AC3557" t="b">
        <v>0</v>
      </c>
      <c r="AD3557" t="b">
        <v>1</v>
      </c>
      <c r="AE3557" t="b">
        <v>0</v>
      </c>
      <c r="AF3557" t="b">
        <v>1</v>
      </c>
      <c r="AG3557" s="11">
        <v>44025</v>
      </c>
      <c r="AH3557" s="11">
        <v>44032</v>
      </c>
      <c r="AI3557" s="12">
        <f>IF(OR(AG3557="",AH3557=""),"",AH3557-AG3557)</f>
        <v>7.0</v>
      </c>
      <c r="AJ3557" s="13" t="b">
        <f>IF(OR(AI3557="",AA3557=""),"",AI3557=AA3557)</f>
        <v>1</v>
      </c>
      <c r="AK3557" s="13" t="b">
        <f>IF(AI3557="","",AI3557&gt;60)</f>
        <v>0</v>
      </c>
      <c r="AL3557" s="13" t="b">
        <f>IF(OR(Y3557=TRUE,AH3557=""),TRUE,FALSE)</f>
        <v>0</v>
      </c>
      <c r="AM3557" s="13" t="b">
        <f>IF(AI3557="","",AI3557&lt;0)</f>
        <v>0</v>
      </c>
      <c r="AN3557" s="13" t="str">
        <f>IF(AH3557="","No inspection date",IF(AI3557&lt;0,"Negative chronology",IF(AI3557&lt;=30,"0-30",IF(AI3557&lt;=60,"31-60",IF(AI3557&lt;=90,"61-90",IF(AI3557&lt;=180,"91-180","181+"))))))</f>
        <v>0-30</v>
      </c>
      <c r="AO3557" s="13" t="str">
        <f>IF(OR(ISNUMBER(SEARCH("COMPLETED",K3557)),ISNUMBER(SEARCH("CLOSED",K3557))),"Closed/Completed","Other Active/Issued")</f>
        <v>Closed/Completed</v>
      </c>
    </row>
    <row r="3558" spans="1:41">
      <c r="A3558" t="s">
        <v>17802</v>
      </c>
      <c r="B3558" t="s">
        <v>87</v>
      </c>
      <c r="C3558" t="s">
        <v>87</v>
      </c>
      <c r="D3558" t="s">
        <v>88</v>
      </c>
      <c r="G3558" t="s">
        <v>7706</v>
      </c>
      <c r="H3558" t="s">
        <v>1074</v>
      </c>
      <c r="K3558" t="s">
        <v>93</v>
      </c>
      <c r="L3558" t="s">
        <v>93</v>
      </c>
      <c r="M3558" t="s">
        <v>17803</v>
      </c>
      <c r="N3558" s="9">
        <v>98117</v>
      </c>
      <c r="O3558" t="s">
        <v>17804</v>
      </c>
      <c r="P3558" s="10">
        <v>47.67693686</v>
      </c>
      <c r="Q3558" s="10">
        <v>-122.37110297</v>
      </c>
      <c r="R3558" t="s">
        <v>17805</v>
      </c>
      <c r="S3558" s="7">
        <v>7</v>
      </c>
      <c r="T3558" s="7">
        <v>2020</v>
      </c>
      <c r="U3558" s="7">
        <v>3</v>
      </c>
      <c r="Y3558" t="b">
        <v>1</v>
      </c>
      <c r="Z3558" t="b">
        <v>1</v>
      </c>
      <c r="AB3558">
        <v>6</v>
      </c>
      <c r="AC3558" t="b">
        <v>0</v>
      </c>
      <c r="AD3558" t="b">
        <v>1</v>
      </c>
      <c r="AE3558" t="b">
        <v>0</v>
      </c>
      <c r="AF3558" t="b">
        <v>1</v>
      </c>
      <c r="AG3558" s="11">
        <v>44026</v>
      </c>
      <c r="AI3558" s="12">
        <f>IF(OR(AG3558="",AH3558=""),"",AH3558-AG3558)</f>
        <v/>
      </c>
      <c r="AJ3558" s="13">
        <f>IF(OR(AI3558="",AA3558=""),"",AI3558=AA3558)</f>
        <v/>
      </c>
      <c r="AK3558" s="13">
        <f>IF(AI3558="","",AI3558&gt;60)</f>
        <v/>
      </c>
      <c r="AL3558" s="13" t="b">
        <f>IF(OR(Y3558=TRUE,AH3558=""),TRUE,FALSE)</f>
        <v>1</v>
      </c>
      <c r="AM3558" s="13">
        <f>IF(AI3558="","",AI3558&lt;0)</f>
        <v/>
      </c>
      <c r="AN3558" s="13" t="str">
        <f>IF(AH3558="","No inspection date",IF(AI3558&lt;0,"Negative chronology",IF(AI3558&lt;=30,"0-30",IF(AI3558&lt;=60,"31-60",IF(AI3558&lt;=90,"61-90",IF(AI3558&lt;=180,"91-180","181+"))))))</f>
        <v>No inspection date</v>
      </c>
      <c r="AO3558" s="13" t="str">
        <f>IF(OR(ISNUMBER(SEARCH("COMPLETED",K3558)),ISNUMBER(SEARCH("CLOSED",K3558))),"Closed/Completed","Other Active/Issued")</f>
        <v>Closed/Completed</v>
      </c>
    </row>
    <row r="3559" spans="1:41">
      <c r="A3559" t="s">
        <v>17806</v>
      </c>
      <c r="B3559" t="s">
        <v>87</v>
      </c>
      <c r="C3559" t="s">
        <v>87</v>
      </c>
      <c r="D3559" t="s">
        <v>88</v>
      </c>
      <c r="F3559" t="s">
        <v>7624</v>
      </c>
      <c r="G3559" t="s">
        <v>17807</v>
      </c>
      <c r="H3559" t="s">
        <v>717</v>
      </c>
      <c r="I3559" t="s">
        <v>733</v>
      </c>
      <c r="J3559" t="s">
        <v>7480</v>
      </c>
      <c r="K3559" t="s">
        <v>93</v>
      </c>
      <c r="L3559" t="s">
        <v>93</v>
      </c>
      <c r="M3559" t="s">
        <v>2566</v>
      </c>
      <c r="N3559" s="9">
        <v>98119</v>
      </c>
      <c r="O3559" t="s">
        <v>17808</v>
      </c>
      <c r="P3559" s="10">
        <v>47.65457662</v>
      </c>
      <c r="Q3559" s="10">
        <v>-122.37334386</v>
      </c>
      <c r="R3559" t="s">
        <v>2568</v>
      </c>
      <c r="S3559" s="7">
        <v>7</v>
      </c>
      <c r="T3559" s="7">
        <v>2020</v>
      </c>
      <c r="U3559" s="7">
        <v>3</v>
      </c>
      <c r="V3559">
        <v>8</v>
      </c>
      <c r="W3559">
        <v>2020</v>
      </c>
      <c r="X3559">
        <v>3</v>
      </c>
      <c r="Y3559" t="b">
        <v>0</v>
      </c>
      <c r="Z3559" t="b">
        <v>0</v>
      </c>
      <c r="AA3559">
        <v>21</v>
      </c>
      <c r="AB3559">
        <v>7</v>
      </c>
      <c r="AC3559" t="b">
        <v>0</v>
      </c>
      <c r="AD3559" t="b">
        <v>1</v>
      </c>
      <c r="AE3559" t="b">
        <v>0</v>
      </c>
      <c r="AF3559" t="b">
        <v>1</v>
      </c>
      <c r="AG3559" s="11">
        <v>44027</v>
      </c>
      <c r="AH3559" s="11">
        <v>44048</v>
      </c>
      <c r="AI3559" s="12">
        <f>IF(OR(AG3559="",AH3559=""),"",AH3559-AG3559)</f>
        <v>21.0</v>
      </c>
      <c r="AJ3559" s="13" t="b">
        <f>IF(OR(AI3559="",AA3559=""),"",AI3559=AA3559)</f>
        <v>1</v>
      </c>
      <c r="AK3559" s="13" t="b">
        <f>IF(AI3559="","",AI3559&gt;60)</f>
        <v>0</v>
      </c>
      <c r="AL3559" s="13" t="b">
        <f>IF(OR(Y3559=TRUE,AH3559=""),TRUE,FALSE)</f>
        <v>0</v>
      </c>
      <c r="AM3559" s="13" t="b">
        <f>IF(AI3559="","",AI3559&lt;0)</f>
        <v>0</v>
      </c>
      <c r="AN3559" s="13" t="str">
        <f>IF(AH3559="","No inspection date",IF(AI3559&lt;0,"Negative chronology",IF(AI3559&lt;=30,"0-30",IF(AI3559&lt;=60,"31-60",IF(AI3559&lt;=90,"61-90",IF(AI3559&lt;=180,"91-180","181+"))))))</f>
        <v>0-30</v>
      </c>
      <c r="AO3559" s="13" t="str">
        <f>IF(OR(ISNUMBER(SEARCH("COMPLETED",K3559)),ISNUMBER(SEARCH("CLOSED",K3559))),"Closed/Completed","Other Active/Issued")</f>
        <v>Closed/Completed</v>
      </c>
    </row>
    <row r="3560" spans="1:41">
      <c r="A3560" t="s">
        <v>17809</v>
      </c>
      <c r="B3560" t="s">
        <v>87</v>
      </c>
      <c r="C3560" t="s">
        <v>87</v>
      </c>
      <c r="D3560" t="s">
        <v>88</v>
      </c>
      <c r="F3560" t="s">
        <v>17810</v>
      </c>
      <c r="H3560" t="s">
        <v>1123</v>
      </c>
      <c r="I3560" t="s">
        <v>17811</v>
      </c>
      <c r="J3560" t="s">
        <v>137</v>
      </c>
      <c r="K3560" t="s">
        <v>100</v>
      </c>
      <c r="L3560" t="s">
        <v>100</v>
      </c>
      <c r="M3560" t="s">
        <v>10229</v>
      </c>
      <c r="N3560" s="9">
        <v>98106</v>
      </c>
      <c r="O3560" t="s">
        <v>17812</v>
      </c>
      <c r="P3560" s="10">
        <v>47.52183543</v>
      </c>
      <c r="Q3560" s="10">
        <v>-122.35617646</v>
      </c>
      <c r="R3560" t="s">
        <v>10231</v>
      </c>
      <c r="S3560" s="7">
        <v>7</v>
      </c>
      <c r="T3560" s="7">
        <v>2020</v>
      </c>
      <c r="U3560" s="7">
        <v>3</v>
      </c>
      <c r="V3560">
        <v>4</v>
      </c>
      <c r="W3560">
        <v>2021</v>
      </c>
      <c r="X3560">
        <v>2</v>
      </c>
      <c r="Y3560" t="b">
        <v>0</v>
      </c>
      <c r="Z3560" t="b">
        <v>0</v>
      </c>
      <c r="AA3560">
        <v>257</v>
      </c>
      <c r="AB3560">
        <v>1</v>
      </c>
      <c r="AC3560" t="b">
        <v>0</v>
      </c>
      <c r="AD3560" t="b">
        <v>1</v>
      </c>
      <c r="AE3560" t="b">
        <v>0</v>
      </c>
      <c r="AF3560" t="b">
        <v>1</v>
      </c>
      <c r="AG3560" s="11">
        <v>44033</v>
      </c>
      <c r="AH3560" s="11">
        <v>44290</v>
      </c>
      <c r="AI3560" s="12">
        <f>IF(OR(AG3560="",AH3560=""),"",AH3560-AG3560)</f>
        <v>257.0</v>
      </c>
      <c r="AJ3560" s="13" t="b">
        <f>IF(OR(AI3560="",AA3560=""),"",AI3560=AA3560)</f>
        <v>1</v>
      </c>
      <c r="AK3560" s="13" t="b">
        <f>IF(AI3560="","",AI3560&gt;60)</f>
        <v>1</v>
      </c>
      <c r="AL3560" s="13" t="b">
        <f>IF(OR(Y3560=TRUE,AH3560=""),TRUE,FALSE)</f>
        <v>0</v>
      </c>
      <c r="AM3560" s="13" t="b">
        <f>IF(AI3560="","",AI3560&lt;0)</f>
        <v>0</v>
      </c>
      <c r="AN3560" s="13" t="str">
        <f>IF(AH3560="","No inspection date",IF(AI3560&lt;0,"Negative chronology",IF(AI3560&lt;=30,"0-30",IF(AI3560&lt;=60,"31-60",IF(AI3560&lt;=90,"61-90",IF(AI3560&lt;=180,"91-180","181+"))))))</f>
        <v>181+</v>
      </c>
      <c r="AO3560" s="13" t="str">
        <f>IF(OR(ISNUMBER(SEARCH("COMPLETED",K3560)),ISNUMBER(SEARCH("CLOSED",K3560))),"Closed/Completed","Other Active/Issued")</f>
        <v>Other Active/Issued</v>
      </c>
    </row>
    <row r="3561" spans="1:41">
      <c r="A3561" t="s">
        <v>17813</v>
      </c>
      <c r="B3561" t="s">
        <v>87</v>
      </c>
      <c r="C3561" t="s">
        <v>87</v>
      </c>
      <c r="D3561" t="s">
        <v>88</v>
      </c>
      <c r="F3561" t="s">
        <v>17814</v>
      </c>
      <c r="G3561" t="s">
        <v>17815</v>
      </c>
      <c r="H3561" t="s">
        <v>1123</v>
      </c>
      <c r="I3561" t="s">
        <v>1055</v>
      </c>
      <c r="J3561" t="s">
        <v>93</v>
      </c>
      <c r="K3561" t="s">
        <v>100</v>
      </c>
      <c r="L3561" t="s">
        <v>100</v>
      </c>
      <c r="M3561" t="s">
        <v>17816</v>
      </c>
      <c r="N3561" s="9">
        <v>98146</v>
      </c>
      <c r="O3561" t="s">
        <v>17817</v>
      </c>
      <c r="P3561" s="10">
        <v>47.51187508</v>
      </c>
      <c r="Q3561" s="10">
        <v>-122.37296865</v>
      </c>
      <c r="R3561" t="s">
        <v>17818</v>
      </c>
      <c r="S3561" s="7">
        <v>7</v>
      </c>
      <c r="T3561" s="7">
        <v>2020</v>
      </c>
      <c r="U3561" s="7">
        <v>3</v>
      </c>
      <c r="V3561">
        <v>7</v>
      </c>
      <c r="W3561">
        <v>2020</v>
      </c>
      <c r="X3561">
        <v>3</v>
      </c>
      <c r="Y3561" t="b">
        <v>0</v>
      </c>
      <c r="Z3561" t="b">
        <v>0</v>
      </c>
      <c r="AA3561">
        <v>-12</v>
      </c>
      <c r="AB3561">
        <v>1</v>
      </c>
      <c r="AC3561" t="b">
        <v>0</v>
      </c>
      <c r="AD3561" t="b">
        <v>1</v>
      </c>
      <c r="AE3561" t="b">
        <v>0</v>
      </c>
      <c r="AF3561" t="b">
        <v>1</v>
      </c>
      <c r="AG3561" s="11">
        <v>44033</v>
      </c>
      <c r="AH3561" s="11">
        <v>44021</v>
      </c>
      <c r="AI3561" s="12">
        <f>IF(OR(AG3561="",AH3561=""),"",AH3561-AG3561)</f>
        <v>-12.0</v>
      </c>
      <c r="AJ3561" s="13" t="b">
        <f>IF(OR(AI3561="",AA3561=""),"",AI3561=AA3561)</f>
        <v>1</v>
      </c>
      <c r="AK3561" s="13" t="b">
        <f>IF(AI3561="","",AI3561&gt;60)</f>
        <v>0</v>
      </c>
      <c r="AL3561" s="13" t="b">
        <f>IF(OR(Y3561=TRUE,AH3561=""),TRUE,FALSE)</f>
        <v>0</v>
      </c>
      <c r="AM3561" s="13" t="b">
        <f>IF(AI3561="","",AI3561&lt;0)</f>
        <v>1</v>
      </c>
      <c r="AN3561" s="13" t="str">
        <f>IF(AH3561="","No inspection date",IF(AI3561&lt;0,"Negative chronology",IF(AI3561&lt;=30,"0-30",IF(AI3561&lt;=60,"31-60",IF(AI3561&lt;=90,"61-90",IF(AI3561&lt;=180,"91-180","181+"))))))</f>
        <v>Negative chronology</v>
      </c>
      <c r="AO3561" s="13" t="str">
        <f>IF(OR(ISNUMBER(SEARCH("COMPLETED",K3561)),ISNUMBER(SEARCH("CLOSED",K3561))),"Closed/Completed","Other Active/Issued")</f>
        <v>Other Active/Issued</v>
      </c>
    </row>
    <row r="3562" spans="1:41">
      <c r="A3562" t="s">
        <v>17819</v>
      </c>
      <c r="B3562" t="s">
        <v>87</v>
      </c>
      <c r="C3562" t="s">
        <v>87</v>
      </c>
      <c r="D3562" t="s">
        <v>88</v>
      </c>
      <c r="H3562" t="s">
        <v>1136</v>
      </c>
      <c r="I3562" t="s">
        <v>931</v>
      </c>
      <c r="J3562" t="s">
        <v>137</v>
      </c>
      <c r="K3562" t="s">
        <v>93</v>
      </c>
      <c r="L3562" t="s">
        <v>93</v>
      </c>
      <c r="M3562" t="s">
        <v>17820</v>
      </c>
      <c r="N3562" s="9">
        <v>98102</v>
      </c>
      <c r="O3562" t="s">
        <v>17821</v>
      </c>
      <c r="P3562" s="10">
        <v>47.62439196</v>
      </c>
      <c r="Q3562" s="10">
        <v>-122.31908597</v>
      </c>
      <c r="R3562" t="s">
        <v>17822</v>
      </c>
      <c r="S3562" s="7">
        <v>7</v>
      </c>
      <c r="T3562" s="7">
        <v>2020</v>
      </c>
      <c r="U3562" s="7">
        <v>3</v>
      </c>
      <c r="V3562">
        <v>9</v>
      </c>
      <c r="W3562">
        <v>2020</v>
      </c>
      <c r="X3562">
        <v>3</v>
      </c>
      <c r="Y3562" t="b">
        <v>0</v>
      </c>
      <c r="Z3562" t="b">
        <v>0</v>
      </c>
      <c r="AA3562">
        <v>42</v>
      </c>
      <c r="AB3562">
        <v>3</v>
      </c>
      <c r="AC3562" t="b">
        <v>0</v>
      </c>
      <c r="AD3562" t="b">
        <v>1</v>
      </c>
      <c r="AE3562" t="b">
        <v>0</v>
      </c>
      <c r="AF3562" t="b">
        <v>1</v>
      </c>
      <c r="AG3562" s="11">
        <v>44034</v>
      </c>
      <c r="AH3562" s="11">
        <v>44076</v>
      </c>
      <c r="AI3562" s="12">
        <f>IF(OR(AG3562="",AH3562=""),"",AH3562-AG3562)</f>
        <v>42.0</v>
      </c>
      <c r="AJ3562" s="13" t="b">
        <f>IF(OR(AI3562="",AA3562=""),"",AI3562=AA3562)</f>
        <v>1</v>
      </c>
      <c r="AK3562" s="13" t="b">
        <f>IF(AI3562="","",AI3562&gt;60)</f>
        <v>0</v>
      </c>
      <c r="AL3562" s="13" t="b">
        <f>IF(OR(Y3562=TRUE,AH3562=""),TRUE,FALSE)</f>
        <v>0</v>
      </c>
      <c r="AM3562" s="13" t="b">
        <f>IF(AI3562="","",AI3562&lt;0)</f>
        <v>0</v>
      </c>
      <c r="AN3562" s="13" t="str">
        <f>IF(AH3562="","No inspection date",IF(AI3562&lt;0,"Negative chronology",IF(AI3562&lt;=30,"0-30",IF(AI3562&lt;=60,"31-60",IF(AI3562&lt;=90,"61-90",IF(AI3562&lt;=180,"91-180","181+"))))))</f>
        <v>31-60</v>
      </c>
      <c r="AO3562" s="13" t="str">
        <f>IF(OR(ISNUMBER(SEARCH("COMPLETED",K3562)),ISNUMBER(SEARCH("CLOSED",K3562))),"Closed/Completed","Other Active/Issued")</f>
        <v>Closed/Completed</v>
      </c>
    </row>
    <row r="3563" spans="1:41">
      <c r="A3563" t="s">
        <v>17823</v>
      </c>
      <c r="B3563" t="s">
        <v>87</v>
      </c>
      <c r="C3563" t="s">
        <v>87</v>
      </c>
      <c r="D3563" t="s">
        <v>88</v>
      </c>
      <c r="H3563" t="s">
        <v>1136</v>
      </c>
      <c r="K3563" t="s">
        <v>93</v>
      </c>
      <c r="L3563" t="s">
        <v>93</v>
      </c>
      <c r="M3563" t="s">
        <v>7373</v>
      </c>
      <c r="N3563" s="9">
        <v>98102</v>
      </c>
      <c r="O3563" t="s">
        <v>17824</v>
      </c>
      <c r="P3563" s="10">
        <v>47.6245124</v>
      </c>
      <c r="Q3563" s="10">
        <v>-122.31913065</v>
      </c>
      <c r="R3563" t="s">
        <v>7375</v>
      </c>
      <c r="S3563" s="7">
        <v>7</v>
      </c>
      <c r="T3563" s="7">
        <v>2020</v>
      </c>
      <c r="U3563" s="7">
        <v>3</v>
      </c>
      <c r="Y3563" t="b">
        <v>1</v>
      </c>
      <c r="Z3563" t="b">
        <v>1</v>
      </c>
      <c r="AB3563">
        <v>3</v>
      </c>
      <c r="AC3563" t="b">
        <v>0</v>
      </c>
      <c r="AD3563" t="b">
        <v>1</v>
      </c>
      <c r="AE3563" t="b">
        <v>0</v>
      </c>
      <c r="AF3563" t="b">
        <v>1</v>
      </c>
      <c r="AG3563" s="11">
        <v>44034</v>
      </c>
      <c r="AI3563" s="12">
        <f>IF(OR(AG3563="",AH3563=""),"",AH3563-AG3563)</f>
        <v/>
      </c>
      <c r="AJ3563" s="13">
        <f>IF(OR(AI3563="",AA3563=""),"",AI3563=AA3563)</f>
        <v/>
      </c>
      <c r="AK3563" s="13">
        <f>IF(AI3563="","",AI3563&gt;60)</f>
        <v/>
      </c>
      <c r="AL3563" s="13" t="b">
        <f>IF(OR(Y3563=TRUE,AH3563=""),TRUE,FALSE)</f>
        <v>1</v>
      </c>
      <c r="AM3563" s="13">
        <f>IF(AI3563="","",AI3563&lt;0)</f>
        <v/>
      </c>
      <c r="AN3563" s="13" t="str">
        <f>IF(AH3563="","No inspection date",IF(AI3563&lt;0,"Negative chronology",IF(AI3563&lt;=30,"0-30",IF(AI3563&lt;=60,"31-60",IF(AI3563&lt;=90,"61-90",IF(AI3563&lt;=180,"91-180","181+"))))))</f>
        <v>No inspection date</v>
      </c>
      <c r="AO3563" s="13" t="str">
        <f>IF(OR(ISNUMBER(SEARCH("COMPLETED",K3563)),ISNUMBER(SEARCH("CLOSED",K3563))),"Closed/Completed","Other Active/Issued")</f>
        <v>Closed/Completed</v>
      </c>
    </row>
    <row r="3564" spans="1:41">
      <c r="A3564" t="s">
        <v>17825</v>
      </c>
      <c r="B3564" t="s">
        <v>87</v>
      </c>
      <c r="C3564" t="s">
        <v>87</v>
      </c>
      <c r="D3564" t="s">
        <v>88</v>
      </c>
      <c r="F3564" t="s">
        <v>17826</v>
      </c>
      <c r="G3564" t="s">
        <v>13500</v>
      </c>
      <c r="H3564" t="s">
        <v>974</v>
      </c>
      <c r="K3564" t="s">
        <v>93</v>
      </c>
      <c r="L3564" t="s">
        <v>93</v>
      </c>
      <c r="M3564" t="s">
        <v>13666</v>
      </c>
      <c r="O3564" t="s">
        <v>17827</v>
      </c>
      <c r="P3564" s="10">
        <v>47.58475547</v>
      </c>
      <c r="Q3564" s="10">
        <v>-122.30195302</v>
      </c>
      <c r="R3564" t="s">
        <v>13668</v>
      </c>
      <c r="S3564" s="7">
        <v>7</v>
      </c>
      <c r="T3564" s="7">
        <v>2020</v>
      </c>
      <c r="U3564" s="7">
        <v>3</v>
      </c>
      <c r="Y3564" t="b">
        <v>1</v>
      </c>
      <c r="Z3564" t="b">
        <v>1</v>
      </c>
      <c r="AB3564">
        <v>2</v>
      </c>
      <c r="AC3564" t="b">
        <v>0</v>
      </c>
      <c r="AD3564" t="b">
        <v>1</v>
      </c>
      <c r="AE3564" t="b">
        <v>0</v>
      </c>
      <c r="AF3564" t="b">
        <v>1</v>
      </c>
      <c r="AG3564" s="11">
        <v>44013</v>
      </c>
      <c r="AI3564" s="12">
        <f>IF(OR(AG3564="",AH3564=""),"",AH3564-AG3564)</f>
        <v/>
      </c>
      <c r="AJ3564" s="13">
        <f>IF(OR(AI3564="",AA3564=""),"",AI3564=AA3564)</f>
        <v/>
      </c>
      <c r="AK3564" s="13">
        <f>IF(AI3564="","",AI3564&gt;60)</f>
        <v/>
      </c>
      <c r="AL3564" s="13" t="b">
        <f>IF(OR(Y3564=TRUE,AH3564=""),TRUE,FALSE)</f>
        <v>1</v>
      </c>
      <c r="AM3564" s="13">
        <f>IF(AI3564="","",AI3564&lt;0)</f>
        <v/>
      </c>
      <c r="AN3564" s="13" t="str">
        <f>IF(AH3564="","No inspection date",IF(AI3564&lt;0,"Negative chronology",IF(AI3564&lt;=30,"0-30",IF(AI3564&lt;=60,"31-60",IF(AI3564&lt;=90,"61-90",IF(AI3564&lt;=180,"91-180","181+"))))))</f>
        <v>No inspection date</v>
      </c>
      <c r="AO3564" s="13" t="str">
        <f>IF(OR(ISNUMBER(SEARCH("COMPLETED",K3564)),ISNUMBER(SEARCH("CLOSED",K3564))),"Closed/Completed","Other Active/Issued")</f>
        <v>Closed/Completed</v>
      </c>
    </row>
    <row r="3565" spans="1:41">
      <c r="A3565" t="s">
        <v>17828</v>
      </c>
      <c r="B3565" t="s">
        <v>87</v>
      </c>
      <c r="C3565" t="s">
        <v>87</v>
      </c>
      <c r="D3565" t="s">
        <v>88</v>
      </c>
      <c r="F3565" t="s">
        <v>17829</v>
      </c>
      <c r="H3565" t="s">
        <v>1171</v>
      </c>
      <c r="K3565" t="s">
        <v>115</v>
      </c>
      <c r="L3565" t="s">
        <v>115</v>
      </c>
      <c r="M3565" t="s">
        <v>17830</v>
      </c>
      <c r="N3565" s="9">
        <v>98199</v>
      </c>
      <c r="O3565" t="s">
        <v>17831</v>
      </c>
      <c r="P3565" s="10">
        <v>47.65416529</v>
      </c>
      <c r="Q3565" s="10">
        <v>-122.3851572</v>
      </c>
      <c r="R3565" t="s">
        <v>17832</v>
      </c>
      <c r="S3565" s="7">
        <v>7</v>
      </c>
      <c r="T3565" s="7">
        <v>2020</v>
      </c>
      <c r="U3565" s="7">
        <v>3</v>
      </c>
      <c r="Y3565" t="b">
        <v>1</v>
      </c>
      <c r="Z3565" t="b">
        <v>1</v>
      </c>
      <c r="AB3565">
        <v>6</v>
      </c>
      <c r="AC3565" t="b">
        <v>0</v>
      </c>
      <c r="AD3565" t="b">
        <v>1</v>
      </c>
      <c r="AE3565" t="b">
        <v>0</v>
      </c>
      <c r="AF3565" t="b">
        <v>1</v>
      </c>
      <c r="AG3565" s="11">
        <v>44039</v>
      </c>
      <c r="AI3565" s="12">
        <f>IF(OR(AG3565="",AH3565=""),"",AH3565-AG3565)</f>
        <v/>
      </c>
      <c r="AJ3565" s="13">
        <f>IF(OR(AI3565="",AA3565=""),"",AI3565=AA3565)</f>
        <v/>
      </c>
      <c r="AK3565" s="13">
        <f>IF(AI3565="","",AI3565&gt;60)</f>
        <v/>
      </c>
      <c r="AL3565" s="13" t="b">
        <f>IF(OR(Y3565=TRUE,AH3565=""),TRUE,FALSE)</f>
        <v>1</v>
      </c>
      <c r="AM3565" s="13">
        <f>IF(AI3565="","",AI3565&lt;0)</f>
        <v/>
      </c>
      <c r="AN3565" s="13" t="str">
        <f>IF(AH3565="","No inspection date",IF(AI3565&lt;0,"Negative chronology",IF(AI3565&lt;=30,"0-30",IF(AI3565&lt;=60,"31-60",IF(AI3565&lt;=90,"61-90",IF(AI3565&lt;=180,"91-180","181+"))))))</f>
        <v>No inspection date</v>
      </c>
      <c r="AO3565" s="13" t="str">
        <f>IF(OR(ISNUMBER(SEARCH("COMPLETED",K3565)),ISNUMBER(SEARCH("CLOSED",K3565))),"Closed/Completed","Other Active/Issued")</f>
        <v>Other Active/Issued</v>
      </c>
    </row>
    <row r="3566" spans="1:41">
      <c r="A3566" t="s">
        <v>17833</v>
      </c>
      <c r="B3566" t="s">
        <v>87</v>
      </c>
      <c r="C3566" t="s">
        <v>87</v>
      </c>
      <c r="D3566" t="s">
        <v>88</v>
      </c>
      <c r="F3566" t="s">
        <v>17834</v>
      </c>
      <c r="H3566" t="s">
        <v>1171</v>
      </c>
      <c r="I3566" t="s">
        <v>733</v>
      </c>
      <c r="J3566" t="s">
        <v>137</v>
      </c>
      <c r="K3566" t="s">
        <v>93</v>
      </c>
      <c r="L3566" t="s">
        <v>93</v>
      </c>
      <c r="M3566" t="s">
        <v>17835</v>
      </c>
      <c r="N3566" s="9">
        <v>98105</v>
      </c>
      <c r="O3566" t="s">
        <v>17836</v>
      </c>
      <c r="P3566" s="10">
        <v>47.66206463</v>
      </c>
      <c r="Q3566" s="10">
        <v>-122.31925562</v>
      </c>
      <c r="R3566" t="s">
        <v>17837</v>
      </c>
      <c r="S3566" s="7">
        <v>7</v>
      </c>
      <c r="T3566" s="7">
        <v>2020</v>
      </c>
      <c r="U3566" s="7">
        <v>3</v>
      </c>
      <c r="V3566">
        <v>8</v>
      </c>
      <c r="W3566">
        <v>2020</v>
      </c>
      <c r="X3566">
        <v>3</v>
      </c>
      <c r="Y3566" t="b">
        <v>0</v>
      </c>
      <c r="Z3566" t="b">
        <v>0</v>
      </c>
      <c r="AA3566">
        <v>9</v>
      </c>
      <c r="AB3566">
        <v>4</v>
      </c>
      <c r="AC3566" t="b">
        <v>0</v>
      </c>
      <c r="AD3566" t="b">
        <v>1</v>
      </c>
      <c r="AE3566" t="b">
        <v>0</v>
      </c>
      <c r="AF3566" t="b">
        <v>1</v>
      </c>
      <c r="AG3566" s="11">
        <v>44039</v>
      </c>
      <c r="AH3566" s="11">
        <v>44048</v>
      </c>
      <c r="AI3566" s="12">
        <f>IF(OR(AG3566="",AH3566=""),"",AH3566-AG3566)</f>
        <v>9.0</v>
      </c>
      <c r="AJ3566" s="13" t="b">
        <f>IF(OR(AI3566="",AA3566=""),"",AI3566=AA3566)</f>
        <v>1</v>
      </c>
      <c r="AK3566" s="13" t="b">
        <f>IF(AI3566="","",AI3566&gt;60)</f>
        <v>0</v>
      </c>
      <c r="AL3566" s="13" t="b">
        <f>IF(OR(Y3566=TRUE,AH3566=""),TRUE,FALSE)</f>
        <v>0</v>
      </c>
      <c r="AM3566" s="13" t="b">
        <f>IF(AI3566="","",AI3566&lt;0)</f>
        <v>0</v>
      </c>
      <c r="AN3566" s="13" t="str">
        <f>IF(AH3566="","No inspection date",IF(AI3566&lt;0,"Negative chronology",IF(AI3566&lt;=30,"0-30",IF(AI3566&lt;=60,"31-60",IF(AI3566&lt;=90,"61-90",IF(AI3566&lt;=180,"91-180","181+"))))))</f>
        <v>0-30</v>
      </c>
      <c r="AO3566" s="13" t="str">
        <f>IF(OR(ISNUMBER(SEARCH("COMPLETED",K3566)),ISNUMBER(SEARCH("CLOSED",K3566))),"Closed/Completed","Other Active/Issued")</f>
        <v>Closed/Completed</v>
      </c>
    </row>
    <row r="3567" spans="1:41">
      <c r="A3567" t="s">
        <v>17838</v>
      </c>
      <c r="B3567" t="s">
        <v>87</v>
      </c>
      <c r="C3567" t="s">
        <v>87</v>
      </c>
      <c r="D3567" t="s">
        <v>88</v>
      </c>
      <c r="F3567" t="s">
        <v>1176</v>
      </c>
      <c r="H3567" t="s">
        <v>1171</v>
      </c>
      <c r="K3567" t="s">
        <v>115</v>
      </c>
      <c r="L3567" t="s">
        <v>115</v>
      </c>
      <c r="M3567" t="s">
        <v>1178</v>
      </c>
      <c r="O3567" t="s">
        <v>17839</v>
      </c>
      <c r="P3567" s="10">
        <v>47.55518803</v>
      </c>
      <c r="Q3567" s="10">
        <v>-122.3103002</v>
      </c>
      <c r="R3567" t="s">
        <v>1180</v>
      </c>
      <c r="S3567" s="7">
        <v>7</v>
      </c>
      <c r="T3567" s="7">
        <v>2020</v>
      </c>
      <c r="U3567" s="7">
        <v>3</v>
      </c>
      <c r="Y3567" t="b">
        <v>1</v>
      </c>
      <c r="Z3567" t="b">
        <v>1</v>
      </c>
      <c r="AB3567">
        <v>2</v>
      </c>
      <c r="AC3567" t="b">
        <v>0</v>
      </c>
      <c r="AD3567" t="b">
        <v>1</v>
      </c>
      <c r="AE3567" t="b">
        <v>0</v>
      </c>
      <c r="AF3567" t="b">
        <v>1</v>
      </c>
      <c r="AG3567" s="11">
        <v>44039</v>
      </c>
      <c r="AI3567" s="12">
        <f>IF(OR(AG3567="",AH3567=""),"",AH3567-AG3567)</f>
        <v/>
      </c>
      <c r="AJ3567" s="13">
        <f>IF(OR(AI3567="",AA3567=""),"",AI3567=AA3567)</f>
        <v/>
      </c>
      <c r="AK3567" s="13">
        <f>IF(AI3567="","",AI3567&gt;60)</f>
        <v/>
      </c>
      <c r="AL3567" s="13" t="b">
        <f>IF(OR(Y3567=TRUE,AH3567=""),TRUE,FALSE)</f>
        <v>1</v>
      </c>
      <c r="AM3567" s="13">
        <f>IF(AI3567="","",AI3567&lt;0)</f>
        <v/>
      </c>
      <c r="AN3567" s="13" t="str">
        <f>IF(AH3567="","No inspection date",IF(AI3567&lt;0,"Negative chronology",IF(AI3567&lt;=30,"0-30",IF(AI3567&lt;=60,"31-60",IF(AI3567&lt;=90,"61-90",IF(AI3567&lt;=180,"91-180","181+"))))))</f>
        <v>No inspection date</v>
      </c>
      <c r="AO3567" s="13" t="str">
        <f>IF(OR(ISNUMBER(SEARCH("COMPLETED",K3567)),ISNUMBER(SEARCH("CLOSED",K3567))),"Closed/Completed","Other Active/Issued")</f>
        <v>Other Active/Issued</v>
      </c>
    </row>
    <row r="3568" spans="1:41">
      <c r="A3568" t="s">
        <v>17840</v>
      </c>
      <c r="B3568" t="s">
        <v>87</v>
      </c>
      <c r="C3568" t="s">
        <v>87</v>
      </c>
      <c r="D3568" t="s">
        <v>88</v>
      </c>
      <c r="F3568" t="s">
        <v>17841</v>
      </c>
      <c r="G3568" t="s">
        <v>17842</v>
      </c>
      <c r="H3568" t="s">
        <v>1097</v>
      </c>
      <c r="I3568" t="s">
        <v>17843</v>
      </c>
      <c r="J3568" t="s">
        <v>93</v>
      </c>
      <c r="K3568" t="s">
        <v>100</v>
      </c>
      <c r="L3568" t="s">
        <v>100</v>
      </c>
      <c r="M3568" t="s">
        <v>17844</v>
      </c>
      <c r="O3568" t="s">
        <v>17845</v>
      </c>
      <c r="P3568" s="10">
        <v>47.64005576</v>
      </c>
      <c r="Q3568" s="10">
        <v>-122.3585596</v>
      </c>
      <c r="R3568" t="s">
        <v>17846</v>
      </c>
      <c r="S3568" s="7">
        <v>7</v>
      </c>
      <c r="T3568" s="7">
        <v>2020</v>
      </c>
      <c r="U3568" s="7">
        <v>3</v>
      </c>
      <c r="V3568">
        <v>7</v>
      </c>
      <c r="W3568">
        <v>2020</v>
      </c>
      <c r="X3568">
        <v>3</v>
      </c>
      <c r="Y3568" t="b">
        <v>0</v>
      </c>
      <c r="Z3568" t="b">
        <v>0</v>
      </c>
      <c r="AA3568">
        <v>1</v>
      </c>
      <c r="AB3568">
        <v>7</v>
      </c>
      <c r="AC3568" t="b">
        <v>0</v>
      </c>
      <c r="AD3568" t="b">
        <v>1</v>
      </c>
      <c r="AE3568" t="b">
        <v>0</v>
      </c>
      <c r="AF3568" t="b">
        <v>1</v>
      </c>
      <c r="AG3568" s="11">
        <v>44040</v>
      </c>
      <c r="AH3568" s="11">
        <v>44041</v>
      </c>
      <c r="AI3568" s="12">
        <f>IF(OR(AG3568="",AH3568=""),"",AH3568-AG3568)</f>
        <v>1.0</v>
      </c>
      <c r="AJ3568" s="13" t="b">
        <f>IF(OR(AI3568="",AA3568=""),"",AI3568=AA3568)</f>
        <v>1</v>
      </c>
      <c r="AK3568" s="13" t="b">
        <f>IF(AI3568="","",AI3568&gt;60)</f>
        <v>0</v>
      </c>
      <c r="AL3568" s="13" t="b">
        <f>IF(OR(Y3568=TRUE,AH3568=""),TRUE,FALSE)</f>
        <v>0</v>
      </c>
      <c r="AM3568" s="13" t="b">
        <f>IF(AI3568="","",AI3568&lt;0)</f>
        <v>0</v>
      </c>
      <c r="AN3568" s="13" t="str">
        <f>IF(AH3568="","No inspection date",IF(AI3568&lt;0,"Negative chronology",IF(AI3568&lt;=30,"0-30",IF(AI3568&lt;=60,"31-60",IF(AI3568&lt;=90,"61-90",IF(AI3568&lt;=180,"91-180","181+"))))))</f>
        <v>0-30</v>
      </c>
      <c r="AO3568" s="13" t="str">
        <f>IF(OR(ISNUMBER(SEARCH("COMPLETED",K3568)),ISNUMBER(SEARCH("CLOSED",K3568))),"Closed/Completed","Other Active/Issued")</f>
        <v>Other Active/Issued</v>
      </c>
    </row>
    <row r="3569" spans="1:41">
      <c r="A3569" t="s">
        <v>17847</v>
      </c>
      <c r="B3569" t="s">
        <v>87</v>
      </c>
      <c r="C3569" t="s">
        <v>87</v>
      </c>
      <c r="D3569" t="s">
        <v>88</v>
      </c>
      <c r="F3569" t="s">
        <v>17848</v>
      </c>
      <c r="H3569" t="s">
        <v>17843</v>
      </c>
      <c r="I3569" t="s">
        <v>1097</v>
      </c>
      <c r="J3569" t="s">
        <v>93</v>
      </c>
      <c r="K3569" t="s">
        <v>100</v>
      </c>
      <c r="L3569" t="s">
        <v>100</v>
      </c>
      <c r="M3569" t="s">
        <v>10626</v>
      </c>
      <c r="N3569" s="9">
        <v>98106</v>
      </c>
      <c r="O3569" t="s">
        <v>17849</v>
      </c>
      <c r="P3569" s="10">
        <v>47.52369375</v>
      </c>
      <c r="Q3569" s="10">
        <v>-122.3514263</v>
      </c>
      <c r="R3569" t="s">
        <v>10628</v>
      </c>
      <c r="S3569" s="7">
        <v>7</v>
      </c>
      <c r="T3569" s="7">
        <v>2020</v>
      </c>
      <c r="U3569" s="7">
        <v>3</v>
      </c>
      <c r="V3569">
        <v>7</v>
      </c>
      <c r="W3569">
        <v>2020</v>
      </c>
      <c r="X3569">
        <v>3</v>
      </c>
      <c r="Y3569" t="b">
        <v>0</v>
      </c>
      <c r="Z3569" t="b">
        <v>0</v>
      </c>
      <c r="AA3569">
        <v>-1</v>
      </c>
      <c r="AB3569">
        <v>1</v>
      </c>
      <c r="AC3569" t="b">
        <v>0</v>
      </c>
      <c r="AD3569" t="b">
        <v>1</v>
      </c>
      <c r="AE3569" t="b">
        <v>0</v>
      </c>
      <c r="AF3569" t="b">
        <v>1</v>
      </c>
      <c r="AG3569" s="11">
        <v>44041</v>
      </c>
      <c r="AH3569" s="11">
        <v>44040</v>
      </c>
      <c r="AI3569" s="12">
        <f>IF(OR(AG3569="",AH3569=""),"",AH3569-AG3569)</f>
        <v>-1.0</v>
      </c>
      <c r="AJ3569" s="13" t="b">
        <f>IF(OR(AI3569="",AA3569=""),"",AI3569=AA3569)</f>
        <v>1</v>
      </c>
      <c r="AK3569" s="13" t="b">
        <f>IF(AI3569="","",AI3569&gt;60)</f>
        <v>0</v>
      </c>
      <c r="AL3569" s="13" t="b">
        <f>IF(OR(Y3569=TRUE,AH3569=""),TRUE,FALSE)</f>
        <v>0</v>
      </c>
      <c r="AM3569" s="13" t="b">
        <f>IF(AI3569="","",AI3569&lt;0)</f>
        <v>1</v>
      </c>
      <c r="AN3569" s="13" t="str">
        <f>IF(AH3569="","No inspection date",IF(AI3569&lt;0,"Negative chronology",IF(AI3569&lt;=30,"0-30",IF(AI3569&lt;=60,"31-60",IF(AI3569&lt;=90,"61-90",IF(AI3569&lt;=180,"91-180","181+"))))))</f>
        <v>Negative chronology</v>
      </c>
      <c r="AO3569" s="13" t="str">
        <f>IF(OR(ISNUMBER(SEARCH("COMPLETED",K3569)),ISNUMBER(SEARCH("CLOSED",K3569))),"Closed/Completed","Other Active/Issued")</f>
        <v>Other Active/Issued</v>
      </c>
    </row>
    <row r="3570" spans="1:41">
      <c r="A3570" t="s">
        <v>17850</v>
      </c>
      <c r="B3570" t="s">
        <v>87</v>
      </c>
      <c r="C3570" t="s">
        <v>87</v>
      </c>
      <c r="D3570" t="s">
        <v>88</v>
      </c>
      <c r="F3570" t="s">
        <v>17851</v>
      </c>
      <c r="H3570" t="s">
        <v>17843</v>
      </c>
      <c r="K3570" t="s">
        <v>100</v>
      </c>
      <c r="L3570" t="s">
        <v>100</v>
      </c>
      <c r="M3570" t="s">
        <v>17852</v>
      </c>
      <c r="N3570" s="9">
        <v>98136</v>
      </c>
      <c r="O3570" t="s">
        <v>17853</v>
      </c>
      <c r="P3570" s="10">
        <v>47.53371808</v>
      </c>
      <c r="Q3570" s="10">
        <v>-122.39076234</v>
      </c>
      <c r="R3570" t="s">
        <v>17854</v>
      </c>
      <c r="S3570" s="7">
        <v>7</v>
      </c>
      <c r="T3570" s="7">
        <v>2020</v>
      </c>
      <c r="U3570" s="7">
        <v>3</v>
      </c>
      <c r="Y3570" t="b">
        <v>1</v>
      </c>
      <c r="Z3570" t="b">
        <v>1</v>
      </c>
      <c r="AB3570">
        <v>1</v>
      </c>
      <c r="AC3570" t="b">
        <v>0</v>
      </c>
      <c r="AD3570" t="b">
        <v>1</v>
      </c>
      <c r="AE3570" t="b">
        <v>0</v>
      </c>
      <c r="AF3570" t="b">
        <v>1</v>
      </c>
      <c r="AG3570" s="11">
        <v>44041</v>
      </c>
      <c r="AI3570" s="12">
        <f>IF(OR(AG3570="",AH3570=""),"",AH3570-AG3570)</f>
        <v/>
      </c>
      <c r="AJ3570" s="13">
        <f>IF(OR(AI3570="",AA3570=""),"",AI3570=AA3570)</f>
        <v/>
      </c>
      <c r="AK3570" s="13">
        <f>IF(AI3570="","",AI3570&gt;60)</f>
        <v/>
      </c>
      <c r="AL3570" s="13" t="b">
        <f>IF(OR(Y3570=TRUE,AH3570=""),TRUE,FALSE)</f>
        <v>1</v>
      </c>
      <c r="AM3570" s="13">
        <f>IF(AI3570="","",AI3570&lt;0)</f>
        <v/>
      </c>
      <c r="AN3570" s="13" t="str">
        <f>IF(AH3570="","No inspection date",IF(AI3570&lt;0,"Negative chronology",IF(AI3570&lt;=30,"0-30",IF(AI3570&lt;=60,"31-60",IF(AI3570&lt;=90,"61-90",IF(AI3570&lt;=180,"91-180","181+"))))))</f>
        <v>No inspection date</v>
      </c>
      <c r="AO3570" s="13" t="str">
        <f>IF(OR(ISNUMBER(SEARCH("COMPLETED",K3570)),ISNUMBER(SEARCH("CLOSED",K3570))),"Closed/Completed","Other Active/Issued")</f>
        <v>Other Active/Issued</v>
      </c>
    </row>
    <row r="3571" spans="1:41">
      <c r="A3571" t="s">
        <v>17855</v>
      </c>
      <c r="B3571" t="s">
        <v>87</v>
      </c>
      <c r="C3571" t="s">
        <v>87</v>
      </c>
      <c r="D3571" t="s">
        <v>88</v>
      </c>
      <c r="F3571" t="s">
        <v>17856</v>
      </c>
      <c r="G3571" t="s">
        <v>7706</v>
      </c>
      <c r="H3571" t="s">
        <v>17843</v>
      </c>
      <c r="I3571" t="s">
        <v>17857</v>
      </c>
      <c r="J3571" t="s">
        <v>17399</v>
      </c>
      <c r="K3571" t="s">
        <v>93</v>
      </c>
      <c r="L3571" t="s">
        <v>93</v>
      </c>
      <c r="M3571" t="s">
        <v>17858</v>
      </c>
      <c r="N3571" s="9">
        <v>98136</v>
      </c>
      <c r="O3571" t="s">
        <v>17859</v>
      </c>
      <c r="P3571" s="10">
        <v>47.53088757</v>
      </c>
      <c r="Q3571" s="10">
        <v>-122.39236792</v>
      </c>
      <c r="R3571" t="s">
        <v>17860</v>
      </c>
      <c r="S3571" s="7">
        <v>7</v>
      </c>
      <c r="T3571" s="7">
        <v>2020</v>
      </c>
      <c r="U3571" s="7">
        <v>3</v>
      </c>
      <c r="V3571">
        <v>1</v>
      </c>
      <c r="W3571">
        <v>2021</v>
      </c>
      <c r="X3571">
        <v>1</v>
      </c>
      <c r="Y3571" t="b">
        <v>0</v>
      </c>
      <c r="Z3571" t="b">
        <v>0</v>
      </c>
      <c r="AA3571">
        <v>180</v>
      </c>
      <c r="AB3571">
        <v>1</v>
      </c>
      <c r="AC3571" t="b">
        <v>0</v>
      </c>
      <c r="AD3571" t="b">
        <v>1</v>
      </c>
      <c r="AE3571" t="b">
        <v>0</v>
      </c>
      <c r="AF3571" t="b">
        <v>1</v>
      </c>
      <c r="AG3571" s="11">
        <v>44041</v>
      </c>
      <c r="AH3571" s="11">
        <v>44221</v>
      </c>
      <c r="AI3571" s="12">
        <f>IF(OR(AG3571="",AH3571=""),"",AH3571-AG3571)</f>
        <v>180.0</v>
      </c>
      <c r="AJ3571" s="13" t="b">
        <f>IF(OR(AI3571="",AA3571=""),"",AI3571=AA3571)</f>
        <v>1</v>
      </c>
      <c r="AK3571" s="13" t="b">
        <f>IF(AI3571="","",AI3571&gt;60)</f>
        <v>1</v>
      </c>
      <c r="AL3571" s="13" t="b">
        <f>IF(OR(Y3571=TRUE,AH3571=""),TRUE,FALSE)</f>
        <v>0</v>
      </c>
      <c r="AM3571" s="13" t="b">
        <f>IF(AI3571="","",AI3571&lt;0)</f>
        <v>0</v>
      </c>
      <c r="AN3571" s="13" t="str">
        <f>IF(AH3571="","No inspection date",IF(AI3571&lt;0,"Negative chronology",IF(AI3571&lt;=30,"0-30",IF(AI3571&lt;=60,"31-60",IF(AI3571&lt;=90,"61-90",IF(AI3571&lt;=180,"91-180","181+"))))))</f>
        <v>91-180</v>
      </c>
      <c r="AO3571" s="13" t="str">
        <f>IF(OR(ISNUMBER(SEARCH("COMPLETED",K3571)),ISNUMBER(SEARCH("CLOSED",K3571))),"Closed/Completed","Other Active/Issued")</f>
        <v>Closed/Completed</v>
      </c>
    </row>
    <row r="3572" spans="1:41">
      <c r="A3572" t="s">
        <v>17861</v>
      </c>
      <c r="B3572" t="s">
        <v>87</v>
      </c>
      <c r="C3572" t="s">
        <v>87</v>
      </c>
      <c r="D3572" t="s">
        <v>88</v>
      </c>
      <c r="F3572" t="s">
        <v>17862</v>
      </c>
      <c r="G3572" t="s">
        <v>17863</v>
      </c>
      <c r="H3572" t="s">
        <v>17864</v>
      </c>
      <c r="I3572" t="s">
        <v>17864</v>
      </c>
      <c r="J3572" t="s">
        <v>93</v>
      </c>
      <c r="K3572" t="s">
        <v>100</v>
      </c>
      <c r="L3572" t="s">
        <v>100</v>
      </c>
      <c r="M3572" t="s">
        <v>17865</v>
      </c>
      <c r="N3572" s="9">
        <v>98118</v>
      </c>
      <c r="O3572" t="s">
        <v>17866</v>
      </c>
      <c r="P3572" s="10">
        <v>47.54910453</v>
      </c>
      <c r="Q3572" s="10">
        <v>-122.27746425</v>
      </c>
      <c r="R3572" t="s">
        <v>17867</v>
      </c>
      <c r="S3572" s="7">
        <v>7</v>
      </c>
      <c r="T3572" s="7">
        <v>2020</v>
      </c>
      <c r="U3572" s="7">
        <v>3</v>
      </c>
      <c r="V3572">
        <v>7</v>
      </c>
      <c r="W3572">
        <v>2020</v>
      </c>
      <c r="X3572">
        <v>3</v>
      </c>
      <c r="Y3572" t="b">
        <v>0</v>
      </c>
      <c r="Z3572" t="b">
        <v>0</v>
      </c>
      <c r="AA3572">
        <v>0</v>
      </c>
      <c r="AB3572">
        <v>2</v>
      </c>
      <c r="AC3572" t="b">
        <v>0</v>
      </c>
      <c r="AD3572" t="b">
        <v>1</v>
      </c>
      <c r="AE3572" t="b">
        <v>0</v>
      </c>
      <c r="AF3572" t="b">
        <v>1</v>
      </c>
      <c r="AG3572" s="11">
        <v>44042</v>
      </c>
      <c r="AH3572" s="11">
        <v>44042</v>
      </c>
      <c r="AI3572" s="12">
        <f>IF(OR(AG3572="",AH3572=""),"",AH3572-AG3572)</f>
        <v>0.0</v>
      </c>
      <c r="AJ3572" s="13" t="b">
        <f>IF(OR(AI3572="",AA3572=""),"",AI3572=AA3572)</f>
        <v>1</v>
      </c>
      <c r="AK3572" s="13" t="b">
        <f>IF(AI3572="","",AI3572&gt;60)</f>
        <v>0</v>
      </c>
      <c r="AL3572" s="13" t="b">
        <f>IF(OR(Y3572=TRUE,AH3572=""),TRUE,FALSE)</f>
        <v>0</v>
      </c>
      <c r="AM3572" s="13" t="b">
        <f>IF(AI3572="","",AI3572&lt;0)</f>
        <v>0</v>
      </c>
      <c r="AN3572" s="13" t="str">
        <f>IF(AH3572="","No inspection date",IF(AI3572&lt;0,"Negative chronology",IF(AI3572&lt;=30,"0-30",IF(AI3572&lt;=60,"31-60",IF(AI3572&lt;=90,"61-90",IF(AI3572&lt;=180,"91-180","181+"))))))</f>
        <v>0-30</v>
      </c>
      <c r="AO3572" s="13" t="str">
        <f>IF(OR(ISNUMBER(SEARCH("COMPLETED",K3572)),ISNUMBER(SEARCH("CLOSED",K3572))),"Closed/Completed","Other Active/Issued")</f>
        <v>Other Active/Issued</v>
      </c>
    </row>
    <row r="3573" spans="1:41">
      <c r="A3573" t="s">
        <v>17868</v>
      </c>
      <c r="B3573" t="s">
        <v>87</v>
      </c>
      <c r="C3573" t="s">
        <v>87</v>
      </c>
      <c r="D3573" t="s">
        <v>88</v>
      </c>
      <c r="F3573" t="s">
        <v>17869</v>
      </c>
      <c r="G3573" t="s">
        <v>17870</v>
      </c>
      <c r="H3573" t="s">
        <v>17864</v>
      </c>
      <c r="K3573" t="s">
        <v>153</v>
      </c>
      <c r="L3573" t="s">
        <v>153</v>
      </c>
      <c r="M3573" t="s">
        <v>17871</v>
      </c>
      <c r="N3573" s="9">
        <v>98117</v>
      </c>
      <c r="O3573" t="s">
        <v>17872</v>
      </c>
      <c r="P3573" s="10">
        <v>47.69206503</v>
      </c>
      <c r="Q3573" s="10">
        <v>-122.37299681</v>
      </c>
      <c r="R3573" t="s">
        <v>17873</v>
      </c>
      <c r="S3573" s="7">
        <v>7</v>
      </c>
      <c r="T3573" s="7">
        <v>2020</v>
      </c>
      <c r="U3573" s="7">
        <v>3</v>
      </c>
      <c r="Y3573" t="b">
        <v>1</v>
      </c>
      <c r="Z3573" t="b">
        <v>1</v>
      </c>
      <c r="AB3573">
        <v>5</v>
      </c>
      <c r="AC3573" t="b">
        <v>0</v>
      </c>
      <c r="AD3573" t="b">
        <v>1</v>
      </c>
      <c r="AE3573" t="b">
        <v>0</v>
      </c>
      <c r="AF3573" t="b">
        <v>1</v>
      </c>
      <c r="AG3573" s="11">
        <v>44042</v>
      </c>
      <c r="AI3573" s="12">
        <f>IF(OR(AG3573="",AH3573=""),"",AH3573-AG3573)</f>
        <v/>
      </c>
      <c r="AJ3573" s="13">
        <f>IF(OR(AI3573="",AA3573=""),"",AI3573=AA3573)</f>
        <v/>
      </c>
      <c r="AK3573" s="13">
        <f>IF(AI3573="","",AI3573&gt;60)</f>
        <v/>
      </c>
      <c r="AL3573" s="13" t="b">
        <f>IF(OR(Y3573=TRUE,AH3573=""),TRUE,FALSE)</f>
        <v>1</v>
      </c>
      <c r="AM3573" s="13">
        <f>IF(AI3573="","",AI3573&lt;0)</f>
        <v/>
      </c>
      <c r="AN3573" s="13" t="str">
        <f>IF(AH3573="","No inspection date",IF(AI3573&lt;0,"Negative chronology",IF(AI3573&lt;=30,"0-30",IF(AI3573&lt;=60,"31-60",IF(AI3573&lt;=90,"61-90",IF(AI3573&lt;=180,"91-180","181+"))))))</f>
        <v>No inspection date</v>
      </c>
      <c r="AO3573" s="13" t="str">
        <f>IF(OR(ISNUMBER(SEARCH("COMPLETED",K3573)),ISNUMBER(SEARCH("CLOSED",K3573))),"Closed/Completed","Other Active/Issued")</f>
        <v>Other Active/Issued</v>
      </c>
    </row>
    <row r="3574" spans="1:41">
      <c r="A3574" t="s">
        <v>17874</v>
      </c>
      <c r="B3574" t="s">
        <v>87</v>
      </c>
      <c r="C3574" t="s">
        <v>87</v>
      </c>
      <c r="D3574" t="s">
        <v>88</v>
      </c>
      <c r="F3574" t="s">
        <v>17875</v>
      </c>
      <c r="H3574" t="s">
        <v>17864</v>
      </c>
      <c r="K3574" t="s">
        <v>100</v>
      </c>
      <c r="L3574" t="s">
        <v>100</v>
      </c>
      <c r="M3574" t="s">
        <v>17876</v>
      </c>
      <c r="N3574" s="9">
        <v>98109</v>
      </c>
      <c r="O3574" t="s">
        <v>17877</v>
      </c>
      <c r="P3574" s="10">
        <v>47.62691378</v>
      </c>
      <c r="Q3574" s="10">
        <v>-122.35640642</v>
      </c>
      <c r="R3574" t="s">
        <v>17878</v>
      </c>
      <c r="S3574" s="7">
        <v>7</v>
      </c>
      <c r="T3574" s="7">
        <v>2020</v>
      </c>
      <c r="U3574" s="7">
        <v>3</v>
      </c>
      <c r="Y3574" t="b">
        <v>1</v>
      </c>
      <c r="Z3574" t="b">
        <v>1</v>
      </c>
      <c r="AB3574">
        <v>7</v>
      </c>
      <c r="AC3574" t="b">
        <v>0</v>
      </c>
      <c r="AD3574" t="b">
        <v>1</v>
      </c>
      <c r="AE3574" t="b">
        <v>0</v>
      </c>
      <c r="AF3574" t="b">
        <v>1</v>
      </c>
      <c r="AG3574" s="11">
        <v>44042</v>
      </c>
      <c r="AI3574" s="12">
        <f>IF(OR(AG3574="",AH3574=""),"",AH3574-AG3574)</f>
        <v/>
      </c>
      <c r="AJ3574" s="13">
        <f>IF(OR(AI3574="",AA3574=""),"",AI3574=AA3574)</f>
        <v/>
      </c>
      <c r="AK3574" s="13">
        <f>IF(AI3574="","",AI3574&gt;60)</f>
        <v/>
      </c>
      <c r="AL3574" s="13" t="b">
        <f>IF(OR(Y3574=TRUE,AH3574=""),TRUE,FALSE)</f>
        <v>1</v>
      </c>
      <c r="AM3574" s="13">
        <f>IF(AI3574="","",AI3574&lt;0)</f>
        <v/>
      </c>
      <c r="AN3574" s="13" t="str">
        <f>IF(AH3574="","No inspection date",IF(AI3574&lt;0,"Negative chronology",IF(AI3574&lt;=30,"0-30",IF(AI3574&lt;=60,"31-60",IF(AI3574&lt;=90,"61-90",IF(AI3574&lt;=180,"91-180","181+"))))))</f>
        <v>No inspection date</v>
      </c>
      <c r="AO3574" s="13" t="str">
        <f>IF(OR(ISNUMBER(SEARCH("COMPLETED",K3574)),ISNUMBER(SEARCH("CLOSED",K3574))),"Closed/Completed","Other Active/Issued")</f>
        <v>Other Active/Issued</v>
      </c>
    </row>
    <row r="3575" spans="1:41">
      <c r="A3575" t="s">
        <v>17879</v>
      </c>
      <c r="B3575" t="s">
        <v>87</v>
      </c>
      <c r="C3575" t="s">
        <v>87</v>
      </c>
      <c r="D3575" t="s">
        <v>88</v>
      </c>
      <c r="H3575" t="s">
        <v>17864</v>
      </c>
      <c r="K3575" t="s">
        <v>93</v>
      </c>
      <c r="L3575" t="s">
        <v>93</v>
      </c>
      <c r="M3575" t="s">
        <v>7340</v>
      </c>
      <c r="N3575" s="9">
        <v>98107</v>
      </c>
      <c r="O3575" t="s">
        <v>17880</v>
      </c>
      <c r="P3575" s="10">
        <v>47.65721976</v>
      </c>
      <c r="Q3575" s="10">
        <v>-122.36029044</v>
      </c>
      <c r="R3575" t="s">
        <v>7342</v>
      </c>
      <c r="S3575" s="7">
        <v>7</v>
      </c>
      <c r="T3575" s="7">
        <v>2020</v>
      </c>
      <c r="U3575" s="7">
        <v>3</v>
      </c>
      <c r="Y3575" t="b">
        <v>1</v>
      </c>
      <c r="Z3575" t="b">
        <v>1</v>
      </c>
      <c r="AB3575">
        <v>6</v>
      </c>
      <c r="AC3575" t="b">
        <v>0</v>
      </c>
      <c r="AD3575" t="b">
        <v>1</v>
      </c>
      <c r="AE3575" t="b">
        <v>0</v>
      </c>
      <c r="AF3575" t="b">
        <v>1</v>
      </c>
      <c r="AG3575" s="11">
        <v>44042</v>
      </c>
      <c r="AI3575" s="12">
        <f>IF(OR(AG3575="",AH3575=""),"",AH3575-AG3575)</f>
        <v/>
      </c>
      <c r="AJ3575" s="13">
        <f>IF(OR(AI3575="",AA3575=""),"",AI3575=AA3575)</f>
        <v/>
      </c>
      <c r="AK3575" s="13">
        <f>IF(AI3575="","",AI3575&gt;60)</f>
        <v/>
      </c>
      <c r="AL3575" s="13" t="b">
        <f>IF(OR(Y3575=TRUE,AH3575=""),TRUE,FALSE)</f>
        <v>1</v>
      </c>
      <c r="AM3575" s="13">
        <f>IF(AI3575="","",AI3575&lt;0)</f>
        <v/>
      </c>
      <c r="AN3575" s="13" t="str">
        <f>IF(AH3575="","No inspection date",IF(AI3575&lt;0,"Negative chronology",IF(AI3575&lt;=30,"0-30",IF(AI3575&lt;=60,"31-60",IF(AI3575&lt;=90,"61-90",IF(AI3575&lt;=180,"91-180","181+"))))))</f>
        <v>No inspection date</v>
      </c>
      <c r="AO3575" s="13" t="str">
        <f>IF(OR(ISNUMBER(SEARCH("COMPLETED",K3575)),ISNUMBER(SEARCH("CLOSED",K3575))),"Closed/Completed","Other Active/Issued")</f>
        <v>Closed/Completed</v>
      </c>
    </row>
    <row r="3576" spans="1:41">
      <c r="A3576" t="s">
        <v>17881</v>
      </c>
      <c r="B3576" t="s">
        <v>87</v>
      </c>
      <c r="C3576" t="s">
        <v>87</v>
      </c>
      <c r="D3576" t="s">
        <v>88</v>
      </c>
      <c r="F3576" t="s">
        <v>5956</v>
      </c>
      <c r="G3576" t="s">
        <v>17882</v>
      </c>
      <c r="H3576" t="s">
        <v>13675</v>
      </c>
      <c r="I3576" t="s">
        <v>733</v>
      </c>
      <c r="J3576" t="s">
        <v>93</v>
      </c>
      <c r="K3576" t="s">
        <v>93</v>
      </c>
      <c r="L3576" t="s">
        <v>93</v>
      </c>
      <c r="M3576" t="s">
        <v>5960</v>
      </c>
      <c r="N3576" s="9">
        <v>98107</v>
      </c>
      <c r="O3576" t="s">
        <v>17883</v>
      </c>
      <c r="P3576" s="10">
        <v>47.66623705</v>
      </c>
      <c r="Q3576" s="10">
        <v>-122.36833725</v>
      </c>
      <c r="R3576" t="s">
        <v>5962</v>
      </c>
      <c r="S3576" s="7">
        <v>7</v>
      </c>
      <c r="T3576" s="7">
        <v>2020</v>
      </c>
      <c r="U3576" s="7">
        <v>3</v>
      </c>
      <c r="V3576">
        <v>8</v>
      </c>
      <c r="W3576">
        <v>2020</v>
      </c>
      <c r="X3576">
        <v>3</v>
      </c>
      <c r="Y3576" t="b">
        <v>0</v>
      </c>
      <c r="Z3576" t="b">
        <v>0</v>
      </c>
      <c r="AA3576">
        <v>5</v>
      </c>
      <c r="AB3576">
        <v>6</v>
      </c>
      <c r="AC3576" t="b">
        <v>0</v>
      </c>
      <c r="AD3576" t="b">
        <v>1</v>
      </c>
      <c r="AE3576" t="b">
        <v>0</v>
      </c>
      <c r="AF3576" t="b">
        <v>1</v>
      </c>
      <c r="AG3576" s="11">
        <v>44043</v>
      </c>
      <c r="AH3576" s="11">
        <v>44048</v>
      </c>
      <c r="AI3576" s="12">
        <f>IF(OR(AG3576="",AH3576=""),"",AH3576-AG3576)</f>
        <v>5.0</v>
      </c>
      <c r="AJ3576" s="13" t="b">
        <f>IF(OR(AI3576="",AA3576=""),"",AI3576=AA3576)</f>
        <v>1</v>
      </c>
      <c r="AK3576" s="13" t="b">
        <f>IF(AI3576="","",AI3576&gt;60)</f>
        <v>0</v>
      </c>
      <c r="AL3576" s="13" t="b">
        <f>IF(OR(Y3576=TRUE,AH3576=""),TRUE,FALSE)</f>
        <v>0</v>
      </c>
      <c r="AM3576" s="13" t="b">
        <f>IF(AI3576="","",AI3576&lt;0)</f>
        <v>0</v>
      </c>
      <c r="AN3576" s="13" t="str">
        <f>IF(AH3576="","No inspection date",IF(AI3576&lt;0,"Negative chronology",IF(AI3576&lt;=30,"0-30",IF(AI3576&lt;=60,"31-60",IF(AI3576&lt;=90,"61-90",IF(AI3576&lt;=180,"91-180","181+"))))))</f>
        <v>0-30</v>
      </c>
      <c r="AO3576" s="13" t="str">
        <f>IF(OR(ISNUMBER(SEARCH("COMPLETED",K3576)),ISNUMBER(SEARCH("CLOSED",K3576))),"Closed/Completed","Other Active/Issued")</f>
        <v>Closed/Completed</v>
      </c>
    </row>
    <row r="3577" spans="1:41">
      <c r="A3577" t="s">
        <v>17884</v>
      </c>
      <c r="B3577" t="s">
        <v>87</v>
      </c>
      <c r="C3577" t="s">
        <v>87</v>
      </c>
      <c r="D3577" t="s">
        <v>88</v>
      </c>
      <c r="F3577" t="s">
        <v>17885</v>
      </c>
      <c r="G3577" t="s">
        <v>13620</v>
      </c>
      <c r="H3577" t="s">
        <v>13675</v>
      </c>
      <c r="K3577" t="s">
        <v>93</v>
      </c>
      <c r="L3577" t="s">
        <v>93</v>
      </c>
      <c r="M3577" t="s">
        <v>17886</v>
      </c>
      <c r="N3577" s="9">
        <v>98103</v>
      </c>
      <c r="O3577" t="s">
        <v>17887</v>
      </c>
      <c r="P3577" s="10">
        <v>47.65310607</v>
      </c>
      <c r="Q3577" s="10">
        <v>-122.34318016</v>
      </c>
      <c r="R3577" t="s">
        <v>17888</v>
      </c>
      <c r="S3577" s="7">
        <v>7</v>
      </c>
      <c r="T3577" s="7">
        <v>2020</v>
      </c>
      <c r="U3577" s="7">
        <v>3</v>
      </c>
      <c r="Y3577" t="b">
        <v>1</v>
      </c>
      <c r="Z3577" t="b">
        <v>1</v>
      </c>
      <c r="AB3577">
        <v>4</v>
      </c>
      <c r="AC3577" t="b">
        <v>0</v>
      </c>
      <c r="AD3577" t="b">
        <v>1</v>
      </c>
      <c r="AE3577" t="b">
        <v>0</v>
      </c>
      <c r="AF3577" t="b">
        <v>1</v>
      </c>
      <c r="AG3577" s="11">
        <v>44043</v>
      </c>
      <c r="AI3577" s="12">
        <f>IF(OR(AG3577="",AH3577=""),"",AH3577-AG3577)</f>
        <v/>
      </c>
      <c r="AJ3577" s="13">
        <f>IF(OR(AI3577="",AA3577=""),"",AI3577=AA3577)</f>
        <v/>
      </c>
      <c r="AK3577" s="13">
        <f>IF(AI3577="","",AI3577&gt;60)</f>
        <v/>
      </c>
      <c r="AL3577" s="13" t="b">
        <f>IF(OR(Y3577=TRUE,AH3577=""),TRUE,FALSE)</f>
        <v>1</v>
      </c>
      <c r="AM3577" s="13">
        <f>IF(AI3577="","",AI3577&lt;0)</f>
        <v/>
      </c>
      <c r="AN3577" s="13" t="str">
        <f>IF(AH3577="","No inspection date",IF(AI3577&lt;0,"Negative chronology",IF(AI3577&lt;=30,"0-30",IF(AI3577&lt;=60,"31-60",IF(AI3577&lt;=90,"61-90",IF(AI3577&lt;=180,"91-180","181+"))))))</f>
        <v>No inspection date</v>
      </c>
      <c r="AO3577" s="13" t="str">
        <f>IF(OR(ISNUMBER(SEARCH("COMPLETED",K3577)),ISNUMBER(SEARCH("CLOSED",K3577))),"Closed/Completed","Other Active/Issued")</f>
        <v>Closed/Completed</v>
      </c>
    </row>
    <row r="3578" spans="1:41">
      <c r="A3578" t="s">
        <v>17889</v>
      </c>
      <c r="B3578" t="s">
        <v>87</v>
      </c>
      <c r="C3578" t="s">
        <v>87</v>
      </c>
      <c r="D3578" t="s">
        <v>88</v>
      </c>
      <c r="F3578" t="s">
        <v>17890</v>
      </c>
      <c r="G3578" t="s">
        <v>13620</v>
      </c>
      <c r="H3578" t="s">
        <v>13675</v>
      </c>
      <c r="K3578" t="s">
        <v>93</v>
      </c>
      <c r="L3578" t="s">
        <v>93</v>
      </c>
      <c r="M3578" t="s">
        <v>17891</v>
      </c>
      <c r="N3578" s="9">
        <v>98125</v>
      </c>
      <c r="O3578" t="s">
        <v>17892</v>
      </c>
      <c r="P3578" s="10">
        <v>47.72235255</v>
      </c>
      <c r="Q3578" s="10">
        <v>-122.29585301</v>
      </c>
      <c r="R3578" t="s">
        <v>17893</v>
      </c>
      <c r="S3578" s="7">
        <v>7</v>
      </c>
      <c r="T3578" s="7">
        <v>2020</v>
      </c>
      <c r="U3578" s="7">
        <v>3</v>
      </c>
      <c r="Y3578" t="b">
        <v>1</v>
      </c>
      <c r="Z3578" t="b">
        <v>1</v>
      </c>
      <c r="AB3578">
        <v>5</v>
      </c>
      <c r="AC3578" t="b">
        <v>0</v>
      </c>
      <c r="AD3578" t="b">
        <v>1</v>
      </c>
      <c r="AE3578" t="b">
        <v>0</v>
      </c>
      <c r="AF3578" t="b">
        <v>1</v>
      </c>
      <c r="AG3578" s="11">
        <v>44043</v>
      </c>
      <c r="AI3578" s="12">
        <f>IF(OR(AG3578="",AH3578=""),"",AH3578-AG3578)</f>
        <v/>
      </c>
      <c r="AJ3578" s="13">
        <f>IF(OR(AI3578="",AA3578=""),"",AI3578=AA3578)</f>
        <v/>
      </c>
      <c r="AK3578" s="13">
        <f>IF(AI3578="","",AI3578&gt;60)</f>
        <v/>
      </c>
      <c r="AL3578" s="13" t="b">
        <f>IF(OR(Y3578=TRUE,AH3578=""),TRUE,FALSE)</f>
        <v>1</v>
      </c>
      <c r="AM3578" s="13">
        <f>IF(AI3578="","",AI3578&lt;0)</f>
        <v/>
      </c>
      <c r="AN3578" s="13" t="str">
        <f>IF(AH3578="","No inspection date",IF(AI3578&lt;0,"Negative chronology",IF(AI3578&lt;=30,"0-30",IF(AI3578&lt;=60,"31-60",IF(AI3578&lt;=90,"61-90",IF(AI3578&lt;=180,"91-180","181+"))))))</f>
        <v>No inspection date</v>
      </c>
      <c r="AO3578" s="13" t="str">
        <f>IF(OR(ISNUMBER(SEARCH("COMPLETED",K3578)),ISNUMBER(SEARCH("CLOSED",K3578))),"Closed/Completed","Other Active/Issued")</f>
        <v>Closed/Completed</v>
      </c>
    </row>
    <row r="3579" spans="1:41">
      <c r="A3579" t="s">
        <v>17894</v>
      </c>
      <c r="B3579" t="s">
        <v>87</v>
      </c>
      <c r="C3579" t="s">
        <v>87</v>
      </c>
      <c r="D3579" t="s">
        <v>88</v>
      </c>
      <c r="F3579" t="s">
        <v>17890</v>
      </c>
      <c r="G3579" t="s">
        <v>13620</v>
      </c>
      <c r="H3579" t="s">
        <v>13675</v>
      </c>
      <c r="K3579" t="s">
        <v>93</v>
      </c>
      <c r="L3579" t="s">
        <v>93</v>
      </c>
      <c r="M3579" t="s">
        <v>17895</v>
      </c>
      <c r="N3579" s="9">
        <v>98117</v>
      </c>
      <c r="O3579" t="s">
        <v>17896</v>
      </c>
      <c r="P3579" s="10">
        <v>47.69344103</v>
      </c>
      <c r="Q3579" s="10">
        <v>-122.37248811</v>
      </c>
      <c r="R3579" t="s">
        <v>17897</v>
      </c>
      <c r="S3579" s="7">
        <v>7</v>
      </c>
      <c r="T3579" s="7">
        <v>2020</v>
      </c>
      <c r="U3579" s="7">
        <v>3</v>
      </c>
      <c r="Y3579" t="b">
        <v>1</v>
      </c>
      <c r="Z3579" t="b">
        <v>1</v>
      </c>
      <c r="AB3579">
        <v>5</v>
      </c>
      <c r="AC3579" t="b">
        <v>0</v>
      </c>
      <c r="AD3579" t="b">
        <v>1</v>
      </c>
      <c r="AE3579" t="b">
        <v>0</v>
      </c>
      <c r="AF3579" t="b">
        <v>1</v>
      </c>
      <c r="AG3579" s="11">
        <v>44043</v>
      </c>
      <c r="AI3579" s="12">
        <f>IF(OR(AG3579="",AH3579=""),"",AH3579-AG3579)</f>
        <v/>
      </c>
      <c r="AJ3579" s="13">
        <f>IF(OR(AI3579="",AA3579=""),"",AI3579=AA3579)</f>
        <v/>
      </c>
      <c r="AK3579" s="13">
        <f>IF(AI3579="","",AI3579&gt;60)</f>
        <v/>
      </c>
      <c r="AL3579" s="13" t="b">
        <f>IF(OR(Y3579=TRUE,AH3579=""),TRUE,FALSE)</f>
        <v>1</v>
      </c>
      <c r="AM3579" s="13">
        <f>IF(AI3579="","",AI3579&lt;0)</f>
        <v/>
      </c>
      <c r="AN3579" s="13" t="str">
        <f>IF(AH3579="","No inspection date",IF(AI3579&lt;0,"Negative chronology",IF(AI3579&lt;=30,"0-30",IF(AI3579&lt;=60,"31-60",IF(AI3579&lt;=90,"61-90",IF(AI3579&lt;=180,"91-180","181+"))))))</f>
        <v>No inspection date</v>
      </c>
      <c r="AO3579" s="13" t="str">
        <f>IF(OR(ISNUMBER(SEARCH("COMPLETED",K3579)),ISNUMBER(SEARCH("CLOSED",K3579))),"Closed/Completed","Other Active/Issued")</f>
        <v>Closed/Completed</v>
      </c>
    </row>
    <row r="3580" spans="1:41">
      <c r="A3580" t="s">
        <v>17898</v>
      </c>
      <c r="B3580" t="s">
        <v>87</v>
      </c>
      <c r="C3580" t="s">
        <v>87</v>
      </c>
      <c r="D3580" t="s">
        <v>88</v>
      </c>
      <c r="F3580" t="s">
        <v>17899</v>
      </c>
      <c r="G3580" t="s">
        <v>17900</v>
      </c>
      <c r="H3580" t="s">
        <v>13675</v>
      </c>
      <c r="K3580" t="s">
        <v>93</v>
      </c>
      <c r="L3580" t="s">
        <v>93</v>
      </c>
      <c r="M3580" t="s">
        <v>17901</v>
      </c>
      <c r="N3580" s="9">
        <v>98105</v>
      </c>
      <c r="O3580" t="s">
        <v>17902</v>
      </c>
      <c r="P3580" s="10">
        <v>47.66615467</v>
      </c>
      <c r="Q3580" s="10">
        <v>-122.30317404</v>
      </c>
      <c r="R3580" t="s">
        <v>17903</v>
      </c>
      <c r="S3580" s="7">
        <v>7</v>
      </c>
      <c r="T3580" s="7">
        <v>2020</v>
      </c>
      <c r="U3580" s="7">
        <v>3</v>
      </c>
      <c r="Y3580" t="b">
        <v>1</v>
      </c>
      <c r="Z3580" t="b">
        <v>1</v>
      </c>
      <c r="AB3580">
        <v>4</v>
      </c>
      <c r="AC3580" t="b">
        <v>0</v>
      </c>
      <c r="AD3580" t="b">
        <v>1</v>
      </c>
      <c r="AE3580" t="b">
        <v>0</v>
      </c>
      <c r="AF3580" t="b">
        <v>1</v>
      </c>
      <c r="AG3580" s="11">
        <v>44043</v>
      </c>
      <c r="AI3580" s="12">
        <f>IF(OR(AG3580="",AH3580=""),"",AH3580-AG3580)</f>
        <v/>
      </c>
      <c r="AJ3580" s="13">
        <f>IF(OR(AI3580="",AA3580=""),"",AI3580=AA3580)</f>
        <v/>
      </c>
      <c r="AK3580" s="13">
        <f>IF(AI3580="","",AI3580&gt;60)</f>
        <v/>
      </c>
      <c r="AL3580" s="13" t="b">
        <f>IF(OR(Y3580=TRUE,AH3580=""),TRUE,FALSE)</f>
        <v>1</v>
      </c>
      <c r="AM3580" s="13">
        <f>IF(AI3580="","",AI3580&lt;0)</f>
        <v/>
      </c>
      <c r="AN3580" s="13" t="str">
        <f>IF(AH3580="","No inspection date",IF(AI3580&lt;0,"Negative chronology",IF(AI3580&lt;=30,"0-30",IF(AI3580&lt;=60,"31-60",IF(AI3580&lt;=90,"61-90",IF(AI3580&lt;=180,"91-180","181+"))))))</f>
        <v>No inspection date</v>
      </c>
      <c r="AO3580" s="13" t="str">
        <f>IF(OR(ISNUMBER(SEARCH("COMPLETED",K3580)),ISNUMBER(SEARCH("CLOSED",K3580))),"Closed/Completed","Other Active/Issued")</f>
        <v>Closed/Completed</v>
      </c>
    </row>
    <row r="3581" spans="1:41">
      <c r="A3581" t="s">
        <v>17904</v>
      </c>
      <c r="B3581" t="s">
        <v>87</v>
      </c>
      <c r="C3581" t="s">
        <v>87</v>
      </c>
      <c r="D3581" t="s">
        <v>88</v>
      </c>
      <c r="F3581" t="s">
        <v>17905</v>
      </c>
      <c r="G3581" t="s">
        <v>13620</v>
      </c>
      <c r="H3581" t="s">
        <v>13675</v>
      </c>
      <c r="K3581" t="s">
        <v>93</v>
      </c>
      <c r="L3581" t="s">
        <v>93</v>
      </c>
      <c r="M3581" t="s">
        <v>17906</v>
      </c>
      <c r="N3581" s="9">
        <v>98103</v>
      </c>
      <c r="O3581" t="s">
        <v>17907</v>
      </c>
      <c r="P3581" s="10">
        <v>47.65372822</v>
      </c>
      <c r="Q3581" s="10">
        <v>-122.35687968</v>
      </c>
      <c r="R3581" t="s">
        <v>17908</v>
      </c>
      <c r="S3581" s="7">
        <v>7</v>
      </c>
      <c r="T3581" s="7">
        <v>2020</v>
      </c>
      <c r="U3581" s="7">
        <v>3</v>
      </c>
      <c r="Y3581" t="b">
        <v>1</v>
      </c>
      <c r="Z3581" t="b">
        <v>1</v>
      </c>
      <c r="AB3581">
        <v>6</v>
      </c>
      <c r="AC3581" t="b">
        <v>0</v>
      </c>
      <c r="AD3581" t="b">
        <v>1</v>
      </c>
      <c r="AE3581" t="b">
        <v>0</v>
      </c>
      <c r="AF3581" t="b">
        <v>1</v>
      </c>
      <c r="AG3581" s="11">
        <v>44043</v>
      </c>
      <c r="AI3581" s="12">
        <f>IF(OR(AG3581="",AH3581=""),"",AH3581-AG3581)</f>
        <v/>
      </c>
      <c r="AJ3581" s="13">
        <f>IF(OR(AI3581="",AA3581=""),"",AI3581=AA3581)</f>
        <v/>
      </c>
      <c r="AK3581" s="13">
        <f>IF(AI3581="","",AI3581&gt;60)</f>
        <v/>
      </c>
      <c r="AL3581" s="13" t="b">
        <f>IF(OR(Y3581=TRUE,AH3581=""),TRUE,FALSE)</f>
        <v>1</v>
      </c>
      <c r="AM3581" s="13">
        <f>IF(AI3581="","",AI3581&lt;0)</f>
        <v/>
      </c>
      <c r="AN3581" s="13" t="str">
        <f>IF(AH3581="","No inspection date",IF(AI3581&lt;0,"Negative chronology",IF(AI3581&lt;=30,"0-30",IF(AI3581&lt;=60,"31-60",IF(AI3581&lt;=90,"61-90",IF(AI3581&lt;=180,"91-180","181+"))))))</f>
        <v>No inspection date</v>
      </c>
      <c r="AO3581" s="13" t="str">
        <f>IF(OR(ISNUMBER(SEARCH("COMPLETED",K3581)),ISNUMBER(SEARCH("CLOSED",K3581))),"Closed/Completed","Other Active/Issued")</f>
        <v>Closed/Completed</v>
      </c>
    </row>
    <row r="3582" spans="1:41">
      <c r="A3582" t="s">
        <v>17909</v>
      </c>
      <c r="B3582" t="s">
        <v>87</v>
      </c>
      <c r="C3582" t="s">
        <v>87</v>
      </c>
      <c r="D3582" t="s">
        <v>88</v>
      </c>
      <c r="F3582" t="s">
        <v>17910</v>
      </c>
      <c r="G3582" t="s">
        <v>17911</v>
      </c>
      <c r="H3582" t="s">
        <v>17912</v>
      </c>
      <c r="I3582" t="s">
        <v>975</v>
      </c>
      <c r="J3582" t="s">
        <v>93</v>
      </c>
      <c r="K3582" t="s">
        <v>100</v>
      </c>
      <c r="L3582" t="s">
        <v>100</v>
      </c>
      <c r="M3582" t="s">
        <v>17913</v>
      </c>
      <c r="N3582" s="9">
        <v>98122</v>
      </c>
      <c r="O3582" t="s">
        <v>17914</v>
      </c>
      <c r="P3582" s="10">
        <v>47.61270597</v>
      </c>
      <c r="Q3582" s="10">
        <v>-122.30585545</v>
      </c>
      <c r="R3582" t="s">
        <v>17915</v>
      </c>
      <c r="S3582" s="7">
        <v>8</v>
      </c>
      <c r="T3582" s="7">
        <v>2020</v>
      </c>
      <c r="U3582" s="7">
        <v>3</v>
      </c>
      <c r="V3582">
        <v>6</v>
      </c>
      <c r="W3582">
        <v>2020</v>
      </c>
      <c r="X3582">
        <v>2</v>
      </c>
      <c r="Y3582" t="b">
        <v>0</v>
      </c>
      <c r="Z3582" t="b">
        <v>0</v>
      </c>
      <c r="AA3582">
        <v>-34</v>
      </c>
      <c r="AB3582">
        <v>3</v>
      </c>
      <c r="AC3582" t="b">
        <v>0</v>
      </c>
      <c r="AD3582" t="b">
        <v>1</v>
      </c>
      <c r="AE3582" t="b">
        <v>0</v>
      </c>
      <c r="AF3582" t="b">
        <v>1</v>
      </c>
      <c r="AG3582" s="11">
        <v>44046</v>
      </c>
      <c r="AH3582" s="11">
        <v>44012</v>
      </c>
      <c r="AI3582" s="12">
        <f>IF(OR(AG3582="",AH3582=""),"",AH3582-AG3582)</f>
        <v>-34.0</v>
      </c>
      <c r="AJ3582" s="13" t="b">
        <f>IF(OR(AI3582="",AA3582=""),"",AI3582=AA3582)</f>
        <v>1</v>
      </c>
      <c r="AK3582" s="13" t="b">
        <f>IF(AI3582="","",AI3582&gt;60)</f>
        <v>0</v>
      </c>
      <c r="AL3582" s="13" t="b">
        <f>IF(OR(Y3582=TRUE,AH3582=""),TRUE,FALSE)</f>
        <v>0</v>
      </c>
      <c r="AM3582" s="13" t="b">
        <f>IF(AI3582="","",AI3582&lt;0)</f>
        <v>1</v>
      </c>
      <c r="AN3582" s="13" t="str">
        <f>IF(AH3582="","No inspection date",IF(AI3582&lt;0,"Negative chronology",IF(AI3582&lt;=30,"0-30",IF(AI3582&lt;=60,"31-60",IF(AI3582&lt;=90,"61-90",IF(AI3582&lt;=180,"91-180","181+"))))))</f>
        <v>Negative chronology</v>
      </c>
      <c r="AO3582" s="13" t="str">
        <f>IF(OR(ISNUMBER(SEARCH("COMPLETED",K3582)),ISNUMBER(SEARCH("CLOSED",K3582))),"Closed/Completed","Other Active/Issued")</f>
        <v>Other Active/Issued</v>
      </c>
    </row>
    <row r="3583" spans="1:41">
      <c r="A3583" t="s">
        <v>17916</v>
      </c>
      <c r="B3583" t="s">
        <v>87</v>
      </c>
      <c r="C3583" t="s">
        <v>87</v>
      </c>
      <c r="D3583" t="s">
        <v>88</v>
      </c>
      <c r="F3583" t="s">
        <v>5964</v>
      </c>
      <c r="G3583" t="s">
        <v>5965</v>
      </c>
      <c r="H3583" t="s">
        <v>17912</v>
      </c>
      <c r="I3583" t="s">
        <v>5966</v>
      </c>
      <c r="J3583" t="s">
        <v>93</v>
      </c>
      <c r="K3583" t="s">
        <v>5884</v>
      </c>
      <c r="L3583" t="s">
        <v>5884</v>
      </c>
      <c r="M3583" t="s">
        <v>5968</v>
      </c>
      <c r="N3583" s="9">
        <v>98108</v>
      </c>
      <c r="O3583" t="s">
        <v>17917</v>
      </c>
      <c r="P3583" s="10">
        <v>47.52916723</v>
      </c>
      <c r="Q3583" s="10">
        <v>-122.31958011</v>
      </c>
      <c r="R3583" t="s">
        <v>5970</v>
      </c>
      <c r="S3583" s="7">
        <v>8</v>
      </c>
      <c r="T3583" s="7">
        <v>2020</v>
      </c>
      <c r="U3583" s="7">
        <v>3</v>
      </c>
      <c r="V3583">
        <v>8</v>
      </c>
      <c r="W3583">
        <v>2020</v>
      </c>
      <c r="X3583">
        <v>3</v>
      </c>
      <c r="Y3583" t="b">
        <v>0</v>
      </c>
      <c r="Z3583" t="b">
        <v>0</v>
      </c>
      <c r="AA3583">
        <v>3</v>
      </c>
      <c r="AB3583">
        <v>1</v>
      </c>
      <c r="AC3583" t="b">
        <v>0</v>
      </c>
      <c r="AD3583" t="b">
        <v>1</v>
      </c>
      <c r="AE3583" t="b">
        <v>0</v>
      </c>
      <c r="AF3583" t="b">
        <v>1</v>
      </c>
      <c r="AG3583" s="11">
        <v>44046</v>
      </c>
      <c r="AH3583" s="11">
        <v>44049</v>
      </c>
      <c r="AI3583" s="12">
        <f>IF(OR(AG3583="",AH3583=""),"",AH3583-AG3583)</f>
        <v>3.0</v>
      </c>
      <c r="AJ3583" s="13" t="b">
        <f>IF(OR(AI3583="",AA3583=""),"",AI3583=AA3583)</f>
        <v>1</v>
      </c>
      <c r="AK3583" s="13" t="b">
        <f>IF(AI3583="","",AI3583&gt;60)</f>
        <v>0</v>
      </c>
      <c r="AL3583" s="13" t="b">
        <f>IF(OR(Y3583=TRUE,AH3583=""),TRUE,FALSE)</f>
        <v>0</v>
      </c>
      <c r="AM3583" s="13" t="b">
        <f>IF(AI3583="","",AI3583&lt;0)</f>
        <v>0</v>
      </c>
      <c r="AN3583" s="13" t="str">
        <f>IF(AH3583="","No inspection date",IF(AI3583&lt;0,"Negative chronology",IF(AI3583&lt;=30,"0-30",IF(AI3583&lt;=60,"31-60",IF(AI3583&lt;=90,"61-90",IF(AI3583&lt;=180,"91-180","181+"))))))</f>
        <v>0-30</v>
      </c>
      <c r="AO3583" s="13" t="str">
        <f>IF(OR(ISNUMBER(SEARCH("COMPLETED",K3583)),ISNUMBER(SEARCH("CLOSED",K3583))),"Closed/Completed","Other Active/Issued")</f>
        <v>Other Active/Issued</v>
      </c>
    </row>
    <row r="3584" spans="1:41">
      <c r="A3584" t="s">
        <v>17918</v>
      </c>
      <c r="B3584" t="s">
        <v>87</v>
      </c>
      <c r="C3584" t="s">
        <v>87</v>
      </c>
      <c r="D3584" t="s">
        <v>88</v>
      </c>
      <c r="F3584" t="s">
        <v>2684</v>
      </c>
      <c r="G3584" t="s">
        <v>17919</v>
      </c>
      <c r="H3584" t="s">
        <v>17912</v>
      </c>
      <c r="I3584" t="s">
        <v>17912</v>
      </c>
      <c r="J3584" t="s">
        <v>93</v>
      </c>
      <c r="K3584" t="s">
        <v>982</v>
      </c>
      <c r="L3584" t="s">
        <v>982</v>
      </c>
      <c r="M3584" t="s">
        <v>7605</v>
      </c>
      <c r="N3584" s="9">
        <v>98144</v>
      </c>
      <c r="O3584" t="s">
        <v>17920</v>
      </c>
      <c r="P3584" s="10">
        <v>47.58434609</v>
      </c>
      <c r="Q3584" s="10">
        <v>-122.30246997</v>
      </c>
      <c r="R3584" t="s">
        <v>7607</v>
      </c>
      <c r="S3584" s="7">
        <v>8</v>
      </c>
      <c r="T3584" s="7">
        <v>2020</v>
      </c>
      <c r="U3584" s="7">
        <v>3</v>
      </c>
      <c r="V3584">
        <v>8</v>
      </c>
      <c r="W3584">
        <v>2020</v>
      </c>
      <c r="X3584">
        <v>3</v>
      </c>
      <c r="Y3584" t="b">
        <v>0</v>
      </c>
      <c r="Z3584" t="b">
        <v>0</v>
      </c>
      <c r="AA3584">
        <v>0</v>
      </c>
      <c r="AB3584">
        <v>2</v>
      </c>
      <c r="AC3584" t="b">
        <v>0</v>
      </c>
      <c r="AD3584" t="b">
        <v>1</v>
      </c>
      <c r="AE3584" t="b">
        <v>0</v>
      </c>
      <c r="AF3584" t="b">
        <v>1</v>
      </c>
      <c r="AG3584" s="11">
        <v>44046</v>
      </c>
      <c r="AH3584" s="11">
        <v>44046</v>
      </c>
      <c r="AI3584" s="12">
        <f>IF(OR(AG3584="",AH3584=""),"",AH3584-AG3584)</f>
        <v>0.0</v>
      </c>
      <c r="AJ3584" s="13" t="b">
        <f>IF(OR(AI3584="",AA3584=""),"",AI3584=AA3584)</f>
        <v>1</v>
      </c>
      <c r="AK3584" s="13" t="b">
        <f>IF(AI3584="","",AI3584&gt;60)</f>
        <v>0</v>
      </c>
      <c r="AL3584" s="13" t="b">
        <f>IF(OR(Y3584=TRUE,AH3584=""),TRUE,FALSE)</f>
        <v>0</v>
      </c>
      <c r="AM3584" s="13" t="b">
        <f>IF(AI3584="","",AI3584&lt;0)</f>
        <v>0</v>
      </c>
      <c r="AN3584" s="13" t="str">
        <f>IF(AH3584="","No inspection date",IF(AI3584&lt;0,"Negative chronology",IF(AI3584&lt;=30,"0-30",IF(AI3584&lt;=60,"31-60",IF(AI3584&lt;=90,"61-90",IF(AI3584&lt;=180,"91-180","181+"))))))</f>
        <v>0-30</v>
      </c>
      <c r="AO3584" s="13" t="str">
        <f>IF(OR(ISNUMBER(SEARCH("COMPLETED",K3584)),ISNUMBER(SEARCH("CLOSED",K3584))),"Closed/Completed","Other Active/Issued")</f>
        <v>Other Active/Issued</v>
      </c>
    </row>
    <row r="3585" spans="1:41">
      <c r="A3585" t="s">
        <v>17921</v>
      </c>
      <c r="B3585" t="s">
        <v>87</v>
      </c>
      <c r="C3585" t="s">
        <v>87</v>
      </c>
      <c r="D3585" t="s">
        <v>88</v>
      </c>
      <c r="F3585" t="s">
        <v>17922</v>
      </c>
      <c r="G3585" t="s">
        <v>17923</v>
      </c>
      <c r="H3585" t="s">
        <v>17924</v>
      </c>
      <c r="K3585" t="s">
        <v>93</v>
      </c>
      <c r="L3585" t="s">
        <v>93</v>
      </c>
      <c r="M3585" t="s">
        <v>17925</v>
      </c>
      <c r="N3585" s="9">
        <v>98136</v>
      </c>
      <c r="O3585" t="s">
        <v>17926</v>
      </c>
      <c r="P3585" s="10">
        <v>47.54607035</v>
      </c>
      <c r="Q3585" s="10">
        <v>-122.39494246</v>
      </c>
      <c r="R3585" t="s">
        <v>17927</v>
      </c>
      <c r="S3585" s="7">
        <v>8</v>
      </c>
      <c r="T3585" s="7">
        <v>2020</v>
      </c>
      <c r="U3585" s="7">
        <v>3</v>
      </c>
      <c r="Y3585" t="b">
        <v>1</v>
      </c>
      <c r="Z3585" t="b">
        <v>1</v>
      </c>
      <c r="AB3585">
        <v>1</v>
      </c>
      <c r="AC3585" t="b">
        <v>0</v>
      </c>
      <c r="AD3585" t="b">
        <v>1</v>
      </c>
      <c r="AE3585" t="b">
        <v>0</v>
      </c>
      <c r="AF3585" t="b">
        <v>1</v>
      </c>
      <c r="AG3585" s="11">
        <v>44047</v>
      </c>
      <c r="AI3585" s="12">
        <f>IF(OR(AG3585="",AH3585=""),"",AH3585-AG3585)</f>
        <v/>
      </c>
      <c r="AJ3585" s="13">
        <f>IF(OR(AI3585="",AA3585=""),"",AI3585=AA3585)</f>
        <v/>
      </c>
      <c r="AK3585" s="13">
        <f>IF(AI3585="","",AI3585&gt;60)</f>
        <v/>
      </c>
      <c r="AL3585" s="13" t="b">
        <f>IF(OR(Y3585=TRUE,AH3585=""),TRUE,FALSE)</f>
        <v>1</v>
      </c>
      <c r="AM3585" s="13">
        <f>IF(AI3585="","",AI3585&lt;0)</f>
        <v/>
      </c>
      <c r="AN3585" s="13" t="str">
        <f>IF(AH3585="","No inspection date",IF(AI3585&lt;0,"Negative chronology",IF(AI3585&lt;=30,"0-30",IF(AI3585&lt;=60,"31-60",IF(AI3585&lt;=90,"61-90",IF(AI3585&lt;=180,"91-180","181+"))))))</f>
        <v>No inspection date</v>
      </c>
      <c r="AO3585" s="13" t="str">
        <f>IF(OR(ISNUMBER(SEARCH("COMPLETED",K3585)),ISNUMBER(SEARCH("CLOSED",K3585))),"Closed/Completed","Other Active/Issued")</f>
        <v>Closed/Completed</v>
      </c>
    </row>
    <row r="3586" spans="1:41">
      <c r="A3586" t="s">
        <v>17928</v>
      </c>
      <c r="B3586" t="s">
        <v>87</v>
      </c>
      <c r="C3586" t="s">
        <v>87</v>
      </c>
      <c r="D3586" t="s">
        <v>88</v>
      </c>
      <c r="F3586" t="s">
        <v>17929</v>
      </c>
      <c r="G3586" t="s">
        <v>17930</v>
      </c>
      <c r="H3586" t="s">
        <v>17924</v>
      </c>
      <c r="I3586" t="s">
        <v>17931</v>
      </c>
      <c r="J3586" t="s">
        <v>17228</v>
      </c>
      <c r="K3586" t="s">
        <v>93</v>
      </c>
      <c r="L3586" t="s">
        <v>93</v>
      </c>
      <c r="M3586" t="s">
        <v>17932</v>
      </c>
      <c r="N3586" s="9">
        <v>98117</v>
      </c>
      <c r="O3586" t="s">
        <v>17933</v>
      </c>
      <c r="P3586" s="10">
        <v>47.67945216</v>
      </c>
      <c r="Q3586" s="10">
        <v>-122.36480937</v>
      </c>
      <c r="R3586" t="s">
        <v>17934</v>
      </c>
      <c r="S3586" s="7">
        <v>8</v>
      </c>
      <c r="T3586" s="7">
        <v>2020</v>
      </c>
      <c r="U3586" s="7">
        <v>3</v>
      </c>
      <c r="V3586">
        <v>7</v>
      </c>
      <c r="W3586">
        <v>2021</v>
      </c>
      <c r="X3586">
        <v>3</v>
      </c>
      <c r="Y3586" t="b">
        <v>0</v>
      </c>
      <c r="Z3586" t="b">
        <v>0</v>
      </c>
      <c r="AA3586">
        <v>359</v>
      </c>
      <c r="AB3586">
        <v>6</v>
      </c>
      <c r="AC3586" t="b">
        <v>0</v>
      </c>
      <c r="AD3586" t="b">
        <v>1</v>
      </c>
      <c r="AE3586" t="b">
        <v>0</v>
      </c>
      <c r="AF3586" t="b">
        <v>1</v>
      </c>
      <c r="AG3586" s="11">
        <v>44047</v>
      </c>
      <c r="AH3586" s="11">
        <v>44406</v>
      </c>
      <c r="AI3586" s="12">
        <f>IF(OR(AG3586="",AH3586=""),"",AH3586-AG3586)</f>
        <v>359.0</v>
      </c>
      <c r="AJ3586" s="13" t="b">
        <f>IF(OR(AI3586="",AA3586=""),"",AI3586=AA3586)</f>
        <v>1</v>
      </c>
      <c r="AK3586" s="13" t="b">
        <f>IF(AI3586="","",AI3586&gt;60)</f>
        <v>1</v>
      </c>
      <c r="AL3586" s="13" t="b">
        <f>IF(OR(Y3586=TRUE,AH3586=""),TRUE,FALSE)</f>
        <v>0</v>
      </c>
      <c r="AM3586" s="13" t="b">
        <f>IF(AI3586="","",AI3586&lt;0)</f>
        <v>0</v>
      </c>
      <c r="AN3586" s="13" t="str">
        <f>IF(AH3586="","No inspection date",IF(AI3586&lt;0,"Negative chronology",IF(AI3586&lt;=30,"0-30",IF(AI3586&lt;=60,"31-60",IF(AI3586&lt;=90,"61-90",IF(AI3586&lt;=180,"91-180","181+"))))))</f>
        <v>181+</v>
      </c>
      <c r="AO3586" s="13" t="str">
        <f>IF(OR(ISNUMBER(SEARCH("COMPLETED",K3586)),ISNUMBER(SEARCH("CLOSED",K3586))),"Closed/Completed","Other Active/Issued")</f>
        <v>Closed/Completed</v>
      </c>
    </row>
    <row r="3587" spans="1:41">
      <c r="A3587" t="s">
        <v>17935</v>
      </c>
      <c r="B3587" t="s">
        <v>87</v>
      </c>
      <c r="C3587" t="s">
        <v>87</v>
      </c>
      <c r="D3587" t="s">
        <v>88</v>
      </c>
      <c r="F3587" t="s">
        <v>17936</v>
      </c>
      <c r="G3587" t="s">
        <v>17937</v>
      </c>
      <c r="H3587" t="s">
        <v>17924</v>
      </c>
      <c r="K3587" t="s">
        <v>93</v>
      </c>
      <c r="L3587" t="s">
        <v>93</v>
      </c>
      <c r="M3587" t="s">
        <v>17938</v>
      </c>
      <c r="N3587" s="9">
        <v>98126</v>
      </c>
      <c r="O3587" t="s">
        <v>17939</v>
      </c>
      <c r="P3587" s="10">
        <v>47.53115208</v>
      </c>
      <c r="Q3587" s="10">
        <v>-122.38142862</v>
      </c>
      <c r="R3587" t="s">
        <v>17940</v>
      </c>
      <c r="S3587" s="7">
        <v>8</v>
      </c>
      <c r="T3587" s="7">
        <v>2020</v>
      </c>
      <c r="U3587" s="7">
        <v>3</v>
      </c>
      <c r="Y3587" t="b">
        <v>1</v>
      </c>
      <c r="Z3587" t="b">
        <v>1</v>
      </c>
      <c r="AB3587">
        <v>1</v>
      </c>
      <c r="AC3587" t="b">
        <v>0</v>
      </c>
      <c r="AD3587" t="b">
        <v>1</v>
      </c>
      <c r="AE3587" t="b">
        <v>0</v>
      </c>
      <c r="AF3587" t="b">
        <v>1</v>
      </c>
      <c r="AG3587" s="11">
        <v>44047</v>
      </c>
      <c r="AI3587" s="12">
        <f>IF(OR(AG3587="",AH3587=""),"",AH3587-AG3587)</f>
        <v/>
      </c>
      <c r="AJ3587" s="13">
        <f>IF(OR(AI3587="",AA3587=""),"",AI3587=AA3587)</f>
        <v/>
      </c>
      <c r="AK3587" s="13">
        <f>IF(AI3587="","",AI3587&gt;60)</f>
        <v/>
      </c>
      <c r="AL3587" s="13" t="b">
        <f>IF(OR(Y3587=TRUE,AH3587=""),TRUE,FALSE)</f>
        <v>1</v>
      </c>
      <c r="AM3587" s="13">
        <f>IF(AI3587="","",AI3587&lt;0)</f>
        <v/>
      </c>
      <c r="AN3587" s="13" t="str">
        <f>IF(AH3587="","No inspection date",IF(AI3587&lt;0,"Negative chronology",IF(AI3587&lt;=30,"0-30",IF(AI3587&lt;=60,"31-60",IF(AI3587&lt;=90,"61-90",IF(AI3587&lt;=180,"91-180","181+"))))))</f>
        <v>No inspection date</v>
      </c>
      <c r="AO3587" s="13" t="str">
        <f>IF(OR(ISNUMBER(SEARCH("COMPLETED",K3587)),ISNUMBER(SEARCH("CLOSED",K3587))),"Closed/Completed","Other Active/Issued")</f>
        <v>Closed/Completed</v>
      </c>
    </row>
    <row r="3588" spans="1:41">
      <c r="A3588" t="s">
        <v>17941</v>
      </c>
      <c r="B3588" t="s">
        <v>87</v>
      </c>
      <c r="C3588" t="s">
        <v>87</v>
      </c>
      <c r="D3588" t="s">
        <v>88</v>
      </c>
      <c r="F3588" t="s">
        <v>17942</v>
      </c>
      <c r="G3588" t="s">
        <v>5920</v>
      </c>
      <c r="H3588" t="s">
        <v>733</v>
      </c>
      <c r="I3588" t="s">
        <v>17476</v>
      </c>
      <c r="J3588" t="s">
        <v>137</v>
      </c>
      <c r="K3588" t="s">
        <v>93</v>
      </c>
      <c r="L3588" t="s">
        <v>93</v>
      </c>
      <c r="M3588" t="s">
        <v>17477</v>
      </c>
      <c r="N3588" s="9">
        <v>98104</v>
      </c>
      <c r="O3588" t="s">
        <v>17943</v>
      </c>
      <c r="P3588" s="10">
        <v>47.60680507</v>
      </c>
      <c r="Q3588" s="10">
        <v>-122.3211248</v>
      </c>
      <c r="R3588" t="s">
        <v>17479</v>
      </c>
      <c r="S3588" s="7">
        <v>8</v>
      </c>
      <c r="T3588" s="7">
        <v>2020</v>
      </c>
      <c r="U3588" s="7">
        <v>3</v>
      </c>
      <c r="V3588">
        <v>11</v>
      </c>
      <c r="W3588">
        <v>2020</v>
      </c>
      <c r="X3588">
        <v>4</v>
      </c>
      <c r="Y3588" t="b">
        <v>0</v>
      </c>
      <c r="Z3588" t="b">
        <v>0</v>
      </c>
      <c r="AA3588">
        <v>106</v>
      </c>
      <c r="AB3588">
        <v>2</v>
      </c>
      <c r="AC3588" t="b">
        <v>0</v>
      </c>
      <c r="AD3588" t="b">
        <v>1</v>
      </c>
      <c r="AE3588" t="b">
        <v>0</v>
      </c>
      <c r="AF3588" t="b">
        <v>1</v>
      </c>
      <c r="AG3588" s="11">
        <v>44048</v>
      </c>
      <c r="AH3588" s="11">
        <v>44154</v>
      </c>
      <c r="AI3588" s="12">
        <f>IF(OR(AG3588="",AH3588=""),"",AH3588-AG3588)</f>
        <v>106.0</v>
      </c>
      <c r="AJ3588" s="13" t="b">
        <f>IF(OR(AI3588="",AA3588=""),"",AI3588=AA3588)</f>
        <v>1</v>
      </c>
      <c r="AK3588" s="13" t="b">
        <f>IF(AI3588="","",AI3588&gt;60)</f>
        <v>1</v>
      </c>
      <c r="AL3588" s="13" t="b">
        <f>IF(OR(Y3588=TRUE,AH3588=""),TRUE,FALSE)</f>
        <v>0</v>
      </c>
      <c r="AM3588" s="13" t="b">
        <f>IF(AI3588="","",AI3588&lt;0)</f>
        <v>0</v>
      </c>
      <c r="AN3588" s="13" t="str">
        <f>IF(AH3588="","No inspection date",IF(AI3588&lt;0,"Negative chronology",IF(AI3588&lt;=30,"0-30",IF(AI3588&lt;=60,"31-60",IF(AI3588&lt;=90,"61-90",IF(AI3588&lt;=180,"91-180","181+"))))))</f>
        <v>91-180</v>
      </c>
      <c r="AO3588" s="13" t="str">
        <f>IF(OR(ISNUMBER(SEARCH("COMPLETED",K3588)),ISNUMBER(SEARCH("CLOSED",K3588))),"Closed/Completed","Other Active/Issued")</f>
        <v>Closed/Completed</v>
      </c>
    </row>
    <row r="3589" spans="1:41">
      <c r="A3589" t="s">
        <v>17944</v>
      </c>
      <c r="B3589" t="s">
        <v>87</v>
      </c>
      <c r="C3589" t="s">
        <v>87</v>
      </c>
      <c r="D3589" t="s">
        <v>88</v>
      </c>
      <c r="F3589" t="s">
        <v>8626</v>
      </c>
      <c r="G3589" t="s">
        <v>5959</v>
      </c>
      <c r="H3589" t="s">
        <v>5966</v>
      </c>
      <c r="I3589" t="s">
        <v>11006</v>
      </c>
      <c r="J3589" t="s">
        <v>93</v>
      </c>
      <c r="K3589" t="s">
        <v>5967</v>
      </c>
      <c r="L3589" t="s">
        <v>5967</v>
      </c>
      <c r="M3589" t="s">
        <v>17945</v>
      </c>
      <c r="N3589" s="9">
        <v>98117</v>
      </c>
      <c r="O3589" t="s">
        <v>17946</v>
      </c>
      <c r="P3589" s="10">
        <v>47.67967101</v>
      </c>
      <c r="Q3589" s="10">
        <v>-122.39817613</v>
      </c>
      <c r="R3589" t="s">
        <v>17947</v>
      </c>
      <c r="S3589" s="7">
        <v>8</v>
      </c>
      <c r="T3589" s="7">
        <v>2020</v>
      </c>
      <c r="U3589" s="7">
        <v>3</v>
      </c>
      <c r="V3589">
        <v>9</v>
      </c>
      <c r="W3589">
        <v>2020</v>
      </c>
      <c r="X3589">
        <v>3</v>
      </c>
      <c r="Y3589" t="b">
        <v>0</v>
      </c>
      <c r="Z3589" t="b">
        <v>0</v>
      </c>
      <c r="AA3589">
        <v>36</v>
      </c>
      <c r="AB3589">
        <v>6</v>
      </c>
      <c r="AC3589" t="b">
        <v>0</v>
      </c>
      <c r="AD3589" t="b">
        <v>1</v>
      </c>
      <c r="AE3589" t="b">
        <v>0</v>
      </c>
      <c r="AF3589" t="b">
        <v>1</v>
      </c>
      <c r="AG3589" s="11">
        <v>44049</v>
      </c>
      <c r="AH3589" s="11">
        <v>44085</v>
      </c>
      <c r="AI3589" s="12">
        <f>IF(OR(AG3589="",AH3589=""),"",AH3589-AG3589)</f>
        <v>36.0</v>
      </c>
      <c r="AJ3589" s="13" t="b">
        <f>IF(OR(AI3589="",AA3589=""),"",AI3589=AA3589)</f>
        <v>1</v>
      </c>
      <c r="AK3589" s="13" t="b">
        <f>IF(AI3589="","",AI3589&gt;60)</f>
        <v>0</v>
      </c>
      <c r="AL3589" s="13" t="b">
        <f>IF(OR(Y3589=TRUE,AH3589=""),TRUE,FALSE)</f>
        <v>0</v>
      </c>
      <c r="AM3589" s="13" t="b">
        <f>IF(AI3589="","",AI3589&lt;0)</f>
        <v>0</v>
      </c>
      <c r="AN3589" s="13" t="str">
        <f>IF(AH3589="","No inspection date",IF(AI3589&lt;0,"Negative chronology",IF(AI3589&lt;=30,"0-30",IF(AI3589&lt;=60,"31-60",IF(AI3589&lt;=90,"61-90",IF(AI3589&lt;=180,"91-180","181+"))))))</f>
        <v>31-60</v>
      </c>
      <c r="AO3589" s="13" t="str">
        <f>IF(OR(ISNUMBER(SEARCH("COMPLETED",K3589)),ISNUMBER(SEARCH("CLOSED",K3589))),"Closed/Completed","Other Active/Issued")</f>
        <v>Other Active/Issued</v>
      </c>
    </row>
    <row r="3590" spans="1:41">
      <c r="A3590" t="s">
        <v>17948</v>
      </c>
      <c r="B3590" t="s">
        <v>87</v>
      </c>
      <c r="C3590" t="s">
        <v>87</v>
      </c>
      <c r="D3590" t="s">
        <v>88</v>
      </c>
      <c r="F3590" t="s">
        <v>17949</v>
      </c>
      <c r="G3590" t="s">
        <v>17950</v>
      </c>
      <c r="H3590" t="s">
        <v>5966</v>
      </c>
      <c r="K3590" t="s">
        <v>93</v>
      </c>
      <c r="L3590" t="s">
        <v>93</v>
      </c>
      <c r="M3590" t="s">
        <v>17951</v>
      </c>
      <c r="N3590" s="9">
        <v>98136</v>
      </c>
      <c r="O3590" t="s">
        <v>17952</v>
      </c>
      <c r="P3590" s="10">
        <v>47.52932355</v>
      </c>
      <c r="Q3590" s="10">
        <v>-122.39087093</v>
      </c>
      <c r="R3590" t="s">
        <v>17953</v>
      </c>
      <c r="S3590" s="7">
        <v>8</v>
      </c>
      <c r="T3590" s="7">
        <v>2020</v>
      </c>
      <c r="U3590" s="7">
        <v>3</v>
      </c>
      <c r="Y3590" t="b">
        <v>1</v>
      </c>
      <c r="Z3590" t="b">
        <v>1</v>
      </c>
      <c r="AB3590">
        <v>1</v>
      </c>
      <c r="AC3590" t="b">
        <v>0</v>
      </c>
      <c r="AD3590" t="b">
        <v>1</v>
      </c>
      <c r="AE3590" t="b">
        <v>0</v>
      </c>
      <c r="AF3590" t="b">
        <v>1</v>
      </c>
      <c r="AG3590" s="11">
        <v>44049</v>
      </c>
      <c r="AI3590" s="12">
        <f>IF(OR(AG3590="",AH3590=""),"",AH3590-AG3590)</f>
        <v/>
      </c>
      <c r="AJ3590" s="13">
        <f>IF(OR(AI3590="",AA3590=""),"",AI3590=AA3590)</f>
        <v/>
      </c>
      <c r="AK3590" s="13">
        <f>IF(AI3590="","",AI3590&gt;60)</f>
        <v/>
      </c>
      <c r="AL3590" s="13" t="b">
        <f>IF(OR(Y3590=TRUE,AH3590=""),TRUE,FALSE)</f>
        <v>1</v>
      </c>
      <c r="AM3590" s="13">
        <f>IF(AI3590="","",AI3590&lt;0)</f>
        <v/>
      </c>
      <c r="AN3590" s="13" t="str">
        <f>IF(AH3590="","No inspection date",IF(AI3590&lt;0,"Negative chronology",IF(AI3590&lt;=30,"0-30",IF(AI3590&lt;=60,"31-60",IF(AI3590&lt;=90,"61-90",IF(AI3590&lt;=180,"91-180","181+"))))))</f>
        <v>No inspection date</v>
      </c>
      <c r="AO3590" s="13" t="str">
        <f>IF(OR(ISNUMBER(SEARCH("COMPLETED",K3590)),ISNUMBER(SEARCH("CLOSED",K3590))),"Closed/Completed","Other Active/Issued")</f>
        <v>Closed/Completed</v>
      </c>
    </row>
    <row r="3591" spans="1:41">
      <c r="A3591" t="s">
        <v>17954</v>
      </c>
      <c r="B3591" t="s">
        <v>87</v>
      </c>
      <c r="C3591" t="s">
        <v>87</v>
      </c>
      <c r="D3591" t="s">
        <v>88</v>
      </c>
      <c r="F3591" t="s">
        <v>17955</v>
      </c>
      <c r="G3591" t="s">
        <v>17956</v>
      </c>
      <c r="H3591" t="s">
        <v>5966</v>
      </c>
      <c r="K3591" t="s">
        <v>100</v>
      </c>
      <c r="L3591" t="s">
        <v>100</v>
      </c>
      <c r="M3591" t="s">
        <v>17957</v>
      </c>
      <c r="N3591" s="9">
        <v>98118</v>
      </c>
      <c r="O3591" t="s">
        <v>17958</v>
      </c>
      <c r="P3591" s="10">
        <v>47.54991207</v>
      </c>
      <c r="Q3591" s="10">
        <v>-122.26360081</v>
      </c>
      <c r="R3591" t="s">
        <v>17959</v>
      </c>
      <c r="S3591" s="7">
        <v>8</v>
      </c>
      <c r="T3591" s="7">
        <v>2020</v>
      </c>
      <c r="U3591" s="7">
        <v>3</v>
      </c>
      <c r="Y3591" t="b">
        <v>1</v>
      </c>
      <c r="Z3591" t="b">
        <v>1</v>
      </c>
      <c r="AB3591">
        <v>2</v>
      </c>
      <c r="AC3591" t="b">
        <v>0</v>
      </c>
      <c r="AD3591" t="b">
        <v>1</v>
      </c>
      <c r="AE3591" t="b">
        <v>0</v>
      </c>
      <c r="AF3591" t="b">
        <v>1</v>
      </c>
      <c r="AG3591" s="11">
        <v>44049</v>
      </c>
      <c r="AI3591" s="12">
        <f>IF(OR(AG3591="",AH3591=""),"",AH3591-AG3591)</f>
        <v/>
      </c>
      <c r="AJ3591" s="13">
        <f>IF(OR(AI3591="",AA3591=""),"",AI3591=AA3591)</f>
        <v/>
      </c>
      <c r="AK3591" s="13">
        <f>IF(AI3591="","",AI3591&gt;60)</f>
        <v/>
      </c>
      <c r="AL3591" s="13" t="b">
        <f>IF(OR(Y3591=TRUE,AH3591=""),TRUE,FALSE)</f>
        <v>1</v>
      </c>
      <c r="AM3591" s="13">
        <f>IF(AI3591="","",AI3591&lt;0)</f>
        <v/>
      </c>
      <c r="AN3591" s="13" t="str">
        <f>IF(AH3591="","No inspection date",IF(AI3591&lt;0,"Negative chronology",IF(AI3591&lt;=30,"0-30",IF(AI3591&lt;=60,"31-60",IF(AI3591&lt;=90,"61-90",IF(AI3591&lt;=180,"91-180","181+"))))))</f>
        <v>No inspection date</v>
      </c>
      <c r="AO3591" s="13" t="str">
        <f>IF(OR(ISNUMBER(SEARCH("COMPLETED",K3591)),ISNUMBER(SEARCH("CLOSED",K3591))),"Closed/Completed","Other Active/Issued")</f>
        <v>Other Active/Issued</v>
      </c>
    </row>
    <row r="3592" spans="1:41">
      <c r="A3592" t="s">
        <v>17960</v>
      </c>
      <c r="B3592" t="s">
        <v>87</v>
      </c>
      <c r="C3592" t="s">
        <v>87</v>
      </c>
      <c r="D3592" t="s">
        <v>88</v>
      </c>
      <c r="F3592" t="s">
        <v>17961</v>
      </c>
      <c r="G3592" t="s">
        <v>5959</v>
      </c>
      <c r="H3592" t="s">
        <v>5966</v>
      </c>
      <c r="I3592" t="s">
        <v>17962</v>
      </c>
      <c r="J3592" t="s">
        <v>93</v>
      </c>
      <c r="K3592" t="s">
        <v>100</v>
      </c>
      <c r="L3592" t="s">
        <v>100</v>
      </c>
      <c r="M3592" t="s">
        <v>16613</v>
      </c>
      <c r="N3592" s="9">
        <v>98103</v>
      </c>
      <c r="O3592" t="s">
        <v>17963</v>
      </c>
      <c r="P3592" s="10">
        <v>47.65600909</v>
      </c>
      <c r="Q3592" s="10">
        <v>-122.32935312</v>
      </c>
      <c r="R3592" t="s">
        <v>16615</v>
      </c>
      <c r="S3592" s="7">
        <v>8</v>
      </c>
      <c r="T3592" s="7">
        <v>2020</v>
      </c>
      <c r="U3592" s="7">
        <v>3</v>
      </c>
      <c r="V3592">
        <v>9</v>
      </c>
      <c r="W3592">
        <v>2020</v>
      </c>
      <c r="X3592">
        <v>3</v>
      </c>
      <c r="Y3592" t="b">
        <v>0</v>
      </c>
      <c r="Z3592" t="b">
        <v>0</v>
      </c>
      <c r="AA3592">
        <v>34</v>
      </c>
      <c r="AB3592">
        <v>4</v>
      </c>
      <c r="AC3592" t="b">
        <v>0</v>
      </c>
      <c r="AD3592" t="b">
        <v>1</v>
      </c>
      <c r="AE3592" t="b">
        <v>0</v>
      </c>
      <c r="AF3592" t="b">
        <v>1</v>
      </c>
      <c r="AG3592" s="11">
        <v>44049</v>
      </c>
      <c r="AH3592" s="11">
        <v>44083</v>
      </c>
      <c r="AI3592" s="12">
        <f>IF(OR(AG3592="",AH3592=""),"",AH3592-AG3592)</f>
        <v>34.0</v>
      </c>
      <c r="AJ3592" s="13" t="b">
        <f>IF(OR(AI3592="",AA3592=""),"",AI3592=AA3592)</f>
        <v>1</v>
      </c>
      <c r="AK3592" s="13" t="b">
        <f>IF(AI3592="","",AI3592&gt;60)</f>
        <v>0</v>
      </c>
      <c r="AL3592" s="13" t="b">
        <f>IF(OR(Y3592=TRUE,AH3592=""),TRUE,FALSE)</f>
        <v>0</v>
      </c>
      <c r="AM3592" s="13" t="b">
        <f>IF(AI3592="","",AI3592&lt;0)</f>
        <v>0</v>
      </c>
      <c r="AN3592" s="13" t="str">
        <f>IF(AH3592="","No inspection date",IF(AI3592&lt;0,"Negative chronology",IF(AI3592&lt;=30,"0-30",IF(AI3592&lt;=60,"31-60",IF(AI3592&lt;=90,"61-90",IF(AI3592&lt;=180,"91-180","181+"))))))</f>
        <v>31-60</v>
      </c>
      <c r="AO3592" s="13" t="str">
        <f>IF(OR(ISNUMBER(SEARCH("COMPLETED",K3592)),ISNUMBER(SEARCH("CLOSED",K3592))),"Closed/Completed","Other Active/Issued")</f>
        <v>Other Active/Issued</v>
      </c>
    </row>
    <row r="3593" spans="1:41">
      <c r="A3593" t="s">
        <v>17964</v>
      </c>
      <c r="B3593" t="s">
        <v>87</v>
      </c>
      <c r="C3593" t="s">
        <v>87</v>
      </c>
      <c r="D3593" t="s">
        <v>88</v>
      </c>
      <c r="F3593" t="s">
        <v>1196</v>
      </c>
      <c r="G3593" t="s">
        <v>17965</v>
      </c>
      <c r="H3593" t="s">
        <v>7650</v>
      </c>
      <c r="I3593" t="s">
        <v>1190</v>
      </c>
      <c r="J3593" t="s">
        <v>205</v>
      </c>
      <c r="K3593" t="s">
        <v>93</v>
      </c>
      <c r="L3593" t="s">
        <v>93</v>
      </c>
      <c r="M3593" t="s">
        <v>1192</v>
      </c>
      <c r="N3593" s="9">
        <v>98126</v>
      </c>
      <c r="O3593" t="s">
        <v>17966</v>
      </c>
      <c r="P3593" s="10">
        <v>47.55490611</v>
      </c>
      <c r="Q3593" s="10">
        <v>-122.37999073</v>
      </c>
      <c r="R3593" t="s">
        <v>1194</v>
      </c>
      <c r="S3593" s="7">
        <v>8</v>
      </c>
      <c r="T3593" s="7">
        <v>2020</v>
      </c>
      <c r="U3593" s="7">
        <v>3</v>
      </c>
      <c r="V3593">
        <v>11</v>
      </c>
      <c r="W3593">
        <v>2021</v>
      </c>
      <c r="X3593">
        <v>4</v>
      </c>
      <c r="Y3593" t="b">
        <v>0</v>
      </c>
      <c r="Z3593" t="b">
        <v>0</v>
      </c>
      <c r="AA3593">
        <v>467</v>
      </c>
      <c r="AB3593">
        <v>1</v>
      </c>
      <c r="AC3593" t="b">
        <v>0</v>
      </c>
      <c r="AD3593" t="b">
        <v>1</v>
      </c>
      <c r="AE3593" t="b">
        <v>0</v>
      </c>
      <c r="AF3593" t="b">
        <v>1</v>
      </c>
      <c r="AG3593" s="11">
        <v>44050</v>
      </c>
      <c r="AH3593" s="11">
        <v>44517</v>
      </c>
      <c r="AI3593" s="12">
        <f>IF(OR(AG3593="",AH3593=""),"",AH3593-AG3593)</f>
        <v>467.0</v>
      </c>
      <c r="AJ3593" s="13" t="b">
        <f>IF(OR(AI3593="",AA3593=""),"",AI3593=AA3593)</f>
        <v>1</v>
      </c>
      <c r="AK3593" s="13" t="b">
        <f>IF(AI3593="","",AI3593&gt;60)</f>
        <v>1</v>
      </c>
      <c r="AL3593" s="13" t="b">
        <f>IF(OR(Y3593=TRUE,AH3593=""),TRUE,FALSE)</f>
        <v>0</v>
      </c>
      <c r="AM3593" s="13" t="b">
        <f>IF(AI3593="","",AI3593&lt;0)</f>
        <v>0</v>
      </c>
      <c r="AN3593" s="13" t="str">
        <f>IF(AH3593="","No inspection date",IF(AI3593&lt;0,"Negative chronology",IF(AI3593&lt;=30,"0-30",IF(AI3593&lt;=60,"31-60",IF(AI3593&lt;=90,"61-90",IF(AI3593&lt;=180,"91-180","181+"))))))</f>
        <v>181+</v>
      </c>
      <c r="AO3593" s="13" t="str">
        <f>IF(OR(ISNUMBER(SEARCH("COMPLETED",K3593)),ISNUMBER(SEARCH("CLOSED",K3593))),"Closed/Completed","Other Active/Issued")</f>
        <v>Closed/Completed</v>
      </c>
    </row>
    <row r="3594" spans="1:41">
      <c r="A3594" t="s">
        <v>17967</v>
      </c>
      <c r="B3594" t="s">
        <v>87</v>
      </c>
      <c r="C3594" t="s">
        <v>87</v>
      </c>
      <c r="D3594" t="s">
        <v>88</v>
      </c>
      <c r="F3594" t="s">
        <v>17968</v>
      </c>
      <c r="H3594" t="s">
        <v>7650</v>
      </c>
      <c r="K3594" t="s">
        <v>115</v>
      </c>
      <c r="L3594" t="s">
        <v>115</v>
      </c>
      <c r="M3594" t="s">
        <v>17969</v>
      </c>
      <c r="N3594" s="9">
        <v>98106</v>
      </c>
      <c r="O3594" t="s">
        <v>17970</v>
      </c>
      <c r="P3594" s="10">
        <v>47.52362036</v>
      </c>
      <c r="Q3594" s="10">
        <v>-122.34903348</v>
      </c>
      <c r="R3594" t="s">
        <v>17971</v>
      </c>
      <c r="S3594" s="7">
        <v>8</v>
      </c>
      <c r="T3594" s="7">
        <v>2020</v>
      </c>
      <c r="U3594" s="7">
        <v>3</v>
      </c>
      <c r="Y3594" t="b">
        <v>1</v>
      </c>
      <c r="Z3594" t="b">
        <v>1</v>
      </c>
      <c r="AB3594">
        <v>1</v>
      </c>
      <c r="AC3594" t="b">
        <v>0</v>
      </c>
      <c r="AD3594" t="b">
        <v>1</v>
      </c>
      <c r="AE3594" t="b">
        <v>0</v>
      </c>
      <c r="AF3594" t="b">
        <v>1</v>
      </c>
      <c r="AG3594" s="11">
        <v>44050</v>
      </c>
      <c r="AI3594" s="12">
        <f>IF(OR(AG3594="",AH3594=""),"",AH3594-AG3594)</f>
        <v/>
      </c>
      <c r="AJ3594" s="13">
        <f>IF(OR(AI3594="",AA3594=""),"",AI3594=AA3594)</f>
        <v/>
      </c>
      <c r="AK3594" s="13">
        <f>IF(AI3594="","",AI3594&gt;60)</f>
        <v/>
      </c>
      <c r="AL3594" s="13" t="b">
        <f>IF(OR(Y3594=TRUE,AH3594=""),TRUE,FALSE)</f>
        <v>1</v>
      </c>
      <c r="AM3594" s="13">
        <f>IF(AI3594="","",AI3594&lt;0)</f>
        <v/>
      </c>
      <c r="AN3594" s="13" t="str">
        <f>IF(AH3594="","No inspection date",IF(AI3594&lt;0,"Negative chronology",IF(AI3594&lt;=30,"0-30",IF(AI3594&lt;=60,"31-60",IF(AI3594&lt;=90,"61-90",IF(AI3594&lt;=180,"91-180","181+"))))))</f>
        <v>No inspection date</v>
      </c>
      <c r="AO3594" s="13" t="str">
        <f>IF(OR(ISNUMBER(SEARCH("COMPLETED",K3594)),ISNUMBER(SEARCH("CLOSED",K3594))),"Closed/Completed","Other Active/Issued")</f>
        <v>Other Active/Issued</v>
      </c>
    </row>
    <row r="3595" spans="1:41">
      <c r="A3595" t="s">
        <v>17972</v>
      </c>
      <c r="B3595" t="s">
        <v>87</v>
      </c>
      <c r="C3595" t="s">
        <v>87</v>
      </c>
      <c r="D3595" t="s">
        <v>88</v>
      </c>
      <c r="F3595" t="s">
        <v>7597</v>
      </c>
      <c r="H3595" t="s">
        <v>1017</v>
      </c>
      <c r="K3595" t="s">
        <v>93</v>
      </c>
      <c r="L3595" t="s">
        <v>93</v>
      </c>
      <c r="M3595" t="s">
        <v>7599</v>
      </c>
      <c r="N3595" s="9">
        <v>98133</v>
      </c>
      <c r="O3595" t="s">
        <v>17973</v>
      </c>
      <c r="P3595" s="10">
        <v>47.7062114</v>
      </c>
      <c r="Q3595" s="10">
        <v>-122.35498804</v>
      </c>
      <c r="R3595" t="s">
        <v>7601</v>
      </c>
      <c r="S3595" s="7">
        <v>8</v>
      </c>
      <c r="T3595" s="7">
        <v>2020</v>
      </c>
      <c r="U3595" s="7">
        <v>3</v>
      </c>
      <c r="Y3595" t="b">
        <v>1</v>
      </c>
      <c r="Z3595" t="b">
        <v>1</v>
      </c>
      <c r="AB3595">
        <v>5</v>
      </c>
      <c r="AC3595" t="b">
        <v>0</v>
      </c>
      <c r="AD3595" t="b">
        <v>1</v>
      </c>
      <c r="AE3595" t="b">
        <v>0</v>
      </c>
      <c r="AF3595" t="b">
        <v>1</v>
      </c>
      <c r="AG3595" s="11">
        <v>44054</v>
      </c>
      <c r="AI3595" s="12">
        <f>IF(OR(AG3595="",AH3595=""),"",AH3595-AG3595)</f>
        <v/>
      </c>
      <c r="AJ3595" s="13">
        <f>IF(OR(AI3595="",AA3595=""),"",AI3595=AA3595)</f>
        <v/>
      </c>
      <c r="AK3595" s="13">
        <f>IF(AI3595="","",AI3595&gt;60)</f>
        <v/>
      </c>
      <c r="AL3595" s="13" t="b">
        <f>IF(OR(Y3595=TRUE,AH3595=""),TRUE,FALSE)</f>
        <v>1</v>
      </c>
      <c r="AM3595" s="13">
        <f>IF(AI3595="","",AI3595&lt;0)</f>
        <v/>
      </c>
      <c r="AN3595" s="13" t="str">
        <f>IF(AH3595="","No inspection date",IF(AI3595&lt;0,"Negative chronology",IF(AI3595&lt;=30,"0-30",IF(AI3595&lt;=60,"31-60",IF(AI3595&lt;=90,"61-90",IF(AI3595&lt;=180,"91-180","181+"))))))</f>
        <v>No inspection date</v>
      </c>
      <c r="AO3595" s="13" t="str">
        <f>IF(OR(ISNUMBER(SEARCH("COMPLETED",K3595)),ISNUMBER(SEARCH("CLOSED",K3595))),"Closed/Completed","Other Active/Issued")</f>
        <v>Closed/Completed</v>
      </c>
    </row>
    <row r="3596" spans="1:41">
      <c r="A3596" t="s">
        <v>17974</v>
      </c>
      <c r="B3596" t="s">
        <v>87</v>
      </c>
      <c r="C3596" t="s">
        <v>87</v>
      </c>
      <c r="D3596" t="s">
        <v>88</v>
      </c>
      <c r="F3596" t="s">
        <v>17961</v>
      </c>
      <c r="G3596" t="s">
        <v>5959</v>
      </c>
      <c r="H3596" t="s">
        <v>1017</v>
      </c>
      <c r="I3596" t="s">
        <v>17962</v>
      </c>
      <c r="J3596" t="s">
        <v>93</v>
      </c>
      <c r="K3596" t="s">
        <v>100</v>
      </c>
      <c r="L3596" t="s">
        <v>100</v>
      </c>
      <c r="M3596" t="s">
        <v>4163</v>
      </c>
      <c r="N3596" s="9">
        <v>98103</v>
      </c>
      <c r="O3596" t="s">
        <v>17975</v>
      </c>
      <c r="P3596" s="10">
        <v>47.65612017</v>
      </c>
      <c r="Q3596" s="10">
        <v>-122.32935248</v>
      </c>
      <c r="R3596" t="s">
        <v>4165</v>
      </c>
      <c r="S3596" s="7">
        <v>8</v>
      </c>
      <c r="T3596" s="7">
        <v>2020</v>
      </c>
      <c r="U3596" s="7">
        <v>3</v>
      </c>
      <c r="V3596">
        <v>9</v>
      </c>
      <c r="W3596">
        <v>2020</v>
      </c>
      <c r="X3596">
        <v>3</v>
      </c>
      <c r="Y3596" t="b">
        <v>0</v>
      </c>
      <c r="Z3596" t="b">
        <v>0</v>
      </c>
      <c r="AA3596">
        <v>29</v>
      </c>
      <c r="AB3596">
        <v>4</v>
      </c>
      <c r="AC3596" t="b">
        <v>0</v>
      </c>
      <c r="AD3596" t="b">
        <v>1</v>
      </c>
      <c r="AE3596" t="b">
        <v>0</v>
      </c>
      <c r="AF3596" t="b">
        <v>1</v>
      </c>
      <c r="AG3596" s="11">
        <v>44054</v>
      </c>
      <c r="AH3596" s="11">
        <v>44083</v>
      </c>
      <c r="AI3596" s="12">
        <f>IF(OR(AG3596="",AH3596=""),"",AH3596-AG3596)</f>
        <v>29.0</v>
      </c>
      <c r="AJ3596" s="13" t="b">
        <f>IF(OR(AI3596="",AA3596=""),"",AI3596=AA3596)</f>
        <v>1</v>
      </c>
      <c r="AK3596" s="13" t="b">
        <f>IF(AI3596="","",AI3596&gt;60)</f>
        <v>0</v>
      </c>
      <c r="AL3596" s="13" t="b">
        <f>IF(OR(Y3596=TRUE,AH3596=""),TRUE,FALSE)</f>
        <v>0</v>
      </c>
      <c r="AM3596" s="13" t="b">
        <f>IF(AI3596="","",AI3596&lt;0)</f>
        <v>0</v>
      </c>
      <c r="AN3596" s="13" t="str">
        <f>IF(AH3596="","No inspection date",IF(AI3596&lt;0,"Negative chronology",IF(AI3596&lt;=30,"0-30",IF(AI3596&lt;=60,"31-60",IF(AI3596&lt;=90,"61-90",IF(AI3596&lt;=180,"91-180","181+"))))))</f>
        <v>0-30</v>
      </c>
      <c r="AO3596" s="13" t="str">
        <f>IF(OR(ISNUMBER(SEARCH("COMPLETED",K3596)),ISNUMBER(SEARCH("CLOSED",K3596))),"Closed/Completed","Other Active/Issued")</f>
        <v>Other Active/Issued</v>
      </c>
    </row>
    <row r="3597" spans="1:41">
      <c r="A3597" t="s">
        <v>17976</v>
      </c>
      <c r="B3597" t="s">
        <v>87</v>
      </c>
      <c r="C3597" t="s">
        <v>87</v>
      </c>
      <c r="D3597" t="s">
        <v>88</v>
      </c>
      <c r="F3597" t="s">
        <v>17977</v>
      </c>
      <c r="H3597" t="s">
        <v>1017</v>
      </c>
      <c r="K3597" t="s">
        <v>115</v>
      </c>
      <c r="L3597" t="s">
        <v>115</v>
      </c>
      <c r="M3597" t="s">
        <v>17978</v>
      </c>
      <c r="N3597" s="9">
        <v>98199</v>
      </c>
      <c r="O3597" t="s">
        <v>17979</v>
      </c>
      <c r="P3597" s="10">
        <v>47.6488697</v>
      </c>
      <c r="Q3597" s="10">
        <v>-122.39327077</v>
      </c>
      <c r="R3597" t="s">
        <v>17980</v>
      </c>
      <c r="S3597" s="7">
        <v>8</v>
      </c>
      <c r="T3597" s="7">
        <v>2020</v>
      </c>
      <c r="U3597" s="7">
        <v>3</v>
      </c>
      <c r="Y3597" t="b">
        <v>1</v>
      </c>
      <c r="Z3597" t="b">
        <v>1</v>
      </c>
      <c r="AB3597">
        <v>6</v>
      </c>
      <c r="AC3597" t="b">
        <v>0</v>
      </c>
      <c r="AD3597" t="b">
        <v>1</v>
      </c>
      <c r="AE3597" t="b">
        <v>0</v>
      </c>
      <c r="AF3597" t="b">
        <v>1</v>
      </c>
      <c r="AG3597" s="11">
        <v>44054</v>
      </c>
      <c r="AI3597" s="12">
        <f>IF(OR(AG3597="",AH3597=""),"",AH3597-AG3597)</f>
        <v/>
      </c>
      <c r="AJ3597" s="13">
        <f>IF(OR(AI3597="",AA3597=""),"",AI3597=AA3597)</f>
        <v/>
      </c>
      <c r="AK3597" s="13">
        <f>IF(AI3597="","",AI3597&gt;60)</f>
        <v/>
      </c>
      <c r="AL3597" s="13" t="b">
        <f>IF(OR(Y3597=TRUE,AH3597=""),TRUE,FALSE)</f>
        <v>1</v>
      </c>
      <c r="AM3597" s="13">
        <f>IF(AI3597="","",AI3597&lt;0)</f>
        <v/>
      </c>
      <c r="AN3597" s="13" t="str">
        <f>IF(AH3597="","No inspection date",IF(AI3597&lt;0,"Negative chronology",IF(AI3597&lt;=30,"0-30",IF(AI3597&lt;=60,"31-60",IF(AI3597&lt;=90,"61-90",IF(AI3597&lt;=180,"91-180","181+"))))))</f>
        <v>No inspection date</v>
      </c>
      <c r="AO3597" s="13" t="str">
        <f>IF(OR(ISNUMBER(SEARCH("COMPLETED",K3597)),ISNUMBER(SEARCH("CLOSED",K3597))),"Closed/Completed","Other Active/Issued")</f>
        <v>Other Active/Issued</v>
      </c>
    </row>
    <row r="3598" spans="1:41">
      <c r="A3598" t="s">
        <v>17981</v>
      </c>
      <c r="B3598" t="s">
        <v>87</v>
      </c>
      <c r="C3598" t="s">
        <v>87</v>
      </c>
      <c r="D3598" t="s">
        <v>88</v>
      </c>
      <c r="F3598" t="s">
        <v>17982</v>
      </c>
      <c r="G3598" t="s">
        <v>17983</v>
      </c>
      <c r="H3598" t="s">
        <v>1017</v>
      </c>
      <c r="I3598" t="s">
        <v>7650</v>
      </c>
      <c r="J3598" t="s">
        <v>93</v>
      </c>
      <c r="K3598" t="s">
        <v>100</v>
      </c>
      <c r="L3598" t="s">
        <v>100</v>
      </c>
      <c r="M3598" t="s">
        <v>17984</v>
      </c>
      <c r="N3598" s="9">
        <v>98144</v>
      </c>
      <c r="O3598" t="s">
        <v>17985</v>
      </c>
      <c r="P3598" s="10">
        <v>47.59869829</v>
      </c>
      <c r="Q3598" s="10">
        <v>-122.30695325</v>
      </c>
      <c r="R3598" t="s">
        <v>17986</v>
      </c>
      <c r="S3598" s="7">
        <v>8</v>
      </c>
      <c r="T3598" s="7">
        <v>2020</v>
      </c>
      <c r="U3598" s="7">
        <v>3</v>
      </c>
      <c r="V3598">
        <v>8</v>
      </c>
      <c r="W3598">
        <v>2020</v>
      </c>
      <c r="X3598">
        <v>3</v>
      </c>
      <c r="Y3598" t="b">
        <v>0</v>
      </c>
      <c r="Z3598" t="b">
        <v>0</v>
      </c>
      <c r="AA3598">
        <v>-4</v>
      </c>
      <c r="AB3598">
        <v>3</v>
      </c>
      <c r="AC3598" t="b">
        <v>0</v>
      </c>
      <c r="AD3598" t="b">
        <v>1</v>
      </c>
      <c r="AE3598" t="b">
        <v>0</v>
      </c>
      <c r="AF3598" t="b">
        <v>1</v>
      </c>
      <c r="AG3598" s="11">
        <v>44054</v>
      </c>
      <c r="AH3598" s="11">
        <v>44050</v>
      </c>
      <c r="AI3598" s="12">
        <f>IF(OR(AG3598="",AH3598=""),"",AH3598-AG3598)</f>
        <v>-4.0</v>
      </c>
      <c r="AJ3598" s="13" t="b">
        <f>IF(OR(AI3598="",AA3598=""),"",AI3598=AA3598)</f>
        <v>1</v>
      </c>
      <c r="AK3598" s="13" t="b">
        <f>IF(AI3598="","",AI3598&gt;60)</f>
        <v>0</v>
      </c>
      <c r="AL3598" s="13" t="b">
        <f>IF(OR(Y3598=TRUE,AH3598=""),TRUE,FALSE)</f>
        <v>0</v>
      </c>
      <c r="AM3598" s="13" t="b">
        <f>IF(AI3598="","",AI3598&lt;0)</f>
        <v>1</v>
      </c>
      <c r="AN3598" s="13" t="str">
        <f>IF(AH3598="","No inspection date",IF(AI3598&lt;0,"Negative chronology",IF(AI3598&lt;=30,"0-30",IF(AI3598&lt;=60,"31-60",IF(AI3598&lt;=90,"61-90",IF(AI3598&lt;=180,"91-180","181+"))))))</f>
        <v>Negative chronology</v>
      </c>
      <c r="AO3598" s="13" t="str">
        <f>IF(OR(ISNUMBER(SEARCH("COMPLETED",K3598)),ISNUMBER(SEARCH("CLOSED",K3598))),"Closed/Completed","Other Active/Issued")</f>
        <v>Other Active/Issued</v>
      </c>
    </row>
    <row r="3599" spans="1:41">
      <c r="A3599" t="s">
        <v>17987</v>
      </c>
      <c r="B3599" t="s">
        <v>87</v>
      </c>
      <c r="C3599" t="s">
        <v>87</v>
      </c>
      <c r="D3599" t="s">
        <v>88</v>
      </c>
      <c r="F3599" t="s">
        <v>17988</v>
      </c>
      <c r="G3599" t="s">
        <v>17987</v>
      </c>
      <c r="H3599" t="s">
        <v>7604</v>
      </c>
      <c r="I3599" t="s">
        <v>17989</v>
      </c>
      <c r="J3599" t="s">
        <v>93</v>
      </c>
      <c r="K3599" t="s">
        <v>93</v>
      </c>
      <c r="L3599" t="s">
        <v>93</v>
      </c>
      <c r="M3599" t="s">
        <v>17990</v>
      </c>
      <c r="N3599" s="9">
        <v>98105</v>
      </c>
      <c r="O3599" t="s">
        <v>17991</v>
      </c>
      <c r="P3599" s="10">
        <v>47.65923876</v>
      </c>
      <c r="Q3599" s="10">
        <v>-122.31297512</v>
      </c>
      <c r="R3599" t="s">
        <v>8544</v>
      </c>
      <c r="S3599" s="7">
        <v>8</v>
      </c>
      <c r="T3599" s="7">
        <v>2020</v>
      </c>
      <c r="U3599" s="7">
        <v>3</v>
      </c>
      <c r="V3599">
        <v>8</v>
      </c>
      <c r="W3599">
        <v>2020</v>
      </c>
      <c r="X3599">
        <v>3</v>
      </c>
      <c r="Y3599" t="b">
        <v>0</v>
      </c>
      <c r="Z3599" t="b">
        <v>0</v>
      </c>
      <c r="AA3599">
        <v>1</v>
      </c>
      <c r="AB3599">
        <v>4</v>
      </c>
      <c r="AC3599" t="b">
        <v>0</v>
      </c>
      <c r="AD3599" t="b">
        <v>1</v>
      </c>
      <c r="AE3599" t="b">
        <v>0</v>
      </c>
      <c r="AF3599" t="b">
        <v>1</v>
      </c>
      <c r="AG3599" s="11">
        <v>44055</v>
      </c>
      <c r="AH3599" s="11">
        <v>44056</v>
      </c>
      <c r="AI3599" s="12">
        <f>IF(OR(AG3599="",AH3599=""),"",AH3599-AG3599)</f>
        <v>1.0</v>
      </c>
      <c r="AJ3599" s="13" t="b">
        <f>IF(OR(AI3599="",AA3599=""),"",AI3599=AA3599)</f>
        <v>1</v>
      </c>
      <c r="AK3599" s="13" t="b">
        <f>IF(AI3599="","",AI3599&gt;60)</f>
        <v>0</v>
      </c>
      <c r="AL3599" s="13" t="b">
        <f>IF(OR(Y3599=TRUE,AH3599=""),TRUE,FALSE)</f>
        <v>0</v>
      </c>
      <c r="AM3599" s="13" t="b">
        <f>IF(AI3599="","",AI3599&lt;0)</f>
        <v>0</v>
      </c>
      <c r="AN3599" s="13" t="str">
        <f>IF(AH3599="","No inspection date",IF(AI3599&lt;0,"Negative chronology",IF(AI3599&lt;=30,"0-30",IF(AI3599&lt;=60,"31-60",IF(AI3599&lt;=90,"61-90",IF(AI3599&lt;=180,"91-180","181+"))))))</f>
        <v>0-30</v>
      </c>
      <c r="AO3599" s="13" t="str">
        <f>IF(OR(ISNUMBER(SEARCH("COMPLETED",K3599)),ISNUMBER(SEARCH("CLOSED",K3599))),"Closed/Completed","Other Active/Issued")</f>
        <v>Closed/Completed</v>
      </c>
    </row>
    <row r="3600" spans="1:41">
      <c r="A3600" t="s">
        <v>17992</v>
      </c>
      <c r="B3600" t="s">
        <v>87</v>
      </c>
      <c r="C3600" t="s">
        <v>87</v>
      </c>
      <c r="D3600" t="s">
        <v>88</v>
      </c>
      <c r="F3600" t="s">
        <v>5964</v>
      </c>
      <c r="G3600" t="s">
        <v>17993</v>
      </c>
      <c r="H3600" t="s">
        <v>7604</v>
      </c>
      <c r="I3600" t="s">
        <v>733</v>
      </c>
      <c r="J3600" t="s">
        <v>93</v>
      </c>
      <c r="K3600" t="s">
        <v>93</v>
      </c>
      <c r="L3600" t="s">
        <v>93</v>
      </c>
      <c r="M3600" t="s">
        <v>5968</v>
      </c>
      <c r="N3600" s="9">
        <v>98108</v>
      </c>
      <c r="O3600" t="s">
        <v>17994</v>
      </c>
      <c r="P3600" s="10">
        <v>47.52916723</v>
      </c>
      <c r="Q3600" s="10">
        <v>-122.31958011</v>
      </c>
      <c r="R3600" t="s">
        <v>5970</v>
      </c>
      <c r="S3600" s="7">
        <v>8</v>
      </c>
      <c r="T3600" s="7">
        <v>2020</v>
      </c>
      <c r="U3600" s="7">
        <v>3</v>
      </c>
      <c r="V3600">
        <v>8</v>
      </c>
      <c r="W3600">
        <v>2020</v>
      </c>
      <c r="X3600">
        <v>3</v>
      </c>
      <c r="Y3600" t="b">
        <v>0</v>
      </c>
      <c r="Z3600" t="b">
        <v>0</v>
      </c>
      <c r="AA3600">
        <v>-7</v>
      </c>
      <c r="AB3600">
        <v>1</v>
      </c>
      <c r="AC3600" t="b">
        <v>0</v>
      </c>
      <c r="AD3600" t="b">
        <v>1</v>
      </c>
      <c r="AE3600" t="b">
        <v>0</v>
      </c>
      <c r="AF3600" t="b">
        <v>1</v>
      </c>
      <c r="AG3600" s="11">
        <v>44055</v>
      </c>
      <c r="AH3600" s="11">
        <v>44048</v>
      </c>
      <c r="AI3600" s="12">
        <f>IF(OR(AG3600="",AH3600=""),"",AH3600-AG3600)</f>
        <v>-7.0</v>
      </c>
      <c r="AJ3600" s="13" t="b">
        <f>IF(OR(AI3600="",AA3600=""),"",AI3600=AA3600)</f>
        <v>1</v>
      </c>
      <c r="AK3600" s="13" t="b">
        <f>IF(AI3600="","",AI3600&gt;60)</f>
        <v>0</v>
      </c>
      <c r="AL3600" s="13" t="b">
        <f>IF(OR(Y3600=TRUE,AH3600=""),TRUE,FALSE)</f>
        <v>0</v>
      </c>
      <c r="AM3600" s="13" t="b">
        <f>IF(AI3600="","",AI3600&lt;0)</f>
        <v>1</v>
      </c>
      <c r="AN3600" s="13" t="str">
        <f>IF(AH3600="","No inspection date",IF(AI3600&lt;0,"Negative chronology",IF(AI3600&lt;=30,"0-30",IF(AI3600&lt;=60,"31-60",IF(AI3600&lt;=90,"61-90",IF(AI3600&lt;=180,"91-180","181+"))))))</f>
        <v>Negative chronology</v>
      </c>
      <c r="AO3600" s="13" t="str">
        <f>IF(OR(ISNUMBER(SEARCH("COMPLETED",K3600)),ISNUMBER(SEARCH("CLOSED",K3600))),"Closed/Completed","Other Active/Issued")</f>
        <v>Closed/Completed</v>
      </c>
    </row>
    <row r="3601" spans="1:41">
      <c r="A3601" t="s">
        <v>17995</v>
      </c>
      <c r="B3601" t="s">
        <v>87</v>
      </c>
      <c r="C3601" t="s">
        <v>87</v>
      </c>
      <c r="D3601" t="s">
        <v>88</v>
      </c>
      <c r="F3601" t="s">
        <v>17996</v>
      </c>
      <c r="G3601" t="s">
        <v>17997</v>
      </c>
      <c r="H3601" t="s">
        <v>7604</v>
      </c>
      <c r="K3601" t="s">
        <v>93</v>
      </c>
      <c r="L3601" t="s">
        <v>93</v>
      </c>
      <c r="M3601" t="s">
        <v>17998</v>
      </c>
      <c r="O3601" t="s">
        <v>17999</v>
      </c>
      <c r="P3601" s="10">
        <v>47.58877679</v>
      </c>
      <c r="Q3601" s="10">
        <v>-122.39189272</v>
      </c>
      <c r="R3601" t="s">
        <v>18000</v>
      </c>
      <c r="S3601" s="7">
        <v>8</v>
      </c>
      <c r="T3601" s="7">
        <v>2020</v>
      </c>
      <c r="U3601" s="7">
        <v>3</v>
      </c>
      <c r="Y3601" t="b">
        <v>1</v>
      </c>
      <c r="Z3601" t="b">
        <v>1</v>
      </c>
      <c r="AB3601">
        <v>1</v>
      </c>
      <c r="AC3601" t="b">
        <v>0</v>
      </c>
      <c r="AD3601" t="b">
        <v>1</v>
      </c>
      <c r="AE3601" t="b">
        <v>0</v>
      </c>
      <c r="AF3601" t="b">
        <v>1</v>
      </c>
      <c r="AG3601" s="11">
        <v>44055</v>
      </c>
      <c r="AI3601" s="12">
        <f>IF(OR(AG3601="",AH3601=""),"",AH3601-AG3601)</f>
        <v/>
      </c>
      <c r="AJ3601" s="13">
        <f>IF(OR(AI3601="",AA3601=""),"",AI3601=AA3601)</f>
        <v/>
      </c>
      <c r="AK3601" s="13">
        <f>IF(AI3601="","",AI3601&gt;60)</f>
        <v/>
      </c>
      <c r="AL3601" s="13" t="b">
        <f>IF(OR(Y3601=TRUE,AH3601=""),TRUE,FALSE)</f>
        <v>1</v>
      </c>
      <c r="AM3601" s="13">
        <f>IF(AI3601="","",AI3601&lt;0)</f>
        <v/>
      </c>
      <c r="AN3601" s="13" t="str">
        <f>IF(AH3601="","No inspection date",IF(AI3601&lt;0,"Negative chronology",IF(AI3601&lt;=30,"0-30",IF(AI3601&lt;=60,"31-60",IF(AI3601&lt;=90,"61-90",IF(AI3601&lt;=180,"91-180","181+"))))))</f>
        <v>No inspection date</v>
      </c>
      <c r="AO3601" s="13" t="str">
        <f>IF(OR(ISNUMBER(SEARCH("COMPLETED",K3601)),ISNUMBER(SEARCH("CLOSED",K3601))),"Closed/Completed","Other Active/Issued")</f>
        <v>Closed/Completed</v>
      </c>
    </row>
    <row r="3602" spans="1:41">
      <c r="A3602" t="s">
        <v>18001</v>
      </c>
      <c r="B3602" t="s">
        <v>87</v>
      </c>
      <c r="C3602" t="s">
        <v>87</v>
      </c>
      <c r="D3602" t="s">
        <v>88</v>
      </c>
      <c r="F3602" t="s">
        <v>18002</v>
      </c>
      <c r="H3602" t="s">
        <v>7604</v>
      </c>
      <c r="I3602" t="s">
        <v>10999</v>
      </c>
      <c r="J3602" t="s">
        <v>137</v>
      </c>
      <c r="K3602" t="s">
        <v>93</v>
      </c>
      <c r="L3602" t="s">
        <v>93</v>
      </c>
      <c r="M3602" t="s">
        <v>5991</v>
      </c>
      <c r="N3602" s="9">
        <v>98136</v>
      </c>
      <c r="O3602" t="s">
        <v>18003</v>
      </c>
      <c r="P3602" s="10">
        <v>47.54878143</v>
      </c>
      <c r="Q3602" s="10">
        <v>-122.38678025</v>
      </c>
      <c r="R3602" t="s">
        <v>5993</v>
      </c>
      <c r="S3602" s="7">
        <v>8</v>
      </c>
      <c r="T3602" s="7">
        <v>2020</v>
      </c>
      <c r="U3602" s="7">
        <v>3</v>
      </c>
      <c r="V3602">
        <v>9</v>
      </c>
      <c r="W3602">
        <v>2020</v>
      </c>
      <c r="X3602">
        <v>3</v>
      </c>
      <c r="Y3602" t="b">
        <v>0</v>
      </c>
      <c r="Z3602" t="b">
        <v>0</v>
      </c>
      <c r="AA3602">
        <v>20</v>
      </c>
      <c r="AB3602">
        <v>1</v>
      </c>
      <c r="AC3602" t="b">
        <v>0</v>
      </c>
      <c r="AD3602" t="b">
        <v>1</v>
      </c>
      <c r="AE3602" t="b">
        <v>0</v>
      </c>
      <c r="AF3602" t="b">
        <v>1</v>
      </c>
      <c r="AG3602" s="11">
        <v>44055</v>
      </c>
      <c r="AH3602" s="11">
        <v>44075</v>
      </c>
      <c r="AI3602" s="12">
        <f>IF(OR(AG3602="",AH3602=""),"",AH3602-AG3602)</f>
        <v>20.0</v>
      </c>
      <c r="AJ3602" s="13" t="b">
        <f>IF(OR(AI3602="",AA3602=""),"",AI3602=AA3602)</f>
        <v>1</v>
      </c>
      <c r="AK3602" s="13" t="b">
        <f>IF(AI3602="","",AI3602&gt;60)</f>
        <v>0</v>
      </c>
      <c r="AL3602" s="13" t="b">
        <f>IF(OR(Y3602=TRUE,AH3602=""),TRUE,FALSE)</f>
        <v>0</v>
      </c>
      <c r="AM3602" s="13" t="b">
        <f>IF(AI3602="","",AI3602&lt;0)</f>
        <v>0</v>
      </c>
      <c r="AN3602" s="13" t="str">
        <f>IF(AH3602="","No inspection date",IF(AI3602&lt;0,"Negative chronology",IF(AI3602&lt;=30,"0-30",IF(AI3602&lt;=60,"31-60",IF(AI3602&lt;=90,"61-90",IF(AI3602&lt;=180,"91-180","181+"))))))</f>
        <v>0-30</v>
      </c>
      <c r="AO3602" s="13" t="str">
        <f>IF(OR(ISNUMBER(SEARCH("COMPLETED",K3602)),ISNUMBER(SEARCH("CLOSED",K3602))),"Closed/Completed","Other Active/Issued")</f>
        <v>Closed/Completed</v>
      </c>
    </row>
    <row r="3603" spans="1:41">
      <c r="A3603" t="s">
        <v>18004</v>
      </c>
      <c r="B3603" t="s">
        <v>87</v>
      </c>
      <c r="C3603" t="s">
        <v>87</v>
      </c>
      <c r="D3603" t="s">
        <v>88</v>
      </c>
      <c r="F3603" t="s">
        <v>18005</v>
      </c>
      <c r="G3603" t="s">
        <v>18006</v>
      </c>
      <c r="H3603" t="s">
        <v>7604</v>
      </c>
      <c r="I3603" t="s">
        <v>7638</v>
      </c>
      <c r="J3603" t="s">
        <v>93</v>
      </c>
      <c r="K3603" t="s">
        <v>93</v>
      </c>
      <c r="L3603" t="s">
        <v>93</v>
      </c>
      <c r="M3603" t="s">
        <v>18007</v>
      </c>
      <c r="N3603" s="9">
        <v>98109</v>
      </c>
      <c r="O3603" t="s">
        <v>18008</v>
      </c>
      <c r="P3603" s="10">
        <v>47.64903156</v>
      </c>
      <c r="Q3603" s="10">
        <v>-122.3575027</v>
      </c>
      <c r="R3603" t="s">
        <v>18009</v>
      </c>
      <c r="S3603" s="7">
        <v>8</v>
      </c>
      <c r="T3603" s="7">
        <v>2020</v>
      </c>
      <c r="U3603" s="7">
        <v>3</v>
      </c>
      <c r="V3603">
        <v>9</v>
      </c>
      <c r="W3603">
        <v>2020</v>
      </c>
      <c r="X3603">
        <v>3</v>
      </c>
      <c r="Y3603" t="b">
        <v>0</v>
      </c>
      <c r="Z3603" t="b">
        <v>0</v>
      </c>
      <c r="AA3603">
        <v>35</v>
      </c>
      <c r="AB3603">
        <v>7</v>
      </c>
      <c r="AC3603" t="b">
        <v>0</v>
      </c>
      <c r="AD3603" t="b">
        <v>1</v>
      </c>
      <c r="AE3603" t="b">
        <v>0</v>
      </c>
      <c r="AF3603" t="b">
        <v>1</v>
      </c>
      <c r="AG3603" s="11">
        <v>44055</v>
      </c>
      <c r="AH3603" s="11">
        <v>44090</v>
      </c>
      <c r="AI3603" s="12">
        <f>IF(OR(AG3603="",AH3603=""),"",AH3603-AG3603)</f>
        <v>35.0</v>
      </c>
      <c r="AJ3603" s="13" t="b">
        <f>IF(OR(AI3603="",AA3603=""),"",AI3603=AA3603)</f>
        <v>1</v>
      </c>
      <c r="AK3603" s="13" t="b">
        <f>IF(AI3603="","",AI3603&gt;60)</f>
        <v>0</v>
      </c>
      <c r="AL3603" s="13" t="b">
        <f>IF(OR(Y3603=TRUE,AH3603=""),TRUE,FALSE)</f>
        <v>0</v>
      </c>
      <c r="AM3603" s="13" t="b">
        <f>IF(AI3603="","",AI3603&lt;0)</f>
        <v>0</v>
      </c>
      <c r="AN3603" s="13" t="str">
        <f>IF(AH3603="","No inspection date",IF(AI3603&lt;0,"Negative chronology",IF(AI3603&lt;=30,"0-30",IF(AI3603&lt;=60,"31-60",IF(AI3603&lt;=90,"61-90",IF(AI3603&lt;=180,"91-180","181+"))))))</f>
        <v>31-60</v>
      </c>
      <c r="AO3603" s="13" t="str">
        <f>IF(OR(ISNUMBER(SEARCH("COMPLETED",K3603)),ISNUMBER(SEARCH("CLOSED",K3603))),"Closed/Completed","Other Active/Issued")</f>
        <v>Closed/Completed</v>
      </c>
    </row>
    <row r="3604" spans="1:41">
      <c r="A3604" t="s">
        <v>18010</v>
      </c>
      <c r="B3604" t="s">
        <v>87</v>
      </c>
      <c r="C3604" t="s">
        <v>87</v>
      </c>
      <c r="D3604" t="s">
        <v>88</v>
      </c>
      <c r="F3604" t="s">
        <v>18011</v>
      </c>
      <c r="G3604" t="s">
        <v>18012</v>
      </c>
      <c r="H3604" t="s">
        <v>7604</v>
      </c>
      <c r="I3604" t="s">
        <v>15914</v>
      </c>
      <c r="J3604" t="s">
        <v>137</v>
      </c>
      <c r="K3604" t="s">
        <v>93</v>
      </c>
      <c r="L3604" t="s">
        <v>93</v>
      </c>
      <c r="M3604" t="s">
        <v>18013</v>
      </c>
      <c r="N3604" s="9">
        <v>98102</v>
      </c>
      <c r="O3604" t="s">
        <v>18014</v>
      </c>
      <c r="P3604" s="10">
        <v>47.62148685</v>
      </c>
      <c r="Q3604" s="10">
        <v>-122.32704375</v>
      </c>
      <c r="R3604" t="s">
        <v>18015</v>
      </c>
      <c r="S3604" s="7">
        <v>8</v>
      </c>
      <c r="T3604" s="7">
        <v>2020</v>
      </c>
      <c r="U3604" s="7">
        <v>3</v>
      </c>
      <c r="V3604">
        <v>9</v>
      </c>
      <c r="W3604">
        <v>2020</v>
      </c>
      <c r="X3604">
        <v>3</v>
      </c>
      <c r="Y3604" t="b">
        <v>0</v>
      </c>
      <c r="Z3604" t="b">
        <v>0</v>
      </c>
      <c r="AA3604">
        <v>44</v>
      </c>
      <c r="AB3604">
        <v>3</v>
      </c>
      <c r="AC3604" t="b">
        <v>0</v>
      </c>
      <c r="AD3604" t="b">
        <v>1</v>
      </c>
      <c r="AE3604" t="b">
        <v>0</v>
      </c>
      <c r="AF3604" t="b">
        <v>1</v>
      </c>
      <c r="AG3604" s="11">
        <v>44055</v>
      </c>
      <c r="AH3604" s="11">
        <v>44099</v>
      </c>
      <c r="AI3604" s="12">
        <f>IF(OR(AG3604="",AH3604=""),"",AH3604-AG3604)</f>
        <v>44.0</v>
      </c>
      <c r="AJ3604" s="13" t="b">
        <f>IF(OR(AI3604="",AA3604=""),"",AI3604=AA3604)</f>
        <v>1</v>
      </c>
      <c r="AK3604" s="13" t="b">
        <f>IF(AI3604="","",AI3604&gt;60)</f>
        <v>0</v>
      </c>
      <c r="AL3604" s="13" t="b">
        <f>IF(OR(Y3604=TRUE,AH3604=""),TRUE,FALSE)</f>
        <v>0</v>
      </c>
      <c r="AM3604" s="13" t="b">
        <f>IF(AI3604="","",AI3604&lt;0)</f>
        <v>0</v>
      </c>
      <c r="AN3604" s="13" t="str">
        <f>IF(AH3604="","No inspection date",IF(AI3604&lt;0,"Negative chronology",IF(AI3604&lt;=30,"0-30",IF(AI3604&lt;=60,"31-60",IF(AI3604&lt;=90,"61-90",IF(AI3604&lt;=180,"91-180","181+"))))))</f>
        <v>31-60</v>
      </c>
      <c r="AO3604" s="13" t="str">
        <f>IF(OR(ISNUMBER(SEARCH("COMPLETED",K3604)),ISNUMBER(SEARCH("CLOSED",K3604))),"Closed/Completed","Other Active/Issued")</f>
        <v>Closed/Completed</v>
      </c>
    </row>
    <row r="3605" spans="1:41">
      <c r="A3605" t="s">
        <v>18016</v>
      </c>
      <c r="B3605" t="s">
        <v>87</v>
      </c>
      <c r="C3605" t="s">
        <v>87</v>
      </c>
      <c r="D3605" t="s">
        <v>88</v>
      </c>
      <c r="F3605" t="s">
        <v>18017</v>
      </c>
      <c r="H3605" t="s">
        <v>17989</v>
      </c>
      <c r="I3605" t="s">
        <v>315</v>
      </c>
      <c r="J3605" t="s">
        <v>137</v>
      </c>
      <c r="K3605" t="s">
        <v>93</v>
      </c>
      <c r="L3605" t="s">
        <v>93</v>
      </c>
      <c r="M3605" t="s">
        <v>18018</v>
      </c>
      <c r="N3605" s="9">
        <v>98115</v>
      </c>
      <c r="O3605" t="s">
        <v>18019</v>
      </c>
      <c r="P3605" s="10">
        <v>47.67432843</v>
      </c>
      <c r="Q3605" s="10">
        <v>-122.29615781</v>
      </c>
      <c r="R3605" t="s">
        <v>18020</v>
      </c>
      <c r="S3605" s="7">
        <v>8</v>
      </c>
      <c r="T3605" s="7">
        <v>2020</v>
      </c>
      <c r="U3605" s="7">
        <v>3</v>
      </c>
      <c r="V3605">
        <v>12</v>
      </c>
      <c r="W3605">
        <v>2020</v>
      </c>
      <c r="X3605">
        <v>4</v>
      </c>
      <c r="Y3605" t="b">
        <v>0</v>
      </c>
      <c r="Z3605" t="b">
        <v>0</v>
      </c>
      <c r="AA3605">
        <v>112</v>
      </c>
      <c r="AB3605">
        <v>4</v>
      </c>
      <c r="AC3605" t="b">
        <v>0</v>
      </c>
      <c r="AD3605" t="b">
        <v>1</v>
      </c>
      <c r="AE3605" t="b">
        <v>0</v>
      </c>
      <c r="AF3605" t="b">
        <v>1</v>
      </c>
      <c r="AG3605" s="11">
        <v>44056</v>
      </c>
      <c r="AH3605" s="11">
        <v>44168</v>
      </c>
      <c r="AI3605" s="12">
        <f>IF(OR(AG3605="",AH3605=""),"",AH3605-AG3605)</f>
        <v>112.0</v>
      </c>
      <c r="AJ3605" s="13" t="b">
        <f>IF(OR(AI3605="",AA3605=""),"",AI3605=AA3605)</f>
        <v>1</v>
      </c>
      <c r="AK3605" s="13" t="b">
        <f>IF(AI3605="","",AI3605&gt;60)</f>
        <v>1</v>
      </c>
      <c r="AL3605" s="13" t="b">
        <f>IF(OR(Y3605=TRUE,AH3605=""),TRUE,FALSE)</f>
        <v>0</v>
      </c>
      <c r="AM3605" s="13" t="b">
        <f>IF(AI3605="","",AI3605&lt;0)</f>
        <v>0</v>
      </c>
      <c r="AN3605" s="13" t="str">
        <f>IF(AH3605="","No inspection date",IF(AI3605&lt;0,"Negative chronology",IF(AI3605&lt;=30,"0-30",IF(AI3605&lt;=60,"31-60",IF(AI3605&lt;=90,"61-90",IF(AI3605&lt;=180,"91-180","181+"))))))</f>
        <v>91-180</v>
      </c>
      <c r="AO3605" s="13" t="str">
        <f>IF(OR(ISNUMBER(SEARCH("COMPLETED",K3605)),ISNUMBER(SEARCH("CLOSED",K3605))),"Closed/Completed","Other Active/Issued")</f>
        <v>Closed/Completed</v>
      </c>
    </row>
    <row r="3606" spans="1:41">
      <c r="A3606" t="s">
        <v>18021</v>
      </c>
      <c r="B3606" t="s">
        <v>87</v>
      </c>
      <c r="C3606" t="s">
        <v>87</v>
      </c>
      <c r="D3606" t="s">
        <v>88</v>
      </c>
      <c r="F3606" t="s">
        <v>15922</v>
      </c>
      <c r="H3606" t="s">
        <v>17989</v>
      </c>
      <c r="I3606" t="s">
        <v>7479</v>
      </c>
      <c r="J3606" t="s">
        <v>137</v>
      </c>
      <c r="K3606" t="s">
        <v>93</v>
      </c>
      <c r="L3606" t="s">
        <v>93</v>
      </c>
      <c r="M3606" t="s">
        <v>15925</v>
      </c>
      <c r="N3606" s="9">
        <v>98105</v>
      </c>
      <c r="O3606" t="s">
        <v>18022</v>
      </c>
      <c r="P3606" s="10">
        <v>47.66480229</v>
      </c>
      <c r="Q3606" s="10">
        <v>-122.31783152</v>
      </c>
      <c r="R3606" t="s">
        <v>15927</v>
      </c>
      <c r="S3606" s="7">
        <v>8</v>
      </c>
      <c r="T3606" s="7">
        <v>2020</v>
      </c>
      <c r="U3606" s="7">
        <v>3</v>
      </c>
      <c r="V3606">
        <v>8</v>
      </c>
      <c r="W3606">
        <v>2020</v>
      </c>
      <c r="X3606">
        <v>3</v>
      </c>
      <c r="Y3606" t="b">
        <v>0</v>
      </c>
      <c r="Z3606" t="b">
        <v>0</v>
      </c>
      <c r="AA3606">
        <v>8</v>
      </c>
      <c r="AB3606">
        <v>4</v>
      </c>
      <c r="AC3606" t="b">
        <v>0</v>
      </c>
      <c r="AD3606" t="b">
        <v>1</v>
      </c>
      <c r="AE3606" t="b">
        <v>0</v>
      </c>
      <c r="AF3606" t="b">
        <v>1</v>
      </c>
      <c r="AG3606" s="11">
        <v>44056</v>
      </c>
      <c r="AH3606" s="11">
        <v>44064</v>
      </c>
      <c r="AI3606" s="12">
        <f>IF(OR(AG3606="",AH3606=""),"",AH3606-AG3606)</f>
        <v>8.0</v>
      </c>
      <c r="AJ3606" s="13" t="b">
        <f>IF(OR(AI3606="",AA3606=""),"",AI3606=AA3606)</f>
        <v>1</v>
      </c>
      <c r="AK3606" s="13" t="b">
        <f>IF(AI3606="","",AI3606&gt;60)</f>
        <v>0</v>
      </c>
      <c r="AL3606" s="13" t="b">
        <f>IF(OR(Y3606=TRUE,AH3606=""),TRUE,FALSE)</f>
        <v>0</v>
      </c>
      <c r="AM3606" s="13" t="b">
        <f>IF(AI3606="","",AI3606&lt;0)</f>
        <v>0</v>
      </c>
      <c r="AN3606" s="13" t="str">
        <f>IF(AH3606="","No inspection date",IF(AI3606&lt;0,"Negative chronology",IF(AI3606&lt;=30,"0-30",IF(AI3606&lt;=60,"31-60",IF(AI3606&lt;=90,"61-90",IF(AI3606&lt;=180,"91-180","181+"))))))</f>
        <v>0-30</v>
      </c>
      <c r="AO3606" s="13" t="str">
        <f>IF(OR(ISNUMBER(SEARCH("COMPLETED",K3606)),ISNUMBER(SEARCH("CLOSED",K3606))),"Closed/Completed","Other Active/Issued")</f>
        <v>Closed/Completed</v>
      </c>
    </row>
    <row r="3607" spans="1:41">
      <c r="A3607" t="s">
        <v>18023</v>
      </c>
      <c r="B3607" t="s">
        <v>87</v>
      </c>
      <c r="C3607" t="s">
        <v>87</v>
      </c>
      <c r="D3607" t="s">
        <v>88</v>
      </c>
      <c r="H3607" t="s">
        <v>17989</v>
      </c>
      <c r="K3607" t="s">
        <v>93</v>
      </c>
      <c r="L3607" t="s">
        <v>93</v>
      </c>
      <c r="M3607" t="s">
        <v>18024</v>
      </c>
      <c r="N3607" s="9">
        <v>98118</v>
      </c>
      <c r="O3607" t="s">
        <v>18025</v>
      </c>
      <c r="P3607" s="10">
        <v>47.53325183</v>
      </c>
      <c r="Q3607" s="10">
        <v>-122.28043825</v>
      </c>
      <c r="R3607" t="s">
        <v>18026</v>
      </c>
      <c r="S3607" s="7">
        <v>8</v>
      </c>
      <c r="T3607" s="7">
        <v>2020</v>
      </c>
      <c r="U3607" s="7">
        <v>3</v>
      </c>
      <c r="Y3607" t="b">
        <v>1</v>
      </c>
      <c r="Z3607" t="b">
        <v>1</v>
      </c>
      <c r="AB3607">
        <v>2</v>
      </c>
      <c r="AC3607" t="b">
        <v>0</v>
      </c>
      <c r="AD3607" t="b">
        <v>1</v>
      </c>
      <c r="AE3607" t="b">
        <v>0</v>
      </c>
      <c r="AF3607" t="b">
        <v>1</v>
      </c>
      <c r="AG3607" s="11">
        <v>44056</v>
      </c>
      <c r="AI3607" s="12">
        <f>IF(OR(AG3607="",AH3607=""),"",AH3607-AG3607)</f>
        <v/>
      </c>
      <c r="AJ3607" s="13">
        <f>IF(OR(AI3607="",AA3607=""),"",AI3607=AA3607)</f>
        <v/>
      </c>
      <c r="AK3607" s="13">
        <f>IF(AI3607="","",AI3607&gt;60)</f>
        <v/>
      </c>
      <c r="AL3607" s="13" t="b">
        <f>IF(OR(Y3607=TRUE,AH3607=""),TRUE,FALSE)</f>
        <v>1</v>
      </c>
      <c r="AM3607" s="13">
        <f>IF(AI3607="","",AI3607&lt;0)</f>
        <v/>
      </c>
      <c r="AN3607" s="13" t="str">
        <f>IF(AH3607="","No inspection date",IF(AI3607&lt;0,"Negative chronology",IF(AI3607&lt;=30,"0-30",IF(AI3607&lt;=60,"31-60",IF(AI3607&lt;=90,"61-90",IF(AI3607&lt;=180,"91-180","181+"))))))</f>
        <v>No inspection date</v>
      </c>
      <c r="AO3607" s="13" t="str">
        <f>IF(OR(ISNUMBER(SEARCH("COMPLETED",K3607)),ISNUMBER(SEARCH("CLOSED",K3607))),"Closed/Completed","Other Active/Issued")</f>
        <v>Closed/Completed</v>
      </c>
    </row>
    <row r="3608" spans="1:41">
      <c r="A3608" t="s">
        <v>18027</v>
      </c>
      <c r="B3608" t="s">
        <v>87</v>
      </c>
      <c r="C3608" t="s">
        <v>87</v>
      </c>
      <c r="D3608" t="s">
        <v>88</v>
      </c>
      <c r="F3608" t="s">
        <v>18028</v>
      </c>
      <c r="G3608" t="s">
        <v>5920</v>
      </c>
      <c r="H3608" t="s">
        <v>17989</v>
      </c>
      <c r="I3608" t="s">
        <v>13729</v>
      </c>
      <c r="J3608" t="s">
        <v>137</v>
      </c>
      <c r="K3608" t="s">
        <v>93</v>
      </c>
      <c r="L3608" t="s">
        <v>93</v>
      </c>
      <c r="M3608" t="s">
        <v>18029</v>
      </c>
      <c r="N3608" s="9">
        <v>98104</v>
      </c>
      <c r="O3608" t="s">
        <v>18030</v>
      </c>
      <c r="P3608" s="10">
        <v>47.60257256</v>
      </c>
      <c r="Q3608" s="10">
        <v>-122.33384629</v>
      </c>
      <c r="R3608" t="s">
        <v>18031</v>
      </c>
      <c r="S3608" s="7">
        <v>8</v>
      </c>
      <c r="T3608" s="7">
        <v>2020</v>
      </c>
      <c r="U3608" s="7">
        <v>3</v>
      </c>
      <c r="V3608">
        <v>1</v>
      </c>
      <c r="W3608">
        <v>2021</v>
      </c>
      <c r="X3608">
        <v>1</v>
      </c>
      <c r="Y3608" t="b">
        <v>0</v>
      </c>
      <c r="Z3608" t="b">
        <v>0</v>
      </c>
      <c r="AA3608">
        <v>145</v>
      </c>
      <c r="AB3608">
        <v>1</v>
      </c>
      <c r="AC3608" t="b">
        <v>0</v>
      </c>
      <c r="AD3608" t="b">
        <v>1</v>
      </c>
      <c r="AE3608" t="b">
        <v>0</v>
      </c>
      <c r="AF3608" t="b">
        <v>1</v>
      </c>
      <c r="AG3608" s="11">
        <v>44056</v>
      </c>
      <c r="AH3608" s="11">
        <v>44201</v>
      </c>
      <c r="AI3608" s="12">
        <f>IF(OR(AG3608="",AH3608=""),"",AH3608-AG3608)</f>
        <v>145.0</v>
      </c>
      <c r="AJ3608" s="13" t="b">
        <f>IF(OR(AI3608="",AA3608=""),"",AI3608=AA3608)</f>
        <v>1</v>
      </c>
      <c r="AK3608" s="13" t="b">
        <f>IF(AI3608="","",AI3608&gt;60)</f>
        <v>1</v>
      </c>
      <c r="AL3608" s="13" t="b">
        <f>IF(OR(Y3608=TRUE,AH3608=""),TRUE,FALSE)</f>
        <v>0</v>
      </c>
      <c r="AM3608" s="13" t="b">
        <f>IF(AI3608="","",AI3608&lt;0)</f>
        <v>0</v>
      </c>
      <c r="AN3608" s="13" t="str">
        <f>IF(AH3608="","No inspection date",IF(AI3608&lt;0,"Negative chronology",IF(AI3608&lt;=30,"0-30",IF(AI3608&lt;=60,"31-60",IF(AI3608&lt;=90,"61-90",IF(AI3608&lt;=180,"91-180","181+"))))))</f>
        <v>91-180</v>
      </c>
      <c r="AO3608" s="13" t="str">
        <f>IF(OR(ISNUMBER(SEARCH("COMPLETED",K3608)),ISNUMBER(SEARCH("CLOSED",K3608))),"Closed/Completed","Other Active/Issued")</f>
        <v>Closed/Completed</v>
      </c>
    </row>
    <row r="3609" spans="1:41">
      <c r="A3609" t="s">
        <v>18032</v>
      </c>
      <c r="B3609" t="s">
        <v>87</v>
      </c>
      <c r="C3609" t="s">
        <v>87</v>
      </c>
      <c r="D3609" t="s">
        <v>88</v>
      </c>
      <c r="F3609" t="s">
        <v>18033</v>
      </c>
      <c r="H3609" t="s">
        <v>17989</v>
      </c>
      <c r="I3609" t="s">
        <v>13709</v>
      </c>
      <c r="J3609" t="s">
        <v>137</v>
      </c>
      <c r="K3609" t="s">
        <v>93</v>
      </c>
      <c r="L3609" t="s">
        <v>93</v>
      </c>
      <c r="M3609" t="s">
        <v>18034</v>
      </c>
      <c r="O3609" t="s">
        <v>18035</v>
      </c>
      <c r="P3609" s="10">
        <v>47.69046165</v>
      </c>
      <c r="Q3609" s="10">
        <v>-122.30974237</v>
      </c>
      <c r="R3609" t="s">
        <v>18036</v>
      </c>
      <c r="S3609" s="7">
        <v>8</v>
      </c>
      <c r="T3609" s="7">
        <v>2020</v>
      </c>
      <c r="U3609" s="7">
        <v>3</v>
      </c>
      <c r="V3609">
        <v>9</v>
      </c>
      <c r="W3609">
        <v>2020</v>
      </c>
      <c r="X3609">
        <v>3</v>
      </c>
      <c r="Y3609" t="b">
        <v>0</v>
      </c>
      <c r="Z3609" t="b">
        <v>0</v>
      </c>
      <c r="AA3609">
        <v>22</v>
      </c>
      <c r="AB3609">
        <v>5</v>
      </c>
      <c r="AC3609" t="b">
        <v>0</v>
      </c>
      <c r="AD3609" t="b">
        <v>1</v>
      </c>
      <c r="AE3609" t="b">
        <v>0</v>
      </c>
      <c r="AF3609" t="b">
        <v>1</v>
      </c>
      <c r="AG3609" s="11">
        <v>44056</v>
      </c>
      <c r="AH3609" s="11">
        <v>44078</v>
      </c>
      <c r="AI3609" s="12">
        <f>IF(OR(AG3609="",AH3609=""),"",AH3609-AG3609)</f>
        <v>22.0</v>
      </c>
      <c r="AJ3609" s="13" t="b">
        <f>IF(OR(AI3609="",AA3609=""),"",AI3609=AA3609)</f>
        <v>1</v>
      </c>
      <c r="AK3609" s="13" t="b">
        <f>IF(AI3609="","",AI3609&gt;60)</f>
        <v>0</v>
      </c>
      <c r="AL3609" s="13" t="b">
        <f>IF(OR(Y3609=TRUE,AH3609=""),TRUE,FALSE)</f>
        <v>0</v>
      </c>
      <c r="AM3609" s="13" t="b">
        <f>IF(AI3609="","",AI3609&lt;0)</f>
        <v>0</v>
      </c>
      <c r="AN3609" s="13" t="str">
        <f>IF(AH3609="","No inspection date",IF(AI3609&lt;0,"Negative chronology",IF(AI3609&lt;=30,"0-30",IF(AI3609&lt;=60,"31-60",IF(AI3609&lt;=90,"61-90",IF(AI3609&lt;=180,"91-180","181+"))))))</f>
        <v>0-30</v>
      </c>
      <c r="AO3609" s="13" t="str">
        <f>IF(OR(ISNUMBER(SEARCH("COMPLETED",K3609)),ISNUMBER(SEARCH("CLOSED",K3609))),"Closed/Completed","Other Active/Issued")</f>
        <v>Closed/Completed</v>
      </c>
    </row>
    <row r="3610" spans="1:41">
      <c r="A3610" t="s">
        <v>18037</v>
      </c>
      <c r="B3610" t="s">
        <v>87</v>
      </c>
      <c r="C3610" t="s">
        <v>87</v>
      </c>
      <c r="D3610" t="s">
        <v>88</v>
      </c>
      <c r="F3610" t="s">
        <v>18038</v>
      </c>
      <c r="G3610" t="s">
        <v>5920</v>
      </c>
      <c r="H3610" t="s">
        <v>329</v>
      </c>
      <c r="I3610" t="s">
        <v>7650</v>
      </c>
      <c r="J3610" t="s">
        <v>93</v>
      </c>
      <c r="K3610" t="s">
        <v>93</v>
      </c>
      <c r="L3610" t="s">
        <v>93</v>
      </c>
      <c r="M3610" t="s">
        <v>18039</v>
      </c>
      <c r="N3610" s="9">
        <v>98144</v>
      </c>
      <c r="O3610" t="s">
        <v>18040</v>
      </c>
      <c r="P3610" s="10">
        <v>47.58915492</v>
      </c>
      <c r="Q3610" s="10">
        <v>-122.31696552</v>
      </c>
      <c r="R3610" t="s">
        <v>18041</v>
      </c>
      <c r="S3610" s="7">
        <v>8</v>
      </c>
      <c r="T3610" s="7">
        <v>2020</v>
      </c>
      <c r="U3610" s="7">
        <v>3</v>
      </c>
      <c r="V3610">
        <v>8</v>
      </c>
      <c r="W3610">
        <v>2020</v>
      </c>
      <c r="X3610">
        <v>3</v>
      </c>
      <c r="Y3610" t="b">
        <v>0</v>
      </c>
      <c r="Z3610" t="b">
        <v>0</v>
      </c>
      <c r="AA3610">
        <v>-7</v>
      </c>
      <c r="AB3610">
        <v>2</v>
      </c>
      <c r="AC3610" t="b">
        <v>0</v>
      </c>
      <c r="AD3610" t="b">
        <v>1</v>
      </c>
      <c r="AE3610" t="b">
        <v>0</v>
      </c>
      <c r="AF3610" t="b">
        <v>1</v>
      </c>
      <c r="AG3610" s="11">
        <v>44057</v>
      </c>
      <c r="AH3610" s="11">
        <v>44050</v>
      </c>
      <c r="AI3610" s="12">
        <f>IF(OR(AG3610="",AH3610=""),"",AH3610-AG3610)</f>
        <v>-7.0</v>
      </c>
      <c r="AJ3610" s="13" t="b">
        <f>IF(OR(AI3610="",AA3610=""),"",AI3610=AA3610)</f>
        <v>1</v>
      </c>
      <c r="AK3610" s="13" t="b">
        <f>IF(AI3610="","",AI3610&gt;60)</f>
        <v>0</v>
      </c>
      <c r="AL3610" s="13" t="b">
        <f>IF(OR(Y3610=TRUE,AH3610=""),TRUE,FALSE)</f>
        <v>0</v>
      </c>
      <c r="AM3610" s="13" t="b">
        <f>IF(AI3610="","",AI3610&lt;0)</f>
        <v>1</v>
      </c>
      <c r="AN3610" s="13" t="str">
        <f>IF(AH3610="","No inspection date",IF(AI3610&lt;0,"Negative chronology",IF(AI3610&lt;=30,"0-30",IF(AI3610&lt;=60,"31-60",IF(AI3610&lt;=90,"61-90",IF(AI3610&lt;=180,"91-180","181+"))))))</f>
        <v>Negative chronology</v>
      </c>
      <c r="AO3610" s="13" t="str">
        <f>IF(OR(ISNUMBER(SEARCH("COMPLETED",K3610)),ISNUMBER(SEARCH("CLOSED",K3610))),"Closed/Completed","Other Active/Issued")</f>
        <v>Closed/Completed</v>
      </c>
    </row>
    <row r="3611" spans="1:41">
      <c r="A3611" t="s">
        <v>18042</v>
      </c>
      <c r="B3611" t="s">
        <v>87</v>
      </c>
      <c r="C3611" t="s">
        <v>87</v>
      </c>
      <c r="D3611" t="s">
        <v>88</v>
      </c>
      <c r="F3611" t="s">
        <v>17523</v>
      </c>
      <c r="G3611" t="s">
        <v>7397</v>
      </c>
      <c r="H3611" t="s">
        <v>473</v>
      </c>
      <c r="K3611" t="s">
        <v>137</v>
      </c>
      <c r="L3611" t="s">
        <v>137</v>
      </c>
      <c r="M3611" t="s">
        <v>7729</v>
      </c>
      <c r="N3611" s="9">
        <v>98106</v>
      </c>
      <c r="O3611" t="s">
        <v>18043</v>
      </c>
      <c r="P3611" s="10">
        <v>47.52331135</v>
      </c>
      <c r="Q3611" s="10">
        <v>-122.34645866</v>
      </c>
      <c r="R3611" t="s">
        <v>7731</v>
      </c>
      <c r="S3611" s="7">
        <v>8</v>
      </c>
      <c r="T3611" s="7">
        <v>2020</v>
      </c>
      <c r="U3611" s="7">
        <v>3</v>
      </c>
      <c r="Y3611" t="b">
        <v>1</v>
      </c>
      <c r="Z3611" t="b">
        <v>1</v>
      </c>
      <c r="AB3611">
        <v>1</v>
      </c>
      <c r="AC3611" t="b">
        <v>0</v>
      </c>
      <c r="AD3611" t="b">
        <v>1</v>
      </c>
      <c r="AE3611" t="b">
        <v>0</v>
      </c>
      <c r="AF3611" t="b">
        <v>1</v>
      </c>
      <c r="AG3611" s="11">
        <v>44060</v>
      </c>
      <c r="AI3611" s="12">
        <f>IF(OR(AG3611="",AH3611=""),"",AH3611-AG3611)</f>
        <v/>
      </c>
      <c r="AJ3611" s="13">
        <f>IF(OR(AI3611="",AA3611=""),"",AI3611=AA3611)</f>
        <v/>
      </c>
      <c r="AK3611" s="13">
        <f>IF(AI3611="","",AI3611&gt;60)</f>
        <v/>
      </c>
      <c r="AL3611" s="13" t="b">
        <f>IF(OR(Y3611=TRUE,AH3611=""),TRUE,FALSE)</f>
        <v>1</v>
      </c>
      <c r="AM3611" s="13">
        <f>IF(AI3611="","",AI3611&lt;0)</f>
        <v/>
      </c>
      <c r="AN3611" s="13" t="str">
        <f>IF(AH3611="","No inspection date",IF(AI3611&lt;0,"Negative chronology",IF(AI3611&lt;=30,"0-30",IF(AI3611&lt;=60,"31-60",IF(AI3611&lt;=90,"61-90",IF(AI3611&lt;=180,"91-180","181+"))))))</f>
        <v>No inspection date</v>
      </c>
      <c r="AO3611" s="13" t="str">
        <f>IF(OR(ISNUMBER(SEARCH("COMPLETED",K3611)),ISNUMBER(SEARCH("CLOSED",K3611))),"Closed/Completed","Other Active/Issued")</f>
        <v>Other Active/Issued</v>
      </c>
    </row>
    <row r="3612" spans="1:41">
      <c r="A3612" t="s">
        <v>18044</v>
      </c>
      <c r="B3612" t="s">
        <v>87</v>
      </c>
      <c r="C3612" t="s">
        <v>87</v>
      </c>
      <c r="D3612" t="s">
        <v>88</v>
      </c>
      <c r="F3612" t="s">
        <v>17526</v>
      </c>
      <c r="G3612" t="s">
        <v>7397</v>
      </c>
      <c r="H3612" t="s">
        <v>473</v>
      </c>
      <c r="K3612" t="s">
        <v>93</v>
      </c>
      <c r="L3612" t="s">
        <v>93</v>
      </c>
      <c r="M3612" t="s">
        <v>17527</v>
      </c>
      <c r="N3612" s="9">
        <v>98106</v>
      </c>
      <c r="O3612" t="s">
        <v>18045</v>
      </c>
      <c r="P3612" s="10">
        <v>47.52340934</v>
      </c>
      <c r="Q3612" s="10">
        <v>-122.34639366</v>
      </c>
      <c r="R3612" t="s">
        <v>17529</v>
      </c>
      <c r="S3612" s="7">
        <v>8</v>
      </c>
      <c r="T3612" s="7">
        <v>2020</v>
      </c>
      <c r="U3612" s="7">
        <v>3</v>
      </c>
      <c r="Y3612" t="b">
        <v>1</v>
      </c>
      <c r="Z3612" t="b">
        <v>1</v>
      </c>
      <c r="AB3612">
        <v>1</v>
      </c>
      <c r="AC3612" t="b">
        <v>0</v>
      </c>
      <c r="AD3612" t="b">
        <v>1</v>
      </c>
      <c r="AE3612" t="b">
        <v>0</v>
      </c>
      <c r="AF3612" t="b">
        <v>1</v>
      </c>
      <c r="AG3612" s="11">
        <v>44060</v>
      </c>
      <c r="AI3612" s="12">
        <f>IF(OR(AG3612="",AH3612=""),"",AH3612-AG3612)</f>
        <v/>
      </c>
      <c r="AJ3612" s="13">
        <f>IF(OR(AI3612="",AA3612=""),"",AI3612=AA3612)</f>
        <v/>
      </c>
      <c r="AK3612" s="13">
        <f>IF(AI3612="","",AI3612&gt;60)</f>
        <v/>
      </c>
      <c r="AL3612" s="13" t="b">
        <f>IF(OR(Y3612=TRUE,AH3612=""),TRUE,FALSE)</f>
        <v>1</v>
      </c>
      <c r="AM3612" s="13">
        <f>IF(AI3612="","",AI3612&lt;0)</f>
        <v/>
      </c>
      <c r="AN3612" s="13" t="str">
        <f>IF(AH3612="","No inspection date",IF(AI3612&lt;0,"Negative chronology",IF(AI3612&lt;=30,"0-30",IF(AI3612&lt;=60,"31-60",IF(AI3612&lt;=90,"61-90",IF(AI3612&lt;=180,"91-180","181+"))))))</f>
        <v>No inspection date</v>
      </c>
      <c r="AO3612" s="13" t="str">
        <f>IF(OR(ISNUMBER(SEARCH("COMPLETED",K3612)),ISNUMBER(SEARCH("CLOSED",K3612))),"Closed/Completed","Other Active/Issued")</f>
        <v>Closed/Completed</v>
      </c>
    </row>
    <row r="3613" spans="1:41">
      <c r="A3613" t="s">
        <v>18046</v>
      </c>
      <c r="B3613" t="s">
        <v>87</v>
      </c>
      <c r="C3613" t="s">
        <v>87</v>
      </c>
      <c r="D3613" t="s">
        <v>88</v>
      </c>
      <c r="F3613" t="s">
        <v>18047</v>
      </c>
      <c r="G3613" t="s">
        <v>5920</v>
      </c>
      <c r="H3613" t="s">
        <v>473</v>
      </c>
      <c r="I3613" t="s">
        <v>15914</v>
      </c>
      <c r="J3613" t="s">
        <v>137</v>
      </c>
      <c r="K3613" t="s">
        <v>93</v>
      </c>
      <c r="L3613" t="s">
        <v>93</v>
      </c>
      <c r="M3613" t="s">
        <v>18048</v>
      </c>
      <c r="N3613" s="9">
        <v>98133</v>
      </c>
      <c r="O3613" t="s">
        <v>18049</v>
      </c>
      <c r="P3613" s="10">
        <v>47.70705797</v>
      </c>
      <c r="Q3613" s="10">
        <v>-122.33445557</v>
      </c>
      <c r="R3613" t="s">
        <v>18050</v>
      </c>
      <c r="S3613" s="7">
        <v>8</v>
      </c>
      <c r="T3613" s="7">
        <v>2020</v>
      </c>
      <c r="U3613" s="7">
        <v>3</v>
      </c>
      <c r="V3613">
        <v>9</v>
      </c>
      <c r="W3613">
        <v>2020</v>
      </c>
      <c r="X3613">
        <v>3</v>
      </c>
      <c r="Y3613" t="b">
        <v>0</v>
      </c>
      <c r="Z3613" t="b">
        <v>0</v>
      </c>
      <c r="AA3613">
        <v>39</v>
      </c>
      <c r="AB3613">
        <v>5</v>
      </c>
      <c r="AC3613" t="b">
        <v>0</v>
      </c>
      <c r="AD3613" t="b">
        <v>1</v>
      </c>
      <c r="AE3613" t="b">
        <v>0</v>
      </c>
      <c r="AF3613" t="b">
        <v>1</v>
      </c>
      <c r="AG3613" s="11">
        <v>44060</v>
      </c>
      <c r="AH3613" s="11">
        <v>44099</v>
      </c>
      <c r="AI3613" s="12">
        <f>IF(OR(AG3613="",AH3613=""),"",AH3613-AG3613)</f>
        <v>39.0</v>
      </c>
      <c r="AJ3613" s="13" t="b">
        <f>IF(OR(AI3613="",AA3613=""),"",AI3613=AA3613)</f>
        <v>1</v>
      </c>
      <c r="AK3613" s="13" t="b">
        <f>IF(AI3613="","",AI3613&gt;60)</f>
        <v>0</v>
      </c>
      <c r="AL3613" s="13" t="b">
        <f>IF(OR(Y3613=TRUE,AH3613=""),TRUE,FALSE)</f>
        <v>0</v>
      </c>
      <c r="AM3613" s="13" t="b">
        <f>IF(AI3613="","",AI3613&lt;0)</f>
        <v>0</v>
      </c>
      <c r="AN3613" s="13" t="str">
        <f>IF(AH3613="","No inspection date",IF(AI3613&lt;0,"Negative chronology",IF(AI3613&lt;=30,"0-30",IF(AI3613&lt;=60,"31-60",IF(AI3613&lt;=90,"61-90",IF(AI3613&lt;=180,"91-180","181+"))))))</f>
        <v>31-60</v>
      </c>
      <c r="AO3613" s="13" t="str">
        <f>IF(OR(ISNUMBER(SEARCH("COMPLETED",K3613)),ISNUMBER(SEARCH("CLOSED",K3613))),"Closed/Completed","Other Active/Issued")</f>
        <v>Closed/Completed</v>
      </c>
    </row>
    <row r="3614" spans="1:41">
      <c r="A3614" t="s">
        <v>18051</v>
      </c>
      <c r="B3614" t="s">
        <v>87</v>
      </c>
      <c r="C3614" t="s">
        <v>87</v>
      </c>
      <c r="D3614" t="s">
        <v>88</v>
      </c>
      <c r="F3614" t="s">
        <v>18052</v>
      </c>
      <c r="H3614" t="s">
        <v>473</v>
      </c>
      <c r="I3614" t="s">
        <v>487</v>
      </c>
      <c r="J3614" t="s">
        <v>93</v>
      </c>
      <c r="K3614" t="s">
        <v>93</v>
      </c>
      <c r="L3614" t="s">
        <v>93</v>
      </c>
      <c r="M3614" t="s">
        <v>8253</v>
      </c>
      <c r="N3614" s="9">
        <v>98106</v>
      </c>
      <c r="O3614" t="s">
        <v>18053</v>
      </c>
      <c r="P3614" s="10">
        <v>47.52320019</v>
      </c>
      <c r="Q3614" s="10">
        <v>-122.3464756</v>
      </c>
      <c r="R3614" t="s">
        <v>8255</v>
      </c>
      <c r="S3614" s="7">
        <v>8</v>
      </c>
      <c r="T3614" s="7">
        <v>2020</v>
      </c>
      <c r="U3614" s="7">
        <v>3</v>
      </c>
      <c r="V3614">
        <v>8</v>
      </c>
      <c r="W3614">
        <v>2020</v>
      </c>
      <c r="X3614">
        <v>3</v>
      </c>
      <c r="Y3614" t="b">
        <v>0</v>
      </c>
      <c r="Z3614" t="b">
        <v>0</v>
      </c>
      <c r="AA3614">
        <v>1</v>
      </c>
      <c r="AB3614">
        <v>1</v>
      </c>
      <c r="AC3614" t="b">
        <v>0</v>
      </c>
      <c r="AD3614" t="b">
        <v>1</v>
      </c>
      <c r="AE3614" t="b">
        <v>0</v>
      </c>
      <c r="AF3614" t="b">
        <v>1</v>
      </c>
      <c r="AG3614" s="11">
        <v>44060</v>
      </c>
      <c r="AH3614" s="11">
        <v>44061</v>
      </c>
      <c r="AI3614" s="12">
        <f>IF(OR(AG3614="",AH3614=""),"",AH3614-AG3614)</f>
        <v>1.0</v>
      </c>
      <c r="AJ3614" s="13" t="b">
        <f>IF(OR(AI3614="",AA3614=""),"",AI3614=AA3614)</f>
        <v>1</v>
      </c>
      <c r="AK3614" s="13" t="b">
        <f>IF(AI3614="","",AI3614&gt;60)</f>
        <v>0</v>
      </c>
      <c r="AL3614" s="13" t="b">
        <f>IF(OR(Y3614=TRUE,AH3614=""),TRUE,FALSE)</f>
        <v>0</v>
      </c>
      <c r="AM3614" s="13" t="b">
        <f>IF(AI3614="","",AI3614&lt;0)</f>
        <v>0</v>
      </c>
      <c r="AN3614" s="13" t="str">
        <f>IF(AH3614="","No inspection date",IF(AI3614&lt;0,"Negative chronology",IF(AI3614&lt;=30,"0-30",IF(AI3614&lt;=60,"31-60",IF(AI3614&lt;=90,"61-90",IF(AI3614&lt;=180,"91-180","181+"))))))</f>
        <v>0-30</v>
      </c>
      <c r="AO3614" s="13" t="str">
        <f>IF(OR(ISNUMBER(SEARCH("COMPLETED",K3614)),ISNUMBER(SEARCH("CLOSED",K3614))),"Closed/Completed","Other Active/Issued")</f>
        <v>Closed/Completed</v>
      </c>
    </row>
    <row r="3615" spans="1:41">
      <c r="A3615" t="s">
        <v>18054</v>
      </c>
      <c r="B3615" t="s">
        <v>87</v>
      </c>
      <c r="C3615" t="s">
        <v>87</v>
      </c>
      <c r="D3615" t="s">
        <v>88</v>
      </c>
      <c r="F3615" t="s">
        <v>18055</v>
      </c>
      <c r="G3615" t="s">
        <v>18056</v>
      </c>
      <c r="H3615" t="s">
        <v>473</v>
      </c>
      <c r="K3615" t="s">
        <v>93</v>
      </c>
      <c r="L3615" t="s">
        <v>93</v>
      </c>
      <c r="M3615" t="s">
        <v>18057</v>
      </c>
      <c r="O3615" t="s">
        <v>18058</v>
      </c>
      <c r="P3615" s="10">
        <v>47.53850466</v>
      </c>
      <c r="Q3615" s="10">
        <v>-122.38061545</v>
      </c>
      <c r="R3615" t="s">
        <v>18059</v>
      </c>
      <c r="S3615" s="7">
        <v>8</v>
      </c>
      <c r="T3615" s="7">
        <v>2020</v>
      </c>
      <c r="U3615" s="7">
        <v>3</v>
      </c>
      <c r="Y3615" t="b">
        <v>1</v>
      </c>
      <c r="Z3615" t="b">
        <v>1</v>
      </c>
      <c r="AB3615">
        <v>1</v>
      </c>
      <c r="AC3615" t="b">
        <v>0</v>
      </c>
      <c r="AD3615" t="b">
        <v>1</v>
      </c>
      <c r="AE3615" t="b">
        <v>0</v>
      </c>
      <c r="AF3615" t="b">
        <v>1</v>
      </c>
      <c r="AG3615" s="11">
        <v>44060</v>
      </c>
      <c r="AI3615" s="12">
        <f>IF(OR(AG3615="",AH3615=""),"",AH3615-AG3615)</f>
        <v/>
      </c>
      <c r="AJ3615" s="13">
        <f>IF(OR(AI3615="",AA3615=""),"",AI3615=AA3615)</f>
        <v/>
      </c>
      <c r="AK3615" s="13">
        <f>IF(AI3615="","",AI3615&gt;60)</f>
        <v/>
      </c>
      <c r="AL3615" s="13" t="b">
        <f>IF(OR(Y3615=TRUE,AH3615=""),TRUE,FALSE)</f>
        <v>1</v>
      </c>
      <c r="AM3615" s="13">
        <f>IF(AI3615="","",AI3615&lt;0)</f>
        <v/>
      </c>
      <c r="AN3615" s="13" t="str">
        <f>IF(AH3615="","No inspection date",IF(AI3615&lt;0,"Negative chronology",IF(AI3615&lt;=30,"0-30",IF(AI3615&lt;=60,"31-60",IF(AI3615&lt;=90,"61-90",IF(AI3615&lt;=180,"91-180","181+"))))))</f>
        <v>No inspection date</v>
      </c>
      <c r="AO3615" s="13" t="str">
        <f>IF(OR(ISNUMBER(SEARCH("COMPLETED",K3615)),ISNUMBER(SEARCH("CLOSED",K3615))),"Closed/Completed","Other Active/Issued")</f>
        <v>Closed/Completed</v>
      </c>
    </row>
    <row r="3616" spans="1:41">
      <c r="A3616" t="s">
        <v>18060</v>
      </c>
      <c r="B3616" t="s">
        <v>87</v>
      </c>
      <c r="C3616" t="s">
        <v>87</v>
      </c>
      <c r="D3616" t="s">
        <v>88</v>
      </c>
      <c r="F3616" t="s">
        <v>18061</v>
      </c>
      <c r="G3616" t="s">
        <v>18062</v>
      </c>
      <c r="H3616" t="s">
        <v>473</v>
      </c>
      <c r="K3616" t="s">
        <v>100</v>
      </c>
      <c r="L3616" t="s">
        <v>100</v>
      </c>
      <c r="M3616" t="s">
        <v>18063</v>
      </c>
      <c r="N3616" s="9">
        <v>98118</v>
      </c>
      <c r="O3616" t="s">
        <v>18064</v>
      </c>
      <c r="P3616" s="10">
        <v>47.55724161</v>
      </c>
      <c r="Q3616" s="10">
        <v>-122.28706752</v>
      </c>
      <c r="R3616" t="s">
        <v>18065</v>
      </c>
      <c r="S3616" s="7">
        <v>8</v>
      </c>
      <c r="T3616" s="7">
        <v>2020</v>
      </c>
      <c r="U3616" s="7">
        <v>3</v>
      </c>
      <c r="Y3616" t="b">
        <v>1</v>
      </c>
      <c r="Z3616" t="b">
        <v>1</v>
      </c>
      <c r="AB3616">
        <v>2</v>
      </c>
      <c r="AC3616" t="b">
        <v>0</v>
      </c>
      <c r="AD3616" t="b">
        <v>1</v>
      </c>
      <c r="AE3616" t="b">
        <v>0</v>
      </c>
      <c r="AF3616" t="b">
        <v>1</v>
      </c>
      <c r="AG3616" s="11">
        <v>44060</v>
      </c>
      <c r="AI3616" s="12">
        <f>IF(OR(AG3616="",AH3616=""),"",AH3616-AG3616)</f>
        <v/>
      </c>
      <c r="AJ3616" s="13">
        <f>IF(OR(AI3616="",AA3616=""),"",AI3616=AA3616)</f>
        <v/>
      </c>
      <c r="AK3616" s="13">
        <f>IF(AI3616="","",AI3616&gt;60)</f>
        <v/>
      </c>
      <c r="AL3616" s="13" t="b">
        <f>IF(OR(Y3616=TRUE,AH3616=""),TRUE,FALSE)</f>
        <v>1</v>
      </c>
      <c r="AM3616" s="13">
        <f>IF(AI3616="","",AI3616&lt;0)</f>
        <v/>
      </c>
      <c r="AN3616" s="13" t="str">
        <f>IF(AH3616="","No inspection date",IF(AI3616&lt;0,"Negative chronology",IF(AI3616&lt;=30,"0-30",IF(AI3616&lt;=60,"31-60",IF(AI3616&lt;=90,"61-90",IF(AI3616&lt;=180,"91-180","181+"))))))</f>
        <v>No inspection date</v>
      </c>
      <c r="AO3616" s="13" t="str">
        <f>IF(OR(ISNUMBER(SEARCH("COMPLETED",K3616)),ISNUMBER(SEARCH("CLOSED",K3616))),"Closed/Completed","Other Active/Issued")</f>
        <v>Other Active/Issued</v>
      </c>
    </row>
    <row r="3617" spans="1:41">
      <c r="A3617" t="s">
        <v>18066</v>
      </c>
      <c r="B3617" t="s">
        <v>87</v>
      </c>
      <c r="C3617" t="s">
        <v>87</v>
      </c>
      <c r="D3617" t="s">
        <v>88</v>
      </c>
      <c r="F3617" t="s">
        <v>18067</v>
      </c>
      <c r="G3617" t="s">
        <v>18068</v>
      </c>
      <c r="H3617" t="s">
        <v>473</v>
      </c>
      <c r="K3617" t="s">
        <v>93</v>
      </c>
      <c r="L3617" t="s">
        <v>93</v>
      </c>
      <c r="M3617" t="s">
        <v>18069</v>
      </c>
      <c r="N3617" s="9">
        <v>98116</v>
      </c>
      <c r="O3617" t="s">
        <v>18070</v>
      </c>
      <c r="P3617" s="10">
        <v>47.57551558</v>
      </c>
      <c r="Q3617" s="10">
        <v>-122.392402</v>
      </c>
      <c r="R3617" t="s">
        <v>18071</v>
      </c>
      <c r="S3617" s="7">
        <v>8</v>
      </c>
      <c r="T3617" s="7">
        <v>2020</v>
      </c>
      <c r="U3617" s="7">
        <v>3</v>
      </c>
      <c r="Y3617" t="b">
        <v>1</v>
      </c>
      <c r="Z3617" t="b">
        <v>1</v>
      </c>
      <c r="AB3617">
        <v>1</v>
      </c>
      <c r="AC3617" t="b">
        <v>0</v>
      </c>
      <c r="AD3617" t="b">
        <v>1</v>
      </c>
      <c r="AE3617" t="b">
        <v>0</v>
      </c>
      <c r="AF3617" t="b">
        <v>1</v>
      </c>
      <c r="AG3617" s="11">
        <v>44060</v>
      </c>
      <c r="AI3617" s="12">
        <f>IF(OR(AG3617="",AH3617=""),"",AH3617-AG3617)</f>
        <v/>
      </c>
      <c r="AJ3617" s="13">
        <f>IF(OR(AI3617="",AA3617=""),"",AI3617=AA3617)</f>
        <v/>
      </c>
      <c r="AK3617" s="13">
        <f>IF(AI3617="","",AI3617&gt;60)</f>
        <v/>
      </c>
      <c r="AL3617" s="13" t="b">
        <f>IF(OR(Y3617=TRUE,AH3617=""),TRUE,FALSE)</f>
        <v>1</v>
      </c>
      <c r="AM3617" s="13">
        <f>IF(AI3617="","",AI3617&lt;0)</f>
        <v/>
      </c>
      <c r="AN3617" s="13" t="str">
        <f>IF(AH3617="","No inspection date",IF(AI3617&lt;0,"Negative chronology",IF(AI3617&lt;=30,"0-30",IF(AI3617&lt;=60,"31-60",IF(AI3617&lt;=90,"61-90",IF(AI3617&lt;=180,"91-180","181+"))))))</f>
        <v>No inspection date</v>
      </c>
      <c r="AO3617" s="13" t="str">
        <f>IF(OR(ISNUMBER(SEARCH("COMPLETED",K3617)),ISNUMBER(SEARCH("CLOSED",K3617))),"Closed/Completed","Other Active/Issued")</f>
        <v>Closed/Completed</v>
      </c>
    </row>
    <row r="3618" spans="1:41">
      <c r="A3618" t="s">
        <v>18072</v>
      </c>
      <c r="B3618" t="s">
        <v>87</v>
      </c>
      <c r="C3618" t="s">
        <v>87</v>
      </c>
      <c r="D3618" t="s">
        <v>88</v>
      </c>
      <c r="F3618" t="s">
        <v>2104</v>
      </c>
      <c r="G3618" t="s">
        <v>18073</v>
      </c>
      <c r="H3618" t="s">
        <v>473</v>
      </c>
      <c r="I3618" t="s">
        <v>18074</v>
      </c>
      <c r="J3618" t="s">
        <v>137</v>
      </c>
      <c r="K3618" t="s">
        <v>93</v>
      </c>
      <c r="L3618" t="s">
        <v>93</v>
      </c>
      <c r="M3618" t="s">
        <v>18075</v>
      </c>
      <c r="N3618" s="9">
        <v>98122</v>
      </c>
      <c r="O3618" t="s">
        <v>18076</v>
      </c>
      <c r="P3618" s="10">
        <v>47.60295743</v>
      </c>
      <c r="Q3618" s="10">
        <v>-122.29817855</v>
      </c>
      <c r="R3618" t="s">
        <v>18077</v>
      </c>
      <c r="S3618" s="7">
        <v>8</v>
      </c>
      <c r="T3618" s="7">
        <v>2020</v>
      </c>
      <c r="U3618" s="7">
        <v>3</v>
      </c>
      <c r="V3618">
        <v>4</v>
      </c>
      <c r="W3618">
        <v>2021</v>
      </c>
      <c r="X3618">
        <v>2</v>
      </c>
      <c r="Y3618" t="b">
        <v>0</v>
      </c>
      <c r="Z3618" t="b">
        <v>0</v>
      </c>
      <c r="AA3618">
        <v>239</v>
      </c>
      <c r="AB3618">
        <v>3</v>
      </c>
      <c r="AC3618" t="b">
        <v>0</v>
      </c>
      <c r="AD3618" t="b">
        <v>1</v>
      </c>
      <c r="AE3618" t="b">
        <v>0</v>
      </c>
      <c r="AF3618" t="b">
        <v>1</v>
      </c>
      <c r="AG3618" s="11">
        <v>44060</v>
      </c>
      <c r="AH3618" s="11">
        <v>44299</v>
      </c>
      <c r="AI3618" s="12">
        <f>IF(OR(AG3618="",AH3618=""),"",AH3618-AG3618)</f>
        <v>239.0</v>
      </c>
      <c r="AJ3618" s="13" t="b">
        <f>IF(OR(AI3618="",AA3618=""),"",AI3618=AA3618)</f>
        <v>1</v>
      </c>
      <c r="AK3618" s="13" t="b">
        <f>IF(AI3618="","",AI3618&gt;60)</f>
        <v>1</v>
      </c>
      <c r="AL3618" s="13" t="b">
        <f>IF(OR(Y3618=TRUE,AH3618=""),TRUE,FALSE)</f>
        <v>0</v>
      </c>
      <c r="AM3618" s="13" t="b">
        <f>IF(AI3618="","",AI3618&lt;0)</f>
        <v>0</v>
      </c>
      <c r="AN3618" s="13" t="str">
        <f>IF(AH3618="","No inspection date",IF(AI3618&lt;0,"Negative chronology",IF(AI3618&lt;=30,"0-30",IF(AI3618&lt;=60,"31-60",IF(AI3618&lt;=90,"61-90",IF(AI3618&lt;=180,"91-180","181+"))))))</f>
        <v>181+</v>
      </c>
      <c r="AO3618" s="13" t="str">
        <f>IF(OR(ISNUMBER(SEARCH("COMPLETED",K3618)),ISNUMBER(SEARCH("CLOSED",K3618))),"Closed/Completed","Other Active/Issued")</f>
        <v>Closed/Completed</v>
      </c>
    </row>
    <row r="3619" spans="1:41">
      <c r="A3619" t="s">
        <v>18078</v>
      </c>
      <c r="B3619" t="s">
        <v>87</v>
      </c>
      <c r="C3619" t="s">
        <v>87</v>
      </c>
      <c r="D3619" t="s">
        <v>88</v>
      </c>
      <c r="F3619" t="s">
        <v>18079</v>
      </c>
      <c r="G3619" t="s">
        <v>18080</v>
      </c>
      <c r="H3619" t="s">
        <v>487</v>
      </c>
      <c r="I3619" t="s">
        <v>18081</v>
      </c>
      <c r="J3619" t="s">
        <v>137</v>
      </c>
      <c r="K3619" t="s">
        <v>93</v>
      </c>
      <c r="L3619" t="s">
        <v>93</v>
      </c>
      <c r="M3619" t="s">
        <v>18082</v>
      </c>
      <c r="N3619" s="9">
        <v>98118</v>
      </c>
      <c r="O3619" t="s">
        <v>18083</v>
      </c>
      <c r="P3619" s="10">
        <v>47.55326069</v>
      </c>
      <c r="Q3619" s="10">
        <v>-122.28663852</v>
      </c>
      <c r="R3619" t="s">
        <v>18084</v>
      </c>
      <c r="S3619" s="7">
        <v>8</v>
      </c>
      <c r="T3619" s="7">
        <v>2020</v>
      </c>
      <c r="U3619" s="7">
        <v>3</v>
      </c>
      <c r="V3619">
        <v>4</v>
      </c>
      <c r="W3619">
        <v>2021</v>
      </c>
      <c r="X3619">
        <v>2</v>
      </c>
      <c r="Y3619" t="b">
        <v>0</v>
      </c>
      <c r="Z3619" t="b">
        <v>0</v>
      </c>
      <c r="AA3619">
        <v>231</v>
      </c>
      <c r="AB3619">
        <v>2</v>
      </c>
      <c r="AC3619" t="b">
        <v>0</v>
      </c>
      <c r="AD3619" t="b">
        <v>1</v>
      </c>
      <c r="AE3619" t="b">
        <v>0</v>
      </c>
      <c r="AF3619" t="b">
        <v>1</v>
      </c>
      <c r="AG3619" s="11">
        <v>44061</v>
      </c>
      <c r="AH3619" s="11">
        <v>44292</v>
      </c>
      <c r="AI3619" s="12">
        <f>IF(OR(AG3619="",AH3619=""),"",AH3619-AG3619)</f>
        <v>231.0</v>
      </c>
      <c r="AJ3619" s="13" t="b">
        <f>IF(OR(AI3619="",AA3619=""),"",AI3619=AA3619)</f>
        <v>1</v>
      </c>
      <c r="AK3619" s="13" t="b">
        <f>IF(AI3619="","",AI3619&gt;60)</f>
        <v>1</v>
      </c>
      <c r="AL3619" s="13" t="b">
        <f>IF(OR(Y3619=TRUE,AH3619=""),TRUE,FALSE)</f>
        <v>0</v>
      </c>
      <c r="AM3619" s="13" t="b">
        <f>IF(AI3619="","",AI3619&lt;0)</f>
        <v>0</v>
      </c>
      <c r="AN3619" s="13" t="str">
        <f>IF(AH3619="","No inspection date",IF(AI3619&lt;0,"Negative chronology",IF(AI3619&lt;=30,"0-30",IF(AI3619&lt;=60,"31-60",IF(AI3619&lt;=90,"61-90",IF(AI3619&lt;=180,"91-180","181+"))))))</f>
        <v>181+</v>
      </c>
      <c r="AO3619" s="13" t="str">
        <f>IF(OR(ISNUMBER(SEARCH("COMPLETED",K3619)),ISNUMBER(SEARCH("CLOSED",K3619))),"Closed/Completed","Other Active/Issued")</f>
        <v>Closed/Completed</v>
      </c>
    </row>
    <row r="3620" spans="1:41">
      <c r="A3620" t="s">
        <v>18085</v>
      </c>
      <c r="B3620" t="s">
        <v>87</v>
      </c>
      <c r="C3620" t="s">
        <v>87</v>
      </c>
      <c r="D3620" t="s">
        <v>88</v>
      </c>
      <c r="F3620" t="s">
        <v>18086</v>
      </c>
      <c r="H3620" t="s">
        <v>487</v>
      </c>
      <c r="I3620" t="s">
        <v>18087</v>
      </c>
      <c r="J3620" t="s">
        <v>137</v>
      </c>
      <c r="K3620" t="s">
        <v>93</v>
      </c>
      <c r="L3620" t="s">
        <v>93</v>
      </c>
      <c r="M3620" t="s">
        <v>18088</v>
      </c>
      <c r="O3620" t="s">
        <v>18089</v>
      </c>
      <c r="P3620" s="10">
        <v>47.62561884</v>
      </c>
      <c r="Q3620" s="10">
        <v>-122.35891529</v>
      </c>
      <c r="R3620" t="s">
        <v>18090</v>
      </c>
      <c r="S3620" s="7">
        <v>8</v>
      </c>
      <c r="T3620" s="7">
        <v>2020</v>
      </c>
      <c r="U3620" s="7">
        <v>3</v>
      </c>
      <c r="V3620">
        <v>2</v>
      </c>
      <c r="W3620">
        <v>2021</v>
      </c>
      <c r="X3620">
        <v>1</v>
      </c>
      <c r="Y3620" t="b">
        <v>0</v>
      </c>
      <c r="Z3620" t="b">
        <v>0</v>
      </c>
      <c r="AA3620">
        <v>174</v>
      </c>
      <c r="AB3620">
        <v>7</v>
      </c>
      <c r="AC3620" t="b">
        <v>0</v>
      </c>
      <c r="AD3620" t="b">
        <v>1</v>
      </c>
      <c r="AE3620" t="b">
        <v>0</v>
      </c>
      <c r="AF3620" t="b">
        <v>1</v>
      </c>
      <c r="AG3620" s="11">
        <v>44061</v>
      </c>
      <c r="AH3620" s="11">
        <v>44235</v>
      </c>
      <c r="AI3620" s="12">
        <f>IF(OR(AG3620="",AH3620=""),"",AH3620-AG3620)</f>
        <v>174.0</v>
      </c>
      <c r="AJ3620" s="13" t="b">
        <f>IF(OR(AI3620="",AA3620=""),"",AI3620=AA3620)</f>
        <v>1</v>
      </c>
      <c r="AK3620" s="13" t="b">
        <f>IF(AI3620="","",AI3620&gt;60)</f>
        <v>1</v>
      </c>
      <c r="AL3620" s="13" t="b">
        <f>IF(OR(Y3620=TRUE,AH3620=""),TRUE,FALSE)</f>
        <v>0</v>
      </c>
      <c r="AM3620" s="13" t="b">
        <f>IF(AI3620="","",AI3620&lt;0)</f>
        <v>0</v>
      </c>
      <c r="AN3620" s="13" t="str">
        <f>IF(AH3620="","No inspection date",IF(AI3620&lt;0,"Negative chronology",IF(AI3620&lt;=30,"0-30",IF(AI3620&lt;=60,"31-60",IF(AI3620&lt;=90,"61-90",IF(AI3620&lt;=180,"91-180","181+"))))))</f>
        <v>91-180</v>
      </c>
      <c r="AO3620" s="13" t="str">
        <f>IF(OR(ISNUMBER(SEARCH("COMPLETED",K3620)),ISNUMBER(SEARCH("CLOSED",K3620))),"Closed/Completed","Other Active/Issued")</f>
        <v>Closed/Completed</v>
      </c>
    </row>
    <row r="3621" spans="1:41">
      <c r="A3621" t="s">
        <v>18091</v>
      </c>
      <c r="B3621" t="s">
        <v>87</v>
      </c>
      <c r="C3621" t="s">
        <v>87</v>
      </c>
      <c r="D3621" t="s">
        <v>88</v>
      </c>
      <c r="F3621" t="s">
        <v>18092</v>
      </c>
      <c r="H3621" t="s">
        <v>487</v>
      </c>
      <c r="I3621" t="s">
        <v>432</v>
      </c>
      <c r="J3621" t="s">
        <v>137</v>
      </c>
      <c r="K3621" t="s">
        <v>93</v>
      </c>
      <c r="L3621" t="s">
        <v>93</v>
      </c>
      <c r="M3621" t="s">
        <v>13083</v>
      </c>
      <c r="N3621" s="9">
        <v>98107</v>
      </c>
      <c r="O3621" t="s">
        <v>18093</v>
      </c>
      <c r="P3621" s="10">
        <v>47.67586291</v>
      </c>
      <c r="Q3621" s="10">
        <v>-122.37589772</v>
      </c>
      <c r="R3621" t="s">
        <v>18094</v>
      </c>
      <c r="S3621" s="7">
        <v>8</v>
      </c>
      <c r="T3621" s="7">
        <v>2020</v>
      </c>
      <c r="U3621" s="7">
        <v>3</v>
      </c>
      <c r="V3621">
        <v>12</v>
      </c>
      <c r="W3621">
        <v>2020</v>
      </c>
      <c r="X3621">
        <v>4</v>
      </c>
      <c r="Y3621" t="b">
        <v>0</v>
      </c>
      <c r="Z3621" t="b">
        <v>0</v>
      </c>
      <c r="AA3621">
        <v>126</v>
      </c>
      <c r="AB3621">
        <v>6</v>
      </c>
      <c r="AC3621" t="b">
        <v>0</v>
      </c>
      <c r="AD3621" t="b">
        <v>1</v>
      </c>
      <c r="AE3621" t="b">
        <v>0</v>
      </c>
      <c r="AF3621" t="b">
        <v>1</v>
      </c>
      <c r="AG3621" s="11">
        <v>44061</v>
      </c>
      <c r="AH3621" s="11">
        <v>44187</v>
      </c>
      <c r="AI3621" s="12">
        <f>IF(OR(AG3621="",AH3621=""),"",AH3621-AG3621)</f>
        <v>126.0</v>
      </c>
      <c r="AJ3621" s="13" t="b">
        <f>IF(OR(AI3621="",AA3621=""),"",AI3621=AA3621)</f>
        <v>1</v>
      </c>
      <c r="AK3621" s="13" t="b">
        <f>IF(AI3621="","",AI3621&gt;60)</f>
        <v>1</v>
      </c>
      <c r="AL3621" s="13" t="b">
        <f>IF(OR(Y3621=TRUE,AH3621=""),TRUE,FALSE)</f>
        <v>0</v>
      </c>
      <c r="AM3621" s="13" t="b">
        <f>IF(AI3621="","",AI3621&lt;0)</f>
        <v>0</v>
      </c>
      <c r="AN3621" s="13" t="str">
        <f>IF(AH3621="","No inspection date",IF(AI3621&lt;0,"Negative chronology",IF(AI3621&lt;=30,"0-30",IF(AI3621&lt;=60,"31-60",IF(AI3621&lt;=90,"61-90",IF(AI3621&lt;=180,"91-180","181+"))))))</f>
        <v>91-180</v>
      </c>
      <c r="AO3621" s="13" t="str">
        <f>IF(OR(ISNUMBER(SEARCH("COMPLETED",K3621)),ISNUMBER(SEARCH("CLOSED",K3621))),"Closed/Completed","Other Active/Issued")</f>
        <v>Closed/Completed</v>
      </c>
    </row>
    <row r="3622" spans="1:41">
      <c r="A3622" t="s">
        <v>18095</v>
      </c>
      <c r="B3622" t="s">
        <v>87</v>
      </c>
      <c r="C3622" t="s">
        <v>87</v>
      </c>
      <c r="D3622" t="s">
        <v>88</v>
      </c>
      <c r="F3622" t="s">
        <v>18096</v>
      </c>
      <c r="H3622" t="s">
        <v>487</v>
      </c>
      <c r="I3622" t="s">
        <v>18097</v>
      </c>
      <c r="J3622" t="s">
        <v>137</v>
      </c>
      <c r="K3622" t="s">
        <v>93</v>
      </c>
      <c r="L3622" t="s">
        <v>93</v>
      </c>
      <c r="M3622" t="s">
        <v>8864</v>
      </c>
      <c r="N3622" s="9">
        <v>98117</v>
      </c>
      <c r="O3622" t="s">
        <v>18098</v>
      </c>
      <c r="P3622" s="10">
        <v>47.67917338</v>
      </c>
      <c r="Q3622" s="10">
        <v>-122.37649068</v>
      </c>
      <c r="R3622" t="s">
        <v>8866</v>
      </c>
      <c r="S3622" s="7">
        <v>8</v>
      </c>
      <c r="T3622" s="7">
        <v>2020</v>
      </c>
      <c r="U3622" s="7">
        <v>3</v>
      </c>
      <c r="V3622">
        <v>9</v>
      </c>
      <c r="W3622">
        <v>2020</v>
      </c>
      <c r="X3622">
        <v>3</v>
      </c>
      <c r="Y3622" t="b">
        <v>0</v>
      </c>
      <c r="Z3622" t="b">
        <v>0</v>
      </c>
      <c r="AA3622">
        <v>16</v>
      </c>
      <c r="AB3622">
        <v>6</v>
      </c>
      <c r="AC3622" t="b">
        <v>0</v>
      </c>
      <c r="AD3622" t="b">
        <v>1</v>
      </c>
      <c r="AE3622" t="b">
        <v>0</v>
      </c>
      <c r="AF3622" t="b">
        <v>1</v>
      </c>
      <c r="AG3622" s="11">
        <v>44061</v>
      </c>
      <c r="AH3622" s="11">
        <v>44077</v>
      </c>
      <c r="AI3622" s="12">
        <f>IF(OR(AG3622="",AH3622=""),"",AH3622-AG3622)</f>
        <v>16.0</v>
      </c>
      <c r="AJ3622" s="13" t="b">
        <f>IF(OR(AI3622="",AA3622=""),"",AI3622=AA3622)</f>
        <v>1</v>
      </c>
      <c r="AK3622" s="13" t="b">
        <f>IF(AI3622="","",AI3622&gt;60)</f>
        <v>0</v>
      </c>
      <c r="AL3622" s="13" t="b">
        <f>IF(OR(Y3622=TRUE,AH3622=""),TRUE,FALSE)</f>
        <v>0</v>
      </c>
      <c r="AM3622" s="13" t="b">
        <f>IF(AI3622="","",AI3622&lt;0)</f>
        <v>0</v>
      </c>
      <c r="AN3622" s="13" t="str">
        <f>IF(AH3622="","No inspection date",IF(AI3622&lt;0,"Negative chronology",IF(AI3622&lt;=30,"0-30",IF(AI3622&lt;=60,"31-60",IF(AI3622&lt;=90,"61-90",IF(AI3622&lt;=180,"91-180","181+"))))))</f>
        <v>0-30</v>
      </c>
      <c r="AO3622" s="13" t="str">
        <f>IF(OR(ISNUMBER(SEARCH("COMPLETED",K3622)),ISNUMBER(SEARCH("CLOSED",K3622))),"Closed/Completed","Other Active/Issued")</f>
        <v>Closed/Completed</v>
      </c>
    </row>
    <row r="3623" spans="1:41">
      <c r="A3623" t="s">
        <v>18099</v>
      </c>
      <c r="B3623" t="s">
        <v>87</v>
      </c>
      <c r="C3623" t="s">
        <v>87</v>
      </c>
      <c r="D3623" t="s">
        <v>88</v>
      </c>
      <c r="F3623" t="s">
        <v>18100</v>
      </c>
      <c r="G3623" t="s">
        <v>18101</v>
      </c>
      <c r="H3623" t="s">
        <v>487</v>
      </c>
      <c r="I3623" t="s">
        <v>7718</v>
      </c>
      <c r="J3623" t="s">
        <v>205</v>
      </c>
      <c r="K3623" t="s">
        <v>93</v>
      </c>
      <c r="L3623" t="s">
        <v>93</v>
      </c>
      <c r="M3623" t="s">
        <v>18102</v>
      </c>
      <c r="N3623" s="9">
        <v>98126</v>
      </c>
      <c r="O3623" t="s">
        <v>18103</v>
      </c>
      <c r="P3623" s="10">
        <v>47.54937996</v>
      </c>
      <c r="Q3623" s="10">
        <v>-122.38067993</v>
      </c>
      <c r="R3623" t="s">
        <v>18104</v>
      </c>
      <c r="S3623" s="7">
        <v>8</v>
      </c>
      <c r="T3623" s="7">
        <v>2020</v>
      </c>
      <c r="U3623" s="7">
        <v>3</v>
      </c>
      <c r="V3623">
        <v>10</v>
      </c>
      <c r="W3623">
        <v>2021</v>
      </c>
      <c r="X3623">
        <v>4</v>
      </c>
      <c r="Y3623" t="b">
        <v>0</v>
      </c>
      <c r="Z3623" t="b">
        <v>0</v>
      </c>
      <c r="AA3623">
        <v>435</v>
      </c>
      <c r="AB3623">
        <v>1</v>
      </c>
      <c r="AC3623" t="b">
        <v>0</v>
      </c>
      <c r="AD3623" t="b">
        <v>1</v>
      </c>
      <c r="AE3623" t="b">
        <v>0</v>
      </c>
      <c r="AF3623" t="b">
        <v>1</v>
      </c>
      <c r="AG3623" s="11">
        <v>44061</v>
      </c>
      <c r="AH3623" s="11">
        <v>44496</v>
      </c>
      <c r="AI3623" s="12">
        <f>IF(OR(AG3623="",AH3623=""),"",AH3623-AG3623)</f>
        <v>435.0</v>
      </c>
      <c r="AJ3623" s="13" t="b">
        <f>IF(OR(AI3623="",AA3623=""),"",AI3623=AA3623)</f>
        <v>1</v>
      </c>
      <c r="AK3623" s="13" t="b">
        <f>IF(AI3623="","",AI3623&gt;60)</f>
        <v>1</v>
      </c>
      <c r="AL3623" s="13" t="b">
        <f>IF(OR(Y3623=TRUE,AH3623=""),TRUE,FALSE)</f>
        <v>0</v>
      </c>
      <c r="AM3623" s="13" t="b">
        <f>IF(AI3623="","",AI3623&lt;0)</f>
        <v>0</v>
      </c>
      <c r="AN3623" s="13" t="str">
        <f>IF(AH3623="","No inspection date",IF(AI3623&lt;0,"Negative chronology",IF(AI3623&lt;=30,"0-30",IF(AI3623&lt;=60,"31-60",IF(AI3623&lt;=90,"61-90",IF(AI3623&lt;=180,"91-180","181+"))))))</f>
        <v>181+</v>
      </c>
      <c r="AO3623" s="13" t="str">
        <f>IF(OR(ISNUMBER(SEARCH("COMPLETED",K3623)),ISNUMBER(SEARCH("CLOSED",K3623))),"Closed/Completed","Other Active/Issued")</f>
        <v>Closed/Completed</v>
      </c>
    </row>
    <row r="3624" spans="1:41">
      <c r="A3624" t="s">
        <v>18105</v>
      </c>
      <c r="B3624" t="s">
        <v>87</v>
      </c>
      <c r="C3624" t="s">
        <v>87</v>
      </c>
      <c r="D3624" t="s">
        <v>88</v>
      </c>
      <c r="F3624" t="s">
        <v>18106</v>
      </c>
      <c r="G3624" t="s">
        <v>18107</v>
      </c>
      <c r="H3624" t="s">
        <v>13687</v>
      </c>
      <c r="K3624" t="s">
        <v>93</v>
      </c>
      <c r="L3624" t="s">
        <v>93</v>
      </c>
      <c r="M3624" t="s">
        <v>18108</v>
      </c>
      <c r="O3624" t="s">
        <v>18109</v>
      </c>
      <c r="P3624" s="10">
        <v>47.73219118</v>
      </c>
      <c r="Q3624" s="10">
        <v>-122.30009084</v>
      </c>
      <c r="R3624" t="s">
        <v>18110</v>
      </c>
      <c r="S3624" s="7">
        <v>8</v>
      </c>
      <c r="T3624" s="7">
        <v>2020</v>
      </c>
      <c r="U3624" s="7">
        <v>3</v>
      </c>
      <c r="Y3624" t="b">
        <v>1</v>
      </c>
      <c r="Z3624" t="b">
        <v>1</v>
      </c>
      <c r="AB3624">
        <v>5</v>
      </c>
      <c r="AC3624" t="b">
        <v>0</v>
      </c>
      <c r="AD3624" t="b">
        <v>1</v>
      </c>
      <c r="AE3624" t="b">
        <v>0</v>
      </c>
      <c r="AF3624" t="b">
        <v>1</v>
      </c>
      <c r="AG3624" s="11">
        <v>44062</v>
      </c>
      <c r="AI3624" s="12">
        <f>IF(OR(AG3624="",AH3624=""),"",AH3624-AG3624)</f>
        <v/>
      </c>
      <c r="AJ3624" s="13">
        <f>IF(OR(AI3624="",AA3624=""),"",AI3624=AA3624)</f>
        <v/>
      </c>
      <c r="AK3624" s="13">
        <f>IF(AI3624="","",AI3624&gt;60)</f>
        <v/>
      </c>
      <c r="AL3624" s="13" t="b">
        <f>IF(OR(Y3624=TRUE,AH3624=""),TRUE,FALSE)</f>
        <v>1</v>
      </c>
      <c r="AM3624" s="13">
        <f>IF(AI3624="","",AI3624&lt;0)</f>
        <v/>
      </c>
      <c r="AN3624" s="13" t="str">
        <f>IF(AH3624="","No inspection date",IF(AI3624&lt;0,"Negative chronology",IF(AI3624&lt;=30,"0-30",IF(AI3624&lt;=60,"31-60",IF(AI3624&lt;=90,"61-90",IF(AI3624&lt;=180,"91-180","181+"))))))</f>
        <v>No inspection date</v>
      </c>
      <c r="AO3624" s="13" t="str">
        <f>IF(OR(ISNUMBER(SEARCH("COMPLETED",K3624)),ISNUMBER(SEARCH("CLOSED",K3624))),"Closed/Completed","Other Active/Issued")</f>
        <v>Closed/Completed</v>
      </c>
    </row>
    <row r="3625" spans="1:41">
      <c r="A3625" t="s">
        <v>18111</v>
      </c>
      <c r="B3625" t="s">
        <v>87</v>
      </c>
      <c r="C3625" t="s">
        <v>87</v>
      </c>
      <c r="D3625" t="s">
        <v>88</v>
      </c>
      <c r="F3625" t="s">
        <v>18112</v>
      </c>
      <c r="H3625" t="s">
        <v>13687</v>
      </c>
      <c r="I3625" t="s">
        <v>10822</v>
      </c>
      <c r="J3625" t="s">
        <v>7480</v>
      </c>
      <c r="K3625" t="s">
        <v>93</v>
      </c>
      <c r="L3625" t="s">
        <v>93</v>
      </c>
      <c r="M3625" t="s">
        <v>18113</v>
      </c>
      <c r="N3625" s="9">
        <v>98109</v>
      </c>
      <c r="O3625" t="s">
        <v>18114</v>
      </c>
      <c r="P3625" s="10">
        <v>47.62680491</v>
      </c>
      <c r="Q3625" s="10">
        <v>-122.35235874</v>
      </c>
      <c r="R3625" t="s">
        <v>18115</v>
      </c>
      <c r="S3625" s="7">
        <v>8</v>
      </c>
      <c r="T3625" s="7">
        <v>2020</v>
      </c>
      <c r="U3625" s="7">
        <v>3</v>
      </c>
      <c r="V3625">
        <v>9</v>
      </c>
      <c r="W3625">
        <v>2020</v>
      </c>
      <c r="X3625">
        <v>3</v>
      </c>
      <c r="Y3625" t="b">
        <v>0</v>
      </c>
      <c r="Z3625" t="b">
        <v>0</v>
      </c>
      <c r="AA3625">
        <v>40</v>
      </c>
      <c r="AB3625">
        <v>7</v>
      </c>
      <c r="AC3625" t="b">
        <v>0</v>
      </c>
      <c r="AD3625" t="b">
        <v>1</v>
      </c>
      <c r="AE3625" t="b">
        <v>0</v>
      </c>
      <c r="AF3625" t="b">
        <v>1</v>
      </c>
      <c r="AG3625" s="11">
        <v>44062</v>
      </c>
      <c r="AH3625" s="11">
        <v>44102</v>
      </c>
      <c r="AI3625" s="12">
        <f>IF(OR(AG3625="",AH3625=""),"",AH3625-AG3625)</f>
        <v>40.0</v>
      </c>
      <c r="AJ3625" s="13" t="b">
        <f>IF(OR(AI3625="",AA3625=""),"",AI3625=AA3625)</f>
        <v>1</v>
      </c>
      <c r="AK3625" s="13" t="b">
        <f>IF(AI3625="","",AI3625&gt;60)</f>
        <v>0</v>
      </c>
      <c r="AL3625" s="13" t="b">
        <f>IF(OR(Y3625=TRUE,AH3625=""),TRUE,FALSE)</f>
        <v>0</v>
      </c>
      <c r="AM3625" s="13" t="b">
        <f>IF(AI3625="","",AI3625&lt;0)</f>
        <v>0</v>
      </c>
      <c r="AN3625" s="13" t="str">
        <f>IF(AH3625="","No inspection date",IF(AI3625&lt;0,"Negative chronology",IF(AI3625&lt;=30,"0-30",IF(AI3625&lt;=60,"31-60",IF(AI3625&lt;=90,"61-90",IF(AI3625&lt;=180,"91-180","181+"))))))</f>
        <v>31-60</v>
      </c>
      <c r="AO3625" s="13" t="str">
        <f>IF(OR(ISNUMBER(SEARCH("COMPLETED",K3625)),ISNUMBER(SEARCH("CLOSED",K3625))),"Closed/Completed","Other Active/Issued")</f>
        <v>Closed/Completed</v>
      </c>
    </row>
    <row r="3626" spans="1:41">
      <c r="A3626" t="s">
        <v>18116</v>
      </c>
      <c r="B3626" t="s">
        <v>87</v>
      </c>
      <c r="C3626" t="s">
        <v>87</v>
      </c>
      <c r="D3626" t="s">
        <v>88</v>
      </c>
      <c r="F3626" t="s">
        <v>18117</v>
      </c>
      <c r="G3626" t="s">
        <v>18118</v>
      </c>
      <c r="H3626" t="s">
        <v>13687</v>
      </c>
      <c r="K3626" t="s">
        <v>93</v>
      </c>
      <c r="L3626" t="s">
        <v>93</v>
      </c>
      <c r="M3626" t="s">
        <v>18119</v>
      </c>
      <c r="N3626" s="9">
        <v>98103</v>
      </c>
      <c r="O3626" t="s">
        <v>18120</v>
      </c>
      <c r="P3626" s="10">
        <v>47.69883035</v>
      </c>
      <c r="Q3626" s="10">
        <v>-122.35158213</v>
      </c>
      <c r="R3626" t="s">
        <v>18121</v>
      </c>
      <c r="S3626" s="7">
        <v>8</v>
      </c>
      <c r="T3626" s="7">
        <v>2020</v>
      </c>
      <c r="U3626" s="7">
        <v>3</v>
      </c>
      <c r="Y3626" t="b">
        <v>1</v>
      </c>
      <c r="Z3626" t="b">
        <v>1</v>
      </c>
      <c r="AB3626">
        <v>5</v>
      </c>
      <c r="AC3626" t="b">
        <v>0</v>
      </c>
      <c r="AD3626" t="b">
        <v>1</v>
      </c>
      <c r="AE3626" t="b">
        <v>0</v>
      </c>
      <c r="AF3626" t="b">
        <v>1</v>
      </c>
      <c r="AG3626" s="11">
        <v>44062</v>
      </c>
      <c r="AI3626" s="12">
        <f>IF(OR(AG3626="",AH3626=""),"",AH3626-AG3626)</f>
        <v/>
      </c>
      <c r="AJ3626" s="13">
        <f>IF(OR(AI3626="",AA3626=""),"",AI3626=AA3626)</f>
        <v/>
      </c>
      <c r="AK3626" s="13">
        <f>IF(AI3626="","",AI3626&gt;60)</f>
        <v/>
      </c>
      <c r="AL3626" s="13" t="b">
        <f>IF(OR(Y3626=TRUE,AH3626=""),TRUE,FALSE)</f>
        <v>1</v>
      </c>
      <c r="AM3626" s="13">
        <f>IF(AI3626="","",AI3626&lt;0)</f>
        <v/>
      </c>
      <c r="AN3626" s="13" t="str">
        <f>IF(AH3626="","No inspection date",IF(AI3626&lt;0,"Negative chronology",IF(AI3626&lt;=30,"0-30",IF(AI3626&lt;=60,"31-60",IF(AI3626&lt;=90,"61-90",IF(AI3626&lt;=180,"91-180","181+"))))))</f>
        <v>No inspection date</v>
      </c>
      <c r="AO3626" s="13" t="str">
        <f>IF(OR(ISNUMBER(SEARCH("COMPLETED",K3626)),ISNUMBER(SEARCH("CLOSED",K3626))),"Closed/Completed","Other Active/Issued")</f>
        <v>Closed/Completed</v>
      </c>
    </row>
    <row r="3627" spans="1:41">
      <c r="A3627" t="s">
        <v>18122</v>
      </c>
      <c r="B3627" t="s">
        <v>87</v>
      </c>
      <c r="C3627" t="s">
        <v>87</v>
      </c>
      <c r="D3627" t="s">
        <v>88</v>
      </c>
      <c r="F3627" t="s">
        <v>738</v>
      </c>
      <c r="G3627" t="s">
        <v>18123</v>
      </c>
      <c r="H3627" t="s">
        <v>13687</v>
      </c>
      <c r="K3627" t="s">
        <v>93</v>
      </c>
      <c r="L3627" t="s">
        <v>93</v>
      </c>
      <c r="M3627" t="s">
        <v>18124</v>
      </c>
      <c r="N3627" s="9">
        <v>98122</v>
      </c>
      <c r="O3627" t="s">
        <v>18125</v>
      </c>
      <c r="P3627" s="10">
        <v>47.60547599</v>
      </c>
      <c r="Q3627" s="10">
        <v>-122.29227425</v>
      </c>
      <c r="R3627" t="s">
        <v>18126</v>
      </c>
      <c r="S3627" s="7">
        <v>8</v>
      </c>
      <c r="T3627" s="7">
        <v>2020</v>
      </c>
      <c r="U3627" s="7">
        <v>3</v>
      </c>
      <c r="Y3627" t="b">
        <v>1</v>
      </c>
      <c r="Z3627" t="b">
        <v>1</v>
      </c>
      <c r="AB3627">
        <v>3</v>
      </c>
      <c r="AC3627" t="b">
        <v>0</v>
      </c>
      <c r="AD3627" t="b">
        <v>1</v>
      </c>
      <c r="AE3627" t="b">
        <v>0</v>
      </c>
      <c r="AF3627" t="b">
        <v>1</v>
      </c>
      <c r="AG3627" s="11">
        <v>44062</v>
      </c>
      <c r="AI3627" s="12">
        <f>IF(OR(AG3627="",AH3627=""),"",AH3627-AG3627)</f>
        <v/>
      </c>
      <c r="AJ3627" s="13">
        <f>IF(OR(AI3627="",AA3627=""),"",AI3627=AA3627)</f>
        <v/>
      </c>
      <c r="AK3627" s="13">
        <f>IF(AI3627="","",AI3627&gt;60)</f>
        <v/>
      </c>
      <c r="AL3627" s="13" t="b">
        <f>IF(OR(Y3627=TRUE,AH3627=""),TRUE,FALSE)</f>
        <v>1</v>
      </c>
      <c r="AM3627" s="13">
        <f>IF(AI3627="","",AI3627&lt;0)</f>
        <v/>
      </c>
      <c r="AN3627" s="13" t="str">
        <f>IF(AH3627="","No inspection date",IF(AI3627&lt;0,"Negative chronology",IF(AI3627&lt;=30,"0-30",IF(AI3627&lt;=60,"31-60",IF(AI3627&lt;=90,"61-90",IF(AI3627&lt;=180,"91-180","181+"))))))</f>
        <v>No inspection date</v>
      </c>
      <c r="AO3627" s="13" t="str">
        <f>IF(OR(ISNUMBER(SEARCH("COMPLETED",K3627)),ISNUMBER(SEARCH("CLOSED",K3627))),"Closed/Completed","Other Active/Issued")</f>
        <v>Closed/Completed</v>
      </c>
    </row>
    <row r="3628" spans="1:41">
      <c r="A3628" t="s">
        <v>18127</v>
      </c>
      <c r="B3628" t="s">
        <v>87</v>
      </c>
      <c r="C3628" t="s">
        <v>87</v>
      </c>
      <c r="D3628" t="s">
        <v>88</v>
      </c>
      <c r="F3628" t="s">
        <v>18128</v>
      </c>
      <c r="G3628" t="s">
        <v>18129</v>
      </c>
      <c r="H3628" t="s">
        <v>13687</v>
      </c>
      <c r="I3628" t="s">
        <v>18130</v>
      </c>
      <c r="J3628" t="s">
        <v>205</v>
      </c>
      <c r="K3628" t="s">
        <v>93</v>
      </c>
      <c r="L3628" t="s">
        <v>93</v>
      </c>
      <c r="M3628" t="s">
        <v>18131</v>
      </c>
      <c r="N3628" s="9">
        <v>98136</v>
      </c>
      <c r="O3628" t="s">
        <v>18132</v>
      </c>
      <c r="P3628" s="10">
        <v>47.54768277</v>
      </c>
      <c r="Q3628" s="10">
        <v>-122.39725293</v>
      </c>
      <c r="R3628" t="s">
        <v>18133</v>
      </c>
      <c r="S3628" s="7">
        <v>8</v>
      </c>
      <c r="T3628" s="7">
        <v>2020</v>
      </c>
      <c r="U3628" s="7">
        <v>3</v>
      </c>
      <c r="V3628">
        <v>3</v>
      </c>
      <c r="W3628">
        <v>2022</v>
      </c>
      <c r="X3628">
        <v>1</v>
      </c>
      <c r="Y3628" t="b">
        <v>0</v>
      </c>
      <c r="Z3628" t="b">
        <v>0</v>
      </c>
      <c r="AA3628">
        <v>565</v>
      </c>
      <c r="AB3628">
        <v>1</v>
      </c>
      <c r="AC3628" t="b">
        <v>0</v>
      </c>
      <c r="AD3628" t="b">
        <v>1</v>
      </c>
      <c r="AE3628" t="b">
        <v>0</v>
      </c>
      <c r="AF3628" t="b">
        <v>1</v>
      </c>
      <c r="AG3628" s="11">
        <v>44062</v>
      </c>
      <c r="AH3628" s="11">
        <v>44627</v>
      </c>
      <c r="AI3628" s="12">
        <f>IF(OR(AG3628="",AH3628=""),"",AH3628-AG3628)</f>
        <v>565.0</v>
      </c>
      <c r="AJ3628" s="13" t="b">
        <f>IF(OR(AI3628="",AA3628=""),"",AI3628=AA3628)</f>
        <v>1</v>
      </c>
      <c r="AK3628" s="13" t="b">
        <f>IF(AI3628="","",AI3628&gt;60)</f>
        <v>1</v>
      </c>
      <c r="AL3628" s="13" t="b">
        <f>IF(OR(Y3628=TRUE,AH3628=""),TRUE,FALSE)</f>
        <v>0</v>
      </c>
      <c r="AM3628" s="13" t="b">
        <f>IF(AI3628="","",AI3628&lt;0)</f>
        <v>0</v>
      </c>
      <c r="AN3628" s="13" t="str">
        <f>IF(AH3628="","No inspection date",IF(AI3628&lt;0,"Negative chronology",IF(AI3628&lt;=30,"0-30",IF(AI3628&lt;=60,"31-60",IF(AI3628&lt;=90,"61-90",IF(AI3628&lt;=180,"91-180","181+"))))))</f>
        <v>181+</v>
      </c>
      <c r="AO3628" s="13" t="str">
        <f>IF(OR(ISNUMBER(SEARCH("COMPLETED",K3628)),ISNUMBER(SEARCH("CLOSED",K3628))),"Closed/Completed","Other Active/Issued")</f>
        <v>Closed/Completed</v>
      </c>
    </row>
    <row r="3629" spans="1:41">
      <c r="A3629" t="s">
        <v>18134</v>
      </c>
      <c r="B3629" t="s">
        <v>87</v>
      </c>
      <c r="C3629" t="s">
        <v>87</v>
      </c>
      <c r="D3629" t="s">
        <v>88</v>
      </c>
      <c r="F3629" t="s">
        <v>18135</v>
      </c>
      <c r="G3629" t="s">
        <v>18136</v>
      </c>
      <c r="H3629" t="s">
        <v>18137</v>
      </c>
      <c r="I3629" t="s">
        <v>18138</v>
      </c>
      <c r="J3629" t="s">
        <v>137</v>
      </c>
      <c r="K3629" t="s">
        <v>93</v>
      </c>
      <c r="L3629" t="s">
        <v>93</v>
      </c>
      <c r="M3629" t="s">
        <v>18139</v>
      </c>
      <c r="O3629" t="s">
        <v>18140</v>
      </c>
      <c r="P3629" s="10">
        <v>47.6409896</v>
      </c>
      <c r="Q3629" s="10">
        <v>-122.37231179</v>
      </c>
      <c r="R3629" t="s">
        <v>18141</v>
      </c>
      <c r="S3629" s="7">
        <v>8</v>
      </c>
      <c r="T3629" s="7">
        <v>2020</v>
      </c>
      <c r="U3629" s="7">
        <v>3</v>
      </c>
      <c r="V3629">
        <v>9</v>
      </c>
      <c r="W3629">
        <v>2020</v>
      </c>
      <c r="X3629">
        <v>3</v>
      </c>
      <c r="Y3629" t="b">
        <v>0</v>
      </c>
      <c r="Z3629" t="b">
        <v>0</v>
      </c>
      <c r="AA3629">
        <v>41</v>
      </c>
      <c r="AB3629">
        <v>7</v>
      </c>
      <c r="AC3629" t="b">
        <v>0</v>
      </c>
      <c r="AD3629" t="b">
        <v>1</v>
      </c>
      <c r="AE3629" t="b">
        <v>0</v>
      </c>
      <c r="AF3629" t="b">
        <v>1</v>
      </c>
      <c r="AG3629" s="11">
        <v>44063</v>
      </c>
      <c r="AH3629" s="11">
        <v>44104</v>
      </c>
      <c r="AI3629" s="12">
        <f>IF(OR(AG3629="",AH3629=""),"",AH3629-AG3629)</f>
        <v>41.0</v>
      </c>
      <c r="AJ3629" s="13" t="b">
        <f>IF(OR(AI3629="",AA3629=""),"",AI3629=AA3629)</f>
        <v>1</v>
      </c>
      <c r="AK3629" s="13" t="b">
        <f>IF(AI3629="","",AI3629&gt;60)</f>
        <v>0</v>
      </c>
      <c r="AL3629" s="13" t="b">
        <f>IF(OR(Y3629=TRUE,AH3629=""),TRUE,FALSE)</f>
        <v>0</v>
      </c>
      <c r="AM3629" s="13" t="b">
        <f>IF(AI3629="","",AI3629&lt;0)</f>
        <v>0</v>
      </c>
      <c r="AN3629" s="13" t="str">
        <f>IF(AH3629="","No inspection date",IF(AI3629&lt;0,"Negative chronology",IF(AI3629&lt;=30,"0-30",IF(AI3629&lt;=60,"31-60",IF(AI3629&lt;=90,"61-90",IF(AI3629&lt;=180,"91-180","181+"))))))</f>
        <v>31-60</v>
      </c>
      <c r="AO3629" s="13" t="str">
        <f>IF(OR(ISNUMBER(SEARCH("COMPLETED",K3629)),ISNUMBER(SEARCH("CLOSED",K3629))),"Closed/Completed","Other Active/Issued")</f>
        <v>Closed/Completed</v>
      </c>
    </row>
    <row r="3630" spans="1:41">
      <c r="A3630" t="s">
        <v>18142</v>
      </c>
      <c r="B3630" t="s">
        <v>87</v>
      </c>
      <c r="C3630" t="s">
        <v>87</v>
      </c>
      <c r="D3630" t="s">
        <v>88</v>
      </c>
      <c r="F3630" t="s">
        <v>18143</v>
      </c>
      <c r="H3630" t="s">
        <v>18137</v>
      </c>
      <c r="K3630" t="s">
        <v>115</v>
      </c>
      <c r="L3630" t="s">
        <v>115</v>
      </c>
      <c r="M3630" t="s">
        <v>16098</v>
      </c>
      <c r="O3630" t="s">
        <v>18144</v>
      </c>
      <c r="P3630" s="10">
        <v>47.65152438</v>
      </c>
      <c r="Q3630" s="10">
        <v>-122.40819707</v>
      </c>
      <c r="R3630" t="s">
        <v>16100</v>
      </c>
      <c r="S3630" s="7">
        <v>8</v>
      </c>
      <c r="T3630" s="7">
        <v>2020</v>
      </c>
      <c r="U3630" s="7">
        <v>3</v>
      </c>
      <c r="Y3630" t="b">
        <v>1</v>
      </c>
      <c r="Z3630" t="b">
        <v>1</v>
      </c>
      <c r="AB3630">
        <v>6</v>
      </c>
      <c r="AC3630" t="b">
        <v>0</v>
      </c>
      <c r="AD3630" t="b">
        <v>1</v>
      </c>
      <c r="AE3630" t="b">
        <v>0</v>
      </c>
      <c r="AF3630" t="b">
        <v>1</v>
      </c>
      <c r="AG3630" s="11">
        <v>44063</v>
      </c>
      <c r="AI3630" s="12">
        <f>IF(OR(AG3630="",AH3630=""),"",AH3630-AG3630)</f>
        <v/>
      </c>
      <c r="AJ3630" s="13">
        <f>IF(OR(AI3630="",AA3630=""),"",AI3630=AA3630)</f>
        <v/>
      </c>
      <c r="AK3630" s="13">
        <f>IF(AI3630="","",AI3630&gt;60)</f>
        <v/>
      </c>
      <c r="AL3630" s="13" t="b">
        <f>IF(OR(Y3630=TRUE,AH3630=""),TRUE,FALSE)</f>
        <v>1</v>
      </c>
      <c r="AM3630" s="13">
        <f>IF(AI3630="","",AI3630&lt;0)</f>
        <v/>
      </c>
      <c r="AN3630" s="13" t="str">
        <f>IF(AH3630="","No inspection date",IF(AI3630&lt;0,"Negative chronology",IF(AI3630&lt;=30,"0-30",IF(AI3630&lt;=60,"31-60",IF(AI3630&lt;=90,"61-90",IF(AI3630&lt;=180,"91-180","181+"))))))</f>
        <v>No inspection date</v>
      </c>
      <c r="AO3630" s="13" t="str">
        <f>IF(OR(ISNUMBER(SEARCH("COMPLETED",K3630)),ISNUMBER(SEARCH("CLOSED",K3630))),"Closed/Completed","Other Active/Issued")</f>
        <v>Other Active/Issued</v>
      </c>
    </row>
    <row r="3631" spans="1:41">
      <c r="A3631" t="s">
        <v>18145</v>
      </c>
      <c r="B3631" t="s">
        <v>87</v>
      </c>
      <c r="C3631" t="s">
        <v>87</v>
      </c>
      <c r="D3631" t="s">
        <v>88</v>
      </c>
      <c r="F3631" t="s">
        <v>18146</v>
      </c>
      <c r="H3631" t="s">
        <v>18137</v>
      </c>
      <c r="K3631" t="s">
        <v>115</v>
      </c>
      <c r="L3631" t="s">
        <v>115</v>
      </c>
      <c r="M3631" t="s">
        <v>18147</v>
      </c>
      <c r="N3631" s="9">
        <v>98109</v>
      </c>
      <c r="O3631" t="s">
        <v>18148</v>
      </c>
      <c r="P3631" s="10">
        <v>47.62591364</v>
      </c>
      <c r="Q3631" s="10">
        <v>-122.34085342</v>
      </c>
      <c r="R3631" t="s">
        <v>18149</v>
      </c>
      <c r="S3631" s="7">
        <v>8</v>
      </c>
      <c r="T3631" s="7">
        <v>2020</v>
      </c>
      <c r="U3631" s="7">
        <v>3</v>
      </c>
      <c r="Y3631" t="b">
        <v>1</v>
      </c>
      <c r="Z3631" t="b">
        <v>1</v>
      </c>
      <c r="AB3631">
        <v>7</v>
      </c>
      <c r="AC3631" t="b">
        <v>0</v>
      </c>
      <c r="AD3631" t="b">
        <v>1</v>
      </c>
      <c r="AE3631" t="b">
        <v>0</v>
      </c>
      <c r="AF3631" t="b">
        <v>1</v>
      </c>
      <c r="AG3631" s="11">
        <v>44063</v>
      </c>
      <c r="AI3631" s="12">
        <f>IF(OR(AG3631="",AH3631=""),"",AH3631-AG3631)</f>
        <v/>
      </c>
      <c r="AJ3631" s="13">
        <f>IF(OR(AI3631="",AA3631=""),"",AI3631=AA3631)</f>
        <v/>
      </c>
      <c r="AK3631" s="13">
        <f>IF(AI3631="","",AI3631&gt;60)</f>
        <v/>
      </c>
      <c r="AL3631" s="13" t="b">
        <f>IF(OR(Y3631=TRUE,AH3631=""),TRUE,FALSE)</f>
        <v>1</v>
      </c>
      <c r="AM3631" s="13">
        <f>IF(AI3631="","",AI3631&lt;0)</f>
        <v/>
      </c>
      <c r="AN3631" s="13" t="str">
        <f>IF(AH3631="","No inspection date",IF(AI3631&lt;0,"Negative chronology",IF(AI3631&lt;=30,"0-30",IF(AI3631&lt;=60,"31-60",IF(AI3631&lt;=90,"61-90",IF(AI3631&lt;=180,"91-180","181+"))))))</f>
        <v>No inspection date</v>
      </c>
      <c r="AO3631" s="13" t="str">
        <f>IF(OR(ISNUMBER(SEARCH("COMPLETED",K3631)),ISNUMBER(SEARCH("CLOSED",K3631))),"Closed/Completed","Other Active/Issued")</f>
        <v>Other Active/Issued</v>
      </c>
    </row>
    <row r="3632" spans="1:41">
      <c r="A3632" t="s">
        <v>18150</v>
      </c>
      <c r="B3632" t="s">
        <v>87</v>
      </c>
      <c r="C3632" t="s">
        <v>87</v>
      </c>
      <c r="D3632" t="s">
        <v>88</v>
      </c>
      <c r="F3632" t="s">
        <v>18038</v>
      </c>
      <c r="G3632" t="s">
        <v>18151</v>
      </c>
      <c r="H3632" t="s">
        <v>18137</v>
      </c>
      <c r="I3632" t="s">
        <v>807</v>
      </c>
      <c r="J3632" t="s">
        <v>137</v>
      </c>
      <c r="K3632" t="s">
        <v>93</v>
      </c>
      <c r="L3632" t="s">
        <v>93</v>
      </c>
      <c r="M3632" t="s">
        <v>18039</v>
      </c>
      <c r="N3632" s="9">
        <v>98144</v>
      </c>
      <c r="O3632" t="s">
        <v>18152</v>
      </c>
      <c r="P3632" s="10">
        <v>47.58915492</v>
      </c>
      <c r="Q3632" s="10">
        <v>-122.31696552</v>
      </c>
      <c r="R3632" t="s">
        <v>18041</v>
      </c>
      <c r="S3632" s="7">
        <v>8</v>
      </c>
      <c r="T3632" s="7">
        <v>2020</v>
      </c>
      <c r="U3632" s="7">
        <v>3</v>
      </c>
      <c r="V3632">
        <v>10</v>
      </c>
      <c r="W3632">
        <v>2020</v>
      </c>
      <c r="X3632">
        <v>4</v>
      </c>
      <c r="Y3632" t="b">
        <v>0</v>
      </c>
      <c r="Z3632" t="b">
        <v>0</v>
      </c>
      <c r="AA3632">
        <v>61</v>
      </c>
      <c r="AB3632">
        <v>2</v>
      </c>
      <c r="AC3632" t="b">
        <v>0</v>
      </c>
      <c r="AD3632" t="b">
        <v>1</v>
      </c>
      <c r="AE3632" t="b">
        <v>0</v>
      </c>
      <c r="AF3632" t="b">
        <v>1</v>
      </c>
      <c r="AG3632" s="11">
        <v>44063</v>
      </c>
      <c r="AH3632" s="11">
        <v>44124</v>
      </c>
      <c r="AI3632" s="12">
        <f>IF(OR(AG3632="",AH3632=""),"",AH3632-AG3632)</f>
        <v>61.0</v>
      </c>
      <c r="AJ3632" s="13" t="b">
        <f>IF(OR(AI3632="",AA3632=""),"",AI3632=AA3632)</f>
        <v>1</v>
      </c>
      <c r="AK3632" s="13" t="b">
        <f>IF(AI3632="","",AI3632&gt;60)</f>
        <v>1</v>
      </c>
      <c r="AL3632" s="13" t="b">
        <f>IF(OR(Y3632=TRUE,AH3632=""),TRUE,FALSE)</f>
        <v>0</v>
      </c>
      <c r="AM3632" s="13" t="b">
        <f>IF(AI3632="","",AI3632&lt;0)</f>
        <v>0</v>
      </c>
      <c r="AN3632" s="13" t="str">
        <f>IF(AH3632="","No inspection date",IF(AI3632&lt;0,"Negative chronology",IF(AI3632&lt;=30,"0-30",IF(AI3632&lt;=60,"31-60",IF(AI3632&lt;=90,"61-90",IF(AI3632&lt;=180,"91-180","181+"))))))</f>
        <v>61-90</v>
      </c>
      <c r="AO3632" s="13" t="str">
        <f>IF(OR(ISNUMBER(SEARCH("COMPLETED",K3632)),ISNUMBER(SEARCH("CLOSED",K3632))),"Closed/Completed","Other Active/Issued")</f>
        <v>Closed/Completed</v>
      </c>
    </row>
    <row r="3633" spans="1:41">
      <c r="A3633" t="s">
        <v>18153</v>
      </c>
      <c r="B3633" t="s">
        <v>87</v>
      </c>
      <c r="C3633" t="s">
        <v>87</v>
      </c>
      <c r="D3633" t="s">
        <v>88</v>
      </c>
      <c r="F3633" t="s">
        <v>18154</v>
      </c>
      <c r="H3633" t="s">
        <v>18137</v>
      </c>
      <c r="I3633" t="s">
        <v>13884</v>
      </c>
      <c r="J3633" t="s">
        <v>93</v>
      </c>
      <c r="K3633" t="s">
        <v>5884</v>
      </c>
      <c r="L3633" t="s">
        <v>5884</v>
      </c>
      <c r="M3633" t="s">
        <v>10245</v>
      </c>
      <c r="N3633" s="9">
        <v>98119</v>
      </c>
      <c r="O3633" t="s">
        <v>18155</v>
      </c>
      <c r="P3633" s="10">
        <v>47.63427252</v>
      </c>
      <c r="Q3633" s="10">
        <v>-122.36398335</v>
      </c>
      <c r="R3633" t="s">
        <v>10247</v>
      </c>
      <c r="S3633" s="7">
        <v>8</v>
      </c>
      <c r="T3633" s="7">
        <v>2020</v>
      </c>
      <c r="U3633" s="7">
        <v>3</v>
      </c>
      <c r="V3633">
        <v>12</v>
      </c>
      <c r="W3633">
        <v>2021</v>
      </c>
      <c r="X3633">
        <v>4</v>
      </c>
      <c r="Y3633" t="b">
        <v>0</v>
      </c>
      <c r="Z3633" t="b">
        <v>0</v>
      </c>
      <c r="AA3633">
        <v>475</v>
      </c>
      <c r="AB3633">
        <v>7</v>
      </c>
      <c r="AC3633" t="b">
        <v>0</v>
      </c>
      <c r="AD3633" t="b">
        <v>1</v>
      </c>
      <c r="AE3633" t="b">
        <v>0</v>
      </c>
      <c r="AF3633" t="b">
        <v>1</v>
      </c>
      <c r="AG3633" s="11">
        <v>44063</v>
      </c>
      <c r="AH3633" s="11">
        <v>44538</v>
      </c>
      <c r="AI3633" s="12">
        <f>IF(OR(AG3633="",AH3633=""),"",AH3633-AG3633)</f>
        <v>475.0</v>
      </c>
      <c r="AJ3633" s="13" t="b">
        <f>IF(OR(AI3633="",AA3633=""),"",AI3633=AA3633)</f>
        <v>1</v>
      </c>
      <c r="AK3633" s="13" t="b">
        <f>IF(AI3633="","",AI3633&gt;60)</f>
        <v>1</v>
      </c>
      <c r="AL3633" s="13" t="b">
        <f>IF(OR(Y3633=TRUE,AH3633=""),TRUE,FALSE)</f>
        <v>0</v>
      </c>
      <c r="AM3633" s="13" t="b">
        <f>IF(AI3633="","",AI3633&lt;0)</f>
        <v>0</v>
      </c>
      <c r="AN3633" s="13" t="str">
        <f>IF(AH3633="","No inspection date",IF(AI3633&lt;0,"Negative chronology",IF(AI3633&lt;=30,"0-30",IF(AI3633&lt;=60,"31-60",IF(AI3633&lt;=90,"61-90",IF(AI3633&lt;=180,"91-180","181+"))))))</f>
        <v>181+</v>
      </c>
      <c r="AO3633" s="13" t="str">
        <f>IF(OR(ISNUMBER(SEARCH("COMPLETED",K3633)),ISNUMBER(SEARCH("CLOSED",K3633))),"Closed/Completed","Other Active/Issued")</f>
        <v>Other Active/Issued</v>
      </c>
    </row>
    <row r="3634" spans="1:41">
      <c r="A3634" t="s">
        <v>18156</v>
      </c>
      <c r="B3634" t="s">
        <v>87</v>
      </c>
      <c r="C3634" t="s">
        <v>87</v>
      </c>
      <c r="D3634" t="s">
        <v>88</v>
      </c>
      <c r="F3634" t="s">
        <v>18157</v>
      </c>
      <c r="G3634" t="s">
        <v>17591</v>
      </c>
      <c r="H3634" t="s">
        <v>18158</v>
      </c>
      <c r="I3634" t="s">
        <v>17344</v>
      </c>
      <c r="J3634" t="s">
        <v>93</v>
      </c>
      <c r="K3634" t="s">
        <v>93</v>
      </c>
      <c r="L3634" t="s">
        <v>93</v>
      </c>
      <c r="M3634" t="s">
        <v>6006</v>
      </c>
      <c r="N3634" s="9">
        <v>98122</v>
      </c>
      <c r="O3634" t="s">
        <v>18159</v>
      </c>
      <c r="P3634" s="10">
        <v>47.61908112</v>
      </c>
      <c r="Q3634" s="10">
        <v>-122.29446282</v>
      </c>
      <c r="R3634" t="s">
        <v>6008</v>
      </c>
      <c r="S3634" s="7">
        <v>10</v>
      </c>
      <c r="T3634" s="7">
        <v>2020</v>
      </c>
      <c r="U3634" s="7">
        <v>4</v>
      </c>
      <c r="V3634">
        <v>10</v>
      </c>
      <c r="W3634">
        <v>2020</v>
      </c>
      <c r="X3634">
        <v>4</v>
      </c>
      <c r="Y3634" t="b">
        <v>0</v>
      </c>
      <c r="Z3634" t="b">
        <v>0</v>
      </c>
      <c r="AA3634">
        <v>12</v>
      </c>
      <c r="AB3634">
        <v>3</v>
      </c>
      <c r="AC3634" t="b">
        <v>0</v>
      </c>
      <c r="AD3634" t="b">
        <v>1</v>
      </c>
      <c r="AE3634" t="b">
        <v>0</v>
      </c>
      <c r="AF3634" t="b">
        <v>1</v>
      </c>
      <c r="AG3634" s="11">
        <v>44113</v>
      </c>
      <c r="AH3634" s="11">
        <v>44125</v>
      </c>
      <c r="AI3634" s="12">
        <f>IF(OR(AG3634="",AH3634=""),"",AH3634-AG3634)</f>
        <v>12.0</v>
      </c>
      <c r="AJ3634" s="13" t="b">
        <f>IF(OR(AI3634="",AA3634=""),"",AI3634=AA3634)</f>
        <v>1</v>
      </c>
      <c r="AK3634" s="13" t="b">
        <f>IF(AI3634="","",AI3634&gt;60)</f>
        <v>0</v>
      </c>
      <c r="AL3634" s="13" t="b">
        <f>IF(OR(Y3634=TRUE,AH3634=""),TRUE,FALSE)</f>
        <v>0</v>
      </c>
      <c r="AM3634" s="13" t="b">
        <f>IF(AI3634="","",AI3634&lt;0)</f>
        <v>0</v>
      </c>
      <c r="AN3634" s="13" t="str">
        <f>IF(AH3634="","No inspection date",IF(AI3634&lt;0,"Negative chronology",IF(AI3634&lt;=30,"0-30",IF(AI3634&lt;=60,"31-60",IF(AI3634&lt;=90,"61-90",IF(AI3634&lt;=180,"91-180","181+"))))))</f>
        <v>0-30</v>
      </c>
      <c r="AO3634" s="13" t="str">
        <f>IF(OR(ISNUMBER(SEARCH("COMPLETED",K3634)),ISNUMBER(SEARCH("CLOSED",K3634))),"Closed/Completed","Other Active/Issued")</f>
        <v>Closed/Completed</v>
      </c>
    </row>
    <row r="3635" spans="1:41">
      <c r="A3635" t="s">
        <v>18160</v>
      </c>
      <c r="B3635" t="s">
        <v>87</v>
      </c>
      <c r="C3635" t="s">
        <v>87</v>
      </c>
      <c r="D3635" t="s">
        <v>88</v>
      </c>
      <c r="G3635" t="s">
        <v>7397</v>
      </c>
      <c r="H3635" t="s">
        <v>18137</v>
      </c>
      <c r="I3635" t="s">
        <v>11006</v>
      </c>
      <c r="J3635" t="s">
        <v>137</v>
      </c>
      <c r="K3635" t="s">
        <v>93</v>
      </c>
      <c r="L3635" t="s">
        <v>93</v>
      </c>
      <c r="M3635" t="s">
        <v>18161</v>
      </c>
      <c r="N3635" s="9">
        <v>98107</v>
      </c>
      <c r="O3635" t="s">
        <v>18162</v>
      </c>
      <c r="P3635" s="10">
        <v>47.66925241</v>
      </c>
      <c r="Q3635" s="10">
        <v>-122.37050753</v>
      </c>
      <c r="R3635" t="s">
        <v>18163</v>
      </c>
      <c r="S3635" s="7">
        <v>8</v>
      </c>
      <c r="T3635" s="7">
        <v>2020</v>
      </c>
      <c r="U3635" s="7">
        <v>3</v>
      </c>
      <c r="V3635">
        <v>9</v>
      </c>
      <c r="W3635">
        <v>2020</v>
      </c>
      <c r="X3635">
        <v>3</v>
      </c>
      <c r="Y3635" t="b">
        <v>0</v>
      </c>
      <c r="Z3635" t="b">
        <v>0</v>
      </c>
      <c r="AA3635">
        <v>22</v>
      </c>
      <c r="AB3635">
        <v>6</v>
      </c>
      <c r="AC3635" t="b">
        <v>0</v>
      </c>
      <c r="AD3635" t="b">
        <v>1</v>
      </c>
      <c r="AE3635" t="b">
        <v>0</v>
      </c>
      <c r="AF3635" t="b">
        <v>1</v>
      </c>
      <c r="AG3635" s="11">
        <v>44063</v>
      </c>
      <c r="AH3635" s="11">
        <v>44085</v>
      </c>
      <c r="AI3635" s="12">
        <f>IF(OR(AG3635="",AH3635=""),"",AH3635-AG3635)</f>
        <v>22.0</v>
      </c>
      <c r="AJ3635" s="13" t="b">
        <f>IF(OR(AI3635="",AA3635=""),"",AI3635=AA3635)</f>
        <v>1</v>
      </c>
      <c r="AK3635" s="13" t="b">
        <f>IF(AI3635="","",AI3635&gt;60)</f>
        <v>0</v>
      </c>
      <c r="AL3635" s="13" t="b">
        <f>IF(OR(Y3635=TRUE,AH3635=""),TRUE,FALSE)</f>
        <v>0</v>
      </c>
      <c r="AM3635" s="13" t="b">
        <f>IF(AI3635="","",AI3635&lt;0)</f>
        <v>0</v>
      </c>
      <c r="AN3635" s="13" t="str">
        <f>IF(AH3635="","No inspection date",IF(AI3635&lt;0,"Negative chronology",IF(AI3635&lt;=30,"0-30",IF(AI3635&lt;=60,"31-60",IF(AI3635&lt;=90,"61-90",IF(AI3635&lt;=180,"91-180","181+"))))))</f>
        <v>0-30</v>
      </c>
      <c r="AO3635" s="13" t="str">
        <f>IF(OR(ISNUMBER(SEARCH("COMPLETED",K3635)),ISNUMBER(SEARCH("CLOSED",K3635))),"Closed/Completed","Other Active/Issued")</f>
        <v>Closed/Completed</v>
      </c>
    </row>
    <row r="3636" spans="1:41">
      <c r="A3636" t="s">
        <v>18164</v>
      </c>
      <c r="B3636" t="s">
        <v>87</v>
      </c>
      <c r="C3636" t="s">
        <v>87</v>
      </c>
      <c r="D3636" t="s">
        <v>88</v>
      </c>
      <c r="F3636" t="s">
        <v>18165</v>
      </c>
      <c r="H3636" t="s">
        <v>18137</v>
      </c>
      <c r="K3636" t="s">
        <v>93</v>
      </c>
      <c r="L3636" t="s">
        <v>93</v>
      </c>
      <c r="M3636" t="s">
        <v>18161</v>
      </c>
      <c r="N3636" s="9">
        <v>98107</v>
      </c>
      <c r="O3636" t="s">
        <v>18166</v>
      </c>
      <c r="P3636" s="10">
        <v>47.66925241</v>
      </c>
      <c r="Q3636" s="10">
        <v>-122.37050753</v>
      </c>
      <c r="R3636" t="s">
        <v>18163</v>
      </c>
      <c r="S3636" s="7">
        <v>8</v>
      </c>
      <c r="T3636" s="7">
        <v>2020</v>
      </c>
      <c r="U3636" s="7">
        <v>3</v>
      </c>
      <c r="Y3636" t="b">
        <v>1</v>
      </c>
      <c r="Z3636" t="b">
        <v>1</v>
      </c>
      <c r="AB3636">
        <v>6</v>
      </c>
      <c r="AC3636" t="b">
        <v>0</v>
      </c>
      <c r="AD3636" t="b">
        <v>1</v>
      </c>
      <c r="AE3636" t="b">
        <v>0</v>
      </c>
      <c r="AF3636" t="b">
        <v>1</v>
      </c>
      <c r="AG3636" s="11">
        <v>44063</v>
      </c>
      <c r="AI3636" s="12">
        <f>IF(OR(AG3636="",AH3636=""),"",AH3636-AG3636)</f>
        <v/>
      </c>
      <c r="AJ3636" s="13">
        <f>IF(OR(AI3636="",AA3636=""),"",AI3636=AA3636)</f>
        <v/>
      </c>
      <c r="AK3636" s="13">
        <f>IF(AI3636="","",AI3636&gt;60)</f>
        <v/>
      </c>
      <c r="AL3636" s="13" t="b">
        <f>IF(OR(Y3636=TRUE,AH3636=""),TRUE,FALSE)</f>
        <v>1</v>
      </c>
      <c r="AM3636" s="13">
        <f>IF(AI3636="","",AI3636&lt;0)</f>
        <v/>
      </c>
      <c r="AN3636" s="13" t="str">
        <f>IF(AH3636="","No inspection date",IF(AI3636&lt;0,"Negative chronology",IF(AI3636&lt;=30,"0-30",IF(AI3636&lt;=60,"31-60",IF(AI3636&lt;=90,"61-90",IF(AI3636&lt;=180,"91-180","181+"))))))</f>
        <v>No inspection date</v>
      </c>
      <c r="AO3636" s="13" t="str">
        <f>IF(OR(ISNUMBER(SEARCH("COMPLETED",K3636)),ISNUMBER(SEARCH("CLOSED",K3636))),"Closed/Completed","Other Active/Issued")</f>
        <v>Closed/Completed</v>
      </c>
    </row>
    <row r="3637" spans="1:41">
      <c r="A3637" t="s">
        <v>18167</v>
      </c>
      <c r="B3637" t="s">
        <v>87</v>
      </c>
      <c r="C3637" t="s">
        <v>87</v>
      </c>
      <c r="D3637" t="s">
        <v>88</v>
      </c>
      <c r="F3637" t="s">
        <v>18168</v>
      </c>
      <c r="G3637" t="s">
        <v>18169</v>
      </c>
      <c r="H3637" t="s">
        <v>18137</v>
      </c>
      <c r="I3637" t="s">
        <v>1184</v>
      </c>
      <c r="J3637" t="s">
        <v>93</v>
      </c>
      <c r="K3637" t="s">
        <v>100</v>
      </c>
      <c r="L3637" t="s">
        <v>100</v>
      </c>
      <c r="M3637" t="s">
        <v>18170</v>
      </c>
      <c r="N3637" s="9">
        <v>98109</v>
      </c>
      <c r="O3637" t="s">
        <v>18171</v>
      </c>
      <c r="P3637" s="10">
        <v>47.63000367</v>
      </c>
      <c r="Q3637" s="10">
        <v>-122.34894078</v>
      </c>
      <c r="R3637" t="s">
        <v>18172</v>
      </c>
      <c r="S3637" s="7">
        <v>8</v>
      </c>
      <c r="T3637" s="7">
        <v>2020</v>
      </c>
      <c r="U3637" s="7">
        <v>3</v>
      </c>
      <c r="V3637">
        <v>8</v>
      </c>
      <c r="W3637">
        <v>2020</v>
      </c>
      <c r="X3637">
        <v>3</v>
      </c>
      <c r="Y3637" t="b">
        <v>0</v>
      </c>
      <c r="Z3637" t="b">
        <v>0</v>
      </c>
      <c r="AA3637">
        <v>6</v>
      </c>
      <c r="AB3637">
        <v>7</v>
      </c>
      <c r="AC3637" t="b">
        <v>0</v>
      </c>
      <c r="AD3637" t="b">
        <v>1</v>
      </c>
      <c r="AE3637" t="b">
        <v>0</v>
      </c>
      <c r="AF3637" t="b">
        <v>1</v>
      </c>
      <c r="AG3637" s="11">
        <v>44063</v>
      </c>
      <c r="AH3637" s="11">
        <v>44069</v>
      </c>
      <c r="AI3637" s="12">
        <f>IF(OR(AG3637="",AH3637=""),"",AH3637-AG3637)</f>
        <v>6.0</v>
      </c>
      <c r="AJ3637" s="13" t="b">
        <f>IF(OR(AI3637="",AA3637=""),"",AI3637=AA3637)</f>
        <v>1</v>
      </c>
      <c r="AK3637" s="13" t="b">
        <f>IF(AI3637="","",AI3637&gt;60)</f>
        <v>0</v>
      </c>
      <c r="AL3637" s="13" t="b">
        <f>IF(OR(Y3637=TRUE,AH3637=""),TRUE,FALSE)</f>
        <v>0</v>
      </c>
      <c r="AM3637" s="13" t="b">
        <f>IF(AI3637="","",AI3637&lt;0)</f>
        <v>0</v>
      </c>
      <c r="AN3637" s="13" t="str">
        <f>IF(AH3637="","No inspection date",IF(AI3637&lt;0,"Negative chronology",IF(AI3637&lt;=30,"0-30",IF(AI3637&lt;=60,"31-60",IF(AI3637&lt;=90,"61-90",IF(AI3637&lt;=180,"91-180","181+"))))))</f>
        <v>0-30</v>
      </c>
      <c r="AO3637" s="13" t="str">
        <f>IF(OR(ISNUMBER(SEARCH("COMPLETED",K3637)),ISNUMBER(SEARCH("CLOSED",K3637))),"Closed/Completed","Other Active/Issued")</f>
        <v>Other Active/Issued</v>
      </c>
    </row>
    <row r="3638" spans="1:41">
      <c r="A3638" t="s">
        <v>18173</v>
      </c>
      <c r="B3638" t="s">
        <v>87</v>
      </c>
      <c r="C3638" t="s">
        <v>87</v>
      </c>
      <c r="D3638" t="s">
        <v>88</v>
      </c>
      <c r="F3638" t="s">
        <v>7397</v>
      </c>
      <c r="G3638" t="s">
        <v>7706</v>
      </c>
      <c r="H3638" t="s">
        <v>18137</v>
      </c>
      <c r="I3638" t="s">
        <v>931</v>
      </c>
      <c r="J3638" t="s">
        <v>137</v>
      </c>
      <c r="K3638" t="s">
        <v>93</v>
      </c>
      <c r="L3638" t="s">
        <v>93</v>
      </c>
      <c r="M3638" t="s">
        <v>14876</v>
      </c>
      <c r="N3638" s="9">
        <v>98177</v>
      </c>
      <c r="O3638" t="s">
        <v>18174</v>
      </c>
      <c r="P3638" s="10">
        <v>47.70465565</v>
      </c>
      <c r="Q3638" s="10">
        <v>-122.37480258</v>
      </c>
      <c r="R3638" t="s">
        <v>14878</v>
      </c>
      <c r="S3638" s="7">
        <v>8</v>
      </c>
      <c r="T3638" s="7">
        <v>2020</v>
      </c>
      <c r="U3638" s="7">
        <v>3</v>
      </c>
      <c r="V3638">
        <v>9</v>
      </c>
      <c r="W3638">
        <v>2020</v>
      </c>
      <c r="X3638">
        <v>3</v>
      </c>
      <c r="Y3638" t="b">
        <v>0</v>
      </c>
      <c r="Z3638" t="b">
        <v>0</v>
      </c>
      <c r="AA3638">
        <v>13</v>
      </c>
      <c r="AB3638">
        <v>5</v>
      </c>
      <c r="AC3638" t="b">
        <v>0</v>
      </c>
      <c r="AD3638" t="b">
        <v>1</v>
      </c>
      <c r="AE3638" t="b">
        <v>0</v>
      </c>
      <c r="AF3638" t="b">
        <v>1</v>
      </c>
      <c r="AG3638" s="11">
        <v>44063</v>
      </c>
      <c r="AH3638" s="11">
        <v>44076</v>
      </c>
      <c r="AI3638" s="12">
        <f>IF(OR(AG3638="",AH3638=""),"",AH3638-AG3638)</f>
        <v>13.0</v>
      </c>
      <c r="AJ3638" s="13" t="b">
        <f>IF(OR(AI3638="",AA3638=""),"",AI3638=AA3638)</f>
        <v>1</v>
      </c>
      <c r="AK3638" s="13" t="b">
        <f>IF(AI3638="","",AI3638&gt;60)</f>
        <v>0</v>
      </c>
      <c r="AL3638" s="13" t="b">
        <f>IF(OR(Y3638=TRUE,AH3638=""),TRUE,FALSE)</f>
        <v>0</v>
      </c>
      <c r="AM3638" s="13" t="b">
        <f>IF(AI3638="","",AI3638&lt;0)</f>
        <v>0</v>
      </c>
      <c r="AN3638" s="13" t="str">
        <f>IF(AH3638="","No inspection date",IF(AI3638&lt;0,"Negative chronology",IF(AI3638&lt;=30,"0-30",IF(AI3638&lt;=60,"31-60",IF(AI3638&lt;=90,"61-90",IF(AI3638&lt;=180,"91-180","181+"))))))</f>
        <v>0-30</v>
      </c>
      <c r="AO3638" s="13" t="str">
        <f>IF(OR(ISNUMBER(SEARCH("COMPLETED",K3638)),ISNUMBER(SEARCH("CLOSED",K3638))),"Closed/Completed","Other Active/Issued")</f>
        <v>Closed/Completed</v>
      </c>
    </row>
    <row r="3639" spans="1:41">
      <c r="A3639" t="s">
        <v>18175</v>
      </c>
      <c r="B3639" t="s">
        <v>87</v>
      </c>
      <c r="C3639" t="s">
        <v>87</v>
      </c>
      <c r="D3639" t="s">
        <v>88</v>
      </c>
      <c r="F3639" t="s">
        <v>7325</v>
      </c>
      <c r="H3639" t="s">
        <v>18137</v>
      </c>
      <c r="I3639" t="s">
        <v>17325</v>
      </c>
      <c r="J3639" t="s">
        <v>137</v>
      </c>
      <c r="K3639" t="s">
        <v>93</v>
      </c>
      <c r="L3639" t="s">
        <v>93</v>
      </c>
      <c r="M3639" t="s">
        <v>7392</v>
      </c>
      <c r="N3639" s="9">
        <v>98105</v>
      </c>
      <c r="O3639" t="s">
        <v>18176</v>
      </c>
      <c r="P3639" s="10">
        <v>47.65770222</v>
      </c>
      <c r="Q3639" s="10">
        <v>-122.32037946</v>
      </c>
      <c r="R3639" t="s">
        <v>7498</v>
      </c>
      <c r="S3639" s="7">
        <v>8</v>
      </c>
      <c r="T3639" s="7">
        <v>2020</v>
      </c>
      <c r="U3639" s="7">
        <v>3</v>
      </c>
      <c r="V3639">
        <v>12</v>
      </c>
      <c r="W3639">
        <v>2020</v>
      </c>
      <c r="X3639">
        <v>4</v>
      </c>
      <c r="Y3639" t="b">
        <v>0</v>
      </c>
      <c r="Z3639" t="b">
        <v>0</v>
      </c>
      <c r="AA3639">
        <v>120</v>
      </c>
      <c r="AB3639">
        <v>4</v>
      </c>
      <c r="AC3639" t="b">
        <v>0</v>
      </c>
      <c r="AD3639" t="b">
        <v>1</v>
      </c>
      <c r="AE3639" t="b">
        <v>0</v>
      </c>
      <c r="AF3639" t="b">
        <v>1</v>
      </c>
      <c r="AG3639" s="11">
        <v>44063</v>
      </c>
      <c r="AH3639" s="11">
        <v>44183</v>
      </c>
      <c r="AI3639" s="12">
        <f>IF(OR(AG3639="",AH3639=""),"",AH3639-AG3639)</f>
        <v>120.0</v>
      </c>
      <c r="AJ3639" s="13" t="b">
        <f>IF(OR(AI3639="",AA3639=""),"",AI3639=AA3639)</f>
        <v>1</v>
      </c>
      <c r="AK3639" s="13" t="b">
        <f>IF(AI3639="","",AI3639&gt;60)</f>
        <v>1</v>
      </c>
      <c r="AL3639" s="13" t="b">
        <f>IF(OR(Y3639=TRUE,AH3639=""),TRUE,FALSE)</f>
        <v>0</v>
      </c>
      <c r="AM3639" s="13" t="b">
        <f>IF(AI3639="","",AI3639&lt;0)</f>
        <v>0</v>
      </c>
      <c r="AN3639" s="13" t="str">
        <f>IF(AH3639="","No inspection date",IF(AI3639&lt;0,"Negative chronology",IF(AI3639&lt;=30,"0-30",IF(AI3639&lt;=60,"31-60",IF(AI3639&lt;=90,"61-90",IF(AI3639&lt;=180,"91-180","181+"))))))</f>
        <v>91-180</v>
      </c>
      <c r="AO3639" s="13" t="str">
        <f>IF(OR(ISNUMBER(SEARCH("COMPLETED",K3639)),ISNUMBER(SEARCH("CLOSED",K3639))),"Closed/Completed","Other Active/Issued")</f>
        <v>Closed/Completed</v>
      </c>
    </row>
    <row r="3640" spans="1:41">
      <c r="A3640" t="s">
        <v>18177</v>
      </c>
      <c r="B3640" t="s">
        <v>87</v>
      </c>
      <c r="C3640" t="s">
        <v>87</v>
      </c>
      <c r="D3640" t="s">
        <v>88</v>
      </c>
      <c r="F3640" t="s">
        <v>18178</v>
      </c>
      <c r="G3640" t="s">
        <v>18179</v>
      </c>
      <c r="H3640" t="s">
        <v>7479</v>
      </c>
      <c r="K3640" t="s">
        <v>93</v>
      </c>
      <c r="L3640" t="s">
        <v>93</v>
      </c>
      <c r="M3640" t="s">
        <v>18180</v>
      </c>
      <c r="O3640" t="s">
        <v>18181</v>
      </c>
      <c r="P3640" s="10">
        <v>47.52783716</v>
      </c>
      <c r="Q3640" s="10">
        <v>-122.2773339</v>
      </c>
      <c r="R3640" t="s">
        <v>18182</v>
      </c>
      <c r="S3640" s="7">
        <v>8</v>
      </c>
      <c r="T3640" s="7">
        <v>2020</v>
      </c>
      <c r="U3640" s="7">
        <v>3</v>
      </c>
      <c r="Y3640" t="b">
        <v>1</v>
      </c>
      <c r="Z3640" t="b">
        <v>1</v>
      </c>
      <c r="AB3640">
        <v>2</v>
      </c>
      <c r="AC3640" t="b">
        <v>0</v>
      </c>
      <c r="AD3640" t="b">
        <v>1</v>
      </c>
      <c r="AE3640" t="b">
        <v>0</v>
      </c>
      <c r="AF3640" t="b">
        <v>1</v>
      </c>
      <c r="AG3640" s="11">
        <v>44064</v>
      </c>
      <c r="AI3640" s="12">
        <f>IF(OR(AG3640="",AH3640=""),"",AH3640-AG3640)</f>
        <v/>
      </c>
      <c r="AJ3640" s="13">
        <f>IF(OR(AI3640="",AA3640=""),"",AI3640=AA3640)</f>
        <v/>
      </c>
      <c r="AK3640" s="13">
        <f>IF(AI3640="","",AI3640&gt;60)</f>
        <v/>
      </c>
      <c r="AL3640" s="13" t="b">
        <f>IF(OR(Y3640=TRUE,AH3640=""),TRUE,FALSE)</f>
        <v>1</v>
      </c>
      <c r="AM3640" s="13">
        <f>IF(AI3640="","",AI3640&lt;0)</f>
        <v/>
      </c>
      <c r="AN3640" s="13" t="str">
        <f>IF(AH3640="","No inspection date",IF(AI3640&lt;0,"Negative chronology",IF(AI3640&lt;=30,"0-30",IF(AI3640&lt;=60,"31-60",IF(AI3640&lt;=90,"61-90",IF(AI3640&lt;=180,"91-180","181+"))))))</f>
        <v>No inspection date</v>
      </c>
      <c r="AO3640" s="13" t="str">
        <f>IF(OR(ISNUMBER(SEARCH("COMPLETED",K3640)),ISNUMBER(SEARCH("CLOSED",K3640))),"Closed/Completed","Other Active/Issued")</f>
        <v>Closed/Completed</v>
      </c>
    </row>
    <row r="3641" spans="1:41">
      <c r="A3641" t="s">
        <v>18183</v>
      </c>
      <c r="B3641" t="s">
        <v>87</v>
      </c>
      <c r="C3641" t="s">
        <v>87</v>
      </c>
      <c r="D3641" t="s">
        <v>88</v>
      </c>
      <c r="F3641" t="s">
        <v>18184</v>
      </c>
      <c r="H3641" t="s">
        <v>7479</v>
      </c>
      <c r="I3641" t="s">
        <v>931</v>
      </c>
      <c r="J3641" t="s">
        <v>137</v>
      </c>
      <c r="K3641" t="s">
        <v>93</v>
      </c>
      <c r="L3641" t="s">
        <v>93</v>
      </c>
      <c r="M3641" t="s">
        <v>18185</v>
      </c>
      <c r="N3641" s="9">
        <v>98144</v>
      </c>
      <c r="O3641" t="s">
        <v>18186</v>
      </c>
      <c r="P3641" s="10">
        <v>47.59970524</v>
      </c>
      <c r="Q3641" s="10">
        <v>-122.29770664</v>
      </c>
      <c r="R3641" t="s">
        <v>18187</v>
      </c>
      <c r="S3641" s="7">
        <v>8</v>
      </c>
      <c r="T3641" s="7">
        <v>2020</v>
      </c>
      <c r="U3641" s="7">
        <v>3</v>
      </c>
      <c r="V3641">
        <v>9</v>
      </c>
      <c r="W3641">
        <v>2020</v>
      </c>
      <c r="X3641">
        <v>3</v>
      </c>
      <c r="Y3641" t="b">
        <v>0</v>
      </c>
      <c r="Z3641" t="b">
        <v>0</v>
      </c>
      <c r="AA3641">
        <v>12</v>
      </c>
      <c r="AB3641">
        <v>3</v>
      </c>
      <c r="AC3641" t="b">
        <v>0</v>
      </c>
      <c r="AD3641" t="b">
        <v>1</v>
      </c>
      <c r="AE3641" t="b">
        <v>0</v>
      </c>
      <c r="AF3641" t="b">
        <v>1</v>
      </c>
      <c r="AG3641" s="11">
        <v>44064</v>
      </c>
      <c r="AH3641" s="11">
        <v>44076</v>
      </c>
      <c r="AI3641" s="12">
        <f>IF(OR(AG3641="",AH3641=""),"",AH3641-AG3641)</f>
        <v>12.0</v>
      </c>
      <c r="AJ3641" s="13" t="b">
        <f>IF(OR(AI3641="",AA3641=""),"",AI3641=AA3641)</f>
        <v>1</v>
      </c>
      <c r="AK3641" s="13" t="b">
        <f>IF(AI3641="","",AI3641&gt;60)</f>
        <v>0</v>
      </c>
      <c r="AL3641" s="13" t="b">
        <f>IF(OR(Y3641=TRUE,AH3641=""),TRUE,FALSE)</f>
        <v>0</v>
      </c>
      <c r="AM3641" s="13" t="b">
        <f>IF(AI3641="","",AI3641&lt;0)</f>
        <v>0</v>
      </c>
      <c r="AN3641" s="13" t="str">
        <f>IF(AH3641="","No inspection date",IF(AI3641&lt;0,"Negative chronology",IF(AI3641&lt;=30,"0-30",IF(AI3641&lt;=60,"31-60",IF(AI3641&lt;=90,"61-90",IF(AI3641&lt;=180,"91-180","181+"))))))</f>
        <v>0-30</v>
      </c>
      <c r="AO3641" s="13" t="str">
        <f>IF(OR(ISNUMBER(SEARCH("COMPLETED",K3641)),ISNUMBER(SEARCH("CLOSED",K3641))),"Closed/Completed","Other Active/Issued")</f>
        <v>Closed/Completed</v>
      </c>
    </row>
    <row r="3642" spans="1:41">
      <c r="A3642" t="s">
        <v>18188</v>
      </c>
      <c r="B3642" t="s">
        <v>87</v>
      </c>
      <c r="C3642" t="s">
        <v>87</v>
      </c>
      <c r="D3642" t="s">
        <v>88</v>
      </c>
      <c r="F3642" t="s">
        <v>18189</v>
      </c>
      <c r="G3642" t="s">
        <v>18190</v>
      </c>
      <c r="H3642" t="s">
        <v>7479</v>
      </c>
      <c r="I3642" t="s">
        <v>807</v>
      </c>
      <c r="J3642" t="s">
        <v>718</v>
      </c>
      <c r="K3642" t="s">
        <v>93</v>
      </c>
      <c r="L3642" t="s">
        <v>93</v>
      </c>
      <c r="M3642" t="s">
        <v>18191</v>
      </c>
      <c r="N3642" s="9">
        <v>98106</v>
      </c>
      <c r="O3642" t="s">
        <v>18192</v>
      </c>
      <c r="P3642" s="10">
        <v>47.53132553</v>
      </c>
      <c r="Q3642" s="10">
        <v>-122.36007739</v>
      </c>
      <c r="R3642" t="s">
        <v>18193</v>
      </c>
      <c r="S3642" s="7">
        <v>8</v>
      </c>
      <c r="T3642" s="7">
        <v>2020</v>
      </c>
      <c r="U3642" s="7">
        <v>3</v>
      </c>
      <c r="V3642">
        <v>10</v>
      </c>
      <c r="W3642">
        <v>2020</v>
      </c>
      <c r="X3642">
        <v>4</v>
      </c>
      <c r="Y3642" t="b">
        <v>0</v>
      </c>
      <c r="Z3642" t="b">
        <v>0</v>
      </c>
      <c r="AA3642">
        <v>60</v>
      </c>
      <c r="AB3642">
        <v>1</v>
      </c>
      <c r="AC3642" t="b">
        <v>0</v>
      </c>
      <c r="AD3642" t="b">
        <v>1</v>
      </c>
      <c r="AE3642" t="b">
        <v>0</v>
      </c>
      <c r="AF3642" t="b">
        <v>1</v>
      </c>
      <c r="AG3642" s="11">
        <v>44064</v>
      </c>
      <c r="AH3642" s="11">
        <v>44124</v>
      </c>
      <c r="AI3642" s="12">
        <f>IF(OR(AG3642="",AH3642=""),"",AH3642-AG3642)</f>
        <v>60.0</v>
      </c>
      <c r="AJ3642" s="13" t="b">
        <f>IF(OR(AI3642="",AA3642=""),"",AI3642=AA3642)</f>
        <v>1</v>
      </c>
      <c r="AK3642" s="13" t="b">
        <f>IF(AI3642="","",AI3642&gt;60)</f>
        <v>0</v>
      </c>
      <c r="AL3642" s="13" t="b">
        <f>IF(OR(Y3642=TRUE,AH3642=""),TRUE,FALSE)</f>
        <v>0</v>
      </c>
      <c r="AM3642" s="13" t="b">
        <f>IF(AI3642="","",AI3642&lt;0)</f>
        <v>0</v>
      </c>
      <c r="AN3642" s="13" t="str">
        <f>IF(AH3642="","No inspection date",IF(AI3642&lt;0,"Negative chronology",IF(AI3642&lt;=30,"0-30",IF(AI3642&lt;=60,"31-60",IF(AI3642&lt;=90,"61-90",IF(AI3642&lt;=180,"91-180","181+"))))))</f>
        <v>31-60</v>
      </c>
      <c r="AO3642" s="13" t="str">
        <f>IF(OR(ISNUMBER(SEARCH("COMPLETED",K3642)),ISNUMBER(SEARCH("CLOSED",K3642))),"Closed/Completed","Other Active/Issued")</f>
        <v>Closed/Completed</v>
      </c>
    </row>
    <row r="3643" spans="1:41">
      <c r="A3643" t="s">
        <v>18194</v>
      </c>
      <c r="B3643" t="s">
        <v>87</v>
      </c>
      <c r="C3643" t="s">
        <v>87</v>
      </c>
      <c r="D3643" t="s">
        <v>88</v>
      </c>
      <c r="F3643" t="s">
        <v>18195</v>
      </c>
      <c r="G3643" t="s">
        <v>18196</v>
      </c>
      <c r="H3643" t="s">
        <v>7479</v>
      </c>
      <c r="I3643" t="s">
        <v>1184</v>
      </c>
      <c r="J3643" t="s">
        <v>93</v>
      </c>
      <c r="K3643" t="s">
        <v>93</v>
      </c>
      <c r="L3643" t="s">
        <v>93</v>
      </c>
      <c r="M3643" t="s">
        <v>18197</v>
      </c>
      <c r="N3643" s="9">
        <v>98199</v>
      </c>
      <c r="O3643" t="s">
        <v>18198</v>
      </c>
      <c r="P3643" s="10">
        <v>47.65568831</v>
      </c>
      <c r="Q3643" s="10">
        <v>-122.40281697</v>
      </c>
      <c r="R3643" t="s">
        <v>18199</v>
      </c>
      <c r="S3643" s="7">
        <v>8</v>
      </c>
      <c r="T3643" s="7">
        <v>2020</v>
      </c>
      <c r="U3643" s="7">
        <v>3</v>
      </c>
      <c r="V3643">
        <v>8</v>
      </c>
      <c r="W3643">
        <v>2020</v>
      </c>
      <c r="X3643">
        <v>3</v>
      </c>
      <c r="Y3643" t="b">
        <v>0</v>
      </c>
      <c r="Z3643" t="b">
        <v>0</v>
      </c>
      <c r="AA3643">
        <v>5</v>
      </c>
      <c r="AB3643">
        <v>6</v>
      </c>
      <c r="AC3643" t="b">
        <v>0</v>
      </c>
      <c r="AD3643" t="b">
        <v>1</v>
      </c>
      <c r="AE3643" t="b">
        <v>0</v>
      </c>
      <c r="AF3643" t="b">
        <v>1</v>
      </c>
      <c r="AG3643" s="11">
        <v>44064</v>
      </c>
      <c r="AH3643" s="11">
        <v>44069</v>
      </c>
      <c r="AI3643" s="12">
        <f>IF(OR(AG3643="",AH3643=""),"",AH3643-AG3643)</f>
        <v>5.0</v>
      </c>
      <c r="AJ3643" s="13" t="b">
        <f>IF(OR(AI3643="",AA3643=""),"",AI3643=AA3643)</f>
        <v>1</v>
      </c>
      <c r="AK3643" s="13" t="b">
        <f>IF(AI3643="","",AI3643&gt;60)</f>
        <v>0</v>
      </c>
      <c r="AL3643" s="13" t="b">
        <f>IF(OR(Y3643=TRUE,AH3643=""),TRUE,FALSE)</f>
        <v>0</v>
      </c>
      <c r="AM3643" s="13" t="b">
        <f>IF(AI3643="","",AI3643&lt;0)</f>
        <v>0</v>
      </c>
      <c r="AN3643" s="13" t="str">
        <f>IF(AH3643="","No inspection date",IF(AI3643&lt;0,"Negative chronology",IF(AI3643&lt;=30,"0-30",IF(AI3643&lt;=60,"31-60",IF(AI3643&lt;=90,"61-90",IF(AI3643&lt;=180,"91-180","181+"))))))</f>
        <v>0-30</v>
      </c>
      <c r="AO3643" s="13" t="str">
        <f>IF(OR(ISNUMBER(SEARCH("COMPLETED",K3643)),ISNUMBER(SEARCH("CLOSED",K3643))),"Closed/Completed","Other Active/Issued")</f>
        <v>Closed/Completed</v>
      </c>
    </row>
    <row r="3644" spans="1:41">
      <c r="A3644" t="s">
        <v>18200</v>
      </c>
      <c r="B3644" t="s">
        <v>87</v>
      </c>
      <c r="C3644" t="s">
        <v>87</v>
      </c>
      <c r="D3644" t="s">
        <v>88</v>
      </c>
      <c r="F3644" t="s">
        <v>18201</v>
      </c>
      <c r="H3644" t="s">
        <v>7479</v>
      </c>
      <c r="K3644" t="s">
        <v>93</v>
      </c>
      <c r="L3644" t="s">
        <v>93</v>
      </c>
      <c r="M3644" t="s">
        <v>8714</v>
      </c>
      <c r="N3644" s="9">
        <v>98133</v>
      </c>
      <c r="O3644" t="s">
        <v>18202</v>
      </c>
      <c r="P3644" s="10">
        <v>47.72803389</v>
      </c>
      <c r="Q3644" s="10">
        <v>-122.34215743</v>
      </c>
      <c r="R3644" t="s">
        <v>8716</v>
      </c>
      <c r="S3644" s="7">
        <v>8</v>
      </c>
      <c r="T3644" s="7">
        <v>2020</v>
      </c>
      <c r="U3644" s="7">
        <v>3</v>
      </c>
      <c r="Y3644" t="b">
        <v>1</v>
      </c>
      <c r="Z3644" t="b">
        <v>1</v>
      </c>
      <c r="AB3644">
        <v>5</v>
      </c>
      <c r="AC3644" t="b">
        <v>0</v>
      </c>
      <c r="AD3644" t="b">
        <v>1</v>
      </c>
      <c r="AE3644" t="b">
        <v>0</v>
      </c>
      <c r="AF3644" t="b">
        <v>1</v>
      </c>
      <c r="AG3644" s="11">
        <v>44064</v>
      </c>
      <c r="AI3644" s="12">
        <f>IF(OR(AG3644="",AH3644=""),"",AH3644-AG3644)</f>
        <v/>
      </c>
      <c r="AJ3644" s="13">
        <f>IF(OR(AI3644="",AA3644=""),"",AI3644=AA3644)</f>
        <v/>
      </c>
      <c r="AK3644" s="13">
        <f>IF(AI3644="","",AI3644&gt;60)</f>
        <v/>
      </c>
      <c r="AL3644" s="13" t="b">
        <f>IF(OR(Y3644=TRUE,AH3644=""),TRUE,FALSE)</f>
        <v>1</v>
      </c>
      <c r="AM3644" s="13">
        <f>IF(AI3644="","",AI3644&lt;0)</f>
        <v/>
      </c>
      <c r="AN3644" s="13" t="str">
        <f>IF(AH3644="","No inspection date",IF(AI3644&lt;0,"Negative chronology",IF(AI3644&lt;=30,"0-30",IF(AI3644&lt;=60,"31-60",IF(AI3644&lt;=90,"61-90",IF(AI3644&lt;=180,"91-180","181+"))))))</f>
        <v>No inspection date</v>
      </c>
      <c r="AO3644" s="13" t="str">
        <f>IF(OR(ISNUMBER(SEARCH("COMPLETED",K3644)),ISNUMBER(SEARCH("CLOSED",K3644))),"Closed/Completed","Other Active/Issued")</f>
        <v>Closed/Completed</v>
      </c>
    </row>
    <row r="3645" spans="1:41">
      <c r="A3645" t="s">
        <v>18203</v>
      </c>
      <c r="B3645" t="s">
        <v>87</v>
      </c>
      <c r="C3645" t="s">
        <v>87</v>
      </c>
      <c r="D3645" t="s">
        <v>88</v>
      </c>
      <c r="F3645" t="s">
        <v>18204</v>
      </c>
      <c r="G3645" t="s">
        <v>18205</v>
      </c>
      <c r="H3645" t="s">
        <v>18206</v>
      </c>
      <c r="K3645" t="s">
        <v>93</v>
      </c>
      <c r="L3645" t="s">
        <v>93</v>
      </c>
      <c r="M3645" t="s">
        <v>18207</v>
      </c>
      <c r="N3645" s="9">
        <v>98199</v>
      </c>
      <c r="O3645" t="s">
        <v>18208</v>
      </c>
      <c r="P3645" s="10">
        <v>47.6419372</v>
      </c>
      <c r="Q3645" s="10">
        <v>-122.39333604</v>
      </c>
      <c r="R3645" t="s">
        <v>18209</v>
      </c>
      <c r="S3645" s="7">
        <v>8</v>
      </c>
      <c r="T3645" s="7">
        <v>2020</v>
      </c>
      <c r="U3645" s="7">
        <v>3</v>
      </c>
      <c r="Y3645" t="b">
        <v>1</v>
      </c>
      <c r="Z3645" t="b">
        <v>1</v>
      </c>
      <c r="AB3645">
        <v>6</v>
      </c>
      <c r="AC3645" t="b">
        <v>0</v>
      </c>
      <c r="AD3645" t="b">
        <v>1</v>
      </c>
      <c r="AE3645" t="b">
        <v>0</v>
      </c>
      <c r="AF3645" t="b">
        <v>1</v>
      </c>
      <c r="AG3645" s="11">
        <v>44067</v>
      </c>
      <c r="AI3645" s="12">
        <f>IF(OR(AG3645="",AH3645=""),"",AH3645-AG3645)</f>
        <v/>
      </c>
      <c r="AJ3645" s="13">
        <f>IF(OR(AI3645="",AA3645=""),"",AI3645=AA3645)</f>
        <v/>
      </c>
      <c r="AK3645" s="13">
        <f>IF(AI3645="","",AI3645&gt;60)</f>
        <v/>
      </c>
      <c r="AL3645" s="13" t="b">
        <f>IF(OR(Y3645=TRUE,AH3645=""),TRUE,FALSE)</f>
        <v>1</v>
      </c>
      <c r="AM3645" s="13">
        <f>IF(AI3645="","",AI3645&lt;0)</f>
        <v/>
      </c>
      <c r="AN3645" s="13" t="str">
        <f>IF(AH3645="","No inspection date",IF(AI3645&lt;0,"Negative chronology",IF(AI3645&lt;=30,"0-30",IF(AI3645&lt;=60,"31-60",IF(AI3645&lt;=90,"61-90",IF(AI3645&lt;=180,"91-180","181+"))))))</f>
        <v>No inspection date</v>
      </c>
      <c r="AO3645" s="13" t="str">
        <f>IF(OR(ISNUMBER(SEARCH("COMPLETED",K3645)),ISNUMBER(SEARCH("CLOSED",K3645))),"Closed/Completed","Other Active/Issued")</f>
        <v>Closed/Completed</v>
      </c>
    </row>
    <row r="3646" spans="1:41">
      <c r="A3646" t="s">
        <v>18210</v>
      </c>
      <c r="B3646" t="s">
        <v>87</v>
      </c>
      <c r="C3646" t="s">
        <v>87</v>
      </c>
      <c r="D3646" t="s">
        <v>88</v>
      </c>
      <c r="F3646" t="s">
        <v>18211</v>
      </c>
      <c r="H3646" t="s">
        <v>1184</v>
      </c>
      <c r="I3646" t="s">
        <v>17344</v>
      </c>
      <c r="J3646" t="s">
        <v>137</v>
      </c>
      <c r="K3646" t="s">
        <v>93</v>
      </c>
      <c r="L3646" t="s">
        <v>93</v>
      </c>
      <c r="M3646" t="s">
        <v>5937</v>
      </c>
      <c r="N3646" s="9">
        <v>98105</v>
      </c>
      <c r="O3646" t="s">
        <v>18212</v>
      </c>
      <c r="P3646" s="10">
        <v>47.66577549</v>
      </c>
      <c r="Q3646" s="10">
        <v>-122.31871728</v>
      </c>
      <c r="R3646" t="s">
        <v>5939</v>
      </c>
      <c r="S3646" s="7">
        <v>8</v>
      </c>
      <c r="T3646" s="7">
        <v>2020</v>
      </c>
      <c r="U3646" s="7">
        <v>3</v>
      </c>
      <c r="V3646">
        <v>10</v>
      </c>
      <c r="W3646">
        <v>2020</v>
      </c>
      <c r="X3646">
        <v>4</v>
      </c>
      <c r="Y3646" t="b">
        <v>0</v>
      </c>
      <c r="Z3646" t="b">
        <v>0</v>
      </c>
      <c r="AA3646">
        <v>56</v>
      </c>
      <c r="AB3646">
        <v>4</v>
      </c>
      <c r="AC3646" t="b">
        <v>0</v>
      </c>
      <c r="AD3646" t="b">
        <v>1</v>
      </c>
      <c r="AE3646" t="b">
        <v>0</v>
      </c>
      <c r="AF3646" t="b">
        <v>1</v>
      </c>
      <c r="AG3646" s="11">
        <v>44069</v>
      </c>
      <c r="AH3646" s="11">
        <v>44125</v>
      </c>
      <c r="AI3646" s="12">
        <f>IF(OR(AG3646="",AH3646=""),"",AH3646-AG3646)</f>
        <v>56.0</v>
      </c>
      <c r="AJ3646" s="13" t="b">
        <f>IF(OR(AI3646="",AA3646=""),"",AI3646=AA3646)</f>
        <v>1</v>
      </c>
      <c r="AK3646" s="13" t="b">
        <f>IF(AI3646="","",AI3646&gt;60)</f>
        <v>0</v>
      </c>
      <c r="AL3646" s="13" t="b">
        <f>IF(OR(Y3646=TRUE,AH3646=""),TRUE,FALSE)</f>
        <v>0</v>
      </c>
      <c r="AM3646" s="13" t="b">
        <f>IF(AI3646="","",AI3646&lt;0)</f>
        <v>0</v>
      </c>
      <c r="AN3646" s="13" t="str">
        <f>IF(AH3646="","No inspection date",IF(AI3646&lt;0,"Negative chronology",IF(AI3646&lt;=30,"0-30",IF(AI3646&lt;=60,"31-60",IF(AI3646&lt;=90,"61-90",IF(AI3646&lt;=180,"91-180","181+"))))))</f>
        <v>31-60</v>
      </c>
      <c r="AO3646" s="13" t="str">
        <f>IF(OR(ISNUMBER(SEARCH("COMPLETED",K3646)),ISNUMBER(SEARCH("CLOSED",K3646))),"Closed/Completed","Other Active/Issued")</f>
        <v>Closed/Completed</v>
      </c>
    </row>
    <row r="3647" spans="1:41">
      <c r="A3647" t="s">
        <v>18213</v>
      </c>
      <c r="B3647" t="s">
        <v>87</v>
      </c>
      <c r="C3647" t="s">
        <v>87</v>
      </c>
      <c r="D3647" t="s">
        <v>88</v>
      </c>
      <c r="F3647" t="s">
        <v>18214</v>
      </c>
      <c r="H3647" t="s">
        <v>1184</v>
      </c>
      <c r="I3647" t="s">
        <v>1185</v>
      </c>
      <c r="J3647" t="s">
        <v>137</v>
      </c>
      <c r="K3647" t="s">
        <v>93</v>
      </c>
      <c r="L3647" t="s">
        <v>93</v>
      </c>
      <c r="M3647" t="s">
        <v>18215</v>
      </c>
      <c r="N3647" s="9">
        <v>98126</v>
      </c>
      <c r="O3647" t="s">
        <v>18216</v>
      </c>
      <c r="P3647" s="10">
        <v>47.51583682</v>
      </c>
      <c r="Q3647" s="10">
        <v>-122.3808907</v>
      </c>
      <c r="R3647" t="s">
        <v>18217</v>
      </c>
      <c r="S3647" s="7">
        <v>8</v>
      </c>
      <c r="T3647" s="7">
        <v>2020</v>
      </c>
      <c r="U3647" s="7">
        <v>3</v>
      </c>
      <c r="V3647">
        <v>10</v>
      </c>
      <c r="W3647">
        <v>2020</v>
      </c>
      <c r="X3647">
        <v>4</v>
      </c>
      <c r="Y3647" t="b">
        <v>0</v>
      </c>
      <c r="Z3647" t="b">
        <v>0</v>
      </c>
      <c r="AA3647">
        <v>42</v>
      </c>
      <c r="AB3647">
        <v>1</v>
      </c>
      <c r="AC3647" t="b">
        <v>0</v>
      </c>
      <c r="AD3647" t="b">
        <v>1</v>
      </c>
      <c r="AE3647" t="b">
        <v>0</v>
      </c>
      <c r="AF3647" t="b">
        <v>1</v>
      </c>
      <c r="AG3647" s="11">
        <v>44069</v>
      </c>
      <c r="AH3647" s="11">
        <v>44111</v>
      </c>
      <c r="AI3647" s="12">
        <f>IF(OR(AG3647="",AH3647=""),"",AH3647-AG3647)</f>
        <v>42.0</v>
      </c>
      <c r="AJ3647" s="13" t="b">
        <f>IF(OR(AI3647="",AA3647=""),"",AI3647=AA3647)</f>
        <v>1</v>
      </c>
      <c r="AK3647" s="13" t="b">
        <f>IF(AI3647="","",AI3647&gt;60)</f>
        <v>0</v>
      </c>
      <c r="AL3647" s="13" t="b">
        <f>IF(OR(Y3647=TRUE,AH3647=""),TRUE,FALSE)</f>
        <v>0</v>
      </c>
      <c r="AM3647" s="13" t="b">
        <f>IF(AI3647="","",AI3647&lt;0)</f>
        <v>0</v>
      </c>
      <c r="AN3647" s="13" t="str">
        <f>IF(AH3647="","No inspection date",IF(AI3647&lt;0,"Negative chronology",IF(AI3647&lt;=30,"0-30",IF(AI3647&lt;=60,"31-60",IF(AI3647&lt;=90,"61-90",IF(AI3647&lt;=180,"91-180","181+"))))))</f>
        <v>31-60</v>
      </c>
      <c r="AO3647" s="13" t="str">
        <f>IF(OR(ISNUMBER(SEARCH("COMPLETED",K3647)),ISNUMBER(SEARCH("CLOSED",K3647))),"Closed/Completed","Other Active/Issued")</f>
        <v>Closed/Completed</v>
      </c>
    </row>
    <row r="3648" spans="1:41">
      <c r="A3648" t="s">
        <v>18218</v>
      </c>
      <c r="B3648" t="s">
        <v>87</v>
      </c>
      <c r="C3648" t="s">
        <v>87</v>
      </c>
      <c r="D3648" t="s">
        <v>88</v>
      </c>
      <c r="F3648" t="s">
        <v>18219</v>
      </c>
      <c r="H3648" t="s">
        <v>1184</v>
      </c>
      <c r="I3648" t="s">
        <v>7638</v>
      </c>
      <c r="J3648" t="s">
        <v>137</v>
      </c>
      <c r="K3648" t="s">
        <v>93</v>
      </c>
      <c r="L3648" t="s">
        <v>93</v>
      </c>
      <c r="M3648" t="s">
        <v>18220</v>
      </c>
      <c r="N3648" s="9">
        <v>98105</v>
      </c>
      <c r="O3648" t="s">
        <v>18221</v>
      </c>
      <c r="P3648" s="10">
        <v>47.66366034</v>
      </c>
      <c r="Q3648" s="10">
        <v>-122.31612634</v>
      </c>
      <c r="R3648" t="s">
        <v>18222</v>
      </c>
      <c r="S3648" s="7">
        <v>8</v>
      </c>
      <c r="T3648" s="7">
        <v>2020</v>
      </c>
      <c r="U3648" s="7">
        <v>3</v>
      </c>
      <c r="V3648">
        <v>9</v>
      </c>
      <c r="W3648">
        <v>2020</v>
      </c>
      <c r="X3648">
        <v>3</v>
      </c>
      <c r="Y3648" t="b">
        <v>0</v>
      </c>
      <c r="Z3648" t="b">
        <v>0</v>
      </c>
      <c r="AA3648">
        <v>21</v>
      </c>
      <c r="AB3648">
        <v>4</v>
      </c>
      <c r="AC3648" t="b">
        <v>0</v>
      </c>
      <c r="AD3648" t="b">
        <v>1</v>
      </c>
      <c r="AE3648" t="b">
        <v>0</v>
      </c>
      <c r="AF3648" t="b">
        <v>1</v>
      </c>
      <c r="AG3648" s="11">
        <v>44069</v>
      </c>
      <c r="AH3648" s="11">
        <v>44090</v>
      </c>
      <c r="AI3648" s="12">
        <f>IF(OR(AG3648="",AH3648=""),"",AH3648-AG3648)</f>
        <v>21.0</v>
      </c>
      <c r="AJ3648" s="13" t="b">
        <f>IF(OR(AI3648="",AA3648=""),"",AI3648=AA3648)</f>
        <v>1</v>
      </c>
      <c r="AK3648" s="13" t="b">
        <f>IF(AI3648="","",AI3648&gt;60)</f>
        <v>0</v>
      </c>
      <c r="AL3648" s="13" t="b">
        <f>IF(OR(Y3648=TRUE,AH3648=""),TRUE,FALSE)</f>
        <v>0</v>
      </c>
      <c r="AM3648" s="13" t="b">
        <f>IF(AI3648="","",AI3648&lt;0)</f>
        <v>0</v>
      </c>
      <c r="AN3648" s="13" t="str">
        <f>IF(AH3648="","No inspection date",IF(AI3648&lt;0,"Negative chronology",IF(AI3648&lt;=30,"0-30",IF(AI3648&lt;=60,"31-60",IF(AI3648&lt;=90,"61-90",IF(AI3648&lt;=180,"91-180","181+"))))))</f>
        <v>0-30</v>
      </c>
      <c r="AO3648" s="13" t="str">
        <f>IF(OR(ISNUMBER(SEARCH("COMPLETED",K3648)),ISNUMBER(SEARCH("CLOSED",K3648))),"Closed/Completed","Other Active/Issued")</f>
        <v>Closed/Completed</v>
      </c>
    </row>
    <row r="3649" spans="1:41">
      <c r="A3649" t="s">
        <v>18223</v>
      </c>
      <c r="B3649" t="s">
        <v>87</v>
      </c>
      <c r="C3649" t="s">
        <v>87</v>
      </c>
      <c r="D3649" t="s">
        <v>88</v>
      </c>
      <c r="F3649" t="s">
        <v>18224</v>
      </c>
      <c r="G3649" t="s">
        <v>18225</v>
      </c>
      <c r="H3649" t="s">
        <v>1184</v>
      </c>
      <c r="K3649" t="s">
        <v>115</v>
      </c>
      <c r="L3649" t="s">
        <v>115</v>
      </c>
      <c r="M3649" t="s">
        <v>18226</v>
      </c>
      <c r="N3649" s="9">
        <v>98102</v>
      </c>
      <c r="O3649" t="s">
        <v>18227</v>
      </c>
      <c r="P3649" s="10">
        <v>47.63755989</v>
      </c>
      <c r="Q3649" s="10">
        <v>-122.32912057</v>
      </c>
      <c r="R3649" t="s">
        <v>18228</v>
      </c>
      <c r="S3649" s="7">
        <v>8</v>
      </c>
      <c r="T3649" s="7">
        <v>2020</v>
      </c>
      <c r="U3649" s="7">
        <v>3</v>
      </c>
      <c r="Y3649" t="b">
        <v>1</v>
      </c>
      <c r="Z3649" t="b">
        <v>1</v>
      </c>
      <c r="AB3649">
        <v>3</v>
      </c>
      <c r="AC3649" t="b">
        <v>0</v>
      </c>
      <c r="AD3649" t="b">
        <v>1</v>
      </c>
      <c r="AE3649" t="b">
        <v>0</v>
      </c>
      <c r="AF3649" t="b">
        <v>1</v>
      </c>
      <c r="AG3649" s="11">
        <v>44069</v>
      </c>
      <c r="AI3649" s="12">
        <f>IF(OR(AG3649="",AH3649=""),"",AH3649-AG3649)</f>
        <v/>
      </c>
      <c r="AJ3649" s="13">
        <f>IF(OR(AI3649="",AA3649=""),"",AI3649=AA3649)</f>
        <v/>
      </c>
      <c r="AK3649" s="13">
        <f>IF(AI3649="","",AI3649&gt;60)</f>
        <v/>
      </c>
      <c r="AL3649" s="13" t="b">
        <f>IF(OR(Y3649=TRUE,AH3649=""),TRUE,FALSE)</f>
        <v>1</v>
      </c>
      <c r="AM3649" s="13">
        <f>IF(AI3649="","",AI3649&lt;0)</f>
        <v/>
      </c>
      <c r="AN3649" s="13" t="str">
        <f>IF(AH3649="","No inspection date",IF(AI3649&lt;0,"Negative chronology",IF(AI3649&lt;=30,"0-30",IF(AI3649&lt;=60,"31-60",IF(AI3649&lt;=90,"61-90",IF(AI3649&lt;=180,"91-180","181+"))))))</f>
        <v>No inspection date</v>
      </c>
      <c r="AO3649" s="13" t="str">
        <f>IF(OR(ISNUMBER(SEARCH("COMPLETED",K3649)),ISNUMBER(SEARCH("CLOSED",K3649))),"Closed/Completed","Other Active/Issued")</f>
        <v>Other Active/Issued</v>
      </c>
    </row>
    <row r="3650" spans="1:41">
      <c r="A3650" t="s">
        <v>18229</v>
      </c>
      <c r="B3650" t="s">
        <v>87</v>
      </c>
      <c r="C3650" t="s">
        <v>87</v>
      </c>
      <c r="D3650" t="s">
        <v>88</v>
      </c>
      <c r="F3650" t="s">
        <v>18230</v>
      </c>
      <c r="H3650" t="s">
        <v>1184</v>
      </c>
      <c r="K3650" t="s">
        <v>115</v>
      </c>
      <c r="L3650" t="s">
        <v>115</v>
      </c>
      <c r="M3650" t="s">
        <v>18231</v>
      </c>
      <c r="N3650" s="9">
        <v>98109</v>
      </c>
      <c r="O3650" t="s">
        <v>18232</v>
      </c>
      <c r="P3650" s="10">
        <v>47.62741092</v>
      </c>
      <c r="Q3650" s="10">
        <v>-122.34578825</v>
      </c>
      <c r="R3650" t="s">
        <v>18233</v>
      </c>
      <c r="S3650" s="7">
        <v>8</v>
      </c>
      <c r="T3650" s="7">
        <v>2020</v>
      </c>
      <c r="U3650" s="7">
        <v>3</v>
      </c>
      <c r="Y3650" t="b">
        <v>1</v>
      </c>
      <c r="Z3650" t="b">
        <v>1</v>
      </c>
      <c r="AB3650">
        <v>7</v>
      </c>
      <c r="AC3650" t="b">
        <v>0</v>
      </c>
      <c r="AD3650" t="b">
        <v>1</v>
      </c>
      <c r="AE3650" t="b">
        <v>0</v>
      </c>
      <c r="AF3650" t="b">
        <v>1</v>
      </c>
      <c r="AG3650" s="11">
        <v>44069</v>
      </c>
      <c r="AI3650" s="12">
        <f>IF(OR(AG3650="",AH3650=""),"",AH3650-AG3650)</f>
        <v/>
      </c>
      <c r="AJ3650" s="13">
        <f>IF(OR(AI3650="",AA3650=""),"",AI3650=AA3650)</f>
        <v/>
      </c>
      <c r="AK3650" s="13">
        <f>IF(AI3650="","",AI3650&gt;60)</f>
        <v/>
      </c>
      <c r="AL3650" s="13" t="b">
        <f>IF(OR(Y3650=TRUE,AH3650=""),TRUE,FALSE)</f>
        <v>1</v>
      </c>
      <c r="AM3650" s="13">
        <f>IF(AI3650="","",AI3650&lt;0)</f>
        <v/>
      </c>
      <c r="AN3650" s="13" t="str">
        <f>IF(AH3650="","No inspection date",IF(AI3650&lt;0,"Negative chronology",IF(AI3650&lt;=30,"0-30",IF(AI3650&lt;=60,"31-60",IF(AI3650&lt;=90,"61-90",IF(AI3650&lt;=180,"91-180","181+"))))))</f>
        <v>No inspection date</v>
      </c>
      <c r="AO3650" s="13" t="str">
        <f>IF(OR(ISNUMBER(SEARCH("COMPLETED",K3650)),ISNUMBER(SEARCH("CLOSED",K3650))),"Closed/Completed","Other Active/Issued")</f>
        <v>Other Active/Issued</v>
      </c>
    </row>
    <row r="3651" spans="1:41">
      <c r="A3651" t="s">
        <v>18234</v>
      </c>
      <c r="B3651" t="s">
        <v>87</v>
      </c>
      <c r="C3651" t="s">
        <v>87</v>
      </c>
      <c r="D3651" t="s">
        <v>88</v>
      </c>
      <c r="F3651" t="s">
        <v>18235</v>
      </c>
      <c r="G3651" t="s">
        <v>18236</v>
      </c>
      <c r="H3651" t="s">
        <v>1184</v>
      </c>
      <c r="K3651" t="s">
        <v>778</v>
      </c>
      <c r="L3651" t="s">
        <v>778</v>
      </c>
      <c r="M3651" t="s">
        <v>18237</v>
      </c>
      <c r="N3651" s="9">
        <v>98126</v>
      </c>
      <c r="O3651" t="s">
        <v>18238</v>
      </c>
      <c r="P3651" s="10">
        <v>47.55243381</v>
      </c>
      <c r="Q3651" s="10">
        <v>-122.37396385</v>
      </c>
      <c r="R3651" t="s">
        <v>18239</v>
      </c>
      <c r="S3651" s="7">
        <v>8</v>
      </c>
      <c r="T3651" s="7">
        <v>2020</v>
      </c>
      <c r="U3651" s="7">
        <v>3</v>
      </c>
      <c r="Y3651" t="b">
        <v>1</v>
      </c>
      <c r="Z3651" t="b">
        <v>1</v>
      </c>
      <c r="AB3651">
        <v>1</v>
      </c>
      <c r="AC3651" t="b">
        <v>0</v>
      </c>
      <c r="AD3651" t="b">
        <v>1</v>
      </c>
      <c r="AE3651" t="b">
        <v>0</v>
      </c>
      <c r="AF3651" t="b">
        <v>1</v>
      </c>
      <c r="AG3651" s="11">
        <v>44069</v>
      </c>
      <c r="AI3651" s="12">
        <f>IF(OR(AG3651="",AH3651=""),"",AH3651-AG3651)</f>
        <v/>
      </c>
      <c r="AJ3651" s="13">
        <f>IF(OR(AI3651="",AA3651=""),"",AI3651=AA3651)</f>
        <v/>
      </c>
      <c r="AK3651" s="13">
        <f>IF(AI3651="","",AI3651&gt;60)</f>
        <v/>
      </c>
      <c r="AL3651" s="13" t="b">
        <f>IF(OR(Y3651=TRUE,AH3651=""),TRUE,FALSE)</f>
        <v>1</v>
      </c>
      <c r="AM3651" s="13">
        <f>IF(AI3651="","",AI3651&lt;0)</f>
        <v/>
      </c>
      <c r="AN3651" s="13" t="str">
        <f>IF(AH3651="","No inspection date",IF(AI3651&lt;0,"Negative chronology",IF(AI3651&lt;=30,"0-30",IF(AI3651&lt;=60,"31-60",IF(AI3651&lt;=90,"61-90",IF(AI3651&lt;=180,"91-180","181+"))))))</f>
        <v>No inspection date</v>
      </c>
      <c r="AO3651" s="13" t="str">
        <f>IF(OR(ISNUMBER(SEARCH("COMPLETED",K3651)),ISNUMBER(SEARCH("CLOSED",K3651))),"Closed/Completed","Other Active/Issued")</f>
        <v>Other Active/Issued</v>
      </c>
    </row>
    <row r="3652" spans="1:41">
      <c r="A3652" t="s">
        <v>18240</v>
      </c>
      <c r="B3652" t="s">
        <v>87</v>
      </c>
      <c r="C3652" t="s">
        <v>87</v>
      </c>
      <c r="D3652" t="s">
        <v>88</v>
      </c>
      <c r="F3652" t="s">
        <v>18241</v>
      </c>
      <c r="G3652" t="s">
        <v>18242</v>
      </c>
      <c r="H3652" t="s">
        <v>1184</v>
      </c>
      <c r="K3652" t="s">
        <v>982</v>
      </c>
      <c r="L3652" t="s">
        <v>982</v>
      </c>
      <c r="M3652" t="s">
        <v>18243</v>
      </c>
      <c r="N3652" s="9">
        <v>98144</v>
      </c>
      <c r="O3652" t="s">
        <v>18244</v>
      </c>
      <c r="P3652" s="10">
        <v>47.59346078</v>
      </c>
      <c r="Q3652" s="10">
        <v>-122.31400927</v>
      </c>
      <c r="R3652" t="s">
        <v>18245</v>
      </c>
      <c r="S3652" s="7">
        <v>8</v>
      </c>
      <c r="T3652" s="7">
        <v>2020</v>
      </c>
      <c r="U3652" s="7">
        <v>3</v>
      </c>
      <c r="Y3652" t="b">
        <v>1</v>
      </c>
      <c r="Z3652" t="b">
        <v>1</v>
      </c>
      <c r="AB3652">
        <v>2</v>
      </c>
      <c r="AC3652" t="b">
        <v>0</v>
      </c>
      <c r="AD3652" t="b">
        <v>1</v>
      </c>
      <c r="AE3652" t="b">
        <v>0</v>
      </c>
      <c r="AF3652" t="b">
        <v>1</v>
      </c>
      <c r="AG3652" s="11">
        <v>44069</v>
      </c>
      <c r="AI3652" s="12">
        <f>IF(OR(AG3652="",AH3652=""),"",AH3652-AG3652)</f>
        <v/>
      </c>
      <c r="AJ3652" s="13">
        <f>IF(OR(AI3652="",AA3652=""),"",AI3652=AA3652)</f>
        <v/>
      </c>
      <c r="AK3652" s="13">
        <f>IF(AI3652="","",AI3652&gt;60)</f>
        <v/>
      </c>
      <c r="AL3652" s="13" t="b">
        <f>IF(OR(Y3652=TRUE,AH3652=""),TRUE,FALSE)</f>
        <v>1</v>
      </c>
      <c r="AM3652" s="13">
        <f>IF(AI3652="","",AI3652&lt;0)</f>
        <v/>
      </c>
      <c r="AN3652" s="13" t="str">
        <f>IF(AH3652="","No inspection date",IF(AI3652&lt;0,"Negative chronology",IF(AI3652&lt;=30,"0-30",IF(AI3652&lt;=60,"31-60",IF(AI3652&lt;=90,"61-90",IF(AI3652&lt;=180,"91-180","181+"))))))</f>
        <v>No inspection date</v>
      </c>
      <c r="AO3652" s="13" t="str">
        <f>IF(OR(ISNUMBER(SEARCH("COMPLETED",K3652)),ISNUMBER(SEARCH("CLOSED",K3652))),"Closed/Completed","Other Active/Issued")</f>
        <v>Other Active/Issued</v>
      </c>
    </row>
    <row r="3653" spans="1:41">
      <c r="A3653" t="s">
        <v>18246</v>
      </c>
      <c r="B3653" t="s">
        <v>87</v>
      </c>
      <c r="C3653" t="s">
        <v>87</v>
      </c>
      <c r="D3653" t="s">
        <v>88</v>
      </c>
      <c r="F3653" t="s">
        <v>18247</v>
      </c>
      <c r="G3653" t="s">
        <v>18248</v>
      </c>
      <c r="H3653" t="s">
        <v>1184</v>
      </c>
      <c r="I3653" t="s">
        <v>5966</v>
      </c>
      <c r="J3653" t="s">
        <v>93</v>
      </c>
      <c r="K3653" t="s">
        <v>982</v>
      </c>
      <c r="L3653" t="s">
        <v>982</v>
      </c>
      <c r="M3653" t="s">
        <v>18249</v>
      </c>
      <c r="N3653" s="9">
        <v>98102</v>
      </c>
      <c r="O3653" t="s">
        <v>18250</v>
      </c>
      <c r="P3653" s="10">
        <v>47.63622636</v>
      </c>
      <c r="Q3653" s="10">
        <v>-122.32157883</v>
      </c>
      <c r="R3653" t="s">
        <v>18251</v>
      </c>
      <c r="S3653" s="7">
        <v>8</v>
      </c>
      <c r="T3653" s="7">
        <v>2020</v>
      </c>
      <c r="U3653" s="7">
        <v>3</v>
      </c>
      <c r="V3653">
        <v>8</v>
      </c>
      <c r="W3653">
        <v>2020</v>
      </c>
      <c r="X3653">
        <v>3</v>
      </c>
      <c r="Y3653" t="b">
        <v>0</v>
      </c>
      <c r="Z3653" t="b">
        <v>0</v>
      </c>
      <c r="AA3653">
        <v>-20</v>
      </c>
      <c r="AB3653">
        <v>3</v>
      </c>
      <c r="AC3653" t="b">
        <v>0</v>
      </c>
      <c r="AD3653" t="b">
        <v>1</v>
      </c>
      <c r="AE3653" t="b">
        <v>0</v>
      </c>
      <c r="AF3653" t="b">
        <v>1</v>
      </c>
      <c r="AG3653" s="11">
        <v>44069</v>
      </c>
      <c r="AH3653" s="11">
        <v>44049</v>
      </c>
      <c r="AI3653" s="12">
        <f>IF(OR(AG3653="",AH3653=""),"",AH3653-AG3653)</f>
        <v>-20.0</v>
      </c>
      <c r="AJ3653" s="13" t="b">
        <f>IF(OR(AI3653="",AA3653=""),"",AI3653=AA3653)</f>
        <v>1</v>
      </c>
      <c r="AK3653" s="13" t="b">
        <f>IF(AI3653="","",AI3653&gt;60)</f>
        <v>0</v>
      </c>
      <c r="AL3653" s="13" t="b">
        <f>IF(OR(Y3653=TRUE,AH3653=""),TRUE,FALSE)</f>
        <v>0</v>
      </c>
      <c r="AM3653" s="13" t="b">
        <f>IF(AI3653="","",AI3653&lt;0)</f>
        <v>1</v>
      </c>
      <c r="AN3653" s="13" t="str">
        <f>IF(AH3653="","No inspection date",IF(AI3653&lt;0,"Negative chronology",IF(AI3653&lt;=30,"0-30",IF(AI3653&lt;=60,"31-60",IF(AI3653&lt;=90,"61-90",IF(AI3653&lt;=180,"91-180","181+"))))))</f>
        <v>Negative chronology</v>
      </c>
      <c r="AO3653" s="13" t="str">
        <f>IF(OR(ISNUMBER(SEARCH("COMPLETED",K3653)),ISNUMBER(SEARCH("CLOSED",K3653))),"Closed/Completed","Other Active/Issued")</f>
        <v>Other Active/Issued</v>
      </c>
    </row>
    <row r="3654" spans="1:41">
      <c r="A3654" t="s">
        <v>18252</v>
      </c>
      <c r="B3654" t="s">
        <v>87</v>
      </c>
      <c r="C3654" t="s">
        <v>87</v>
      </c>
      <c r="D3654" t="s">
        <v>88</v>
      </c>
      <c r="F3654" t="s">
        <v>7705</v>
      </c>
      <c r="H3654" t="s">
        <v>521</v>
      </c>
      <c r="I3654" t="s">
        <v>17398</v>
      </c>
      <c r="J3654" t="s">
        <v>137</v>
      </c>
      <c r="K3654" t="s">
        <v>93</v>
      </c>
      <c r="L3654" t="s">
        <v>93</v>
      </c>
      <c r="M3654" t="s">
        <v>7709</v>
      </c>
      <c r="N3654" s="9">
        <v>98115</v>
      </c>
      <c r="O3654" t="s">
        <v>18253</v>
      </c>
      <c r="P3654" s="10">
        <v>47.6961692</v>
      </c>
      <c r="Q3654" s="10">
        <v>-122.32778824</v>
      </c>
      <c r="R3654" t="s">
        <v>7711</v>
      </c>
      <c r="S3654" s="7">
        <v>8</v>
      </c>
      <c r="T3654" s="7">
        <v>2020</v>
      </c>
      <c r="U3654" s="7">
        <v>3</v>
      </c>
      <c r="V3654">
        <v>12</v>
      </c>
      <c r="W3654">
        <v>2020</v>
      </c>
      <c r="X3654">
        <v>4</v>
      </c>
      <c r="Y3654" t="b">
        <v>0</v>
      </c>
      <c r="Z3654" t="b">
        <v>0</v>
      </c>
      <c r="AA3654">
        <v>106</v>
      </c>
      <c r="AB3654">
        <v>5</v>
      </c>
      <c r="AC3654" t="b">
        <v>0</v>
      </c>
      <c r="AD3654" t="b">
        <v>1</v>
      </c>
      <c r="AE3654" t="b">
        <v>0</v>
      </c>
      <c r="AF3654" t="b">
        <v>1</v>
      </c>
      <c r="AG3654" s="11">
        <v>44070</v>
      </c>
      <c r="AH3654" s="11">
        <v>44176</v>
      </c>
      <c r="AI3654" s="12">
        <f>IF(OR(AG3654="",AH3654=""),"",AH3654-AG3654)</f>
        <v>106.0</v>
      </c>
      <c r="AJ3654" s="13" t="b">
        <f>IF(OR(AI3654="",AA3654=""),"",AI3654=AA3654)</f>
        <v>1</v>
      </c>
      <c r="AK3654" s="13" t="b">
        <f>IF(AI3654="","",AI3654&gt;60)</f>
        <v>1</v>
      </c>
      <c r="AL3654" s="13" t="b">
        <f>IF(OR(Y3654=TRUE,AH3654=""),TRUE,FALSE)</f>
        <v>0</v>
      </c>
      <c r="AM3654" s="13" t="b">
        <f>IF(AI3654="","",AI3654&lt;0)</f>
        <v>0</v>
      </c>
      <c r="AN3654" s="13" t="str">
        <f>IF(AH3654="","No inspection date",IF(AI3654&lt;0,"Negative chronology",IF(AI3654&lt;=30,"0-30",IF(AI3654&lt;=60,"31-60",IF(AI3654&lt;=90,"61-90",IF(AI3654&lt;=180,"91-180","181+"))))))</f>
        <v>91-180</v>
      </c>
      <c r="AO3654" s="13" t="str">
        <f>IF(OR(ISNUMBER(SEARCH("COMPLETED",K3654)),ISNUMBER(SEARCH("CLOSED",K3654))),"Closed/Completed","Other Active/Issued")</f>
        <v>Closed/Completed</v>
      </c>
    </row>
    <row r="3655" spans="1:41">
      <c r="A3655" t="s">
        <v>18254</v>
      </c>
      <c r="B3655" t="s">
        <v>87</v>
      </c>
      <c r="C3655" t="s">
        <v>87</v>
      </c>
      <c r="D3655" t="s">
        <v>88</v>
      </c>
      <c r="F3655" t="s">
        <v>18255</v>
      </c>
      <c r="H3655" t="s">
        <v>521</v>
      </c>
      <c r="I3655" t="s">
        <v>18256</v>
      </c>
      <c r="J3655" t="s">
        <v>137</v>
      </c>
      <c r="K3655" t="s">
        <v>93</v>
      </c>
      <c r="L3655" t="s">
        <v>93</v>
      </c>
      <c r="M3655" t="s">
        <v>898</v>
      </c>
      <c r="N3655" s="9">
        <v>98103</v>
      </c>
      <c r="O3655" t="s">
        <v>18257</v>
      </c>
      <c r="P3655" s="10">
        <v>47.64987985</v>
      </c>
      <c r="Q3655" s="10">
        <v>-122.3329992</v>
      </c>
      <c r="R3655" t="s">
        <v>900</v>
      </c>
      <c r="S3655" s="7">
        <v>8</v>
      </c>
      <c r="T3655" s="7">
        <v>2020</v>
      </c>
      <c r="U3655" s="7">
        <v>3</v>
      </c>
      <c r="V3655">
        <v>9</v>
      </c>
      <c r="W3655">
        <v>2020</v>
      </c>
      <c r="X3655">
        <v>3</v>
      </c>
      <c r="Y3655" t="b">
        <v>0</v>
      </c>
      <c r="Z3655" t="b">
        <v>0</v>
      </c>
      <c r="AA3655">
        <v>22</v>
      </c>
      <c r="AB3655">
        <v>4</v>
      </c>
      <c r="AC3655" t="b">
        <v>0</v>
      </c>
      <c r="AD3655" t="b">
        <v>1</v>
      </c>
      <c r="AE3655" t="b">
        <v>0</v>
      </c>
      <c r="AF3655" t="b">
        <v>1</v>
      </c>
      <c r="AG3655" s="11">
        <v>44070</v>
      </c>
      <c r="AH3655" s="11">
        <v>44092</v>
      </c>
      <c r="AI3655" s="12">
        <f>IF(OR(AG3655="",AH3655=""),"",AH3655-AG3655)</f>
        <v>22.0</v>
      </c>
      <c r="AJ3655" s="13" t="b">
        <f>IF(OR(AI3655="",AA3655=""),"",AI3655=AA3655)</f>
        <v>1</v>
      </c>
      <c r="AK3655" s="13" t="b">
        <f>IF(AI3655="","",AI3655&gt;60)</f>
        <v>0</v>
      </c>
      <c r="AL3655" s="13" t="b">
        <f>IF(OR(Y3655=TRUE,AH3655=""),TRUE,FALSE)</f>
        <v>0</v>
      </c>
      <c r="AM3655" s="13" t="b">
        <f>IF(AI3655="","",AI3655&lt;0)</f>
        <v>0</v>
      </c>
      <c r="AN3655" s="13" t="str">
        <f>IF(AH3655="","No inspection date",IF(AI3655&lt;0,"Negative chronology",IF(AI3655&lt;=30,"0-30",IF(AI3655&lt;=60,"31-60",IF(AI3655&lt;=90,"61-90",IF(AI3655&lt;=180,"91-180","181+"))))))</f>
        <v>0-30</v>
      </c>
      <c r="AO3655" s="13" t="str">
        <f>IF(OR(ISNUMBER(SEARCH("COMPLETED",K3655)),ISNUMBER(SEARCH("CLOSED",K3655))),"Closed/Completed","Other Active/Issued")</f>
        <v>Closed/Completed</v>
      </c>
    </row>
    <row r="3656" spans="1:41">
      <c r="A3656" t="s">
        <v>18258</v>
      </c>
      <c r="B3656" t="s">
        <v>87</v>
      </c>
      <c r="C3656" t="s">
        <v>87</v>
      </c>
      <c r="D3656" t="s">
        <v>88</v>
      </c>
      <c r="F3656" t="s">
        <v>18259</v>
      </c>
      <c r="G3656" t="s">
        <v>15974</v>
      </c>
      <c r="H3656" t="s">
        <v>521</v>
      </c>
      <c r="K3656" t="s">
        <v>93</v>
      </c>
      <c r="L3656" t="s">
        <v>93</v>
      </c>
      <c r="M3656" t="s">
        <v>7842</v>
      </c>
      <c r="O3656" t="s">
        <v>18260</v>
      </c>
      <c r="P3656" s="10">
        <v>47.67965861</v>
      </c>
      <c r="Q3656" s="10">
        <v>-122.303531</v>
      </c>
      <c r="R3656" t="s">
        <v>7844</v>
      </c>
      <c r="S3656" s="7">
        <v>8</v>
      </c>
      <c r="T3656" s="7">
        <v>2020</v>
      </c>
      <c r="U3656" s="7">
        <v>3</v>
      </c>
      <c r="Y3656" t="b">
        <v>1</v>
      </c>
      <c r="Z3656" t="b">
        <v>1</v>
      </c>
      <c r="AB3656">
        <v>4</v>
      </c>
      <c r="AC3656" t="b">
        <v>0</v>
      </c>
      <c r="AD3656" t="b">
        <v>1</v>
      </c>
      <c r="AE3656" t="b">
        <v>0</v>
      </c>
      <c r="AF3656" t="b">
        <v>1</v>
      </c>
      <c r="AG3656" s="11">
        <v>44070</v>
      </c>
      <c r="AI3656" s="12">
        <f>IF(OR(AG3656="",AH3656=""),"",AH3656-AG3656)</f>
        <v/>
      </c>
      <c r="AJ3656" s="13">
        <f>IF(OR(AI3656="",AA3656=""),"",AI3656=AA3656)</f>
        <v/>
      </c>
      <c r="AK3656" s="13">
        <f>IF(AI3656="","",AI3656&gt;60)</f>
        <v/>
      </c>
      <c r="AL3656" s="13" t="b">
        <f>IF(OR(Y3656=TRUE,AH3656=""),TRUE,FALSE)</f>
        <v>1</v>
      </c>
      <c r="AM3656" s="13">
        <f>IF(AI3656="","",AI3656&lt;0)</f>
        <v/>
      </c>
      <c r="AN3656" s="13" t="str">
        <f>IF(AH3656="","No inspection date",IF(AI3656&lt;0,"Negative chronology",IF(AI3656&lt;=30,"0-30",IF(AI3656&lt;=60,"31-60",IF(AI3656&lt;=90,"61-90",IF(AI3656&lt;=180,"91-180","181+"))))))</f>
        <v>No inspection date</v>
      </c>
      <c r="AO3656" s="13" t="str">
        <f>IF(OR(ISNUMBER(SEARCH("COMPLETED",K3656)),ISNUMBER(SEARCH("CLOSED",K3656))),"Closed/Completed","Other Active/Issued")</f>
        <v>Closed/Completed</v>
      </c>
    </row>
    <row r="3657" spans="1:41">
      <c r="A3657" t="s">
        <v>18261</v>
      </c>
      <c r="B3657" t="s">
        <v>87</v>
      </c>
      <c r="C3657" t="s">
        <v>87</v>
      </c>
      <c r="D3657" t="s">
        <v>88</v>
      </c>
      <c r="F3657" t="s">
        <v>18262</v>
      </c>
      <c r="H3657" t="s">
        <v>521</v>
      </c>
      <c r="I3657" t="s">
        <v>18263</v>
      </c>
      <c r="J3657" t="s">
        <v>137</v>
      </c>
      <c r="K3657" t="s">
        <v>93</v>
      </c>
      <c r="L3657" t="s">
        <v>93</v>
      </c>
      <c r="M3657" t="s">
        <v>18264</v>
      </c>
      <c r="N3657" s="9">
        <v>98105</v>
      </c>
      <c r="O3657" t="s">
        <v>18265</v>
      </c>
      <c r="P3657" s="10">
        <v>47.66383283</v>
      </c>
      <c r="Q3657" s="10">
        <v>-122.30493395</v>
      </c>
      <c r="R3657" t="s">
        <v>18266</v>
      </c>
      <c r="S3657" s="7">
        <v>8</v>
      </c>
      <c r="T3657" s="7">
        <v>2020</v>
      </c>
      <c r="U3657" s="7">
        <v>3</v>
      </c>
      <c r="V3657">
        <v>10</v>
      </c>
      <c r="W3657">
        <v>2020</v>
      </c>
      <c r="X3657">
        <v>4</v>
      </c>
      <c r="Y3657" t="b">
        <v>0</v>
      </c>
      <c r="Z3657" t="b">
        <v>0</v>
      </c>
      <c r="AA3657">
        <v>36</v>
      </c>
      <c r="AB3657">
        <v>4</v>
      </c>
      <c r="AC3657" t="b">
        <v>0</v>
      </c>
      <c r="AD3657" t="b">
        <v>1</v>
      </c>
      <c r="AE3657" t="b">
        <v>0</v>
      </c>
      <c r="AF3657" t="b">
        <v>1</v>
      </c>
      <c r="AG3657" s="11">
        <v>44070</v>
      </c>
      <c r="AH3657" s="11">
        <v>44106</v>
      </c>
      <c r="AI3657" s="12">
        <f>IF(OR(AG3657="",AH3657=""),"",AH3657-AG3657)</f>
        <v>36.0</v>
      </c>
      <c r="AJ3657" s="13" t="b">
        <f>IF(OR(AI3657="",AA3657=""),"",AI3657=AA3657)</f>
        <v>1</v>
      </c>
      <c r="AK3657" s="13" t="b">
        <f>IF(AI3657="","",AI3657&gt;60)</f>
        <v>0</v>
      </c>
      <c r="AL3657" s="13" t="b">
        <f>IF(OR(Y3657=TRUE,AH3657=""),TRUE,FALSE)</f>
        <v>0</v>
      </c>
      <c r="AM3657" s="13" t="b">
        <f>IF(AI3657="","",AI3657&lt;0)</f>
        <v>0</v>
      </c>
      <c r="AN3657" s="13" t="str">
        <f>IF(AH3657="","No inspection date",IF(AI3657&lt;0,"Negative chronology",IF(AI3657&lt;=30,"0-30",IF(AI3657&lt;=60,"31-60",IF(AI3657&lt;=90,"61-90",IF(AI3657&lt;=180,"91-180","181+"))))))</f>
        <v>31-60</v>
      </c>
      <c r="AO3657" s="13" t="str">
        <f>IF(OR(ISNUMBER(SEARCH("COMPLETED",K3657)),ISNUMBER(SEARCH("CLOSED",K3657))),"Closed/Completed","Other Active/Issued")</f>
        <v>Closed/Completed</v>
      </c>
    </row>
    <row r="3658" spans="1:41">
      <c r="A3658" t="s">
        <v>18267</v>
      </c>
      <c r="B3658" t="s">
        <v>87</v>
      </c>
      <c r="C3658" t="s">
        <v>87</v>
      </c>
      <c r="D3658" t="s">
        <v>88</v>
      </c>
      <c r="F3658" t="s">
        <v>18268</v>
      </c>
      <c r="G3658" t="s">
        <v>18269</v>
      </c>
      <c r="H3658" t="s">
        <v>18270</v>
      </c>
      <c r="I3658" t="s">
        <v>18271</v>
      </c>
      <c r="J3658" t="s">
        <v>93</v>
      </c>
      <c r="K3658" t="s">
        <v>93</v>
      </c>
      <c r="L3658" t="s">
        <v>93</v>
      </c>
      <c r="M3658" t="s">
        <v>1223</v>
      </c>
      <c r="N3658" s="9">
        <v>98126</v>
      </c>
      <c r="O3658" t="s">
        <v>18272</v>
      </c>
      <c r="P3658" s="10">
        <v>47.57584379</v>
      </c>
      <c r="Q3658" s="10">
        <v>-122.3743025</v>
      </c>
      <c r="R3658" t="s">
        <v>1225</v>
      </c>
      <c r="S3658" s="7">
        <v>8</v>
      </c>
      <c r="T3658" s="7">
        <v>2020</v>
      </c>
      <c r="U3658" s="7">
        <v>3</v>
      </c>
      <c r="V3658">
        <v>3</v>
      </c>
      <c r="W3658">
        <v>2021</v>
      </c>
      <c r="X3658">
        <v>1</v>
      </c>
      <c r="Y3658" t="b">
        <v>0</v>
      </c>
      <c r="Z3658" t="b">
        <v>0</v>
      </c>
      <c r="AA3658">
        <v>193</v>
      </c>
      <c r="AB3658">
        <v>1</v>
      </c>
      <c r="AC3658" t="b">
        <v>0</v>
      </c>
      <c r="AD3658" t="b">
        <v>1</v>
      </c>
      <c r="AE3658" t="b">
        <v>0</v>
      </c>
      <c r="AF3658" t="b">
        <v>1</v>
      </c>
      <c r="AG3658" s="11">
        <v>44071</v>
      </c>
      <c r="AH3658" s="11">
        <v>44264</v>
      </c>
      <c r="AI3658" s="12">
        <f>IF(OR(AG3658="",AH3658=""),"",AH3658-AG3658)</f>
        <v>193.0</v>
      </c>
      <c r="AJ3658" s="13" t="b">
        <f>IF(OR(AI3658="",AA3658=""),"",AI3658=AA3658)</f>
        <v>1</v>
      </c>
      <c r="AK3658" s="13" t="b">
        <f>IF(AI3658="","",AI3658&gt;60)</f>
        <v>1</v>
      </c>
      <c r="AL3658" s="13" t="b">
        <f>IF(OR(Y3658=TRUE,AH3658=""),TRUE,FALSE)</f>
        <v>0</v>
      </c>
      <c r="AM3658" s="13" t="b">
        <f>IF(AI3658="","",AI3658&lt;0)</f>
        <v>0</v>
      </c>
      <c r="AN3658" s="13" t="str">
        <f>IF(AH3658="","No inspection date",IF(AI3658&lt;0,"Negative chronology",IF(AI3658&lt;=30,"0-30",IF(AI3658&lt;=60,"31-60",IF(AI3658&lt;=90,"61-90",IF(AI3658&lt;=180,"91-180","181+"))))))</f>
        <v>181+</v>
      </c>
      <c r="AO3658" s="13" t="str">
        <f>IF(OR(ISNUMBER(SEARCH("COMPLETED",K3658)),ISNUMBER(SEARCH("CLOSED",K3658))),"Closed/Completed","Other Active/Issued")</f>
        <v>Closed/Completed</v>
      </c>
    </row>
    <row r="3659" spans="1:41">
      <c r="A3659" t="s">
        <v>18273</v>
      </c>
      <c r="B3659" t="s">
        <v>87</v>
      </c>
      <c r="C3659" t="s">
        <v>87</v>
      </c>
      <c r="D3659" t="s">
        <v>88</v>
      </c>
      <c r="F3659" t="s">
        <v>18274</v>
      </c>
      <c r="G3659" t="s">
        <v>18275</v>
      </c>
      <c r="H3659" t="s">
        <v>18270</v>
      </c>
      <c r="K3659" t="s">
        <v>93</v>
      </c>
      <c r="L3659" t="s">
        <v>93</v>
      </c>
      <c r="M3659" t="s">
        <v>18276</v>
      </c>
      <c r="N3659" s="9">
        <v>98125</v>
      </c>
      <c r="O3659" t="s">
        <v>18277</v>
      </c>
      <c r="P3659" s="10">
        <v>47.71837415</v>
      </c>
      <c r="Q3659" s="10">
        <v>-122.28420732</v>
      </c>
      <c r="R3659" t="s">
        <v>18278</v>
      </c>
      <c r="S3659" s="7">
        <v>8</v>
      </c>
      <c r="T3659" s="7">
        <v>2020</v>
      </c>
      <c r="U3659" s="7">
        <v>3</v>
      </c>
      <c r="Y3659" t="b">
        <v>1</v>
      </c>
      <c r="Z3659" t="b">
        <v>1</v>
      </c>
      <c r="AB3659">
        <v>5</v>
      </c>
      <c r="AC3659" t="b">
        <v>0</v>
      </c>
      <c r="AD3659" t="b">
        <v>1</v>
      </c>
      <c r="AE3659" t="b">
        <v>0</v>
      </c>
      <c r="AF3659" t="b">
        <v>1</v>
      </c>
      <c r="AG3659" s="11">
        <v>44071</v>
      </c>
      <c r="AI3659" s="12">
        <f>IF(OR(AG3659="",AH3659=""),"",AH3659-AG3659)</f>
        <v/>
      </c>
      <c r="AJ3659" s="13">
        <f>IF(OR(AI3659="",AA3659=""),"",AI3659=AA3659)</f>
        <v/>
      </c>
      <c r="AK3659" s="13">
        <f>IF(AI3659="","",AI3659&gt;60)</f>
        <v/>
      </c>
      <c r="AL3659" s="13" t="b">
        <f>IF(OR(Y3659=TRUE,AH3659=""),TRUE,FALSE)</f>
        <v>1</v>
      </c>
      <c r="AM3659" s="13">
        <f>IF(AI3659="","",AI3659&lt;0)</f>
        <v/>
      </c>
      <c r="AN3659" s="13" t="str">
        <f>IF(AH3659="","No inspection date",IF(AI3659&lt;0,"Negative chronology",IF(AI3659&lt;=30,"0-30",IF(AI3659&lt;=60,"31-60",IF(AI3659&lt;=90,"61-90",IF(AI3659&lt;=180,"91-180","181+"))))))</f>
        <v>No inspection date</v>
      </c>
      <c r="AO3659" s="13" t="str">
        <f>IF(OR(ISNUMBER(SEARCH("COMPLETED",K3659)),ISNUMBER(SEARCH("CLOSED",K3659))),"Closed/Completed","Other Active/Issued")</f>
        <v>Closed/Completed</v>
      </c>
    </row>
    <row r="3660" spans="1:41">
      <c r="A3660" t="s">
        <v>18279</v>
      </c>
      <c r="B3660" t="s">
        <v>87</v>
      </c>
      <c r="C3660" t="s">
        <v>87</v>
      </c>
      <c r="D3660" t="s">
        <v>88</v>
      </c>
      <c r="F3660" t="s">
        <v>18280</v>
      </c>
      <c r="H3660" t="s">
        <v>18270</v>
      </c>
      <c r="I3660" t="s">
        <v>7535</v>
      </c>
      <c r="J3660" t="s">
        <v>137</v>
      </c>
      <c r="K3660" t="s">
        <v>93</v>
      </c>
      <c r="L3660" t="s">
        <v>93</v>
      </c>
      <c r="M3660" t="s">
        <v>18281</v>
      </c>
      <c r="N3660" s="9">
        <v>98144</v>
      </c>
      <c r="O3660" t="s">
        <v>18282</v>
      </c>
      <c r="P3660" s="10">
        <v>47.57043289</v>
      </c>
      <c r="Q3660" s="10">
        <v>-122.28969009</v>
      </c>
      <c r="R3660" t="s">
        <v>18283</v>
      </c>
      <c r="S3660" s="7">
        <v>8</v>
      </c>
      <c r="T3660" s="7">
        <v>2020</v>
      </c>
      <c r="U3660" s="7">
        <v>3</v>
      </c>
      <c r="V3660">
        <v>9</v>
      </c>
      <c r="W3660">
        <v>2020</v>
      </c>
      <c r="X3660">
        <v>3</v>
      </c>
      <c r="Y3660" t="b">
        <v>0</v>
      </c>
      <c r="Z3660" t="b">
        <v>0</v>
      </c>
      <c r="AA3660">
        <v>20</v>
      </c>
      <c r="AB3660">
        <v>2</v>
      </c>
      <c r="AC3660" t="b">
        <v>0</v>
      </c>
      <c r="AD3660" t="b">
        <v>1</v>
      </c>
      <c r="AE3660" t="b">
        <v>0</v>
      </c>
      <c r="AF3660" t="b">
        <v>1</v>
      </c>
      <c r="AG3660" s="11">
        <v>44071</v>
      </c>
      <c r="AH3660" s="11">
        <v>44091</v>
      </c>
      <c r="AI3660" s="12">
        <f>IF(OR(AG3660="",AH3660=""),"",AH3660-AG3660)</f>
        <v>20.0</v>
      </c>
      <c r="AJ3660" s="13" t="b">
        <f>IF(OR(AI3660="",AA3660=""),"",AI3660=AA3660)</f>
        <v>1</v>
      </c>
      <c r="AK3660" s="13" t="b">
        <f>IF(AI3660="","",AI3660&gt;60)</f>
        <v>0</v>
      </c>
      <c r="AL3660" s="13" t="b">
        <f>IF(OR(Y3660=TRUE,AH3660=""),TRUE,FALSE)</f>
        <v>0</v>
      </c>
      <c r="AM3660" s="13" t="b">
        <f>IF(AI3660="","",AI3660&lt;0)</f>
        <v>0</v>
      </c>
      <c r="AN3660" s="13" t="str">
        <f>IF(AH3660="","No inspection date",IF(AI3660&lt;0,"Negative chronology",IF(AI3660&lt;=30,"0-30",IF(AI3660&lt;=60,"31-60",IF(AI3660&lt;=90,"61-90",IF(AI3660&lt;=180,"91-180","181+"))))))</f>
        <v>0-30</v>
      </c>
      <c r="AO3660" s="13" t="str">
        <f>IF(OR(ISNUMBER(SEARCH("COMPLETED",K3660)),ISNUMBER(SEARCH("CLOSED",K3660))),"Closed/Completed","Other Active/Issued")</f>
        <v>Closed/Completed</v>
      </c>
    </row>
    <row r="3661" spans="1:41">
      <c r="A3661" t="s">
        <v>18284</v>
      </c>
      <c r="B3661" t="s">
        <v>87</v>
      </c>
      <c r="C3661" t="s">
        <v>87</v>
      </c>
      <c r="D3661" t="s">
        <v>88</v>
      </c>
      <c r="F3661" t="s">
        <v>18285</v>
      </c>
      <c r="G3661" t="s">
        <v>5920</v>
      </c>
      <c r="H3661" t="s">
        <v>18270</v>
      </c>
      <c r="I3661" t="s">
        <v>18286</v>
      </c>
      <c r="J3661" t="s">
        <v>137</v>
      </c>
      <c r="K3661" t="s">
        <v>93</v>
      </c>
      <c r="L3661" t="s">
        <v>93</v>
      </c>
      <c r="M3661" t="s">
        <v>5923</v>
      </c>
      <c r="O3661" t="s">
        <v>18287</v>
      </c>
      <c r="P3661" s="10">
        <v>47.62294148</v>
      </c>
      <c r="Q3661" s="10">
        <v>-122.31651429</v>
      </c>
      <c r="R3661" t="s">
        <v>5925</v>
      </c>
      <c r="S3661" s="7">
        <v>8</v>
      </c>
      <c r="T3661" s="7">
        <v>2020</v>
      </c>
      <c r="U3661" s="7">
        <v>3</v>
      </c>
      <c r="V3661">
        <v>12</v>
      </c>
      <c r="W3661">
        <v>2020</v>
      </c>
      <c r="X3661">
        <v>4</v>
      </c>
      <c r="Y3661" t="b">
        <v>0</v>
      </c>
      <c r="Z3661" t="b">
        <v>0</v>
      </c>
      <c r="AA3661">
        <v>96</v>
      </c>
      <c r="AB3661">
        <v>3</v>
      </c>
      <c r="AC3661" t="b">
        <v>0</v>
      </c>
      <c r="AD3661" t="b">
        <v>1</v>
      </c>
      <c r="AE3661" t="b">
        <v>0</v>
      </c>
      <c r="AF3661" t="b">
        <v>1</v>
      </c>
      <c r="AG3661" s="11">
        <v>44071</v>
      </c>
      <c r="AH3661" s="11">
        <v>44167</v>
      </c>
      <c r="AI3661" s="12">
        <f>IF(OR(AG3661="",AH3661=""),"",AH3661-AG3661)</f>
        <v>96.0</v>
      </c>
      <c r="AJ3661" s="13" t="b">
        <f>IF(OR(AI3661="",AA3661=""),"",AI3661=AA3661)</f>
        <v>1</v>
      </c>
      <c r="AK3661" s="13" t="b">
        <f>IF(AI3661="","",AI3661&gt;60)</f>
        <v>1</v>
      </c>
      <c r="AL3661" s="13" t="b">
        <f>IF(OR(Y3661=TRUE,AH3661=""),TRUE,FALSE)</f>
        <v>0</v>
      </c>
      <c r="AM3661" s="13" t="b">
        <f>IF(AI3661="","",AI3661&lt;0)</f>
        <v>0</v>
      </c>
      <c r="AN3661" s="13" t="str">
        <f>IF(AH3661="","No inspection date",IF(AI3661&lt;0,"Negative chronology",IF(AI3661&lt;=30,"0-30",IF(AI3661&lt;=60,"31-60",IF(AI3661&lt;=90,"61-90",IF(AI3661&lt;=180,"91-180","181+"))))))</f>
        <v>91-180</v>
      </c>
      <c r="AO3661" s="13" t="str">
        <f>IF(OR(ISNUMBER(SEARCH("COMPLETED",K3661)),ISNUMBER(SEARCH("CLOSED",K3661))),"Closed/Completed","Other Active/Issued")</f>
        <v>Closed/Completed</v>
      </c>
    </row>
    <row r="3662" spans="1:41">
      <c r="A3662" t="s">
        <v>18288</v>
      </c>
      <c r="B3662" t="s">
        <v>87</v>
      </c>
      <c r="C3662" t="s">
        <v>87</v>
      </c>
      <c r="D3662" t="s">
        <v>88</v>
      </c>
      <c r="F3662" t="s">
        <v>7496</v>
      </c>
      <c r="H3662" t="s">
        <v>18270</v>
      </c>
      <c r="K3662" t="s">
        <v>93</v>
      </c>
      <c r="L3662" t="s">
        <v>93</v>
      </c>
      <c r="M3662" t="s">
        <v>7392</v>
      </c>
      <c r="N3662" s="9">
        <v>98105</v>
      </c>
      <c r="O3662" t="s">
        <v>18289</v>
      </c>
      <c r="P3662" s="10">
        <v>47.65770222</v>
      </c>
      <c r="Q3662" s="10">
        <v>-122.32037946</v>
      </c>
      <c r="R3662" t="s">
        <v>7498</v>
      </c>
      <c r="S3662" s="7">
        <v>8</v>
      </c>
      <c r="T3662" s="7">
        <v>2020</v>
      </c>
      <c r="U3662" s="7">
        <v>3</v>
      </c>
      <c r="Y3662" t="b">
        <v>1</v>
      </c>
      <c r="Z3662" t="b">
        <v>1</v>
      </c>
      <c r="AB3662">
        <v>4</v>
      </c>
      <c r="AC3662" t="b">
        <v>0</v>
      </c>
      <c r="AD3662" t="b">
        <v>1</v>
      </c>
      <c r="AE3662" t="b">
        <v>0</v>
      </c>
      <c r="AF3662" t="b">
        <v>1</v>
      </c>
      <c r="AG3662" s="11">
        <v>44071</v>
      </c>
      <c r="AI3662" s="12">
        <f>IF(OR(AG3662="",AH3662=""),"",AH3662-AG3662)</f>
        <v/>
      </c>
      <c r="AJ3662" s="13">
        <f>IF(OR(AI3662="",AA3662=""),"",AI3662=AA3662)</f>
        <v/>
      </c>
      <c r="AK3662" s="13">
        <f>IF(AI3662="","",AI3662&gt;60)</f>
        <v/>
      </c>
      <c r="AL3662" s="13" t="b">
        <f>IF(OR(Y3662=TRUE,AH3662=""),TRUE,FALSE)</f>
        <v>1</v>
      </c>
      <c r="AM3662" s="13">
        <f>IF(AI3662="","",AI3662&lt;0)</f>
        <v/>
      </c>
      <c r="AN3662" s="13" t="str">
        <f>IF(AH3662="","No inspection date",IF(AI3662&lt;0,"Negative chronology",IF(AI3662&lt;=30,"0-30",IF(AI3662&lt;=60,"31-60",IF(AI3662&lt;=90,"61-90",IF(AI3662&lt;=180,"91-180","181+"))))))</f>
        <v>No inspection date</v>
      </c>
      <c r="AO3662" s="13" t="str">
        <f>IF(OR(ISNUMBER(SEARCH("COMPLETED",K3662)),ISNUMBER(SEARCH("CLOSED",K3662))),"Closed/Completed","Other Active/Issued")</f>
        <v>Closed/Completed</v>
      </c>
    </row>
    <row r="3663" spans="1:41">
      <c r="A3663" t="s">
        <v>18290</v>
      </c>
      <c r="B3663" t="s">
        <v>87</v>
      </c>
      <c r="C3663" t="s">
        <v>87</v>
      </c>
      <c r="D3663" t="s">
        <v>88</v>
      </c>
      <c r="F3663" t="s">
        <v>18291</v>
      </c>
      <c r="G3663" t="s">
        <v>18292</v>
      </c>
      <c r="H3663" t="s">
        <v>18270</v>
      </c>
      <c r="K3663" t="s">
        <v>93</v>
      </c>
      <c r="L3663" t="s">
        <v>93</v>
      </c>
      <c r="M3663" t="s">
        <v>18293</v>
      </c>
      <c r="N3663" s="9">
        <v>98115</v>
      </c>
      <c r="O3663" t="s">
        <v>18294</v>
      </c>
      <c r="P3663" s="10">
        <v>47.67483326</v>
      </c>
      <c r="Q3663" s="10">
        <v>-122.29824471</v>
      </c>
      <c r="R3663" t="s">
        <v>18295</v>
      </c>
      <c r="S3663" s="7">
        <v>8</v>
      </c>
      <c r="T3663" s="7">
        <v>2020</v>
      </c>
      <c r="U3663" s="7">
        <v>3</v>
      </c>
      <c r="Y3663" t="b">
        <v>1</v>
      </c>
      <c r="Z3663" t="b">
        <v>1</v>
      </c>
      <c r="AB3663">
        <v>4</v>
      </c>
      <c r="AC3663" t="b">
        <v>0</v>
      </c>
      <c r="AD3663" t="b">
        <v>1</v>
      </c>
      <c r="AE3663" t="b">
        <v>0</v>
      </c>
      <c r="AF3663" t="b">
        <v>1</v>
      </c>
      <c r="AG3663" s="11">
        <v>44071</v>
      </c>
      <c r="AI3663" s="12">
        <f>IF(OR(AG3663="",AH3663=""),"",AH3663-AG3663)</f>
        <v/>
      </c>
      <c r="AJ3663" s="13">
        <f>IF(OR(AI3663="",AA3663=""),"",AI3663=AA3663)</f>
        <v/>
      </c>
      <c r="AK3663" s="13">
        <f>IF(AI3663="","",AI3663&gt;60)</f>
        <v/>
      </c>
      <c r="AL3663" s="13" t="b">
        <f>IF(OR(Y3663=TRUE,AH3663=""),TRUE,FALSE)</f>
        <v>1</v>
      </c>
      <c r="AM3663" s="13">
        <f>IF(AI3663="","",AI3663&lt;0)</f>
        <v/>
      </c>
      <c r="AN3663" s="13" t="str">
        <f>IF(AH3663="","No inspection date",IF(AI3663&lt;0,"Negative chronology",IF(AI3663&lt;=30,"0-30",IF(AI3663&lt;=60,"31-60",IF(AI3663&lt;=90,"61-90",IF(AI3663&lt;=180,"91-180","181+"))))))</f>
        <v>No inspection date</v>
      </c>
      <c r="AO3663" s="13" t="str">
        <f>IF(OR(ISNUMBER(SEARCH("COMPLETED",K3663)),ISNUMBER(SEARCH("CLOSED",K3663))),"Closed/Completed","Other Active/Issued")</f>
        <v>Closed/Completed</v>
      </c>
    </row>
    <row r="3664" spans="1:41">
      <c r="A3664" t="s">
        <v>18296</v>
      </c>
      <c r="B3664" t="s">
        <v>87</v>
      </c>
      <c r="C3664" t="s">
        <v>87</v>
      </c>
      <c r="D3664" t="s">
        <v>88</v>
      </c>
      <c r="F3664" t="s">
        <v>18297</v>
      </c>
      <c r="G3664" t="s">
        <v>5920</v>
      </c>
      <c r="H3664" t="s">
        <v>18270</v>
      </c>
      <c r="I3664" t="s">
        <v>7379</v>
      </c>
      <c r="J3664" t="s">
        <v>137</v>
      </c>
      <c r="K3664" t="s">
        <v>93</v>
      </c>
      <c r="L3664" t="s">
        <v>93</v>
      </c>
      <c r="M3664" t="s">
        <v>18298</v>
      </c>
      <c r="N3664" s="9">
        <v>98104</v>
      </c>
      <c r="O3664" t="s">
        <v>18299</v>
      </c>
      <c r="P3664" s="10">
        <v>47.60817211</v>
      </c>
      <c r="Q3664" s="10">
        <v>-122.32655486</v>
      </c>
      <c r="R3664" t="s">
        <v>18300</v>
      </c>
      <c r="S3664" s="7">
        <v>8</v>
      </c>
      <c r="T3664" s="7">
        <v>2020</v>
      </c>
      <c r="U3664" s="7">
        <v>3</v>
      </c>
      <c r="V3664">
        <v>11</v>
      </c>
      <c r="W3664">
        <v>2020</v>
      </c>
      <c r="X3664">
        <v>4</v>
      </c>
      <c r="Y3664" t="b">
        <v>0</v>
      </c>
      <c r="Z3664" t="b">
        <v>0</v>
      </c>
      <c r="AA3664">
        <v>74</v>
      </c>
      <c r="AB3664">
        <v>3</v>
      </c>
      <c r="AC3664" t="b">
        <v>0</v>
      </c>
      <c r="AD3664" t="b">
        <v>1</v>
      </c>
      <c r="AE3664" t="b">
        <v>0</v>
      </c>
      <c r="AF3664" t="b">
        <v>1</v>
      </c>
      <c r="AG3664" s="11">
        <v>44071</v>
      </c>
      <c r="AH3664" s="11">
        <v>44145</v>
      </c>
      <c r="AI3664" s="12">
        <f>IF(OR(AG3664="",AH3664=""),"",AH3664-AG3664)</f>
        <v>74.0</v>
      </c>
      <c r="AJ3664" s="13" t="b">
        <f>IF(OR(AI3664="",AA3664=""),"",AI3664=AA3664)</f>
        <v>1</v>
      </c>
      <c r="AK3664" s="13" t="b">
        <f>IF(AI3664="","",AI3664&gt;60)</f>
        <v>1</v>
      </c>
      <c r="AL3664" s="13" t="b">
        <f>IF(OR(Y3664=TRUE,AH3664=""),TRUE,FALSE)</f>
        <v>0</v>
      </c>
      <c r="AM3664" s="13" t="b">
        <f>IF(AI3664="","",AI3664&lt;0)</f>
        <v>0</v>
      </c>
      <c r="AN3664" s="13" t="str">
        <f>IF(AH3664="","No inspection date",IF(AI3664&lt;0,"Negative chronology",IF(AI3664&lt;=30,"0-30",IF(AI3664&lt;=60,"31-60",IF(AI3664&lt;=90,"61-90",IF(AI3664&lt;=180,"91-180","181+"))))))</f>
        <v>61-90</v>
      </c>
      <c r="AO3664" s="13" t="str">
        <f>IF(OR(ISNUMBER(SEARCH("COMPLETED",K3664)),ISNUMBER(SEARCH("CLOSED",K3664))),"Closed/Completed","Other Active/Issued")</f>
        <v>Closed/Completed</v>
      </c>
    </row>
    <row r="3665" spans="1:41">
      <c r="A3665" t="s">
        <v>18301</v>
      </c>
      <c r="B3665" t="s">
        <v>87</v>
      </c>
      <c r="C3665" t="s">
        <v>87</v>
      </c>
      <c r="D3665" t="s">
        <v>88</v>
      </c>
      <c r="F3665" t="s">
        <v>18302</v>
      </c>
      <c r="H3665" t="s">
        <v>204</v>
      </c>
      <c r="K3665" t="s">
        <v>93</v>
      </c>
      <c r="L3665" t="s">
        <v>93</v>
      </c>
      <c r="M3665" t="s">
        <v>1223</v>
      </c>
      <c r="N3665" s="9">
        <v>98126</v>
      </c>
      <c r="O3665" t="s">
        <v>18303</v>
      </c>
      <c r="P3665" s="10">
        <v>47.57584379</v>
      </c>
      <c r="Q3665" s="10">
        <v>-122.3743025</v>
      </c>
      <c r="R3665" t="s">
        <v>1225</v>
      </c>
      <c r="S3665" s="7">
        <v>8</v>
      </c>
      <c r="T3665" s="7">
        <v>2020</v>
      </c>
      <c r="U3665" s="7">
        <v>3</v>
      </c>
      <c r="Y3665" t="b">
        <v>1</v>
      </c>
      <c r="Z3665" t="b">
        <v>1</v>
      </c>
      <c r="AB3665">
        <v>1</v>
      </c>
      <c r="AC3665" t="b">
        <v>0</v>
      </c>
      <c r="AD3665" t="b">
        <v>1</v>
      </c>
      <c r="AE3665" t="b">
        <v>0</v>
      </c>
      <c r="AF3665" t="b">
        <v>1</v>
      </c>
      <c r="AG3665" s="11">
        <v>44074</v>
      </c>
      <c r="AI3665" s="12">
        <f>IF(OR(AG3665="",AH3665=""),"",AH3665-AG3665)</f>
        <v/>
      </c>
      <c r="AJ3665" s="13">
        <f>IF(OR(AI3665="",AA3665=""),"",AI3665=AA3665)</f>
        <v/>
      </c>
      <c r="AK3665" s="13">
        <f>IF(AI3665="","",AI3665&gt;60)</f>
        <v/>
      </c>
      <c r="AL3665" s="13" t="b">
        <f>IF(OR(Y3665=TRUE,AH3665=""),TRUE,FALSE)</f>
        <v>1</v>
      </c>
      <c r="AM3665" s="13">
        <f>IF(AI3665="","",AI3665&lt;0)</f>
        <v/>
      </c>
      <c r="AN3665" s="13" t="str">
        <f>IF(AH3665="","No inspection date",IF(AI3665&lt;0,"Negative chronology",IF(AI3665&lt;=30,"0-30",IF(AI3665&lt;=60,"31-60",IF(AI3665&lt;=90,"61-90",IF(AI3665&lt;=180,"91-180","181+"))))))</f>
        <v>No inspection date</v>
      </c>
      <c r="AO3665" s="13" t="str">
        <f>IF(OR(ISNUMBER(SEARCH("COMPLETED",K3665)),ISNUMBER(SEARCH("CLOSED",K3665))),"Closed/Completed","Other Active/Issued")</f>
        <v>Closed/Completed</v>
      </c>
    </row>
    <row r="3666" spans="1:41">
      <c r="A3666" t="s">
        <v>18304</v>
      </c>
      <c r="B3666" t="s">
        <v>87</v>
      </c>
      <c r="C3666" t="s">
        <v>87</v>
      </c>
      <c r="D3666" t="s">
        <v>88</v>
      </c>
      <c r="F3666" t="s">
        <v>18305</v>
      </c>
      <c r="G3666" t="s">
        <v>18306</v>
      </c>
      <c r="H3666" t="s">
        <v>204</v>
      </c>
      <c r="I3666" t="s">
        <v>5642</v>
      </c>
      <c r="J3666" t="s">
        <v>205</v>
      </c>
      <c r="K3666" t="s">
        <v>93</v>
      </c>
      <c r="L3666" t="s">
        <v>93</v>
      </c>
      <c r="M3666" t="s">
        <v>18307</v>
      </c>
      <c r="N3666" s="9">
        <v>98199</v>
      </c>
      <c r="O3666" t="s">
        <v>18308</v>
      </c>
      <c r="P3666" s="10">
        <v>47.64485063</v>
      </c>
      <c r="Q3666" s="10">
        <v>-122.41746627</v>
      </c>
      <c r="R3666" t="s">
        <v>18309</v>
      </c>
      <c r="S3666" s="7">
        <v>8</v>
      </c>
      <c r="T3666" s="7">
        <v>2020</v>
      </c>
      <c r="U3666" s="7">
        <v>3</v>
      </c>
      <c r="V3666">
        <v>1</v>
      </c>
      <c r="W3666">
        <v>2022</v>
      </c>
      <c r="X3666">
        <v>1</v>
      </c>
      <c r="Y3666" t="b">
        <v>0</v>
      </c>
      <c r="Z3666" t="b">
        <v>0</v>
      </c>
      <c r="AA3666">
        <v>498</v>
      </c>
      <c r="AB3666">
        <v>6</v>
      </c>
      <c r="AC3666" t="b">
        <v>0</v>
      </c>
      <c r="AD3666" t="b">
        <v>1</v>
      </c>
      <c r="AE3666" t="b">
        <v>0</v>
      </c>
      <c r="AF3666" t="b">
        <v>1</v>
      </c>
      <c r="AG3666" s="11">
        <v>44074</v>
      </c>
      <c r="AH3666" s="11">
        <v>44572</v>
      </c>
      <c r="AI3666" s="12">
        <f>IF(OR(AG3666="",AH3666=""),"",AH3666-AG3666)</f>
        <v>498.0</v>
      </c>
      <c r="AJ3666" s="13" t="b">
        <f>IF(OR(AI3666="",AA3666=""),"",AI3666=AA3666)</f>
        <v>1</v>
      </c>
      <c r="AK3666" s="13" t="b">
        <f>IF(AI3666="","",AI3666&gt;60)</f>
        <v>1</v>
      </c>
      <c r="AL3666" s="13" t="b">
        <f>IF(OR(Y3666=TRUE,AH3666=""),TRUE,FALSE)</f>
        <v>0</v>
      </c>
      <c r="AM3666" s="13" t="b">
        <f>IF(AI3666="","",AI3666&lt;0)</f>
        <v>0</v>
      </c>
      <c r="AN3666" s="13" t="str">
        <f>IF(AH3666="","No inspection date",IF(AI3666&lt;0,"Negative chronology",IF(AI3666&lt;=30,"0-30",IF(AI3666&lt;=60,"31-60",IF(AI3666&lt;=90,"61-90",IF(AI3666&lt;=180,"91-180","181+"))))))</f>
        <v>181+</v>
      </c>
      <c r="AO3666" s="13" t="str">
        <f>IF(OR(ISNUMBER(SEARCH("COMPLETED",K3666)),ISNUMBER(SEARCH("CLOSED",K3666))),"Closed/Completed","Other Active/Issued")</f>
        <v>Closed/Completed</v>
      </c>
    </row>
    <row r="3667" spans="1:41">
      <c r="A3667" t="s">
        <v>18310</v>
      </c>
      <c r="B3667" t="s">
        <v>87</v>
      </c>
      <c r="C3667" t="s">
        <v>87</v>
      </c>
      <c r="D3667" t="s">
        <v>88</v>
      </c>
      <c r="F3667" t="s">
        <v>18311</v>
      </c>
      <c r="H3667" t="s">
        <v>10999</v>
      </c>
      <c r="I3667" t="s">
        <v>18312</v>
      </c>
      <c r="J3667" t="s">
        <v>137</v>
      </c>
      <c r="K3667" t="s">
        <v>93</v>
      </c>
      <c r="L3667" t="s">
        <v>93</v>
      </c>
      <c r="M3667" t="s">
        <v>17420</v>
      </c>
      <c r="N3667" s="9">
        <v>98106</v>
      </c>
      <c r="O3667" t="s">
        <v>18313</v>
      </c>
      <c r="P3667" s="10">
        <v>47.52084693</v>
      </c>
      <c r="Q3667" s="10">
        <v>-122.36434804</v>
      </c>
      <c r="R3667" t="s">
        <v>17422</v>
      </c>
      <c r="S3667" s="7">
        <v>9</v>
      </c>
      <c r="T3667" s="7">
        <v>2020</v>
      </c>
      <c r="U3667" s="7">
        <v>3</v>
      </c>
      <c r="V3667">
        <v>8</v>
      </c>
      <c r="W3667">
        <v>2021</v>
      </c>
      <c r="X3667">
        <v>3</v>
      </c>
      <c r="Y3667" t="b">
        <v>0</v>
      </c>
      <c r="Z3667" t="b">
        <v>0</v>
      </c>
      <c r="AA3667">
        <v>360</v>
      </c>
      <c r="AB3667">
        <v>1</v>
      </c>
      <c r="AC3667" t="b">
        <v>0</v>
      </c>
      <c r="AD3667" t="b">
        <v>1</v>
      </c>
      <c r="AE3667" t="b">
        <v>0</v>
      </c>
      <c r="AF3667" t="b">
        <v>1</v>
      </c>
      <c r="AG3667" s="11">
        <v>44075</v>
      </c>
      <c r="AH3667" s="11">
        <v>44435</v>
      </c>
      <c r="AI3667" s="12">
        <f>IF(OR(AG3667="",AH3667=""),"",AH3667-AG3667)</f>
        <v>360.0</v>
      </c>
      <c r="AJ3667" s="13" t="b">
        <f>IF(OR(AI3667="",AA3667=""),"",AI3667=AA3667)</f>
        <v>1</v>
      </c>
      <c r="AK3667" s="13" t="b">
        <f>IF(AI3667="","",AI3667&gt;60)</f>
        <v>1</v>
      </c>
      <c r="AL3667" s="13" t="b">
        <f>IF(OR(Y3667=TRUE,AH3667=""),TRUE,FALSE)</f>
        <v>0</v>
      </c>
      <c r="AM3667" s="13" t="b">
        <f>IF(AI3667="","",AI3667&lt;0)</f>
        <v>0</v>
      </c>
      <c r="AN3667" s="13" t="str">
        <f>IF(AH3667="","No inspection date",IF(AI3667&lt;0,"Negative chronology",IF(AI3667&lt;=30,"0-30",IF(AI3667&lt;=60,"31-60",IF(AI3667&lt;=90,"61-90",IF(AI3667&lt;=180,"91-180","181+"))))))</f>
        <v>181+</v>
      </c>
      <c r="AO3667" s="13" t="str">
        <f>IF(OR(ISNUMBER(SEARCH("COMPLETED",K3667)),ISNUMBER(SEARCH("CLOSED",K3667))),"Closed/Completed","Other Active/Issued")</f>
        <v>Closed/Completed</v>
      </c>
    </row>
    <row r="3668" spans="1:41">
      <c r="A3668" t="s">
        <v>18314</v>
      </c>
      <c r="B3668" t="s">
        <v>87</v>
      </c>
      <c r="C3668" t="s">
        <v>87</v>
      </c>
      <c r="D3668" t="s">
        <v>88</v>
      </c>
      <c r="F3668" t="s">
        <v>18315</v>
      </c>
      <c r="G3668" t="s">
        <v>18316</v>
      </c>
      <c r="H3668" t="s">
        <v>10999</v>
      </c>
      <c r="K3668" t="s">
        <v>100</v>
      </c>
      <c r="L3668" t="s">
        <v>100</v>
      </c>
      <c r="M3668" t="s">
        <v>18317</v>
      </c>
      <c r="N3668" s="9">
        <v>98122</v>
      </c>
      <c r="O3668" t="s">
        <v>18318</v>
      </c>
      <c r="P3668" s="10">
        <v>47.61731959</v>
      </c>
      <c r="Q3668" s="10">
        <v>-122.29648628</v>
      </c>
      <c r="R3668" t="s">
        <v>18319</v>
      </c>
      <c r="S3668" s="7">
        <v>9</v>
      </c>
      <c r="T3668" s="7">
        <v>2020</v>
      </c>
      <c r="U3668" s="7">
        <v>3</v>
      </c>
      <c r="Y3668" t="b">
        <v>1</v>
      </c>
      <c r="Z3668" t="b">
        <v>1</v>
      </c>
      <c r="AB3668">
        <v>3</v>
      </c>
      <c r="AC3668" t="b">
        <v>0</v>
      </c>
      <c r="AD3668" t="b">
        <v>1</v>
      </c>
      <c r="AE3668" t="b">
        <v>0</v>
      </c>
      <c r="AF3668" t="b">
        <v>1</v>
      </c>
      <c r="AG3668" s="11">
        <v>44075</v>
      </c>
      <c r="AI3668" s="12">
        <f>IF(OR(AG3668="",AH3668=""),"",AH3668-AG3668)</f>
        <v/>
      </c>
      <c r="AJ3668" s="13">
        <f>IF(OR(AI3668="",AA3668=""),"",AI3668=AA3668)</f>
        <v/>
      </c>
      <c r="AK3668" s="13">
        <f>IF(AI3668="","",AI3668&gt;60)</f>
        <v/>
      </c>
      <c r="AL3668" s="13" t="b">
        <f>IF(OR(Y3668=TRUE,AH3668=""),TRUE,FALSE)</f>
        <v>1</v>
      </c>
      <c r="AM3668" s="13">
        <f>IF(AI3668="","",AI3668&lt;0)</f>
        <v/>
      </c>
      <c r="AN3668" s="13" t="str">
        <f>IF(AH3668="","No inspection date",IF(AI3668&lt;0,"Negative chronology",IF(AI3668&lt;=30,"0-30",IF(AI3668&lt;=60,"31-60",IF(AI3668&lt;=90,"61-90",IF(AI3668&lt;=180,"91-180","181+"))))))</f>
        <v>No inspection date</v>
      </c>
      <c r="AO3668" s="13" t="str">
        <f>IF(OR(ISNUMBER(SEARCH("COMPLETED",K3668)),ISNUMBER(SEARCH("CLOSED",K3668))),"Closed/Completed","Other Active/Issued")</f>
        <v>Other Active/Issued</v>
      </c>
    </row>
    <row r="3669" spans="1:41">
      <c r="A3669" t="s">
        <v>18320</v>
      </c>
      <c r="B3669" t="s">
        <v>87</v>
      </c>
      <c r="C3669" t="s">
        <v>87</v>
      </c>
      <c r="D3669" t="s">
        <v>88</v>
      </c>
      <c r="F3669" t="s">
        <v>18321</v>
      </c>
      <c r="H3669" t="s">
        <v>10999</v>
      </c>
      <c r="I3669" t="s">
        <v>10966</v>
      </c>
      <c r="J3669" t="s">
        <v>137</v>
      </c>
      <c r="K3669" t="s">
        <v>93</v>
      </c>
      <c r="L3669" t="s">
        <v>93</v>
      </c>
      <c r="M3669" t="s">
        <v>18322</v>
      </c>
      <c r="N3669" s="9">
        <v>98103</v>
      </c>
      <c r="O3669" t="s">
        <v>18323</v>
      </c>
      <c r="P3669" s="10">
        <v>47.66305254</v>
      </c>
      <c r="Q3669" s="10">
        <v>-122.34987911</v>
      </c>
      <c r="R3669" t="s">
        <v>18324</v>
      </c>
      <c r="S3669" s="7">
        <v>9</v>
      </c>
      <c r="T3669" s="7">
        <v>2020</v>
      </c>
      <c r="U3669" s="7">
        <v>3</v>
      </c>
      <c r="V3669">
        <v>10</v>
      </c>
      <c r="W3669">
        <v>2020</v>
      </c>
      <c r="X3669">
        <v>4</v>
      </c>
      <c r="Y3669" t="b">
        <v>0</v>
      </c>
      <c r="Z3669" t="b">
        <v>0</v>
      </c>
      <c r="AA3669">
        <v>45</v>
      </c>
      <c r="AB3669">
        <v>6</v>
      </c>
      <c r="AC3669" t="b">
        <v>0</v>
      </c>
      <c r="AD3669" t="b">
        <v>1</v>
      </c>
      <c r="AE3669" t="b">
        <v>0</v>
      </c>
      <c r="AF3669" t="b">
        <v>1</v>
      </c>
      <c r="AG3669" s="11">
        <v>44075</v>
      </c>
      <c r="AH3669" s="11">
        <v>44120</v>
      </c>
      <c r="AI3669" s="12">
        <f>IF(OR(AG3669="",AH3669=""),"",AH3669-AG3669)</f>
        <v>45.0</v>
      </c>
      <c r="AJ3669" s="13" t="b">
        <f>IF(OR(AI3669="",AA3669=""),"",AI3669=AA3669)</f>
        <v>1</v>
      </c>
      <c r="AK3669" s="13" t="b">
        <f>IF(AI3669="","",AI3669&gt;60)</f>
        <v>0</v>
      </c>
      <c r="AL3669" s="13" t="b">
        <f>IF(OR(Y3669=TRUE,AH3669=""),TRUE,FALSE)</f>
        <v>0</v>
      </c>
      <c r="AM3669" s="13" t="b">
        <f>IF(AI3669="","",AI3669&lt;0)</f>
        <v>0</v>
      </c>
      <c r="AN3669" s="13" t="str">
        <f>IF(AH3669="","No inspection date",IF(AI3669&lt;0,"Negative chronology",IF(AI3669&lt;=30,"0-30",IF(AI3669&lt;=60,"31-60",IF(AI3669&lt;=90,"61-90",IF(AI3669&lt;=180,"91-180","181+"))))))</f>
        <v>31-60</v>
      </c>
      <c r="AO3669" s="13" t="str">
        <f>IF(OR(ISNUMBER(SEARCH("COMPLETED",K3669)),ISNUMBER(SEARCH("CLOSED",K3669))),"Closed/Completed","Other Active/Issued")</f>
        <v>Closed/Completed</v>
      </c>
    </row>
    <row r="3670" spans="1:41">
      <c r="A3670" t="s">
        <v>18325</v>
      </c>
      <c r="B3670" t="s">
        <v>87</v>
      </c>
      <c r="C3670" t="s">
        <v>87</v>
      </c>
      <c r="D3670" t="s">
        <v>88</v>
      </c>
      <c r="F3670" t="s">
        <v>18326</v>
      </c>
      <c r="H3670" t="s">
        <v>10999</v>
      </c>
      <c r="K3670" t="s">
        <v>5884</v>
      </c>
      <c r="L3670" t="s">
        <v>5884</v>
      </c>
      <c r="M3670" t="s">
        <v>661</v>
      </c>
      <c r="N3670" s="9">
        <v>98109</v>
      </c>
      <c r="O3670" t="s">
        <v>18327</v>
      </c>
      <c r="P3670" s="10">
        <v>47.62495325</v>
      </c>
      <c r="Q3670" s="10">
        <v>-122.34409945</v>
      </c>
      <c r="R3670" t="s">
        <v>663</v>
      </c>
      <c r="S3670" s="7">
        <v>9</v>
      </c>
      <c r="T3670" s="7">
        <v>2020</v>
      </c>
      <c r="U3670" s="7">
        <v>3</v>
      </c>
      <c r="Y3670" t="b">
        <v>1</v>
      </c>
      <c r="Z3670" t="b">
        <v>1</v>
      </c>
      <c r="AB3670">
        <v>7</v>
      </c>
      <c r="AC3670" t="b">
        <v>0</v>
      </c>
      <c r="AD3670" t="b">
        <v>1</v>
      </c>
      <c r="AE3670" t="b">
        <v>0</v>
      </c>
      <c r="AF3670" t="b">
        <v>1</v>
      </c>
      <c r="AG3670" s="11">
        <v>44075</v>
      </c>
      <c r="AI3670" s="12">
        <f>IF(OR(AG3670="",AH3670=""),"",AH3670-AG3670)</f>
        <v/>
      </c>
      <c r="AJ3670" s="13">
        <f>IF(OR(AI3670="",AA3670=""),"",AI3670=AA3670)</f>
        <v/>
      </c>
      <c r="AK3670" s="13">
        <f>IF(AI3670="","",AI3670&gt;60)</f>
        <v/>
      </c>
      <c r="AL3670" s="13" t="b">
        <f>IF(OR(Y3670=TRUE,AH3670=""),TRUE,FALSE)</f>
        <v>1</v>
      </c>
      <c r="AM3670" s="13">
        <f>IF(AI3670="","",AI3670&lt;0)</f>
        <v/>
      </c>
      <c r="AN3670" s="13" t="str">
        <f>IF(AH3670="","No inspection date",IF(AI3670&lt;0,"Negative chronology",IF(AI3670&lt;=30,"0-30",IF(AI3670&lt;=60,"31-60",IF(AI3670&lt;=90,"61-90",IF(AI3670&lt;=180,"91-180","181+"))))))</f>
        <v>No inspection date</v>
      </c>
      <c r="AO3670" s="13" t="str">
        <f>IF(OR(ISNUMBER(SEARCH("COMPLETED",K3670)),ISNUMBER(SEARCH("CLOSED",K3670))),"Closed/Completed","Other Active/Issued")</f>
        <v>Other Active/Issued</v>
      </c>
    </row>
    <row r="3671" spans="1:41">
      <c r="A3671" t="s">
        <v>18328</v>
      </c>
      <c r="B3671" t="s">
        <v>87</v>
      </c>
      <c r="C3671" t="s">
        <v>87</v>
      </c>
      <c r="D3671" t="s">
        <v>88</v>
      </c>
      <c r="F3671" t="s">
        <v>18329</v>
      </c>
      <c r="G3671" t="s">
        <v>18330</v>
      </c>
      <c r="H3671" t="s">
        <v>931</v>
      </c>
      <c r="K3671" t="s">
        <v>100</v>
      </c>
      <c r="L3671" t="s">
        <v>100</v>
      </c>
      <c r="M3671" t="s">
        <v>8037</v>
      </c>
      <c r="O3671" t="s">
        <v>18331</v>
      </c>
      <c r="P3671" s="10">
        <v>47.63842738</v>
      </c>
      <c r="Q3671" s="10">
        <v>-122.32518948</v>
      </c>
      <c r="R3671" t="s">
        <v>8039</v>
      </c>
      <c r="S3671" s="7">
        <v>9</v>
      </c>
      <c r="T3671" s="7">
        <v>2020</v>
      </c>
      <c r="U3671" s="7">
        <v>3</v>
      </c>
      <c r="Y3671" t="b">
        <v>1</v>
      </c>
      <c r="Z3671" t="b">
        <v>1</v>
      </c>
      <c r="AB3671">
        <v>3</v>
      </c>
      <c r="AC3671" t="b">
        <v>0</v>
      </c>
      <c r="AD3671" t="b">
        <v>1</v>
      </c>
      <c r="AE3671" t="b">
        <v>0</v>
      </c>
      <c r="AF3671" t="b">
        <v>1</v>
      </c>
      <c r="AG3671" s="11">
        <v>44076</v>
      </c>
      <c r="AI3671" s="12">
        <f>IF(OR(AG3671="",AH3671=""),"",AH3671-AG3671)</f>
        <v/>
      </c>
      <c r="AJ3671" s="13">
        <f>IF(OR(AI3671="",AA3671=""),"",AI3671=AA3671)</f>
        <v/>
      </c>
      <c r="AK3671" s="13">
        <f>IF(AI3671="","",AI3671&gt;60)</f>
        <v/>
      </c>
      <c r="AL3671" s="13" t="b">
        <f>IF(OR(Y3671=TRUE,AH3671=""),TRUE,FALSE)</f>
        <v>1</v>
      </c>
      <c r="AM3671" s="13">
        <f>IF(AI3671="","",AI3671&lt;0)</f>
        <v/>
      </c>
      <c r="AN3671" s="13" t="str">
        <f>IF(AH3671="","No inspection date",IF(AI3671&lt;0,"Negative chronology",IF(AI3671&lt;=30,"0-30",IF(AI3671&lt;=60,"31-60",IF(AI3671&lt;=90,"61-90",IF(AI3671&lt;=180,"91-180","181+"))))))</f>
        <v>No inspection date</v>
      </c>
      <c r="AO3671" s="13" t="str">
        <f>IF(OR(ISNUMBER(SEARCH("COMPLETED",K3671)),ISNUMBER(SEARCH("CLOSED",K3671))),"Closed/Completed","Other Active/Issued")</f>
        <v>Other Active/Issued</v>
      </c>
    </row>
    <row r="3672" spans="1:41">
      <c r="A3672" t="s">
        <v>18332</v>
      </c>
      <c r="B3672" t="s">
        <v>87</v>
      </c>
      <c r="C3672" t="s">
        <v>87</v>
      </c>
      <c r="D3672" t="s">
        <v>88</v>
      </c>
      <c r="F3672" t="s">
        <v>7360</v>
      </c>
      <c r="H3672" t="s">
        <v>931</v>
      </c>
      <c r="I3672" t="s">
        <v>14183</v>
      </c>
      <c r="J3672" t="s">
        <v>137</v>
      </c>
      <c r="K3672" t="s">
        <v>93</v>
      </c>
      <c r="L3672" t="s">
        <v>93</v>
      </c>
      <c r="M3672" t="s">
        <v>18333</v>
      </c>
      <c r="N3672" s="9">
        <v>98108</v>
      </c>
      <c r="O3672" t="s">
        <v>18334</v>
      </c>
      <c r="P3672" s="10">
        <v>47.52631</v>
      </c>
      <c r="Q3672" s="10">
        <v>-122.32704822</v>
      </c>
      <c r="R3672" t="s">
        <v>18335</v>
      </c>
      <c r="S3672" s="7">
        <v>9</v>
      </c>
      <c r="T3672" s="7">
        <v>2020</v>
      </c>
      <c r="U3672" s="7">
        <v>3</v>
      </c>
      <c r="V3672">
        <v>10</v>
      </c>
      <c r="W3672">
        <v>2020</v>
      </c>
      <c r="X3672">
        <v>4</v>
      </c>
      <c r="Y3672" t="b">
        <v>0</v>
      </c>
      <c r="Z3672" t="b">
        <v>0</v>
      </c>
      <c r="AA3672">
        <v>33</v>
      </c>
      <c r="AB3672">
        <v>1</v>
      </c>
      <c r="AC3672" t="b">
        <v>0</v>
      </c>
      <c r="AD3672" t="b">
        <v>1</v>
      </c>
      <c r="AE3672" t="b">
        <v>0</v>
      </c>
      <c r="AF3672" t="b">
        <v>1</v>
      </c>
      <c r="AG3672" s="11">
        <v>44076</v>
      </c>
      <c r="AH3672" s="11">
        <v>44109</v>
      </c>
      <c r="AI3672" s="12">
        <f>IF(OR(AG3672="",AH3672=""),"",AH3672-AG3672)</f>
        <v>33.0</v>
      </c>
      <c r="AJ3672" s="13" t="b">
        <f>IF(OR(AI3672="",AA3672=""),"",AI3672=AA3672)</f>
        <v>1</v>
      </c>
      <c r="AK3672" s="13" t="b">
        <f>IF(AI3672="","",AI3672&gt;60)</f>
        <v>0</v>
      </c>
      <c r="AL3672" s="13" t="b">
        <f>IF(OR(Y3672=TRUE,AH3672=""),TRUE,FALSE)</f>
        <v>0</v>
      </c>
      <c r="AM3672" s="13" t="b">
        <f>IF(AI3672="","",AI3672&lt;0)</f>
        <v>0</v>
      </c>
      <c r="AN3672" s="13" t="str">
        <f>IF(AH3672="","No inspection date",IF(AI3672&lt;0,"Negative chronology",IF(AI3672&lt;=30,"0-30",IF(AI3672&lt;=60,"31-60",IF(AI3672&lt;=90,"61-90",IF(AI3672&lt;=180,"91-180","181+"))))))</f>
        <v>31-60</v>
      </c>
      <c r="AO3672" s="13" t="str">
        <f>IF(OR(ISNUMBER(SEARCH("COMPLETED",K3672)),ISNUMBER(SEARCH("CLOSED",K3672))),"Closed/Completed","Other Active/Issued")</f>
        <v>Closed/Completed</v>
      </c>
    </row>
    <row r="3673" spans="1:41">
      <c r="A3673" t="s">
        <v>18336</v>
      </c>
      <c r="B3673" t="s">
        <v>87</v>
      </c>
      <c r="C3673" t="s">
        <v>87</v>
      </c>
      <c r="D3673" t="s">
        <v>88</v>
      </c>
      <c r="F3673" t="s">
        <v>18337</v>
      </c>
      <c r="G3673" t="s">
        <v>18338</v>
      </c>
      <c r="H3673" t="s">
        <v>931</v>
      </c>
      <c r="I3673" t="s">
        <v>18097</v>
      </c>
      <c r="J3673" t="s">
        <v>93</v>
      </c>
      <c r="K3673" t="s">
        <v>115</v>
      </c>
      <c r="L3673" t="s">
        <v>115</v>
      </c>
      <c r="M3673" t="s">
        <v>18339</v>
      </c>
      <c r="N3673" s="9">
        <v>98122</v>
      </c>
      <c r="O3673" t="s">
        <v>18340</v>
      </c>
      <c r="P3673" s="10">
        <v>47.6041765</v>
      </c>
      <c r="Q3673" s="10">
        <v>-122.31230798</v>
      </c>
      <c r="R3673" t="s">
        <v>18341</v>
      </c>
      <c r="S3673" s="7">
        <v>9</v>
      </c>
      <c r="T3673" s="7">
        <v>2020</v>
      </c>
      <c r="U3673" s="7">
        <v>3</v>
      </c>
      <c r="V3673">
        <v>9</v>
      </c>
      <c r="W3673">
        <v>2020</v>
      </c>
      <c r="X3673">
        <v>3</v>
      </c>
      <c r="Y3673" t="b">
        <v>0</v>
      </c>
      <c r="Z3673" t="b">
        <v>0</v>
      </c>
      <c r="AA3673">
        <v>1</v>
      </c>
      <c r="AB3673">
        <v>3</v>
      </c>
      <c r="AC3673" t="b">
        <v>0</v>
      </c>
      <c r="AD3673" t="b">
        <v>1</v>
      </c>
      <c r="AE3673" t="b">
        <v>0</v>
      </c>
      <c r="AF3673" t="b">
        <v>1</v>
      </c>
      <c r="AG3673" s="11">
        <v>44076</v>
      </c>
      <c r="AH3673" s="11">
        <v>44077</v>
      </c>
      <c r="AI3673" s="12">
        <f>IF(OR(AG3673="",AH3673=""),"",AH3673-AG3673)</f>
        <v>1.0</v>
      </c>
      <c r="AJ3673" s="13" t="b">
        <f>IF(OR(AI3673="",AA3673=""),"",AI3673=AA3673)</f>
        <v>1</v>
      </c>
      <c r="AK3673" s="13" t="b">
        <f>IF(AI3673="","",AI3673&gt;60)</f>
        <v>0</v>
      </c>
      <c r="AL3673" s="13" t="b">
        <f>IF(OR(Y3673=TRUE,AH3673=""),TRUE,FALSE)</f>
        <v>0</v>
      </c>
      <c r="AM3673" s="13" t="b">
        <f>IF(AI3673="","",AI3673&lt;0)</f>
        <v>0</v>
      </c>
      <c r="AN3673" s="13" t="str">
        <f>IF(AH3673="","No inspection date",IF(AI3673&lt;0,"Negative chronology",IF(AI3673&lt;=30,"0-30",IF(AI3673&lt;=60,"31-60",IF(AI3673&lt;=90,"61-90",IF(AI3673&lt;=180,"91-180","181+"))))))</f>
        <v>0-30</v>
      </c>
      <c r="AO3673" s="13" t="str">
        <f>IF(OR(ISNUMBER(SEARCH("COMPLETED",K3673)),ISNUMBER(SEARCH("CLOSED",K3673))),"Closed/Completed","Other Active/Issued")</f>
        <v>Other Active/Issued</v>
      </c>
    </row>
    <row r="3674" spans="1:41">
      <c r="A3674" t="s">
        <v>18342</v>
      </c>
      <c r="B3674" t="s">
        <v>87</v>
      </c>
      <c r="C3674" t="s">
        <v>87</v>
      </c>
      <c r="D3674" t="s">
        <v>88</v>
      </c>
      <c r="F3674" t="s">
        <v>18343</v>
      </c>
      <c r="G3674" t="s">
        <v>18344</v>
      </c>
      <c r="H3674" t="s">
        <v>931</v>
      </c>
      <c r="I3674" t="s">
        <v>1031</v>
      </c>
      <c r="J3674" t="s">
        <v>205</v>
      </c>
      <c r="K3674" t="s">
        <v>100</v>
      </c>
      <c r="L3674" t="s">
        <v>100</v>
      </c>
      <c r="M3674" t="s">
        <v>18345</v>
      </c>
      <c r="O3674" t="s">
        <v>18346</v>
      </c>
      <c r="P3674" s="10">
        <v>47.52165253</v>
      </c>
      <c r="Q3674" s="10">
        <v>-122.34857186</v>
      </c>
      <c r="R3674" t="s">
        <v>18347</v>
      </c>
      <c r="S3674" s="7">
        <v>9</v>
      </c>
      <c r="T3674" s="7">
        <v>2020</v>
      </c>
      <c r="U3674" s="7">
        <v>3</v>
      </c>
      <c r="V3674">
        <v>1</v>
      </c>
      <c r="W3674">
        <v>2022</v>
      </c>
      <c r="X3674">
        <v>1</v>
      </c>
      <c r="Y3674" t="b">
        <v>0</v>
      </c>
      <c r="Z3674" t="b">
        <v>0</v>
      </c>
      <c r="AA3674">
        <v>491</v>
      </c>
      <c r="AB3674">
        <v>1</v>
      </c>
      <c r="AC3674" t="b">
        <v>0</v>
      </c>
      <c r="AD3674" t="b">
        <v>1</v>
      </c>
      <c r="AE3674" t="b">
        <v>0</v>
      </c>
      <c r="AF3674" t="b">
        <v>1</v>
      </c>
      <c r="AG3674" s="11">
        <v>44076</v>
      </c>
      <c r="AH3674" s="11">
        <v>44567</v>
      </c>
      <c r="AI3674" s="12">
        <f>IF(OR(AG3674="",AH3674=""),"",AH3674-AG3674)</f>
        <v>491.0</v>
      </c>
      <c r="AJ3674" s="13" t="b">
        <f>IF(OR(AI3674="",AA3674=""),"",AI3674=AA3674)</f>
        <v>1</v>
      </c>
      <c r="AK3674" s="13" t="b">
        <f>IF(AI3674="","",AI3674&gt;60)</f>
        <v>1</v>
      </c>
      <c r="AL3674" s="13" t="b">
        <f>IF(OR(Y3674=TRUE,AH3674=""),TRUE,FALSE)</f>
        <v>0</v>
      </c>
      <c r="AM3674" s="13" t="b">
        <f>IF(AI3674="","",AI3674&lt;0)</f>
        <v>0</v>
      </c>
      <c r="AN3674" s="13" t="str">
        <f>IF(AH3674="","No inspection date",IF(AI3674&lt;0,"Negative chronology",IF(AI3674&lt;=30,"0-30",IF(AI3674&lt;=60,"31-60",IF(AI3674&lt;=90,"61-90",IF(AI3674&lt;=180,"91-180","181+"))))))</f>
        <v>181+</v>
      </c>
      <c r="AO3674" s="13" t="str">
        <f>IF(OR(ISNUMBER(SEARCH("COMPLETED",K3674)),ISNUMBER(SEARCH("CLOSED",K3674))),"Closed/Completed","Other Active/Issued")</f>
        <v>Other Active/Issued</v>
      </c>
    </row>
    <row r="3675" spans="1:41">
      <c r="A3675" t="s">
        <v>18348</v>
      </c>
      <c r="B3675" t="s">
        <v>87</v>
      </c>
      <c r="C3675" t="s">
        <v>87</v>
      </c>
      <c r="D3675" t="s">
        <v>88</v>
      </c>
      <c r="F3675" t="s">
        <v>18349</v>
      </c>
      <c r="G3675" t="s">
        <v>18350</v>
      </c>
      <c r="H3675" t="s">
        <v>18097</v>
      </c>
      <c r="K3675" t="s">
        <v>100</v>
      </c>
      <c r="L3675" t="s">
        <v>100</v>
      </c>
      <c r="M3675" t="s">
        <v>18351</v>
      </c>
      <c r="N3675" s="9">
        <v>98117</v>
      </c>
      <c r="O3675" t="s">
        <v>18352</v>
      </c>
      <c r="P3675" s="10">
        <v>47.69363806</v>
      </c>
      <c r="Q3675" s="10">
        <v>-122.39552134</v>
      </c>
      <c r="R3675" t="s">
        <v>18353</v>
      </c>
      <c r="S3675" s="7">
        <v>9</v>
      </c>
      <c r="T3675" s="7">
        <v>2020</v>
      </c>
      <c r="U3675" s="7">
        <v>3</v>
      </c>
      <c r="Y3675" t="b">
        <v>1</v>
      </c>
      <c r="Z3675" t="b">
        <v>1</v>
      </c>
      <c r="AB3675">
        <v>6</v>
      </c>
      <c r="AC3675" t="b">
        <v>0</v>
      </c>
      <c r="AD3675" t="b">
        <v>1</v>
      </c>
      <c r="AE3675" t="b">
        <v>0</v>
      </c>
      <c r="AF3675" t="b">
        <v>1</v>
      </c>
      <c r="AG3675" s="11">
        <v>44077</v>
      </c>
      <c r="AI3675" s="12">
        <f>IF(OR(AG3675="",AH3675=""),"",AH3675-AG3675)</f>
        <v/>
      </c>
      <c r="AJ3675" s="13">
        <f>IF(OR(AI3675="",AA3675=""),"",AI3675=AA3675)</f>
        <v/>
      </c>
      <c r="AK3675" s="13">
        <f>IF(AI3675="","",AI3675&gt;60)</f>
        <v/>
      </c>
      <c r="AL3675" s="13" t="b">
        <f>IF(OR(Y3675=TRUE,AH3675=""),TRUE,FALSE)</f>
        <v>1</v>
      </c>
      <c r="AM3675" s="13">
        <f>IF(AI3675="","",AI3675&lt;0)</f>
        <v/>
      </c>
      <c r="AN3675" s="13" t="str">
        <f>IF(AH3675="","No inspection date",IF(AI3675&lt;0,"Negative chronology",IF(AI3675&lt;=30,"0-30",IF(AI3675&lt;=60,"31-60",IF(AI3675&lt;=90,"61-90",IF(AI3675&lt;=180,"91-180","181+"))))))</f>
        <v>No inspection date</v>
      </c>
      <c r="AO3675" s="13" t="str">
        <f>IF(OR(ISNUMBER(SEARCH("COMPLETED",K3675)),ISNUMBER(SEARCH("CLOSED",K3675))),"Closed/Completed","Other Active/Issued")</f>
        <v>Other Active/Issued</v>
      </c>
    </row>
    <row r="3676" spans="1:41">
      <c r="A3676" t="s">
        <v>18354</v>
      </c>
      <c r="B3676" t="s">
        <v>87</v>
      </c>
      <c r="C3676" t="s">
        <v>87</v>
      </c>
      <c r="D3676" t="s">
        <v>88</v>
      </c>
      <c r="F3676" t="s">
        <v>18355</v>
      </c>
      <c r="H3676" t="s">
        <v>13709</v>
      </c>
      <c r="K3676" t="s">
        <v>115</v>
      </c>
      <c r="L3676" t="s">
        <v>115</v>
      </c>
      <c r="M3676" t="s">
        <v>18356</v>
      </c>
      <c r="N3676" s="9">
        <v>98104</v>
      </c>
      <c r="O3676" t="s">
        <v>18357</v>
      </c>
      <c r="P3676" s="10">
        <v>47.60325959</v>
      </c>
      <c r="Q3676" s="10">
        <v>-122.33688392</v>
      </c>
      <c r="R3676" t="s">
        <v>18358</v>
      </c>
      <c r="S3676" s="7">
        <v>9</v>
      </c>
      <c r="T3676" s="7">
        <v>2020</v>
      </c>
      <c r="U3676" s="7">
        <v>3</v>
      </c>
      <c r="Y3676" t="b">
        <v>1</v>
      </c>
      <c r="Z3676" t="b">
        <v>1</v>
      </c>
      <c r="AB3676">
        <v>7</v>
      </c>
      <c r="AC3676" t="b">
        <v>0</v>
      </c>
      <c r="AD3676" t="b">
        <v>1</v>
      </c>
      <c r="AE3676" t="b">
        <v>0</v>
      </c>
      <c r="AF3676" t="b">
        <v>1</v>
      </c>
      <c r="AG3676" s="11">
        <v>44078</v>
      </c>
      <c r="AI3676" s="12">
        <f>IF(OR(AG3676="",AH3676=""),"",AH3676-AG3676)</f>
        <v/>
      </c>
      <c r="AJ3676" s="13">
        <f>IF(OR(AI3676="",AA3676=""),"",AI3676=AA3676)</f>
        <v/>
      </c>
      <c r="AK3676" s="13">
        <f>IF(AI3676="","",AI3676&gt;60)</f>
        <v/>
      </c>
      <c r="AL3676" s="13" t="b">
        <f>IF(OR(Y3676=TRUE,AH3676=""),TRUE,FALSE)</f>
        <v>1</v>
      </c>
      <c r="AM3676" s="13">
        <f>IF(AI3676="","",AI3676&lt;0)</f>
        <v/>
      </c>
      <c r="AN3676" s="13" t="str">
        <f>IF(AH3676="","No inspection date",IF(AI3676&lt;0,"Negative chronology",IF(AI3676&lt;=30,"0-30",IF(AI3676&lt;=60,"31-60",IF(AI3676&lt;=90,"61-90",IF(AI3676&lt;=180,"91-180","181+"))))))</f>
        <v>No inspection date</v>
      </c>
      <c r="AO3676" s="13" t="str">
        <f>IF(OR(ISNUMBER(SEARCH("COMPLETED",K3676)),ISNUMBER(SEARCH("CLOSED",K3676))),"Closed/Completed","Other Active/Issued")</f>
        <v>Other Active/Issued</v>
      </c>
    </row>
    <row r="3677" spans="1:41">
      <c r="A3677" t="s">
        <v>18359</v>
      </c>
      <c r="B3677" t="s">
        <v>87</v>
      </c>
      <c r="C3677" t="s">
        <v>87</v>
      </c>
      <c r="D3677" t="s">
        <v>88</v>
      </c>
      <c r="F3677" t="s">
        <v>18096</v>
      </c>
      <c r="H3677" t="s">
        <v>15908</v>
      </c>
      <c r="I3677" t="s">
        <v>11006</v>
      </c>
      <c r="J3677" t="s">
        <v>93</v>
      </c>
      <c r="K3677" t="s">
        <v>93</v>
      </c>
      <c r="L3677" t="s">
        <v>93</v>
      </c>
      <c r="M3677" t="s">
        <v>8864</v>
      </c>
      <c r="N3677" s="9">
        <v>98117</v>
      </c>
      <c r="O3677" t="s">
        <v>18360</v>
      </c>
      <c r="P3677" s="10">
        <v>47.67917338</v>
      </c>
      <c r="Q3677" s="10">
        <v>-122.37649068</v>
      </c>
      <c r="R3677" t="s">
        <v>8866</v>
      </c>
      <c r="S3677" s="7">
        <v>9</v>
      </c>
      <c r="T3677" s="7">
        <v>2020</v>
      </c>
      <c r="U3677" s="7">
        <v>3</v>
      </c>
      <c r="V3677">
        <v>9</v>
      </c>
      <c r="W3677">
        <v>2020</v>
      </c>
      <c r="X3677">
        <v>3</v>
      </c>
      <c r="Y3677" t="b">
        <v>0</v>
      </c>
      <c r="Z3677" t="b">
        <v>0</v>
      </c>
      <c r="AA3677">
        <v>3</v>
      </c>
      <c r="AB3677">
        <v>6</v>
      </c>
      <c r="AC3677" t="b">
        <v>0</v>
      </c>
      <c r="AD3677" t="b">
        <v>1</v>
      </c>
      <c r="AE3677" t="b">
        <v>0</v>
      </c>
      <c r="AF3677" t="b">
        <v>1</v>
      </c>
      <c r="AG3677" s="11">
        <v>44082</v>
      </c>
      <c r="AH3677" s="11">
        <v>44085</v>
      </c>
      <c r="AI3677" s="12">
        <f>IF(OR(AG3677="",AH3677=""),"",AH3677-AG3677)</f>
        <v>3.0</v>
      </c>
      <c r="AJ3677" s="13" t="b">
        <f>IF(OR(AI3677="",AA3677=""),"",AI3677=AA3677)</f>
        <v>1</v>
      </c>
      <c r="AK3677" s="13" t="b">
        <f>IF(AI3677="","",AI3677&gt;60)</f>
        <v>0</v>
      </c>
      <c r="AL3677" s="13" t="b">
        <f>IF(OR(Y3677=TRUE,AH3677=""),TRUE,FALSE)</f>
        <v>0</v>
      </c>
      <c r="AM3677" s="13" t="b">
        <f>IF(AI3677="","",AI3677&lt;0)</f>
        <v>0</v>
      </c>
      <c r="AN3677" s="13" t="str">
        <f>IF(AH3677="","No inspection date",IF(AI3677&lt;0,"Negative chronology",IF(AI3677&lt;=30,"0-30",IF(AI3677&lt;=60,"31-60",IF(AI3677&lt;=90,"61-90",IF(AI3677&lt;=180,"91-180","181+"))))))</f>
        <v>0-30</v>
      </c>
      <c r="AO3677" s="13" t="str">
        <f>IF(OR(ISNUMBER(SEARCH("COMPLETED",K3677)),ISNUMBER(SEARCH("CLOSED",K3677))),"Closed/Completed","Other Active/Issued")</f>
        <v>Closed/Completed</v>
      </c>
    </row>
    <row r="3678" spans="1:41">
      <c r="A3678" t="s">
        <v>18361</v>
      </c>
      <c r="B3678" t="s">
        <v>87</v>
      </c>
      <c r="C3678" t="s">
        <v>87</v>
      </c>
      <c r="D3678" t="s">
        <v>88</v>
      </c>
      <c r="F3678" t="s">
        <v>18362</v>
      </c>
      <c r="G3678" t="s">
        <v>18363</v>
      </c>
      <c r="H3678" t="s">
        <v>15908</v>
      </c>
      <c r="K3678" t="s">
        <v>93</v>
      </c>
      <c r="L3678" t="s">
        <v>93</v>
      </c>
      <c r="M3678" t="s">
        <v>18364</v>
      </c>
      <c r="N3678" s="9">
        <v>98116</v>
      </c>
      <c r="O3678" t="s">
        <v>18365</v>
      </c>
      <c r="P3678" s="10">
        <v>47.57059318</v>
      </c>
      <c r="Q3678" s="10">
        <v>-122.39109704</v>
      </c>
      <c r="R3678" t="s">
        <v>18366</v>
      </c>
      <c r="S3678" s="7">
        <v>9</v>
      </c>
      <c r="T3678" s="7">
        <v>2020</v>
      </c>
      <c r="U3678" s="7">
        <v>3</v>
      </c>
      <c r="Y3678" t="b">
        <v>1</v>
      </c>
      <c r="Z3678" t="b">
        <v>1</v>
      </c>
      <c r="AB3678">
        <v>1</v>
      </c>
      <c r="AC3678" t="b">
        <v>0</v>
      </c>
      <c r="AD3678" t="b">
        <v>1</v>
      </c>
      <c r="AE3678" t="b">
        <v>0</v>
      </c>
      <c r="AF3678" t="b">
        <v>1</v>
      </c>
      <c r="AG3678" s="11">
        <v>44082</v>
      </c>
      <c r="AI3678" s="12">
        <f>IF(OR(AG3678="",AH3678=""),"",AH3678-AG3678)</f>
        <v/>
      </c>
      <c r="AJ3678" s="13">
        <f>IF(OR(AI3678="",AA3678=""),"",AI3678=AA3678)</f>
        <v/>
      </c>
      <c r="AK3678" s="13">
        <f>IF(AI3678="","",AI3678&gt;60)</f>
        <v/>
      </c>
      <c r="AL3678" s="13" t="b">
        <f>IF(OR(Y3678=TRUE,AH3678=""),TRUE,FALSE)</f>
        <v>1</v>
      </c>
      <c r="AM3678" s="13">
        <f>IF(AI3678="","",AI3678&lt;0)</f>
        <v/>
      </c>
      <c r="AN3678" s="13" t="str">
        <f>IF(AH3678="","No inspection date",IF(AI3678&lt;0,"Negative chronology",IF(AI3678&lt;=30,"0-30",IF(AI3678&lt;=60,"31-60",IF(AI3678&lt;=90,"61-90",IF(AI3678&lt;=180,"91-180","181+"))))))</f>
        <v>No inspection date</v>
      </c>
      <c r="AO3678" s="13" t="str">
        <f>IF(OR(ISNUMBER(SEARCH("COMPLETED",K3678)),ISNUMBER(SEARCH("CLOSED",K3678))),"Closed/Completed","Other Active/Issued")</f>
        <v>Closed/Completed</v>
      </c>
    </row>
    <row r="3679" spans="1:41">
      <c r="A3679" t="s">
        <v>18367</v>
      </c>
      <c r="B3679" t="s">
        <v>87</v>
      </c>
      <c r="C3679" t="s">
        <v>87</v>
      </c>
      <c r="D3679" t="s">
        <v>88</v>
      </c>
      <c r="F3679" t="s">
        <v>18368</v>
      </c>
      <c r="H3679" t="s">
        <v>15908</v>
      </c>
      <c r="I3679" t="s">
        <v>18138</v>
      </c>
      <c r="J3679" t="s">
        <v>137</v>
      </c>
      <c r="K3679" t="s">
        <v>93</v>
      </c>
      <c r="L3679" t="s">
        <v>93</v>
      </c>
      <c r="M3679" t="s">
        <v>18369</v>
      </c>
      <c r="N3679" s="9">
        <v>98115</v>
      </c>
      <c r="O3679" t="s">
        <v>18370</v>
      </c>
      <c r="P3679" s="10">
        <v>47.6796369</v>
      </c>
      <c r="Q3679" s="10">
        <v>-122.30413436</v>
      </c>
      <c r="R3679" t="s">
        <v>18371</v>
      </c>
      <c r="S3679" s="7">
        <v>9</v>
      </c>
      <c r="T3679" s="7">
        <v>2020</v>
      </c>
      <c r="U3679" s="7">
        <v>3</v>
      </c>
      <c r="V3679">
        <v>9</v>
      </c>
      <c r="W3679">
        <v>2020</v>
      </c>
      <c r="X3679">
        <v>3</v>
      </c>
      <c r="Y3679" t="b">
        <v>0</v>
      </c>
      <c r="Z3679" t="b">
        <v>0</v>
      </c>
      <c r="AA3679">
        <v>22</v>
      </c>
      <c r="AB3679">
        <v>4</v>
      </c>
      <c r="AC3679" t="b">
        <v>0</v>
      </c>
      <c r="AD3679" t="b">
        <v>1</v>
      </c>
      <c r="AE3679" t="b">
        <v>0</v>
      </c>
      <c r="AF3679" t="b">
        <v>1</v>
      </c>
      <c r="AG3679" s="11">
        <v>44082</v>
      </c>
      <c r="AH3679" s="11">
        <v>44104</v>
      </c>
      <c r="AI3679" s="12">
        <f>IF(OR(AG3679="",AH3679=""),"",AH3679-AG3679)</f>
        <v>22.0</v>
      </c>
      <c r="AJ3679" s="13" t="b">
        <f>IF(OR(AI3679="",AA3679=""),"",AI3679=AA3679)</f>
        <v>1</v>
      </c>
      <c r="AK3679" s="13" t="b">
        <f>IF(AI3679="","",AI3679&gt;60)</f>
        <v>0</v>
      </c>
      <c r="AL3679" s="13" t="b">
        <f>IF(OR(Y3679=TRUE,AH3679=""),TRUE,FALSE)</f>
        <v>0</v>
      </c>
      <c r="AM3679" s="13" t="b">
        <f>IF(AI3679="","",AI3679&lt;0)</f>
        <v>0</v>
      </c>
      <c r="AN3679" s="13" t="str">
        <f>IF(AH3679="","No inspection date",IF(AI3679&lt;0,"Negative chronology",IF(AI3679&lt;=30,"0-30",IF(AI3679&lt;=60,"31-60",IF(AI3679&lt;=90,"61-90",IF(AI3679&lt;=180,"91-180","181+"))))))</f>
        <v>0-30</v>
      </c>
      <c r="AO3679" s="13" t="str">
        <f>IF(OR(ISNUMBER(SEARCH("COMPLETED",K3679)),ISNUMBER(SEARCH("CLOSED",K3679))),"Closed/Completed","Other Active/Issued")</f>
        <v>Closed/Completed</v>
      </c>
    </row>
    <row r="3680" spans="1:41">
      <c r="A3680" t="s">
        <v>18372</v>
      </c>
      <c r="B3680" t="s">
        <v>87</v>
      </c>
      <c r="C3680" t="s">
        <v>87</v>
      </c>
      <c r="D3680" t="s">
        <v>88</v>
      </c>
      <c r="F3680" t="s">
        <v>7325</v>
      </c>
      <c r="H3680" t="s">
        <v>15908</v>
      </c>
      <c r="I3680" t="s">
        <v>14183</v>
      </c>
      <c r="J3680" t="s">
        <v>137</v>
      </c>
      <c r="K3680" t="s">
        <v>93</v>
      </c>
      <c r="L3680" t="s">
        <v>93</v>
      </c>
      <c r="M3680" t="s">
        <v>18373</v>
      </c>
      <c r="N3680" s="9">
        <v>98108</v>
      </c>
      <c r="O3680" t="s">
        <v>18374</v>
      </c>
      <c r="P3680" s="10">
        <v>47.52634107</v>
      </c>
      <c r="Q3680" s="10">
        <v>-122.32660577</v>
      </c>
      <c r="R3680" t="s">
        <v>18375</v>
      </c>
      <c r="S3680" s="7">
        <v>9</v>
      </c>
      <c r="T3680" s="7">
        <v>2020</v>
      </c>
      <c r="U3680" s="7">
        <v>3</v>
      </c>
      <c r="V3680">
        <v>10</v>
      </c>
      <c r="W3680">
        <v>2020</v>
      </c>
      <c r="X3680">
        <v>4</v>
      </c>
      <c r="Y3680" t="b">
        <v>0</v>
      </c>
      <c r="Z3680" t="b">
        <v>0</v>
      </c>
      <c r="AA3680">
        <v>27</v>
      </c>
      <c r="AB3680">
        <v>1</v>
      </c>
      <c r="AC3680" t="b">
        <v>0</v>
      </c>
      <c r="AD3680" t="b">
        <v>1</v>
      </c>
      <c r="AE3680" t="b">
        <v>0</v>
      </c>
      <c r="AF3680" t="b">
        <v>1</v>
      </c>
      <c r="AG3680" s="11">
        <v>44082</v>
      </c>
      <c r="AH3680" s="11">
        <v>44109</v>
      </c>
      <c r="AI3680" s="12">
        <f>IF(OR(AG3680="",AH3680=""),"",AH3680-AG3680)</f>
        <v>27.0</v>
      </c>
      <c r="AJ3680" s="13" t="b">
        <f>IF(OR(AI3680="",AA3680=""),"",AI3680=AA3680)</f>
        <v>1</v>
      </c>
      <c r="AK3680" s="13" t="b">
        <f>IF(AI3680="","",AI3680&gt;60)</f>
        <v>0</v>
      </c>
      <c r="AL3680" s="13" t="b">
        <f>IF(OR(Y3680=TRUE,AH3680=""),TRUE,FALSE)</f>
        <v>0</v>
      </c>
      <c r="AM3680" s="13" t="b">
        <f>IF(AI3680="","",AI3680&lt;0)</f>
        <v>0</v>
      </c>
      <c r="AN3680" s="13" t="str">
        <f>IF(AH3680="","No inspection date",IF(AI3680&lt;0,"Negative chronology",IF(AI3680&lt;=30,"0-30",IF(AI3680&lt;=60,"31-60",IF(AI3680&lt;=90,"61-90",IF(AI3680&lt;=180,"91-180","181+"))))))</f>
        <v>0-30</v>
      </c>
      <c r="AO3680" s="13" t="str">
        <f>IF(OR(ISNUMBER(SEARCH("COMPLETED",K3680)),ISNUMBER(SEARCH("CLOSED",K3680))),"Closed/Completed","Other Active/Issued")</f>
        <v>Closed/Completed</v>
      </c>
    </row>
    <row r="3681" spans="1:41">
      <c r="A3681" t="s">
        <v>18376</v>
      </c>
      <c r="B3681" t="s">
        <v>87</v>
      </c>
      <c r="C3681" t="s">
        <v>87</v>
      </c>
      <c r="D3681" t="s">
        <v>88</v>
      </c>
      <c r="F3681" t="s">
        <v>7325</v>
      </c>
      <c r="H3681" t="s">
        <v>15908</v>
      </c>
      <c r="I3681" t="s">
        <v>14183</v>
      </c>
      <c r="J3681" t="s">
        <v>137</v>
      </c>
      <c r="K3681" t="s">
        <v>93</v>
      </c>
      <c r="L3681" t="s">
        <v>93</v>
      </c>
      <c r="M3681" t="s">
        <v>18377</v>
      </c>
      <c r="N3681" s="9">
        <v>98108</v>
      </c>
      <c r="O3681" t="s">
        <v>18378</v>
      </c>
      <c r="P3681" s="10">
        <v>47.52634269</v>
      </c>
      <c r="Q3681" s="10">
        <v>-122.32680804</v>
      </c>
      <c r="R3681" t="s">
        <v>18379</v>
      </c>
      <c r="S3681" s="7">
        <v>9</v>
      </c>
      <c r="T3681" s="7">
        <v>2020</v>
      </c>
      <c r="U3681" s="7">
        <v>3</v>
      </c>
      <c r="V3681">
        <v>10</v>
      </c>
      <c r="W3681">
        <v>2020</v>
      </c>
      <c r="X3681">
        <v>4</v>
      </c>
      <c r="Y3681" t="b">
        <v>0</v>
      </c>
      <c r="Z3681" t="b">
        <v>0</v>
      </c>
      <c r="AA3681">
        <v>27</v>
      </c>
      <c r="AB3681">
        <v>1</v>
      </c>
      <c r="AC3681" t="b">
        <v>0</v>
      </c>
      <c r="AD3681" t="b">
        <v>1</v>
      </c>
      <c r="AE3681" t="b">
        <v>0</v>
      </c>
      <c r="AF3681" t="b">
        <v>1</v>
      </c>
      <c r="AG3681" s="11">
        <v>44082</v>
      </c>
      <c r="AH3681" s="11">
        <v>44109</v>
      </c>
      <c r="AI3681" s="12">
        <f>IF(OR(AG3681="",AH3681=""),"",AH3681-AG3681)</f>
        <v>27.0</v>
      </c>
      <c r="AJ3681" s="13" t="b">
        <f>IF(OR(AI3681="",AA3681=""),"",AI3681=AA3681)</f>
        <v>1</v>
      </c>
      <c r="AK3681" s="13" t="b">
        <f>IF(AI3681="","",AI3681&gt;60)</f>
        <v>0</v>
      </c>
      <c r="AL3681" s="13" t="b">
        <f>IF(OR(Y3681=TRUE,AH3681=""),TRUE,FALSE)</f>
        <v>0</v>
      </c>
      <c r="AM3681" s="13" t="b">
        <f>IF(AI3681="","",AI3681&lt;0)</f>
        <v>0</v>
      </c>
      <c r="AN3681" s="13" t="str">
        <f>IF(AH3681="","No inspection date",IF(AI3681&lt;0,"Negative chronology",IF(AI3681&lt;=30,"0-30",IF(AI3681&lt;=60,"31-60",IF(AI3681&lt;=90,"61-90",IF(AI3681&lt;=180,"91-180","181+"))))))</f>
        <v>0-30</v>
      </c>
      <c r="AO3681" s="13" t="str">
        <f>IF(OR(ISNUMBER(SEARCH("COMPLETED",K3681)),ISNUMBER(SEARCH("CLOSED",K3681))),"Closed/Completed","Other Active/Issued")</f>
        <v>Closed/Completed</v>
      </c>
    </row>
    <row r="3682" spans="1:41">
      <c r="A3682" t="s">
        <v>18380</v>
      </c>
      <c r="B3682" t="s">
        <v>87</v>
      </c>
      <c r="C3682" t="s">
        <v>87</v>
      </c>
      <c r="D3682" t="s">
        <v>88</v>
      </c>
      <c r="F3682" t="s">
        <v>18381</v>
      </c>
      <c r="H3682" t="s">
        <v>15908</v>
      </c>
      <c r="I3682" t="s">
        <v>15908</v>
      </c>
      <c r="J3682" t="s">
        <v>93</v>
      </c>
      <c r="K3682" t="s">
        <v>93</v>
      </c>
      <c r="L3682" t="s">
        <v>93</v>
      </c>
      <c r="M3682" t="s">
        <v>18382</v>
      </c>
      <c r="O3682" t="s">
        <v>18383</v>
      </c>
      <c r="P3682" s="10">
        <v>47.73311523</v>
      </c>
      <c r="Q3682" s="10">
        <v>-122.294408</v>
      </c>
      <c r="R3682" t="s">
        <v>18384</v>
      </c>
      <c r="S3682" s="7">
        <v>9</v>
      </c>
      <c r="T3682" s="7">
        <v>2020</v>
      </c>
      <c r="U3682" s="7">
        <v>3</v>
      </c>
      <c r="V3682">
        <v>9</v>
      </c>
      <c r="W3682">
        <v>2020</v>
      </c>
      <c r="X3682">
        <v>3</v>
      </c>
      <c r="Y3682" t="b">
        <v>0</v>
      </c>
      <c r="Z3682" t="b">
        <v>0</v>
      </c>
      <c r="AA3682">
        <v>0</v>
      </c>
      <c r="AB3682">
        <v>5</v>
      </c>
      <c r="AC3682" t="b">
        <v>0</v>
      </c>
      <c r="AD3682" t="b">
        <v>1</v>
      </c>
      <c r="AE3682" t="b">
        <v>0</v>
      </c>
      <c r="AF3682" t="b">
        <v>1</v>
      </c>
      <c r="AG3682" s="11">
        <v>44082</v>
      </c>
      <c r="AH3682" s="11">
        <v>44082</v>
      </c>
      <c r="AI3682" s="12">
        <f>IF(OR(AG3682="",AH3682=""),"",AH3682-AG3682)</f>
        <v>0.0</v>
      </c>
      <c r="AJ3682" s="13" t="b">
        <f>IF(OR(AI3682="",AA3682=""),"",AI3682=AA3682)</f>
        <v>1</v>
      </c>
      <c r="AK3682" s="13" t="b">
        <f>IF(AI3682="","",AI3682&gt;60)</f>
        <v>0</v>
      </c>
      <c r="AL3682" s="13" t="b">
        <f>IF(OR(Y3682=TRUE,AH3682=""),TRUE,FALSE)</f>
        <v>0</v>
      </c>
      <c r="AM3682" s="13" t="b">
        <f>IF(AI3682="","",AI3682&lt;0)</f>
        <v>0</v>
      </c>
      <c r="AN3682" s="13" t="str">
        <f>IF(AH3682="","No inspection date",IF(AI3682&lt;0,"Negative chronology",IF(AI3682&lt;=30,"0-30",IF(AI3682&lt;=60,"31-60",IF(AI3682&lt;=90,"61-90",IF(AI3682&lt;=180,"91-180","181+"))))))</f>
        <v>0-30</v>
      </c>
      <c r="AO3682" s="13" t="str">
        <f>IF(OR(ISNUMBER(SEARCH("COMPLETED",K3682)),ISNUMBER(SEARCH("CLOSED",K3682))),"Closed/Completed","Other Active/Issued")</f>
        <v>Closed/Completed</v>
      </c>
    </row>
    <row r="3683" spans="1:41">
      <c r="A3683" t="s">
        <v>18385</v>
      </c>
      <c r="B3683" t="s">
        <v>87</v>
      </c>
      <c r="C3683" t="s">
        <v>87</v>
      </c>
      <c r="D3683" t="s">
        <v>88</v>
      </c>
      <c r="F3683" t="s">
        <v>7360</v>
      </c>
      <c r="G3683" t="s">
        <v>7397</v>
      </c>
      <c r="H3683" t="s">
        <v>15908</v>
      </c>
      <c r="I3683" t="s">
        <v>1149</v>
      </c>
      <c r="J3683" t="s">
        <v>17399</v>
      </c>
      <c r="K3683" t="s">
        <v>93</v>
      </c>
      <c r="L3683" t="s">
        <v>93</v>
      </c>
      <c r="M3683" t="s">
        <v>18333</v>
      </c>
      <c r="N3683" s="9">
        <v>98108</v>
      </c>
      <c r="O3683" t="s">
        <v>18386</v>
      </c>
      <c r="P3683" s="10">
        <v>47.52631</v>
      </c>
      <c r="Q3683" s="10">
        <v>-122.32704822</v>
      </c>
      <c r="R3683" t="s">
        <v>18335</v>
      </c>
      <c r="S3683" s="7">
        <v>9</v>
      </c>
      <c r="T3683" s="7">
        <v>2020</v>
      </c>
      <c r="U3683" s="7">
        <v>3</v>
      </c>
      <c r="V3683">
        <v>3</v>
      </c>
      <c r="W3683">
        <v>2021</v>
      </c>
      <c r="X3683">
        <v>1</v>
      </c>
      <c r="Y3683" t="b">
        <v>0</v>
      </c>
      <c r="Z3683" t="b">
        <v>0</v>
      </c>
      <c r="AA3683">
        <v>175</v>
      </c>
      <c r="AB3683">
        <v>1</v>
      </c>
      <c r="AC3683" t="b">
        <v>0</v>
      </c>
      <c r="AD3683" t="b">
        <v>1</v>
      </c>
      <c r="AE3683" t="b">
        <v>0</v>
      </c>
      <c r="AF3683" t="b">
        <v>1</v>
      </c>
      <c r="AG3683" s="11">
        <v>44082</v>
      </c>
      <c r="AH3683" s="11">
        <v>44257</v>
      </c>
      <c r="AI3683" s="12">
        <f>IF(OR(AG3683="",AH3683=""),"",AH3683-AG3683)</f>
        <v>175.0</v>
      </c>
      <c r="AJ3683" s="13" t="b">
        <f>IF(OR(AI3683="",AA3683=""),"",AI3683=AA3683)</f>
        <v>1</v>
      </c>
      <c r="AK3683" s="13" t="b">
        <f>IF(AI3683="","",AI3683&gt;60)</f>
        <v>1</v>
      </c>
      <c r="AL3683" s="13" t="b">
        <f>IF(OR(Y3683=TRUE,AH3683=""),TRUE,FALSE)</f>
        <v>0</v>
      </c>
      <c r="AM3683" s="13" t="b">
        <f>IF(AI3683="","",AI3683&lt;0)</f>
        <v>0</v>
      </c>
      <c r="AN3683" s="13" t="str">
        <f>IF(AH3683="","No inspection date",IF(AI3683&lt;0,"Negative chronology",IF(AI3683&lt;=30,"0-30",IF(AI3683&lt;=60,"31-60",IF(AI3683&lt;=90,"61-90",IF(AI3683&lt;=180,"91-180","181+"))))))</f>
        <v>91-180</v>
      </c>
      <c r="AO3683" s="13" t="str">
        <f>IF(OR(ISNUMBER(SEARCH("COMPLETED",K3683)),ISNUMBER(SEARCH("CLOSED",K3683))),"Closed/Completed","Other Active/Issued")</f>
        <v>Closed/Completed</v>
      </c>
    </row>
    <row r="3684" spans="1:41">
      <c r="A3684" t="s">
        <v>18387</v>
      </c>
      <c r="B3684" t="s">
        <v>87</v>
      </c>
      <c r="C3684" t="s">
        <v>87</v>
      </c>
      <c r="D3684" t="s">
        <v>88</v>
      </c>
      <c r="F3684" t="s">
        <v>18388</v>
      </c>
      <c r="H3684" t="s">
        <v>11006</v>
      </c>
      <c r="I3684" t="s">
        <v>14191</v>
      </c>
      <c r="J3684" t="s">
        <v>137</v>
      </c>
      <c r="K3684" t="s">
        <v>93</v>
      </c>
      <c r="L3684" t="s">
        <v>93</v>
      </c>
      <c r="M3684" t="s">
        <v>18389</v>
      </c>
      <c r="N3684" s="9">
        <v>98122</v>
      </c>
      <c r="O3684" t="s">
        <v>18390</v>
      </c>
      <c r="P3684" s="10">
        <v>47.60817534</v>
      </c>
      <c r="Q3684" s="10">
        <v>-122.31108512</v>
      </c>
      <c r="R3684" t="s">
        <v>18391</v>
      </c>
      <c r="S3684" s="7">
        <v>9</v>
      </c>
      <c r="T3684" s="7">
        <v>2020</v>
      </c>
      <c r="U3684" s="7">
        <v>3</v>
      </c>
      <c r="V3684">
        <v>10</v>
      </c>
      <c r="W3684">
        <v>2020</v>
      </c>
      <c r="X3684">
        <v>4</v>
      </c>
      <c r="Y3684" t="b">
        <v>0</v>
      </c>
      <c r="Z3684" t="b">
        <v>0</v>
      </c>
      <c r="AA3684">
        <v>33</v>
      </c>
      <c r="AB3684">
        <v>3</v>
      </c>
      <c r="AC3684" t="b">
        <v>0</v>
      </c>
      <c r="AD3684" t="b">
        <v>1</v>
      </c>
      <c r="AE3684" t="b">
        <v>0</v>
      </c>
      <c r="AF3684" t="b">
        <v>1</v>
      </c>
      <c r="AG3684" s="11">
        <v>44085</v>
      </c>
      <c r="AH3684" s="11">
        <v>44118</v>
      </c>
      <c r="AI3684" s="12">
        <f>IF(OR(AG3684="",AH3684=""),"",AH3684-AG3684)</f>
        <v>33.0</v>
      </c>
      <c r="AJ3684" s="13" t="b">
        <f>IF(OR(AI3684="",AA3684=""),"",AI3684=AA3684)</f>
        <v>1</v>
      </c>
      <c r="AK3684" s="13" t="b">
        <f>IF(AI3684="","",AI3684&gt;60)</f>
        <v>0</v>
      </c>
      <c r="AL3684" s="13" t="b">
        <f>IF(OR(Y3684=TRUE,AH3684=""),TRUE,FALSE)</f>
        <v>0</v>
      </c>
      <c r="AM3684" s="13" t="b">
        <f>IF(AI3684="","",AI3684&lt;0)</f>
        <v>0</v>
      </c>
      <c r="AN3684" s="13" t="str">
        <f>IF(AH3684="","No inspection date",IF(AI3684&lt;0,"Negative chronology",IF(AI3684&lt;=30,"0-30",IF(AI3684&lt;=60,"31-60",IF(AI3684&lt;=90,"61-90",IF(AI3684&lt;=180,"91-180","181+"))))))</f>
        <v>31-60</v>
      </c>
      <c r="AO3684" s="13" t="str">
        <f>IF(OR(ISNUMBER(SEARCH("COMPLETED",K3684)),ISNUMBER(SEARCH("CLOSED",K3684))),"Closed/Completed","Other Active/Issued")</f>
        <v>Closed/Completed</v>
      </c>
    </row>
    <row r="3685" spans="1:41">
      <c r="A3685" t="s">
        <v>18392</v>
      </c>
      <c r="B3685" t="s">
        <v>87</v>
      </c>
      <c r="C3685" t="s">
        <v>87</v>
      </c>
      <c r="D3685" t="s">
        <v>88</v>
      </c>
      <c r="F3685" t="s">
        <v>18393</v>
      </c>
      <c r="G3685" t="s">
        <v>5920</v>
      </c>
      <c r="H3685" t="s">
        <v>11006</v>
      </c>
      <c r="I3685" t="s">
        <v>10822</v>
      </c>
      <c r="J3685" t="s">
        <v>137</v>
      </c>
      <c r="K3685" t="s">
        <v>93</v>
      </c>
      <c r="L3685" t="s">
        <v>93</v>
      </c>
      <c r="M3685" t="s">
        <v>18394</v>
      </c>
      <c r="N3685" s="9">
        <v>98122</v>
      </c>
      <c r="O3685" t="s">
        <v>18395</v>
      </c>
      <c r="P3685" s="10">
        <v>47.60482781</v>
      </c>
      <c r="Q3685" s="10">
        <v>-122.31972297</v>
      </c>
      <c r="R3685" t="s">
        <v>18396</v>
      </c>
      <c r="S3685" s="7">
        <v>9</v>
      </c>
      <c r="T3685" s="7">
        <v>2020</v>
      </c>
      <c r="U3685" s="7">
        <v>3</v>
      </c>
      <c r="V3685">
        <v>9</v>
      </c>
      <c r="W3685">
        <v>2020</v>
      </c>
      <c r="X3685">
        <v>3</v>
      </c>
      <c r="Y3685" t="b">
        <v>0</v>
      </c>
      <c r="Z3685" t="b">
        <v>0</v>
      </c>
      <c r="AA3685">
        <v>17</v>
      </c>
      <c r="AB3685">
        <v>2</v>
      </c>
      <c r="AC3685" t="b">
        <v>0</v>
      </c>
      <c r="AD3685" t="b">
        <v>1</v>
      </c>
      <c r="AE3685" t="b">
        <v>0</v>
      </c>
      <c r="AF3685" t="b">
        <v>1</v>
      </c>
      <c r="AG3685" s="11">
        <v>44085</v>
      </c>
      <c r="AH3685" s="11">
        <v>44102</v>
      </c>
      <c r="AI3685" s="12">
        <f>IF(OR(AG3685="",AH3685=""),"",AH3685-AG3685)</f>
        <v>17.0</v>
      </c>
      <c r="AJ3685" s="13" t="b">
        <f>IF(OR(AI3685="",AA3685=""),"",AI3685=AA3685)</f>
        <v>1</v>
      </c>
      <c r="AK3685" s="13" t="b">
        <f>IF(AI3685="","",AI3685&gt;60)</f>
        <v>0</v>
      </c>
      <c r="AL3685" s="13" t="b">
        <f>IF(OR(Y3685=TRUE,AH3685=""),TRUE,FALSE)</f>
        <v>0</v>
      </c>
      <c r="AM3685" s="13" t="b">
        <f>IF(AI3685="","",AI3685&lt;0)</f>
        <v>0</v>
      </c>
      <c r="AN3685" s="13" t="str">
        <f>IF(AH3685="","No inspection date",IF(AI3685&lt;0,"Negative chronology",IF(AI3685&lt;=30,"0-30",IF(AI3685&lt;=60,"31-60",IF(AI3685&lt;=90,"61-90",IF(AI3685&lt;=180,"91-180","181+"))))))</f>
        <v>0-30</v>
      </c>
      <c r="AO3685" s="13" t="str">
        <f>IF(OR(ISNUMBER(SEARCH("COMPLETED",K3685)),ISNUMBER(SEARCH("CLOSED",K3685))),"Closed/Completed","Other Active/Issued")</f>
        <v>Closed/Completed</v>
      </c>
    </row>
    <row r="3686" spans="1:41">
      <c r="A3686" t="s">
        <v>18397</v>
      </c>
      <c r="B3686" t="s">
        <v>87</v>
      </c>
      <c r="C3686" t="s">
        <v>87</v>
      </c>
      <c r="D3686" t="s">
        <v>88</v>
      </c>
      <c r="H3686" t="s">
        <v>11006</v>
      </c>
      <c r="I3686" t="s">
        <v>542</v>
      </c>
      <c r="J3686" t="s">
        <v>137</v>
      </c>
      <c r="K3686" t="s">
        <v>93</v>
      </c>
      <c r="L3686" t="s">
        <v>93</v>
      </c>
      <c r="M3686" t="s">
        <v>5533</v>
      </c>
      <c r="N3686" s="9">
        <v>98122</v>
      </c>
      <c r="O3686" t="s">
        <v>18398</v>
      </c>
      <c r="P3686" s="10">
        <v>47.61469864</v>
      </c>
      <c r="Q3686" s="10">
        <v>-122.32717348</v>
      </c>
      <c r="R3686" t="s">
        <v>5535</v>
      </c>
      <c r="S3686" s="7">
        <v>9</v>
      </c>
      <c r="T3686" s="7">
        <v>2020</v>
      </c>
      <c r="U3686" s="7">
        <v>3</v>
      </c>
      <c r="V3686">
        <v>9</v>
      </c>
      <c r="W3686">
        <v>2020</v>
      </c>
      <c r="X3686">
        <v>3</v>
      </c>
      <c r="Y3686" t="b">
        <v>0</v>
      </c>
      <c r="Z3686" t="b">
        <v>0</v>
      </c>
      <c r="AA3686">
        <v>12</v>
      </c>
      <c r="AB3686">
        <v>3</v>
      </c>
      <c r="AC3686" t="b">
        <v>0</v>
      </c>
      <c r="AD3686" t="b">
        <v>1</v>
      </c>
      <c r="AE3686" t="b">
        <v>0</v>
      </c>
      <c r="AF3686" t="b">
        <v>1</v>
      </c>
      <c r="AG3686" s="11">
        <v>44085</v>
      </c>
      <c r="AH3686" s="11">
        <v>44097</v>
      </c>
      <c r="AI3686" s="12">
        <f>IF(OR(AG3686="",AH3686=""),"",AH3686-AG3686)</f>
        <v>12.0</v>
      </c>
      <c r="AJ3686" s="13" t="b">
        <f>IF(OR(AI3686="",AA3686=""),"",AI3686=AA3686)</f>
        <v>1</v>
      </c>
      <c r="AK3686" s="13" t="b">
        <f>IF(AI3686="","",AI3686&gt;60)</f>
        <v>0</v>
      </c>
      <c r="AL3686" s="13" t="b">
        <f>IF(OR(Y3686=TRUE,AH3686=""),TRUE,FALSE)</f>
        <v>0</v>
      </c>
      <c r="AM3686" s="13" t="b">
        <f>IF(AI3686="","",AI3686&lt;0)</f>
        <v>0</v>
      </c>
      <c r="AN3686" s="13" t="str">
        <f>IF(AH3686="","No inspection date",IF(AI3686&lt;0,"Negative chronology",IF(AI3686&lt;=30,"0-30",IF(AI3686&lt;=60,"31-60",IF(AI3686&lt;=90,"61-90",IF(AI3686&lt;=180,"91-180","181+"))))))</f>
        <v>0-30</v>
      </c>
      <c r="AO3686" s="13" t="str">
        <f>IF(OR(ISNUMBER(SEARCH("COMPLETED",K3686)),ISNUMBER(SEARCH("CLOSED",K3686))),"Closed/Completed","Other Active/Issued")</f>
        <v>Closed/Completed</v>
      </c>
    </row>
    <row r="3687" spans="1:41">
      <c r="A3687" t="s">
        <v>18399</v>
      </c>
      <c r="B3687" t="s">
        <v>87</v>
      </c>
      <c r="C3687" t="s">
        <v>87</v>
      </c>
      <c r="D3687" t="s">
        <v>88</v>
      </c>
      <c r="H3687" t="s">
        <v>11006</v>
      </c>
      <c r="K3687" t="s">
        <v>93</v>
      </c>
      <c r="L3687" t="s">
        <v>93</v>
      </c>
      <c r="M3687" t="s">
        <v>3887</v>
      </c>
      <c r="N3687" s="9">
        <v>98104</v>
      </c>
      <c r="O3687" t="s">
        <v>18400</v>
      </c>
      <c r="P3687" s="10">
        <v>47.60600791</v>
      </c>
      <c r="Q3687" s="10">
        <v>-122.32565695</v>
      </c>
      <c r="R3687" t="s">
        <v>3889</v>
      </c>
      <c r="S3687" s="7">
        <v>9</v>
      </c>
      <c r="T3687" s="7">
        <v>2020</v>
      </c>
      <c r="U3687" s="7">
        <v>3</v>
      </c>
      <c r="Y3687" t="b">
        <v>1</v>
      </c>
      <c r="Z3687" t="b">
        <v>1</v>
      </c>
      <c r="AB3687">
        <v>3</v>
      </c>
      <c r="AC3687" t="b">
        <v>0</v>
      </c>
      <c r="AD3687" t="b">
        <v>1</v>
      </c>
      <c r="AE3687" t="b">
        <v>0</v>
      </c>
      <c r="AF3687" t="b">
        <v>1</v>
      </c>
      <c r="AG3687" s="11">
        <v>44085</v>
      </c>
      <c r="AI3687" s="12">
        <f>IF(OR(AG3687="",AH3687=""),"",AH3687-AG3687)</f>
        <v/>
      </c>
      <c r="AJ3687" s="13">
        <f>IF(OR(AI3687="",AA3687=""),"",AI3687=AA3687)</f>
        <v/>
      </c>
      <c r="AK3687" s="13">
        <f>IF(AI3687="","",AI3687&gt;60)</f>
        <v/>
      </c>
      <c r="AL3687" s="13" t="b">
        <f>IF(OR(Y3687=TRUE,AH3687=""),TRUE,FALSE)</f>
        <v>1</v>
      </c>
      <c r="AM3687" s="13">
        <f>IF(AI3687="","",AI3687&lt;0)</f>
        <v/>
      </c>
      <c r="AN3687" s="13" t="str">
        <f>IF(AH3687="","No inspection date",IF(AI3687&lt;0,"Negative chronology",IF(AI3687&lt;=30,"0-30",IF(AI3687&lt;=60,"31-60",IF(AI3687&lt;=90,"61-90",IF(AI3687&lt;=180,"91-180","181+"))))))</f>
        <v>No inspection date</v>
      </c>
      <c r="AO3687" s="13" t="str">
        <f>IF(OR(ISNUMBER(SEARCH("COMPLETED",K3687)),ISNUMBER(SEARCH("CLOSED",K3687))),"Closed/Completed","Other Active/Issued")</f>
        <v>Closed/Completed</v>
      </c>
    </row>
    <row r="3688" spans="1:41">
      <c r="A3688" t="s">
        <v>18401</v>
      </c>
      <c r="B3688" t="s">
        <v>87</v>
      </c>
      <c r="C3688" t="s">
        <v>87</v>
      </c>
      <c r="D3688" t="s">
        <v>88</v>
      </c>
      <c r="F3688" t="s">
        <v>18402</v>
      </c>
      <c r="H3688" t="s">
        <v>11006</v>
      </c>
      <c r="I3688" t="s">
        <v>542</v>
      </c>
      <c r="J3688" t="s">
        <v>137</v>
      </c>
      <c r="K3688" t="s">
        <v>93</v>
      </c>
      <c r="L3688" t="s">
        <v>93</v>
      </c>
      <c r="M3688" t="s">
        <v>3887</v>
      </c>
      <c r="N3688" s="9">
        <v>98104</v>
      </c>
      <c r="O3688" t="s">
        <v>18403</v>
      </c>
      <c r="P3688" s="10">
        <v>47.60600791</v>
      </c>
      <c r="Q3688" s="10">
        <v>-122.32565695</v>
      </c>
      <c r="R3688" t="s">
        <v>3889</v>
      </c>
      <c r="S3688" s="7">
        <v>9</v>
      </c>
      <c r="T3688" s="7">
        <v>2020</v>
      </c>
      <c r="U3688" s="7">
        <v>3</v>
      </c>
      <c r="V3688">
        <v>9</v>
      </c>
      <c r="W3688">
        <v>2020</v>
      </c>
      <c r="X3688">
        <v>3</v>
      </c>
      <c r="Y3688" t="b">
        <v>0</v>
      </c>
      <c r="Z3688" t="b">
        <v>0</v>
      </c>
      <c r="AA3688">
        <v>12</v>
      </c>
      <c r="AB3688">
        <v>3</v>
      </c>
      <c r="AC3688" t="b">
        <v>0</v>
      </c>
      <c r="AD3688" t="b">
        <v>1</v>
      </c>
      <c r="AE3688" t="b">
        <v>0</v>
      </c>
      <c r="AF3688" t="b">
        <v>1</v>
      </c>
      <c r="AG3688" s="11">
        <v>44085</v>
      </c>
      <c r="AH3688" s="11">
        <v>44097</v>
      </c>
      <c r="AI3688" s="12">
        <f>IF(OR(AG3688="",AH3688=""),"",AH3688-AG3688)</f>
        <v>12.0</v>
      </c>
      <c r="AJ3688" s="13" t="b">
        <f>IF(OR(AI3688="",AA3688=""),"",AI3688=AA3688)</f>
        <v>1</v>
      </c>
      <c r="AK3688" s="13" t="b">
        <f>IF(AI3688="","",AI3688&gt;60)</f>
        <v>0</v>
      </c>
      <c r="AL3688" s="13" t="b">
        <f>IF(OR(Y3688=TRUE,AH3688=""),TRUE,FALSE)</f>
        <v>0</v>
      </c>
      <c r="AM3688" s="13" t="b">
        <f>IF(AI3688="","",AI3688&lt;0)</f>
        <v>0</v>
      </c>
      <c r="AN3688" s="13" t="str">
        <f>IF(AH3688="","No inspection date",IF(AI3688&lt;0,"Negative chronology",IF(AI3688&lt;=30,"0-30",IF(AI3688&lt;=60,"31-60",IF(AI3688&lt;=90,"61-90",IF(AI3688&lt;=180,"91-180","181+"))))))</f>
        <v>0-30</v>
      </c>
      <c r="AO3688" s="13" t="str">
        <f>IF(OR(ISNUMBER(SEARCH("COMPLETED",K3688)),ISNUMBER(SEARCH("CLOSED",K3688))),"Closed/Completed","Other Active/Issued")</f>
        <v>Closed/Completed</v>
      </c>
    </row>
    <row r="3689" spans="1:41">
      <c r="A3689" t="s">
        <v>18404</v>
      </c>
      <c r="B3689" t="s">
        <v>87</v>
      </c>
      <c r="C3689" t="s">
        <v>87</v>
      </c>
      <c r="D3689" t="s">
        <v>88</v>
      </c>
      <c r="F3689" t="s">
        <v>18405</v>
      </c>
      <c r="G3689" t="s">
        <v>18406</v>
      </c>
      <c r="H3689" t="s">
        <v>18407</v>
      </c>
      <c r="K3689" t="s">
        <v>93</v>
      </c>
      <c r="L3689" t="s">
        <v>93</v>
      </c>
      <c r="M3689" t="s">
        <v>18408</v>
      </c>
      <c r="N3689" s="9">
        <v>98103</v>
      </c>
      <c r="O3689" t="s">
        <v>18409</v>
      </c>
      <c r="P3689" s="10">
        <v>47.65429421</v>
      </c>
      <c r="Q3689" s="10">
        <v>-122.34568092</v>
      </c>
      <c r="R3689" t="s">
        <v>18410</v>
      </c>
      <c r="S3689" s="7">
        <v>9</v>
      </c>
      <c r="T3689" s="7">
        <v>2020</v>
      </c>
      <c r="U3689" s="7">
        <v>3</v>
      </c>
      <c r="Y3689" t="b">
        <v>1</v>
      </c>
      <c r="Z3689" t="b">
        <v>1</v>
      </c>
      <c r="AB3689">
        <v>4</v>
      </c>
      <c r="AC3689" t="b">
        <v>0</v>
      </c>
      <c r="AD3689" t="b">
        <v>1</v>
      </c>
      <c r="AE3689" t="b">
        <v>0</v>
      </c>
      <c r="AF3689" t="b">
        <v>1</v>
      </c>
      <c r="AG3689" s="11">
        <v>44088</v>
      </c>
      <c r="AI3689" s="12">
        <f>IF(OR(AG3689="",AH3689=""),"",AH3689-AG3689)</f>
        <v/>
      </c>
      <c r="AJ3689" s="13">
        <f>IF(OR(AI3689="",AA3689=""),"",AI3689=AA3689)</f>
        <v/>
      </c>
      <c r="AK3689" s="13">
        <f>IF(AI3689="","",AI3689&gt;60)</f>
        <v/>
      </c>
      <c r="AL3689" s="13" t="b">
        <f>IF(OR(Y3689=TRUE,AH3689=""),TRUE,FALSE)</f>
        <v>1</v>
      </c>
      <c r="AM3689" s="13">
        <f>IF(AI3689="","",AI3689&lt;0)</f>
        <v/>
      </c>
      <c r="AN3689" s="13" t="str">
        <f>IF(AH3689="","No inspection date",IF(AI3689&lt;0,"Negative chronology",IF(AI3689&lt;=30,"0-30",IF(AI3689&lt;=60,"31-60",IF(AI3689&lt;=90,"61-90",IF(AI3689&lt;=180,"91-180","181+"))))))</f>
        <v>No inspection date</v>
      </c>
      <c r="AO3689" s="13" t="str">
        <f>IF(OR(ISNUMBER(SEARCH("COMPLETED",K3689)),ISNUMBER(SEARCH("CLOSED",K3689))),"Closed/Completed","Other Active/Issued")</f>
        <v>Closed/Completed</v>
      </c>
    </row>
    <row r="3690" spans="1:41">
      <c r="A3690" t="s">
        <v>18411</v>
      </c>
      <c r="B3690" t="s">
        <v>87</v>
      </c>
      <c r="C3690" t="s">
        <v>87</v>
      </c>
      <c r="D3690" t="s">
        <v>88</v>
      </c>
      <c r="F3690" t="s">
        <v>18412</v>
      </c>
      <c r="H3690" t="s">
        <v>18407</v>
      </c>
      <c r="I3690" t="s">
        <v>7379</v>
      </c>
      <c r="J3690" t="s">
        <v>137</v>
      </c>
      <c r="K3690" t="s">
        <v>93</v>
      </c>
      <c r="L3690" t="s">
        <v>93</v>
      </c>
      <c r="M3690" t="s">
        <v>1264</v>
      </c>
      <c r="N3690" s="9">
        <v>98105</v>
      </c>
      <c r="O3690" t="s">
        <v>18413</v>
      </c>
      <c r="P3690" s="10">
        <v>47.66676296</v>
      </c>
      <c r="Q3690" s="10">
        <v>-122.30415739</v>
      </c>
      <c r="R3690" t="s">
        <v>1266</v>
      </c>
      <c r="S3690" s="7">
        <v>9</v>
      </c>
      <c r="T3690" s="7">
        <v>2020</v>
      </c>
      <c r="U3690" s="7">
        <v>3</v>
      </c>
      <c r="V3690">
        <v>11</v>
      </c>
      <c r="W3690">
        <v>2020</v>
      </c>
      <c r="X3690">
        <v>4</v>
      </c>
      <c r="Y3690" t="b">
        <v>0</v>
      </c>
      <c r="Z3690" t="b">
        <v>0</v>
      </c>
      <c r="AA3690">
        <v>57</v>
      </c>
      <c r="AB3690">
        <v>4</v>
      </c>
      <c r="AC3690" t="b">
        <v>0</v>
      </c>
      <c r="AD3690" t="b">
        <v>1</v>
      </c>
      <c r="AE3690" t="b">
        <v>0</v>
      </c>
      <c r="AF3690" t="b">
        <v>1</v>
      </c>
      <c r="AG3690" s="11">
        <v>44088</v>
      </c>
      <c r="AH3690" s="11">
        <v>44145</v>
      </c>
      <c r="AI3690" s="12">
        <f>IF(OR(AG3690="",AH3690=""),"",AH3690-AG3690)</f>
        <v>57.0</v>
      </c>
      <c r="AJ3690" s="13" t="b">
        <f>IF(OR(AI3690="",AA3690=""),"",AI3690=AA3690)</f>
        <v>1</v>
      </c>
      <c r="AK3690" s="13" t="b">
        <f>IF(AI3690="","",AI3690&gt;60)</f>
        <v>0</v>
      </c>
      <c r="AL3690" s="13" t="b">
        <f>IF(OR(Y3690=TRUE,AH3690=""),TRUE,FALSE)</f>
        <v>0</v>
      </c>
      <c r="AM3690" s="13" t="b">
        <f>IF(AI3690="","",AI3690&lt;0)</f>
        <v>0</v>
      </c>
      <c r="AN3690" s="13" t="str">
        <f>IF(AH3690="","No inspection date",IF(AI3690&lt;0,"Negative chronology",IF(AI3690&lt;=30,"0-30",IF(AI3690&lt;=60,"31-60",IF(AI3690&lt;=90,"61-90",IF(AI3690&lt;=180,"91-180","181+"))))))</f>
        <v>31-60</v>
      </c>
      <c r="AO3690" s="13" t="str">
        <f>IF(OR(ISNUMBER(SEARCH("COMPLETED",K3690)),ISNUMBER(SEARCH("CLOSED",K3690))),"Closed/Completed","Other Active/Issued")</f>
        <v>Closed/Completed</v>
      </c>
    </row>
    <row r="3691" spans="1:41">
      <c r="A3691" t="s">
        <v>18414</v>
      </c>
      <c r="B3691" t="s">
        <v>87</v>
      </c>
      <c r="C3691" t="s">
        <v>87</v>
      </c>
      <c r="D3691" t="s">
        <v>88</v>
      </c>
      <c r="F3691" t="s">
        <v>18415</v>
      </c>
      <c r="G3691" t="s">
        <v>18416</v>
      </c>
      <c r="H3691" t="s">
        <v>18407</v>
      </c>
      <c r="I3691" t="s">
        <v>11006</v>
      </c>
      <c r="J3691" t="s">
        <v>93</v>
      </c>
      <c r="K3691" t="s">
        <v>93</v>
      </c>
      <c r="L3691" t="s">
        <v>93</v>
      </c>
      <c r="M3691" t="s">
        <v>18417</v>
      </c>
      <c r="N3691" s="9">
        <v>98106</v>
      </c>
      <c r="O3691" t="s">
        <v>18418</v>
      </c>
      <c r="P3691" s="10">
        <v>47.53656259</v>
      </c>
      <c r="Q3691" s="10">
        <v>-122.35526437</v>
      </c>
      <c r="R3691" t="s">
        <v>18419</v>
      </c>
      <c r="S3691" s="7">
        <v>9</v>
      </c>
      <c r="T3691" s="7">
        <v>2020</v>
      </c>
      <c r="U3691" s="7">
        <v>3</v>
      </c>
      <c r="V3691">
        <v>9</v>
      </c>
      <c r="W3691">
        <v>2020</v>
      </c>
      <c r="X3691">
        <v>3</v>
      </c>
      <c r="Y3691" t="b">
        <v>0</v>
      </c>
      <c r="Z3691" t="b">
        <v>0</v>
      </c>
      <c r="AA3691">
        <v>-3</v>
      </c>
      <c r="AB3691">
        <v>1</v>
      </c>
      <c r="AC3691" t="b">
        <v>0</v>
      </c>
      <c r="AD3691" t="b">
        <v>1</v>
      </c>
      <c r="AE3691" t="b">
        <v>0</v>
      </c>
      <c r="AF3691" t="b">
        <v>1</v>
      </c>
      <c r="AG3691" s="11">
        <v>44088</v>
      </c>
      <c r="AH3691" s="11">
        <v>44085</v>
      </c>
      <c r="AI3691" s="12">
        <f>IF(OR(AG3691="",AH3691=""),"",AH3691-AG3691)</f>
        <v>-3.0</v>
      </c>
      <c r="AJ3691" s="13" t="b">
        <f>IF(OR(AI3691="",AA3691=""),"",AI3691=AA3691)</f>
        <v>1</v>
      </c>
      <c r="AK3691" s="13" t="b">
        <f>IF(AI3691="","",AI3691&gt;60)</f>
        <v>0</v>
      </c>
      <c r="AL3691" s="13" t="b">
        <f>IF(OR(Y3691=TRUE,AH3691=""),TRUE,FALSE)</f>
        <v>0</v>
      </c>
      <c r="AM3691" s="13" t="b">
        <f>IF(AI3691="","",AI3691&lt;0)</f>
        <v>1</v>
      </c>
      <c r="AN3691" s="13" t="str">
        <f>IF(AH3691="","No inspection date",IF(AI3691&lt;0,"Negative chronology",IF(AI3691&lt;=30,"0-30",IF(AI3691&lt;=60,"31-60",IF(AI3691&lt;=90,"61-90",IF(AI3691&lt;=180,"91-180","181+"))))))</f>
        <v>Negative chronology</v>
      </c>
      <c r="AO3691" s="13" t="str">
        <f>IF(OR(ISNUMBER(SEARCH("COMPLETED",K3691)),ISNUMBER(SEARCH("CLOSED",K3691))),"Closed/Completed","Other Active/Issued")</f>
        <v>Closed/Completed</v>
      </c>
    </row>
    <row r="3692" spans="1:41">
      <c r="A3692" t="s">
        <v>18420</v>
      </c>
      <c r="B3692" t="s">
        <v>87</v>
      </c>
      <c r="C3692" t="s">
        <v>87</v>
      </c>
      <c r="D3692" t="s">
        <v>88</v>
      </c>
      <c r="F3692" t="s">
        <v>18421</v>
      </c>
      <c r="G3692" t="s">
        <v>18422</v>
      </c>
      <c r="H3692" t="s">
        <v>18407</v>
      </c>
      <c r="I3692" t="s">
        <v>11093</v>
      </c>
      <c r="J3692" t="s">
        <v>137</v>
      </c>
      <c r="K3692" t="s">
        <v>93</v>
      </c>
      <c r="L3692" t="s">
        <v>93</v>
      </c>
      <c r="M3692" t="s">
        <v>18423</v>
      </c>
      <c r="O3692" t="s">
        <v>18424</v>
      </c>
      <c r="P3692" s="10">
        <v>47.50410893</v>
      </c>
      <c r="Q3692" s="10">
        <v>-122.26665915</v>
      </c>
      <c r="R3692" t="s">
        <v>18425</v>
      </c>
      <c r="S3692" s="7">
        <v>9</v>
      </c>
      <c r="T3692" s="7">
        <v>2020</v>
      </c>
      <c r="U3692" s="7">
        <v>3</v>
      </c>
      <c r="V3692">
        <v>3</v>
      </c>
      <c r="W3692">
        <v>2022</v>
      </c>
      <c r="X3692">
        <v>1</v>
      </c>
      <c r="Y3692" t="b">
        <v>0</v>
      </c>
      <c r="Z3692" t="b">
        <v>0</v>
      </c>
      <c r="AA3692">
        <v>557</v>
      </c>
      <c r="AB3692">
        <v>2</v>
      </c>
      <c r="AC3692" t="b">
        <v>0</v>
      </c>
      <c r="AD3692" t="b">
        <v>1</v>
      </c>
      <c r="AE3692" t="b">
        <v>0</v>
      </c>
      <c r="AF3692" t="b">
        <v>1</v>
      </c>
      <c r="AG3692" s="11">
        <v>44088</v>
      </c>
      <c r="AH3692" s="11">
        <v>44645</v>
      </c>
      <c r="AI3692" s="12">
        <f>IF(OR(AG3692="",AH3692=""),"",AH3692-AG3692)</f>
        <v>557.0</v>
      </c>
      <c r="AJ3692" s="13" t="b">
        <f>IF(OR(AI3692="",AA3692=""),"",AI3692=AA3692)</f>
        <v>1</v>
      </c>
      <c r="AK3692" s="13" t="b">
        <f>IF(AI3692="","",AI3692&gt;60)</f>
        <v>1</v>
      </c>
      <c r="AL3692" s="13" t="b">
        <f>IF(OR(Y3692=TRUE,AH3692=""),TRUE,FALSE)</f>
        <v>0</v>
      </c>
      <c r="AM3692" s="13" t="b">
        <f>IF(AI3692="","",AI3692&lt;0)</f>
        <v>0</v>
      </c>
      <c r="AN3692" s="13" t="str">
        <f>IF(AH3692="","No inspection date",IF(AI3692&lt;0,"Negative chronology",IF(AI3692&lt;=30,"0-30",IF(AI3692&lt;=60,"31-60",IF(AI3692&lt;=90,"61-90",IF(AI3692&lt;=180,"91-180","181+"))))))</f>
        <v>181+</v>
      </c>
      <c r="AO3692" s="13" t="str">
        <f>IF(OR(ISNUMBER(SEARCH("COMPLETED",K3692)),ISNUMBER(SEARCH("CLOSED",K3692))),"Closed/Completed","Other Active/Issued")</f>
        <v>Closed/Completed</v>
      </c>
    </row>
    <row r="3693" spans="1:41">
      <c r="A3693" t="s">
        <v>18426</v>
      </c>
      <c r="B3693" t="s">
        <v>87</v>
      </c>
      <c r="C3693" t="s">
        <v>87</v>
      </c>
      <c r="D3693" t="s">
        <v>88</v>
      </c>
      <c r="F3693" t="s">
        <v>18427</v>
      </c>
      <c r="H3693" t="s">
        <v>18407</v>
      </c>
      <c r="K3693" t="s">
        <v>115</v>
      </c>
      <c r="L3693" t="s">
        <v>115</v>
      </c>
      <c r="M3693" t="s">
        <v>18428</v>
      </c>
      <c r="N3693" s="9">
        <v>98116</v>
      </c>
      <c r="O3693" t="s">
        <v>18429</v>
      </c>
      <c r="P3693" s="10">
        <v>47.57733744</v>
      </c>
      <c r="Q3693" s="10">
        <v>-122.4043121</v>
      </c>
      <c r="R3693" t="s">
        <v>18430</v>
      </c>
      <c r="S3693" s="7">
        <v>9</v>
      </c>
      <c r="T3693" s="7">
        <v>2020</v>
      </c>
      <c r="U3693" s="7">
        <v>3</v>
      </c>
      <c r="Y3693" t="b">
        <v>1</v>
      </c>
      <c r="Z3693" t="b">
        <v>1</v>
      </c>
      <c r="AB3693">
        <v>1</v>
      </c>
      <c r="AC3693" t="b">
        <v>0</v>
      </c>
      <c r="AD3693" t="b">
        <v>1</v>
      </c>
      <c r="AE3693" t="b">
        <v>0</v>
      </c>
      <c r="AF3693" t="b">
        <v>1</v>
      </c>
      <c r="AG3693" s="11">
        <v>44088</v>
      </c>
      <c r="AI3693" s="12">
        <f>IF(OR(AG3693="",AH3693=""),"",AH3693-AG3693)</f>
        <v/>
      </c>
      <c r="AJ3693" s="13">
        <f>IF(OR(AI3693="",AA3693=""),"",AI3693=AA3693)</f>
        <v/>
      </c>
      <c r="AK3693" s="13">
        <f>IF(AI3693="","",AI3693&gt;60)</f>
        <v/>
      </c>
      <c r="AL3693" s="13" t="b">
        <f>IF(OR(Y3693=TRUE,AH3693=""),TRUE,FALSE)</f>
        <v>1</v>
      </c>
      <c r="AM3693" s="13">
        <f>IF(AI3693="","",AI3693&lt;0)</f>
        <v/>
      </c>
      <c r="AN3693" s="13" t="str">
        <f>IF(AH3693="","No inspection date",IF(AI3693&lt;0,"Negative chronology",IF(AI3693&lt;=30,"0-30",IF(AI3693&lt;=60,"31-60",IF(AI3693&lt;=90,"61-90",IF(AI3693&lt;=180,"91-180","181+"))))))</f>
        <v>No inspection date</v>
      </c>
      <c r="AO3693" s="13" t="str">
        <f>IF(OR(ISNUMBER(SEARCH("COMPLETED",K3693)),ISNUMBER(SEARCH("CLOSED",K3693))),"Closed/Completed","Other Active/Issued")</f>
        <v>Other Active/Issued</v>
      </c>
    </row>
    <row r="3694" spans="1:41">
      <c r="A3694" t="s">
        <v>18431</v>
      </c>
      <c r="B3694" t="s">
        <v>87</v>
      </c>
      <c r="C3694" t="s">
        <v>87</v>
      </c>
      <c r="D3694" t="s">
        <v>88</v>
      </c>
      <c r="F3694" t="s">
        <v>18432</v>
      </c>
      <c r="G3694" t="s">
        <v>5920</v>
      </c>
      <c r="H3694" t="s">
        <v>18407</v>
      </c>
      <c r="I3694" t="s">
        <v>15929</v>
      </c>
      <c r="J3694" t="s">
        <v>137</v>
      </c>
      <c r="K3694" t="s">
        <v>93</v>
      </c>
      <c r="L3694" t="s">
        <v>93</v>
      </c>
      <c r="M3694" t="s">
        <v>18433</v>
      </c>
      <c r="N3694" s="9">
        <v>98121</v>
      </c>
      <c r="O3694" t="s">
        <v>18434</v>
      </c>
      <c r="P3694" s="10">
        <v>47.61591324</v>
      </c>
      <c r="Q3694" s="10">
        <v>-122.34808317</v>
      </c>
      <c r="R3694" t="s">
        <v>18435</v>
      </c>
      <c r="S3694" s="7">
        <v>9</v>
      </c>
      <c r="T3694" s="7">
        <v>2020</v>
      </c>
      <c r="U3694" s="7">
        <v>3</v>
      </c>
      <c r="V3694">
        <v>1</v>
      </c>
      <c r="W3694">
        <v>2021</v>
      </c>
      <c r="X3694">
        <v>1</v>
      </c>
      <c r="Y3694" t="b">
        <v>0</v>
      </c>
      <c r="Z3694" t="b">
        <v>0</v>
      </c>
      <c r="AA3694">
        <v>116</v>
      </c>
      <c r="AB3694">
        <v>7</v>
      </c>
      <c r="AC3694" t="b">
        <v>0</v>
      </c>
      <c r="AD3694" t="b">
        <v>1</v>
      </c>
      <c r="AE3694" t="b">
        <v>0</v>
      </c>
      <c r="AF3694" t="b">
        <v>1</v>
      </c>
      <c r="AG3694" s="11">
        <v>44088</v>
      </c>
      <c r="AH3694" s="11">
        <v>44204</v>
      </c>
      <c r="AI3694" s="12">
        <f>IF(OR(AG3694="",AH3694=""),"",AH3694-AG3694)</f>
        <v>116.0</v>
      </c>
      <c r="AJ3694" s="13" t="b">
        <f>IF(OR(AI3694="",AA3694=""),"",AI3694=AA3694)</f>
        <v>1</v>
      </c>
      <c r="AK3694" s="13" t="b">
        <f>IF(AI3694="","",AI3694&gt;60)</f>
        <v>1</v>
      </c>
      <c r="AL3694" s="13" t="b">
        <f>IF(OR(Y3694=TRUE,AH3694=""),TRUE,FALSE)</f>
        <v>0</v>
      </c>
      <c r="AM3694" s="13" t="b">
        <f>IF(AI3694="","",AI3694&lt;0)</f>
        <v>0</v>
      </c>
      <c r="AN3694" s="13" t="str">
        <f>IF(AH3694="","No inspection date",IF(AI3694&lt;0,"Negative chronology",IF(AI3694&lt;=30,"0-30",IF(AI3694&lt;=60,"31-60",IF(AI3694&lt;=90,"61-90",IF(AI3694&lt;=180,"91-180","181+"))))))</f>
        <v>91-180</v>
      </c>
      <c r="AO3694" s="13" t="str">
        <f>IF(OR(ISNUMBER(SEARCH("COMPLETED",K3694)),ISNUMBER(SEARCH("CLOSED",K3694))),"Closed/Completed","Other Active/Issued")</f>
        <v>Closed/Completed</v>
      </c>
    </row>
    <row r="3695" spans="1:41">
      <c r="A3695" t="s">
        <v>18436</v>
      </c>
      <c r="B3695" t="s">
        <v>87</v>
      </c>
      <c r="C3695" t="s">
        <v>87</v>
      </c>
      <c r="D3695" t="s">
        <v>88</v>
      </c>
      <c r="F3695" t="s">
        <v>7397</v>
      </c>
      <c r="H3695" t="s">
        <v>800</v>
      </c>
      <c r="I3695" t="s">
        <v>432</v>
      </c>
      <c r="J3695" t="s">
        <v>137</v>
      </c>
      <c r="K3695" t="s">
        <v>93</v>
      </c>
      <c r="L3695" t="s">
        <v>93</v>
      </c>
      <c r="M3695" t="s">
        <v>13083</v>
      </c>
      <c r="N3695" s="9">
        <v>98107</v>
      </c>
      <c r="O3695" t="s">
        <v>18437</v>
      </c>
      <c r="P3695" s="10">
        <v>47.67586291</v>
      </c>
      <c r="Q3695" s="10">
        <v>-122.37589772</v>
      </c>
      <c r="R3695" t="s">
        <v>18094</v>
      </c>
      <c r="S3695" s="7">
        <v>9</v>
      </c>
      <c r="T3695" s="7">
        <v>2020</v>
      </c>
      <c r="U3695" s="7">
        <v>3</v>
      </c>
      <c r="V3695">
        <v>12</v>
      </c>
      <c r="W3695">
        <v>2020</v>
      </c>
      <c r="X3695">
        <v>4</v>
      </c>
      <c r="Y3695" t="b">
        <v>0</v>
      </c>
      <c r="Z3695" t="b">
        <v>0</v>
      </c>
      <c r="AA3695">
        <v>98</v>
      </c>
      <c r="AB3695">
        <v>6</v>
      </c>
      <c r="AC3695" t="b">
        <v>0</v>
      </c>
      <c r="AD3695" t="b">
        <v>1</v>
      </c>
      <c r="AE3695" t="b">
        <v>0</v>
      </c>
      <c r="AF3695" t="b">
        <v>1</v>
      </c>
      <c r="AG3695" s="11">
        <v>44089</v>
      </c>
      <c r="AH3695" s="11">
        <v>44187</v>
      </c>
      <c r="AI3695" s="12">
        <f>IF(OR(AG3695="",AH3695=""),"",AH3695-AG3695)</f>
        <v>98.0</v>
      </c>
      <c r="AJ3695" s="13" t="b">
        <f>IF(OR(AI3695="",AA3695=""),"",AI3695=AA3695)</f>
        <v>1</v>
      </c>
      <c r="AK3695" s="13" t="b">
        <f>IF(AI3695="","",AI3695&gt;60)</f>
        <v>1</v>
      </c>
      <c r="AL3695" s="13" t="b">
        <f>IF(OR(Y3695=TRUE,AH3695=""),TRUE,FALSE)</f>
        <v>0</v>
      </c>
      <c r="AM3695" s="13" t="b">
        <f>IF(AI3695="","",AI3695&lt;0)</f>
        <v>0</v>
      </c>
      <c r="AN3695" s="13" t="str">
        <f>IF(AH3695="","No inspection date",IF(AI3695&lt;0,"Negative chronology",IF(AI3695&lt;=30,"0-30",IF(AI3695&lt;=60,"31-60",IF(AI3695&lt;=90,"61-90",IF(AI3695&lt;=180,"91-180","181+"))))))</f>
        <v>91-180</v>
      </c>
      <c r="AO3695" s="13" t="str">
        <f>IF(OR(ISNUMBER(SEARCH("COMPLETED",K3695)),ISNUMBER(SEARCH("CLOSED",K3695))),"Closed/Completed","Other Active/Issued")</f>
        <v>Closed/Completed</v>
      </c>
    </row>
    <row r="3696" spans="1:41">
      <c r="A3696" t="s">
        <v>18438</v>
      </c>
      <c r="B3696" t="s">
        <v>87</v>
      </c>
      <c r="C3696" t="s">
        <v>87</v>
      </c>
      <c r="D3696" t="s">
        <v>88</v>
      </c>
      <c r="F3696" t="s">
        <v>18439</v>
      </c>
      <c r="H3696" t="s">
        <v>7638</v>
      </c>
      <c r="I3696" t="s">
        <v>7638</v>
      </c>
      <c r="J3696" t="s">
        <v>93</v>
      </c>
      <c r="K3696" t="s">
        <v>778</v>
      </c>
      <c r="L3696" t="s">
        <v>778</v>
      </c>
      <c r="M3696" t="s">
        <v>18440</v>
      </c>
      <c r="N3696" s="9">
        <v>98125</v>
      </c>
      <c r="O3696" t="s">
        <v>18441</v>
      </c>
      <c r="P3696" s="10">
        <v>47.71572836</v>
      </c>
      <c r="Q3696" s="10">
        <v>-122.29241981</v>
      </c>
      <c r="R3696" t="s">
        <v>18442</v>
      </c>
      <c r="S3696" s="7">
        <v>9</v>
      </c>
      <c r="T3696" s="7">
        <v>2020</v>
      </c>
      <c r="U3696" s="7">
        <v>3</v>
      </c>
      <c r="V3696">
        <v>9</v>
      </c>
      <c r="W3696">
        <v>2020</v>
      </c>
      <c r="X3696">
        <v>3</v>
      </c>
      <c r="Y3696" t="b">
        <v>0</v>
      </c>
      <c r="Z3696" t="b">
        <v>0</v>
      </c>
      <c r="AA3696">
        <v>0</v>
      </c>
      <c r="AB3696">
        <v>5</v>
      </c>
      <c r="AC3696" t="b">
        <v>0</v>
      </c>
      <c r="AD3696" t="b">
        <v>1</v>
      </c>
      <c r="AE3696" t="b">
        <v>0</v>
      </c>
      <c r="AF3696" t="b">
        <v>1</v>
      </c>
      <c r="AG3696" s="11">
        <v>44090</v>
      </c>
      <c r="AH3696" s="11">
        <v>44090</v>
      </c>
      <c r="AI3696" s="12">
        <f>IF(OR(AG3696="",AH3696=""),"",AH3696-AG3696)</f>
        <v>0.0</v>
      </c>
      <c r="AJ3696" s="13" t="b">
        <f>IF(OR(AI3696="",AA3696=""),"",AI3696=AA3696)</f>
        <v>1</v>
      </c>
      <c r="AK3696" s="13" t="b">
        <f>IF(AI3696="","",AI3696&gt;60)</f>
        <v>0</v>
      </c>
      <c r="AL3696" s="13" t="b">
        <f>IF(OR(Y3696=TRUE,AH3696=""),TRUE,FALSE)</f>
        <v>0</v>
      </c>
      <c r="AM3696" s="13" t="b">
        <f>IF(AI3696="","",AI3696&lt;0)</f>
        <v>0</v>
      </c>
      <c r="AN3696" s="13" t="str">
        <f>IF(AH3696="","No inspection date",IF(AI3696&lt;0,"Negative chronology",IF(AI3696&lt;=30,"0-30",IF(AI3696&lt;=60,"31-60",IF(AI3696&lt;=90,"61-90",IF(AI3696&lt;=180,"91-180","181+"))))))</f>
        <v>0-30</v>
      </c>
      <c r="AO3696" s="13" t="str">
        <f>IF(OR(ISNUMBER(SEARCH("COMPLETED",K3696)),ISNUMBER(SEARCH("CLOSED",K3696))),"Closed/Completed","Other Active/Issued")</f>
        <v>Other Active/Issued</v>
      </c>
    </row>
    <row r="3697" spans="1:41">
      <c r="A3697" t="s">
        <v>18443</v>
      </c>
      <c r="B3697" t="s">
        <v>87</v>
      </c>
      <c r="C3697" t="s">
        <v>87</v>
      </c>
      <c r="D3697" t="s">
        <v>88</v>
      </c>
      <c r="F3697" t="s">
        <v>17172</v>
      </c>
      <c r="G3697" t="s">
        <v>18444</v>
      </c>
      <c r="H3697" t="s">
        <v>7638</v>
      </c>
      <c r="I3697" t="s">
        <v>7694</v>
      </c>
      <c r="J3697" t="s">
        <v>137</v>
      </c>
      <c r="K3697" t="s">
        <v>93</v>
      </c>
      <c r="L3697" t="s">
        <v>93</v>
      </c>
      <c r="M3697" t="s">
        <v>17174</v>
      </c>
      <c r="N3697" s="9">
        <v>98122</v>
      </c>
      <c r="O3697" t="s">
        <v>18445</v>
      </c>
      <c r="P3697" s="10">
        <v>47.60351336</v>
      </c>
      <c r="Q3697" s="10">
        <v>-122.29971679</v>
      </c>
      <c r="R3697" t="s">
        <v>17176</v>
      </c>
      <c r="S3697" s="7">
        <v>9</v>
      </c>
      <c r="T3697" s="7">
        <v>2020</v>
      </c>
      <c r="U3697" s="7">
        <v>3</v>
      </c>
      <c r="V3697">
        <v>5</v>
      </c>
      <c r="W3697">
        <v>2021</v>
      </c>
      <c r="X3697">
        <v>2</v>
      </c>
      <c r="Y3697" t="b">
        <v>0</v>
      </c>
      <c r="Z3697" t="b">
        <v>0</v>
      </c>
      <c r="AA3697">
        <v>252</v>
      </c>
      <c r="AB3697">
        <v>3</v>
      </c>
      <c r="AC3697" t="b">
        <v>0</v>
      </c>
      <c r="AD3697" t="b">
        <v>1</v>
      </c>
      <c r="AE3697" t="b">
        <v>0</v>
      </c>
      <c r="AF3697" t="b">
        <v>1</v>
      </c>
      <c r="AG3697" s="11">
        <v>44090</v>
      </c>
      <c r="AH3697" s="11">
        <v>44342</v>
      </c>
      <c r="AI3697" s="12">
        <f>IF(OR(AG3697="",AH3697=""),"",AH3697-AG3697)</f>
        <v>252.0</v>
      </c>
      <c r="AJ3697" s="13" t="b">
        <f>IF(OR(AI3697="",AA3697=""),"",AI3697=AA3697)</f>
        <v>1</v>
      </c>
      <c r="AK3697" s="13" t="b">
        <f>IF(AI3697="","",AI3697&gt;60)</f>
        <v>1</v>
      </c>
      <c r="AL3697" s="13" t="b">
        <f>IF(OR(Y3697=TRUE,AH3697=""),TRUE,FALSE)</f>
        <v>0</v>
      </c>
      <c r="AM3697" s="13" t="b">
        <f>IF(AI3697="","",AI3697&lt;0)</f>
        <v>0</v>
      </c>
      <c r="AN3697" s="13" t="str">
        <f>IF(AH3697="","No inspection date",IF(AI3697&lt;0,"Negative chronology",IF(AI3697&lt;=30,"0-30",IF(AI3697&lt;=60,"31-60",IF(AI3697&lt;=90,"61-90",IF(AI3697&lt;=180,"91-180","181+"))))))</f>
        <v>181+</v>
      </c>
      <c r="AO3697" s="13" t="str">
        <f>IF(OR(ISNUMBER(SEARCH("COMPLETED",K3697)),ISNUMBER(SEARCH("CLOSED",K3697))),"Closed/Completed","Other Active/Issued")</f>
        <v>Closed/Completed</v>
      </c>
    </row>
    <row r="3698" spans="1:41">
      <c r="A3698" t="s">
        <v>18446</v>
      </c>
      <c r="B3698" t="s">
        <v>87</v>
      </c>
      <c r="C3698" t="s">
        <v>87</v>
      </c>
      <c r="D3698" t="s">
        <v>88</v>
      </c>
      <c r="F3698" t="s">
        <v>18447</v>
      </c>
      <c r="G3698" t="s">
        <v>18448</v>
      </c>
      <c r="H3698" t="s">
        <v>7535</v>
      </c>
      <c r="K3698" t="s">
        <v>93</v>
      </c>
      <c r="L3698" t="s">
        <v>93</v>
      </c>
      <c r="M3698" t="s">
        <v>18449</v>
      </c>
      <c r="N3698" s="9">
        <v>98133</v>
      </c>
      <c r="O3698" t="s">
        <v>18450</v>
      </c>
      <c r="P3698" s="10">
        <v>47.71613957</v>
      </c>
      <c r="Q3698" s="10">
        <v>-122.34967322</v>
      </c>
      <c r="R3698" t="s">
        <v>18451</v>
      </c>
      <c r="S3698" s="7">
        <v>9</v>
      </c>
      <c r="T3698" s="7">
        <v>2020</v>
      </c>
      <c r="U3698" s="7">
        <v>3</v>
      </c>
      <c r="Y3698" t="b">
        <v>1</v>
      </c>
      <c r="Z3698" t="b">
        <v>1</v>
      </c>
      <c r="AB3698">
        <v>5</v>
      </c>
      <c r="AC3698" t="b">
        <v>0</v>
      </c>
      <c r="AD3698" t="b">
        <v>1</v>
      </c>
      <c r="AE3698" t="b">
        <v>0</v>
      </c>
      <c r="AF3698" t="b">
        <v>1</v>
      </c>
      <c r="AG3698" s="11">
        <v>44091</v>
      </c>
      <c r="AI3698" s="12">
        <f>IF(OR(AG3698="",AH3698=""),"",AH3698-AG3698)</f>
        <v/>
      </c>
      <c r="AJ3698" s="13">
        <f>IF(OR(AI3698="",AA3698=""),"",AI3698=AA3698)</f>
        <v/>
      </c>
      <c r="AK3698" s="13">
        <f>IF(AI3698="","",AI3698&gt;60)</f>
        <v/>
      </c>
      <c r="AL3698" s="13" t="b">
        <f>IF(OR(Y3698=TRUE,AH3698=""),TRUE,FALSE)</f>
        <v>1</v>
      </c>
      <c r="AM3698" s="13">
        <f>IF(AI3698="","",AI3698&lt;0)</f>
        <v/>
      </c>
      <c r="AN3698" s="13" t="str">
        <f>IF(AH3698="","No inspection date",IF(AI3698&lt;0,"Negative chronology",IF(AI3698&lt;=30,"0-30",IF(AI3698&lt;=60,"31-60",IF(AI3698&lt;=90,"61-90",IF(AI3698&lt;=180,"91-180","181+"))))))</f>
        <v>No inspection date</v>
      </c>
      <c r="AO3698" s="13" t="str">
        <f>IF(OR(ISNUMBER(SEARCH("COMPLETED",K3698)),ISNUMBER(SEARCH("CLOSED",K3698))),"Closed/Completed","Other Active/Issued")</f>
        <v>Closed/Completed</v>
      </c>
    </row>
    <row r="3699" spans="1:41">
      <c r="A3699" t="s">
        <v>18452</v>
      </c>
      <c r="B3699" t="s">
        <v>87</v>
      </c>
      <c r="C3699" t="s">
        <v>87</v>
      </c>
      <c r="D3699" t="s">
        <v>88</v>
      </c>
      <c r="F3699" t="s">
        <v>18453</v>
      </c>
      <c r="G3699" t="s">
        <v>18454</v>
      </c>
      <c r="H3699" t="s">
        <v>7535</v>
      </c>
      <c r="K3699" t="s">
        <v>93</v>
      </c>
      <c r="L3699" t="s">
        <v>93</v>
      </c>
      <c r="M3699" t="s">
        <v>18455</v>
      </c>
      <c r="N3699" s="9">
        <v>98103</v>
      </c>
      <c r="O3699" t="s">
        <v>18456</v>
      </c>
      <c r="P3699" s="10">
        <v>47.65644509</v>
      </c>
      <c r="Q3699" s="10">
        <v>-122.3348257</v>
      </c>
      <c r="R3699" t="s">
        <v>18457</v>
      </c>
      <c r="S3699" s="7">
        <v>9</v>
      </c>
      <c r="T3699" s="7">
        <v>2020</v>
      </c>
      <c r="U3699" s="7">
        <v>3</v>
      </c>
      <c r="Y3699" t="b">
        <v>1</v>
      </c>
      <c r="Z3699" t="b">
        <v>1</v>
      </c>
      <c r="AB3699">
        <v>4</v>
      </c>
      <c r="AC3699" t="b">
        <v>0</v>
      </c>
      <c r="AD3699" t="b">
        <v>1</v>
      </c>
      <c r="AE3699" t="b">
        <v>0</v>
      </c>
      <c r="AF3699" t="b">
        <v>1</v>
      </c>
      <c r="AG3699" s="11">
        <v>44091</v>
      </c>
      <c r="AI3699" s="12">
        <f>IF(OR(AG3699="",AH3699=""),"",AH3699-AG3699)</f>
        <v/>
      </c>
      <c r="AJ3699" s="13">
        <f>IF(OR(AI3699="",AA3699=""),"",AI3699=AA3699)</f>
        <v/>
      </c>
      <c r="AK3699" s="13">
        <f>IF(AI3699="","",AI3699&gt;60)</f>
        <v/>
      </c>
      <c r="AL3699" s="13" t="b">
        <f>IF(OR(Y3699=TRUE,AH3699=""),TRUE,FALSE)</f>
        <v>1</v>
      </c>
      <c r="AM3699" s="13">
        <f>IF(AI3699="","",AI3699&lt;0)</f>
        <v/>
      </c>
      <c r="AN3699" s="13" t="str">
        <f>IF(AH3699="","No inspection date",IF(AI3699&lt;0,"Negative chronology",IF(AI3699&lt;=30,"0-30",IF(AI3699&lt;=60,"31-60",IF(AI3699&lt;=90,"61-90",IF(AI3699&lt;=180,"91-180","181+"))))))</f>
        <v>No inspection date</v>
      </c>
      <c r="AO3699" s="13" t="str">
        <f>IF(OR(ISNUMBER(SEARCH("COMPLETED",K3699)),ISNUMBER(SEARCH("CLOSED",K3699))),"Closed/Completed","Other Active/Issued")</f>
        <v>Closed/Completed</v>
      </c>
    </row>
    <row r="3700" spans="1:41">
      <c r="A3700" t="s">
        <v>18458</v>
      </c>
      <c r="B3700" t="s">
        <v>87</v>
      </c>
      <c r="C3700" t="s">
        <v>87</v>
      </c>
      <c r="D3700" t="s">
        <v>88</v>
      </c>
      <c r="F3700" t="s">
        <v>18459</v>
      </c>
      <c r="G3700" t="s">
        <v>18460</v>
      </c>
      <c r="H3700" t="s">
        <v>7535</v>
      </c>
      <c r="I3700" t="s">
        <v>18461</v>
      </c>
      <c r="J3700" t="s">
        <v>205</v>
      </c>
      <c r="K3700" t="s">
        <v>93</v>
      </c>
      <c r="L3700" t="s">
        <v>93</v>
      </c>
      <c r="M3700" t="s">
        <v>18462</v>
      </c>
      <c r="N3700" s="9">
        <v>98101</v>
      </c>
      <c r="O3700" t="s">
        <v>18463</v>
      </c>
      <c r="P3700" s="10">
        <v>47.60613997</v>
      </c>
      <c r="Q3700" s="10">
        <v>-122.34116288</v>
      </c>
      <c r="R3700" t="s">
        <v>18464</v>
      </c>
      <c r="S3700" s="7">
        <v>9</v>
      </c>
      <c r="T3700" s="7">
        <v>2020</v>
      </c>
      <c r="U3700" s="7">
        <v>3</v>
      </c>
      <c r="V3700">
        <v>3</v>
      </c>
      <c r="W3700">
        <v>2022</v>
      </c>
      <c r="X3700">
        <v>1</v>
      </c>
      <c r="Y3700" t="b">
        <v>0</v>
      </c>
      <c r="Z3700" t="b">
        <v>0</v>
      </c>
      <c r="AA3700">
        <v>532</v>
      </c>
      <c r="AB3700">
        <v>7</v>
      </c>
      <c r="AC3700" t="b">
        <v>0</v>
      </c>
      <c r="AD3700" t="b">
        <v>1</v>
      </c>
      <c r="AE3700" t="b">
        <v>0</v>
      </c>
      <c r="AF3700" t="b">
        <v>1</v>
      </c>
      <c r="AG3700" s="11">
        <v>44091</v>
      </c>
      <c r="AH3700" s="11">
        <v>44623</v>
      </c>
      <c r="AI3700" s="12">
        <f>IF(OR(AG3700="",AH3700=""),"",AH3700-AG3700)</f>
        <v>532.0</v>
      </c>
      <c r="AJ3700" s="13" t="b">
        <f>IF(OR(AI3700="",AA3700=""),"",AI3700=AA3700)</f>
        <v>1</v>
      </c>
      <c r="AK3700" s="13" t="b">
        <f>IF(AI3700="","",AI3700&gt;60)</f>
        <v>1</v>
      </c>
      <c r="AL3700" s="13" t="b">
        <f>IF(OR(Y3700=TRUE,AH3700=""),TRUE,FALSE)</f>
        <v>0</v>
      </c>
      <c r="AM3700" s="13" t="b">
        <f>IF(AI3700="","",AI3700&lt;0)</f>
        <v>0</v>
      </c>
      <c r="AN3700" s="13" t="str">
        <f>IF(AH3700="","No inspection date",IF(AI3700&lt;0,"Negative chronology",IF(AI3700&lt;=30,"0-30",IF(AI3700&lt;=60,"31-60",IF(AI3700&lt;=90,"61-90",IF(AI3700&lt;=180,"91-180","181+"))))))</f>
        <v>181+</v>
      </c>
      <c r="AO3700" s="13" t="str">
        <f>IF(OR(ISNUMBER(SEARCH("COMPLETED",K3700)),ISNUMBER(SEARCH("CLOSED",K3700))),"Closed/Completed","Other Active/Issued")</f>
        <v>Closed/Completed</v>
      </c>
    </row>
    <row r="3701" spans="1:41">
      <c r="A3701" t="s">
        <v>18465</v>
      </c>
      <c r="B3701" t="s">
        <v>87</v>
      </c>
      <c r="C3701" t="s">
        <v>87</v>
      </c>
      <c r="D3701" t="s">
        <v>88</v>
      </c>
      <c r="F3701" t="s">
        <v>18466</v>
      </c>
      <c r="G3701" t="s">
        <v>18467</v>
      </c>
      <c r="H3701" t="s">
        <v>18256</v>
      </c>
      <c r="K3701" t="s">
        <v>93</v>
      </c>
      <c r="L3701" t="s">
        <v>93</v>
      </c>
      <c r="M3701" t="s">
        <v>18468</v>
      </c>
      <c r="N3701" s="9">
        <v>98199</v>
      </c>
      <c r="O3701" t="s">
        <v>18469</v>
      </c>
      <c r="P3701" s="10">
        <v>47.65199966</v>
      </c>
      <c r="Q3701" s="10">
        <v>-122.40866508</v>
      </c>
      <c r="R3701" t="s">
        <v>18470</v>
      </c>
      <c r="S3701" s="7">
        <v>9</v>
      </c>
      <c r="T3701" s="7">
        <v>2020</v>
      </c>
      <c r="U3701" s="7">
        <v>3</v>
      </c>
      <c r="Y3701" t="b">
        <v>1</v>
      </c>
      <c r="Z3701" t="b">
        <v>1</v>
      </c>
      <c r="AB3701">
        <v>6</v>
      </c>
      <c r="AC3701" t="b">
        <v>0</v>
      </c>
      <c r="AD3701" t="b">
        <v>1</v>
      </c>
      <c r="AE3701" t="b">
        <v>0</v>
      </c>
      <c r="AF3701" t="b">
        <v>1</v>
      </c>
      <c r="AG3701" s="11">
        <v>44092</v>
      </c>
      <c r="AI3701" s="12">
        <f>IF(OR(AG3701="",AH3701=""),"",AH3701-AG3701)</f>
        <v/>
      </c>
      <c r="AJ3701" s="13">
        <f>IF(OR(AI3701="",AA3701=""),"",AI3701=AA3701)</f>
        <v/>
      </c>
      <c r="AK3701" s="13">
        <f>IF(AI3701="","",AI3701&gt;60)</f>
        <v/>
      </c>
      <c r="AL3701" s="13" t="b">
        <f>IF(OR(Y3701=TRUE,AH3701=""),TRUE,FALSE)</f>
        <v>1</v>
      </c>
      <c r="AM3701" s="13">
        <f>IF(AI3701="","",AI3701&lt;0)</f>
        <v/>
      </c>
      <c r="AN3701" s="13" t="str">
        <f>IF(AH3701="","No inspection date",IF(AI3701&lt;0,"Negative chronology",IF(AI3701&lt;=30,"0-30",IF(AI3701&lt;=60,"31-60",IF(AI3701&lt;=90,"61-90",IF(AI3701&lt;=180,"91-180","181+"))))))</f>
        <v>No inspection date</v>
      </c>
      <c r="AO3701" s="13" t="str">
        <f>IF(OR(ISNUMBER(SEARCH("COMPLETED",K3701)),ISNUMBER(SEARCH("CLOSED",K3701))),"Closed/Completed","Other Active/Issued")</f>
        <v>Closed/Completed</v>
      </c>
    </row>
    <row r="3702" spans="1:41">
      <c r="A3702" t="s">
        <v>18471</v>
      </c>
      <c r="B3702" t="s">
        <v>87</v>
      </c>
      <c r="C3702" t="s">
        <v>87</v>
      </c>
      <c r="D3702" t="s">
        <v>88</v>
      </c>
      <c r="F3702" t="s">
        <v>18472</v>
      </c>
      <c r="G3702" t="s">
        <v>18473</v>
      </c>
      <c r="H3702" t="s">
        <v>18256</v>
      </c>
      <c r="K3702" t="s">
        <v>100</v>
      </c>
      <c r="L3702" t="s">
        <v>100</v>
      </c>
      <c r="M3702" t="s">
        <v>18474</v>
      </c>
      <c r="N3702" s="9">
        <v>98108</v>
      </c>
      <c r="O3702" t="s">
        <v>18475</v>
      </c>
      <c r="P3702" s="10">
        <v>47.56382411</v>
      </c>
      <c r="Q3702" s="10">
        <v>-122.31699969</v>
      </c>
      <c r="R3702" t="s">
        <v>18476</v>
      </c>
      <c r="S3702" s="7">
        <v>9</v>
      </c>
      <c r="T3702" s="7">
        <v>2020</v>
      </c>
      <c r="U3702" s="7">
        <v>3</v>
      </c>
      <c r="Y3702" t="b">
        <v>1</v>
      </c>
      <c r="Z3702" t="b">
        <v>1</v>
      </c>
      <c r="AB3702">
        <v>2</v>
      </c>
      <c r="AC3702" t="b">
        <v>0</v>
      </c>
      <c r="AD3702" t="b">
        <v>1</v>
      </c>
      <c r="AE3702" t="b">
        <v>0</v>
      </c>
      <c r="AF3702" t="b">
        <v>1</v>
      </c>
      <c r="AG3702" s="11">
        <v>44092</v>
      </c>
      <c r="AI3702" s="12">
        <f>IF(OR(AG3702="",AH3702=""),"",AH3702-AG3702)</f>
        <v/>
      </c>
      <c r="AJ3702" s="13">
        <f>IF(OR(AI3702="",AA3702=""),"",AI3702=AA3702)</f>
        <v/>
      </c>
      <c r="AK3702" s="13">
        <f>IF(AI3702="","",AI3702&gt;60)</f>
        <v/>
      </c>
      <c r="AL3702" s="13" t="b">
        <f>IF(OR(Y3702=TRUE,AH3702=""),TRUE,FALSE)</f>
        <v>1</v>
      </c>
      <c r="AM3702" s="13">
        <f>IF(AI3702="","",AI3702&lt;0)</f>
        <v/>
      </c>
      <c r="AN3702" s="13" t="str">
        <f>IF(AH3702="","No inspection date",IF(AI3702&lt;0,"Negative chronology",IF(AI3702&lt;=30,"0-30",IF(AI3702&lt;=60,"31-60",IF(AI3702&lt;=90,"61-90",IF(AI3702&lt;=180,"91-180","181+"))))))</f>
        <v>No inspection date</v>
      </c>
      <c r="AO3702" s="13" t="str">
        <f>IF(OR(ISNUMBER(SEARCH("COMPLETED",K3702)),ISNUMBER(SEARCH("CLOSED",K3702))),"Closed/Completed","Other Active/Issued")</f>
        <v>Other Active/Issued</v>
      </c>
    </row>
    <row r="3703" spans="1:41">
      <c r="A3703" t="s">
        <v>18477</v>
      </c>
      <c r="B3703" t="s">
        <v>87</v>
      </c>
      <c r="C3703" t="s">
        <v>87</v>
      </c>
      <c r="D3703" t="s">
        <v>88</v>
      </c>
      <c r="F3703" t="s">
        <v>18478</v>
      </c>
      <c r="G3703" t="s">
        <v>7397</v>
      </c>
      <c r="H3703" t="s">
        <v>18256</v>
      </c>
      <c r="I3703" t="s">
        <v>18479</v>
      </c>
      <c r="J3703" t="s">
        <v>137</v>
      </c>
      <c r="K3703" t="s">
        <v>93</v>
      </c>
      <c r="L3703" t="s">
        <v>93</v>
      </c>
      <c r="M3703" t="s">
        <v>8001</v>
      </c>
      <c r="N3703" s="9">
        <v>98144</v>
      </c>
      <c r="O3703" t="s">
        <v>18480</v>
      </c>
      <c r="P3703" s="10">
        <v>47.57131822</v>
      </c>
      <c r="Q3703" s="10">
        <v>-122.31508102</v>
      </c>
      <c r="R3703" t="s">
        <v>8003</v>
      </c>
      <c r="S3703" s="7">
        <v>9</v>
      </c>
      <c r="T3703" s="7">
        <v>2020</v>
      </c>
      <c r="U3703" s="7">
        <v>3</v>
      </c>
      <c r="V3703">
        <v>10</v>
      </c>
      <c r="W3703">
        <v>2020</v>
      </c>
      <c r="X3703">
        <v>4</v>
      </c>
      <c r="Y3703" t="b">
        <v>0</v>
      </c>
      <c r="Z3703" t="b">
        <v>0</v>
      </c>
      <c r="AA3703">
        <v>35</v>
      </c>
      <c r="AB3703">
        <v>2</v>
      </c>
      <c r="AC3703" t="b">
        <v>0</v>
      </c>
      <c r="AD3703" t="b">
        <v>1</v>
      </c>
      <c r="AE3703" t="b">
        <v>0</v>
      </c>
      <c r="AF3703" t="b">
        <v>1</v>
      </c>
      <c r="AG3703" s="11">
        <v>44092</v>
      </c>
      <c r="AH3703" s="11">
        <v>44127</v>
      </c>
      <c r="AI3703" s="12">
        <f>IF(OR(AG3703="",AH3703=""),"",AH3703-AG3703)</f>
        <v>35.0</v>
      </c>
      <c r="AJ3703" s="13" t="b">
        <f>IF(OR(AI3703="",AA3703=""),"",AI3703=AA3703)</f>
        <v>1</v>
      </c>
      <c r="AK3703" s="13" t="b">
        <f>IF(AI3703="","",AI3703&gt;60)</f>
        <v>0</v>
      </c>
      <c r="AL3703" s="13" t="b">
        <f>IF(OR(Y3703=TRUE,AH3703=""),TRUE,FALSE)</f>
        <v>0</v>
      </c>
      <c r="AM3703" s="13" t="b">
        <f>IF(AI3703="","",AI3703&lt;0)</f>
        <v>0</v>
      </c>
      <c r="AN3703" s="13" t="str">
        <f>IF(AH3703="","No inspection date",IF(AI3703&lt;0,"Negative chronology",IF(AI3703&lt;=30,"0-30",IF(AI3703&lt;=60,"31-60",IF(AI3703&lt;=90,"61-90",IF(AI3703&lt;=180,"91-180","181+"))))))</f>
        <v>31-60</v>
      </c>
      <c r="AO3703" s="13" t="str">
        <f>IF(OR(ISNUMBER(SEARCH("COMPLETED",K3703)),ISNUMBER(SEARCH("CLOSED",K3703))),"Closed/Completed","Other Active/Issued")</f>
        <v>Closed/Completed</v>
      </c>
    </row>
    <row r="3704" spans="1:41">
      <c r="A3704" t="s">
        <v>18481</v>
      </c>
      <c r="B3704" t="s">
        <v>87</v>
      </c>
      <c r="C3704" t="s">
        <v>87</v>
      </c>
      <c r="D3704" t="s">
        <v>88</v>
      </c>
      <c r="F3704" t="s">
        <v>18482</v>
      </c>
      <c r="G3704" t="s">
        <v>18483</v>
      </c>
      <c r="H3704" t="s">
        <v>18256</v>
      </c>
      <c r="K3704" t="s">
        <v>100</v>
      </c>
      <c r="L3704" t="s">
        <v>100</v>
      </c>
      <c r="M3704" t="s">
        <v>10853</v>
      </c>
      <c r="N3704" s="9">
        <v>98107</v>
      </c>
      <c r="O3704" t="s">
        <v>18484</v>
      </c>
      <c r="P3704" s="10">
        <v>47.66313153</v>
      </c>
      <c r="Q3704" s="10">
        <v>-122.36425051</v>
      </c>
      <c r="R3704" t="s">
        <v>10855</v>
      </c>
      <c r="S3704" s="7">
        <v>9</v>
      </c>
      <c r="T3704" s="7">
        <v>2020</v>
      </c>
      <c r="U3704" s="7">
        <v>3</v>
      </c>
      <c r="Y3704" t="b">
        <v>1</v>
      </c>
      <c r="Z3704" t="b">
        <v>1</v>
      </c>
      <c r="AB3704">
        <v>6</v>
      </c>
      <c r="AC3704" t="b">
        <v>0</v>
      </c>
      <c r="AD3704" t="b">
        <v>1</v>
      </c>
      <c r="AE3704" t="b">
        <v>0</v>
      </c>
      <c r="AF3704" t="b">
        <v>1</v>
      </c>
      <c r="AG3704" s="11">
        <v>44092</v>
      </c>
      <c r="AI3704" s="12">
        <f>IF(OR(AG3704="",AH3704=""),"",AH3704-AG3704)</f>
        <v/>
      </c>
      <c r="AJ3704" s="13">
        <f>IF(OR(AI3704="",AA3704=""),"",AI3704=AA3704)</f>
        <v/>
      </c>
      <c r="AK3704" s="13">
        <f>IF(AI3704="","",AI3704&gt;60)</f>
        <v/>
      </c>
      <c r="AL3704" s="13" t="b">
        <f>IF(OR(Y3704=TRUE,AH3704=""),TRUE,FALSE)</f>
        <v>1</v>
      </c>
      <c r="AM3704" s="13">
        <f>IF(AI3704="","",AI3704&lt;0)</f>
        <v/>
      </c>
      <c r="AN3704" s="13" t="str">
        <f>IF(AH3704="","No inspection date",IF(AI3704&lt;0,"Negative chronology",IF(AI3704&lt;=30,"0-30",IF(AI3704&lt;=60,"31-60",IF(AI3704&lt;=90,"61-90",IF(AI3704&lt;=180,"91-180","181+"))))))</f>
        <v>No inspection date</v>
      </c>
      <c r="AO3704" s="13" t="str">
        <f>IF(OR(ISNUMBER(SEARCH("COMPLETED",K3704)),ISNUMBER(SEARCH("CLOSED",K3704))),"Closed/Completed","Other Active/Issued")</f>
        <v>Other Active/Issued</v>
      </c>
    </row>
    <row r="3705" spans="1:41">
      <c r="A3705" t="s">
        <v>18485</v>
      </c>
      <c r="B3705" t="s">
        <v>87</v>
      </c>
      <c r="C3705" t="s">
        <v>87</v>
      </c>
      <c r="D3705" t="s">
        <v>88</v>
      </c>
      <c r="F3705" t="s">
        <v>18486</v>
      </c>
      <c r="G3705" t="s">
        <v>18487</v>
      </c>
      <c r="H3705" t="s">
        <v>1136</v>
      </c>
      <c r="K3705" t="s">
        <v>93</v>
      </c>
      <c r="L3705" t="s">
        <v>93</v>
      </c>
      <c r="M3705" t="s">
        <v>18488</v>
      </c>
      <c r="N3705" s="9">
        <v>98118</v>
      </c>
      <c r="O3705" t="s">
        <v>18489</v>
      </c>
      <c r="P3705" s="10">
        <v>47.52869766</v>
      </c>
      <c r="Q3705" s="10">
        <v>-122.26605268</v>
      </c>
      <c r="R3705" t="s">
        <v>18490</v>
      </c>
      <c r="S3705" s="7">
        <v>7</v>
      </c>
      <c r="T3705" s="7">
        <v>2020</v>
      </c>
      <c r="U3705" s="7">
        <v>3</v>
      </c>
      <c r="Y3705" t="b">
        <v>1</v>
      </c>
      <c r="Z3705" t="b">
        <v>1</v>
      </c>
      <c r="AB3705">
        <v>2</v>
      </c>
      <c r="AC3705" t="b">
        <v>0</v>
      </c>
      <c r="AD3705" t="b">
        <v>1</v>
      </c>
      <c r="AE3705" t="b">
        <v>0</v>
      </c>
      <c r="AF3705" t="b">
        <v>1</v>
      </c>
      <c r="AG3705" s="11">
        <v>44034</v>
      </c>
      <c r="AI3705" s="12">
        <f>IF(OR(AG3705="",AH3705=""),"",AH3705-AG3705)</f>
        <v/>
      </c>
      <c r="AJ3705" s="13">
        <f>IF(OR(AI3705="",AA3705=""),"",AI3705=AA3705)</f>
        <v/>
      </c>
      <c r="AK3705" s="13">
        <f>IF(AI3705="","",AI3705&gt;60)</f>
        <v/>
      </c>
      <c r="AL3705" s="13" t="b">
        <f>IF(OR(Y3705=TRUE,AH3705=""),TRUE,FALSE)</f>
        <v>1</v>
      </c>
      <c r="AM3705" s="13">
        <f>IF(AI3705="","",AI3705&lt;0)</f>
        <v/>
      </c>
      <c r="AN3705" s="13" t="str">
        <f>IF(AH3705="","No inspection date",IF(AI3705&lt;0,"Negative chronology",IF(AI3705&lt;=30,"0-30",IF(AI3705&lt;=60,"31-60",IF(AI3705&lt;=90,"61-90",IF(AI3705&lt;=180,"91-180","181+"))))))</f>
        <v>No inspection date</v>
      </c>
      <c r="AO3705" s="13" t="str">
        <f>IF(OR(ISNUMBER(SEARCH("COMPLETED",K3705)),ISNUMBER(SEARCH("CLOSED",K3705))),"Closed/Completed","Other Active/Issued")</f>
        <v>Closed/Completed</v>
      </c>
    </row>
    <row r="3706" spans="1:41">
      <c r="A3706" t="s">
        <v>18491</v>
      </c>
      <c r="B3706" t="s">
        <v>87</v>
      </c>
      <c r="C3706" t="s">
        <v>87</v>
      </c>
      <c r="D3706" t="s">
        <v>88</v>
      </c>
      <c r="F3706" t="s">
        <v>18492</v>
      </c>
      <c r="G3706" t="s">
        <v>18493</v>
      </c>
      <c r="H3706" t="s">
        <v>18256</v>
      </c>
      <c r="I3706" t="s">
        <v>2712</v>
      </c>
      <c r="J3706" t="s">
        <v>205</v>
      </c>
      <c r="K3706" t="s">
        <v>93</v>
      </c>
      <c r="L3706" t="s">
        <v>93</v>
      </c>
      <c r="M3706" t="s">
        <v>18494</v>
      </c>
      <c r="N3706" s="9">
        <v>98103</v>
      </c>
      <c r="O3706" t="s">
        <v>18495</v>
      </c>
      <c r="P3706" s="10">
        <v>47.66239621</v>
      </c>
      <c r="Q3706" s="10">
        <v>-122.35478401</v>
      </c>
      <c r="R3706" t="s">
        <v>18496</v>
      </c>
      <c r="S3706" s="7">
        <v>9</v>
      </c>
      <c r="T3706" s="7">
        <v>2020</v>
      </c>
      <c r="U3706" s="7">
        <v>3</v>
      </c>
      <c r="V3706">
        <v>8</v>
      </c>
      <c r="W3706">
        <v>2023</v>
      </c>
      <c r="X3706">
        <v>3</v>
      </c>
      <c r="Y3706" t="b">
        <v>0</v>
      </c>
      <c r="Z3706" t="b">
        <v>0</v>
      </c>
      <c r="AA3706">
        <v>1062</v>
      </c>
      <c r="AB3706">
        <v>6</v>
      </c>
      <c r="AC3706" t="b">
        <v>0</v>
      </c>
      <c r="AD3706" t="b">
        <v>1</v>
      </c>
      <c r="AE3706" t="b">
        <v>0</v>
      </c>
      <c r="AF3706" t="b">
        <v>1</v>
      </c>
      <c r="AG3706" s="11">
        <v>44092</v>
      </c>
      <c r="AH3706" s="11">
        <v>45154</v>
      </c>
      <c r="AI3706" s="12">
        <f>IF(OR(AG3706="",AH3706=""),"",AH3706-AG3706)</f>
        <v>1062.0</v>
      </c>
      <c r="AJ3706" s="13" t="b">
        <f>IF(OR(AI3706="",AA3706=""),"",AI3706=AA3706)</f>
        <v>1</v>
      </c>
      <c r="AK3706" s="13" t="b">
        <f>IF(AI3706="","",AI3706&gt;60)</f>
        <v>1</v>
      </c>
      <c r="AL3706" s="13" t="b">
        <f>IF(OR(Y3706=TRUE,AH3706=""),TRUE,FALSE)</f>
        <v>0</v>
      </c>
      <c r="AM3706" s="13" t="b">
        <f>IF(AI3706="","",AI3706&lt;0)</f>
        <v>0</v>
      </c>
      <c r="AN3706" s="13" t="str">
        <f>IF(AH3706="","No inspection date",IF(AI3706&lt;0,"Negative chronology",IF(AI3706&lt;=30,"0-30",IF(AI3706&lt;=60,"31-60",IF(AI3706&lt;=90,"61-90",IF(AI3706&lt;=180,"91-180","181+"))))))</f>
        <v>181+</v>
      </c>
      <c r="AO3706" s="13" t="str">
        <f>IF(OR(ISNUMBER(SEARCH("COMPLETED",K3706)),ISNUMBER(SEARCH("CLOSED",K3706))),"Closed/Completed","Other Active/Issued")</f>
        <v>Closed/Completed</v>
      </c>
    </row>
    <row r="3707" spans="1:41">
      <c r="A3707" t="s">
        <v>18497</v>
      </c>
      <c r="B3707" t="s">
        <v>87</v>
      </c>
      <c r="C3707" t="s">
        <v>87</v>
      </c>
      <c r="D3707" t="s">
        <v>88</v>
      </c>
      <c r="F3707" t="s">
        <v>18498</v>
      </c>
      <c r="G3707" t="s">
        <v>18499</v>
      </c>
      <c r="H3707" t="s">
        <v>13671</v>
      </c>
      <c r="K3707" t="s">
        <v>93</v>
      </c>
      <c r="L3707" t="s">
        <v>93</v>
      </c>
      <c r="M3707" t="s">
        <v>18500</v>
      </c>
      <c r="N3707" s="9">
        <v>98103</v>
      </c>
      <c r="O3707" t="s">
        <v>18501</v>
      </c>
      <c r="P3707" s="10">
        <v>47.6528609</v>
      </c>
      <c r="Q3707" s="10">
        <v>-122.3464733</v>
      </c>
      <c r="R3707" t="s">
        <v>18502</v>
      </c>
      <c r="S3707" s="7">
        <v>7</v>
      </c>
      <c r="T3707" s="7">
        <v>2020</v>
      </c>
      <c r="U3707" s="7">
        <v>3</v>
      </c>
      <c r="Y3707" t="b">
        <v>1</v>
      </c>
      <c r="Z3707" t="b">
        <v>1</v>
      </c>
      <c r="AB3707">
        <v>4</v>
      </c>
      <c r="AC3707" t="b">
        <v>0</v>
      </c>
      <c r="AD3707" t="b">
        <v>1</v>
      </c>
      <c r="AE3707" t="b">
        <v>0</v>
      </c>
      <c r="AF3707" t="b">
        <v>1</v>
      </c>
      <c r="AG3707" s="11">
        <v>44036</v>
      </c>
      <c r="AI3707" s="12">
        <f>IF(OR(AG3707="",AH3707=""),"",AH3707-AG3707)</f>
        <v/>
      </c>
      <c r="AJ3707" s="13">
        <f>IF(OR(AI3707="",AA3707=""),"",AI3707=AA3707)</f>
        <v/>
      </c>
      <c r="AK3707" s="13">
        <f>IF(AI3707="","",AI3707&gt;60)</f>
        <v/>
      </c>
      <c r="AL3707" s="13" t="b">
        <f>IF(OR(Y3707=TRUE,AH3707=""),TRUE,FALSE)</f>
        <v>1</v>
      </c>
      <c r="AM3707" s="13">
        <f>IF(AI3707="","",AI3707&lt;0)</f>
        <v/>
      </c>
      <c r="AN3707" s="13" t="str">
        <f>IF(AH3707="","No inspection date",IF(AI3707&lt;0,"Negative chronology",IF(AI3707&lt;=30,"0-30",IF(AI3707&lt;=60,"31-60",IF(AI3707&lt;=90,"61-90",IF(AI3707&lt;=180,"91-180","181+"))))))</f>
        <v>No inspection date</v>
      </c>
      <c r="AO3707" s="13" t="str">
        <f>IF(OR(ISNUMBER(SEARCH("COMPLETED",K3707)),ISNUMBER(SEARCH("CLOSED",K3707))),"Closed/Completed","Other Active/Issued")</f>
        <v>Closed/Completed</v>
      </c>
    </row>
    <row r="3708" spans="1:41">
      <c r="A3708" t="s">
        <v>18503</v>
      </c>
      <c r="B3708" t="s">
        <v>87</v>
      </c>
      <c r="C3708" t="s">
        <v>87</v>
      </c>
      <c r="D3708" t="s">
        <v>88</v>
      </c>
      <c r="F3708" t="s">
        <v>18504</v>
      </c>
      <c r="G3708" t="s">
        <v>18505</v>
      </c>
      <c r="H3708" t="s">
        <v>18256</v>
      </c>
      <c r="I3708" t="s">
        <v>18256</v>
      </c>
      <c r="J3708" t="s">
        <v>93</v>
      </c>
      <c r="K3708" t="s">
        <v>100</v>
      </c>
      <c r="L3708" t="s">
        <v>100</v>
      </c>
      <c r="M3708" t="s">
        <v>18506</v>
      </c>
      <c r="O3708" t="s">
        <v>18507</v>
      </c>
      <c r="P3708" s="10">
        <v>47.64366363</v>
      </c>
      <c r="Q3708" s="10">
        <v>-122.35407591</v>
      </c>
      <c r="R3708" t="s">
        <v>18508</v>
      </c>
      <c r="S3708" s="7">
        <v>9</v>
      </c>
      <c r="T3708" s="7">
        <v>2020</v>
      </c>
      <c r="U3708" s="7">
        <v>3</v>
      </c>
      <c r="V3708">
        <v>9</v>
      </c>
      <c r="W3708">
        <v>2020</v>
      </c>
      <c r="X3708">
        <v>3</v>
      </c>
      <c r="Y3708" t="b">
        <v>0</v>
      </c>
      <c r="Z3708" t="b">
        <v>0</v>
      </c>
      <c r="AA3708">
        <v>0</v>
      </c>
      <c r="AB3708">
        <v>7</v>
      </c>
      <c r="AC3708" t="b">
        <v>0</v>
      </c>
      <c r="AD3708" t="b">
        <v>1</v>
      </c>
      <c r="AE3708" t="b">
        <v>0</v>
      </c>
      <c r="AF3708" t="b">
        <v>1</v>
      </c>
      <c r="AG3708" s="11">
        <v>44092</v>
      </c>
      <c r="AH3708" s="11">
        <v>44092</v>
      </c>
      <c r="AI3708" s="12">
        <f>IF(OR(AG3708="",AH3708=""),"",AH3708-AG3708)</f>
        <v>0.0</v>
      </c>
      <c r="AJ3708" s="13" t="b">
        <f>IF(OR(AI3708="",AA3708=""),"",AI3708=AA3708)</f>
        <v>1</v>
      </c>
      <c r="AK3708" s="13" t="b">
        <f>IF(AI3708="","",AI3708&gt;60)</f>
        <v>0</v>
      </c>
      <c r="AL3708" s="13" t="b">
        <f>IF(OR(Y3708=TRUE,AH3708=""),TRUE,FALSE)</f>
        <v>0</v>
      </c>
      <c r="AM3708" s="13" t="b">
        <f>IF(AI3708="","",AI3708&lt;0)</f>
        <v>0</v>
      </c>
      <c r="AN3708" s="13" t="str">
        <f>IF(AH3708="","No inspection date",IF(AI3708&lt;0,"Negative chronology",IF(AI3708&lt;=30,"0-30",IF(AI3708&lt;=60,"31-60",IF(AI3708&lt;=90,"61-90",IF(AI3708&lt;=180,"91-180","181+"))))))</f>
        <v>0-30</v>
      </c>
      <c r="AO3708" s="13" t="str">
        <f>IF(OR(ISNUMBER(SEARCH("COMPLETED",K3708)),ISNUMBER(SEARCH("CLOSED",K3708))),"Closed/Completed","Other Active/Issued")</f>
        <v>Other Active/Issued</v>
      </c>
    </row>
    <row r="3709" spans="1:41">
      <c r="A3709" t="s">
        <v>18509</v>
      </c>
      <c r="B3709" t="s">
        <v>87</v>
      </c>
      <c r="C3709" t="s">
        <v>87</v>
      </c>
      <c r="D3709" t="s">
        <v>88</v>
      </c>
      <c r="F3709" t="s">
        <v>18510</v>
      </c>
      <c r="G3709" t="s">
        <v>18511</v>
      </c>
      <c r="H3709" t="s">
        <v>18256</v>
      </c>
      <c r="I3709" t="s">
        <v>18256</v>
      </c>
      <c r="J3709" t="s">
        <v>93</v>
      </c>
      <c r="K3709" t="s">
        <v>93</v>
      </c>
      <c r="L3709" t="s">
        <v>93</v>
      </c>
      <c r="M3709" t="s">
        <v>18512</v>
      </c>
      <c r="N3709" s="9">
        <v>98109</v>
      </c>
      <c r="O3709" t="s">
        <v>18513</v>
      </c>
      <c r="P3709" s="10">
        <v>47.64349282</v>
      </c>
      <c r="Q3709" s="10">
        <v>-122.35407747</v>
      </c>
      <c r="R3709" t="s">
        <v>18514</v>
      </c>
      <c r="S3709" s="7">
        <v>9</v>
      </c>
      <c r="T3709" s="7">
        <v>2020</v>
      </c>
      <c r="U3709" s="7">
        <v>3</v>
      </c>
      <c r="V3709">
        <v>9</v>
      </c>
      <c r="W3709">
        <v>2020</v>
      </c>
      <c r="X3709">
        <v>3</v>
      </c>
      <c r="Y3709" t="b">
        <v>0</v>
      </c>
      <c r="Z3709" t="b">
        <v>0</v>
      </c>
      <c r="AA3709">
        <v>0</v>
      </c>
      <c r="AB3709">
        <v>7</v>
      </c>
      <c r="AC3709" t="b">
        <v>0</v>
      </c>
      <c r="AD3709" t="b">
        <v>1</v>
      </c>
      <c r="AE3709" t="b">
        <v>0</v>
      </c>
      <c r="AF3709" t="b">
        <v>1</v>
      </c>
      <c r="AG3709" s="11">
        <v>44092</v>
      </c>
      <c r="AH3709" s="11">
        <v>44092</v>
      </c>
      <c r="AI3709" s="12">
        <f>IF(OR(AG3709="",AH3709=""),"",AH3709-AG3709)</f>
        <v>0.0</v>
      </c>
      <c r="AJ3709" s="13" t="b">
        <f>IF(OR(AI3709="",AA3709=""),"",AI3709=AA3709)</f>
        <v>1</v>
      </c>
      <c r="AK3709" s="13" t="b">
        <f>IF(AI3709="","",AI3709&gt;60)</f>
        <v>0</v>
      </c>
      <c r="AL3709" s="13" t="b">
        <f>IF(OR(Y3709=TRUE,AH3709=""),TRUE,FALSE)</f>
        <v>0</v>
      </c>
      <c r="AM3709" s="13" t="b">
        <f>IF(AI3709="","",AI3709&lt;0)</f>
        <v>0</v>
      </c>
      <c r="AN3709" s="13" t="str">
        <f>IF(AH3709="","No inspection date",IF(AI3709&lt;0,"Negative chronology",IF(AI3709&lt;=30,"0-30",IF(AI3709&lt;=60,"31-60",IF(AI3709&lt;=90,"61-90",IF(AI3709&lt;=180,"91-180","181+"))))))</f>
        <v>0-30</v>
      </c>
      <c r="AO3709" s="13" t="str">
        <f>IF(OR(ISNUMBER(SEARCH("COMPLETED",K3709)),ISNUMBER(SEARCH("CLOSED",K3709))),"Closed/Completed","Other Active/Issued")</f>
        <v>Closed/Completed</v>
      </c>
    </row>
    <row r="3710" spans="1:41">
      <c r="A3710" t="s">
        <v>18515</v>
      </c>
      <c r="B3710" t="s">
        <v>87</v>
      </c>
      <c r="C3710" t="s">
        <v>87</v>
      </c>
      <c r="D3710" t="s">
        <v>88</v>
      </c>
      <c r="F3710" t="s">
        <v>18516</v>
      </c>
      <c r="G3710" t="s">
        <v>18517</v>
      </c>
      <c r="H3710" t="s">
        <v>17989</v>
      </c>
      <c r="K3710" t="s">
        <v>93</v>
      </c>
      <c r="L3710" t="s">
        <v>93</v>
      </c>
      <c r="M3710" t="s">
        <v>18518</v>
      </c>
      <c r="N3710" s="9">
        <v>98115</v>
      </c>
      <c r="O3710" t="s">
        <v>18519</v>
      </c>
      <c r="P3710" s="10">
        <v>47.67267377</v>
      </c>
      <c r="Q3710" s="10">
        <v>-122.31539607</v>
      </c>
      <c r="R3710" t="s">
        <v>18520</v>
      </c>
      <c r="S3710" s="7">
        <v>8</v>
      </c>
      <c r="T3710" s="7">
        <v>2020</v>
      </c>
      <c r="U3710" s="7">
        <v>3</v>
      </c>
      <c r="Y3710" t="b">
        <v>1</v>
      </c>
      <c r="Z3710" t="b">
        <v>1</v>
      </c>
      <c r="AB3710">
        <v>4</v>
      </c>
      <c r="AC3710" t="b">
        <v>0</v>
      </c>
      <c r="AD3710" t="b">
        <v>1</v>
      </c>
      <c r="AE3710" t="b">
        <v>0</v>
      </c>
      <c r="AF3710" t="b">
        <v>1</v>
      </c>
      <c r="AG3710" s="11">
        <v>44056</v>
      </c>
      <c r="AI3710" s="12">
        <f>IF(OR(AG3710="",AH3710=""),"",AH3710-AG3710)</f>
        <v/>
      </c>
      <c r="AJ3710" s="13">
        <f>IF(OR(AI3710="",AA3710=""),"",AI3710=AA3710)</f>
        <v/>
      </c>
      <c r="AK3710" s="13">
        <f>IF(AI3710="","",AI3710&gt;60)</f>
        <v/>
      </c>
      <c r="AL3710" s="13" t="b">
        <f>IF(OR(Y3710=TRUE,AH3710=""),TRUE,FALSE)</f>
        <v>1</v>
      </c>
      <c r="AM3710" s="13">
        <f>IF(AI3710="","",AI3710&lt;0)</f>
        <v/>
      </c>
      <c r="AN3710" s="13" t="str">
        <f>IF(AH3710="","No inspection date",IF(AI3710&lt;0,"Negative chronology",IF(AI3710&lt;=30,"0-30",IF(AI3710&lt;=60,"31-60",IF(AI3710&lt;=90,"61-90",IF(AI3710&lt;=180,"91-180","181+"))))))</f>
        <v>No inspection date</v>
      </c>
      <c r="AO3710" s="13" t="str">
        <f>IF(OR(ISNUMBER(SEARCH("COMPLETED",K3710)),ISNUMBER(SEARCH("CLOSED",K3710))),"Closed/Completed","Other Active/Issued")</f>
        <v>Closed/Completed</v>
      </c>
    </row>
    <row r="3711" spans="1:41">
      <c r="A3711" t="s">
        <v>18521</v>
      </c>
      <c r="B3711" t="s">
        <v>87</v>
      </c>
      <c r="C3711" t="s">
        <v>87</v>
      </c>
      <c r="D3711" t="s">
        <v>88</v>
      </c>
      <c r="F3711" t="s">
        <v>18522</v>
      </c>
      <c r="H3711" t="s">
        <v>18256</v>
      </c>
      <c r="I3711" t="s">
        <v>1185</v>
      </c>
      <c r="J3711" t="s">
        <v>137</v>
      </c>
      <c r="K3711" t="s">
        <v>93</v>
      </c>
      <c r="L3711" t="s">
        <v>93</v>
      </c>
      <c r="M3711" t="s">
        <v>18523</v>
      </c>
      <c r="N3711" s="9">
        <v>98105</v>
      </c>
      <c r="O3711" t="s">
        <v>18524</v>
      </c>
      <c r="P3711" s="10">
        <v>47.65907469</v>
      </c>
      <c r="Q3711" s="10">
        <v>-122.31952638</v>
      </c>
      <c r="R3711" t="s">
        <v>18525</v>
      </c>
      <c r="S3711" s="7">
        <v>9</v>
      </c>
      <c r="T3711" s="7">
        <v>2020</v>
      </c>
      <c r="U3711" s="7">
        <v>3</v>
      </c>
      <c r="V3711">
        <v>10</v>
      </c>
      <c r="W3711">
        <v>2020</v>
      </c>
      <c r="X3711">
        <v>4</v>
      </c>
      <c r="Y3711" t="b">
        <v>0</v>
      </c>
      <c r="Z3711" t="b">
        <v>0</v>
      </c>
      <c r="AA3711">
        <v>19</v>
      </c>
      <c r="AB3711">
        <v>4</v>
      </c>
      <c r="AC3711" t="b">
        <v>0</v>
      </c>
      <c r="AD3711" t="b">
        <v>1</v>
      </c>
      <c r="AE3711" t="b">
        <v>0</v>
      </c>
      <c r="AF3711" t="b">
        <v>1</v>
      </c>
      <c r="AG3711" s="11">
        <v>44092</v>
      </c>
      <c r="AH3711" s="11">
        <v>44111</v>
      </c>
      <c r="AI3711" s="12">
        <f>IF(OR(AG3711="",AH3711=""),"",AH3711-AG3711)</f>
        <v>19.0</v>
      </c>
      <c r="AJ3711" s="13" t="b">
        <f>IF(OR(AI3711="",AA3711=""),"",AI3711=AA3711)</f>
        <v>1</v>
      </c>
      <c r="AK3711" s="13" t="b">
        <f>IF(AI3711="","",AI3711&gt;60)</f>
        <v>0</v>
      </c>
      <c r="AL3711" s="13" t="b">
        <f>IF(OR(Y3711=TRUE,AH3711=""),TRUE,FALSE)</f>
        <v>0</v>
      </c>
      <c r="AM3711" s="13" t="b">
        <f>IF(AI3711="","",AI3711&lt;0)</f>
        <v>0</v>
      </c>
      <c r="AN3711" s="13" t="str">
        <f>IF(AH3711="","No inspection date",IF(AI3711&lt;0,"Negative chronology",IF(AI3711&lt;=30,"0-30",IF(AI3711&lt;=60,"31-60",IF(AI3711&lt;=90,"61-90",IF(AI3711&lt;=180,"91-180","181+"))))))</f>
        <v>0-30</v>
      </c>
      <c r="AO3711" s="13" t="str">
        <f>IF(OR(ISNUMBER(SEARCH("COMPLETED",K3711)),ISNUMBER(SEARCH("CLOSED",K3711))),"Closed/Completed","Other Active/Issued")</f>
        <v>Closed/Completed</v>
      </c>
    </row>
    <row r="3712" spans="1:41">
      <c r="A3712" t="s">
        <v>18526</v>
      </c>
      <c r="B3712" t="s">
        <v>87</v>
      </c>
      <c r="C3712" t="s">
        <v>87</v>
      </c>
      <c r="D3712" t="s">
        <v>88</v>
      </c>
      <c r="F3712" t="s">
        <v>18527</v>
      </c>
      <c r="G3712" t="s">
        <v>18517</v>
      </c>
      <c r="H3712" t="s">
        <v>17843</v>
      </c>
      <c r="K3712" t="s">
        <v>93</v>
      </c>
      <c r="L3712" t="s">
        <v>93</v>
      </c>
      <c r="M3712" t="s">
        <v>18528</v>
      </c>
      <c r="N3712" s="9">
        <v>98125</v>
      </c>
      <c r="O3712" t="s">
        <v>18529</v>
      </c>
      <c r="P3712" s="10">
        <v>47.71835371</v>
      </c>
      <c r="Q3712" s="10">
        <v>-122.31702843</v>
      </c>
      <c r="R3712" t="s">
        <v>18530</v>
      </c>
      <c r="S3712" s="7">
        <v>7</v>
      </c>
      <c r="T3712" s="7">
        <v>2020</v>
      </c>
      <c r="U3712" s="7">
        <v>3</v>
      </c>
      <c r="Y3712" t="b">
        <v>1</v>
      </c>
      <c r="Z3712" t="b">
        <v>1</v>
      </c>
      <c r="AB3712">
        <v>5</v>
      </c>
      <c r="AC3712" t="b">
        <v>0</v>
      </c>
      <c r="AD3712" t="b">
        <v>1</v>
      </c>
      <c r="AE3712" t="b">
        <v>0</v>
      </c>
      <c r="AF3712" t="b">
        <v>1</v>
      </c>
      <c r="AG3712" s="11">
        <v>44041</v>
      </c>
      <c r="AI3712" s="12">
        <f>IF(OR(AG3712="",AH3712=""),"",AH3712-AG3712)</f>
        <v/>
      </c>
      <c r="AJ3712" s="13">
        <f>IF(OR(AI3712="",AA3712=""),"",AI3712=AA3712)</f>
        <v/>
      </c>
      <c r="AK3712" s="13">
        <f>IF(AI3712="","",AI3712&gt;60)</f>
        <v/>
      </c>
      <c r="AL3712" s="13" t="b">
        <f>IF(OR(Y3712=TRUE,AH3712=""),TRUE,FALSE)</f>
        <v>1</v>
      </c>
      <c r="AM3712" s="13">
        <f>IF(AI3712="","",AI3712&lt;0)</f>
        <v/>
      </c>
      <c r="AN3712" s="13" t="str">
        <f>IF(AH3712="","No inspection date",IF(AI3712&lt;0,"Negative chronology",IF(AI3712&lt;=30,"0-30",IF(AI3712&lt;=60,"31-60",IF(AI3712&lt;=90,"61-90",IF(AI3712&lt;=180,"91-180","181+"))))))</f>
        <v>No inspection date</v>
      </c>
      <c r="AO3712" s="13" t="str">
        <f>IF(OR(ISNUMBER(SEARCH("COMPLETED",K3712)),ISNUMBER(SEARCH("CLOSED",K3712))),"Closed/Completed","Other Active/Issued")</f>
        <v>Closed/Completed</v>
      </c>
    </row>
    <row r="3713" spans="1:41">
      <c r="A3713" t="s">
        <v>18531</v>
      </c>
      <c r="B3713" t="s">
        <v>87</v>
      </c>
      <c r="C3713" t="s">
        <v>87</v>
      </c>
      <c r="D3713" t="s">
        <v>88</v>
      </c>
      <c r="G3713" t="s">
        <v>18532</v>
      </c>
      <c r="H3713" t="s">
        <v>18256</v>
      </c>
      <c r="I3713" t="s">
        <v>7379</v>
      </c>
      <c r="J3713" t="s">
        <v>137</v>
      </c>
      <c r="K3713" t="s">
        <v>93</v>
      </c>
      <c r="L3713" t="s">
        <v>93</v>
      </c>
      <c r="M3713" t="s">
        <v>18533</v>
      </c>
      <c r="N3713" s="9">
        <v>98122</v>
      </c>
      <c r="O3713" t="s">
        <v>18534</v>
      </c>
      <c r="P3713" s="10">
        <v>47.6039484</v>
      </c>
      <c r="Q3713" s="10">
        <v>-122.3039779</v>
      </c>
      <c r="R3713" t="s">
        <v>18535</v>
      </c>
      <c r="S3713" s="7">
        <v>9</v>
      </c>
      <c r="T3713" s="7">
        <v>2020</v>
      </c>
      <c r="U3713" s="7">
        <v>3</v>
      </c>
      <c r="V3713">
        <v>11</v>
      </c>
      <c r="W3713">
        <v>2020</v>
      </c>
      <c r="X3713">
        <v>4</v>
      </c>
      <c r="Y3713" t="b">
        <v>0</v>
      </c>
      <c r="Z3713" t="b">
        <v>0</v>
      </c>
      <c r="AA3713">
        <v>53</v>
      </c>
      <c r="AB3713">
        <v>3</v>
      </c>
      <c r="AC3713" t="b">
        <v>0</v>
      </c>
      <c r="AD3713" t="b">
        <v>1</v>
      </c>
      <c r="AE3713" t="b">
        <v>0</v>
      </c>
      <c r="AF3713" t="b">
        <v>1</v>
      </c>
      <c r="AG3713" s="11">
        <v>44092</v>
      </c>
      <c r="AH3713" s="11">
        <v>44145</v>
      </c>
      <c r="AI3713" s="12">
        <f>IF(OR(AG3713="",AH3713=""),"",AH3713-AG3713)</f>
        <v>53.0</v>
      </c>
      <c r="AJ3713" s="13" t="b">
        <f>IF(OR(AI3713="",AA3713=""),"",AI3713=AA3713)</f>
        <v>1</v>
      </c>
      <c r="AK3713" s="13" t="b">
        <f>IF(AI3713="","",AI3713&gt;60)</f>
        <v>0</v>
      </c>
      <c r="AL3713" s="13" t="b">
        <f>IF(OR(Y3713=TRUE,AH3713=""),TRUE,FALSE)</f>
        <v>0</v>
      </c>
      <c r="AM3713" s="13" t="b">
        <f>IF(AI3713="","",AI3713&lt;0)</f>
        <v>0</v>
      </c>
      <c r="AN3713" s="13" t="str">
        <f>IF(AH3713="","No inspection date",IF(AI3713&lt;0,"Negative chronology",IF(AI3713&lt;=30,"0-30",IF(AI3713&lt;=60,"31-60",IF(AI3713&lt;=90,"61-90",IF(AI3713&lt;=180,"91-180","181+"))))))</f>
        <v>31-60</v>
      </c>
      <c r="AO3713" s="13" t="str">
        <f>IF(OR(ISNUMBER(SEARCH("COMPLETED",K3713)),ISNUMBER(SEARCH("CLOSED",K3713))),"Closed/Completed","Other Active/Issued")</f>
        <v>Closed/Completed</v>
      </c>
    </row>
    <row r="3714" spans="1:41">
      <c r="A3714" t="s">
        <v>18536</v>
      </c>
      <c r="B3714" t="s">
        <v>87</v>
      </c>
      <c r="C3714" t="s">
        <v>87</v>
      </c>
      <c r="D3714" t="s">
        <v>88</v>
      </c>
      <c r="F3714" t="s">
        <v>7397</v>
      </c>
      <c r="G3714" t="s">
        <v>18537</v>
      </c>
      <c r="H3714" t="s">
        <v>18256</v>
      </c>
      <c r="I3714" t="s">
        <v>14203</v>
      </c>
      <c r="J3714" t="s">
        <v>137</v>
      </c>
      <c r="K3714" t="s">
        <v>93</v>
      </c>
      <c r="L3714" t="s">
        <v>93</v>
      </c>
      <c r="M3714" t="s">
        <v>17633</v>
      </c>
      <c r="N3714" s="9">
        <v>98118</v>
      </c>
      <c r="O3714" t="s">
        <v>18538</v>
      </c>
      <c r="P3714" s="10">
        <v>47.54687669</v>
      </c>
      <c r="Q3714" s="10">
        <v>-122.27628438</v>
      </c>
      <c r="R3714" t="s">
        <v>17635</v>
      </c>
      <c r="S3714" s="7">
        <v>9</v>
      </c>
      <c r="T3714" s="7">
        <v>2020</v>
      </c>
      <c r="U3714" s="7">
        <v>3</v>
      </c>
      <c r="V3714">
        <v>10</v>
      </c>
      <c r="W3714">
        <v>2020</v>
      </c>
      <c r="X3714">
        <v>4</v>
      </c>
      <c r="Y3714" t="b">
        <v>0</v>
      </c>
      <c r="Z3714" t="b">
        <v>0</v>
      </c>
      <c r="AA3714">
        <v>42</v>
      </c>
      <c r="AB3714">
        <v>2</v>
      </c>
      <c r="AC3714" t="b">
        <v>0</v>
      </c>
      <c r="AD3714" t="b">
        <v>1</v>
      </c>
      <c r="AE3714" t="b">
        <v>0</v>
      </c>
      <c r="AF3714" t="b">
        <v>1</v>
      </c>
      <c r="AG3714" s="11">
        <v>44092</v>
      </c>
      <c r="AH3714" s="11">
        <v>44134</v>
      </c>
      <c r="AI3714" s="12">
        <f>IF(OR(AG3714="",AH3714=""),"",AH3714-AG3714)</f>
        <v>42.0</v>
      </c>
      <c r="AJ3714" s="13" t="b">
        <f>IF(OR(AI3714="",AA3714=""),"",AI3714=AA3714)</f>
        <v>1</v>
      </c>
      <c r="AK3714" s="13" t="b">
        <f>IF(AI3714="","",AI3714&gt;60)</f>
        <v>0</v>
      </c>
      <c r="AL3714" s="13" t="b">
        <f>IF(OR(Y3714=TRUE,AH3714=""),TRUE,FALSE)</f>
        <v>0</v>
      </c>
      <c r="AM3714" s="13" t="b">
        <f>IF(AI3714="","",AI3714&lt;0)</f>
        <v>0</v>
      </c>
      <c r="AN3714" s="13" t="str">
        <f>IF(AH3714="","No inspection date",IF(AI3714&lt;0,"Negative chronology",IF(AI3714&lt;=30,"0-30",IF(AI3714&lt;=60,"31-60",IF(AI3714&lt;=90,"61-90",IF(AI3714&lt;=180,"91-180","181+"))))))</f>
        <v>31-60</v>
      </c>
      <c r="AO3714" s="13" t="str">
        <f>IF(OR(ISNUMBER(SEARCH("COMPLETED",K3714)),ISNUMBER(SEARCH("CLOSED",K3714))),"Closed/Completed","Other Active/Issued")</f>
        <v>Closed/Completed</v>
      </c>
    </row>
    <row r="3715" spans="1:41">
      <c r="A3715" t="s">
        <v>18539</v>
      </c>
      <c r="B3715" t="s">
        <v>87</v>
      </c>
      <c r="C3715" t="s">
        <v>87</v>
      </c>
      <c r="D3715" t="s">
        <v>88</v>
      </c>
      <c r="F3715" t="s">
        <v>18540</v>
      </c>
      <c r="H3715" t="s">
        <v>18256</v>
      </c>
      <c r="K3715" t="s">
        <v>93</v>
      </c>
      <c r="L3715" t="s">
        <v>93</v>
      </c>
      <c r="M3715" t="s">
        <v>18541</v>
      </c>
      <c r="N3715" s="9">
        <v>98108</v>
      </c>
      <c r="O3715" t="s">
        <v>18542</v>
      </c>
      <c r="P3715" s="10">
        <v>47.5663415</v>
      </c>
      <c r="Q3715" s="10">
        <v>-122.3169595</v>
      </c>
      <c r="R3715" t="s">
        <v>18543</v>
      </c>
      <c r="S3715" s="7">
        <v>9</v>
      </c>
      <c r="T3715" s="7">
        <v>2020</v>
      </c>
      <c r="U3715" s="7">
        <v>3</v>
      </c>
      <c r="Y3715" t="b">
        <v>1</v>
      </c>
      <c r="Z3715" t="b">
        <v>1</v>
      </c>
      <c r="AB3715">
        <v>2</v>
      </c>
      <c r="AC3715" t="b">
        <v>0</v>
      </c>
      <c r="AD3715" t="b">
        <v>1</v>
      </c>
      <c r="AE3715" t="b">
        <v>0</v>
      </c>
      <c r="AF3715" t="b">
        <v>1</v>
      </c>
      <c r="AG3715" s="11">
        <v>44092</v>
      </c>
      <c r="AI3715" s="12">
        <f>IF(OR(AG3715="",AH3715=""),"",AH3715-AG3715)</f>
        <v/>
      </c>
      <c r="AJ3715" s="13">
        <f>IF(OR(AI3715="",AA3715=""),"",AI3715=AA3715)</f>
        <v/>
      </c>
      <c r="AK3715" s="13">
        <f>IF(AI3715="","",AI3715&gt;60)</f>
        <v/>
      </c>
      <c r="AL3715" s="13" t="b">
        <f>IF(OR(Y3715=TRUE,AH3715=""),TRUE,FALSE)</f>
        <v>1</v>
      </c>
      <c r="AM3715" s="13">
        <f>IF(AI3715="","",AI3715&lt;0)</f>
        <v/>
      </c>
      <c r="AN3715" s="13" t="str">
        <f>IF(AH3715="","No inspection date",IF(AI3715&lt;0,"Negative chronology",IF(AI3715&lt;=30,"0-30",IF(AI3715&lt;=60,"31-60",IF(AI3715&lt;=90,"61-90",IF(AI3715&lt;=180,"91-180","181+"))))))</f>
        <v>No inspection date</v>
      </c>
      <c r="AO3715" s="13" t="str">
        <f>IF(OR(ISNUMBER(SEARCH("COMPLETED",K3715)),ISNUMBER(SEARCH("CLOSED",K3715))),"Closed/Completed","Other Active/Issued")</f>
        <v>Closed/Completed</v>
      </c>
    </row>
    <row r="3716" spans="1:41">
      <c r="A3716" t="s">
        <v>18544</v>
      </c>
      <c r="B3716" t="s">
        <v>87</v>
      </c>
      <c r="C3716" t="s">
        <v>87</v>
      </c>
      <c r="D3716" t="s">
        <v>88</v>
      </c>
      <c r="F3716" t="s">
        <v>18545</v>
      </c>
      <c r="H3716" t="s">
        <v>18546</v>
      </c>
      <c r="I3716" t="s">
        <v>18547</v>
      </c>
      <c r="J3716" t="s">
        <v>137</v>
      </c>
      <c r="K3716" t="s">
        <v>93</v>
      </c>
      <c r="L3716" t="s">
        <v>93</v>
      </c>
      <c r="M3716" t="s">
        <v>18548</v>
      </c>
      <c r="N3716" s="9">
        <v>98105</v>
      </c>
      <c r="O3716" t="s">
        <v>18549</v>
      </c>
      <c r="P3716" s="10">
        <v>47.66713512</v>
      </c>
      <c r="Q3716" s="10">
        <v>-122.31719511</v>
      </c>
      <c r="R3716" t="s">
        <v>18550</v>
      </c>
      <c r="S3716" s="7">
        <v>9</v>
      </c>
      <c r="T3716" s="7">
        <v>2020</v>
      </c>
      <c r="U3716" s="7">
        <v>3</v>
      </c>
      <c r="V3716">
        <v>10</v>
      </c>
      <c r="W3716">
        <v>2020</v>
      </c>
      <c r="X3716">
        <v>4</v>
      </c>
      <c r="Y3716" t="b">
        <v>0</v>
      </c>
      <c r="Z3716" t="b">
        <v>0</v>
      </c>
      <c r="AA3716">
        <v>10</v>
      </c>
      <c r="AB3716">
        <v>4</v>
      </c>
      <c r="AC3716" t="b">
        <v>0</v>
      </c>
      <c r="AD3716" t="b">
        <v>1</v>
      </c>
      <c r="AE3716" t="b">
        <v>0</v>
      </c>
      <c r="AF3716" t="b">
        <v>1</v>
      </c>
      <c r="AG3716" s="11">
        <v>44095</v>
      </c>
      <c r="AH3716" s="11">
        <v>44105</v>
      </c>
      <c r="AI3716" s="12">
        <f>IF(OR(AG3716="",AH3716=""),"",AH3716-AG3716)</f>
        <v>10.0</v>
      </c>
      <c r="AJ3716" s="13" t="b">
        <f>IF(OR(AI3716="",AA3716=""),"",AI3716=AA3716)</f>
        <v>1</v>
      </c>
      <c r="AK3716" s="13" t="b">
        <f>IF(AI3716="","",AI3716&gt;60)</f>
        <v>0</v>
      </c>
      <c r="AL3716" s="13" t="b">
        <f>IF(OR(Y3716=TRUE,AH3716=""),TRUE,FALSE)</f>
        <v>0</v>
      </c>
      <c r="AM3716" s="13" t="b">
        <f>IF(AI3716="","",AI3716&lt;0)</f>
        <v>0</v>
      </c>
      <c r="AN3716" s="13" t="str">
        <f>IF(AH3716="","No inspection date",IF(AI3716&lt;0,"Negative chronology",IF(AI3716&lt;=30,"0-30",IF(AI3716&lt;=60,"31-60",IF(AI3716&lt;=90,"61-90",IF(AI3716&lt;=180,"91-180","181+"))))))</f>
        <v>0-30</v>
      </c>
      <c r="AO3716" s="13" t="str">
        <f>IF(OR(ISNUMBER(SEARCH("COMPLETED",K3716)),ISNUMBER(SEARCH("CLOSED",K3716))),"Closed/Completed","Other Active/Issued")</f>
        <v>Closed/Completed</v>
      </c>
    </row>
    <row r="3717" spans="1:41">
      <c r="A3717" t="s">
        <v>18551</v>
      </c>
      <c r="B3717" t="s">
        <v>87</v>
      </c>
      <c r="C3717" t="s">
        <v>87</v>
      </c>
      <c r="D3717" t="s">
        <v>88</v>
      </c>
      <c r="F3717" t="s">
        <v>18552</v>
      </c>
      <c r="G3717" t="s">
        <v>18553</v>
      </c>
      <c r="H3717" t="s">
        <v>18554</v>
      </c>
      <c r="I3717" t="s">
        <v>18555</v>
      </c>
      <c r="J3717" t="s">
        <v>93</v>
      </c>
      <c r="K3717" t="s">
        <v>100</v>
      </c>
      <c r="L3717" t="s">
        <v>100</v>
      </c>
      <c r="M3717" t="s">
        <v>18556</v>
      </c>
      <c r="O3717" t="s">
        <v>18557</v>
      </c>
      <c r="P3717" s="10">
        <v>47.72866729</v>
      </c>
      <c r="Q3717" s="10">
        <v>-122.294501</v>
      </c>
      <c r="R3717" t="s">
        <v>18558</v>
      </c>
      <c r="S3717" s="7">
        <v>9</v>
      </c>
      <c r="T3717" s="7">
        <v>2020</v>
      </c>
      <c r="U3717" s="7">
        <v>3</v>
      </c>
      <c r="V3717">
        <v>4</v>
      </c>
      <c r="W3717">
        <v>2021</v>
      </c>
      <c r="X3717">
        <v>2</v>
      </c>
      <c r="Y3717" t="b">
        <v>0</v>
      </c>
      <c r="Z3717" t="b">
        <v>0</v>
      </c>
      <c r="AA3717">
        <v>199</v>
      </c>
      <c r="AB3717">
        <v>5</v>
      </c>
      <c r="AC3717" t="b">
        <v>0</v>
      </c>
      <c r="AD3717" t="b">
        <v>1</v>
      </c>
      <c r="AE3717" t="b">
        <v>0</v>
      </c>
      <c r="AF3717" t="b">
        <v>1</v>
      </c>
      <c r="AG3717" s="11">
        <v>44096</v>
      </c>
      <c r="AH3717" s="11">
        <v>44295</v>
      </c>
      <c r="AI3717" s="12">
        <f>IF(OR(AG3717="",AH3717=""),"",AH3717-AG3717)</f>
        <v>199.0</v>
      </c>
      <c r="AJ3717" s="13" t="b">
        <f>IF(OR(AI3717="",AA3717=""),"",AI3717=AA3717)</f>
        <v>1</v>
      </c>
      <c r="AK3717" s="13" t="b">
        <f>IF(AI3717="","",AI3717&gt;60)</f>
        <v>1</v>
      </c>
      <c r="AL3717" s="13" t="b">
        <f>IF(OR(Y3717=TRUE,AH3717=""),TRUE,FALSE)</f>
        <v>0</v>
      </c>
      <c r="AM3717" s="13" t="b">
        <f>IF(AI3717="","",AI3717&lt;0)</f>
        <v>0</v>
      </c>
      <c r="AN3717" s="13" t="str">
        <f>IF(AH3717="","No inspection date",IF(AI3717&lt;0,"Negative chronology",IF(AI3717&lt;=30,"0-30",IF(AI3717&lt;=60,"31-60",IF(AI3717&lt;=90,"61-90",IF(AI3717&lt;=180,"91-180","181+"))))))</f>
        <v>181+</v>
      </c>
      <c r="AO3717" s="13" t="str">
        <f>IF(OR(ISNUMBER(SEARCH("COMPLETED",K3717)),ISNUMBER(SEARCH("CLOSED",K3717))),"Closed/Completed","Other Active/Issued")</f>
        <v>Other Active/Issued</v>
      </c>
    </row>
    <row r="3718" spans="1:41">
      <c r="A3718" t="s">
        <v>18559</v>
      </c>
      <c r="B3718" t="s">
        <v>87</v>
      </c>
      <c r="C3718" t="s">
        <v>87</v>
      </c>
      <c r="D3718" t="s">
        <v>88</v>
      </c>
      <c r="F3718" t="s">
        <v>18560</v>
      </c>
      <c r="G3718" t="s">
        <v>18561</v>
      </c>
      <c r="H3718" t="s">
        <v>18554</v>
      </c>
      <c r="K3718" t="s">
        <v>100</v>
      </c>
      <c r="L3718" t="s">
        <v>100</v>
      </c>
      <c r="M3718" t="s">
        <v>18562</v>
      </c>
      <c r="N3718" s="9">
        <v>98144</v>
      </c>
      <c r="O3718" t="s">
        <v>18563</v>
      </c>
      <c r="P3718" s="10">
        <v>47.58653996</v>
      </c>
      <c r="Q3718" s="10">
        <v>-122.3165467</v>
      </c>
      <c r="R3718" t="s">
        <v>18564</v>
      </c>
      <c r="S3718" s="7">
        <v>9</v>
      </c>
      <c r="T3718" s="7">
        <v>2020</v>
      </c>
      <c r="U3718" s="7">
        <v>3</v>
      </c>
      <c r="Y3718" t="b">
        <v>1</v>
      </c>
      <c r="Z3718" t="b">
        <v>1</v>
      </c>
      <c r="AB3718">
        <v>2</v>
      </c>
      <c r="AC3718" t="b">
        <v>0</v>
      </c>
      <c r="AD3718" t="b">
        <v>1</v>
      </c>
      <c r="AE3718" t="b">
        <v>0</v>
      </c>
      <c r="AF3718" t="b">
        <v>1</v>
      </c>
      <c r="AG3718" s="11">
        <v>44096</v>
      </c>
      <c r="AI3718" s="12">
        <f>IF(OR(AG3718="",AH3718=""),"",AH3718-AG3718)</f>
        <v/>
      </c>
      <c r="AJ3718" s="13">
        <f>IF(OR(AI3718="",AA3718=""),"",AI3718=AA3718)</f>
        <v/>
      </c>
      <c r="AK3718" s="13">
        <f>IF(AI3718="","",AI3718&gt;60)</f>
        <v/>
      </c>
      <c r="AL3718" s="13" t="b">
        <f>IF(OR(Y3718=TRUE,AH3718=""),TRUE,FALSE)</f>
        <v>1</v>
      </c>
      <c r="AM3718" s="13">
        <f>IF(AI3718="","",AI3718&lt;0)</f>
        <v/>
      </c>
      <c r="AN3718" s="13" t="str">
        <f>IF(AH3718="","No inspection date",IF(AI3718&lt;0,"Negative chronology",IF(AI3718&lt;=30,"0-30",IF(AI3718&lt;=60,"31-60",IF(AI3718&lt;=90,"61-90",IF(AI3718&lt;=180,"91-180","181+"))))))</f>
        <v>No inspection date</v>
      </c>
      <c r="AO3718" s="13" t="str">
        <f>IF(OR(ISNUMBER(SEARCH("COMPLETED",K3718)),ISNUMBER(SEARCH("CLOSED",K3718))),"Closed/Completed","Other Active/Issued")</f>
        <v>Other Active/Issued</v>
      </c>
    </row>
    <row r="3719" spans="1:41">
      <c r="A3719" t="s">
        <v>18565</v>
      </c>
      <c r="B3719" t="s">
        <v>87</v>
      </c>
      <c r="C3719" t="s">
        <v>87</v>
      </c>
      <c r="D3719" t="s">
        <v>88</v>
      </c>
      <c r="F3719" t="s">
        <v>18566</v>
      </c>
      <c r="H3719" t="s">
        <v>18554</v>
      </c>
      <c r="I3719" t="s">
        <v>17476</v>
      </c>
      <c r="J3719" t="s">
        <v>137</v>
      </c>
      <c r="K3719" t="s">
        <v>93</v>
      </c>
      <c r="L3719" t="s">
        <v>93</v>
      </c>
      <c r="M3719" t="s">
        <v>18567</v>
      </c>
      <c r="N3719" s="9">
        <v>98105</v>
      </c>
      <c r="O3719" t="s">
        <v>18568</v>
      </c>
      <c r="P3719" s="10">
        <v>47.66967233</v>
      </c>
      <c r="Q3719" s="10">
        <v>-122.28155105</v>
      </c>
      <c r="R3719" t="s">
        <v>18569</v>
      </c>
      <c r="S3719" s="7">
        <v>9</v>
      </c>
      <c r="T3719" s="7">
        <v>2020</v>
      </c>
      <c r="U3719" s="7">
        <v>3</v>
      </c>
      <c r="V3719">
        <v>11</v>
      </c>
      <c r="W3719">
        <v>2020</v>
      </c>
      <c r="X3719">
        <v>4</v>
      </c>
      <c r="Y3719" t="b">
        <v>0</v>
      </c>
      <c r="Z3719" t="b">
        <v>0</v>
      </c>
      <c r="AA3719">
        <v>58</v>
      </c>
      <c r="AB3719">
        <v>4</v>
      </c>
      <c r="AC3719" t="b">
        <v>0</v>
      </c>
      <c r="AD3719" t="b">
        <v>1</v>
      </c>
      <c r="AE3719" t="b">
        <v>0</v>
      </c>
      <c r="AF3719" t="b">
        <v>1</v>
      </c>
      <c r="AG3719" s="11">
        <v>44096</v>
      </c>
      <c r="AH3719" s="11">
        <v>44154</v>
      </c>
      <c r="AI3719" s="12">
        <f>IF(OR(AG3719="",AH3719=""),"",AH3719-AG3719)</f>
        <v>58.0</v>
      </c>
      <c r="AJ3719" s="13" t="b">
        <f>IF(OR(AI3719="",AA3719=""),"",AI3719=AA3719)</f>
        <v>1</v>
      </c>
      <c r="AK3719" s="13" t="b">
        <f>IF(AI3719="","",AI3719&gt;60)</f>
        <v>0</v>
      </c>
      <c r="AL3719" s="13" t="b">
        <f>IF(OR(Y3719=TRUE,AH3719=""),TRUE,FALSE)</f>
        <v>0</v>
      </c>
      <c r="AM3719" s="13" t="b">
        <f>IF(AI3719="","",AI3719&lt;0)</f>
        <v>0</v>
      </c>
      <c r="AN3719" s="13" t="str">
        <f>IF(AH3719="","No inspection date",IF(AI3719&lt;0,"Negative chronology",IF(AI3719&lt;=30,"0-30",IF(AI3719&lt;=60,"31-60",IF(AI3719&lt;=90,"61-90",IF(AI3719&lt;=180,"91-180","181+"))))))</f>
        <v>31-60</v>
      </c>
      <c r="AO3719" s="13" t="str">
        <f>IF(OR(ISNUMBER(SEARCH("COMPLETED",K3719)),ISNUMBER(SEARCH("CLOSED",K3719))),"Closed/Completed","Other Active/Issued")</f>
        <v>Closed/Completed</v>
      </c>
    </row>
    <row r="3720" spans="1:41">
      <c r="A3720" t="s">
        <v>18570</v>
      </c>
      <c r="B3720" t="s">
        <v>87</v>
      </c>
      <c r="C3720" t="s">
        <v>87</v>
      </c>
      <c r="D3720" t="s">
        <v>88</v>
      </c>
      <c r="F3720" t="s">
        <v>18201</v>
      </c>
      <c r="H3720" t="s">
        <v>18554</v>
      </c>
      <c r="I3720" t="s">
        <v>18554</v>
      </c>
      <c r="J3720" t="s">
        <v>93</v>
      </c>
      <c r="K3720" t="s">
        <v>93</v>
      </c>
      <c r="L3720" t="s">
        <v>93</v>
      </c>
      <c r="M3720" t="s">
        <v>8714</v>
      </c>
      <c r="N3720" s="9">
        <v>98133</v>
      </c>
      <c r="O3720" t="s">
        <v>18571</v>
      </c>
      <c r="P3720" s="10">
        <v>47.72803389</v>
      </c>
      <c r="Q3720" s="10">
        <v>-122.34215743</v>
      </c>
      <c r="R3720" t="s">
        <v>8716</v>
      </c>
      <c r="S3720" s="7">
        <v>9</v>
      </c>
      <c r="T3720" s="7">
        <v>2020</v>
      </c>
      <c r="U3720" s="7">
        <v>3</v>
      </c>
      <c r="V3720">
        <v>9</v>
      </c>
      <c r="W3720">
        <v>2020</v>
      </c>
      <c r="X3720">
        <v>3</v>
      </c>
      <c r="Y3720" t="b">
        <v>0</v>
      </c>
      <c r="Z3720" t="b">
        <v>0</v>
      </c>
      <c r="AA3720">
        <v>0</v>
      </c>
      <c r="AB3720">
        <v>5</v>
      </c>
      <c r="AC3720" t="b">
        <v>0</v>
      </c>
      <c r="AD3720" t="b">
        <v>1</v>
      </c>
      <c r="AE3720" t="b">
        <v>0</v>
      </c>
      <c r="AF3720" t="b">
        <v>1</v>
      </c>
      <c r="AG3720" s="11">
        <v>44096</v>
      </c>
      <c r="AH3720" s="11">
        <v>44096</v>
      </c>
      <c r="AI3720" s="12">
        <f>IF(OR(AG3720="",AH3720=""),"",AH3720-AG3720)</f>
        <v>0.0</v>
      </c>
      <c r="AJ3720" s="13" t="b">
        <f>IF(OR(AI3720="",AA3720=""),"",AI3720=AA3720)</f>
        <v>1</v>
      </c>
      <c r="AK3720" s="13" t="b">
        <f>IF(AI3720="","",AI3720&gt;60)</f>
        <v>0</v>
      </c>
      <c r="AL3720" s="13" t="b">
        <f>IF(OR(Y3720=TRUE,AH3720=""),TRUE,FALSE)</f>
        <v>0</v>
      </c>
      <c r="AM3720" s="13" t="b">
        <f>IF(AI3720="","",AI3720&lt;0)</f>
        <v>0</v>
      </c>
      <c r="AN3720" s="13" t="str">
        <f>IF(AH3720="","No inspection date",IF(AI3720&lt;0,"Negative chronology",IF(AI3720&lt;=30,"0-30",IF(AI3720&lt;=60,"31-60",IF(AI3720&lt;=90,"61-90",IF(AI3720&lt;=180,"91-180","181+"))))))</f>
        <v>0-30</v>
      </c>
      <c r="AO3720" s="13" t="str">
        <f>IF(OR(ISNUMBER(SEARCH("COMPLETED",K3720)),ISNUMBER(SEARCH("CLOSED",K3720))),"Closed/Completed","Other Active/Issued")</f>
        <v>Closed/Completed</v>
      </c>
    </row>
    <row r="3721" spans="1:41">
      <c r="A3721" t="s">
        <v>18572</v>
      </c>
      <c r="B3721" t="s">
        <v>87</v>
      </c>
      <c r="C3721" t="s">
        <v>87</v>
      </c>
      <c r="D3721" t="s">
        <v>88</v>
      </c>
      <c r="F3721" t="s">
        <v>18573</v>
      </c>
      <c r="G3721" t="s">
        <v>18574</v>
      </c>
      <c r="H3721" t="s">
        <v>18554</v>
      </c>
      <c r="K3721" t="s">
        <v>100</v>
      </c>
      <c r="L3721" t="s">
        <v>100</v>
      </c>
      <c r="M3721" t="s">
        <v>18575</v>
      </c>
      <c r="N3721" s="9">
        <v>98118</v>
      </c>
      <c r="O3721" t="s">
        <v>18576</v>
      </c>
      <c r="P3721" s="10">
        <v>47.55878783</v>
      </c>
      <c r="Q3721" s="10">
        <v>-122.27228191</v>
      </c>
      <c r="R3721" t="s">
        <v>18577</v>
      </c>
      <c r="S3721" s="7">
        <v>9</v>
      </c>
      <c r="T3721" s="7">
        <v>2020</v>
      </c>
      <c r="U3721" s="7">
        <v>3</v>
      </c>
      <c r="Y3721" t="b">
        <v>1</v>
      </c>
      <c r="Z3721" t="b">
        <v>1</v>
      </c>
      <c r="AB3721">
        <v>2</v>
      </c>
      <c r="AC3721" t="b">
        <v>0</v>
      </c>
      <c r="AD3721" t="b">
        <v>1</v>
      </c>
      <c r="AE3721" t="b">
        <v>0</v>
      </c>
      <c r="AF3721" t="b">
        <v>1</v>
      </c>
      <c r="AG3721" s="11">
        <v>44096</v>
      </c>
      <c r="AI3721" s="12">
        <f>IF(OR(AG3721="",AH3721=""),"",AH3721-AG3721)</f>
        <v/>
      </c>
      <c r="AJ3721" s="13">
        <f>IF(OR(AI3721="",AA3721=""),"",AI3721=AA3721)</f>
        <v/>
      </c>
      <c r="AK3721" s="13">
        <f>IF(AI3721="","",AI3721&gt;60)</f>
        <v/>
      </c>
      <c r="AL3721" s="13" t="b">
        <f>IF(OR(Y3721=TRUE,AH3721=""),TRUE,FALSE)</f>
        <v>1</v>
      </c>
      <c r="AM3721" s="13">
        <f>IF(AI3721="","",AI3721&lt;0)</f>
        <v/>
      </c>
      <c r="AN3721" s="13" t="str">
        <f>IF(AH3721="","No inspection date",IF(AI3721&lt;0,"Negative chronology",IF(AI3721&lt;=30,"0-30",IF(AI3721&lt;=60,"31-60",IF(AI3721&lt;=90,"61-90",IF(AI3721&lt;=180,"91-180","181+"))))))</f>
        <v>No inspection date</v>
      </c>
      <c r="AO3721" s="13" t="str">
        <f>IF(OR(ISNUMBER(SEARCH("COMPLETED",K3721)),ISNUMBER(SEARCH("CLOSED",K3721))),"Closed/Completed","Other Active/Issued")</f>
        <v>Other Active/Issued</v>
      </c>
    </row>
    <row r="3722" spans="1:41">
      <c r="A3722" t="s">
        <v>18578</v>
      </c>
      <c r="B3722" t="s">
        <v>87</v>
      </c>
      <c r="C3722" t="s">
        <v>87</v>
      </c>
      <c r="D3722" t="s">
        <v>88</v>
      </c>
      <c r="F3722" t="s">
        <v>18579</v>
      </c>
      <c r="H3722" t="s">
        <v>542</v>
      </c>
      <c r="K3722" t="s">
        <v>115</v>
      </c>
      <c r="L3722" t="s">
        <v>115</v>
      </c>
      <c r="M3722" t="s">
        <v>18580</v>
      </c>
      <c r="N3722" s="9">
        <v>98119</v>
      </c>
      <c r="O3722" t="s">
        <v>18581</v>
      </c>
      <c r="P3722" s="10">
        <v>47.62599584</v>
      </c>
      <c r="Q3722" s="10">
        <v>-122.36707906</v>
      </c>
      <c r="R3722" t="s">
        <v>18582</v>
      </c>
      <c r="S3722" s="7">
        <v>9</v>
      </c>
      <c r="T3722" s="7">
        <v>2020</v>
      </c>
      <c r="U3722" s="7">
        <v>3</v>
      </c>
      <c r="Y3722" t="b">
        <v>1</v>
      </c>
      <c r="Z3722" t="b">
        <v>1</v>
      </c>
      <c r="AB3722">
        <v>7</v>
      </c>
      <c r="AC3722" t="b">
        <v>0</v>
      </c>
      <c r="AD3722" t="b">
        <v>1</v>
      </c>
      <c r="AE3722" t="b">
        <v>0</v>
      </c>
      <c r="AF3722" t="b">
        <v>1</v>
      </c>
      <c r="AG3722" s="11">
        <v>44097</v>
      </c>
      <c r="AI3722" s="12">
        <f>IF(OR(AG3722="",AH3722=""),"",AH3722-AG3722)</f>
        <v/>
      </c>
      <c r="AJ3722" s="13">
        <f>IF(OR(AI3722="",AA3722=""),"",AI3722=AA3722)</f>
        <v/>
      </c>
      <c r="AK3722" s="13">
        <f>IF(AI3722="","",AI3722&gt;60)</f>
        <v/>
      </c>
      <c r="AL3722" s="13" t="b">
        <f>IF(OR(Y3722=TRUE,AH3722=""),TRUE,FALSE)</f>
        <v>1</v>
      </c>
      <c r="AM3722" s="13">
        <f>IF(AI3722="","",AI3722&lt;0)</f>
        <v/>
      </c>
      <c r="AN3722" s="13" t="str">
        <f>IF(AH3722="","No inspection date",IF(AI3722&lt;0,"Negative chronology",IF(AI3722&lt;=30,"0-30",IF(AI3722&lt;=60,"31-60",IF(AI3722&lt;=90,"61-90",IF(AI3722&lt;=180,"91-180","181+"))))))</f>
        <v>No inspection date</v>
      </c>
      <c r="AO3722" s="13" t="str">
        <f>IF(OR(ISNUMBER(SEARCH("COMPLETED",K3722)),ISNUMBER(SEARCH("CLOSED",K3722))),"Closed/Completed","Other Active/Issued")</f>
        <v>Other Active/Issued</v>
      </c>
    </row>
    <row r="3723" spans="1:41">
      <c r="A3723" t="s">
        <v>18583</v>
      </c>
      <c r="B3723" t="s">
        <v>87</v>
      </c>
      <c r="C3723" t="s">
        <v>87</v>
      </c>
      <c r="D3723" t="s">
        <v>88</v>
      </c>
      <c r="F3723" t="s">
        <v>18584</v>
      </c>
      <c r="H3723" t="s">
        <v>542</v>
      </c>
      <c r="I3723" t="s">
        <v>1638</v>
      </c>
      <c r="J3723" t="s">
        <v>137</v>
      </c>
      <c r="K3723" t="s">
        <v>93</v>
      </c>
      <c r="L3723" t="s">
        <v>93</v>
      </c>
      <c r="M3723" t="s">
        <v>18585</v>
      </c>
      <c r="N3723" s="9">
        <v>98101</v>
      </c>
      <c r="O3723" t="s">
        <v>18586</v>
      </c>
      <c r="P3723" s="10">
        <v>47.60547612</v>
      </c>
      <c r="Q3723" s="10">
        <v>-122.33807658</v>
      </c>
      <c r="R3723" t="s">
        <v>18587</v>
      </c>
      <c r="S3723" s="7">
        <v>9</v>
      </c>
      <c r="T3723" s="7">
        <v>2020</v>
      </c>
      <c r="U3723" s="7">
        <v>3</v>
      </c>
      <c r="V3723">
        <v>11</v>
      </c>
      <c r="W3723">
        <v>2022</v>
      </c>
      <c r="X3723">
        <v>4</v>
      </c>
      <c r="Y3723" t="b">
        <v>0</v>
      </c>
      <c r="Z3723" t="b">
        <v>0</v>
      </c>
      <c r="AA3723">
        <v>775</v>
      </c>
      <c r="AB3723">
        <v>7</v>
      </c>
      <c r="AC3723" t="b">
        <v>0</v>
      </c>
      <c r="AD3723" t="b">
        <v>1</v>
      </c>
      <c r="AE3723" t="b">
        <v>0</v>
      </c>
      <c r="AF3723" t="b">
        <v>1</v>
      </c>
      <c r="AG3723" s="11">
        <v>44097</v>
      </c>
      <c r="AH3723" s="11">
        <v>44872</v>
      </c>
      <c r="AI3723" s="12">
        <f>IF(OR(AG3723="",AH3723=""),"",AH3723-AG3723)</f>
        <v>775.0</v>
      </c>
      <c r="AJ3723" s="13" t="b">
        <f>IF(OR(AI3723="",AA3723=""),"",AI3723=AA3723)</f>
        <v>1</v>
      </c>
      <c r="AK3723" s="13" t="b">
        <f>IF(AI3723="","",AI3723&gt;60)</f>
        <v>1</v>
      </c>
      <c r="AL3723" s="13" t="b">
        <f>IF(OR(Y3723=TRUE,AH3723=""),TRUE,FALSE)</f>
        <v>0</v>
      </c>
      <c r="AM3723" s="13" t="b">
        <f>IF(AI3723="","",AI3723&lt;0)</f>
        <v>0</v>
      </c>
      <c r="AN3723" s="13" t="str">
        <f>IF(AH3723="","No inspection date",IF(AI3723&lt;0,"Negative chronology",IF(AI3723&lt;=30,"0-30",IF(AI3723&lt;=60,"31-60",IF(AI3723&lt;=90,"61-90",IF(AI3723&lt;=180,"91-180","181+"))))))</f>
        <v>181+</v>
      </c>
      <c r="AO3723" s="13" t="str">
        <f>IF(OR(ISNUMBER(SEARCH("COMPLETED",K3723)),ISNUMBER(SEARCH("CLOSED",K3723))),"Closed/Completed","Other Active/Issued")</f>
        <v>Closed/Completed</v>
      </c>
    </row>
    <row r="3724" spans="1:41">
      <c r="A3724" t="s">
        <v>18588</v>
      </c>
      <c r="B3724" t="s">
        <v>87</v>
      </c>
      <c r="C3724" t="s">
        <v>87</v>
      </c>
      <c r="D3724" t="s">
        <v>88</v>
      </c>
      <c r="F3724" t="s">
        <v>15946</v>
      </c>
      <c r="H3724" t="s">
        <v>542</v>
      </c>
      <c r="I3724" t="s">
        <v>18589</v>
      </c>
      <c r="J3724" t="s">
        <v>137</v>
      </c>
      <c r="K3724" t="s">
        <v>93</v>
      </c>
      <c r="L3724" t="s">
        <v>93</v>
      </c>
      <c r="M3724" t="s">
        <v>10355</v>
      </c>
      <c r="N3724" s="9">
        <v>98106</v>
      </c>
      <c r="O3724" t="s">
        <v>18590</v>
      </c>
      <c r="P3724" s="10">
        <v>47.54456893</v>
      </c>
      <c r="Q3724" s="10">
        <v>-122.36395452</v>
      </c>
      <c r="R3724" t="s">
        <v>10357</v>
      </c>
      <c r="S3724" s="7">
        <v>9</v>
      </c>
      <c r="T3724" s="7">
        <v>2020</v>
      </c>
      <c r="U3724" s="7">
        <v>3</v>
      </c>
      <c r="V3724">
        <v>10</v>
      </c>
      <c r="W3724">
        <v>2020</v>
      </c>
      <c r="X3724">
        <v>4</v>
      </c>
      <c r="Y3724" t="b">
        <v>0</v>
      </c>
      <c r="Z3724" t="b">
        <v>0</v>
      </c>
      <c r="AA3724">
        <v>36</v>
      </c>
      <c r="AB3724">
        <v>1</v>
      </c>
      <c r="AC3724" t="b">
        <v>0</v>
      </c>
      <c r="AD3724" t="b">
        <v>1</v>
      </c>
      <c r="AE3724" t="b">
        <v>0</v>
      </c>
      <c r="AF3724" t="b">
        <v>1</v>
      </c>
      <c r="AG3724" s="11">
        <v>44097</v>
      </c>
      <c r="AH3724" s="11">
        <v>44133</v>
      </c>
      <c r="AI3724" s="12">
        <f>IF(OR(AG3724="",AH3724=""),"",AH3724-AG3724)</f>
        <v>36.0</v>
      </c>
      <c r="AJ3724" s="13" t="b">
        <f>IF(OR(AI3724="",AA3724=""),"",AI3724=AA3724)</f>
        <v>1</v>
      </c>
      <c r="AK3724" s="13" t="b">
        <f>IF(AI3724="","",AI3724&gt;60)</f>
        <v>0</v>
      </c>
      <c r="AL3724" s="13" t="b">
        <f>IF(OR(Y3724=TRUE,AH3724=""),TRUE,FALSE)</f>
        <v>0</v>
      </c>
      <c r="AM3724" s="13" t="b">
        <f>IF(AI3724="","",AI3724&lt;0)</f>
        <v>0</v>
      </c>
      <c r="AN3724" s="13" t="str">
        <f>IF(AH3724="","No inspection date",IF(AI3724&lt;0,"Negative chronology",IF(AI3724&lt;=30,"0-30",IF(AI3724&lt;=60,"31-60",IF(AI3724&lt;=90,"61-90",IF(AI3724&lt;=180,"91-180","181+"))))))</f>
        <v>31-60</v>
      </c>
      <c r="AO3724" s="13" t="str">
        <f>IF(OR(ISNUMBER(SEARCH("COMPLETED",K3724)),ISNUMBER(SEARCH("CLOSED",K3724))),"Closed/Completed","Other Active/Issued")</f>
        <v>Closed/Completed</v>
      </c>
    </row>
    <row r="3725" spans="1:41">
      <c r="A3725" t="s">
        <v>18591</v>
      </c>
      <c r="B3725" t="s">
        <v>87</v>
      </c>
      <c r="C3725" t="s">
        <v>87</v>
      </c>
      <c r="D3725" t="s">
        <v>88</v>
      </c>
      <c r="F3725" t="s">
        <v>18592</v>
      </c>
      <c r="G3725" t="s">
        <v>5920</v>
      </c>
      <c r="H3725" t="s">
        <v>542</v>
      </c>
      <c r="I3725" t="s">
        <v>17344</v>
      </c>
      <c r="J3725" t="s">
        <v>137</v>
      </c>
      <c r="K3725" t="s">
        <v>93</v>
      </c>
      <c r="L3725" t="s">
        <v>93</v>
      </c>
      <c r="M3725" t="s">
        <v>18593</v>
      </c>
      <c r="N3725" s="9">
        <v>98121</v>
      </c>
      <c r="O3725" t="s">
        <v>18594</v>
      </c>
      <c r="P3725" s="10">
        <v>47.61428572</v>
      </c>
      <c r="Q3725" s="10">
        <v>-122.35057188</v>
      </c>
      <c r="R3725" t="s">
        <v>18595</v>
      </c>
      <c r="S3725" s="7">
        <v>9</v>
      </c>
      <c r="T3725" s="7">
        <v>2020</v>
      </c>
      <c r="U3725" s="7">
        <v>3</v>
      </c>
      <c r="V3725">
        <v>10</v>
      </c>
      <c r="W3725">
        <v>2020</v>
      </c>
      <c r="X3725">
        <v>4</v>
      </c>
      <c r="Y3725" t="b">
        <v>0</v>
      </c>
      <c r="Z3725" t="b">
        <v>0</v>
      </c>
      <c r="AA3725">
        <v>28</v>
      </c>
      <c r="AB3725">
        <v>7</v>
      </c>
      <c r="AC3725" t="b">
        <v>0</v>
      </c>
      <c r="AD3725" t="b">
        <v>1</v>
      </c>
      <c r="AE3725" t="b">
        <v>0</v>
      </c>
      <c r="AF3725" t="b">
        <v>1</v>
      </c>
      <c r="AG3725" s="11">
        <v>44097</v>
      </c>
      <c r="AH3725" s="11">
        <v>44125</v>
      </c>
      <c r="AI3725" s="12">
        <f>IF(OR(AG3725="",AH3725=""),"",AH3725-AG3725)</f>
        <v>28.0</v>
      </c>
      <c r="AJ3725" s="13" t="b">
        <f>IF(OR(AI3725="",AA3725=""),"",AI3725=AA3725)</f>
        <v>1</v>
      </c>
      <c r="AK3725" s="13" t="b">
        <f>IF(AI3725="","",AI3725&gt;60)</f>
        <v>0</v>
      </c>
      <c r="AL3725" s="13" t="b">
        <f>IF(OR(Y3725=TRUE,AH3725=""),TRUE,FALSE)</f>
        <v>0</v>
      </c>
      <c r="AM3725" s="13" t="b">
        <f>IF(AI3725="","",AI3725&lt;0)</f>
        <v>0</v>
      </c>
      <c r="AN3725" s="13" t="str">
        <f>IF(AH3725="","No inspection date",IF(AI3725&lt;0,"Negative chronology",IF(AI3725&lt;=30,"0-30",IF(AI3725&lt;=60,"31-60",IF(AI3725&lt;=90,"61-90",IF(AI3725&lt;=180,"91-180","181+"))))))</f>
        <v>0-30</v>
      </c>
      <c r="AO3725" s="13" t="str">
        <f>IF(OR(ISNUMBER(SEARCH("COMPLETED",K3725)),ISNUMBER(SEARCH("CLOSED",K3725))),"Closed/Completed","Other Active/Issued")</f>
        <v>Closed/Completed</v>
      </c>
    </row>
    <row r="3726" spans="1:41">
      <c r="A3726" t="s">
        <v>18596</v>
      </c>
      <c r="B3726" t="s">
        <v>87</v>
      </c>
      <c r="C3726" t="s">
        <v>87</v>
      </c>
      <c r="D3726" t="s">
        <v>88</v>
      </c>
      <c r="F3726" t="s">
        <v>18597</v>
      </c>
      <c r="H3726" t="s">
        <v>542</v>
      </c>
      <c r="K3726" t="s">
        <v>115</v>
      </c>
      <c r="L3726" t="s">
        <v>115</v>
      </c>
      <c r="M3726" t="s">
        <v>18598</v>
      </c>
      <c r="N3726" s="9">
        <v>98199</v>
      </c>
      <c r="O3726" t="s">
        <v>18599</v>
      </c>
      <c r="P3726" s="10">
        <v>47.65251793</v>
      </c>
      <c r="Q3726" s="10">
        <v>-122.41961406</v>
      </c>
      <c r="R3726" t="s">
        <v>18600</v>
      </c>
      <c r="S3726" s="7">
        <v>9</v>
      </c>
      <c r="T3726" s="7">
        <v>2020</v>
      </c>
      <c r="U3726" s="7">
        <v>3</v>
      </c>
      <c r="Y3726" t="b">
        <v>1</v>
      </c>
      <c r="Z3726" t="b">
        <v>1</v>
      </c>
      <c r="AB3726">
        <v>6</v>
      </c>
      <c r="AC3726" t="b">
        <v>0</v>
      </c>
      <c r="AD3726" t="b">
        <v>1</v>
      </c>
      <c r="AE3726" t="b">
        <v>0</v>
      </c>
      <c r="AF3726" t="b">
        <v>1</v>
      </c>
      <c r="AG3726" s="11">
        <v>44097</v>
      </c>
      <c r="AI3726" s="12">
        <f>IF(OR(AG3726="",AH3726=""),"",AH3726-AG3726)</f>
        <v/>
      </c>
      <c r="AJ3726" s="13">
        <f>IF(OR(AI3726="",AA3726=""),"",AI3726=AA3726)</f>
        <v/>
      </c>
      <c r="AK3726" s="13">
        <f>IF(AI3726="","",AI3726&gt;60)</f>
        <v/>
      </c>
      <c r="AL3726" s="13" t="b">
        <f>IF(OR(Y3726=TRUE,AH3726=""),TRUE,FALSE)</f>
        <v>1</v>
      </c>
      <c r="AM3726" s="13">
        <f>IF(AI3726="","",AI3726&lt;0)</f>
        <v/>
      </c>
      <c r="AN3726" s="13" t="str">
        <f>IF(AH3726="","No inspection date",IF(AI3726&lt;0,"Negative chronology",IF(AI3726&lt;=30,"0-30",IF(AI3726&lt;=60,"31-60",IF(AI3726&lt;=90,"61-90",IF(AI3726&lt;=180,"91-180","181+"))))))</f>
        <v>No inspection date</v>
      </c>
      <c r="AO3726" s="13" t="str">
        <f>IF(OR(ISNUMBER(SEARCH("COMPLETED",K3726)),ISNUMBER(SEARCH("CLOSED",K3726))),"Closed/Completed","Other Active/Issued")</f>
        <v>Other Active/Issued</v>
      </c>
    </row>
    <row r="3727" spans="1:41">
      <c r="A3727" t="s">
        <v>18601</v>
      </c>
      <c r="B3727" t="s">
        <v>87</v>
      </c>
      <c r="C3727" t="s">
        <v>87</v>
      </c>
      <c r="D3727" t="s">
        <v>88</v>
      </c>
      <c r="F3727" t="s">
        <v>7397</v>
      </c>
      <c r="H3727" t="s">
        <v>542</v>
      </c>
      <c r="I3727" t="s">
        <v>13794</v>
      </c>
      <c r="J3727" t="s">
        <v>137</v>
      </c>
      <c r="K3727" t="s">
        <v>93</v>
      </c>
      <c r="L3727" t="s">
        <v>93</v>
      </c>
      <c r="M3727" t="s">
        <v>18602</v>
      </c>
      <c r="N3727" s="9">
        <v>98177</v>
      </c>
      <c r="O3727" t="s">
        <v>18603</v>
      </c>
      <c r="P3727" s="10">
        <v>47.70343983</v>
      </c>
      <c r="Q3727" s="10">
        <v>-122.35817845</v>
      </c>
      <c r="R3727" t="s">
        <v>18604</v>
      </c>
      <c r="S3727" s="7">
        <v>9</v>
      </c>
      <c r="T3727" s="7">
        <v>2020</v>
      </c>
      <c r="U3727" s="7">
        <v>3</v>
      </c>
      <c r="V3727">
        <v>5</v>
      </c>
      <c r="W3727">
        <v>2021</v>
      </c>
      <c r="X3727">
        <v>2</v>
      </c>
      <c r="Y3727" t="b">
        <v>0</v>
      </c>
      <c r="Z3727" t="b">
        <v>0</v>
      </c>
      <c r="AA3727">
        <v>231</v>
      </c>
      <c r="AB3727">
        <v>5</v>
      </c>
      <c r="AC3727" t="b">
        <v>0</v>
      </c>
      <c r="AD3727" t="b">
        <v>1</v>
      </c>
      <c r="AE3727" t="b">
        <v>0</v>
      </c>
      <c r="AF3727" t="b">
        <v>1</v>
      </c>
      <c r="AG3727" s="11">
        <v>44097</v>
      </c>
      <c r="AH3727" s="11">
        <v>44328</v>
      </c>
      <c r="AI3727" s="12">
        <f>IF(OR(AG3727="",AH3727=""),"",AH3727-AG3727)</f>
        <v>231.0</v>
      </c>
      <c r="AJ3727" s="13" t="b">
        <f>IF(OR(AI3727="",AA3727=""),"",AI3727=AA3727)</f>
        <v>1</v>
      </c>
      <c r="AK3727" s="13" t="b">
        <f>IF(AI3727="","",AI3727&gt;60)</f>
        <v>1</v>
      </c>
      <c r="AL3727" s="13" t="b">
        <f>IF(OR(Y3727=TRUE,AH3727=""),TRUE,FALSE)</f>
        <v>0</v>
      </c>
      <c r="AM3727" s="13" t="b">
        <f>IF(AI3727="","",AI3727&lt;0)</f>
        <v>0</v>
      </c>
      <c r="AN3727" s="13" t="str">
        <f>IF(AH3727="","No inspection date",IF(AI3727&lt;0,"Negative chronology",IF(AI3727&lt;=30,"0-30",IF(AI3727&lt;=60,"31-60",IF(AI3727&lt;=90,"61-90",IF(AI3727&lt;=180,"91-180","181+"))))))</f>
        <v>181+</v>
      </c>
      <c r="AO3727" s="13" t="str">
        <f>IF(OR(ISNUMBER(SEARCH("COMPLETED",K3727)),ISNUMBER(SEARCH("CLOSED",K3727))),"Closed/Completed","Other Active/Issued")</f>
        <v>Closed/Completed</v>
      </c>
    </row>
    <row r="3728" spans="1:41">
      <c r="A3728" t="s">
        <v>18605</v>
      </c>
      <c r="B3728" t="s">
        <v>87</v>
      </c>
      <c r="C3728" t="s">
        <v>87</v>
      </c>
      <c r="D3728" t="s">
        <v>88</v>
      </c>
      <c r="F3728" t="s">
        <v>11016</v>
      </c>
      <c r="H3728" t="s">
        <v>542</v>
      </c>
      <c r="K3728" t="s">
        <v>93</v>
      </c>
      <c r="L3728" t="s">
        <v>93</v>
      </c>
      <c r="M3728" t="s">
        <v>11019</v>
      </c>
      <c r="N3728" s="9">
        <v>98107</v>
      </c>
      <c r="O3728" t="s">
        <v>18606</v>
      </c>
      <c r="P3728" s="10">
        <v>47.66999032</v>
      </c>
      <c r="Q3728" s="10">
        <v>-122.38852533</v>
      </c>
      <c r="R3728" t="s">
        <v>11021</v>
      </c>
      <c r="S3728" s="7">
        <v>9</v>
      </c>
      <c r="T3728" s="7">
        <v>2020</v>
      </c>
      <c r="U3728" s="7">
        <v>3</v>
      </c>
      <c r="Y3728" t="b">
        <v>1</v>
      </c>
      <c r="Z3728" t="b">
        <v>1</v>
      </c>
      <c r="AB3728">
        <v>6</v>
      </c>
      <c r="AC3728" t="b">
        <v>0</v>
      </c>
      <c r="AD3728" t="b">
        <v>1</v>
      </c>
      <c r="AE3728" t="b">
        <v>0</v>
      </c>
      <c r="AF3728" t="b">
        <v>1</v>
      </c>
      <c r="AG3728" s="11">
        <v>44097</v>
      </c>
      <c r="AI3728" s="12">
        <f>IF(OR(AG3728="",AH3728=""),"",AH3728-AG3728)</f>
        <v/>
      </c>
      <c r="AJ3728" s="13">
        <f>IF(OR(AI3728="",AA3728=""),"",AI3728=AA3728)</f>
        <v/>
      </c>
      <c r="AK3728" s="13">
        <f>IF(AI3728="","",AI3728&gt;60)</f>
        <v/>
      </c>
      <c r="AL3728" s="13" t="b">
        <f>IF(OR(Y3728=TRUE,AH3728=""),TRUE,FALSE)</f>
        <v>1</v>
      </c>
      <c r="AM3728" s="13">
        <f>IF(AI3728="","",AI3728&lt;0)</f>
        <v/>
      </c>
      <c r="AN3728" s="13" t="str">
        <f>IF(AH3728="","No inspection date",IF(AI3728&lt;0,"Negative chronology",IF(AI3728&lt;=30,"0-30",IF(AI3728&lt;=60,"31-60",IF(AI3728&lt;=90,"61-90",IF(AI3728&lt;=180,"91-180","181+"))))))</f>
        <v>No inspection date</v>
      </c>
      <c r="AO3728" s="13" t="str">
        <f>IF(OR(ISNUMBER(SEARCH("COMPLETED",K3728)),ISNUMBER(SEARCH("CLOSED",K3728))),"Closed/Completed","Other Active/Issued")</f>
        <v>Closed/Completed</v>
      </c>
    </row>
    <row r="3729" spans="1:41">
      <c r="A3729" t="s">
        <v>18607</v>
      </c>
      <c r="B3729" t="s">
        <v>87</v>
      </c>
      <c r="C3729" t="s">
        <v>87</v>
      </c>
      <c r="D3729" t="s">
        <v>88</v>
      </c>
      <c r="F3729" t="s">
        <v>18608</v>
      </c>
      <c r="G3729" t="s">
        <v>10754</v>
      </c>
      <c r="H3729" t="s">
        <v>542</v>
      </c>
      <c r="K3729" t="s">
        <v>93</v>
      </c>
      <c r="L3729" t="s">
        <v>93</v>
      </c>
      <c r="M3729" t="s">
        <v>18609</v>
      </c>
      <c r="O3729" t="s">
        <v>18610</v>
      </c>
      <c r="P3729" s="10">
        <v>47.65978747</v>
      </c>
      <c r="Q3729" s="10">
        <v>-122.39788074</v>
      </c>
      <c r="R3729" t="s">
        <v>18611</v>
      </c>
      <c r="S3729" s="7">
        <v>9</v>
      </c>
      <c r="T3729" s="7">
        <v>2020</v>
      </c>
      <c r="U3729" s="7">
        <v>3</v>
      </c>
      <c r="Y3729" t="b">
        <v>1</v>
      </c>
      <c r="Z3729" t="b">
        <v>1</v>
      </c>
      <c r="AB3729">
        <v>6</v>
      </c>
      <c r="AC3729" t="b">
        <v>0</v>
      </c>
      <c r="AD3729" t="b">
        <v>1</v>
      </c>
      <c r="AE3729" t="b">
        <v>0</v>
      </c>
      <c r="AF3729" t="b">
        <v>1</v>
      </c>
      <c r="AG3729" s="11">
        <v>44097</v>
      </c>
      <c r="AI3729" s="12">
        <f>IF(OR(AG3729="",AH3729=""),"",AH3729-AG3729)</f>
        <v/>
      </c>
      <c r="AJ3729" s="13">
        <f>IF(OR(AI3729="",AA3729=""),"",AI3729=AA3729)</f>
        <v/>
      </c>
      <c r="AK3729" s="13">
        <f>IF(AI3729="","",AI3729&gt;60)</f>
        <v/>
      </c>
      <c r="AL3729" s="13" t="b">
        <f>IF(OR(Y3729=TRUE,AH3729=""),TRUE,FALSE)</f>
        <v>1</v>
      </c>
      <c r="AM3729" s="13">
        <f>IF(AI3729="","",AI3729&lt;0)</f>
        <v/>
      </c>
      <c r="AN3729" s="13" t="str">
        <f>IF(AH3729="","No inspection date",IF(AI3729&lt;0,"Negative chronology",IF(AI3729&lt;=30,"0-30",IF(AI3729&lt;=60,"31-60",IF(AI3729&lt;=90,"61-90",IF(AI3729&lt;=180,"91-180","181+"))))))</f>
        <v>No inspection date</v>
      </c>
      <c r="AO3729" s="13" t="str">
        <f>IF(OR(ISNUMBER(SEARCH("COMPLETED",K3729)),ISNUMBER(SEARCH("CLOSED",K3729))),"Closed/Completed","Other Active/Issued")</f>
        <v>Closed/Completed</v>
      </c>
    </row>
    <row r="3730" spans="1:41">
      <c r="A3730" t="s">
        <v>18612</v>
      </c>
      <c r="B3730" t="s">
        <v>87</v>
      </c>
      <c r="C3730" t="s">
        <v>87</v>
      </c>
      <c r="D3730" t="s">
        <v>88</v>
      </c>
      <c r="F3730" t="s">
        <v>18613</v>
      </c>
      <c r="G3730" t="s">
        <v>18614</v>
      </c>
      <c r="H3730" t="s">
        <v>542</v>
      </c>
      <c r="K3730" t="s">
        <v>778</v>
      </c>
      <c r="L3730" t="s">
        <v>778</v>
      </c>
      <c r="M3730" t="s">
        <v>18615</v>
      </c>
      <c r="N3730" s="9">
        <v>98106</v>
      </c>
      <c r="O3730" t="s">
        <v>18616</v>
      </c>
      <c r="P3730" s="10">
        <v>47.55179426</v>
      </c>
      <c r="Q3730" s="10">
        <v>-122.36583937</v>
      </c>
      <c r="R3730" t="s">
        <v>18617</v>
      </c>
      <c r="S3730" s="7">
        <v>9</v>
      </c>
      <c r="T3730" s="7">
        <v>2020</v>
      </c>
      <c r="U3730" s="7">
        <v>3</v>
      </c>
      <c r="Y3730" t="b">
        <v>1</v>
      </c>
      <c r="Z3730" t="b">
        <v>1</v>
      </c>
      <c r="AB3730">
        <v>1</v>
      </c>
      <c r="AC3730" t="b">
        <v>0</v>
      </c>
      <c r="AD3730" t="b">
        <v>1</v>
      </c>
      <c r="AE3730" t="b">
        <v>0</v>
      </c>
      <c r="AF3730" t="b">
        <v>1</v>
      </c>
      <c r="AG3730" s="11">
        <v>44097</v>
      </c>
      <c r="AI3730" s="12">
        <f>IF(OR(AG3730="",AH3730=""),"",AH3730-AG3730)</f>
        <v/>
      </c>
      <c r="AJ3730" s="13">
        <f>IF(OR(AI3730="",AA3730=""),"",AI3730=AA3730)</f>
        <v/>
      </c>
      <c r="AK3730" s="13">
        <f>IF(AI3730="","",AI3730&gt;60)</f>
        <v/>
      </c>
      <c r="AL3730" s="13" t="b">
        <f>IF(OR(Y3730=TRUE,AH3730=""),TRUE,FALSE)</f>
        <v>1</v>
      </c>
      <c r="AM3730" s="13">
        <f>IF(AI3730="","",AI3730&lt;0)</f>
        <v/>
      </c>
      <c r="AN3730" s="13" t="str">
        <f>IF(AH3730="","No inspection date",IF(AI3730&lt;0,"Negative chronology",IF(AI3730&lt;=30,"0-30",IF(AI3730&lt;=60,"31-60",IF(AI3730&lt;=90,"61-90",IF(AI3730&lt;=180,"91-180","181+"))))))</f>
        <v>No inspection date</v>
      </c>
      <c r="AO3730" s="13" t="str">
        <f>IF(OR(ISNUMBER(SEARCH("COMPLETED",K3730)),ISNUMBER(SEARCH("CLOSED",K3730))),"Closed/Completed","Other Active/Issued")</f>
        <v>Other Active/Issued</v>
      </c>
    </row>
    <row r="3731" spans="1:41">
      <c r="A3731" t="s">
        <v>18618</v>
      </c>
      <c r="B3731" t="s">
        <v>87</v>
      </c>
      <c r="C3731" t="s">
        <v>87</v>
      </c>
      <c r="D3731" t="s">
        <v>88</v>
      </c>
      <c r="F3731" t="s">
        <v>18619</v>
      </c>
      <c r="H3731" t="s">
        <v>542</v>
      </c>
      <c r="K3731" t="s">
        <v>115</v>
      </c>
      <c r="L3731" t="s">
        <v>115</v>
      </c>
      <c r="M3731" t="s">
        <v>18620</v>
      </c>
      <c r="N3731" s="9">
        <v>98199</v>
      </c>
      <c r="O3731" t="s">
        <v>18621</v>
      </c>
      <c r="P3731" s="10">
        <v>47.65978826</v>
      </c>
      <c r="Q3731" s="10">
        <v>-122.39795737</v>
      </c>
      <c r="R3731" t="s">
        <v>18622</v>
      </c>
      <c r="S3731" s="7">
        <v>9</v>
      </c>
      <c r="T3731" s="7">
        <v>2020</v>
      </c>
      <c r="U3731" s="7">
        <v>3</v>
      </c>
      <c r="Y3731" t="b">
        <v>1</v>
      </c>
      <c r="Z3731" t="b">
        <v>1</v>
      </c>
      <c r="AB3731">
        <v>6</v>
      </c>
      <c r="AC3731" t="b">
        <v>0</v>
      </c>
      <c r="AD3731" t="b">
        <v>1</v>
      </c>
      <c r="AE3731" t="b">
        <v>0</v>
      </c>
      <c r="AF3731" t="b">
        <v>1</v>
      </c>
      <c r="AG3731" s="11">
        <v>44097</v>
      </c>
      <c r="AI3731" s="12">
        <f>IF(OR(AG3731="",AH3731=""),"",AH3731-AG3731)</f>
        <v/>
      </c>
      <c r="AJ3731" s="13">
        <f>IF(OR(AI3731="",AA3731=""),"",AI3731=AA3731)</f>
        <v/>
      </c>
      <c r="AK3731" s="13">
        <f>IF(AI3731="","",AI3731&gt;60)</f>
        <v/>
      </c>
      <c r="AL3731" s="13" t="b">
        <f>IF(OR(Y3731=TRUE,AH3731=""),TRUE,FALSE)</f>
        <v>1</v>
      </c>
      <c r="AM3731" s="13">
        <f>IF(AI3731="","",AI3731&lt;0)</f>
        <v/>
      </c>
      <c r="AN3731" s="13" t="str">
        <f>IF(AH3731="","No inspection date",IF(AI3731&lt;0,"Negative chronology",IF(AI3731&lt;=30,"0-30",IF(AI3731&lt;=60,"31-60",IF(AI3731&lt;=90,"61-90",IF(AI3731&lt;=180,"91-180","181+"))))))</f>
        <v>No inspection date</v>
      </c>
      <c r="AO3731" s="13" t="str">
        <f>IF(OR(ISNUMBER(SEARCH("COMPLETED",K3731)),ISNUMBER(SEARCH("CLOSED",K3731))),"Closed/Completed","Other Active/Issued")</f>
        <v>Other Active/Issued</v>
      </c>
    </row>
    <row r="3732" spans="1:41">
      <c r="A3732" t="s">
        <v>18623</v>
      </c>
      <c r="B3732" t="s">
        <v>87</v>
      </c>
      <c r="C3732" t="s">
        <v>87</v>
      </c>
      <c r="D3732" t="s">
        <v>88</v>
      </c>
      <c r="F3732" t="s">
        <v>18624</v>
      </c>
      <c r="G3732" t="s">
        <v>18625</v>
      </c>
      <c r="H3732" t="s">
        <v>7385</v>
      </c>
      <c r="I3732" t="s">
        <v>7385</v>
      </c>
      <c r="J3732" t="s">
        <v>93</v>
      </c>
      <c r="K3732" t="s">
        <v>93</v>
      </c>
      <c r="L3732" t="s">
        <v>93</v>
      </c>
      <c r="M3732" t="s">
        <v>18626</v>
      </c>
      <c r="N3732" s="9">
        <v>98103</v>
      </c>
      <c r="O3732" t="s">
        <v>18627</v>
      </c>
      <c r="P3732" s="10">
        <v>47.66343197</v>
      </c>
      <c r="Q3732" s="10">
        <v>-122.33831488</v>
      </c>
      <c r="R3732" t="s">
        <v>18628</v>
      </c>
      <c r="S3732" s="7">
        <v>9</v>
      </c>
      <c r="T3732" s="7">
        <v>2020</v>
      </c>
      <c r="U3732" s="7">
        <v>3</v>
      </c>
      <c r="V3732">
        <v>9</v>
      </c>
      <c r="W3732">
        <v>2020</v>
      </c>
      <c r="X3732">
        <v>3</v>
      </c>
      <c r="Y3732" t="b">
        <v>0</v>
      </c>
      <c r="Z3732" t="b">
        <v>0</v>
      </c>
      <c r="AA3732">
        <v>0</v>
      </c>
      <c r="AB3732">
        <v>4</v>
      </c>
      <c r="AC3732" t="b">
        <v>0</v>
      </c>
      <c r="AD3732" t="b">
        <v>1</v>
      </c>
      <c r="AE3732" t="b">
        <v>0</v>
      </c>
      <c r="AF3732" t="b">
        <v>1</v>
      </c>
      <c r="AG3732" s="11">
        <v>44098</v>
      </c>
      <c r="AH3732" s="11">
        <v>44098</v>
      </c>
      <c r="AI3732" s="12">
        <f>IF(OR(AG3732="",AH3732=""),"",AH3732-AG3732)</f>
        <v>0.0</v>
      </c>
      <c r="AJ3732" s="13" t="b">
        <f>IF(OR(AI3732="",AA3732=""),"",AI3732=AA3732)</f>
        <v>1</v>
      </c>
      <c r="AK3732" s="13" t="b">
        <f>IF(AI3732="","",AI3732&gt;60)</f>
        <v>0</v>
      </c>
      <c r="AL3732" s="13" t="b">
        <f>IF(OR(Y3732=TRUE,AH3732=""),TRUE,FALSE)</f>
        <v>0</v>
      </c>
      <c r="AM3732" s="13" t="b">
        <f>IF(AI3732="","",AI3732&lt;0)</f>
        <v>0</v>
      </c>
      <c r="AN3732" s="13" t="str">
        <f>IF(AH3732="","No inspection date",IF(AI3732&lt;0,"Negative chronology",IF(AI3732&lt;=30,"0-30",IF(AI3732&lt;=60,"31-60",IF(AI3732&lt;=90,"61-90",IF(AI3732&lt;=180,"91-180","181+"))))))</f>
        <v>0-30</v>
      </c>
      <c r="AO3732" s="13" t="str">
        <f>IF(OR(ISNUMBER(SEARCH("COMPLETED",K3732)),ISNUMBER(SEARCH("CLOSED",K3732))),"Closed/Completed","Other Active/Issued")</f>
        <v>Closed/Completed</v>
      </c>
    </row>
    <row r="3733" spans="1:41">
      <c r="A3733" t="s">
        <v>18629</v>
      </c>
      <c r="B3733" t="s">
        <v>87</v>
      </c>
      <c r="C3733" t="s">
        <v>87</v>
      </c>
      <c r="D3733" t="s">
        <v>88</v>
      </c>
      <c r="F3733" t="s">
        <v>18412</v>
      </c>
      <c r="G3733" t="s">
        <v>18630</v>
      </c>
      <c r="H3733" t="s">
        <v>7385</v>
      </c>
      <c r="I3733" t="s">
        <v>7379</v>
      </c>
      <c r="J3733" t="s">
        <v>137</v>
      </c>
      <c r="K3733" t="s">
        <v>93</v>
      </c>
      <c r="L3733" t="s">
        <v>93</v>
      </c>
      <c r="M3733" t="s">
        <v>1264</v>
      </c>
      <c r="N3733" s="9">
        <v>98105</v>
      </c>
      <c r="O3733" t="s">
        <v>18631</v>
      </c>
      <c r="P3733" s="10">
        <v>47.66676296</v>
      </c>
      <c r="Q3733" s="10">
        <v>-122.30415739</v>
      </c>
      <c r="R3733" t="s">
        <v>1266</v>
      </c>
      <c r="S3733" s="7">
        <v>9</v>
      </c>
      <c r="T3733" s="7">
        <v>2020</v>
      </c>
      <c r="U3733" s="7">
        <v>3</v>
      </c>
      <c r="V3733">
        <v>11</v>
      </c>
      <c r="W3733">
        <v>2020</v>
      </c>
      <c r="X3733">
        <v>4</v>
      </c>
      <c r="Y3733" t="b">
        <v>0</v>
      </c>
      <c r="Z3733" t="b">
        <v>0</v>
      </c>
      <c r="AA3733">
        <v>47</v>
      </c>
      <c r="AB3733">
        <v>4</v>
      </c>
      <c r="AC3733" t="b">
        <v>0</v>
      </c>
      <c r="AD3733" t="b">
        <v>1</v>
      </c>
      <c r="AE3733" t="b">
        <v>0</v>
      </c>
      <c r="AF3733" t="b">
        <v>1</v>
      </c>
      <c r="AG3733" s="11">
        <v>44098</v>
      </c>
      <c r="AH3733" s="11">
        <v>44145</v>
      </c>
      <c r="AI3733" s="12">
        <f>IF(OR(AG3733="",AH3733=""),"",AH3733-AG3733)</f>
        <v>47.0</v>
      </c>
      <c r="AJ3733" s="13" t="b">
        <f>IF(OR(AI3733="",AA3733=""),"",AI3733=AA3733)</f>
        <v>1</v>
      </c>
      <c r="AK3733" s="13" t="b">
        <f>IF(AI3733="","",AI3733&gt;60)</f>
        <v>0</v>
      </c>
      <c r="AL3733" s="13" t="b">
        <f>IF(OR(Y3733=TRUE,AH3733=""),TRUE,FALSE)</f>
        <v>0</v>
      </c>
      <c r="AM3733" s="13" t="b">
        <f>IF(AI3733="","",AI3733&lt;0)</f>
        <v>0</v>
      </c>
      <c r="AN3733" s="13" t="str">
        <f>IF(AH3733="","No inspection date",IF(AI3733&lt;0,"Negative chronology",IF(AI3733&lt;=30,"0-30",IF(AI3733&lt;=60,"31-60",IF(AI3733&lt;=90,"61-90",IF(AI3733&lt;=180,"91-180","181+"))))))</f>
        <v>31-60</v>
      </c>
      <c r="AO3733" s="13" t="str">
        <f>IF(OR(ISNUMBER(SEARCH("COMPLETED",K3733)),ISNUMBER(SEARCH("CLOSED",K3733))),"Closed/Completed","Other Active/Issued")</f>
        <v>Closed/Completed</v>
      </c>
    </row>
    <row r="3734" spans="1:41">
      <c r="A3734" t="s">
        <v>18632</v>
      </c>
      <c r="B3734" t="s">
        <v>87</v>
      </c>
      <c r="C3734" t="s">
        <v>87</v>
      </c>
      <c r="D3734" t="s">
        <v>88</v>
      </c>
      <c r="F3734" t="s">
        <v>14920</v>
      </c>
      <c r="G3734" t="s">
        <v>7174</v>
      </c>
      <c r="H3734" t="s">
        <v>7385</v>
      </c>
      <c r="K3734" t="s">
        <v>1745</v>
      </c>
      <c r="L3734" t="s">
        <v>1745</v>
      </c>
      <c r="M3734" t="s">
        <v>14922</v>
      </c>
      <c r="N3734" s="9">
        <v>98118</v>
      </c>
      <c r="O3734" t="s">
        <v>18633</v>
      </c>
      <c r="P3734" s="10">
        <v>47.55500596</v>
      </c>
      <c r="Q3734" s="10">
        <v>-122.26388263</v>
      </c>
      <c r="R3734" t="s">
        <v>14924</v>
      </c>
      <c r="S3734" s="7">
        <v>9</v>
      </c>
      <c r="T3734" s="7">
        <v>2020</v>
      </c>
      <c r="U3734" s="7">
        <v>3</v>
      </c>
      <c r="Y3734" t="b">
        <v>1</v>
      </c>
      <c r="Z3734" t="b">
        <v>1</v>
      </c>
      <c r="AB3734">
        <v>2</v>
      </c>
      <c r="AC3734" t="b">
        <v>0</v>
      </c>
      <c r="AD3734" t="b">
        <v>1</v>
      </c>
      <c r="AE3734" t="b">
        <v>0</v>
      </c>
      <c r="AF3734" t="b">
        <v>1</v>
      </c>
      <c r="AG3734" s="11">
        <v>44098</v>
      </c>
      <c r="AI3734" s="12">
        <f>IF(OR(AG3734="",AH3734=""),"",AH3734-AG3734)</f>
        <v/>
      </c>
      <c r="AJ3734" s="13">
        <f>IF(OR(AI3734="",AA3734=""),"",AI3734=AA3734)</f>
        <v/>
      </c>
      <c r="AK3734" s="13">
        <f>IF(AI3734="","",AI3734&gt;60)</f>
        <v/>
      </c>
      <c r="AL3734" s="13" t="b">
        <f>IF(OR(Y3734=TRUE,AH3734=""),TRUE,FALSE)</f>
        <v>1</v>
      </c>
      <c r="AM3734" s="13">
        <f>IF(AI3734="","",AI3734&lt;0)</f>
        <v/>
      </c>
      <c r="AN3734" s="13" t="str">
        <f>IF(AH3734="","No inspection date",IF(AI3734&lt;0,"Negative chronology",IF(AI3734&lt;=30,"0-30",IF(AI3734&lt;=60,"31-60",IF(AI3734&lt;=90,"61-90",IF(AI3734&lt;=180,"91-180","181+"))))))</f>
        <v>No inspection date</v>
      </c>
      <c r="AO3734" s="13" t="str">
        <f>IF(OR(ISNUMBER(SEARCH("COMPLETED",K3734)),ISNUMBER(SEARCH("CLOSED",K3734))),"Closed/Completed","Other Active/Issued")</f>
        <v>Other Active/Issued</v>
      </c>
    </row>
    <row r="3735" spans="1:41">
      <c r="A3735" t="s">
        <v>18634</v>
      </c>
      <c r="B3735" t="s">
        <v>87</v>
      </c>
      <c r="C3735" t="s">
        <v>87</v>
      </c>
      <c r="D3735" t="s">
        <v>88</v>
      </c>
      <c r="F3735" t="s">
        <v>18635</v>
      </c>
      <c r="G3735" t="s">
        <v>18636</v>
      </c>
      <c r="H3735" t="s">
        <v>15914</v>
      </c>
      <c r="I3735" t="s">
        <v>18138</v>
      </c>
      <c r="J3735" t="s">
        <v>93</v>
      </c>
      <c r="K3735" t="s">
        <v>93</v>
      </c>
      <c r="L3735" t="s">
        <v>93</v>
      </c>
      <c r="M3735" t="s">
        <v>18637</v>
      </c>
      <c r="N3735" s="9">
        <v>98117</v>
      </c>
      <c r="O3735" t="s">
        <v>18638</v>
      </c>
      <c r="P3735" s="10">
        <v>47.68076079</v>
      </c>
      <c r="Q3735" s="10">
        <v>-122.3707271</v>
      </c>
      <c r="R3735" t="s">
        <v>18639</v>
      </c>
      <c r="S3735" s="7">
        <v>9</v>
      </c>
      <c r="T3735" s="7">
        <v>2020</v>
      </c>
      <c r="U3735" s="7">
        <v>3</v>
      </c>
      <c r="V3735">
        <v>9</v>
      </c>
      <c r="W3735">
        <v>2020</v>
      </c>
      <c r="X3735">
        <v>3</v>
      </c>
      <c r="Y3735" t="b">
        <v>0</v>
      </c>
      <c r="Z3735" t="b">
        <v>0</v>
      </c>
      <c r="AA3735">
        <v>5</v>
      </c>
      <c r="AB3735">
        <v>6</v>
      </c>
      <c r="AC3735" t="b">
        <v>0</v>
      </c>
      <c r="AD3735" t="b">
        <v>1</v>
      </c>
      <c r="AE3735" t="b">
        <v>0</v>
      </c>
      <c r="AF3735" t="b">
        <v>1</v>
      </c>
      <c r="AG3735" s="11">
        <v>44099</v>
      </c>
      <c r="AH3735" s="11">
        <v>44104</v>
      </c>
      <c r="AI3735" s="12">
        <f>IF(OR(AG3735="",AH3735=""),"",AH3735-AG3735)</f>
        <v>5.0</v>
      </c>
      <c r="AJ3735" s="13" t="b">
        <f>IF(OR(AI3735="",AA3735=""),"",AI3735=AA3735)</f>
        <v>1</v>
      </c>
      <c r="AK3735" s="13" t="b">
        <f>IF(AI3735="","",AI3735&gt;60)</f>
        <v>0</v>
      </c>
      <c r="AL3735" s="13" t="b">
        <f>IF(OR(Y3735=TRUE,AH3735=""),TRUE,FALSE)</f>
        <v>0</v>
      </c>
      <c r="AM3735" s="13" t="b">
        <f>IF(AI3735="","",AI3735&lt;0)</f>
        <v>0</v>
      </c>
      <c r="AN3735" s="13" t="str">
        <f>IF(AH3735="","No inspection date",IF(AI3735&lt;0,"Negative chronology",IF(AI3735&lt;=30,"0-30",IF(AI3735&lt;=60,"31-60",IF(AI3735&lt;=90,"61-90",IF(AI3735&lt;=180,"91-180","181+"))))))</f>
        <v>0-30</v>
      </c>
      <c r="AO3735" s="13" t="str">
        <f>IF(OR(ISNUMBER(SEARCH("COMPLETED",K3735)),ISNUMBER(SEARCH("CLOSED",K3735))),"Closed/Completed","Other Active/Issued")</f>
        <v>Closed/Completed</v>
      </c>
    </row>
    <row r="3736" spans="1:41">
      <c r="A3736" t="s">
        <v>18640</v>
      </c>
      <c r="B3736" t="s">
        <v>87</v>
      </c>
      <c r="C3736" t="s">
        <v>87</v>
      </c>
      <c r="D3736" t="s">
        <v>88</v>
      </c>
      <c r="F3736" t="s">
        <v>18641</v>
      </c>
      <c r="H3736" t="s">
        <v>15914</v>
      </c>
      <c r="K3736" t="s">
        <v>93</v>
      </c>
      <c r="L3736" t="s">
        <v>93</v>
      </c>
      <c r="M3736" t="s">
        <v>18642</v>
      </c>
      <c r="O3736" t="s">
        <v>18643</v>
      </c>
      <c r="P3736" s="10">
        <v>47.67235003</v>
      </c>
      <c r="Q3736" s="10">
        <v>-122.29513475</v>
      </c>
      <c r="R3736" t="s">
        <v>18644</v>
      </c>
      <c r="S3736" s="7">
        <v>9</v>
      </c>
      <c r="T3736" s="7">
        <v>2020</v>
      </c>
      <c r="U3736" s="7">
        <v>3</v>
      </c>
      <c r="Y3736" t="b">
        <v>1</v>
      </c>
      <c r="Z3736" t="b">
        <v>1</v>
      </c>
      <c r="AB3736">
        <v>4</v>
      </c>
      <c r="AC3736" t="b">
        <v>0</v>
      </c>
      <c r="AD3736" t="b">
        <v>1</v>
      </c>
      <c r="AE3736" t="b">
        <v>0</v>
      </c>
      <c r="AF3736" t="b">
        <v>1</v>
      </c>
      <c r="AG3736" s="11">
        <v>44099</v>
      </c>
      <c r="AI3736" s="12">
        <f>IF(OR(AG3736="",AH3736=""),"",AH3736-AG3736)</f>
        <v/>
      </c>
      <c r="AJ3736" s="13">
        <f>IF(OR(AI3736="",AA3736=""),"",AI3736=AA3736)</f>
        <v/>
      </c>
      <c r="AK3736" s="13">
        <f>IF(AI3736="","",AI3736&gt;60)</f>
        <v/>
      </c>
      <c r="AL3736" s="13" t="b">
        <f>IF(OR(Y3736=TRUE,AH3736=""),TRUE,FALSE)</f>
        <v>1</v>
      </c>
      <c r="AM3736" s="13">
        <f>IF(AI3736="","",AI3736&lt;0)</f>
        <v/>
      </c>
      <c r="AN3736" s="13" t="str">
        <f>IF(AH3736="","No inspection date",IF(AI3736&lt;0,"Negative chronology",IF(AI3736&lt;=30,"0-30",IF(AI3736&lt;=60,"31-60",IF(AI3736&lt;=90,"61-90",IF(AI3736&lt;=180,"91-180","181+"))))))</f>
        <v>No inspection date</v>
      </c>
      <c r="AO3736" s="13" t="str">
        <f>IF(OR(ISNUMBER(SEARCH("COMPLETED",K3736)),ISNUMBER(SEARCH("CLOSED",K3736))),"Closed/Completed","Other Active/Issued")</f>
        <v>Closed/Completed</v>
      </c>
    </row>
    <row r="3737" spans="1:41">
      <c r="A3737" t="s">
        <v>18645</v>
      </c>
      <c r="B3737" t="s">
        <v>87</v>
      </c>
      <c r="C3737" t="s">
        <v>87</v>
      </c>
      <c r="D3737" t="s">
        <v>88</v>
      </c>
      <c r="F3737" t="s">
        <v>18646</v>
      </c>
      <c r="G3737" t="s">
        <v>18647</v>
      </c>
      <c r="H3737" t="s">
        <v>15914</v>
      </c>
      <c r="I3737" t="s">
        <v>18648</v>
      </c>
      <c r="J3737" t="s">
        <v>137</v>
      </c>
      <c r="K3737" t="s">
        <v>93</v>
      </c>
      <c r="L3737" t="s">
        <v>93</v>
      </c>
      <c r="M3737" t="s">
        <v>18649</v>
      </c>
      <c r="N3737" s="9">
        <v>98108</v>
      </c>
      <c r="O3737" t="s">
        <v>18650</v>
      </c>
      <c r="P3737" s="10">
        <v>47.55770222</v>
      </c>
      <c r="Q3737" s="10">
        <v>-122.30997724</v>
      </c>
      <c r="R3737" t="s">
        <v>18651</v>
      </c>
      <c r="S3737" s="7">
        <v>9</v>
      </c>
      <c r="T3737" s="7">
        <v>2020</v>
      </c>
      <c r="U3737" s="7">
        <v>3</v>
      </c>
      <c r="V3737">
        <v>11</v>
      </c>
      <c r="W3737">
        <v>2020</v>
      </c>
      <c r="X3737">
        <v>4</v>
      </c>
      <c r="Y3737" t="b">
        <v>0</v>
      </c>
      <c r="Z3737" t="b">
        <v>0</v>
      </c>
      <c r="AA3737">
        <v>56</v>
      </c>
      <c r="AB3737">
        <v>2</v>
      </c>
      <c r="AC3737" t="b">
        <v>0</v>
      </c>
      <c r="AD3737" t="b">
        <v>1</v>
      </c>
      <c r="AE3737" t="b">
        <v>0</v>
      </c>
      <c r="AF3737" t="b">
        <v>1</v>
      </c>
      <c r="AG3737" s="11">
        <v>44099</v>
      </c>
      <c r="AH3737" s="11">
        <v>44155</v>
      </c>
      <c r="AI3737" s="12">
        <f>IF(OR(AG3737="",AH3737=""),"",AH3737-AG3737)</f>
        <v>56.0</v>
      </c>
      <c r="AJ3737" s="13" t="b">
        <f>IF(OR(AI3737="",AA3737=""),"",AI3737=AA3737)</f>
        <v>1</v>
      </c>
      <c r="AK3737" s="13" t="b">
        <f>IF(AI3737="","",AI3737&gt;60)</f>
        <v>0</v>
      </c>
      <c r="AL3737" s="13" t="b">
        <f>IF(OR(Y3737=TRUE,AH3737=""),TRUE,FALSE)</f>
        <v>0</v>
      </c>
      <c r="AM3737" s="13" t="b">
        <f>IF(AI3737="","",AI3737&lt;0)</f>
        <v>0</v>
      </c>
      <c r="AN3737" s="13" t="str">
        <f>IF(AH3737="","No inspection date",IF(AI3737&lt;0,"Negative chronology",IF(AI3737&lt;=30,"0-30",IF(AI3737&lt;=60,"31-60",IF(AI3737&lt;=90,"61-90",IF(AI3737&lt;=180,"91-180","181+"))))))</f>
        <v>31-60</v>
      </c>
      <c r="AO3737" s="13" t="str">
        <f>IF(OR(ISNUMBER(SEARCH("COMPLETED",K3737)),ISNUMBER(SEARCH("CLOSED",K3737))),"Closed/Completed","Other Active/Issued")</f>
        <v>Closed/Completed</v>
      </c>
    </row>
    <row r="3738" spans="1:41">
      <c r="A3738" t="s">
        <v>18652</v>
      </c>
      <c r="B3738" t="s">
        <v>87</v>
      </c>
      <c r="C3738" t="s">
        <v>87</v>
      </c>
      <c r="D3738" t="s">
        <v>88</v>
      </c>
      <c r="F3738" t="s">
        <v>18653</v>
      </c>
      <c r="G3738" t="s">
        <v>5959</v>
      </c>
      <c r="H3738" t="s">
        <v>15914</v>
      </c>
      <c r="K3738" t="s">
        <v>115</v>
      </c>
      <c r="L3738" t="s">
        <v>115</v>
      </c>
      <c r="M3738" t="s">
        <v>18654</v>
      </c>
      <c r="N3738" s="9">
        <v>98117</v>
      </c>
      <c r="O3738" t="s">
        <v>18655</v>
      </c>
      <c r="P3738" s="10">
        <v>47.68553034</v>
      </c>
      <c r="Q3738" s="10">
        <v>-122.37709017</v>
      </c>
      <c r="R3738" t="s">
        <v>18656</v>
      </c>
      <c r="S3738" s="7">
        <v>9</v>
      </c>
      <c r="T3738" s="7">
        <v>2020</v>
      </c>
      <c r="U3738" s="7">
        <v>3</v>
      </c>
      <c r="Y3738" t="b">
        <v>1</v>
      </c>
      <c r="Z3738" t="b">
        <v>1</v>
      </c>
      <c r="AB3738">
        <v>6</v>
      </c>
      <c r="AC3738" t="b">
        <v>0</v>
      </c>
      <c r="AD3738" t="b">
        <v>1</v>
      </c>
      <c r="AE3738" t="b">
        <v>0</v>
      </c>
      <c r="AF3738" t="b">
        <v>1</v>
      </c>
      <c r="AG3738" s="11">
        <v>44099</v>
      </c>
      <c r="AI3738" s="12">
        <f>IF(OR(AG3738="",AH3738=""),"",AH3738-AG3738)</f>
        <v/>
      </c>
      <c r="AJ3738" s="13">
        <f>IF(OR(AI3738="",AA3738=""),"",AI3738=AA3738)</f>
        <v/>
      </c>
      <c r="AK3738" s="13">
        <f>IF(AI3738="","",AI3738&gt;60)</f>
        <v/>
      </c>
      <c r="AL3738" s="13" t="b">
        <f>IF(OR(Y3738=TRUE,AH3738=""),TRUE,FALSE)</f>
        <v>1</v>
      </c>
      <c r="AM3738" s="13">
        <f>IF(AI3738="","",AI3738&lt;0)</f>
        <v/>
      </c>
      <c r="AN3738" s="13" t="str">
        <f>IF(AH3738="","No inspection date",IF(AI3738&lt;0,"Negative chronology",IF(AI3738&lt;=30,"0-30",IF(AI3738&lt;=60,"31-60",IF(AI3738&lt;=90,"61-90",IF(AI3738&lt;=180,"91-180","181+"))))))</f>
        <v>No inspection date</v>
      </c>
      <c r="AO3738" s="13" t="str">
        <f>IF(OR(ISNUMBER(SEARCH("COMPLETED",K3738)),ISNUMBER(SEARCH("CLOSED",K3738))),"Closed/Completed","Other Active/Issued")</f>
        <v>Other Active/Issued</v>
      </c>
    </row>
    <row r="3739" spans="1:41">
      <c r="A3739" t="s">
        <v>18657</v>
      </c>
      <c r="B3739" t="s">
        <v>87</v>
      </c>
      <c r="C3739" t="s">
        <v>87</v>
      </c>
      <c r="D3739" t="s">
        <v>88</v>
      </c>
      <c r="F3739" t="s">
        <v>18653</v>
      </c>
      <c r="H3739" t="s">
        <v>15914</v>
      </c>
      <c r="K3739" t="s">
        <v>93</v>
      </c>
      <c r="L3739" t="s">
        <v>93</v>
      </c>
      <c r="M3739" t="s">
        <v>18654</v>
      </c>
      <c r="N3739" s="9">
        <v>98117</v>
      </c>
      <c r="O3739" t="s">
        <v>18658</v>
      </c>
      <c r="P3739" s="10">
        <v>47.68553034</v>
      </c>
      <c r="Q3739" s="10">
        <v>-122.37709017</v>
      </c>
      <c r="R3739" t="s">
        <v>18656</v>
      </c>
      <c r="S3739" s="7">
        <v>9</v>
      </c>
      <c r="T3739" s="7">
        <v>2020</v>
      </c>
      <c r="U3739" s="7">
        <v>3</v>
      </c>
      <c r="Y3739" t="b">
        <v>1</v>
      </c>
      <c r="Z3739" t="b">
        <v>1</v>
      </c>
      <c r="AB3739">
        <v>6</v>
      </c>
      <c r="AC3739" t="b">
        <v>0</v>
      </c>
      <c r="AD3739" t="b">
        <v>1</v>
      </c>
      <c r="AE3739" t="b">
        <v>0</v>
      </c>
      <c r="AF3739" t="b">
        <v>1</v>
      </c>
      <c r="AG3739" s="11">
        <v>44099</v>
      </c>
      <c r="AI3739" s="12">
        <f>IF(OR(AG3739="",AH3739=""),"",AH3739-AG3739)</f>
        <v/>
      </c>
      <c r="AJ3739" s="13">
        <f>IF(OR(AI3739="",AA3739=""),"",AI3739=AA3739)</f>
        <v/>
      </c>
      <c r="AK3739" s="13">
        <f>IF(AI3739="","",AI3739&gt;60)</f>
        <v/>
      </c>
      <c r="AL3739" s="13" t="b">
        <f>IF(OR(Y3739=TRUE,AH3739=""),TRUE,FALSE)</f>
        <v>1</v>
      </c>
      <c r="AM3739" s="13">
        <f>IF(AI3739="","",AI3739&lt;0)</f>
        <v/>
      </c>
      <c r="AN3739" s="13" t="str">
        <f>IF(AH3739="","No inspection date",IF(AI3739&lt;0,"Negative chronology",IF(AI3739&lt;=30,"0-30",IF(AI3739&lt;=60,"31-60",IF(AI3739&lt;=90,"61-90",IF(AI3739&lt;=180,"91-180","181+"))))))</f>
        <v>No inspection date</v>
      </c>
      <c r="AO3739" s="13" t="str">
        <f>IF(OR(ISNUMBER(SEARCH("COMPLETED",K3739)),ISNUMBER(SEARCH("CLOSED",K3739))),"Closed/Completed","Other Active/Issued")</f>
        <v>Closed/Completed</v>
      </c>
    </row>
    <row r="3740" spans="1:41">
      <c r="A3740" t="s">
        <v>18659</v>
      </c>
      <c r="B3740" t="s">
        <v>87</v>
      </c>
      <c r="C3740" t="s">
        <v>87</v>
      </c>
      <c r="D3740" t="s">
        <v>88</v>
      </c>
      <c r="F3740" t="s">
        <v>18660</v>
      </c>
      <c r="G3740" t="s">
        <v>18661</v>
      </c>
      <c r="H3740" t="s">
        <v>10822</v>
      </c>
      <c r="I3740" t="s">
        <v>15914</v>
      </c>
      <c r="J3740" t="s">
        <v>93</v>
      </c>
      <c r="K3740" t="s">
        <v>982</v>
      </c>
      <c r="L3740" t="s">
        <v>982</v>
      </c>
      <c r="M3740" t="s">
        <v>8246</v>
      </c>
      <c r="O3740" t="s">
        <v>18662</v>
      </c>
      <c r="P3740" s="10">
        <v>47.71094811</v>
      </c>
      <c r="Q3740" s="10">
        <v>-122.29988088</v>
      </c>
      <c r="R3740" t="s">
        <v>8248</v>
      </c>
      <c r="S3740" s="7">
        <v>9</v>
      </c>
      <c r="T3740" s="7">
        <v>2020</v>
      </c>
      <c r="U3740" s="7">
        <v>3</v>
      </c>
      <c r="V3740">
        <v>9</v>
      </c>
      <c r="W3740">
        <v>2020</v>
      </c>
      <c r="X3740">
        <v>3</v>
      </c>
      <c r="Y3740" t="b">
        <v>0</v>
      </c>
      <c r="Z3740" t="b">
        <v>0</v>
      </c>
      <c r="AA3740">
        <v>-3</v>
      </c>
      <c r="AB3740">
        <v>5</v>
      </c>
      <c r="AC3740" t="b">
        <v>0</v>
      </c>
      <c r="AD3740" t="b">
        <v>1</v>
      </c>
      <c r="AE3740" t="b">
        <v>0</v>
      </c>
      <c r="AF3740" t="b">
        <v>1</v>
      </c>
      <c r="AG3740" s="11">
        <v>44102</v>
      </c>
      <c r="AH3740" s="11">
        <v>44099</v>
      </c>
      <c r="AI3740" s="12">
        <f>IF(OR(AG3740="",AH3740=""),"",AH3740-AG3740)</f>
        <v>-3.0</v>
      </c>
      <c r="AJ3740" s="13" t="b">
        <f>IF(OR(AI3740="",AA3740=""),"",AI3740=AA3740)</f>
        <v>1</v>
      </c>
      <c r="AK3740" s="13" t="b">
        <f>IF(AI3740="","",AI3740&gt;60)</f>
        <v>0</v>
      </c>
      <c r="AL3740" s="13" t="b">
        <f>IF(OR(Y3740=TRUE,AH3740=""),TRUE,FALSE)</f>
        <v>0</v>
      </c>
      <c r="AM3740" s="13" t="b">
        <f>IF(AI3740="","",AI3740&lt;0)</f>
        <v>1</v>
      </c>
      <c r="AN3740" s="13" t="str">
        <f>IF(AH3740="","No inspection date",IF(AI3740&lt;0,"Negative chronology",IF(AI3740&lt;=30,"0-30",IF(AI3740&lt;=60,"31-60",IF(AI3740&lt;=90,"61-90",IF(AI3740&lt;=180,"91-180","181+"))))))</f>
        <v>Negative chronology</v>
      </c>
      <c r="AO3740" s="13" t="str">
        <f>IF(OR(ISNUMBER(SEARCH("COMPLETED",K3740)),ISNUMBER(SEARCH("CLOSED",K3740))),"Closed/Completed","Other Active/Issued")</f>
        <v>Other Active/Issued</v>
      </c>
    </row>
    <row r="3741" spans="1:41">
      <c r="A3741" t="s">
        <v>18663</v>
      </c>
      <c r="B3741" t="s">
        <v>87</v>
      </c>
      <c r="C3741" t="s">
        <v>87</v>
      </c>
      <c r="D3741" t="s">
        <v>88</v>
      </c>
      <c r="F3741" t="s">
        <v>18664</v>
      </c>
      <c r="G3741" t="s">
        <v>18665</v>
      </c>
      <c r="H3741" t="s">
        <v>10822</v>
      </c>
      <c r="K3741" t="s">
        <v>100</v>
      </c>
      <c r="L3741" t="s">
        <v>100</v>
      </c>
      <c r="M3741" t="s">
        <v>18666</v>
      </c>
      <c r="N3741" s="9">
        <v>98118</v>
      </c>
      <c r="O3741" t="s">
        <v>18667</v>
      </c>
      <c r="P3741" s="10">
        <v>47.51401223</v>
      </c>
      <c r="Q3741" s="10">
        <v>-122.25289872</v>
      </c>
      <c r="R3741" t="s">
        <v>18668</v>
      </c>
      <c r="S3741" s="7">
        <v>9</v>
      </c>
      <c r="T3741" s="7">
        <v>2020</v>
      </c>
      <c r="U3741" s="7">
        <v>3</v>
      </c>
      <c r="Y3741" t="b">
        <v>1</v>
      </c>
      <c r="Z3741" t="b">
        <v>1</v>
      </c>
      <c r="AB3741">
        <v>2</v>
      </c>
      <c r="AC3741" t="b">
        <v>0</v>
      </c>
      <c r="AD3741" t="b">
        <v>1</v>
      </c>
      <c r="AE3741" t="b">
        <v>0</v>
      </c>
      <c r="AF3741" t="b">
        <v>1</v>
      </c>
      <c r="AG3741" s="11">
        <v>44102</v>
      </c>
      <c r="AI3741" s="12">
        <f>IF(OR(AG3741="",AH3741=""),"",AH3741-AG3741)</f>
        <v/>
      </c>
      <c r="AJ3741" s="13">
        <f>IF(OR(AI3741="",AA3741=""),"",AI3741=AA3741)</f>
        <v/>
      </c>
      <c r="AK3741" s="13">
        <f>IF(AI3741="","",AI3741&gt;60)</f>
        <v/>
      </c>
      <c r="AL3741" s="13" t="b">
        <f>IF(OR(Y3741=TRUE,AH3741=""),TRUE,FALSE)</f>
        <v>1</v>
      </c>
      <c r="AM3741" s="13">
        <f>IF(AI3741="","",AI3741&lt;0)</f>
        <v/>
      </c>
      <c r="AN3741" s="13" t="str">
        <f>IF(AH3741="","No inspection date",IF(AI3741&lt;0,"Negative chronology",IF(AI3741&lt;=30,"0-30",IF(AI3741&lt;=60,"31-60",IF(AI3741&lt;=90,"61-90",IF(AI3741&lt;=180,"91-180","181+"))))))</f>
        <v>No inspection date</v>
      </c>
      <c r="AO3741" s="13" t="str">
        <f>IF(OR(ISNUMBER(SEARCH("COMPLETED",K3741)),ISNUMBER(SEARCH("CLOSED",K3741))),"Closed/Completed","Other Active/Issued")</f>
        <v>Other Active/Issued</v>
      </c>
    </row>
    <row r="3742" spans="1:41">
      <c r="A3742" t="s">
        <v>18669</v>
      </c>
      <c r="B3742" t="s">
        <v>87</v>
      </c>
      <c r="C3742" t="s">
        <v>87</v>
      </c>
      <c r="D3742" t="s">
        <v>88</v>
      </c>
      <c r="F3742" t="s">
        <v>18670</v>
      </c>
      <c r="G3742" t="s">
        <v>18671</v>
      </c>
      <c r="H3742" t="s">
        <v>15917</v>
      </c>
      <c r="K3742" t="s">
        <v>93</v>
      </c>
      <c r="L3742" t="s">
        <v>93</v>
      </c>
      <c r="M3742" t="s">
        <v>18672</v>
      </c>
      <c r="N3742" s="9">
        <v>98117</v>
      </c>
      <c r="O3742" t="s">
        <v>18673</v>
      </c>
      <c r="P3742" s="10">
        <v>47.69372632</v>
      </c>
      <c r="Q3742" s="10">
        <v>-122.35830291</v>
      </c>
      <c r="R3742" t="s">
        <v>18674</v>
      </c>
      <c r="S3742" s="7">
        <v>9</v>
      </c>
      <c r="T3742" s="7">
        <v>2020</v>
      </c>
      <c r="U3742" s="7">
        <v>3</v>
      </c>
      <c r="Y3742" t="b">
        <v>1</v>
      </c>
      <c r="Z3742" t="b">
        <v>1</v>
      </c>
      <c r="AB3742">
        <v>5</v>
      </c>
      <c r="AC3742" t="b">
        <v>0</v>
      </c>
      <c r="AD3742" t="b">
        <v>1</v>
      </c>
      <c r="AE3742" t="b">
        <v>0</v>
      </c>
      <c r="AF3742" t="b">
        <v>1</v>
      </c>
      <c r="AG3742" s="11">
        <v>44103</v>
      </c>
      <c r="AI3742" s="12">
        <f>IF(OR(AG3742="",AH3742=""),"",AH3742-AG3742)</f>
        <v/>
      </c>
      <c r="AJ3742" s="13">
        <f>IF(OR(AI3742="",AA3742=""),"",AI3742=AA3742)</f>
        <v/>
      </c>
      <c r="AK3742" s="13">
        <f>IF(AI3742="","",AI3742&gt;60)</f>
        <v/>
      </c>
      <c r="AL3742" s="13" t="b">
        <f>IF(OR(Y3742=TRUE,AH3742=""),TRUE,FALSE)</f>
        <v>1</v>
      </c>
      <c r="AM3742" s="13">
        <f>IF(AI3742="","",AI3742&lt;0)</f>
        <v/>
      </c>
      <c r="AN3742" s="13" t="str">
        <f>IF(AH3742="","No inspection date",IF(AI3742&lt;0,"Negative chronology",IF(AI3742&lt;=30,"0-30",IF(AI3742&lt;=60,"31-60",IF(AI3742&lt;=90,"61-90",IF(AI3742&lt;=180,"91-180","181+"))))))</f>
        <v>No inspection date</v>
      </c>
      <c r="AO3742" s="13" t="str">
        <f>IF(OR(ISNUMBER(SEARCH("COMPLETED",K3742)),ISNUMBER(SEARCH("CLOSED",K3742))),"Closed/Completed","Other Active/Issued")</f>
        <v>Closed/Completed</v>
      </c>
    </row>
    <row r="3743" spans="1:41">
      <c r="A3743" t="s">
        <v>18675</v>
      </c>
      <c r="B3743" t="s">
        <v>87</v>
      </c>
      <c r="C3743" t="s">
        <v>87</v>
      </c>
      <c r="D3743" t="s">
        <v>88</v>
      </c>
      <c r="F3743" t="s">
        <v>18676</v>
      </c>
      <c r="G3743" t="s">
        <v>18677</v>
      </c>
      <c r="H3743" t="s">
        <v>15917</v>
      </c>
      <c r="K3743" t="s">
        <v>93</v>
      </c>
      <c r="L3743" t="s">
        <v>93</v>
      </c>
      <c r="M3743" t="s">
        <v>18678</v>
      </c>
      <c r="N3743" s="9">
        <v>98125</v>
      </c>
      <c r="O3743" t="s">
        <v>18679</v>
      </c>
      <c r="P3743" s="10">
        <v>47.73105385</v>
      </c>
      <c r="Q3743" s="10">
        <v>-122.31430536</v>
      </c>
      <c r="R3743" t="s">
        <v>18680</v>
      </c>
      <c r="S3743" s="7">
        <v>9</v>
      </c>
      <c r="T3743" s="7">
        <v>2020</v>
      </c>
      <c r="U3743" s="7">
        <v>3</v>
      </c>
      <c r="Y3743" t="b">
        <v>1</v>
      </c>
      <c r="Z3743" t="b">
        <v>1</v>
      </c>
      <c r="AB3743">
        <v>5</v>
      </c>
      <c r="AC3743" t="b">
        <v>0</v>
      </c>
      <c r="AD3743" t="b">
        <v>1</v>
      </c>
      <c r="AE3743" t="b">
        <v>0</v>
      </c>
      <c r="AF3743" t="b">
        <v>1</v>
      </c>
      <c r="AG3743" s="11">
        <v>44103</v>
      </c>
      <c r="AI3743" s="12">
        <f>IF(OR(AG3743="",AH3743=""),"",AH3743-AG3743)</f>
        <v/>
      </c>
      <c r="AJ3743" s="13">
        <f>IF(OR(AI3743="",AA3743=""),"",AI3743=AA3743)</f>
        <v/>
      </c>
      <c r="AK3743" s="13">
        <f>IF(AI3743="","",AI3743&gt;60)</f>
        <v/>
      </c>
      <c r="AL3743" s="13" t="b">
        <f>IF(OR(Y3743=TRUE,AH3743=""),TRUE,FALSE)</f>
        <v>1</v>
      </c>
      <c r="AM3743" s="13">
        <f>IF(AI3743="","",AI3743&lt;0)</f>
        <v/>
      </c>
      <c r="AN3743" s="13" t="str">
        <f>IF(AH3743="","No inspection date",IF(AI3743&lt;0,"Negative chronology",IF(AI3743&lt;=30,"0-30",IF(AI3743&lt;=60,"31-60",IF(AI3743&lt;=90,"61-90",IF(AI3743&lt;=180,"91-180","181+"))))))</f>
        <v>No inspection date</v>
      </c>
      <c r="AO3743" s="13" t="str">
        <f>IF(OR(ISNUMBER(SEARCH("COMPLETED",K3743)),ISNUMBER(SEARCH("CLOSED",K3743))),"Closed/Completed","Other Active/Issued")</f>
        <v>Closed/Completed</v>
      </c>
    </row>
    <row r="3744" spans="1:41">
      <c r="A3744" t="s">
        <v>18681</v>
      </c>
      <c r="B3744" t="s">
        <v>87</v>
      </c>
      <c r="C3744" t="s">
        <v>87</v>
      </c>
      <c r="D3744" t="s">
        <v>88</v>
      </c>
      <c r="F3744" t="s">
        <v>18682</v>
      </c>
      <c r="H3744" t="s">
        <v>15917</v>
      </c>
      <c r="K3744" t="s">
        <v>93</v>
      </c>
      <c r="L3744" t="s">
        <v>93</v>
      </c>
      <c r="M3744" t="s">
        <v>18683</v>
      </c>
      <c r="N3744" s="9">
        <v>98144</v>
      </c>
      <c r="O3744" t="s">
        <v>18684</v>
      </c>
      <c r="P3744" s="10">
        <v>47.59517075</v>
      </c>
      <c r="Q3744" s="10">
        <v>-122.30765764</v>
      </c>
      <c r="R3744" t="s">
        <v>18685</v>
      </c>
      <c r="S3744" s="7">
        <v>9</v>
      </c>
      <c r="T3744" s="7">
        <v>2020</v>
      </c>
      <c r="U3744" s="7">
        <v>3</v>
      </c>
      <c r="Y3744" t="b">
        <v>1</v>
      </c>
      <c r="Z3744" t="b">
        <v>1</v>
      </c>
      <c r="AB3744">
        <v>3</v>
      </c>
      <c r="AC3744" t="b">
        <v>0</v>
      </c>
      <c r="AD3744" t="b">
        <v>1</v>
      </c>
      <c r="AE3744" t="b">
        <v>0</v>
      </c>
      <c r="AF3744" t="b">
        <v>1</v>
      </c>
      <c r="AG3744" s="11">
        <v>44103</v>
      </c>
      <c r="AI3744" s="12">
        <f>IF(OR(AG3744="",AH3744=""),"",AH3744-AG3744)</f>
        <v/>
      </c>
      <c r="AJ3744" s="13">
        <f>IF(OR(AI3744="",AA3744=""),"",AI3744=AA3744)</f>
        <v/>
      </c>
      <c r="AK3744" s="13">
        <f>IF(AI3744="","",AI3744&gt;60)</f>
        <v/>
      </c>
      <c r="AL3744" s="13" t="b">
        <f>IF(OR(Y3744=TRUE,AH3744=""),TRUE,FALSE)</f>
        <v>1</v>
      </c>
      <c r="AM3744" s="13">
        <f>IF(AI3744="","",AI3744&lt;0)</f>
        <v/>
      </c>
      <c r="AN3744" s="13" t="str">
        <f>IF(AH3744="","No inspection date",IF(AI3744&lt;0,"Negative chronology",IF(AI3744&lt;=30,"0-30",IF(AI3744&lt;=60,"31-60",IF(AI3744&lt;=90,"61-90",IF(AI3744&lt;=180,"91-180","181+"))))))</f>
        <v>No inspection date</v>
      </c>
      <c r="AO3744" s="13" t="str">
        <f>IF(OR(ISNUMBER(SEARCH("COMPLETED",K3744)),ISNUMBER(SEARCH("CLOSED",K3744))),"Closed/Completed","Other Active/Issued")</f>
        <v>Closed/Completed</v>
      </c>
    </row>
    <row r="3745" spans="1:41">
      <c r="A3745" t="s">
        <v>18686</v>
      </c>
      <c r="B3745" t="s">
        <v>87</v>
      </c>
      <c r="C3745" t="s">
        <v>87</v>
      </c>
      <c r="D3745" t="s">
        <v>88</v>
      </c>
      <c r="F3745" t="s">
        <v>18687</v>
      </c>
      <c r="G3745" t="s">
        <v>18688</v>
      </c>
      <c r="H3745" t="s">
        <v>15917</v>
      </c>
      <c r="K3745" t="s">
        <v>93</v>
      </c>
      <c r="L3745" t="s">
        <v>93</v>
      </c>
      <c r="M3745" t="s">
        <v>18689</v>
      </c>
      <c r="O3745" t="s">
        <v>18690</v>
      </c>
      <c r="P3745" s="10">
        <v>47.7154135</v>
      </c>
      <c r="Q3745" s="10">
        <v>-122.27902475</v>
      </c>
      <c r="R3745" t="s">
        <v>18691</v>
      </c>
      <c r="S3745" s="7">
        <v>9</v>
      </c>
      <c r="T3745" s="7">
        <v>2020</v>
      </c>
      <c r="U3745" s="7">
        <v>3</v>
      </c>
      <c r="Y3745" t="b">
        <v>1</v>
      </c>
      <c r="Z3745" t="b">
        <v>1</v>
      </c>
      <c r="AB3745">
        <v>5</v>
      </c>
      <c r="AC3745" t="b">
        <v>0</v>
      </c>
      <c r="AD3745" t="b">
        <v>1</v>
      </c>
      <c r="AE3745" t="b">
        <v>0</v>
      </c>
      <c r="AF3745" t="b">
        <v>1</v>
      </c>
      <c r="AG3745" s="11">
        <v>44103</v>
      </c>
      <c r="AI3745" s="12">
        <f>IF(OR(AG3745="",AH3745=""),"",AH3745-AG3745)</f>
        <v/>
      </c>
      <c r="AJ3745" s="13">
        <f>IF(OR(AI3745="",AA3745=""),"",AI3745=AA3745)</f>
        <v/>
      </c>
      <c r="AK3745" s="13">
        <f>IF(AI3745="","",AI3745&gt;60)</f>
        <v/>
      </c>
      <c r="AL3745" s="13" t="b">
        <f>IF(OR(Y3745=TRUE,AH3745=""),TRUE,FALSE)</f>
        <v>1</v>
      </c>
      <c r="AM3745" s="13">
        <f>IF(AI3745="","",AI3745&lt;0)</f>
        <v/>
      </c>
      <c r="AN3745" s="13" t="str">
        <f>IF(AH3745="","No inspection date",IF(AI3745&lt;0,"Negative chronology",IF(AI3745&lt;=30,"0-30",IF(AI3745&lt;=60,"31-60",IF(AI3745&lt;=90,"61-90",IF(AI3745&lt;=180,"91-180","181+"))))))</f>
        <v>No inspection date</v>
      </c>
      <c r="AO3745" s="13" t="str">
        <f>IF(OR(ISNUMBER(SEARCH("COMPLETED",K3745)),ISNUMBER(SEARCH("CLOSED",K3745))),"Closed/Completed","Other Active/Issued")</f>
        <v>Closed/Completed</v>
      </c>
    </row>
    <row r="3746" spans="1:41">
      <c r="A3746" t="s">
        <v>18692</v>
      </c>
      <c r="B3746" t="s">
        <v>87</v>
      </c>
      <c r="C3746" t="s">
        <v>87</v>
      </c>
      <c r="D3746" t="s">
        <v>88</v>
      </c>
      <c r="F3746" t="s">
        <v>18693</v>
      </c>
      <c r="H3746" t="s">
        <v>18138</v>
      </c>
      <c r="I3746" t="s">
        <v>18694</v>
      </c>
      <c r="J3746" t="s">
        <v>137</v>
      </c>
      <c r="K3746" t="s">
        <v>93</v>
      </c>
      <c r="L3746" t="s">
        <v>93</v>
      </c>
      <c r="M3746" t="s">
        <v>18695</v>
      </c>
      <c r="N3746" s="9">
        <v>98115</v>
      </c>
      <c r="O3746" t="s">
        <v>18696</v>
      </c>
      <c r="P3746" s="10">
        <v>47.67231929</v>
      </c>
      <c r="Q3746" s="10">
        <v>-122.31590828</v>
      </c>
      <c r="R3746" t="s">
        <v>18697</v>
      </c>
      <c r="S3746" s="7">
        <v>9</v>
      </c>
      <c r="T3746" s="7">
        <v>2020</v>
      </c>
      <c r="U3746" s="7">
        <v>3</v>
      </c>
      <c r="V3746">
        <v>10</v>
      </c>
      <c r="W3746">
        <v>2020</v>
      </c>
      <c r="X3746">
        <v>4</v>
      </c>
      <c r="Y3746" t="b">
        <v>0</v>
      </c>
      <c r="Z3746" t="b">
        <v>0</v>
      </c>
      <c r="AA3746">
        <v>27</v>
      </c>
      <c r="AB3746">
        <v>4</v>
      </c>
      <c r="AC3746" t="b">
        <v>0</v>
      </c>
      <c r="AD3746" t="b">
        <v>1</v>
      </c>
      <c r="AE3746" t="b">
        <v>0</v>
      </c>
      <c r="AF3746" t="b">
        <v>1</v>
      </c>
      <c r="AG3746" s="11">
        <v>44104</v>
      </c>
      <c r="AH3746" s="11">
        <v>44131</v>
      </c>
      <c r="AI3746" s="12">
        <f>IF(OR(AG3746="",AH3746=""),"",AH3746-AG3746)</f>
        <v>27.0</v>
      </c>
      <c r="AJ3746" s="13" t="b">
        <f>IF(OR(AI3746="",AA3746=""),"",AI3746=AA3746)</f>
        <v>1</v>
      </c>
      <c r="AK3746" s="13" t="b">
        <f>IF(AI3746="","",AI3746&gt;60)</f>
        <v>0</v>
      </c>
      <c r="AL3746" s="13" t="b">
        <f>IF(OR(Y3746=TRUE,AH3746=""),TRUE,FALSE)</f>
        <v>0</v>
      </c>
      <c r="AM3746" s="13" t="b">
        <f>IF(AI3746="","",AI3746&lt;0)</f>
        <v>0</v>
      </c>
      <c r="AN3746" s="13" t="str">
        <f>IF(AH3746="","No inspection date",IF(AI3746&lt;0,"Negative chronology",IF(AI3746&lt;=30,"0-30",IF(AI3746&lt;=60,"31-60",IF(AI3746&lt;=90,"61-90",IF(AI3746&lt;=180,"91-180","181+"))))))</f>
        <v>0-30</v>
      </c>
      <c r="AO3746" s="13" t="str">
        <f>IF(OR(ISNUMBER(SEARCH("COMPLETED",K3746)),ISNUMBER(SEARCH("CLOSED",K3746))),"Closed/Completed","Other Active/Issued")</f>
        <v>Closed/Completed</v>
      </c>
    </row>
    <row r="3747" spans="1:41">
      <c r="A3747" t="s">
        <v>18698</v>
      </c>
      <c r="B3747" t="s">
        <v>87</v>
      </c>
      <c r="C3747" t="s">
        <v>87</v>
      </c>
      <c r="D3747" t="s">
        <v>88</v>
      </c>
      <c r="F3747" t="s">
        <v>18699</v>
      </c>
      <c r="H3747" t="s">
        <v>18138</v>
      </c>
      <c r="K3747" t="s">
        <v>115</v>
      </c>
      <c r="L3747" t="s">
        <v>115</v>
      </c>
      <c r="M3747" t="s">
        <v>18700</v>
      </c>
      <c r="N3747" s="9">
        <v>98108</v>
      </c>
      <c r="O3747" t="s">
        <v>18701</v>
      </c>
      <c r="P3747" s="10">
        <v>47.55584591</v>
      </c>
      <c r="Q3747" s="10">
        <v>-122.29324274</v>
      </c>
      <c r="R3747" t="s">
        <v>18702</v>
      </c>
      <c r="S3747" s="7">
        <v>9</v>
      </c>
      <c r="T3747" s="7">
        <v>2020</v>
      </c>
      <c r="U3747" s="7">
        <v>3</v>
      </c>
      <c r="Y3747" t="b">
        <v>1</v>
      </c>
      <c r="Z3747" t="b">
        <v>1</v>
      </c>
      <c r="AB3747">
        <v>2</v>
      </c>
      <c r="AC3747" t="b">
        <v>0</v>
      </c>
      <c r="AD3747" t="b">
        <v>1</v>
      </c>
      <c r="AE3747" t="b">
        <v>0</v>
      </c>
      <c r="AF3747" t="b">
        <v>1</v>
      </c>
      <c r="AG3747" s="11">
        <v>44104</v>
      </c>
      <c r="AI3747" s="12">
        <f>IF(OR(AG3747="",AH3747=""),"",AH3747-AG3747)</f>
        <v/>
      </c>
      <c r="AJ3747" s="13">
        <f>IF(OR(AI3747="",AA3747=""),"",AI3747=AA3747)</f>
        <v/>
      </c>
      <c r="AK3747" s="13">
        <f>IF(AI3747="","",AI3747&gt;60)</f>
        <v/>
      </c>
      <c r="AL3747" s="13" t="b">
        <f>IF(OR(Y3747=TRUE,AH3747=""),TRUE,FALSE)</f>
        <v>1</v>
      </c>
      <c r="AM3747" s="13">
        <f>IF(AI3747="","",AI3747&lt;0)</f>
        <v/>
      </c>
      <c r="AN3747" s="13" t="str">
        <f>IF(AH3747="","No inspection date",IF(AI3747&lt;0,"Negative chronology",IF(AI3747&lt;=30,"0-30",IF(AI3747&lt;=60,"31-60",IF(AI3747&lt;=90,"61-90",IF(AI3747&lt;=180,"91-180","181+"))))))</f>
        <v>No inspection date</v>
      </c>
      <c r="AO3747" s="13" t="str">
        <f>IF(OR(ISNUMBER(SEARCH("COMPLETED",K3747)),ISNUMBER(SEARCH("CLOSED",K3747))),"Closed/Completed","Other Active/Issued")</f>
        <v>Other Active/Issued</v>
      </c>
    </row>
    <row r="3748" spans="1:41">
      <c r="A3748" t="s">
        <v>18703</v>
      </c>
      <c r="B3748" t="s">
        <v>87</v>
      </c>
      <c r="C3748" t="s">
        <v>87</v>
      </c>
      <c r="D3748" t="s">
        <v>88</v>
      </c>
      <c r="F3748" t="s">
        <v>18704</v>
      </c>
      <c r="G3748" t="s">
        <v>18705</v>
      </c>
      <c r="H3748" t="s">
        <v>18138</v>
      </c>
      <c r="I3748" t="s">
        <v>1812</v>
      </c>
      <c r="J3748" t="s">
        <v>137</v>
      </c>
      <c r="K3748" t="s">
        <v>93</v>
      </c>
      <c r="L3748" t="s">
        <v>93</v>
      </c>
      <c r="M3748" t="s">
        <v>18706</v>
      </c>
      <c r="N3748" s="9">
        <v>98107</v>
      </c>
      <c r="O3748" t="s">
        <v>18707</v>
      </c>
      <c r="P3748" s="10">
        <v>47.66775607</v>
      </c>
      <c r="Q3748" s="10">
        <v>-122.39809449</v>
      </c>
      <c r="R3748" t="s">
        <v>18708</v>
      </c>
      <c r="S3748" s="7">
        <v>9</v>
      </c>
      <c r="T3748" s="7">
        <v>2020</v>
      </c>
      <c r="U3748" s="7">
        <v>3</v>
      </c>
      <c r="V3748">
        <v>12</v>
      </c>
      <c r="W3748">
        <v>2022</v>
      </c>
      <c r="X3748">
        <v>4</v>
      </c>
      <c r="Y3748" t="b">
        <v>0</v>
      </c>
      <c r="Z3748" t="b">
        <v>0</v>
      </c>
      <c r="AA3748">
        <v>819</v>
      </c>
      <c r="AB3748">
        <v>6</v>
      </c>
      <c r="AC3748" t="b">
        <v>0</v>
      </c>
      <c r="AD3748" t="b">
        <v>1</v>
      </c>
      <c r="AE3748" t="b">
        <v>0</v>
      </c>
      <c r="AF3748" t="b">
        <v>1</v>
      </c>
      <c r="AG3748" s="11">
        <v>44104</v>
      </c>
      <c r="AH3748" s="11">
        <v>44923</v>
      </c>
      <c r="AI3748" s="12">
        <f>IF(OR(AG3748="",AH3748=""),"",AH3748-AG3748)</f>
        <v>819.0</v>
      </c>
      <c r="AJ3748" s="13" t="b">
        <f>IF(OR(AI3748="",AA3748=""),"",AI3748=AA3748)</f>
        <v>1</v>
      </c>
      <c r="AK3748" s="13" t="b">
        <f>IF(AI3748="","",AI3748&gt;60)</f>
        <v>1</v>
      </c>
      <c r="AL3748" s="13" t="b">
        <f>IF(OR(Y3748=TRUE,AH3748=""),TRUE,FALSE)</f>
        <v>0</v>
      </c>
      <c r="AM3748" s="13" t="b">
        <f>IF(AI3748="","",AI3748&lt;0)</f>
        <v>0</v>
      </c>
      <c r="AN3748" s="13" t="str">
        <f>IF(AH3748="","No inspection date",IF(AI3748&lt;0,"Negative chronology",IF(AI3748&lt;=30,"0-30",IF(AI3748&lt;=60,"31-60",IF(AI3748&lt;=90,"61-90",IF(AI3748&lt;=180,"91-180","181+"))))))</f>
        <v>181+</v>
      </c>
      <c r="AO3748" s="13" t="str">
        <f>IF(OR(ISNUMBER(SEARCH("COMPLETED",K3748)),ISNUMBER(SEARCH("CLOSED",K3748))),"Closed/Completed","Other Active/Issued")</f>
        <v>Closed/Completed</v>
      </c>
    </row>
    <row r="3749" spans="1:41">
      <c r="A3749" t="s">
        <v>18709</v>
      </c>
      <c r="B3749" t="s">
        <v>87</v>
      </c>
      <c r="C3749" t="s">
        <v>87</v>
      </c>
      <c r="D3749" t="s">
        <v>88</v>
      </c>
      <c r="F3749" t="s">
        <v>18710</v>
      </c>
      <c r="H3749" t="s">
        <v>18138</v>
      </c>
      <c r="I3749" t="s">
        <v>18711</v>
      </c>
      <c r="J3749" t="s">
        <v>137</v>
      </c>
      <c r="K3749" t="s">
        <v>93</v>
      </c>
      <c r="L3749" t="s">
        <v>93</v>
      </c>
      <c r="M3749" t="s">
        <v>7814</v>
      </c>
      <c r="O3749" t="s">
        <v>18712</v>
      </c>
      <c r="P3749" s="10">
        <v>47.61834459</v>
      </c>
      <c r="Q3749" s="10">
        <v>-122.34047003</v>
      </c>
      <c r="R3749" t="s">
        <v>7816</v>
      </c>
      <c r="S3749" s="7">
        <v>9</v>
      </c>
      <c r="T3749" s="7">
        <v>2020</v>
      </c>
      <c r="U3749" s="7">
        <v>3</v>
      </c>
      <c r="V3749">
        <v>12</v>
      </c>
      <c r="W3749">
        <v>2021</v>
      </c>
      <c r="X3749">
        <v>4</v>
      </c>
      <c r="Y3749" t="b">
        <v>0</v>
      </c>
      <c r="Z3749" t="b">
        <v>0</v>
      </c>
      <c r="AA3749">
        <v>432</v>
      </c>
      <c r="AB3749">
        <v>7</v>
      </c>
      <c r="AC3749" t="b">
        <v>0</v>
      </c>
      <c r="AD3749" t="b">
        <v>1</v>
      </c>
      <c r="AE3749" t="b">
        <v>0</v>
      </c>
      <c r="AF3749" t="b">
        <v>1</v>
      </c>
      <c r="AG3749" s="11">
        <v>44104</v>
      </c>
      <c r="AH3749" s="11">
        <v>44536</v>
      </c>
      <c r="AI3749" s="12">
        <f>IF(OR(AG3749="",AH3749=""),"",AH3749-AG3749)</f>
        <v>432.0</v>
      </c>
      <c r="AJ3749" s="13" t="b">
        <f>IF(OR(AI3749="",AA3749=""),"",AI3749=AA3749)</f>
        <v>1</v>
      </c>
      <c r="AK3749" s="13" t="b">
        <f>IF(AI3749="","",AI3749&gt;60)</f>
        <v>1</v>
      </c>
      <c r="AL3749" s="13" t="b">
        <f>IF(OR(Y3749=TRUE,AH3749=""),TRUE,FALSE)</f>
        <v>0</v>
      </c>
      <c r="AM3749" s="13" t="b">
        <f>IF(AI3749="","",AI3749&lt;0)</f>
        <v>0</v>
      </c>
      <c r="AN3749" s="13" t="str">
        <f>IF(AH3749="","No inspection date",IF(AI3749&lt;0,"Negative chronology",IF(AI3749&lt;=30,"0-30",IF(AI3749&lt;=60,"31-60",IF(AI3749&lt;=90,"61-90",IF(AI3749&lt;=180,"91-180","181+"))))))</f>
        <v>181+</v>
      </c>
      <c r="AO3749" s="13" t="str">
        <f>IF(OR(ISNUMBER(SEARCH("COMPLETED",K3749)),ISNUMBER(SEARCH("CLOSED",K3749))),"Closed/Completed","Other Active/Issued")</f>
        <v>Closed/Completed</v>
      </c>
    </row>
    <row r="3750" spans="1:41">
      <c r="A3750" t="s">
        <v>18713</v>
      </c>
      <c r="B3750" t="s">
        <v>87</v>
      </c>
      <c r="C3750" t="s">
        <v>87</v>
      </c>
      <c r="D3750" t="s">
        <v>88</v>
      </c>
      <c r="F3750" t="s">
        <v>18714</v>
      </c>
      <c r="H3750" t="s">
        <v>18547</v>
      </c>
      <c r="K3750" t="s">
        <v>93</v>
      </c>
      <c r="L3750" t="s">
        <v>93</v>
      </c>
      <c r="M3750" t="s">
        <v>10626</v>
      </c>
      <c r="O3750" t="s">
        <v>18715</v>
      </c>
      <c r="P3750" s="10">
        <v>47.52369375</v>
      </c>
      <c r="Q3750" s="10">
        <v>-122.3514263</v>
      </c>
      <c r="R3750" t="s">
        <v>10628</v>
      </c>
      <c r="S3750" s="7">
        <v>10</v>
      </c>
      <c r="T3750" s="7">
        <v>2020</v>
      </c>
      <c r="U3750" s="7">
        <v>4</v>
      </c>
      <c r="Y3750" t="b">
        <v>1</v>
      </c>
      <c r="Z3750" t="b">
        <v>1</v>
      </c>
      <c r="AB3750">
        <v>1</v>
      </c>
      <c r="AC3750" t="b">
        <v>0</v>
      </c>
      <c r="AD3750" t="b">
        <v>1</v>
      </c>
      <c r="AE3750" t="b">
        <v>0</v>
      </c>
      <c r="AF3750" t="b">
        <v>1</v>
      </c>
      <c r="AG3750" s="11">
        <v>44105</v>
      </c>
      <c r="AI3750" s="12">
        <f>IF(OR(AG3750="",AH3750=""),"",AH3750-AG3750)</f>
        <v/>
      </c>
      <c r="AJ3750" s="13">
        <f>IF(OR(AI3750="",AA3750=""),"",AI3750=AA3750)</f>
        <v/>
      </c>
      <c r="AK3750" s="13">
        <f>IF(AI3750="","",AI3750&gt;60)</f>
        <v/>
      </c>
      <c r="AL3750" s="13" t="b">
        <f>IF(OR(Y3750=TRUE,AH3750=""),TRUE,FALSE)</f>
        <v>1</v>
      </c>
      <c r="AM3750" s="13">
        <f>IF(AI3750="","",AI3750&lt;0)</f>
        <v/>
      </c>
      <c r="AN3750" s="13" t="str">
        <f>IF(AH3750="","No inspection date",IF(AI3750&lt;0,"Negative chronology",IF(AI3750&lt;=30,"0-30",IF(AI3750&lt;=60,"31-60",IF(AI3750&lt;=90,"61-90",IF(AI3750&lt;=180,"91-180","181+"))))))</f>
        <v>No inspection date</v>
      </c>
      <c r="AO3750" s="13" t="str">
        <f>IF(OR(ISNUMBER(SEARCH("COMPLETED",K3750)),ISNUMBER(SEARCH("CLOSED",K3750))),"Closed/Completed","Other Active/Issued")</f>
        <v>Closed/Completed</v>
      </c>
    </row>
    <row r="3751" spans="1:41">
      <c r="A3751" t="s">
        <v>18716</v>
      </c>
      <c r="B3751" t="s">
        <v>87</v>
      </c>
      <c r="C3751" t="s">
        <v>87</v>
      </c>
      <c r="D3751" t="s">
        <v>88</v>
      </c>
      <c r="F3751" t="s">
        <v>18717</v>
      </c>
      <c r="H3751" t="s">
        <v>18547</v>
      </c>
      <c r="I3751" t="s">
        <v>18718</v>
      </c>
      <c r="J3751" t="s">
        <v>137</v>
      </c>
      <c r="K3751" t="s">
        <v>93</v>
      </c>
      <c r="L3751" t="s">
        <v>93</v>
      </c>
      <c r="M3751" t="s">
        <v>18719</v>
      </c>
      <c r="O3751" t="s">
        <v>18720</v>
      </c>
      <c r="P3751" s="10">
        <v>47.67399426</v>
      </c>
      <c r="Q3751" s="10">
        <v>-122.3163549</v>
      </c>
      <c r="R3751" t="s">
        <v>18721</v>
      </c>
      <c r="S3751" s="7">
        <v>10</v>
      </c>
      <c r="T3751" s="7">
        <v>2020</v>
      </c>
      <c r="U3751" s="7">
        <v>4</v>
      </c>
      <c r="V3751">
        <v>10</v>
      </c>
      <c r="W3751">
        <v>2020</v>
      </c>
      <c r="X3751">
        <v>4</v>
      </c>
      <c r="Y3751" t="b">
        <v>0</v>
      </c>
      <c r="Z3751" t="b">
        <v>0</v>
      </c>
      <c r="AA3751">
        <v>18</v>
      </c>
      <c r="AB3751">
        <v>4</v>
      </c>
      <c r="AC3751" t="b">
        <v>0</v>
      </c>
      <c r="AD3751" t="b">
        <v>1</v>
      </c>
      <c r="AE3751" t="b">
        <v>0</v>
      </c>
      <c r="AF3751" t="b">
        <v>1</v>
      </c>
      <c r="AG3751" s="11">
        <v>44105</v>
      </c>
      <c r="AH3751" s="11">
        <v>44123</v>
      </c>
      <c r="AI3751" s="12">
        <f>IF(OR(AG3751="",AH3751=""),"",AH3751-AG3751)</f>
        <v>18.0</v>
      </c>
      <c r="AJ3751" s="13" t="b">
        <f>IF(OR(AI3751="",AA3751=""),"",AI3751=AA3751)</f>
        <v>1</v>
      </c>
      <c r="AK3751" s="13" t="b">
        <f>IF(AI3751="","",AI3751&gt;60)</f>
        <v>0</v>
      </c>
      <c r="AL3751" s="13" t="b">
        <f>IF(OR(Y3751=TRUE,AH3751=""),TRUE,FALSE)</f>
        <v>0</v>
      </c>
      <c r="AM3751" s="13" t="b">
        <f>IF(AI3751="","",AI3751&lt;0)</f>
        <v>0</v>
      </c>
      <c r="AN3751" s="13" t="str">
        <f>IF(AH3751="","No inspection date",IF(AI3751&lt;0,"Negative chronology",IF(AI3751&lt;=30,"0-30",IF(AI3751&lt;=60,"31-60",IF(AI3751&lt;=90,"61-90",IF(AI3751&lt;=180,"91-180","181+"))))))</f>
        <v>0-30</v>
      </c>
      <c r="AO3751" s="13" t="str">
        <f>IF(OR(ISNUMBER(SEARCH("COMPLETED",K3751)),ISNUMBER(SEARCH("CLOSED",K3751))),"Closed/Completed","Other Active/Issued")</f>
        <v>Closed/Completed</v>
      </c>
    </row>
    <row r="3752" spans="1:41">
      <c r="A3752" t="s">
        <v>18722</v>
      </c>
      <c r="B3752" t="s">
        <v>87</v>
      </c>
      <c r="C3752" t="s">
        <v>87</v>
      </c>
      <c r="D3752" t="s">
        <v>88</v>
      </c>
      <c r="F3752" t="s">
        <v>18723</v>
      </c>
      <c r="G3752" t="s">
        <v>18724</v>
      </c>
      <c r="H3752" t="s">
        <v>18547</v>
      </c>
      <c r="K3752" t="s">
        <v>982</v>
      </c>
      <c r="L3752" t="s">
        <v>982</v>
      </c>
      <c r="M3752" t="s">
        <v>18725</v>
      </c>
      <c r="N3752" s="9">
        <v>98118</v>
      </c>
      <c r="O3752" t="s">
        <v>18726</v>
      </c>
      <c r="P3752" s="10">
        <v>47.51192312</v>
      </c>
      <c r="Q3752" s="10">
        <v>-122.24932569</v>
      </c>
      <c r="R3752" t="s">
        <v>18727</v>
      </c>
      <c r="S3752" s="7">
        <v>10</v>
      </c>
      <c r="T3752" s="7">
        <v>2020</v>
      </c>
      <c r="U3752" s="7">
        <v>4</v>
      </c>
      <c r="Y3752" t="b">
        <v>1</v>
      </c>
      <c r="Z3752" t="b">
        <v>1</v>
      </c>
      <c r="AB3752">
        <v>2</v>
      </c>
      <c r="AC3752" t="b">
        <v>0</v>
      </c>
      <c r="AD3752" t="b">
        <v>1</v>
      </c>
      <c r="AE3752" t="b">
        <v>0</v>
      </c>
      <c r="AF3752" t="b">
        <v>1</v>
      </c>
      <c r="AG3752" s="11">
        <v>44105</v>
      </c>
      <c r="AI3752" s="12">
        <f>IF(OR(AG3752="",AH3752=""),"",AH3752-AG3752)</f>
        <v/>
      </c>
      <c r="AJ3752" s="13">
        <f>IF(OR(AI3752="",AA3752=""),"",AI3752=AA3752)</f>
        <v/>
      </c>
      <c r="AK3752" s="13">
        <f>IF(AI3752="","",AI3752&gt;60)</f>
        <v/>
      </c>
      <c r="AL3752" s="13" t="b">
        <f>IF(OR(Y3752=TRUE,AH3752=""),TRUE,FALSE)</f>
        <v>1</v>
      </c>
      <c r="AM3752" s="13">
        <f>IF(AI3752="","",AI3752&lt;0)</f>
        <v/>
      </c>
      <c r="AN3752" s="13" t="str">
        <f>IF(AH3752="","No inspection date",IF(AI3752&lt;0,"Negative chronology",IF(AI3752&lt;=30,"0-30",IF(AI3752&lt;=60,"31-60",IF(AI3752&lt;=90,"61-90",IF(AI3752&lt;=180,"91-180","181+"))))))</f>
        <v>No inspection date</v>
      </c>
      <c r="AO3752" s="13" t="str">
        <f>IF(OR(ISNUMBER(SEARCH("COMPLETED",K3752)),ISNUMBER(SEARCH("CLOSED",K3752))),"Closed/Completed","Other Active/Issued")</f>
        <v>Other Active/Issued</v>
      </c>
    </row>
    <row r="3753" spans="1:41">
      <c r="A3753" t="s">
        <v>18728</v>
      </c>
      <c r="B3753" t="s">
        <v>87</v>
      </c>
      <c r="C3753" t="s">
        <v>87</v>
      </c>
      <c r="D3753" t="s">
        <v>88</v>
      </c>
      <c r="F3753" t="s">
        <v>18729</v>
      </c>
      <c r="H3753" t="s">
        <v>18547</v>
      </c>
      <c r="I3753" t="s">
        <v>14190</v>
      </c>
      <c r="J3753" t="s">
        <v>137</v>
      </c>
      <c r="K3753" t="s">
        <v>93</v>
      </c>
      <c r="L3753" t="s">
        <v>93</v>
      </c>
      <c r="M3753" t="s">
        <v>18730</v>
      </c>
      <c r="N3753" s="9">
        <v>98125</v>
      </c>
      <c r="O3753" t="s">
        <v>18731</v>
      </c>
      <c r="P3753" s="10">
        <v>47.72318088</v>
      </c>
      <c r="Q3753" s="10">
        <v>-122.30044029</v>
      </c>
      <c r="R3753" t="s">
        <v>18732</v>
      </c>
      <c r="S3753" s="7">
        <v>10</v>
      </c>
      <c r="T3753" s="7">
        <v>2020</v>
      </c>
      <c r="U3753" s="7">
        <v>4</v>
      </c>
      <c r="V3753">
        <v>10</v>
      </c>
      <c r="W3753">
        <v>2020</v>
      </c>
      <c r="X3753">
        <v>4</v>
      </c>
      <c r="Y3753" t="b">
        <v>0</v>
      </c>
      <c r="Z3753" t="b">
        <v>0</v>
      </c>
      <c r="AA3753">
        <v>14</v>
      </c>
      <c r="AB3753">
        <v>5</v>
      </c>
      <c r="AC3753" t="b">
        <v>0</v>
      </c>
      <c r="AD3753" t="b">
        <v>1</v>
      </c>
      <c r="AE3753" t="b">
        <v>0</v>
      </c>
      <c r="AF3753" t="b">
        <v>1</v>
      </c>
      <c r="AG3753" s="11">
        <v>44105</v>
      </c>
      <c r="AH3753" s="11">
        <v>44119</v>
      </c>
      <c r="AI3753" s="12">
        <f>IF(OR(AG3753="",AH3753=""),"",AH3753-AG3753)</f>
        <v>14.0</v>
      </c>
      <c r="AJ3753" s="13" t="b">
        <f>IF(OR(AI3753="",AA3753=""),"",AI3753=AA3753)</f>
        <v>1</v>
      </c>
      <c r="AK3753" s="13" t="b">
        <f>IF(AI3753="","",AI3753&gt;60)</f>
        <v>0</v>
      </c>
      <c r="AL3753" s="13" t="b">
        <f>IF(OR(Y3753=TRUE,AH3753=""),TRUE,FALSE)</f>
        <v>0</v>
      </c>
      <c r="AM3753" s="13" t="b">
        <f>IF(AI3753="","",AI3753&lt;0)</f>
        <v>0</v>
      </c>
      <c r="AN3753" s="13" t="str">
        <f>IF(AH3753="","No inspection date",IF(AI3753&lt;0,"Negative chronology",IF(AI3753&lt;=30,"0-30",IF(AI3753&lt;=60,"31-60",IF(AI3753&lt;=90,"61-90",IF(AI3753&lt;=180,"91-180","181+"))))))</f>
        <v>0-30</v>
      </c>
      <c r="AO3753" s="13" t="str">
        <f>IF(OR(ISNUMBER(SEARCH("COMPLETED",K3753)),ISNUMBER(SEARCH("CLOSED",K3753))),"Closed/Completed","Other Active/Issued")</f>
        <v>Closed/Completed</v>
      </c>
    </row>
    <row r="3754" spans="1:41">
      <c r="A3754" t="s">
        <v>18733</v>
      </c>
      <c r="B3754" t="s">
        <v>87</v>
      </c>
      <c r="C3754" t="s">
        <v>87</v>
      </c>
      <c r="D3754" t="s">
        <v>88</v>
      </c>
      <c r="F3754" t="s">
        <v>18734</v>
      </c>
      <c r="H3754" t="s">
        <v>18547</v>
      </c>
      <c r="K3754" t="s">
        <v>153</v>
      </c>
      <c r="L3754" t="s">
        <v>153</v>
      </c>
      <c r="M3754" t="s">
        <v>18735</v>
      </c>
      <c r="N3754" s="9">
        <v>98136</v>
      </c>
      <c r="O3754" t="s">
        <v>18736</v>
      </c>
      <c r="P3754" s="10">
        <v>47.54157972</v>
      </c>
      <c r="Q3754" s="10">
        <v>-122.39684616</v>
      </c>
      <c r="R3754" t="s">
        <v>18737</v>
      </c>
      <c r="S3754" s="7">
        <v>10</v>
      </c>
      <c r="T3754" s="7">
        <v>2020</v>
      </c>
      <c r="U3754" s="7">
        <v>4</v>
      </c>
      <c r="Y3754" t="b">
        <v>1</v>
      </c>
      <c r="Z3754" t="b">
        <v>1</v>
      </c>
      <c r="AB3754">
        <v>1</v>
      </c>
      <c r="AC3754" t="b">
        <v>0</v>
      </c>
      <c r="AD3754" t="b">
        <v>1</v>
      </c>
      <c r="AE3754" t="b">
        <v>0</v>
      </c>
      <c r="AF3754" t="b">
        <v>1</v>
      </c>
      <c r="AG3754" s="11">
        <v>44105</v>
      </c>
      <c r="AI3754" s="12">
        <f>IF(OR(AG3754="",AH3754=""),"",AH3754-AG3754)</f>
        <v/>
      </c>
      <c r="AJ3754" s="13">
        <f>IF(OR(AI3754="",AA3754=""),"",AI3754=AA3754)</f>
        <v/>
      </c>
      <c r="AK3754" s="13">
        <f>IF(AI3754="","",AI3754&gt;60)</f>
        <v/>
      </c>
      <c r="AL3754" s="13" t="b">
        <f>IF(OR(Y3754=TRUE,AH3754=""),TRUE,FALSE)</f>
        <v>1</v>
      </c>
      <c r="AM3754" s="13">
        <f>IF(AI3754="","",AI3754&lt;0)</f>
        <v/>
      </c>
      <c r="AN3754" s="13" t="str">
        <f>IF(AH3754="","No inspection date",IF(AI3754&lt;0,"Negative chronology",IF(AI3754&lt;=30,"0-30",IF(AI3754&lt;=60,"31-60",IF(AI3754&lt;=90,"61-90",IF(AI3754&lt;=180,"91-180","181+"))))))</f>
        <v>No inspection date</v>
      </c>
      <c r="AO3754" s="13" t="str">
        <f>IF(OR(ISNUMBER(SEARCH("COMPLETED",K3754)),ISNUMBER(SEARCH("CLOSED",K3754))),"Closed/Completed","Other Active/Issued")</f>
        <v>Other Active/Issued</v>
      </c>
    </row>
    <row r="3755" spans="1:41">
      <c r="A3755" t="s">
        <v>18738</v>
      </c>
      <c r="B3755" t="s">
        <v>87</v>
      </c>
      <c r="C3755" t="s">
        <v>87</v>
      </c>
      <c r="D3755" t="s">
        <v>88</v>
      </c>
      <c r="F3755" t="s">
        <v>18739</v>
      </c>
      <c r="G3755" t="s">
        <v>18740</v>
      </c>
      <c r="H3755" t="s">
        <v>18547</v>
      </c>
      <c r="K3755" t="s">
        <v>100</v>
      </c>
      <c r="L3755" t="s">
        <v>100</v>
      </c>
      <c r="M3755" t="s">
        <v>18725</v>
      </c>
      <c r="N3755" s="9">
        <v>98118</v>
      </c>
      <c r="O3755" t="s">
        <v>18741</v>
      </c>
      <c r="P3755" s="10">
        <v>47.51192312</v>
      </c>
      <c r="Q3755" s="10">
        <v>-122.24932569</v>
      </c>
      <c r="R3755" t="s">
        <v>18727</v>
      </c>
      <c r="S3755" s="7">
        <v>10</v>
      </c>
      <c r="T3755" s="7">
        <v>2020</v>
      </c>
      <c r="U3755" s="7">
        <v>4</v>
      </c>
      <c r="Y3755" t="b">
        <v>1</v>
      </c>
      <c r="Z3755" t="b">
        <v>1</v>
      </c>
      <c r="AB3755">
        <v>2</v>
      </c>
      <c r="AC3755" t="b">
        <v>0</v>
      </c>
      <c r="AD3755" t="b">
        <v>1</v>
      </c>
      <c r="AE3755" t="b">
        <v>0</v>
      </c>
      <c r="AF3755" t="b">
        <v>1</v>
      </c>
      <c r="AG3755" s="11">
        <v>44105</v>
      </c>
      <c r="AI3755" s="12">
        <f>IF(OR(AG3755="",AH3755=""),"",AH3755-AG3755)</f>
        <v/>
      </c>
      <c r="AJ3755" s="13">
        <f>IF(OR(AI3755="",AA3755=""),"",AI3755=AA3755)</f>
        <v/>
      </c>
      <c r="AK3755" s="13">
        <f>IF(AI3755="","",AI3755&gt;60)</f>
        <v/>
      </c>
      <c r="AL3755" s="13" t="b">
        <f>IF(OR(Y3755=TRUE,AH3755=""),TRUE,FALSE)</f>
        <v>1</v>
      </c>
      <c r="AM3755" s="13">
        <f>IF(AI3755="","",AI3755&lt;0)</f>
        <v/>
      </c>
      <c r="AN3755" s="13" t="str">
        <f>IF(AH3755="","No inspection date",IF(AI3755&lt;0,"Negative chronology",IF(AI3755&lt;=30,"0-30",IF(AI3755&lt;=60,"31-60",IF(AI3755&lt;=90,"61-90",IF(AI3755&lt;=180,"91-180","181+"))))))</f>
        <v>No inspection date</v>
      </c>
      <c r="AO3755" s="13" t="str">
        <f>IF(OR(ISNUMBER(SEARCH("COMPLETED",K3755)),ISNUMBER(SEARCH("CLOSED",K3755))),"Closed/Completed","Other Active/Issued")</f>
        <v>Other Active/Issued</v>
      </c>
    </row>
    <row r="3756" spans="1:41">
      <c r="A3756" t="s">
        <v>18742</v>
      </c>
      <c r="B3756" t="s">
        <v>87</v>
      </c>
      <c r="C3756" t="s">
        <v>87</v>
      </c>
      <c r="D3756" t="s">
        <v>88</v>
      </c>
      <c r="F3756" t="s">
        <v>18743</v>
      </c>
      <c r="G3756" t="s">
        <v>18744</v>
      </c>
      <c r="H3756" t="s">
        <v>18547</v>
      </c>
      <c r="K3756" t="s">
        <v>93</v>
      </c>
      <c r="L3756" t="s">
        <v>93</v>
      </c>
      <c r="M3756" t="s">
        <v>18745</v>
      </c>
      <c r="N3756" s="9">
        <v>98136</v>
      </c>
      <c r="O3756" t="s">
        <v>18746</v>
      </c>
      <c r="P3756" s="10">
        <v>47.54463682</v>
      </c>
      <c r="Q3756" s="10">
        <v>-122.3815504</v>
      </c>
      <c r="R3756" t="s">
        <v>18747</v>
      </c>
      <c r="S3756" s="7">
        <v>10</v>
      </c>
      <c r="T3756" s="7">
        <v>2020</v>
      </c>
      <c r="U3756" s="7">
        <v>4</v>
      </c>
      <c r="Y3756" t="b">
        <v>1</v>
      </c>
      <c r="Z3756" t="b">
        <v>1</v>
      </c>
      <c r="AB3756">
        <v>1</v>
      </c>
      <c r="AC3756" t="b">
        <v>0</v>
      </c>
      <c r="AD3756" t="b">
        <v>1</v>
      </c>
      <c r="AE3756" t="b">
        <v>0</v>
      </c>
      <c r="AF3756" t="b">
        <v>1</v>
      </c>
      <c r="AG3756" s="11">
        <v>44105</v>
      </c>
      <c r="AI3756" s="12">
        <f>IF(OR(AG3756="",AH3756=""),"",AH3756-AG3756)</f>
        <v/>
      </c>
      <c r="AJ3756" s="13">
        <f>IF(OR(AI3756="",AA3756=""),"",AI3756=AA3756)</f>
        <v/>
      </c>
      <c r="AK3756" s="13">
        <f>IF(AI3756="","",AI3756&gt;60)</f>
        <v/>
      </c>
      <c r="AL3756" s="13" t="b">
        <f>IF(OR(Y3756=TRUE,AH3756=""),TRUE,FALSE)</f>
        <v>1</v>
      </c>
      <c r="AM3756" s="13">
        <f>IF(AI3756="","",AI3756&lt;0)</f>
        <v/>
      </c>
      <c r="AN3756" s="13" t="str">
        <f>IF(AH3756="","No inspection date",IF(AI3756&lt;0,"Negative chronology",IF(AI3756&lt;=30,"0-30",IF(AI3756&lt;=60,"31-60",IF(AI3756&lt;=90,"61-90",IF(AI3756&lt;=180,"91-180","181+"))))))</f>
        <v>No inspection date</v>
      </c>
      <c r="AO3756" s="13" t="str">
        <f>IF(OR(ISNUMBER(SEARCH("COMPLETED",K3756)),ISNUMBER(SEARCH("CLOSED",K3756))),"Closed/Completed","Other Active/Issued")</f>
        <v>Closed/Completed</v>
      </c>
    </row>
    <row r="3757" spans="1:41">
      <c r="A3757" t="s">
        <v>18748</v>
      </c>
      <c r="B3757" t="s">
        <v>87</v>
      </c>
      <c r="C3757" t="s">
        <v>87</v>
      </c>
      <c r="D3757" t="s">
        <v>88</v>
      </c>
      <c r="F3757" t="s">
        <v>18749</v>
      </c>
      <c r="H3757" t="s">
        <v>18547</v>
      </c>
      <c r="K3757" t="s">
        <v>93</v>
      </c>
      <c r="L3757" t="s">
        <v>93</v>
      </c>
      <c r="M3757" t="s">
        <v>8185</v>
      </c>
      <c r="O3757" t="s">
        <v>18750</v>
      </c>
      <c r="P3757" s="10">
        <v>47.6577388</v>
      </c>
      <c r="Q3757" s="10">
        <v>-122.31896837</v>
      </c>
      <c r="R3757" t="s">
        <v>8187</v>
      </c>
      <c r="S3757" s="7">
        <v>10</v>
      </c>
      <c r="T3757" s="7">
        <v>2020</v>
      </c>
      <c r="U3757" s="7">
        <v>4</v>
      </c>
      <c r="Y3757" t="b">
        <v>1</v>
      </c>
      <c r="Z3757" t="b">
        <v>1</v>
      </c>
      <c r="AB3757">
        <v>4</v>
      </c>
      <c r="AC3757" t="b">
        <v>0</v>
      </c>
      <c r="AD3757" t="b">
        <v>1</v>
      </c>
      <c r="AE3757" t="b">
        <v>0</v>
      </c>
      <c r="AF3757" t="b">
        <v>1</v>
      </c>
      <c r="AG3757" s="11">
        <v>44105</v>
      </c>
      <c r="AI3757" s="12">
        <f>IF(OR(AG3757="",AH3757=""),"",AH3757-AG3757)</f>
        <v/>
      </c>
      <c r="AJ3757" s="13">
        <f>IF(OR(AI3757="",AA3757=""),"",AI3757=AA3757)</f>
        <v/>
      </c>
      <c r="AK3757" s="13">
        <f>IF(AI3757="","",AI3757&gt;60)</f>
        <v/>
      </c>
      <c r="AL3757" s="13" t="b">
        <f>IF(OR(Y3757=TRUE,AH3757=""),TRUE,FALSE)</f>
        <v>1</v>
      </c>
      <c r="AM3757" s="13">
        <f>IF(AI3757="","",AI3757&lt;0)</f>
        <v/>
      </c>
      <c r="AN3757" s="13" t="str">
        <f>IF(AH3757="","No inspection date",IF(AI3757&lt;0,"Negative chronology",IF(AI3757&lt;=30,"0-30",IF(AI3757&lt;=60,"31-60",IF(AI3757&lt;=90,"61-90",IF(AI3757&lt;=180,"91-180","181+"))))))</f>
        <v>No inspection date</v>
      </c>
      <c r="AO3757" s="13" t="str">
        <f>IF(OR(ISNUMBER(SEARCH("COMPLETED",K3757)),ISNUMBER(SEARCH("CLOSED",K3757))),"Closed/Completed","Other Active/Issued")</f>
        <v>Closed/Completed</v>
      </c>
    </row>
    <row r="3758" spans="1:41">
      <c r="A3758" t="s">
        <v>18751</v>
      </c>
      <c r="B3758" t="s">
        <v>87</v>
      </c>
      <c r="C3758" t="s">
        <v>87</v>
      </c>
      <c r="D3758" t="s">
        <v>88</v>
      </c>
      <c r="F3758" t="s">
        <v>18752</v>
      </c>
      <c r="G3758" t="s">
        <v>18753</v>
      </c>
      <c r="H3758" t="s">
        <v>18547</v>
      </c>
      <c r="K3758" t="s">
        <v>100</v>
      </c>
      <c r="L3758" t="s">
        <v>100</v>
      </c>
      <c r="M3758" t="s">
        <v>18754</v>
      </c>
      <c r="N3758" s="9">
        <v>98118</v>
      </c>
      <c r="O3758" t="s">
        <v>18755</v>
      </c>
      <c r="P3758" s="10">
        <v>47.51451987</v>
      </c>
      <c r="Q3758" s="10">
        <v>-122.2703554</v>
      </c>
      <c r="R3758" t="s">
        <v>18756</v>
      </c>
      <c r="S3758" s="7">
        <v>10</v>
      </c>
      <c r="T3758" s="7">
        <v>2020</v>
      </c>
      <c r="U3758" s="7">
        <v>4</v>
      </c>
      <c r="Y3758" t="b">
        <v>1</v>
      </c>
      <c r="Z3758" t="b">
        <v>1</v>
      </c>
      <c r="AB3758">
        <v>2</v>
      </c>
      <c r="AC3758" t="b">
        <v>0</v>
      </c>
      <c r="AD3758" t="b">
        <v>1</v>
      </c>
      <c r="AE3758" t="b">
        <v>0</v>
      </c>
      <c r="AF3758" t="b">
        <v>1</v>
      </c>
      <c r="AG3758" s="11">
        <v>44105</v>
      </c>
      <c r="AI3758" s="12">
        <f>IF(OR(AG3758="",AH3758=""),"",AH3758-AG3758)</f>
        <v/>
      </c>
      <c r="AJ3758" s="13">
        <f>IF(OR(AI3758="",AA3758=""),"",AI3758=AA3758)</f>
        <v/>
      </c>
      <c r="AK3758" s="13">
        <f>IF(AI3758="","",AI3758&gt;60)</f>
        <v/>
      </c>
      <c r="AL3758" s="13" t="b">
        <f>IF(OR(Y3758=TRUE,AH3758=""),TRUE,FALSE)</f>
        <v>1</v>
      </c>
      <c r="AM3758" s="13">
        <f>IF(AI3758="","",AI3758&lt;0)</f>
        <v/>
      </c>
      <c r="AN3758" s="13" t="str">
        <f>IF(AH3758="","No inspection date",IF(AI3758&lt;0,"Negative chronology",IF(AI3758&lt;=30,"0-30",IF(AI3758&lt;=60,"31-60",IF(AI3758&lt;=90,"61-90",IF(AI3758&lt;=180,"91-180","181+"))))))</f>
        <v>No inspection date</v>
      </c>
      <c r="AO3758" s="13" t="str">
        <f>IF(OR(ISNUMBER(SEARCH("COMPLETED",K3758)),ISNUMBER(SEARCH("CLOSED",K3758))),"Closed/Completed","Other Active/Issued")</f>
        <v>Other Active/Issued</v>
      </c>
    </row>
    <row r="3759" spans="1:41">
      <c r="A3759" t="s">
        <v>18757</v>
      </c>
      <c r="B3759" t="s">
        <v>87</v>
      </c>
      <c r="C3759" t="s">
        <v>87</v>
      </c>
      <c r="D3759" t="s">
        <v>88</v>
      </c>
      <c r="F3759" t="s">
        <v>18758</v>
      </c>
      <c r="G3759" t="s">
        <v>18759</v>
      </c>
      <c r="H3759" t="s">
        <v>18263</v>
      </c>
      <c r="K3759" t="s">
        <v>93</v>
      </c>
      <c r="L3759" t="s">
        <v>93</v>
      </c>
      <c r="M3759" t="s">
        <v>18760</v>
      </c>
      <c r="N3759" s="9">
        <v>98103</v>
      </c>
      <c r="O3759" t="s">
        <v>18761</v>
      </c>
      <c r="P3759" s="10">
        <v>47.69664939</v>
      </c>
      <c r="Q3759" s="10">
        <v>-122.33992617</v>
      </c>
      <c r="R3759" t="s">
        <v>18762</v>
      </c>
      <c r="S3759" s="7">
        <v>10</v>
      </c>
      <c r="T3759" s="7">
        <v>2020</v>
      </c>
      <c r="U3759" s="7">
        <v>4</v>
      </c>
      <c r="Y3759" t="b">
        <v>1</v>
      </c>
      <c r="Z3759" t="b">
        <v>1</v>
      </c>
      <c r="AB3759">
        <v>5</v>
      </c>
      <c r="AC3759" t="b">
        <v>0</v>
      </c>
      <c r="AD3759" t="b">
        <v>1</v>
      </c>
      <c r="AE3759" t="b">
        <v>0</v>
      </c>
      <c r="AF3759" t="b">
        <v>1</v>
      </c>
      <c r="AG3759" s="11">
        <v>44106</v>
      </c>
      <c r="AI3759" s="12">
        <f>IF(OR(AG3759="",AH3759=""),"",AH3759-AG3759)</f>
        <v/>
      </c>
      <c r="AJ3759" s="13">
        <f>IF(OR(AI3759="",AA3759=""),"",AI3759=AA3759)</f>
        <v/>
      </c>
      <c r="AK3759" s="13">
        <f>IF(AI3759="","",AI3759&gt;60)</f>
        <v/>
      </c>
      <c r="AL3759" s="13" t="b">
        <f>IF(OR(Y3759=TRUE,AH3759=""),TRUE,FALSE)</f>
        <v>1</v>
      </c>
      <c r="AM3759" s="13">
        <f>IF(AI3759="","",AI3759&lt;0)</f>
        <v/>
      </c>
      <c r="AN3759" s="13" t="str">
        <f>IF(AH3759="","No inspection date",IF(AI3759&lt;0,"Negative chronology",IF(AI3759&lt;=30,"0-30",IF(AI3759&lt;=60,"31-60",IF(AI3759&lt;=90,"61-90",IF(AI3759&lt;=180,"91-180","181+"))))))</f>
        <v>No inspection date</v>
      </c>
      <c r="AO3759" s="13" t="str">
        <f>IF(OR(ISNUMBER(SEARCH("COMPLETED",K3759)),ISNUMBER(SEARCH("CLOSED",K3759))),"Closed/Completed","Other Active/Issued")</f>
        <v>Closed/Completed</v>
      </c>
    </row>
    <row r="3760" spans="1:41">
      <c r="A3760" t="s">
        <v>18763</v>
      </c>
      <c r="B3760" t="s">
        <v>87</v>
      </c>
      <c r="C3760" t="s">
        <v>87</v>
      </c>
      <c r="D3760" t="s">
        <v>88</v>
      </c>
      <c r="F3760" t="s">
        <v>18764</v>
      </c>
      <c r="G3760" t="s">
        <v>7397</v>
      </c>
      <c r="H3760" t="s">
        <v>18263</v>
      </c>
      <c r="I3760" t="s">
        <v>18765</v>
      </c>
      <c r="J3760" t="s">
        <v>137</v>
      </c>
      <c r="K3760" t="s">
        <v>93</v>
      </c>
      <c r="L3760" t="s">
        <v>93</v>
      </c>
      <c r="M3760" t="s">
        <v>10042</v>
      </c>
      <c r="N3760" s="9">
        <v>98118</v>
      </c>
      <c r="O3760" t="s">
        <v>18766</v>
      </c>
      <c r="P3760" s="10">
        <v>47.56473878</v>
      </c>
      <c r="Q3760" s="10">
        <v>-122.28560498</v>
      </c>
      <c r="R3760" t="s">
        <v>10044</v>
      </c>
      <c r="S3760" s="7">
        <v>10</v>
      </c>
      <c r="T3760" s="7">
        <v>2020</v>
      </c>
      <c r="U3760" s="7">
        <v>4</v>
      </c>
      <c r="V3760">
        <v>4</v>
      </c>
      <c r="W3760">
        <v>2021</v>
      </c>
      <c r="X3760">
        <v>2</v>
      </c>
      <c r="Y3760" t="b">
        <v>0</v>
      </c>
      <c r="Z3760" t="b">
        <v>0</v>
      </c>
      <c r="AA3760">
        <v>188</v>
      </c>
      <c r="AB3760">
        <v>2</v>
      </c>
      <c r="AC3760" t="b">
        <v>0</v>
      </c>
      <c r="AD3760" t="b">
        <v>1</v>
      </c>
      <c r="AE3760" t="b">
        <v>0</v>
      </c>
      <c r="AF3760" t="b">
        <v>1</v>
      </c>
      <c r="AG3760" s="11">
        <v>44106</v>
      </c>
      <c r="AH3760" s="11">
        <v>44294</v>
      </c>
      <c r="AI3760" s="12">
        <f>IF(OR(AG3760="",AH3760=""),"",AH3760-AG3760)</f>
        <v>188.0</v>
      </c>
      <c r="AJ3760" s="13" t="b">
        <f>IF(OR(AI3760="",AA3760=""),"",AI3760=AA3760)</f>
        <v>1</v>
      </c>
      <c r="AK3760" s="13" t="b">
        <f>IF(AI3760="","",AI3760&gt;60)</f>
        <v>1</v>
      </c>
      <c r="AL3760" s="13" t="b">
        <f>IF(OR(Y3760=TRUE,AH3760=""),TRUE,FALSE)</f>
        <v>0</v>
      </c>
      <c r="AM3760" s="13" t="b">
        <f>IF(AI3760="","",AI3760&lt;0)</f>
        <v>0</v>
      </c>
      <c r="AN3760" s="13" t="str">
        <f>IF(AH3760="","No inspection date",IF(AI3760&lt;0,"Negative chronology",IF(AI3760&lt;=30,"0-30",IF(AI3760&lt;=60,"31-60",IF(AI3760&lt;=90,"61-90",IF(AI3760&lt;=180,"91-180","181+"))))))</f>
        <v>181+</v>
      </c>
      <c r="AO3760" s="13" t="str">
        <f>IF(OR(ISNUMBER(SEARCH("COMPLETED",K3760)),ISNUMBER(SEARCH("CLOSED",K3760))),"Closed/Completed","Other Active/Issued")</f>
        <v>Closed/Completed</v>
      </c>
    </row>
    <row r="3761" spans="1:41">
      <c r="A3761" t="s">
        <v>18767</v>
      </c>
      <c r="B3761" t="s">
        <v>87</v>
      </c>
      <c r="C3761" t="s">
        <v>87</v>
      </c>
      <c r="D3761" t="s">
        <v>88</v>
      </c>
      <c r="F3761" t="s">
        <v>18768</v>
      </c>
      <c r="H3761" t="s">
        <v>18263</v>
      </c>
      <c r="I3761" t="s">
        <v>18263</v>
      </c>
      <c r="J3761" t="s">
        <v>93</v>
      </c>
      <c r="K3761" t="s">
        <v>93</v>
      </c>
      <c r="L3761" t="s">
        <v>93</v>
      </c>
      <c r="M3761" t="s">
        <v>18769</v>
      </c>
      <c r="O3761" t="s">
        <v>18770</v>
      </c>
      <c r="P3761" s="10">
        <v>47.66115211</v>
      </c>
      <c r="Q3761" s="10">
        <v>-122.33303699</v>
      </c>
      <c r="R3761" t="s">
        <v>18771</v>
      </c>
      <c r="S3761" s="7">
        <v>10</v>
      </c>
      <c r="T3761" s="7">
        <v>2020</v>
      </c>
      <c r="U3761" s="7">
        <v>4</v>
      </c>
      <c r="V3761">
        <v>10</v>
      </c>
      <c r="W3761">
        <v>2020</v>
      </c>
      <c r="X3761">
        <v>4</v>
      </c>
      <c r="Y3761" t="b">
        <v>0</v>
      </c>
      <c r="Z3761" t="b">
        <v>0</v>
      </c>
      <c r="AA3761">
        <v>0</v>
      </c>
      <c r="AB3761">
        <v>4</v>
      </c>
      <c r="AC3761" t="b">
        <v>0</v>
      </c>
      <c r="AD3761" t="b">
        <v>1</v>
      </c>
      <c r="AE3761" t="b">
        <v>0</v>
      </c>
      <c r="AF3761" t="b">
        <v>1</v>
      </c>
      <c r="AG3761" s="11">
        <v>44106</v>
      </c>
      <c r="AH3761" s="11">
        <v>44106</v>
      </c>
      <c r="AI3761" s="12">
        <f>IF(OR(AG3761="",AH3761=""),"",AH3761-AG3761)</f>
        <v>0.0</v>
      </c>
      <c r="AJ3761" s="13" t="b">
        <f>IF(OR(AI3761="",AA3761=""),"",AI3761=AA3761)</f>
        <v>1</v>
      </c>
      <c r="AK3761" s="13" t="b">
        <f>IF(AI3761="","",AI3761&gt;60)</f>
        <v>0</v>
      </c>
      <c r="AL3761" s="13" t="b">
        <f>IF(OR(Y3761=TRUE,AH3761=""),TRUE,FALSE)</f>
        <v>0</v>
      </c>
      <c r="AM3761" s="13" t="b">
        <f>IF(AI3761="","",AI3761&lt;0)</f>
        <v>0</v>
      </c>
      <c r="AN3761" s="13" t="str">
        <f>IF(AH3761="","No inspection date",IF(AI3761&lt;0,"Negative chronology",IF(AI3761&lt;=30,"0-30",IF(AI3761&lt;=60,"31-60",IF(AI3761&lt;=90,"61-90",IF(AI3761&lt;=180,"91-180","181+"))))))</f>
        <v>0-30</v>
      </c>
      <c r="AO3761" s="13" t="str">
        <f>IF(OR(ISNUMBER(SEARCH("COMPLETED",K3761)),ISNUMBER(SEARCH("CLOSED",K3761))),"Closed/Completed","Other Active/Issued")</f>
        <v>Closed/Completed</v>
      </c>
    </row>
    <row r="3762" spans="1:41">
      <c r="A3762" t="s">
        <v>18772</v>
      </c>
      <c r="B3762" t="s">
        <v>87</v>
      </c>
      <c r="C3762" t="s">
        <v>87</v>
      </c>
      <c r="D3762" t="s">
        <v>88</v>
      </c>
      <c r="F3762" t="s">
        <v>18773</v>
      </c>
      <c r="H3762" t="s">
        <v>18263</v>
      </c>
      <c r="I3762" t="s">
        <v>18263</v>
      </c>
      <c r="J3762" t="s">
        <v>93</v>
      </c>
      <c r="K3762" t="s">
        <v>93</v>
      </c>
      <c r="L3762" t="s">
        <v>93</v>
      </c>
      <c r="M3762" t="s">
        <v>18774</v>
      </c>
      <c r="N3762" s="9">
        <v>98103</v>
      </c>
      <c r="O3762" t="s">
        <v>18775</v>
      </c>
      <c r="P3762" s="10">
        <v>47.66119164</v>
      </c>
      <c r="Q3762" s="10">
        <v>-122.3332309</v>
      </c>
      <c r="R3762" t="s">
        <v>18776</v>
      </c>
      <c r="S3762" s="7">
        <v>10</v>
      </c>
      <c r="T3762" s="7">
        <v>2020</v>
      </c>
      <c r="U3762" s="7">
        <v>4</v>
      </c>
      <c r="V3762">
        <v>10</v>
      </c>
      <c r="W3762">
        <v>2020</v>
      </c>
      <c r="X3762">
        <v>4</v>
      </c>
      <c r="Y3762" t="b">
        <v>0</v>
      </c>
      <c r="Z3762" t="b">
        <v>0</v>
      </c>
      <c r="AA3762">
        <v>0</v>
      </c>
      <c r="AB3762">
        <v>4</v>
      </c>
      <c r="AC3762" t="b">
        <v>0</v>
      </c>
      <c r="AD3762" t="b">
        <v>1</v>
      </c>
      <c r="AE3762" t="b">
        <v>0</v>
      </c>
      <c r="AF3762" t="b">
        <v>1</v>
      </c>
      <c r="AG3762" s="11">
        <v>44106</v>
      </c>
      <c r="AH3762" s="11">
        <v>44106</v>
      </c>
      <c r="AI3762" s="12">
        <f>IF(OR(AG3762="",AH3762=""),"",AH3762-AG3762)</f>
        <v>0.0</v>
      </c>
      <c r="AJ3762" s="13" t="b">
        <f>IF(OR(AI3762="",AA3762=""),"",AI3762=AA3762)</f>
        <v>1</v>
      </c>
      <c r="AK3762" s="13" t="b">
        <f>IF(AI3762="","",AI3762&gt;60)</f>
        <v>0</v>
      </c>
      <c r="AL3762" s="13" t="b">
        <f>IF(OR(Y3762=TRUE,AH3762=""),TRUE,FALSE)</f>
        <v>0</v>
      </c>
      <c r="AM3762" s="13" t="b">
        <f>IF(AI3762="","",AI3762&lt;0)</f>
        <v>0</v>
      </c>
      <c r="AN3762" s="13" t="str">
        <f>IF(AH3762="","No inspection date",IF(AI3762&lt;0,"Negative chronology",IF(AI3762&lt;=30,"0-30",IF(AI3762&lt;=60,"31-60",IF(AI3762&lt;=90,"61-90",IF(AI3762&lt;=180,"91-180","181+"))))))</f>
        <v>0-30</v>
      </c>
      <c r="AO3762" s="13" t="str">
        <f>IF(OR(ISNUMBER(SEARCH("COMPLETED",K3762)),ISNUMBER(SEARCH("CLOSED",K3762))),"Closed/Completed","Other Active/Issued")</f>
        <v>Closed/Completed</v>
      </c>
    </row>
    <row r="3763" spans="1:41">
      <c r="A3763" t="s">
        <v>18777</v>
      </c>
      <c r="B3763" t="s">
        <v>87</v>
      </c>
      <c r="C3763" t="s">
        <v>87</v>
      </c>
      <c r="D3763" t="s">
        <v>88</v>
      </c>
      <c r="F3763" t="s">
        <v>18778</v>
      </c>
      <c r="H3763" t="s">
        <v>18263</v>
      </c>
      <c r="K3763" t="s">
        <v>93</v>
      </c>
      <c r="L3763" t="s">
        <v>93</v>
      </c>
      <c r="M3763" t="s">
        <v>18779</v>
      </c>
      <c r="N3763" s="9">
        <v>98105</v>
      </c>
      <c r="O3763" t="s">
        <v>18780</v>
      </c>
      <c r="P3763" s="10">
        <v>47.67103557</v>
      </c>
      <c r="Q3763" s="10">
        <v>-122.32388211</v>
      </c>
      <c r="R3763" t="s">
        <v>18781</v>
      </c>
      <c r="S3763" s="7">
        <v>10</v>
      </c>
      <c r="T3763" s="7">
        <v>2020</v>
      </c>
      <c r="U3763" s="7">
        <v>4</v>
      </c>
      <c r="Y3763" t="b">
        <v>1</v>
      </c>
      <c r="Z3763" t="b">
        <v>1</v>
      </c>
      <c r="AB3763">
        <v>6</v>
      </c>
      <c r="AC3763" t="b">
        <v>0</v>
      </c>
      <c r="AD3763" t="b">
        <v>1</v>
      </c>
      <c r="AE3763" t="b">
        <v>0</v>
      </c>
      <c r="AF3763" t="b">
        <v>1</v>
      </c>
      <c r="AG3763" s="11">
        <v>44106</v>
      </c>
      <c r="AI3763" s="12">
        <f>IF(OR(AG3763="",AH3763=""),"",AH3763-AG3763)</f>
        <v/>
      </c>
      <c r="AJ3763" s="13">
        <f>IF(OR(AI3763="",AA3763=""),"",AI3763=AA3763)</f>
        <v/>
      </c>
      <c r="AK3763" s="13">
        <f>IF(AI3763="","",AI3763&gt;60)</f>
        <v/>
      </c>
      <c r="AL3763" s="13" t="b">
        <f>IF(OR(Y3763=TRUE,AH3763=""),TRUE,FALSE)</f>
        <v>1</v>
      </c>
      <c r="AM3763" s="13">
        <f>IF(AI3763="","",AI3763&lt;0)</f>
        <v/>
      </c>
      <c r="AN3763" s="13" t="str">
        <f>IF(AH3763="","No inspection date",IF(AI3763&lt;0,"Negative chronology",IF(AI3763&lt;=30,"0-30",IF(AI3763&lt;=60,"31-60",IF(AI3763&lt;=90,"61-90",IF(AI3763&lt;=180,"91-180","181+"))))))</f>
        <v>No inspection date</v>
      </c>
      <c r="AO3763" s="13" t="str">
        <f>IF(OR(ISNUMBER(SEARCH("COMPLETED",K3763)),ISNUMBER(SEARCH("CLOSED",K3763))),"Closed/Completed","Other Active/Issued")</f>
        <v>Closed/Completed</v>
      </c>
    </row>
    <row r="3764" spans="1:41">
      <c r="A3764" t="s">
        <v>18782</v>
      </c>
      <c r="B3764" t="s">
        <v>87</v>
      </c>
      <c r="C3764" t="s">
        <v>87</v>
      </c>
      <c r="D3764" t="s">
        <v>88</v>
      </c>
      <c r="F3764" t="s">
        <v>10801</v>
      </c>
      <c r="G3764" t="s">
        <v>18225</v>
      </c>
      <c r="H3764" t="s">
        <v>18263</v>
      </c>
      <c r="I3764" t="s">
        <v>11024</v>
      </c>
      <c r="J3764" t="s">
        <v>137</v>
      </c>
      <c r="K3764" t="s">
        <v>93</v>
      </c>
      <c r="L3764" t="s">
        <v>93</v>
      </c>
      <c r="M3764" t="s">
        <v>8185</v>
      </c>
      <c r="O3764" t="s">
        <v>18783</v>
      </c>
      <c r="P3764" s="10">
        <v>47.6577388</v>
      </c>
      <c r="Q3764" s="10">
        <v>-122.31896837</v>
      </c>
      <c r="R3764" t="s">
        <v>8187</v>
      </c>
      <c r="S3764" s="7">
        <v>10</v>
      </c>
      <c r="T3764" s="7">
        <v>2020</v>
      </c>
      <c r="U3764" s="7">
        <v>4</v>
      </c>
      <c r="V3764">
        <v>11</v>
      </c>
      <c r="W3764">
        <v>2020</v>
      </c>
      <c r="X3764">
        <v>4</v>
      </c>
      <c r="Y3764" t="b">
        <v>0</v>
      </c>
      <c r="Z3764" t="b">
        <v>0</v>
      </c>
      <c r="AA3764">
        <v>38</v>
      </c>
      <c r="AB3764">
        <v>4</v>
      </c>
      <c r="AC3764" t="b">
        <v>0</v>
      </c>
      <c r="AD3764" t="b">
        <v>1</v>
      </c>
      <c r="AE3764" t="b">
        <v>0</v>
      </c>
      <c r="AF3764" t="b">
        <v>1</v>
      </c>
      <c r="AG3764" s="11">
        <v>44106</v>
      </c>
      <c r="AH3764" s="11">
        <v>44144</v>
      </c>
      <c r="AI3764" s="12">
        <f>IF(OR(AG3764="",AH3764=""),"",AH3764-AG3764)</f>
        <v>38.0</v>
      </c>
      <c r="AJ3764" s="13" t="b">
        <f>IF(OR(AI3764="",AA3764=""),"",AI3764=AA3764)</f>
        <v>1</v>
      </c>
      <c r="AK3764" s="13" t="b">
        <f>IF(AI3764="","",AI3764&gt;60)</f>
        <v>0</v>
      </c>
      <c r="AL3764" s="13" t="b">
        <f>IF(OR(Y3764=TRUE,AH3764=""),TRUE,FALSE)</f>
        <v>0</v>
      </c>
      <c r="AM3764" s="13" t="b">
        <f>IF(AI3764="","",AI3764&lt;0)</f>
        <v>0</v>
      </c>
      <c r="AN3764" s="13" t="str">
        <f>IF(AH3764="","No inspection date",IF(AI3764&lt;0,"Negative chronology",IF(AI3764&lt;=30,"0-30",IF(AI3764&lt;=60,"31-60",IF(AI3764&lt;=90,"61-90",IF(AI3764&lt;=180,"91-180","181+"))))))</f>
        <v>31-60</v>
      </c>
      <c r="AO3764" s="13" t="str">
        <f>IF(OR(ISNUMBER(SEARCH("COMPLETED",K3764)),ISNUMBER(SEARCH("CLOSED",K3764))),"Closed/Completed","Other Active/Issued")</f>
        <v>Closed/Completed</v>
      </c>
    </row>
    <row r="3765" spans="1:41">
      <c r="A3765" t="s">
        <v>18784</v>
      </c>
      <c r="B3765" t="s">
        <v>87</v>
      </c>
      <c r="C3765" t="s">
        <v>87</v>
      </c>
      <c r="D3765" t="s">
        <v>88</v>
      </c>
      <c r="F3765" t="s">
        <v>18785</v>
      </c>
      <c r="G3765" t="s">
        <v>18786</v>
      </c>
      <c r="H3765" t="s">
        <v>18263</v>
      </c>
      <c r="K3765" t="s">
        <v>93</v>
      </c>
      <c r="L3765" t="s">
        <v>93</v>
      </c>
      <c r="M3765" t="s">
        <v>18787</v>
      </c>
      <c r="O3765" t="s">
        <v>18788</v>
      </c>
      <c r="P3765" s="10">
        <v>47.64111494</v>
      </c>
      <c r="Q3765" s="10">
        <v>-122.344347</v>
      </c>
      <c r="R3765" t="s">
        <v>18789</v>
      </c>
      <c r="S3765" s="7">
        <v>10</v>
      </c>
      <c r="T3765" s="7">
        <v>2020</v>
      </c>
      <c r="U3765" s="7">
        <v>4</v>
      </c>
      <c r="Y3765" t="b">
        <v>1</v>
      </c>
      <c r="Z3765" t="b">
        <v>1</v>
      </c>
      <c r="AB3765">
        <v>7</v>
      </c>
      <c r="AC3765" t="b">
        <v>0</v>
      </c>
      <c r="AD3765" t="b">
        <v>1</v>
      </c>
      <c r="AE3765" t="b">
        <v>0</v>
      </c>
      <c r="AF3765" t="b">
        <v>1</v>
      </c>
      <c r="AG3765" s="11">
        <v>44106</v>
      </c>
      <c r="AI3765" s="12">
        <f>IF(OR(AG3765="",AH3765=""),"",AH3765-AG3765)</f>
        <v/>
      </c>
      <c r="AJ3765" s="13">
        <f>IF(OR(AI3765="",AA3765=""),"",AI3765=AA3765)</f>
        <v/>
      </c>
      <c r="AK3765" s="13">
        <f>IF(AI3765="","",AI3765&gt;60)</f>
        <v/>
      </c>
      <c r="AL3765" s="13" t="b">
        <f>IF(OR(Y3765=TRUE,AH3765=""),TRUE,FALSE)</f>
        <v>1</v>
      </c>
      <c r="AM3765" s="13">
        <f>IF(AI3765="","",AI3765&lt;0)</f>
        <v/>
      </c>
      <c r="AN3765" s="13" t="str">
        <f>IF(AH3765="","No inspection date",IF(AI3765&lt;0,"Negative chronology",IF(AI3765&lt;=30,"0-30",IF(AI3765&lt;=60,"31-60",IF(AI3765&lt;=90,"61-90",IF(AI3765&lt;=180,"91-180","181+"))))))</f>
        <v>No inspection date</v>
      </c>
      <c r="AO3765" s="13" t="str">
        <f>IF(OR(ISNUMBER(SEARCH("COMPLETED",K3765)),ISNUMBER(SEARCH("CLOSED",K3765))),"Closed/Completed","Other Active/Issued")</f>
        <v>Closed/Completed</v>
      </c>
    </row>
    <row r="3766" spans="1:41">
      <c r="A3766" t="s">
        <v>18790</v>
      </c>
      <c r="B3766" t="s">
        <v>87</v>
      </c>
      <c r="C3766" t="s">
        <v>87</v>
      </c>
      <c r="D3766" t="s">
        <v>88</v>
      </c>
      <c r="F3766" t="s">
        <v>18791</v>
      </c>
      <c r="H3766" t="s">
        <v>14183</v>
      </c>
      <c r="K3766" t="s">
        <v>115</v>
      </c>
      <c r="L3766" t="s">
        <v>115</v>
      </c>
      <c r="M3766" t="s">
        <v>18792</v>
      </c>
      <c r="N3766" s="9">
        <v>98108</v>
      </c>
      <c r="O3766" t="s">
        <v>18793</v>
      </c>
      <c r="P3766" s="10">
        <v>47.56873356</v>
      </c>
      <c r="Q3766" s="10">
        <v>-122.29443842</v>
      </c>
      <c r="R3766" t="s">
        <v>18794</v>
      </c>
      <c r="S3766" s="7">
        <v>10</v>
      </c>
      <c r="T3766" s="7">
        <v>2020</v>
      </c>
      <c r="U3766" s="7">
        <v>4</v>
      </c>
      <c r="Y3766" t="b">
        <v>1</v>
      </c>
      <c r="Z3766" t="b">
        <v>1</v>
      </c>
      <c r="AB3766">
        <v>2</v>
      </c>
      <c r="AC3766" t="b">
        <v>0</v>
      </c>
      <c r="AD3766" t="b">
        <v>1</v>
      </c>
      <c r="AE3766" t="b">
        <v>0</v>
      </c>
      <c r="AF3766" t="b">
        <v>1</v>
      </c>
      <c r="AG3766" s="11">
        <v>44109</v>
      </c>
      <c r="AI3766" s="12">
        <f>IF(OR(AG3766="",AH3766=""),"",AH3766-AG3766)</f>
        <v/>
      </c>
      <c r="AJ3766" s="13">
        <f>IF(OR(AI3766="",AA3766=""),"",AI3766=AA3766)</f>
        <v/>
      </c>
      <c r="AK3766" s="13">
        <f>IF(AI3766="","",AI3766&gt;60)</f>
        <v/>
      </c>
      <c r="AL3766" s="13" t="b">
        <f>IF(OR(Y3766=TRUE,AH3766=""),TRUE,FALSE)</f>
        <v>1</v>
      </c>
      <c r="AM3766" s="13">
        <f>IF(AI3766="","",AI3766&lt;0)</f>
        <v/>
      </c>
      <c r="AN3766" s="13" t="str">
        <f>IF(AH3766="","No inspection date",IF(AI3766&lt;0,"Negative chronology",IF(AI3766&lt;=30,"0-30",IF(AI3766&lt;=60,"31-60",IF(AI3766&lt;=90,"61-90",IF(AI3766&lt;=180,"91-180","181+"))))))</f>
        <v>No inspection date</v>
      </c>
      <c r="AO3766" s="13" t="str">
        <f>IF(OR(ISNUMBER(SEARCH("COMPLETED",K3766)),ISNUMBER(SEARCH("CLOSED",K3766))),"Closed/Completed","Other Active/Issued")</f>
        <v>Other Active/Issued</v>
      </c>
    </row>
    <row r="3767" spans="1:41">
      <c r="A3767" t="s">
        <v>18795</v>
      </c>
      <c r="B3767" t="s">
        <v>87</v>
      </c>
      <c r="C3767" t="s">
        <v>87</v>
      </c>
      <c r="D3767" t="s">
        <v>88</v>
      </c>
      <c r="F3767" t="s">
        <v>18796</v>
      </c>
      <c r="H3767" t="s">
        <v>14183</v>
      </c>
      <c r="K3767" t="s">
        <v>93</v>
      </c>
      <c r="L3767" t="s">
        <v>93</v>
      </c>
      <c r="M3767" t="s">
        <v>18792</v>
      </c>
      <c r="N3767" s="9">
        <v>98108</v>
      </c>
      <c r="O3767" t="s">
        <v>18797</v>
      </c>
      <c r="P3767" s="10">
        <v>47.56873356</v>
      </c>
      <c r="Q3767" s="10">
        <v>-122.29443842</v>
      </c>
      <c r="R3767" t="s">
        <v>18794</v>
      </c>
      <c r="S3767" s="7">
        <v>10</v>
      </c>
      <c r="T3767" s="7">
        <v>2020</v>
      </c>
      <c r="U3767" s="7">
        <v>4</v>
      </c>
      <c r="Y3767" t="b">
        <v>1</v>
      </c>
      <c r="Z3767" t="b">
        <v>1</v>
      </c>
      <c r="AB3767">
        <v>2</v>
      </c>
      <c r="AC3767" t="b">
        <v>0</v>
      </c>
      <c r="AD3767" t="b">
        <v>1</v>
      </c>
      <c r="AE3767" t="b">
        <v>0</v>
      </c>
      <c r="AF3767" t="b">
        <v>1</v>
      </c>
      <c r="AG3767" s="11">
        <v>44109</v>
      </c>
      <c r="AI3767" s="12">
        <f>IF(OR(AG3767="",AH3767=""),"",AH3767-AG3767)</f>
        <v/>
      </c>
      <c r="AJ3767" s="13">
        <f>IF(OR(AI3767="",AA3767=""),"",AI3767=AA3767)</f>
        <v/>
      </c>
      <c r="AK3767" s="13">
        <f>IF(AI3767="","",AI3767&gt;60)</f>
        <v/>
      </c>
      <c r="AL3767" s="13" t="b">
        <f>IF(OR(Y3767=TRUE,AH3767=""),TRUE,FALSE)</f>
        <v>1</v>
      </c>
      <c r="AM3767" s="13">
        <f>IF(AI3767="","",AI3767&lt;0)</f>
        <v/>
      </c>
      <c r="AN3767" s="13" t="str">
        <f>IF(AH3767="","No inspection date",IF(AI3767&lt;0,"Negative chronology",IF(AI3767&lt;=30,"0-30",IF(AI3767&lt;=60,"31-60",IF(AI3767&lt;=90,"61-90",IF(AI3767&lt;=180,"91-180","181+"))))))</f>
        <v>No inspection date</v>
      </c>
      <c r="AO3767" s="13" t="str">
        <f>IF(OR(ISNUMBER(SEARCH("COMPLETED",K3767)),ISNUMBER(SEARCH("CLOSED",K3767))),"Closed/Completed","Other Active/Issued")</f>
        <v>Closed/Completed</v>
      </c>
    </row>
    <row r="3768" spans="1:41">
      <c r="A3768" t="s">
        <v>18798</v>
      </c>
      <c r="B3768" t="s">
        <v>87</v>
      </c>
      <c r="C3768" t="s">
        <v>87</v>
      </c>
      <c r="D3768" t="s">
        <v>88</v>
      </c>
      <c r="F3768" t="s">
        <v>18799</v>
      </c>
      <c r="G3768" t="s">
        <v>18800</v>
      </c>
      <c r="H3768" t="s">
        <v>14183</v>
      </c>
      <c r="I3768" t="s">
        <v>14183</v>
      </c>
      <c r="J3768" t="s">
        <v>93</v>
      </c>
      <c r="K3768" t="s">
        <v>100</v>
      </c>
      <c r="L3768" t="s">
        <v>100</v>
      </c>
      <c r="M3768" t="s">
        <v>2249</v>
      </c>
      <c r="N3768" s="9">
        <v>98122</v>
      </c>
      <c r="O3768" t="s">
        <v>18801</v>
      </c>
      <c r="P3768" s="10">
        <v>47.606687</v>
      </c>
      <c r="Q3768" s="10">
        <v>-122.28390353</v>
      </c>
      <c r="R3768" t="s">
        <v>2251</v>
      </c>
      <c r="S3768" s="7">
        <v>10</v>
      </c>
      <c r="T3768" s="7">
        <v>2020</v>
      </c>
      <c r="U3768" s="7">
        <v>4</v>
      </c>
      <c r="V3768">
        <v>10</v>
      </c>
      <c r="W3768">
        <v>2020</v>
      </c>
      <c r="X3768">
        <v>4</v>
      </c>
      <c r="Y3768" t="b">
        <v>0</v>
      </c>
      <c r="Z3768" t="b">
        <v>0</v>
      </c>
      <c r="AA3768">
        <v>0</v>
      </c>
      <c r="AB3768">
        <v>3</v>
      </c>
      <c r="AC3768" t="b">
        <v>0</v>
      </c>
      <c r="AD3768" t="b">
        <v>1</v>
      </c>
      <c r="AE3768" t="b">
        <v>0</v>
      </c>
      <c r="AF3768" t="b">
        <v>1</v>
      </c>
      <c r="AG3768" s="11">
        <v>44109</v>
      </c>
      <c r="AH3768" s="11">
        <v>44109</v>
      </c>
      <c r="AI3768" s="12">
        <f>IF(OR(AG3768="",AH3768=""),"",AH3768-AG3768)</f>
        <v>0.0</v>
      </c>
      <c r="AJ3768" s="13" t="b">
        <f>IF(OR(AI3768="",AA3768=""),"",AI3768=AA3768)</f>
        <v>1</v>
      </c>
      <c r="AK3768" s="13" t="b">
        <f>IF(AI3768="","",AI3768&gt;60)</f>
        <v>0</v>
      </c>
      <c r="AL3768" s="13" t="b">
        <f>IF(OR(Y3768=TRUE,AH3768=""),TRUE,FALSE)</f>
        <v>0</v>
      </c>
      <c r="AM3768" s="13" t="b">
        <f>IF(AI3768="","",AI3768&lt;0)</f>
        <v>0</v>
      </c>
      <c r="AN3768" s="13" t="str">
        <f>IF(AH3768="","No inspection date",IF(AI3768&lt;0,"Negative chronology",IF(AI3768&lt;=30,"0-30",IF(AI3768&lt;=60,"31-60",IF(AI3768&lt;=90,"61-90",IF(AI3768&lt;=180,"91-180","181+"))))))</f>
        <v>0-30</v>
      </c>
      <c r="AO3768" s="13" t="str">
        <f>IF(OR(ISNUMBER(SEARCH("COMPLETED",K3768)),ISNUMBER(SEARCH("CLOSED",K3768))),"Closed/Completed","Other Active/Issued")</f>
        <v>Other Active/Issued</v>
      </c>
    </row>
    <row r="3769" spans="1:41">
      <c r="A3769" t="s">
        <v>18802</v>
      </c>
      <c r="B3769" t="s">
        <v>87</v>
      </c>
      <c r="C3769" t="s">
        <v>87</v>
      </c>
      <c r="D3769" t="s">
        <v>88</v>
      </c>
      <c r="F3769" t="s">
        <v>18803</v>
      </c>
      <c r="H3769" t="s">
        <v>14183</v>
      </c>
      <c r="I3769" t="s">
        <v>18694</v>
      </c>
      <c r="J3769" t="s">
        <v>137</v>
      </c>
      <c r="K3769" t="s">
        <v>93</v>
      </c>
      <c r="L3769" t="s">
        <v>93</v>
      </c>
      <c r="M3769" t="s">
        <v>18804</v>
      </c>
      <c r="N3769" s="9">
        <v>98105</v>
      </c>
      <c r="O3769" t="s">
        <v>18805</v>
      </c>
      <c r="P3769" s="10">
        <v>47.66515008</v>
      </c>
      <c r="Q3769" s="10">
        <v>-122.27574505</v>
      </c>
      <c r="R3769" t="s">
        <v>18806</v>
      </c>
      <c r="S3769" s="7">
        <v>10</v>
      </c>
      <c r="T3769" s="7">
        <v>2020</v>
      </c>
      <c r="U3769" s="7">
        <v>4</v>
      </c>
      <c r="V3769">
        <v>10</v>
      </c>
      <c r="W3769">
        <v>2020</v>
      </c>
      <c r="X3769">
        <v>4</v>
      </c>
      <c r="Y3769" t="b">
        <v>0</v>
      </c>
      <c r="Z3769" t="b">
        <v>0</v>
      </c>
      <c r="AA3769">
        <v>22</v>
      </c>
      <c r="AB3769">
        <v>4</v>
      </c>
      <c r="AC3769" t="b">
        <v>0</v>
      </c>
      <c r="AD3769" t="b">
        <v>1</v>
      </c>
      <c r="AE3769" t="b">
        <v>0</v>
      </c>
      <c r="AF3769" t="b">
        <v>1</v>
      </c>
      <c r="AG3769" s="11">
        <v>44109</v>
      </c>
      <c r="AH3769" s="11">
        <v>44131</v>
      </c>
      <c r="AI3769" s="12">
        <f>IF(OR(AG3769="",AH3769=""),"",AH3769-AG3769)</f>
        <v>22.0</v>
      </c>
      <c r="AJ3769" s="13" t="b">
        <f>IF(OR(AI3769="",AA3769=""),"",AI3769=AA3769)</f>
        <v>1</v>
      </c>
      <c r="AK3769" s="13" t="b">
        <f>IF(AI3769="","",AI3769&gt;60)</f>
        <v>0</v>
      </c>
      <c r="AL3769" s="13" t="b">
        <f>IF(OR(Y3769=TRUE,AH3769=""),TRUE,FALSE)</f>
        <v>0</v>
      </c>
      <c r="AM3769" s="13" t="b">
        <f>IF(AI3769="","",AI3769&lt;0)</f>
        <v>0</v>
      </c>
      <c r="AN3769" s="13" t="str">
        <f>IF(AH3769="","No inspection date",IF(AI3769&lt;0,"Negative chronology",IF(AI3769&lt;=30,"0-30",IF(AI3769&lt;=60,"31-60",IF(AI3769&lt;=90,"61-90",IF(AI3769&lt;=180,"91-180","181+"))))))</f>
        <v>0-30</v>
      </c>
      <c r="AO3769" s="13" t="str">
        <f>IF(OR(ISNUMBER(SEARCH("COMPLETED",K3769)),ISNUMBER(SEARCH("CLOSED",K3769))),"Closed/Completed","Other Active/Issued")</f>
        <v>Closed/Completed</v>
      </c>
    </row>
    <row r="3770" spans="1:41">
      <c r="A3770" t="s">
        <v>18807</v>
      </c>
      <c r="B3770" t="s">
        <v>87</v>
      </c>
      <c r="C3770" t="s">
        <v>87</v>
      </c>
      <c r="D3770" t="s">
        <v>88</v>
      </c>
      <c r="F3770" t="s">
        <v>18808</v>
      </c>
      <c r="H3770" t="s">
        <v>7561</v>
      </c>
      <c r="I3770" t="s">
        <v>18809</v>
      </c>
      <c r="J3770" t="s">
        <v>137</v>
      </c>
      <c r="K3770" t="s">
        <v>93</v>
      </c>
      <c r="L3770" t="s">
        <v>93</v>
      </c>
      <c r="M3770" t="s">
        <v>10804</v>
      </c>
      <c r="O3770" t="s">
        <v>18810</v>
      </c>
      <c r="P3770" s="10">
        <v>47.66370824</v>
      </c>
      <c r="Q3770" s="10">
        <v>-122.30575651</v>
      </c>
      <c r="R3770" t="s">
        <v>10806</v>
      </c>
      <c r="S3770" s="7">
        <v>10</v>
      </c>
      <c r="T3770" s="7">
        <v>2020</v>
      </c>
      <c r="U3770" s="7">
        <v>4</v>
      </c>
      <c r="V3770">
        <v>11</v>
      </c>
      <c r="W3770">
        <v>2020</v>
      </c>
      <c r="X3770">
        <v>4</v>
      </c>
      <c r="Y3770" t="b">
        <v>0</v>
      </c>
      <c r="Z3770" t="b">
        <v>0</v>
      </c>
      <c r="AA3770">
        <v>28</v>
      </c>
      <c r="AB3770">
        <v>4</v>
      </c>
      <c r="AC3770" t="b">
        <v>0</v>
      </c>
      <c r="AD3770" t="b">
        <v>1</v>
      </c>
      <c r="AE3770" t="b">
        <v>0</v>
      </c>
      <c r="AF3770" t="b">
        <v>1</v>
      </c>
      <c r="AG3770" s="11">
        <v>44110</v>
      </c>
      <c r="AH3770" s="11">
        <v>44138</v>
      </c>
      <c r="AI3770" s="12">
        <f>IF(OR(AG3770="",AH3770=""),"",AH3770-AG3770)</f>
        <v>28.0</v>
      </c>
      <c r="AJ3770" s="13" t="b">
        <f>IF(OR(AI3770="",AA3770=""),"",AI3770=AA3770)</f>
        <v>1</v>
      </c>
      <c r="AK3770" s="13" t="b">
        <f>IF(AI3770="","",AI3770&gt;60)</f>
        <v>0</v>
      </c>
      <c r="AL3770" s="13" t="b">
        <f>IF(OR(Y3770=TRUE,AH3770=""),TRUE,FALSE)</f>
        <v>0</v>
      </c>
      <c r="AM3770" s="13" t="b">
        <f>IF(AI3770="","",AI3770&lt;0)</f>
        <v>0</v>
      </c>
      <c r="AN3770" s="13" t="str">
        <f>IF(AH3770="","No inspection date",IF(AI3770&lt;0,"Negative chronology",IF(AI3770&lt;=30,"0-30",IF(AI3770&lt;=60,"31-60",IF(AI3770&lt;=90,"61-90",IF(AI3770&lt;=180,"91-180","181+"))))))</f>
        <v>0-30</v>
      </c>
      <c r="AO3770" s="13" t="str">
        <f>IF(OR(ISNUMBER(SEARCH("COMPLETED",K3770)),ISNUMBER(SEARCH("CLOSED",K3770))),"Closed/Completed","Other Active/Issued")</f>
        <v>Closed/Completed</v>
      </c>
    </row>
    <row r="3771" spans="1:41">
      <c r="A3771" t="s">
        <v>18811</v>
      </c>
      <c r="B3771" t="s">
        <v>87</v>
      </c>
      <c r="C3771" t="s">
        <v>87</v>
      </c>
      <c r="D3771" t="s">
        <v>88</v>
      </c>
      <c r="F3771" t="s">
        <v>18812</v>
      </c>
      <c r="H3771" t="s">
        <v>7561</v>
      </c>
      <c r="K3771" t="s">
        <v>115</v>
      </c>
      <c r="L3771" t="s">
        <v>115</v>
      </c>
      <c r="M3771" t="s">
        <v>18813</v>
      </c>
      <c r="N3771" s="9">
        <v>98199</v>
      </c>
      <c r="O3771" t="s">
        <v>18814</v>
      </c>
      <c r="P3771" s="10">
        <v>47.66206818</v>
      </c>
      <c r="Q3771" s="10">
        <v>-122.39197109</v>
      </c>
      <c r="R3771" t="s">
        <v>18815</v>
      </c>
      <c r="S3771" s="7">
        <v>10</v>
      </c>
      <c r="T3771" s="7">
        <v>2020</v>
      </c>
      <c r="U3771" s="7">
        <v>4</v>
      </c>
      <c r="Y3771" t="b">
        <v>1</v>
      </c>
      <c r="Z3771" t="b">
        <v>1</v>
      </c>
      <c r="AB3771">
        <v>6</v>
      </c>
      <c r="AC3771" t="b">
        <v>0</v>
      </c>
      <c r="AD3771" t="b">
        <v>1</v>
      </c>
      <c r="AE3771" t="b">
        <v>0</v>
      </c>
      <c r="AF3771" t="b">
        <v>1</v>
      </c>
      <c r="AG3771" s="11">
        <v>44110</v>
      </c>
      <c r="AI3771" s="12">
        <f>IF(OR(AG3771="",AH3771=""),"",AH3771-AG3771)</f>
        <v/>
      </c>
      <c r="AJ3771" s="13">
        <f>IF(OR(AI3771="",AA3771=""),"",AI3771=AA3771)</f>
        <v/>
      </c>
      <c r="AK3771" s="13">
        <f>IF(AI3771="","",AI3771&gt;60)</f>
        <v/>
      </c>
      <c r="AL3771" s="13" t="b">
        <f>IF(OR(Y3771=TRUE,AH3771=""),TRUE,FALSE)</f>
        <v>1</v>
      </c>
      <c r="AM3771" s="13">
        <f>IF(AI3771="","",AI3771&lt;0)</f>
        <v/>
      </c>
      <c r="AN3771" s="13" t="str">
        <f>IF(AH3771="","No inspection date",IF(AI3771&lt;0,"Negative chronology",IF(AI3771&lt;=30,"0-30",IF(AI3771&lt;=60,"31-60",IF(AI3771&lt;=90,"61-90",IF(AI3771&lt;=180,"91-180","181+"))))))</f>
        <v>No inspection date</v>
      </c>
      <c r="AO3771" s="13" t="str">
        <f>IF(OR(ISNUMBER(SEARCH("COMPLETED",K3771)),ISNUMBER(SEARCH("CLOSED",K3771))),"Closed/Completed","Other Active/Issued")</f>
        <v>Other Active/Issued</v>
      </c>
    </row>
    <row r="3772" spans="1:41">
      <c r="A3772" t="s">
        <v>18816</v>
      </c>
      <c r="B3772" t="s">
        <v>87</v>
      </c>
      <c r="C3772" t="s">
        <v>87</v>
      </c>
      <c r="D3772" t="s">
        <v>88</v>
      </c>
      <c r="F3772" t="s">
        <v>18817</v>
      </c>
      <c r="H3772" t="s">
        <v>7561</v>
      </c>
      <c r="K3772" t="s">
        <v>93</v>
      </c>
      <c r="L3772" t="s">
        <v>93</v>
      </c>
      <c r="M3772" t="s">
        <v>18818</v>
      </c>
      <c r="N3772" s="9">
        <v>98106</v>
      </c>
      <c r="O3772" t="s">
        <v>18819</v>
      </c>
      <c r="P3772" s="10">
        <v>47.53036711</v>
      </c>
      <c r="Q3772" s="10">
        <v>-122.35746144</v>
      </c>
      <c r="R3772" t="s">
        <v>18820</v>
      </c>
      <c r="S3772" s="7">
        <v>10</v>
      </c>
      <c r="T3772" s="7">
        <v>2020</v>
      </c>
      <c r="U3772" s="7">
        <v>4</v>
      </c>
      <c r="Y3772" t="b">
        <v>1</v>
      </c>
      <c r="Z3772" t="b">
        <v>1</v>
      </c>
      <c r="AB3772">
        <v>1</v>
      </c>
      <c r="AC3772" t="b">
        <v>0</v>
      </c>
      <c r="AD3772" t="b">
        <v>1</v>
      </c>
      <c r="AE3772" t="b">
        <v>0</v>
      </c>
      <c r="AF3772" t="b">
        <v>1</v>
      </c>
      <c r="AG3772" s="11">
        <v>44110</v>
      </c>
      <c r="AI3772" s="12">
        <f>IF(OR(AG3772="",AH3772=""),"",AH3772-AG3772)</f>
        <v/>
      </c>
      <c r="AJ3772" s="13">
        <f>IF(OR(AI3772="",AA3772=""),"",AI3772=AA3772)</f>
        <v/>
      </c>
      <c r="AK3772" s="13">
        <f>IF(AI3772="","",AI3772&gt;60)</f>
        <v/>
      </c>
      <c r="AL3772" s="13" t="b">
        <f>IF(OR(Y3772=TRUE,AH3772=""),TRUE,FALSE)</f>
        <v>1</v>
      </c>
      <c r="AM3772" s="13">
        <f>IF(AI3772="","",AI3772&lt;0)</f>
        <v/>
      </c>
      <c r="AN3772" s="13" t="str">
        <f>IF(AH3772="","No inspection date",IF(AI3772&lt;0,"Negative chronology",IF(AI3772&lt;=30,"0-30",IF(AI3772&lt;=60,"31-60",IF(AI3772&lt;=90,"61-90",IF(AI3772&lt;=180,"91-180","181+"))))))</f>
        <v>No inspection date</v>
      </c>
      <c r="AO3772" s="13" t="str">
        <f>IF(OR(ISNUMBER(SEARCH("COMPLETED",K3772)),ISNUMBER(SEARCH("CLOSED",K3772))),"Closed/Completed","Other Active/Issued")</f>
        <v>Closed/Completed</v>
      </c>
    </row>
    <row r="3773" spans="1:41">
      <c r="A3773" t="s">
        <v>18821</v>
      </c>
      <c r="B3773" t="s">
        <v>87</v>
      </c>
      <c r="C3773" t="s">
        <v>87</v>
      </c>
      <c r="D3773" t="s">
        <v>88</v>
      </c>
      <c r="F3773" t="s">
        <v>18822</v>
      </c>
      <c r="G3773" t="s">
        <v>5920</v>
      </c>
      <c r="H3773" t="s">
        <v>7561</v>
      </c>
      <c r="I3773" t="s">
        <v>17344</v>
      </c>
      <c r="J3773" t="s">
        <v>137</v>
      </c>
      <c r="K3773" t="s">
        <v>93</v>
      </c>
      <c r="L3773" t="s">
        <v>93</v>
      </c>
      <c r="M3773" t="s">
        <v>18823</v>
      </c>
      <c r="N3773" s="9">
        <v>98144</v>
      </c>
      <c r="O3773" t="s">
        <v>18824</v>
      </c>
      <c r="P3773" s="10">
        <v>47.59728728</v>
      </c>
      <c r="Q3773" s="10">
        <v>-122.30972951</v>
      </c>
      <c r="R3773" t="s">
        <v>18825</v>
      </c>
      <c r="S3773" s="7">
        <v>10</v>
      </c>
      <c r="T3773" s="7">
        <v>2020</v>
      </c>
      <c r="U3773" s="7">
        <v>4</v>
      </c>
      <c r="V3773">
        <v>10</v>
      </c>
      <c r="W3773">
        <v>2020</v>
      </c>
      <c r="X3773">
        <v>4</v>
      </c>
      <c r="Y3773" t="b">
        <v>0</v>
      </c>
      <c r="Z3773" t="b">
        <v>0</v>
      </c>
      <c r="AA3773">
        <v>15</v>
      </c>
      <c r="AB3773">
        <v>3</v>
      </c>
      <c r="AC3773" t="b">
        <v>0</v>
      </c>
      <c r="AD3773" t="b">
        <v>1</v>
      </c>
      <c r="AE3773" t="b">
        <v>0</v>
      </c>
      <c r="AF3773" t="b">
        <v>1</v>
      </c>
      <c r="AG3773" s="11">
        <v>44110</v>
      </c>
      <c r="AH3773" s="11">
        <v>44125</v>
      </c>
      <c r="AI3773" s="12">
        <f>IF(OR(AG3773="",AH3773=""),"",AH3773-AG3773)</f>
        <v>15.0</v>
      </c>
      <c r="AJ3773" s="13" t="b">
        <f>IF(OR(AI3773="",AA3773=""),"",AI3773=AA3773)</f>
        <v>1</v>
      </c>
      <c r="AK3773" s="13" t="b">
        <f>IF(AI3773="","",AI3773&gt;60)</f>
        <v>0</v>
      </c>
      <c r="AL3773" s="13" t="b">
        <f>IF(OR(Y3773=TRUE,AH3773=""),TRUE,FALSE)</f>
        <v>0</v>
      </c>
      <c r="AM3773" s="13" t="b">
        <f>IF(AI3773="","",AI3773&lt;0)</f>
        <v>0</v>
      </c>
      <c r="AN3773" s="13" t="str">
        <f>IF(AH3773="","No inspection date",IF(AI3773&lt;0,"Negative chronology",IF(AI3773&lt;=30,"0-30",IF(AI3773&lt;=60,"31-60",IF(AI3773&lt;=90,"61-90",IF(AI3773&lt;=180,"91-180","181+"))))))</f>
        <v>0-30</v>
      </c>
      <c r="AO3773" s="13" t="str">
        <f>IF(OR(ISNUMBER(SEARCH("COMPLETED",K3773)),ISNUMBER(SEARCH("CLOSED",K3773))),"Closed/Completed","Other Active/Issued")</f>
        <v>Closed/Completed</v>
      </c>
    </row>
    <row r="3774" spans="1:41">
      <c r="A3774" t="s">
        <v>18826</v>
      </c>
      <c r="B3774" t="s">
        <v>87</v>
      </c>
      <c r="C3774" t="s">
        <v>87</v>
      </c>
      <c r="D3774" t="s">
        <v>88</v>
      </c>
      <c r="F3774" t="s">
        <v>18157</v>
      </c>
      <c r="G3774" t="s">
        <v>5920</v>
      </c>
      <c r="H3774" t="s">
        <v>7561</v>
      </c>
      <c r="I3774" t="s">
        <v>18827</v>
      </c>
      <c r="J3774" t="s">
        <v>718</v>
      </c>
      <c r="K3774" t="s">
        <v>778</v>
      </c>
      <c r="L3774" t="s">
        <v>778</v>
      </c>
      <c r="M3774" t="s">
        <v>6006</v>
      </c>
      <c r="N3774" s="9">
        <v>98122</v>
      </c>
      <c r="O3774" t="s">
        <v>18828</v>
      </c>
      <c r="P3774" s="10">
        <v>47.61908112</v>
      </c>
      <c r="Q3774" s="10">
        <v>-122.29446282</v>
      </c>
      <c r="R3774" t="s">
        <v>6008</v>
      </c>
      <c r="S3774" s="7">
        <v>10</v>
      </c>
      <c r="T3774" s="7">
        <v>2020</v>
      </c>
      <c r="U3774" s="7">
        <v>4</v>
      </c>
      <c r="V3774">
        <v>1</v>
      </c>
      <c r="W3774">
        <v>2021</v>
      </c>
      <c r="X3774">
        <v>1</v>
      </c>
      <c r="Y3774" t="b">
        <v>0</v>
      </c>
      <c r="Z3774" t="b">
        <v>0</v>
      </c>
      <c r="AA3774">
        <v>101</v>
      </c>
      <c r="AB3774">
        <v>3</v>
      </c>
      <c r="AC3774" t="b">
        <v>0</v>
      </c>
      <c r="AD3774" t="b">
        <v>1</v>
      </c>
      <c r="AE3774" t="b">
        <v>0</v>
      </c>
      <c r="AF3774" t="b">
        <v>1</v>
      </c>
      <c r="AG3774" s="11">
        <v>44110</v>
      </c>
      <c r="AH3774" s="11">
        <v>44211</v>
      </c>
      <c r="AI3774" s="12">
        <f>IF(OR(AG3774="",AH3774=""),"",AH3774-AG3774)</f>
        <v>101.0</v>
      </c>
      <c r="AJ3774" s="13" t="b">
        <f>IF(OR(AI3774="",AA3774=""),"",AI3774=AA3774)</f>
        <v>1</v>
      </c>
      <c r="AK3774" s="13" t="b">
        <f>IF(AI3774="","",AI3774&gt;60)</f>
        <v>1</v>
      </c>
      <c r="AL3774" s="13" t="b">
        <f>IF(OR(Y3774=TRUE,AH3774=""),TRUE,FALSE)</f>
        <v>0</v>
      </c>
      <c r="AM3774" s="13" t="b">
        <f>IF(AI3774="","",AI3774&lt;0)</f>
        <v>0</v>
      </c>
      <c r="AN3774" s="13" t="str">
        <f>IF(AH3774="","No inspection date",IF(AI3774&lt;0,"Negative chronology",IF(AI3774&lt;=30,"0-30",IF(AI3774&lt;=60,"31-60",IF(AI3774&lt;=90,"61-90",IF(AI3774&lt;=180,"91-180","181+"))))))</f>
        <v>91-180</v>
      </c>
      <c r="AO3774" s="13" t="str">
        <f>IF(OR(ISNUMBER(SEARCH("COMPLETED",K3774)),ISNUMBER(SEARCH("CLOSED",K3774))),"Closed/Completed","Other Active/Issued")</f>
        <v>Other Active/Issued</v>
      </c>
    </row>
    <row r="3775" spans="1:41">
      <c r="A3775" t="s">
        <v>18829</v>
      </c>
      <c r="B3775" t="s">
        <v>87</v>
      </c>
      <c r="C3775" t="s">
        <v>87</v>
      </c>
      <c r="D3775" t="s">
        <v>88</v>
      </c>
      <c r="G3775" t="s">
        <v>5959</v>
      </c>
      <c r="H3775" t="s">
        <v>7561</v>
      </c>
      <c r="I3775" t="s">
        <v>954</v>
      </c>
      <c r="J3775" t="s">
        <v>137</v>
      </c>
      <c r="K3775" t="s">
        <v>93</v>
      </c>
      <c r="L3775" t="s">
        <v>93</v>
      </c>
      <c r="M3775" t="s">
        <v>18830</v>
      </c>
      <c r="N3775" s="9">
        <v>98103</v>
      </c>
      <c r="O3775" t="s">
        <v>18831</v>
      </c>
      <c r="P3775" s="10">
        <v>47.66454046</v>
      </c>
      <c r="Q3775" s="10">
        <v>-122.34766252</v>
      </c>
      <c r="R3775" t="s">
        <v>18832</v>
      </c>
      <c r="S3775" s="7">
        <v>10</v>
      </c>
      <c r="T3775" s="7">
        <v>2020</v>
      </c>
      <c r="U3775" s="7">
        <v>4</v>
      </c>
      <c r="V3775">
        <v>2</v>
      </c>
      <c r="W3775">
        <v>2022</v>
      </c>
      <c r="X3775">
        <v>1</v>
      </c>
      <c r="Y3775" t="b">
        <v>0</v>
      </c>
      <c r="Z3775" t="b">
        <v>0</v>
      </c>
      <c r="AA3775">
        <v>492</v>
      </c>
      <c r="AB3775">
        <v>6</v>
      </c>
      <c r="AC3775" t="b">
        <v>0</v>
      </c>
      <c r="AD3775" t="b">
        <v>1</v>
      </c>
      <c r="AE3775" t="b">
        <v>0</v>
      </c>
      <c r="AF3775" t="b">
        <v>1</v>
      </c>
      <c r="AG3775" s="11">
        <v>44110</v>
      </c>
      <c r="AH3775" s="11">
        <v>44602</v>
      </c>
      <c r="AI3775" s="12">
        <f>IF(OR(AG3775="",AH3775=""),"",AH3775-AG3775)</f>
        <v>492.0</v>
      </c>
      <c r="AJ3775" s="13" t="b">
        <f>IF(OR(AI3775="",AA3775=""),"",AI3775=AA3775)</f>
        <v>1</v>
      </c>
      <c r="AK3775" s="13" t="b">
        <f>IF(AI3775="","",AI3775&gt;60)</f>
        <v>1</v>
      </c>
      <c r="AL3775" s="13" t="b">
        <f>IF(OR(Y3775=TRUE,AH3775=""),TRUE,FALSE)</f>
        <v>0</v>
      </c>
      <c r="AM3775" s="13" t="b">
        <f>IF(AI3775="","",AI3775&lt;0)</f>
        <v>0</v>
      </c>
      <c r="AN3775" s="13" t="str">
        <f>IF(AH3775="","No inspection date",IF(AI3775&lt;0,"Negative chronology",IF(AI3775&lt;=30,"0-30",IF(AI3775&lt;=60,"31-60",IF(AI3775&lt;=90,"61-90",IF(AI3775&lt;=180,"91-180","181+"))))))</f>
        <v>181+</v>
      </c>
      <c r="AO3775" s="13" t="str">
        <f>IF(OR(ISNUMBER(SEARCH("COMPLETED",K3775)),ISNUMBER(SEARCH("CLOSED",K3775))),"Closed/Completed","Other Active/Issued")</f>
        <v>Closed/Completed</v>
      </c>
    </row>
    <row r="3776" spans="1:41">
      <c r="A3776" t="s">
        <v>18833</v>
      </c>
      <c r="B3776" t="s">
        <v>87</v>
      </c>
      <c r="C3776" t="s">
        <v>87</v>
      </c>
      <c r="D3776" t="s">
        <v>88</v>
      </c>
      <c r="F3776" t="s">
        <v>18834</v>
      </c>
      <c r="H3776" t="s">
        <v>7561</v>
      </c>
      <c r="K3776" t="s">
        <v>93</v>
      </c>
      <c r="L3776" t="s">
        <v>93</v>
      </c>
      <c r="M3776" t="s">
        <v>16206</v>
      </c>
      <c r="N3776" s="9">
        <v>98118</v>
      </c>
      <c r="O3776" t="s">
        <v>18835</v>
      </c>
      <c r="P3776" s="10">
        <v>47.54842633</v>
      </c>
      <c r="Q3776" s="10">
        <v>-122.28708693</v>
      </c>
      <c r="R3776" t="s">
        <v>16208</v>
      </c>
      <c r="S3776" s="7">
        <v>10</v>
      </c>
      <c r="T3776" s="7">
        <v>2020</v>
      </c>
      <c r="U3776" s="7">
        <v>4</v>
      </c>
      <c r="Y3776" t="b">
        <v>1</v>
      </c>
      <c r="Z3776" t="b">
        <v>1</v>
      </c>
      <c r="AB3776">
        <v>2</v>
      </c>
      <c r="AC3776" t="b">
        <v>0</v>
      </c>
      <c r="AD3776" t="b">
        <v>1</v>
      </c>
      <c r="AE3776" t="b">
        <v>0</v>
      </c>
      <c r="AF3776" t="b">
        <v>1</v>
      </c>
      <c r="AG3776" s="11">
        <v>44110</v>
      </c>
      <c r="AI3776" s="12">
        <f>IF(OR(AG3776="",AH3776=""),"",AH3776-AG3776)</f>
        <v/>
      </c>
      <c r="AJ3776" s="13">
        <f>IF(OR(AI3776="",AA3776=""),"",AI3776=AA3776)</f>
        <v/>
      </c>
      <c r="AK3776" s="13">
        <f>IF(AI3776="","",AI3776&gt;60)</f>
        <v/>
      </c>
      <c r="AL3776" s="13" t="b">
        <f>IF(OR(Y3776=TRUE,AH3776=""),TRUE,FALSE)</f>
        <v>1</v>
      </c>
      <c r="AM3776" s="13">
        <f>IF(AI3776="","",AI3776&lt;0)</f>
        <v/>
      </c>
      <c r="AN3776" s="13" t="str">
        <f>IF(AH3776="","No inspection date",IF(AI3776&lt;0,"Negative chronology",IF(AI3776&lt;=30,"0-30",IF(AI3776&lt;=60,"31-60",IF(AI3776&lt;=90,"61-90",IF(AI3776&lt;=180,"91-180","181+"))))))</f>
        <v>No inspection date</v>
      </c>
      <c r="AO3776" s="13" t="str">
        <f>IF(OR(ISNUMBER(SEARCH("COMPLETED",K3776)),ISNUMBER(SEARCH("CLOSED",K3776))),"Closed/Completed","Other Active/Issued")</f>
        <v>Closed/Completed</v>
      </c>
    </row>
    <row r="3777" spans="1:41">
      <c r="A3777" t="s">
        <v>18836</v>
      </c>
      <c r="B3777" t="s">
        <v>87</v>
      </c>
      <c r="C3777" t="s">
        <v>87</v>
      </c>
      <c r="D3777" t="s">
        <v>88</v>
      </c>
      <c r="F3777" t="s">
        <v>18837</v>
      </c>
      <c r="G3777" t="s">
        <v>6116</v>
      </c>
      <c r="H3777" t="s">
        <v>1185</v>
      </c>
      <c r="I3777" t="s">
        <v>18838</v>
      </c>
      <c r="J3777" t="s">
        <v>93</v>
      </c>
      <c r="K3777" t="s">
        <v>93</v>
      </c>
      <c r="L3777" t="s">
        <v>93</v>
      </c>
      <c r="M3777" t="s">
        <v>18839</v>
      </c>
      <c r="N3777" s="9">
        <v>98118</v>
      </c>
      <c r="O3777" t="s">
        <v>18840</v>
      </c>
      <c r="P3777" s="10">
        <v>47.55320753</v>
      </c>
      <c r="Q3777" s="10">
        <v>-122.27866842</v>
      </c>
      <c r="R3777" t="s">
        <v>18841</v>
      </c>
      <c r="S3777" s="7">
        <v>10</v>
      </c>
      <c r="T3777" s="7">
        <v>2020</v>
      </c>
      <c r="U3777" s="7">
        <v>4</v>
      </c>
      <c r="V3777">
        <v>10</v>
      </c>
      <c r="W3777">
        <v>2020</v>
      </c>
      <c r="X3777">
        <v>4</v>
      </c>
      <c r="Y3777" t="b">
        <v>0</v>
      </c>
      <c r="Z3777" t="b">
        <v>0</v>
      </c>
      <c r="AA3777">
        <v>1</v>
      </c>
      <c r="AB3777">
        <v>2</v>
      </c>
      <c r="AC3777" t="b">
        <v>0</v>
      </c>
      <c r="AD3777" t="b">
        <v>1</v>
      </c>
      <c r="AE3777" t="b">
        <v>0</v>
      </c>
      <c r="AF3777" t="b">
        <v>1</v>
      </c>
      <c r="AG3777" s="11">
        <v>44111</v>
      </c>
      <c r="AH3777" s="11">
        <v>44112</v>
      </c>
      <c r="AI3777" s="12">
        <f>IF(OR(AG3777="",AH3777=""),"",AH3777-AG3777)</f>
        <v>1.0</v>
      </c>
      <c r="AJ3777" s="13" t="b">
        <f>IF(OR(AI3777="",AA3777=""),"",AI3777=AA3777)</f>
        <v>1</v>
      </c>
      <c r="AK3777" s="13" t="b">
        <f>IF(AI3777="","",AI3777&gt;60)</f>
        <v>0</v>
      </c>
      <c r="AL3777" s="13" t="b">
        <f>IF(OR(Y3777=TRUE,AH3777=""),TRUE,FALSE)</f>
        <v>0</v>
      </c>
      <c r="AM3777" s="13" t="b">
        <f>IF(AI3777="","",AI3777&lt;0)</f>
        <v>0</v>
      </c>
      <c r="AN3777" s="13" t="str">
        <f>IF(AH3777="","No inspection date",IF(AI3777&lt;0,"Negative chronology",IF(AI3777&lt;=30,"0-30",IF(AI3777&lt;=60,"31-60",IF(AI3777&lt;=90,"61-90",IF(AI3777&lt;=180,"91-180","181+"))))))</f>
        <v>0-30</v>
      </c>
      <c r="AO3777" s="13" t="str">
        <f>IF(OR(ISNUMBER(SEARCH("COMPLETED",K3777)),ISNUMBER(SEARCH("CLOSED",K3777))),"Closed/Completed","Other Active/Issued")</f>
        <v>Closed/Completed</v>
      </c>
    </row>
    <row r="3778" spans="1:41">
      <c r="A3778" t="s">
        <v>18842</v>
      </c>
      <c r="B3778" t="s">
        <v>87</v>
      </c>
      <c r="C3778" t="s">
        <v>87</v>
      </c>
      <c r="D3778" t="s">
        <v>88</v>
      </c>
      <c r="F3778" t="s">
        <v>18843</v>
      </c>
      <c r="G3778" t="s">
        <v>18844</v>
      </c>
      <c r="H3778" t="s">
        <v>1185</v>
      </c>
      <c r="I3778" t="s">
        <v>18845</v>
      </c>
      <c r="J3778" t="s">
        <v>137</v>
      </c>
      <c r="K3778" t="s">
        <v>93</v>
      </c>
      <c r="L3778" t="s">
        <v>93</v>
      </c>
      <c r="M3778" t="s">
        <v>18846</v>
      </c>
      <c r="N3778" s="9">
        <v>98144</v>
      </c>
      <c r="O3778" t="s">
        <v>18847</v>
      </c>
      <c r="P3778" s="10">
        <v>47.57497724</v>
      </c>
      <c r="Q3778" s="10">
        <v>-122.29627921</v>
      </c>
      <c r="R3778" t="s">
        <v>18848</v>
      </c>
      <c r="S3778" s="7">
        <v>10</v>
      </c>
      <c r="T3778" s="7">
        <v>2020</v>
      </c>
      <c r="U3778" s="7">
        <v>4</v>
      </c>
      <c r="V3778">
        <v>10</v>
      </c>
      <c r="W3778">
        <v>2020</v>
      </c>
      <c r="X3778">
        <v>4</v>
      </c>
      <c r="Y3778" t="b">
        <v>0</v>
      </c>
      <c r="Z3778" t="b">
        <v>0</v>
      </c>
      <c r="AA3778">
        <v>6</v>
      </c>
      <c r="AB3778">
        <v>2</v>
      </c>
      <c r="AC3778" t="b">
        <v>0</v>
      </c>
      <c r="AD3778" t="b">
        <v>1</v>
      </c>
      <c r="AE3778" t="b">
        <v>0</v>
      </c>
      <c r="AF3778" t="b">
        <v>1</v>
      </c>
      <c r="AG3778" s="11">
        <v>44111</v>
      </c>
      <c r="AH3778" s="11">
        <v>44117</v>
      </c>
      <c r="AI3778" s="12">
        <f>IF(OR(AG3778="",AH3778=""),"",AH3778-AG3778)</f>
        <v>6.0</v>
      </c>
      <c r="AJ3778" s="13" t="b">
        <f>IF(OR(AI3778="",AA3778=""),"",AI3778=AA3778)</f>
        <v>1</v>
      </c>
      <c r="AK3778" s="13" t="b">
        <f>IF(AI3778="","",AI3778&gt;60)</f>
        <v>0</v>
      </c>
      <c r="AL3778" s="13" t="b">
        <f>IF(OR(Y3778=TRUE,AH3778=""),TRUE,FALSE)</f>
        <v>0</v>
      </c>
      <c r="AM3778" s="13" t="b">
        <f>IF(AI3778="","",AI3778&lt;0)</f>
        <v>0</v>
      </c>
      <c r="AN3778" s="13" t="str">
        <f>IF(AH3778="","No inspection date",IF(AI3778&lt;0,"Negative chronology",IF(AI3778&lt;=30,"0-30",IF(AI3778&lt;=60,"31-60",IF(AI3778&lt;=90,"61-90",IF(AI3778&lt;=180,"91-180","181+"))))))</f>
        <v>0-30</v>
      </c>
      <c r="AO3778" s="13" t="str">
        <f>IF(OR(ISNUMBER(SEARCH("COMPLETED",K3778)),ISNUMBER(SEARCH("CLOSED",K3778))),"Closed/Completed","Other Active/Issued")</f>
        <v>Closed/Completed</v>
      </c>
    </row>
    <row r="3779" spans="1:41">
      <c r="A3779" t="s">
        <v>18849</v>
      </c>
      <c r="B3779" t="s">
        <v>87</v>
      </c>
      <c r="C3779" t="s">
        <v>87</v>
      </c>
      <c r="D3779" t="s">
        <v>88</v>
      </c>
      <c r="F3779" t="s">
        <v>18850</v>
      </c>
      <c r="G3779" t="s">
        <v>18851</v>
      </c>
      <c r="H3779" t="s">
        <v>1185</v>
      </c>
      <c r="I3779" t="s">
        <v>14203</v>
      </c>
      <c r="J3779" t="s">
        <v>137</v>
      </c>
      <c r="K3779" t="s">
        <v>93</v>
      </c>
      <c r="L3779" t="s">
        <v>93</v>
      </c>
      <c r="M3779" t="s">
        <v>18243</v>
      </c>
      <c r="N3779" s="9">
        <v>98144</v>
      </c>
      <c r="O3779" t="s">
        <v>18852</v>
      </c>
      <c r="P3779" s="10">
        <v>47.59346078</v>
      </c>
      <c r="Q3779" s="10">
        <v>-122.31400927</v>
      </c>
      <c r="R3779" t="s">
        <v>18245</v>
      </c>
      <c r="S3779" s="7">
        <v>10</v>
      </c>
      <c r="T3779" s="7">
        <v>2020</v>
      </c>
      <c r="U3779" s="7">
        <v>4</v>
      </c>
      <c r="V3779">
        <v>10</v>
      </c>
      <c r="W3779">
        <v>2020</v>
      </c>
      <c r="X3779">
        <v>4</v>
      </c>
      <c r="Y3779" t="b">
        <v>0</v>
      </c>
      <c r="Z3779" t="b">
        <v>0</v>
      </c>
      <c r="AA3779">
        <v>23</v>
      </c>
      <c r="AB3779">
        <v>2</v>
      </c>
      <c r="AC3779" t="b">
        <v>0</v>
      </c>
      <c r="AD3779" t="b">
        <v>1</v>
      </c>
      <c r="AE3779" t="b">
        <v>0</v>
      </c>
      <c r="AF3779" t="b">
        <v>1</v>
      </c>
      <c r="AG3779" s="11">
        <v>44111</v>
      </c>
      <c r="AH3779" s="11">
        <v>44134</v>
      </c>
      <c r="AI3779" s="12">
        <f>IF(OR(AG3779="",AH3779=""),"",AH3779-AG3779)</f>
        <v>23.0</v>
      </c>
      <c r="AJ3779" s="13" t="b">
        <f>IF(OR(AI3779="",AA3779=""),"",AI3779=AA3779)</f>
        <v>1</v>
      </c>
      <c r="AK3779" s="13" t="b">
        <f>IF(AI3779="","",AI3779&gt;60)</f>
        <v>0</v>
      </c>
      <c r="AL3779" s="13" t="b">
        <f>IF(OR(Y3779=TRUE,AH3779=""),TRUE,FALSE)</f>
        <v>0</v>
      </c>
      <c r="AM3779" s="13" t="b">
        <f>IF(AI3779="","",AI3779&lt;0)</f>
        <v>0</v>
      </c>
      <c r="AN3779" s="13" t="str">
        <f>IF(AH3779="","No inspection date",IF(AI3779&lt;0,"Negative chronology",IF(AI3779&lt;=30,"0-30",IF(AI3779&lt;=60,"31-60",IF(AI3779&lt;=90,"61-90",IF(AI3779&lt;=180,"91-180","181+"))))))</f>
        <v>0-30</v>
      </c>
      <c r="AO3779" s="13" t="str">
        <f>IF(OR(ISNUMBER(SEARCH("COMPLETED",K3779)),ISNUMBER(SEARCH("CLOSED",K3779))),"Closed/Completed","Other Active/Issued")</f>
        <v>Closed/Completed</v>
      </c>
    </row>
    <row r="3780" spans="1:41">
      <c r="A3780" t="s">
        <v>18853</v>
      </c>
      <c r="B3780" t="s">
        <v>87</v>
      </c>
      <c r="C3780" t="s">
        <v>87</v>
      </c>
      <c r="D3780" t="s">
        <v>88</v>
      </c>
      <c r="F3780" t="s">
        <v>18854</v>
      </c>
      <c r="G3780" t="s">
        <v>18855</v>
      </c>
      <c r="H3780" t="s">
        <v>18838</v>
      </c>
      <c r="I3780" t="s">
        <v>18856</v>
      </c>
      <c r="J3780" t="s">
        <v>137</v>
      </c>
      <c r="K3780" t="s">
        <v>93</v>
      </c>
      <c r="L3780" t="s">
        <v>93</v>
      </c>
      <c r="M3780" t="s">
        <v>18857</v>
      </c>
      <c r="N3780" s="9">
        <v>98108</v>
      </c>
      <c r="O3780" t="s">
        <v>18858</v>
      </c>
      <c r="P3780" s="10">
        <v>47.54282661</v>
      </c>
      <c r="Q3780" s="10">
        <v>-122.32139637</v>
      </c>
      <c r="R3780" t="s">
        <v>18859</v>
      </c>
      <c r="S3780" s="7">
        <v>10</v>
      </c>
      <c r="T3780" s="7">
        <v>2020</v>
      </c>
      <c r="U3780" s="7">
        <v>4</v>
      </c>
      <c r="V3780">
        <v>10</v>
      </c>
      <c r="W3780">
        <v>2020</v>
      </c>
      <c r="X3780">
        <v>4</v>
      </c>
      <c r="Y3780" t="b">
        <v>0</v>
      </c>
      <c r="Z3780" t="b">
        <v>0</v>
      </c>
      <c r="AA3780">
        <v>20</v>
      </c>
      <c r="AB3780">
        <v>1</v>
      </c>
      <c r="AC3780" t="b">
        <v>0</v>
      </c>
      <c r="AD3780" t="b">
        <v>1</v>
      </c>
      <c r="AE3780" t="b">
        <v>0</v>
      </c>
      <c r="AF3780" t="b">
        <v>1</v>
      </c>
      <c r="AG3780" s="11">
        <v>44112</v>
      </c>
      <c r="AH3780" s="11">
        <v>44132</v>
      </c>
      <c r="AI3780" s="12">
        <f>IF(OR(AG3780="",AH3780=""),"",AH3780-AG3780)</f>
        <v>20.0</v>
      </c>
      <c r="AJ3780" s="13" t="b">
        <f>IF(OR(AI3780="",AA3780=""),"",AI3780=AA3780)</f>
        <v>1</v>
      </c>
      <c r="AK3780" s="13" t="b">
        <f>IF(AI3780="","",AI3780&gt;60)</f>
        <v>0</v>
      </c>
      <c r="AL3780" s="13" t="b">
        <f>IF(OR(Y3780=TRUE,AH3780=""),TRUE,FALSE)</f>
        <v>0</v>
      </c>
      <c r="AM3780" s="13" t="b">
        <f>IF(AI3780="","",AI3780&lt;0)</f>
        <v>0</v>
      </c>
      <c r="AN3780" s="13" t="str">
        <f>IF(AH3780="","No inspection date",IF(AI3780&lt;0,"Negative chronology",IF(AI3780&lt;=30,"0-30",IF(AI3780&lt;=60,"31-60",IF(AI3780&lt;=90,"61-90",IF(AI3780&lt;=180,"91-180","181+"))))))</f>
        <v>0-30</v>
      </c>
      <c r="AO3780" s="13" t="str">
        <f>IF(OR(ISNUMBER(SEARCH("COMPLETED",K3780)),ISNUMBER(SEARCH("CLOSED",K3780))),"Closed/Completed","Other Active/Issued")</f>
        <v>Closed/Completed</v>
      </c>
    </row>
    <row r="3781" spans="1:41">
      <c r="A3781" t="s">
        <v>18860</v>
      </c>
      <c r="B3781" t="s">
        <v>87</v>
      </c>
      <c r="C3781" t="s">
        <v>87</v>
      </c>
      <c r="D3781" t="s">
        <v>88</v>
      </c>
      <c r="F3781" t="s">
        <v>18861</v>
      </c>
      <c r="G3781" t="s">
        <v>18862</v>
      </c>
      <c r="H3781" t="s">
        <v>18838</v>
      </c>
      <c r="K3781" t="s">
        <v>93</v>
      </c>
      <c r="L3781" t="s">
        <v>93</v>
      </c>
      <c r="M3781" t="s">
        <v>18863</v>
      </c>
      <c r="N3781" s="9">
        <v>98107</v>
      </c>
      <c r="O3781" t="s">
        <v>18864</v>
      </c>
      <c r="P3781" s="10">
        <v>47.67072562</v>
      </c>
      <c r="Q3781" s="10">
        <v>-122.39903165</v>
      </c>
      <c r="R3781" t="s">
        <v>18865</v>
      </c>
      <c r="S3781" s="7">
        <v>10</v>
      </c>
      <c r="T3781" s="7">
        <v>2020</v>
      </c>
      <c r="U3781" s="7">
        <v>4</v>
      </c>
      <c r="Y3781" t="b">
        <v>1</v>
      </c>
      <c r="Z3781" t="b">
        <v>1</v>
      </c>
      <c r="AB3781">
        <v>6</v>
      </c>
      <c r="AC3781" t="b">
        <v>0</v>
      </c>
      <c r="AD3781" t="b">
        <v>1</v>
      </c>
      <c r="AE3781" t="b">
        <v>0</v>
      </c>
      <c r="AF3781" t="b">
        <v>1</v>
      </c>
      <c r="AG3781" s="11">
        <v>44112</v>
      </c>
      <c r="AI3781" s="12">
        <f>IF(OR(AG3781="",AH3781=""),"",AH3781-AG3781)</f>
        <v/>
      </c>
      <c r="AJ3781" s="13">
        <f>IF(OR(AI3781="",AA3781=""),"",AI3781=AA3781)</f>
        <v/>
      </c>
      <c r="AK3781" s="13">
        <f>IF(AI3781="","",AI3781&gt;60)</f>
        <v/>
      </c>
      <c r="AL3781" s="13" t="b">
        <f>IF(OR(Y3781=TRUE,AH3781=""),TRUE,FALSE)</f>
        <v>1</v>
      </c>
      <c r="AM3781" s="13">
        <f>IF(AI3781="","",AI3781&lt;0)</f>
        <v/>
      </c>
      <c r="AN3781" s="13" t="str">
        <f>IF(AH3781="","No inspection date",IF(AI3781&lt;0,"Negative chronology",IF(AI3781&lt;=30,"0-30",IF(AI3781&lt;=60,"31-60",IF(AI3781&lt;=90,"61-90",IF(AI3781&lt;=180,"91-180","181+"))))))</f>
        <v>No inspection date</v>
      </c>
      <c r="AO3781" s="13" t="str">
        <f>IF(OR(ISNUMBER(SEARCH("COMPLETED",K3781)),ISNUMBER(SEARCH("CLOSED",K3781))),"Closed/Completed","Other Active/Issued")</f>
        <v>Closed/Completed</v>
      </c>
    </row>
    <row r="3782" spans="1:41">
      <c r="A3782" t="s">
        <v>18866</v>
      </c>
      <c r="B3782" t="s">
        <v>87</v>
      </c>
      <c r="C3782" t="s">
        <v>87</v>
      </c>
      <c r="D3782" t="s">
        <v>88</v>
      </c>
      <c r="F3782" t="s">
        <v>18867</v>
      </c>
      <c r="G3782" t="s">
        <v>18868</v>
      </c>
      <c r="H3782" t="s">
        <v>18158</v>
      </c>
      <c r="K3782" t="s">
        <v>93</v>
      </c>
      <c r="L3782" t="s">
        <v>93</v>
      </c>
      <c r="M3782" t="s">
        <v>18869</v>
      </c>
      <c r="N3782" s="9">
        <v>98125</v>
      </c>
      <c r="O3782" t="s">
        <v>18870</v>
      </c>
      <c r="P3782" s="10">
        <v>47.70719494</v>
      </c>
      <c r="Q3782" s="10">
        <v>-122.27699237</v>
      </c>
      <c r="R3782" t="s">
        <v>18871</v>
      </c>
      <c r="S3782" s="7">
        <v>10</v>
      </c>
      <c r="T3782" s="7">
        <v>2020</v>
      </c>
      <c r="U3782" s="7">
        <v>4</v>
      </c>
      <c r="Y3782" t="b">
        <v>1</v>
      </c>
      <c r="Z3782" t="b">
        <v>1</v>
      </c>
      <c r="AB3782">
        <v>5</v>
      </c>
      <c r="AC3782" t="b">
        <v>0</v>
      </c>
      <c r="AD3782" t="b">
        <v>1</v>
      </c>
      <c r="AE3782" t="b">
        <v>0</v>
      </c>
      <c r="AF3782" t="b">
        <v>1</v>
      </c>
      <c r="AG3782" s="11">
        <v>44113</v>
      </c>
      <c r="AI3782" s="12">
        <f>IF(OR(AG3782="",AH3782=""),"",AH3782-AG3782)</f>
        <v/>
      </c>
      <c r="AJ3782" s="13">
        <f>IF(OR(AI3782="",AA3782=""),"",AI3782=AA3782)</f>
        <v/>
      </c>
      <c r="AK3782" s="13">
        <f>IF(AI3782="","",AI3782&gt;60)</f>
        <v/>
      </c>
      <c r="AL3782" s="13" t="b">
        <f>IF(OR(Y3782=TRUE,AH3782=""),TRUE,FALSE)</f>
        <v>1</v>
      </c>
      <c r="AM3782" s="13">
        <f>IF(AI3782="","",AI3782&lt;0)</f>
        <v/>
      </c>
      <c r="AN3782" s="13" t="str">
        <f>IF(AH3782="","No inspection date",IF(AI3782&lt;0,"Negative chronology",IF(AI3782&lt;=30,"0-30",IF(AI3782&lt;=60,"31-60",IF(AI3782&lt;=90,"61-90",IF(AI3782&lt;=180,"91-180","181+"))))))</f>
        <v>No inspection date</v>
      </c>
      <c r="AO3782" s="13" t="str">
        <f>IF(OR(ISNUMBER(SEARCH("COMPLETED",K3782)),ISNUMBER(SEARCH("CLOSED",K3782))),"Closed/Completed","Other Active/Issued")</f>
        <v>Closed/Completed</v>
      </c>
    </row>
    <row r="3783" spans="1:41">
      <c r="A3783" t="s">
        <v>18872</v>
      </c>
      <c r="B3783" t="s">
        <v>87</v>
      </c>
      <c r="C3783" t="s">
        <v>87</v>
      </c>
      <c r="D3783" t="s">
        <v>88</v>
      </c>
      <c r="F3783" t="s">
        <v>18873</v>
      </c>
      <c r="G3783" t="s">
        <v>7397</v>
      </c>
      <c r="H3783" t="s">
        <v>18158</v>
      </c>
      <c r="I3783" t="s">
        <v>5982</v>
      </c>
      <c r="J3783" t="s">
        <v>93</v>
      </c>
      <c r="K3783" t="s">
        <v>93</v>
      </c>
      <c r="L3783" t="s">
        <v>93</v>
      </c>
      <c r="M3783" t="s">
        <v>18874</v>
      </c>
      <c r="N3783" s="9">
        <v>98112</v>
      </c>
      <c r="O3783" t="s">
        <v>18875</v>
      </c>
      <c r="P3783" s="10">
        <v>47.61987304</v>
      </c>
      <c r="Q3783" s="10">
        <v>-122.29513337</v>
      </c>
      <c r="R3783" t="s">
        <v>18876</v>
      </c>
      <c r="S3783" s="7">
        <v>10</v>
      </c>
      <c r="T3783" s="7">
        <v>2020</v>
      </c>
      <c r="U3783" s="7">
        <v>4</v>
      </c>
      <c r="V3783">
        <v>5</v>
      </c>
      <c r="W3783">
        <v>2021</v>
      </c>
      <c r="X3783">
        <v>2</v>
      </c>
      <c r="Y3783" t="b">
        <v>0</v>
      </c>
      <c r="Z3783" t="b">
        <v>0</v>
      </c>
      <c r="AA3783">
        <v>214</v>
      </c>
      <c r="AB3783">
        <v>3</v>
      </c>
      <c r="AC3783" t="b">
        <v>0</v>
      </c>
      <c r="AD3783" t="b">
        <v>1</v>
      </c>
      <c r="AE3783" t="b">
        <v>0</v>
      </c>
      <c r="AF3783" t="b">
        <v>1</v>
      </c>
      <c r="AG3783" s="11">
        <v>44113</v>
      </c>
      <c r="AH3783" s="11">
        <v>44327</v>
      </c>
      <c r="AI3783" s="12">
        <f>IF(OR(AG3783="",AH3783=""),"",AH3783-AG3783)</f>
        <v>214.0</v>
      </c>
      <c r="AJ3783" s="13" t="b">
        <f>IF(OR(AI3783="",AA3783=""),"",AI3783=AA3783)</f>
        <v>1</v>
      </c>
      <c r="AK3783" s="13" t="b">
        <f>IF(AI3783="","",AI3783&gt;60)</f>
        <v>1</v>
      </c>
      <c r="AL3783" s="13" t="b">
        <f>IF(OR(Y3783=TRUE,AH3783=""),TRUE,FALSE)</f>
        <v>0</v>
      </c>
      <c r="AM3783" s="13" t="b">
        <f>IF(AI3783="","",AI3783&lt;0)</f>
        <v>0</v>
      </c>
      <c r="AN3783" s="13" t="str">
        <f>IF(AH3783="","No inspection date",IF(AI3783&lt;0,"Negative chronology",IF(AI3783&lt;=30,"0-30",IF(AI3783&lt;=60,"31-60",IF(AI3783&lt;=90,"61-90",IF(AI3783&lt;=180,"91-180","181+"))))))</f>
        <v>181+</v>
      </c>
      <c r="AO3783" s="13" t="str">
        <f>IF(OR(ISNUMBER(SEARCH("COMPLETED",K3783)),ISNUMBER(SEARCH("CLOSED",K3783))),"Closed/Completed","Other Active/Issued")</f>
        <v>Closed/Completed</v>
      </c>
    </row>
    <row r="3784" spans="1:41">
      <c r="A3784" t="s">
        <v>18877</v>
      </c>
      <c r="B3784" t="s">
        <v>87</v>
      </c>
      <c r="C3784" t="s">
        <v>87</v>
      </c>
      <c r="D3784" t="s">
        <v>88</v>
      </c>
      <c r="F3784" t="s">
        <v>18878</v>
      </c>
      <c r="G3784" t="s">
        <v>18879</v>
      </c>
      <c r="H3784" t="s">
        <v>18158</v>
      </c>
      <c r="K3784" t="s">
        <v>93</v>
      </c>
      <c r="L3784" t="s">
        <v>93</v>
      </c>
      <c r="M3784" t="s">
        <v>18880</v>
      </c>
      <c r="O3784" t="s">
        <v>18881</v>
      </c>
      <c r="P3784" s="10">
        <v>47.70136229</v>
      </c>
      <c r="Q3784" s="10">
        <v>-122.36570131</v>
      </c>
      <c r="R3784" t="s">
        <v>18882</v>
      </c>
      <c r="S3784" s="7">
        <v>10</v>
      </c>
      <c r="T3784" s="7">
        <v>2020</v>
      </c>
      <c r="U3784" s="7">
        <v>4</v>
      </c>
      <c r="Y3784" t="b">
        <v>1</v>
      </c>
      <c r="Z3784" t="b">
        <v>1</v>
      </c>
      <c r="AB3784">
        <v>5</v>
      </c>
      <c r="AC3784" t="b">
        <v>0</v>
      </c>
      <c r="AD3784" t="b">
        <v>1</v>
      </c>
      <c r="AE3784" t="b">
        <v>0</v>
      </c>
      <c r="AF3784" t="b">
        <v>1</v>
      </c>
      <c r="AG3784" s="11">
        <v>44113</v>
      </c>
      <c r="AI3784" s="12">
        <f>IF(OR(AG3784="",AH3784=""),"",AH3784-AG3784)</f>
        <v/>
      </c>
      <c r="AJ3784" s="13">
        <f>IF(OR(AI3784="",AA3784=""),"",AI3784=AA3784)</f>
        <v/>
      </c>
      <c r="AK3784" s="13">
        <f>IF(AI3784="","",AI3784&gt;60)</f>
        <v/>
      </c>
      <c r="AL3784" s="13" t="b">
        <f>IF(OR(Y3784=TRUE,AH3784=""),TRUE,FALSE)</f>
        <v>1</v>
      </c>
      <c r="AM3784" s="13">
        <f>IF(AI3784="","",AI3784&lt;0)</f>
        <v/>
      </c>
      <c r="AN3784" s="13" t="str">
        <f>IF(AH3784="","No inspection date",IF(AI3784&lt;0,"Negative chronology",IF(AI3784&lt;=30,"0-30",IF(AI3784&lt;=60,"31-60",IF(AI3784&lt;=90,"61-90",IF(AI3784&lt;=180,"91-180","181+"))))))</f>
        <v>No inspection date</v>
      </c>
      <c r="AO3784" s="13" t="str">
        <f>IF(OR(ISNUMBER(SEARCH("COMPLETED",K3784)),ISNUMBER(SEARCH("CLOSED",K3784))),"Closed/Completed","Other Active/Issued")</f>
        <v>Closed/Completed</v>
      </c>
    </row>
    <row r="3785" spans="1:41">
      <c r="A3785" t="s">
        <v>18883</v>
      </c>
      <c r="B3785" t="s">
        <v>87</v>
      </c>
      <c r="C3785" t="s">
        <v>87</v>
      </c>
      <c r="D3785" t="s">
        <v>88</v>
      </c>
      <c r="F3785" t="s">
        <v>18884</v>
      </c>
      <c r="G3785" t="s">
        <v>18885</v>
      </c>
      <c r="H3785" t="s">
        <v>18158</v>
      </c>
      <c r="I3785" t="s">
        <v>18256</v>
      </c>
      <c r="J3785" t="s">
        <v>93</v>
      </c>
      <c r="K3785" t="s">
        <v>93</v>
      </c>
      <c r="L3785" t="s">
        <v>93</v>
      </c>
      <c r="M3785" t="s">
        <v>18886</v>
      </c>
      <c r="O3785" t="s">
        <v>18887</v>
      </c>
      <c r="P3785" s="10">
        <v>47.64352409</v>
      </c>
      <c r="Q3785" s="10">
        <v>-122.35431785</v>
      </c>
      <c r="R3785" t="s">
        <v>18888</v>
      </c>
      <c r="S3785" s="7">
        <v>10</v>
      </c>
      <c r="T3785" s="7">
        <v>2020</v>
      </c>
      <c r="U3785" s="7">
        <v>4</v>
      </c>
      <c r="V3785">
        <v>9</v>
      </c>
      <c r="W3785">
        <v>2020</v>
      </c>
      <c r="X3785">
        <v>3</v>
      </c>
      <c r="Y3785" t="b">
        <v>0</v>
      </c>
      <c r="Z3785" t="b">
        <v>0</v>
      </c>
      <c r="AA3785">
        <v>-21</v>
      </c>
      <c r="AB3785">
        <v>7</v>
      </c>
      <c r="AC3785" t="b">
        <v>0</v>
      </c>
      <c r="AD3785" t="b">
        <v>1</v>
      </c>
      <c r="AE3785" t="b">
        <v>0</v>
      </c>
      <c r="AF3785" t="b">
        <v>1</v>
      </c>
      <c r="AG3785" s="11">
        <v>44113</v>
      </c>
      <c r="AH3785" s="11">
        <v>44092</v>
      </c>
      <c r="AI3785" s="12">
        <f>IF(OR(AG3785="",AH3785=""),"",AH3785-AG3785)</f>
        <v>-21.0</v>
      </c>
      <c r="AJ3785" s="13" t="b">
        <f>IF(OR(AI3785="",AA3785=""),"",AI3785=AA3785)</f>
        <v>1</v>
      </c>
      <c r="AK3785" s="13" t="b">
        <f>IF(AI3785="","",AI3785&gt;60)</f>
        <v>0</v>
      </c>
      <c r="AL3785" s="13" t="b">
        <f>IF(OR(Y3785=TRUE,AH3785=""),TRUE,FALSE)</f>
        <v>0</v>
      </c>
      <c r="AM3785" s="13" t="b">
        <f>IF(AI3785="","",AI3785&lt;0)</f>
        <v>1</v>
      </c>
      <c r="AN3785" s="13" t="str">
        <f>IF(AH3785="","No inspection date",IF(AI3785&lt;0,"Negative chronology",IF(AI3785&lt;=30,"0-30",IF(AI3785&lt;=60,"31-60",IF(AI3785&lt;=90,"61-90",IF(AI3785&lt;=180,"91-180","181+"))))))</f>
        <v>Negative chronology</v>
      </c>
      <c r="AO3785" s="13" t="str">
        <f>IF(OR(ISNUMBER(SEARCH("COMPLETED",K3785)),ISNUMBER(SEARCH("CLOSED",K3785))),"Closed/Completed","Other Active/Issued")</f>
        <v>Closed/Completed</v>
      </c>
    </row>
    <row r="3786" spans="1:41">
      <c r="A3786" t="s">
        <v>18889</v>
      </c>
      <c r="B3786" t="s">
        <v>87</v>
      </c>
      <c r="C3786" t="s">
        <v>87</v>
      </c>
      <c r="D3786" t="s">
        <v>88</v>
      </c>
      <c r="F3786" t="s">
        <v>18890</v>
      </c>
      <c r="G3786" t="s">
        <v>18891</v>
      </c>
      <c r="H3786" t="s">
        <v>11129</v>
      </c>
      <c r="I3786" t="s">
        <v>10715</v>
      </c>
      <c r="J3786" t="s">
        <v>137</v>
      </c>
      <c r="K3786" t="s">
        <v>93</v>
      </c>
      <c r="L3786" t="s">
        <v>93</v>
      </c>
      <c r="M3786" t="s">
        <v>17938</v>
      </c>
      <c r="O3786" t="s">
        <v>18892</v>
      </c>
      <c r="P3786" s="10">
        <v>47.53115208</v>
      </c>
      <c r="Q3786" s="10">
        <v>-122.38142862</v>
      </c>
      <c r="R3786" t="s">
        <v>17940</v>
      </c>
      <c r="S3786" s="7">
        <v>10</v>
      </c>
      <c r="T3786" s="7">
        <v>2020</v>
      </c>
      <c r="U3786" s="7">
        <v>4</v>
      </c>
      <c r="V3786">
        <v>12</v>
      </c>
      <c r="W3786">
        <v>2020</v>
      </c>
      <c r="X3786">
        <v>4</v>
      </c>
      <c r="Y3786" t="b">
        <v>0</v>
      </c>
      <c r="Z3786" t="b">
        <v>0</v>
      </c>
      <c r="AA3786">
        <v>58</v>
      </c>
      <c r="AB3786">
        <v>1</v>
      </c>
      <c r="AC3786" t="b">
        <v>0</v>
      </c>
      <c r="AD3786" t="b">
        <v>1</v>
      </c>
      <c r="AE3786" t="b">
        <v>0</v>
      </c>
      <c r="AF3786" t="b">
        <v>1</v>
      </c>
      <c r="AG3786" s="11">
        <v>44116</v>
      </c>
      <c r="AH3786" s="11">
        <v>44174</v>
      </c>
      <c r="AI3786" s="12">
        <f>IF(OR(AG3786="",AH3786=""),"",AH3786-AG3786)</f>
        <v>58.0</v>
      </c>
      <c r="AJ3786" s="13" t="b">
        <f>IF(OR(AI3786="",AA3786=""),"",AI3786=AA3786)</f>
        <v>1</v>
      </c>
      <c r="AK3786" s="13" t="b">
        <f>IF(AI3786="","",AI3786&gt;60)</f>
        <v>0</v>
      </c>
      <c r="AL3786" s="13" t="b">
        <f>IF(OR(Y3786=TRUE,AH3786=""),TRUE,FALSE)</f>
        <v>0</v>
      </c>
      <c r="AM3786" s="13" t="b">
        <f>IF(AI3786="","",AI3786&lt;0)</f>
        <v>0</v>
      </c>
      <c r="AN3786" s="13" t="str">
        <f>IF(AH3786="","No inspection date",IF(AI3786&lt;0,"Negative chronology",IF(AI3786&lt;=30,"0-30",IF(AI3786&lt;=60,"31-60",IF(AI3786&lt;=90,"61-90",IF(AI3786&lt;=180,"91-180","181+"))))))</f>
        <v>31-60</v>
      </c>
      <c r="AO3786" s="13" t="str">
        <f>IF(OR(ISNUMBER(SEARCH("COMPLETED",K3786)),ISNUMBER(SEARCH("CLOSED",K3786))),"Closed/Completed","Other Active/Issued")</f>
        <v>Closed/Completed</v>
      </c>
    </row>
    <row r="3787" spans="1:41">
      <c r="A3787" t="s">
        <v>18893</v>
      </c>
      <c r="B3787" t="s">
        <v>87</v>
      </c>
      <c r="C3787" t="s">
        <v>87</v>
      </c>
      <c r="D3787" t="s">
        <v>88</v>
      </c>
      <c r="F3787" t="s">
        <v>18894</v>
      </c>
      <c r="G3787" t="s">
        <v>18895</v>
      </c>
      <c r="H3787" t="s">
        <v>11129</v>
      </c>
      <c r="K3787" t="s">
        <v>100</v>
      </c>
      <c r="L3787" t="s">
        <v>100</v>
      </c>
      <c r="M3787" t="s">
        <v>18896</v>
      </c>
      <c r="N3787" s="9">
        <v>98112</v>
      </c>
      <c r="O3787" t="s">
        <v>18897</v>
      </c>
      <c r="P3787" s="10">
        <v>47.63043866</v>
      </c>
      <c r="Q3787" s="10">
        <v>-122.30567871</v>
      </c>
      <c r="R3787" t="s">
        <v>18898</v>
      </c>
      <c r="S3787" s="7">
        <v>10</v>
      </c>
      <c r="T3787" s="7">
        <v>2020</v>
      </c>
      <c r="U3787" s="7">
        <v>4</v>
      </c>
      <c r="Y3787" t="b">
        <v>1</v>
      </c>
      <c r="Z3787" t="b">
        <v>1</v>
      </c>
      <c r="AB3787">
        <v>3</v>
      </c>
      <c r="AC3787" t="b">
        <v>0</v>
      </c>
      <c r="AD3787" t="b">
        <v>1</v>
      </c>
      <c r="AE3787" t="b">
        <v>0</v>
      </c>
      <c r="AF3787" t="b">
        <v>1</v>
      </c>
      <c r="AG3787" s="11">
        <v>44116</v>
      </c>
      <c r="AI3787" s="12">
        <f>IF(OR(AG3787="",AH3787=""),"",AH3787-AG3787)</f>
        <v/>
      </c>
      <c r="AJ3787" s="13">
        <f>IF(OR(AI3787="",AA3787=""),"",AI3787=AA3787)</f>
        <v/>
      </c>
      <c r="AK3787" s="13">
        <f>IF(AI3787="","",AI3787&gt;60)</f>
        <v/>
      </c>
      <c r="AL3787" s="13" t="b">
        <f>IF(OR(Y3787=TRUE,AH3787=""),TRUE,FALSE)</f>
        <v>1</v>
      </c>
      <c r="AM3787" s="13">
        <f>IF(AI3787="","",AI3787&lt;0)</f>
        <v/>
      </c>
      <c r="AN3787" s="13" t="str">
        <f>IF(AH3787="","No inspection date",IF(AI3787&lt;0,"Negative chronology",IF(AI3787&lt;=30,"0-30",IF(AI3787&lt;=60,"31-60",IF(AI3787&lt;=90,"61-90",IF(AI3787&lt;=180,"91-180","181+"))))))</f>
        <v>No inspection date</v>
      </c>
      <c r="AO3787" s="13" t="str">
        <f>IF(OR(ISNUMBER(SEARCH("COMPLETED",K3787)),ISNUMBER(SEARCH("CLOSED",K3787))),"Closed/Completed","Other Active/Issued")</f>
        <v>Other Active/Issued</v>
      </c>
    </row>
    <row r="3788" spans="1:41">
      <c r="A3788" t="s">
        <v>18899</v>
      </c>
      <c r="B3788" t="s">
        <v>87</v>
      </c>
      <c r="C3788" t="s">
        <v>87</v>
      </c>
      <c r="D3788" t="s">
        <v>88</v>
      </c>
      <c r="F3788" t="s">
        <v>18900</v>
      </c>
      <c r="G3788" t="s">
        <v>5920</v>
      </c>
      <c r="H3788" t="s">
        <v>11129</v>
      </c>
      <c r="I3788" t="s">
        <v>18901</v>
      </c>
      <c r="J3788" t="s">
        <v>137</v>
      </c>
      <c r="K3788" t="s">
        <v>93</v>
      </c>
      <c r="L3788" t="s">
        <v>93</v>
      </c>
      <c r="M3788" t="s">
        <v>18902</v>
      </c>
      <c r="O3788" t="s">
        <v>18903</v>
      </c>
      <c r="P3788" s="10">
        <v>47.6090667</v>
      </c>
      <c r="Q3788" s="10">
        <v>-122.33758125</v>
      </c>
      <c r="R3788" t="s">
        <v>18904</v>
      </c>
      <c r="S3788" s="7">
        <v>10</v>
      </c>
      <c r="T3788" s="7">
        <v>2020</v>
      </c>
      <c r="U3788" s="7">
        <v>4</v>
      </c>
      <c r="V3788">
        <v>12</v>
      </c>
      <c r="W3788">
        <v>2020</v>
      </c>
      <c r="X3788">
        <v>4</v>
      </c>
      <c r="Y3788" t="b">
        <v>0</v>
      </c>
      <c r="Z3788" t="b">
        <v>0</v>
      </c>
      <c r="AA3788">
        <v>57</v>
      </c>
      <c r="AB3788">
        <v>7</v>
      </c>
      <c r="AC3788" t="b">
        <v>0</v>
      </c>
      <c r="AD3788" t="b">
        <v>1</v>
      </c>
      <c r="AE3788" t="b">
        <v>0</v>
      </c>
      <c r="AF3788" t="b">
        <v>1</v>
      </c>
      <c r="AG3788" s="11">
        <v>44116</v>
      </c>
      <c r="AH3788" s="11">
        <v>44173</v>
      </c>
      <c r="AI3788" s="12">
        <f>IF(OR(AG3788="",AH3788=""),"",AH3788-AG3788)</f>
        <v>57.0</v>
      </c>
      <c r="AJ3788" s="13" t="b">
        <f>IF(OR(AI3788="",AA3788=""),"",AI3788=AA3788)</f>
        <v>1</v>
      </c>
      <c r="AK3788" s="13" t="b">
        <f>IF(AI3788="","",AI3788&gt;60)</f>
        <v>0</v>
      </c>
      <c r="AL3788" s="13" t="b">
        <f>IF(OR(Y3788=TRUE,AH3788=""),TRUE,FALSE)</f>
        <v>0</v>
      </c>
      <c r="AM3788" s="13" t="b">
        <f>IF(AI3788="","",AI3788&lt;0)</f>
        <v>0</v>
      </c>
      <c r="AN3788" s="13" t="str">
        <f>IF(AH3788="","No inspection date",IF(AI3788&lt;0,"Negative chronology",IF(AI3788&lt;=30,"0-30",IF(AI3788&lt;=60,"31-60",IF(AI3788&lt;=90,"61-90",IF(AI3788&lt;=180,"91-180","181+"))))))</f>
        <v>31-60</v>
      </c>
      <c r="AO3788" s="13" t="str">
        <f>IF(OR(ISNUMBER(SEARCH("COMPLETED",K3788)),ISNUMBER(SEARCH("CLOSED",K3788))),"Closed/Completed","Other Active/Issued")</f>
        <v>Closed/Completed</v>
      </c>
    </row>
    <row r="3789" spans="1:41">
      <c r="A3789" t="s">
        <v>18905</v>
      </c>
      <c r="B3789" t="s">
        <v>87</v>
      </c>
      <c r="C3789" t="s">
        <v>87</v>
      </c>
      <c r="D3789" t="s">
        <v>88</v>
      </c>
      <c r="F3789" t="s">
        <v>2104</v>
      </c>
      <c r="G3789" t="s">
        <v>18906</v>
      </c>
      <c r="H3789" t="s">
        <v>11129</v>
      </c>
      <c r="I3789" t="s">
        <v>5404</v>
      </c>
      <c r="J3789" t="s">
        <v>137</v>
      </c>
      <c r="K3789" t="s">
        <v>93</v>
      </c>
      <c r="L3789" t="s">
        <v>93</v>
      </c>
      <c r="M3789" t="s">
        <v>18907</v>
      </c>
      <c r="N3789" s="9">
        <v>98108</v>
      </c>
      <c r="O3789" t="s">
        <v>18908</v>
      </c>
      <c r="P3789" s="10">
        <v>47.52212695</v>
      </c>
      <c r="Q3789" s="10">
        <v>-122.32342031</v>
      </c>
      <c r="R3789" t="s">
        <v>18909</v>
      </c>
      <c r="S3789" s="7">
        <v>10</v>
      </c>
      <c r="T3789" s="7">
        <v>2020</v>
      </c>
      <c r="U3789" s="7">
        <v>4</v>
      </c>
      <c r="V3789">
        <v>9</v>
      </c>
      <c r="W3789">
        <v>2025</v>
      </c>
      <c r="X3789">
        <v>3</v>
      </c>
      <c r="Y3789" t="b">
        <v>0</v>
      </c>
      <c r="Z3789" t="b">
        <v>0</v>
      </c>
      <c r="AA3789">
        <v>1814</v>
      </c>
      <c r="AB3789">
        <v>1</v>
      </c>
      <c r="AC3789" t="b">
        <v>0</v>
      </c>
      <c r="AD3789" t="b">
        <v>1</v>
      </c>
      <c r="AE3789" t="b">
        <v>0</v>
      </c>
      <c r="AF3789" t="b">
        <v>1</v>
      </c>
      <c r="AG3789" s="11">
        <v>44116</v>
      </c>
      <c r="AH3789" s="11">
        <v>45930</v>
      </c>
      <c r="AI3789" s="12">
        <f>IF(OR(AG3789="",AH3789=""),"",AH3789-AG3789)</f>
        <v>1814.0</v>
      </c>
      <c r="AJ3789" s="13" t="b">
        <f>IF(OR(AI3789="",AA3789=""),"",AI3789=AA3789)</f>
        <v>1</v>
      </c>
      <c r="AK3789" s="13" t="b">
        <f>IF(AI3789="","",AI3789&gt;60)</f>
        <v>1</v>
      </c>
      <c r="AL3789" s="13" t="b">
        <f>IF(OR(Y3789=TRUE,AH3789=""),TRUE,FALSE)</f>
        <v>0</v>
      </c>
      <c r="AM3789" s="13" t="b">
        <f>IF(AI3789="","",AI3789&lt;0)</f>
        <v>0</v>
      </c>
      <c r="AN3789" s="13" t="str">
        <f>IF(AH3789="","No inspection date",IF(AI3789&lt;0,"Negative chronology",IF(AI3789&lt;=30,"0-30",IF(AI3789&lt;=60,"31-60",IF(AI3789&lt;=90,"61-90",IF(AI3789&lt;=180,"91-180","181+"))))))</f>
        <v>181+</v>
      </c>
      <c r="AO3789" s="13" t="str">
        <f>IF(OR(ISNUMBER(SEARCH("COMPLETED",K3789)),ISNUMBER(SEARCH("CLOSED",K3789))),"Closed/Completed","Other Active/Issued")</f>
        <v>Closed/Completed</v>
      </c>
    </row>
    <row r="3790" spans="1:41">
      <c r="A3790" t="s">
        <v>18910</v>
      </c>
      <c r="B3790" t="s">
        <v>87</v>
      </c>
      <c r="C3790" t="s">
        <v>87</v>
      </c>
      <c r="D3790" t="s">
        <v>88</v>
      </c>
      <c r="F3790" t="s">
        <v>18911</v>
      </c>
      <c r="G3790" t="s">
        <v>18912</v>
      </c>
      <c r="H3790" t="s">
        <v>18845</v>
      </c>
      <c r="K3790" t="s">
        <v>93</v>
      </c>
      <c r="L3790" t="s">
        <v>93</v>
      </c>
      <c r="M3790" t="s">
        <v>18007</v>
      </c>
      <c r="O3790" t="s">
        <v>18913</v>
      </c>
      <c r="P3790" s="10">
        <v>47.64903156</v>
      </c>
      <c r="Q3790" s="10">
        <v>-122.3575027</v>
      </c>
      <c r="R3790" t="s">
        <v>18009</v>
      </c>
      <c r="S3790" s="7">
        <v>10</v>
      </c>
      <c r="T3790" s="7">
        <v>2020</v>
      </c>
      <c r="U3790" s="7">
        <v>4</v>
      </c>
      <c r="Y3790" t="b">
        <v>1</v>
      </c>
      <c r="Z3790" t="b">
        <v>1</v>
      </c>
      <c r="AB3790">
        <v>7</v>
      </c>
      <c r="AC3790" t="b">
        <v>0</v>
      </c>
      <c r="AD3790" t="b">
        <v>1</v>
      </c>
      <c r="AE3790" t="b">
        <v>0</v>
      </c>
      <c r="AF3790" t="b">
        <v>1</v>
      </c>
      <c r="AG3790" s="11">
        <v>44117</v>
      </c>
      <c r="AI3790" s="12">
        <f>IF(OR(AG3790="",AH3790=""),"",AH3790-AG3790)</f>
        <v/>
      </c>
      <c r="AJ3790" s="13">
        <f>IF(OR(AI3790="",AA3790=""),"",AI3790=AA3790)</f>
        <v/>
      </c>
      <c r="AK3790" s="13">
        <f>IF(AI3790="","",AI3790&gt;60)</f>
        <v/>
      </c>
      <c r="AL3790" s="13" t="b">
        <f>IF(OR(Y3790=TRUE,AH3790=""),TRUE,FALSE)</f>
        <v>1</v>
      </c>
      <c r="AM3790" s="13">
        <f>IF(AI3790="","",AI3790&lt;0)</f>
        <v/>
      </c>
      <c r="AN3790" s="13" t="str">
        <f>IF(AH3790="","No inspection date",IF(AI3790&lt;0,"Negative chronology",IF(AI3790&lt;=30,"0-30",IF(AI3790&lt;=60,"31-60",IF(AI3790&lt;=90,"61-90",IF(AI3790&lt;=180,"91-180","181+"))))))</f>
        <v>No inspection date</v>
      </c>
      <c r="AO3790" s="13" t="str">
        <f>IF(OR(ISNUMBER(SEARCH("COMPLETED",K3790)),ISNUMBER(SEARCH("CLOSED",K3790))),"Closed/Completed","Other Active/Issued")</f>
        <v>Closed/Completed</v>
      </c>
    </row>
    <row r="3791" spans="1:41">
      <c r="A3791" t="s">
        <v>18914</v>
      </c>
      <c r="B3791" t="s">
        <v>87</v>
      </c>
      <c r="C3791" t="s">
        <v>87</v>
      </c>
      <c r="D3791" t="s">
        <v>88</v>
      </c>
      <c r="F3791" t="s">
        <v>18915</v>
      </c>
      <c r="G3791" t="s">
        <v>10754</v>
      </c>
      <c r="H3791" t="s">
        <v>18845</v>
      </c>
      <c r="K3791" t="s">
        <v>93</v>
      </c>
      <c r="L3791" t="s">
        <v>93</v>
      </c>
      <c r="M3791" t="s">
        <v>18916</v>
      </c>
      <c r="N3791" s="9">
        <v>98199</v>
      </c>
      <c r="O3791" t="s">
        <v>18917</v>
      </c>
      <c r="P3791" s="10">
        <v>47.65293792</v>
      </c>
      <c r="Q3791" s="10">
        <v>-122.387945</v>
      </c>
      <c r="R3791" t="s">
        <v>18918</v>
      </c>
      <c r="S3791" s="7">
        <v>10</v>
      </c>
      <c r="T3791" s="7">
        <v>2020</v>
      </c>
      <c r="U3791" s="7">
        <v>4</v>
      </c>
      <c r="Y3791" t="b">
        <v>1</v>
      </c>
      <c r="Z3791" t="b">
        <v>1</v>
      </c>
      <c r="AB3791">
        <v>7</v>
      </c>
      <c r="AC3791" t="b">
        <v>0</v>
      </c>
      <c r="AD3791" t="b">
        <v>1</v>
      </c>
      <c r="AE3791" t="b">
        <v>0</v>
      </c>
      <c r="AF3791" t="b">
        <v>1</v>
      </c>
      <c r="AG3791" s="11">
        <v>44117</v>
      </c>
      <c r="AI3791" s="12">
        <f>IF(OR(AG3791="",AH3791=""),"",AH3791-AG3791)</f>
        <v/>
      </c>
      <c r="AJ3791" s="13">
        <f>IF(OR(AI3791="",AA3791=""),"",AI3791=AA3791)</f>
        <v/>
      </c>
      <c r="AK3791" s="13">
        <f>IF(AI3791="","",AI3791&gt;60)</f>
        <v/>
      </c>
      <c r="AL3791" s="13" t="b">
        <f>IF(OR(Y3791=TRUE,AH3791=""),TRUE,FALSE)</f>
        <v>1</v>
      </c>
      <c r="AM3791" s="13">
        <f>IF(AI3791="","",AI3791&lt;0)</f>
        <v/>
      </c>
      <c r="AN3791" s="13" t="str">
        <f>IF(AH3791="","No inspection date",IF(AI3791&lt;0,"Negative chronology",IF(AI3791&lt;=30,"0-30",IF(AI3791&lt;=60,"31-60",IF(AI3791&lt;=90,"61-90",IF(AI3791&lt;=180,"91-180","181+"))))))</f>
        <v>No inspection date</v>
      </c>
      <c r="AO3791" s="13" t="str">
        <f>IF(OR(ISNUMBER(SEARCH("COMPLETED",K3791)),ISNUMBER(SEARCH("CLOSED",K3791))),"Closed/Completed","Other Active/Issued")</f>
        <v>Closed/Completed</v>
      </c>
    </row>
    <row r="3792" spans="1:41">
      <c r="A3792" t="s">
        <v>18919</v>
      </c>
      <c r="B3792" t="s">
        <v>87</v>
      </c>
      <c r="C3792" t="s">
        <v>87</v>
      </c>
      <c r="D3792" t="s">
        <v>88</v>
      </c>
      <c r="F3792" t="s">
        <v>18920</v>
      </c>
      <c r="H3792" t="s">
        <v>14191</v>
      </c>
      <c r="K3792" t="s">
        <v>115</v>
      </c>
      <c r="L3792" t="s">
        <v>115</v>
      </c>
      <c r="M3792" t="s">
        <v>18921</v>
      </c>
      <c r="N3792" s="9">
        <v>98126</v>
      </c>
      <c r="O3792" t="s">
        <v>18922</v>
      </c>
      <c r="P3792" s="10">
        <v>47.55543473</v>
      </c>
      <c r="Q3792" s="10">
        <v>-122.37855718</v>
      </c>
      <c r="R3792" t="s">
        <v>18923</v>
      </c>
      <c r="S3792" s="7">
        <v>10</v>
      </c>
      <c r="T3792" s="7">
        <v>2020</v>
      </c>
      <c r="U3792" s="7">
        <v>4</v>
      </c>
      <c r="Y3792" t="b">
        <v>1</v>
      </c>
      <c r="Z3792" t="b">
        <v>1</v>
      </c>
      <c r="AB3792">
        <v>1</v>
      </c>
      <c r="AC3792" t="b">
        <v>0</v>
      </c>
      <c r="AD3792" t="b">
        <v>1</v>
      </c>
      <c r="AE3792" t="b">
        <v>0</v>
      </c>
      <c r="AF3792" t="b">
        <v>1</v>
      </c>
      <c r="AG3792" s="11">
        <v>44118</v>
      </c>
      <c r="AI3792" s="12">
        <f>IF(OR(AG3792="",AH3792=""),"",AH3792-AG3792)</f>
        <v/>
      </c>
      <c r="AJ3792" s="13">
        <f>IF(OR(AI3792="",AA3792=""),"",AI3792=AA3792)</f>
        <v/>
      </c>
      <c r="AK3792" s="13">
        <f>IF(AI3792="","",AI3792&gt;60)</f>
        <v/>
      </c>
      <c r="AL3792" s="13" t="b">
        <f>IF(OR(Y3792=TRUE,AH3792=""),TRUE,FALSE)</f>
        <v>1</v>
      </c>
      <c r="AM3792" s="13">
        <f>IF(AI3792="","",AI3792&lt;0)</f>
        <v/>
      </c>
      <c r="AN3792" s="13" t="str">
        <f>IF(AH3792="","No inspection date",IF(AI3792&lt;0,"Negative chronology",IF(AI3792&lt;=30,"0-30",IF(AI3792&lt;=60,"31-60",IF(AI3792&lt;=90,"61-90",IF(AI3792&lt;=180,"91-180","181+"))))))</f>
        <v>No inspection date</v>
      </c>
      <c r="AO3792" s="13" t="str">
        <f>IF(OR(ISNUMBER(SEARCH("COMPLETED",K3792)),ISNUMBER(SEARCH("CLOSED",K3792))),"Closed/Completed","Other Active/Issued")</f>
        <v>Other Active/Issued</v>
      </c>
    </row>
    <row r="3793" spans="1:41">
      <c r="A3793" t="s">
        <v>18924</v>
      </c>
      <c r="B3793" t="s">
        <v>87</v>
      </c>
      <c r="C3793" t="s">
        <v>87</v>
      </c>
      <c r="D3793" t="s">
        <v>88</v>
      </c>
      <c r="F3793" t="s">
        <v>18925</v>
      </c>
      <c r="H3793" t="s">
        <v>14191</v>
      </c>
      <c r="K3793" t="s">
        <v>115</v>
      </c>
      <c r="L3793" t="s">
        <v>115</v>
      </c>
      <c r="M3793" t="s">
        <v>10001</v>
      </c>
      <c r="N3793" s="9">
        <v>98178</v>
      </c>
      <c r="O3793" t="s">
        <v>18926</v>
      </c>
      <c r="P3793" s="10">
        <v>47.5017919</v>
      </c>
      <c r="Q3793" s="10">
        <v>-122.24801896</v>
      </c>
      <c r="R3793" t="s">
        <v>10003</v>
      </c>
      <c r="S3793" s="7">
        <v>10</v>
      </c>
      <c r="T3793" s="7">
        <v>2020</v>
      </c>
      <c r="U3793" s="7">
        <v>4</v>
      </c>
      <c r="Y3793" t="b">
        <v>1</v>
      </c>
      <c r="Z3793" t="b">
        <v>1</v>
      </c>
      <c r="AB3793">
        <v>2</v>
      </c>
      <c r="AC3793" t="b">
        <v>0</v>
      </c>
      <c r="AD3793" t="b">
        <v>1</v>
      </c>
      <c r="AE3793" t="b">
        <v>0</v>
      </c>
      <c r="AF3793" t="b">
        <v>1</v>
      </c>
      <c r="AG3793" s="11">
        <v>44118</v>
      </c>
      <c r="AI3793" s="12">
        <f>IF(OR(AG3793="",AH3793=""),"",AH3793-AG3793)</f>
        <v/>
      </c>
      <c r="AJ3793" s="13">
        <f>IF(OR(AI3793="",AA3793=""),"",AI3793=AA3793)</f>
        <v/>
      </c>
      <c r="AK3793" s="13">
        <f>IF(AI3793="","",AI3793&gt;60)</f>
        <v/>
      </c>
      <c r="AL3793" s="13" t="b">
        <f>IF(OR(Y3793=TRUE,AH3793=""),TRUE,FALSE)</f>
        <v>1</v>
      </c>
      <c r="AM3793" s="13">
        <f>IF(AI3793="","",AI3793&lt;0)</f>
        <v/>
      </c>
      <c r="AN3793" s="13" t="str">
        <f>IF(AH3793="","No inspection date",IF(AI3793&lt;0,"Negative chronology",IF(AI3793&lt;=30,"0-30",IF(AI3793&lt;=60,"31-60",IF(AI3793&lt;=90,"61-90",IF(AI3793&lt;=180,"91-180","181+"))))))</f>
        <v>No inspection date</v>
      </c>
      <c r="AO3793" s="13" t="str">
        <f>IF(OR(ISNUMBER(SEARCH("COMPLETED",K3793)),ISNUMBER(SEARCH("CLOSED",K3793))),"Closed/Completed","Other Active/Issued")</f>
        <v>Other Active/Issued</v>
      </c>
    </row>
    <row r="3794" spans="1:41">
      <c r="A3794" t="s">
        <v>18927</v>
      </c>
      <c r="B3794" t="s">
        <v>87</v>
      </c>
      <c r="C3794" t="s">
        <v>87</v>
      </c>
      <c r="D3794" t="s">
        <v>88</v>
      </c>
      <c r="F3794" t="s">
        <v>18928</v>
      </c>
      <c r="H3794" t="s">
        <v>14191</v>
      </c>
      <c r="I3794" t="s">
        <v>13794</v>
      </c>
      <c r="J3794" t="s">
        <v>93</v>
      </c>
      <c r="K3794" t="s">
        <v>93</v>
      </c>
      <c r="L3794" t="s">
        <v>93</v>
      </c>
      <c r="M3794" t="s">
        <v>2114</v>
      </c>
      <c r="N3794" s="9">
        <v>98144</v>
      </c>
      <c r="O3794" t="s">
        <v>18929</v>
      </c>
      <c r="P3794" s="10">
        <v>47.58157985</v>
      </c>
      <c r="Q3794" s="10">
        <v>-122.30203049</v>
      </c>
      <c r="R3794" t="s">
        <v>7885</v>
      </c>
      <c r="S3794" s="7">
        <v>10</v>
      </c>
      <c r="T3794" s="7">
        <v>2020</v>
      </c>
      <c r="U3794" s="7">
        <v>4</v>
      </c>
      <c r="V3794">
        <v>5</v>
      </c>
      <c r="W3794">
        <v>2021</v>
      </c>
      <c r="X3794">
        <v>2</v>
      </c>
      <c r="Y3794" t="b">
        <v>0</v>
      </c>
      <c r="Z3794" t="b">
        <v>0</v>
      </c>
      <c r="AA3794">
        <v>210</v>
      </c>
      <c r="AB3794">
        <v>2</v>
      </c>
      <c r="AC3794" t="b">
        <v>0</v>
      </c>
      <c r="AD3794" t="b">
        <v>1</v>
      </c>
      <c r="AE3794" t="b">
        <v>0</v>
      </c>
      <c r="AF3794" t="b">
        <v>1</v>
      </c>
      <c r="AG3794" s="11">
        <v>44118</v>
      </c>
      <c r="AH3794" s="11">
        <v>44328</v>
      </c>
      <c r="AI3794" s="12">
        <f>IF(OR(AG3794="",AH3794=""),"",AH3794-AG3794)</f>
        <v>210.0</v>
      </c>
      <c r="AJ3794" s="13" t="b">
        <f>IF(OR(AI3794="",AA3794=""),"",AI3794=AA3794)</f>
        <v>1</v>
      </c>
      <c r="AK3794" s="13" t="b">
        <f>IF(AI3794="","",AI3794&gt;60)</f>
        <v>1</v>
      </c>
      <c r="AL3794" s="13" t="b">
        <f>IF(OR(Y3794=TRUE,AH3794=""),TRUE,FALSE)</f>
        <v>0</v>
      </c>
      <c r="AM3794" s="13" t="b">
        <f>IF(AI3794="","",AI3794&lt;0)</f>
        <v>0</v>
      </c>
      <c r="AN3794" s="13" t="str">
        <f>IF(AH3794="","No inspection date",IF(AI3794&lt;0,"Negative chronology",IF(AI3794&lt;=30,"0-30",IF(AI3794&lt;=60,"31-60",IF(AI3794&lt;=90,"61-90",IF(AI3794&lt;=180,"91-180","181+"))))))</f>
        <v>181+</v>
      </c>
      <c r="AO3794" s="13" t="str">
        <f>IF(OR(ISNUMBER(SEARCH("COMPLETED",K3794)),ISNUMBER(SEARCH("CLOSED",K3794))),"Closed/Completed","Other Active/Issued")</f>
        <v>Closed/Completed</v>
      </c>
    </row>
    <row r="3795" spans="1:41">
      <c r="A3795" t="s">
        <v>18930</v>
      </c>
      <c r="B3795" t="s">
        <v>87</v>
      </c>
      <c r="C3795" t="s">
        <v>87</v>
      </c>
      <c r="D3795" t="s">
        <v>88</v>
      </c>
      <c r="F3795" t="s">
        <v>18931</v>
      </c>
      <c r="G3795" t="s">
        <v>18932</v>
      </c>
      <c r="H3795" t="s">
        <v>14191</v>
      </c>
      <c r="I3795" t="s">
        <v>13903</v>
      </c>
      <c r="J3795" t="s">
        <v>205</v>
      </c>
      <c r="K3795" t="s">
        <v>93</v>
      </c>
      <c r="L3795" t="s">
        <v>93</v>
      </c>
      <c r="M3795" t="s">
        <v>18088</v>
      </c>
      <c r="N3795" s="9">
        <v>98119</v>
      </c>
      <c r="O3795" t="s">
        <v>18933</v>
      </c>
      <c r="P3795" s="10">
        <v>47.62561884</v>
      </c>
      <c r="Q3795" s="10">
        <v>-122.35891529</v>
      </c>
      <c r="R3795" t="s">
        <v>18090</v>
      </c>
      <c r="S3795" s="7">
        <v>10</v>
      </c>
      <c r="T3795" s="7">
        <v>2020</v>
      </c>
      <c r="U3795" s="7">
        <v>4</v>
      </c>
      <c r="V3795">
        <v>1</v>
      </c>
      <c r="W3795">
        <v>2022</v>
      </c>
      <c r="X3795">
        <v>1</v>
      </c>
      <c r="Y3795" t="b">
        <v>0</v>
      </c>
      <c r="Z3795" t="b">
        <v>0</v>
      </c>
      <c r="AA3795">
        <v>457</v>
      </c>
      <c r="AB3795">
        <v>7</v>
      </c>
      <c r="AC3795" t="b">
        <v>0</v>
      </c>
      <c r="AD3795" t="b">
        <v>1</v>
      </c>
      <c r="AE3795" t="b">
        <v>0</v>
      </c>
      <c r="AF3795" t="b">
        <v>1</v>
      </c>
      <c r="AG3795" s="11">
        <v>44118</v>
      </c>
      <c r="AH3795" s="11">
        <v>44575</v>
      </c>
      <c r="AI3795" s="12">
        <f>IF(OR(AG3795="",AH3795=""),"",AH3795-AG3795)</f>
        <v>457.0</v>
      </c>
      <c r="AJ3795" s="13" t="b">
        <f>IF(OR(AI3795="",AA3795=""),"",AI3795=AA3795)</f>
        <v>1</v>
      </c>
      <c r="AK3795" s="13" t="b">
        <f>IF(AI3795="","",AI3795&gt;60)</f>
        <v>1</v>
      </c>
      <c r="AL3795" s="13" t="b">
        <f>IF(OR(Y3795=TRUE,AH3795=""),TRUE,FALSE)</f>
        <v>0</v>
      </c>
      <c r="AM3795" s="13" t="b">
        <f>IF(AI3795="","",AI3795&lt;0)</f>
        <v>0</v>
      </c>
      <c r="AN3795" s="13" t="str">
        <f>IF(AH3795="","No inspection date",IF(AI3795&lt;0,"Negative chronology",IF(AI3795&lt;=30,"0-30",IF(AI3795&lt;=60,"31-60",IF(AI3795&lt;=90,"61-90",IF(AI3795&lt;=180,"91-180","181+"))))))</f>
        <v>181+</v>
      </c>
      <c r="AO3795" s="13" t="str">
        <f>IF(OR(ISNUMBER(SEARCH("COMPLETED",K3795)),ISNUMBER(SEARCH("CLOSED",K3795))),"Closed/Completed","Other Active/Issued")</f>
        <v>Closed/Completed</v>
      </c>
    </row>
    <row r="3796" spans="1:41">
      <c r="A3796" t="s">
        <v>18934</v>
      </c>
      <c r="B3796" t="s">
        <v>87</v>
      </c>
      <c r="C3796" t="s">
        <v>87</v>
      </c>
      <c r="D3796" t="s">
        <v>88</v>
      </c>
      <c r="F3796" t="s">
        <v>18935</v>
      </c>
      <c r="G3796" t="s">
        <v>18936</v>
      </c>
      <c r="H3796" t="s">
        <v>14191</v>
      </c>
      <c r="I3796" t="s">
        <v>14190</v>
      </c>
      <c r="J3796" t="s">
        <v>93</v>
      </c>
      <c r="K3796" t="s">
        <v>100</v>
      </c>
      <c r="L3796" t="s">
        <v>100</v>
      </c>
      <c r="M3796" t="s">
        <v>18937</v>
      </c>
      <c r="N3796" s="9">
        <v>98102</v>
      </c>
      <c r="O3796" t="s">
        <v>18938</v>
      </c>
      <c r="P3796" s="10">
        <v>47.63815735</v>
      </c>
      <c r="Q3796" s="10">
        <v>-122.32213518</v>
      </c>
      <c r="R3796" t="s">
        <v>18939</v>
      </c>
      <c r="S3796" s="7">
        <v>10</v>
      </c>
      <c r="T3796" s="7">
        <v>2020</v>
      </c>
      <c r="U3796" s="7">
        <v>4</v>
      </c>
      <c r="V3796">
        <v>10</v>
      </c>
      <c r="W3796">
        <v>2020</v>
      </c>
      <c r="X3796">
        <v>4</v>
      </c>
      <c r="Y3796" t="b">
        <v>0</v>
      </c>
      <c r="Z3796" t="b">
        <v>0</v>
      </c>
      <c r="AA3796">
        <v>1</v>
      </c>
      <c r="AB3796">
        <v>3</v>
      </c>
      <c r="AC3796" t="b">
        <v>0</v>
      </c>
      <c r="AD3796" t="b">
        <v>1</v>
      </c>
      <c r="AE3796" t="b">
        <v>0</v>
      </c>
      <c r="AF3796" t="b">
        <v>1</v>
      </c>
      <c r="AG3796" s="11">
        <v>44118</v>
      </c>
      <c r="AH3796" s="11">
        <v>44119</v>
      </c>
      <c r="AI3796" s="12">
        <f>IF(OR(AG3796="",AH3796=""),"",AH3796-AG3796)</f>
        <v>1.0</v>
      </c>
      <c r="AJ3796" s="13" t="b">
        <f>IF(OR(AI3796="",AA3796=""),"",AI3796=AA3796)</f>
        <v>1</v>
      </c>
      <c r="AK3796" s="13" t="b">
        <f>IF(AI3796="","",AI3796&gt;60)</f>
        <v>0</v>
      </c>
      <c r="AL3796" s="13" t="b">
        <f>IF(OR(Y3796=TRUE,AH3796=""),TRUE,FALSE)</f>
        <v>0</v>
      </c>
      <c r="AM3796" s="13" t="b">
        <f>IF(AI3796="","",AI3796&lt;0)</f>
        <v>0</v>
      </c>
      <c r="AN3796" s="13" t="str">
        <f>IF(AH3796="","No inspection date",IF(AI3796&lt;0,"Negative chronology",IF(AI3796&lt;=30,"0-30",IF(AI3796&lt;=60,"31-60",IF(AI3796&lt;=90,"61-90",IF(AI3796&lt;=180,"91-180","181+"))))))</f>
        <v>0-30</v>
      </c>
      <c r="AO3796" s="13" t="str">
        <f>IF(OR(ISNUMBER(SEARCH("COMPLETED",K3796)),ISNUMBER(SEARCH("CLOSED",K3796))),"Closed/Completed","Other Active/Issued")</f>
        <v>Other Active/Issued</v>
      </c>
    </row>
    <row r="3797" spans="1:41">
      <c r="A3797" t="s">
        <v>18940</v>
      </c>
      <c r="B3797" t="s">
        <v>87</v>
      </c>
      <c r="C3797" t="s">
        <v>87</v>
      </c>
      <c r="D3797" t="s">
        <v>88</v>
      </c>
      <c r="F3797" t="s">
        <v>18941</v>
      </c>
      <c r="G3797" t="s">
        <v>18942</v>
      </c>
      <c r="H3797" t="s">
        <v>14191</v>
      </c>
      <c r="I3797" t="s">
        <v>11129</v>
      </c>
      <c r="J3797" t="s">
        <v>93</v>
      </c>
      <c r="K3797" t="s">
        <v>100</v>
      </c>
      <c r="L3797" t="s">
        <v>100</v>
      </c>
      <c r="M3797" t="s">
        <v>18943</v>
      </c>
      <c r="N3797" s="9">
        <v>98112</v>
      </c>
      <c r="O3797" t="s">
        <v>18944</v>
      </c>
      <c r="P3797" s="10">
        <v>47.62416234</v>
      </c>
      <c r="Q3797" s="10">
        <v>-122.31105833</v>
      </c>
      <c r="R3797" t="s">
        <v>18945</v>
      </c>
      <c r="S3797" s="7">
        <v>10</v>
      </c>
      <c r="T3797" s="7">
        <v>2020</v>
      </c>
      <c r="U3797" s="7">
        <v>4</v>
      </c>
      <c r="V3797">
        <v>10</v>
      </c>
      <c r="W3797">
        <v>2020</v>
      </c>
      <c r="X3797">
        <v>4</v>
      </c>
      <c r="Y3797" t="b">
        <v>0</v>
      </c>
      <c r="Z3797" t="b">
        <v>0</v>
      </c>
      <c r="AA3797">
        <v>-2</v>
      </c>
      <c r="AB3797">
        <v>3</v>
      </c>
      <c r="AC3797" t="b">
        <v>0</v>
      </c>
      <c r="AD3797" t="b">
        <v>1</v>
      </c>
      <c r="AE3797" t="b">
        <v>0</v>
      </c>
      <c r="AF3797" t="b">
        <v>1</v>
      </c>
      <c r="AG3797" s="11">
        <v>44118</v>
      </c>
      <c r="AH3797" s="11">
        <v>44116</v>
      </c>
      <c r="AI3797" s="12">
        <f>IF(OR(AG3797="",AH3797=""),"",AH3797-AG3797)</f>
        <v>-2.0</v>
      </c>
      <c r="AJ3797" s="13" t="b">
        <f>IF(OR(AI3797="",AA3797=""),"",AI3797=AA3797)</f>
        <v>1</v>
      </c>
      <c r="AK3797" s="13" t="b">
        <f>IF(AI3797="","",AI3797&gt;60)</f>
        <v>0</v>
      </c>
      <c r="AL3797" s="13" t="b">
        <f>IF(OR(Y3797=TRUE,AH3797=""),TRUE,FALSE)</f>
        <v>0</v>
      </c>
      <c r="AM3797" s="13" t="b">
        <f>IF(AI3797="","",AI3797&lt;0)</f>
        <v>1</v>
      </c>
      <c r="AN3797" s="13" t="str">
        <f>IF(AH3797="","No inspection date",IF(AI3797&lt;0,"Negative chronology",IF(AI3797&lt;=30,"0-30",IF(AI3797&lt;=60,"31-60",IF(AI3797&lt;=90,"61-90",IF(AI3797&lt;=180,"91-180","181+"))))))</f>
        <v>Negative chronology</v>
      </c>
      <c r="AO3797" s="13" t="str">
        <f>IF(OR(ISNUMBER(SEARCH("COMPLETED",K3797)),ISNUMBER(SEARCH("CLOSED",K3797))),"Closed/Completed","Other Active/Issued")</f>
        <v>Other Active/Issued</v>
      </c>
    </row>
    <row r="3798" spans="1:41">
      <c r="A3798" t="s">
        <v>18946</v>
      </c>
      <c r="B3798" t="s">
        <v>87</v>
      </c>
      <c r="C3798" t="s">
        <v>87</v>
      </c>
      <c r="D3798" t="s">
        <v>88</v>
      </c>
      <c r="F3798" t="s">
        <v>18947</v>
      </c>
      <c r="G3798" t="s">
        <v>7397</v>
      </c>
      <c r="H3798" t="s">
        <v>14190</v>
      </c>
      <c r="I3798" t="s">
        <v>18948</v>
      </c>
      <c r="J3798" t="s">
        <v>137</v>
      </c>
      <c r="K3798" t="s">
        <v>93</v>
      </c>
      <c r="L3798" t="s">
        <v>93</v>
      </c>
      <c r="M3798" t="s">
        <v>9370</v>
      </c>
      <c r="O3798" t="s">
        <v>18949</v>
      </c>
      <c r="P3798" s="10">
        <v>47.54050688</v>
      </c>
      <c r="Q3798" s="10">
        <v>-122.26939978</v>
      </c>
      <c r="R3798" t="s">
        <v>9372</v>
      </c>
      <c r="S3798" s="7">
        <v>10</v>
      </c>
      <c r="T3798" s="7">
        <v>2020</v>
      </c>
      <c r="U3798" s="7">
        <v>4</v>
      </c>
      <c r="V3798">
        <v>3</v>
      </c>
      <c r="W3798">
        <v>2021</v>
      </c>
      <c r="X3798">
        <v>1</v>
      </c>
      <c r="Y3798" t="b">
        <v>0</v>
      </c>
      <c r="Z3798" t="b">
        <v>0</v>
      </c>
      <c r="AA3798">
        <v>139</v>
      </c>
      <c r="AB3798">
        <v>2</v>
      </c>
      <c r="AC3798" t="b">
        <v>0</v>
      </c>
      <c r="AD3798" t="b">
        <v>1</v>
      </c>
      <c r="AE3798" t="b">
        <v>0</v>
      </c>
      <c r="AF3798" t="b">
        <v>1</v>
      </c>
      <c r="AG3798" s="11">
        <v>44119</v>
      </c>
      <c r="AH3798" s="11">
        <v>44258</v>
      </c>
      <c r="AI3798" s="12">
        <f>IF(OR(AG3798="",AH3798=""),"",AH3798-AG3798)</f>
        <v>139.0</v>
      </c>
      <c r="AJ3798" s="13" t="b">
        <f>IF(OR(AI3798="",AA3798=""),"",AI3798=AA3798)</f>
        <v>1</v>
      </c>
      <c r="AK3798" s="13" t="b">
        <f>IF(AI3798="","",AI3798&gt;60)</f>
        <v>1</v>
      </c>
      <c r="AL3798" s="13" t="b">
        <f>IF(OR(Y3798=TRUE,AH3798=""),TRUE,FALSE)</f>
        <v>0</v>
      </c>
      <c r="AM3798" s="13" t="b">
        <f>IF(AI3798="","",AI3798&lt;0)</f>
        <v>0</v>
      </c>
      <c r="AN3798" s="13" t="str">
        <f>IF(AH3798="","No inspection date",IF(AI3798&lt;0,"Negative chronology",IF(AI3798&lt;=30,"0-30",IF(AI3798&lt;=60,"31-60",IF(AI3798&lt;=90,"61-90",IF(AI3798&lt;=180,"91-180","181+"))))))</f>
        <v>91-180</v>
      </c>
      <c r="AO3798" s="13" t="str">
        <f>IF(OR(ISNUMBER(SEARCH("COMPLETED",K3798)),ISNUMBER(SEARCH("CLOSED",K3798))),"Closed/Completed","Other Active/Issued")</f>
        <v>Closed/Completed</v>
      </c>
    </row>
    <row r="3799" spans="1:41">
      <c r="A3799" t="s">
        <v>18950</v>
      </c>
      <c r="B3799" t="s">
        <v>87</v>
      </c>
      <c r="C3799" t="s">
        <v>87</v>
      </c>
      <c r="D3799" t="s">
        <v>88</v>
      </c>
      <c r="F3799" t="s">
        <v>18951</v>
      </c>
      <c r="G3799" t="s">
        <v>7397</v>
      </c>
      <c r="H3799" t="s">
        <v>14190</v>
      </c>
      <c r="K3799" t="s">
        <v>93</v>
      </c>
      <c r="L3799" t="s">
        <v>93</v>
      </c>
      <c r="M3799" t="s">
        <v>18952</v>
      </c>
      <c r="N3799" s="9">
        <v>98106</v>
      </c>
      <c r="O3799" t="s">
        <v>18953</v>
      </c>
      <c r="P3799" s="10">
        <v>47.53298402</v>
      </c>
      <c r="Q3799" s="10">
        <v>-122.35547348</v>
      </c>
      <c r="R3799" t="s">
        <v>18954</v>
      </c>
      <c r="S3799" s="7">
        <v>10</v>
      </c>
      <c r="T3799" s="7">
        <v>2020</v>
      </c>
      <c r="U3799" s="7">
        <v>4</v>
      </c>
      <c r="Y3799" t="b">
        <v>1</v>
      </c>
      <c r="Z3799" t="b">
        <v>1</v>
      </c>
      <c r="AB3799">
        <v>1</v>
      </c>
      <c r="AC3799" t="b">
        <v>0</v>
      </c>
      <c r="AD3799" t="b">
        <v>1</v>
      </c>
      <c r="AE3799" t="b">
        <v>0</v>
      </c>
      <c r="AF3799" t="b">
        <v>1</v>
      </c>
      <c r="AG3799" s="11">
        <v>44119</v>
      </c>
      <c r="AI3799" s="12">
        <f>IF(OR(AG3799="",AH3799=""),"",AH3799-AG3799)</f>
        <v/>
      </c>
      <c r="AJ3799" s="13">
        <f>IF(OR(AI3799="",AA3799=""),"",AI3799=AA3799)</f>
        <v/>
      </c>
      <c r="AK3799" s="13">
        <f>IF(AI3799="","",AI3799&gt;60)</f>
        <v/>
      </c>
      <c r="AL3799" s="13" t="b">
        <f>IF(OR(Y3799=TRUE,AH3799=""),TRUE,FALSE)</f>
        <v>1</v>
      </c>
      <c r="AM3799" s="13">
        <f>IF(AI3799="","",AI3799&lt;0)</f>
        <v/>
      </c>
      <c r="AN3799" s="13" t="str">
        <f>IF(AH3799="","No inspection date",IF(AI3799&lt;0,"Negative chronology",IF(AI3799&lt;=30,"0-30",IF(AI3799&lt;=60,"31-60",IF(AI3799&lt;=90,"61-90",IF(AI3799&lt;=180,"91-180","181+"))))))</f>
        <v>No inspection date</v>
      </c>
      <c r="AO3799" s="13" t="str">
        <f>IF(OR(ISNUMBER(SEARCH("COMPLETED",K3799)),ISNUMBER(SEARCH("CLOSED",K3799))),"Closed/Completed","Other Active/Issued")</f>
        <v>Closed/Completed</v>
      </c>
    </row>
    <row r="3800" spans="1:41">
      <c r="A3800" t="s">
        <v>18955</v>
      </c>
      <c r="B3800" t="s">
        <v>87</v>
      </c>
      <c r="C3800" t="s">
        <v>87</v>
      </c>
      <c r="D3800" t="s">
        <v>88</v>
      </c>
      <c r="F3800" t="s">
        <v>18773</v>
      </c>
      <c r="H3800" t="s">
        <v>10966</v>
      </c>
      <c r="K3800" t="s">
        <v>93</v>
      </c>
      <c r="L3800" t="s">
        <v>93</v>
      </c>
      <c r="M3800" t="s">
        <v>18774</v>
      </c>
      <c r="N3800" s="9">
        <v>98103</v>
      </c>
      <c r="O3800" t="s">
        <v>18956</v>
      </c>
      <c r="P3800" s="10">
        <v>47.66119164</v>
      </c>
      <c r="Q3800" s="10">
        <v>-122.3332309</v>
      </c>
      <c r="R3800" t="s">
        <v>18776</v>
      </c>
      <c r="S3800" s="7">
        <v>10</v>
      </c>
      <c r="T3800" s="7">
        <v>2020</v>
      </c>
      <c r="U3800" s="7">
        <v>4</v>
      </c>
      <c r="Y3800" t="b">
        <v>1</v>
      </c>
      <c r="Z3800" t="b">
        <v>1</v>
      </c>
      <c r="AB3800">
        <v>4</v>
      </c>
      <c r="AC3800" t="b">
        <v>0</v>
      </c>
      <c r="AD3800" t="b">
        <v>1</v>
      </c>
      <c r="AE3800" t="b">
        <v>0</v>
      </c>
      <c r="AF3800" t="b">
        <v>1</v>
      </c>
      <c r="AG3800" s="11">
        <v>44120</v>
      </c>
      <c r="AI3800" s="12">
        <f>IF(OR(AG3800="",AH3800=""),"",AH3800-AG3800)</f>
        <v/>
      </c>
      <c r="AJ3800" s="13">
        <f>IF(OR(AI3800="",AA3800=""),"",AI3800=AA3800)</f>
        <v/>
      </c>
      <c r="AK3800" s="13">
        <f>IF(AI3800="","",AI3800&gt;60)</f>
        <v/>
      </c>
      <c r="AL3800" s="13" t="b">
        <f>IF(OR(Y3800=TRUE,AH3800=""),TRUE,FALSE)</f>
        <v>1</v>
      </c>
      <c r="AM3800" s="13">
        <f>IF(AI3800="","",AI3800&lt;0)</f>
        <v/>
      </c>
      <c r="AN3800" s="13" t="str">
        <f>IF(AH3800="","No inspection date",IF(AI3800&lt;0,"Negative chronology",IF(AI3800&lt;=30,"0-30",IF(AI3800&lt;=60,"31-60",IF(AI3800&lt;=90,"61-90",IF(AI3800&lt;=180,"91-180","181+"))))))</f>
        <v>No inspection date</v>
      </c>
      <c r="AO3800" s="13" t="str">
        <f>IF(OR(ISNUMBER(SEARCH("COMPLETED",K3800)),ISNUMBER(SEARCH("CLOSED",K3800))),"Closed/Completed","Other Active/Issued")</f>
        <v>Closed/Completed</v>
      </c>
    </row>
    <row r="3801" spans="1:41">
      <c r="A3801" t="s">
        <v>18957</v>
      </c>
      <c r="B3801" t="s">
        <v>87</v>
      </c>
      <c r="C3801" t="s">
        <v>87</v>
      </c>
      <c r="D3801" t="s">
        <v>88</v>
      </c>
      <c r="F3801" t="s">
        <v>18958</v>
      </c>
      <c r="G3801" t="s">
        <v>18959</v>
      </c>
      <c r="H3801" t="s">
        <v>10966</v>
      </c>
      <c r="K3801" t="s">
        <v>93</v>
      </c>
      <c r="L3801" t="s">
        <v>93</v>
      </c>
      <c r="M3801" t="s">
        <v>18960</v>
      </c>
      <c r="N3801" s="9">
        <v>98105</v>
      </c>
      <c r="O3801" t="s">
        <v>18961</v>
      </c>
      <c r="P3801" s="10">
        <v>47.65982744</v>
      </c>
      <c r="Q3801" s="10">
        <v>-122.3275776</v>
      </c>
      <c r="R3801" t="s">
        <v>18962</v>
      </c>
      <c r="S3801" s="7">
        <v>10</v>
      </c>
      <c r="T3801" s="7">
        <v>2020</v>
      </c>
      <c r="U3801" s="7">
        <v>4</v>
      </c>
      <c r="Y3801" t="b">
        <v>1</v>
      </c>
      <c r="Z3801" t="b">
        <v>1</v>
      </c>
      <c r="AB3801">
        <v>4</v>
      </c>
      <c r="AC3801" t="b">
        <v>0</v>
      </c>
      <c r="AD3801" t="b">
        <v>1</v>
      </c>
      <c r="AE3801" t="b">
        <v>0</v>
      </c>
      <c r="AF3801" t="b">
        <v>1</v>
      </c>
      <c r="AG3801" s="11">
        <v>44120</v>
      </c>
      <c r="AI3801" s="12">
        <f>IF(OR(AG3801="",AH3801=""),"",AH3801-AG3801)</f>
        <v/>
      </c>
      <c r="AJ3801" s="13">
        <f>IF(OR(AI3801="",AA3801=""),"",AI3801=AA3801)</f>
        <v/>
      </c>
      <c r="AK3801" s="13">
        <f>IF(AI3801="","",AI3801&gt;60)</f>
        <v/>
      </c>
      <c r="AL3801" s="13" t="b">
        <f>IF(OR(Y3801=TRUE,AH3801=""),TRUE,FALSE)</f>
        <v>1</v>
      </c>
      <c r="AM3801" s="13">
        <f>IF(AI3801="","",AI3801&lt;0)</f>
        <v/>
      </c>
      <c r="AN3801" s="13" t="str">
        <f>IF(AH3801="","No inspection date",IF(AI3801&lt;0,"Negative chronology",IF(AI3801&lt;=30,"0-30",IF(AI3801&lt;=60,"31-60",IF(AI3801&lt;=90,"61-90",IF(AI3801&lt;=180,"91-180","181+"))))))</f>
        <v>No inspection date</v>
      </c>
      <c r="AO3801" s="13" t="str">
        <f>IF(OR(ISNUMBER(SEARCH("COMPLETED",K3801)),ISNUMBER(SEARCH("CLOSED",K3801))),"Closed/Completed","Other Active/Issued")</f>
        <v>Closed/Completed</v>
      </c>
    </row>
    <row r="3802" spans="1:41">
      <c r="A3802" t="s">
        <v>18963</v>
      </c>
      <c r="B3802" t="s">
        <v>87</v>
      </c>
      <c r="C3802" t="s">
        <v>87</v>
      </c>
      <c r="D3802" t="s">
        <v>88</v>
      </c>
      <c r="F3802" t="s">
        <v>18964</v>
      </c>
      <c r="H3802" t="s">
        <v>18718</v>
      </c>
      <c r="I3802" t="s">
        <v>315</v>
      </c>
      <c r="J3802" t="s">
        <v>7480</v>
      </c>
      <c r="K3802" t="s">
        <v>93</v>
      </c>
      <c r="L3802" t="s">
        <v>93</v>
      </c>
      <c r="M3802" t="s">
        <v>18965</v>
      </c>
      <c r="N3802" s="9">
        <v>98109</v>
      </c>
      <c r="O3802" t="s">
        <v>18966</v>
      </c>
      <c r="P3802" s="10">
        <v>47.64269545</v>
      </c>
      <c r="Q3802" s="10">
        <v>-122.34473002</v>
      </c>
      <c r="R3802" t="s">
        <v>18967</v>
      </c>
      <c r="S3802" s="7">
        <v>10</v>
      </c>
      <c r="T3802" s="7">
        <v>2020</v>
      </c>
      <c r="U3802" s="7">
        <v>4</v>
      </c>
      <c r="V3802">
        <v>12</v>
      </c>
      <c r="W3802">
        <v>2020</v>
      </c>
      <c r="X3802">
        <v>4</v>
      </c>
      <c r="Y3802" t="b">
        <v>0</v>
      </c>
      <c r="Z3802" t="b">
        <v>0</v>
      </c>
      <c r="AA3802">
        <v>45</v>
      </c>
      <c r="AB3802">
        <v>7</v>
      </c>
      <c r="AC3802" t="b">
        <v>0</v>
      </c>
      <c r="AD3802" t="b">
        <v>1</v>
      </c>
      <c r="AE3802" t="b">
        <v>0</v>
      </c>
      <c r="AF3802" t="b">
        <v>1</v>
      </c>
      <c r="AG3802" s="11">
        <v>44123</v>
      </c>
      <c r="AH3802" s="11">
        <v>44168</v>
      </c>
      <c r="AI3802" s="12">
        <f>IF(OR(AG3802="",AH3802=""),"",AH3802-AG3802)</f>
        <v>45.0</v>
      </c>
      <c r="AJ3802" s="13" t="b">
        <f>IF(OR(AI3802="",AA3802=""),"",AI3802=AA3802)</f>
        <v>1</v>
      </c>
      <c r="AK3802" s="13" t="b">
        <f>IF(AI3802="","",AI3802&gt;60)</f>
        <v>0</v>
      </c>
      <c r="AL3802" s="13" t="b">
        <f>IF(OR(Y3802=TRUE,AH3802=""),TRUE,FALSE)</f>
        <v>0</v>
      </c>
      <c r="AM3802" s="13" t="b">
        <f>IF(AI3802="","",AI3802&lt;0)</f>
        <v>0</v>
      </c>
      <c r="AN3802" s="13" t="str">
        <f>IF(AH3802="","No inspection date",IF(AI3802&lt;0,"Negative chronology",IF(AI3802&lt;=30,"0-30",IF(AI3802&lt;=60,"31-60",IF(AI3802&lt;=90,"61-90",IF(AI3802&lt;=180,"91-180","181+"))))))</f>
        <v>31-60</v>
      </c>
      <c r="AO3802" s="13" t="str">
        <f>IF(OR(ISNUMBER(SEARCH("COMPLETED",K3802)),ISNUMBER(SEARCH("CLOSED",K3802))),"Closed/Completed","Other Active/Issued")</f>
        <v>Closed/Completed</v>
      </c>
    </row>
    <row r="3803" spans="1:41">
      <c r="A3803" t="s">
        <v>18968</v>
      </c>
      <c r="B3803" t="s">
        <v>87</v>
      </c>
      <c r="C3803" t="s">
        <v>87</v>
      </c>
      <c r="D3803" t="s">
        <v>88</v>
      </c>
      <c r="F3803" t="s">
        <v>6860</v>
      </c>
      <c r="H3803" t="s">
        <v>18718</v>
      </c>
      <c r="I3803" t="s">
        <v>18969</v>
      </c>
      <c r="J3803" t="s">
        <v>7480</v>
      </c>
      <c r="K3803" t="s">
        <v>93</v>
      </c>
      <c r="L3803" t="s">
        <v>93</v>
      </c>
      <c r="M3803" t="s">
        <v>18970</v>
      </c>
      <c r="N3803" s="9">
        <v>98199</v>
      </c>
      <c r="O3803" t="s">
        <v>18971</v>
      </c>
      <c r="P3803" s="10">
        <v>47.6625109</v>
      </c>
      <c r="Q3803" s="10">
        <v>-122.39449019</v>
      </c>
      <c r="R3803" t="s">
        <v>18972</v>
      </c>
      <c r="S3803" s="7">
        <v>10</v>
      </c>
      <c r="T3803" s="7">
        <v>2020</v>
      </c>
      <c r="U3803" s="7">
        <v>4</v>
      </c>
      <c r="V3803">
        <v>1</v>
      </c>
      <c r="W3803">
        <v>2021</v>
      </c>
      <c r="X3803">
        <v>1</v>
      </c>
      <c r="Y3803" t="b">
        <v>0</v>
      </c>
      <c r="Z3803" t="b">
        <v>0</v>
      </c>
      <c r="AA3803">
        <v>84</v>
      </c>
      <c r="AB3803">
        <v>6</v>
      </c>
      <c r="AC3803" t="b">
        <v>0</v>
      </c>
      <c r="AD3803" t="b">
        <v>1</v>
      </c>
      <c r="AE3803" t="b">
        <v>0</v>
      </c>
      <c r="AF3803" t="b">
        <v>1</v>
      </c>
      <c r="AG3803" s="11">
        <v>44123</v>
      </c>
      <c r="AH3803" s="11">
        <v>44207</v>
      </c>
      <c r="AI3803" s="12">
        <f>IF(OR(AG3803="",AH3803=""),"",AH3803-AG3803)</f>
        <v>84.0</v>
      </c>
      <c r="AJ3803" s="13" t="b">
        <f>IF(OR(AI3803="",AA3803=""),"",AI3803=AA3803)</f>
        <v>1</v>
      </c>
      <c r="AK3803" s="13" t="b">
        <f>IF(AI3803="","",AI3803&gt;60)</f>
        <v>1</v>
      </c>
      <c r="AL3803" s="13" t="b">
        <f>IF(OR(Y3803=TRUE,AH3803=""),TRUE,FALSE)</f>
        <v>0</v>
      </c>
      <c r="AM3803" s="13" t="b">
        <f>IF(AI3803="","",AI3803&lt;0)</f>
        <v>0</v>
      </c>
      <c r="AN3803" s="13" t="str">
        <f>IF(AH3803="","No inspection date",IF(AI3803&lt;0,"Negative chronology",IF(AI3803&lt;=30,"0-30",IF(AI3803&lt;=60,"31-60",IF(AI3803&lt;=90,"61-90",IF(AI3803&lt;=180,"91-180","181+"))))))</f>
        <v>61-90</v>
      </c>
      <c r="AO3803" s="13" t="str">
        <f>IF(OR(ISNUMBER(SEARCH("COMPLETED",K3803)),ISNUMBER(SEARCH("CLOSED",K3803))),"Closed/Completed","Other Active/Issued")</f>
        <v>Closed/Completed</v>
      </c>
    </row>
    <row r="3804" spans="1:41">
      <c r="A3804" t="s">
        <v>18973</v>
      </c>
      <c r="B3804" t="s">
        <v>87</v>
      </c>
      <c r="C3804" t="s">
        <v>87</v>
      </c>
      <c r="D3804" t="s">
        <v>88</v>
      </c>
      <c r="F3804" t="s">
        <v>18974</v>
      </c>
      <c r="H3804" t="s">
        <v>18718</v>
      </c>
      <c r="K3804" t="s">
        <v>115</v>
      </c>
      <c r="L3804" t="s">
        <v>115</v>
      </c>
      <c r="M3804" t="s">
        <v>18975</v>
      </c>
      <c r="N3804" s="9">
        <v>98118</v>
      </c>
      <c r="O3804" t="s">
        <v>18976</v>
      </c>
      <c r="P3804" s="10">
        <v>47.55674199</v>
      </c>
      <c r="Q3804" s="10">
        <v>-122.28636174</v>
      </c>
      <c r="R3804" t="s">
        <v>18977</v>
      </c>
      <c r="S3804" s="7">
        <v>10</v>
      </c>
      <c r="T3804" s="7">
        <v>2020</v>
      </c>
      <c r="U3804" s="7">
        <v>4</v>
      </c>
      <c r="Y3804" t="b">
        <v>1</v>
      </c>
      <c r="Z3804" t="b">
        <v>1</v>
      </c>
      <c r="AB3804">
        <v>2</v>
      </c>
      <c r="AC3804" t="b">
        <v>0</v>
      </c>
      <c r="AD3804" t="b">
        <v>1</v>
      </c>
      <c r="AE3804" t="b">
        <v>0</v>
      </c>
      <c r="AF3804" t="b">
        <v>1</v>
      </c>
      <c r="AG3804" s="11">
        <v>44123</v>
      </c>
      <c r="AI3804" s="12">
        <f>IF(OR(AG3804="",AH3804=""),"",AH3804-AG3804)</f>
        <v/>
      </c>
      <c r="AJ3804" s="13">
        <f>IF(OR(AI3804="",AA3804=""),"",AI3804=AA3804)</f>
        <v/>
      </c>
      <c r="AK3804" s="13">
        <f>IF(AI3804="","",AI3804&gt;60)</f>
        <v/>
      </c>
      <c r="AL3804" s="13" t="b">
        <f>IF(OR(Y3804=TRUE,AH3804=""),TRUE,FALSE)</f>
        <v>1</v>
      </c>
      <c r="AM3804" s="13">
        <f>IF(AI3804="","",AI3804&lt;0)</f>
        <v/>
      </c>
      <c r="AN3804" s="13" t="str">
        <f>IF(AH3804="","No inspection date",IF(AI3804&lt;0,"Negative chronology",IF(AI3804&lt;=30,"0-30",IF(AI3804&lt;=60,"31-60",IF(AI3804&lt;=90,"61-90",IF(AI3804&lt;=180,"91-180","181+"))))))</f>
        <v>No inspection date</v>
      </c>
      <c r="AO3804" s="13" t="str">
        <f>IF(OR(ISNUMBER(SEARCH("COMPLETED",K3804)),ISNUMBER(SEARCH("CLOSED",K3804))),"Closed/Completed","Other Active/Issued")</f>
        <v>Other Active/Issued</v>
      </c>
    </row>
    <row r="3805" spans="1:41">
      <c r="A3805" t="s">
        <v>18978</v>
      </c>
      <c r="B3805" t="s">
        <v>87</v>
      </c>
      <c r="C3805" t="s">
        <v>87</v>
      </c>
      <c r="D3805" t="s">
        <v>88</v>
      </c>
      <c r="F3805" t="s">
        <v>18979</v>
      </c>
      <c r="G3805" t="s">
        <v>18980</v>
      </c>
      <c r="H3805" t="s">
        <v>807</v>
      </c>
      <c r="I3805" t="s">
        <v>807</v>
      </c>
      <c r="J3805" t="s">
        <v>17228</v>
      </c>
      <c r="K3805" t="s">
        <v>93</v>
      </c>
      <c r="L3805" t="s">
        <v>93</v>
      </c>
      <c r="M3805" t="s">
        <v>18981</v>
      </c>
      <c r="O3805" t="s">
        <v>18982</v>
      </c>
      <c r="P3805" s="10">
        <v>47.65935852</v>
      </c>
      <c r="Q3805" s="10">
        <v>-122.32595225</v>
      </c>
      <c r="R3805" t="s">
        <v>18983</v>
      </c>
      <c r="S3805" s="7">
        <v>10</v>
      </c>
      <c r="T3805" s="7">
        <v>2020</v>
      </c>
      <c r="U3805" s="7">
        <v>4</v>
      </c>
      <c r="V3805">
        <v>10</v>
      </c>
      <c r="W3805">
        <v>2020</v>
      </c>
      <c r="X3805">
        <v>4</v>
      </c>
      <c r="Y3805" t="b">
        <v>0</v>
      </c>
      <c r="Z3805" t="b">
        <v>0</v>
      </c>
      <c r="AA3805">
        <v>0</v>
      </c>
      <c r="AB3805">
        <v>4</v>
      </c>
      <c r="AC3805" t="b">
        <v>0</v>
      </c>
      <c r="AD3805" t="b">
        <v>1</v>
      </c>
      <c r="AE3805" t="b">
        <v>0</v>
      </c>
      <c r="AF3805" t="b">
        <v>1</v>
      </c>
      <c r="AG3805" s="11">
        <v>44124</v>
      </c>
      <c r="AH3805" s="11">
        <v>44124</v>
      </c>
      <c r="AI3805" s="12">
        <f>IF(OR(AG3805="",AH3805=""),"",AH3805-AG3805)</f>
        <v>0.0</v>
      </c>
      <c r="AJ3805" s="13" t="b">
        <f>IF(OR(AI3805="",AA3805=""),"",AI3805=AA3805)</f>
        <v>1</v>
      </c>
      <c r="AK3805" s="13" t="b">
        <f>IF(AI3805="","",AI3805&gt;60)</f>
        <v>0</v>
      </c>
      <c r="AL3805" s="13" t="b">
        <f>IF(OR(Y3805=TRUE,AH3805=""),TRUE,FALSE)</f>
        <v>0</v>
      </c>
      <c r="AM3805" s="13" t="b">
        <f>IF(AI3805="","",AI3805&lt;0)</f>
        <v>0</v>
      </c>
      <c r="AN3805" s="13" t="str">
        <f>IF(AH3805="","No inspection date",IF(AI3805&lt;0,"Negative chronology",IF(AI3805&lt;=30,"0-30",IF(AI3805&lt;=60,"31-60",IF(AI3805&lt;=90,"61-90",IF(AI3805&lt;=180,"91-180","181+"))))))</f>
        <v>0-30</v>
      </c>
      <c r="AO3805" s="13" t="str">
        <f>IF(OR(ISNUMBER(SEARCH("COMPLETED",K3805)),ISNUMBER(SEARCH("CLOSED",K3805))),"Closed/Completed","Other Active/Issued")</f>
        <v>Closed/Completed</v>
      </c>
    </row>
    <row r="3806" spans="1:41">
      <c r="A3806" t="s">
        <v>18984</v>
      </c>
      <c r="B3806" t="s">
        <v>87</v>
      </c>
      <c r="C3806" t="s">
        <v>87</v>
      </c>
      <c r="D3806" t="s">
        <v>88</v>
      </c>
      <c r="F3806" t="s">
        <v>18985</v>
      </c>
      <c r="G3806" t="s">
        <v>18986</v>
      </c>
      <c r="H3806" t="s">
        <v>807</v>
      </c>
      <c r="I3806" t="s">
        <v>14190</v>
      </c>
      <c r="J3806" t="s">
        <v>93</v>
      </c>
      <c r="K3806" t="s">
        <v>100</v>
      </c>
      <c r="L3806" t="s">
        <v>100</v>
      </c>
      <c r="M3806" t="s">
        <v>17760</v>
      </c>
      <c r="N3806" s="9">
        <v>98122</v>
      </c>
      <c r="O3806" t="s">
        <v>18987</v>
      </c>
      <c r="P3806" s="10">
        <v>47.6123999</v>
      </c>
      <c r="Q3806" s="10">
        <v>-122.31448543</v>
      </c>
      <c r="R3806" t="s">
        <v>17762</v>
      </c>
      <c r="S3806" s="7">
        <v>10</v>
      </c>
      <c r="T3806" s="7">
        <v>2020</v>
      </c>
      <c r="U3806" s="7">
        <v>4</v>
      </c>
      <c r="V3806">
        <v>10</v>
      </c>
      <c r="W3806">
        <v>2020</v>
      </c>
      <c r="X3806">
        <v>4</v>
      </c>
      <c r="Y3806" t="b">
        <v>0</v>
      </c>
      <c r="Z3806" t="b">
        <v>0</v>
      </c>
      <c r="AA3806">
        <v>-5</v>
      </c>
      <c r="AB3806">
        <v>3</v>
      </c>
      <c r="AC3806" t="b">
        <v>0</v>
      </c>
      <c r="AD3806" t="b">
        <v>1</v>
      </c>
      <c r="AE3806" t="b">
        <v>0</v>
      </c>
      <c r="AF3806" t="b">
        <v>1</v>
      </c>
      <c r="AG3806" s="11">
        <v>44124</v>
      </c>
      <c r="AH3806" s="11">
        <v>44119</v>
      </c>
      <c r="AI3806" s="12">
        <f>IF(OR(AG3806="",AH3806=""),"",AH3806-AG3806)</f>
        <v>-5.0</v>
      </c>
      <c r="AJ3806" s="13" t="b">
        <f>IF(OR(AI3806="",AA3806=""),"",AI3806=AA3806)</f>
        <v>1</v>
      </c>
      <c r="AK3806" s="13" t="b">
        <f>IF(AI3806="","",AI3806&gt;60)</f>
        <v>0</v>
      </c>
      <c r="AL3806" s="13" t="b">
        <f>IF(OR(Y3806=TRUE,AH3806=""),TRUE,FALSE)</f>
        <v>0</v>
      </c>
      <c r="AM3806" s="13" t="b">
        <f>IF(AI3806="","",AI3806&lt;0)</f>
        <v>1</v>
      </c>
      <c r="AN3806" s="13" t="str">
        <f>IF(AH3806="","No inspection date",IF(AI3806&lt;0,"Negative chronology",IF(AI3806&lt;=30,"0-30",IF(AI3806&lt;=60,"31-60",IF(AI3806&lt;=90,"61-90",IF(AI3806&lt;=180,"91-180","181+"))))))</f>
        <v>Negative chronology</v>
      </c>
      <c r="AO3806" s="13" t="str">
        <f>IF(OR(ISNUMBER(SEARCH("COMPLETED",K3806)),ISNUMBER(SEARCH("CLOSED",K3806))),"Closed/Completed","Other Active/Issued")</f>
        <v>Other Active/Issued</v>
      </c>
    </row>
    <row r="3807" spans="1:41">
      <c r="A3807" t="s">
        <v>18988</v>
      </c>
      <c r="B3807" t="s">
        <v>87</v>
      </c>
      <c r="C3807" t="s">
        <v>87</v>
      </c>
      <c r="D3807" t="s">
        <v>88</v>
      </c>
      <c r="F3807" t="s">
        <v>18989</v>
      </c>
      <c r="H3807" t="s">
        <v>17344</v>
      </c>
      <c r="K3807" t="s">
        <v>93</v>
      </c>
      <c r="L3807" t="s">
        <v>93</v>
      </c>
      <c r="M3807" t="s">
        <v>18990</v>
      </c>
      <c r="N3807" s="9">
        <v>98115</v>
      </c>
      <c r="O3807" t="s">
        <v>18991</v>
      </c>
      <c r="P3807" s="10">
        <v>47.68057955</v>
      </c>
      <c r="Q3807" s="10">
        <v>-122.26286946</v>
      </c>
      <c r="R3807" t="s">
        <v>18992</v>
      </c>
      <c r="S3807" s="7">
        <v>10</v>
      </c>
      <c r="T3807" s="7">
        <v>2020</v>
      </c>
      <c r="U3807" s="7">
        <v>4</v>
      </c>
      <c r="Y3807" t="b">
        <v>1</v>
      </c>
      <c r="Z3807" t="b">
        <v>1</v>
      </c>
      <c r="AB3807">
        <v>4</v>
      </c>
      <c r="AC3807" t="b">
        <v>0</v>
      </c>
      <c r="AD3807" t="b">
        <v>1</v>
      </c>
      <c r="AE3807" t="b">
        <v>0</v>
      </c>
      <c r="AF3807" t="b">
        <v>1</v>
      </c>
      <c r="AG3807" s="11">
        <v>44125</v>
      </c>
      <c r="AI3807" s="12">
        <f>IF(OR(AG3807="",AH3807=""),"",AH3807-AG3807)</f>
        <v/>
      </c>
      <c r="AJ3807" s="13">
        <f>IF(OR(AI3807="",AA3807=""),"",AI3807=AA3807)</f>
        <v/>
      </c>
      <c r="AK3807" s="13">
        <f>IF(AI3807="","",AI3807&gt;60)</f>
        <v/>
      </c>
      <c r="AL3807" s="13" t="b">
        <f>IF(OR(Y3807=TRUE,AH3807=""),TRUE,FALSE)</f>
        <v>1</v>
      </c>
      <c r="AM3807" s="13">
        <f>IF(AI3807="","",AI3807&lt;0)</f>
        <v/>
      </c>
      <c r="AN3807" s="13" t="str">
        <f>IF(AH3807="","No inspection date",IF(AI3807&lt;0,"Negative chronology",IF(AI3807&lt;=30,"0-30",IF(AI3807&lt;=60,"31-60",IF(AI3807&lt;=90,"61-90",IF(AI3807&lt;=180,"91-180","181+"))))))</f>
        <v>No inspection date</v>
      </c>
      <c r="AO3807" s="13" t="str">
        <f>IF(OR(ISNUMBER(SEARCH("COMPLETED",K3807)),ISNUMBER(SEARCH("CLOSED",K3807))),"Closed/Completed","Other Active/Issued")</f>
        <v>Closed/Completed</v>
      </c>
    </row>
    <row r="3808" spans="1:41">
      <c r="A3808" t="s">
        <v>18993</v>
      </c>
      <c r="B3808" t="s">
        <v>87</v>
      </c>
      <c r="C3808" t="s">
        <v>87</v>
      </c>
      <c r="D3808" t="s">
        <v>88</v>
      </c>
      <c r="F3808" t="s">
        <v>18994</v>
      </c>
      <c r="G3808" t="s">
        <v>18995</v>
      </c>
      <c r="H3808" t="s">
        <v>17344</v>
      </c>
      <c r="I3808" t="s">
        <v>17612</v>
      </c>
      <c r="J3808" t="s">
        <v>137</v>
      </c>
      <c r="K3808" t="s">
        <v>93</v>
      </c>
      <c r="L3808" t="s">
        <v>93</v>
      </c>
      <c r="M3808" t="s">
        <v>18996</v>
      </c>
      <c r="N3808" s="9">
        <v>98102</v>
      </c>
      <c r="O3808" t="s">
        <v>18997</v>
      </c>
      <c r="P3808" s="10">
        <v>47.63748052</v>
      </c>
      <c r="Q3808" s="10">
        <v>-122.32218401</v>
      </c>
      <c r="R3808" t="s">
        <v>18998</v>
      </c>
      <c r="S3808" s="7">
        <v>10</v>
      </c>
      <c r="T3808" s="7">
        <v>2020</v>
      </c>
      <c r="U3808" s="7">
        <v>4</v>
      </c>
      <c r="V3808">
        <v>3</v>
      </c>
      <c r="W3808">
        <v>2021</v>
      </c>
      <c r="X3808">
        <v>1</v>
      </c>
      <c r="Y3808" t="b">
        <v>0</v>
      </c>
      <c r="Z3808" t="b">
        <v>0</v>
      </c>
      <c r="AA3808">
        <v>153</v>
      </c>
      <c r="AB3808">
        <v>3</v>
      </c>
      <c r="AC3808" t="b">
        <v>0</v>
      </c>
      <c r="AD3808" t="b">
        <v>1</v>
      </c>
      <c r="AE3808" t="b">
        <v>0</v>
      </c>
      <c r="AF3808" t="b">
        <v>1</v>
      </c>
      <c r="AG3808" s="11">
        <v>44125</v>
      </c>
      <c r="AH3808" s="11">
        <v>44278</v>
      </c>
      <c r="AI3808" s="12">
        <f>IF(OR(AG3808="",AH3808=""),"",AH3808-AG3808)</f>
        <v>153.0</v>
      </c>
      <c r="AJ3808" s="13" t="b">
        <f>IF(OR(AI3808="",AA3808=""),"",AI3808=AA3808)</f>
        <v>1</v>
      </c>
      <c r="AK3808" s="13" t="b">
        <f>IF(AI3808="","",AI3808&gt;60)</f>
        <v>1</v>
      </c>
      <c r="AL3808" s="13" t="b">
        <f>IF(OR(Y3808=TRUE,AH3808=""),TRUE,FALSE)</f>
        <v>0</v>
      </c>
      <c r="AM3808" s="13" t="b">
        <f>IF(AI3808="","",AI3808&lt;0)</f>
        <v>0</v>
      </c>
      <c r="AN3808" s="13" t="str">
        <f>IF(AH3808="","No inspection date",IF(AI3808&lt;0,"Negative chronology",IF(AI3808&lt;=30,"0-30",IF(AI3808&lt;=60,"31-60",IF(AI3808&lt;=90,"61-90",IF(AI3808&lt;=180,"91-180","181+"))))))</f>
        <v>91-180</v>
      </c>
      <c r="AO3808" s="13" t="str">
        <f>IF(OR(ISNUMBER(SEARCH("COMPLETED",K3808)),ISNUMBER(SEARCH("CLOSED",K3808))),"Closed/Completed","Other Active/Issued")</f>
        <v>Closed/Completed</v>
      </c>
    </row>
    <row r="3809" spans="1:41">
      <c r="A3809" t="s">
        <v>18999</v>
      </c>
      <c r="B3809" t="s">
        <v>87</v>
      </c>
      <c r="C3809" t="s">
        <v>87</v>
      </c>
      <c r="D3809" t="s">
        <v>88</v>
      </c>
      <c r="F3809" t="s">
        <v>19000</v>
      </c>
      <c r="G3809" t="s">
        <v>19001</v>
      </c>
      <c r="H3809" t="s">
        <v>13720</v>
      </c>
      <c r="I3809" t="s">
        <v>11024</v>
      </c>
      <c r="J3809" t="s">
        <v>137</v>
      </c>
      <c r="K3809" t="s">
        <v>93</v>
      </c>
      <c r="L3809" t="s">
        <v>93</v>
      </c>
      <c r="M3809" t="s">
        <v>19002</v>
      </c>
      <c r="N3809" s="9">
        <v>98144</v>
      </c>
      <c r="O3809" t="s">
        <v>19003</v>
      </c>
      <c r="P3809" s="10">
        <v>47.57319705</v>
      </c>
      <c r="Q3809" s="10">
        <v>-122.28796415</v>
      </c>
      <c r="R3809" t="s">
        <v>19004</v>
      </c>
      <c r="S3809" s="7">
        <v>10</v>
      </c>
      <c r="T3809" s="7">
        <v>2020</v>
      </c>
      <c r="U3809" s="7">
        <v>4</v>
      </c>
      <c r="V3809">
        <v>11</v>
      </c>
      <c r="W3809">
        <v>2020</v>
      </c>
      <c r="X3809">
        <v>4</v>
      </c>
      <c r="Y3809" t="b">
        <v>0</v>
      </c>
      <c r="Z3809" t="b">
        <v>0</v>
      </c>
      <c r="AA3809">
        <v>18</v>
      </c>
      <c r="AB3809">
        <v>2</v>
      </c>
      <c r="AC3809" t="b">
        <v>0</v>
      </c>
      <c r="AD3809" t="b">
        <v>1</v>
      </c>
      <c r="AE3809" t="b">
        <v>0</v>
      </c>
      <c r="AF3809" t="b">
        <v>1</v>
      </c>
      <c r="AG3809" s="11">
        <v>44126</v>
      </c>
      <c r="AH3809" s="11">
        <v>44144</v>
      </c>
      <c r="AI3809" s="12">
        <f>IF(OR(AG3809="",AH3809=""),"",AH3809-AG3809)</f>
        <v>18.0</v>
      </c>
      <c r="AJ3809" s="13" t="b">
        <f>IF(OR(AI3809="",AA3809=""),"",AI3809=AA3809)</f>
        <v>1</v>
      </c>
      <c r="AK3809" s="13" t="b">
        <f>IF(AI3809="","",AI3809&gt;60)</f>
        <v>0</v>
      </c>
      <c r="AL3809" s="13" t="b">
        <f>IF(OR(Y3809=TRUE,AH3809=""),TRUE,FALSE)</f>
        <v>0</v>
      </c>
      <c r="AM3809" s="13" t="b">
        <f>IF(AI3809="","",AI3809&lt;0)</f>
        <v>0</v>
      </c>
      <c r="AN3809" s="13" t="str">
        <f>IF(AH3809="","No inspection date",IF(AI3809&lt;0,"Negative chronology",IF(AI3809&lt;=30,"0-30",IF(AI3809&lt;=60,"31-60",IF(AI3809&lt;=90,"61-90",IF(AI3809&lt;=180,"91-180","181+"))))))</f>
        <v>0-30</v>
      </c>
      <c r="AO3809" s="13" t="str">
        <f>IF(OR(ISNUMBER(SEARCH("COMPLETED",K3809)),ISNUMBER(SEARCH("CLOSED",K3809))),"Closed/Completed","Other Active/Issued")</f>
        <v>Closed/Completed</v>
      </c>
    </row>
    <row r="3810" spans="1:41">
      <c r="A3810" t="s">
        <v>19005</v>
      </c>
      <c r="B3810" t="s">
        <v>87</v>
      </c>
      <c r="C3810" t="s">
        <v>87</v>
      </c>
      <c r="D3810" t="s">
        <v>88</v>
      </c>
      <c r="F3810" t="s">
        <v>19006</v>
      </c>
      <c r="G3810" t="s">
        <v>19007</v>
      </c>
      <c r="H3810" t="s">
        <v>13720</v>
      </c>
      <c r="I3810" t="s">
        <v>17476</v>
      </c>
      <c r="J3810" t="s">
        <v>137</v>
      </c>
      <c r="K3810" t="s">
        <v>93</v>
      </c>
      <c r="L3810" t="s">
        <v>93</v>
      </c>
      <c r="M3810" t="s">
        <v>19008</v>
      </c>
      <c r="N3810" s="9">
        <v>98108</v>
      </c>
      <c r="O3810" t="s">
        <v>19009</v>
      </c>
      <c r="P3810" s="10">
        <v>47.55794828</v>
      </c>
      <c r="Q3810" s="10">
        <v>-122.30445409</v>
      </c>
      <c r="R3810" t="s">
        <v>19010</v>
      </c>
      <c r="S3810" s="7">
        <v>10</v>
      </c>
      <c r="T3810" s="7">
        <v>2020</v>
      </c>
      <c r="U3810" s="7">
        <v>4</v>
      </c>
      <c r="V3810">
        <v>11</v>
      </c>
      <c r="W3810">
        <v>2020</v>
      </c>
      <c r="X3810">
        <v>4</v>
      </c>
      <c r="Y3810" t="b">
        <v>0</v>
      </c>
      <c r="Z3810" t="b">
        <v>0</v>
      </c>
      <c r="AA3810">
        <v>28</v>
      </c>
      <c r="AB3810">
        <v>2</v>
      </c>
      <c r="AC3810" t="b">
        <v>0</v>
      </c>
      <c r="AD3810" t="b">
        <v>1</v>
      </c>
      <c r="AE3810" t="b">
        <v>0</v>
      </c>
      <c r="AF3810" t="b">
        <v>1</v>
      </c>
      <c r="AG3810" s="11">
        <v>44126</v>
      </c>
      <c r="AH3810" s="11">
        <v>44154</v>
      </c>
      <c r="AI3810" s="12">
        <f>IF(OR(AG3810="",AH3810=""),"",AH3810-AG3810)</f>
        <v>28.0</v>
      </c>
      <c r="AJ3810" s="13" t="b">
        <f>IF(OR(AI3810="",AA3810=""),"",AI3810=AA3810)</f>
        <v>1</v>
      </c>
      <c r="AK3810" s="13" t="b">
        <f>IF(AI3810="","",AI3810&gt;60)</f>
        <v>0</v>
      </c>
      <c r="AL3810" s="13" t="b">
        <f>IF(OR(Y3810=TRUE,AH3810=""),TRUE,FALSE)</f>
        <v>0</v>
      </c>
      <c r="AM3810" s="13" t="b">
        <f>IF(AI3810="","",AI3810&lt;0)</f>
        <v>0</v>
      </c>
      <c r="AN3810" s="13" t="str">
        <f>IF(AH3810="","No inspection date",IF(AI3810&lt;0,"Negative chronology",IF(AI3810&lt;=30,"0-30",IF(AI3810&lt;=60,"31-60",IF(AI3810&lt;=90,"61-90",IF(AI3810&lt;=180,"91-180","181+"))))))</f>
        <v>0-30</v>
      </c>
      <c r="AO3810" s="13" t="str">
        <f>IF(OR(ISNUMBER(SEARCH("COMPLETED",K3810)),ISNUMBER(SEARCH("CLOSED",K3810))),"Closed/Completed","Other Active/Issued")</f>
        <v>Closed/Completed</v>
      </c>
    </row>
    <row r="3811" spans="1:41">
      <c r="A3811" t="s">
        <v>19011</v>
      </c>
      <c r="B3811" t="s">
        <v>87</v>
      </c>
      <c r="C3811" t="s">
        <v>87</v>
      </c>
      <c r="D3811" t="s">
        <v>88</v>
      </c>
      <c r="F3811" t="s">
        <v>19012</v>
      </c>
      <c r="G3811" t="s">
        <v>19013</v>
      </c>
      <c r="H3811" t="s">
        <v>13720</v>
      </c>
      <c r="K3811" t="s">
        <v>93</v>
      </c>
      <c r="L3811" t="s">
        <v>93</v>
      </c>
      <c r="M3811" t="s">
        <v>19014</v>
      </c>
      <c r="N3811" s="9">
        <v>98109</v>
      </c>
      <c r="O3811" t="s">
        <v>19015</v>
      </c>
      <c r="P3811" s="10">
        <v>47.64457279</v>
      </c>
      <c r="Q3811" s="10">
        <v>-122.35304762</v>
      </c>
      <c r="R3811" t="s">
        <v>19016</v>
      </c>
      <c r="S3811" s="7">
        <v>10</v>
      </c>
      <c r="T3811" s="7">
        <v>2020</v>
      </c>
      <c r="U3811" s="7">
        <v>4</v>
      </c>
      <c r="Y3811" t="b">
        <v>1</v>
      </c>
      <c r="Z3811" t="b">
        <v>1</v>
      </c>
      <c r="AB3811">
        <v>7</v>
      </c>
      <c r="AC3811" t="b">
        <v>0</v>
      </c>
      <c r="AD3811" t="b">
        <v>1</v>
      </c>
      <c r="AE3811" t="b">
        <v>0</v>
      </c>
      <c r="AF3811" t="b">
        <v>1</v>
      </c>
      <c r="AG3811" s="11">
        <v>44126</v>
      </c>
      <c r="AI3811" s="12">
        <f>IF(OR(AG3811="",AH3811=""),"",AH3811-AG3811)</f>
        <v/>
      </c>
      <c r="AJ3811" s="13">
        <f>IF(OR(AI3811="",AA3811=""),"",AI3811=AA3811)</f>
        <v/>
      </c>
      <c r="AK3811" s="13">
        <f>IF(AI3811="","",AI3811&gt;60)</f>
        <v/>
      </c>
      <c r="AL3811" s="13" t="b">
        <f>IF(OR(Y3811=TRUE,AH3811=""),TRUE,FALSE)</f>
        <v>1</v>
      </c>
      <c r="AM3811" s="13">
        <f>IF(AI3811="","",AI3811&lt;0)</f>
        <v/>
      </c>
      <c r="AN3811" s="13" t="str">
        <f>IF(AH3811="","No inspection date",IF(AI3811&lt;0,"Negative chronology",IF(AI3811&lt;=30,"0-30",IF(AI3811&lt;=60,"31-60",IF(AI3811&lt;=90,"61-90",IF(AI3811&lt;=180,"91-180","181+"))))))</f>
        <v>No inspection date</v>
      </c>
      <c r="AO3811" s="13" t="str">
        <f>IF(OR(ISNUMBER(SEARCH("COMPLETED",K3811)),ISNUMBER(SEARCH("CLOSED",K3811))),"Closed/Completed","Other Active/Issued")</f>
        <v>Closed/Completed</v>
      </c>
    </row>
    <row r="3812" spans="1:41">
      <c r="A3812" t="s">
        <v>19017</v>
      </c>
      <c r="B3812" t="s">
        <v>87</v>
      </c>
      <c r="C3812" t="s">
        <v>87</v>
      </c>
      <c r="D3812" t="s">
        <v>88</v>
      </c>
      <c r="F3812" t="s">
        <v>19018</v>
      </c>
      <c r="G3812" t="s">
        <v>19019</v>
      </c>
      <c r="H3812" t="s">
        <v>13720</v>
      </c>
      <c r="K3812" t="s">
        <v>100</v>
      </c>
      <c r="L3812" t="s">
        <v>100</v>
      </c>
      <c r="M3812" t="s">
        <v>19020</v>
      </c>
      <c r="N3812" s="9">
        <v>98118</v>
      </c>
      <c r="O3812" t="s">
        <v>19021</v>
      </c>
      <c r="P3812" s="10">
        <v>47.52068301</v>
      </c>
      <c r="Q3812" s="10">
        <v>-122.27394601</v>
      </c>
      <c r="R3812" t="s">
        <v>19022</v>
      </c>
      <c r="S3812" s="7">
        <v>10</v>
      </c>
      <c r="T3812" s="7">
        <v>2020</v>
      </c>
      <c r="U3812" s="7">
        <v>4</v>
      </c>
      <c r="Y3812" t="b">
        <v>1</v>
      </c>
      <c r="Z3812" t="b">
        <v>1</v>
      </c>
      <c r="AB3812">
        <v>2</v>
      </c>
      <c r="AC3812" t="b">
        <v>0</v>
      </c>
      <c r="AD3812" t="b">
        <v>1</v>
      </c>
      <c r="AE3812" t="b">
        <v>0</v>
      </c>
      <c r="AF3812" t="b">
        <v>1</v>
      </c>
      <c r="AG3812" s="11">
        <v>44126</v>
      </c>
      <c r="AI3812" s="12">
        <f>IF(OR(AG3812="",AH3812=""),"",AH3812-AG3812)</f>
        <v/>
      </c>
      <c r="AJ3812" s="13">
        <f>IF(OR(AI3812="",AA3812=""),"",AI3812=AA3812)</f>
        <v/>
      </c>
      <c r="AK3812" s="13">
        <f>IF(AI3812="","",AI3812&gt;60)</f>
        <v/>
      </c>
      <c r="AL3812" s="13" t="b">
        <f>IF(OR(Y3812=TRUE,AH3812=""),TRUE,FALSE)</f>
        <v>1</v>
      </c>
      <c r="AM3812" s="13">
        <f>IF(AI3812="","",AI3812&lt;0)</f>
        <v/>
      </c>
      <c r="AN3812" s="13" t="str">
        <f>IF(AH3812="","No inspection date",IF(AI3812&lt;0,"Negative chronology",IF(AI3812&lt;=30,"0-30",IF(AI3812&lt;=60,"31-60",IF(AI3812&lt;=90,"61-90",IF(AI3812&lt;=180,"91-180","181+"))))))</f>
        <v>No inspection date</v>
      </c>
      <c r="AO3812" s="13" t="str">
        <f>IF(OR(ISNUMBER(SEARCH("COMPLETED",K3812)),ISNUMBER(SEARCH("CLOSED",K3812))),"Closed/Completed","Other Active/Issued")</f>
        <v>Other Active/Issued</v>
      </c>
    </row>
    <row r="3813" spans="1:41">
      <c r="A3813" t="s">
        <v>19023</v>
      </c>
      <c r="B3813" t="s">
        <v>87</v>
      </c>
      <c r="C3813" t="s">
        <v>87</v>
      </c>
      <c r="D3813" t="s">
        <v>88</v>
      </c>
      <c r="F3813" t="s">
        <v>19024</v>
      </c>
      <c r="H3813" t="s">
        <v>13720</v>
      </c>
      <c r="K3813" t="s">
        <v>93</v>
      </c>
      <c r="L3813" t="s">
        <v>93</v>
      </c>
      <c r="M3813" t="s">
        <v>7982</v>
      </c>
      <c r="O3813" t="s">
        <v>19025</v>
      </c>
      <c r="P3813" s="10">
        <v>47.5261751</v>
      </c>
      <c r="Q3813" s="10">
        <v>-122.37095388</v>
      </c>
      <c r="R3813" t="s">
        <v>7984</v>
      </c>
      <c r="S3813" s="7">
        <v>10</v>
      </c>
      <c r="T3813" s="7">
        <v>2020</v>
      </c>
      <c r="U3813" s="7">
        <v>4</v>
      </c>
      <c r="Y3813" t="b">
        <v>1</v>
      </c>
      <c r="Z3813" t="b">
        <v>1</v>
      </c>
      <c r="AB3813">
        <v>1</v>
      </c>
      <c r="AC3813" t="b">
        <v>0</v>
      </c>
      <c r="AD3813" t="b">
        <v>1</v>
      </c>
      <c r="AE3813" t="b">
        <v>0</v>
      </c>
      <c r="AF3813" t="b">
        <v>1</v>
      </c>
      <c r="AG3813" s="11">
        <v>44126</v>
      </c>
      <c r="AI3813" s="12">
        <f>IF(OR(AG3813="",AH3813=""),"",AH3813-AG3813)</f>
        <v/>
      </c>
      <c r="AJ3813" s="13">
        <f>IF(OR(AI3813="",AA3813=""),"",AI3813=AA3813)</f>
        <v/>
      </c>
      <c r="AK3813" s="13">
        <f>IF(AI3813="","",AI3813&gt;60)</f>
        <v/>
      </c>
      <c r="AL3813" s="13" t="b">
        <f>IF(OR(Y3813=TRUE,AH3813=""),TRUE,FALSE)</f>
        <v>1</v>
      </c>
      <c r="AM3813" s="13">
        <f>IF(AI3813="","",AI3813&lt;0)</f>
        <v/>
      </c>
      <c r="AN3813" s="13" t="str">
        <f>IF(AH3813="","No inspection date",IF(AI3813&lt;0,"Negative chronology",IF(AI3813&lt;=30,"0-30",IF(AI3813&lt;=60,"31-60",IF(AI3813&lt;=90,"61-90",IF(AI3813&lt;=180,"91-180","181+"))))))</f>
        <v>No inspection date</v>
      </c>
      <c r="AO3813" s="13" t="str">
        <f>IF(OR(ISNUMBER(SEARCH("COMPLETED",K3813)),ISNUMBER(SEARCH("CLOSED",K3813))),"Closed/Completed","Other Active/Issued")</f>
        <v>Closed/Completed</v>
      </c>
    </row>
    <row r="3814" spans="1:41">
      <c r="A3814" t="s">
        <v>19026</v>
      </c>
      <c r="B3814" t="s">
        <v>87</v>
      </c>
      <c r="C3814" t="s">
        <v>87</v>
      </c>
      <c r="D3814" t="s">
        <v>88</v>
      </c>
      <c r="F3814" t="s">
        <v>19027</v>
      </c>
      <c r="G3814" t="s">
        <v>5920</v>
      </c>
      <c r="H3814" t="s">
        <v>13720</v>
      </c>
      <c r="I3814" t="s">
        <v>17173</v>
      </c>
      <c r="J3814" t="s">
        <v>137</v>
      </c>
      <c r="K3814" t="s">
        <v>93</v>
      </c>
      <c r="L3814" t="s">
        <v>93</v>
      </c>
      <c r="M3814" t="s">
        <v>19028</v>
      </c>
      <c r="N3814" s="9">
        <v>98122</v>
      </c>
      <c r="O3814" t="s">
        <v>19029</v>
      </c>
      <c r="P3814" s="10">
        <v>47.60788054</v>
      </c>
      <c r="Q3814" s="10">
        <v>-122.29820881</v>
      </c>
      <c r="R3814" t="s">
        <v>19030</v>
      </c>
      <c r="S3814" s="7">
        <v>10</v>
      </c>
      <c r="T3814" s="7">
        <v>2020</v>
      </c>
      <c r="U3814" s="7">
        <v>4</v>
      </c>
      <c r="V3814">
        <v>2</v>
      </c>
      <c r="W3814">
        <v>2021</v>
      </c>
      <c r="X3814">
        <v>1</v>
      </c>
      <c r="Y3814" t="b">
        <v>0</v>
      </c>
      <c r="Z3814" t="b">
        <v>0</v>
      </c>
      <c r="AA3814">
        <v>125</v>
      </c>
      <c r="AB3814">
        <v>3</v>
      </c>
      <c r="AC3814" t="b">
        <v>0</v>
      </c>
      <c r="AD3814" t="b">
        <v>1</v>
      </c>
      <c r="AE3814" t="b">
        <v>0</v>
      </c>
      <c r="AF3814" t="b">
        <v>1</v>
      </c>
      <c r="AG3814" s="11">
        <v>44126</v>
      </c>
      <c r="AH3814" s="11">
        <v>44251</v>
      </c>
      <c r="AI3814" s="12">
        <f>IF(OR(AG3814="",AH3814=""),"",AH3814-AG3814)</f>
        <v>125.0</v>
      </c>
      <c r="AJ3814" s="13" t="b">
        <f>IF(OR(AI3814="",AA3814=""),"",AI3814=AA3814)</f>
        <v>1</v>
      </c>
      <c r="AK3814" s="13" t="b">
        <f>IF(AI3814="","",AI3814&gt;60)</f>
        <v>1</v>
      </c>
      <c r="AL3814" s="13" t="b">
        <f>IF(OR(Y3814=TRUE,AH3814=""),TRUE,FALSE)</f>
        <v>0</v>
      </c>
      <c r="AM3814" s="13" t="b">
        <f>IF(AI3814="","",AI3814&lt;0)</f>
        <v>0</v>
      </c>
      <c r="AN3814" s="13" t="str">
        <f>IF(AH3814="","No inspection date",IF(AI3814&lt;0,"Negative chronology",IF(AI3814&lt;=30,"0-30",IF(AI3814&lt;=60,"31-60",IF(AI3814&lt;=90,"61-90",IF(AI3814&lt;=180,"91-180","181+"))))))</f>
        <v>91-180</v>
      </c>
      <c r="AO3814" s="13" t="str">
        <f>IF(OR(ISNUMBER(SEARCH("COMPLETED",K3814)),ISNUMBER(SEARCH("CLOSED",K3814))),"Closed/Completed","Other Active/Issued")</f>
        <v>Closed/Completed</v>
      </c>
    </row>
    <row r="3815" spans="1:41">
      <c r="A3815" t="s">
        <v>19031</v>
      </c>
      <c r="B3815" t="s">
        <v>87</v>
      </c>
      <c r="C3815" t="s">
        <v>87</v>
      </c>
      <c r="D3815" t="s">
        <v>88</v>
      </c>
      <c r="F3815" t="s">
        <v>19032</v>
      </c>
      <c r="G3815" t="s">
        <v>19033</v>
      </c>
      <c r="H3815" t="s">
        <v>13720</v>
      </c>
      <c r="K3815" t="s">
        <v>100</v>
      </c>
      <c r="L3815" t="s">
        <v>100</v>
      </c>
      <c r="M3815" t="s">
        <v>19034</v>
      </c>
      <c r="N3815" s="9">
        <v>98112</v>
      </c>
      <c r="O3815" t="s">
        <v>19035</v>
      </c>
      <c r="P3815" s="10">
        <v>47.64130689</v>
      </c>
      <c r="Q3815" s="10">
        <v>-122.31436995</v>
      </c>
      <c r="R3815" t="s">
        <v>19036</v>
      </c>
      <c r="S3815" s="7">
        <v>10</v>
      </c>
      <c r="T3815" s="7">
        <v>2020</v>
      </c>
      <c r="U3815" s="7">
        <v>4</v>
      </c>
      <c r="Y3815" t="b">
        <v>1</v>
      </c>
      <c r="Z3815" t="b">
        <v>1</v>
      </c>
      <c r="AB3815">
        <v>3</v>
      </c>
      <c r="AC3815" t="b">
        <v>0</v>
      </c>
      <c r="AD3815" t="b">
        <v>1</v>
      </c>
      <c r="AE3815" t="b">
        <v>0</v>
      </c>
      <c r="AF3815" t="b">
        <v>1</v>
      </c>
      <c r="AG3815" s="11">
        <v>44126</v>
      </c>
      <c r="AI3815" s="12">
        <f>IF(OR(AG3815="",AH3815=""),"",AH3815-AG3815)</f>
        <v/>
      </c>
      <c r="AJ3815" s="13">
        <f>IF(OR(AI3815="",AA3815=""),"",AI3815=AA3815)</f>
        <v/>
      </c>
      <c r="AK3815" s="13">
        <f>IF(AI3815="","",AI3815&gt;60)</f>
        <v/>
      </c>
      <c r="AL3815" s="13" t="b">
        <f>IF(OR(Y3815=TRUE,AH3815=""),TRUE,FALSE)</f>
        <v>1</v>
      </c>
      <c r="AM3815" s="13">
        <f>IF(AI3815="","",AI3815&lt;0)</f>
        <v/>
      </c>
      <c r="AN3815" s="13" t="str">
        <f>IF(AH3815="","No inspection date",IF(AI3815&lt;0,"Negative chronology",IF(AI3815&lt;=30,"0-30",IF(AI3815&lt;=60,"31-60",IF(AI3815&lt;=90,"61-90",IF(AI3815&lt;=180,"91-180","181+"))))))</f>
        <v>No inspection date</v>
      </c>
      <c r="AO3815" s="13" t="str">
        <f>IF(OR(ISNUMBER(SEARCH("COMPLETED",K3815)),ISNUMBER(SEARCH("CLOSED",K3815))),"Closed/Completed","Other Active/Issued")</f>
        <v>Other Active/Issued</v>
      </c>
    </row>
    <row r="3816" spans="1:41">
      <c r="A3816" t="s">
        <v>19037</v>
      </c>
      <c r="B3816" t="s">
        <v>87</v>
      </c>
      <c r="C3816" t="s">
        <v>87</v>
      </c>
      <c r="D3816" t="s">
        <v>88</v>
      </c>
      <c r="F3816" t="s">
        <v>7397</v>
      </c>
      <c r="H3816" t="s">
        <v>18479</v>
      </c>
      <c r="I3816" t="s">
        <v>19038</v>
      </c>
      <c r="J3816" t="s">
        <v>137</v>
      </c>
      <c r="K3816" t="s">
        <v>93</v>
      </c>
      <c r="L3816" t="s">
        <v>93</v>
      </c>
      <c r="M3816" t="s">
        <v>19039</v>
      </c>
      <c r="N3816" s="9">
        <v>98115</v>
      </c>
      <c r="O3816" t="s">
        <v>19040</v>
      </c>
      <c r="P3816" s="10">
        <v>47.69645824</v>
      </c>
      <c r="Q3816" s="10">
        <v>-122.32803837</v>
      </c>
      <c r="R3816" t="s">
        <v>19041</v>
      </c>
      <c r="S3816" s="7">
        <v>10</v>
      </c>
      <c r="T3816" s="7">
        <v>2020</v>
      </c>
      <c r="U3816" s="7">
        <v>4</v>
      </c>
      <c r="V3816">
        <v>11</v>
      </c>
      <c r="W3816">
        <v>2020</v>
      </c>
      <c r="X3816">
        <v>4</v>
      </c>
      <c r="Y3816" t="b">
        <v>0</v>
      </c>
      <c r="Z3816" t="b">
        <v>0</v>
      </c>
      <c r="AA3816">
        <v>21</v>
      </c>
      <c r="AB3816">
        <v>5</v>
      </c>
      <c r="AC3816" t="b">
        <v>0</v>
      </c>
      <c r="AD3816" t="b">
        <v>1</v>
      </c>
      <c r="AE3816" t="b">
        <v>0</v>
      </c>
      <c r="AF3816" t="b">
        <v>1</v>
      </c>
      <c r="AG3816" s="11">
        <v>44127</v>
      </c>
      <c r="AH3816" s="11">
        <v>44148</v>
      </c>
      <c r="AI3816" s="12">
        <f>IF(OR(AG3816="",AH3816=""),"",AH3816-AG3816)</f>
        <v>21.0</v>
      </c>
      <c r="AJ3816" s="13" t="b">
        <f>IF(OR(AI3816="",AA3816=""),"",AI3816=AA3816)</f>
        <v>1</v>
      </c>
      <c r="AK3816" s="13" t="b">
        <f>IF(AI3816="","",AI3816&gt;60)</f>
        <v>0</v>
      </c>
      <c r="AL3816" s="13" t="b">
        <f>IF(OR(Y3816=TRUE,AH3816=""),TRUE,FALSE)</f>
        <v>0</v>
      </c>
      <c r="AM3816" s="13" t="b">
        <f>IF(AI3816="","",AI3816&lt;0)</f>
        <v>0</v>
      </c>
      <c r="AN3816" s="13" t="str">
        <f>IF(AH3816="","No inspection date",IF(AI3816&lt;0,"Negative chronology",IF(AI3816&lt;=30,"0-30",IF(AI3816&lt;=60,"31-60",IF(AI3816&lt;=90,"61-90",IF(AI3816&lt;=180,"91-180","181+"))))))</f>
        <v>0-30</v>
      </c>
      <c r="AO3816" s="13" t="str">
        <f>IF(OR(ISNUMBER(SEARCH("COMPLETED",K3816)),ISNUMBER(SEARCH("CLOSED",K3816))),"Closed/Completed","Other Active/Issued")</f>
        <v>Closed/Completed</v>
      </c>
    </row>
    <row r="3817" spans="1:41">
      <c r="A3817" t="s">
        <v>19042</v>
      </c>
      <c r="B3817" t="s">
        <v>87</v>
      </c>
      <c r="C3817" t="s">
        <v>87</v>
      </c>
      <c r="D3817" t="s">
        <v>88</v>
      </c>
      <c r="F3817" t="s">
        <v>19043</v>
      </c>
      <c r="G3817" t="s">
        <v>10708</v>
      </c>
      <c r="H3817" t="s">
        <v>18479</v>
      </c>
      <c r="I3817" t="s">
        <v>19038</v>
      </c>
      <c r="J3817" t="s">
        <v>137</v>
      </c>
      <c r="K3817" t="s">
        <v>93</v>
      </c>
      <c r="L3817" t="s">
        <v>93</v>
      </c>
      <c r="M3817" t="s">
        <v>19044</v>
      </c>
      <c r="N3817" s="9">
        <v>98104</v>
      </c>
      <c r="O3817" t="s">
        <v>19045</v>
      </c>
      <c r="P3817" s="10">
        <v>47.60801475</v>
      </c>
      <c r="Q3817" s="10">
        <v>-122.32911503</v>
      </c>
      <c r="R3817" t="s">
        <v>19046</v>
      </c>
      <c r="S3817" s="7">
        <v>10</v>
      </c>
      <c r="T3817" s="7">
        <v>2020</v>
      </c>
      <c r="U3817" s="7">
        <v>4</v>
      </c>
      <c r="V3817">
        <v>11</v>
      </c>
      <c r="W3817">
        <v>2020</v>
      </c>
      <c r="X3817">
        <v>4</v>
      </c>
      <c r="Y3817" t="b">
        <v>0</v>
      </c>
      <c r="Z3817" t="b">
        <v>0</v>
      </c>
      <c r="AA3817">
        <v>21</v>
      </c>
      <c r="AB3817">
        <v>7</v>
      </c>
      <c r="AC3817" t="b">
        <v>0</v>
      </c>
      <c r="AD3817" t="b">
        <v>1</v>
      </c>
      <c r="AE3817" t="b">
        <v>0</v>
      </c>
      <c r="AF3817" t="b">
        <v>1</v>
      </c>
      <c r="AG3817" s="11">
        <v>44127</v>
      </c>
      <c r="AH3817" s="11">
        <v>44148</v>
      </c>
      <c r="AI3817" s="12">
        <f>IF(OR(AG3817="",AH3817=""),"",AH3817-AG3817)</f>
        <v>21.0</v>
      </c>
      <c r="AJ3817" s="13" t="b">
        <f>IF(OR(AI3817="",AA3817=""),"",AI3817=AA3817)</f>
        <v>1</v>
      </c>
      <c r="AK3817" s="13" t="b">
        <f>IF(AI3817="","",AI3817&gt;60)</f>
        <v>0</v>
      </c>
      <c r="AL3817" s="13" t="b">
        <f>IF(OR(Y3817=TRUE,AH3817=""),TRUE,FALSE)</f>
        <v>0</v>
      </c>
      <c r="AM3817" s="13" t="b">
        <f>IF(AI3817="","",AI3817&lt;0)</f>
        <v>0</v>
      </c>
      <c r="AN3817" s="13" t="str">
        <f>IF(AH3817="","No inspection date",IF(AI3817&lt;0,"Negative chronology",IF(AI3817&lt;=30,"0-30",IF(AI3817&lt;=60,"31-60",IF(AI3817&lt;=90,"61-90",IF(AI3817&lt;=180,"91-180","181+"))))))</f>
        <v>0-30</v>
      </c>
      <c r="AO3817" s="13" t="str">
        <f>IF(OR(ISNUMBER(SEARCH("COMPLETED",K3817)),ISNUMBER(SEARCH("CLOSED",K3817))),"Closed/Completed","Other Active/Issued")</f>
        <v>Closed/Completed</v>
      </c>
    </row>
    <row r="3818" spans="1:41">
      <c r="A3818" t="s">
        <v>19047</v>
      </c>
      <c r="B3818" t="s">
        <v>87</v>
      </c>
      <c r="C3818" t="s">
        <v>87</v>
      </c>
      <c r="D3818" t="s">
        <v>88</v>
      </c>
      <c r="H3818" t="s">
        <v>18479</v>
      </c>
      <c r="K3818" t="s">
        <v>93</v>
      </c>
      <c r="L3818" t="s">
        <v>93</v>
      </c>
      <c r="M3818" t="s">
        <v>19048</v>
      </c>
      <c r="O3818" t="s">
        <v>19049</v>
      </c>
      <c r="P3818" s="10">
        <v>47.7179401</v>
      </c>
      <c r="Q3818" s="10">
        <v>-122.31315663</v>
      </c>
      <c r="R3818" t="s">
        <v>19050</v>
      </c>
      <c r="S3818" s="7">
        <v>10</v>
      </c>
      <c r="T3818" s="7">
        <v>2020</v>
      </c>
      <c r="U3818" s="7">
        <v>4</v>
      </c>
      <c r="Y3818" t="b">
        <v>1</v>
      </c>
      <c r="Z3818" t="b">
        <v>1</v>
      </c>
      <c r="AB3818">
        <v>5</v>
      </c>
      <c r="AC3818" t="b">
        <v>0</v>
      </c>
      <c r="AD3818" t="b">
        <v>1</v>
      </c>
      <c r="AE3818" t="b">
        <v>0</v>
      </c>
      <c r="AF3818" t="b">
        <v>1</v>
      </c>
      <c r="AG3818" s="11">
        <v>44127</v>
      </c>
      <c r="AI3818" s="12">
        <f>IF(OR(AG3818="",AH3818=""),"",AH3818-AG3818)</f>
        <v/>
      </c>
      <c r="AJ3818" s="13">
        <f>IF(OR(AI3818="",AA3818=""),"",AI3818=AA3818)</f>
        <v/>
      </c>
      <c r="AK3818" s="13">
        <f>IF(AI3818="","",AI3818&gt;60)</f>
        <v/>
      </c>
      <c r="AL3818" s="13" t="b">
        <f>IF(OR(Y3818=TRUE,AH3818=""),TRUE,FALSE)</f>
        <v>1</v>
      </c>
      <c r="AM3818" s="13">
        <f>IF(AI3818="","",AI3818&lt;0)</f>
        <v/>
      </c>
      <c r="AN3818" s="13" t="str">
        <f>IF(AH3818="","No inspection date",IF(AI3818&lt;0,"Negative chronology",IF(AI3818&lt;=30,"0-30",IF(AI3818&lt;=60,"31-60",IF(AI3818&lt;=90,"61-90",IF(AI3818&lt;=180,"91-180","181+"))))))</f>
        <v>No inspection date</v>
      </c>
      <c r="AO3818" s="13" t="str">
        <f>IF(OR(ISNUMBER(SEARCH("COMPLETED",K3818)),ISNUMBER(SEARCH("CLOSED",K3818))),"Closed/Completed","Other Active/Issued")</f>
        <v>Closed/Completed</v>
      </c>
    </row>
    <row r="3819" spans="1:41">
      <c r="A3819" t="s">
        <v>19051</v>
      </c>
      <c r="B3819" t="s">
        <v>87</v>
      </c>
      <c r="C3819" t="s">
        <v>87</v>
      </c>
      <c r="D3819" t="s">
        <v>88</v>
      </c>
      <c r="H3819" t="s">
        <v>18479</v>
      </c>
      <c r="I3819" t="s">
        <v>19052</v>
      </c>
      <c r="J3819" t="s">
        <v>137</v>
      </c>
      <c r="K3819" t="s">
        <v>93</v>
      </c>
      <c r="L3819" t="s">
        <v>93</v>
      </c>
      <c r="M3819" t="s">
        <v>19053</v>
      </c>
      <c r="O3819" t="s">
        <v>19054</v>
      </c>
      <c r="P3819" s="10">
        <v>47.61217397</v>
      </c>
      <c r="Q3819" s="10">
        <v>-122.3092211</v>
      </c>
      <c r="R3819" t="s">
        <v>19055</v>
      </c>
      <c r="S3819" s="7">
        <v>10</v>
      </c>
      <c r="T3819" s="7">
        <v>2020</v>
      </c>
      <c r="U3819" s="7">
        <v>4</v>
      </c>
      <c r="V3819">
        <v>11</v>
      </c>
      <c r="W3819">
        <v>2020</v>
      </c>
      <c r="X3819">
        <v>4</v>
      </c>
      <c r="Y3819" t="b">
        <v>0</v>
      </c>
      <c r="Z3819" t="b">
        <v>0</v>
      </c>
      <c r="AA3819">
        <v>14</v>
      </c>
      <c r="AB3819">
        <v>3</v>
      </c>
      <c r="AC3819" t="b">
        <v>0</v>
      </c>
      <c r="AD3819" t="b">
        <v>1</v>
      </c>
      <c r="AE3819" t="b">
        <v>0</v>
      </c>
      <c r="AF3819" t="b">
        <v>1</v>
      </c>
      <c r="AG3819" s="11">
        <v>44127</v>
      </c>
      <c r="AH3819" s="11">
        <v>44141</v>
      </c>
      <c r="AI3819" s="12">
        <f>IF(OR(AG3819="",AH3819=""),"",AH3819-AG3819)</f>
        <v>14.0</v>
      </c>
      <c r="AJ3819" s="13" t="b">
        <f>IF(OR(AI3819="",AA3819=""),"",AI3819=AA3819)</f>
        <v>1</v>
      </c>
      <c r="AK3819" s="13" t="b">
        <f>IF(AI3819="","",AI3819&gt;60)</f>
        <v>0</v>
      </c>
      <c r="AL3819" s="13" t="b">
        <f>IF(OR(Y3819=TRUE,AH3819=""),TRUE,FALSE)</f>
        <v>0</v>
      </c>
      <c r="AM3819" s="13" t="b">
        <f>IF(AI3819="","",AI3819&lt;0)</f>
        <v>0</v>
      </c>
      <c r="AN3819" s="13" t="str">
        <f>IF(AH3819="","No inspection date",IF(AI3819&lt;0,"Negative chronology",IF(AI3819&lt;=30,"0-30",IF(AI3819&lt;=60,"31-60",IF(AI3819&lt;=90,"61-90",IF(AI3819&lt;=180,"91-180","181+"))))))</f>
        <v>0-30</v>
      </c>
      <c r="AO3819" s="13" t="str">
        <f>IF(OR(ISNUMBER(SEARCH("COMPLETED",K3819)),ISNUMBER(SEARCH("CLOSED",K3819))),"Closed/Completed","Other Active/Issued")</f>
        <v>Closed/Completed</v>
      </c>
    </row>
    <row r="3820" spans="1:41">
      <c r="A3820" t="s">
        <v>19056</v>
      </c>
      <c r="B3820" t="s">
        <v>87</v>
      </c>
      <c r="C3820" t="s">
        <v>87</v>
      </c>
      <c r="D3820" t="s">
        <v>88</v>
      </c>
      <c r="H3820" t="s">
        <v>18479</v>
      </c>
      <c r="I3820" t="s">
        <v>19052</v>
      </c>
      <c r="J3820" t="s">
        <v>137</v>
      </c>
      <c r="K3820" t="s">
        <v>93</v>
      </c>
      <c r="L3820" t="s">
        <v>93</v>
      </c>
      <c r="M3820" t="s">
        <v>19057</v>
      </c>
      <c r="O3820" t="s">
        <v>19058</v>
      </c>
      <c r="P3820" s="10">
        <v>47.61227734</v>
      </c>
      <c r="Q3820" s="10">
        <v>-122.30919632</v>
      </c>
      <c r="R3820" t="s">
        <v>19059</v>
      </c>
      <c r="S3820" s="7">
        <v>10</v>
      </c>
      <c r="T3820" s="7">
        <v>2020</v>
      </c>
      <c r="U3820" s="7">
        <v>4</v>
      </c>
      <c r="V3820">
        <v>11</v>
      </c>
      <c r="W3820">
        <v>2020</v>
      </c>
      <c r="X3820">
        <v>4</v>
      </c>
      <c r="Y3820" t="b">
        <v>0</v>
      </c>
      <c r="Z3820" t="b">
        <v>0</v>
      </c>
      <c r="AA3820">
        <v>14</v>
      </c>
      <c r="AB3820">
        <v>3</v>
      </c>
      <c r="AC3820" t="b">
        <v>0</v>
      </c>
      <c r="AD3820" t="b">
        <v>1</v>
      </c>
      <c r="AE3820" t="b">
        <v>0</v>
      </c>
      <c r="AF3820" t="b">
        <v>1</v>
      </c>
      <c r="AG3820" s="11">
        <v>44127</v>
      </c>
      <c r="AH3820" s="11">
        <v>44141</v>
      </c>
      <c r="AI3820" s="12">
        <f>IF(OR(AG3820="",AH3820=""),"",AH3820-AG3820)</f>
        <v>14.0</v>
      </c>
      <c r="AJ3820" s="13" t="b">
        <f>IF(OR(AI3820="",AA3820=""),"",AI3820=AA3820)</f>
        <v>1</v>
      </c>
      <c r="AK3820" s="13" t="b">
        <f>IF(AI3820="","",AI3820&gt;60)</f>
        <v>0</v>
      </c>
      <c r="AL3820" s="13" t="b">
        <f>IF(OR(Y3820=TRUE,AH3820=""),TRUE,FALSE)</f>
        <v>0</v>
      </c>
      <c r="AM3820" s="13" t="b">
        <f>IF(AI3820="","",AI3820&lt;0)</f>
        <v>0</v>
      </c>
      <c r="AN3820" s="13" t="str">
        <f>IF(AH3820="","No inspection date",IF(AI3820&lt;0,"Negative chronology",IF(AI3820&lt;=30,"0-30",IF(AI3820&lt;=60,"31-60",IF(AI3820&lt;=90,"61-90",IF(AI3820&lt;=180,"91-180","181+"))))))</f>
        <v>0-30</v>
      </c>
      <c r="AO3820" s="13" t="str">
        <f>IF(OR(ISNUMBER(SEARCH("COMPLETED",K3820)),ISNUMBER(SEARCH("CLOSED",K3820))),"Closed/Completed","Other Active/Issued")</f>
        <v>Closed/Completed</v>
      </c>
    </row>
    <row r="3821" spans="1:41">
      <c r="A3821" t="s">
        <v>19060</v>
      </c>
      <c r="B3821" t="s">
        <v>87</v>
      </c>
      <c r="C3821" t="s">
        <v>87</v>
      </c>
      <c r="D3821" t="s">
        <v>88</v>
      </c>
      <c r="F3821" t="s">
        <v>19061</v>
      </c>
      <c r="H3821" t="s">
        <v>19062</v>
      </c>
      <c r="K3821" t="s">
        <v>115</v>
      </c>
      <c r="L3821" t="s">
        <v>115</v>
      </c>
      <c r="M3821" t="s">
        <v>19063</v>
      </c>
      <c r="O3821" t="s">
        <v>19064</v>
      </c>
      <c r="P3821" s="10">
        <v>47.52005877</v>
      </c>
      <c r="Q3821" s="10">
        <v>-122.28571593</v>
      </c>
      <c r="R3821" t="s">
        <v>19065</v>
      </c>
      <c r="S3821" s="7">
        <v>10</v>
      </c>
      <c r="T3821" s="7">
        <v>2020</v>
      </c>
      <c r="U3821" s="7">
        <v>4</v>
      </c>
      <c r="Y3821" t="b">
        <v>1</v>
      </c>
      <c r="Z3821" t="b">
        <v>1</v>
      </c>
      <c r="AB3821">
        <v>2</v>
      </c>
      <c r="AC3821" t="b">
        <v>0</v>
      </c>
      <c r="AD3821" t="b">
        <v>1</v>
      </c>
      <c r="AE3821" t="b">
        <v>0</v>
      </c>
      <c r="AF3821" t="b">
        <v>1</v>
      </c>
      <c r="AG3821" s="11">
        <v>44129</v>
      </c>
      <c r="AI3821" s="12">
        <f>IF(OR(AG3821="",AH3821=""),"",AH3821-AG3821)</f>
        <v/>
      </c>
      <c r="AJ3821" s="13">
        <f>IF(OR(AI3821="",AA3821=""),"",AI3821=AA3821)</f>
        <v/>
      </c>
      <c r="AK3821" s="13">
        <f>IF(AI3821="","",AI3821&gt;60)</f>
        <v/>
      </c>
      <c r="AL3821" s="13" t="b">
        <f>IF(OR(Y3821=TRUE,AH3821=""),TRUE,FALSE)</f>
        <v>1</v>
      </c>
      <c r="AM3821" s="13">
        <f>IF(AI3821="","",AI3821&lt;0)</f>
        <v/>
      </c>
      <c r="AN3821" s="13" t="str">
        <f>IF(AH3821="","No inspection date",IF(AI3821&lt;0,"Negative chronology",IF(AI3821&lt;=30,"0-30",IF(AI3821&lt;=60,"31-60",IF(AI3821&lt;=90,"61-90",IF(AI3821&lt;=180,"91-180","181+"))))))</f>
        <v>No inspection date</v>
      </c>
      <c r="AO3821" s="13" t="str">
        <f>IF(OR(ISNUMBER(SEARCH("COMPLETED",K3821)),ISNUMBER(SEARCH("CLOSED",K3821))),"Closed/Completed","Other Active/Issued")</f>
        <v>Other Active/Issued</v>
      </c>
    </row>
    <row r="3822" spans="1:41">
      <c r="A3822" t="s">
        <v>19066</v>
      </c>
      <c r="B3822" t="s">
        <v>87</v>
      </c>
      <c r="C3822" t="s">
        <v>87</v>
      </c>
      <c r="D3822" t="s">
        <v>88</v>
      </c>
      <c r="F3822" t="s">
        <v>19067</v>
      </c>
      <c r="G3822" t="s">
        <v>19068</v>
      </c>
      <c r="H3822" t="s">
        <v>19062</v>
      </c>
      <c r="K3822" t="s">
        <v>93</v>
      </c>
      <c r="L3822" t="s">
        <v>93</v>
      </c>
      <c r="M3822" t="s">
        <v>19063</v>
      </c>
      <c r="N3822" s="9">
        <v>98118</v>
      </c>
      <c r="O3822" t="s">
        <v>19069</v>
      </c>
      <c r="P3822" s="10">
        <v>47.52005877</v>
      </c>
      <c r="Q3822" s="10">
        <v>-122.28571593</v>
      </c>
      <c r="R3822" t="s">
        <v>19065</v>
      </c>
      <c r="S3822" s="7">
        <v>10</v>
      </c>
      <c r="T3822" s="7">
        <v>2020</v>
      </c>
      <c r="U3822" s="7">
        <v>4</v>
      </c>
      <c r="Y3822" t="b">
        <v>1</v>
      </c>
      <c r="Z3822" t="b">
        <v>1</v>
      </c>
      <c r="AB3822">
        <v>2</v>
      </c>
      <c r="AC3822" t="b">
        <v>0</v>
      </c>
      <c r="AD3822" t="b">
        <v>1</v>
      </c>
      <c r="AE3822" t="b">
        <v>0</v>
      </c>
      <c r="AF3822" t="b">
        <v>1</v>
      </c>
      <c r="AG3822" s="11">
        <v>44129</v>
      </c>
      <c r="AI3822" s="12">
        <f>IF(OR(AG3822="",AH3822=""),"",AH3822-AG3822)</f>
        <v/>
      </c>
      <c r="AJ3822" s="13">
        <f>IF(OR(AI3822="",AA3822=""),"",AI3822=AA3822)</f>
        <v/>
      </c>
      <c r="AK3822" s="13">
        <f>IF(AI3822="","",AI3822&gt;60)</f>
        <v/>
      </c>
      <c r="AL3822" s="13" t="b">
        <f>IF(OR(Y3822=TRUE,AH3822=""),TRUE,FALSE)</f>
        <v>1</v>
      </c>
      <c r="AM3822" s="13">
        <f>IF(AI3822="","",AI3822&lt;0)</f>
        <v/>
      </c>
      <c r="AN3822" s="13" t="str">
        <f>IF(AH3822="","No inspection date",IF(AI3822&lt;0,"Negative chronology",IF(AI3822&lt;=30,"0-30",IF(AI3822&lt;=60,"31-60",IF(AI3822&lt;=90,"61-90",IF(AI3822&lt;=180,"91-180","181+"))))))</f>
        <v>No inspection date</v>
      </c>
      <c r="AO3822" s="13" t="str">
        <f>IF(OR(ISNUMBER(SEARCH("COMPLETED",K3822)),ISNUMBER(SEARCH("CLOSED",K3822))),"Closed/Completed","Other Active/Issued")</f>
        <v>Closed/Completed</v>
      </c>
    </row>
    <row r="3823" spans="1:41">
      <c r="A3823" t="s">
        <v>19070</v>
      </c>
      <c r="B3823" t="s">
        <v>87</v>
      </c>
      <c r="C3823" t="s">
        <v>87</v>
      </c>
      <c r="D3823" t="s">
        <v>88</v>
      </c>
      <c r="F3823" t="s">
        <v>19071</v>
      </c>
      <c r="H3823" t="s">
        <v>19072</v>
      </c>
      <c r="I3823" t="s">
        <v>19073</v>
      </c>
      <c r="J3823" t="s">
        <v>137</v>
      </c>
      <c r="K3823" t="s">
        <v>93</v>
      </c>
      <c r="L3823" t="s">
        <v>93</v>
      </c>
      <c r="M3823" t="s">
        <v>19074</v>
      </c>
      <c r="N3823" s="9">
        <v>98103</v>
      </c>
      <c r="O3823" t="s">
        <v>19075</v>
      </c>
      <c r="P3823" s="10">
        <v>47.65792886</v>
      </c>
      <c r="Q3823" s="10">
        <v>-122.34976738</v>
      </c>
      <c r="R3823" t="s">
        <v>19076</v>
      </c>
      <c r="S3823" s="7">
        <v>10</v>
      </c>
      <c r="T3823" s="7">
        <v>2020</v>
      </c>
      <c r="U3823" s="7">
        <v>4</v>
      </c>
      <c r="V3823">
        <v>12</v>
      </c>
      <c r="W3823">
        <v>2020</v>
      </c>
      <c r="X3823">
        <v>4</v>
      </c>
      <c r="Y3823" t="b">
        <v>0</v>
      </c>
      <c r="Z3823" t="b">
        <v>0</v>
      </c>
      <c r="AA3823">
        <v>56</v>
      </c>
      <c r="AB3823">
        <v>6</v>
      </c>
      <c r="AC3823" t="b">
        <v>0</v>
      </c>
      <c r="AD3823" t="b">
        <v>1</v>
      </c>
      <c r="AE3823" t="b">
        <v>0</v>
      </c>
      <c r="AF3823" t="b">
        <v>1</v>
      </c>
      <c r="AG3823" s="11">
        <v>44130</v>
      </c>
      <c r="AH3823" s="11">
        <v>44186</v>
      </c>
      <c r="AI3823" s="12">
        <f>IF(OR(AG3823="",AH3823=""),"",AH3823-AG3823)</f>
        <v>56.0</v>
      </c>
      <c r="AJ3823" s="13" t="b">
        <f>IF(OR(AI3823="",AA3823=""),"",AI3823=AA3823)</f>
        <v>1</v>
      </c>
      <c r="AK3823" s="13" t="b">
        <f>IF(AI3823="","",AI3823&gt;60)</f>
        <v>0</v>
      </c>
      <c r="AL3823" s="13" t="b">
        <f>IF(OR(Y3823=TRUE,AH3823=""),TRUE,FALSE)</f>
        <v>0</v>
      </c>
      <c r="AM3823" s="13" t="b">
        <f>IF(AI3823="","",AI3823&lt;0)</f>
        <v>0</v>
      </c>
      <c r="AN3823" s="13" t="str">
        <f>IF(AH3823="","No inspection date",IF(AI3823&lt;0,"Negative chronology",IF(AI3823&lt;=30,"0-30",IF(AI3823&lt;=60,"31-60",IF(AI3823&lt;=90,"61-90",IF(AI3823&lt;=180,"91-180","181+"))))))</f>
        <v>31-60</v>
      </c>
      <c r="AO3823" s="13" t="str">
        <f>IF(OR(ISNUMBER(SEARCH("COMPLETED",K3823)),ISNUMBER(SEARCH("CLOSED",K3823))),"Closed/Completed","Other Active/Issued")</f>
        <v>Closed/Completed</v>
      </c>
    </row>
    <row r="3824" spans="1:41">
      <c r="A3824" t="s">
        <v>19077</v>
      </c>
      <c r="B3824" t="s">
        <v>87</v>
      </c>
      <c r="C3824" t="s">
        <v>87</v>
      </c>
      <c r="D3824" t="s">
        <v>88</v>
      </c>
      <c r="F3824" t="s">
        <v>19078</v>
      </c>
      <c r="H3824" t="s">
        <v>19072</v>
      </c>
      <c r="I3824" t="s">
        <v>18286</v>
      </c>
      <c r="J3824" t="s">
        <v>137</v>
      </c>
      <c r="K3824" t="s">
        <v>93</v>
      </c>
      <c r="L3824" t="s">
        <v>93</v>
      </c>
      <c r="M3824" t="s">
        <v>19079</v>
      </c>
      <c r="N3824" s="9">
        <v>98115</v>
      </c>
      <c r="O3824" t="s">
        <v>19080</v>
      </c>
      <c r="P3824" s="10">
        <v>47.67511</v>
      </c>
      <c r="Q3824" s="10">
        <v>-122.31814339</v>
      </c>
      <c r="R3824" t="s">
        <v>19081</v>
      </c>
      <c r="S3824" s="7">
        <v>10</v>
      </c>
      <c r="T3824" s="7">
        <v>2020</v>
      </c>
      <c r="U3824" s="7">
        <v>4</v>
      </c>
      <c r="V3824">
        <v>12</v>
      </c>
      <c r="W3824">
        <v>2020</v>
      </c>
      <c r="X3824">
        <v>4</v>
      </c>
      <c r="Y3824" t="b">
        <v>0</v>
      </c>
      <c r="Z3824" t="b">
        <v>0</v>
      </c>
      <c r="AA3824">
        <v>37</v>
      </c>
      <c r="AB3824">
        <v>4</v>
      </c>
      <c r="AC3824" t="b">
        <v>0</v>
      </c>
      <c r="AD3824" t="b">
        <v>1</v>
      </c>
      <c r="AE3824" t="b">
        <v>0</v>
      </c>
      <c r="AF3824" t="b">
        <v>1</v>
      </c>
      <c r="AG3824" s="11">
        <v>44130</v>
      </c>
      <c r="AH3824" s="11">
        <v>44167</v>
      </c>
      <c r="AI3824" s="12">
        <f>IF(OR(AG3824="",AH3824=""),"",AH3824-AG3824)</f>
        <v>37.0</v>
      </c>
      <c r="AJ3824" s="13" t="b">
        <f>IF(OR(AI3824="",AA3824=""),"",AI3824=AA3824)</f>
        <v>1</v>
      </c>
      <c r="AK3824" s="13" t="b">
        <f>IF(AI3824="","",AI3824&gt;60)</f>
        <v>0</v>
      </c>
      <c r="AL3824" s="13" t="b">
        <f>IF(OR(Y3824=TRUE,AH3824=""),TRUE,FALSE)</f>
        <v>0</v>
      </c>
      <c r="AM3824" s="13" t="b">
        <f>IF(AI3824="","",AI3824&lt;0)</f>
        <v>0</v>
      </c>
      <c r="AN3824" s="13" t="str">
        <f>IF(AH3824="","No inspection date",IF(AI3824&lt;0,"Negative chronology",IF(AI3824&lt;=30,"0-30",IF(AI3824&lt;=60,"31-60",IF(AI3824&lt;=90,"61-90",IF(AI3824&lt;=180,"91-180","181+"))))))</f>
        <v>31-60</v>
      </c>
      <c r="AO3824" s="13" t="str">
        <f>IF(OR(ISNUMBER(SEARCH("COMPLETED",K3824)),ISNUMBER(SEARCH("CLOSED",K3824))),"Closed/Completed","Other Active/Issued")</f>
        <v>Closed/Completed</v>
      </c>
    </row>
    <row r="3825" spans="1:41">
      <c r="A3825" t="s">
        <v>19082</v>
      </c>
      <c r="B3825" t="s">
        <v>87</v>
      </c>
      <c r="C3825" t="s">
        <v>87</v>
      </c>
      <c r="D3825" t="s">
        <v>88</v>
      </c>
      <c r="F3825" t="s">
        <v>19083</v>
      </c>
      <c r="H3825" t="s">
        <v>19072</v>
      </c>
      <c r="I3825" t="s">
        <v>5973</v>
      </c>
      <c r="J3825" t="s">
        <v>93</v>
      </c>
      <c r="K3825" t="s">
        <v>93</v>
      </c>
      <c r="L3825" t="s">
        <v>93</v>
      </c>
      <c r="M3825" t="s">
        <v>19084</v>
      </c>
      <c r="N3825" s="9">
        <v>98105</v>
      </c>
      <c r="O3825" t="s">
        <v>19085</v>
      </c>
      <c r="P3825" s="10">
        <v>47.66505916</v>
      </c>
      <c r="Q3825" s="10">
        <v>-122.28073349</v>
      </c>
      <c r="R3825" t="s">
        <v>19086</v>
      </c>
      <c r="S3825" s="7">
        <v>10</v>
      </c>
      <c r="T3825" s="7">
        <v>2020</v>
      </c>
      <c r="U3825" s="7">
        <v>4</v>
      </c>
      <c r="V3825">
        <v>1</v>
      </c>
      <c r="W3825">
        <v>2021</v>
      </c>
      <c r="X3825">
        <v>1</v>
      </c>
      <c r="Y3825" t="b">
        <v>0</v>
      </c>
      <c r="Z3825" t="b">
        <v>0</v>
      </c>
      <c r="AA3825">
        <v>70</v>
      </c>
      <c r="AB3825">
        <v>4</v>
      </c>
      <c r="AC3825" t="b">
        <v>0</v>
      </c>
      <c r="AD3825" t="b">
        <v>1</v>
      </c>
      <c r="AE3825" t="b">
        <v>0</v>
      </c>
      <c r="AF3825" t="b">
        <v>1</v>
      </c>
      <c r="AG3825" s="11">
        <v>44130</v>
      </c>
      <c r="AH3825" s="11">
        <v>44200</v>
      </c>
      <c r="AI3825" s="12">
        <f>IF(OR(AG3825="",AH3825=""),"",AH3825-AG3825)</f>
        <v>70.0</v>
      </c>
      <c r="AJ3825" s="13" t="b">
        <f>IF(OR(AI3825="",AA3825=""),"",AI3825=AA3825)</f>
        <v>1</v>
      </c>
      <c r="AK3825" s="13" t="b">
        <f>IF(AI3825="","",AI3825&gt;60)</f>
        <v>1</v>
      </c>
      <c r="AL3825" s="13" t="b">
        <f>IF(OR(Y3825=TRUE,AH3825=""),TRUE,FALSE)</f>
        <v>0</v>
      </c>
      <c r="AM3825" s="13" t="b">
        <f>IF(AI3825="","",AI3825&lt;0)</f>
        <v>0</v>
      </c>
      <c r="AN3825" s="13" t="str">
        <f>IF(AH3825="","No inspection date",IF(AI3825&lt;0,"Negative chronology",IF(AI3825&lt;=30,"0-30",IF(AI3825&lt;=60,"31-60",IF(AI3825&lt;=90,"61-90",IF(AI3825&lt;=180,"91-180","181+"))))))</f>
        <v>61-90</v>
      </c>
      <c r="AO3825" s="13" t="str">
        <f>IF(OR(ISNUMBER(SEARCH("COMPLETED",K3825)),ISNUMBER(SEARCH("CLOSED",K3825))),"Closed/Completed","Other Active/Issued")</f>
        <v>Closed/Completed</v>
      </c>
    </row>
    <row r="3826" spans="1:41">
      <c r="A3826" t="s">
        <v>19087</v>
      </c>
      <c r="B3826" t="s">
        <v>87</v>
      </c>
      <c r="C3826" t="s">
        <v>87</v>
      </c>
      <c r="D3826" t="s">
        <v>88</v>
      </c>
      <c r="F3826" t="s">
        <v>19088</v>
      </c>
      <c r="G3826" t="s">
        <v>19089</v>
      </c>
      <c r="H3826" t="s">
        <v>19072</v>
      </c>
      <c r="K3826" t="s">
        <v>115</v>
      </c>
      <c r="L3826" t="s">
        <v>115</v>
      </c>
      <c r="M3826" t="s">
        <v>19090</v>
      </c>
      <c r="N3826" s="9">
        <v>98144</v>
      </c>
      <c r="O3826" t="s">
        <v>19091</v>
      </c>
      <c r="P3826" s="10">
        <v>47.57649376</v>
      </c>
      <c r="Q3826" s="10">
        <v>-122.28798026</v>
      </c>
      <c r="R3826" t="s">
        <v>19092</v>
      </c>
      <c r="S3826" s="7">
        <v>10</v>
      </c>
      <c r="T3826" s="7">
        <v>2020</v>
      </c>
      <c r="U3826" s="7">
        <v>4</v>
      </c>
      <c r="Y3826" t="b">
        <v>1</v>
      </c>
      <c r="Z3826" t="b">
        <v>1</v>
      </c>
      <c r="AB3826">
        <v>2</v>
      </c>
      <c r="AC3826" t="b">
        <v>0</v>
      </c>
      <c r="AD3826" t="b">
        <v>1</v>
      </c>
      <c r="AE3826" t="b">
        <v>0</v>
      </c>
      <c r="AF3826" t="b">
        <v>1</v>
      </c>
      <c r="AG3826" s="11">
        <v>44130</v>
      </c>
      <c r="AI3826" s="12">
        <f>IF(OR(AG3826="",AH3826=""),"",AH3826-AG3826)</f>
        <v/>
      </c>
      <c r="AJ3826" s="13">
        <f>IF(OR(AI3826="",AA3826=""),"",AI3826=AA3826)</f>
        <v/>
      </c>
      <c r="AK3826" s="13">
        <f>IF(AI3826="","",AI3826&gt;60)</f>
        <v/>
      </c>
      <c r="AL3826" s="13" t="b">
        <f>IF(OR(Y3826=TRUE,AH3826=""),TRUE,FALSE)</f>
        <v>1</v>
      </c>
      <c r="AM3826" s="13">
        <f>IF(AI3826="","",AI3826&lt;0)</f>
        <v/>
      </c>
      <c r="AN3826" s="13" t="str">
        <f>IF(AH3826="","No inspection date",IF(AI3826&lt;0,"Negative chronology",IF(AI3826&lt;=30,"0-30",IF(AI3826&lt;=60,"31-60",IF(AI3826&lt;=90,"61-90",IF(AI3826&lt;=180,"91-180","181+"))))))</f>
        <v>No inspection date</v>
      </c>
      <c r="AO3826" s="13" t="str">
        <f>IF(OR(ISNUMBER(SEARCH("COMPLETED",K3826)),ISNUMBER(SEARCH("CLOSED",K3826))),"Closed/Completed","Other Active/Issued")</f>
        <v>Other Active/Issued</v>
      </c>
    </row>
    <row r="3827" spans="1:41">
      <c r="A3827" t="s">
        <v>19093</v>
      </c>
      <c r="B3827" t="s">
        <v>87</v>
      </c>
      <c r="C3827" t="s">
        <v>87</v>
      </c>
      <c r="D3827" t="s">
        <v>88</v>
      </c>
      <c r="F3827" t="s">
        <v>19094</v>
      </c>
      <c r="H3827" t="s">
        <v>18694</v>
      </c>
      <c r="I3827" t="s">
        <v>315</v>
      </c>
      <c r="J3827" t="s">
        <v>137</v>
      </c>
      <c r="K3827" t="s">
        <v>93</v>
      </c>
      <c r="L3827" t="s">
        <v>93</v>
      </c>
      <c r="M3827" t="s">
        <v>15887</v>
      </c>
      <c r="N3827" s="9">
        <v>98144</v>
      </c>
      <c r="O3827" t="s">
        <v>19095</v>
      </c>
      <c r="P3827" s="10">
        <v>47.57668512</v>
      </c>
      <c r="Q3827" s="10">
        <v>-122.30636779</v>
      </c>
      <c r="R3827" t="s">
        <v>15889</v>
      </c>
      <c r="S3827" s="7">
        <v>10</v>
      </c>
      <c r="T3827" s="7">
        <v>2020</v>
      </c>
      <c r="U3827" s="7">
        <v>4</v>
      </c>
      <c r="V3827">
        <v>12</v>
      </c>
      <c r="W3827">
        <v>2020</v>
      </c>
      <c r="X3827">
        <v>4</v>
      </c>
      <c r="Y3827" t="b">
        <v>0</v>
      </c>
      <c r="Z3827" t="b">
        <v>0</v>
      </c>
      <c r="AA3827">
        <v>37</v>
      </c>
      <c r="AB3827">
        <v>2</v>
      </c>
      <c r="AC3827" t="b">
        <v>0</v>
      </c>
      <c r="AD3827" t="b">
        <v>1</v>
      </c>
      <c r="AE3827" t="b">
        <v>0</v>
      </c>
      <c r="AF3827" t="b">
        <v>1</v>
      </c>
      <c r="AG3827" s="11">
        <v>44131</v>
      </c>
      <c r="AH3827" s="11">
        <v>44168</v>
      </c>
      <c r="AI3827" s="12">
        <f>IF(OR(AG3827="",AH3827=""),"",AH3827-AG3827)</f>
        <v>37.0</v>
      </c>
      <c r="AJ3827" s="13" t="b">
        <f>IF(OR(AI3827="",AA3827=""),"",AI3827=AA3827)</f>
        <v>1</v>
      </c>
      <c r="AK3827" s="13" t="b">
        <f>IF(AI3827="","",AI3827&gt;60)</f>
        <v>0</v>
      </c>
      <c r="AL3827" s="13" t="b">
        <f>IF(OR(Y3827=TRUE,AH3827=""),TRUE,FALSE)</f>
        <v>0</v>
      </c>
      <c r="AM3827" s="13" t="b">
        <f>IF(AI3827="","",AI3827&lt;0)</f>
        <v>0</v>
      </c>
      <c r="AN3827" s="13" t="str">
        <f>IF(AH3827="","No inspection date",IF(AI3827&lt;0,"Negative chronology",IF(AI3827&lt;=30,"0-30",IF(AI3827&lt;=60,"31-60",IF(AI3827&lt;=90,"61-90",IF(AI3827&lt;=180,"91-180","181+"))))))</f>
        <v>31-60</v>
      </c>
      <c r="AO3827" s="13" t="str">
        <f>IF(OR(ISNUMBER(SEARCH("COMPLETED",K3827)),ISNUMBER(SEARCH("CLOSED",K3827))),"Closed/Completed","Other Active/Issued")</f>
        <v>Closed/Completed</v>
      </c>
    </row>
    <row r="3828" spans="1:41">
      <c r="A3828" t="s">
        <v>19096</v>
      </c>
      <c r="B3828" t="s">
        <v>87</v>
      </c>
      <c r="C3828" t="s">
        <v>87</v>
      </c>
      <c r="D3828" t="s">
        <v>88</v>
      </c>
      <c r="F3828" t="s">
        <v>19097</v>
      </c>
      <c r="G3828" t="s">
        <v>19098</v>
      </c>
      <c r="H3828" t="s">
        <v>18694</v>
      </c>
      <c r="K3828" t="s">
        <v>93</v>
      </c>
      <c r="L3828" t="s">
        <v>93</v>
      </c>
      <c r="M3828" t="s">
        <v>19099</v>
      </c>
      <c r="O3828" t="s">
        <v>19100</v>
      </c>
      <c r="P3828" s="10">
        <v>47.66616669</v>
      </c>
      <c r="Q3828" s="10">
        <v>-122.33162577</v>
      </c>
      <c r="R3828" t="s">
        <v>19101</v>
      </c>
      <c r="S3828" s="7">
        <v>10</v>
      </c>
      <c r="T3828" s="7">
        <v>2020</v>
      </c>
      <c r="U3828" s="7">
        <v>4</v>
      </c>
      <c r="Y3828" t="b">
        <v>1</v>
      </c>
      <c r="Z3828" t="b">
        <v>1</v>
      </c>
      <c r="AB3828">
        <v>6</v>
      </c>
      <c r="AC3828" t="b">
        <v>0</v>
      </c>
      <c r="AD3828" t="b">
        <v>1</v>
      </c>
      <c r="AE3828" t="b">
        <v>0</v>
      </c>
      <c r="AF3828" t="b">
        <v>1</v>
      </c>
      <c r="AG3828" s="11">
        <v>44131</v>
      </c>
      <c r="AI3828" s="12">
        <f>IF(OR(AG3828="",AH3828=""),"",AH3828-AG3828)</f>
        <v/>
      </c>
      <c r="AJ3828" s="13">
        <f>IF(OR(AI3828="",AA3828=""),"",AI3828=AA3828)</f>
        <v/>
      </c>
      <c r="AK3828" s="13">
        <f>IF(AI3828="","",AI3828&gt;60)</f>
        <v/>
      </c>
      <c r="AL3828" s="13" t="b">
        <f>IF(OR(Y3828=TRUE,AH3828=""),TRUE,FALSE)</f>
        <v>1</v>
      </c>
      <c r="AM3828" s="13">
        <f>IF(AI3828="","",AI3828&lt;0)</f>
        <v/>
      </c>
      <c r="AN3828" s="13" t="str">
        <f>IF(AH3828="","No inspection date",IF(AI3828&lt;0,"Negative chronology",IF(AI3828&lt;=30,"0-30",IF(AI3828&lt;=60,"31-60",IF(AI3828&lt;=90,"61-90",IF(AI3828&lt;=180,"91-180","181+"))))))</f>
        <v>No inspection date</v>
      </c>
      <c r="AO3828" s="13" t="str">
        <f>IF(OR(ISNUMBER(SEARCH("COMPLETED",K3828)),ISNUMBER(SEARCH("CLOSED",K3828))),"Closed/Completed","Other Active/Issued")</f>
        <v>Closed/Completed</v>
      </c>
    </row>
    <row r="3829" spans="1:41">
      <c r="A3829" t="s">
        <v>19102</v>
      </c>
      <c r="B3829" t="s">
        <v>87</v>
      </c>
      <c r="C3829" t="s">
        <v>87</v>
      </c>
      <c r="D3829" t="s">
        <v>88</v>
      </c>
      <c r="F3829" t="s">
        <v>19103</v>
      </c>
      <c r="G3829" t="s">
        <v>6116</v>
      </c>
      <c r="H3829" t="s">
        <v>18856</v>
      </c>
      <c r="I3829" t="s">
        <v>19104</v>
      </c>
      <c r="J3829" t="s">
        <v>137</v>
      </c>
      <c r="K3829" t="s">
        <v>93</v>
      </c>
      <c r="L3829" t="s">
        <v>93</v>
      </c>
      <c r="M3829" t="s">
        <v>5861</v>
      </c>
      <c r="N3829" s="9">
        <v>98103</v>
      </c>
      <c r="O3829" t="s">
        <v>19105</v>
      </c>
      <c r="P3829" s="10">
        <v>47.65230266</v>
      </c>
      <c r="Q3829" s="10">
        <v>-122.35358824</v>
      </c>
      <c r="R3829" t="s">
        <v>5863</v>
      </c>
      <c r="S3829" s="7">
        <v>10</v>
      </c>
      <c r="T3829" s="7">
        <v>2020</v>
      </c>
      <c r="U3829" s="7">
        <v>4</v>
      </c>
      <c r="V3829">
        <v>2</v>
      </c>
      <c r="W3829">
        <v>2021</v>
      </c>
      <c r="X3829">
        <v>1</v>
      </c>
      <c r="Y3829" t="b">
        <v>0</v>
      </c>
      <c r="Z3829" t="b">
        <v>0</v>
      </c>
      <c r="AA3829">
        <v>104</v>
      </c>
      <c r="AB3829">
        <v>6</v>
      </c>
      <c r="AC3829" t="b">
        <v>0</v>
      </c>
      <c r="AD3829" t="b">
        <v>1</v>
      </c>
      <c r="AE3829" t="b">
        <v>0</v>
      </c>
      <c r="AF3829" t="b">
        <v>1</v>
      </c>
      <c r="AG3829" s="11">
        <v>44132</v>
      </c>
      <c r="AH3829" s="11">
        <v>44236</v>
      </c>
      <c r="AI3829" s="12">
        <f>IF(OR(AG3829="",AH3829=""),"",AH3829-AG3829)</f>
        <v>104.0</v>
      </c>
      <c r="AJ3829" s="13" t="b">
        <f>IF(OR(AI3829="",AA3829=""),"",AI3829=AA3829)</f>
        <v>1</v>
      </c>
      <c r="AK3829" s="13" t="b">
        <f>IF(AI3829="","",AI3829&gt;60)</f>
        <v>1</v>
      </c>
      <c r="AL3829" s="13" t="b">
        <f>IF(OR(Y3829=TRUE,AH3829=""),TRUE,FALSE)</f>
        <v>0</v>
      </c>
      <c r="AM3829" s="13" t="b">
        <f>IF(AI3829="","",AI3829&lt;0)</f>
        <v>0</v>
      </c>
      <c r="AN3829" s="13" t="str">
        <f>IF(AH3829="","No inspection date",IF(AI3829&lt;0,"Negative chronology",IF(AI3829&lt;=30,"0-30",IF(AI3829&lt;=60,"31-60",IF(AI3829&lt;=90,"61-90",IF(AI3829&lt;=180,"91-180","181+"))))))</f>
        <v>91-180</v>
      </c>
      <c r="AO3829" s="13" t="str">
        <f>IF(OR(ISNUMBER(SEARCH("COMPLETED",K3829)),ISNUMBER(SEARCH("CLOSED",K3829))),"Closed/Completed","Other Active/Issued")</f>
        <v>Closed/Completed</v>
      </c>
    </row>
    <row r="3830" spans="1:41">
      <c r="A3830" t="s">
        <v>19106</v>
      </c>
      <c r="B3830" t="s">
        <v>87</v>
      </c>
      <c r="C3830" t="s">
        <v>87</v>
      </c>
      <c r="D3830" t="s">
        <v>88</v>
      </c>
      <c r="F3830" t="s">
        <v>19107</v>
      </c>
      <c r="G3830" t="s">
        <v>5920</v>
      </c>
      <c r="H3830" t="s">
        <v>18856</v>
      </c>
      <c r="I3830" t="s">
        <v>17344</v>
      </c>
      <c r="J3830" t="s">
        <v>93</v>
      </c>
      <c r="K3830" t="s">
        <v>7058</v>
      </c>
      <c r="L3830" t="s">
        <v>7058</v>
      </c>
      <c r="M3830" t="s">
        <v>6815</v>
      </c>
      <c r="N3830" s="9">
        <v>98122</v>
      </c>
      <c r="O3830" t="s">
        <v>19108</v>
      </c>
      <c r="P3830" s="10">
        <v>47.60701406</v>
      </c>
      <c r="Q3830" s="10">
        <v>-122.30477478</v>
      </c>
      <c r="R3830" t="s">
        <v>6817</v>
      </c>
      <c r="S3830" s="7">
        <v>10</v>
      </c>
      <c r="T3830" s="7">
        <v>2020</v>
      </c>
      <c r="U3830" s="7">
        <v>4</v>
      </c>
      <c r="V3830">
        <v>10</v>
      </c>
      <c r="W3830">
        <v>2020</v>
      </c>
      <c r="X3830">
        <v>4</v>
      </c>
      <c r="Y3830" t="b">
        <v>0</v>
      </c>
      <c r="Z3830" t="b">
        <v>0</v>
      </c>
      <c r="AA3830">
        <v>-7</v>
      </c>
      <c r="AB3830">
        <v>3</v>
      </c>
      <c r="AC3830" t="b">
        <v>0</v>
      </c>
      <c r="AD3830" t="b">
        <v>1</v>
      </c>
      <c r="AE3830" t="b">
        <v>0</v>
      </c>
      <c r="AF3830" t="b">
        <v>1</v>
      </c>
      <c r="AG3830" s="11">
        <v>44132</v>
      </c>
      <c r="AH3830" s="11">
        <v>44125</v>
      </c>
      <c r="AI3830" s="12">
        <f>IF(OR(AG3830="",AH3830=""),"",AH3830-AG3830)</f>
        <v>-7.0</v>
      </c>
      <c r="AJ3830" s="13" t="b">
        <f>IF(OR(AI3830="",AA3830=""),"",AI3830=AA3830)</f>
        <v>1</v>
      </c>
      <c r="AK3830" s="13" t="b">
        <f>IF(AI3830="","",AI3830&gt;60)</f>
        <v>0</v>
      </c>
      <c r="AL3830" s="13" t="b">
        <f>IF(OR(Y3830=TRUE,AH3830=""),TRUE,FALSE)</f>
        <v>0</v>
      </c>
      <c r="AM3830" s="13" t="b">
        <f>IF(AI3830="","",AI3830&lt;0)</f>
        <v>1</v>
      </c>
      <c r="AN3830" s="13" t="str">
        <f>IF(AH3830="","No inspection date",IF(AI3830&lt;0,"Negative chronology",IF(AI3830&lt;=30,"0-30",IF(AI3830&lt;=60,"31-60",IF(AI3830&lt;=90,"61-90",IF(AI3830&lt;=180,"91-180","181+"))))))</f>
        <v>Negative chronology</v>
      </c>
      <c r="AO3830" s="13" t="str">
        <f>IF(OR(ISNUMBER(SEARCH("COMPLETED",K3830)),ISNUMBER(SEARCH("CLOSED",K3830))),"Closed/Completed","Other Active/Issued")</f>
        <v>Other Active/Issued</v>
      </c>
    </row>
    <row r="3831" spans="1:41">
      <c r="A3831" t="s">
        <v>19109</v>
      </c>
      <c r="B3831" t="s">
        <v>87</v>
      </c>
      <c r="C3831" t="s">
        <v>87</v>
      </c>
      <c r="D3831" t="s">
        <v>88</v>
      </c>
      <c r="F3831" t="s">
        <v>19110</v>
      </c>
      <c r="H3831" t="s">
        <v>18856</v>
      </c>
      <c r="K3831" t="s">
        <v>115</v>
      </c>
      <c r="L3831" t="s">
        <v>115</v>
      </c>
      <c r="M3831" t="s">
        <v>19111</v>
      </c>
      <c r="N3831" s="9">
        <v>98199</v>
      </c>
      <c r="O3831" t="s">
        <v>19112</v>
      </c>
      <c r="P3831" s="10">
        <v>47.65551167</v>
      </c>
      <c r="Q3831" s="10">
        <v>-122.3877217</v>
      </c>
      <c r="R3831" t="s">
        <v>19113</v>
      </c>
      <c r="S3831" s="7">
        <v>10</v>
      </c>
      <c r="T3831" s="7">
        <v>2020</v>
      </c>
      <c r="U3831" s="7">
        <v>4</v>
      </c>
      <c r="Y3831" t="b">
        <v>1</v>
      </c>
      <c r="Z3831" t="b">
        <v>1</v>
      </c>
      <c r="AB3831">
        <v>6</v>
      </c>
      <c r="AC3831" t="b">
        <v>0</v>
      </c>
      <c r="AD3831" t="b">
        <v>1</v>
      </c>
      <c r="AE3831" t="b">
        <v>0</v>
      </c>
      <c r="AF3831" t="b">
        <v>1</v>
      </c>
      <c r="AG3831" s="11">
        <v>44132</v>
      </c>
      <c r="AI3831" s="12">
        <f>IF(OR(AG3831="",AH3831=""),"",AH3831-AG3831)</f>
        <v/>
      </c>
      <c r="AJ3831" s="13">
        <f>IF(OR(AI3831="",AA3831=""),"",AI3831=AA3831)</f>
        <v/>
      </c>
      <c r="AK3831" s="13">
        <f>IF(AI3831="","",AI3831&gt;60)</f>
        <v/>
      </c>
      <c r="AL3831" s="13" t="b">
        <f>IF(OR(Y3831=TRUE,AH3831=""),TRUE,FALSE)</f>
        <v>1</v>
      </c>
      <c r="AM3831" s="13">
        <f>IF(AI3831="","",AI3831&lt;0)</f>
        <v/>
      </c>
      <c r="AN3831" s="13" t="str">
        <f>IF(AH3831="","No inspection date",IF(AI3831&lt;0,"Negative chronology",IF(AI3831&lt;=30,"0-30",IF(AI3831&lt;=60,"31-60",IF(AI3831&lt;=90,"61-90",IF(AI3831&lt;=180,"91-180","181+"))))))</f>
        <v>No inspection date</v>
      </c>
      <c r="AO3831" s="13" t="str">
        <f>IF(OR(ISNUMBER(SEARCH("COMPLETED",K3831)),ISNUMBER(SEARCH("CLOSED",K3831))),"Closed/Completed","Other Active/Issued")</f>
        <v>Other Active/Issued</v>
      </c>
    </row>
    <row r="3832" spans="1:41">
      <c r="A3832" t="s">
        <v>19114</v>
      </c>
      <c r="B3832" t="s">
        <v>87</v>
      </c>
      <c r="C3832" t="s">
        <v>87</v>
      </c>
      <c r="D3832" t="s">
        <v>88</v>
      </c>
      <c r="F3832" t="s">
        <v>19115</v>
      </c>
      <c r="G3832" t="s">
        <v>19116</v>
      </c>
      <c r="H3832" t="s">
        <v>18856</v>
      </c>
      <c r="K3832" t="s">
        <v>93</v>
      </c>
      <c r="L3832" t="s">
        <v>93</v>
      </c>
      <c r="M3832" t="s">
        <v>19117</v>
      </c>
      <c r="O3832" t="s">
        <v>19118</v>
      </c>
      <c r="P3832" s="10">
        <v>47.70934688</v>
      </c>
      <c r="Q3832" s="10">
        <v>-122.30892181</v>
      </c>
      <c r="R3832" t="s">
        <v>19119</v>
      </c>
      <c r="S3832" s="7">
        <v>10</v>
      </c>
      <c r="T3832" s="7">
        <v>2020</v>
      </c>
      <c r="U3832" s="7">
        <v>4</v>
      </c>
      <c r="Y3832" t="b">
        <v>1</v>
      </c>
      <c r="Z3832" t="b">
        <v>1</v>
      </c>
      <c r="AB3832">
        <v>5</v>
      </c>
      <c r="AC3832" t="b">
        <v>0</v>
      </c>
      <c r="AD3832" t="b">
        <v>1</v>
      </c>
      <c r="AE3832" t="b">
        <v>0</v>
      </c>
      <c r="AF3832" t="b">
        <v>1</v>
      </c>
      <c r="AG3832" s="11">
        <v>44132</v>
      </c>
      <c r="AI3832" s="12">
        <f>IF(OR(AG3832="",AH3832=""),"",AH3832-AG3832)</f>
        <v/>
      </c>
      <c r="AJ3832" s="13">
        <f>IF(OR(AI3832="",AA3832=""),"",AI3832=AA3832)</f>
        <v/>
      </c>
      <c r="AK3832" s="13">
        <f>IF(AI3832="","",AI3832&gt;60)</f>
        <v/>
      </c>
      <c r="AL3832" s="13" t="b">
        <f>IF(OR(Y3832=TRUE,AH3832=""),TRUE,FALSE)</f>
        <v>1</v>
      </c>
      <c r="AM3832" s="13">
        <f>IF(AI3832="","",AI3832&lt;0)</f>
        <v/>
      </c>
      <c r="AN3832" s="13" t="str">
        <f>IF(AH3832="","No inspection date",IF(AI3832&lt;0,"Negative chronology",IF(AI3832&lt;=30,"0-30",IF(AI3832&lt;=60,"31-60",IF(AI3832&lt;=90,"61-90",IF(AI3832&lt;=180,"91-180","181+"))))))</f>
        <v>No inspection date</v>
      </c>
      <c r="AO3832" s="13" t="str">
        <f>IF(OR(ISNUMBER(SEARCH("COMPLETED",K3832)),ISNUMBER(SEARCH("CLOSED",K3832))),"Closed/Completed","Other Active/Issued")</f>
        <v>Closed/Completed</v>
      </c>
    </row>
    <row r="3833" spans="1:41">
      <c r="A3833" t="s">
        <v>19120</v>
      </c>
      <c r="B3833" t="s">
        <v>87</v>
      </c>
      <c r="C3833" t="s">
        <v>87</v>
      </c>
      <c r="D3833" t="s">
        <v>88</v>
      </c>
      <c r="F3833" t="s">
        <v>19121</v>
      </c>
      <c r="H3833" t="s">
        <v>18856</v>
      </c>
      <c r="I3833" t="s">
        <v>18479</v>
      </c>
      <c r="J3833" t="s">
        <v>93</v>
      </c>
      <c r="K3833" t="s">
        <v>93</v>
      </c>
      <c r="L3833" t="s">
        <v>93</v>
      </c>
      <c r="M3833" t="s">
        <v>19122</v>
      </c>
      <c r="O3833" t="s">
        <v>19123</v>
      </c>
      <c r="P3833" s="10">
        <v>47.61778551</v>
      </c>
      <c r="Q3833" s="10">
        <v>-122.29274404</v>
      </c>
      <c r="R3833" t="s">
        <v>19124</v>
      </c>
      <c r="S3833" s="7">
        <v>10</v>
      </c>
      <c r="T3833" s="7">
        <v>2020</v>
      </c>
      <c r="U3833" s="7">
        <v>4</v>
      </c>
      <c r="V3833">
        <v>10</v>
      </c>
      <c r="W3833">
        <v>2020</v>
      </c>
      <c r="X3833">
        <v>4</v>
      </c>
      <c r="Y3833" t="b">
        <v>0</v>
      </c>
      <c r="Z3833" t="b">
        <v>0</v>
      </c>
      <c r="AA3833">
        <v>-5</v>
      </c>
      <c r="AB3833">
        <v>3</v>
      </c>
      <c r="AC3833" t="b">
        <v>0</v>
      </c>
      <c r="AD3833" t="b">
        <v>1</v>
      </c>
      <c r="AE3833" t="b">
        <v>0</v>
      </c>
      <c r="AF3833" t="b">
        <v>1</v>
      </c>
      <c r="AG3833" s="11">
        <v>44132</v>
      </c>
      <c r="AH3833" s="11">
        <v>44127</v>
      </c>
      <c r="AI3833" s="12">
        <f>IF(OR(AG3833="",AH3833=""),"",AH3833-AG3833)</f>
        <v>-5.0</v>
      </c>
      <c r="AJ3833" s="13" t="b">
        <f>IF(OR(AI3833="",AA3833=""),"",AI3833=AA3833)</f>
        <v>1</v>
      </c>
      <c r="AK3833" s="13" t="b">
        <f>IF(AI3833="","",AI3833&gt;60)</f>
        <v>0</v>
      </c>
      <c r="AL3833" s="13" t="b">
        <f>IF(OR(Y3833=TRUE,AH3833=""),TRUE,FALSE)</f>
        <v>0</v>
      </c>
      <c r="AM3833" s="13" t="b">
        <f>IF(AI3833="","",AI3833&lt;0)</f>
        <v>1</v>
      </c>
      <c r="AN3833" s="13" t="str">
        <f>IF(AH3833="","No inspection date",IF(AI3833&lt;0,"Negative chronology",IF(AI3833&lt;=30,"0-30",IF(AI3833&lt;=60,"31-60",IF(AI3833&lt;=90,"61-90",IF(AI3833&lt;=180,"91-180","181+"))))))</f>
        <v>Negative chronology</v>
      </c>
      <c r="AO3833" s="13" t="str">
        <f>IF(OR(ISNUMBER(SEARCH("COMPLETED",K3833)),ISNUMBER(SEARCH("CLOSED",K3833))),"Closed/Completed","Other Active/Issued")</f>
        <v>Closed/Completed</v>
      </c>
    </row>
    <row r="3834" spans="1:41">
      <c r="A3834" t="s">
        <v>19125</v>
      </c>
      <c r="B3834" t="s">
        <v>87</v>
      </c>
      <c r="C3834" t="s">
        <v>87</v>
      </c>
      <c r="D3834" t="s">
        <v>88</v>
      </c>
      <c r="F3834" t="s">
        <v>19126</v>
      </c>
      <c r="G3834" t="s">
        <v>5920</v>
      </c>
      <c r="H3834" t="s">
        <v>18589</v>
      </c>
      <c r="I3834" t="s">
        <v>15929</v>
      </c>
      <c r="J3834" t="s">
        <v>137</v>
      </c>
      <c r="K3834" t="s">
        <v>93</v>
      </c>
      <c r="L3834" t="s">
        <v>93</v>
      </c>
      <c r="M3834" t="s">
        <v>19127</v>
      </c>
      <c r="N3834" s="9">
        <v>98122</v>
      </c>
      <c r="O3834" t="s">
        <v>19128</v>
      </c>
      <c r="P3834" s="10">
        <v>47.61400944</v>
      </c>
      <c r="Q3834" s="10">
        <v>-122.30386316</v>
      </c>
      <c r="R3834" t="s">
        <v>19129</v>
      </c>
      <c r="S3834" s="7">
        <v>10</v>
      </c>
      <c r="T3834" s="7">
        <v>2020</v>
      </c>
      <c r="U3834" s="7">
        <v>4</v>
      </c>
      <c r="V3834">
        <v>1</v>
      </c>
      <c r="W3834">
        <v>2021</v>
      </c>
      <c r="X3834">
        <v>1</v>
      </c>
      <c r="Y3834" t="b">
        <v>0</v>
      </c>
      <c r="Z3834" t="b">
        <v>0</v>
      </c>
      <c r="AA3834">
        <v>71</v>
      </c>
      <c r="AB3834">
        <v>3</v>
      </c>
      <c r="AC3834" t="b">
        <v>0</v>
      </c>
      <c r="AD3834" t="b">
        <v>1</v>
      </c>
      <c r="AE3834" t="b">
        <v>0</v>
      </c>
      <c r="AF3834" t="b">
        <v>1</v>
      </c>
      <c r="AG3834" s="11">
        <v>44133</v>
      </c>
      <c r="AH3834" s="11">
        <v>44204</v>
      </c>
      <c r="AI3834" s="12">
        <f>IF(OR(AG3834="",AH3834=""),"",AH3834-AG3834)</f>
        <v>71.0</v>
      </c>
      <c r="AJ3834" s="13" t="b">
        <f>IF(OR(AI3834="",AA3834=""),"",AI3834=AA3834)</f>
        <v>1</v>
      </c>
      <c r="AK3834" s="13" t="b">
        <f>IF(AI3834="","",AI3834&gt;60)</f>
        <v>1</v>
      </c>
      <c r="AL3834" s="13" t="b">
        <f>IF(OR(Y3834=TRUE,AH3834=""),TRUE,FALSE)</f>
        <v>0</v>
      </c>
      <c r="AM3834" s="13" t="b">
        <f>IF(AI3834="","",AI3834&lt;0)</f>
        <v>0</v>
      </c>
      <c r="AN3834" s="13" t="str">
        <f>IF(AH3834="","No inspection date",IF(AI3834&lt;0,"Negative chronology",IF(AI3834&lt;=30,"0-30",IF(AI3834&lt;=60,"31-60",IF(AI3834&lt;=90,"61-90",IF(AI3834&lt;=180,"91-180","181+"))))))</f>
        <v>61-90</v>
      </c>
      <c r="AO3834" s="13" t="str">
        <f>IF(OR(ISNUMBER(SEARCH("COMPLETED",K3834)),ISNUMBER(SEARCH("CLOSED",K3834))),"Closed/Completed","Other Active/Issued")</f>
        <v>Closed/Completed</v>
      </c>
    </row>
    <row r="3835" spans="1:41">
      <c r="A3835" t="s">
        <v>19130</v>
      </c>
      <c r="B3835" t="s">
        <v>87</v>
      </c>
      <c r="C3835" t="s">
        <v>87</v>
      </c>
      <c r="D3835" t="s">
        <v>88</v>
      </c>
      <c r="F3835" t="s">
        <v>19131</v>
      </c>
      <c r="H3835" t="s">
        <v>18589</v>
      </c>
      <c r="I3835" t="s">
        <v>346</v>
      </c>
      <c r="J3835" t="s">
        <v>93</v>
      </c>
      <c r="K3835" t="s">
        <v>1745</v>
      </c>
      <c r="L3835" t="s">
        <v>1745</v>
      </c>
      <c r="M3835" t="s">
        <v>19132</v>
      </c>
      <c r="N3835" s="9">
        <v>98118</v>
      </c>
      <c r="O3835" t="s">
        <v>19133</v>
      </c>
      <c r="P3835" s="10">
        <v>47.51507582</v>
      </c>
      <c r="Q3835" s="10">
        <v>-122.26169434</v>
      </c>
      <c r="R3835" t="s">
        <v>19134</v>
      </c>
      <c r="S3835" s="7">
        <v>10</v>
      </c>
      <c r="T3835" s="7">
        <v>2020</v>
      </c>
      <c r="U3835" s="7">
        <v>4</v>
      </c>
      <c r="V3835">
        <v>12</v>
      </c>
      <c r="W3835">
        <v>2020</v>
      </c>
      <c r="X3835">
        <v>4</v>
      </c>
      <c r="Y3835" t="b">
        <v>0</v>
      </c>
      <c r="Z3835" t="b">
        <v>0</v>
      </c>
      <c r="AA3835">
        <v>39</v>
      </c>
      <c r="AB3835">
        <v>2</v>
      </c>
      <c r="AC3835" t="b">
        <v>0</v>
      </c>
      <c r="AD3835" t="b">
        <v>1</v>
      </c>
      <c r="AE3835" t="b">
        <v>0</v>
      </c>
      <c r="AF3835" t="b">
        <v>1</v>
      </c>
      <c r="AG3835" s="11">
        <v>44133</v>
      </c>
      <c r="AH3835" s="11">
        <v>44172</v>
      </c>
      <c r="AI3835" s="12">
        <f>IF(OR(AG3835="",AH3835=""),"",AH3835-AG3835)</f>
        <v>39.0</v>
      </c>
      <c r="AJ3835" s="13" t="b">
        <f>IF(OR(AI3835="",AA3835=""),"",AI3835=AA3835)</f>
        <v>1</v>
      </c>
      <c r="AK3835" s="13" t="b">
        <f>IF(AI3835="","",AI3835&gt;60)</f>
        <v>0</v>
      </c>
      <c r="AL3835" s="13" t="b">
        <f>IF(OR(Y3835=TRUE,AH3835=""),TRUE,FALSE)</f>
        <v>0</v>
      </c>
      <c r="AM3835" s="13" t="b">
        <f>IF(AI3835="","",AI3835&lt;0)</f>
        <v>0</v>
      </c>
      <c r="AN3835" s="13" t="str">
        <f>IF(AH3835="","No inspection date",IF(AI3835&lt;0,"Negative chronology",IF(AI3835&lt;=30,"0-30",IF(AI3835&lt;=60,"31-60",IF(AI3835&lt;=90,"61-90",IF(AI3835&lt;=180,"91-180","181+"))))))</f>
        <v>31-60</v>
      </c>
      <c r="AO3835" s="13" t="str">
        <f>IF(OR(ISNUMBER(SEARCH("COMPLETED",K3835)),ISNUMBER(SEARCH("CLOSED",K3835))),"Closed/Completed","Other Active/Issued")</f>
        <v>Other Active/Issued</v>
      </c>
    </row>
    <row r="3836" spans="1:41">
      <c r="A3836" t="s">
        <v>19135</v>
      </c>
      <c r="B3836" t="s">
        <v>87</v>
      </c>
      <c r="C3836" t="s">
        <v>87</v>
      </c>
      <c r="D3836" t="s">
        <v>88</v>
      </c>
      <c r="F3836" t="s">
        <v>18381</v>
      </c>
      <c r="H3836" t="s">
        <v>14203</v>
      </c>
      <c r="I3836" t="s">
        <v>19136</v>
      </c>
      <c r="J3836" t="s">
        <v>137</v>
      </c>
      <c r="K3836" t="s">
        <v>93</v>
      </c>
      <c r="L3836" t="s">
        <v>93</v>
      </c>
      <c r="M3836" t="s">
        <v>18382</v>
      </c>
      <c r="O3836" t="s">
        <v>19137</v>
      </c>
      <c r="P3836" s="10">
        <v>47.73311523</v>
      </c>
      <c r="Q3836" s="10">
        <v>-122.294408</v>
      </c>
      <c r="R3836" t="s">
        <v>18384</v>
      </c>
      <c r="S3836" s="7">
        <v>10</v>
      </c>
      <c r="T3836" s="7">
        <v>2020</v>
      </c>
      <c r="U3836" s="7">
        <v>4</v>
      </c>
      <c r="V3836">
        <v>6</v>
      </c>
      <c r="W3836">
        <v>2021</v>
      </c>
      <c r="X3836">
        <v>2</v>
      </c>
      <c r="Y3836" t="b">
        <v>0</v>
      </c>
      <c r="Z3836" t="b">
        <v>0</v>
      </c>
      <c r="AA3836">
        <v>228</v>
      </c>
      <c r="AB3836">
        <v>5</v>
      </c>
      <c r="AC3836" t="b">
        <v>0</v>
      </c>
      <c r="AD3836" t="b">
        <v>1</v>
      </c>
      <c r="AE3836" t="b">
        <v>0</v>
      </c>
      <c r="AF3836" t="b">
        <v>1</v>
      </c>
      <c r="AG3836" s="11">
        <v>44134</v>
      </c>
      <c r="AH3836" s="11">
        <v>44362</v>
      </c>
      <c r="AI3836" s="12">
        <f>IF(OR(AG3836="",AH3836=""),"",AH3836-AG3836)</f>
        <v>228.0</v>
      </c>
      <c r="AJ3836" s="13" t="b">
        <f>IF(OR(AI3836="",AA3836=""),"",AI3836=AA3836)</f>
        <v>1</v>
      </c>
      <c r="AK3836" s="13" t="b">
        <f>IF(AI3836="","",AI3836&gt;60)</f>
        <v>1</v>
      </c>
      <c r="AL3836" s="13" t="b">
        <f>IF(OR(Y3836=TRUE,AH3836=""),TRUE,FALSE)</f>
        <v>0</v>
      </c>
      <c r="AM3836" s="13" t="b">
        <f>IF(AI3836="","",AI3836&lt;0)</f>
        <v>0</v>
      </c>
      <c r="AN3836" s="13" t="str">
        <f>IF(AH3836="","No inspection date",IF(AI3836&lt;0,"Negative chronology",IF(AI3836&lt;=30,"0-30",IF(AI3836&lt;=60,"31-60",IF(AI3836&lt;=90,"61-90",IF(AI3836&lt;=180,"91-180","181+"))))))</f>
        <v>181+</v>
      </c>
      <c r="AO3836" s="13" t="str">
        <f>IF(OR(ISNUMBER(SEARCH("COMPLETED",K3836)),ISNUMBER(SEARCH("CLOSED",K3836))),"Closed/Completed","Other Active/Issued")</f>
        <v>Closed/Completed</v>
      </c>
    </row>
    <row r="3837" spans="1:41">
      <c r="A3837" t="s">
        <v>19138</v>
      </c>
      <c r="B3837" t="s">
        <v>87</v>
      </c>
      <c r="C3837" t="s">
        <v>87</v>
      </c>
      <c r="D3837" t="s">
        <v>88</v>
      </c>
      <c r="F3837" t="s">
        <v>18641</v>
      </c>
      <c r="H3837" t="s">
        <v>14203</v>
      </c>
      <c r="K3837" t="s">
        <v>93</v>
      </c>
      <c r="L3837" t="s">
        <v>93</v>
      </c>
      <c r="M3837" t="s">
        <v>18642</v>
      </c>
      <c r="O3837" t="s">
        <v>19139</v>
      </c>
      <c r="P3837" s="10">
        <v>47.67235003</v>
      </c>
      <c r="Q3837" s="10">
        <v>-122.29513475</v>
      </c>
      <c r="R3837" t="s">
        <v>18644</v>
      </c>
      <c r="S3837" s="7">
        <v>10</v>
      </c>
      <c r="T3837" s="7">
        <v>2020</v>
      </c>
      <c r="U3837" s="7">
        <v>4</v>
      </c>
      <c r="Y3837" t="b">
        <v>1</v>
      </c>
      <c r="Z3837" t="b">
        <v>1</v>
      </c>
      <c r="AB3837">
        <v>4</v>
      </c>
      <c r="AC3837" t="b">
        <v>0</v>
      </c>
      <c r="AD3837" t="b">
        <v>1</v>
      </c>
      <c r="AE3837" t="b">
        <v>0</v>
      </c>
      <c r="AF3837" t="b">
        <v>1</v>
      </c>
      <c r="AG3837" s="11">
        <v>44134</v>
      </c>
      <c r="AI3837" s="12">
        <f>IF(OR(AG3837="",AH3837=""),"",AH3837-AG3837)</f>
        <v/>
      </c>
      <c r="AJ3837" s="13">
        <f>IF(OR(AI3837="",AA3837=""),"",AI3837=AA3837)</f>
        <v/>
      </c>
      <c r="AK3837" s="13">
        <f>IF(AI3837="","",AI3837&gt;60)</f>
        <v/>
      </c>
      <c r="AL3837" s="13" t="b">
        <f>IF(OR(Y3837=TRUE,AH3837=""),TRUE,FALSE)</f>
        <v>1</v>
      </c>
      <c r="AM3837" s="13">
        <f>IF(AI3837="","",AI3837&lt;0)</f>
        <v/>
      </c>
      <c r="AN3837" s="13" t="str">
        <f>IF(AH3837="","No inspection date",IF(AI3837&lt;0,"Negative chronology",IF(AI3837&lt;=30,"0-30",IF(AI3837&lt;=60,"31-60",IF(AI3837&lt;=90,"61-90",IF(AI3837&lt;=180,"91-180","181+"))))))</f>
        <v>No inspection date</v>
      </c>
      <c r="AO3837" s="13" t="str">
        <f>IF(OR(ISNUMBER(SEARCH("COMPLETED",K3837)),ISNUMBER(SEARCH("CLOSED",K3837))),"Closed/Completed","Other Active/Issued")</f>
        <v>Closed/Completed</v>
      </c>
    </row>
    <row r="3838" spans="1:41">
      <c r="A3838" t="s">
        <v>19140</v>
      </c>
      <c r="B3838" t="s">
        <v>87</v>
      </c>
      <c r="C3838" t="s">
        <v>87</v>
      </c>
      <c r="D3838" t="s">
        <v>88</v>
      </c>
      <c r="F3838" t="s">
        <v>19141</v>
      </c>
      <c r="G3838" t="s">
        <v>19142</v>
      </c>
      <c r="H3838" t="s">
        <v>14203</v>
      </c>
      <c r="K3838" t="s">
        <v>93</v>
      </c>
      <c r="L3838" t="s">
        <v>93</v>
      </c>
      <c r="M3838" t="s">
        <v>19143</v>
      </c>
      <c r="N3838" s="9">
        <v>98107</v>
      </c>
      <c r="O3838" t="s">
        <v>19144</v>
      </c>
      <c r="P3838" s="10">
        <v>47.67040481</v>
      </c>
      <c r="Q3838" s="10">
        <v>-122.39742485</v>
      </c>
      <c r="R3838" t="s">
        <v>19145</v>
      </c>
      <c r="S3838" s="7">
        <v>10</v>
      </c>
      <c r="T3838" s="7">
        <v>2020</v>
      </c>
      <c r="U3838" s="7">
        <v>4</v>
      </c>
      <c r="Y3838" t="b">
        <v>1</v>
      </c>
      <c r="Z3838" t="b">
        <v>1</v>
      </c>
      <c r="AB3838">
        <v>6</v>
      </c>
      <c r="AC3838" t="b">
        <v>0</v>
      </c>
      <c r="AD3838" t="b">
        <v>1</v>
      </c>
      <c r="AE3838" t="b">
        <v>0</v>
      </c>
      <c r="AF3838" t="b">
        <v>1</v>
      </c>
      <c r="AG3838" s="11">
        <v>44134</v>
      </c>
      <c r="AI3838" s="12">
        <f>IF(OR(AG3838="",AH3838=""),"",AH3838-AG3838)</f>
        <v/>
      </c>
      <c r="AJ3838" s="13">
        <f>IF(OR(AI3838="",AA3838=""),"",AI3838=AA3838)</f>
        <v/>
      </c>
      <c r="AK3838" s="13">
        <f>IF(AI3838="","",AI3838&gt;60)</f>
        <v/>
      </c>
      <c r="AL3838" s="13" t="b">
        <f>IF(OR(Y3838=TRUE,AH3838=""),TRUE,FALSE)</f>
        <v>1</v>
      </c>
      <c r="AM3838" s="13">
        <f>IF(AI3838="","",AI3838&lt;0)</f>
        <v/>
      </c>
      <c r="AN3838" s="13" t="str">
        <f>IF(AH3838="","No inspection date",IF(AI3838&lt;0,"Negative chronology",IF(AI3838&lt;=30,"0-30",IF(AI3838&lt;=60,"31-60",IF(AI3838&lt;=90,"61-90",IF(AI3838&lt;=180,"91-180","181+"))))))</f>
        <v>No inspection date</v>
      </c>
      <c r="AO3838" s="13" t="str">
        <f>IF(OR(ISNUMBER(SEARCH("COMPLETED",K3838)),ISNUMBER(SEARCH("CLOSED",K3838))),"Closed/Completed","Other Active/Issued")</f>
        <v>Closed/Completed</v>
      </c>
    </row>
    <row r="3839" spans="1:41">
      <c r="A3839" t="s">
        <v>19146</v>
      </c>
      <c r="B3839" t="s">
        <v>87</v>
      </c>
      <c r="C3839" t="s">
        <v>87</v>
      </c>
      <c r="D3839" t="s">
        <v>88</v>
      </c>
      <c r="F3839" t="s">
        <v>17756</v>
      </c>
      <c r="G3839" t="s">
        <v>5920</v>
      </c>
      <c r="H3839" t="s">
        <v>14203</v>
      </c>
      <c r="I3839" t="s">
        <v>14203</v>
      </c>
      <c r="J3839" t="s">
        <v>137</v>
      </c>
      <c r="K3839" t="s">
        <v>93</v>
      </c>
      <c r="L3839" t="s">
        <v>93</v>
      </c>
      <c r="M3839" t="s">
        <v>17690</v>
      </c>
      <c r="N3839" s="9">
        <v>98104</v>
      </c>
      <c r="O3839" t="s">
        <v>19147</v>
      </c>
      <c r="P3839" s="10">
        <v>47.59982559</v>
      </c>
      <c r="Q3839" s="10">
        <v>-122.32851868</v>
      </c>
      <c r="R3839" t="s">
        <v>17692</v>
      </c>
      <c r="S3839" s="7">
        <v>10</v>
      </c>
      <c r="T3839" s="7">
        <v>2020</v>
      </c>
      <c r="U3839" s="7">
        <v>4</v>
      </c>
      <c r="V3839">
        <v>10</v>
      </c>
      <c r="W3839">
        <v>2020</v>
      </c>
      <c r="X3839">
        <v>4</v>
      </c>
      <c r="Y3839" t="b">
        <v>0</v>
      </c>
      <c r="Z3839" t="b">
        <v>0</v>
      </c>
      <c r="AA3839">
        <v>0</v>
      </c>
      <c r="AB3839">
        <v>2</v>
      </c>
      <c r="AC3839" t="b">
        <v>0</v>
      </c>
      <c r="AD3839" t="b">
        <v>1</v>
      </c>
      <c r="AE3839" t="b">
        <v>0</v>
      </c>
      <c r="AF3839" t="b">
        <v>1</v>
      </c>
      <c r="AG3839" s="11">
        <v>44134</v>
      </c>
      <c r="AH3839" s="11">
        <v>44134</v>
      </c>
      <c r="AI3839" s="12">
        <f>IF(OR(AG3839="",AH3839=""),"",AH3839-AG3839)</f>
        <v>0.0</v>
      </c>
      <c r="AJ3839" s="13" t="b">
        <f>IF(OR(AI3839="",AA3839=""),"",AI3839=AA3839)</f>
        <v>1</v>
      </c>
      <c r="AK3839" s="13" t="b">
        <f>IF(AI3839="","",AI3839&gt;60)</f>
        <v>0</v>
      </c>
      <c r="AL3839" s="13" t="b">
        <f>IF(OR(Y3839=TRUE,AH3839=""),TRUE,FALSE)</f>
        <v>0</v>
      </c>
      <c r="AM3839" s="13" t="b">
        <f>IF(AI3839="","",AI3839&lt;0)</f>
        <v>0</v>
      </c>
      <c r="AN3839" s="13" t="str">
        <f>IF(AH3839="","No inspection date",IF(AI3839&lt;0,"Negative chronology",IF(AI3839&lt;=30,"0-30",IF(AI3839&lt;=60,"31-60",IF(AI3839&lt;=90,"61-90",IF(AI3839&lt;=180,"91-180","181+"))))))</f>
        <v>0-30</v>
      </c>
      <c r="AO3839" s="13" t="str">
        <f>IF(OR(ISNUMBER(SEARCH("COMPLETED",K3839)),ISNUMBER(SEARCH("CLOSED",K3839))),"Closed/Completed","Other Active/Issued")</f>
        <v>Closed/Completed</v>
      </c>
    </row>
    <row r="3840" spans="1:41">
      <c r="A3840" t="s">
        <v>19148</v>
      </c>
      <c r="B3840" t="s">
        <v>87</v>
      </c>
      <c r="C3840" t="s">
        <v>87</v>
      </c>
      <c r="D3840" t="s">
        <v>88</v>
      </c>
      <c r="F3840" t="s">
        <v>19149</v>
      </c>
      <c r="H3840" t="s">
        <v>14203</v>
      </c>
      <c r="I3840" t="s">
        <v>14203</v>
      </c>
      <c r="J3840" t="s">
        <v>93</v>
      </c>
      <c r="K3840" t="s">
        <v>5967</v>
      </c>
      <c r="L3840" t="s">
        <v>5967</v>
      </c>
      <c r="M3840" t="s">
        <v>10001</v>
      </c>
      <c r="O3840" t="s">
        <v>19150</v>
      </c>
      <c r="P3840" s="10">
        <v>47.5017919</v>
      </c>
      <c r="Q3840" s="10">
        <v>-122.24801896</v>
      </c>
      <c r="R3840" t="s">
        <v>10003</v>
      </c>
      <c r="S3840" s="7">
        <v>10</v>
      </c>
      <c r="T3840" s="7">
        <v>2020</v>
      </c>
      <c r="U3840" s="7">
        <v>4</v>
      </c>
      <c r="V3840">
        <v>10</v>
      </c>
      <c r="W3840">
        <v>2020</v>
      </c>
      <c r="X3840">
        <v>4</v>
      </c>
      <c r="Y3840" t="b">
        <v>0</v>
      </c>
      <c r="Z3840" t="b">
        <v>0</v>
      </c>
      <c r="AA3840">
        <v>0</v>
      </c>
      <c r="AB3840">
        <v>2</v>
      </c>
      <c r="AC3840" t="b">
        <v>0</v>
      </c>
      <c r="AD3840" t="b">
        <v>1</v>
      </c>
      <c r="AE3840" t="b">
        <v>0</v>
      </c>
      <c r="AF3840" t="b">
        <v>1</v>
      </c>
      <c r="AG3840" s="11">
        <v>44134</v>
      </c>
      <c r="AH3840" s="11">
        <v>44134</v>
      </c>
      <c r="AI3840" s="12">
        <f>IF(OR(AG3840="",AH3840=""),"",AH3840-AG3840)</f>
        <v>0.0</v>
      </c>
      <c r="AJ3840" s="13" t="b">
        <f>IF(OR(AI3840="",AA3840=""),"",AI3840=AA3840)</f>
        <v>1</v>
      </c>
      <c r="AK3840" s="13" t="b">
        <f>IF(AI3840="","",AI3840&gt;60)</f>
        <v>0</v>
      </c>
      <c r="AL3840" s="13" t="b">
        <f>IF(OR(Y3840=TRUE,AH3840=""),TRUE,FALSE)</f>
        <v>0</v>
      </c>
      <c r="AM3840" s="13" t="b">
        <f>IF(AI3840="","",AI3840&lt;0)</f>
        <v>0</v>
      </c>
      <c r="AN3840" s="13" t="str">
        <f>IF(AH3840="","No inspection date",IF(AI3840&lt;0,"Negative chronology",IF(AI3840&lt;=30,"0-30",IF(AI3840&lt;=60,"31-60",IF(AI3840&lt;=90,"61-90",IF(AI3840&lt;=180,"91-180","181+"))))))</f>
        <v>0-30</v>
      </c>
      <c r="AO3840" s="13" t="str">
        <f>IF(OR(ISNUMBER(SEARCH("COMPLETED",K3840)),ISNUMBER(SEARCH("CLOSED",K3840))),"Closed/Completed","Other Active/Issued")</f>
        <v>Other Active/Issued</v>
      </c>
    </row>
    <row r="3841" spans="1:41">
      <c r="A3841" t="s">
        <v>19151</v>
      </c>
      <c r="B3841" t="s">
        <v>87</v>
      </c>
      <c r="C3841" t="s">
        <v>87</v>
      </c>
      <c r="D3841" t="s">
        <v>88</v>
      </c>
      <c r="F3841" t="s">
        <v>19152</v>
      </c>
      <c r="G3841" t="s">
        <v>5920</v>
      </c>
      <c r="H3841" t="s">
        <v>14203</v>
      </c>
      <c r="I3841" t="s">
        <v>19153</v>
      </c>
      <c r="J3841" t="s">
        <v>137</v>
      </c>
      <c r="K3841" t="s">
        <v>93</v>
      </c>
      <c r="L3841" t="s">
        <v>93</v>
      </c>
      <c r="M3841" t="s">
        <v>17690</v>
      </c>
      <c r="N3841" s="9">
        <v>98104</v>
      </c>
      <c r="O3841" t="s">
        <v>19154</v>
      </c>
      <c r="P3841" s="10">
        <v>47.59982559</v>
      </c>
      <c r="Q3841" s="10">
        <v>-122.32851868</v>
      </c>
      <c r="R3841" t="s">
        <v>17692</v>
      </c>
      <c r="S3841" s="7">
        <v>10</v>
      </c>
      <c r="T3841" s="7">
        <v>2020</v>
      </c>
      <c r="U3841" s="7">
        <v>4</v>
      </c>
      <c r="V3841">
        <v>11</v>
      </c>
      <c r="W3841">
        <v>2020</v>
      </c>
      <c r="X3841">
        <v>4</v>
      </c>
      <c r="Y3841" t="b">
        <v>0</v>
      </c>
      <c r="Z3841" t="b">
        <v>0</v>
      </c>
      <c r="AA3841">
        <v>25</v>
      </c>
      <c r="AB3841">
        <v>2</v>
      </c>
      <c r="AC3841" t="b">
        <v>0</v>
      </c>
      <c r="AD3841" t="b">
        <v>1</v>
      </c>
      <c r="AE3841" t="b">
        <v>0</v>
      </c>
      <c r="AF3841" t="b">
        <v>1</v>
      </c>
      <c r="AG3841" s="11">
        <v>44134</v>
      </c>
      <c r="AH3841" s="11">
        <v>44159</v>
      </c>
      <c r="AI3841" s="12">
        <f>IF(OR(AG3841="",AH3841=""),"",AH3841-AG3841)</f>
        <v>25.0</v>
      </c>
      <c r="AJ3841" s="13" t="b">
        <f>IF(OR(AI3841="",AA3841=""),"",AI3841=AA3841)</f>
        <v>1</v>
      </c>
      <c r="AK3841" s="13" t="b">
        <f>IF(AI3841="","",AI3841&gt;60)</f>
        <v>0</v>
      </c>
      <c r="AL3841" s="13" t="b">
        <f>IF(OR(Y3841=TRUE,AH3841=""),TRUE,FALSE)</f>
        <v>0</v>
      </c>
      <c r="AM3841" s="13" t="b">
        <f>IF(AI3841="","",AI3841&lt;0)</f>
        <v>0</v>
      </c>
      <c r="AN3841" s="13" t="str">
        <f>IF(AH3841="","No inspection date",IF(AI3841&lt;0,"Negative chronology",IF(AI3841&lt;=30,"0-30",IF(AI3841&lt;=60,"31-60",IF(AI3841&lt;=90,"61-90",IF(AI3841&lt;=180,"91-180","181+"))))))</f>
        <v>0-30</v>
      </c>
      <c r="AO3841" s="13" t="str">
        <f>IF(OR(ISNUMBER(SEARCH("COMPLETED",K3841)),ISNUMBER(SEARCH("CLOSED",K3841))),"Closed/Completed","Other Active/Issued")</f>
        <v>Closed/Completed</v>
      </c>
    </row>
    <row r="3842" spans="1:41">
      <c r="A3842" t="s">
        <v>19155</v>
      </c>
      <c r="B3842" t="s">
        <v>87</v>
      </c>
      <c r="C3842" t="s">
        <v>87</v>
      </c>
      <c r="D3842" t="s">
        <v>88</v>
      </c>
      <c r="F3842" t="s">
        <v>19156</v>
      </c>
      <c r="G3842" t="s">
        <v>19157</v>
      </c>
      <c r="H3842" t="s">
        <v>14203</v>
      </c>
      <c r="K3842" t="s">
        <v>93</v>
      </c>
      <c r="L3842" t="s">
        <v>93</v>
      </c>
      <c r="M3842" t="s">
        <v>19158</v>
      </c>
      <c r="O3842" t="s">
        <v>19159</v>
      </c>
      <c r="P3842" s="10">
        <v>47.62704801</v>
      </c>
      <c r="Q3842" s="10">
        <v>-122.35498239</v>
      </c>
      <c r="R3842" t="s">
        <v>19160</v>
      </c>
      <c r="S3842" s="7">
        <v>10</v>
      </c>
      <c r="T3842" s="7">
        <v>2020</v>
      </c>
      <c r="U3842" s="7">
        <v>4</v>
      </c>
      <c r="Y3842" t="b">
        <v>1</v>
      </c>
      <c r="Z3842" t="b">
        <v>1</v>
      </c>
      <c r="AB3842">
        <v>7</v>
      </c>
      <c r="AC3842" t="b">
        <v>0</v>
      </c>
      <c r="AD3842" t="b">
        <v>1</v>
      </c>
      <c r="AE3842" t="b">
        <v>0</v>
      </c>
      <c r="AF3842" t="b">
        <v>1</v>
      </c>
      <c r="AG3842" s="11">
        <v>44134</v>
      </c>
      <c r="AI3842" s="12">
        <f>IF(OR(AG3842="",AH3842=""),"",AH3842-AG3842)</f>
        <v/>
      </c>
      <c r="AJ3842" s="13">
        <f>IF(OR(AI3842="",AA3842=""),"",AI3842=AA3842)</f>
        <v/>
      </c>
      <c r="AK3842" s="13">
        <f>IF(AI3842="","",AI3842&gt;60)</f>
        <v/>
      </c>
      <c r="AL3842" s="13" t="b">
        <f>IF(OR(Y3842=TRUE,AH3842=""),TRUE,FALSE)</f>
        <v>1</v>
      </c>
      <c r="AM3842" s="13">
        <f>IF(AI3842="","",AI3842&lt;0)</f>
        <v/>
      </c>
      <c r="AN3842" s="13" t="str">
        <f>IF(AH3842="","No inspection date",IF(AI3842&lt;0,"Negative chronology",IF(AI3842&lt;=30,"0-30",IF(AI3842&lt;=60,"31-60",IF(AI3842&lt;=90,"61-90",IF(AI3842&lt;=180,"91-180","181+"))))))</f>
        <v>No inspection date</v>
      </c>
      <c r="AO3842" s="13" t="str">
        <f>IF(OR(ISNUMBER(SEARCH("COMPLETED",K3842)),ISNUMBER(SEARCH("CLOSED",K3842))),"Closed/Completed","Other Active/Issued")</f>
        <v>Closed/Completed</v>
      </c>
    </row>
    <row r="3843" spans="1:41">
      <c r="A3843" t="s">
        <v>19161</v>
      </c>
      <c r="B3843" t="s">
        <v>87</v>
      </c>
      <c r="C3843" t="s">
        <v>87</v>
      </c>
      <c r="D3843" t="s">
        <v>88</v>
      </c>
      <c r="F3843" t="s">
        <v>19162</v>
      </c>
      <c r="G3843" t="s">
        <v>5920</v>
      </c>
      <c r="H3843" t="s">
        <v>14203</v>
      </c>
      <c r="I3843" t="s">
        <v>19153</v>
      </c>
      <c r="J3843" t="s">
        <v>137</v>
      </c>
      <c r="K3843" t="s">
        <v>93</v>
      </c>
      <c r="L3843" t="s">
        <v>93</v>
      </c>
      <c r="M3843" t="s">
        <v>17690</v>
      </c>
      <c r="N3843" s="9">
        <v>98104</v>
      </c>
      <c r="O3843" t="s">
        <v>19163</v>
      </c>
      <c r="P3843" s="10">
        <v>47.59982559</v>
      </c>
      <c r="Q3843" s="10">
        <v>-122.32851868</v>
      </c>
      <c r="R3843" t="s">
        <v>17692</v>
      </c>
      <c r="S3843" s="7">
        <v>10</v>
      </c>
      <c r="T3843" s="7">
        <v>2020</v>
      </c>
      <c r="U3843" s="7">
        <v>4</v>
      </c>
      <c r="V3843">
        <v>11</v>
      </c>
      <c r="W3843">
        <v>2020</v>
      </c>
      <c r="X3843">
        <v>4</v>
      </c>
      <c r="Y3843" t="b">
        <v>0</v>
      </c>
      <c r="Z3843" t="b">
        <v>0</v>
      </c>
      <c r="AA3843">
        <v>25</v>
      </c>
      <c r="AB3843">
        <v>2</v>
      </c>
      <c r="AC3843" t="b">
        <v>0</v>
      </c>
      <c r="AD3843" t="b">
        <v>1</v>
      </c>
      <c r="AE3843" t="b">
        <v>0</v>
      </c>
      <c r="AF3843" t="b">
        <v>1</v>
      </c>
      <c r="AG3843" s="11">
        <v>44134</v>
      </c>
      <c r="AH3843" s="11">
        <v>44159</v>
      </c>
      <c r="AI3843" s="12">
        <f>IF(OR(AG3843="",AH3843=""),"",AH3843-AG3843)</f>
        <v>25.0</v>
      </c>
      <c r="AJ3843" s="13" t="b">
        <f>IF(OR(AI3843="",AA3843=""),"",AI3843=AA3843)</f>
        <v>1</v>
      </c>
      <c r="AK3843" s="13" t="b">
        <f>IF(AI3843="","",AI3843&gt;60)</f>
        <v>0</v>
      </c>
      <c r="AL3843" s="13" t="b">
        <f>IF(OR(Y3843=TRUE,AH3843=""),TRUE,FALSE)</f>
        <v>0</v>
      </c>
      <c r="AM3843" s="13" t="b">
        <f>IF(AI3843="","",AI3843&lt;0)</f>
        <v>0</v>
      </c>
      <c r="AN3843" s="13" t="str">
        <f>IF(AH3843="","No inspection date",IF(AI3843&lt;0,"Negative chronology",IF(AI3843&lt;=30,"0-30",IF(AI3843&lt;=60,"31-60",IF(AI3843&lt;=90,"61-90",IF(AI3843&lt;=180,"91-180","181+"))))))</f>
        <v>0-30</v>
      </c>
      <c r="AO3843" s="13" t="str">
        <f>IF(OR(ISNUMBER(SEARCH("COMPLETED",K3843)),ISNUMBER(SEARCH("CLOSED",K3843))),"Closed/Completed","Other Active/Issued")</f>
        <v>Closed/Completed</v>
      </c>
    </row>
    <row r="3844" spans="1:41">
      <c r="A3844" t="s">
        <v>19164</v>
      </c>
      <c r="B3844" t="s">
        <v>87</v>
      </c>
      <c r="C3844" t="s">
        <v>87</v>
      </c>
      <c r="D3844" t="s">
        <v>88</v>
      </c>
      <c r="F3844" t="s">
        <v>6860</v>
      </c>
      <c r="H3844" t="s">
        <v>14203</v>
      </c>
      <c r="I3844" t="s">
        <v>19165</v>
      </c>
      <c r="J3844" t="s">
        <v>93</v>
      </c>
      <c r="K3844" t="s">
        <v>93</v>
      </c>
      <c r="L3844" t="s">
        <v>93</v>
      </c>
      <c r="M3844" t="s">
        <v>19166</v>
      </c>
      <c r="N3844" s="9">
        <v>98109</v>
      </c>
      <c r="O3844" t="s">
        <v>19167</v>
      </c>
      <c r="P3844" s="10">
        <v>47.6474175</v>
      </c>
      <c r="Q3844" s="10">
        <v>-122.35106128</v>
      </c>
      <c r="R3844" t="s">
        <v>19168</v>
      </c>
      <c r="S3844" s="7">
        <v>10</v>
      </c>
      <c r="T3844" s="7">
        <v>2020</v>
      </c>
      <c r="U3844" s="7">
        <v>4</v>
      </c>
      <c r="V3844">
        <v>4</v>
      </c>
      <c r="W3844">
        <v>2022</v>
      </c>
      <c r="X3844">
        <v>2</v>
      </c>
      <c r="Y3844" t="b">
        <v>0</v>
      </c>
      <c r="Z3844" t="b">
        <v>0</v>
      </c>
      <c r="AA3844">
        <v>545</v>
      </c>
      <c r="AB3844">
        <v>7</v>
      </c>
      <c r="AC3844" t="b">
        <v>0</v>
      </c>
      <c r="AD3844" t="b">
        <v>1</v>
      </c>
      <c r="AE3844" t="b">
        <v>0</v>
      </c>
      <c r="AF3844" t="b">
        <v>1</v>
      </c>
      <c r="AG3844" s="11">
        <v>44134</v>
      </c>
      <c r="AH3844" s="11">
        <v>44679</v>
      </c>
      <c r="AI3844" s="12">
        <f>IF(OR(AG3844="",AH3844=""),"",AH3844-AG3844)</f>
        <v>545.0</v>
      </c>
      <c r="AJ3844" s="13" t="b">
        <f>IF(OR(AI3844="",AA3844=""),"",AI3844=AA3844)</f>
        <v>1</v>
      </c>
      <c r="AK3844" s="13" t="b">
        <f>IF(AI3844="","",AI3844&gt;60)</f>
        <v>1</v>
      </c>
      <c r="AL3844" s="13" t="b">
        <f>IF(OR(Y3844=TRUE,AH3844=""),TRUE,FALSE)</f>
        <v>0</v>
      </c>
      <c r="AM3844" s="13" t="b">
        <f>IF(AI3844="","",AI3844&lt;0)</f>
        <v>0</v>
      </c>
      <c r="AN3844" s="13" t="str">
        <f>IF(AH3844="","No inspection date",IF(AI3844&lt;0,"Negative chronology",IF(AI3844&lt;=30,"0-30",IF(AI3844&lt;=60,"31-60",IF(AI3844&lt;=90,"61-90",IF(AI3844&lt;=180,"91-180","181+"))))))</f>
        <v>181+</v>
      </c>
      <c r="AO3844" s="13" t="str">
        <f>IF(OR(ISNUMBER(SEARCH("COMPLETED",K3844)),ISNUMBER(SEARCH("CLOSED",K3844))),"Closed/Completed","Other Active/Issued")</f>
        <v>Closed/Completed</v>
      </c>
    </row>
    <row r="3845" spans="1:41">
      <c r="A3845" t="s">
        <v>19169</v>
      </c>
      <c r="B3845" t="s">
        <v>87</v>
      </c>
      <c r="C3845" t="s">
        <v>87</v>
      </c>
      <c r="D3845" t="s">
        <v>88</v>
      </c>
      <c r="F3845" t="s">
        <v>7397</v>
      </c>
      <c r="G3845" t="s">
        <v>7397</v>
      </c>
      <c r="H3845" t="s">
        <v>14203</v>
      </c>
      <c r="K3845" t="s">
        <v>5967</v>
      </c>
      <c r="L3845" t="s">
        <v>5967</v>
      </c>
      <c r="M3845" t="s">
        <v>19170</v>
      </c>
      <c r="N3845" s="9">
        <v>98107</v>
      </c>
      <c r="O3845" t="s">
        <v>19171</v>
      </c>
      <c r="P3845" s="10">
        <v>47.6731456</v>
      </c>
      <c r="Q3845" s="10">
        <v>-122.39809788</v>
      </c>
      <c r="R3845" t="s">
        <v>19172</v>
      </c>
      <c r="S3845" s="7">
        <v>10</v>
      </c>
      <c r="T3845" s="7">
        <v>2020</v>
      </c>
      <c r="U3845" s="7">
        <v>4</v>
      </c>
      <c r="Y3845" t="b">
        <v>1</v>
      </c>
      <c r="Z3845" t="b">
        <v>1</v>
      </c>
      <c r="AB3845">
        <v>6</v>
      </c>
      <c r="AC3845" t="b">
        <v>0</v>
      </c>
      <c r="AD3845" t="b">
        <v>1</v>
      </c>
      <c r="AE3845" t="b">
        <v>0</v>
      </c>
      <c r="AF3845" t="b">
        <v>1</v>
      </c>
      <c r="AG3845" s="11">
        <v>44134</v>
      </c>
      <c r="AI3845" s="12">
        <f>IF(OR(AG3845="",AH3845=""),"",AH3845-AG3845)</f>
        <v/>
      </c>
      <c r="AJ3845" s="13">
        <f>IF(OR(AI3845="",AA3845=""),"",AI3845=AA3845)</f>
        <v/>
      </c>
      <c r="AK3845" s="13">
        <f>IF(AI3845="","",AI3845&gt;60)</f>
        <v/>
      </c>
      <c r="AL3845" s="13" t="b">
        <f>IF(OR(Y3845=TRUE,AH3845=""),TRUE,FALSE)</f>
        <v>1</v>
      </c>
      <c r="AM3845" s="13">
        <f>IF(AI3845="","",AI3845&lt;0)</f>
        <v/>
      </c>
      <c r="AN3845" s="13" t="str">
        <f>IF(AH3845="","No inspection date",IF(AI3845&lt;0,"Negative chronology",IF(AI3845&lt;=30,"0-30",IF(AI3845&lt;=60,"31-60",IF(AI3845&lt;=90,"61-90",IF(AI3845&lt;=180,"91-180","181+"))))))</f>
        <v>No inspection date</v>
      </c>
      <c r="AO3845" s="13" t="str">
        <f>IF(OR(ISNUMBER(SEARCH("COMPLETED",K3845)),ISNUMBER(SEARCH("CLOSED",K3845))),"Closed/Completed","Other Active/Issued")</f>
        <v>Other Active/Issued</v>
      </c>
    </row>
    <row r="3846" spans="1:41">
      <c r="A3846" t="s">
        <v>19173</v>
      </c>
      <c r="B3846" t="s">
        <v>87</v>
      </c>
      <c r="C3846" t="s">
        <v>87</v>
      </c>
      <c r="D3846" t="s">
        <v>88</v>
      </c>
      <c r="F3846" t="s">
        <v>19174</v>
      </c>
      <c r="H3846" t="s">
        <v>14203</v>
      </c>
      <c r="K3846" t="s">
        <v>115</v>
      </c>
      <c r="L3846" t="s">
        <v>115</v>
      </c>
      <c r="M3846" t="s">
        <v>19175</v>
      </c>
      <c r="N3846" s="9">
        <v>98118</v>
      </c>
      <c r="O3846" t="s">
        <v>19176</v>
      </c>
      <c r="P3846" s="10">
        <v>47.55290153</v>
      </c>
      <c r="Q3846" s="10">
        <v>-122.2860573</v>
      </c>
      <c r="R3846" t="s">
        <v>19177</v>
      </c>
      <c r="S3846" s="7">
        <v>10</v>
      </c>
      <c r="T3846" s="7">
        <v>2020</v>
      </c>
      <c r="U3846" s="7">
        <v>4</v>
      </c>
      <c r="Y3846" t="b">
        <v>1</v>
      </c>
      <c r="Z3846" t="b">
        <v>1</v>
      </c>
      <c r="AB3846">
        <v>2</v>
      </c>
      <c r="AC3846" t="b">
        <v>0</v>
      </c>
      <c r="AD3846" t="b">
        <v>1</v>
      </c>
      <c r="AE3846" t="b">
        <v>0</v>
      </c>
      <c r="AF3846" t="b">
        <v>1</v>
      </c>
      <c r="AG3846" s="11">
        <v>44134</v>
      </c>
      <c r="AI3846" s="12">
        <f>IF(OR(AG3846="",AH3846=""),"",AH3846-AG3846)</f>
        <v/>
      </c>
      <c r="AJ3846" s="13">
        <f>IF(OR(AI3846="",AA3846=""),"",AI3846=AA3846)</f>
        <v/>
      </c>
      <c r="AK3846" s="13">
        <f>IF(AI3846="","",AI3846&gt;60)</f>
        <v/>
      </c>
      <c r="AL3846" s="13" t="b">
        <f>IF(OR(Y3846=TRUE,AH3846=""),TRUE,FALSE)</f>
        <v>1</v>
      </c>
      <c r="AM3846" s="13">
        <f>IF(AI3846="","",AI3846&lt;0)</f>
        <v/>
      </c>
      <c r="AN3846" s="13" t="str">
        <f>IF(AH3846="","No inspection date",IF(AI3846&lt;0,"Negative chronology",IF(AI3846&lt;=30,"0-30",IF(AI3846&lt;=60,"31-60",IF(AI3846&lt;=90,"61-90",IF(AI3846&lt;=180,"91-180","181+"))))))</f>
        <v>No inspection date</v>
      </c>
      <c r="AO3846" s="13" t="str">
        <f>IF(OR(ISNUMBER(SEARCH("COMPLETED",K3846)),ISNUMBER(SEARCH("CLOSED",K3846))),"Closed/Completed","Other Active/Issued")</f>
        <v>Other Active/Issued</v>
      </c>
    </row>
    <row r="3847" spans="1:41">
      <c r="A3847" t="s">
        <v>19178</v>
      </c>
      <c r="B3847" t="s">
        <v>87</v>
      </c>
      <c r="C3847" t="s">
        <v>87</v>
      </c>
      <c r="D3847" t="s">
        <v>88</v>
      </c>
      <c r="F3847" t="s">
        <v>19179</v>
      </c>
      <c r="G3847" t="s">
        <v>19180</v>
      </c>
      <c r="H3847" t="s">
        <v>19181</v>
      </c>
      <c r="K3847" t="s">
        <v>93</v>
      </c>
      <c r="L3847" t="s">
        <v>93</v>
      </c>
      <c r="M3847" t="s">
        <v>19182</v>
      </c>
      <c r="N3847" s="9">
        <v>98106</v>
      </c>
      <c r="O3847" t="s">
        <v>19183</v>
      </c>
      <c r="P3847" s="10">
        <v>47.5349605</v>
      </c>
      <c r="Q3847" s="10">
        <v>-122.3585648</v>
      </c>
      <c r="R3847" t="s">
        <v>19184</v>
      </c>
      <c r="S3847" s="7">
        <v>11</v>
      </c>
      <c r="T3847" s="7">
        <v>2020</v>
      </c>
      <c r="U3847" s="7">
        <v>4</v>
      </c>
      <c r="Y3847" t="b">
        <v>1</v>
      </c>
      <c r="Z3847" t="b">
        <v>1</v>
      </c>
      <c r="AB3847">
        <v>1</v>
      </c>
      <c r="AC3847" t="b">
        <v>0</v>
      </c>
      <c r="AD3847" t="b">
        <v>1</v>
      </c>
      <c r="AE3847" t="b">
        <v>0</v>
      </c>
      <c r="AF3847" t="b">
        <v>1</v>
      </c>
      <c r="AG3847" s="11">
        <v>44137</v>
      </c>
      <c r="AI3847" s="12">
        <f>IF(OR(AG3847="",AH3847=""),"",AH3847-AG3847)</f>
        <v/>
      </c>
      <c r="AJ3847" s="13">
        <f>IF(OR(AI3847="",AA3847=""),"",AI3847=AA3847)</f>
        <v/>
      </c>
      <c r="AK3847" s="13">
        <f>IF(AI3847="","",AI3847&gt;60)</f>
        <v/>
      </c>
      <c r="AL3847" s="13" t="b">
        <f>IF(OR(Y3847=TRUE,AH3847=""),TRUE,FALSE)</f>
        <v>1</v>
      </c>
      <c r="AM3847" s="13">
        <f>IF(AI3847="","",AI3847&lt;0)</f>
        <v/>
      </c>
      <c r="AN3847" s="13" t="str">
        <f>IF(AH3847="","No inspection date",IF(AI3847&lt;0,"Negative chronology",IF(AI3847&lt;=30,"0-30",IF(AI3847&lt;=60,"31-60",IF(AI3847&lt;=90,"61-90",IF(AI3847&lt;=180,"91-180","181+"))))))</f>
        <v>No inspection date</v>
      </c>
      <c r="AO3847" s="13" t="str">
        <f>IF(OR(ISNUMBER(SEARCH("COMPLETED",K3847)),ISNUMBER(SEARCH("CLOSED",K3847))),"Closed/Completed","Other Active/Issued")</f>
        <v>Closed/Completed</v>
      </c>
    </row>
    <row r="3848" spans="1:41">
      <c r="A3848" t="s">
        <v>19185</v>
      </c>
      <c r="B3848" t="s">
        <v>87</v>
      </c>
      <c r="C3848" t="s">
        <v>87</v>
      </c>
      <c r="D3848" t="s">
        <v>88</v>
      </c>
      <c r="F3848" t="s">
        <v>19186</v>
      </c>
      <c r="H3848" t="s">
        <v>18809</v>
      </c>
      <c r="I3848" t="s">
        <v>14172</v>
      </c>
      <c r="J3848" t="s">
        <v>137</v>
      </c>
      <c r="K3848" t="s">
        <v>93</v>
      </c>
      <c r="L3848" t="s">
        <v>93</v>
      </c>
      <c r="M3848" t="s">
        <v>12588</v>
      </c>
      <c r="N3848" s="9">
        <v>98103</v>
      </c>
      <c r="O3848" t="s">
        <v>19187</v>
      </c>
      <c r="P3848" s="10">
        <v>47.69097556</v>
      </c>
      <c r="Q3848" s="10">
        <v>-122.34540489</v>
      </c>
      <c r="R3848" t="s">
        <v>12590</v>
      </c>
      <c r="S3848" s="7">
        <v>11</v>
      </c>
      <c r="T3848" s="7">
        <v>2020</v>
      </c>
      <c r="U3848" s="7">
        <v>4</v>
      </c>
      <c r="V3848">
        <v>1</v>
      </c>
      <c r="W3848">
        <v>2021</v>
      </c>
      <c r="X3848">
        <v>1</v>
      </c>
      <c r="Y3848" t="b">
        <v>0</v>
      </c>
      <c r="Z3848" t="b">
        <v>0</v>
      </c>
      <c r="AA3848">
        <v>87</v>
      </c>
      <c r="AB3848">
        <v>5</v>
      </c>
      <c r="AC3848" t="b">
        <v>0</v>
      </c>
      <c r="AD3848" t="b">
        <v>1</v>
      </c>
      <c r="AE3848" t="b">
        <v>0</v>
      </c>
      <c r="AF3848" t="b">
        <v>1</v>
      </c>
      <c r="AG3848" s="11">
        <v>44138</v>
      </c>
      <c r="AH3848" s="11">
        <v>44225</v>
      </c>
      <c r="AI3848" s="12">
        <f>IF(OR(AG3848="",AH3848=""),"",AH3848-AG3848)</f>
        <v>87.0</v>
      </c>
      <c r="AJ3848" s="13" t="b">
        <f>IF(OR(AI3848="",AA3848=""),"",AI3848=AA3848)</f>
        <v>1</v>
      </c>
      <c r="AK3848" s="13" t="b">
        <f>IF(AI3848="","",AI3848&gt;60)</f>
        <v>1</v>
      </c>
      <c r="AL3848" s="13" t="b">
        <f>IF(OR(Y3848=TRUE,AH3848=""),TRUE,FALSE)</f>
        <v>0</v>
      </c>
      <c r="AM3848" s="13" t="b">
        <f>IF(AI3848="","",AI3848&lt;0)</f>
        <v>0</v>
      </c>
      <c r="AN3848" s="13" t="str">
        <f>IF(AH3848="","No inspection date",IF(AI3848&lt;0,"Negative chronology",IF(AI3848&lt;=30,"0-30",IF(AI3848&lt;=60,"31-60",IF(AI3848&lt;=90,"61-90",IF(AI3848&lt;=180,"91-180","181+"))))))</f>
        <v>61-90</v>
      </c>
      <c r="AO3848" s="13" t="str">
        <f>IF(OR(ISNUMBER(SEARCH("COMPLETED",K3848)),ISNUMBER(SEARCH("CLOSED",K3848))),"Closed/Completed","Other Active/Issued")</f>
        <v>Closed/Completed</v>
      </c>
    </row>
    <row r="3849" spans="1:41">
      <c r="A3849" t="s">
        <v>19188</v>
      </c>
      <c r="B3849" t="s">
        <v>87</v>
      </c>
      <c r="C3849" t="s">
        <v>87</v>
      </c>
      <c r="D3849" t="s">
        <v>88</v>
      </c>
      <c r="F3849" t="s">
        <v>19189</v>
      </c>
      <c r="G3849" t="s">
        <v>5920</v>
      </c>
      <c r="H3849" t="s">
        <v>18809</v>
      </c>
      <c r="I3849" t="s">
        <v>19190</v>
      </c>
      <c r="J3849" t="s">
        <v>137</v>
      </c>
      <c r="K3849" t="s">
        <v>93</v>
      </c>
      <c r="L3849" t="s">
        <v>93</v>
      </c>
      <c r="M3849" t="s">
        <v>6324</v>
      </c>
      <c r="N3849" s="9">
        <v>98104</v>
      </c>
      <c r="O3849" t="s">
        <v>19191</v>
      </c>
      <c r="P3849" s="10">
        <v>47.60480287</v>
      </c>
      <c r="Q3849" s="10">
        <v>-122.32531605</v>
      </c>
      <c r="R3849" t="s">
        <v>6326</v>
      </c>
      <c r="S3849" s="7">
        <v>11</v>
      </c>
      <c r="T3849" s="7">
        <v>2020</v>
      </c>
      <c r="U3849" s="7">
        <v>4</v>
      </c>
      <c r="V3849">
        <v>1</v>
      </c>
      <c r="W3849">
        <v>2021</v>
      </c>
      <c r="X3849">
        <v>1</v>
      </c>
      <c r="Y3849" t="b">
        <v>0</v>
      </c>
      <c r="Z3849" t="b">
        <v>0</v>
      </c>
      <c r="AA3849">
        <v>65</v>
      </c>
      <c r="AB3849">
        <v>2</v>
      </c>
      <c r="AC3849" t="b">
        <v>0</v>
      </c>
      <c r="AD3849" t="b">
        <v>1</v>
      </c>
      <c r="AE3849" t="b">
        <v>0</v>
      </c>
      <c r="AF3849" t="b">
        <v>1</v>
      </c>
      <c r="AG3849" s="11">
        <v>44138</v>
      </c>
      <c r="AH3849" s="11">
        <v>44203</v>
      </c>
      <c r="AI3849" s="12">
        <f>IF(OR(AG3849="",AH3849=""),"",AH3849-AG3849)</f>
        <v>65.0</v>
      </c>
      <c r="AJ3849" s="13" t="b">
        <f>IF(OR(AI3849="",AA3849=""),"",AI3849=AA3849)</f>
        <v>1</v>
      </c>
      <c r="AK3849" s="13" t="b">
        <f>IF(AI3849="","",AI3849&gt;60)</f>
        <v>1</v>
      </c>
      <c r="AL3849" s="13" t="b">
        <f>IF(OR(Y3849=TRUE,AH3849=""),TRUE,FALSE)</f>
        <v>0</v>
      </c>
      <c r="AM3849" s="13" t="b">
        <f>IF(AI3849="","",AI3849&lt;0)</f>
        <v>0</v>
      </c>
      <c r="AN3849" s="13" t="str">
        <f>IF(AH3849="","No inspection date",IF(AI3849&lt;0,"Negative chronology",IF(AI3849&lt;=30,"0-30",IF(AI3849&lt;=60,"31-60",IF(AI3849&lt;=90,"61-90",IF(AI3849&lt;=180,"91-180","181+"))))))</f>
        <v>61-90</v>
      </c>
      <c r="AO3849" s="13" t="str">
        <f>IF(OR(ISNUMBER(SEARCH("COMPLETED",K3849)),ISNUMBER(SEARCH("CLOSED",K3849))),"Closed/Completed","Other Active/Issued")</f>
        <v>Closed/Completed</v>
      </c>
    </row>
    <row r="3850" spans="1:41">
      <c r="A3850" t="s">
        <v>19192</v>
      </c>
      <c r="B3850" t="s">
        <v>87</v>
      </c>
      <c r="C3850" t="s">
        <v>87</v>
      </c>
      <c r="D3850" t="s">
        <v>88</v>
      </c>
      <c r="F3850" t="s">
        <v>19193</v>
      </c>
      <c r="G3850" t="s">
        <v>19194</v>
      </c>
      <c r="H3850" t="s">
        <v>18809</v>
      </c>
      <c r="K3850" t="s">
        <v>93</v>
      </c>
      <c r="L3850" t="s">
        <v>93</v>
      </c>
      <c r="M3850" t="s">
        <v>19195</v>
      </c>
      <c r="N3850" s="9">
        <v>98105</v>
      </c>
      <c r="O3850" t="s">
        <v>19196</v>
      </c>
      <c r="P3850" s="10">
        <v>47.67187426</v>
      </c>
      <c r="Q3850" s="10">
        <v>-122.30993711</v>
      </c>
      <c r="R3850" t="s">
        <v>19197</v>
      </c>
      <c r="S3850" s="7">
        <v>11</v>
      </c>
      <c r="T3850" s="7">
        <v>2020</v>
      </c>
      <c r="U3850" s="7">
        <v>4</v>
      </c>
      <c r="Y3850" t="b">
        <v>1</v>
      </c>
      <c r="Z3850" t="b">
        <v>1</v>
      </c>
      <c r="AB3850">
        <v>4</v>
      </c>
      <c r="AC3850" t="b">
        <v>0</v>
      </c>
      <c r="AD3850" t="b">
        <v>1</v>
      </c>
      <c r="AE3850" t="b">
        <v>0</v>
      </c>
      <c r="AF3850" t="b">
        <v>1</v>
      </c>
      <c r="AG3850" s="11">
        <v>44138</v>
      </c>
      <c r="AI3850" s="12">
        <f>IF(OR(AG3850="",AH3850=""),"",AH3850-AG3850)</f>
        <v/>
      </c>
      <c r="AJ3850" s="13">
        <f>IF(OR(AI3850="",AA3850=""),"",AI3850=AA3850)</f>
        <v/>
      </c>
      <c r="AK3850" s="13">
        <f>IF(AI3850="","",AI3850&gt;60)</f>
        <v/>
      </c>
      <c r="AL3850" s="13" t="b">
        <f>IF(OR(Y3850=TRUE,AH3850=""),TRUE,FALSE)</f>
        <v>1</v>
      </c>
      <c r="AM3850" s="13">
        <f>IF(AI3850="","",AI3850&lt;0)</f>
        <v/>
      </c>
      <c r="AN3850" s="13" t="str">
        <f>IF(AH3850="","No inspection date",IF(AI3850&lt;0,"Negative chronology",IF(AI3850&lt;=30,"0-30",IF(AI3850&lt;=60,"31-60",IF(AI3850&lt;=90,"61-90",IF(AI3850&lt;=180,"91-180","181+"))))))</f>
        <v>No inspection date</v>
      </c>
      <c r="AO3850" s="13" t="str">
        <f>IF(OR(ISNUMBER(SEARCH("COMPLETED",K3850)),ISNUMBER(SEARCH("CLOSED",K3850))),"Closed/Completed","Other Active/Issued")</f>
        <v>Closed/Completed</v>
      </c>
    </row>
    <row r="3851" spans="1:41">
      <c r="A3851" t="s">
        <v>19198</v>
      </c>
      <c r="B3851" t="s">
        <v>87</v>
      </c>
      <c r="C3851" t="s">
        <v>87</v>
      </c>
      <c r="D3851" t="s">
        <v>88</v>
      </c>
      <c r="F3851" t="s">
        <v>19199</v>
      </c>
      <c r="H3851" t="s">
        <v>18809</v>
      </c>
      <c r="I3851" t="s">
        <v>17476</v>
      </c>
      <c r="J3851" t="s">
        <v>137</v>
      </c>
      <c r="K3851" t="s">
        <v>93</v>
      </c>
      <c r="L3851" t="s">
        <v>93</v>
      </c>
      <c r="M3851" t="s">
        <v>19200</v>
      </c>
      <c r="N3851" s="9">
        <v>98109</v>
      </c>
      <c r="O3851" t="s">
        <v>19201</v>
      </c>
      <c r="P3851" s="10">
        <v>47.62140081</v>
      </c>
      <c r="Q3851" s="10">
        <v>-122.34196893</v>
      </c>
      <c r="R3851" t="s">
        <v>19202</v>
      </c>
      <c r="S3851" s="7">
        <v>11</v>
      </c>
      <c r="T3851" s="7">
        <v>2020</v>
      </c>
      <c r="U3851" s="7">
        <v>4</v>
      </c>
      <c r="V3851">
        <v>11</v>
      </c>
      <c r="W3851">
        <v>2020</v>
      </c>
      <c r="X3851">
        <v>4</v>
      </c>
      <c r="Y3851" t="b">
        <v>0</v>
      </c>
      <c r="Z3851" t="b">
        <v>0</v>
      </c>
      <c r="AA3851">
        <v>16</v>
      </c>
      <c r="AB3851">
        <v>7</v>
      </c>
      <c r="AC3851" t="b">
        <v>0</v>
      </c>
      <c r="AD3851" t="b">
        <v>1</v>
      </c>
      <c r="AE3851" t="b">
        <v>0</v>
      </c>
      <c r="AF3851" t="b">
        <v>1</v>
      </c>
      <c r="AG3851" s="11">
        <v>44138</v>
      </c>
      <c r="AH3851" s="11">
        <v>44154</v>
      </c>
      <c r="AI3851" s="12">
        <f>IF(OR(AG3851="",AH3851=""),"",AH3851-AG3851)</f>
        <v>16.0</v>
      </c>
      <c r="AJ3851" s="13" t="b">
        <f>IF(OR(AI3851="",AA3851=""),"",AI3851=AA3851)</f>
        <v>1</v>
      </c>
      <c r="AK3851" s="13" t="b">
        <f>IF(AI3851="","",AI3851&gt;60)</f>
        <v>0</v>
      </c>
      <c r="AL3851" s="13" t="b">
        <f>IF(OR(Y3851=TRUE,AH3851=""),TRUE,FALSE)</f>
        <v>0</v>
      </c>
      <c r="AM3851" s="13" t="b">
        <f>IF(AI3851="","",AI3851&lt;0)</f>
        <v>0</v>
      </c>
      <c r="AN3851" s="13" t="str">
        <f>IF(AH3851="","No inspection date",IF(AI3851&lt;0,"Negative chronology",IF(AI3851&lt;=30,"0-30",IF(AI3851&lt;=60,"31-60",IF(AI3851&lt;=90,"61-90",IF(AI3851&lt;=180,"91-180","181+"))))))</f>
        <v>0-30</v>
      </c>
      <c r="AO3851" s="13" t="str">
        <f>IF(OR(ISNUMBER(SEARCH("COMPLETED",K3851)),ISNUMBER(SEARCH("CLOSED",K3851))),"Closed/Completed","Other Active/Issued")</f>
        <v>Closed/Completed</v>
      </c>
    </row>
    <row r="3852" spans="1:41">
      <c r="A3852" t="s">
        <v>19203</v>
      </c>
      <c r="B3852" t="s">
        <v>87</v>
      </c>
      <c r="C3852" t="s">
        <v>87</v>
      </c>
      <c r="D3852" t="s">
        <v>88</v>
      </c>
      <c r="F3852" t="s">
        <v>19204</v>
      </c>
      <c r="H3852" t="s">
        <v>19205</v>
      </c>
      <c r="I3852" t="s">
        <v>19206</v>
      </c>
      <c r="J3852" t="s">
        <v>93</v>
      </c>
      <c r="K3852" t="s">
        <v>100</v>
      </c>
      <c r="L3852" t="s">
        <v>100</v>
      </c>
      <c r="M3852" t="s">
        <v>19207</v>
      </c>
      <c r="O3852" t="s">
        <v>19208</v>
      </c>
      <c r="P3852" s="10">
        <v>47.6371894</v>
      </c>
      <c r="Q3852" s="10">
        <v>-122.38818042</v>
      </c>
      <c r="R3852" t="s">
        <v>19209</v>
      </c>
      <c r="S3852" s="7">
        <v>11</v>
      </c>
      <c r="T3852" s="7">
        <v>2020</v>
      </c>
      <c r="U3852" s="7">
        <v>4</v>
      </c>
      <c r="V3852">
        <v>1</v>
      </c>
      <c r="W3852">
        <v>2021</v>
      </c>
      <c r="X3852">
        <v>1</v>
      </c>
      <c r="Y3852" t="b">
        <v>0</v>
      </c>
      <c r="Z3852" t="b">
        <v>0</v>
      </c>
      <c r="AA3852">
        <v>85</v>
      </c>
      <c r="AB3852">
        <v>7</v>
      </c>
      <c r="AC3852" t="b">
        <v>0</v>
      </c>
      <c r="AD3852" t="b">
        <v>1</v>
      </c>
      <c r="AE3852" t="b">
        <v>0</v>
      </c>
      <c r="AF3852" t="b">
        <v>1</v>
      </c>
      <c r="AG3852" s="11">
        <v>44139</v>
      </c>
      <c r="AH3852" s="11">
        <v>44224</v>
      </c>
      <c r="AI3852" s="12">
        <f>IF(OR(AG3852="",AH3852=""),"",AH3852-AG3852)</f>
        <v>85.0</v>
      </c>
      <c r="AJ3852" s="13" t="b">
        <f>IF(OR(AI3852="",AA3852=""),"",AI3852=AA3852)</f>
        <v>1</v>
      </c>
      <c r="AK3852" s="13" t="b">
        <f>IF(AI3852="","",AI3852&gt;60)</f>
        <v>1</v>
      </c>
      <c r="AL3852" s="13" t="b">
        <f>IF(OR(Y3852=TRUE,AH3852=""),TRUE,FALSE)</f>
        <v>0</v>
      </c>
      <c r="AM3852" s="13" t="b">
        <f>IF(AI3852="","",AI3852&lt;0)</f>
        <v>0</v>
      </c>
      <c r="AN3852" s="13" t="str">
        <f>IF(AH3852="","No inspection date",IF(AI3852&lt;0,"Negative chronology",IF(AI3852&lt;=30,"0-30",IF(AI3852&lt;=60,"31-60",IF(AI3852&lt;=90,"61-90",IF(AI3852&lt;=180,"91-180","181+"))))))</f>
        <v>61-90</v>
      </c>
      <c r="AO3852" s="13" t="str">
        <f>IF(OR(ISNUMBER(SEARCH("COMPLETED",K3852)),ISNUMBER(SEARCH("CLOSED",K3852))),"Closed/Completed","Other Active/Issued")</f>
        <v>Other Active/Issued</v>
      </c>
    </row>
    <row r="3853" spans="1:41">
      <c r="A3853" t="s">
        <v>19210</v>
      </c>
      <c r="B3853" t="s">
        <v>87</v>
      </c>
      <c r="C3853" t="s">
        <v>87</v>
      </c>
      <c r="D3853" t="s">
        <v>88</v>
      </c>
      <c r="F3853" t="s">
        <v>19211</v>
      </c>
      <c r="H3853" t="s">
        <v>19205</v>
      </c>
      <c r="I3853" t="s">
        <v>17448</v>
      </c>
      <c r="J3853" t="s">
        <v>17399</v>
      </c>
      <c r="K3853" t="s">
        <v>137</v>
      </c>
      <c r="L3853" t="s">
        <v>137</v>
      </c>
      <c r="M3853" t="s">
        <v>19212</v>
      </c>
      <c r="N3853" s="9">
        <v>98199</v>
      </c>
      <c r="O3853" t="s">
        <v>19213</v>
      </c>
      <c r="P3853" s="10">
        <v>47.66308139</v>
      </c>
      <c r="Q3853" s="10">
        <v>-122.39359231</v>
      </c>
      <c r="R3853" t="s">
        <v>19214</v>
      </c>
      <c r="S3853" s="7">
        <v>11</v>
      </c>
      <c r="T3853" s="7">
        <v>2020</v>
      </c>
      <c r="U3853" s="7">
        <v>4</v>
      </c>
      <c r="V3853">
        <v>5</v>
      </c>
      <c r="W3853">
        <v>2021</v>
      </c>
      <c r="X3853">
        <v>2</v>
      </c>
      <c r="Y3853" t="b">
        <v>0</v>
      </c>
      <c r="Z3853" t="b">
        <v>0</v>
      </c>
      <c r="AA3853">
        <v>191</v>
      </c>
      <c r="AB3853">
        <v>6</v>
      </c>
      <c r="AC3853" t="b">
        <v>0</v>
      </c>
      <c r="AD3853" t="b">
        <v>1</v>
      </c>
      <c r="AE3853" t="b">
        <v>0</v>
      </c>
      <c r="AF3853" t="b">
        <v>1</v>
      </c>
      <c r="AG3853" s="11">
        <v>44139</v>
      </c>
      <c r="AH3853" s="11">
        <v>44330</v>
      </c>
      <c r="AI3853" s="12">
        <f>IF(OR(AG3853="",AH3853=""),"",AH3853-AG3853)</f>
        <v>191.0</v>
      </c>
      <c r="AJ3853" s="13" t="b">
        <f>IF(OR(AI3853="",AA3853=""),"",AI3853=AA3853)</f>
        <v>1</v>
      </c>
      <c r="AK3853" s="13" t="b">
        <f>IF(AI3853="","",AI3853&gt;60)</f>
        <v>1</v>
      </c>
      <c r="AL3853" s="13" t="b">
        <f>IF(OR(Y3853=TRUE,AH3853=""),TRUE,FALSE)</f>
        <v>0</v>
      </c>
      <c r="AM3853" s="13" t="b">
        <f>IF(AI3853="","",AI3853&lt;0)</f>
        <v>0</v>
      </c>
      <c r="AN3853" s="13" t="str">
        <f>IF(AH3853="","No inspection date",IF(AI3853&lt;0,"Negative chronology",IF(AI3853&lt;=30,"0-30",IF(AI3853&lt;=60,"31-60",IF(AI3853&lt;=90,"61-90",IF(AI3853&lt;=180,"91-180","181+"))))))</f>
        <v>181+</v>
      </c>
      <c r="AO3853" s="13" t="str">
        <f>IF(OR(ISNUMBER(SEARCH("COMPLETED",K3853)),ISNUMBER(SEARCH("CLOSED",K3853))),"Closed/Completed","Other Active/Issued")</f>
        <v>Other Active/Issued</v>
      </c>
    </row>
    <row r="3854" spans="1:41">
      <c r="A3854" t="s">
        <v>19215</v>
      </c>
      <c r="B3854" t="s">
        <v>87</v>
      </c>
      <c r="C3854" t="s">
        <v>87</v>
      </c>
      <c r="D3854" t="s">
        <v>88</v>
      </c>
      <c r="F3854" t="s">
        <v>19216</v>
      </c>
      <c r="H3854" t="s">
        <v>19205</v>
      </c>
      <c r="K3854" t="s">
        <v>115</v>
      </c>
      <c r="L3854" t="s">
        <v>115</v>
      </c>
      <c r="M3854" t="s">
        <v>19217</v>
      </c>
      <c r="N3854" s="9">
        <v>98116</v>
      </c>
      <c r="O3854" t="s">
        <v>19218</v>
      </c>
      <c r="P3854" s="10">
        <v>47.55829304</v>
      </c>
      <c r="Q3854" s="10">
        <v>-122.38111057</v>
      </c>
      <c r="R3854" t="s">
        <v>19219</v>
      </c>
      <c r="S3854" s="7">
        <v>11</v>
      </c>
      <c r="T3854" s="7">
        <v>2020</v>
      </c>
      <c r="U3854" s="7">
        <v>4</v>
      </c>
      <c r="Y3854" t="b">
        <v>1</v>
      </c>
      <c r="Z3854" t="b">
        <v>1</v>
      </c>
      <c r="AB3854">
        <v>1</v>
      </c>
      <c r="AC3854" t="b">
        <v>0</v>
      </c>
      <c r="AD3854" t="b">
        <v>1</v>
      </c>
      <c r="AE3854" t="b">
        <v>0</v>
      </c>
      <c r="AF3854" t="b">
        <v>1</v>
      </c>
      <c r="AG3854" s="11">
        <v>44139</v>
      </c>
      <c r="AI3854" s="12">
        <f>IF(OR(AG3854="",AH3854=""),"",AH3854-AG3854)</f>
        <v/>
      </c>
      <c r="AJ3854" s="13">
        <f>IF(OR(AI3854="",AA3854=""),"",AI3854=AA3854)</f>
        <v/>
      </c>
      <c r="AK3854" s="13">
        <f>IF(AI3854="","",AI3854&gt;60)</f>
        <v/>
      </c>
      <c r="AL3854" s="13" t="b">
        <f>IF(OR(Y3854=TRUE,AH3854=""),TRUE,FALSE)</f>
        <v>1</v>
      </c>
      <c r="AM3854" s="13">
        <f>IF(AI3854="","",AI3854&lt;0)</f>
        <v/>
      </c>
      <c r="AN3854" s="13" t="str">
        <f>IF(AH3854="","No inspection date",IF(AI3854&lt;0,"Negative chronology",IF(AI3854&lt;=30,"0-30",IF(AI3854&lt;=60,"31-60",IF(AI3854&lt;=90,"61-90",IF(AI3854&lt;=180,"91-180","181+"))))))</f>
        <v>No inspection date</v>
      </c>
      <c r="AO3854" s="13" t="str">
        <f>IF(OR(ISNUMBER(SEARCH("COMPLETED",K3854)),ISNUMBER(SEARCH("CLOSED",K3854))),"Closed/Completed","Other Active/Issued")</f>
        <v>Other Active/Issued</v>
      </c>
    </row>
    <row r="3855" spans="1:41">
      <c r="A3855" t="s">
        <v>19220</v>
      </c>
      <c r="B3855" t="s">
        <v>87</v>
      </c>
      <c r="C3855" t="s">
        <v>87</v>
      </c>
      <c r="D3855" t="s">
        <v>88</v>
      </c>
      <c r="F3855" t="s">
        <v>7545</v>
      </c>
      <c r="G3855" t="s">
        <v>7397</v>
      </c>
      <c r="H3855" t="s">
        <v>19205</v>
      </c>
      <c r="I3855" t="s">
        <v>5634</v>
      </c>
      <c r="J3855" t="s">
        <v>137</v>
      </c>
      <c r="K3855" t="s">
        <v>93</v>
      </c>
      <c r="L3855" t="s">
        <v>93</v>
      </c>
      <c r="M3855" t="s">
        <v>7547</v>
      </c>
      <c r="N3855" s="9">
        <v>98119</v>
      </c>
      <c r="O3855" t="s">
        <v>19221</v>
      </c>
      <c r="P3855" s="10">
        <v>47.63624312</v>
      </c>
      <c r="Q3855" s="10">
        <v>-122.36397553</v>
      </c>
      <c r="R3855" t="s">
        <v>7549</v>
      </c>
      <c r="S3855" s="7">
        <v>11</v>
      </c>
      <c r="T3855" s="7">
        <v>2020</v>
      </c>
      <c r="U3855" s="7">
        <v>4</v>
      </c>
      <c r="V3855">
        <v>11</v>
      </c>
      <c r="W3855">
        <v>2021</v>
      </c>
      <c r="X3855">
        <v>4</v>
      </c>
      <c r="Y3855" t="b">
        <v>0</v>
      </c>
      <c r="Z3855" t="b">
        <v>0</v>
      </c>
      <c r="AA3855">
        <v>370</v>
      </c>
      <c r="AB3855">
        <v>7</v>
      </c>
      <c r="AC3855" t="b">
        <v>0</v>
      </c>
      <c r="AD3855" t="b">
        <v>1</v>
      </c>
      <c r="AE3855" t="b">
        <v>0</v>
      </c>
      <c r="AF3855" t="b">
        <v>1</v>
      </c>
      <c r="AG3855" s="11">
        <v>44139</v>
      </c>
      <c r="AH3855" s="11">
        <v>44509</v>
      </c>
      <c r="AI3855" s="12">
        <f>IF(OR(AG3855="",AH3855=""),"",AH3855-AG3855)</f>
        <v>370.0</v>
      </c>
      <c r="AJ3855" s="13" t="b">
        <f>IF(OR(AI3855="",AA3855=""),"",AI3855=AA3855)</f>
        <v>1</v>
      </c>
      <c r="AK3855" s="13" t="b">
        <f>IF(AI3855="","",AI3855&gt;60)</f>
        <v>1</v>
      </c>
      <c r="AL3855" s="13" t="b">
        <f>IF(OR(Y3855=TRUE,AH3855=""),TRUE,FALSE)</f>
        <v>0</v>
      </c>
      <c r="AM3855" s="13" t="b">
        <f>IF(AI3855="","",AI3855&lt;0)</f>
        <v>0</v>
      </c>
      <c r="AN3855" s="13" t="str">
        <f>IF(AH3855="","No inspection date",IF(AI3855&lt;0,"Negative chronology",IF(AI3855&lt;=30,"0-30",IF(AI3855&lt;=60,"31-60",IF(AI3855&lt;=90,"61-90",IF(AI3855&lt;=180,"91-180","181+"))))))</f>
        <v>181+</v>
      </c>
      <c r="AO3855" s="13" t="str">
        <f>IF(OR(ISNUMBER(SEARCH("COMPLETED",K3855)),ISNUMBER(SEARCH("CLOSED",K3855))),"Closed/Completed","Other Active/Issued")</f>
        <v>Closed/Completed</v>
      </c>
    </row>
    <row r="3856" spans="1:41">
      <c r="A3856" t="s">
        <v>19222</v>
      </c>
      <c r="B3856" t="s">
        <v>87</v>
      </c>
      <c r="C3856" t="s">
        <v>87</v>
      </c>
      <c r="D3856" t="s">
        <v>88</v>
      </c>
      <c r="F3856" t="s">
        <v>19223</v>
      </c>
      <c r="G3856" t="s">
        <v>19224</v>
      </c>
      <c r="H3856" t="s">
        <v>15923</v>
      </c>
      <c r="I3856" t="s">
        <v>19225</v>
      </c>
      <c r="J3856" t="s">
        <v>93</v>
      </c>
      <c r="K3856" t="s">
        <v>93</v>
      </c>
      <c r="L3856" t="s">
        <v>93</v>
      </c>
      <c r="M3856" t="s">
        <v>5861</v>
      </c>
      <c r="N3856" s="9">
        <v>98103</v>
      </c>
      <c r="O3856" t="s">
        <v>19226</v>
      </c>
      <c r="P3856" s="10">
        <v>47.65230266</v>
      </c>
      <c r="Q3856" s="10">
        <v>-122.35358824</v>
      </c>
      <c r="R3856" t="s">
        <v>5863</v>
      </c>
      <c r="S3856" s="7">
        <v>11</v>
      </c>
      <c r="T3856" s="7">
        <v>2020</v>
      </c>
      <c r="U3856" s="7">
        <v>4</v>
      </c>
      <c r="V3856">
        <v>3</v>
      </c>
      <c r="W3856">
        <v>2021</v>
      </c>
      <c r="X3856">
        <v>1</v>
      </c>
      <c r="Y3856" t="b">
        <v>0</v>
      </c>
      <c r="Z3856" t="b">
        <v>0</v>
      </c>
      <c r="AA3856">
        <v>126</v>
      </c>
      <c r="AB3856">
        <v>6</v>
      </c>
      <c r="AC3856" t="b">
        <v>0</v>
      </c>
      <c r="AD3856" t="b">
        <v>1</v>
      </c>
      <c r="AE3856" t="b">
        <v>0</v>
      </c>
      <c r="AF3856" t="b">
        <v>1</v>
      </c>
      <c r="AG3856" s="11">
        <v>44140</v>
      </c>
      <c r="AH3856" s="11">
        <v>44266</v>
      </c>
      <c r="AI3856" s="12">
        <f>IF(OR(AG3856="",AH3856=""),"",AH3856-AG3856)</f>
        <v>126.0</v>
      </c>
      <c r="AJ3856" s="13" t="b">
        <f>IF(OR(AI3856="",AA3856=""),"",AI3856=AA3856)</f>
        <v>1</v>
      </c>
      <c r="AK3856" s="13" t="b">
        <f>IF(AI3856="","",AI3856&gt;60)</f>
        <v>1</v>
      </c>
      <c r="AL3856" s="13" t="b">
        <f>IF(OR(Y3856=TRUE,AH3856=""),TRUE,FALSE)</f>
        <v>0</v>
      </c>
      <c r="AM3856" s="13" t="b">
        <f>IF(AI3856="","",AI3856&lt;0)</f>
        <v>0</v>
      </c>
      <c r="AN3856" s="13" t="str">
        <f>IF(AH3856="","No inspection date",IF(AI3856&lt;0,"Negative chronology",IF(AI3856&lt;=30,"0-30",IF(AI3856&lt;=60,"31-60",IF(AI3856&lt;=90,"61-90",IF(AI3856&lt;=180,"91-180","181+"))))))</f>
        <v>91-180</v>
      </c>
      <c r="AO3856" s="13" t="str">
        <f>IF(OR(ISNUMBER(SEARCH("COMPLETED",K3856)),ISNUMBER(SEARCH("CLOSED",K3856))),"Closed/Completed","Other Active/Issued")</f>
        <v>Closed/Completed</v>
      </c>
    </row>
    <row r="3857" spans="1:41">
      <c r="A3857" t="s">
        <v>19227</v>
      </c>
      <c r="B3857" t="s">
        <v>87</v>
      </c>
      <c r="C3857" t="s">
        <v>87</v>
      </c>
      <c r="D3857" t="s">
        <v>88</v>
      </c>
      <c r="F3857" t="s">
        <v>19228</v>
      </c>
      <c r="G3857" t="s">
        <v>19229</v>
      </c>
      <c r="H3857" t="s">
        <v>19052</v>
      </c>
      <c r="I3857" t="s">
        <v>10715</v>
      </c>
      <c r="J3857" t="s">
        <v>93</v>
      </c>
      <c r="K3857" t="s">
        <v>93</v>
      </c>
      <c r="L3857" t="s">
        <v>93</v>
      </c>
      <c r="M3857" t="s">
        <v>1597</v>
      </c>
      <c r="N3857" s="9">
        <v>98105</v>
      </c>
      <c r="O3857" t="s">
        <v>19230</v>
      </c>
      <c r="P3857" s="10">
        <v>47.66659777</v>
      </c>
      <c r="Q3857" s="10">
        <v>-122.30412467</v>
      </c>
      <c r="R3857" t="s">
        <v>1599</v>
      </c>
      <c r="S3857" s="7">
        <v>11</v>
      </c>
      <c r="T3857" s="7">
        <v>2020</v>
      </c>
      <c r="U3857" s="7">
        <v>4</v>
      </c>
      <c r="V3857">
        <v>12</v>
      </c>
      <c r="W3857">
        <v>2020</v>
      </c>
      <c r="X3857">
        <v>4</v>
      </c>
      <c r="Y3857" t="b">
        <v>0</v>
      </c>
      <c r="Z3857" t="b">
        <v>0</v>
      </c>
      <c r="AA3857">
        <v>33</v>
      </c>
      <c r="AB3857">
        <v>4</v>
      </c>
      <c r="AC3857" t="b">
        <v>0</v>
      </c>
      <c r="AD3857" t="b">
        <v>1</v>
      </c>
      <c r="AE3857" t="b">
        <v>0</v>
      </c>
      <c r="AF3857" t="b">
        <v>1</v>
      </c>
      <c r="AG3857" s="11">
        <v>44141</v>
      </c>
      <c r="AH3857" s="11">
        <v>44174</v>
      </c>
      <c r="AI3857" s="12">
        <f>IF(OR(AG3857="",AH3857=""),"",AH3857-AG3857)</f>
        <v>33.0</v>
      </c>
      <c r="AJ3857" s="13" t="b">
        <f>IF(OR(AI3857="",AA3857=""),"",AI3857=AA3857)</f>
        <v>1</v>
      </c>
      <c r="AK3857" s="13" t="b">
        <f>IF(AI3857="","",AI3857&gt;60)</f>
        <v>0</v>
      </c>
      <c r="AL3857" s="13" t="b">
        <f>IF(OR(Y3857=TRUE,AH3857=""),TRUE,FALSE)</f>
        <v>0</v>
      </c>
      <c r="AM3857" s="13" t="b">
        <f>IF(AI3857="","",AI3857&lt;0)</f>
        <v>0</v>
      </c>
      <c r="AN3857" s="13" t="str">
        <f>IF(AH3857="","No inspection date",IF(AI3857&lt;0,"Negative chronology",IF(AI3857&lt;=30,"0-30",IF(AI3857&lt;=60,"31-60",IF(AI3857&lt;=90,"61-90",IF(AI3857&lt;=180,"91-180","181+"))))))</f>
        <v>31-60</v>
      </c>
      <c r="AO3857" s="13" t="str">
        <f>IF(OR(ISNUMBER(SEARCH("COMPLETED",K3857)),ISNUMBER(SEARCH("CLOSED",K3857))),"Closed/Completed","Other Active/Issued")</f>
        <v>Closed/Completed</v>
      </c>
    </row>
    <row r="3858" spans="1:41">
      <c r="A3858" t="s">
        <v>19231</v>
      </c>
      <c r="B3858" t="s">
        <v>87</v>
      </c>
      <c r="C3858" t="s">
        <v>87</v>
      </c>
      <c r="D3858" t="s">
        <v>88</v>
      </c>
      <c r="F3858" t="s">
        <v>19232</v>
      </c>
      <c r="G3858" t="s">
        <v>19233</v>
      </c>
      <c r="H3858" t="s">
        <v>19052</v>
      </c>
      <c r="K3858" t="s">
        <v>115</v>
      </c>
      <c r="L3858" t="s">
        <v>115</v>
      </c>
      <c r="M3858" t="s">
        <v>19234</v>
      </c>
      <c r="O3858" t="s">
        <v>19235</v>
      </c>
      <c r="P3858" s="10">
        <v>47.60743946</v>
      </c>
      <c r="Q3858" s="10">
        <v>-122.29234893</v>
      </c>
      <c r="R3858" t="s">
        <v>19236</v>
      </c>
      <c r="S3858" s="7">
        <v>11</v>
      </c>
      <c r="T3858" s="7">
        <v>2020</v>
      </c>
      <c r="U3858" s="7">
        <v>4</v>
      </c>
      <c r="Y3858" t="b">
        <v>1</v>
      </c>
      <c r="Z3858" t="b">
        <v>1</v>
      </c>
      <c r="AB3858">
        <v>3</v>
      </c>
      <c r="AC3858" t="b">
        <v>0</v>
      </c>
      <c r="AD3858" t="b">
        <v>1</v>
      </c>
      <c r="AE3858" t="b">
        <v>0</v>
      </c>
      <c r="AF3858" t="b">
        <v>1</v>
      </c>
      <c r="AG3858" s="11">
        <v>44141</v>
      </c>
      <c r="AI3858" s="12">
        <f>IF(OR(AG3858="",AH3858=""),"",AH3858-AG3858)</f>
        <v/>
      </c>
      <c r="AJ3858" s="13">
        <f>IF(OR(AI3858="",AA3858=""),"",AI3858=AA3858)</f>
        <v/>
      </c>
      <c r="AK3858" s="13">
        <f>IF(AI3858="","",AI3858&gt;60)</f>
        <v/>
      </c>
      <c r="AL3858" s="13" t="b">
        <f>IF(OR(Y3858=TRUE,AH3858=""),TRUE,FALSE)</f>
        <v>1</v>
      </c>
      <c r="AM3858" s="13">
        <f>IF(AI3858="","",AI3858&lt;0)</f>
        <v/>
      </c>
      <c r="AN3858" s="13" t="str">
        <f>IF(AH3858="","No inspection date",IF(AI3858&lt;0,"Negative chronology",IF(AI3858&lt;=30,"0-30",IF(AI3858&lt;=60,"31-60",IF(AI3858&lt;=90,"61-90",IF(AI3858&lt;=180,"91-180","181+"))))))</f>
        <v>No inspection date</v>
      </c>
      <c r="AO3858" s="13" t="str">
        <f>IF(OR(ISNUMBER(SEARCH("COMPLETED",K3858)),ISNUMBER(SEARCH("CLOSED",K3858))),"Closed/Completed","Other Active/Issued")</f>
        <v>Other Active/Issued</v>
      </c>
    </row>
    <row r="3859" spans="1:41">
      <c r="A3859" t="s">
        <v>19237</v>
      </c>
      <c r="B3859" t="s">
        <v>87</v>
      </c>
      <c r="C3859" t="s">
        <v>87</v>
      </c>
      <c r="D3859" t="s">
        <v>88</v>
      </c>
      <c r="F3859" t="s">
        <v>1094</v>
      </c>
      <c r="G3859" t="s">
        <v>19238</v>
      </c>
      <c r="H3859" t="s">
        <v>19052</v>
      </c>
      <c r="K3859" t="s">
        <v>93</v>
      </c>
      <c r="L3859" t="s">
        <v>93</v>
      </c>
      <c r="M3859" t="s">
        <v>1098</v>
      </c>
      <c r="O3859" t="s">
        <v>19239</v>
      </c>
      <c r="P3859" s="10">
        <v>47.66962901</v>
      </c>
      <c r="Q3859" s="10">
        <v>-122.27378874</v>
      </c>
      <c r="R3859" t="s">
        <v>1100</v>
      </c>
      <c r="S3859" s="7">
        <v>11</v>
      </c>
      <c r="T3859" s="7">
        <v>2020</v>
      </c>
      <c r="U3859" s="7">
        <v>4</v>
      </c>
      <c r="Y3859" t="b">
        <v>1</v>
      </c>
      <c r="Z3859" t="b">
        <v>1</v>
      </c>
      <c r="AB3859">
        <v>4</v>
      </c>
      <c r="AC3859" t="b">
        <v>0</v>
      </c>
      <c r="AD3859" t="b">
        <v>1</v>
      </c>
      <c r="AE3859" t="b">
        <v>0</v>
      </c>
      <c r="AF3859" t="b">
        <v>1</v>
      </c>
      <c r="AG3859" s="11">
        <v>44141</v>
      </c>
      <c r="AI3859" s="12">
        <f>IF(OR(AG3859="",AH3859=""),"",AH3859-AG3859)</f>
        <v/>
      </c>
      <c r="AJ3859" s="13">
        <f>IF(OR(AI3859="",AA3859=""),"",AI3859=AA3859)</f>
        <v/>
      </c>
      <c r="AK3859" s="13">
        <f>IF(AI3859="","",AI3859&gt;60)</f>
        <v/>
      </c>
      <c r="AL3859" s="13" t="b">
        <f>IF(OR(Y3859=TRUE,AH3859=""),TRUE,FALSE)</f>
        <v>1</v>
      </c>
      <c r="AM3859" s="13">
        <f>IF(AI3859="","",AI3859&lt;0)</f>
        <v/>
      </c>
      <c r="AN3859" s="13" t="str">
        <f>IF(AH3859="","No inspection date",IF(AI3859&lt;0,"Negative chronology",IF(AI3859&lt;=30,"0-30",IF(AI3859&lt;=60,"31-60",IF(AI3859&lt;=90,"61-90",IF(AI3859&lt;=180,"91-180","181+"))))))</f>
        <v>No inspection date</v>
      </c>
      <c r="AO3859" s="13" t="str">
        <f>IF(OR(ISNUMBER(SEARCH("COMPLETED",K3859)),ISNUMBER(SEARCH("CLOSED",K3859))),"Closed/Completed","Other Active/Issued")</f>
        <v>Closed/Completed</v>
      </c>
    </row>
    <row r="3860" spans="1:41">
      <c r="A3860" t="s">
        <v>19240</v>
      </c>
      <c r="B3860" t="s">
        <v>87</v>
      </c>
      <c r="C3860" t="s">
        <v>87</v>
      </c>
      <c r="D3860" t="s">
        <v>88</v>
      </c>
      <c r="F3860" t="s">
        <v>17756</v>
      </c>
      <c r="G3860" t="s">
        <v>5920</v>
      </c>
      <c r="H3860" t="s">
        <v>19052</v>
      </c>
      <c r="I3860" t="s">
        <v>17787</v>
      </c>
      <c r="J3860" t="s">
        <v>137</v>
      </c>
      <c r="K3860" t="s">
        <v>93</v>
      </c>
      <c r="L3860" t="s">
        <v>93</v>
      </c>
      <c r="M3860" t="s">
        <v>17690</v>
      </c>
      <c r="N3860" s="9">
        <v>98104</v>
      </c>
      <c r="O3860" t="s">
        <v>19241</v>
      </c>
      <c r="P3860" s="10">
        <v>47.59982559</v>
      </c>
      <c r="Q3860" s="10">
        <v>-122.32851868</v>
      </c>
      <c r="R3860" t="s">
        <v>17692</v>
      </c>
      <c r="S3860" s="7">
        <v>11</v>
      </c>
      <c r="T3860" s="7">
        <v>2020</v>
      </c>
      <c r="U3860" s="7">
        <v>4</v>
      </c>
      <c r="V3860">
        <v>11</v>
      </c>
      <c r="W3860">
        <v>2020</v>
      </c>
      <c r="X3860">
        <v>4</v>
      </c>
      <c r="Y3860" t="b">
        <v>0</v>
      </c>
      <c r="Z3860" t="b">
        <v>0</v>
      </c>
      <c r="AA3860">
        <v>5</v>
      </c>
      <c r="AB3860">
        <v>2</v>
      </c>
      <c r="AC3860" t="b">
        <v>0</v>
      </c>
      <c r="AD3860" t="b">
        <v>1</v>
      </c>
      <c r="AE3860" t="b">
        <v>0</v>
      </c>
      <c r="AF3860" t="b">
        <v>1</v>
      </c>
      <c r="AG3860" s="11">
        <v>44141</v>
      </c>
      <c r="AH3860" s="11">
        <v>44146</v>
      </c>
      <c r="AI3860" s="12">
        <f>IF(OR(AG3860="",AH3860=""),"",AH3860-AG3860)</f>
        <v>5.0</v>
      </c>
      <c r="AJ3860" s="13" t="b">
        <f>IF(OR(AI3860="",AA3860=""),"",AI3860=AA3860)</f>
        <v>1</v>
      </c>
      <c r="AK3860" s="13" t="b">
        <f>IF(AI3860="","",AI3860&gt;60)</f>
        <v>0</v>
      </c>
      <c r="AL3860" s="13" t="b">
        <f>IF(OR(Y3860=TRUE,AH3860=""),TRUE,FALSE)</f>
        <v>0</v>
      </c>
      <c r="AM3860" s="13" t="b">
        <f>IF(AI3860="","",AI3860&lt;0)</f>
        <v>0</v>
      </c>
      <c r="AN3860" s="13" t="str">
        <f>IF(AH3860="","No inspection date",IF(AI3860&lt;0,"Negative chronology",IF(AI3860&lt;=30,"0-30",IF(AI3860&lt;=60,"31-60",IF(AI3860&lt;=90,"61-90",IF(AI3860&lt;=180,"91-180","181+"))))))</f>
        <v>0-30</v>
      </c>
      <c r="AO3860" s="13" t="str">
        <f>IF(OR(ISNUMBER(SEARCH("COMPLETED",K3860)),ISNUMBER(SEARCH("CLOSED",K3860))),"Closed/Completed","Other Active/Issued")</f>
        <v>Closed/Completed</v>
      </c>
    </row>
    <row r="3861" spans="1:41">
      <c r="A3861" t="s">
        <v>19242</v>
      </c>
      <c r="B3861" t="s">
        <v>87</v>
      </c>
      <c r="C3861" t="s">
        <v>87</v>
      </c>
      <c r="D3861" t="s">
        <v>88</v>
      </c>
      <c r="F3861" t="s">
        <v>19243</v>
      </c>
      <c r="H3861" t="s">
        <v>11024</v>
      </c>
      <c r="K3861" t="s">
        <v>93</v>
      </c>
      <c r="L3861" t="s">
        <v>93</v>
      </c>
      <c r="M3861" t="s">
        <v>19244</v>
      </c>
      <c r="N3861" s="9">
        <v>98112</v>
      </c>
      <c r="O3861" t="s">
        <v>19245</v>
      </c>
      <c r="P3861" s="10">
        <v>47.61940537</v>
      </c>
      <c r="Q3861" s="10">
        <v>-122.29507406</v>
      </c>
      <c r="R3861" t="s">
        <v>19246</v>
      </c>
      <c r="S3861" s="7">
        <v>11</v>
      </c>
      <c r="T3861" s="7">
        <v>2020</v>
      </c>
      <c r="U3861" s="7">
        <v>4</v>
      </c>
      <c r="Y3861" t="b">
        <v>1</v>
      </c>
      <c r="Z3861" t="b">
        <v>1</v>
      </c>
      <c r="AB3861">
        <v>3</v>
      </c>
      <c r="AC3861" t="b">
        <v>0</v>
      </c>
      <c r="AD3861" t="b">
        <v>1</v>
      </c>
      <c r="AE3861" t="b">
        <v>0</v>
      </c>
      <c r="AF3861" t="b">
        <v>1</v>
      </c>
      <c r="AG3861" s="11">
        <v>44144</v>
      </c>
      <c r="AI3861" s="12">
        <f>IF(OR(AG3861="",AH3861=""),"",AH3861-AG3861)</f>
        <v/>
      </c>
      <c r="AJ3861" s="13">
        <f>IF(OR(AI3861="",AA3861=""),"",AI3861=AA3861)</f>
        <v/>
      </c>
      <c r="AK3861" s="13">
        <f>IF(AI3861="","",AI3861&gt;60)</f>
        <v/>
      </c>
      <c r="AL3861" s="13" t="b">
        <f>IF(OR(Y3861=TRUE,AH3861=""),TRUE,FALSE)</f>
        <v>1</v>
      </c>
      <c r="AM3861" s="13">
        <f>IF(AI3861="","",AI3861&lt;0)</f>
        <v/>
      </c>
      <c r="AN3861" s="13" t="str">
        <f>IF(AH3861="","No inspection date",IF(AI3861&lt;0,"Negative chronology",IF(AI3861&lt;=30,"0-30",IF(AI3861&lt;=60,"31-60",IF(AI3861&lt;=90,"61-90",IF(AI3861&lt;=180,"91-180","181+"))))))</f>
        <v>No inspection date</v>
      </c>
      <c r="AO3861" s="13" t="str">
        <f>IF(OR(ISNUMBER(SEARCH("COMPLETED",K3861)),ISNUMBER(SEARCH("CLOSED",K3861))),"Closed/Completed","Other Active/Issued")</f>
        <v>Closed/Completed</v>
      </c>
    </row>
    <row r="3862" spans="1:41">
      <c r="A3862" t="s">
        <v>19247</v>
      </c>
      <c r="B3862" t="s">
        <v>87</v>
      </c>
      <c r="C3862" t="s">
        <v>87</v>
      </c>
      <c r="D3862" t="s">
        <v>88</v>
      </c>
      <c r="F3862" t="s">
        <v>19248</v>
      </c>
      <c r="G3862" t="s">
        <v>19249</v>
      </c>
      <c r="H3862" t="s">
        <v>11024</v>
      </c>
      <c r="K3862" t="s">
        <v>93</v>
      </c>
      <c r="L3862" t="s">
        <v>93</v>
      </c>
      <c r="M3862" t="s">
        <v>19250</v>
      </c>
      <c r="O3862" t="s">
        <v>19251</v>
      </c>
      <c r="P3862" s="10">
        <v>47.70761696</v>
      </c>
      <c r="Q3862" s="10">
        <v>-122.33450396</v>
      </c>
      <c r="R3862" t="s">
        <v>19252</v>
      </c>
      <c r="S3862" s="7">
        <v>11</v>
      </c>
      <c r="T3862" s="7">
        <v>2020</v>
      </c>
      <c r="U3862" s="7">
        <v>4</v>
      </c>
      <c r="Y3862" t="b">
        <v>1</v>
      </c>
      <c r="Z3862" t="b">
        <v>1</v>
      </c>
      <c r="AB3862">
        <v>5</v>
      </c>
      <c r="AC3862" t="b">
        <v>0</v>
      </c>
      <c r="AD3862" t="b">
        <v>1</v>
      </c>
      <c r="AE3862" t="b">
        <v>0</v>
      </c>
      <c r="AF3862" t="b">
        <v>1</v>
      </c>
      <c r="AG3862" s="11">
        <v>44144</v>
      </c>
      <c r="AI3862" s="12">
        <f>IF(OR(AG3862="",AH3862=""),"",AH3862-AG3862)</f>
        <v/>
      </c>
      <c r="AJ3862" s="13">
        <f>IF(OR(AI3862="",AA3862=""),"",AI3862=AA3862)</f>
        <v/>
      </c>
      <c r="AK3862" s="13">
        <f>IF(AI3862="","",AI3862&gt;60)</f>
        <v/>
      </c>
      <c r="AL3862" s="13" t="b">
        <f>IF(OR(Y3862=TRUE,AH3862=""),TRUE,FALSE)</f>
        <v>1</v>
      </c>
      <c r="AM3862" s="13">
        <f>IF(AI3862="","",AI3862&lt;0)</f>
        <v/>
      </c>
      <c r="AN3862" s="13" t="str">
        <f>IF(AH3862="","No inspection date",IF(AI3862&lt;0,"Negative chronology",IF(AI3862&lt;=30,"0-30",IF(AI3862&lt;=60,"31-60",IF(AI3862&lt;=90,"61-90",IF(AI3862&lt;=180,"91-180","181+"))))))</f>
        <v>No inspection date</v>
      </c>
      <c r="AO3862" s="13" t="str">
        <f>IF(OR(ISNUMBER(SEARCH("COMPLETED",K3862)),ISNUMBER(SEARCH("CLOSED",K3862))),"Closed/Completed","Other Active/Issued")</f>
        <v>Closed/Completed</v>
      </c>
    </row>
    <row r="3863" spans="1:41">
      <c r="A3863" t="s">
        <v>19253</v>
      </c>
      <c r="B3863" t="s">
        <v>87</v>
      </c>
      <c r="C3863" t="s">
        <v>87</v>
      </c>
      <c r="D3863" t="s">
        <v>88</v>
      </c>
      <c r="F3863" t="s">
        <v>19254</v>
      </c>
      <c r="G3863" t="s">
        <v>13500</v>
      </c>
      <c r="H3863" t="s">
        <v>11024</v>
      </c>
      <c r="K3863" t="s">
        <v>93</v>
      </c>
      <c r="L3863" t="s">
        <v>93</v>
      </c>
      <c r="M3863" t="s">
        <v>6006</v>
      </c>
      <c r="N3863" s="9">
        <v>98122</v>
      </c>
      <c r="O3863" t="s">
        <v>19255</v>
      </c>
      <c r="P3863" s="10">
        <v>47.61908112</v>
      </c>
      <c r="Q3863" s="10">
        <v>-122.29446282</v>
      </c>
      <c r="R3863" t="s">
        <v>6008</v>
      </c>
      <c r="S3863" s="7">
        <v>11</v>
      </c>
      <c r="T3863" s="7">
        <v>2020</v>
      </c>
      <c r="U3863" s="7">
        <v>4</v>
      </c>
      <c r="Y3863" t="b">
        <v>1</v>
      </c>
      <c r="Z3863" t="b">
        <v>1</v>
      </c>
      <c r="AB3863">
        <v>3</v>
      </c>
      <c r="AC3863" t="b">
        <v>0</v>
      </c>
      <c r="AD3863" t="b">
        <v>1</v>
      </c>
      <c r="AE3863" t="b">
        <v>0</v>
      </c>
      <c r="AF3863" t="b">
        <v>1</v>
      </c>
      <c r="AG3863" s="11">
        <v>44144</v>
      </c>
      <c r="AI3863" s="12">
        <f>IF(OR(AG3863="",AH3863=""),"",AH3863-AG3863)</f>
        <v/>
      </c>
      <c r="AJ3863" s="13">
        <f>IF(OR(AI3863="",AA3863=""),"",AI3863=AA3863)</f>
        <v/>
      </c>
      <c r="AK3863" s="13">
        <f>IF(AI3863="","",AI3863&gt;60)</f>
        <v/>
      </c>
      <c r="AL3863" s="13" t="b">
        <f>IF(OR(Y3863=TRUE,AH3863=""),TRUE,FALSE)</f>
        <v>1</v>
      </c>
      <c r="AM3863" s="13">
        <f>IF(AI3863="","",AI3863&lt;0)</f>
        <v/>
      </c>
      <c r="AN3863" s="13" t="str">
        <f>IF(AH3863="","No inspection date",IF(AI3863&lt;0,"Negative chronology",IF(AI3863&lt;=30,"0-30",IF(AI3863&lt;=60,"31-60",IF(AI3863&lt;=90,"61-90",IF(AI3863&lt;=180,"91-180","181+"))))))</f>
        <v>No inspection date</v>
      </c>
      <c r="AO3863" s="13" t="str">
        <f>IF(OR(ISNUMBER(SEARCH("COMPLETED",K3863)),ISNUMBER(SEARCH("CLOSED",K3863))),"Closed/Completed","Other Active/Issued")</f>
        <v>Closed/Completed</v>
      </c>
    </row>
    <row r="3864" spans="1:41">
      <c r="A3864" t="s">
        <v>19256</v>
      </c>
      <c r="B3864" t="s">
        <v>87</v>
      </c>
      <c r="C3864" t="s">
        <v>87</v>
      </c>
      <c r="D3864" t="s">
        <v>88</v>
      </c>
      <c r="F3864" t="s">
        <v>18302</v>
      </c>
      <c r="G3864" t="s">
        <v>19257</v>
      </c>
      <c r="H3864" t="s">
        <v>11024</v>
      </c>
      <c r="K3864" t="s">
        <v>93</v>
      </c>
      <c r="L3864" t="s">
        <v>93</v>
      </c>
      <c r="M3864" t="s">
        <v>1223</v>
      </c>
      <c r="N3864" s="9">
        <v>98126</v>
      </c>
      <c r="O3864" t="s">
        <v>19258</v>
      </c>
      <c r="P3864" s="10">
        <v>47.57584379</v>
      </c>
      <c r="Q3864" s="10">
        <v>-122.3743025</v>
      </c>
      <c r="R3864" t="s">
        <v>1225</v>
      </c>
      <c r="S3864" s="7">
        <v>11</v>
      </c>
      <c r="T3864" s="7">
        <v>2020</v>
      </c>
      <c r="U3864" s="7">
        <v>4</v>
      </c>
      <c r="Y3864" t="b">
        <v>1</v>
      </c>
      <c r="Z3864" t="b">
        <v>1</v>
      </c>
      <c r="AB3864">
        <v>1</v>
      </c>
      <c r="AC3864" t="b">
        <v>0</v>
      </c>
      <c r="AD3864" t="b">
        <v>1</v>
      </c>
      <c r="AE3864" t="b">
        <v>0</v>
      </c>
      <c r="AF3864" t="b">
        <v>1</v>
      </c>
      <c r="AG3864" s="11">
        <v>44144</v>
      </c>
      <c r="AI3864" s="12">
        <f>IF(OR(AG3864="",AH3864=""),"",AH3864-AG3864)</f>
        <v/>
      </c>
      <c r="AJ3864" s="13">
        <f>IF(OR(AI3864="",AA3864=""),"",AI3864=AA3864)</f>
        <v/>
      </c>
      <c r="AK3864" s="13">
        <f>IF(AI3864="","",AI3864&gt;60)</f>
        <v/>
      </c>
      <c r="AL3864" s="13" t="b">
        <f>IF(OR(Y3864=TRUE,AH3864=""),TRUE,FALSE)</f>
        <v>1</v>
      </c>
      <c r="AM3864" s="13">
        <f>IF(AI3864="","",AI3864&lt;0)</f>
        <v/>
      </c>
      <c r="AN3864" s="13" t="str">
        <f>IF(AH3864="","No inspection date",IF(AI3864&lt;0,"Negative chronology",IF(AI3864&lt;=30,"0-30",IF(AI3864&lt;=60,"31-60",IF(AI3864&lt;=90,"61-90",IF(AI3864&lt;=180,"91-180","181+"))))))</f>
        <v>No inspection date</v>
      </c>
      <c r="AO3864" s="13" t="str">
        <f>IF(OR(ISNUMBER(SEARCH("COMPLETED",K3864)),ISNUMBER(SEARCH("CLOSED",K3864))),"Closed/Completed","Other Active/Issued")</f>
        <v>Closed/Completed</v>
      </c>
    </row>
    <row r="3865" spans="1:41">
      <c r="A3865" t="s">
        <v>19259</v>
      </c>
      <c r="B3865" t="s">
        <v>87</v>
      </c>
      <c r="C3865" t="s">
        <v>87</v>
      </c>
      <c r="D3865" t="s">
        <v>88</v>
      </c>
      <c r="F3865" t="s">
        <v>19260</v>
      </c>
      <c r="G3865" t="s">
        <v>5920</v>
      </c>
      <c r="H3865" t="s">
        <v>11024</v>
      </c>
      <c r="I3865" t="s">
        <v>7634</v>
      </c>
      <c r="J3865" t="s">
        <v>137</v>
      </c>
      <c r="K3865" t="s">
        <v>93</v>
      </c>
      <c r="L3865" t="s">
        <v>93</v>
      </c>
      <c r="M3865" t="s">
        <v>19261</v>
      </c>
      <c r="N3865" s="9">
        <v>98121</v>
      </c>
      <c r="O3865" t="s">
        <v>19262</v>
      </c>
      <c r="P3865" s="10">
        <v>47.61278071</v>
      </c>
      <c r="Q3865" s="10">
        <v>-122.34615672</v>
      </c>
      <c r="R3865" t="s">
        <v>19263</v>
      </c>
      <c r="S3865" s="7">
        <v>11</v>
      </c>
      <c r="T3865" s="7">
        <v>2020</v>
      </c>
      <c r="U3865" s="7">
        <v>4</v>
      </c>
      <c r="V3865">
        <v>12</v>
      </c>
      <c r="W3865">
        <v>2020</v>
      </c>
      <c r="X3865">
        <v>4</v>
      </c>
      <c r="Y3865" t="b">
        <v>0</v>
      </c>
      <c r="Z3865" t="b">
        <v>0</v>
      </c>
      <c r="AA3865">
        <v>49</v>
      </c>
      <c r="AB3865">
        <v>7</v>
      </c>
      <c r="AC3865" t="b">
        <v>0</v>
      </c>
      <c r="AD3865" t="b">
        <v>1</v>
      </c>
      <c r="AE3865" t="b">
        <v>0</v>
      </c>
      <c r="AF3865" t="b">
        <v>1</v>
      </c>
      <c r="AG3865" s="11">
        <v>44144</v>
      </c>
      <c r="AH3865" s="11">
        <v>44193</v>
      </c>
      <c r="AI3865" s="12">
        <f>IF(OR(AG3865="",AH3865=""),"",AH3865-AG3865)</f>
        <v>49.0</v>
      </c>
      <c r="AJ3865" s="13" t="b">
        <f>IF(OR(AI3865="",AA3865=""),"",AI3865=AA3865)</f>
        <v>1</v>
      </c>
      <c r="AK3865" s="13" t="b">
        <f>IF(AI3865="","",AI3865&gt;60)</f>
        <v>0</v>
      </c>
      <c r="AL3865" s="13" t="b">
        <f>IF(OR(Y3865=TRUE,AH3865=""),TRUE,FALSE)</f>
        <v>0</v>
      </c>
      <c r="AM3865" s="13" t="b">
        <f>IF(AI3865="","",AI3865&lt;0)</f>
        <v>0</v>
      </c>
      <c r="AN3865" s="13" t="str">
        <f>IF(AH3865="","No inspection date",IF(AI3865&lt;0,"Negative chronology",IF(AI3865&lt;=30,"0-30",IF(AI3865&lt;=60,"31-60",IF(AI3865&lt;=90,"61-90",IF(AI3865&lt;=180,"91-180","181+"))))))</f>
        <v>31-60</v>
      </c>
      <c r="AO3865" s="13" t="str">
        <f>IF(OR(ISNUMBER(SEARCH("COMPLETED",K3865)),ISNUMBER(SEARCH("CLOSED",K3865))),"Closed/Completed","Other Active/Issued")</f>
        <v>Closed/Completed</v>
      </c>
    </row>
    <row r="3866" spans="1:41">
      <c r="A3866" t="s">
        <v>19264</v>
      </c>
      <c r="B3866" t="s">
        <v>87</v>
      </c>
      <c r="C3866" t="s">
        <v>87</v>
      </c>
      <c r="D3866" t="s">
        <v>88</v>
      </c>
      <c r="F3866" t="s">
        <v>19265</v>
      </c>
      <c r="G3866" t="s">
        <v>15892</v>
      </c>
      <c r="H3866" t="s">
        <v>7379</v>
      </c>
      <c r="I3866" t="s">
        <v>315</v>
      </c>
      <c r="J3866" t="s">
        <v>137</v>
      </c>
      <c r="K3866" t="s">
        <v>93</v>
      </c>
      <c r="L3866" t="s">
        <v>93</v>
      </c>
      <c r="M3866" t="s">
        <v>15893</v>
      </c>
      <c r="N3866" s="9">
        <v>98102</v>
      </c>
      <c r="O3866" t="s">
        <v>19266</v>
      </c>
      <c r="P3866" s="10">
        <v>47.63842738</v>
      </c>
      <c r="Q3866" s="10">
        <v>-122.32518948</v>
      </c>
      <c r="R3866" t="s">
        <v>8039</v>
      </c>
      <c r="S3866" s="7">
        <v>11</v>
      </c>
      <c r="T3866" s="7">
        <v>2020</v>
      </c>
      <c r="U3866" s="7">
        <v>4</v>
      </c>
      <c r="V3866">
        <v>12</v>
      </c>
      <c r="W3866">
        <v>2020</v>
      </c>
      <c r="X3866">
        <v>4</v>
      </c>
      <c r="Y3866" t="b">
        <v>0</v>
      </c>
      <c r="Z3866" t="b">
        <v>0</v>
      </c>
      <c r="AA3866">
        <v>23</v>
      </c>
      <c r="AB3866">
        <v>3</v>
      </c>
      <c r="AC3866" t="b">
        <v>0</v>
      </c>
      <c r="AD3866" t="b">
        <v>1</v>
      </c>
      <c r="AE3866" t="b">
        <v>0</v>
      </c>
      <c r="AF3866" t="b">
        <v>1</v>
      </c>
      <c r="AG3866" s="11">
        <v>44145</v>
      </c>
      <c r="AH3866" s="11">
        <v>44168</v>
      </c>
      <c r="AI3866" s="12">
        <f>IF(OR(AG3866="",AH3866=""),"",AH3866-AG3866)</f>
        <v>23.0</v>
      </c>
      <c r="AJ3866" s="13" t="b">
        <f>IF(OR(AI3866="",AA3866=""),"",AI3866=AA3866)</f>
        <v>1</v>
      </c>
      <c r="AK3866" s="13" t="b">
        <f>IF(AI3866="","",AI3866&gt;60)</f>
        <v>0</v>
      </c>
      <c r="AL3866" s="13" t="b">
        <f>IF(OR(Y3866=TRUE,AH3866=""),TRUE,FALSE)</f>
        <v>0</v>
      </c>
      <c r="AM3866" s="13" t="b">
        <f>IF(AI3866="","",AI3866&lt;0)</f>
        <v>0</v>
      </c>
      <c r="AN3866" s="13" t="str">
        <f>IF(AH3866="","No inspection date",IF(AI3866&lt;0,"Negative chronology",IF(AI3866&lt;=30,"0-30",IF(AI3866&lt;=60,"31-60",IF(AI3866&lt;=90,"61-90",IF(AI3866&lt;=180,"91-180","181+"))))))</f>
        <v>0-30</v>
      </c>
      <c r="AO3866" s="13" t="str">
        <f>IF(OR(ISNUMBER(SEARCH("COMPLETED",K3866)),ISNUMBER(SEARCH("CLOSED",K3866))),"Closed/Completed","Other Active/Issued")</f>
        <v>Closed/Completed</v>
      </c>
    </row>
    <row r="3867" spans="1:41">
      <c r="A3867" t="s">
        <v>19267</v>
      </c>
      <c r="B3867" t="s">
        <v>87</v>
      </c>
      <c r="C3867" t="s">
        <v>87</v>
      </c>
      <c r="D3867" t="s">
        <v>88</v>
      </c>
      <c r="F3867" t="s">
        <v>7624</v>
      </c>
      <c r="G3867" t="s">
        <v>17807</v>
      </c>
      <c r="H3867" t="s">
        <v>7379</v>
      </c>
      <c r="I3867" t="s">
        <v>19268</v>
      </c>
      <c r="J3867" t="s">
        <v>137</v>
      </c>
      <c r="K3867" t="s">
        <v>93</v>
      </c>
      <c r="L3867" t="s">
        <v>93</v>
      </c>
      <c r="M3867" t="s">
        <v>2566</v>
      </c>
      <c r="N3867" s="9">
        <v>98119</v>
      </c>
      <c r="O3867" t="s">
        <v>19269</v>
      </c>
      <c r="P3867" s="10">
        <v>47.65457662</v>
      </c>
      <c r="Q3867" s="10">
        <v>-122.37334386</v>
      </c>
      <c r="R3867" t="s">
        <v>2568</v>
      </c>
      <c r="S3867" s="7">
        <v>11</v>
      </c>
      <c r="T3867" s="7">
        <v>2020</v>
      </c>
      <c r="U3867" s="7">
        <v>4</v>
      </c>
      <c r="V3867">
        <v>3</v>
      </c>
      <c r="W3867">
        <v>2021</v>
      </c>
      <c r="X3867">
        <v>1</v>
      </c>
      <c r="Y3867" t="b">
        <v>0</v>
      </c>
      <c r="Z3867" t="b">
        <v>0</v>
      </c>
      <c r="AA3867">
        <v>139</v>
      </c>
      <c r="AB3867">
        <v>7</v>
      </c>
      <c r="AC3867" t="b">
        <v>0</v>
      </c>
      <c r="AD3867" t="b">
        <v>1</v>
      </c>
      <c r="AE3867" t="b">
        <v>0</v>
      </c>
      <c r="AF3867" t="b">
        <v>1</v>
      </c>
      <c r="AG3867" s="11">
        <v>44145</v>
      </c>
      <c r="AH3867" s="11">
        <v>44284</v>
      </c>
      <c r="AI3867" s="12">
        <f>IF(OR(AG3867="",AH3867=""),"",AH3867-AG3867)</f>
        <v>139.0</v>
      </c>
      <c r="AJ3867" s="13" t="b">
        <f>IF(OR(AI3867="",AA3867=""),"",AI3867=AA3867)</f>
        <v>1</v>
      </c>
      <c r="AK3867" s="13" t="b">
        <f>IF(AI3867="","",AI3867&gt;60)</f>
        <v>1</v>
      </c>
      <c r="AL3867" s="13" t="b">
        <f>IF(OR(Y3867=TRUE,AH3867=""),TRUE,FALSE)</f>
        <v>0</v>
      </c>
      <c r="AM3867" s="13" t="b">
        <f>IF(AI3867="","",AI3867&lt;0)</f>
        <v>0</v>
      </c>
      <c r="AN3867" s="13" t="str">
        <f>IF(AH3867="","No inspection date",IF(AI3867&lt;0,"Negative chronology",IF(AI3867&lt;=30,"0-30",IF(AI3867&lt;=60,"31-60",IF(AI3867&lt;=90,"61-90",IF(AI3867&lt;=180,"91-180","181+"))))))</f>
        <v>91-180</v>
      </c>
      <c r="AO3867" s="13" t="str">
        <f>IF(OR(ISNUMBER(SEARCH("COMPLETED",K3867)),ISNUMBER(SEARCH("CLOSED",K3867))),"Closed/Completed","Other Active/Issued")</f>
        <v>Closed/Completed</v>
      </c>
    </row>
    <row r="3868" spans="1:41">
      <c r="A3868" t="s">
        <v>19270</v>
      </c>
      <c r="B3868" t="s">
        <v>87</v>
      </c>
      <c r="C3868" t="s">
        <v>87</v>
      </c>
      <c r="D3868" t="s">
        <v>88</v>
      </c>
      <c r="F3868" t="s">
        <v>19271</v>
      </c>
      <c r="H3868" t="s">
        <v>7379</v>
      </c>
      <c r="K3868" t="s">
        <v>100</v>
      </c>
      <c r="L3868" t="s">
        <v>100</v>
      </c>
      <c r="M3868" t="s">
        <v>983</v>
      </c>
      <c r="N3868" s="9">
        <v>98104</v>
      </c>
      <c r="O3868" t="s">
        <v>19272</v>
      </c>
      <c r="P3868" s="10">
        <v>47.59727326</v>
      </c>
      <c r="Q3868" s="10">
        <v>-122.32197948</v>
      </c>
      <c r="R3868" t="s">
        <v>985</v>
      </c>
      <c r="S3868" s="7">
        <v>11</v>
      </c>
      <c r="T3868" s="7">
        <v>2020</v>
      </c>
      <c r="U3868" s="7">
        <v>4</v>
      </c>
      <c r="Y3868" t="b">
        <v>1</v>
      </c>
      <c r="Z3868" t="b">
        <v>1</v>
      </c>
      <c r="AB3868">
        <v>2</v>
      </c>
      <c r="AC3868" t="b">
        <v>0</v>
      </c>
      <c r="AD3868" t="b">
        <v>1</v>
      </c>
      <c r="AE3868" t="b">
        <v>0</v>
      </c>
      <c r="AF3868" t="b">
        <v>1</v>
      </c>
      <c r="AG3868" s="11">
        <v>44145</v>
      </c>
      <c r="AI3868" s="12">
        <f>IF(OR(AG3868="",AH3868=""),"",AH3868-AG3868)</f>
        <v/>
      </c>
      <c r="AJ3868" s="13">
        <f>IF(OR(AI3868="",AA3868=""),"",AI3868=AA3868)</f>
        <v/>
      </c>
      <c r="AK3868" s="13">
        <f>IF(AI3868="","",AI3868&gt;60)</f>
        <v/>
      </c>
      <c r="AL3868" s="13" t="b">
        <f>IF(OR(Y3868=TRUE,AH3868=""),TRUE,FALSE)</f>
        <v>1</v>
      </c>
      <c r="AM3868" s="13">
        <f>IF(AI3868="","",AI3868&lt;0)</f>
        <v/>
      </c>
      <c r="AN3868" s="13" t="str">
        <f>IF(AH3868="","No inspection date",IF(AI3868&lt;0,"Negative chronology",IF(AI3868&lt;=30,"0-30",IF(AI3868&lt;=60,"31-60",IF(AI3868&lt;=90,"61-90",IF(AI3868&lt;=180,"91-180","181+"))))))</f>
        <v>No inspection date</v>
      </c>
      <c r="AO3868" s="13" t="str">
        <f>IF(OR(ISNUMBER(SEARCH("COMPLETED",K3868)),ISNUMBER(SEARCH("CLOSED",K3868))),"Closed/Completed","Other Active/Issued")</f>
        <v>Other Active/Issued</v>
      </c>
    </row>
    <row r="3869" spans="1:41">
      <c r="A3869" t="s">
        <v>19273</v>
      </c>
      <c r="B3869" t="s">
        <v>87</v>
      </c>
      <c r="C3869" t="s">
        <v>87</v>
      </c>
      <c r="D3869" t="s">
        <v>88</v>
      </c>
      <c r="H3869" t="s">
        <v>7379</v>
      </c>
      <c r="I3869" t="s">
        <v>10715</v>
      </c>
      <c r="J3869" t="s">
        <v>137</v>
      </c>
      <c r="K3869" t="s">
        <v>93</v>
      </c>
      <c r="L3869" t="s">
        <v>93</v>
      </c>
      <c r="M3869" t="s">
        <v>8196</v>
      </c>
      <c r="O3869" t="s">
        <v>19274</v>
      </c>
      <c r="P3869" s="10">
        <v>47.5743963</v>
      </c>
      <c r="Q3869" s="10">
        <v>-122.30932826</v>
      </c>
      <c r="R3869" t="s">
        <v>8198</v>
      </c>
      <c r="S3869" s="7">
        <v>11</v>
      </c>
      <c r="T3869" s="7">
        <v>2020</v>
      </c>
      <c r="U3869" s="7">
        <v>4</v>
      </c>
      <c r="V3869">
        <v>12</v>
      </c>
      <c r="W3869">
        <v>2020</v>
      </c>
      <c r="X3869">
        <v>4</v>
      </c>
      <c r="Y3869" t="b">
        <v>0</v>
      </c>
      <c r="Z3869" t="b">
        <v>0</v>
      </c>
      <c r="AA3869">
        <v>29</v>
      </c>
      <c r="AB3869">
        <v>2</v>
      </c>
      <c r="AC3869" t="b">
        <v>0</v>
      </c>
      <c r="AD3869" t="b">
        <v>1</v>
      </c>
      <c r="AE3869" t="b">
        <v>0</v>
      </c>
      <c r="AF3869" t="b">
        <v>1</v>
      </c>
      <c r="AG3869" s="11">
        <v>44145</v>
      </c>
      <c r="AH3869" s="11">
        <v>44174</v>
      </c>
      <c r="AI3869" s="12">
        <f>IF(OR(AG3869="",AH3869=""),"",AH3869-AG3869)</f>
        <v>29.0</v>
      </c>
      <c r="AJ3869" s="13" t="b">
        <f>IF(OR(AI3869="",AA3869=""),"",AI3869=AA3869)</f>
        <v>1</v>
      </c>
      <c r="AK3869" s="13" t="b">
        <f>IF(AI3869="","",AI3869&gt;60)</f>
        <v>0</v>
      </c>
      <c r="AL3869" s="13" t="b">
        <f>IF(OR(Y3869=TRUE,AH3869=""),TRUE,FALSE)</f>
        <v>0</v>
      </c>
      <c r="AM3869" s="13" t="b">
        <f>IF(AI3869="","",AI3869&lt;0)</f>
        <v>0</v>
      </c>
      <c r="AN3869" s="13" t="str">
        <f>IF(AH3869="","No inspection date",IF(AI3869&lt;0,"Negative chronology",IF(AI3869&lt;=30,"0-30",IF(AI3869&lt;=60,"31-60",IF(AI3869&lt;=90,"61-90",IF(AI3869&lt;=180,"91-180","181+"))))))</f>
        <v>0-30</v>
      </c>
      <c r="AO3869" s="13" t="str">
        <f>IF(OR(ISNUMBER(SEARCH("COMPLETED",K3869)),ISNUMBER(SEARCH("CLOSED",K3869))),"Closed/Completed","Other Active/Issued")</f>
        <v>Closed/Completed</v>
      </c>
    </row>
    <row r="3870" spans="1:41">
      <c r="A3870" t="s">
        <v>19275</v>
      </c>
      <c r="B3870" t="s">
        <v>87</v>
      </c>
      <c r="C3870" t="s">
        <v>87</v>
      </c>
      <c r="D3870" t="s">
        <v>88</v>
      </c>
      <c r="F3870" t="s">
        <v>19276</v>
      </c>
      <c r="H3870" t="s">
        <v>19277</v>
      </c>
      <c r="I3870" t="s">
        <v>19278</v>
      </c>
      <c r="J3870" t="s">
        <v>137</v>
      </c>
      <c r="K3870" t="s">
        <v>93</v>
      </c>
      <c r="L3870" t="s">
        <v>93</v>
      </c>
      <c r="M3870" t="s">
        <v>19279</v>
      </c>
      <c r="N3870" s="9">
        <v>98121</v>
      </c>
      <c r="O3870" t="s">
        <v>19280</v>
      </c>
      <c r="P3870" s="10">
        <v>47.61558545</v>
      </c>
      <c r="Q3870" s="10">
        <v>-122.3449729</v>
      </c>
      <c r="R3870" t="s">
        <v>19281</v>
      </c>
      <c r="S3870" s="7">
        <v>11</v>
      </c>
      <c r="T3870" s="7">
        <v>2020</v>
      </c>
      <c r="U3870" s="7">
        <v>4</v>
      </c>
      <c r="V3870">
        <v>7</v>
      </c>
      <c r="W3870">
        <v>2021</v>
      </c>
      <c r="X3870">
        <v>3</v>
      </c>
      <c r="Y3870" t="b">
        <v>0</v>
      </c>
      <c r="Z3870" t="b">
        <v>0</v>
      </c>
      <c r="AA3870">
        <v>257</v>
      </c>
      <c r="AB3870">
        <v>7</v>
      </c>
      <c r="AC3870" t="b">
        <v>0</v>
      </c>
      <c r="AD3870" t="b">
        <v>1</v>
      </c>
      <c r="AE3870" t="b">
        <v>0</v>
      </c>
      <c r="AF3870" t="b">
        <v>1</v>
      </c>
      <c r="AG3870" s="11">
        <v>44147</v>
      </c>
      <c r="AH3870" s="11">
        <v>44404</v>
      </c>
      <c r="AI3870" s="12">
        <f>IF(OR(AG3870="",AH3870=""),"",AH3870-AG3870)</f>
        <v>257.0</v>
      </c>
      <c r="AJ3870" s="13" t="b">
        <f>IF(OR(AI3870="",AA3870=""),"",AI3870=AA3870)</f>
        <v>1</v>
      </c>
      <c r="AK3870" s="13" t="b">
        <f>IF(AI3870="","",AI3870&gt;60)</f>
        <v>1</v>
      </c>
      <c r="AL3870" s="13" t="b">
        <f>IF(OR(Y3870=TRUE,AH3870=""),TRUE,FALSE)</f>
        <v>0</v>
      </c>
      <c r="AM3870" s="13" t="b">
        <f>IF(AI3870="","",AI3870&lt;0)</f>
        <v>0</v>
      </c>
      <c r="AN3870" s="13" t="str">
        <f>IF(AH3870="","No inspection date",IF(AI3870&lt;0,"Negative chronology",IF(AI3870&lt;=30,"0-30",IF(AI3870&lt;=60,"31-60",IF(AI3870&lt;=90,"61-90",IF(AI3870&lt;=180,"91-180","181+"))))))</f>
        <v>181+</v>
      </c>
      <c r="AO3870" s="13" t="str">
        <f>IF(OR(ISNUMBER(SEARCH("COMPLETED",K3870)),ISNUMBER(SEARCH("CLOSED",K3870))),"Closed/Completed","Other Active/Issued")</f>
        <v>Closed/Completed</v>
      </c>
    </row>
    <row r="3871" spans="1:41">
      <c r="A3871" t="s">
        <v>19282</v>
      </c>
      <c r="B3871" t="s">
        <v>87</v>
      </c>
      <c r="C3871" t="s">
        <v>87</v>
      </c>
      <c r="D3871" t="s">
        <v>88</v>
      </c>
      <c r="F3871" t="s">
        <v>19283</v>
      </c>
      <c r="G3871" t="s">
        <v>19284</v>
      </c>
      <c r="H3871" t="s">
        <v>19277</v>
      </c>
      <c r="I3871" t="s">
        <v>17476</v>
      </c>
      <c r="J3871" t="s">
        <v>137</v>
      </c>
      <c r="K3871" t="s">
        <v>93</v>
      </c>
      <c r="L3871" t="s">
        <v>93</v>
      </c>
      <c r="M3871" t="s">
        <v>19285</v>
      </c>
      <c r="N3871" s="9">
        <v>98102</v>
      </c>
      <c r="O3871" t="s">
        <v>19286</v>
      </c>
      <c r="P3871" s="10">
        <v>47.6193071</v>
      </c>
      <c r="Q3871" s="10">
        <v>-122.32693846</v>
      </c>
      <c r="R3871" t="s">
        <v>19287</v>
      </c>
      <c r="S3871" s="7">
        <v>11</v>
      </c>
      <c r="T3871" s="7">
        <v>2020</v>
      </c>
      <c r="U3871" s="7">
        <v>4</v>
      </c>
      <c r="V3871">
        <v>11</v>
      </c>
      <c r="W3871">
        <v>2020</v>
      </c>
      <c r="X3871">
        <v>4</v>
      </c>
      <c r="Y3871" t="b">
        <v>0</v>
      </c>
      <c r="Z3871" t="b">
        <v>0</v>
      </c>
      <c r="AA3871">
        <v>7</v>
      </c>
      <c r="AB3871">
        <v>3</v>
      </c>
      <c r="AC3871" t="b">
        <v>0</v>
      </c>
      <c r="AD3871" t="b">
        <v>1</v>
      </c>
      <c r="AE3871" t="b">
        <v>0</v>
      </c>
      <c r="AF3871" t="b">
        <v>1</v>
      </c>
      <c r="AG3871" s="11">
        <v>44147</v>
      </c>
      <c r="AH3871" s="11">
        <v>44154</v>
      </c>
      <c r="AI3871" s="12">
        <f>IF(OR(AG3871="",AH3871=""),"",AH3871-AG3871)</f>
        <v>7.0</v>
      </c>
      <c r="AJ3871" s="13" t="b">
        <f>IF(OR(AI3871="",AA3871=""),"",AI3871=AA3871)</f>
        <v>1</v>
      </c>
      <c r="AK3871" s="13" t="b">
        <f>IF(AI3871="","",AI3871&gt;60)</f>
        <v>0</v>
      </c>
      <c r="AL3871" s="13" t="b">
        <f>IF(OR(Y3871=TRUE,AH3871=""),TRUE,FALSE)</f>
        <v>0</v>
      </c>
      <c r="AM3871" s="13" t="b">
        <f>IF(AI3871="","",AI3871&lt;0)</f>
        <v>0</v>
      </c>
      <c r="AN3871" s="13" t="str">
        <f>IF(AH3871="","No inspection date",IF(AI3871&lt;0,"Negative chronology",IF(AI3871&lt;=30,"0-30",IF(AI3871&lt;=60,"31-60",IF(AI3871&lt;=90,"61-90",IF(AI3871&lt;=180,"91-180","181+"))))))</f>
        <v>0-30</v>
      </c>
      <c r="AO3871" s="13" t="str">
        <f>IF(OR(ISNUMBER(SEARCH("COMPLETED",K3871)),ISNUMBER(SEARCH("CLOSED",K3871))),"Closed/Completed","Other Active/Issued")</f>
        <v>Closed/Completed</v>
      </c>
    </row>
    <row r="3872" spans="1:41">
      <c r="A3872" t="s">
        <v>19288</v>
      </c>
      <c r="B3872" t="s">
        <v>87</v>
      </c>
      <c r="C3872" t="s">
        <v>87</v>
      </c>
      <c r="D3872" t="s">
        <v>88</v>
      </c>
      <c r="G3872" t="s">
        <v>19289</v>
      </c>
      <c r="H3872" t="s">
        <v>19277</v>
      </c>
      <c r="I3872" t="s">
        <v>7379</v>
      </c>
      <c r="J3872" t="s">
        <v>93</v>
      </c>
      <c r="K3872" t="s">
        <v>93</v>
      </c>
      <c r="L3872" t="s">
        <v>93</v>
      </c>
      <c r="M3872" t="s">
        <v>19290</v>
      </c>
      <c r="N3872" s="9">
        <v>98144</v>
      </c>
      <c r="O3872" t="s">
        <v>19291</v>
      </c>
      <c r="P3872" s="10">
        <v>47.59252496</v>
      </c>
      <c r="Q3872" s="10">
        <v>-122.29366348</v>
      </c>
      <c r="R3872" t="s">
        <v>19292</v>
      </c>
      <c r="S3872" s="7">
        <v>11</v>
      </c>
      <c r="T3872" s="7">
        <v>2020</v>
      </c>
      <c r="U3872" s="7">
        <v>4</v>
      </c>
      <c r="V3872">
        <v>11</v>
      </c>
      <c r="W3872">
        <v>2020</v>
      </c>
      <c r="X3872">
        <v>4</v>
      </c>
      <c r="Y3872" t="b">
        <v>0</v>
      </c>
      <c r="Z3872" t="b">
        <v>0</v>
      </c>
      <c r="AA3872">
        <v>-2</v>
      </c>
      <c r="AB3872">
        <v>3</v>
      </c>
      <c r="AC3872" t="b">
        <v>0</v>
      </c>
      <c r="AD3872" t="b">
        <v>1</v>
      </c>
      <c r="AE3872" t="b">
        <v>0</v>
      </c>
      <c r="AF3872" t="b">
        <v>1</v>
      </c>
      <c r="AG3872" s="11">
        <v>44147</v>
      </c>
      <c r="AH3872" s="11">
        <v>44145</v>
      </c>
      <c r="AI3872" s="12">
        <f>IF(OR(AG3872="",AH3872=""),"",AH3872-AG3872)</f>
        <v>-2.0</v>
      </c>
      <c r="AJ3872" s="13" t="b">
        <f>IF(OR(AI3872="",AA3872=""),"",AI3872=AA3872)</f>
        <v>1</v>
      </c>
      <c r="AK3872" s="13" t="b">
        <f>IF(AI3872="","",AI3872&gt;60)</f>
        <v>0</v>
      </c>
      <c r="AL3872" s="13" t="b">
        <f>IF(OR(Y3872=TRUE,AH3872=""),TRUE,FALSE)</f>
        <v>0</v>
      </c>
      <c r="AM3872" s="13" t="b">
        <f>IF(AI3872="","",AI3872&lt;0)</f>
        <v>1</v>
      </c>
      <c r="AN3872" s="13" t="str">
        <f>IF(AH3872="","No inspection date",IF(AI3872&lt;0,"Negative chronology",IF(AI3872&lt;=30,"0-30",IF(AI3872&lt;=60,"31-60",IF(AI3872&lt;=90,"61-90",IF(AI3872&lt;=180,"91-180","181+"))))))</f>
        <v>Negative chronology</v>
      </c>
      <c r="AO3872" s="13" t="str">
        <f>IF(OR(ISNUMBER(SEARCH("COMPLETED",K3872)),ISNUMBER(SEARCH("CLOSED",K3872))),"Closed/Completed","Other Active/Issued")</f>
        <v>Closed/Completed</v>
      </c>
    </row>
    <row r="3873" spans="1:41">
      <c r="A3873" t="s">
        <v>19293</v>
      </c>
      <c r="B3873" t="s">
        <v>87</v>
      </c>
      <c r="C3873" t="s">
        <v>87</v>
      </c>
      <c r="D3873" t="s">
        <v>88</v>
      </c>
      <c r="H3873" t="s">
        <v>19277</v>
      </c>
      <c r="K3873" t="s">
        <v>93</v>
      </c>
      <c r="L3873" t="s">
        <v>93</v>
      </c>
      <c r="M3873" t="s">
        <v>19294</v>
      </c>
      <c r="N3873" s="9">
        <v>98178</v>
      </c>
      <c r="O3873" t="s">
        <v>19295</v>
      </c>
      <c r="P3873" s="10">
        <v>47.49629748</v>
      </c>
      <c r="Q3873" s="10">
        <v>-122.26271797</v>
      </c>
      <c r="R3873" t="s">
        <v>19296</v>
      </c>
      <c r="S3873" s="7">
        <v>11</v>
      </c>
      <c r="T3873" s="7">
        <v>2020</v>
      </c>
      <c r="U3873" s="7">
        <v>4</v>
      </c>
      <c r="Y3873" t="b">
        <v>1</v>
      </c>
      <c r="Z3873" t="b">
        <v>1</v>
      </c>
      <c r="AB3873">
        <v>2</v>
      </c>
      <c r="AC3873" t="b">
        <v>0</v>
      </c>
      <c r="AD3873" t="b">
        <v>1</v>
      </c>
      <c r="AE3873" t="b">
        <v>0</v>
      </c>
      <c r="AF3873" t="b">
        <v>1</v>
      </c>
      <c r="AG3873" s="11">
        <v>44147</v>
      </c>
      <c r="AI3873" s="12">
        <f>IF(OR(AG3873="",AH3873=""),"",AH3873-AG3873)</f>
        <v/>
      </c>
      <c r="AJ3873" s="13">
        <f>IF(OR(AI3873="",AA3873=""),"",AI3873=AA3873)</f>
        <v/>
      </c>
      <c r="AK3873" s="13">
        <f>IF(AI3873="","",AI3873&gt;60)</f>
        <v/>
      </c>
      <c r="AL3873" s="13" t="b">
        <f>IF(OR(Y3873=TRUE,AH3873=""),TRUE,FALSE)</f>
        <v>1</v>
      </c>
      <c r="AM3873" s="13">
        <f>IF(AI3873="","",AI3873&lt;0)</f>
        <v/>
      </c>
      <c r="AN3873" s="13" t="str">
        <f>IF(AH3873="","No inspection date",IF(AI3873&lt;0,"Negative chronology",IF(AI3873&lt;=30,"0-30",IF(AI3873&lt;=60,"31-60",IF(AI3873&lt;=90,"61-90",IF(AI3873&lt;=180,"91-180","181+"))))))</f>
        <v>No inspection date</v>
      </c>
      <c r="AO3873" s="13" t="str">
        <f>IF(OR(ISNUMBER(SEARCH("COMPLETED",K3873)),ISNUMBER(SEARCH("CLOSED",K3873))),"Closed/Completed","Other Active/Issued")</f>
        <v>Closed/Completed</v>
      </c>
    </row>
    <row r="3874" spans="1:41">
      <c r="A3874" t="s">
        <v>19297</v>
      </c>
      <c r="B3874" t="s">
        <v>87</v>
      </c>
      <c r="C3874" t="s">
        <v>87</v>
      </c>
      <c r="D3874" t="s">
        <v>88</v>
      </c>
      <c r="F3874" t="s">
        <v>19298</v>
      </c>
      <c r="G3874" t="s">
        <v>5920</v>
      </c>
      <c r="H3874" t="s">
        <v>19038</v>
      </c>
      <c r="I3874" t="s">
        <v>13800</v>
      </c>
      <c r="J3874" t="s">
        <v>205</v>
      </c>
      <c r="K3874" t="s">
        <v>93</v>
      </c>
      <c r="L3874" t="s">
        <v>93</v>
      </c>
      <c r="M3874" t="s">
        <v>19299</v>
      </c>
      <c r="N3874" s="9">
        <v>98122</v>
      </c>
      <c r="O3874" t="s">
        <v>19300</v>
      </c>
      <c r="P3874" s="10">
        <v>47.61433335</v>
      </c>
      <c r="Q3874" s="10">
        <v>-122.32010403</v>
      </c>
      <c r="R3874" t="s">
        <v>19301</v>
      </c>
      <c r="S3874" s="7">
        <v>11</v>
      </c>
      <c r="T3874" s="7">
        <v>2020</v>
      </c>
      <c r="U3874" s="7">
        <v>4</v>
      </c>
      <c r="V3874">
        <v>5</v>
      </c>
      <c r="W3874">
        <v>2021</v>
      </c>
      <c r="X3874">
        <v>2</v>
      </c>
      <c r="Y3874" t="b">
        <v>0</v>
      </c>
      <c r="Z3874" t="b">
        <v>0</v>
      </c>
      <c r="AA3874">
        <v>189</v>
      </c>
      <c r="AB3874">
        <v>3</v>
      </c>
      <c r="AC3874" t="b">
        <v>0</v>
      </c>
      <c r="AD3874" t="b">
        <v>1</v>
      </c>
      <c r="AE3874" t="b">
        <v>0</v>
      </c>
      <c r="AF3874" t="b">
        <v>1</v>
      </c>
      <c r="AG3874" s="11">
        <v>44148</v>
      </c>
      <c r="AH3874" s="11">
        <v>44337</v>
      </c>
      <c r="AI3874" s="12">
        <f>IF(OR(AG3874="",AH3874=""),"",AH3874-AG3874)</f>
        <v>189.0</v>
      </c>
      <c r="AJ3874" s="13" t="b">
        <f>IF(OR(AI3874="",AA3874=""),"",AI3874=AA3874)</f>
        <v>1</v>
      </c>
      <c r="AK3874" s="13" t="b">
        <f>IF(AI3874="","",AI3874&gt;60)</f>
        <v>1</v>
      </c>
      <c r="AL3874" s="13" t="b">
        <f>IF(OR(Y3874=TRUE,AH3874=""),TRUE,FALSE)</f>
        <v>0</v>
      </c>
      <c r="AM3874" s="13" t="b">
        <f>IF(AI3874="","",AI3874&lt;0)</f>
        <v>0</v>
      </c>
      <c r="AN3874" s="13" t="str">
        <f>IF(AH3874="","No inspection date",IF(AI3874&lt;0,"Negative chronology",IF(AI3874&lt;=30,"0-30",IF(AI3874&lt;=60,"31-60",IF(AI3874&lt;=90,"61-90",IF(AI3874&lt;=180,"91-180","181+"))))))</f>
        <v>181+</v>
      </c>
      <c r="AO3874" s="13" t="str">
        <f>IF(OR(ISNUMBER(SEARCH("COMPLETED",K3874)),ISNUMBER(SEARCH("CLOSED",K3874))),"Closed/Completed","Other Active/Issued")</f>
        <v>Closed/Completed</v>
      </c>
    </row>
    <row r="3875" spans="1:41">
      <c r="A3875" t="s">
        <v>19302</v>
      </c>
      <c r="B3875" t="s">
        <v>87</v>
      </c>
      <c r="C3875" t="s">
        <v>87</v>
      </c>
      <c r="D3875" t="s">
        <v>88</v>
      </c>
      <c r="F3875" t="s">
        <v>19303</v>
      </c>
      <c r="G3875" t="s">
        <v>19304</v>
      </c>
      <c r="H3875" t="s">
        <v>19305</v>
      </c>
      <c r="I3875" t="s">
        <v>6699</v>
      </c>
      <c r="J3875" t="s">
        <v>137</v>
      </c>
      <c r="K3875" t="s">
        <v>93</v>
      </c>
      <c r="L3875" t="s">
        <v>93</v>
      </c>
      <c r="M3875" t="s">
        <v>19306</v>
      </c>
      <c r="N3875" s="9">
        <v>98118</v>
      </c>
      <c r="O3875" t="s">
        <v>19307</v>
      </c>
      <c r="P3875" s="10">
        <v>47.51387648</v>
      </c>
      <c r="Q3875" s="10">
        <v>-122.26241824</v>
      </c>
      <c r="R3875" t="s">
        <v>19308</v>
      </c>
      <c r="S3875" s="7">
        <v>11</v>
      </c>
      <c r="T3875" s="7">
        <v>2020</v>
      </c>
      <c r="U3875" s="7">
        <v>4</v>
      </c>
      <c r="V3875">
        <v>10</v>
      </c>
      <c r="W3875">
        <v>2024</v>
      </c>
      <c r="X3875">
        <v>4</v>
      </c>
      <c r="Y3875" t="b">
        <v>0</v>
      </c>
      <c r="Z3875" t="b">
        <v>0</v>
      </c>
      <c r="AA3875">
        <v>1439</v>
      </c>
      <c r="AB3875">
        <v>2</v>
      </c>
      <c r="AC3875" t="b">
        <v>0</v>
      </c>
      <c r="AD3875" t="b">
        <v>1</v>
      </c>
      <c r="AE3875" t="b">
        <v>0</v>
      </c>
      <c r="AF3875" t="b">
        <v>1</v>
      </c>
      <c r="AG3875" s="11">
        <v>44151</v>
      </c>
      <c r="AH3875" s="11">
        <v>45590</v>
      </c>
      <c r="AI3875" s="12">
        <f>IF(OR(AG3875="",AH3875=""),"",AH3875-AG3875)</f>
        <v>1439.0</v>
      </c>
      <c r="AJ3875" s="13" t="b">
        <f>IF(OR(AI3875="",AA3875=""),"",AI3875=AA3875)</f>
        <v>1</v>
      </c>
      <c r="AK3875" s="13" t="b">
        <f>IF(AI3875="","",AI3875&gt;60)</f>
        <v>1</v>
      </c>
      <c r="AL3875" s="13" t="b">
        <f>IF(OR(Y3875=TRUE,AH3875=""),TRUE,FALSE)</f>
        <v>0</v>
      </c>
      <c r="AM3875" s="13" t="b">
        <f>IF(AI3875="","",AI3875&lt;0)</f>
        <v>0</v>
      </c>
      <c r="AN3875" s="13" t="str">
        <f>IF(AH3875="","No inspection date",IF(AI3875&lt;0,"Negative chronology",IF(AI3875&lt;=30,"0-30",IF(AI3875&lt;=60,"31-60",IF(AI3875&lt;=90,"61-90",IF(AI3875&lt;=180,"91-180","181+"))))))</f>
        <v>181+</v>
      </c>
      <c r="AO3875" s="13" t="str">
        <f>IF(OR(ISNUMBER(SEARCH("COMPLETED",K3875)),ISNUMBER(SEARCH("CLOSED",K3875))),"Closed/Completed","Other Active/Issued")</f>
        <v>Closed/Completed</v>
      </c>
    </row>
    <row r="3876" spans="1:41">
      <c r="A3876" t="s">
        <v>19309</v>
      </c>
      <c r="B3876" t="s">
        <v>87</v>
      </c>
      <c r="C3876" t="s">
        <v>87</v>
      </c>
      <c r="D3876" t="s">
        <v>88</v>
      </c>
      <c r="F3876" t="s">
        <v>19310</v>
      </c>
      <c r="G3876" t="s">
        <v>19311</v>
      </c>
      <c r="H3876" t="s">
        <v>19305</v>
      </c>
      <c r="I3876" t="s">
        <v>19153</v>
      </c>
      <c r="J3876" t="s">
        <v>93</v>
      </c>
      <c r="K3876" t="s">
        <v>93</v>
      </c>
      <c r="L3876" t="s">
        <v>93</v>
      </c>
      <c r="M3876" t="s">
        <v>19312</v>
      </c>
      <c r="N3876" s="9">
        <v>98117</v>
      </c>
      <c r="O3876" t="s">
        <v>19313</v>
      </c>
      <c r="P3876" s="10">
        <v>47.68569883</v>
      </c>
      <c r="Q3876" s="10">
        <v>-122.35774306</v>
      </c>
      <c r="R3876" t="s">
        <v>19314</v>
      </c>
      <c r="S3876" s="7">
        <v>11</v>
      </c>
      <c r="T3876" s="7">
        <v>2020</v>
      </c>
      <c r="U3876" s="7">
        <v>4</v>
      </c>
      <c r="V3876">
        <v>11</v>
      </c>
      <c r="W3876">
        <v>2020</v>
      </c>
      <c r="X3876">
        <v>4</v>
      </c>
      <c r="Y3876" t="b">
        <v>0</v>
      </c>
      <c r="Z3876" t="b">
        <v>0</v>
      </c>
      <c r="AA3876">
        <v>8</v>
      </c>
      <c r="AB3876">
        <v>6</v>
      </c>
      <c r="AC3876" t="b">
        <v>0</v>
      </c>
      <c r="AD3876" t="b">
        <v>1</v>
      </c>
      <c r="AE3876" t="b">
        <v>0</v>
      </c>
      <c r="AF3876" t="b">
        <v>1</v>
      </c>
      <c r="AG3876" s="11">
        <v>44151</v>
      </c>
      <c r="AH3876" s="11">
        <v>44159</v>
      </c>
      <c r="AI3876" s="12">
        <f>IF(OR(AG3876="",AH3876=""),"",AH3876-AG3876)</f>
        <v>8.0</v>
      </c>
      <c r="AJ3876" s="13" t="b">
        <f>IF(OR(AI3876="",AA3876=""),"",AI3876=AA3876)</f>
        <v>1</v>
      </c>
      <c r="AK3876" s="13" t="b">
        <f>IF(AI3876="","",AI3876&gt;60)</f>
        <v>0</v>
      </c>
      <c r="AL3876" s="13" t="b">
        <f>IF(OR(Y3876=TRUE,AH3876=""),TRUE,FALSE)</f>
        <v>0</v>
      </c>
      <c r="AM3876" s="13" t="b">
        <f>IF(AI3876="","",AI3876&lt;0)</f>
        <v>0</v>
      </c>
      <c r="AN3876" s="13" t="str">
        <f>IF(AH3876="","No inspection date",IF(AI3876&lt;0,"Negative chronology",IF(AI3876&lt;=30,"0-30",IF(AI3876&lt;=60,"31-60",IF(AI3876&lt;=90,"61-90",IF(AI3876&lt;=180,"91-180","181+"))))))</f>
        <v>0-30</v>
      </c>
      <c r="AO3876" s="13" t="str">
        <f>IF(OR(ISNUMBER(SEARCH("COMPLETED",K3876)),ISNUMBER(SEARCH("CLOSED",K3876))),"Closed/Completed","Other Active/Issued")</f>
        <v>Closed/Completed</v>
      </c>
    </row>
    <row r="3877" spans="1:41">
      <c r="A3877" t="s">
        <v>19315</v>
      </c>
      <c r="B3877" t="s">
        <v>87</v>
      </c>
      <c r="C3877" t="s">
        <v>87</v>
      </c>
      <c r="D3877" t="s">
        <v>88</v>
      </c>
      <c r="F3877" t="s">
        <v>19316</v>
      </c>
      <c r="G3877" t="s">
        <v>19317</v>
      </c>
      <c r="H3877" t="s">
        <v>15924</v>
      </c>
      <c r="I3877" t="s">
        <v>19318</v>
      </c>
      <c r="J3877" t="s">
        <v>205</v>
      </c>
      <c r="K3877" t="s">
        <v>100</v>
      </c>
      <c r="L3877" t="s">
        <v>100</v>
      </c>
      <c r="M3877" t="s">
        <v>19319</v>
      </c>
      <c r="N3877" s="9">
        <v>98106</v>
      </c>
      <c r="O3877" t="s">
        <v>19320</v>
      </c>
      <c r="P3877" s="10">
        <v>47.55756544</v>
      </c>
      <c r="Q3877" s="10">
        <v>-122.35229044</v>
      </c>
      <c r="R3877" t="s">
        <v>19321</v>
      </c>
      <c r="S3877" s="7">
        <v>11</v>
      </c>
      <c r="T3877" s="7">
        <v>2020</v>
      </c>
      <c r="U3877" s="7">
        <v>4</v>
      </c>
      <c r="V3877">
        <v>12</v>
      </c>
      <c r="W3877">
        <v>2021</v>
      </c>
      <c r="X3877">
        <v>4</v>
      </c>
      <c r="Y3877" t="b">
        <v>0</v>
      </c>
      <c r="Z3877" t="b">
        <v>0</v>
      </c>
      <c r="AA3877">
        <v>391</v>
      </c>
      <c r="AB3877">
        <v>1</v>
      </c>
      <c r="AC3877" t="b">
        <v>0</v>
      </c>
      <c r="AD3877" t="b">
        <v>1</v>
      </c>
      <c r="AE3877" t="b">
        <v>0</v>
      </c>
      <c r="AF3877" t="b">
        <v>1</v>
      </c>
      <c r="AG3877" s="11">
        <v>44152</v>
      </c>
      <c r="AH3877" s="11">
        <v>44543</v>
      </c>
      <c r="AI3877" s="12">
        <f>IF(OR(AG3877="",AH3877=""),"",AH3877-AG3877)</f>
        <v>391.0</v>
      </c>
      <c r="AJ3877" s="13" t="b">
        <f>IF(OR(AI3877="",AA3877=""),"",AI3877=AA3877)</f>
        <v>1</v>
      </c>
      <c r="AK3877" s="13" t="b">
        <f>IF(AI3877="","",AI3877&gt;60)</f>
        <v>1</v>
      </c>
      <c r="AL3877" s="13" t="b">
        <f>IF(OR(Y3877=TRUE,AH3877=""),TRUE,FALSE)</f>
        <v>0</v>
      </c>
      <c r="AM3877" s="13" t="b">
        <f>IF(AI3877="","",AI3877&lt;0)</f>
        <v>0</v>
      </c>
      <c r="AN3877" s="13" t="str">
        <f>IF(AH3877="","No inspection date",IF(AI3877&lt;0,"Negative chronology",IF(AI3877&lt;=30,"0-30",IF(AI3877&lt;=60,"31-60",IF(AI3877&lt;=90,"61-90",IF(AI3877&lt;=180,"91-180","181+"))))))</f>
        <v>181+</v>
      </c>
      <c r="AO3877" s="13" t="str">
        <f>IF(OR(ISNUMBER(SEARCH("COMPLETED",K3877)),ISNUMBER(SEARCH("CLOSED",K3877))),"Closed/Completed","Other Active/Issued")</f>
        <v>Other Active/Issued</v>
      </c>
    </row>
    <row r="3878" spans="1:41">
      <c r="A3878" t="s">
        <v>19322</v>
      </c>
      <c r="B3878" t="s">
        <v>87</v>
      </c>
      <c r="C3878" t="s">
        <v>87</v>
      </c>
      <c r="D3878" t="s">
        <v>88</v>
      </c>
      <c r="F3878" t="s">
        <v>19323</v>
      </c>
      <c r="G3878" t="s">
        <v>19324</v>
      </c>
      <c r="H3878" t="s">
        <v>15924</v>
      </c>
      <c r="I3878" t="s">
        <v>6062</v>
      </c>
      <c r="J3878" t="s">
        <v>137</v>
      </c>
      <c r="K3878" t="s">
        <v>93</v>
      </c>
      <c r="L3878" t="s">
        <v>93</v>
      </c>
      <c r="M3878" t="s">
        <v>19325</v>
      </c>
      <c r="N3878" s="9">
        <v>98106</v>
      </c>
      <c r="O3878" t="s">
        <v>19326</v>
      </c>
      <c r="P3878" s="10">
        <v>47.51828536</v>
      </c>
      <c r="Q3878" s="10">
        <v>-122.36151308</v>
      </c>
      <c r="R3878" t="s">
        <v>19327</v>
      </c>
      <c r="S3878" s="7">
        <v>11</v>
      </c>
      <c r="T3878" s="7">
        <v>2020</v>
      </c>
      <c r="U3878" s="7">
        <v>4</v>
      </c>
      <c r="V3878">
        <v>8</v>
      </c>
      <c r="W3878">
        <v>2022</v>
      </c>
      <c r="X3878">
        <v>3</v>
      </c>
      <c r="Y3878" t="b">
        <v>0</v>
      </c>
      <c r="Z3878" t="b">
        <v>0</v>
      </c>
      <c r="AA3878">
        <v>650</v>
      </c>
      <c r="AB3878">
        <v>1</v>
      </c>
      <c r="AC3878" t="b">
        <v>0</v>
      </c>
      <c r="AD3878" t="b">
        <v>1</v>
      </c>
      <c r="AE3878" t="b">
        <v>0</v>
      </c>
      <c r="AF3878" t="b">
        <v>1</v>
      </c>
      <c r="AG3878" s="11">
        <v>44152</v>
      </c>
      <c r="AH3878" s="11">
        <v>44802</v>
      </c>
      <c r="AI3878" s="12">
        <f>IF(OR(AG3878="",AH3878=""),"",AH3878-AG3878)</f>
        <v>650.0</v>
      </c>
      <c r="AJ3878" s="13" t="b">
        <f>IF(OR(AI3878="",AA3878=""),"",AI3878=AA3878)</f>
        <v>1</v>
      </c>
      <c r="AK3878" s="13" t="b">
        <f>IF(AI3878="","",AI3878&gt;60)</f>
        <v>1</v>
      </c>
      <c r="AL3878" s="13" t="b">
        <f>IF(OR(Y3878=TRUE,AH3878=""),TRUE,FALSE)</f>
        <v>0</v>
      </c>
      <c r="AM3878" s="13" t="b">
        <f>IF(AI3878="","",AI3878&lt;0)</f>
        <v>0</v>
      </c>
      <c r="AN3878" s="13" t="str">
        <f>IF(AH3878="","No inspection date",IF(AI3878&lt;0,"Negative chronology",IF(AI3878&lt;=30,"0-30",IF(AI3878&lt;=60,"31-60",IF(AI3878&lt;=90,"61-90",IF(AI3878&lt;=180,"91-180","181+"))))))</f>
        <v>181+</v>
      </c>
      <c r="AO3878" s="13" t="str">
        <f>IF(OR(ISNUMBER(SEARCH("COMPLETED",K3878)),ISNUMBER(SEARCH("CLOSED",K3878))),"Closed/Completed","Other Active/Issued")</f>
        <v>Closed/Completed</v>
      </c>
    </row>
    <row r="3879" spans="1:41">
      <c r="A3879" t="s">
        <v>19328</v>
      </c>
      <c r="B3879" t="s">
        <v>87</v>
      </c>
      <c r="C3879" t="s">
        <v>87</v>
      </c>
      <c r="D3879" t="s">
        <v>88</v>
      </c>
      <c r="F3879" t="s">
        <v>7441</v>
      </c>
      <c r="H3879" t="s">
        <v>15924</v>
      </c>
      <c r="I3879" t="s">
        <v>17325</v>
      </c>
      <c r="J3879" t="s">
        <v>137</v>
      </c>
      <c r="K3879" t="s">
        <v>93</v>
      </c>
      <c r="L3879" t="s">
        <v>93</v>
      </c>
      <c r="M3879" t="s">
        <v>8783</v>
      </c>
      <c r="N3879" s="9">
        <v>98118</v>
      </c>
      <c r="O3879" t="s">
        <v>19329</v>
      </c>
      <c r="P3879" s="10">
        <v>47.52960883</v>
      </c>
      <c r="Q3879" s="10">
        <v>-122.2810947</v>
      </c>
      <c r="R3879" t="s">
        <v>8785</v>
      </c>
      <c r="S3879" s="7">
        <v>11</v>
      </c>
      <c r="T3879" s="7">
        <v>2020</v>
      </c>
      <c r="U3879" s="7">
        <v>4</v>
      </c>
      <c r="V3879">
        <v>12</v>
      </c>
      <c r="W3879">
        <v>2020</v>
      </c>
      <c r="X3879">
        <v>4</v>
      </c>
      <c r="Y3879" t="b">
        <v>0</v>
      </c>
      <c r="Z3879" t="b">
        <v>0</v>
      </c>
      <c r="AA3879">
        <v>31</v>
      </c>
      <c r="AB3879">
        <v>2</v>
      </c>
      <c r="AC3879" t="b">
        <v>0</v>
      </c>
      <c r="AD3879" t="b">
        <v>1</v>
      </c>
      <c r="AE3879" t="b">
        <v>0</v>
      </c>
      <c r="AF3879" t="b">
        <v>1</v>
      </c>
      <c r="AG3879" s="11">
        <v>44152</v>
      </c>
      <c r="AH3879" s="11">
        <v>44183</v>
      </c>
      <c r="AI3879" s="12">
        <f>IF(OR(AG3879="",AH3879=""),"",AH3879-AG3879)</f>
        <v>31.0</v>
      </c>
      <c r="AJ3879" s="13" t="b">
        <f>IF(OR(AI3879="",AA3879=""),"",AI3879=AA3879)</f>
        <v>1</v>
      </c>
      <c r="AK3879" s="13" t="b">
        <f>IF(AI3879="","",AI3879&gt;60)</f>
        <v>0</v>
      </c>
      <c r="AL3879" s="13" t="b">
        <f>IF(OR(Y3879=TRUE,AH3879=""),TRUE,FALSE)</f>
        <v>0</v>
      </c>
      <c r="AM3879" s="13" t="b">
        <f>IF(AI3879="","",AI3879&lt;0)</f>
        <v>0</v>
      </c>
      <c r="AN3879" s="13" t="str">
        <f>IF(AH3879="","No inspection date",IF(AI3879&lt;0,"Negative chronology",IF(AI3879&lt;=30,"0-30",IF(AI3879&lt;=60,"31-60",IF(AI3879&lt;=90,"61-90",IF(AI3879&lt;=180,"91-180","181+"))))))</f>
        <v>31-60</v>
      </c>
      <c r="AO3879" s="13" t="str">
        <f>IF(OR(ISNUMBER(SEARCH("COMPLETED",K3879)),ISNUMBER(SEARCH("CLOSED",K3879))),"Closed/Completed","Other Active/Issued")</f>
        <v>Closed/Completed</v>
      </c>
    </row>
    <row r="3880" spans="1:41">
      <c r="A3880" t="s">
        <v>19330</v>
      </c>
      <c r="B3880" t="s">
        <v>87</v>
      </c>
      <c r="C3880" t="s">
        <v>87</v>
      </c>
      <c r="D3880" t="s">
        <v>88</v>
      </c>
      <c r="F3880" t="s">
        <v>19331</v>
      </c>
      <c r="G3880" t="s">
        <v>19332</v>
      </c>
      <c r="H3880" t="s">
        <v>15924</v>
      </c>
      <c r="I3880" t="s">
        <v>19305</v>
      </c>
      <c r="J3880" t="s">
        <v>93</v>
      </c>
      <c r="K3880" t="s">
        <v>93</v>
      </c>
      <c r="L3880" t="s">
        <v>93</v>
      </c>
      <c r="M3880" t="s">
        <v>5643</v>
      </c>
      <c r="N3880" s="9">
        <v>98116</v>
      </c>
      <c r="O3880" t="s">
        <v>19333</v>
      </c>
      <c r="P3880" s="10">
        <v>47.57636121</v>
      </c>
      <c r="Q3880" s="10">
        <v>-122.4188068</v>
      </c>
      <c r="R3880" t="s">
        <v>5645</v>
      </c>
      <c r="S3880" s="7">
        <v>11</v>
      </c>
      <c r="T3880" s="7">
        <v>2020</v>
      </c>
      <c r="U3880" s="7">
        <v>4</v>
      </c>
      <c r="V3880">
        <v>11</v>
      </c>
      <c r="W3880">
        <v>2020</v>
      </c>
      <c r="X3880">
        <v>4</v>
      </c>
      <c r="Y3880" t="b">
        <v>0</v>
      </c>
      <c r="Z3880" t="b">
        <v>0</v>
      </c>
      <c r="AA3880">
        <v>-1</v>
      </c>
      <c r="AB3880">
        <v>1</v>
      </c>
      <c r="AC3880" t="b">
        <v>0</v>
      </c>
      <c r="AD3880" t="b">
        <v>1</v>
      </c>
      <c r="AE3880" t="b">
        <v>0</v>
      </c>
      <c r="AF3880" t="b">
        <v>1</v>
      </c>
      <c r="AG3880" s="11">
        <v>44152</v>
      </c>
      <c r="AH3880" s="11">
        <v>44151</v>
      </c>
      <c r="AI3880" s="12">
        <f>IF(OR(AG3880="",AH3880=""),"",AH3880-AG3880)</f>
        <v>-1.0</v>
      </c>
      <c r="AJ3880" s="13" t="b">
        <f>IF(OR(AI3880="",AA3880=""),"",AI3880=AA3880)</f>
        <v>1</v>
      </c>
      <c r="AK3880" s="13" t="b">
        <f>IF(AI3880="","",AI3880&gt;60)</f>
        <v>0</v>
      </c>
      <c r="AL3880" s="13" t="b">
        <f>IF(OR(Y3880=TRUE,AH3880=""),TRUE,FALSE)</f>
        <v>0</v>
      </c>
      <c r="AM3880" s="13" t="b">
        <f>IF(AI3880="","",AI3880&lt;0)</f>
        <v>1</v>
      </c>
      <c r="AN3880" s="13" t="str">
        <f>IF(AH3880="","No inspection date",IF(AI3880&lt;0,"Negative chronology",IF(AI3880&lt;=30,"0-30",IF(AI3880&lt;=60,"31-60",IF(AI3880&lt;=90,"61-90",IF(AI3880&lt;=180,"91-180","181+"))))))</f>
        <v>Negative chronology</v>
      </c>
      <c r="AO3880" s="13" t="str">
        <f>IF(OR(ISNUMBER(SEARCH("COMPLETED",K3880)),ISNUMBER(SEARCH("CLOSED",K3880))),"Closed/Completed","Other Active/Issued")</f>
        <v>Closed/Completed</v>
      </c>
    </row>
    <row r="3881" spans="1:41">
      <c r="A3881" t="s">
        <v>19334</v>
      </c>
      <c r="B3881" t="s">
        <v>87</v>
      </c>
      <c r="C3881" t="s">
        <v>87</v>
      </c>
      <c r="D3881" t="s">
        <v>88</v>
      </c>
      <c r="F3881" t="s">
        <v>19335</v>
      </c>
      <c r="G3881" t="s">
        <v>19336</v>
      </c>
      <c r="H3881" t="s">
        <v>19337</v>
      </c>
      <c r="I3881" t="s">
        <v>19337</v>
      </c>
      <c r="J3881" t="s">
        <v>93</v>
      </c>
      <c r="K3881" t="s">
        <v>93</v>
      </c>
      <c r="L3881" t="s">
        <v>93</v>
      </c>
      <c r="M3881" t="s">
        <v>19338</v>
      </c>
      <c r="N3881" s="9">
        <v>98125</v>
      </c>
      <c r="O3881" t="s">
        <v>19339</v>
      </c>
      <c r="P3881" s="10">
        <v>47.701674</v>
      </c>
      <c r="Q3881" s="10">
        <v>-122.28505366</v>
      </c>
      <c r="R3881" t="s">
        <v>19340</v>
      </c>
      <c r="S3881" s="7">
        <v>11</v>
      </c>
      <c r="T3881" s="7">
        <v>2020</v>
      </c>
      <c r="U3881" s="7">
        <v>4</v>
      </c>
      <c r="V3881">
        <v>11</v>
      </c>
      <c r="W3881">
        <v>2020</v>
      </c>
      <c r="X3881">
        <v>4</v>
      </c>
      <c r="Y3881" t="b">
        <v>0</v>
      </c>
      <c r="Z3881" t="b">
        <v>0</v>
      </c>
      <c r="AA3881">
        <v>0</v>
      </c>
      <c r="AB3881">
        <v>5</v>
      </c>
      <c r="AC3881" t="b">
        <v>0</v>
      </c>
      <c r="AD3881" t="b">
        <v>1</v>
      </c>
      <c r="AE3881" t="b">
        <v>0</v>
      </c>
      <c r="AF3881" t="b">
        <v>1</v>
      </c>
      <c r="AG3881" s="11">
        <v>44153</v>
      </c>
      <c r="AH3881" s="11">
        <v>44153</v>
      </c>
      <c r="AI3881" s="12">
        <f>IF(OR(AG3881="",AH3881=""),"",AH3881-AG3881)</f>
        <v>0.0</v>
      </c>
      <c r="AJ3881" s="13" t="b">
        <f>IF(OR(AI3881="",AA3881=""),"",AI3881=AA3881)</f>
        <v>1</v>
      </c>
      <c r="AK3881" s="13" t="b">
        <f>IF(AI3881="","",AI3881&gt;60)</f>
        <v>0</v>
      </c>
      <c r="AL3881" s="13" t="b">
        <f>IF(OR(Y3881=TRUE,AH3881=""),TRUE,FALSE)</f>
        <v>0</v>
      </c>
      <c r="AM3881" s="13" t="b">
        <f>IF(AI3881="","",AI3881&lt;0)</f>
        <v>0</v>
      </c>
      <c r="AN3881" s="13" t="str">
        <f>IF(AH3881="","No inspection date",IF(AI3881&lt;0,"Negative chronology",IF(AI3881&lt;=30,"0-30",IF(AI3881&lt;=60,"31-60",IF(AI3881&lt;=90,"61-90",IF(AI3881&lt;=180,"91-180","181+"))))))</f>
        <v>0-30</v>
      </c>
      <c r="AO3881" s="13" t="str">
        <f>IF(OR(ISNUMBER(SEARCH("COMPLETED",K3881)),ISNUMBER(SEARCH("CLOSED",K3881))),"Closed/Completed","Other Active/Issued")</f>
        <v>Closed/Completed</v>
      </c>
    </row>
    <row r="3882" spans="1:41">
      <c r="A3882" t="s">
        <v>19341</v>
      </c>
      <c r="B3882" t="s">
        <v>87</v>
      </c>
      <c r="C3882" t="s">
        <v>87</v>
      </c>
      <c r="D3882" t="s">
        <v>88</v>
      </c>
      <c r="F3882" t="s">
        <v>19342</v>
      </c>
      <c r="G3882" t="s">
        <v>19343</v>
      </c>
      <c r="H3882" t="s">
        <v>19337</v>
      </c>
      <c r="K3882" t="s">
        <v>100</v>
      </c>
      <c r="L3882" t="s">
        <v>100</v>
      </c>
      <c r="M3882" t="s">
        <v>19294</v>
      </c>
      <c r="N3882" s="9">
        <v>98178</v>
      </c>
      <c r="O3882" t="s">
        <v>19344</v>
      </c>
      <c r="P3882" s="10">
        <v>47.49629748</v>
      </c>
      <c r="Q3882" s="10">
        <v>-122.26271797</v>
      </c>
      <c r="R3882" t="s">
        <v>19296</v>
      </c>
      <c r="S3882" s="7">
        <v>11</v>
      </c>
      <c r="T3882" s="7">
        <v>2020</v>
      </c>
      <c r="U3882" s="7">
        <v>4</v>
      </c>
      <c r="Y3882" t="b">
        <v>1</v>
      </c>
      <c r="Z3882" t="b">
        <v>1</v>
      </c>
      <c r="AB3882">
        <v>2</v>
      </c>
      <c r="AC3882" t="b">
        <v>0</v>
      </c>
      <c r="AD3882" t="b">
        <v>1</v>
      </c>
      <c r="AE3882" t="b">
        <v>0</v>
      </c>
      <c r="AF3882" t="b">
        <v>1</v>
      </c>
      <c r="AG3882" s="11">
        <v>44153</v>
      </c>
      <c r="AI3882" s="12">
        <f>IF(OR(AG3882="",AH3882=""),"",AH3882-AG3882)</f>
        <v/>
      </c>
      <c r="AJ3882" s="13">
        <f>IF(OR(AI3882="",AA3882=""),"",AI3882=AA3882)</f>
        <v/>
      </c>
      <c r="AK3882" s="13">
        <f>IF(AI3882="","",AI3882&gt;60)</f>
        <v/>
      </c>
      <c r="AL3882" s="13" t="b">
        <f>IF(OR(Y3882=TRUE,AH3882=""),TRUE,FALSE)</f>
        <v>1</v>
      </c>
      <c r="AM3882" s="13">
        <f>IF(AI3882="","",AI3882&lt;0)</f>
        <v/>
      </c>
      <c r="AN3882" s="13" t="str">
        <f>IF(AH3882="","No inspection date",IF(AI3882&lt;0,"Negative chronology",IF(AI3882&lt;=30,"0-30",IF(AI3882&lt;=60,"31-60",IF(AI3882&lt;=90,"61-90",IF(AI3882&lt;=180,"91-180","181+"))))))</f>
        <v>No inspection date</v>
      </c>
      <c r="AO3882" s="13" t="str">
        <f>IF(OR(ISNUMBER(SEARCH("COMPLETED",K3882)),ISNUMBER(SEARCH("CLOSED",K3882))),"Closed/Completed","Other Active/Issued")</f>
        <v>Other Active/Issued</v>
      </c>
    </row>
    <row r="3883" spans="1:41">
      <c r="A3883" t="s">
        <v>19345</v>
      </c>
      <c r="B3883" t="s">
        <v>87</v>
      </c>
      <c r="C3883" t="s">
        <v>87</v>
      </c>
      <c r="D3883" t="s">
        <v>88</v>
      </c>
      <c r="F3883" t="s">
        <v>19346</v>
      </c>
      <c r="G3883" t="s">
        <v>19347</v>
      </c>
      <c r="H3883" t="s">
        <v>19337</v>
      </c>
      <c r="I3883" t="s">
        <v>19305</v>
      </c>
      <c r="J3883" t="s">
        <v>93</v>
      </c>
      <c r="K3883" t="s">
        <v>93</v>
      </c>
      <c r="L3883" t="s">
        <v>93</v>
      </c>
      <c r="M3883" t="s">
        <v>19348</v>
      </c>
      <c r="N3883" s="9">
        <v>98108</v>
      </c>
      <c r="O3883" t="s">
        <v>19349</v>
      </c>
      <c r="P3883" s="10">
        <v>47.52207738</v>
      </c>
      <c r="Q3883" s="10">
        <v>-122.32421031</v>
      </c>
      <c r="R3883" t="s">
        <v>19350</v>
      </c>
      <c r="S3883" s="7">
        <v>11</v>
      </c>
      <c r="T3883" s="7">
        <v>2020</v>
      </c>
      <c r="U3883" s="7">
        <v>4</v>
      </c>
      <c r="V3883">
        <v>11</v>
      </c>
      <c r="W3883">
        <v>2020</v>
      </c>
      <c r="X3883">
        <v>4</v>
      </c>
      <c r="Y3883" t="b">
        <v>0</v>
      </c>
      <c r="Z3883" t="b">
        <v>0</v>
      </c>
      <c r="AA3883">
        <v>-2</v>
      </c>
      <c r="AB3883">
        <v>1</v>
      </c>
      <c r="AC3883" t="b">
        <v>0</v>
      </c>
      <c r="AD3883" t="b">
        <v>1</v>
      </c>
      <c r="AE3883" t="b">
        <v>0</v>
      </c>
      <c r="AF3883" t="b">
        <v>1</v>
      </c>
      <c r="AG3883" s="11">
        <v>44153</v>
      </c>
      <c r="AH3883" s="11">
        <v>44151</v>
      </c>
      <c r="AI3883" s="12">
        <f>IF(OR(AG3883="",AH3883=""),"",AH3883-AG3883)</f>
        <v>-2.0</v>
      </c>
      <c r="AJ3883" s="13" t="b">
        <f>IF(OR(AI3883="",AA3883=""),"",AI3883=AA3883)</f>
        <v>1</v>
      </c>
      <c r="AK3883" s="13" t="b">
        <f>IF(AI3883="","",AI3883&gt;60)</f>
        <v>0</v>
      </c>
      <c r="AL3883" s="13" t="b">
        <f>IF(OR(Y3883=TRUE,AH3883=""),TRUE,FALSE)</f>
        <v>0</v>
      </c>
      <c r="AM3883" s="13" t="b">
        <f>IF(AI3883="","",AI3883&lt;0)</f>
        <v>1</v>
      </c>
      <c r="AN3883" s="13" t="str">
        <f>IF(AH3883="","No inspection date",IF(AI3883&lt;0,"Negative chronology",IF(AI3883&lt;=30,"0-30",IF(AI3883&lt;=60,"31-60",IF(AI3883&lt;=90,"61-90",IF(AI3883&lt;=180,"91-180","181+"))))))</f>
        <v>Negative chronology</v>
      </c>
      <c r="AO3883" s="13" t="str">
        <f>IF(OR(ISNUMBER(SEARCH("COMPLETED",K3883)),ISNUMBER(SEARCH("CLOSED",K3883))),"Closed/Completed","Other Active/Issued")</f>
        <v>Closed/Completed</v>
      </c>
    </row>
    <row r="3884" spans="1:41">
      <c r="A3884" t="s">
        <v>19351</v>
      </c>
      <c r="B3884" t="s">
        <v>87</v>
      </c>
      <c r="C3884" t="s">
        <v>87</v>
      </c>
      <c r="D3884" t="s">
        <v>88</v>
      </c>
      <c r="F3884" t="s">
        <v>19352</v>
      </c>
      <c r="G3884" t="s">
        <v>19353</v>
      </c>
      <c r="H3884" t="s">
        <v>19337</v>
      </c>
      <c r="K3884" t="s">
        <v>100</v>
      </c>
      <c r="L3884" t="s">
        <v>100</v>
      </c>
      <c r="M3884" t="s">
        <v>19354</v>
      </c>
      <c r="N3884" s="9">
        <v>98103</v>
      </c>
      <c r="O3884" t="s">
        <v>19355</v>
      </c>
      <c r="P3884" s="10">
        <v>47.67333904</v>
      </c>
      <c r="Q3884" s="10">
        <v>-122.34935124</v>
      </c>
      <c r="R3884" t="s">
        <v>19356</v>
      </c>
      <c r="S3884" s="7">
        <v>11</v>
      </c>
      <c r="T3884" s="7">
        <v>2020</v>
      </c>
      <c r="U3884" s="7">
        <v>4</v>
      </c>
      <c r="Y3884" t="b">
        <v>1</v>
      </c>
      <c r="Z3884" t="b">
        <v>1</v>
      </c>
      <c r="AB3884">
        <v>6</v>
      </c>
      <c r="AC3884" t="b">
        <v>0</v>
      </c>
      <c r="AD3884" t="b">
        <v>1</v>
      </c>
      <c r="AE3884" t="b">
        <v>0</v>
      </c>
      <c r="AF3884" t="b">
        <v>1</v>
      </c>
      <c r="AG3884" s="11">
        <v>44153</v>
      </c>
      <c r="AI3884" s="12">
        <f>IF(OR(AG3884="",AH3884=""),"",AH3884-AG3884)</f>
        <v/>
      </c>
      <c r="AJ3884" s="13">
        <f>IF(OR(AI3884="",AA3884=""),"",AI3884=AA3884)</f>
        <v/>
      </c>
      <c r="AK3884" s="13">
        <f>IF(AI3884="","",AI3884&gt;60)</f>
        <v/>
      </c>
      <c r="AL3884" s="13" t="b">
        <f>IF(OR(Y3884=TRUE,AH3884=""),TRUE,FALSE)</f>
        <v>1</v>
      </c>
      <c r="AM3884" s="13">
        <f>IF(AI3884="","",AI3884&lt;0)</f>
        <v/>
      </c>
      <c r="AN3884" s="13" t="str">
        <f>IF(AH3884="","No inspection date",IF(AI3884&lt;0,"Negative chronology",IF(AI3884&lt;=30,"0-30",IF(AI3884&lt;=60,"31-60",IF(AI3884&lt;=90,"61-90",IF(AI3884&lt;=180,"91-180","181+"))))))</f>
        <v>No inspection date</v>
      </c>
      <c r="AO3884" s="13" t="str">
        <f>IF(OR(ISNUMBER(SEARCH("COMPLETED",K3884)),ISNUMBER(SEARCH("CLOSED",K3884))),"Closed/Completed","Other Active/Issued")</f>
        <v>Other Active/Issued</v>
      </c>
    </row>
    <row r="3885" spans="1:41">
      <c r="A3885" t="s">
        <v>19357</v>
      </c>
      <c r="B3885" t="s">
        <v>87</v>
      </c>
      <c r="C3885" t="s">
        <v>87</v>
      </c>
      <c r="D3885" t="s">
        <v>88</v>
      </c>
      <c r="F3885" t="s">
        <v>19358</v>
      </c>
      <c r="G3885" t="s">
        <v>19359</v>
      </c>
      <c r="H3885" t="s">
        <v>17476</v>
      </c>
      <c r="I3885" t="s">
        <v>19360</v>
      </c>
      <c r="J3885" t="s">
        <v>205</v>
      </c>
      <c r="K3885" t="s">
        <v>93</v>
      </c>
      <c r="L3885" t="s">
        <v>93</v>
      </c>
      <c r="M3885" t="s">
        <v>19361</v>
      </c>
      <c r="N3885" s="9">
        <v>98136</v>
      </c>
      <c r="O3885" t="s">
        <v>19362</v>
      </c>
      <c r="P3885" s="10">
        <v>47.53979177</v>
      </c>
      <c r="Q3885" s="10">
        <v>-122.38687364</v>
      </c>
      <c r="R3885" t="s">
        <v>19363</v>
      </c>
      <c r="S3885" s="7">
        <v>11</v>
      </c>
      <c r="T3885" s="7">
        <v>2020</v>
      </c>
      <c r="U3885" s="7">
        <v>4</v>
      </c>
      <c r="V3885">
        <v>11</v>
      </c>
      <c r="W3885">
        <v>2021</v>
      </c>
      <c r="X3885">
        <v>4</v>
      </c>
      <c r="Y3885" t="b">
        <v>0</v>
      </c>
      <c r="Z3885" t="b">
        <v>0</v>
      </c>
      <c r="AA3885">
        <v>347</v>
      </c>
      <c r="AB3885">
        <v>1</v>
      </c>
      <c r="AC3885" t="b">
        <v>0</v>
      </c>
      <c r="AD3885" t="b">
        <v>1</v>
      </c>
      <c r="AE3885" t="b">
        <v>0</v>
      </c>
      <c r="AF3885" t="b">
        <v>1</v>
      </c>
      <c r="AG3885" s="11">
        <v>44154</v>
      </c>
      <c r="AH3885" s="11">
        <v>44501</v>
      </c>
      <c r="AI3885" s="12">
        <f>IF(OR(AG3885="",AH3885=""),"",AH3885-AG3885)</f>
        <v>347.0</v>
      </c>
      <c r="AJ3885" s="13" t="b">
        <f>IF(OR(AI3885="",AA3885=""),"",AI3885=AA3885)</f>
        <v>1</v>
      </c>
      <c r="AK3885" s="13" t="b">
        <f>IF(AI3885="","",AI3885&gt;60)</f>
        <v>1</v>
      </c>
      <c r="AL3885" s="13" t="b">
        <f>IF(OR(Y3885=TRUE,AH3885=""),TRUE,FALSE)</f>
        <v>0</v>
      </c>
      <c r="AM3885" s="13" t="b">
        <f>IF(AI3885="","",AI3885&lt;0)</f>
        <v>0</v>
      </c>
      <c r="AN3885" s="13" t="str">
        <f>IF(AH3885="","No inspection date",IF(AI3885&lt;0,"Negative chronology",IF(AI3885&lt;=30,"0-30",IF(AI3885&lt;=60,"31-60",IF(AI3885&lt;=90,"61-90",IF(AI3885&lt;=180,"91-180","181+"))))))</f>
        <v>181+</v>
      </c>
      <c r="AO3885" s="13" t="str">
        <f>IF(OR(ISNUMBER(SEARCH("COMPLETED",K3885)),ISNUMBER(SEARCH("CLOSED",K3885))),"Closed/Completed","Other Active/Issued")</f>
        <v>Closed/Completed</v>
      </c>
    </row>
    <row r="3886" spans="1:41">
      <c r="A3886" t="s">
        <v>19364</v>
      </c>
      <c r="B3886" t="s">
        <v>87</v>
      </c>
      <c r="C3886" t="s">
        <v>87</v>
      </c>
      <c r="D3886" t="s">
        <v>88</v>
      </c>
      <c r="F3886" t="s">
        <v>19365</v>
      </c>
      <c r="G3886" t="s">
        <v>19366</v>
      </c>
      <c r="H3886" t="s">
        <v>17476</v>
      </c>
      <c r="K3886" t="s">
        <v>93</v>
      </c>
      <c r="L3886" t="s">
        <v>93</v>
      </c>
      <c r="M3886" t="s">
        <v>10229</v>
      </c>
      <c r="N3886" s="9">
        <v>98106</v>
      </c>
      <c r="O3886" t="s">
        <v>19367</v>
      </c>
      <c r="P3886" s="10">
        <v>47.52183543</v>
      </c>
      <c r="Q3886" s="10">
        <v>-122.35617646</v>
      </c>
      <c r="R3886" t="s">
        <v>10231</v>
      </c>
      <c r="S3886" s="7">
        <v>11</v>
      </c>
      <c r="T3886" s="7">
        <v>2020</v>
      </c>
      <c r="U3886" s="7">
        <v>4</v>
      </c>
      <c r="Y3886" t="b">
        <v>1</v>
      </c>
      <c r="Z3886" t="b">
        <v>1</v>
      </c>
      <c r="AB3886">
        <v>1</v>
      </c>
      <c r="AC3886" t="b">
        <v>0</v>
      </c>
      <c r="AD3886" t="b">
        <v>1</v>
      </c>
      <c r="AE3886" t="b">
        <v>0</v>
      </c>
      <c r="AF3886" t="b">
        <v>1</v>
      </c>
      <c r="AG3886" s="11">
        <v>44154</v>
      </c>
      <c r="AI3886" s="12">
        <f>IF(OR(AG3886="",AH3886=""),"",AH3886-AG3886)</f>
        <v/>
      </c>
      <c r="AJ3886" s="13">
        <f>IF(OR(AI3886="",AA3886=""),"",AI3886=AA3886)</f>
        <v/>
      </c>
      <c r="AK3886" s="13">
        <f>IF(AI3886="","",AI3886&gt;60)</f>
        <v/>
      </c>
      <c r="AL3886" s="13" t="b">
        <f>IF(OR(Y3886=TRUE,AH3886=""),TRUE,FALSE)</f>
        <v>1</v>
      </c>
      <c r="AM3886" s="13">
        <f>IF(AI3886="","",AI3886&lt;0)</f>
        <v/>
      </c>
      <c r="AN3886" s="13" t="str">
        <f>IF(AH3886="","No inspection date",IF(AI3886&lt;0,"Negative chronology",IF(AI3886&lt;=30,"0-30",IF(AI3886&lt;=60,"31-60",IF(AI3886&lt;=90,"61-90",IF(AI3886&lt;=180,"91-180","181+"))))))</f>
        <v>No inspection date</v>
      </c>
      <c r="AO3886" s="13" t="str">
        <f>IF(OR(ISNUMBER(SEARCH("COMPLETED",K3886)),ISNUMBER(SEARCH("CLOSED",K3886))),"Closed/Completed","Other Active/Issued")</f>
        <v>Closed/Completed</v>
      </c>
    </row>
    <row r="3887" spans="1:41">
      <c r="A3887" t="s">
        <v>19368</v>
      </c>
      <c r="B3887" t="s">
        <v>87</v>
      </c>
      <c r="C3887" t="s">
        <v>87</v>
      </c>
      <c r="D3887" t="s">
        <v>88</v>
      </c>
      <c r="F3887" t="s">
        <v>19369</v>
      </c>
      <c r="G3887" t="s">
        <v>3611</v>
      </c>
      <c r="H3887" t="s">
        <v>17476</v>
      </c>
      <c r="I3887" t="s">
        <v>3612</v>
      </c>
      <c r="J3887" t="s">
        <v>137</v>
      </c>
      <c r="K3887" t="s">
        <v>93</v>
      </c>
      <c r="L3887" t="s">
        <v>93</v>
      </c>
      <c r="M3887" t="s">
        <v>3613</v>
      </c>
      <c r="N3887" s="9">
        <v>98112</v>
      </c>
      <c r="O3887" t="s">
        <v>19370</v>
      </c>
      <c r="P3887" s="10">
        <v>47.61897345</v>
      </c>
      <c r="Q3887" s="10">
        <v>-122.28675562</v>
      </c>
      <c r="R3887" t="s">
        <v>3615</v>
      </c>
      <c r="S3887" s="7">
        <v>11</v>
      </c>
      <c r="T3887" s="7">
        <v>2020</v>
      </c>
      <c r="U3887" s="7">
        <v>4</v>
      </c>
      <c r="V3887">
        <v>10</v>
      </c>
      <c r="W3887">
        <v>2025</v>
      </c>
      <c r="X3887">
        <v>4</v>
      </c>
      <c r="Y3887" t="b">
        <v>0</v>
      </c>
      <c r="Z3887" t="b">
        <v>0</v>
      </c>
      <c r="AA3887">
        <v>1781</v>
      </c>
      <c r="AB3887">
        <v>3</v>
      </c>
      <c r="AC3887" t="b">
        <v>0</v>
      </c>
      <c r="AD3887" t="b">
        <v>1</v>
      </c>
      <c r="AE3887" t="b">
        <v>0</v>
      </c>
      <c r="AF3887" t="b">
        <v>1</v>
      </c>
      <c r="AG3887" s="11">
        <v>44154</v>
      </c>
      <c r="AH3887" s="11">
        <v>45935</v>
      </c>
      <c r="AI3887" s="12">
        <f>IF(OR(AG3887="",AH3887=""),"",AH3887-AG3887)</f>
        <v>1781.0</v>
      </c>
      <c r="AJ3887" s="13" t="b">
        <f>IF(OR(AI3887="",AA3887=""),"",AI3887=AA3887)</f>
        <v>1</v>
      </c>
      <c r="AK3887" s="13" t="b">
        <f>IF(AI3887="","",AI3887&gt;60)</f>
        <v>1</v>
      </c>
      <c r="AL3887" s="13" t="b">
        <f>IF(OR(Y3887=TRUE,AH3887=""),TRUE,FALSE)</f>
        <v>0</v>
      </c>
      <c r="AM3887" s="13" t="b">
        <f>IF(AI3887="","",AI3887&lt;0)</f>
        <v>0</v>
      </c>
      <c r="AN3887" s="13" t="str">
        <f>IF(AH3887="","No inspection date",IF(AI3887&lt;0,"Negative chronology",IF(AI3887&lt;=30,"0-30",IF(AI3887&lt;=60,"31-60",IF(AI3887&lt;=90,"61-90",IF(AI3887&lt;=180,"91-180","181+"))))))</f>
        <v>181+</v>
      </c>
      <c r="AO3887" s="13" t="str">
        <f>IF(OR(ISNUMBER(SEARCH("COMPLETED",K3887)),ISNUMBER(SEARCH("CLOSED",K3887))),"Closed/Completed","Other Active/Issued")</f>
        <v>Closed/Completed</v>
      </c>
    </row>
    <row r="3888" spans="1:41">
      <c r="A3888" t="s">
        <v>19371</v>
      </c>
      <c r="B3888" t="s">
        <v>87</v>
      </c>
      <c r="C3888" t="s">
        <v>87</v>
      </c>
      <c r="D3888" t="s">
        <v>88</v>
      </c>
      <c r="F3888" t="s">
        <v>19372</v>
      </c>
      <c r="G3888" t="s">
        <v>19373</v>
      </c>
      <c r="H3888" t="s">
        <v>18648</v>
      </c>
      <c r="I3888" t="s">
        <v>18648</v>
      </c>
      <c r="J3888" t="s">
        <v>93</v>
      </c>
      <c r="K3888" t="s">
        <v>100</v>
      </c>
      <c r="L3888" t="s">
        <v>100</v>
      </c>
      <c r="M3888" t="s">
        <v>19374</v>
      </c>
      <c r="O3888" t="s">
        <v>19375</v>
      </c>
      <c r="P3888" s="10">
        <v>47.54180782</v>
      </c>
      <c r="Q3888" s="10">
        <v>-122.26810973</v>
      </c>
      <c r="R3888" t="s">
        <v>19376</v>
      </c>
      <c r="S3888" s="7">
        <v>11</v>
      </c>
      <c r="T3888" s="7">
        <v>2020</v>
      </c>
      <c r="U3888" s="7">
        <v>4</v>
      </c>
      <c r="V3888">
        <v>11</v>
      </c>
      <c r="W3888">
        <v>2020</v>
      </c>
      <c r="X3888">
        <v>4</v>
      </c>
      <c r="Y3888" t="b">
        <v>0</v>
      </c>
      <c r="Z3888" t="b">
        <v>0</v>
      </c>
      <c r="AA3888">
        <v>0</v>
      </c>
      <c r="AB3888">
        <v>2</v>
      </c>
      <c r="AC3888" t="b">
        <v>0</v>
      </c>
      <c r="AD3888" t="b">
        <v>1</v>
      </c>
      <c r="AE3888" t="b">
        <v>0</v>
      </c>
      <c r="AF3888" t="b">
        <v>1</v>
      </c>
      <c r="AG3888" s="11">
        <v>44155</v>
      </c>
      <c r="AH3888" s="11">
        <v>44155</v>
      </c>
      <c r="AI3888" s="12">
        <f>IF(OR(AG3888="",AH3888=""),"",AH3888-AG3888)</f>
        <v>0.0</v>
      </c>
      <c r="AJ3888" s="13" t="b">
        <f>IF(OR(AI3888="",AA3888=""),"",AI3888=AA3888)</f>
        <v>1</v>
      </c>
      <c r="AK3888" s="13" t="b">
        <f>IF(AI3888="","",AI3888&gt;60)</f>
        <v>0</v>
      </c>
      <c r="AL3888" s="13" t="b">
        <f>IF(OR(Y3888=TRUE,AH3888=""),TRUE,FALSE)</f>
        <v>0</v>
      </c>
      <c r="AM3888" s="13" t="b">
        <f>IF(AI3888="","",AI3888&lt;0)</f>
        <v>0</v>
      </c>
      <c r="AN3888" s="13" t="str">
        <f>IF(AH3888="","No inspection date",IF(AI3888&lt;0,"Negative chronology",IF(AI3888&lt;=30,"0-30",IF(AI3888&lt;=60,"31-60",IF(AI3888&lt;=90,"61-90",IF(AI3888&lt;=180,"91-180","181+"))))))</f>
        <v>0-30</v>
      </c>
      <c r="AO3888" s="13" t="str">
        <f>IF(OR(ISNUMBER(SEARCH("COMPLETED",K3888)),ISNUMBER(SEARCH("CLOSED",K3888))),"Closed/Completed","Other Active/Issued")</f>
        <v>Other Active/Issued</v>
      </c>
    </row>
    <row r="3889" spans="1:41">
      <c r="A3889" t="s">
        <v>19377</v>
      </c>
      <c r="B3889" t="s">
        <v>87</v>
      </c>
      <c r="C3889" t="s">
        <v>87</v>
      </c>
      <c r="D3889" t="s">
        <v>88</v>
      </c>
      <c r="F3889" t="s">
        <v>19378</v>
      </c>
      <c r="G3889" t="s">
        <v>19379</v>
      </c>
      <c r="H3889" t="s">
        <v>19380</v>
      </c>
      <c r="I3889" t="s">
        <v>11184</v>
      </c>
      <c r="J3889" t="s">
        <v>205</v>
      </c>
      <c r="K3889" t="s">
        <v>93</v>
      </c>
      <c r="L3889" t="s">
        <v>93</v>
      </c>
      <c r="M3889" t="s">
        <v>19381</v>
      </c>
      <c r="O3889" t="s">
        <v>19382</v>
      </c>
      <c r="P3889" s="10">
        <v>47.55856993</v>
      </c>
      <c r="Q3889" s="10">
        <v>-122.38724742</v>
      </c>
      <c r="R3889" t="s">
        <v>19383</v>
      </c>
      <c r="S3889" s="7">
        <v>11</v>
      </c>
      <c r="T3889" s="7">
        <v>2020</v>
      </c>
      <c r="U3889" s="7">
        <v>4</v>
      </c>
      <c r="V3889">
        <v>1</v>
      </c>
      <c r="W3889">
        <v>2023</v>
      </c>
      <c r="X3889">
        <v>1</v>
      </c>
      <c r="Y3889" t="b">
        <v>0</v>
      </c>
      <c r="Z3889" t="b">
        <v>0</v>
      </c>
      <c r="AA3889">
        <v>794</v>
      </c>
      <c r="AB3889">
        <v>1</v>
      </c>
      <c r="AC3889" t="b">
        <v>0</v>
      </c>
      <c r="AD3889" t="b">
        <v>1</v>
      </c>
      <c r="AE3889" t="b">
        <v>0</v>
      </c>
      <c r="AF3889" t="b">
        <v>1</v>
      </c>
      <c r="AG3889" s="11">
        <v>44158</v>
      </c>
      <c r="AH3889" s="11">
        <v>44952</v>
      </c>
      <c r="AI3889" s="12">
        <f>IF(OR(AG3889="",AH3889=""),"",AH3889-AG3889)</f>
        <v>794.0</v>
      </c>
      <c r="AJ3889" s="13" t="b">
        <f>IF(OR(AI3889="",AA3889=""),"",AI3889=AA3889)</f>
        <v>1</v>
      </c>
      <c r="AK3889" s="13" t="b">
        <f>IF(AI3889="","",AI3889&gt;60)</f>
        <v>1</v>
      </c>
      <c r="AL3889" s="13" t="b">
        <f>IF(OR(Y3889=TRUE,AH3889=""),TRUE,FALSE)</f>
        <v>0</v>
      </c>
      <c r="AM3889" s="13" t="b">
        <f>IF(AI3889="","",AI3889&lt;0)</f>
        <v>0</v>
      </c>
      <c r="AN3889" s="13" t="str">
        <f>IF(AH3889="","No inspection date",IF(AI3889&lt;0,"Negative chronology",IF(AI3889&lt;=30,"0-30",IF(AI3889&lt;=60,"31-60",IF(AI3889&lt;=90,"61-90",IF(AI3889&lt;=180,"91-180","181+"))))))</f>
        <v>181+</v>
      </c>
      <c r="AO3889" s="13" t="str">
        <f>IF(OR(ISNUMBER(SEARCH("COMPLETED",K3889)),ISNUMBER(SEARCH("CLOSED",K3889))),"Closed/Completed","Other Active/Issued")</f>
        <v>Closed/Completed</v>
      </c>
    </row>
    <row r="3890" spans="1:41">
      <c r="A3890" t="s">
        <v>19384</v>
      </c>
      <c r="B3890" t="s">
        <v>87</v>
      </c>
      <c r="C3890" t="s">
        <v>87</v>
      </c>
      <c r="D3890" t="s">
        <v>88</v>
      </c>
      <c r="F3890" t="s">
        <v>19385</v>
      </c>
      <c r="G3890" t="s">
        <v>19386</v>
      </c>
      <c r="H3890" t="s">
        <v>19380</v>
      </c>
      <c r="I3890" t="s">
        <v>19387</v>
      </c>
      <c r="J3890" t="s">
        <v>137</v>
      </c>
      <c r="K3890" t="s">
        <v>93</v>
      </c>
      <c r="L3890" t="s">
        <v>93</v>
      </c>
      <c r="M3890" t="s">
        <v>19388</v>
      </c>
      <c r="N3890" s="9">
        <v>98144</v>
      </c>
      <c r="O3890" t="s">
        <v>19389</v>
      </c>
      <c r="P3890" s="10">
        <v>47.57232727</v>
      </c>
      <c r="Q3890" s="10">
        <v>-122.29072406</v>
      </c>
      <c r="R3890" t="s">
        <v>19390</v>
      </c>
      <c r="S3890" s="7">
        <v>11</v>
      </c>
      <c r="T3890" s="7">
        <v>2020</v>
      </c>
      <c r="U3890" s="7">
        <v>4</v>
      </c>
      <c r="V3890">
        <v>3</v>
      </c>
      <c r="W3890">
        <v>2022</v>
      </c>
      <c r="X3890">
        <v>1</v>
      </c>
      <c r="Y3890" t="b">
        <v>0</v>
      </c>
      <c r="Z3890" t="b">
        <v>0</v>
      </c>
      <c r="AA3890">
        <v>473</v>
      </c>
      <c r="AB3890">
        <v>2</v>
      </c>
      <c r="AC3890" t="b">
        <v>0</v>
      </c>
      <c r="AD3890" t="b">
        <v>1</v>
      </c>
      <c r="AE3890" t="b">
        <v>0</v>
      </c>
      <c r="AF3890" t="b">
        <v>1</v>
      </c>
      <c r="AG3890" s="11">
        <v>44158</v>
      </c>
      <c r="AH3890" s="11">
        <v>44631</v>
      </c>
      <c r="AI3890" s="12">
        <f>IF(OR(AG3890="",AH3890=""),"",AH3890-AG3890)</f>
        <v>473.0</v>
      </c>
      <c r="AJ3890" s="13" t="b">
        <f>IF(OR(AI3890="",AA3890=""),"",AI3890=AA3890)</f>
        <v>1</v>
      </c>
      <c r="AK3890" s="13" t="b">
        <f>IF(AI3890="","",AI3890&gt;60)</f>
        <v>1</v>
      </c>
      <c r="AL3890" s="13" t="b">
        <f>IF(OR(Y3890=TRUE,AH3890=""),TRUE,FALSE)</f>
        <v>0</v>
      </c>
      <c r="AM3890" s="13" t="b">
        <f>IF(AI3890="","",AI3890&lt;0)</f>
        <v>0</v>
      </c>
      <c r="AN3890" s="13" t="str">
        <f>IF(AH3890="","No inspection date",IF(AI3890&lt;0,"Negative chronology",IF(AI3890&lt;=30,"0-30",IF(AI3890&lt;=60,"31-60",IF(AI3890&lt;=90,"61-90",IF(AI3890&lt;=180,"91-180","181+"))))))</f>
        <v>181+</v>
      </c>
      <c r="AO3890" s="13" t="str">
        <f>IF(OR(ISNUMBER(SEARCH("COMPLETED",K3890)),ISNUMBER(SEARCH("CLOSED",K3890))),"Closed/Completed","Other Active/Issued")</f>
        <v>Closed/Completed</v>
      </c>
    </row>
    <row r="3891" spans="1:41">
      <c r="A3891" t="s">
        <v>19391</v>
      </c>
      <c r="B3891" t="s">
        <v>87</v>
      </c>
      <c r="C3891" t="s">
        <v>87</v>
      </c>
      <c r="D3891" t="s">
        <v>88</v>
      </c>
      <c r="F3891" t="s">
        <v>19392</v>
      </c>
      <c r="G3891" t="s">
        <v>19393</v>
      </c>
      <c r="H3891" t="s">
        <v>19153</v>
      </c>
      <c r="K3891" t="s">
        <v>100</v>
      </c>
      <c r="L3891" t="s">
        <v>100</v>
      </c>
      <c r="M3891" t="s">
        <v>7413</v>
      </c>
      <c r="N3891" s="9">
        <v>98118</v>
      </c>
      <c r="O3891" t="s">
        <v>19394</v>
      </c>
      <c r="P3891" s="10">
        <v>47.55251392</v>
      </c>
      <c r="Q3891" s="10">
        <v>-122.28483771</v>
      </c>
      <c r="R3891" t="s">
        <v>7415</v>
      </c>
      <c r="S3891" s="7">
        <v>11</v>
      </c>
      <c r="T3891" s="7">
        <v>2020</v>
      </c>
      <c r="U3891" s="7">
        <v>4</v>
      </c>
      <c r="Y3891" t="b">
        <v>1</v>
      </c>
      <c r="Z3891" t="b">
        <v>1</v>
      </c>
      <c r="AB3891">
        <v>2</v>
      </c>
      <c r="AC3891" t="b">
        <v>0</v>
      </c>
      <c r="AD3891" t="b">
        <v>1</v>
      </c>
      <c r="AE3891" t="b">
        <v>0</v>
      </c>
      <c r="AF3891" t="b">
        <v>1</v>
      </c>
      <c r="AG3891" s="11">
        <v>44159</v>
      </c>
      <c r="AI3891" s="12">
        <f>IF(OR(AG3891="",AH3891=""),"",AH3891-AG3891)</f>
        <v/>
      </c>
      <c r="AJ3891" s="13">
        <f>IF(OR(AI3891="",AA3891=""),"",AI3891=AA3891)</f>
        <v/>
      </c>
      <c r="AK3891" s="13">
        <f>IF(AI3891="","",AI3891&gt;60)</f>
        <v/>
      </c>
      <c r="AL3891" s="13" t="b">
        <f>IF(OR(Y3891=TRUE,AH3891=""),TRUE,FALSE)</f>
        <v>1</v>
      </c>
      <c r="AM3891" s="13">
        <f>IF(AI3891="","",AI3891&lt;0)</f>
        <v/>
      </c>
      <c r="AN3891" s="13" t="str">
        <f>IF(AH3891="","No inspection date",IF(AI3891&lt;0,"Negative chronology",IF(AI3891&lt;=30,"0-30",IF(AI3891&lt;=60,"31-60",IF(AI3891&lt;=90,"61-90",IF(AI3891&lt;=180,"91-180","181+"))))))</f>
        <v>No inspection date</v>
      </c>
      <c r="AO3891" s="13" t="str">
        <f>IF(OR(ISNUMBER(SEARCH("COMPLETED",K3891)),ISNUMBER(SEARCH("CLOSED",K3891))),"Closed/Completed","Other Active/Issued")</f>
        <v>Other Active/Issued</v>
      </c>
    </row>
    <row r="3892" spans="1:41">
      <c r="A3892" t="s">
        <v>19395</v>
      </c>
      <c r="B3892" t="s">
        <v>87</v>
      </c>
      <c r="C3892" t="s">
        <v>87</v>
      </c>
      <c r="D3892" t="s">
        <v>88</v>
      </c>
      <c r="F3892" t="s">
        <v>19396</v>
      </c>
      <c r="G3892" t="s">
        <v>10754</v>
      </c>
      <c r="H3892" t="s">
        <v>19153</v>
      </c>
      <c r="K3892" t="s">
        <v>93</v>
      </c>
      <c r="L3892" t="s">
        <v>93</v>
      </c>
      <c r="M3892" t="s">
        <v>19397</v>
      </c>
      <c r="N3892" s="9">
        <v>98109</v>
      </c>
      <c r="O3892" t="s">
        <v>19398</v>
      </c>
      <c r="P3892" s="10">
        <v>47.62506936</v>
      </c>
      <c r="Q3892" s="10">
        <v>-122.35620609</v>
      </c>
      <c r="R3892" t="s">
        <v>19399</v>
      </c>
      <c r="S3892" s="7">
        <v>11</v>
      </c>
      <c r="T3892" s="7">
        <v>2020</v>
      </c>
      <c r="U3892" s="7">
        <v>4</v>
      </c>
      <c r="Y3892" t="b">
        <v>1</v>
      </c>
      <c r="Z3892" t="b">
        <v>1</v>
      </c>
      <c r="AB3892">
        <v>7</v>
      </c>
      <c r="AC3892" t="b">
        <v>0</v>
      </c>
      <c r="AD3892" t="b">
        <v>1</v>
      </c>
      <c r="AE3892" t="b">
        <v>0</v>
      </c>
      <c r="AF3892" t="b">
        <v>1</v>
      </c>
      <c r="AG3892" s="11">
        <v>44159</v>
      </c>
      <c r="AI3892" s="12">
        <f>IF(OR(AG3892="",AH3892=""),"",AH3892-AG3892)</f>
        <v/>
      </c>
      <c r="AJ3892" s="13">
        <f>IF(OR(AI3892="",AA3892=""),"",AI3892=AA3892)</f>
        <v/>
      </c>
      <c r="AK3892" s="13">
        <f>IF(AI3892="","",AI3892&gt;60)</f>
        <v/>
      </c>
      <c r="AL3892" s="13" t="b">
        <f>IF(OR(Y3892=TRUE,AH3892=""),TRUE,FALSE)</f>
        <v>1</v>
      </c>
      <c r="AM3892" s="13">
        <f>IF(AI3892="","",AI3892&lt;0)</f>
        <v/>
      </c>
      <c r="AN3892" s="13" t="str">
        <f>IF(AH3892="","No inspection date",IF(AI3892&lt;0,"Negative chronology",IF(AI3892&lt;=30,"0-30",IF(AI3892&lt;=60,"31-60",IF(AI3892&lt;=90,"61-90",IF(AI3892&lt;=180,"91-180","181+"))))))</f>
        <v>No inspection date</v>
      </c>
      <c r="AO3892" s="13" t="str">
        <f>IF(OR(ISNUMBER(SEARCH("COMPLETED",K3892)),ISNUMBER(SEARCH("CLOSED",K3892))),"Closed/Completed","Other Active/Issued")</f>
        <v>Closed/Completed</v>
      </c>
    </row>
    <row r="3893" spans="1:41">
      <c r="A3893" t="s">
        <v>19400</v>
      </c>
      <c r="B3893" t="s">
        <v>87</v>
      </c>
      <c r="C3893" t="s">
        <v>87</v>
      </c>
      <c r="D3893" t="s">
        <v>88</v>
      </c>
      <c r="F3893" t="s">
        <v>19401</v>
      </c>
      <c r="G3893" t="s">
        <v>19402</v>
      </c>
      <c r="H3893" t="s">
        <v>19403</v>
      </c>
      <c r="K3893" t="s">
        <v>93</v>
      </c>
      <c r="L3893" t="s">
        <v>93</v>
      </c>
      <c r="M3893" t="s">
        <v>19404</v>
      </c>
      <c r="N3893" s="9">
        <v>98136</v>
      </c>
      <c r="O3893" t="s">
        <v>19405</v>
      </c>
      <c r="P3893" s="10">
        <v>47.52502885</v>
      </c>
      <c r="Q3893" s="10">
        <v>-122.38176156</v>
      </c>
      <c r="R3893" t="s">
        <v>19406</v>
      </c>
      <c r="S3893" s="7">
        <v>11</v>
      </c>
      <c r="T3893" s="7">
        <v>2020</v>
      </c>
      <c r="U3893" s="7">
        <v>4</v>
      </c>
      <c r="Y3893" t="b">
        <v>1</v>
      </c>
      <c r="Z3893" t="b">
        <v>1</v>
      </c>
      <c r="AB3893">
        <v>1</v>
      </c>
      <c r="AC3893" t="b">
        <v>0</v>
      </c>
      <c r="AD3893" t="b">
        <v>1</v>
      </c>
      <c r="AE3893" t="b">
        <v>0</v>
      </c>
      <c r="AF3893" t="b">
        <v>1</v>
      </c>
      <c r="AG3893" s="11">
        <v>44160</v>
      </c>
      <c r="AI3893" s="12">
        <f>IF(OR(AG3893="",AH3893=""),"",AH3893-AG3893)</f>
        <v/>
      </c>
      <c r="AJ3893" s="13">
        <f>IF(OR(AI3893="",AA3893=""),"",AI3893=AA3893)</f>
        <v/>
      </c>
      <c r="AK3893" s="13">
        <f>IF(AI3893="","",AI3893&gt;60)</f>
        <v/>
      </c>
      <c r="AL3893" s="13" t="b">
        <f>IF(OR(Y3893=TRUE,AH3893=""),TRUE,FALSE)</f>
        <v>1</v>
      </c>
      <c r="AM3893" s="13">
        <f>IF(AI3893="","",AI3893&lt;0)</f>
        <v/>
      </c>
      <c r="AN3893" s="13" t="str">
        <f>IF(AH3893="","No inspection date",IF(AI3893&lt;0,"Negative chronology",IF(AI3893&lt;=30,"0-30",IF(AI3893&lt;=60,"31-60",IF(AI3893&lt;=90,"61-90",IF(AI3893&lt;=180,"91-180","181+"))))))</f>
        <v>No inspection date</v>
      </c>
      <c r="AO3893" s="13" t="str">
        <f>IF(OR(ISNUMBER(SEARCH("COMPLETED",K3893)),ISNUMBER(SEARCH("CLOSED",K3893))),"Closed/Completed","Other Active/Issued")</f>
        <v>Closed/Completed</v>
      </c>
    </row>
    <row r="3894" spans="1:41">
      <c r="A3894" t="s">
        <v>19407</v>
      </c>
      <c r="B3894" t="s">
        <v>87</v>
      </c>
      <c r="C3894" t="s">
        <v>87</v>
      </c>
      <c r="D3894" t="s">
        <v>88</v>
      </c>
      <c r="F3894" t="s">
        <v>19408</v>
      </c>
      <c r="G3894" t="s">
        <v>19409</v>
      </c>
      <c r="H3894" t="s">
        <v>19403</v>
      </c>
      <c r="I3894" t="s">
        <v>17476</v>
      </c>
      <c r="J3894" t="s">
        <v>93</v>
      </c>
      <c r="K3894" t="s">
        <v>778</v>
      </c>
      <c r="L3894" t="s">
        <v>778</v>
      </c>
      <c r="M3894" t="s">
        <v>19410</v>
      </c>
      <c r="N3894" s="9">
        <v>98118</v>
      </c>
      <c r="O3894" t="s">
        <v>19411</v>
      </c>
      <c r="P3894" s="10">
        <v>47.5657151</v>
      </c>
      <c r="Q3894" s="10">
        <v>-122.28941324</v>
      </c>
      <c r="R3894" t="s">
        <v>19412</v>
      </c>
      <c r="S3894" s="7">
        <v>11</v>
      </c>
      <c r="T3894" s="7">
        <v>2020</v>
      </c>
      <c r="U3894" s="7">
        <v>4</v>
      </c>
      <c r="V3894">
        <v>11</v>
      </c>
      <c r="W3894">
        <v>2020</v>
      </c>
      <c r="X3894">
        <v>4</v>
      </c>
      <c r="Y3894" t="b">
        <v>0</v>
      </c>
      <c r="Z3894" t="b">
        <v>0</v>
      </c>
      <c r="AA3894">
        <v>-6</v>
      </c>
      <c r="AB3894">
        <v>2</v>
      </c>
      <c r="AC3894" t="b">
        <v>0</v>
      </c>
      <c r="AD3894" t="b">
        <v>1</v>
      </c>
      <c r="AE3894" t="b">
        <v>0</v>
      </c>
      <c r="AF3894" t="b">
        <v>1</v>
      </c>
      <c r="AG3894" s="11">
        <v>44160</v>
      </c>
      <c r="AH3894" s="11">
        <v>44154</v>
      </c>
      <c r="AI3894" s="12">
        <f>IF(OR(AG3894="",AH3894=""),"",AH3894-AG3894)</f>
        <v>-6.0</v>
      </c>
      <c r="AJ3894" s="13" t="b">
        <f>IF(OR(AI3894="",AA3894=""),"",AI3894=AA3894)</f>
        <v>1</v>
      </c>
      <c r="AK3894" s="13" t="b">
        <f>IF(AI3894="","",AI3894&gt;60)</f>
        <v>0</v>
      </c>
      <c r="AL3894" s="13" t="b">
        <f>IF(OR(Y3894=TRUE,AH3894=""),TRUE,FALSE)</f>
        <v>0</v>
      </c>
      <c r="AM3894" s="13" t="b">
        <f>IF(AI3894="","",AI3894&lt;0)</f>
        <v>1</v>
      </c>
      <c r="AN3894" s="13" t="str">
        <f>IF(AH3894="","No inspection date",IF(AI3894&lt;0,"Negative chronology",IF(AI3894&lt;=30,"0-30",IF(AI3894&lt;=60,"31-60",IF(AI3894&lt;=90,"61-90",IF(AI3894&lt;=180,"91-180","181+"))))))</f>
        <v>Negative chronology</v>
      </c>
      <c r="AO3894" s="13" t="str">
        <f>IF(OR(ISNUMBER(SEARCH("COMPLETED",K3894)),ISNUMBER(SEARCH("CLOSED",K3894))),"Closed/Completed","Other Active/Issued")</f>
        <v>Other Active/Issued</v>
      </c>
    </row>
    <row r="3895" spans="1:41">
      <c r="A3895" t="s">
        <v>19413</v>
      </c>
      <c r="B3895" t="s">
        <v>87</v>
      </c>
      <c r="C3895" t="s">
        <v>87</v>
      </c>
      <c r="D3895" t="s">
        <v>88</v>
      </c>
      <c r="F3895" t="s">
        <v>19414</v>
      </c>
      <c r="G3895" t="s">
        <v>5920</v>
      </c>
      <c r="H3895" t="s">
        <v>19415</v>
      </c>
      <c r="I3895" t="s">
        <v>17398</v>
      </c>
      <c r="J3895" t="s">
        <v>137</v>
      </c>
      <c r="K3895" t="s">
        <v>93</v>
      </c>
      <c r="L3895" t="s">
        <v>93</v>
      </c>
      <c r="M3895" t="s">
        <v>19416</v>
      </c>
      <c r="N3895" s="9">
        <v>98122</v>
      </c>
      <c r="O3895" t="s">
        <v>19417</v>
      </c>
      <c r="P3895" s="10">
        <v>47.61619554</v>
      </c>
      <c r="Q3895" s="10">
        <v>-122.32659949</v>
      </c>
      <c r="R3895" t="s">
        <v>19418</v>
      </c>
      <c r="S3895" s="7">
        <v>11</v>
      </c>
      <c r="T3895" s="7">
        <v>2020</v>
      </c>
      <c r="U3895" s="7">
        <v>4</v>
      </c>
      <c r="V3895">
        <v>12</v>
      </c>
      <c r="W3895">
        <v>2020</v>
      </c>
      <c r="X3895">
        <v>4</v>
      </c>
      <c r="Y3895" t="b">
        <v>0</v>
      </c>
      <c r="Z3895" t="b">
        <v>0</v>
      </c>
      <c r="AA3895">
        <v>11</v>
      </c>
      <c r="AB3895">
        <v>3</v>
      </c>
      <c r="AC3895" t="b">
        <v>0</v>
      </c>
      <c r="AD3895" t="b">
        <v>1</v>
      </c>
      <c r="AE3895" t="b">
        <v>0</v>
      </c>
      <c r="AF3895" t="b">
        <v>1</v>
      </c>
      <c r="AG3895" s="11">
        <v>44165</v>
      </c>
      <c r="AH3895" s="11">
        <v>44176</v>
      </c>
      <c r="AI3895" s="12">
        <f>IF(OR(AG3895="",AH3895=""),"",AH3895-AG3895)</f>
        <v>11.0</v>
      </c>
      <c r="AJ3895" s="13" t="b">
        <f>IF(OR(AI3895="",AA3895=""),"",AI3895=AA3895)</f>
        <v>1</v>
      </c>
      <c r="AK3895" s="13" t="b">
        <f>IF(AI3895="","",AI3895&gt;60)</f>
        <v>0</v>
      </c>
      <c r="AL3895" s="13" t="b">
        <f>IF(OR(Y3895=TRUE,AH3895=""),TRUE,FALSE)</f>
        <v>0</v>
      </c>
      <c r="AM3895" s="13" t="b">
        <f>IF(AI3895="","",AI3895&lt;0)</f>
        <v>0</v>
      </c>
      <c r="AN3895" s="13" t="str">
        <f>IF(AH3895="","No inspection date",IF(AI3895&lt;0,"Negative chronology",IF(AI3895&lt;=30,"0-30",IF(AI3895&lt;=60,"31-60",IF(AI3895&lt;=90,"61-90",IF(AI3895&lt;=180,"91-180","181+"))))))</f>
        <v>0-30</v>
      </c>
      <c r="AO3895" s="13" t="str">
        <f>IF(OR(ISNUMBER(SEARCH("COMPLETED",K3895)),ISNUMBER(SEARCH("CLOSED",K3895))),"Closed/Completed","Other Active/Issued")</f>
        <v>Closed/Completed</v>
      </c>
    </row>
    <row r="3896" spans="1:41">
      <c r="A3896" t="s">
        <v>19419</v>
      </c>
      <c r="B3896" t="s">
        <v>87</v>
      </c>
      <c r="C3896" t="s">
        <v>87</v>
      </c>
      <c r="D3896" t="s">
        <v>88</v>
      </c>
      <c r="F3896" t="s">
        <v>19420</v>
      </c>
      <c r="G3896" t="s">
        <v>19421</v>
      </c>
      <c r="H3896" t="s">
        <v>17385</v>
      </c>
      <c r="I3896" t="s">
        <v>19422</v>
      </c>
      <c r="J3896" t="s">
        <v>93</v>
      </c>
      <c r="K3896" t="s">
        <v>93</v>
      </c>
      <c r="L3896" t="s">
        <v>93</v>
      </c>
      <c r="M3896" t="s">
        <v>19423</v>
      </c>
      <c r="N3896" s="9">
        <v>98103</v>
      </c>
      <c r="O3896" t="s">
        <v>19424</v>
      </c>
      <c r="P3896" s="10">
        <v>47.65463471</v>
      </c>
      <c r="Q3896" s="10">
        <v>-122.35574497</v>
      </c>
      <c r="R3896" t="s">
        <v>19425</v>
      </c>
      <c r="S3896" s="7">
        <v>12</v>
      </c>
      <c r="T3896" s="7">
        <v>2020</v>
      </c>
      <c r="U3896" s="7">
        <v>4</v>
      </c>
      <c r="V3896">
        <v>2</v>
      </c>
      <c r="W3896">
        <v>2021</v>
      </c>
      <c r="X3896">
        <v>1</v>
      </c>
      <c r="Y3896" t="b">
        <v>0</v>
      </c>
      <c r="Z3896" t="b">
        <v>0</v>
      </c>
      <c r="AA3896">
        <v>83</v>
      </c>
      <c r="AB3896">
        <v>6</v>
      </c>
      <c r="AC3896" t="b">
        <v>0</v>
      </c>
      <c r="AD3896" t="b">
        <v>1</v>
      </c>
      <c r="AE3896" t="b">
        <v>0</v>
      </c>
      <c r="AF3896" t="b">
        <v>1</v>
      </c>
      <c r="AG3896" s="11">
        <v>44166</v>
      </c>
      <c r="AH3896" s="11">
        <v>44249</v>
      </c>
      <c r="AI3896" s="12">
        <f>IF(OR(AG3896="",AH3896=""),"",AH3896-AG3896)</f>
        <v>83.0</v>
      </c>
      <c r="AJ3896" s="13" t="b">
        <f>IF(OR(AI3896="",AA3896=""),"",AI3896=AA3896)</f>
        <v>1</v>
      </c>
      <c r="AK3896" s="13" t="b">
        <f>IF(AI3896="","",AI3896&gt;60)</f>
        <v>1</v>
      </c>
      <c r="AL3896" s="13" t="b">
        <f>IF(OR(Y3896=TRUE,AH3896=""),TRUE,FALSE)</f>
        <v>0</v>
      </c>
      <c r="AM3896" s="13" t="b">
        <f>IF(AI3896="","",AI3896&lt;0)</f>
        <v>0</v>
      </c>
      <c r="AN3896" s="13" t="str">
        <f>IF(AH3896="","No inspection date",IF(AI3896&lt;0,"Negative chronology",IF(AI3896&lt;=30,"0-30",IF(AI3896&lt;=60,"31-60",IF(AI3896&lt;=90,"61-90",IF(AI3896&lt;=180,"91-180","181+"))))))</f>
        <v>61-90</v>
      </c>
      <c r="AO3896" s="13" t="str">
        <f>IF(OR(ISNUMBER(SEARCH("COMPLETED",K3896)),ISNUMBER(SEARCH("CLOSED",K3896))),"Closed/Completed","Other Active/Issued")</f>
        <v>Closed/Completed</v>
      </c>
    </row>
    <row r="3897" spans="1:41">
      <c r="A3897" t="s">
        <v>19426</v>
      </c>
      <c r="B3897" t="s">
        <v>87</v>
      </c>
      <c r="C3897" t="s">
        <v>87</v>
      </c>
      <c r="D3897" t="s">
        <v>88</v>
      </c>
      <c r="F3897" t="s">
        <v>19427</v>
      </c>
      <c r="H3897" t="s">
        <v>18286</v>
      </c>
      <c r="I3897" t="s">
        <v>17554</v>
      </c>
      <c r="J3897" t="s">
        <v>137</v>
      </c>
      <c r="K3897" t="s">
        <v>93</v>
      </c>
      <c r="L3897" t="s">
        <v>93</v>
      </c>
      <c r="M3897" t="s">
        <v>8146</v>
      </c>
      <c r="N3897" s="9">
        <v>98106</v>
      </c>
      <c r="O3897" t="s">
        <v>19428</v>
      </c>
      <c r="P3897" s="10">
        <v>47.51789294</v>
      </c>
      <c r="Q3897" s="10">
        <v>-122.35686782</v>
      </c>
      <c r="R3897" t="s">
        <v>8148</v>
      </c>
      <c r="S3897" s="7">
        <v>12</v>
      </c>
      <c r="T3897" s="7">
        <v>2020</v>
      </c>
      <c r="U3897" s="7">
        <v>4</v>
      </c>
      <c r="V3897">
        <v>5</v>
      </c>
      <c r="W3897">
        <v>2021</v>
      </c>
      <c r="X3897">
        <v>2</v>
      </c>
      <c r="Y3897" t="b">
        <v>0</v>
      </c>
      <c r="Z3897" t="b">
        <v>0</v>
      </c>
      <c r="AA3897">
        <v>168</v>
      </c>
      <c r="AB3897">
        <v>1</v>
      </c>
      <c r="AC3897" t="b">
        <v>0</v>
      </c>
      <c r="AD3897" t="b">
        <v>1</v>
      </c>
      <c r="AE3897" t="b">
        <v>0</v>
      </c>
      <c r="AF3897" t="b">
        <v>1</v>
      </c>
      <c r="AG3897" s="11">
        <v>44167</v>
      </c>
      <c r="AH3897" s="11">
        <v>44335</v>
      </c>
      <c r="AI3897" s="12">
        <f>IF(OR(AG3897="",AH3897=""),"",AH3897-AG3897)</f>
        <v>168.0</v>
      </c>
      <c r="AJ3897" s="13" t="b">
        <f>IF(OR(AI3897="",AA3897=""),"",AI3897=AA3897)</f>
        <v>1</v>
      </c>
      <c r="AK3897" s="13" t="b">
        <f>IF(AI3897="","",AI3897&gt;60)</f>
        <v>1</v>
      </c>
      <c r="AL3897" s="13" t="b">
        <f>IF(OR(Y3897=TRUE,AH3897=""),TRUE,FALSE)</f>
        <v>0</v>
      </c>
      <c r="AM3897" s="13" t="b">
        <f>IF(AI3897="","",AI3897&lt;0)</f>
        <v>0</v>
      </c>
      <c r="AN3897" s="13" t="str">
        <f>IF(AH3897="","No inspection date",IF(AI3897&lt;0,"Negative chronology",IF(AI3897&lt;=30,"0-30",IF(AI3897&lt;=60,"31-60",IF(AI3897&lt;=90,"61-90",IF(AI3897&lt;=180,"91-180","181+"))))))</f>
        <v>91-180</v>
      </c>
      <c r="AO3897" s="13" t="str">
        <f>IF(OR(ISNUMBER(SEARCH("COMPLETED",K3897)),ISNUMBER(SEARCH("CLOSED",K3897))),"Closed/Completed","Other Active/Issued")</f>
        <v>Closed/Completed</v>
      </c>
    </row>
    <row r="3898" spans="1:41">
      <c r="A3898" t="s">
        <v>19429</v>
      </c>
      <c r="B3898" t="s">
        <v>87</v>
      </c>
      <c r="C3898" t="s">
        <v>87</v>
      </c>
      <c r="D3898" t="s">
        <v>88</v>
      </c>
      <c r="F3898" t="s">
        <v>19430</v>
      </c>
      <c r="G3898" t="s">
        <v>5920</v>
      </c>
      <c r="H3898" t="s">
        <v>18286</v>
      </c>
      <c r="I3898" t="s">
        <v>19431</v>
      </c>
      <c r="J3898" t="s">
        <v>137</v>
      </c>
      <c r="K3898" t="s">
        <v>93</v>
      </c>
      <c r="L3898" t="s">
        <v>93</v>
      </c>
      <c r="M3898" t="s">
        <v>19432</v>
      </c>
      <c r="O3898" t="s">
        <v>19433</v>
      </c>
      <c r="P3898" s="10">
        <v>47.5592481</v>
      </c>
      <c r="Q3898" s="10">
        <v>-122.28141575</v>
      </c>
      <c r="R3898" t="s">
        <v>19434</v>
      </c>
      <c r="S3898" s="7">
        <v>12</v>
      </c>
      <c r="T3898" s="7">
        <v>2020</v>
      </c>
      <c r="U3898" s="7">
        <v>4</v>
      </c>
      <c r="V3898">
        <v>3</v>
      </c>
      <c r="W3898">
        <v>2021</v>
      </c>
      <c r="X3898">
        <v>1</v>
      </c>
      <c r="Y3898" t="b">
        <v>0</v>
      </c>
      <c r="Z3898" t="b">
        <v>0</v>
      </c>
      <c r="AA3898">
        <v>119</v>
      </c>
      <c r="AB3898">
        <v>2</v>
      </c>
      <c r="AC3898" t="b">
        <v>0</v>
      </c>
      <c r="AD3898" t="b">
        <v>1</v>
      </c>
      <c r="AE3898" t="b">
        <v>0</v>
      </c>
      <c r="AF3898" t="b">
        <v>1</v>
      </c>
      <c r="AG3898" s="11">
        <v>44167</v>
      </c>
      <c r="AH3898" s="11">
        <v>44286</v>
      </c>
      <c r="AI3898" s="12">
        <f>IF(OR(AG3898="",AH3898=""),"",AH3898-AG3898)</f>
        <v>119.0</v>
      </c>
      <c r="AJ3898" s="13" t="b">
        <f>IF(OR(AI3898="",AA3898=""),"",AI3898=AA3898)</f>
        <v>1</v>
      </c>
      <c r="AK3898" s="13" t="b">
        <f>IF(AI3898="","",AI3898&gt;60)</f>
        <v>1</v>
      </c>
      <c r="AL3898" s="13" t="b">
        <f>IF(OR(Y3898=TRUE,AH3898=""),TRUE,FALSE)</f>
        <v>0</v>
      </c>
      <c r="AM3898" s="13" t="b">
        <f>IF(AI3898="","",AI3898&lt;0)</f>
        <v>0</v>
      </c>
      <c r="AN3898" s="13" t="str">
        <f>IF(AH3898="","No inspection date",IF(AI3898&lt;0,"Negative chronology",IF(AI3898&lt;=30,"0-30",IF(AI3898&lt;=60,"31-60",IF(AI3898&lt;=90,"61-90",IF(AI3898&lt;=180,"91-180","181+"))))))</f>
        <v>91-180</v>
      </c>
      <c r="AO3898" s="13" t="str">
        <f>IF(OR(ISNUMBER(SEARCH("COMPLETED",K3898)),ISNUMBER(SEARCH("CLOSED",K3898))),"Closed/Completed","Other Active/Issued")</f>
        <v>Closed/Completed</v>
      </c>
    </row>
    <row r="3899" spans="1:41">
      <c r="A3899" t="s">
        <v>19435</v>
      </c>
      <c r="B3899" t="s">
        <v>87</v>
      </c>
      <c r="C3899" t="s">
        <v>87</v>
      </c>
      <c r="D3899" t="s">
        <v>88</v>
      </c>
      <c r="F3899" t="s">
        <v>19436</v>
      </c>
      <c r="H3899" t="s">
        <v>18286</v>
      </c>
      <c r="K3899" t="s">
        <v>1745</v>
      </c>
      <c r="L3899" t="s">
        <v>1745</v>
      </c>
      <c r="M3899" t="s">
        <v>19437</v>
      </c>
      <c r="N3899" s="9">
        <v>98118</v>
      </c>
      <c r="O3899" t="s">
        <v>19438</v>
      </c>
      <c r="P3899" s="10">
        <v>47.55153813</v>
      </c>
      <c r="Q3899" s="10">
        <v>-122.29022746</v>
      </c>
      <c r="R3899" t="s">
        <v>19439</v>
      </c>
      <c r="S3899" s="7">
        <v>12</v>
      </c>
      <c r="T3899" s="7">
        <v>2020</v>
      </c>
      <c r="U3899" s="7">
        <v>4</v>
      </c>
      <c r="Y3899" t="b">
        <v>1</v>
      </c>
      <c r="Z3899" t="b">
        <v>1</v>
      </c>
      <c r="AB3899">
        <v>2</v>
      </c>
      <c r="AC3899" t="b">
        <v>0</v>
      </c>
      <c r="AD3899" t="b">
        <v>1</v>
      </c>
      <c r="AE3899" t="b">
        <v>0</v>
      </c>
      <c r="AF3899" t="b">
        <v>1</v>
      </c>
      <c r="AG3899" s="11">
        <v>44167</v>
      </c>
      <c r="AI3899" s="12">
        <f>IF(OR(AG3899="",AH3899=""),"",AH3899-AG3899)</f>
        <v/>
      </c>
      <c r="AJ3899" s="13">
        <f>IF(OR(AI3899="",AA3899=""),"",AI3899=AA3899)</f>
        <v/>
      </c>
      <c r="AK3899" s="13">
        <f>IF(AI3899="","",AI3899&gt;60)</f>
        <v/>
      </c>
      <c r="AL3899" s="13" t="b">
        <f>IF(OR(Y3899=TRUE,AH3899=""),TRUE,FALSE)</f>
        <v>1</v>
      </c>
      <c r="AM3899" s="13">
        <f>IF(AI3899="","",AI3899&lt;0)</f>
        <v/>
      </c>
      <c r="AN3899" s="13" t="str">
        <f>IF(AH3899="","No inspection date",IF(AI3899&lt;0,"Negative chronology",IF(AI3899&lt;=30,"0-30",IF(AI3899&lt;=60,"31-60",IF(AI3899&lt;=90,"61-90",IF(AI3899&lt;=180,"91-180","181+"))))))</f>
        <v>No inspection date</v>
      </c>
      <c r="AO3899" s="13" t="str">
        <f>IF(OR(ISNUMBER(SEARCH("COMPLETED",K3899)),ISNUMBER(SEARCH("CLOSED",K3899))),"Closed/Completed","Other Active/Issued")</f>
        <v>Other Active/Issued</v>
      </c>
    </row>
    <row r="3900" spans="1:41">
      <c r="A3900" t="s">
        <v>19440</v>
      </c>
      <c r="B3900" t="s">
        <v>87</v>
      </c>
      <c r="C3900" t="s">
        <v>87</v>
      </c>
      <c r="D3900" t="s">
        <v>88</v>
      </c>
      <c r="F3900" t="s">
        <v>19430</v>
      </c>
      <c r="G3900" t="s">
        <v>19441</v>
      </c>
      <c r="H3900" t="s">
        <v>18901</v>
      </c>
      <c r="I3900" t="s">
        <v>19431</v>
      </c>
      <c r="J3900" t="s">
        <v>137</v>
      </c>
      <c r="K3900" t="s">
        <v>93</v>
      </c>
      <c r="L3900" t="s">
        <v>93</v>
      </c>
      <c r="M3900" t="s">
        <v>19432</v>
      </c>
      <c r="O3900" t="s">
        <v>19442</v>
      </c>
      <c r="P3900" s="10">
        <v>47.5592481</v>
      </c>
      <c r="Q3900" s="10">
        <v>-122.28141575</v>
      </c>
      <c r="R3900" t="s">
        <v>19434</v>
      </c>
      <c r="S3900" s="7">
        <v>12</v>
      </c>
      <c r="T3900" s="7">
        <v>2020</v>
      </c>
      <c r="U3900" s="7">
        <v>4</v>
      </c>
      <c r="V3900">
        <v>3</v>
      </c>
      <c r="W3900">
        <v>2021</v>
      </c>
      <c r="X3900">
        <v>1</v>
      </c>
      <c r="Y3900" t="b">
        <v>0</v>
      </c>
      <c r="Z3900" t="b">
        <v>0</v>
      </c>
      <c r="AA3900">
        <v>113</v>
      </c>
      <c r="AB3900">
        <v>2</v>
      </c>
      <c r="AC3900" t="b">
        <v>0</v>
      </c>
      <c r="AD3900" t="b">
        <v>1</v>
      </c>
      <c r="AE3900" t="b">
        <v>0</v>
      </c>
      <c r="AF3900" t="b">
        <v>1</v>
      </c>
      <c r="AG3900" s="11">
        <v>44173</v>
      </c>
      <c r="AH3900" s="11">
        <v>44286</v>
      </c>
      <c r="AI3900" s="12">
        <f>IF(OR(AG3900="",AH3900=""),"",AH3900-AG3900)</f>
        <v>113.0</v>
      </c>
      <c r="AJ3900" s="13" t="b">
        <f>IF(OR(AI3900="",AA3900=""),"",AI3900=AA3900)</f>
        <v>1</v>
      </c>
      <c r="AK3900" s="13" t="b">
        <f>IF(AI3900="","",AI3900&gt;60)</f>
        <v>1</v>
      </c>
      <c r="AL3900" s="13" t="b">
        <f>IF(OR(Y3900=TRUE,AH3900=""),TRUE,FALSE)</f>
        <v>0</v>
      </c>
      <c r="AM3900" s="13" t="b">
        <f>IF(AI3900="","",AI3900&lt;0)</f>
        <v>0</v>
      </c>
      <c r="AN3900" s="13" t="str">
        <f>IF(AH3900="","No inspection date",IF(AI3900&lt;0,"Negative chronology",IF(AI3900&lt;=30,"0-30",IF(AI3900&lt;=60,"31-60",IF(AI3900&lt;=90,"61-90",IF(AI3900&lt;=180,"91-180","181+"))))))</f>
        <v>91-180</v>
      </c>
      <c r="AO3900" s="13" t="str">
        <f>IF(OR(ISNUMBER(SEARCH("COMPLETED",K3900)),ISNUMBER(SEARCH("CLOSED",K3900))),"Closed/Completed","Other Active/Issued")</f>
        <v>Closed/Completed</v>
      </c>
    </row>
    <row r="3901" spans="1:41">
      <c r="A3901" t="s">
        <v>19443</v>
      </c>
      <c r="B3901" t="s">
        <v>87</v>
      </c>
      <c r="C3901" t="s">
        <v>87</v>
      </c>
      <c r="D3901" t="s">
        <v>88</v>
      </c>
      <c r="F3901" t="s">
        <v>19444</v>
      </c>
      <c r="H3901" t="s">
        <v>18286</v>
      </c>
      <c r="I3901" t="s">
        <v>19445</v>
      </c>
      <c r="J3901" t="s">
        <v>137</v>
      </c>
      <c r="K3901" t="s">
        <v>93</v>
      </c>
      <c r="L3901" t="s">
        <v>93</v>
      </c>
      <c r="M3901" t="s">
        <v>19446</v>
      </c>
      <c r="N3901" s="9">
        <v>98107</v>
      </c>
      <c r="O3901" t="s">
        <v>19447</v>
      </c>
      <c r="P3901" s="10">
        <v>47.66280612</v>
      </c>
      <c r="Q3901" s="10">
        <v>-122.36658645</v>
      </c>
      <c r="R3901" t="s">
        <v>19448</v>
      </c>
      <c r="S3901" s="7">
        <v>12</v>
      </c>
      <c r="T3901" s="7">
        <v>2020</v>
      </c>
      <c r="U3901" s="7">
        <v>4</v>
      </c>
      <c r="V3901">
        <v>12</v>
      </c>
      <c r="W3901">
        <v>2020</v>
      </c>
      <c r="X3901">
        <v>4</v>
      </c>
      <c r="Y3901" t="b">
        <v>0</v>
      </c>
      <c r="Z3901" t="b">
        <v>0</v>
      </c>
      <c r="AA3901">
        <v>2</v>
      </c>
      <c r="AB3901">
        <v>6</v>
      </c>
      <c r="AC3901" t="b">
        <v>0</v>
      </c>
      <c r="AD3901" t="b">
        <v>1</v>
      </c>
      <c r="AE3901" t="b">
        <v>0</v>
      </c>
      <c r="AF3901" t="b">
        <v>1</v>
      </c>
      <c r="AG3901" s="11">
        <v>44167</v>
      </c>
      <c r="AH3901" s="11">
        <v>44169</v>
      </c>
      <c r="AI3901" s="12">
        <f>IF(OR(AG3901="",AH3901=""),"",AH3901-AG3901)</f>
        <v>2.0</v>
      </c>
      <c r="AJ3901" s="13" t="b">
        <f>IF(OR(AI3901="",AA3901=""),"",AI3901=AA3901)</f>
        <v>1</v>
      </c>
      <c r="AK3901" s="13" t="b">
        <f>IF(AI3901="","",AI3901&gt;60)</f>
        <v>0</v>
      </c>
      <c r="AL3901" s="13" t="b">
        <f>IF(OR(Y3901=TRUE,AH3901=""),TRUE,FALSE)</f>
        <v>0</v>
      </c>
      <c r="AM3901" s="13" t="b">
        <f>IF(AI3901="","",AI3901&lt;0)</f>
        <v>0</v>
      </c>
      <c r="AN3901" s="13" t="str">
        <f>IF(AH3901="","No inspection date",IF(AI3901&lt;0,"Negative chronology",IF(AI3901&lt;=30,"0-30",IF(AI3901&lt;=60,"31-60",IF(AI3901&lt;=90,"61-90",IF(AI3901&lt;=180,"91-180","181+"))))))</f>
        <v>0-30</v>
      </c>
      <c r="AO3901" s="13" t="str">
        <f>IF(OR(ISNUMBER(SEARCH("COMPLETED",K3901)),ISNUMBER(SEARCH("CLOSED",K3901))),"Closed/Completed","Other Active/Issued")</f>
        <v>Closed/Completed</v>
      </c>
    </row>
    <row r="3902" spans="1:41">
      <c r="A3902" t="s">
        <v>19449</v>
      </c>
      <c r="B3902" t="s">
        <v>87</v>
      </c>
      <c r="C3902" t="s">
        <v>87</v>
      </c>
      <c r="D3902" t="s">
        <v>88</v>
      </c>
      <c r="F3902" t="s">
        <v>19450</v>
      </c>
      <c r="G3902" t="s">
        <v>19451</v>
      </c>
      <c r="H3902" t="s">
        <v>18286</v>
      </c>
      <c r="K3902" t="s">
        <v>100</v>
      </c>
      <c r="L3902" t="s">
        <v>100</v>
      </c>
      <c r="M3902" t="s">
        <v>19452</v>
      </c>
      <c r="N3902" s="9">
        <v>98118</v>
      </c>
      <c r="O3902" t="s">
        <v>19453</v>
      </c>
      <c r="P3902" s="10">
        <v>47.5517537</v>
      </c>
      <c r="Q3902" s="10">
        <v>-122.28761149</v>
      </c>
      <c r="R3902" t="s">
        <v>19454</v>
      </c>
      <c r="S3902" s="7">
        <v>12</v>
      </c>
      <c r="T3902" s="7">
        <v>2020</v>
      </c>
      <c r="U3902" s="7">
        <v>4</v>
      </c>
      <c r="Y3902" t="b">
        <v>1</v>
      </c>
      <c r="Z3902" t="b">
        <v>1</v>
      </c>
      <c r="AB3902">
        <v>2</v>
      </c>
      <c r="AC3902" t="b">
        <v>0</v>
      </c>
      <c r="AD3902" t="b">
        <v>1</v>
      </c>
      <c r="AE3902" t="b">
        <v>0</v>
      </c>
      <c r="AF3902" t="b">
        <v>1</v>
      </c>
      <c r="AG3902" s="11">
        <v>44167</v>
      </c>
      <c r="AI3902" s="12">
        <f>IF(OR(AG3902="",AH3902=""),"",AH3902-AG3902)</f>
        <v/>
      </c>
      <c r="AJ3902" s="13">
        <f>IF(OR(AI3902="",AA3902=""),"",AI3902=AA3902)</f>
        <v/>
      </c>
      <c r="AK3902" s="13">
        <f>IF(AI3902="","",AI3902&gt;60)</f>
        <v/>
      </c>
      <c r="AL3902" s="13" t="b">
        <f>IF(OR(Y3902=TRUE,AH3902=""),TRUE,FALSE)</f>
        <v>1</v>
      </c>
      <c r="AM3902" s="13">
        <f>IF(AI3902="","",AI3902&lt;0)</f>
        <v/>
      </c>
      <c r="AN3902" s="13" t="str">
        <f>IF(AH3902="","No inspection date",IF(AI3902&lt;0,"Negative chronology",IF(AI3902&lt;=30,"0-30",IF(AI3902&lt;=60,"31-60",IF(AI3902&lt;=90,"61-90",IF(AI3902&lt;=180,"91-180","181+"))))))</f>
        <v>No inspection date</v>
      </c>
      <c r="AO3902" s="13" t="str">
        <f>IF(OR(ISNUMBER(SEARCH("COMPLETED",K3902)),ISNUMBER(SEARCH("CLOSED",K3902))),"Closed/Completed","Other Active/Issued")</f>
        <v>Other Active/Issued</v>
      </c>
    </row>
    <row r="3903" spans="1:41">
      <c r="A3903" t="s">
        <v>19455</v>
      </c>
      <c r="B3903" t="s">
        <v>87</v>
      </c>
      <c r="C3903" t="s">
        <v>87</v>
      </c>
      <c r="D3903" t="s">
        <v>88</v>
      </c>
      <c r="F3903" t="s">
        <v>19456</v>
      </c>
      <c r="G3903" t="s">
        <v>19457</v>
      </c>
      <c r="H3903" t="s">
        <v>315</v>
      </c>
      <c r="I3903" t="s">
        <v>346</v>
      </c>
      <c r="J3903" t="s">
        <v>137</v>
      </c>
      <c r="K3903" t="s">
        <v>93</v>
      </c>
      <c r="L3903" t="s">
        <v>93</v>
      </c>
      <c r="M3903" t="s">
        <v>7576</v>
      </c>
      <c r="N3903" s="9">
        <v>98118</v>
      </c>
      <c r="O3903" t="s">
        <v>19458</v>
      </c>
      <c r="P3903" s="10">
        <v>47.52272659</v>
      </c>
      <c r="Q3903" s="10">
        <v>-122.28444428</v>
      </c>
      <c r="R3903" t="s">
        <v>7578</v>
      </c>
      <c r="S3903" s="7">
        <v>12</v>
      </c>
      <c r="T3903" s="7">
        <v>2020</v>
      </c>
      <c r="U3903" s="7">
        <v>4</v>
      </c>
      <c r="V3903">
        <v>12</v>
      </c>
      <c r="W3903">
        <v>2020</v>
      </c>
      <c r="X3903">
        <v>4</v>
      </c>
      <c r="Y3903" t="b">
        <v>0</v>
      </c>
      <c r="Z3903" t="b">
        <v>0</v>
      </c>
      <c r="AA3903">
        <v>4</v>
      </c>
      <c r="AB3903">
        <v>2</v>
      </c>
      <c r="AC3903" t="b">
        <v>0</v>
      </c>
      <c r="AD3903" t="b">
        <v>1</v>
      </c>
      <c r="AE3903" t="b">
        <v>0</v>
      </c>
      <c r="AF3903" t="b">
        <v>1</v>
      </c>
      <c r="AG3903" s="11">
        <v>44168</v>
      </c>
      <c r="AH3903" s="11">
        <v>44172</v>
      </c>
      <c r="AI3903" s="12">
        <f>IF(OR(AG3903="",AH3903=""),"",AH3903-AG3903)</f>
        <v>4.0</v>
      </c>
      <c r="AJ3903" s="13" t="b">
        <f>IF(OR(AI3903="",AA3903=""),"",AI3903=AA3903)</f>
        <v>1</v>
      </c>
      <c r="AK3903" s="13" t="b">
        <f>IF(AI3903="","",AI3903&gt;60)</f>
        <v>0</v>
      </c>
      <c r="AL3903" s="13" t="b">
        <f>IF(OR(Y3903=TRUE,AH3903=""),TRUE,FALSE)</f>
        <v>0</v>
      </c>
      <c r="AM3903" s="13" t="b">
        <f>IF(AI3903="","",AI3903&lt;0)</f>
        <v>0</v>
      </c>
      <c r="AN3903" s="13" t="str">
        <f>IF(AH3903="","No inspection date",IF(AI3903&lt;0,"Negative chronology",IF(AI3903&lt;=30,"0-30",IF(AI3903&lt;=60,"31-60",IF(AI3903&lt;=90,"61-90",IF(AI3903&lt;=180,"91-180","181+"))))))</f>
        <v>0-30</v>
      </c>
      <c r="AO3903" s="13" t="str">
        <f>IF(OR(ISNUMBER(SEARCH("COMPLETED",K3903)),ISNUMBER(SEARCH("CLOSED",K3903))),"Closed/Completed","Other Active/Issued")</f>
        <v>Closed/Completed</v>
      </c>
    </row>
    <row r="3904" spans="1:41">
      <c r="A3904" t="s">
        <v>19459</v>
      </c>
      <c r="B3904" t="s">
        <v>87</v>
      </c>
      <c r="C3904" t="s">
        <v>87</v>
      </c>
      <c r="D3904" t="s">
        <v>88</v>
      </c>
      <c r="F3904" t="s">
        <v>19460</v>
      </c>
      <c r="G3904" t="s">
        <v>5959</v>
      </c>
      <c r="H3904" t="s">
        <v>315</v>
      </c>
      <c r="I3904" t="s">
        <v>18286</v>
      </c>
      <c r="J3904" t="s">
        <v>93</v>
      </c>
      <c r="K3904" t="s">
        <v>93</v>
      </c>
      <c r="L3904" t="s">
        <v>93</v>
      </c>
      <c r="M3904" t="s">
        <v>16328</v>
      </c>
      <c r="N3904" s="9">
        <v>98103</v>
      </c>
      <c r="O3904" t="s">
        <v>19461</v>
      </c>
      <c r="P3904" s="10">
        <v>47.69375902</v>
      </c>
      <c r="Q3904" s="10">
        <v>-122.34330131</v>
      </c>
      <c r="R3904" t="s">
        <v>16330</v>
      </c>
      <c r="S3904" s="7">
        <v>12</v>
      </c>
      <c r="T3904" s="7">
        <v>2020</v>
      </c>
      <c r="U3904" s="7">
        <v>4</v>
      </c>
      <c r="V3904">
        <v>12</v>
      </c>
      <c r="W3904">
        <v>2020</v>
      </c>
      <c r="X3904">
        <v>4</v>
      </c>
      <c r="Y3904" t="b">
        <v>0</v>
      </c>
      <c r="Z3904" t="b">
        <v>0</v>
      </c>
      <c r="AA3904">
        <v>-1</v>
      </c>
      <c r="AB3904">
        <v>5</v>
      </c>
      <c r="AC3904" t="b">
        <v>0</v>
      </c>
      <c r="AD3904" t="b">
        <v>1</v>
      </c>
      <c r="AE3904" t="b">
        <v>0</v>
      </c>
      <c r="AF3904" t="b">
        <v>1</v>
      </c>
      <c r="AG3904" s="11">
        <v>44168</v>
      </c>
      <c r="AH3904" s="11">
        <v>44167</v>
      </c>
      <c r="AI3904" s="12">
        <f>IF(OR(AG3904="",AH3904=""),"",AH3904-AG3904)</f>
        <v>-1.0</v>
      </c>
      <c r="AJ3904" s="13" t="b">
        <f>IF(OR(AI3904="",AA3904=""),"",AI3904=AA3904)</f>
        <v>1</v>
      </c>
      <c r="AK3904" s="13" t="b">
        <f>IF(AI3904="","",AI3904&gt;60)</f>
        <v>0</v>
      </c>
      <c r="AL3904" s="13" t="b">
        <f>IF(OR(Y3904=TRUE,AH3904=""),TRUE,FALSE)</f>
        <v>0</v>
      </c>
      <c r="AM3904" s="13" t="b">
        <f>IF(AI3904="","",AI3904&lt;0)</f>
        <v>1</v>
      </c>
      <c r="AN3904" s="13" t="str">
        <f>IF(AH3904="","No inspection date",IF(AI3904&lt;0,"Negative chronology",IF(AI3904&lt;=30,"0-30",IF(AI3904&lt;=60,"31-60",IF(AI3904&lt;=90,"61-90",IF(AI3904&lt;=180,"91-180","181+"))))))</f>
        <v>Negative chronology</v>
      </c>
      <c r="AO3904" s="13" t="str">
        <f>IF(OR(ISNUMBER(SEARCH("COMPLETED",K3904)),ISNUMBER(SEARCH("CLOSED",K3904))),"Closed/Completed","Other Active/Issued")</f>
        <v>Closed/Completed</v>
      </c>
    </row>
    <row r="3905" spans="1:41">
      <c r="A3905" t="s">
        <v>19462</v>
      </c>
      <c r="B3905" t="s">
        <v>87</v>
      </c>
      <c r="C3905" t="s">
        <v>87</v>
      </c>
      <c r="D3905" t="s">
        <v>88</v>
      </c>
      <c r="F3905" t="s">
        <v>19463</v>
      </c>
      <c r="H3905" t="s">
        <v>346</v>
      </c>
      <c r="I3905" t="s">
        <v>19464</v>
      </c>
      <c r="J3905" t="s">
        <v>137</v>
      </c>
      <c r="K3905" t="s">
        <v>93</v>
      </c>
      <c r="L3905" t="s">
        <v>93</v>
      </c>
      <c r="M3905" t="s">
        <v>19465</v>
      </c>
      <c r="N3905" s="9">
        <v>98105</v>
      </c>
      <c r="O3905" t="s">
        <v>19466</v>
      </c>
      <c r="P3905" s="10">
        <v>47.66212906</v>
      </c>
      <c r="Q3905" s="10">
        <v>-122.30628003</v>
      </c>
      <c r="R3905" t="s">
        <v>19467</v>
      </c>
      <c r="S3905" s="7">
        <v>12</v>
      </c>
      <c r="T3905" s="7">
        <v>2020</v>
      </c>
      <c r="U3905" s="7">
        <v>4</v>
      </c>
      <c r="V3905">
        <v>12</v>
      </c>
      <c r="W3905">
        <v>2020</v>
      </c>
      <c r="X3905">
        <v>4</v>
      </c>
      <c r="Y3905" t="b">
        <v>0</v>
      </c>
      <c r="Z3905" t="b">
        <v>0</v>
      </c>
      <c r="AA3905">
        <v>23</v>
      </c>
      <c r="AB3905">
        <v>4</v>
      </c>
      <c r="AC3905" t="b">
        <v>0</v>
      </c>
      <c r="AD3905" t="b">
        <v>1</v>
      </c>
      <c r="AE3905" t="b">
        <v>0</v>
      </c>
      <c r="AF3905" t="b">
        <v>1</v>
      </c>
      <c r="AG3905" s="11">
        <v>44172</v>
      </c>
      <c r="AH3905" s="11">
        <v>44195</v>
      </c>
      <c r="AI3905" s="12">
        <f>IF(OR(AG3905="",AH3905=""),"",AH3905-AG3905)</f>
        <v>23.0</v>
      </c>
      <c r="AJ3905" s="13" t="b">
        <f>IF(OR(AI3905="",AA3905=""),"",AI3905=AA3905)</f>
        <v>1</v>
      </c>
      <c r="AK3905" s="13" t="b">
        <f>IF(AI3905="","",AI3905&gt;60)</f>
        <v>0</v>
      </c>
      <c r="AL3905" s="13" t="b">
        <f>IF(OR(Y3905=TRUE,AH3905=""),TRUE,FALSE)</f>
        <v>0</v>
      </c>
      <c r="AM3905" s="13" t="b">
        <f>IF(AI3905="","",AI3905&lt;0)</f>
        <v>0</v>
      </c>
      <c r="AN3905" s="13" t="str">
        <f>IF(AH3905="","No inspection date",IF(AI3905&lt;0,"Negative chronology",IF(AI3905&lt;=30,"0-30",IF(AI3905&lt;=60,"31-60",IF(AI3905&lt;=90,"61-90",IF(AI3905&lt;=180,"91-180","181+"))))))</f>
        <v>0-30</v>
      </c>
      <c r="AO3905" s="13" t="str">
        <f>IF(OR(ISNUMBER(SEARCH("COMPLETED",K3905)),ISNUMBER(SEARCH("CLOSED",K3905))),"Closed/Completed","Other Active/Issued")</f>
        <v>Closed/Completed</v>
      </c>
    </row>
    <row r="3906" spans="1:41">
      <c r="A3906" t="s">
        <v>19468</v>
      </c>
      <c r="B3906" t="s">
        <v>87</v>
      </c>
      <c r="C3906" t="s">
        <v>87</v>
      </c>
      <c r="D3906" t="s">
        <v>88</v>
      </c>
      <c r="F3906" t="s">
        <v>19469</v>
      </c>
      <c r="G3906" t="s">
        <v>19470</v>
      </c>
      <c r="H3906" t="s">
        <v>346</v>
      </c>
      <c r="K3906" t="s">
        <v>93</v>
      </c>
      <c r="L3906" t="s">
        <v>93</v>
      </c>
      <c r="M3906" t="s">
        <v>19471</v>
      </c>
      <c r="N3906" s="9">
        <v>98115</v>
      </c>
      <c r="O3906" t="s">
        <v>19472</v>
      </c>
      <c r="P3906" s="10">
        <v>47.68616805</v>
      </c>
      <c r="Q3906" s="10">
        <v>-122.31134969</v>
      </c>
      <c r="R3906" t="s">
        <v>19473</v>
      </c>
      <c r="S3906" s="7">
        <v>12</v>
      </c>
      <c r="T3906" s="7">
        <v>2020</v>
      </c>
      <c r="U3906" s="7">
        <v>4</v>
      </c>
      <c r="Y3906" t="b">
        <v>1</v>
      </c>
      <c r="Z3906" t="b">
        <v>1</v>
      </c>
      <c r="AB3906">
        <v>4</v>
      </c>
      <c r="AC3906" t="b">
        <v>0</v>
      </c>
      <c r="AD3906" t="b">
        <v>1</v>
      </c>
      <c r="AE3906" t="b">
        <v>0</v>
      </c>
      <c r="AF3906" t="b">
        <v>1</v>
      </c>
      <c r="AG3906" s="11">
        <v>44172</v>
      </c>
      <c r="AI3906" s="12">
        <f>IF(OR(AG3906="",AH3906=""),"",AH3906-AG3906)</f>
        <v/>
      </c>
      <c r="AJ3906" s="13">
        <f>IF(OR(AI3906="",AA3906=""),"",AI3906=AA3906)</f>
        <v/>
      </c>
      <c r="AK3906" s="13">
        <f>IF(AI3906="","",AI3906&gt;60)</f>
        <v/>
      </c>
      <c r="AL3906" s="13" t="b">
        <f>IF(OR(Y3906=TRUE,AH3906=""),TRUE,FALSE)</f>
        <v>1</v>
      </c>
      <c r="AM3906" s="13">
        <f>IF(AI3906="","",AI3906&lt;0)</f>
        <v/>
      </c>
      <c r="AN3906" s="13" t="str">
        <f>IF(AH3906="","No inspection date",IF(AI3906&lt;0,"Negative chronology",IF(AI3906&lt;=30,"0-30",IF(AI3906&lt;=60,"31-60",IF(AI3906&lt;=90,"61-90",IF(AI3906&lt;=180,"91-180","181+"))))))</f>
        <v>No inspection date</v>
      </c>
      <c r="AO3906" s="13" t="str">
        <f>IF(OR(ISNUMBER(SEARCH("COMPLETED",K3906)),ISNUMBER(SEARCH("CLOSED",K3906))),"Closed/Completed","Other Active/Issued")</f>
        <v>Closed/Completed</v>
      </c>
    </row>
    <row r="3907" spans="1:41">
      <c r="A3907" t="s">
        <v>19474</v>
      </c>
      <c r="B3907" t="s">
        <v>87</v>
      </c>
      <c r="C3907" t="s">
        <v>87</v>
      </c>
      <c r="D3907" t="s">
        <v>88</v>
      </c>
      <c r="F3907" t="s">
        <v>19475</v>
      </c>
      <c r="H3907" t="s">
        <v>346</v>
      </c>
      <c r="K3907" t="s">
        <v>93</v>
      </c>
      <c r="L3907" t="s">
        <v>93</v>
      </c>
      <c r="M3907" t="s">
        <v>7530</v>
      </c>
      <c r="N3907" s="9">
        <v>98199</v>
      </c>
      <c r="O3907" t="s">
        <v>19476</v>
      </c>
      <c r="P3907" s="10">
        <v>47.63738283</v>
      </c>
      <c r="Q3907" s="10">
        <v>-122.38985727</v>
      </c>
      <c r="R3907" t="s">
        <v>7532</v>
      </c>
      <c r="S3907" s="7">
        <v>12</v>
      </c>
      <c r="T3907" s="7">
        <v>2020</v>
      </c>
      <c r="U3907" s="7">
        <v>4</v>
      </c>
      <c r="Y3907" t="b">
        <v>1</v>
      </c>
      <c r="Z3907" t="b">
        <v>1</v>
      </c>
      <c r="AB3907">
        <v>7</v>
      </c>
      <c r="AC3907" t="b">
        <v>0</v>
      </c>
      <c r="AD3907" t="b">
        <v>1</v>
      </c>
      <c r="AE3907" t="b">
        <v>0</v>
      </c>
      <c r="AF3907" t="b">
        <v>1</v>
      </c>
      <c r="AG3907" s="11">
        <v>44172</v>
      </c>
      <c r="AI3907" s="12">
        <f>IF(OR(AG3907="",AH3907=""),"",AH3907-AG3907)</f>
        <v/>
      </c>
      <c r="AJ3907" s="13">
        <f>IF(OR(AI3907="",AA3907=""),"",AI3907=AA3907)</f>
        <v/>
      </c>
      <c r="AK3907" s="13">
        <f>IF(AI3907="","",AI3907&gt;60)</f>
        <v/>
      </c>
      <c r="AL3907" s="13" t="b">
        <f>IF(OR(Y3907=TRUE,AH3907=""),TRUE,FALSE)</f>
        <v>1</v>
      </c>
      <c r="AM3907" s="13">
        <f>IF(AI3907="","",AI3907&lt;0)</f>
        <v/>
      </c>
      <c r="AN3907" s="13" t="str">
        <f>IF(AH3907="","No inspection date",IF(AI3907&lt;0,"Negative chronology",IF(AI3907&lt;=30,"0-30",IF(AI3907&lt;=60,"31-60",IF(AI3907&lt;=90,"61-90",IF(AI3907&lt;=180,"91-180","181+"))))))</f>
        <v>No inspection date</v>
      </c>
      <c r="AO3907" s="13" t="str">
        <f>IF(OR(ISNUMBER(SEARCH("COMPLETED",K3907)),ISNUMBER(SEARCH("CLOSED",K3907))),"Closed/Completed","Other Active/Issued")</f>
        <v>Closed/Completed</v>
      </c>
    </row>
    <row r="3908" spans="1:41">
      <c r="A3908" t="s">
        <v>19477</v>
      </c>
      <c r="B3908" t="s">
        <v>87</v>
      </c>
      <c r="C3908" t="s">
        <v>87</v>
      </c>
      <c r="D3908" t="s">
        <v>88</v>
      </c>
      <c r="F3908" t="s">
        <v>19478</v>
      </c>
      <c r="G3908" t="s">
        <v>19479</v>
      </c>
      <c r="H3908" t="s">
        <v>346</v>
      </c>
      <c r="K3908" t="s">
        <v>115</v>
      </c>
      <c r="L3908" t="s">
        <v>115</v>
      </c>
      <c r="M3908" t="s">
        <v>19480</v>
      </c>
      <c r="N3908" s="9">
        <v>98118</v>
      </c>
      <c r="O3908" t="s">
        <v>19481</v>
      </c>
      <c r="P3908" s="10">
        <v>47.55103732</v>
      </c>
      <c r="Q3908" s="10">
        <v>-122.28250758</v>
      </c>
      <c r="R3908" t="s">
        <v>19482</v>
      </c>
      <c r="S3908" s="7">
        <v>12</v>
      </c>
      <c r="T3908" s="7">
        <v>2020</v>
      </c>
      <c r="U3908" s="7">
        <v>4</v>
      </c>
      <c r="Y3908" t="b">
        <v>1</v>
      </c>
      <c r="Z3908" t="b">
        <v>1</v>
      </c>
      <c r="AB3908">
        <v>2</v>
      </c>
      <c r="AC3908" t="b">
        <v>0</v>
      </c>
      <c r="AD3908" t="b">
        <v>1</v>
      </c>
      <c r="AE3908" t="b">
        <v>0</v>
      </c>
      <c r="AF3908" t="b">
        <v>1</v>
      </c>
      <c r="AG3908" s="11">
        <v>44172</v>
      </c>
      <c r="AI3908" s="12">
        <f>IF(OR(AG3908="",AH3908=""),"",AH3908-AG3908)</f>
        <v/>
      </c>
      <c r="AJ3908" s="13">
        <f>IF(OR(AI3908="",AA3908=""),"",AI3908=AA3908)</f>
        <v/>
      </c>
      <c r="AK3908" s="13">
        <f>IF(AI3908="","",AI3908&gt;60)</f>
        <v/>
      </c>
      <c r="AL3908" s="13" t="b">
        <f>IF(OR(Y3908=TRUE,AH3908=""),TRUE,FALSE)</f>
        <v>1</v>
      </c>
      <c r="AM3908" s="13">
        <f>IF(AI3908="","",AI3908&lt;0)</f>
        <v/>
      </c>
      <c r="AN3908" s="13" t="str">
        <f>IF(AH3908="","No inspection date",IF(AI3908&lt;0,"Negative chronology",IF(AI3908&lt;=30,"0-30",IF(AI3908&lt;=60,"31-60",IF(AI3908&lt;=90,"61-90",IF(AI3908&lt;=180,"91-180","181+"))))))</f>
        <v>No inspection date</v>
      </c>
      <c r="AO3908" s="13" t="str">
        <f>IF(OR(ISNUMBER(SEARCH("COMPLETED",K3908)),ISNUMBER(SEARCH("CLOSED",K3908))),"Closed/Completed","Other Active/Issued")</f>
        <v>Other Active/Issued</v>
      </c>
    </row>
    <row r="3909" spans="1:41">
      <c r="A3909" t="s">
        <v>19483</v>
      </c>
      <c r="B3909" t="s">
        <v>87</v>
      </c>
      <c r="C3909" t="s">
        <v>87</v>
      </c>
      <c r="D3909" t="s">
        <v>88</v>
      </c>
      <c r="F3909" t="s">
        <v>19484</v>
      </c>
      <c r="H3909" t="s">
        <v>18901</v>
      </c>
      <c r="K3909" t="s">
        <v>93</v>
      </c>
      <c r="L3909" t="s">
        <v>93</v>
      </c>
      <c r="M3909" t="s">
        <v>19485</v>
      </c>
      <c r="N3909" s="9">
        <v>98105</v>
      </c>
      <c r="O3909" t="s">
        <v>19486</v>
      </c>
      <c r="P3909" s="10">
        <v>47.67098426</v>
      </c>
      <c r="Q3909" s="10">
        <v>-122.3013142</v>
      </c>
      <c r="R3909" t="s">
        <v>19487</v>
      </c>
      <c r="S3909" s="7">
        <v>12</v>
      </c>
      <c r="T3909" s="7">
        <v>2020</v>
      </c>
      <c r="U3909" s="7">
        <v>4</v>
      </c>
      <c r="Y3909" t="b">
        <v>1</v>
      </c>
      <c r="Z3909" t="b">
        <v>1</v>
      </c>
      <c r="AB3909">
        <v>4</v>
      </c>
      <c r="AC3909" t="b">
        <v>0</v>
      </c>
      <c r="AD3909" t="b">
        <v>1</v>
      </c>
      <c r="AE3909" t="b">
        <v>0</v>
      </c>
      <c r="AF3909" t="b">
        <v>1</v>
      </c>
      <c r="AG3909" s="11">
        <v>44173</v>
      </c>
      <c r="AI3909" s="12">
        <f>IF(OR(AG3909="",AH3909=""),"",AH3909-AG3909)</f>
        <v/>
      </c>
      <c r="AJ3909" s="13">
        <f>IF(OR(AI3909="",AA3909=""),"",AI3909=AA3909)</f>
        <v/>
      </c>
      <c r="AK3909" s="13">
        <f>IF(AI3909="","",AI3909&gt;60)</f>
        <v/>
      </c>
      <c r="AL3909" s="13" t="b">
        <f>IF(OR(Y3909=TRUE,AH3909=""),TRUE,FALSE)</f>
        <v>1</v>
      </c>
      <c r="AM3909" s="13">
        <f>IF(AI3909="","",AI3909&lt;0)</f>
        <v/>
      </c>
      <c r="AN3909" s="13" t="str">
        <f>IF(AH3909="","No inspection date",IF(AI3909&lt;0,"Negative chronology",IF(AI3909&lt;=30,"0-30",IF(AI3909&lt;=60,"31-60",IF(AI3909&lt;=90,"61-90",IF(AI3909&lt;=180,"91-180","181+"))))))</f>
        <v>No inspection date</v>
      </c>
      <c r="AO3909" s="13" t="str">
        <f>IF(OR(ISNUMBER(SEARCH("COMPLETED",K3909)),ISNUMBER(SEARCH("CLOSED",K3909))),"Closed/Completed","Other Active/Issued")</f>
        <v>Closed/Completed</v>
      </c>
    </row>
    <row r="3910" spans="1:41">
      <c r="A3910" t="s">
        <v>19488</v>
      </c>
      <c r="B3910" t="s">
        <v>87</v>
      </c>
      <c r="C3910" t="s">
        <v>87</v>
      </c>
      <c r="D3910" t="s">
        <v>88</v>
      </c>
      <c r="F3910" t="s">
        <v>15946</v>
      </c>
      <c r="G3910" t="s">
        <v>8626</v>
      </c>
      <c r="H3910" t="s">
        <v>18901</v>
      </c>
      <c r="I3910" t="s">
        <v>7614</v>
      </c>
      <c r="J3910" t="s">
        <v>7480</v>
      </c>
      <c r="K3910" t="s">
        <v>93</v>
      </c>
      <c r="L3910" t="s">
        <v>93</v>
      </c>
      <c r="M3910" t="s">
        <v>10355</v>
      </c>
      <c r="N3910" s="9">
        <v>98106</v>
      </c>
      <c r="O3910" t="s">
        <v>19489</v>
      </c>
      <c r="P3910" s="10">
        <v>47.54456893</v>
      </c>
      <c r="Q3910" s="10">
        <v>-122.36395452</v>
      </c>
      <c r="R3910" t="s">
        <v>10357</v>
      </c>
      <c r="S3910" s="7">
        <v>12</v>
      </c>
      <c r="T3910" s="7">
        <v>2020</v>
      </c>
      <c r="U3910" s="7">
        <v>4</v>
      </c>
      <c r="V3910">
        <v>1</v>
      </c>
      <c r="W3910">
        <v>2021</v>
      </c>
      <c r="X3910">
        <v>1</v>
      </c>
      <c r="Y3910" t="b">
        <v>0</v>
      </c>
      <c r="Z3910" t="b">
        <v>0</v>
      </c>
      <c r="AA3910">
        <v>42</v>
      </c>
      <c r="AB3910">
        <v>1</v>
      </c>
      <c r="AC3910" t="b">
        <v>0</v>
      </c>
      <c r="AD3910" t="b">
        <v>1</v>
      </c>
      <c r="AE3910" t="b">
        <v>0</v>
      </c>
      <c r="AF3910" t="b">
        <v>1</v>
      </c>
      <c r="AG3910" s="11">
        <v>44173</v>
      </c>
      <c r="AH3910" s="11">
        <v>44215</v>
      </c>
      <c r="AI3910" s="12">
        <f>IF(OR(AG3910="",AH3910=""),"",AH3910-AG3910)</f>
        <v>42.0</v>
      </c>
      <c r="AJ3910" s="13" t="b">
        <f>IF(OR(AI3910="",AA3910=""),"",AI3910=AA3910)</f>
        <v>1</v>
      </c>
      <c r="AK3910" s="13" t="b">
        <f>IF(AI3910="","",AI3910&gt;60)</f>
        <v>0</v>
      </c>
      <c r="AL3910" s="13" t="b">
        <f>IF(OR(Y3910=TRUE,AH3910=""),TRUE,FALSE)</f>
        <v>0</v>
      </c>
      <c r="AM3910" s="13" t="b">
        <f>IF(AI3910="","",AI3910&lt;0)</f>
        <v>0</v>
      </c>
      <c r="AN3910" s="13" t="str">
        <f>IF(AH3910="","No inspection date",IF(AI3910&lt;0,"Negative chronology",IF(AI3910&lt;=30,"0-30",IF(AI3910&lt;=60,"31-60",IF(AI3910&lt;=90,"61-90",IF(AI3910&lt;=180,"91-180","181+"))))))</f>
        <v>31-60</v>
      </c>
      <c r="AO3910" s="13" t="str">
        <f>IF(OR(ISNUMBER(SEARCH("COMPLETED",K3910)),ISNUMBER(SEARCH("CLOSED",K3910))),"Closed/Completed","Other Active/Issued")</f>
        <v>Closed/Completed</v>
      </c>
    </row>
    <row r="3911" spans="1:41">
      <c r="A3911" t="s">
        <v>19490</v>
      </c>
      <c r="B3911" t="s">
        <v>87</v>
      </c>
      <c r="C3911" t="s">
        <v>87</v>
      </c>
      <c r="D3911" t="s">
        <v>88</v>
      </c>
      <c r="F3911" t="s">
        <v>19491</v>
      </c>
      <c r="G3911" t="s">
        <v>19492</v>
      </c>
      <c r="H3911" t="s">
        <v>18901</v>
      </c>
      <c r="I3911" t="s">
        <v>7655</v>
      </c>
      <c r="J3911" t="s">
        <v>137</v>
      </c>
      <c r="K3911" t="s">
        <v>93</v>
      </c>
      <c r="L3911" t="s">
        <v>93</v>
      </c>
      <c r="M3911" t="s">
        <v>19493</v>
      </c>
      <c r="N3911" s="9">
        <v>98122</v>
      </c>
      <c r="O3911" t="s">
        <v>19494</v>
      </c>
      <c r="P3911" s="10">
        <v>47.60334534</v>
      </c>
      <c r="Q3911" s="10">
        <v>-122.31635818</v>
      </c>
      <c r="R3911" t="s">
        <v>12195</v>
      </c>
      <c r="S3911" s="7">
        <v>12</v>
      </c>
      <c r="T3911" s="7">
        <v>2020</v>
      </c>
      <c r="U3911" s="7">
        <v>4</v>
      </c>
      <c r="V3911">
        <v>2</v>
      </c>
      <c r="W3911">
        <v>2021</v>
      </c>
      <c r="X3911">
        <v>1</v>
      </c>
      <c r="Y3911" t="b">
        <v>0</v>
      </c>
      <c r="Z3911" t="b">
        <v>0</v>
      </c>
      <c r="AA3911">
        <v>80</v>
      </c>
      <c r="AB3911">
        <v>3</v>
      </c>
      <c r="AC3911" t="b">
        <v>0</v>
      </c>
      <c r="AD3911" t="b">
        <v>1</v>
      </c>
      <c r="AE3911" t="b">
        <v>0</v>
      </c>
      <c r="AF3911" t="b">
        <v>1</v>
      </c>
      <c r="AG3911" s="11">
        <v>44173</v>
      </c>
      <c r="AH3911" s="11">
        <v>44253</v>
      </c>
      <c r="AI3911" s="12">
        <f>IF(OR(AG3911="",AH3911=""),"",AH3911-AG3911)</f>
        <v>80.0</v>
      </c>
      <c r="AJ3911" s="13" t="b">
        <f>IF(OR(AI3911="",AA3911=""),"",AI3911=AA3911)</f>
        <v>1</v>
      </c>
      <c r="AK3911" s="13" t="b">
        <f>IF(AI3911="","",AI3911&gt;60)</f>
        <v>1</v>
      </c>
      <c r="AL3911" s="13" t="b">
        <f>IF(OR(Y3911=TRUE,AH3911=""),TRUE,FALSE)</f>
        <v>0</v>
      </c>
      <c r="AM3911" s="13" t="b">
        <f>IF(AI3911="","",AI3911&lt;0)</f>
        <v>0</v>
      </c>
      <c r="AN3911" s="13" t="str">
        <f>IF(AH3911="","No inspection date",IF(AI3911&lt;0,"Negative chronology",IF(AI3911&lt;=30,"0-30",IF(AI3911&lt;=60,"31-60",IF(AI3911&lt;=90,"61-90",IF(AI3911&lt;=180,"91-180","181+"))))))</f>
        <v>61-90</v>
      </c>
      <c r="AO3911" s="13" t="str">
        <f>IF(OR(ISNUMBER(SEARCH("COMPLETED",K3911)),ISNUMBER(SEARCH("CLOSED",K3911))),"Closed/Completed","Other Active/Issued")</f>
        <v>Closed/Completed</v>
      </c>
    </row>
    <row r="3912" spans="1:41">
      <c r="A3912" t="s">
        <v>19495</v>
      </c>
      <c r="B3912" t="s">
        <v>87</v>
      </c>
      <c r="C3912" t="s">
        <v>87</v>
      </c>
      <c r="D3912" t="s">
        <v>88</v>
      </c>
      <c r="F3912" t="s">
        <v>7441</v>
      </c>
      <c r="H3912" t="s">
        <v>18901</v>
      </c>
      <c r="I3912" t="s">
        <v>19496</v>
      </c>
      <c r="J3912" t="s">
        <v>137</v>
      </c>
      <c r="K3912" t="s">
        <v>93</v>
      </c>
      <c r="L3912" t="s">
        <v>93</v>
      </c>
      <c r="M3912" t="s">
        <v>19497</v>
      </c>
      <c r="N3912" s="9">
        <v>98118</v>
      </c>
      <c r="O3912" t="s">
        <v>19498</v>
      </c>
      <c r="P3912" s="10">
        <v>47.53445629</v>
      </c>
      <c r="Q3912" s="10">
        <v>-122.2742988</v>
      </c>
      <c r="R3912" t="s">
        <v>19499</v>
      </c>
      <c r="S3912" s="7">
        <v>12</v>
      </c>
      <c r="T3912" s="7">
        <v>2020</v>
      </c>
      <c r="U3912" s="7">
        <v>4</v>
      </c>
      <c r="V3912">
        <v>6</v>
      </c>
      <c r="W3912">
        <v>2021</v>
      </c>
      <c r="X3912">
        <v>2</v>
      </c>
      <c r="Y3912" t="b">
        <v>0</v>
      </c>
      <c r="Z3912" t="b">
        <v>0</v>
      </c>
      <c r="AA3912">
        <v>191</v>
      </c>
      <c r="AB3912">
        <v>2</v>
      </c>
      <c r="AC3912" t="b">
        <v>0</v>
      </c>
      <c r="AD3912" t="b">
        <v>1</v>
      </c>
      <c r="AE3912" t="b">
        <v>0</v>
      </c>
      <c r="AF3912" t="b">
        <v>1</v>
      </c>
      <c r="AG3912" s="11">
        <v>44173</v>
      </c>
      <c r="AH3912" s="11">
        <v>44364</v>
      </c>
      <c r="AI3912" s="12">
        <f>IF(OR(AG3912="",AH3912=""),"",AH3912-AG3912)</f>
        <v>191.0</v>
      </c>
      <c r="AJ3912" s="13" t="b">
        <f>IF(OR(AI3912="",AA3912=""),"",AI3912=AA3912)</f>
        <v>1</v>
      </c>
      <c r="AK3912" s="13" t="b">
        <f>IF(AI3912="","",AI3912&gt;60)</f>
        <v>1</v>
      </c>
      <c r="AL3912" s="13" t="b">
        <f>IF(OR(Y3912=TRUE,AH3912=""),TRUE,FALSE)</f>
        <v>0</v>
      </c>
      <c r="AM3912" s="13" t="b">
        <f>IF(AI3912="","",AI3912&lt;0)</f>
        <v>0</v>
      </c>
      <c r="AN3912" s="13" t="str">
        <f>IF(AH3912="","No inspection date",IF(AI3912&lt;0,"Negative chronology",IF(AI3912&lt;=30,"0-30",IF(AI3912&lt;=60,"31-60",IF(AI3912&lt;=90,"61-90",IF(AI3912&lt;=180,"91-180","181+"))))))</f>
        <v>181+</v>
      </c>
      <c r="AO3912" s="13" t="str">
        <f>IF(OR(ISNUMBER(SEARCH("COMPLETED",K3912)),ISNUMBER(SEARCH("CLOSED",K3912))),"Closed/Completed","Other Active/Issued")</f>
        <v>Closed/Completed</v>
      </c>
    </row>
    <row r="3913" spans="1:41">
      <c r="A3913" t="s">
        <v>19500</v>
      </c>
      <c r="B3913" t="s">
        <v>87</v>
      </c>
      <c r="C3913" t="s">
        <v>87</v>
      </c>
      <c r="D3913" t="s">
        <v>88</v>
      </c>
      <c r="F3913" t="s">
        <v>10735</v>
      </c>
      <c r="H3913" t="s">
        <v>10715</v>
      </c>
      <c r="I3913" t="s">
        <v>15947</v>
      </c>
      <c r="J3913" t="s">
        <v>137</v>
      </c>
      <c r="K3913" t="s">
        <v>93</v>
      </c>
      <c r="L3913" t="s">
        <v>93</v>
      </c>
      <c r="M3913" t="s">
        <v>19501</v>
      </c>
      <c r="N3913" s="9">
        <v>98109</v>
      </c>
      <c r="O3913" t="s">
        <v>19502</v>
      </c>
      <c r="P3913" s="10">
        <v>47.63878596</v>
      </c>
      <c r="Q3913" s="10">
        <v>-122.34500467</v>
      </c>
      <c r="R3913" t="s">
        <v>19503</v>
      </c>
      <c r="S3913" s="7">
        <v>12</v>
      </c>
      <c r="T3913" s="7">
        <v>2020</v>
      </c>
      <c r="U3913" s="7">
        <v>4</v>
      </c>
      <c r="V3913">
        <v>1</v>
      </c>
      <c r="W3913">
        <v>2021</v>
      </c>
      <c r="X3913">
        <v>1</v>
      </c>
      <c r="Y3913" t="b">
        <v>0</v>
      </c>
      <c r="Z3913" t="b">
        <v>0</v>
      </c>
      <c r="AA3913">
        <v>35</v>
      </c>
      <c r="AB3913">
        <v>7</v>
      </c>
      <c r="AC3913" t="b">
        <v>0</v>
      </c>
      <c r="AD3913" t="b">
        <v>1</v>
      </c>
      <c r="AE3913" t="b">
        <v>0</v>
      </c>
      <c r="AF3913" t="b">
        <v>1</v>
      </c>
      <c r="AG3913" s="11">
        <v>44174</v>
      </c>
      <c r="AH3913" s="11">
        <v>44209</v>
      </c>
      <c r="AI3913" s="12">
        <f>IF(OR(AG3913="",AH3913=""),"",AH3913-AG3913)</f>
        <v>35.0</v>
      </c>
      <c r="AJ3913" s="13" t="b">
        <f>IF(OR(AI3913="",AA3913=""),"",AI3913=AA3913)</f>
        <v>1</v>
      </c>
      <c r="AK3913" s="13" t="b">
        <f>IF(AI3913="","",AI3913&gt;60)</f>
        <v>0</v>
      </c>
      <c r="AL3913" s="13" t="b">
        <f>IF(OR(Y3913=TRUE,AH3913=""),TRUE,FALSE)</f>
        <v>0</v>
      </c>
      <c r="AM3913" s="13" t="b">
        <f>IF(AI3913="","",AI3913&lt;0)</f>
        <v>0</v>
      </c>
      <c r="AN3913" s="13" t="str">
        <f>IF(AH3913="","No inspection date",IF(AI3913&lt;0,"Negative chronology",IF(AI3913&lt;=30,"0-30",IF(AI3913&lt;=60,"31-60",IF(AI3913&lt;=90,"61-90",IF(AI3913&lt;=180,"91-180","181+"))))))</f>
        <v>31-60</v>
      </c>
      <c r="AO3913" s="13" t="str">
        <f>IF(OR(ISNUMBER(SEARCH("COMPLETED",K3913)),ISNUMBER(SEARCH("CLOSED",K3913))),"Closed/Completed","Other Active/Issued")</f>
        <v>Closed/Completed</v>
      </c>
    </row>
    <row r="3914" spans="1:41">
      <c r="A3914" t="s">
        <v>19504</v>
      </c>
      <c r="B3914" t="s">
        <v>87</v>
      </c>
      <c r="C3914" t="s">
        <v>87</v>
      </c>
      <c r="D3914" t="s">
        <v>88</v>
      </c>
      <c r="F3914" t="s">
        <v>19505</v>
      </c>
      <c r="H3914" t="s">
        <v>10715</v>
      </c>
      <c r="I3914" t="s">
        <v>6838</v>
      </c>
      <c r="J3914" t="s">
        <v>137</v>
      </c>
      <c r="K3914" t="s">
        <v>93</v>
      </c>
      <c r="L3914" t="s">
        <v>93</v>
      </c>
      <c r="M3914" t="s">
        <v>19506</v>
      </c>
      <c r="O3914" t="s">
        <v>19507</v>
      </c>
      <c r="P3914" s="10">
        <v>47.66434421</v>
      </c>
      <c r="Q3914" s="10">
        <v>-122.30395422</v>
      </c>
      <c r="R3914" t="s">
        <v>19508</v>
      </c>
      <c r="S3914" s="7">
        <v>12</v>
      </c>
      <c r="T3914" s="7">
        <v>2020</v>
      </c>
      <c r="U3914" s="7">
        <v>4</v>
      </c>
      <c r="V3914">
        <v>1</v>
      </c>
      <c r="W3914">
        <v>2025</v>
      </c>
      <c r="X3914">
        <v>1</v>
      </c>
      <c r="Y3914" t="b">
        <v>0</v>
      </c>
      <c r="Z3914" t="b">
        <v>0</v>
      </c>
      <c r="AA3914">
        <v>1505</v>
      </c>
      <c r="AB3914">
        <v>4</v>
      </c>
      <c r="AC3914" t="b">
        <v>0</v>
      </c>
      <c r="AD3914" t="b">
        <v>1</v>
      </c>
      <c r="AE3914" t="b">
        <v>0</v>
      </c>
      <c r="AF3914" t="b">
        <v>1</v>
      </c>
      <c r="AG3914" s="11">
        <v>44174</v>
      </c>
      <c r="AH3914" s="11">
        <v>45679</v>
      </c>
      <c r="AI3914" s="12">
        <f>IF(OR(AG3914="",AH3914=""),"",AH3914-AG3914)</f>
        <v>1505.0</v>
      </c>
      <c r="AJ3914" s="13" t="b">
        <f>IF(OR(AI3914="",AA3914=""),"",AI3914=AA3914)</f>
        <v>1</v>
      </c>
      <c r="AK3914" s="13" t="b">
        <f>IF(AI3914="","",AI3914&gt;60)</f>
        <v>1</v>
      </c>
      <c r="AL3914" s="13" t="b">
        <f>IF(OR(Y3914=TRUE,AH3914=""),TRUE,FALSE)</f>
        <v>0</v>
      </c>
      <c r="AM3914" s="13" t="b">
        <f>IF(AI3914="","",AI3914&lt;0)</f>
        <v>0</v>
      </c>
      <c r="AN3914" s="13" t="str">
        <f>IF(AH3914="","No inspection date",IF(AI3914&lt;0,"Negative chronology",IF(AI3914&lt;=30,"0-30",IF(AI3914&lt;=60,"31-60",IF(AI3914&lt;=90,"61-90",IF(AI3914&lt;=180,"91-180","181+"))))))</f>
        <v>181+</v>
      </c>
      <c r="AO3914" s="13" t="str">
        <f>IF(OR(ISNUMBER(SEARCH("COMPLETED",K3914)),ISNUMBER(SEARCH("CLOSED",K3914))),"Closed/Completed","Other Active/Issued")</f>
        <v>Closed/Completed</v>
      </c>
    </row>
    <row r="3915" spans="1:41">
      <c r="A3915" t="s">
        <v>19509</v>
      </c>
      <c r="B3915" t="s">
        <v>87</v>
      </c>
      <c r="C3915" t="s">
        <v>87</v>
      </c>
      <c r="D3915" t="s">
        <v>88</v>
      </c>
      <c r="F3915" t="s">
        <v>19510</v>
      </c>
      <c r="H3915" t="s">
        <v>10715</v>
      </c>
      <c r="I3915" t="s">
        <v>1985</v>
      </c>
      <c r="J3915" t="s">
        <v>137</v>
      </c>
      <c r="K3915" t="s">
        <v>93</v>
      </c>
      <c r="L3915" t="s">
        <v>93</v>
      </c>
      <c r="M3915" t="s">
        <v>19511</v>
      </c>
      <c r="O3915" t="s">
        <v>19512</v>
      </c>
      <c r="P3915" s="10">
        <v>47.72182021</v>
      </c>
      <c r="Q3915" s="10">
        <v>-122.30985626</v>
      </c>
      <c r="R3915" t="s">
        <v>19513</v>
      </c>
      <c r="S3915" s="7">
        <v>12</v>
      </c>
      <c r="T3915" s="7">
        <v>2020</v>
      </c>
      <c r="U3915" s="7">
        <v>4</v>
      </c>
      <c r="V3915">
        <v>2</v>
      </c>
      <c r="W3915">
        <v>2023</v>
      </c>
      <c r="X3915">
        <v>1</v>
      </c>
      <c r="Y3915" t="b">
        <v>0</v>
      </c>
      <c r="Z3915" t="b">
        <v>0</v>
      </c>
      <c r="AA3915">
        <v>796</v>
      </c>
      <c r="AB3915">
        <v>5</v>
      </c>
      <c r="AC3915" t="b">
        <v>0</v>
      </c>
      <c r="AD3915" t="b">
        <v>1</v>
      </c>
      <c r="AE3915" t="b">
        <v>0</v>
      </c>
      <c r="AF3915" t="b">
        <v>1</v>
      </c>
      <c r="AG3915" s="11">
        <v>44174</v>
      </c>
      <c r="AH3915" s="11">
        <v>44970</v>
      </c>
      <c r="AI3915" s="12">
        <f>IF(OR(AG3915="",AH3915=""),"",AH3915-AG3915)</f>
        <v>796.0</v>
      </c>
      <c r="AJ3915" s="13" t="b">
        <f>IF(OR(AI3915="",AA3915=""),"",AI3915=AA3915)</f>
        <v>1</v>
      </c>
      <c r="AK3915" s="13" t="b">
        <f>IF(AI3915="","",AI3915&gt;60)</f>
        <v>1</v>
      </c>
      <c r="AL3915" s="13" t="b">
        <f>IF(OR(Y3915=TRUE,AH3915=""),TRUE,FALSE)</f>
        <v>0</v>
      </c>
      <c r="AM3915" s="13" t="b">
        <f>IF(AI3915="","",AI3915&lt;0)</f>
        <v>0</v>
      </c>
      <c r="AN3915" s="13" t="str">
        <f>IF(AH3915="","No inspection date",IF(AI3915&lt;0,"Negative chronology",IF(AI3915&lt;=30,"0-30",IF(AI3915&lt;=60,"31-60",IF(AI3915&lt;=90,"61-90",IF(AI3915&lt;=180,"91-180","181+"))))))</f>
        <v>181+</v>
      </c>
      <c r="AO3915" s="13" t="str">
        <f>IF(OR(ISNUMBER(SEARCH("COMPLETED",K3915)),ISNUMBER(SEARCH("CLOSED",K3915))),"Closed/Completed","Other Active/Issued")</f>
        <v>Closed/Completed</v>
      </c>
    </row>
    <row r="3916" spans="1:41">
      <c r="A3916" t="s">
        <v>19514</v>
      </c>
      <c r="B3916" t="s">
        <v>87</v>
      </c>
      <c r="C3916" t="s">
        <v>87</v>
      </c>
      <c r="D3916" t="s">
        <v>88</v>
      </c>
      <c r="F3916" t="s">
        <v>19515</v>
      </c>
      <c r="G3916" t="s">
        <v>19516</v>
      </c>
      <c r="H3916" t="s">
        <v>5661</v>
      </c>
      <c r="K3916" t="s">
        <v>93</v>
      </c>
      <c r="L3916" t="s">
        <v>93</v>
      </c>
      <c r="M3916" t="s">
        <v>19517</v>
      </c>
      <c r="O3916" t="s">
        <v>19518</v>
      </c>
      <c r="P3916" s="10">
        <v>47.68090911</v>
      </c>
      <c r="Q3916" s="10">
        <v>-122.29995548</v>
      </c>
      <c r="R3916" t="s">
        <v>19519</v>
      </c>
      <c r="S3916" s="7">
        <v>12</v>
      </c>
      <c r="T3916" s="7">
        <v>2020</v>
      </c>
      <c r="U3916" s="7">
        <v>4</v>
      </c>
      <c r="Y3916" t="b">
        <v>1</v>
      </c>
      <c r="Z3916" t="b">
        <v>1</v>
      </c>
      <c r="AB3916">
        <v>4</v>
      </c>
      <c r="AC3916" t="b">
        <v>0</v>
      </c>
      <c r="AD3916" t="b">
        <v>1</v>
      </c>
      <c r="AE3916" t="b">
        <v>0</v>
      </c>
      <c r="AF3916" t="b">
        <v>1</v>
      </c>
      <c r="AG3916" s="11">
        <v>44175</v>
      </c>
      <c r="AI3916" s="12">
        <f>IF(OR(AG3916="",AH3916=""),"",AH3916-AG3916)</f>
        <v/>
      </c>
      <c r="AJ3916" s="13">
        <f>IF(OR(AI3916="",AA3916=""),"",AI3916=AA3916)</f>
        <v/>
      </c>
      <c r="AK3916" s="13">
        <f>IF(AI3916="","",AI3916&gt;60)</f>
        <v/>
      </c>
      <c r="AL3916" s="13" t="b">
        <f>IF(OR(Y3916=TRUE,AH3916=""),TRUE,FALSE)</f>
        <v>1</v>
      </c>
      <c r="AM3916" s="13">
        <f>IF(AI3916="","",AI3916&lt;0)</f>
        <v/>
      </c>
      <c r="AN3916" s="13" t="str">
        <f>IF(AH3916="","No inspection date",IF(AI3916&lt;0,"Negative chronology",IF(AI3916&lt;=30,"0-30",IF(AI3916&lt;=60,"31-60",IF(AI3916&lt;=90,"61-90",IF(AI3916&lt;=180,"91-180","181+"))))))</f>
        <v>No inspection date</v>
      </c>
      <c r="AO3916" s="13" t="str">
        <f>IF(OR(ISNUMBER(SEARCH("COMPLETED",K3916)),ISNUMBER(SEARCH("CLOSED",K3916))),"Closed/Completed","Other Active/Issued")</f>
        <v>Closed/Completed</v>
      </c>
    </row>
    <row r="3917" spans="1:41">
      <c r="A3917" t="s">
        <v>19520</v>
      </c>
      <c r="B3917" t="s">
        <v>87</v>
      </c>
      <c r="C3917" t="s">
        <v>87</v>
      </c>
      <c r="D3917" t="s">
        <v>88</v>
      </c>
      <c r="F3917" t="s">
        <v>19521</v>
      </c>
      <c r="G3917" t="s">
        <v>19522</v>
      </c>
      <c r="H3917" t="s">
        <v>5661</v>
      </c>
      <c r="K3917" t="s">
        <v>93</v>
      </c>
      <c r="L3917" t="s">
        <v>93</v>
      </c>
      <c r="M3917" t="s">
        <v>19523</v>
      </c>
      <c r="N3917" s="9">
        <v>98103</v>
      </c>
      <c r="O3917" t="s">
        <v>19524</v>
      </c>
      <c r="P3917" s="10">
        <v>47.69161691</v>
      </c>
      <c r="Q3917" s="10">
        <v>-122.35288934</v>
      </c>
      <c r="R3917" t="s">
        <v>19525</v>
      </c>
      <c r="S3917" s="7">
        <v>12</v>
      </c>
      <c r="T3917" s="7">
        <v>2020</v>
      </c>
      <c r="U3917" s="7">
        <v>4</v>
      </c>
      <c r="Y3917" t="b">
        <v>1</v>
      </c>
      <c r="Z3917" t="b">
        <v>1</v>
      </c>
      <c r="AB3917">
        <v>6</v>
      </c>
      <c r="AC3917" t="b">
        <v>0</v>
      </c>
      <c r="AD3917" t="b">
        <v>1</v>
      </c>
      <c r="AE3917" t="b">
        <v>0</v>
      </c>
      <c r="AF3917" t="b">
        <v>1</v>
      </c>
      <c r="AG3917" s="11">
        <v>44175</v>
      </c>
      <c r="AI3917" s="12">
        <f>IF(OR(AG3917="",AH3917=""),"",AH3917-AG3917)</f>
        <v/>
      </c>
      <c r="AJ3917" s="13">
        <f>IF(OR(AI3917="",AA3917=""),"",AI3917=AA3917)</f>
        <v/>
      </c>
      <c r="AK3917" s="13">
        <f>IF(AI3917="","",AI3917&gt;60)</f>
        <v/>
      </c>
      <c r="AL3917" s="13" t="b">
        <f>IF(OR(Y3917=TRUE,AH3917=""),TRUE,FALSE)</f>
        <v>1</v>
      </c>
      <c r="AM3917" s="13">
        <f>IF(AI3917="","",AI3917&lt;0)</f>
        <v/>
      </c>
      <c r="AN3917" s="13" t="str">
        <f>IF(AH3917="","No inspection date",IF(AI3917&lt;0,"Negative chronology",IF(AI3917&lt;=30,"0-30",IF(AI3917&lt;=60,"31-60",IF(AI3917&lt;=90,"61-90",IF(AI3917&lt;=180,"91-180","181+"))))))</f>
        <v>No inspection date</v>
      </c>
      <c r="AO3917" s="13" t="str">
        <f>IF(OR(ISNUMBER(SEARCH("COMPLETED",K3917)),ISNUMBER(SEARCH("CLOSED",K3917))),"Closed/Completed","Other Active/Issued")</f>
        <v>Closed/Completed</v>
      </c>
    </row>
    <row r="3918" spans="1:41">
      <c r="A3918" t="s">
        <v>19526</v>
      </c>
      <c r="B3918" t="s">
        <v>87</v>
      </c>
      <c r="C3918" t="s">
        <v>87</v>
      </c>
      <c r="D3918" t="s">
        <v>88</v>
      </c>
      <c r="G3918" t="s">
        <v>19527</v>
      </c>
      <c r="H3918" t="s">
        <v>17398</v>
      </c>
      <c r="I3918" t="s">
        <v>19528</v>
      </c>
      <c r="J3918" t="s">
        <v>137</v>
      </c>
      <c r="K3918" t="s">
        <v>93</v>
      </c>
      <c r="L3918" t="s">
        <v>93</v>
      </c>
      <c r="M3918" t="s">
        <v>18373</v>
      </c>
      <c r="N3918" s="9">
        <v>98108</v>
      </c>
      <c r="O3918" t="s">
        <v>19529</v>
      </c>
      <c r="P3918" s="10">
        <v>47.52634107</v>
      </c>
      <c r="Q3918" s="10">
        <v>-122.32660577</v>
      </c>
      <c r="R3918" t="s">
        <v>18375</v>
      </c>
      <c r="S3918" s="7">
        <v>12</v>
      </c>
      <c r="T3918" s="7">
        <v>2020</v>
      </c>
      <c r="U3918" s="7">
        <v>4</v>
      </c>
      <c r="V3918">
        <v>3</v>
      </c>
      <c r="W3918">
        <v>2021</v>
      </c>
      <c r="X3918">
        <v>1</v>
      </c>
      <c r="Y3918" t="b">
        <v>0</v>
      </c>
      <c r="Z3918" t="b">
        <v>0</v>
      </c>
      <c r="AA3918">
        <v>80</v>
      </c>
      <c r="AB3918">
        <v>1</v>
      </c>
      <c r="AC3918" t="b">
        <v>0</v>
      </c>
      <c r="AD3918" t="b">
        <v>1</v>
      </c>
      <c r="AE3918" t="b">
        <v>0</v>
      </c>
      <c r="AF3918" t="b">
        <v>1</v>
      </c>
      <c r="AG3918" s="11">
        <v>44176</v>
      </c>
      <c r="AH3918" s="11">
        <v>44256</v>
      </c>
      <c r="AI3918" s="12">
        <f>IF(OR(AG3918="",AH3918=""),"",AH3918-AG3918)</f>
        <v>80.0</v>
      </c>
      <c r="AJ3918" s="13" t="b">
        <f>IF(OR(AI3918="",AA3918=""),"",AI3918=AA3918)</f>
        <v>1</v>
      </c>
      <c r="AK3918" s="13" t="b">
        <f>IF(AI3918="","",AI3918&gt;60)</f>
        <v>1</v>
      </c>
      <c r="AL3918" s="13" t="b">
        <f>IF(OR(Y3918=TRUE,AH3918=""),TRUE,FALSE)</f>
        <v>0</v>
      </c>
      <c r="AM3918" s="13" t="b">
        <f>IF(AI3918="","",AI3918&lt;0)</f>
        <v>0</v>
      </c>
      <c r="AN3918" s="13" t="str">
        <f>IF(AH3918="","No inspection date",IF(AI3918&lt;0,"Negative chronology",IF(AI3918&lt;=30,"0-30",IF(AI3918&lt;=60,"31-60",IF(AI3918&lt;=90,"61-90",IF(AI3918&lt;=180,"91-180","181+"))))))</f>
        <v>61-90</v>
      </c>
      <c r="AO3918" s="13" t="str">
        <f>IF(OR(ISNUMBER(SEARCH("COMPLETED",K3918)),ISNUMBER(SEARCH("CLOSED",K3918))),"Closed/Completed","Other Active/Issued")</f>
        <v>Closed/Completed</v>
      </c>
    </row>
    <row r="3919" spans="1:41">
      <c r="A3919" t="s">
        <v>19530</v>
      </c>
      <c r="B3919" t="s">
        <v>87</v>
      </c>
      <c r="C3919" t="s">
        <v>87</v>
      </c>
      <c r="D3919" t="s">
        <v>88</v>
      </c>
      <c r="F3919" t="s">
        <v>19531</v>
      </c>
      <c r="H3919" t="s">
        <v>17398</v>
      </c>
      <c r="I3919" t="s">
        <v>17398</v>
      </c>
      <c r="J3919" t="s">
        <v>93</v>
      </c>
      <c r="K3919" t="s">
        <v>93</v>
      </c>
      <c r="L3919" t="s">
        <v>93</v>
      </c>
      <c r="M3919" t="s">
        <v>19532</v>
      </c>
      <c r="N3919" s="9">
        <v>98199</v>
      </c>
      <c r="O3919" t="s">
        <v>19533</v>
      </c>
      <c r="P3919" s="10">
        <v>47.63577271</v>
      </c>
      <c r="Q3919" s="10">
        <v>-122.39220142</v>
      </c>
      <c r="R3919" t="s">
        <v>19534</v>
      </c>
      <c r="S3919" s="7">
        <v>12</v>
      </c>
      <c r="T3919" s="7">
        <v>2020</v>
      </c>
      <c r="U3919" s="7">
        <v>4</v>
      </c>
      <c r="V3919">
        <v>12</v>
      </c>
      <c r="W3919">
        <v>2020</v>
      </c>
      <c r="X3919">
        <v>4</v>
      </c>
      <c r="Y3919" t="b">
        <v>0</v>
      </c>
      <c r="Z3919" t="b">
        <v>0</v>
      </c>
      <c r="AA3919">
        <v>0</v>
      </c>
      <c r="AB3919">
        <v>7</v>
      </c>
      <c r="AC3919" t="b">
        <v>0</v>
      </c>
      <c r="AD3919" t="b">
        <v>1</v>
      </c>
      <c r="AE3919" t="b">
        <v>0</v>
      </c>
      <c r="AF3919" t="b">
        <v>1</v>
      </c>
      <c r="AG3919" s="11">
        <v>44176</v>
      </c>
      <c r="AH3919" s="11">
        <v>44176</v>
      </c>
      <c r="AI3919" s="12">
        <f>IF(OR(AG3919="",AH3919=""),"",AH3919-AG3919)</f>
        <v>0.0</v>
      </c>
      <c r="AJ3919" s="13" t="b">
        <f>IF(OR(AI3919="",AA3919=""),"",AI3919=AA3919)</f>
        <v>1</v>
      </c>
      <c r="AK3919" s="13" t="b">
        <f>IF(AI3919="","",AI3919&gt;60)</f>
        <v>0</v>
      </c>
      <c r="AL3919" s="13" t="b">
        <f>IF(OR(Y3919=TRUE,AH3919=""),TRUE,FALSE)</f>
        <v>0</v>
      </c>
      <c r="AM3919" s="13" t="b">
        <f>IF(AI3919="","",AI3919&lt;0)</f>
        <v>0</v>
      </c>
      <c r="AN3919" s="13" t="str">
        <f>IF(AH3919="","No inspection date",IF(AI3919&lt;0,"Negative chronology",IF(AI3919&lt;=30,"0-30",IF(AI3919&lt;=60,"31-60",IF(AI3919&lt;=90,"61-90",IF(AI3919&lt;=180,"91-180","181+"))))))</f>
        <v>0-30</v>
      </c>
      <c r="AO3919" s="13" t="str">
        <f>IF(OR(ISNUMBER(SEARCH("COMPLETED",K3919)),ISNUMBER(SEARCH("CLOSED",K3919))),"Closed/Completed","Other Active/Issued")</f>
        <v>Closed/Completed</v>
      </c>
    </row>
    <row r="3920" spans="1:41">
      <c r="A3920" t="s">
        <v>19535</v>
      </c>
      <c r="B3920" t="s">
        <v>87</v>
      </c>
      <c r="C3920" t="s">
        <v>87</v>
      </c>
      <c r="D3920" t="s">
        <v>88</v>
      </c>
      <c r="F3920" t="s">
        <v>19536</v>
      </c>
      <c r="H3920" t="s">
        <v>17398</v>
      </c>
      <c r="I3920" t="s">
        <v>7614</v>
      </c>
      <c r="J3920" t="s">
        <v>93</v>
      </c>
      <c r="K3920" t="s">
        <v>93</v>
      </c>
      <c r="L3920" t="s">
        <v>93</v>
      </c>
      <c r="M3920" t="s">
        <v>19537</v>
      </c>
      <c r="N3920" s="9">
        <v>98105</v>
      </c>
      <c r="O3920" t="s">
        <v>19538</v>
      </c>
      <c r="P3920" s="10">
        <v>47.66910669</v>
      </c>
      <c r="Q3920" s="10">
        <v>-122.30569227</v>
      </c>
      <c r="R3920" t="s">
        <v>19539</v>
      </c>
      <c r="S3920" s="7">
        <v>12</v>
      </c>
      <c r="T3920" s="7">
        <v>2020</v>
      </c>
      <c r="U3920" s="7">
        <v>4</v>
      </c>
      <c r="V3920">
        <v>1</v>
      </c>
      <c r="W3920">
        <v>2021</v>
      </c>
      <c r="X3920">
        <v>1</v>
      </c>
      <c r="Y3920" t="b">
        <v>0</v>
      </c>
      <c r="Z3920" t="b">
        <v>0</v>
      </c>
      <c r="AA3920">
        <v>39</v>
      </c>
      <c r="AB3920">
        <v>4</v>
      </c>
      <c r="AC3920" t="b">
        <v>0</v>
      </c>
      <c r="AD3920" t="b">
        <v>1</v>
      </c>
      <c r="AE3920" t="b">
        <v>0</v>
      </c>
      <c r="AF3920" t="b">
        <v>1</v>
      </c>
      <c r="AG3920" s="11">
        <v>44176</v>
      </c>
      <c r="AH3920" s="11">
        <v>44215</v>
      </c>
      <c r="AI3920" s="12">
        <f>IF(OR(AG3920="",AH3920=""),"",AH3920-AG3920)</f>
        <v>39.0</v>
      </c>
      <c r="AJ3920" s="13" t="b">
        <f>IF(OR(AI3920="",AA3920=""),"",AI3920=AA3920)</f>
        <v>1</v>
      </c>
      <c r="AK3920" s="13" t="b">
        <f>IF(AI3920="","",AI3920&gt;60)</f>
        <v>0</v>
      </c>
      <c r="AL3920" s="13" t="b">
        <f>IF(OR(Y3920=TRUE,AH3920=""),TRUE,FALSE)</f>
        <v>0</v>
      </c>
      <c r="AM3920" s="13" t="b">
        <f>IF(AI3920="","",AI3920&lt;0)</f>
        <v>0</v>
      </c>
      <c r="AN3920" s="13" t="str">
        <f>IF(AH3920="","No inspection date",IF(AI3920&lt;0,"Negative chronology",IF(AI3920&lt;=30,"0-30",IF(AI3920&lt;=60,"31-60",IF(AI3920&lt;=90,"61-90",IF(AI3920&lt;=180,"91-180","181+"))))))</f>
        <v>31-60</v>
      </c>
      <c r="AO3920" s="13" t="str">
        <f>IF(OR(ISNUMBER(SEARCH("COMPLETED",K3920)),ISNUMBER(SEARCH("CLOSED",K3920))),"Closed/Completed","Other Active/Issued")</f>
        <v>Closed/Completed</v>
      </c>
    </row>
    <row r="3921" spans="1:41">
      <c r="A3921" t="s">
        <v>19540</v>
      </c>
      <c r="B3921" t="s">
        <v>87</v>
      </c>
      <c r="C3921" t="s">
        <v>87</v>
      </c>
      <c r="D3921" t="s">
        <v>88</v>
      </c>
      <c r="F3921" t="s">
        <v>19541</v>
      </c>
      <c r="H3921" t="s">
        <v>17398</v>
      </c>
      <c r="K3921" t="s">
        <v>93</v>
      </c>
      <c r="L3921" t="s">
        <v>93</v>
      </c>
      <c r="M3921" t="s">
        <v>18818</v>
      </c>
      <c r="N3921" s="9">
        <v>98106</v>
      </c>
      <c r="O3921" t="s">
        <v>19542</v>
      </c>
      <c r="P3921" s="10">
        <v>47.53036711</v>
      </c>
      <c r="Q3921" s="10">
        <v>-122.35746144</v>
      </c>
      <c r="R3921" t="s">
        <v>18820</v>
      </c>
      <c r="S3921" s="7">
        <v>12</v>
      </c>
      <c r="T3921" s="7">
        <v>2020</v>
      </c>
      <c r="U3921" s="7">
        <v>4</v>
      </c>
      <c r="Y3921" t="b">
        <v>1</v>
      </c>
      <c r="Z3921" t="b">
        <v>1</v>
      </c>
      <c r="AB3921">
        <v>1</v>
      </c>
      <c r="AC3921" t="b">
        <v>0</v>
      </c>
      <c r="AD3921" t="b">
        <v>1</v>
      </c>
      <c r="AE3921" t="b">
        <v>0</v>
      </c>
      <c r="AF3921" t="b">
        <v>1</v>
      </c>
      <c r="AG3921" s="11">
        <v>44176</v>
      </c>
      <c r="AI3921" s="12">
        <f>IF(OR(AG3921="",AH3921=""),"",AH3921-AG3921)</f>
        <v/>
      </c>
      <c r="AJ3921" s="13">
        <f>IF(OR(AI3921="",AA3921=""),"",AI3921=AA3921)</f>
        <v/>
      </c>
      <c r="AK3921" s="13">
        <f>IF(AI3921="","",AI3921&gt;60)</f>
        <v/>
      </c>
      <c r="AL3921" s="13" t="b">
        <f>IF(OR(Y3921=TRUE,AH3921=""),TRUE,FALSE)</f>
        <v>1</v>
      </c>
      <c r="AM3921" s="13">
        <f>IF(AI3921="","",AI3921&lt;0)</f>
        <v/>
      </c>
      <c r="AN3921" s="13" t="str">
        <f>IF(AH3921="","No inspection date",IF(AI3921&lt;0,"Negative chronology",IF(AI3921&lt;=30,"0-30",IF(AI3921&lt;=60,"31-60",IF(AI3921&lt;=90,"61-90",IF(AI3921&lt;=180,"91-180","181+"))))))</f>
        <v>No inspection date</v>
      </c>
      <c r="AO3921" s="13" t="str">
        <f>IF(OR(ISNUMBER(SEARCH("COMPLETED",K3921)),ISNUMBER(SEARCH("CLOSED",K3921))),"Closed/Completed","Other Active/Issued")</f>
        <v>Closed/Completed</v>
      </c>
    </row>
    <row r="3922" spans="1:41">
      <c r="A3922" t="s">
        <v>19543</v>
      </c>
      <c r="B3922" t="s">
        <v>87</v>
      </c>
      <c r="C3922" t="s">
        <v>87</v>
      </c>
      <c r="D3922" t="s">
        <v>88</v>
      </c>
      <c r="F3922" t="s">
        <v>19544</v>
      </c>
      <c r="H3922" t="s">
        <v>17398</v>
      </c>
      <c r="I3922" t="s">
        <v>19422</v>
      </c>
      <c r="J3922" t="s">
        <v>7480</v>
      </c>
      <c r="K3922" t="s">
        <v>93</v>
      </c>
      <c r="L3922" t="s">
        <v>93</v>
      </c>
      <c r="M3922" t="s">
        <v>19545</v>
      </c>
      <c r="O3922" t="s">
        <v>19546</v>
      </c>
      <c r="P3922" s="10">
        <v>47.54369972</v>
      </c>
      <c r="Q3922" s="10">
        <v>-122.3216847</v>
      </c>
      <c r="R3922" t="s">
        <v>19547</v>
      </c>
      <c r="S3922" s="7">
        <v>12</v>
      </c>
      <c r="T3922" s="7">
        <v>2020</v>
      </c>
      <c r="U3922" s="7">
        <v>4</v>
      </c>
      <c r="V3922">
        <v>2</v>
      </c>
      <c r="W3922">
        <v>2021</v>
      </c>
      <c r="X3922">
        <v>1</v>
      </c>
      <c r="Y3922" t="b">
        <v>0</v>
      </c>
      <c r="Z3922" t="b">
        <v>0</v>
      </c>
      <c r="AA3922">
        <v>73</v>
      </c>
      <c r="AB3922">
        <v>1</v>
      </c>
      <c r="AC3922" t="b">
        <v>0</v>
      </c>
      <c r="AD3922" t="b">
        <v>1</v>
      </c>
      <c r="AE3922" t="b">
        <v>0</v>
      </c>
      <c r="AF3922" t="b">
        <v>1</v>
      </c>
      <c r="AG3922" s="11">
        <v>44176</v>
      </c>
      <c r="AH3922" s="11">
        <v>44249</v>
      </c>
      <c r="AI3922" s="12">
        <f>IF(OR(AG3922="",AH3922=""),"",AH3922-AG3922)</f>
        <v>73.0</v>
      </c>
      <c r="AJ3922" s="13" t="b">
        <f>IF(OR(AI3922="",AA3922=""),"",AI3922=AA3922)</f>
        <v>1</v>
      </c>
      <c r="AK3922" s="13" t="b">
        <f>IF(AI3922="","",AI3922&gt;60)</f>
        <v>1</v>
      </c>
      <c r="AL3922" s="13" t="b">
        <f>IF(OR(Y3922=TRUE,AH3922=""),TRUE,FALSE)</f>
        <v>0</v>
      </c>
      <c r="AM3922" s="13" t="b">
        <f>IF(AI3922="","",AI3922&lt;0)</f>
        <v>0</v>
      </c>
      <c r="AN3922" s="13" t="str">
        <f>IF(AH3922="","No inspection date",IF(AI3922&lt;0,"Negative chronology",IF(AI3922&lt;=30,"0-30",IF(AI3922&lt;=60,"31-60",IF(AI3922&lt;=90,"61-90",IF(AI3922&lt;=180,"91-180","181+"))))))</f>
        <v>61-90</v>
      </c>
      <c r="AO3922" s="13" t="str">
        <f>IF(OR(ISNUMBER(SEARCH("COMPLETED",K3922)),ISNUMBER(SEARCH("CLOSED",K3922))),"Closed/Completed","Other Active/Issued")</f>
        <v>Closed/Completed</v>
      </c>
    </row>
    <row r="3923" spans="1:41">
      <c r="A3923" t="s">
        <v>19548</v>
      </c>
      <c r="B3923" t="s">
        <v>87</v>
      </c>
      <c r="C3923" t="s">
        <v>87</v>
      </c>
      <c r="D3923" t="s">
        <v>88</v>
      </c>
      <c r="F3923" t="s">
        <v>19549</v>
      </c>
      <c r="H3923" t="s">
        <v>17398</v>
      </c>
      <c r="K3923" t="s">
        <v>93</v>
      </c>
      <c r="L3923" t="s">
        <v>93</v>
      </c>
      <c r="M3923" t="s">
        <v>19550</v>
      </c>
      <c r="N3923" s="9">
        <v>98115</v>
      </c>
      <c r="O3923" t="s">
        <v>19551</v>
      </c>
      <c r="P3923" s="10">
        <v>47.69717503</v>
      </c>
      <c r="Q3923" s="10">
        <v>-122.31797908</v>
      </c>
      <c r="R3923" t="s">
        <v>19552</v>
      </c>
      <c r="S3923" s="7">
        <v>12</v>
      </c>
      <c r="T3923" s="7">
        <v>2020</v>
      </c>
      <c r="U3923" s="7">
        <v>4</v>
      </c>
      <c r="Y3923" t="b">
        <v>1</v>
      </c>
      <c r="Z3923" t="b">
        <v>1</v>
      </c>
      <c r="AB3923">
        <v>5</v>
      </c>
      <c r="AC3923" t="b">
        <v>0</v>
      </c>
      <c r="AD3923" t="b">
        <v>1</v>
      </c>
      <c r="AE3923" t="b">
        <v>0</v>
      </c>
      <c r="AF3923" t="b">
        <v>1</v>
      </c>
      <c r="AG3923" s="11">
        <v>44176</v>
      </c>
      <c r="AI3923" s="12">
        <f>IF(OR(AG3923="",AH3923=""),"",AH3923-AG3923)</f>
        <v/>
      </c>
      <c r="AJ3923" s="13">
        <f>IF(OR(AI3923="",AA3923=""),"",AI3923=AA3923)</f>
        <v/>
      </c>
      <c r="AK3923" s="13">
        <f>IF(AI3923="","",AI3923&gt;60)</f>
        <v/>
      </c>
      <c r="AL3923" s="13" t="b">
        <f>IF(OR(Y3923=TRUE,AH3923=""),TRUE,FALSE)</f>
        <v>1</v>
      </c>
      <c r="AM3923" s="13">
        <f>IF(AI3923="","",AI3923&lt;0)</f>
        <v/>
      </c>
      <c r="AN3923" s="13" t="str">
        <f>IF(AH3923="","No inspection date",IF(AI3923&lt;0,"Negative chronology",IF(AI3923&lt;=30,"0-30",IF(AI3923&lt;=60,"31-60",IF(AI3923&lt;=90,"61-90",IF(AI3923&lt;=180,"91-180","181+"))))))</f>
        <v>No inspection date</v>
      </c>
      <c r="AO3923" s="13" t="str">
        <f>IF(OR(ISNUMBER(SEARCH("COMPLETED",K3923)),ISNUMBER(SEARCH("CLOSED",K3923))),"Closed/Completed","Other Active/Issued")</f>
        <v>Closed/Completed</v>
      </c>
    </row>
    <row r="3924" spans="1:41">
      <c r="A3924" t="s">
        <v>19553</v>
      </c>
      <c r="B3924" t="s">
        <v>87</v>
      </c>
      <c r="C3924" t="s">
        <v>87</v>
      </c>
      <c r="D3924" t="s">
        <v>88</v>
      </c>
      <c r="H3924" t="s">
        <v>17398</v>
      </c>
      <c r="K3924" t="s">
        <v>93</v>
      </c>
      <c r="L3924" t="s">
        <v>93</v>
      </c>
      <c r="M3924" t="s">
        <v>19550</v>
      </c>
      <c r="N3924" s="9">
        <v>98115</v>
      </c>
      <c r="O3924" t="s">
        <v>19554</v>
      </c>
      <c r="P3924" s="10">
        <v>47.69717503</v>
      </c>
      <c r="Q3924" s="10">
        <v>-122.31797908</v>
      </c>
      <c r="R3924" t="s">
        <v>19552</v>
      </c>
      <c r="S3924" s="7">
        <v>12</v>
      </c>
      <c r="T3924" s="7">
        <v>2020</v>
      </c>
      <c r="U3924" s="7">
        <v>4</v>
      </c>
      <c r="Y3924" t="b">
        <v>1</v>
      </c>
      <c r="Z3924" t="b">
        <v>1</v>
      </c>
      <c r="AB3924">
        <v>5</v>
      </c>
      <c r="AC3924" t="b">
        <v>0</v>
      </c>
      <c r="AD3924" t="b">
        <v>1</v>
      </c>
      <c r="AE3924" t="b">
        <v>0</v>
      </c>
      <c r="AF3924" t="b">
        <v>1</v>
      </c>
      <c r="AG3924" s="11">
        <v>44176</v>
      </c>
      <c r="AI3924" s="12">
        <f>IF(OR(AG3924="",AH3924=""),"",AH3924-AG3924)</f>
        <v/>
      </c>
      <c r="AJ3924" s="13">
        <f>IF(OR(AI3924="",AA3924=""),"",AI3924=AA3924)</f>
        <v/>
      </c>
      <c r="AK3924" s="13">
        <f>IF(AI3924="","",AI3924&gt;60)</f>
        <v/>
      </c>
      <c r="AL3924" s="13" t="b">
        <f>IF(OR(Y3924=TRUE,AH3924=""),TRUE,FALSE)</f>
        <v>1</v>
      </c>
      <c r="AM3924" s="13">
        <f>IF(AI3924="","",AI3924&lt;0)</f>
        <v/>
      </c>
      <c r="AN3924" s="13" t="str">
        <f>IF(AH3924="","No inspection date",IF(AI3924&lt;0,"Negative chronology",IF(AI3924&lt;=30,"0-30",IF(AI3924&lt;=60,"31-60",IF(AI3924&lt;=90,"61-90",IF(AI3924&lt;=180,"91-180","181+"))))))</f>
        <v>No inspection date</v>
      </c>
      <c r="AO3924" s="13" t="str">
        <f>IF(OR(ISNUMBER(SEARCH("COMPLETED",K3924)),ISNUMBER(SEARCH("CLOSED",K3924))),"Closed/Completed","Other Active/Issued")</f>
        <v>Closed/Completed</v>
      </c>
    </row>
    <row r="3925" spans="1:41">
      <c r="A3925" t="s">
        <v>19555</v>
      </c>
      <c r="B3925" t="s">
        <v>87</v>
      </c>
      <c r="C3925" t="s">
        <v>87</v>
      </c>
      <c r="D3925" t="s">
        <v>88</v>
      </c>
      <c r="F3925" t="s">
        <v>19556</v>
      </c>
      <c r="G3925" t="s">
        <v>19557</v>
      </c>
      <c r="H3925" t="s">
        <v>19558</v>
      </c>
      <c r="I3925" t="s">
        <v>17398</v>
      </c>
      <c r="J3925" t="s">
        <v>93</v>
      </c>
      <c r="K3925" t="s">
        <v>100</v>
      </c>
      <c r="L3925" t="s">
        <v>100</v>
      </c>
      <c r="M3925" t="s">
        <v>19559</v>
      </c>
      <c r="N3925" s="9">
        <v>98144</v>
      </c>
      <c r="O3925" t="s">
        <v>19560</v>
      </c>
      <c r="P3925" s="10">
        <v>47.59265462</v>
      </c>
      <c r="Q3925" s="10">
        <v>-122.30457459</v>
      </c>
      <c r="R3925" t="s">
        <v>19561</v>
      </c>
      <c r="S3925" s="7">
        <v>12</v>
      </c>
      <c r="T3925" s="7">
        <v>2020</v>
      </c>
      <c r="U3925" s="7">
        <v>4</v>
      </c>
      <c r="V3925">
        <v>12</v>
      </c>
      <c r="W3925">
        <v>2020</v>
      </c>
      <c r="X3925">
        <v>4</v>
      </c>
      <c r="Y3925" t="b">
        <v>0</v>
      </c>
      <c r="Z3925" t="b">
        <v>0</v>
      </c>
      <c r="AA3925">
        <v>-3</v>
      </c>
      <c r="AB3925">
        <v>3</v>
      </c>
      <c r="AC3925" t="b">
        <v>0</v>
      </c>
      <c r="AD3925" t="b">
        <v>1</v>
      </c>
      <c r="AE3925" t="b">
        <v>0</v>
      </c>
      <c r="AF3925" t="b">
        <v>1</v>
      </c>
      <c r="AG3925" s="11">
        <v>44179</v>
      </c>
      <c r="AH3925" s="11">
        <v>44176</v>
      </c>
      <c r="AI3925" s="12">
        <f>IF(OR(AG3925="",AH3925=""),"",AH3925-AG3925)</f>
        <v>-3.0</v>
      </c>
      <c r="AJ3925" s="13" t="b">
        <f>IF(OR(AI3925="",AA3925=""),"",AI3925=AA3925)</f>
        <v>1</v>
      </c>
      <c r="AK3925" s="13" t="b">
        <f>IF(AI3925="","",AI3925&gt;60)</f>
        <v>0</v>
      </c>
      <c r="AL3925" s="13" t="b">
        <f>IF(OR(Y3925=TRUE,AH3925=""),TRUE,FALSE)</f>
        <v>0</v>
      </c>
      <c r="AM3925" s="13" t="b">
        <f>IF(AI3925="","",AI3925&lt;0)</f>
        <v>1</v>
      </c>
      <c r="AN3925" s="13" t="str">
        <f>IF(AH3925="","No inspection date",IF(AI3925&lt;0,"Negative chronology",IF(AI3925&lt;=30,"0-30",IF(AI3925&lt;=60,"31-60",IF(AI3925&lt;=90,"61-90",IF(AI3925&lt;=180,"91-180","181+"))))))</f>
        <v>Negative chronology</v>
      </c>
      <c r="AO3925" s="13" t="str">
        <f>IF(OR(ISNUMBER(SEARCH("COMPLETED",K3925)),ISNUMBER(SEARCH("CLOSED",K3925))),"Closed/Completed","Other Active/Issued")</f>
        <v>Other Active/Issued</v>
      </c>
    </row>
    <row r="3926" spans="1:41">
      <c r="A3926" t="s">
        <v>19562</v>
      </c>
      <c r="B3926" t="s">
        <v>87</v>
      </c>
      <c r="C3926" t="s">
        <v>87</v>
      </c>
      <c r="D3926" t="s">
        <v>88</v>
      </c>
      <c r="F3926" t="s">
        <v>19563</v>
      </c>
      <c r="G3926" t="s">
        <v>19564</v>
      </c>
      <c r="H3926" t="s">
        <v>19558</v>
      </c>
      <c r="K3926" t="s">
        <v>100</v>
      </c>
      <c r="L3926" t="s">
        <v>100</v>
      </c>
      <c r="M3926" t="s">
        <v>9370</v>
      </c>
      <c r="N3926" s="9">
        <v>98118</v>
      </c>
      <c r="O3926" t="s">
        <v>19565</v>
      </c>
      <c r="P3926" s="10">
        <v>47.54050688</v>
      </c>
      <c r="Q3926" s="10">
        <v>-122.26939978</v>
      </c>
      <c r="R3926" t="s">
        <v>9372</v>
      </c>
      <c r="S3926" s="7">
        <v>12</v>
      </c>
      <c r="T3926" s="7">
        <v>2020</v>
      </c>
      <c r="U3926" s="7">
        <v>4</v>
      </c>
      <c r="Y3926" t="b">
        <v>1</v>
      </c>
      <c r="Z3926" t="b">
        <v>1</v>
      </c>
      <c r="AB3926">
        <v>2</v>
      </c>
      <c r="AC3926" t="b">
        <v>0</v>
      </c>
      <c r="AD3926" t="b">
        <v>1</v>
      </c>
      <c r="AE3926" t="b">
        <v>0</v>
      </c>
      <c r="AF3926" t="b">
        <v>1</v>
      </c>
      <c r="AG3926" s="11">
        <v>44179</v>
      </c>
      <c r="AI3926" s="12">
        <f>IF(OR(AG3926="",AH3926=""),"",AH3926-AG3926)</f>
        <v/>
      </c>
      <c r="AJ3926" s="13">
        <f>IF(OR(AI3926="",AA3926=""),"",AI3926=AA3926)</f>
        <v/>
      </c>
      <c r="AK3926" s="13">
        <f>IF(AI3926="","",AI3926&gt;60)</f>
        <v/>
      </c>
      <c r="AL3926" s="13" t="b">
        <f>IF(OR(Y3926=TRUE,AH3926=""),TRUE,FALSE)</f>
        <v>1</v>
      </c>
      <c r="AM3926" s="13">
        <f>IF(AI3926="","",AI3926&lt;0)</f>
        <v/>
      </c>
      <c r="AN3926" s="13" t="str">
        <f>IF(AH3926="","No inspection date",IF(AI3926&lt;0,"Negative chronology",IF(AI3926&lt;=30,"0-30",IF(AI3926&lt;=60,"31-60",IF(AI3926&lt;=90,"61-90",IF(AI3926&lt;=180,"91-180","181+"))))))</f>
        <v>No inspection date</v>
      </c>
      <c r="AO3926" s="13" t="str">
        <f>IF(OR(ISNUMBER(SEARCH("COMPLETED",K3926)),ISNUMBER(SEARCH("CLOSED",K3926))),"Closed/Completed","Other Active/Issued")</f>
        <v>Other Active/Issued</v>
      </c>
    </row>
    <row r="3927" spans="1:41">
      <c r="A3927" t="s">
        <v>19566</v>
      </c>
      <c r="B3927" t="s">
        <v>87</v>
      </c>
      <c r="C3927" t="s">
        <v>87</v>
      </c>
      <c r="D3927" t="s">
        <v>88</v>
      </c>
      <c r="F3927" t="s">
        <v>408</v>
      </c>
      <c r="G3927" t="s">
        <v>19567</v>
      </c>
      <c r="H3927" t="s">
        <v>19568</v>
      </c>
      <c r="K3927" t="s">
        <v>93</v>
      </c>
      <c r="L3927" t="s">
        <v>93</v>
      </c>
      <c r="M3927" t="s">
        <v>14197</v>
      </c>
      <c r="N3927" s="9">
        <v>98136</v>
      </c>
      <c r="O3927" t="s">
        <v>19569</v>
      </c>
      <c r="P3927" s="10">
        <v>47.55624254</v>
      </c>
      <c r="Q3927" s="10">
        <v>-122.40057501</v>
      </c>
      <c r="R3927" t="s">
        <v>14199</v>
      </c>
      <c r="S3927" s="7">
        <v>12</v>
      </c>
      <c r="T3927" s="7">
        <v>2020</v>
      </c>
      <c r="U3927" s="7">
        <v>4</v>
      </c>
      <c r="Y3927" t="b">
        <v>1</v>
      </c>
      <c r="Z3927" t="b">
        <v>1</v>
      </c>
      <c r="AB3927">
        <v>1</v>
      </c>
      <c r="AC3927" t="b">
        <v>0</v>
      </c>
      <c r="AD3927" t="b">
        <v>1</v>
      </c>
      <c r="AE3927" t="b">
        <v>0</v>
      </c>
      <c r="AF3927" t="b">
        <v>1</v>
      </c>
      <c r="AG3927" s="11">
        <v>44180</v>
      </c>
      <c r="AI3927" s="12">
        <f>IF(OR(AG3927="",AH3927=""),"",AH3927-AG3927)</f>
        <v/>
      </c>
      <c r="AJ3927" s="13">
        <f>IF(OR(AI3927="",AA3927=""),"",AI3927=AA3927)</f>
        <v/>
      </c>
      <c r="AK3927" s="13">
        <f>IF(AI3927="","",AI3927&gt;60)</f>
        <v/>
      </c>
      <c r="AL3927" s="13" t="b">
        <f>IF(OR(Y3927=TRUE,AH3927=""),TRUE,FALSE)</f>
        <v>1</v>
      </c>
      <c r="AM3927" s="13">
        <f>IF(AI3927="","",AI3927&lt;0)</f>
        <v/>
      </c>
      <c r="AN3927" s="13" t="str">
        <f>IF(AH3927="","No inspection date",IF(AI3927&lt;0,"Negative chronology",IF(AI3927&lt;=30,"0-30",IF(AI3927&lt;=60,"31-60",IF(AI3927&lt;=90,"61-90",IF(AI3927&lt;=180,"91-180","181+"))))))</f>
        <v>No inspection date</v>
      </c>
      <c r="AO3927" s="13" t="str">
        <f>IF(OR(ISNUMBER(SEARCH("COMPLETED",K3927)),ISNUMBER(SEARCH("CLOSED",K3927))),"Closed/Completed","Other Active/Issued")</f>
        <v>Closed/Completed</v>
      </c>
    </row>
    <row r="3928" spans="1:41">
      <c r="A3928" t="s">
        <v>19570</v>
      </c>
      <c r="B3928" t="s">
        <v>87</v>
      </c>
      <c r="C3928" t="s">
        <v>87</v>
      </c>
      <c r="D3928" t="s">
        <v>88</v>
      </c>
      <c r="F3928" t="s">
        <v>10162</v>
      </c>
      <c r="H3928" t="s">
        <v>19571</v>
      </c>
      <c r="K3928" t="s">
        <v>93</v>
      </c>
      <c r="L3928" t="s">
        <v>93</v>
      </c>
      <c r="M3928" t="s">
        <v>19572</v>
      </c>
      <c r="N3928" s="9">
        <v>98136</v>
      </c>
      <c r="O3928" t="s">
        <v>19573</v>
      </c>
      <c r="P3928" s="10">
        <v>47.55436602</v>
      </c>
      <c r="Q3928" s="10">
        <v>-122.38674622</v>
      </c>
      <c r="R3928" t="s">
        <v>19574</v>
      </c>
      <c r="S3928" s="7">
        <v>12</v>
      </c>
      <c r="T3928" s="7">
        <v>2020</v>
      </c>
      <c r="U3928" s="7">
        <v>4</v>
      </c>
      <c r="Y3928" t="b">
        <v>1</v>
      </c>
      <c r="Z3928" t="b">
        <v>1</v>
      </c>
      <c r="AB3928">
        <v>1</v>
      </c>
      <c r="AC3928" t="b">
        <v>0</v>
      </c>
      <c r="AD3928" t="b">
        <v>1</v>
      </c>
      <c r="AE3928" t="b">
        <v>0</v>
      </c>
      <c r="AF3928" t="b">
        <v>1</v>
      </c>
      <c r="AG3928" s="11">
        <v>44181</v>
      </c>
      <c r="AI3928" s="12">
        <f>IF(OR(AG3928="",AH3928=""),"",AH3928-AG3928)</f>
        <v/>
      </c>
      <c r="AJ3928" s="13">
        <f>IF(OR(AI3928="",AA3928=""),"",AI3928=AA3928)</f>
        <v/>
      </c>
      <c r="AK3928" s="13">
        <f>IF(AI3928="","",AI3928&gt;60)</f>
        <v/>
      </c>
      <c r="AL3928" s="13" t="b">
        <f>IF(OR(Y3928=TRUE,AH3928=""),TRUE,FALSE)</f>
        <v>1</v>
      </c>
      <c r="AM3928" s="13">
        <f>IF(AI3928="","",AI3928&lt;0)</f>
        <v/>
      </c>
      <c r="AN3928" s="13" t="str">
        <f>IF(AH3928="","No inspection date",IF(AI3928&lt;0,"Negative chronology",IF(AI3928&lt;=30,"0-30",IF(AI3928&lt;=60,"31-60",IF(AI3928&lt;=90,"61-90",IF(AI3928&lt;=180,"91-180","181+"))))))</f>
        <v>No inspection date</v>
      </c>
      <c r="AO3928" s="13" t="str">
        <f>IF(OR(ISNUMBER(SEARCH("COMPLETED",K3928)),ISNUMBER(SEARCH("CLOSED",K3928))),"Closed/Completed","Other Active/Issued")</f>
        <v>Closed/Completed</v>
      </c>
    </row>
    <row r="3929" spans="1:41">
      <c r="A3929" t="s">
        <v>19575</v>
      </c>
      <c r="B3929" t="s">
        <v>87</v>
      </c>
      <c r="C3929" t="s">
        <v>87</v>
      </c>
      <c r="D3929" t="s">
        <v>88</v>
      </c>
      <c r="F3929" t="s">
        <v>19576</v>
      </c>
      <c r="G3929" t="s">
        <v>7397</v>
      </c>
      <c r="H3929" t="s">
        <v>19571</v>
      </c>
      <c r="I3929" t="s">
        <v>19190</v>
      </c>
      <c r="J3929" t="s">
        <v>137</v>
      </c>
      <c r="K3929" t="s">
        <v>93</v>
      </c>
      <c r="L3929" t="s">
        <v>93</v>
      </c>
      <c r="M3929" t="s">
        <v>10462</v>
      </c>
      <c r="N3929" s="9">
        <v>98118</v>
      </c>
      <c r="O3929" t="s">
        <v>19577</v>
      </c>
      <c r="P3929" s="10">
        <v>47.54810055</v>
      </c>
      <c r="Q3929" s="10">
        <v>-122.28810292</v>
      </c>
      <c r="R3929" t="s">
        <v>10464</v>
      </c>
      <c r="S3929" s="7">
        <v>12</v>
      </c>
      <c r="T3929" s="7">
        <v>2020</v>
      </c>
      <c r="U3929" s="7">
        <v>4</v>
      </c>
      <c r="V3929">
        <v>1</v>
      </c>
      <c r="W3929">
        <v>2021</v>
      </c>
      <c r="X3929">
        <v>1</v>
      </c>
      <c r="Y3929" t="b">
        <v>0</v>
      </c>
      <c r="Z3929" t="b">
        <v>0</v>
      </c>
      <c r="AA3929">
        <v>22</v>
      </c>
      <c r="AB3929">
        <v>2</v>
      </c>
      <c r="AC3929" t="b">
        <v>0</v>
      </c>
      <c r="AD3929" t="b">
        <v>1</v>
      </c>
      <c r="AE3929" t="b">
        <v>0</v>
      </c>
      <c r="AF3929" t="b">
        <v>1</v>
      </c>
      <c r="AG3929" s="11">
        <v>44181</v>
      </c>
      <c r="AH3929" s="11">
        <v>44203</v>
      </c>
      <c r="AI3929" s="12">
        <f>IF(OR(AG3929="",AH3929=""),"",AH3929-AG3929)</f>
        <v>22.0</v>
      </c>
      <c r="AJ3929" s="13" t="b">
        <f>IF(OR(AI3929="",AA3929=""),"",AI3929=AA3929)</f>
        <v>1</v>
      </c>
      <c r="AK3929" s="13" t="b">
        <f>IF(AI3929="","",AI3929&gt;60)</f>
        <v>0</v>
      </c>
      <c r="AL3929" s="13" t="b">
        <f>IF(OR(Y3929=TRUE,AH3929=""),TRUE,FALSE)</f>
        <v>0</v>
      </c>
      <c r="AM3929" s="13" t="b">
        <f>IF(AI3929="","",AI3929&lt;0)</f>
        <v>0</v>
      </c>
      <c r="AN3929" s="13" t="str">
        <f>IF(AH3929="","No inspection date",IF(AI3929&lt;0,"Negative chronology",IF(AI3929&lt;=30,"0-30",IF(AI3929&lt;=60,"31-60",IF(AI3929&lt;=90,"61-90",IF(AI3929&lt;=180,"91-180","181+"))))))</f>
        <v>0-30</v>
      </c>
      <c r="AO3929" s="13" t="str">
        <f>IF(OR(ISNUMBER(SEARCH("COMPLETED",K3929)),ISNUMBER(SEARCH("CLOSED",K3929))),"Closed/Completed","Other Active/Issued")</f>
        <v>Closed/Completed</v>
      </c>
    </row>
    <row r="3930" spans="1:41">
      <c r="A3930" t="s">
        <v>19578</v>
      </c>
      <c r="B3930" t="s">
        <v>87</v>
      </c>
      <c r="C3930" t="s">
        <v>87</v>
      </c>
      <c r="D3930" t="s">
        <v>88</v>
      </c>
      <c r="F3930" t="s">
        <v>10162</v>
      </c>
      <c r="H3930" t="s">
        <v>19571</v>
      </c>
      <c r="I3930" t="s">
        <v>19579</v>
      </c>
      <c r="J3930" t="s">
        <v>137</v>
      </c>
      <c r="K3930" t="s">
        <v>93</v>
      </c>
      <c r="L3930" t="s">
        <v>93</v>
      </c>
      <c r="M3930" t="s">
        <v>8640</v>
      </c>
      <c r="N3930" s="9">
        <v>98136</v>
      </c>
      <c r="O3930" t="s">
        <v>19580</v>
      </c>
      <c r="P3930" s="10">
        <v>47.55419013</v>
      </c>
      <c r="Q3930" s="10">
        <v>-122.38664857</v>
      </c>
      <c r="R3930" t="s">
        <v>8642</v>
      </c>
      <c r="S3930" s="7">
        <v>12</v>
      </c>
      <c r="T3930" s="7">
        <v>2020</v>
      </c>
      <c r="U3930" s="7">
        <v>4</v>
      </c>
      <c r="V3930">
        <v>1</v>
      </c>
      <c r="W3930">
        <v>2021</v>
      </c>
      <c r="X3930">
        <v>1</v>
      </c>
      <c r="Y3930" t="b">
        <v>0</v>
      </c>
      <c r="Z3930" t="b">
        <v>0</v>
      </c>
      <c r="AA3930">
        <v>42</v>
      </c>
      <c r="AB3930">
        <v>1</v>
      </c>
      <c r="AC3930" t="b">
        <v>0</v>
      </c>
      <c r="AD3930" t="b">
        <v>1</v>
      </c>
      <c r="AE3930" t="b">
        <v>0</v>
      </c>
      <c r="AF3930" t="b">
        <v>1</v>
      </c>
      <c r="AG3930" s="11">
        <v>44181</v>
      </c>
      <c r="AH3930" s="11">
        <v>44223</v>
      </c>
      <c r="AI3930" s="12">
        <f>IF(OR(AG3930="",AH3930=""),"",AH3930-AG3930)</f>
        <v>42.0</v>
      </c>
      <c r="AJ3930" s="13" t="b">
        <f>IF(OR(AI3930="",AA3930=""),"",AI3930=AA3930)</f>
        <v>1</v>
      </c>
      <c r="AK3930" s="13" t="b">
        <f>IF(AI3930="","",AI3930&gt;60)</f>
        <v>0</v>
      </c>
      <c r="AL3930" s="13" t="b">
        <f>IF(OR(Y3930=TRUE,AH3930=""),TRUE,FALSE)</f>
        <v>0</v>
      </c>
      <c r="AM3930" s="13" t="b">
        <f>IF(AI3930="","",AI3930&lt;0)</f>
        <v>0</v>
      </c>
      <c r="AN3930" s="13" t="str">
        <f>IF(AH3930="","No inspection date",IF(AI3930&lt;0,"Negative chronology",IF(AI3930&lt;=30,"0-30",IF(AI3930&lt;=60,"31-60",IF(AI3930&lt;=90,"61-90",IF(AI3930&lt;=180,"91-180","181+"))))))</f>
        <v>31-60</v>
      </c>
      <c r="AO3930" s="13" t="str">
        <f>IF(OR(ISNUMBER(SEARCH("COMPLETED",K3930)),ISNUMBER(SEARCH("CLOSED",K3930))),"Closed/Completed","Other Active/Issued")</f>
        <v>Closed/Completed</v>
      </c>
    </row>
    <row r="3931" spans="1:41">
      <c r="A3931" t="s">
        <v>19581</v>
      </c>
      <c r="B3931" t="s">
        <v>87</v>
      </c>
      <c r="C3931" t="s">
        <v>87</v>
      </c>
      <c r="D3931" t="s">
        <v>88</v>
      </c>
      <c r="F3931" t="s">
        <v>10162</v>
      </c>
      <c r="H3931" t="s">
        <v>19571</v>
      </c>
      <c r="I3931" t="s">
        <v>19579</v>
      </c>
      <c r="J3931" t="s">
        <v>7480</v>
      </c>
      <c r="K3931" t="s">
        <v>93</v>
      </c>
      <c r="L3931" t="s">
        <v>93</v>
      </c>
      <c r="M3931" t="s">
        <v>19582</v>
      </c>
      <c r="N3931" s="9">
        <v>98136</v>
      </c>
      <c r="O3931" t="s">
        <v>19583</v>
      </c>
      <c r="P3931" s="10">
        <v>47.55408475</v>
      </c>
      <c r="Q3931" s="10">
        <v>-122.38676332</v>
      </c>
      <c r="R3931" t="s">
        <v>19584</v>
      </c>
      <c r="S3931" s="7">
        <v>12</v>
      </c>
      <c r="T3931" s="7">
        <v>2020</v>
      </c>
      <c r="U3931" s="7">
        <v>4</v>
      </c>
      <c r="V3931">
        <v>1</v>
      </c>
      <c r="W3931">
        <v>2021</v>
      </c>
      <c r="X3931">
        <v>1</v>
      </c>
      <c r="Y3931" t="b">
        <v>0</v>
      </c>
      <c r="Z3931" t="b">
        <v>0</v>
      </c>
      <c r="AA3931">
        <v>42</v>
      </c>
      <c r="AB3931">
        <v>1</v>
      </c>
      <c r="AC3931" t="b">
        <v>0</v>
      </c>
      <c r="AD3931" t="b">
        <v>1</v>
      </c>
      <c r="AE3931" t="b">
        <v>0</v>
      </c>
      <c r="AF3931" t="b">
        <v>1</v>
      </c>
      <c r="AG3931" s="11">
        <v>44181</v>
      </c>
      <c r="AH3931" s="11">
        <v>44223</v>
      </c>
      <c r="AI3931" s="12">
        <f>IF(OR(AG3931="",AH3931=""),"",AH3931-AG3931)</f>
        <v>42.0</v>
      </c>
      <c r="AJ3931" s="13" t="b">
        <f>IF(OR(AI3931="",AA3931=""),"",AI3931=AA3931)</f>
        <v>1</v>
      </c>
      <c r="AK3931" s="13" t="b">
        <f>IF(AI3931="","",AI3931&gt;60)</f>
        <v>0</v>
      </c>
      <c r="AL3931" s="13" t="b">
        <f>IF(OR(Y3931=TRUE,AH3931=""),TRUE,FALSE)</f>
        <v>0</v>
      </c>
      <c r="AM3931" s="13" t="b">
        <f>IF(AI3931="","",AI3931&lt;0)</f>
        <v>0</v>
      </c>
      <c r="AN3931" s="13" t="str">
        <f>IF(AH3931="","No inspection date",IF(AI3931&lt;0,"Negative chronology",IF(AI3931&lt;=30,"0-30",IF(AI3931&lt;=60,"31-60",IF(AI3931&lt;=90,"61-90",IF(AI3931&lt;=180,"91-180","181+"))))))</f>
        <v>31-60</v>
      </c>
      <c r="AO3931" s="13" t="str">
        <f>IF(OR(ISNUMBER(SEARCH("COMPLETED",K3931)),ISNUMBER(SEARCH("CLOSED",K3931))),"Closed/Completed","Other Active/Issued")</f>
        <v>Closed/Completed</v>
      </c>
    </row>
    <row r="3932" spans="1:41">
      <c r="A3932" t="s">
        <v>19585</v>
      </c>
      <c r="B3932" t="s">
        <v>87</v>
      </c>
      <c r="C3932" t="s">
        <v>87</v>
      </c>
      <c r="D3932" t="s">
        <v>88</v>
      </c>
      <c r="F3932" t="s">
        <v>19586</v>
      </c>
      <c r="G3932" t="s">
        <v>19587</v>
      </c>
      <c r="H3932" t="s">
        <v>19571</v>
      </c>
      <c r="K3932" t="s">
        <v>93</v>
      </c>
      <c r="L3932" t="s">
        <v>93</v>
      </c>
      <c r="M3932" t="s">
        <v>19588</v>
      </c>
      <c r="O3932" t="s">
        <v>19589</v>
      </c>
      <c r="P3932" s="10">
        <v>47.65824759</v>
      </c>
      <c r="Q3932" s="10">
        <v>-122.39796382</v>
      </c>
      <c r="R3932" t="s">
        <v>19590</v>
      </c>
      <c r="S3932" s="7">
        <v>12</v>
      </c>
      <c r="T3932" s="7">
        <v>2020</v>
      </c>
      <c r="U3932" s="7">
        <v>4</v>
      </c>
      <c r="Y3932" t="b">
        <v>1</v>
      </c>
      <c r="Z3932" t="b">
        <v>1</v>
      </c>
      <c r="AB3932">
        <v>6</v>
      </c>
      <c r="AC3932" t="b">
        <v>0</v>
      </c>
      <c r="AD3932" t="b">
        <v>1</v>
      </c>
      <c r="AE3932" t="b">
        <v>0</v>
      </c>
      <c r="AF3932" t="b">
        <v>1</v>
      </c>
      <c r="AG3932" s="11">
        <v>44181</v>
      </c>
      <c r="AI3932" s="12">
        <f>IF(OR(AG3932="",AH3932=""),"",AH3932-AG3932)</f>
        <v/>
      </c>
      <c r="AJ3932" s="13">
        <f>IF(OR(AI3932="",AA3932=""),"",AI3932=AA3932)</f>
        <v/>
      </c>
      <c r="AK3932" s="13">
        <f>IF(AI3932="","",AI3932&gt;60)</f>
        <v/>
      </c>
      <c r="AL3932" s="13" t="b">
        <f>IF(OR(Y3932=TRUE,AH3932=""),TRUE,FALSE)</f>
        <v>1</v>
      </c>
      <c r="AM3932" s="13">
        <f>IF(AI3932="","",AI3932&lt;0)</f>
        <v/>
      </c>
      <c r="AN3932" s="13" t="str">
        <f>IF(AH3932="","No inspection date",IF(AI3932&lt;0,"Negative chronology",IF(AI3932&lt;=30,"0-30",IF(AI3932&lt;=60,"31-60",IF(AI3932&lt;=90,"61-90",IF(AI3932&lt;=180,"91-180","181+"))))))</f>
        <v>No inspection date</v>
      </c>
      <c r="AO3932" s="13" t="str">
        <f>IF(OR(ISNUMBER(SEARCH("COMPLETED",K3932)),ISNUMBER(SEARCH("CLOSED",K3932))),"Closed/Completed","Other Active/Issued")</f>
        <v>Closed/Completed</v>
      </c>
    </row>
    <row r="3933" spans="1:41">
      <c r="A3933" t="s">
        <v>19591</v>
      </c>
      <c r="B3933" t="s">
        <v>87</v>
      </c>
      <c r="C3933" t="s">
        <v>87</v>
      </c>
      <c r="D3933" t="s">
        <v>88</v>
      </c>
      <c r="H3933" t="s">
        <v>19571</v>
      </c>
      <c r="K3933" t="s">
        <v>93</v>
      </c>
      <c r="L3933" t="s">
        <v>93</v>
      </c>
      <c r="M3933" t="s">
        <v>19592</v>
      </c>
      <c r="O3933" t="s">
        <v>19593</v>
      </c>
      <c r="P3933" s="10">
        <v>47.70173691</v>
      </c>
      <c r="Q3933" s="10">
        <v>-122.32066366</v>
      </c>
      <c r="R3933" t="s">
        <v>19594</v>
      </c>
      <c r="S3933" s="7">
        <v>12</v>
      </c>
      <c r="T3933" s="7">
        <v>2020</v>
      </c>
      <c r="U3933" s="7">
        <v>4</v>
      </c>
      <c r="Y3933" t="b">
        <v>1</v>
      </c>
      <c r="Z3933" t="b">
        <v>1</v>
      </c>
      <c r="AB3933">
        <v>5</v>
      </c>
      <c r="AC3933" t="b">
        <v>0</v>
      </c>
      <c r="AD3933" t="b">
        <v>1</v>
      </c>
      <c r="AE3933" t="b">
        <v>0</v>
      </c>
      <c r="AF3933" t="b">
        <v>1</v>
      </c>
      <c r="AG3933" s="11">
        <v>44181</v>
      </c>
      <c r="AI3933" s="12">
        <f>IF(OR(AG3933="",AH3933=""),"",AH3933-AG3933)</f>
        <v/>
      </c>
      <c r="AJ3933" s="13">
        <f>IF(OR(AI3933="",AA3933=""),"",AI3933=AA3933)</f>
        <v/>
      </c>
      <c r="AK3933" s="13">
        <f>IF(AI3933="","",AI3933&gt;60)</f>
        <v/>
      </c>
      <c r="AL3933" s="13" t="b">
        <f>IF(OR(Y3933=TRUE,AH3933=""),TRUE,FALSE)</f>
        <v>1</v>
      </c>
      <c r="AM3933" s="13">
        <f>IF(AI3933="","",AI3933&lt;0)</f>
        <v/>
      </c>
      <c r="AN3933" s="13" t="str">
        <f>IF(AH3933="","No inspection date",IF(AI3933&lt;0,"Negative chronology",IF(AI3933&lt;=30,"0-30",IF(AI3933&lt;=60,"31-60",IF(AI3933&lt;=90,"61-90",IF(AI3933&lt;=180,"91-180","181+"))))))</f>
        <v>No inspection date</v>
      </c>
      <c r="AO3933" s="13" t="str">
        <f>IF(OR(ISNUMBER(SEARCH("COMPLETED",K3933)),ISNUMBER(SEARCH("CLOSED",K3933))),"Closed/Completed","Other Active/Issued")</f>
        <v>Closed/Completed</v>
      </c>
    </row>
    <row r="3934" spans="1:41">
      <c r="A3934" t="s">
        <v>19595</v>
      </c>
      <c r="B3934" t="s">
        <v>87</v>
      </c>
      <c r="C3934" t="s">
        <v>87</v>
      </c>
      <c r="D3934" t="s">
        <v>88</v>
      </c>
      <c r="F3934" t="s">
        <v>19596</v>
      </c>
      <c r="H3934" t="s">
        <v>19571</v>
      </c>
      <c r="I3934" t="s">
        <v>19597</v>
      </c>
      <c r="J3934" t="s">
        <v>137</v>
      </c>
      <c r="K3934" t="s">
        <v>93</v>
      </c>
      <c r="L3934" t="s">
        <v>93</v>
      </c>
      <c r="M3934" t="s">
        <v>19598</v>
      </c>
      <c r="N3934" s="9">
        <v>98105</v>
      </c>
      <c r="O3934" t="s">
        <v>19599</v>
      </c>
      <c r="P3934" s="10">
        <v>47.65823535</v>
      </c>
      <c r="Q3934" s="10">
        <v>-122.31600185</v>
      </c>
      <c r="R3934" t="s">
        <v>19600</v>
      </c>
      <c r="S3934" s="7">
        <v>12</v>
      </c>
      <c r="T3934" s="7">
        <v>2020</v>
      </c>
      <c r="U3934" s="7">
        <v>4</v>
      </c>
      <c r="V3934">
        <v>2</v>
      </c>
      <c r="W3934">
        <v>2021</v>
      </c>
      <c r="X3934">
        <v>1</v>
      </c>
      <c r="Y3934" t="b">
        <v>0</v>
      </c>
      <c r="Z3934" t="b">
        <v>0</v>
      </c>
      <c r="AA3934">
        <v>65</v>
      </c>
      <c r="AB3934">
        <v>4</v>
      </c>
      <c r="AC3934" t="b">
        <v>0</v>
      </c>
      <c r="AD3934" t="b">
        <v>1</v>
      </c>
      <c r="AE3934" t="b">
        <v>0</v>
      </c>
      <c r="AF3934" t="b">
        <v>1</v>
      </c>
      <c r="AG3934" s="11">
        <v>44181</v>
      </c>
      <c r="AH3934" s="11">
        <v>44246</v>
      </c>
      <c r="AI3934" s="12">
        <f>IF(OR(AG3934="",AH3934=""),"",AH3934-AG3934)</f>
        <v>65.0</v>
      </c>
      <c r="AJ3934" s="13" t="b">
        <f>IF(OR(AI3934="",AA3934=""),"",AI3934=AA3934)</f>
        <v>1</v>
      </c>
      <c r="AK3934" s="13" t="b">
        <f>IF(AI3934="","",AI3934&gt;60)</f>
        <v>1</v>
      </c>
      <c r="AL3934" s="13" t="b">
        <f>IF(OR(Y3934=TRUE,AH3934=""),TRUE,FALSE)</f>
        <v>0</v>
      </c>
      <c r="AM3934" s="13" t="b">
        <f>IF(AI3934="","",AI3934&lt;0)</f>
        <v>0</v>
      </c>
      <c r="AN3934" s="13" t="str">
        <f>IF(AH3934="","No inspection date",IF(AI3934&lt;0,"Negative chronology",IF(AI3934&lt;=30,"0-30",IF(AI3934&lt;=60,"31-60",IF(AI3934&lt;=90,"61-90",IF(AI3934&lt;=180,"91-180","181+"))))))</f>
        <v>61-90</v>
      </c>
      <c r="AO3934" s="13" t="str">
        <f>IF(OR(ISNUMBER(SEARCH("COMPLETED",K3934)),ISNUMBER(SEARCH("CLOSED",K3934))),"Closed/Completed","Other Active/Issued")</f>
        <v>Closed/Completed</v>
      </c>
    </row>
    <row r="3935" spans="1:41">
      <c r="A3935" t="s">
        <v>19601</v>
      </c>
      <c r="B3935" t="s">
        <v>87</v>
      </c>
      <c r="C3935" t="s">
        <v>87</v>
      </c>
      <c r="D3935" t="s">
        <v>88</v>
      </c>
      <c r="F3935" t="s">
        <v>19602</v>
      </c>
      <c r="G3935" t="s">
        <v>19603</v>
      </c>
      <c r="H3935" t="s">
        <v>19571</v>
      </c>
      <c r="I3935" t="s">
        <v>19604</v>
      </c>
      <c r="J3935" t="s">
        <v>137</v>
      </c>
      <c r="K3935" t="s">
        <v>93</v>
      </c>
      <c r="L3935" t="s">
        <v>93</v>
      </c>
      <c r="M3935" t="s">
        <v>19497</v>
      </c>
      <c r="N3935" s="9">
        <v>98118</v>
      </c>
      <c r="O3935" t="s">
        <v>19605</v>
      </c>
      <c r="P3935" s="10">
        <v>47.53445629</v>
      </c>
      <c r="Q3935" s="10">
        <v>-122.2742988</v>
      </c>
      <c r="R3935" t="s">
        <v>19499</v>
      </c>
      <c r="S3935" s="7">
        <v>12</v>
      </c>
      <c r="T3935" s="7">
        <v>2020</v>
      </c>
      <c r="U3935" s="7">
        <v>4</v>
      </c>
      <c r="V3935">
        <v>12</v>
      </c>
      <c r="W3935">
        <v>2020</v>
      </c>
      <c r="X3935">
        <v>4</v>
      </c>
      <c r="Y3935" t="b">
        <v>0</v>
      </c>
      <c r="Z3935" t="b">
        <v>0</v>
      </c>
      <c r="AA3935">
        <v>13</v>
      </c>
      <c r="AB3935">
        <v>2</v>
      </c>
      <c r="AC3935" t="b">
        <v>0</v>
      </c>
      <c r="AD3935" t="b">
        <v>1</v>
      </c>
      <c r="AE3935" t="b">
        <v>0</v>
      </c>
      <c r="AF3935" t="b">
        <v>1</v>
      </c>
      <c r="AG3935" s="11">
        <v>44181</v>
      </c>
      <c r="AH3935" s="11">
        <v>44194</v>
      </c>
      <c r="AI3935" s="12">
        <f>IF(OR(AG3935="",AH3935=""),"",AH3935-AG3935)</f>
        <v>13.0</v>
      </c>
      <c r="AJ3935" s="13" t="b">
        <f>IF(OR(AI3935="",AA3935=""),"",AI3935=AA3935)</f>
        <v>1</v>
      </c>
      <c r="AK3935" s="13" t="b">
        <f>IF(AI3935="","",AI3935&gt;60)</f>
        <v>0</v>
      </c>
      <c r="AL3935" s="13" t="b">
        <f>IF(OR(Y3935=TRUE,AH3935=""),TRUE,FALSE)</f>
        <v>0</v>
      </c>
      <c r="AM3935" s="13" t="b">
        <f>IF(AI3935="","",AI3935&lt;0)</f>
        <v>0</v>
      </c>
      <c r="AN3935" s="13" t="str">
        <f>IF(AH3935="","No inspection date",IF(AI3935&lt;0,"Negative chronology",IF(AI3935&lt;=30,"0-30",IF(AI3935&lt;=60,"31-60",IF(AI3935&lt;=90,"61-90",IF(AI3935&lt;=180,"91-180","181+"))))))</f>
        <v>0-30</v>
      </c>
      <c r="AO3935" s="13" t="str">
        <f>IF(OR(ISNUMBER(SEARCH("COMPLETED",K3935)),ISNUMBER(SEARCH("CLOSED",K3935))),"Closed/Completed","Other Active/Issued")</f>
        <v>Closed/Completed</v>
      </c>
    </row>
    <row r="3936" spans="1:41">
      <c r="A3936" t="s">
        <v>19606</v>
      </c>
      <c r="B3936" t="s">
        <v>87</v>
      </c>
      <c r="C3936" t="s">
        <v>87</v>
      </c>
      <c r="D3936" t="s">
        <v>88</v>
      </c>
      <c r="F3936" t="s">
        <v>19607</v>
      </c>
      <c r="H3936" t="s">
        <v>5958</v>
      </c>
      <c r="I3936" t="s">
        <v>11031</v>
      </c>
      <c r="J3936" t="s">
        <v>137</v>
      </c>
      <c r="K3936" t="s">
        <v>93</v>
      </c>
      <c r="L3936" t="s">
        <v>93</v>
      </c>
      <c r="M3936" t="s">
        <v>19608</v>
      </c>
      <c r="N3936" s="9">
        <v>98105</v>
      </c>
      <c r="O3936" t="s">
        <v>19609</v>
      </c>
      <c r="P3936" s="10">
        <v>47.66925018</v>
      </c>
      <c r="Q3936" s="10">
        <v>-122.30816902</v>
      </c>
      <c r="R3936" t="s">
        <v>19610</v>
      </c>
      <c r="S3936" s="7">
        <v>12</v>
      </c>
      <c r="T3936" s="7">
        <v>2020</v>
      </c>
      <c r="U3936" s="7">
        <v>4</v>
      </c>
      <c r="V3936">
        <v>1</v>
      </c>
      <c r="W3936">
        <v>2021</v>
      </c>
      <c r="X3936">
        <v>1</v>
      </c>
      <c r="Y3936" t="b">
        <v>0</v>
      </c>
      <c r="Z3936" t="b">
        <v>0</v>
      </c>
      <c r="AA3936">
        <v>36</v>
      </c>
      <c r="AB3936">
        <v>4</v>
      </c>
      <c r="AC3936" t="b">
        <v>0</v>
      </c>
      <c r="AD3936" t="b">
        <v>1</v>
      </c>
      <c r="AE3936" t="b">
        <v>0</v>
      </c>
      <c r="AF3936" t="b">
        <v>1</v>
      </c>
      <c r="AG3936" s="11">
        <v>44182</v>
      </c>
      <c r="AH3936" s="11">
        <v>44218</v>
      </c>
      <c r="AI3936" s="12">
        <f>IF(OR(AG3936="",AH3936=""),"",AH3936-AG3936)</f>
        <v>36.0</v>
      </c>
      <c r="AJ3936" s="13" t="b">
        <f>IF(OR(AI3936="",AA3936=""),"",AI3936=AA3936)</f>
        <v>1</v>
      </c>
      <c r="AK3936" s="13" t="b">
        <f>IF(AI3936="","",AI3936&gt;60)</f>
        <v>0</v>
      </c>
      <c r="AL3936" s="13" t="b">
        <f>IF(OR(Y3936=TRUE,AH3936=""),TRUE,FALSE)</f>
        <v>0</v>
      </c>
      <c r="AM3936" s="13" t="b">
        <f>IF(AI3936="","",AI3936&lt;0)</f>
        <v>0</v>
      </c>
      <c r="AN3936" s="13" t="str">
        <f>IF(AH3936="","No inspection date",IF(AI3936&lt;0,"Negative chronology",IF(AI3936&lt;=30,"0-30",IF(AI3936&lt;=60,"31-60",IF(AI3936&lt;=90,"61-90",IF(AI3936&lt;=180,"91-180","181+"))))))</f>
        <v>31-60</v>
      </c>
      <c r="AO3936" s="13" t="str">
        <f>IF(OR(ISNUMBER(SEARCH("COMPLETED",K3936)),ISNUMBER(SEARCH("CLOSED",K3936))),"Closed/Completed","Other Active/Issued")</f>
        <v>Closed/Completed</v>
      </c>
    </row>
    <row r="3937" spans="1:41">
      <c r="A3937" t="s">
        <v>19611</v>
      </c>
      <c r="B3937" t="s">
        <v>87</v>
      </c>
      <c r="C3937" t="s">
        <v>87</v>
      </c>
      <c r="D3937" t="s">
        <v>88</v>
      </c>
      <c r="F3937" t="s">
        <v>19612</v>
      </c>
      <c r="H3937" t="s">
        <v>5958</v>
      </c>
      <c r="I3937" t="s">
        <v>5974</v>
      </c>
      <c r="J3937" t="s">
        <v>137</v>
      </c>
      <c r="K3937" t="s">
        <v>93</v>
      </c>
      <c r="L3937" t="s">
        <v>93</v>
      </c>
      <c r="M3937" t="s">
        <v>19613</v>
      </c>
      <c r="N3937" s="9">
        <v>98117</v>
      </c>
      <c r="O3937" t="s">
        <v>19614</v>
      </c>
      <c r="P3937" s="10">
        <v>47.6824371</v>
      </c>
      <c r="Q3937" s="10">
        <v>-122.37641432</v>
      </c>
      <c r="R3937" t="s">
        <v>19615</v>
      </c>
      <c r="S3937" s="7">
        <v>12</v>
      </c>
      <c r="T3937" s="7">
        <v>2020</v>
      </c>
      <c r="U3937" s="7">
        <v>4</v>
      </c>
      <c r="V3937">
        <v>1</v>
      </c>
      <c r="W3937">
        <v>2021</v>
      </c>
      <c r="X3937">
        <v>1</v>
      </c>
      <c r="Y3937" t="b">
        <v>0</v>
      </c>
      <c r="Z3937" t="b">
        <v>0</v>
      </c>
      <c r="AA3937">
        <v>26</v>
      </c>
      <c r="AB3937">
        <v>6</v>
      </c>
      <c r="AC3937" t="b">
        <v>0</v>
      </c>
      <c r="AD3937" t="b">
        <v>1</v>
      </c>
      <c r="AE3937" t="b">
        <v>0</v>
      </c>
      <c r="AF3937" t="b">
        <v>1</v>
      </c>
      <c r="AG3937" s="11">
        <v>44182</v>
      </c>
      <c r="AH3937" s="11">
        <v>44208</v>
      </c>
      <c r="AI3937" s="12">
        <f>IF(OR(AG3937="",AH3937=""),"",AH3937-AG3937)</f>
        <v>26.0</v>
      </c>
      <c r="AJ3937" s="13" t="b">
        <f>IF(OR(AI3937="",AA3937=""),"",AI3937=AA3937)</f>
        <v>1</v>
      </c>
      <c r="AK3937" s="13" t="b">
        <f>IF(AI3937="","",AI3937&gt;60)</f>
        <v>0</v>
      </c>
      <c r="AL3937" s="13" t="b">
        <f>IF(OR(Y3937=TRUE,AH3937=""),TRUE,FALSE)</f>
        <v>0</v>
      </c>
      <c r="AM3937" s="13" t="b">
        <f>IF(AI3937="","",AI3937&lt;0)</f>
        <v>0</v>
      </c>
      <c r="AN3937" s="13" t="str">
        <f>IF(AH3937="","No inspection date",IF(AI3937&lt;0,"Negative chronology",IF(AI3937&lt;=30,"0-30",IF(AI3937&lt;=60,"31-60",IF(AI3937&lt;=90,"61-90",IF(AI3937&lt;=180,"91-180","181+"))))))</f>
        <v>0-30</v>
      </c>
      <c r="AO3937" s="13" t="str">
        <f>IF(OR(ISNUMBER(SEARCH("COMPLETED",K3937)),ISNUMBER(SEARCH("CLOSED",K3937))),"Closed/Completed","Other Active/Issued")</f>
        <v>Closed/Completed</v>
      </c>
    </row>
    <row r="3938" spans="1:41">
      <c r="A3938" t="s">
        <v>19616</v>
      </c>
      <c r="B3938" t="s">
        <v>87</v>
      </c>
      <c r="C3938" t="s">
        <v>87</v>
      </c>
      <c r="D3938" t="s">
        <v>88</v>
      </c>
      <c r="F3938" t="s">
        <v>16174</v>
      </c>
      <c r="H3938" t="s">
        <v>17325</v>
      </c>
      <c r="K3938" t="s">
        <v>93</v>
      </c>
      <c r="L3938" t="s">
        <v>93</v>
      </c>
      <c r="M3938" t="s">
        <v>7937</v>
      </c>
      <c r="N3938" s="9">
        <v>98106</v>
      </c>
      <c r="O3938" t="s">
        <v>19617</v>
      </c>
      <c r="P3938" s="10">
        <v>47.55700447</v>
      </c>
      <c r="Q3938" s="10">
        <v>-122.36333198</v>
      </c>
      <c r="R3938" t="s">
        <v>7939</v>
      </c>
      <c r="S3938" s="7">
        <v>12</v>
      </c>
      <c r="T3938" s="7">
        <v>2020</v>
      </c>
      <c r="U3938" s="7">
        <v>4</v>
      </c>
      <c r="Y3938" t="b">
        <v>1</v>
      </c>
      <c r="Z3938" t="b">
        <v>1</v>
      </c>
      <c r="AB3938">
        <v>1</v>
      </c>
      <c r="AC3938" t="b">
        <v>0</v>
      </c>
      <c r="AD3938" t="b">
        <v>1</v>
      </c>
      <c r="AE3938" t="b">
        <v>0</v>
      </c>
      <c r="AF3938" t="b">
        <v>1</v>
      </c>
      <c r="AG3938" s="11">
        <v>44183</v>
      </c>
      <c r="AI3938" s="12">
        <f>IF(OR(AG3938="",AH3938=""),"",AH3938-AG3938)</f>
        <v/>
      </c>
      <c r="AJ3938" s="13">
        <f>IF(OR(AI3938="",AA3938=""),"",AI3938=AA3938)</f>
        <v/>
      </c>
      <c r="AK3938" s="13">
        <f>IF(AI3938="","",AI3938&gt;60)</f>
        <v/>
      </c>
      <c r="AL3938" s="13" t="b">
        <f>IF(OR(Y3938=TRUE,AH3938=""),TRUE,FALSE)</f>
        <v>1</v>
      </c>
      <c r="AM3938" s="13">
        <f>IF(AI3938="","",AI3938&lt;0)</f>
        <v/>
      </c>
      <c r="AN3938" s="13" t="str">
        <f>IF(AH3938="","No inspection date",IF(AI3938&lt;0,"Negative chronology",IF(AI3938&lt;=30,"0-30",IF(AI3938&lt;=60,"31-60",IF(AI3938&lt;=90,"61-90",IF(AI3938&lt;=180,"91-180","181+"))))))</f>
        <v>No inspection date</v>
      </c>
      <c r="AO3938" s="13" t="str">
        <f>IF(OR(ISNUMBER(SEARCH("COMPLETED",K3938)),ISNUMBER(SEARCH("CLOSED",K3938))),"Closed/Completed","Other Active/Issued")</f>
        <v>Closed/Completed</v>
      </c>
    </row>
    <row r="3939" spans="1:41">
      <c r="A3939" t="s">
        <v>19618</v>
      </c>
      <c r="B3939" t="s">
        <v>87</v>
      </c>
      <c r="C3939" t="s">
        <v>87</v>
      </c>
      <c r="D3939" t="s">
        <v>88</v>
      </c>
      <c r="F3939" t="s">
        <v>19619</v>
      </c>
      <c r="H3939" t="s">
        <v>17325</v>
      </c>
      <c r="I3939" t="s">
        <v>1543</v>
      </c>
      <c r="J3939" t="s">
        <v>93</v>
      </c>
      <c r="K3939" t="s">
        <v>100</v>
      </c>
      <c r="L3939" t="s">
        <v>100</v>
      </c>
      <c r="M3939" t="s">
        <v>7887</v>
      </c>
      <c r="N3939" s="9">
        <v>98126</v>
      </c>
      <c r="O3939" t="s">
        <v>19620</v>
      </c>
      <c r="P3939" s="10">
        <v>47.56086125</v>
      </c>
      <c r="Q3939" s="10">
        <v>-122.37720854</v>
      </c>
      <c r="R3939" t="s">
        <v>7889</v>
      </c>
      <c r="S3939" s="7">
        <v>12</v>
      </c>
      <c r="T3939" s="7">
        <v>2020</v>
      </c>
      <c r="U3939" s="7">
        <v>4</v>
      </c>
      <c r="V3939">
        <v>10</v>
      </c>
      <c r="W3939">
        <v>2022</v>
      </c>
      <c r="X3939">
        <v>4</v>
      </c>
      <c r="Y3939" t="b">
        <v>0</v>
      </c>
      <c r="Z3939" t="b">
        <v>0</v>
      </c>
      <c r="AA3939">
        <v>669</v>
      </c>
      <c r="AB3939">
        <v>1</v>
      </c>
      <c r="AC3939" t="b">
        <v>0</v>
      </c>
      <c r="AD3939" t="b">
        <v>1</v>
      </c>
      <c r="AE3939" t="b">
        <v>0</v>
      </c>
      <c r="AF3939" t="b">
        <v>1</v>
      </c>
      <c r="AG3939" s="11">
        <v>44183</v>
      </c>
      <c r="AH3939" s="11">
        <v>44852</v>
      </c>
      <c r="AI3939" s="12">
        <f>IF(OR(AG3939="",AH3939=""),"",AH3939-AG3939)</f>
        <v>669.0</v>
      </c>
      <c r="AJ3939" s="13" t="b">
        <f>IF(OR(AI3939="",AA3939=""),"",AI3939=AA3939)</f>
        <v>1</v>
      </c>
      <c r="AK3939" s="13" t="b">
        <f>IF(AI3939="","",AI3939&gt;60)</f>
        <v>1</v>
      </c>
      <c r="AL3939" s="13" t="b">
        <f>IF(OR(Y3939=TRUE,AH3939=""),TRUE,FALSE)</f>
        <v>0</v>
      </c>
      <c r="AM3939" s="13" t="b">
        <f>IF(AI3939="","",AI3939&lt;0)</f>
        <v>0</v>
      </c>
      <c r="AN3939" s="13" t="str">
        <f>IF(AH3939="","No inspection date",IF(AI3939&lt;0,"Negative chronology",IF(AI3939&lt;=30,"0-30",IF(AI3939&lt;=60,"31-60",IF(AI3939&lt;=90,"61-90",IF(AI3939&lt;=180,"91-180","181+"))))))</f>
        <v>181+</v>
      </c>
      <c r="AO3939" s="13" t="str">
        <f>IF(OR(ISNUMBER(SEARCH("COMPLETED",K3939)),ISNUMBER(SEARCH("CLOSED",K3939))),"Closed/Completed","Other Active/Issued")</f>
        <v>Other Active/Issued</v>
      </c>
    </row>
    <row r="3940" spans="1:41">
      <c r="A3940" t="s">
        <v>19621</v>
      </c>
      <c r="B3940" t="s">
        <v>87</v>
      </c>
      <c r="C3940" t="s">
        <v>87</v>
      </c>
      <c r="D3940" t="s">
        <v>88</v>
      </c>
      <c r="G3940" t="s">
        <v>7397</v>
      </c>
      <c r="H3940" t="s">
        <v>19073</v>
      </c>
      <c r="I3940" t="s">
        <v>7398</v>
      </c>
      <c r="J3940" t="s">
        <v>137</v>
      </c>
      <c r="K3940" t="s">
        <v>93</v>
      </c>
      <c r="L3940" t="s">
        <v>93</v>
      </c>
      <c r="M3940" t="s">
        <v>7399</v>
      </c>
      <c r="N3940" s="9">
        <v>98118</v>
      </c>
      <c r="O3940" t="s">
        <v>19622</v>
      </c>
      <c r="P3940" s="10">
        <v>47.5529125</v>
      </c>
      <c r="Q3940" s="10">
        <v>-122.28484153</v>
      </c>
      <c r="R3940" t="s">
        <v>7401</v>
      </c>
      <c r="S3940" s="7">
        <v>12</v>
      </c>
      <c r="T3940" s="7">
        <v>2020</v>
      </c>
      <c r="U3940" s="7">
        <v>4</v>
      </c>
      <c r="V3940">
        <v>6</v>
      </c>
      <c r="W3940">
        <v>2022</v>
      </c>
      <c r="X3940">
        <v>2</v>
      </c>
      <c r="Y3940" t="b">
        <v>0</v>
      </c>
      <c r="Z3940" t="b">
        <v>0</v>
      </c>
      <c r="AA3940">
        <v>527</v>
      </c>
      <c r="AB3940">
        <v>2</v>
      </c>
      <c r="AC3940" t="b">
        <v>0</v>
      </c>
      <c r="AD3940" t="b">
        <v>1</v>
      </c>
      <c r="AE3940" t="b">
        <v>0</v>
      </c>
      <c r="AF3940" t="b">
        <v>1</v>
      </c>
      <c r="AG3940" s="11">
        <v>44186</v>
      </c>
      <c r="AH3940" s="11">
        <v>44713</v>
      </c>
      <c r="AI3940" s="12">
        <f>IF(OR(AG3940="",AH3940=""),"",AH3940-AG3940)</f>
        <v>527.0</v>
      </c>
      <c r="AJ3940" s="13" t="b">
        <f>IF(OR(AI3940="",AA3940=""),"",AI3940=AA3940)</f>
        <v>1</v>
      </c>
      <c r="AK3940" s="13" t="b">
        <f>IF(AI3940="","",AI3940&gt;60)</f>
        <v>1</v>
      </c>
      <c r="AL3940" s="13" t="b">
        <f>IF(OR(Y3940=TRUE,AH3940=""),TRUE,FALSE)</f>
        <v>0</v>
      </c>
      <c r="AM3940" s="13" t="b">
        <f>IF(AI3940="","",AI3940&lt;0)</f>
        <v>0</v>
      </c>
      <c r="AN3940" s="13" t="str">
        <f>IF(AH3940="","No inspection date",IF(AI3940&lt;0,"Negative chronology",IF(AI3940&lt;=30,"0-30",IF(AI3940&lt;=60,"31-60",IF(AI3940&lt;=90,"61-90",IF(AI3940&lt;=180,"91-180","181+"))))))</f>
        <v>181+</v>
      </c>
      <c r="AO3940" s="13" t="str">
        <f>IF(OR(ISNUMBER(SEARCH("COMPLETED",K3940)),ISNUMBER(SEARCH("CLOSED",K3940))),"Closed/Completed","Other Active/Issued")</f>
        <v>Closed/Completed</v>
      </c>
    </row>
    <row r="3941" spans="1:41">
      <c r="A3941" t="s">
        <v>19623</v>
      </c>
      <c r="B3941" t="s">
        <v>87</v>
      </c>
      <c r="C3941" t="s">
        <v>87</v>
      </c>
      <c r="D3941" t="s">
        <v>88</v>
      </c>
      <c r="F3941" t="s">
        <v>19624</v>
      </c>
      <c r="G3941" t="s">
        <v>19625</v>
      </c>
      <c r="H3941" t="s">
        <v>19073</v>
      </c>
      <c r="I3941" t="s">
        <v>19380</v>
      </c>
      <c r="J3941" t="s">
        <v>93</v>
      </c>
      <c r="K3941" t="s">
        <v>100</v>
      </c>
      <c r="L3941" t="s">
        <v>100</v>
      </c>
      <c r="M3941" t="s">
        <v>19626</v>
      </c>
      <c r="N3941" s="9">
        <v>98199</v>
      </c>
      <c r="O3941" t="s">
        <v>19627</v>
      </c>
      <c r="P3941" s="10">
        <v>47.65297903</v>
      </c>
      <c r="Q3941" s="10">
        <v>-122.38501955</v>
      </c>
      <c r="R3941" t="s">
        <v>19628</v>
      </c>
      <c r="S3941" s="7">
        <v>12</v>
      </c>
      <c r="T3941" s="7">
        <v>2020</v>
      </c>
      <c r="U3941" s="7">
        <v>4</v>
      </c>
      <c r="V3941">
        <v>11</v>
      </c>
      <c r="W3941">
        <v>2020</v>
      </c>
      <c r="X3941">
        <v>4</v>
      </c>
      <c r="Y3941" t="b">
        <v>0</v>
      </c>
      <c r="Z3941" t="b">
        <v>0</v>
      </c>
      <c r="AA3941">
        <v>-28</v>
      </c>
      <c r="AB3941">
        <v>7</v>
      </c>
      <c r="AC3941" t="b">
        <v>0</v>
      </c>
      <c r="AD3941" t="b">
        <v>1</v>
      </c>
      <c r="AE3941" t="b">
        <v>0</v>
      </c>
      <c r="AF3941" t="b">
        <v>1</v>
      </c>
      <c r="AG3941" s="11">
        <v>44186</v>
      </c>
      <c r="AH3941" s="11">
        <v>44158</v>
      </c>
      <c r="AI3941" s="12">
        <f>IF(OR(AG3941="",AH3941=""),"",AH3941-AG3941)</f>
        <v>-28.0</v>
      </c>
      <c r="AJ3941" s="13" t="b">
        <f>IF(OR(AI3941="",AA3941=""),"",AI3941=AA3941)</f>
        <v>1</v>
      </c>
      <c r="AK3941" s="13" t="b">
        <f>IF(AI3941="","",AI3941&gt;60)</f>
        <v>0</v>
      </c>
      <c r="AL3941" s="13" t="b">
        <f>IF(OR(Y3941=TRUE,AH3941=""),TRUE,FALSE)</f>
        <v>0</v>
      </c>
      <c r="AM3941" s="13" t="b">
        <f>IF(AI3941="","",AI3941&lt;0)</f>
        <v>1</v>
      </c>
      <c r="AN3941" s="13" t="str">
        <f>IF(AH3941="","No inspection date",IF(AI3941&lt;0,"Negative chronology",IF(AI3941&lt;=30,"0-30",IF(AI3941&lt;=60,"31-60",IF(AI3941&lt;=90,"61-90",IF(AI3941&lt;=180,"91-180","181+"))))))</f>
        <v>Negative chronology</v>
      </c>
      <c r="AO3941" s="13" t="str">
        <f>IF(OR(ISNUMBER(SEARCH("COMPLETED",K3941)),ISNUMBER(SEARCH("CLOSED",K3941))),"Closed/Completed","Other Active/Issued")</f>
        <v>Other Active/Issued</v>
      </c>
    </row>
    <row r="3942" spans="1:41">
      <c r="A3942" t="s">
        <v>19629</v>
      </c>
      <c r="B3942" t="s">
        <v>87</v>
      </c>
      <c r="C3942" t="s">
        <v>87</v>
      </c>
      <c r="D3942" t="s">
        <v>88</v>
      </c>
      <c r="F3942" t="s">
        <v>19630</v>
      </c>
      <c r="G3942" t="s">
        <v>19631</v>
      </c>
      <c r="H3942" t="s">
        <v>19073</v>
      </c>
      <c r="K3942" t="s">
        <v>93</v>
      </c>
      <c r="L3942" t="s">
        <v>93</v>
      </c>
      <c r="M3942" t="s">
        <v>19632</v>
      </c>
      <c r="N3942" s="9">
        <v>98119</v>
      </c>
      <c r="O3942" t="s">
        <v>19633</v>
      </c>
      <c r="P3942" s="10">
        <v>47.63106938</v>
      </c>
      <c r="Q3942" s="10">
        <v>-122.35765093</v>
      </c>
      <c r="R3942" t="s">
        <v>19634</v>
      </c>
      <c r="S3942" s="7">
        <v>12</v>
      </c>
      <c r="T3942" s="7">
        <v>2020</v>
      </c>
      <c r="U3942" s="7">
        <v>4</v>
      </c>
      <c r="Y3942" t="b">
        <v>1</v>
      </c>
      <c r="Z3942" t="b">
        <v>1</v>
      </c>
      <c r="AB3942">
        <v>7</v>
      </c>
      <c r="AC3942" t="b">
        <v>0</v>
      </c>
      <c r="AD3942" t="b">
        <v>1</v>
      </c>
      <c r="AE3942" t="b">
        <v>0</v>
      </c>
      <c r="AF3942" t="b">
        <v>1</v>
      </c>
      <c r="AG3942" s="11">
        <v>44186</v>
      </c>
      <c r="AI3942" s="12">
        <f>IF(OR(AG3942="",AH3942=""),"",AH3942-AG3942)</f>
        <v/>
      </c>
      <c r="AJ3942" s="13">
        <f>IF(OR(AI3942="",AA3942=""),"",AI3942=AA3942)</f>
        <v/>
      </c>
      <c r="AK3942" s="13">
        <f>IF(AI3942="","",AI3942&gt;60)</f>
        <v/>
      </c>
      <c r="AL3942" s="13" t="b">
        <f>IF(OR(Y3942=TRUE,AH3942=""),TRUE,FALSE)</f>
        <v>1</v>
      </c>
      <c r="AM3942" s="13">
        <f>IF(AI3942="","",AI3942&lt;0)</f>
        <v/>
      </c>
      <c r="AN3942" s="13" t="str">
        <f>IF(AH3942="","No inspection date",IF(AI3942&lt;0,"Negative chronology",IF(AI3942&lt;=30,"0-30",IF(AI3942&lt;=60,"31-60",IF(AI3942&lt;=90,"61-90",IF(AI3942&lt;=180,"91-180","181+"))))))</f>
        <v>No inspection date</v>
      </c>
      <c r="AO3942" s="13" t="str">
        <f>IF(OR(ISNUMBER(SEARCH("COMPLETED",K3942)),ISNUMBER(SEARCH("CLOSED",K3942))),"Closed/Completed","Other Active/Issued")</f>
        <v>Closed/Completed</v>
      </c>
    </row>
    <row r="3943" spans="1:41">
      <c r="A3943" t="s">
        <v>19635</v>
      </c>
      <c r="B3943" t="s">
        <v>87</v>
      </c>
      <c r="C3943" t="s">
        <v>87</v>
      </c>
      <c r="D3943" t="s">
        <v>88</v>
      </c>
      <c r="F3943" t="s">
        <v>19636</v>
      </c>
      <c r="G3943" t="s">
        <v>7397</v>
      </c>
      <c r="H3943" t="s">
        <v>432</v>
      </c>
      <c r="I3943" t="s">
        <v>5982</v>
      </c>
      <c r="J3943" t="s">
        <v>137</v>
      </c>
      <c r="K3943" t="s">
        <v>93</v>
      </c>
      <c r="L3943" t="s">
        <v>93</v>
      </c>
      <c r="M3943" t="s">
        <v>19637</v>
      </c>
      <c r="N3943" s="9">
        <v>98118</v>
      </c>
      <c r="O3943" t="s">
        <v>19638</v>
      </c>
      <c r="P3943" s="10">
        <v>47.53027771</v>
      </c>
      <c r="Q3943" s="10">
        <v>-122.28120692</v>
      </c>
      <c r="R3943" t="s">
        <v>19639</v>
      </c>
      <c r="S3943" s="7">
        <v>12</v>
      </c>
      <c r="T3943" s="7">
        <v>2020</v>
      </c>
      <c r="U3943" s="7">
        <v>4</v>
      </c>
      <c r="V3943">
        <v>5</v>
      </c>
      <c r="W3943">
        <v>2021</v>
      </c>
      <c r="X3943">
        <v>2</v>
      </c>
      <c r="Y3943" t="b">
        <v>0</v>
      </c>
      <c r="Z3943" t="b">
        <v>0</v>
      </c>
      <c r="AA3943">
        <v>140</v>
      </c>
      <c r="AB3943">
        <v>2</v>
      </c>
      <c r="AC3943" t="b">
        <v>0</v>
      </c>
      <c r="AD3943" t="b">
        <v>1</v>
      </c>
      <c r="AE3943" t="b">
        <v>0</v>
      </c>
      <c r="AF3943" t="b">
        <v>1</v>
      </c>
      <c r="AG3943" s="11">
        <v>44187</v>
      </c>
      <c r="AH3943" s="11">
        <v>44327</v>
      </c>
      <c r="AI3943" s="12">
        <f>IF(OR(AG3943="",AH3943=""),"",AH3943-AG3943)</f>
        <v>140.0</v>
      </c>
      <c r="AJ3943" s="13" t="b">
        <f>IF(OR(AI3943="",AA3943=""),"",AI3943=AA3943)</f>
        <v>1</v>
      </c>
      <c r="AK3943" s="13" t="b">
        <f>IF(AI3943="","",AI3943&gt;60)</f>
        <v>1</v>
      </c>
      <c r="AL3943" s="13" t="b">
        <f>IF(OR(Y3943=TRUE,AH3943=""),TRUE,FALSE)</f>
        <v>0</v>
      </c>
      <c r="AM3943" s="13" t="b">
        <f>IF(AI3943="","",AI3943&lt;0)</f>
        <v>0</v>
      </c>
      <c r="AN3943" s="13" t="str">
        <f>IF(AH3943="","No inspection date",IF(AI3943&lt;0,"Negative chronology",IF(AI3943&lt;=30,"0-30",IF(AI3943&lt;=60,"31-60",IF(AI3943&lt;=90,"61-90",IF(AI3943&lt;=180,"91-180","181+"))))))</f>
        <v>91-180</v>
      </c>
      <c r="AO3943" s="13" t="str">
        <f>IF(OR(ISNUMBER(SEARCH("COMPLETED",K3943)),ISNUMBER(SEARCH("CLOSED",K3943))),"Closed/Completed","Other Active/Issued")</f>
        <v>Closed/Completed</v>
      </c>
    </row>
    <row r="3944" spans="1:41">
      <c r="A3944" t="s">
        <v>19640</v>
      </c>
      <c r="B3944" t="s">
        <v>87</v>
      </c>
      <c r="C3944" t="s">
        <v>87</v>
      </c>
      <c r="D3944" t="s">
        <v>88</v>
      </c>
      <c r="G3944" t="s">
        <v>6860</v>
      </c>
      <c r="H3944" t="s">
        <v>13737</v>
      </c>
      <c r="I3944" t="s">
        <v>19579</v>
      </c>
      <c r="J3944" t="s">
        <v>205</v>
      </c>
      <c r="K3944" t="s">
        <v>93</v>
      </c>
      <c r="L3944" t="s">
        <v>93</v>
      </c>
      <c r="M3944" t="s">
        <v>19582</v>
      </c>
      <c r="N3944" s="9">
        <v>98136</v>
      </c>
      <c r="O3944" t="s">
        <v>19641</v>
      </c>
      <c r="P3944" s="10">
        <v>47.55408475</v>
      </c>
      <c r="Q3944" s="10">
        <v>-122.38676332</v>
      </c>
      <c r="R3944" t="s">
        <v>19584</v>
      </c>
      <c r="S3944" s="7">
        <v>12</v>
      </c>
      <c r="T3944" s="7">
        <v>2020</v>
      </c>
      <c r="U3944" s="7">
        <v>4</v>
      </c>
      <c r="V3944">
        <v>1</v>
      </c>
      <c r="W3944">
        <v>2021</v>
      </c>
      <c r="X3944">
        <v>1</v>
      </c>
      <c r="Y3944" t="b">
        <v>0</v>
      </c>
      <c r="Z3944" t="b">
        <v>0</v>
      </c>
      <c r="AA3944">
        <v>35</v>
      </c>
      <c r="AB3944">
        <v>1</v>
      </c>
      <c r="AC3944" t="b">
        <v>0</v>
      </c>
      <c r="AD3944" t="b">
        <v>1</v>
      </c>
      <c r="AE3944" t="b">
        <v>0</v>
      </c>
      <c r="AF3944" t="b">
        <v>1</v>
      </c>
      <c r="AG3944" s="11">
        <v>44188</v>
      </c>
      <c r="AH3944" s="11">
        <v>44223</v>
      </c>
      <c r="AI3944" s="12">
        <f>IF(OR(AG3944="",AH3944=""),"",AH3944-AG3944)</f>
        <v>35.0</v>
      </c>
      <c r="AJ3944" s="13" t="b">
        <f>IF(OR(AI3944="",AA3944=""),"",AI3944=AA3944)</f>
        <v>1</v>
      </c>
      <c r="AK3944" s="13" t="b">
        <f>IF(AI3944="","",AI3944&gt;60)</f>
        <v>0</v>
      </c>
      <c r="AL3944" s="13" t="b">
        <f>IF(OR(Y3944=TRUE,AH3944=""),TRUE,FALSE)</f>
        <v>0</v>
      </c>
      <c r="AM3944" s="13" t="b">
        <f>IF(AI3944="","",AI3944&lt;0)</f>
        <v>0</v>
      </c>
      <c r="AN3944" s="13" t="str">
        <f>IF(AH3944="","No inspection date",IF(AI3944&lt;0,"Negative chronology",IF(AI3944&lt;=30,"0-30",IF(AI3944&lt;=60,"31-60",IF(AI3944&lt;=90,"61-90",IF(AI3944&lt;=180,"91-180","181+"))))))</f>
        <v>31-60</v>
      </c>
      <c r="AO3944" s="13" t="str">
        <f>IF(OR(ISNUMBER(SEARCH("COMPLETED",K3944)),ISNUMBER(SEARCH("CLOSED",K3944))),"Closed/Completed","Other Active/Issued")</f>
        <v>Closed/Completed</v>
      </c>
    </row>
    <row r="3945" spans="1:41">
      <c r="A3945" t="s">
        <v>19642</v>
      </c>
      <c r="B3945" t="s">
        <v>87</v>
      </c>
      <c r="C3945" t="s">
        <v>87</v>
      </c>
      <c r="D3945" t="s">
        <v>88</v>
      </c>
      <c r="F3945" t="s">
        <v>19643</v>
      </c>
      <c r="G3945" t="s">
        <v>13620</v>
      </c>
      <c r="H3945" t="s">
        <v>18286</v>
      </c>
      <c r="K3945" t="s">
        <v>93</v>
      </c>
      <c r="L3945" t="s">
        <v>93</v>
      </c>
      <c r="M3945" t="s">
        <v>10359</v>
      </c>
      <c r="N3945" s="9">
        <v>98178</v>
      </c>
      <c r="O3945" t="s">
        <v>19644</v>
      </c>
      <c r="P3945" s="10">
        <v>47.4980934</v>
      </c>
      <c r="Q3945" s="10">
        <v>-122.26551954</v>
      </c>
      <c r="R3945" t="s">
        <v>10361</v>
      </c>
      <c r="S3945" s="7">
        <v>12</v>
      </c>
      <c r="T3945" s="7">
        <v>2020</v>
      </c>
      <c r="U3945" s="7">
        <v>4</v>
      </c>
      <c r="Y3945" t="b">
        <v>1</v>
      </c>
      <c r="Z3945" t="b">
        <v>1</v>
      </c>
      <c r="AB3945">
        <v>2</v>
      </c>
      <c r="AC3945" t="b">
        <v>0</v>
      </c>
      <c r="AD3945" t="b">
        <v>1</v>
      </c>
      <c r="AE3945" t="b">
        <v>0</v>
      </c>
      <c r="AF3945" t="b">
        <v>1</v>
      </c>
      <c r="AG3945" s="11">
        <v>44167</v>
      </c>
      <c r="AI3945" s="12">
        <f>IF(OR(AG3945="",AH3945=""),"",AH3945-AG3945)</f>
        <v/>
      </c>
      <c r="AJ3945" s="13">
        <f>IF(OR(AI3945="",AA3945=""),"",AI3945=AA3945)</f>
        <v/>
      </c>
      <c r="AK3945" s="13">
        <f>IF(AI3945="","",AI3945&gt;60)</f>
        <v/>
      </c>
      <c r="AL3945" s="13" t="b">
        <f>IF(OR(Y3945=TRUE,AH3945=""),TRUE,FALSE)</f>
        <v>1</v>
      </c>
      <c r="AM3945" s="13">
        <f>IF(AI3945="","",AI3945&lt;0)</f>
        <v/>
      </c>
      <c r="AN3945" s="13" t="str">
        <f>IF(AH3945="","No inspection date",IF(AI3945&lt;0,"Negative chronology",IF(AI3945&lt;=30,"0-30",IF(AI3945&lt;=60,"31-60",IF(AI3945&lt;=90,"61-90",IF(AI3945&lt;=180,"91-180","181+"))))))</f>
        <v>No inspection date</v>
      </c>
      <c r="AO3945" s="13" t="str">
        <f>IF(OR(ISNUMBER(SEARCH("COMPLETED",K3945)),ISNUMBER(SEARCH("CLOSED",K3945))),"Closed/Completed","Other Active/Issued")</f>
        <v>Closed/Completed</v>
      </c>
    </row>
    <row r="3946" spans="1:41">
      <c r="A3946" t="s">
        <v>19645</v>
      </c>
      <c r="B3946" t="s">
        <v>87</v>
      </c>
      <c r="C3946" t="s">
        <v>87</v>
      </c>
      <c r="D3946" t="s">
        <v>88</v>
      </c>
      <c r="F3946" t="s">
        <v>19646</v>
      </c>
      <c r="G3946" t="s">
        <v>13500</v>
      </c>
      <c r="H3946" t="s">
        <v>17385</v>
      </c>
      <c r="K3946" t="s">
        <v>93</v>
      </c>
      <c r="L3946" t="s">
        <v>93</v>
      </c>
      <c r="M3946" t="s">
        <v>19647</v>
      </c>
      <c r="N3946" s="9">
        <v>98118</v>
      </c>
      <c r="O3946" t="s">
        <v>19648</v>
      </c>
      <c r="P3946" s="10">
        <v>47.56321238</v>
      </c>
      <c r="Q3946" s="10">
        <v>-122.29105232</v>
      </c>
      <c r="R3946" t="s">
        <v>19649</v>
      </c>
      <c r="S3946" s="7">
        <v>12</v>
      </c>
      <c r="T3946" s="7">
        <v>2020</v>
      </c>
      <c r="U3946" s="7">
        <v>4</v>
      </c>
      <c r="Y3946" t="b">
        <v>1</v>
      </c>
      <c r="Z3946" t="b">
        <v>1</v>
      </c>
      <c r="AB3946">
        <v>2</v>
      </c>
      <c r="AC3946" t="b">
        <v>0</v>
      </c>
      <c r="AD3946" t="b">
        <v>1</v>
      </c>
      <c r="AE3946" t="b">
        <v>0</v>
      </c>
      <c r="AF3946" t="b">
        <v>1</v>
      </c>
      <c r="AG3946" s="11">
        <v>44166</v>
      </c>
      <c r="AI3946" s="12">
        <f>IF(OR(AG3946="",AH3946=""),"",AH3946-AG3946)</f>
        <v/>
      </c>
      <c r="AJ3946" s="13">
        <f>IF(OR(AI3946="",AA3946=""),"",AI3946=AA3946)</f>
        <v/>
      </c>
      <c r="AK3946" s="13">
        <f>IF(AI3946="","",AI3946&gt;60)</f>
        <v/>
      </c>
      <c r="AL3946" s="13" t="b">
        <f>IF(OR(Y3946=TRUE,AH3946=""),TRUE,FALSE)</f>
        <v>1</v>
      </c>
      <c r="AM3946" s="13">
        <f>IF(AI3946="","",AI3946&lt;0)</f>
        <v/>
      </c>
      <c r="AN3946" s="13" t="str">
        <f>IF(AH3946="","No inspection date",IF(AI3946&lt;0,"Negative chronology",IF(AI3946&lt;=30,"0-30",IF(AI3946&lt;=60,"31-60",IF(AI3946&lt;=90,"61-90",IF(AI3946&lt;=180,"91-180","181+"))))))</f>
        <v>No inspection date</v>
      </c>
      <c r="AO3946" s="13" t="str">
        <f>IF(OR(ISNUMBER(SEARCH("COMPLETED",K3946)),ISNUMBER(SEARCH("CLOSED",K3946))),"Closed/Completed","Other Active/Issued")</f>
        <v>Closed/Completed</v>
      </c>
    </row>
    <row r="3947" spans="1:41">
      <c r="A3947" t="s">
        <v>19650</v>
      </c>
      <c r="B3947" t="s">
        <v>87</v>
      </c>
      <c r="C3947" t="s">
        <v>87</v>
      </c>
      <c r="D3947" t="s">
        <v>88</v>
      </c>
      <c r="F3947" t="s">
        <v>19651</v>
      </c>
      <c r="G3947" t="s">
        <v>19652</v>
      </c>
      <c r="H3947" t="s">
        <v>13737</v>
      </c>
      <c r="I3947" t="s">
        <v>432</v>
      </c>
      <c r="J3947" t="s">
        <v>93</v>
      </c>
      <c r="K3947" t="s">
        <v>100</v>
      </c>
      <c r="L3947" t="s">
        <v>100</v>
      </c>
      <c r="M3947" t="s">
        <v>19653</v>
      </c>
      <c r="N3947" s="9">
        <v>98109</v>
      </c>
      <c r="O3947" t="s">
        <v>19654</v>
      </c>
      <c r="P3947" s="10">
        <v>47.637911</v>
      </c>
      <c r="Q3947" s="10">
        <v>-122.34016065</v>
      </c>
      <c r="R3947" t="s">
        <v>19655</v>
      </c>
      <c r="S3947" s="7">
        <v>12</v>
      </c>
      <c r="T3947" s="7">
        <v>2020</v>
      </c>
      <c r="U3947" s="7">
        <v>4</v>
      </c>
      <c r="V3947">
        <v>12</v>
      </c>
      <c r="W3947">
        <v>2020</v>
      </c>
      <c r="X3947">
        <v>4</v>
      </c>
      <c r="Y3947" t="b">
        <v>0</v>
      </c>
      <c r="Z3947" t="b">
        <v>0</v>
      </c>
      <c r="AA3947">
        <v>-1</v>
      </c>
      <c r="AB3947">
        <v>7</v>
      </c>
      <c r="AC3947" t="b">
        <v>0</v>
      </c>
      <c r="AD3947" t="b">
        <v>1</v>
      </c>
      <c r="AE3947" t="b">
        <v>0</v>
      </c>
      <c r="AF3947" t="b">
        <v>1</v>
      </c>
      <c r="AG3947" s="11">
        <v>44188</v>
      </c>
      <c r="AH3947" s="11">
        <v>44187</v>
      </c>
      <c r="AI3947" s="12">
        <f>IF(OR(AG3947="",AH3947=""),"",AH3947-AG3947)</f>
        <v>-1.0</v>
      </c>
      <c r="AJ3947" s="13" t="b">
        <f>IF(OR(AI3947="",AA3947=""),"",AI3947=AA3947)</f>
        <v>1</v>
      </c>
      <c r="AK3947" s="13" t="b">
        <f>IF(AI3947="","",AI3947&gt;60)</f>
        <v>0</v>
      </c>
      <c r="AL3947" s="13" t="b">
        <f>IF(OR(Y3947=TRUE,AH3947=""),TRUE,FALSE)</f>
        <v>0</v>
      </c>
      <c r="AM3947" s="13" t="b">
        <f>IF(AI3947="","",AI3947&lt;0)</f>
        <v>1</v>
      </c>
      <c r="AN3947" s="13" t="str">
        <f>IF(AH3947="","No inspection date",IF(AI3947&lt;0,"Negative chronology",IF(AI3947&lt;=30,"0-30",IF(AI3947&lt;=60,"31-60",IF(AI3947&lt;=90,"61-90",IF(AI3947&lt;=180,"91-180","181+"))))))</f>
        <v>Negative chronology</v>
      </c>
      <c r="AO3947" s="13" t="str">
        <f>IF(OR(ISNUMBER(SEARCH("COMPLETED",K3947)),ISNUMBER(SEARCH("CLOSED",K3947))),"Closed/Completed","Other Active/Issued")</f>
        <v>Other Active/Issued</v>
      </c>
    </row>
    <row r="3948" spans="1:41">
      <c r="A3948" t="s">
        <v>19656</v>
      </c>
      <c r="B3948" t="s">
        <v>87</v>
      </c>
      <c r="C3948" t="s">
        <v>87</v>
      </c>
      <c r="D3948" t="s">
        <v>88</v>
      </c>
      <c r="G3948" t="s">
        <v>6860</v>
      </c>
      <c r="H3948" t="s">
        <v>13737</v>
      </c>
      <c r="K3948" t="s">
        <v>93</v>
      </c>
      <c r="L3948" t="s">
        <v>93</v>
      </c>
      <c r="M3948" t="s">
        <v>19572</v>
      </c>
      <c r="N3948" s="9">
        <v>98136</v>
      </c>
      <c r="O3948" t="s">
        <v>19657</v>
      </c>
      <c r="P3948" s="10">
        <v>47.55436602</v>
      </c>
      <c r="Q3948" s="10">
        <v>-122.38674622</v>
      </c>
      <c r="R3948" t="s">
        <v>19574</v>
      </c>
      <c r="S3948" s="7">
        <v>12</v>
      </c>
      <c r="T3948" s="7">
        <v>2020</v>
      </c>
      <c r="U3948" s="7">
        <v>4</v>
      </c>
      <c r="Y3948" t="b">
        <v>1</v>
      </c>
      <c r="Z3948" t="b">
        <v>1</v>
      </c>
      <c r="AB3948">
        <v>1</v>
      </c>
      <c r="AC3948" t="b">
        <v>0</v>
      </c>
      <c r="AD3948" t="b">
        <v>1</v>
      </c>
      <c r="AE3948" t="b">
        <v>0</v>
      </c>
      <c r="AF3948" t="b">
        <v>1</v>
      </c>
      <c r="AG3948" s="11">
        <v>44188</v>
      </c>
      <c r="AI3948" s="12">
        <f>IF(OR(AG3948="",AH3948=""),"",AH3948-AG3948)</f>
        <v/>
      </c>
      <c r="AJ3948" s="13">
        <f>IF(OR(AI3948="",AA3948=""),"",AI3948=AA3948)</f>
        <v/>
      </c>
      <c r="AK3948" s="13">
        <f>IF(AI3948="","",AI3948&gt;60)</f>
        <v/>
      </c>
      <c r="AL3948" s="13" t="b">
        <f>IF(OR(Y3948=TRUE,AH3948=""),TRUE,FALSE)</f>
        <v>1</v>
      </c>
      <c r="AM3948" s="13">
        <f>IF(AI3948="","",AI3948&lt;0)</f>
        <v/>
      </c>
      <c r="AN3948" s="13" t="str">
        <f>IF(AH3948="","No inspection date",IF(AI3948&lt;0,"Negative chronology",IF(AI3948&lt;=30,"0-30",IF(AI3948&lt;=60,"31-60",IF(AI3948&lt;=90,"61-90",IF(AI3948&lt;=180,"91-180","181+"))))))</f>
        <v>No inspection date</v>
      </c>
      <c r="AO3948" s="13" t="str">
        <f>IF(OR(ISNUMBER(SEARCH("COMPLETED",K3948)),ISNUMBER(SEARCH("CLOSED",K3948))),"Closed/Completed","Other Active/Issued")</f>
        <v>Closed/Completed</v>
      </c>
    </row>
    <row r="3949" spans="1:41">
      <c r="A3949" t="s">
        <v>19658</v>
      </c>
      <c r="B3949" t="s">
        <v>87</v>
      </c>
      <c r="C3949" t="s">
        <v>87</v>
      </c>
      <c r="D3949" t="s">
        <v>88</v>
      </c>
      <c r="F3949" t="s">
        <v>13647</v>
      </c>
      <c r="G3949" t="s">
        <v>13620</v>
      </c>
      <c r="H3949" t="s">
        <v>18546</v>
      </c>
      <c r="K3949" t="s">
        <v>93</v>
      </c>
      <c r="L3949" t="s">
        <v>93</v>
      </c>
      <c r="M3949" t="s">
        <v>13676</v>
      </c>
      <c r="N3949" s="9">
        <v>98101</v>
      </c>
      <c r="O3949" t="s">
        <v>19659</v>
      </c>
      <c r="P3949" s="10">
        <v>47.61783424</v>
      </c>
      <c r="Q3949" s="10">
        <v>-122.33135812</v>
      </c>
      <c r="R3949" t="s">
        <v>13678</v>
      </c>
      <c r="S3949" s="7">
        <v>9</v>
      </c>
      <c r="T3949" s="7">
        <v>2020</v>
      </c>
      <c r="U3949" s="7">
        <v>3</v>
      </c>
      <c r="Y3949" t="b">
        <v>1</v>
      </c>
      <c r="Z3949" t="b">
        <v>1</v>
      </c>
      <c r="AB3949">
        <v>7</v>
      </c>
      <c r="AC3949" t="b">
        <v>0</v>
      </c>
      <c r="AD3949" t="b">
        <v>1</v>
      </c>
      <c r="AE3949" t="b">
        <v>0</v>
      </c>
      <c r="AF3949" t="b">
        <v>1</v>
      </c>
      <c r="AG3949" s="11">
        <v>44095</v>
      </c>
      <c r="AI3949" s="12">
        <f>IF(OR(AG3949="",AH3949=""),"",AH3949-AG3949)</f>
        <v/>
      </c>
      <c r="AJ3949" s="13">
        <f>IF(OR(AI3949="",AA3949=""),"",AI3949=AA3949)</f>
        <v/>
      </c>
      <c r="AK3949" s="13">
        <f>IF(AI3949="","",AI3949&gt;60)</f>
        <v/>
      </c>
      <c r="AL3949" s="13" t="b">
        <f>IF(OR(Y3949=TRUE,AH3949=""),TRUE,FALSE)</f>
        <v>1</v>
      </c>
      <c r="AM3949" s="13">
        <f>IF(AI3949="","",AI3949&lt;0)</f>
        <v/>
      </c>
      <c r="AN3949" s="13" t="str">
        <f>IF(AH3949="","No inspection date",IF(AI3949&lt;0,"Negative chronology",IF(AI3949&lt;=30,"0-30",IF(AI3949&lt;=60,"31-60",IF(AI3949&lt;=90,"61-90",IF(AI3949&lt;=180,"91-180","181+"))))))</f>
        <v>No inspection date</v>
      </c>
      <c r="AO3949" s="13" t="str">
        <f>IF(OR(ISNUMBER(SEARCH("COMPLETED",K3949)),ISNUMBER(SEARCH("CLOSED",K3949))),"Closed/Completed","Other Active/Issued")</f>
        <v>Closed/Completed</v>
      </c>
    </row>
    <row r="3950" spans="1:41">
      <c r="A3950" t="s">
        <v>19660</v>
      </c>
      <c r="B3950" t="s">
        <v>87</v>
      </c>
      <c r="C3950" t="s">
        <v>87</v>
      </c>
      <c r="D3950" t="s">
        <v>88</v>
      </c>
      <c r="F3950" t="s">
        <v>19661</v>
      </c>
      <c r="G3950" t="s">
        <v>19662</v>
      </c>
      <c r="H3950" t="s">
        <v>13737</v>
      </c>
      <c r="I3950" t="s">
        <v>8324</v>
      </c>
      <c r="J3950" t="s">
        <v>137</v>
      </c>
      <c r="K3950" t="s">
        <v>93</v>
      </c>
      <c r="L3950" t="s">
        <v>93</v>
      </c>
      <c r="M3950" t="s">
        <v>5628</v>
      </c>
      <c r="N3950" s="9">
        <v>98102</v>
      </c>
      <c r="O3950" t="s">
        <v>19663</v>
      </c>
      <c r="P3950" s="10">
        <v>47.6471283</v>
      </c>
      <c r="Q3950" s="10">
        <v>-122.32005408</v>
      </c>
      <c r="R3950" t="s">
        <v>5630</v>
      </c>
      <c r="S3950" s="7">
        <v>12</v>
      </c>
      <c r="T3950" s="7">
        <v>2020</v>
      </c>
      <c r="U3950" s="7">
        <v>4</v>
      </c>
      <c r="V3950">
        <v>4</v>
      </c>
      <c r="W3950">
        <v>2023</v>
      </c>
      <c r="X3950">
        <v>2</v>
      </c>
      <c r="Y3950" t="b">
        <v>0</v>
      </c>
      <c r="Z3950" t="b">
        <v>0</v>
      </c>
      <c r="AA3950">
        <v>840</v>
      </c>
      <c r="AB3950">
        <v>3</v>
      </c>
      <c r="AC3950" t="b">
        <v>0</v>
      </c>
      <c r="AD3950" t="b">
        <v>1</v>
      </c>
      <c r="AE3950" t="b">
        <v>0</v>
      </c>
      <c r="AF3950" t="b">
        <v>1</v>
      </c>
      <c r="AG3950" s="11">
        <v>44188</v>
      </c>
      <c r="AH3950" s="11">
        <v>45028</v>
      </c>
      <c r="AI3950" s="12">
        <f>IF(OR(AG3950="",AH3950=""),"",AH3950-AG3950)</f>
        <v>840.0</v>
      </c>
      <c r="AJ3950" s="13" t="b">
        <f>IF(OR(AI3950="",AA3950=""),"",AI3950=AA3950)</f>
        <v>1</v>
      </c>
      <c r="AK3950" s="13" t="b">
        <f>IF(AI3950="","",AI3950&gt;60)</f>
        <v>1</v>
      </c>
      <c r="AL3950" s="13" t="b">
        <f>IF(OR(Y3950=TRUE,AH3950=""),TRUE,FALSE)</f>
        <v>0</v>
      </c>
      <c r="AM3950" s="13" t="b">
        <f>IF(AI3950="","",AI3950&lt;0)</f>
        <v>0</v>
      </c>
      <c r="AN3950" s="13" t="str">
        <f>IF(AH3950="","No inspection date",IF(AI3950&lt;0,"Negative chronology",IF(AI3950&lt;=30,"0-30",IF(AI3950&lt;=60,"31-60",IF(AI3950&lt;=90,"61-90",IF(AI3950&lt;=180,"91-180","181+"))))))</f>
        <v>181+</v>
      </c>
      <c r="AO3950" s="13" t="str">
        <f>IF(OR(ISNUMBER(SEARCH("COMPLETED",K3950)),ISNUMBER(SEARCH("CLOSED",K3950))),"Closed/Completed","Other Active/Issued")</f>
        <v>Closed/Completed</v>
      </c>
    </row>
    <row r="3951" spans="1:41">
      <c r="A3951" t="s">
        <v>19664</v>
      </c>
      <c r="B3951" t="s">
        <v>87</v>
      </c>
      <c r="C3951" t="s">
        <v>87</v>
      </c>
      <c r="D3951" t="s">
        <v>88</v>
      </c>
      <c r="F3951" t="s">
        <v>19665</v>
      </c>
      <c r="G3951" t="s">
        <v>5959</v>
      </c>
      <c r="H3951" t="s">
        <v>13737</v>
      </c>
      <c r="I3951" t="s">
        <v>19568</v>
      </c>
      <c r="J3951" t="s">
        <v>93</v>
      </c>
      <c r="K3951" t="s">
        <v>93</v>
      </c>
      <c r="L3951" t="s">
        <v>93</v>
      </c>
      <c r="M3951" t="s">
        <v>7871</v>
      </c>
      <c r="O3951" t="s">
        <v>19666</v>
      </c>
      <c r="P3951" s="10">
        <v>47.70438912</v>
      </c>
      <c r="Q3951" s="10">
        <v>-122.29916645</v>
      </c>
      <c r="R3951" t="s">
        <v>7873</v>
      </c>
      <c r="S3951" s="7">
        <v>12</v>
      </c>
      <c r="T3951" s="7">
        <v>2020</v>
      </c>
      <c r="U3951" s="7">
        <v>4</v>
      </c>
      <c r="V3951">
        <v>12</v>
      </c>
      <c r="W3951">
        <v>2020</v>
      </c>
      <c r="X3951">
        <v>4</v>
      </c>
      <c r="Y3951" t="b">
        <v>0</v>
      </c>
      <c r="Z3951" t="b">
        <v>0</v>
      </c>
      <c r="AA3951">
        <v>-8</v>
      </c>
      <c r="AB3951">
        <v>5</v>
      </c>
      <c r="AC3951" t="b">
        <v>0</v>
      </c>
      <c r="AD3951" t="b">
        <v>1</v>
      </c>
      <c r="AE3951" t="b">
        <v>0</v>
      </c>
      <c r="AF3951" t="b">
        <v>1</v>
      </c>
      <c r="AG3951" s="11">
        <v>44188</v>
      </c>
      <c r="AH3951" s="11">
        <v>44180</v>
      </c>
      <c r="AI3951" s="12">
        <f>IF(OR(AG3951="",AH3951=""),"",AH3951-AG3951)</f>
        <v>-8.0</v>
      </c>
      <c r="AJ3951" s="13" t="b">
        <f>IF(OR(AI3951="",AA3951=""),"",AI3951=AA3951)</f>
        <v>1</v>
      </c>
      <c r="AK3951" s="13" t="b">
        <f>IF(AI3951="","",AI3951&gt;60)</f>
        <v>0</v>
      </c>
      <c r="AL3951" s="13" t="b">
        <f>IF(OR(Y3951=TRUE,AH3951=""),TRUE,FALSE)</f>
        <v>0</v>
      </c>
      <c r="AM3951" s="13" t="b">
        <f>IF(AI3951="","",AI3951&lt;0)</f>
        <v>1</v>
      </c>
      <c r="AN3951" s="13" t="str">
        <f>IF(AH3951="","No inspection date",IF(AI3951&lt;0,"Negative chronology",IF(AI3951&lt;=30,"0-30",IF(AI3951&lt;=60,"31-60",IF(AI3951&lt;=90,"61-90",IF(AI3951&lt;=180,"91-180","181+"))))))</f>
        <v>Negative chronology</v>
      </c>
      <c r="AO3951" s="13" t="str">
        <f>IF(OR(ISNUMBER(SEARCH("COMPLETED",K3951)),ISNUMBER(SEARCH("CLOSED",K3951))),"Closed/Completed","Other Active/Issued")</f>
        <v>Closed/Completed</v>
      </c>
    </row>
    <row r="3952" spans="1:41">
      <c r="A3952" t="s">
        <v>19667</v>
      </c>
      <c r="B3952" t="s">
        <v>87</v>
      </c>
      <c r="C3952" t="s">
        <v>87</v>
      </c>
      <c r="D3952" t="s">
        <v>88</v>
      </c>
      <c r="F3952" t="s">
        <v>19668</v>
      </c>
      <c r="G3952" t="s">
        <v>5920</v>
      </c>
      <c r="H3952" t="s">
        <v>13737</v>
      </c>
      <c r="I3952" t="s">
        <v>19669</v>
      </c>
      <c r="J3952" t="s">
        <v>137</v>
      </c>
      <c r="K3952" t="s">
        <v>100</v>
      </c>
      <c r="L3952" t="s">
        <v>100</v>
      </c>
      <c r="M3952" t="s">
        <v>13738</v>
      </c>
      <c r="N3952" s="9">
        <v>98122</v>
      </c>
      <c r="O3952" t="s">
        <v>19670</v>
      </c>
      <c r="P3952" s="10">
        <v>47.61201879</v>
      </c>
      <c r="Q3952" s="10">
        <v>-122.2965357</v>
      </c>
      <c r="R3952" t="s">
        <v>13740</v>
      </c>
      <c r="S3952" s="7">
        <v>12</v>
      </c>
      <c r="T3952" s="7">
        <v>2020</v>
      </c>
      <c r="U3952" s="7">
        <v>4</v>
      </c>
      <c r="V3952">
        <v>3</v>
      </c>
      <c r="W3952">
        <v>2022</v>
      </c>
      <c r="X3952">
        <v>1</v>
      </c>
      <c r="Y3952" t="b">
        <v>0</v>
      </c>
      <c r="Z3952" t="b">
        <v>0</v>
      </c>
      <c r="AA3952">
        <v>441</v>
      </c>
      <c r="AB3952">
        <v>3</v>
      </c>
      <c r="AC3952" t="b">
        <v>0</v>
      </c>
      <c r="AD3952" t="b">
        <v>1</v>
      </c>
      <c r="AE3952" t="b">
        <v>0</v>
      </c>
      <c r="AF3952" t="b">
        <v>1</v>
      </c>
      <c r="AG3952" s="11">
        <v>44188</v>
      </c>
      <c r="AH3952" s="11">
        <v>44629</v>
      </c>
      <c r="AI3952" s="12">
        <f>IF(OR(AG3952="",AH3952=""),"",AH3952-AG3952)</f>
        <v>441.0</v>
      </c>
      <c r="AJ3952" s="13" t="b">
        <f>IF(OR(AI3952="",AA3952=""),"",AI3952=AA3952)</f>
        <v>1</v>
      </c>
      <c r="AK3952" s="13" t="b">
        <f>IF(AI3952="","",AI3952&gt;60)</f>
        <v>1</v>
      </c>
      <c r="AL3952" s="13" t="b">
        <f>IF(OR(Y3952=TRUE,AH3952=""),TRUE,FALSE)</f>
        <v>0</v>
      </c>
      <c r="AM3952" s="13" t="b">
        <f>IF(AI3952="","",AI3952&lt;0)</f>
        <v>0</v>
      </c>
      <c r="AN3952" s="13" t="str">
        <f>IF(AH3952="","No inspection date",IF(AI3952&lt;0,"Negative chronology",IF(AI3952&lt;=30,"0-30",IF(AI3952&lt;=60,"31-60",IF(AI3952&lt;=90,"61-90",IF(AI3952&lt;=180,"91-180","181+"))))))</f>
        <v>181+</v>
      </c>
      <c r="AO3952" s="13" t="str">
        <f>IF(OR(ISNUMBER(SEARCH("COMPLETED",K3952)),ISNUMBER(SEARCH("CLOSED",K3952))),"Closed/Completed","Other Active/Issued")</f>
        <v>Other Active/Issued</v>
      </c>
    </row>
    <row r="3953" spans="1:41">
      <c r="A3953" t="s">
        <v>19671</v>
      </c>
      <c r="B3953" t="s">
        <v>87</v>
      </c>
      <c r="C3953" t="s">
        <v>87</v>
      </c>
      <c r="D3953" t="s">
        <v>88</v>
      </c>
      <c r="F3953" t="s">
        <v>19672</v>
      </c>
      <c r="G3953" t="s">
        <v>19673</v>
      </c>
      <c r="H3953" t="s">
        <v>13737</v>
      </c>
      <c r="I3953" t="s">
        <v>18479</v>
      </c>
      <c r="J3953" t="s">
        <v>93</v>
      </c>
      <c r="K3953" t="s">
        <v>93</v>
      </c>
      <c r="L3953" t="s">
        <v>93</v>
      </c>
      <c r="M3953" t="s">
        <v>19674</v>
      </c>
      <c r="O3953" t="s">
        <v>19675</v>
      </c>
      <c r="P3953" s="10">
        <v>47.60479794</v>
      </c>
      <c r="Q3953" s="10">
        <v>-122.30481537</v>
      </c>
      <c r="R3953" t="s">
        <v>19676</v>
      </c>
      <c r="S3953" s="7">
        <v>12</v>
      </c>
      <c r="T3953" s="7">
        <v>2020</v>
      </c>
      <c r="U3953" s="7">
        <v>4</v>
      </c>
      <c r="V3953">
        <v>10</v>
      </c>
      <c r="W3953">
        <v>2020</v>
      </c>
      <c r="X3953">
        <v>4</v>
      </c>
      <c r="Y3953" t="b">
        <v>0</v>
      </c>
      <c r="Z3953" t="b">
        <v>0</v>
      </c>
      <c r="AA3953">
        <v>-61</v>
      </c>
      <c r="AB3953">
        <v>3</v>
      </c>
      <c r="AC3953" t="b">
        <v>0</v>
      </c>
      <c r="AD3953" t="b">
        <v>1</v>
      </c>
      <c r="AE3953" t="b">
        <v>0</v>
      </c>
      <c r="AF3953" t="b">
        <v>1</v>
      </c>
      <c r="AG3953" s="11">
        <v>44188</v>
      </c>
      <c r="AH3953" s="11">
        <v>44127</v>
      </c>
      <c r="AI3953" s="12">
        <f>IF(OR(AG3953="",AH3953=""),"",AH3953-AG3953)</f>
        <v>-61.0</v>
      </c>
      <c r="AJ3953" s="13" t="b">
        <f>IF(OR(AI3953="",AA3953=""),"",AI3953=AA3953)</f>
        <v>1</v>
      </c>
      <c r="AK3953" s="13" t="b">
        <f>IF(AI3953="","",AI3953&gt;60)</f>
        <v>0</v>
      </c>
      <c r="AL3953" s="13" t="b">
        <f>IF(OR(Y3953=TRUE,AH3953=""),TRUE,FALSE)</f>
        <v>0</v>
      </c>
      <c r="AM3953" s="13" t="b">
        <f>IF(AI3953="","",AI3953&lt;0)</f>
        <v>1</v>
      </c>
      <c r="AN3953" s="13" t="str">
        <f>IF(AH3953="","No inspection date",IF(AI3953&lt;0,"Negative chronology",IF(AI3953&lt;=30,"0-30",IF(AI3953&lt;=60,"31-60",IF(AI3953&lt;=90,"61-90",IF(AI3953&lt;=180,"91-180","181+"))))))</f>
        <v>Negative chronology</v>
      </c>
      <c r="AO3953" s="13" t="str">
        <f>IF(OR(ISNUMBER(SEARCH("COMPLETED",K3953)),ISNUMBER(SEARCH("CLOSED",K3953))),"Closed/Completed","Other Active/Issued")</f>
        <v>Closed/Completed</v>
      </c>
    </row>
    <row r="3954" spans="1:41">
      <c r="A3954" t="s">
        <v>19677</v>
      </c>
      <c r="B3954" t="s">
        <v>87</v>
      </c>
      <c r="C3954" t="s">
        <v>87</v>
      </c>
      <c r="D3954" t="s">
        <v>88</v>
      </c>
      <c r="F3954" t="s">
        <v>19678</v>
      </c>
      <c r="G3954" t="s">
        <v>19679</v>
      </c>
      <c r="H3954" t="s">
        <v>19680</v>
      </c>
      <c r="I3954" t="s">
        <v>432</v>
      </c>
      <c r="J3954" t="s">
        <v>17228</v>
      </c>
      <c r="K3954" t="s">
        <v>100</v>
      </c>
      <c r="L3954" t="s">
        <v>100</v>
      </c>
      <c r="M3954" t="s">
        <v>19681</v>
      </c>
      <c r="N3954" s="9">
        <v>98117</v>
      </c>
      <c r="O3954" t="s">
        <v>19682</v>
      </c>
      <c r="P3954" s="10">
        <v>47.67969386</v>
      </c>
      <c r="Q3954" s="10">
        <v>-122.37418093</v>
      </c>
      <c r="R3954" t="s">
        <v>19683</v>
      </c>
      <c r="S3954" s="7">
        <v>12</v>
      </c>
      <c r="T3954" s="7">
        <v>2020</v>
      </c>
      <c r="U3954" s="7">
        <v>4</v>
      </c>
      <c r="V3954">
        <v>12</v>
      </c>
      <c r="W3954">
        <v>2020</v>
      </c>
      <c r="X3954">
        <v>4</v>
      </c>
      <c r="Y3954" t="b">
        <v>0</v>
      </c>
      <c r="Z3954" t="b">
        <v>0</v>
      </c>
      <c r="AA3954">
        <v>-2</v>
      </c>
      <c r="AB3954">
        <v>6</v>
      </c>
      <c r="AC3954" t="b">
        <v>0</v>
      </c>
      <c r="AD3954" t="b">
        <v>1</v>
      </c>
      <c r="AE3954" t="b">
        <v>0</v>
      </c>
      <c r="AF3954" t="b">
        <v>1</v>
      </c>
      <c r="AG3954" s="11">
        <v>44189</v>
      </c>
      <c r="AH3954" s="11">
        <v>44187</v>
      </c>
      <c r="AI3954" s="12">
        <f>IF(OR(AG3954="",AH3954=""),"",AH3954-AG3954)</f>
        <v>-2.0</v>
      </c>
      <c r="AJ3954" s="13" t="b">
        <f>IF(OR(AI3954="",AA3954=""),"",AI3954=AA3954)</f>
        <v>1</v>
      </c>
      <c r="AK3954" s="13" t="b">
        <f>IF(AI3954="","",AI3954&gt;60)</f>
        <v>0</v>
      </c>
      <c r="AL3954" s="13" t="b">
        <f>IF(OR(Y3954=TRUE,AH3954=""),TRUE,FALSE)</f>
        <v>0</v>
      </c>
      <c r="AM3954" s="13" t="b">
        <f>IF(AI3954="","",AI3954&lt;0)</f>
        <v>1</v>
      </c>
      <c r="AN3954" s="13" t="str">
        <f>IF(AH3954="","No inspection date",IF(AI3954&lt;0,"Negative chronology",IF(AI3954&lt;=30,"0-30",IF(AI3954&lt;=60,"31-60",IF(AI3954&lt;=90,"61-90",IF(AI3954&lt;=180,"91-180","181+"))))))</f>
        <v>Negative chronology</v>
      </c>
      <c r="AO3954" s="13" t="str">
        <f>IF(OR(ISNUMBER(SEARCH("COMPLETED",K3954)),ISNUMBER(SEARCH("CLOSED",K3954))),"Closed/Completed","Other Active/Issued")</f>
        <v>Other Active/Issued</v>
      </c>
    </row>
    <row r="3955" spans="1:41">
      <c r="A3955" t="s">
        <v>19684</v>
      </c>
      <c r="B3955" t="s">
        <v>87</v>
      </c>
      <c r="C3955" t="s">
        <v>87</v>
      </c>
      <c r="D3955" t="s">
        <v>88</v>
      </c>
      <c r="F3955" t="s">
        <v>19685</v>
      </c>
      <c r="G3955" t="s">
        <v>5920</v>
      </c>
      <c r="H3955" t="s">
        <v>19680</v>
      </c>
      <c r="I3955" t="s">
        <v>11044</v>
      </c>
      <c r="J3955" t="s">
        <v>137</v>
      </c>
      <c r="K3955" t="s">
        <v>93</v>
      </c>
      <c r="L3955" t="s">
        <v>93</v>
      </c>
      <c r="M3955" t="s">
        <v>19686</v>
      </c>
      <c r="N3955" s="9">
        <v>98103</v>
      </c>
      <c r="O3955" t="s">
        <v>19687</v>
      </c>
      <c r="P3955" s="10">
        <v>47.68638875</v>
      </c>
      <c r="Q3955" s="10">
        <v>-122.35168261</v>
      </c>
      <c r="R3955" t="s">
        <v>19688</v>
      </c>
      <c r="S3955" s="7">
        <v>12</v>
      </c>
      <c r="T3955" s="7">
        <v>2020</v>
      </c>
      <c r="U3955" s="7">
        <v>4</v>
      </c>
      <c r="V3955">
        <v>2</v>
      </c>
      <c r="W3955">
        <v>2021</v>
      </c>
      <c r="X3955">
        <v>1</v>
      </c>
      <c r="Y3955" t="b">
        <v>0</v>
      </c>
      <c r="Z3955" t="b">
        <v>0</v>
      </c>
      <c r="AA3955">
        <v>56</v>
      </c>
      <c r="AB3955">
        <v>6</v>
      </c>
      <c r="AC3955" t="b">
        <v>0</v>
      </c>
      <c r="AD3955" t="b">
        <v>1</v>
      </c>
      <c r="AE3955" t="b">
        <v>0</v>
      </c>
      <c r="AF3955" t="b">
        <v>1</v>
      </c>
      <c r="AG3955" s="11">
        <v>44189</v>
      </c>
      <c r="AH3955" s="11">
        <v>44245</v>
      </c>
      <c r="AI3955" s="12">
        <f>IF(OR(AG3955="",AH3955=""),"",AH3955-AG3955)</f>
        <v>56.0</v>
      </c>
      <c r="AJ3955" s="13" t="b">
        <f>IF(OR(AI3955="",AA3955=""),"",AI3955=AA3955)</f>
        <v>1</v>
      </c>
      <c r="AK3955" s="13" t="b">
        <f>IF(AI3955="","",AI3955&gt;60)</f>
        <v>0</v>
      </c>
      <c r="AL3955" s="13" t="b">
        <f>IF(OR(Y3955=TRUE,AH3955=""),TRUE,FALSE)</f>
        <v>0</v>
      </c>
      <c r="AM3955" s="13" t="b">
        <f>IF(AI3955="","",AI3955&lt;0)</f>
        <v>0</v>
      </c>
      <c r="AN3955" s="13" t="str">
        <f>IF(AH3955="","No inspection date",IF(AI3955&lt;0,"Negative chronology",IF(AI3955&lt;=30,"0-30",IF(AI3955&lt;=60,"31-60",IF(AI3955&lt;=90,"61-90",IF(AI3955&lt;=180,"91-180","181+"))))))</f>
        <v>31-60</v>
      </c>
      <c r="AO3955" s="13" t="str">
        <f>IF(OR(ISNUMBER(SEARCH("COMPLETED",K3955)),ISNUMBER(SEARCH("CLOSED",K3955))),"Closed/Completed","Other Active/Issued")</f>
        <v>Closed/Completed</v>
      </c>
    </row>
    <row r="3956" spans="1:41">
      <c r="A3956" t="s">
        <v>19689</v>
      </c>
      <c r="B3956" t="s">
        <v>87</v>
      </c>
      <c r="C3956" t="s">
        <v>87</v>
      </c>
      <c r="D3956" t="s">
        <v>88</v>
      </c>
      <c r="F3956" t="s">
        <v>19668</v>
      </c>
      <c r="G3956" t="s">
        <v>18444</v>
      </c>
      <c r="H3956" t="s">
        <v>7634</v>
      </c>
      <c r="I3956" t="s">
        <v>19669</v>
      </c>
      <c r="J3956" t="s">
        <v>137</v>
      </c>
      <c r="K3956" t="s">
        <v>100</v>
      </c>
      <c r="L3956" t="s">
        <v>100</v>
      </c>
      <c r="M3956" t="s">
        <v>13738</v>
      </c>
      <c r="N3956" s="9">
        <v>98122</v>
      </c>
      <c r="O3956" t="s">
        <v>19690</v>
      </c>
      <c r="P3956" s="10">
        <v>47.61201879</v>
      </c>
      <c r="Q3956" s="10">
        <v>-122.2965357</v>
      </c>
      <c r="R3956" t="s">
        <v>13740</v>
      </c>
      <c r="S3956" s="7">
        <v>12</v>
      </c>
      <c r="T3956" s="7">
        <v>2020</v>
      </c>
      <c r="U3956" s="7">
        <v>4</v>
      </c>
      <c r="V3956">
        <v>3</v>
      </c>
      <c r="W3956">
        <v>2022</v>
      </c>
      <c r="X3956">
        <v>1</v>
      </c>
      <c r="Y3956" t="b">
        <v>0</v>
      </c>
      <c r="Z3956" t="b">
        <v>0</v>
      </c>
      <c r="AA3956">
        <v>436</v>
      </c>
      <c r="AB3956">
        <v>3</v>
      </c>
      <c r="AC3956" t="b">
        <v>0</v>
      </c>
      <c r="AD3956" t="b">
        <v>1</v>
      </c>
      <c r="AE3956" t="b">
        <v>0</v>
      </c>
      <c r="AF3956" t="b">
        <v>1</v>
      </c>
      <c r="AG3956" s="11">
        <v>44193</v>
      </c>
      <c r="AH3956" s="11">
        <v>44629</v>
      </c>
      <c r="AI3956" s="12">
        <f>IF(OR(AG3956="",AH3956=""),"",AH3956-AG3956)</f>
        <v>436.0</v>
      </c>
      <c r="AJ3956" s="13" t="b">
        <f>IF(OR(AI3956="",AA3956=""),"",AI3956=AA3956)</f>
        <v>1</v>
      </c>
      <c r="AK3956" s="13" t="b">
        <f>IF(AI3956="","",AI3956&gt;60)</f>
        <v>1</v>
      </c>
      <c r="AL3956" s="13" t="b">
        <f>IF(OR(Y3956=TRUE,AH3956=""),TRUE,FALSE)</f>
        <v>0</v>
      </c>
      <c r="AM3956" s="13" t="b">
        <f>IF(AI3956="","",AI3956&lt;0)</f>
        <v>0</v>
      </c>
      <c r="AN3956" s="13" t="str">
        <f>IF(AH3956="","No inspection date",IF(AI3956&lt;0,"Negative chronology",IF(AI3956&lt;=30,"0-30",IF(AI3956&lt;=60,"31-60",IF(AI3956&lt;=90,"61-90",IF(AI3956&lt;=180,"91-180","181+"))))))</f>
        <v>181+</v>
      </c>
      <c r="AO3956" s="13" t="str">
        <f>IF(OR(ISNUMBER(SEARCH("COMPLETED",K3956)),ISNUMBER(SEARCH("CLOSED",K3956))),"Closed/Completed","Other Active/Issued")</f>
        <v>Other Active/Issued</v>
      </c>
    </row>
    <row r="3957" spans="1:41">
      <c r="A3957" t="s">
        <v>19691</v>
      </c>
      <c r="B3957" t="s">
        <v>87</v>
      </c>
      <c r="C3957" t="s">
        <v>87</v>
      </c>
      <c r="D3957" t="s">
        <v>88</v>
      </c>
      <c r="F3957" t="s">
        <v>19692</v>
      </c>
      <c r="G3957" t="s">
        <v>19693</v>
      </c>
      <c r="H3957" t="s">
        <v>7634</v>
      </c>
      <c r="K3957" t="s">
        <v>93</v>
      </c>
      <c r="L3957" t="s">
        <v>93</v>
      </c>
      <c r="M3957" t="s">
        <v>19694</v>
      </c>
      <c r="N3957" s="9">
        <v>98107</v>
      </c>
      <c r="O3957" t="s">
        <v>19695</v>
      </c>
      <c r="P3957" s="10">
        <v>47.67551288</v>
      </c>
      <c r="Q3957" s="10">
        <v>-122.3823873</v>
      </c>
      <c r="R3957" t="s">
        <v>19696</v>
      </c>
      <c r="S3957" s="7">
        <v>12</v>
      </c>
      <c r="T3957" s="7">
        <v>2020</v>
      </c>
      <c r="U3957" s="7">
        <v>4</v>
      </c>
      <c r="Y3957" t="b">
        <v>1</v>
      </c>
      <c r="Z3957" t="b">
        <v>1</v>
      </c>
      <c r="AB3957">
        <v>6</v>
      </c>
      <c r="AC3957" t="b">
        <v>0</v>
      </c>
      <c r="AD3957" t="b">
        <v>1</v>
      </c>
      <c r="AE3957" t="b">
        <v>0</v>
      </c>
      <c r="AF3957" t="b">
        <v>1</v>
      </c>
      <c r="AG3957" s="11">
        <v>44193</v>
      </c>
      <c r="AI3957" s="12">
        <f>IF(OR(AG3957="",AH3957=""),"",AH3957-AG3957)</f>
        <v/>
      </c>
      <c r="AJ3957" s="13">
        <f>IF(OR(AI3957="",AA3957=""),"",AI3957=AA3957)</f>
        <v/>
      </c>
      <c r="AK3957" s="13">
        <f>IF(AI3957="","",AI3957&gt;60)</f>
        <v/>
      </c>
      <c r="AL3957" s="13" t="b">
        <f>IF(OR(Y3957=TRUE,AH3957=""),TRUE,FALSE)</f>
        <v>1</v>
      </c>
      <c r="AM3957" s="13">
        <f>IF(AI3957="","",AI3957&lt;0)</f>
        <v/>
      </c>
      <c r="AN3957" s="13" t="str">
        <f>IF(AH3957="","No inspection date",IF(AI3957&lt;0,"Negative chronology",IF(AI3957&lt;=30,"0-30",IF(AI3957&lt;=60,"31-60",IF(AI3957&lt;=90,"61-90",IF(AI3957&lt;=180,"91-180","181+"))))))</f>
        <v>No inspection date</v>
      </c>
      <c r="AO3957" s="13" t="str">
        <f>IF(OR(ISNUMBER(SEARCH("COMPLETED",K3957)),ISNUMBER(SEARCH("CLOSED",K3957))),"Closed/Completed","Other Active/Issued")</f>
        <v>Closed/Completed</v>
      </c>
    </row>
    <row r="3958" spans="1:41">
      <c r="A3958" t="s">
        <v>19697</v>
      </c>
      <c r="B3958" t="s">
        <v>87</v>
      </c>
      <c r="C3958" t="s">
        <v>87</v>
      </c>
      <c r="D3958" t="s">
        <v>88</v>
      </c>
      <c r="F3958" t="s">
        <v>5972</v>
      </c>
      <c r="H3958" t="s">
        <v>7634</v>
      </c>
      <c r="I3958" t="s">
        <v>5973</v>
      </c>
      <c r="J3958" t="s">
        <v>137</v>
      </c>
      <c r="K3958" t="s">
        <v>93</v>
      </c>
      <c r="L3958" t="s">
        <v>93</v>
      </c>
      <c r="M3958" t="s">
        <v>5975</v>
      </c>
      <c r="N3958" s="9">
        <v>98102</v>
      </c>
      <c r="O3958" t="s">
        <v>19698</v>
      </c>
      <c r="P3958" s="10">
        <v>47.64053473</v>
      </c>
      <c r="Q3958" s="10">
        <v>-122.31670145</v>
      </c>
      <c r="R3958" t="s">
        <v>5977</v>
      </c>
      <c r="S3958" s="7">
        <v>12</v>
      </c>
      <c r="T3958" s="7">
        <v>2020</v>
      </c>
      <c r="U3958" s="7">
        <v>4</v>
      </c>
      <c r="V3958">
        <v>1</v>
      </c>
      <c r="W3958">
        <v>2021</v>
      </c>
      <c r="X3958">
        <v>1</v>
      </c>
      <c r="Y3958" t="b">
        <v>0</v>
      </c>
      <c r="Z3958" t="b">
        <v>0</v>
      </c>
      <c r="AA3958">
        <v>7</v>
      </c>
      <c r="AB3958">
        <v>3</v>
      </c>
      <c r="AC3958" t="b">
        <v>0</v>
      </c>
      <c r="AD3958" t="b">
        <v>1</v>
      </c>
      <c r="AE3958" t="b">
        <v>0</v>
      </c>
      <c r="AF3958" t="b">
        <v>1</v>
      </c>
      <c r="AG3958" s="11">
        <v>44193</v>
      </c>
      <c r="AH3958" s="11">
        <v>44200</v>
      </c>
      <c r="AI3958" s="12">
        <f>IF(OR(AG3958="",AH3958=""),"",AH3958-AG3958)</f>
        <v>7.0</v>
      </c>
      <c r="AJ3958" s="13" t="b">
        <f>IF(OR(AI3958="",AA3958=""),"",AI3958=AA3958)</f>
        <v>1</v>
      </c>
      <c r="AK3958" s="13" t="b">
        <f>IF(AI3958="","",AI3958&gt;60)</f>
        <v>0</v>
      </c>
      <c r="AL3958" s="13" t="b">
        <f>IF(OR(Y3958=TRUE,AH3958=""),TRUE,FALSE)</f>
        <v>0</v>
      </c>
      <c r="AM3958" s="13" t="b">
        <f>IF(AI3958="","",AI3958&lt;0)</f>
        <v>0</v>
      </c>
      <c r="AN3958" s="13" t="str">
        <f>IF(AH3958="","No inspection date",IF(AI3958&lt;0,"Negative chronology",IF(AI3958&lt;=30,"0-30",IF(AI3958&lt;=60,"31-60",IF(AI3958&lt;=90,"61-90",IF(AI3958&lt;=180,"91-180","181+"))))))</f>
        <v>0-30</v>
      </c>
      <c r="AO3958" s="13" t="str">
        <f>IF(OR(ISNUMBER(SEARCH("COMPLETED",K3958)),ISNUMBER(SEARCH("CLOSED",K3958))),"Closed/Completed","Other Active/Issued")</f>
        <v>Closed/Completed</v>
      </c>
    </row>
    <row r="3959" spans="1:41">
      <c r="A3959" t="s">
        <v>19699</v>
      </c>
      <c r="B3959" t="s">
        <v>87</v>
      </c>
      <c r="C3959" t="s">
        <v>87</v>
      </c>
      <c r="D3959" t="s">
        <v>88</v>
      </c>
      <c r="F3959" t="s">
        <v>19700</v>
      </c>
      <c r="G3959" t="s">
        <v>19701</v>
      </c>
      <c r="H3959" t="s">
        <v>19604</v>
      </c>
      <c r="I3959" t="s">
        <v>19702</v>
      </c>
      <c r="J3959" t="s">
        <v>93</v>
      </c>
      <c r="K3959" t="s">
        <v>93</v>
      </c>
      <c r="L3959" t="s">
        <v>93</v>
      </c>
      <c r="M3959" t="s">
        <v>15925</v>
      </c>
      <c r="N3959" s="9">
        <v>98105</v>
      </c>
      <c r="O3959" t="s">
        <v>19703</v>
      </c>
      <c r="P3959" s="10">
        <v>47.66480229</v>
      </c>
      <c r="Q3959" s="10">
        <v>-122.31783152</v>
      </c>
      <c r="R3959" t="s">
        <v>15927</v>
      </c>
      <c r="S3959" s="7">
        <v>12</v>
      </c>
      <c r="T3959" s="7">
        <v>2020</v>
      </c>
      <c r="U3959" s="7">
        <v>4</v>
      </c>
      <c r="V3959">
        <v>12</v>
      </c>
      <c r="W3959">
        <v>2020</v>
      </c>
      <c r="X3959">
        <v>4</v>
      </c>
      <c r="Y3959" t="b">
        <v>0</v>
      </c>
      <c r="Z3959" t="b">
        <v>0</v>
      </c>
      <c r="AA3959">
        <v>-4</v>
      </c>
      <c r="AB3959">
        <v>4</v>
      </c>
      <c r="AC3959" t="b">
        <v>0</v>
      </c>
      <c r="AD3959" t="b">
        <v>1</v>
      </c>
      <c r="AE3959" t="b">
        <v>0</v>
      </c>
      <c r="AF3959" t="b">
        <v>1</v>
      </c>
      <c r="AG3959" s="11">
        <v>44194</v>
      </c>
      <c r="AH3959" s="11">
        <v>44190</v>
      </c>
      <c r="AI3959" s="12">
        <f>IF(OR(AG3959="",AH3959=""),"",AH3959-AG3959)</f>
        <v>-4.0</v>
      </c>
      <c r="AJ3959" s="13" t="b">
        <f>IF(OR(AI3959="",AA3959=""),"",AI3959=AA3959)</f>
        <v>1</v>
      </c>
      <c r="AK3959" s="13" t="b">
        <f>IF(AI3959="","",AI3959&gt;60)</f>
        <v>0</v>
      </c>
      <c r="AL3959" s="13" t="b">
        <f>IF(OR(Y3959=TRUE,AH3959=""),TRUE,FALSE)</f>
        <v>0</v>
      </c>
      <c r="AM3959" s="13" t="b">
        <f>IF(AI3959="","",AI3959&lt;0)</f>
        <v>1</v>
      </c>
      <c r="AN3959" s="13" t="str">
        <f>IF(AH3959="","No inspection date",IF(AI3959&lt;0,"Negative chronology",IF(AI3959&lt;=30,"0-30",IF(AI3959&lt;=60,"31-60",IF(AI3959&lt;=90,"61-90",IF(AI3959&lt;=180,"91-180","181+"))))))</f>
        <v>Negative chronology</v>
      </c>
      <c r="AO3959" s="13" t="str">
        <f>IF(OR(ISNUMBER(SEARCH("COMPLETED",K3959)),ISNUMBER(SEARCH("CLOSED",K3959))),"Closed/Completed","Other Active/Issued")</f>
        <v>Closed/Completed</v>
      </c>
    </row>
    <row r="3960" spans="1:41">
      <c r="A3960" t="s">
        <v>19704</v>
      </c>
      <c r="B3960" t="s">
        <v>87</v>
      </c>
      <c r="C3960" t="s">
        <v>87</v>
      </c>
      <c r="D3960" t="s">
        <v>88</v>
      </c>
      <c r="F3960" t="s">
        <v>19705</v>
      </c>
      <c r="H3960" t="s">
        <v>19604</v>
      </c>
      <c r="I3960" t="s">
        <v>19422</v>
      </c>
      <c r="J3960" t="s">
        <v>137</v>
      </c>
      <c r="K3960" t="s">
        <v>93</v>
      </c>
      <c r="L3960" t="s">
        <v>93</v>
      </c>
      <c r="M3960" t="s">
        <v>19706</v>
      </c>
      <c r="N3960" s="9">
        <v>98115</v>
      </c>
      <c r="O3960" t="s">
        <v>19707</v>
      </c>
      <c r="P3960" s="10">
        <v>47.67261828</v>
      </c>
      <c r="Q3960" s="10">
        <v>-122.31595175</v>
      </c>
      <c r="R3960" t="s">
        <v>19708</v>
      </c>
      <c r="S3960" s="7">
        <v>12</v>
      </c>
      <c r="T3960" s="7">
        <v>2020</v>
      </c>
      <c r="U3960" s="7">
        <v>4</v>
      </c>
      <c r="V3960">
        <v>2</v>
      </c>
      <c r="W3960">
        <v>2021</v>
      </c>
      <c r="X3960">
        <v>1</v>
      </c>
      <c r="Y3960" t="b">
        <v>0</v>
      </c>
      <c r="Z3960" t="b">
        <v>0</v>
      </c>
      <c r="AA3960">
        <v>55</v>
      </c>
      <c r="AB3960">
        <v>4</v>
      </c>
      <c r="AC3960" t="b">
        <v>0</v>
      </c>
      <c r="AD3960" t="b">
        <v>1</v>
      </c>
      <c r="AE3960" t="b">
        <v>0</v>
      </c>
      <c r="AF3960" t="b">
        <v>1</v>
      </c>
      <c r="AG3960" s="11">
        <v>44194</v>
      </c>
      <c r="AH3960" s="11">
        <v>44249</v>
      </c>
      <c r="AI3960" s="12">
        <f>IF(OR(AG3960="",AH3960=""),"",AH3960-AG3960)</f>
        <v>55.0</v>
      </c>
      <c r="AJ3960" s="13" t="b">
        <f>IF(OR(AI3960="",AA3960=""),"",AI3960=AA3960)</f>
        <v>1</v>
      </c>
      <c r="AK3960" s="13" t="b">
        <f>IF(AI3960="","",AI3960&gt;60)</f>
        <v>0</v>
      </c>
      <c r="AL3960" s="13" t="b">
        <f>IF(OR(Y3960=TRUE,AH3960=""),TRUE,FALSE)</f>
        <v>0</v>
      </c>
      <c r="AM3960" s="13" t="b">
        <f>IF(AI3960="","",AI3960&lt;0)</f>
        <v>0</v>
      </c>
      <c r="AN3960" s="13" t="str">
        <f>IF(AH3960="","No inspection date",IF(AI3960&lt;0,"Negative chronology",IF(AI3960&lt;=30,"0-30",IF(AI3960&lt;=60,"31-60",IF(AI3960&lt;=90,"61-90",IF(AI3960&lt;=180,"91-180","181+"))))))</f>
        <v>31-60</v>
      </c>
      <c r="AO3960" s="13" t="str">
        <f>IF(OR(ISNUMBER(SEARCH("COMPLETED",K3960)),ISNUMBER(SEARCH("CLOSED",K3960))),"Closed/Completed","Other Active/Issued")</f>
        <v>Closed/Completed</v>
      </c>
    </row>
    <row r="3961" spans="1:41">
      <c r="A3961" t="s">
        <v>19709</v>
      </c>
      <c r="B3961" t="s">
        <v>87</v>
      </c>
      <c r="C3961" t="s">
        <v>87</v>
      </c>
      <c r="D3961" t="s">
        <v>88</v>
      </c>
      <c r="F3961" t="s">
        <v>19710</v>
      </c>
      <c r="G3961" t="s">
        <v>19711</v>
      </c>
      <c r="H3961" t="s">
        <v>19464</v>
      </c>
      <c r="I3961" t="s">
        <v>7614</v>
      </c>
      <c r="J3961" t="s">
        <v>93</v>
      </c>
      <c r="K3961" t="s">
        <v>100</v>
      </c>
      <c r="L3961" t="s">
        <v>100</v>
      </c>
      <c r="M3961" t="s">
        <v>19712</v>
      </c>
      <c r="N3961" s="9">
        <v>98109</v>
      </c>
      <c r="O3961" t="s">
        <v>19713</v>
      </c>
      <c r="P3961" s="10">
        <v>47.63617324</v>
      </c>
      <c r="Q3961" s="10">
        <v>-122.35467804</v>
      </c>
      <c r="R3961" t="s">
        <v>19714</v>
      </c>
      <c r="S3961" s="7">
        <v>12</v>
      </c>
      <c r="T3961" s="7">
        <v>2020</v>
      </c>
      <c r="U3961" s="7">
        <v>4</v>
      </c>
      <c r="V3961">
        <v>1</v>
      </c>
      <c r="W3961">
        <v>2021</v>
      </c>
      <c r="X3961">
        <v>1</v>
      </c>
      <c r="Y3961" t="b">
        <v>0</v>
      </c>
      <c r="Z3961" t="b">
        <v>0</v>
      </c>
      <c r="AA3961">
        <v>20</v>
      </c>
      <c r="AB3961">
        <v>7</v>
      </c>
      <c r="AC3961" t="b">
        <v>0</v>
      </c>
      <c r="AD3961" t="b">
        <v>1</v>
      </c>
      <c r="AE3961" t="b">
        <v>0</v>
      </c>
      <c r="AF3961" t="b">
        <v>1</v>
      </c>
      <c r="AG3961" s="11">
        <v>44195</v>
      </c>
      <c r="AH3961" s="11">
        <v>44215</v>
      </c>
      <c r="AI3961" s="12">
        <f>IF(OR(AG3961="",AH3961=""),"",AH3961-AG3961)</f>
        <v>20.0</v>
      </c>
      <c r="AJ3961" s="13" t="b">
        <f>IF(OR(AI3961="",AA3961=""),"",AI3961=AA3961)</f>
        <v>1</v>
      </c>
      <c r="AK3961" s="13" t="b">
        <f>IF(AI3961="","",AI3961&gt;60)</f>
        <v>0</v>
      </c>
      <c r="AL3961" s="13" t="b">
        <f>IF(OR(Y3961=TRUE,AH3961=""),TRUE,FALSE)</f>
        <v>0</v>
      </c>
      <c r="AM3961" s="13" t="b">
        <f>IF(AI3961="","",AI3961&lt;0)</f>
        <v>0</v>
      </c>
      <c r="AN3961" s="13" t="str">
        <f>IF(AH3961="","No inspection date",IF(AI3961&lt;0,"Negative chronology",IF(AI3961&lt;=30,"0-30",IF(AI3961&lt;=60,"31-60",IF(AI3961&lt;=90,"61-90",IF(AI3961&lt;=180,"91-180","181+"))))))</f>
        <v>0-30</v>
      </c>
      <c r="AO3961" s="13" t="str">
        <f>IF(OR(ISNUMBER(SEARCH("COMPLETED",K3961)),ISNUMBER(SEARCH("CLOSED",K3961))),"Closed/Completed","Other Active/Issued")</f>
        <v>Other Active/Issued</v>
      </c>
    </row>
    <row r="3962" spans="1:41">
      <c r="A3962" t="s">
        <v>19715</v>
      </c>
      <c r="B3962" t="s">
        <v>87</v>
      </c>
      <c r="C3962" t="s">
        <v>87</v>
      </c>
      <c r="D3962" t="s">
        <v>88</v>
      </c>
      <c r="F3962" t="s">
        <v>19716</v>
      </c>
      <c r="G3962" t="s">
        <v>19717</v>
      </c>
      <c r="H3962" t="s">
        <v>19464</v>
      </c>
      <c r="I3962" t="s">
        <v>5634</v>
      </c>
      <c r="J3962" t="s">
        <v>205</v>
      </c>
      <c r="K3962" t="s">
        <v>93</v>
      </c>
      <c r="L3962" t="s">
        <v>93</v>
      </c>
      <c r="M3962" t="s">
        <v>19718</v>
      </c>
      <c r="N3962" s="9">
        <v>98126</v>
      </c>
      <c r="O3962" t="s">
        <v>19719</v>
      </c>
      <c r="P3962" s="10">
        <v>47.5826595</v>
      </c>
      <c r="Q3962" s="10">
        <v>-122.3787624</v>
      </c>
      <c r="R3962" t="s">
        <v>19720</v>
      </c>
      <c r="S3962" s="7">
        <v>12</v>
      </c>
      <c r="T3962" s="7">
        <v>2020</v>
      </c>
      <c r="U3962" s="7">
        <v>4</v>
      </c>
      <c r="V3962">
        <v>11</v>
      </c>
      <c r="W3962">
        <v>2021</v>
      </c>
      <c r="X3962">
        <v>4</v>
      </c>
      <c r="Y3962" t="b">
        <v>0</v>
      </c>
      <c r="Z3962" t="b">
        <v>0</v>
      </c>
      <c r="AA3962">
        <v>314</v>
      </c>
      <c r="AB3962">
        <v>1</v>
      </c>
      <c r="AC3962" t="b">
        <v>0</v>
      </c>
      <c r="AD3962" t="b">
        <v>1</v>
      </c>
      <c r="AE3962" t="b">
        <v>0</v>
      </c>
      <c r="AF3962" t="b">
        <v>1</v>
      </c>
      <c r="AG3962" s="11">
        <v>44195</v>
      </c>
      <c r="AH3962" s="11">
        <v>44509</v>
      </c>
      <c r="AI3962" s="12">
        <f>IF(OR(AG3962="",AH3962=""),"",AH3962-AG3962)</f>
        <v>314.0</v>
      </c>
      <c r="AJ3962" s="13" t="b">
        <f>IF(OR(AI3962="",AA3962=""),"",AI3962=AA3962)</f>
        <v>1</v>
      </c>
      <c r="AK3962" s="13" t="b">
        <f>IF(AI3962="","",AI3962&gt;60)</f>
        <v>1</v>
      </c>
      <c r="AL3962" s="13" t="b">
        <f>IF(OR(Y3962=TRUE,AH3962=""),TRUE,FALSE)</f>
        <v>0</v>
      </c>
      <c r="AM3962" s="13" t="b">
        <f>IF(AI3962="","",AI3962&lt;0)</f>
        <v>0</v>
      </c>
      <c r="AN3962" s="13" t="str">
        <f>IF(AH3962="","No inspection date",IF(AI3962&lt;0,"Negative chronology",IF(AI3962&lt;=30,"0-30",IF(AI3962&lt;=60,"31-60",IF(AI3962&lt;=90,"61-90",IF(AI3962&lt;=180,"91-180","181+"))))))</f>
        <v>181+</v>
      </c>
      <c r="AO3962" s="13" t="str">
        <f>IF(OR(ISNUMBER(SEARCH("COMPLETED",K3962)),ISNUMBER(SEARCH("CLOSED",K3962))),"Closed/Completed","Other Active/Issued")</f>
        <v>Closed/Completed</v>
      </c>
    </row>
    <row r="3963" spans="1:41">
      <c r="A3963" t="s">
        <v>19721</v>
      </c>
      <c r="B3963" t="s">
        <v>87</v>
      </c>
      <c r="C3963" t="s">
        <v>87</v>
      </c>
      <c r="D3963" t="s">
        <v>88</v>
      </c>
      <c r="F3963" t="s">
        <v>16537</v>
      </c>
      <c r="H3963" t="s">
        <v>19464</v>
      </c>
      <c r="K3963" t="s">
        <v>93</v>
      </c>
      <c r="L3963" t="s">
        <v>93</v>
      </c>
      <c r="M3963" t="s">
        <v>8632</v>
      </c>
      <c r="N3963" s="9">
        <v>98199</v>
      </c>
      <c r="O3963" t="s">
        <v>19722</v>
      </c>
      <c r="P3963" s="10">
        <v>47.65733897</v>
      </c>
      <c r="Q3963" s="10">
        <v>-122.38887876</v>
      </c>
      <c r="R3963" t="s">
        <v>8634</v>
      </c>
      <c r="S3963" s="7">
        <v>12</v>
      </c>
      <c r="T3963" s="7">
        <v>2020</v>
      </c>
      <c r="U3963" s="7">
        <v>4</v>
      </c>
      <c r="Y3963" t="b">
        <v>1</v>
      </c>
      <c r="Z3963" t="b">
        <v>1</v>
      </c>
      <c r="AB3963">
        <v>6</v>
      </c>
      <c r="AC3963" t="b">
        <v>0</v>
      </c>
      <c r="AD3963" t="b">
        <v>1</v>
      </c>
      <c r="AE3963" t="b">
        <v>0</v>
      </c>
      <c r="AF3963" t="b">
        <v>1</v>
      </c>
      <c r="AG3963" s="11">
        <v>44195</v>
      </c>
      <c r="AI3963" s="12">
        <f>IF(OR(AG3963="",AH3963=""),"",AH3963-AG3963)</f>
        <v/>
      </c>
      <c r="AJ3963" s="13">
        <f>IF(OR(AI3963="",AA3963=""),"",AI3963=AA3963)</f>
        <v/>
      </c>
      <c r="AK3963" s="13">
        <f>IF(AI3963="","",AI3963&gt;60)</f>
        <v/>
      </c>
      <c r="AL3963" s="13" t="b">
        <f>IF(OR(Y3963=TRUE,AH3963=""),TRUE,FALSE)</f>
        <v>1</v>
      </c>
      <c r="AM3963" s="13">
        <f>IF(AI3963="","",AI3963&lt;0)</f>
        <v/>
      </c>
      <c r="AN3963" s="13" t="str">
        <f>IF(AH3963="","No inspection date",IF(AI3963&lt;0,"Negative chronology",IF(AI3963&lt;=30,"0-30",IF(AI3963&lt;=60,"31-60",IF(AI3963&lt;=90,"61-90",IF(AI3963&lt;=180,"91-180","181+"))))))</f>
        <v>No inspection date</v>
      </c>
      <c r="AO3963" s="13" t="str">
        <f>IF(OR(ISNUMBER(SEARCH("COMPLETED",K3963)),ISNUMBER(SEARCH("CLOSED",K3963))),"Closed/Completed","Other Active/Issued")</f>
        <v>Closed/Completed</v>
      </c>
    </row>
    <row r="3964" spans="1:41">
      <c r="A3964" t="s">
        <v>19723</v>
      </c>
      <c r="B3964" t="s">
        <v>87</v>
      </c>
      <c r="C3964" t="s">
        <v>87</v>
      </c>
      <c r="D3964" t="s">
        <v>88</v>
      </c>
      <c r="F3964" t="s">
        <v>19724</v>
      </c>
      <c r="G3964" t="s">
        <v>19725</v>
      </c>
      <c r="H3964" t="s">
        <v>19464</v>
      </c>
      <c r="I3964" t="s">
        <v>19726</v>
      </c>
      <c r="J3964" t="s">
        <v>93</v>
      </c>
      <c r="K3964" t="s">
        <v>93</v>
      </c>
      <c r="L3964" t="s">
        <v>93</v>
      </c>
      <c r="M3964" t="s">
        <v>19727</v>
      </c>
      <c r="N3964" s="9">
        <v>98107</v>
      </c>
      <c r="O3964" t="s">
        <v>19728</v>
      </c>
      <c r="P3964" s="10">
        <v>47.66273682</v>
      </c>
      <c r="Q3964" s="10">
        <v>-122.36681876</v>
      </c>
      <c r="R3964" t="s">
        <v>19729</v>
      </c>
      <c r="S3964" s="7">
        <v>12</v>
      </c>
      <c r="T3964" s="7">
        <v>2020</v>
      </c>
      <c r="U3964" s="7">
        <v>4</v>
      </c>
      <c r="V3964">
        <v>3</v>
      </c>
      <c r="W3964">
        <v>2021</v>
      </c>
      <c r="X3964">
        <v>1</v>
      </c>
      <c r="Y3964" t="b">
        <v>0</v>
      </c>
      <c r="Z3964" t="b">
        <v>0</v>
      </c>
      <c r="AA3964">
        <v>64</v>
      </c>
      <c r="AB3964">
        <v>6</v>
      </c>
      <c r="AC3964" t="b">
        <v>0</v>
      </c>
      <c r="AD3964" t="b">
        <v>1</v>
      </c>
      <c r="AE3964" t="b">
        <v>0</v>
      </c>
      <c r="AF3964" t="b">
        <v>1</v>
      </c>
      <c r="AG3964" s="11">
        <v>44195</v>
      </c>
      <c r="AH3964" s="11">
        <v>44259</v>
      </c>
      <c r="AI3964" s="12">
        <f>IF(OR(AG3964="",AH3964=""),"",AH3964-AG3964)</f>
        <v>64.0</v>
      </c>
      <c r="AJ3964" s="13" t="b">
        <f>IF(OR(AI3964="",AA3964=""),"",AI3964=AA3964)</f>
        <v>1</v>
      </c>
      <c r="AK3964" s="13" t="b">
        <f>IF(AI3964="","",AI3964&gt;60)</f>
        <v>1</v>
      </c>
      <c r="AL3964" s="13" t="b">
        <f>IF(OR(Y3964=TRUE,AH3964=""),TRUE,FALSE)</f>
        <v>0</v>
      </c>
      <c r="AM3964" s="13" t="b">
        <f>IF(AI3964="","",AI3964&lt;0)</f>
        <v>0</v>
      </c>
      <c r="AN3964" s="13" t="str">
        <f>IF(AH3964="","No inspection date",IF(AI3964&lt;0,"Negative chronology",IF(AI3964&lt;=30,"0-30",IF(AI3964&lt;=60,"31-60",IF(AI3964&lt;=90,"61-90",IF(AI3964&lt;=180,"91-180","181+"))))))</f>
        <v>61-90</v>
      </c>
      <c r="AO3964" s="13" t="str">
        <f>IF(OR(ISNUMBER(SEARCH("COMPLETED",K3964)),ISNUMBER(SEARCH("CLOSED",K3964))),"Closed/Completed","Other Active/Issued")</f>
        <v>Closed/Completed</v>
      </c>
    </row>
    <row r="3965" spans="1:41">
      <c r="A3965" t="s">
        <v>19730</v>
      </c>
      <c r="B3965" t="s">
        <v>87</v>
      </c>
      <c r="C3965" t="s">
        <v>87</v>
      </c>
      <c r="D3965" t="s">
        <v>88</v>
      </c>
      <c r="F3965" t="s">
        <v>19731</v>
      </c>
      <c r="G3965" t="s">
        <v>19732</v>
      </c>
      <c r="H3965" t="s">
        <v>19733</v>
      </c>
      <c r="I3965" t="s">
        <v>19734</v>
      </c>
      <c r="J3965" t="s">
        <v>93</v>
      </c>
      <c r="K3965" t="s">
        <v>100</v>
      </c>
      <c r="L3965" t="s">
        <v>100</v>
      </c>
      <c r="M3965" t="s">
        <v>19735</v>
      </c>
      <c r="N3965" s="9">
        <v>98107</v>
      </c>
      <c r="O3965" t="s">
        <v>19736</v>
      </c>
      <c r="P3965" s="10">
        <v>47.6730976</v>
      </c>
      <c r="Q3965" s="10">
        <v>-122.40159997</v>
      </c>
      <c r="R3965" t="s">
        <v>19737</v>
      </c>
      <c r="S3965" s="7">
        <v>12</v>
      </c>
      <c r="T3965" s="7">
        <v>2020</v>
      </c>
      <c r="U3965" s="7">
        <v>4</v>
      </c>
      <c r="V3965">
        <v>5</v>
      </c>
      <c r="W3965">
        <v>2021</v>
      </c>
      <c r="X3965">
        <v>2</v>
      </c>
      <c r="Y3965" t="b">
        <v>0</v>
      </c>
      <c r="Z3965" t="b">
        <v>0</v>
      </c>
      <c r="AA3965">
        <v>129</v>
      </c>
      <c r="AB3965">
        <v>6</v>
      </c>
      <c r="AC3965" t="b">
        <v>0</v>
      </c>
      <c r="AD3965" t="b">
        <v>1</v>
      </c>
      <c r="AE3965" t="b">
        <v>0</v>
      </c>
      <c r="AF3965" t="b">
        <v>1</v>
      </c>
      <c r="AG3965" s="11">
        <v>44196</v>
      </c>
      <c r="AH3965" s="11">
        <v>44325</v>
      </c>
      <c r="AI3965" s="12">
        <f>IF(OR(AG3965="",AH3965=""),"",AH3965-AG3965)</f>
        <v>129.0</v>
      </c>
      <c r="AJ3965" s="13" t="b">
        <f>IF(OR(AI3965="",AA3965=""),"",AI3965=AA3965)</f>
        <v>1</v>
      </c>
      <c r="AK3965" s="13" t="b">
        <f>IF(AI3965="","",AI3965&gt;60)</f>
        <v>1</v>
      </c>
      <c r="AL3965" s="13" t="b">
        <f>IF(OR(Y3965=TRUE,AH3965=""),TRUE,FALSE)</f>
        <v>0</v>
      </c>
      <c r="AM3965" s="13" t="b">
        <f>IF(AI3965="","",AI3965&lt;0)</f>
        <v>0</v>
      </c>
      <c r="AN3965" s="13" t="str">
        <f>IF(AH3965="","No inspection date",IF(AI3965&lt;0,"Negative chronology",IF(AI3965&lt;=30,"0-30",IF(AI3965&lt;=60,"31-60",IF(AI3965&lt;=90,"61-90",IF(AI3965&lt;=180,"91-180","181+"))))))</f>
        <v>91-180</v>
      </c>
      <c r="AO3965" s="13" t="str">
        <f>IF(OR(ISNUMBER(SEARCH("COMPLETED",K3965)),ISNUMBER(SEARCH("CLOSED",K3965))),"Closed/Completed","Other Active/Issued")</f>
        <v>Other Active/Issued</v>
      </c>
    </row>
    <row r="3966" spans="1:41">
      <c r="A3966" t="s">
        <v>19738</v>
      </c>
      <c r="B3966" t="s">
        <v>87</v>
      </c>
      <c r="C3966" t="s">
        <v>87</v>
      </c>
      <c r="D3966" t="s">
        <v>88</v>
      </c>
      <c r="F3966" t="s">
        <v>19739</v>
      </c>
      <c r="G3966" t="s">
        <v>19740</v>
      </c>
      <c r="H3966" t="s">
        <v>5973</v>
      </c>
      <c r="K3966" t="s">
        <v>93</v>
      </c>
      <c r="L3966" t="s">
        <v>93</v>
      </c>
      <c r="M3966" t="s">
        <v>19741</v>
      </c>
      <c r="O3966" t="s">
        <v>19742</v>
      </c>
      <c r="P3966" s="10">
        <v>47.72146313</v>
      </c>
      <c r="Q3966" s="10">
        <v>-122.29605529</v>
      </c>
      <c r="R3966" t="s">
        <v>19743</v>
      </c>
      <c r="S3966" s="7">
        <v>1</v>
      </c>
      <c r="T3966" s="7">
        <v>2021</v>
      </c>
      <c r="U3966" s="7">
        <v>1</v>
      </c>
      <c r="Y3966" t="b">
        <v>1</v>
      </c>
      <c r="Z3966" t="b">
        <v>1</v>
      </c>
      <c r="AB3966">
        <v>5</v>
      </c>
      <c r="AC3966" t="b">
        <v>0</v>
      </c>
      <c r="AD3966" t="b">
        <v>1</v>
      </c>
      <c r="AE3966" t="b">
        <v>0</v>
      </c>
      <c r="AF3966" t="b">
        <v>1</v>
      </c>
      <c r="AG3966" s="11">
        <v>44200</v>
      </c>
      <c r="AI3966" s="12">
        <f>IF(OR(AG3966="",AH3966=""),"",AH3966-AG3966)</f>
        <v/>
      </c>
      <c r="AJ3966" s="13">
        <f>IF(OR(AI3966="",AA3966=""),"",AI3966=AA3966)</f>
        <v/>
      </c>
      <c r="AK3966" s="13">
        <f>IF(AI3966="","",AI3966&gt;60)</f>
        <v/>
      </c>
      <c r="AL3966" s="13" t="b">
        <f>IF(OR(Y3966=TRUE,AH3966=""),TRUE,FALSE)</f>
        <v>1</v>
      </c>
      <c r="AM3966" s="13">
        <f>IF(AI3966="","",AI3966&lt;0)</f>
        <v/>
      </c>
      <c r="AN3966" s="13" t="str">
        <f>IF(AH3966="","No inspection date",IF(AI3966&lt;0,"Negative chronology",IF(AI3966&lt;=30,"0-30",IF(AI3966&lt;=60,"31-60",IF(AI3966&lt;=90,"61-90",IF(AI3966&lt;=180,"91-180","181+"))))))</f>
        <v>No inspection date</v>
      </c>
      <c r="AO3966" s="13" t="str">
        <f>IF(OR(ISNUMBER(SEARCH("COMPLETED",K3966)),ISNUMBER(SEARCH("CLOSED",K3966))),"Closed/Completed","Other Active/Issued")</f>
        <v>Closed/Completed</v>
      </c>
    </row>
    <row r="3967" spans="1:41">
      <c r="A3967" t="s">
        <v>19744</v>
      </c>
      <c r="B3967" t="s">
        <v>87</v>
      </c>
      <c r="C3967" t="s">
        <v>87</v>
      </c>
      <c r="D3967" t="s">
        <v>88</v>
      </c>
      <c r="F3967" t="s">
        <v>19745</v>
      </c>
      <c r="H3967" t="s">
        <v>5973</v>
      </c>
      <c r="K3967" t="s">
        <v>137</v>
      </c>
      <c r="L3967" t="s">
        <v>137</v>
      </c>
      <c r="M3967" t="s">
        <v>19746</v>
      </c>
      <c r="N3967" s="9">
        <v>98121</v>
      </c>
      <c r="O3967" t="s">
        <v>19747</v>
      </c>
      <c r="P3967" s="10">
        <v>47.61527688</v>
      </c>
      <c r="Q3967" s="10">
        <v>-122.34460025</v>
      </c>
      <c r="R3967" t="s">
        <v>19748</v>
      </c>
      <c r="S3967" s="7">
        <v>1</v>
      </c>
      <c r="T3967" s="7">
        <v>2021</v>
      </c>
      <c r="U3967" s="7">
        <v>1</v>
      </c>
      <c r="Y3967" t="b">
        <v>1</v>
      </c>
      <c r="Z3967" t="b">
        <v>1</v>
      </c>
      <c r="AB3967">
        <v>7</v>
      </c>
      <c r="AC3967" t="b">
        <v>0</v>
      </c>
      <c r="AD3967" t="b">
        <v>1</v>
      </c>
      <c r="AE3967" t="b">
        <v>0</v>
      </c>
      <c r="AF3967" t="b">
        <v>1</v>
      </c>
      <c r="AG3967" s="11">
        <v>44200</v>
      </c>
      <c r="AI3967" s="12">
        <f>IF(OR(AG3967="",AH3967=""),"",AH3967-AG3967)</f>
        <v/>
      </c>
      <c r="AJ3967" s="13">
        <f>IF(OR(AI3967="",AA3967=""),"",AI3967=AA3967)</f>
        <v/>
      </c>
      <c r="AK3967" s="13">
        <f>IF(AI3967="","",AI3967&gt;60)</f>
        <v/>
      </c>
      <c r="AL3967" s="13" t="b">
        <f>IF(OR(Y3967=TRUE,AH3967=""),TRUE,FALSE)</f>
        <v>1</v>
      </c>
      <c r="AM3967" s="13">
        <f>IF(AI3967="","",AI3967&lt;0)</f>
        <v/>
      </c>
      <c r="AN3967" s="13" t="str">
        <f>IF(AH3967="","No inspection date",IF(AI3967&lt;0,"Negative chronology",IF(AI3967&lt;=30,"0-30",IF(AI3967&lt;=60,"31-60",IF(AI3967&lt;=90,"61-90",IF(AI3967&lt;=180,"91-180","181+"))))))</f>
        <v>No inspection date</v>
      </c>
      <c r="AO3967" s="13" t="str">
        <f>IF(OR(ISNUMBER(SEARCH("COMPLETED",K3967)),ISNUMBER(SEARCH("CLOSED",K3967))),"Closed/Completed","Other Active/Issued")</f>
        <v>Other Active/Issued</v>
      </c>
    </row>
    <row r="3968" spans="1:41">
      <c r="A3968" t="s">
        <v>19749</v>
      </c>
      <c r="B3968" t="s">
        <v>87</v>
      </c>
      <c r="C3968" t="s">
        <v>87</v>
      </c>
      <c r="D3968" t="s">
        <v>88</v>
      </c>
      <c r="F3968" t="s">
        <v>19750</v>
      </c>
      <c r="G3968" t="s">
        <v>19751</v>
      </c>
      <c r="H3968" t="s">
        <v>13729</v>
      </c>
      <c r="K3968" t="s">
        <v>100</v>
      </c>
      <c r="L3968" t="s">
        <v>100</v>
      </c>
      <c r="M3968" t="s">
        <v>19752</v>
      </c>
      <c r="N3968" s="9">
        <v>98118</v>
      </c>
      <c r="O3968" t="s">
        <v>19753</v>
      </c>
      <c r="P3968" s="10">
        <v>47.55356022</v>
      </c>
      <c r="Q3968" s="10">
        <v>-122.2763945</v>
      </c>
      <c r="R3968" t="s">
        <v>19754</v>
      </c>
      <c r="S3968" s="7">
        <v>1</v>
      </c>
      <c r="T3968" s="7">
        <v>2021</v>
      </c>
      <c r="U3968" s="7">
        <v>1</v>
      </c>
      <c r="Y3968" t="b">
        <v>1</v>
      </c>
      <c r="Z3968" t="b">
        <v>1</v>
      </c>
      <c r="AB3968">
        <v>2</v>
      </c>
      <c r="AC3968" t="b">
        <v>0</v>
      </c>
      <c r="AD3968" t="b">
        <v>1</v>
      </c>
      <c r="AE3968" t="b">
        <v>0</v>
      </c>
      <c r="AF3968" t="b">
        <v>1</v>
      </c>
      <c r="AG3968" s="11">
        <v>44201</v>
      </c>
      <c r="AI3968" s="12">
        <f>IF(OR(AG3968="",AH3968=""),"",AH3968-AG3968)</f>
        <v/>
      </c>
      <c r="AJ3968" s="13">
        <f>IF(OR(AI3968="",AA3968=""),"",AI3968=AA3968)</f>
        <v/>
      </c>
      <c r="AK3968" s="13">
        <f>IF(AI3968="","",AI3968&gt;60)</f>
        <v/>
      </c>
      <c r="AL3968" s="13" t="b">
        <f>IF(OR(Y3968=TRUE,AH3968=""),TRUE,FALSE)</f>
        <v>1</v>
      </c>
      <c r="AM3968" s="13">
        <f>IF(AI3968="","",AI3968&lt;0)</f>
        <v/>
      </c>
      <c r="AN3968" s="13" t="str">
        <f>IF(AH3968="","No inspection date",IF(AI3968&lt;0,"Negative chronology",IF(AI3968&lt;=30,"0-30",IF(AI3968&lt;=60,"31-60",IF(AI3968&lt;=90,"61-90",IF(AI3968&lt;=180,"91-180","181+"))))))</f>
        <v>No inspection date</v>
      </c>
      <c r="AO3968" s="13" t="str">
        <f>IF(OR(ISNUMBER(SEARCH("COMPLETED",K3968)),ISNUMBER(SEARCH("CLOSED",K3968))),"Closed/Completed","Other Active/Issued")</f>
        <v>Other Active/Issued</v>
      </c>
    </row>
    <row r="3969" spans="1:41">
      <c r="A3969" t="s">
        <v>19755</v>
      </c>
      <c r="B3969" t="s">
        <v>87</v>
      </c>
      <c r="C3969" t="s">
        <v>87</v>
      </c>
      <c r="D3969" t="s">
        <v>88</v>
      </c>
      <c r="F3969" t="s">
        <v>19756</v>
      </c>
      <c r="H3969" t="s">
        <v>13729</v>
      </c>
      <c r="I3969" t="s">
        <v>4122</v>
      </c>
      <c r="J3969" t="s">
        <v>137</v>
      </c>
      <c r="K3969" t="s">
        <v>93</v>
      </c>
      <c r="L3969" t="s">
        <v>93</v>
      </c>
      <c r="M3969" t="s">
        <v>19757</v>
      </c>
      <c r="O3969" t="s">
        <v>19758</v>
      </c>
      <c r="P3969" s="10">
        <v>47.61730306</v>
      </c>
      <c r="Q3969" s="10">
        <v>-122.2822027</v>
      </c>
      <c r="R3969" t="s">
        <v>19759</v>
      </c>
      <c r="S3969" s="7">
        <v>1</v>
      </c>
      <c r="T3969" s="7">
        <v>2021</v>
      </c>
      <c r="U3969" s="7">
        <v>1</v>
      </c>
      <c r="V3969">
        <v>7</v>
      </c>
      <c r="W3969">
        <v>2024</v>
      </c>
      <c r="X3969">
        <v>3</v>
      </c>
      <c r="Y3969" t="b">
        <v>0</v>
      </c>
      <c r="Z3969" t="b">
        <v>0</v>
      </c>
      <c r="AA3969">
        <v>1273</v>
      </c>
      <c r="AB3969">
        <v>3</v>
      </c>
      <c r="AC3969" t="b">
        <v>0</v>
      </c>
      <c r="AD3969" t="b">
        <v>1</v>
      </c>
      <c r="AE3969" t="b">
        <v>0</v>
      </c>
      <c r="AF3969" t="b">
        <v>1</v>
      </c>
      <c r="AG3969" s="11">
        <v>44201</v>
      </c>
      <c r="AH3969" s="11">
        <v>45474</v>
      </c>
      <c r="AI3969" s="12">
        <f>IF(OR(AG3969="",AH3969=""),"",AH3969-AG3969)</f>
        <v>1273.0</v>
      </c>
      <c r="AJ3969" s="13" t="b">
        <f>IF(OR(AI3969="",AA3969=""),"",AI3969=AA3969)</f>
        <v>1</v>
      </c>
      <c r="AK3969" s="13" t="b">
        <f>IF(AI3969="","",AI3969&gt;60)</f>
        <v>1</v>
      </c>
      <c r="AL3969" s="13" t="b">
        <f>IF(OR(Y3969=TRUE,AH3969=""),TRUE,FALSE)</f>
        <v>0</v>
      </c>
      <c r="AM3969" s="13" t="b">
        <f>IF(AI3969="","",AI3969&lt;0)</f>
        <v>0</v>
      </c>
      <c r="AN3969" s="13" t="str">
        <f>IF(AH3969="","No inspection date",IF(AI3969&lt;0,"Negative chronology",IF(AI3969&lt;=30,"0-30",IF(AI3969&lt;=60,"31-60",IF(AI3969&lt;=90,"61-90",IF(AI3969&lt;=180,"91-180","181+"))))))</f>
        <v>181+</v>
      </c>
      <c r="AO3969" s="13" t="str">
        <f>IF(OR(ISNUMBER(SEARCH("COMPLETED",K3969)),ISNUMBER(SEARCH("CLOSED",K3969))),"Closed/Completed","Other Active/Issued")</f>
        <v>Closed/Completed</v>
      </c>
    </row>
    <row r="3970" spans="1:41">
      <c r="A3970" t="s">
        <v>19760</v>
      </c>
      <c r="B3970" t="s">
        <v>87</v>
      </c>
      <c r="C3970" t="s">
        <v>87</v>
      </c>
      <c r="D3970" t="s">
        <v>88</v>
      </c>
      <c r="F3970" t="s">
        <v>19761</v>
      </c>
      <c r="G3970" t="s">
        <v>19762</v>
      </c>
      <c r="H3970" t="s">
        <v>13729</v>
      </c>
      <c r="K3970" t="s">
        <v>100</v>
      </c>
      <c r="L3970" t="s">
        <v>100</v>
      </c>
      <c r="M3970" t="s">
        <v>19763</v>
      </c>
      <c r="N3970" s="9">
        <v>98118</v>
      </c>
      <c r="O3970" t="s">
        <v>19764</v>
      </c>
      <c r="P3970" s="10">
        <v>47.51321429</v>
      </c>
      <c r="Q3970" s="10">
        <v>-122.25676756</v>
      </c>
      <c r="R3970" t="s">
        <v>19765</v>
      </c>
      <c r="S3970" s="7">
        <v>1</v>
      </c>
      <c r="T3970" s="7">
        <v>2021</v>
      </c>
      <c r="U3970" s="7">
        <v>1</v>
      </c>
      <c r="Y3970" t="b">
        <v>1</v>
      </c>
      <c r="Z3970" t="b">
        <v>1</v>
      </c>
      <c r="AB3970">
        <v>2</v>
      </c>
      <c r="AC3970" t="b">
        <v>0</v>
      </c>
      <c r="AD3970" t="b">
        <v>1</v>
      </c>
      <c r="AE3970" t="b">
        <v>0</v>
      </c>
      <c r="AF3970" t="b">
        <v>1</v>
      </c>
      <c r="AG3970" s="11">
        <v>44201</v>
      </c>
      <c r="AI3970" s="12">
        <f>IF(OR(AG3970="",AH3970=""),"",AH3970-AG3970)</f>
        <v/>
      </c>
      <c r="AJ3970" s="13">
        <f>IF(OR(AI3970="",AA3970=""),"",AI3970=AA3970)</f>
        <v/>
      </c>
      <c r="AK3970" s="13">
        <f>IF(AI3970="","",AI3970&gt;60)</f>
        <v/>
      </c>
      <c r="AL3970" s="13" t="b">
        <f>IF(OR(Y3970=TRUE,AH3970=""),TRUE,FALSE)</f>
        <v>1</v>
      </c>
      <c r="AM3970" s="13">
        <f>IF(AI3970="","",AI3970&lt;0)</f>
        <v/>
      </c>
      <c r="AN3970" s="13" t="str">
        <f>IF(AH3970="","No inspection date",IF(AI3970&lt;0,"Negative chronology",IF(AI3970&lt;=30,"0-30",IF(AI3970&lt;=60,"31-60",IF(AI3970&lt;=90,"61-90",IF(AI3970&lt;=180,"91-180","181+"))))))</f>
        <v>No inspection date</v>
      </c>
      <c r="AO3970" s="13" t="str">
        <f>IF(OR(ISNUMBER(SEARCH("COMPLETED",K3970)),ISNUMBER(SEARCH("CLOSED",K3970))),"Closed/Completed","Other Active/Issued")</f>
        <v>Other Active/Issued</v>
      </c>
    </row>
    <row r="3971" spans="1:41">
      <c r="A3971" t="s">
        <v>19766</v>
      </c>
      <c r="B3971" t="s">
        <v>87</v>
      </c>
      <c r="C3971" t="s">
        <v>87</v>
      </c>
      <c r="D3971" t="s">
        <v>88</v>
      </c>
      <c r="F3971" t="s">
        <v>380</v>
      </c>
      <c r="G3971" t="s">
        <v>19767</v>
      </c>
      <c r="H3971" t="s">
        <v>19190</v>
      </c>
      <c r="I3971" t="s">
        <v>19768</v>
      </c>
      <c r="J3971" t="s">
        <v>205</v>
      </c>
      <c r="K3971" t="s">
        <v>93</v>
      </c>
      <c r="L3971" t="s">
        <v>93</v>
      </c>
      <c r="M3971" t="s">
        <v>19769</v>
      </c>
      <c r="N3971" s="9">
        <v>98116</v>
      </c>
      <c r="O3971" t="s">
        <v>19770</v>
      </c>
      <c r="P3971" s="10">
        <v>47.58561021</v>
      </c>
      <c r="Q3971" s="10">
        <v>-122.39702421</v>
      </c>
      <c r="R3971" t="s">
        <v>19771</v>
      </c>
      <c r="S3971" s="7">
        <v>1</v>
      </c>
      <c r="T3971" s="7">
        <v>2021</v>
      </c>
      <c r="U3971" s="7">
        <v>1</v>
      </c>
      <c r="V3971">
        <v>10</v>
      </c>
      <c r="W3971">
        <v>2021</v>
      </c>
      <c r="X3971">
        <v>4</v>
      </c>
      <c r="Y3971" t="b">
        <v>0</v>
      </c>
      <c r="Z3971" t="b">
        <v>0</v>
      </c>
      <c r="AA3971">
        <v>292</v>
      </c>
      <c r="AB3971">
        <v>1</v>
      </c>
      <c r="AC3971" t="b">
        <v>0</v>
      </c>
      <c r="AD3971" t="b">
        <v>1</v>
      </c>
      <c r="AE3971" t="b">
        <v>0</v>
      </c>
      <c r="AF3971" t="b">
        <v>1</v>
      </c>
      <c r="AG3971" s="11">
        <v>44203</v>
      </c>
      <c r="AH3971" s="11">
        <v>44495</v>
      </c>
      <c r="AI3971" s="12">
        <f>IF(OR(AG3971="",AH3971=""),"",AH3971-AG3971)</f>
        <v>292.0</v>
      </c>
      <c r="AJ3971" s="13" t="b">
        <f>IF(OR(AI3971="",AA3971=""),"",AI3971=AA3971)</f>
        <v>1</v>
      </c>
      <c r="AK3971" s="13" t="b">
        <f>IF(AI3971="","",AI3971&gt;60)</f>
        <v>1</v>
      </c>
      <c r="AL3971" s="13" t="b">
        <f>IF(OR(Y3971=TRUE,AH3971=""),TRUE,FALSE)</f>
        <v>0</v>
      </c>
      <c r="AM3971" s="13" t="b">
        <f>IF(AI3971="","",AI3971&lt;0)</f>
        <v>0</v>
      </c>
      <c r="AN3971" s="13" t="str">
        <f>IF(AH3971="","No inspection date",IF(AI3971&lt;0,"Negative chronology",IF(AI3971&lt;=30,"0-30",IF(AI3971&lt;=60,"31-60",IF(AI3971&lt;=90,"61-90",IF(AI3971&lt;=180,"91-180","181+"))))))</f>
        <v>181+</v>
      </c>
      <c r="AO3971" s="13" t="str">
        <f>IF(OR(ISNUMBER(SEARCH("COMPLETED",K3971)),ISNUMBER(SEARCH("CLOSED",K3971))),"Closed/Completed","Other Active/Issued")</f>
        <v>Closed/Completed</v>
      </c>
    </row>
    <row r="3972" spans="1:41">
      <c r="A3972" t="s">
        <v>19772</v>
      </c>
      <c r="B3972" t="s">
        <v>87</v>
      </c>
      <c r="C3972" t="s">
        <v>87</v>
      </c>
      <c r="D3972" t="s">
        <v>88</v>
      </c>
      <c r="F3972" t="s">
        <v>19773</v>
      </c>
      <c r="G3972" t="s">
        <v>19774</v>
      </c>
      <c r="H3972" t="s">
        <v>19190</v>
      </c>
      <c r="K3972" t="s">
        <v>93</v>
      </c>
      <c r="L3972" t="s">
        <v>93</v>
      </c>
      <c r="M3972" t="s">
        <v>19775</v>
      </c>
      <c r="N3972" s="9">
        <v>98116</v>
      </c>
      <c r="O3972" t="s">
        <v>19776</v>
      </c>
      <c r="P3972" s="10">
        <v>47.58600172</v>
      </c>
      <c r="Q3972" s="10">
        <v>-122.39734616</v>
      </c>
      <c r="R3972" t="s">
        <v>19777</v>
      </c>
      <c r="S3972" s="7">
        <v>1</v>
      </c>
      <c r="T3972" s="7">
        <v>2021</v>
      </c>
      <c r="U3972" s="7">
        <v>1</v>
      </c>
      <c r="Y3972" t="b">
        <v>1</v>
      </c>
      <c r="Z3972" t="b">
        <v>1</v>
      </c>
      <c r="AB3972">
        <v>1</v>
      </c>
      <c r="AC3972" t="b">
        <v>0</v>
      </c>
      <c r="AD3972" t="b">
        <v>1</v>
      </c>
      <c r="AE3972" t="b">
        <v>0</v>
      </c>
      <c r="AF3972" t="b">
        <v>1</v>
      </c>
      <c r="AG3972" s="11">
        <v>44203</v>
      </c>
      <c r="AI3972" s="12">
        <f>IF(OR(AG3972="",AH3972=""),"",AH3972-AG3972)</f>
        <v/>
      </c>
      <c r="AJ3972" s="13">
        <f>IF(OR(AI3972="",AA3972=""),"",AI3972=AA3972)</f>
        <v/>
      </c>
      <c r="AK3972" s="13">
        <f>IF(AI3972="","",AI3972&gt;60)</f>
        <v/>
      </c>
      <c r="AL3972" s="13" t="b">
        <f>IF(OR(Y3972=TRUE,AH3972=""),TRUE,FALSE)</f>
        <v>1</v>
      </c>
      <c r="AM3972" s="13">
        <f>IF(AI3972="","",AI3972&lt;0)</f>
        <v/>
      </c>
      <c r="AN3972" s="13" t="str">
        <f>IF(AH3972="","No inspection date",IF(AI3972&lt;0,"Negative chronology",IF(AI3972&lt;=30,"0-30",IF(AI3972&lt;=60,"31-60",IF(AI3972&lt;=90,"61-90",IF(AI3972&lt;=180,"91-180","181+"))))))</f>
        <v>No inspection date</v>
      </c>
      <c r="AO3972" s="13" t="str">
        <f>IF(OR(ISNUMBER(SEARCH("COMPLETED",K3972)),ISNUMBER(SEARCH("CLOSED",K3972))),"Closed/Completed","Other Active/Issued")</f>
        <v>Closed/Completed</v>
      </c>
    </row>
    <row r="3973" spans="1:41">
      <c r="A3973" t="s">
        <v>19778</v>
      </c>
      <c r="B3973" t="s">
        <v>87</v>
      </c>
      <c r="C3973" t="s">
        <v>87</v>
      </c>
      <c r="D3973" t="s">
        <v>88</v>
      </c>
      <c r="F3973" t="s">
        <v>19779</v>
      </c>
      <c r="G3973" t="s">
        <v>19780</v>
      </c>
      <c r="H3973" t="s">
        <v>19190</v>
      </c>
      <c r="I3973" t="s">
        <v>3327</v>
      </c>
      <c r="J3973" t="s">
        <v>137</v>
      </c>
      <c r="K3973" t="s">
        <v>93</v>
      </c>
      <c r="L3973" t="s">
        <v>93</v>
      </c>
      <c r="M3973" t="s">
        <v>19781</v>
      </c>
      <c r="N3973" s="9">
        <v>98144</v>
      </c>
      <c r="O3973" t="s">
        <v>19782</v>
      </c>
      <c r="P3973" s="10">
        <v>47.57377499</v>
      </c>
      <c r="Q3973" s="10">
        <v>-122.28151475</v>
      </c>
      <c r="R3973" t="s">
        <v>19783</v>
      </c>
      <c r="S3973" s="7">
        <v>1</v>
      </c>
      <c r="T3973" s="7">
        <v>2021</v>
      </c>
      <c r="U3973" s="7">
        <v>1</v>
      </c>
      <c r="V3973">
        <v>1</v>
      </c>
      <c r="W3973">
        <v>2024</v>
      </c>
      <c r="X3973">
        <v>1</v>
      </c>
      <c r="Y3973" t="b">
        <v>0</v>
      </c>
      <c r="Z3973" t="b">
        <v>0</v>
      </c>
      <c r="AA3973">
        <v>1097</v>
      </c>
      <c r="AB3973">
        <v>2</v>
      </c>
      <c r="AC3973" t="b">
        <v>0</v>
      </c>
      <c r="AD3973" t="b">
        <v>1</v>
      </c>
      <c r="AE3973" t="b">
        <v>0</v>
      </c>
      <c r="AF3973" t="b">
        <v>1</v>
      </c>
      <c r="AG3973" s="11">
        <v>44203</v>
      </c>
      <c r="AH3973" s="11">
        <v>45300</v>
      </c>
      <c r="AI3973" s="12">
        <f>IF(OR(AG3973="",AH3973=""),"",AH3973-AG3973)</f>
        <v>1097.0</v>
      </c>
      <c r="AJ3973" s="13" t="b">
        <f>IF(OR(AI3973="",AA3973=""),"",AI3973=AA3973)</f>
        <v>1</v>
      </c>
      <c r="AK3973" s="13" t="b">
        <f>IF(AI3973="","",AI3973&gt;60)</f>
        <v>1</v>
      </c>
      <c r="AL3973" s="13" t="b">
        <f>IF(OR(Y3973=TRUE,AH3973=""),TRUE,FALSE)</f>
        <v>0</v>
      </c>
      <c r="AM3973" s="13" t="b">
        <f>IF(AI3973="","",AI3973&lt;0)</f>
        <v>0</v>
      </c>
      <c r="AN3973" s="13" t="str">
        <f>IF(AH3973="","No inspection date",IF(AI3973&lt;0,"Negative chronology",IF(AI3973&lt;=30,"0-30",IF(AI3973&lt;=60,"31-60",IF(AI3973&lt;=90,"61-90",IF(AI3973&lt;=180,"91-180","181+"))))))</f>
        <v>181+</v>
      </c>
      <c r="AO3973" s="13" t="str">
        <f>IF(OR(ISNUMBER(SEARCH("COMPLETED",K3973)),ISNUMBER(SEARCH("CLOSED",K3973))),"Closed/Completed","Other Active/Issued")</f>
        <v>Closed/Completed</v>
      </c>
    </row>
    <row r="3974" spans="1:41">
      <c r="A3974" t="s">
        <v>19784</v>
      </c>
      <c r="B3974" t="s">
        <v>87</v>
      </c>
      <c r="C3974" t="s">
        <v>87</v>
      </c>
      <c r="D3974" t="s">
        <v>88</v>
      </c>
      <c r="F3974" t="s">
        <v>19785</v>
      </c>
      <c r="H3974" t="s">
        <v>19190</v>
      </c>
      <c r="I3974" t="s">
        <v>1149</v>
      </c>
      <c r="J3974" t="s">
        <v>137</v>
      </c>
      <c r="K3974" t="s">
        <v>93</v>
      </c>
      <c r="L3974" t="s">
        <v>93</v>
      </c>
      <c r="M3974" t="s">
        <v>19786</v>
      </c>
      <c r="N3974" s="9">
        <v>98109</v>
      </c>
      <c r="O3974" t="s">
        <v>19787</v>
      </c>
      <c r="P3974" s="10">
        <v>47.62067103</v>
      </c>
      <c r="Q3974" s="10">
        <v>-122.34072906</v>
      </c>
      <c r="R3974" t="s">
        <v>19788</v>
      </c>
      <c r="S3974" s="7">
        <v>1</v>
      </c>
      <c r="T3974" s="7">
        <v>2021</v>
      </c>
      <c r="U3974" s="7">
        <v>1</v>
      </c>
      <c r="V3974">
        <v>3</v>
      </c>
      <c r="W3974">
        <v>2021</v>
      </c>
      <c r="X3974">
        <v>1</v>
      </c>
      <c r="Y3974" t="b">
        <v>0</v>
      </c>
      <c r="Z3974" t="b">
        <v>0</v>
      </c>
      <c r="AA3974">
        <v>54</v>
      </c>
      <c r="AB3974">
        <v>7</v>
      </c>
      <c r="AC3974" t="b">
        <v>0</v>
      </c>
      <c r="AD3974" t="b">
        <v>1</v>
      </c>
      <c r="AE3974" t="b">
        <v>0</v>
      </c>
      <c r="AF3974" t="b">
        <v>1</v>
      </c>
      <c r="AG3974" s="11">
        <v>44203</v>
      </c>
      <c r="AH3974" s="11">
        <v>44257</v>
      </c>
      <c r="AI3974" s="12">
        <f>IF(OR(AG3974="",AH3974=""),"",AH3974-AG3974)</f>
        <v>54.0</v>
      </c>
      <c r="AJ3974" s="13" t="b">
        <f>IF(OR(AI3974="",AA3974=""),"",AI3974=AA3974)</f>
        <v>1</v>
      </c>
      <c r="AK3974" s="13" t="b">
        <f>IF(AI3974="","",AI3974&gt;60)</f>
        <v>0</v>
      </c>
      <c r="AL3974" s="13" t="b">
        <f>IF(OR(Y3974=TRUE,AH3974=""),TRUE,FALSE)</f>
        <v>0</v>
      </c>
      <c r="AM3974" s="13" t="b">
        <f>IF(AI3974="","",AI3974&lt;0)</f>
        <v>0</v>
      </c>
      <c r="AN3974" s="13" t="str">
        <f>IF(AH3974="","No inspection date",IF(AI3974&lt;0,"Negative chronology",IF(AI3974&lt;=30,"0-30",IF(AI3974&lt;=60,"31-60",IF(AI3974&lt;=90,"61-90",IF(AI3974&lt;=180,"91-180","181+"))))))</f>
        <v>31-60</v>
      </c>
      <c r="AO3974" s="13" t="str">
        <f>IF(OR(ISNUMBER(SEARCH("COMPLETED",K3974)),ISNUMBER(SEARCH("CLOSED",K3974))),"Closed/Completed","Other Active/Issued")</f>
        <v>Closed/Completed</v>
      </c>
    </row>
    <row r="3975" spans="1:41">
      <c r="A3975" t="s">
        <v>19789</v>
      </c>
      <c r="B3975" t="s">
        <v>87</v>
      </c>
      <c r="C3975" t="s">
        <v>87</v>
      </c>
      <c r="D3975" t="s">
        <v>88</v>
      </c>
      <c r="F3975" t="s">
        <v>19790</v>
      </c>
      <c r="G3975" t="s">
        <v>19791</v>
      </c>
      <c r="H3975" t="s">
        <v>19190</v>
      </c>
      <c r="K3975" t="s">
        <v>93</v>
      </c>
      <c r="L3975" t="s">
        <v>93</v>
      </c>
      <c r="M3975" t="s">
        <v>19792</v>
      </c>
      <c r="N3975" s="9">
        <v>98103</v>
      </c>
      <c r="O3975" t="s">
        <v>19793</v>
      </c>
      <c r="P3975" s="10">
        <v>47.66305363</v>
      </c>
      <c r="Q3975" s="10">
        <v>-122.34234399</v>
      </c>
      <c r="R3975" t="s">
        <v>19794</v>
      </c>
      <c r="S3975" s="7">
        <v>1</v>
      </c>
      <c r="T3975" s="7">
        <v>2021</v>
      </c>
      <c r="U3975" s="7">
        <v>1</v>
      </c>
      <c r="Y3975" t="b">
        <v>1</v>
      </c>
      <c r="Z3975" t="b">
        <v>1</v>
      </c>
      <c r="AB3975">
        <v>4</v>
      </c>
      <c r="AC3975" t="b">
        <v>0</v>
      </c>
      <c r="AD3975" t="b">
        <v>1</v>
      </c>
      <c r="AE3975" t="b">
        <v>0</v>
      </c>
      <c r="AF3975" t="b">
        <v>1</v>
      </c>
      <c r="AG3975" s="11">
        <v>44203</v>
      </c>
      <c r="AI3975" s="12">
        <f>IF(OR(AG3975="",AH3975=""),"",AH3975-AG3975)</f>
        <v/>
      </c>
      <c r="AJ3975" s="13">
        <f>IF(OR(AI3975="",AA3975=""),"",AI3975=AA3975)</f>
        <v/>
      </c>
      <c r="AK3975" s="13">
        <f>IF(AI3975="","",AI3975&gt;60)</f>
        <v/>
      </c>
      <c r="AL3975" s="13" t="b">
        <f>IF(OR(Y3975=TRUE,AH3975=""),TRUE,FALSE)</f>
        <v>1</v>
      </c>
      <c r="AM3975" s="13">
        <f>IF(AI3975="","",AI3975&lt;0)</f>
        <v/>
      </c>
      <c r="AN3975" s="13" t="str">
        <f>IF(AH3975="","No inspection date",IF(AI3975&lt;0,"Negative chronology",IF(AI3975&lt;=30,"0-30",IF(AI3975&lt;=60,"31-60",IF(AI3975&lt;=90,"61-90",IF(AI3975&lt;=180,"91-180","181+"))))))</f>
        <v>No inspection date</v>
      </c>
      <c r="AO3975" s="13" t="str">
        <f>IF(OR(ISNUMBER(SEARCH("COMPLETED",K3975)),ISNUMBER(SEARCH("CLOSED",K3975))),"Closed/Completed","Other Active/Issued")</f>
        <v>Closed/Completed</v>
      </c>
    </row>
    <row r="3976" spans="1:41">
      <c r="A3976" t="s">
        <v>19795</v>
      </c>
      <c r="B3976" t="s">
        <v>87</v>
      </c>
      <c r="C3976" t="s">
        <v>87</v>
      </c>
      <c r="D3976" t="s">
        <v>88</v>
      </c>
      <c r="F3976" t="s">
        <v>17570</v>
      </c>
      <c r="H3976" t="s">
        <v>19190</v>
      </c>
      <c r="K3976" t="s">
        <v>115</v>
      </c>
      <c r="L3976" t="s">
        <v>115</v>
      </c>
      <c r="M3976" t="s">
        <v>19796</v>
      </c>
      <c r="N3976" s="9">
        <v>98109</v>
      </c>
      <c r="O3976" t="s">
        <v>19797</v>
      </c>
      <c r="P3976" s="10">
        <v>47.62982557</v>
      </c>
      <c r="Q3976" s="10">
        <v>-122.35707945</v>
      </c>
      <c r="R3976" t="s">
        <v>19798</v>
      </c>
      <c r="S3976" s="7">
        <v>1</v>
      </c>
      <c r="T3976" s="7">
        <v>2021</v>
      </c>
      <c r="U3976" s="7">
        <v>1</v>
      </c>
      <c r="Y3976" t="b">
        <v>1</v>
      </c>
      <c r="Z3976" t="b">
        <v>1</v>
      </c>
      <c r="AB3976">
        <v>7</v>
      </c>
      <c r="AC3976" t="b">
        <v>0</v>
      </c>
      <c r="AD3976" t="b">
        <v>1</v>
      </c>
      <c r="AE3976" t="b">
        <v>0</v>
      </c>
      <c r="AF3976" t="b">
        <v>1</v>
      </c>
      <c r="AG3976" s="11">
        <v>44203</v>
      </c>
      <c r="AI3976" s="12">
        <f>IF(OR(AG3976="",AH3976=""),"",AH3976-AG3976)</f>
        <v/>
      </c>
      <c r="AJ3976" s="13">
        <f>IF(OR(AI3976="",AA3976=""),"",AI3976=AA3976)</f>
        <v/>
      </c>
      <c r="AK3976" s="13">
        <f>IF(AI3976="","",AI3976&gt;60)</f>
        <v/>
      </c>
      <c r="AL3976" s="13" t="b">
        <f>IF(OR(Y3976=TRUE,AH3976=""),TRUE,FALSE)</f>
        <v>1</v>
      </c>
      <c r="AM3976" s="13">
        <f>IF(AI3976="","",AI3976&lt;0)</f>
        <v/>
      </c>
      <c r="AN3976" s="13" t="str">
        <f>IF(AH3976="","No inspection date",IF(AI3976&lt;0,"Negative chronology",IF(AI3976&lt;=30,"0-30",IF(AI3976&lt;=60,"31-60",IF(AI3976&lt;=90,"61-90",IF(AI3976&lt;=180,"91-180","181+"))))))</f>
        <v>No inspection date</v>
      </c>
      <c r="AO3976" s="13" t="str">
        <f>IF(OR(ISNUMBER(SEARCH("COMPLETED",K3976)),ISNUMBER(SEARCH("CLOSED",K3976))),"Closed/Completed","Other Active/Issued")</f>
        <v>Other Active/Issued</v>
      </c>
    </row>
    <row r="3977" spans="1:41">
      <c r="A3977" t="s">
        <v>19799</v>
      </c>
      <c r="B3977" t="s">
        <v>87</v>
      </c>
      <c r="C3977" t="s">
        <v>87</v>
      </c>
      <c r="D3977" t="s">
        <v>88</v>
      </c>
      <c r="F3977" t="s">
        <v>19800</v>
      </c>
      <c r="H3977" t="s">
        <v>15929</v>
      </c>
      <c r="I3977" t="s">
        <v>19206</v>
      </c>
      <c r="J3977" t="s">
        <v>137</v>
      </c>
      <c r="K3977" t="s">
        <v>93</v>
      </c>
      <c r="L3977" t="s">
        <v>93</v>
      </c>
      <c r="M3977" t="s">
        <v>2128</v>
      </c>
      <c r="N3977" s="9">
        <v>98125</v>
      </c>
      <c r="O3977" t="s">
        <v>19801</v>
      </c>
      <c r="P3977" s="10">
        <v>47.73037576</v>
      </c>
      <c r="Q3977" s="10">
        <v>-122.29273624</v>
      </c>
      <c r="R3977" t="s">
        <v>2130</v>
      </c>
      <c r="S3977" s="7">
        <v>1</v>
      </c>
      <c r="T3977" s="7">
        <v>2021</v>
      </c>
      <c r="U3977" s="7">
        <v>1</v>
      </c>
      <c r="V3977">
        <v>1</v>
      </c>
      <c r="W3977">
        <v>2021</v>
      </c>
      <c r="X3977">
        <v>1</v>
      </c>
      <c r="Y3977" t="b">
        <v>0</v>
      </c>
      <c r="Z3977" t="b">
        <v>0</v>
      </c>
      <c r="AA3977">
        <v>20</v>
      </c>
      <c r="AB3977">
        <v>5</v>
      </c>
      <c r="AC3977" t="b">
        <v>0</v>
      </c>
      <c r="AD3977" t="b">
        <v>1</v>
      </c>
      <c r="AE3977" t="b">
        <v>0</v>
      </c>
      <c r="AF3977" t="b">
        <v>1</v>
      </c>
      <c r="AG3977" s="11">
        <v>44204</v>
      </c>
      <c r="AH3977" s="11">
        <v>44224</v>
      </c>
      <c r="AI3977" s="12">
        <f>IF(OR(AG3977="",AH3977=""),"",AH3977-AG3977)</f>
        <v>20.0</v>
      </c>
      <c r="AJ3977" s="13" t="b">
        <f>IF(OR(AI3977="",AA3977=""),"",AI3977=AA3977)</f>
        <v>1</v>
      </c>
      <c r="AK3977" s="13" t="b">
        <f>IF(AI3977="","",AI3977&gt;60)</f>
        <v>0</v>
      </c>
      <c r="AL3977" s="13" t="b">
        <f>IF(OR(Y3977=TRUE,AH3977=""),TRUE,FALSE)</f>
        <v>0</v>
      </c>
      <c r="AM3977" s="13" t="b">
        <f>IF(AI3977="","",AI3977&lt;0)</f>
        <v>0</v>
      </c>
      <c r="AN3977" s="13" t="str">
        <f>IF(AH3977="","No inspection date",IF(AI3977&lt;0,"Negative chronology",IF(AI3977&lt;=30,"0-30",IF(AI3977&lt;=60,"31-60",IF(AI3977&lt;=90,"61-90",IF(AI3977&lt;=180,"91-180","181+"))))))</f>
        <v>0-30</v>
      </c>
      <c r="AO3977" s="13" t="str">
        <f>IF(OR(ISNUMBER(SEARCH("COMPLETED",K3977)),ISNUMBER(SEARCH("CLOSED",K3977))),"Closed/Completed","Other Active/Issued")</f>
        <v>Closed/Completed</v>
      </c>
    </row>
    <row r="3978" spans="1:41">
      <c r="A3978" t="s">
        <v>19802</v>
      </c>
      <c r="B3978" t="s">
        <v>87</v>
      </c>
      <c r="C3978" t="s">
        <v>87</v>
      </c>
      <c r="D3978" t="s">
        <v>88</v>
      </c>
      <c r="F3978" t="s">
        <v>19803</v>
      </c>
      <c r="G3978" t="s">
        <v>19804</v>
      </c>
      <c r="H3978" t="s">
        <v>15929</v>
      </c>
      <c r="I3978" t="s">
        <v>19805</v>
      </c>
      <c r="J3978" t="s">
        <v>205</v>
      </c>
      <c r="K3978" t="s">
        <v>93</v>
      </c>
      <c r="L3978" t="s">
        <v>93</v>
      </c>
      <c r="M3978" t="s">
        <v>19806</v>
      </c>
      <c r="N3978" s="9">
        <v>98136</v>
      </c>
      <c r="O3978" t="s">
        <v>19807</v>
      </c>
      <c r="P3978" s="10">
        <v>47.5456343</v>
      </c>
      <c r="Q3978" s="10">
        <v>-122.3978303</v>
      </c>
      <c r="R3978" t="s">
        <v>19808</v>
      </c>
      <c r="S3978" s="7">
        <v>1</v>
      </c>
      <c r="T3978" s="7">
        <v>2021</v>
      </c>
      <c r="U3978" s="7">
        <v>1</v>
      </c>
      <c r="V3978">
        <v>11</v>
      </c>
      <c r="W3978">
        <v>2021</v>
      </c>
      <c r="X3978">
        <v>4</v>
      </c>
      <c r="Y3978" t="b">
        <v>0</v>
      </c>
      <c r="Z3978" t="b">
        <v>0</v>
      </c>
      <c r="AA3978">
        <v>298</v>
      </c>
      <c r="AB3978">
        <v>1</v>
      </c>
      <c r="AC3978" t="b">
        <v>0</v>
      </c>
      <c r="AD3978" t="b">
        <v>1</v>
      </c>
      <c r="AE3978" t="b">
        <v>0</v>
      </c>
      <c r="AF3978" t="b">
        <v>1</v>
      </c>
      <c r="AG3978" s="11">
        <v>44204</v>
      </c>
      <c r="AH3978" s="11">
        <v>44502</v>
      </c>
      <c r="AI3978" s="12">
        <f>IF(OR(AG3978="",AH3978=""),"",AH3978-AG3978)</f>
        <v>298.0</v>
      </c>
      <c r="AJ3978" s="13" t="b">
        <f>IF(OR(AI3978="",AA3978=""),"",AI3978=AA3978)</f>
        <v>1</v>
      </c>
      <c r="AK3978" s="13" t="b">
        <f>IF(AI3978="","",AI3978&gt;60)</f>
        <v>1</v>
      </c>
      <c r="AL3978" s="13" t="b">
        <f>IF(OR(Y3978=TRUE,AH3978=""),TRUE,FALSE)</f>
        <v>0</v>
      </c>
      <c r="AM3978" s="13" t="b">
        <f>IF(AI3978="","",AI3978&lt;0)</f>
        <v>0</v>
      </c>
      <c r="AN3978" s="13" t="str">
        <f>IF(AH3978="","No inspection date",IF(AI3978&lt;0,"Negative chronology",IF(AI3978&lt;=30,"0-30",IF(AI3978&lt;=60,"31-60",IF(AI3978&lt;=90,"61-90",IF(AI3978&lt;=180,"91-180","181+"))))))</f>
        <v>181+</v>
      </c>
      <c r="AO3978" s="13" t="str">
        <f>IF(OR(ISNUMBER(SEARCH("COMPLETED",K3978)),ISNUMBER(SEARCH("CLOSED",K3978))),"Closed/Completed","Other Active/Issued")</f>
        <v>Closed/Completed</v>
      </c>
    </row>
    <row r="3979" spans="1:41">
      <c r="A3979" t="s">
        <v>19809</v>
      </c>
      <c r="B3979" t="s">
        <v>87</v>
      </c>
      <c r="C3979" t="s">
        <v>87</v>
      </c>
      <c r="D3979" t="s">
        <v>88</v>
      </c>
      <c r="F3979" t="s">
        <v>19810</v>
      </c>
      <c r="G3979" t="s">
        <v>19811</v>
      </c>
      <c r="H3979" t="s">
        <v>18969</v>
      </c>
      <c r="I3979" t="s">
        <v>7656</v>
      </c>
      <c r="J3979" t="s">
        <v>137</v>
      </c>
      <c r="K3979" t="s">
        <v>93</v>
      </c>
      <c r="L3979" t="s">
        <v>93</v>
      </c>
      <c r="O3979" t="s">
        <v>19812</v>
      </c>
      <c r="S3979" s="7">
        <v>1</v>
      </c>
      <c r="T3979" s="7">
        <v>2021</v>
      </c>
      <c r="U3979" s="7">
        <v>1</v>
      </c>
      <c r="V3979">
        <v>6</v>
      </c>
      <c r="W3979">
        <v>2021</v>
      </c>
      <c r="X3979">
        <v>2</v>
      </c>
      <c r="Y3979" t="b">
        <v>0</v>
      </c>
      <c r="Z3979" t="b">
        <v>0</v>
      </c>
      <c r="AA3979">
        <v>163</v>
      </c>
      <c r="AC3979" t="b">
        <v>0</v>
      </c>
      <c r="AD3979" t="b">
        <v>1</v>
      </c>
      <c r="AE3979" t="b">
        <v>0</v>
      </c>
      <c r="AF3979" t="b">
        <v>1</v>
      </c>
      <c r="AG3979" s="11">
        <v>44207</v>
      </c>
      <c r="AH3979" s="11">
        <v>44370</v>
      </c>
      <c r="AI3979" s="12">
        <f>IF(OR(AG3979="",AH3979=""),"",AH3979-AG3979)</f>
        <v>163.0</v>
      </c>
      <c r="AJ3979" s="13" t="b">
        <f>IF(OR(AI3979="",AA3979=""),"",AI3979=AA3979)</f>
        <v>1</v>
      </c>
      <c r="AK3979" s="13" t="b">
        <f>IF(AI3979="","",AI3979&gt;60)</f>
        <v>1</v>
      </c>
      <c r="AL3979" s="13" t="b">
        <f>IF(OR(Y3979=TRUE,AH3979=""),TRUE,FALSE)</f>
        <v>0</v>
      </c>
      <c r="AM3979" s="13" t="b">
        <f>IF(AI3979="","",AI3979&lt;0)</f>
        <v>0</v>
      </c>
      <c r="AN3979" s="13" t="str">
        <f>IF(AH3979="","No inspection date",IF(AI3979&lt;0,"Negative chronology",IF(AI3979&lt;=30,"0-30",IF(AI3979&lt;=60,"31-60",IF(AI3979&lt;=90,"61-90",IF(AI3979&lt;=180,"91-180","181+"))))))</f>
        <v>91-180</v>
      </c>
      <c r="AO3979" s="13" t="str">
        <f>IF(OR(ISNUMBER(SEARCH("COMPLETED",K3979)),ISNUMBER(SEARCH("CLOSED",K3979))),"Closed/Completed","Other Active/Issued")</f>
        <v>Closed/Completed</v>
      </c>
    </row>
    <row r="3980" spans="1:41">
      <c r="A3980" t="s">
        <v>19813</v>
      </c>
      <c r="B3980" t="s">
        <v>87</v>
      </c>
      <c r="C3980" t="s">
        <v>87</v>
      </c>
      <c r="D3980" t="s">
        <v>88</v>
      </c>
      <c r="F3980" t="s">
        <v>19814</v>
      </c>
      <c r="H3980" t="s">
        <v>18969</v>
      </c>
      <c r="I3980" t="s">
        <v>19815</v>
      </c>
      <c r="J3980" t="s">
        <v>137</v>
      </c>
      <c r="K3980" t="s">
        <v>93</v>
      </c>
      <c r="L3980" t="s">
        <v>93</v>
      </c>
      <c r="M3980" t="s">
        <v>8185</v>
      </c>
      <c r="O3980" t="s">
        <v>19816</v>
      </c>
      <c r="P3980" s="10">
        <v>47.6577388</v>
      </c>
      <c r="Q3980" s="10">
        <v>-122.31896837</v>
      </c>
      <c r="R3980" t="s">
        <v>8187</v>
      </c>
      <c r="S3980" s="7">
        <v>1</v>
      </c>
      <c r="T3980" s="7">
        <v>2021</v>
      </c>
      <c r="U3980" s="7">
        <v>1</v>
      </c>
      <c r="V3980">
        <v>1</v>
      </c>
      <c r="W3980">
        <v>2021</v>
      </c>
      <c r="X3980">
        <v>1</v>
      </c>
      <c r="Y3980" t="b">
        <v>0</v>
      </c>
      <c r="Z3980" t="b">
        <v>0</v>
      </c>
      <c r="AA3980">
        <v>15</v>
      </c>
      <c r="AB3980">
        <v>4</v>
      </c>
      <c r="AC3980" t="b">
        <v>0</v>
      </c>
      <c r="AD3980" t="b">
        <v>1</v>
      </c>
      <c r="AE3980" t="b">
        <v>0</v>
      </c>
      <c r="AF3980" t="b">
        <v>1</v>
      </c>
      <c r="AG3980" s="11">
        <v>44207</v>
      </c>
      <c r="AH3980" s="11">
        <v>44222</v>
      </c>
      <c r="AI3980" s="12">
        <f>IF(OR(AG3980="",AH3980=""),"",AH3980-AG3980)</f>
        <v>15.0</v>
      </c>
      <c r="AJ3980" s="13" t="b">
        <f>IF(OR(AI3980="",AA3980=""),"",AI3980=AA3980)</f>
        <v>1</v>
      </c>
      <c r="AK3980" s="13" t="b">
        <f>IF(AI3980="","",AI3980&gt;60)</f>
        <v>0</v>
      </c>
      <c r="AL3980" s="13" t="b">
        <f>IF(OR(Y3980=TRUE,AH3980=""),TRUE,FALSE)</f>
        <v>0</v>
      </c>
      <c r="AM3980" s="13" t="b">
        <f>IF(AI3980="","",AI3980&lt;0)</f>
        <v>0</v>
      </c>
      <c r="AN3980" s="13" t="str">
        <f>IF(AH3980="","No inspection date",IF(AI3980&lt;0,"Negative chronology",IF(AI3980&lt;=30,"0-30",IF(AI3980&lt;=60,"31-60",IF(AI3980&lt;=90,"61-90",IF(AI3980&lt;=180,"91-180","181+"))))))</f>
        <v>0-30</v>
      </c>
      <c r="AO3980" s="13" t="str">
        <f>IF(OR(ISNUMBER(SEARCH("COMPLETED",K3980)),ISNUMBER(SEARCH("CLOSED",K3980))),"Closed/Completed","Other Active/Issued")</f>
        <v>Closed/Completed</v>
      </c>
    </row>
    <row r="3981" spans="1:41">
      <c r="A3981" t="s">
        <v>19817</v>
      </c>
      <c r="B3981" t="s">
        <v>87</v>
      </c>
      <c r="C3981" t="s">
        <v>87</v>
      </c>
      <c r="D3981" t="s">
        <v>88</v>
      </c>
      <c r="F3981" t="s">
        <v>19818</v>
      </c>
      <c r="H3981" t="s">
        <v>18969</v>
      </c>
      <c r="I3981" t="s">
        <v>19206</v>
      </c>
      <c r="J3981" t="s">
        <v>137</v>
      </c>
      <c r="K3981" t="s">
        <v>93</v>
      </c>
      <c r="L3981" t="s">
        <v>93</v>
      </c>
      <c r="M3981" t="s">
        <v>19819</v>
      </c>
      <c r="N3981" s="9">
        <v>98105</v>
      </c>
      <c r="O3981" t="s">
        <v>19820</v>
      </c>
      <c r="P3981" s="10">
        <v>47.665789</v>
      </c>
      <c r="Q3981" s="10">
        <v>-122.30916528</v>
      </c>
      <c r="R3981" t="s">
        <v>19821</v>
      </c>
      <c r="S3981" s="7">
        <v>1</v>
      </c>
      <c r="T3981" s="7">
        <v>2021</v>
      </c>
      <c r="U3981" s="7">
        <v>1</v>
      </c>
      <c r="V3981">
        <v>1</v>
      </c>
      <c r="W3981">
        <v>2021</v>
      </c>
      <c r="X3981">
        <v>1</v>
      </c>
      <c r="Y3981" t="b">
        <v>0</v>
      </c>
      <c r="Z3981" t="b">
        <v>0</v>
      </c>
      <c r="AA3981">
        <v>17</v>
      </c>
      <c r="AB3981">
        <v>4</v>
      </c>
      <c r="AC3981" t="b">
        <v>0</v>
      </c>
      <c r="AD3981" t="b">
        <v>1</v>
      </c>
      <c r="AE3981" t="b">
        <v>0</v>
      </c>
      <c r="AF3981" t="b">
        <v>1</v>
      </c>
      <c r="AG3981" s="11">
        <v>44207</v>
      </c>
      <c r="AH3981" s="11">
        <v>44224</v>
      </c>
      <c r="AI3981" s="12">
        <f>IF(OR(AG3981="",AH3981=""),"",AH3981-AG3981)</f>
        <v>17.0</v>
      </c>
      <c r="AJ3981" s="13" t="b">
        <f>IF(OR(AI3981="",AA3981=""),"",AI3981=AA3981)</f>
        <v>1</v>
      </c>
      <c r="AK3981" s="13" t="b">
        <f>IF(AI3981="","",AI3981&gt;60)</f>
        <v>0</v>
      </c>
      <c r="AL3981" s="13" t="b">
        <f>IF(OR(Y3981=TRUE,AH3981=""),TRUE,FALSE)</f>
        <v>0</v>
      </c>
      <c r="AM3981" s="13" t="b">
        <f>IF(AI3981="","",AI3981&lt;0)</f>
        <v>0</v>
      </c>
      <c r="AN3981" s="13" t="str">
        <f>IF(AH3981="","No inspection date",IF(AI3981&lt;0,"Negative chronology",IF(AI3981&lt;=30,"0-30",IF(AI3981&lt;=60,"31-60",IF(AI3981&lt;=90,"61-90",IF(AI3981&lt;=180,"91-180","181+"))))))</f>
        <v>0-30</v>
      </c>
      <c r="AO3981" s="13" t="str">
        <f>IF(OR(ISNUMBER(SEARCH("COMPLETED",K3981)),ISNUMBER(SEARCH("CLOSED",K3981))),"Closed/Completed","Other Active/Issued")</f>
        <v>Closed/Completed</v>
      </c>
    </row>
    <row r="3982" spans="1:41">
      <c r="A3982" t="s">
        <v>19822</v>
      </c>
      <c r="B3982" t="s">
        <v>87</v>
      </c>
      <c r="C3982" t="s">
        <v>87</v>
      </c>
      <c r="D3982" t="s">
        <v>88</v>
      </c>
      <c r="F3982" t="s">
        <v>19823</v>
      </c>
      <c r="G3982" t="s">
        <v>19824</v>
      </c>
      <c r="H3982" t="s">
        <v>5974</v>
      </c>
      <c r="I3982" t="s">
        <v>5974</v>
      </c>
      <c r="J3982" t="s">
        <v>93</v>
      </c>
      <c r="K3982" t="s">
        <v>100</v>
      </c>
      <c r="L3982" t="s">
        <v>100</v>
      </c>
      <c r="M3982" t="s">
        <v>19825</v>
      </c>
      <c r="N3982" s="9">
        <v>98118</v>
      </c>
      <c r="O3982" t="s">
        <v>19826</v>
      </c>
      <c r="P3982" s="10">
        <v>47.55504117</v>
      </c>
      <c r="Q3982" s="10">
        <v>-122.26865653</v>
      </c>
      <c r="R3982" t="s">
        <v>19827</v>
      </c>
      <c r="S3982" s="7">
        <v>1</v>
      </c>
      <c r="T3982" s="7">
        <v>2021</v>
      </c>
      <c r="U3982" s="7">
        <v>1</v>
      </c>
      <c r="V3982">
        <v>1</v>
      </c>
      <c r="W3982">
        <v>2021</v>
      </c>
      <c r="X3982">
        <v>1</v>
      </c>
      <c r="Y3982" t="b">
        <v>0</v>
      </c>
      <c r="Z3982" t="b">
        <v>0</v>
      </c>
      <c r="AA3982">
        <v>0</v>
      </c>
      <c r="AB3982">
        <v>2</v>
      </c>
      <c r="AC3982" t="b">
        <v>0</v>
      </c>
      <c r="AD3982" t="b">
        <v>1</v>
      </c>
      <c r="AE3982" t="b">
        <v>0</v>
      </c>
      <c r="AF3982" t="b">
        <v>1</v>
      </c>
      <c r="AG3982" s="11">
        <v>44208</v>
      </c>
      <c r="AH3982" s="11">
        <v>44208</v>
      </c>
      <c r="AI3982" s="12">
        <f>IF(OR(AG3982="",AH3982=""),"",AH3982-AG3982)</f>
        <v>0.0</v>
      </c>
      <c r="AJ3982" s="13" t="b">
        <f>IF(OR(AI3982="",AA3982=""),"",AI3982=AA3982)</f>
        <v>1</v>
      </c>
      <c r="AK3982" s="13" t="b">
        <f>IF(AI3982="","",AI3982&gt;60)</f>
        <v>0</v>
      </c>
      <c r="AL3982" s="13" t="b">
        <f>IF(OR(Y3982=TRUE,AH3982=""),TRUE,FALSE)</f>
        <v>0</v>
      </c>
      <c r="AM3982" s="13" t="b">
        <f>IF(AI3982="","",AI3982&lt;0)</f>
        <v>0</v>
      </c>
      <c r="AN3982" s="13" t="str">
        <f>IF(AH3982="","No inspection date",IF(AI3982&lt;0,"Negative chronology",IF(AI3982&lt;=30,"0-30",IF(AI3982&lt;=60,"31-60",IF(AI3982&lt;=90,"61-90",IF(AI3982&lt;=180,"91-180","181+"))))))</f>
        <v>0-30</v>
      </c>
      <c r="AO3982" s="13" t="str">
        <f>IF(OR(ISNUMBER(SEARCH("COMPLETED",K3982)),ISNUMBER(SEARCH("CLOSED",K3982))),"Closed/Completed","Other Active/Issued")</f>
        <v>Other Active/Issued</v>
      </c>
    </row>
    <row r="3983" spans="1:41">
      <c r="A3983" t="s">
        <v>19828</v>
      </c>
      <c r="B3983" t="s">
        <v>87</v>
      </c>
      <c r="C3983" t="s">
        <v>87</v>
      </c>
      <c r="D3983" t="s">
        <v>88</v>
      </c>
      <c r="F3983" t="s">
        <v>19829</v>
      </c>
      <c r="G3983" t="s">
        <v>19830</v>
      </c>
      <c r="H3983" t="s">
        <v>5974</v>
      </c>
      <c r="I3983" t="s">
        <v>19831</v>
      </c>
      <c r="J3983" t="s">
        <v>205</v>
      </c>
      <c r="K3983" t="s">
        <v>93</v>
      </c>
      <c r="L3983" t="s">
        <v>93</v>
      </c>
      <c r="M3983" t="s">
        <v>19832</v>
      </c>
      <c r="O3983" t="s">
        <v>19833</v>
      </c>
      <c r="P3983" s="10">
        <v>47.62596455</v>
      </c>
      <c r="Q3983" s="10">
        <v>-122.31592064</v>
      </c>
      <c r="R3983" t="s">
        <v>19834</v>
      </c>
      <c r="S3983" s="7">
        <v>1</v>
      </c>
      <c r="T3983" s="7">
        <v>2021</v>
      </c>
      <c r="U3983" s="7">
        <v>1</v>
      </c>
      <c r="V3983">
        <v>8</v>
      </c>
      <c r="W3983">
        <v>2021</v>
      </c>
      <c r="X3983">
        <v>3</v>
      </c>
      <c r="Y3983" t="b">
        <v>0</v>
      </c>
      <c r="Z3983" t="b">
        <v>0</v>
      </c>
      <c r="AA3983">
        <v>230</v>
      </c>
      <c r="AB3983">
        <v>3</v>
      </c>
      <c r="AC3983" t="b">
        <v>0</v>
      </c>
      <c r="AD3983" t="b">
        <v>1</v>
      </c>
      <c r="AE3983" t="b">
        <v>0</v>
      </c>
      <c r="AF3983" t="b">
        <v>1</v>
      </c>
      <c r="AG3983" s="11">
        <v>44208</v>
      </c>
      <c r="AH3983" s="11">
        <v>44438</v>
      </c>
      <c r="AI3983" s="12">
        <f>IF(OR(AG3983="",AH3983=""),"",AH3983-AG3983)</f>
        <v>230.0</v>
      </c>
      <c r="AJ3983" s="13" t="b">
        <f>IF(OR(AI3983="",AA3983=""),"",AI3983=AA3983)</f>
        <v>1</v>
      </c>
      <c r="AK3983" s="13" t="b">
        <f>IF(AI3983="","",AI3983&gt;60)</f>
        <v>1</v>
      </c>
      <c r="AL3983" s="13" t="b">
        <f>IF(OR(Y3983=TRUE,AH3983=""),TRUE,FALSE)</f>
        <v>0</v>
      </c>
      <c r="AM3983" s="13" t="b">
        <f>IF(AI3983="","",AI3983&lt;0)</f>
        <v>0</v>
      </c>
      <c r="AN3983" s="13" t="str">
        <f>IF(AH3983="","No inspection date",IF(AI3983&lt;0,"Negative chronology",IF(AI3983&lt;=30,"0-30",IF(AI3983&lt;=60,"31-60",IF(AI3983&lt;=90,"61-90",IF(AI3983&lt;=180,"91-180","181+"))))))</f>
        <v>181+</v>
      </c>
      <c r="AO3983" s="13" t="str">
        <f>IF(OR(ISNUMBER(SEARCH("COMPLETED",K3983)),ISNUMBER(SEARCH("CLOSED",K3983))),"Closed/Completed","Other Active/Issued")</f>
        <v>Closed/Completed</v>
      </c>
    </row>
    <row r="3984" spans="1:41">
      <c r="A3984" t="s">
        <v>19835</v>
      </c>
      <c r="B3984" t="s">
        <v>87</v>
      </c>
      <c r="C3984" t="s">
        <v>87</v>
      </c>
      <c r="D3984" t="s">
        <v>88</v>
      </c>
      <c r="F3984" t="s">
        <v>19836</v>
      </c>
      <c r="G3984" t="s">
        <v>19837</v>
      </c>
      <c r="H3984" t="s">
        <v>5974</v>
      </c>
      <c r="K3984" t="s">
        <v>93</v>
      </c>
      <c r="L3984" t="s">
        <v>93</v>
      </c>
      <c r="M3984" t="s">
        <v>968</v>
      </c>
      <c r="N3984" s="9">
        <v>98125</v>
      </c>
      <c r="O3984" t="s">
        <v>19838</v>
      </c>
      <c r="P3984" s="10">
        <v>47.719668</v>
      </c>
      <c r="Q3984" s="10">
        <v>-122.30785056</v>
      </c>
      <c r="R3984" t="s">
        <v>970</v>
      </c>
      <c r="S3984" s="7">
        <v>1</v>
      </c>
      <c r="T3984" s="7">
        <v>2021</v>
      </c>
      <c r="U3984" s="7">
        <v>1</v>
      </c>
      <c r="Y3984" t="b">
        <v>1</v>
      </c>
      <c r="Z3984" t="b">
        <v>1</v>
      </c>
      <c r="AB3984">
        <v>5</v>
      </c>
      <c r="AC3984" t="b">
        <v>0</v>
      </c>
      <c r="AD3984" t="b">
        <v>1</v>
      </c>
      <c r="AE3984" t="b">
        <v>0</v>
      </c>
      <c r="AF3984" t="b">
        <v>1</v>
      </c>
      <c r="AG3984" s="11">
        <v>44208</v>
      </c>
      <c r="AI3984" s="12">
        <f>IF(OR(AG3984="",AH3984=""),"",AH3984-AG3984)</f>
        <v/>
      </c>
      <c r="AJ3984" s="13">
        <f>IF(OR(AI3984="",AA3984=""),"",AI3984=AA3984)</f>
        <v/>
      </c>
      <c r="AK3984" s="13">
        <f>IF(AI3984="","",AI3984&gt;60)</f>
        <v/>
      </c>
      <c r="AL3984" s="13" t="b">
        <f>IF(OR(Y3984=TRUE,AH3984=""),TRUE,FALSE)</f>
        <v>1</v>
      </c>
      <c r="AM3984" s="13">
        <f>IF(AI3984="","",AI3984&lt;0)</f>
        <v/>
      </c>
      <c r="AN3984" s="13" t="str">
        <f>IF(AH3984="","No inspection date",IF(AI3984&lt;0,"Negative chronology",IF(AI3984&lt;=30,"0-30",IF(AI3984&lt;=60,"31-60",IF(AI3984&lt;=90,"61-90",IF(AI3984&lt;=180,"91-180","181+"))))))</f>
        <v>No inspection date</v>
      </c>
      <c r="AO3984" s="13" t="str">
        <f>IF(OR(ISNUMBER(SEARCH("COMPLETED",K3984)),ISNUMBER(SEARCH("CLOSED",K3984))),"Closed/Completed","Other Active/Issued")</f>
        <v>Closed/Completed</v>
      </c>
    </row>
    <row r="3985" spans="1:41">
      <c r="A3985" t="s">
        <v>19839</v>
      </c>
      <c r="B3985" t="s">
        <v>87</v>
      </c>
      <c r="C3985" t="s">
        <v>87</v>
      </c>
      <c r="D3985" t="s">
        <v>88</v>
      </c>
      <c r="F3985" t="s">
        <v>19840</v>
      </c>
      <c r="H3985" t="s">
        <v>15947</v>
      </c>
      <c r="I3985" t="s">
        <v>7832</v>
      </c>
      <c r="J3985" t="s">
        <v>137</v>
      </c>
      <c r="K3985" t="s">
        <v>93</v>
      </c>
      <c r="L3985" t="s">
        <v>93</v>
      </c>
      <c r="M3985" t="s">
        <v>19841</v>
      </c>
      <c r="N3985" s="9">
        <v>98118</v>
      </c>
      <c r="O3985" t="s">
        <v>19842</v>
      </c>
      <c r="P3985" s="10">
        <v>47.52265273</v>
      </c>
      <c r="Q3985" s="10">
        <v>-122.27842948</v>
      </c>
      <c r="R3985" t="s">
        <v>19843</v>
      </c>
      <c r="S3985" s="7">
        <v>1</v>
      </c>
      <c r="T3985" s="7">
        <v>2021</v>
      </c>
      <c r="U3985" s="7">
        <v>1</v>
      </c>
      <c r="V3985">
        <v>10</v>
      </c>
      <c r="W3985">
        <v>2022</v>
      </c>
      <c r="X3985">
        <v>4</v>
      </c>
      <c r="Y3985" t="b">
        <v>0</v>
      </c>
      <c r="Z3985" t="b">
        <v>0</v>
      </c>
      <c r="AA3985">
        <v>651</v>
      </c>
      <c r="AB3985">
        <v>2</v>
      </c>
      <c r="AC3985" t="b">
        <v>0</v>
      </c>
      <c r="AD3985" t="b">
        <v>1</v>
      </c>
      <c r="AE3985" t="b">
        <v>0</v>
      </c>
      <c r="AF3985" t="b">
        <v>1</v>
      </c>
      <c r="AG3985" s="11">
        <v>44209</v>
      </c>
      <c r="AH3985" s="11">
        <v>44860</v>
      </c>
      <c r="AI3985" s="12">
        <f>IF(OR(AG3985="",AH3985=""),"",AH3985-AG3985)</f>
        <v>651.0</v>
      </c>
      <c r="AJ3985" s="13" t="b">
        <f>IF(OR(AI3985="",AA3985=""),"",AI3985=AA3985)</f>
        <v>1</v>
      </c>
      <c r="AK3985" s="13" t="b">
        <f>IF(AI3985="","",AI3985&gt;60)</f>
        <v>1</v>
      </c>
      <c r="AL3985" s="13" t="b">
        <f>IF(OR(Y3985=TRUE,AH3985=""),TRUE,FALSE)</f>
        <v>0</v>
      </c>
      <c r="AM3985" s="13" t="b">
        <f>IF(AI3985="","",AI3985&lt;0)</f>
        <v>0</v>
      </c>
      <c r="AN3985" s="13" t="str">
        <f>IF(AH3985="","No inspection date",IF(AI3985&lt;0,"Negative chronology",IF(AI3985&lt;=30,"0-30",IF(AI3985&lt;=60,"31-60",IF(AI3985&lt;=90,"61-90",IF(AI3985&lt;=180,"91-180","181+"))))))</f>
        <v>181+</v>
      </c>
      <c r="AO3985" s="13" t="str">
        <f>IF(OR(ISNUMBER(SEARCH("COMPLETED",K3985)),ISNUMBER(SEARCH("CLOSED",K3985))),"Closed/Completed","Other Active/Issued")</f>
        <v>Closed/Completed</v>
      </c>
    </row>
    <row r="3986" spans="1:41">
      <c r="A3986" t="s">
        <v>19844</v>
      </c>
      <c r="B3986" t="s">
        <v>87</v>
      </c>
      <c r="C3986" t="s">
        <v>87</v>
      </c>
      <c r="D3986" t="s">
        <v>88</v>
      </c>
      <c r="F3986" t="s">
        <v>380</v>
      </c>
      <c r="G3986" t="s">
        <v>19845</v>
      </c>
      <c r="H3986" t="s">
        <v>19846</v>
      </c>
      <c r="K3986" t="s">
        <v>778</v>
      </c>
      <c r="L3986" t="s">
        <v>778</v>
      </c>
      <c r="M3986" t="s">
        <v>9908</v>
      </c>
      <c r="N3986" s="9">
        <v>98126</v>
      </c>
      <c r="O3986" t="s">
        <v>19847</v>
      </c>
      <c r="P3986" s="10">
        <v>47.58328893</v>
      </c>
      <c r="Q3986" s="10">
        <v>-122.37455822</v>
      </c>
      <c r="R3986" t="s">
        <v>9910</v>
      </c>
      <c r="S3986" s="7">
        <v>1</v>
      </c>
      <c r="T3986" s="7">
        <v>2021</v>
      </c>
      <c r="U3986" s="7">
        <v>1</v>
      </c>
      <c r="Y3986" t="b">
        <v>1</v>
      </c>
      <c r="Z3986" t="b">
        <v>1</v>
      </c>
      <c r="AB3986">
        <v>1</v>
      </c>
      <c r="AC3986" t="b">
        <v>0</v>
      </c>
      <c r="AD3986" t="b">
        <v>1</v>
      </c>
      <c r="AE3986" t="b">
        <v>0</v>
      </c>
      <c r="AF3986" t="b">
        <v>1</v>
      </c>
      <c r="AG3986" s="11">
        <v>44210</v>
      </c>
      <c r="AI3986" s="12">
        <f>IF(OR(AG3986="",AH3986=""),"",AH3986-AG3986)</f>
        <v/>
      </c>
      <c r="AJ3986" s="13">
        <f>IF(OR(AI3986="",AA3986=""),"",AI3986=AA3986)</f>
        <v/>
      </c>
      <c r="AK3986" s="13">
        <f>IF(AI3986="","",AI3986&gt;60)</f>
        <v/>
      </c>
      <c r="AL3986" s="13" t="b">
        <f>IF(OR(Y3986=TRUE,AH3986=""),TRUE,FALSE)</f>
        <v>1</v>
      </c>
      <c r="AM3986" s="13">
        <f>IF(AI3986="","",AI3986&lt;0)</f>
        <v/>
      </c>
      <c r="AN3986" s="13" t="str">
        <f>IF(AH3986="","No inspection date",IF(AI3986&lt;0,"Negative chronology",IF(AI3986&lt;=30,"0-30",IF(AI3986&lt;=60,"31-60",IF(AI3986&lt;=90,"61-90",IF(AI3986&lt;=180,"91-180","181+"))))))</f>
        <v>No inspection date</v>
      </c>
      <c r="AO3986" s="13" t="str">
        <f>IF(OR(ISNUMBER(SEARCH("COMPLETED",K3986)),ISNUMBER(SEARCH("CLOSED",K3986))),"Closed/Completed","Other Active/Issued")</f>
        <v>Other Active/Issued</v>
      </c>
    </row>
    <row r="3987" spans="1:41">
      <c r="A3987" t="s">
        <v>19848</v>
      </c>
      <c r="B3987" t="s">
        <v>87</v>
      </c>
      <c r="C3987" t="s">
        <v>87</v>
      </c>
      <c r="D3987" t="s">
        <v>88</v>
      </c>
      <c r="F3987" t="s">
        <v>6116</v>
      </c>
      <c r="H3987" t="s">
        <v>19846</v>
      </c>
      <c r="I3987" t="s">
        <v>7614</v>
      </c>
      <c r="J3987" t="s">
        <v>137</v>
      </c>
      <c r="K3987" t="s">
        <v>93</v>
      </c>
      <c r="L3987" t="s">
        <v>93</v>
      </c>
      <c r="M3987" t="s">
        <v>19849</v>
      </c>
      <c r="N3987" s="9">
        <v>98118</v>
      </c>
      <c r="O3987" t="s">
        <v>19850</v>
      </c>
      <c r="P3987" s="10">
        <v>47.53282622</v>
      </c>
      <c r="Q3987" s="10">
        <v>-122.27408162</v>
      </c>
      <c r="R3987" t="s">
        <v>19851</v>
      </c>
      <c r="S3987" s="7">
        <v>1</v>
      </c>
      <c r="T3987" s="7">
        <v>2021</v>
      </c>
      <c r="U3987" s="7">
        <v>1</v>
      </c>
      <c r="V3987">
        <v>1</v>
      </c>
      <c r="W3987">
        <v>2021</v>
      </c>
      <c r="X3987">
        <v>1</v>
      </c>
      <c r="Y3987" t="b">
        <v>0</v>
      </c>
      <c r="Z3987" t="b">
        <v>0</v>
      </c>
      <c r="AA3987">
        <v>5</v>
      </c>
      <c r="AB3987">
        <v>2</v>
      </c>
      <c r="AC3987" t="b">
        <v>0</v>
      </c>
      <c r="AD3987" t="b">
        <v>1</v>
      </c>
      <c r="AE3987" t="b">
        <v>0</v>
      </c>
      <c r="AF3987" t="b">
        <v>1</v>
      </c>
      <c r="AG3987" s="11">
        <v>44210</v>
      </c>
      <c r="AH3987" s="11">
        <v>44215</v>
      </c>
      <c r="AI3987" s="12">
        <f>IF(OR(AG3987="",AH3987=""),"",AH3987-AG3987)</f>
        <v>5.0</v>
      </c>
      <c r="AJ3987" s="13" t="b">
        <f>IF(OR(AI3987="",AA3987=""),"",AI3987=AA3987)</f>
        <v>1</v>
      </c>
      <c r="AK3987" s="13" t="b">
        <f>IF(AI3987="","",AI3987&gt;60)</f>
        <v>0</v>
      </c>
      <c r="AL3987" s="13" t="b">
        <f>IF(OR(Y3987=TRUE,AH3987=""),TRUE,FALSE)</f>
        <v>0</v>
      </c>
      <c r="AM3987" s="13" t="b">
        <f>IF(AI3987="","",AI3987&lt;0)</f>
        <v>0</v>
      </c>
      <c r="AN3987" s="13" t="str">
        <f>IF(AH3987="","No inspection date",IF(AI3987&lt;0,"Negative chronology",IF(AI3987&lt;=30,"0-30",IF(AI3987&lt;=60,"31-60",IF(AI3987&lt;=90,"61-90",IF(AI3987&lt;=180,"91-180","181+"))))))</f>
        <v>0-30</v>
      </c>
      <c r="AO3987" s="13" t="str">
        <f>IF(OR(ISNUMBER(SEARCH("COMPLETED",K3987)),ISNUMBER(SEARCH("CLOSED",K3987))),"Closed/Completed","Other Active/Issued")</f>
        <v>Closed/Completed</v>
      </c>
    </row>
    <row r="3988" spans="1:41">
      <c r="A3988" t="s">
        <v>19852</v>
      </c>
      <c r="B3988" t="s">
        <v>87</v>
      </c>
      <c r="C3988" t="s">
        <v>87</v>
      </c>
      <c r="D3988" t="s">
        <v>88</v>
      </c>
      <c r="F3988" t="s">
        <v>380</v>
      </c>
      <c r="G3988" t="s">
        <v>19853</v>
      </c>
      <c r="H3988" t="s">
        <v>19846</v>
      </c>
      <c r="K3988" t="s">
        <v>115</v>
      </c>
      <c r="L3988" t="s">
        <v>115</v>
      </c>
      <c r="M3988" t="s">
        <v>19854</v>
      </c>
      <c r="N3988" s="9">
        <v>98144</v>
      </c>
      <c r="O3988" t="s">
        <v>19855</v>
      </c>
      <c r="P3988" s="10">
        <v>47.57176318</v>
      </c>
      <c r="Q3988" s="10">
        <v>-122.29439749</v>
      </c>
      <c r="R3988" t="s">
        <v>19856</v>
      </c>
      <c r="S3988" s="7">
        <v>1</v>
      </c>
      <c r="T3988" s="7">
        <v>2021</v>
      </c>
      <c r="U3988" s="7">
        <v>1</v>
      </c>
      <c r="Y3988" t="b">
        <v>1</v>
      </c>
      <c r="Z3988" t="b">
        <v>1</v>
      </c>
      <c r="AB3988">
        <v>2</v>
      </c>
      <c r="AC3988" t="b">
        <v>0</v>
      </c>
      <c r="AD3988" t="b">
        <v>1</v>
      </c>
      <c r="AE3988" t="b">
        <v>0</v>
      </c>
      <c r="AF3988" t="b">
        <v>1</v>
      </c>
      <c r="AG3988" s="11">
        <v>44210</v>
      </c>
      <c r="AI3988" s="12">
        <f>IF(OR(AG3988="",AH3988=""),"",AH3988-AG3988)</f>
        <v/>
      </c>
      <c r="AJ3988" s="13">
        <f>IF(OR(AI3988="",AA3988=""),"",AI3988=AA3988)</f>
        <v/>
      </c>
      <c r="AK3988" s="13">
        <f>IF(AI3988="","",AI3988&gt;60)</f>
        <v/>
      </c>
      <c r="AL3988" s="13" t="b">
        <f>IF(OR(Y3988=TRUE,AH3988=""),TRUE,FALSE)</f>
        <v>1</v>
      </c>
      <c r="AM3988" s="13">
        <f>IF(AI3988="","",AI3988&lt;0)</f>
        <v/>
      </c>
      <c r="AN3988" s="13" t="str">
        <f>IF(AH3988="","No inspection date",IF(AI3988&lt;0,"Negative chronology",IF(AI3988&lt;=30,"0-30",IF(AI3988&lt;=60,"31-60",IF(AI3988&lt;=90,"61-90",IF(AI3988&lt;=180,"91-180","181+"))))))</f>
        <v>No inspection date</v>
      </c>
      <c r="AO3988" s="13" t="str">
        <f>IF(OR(ISNUMBER(SEARCH("COMPLETED",K3988)),ISNUMBER(SEARCH("CLOSED",K3988))),"Closed/Completed","Other Active/Issued")</f>
        <v>Other Active/Issued</v>
      </c>
    </row>
    <row r="3989" spans="1:41">
      <c r="A3989" t="s">
        <v>19857</v>
      </c>
      <c r="B3989" t="s">
        <v>87</v>
      </c>
      <c r="C3989" t="s">
        <v>87</v>
      </c>
      <c r="D3989" t="s">
        <v>88</v>
      </c>
      <c r="G3989" t="s">
        <v>5959</v>
      </c>
      <c r="H3989" t="s">
        <v>18827</v>
      </c>
      <c r="K3989" t="s">
        <v>115</v>
      </c>
      <c r="L3989" t="s">
        <v>115</v>
      </c>
      <c r="M3989" t="s">
        <v>19613</v>
      </c>
      <c r="N3989" s="9">
        <v>98117</v>
      </c>
      <c r="O3989" t="s">
        <v>19858</v>
      </c>
      <c r="P3989" s="10">
        <v>47.6824371</v>
      </c>
      <c r="Q3989" s="10">
        <v>-122.37641432</v>
      </c>
      <c r="R3989" t="s">
        <v>19615</v>
      </c>
      <c r="S3989" s="7">
        <v>1</v>
      </c>
      <c r="T3989" s="7">
        <v>2021</v>
      </c>
      <c r="U3989" s="7">
        <v>1</v>
      </c>
      <c r="Y3989" t="b">
        <v>1</v>
      </c>
      <c r="Z3989" t="b">
        <v>1</v>
      </c>
      <c r="AB3989">
        <v>6</v>
      </c>
      <c r="AC3989" t="b">
        <v>0</v>
      </c>
      <c r="AD3989" t="b">
        <v>1</v>
      </c>
      <c r="AE3989" t="b">
        <v>0</v>
      </c>
      <c r="AF3989" t="b">
        <v>1</v>
      </c>
      <c r="AG3989" s="11">
        <v>44211</v>
      </c>
      <c r="AI3989" s="12">
        <f>IF(OR(AG3989="",AH3989=""),"",AH3989-AG3989)</f>
        <v/>
      </c>
      <c r="AJ3989" s="13">
        <f>IF(OR(AI3989="",AA3989=""),"",AI3989=AA3989)</f>
        <v/>
      </c>
      <c r="AK3989" s="13">
        <f>IF(AI3989="","",AI3989&gt;60)</f>
        <v/>
      </c>
      <c r="AL3989" s="13" t="b">
        <f>IF(OR(Y3989=TRUE,AH3989=""),TRUE,FALSE)</f>
        <v>1</v>
      </c>
      <c r="AM3989" s="13">
        <f>IF(AI3989="","",AI3989&lt;0)</f>
        <v/>
      </c>
      <c r="AN3989" s="13" t="str">
        <f>IF(AH3989="","No inspection date",IF(AI3989&lt;0,"Negative chronology",IF(AI3989&lt;=30,"0-30",IF(AI3989&lt;=60,"31-60",IF(AI3989&lt;=90,"61-90",IF(AI3989&lt;=180,"91-180","181+"))))))</f>
        <v>No inspection date</v>
      </c>
      <c r="AO3989" s="13" t="str">
        <f>IF(OR(ISNUMBER(SEARCH("COMPLETED",K3989)),ISNUMBER(SEARCH("CLOSED",K3989))),"Closed/Completed","Other Active/Issued")</f>
        <v>Other Active/Issued</v>
      </c>
    </row>
    <row r="3990" spans="1:41">
      <c r="A3990" t="s">
        <v>19859</v>
      </c>
      <c r="B3990" t="s">
        <v>87</v>
      </c>
      <c r="C3990" t="s">
        <v>87</v>
      </c>
      <c r="D3990" t="s">
        <v>88</v>
      </c>
      <c r="F3990" t="s">
        <v>380</v>
      </c>
      <c r="G3990" t="s">
        <v>19860</v>
      </c>
      <c r="H3990" t="s">
        <v>18827</v>
      </c>
      <c r="K3990" t="s">
        <v>100</v>
      </c>
      <c r="L3990" t="s">
        <v>100</v>
      </c>
      <c r="M3990" t="s">
        <v>10022</v>
      </c>
      <c r="N3990" s="9">
        <v>98144</v>
      </c>
      <c r="O3990" t="s">
        <v>19861</v>
      </c>
      <c r="P3990" s="10">
        <v>47.57192417</v>
      </c>
      <c r="Q3990" s="10">
        <v>-122.29450282</v>
      </c>
      <c r="R3990" t="s">
        <v>10024</v>
      </c>
      <c r="S3990" s="7">
        <v>1</v>
      </c>
      <c r="T3990" s="7">
        <v>2021</v>
      </c>
      <c r="U3990" s="7">
        <v>1</v>
      </c>
      <c r="Y3990" t="b">
        <v>1</v>
      </c>
      <c r="Z3990" t="b">
        <v>1</v>
      </c>
      <c r="AB3990">
        <v>2</v>
      </c>
      <c r="AC3990" t="b">
        <v>0</v>
      </c>
      <c r="AD3990" t="b">
        <v>1</v>
      </c>
      <c r="AE3990" t="b">
        <v>0</v>
      </c>
      <c r="AF3990" t="b">
        <v>1</v>
      </c>
      <c r="AG3990" s="11">
        <v>44211</v>
      </c>
      <c r="AI3990" s="12">
        <f>IF(OR(AG3990="",AH3990=""),"",AH3990-AG3990)</f>
        <v/>
      </c>
      <c r="AJ3990" s="13">
        <f>IF(OR(AI3990="",AA3990=""),"",AI3990=AA3990)</f>
        <v/>
      </c>
      <c r="AK3990" s="13">
        <f>IF(AI3990="","",AI3990&gt;60)</f>
        <v/>
      </c>
      <c r="AL3990" s="13" t="b">
        <f>IF(OR(Y3990=TRUE,AH3990=""),TRUE,FALSE)</f>
        <v>1</v>
      </c>
      <c r="AM3990" s="13">
        <f>IF(AI3990="","",AI3990&lt;0)</f>
        <v/>
      </c>
      <c r="AN3990" s="13" t="str">
        <f>IF(AH3990="","No inspection date",IF(AI3990&lt;0,"Negative chronology",IF(AI3990&lt;=30,"0-30",IF(AI3990&lt;=60,"31-60",IF(AI3990&lt;=90,"61-90",IF(AI3990&lt;=180,"91-180","181+"))))))</f>
        <v>No inspection date</v>
      </c>
      <c r="AO3990" s="13" t="str">
        <f>IF(OR(ISNUMBER(SEARCH("COMPLETED",K3990)),ISNUMBER(SEARCH("CLOSED",K3990))),"Closed/Completed","Other Active/Issued")</f>
        <v>Other Active/Issued</v>
      </c>
    </row>
    <row r="3991" spans="1:41">
      <c r="A3991" t="s">
        <v>19862</v>
      </c>
      <c r="B3991" t="s">
        <v>87</v>
      </c>
      <c r="C3991" t="s">
        <v>87</v>
      </c>
      <c r="D3991" t="s">
        <v>88</v>
      </c>
      <c r="G3991" t="s">
        <v>7397</v>
      </c>
      <c r="H3991" t="s">
        <v>19863</v>
      </c>
      <c r="I3991" t="s">
        <v>13794</v>
      </c>
      <c r="J3991" t="s">
        <v>93</v>
      </c>
      <c r="K3991" t="s">
        <v>93</v>
      </c>
      <c r="L3991" t="s">
        <v>93</v>
      </c>
      <c r="M3991" t="s">
        <v>8253</v>
      </c>
      <c r="N3991" s="9">
        <v>98106</v>
      </c>
      <c r="O3991" t="s">
        <v>19864</v>
      </c>
      <c r="P3991" s="10">
        <v>47.52320019</v>
      </c>
      <c r="Q3991" s="10">
        <v>-122.3464756</v>
      </c>
      <c r="R3991" t="s">
        <v>8255</v>
      </c>
      <c r="S3991" s="7">
        <v>1</v>
      </c>
      <c r="T3991" s="7">
        <v>2021</v>
      </c>
      <c r="U3991" s="7">
        <v>1</v>
      </c>
      <c r="V3991">
        <v>5</v>
      </c>
      <c r="W3991">
        <v>2021</v>
      </c>
      <c r="X3991">
        <v>2</v>
      </c>
      <c r="Y3991" t="b">
        <v>0</v>
      </c>
      <c r="Z3991" t="b">
        <v>0</v>
      </c>
      <c r="AA3991">
        <v>112</v>
      </c>
      <c r="AB3991">
        <v>1</v>
      </c>
      <c r="AC3991" t="b">
        <v>0</v>
      </c>
      <c r="AD3991" t="b">
        <v>1</v>
      </c>
      <c r="AE3991" t="b">
        <v>0</v>
      </c>
      <c r="AF3991" t="b">
        <v>1</v>
      </c>
      <c r="AG3991" s="11">
        <v>44216</v>
      </c>
      <c r="AH3991" s="11">
        <v>44328</v>
      </c>
      <c r="AI3991" s="12">
        <f>IF(OR(AG3991="",AH3991=""),"",AH3991-AG3991)</f>
        <v>112.0</v>
      </c>
      <c r="AJ3991" s="13" t="b">
        <f>IF(OR(AI3991="",AA3991=""),"",AI3991=AA3991)</f>
        <v>1</v>
      </c>
      <c r="AK3991" s="13" t="b">
        <f>IF(AI3991="","",AI3991&gt;60)</f>
        <v>1</v>
      </c>
      <c r="AL3991" s="13" t="b">
        <f>IF(OR(Y3991=TRUE,AH3991=""),TRUE,FALSE)</f>
        <v>0</v>
      </c>
      <c r="AM3991" s="13" t="b">
        <f>IF(AI3991="","",AI3991&lt;0)</f>
        <v>0</v>
      </c>
      <c r="AN3991" s="13" t="str">
        <f>IF(AH3991="","No inspection date",IF(AI3991&lt;0,"Negative chronology",IF(AI3991&lt;=30,"0-30",IF(AI3991&lt;=60,"31-60",IF(AI3991&lt;=90,"61-90",IF(AI3991&lt;=180,"91-180","181+"))))))</f>
        <v>91-180</v>
      </c>
      <c r="AO3991" s="13" t="str">
        <f>IF(OR(ISNUMBER(SEARCH("COMPLETED",K3991)),ISNUMBER(SEARCH("CLOSED",K3991))),"Closed/Completed","Other Active/Issued")</f>
        <v>Closed/Completed</v>
      </c>
    </row>
    <row r="3992" spans="1:41">
      <c r="A3992" t="s">
        <v>19865</v>
      </c>
      <c r="B3992" t="s">
        <v>87</v>
      </c>
      <c r="C3992" t="s">
        <v>87</v>
      </c>
      <c r="D3992" t="s">
        <v>88</v>
      </c>
      <c r="F3992" t="s">
        <v>19866</v>
      </c>
      <c r="H3992" t="s">
        <v>19863</v>
      </c>
      <c r="K3992" t="s">
        <v>115</v>
      </c>
      <c r="L3992" t="s">
        <v>115</v>
      </c>
      <c r="M3992" t="s">
        <v>19867</v>
      </c>
      <c r="N3992" s="9">
        <v>98126</v>
      </c>
      <c r="O3992" t="s">
        <v>19868</v>
      </c>
      <c r="P3992" s="10">
        <v>47.53133921</v>
      </c>
      <c r="Q3992" s="10">
        <v>-122.37625307</v>
      </c>
      <c r="R3992" t="s">
        <v>19869</v>
      </c>
      <c r="S3992" s="7">
        <v>1</v>
      </c>
      <c r="T3992" s="7">
        <v>2021</v>
      </c>
      <c r="U3992" s="7">
        <v>1</v>
      </c>
      <c r="Y3992" t="b">
        <v>1</v>
      </c>
      <c r="Z3992" t="b">
        <v>1</v>
      </c>
      <c r="AB3992">
        <v>1</v>
      </c>
      <c r="AC3992" t="b">
        <v>0</v>
      </c>
      <c r="AD3992" t="b">
        <v>1</v>
      </c>
      <c r="AE3992" t="b">
        <v>0</v>
      </c>
      <c r="AF3992" t="b">
        <v>1</v>
      </c>
      <c r="AG3992" s="11">
        <v>44216</v>
      </c>
      <c r="AI3992" s="12">
        <f>IF(OR(AG3992="",AH3992=""),"",AH3992-AG3992)</f>
        <v/>
      </c>
      <c r="AJ3992" s="13">
        <f>IF(OR(AI3992="",AA3992=""),"",AI3992=AA3992)</f>
        <v/>
      </c>
      <c r="AK3992" s="13">
        <f>IF(AI3992="","",AI3992&gt;60)</f>
        <v/>
      </c>
      <c r="AL3992" s="13" t="b">
        <f>IF(OR(Y3992=TRUE,AH3992=""),TRUE,FALSE)</f>
        <v>1</v>
      </c>
      <c r="AM3992" s="13">
        <f>IF(AI3992="","",AI3992&lt;0)</f>
        <v/>
      </c>
      <c r="AN3992" s="13" t="str">
        <f>IF(AH3992="","No inspection date",IF(AI3992&lt;0,"Negative chronology",IF(AI3992&lt;=30,"0-30",IF(AI3992&lt;=60,"31-60",IF(AI3992&lt;=90,"61-90",IF(AI3992&lt;=180,"91-180","181+"))))))</f>
        <v>No inspection date</v>
      </c>
      <c r="AO3992" s="13" t="str">
        <f>IF(OR(ISNUMBER(SEARCH("COMPLETED",K3992)),ISNUMBER(SEARCH("CLOSED",K3992))),"Closed/Completed","Other Active/Issued")</f>
        <v>Other Active/Issued</v>
      </c>
    </row>
    <row r="3993" spans="1:41">
      <c r="A3993" t="s">
        <v>19870</v>
      </c>
      <c r="B3993" t="s">
        <v>87</v>
      </c>
      <c r="C3993" t="s">
        <v>87</v>
      </c>
      <c r="D3993" t="s">
        <v>88</v>
      </c>
      <c r="G3993" t="s">
        <v>6860</v>
      </c>
      <c r="H3993" t="s">
        <v>19863</v>
      </c>
      <c r="K3993" t="s">
        <v>93</v>
      </c>
      <c r="L3993" t="s">
        <v>93</v>
      </c>
      <c r="M3993" t="s">
        <v>7941</v>
      </c>
      <c r="N3993" s="9">
        <v>98106</v>
      </c>
      <c r="O3993" t="s">
        <v>19871</v>
      </c>
      <c r="P3993" s="10">
        <v>47.55717853</v>
      </c>
      <c r="Q3993" s="10">
        <v>-122.36332654</v>
      </c>
      <c r="R3993" t="s">
        <v>7943</v>
      </c>
      <c r="S3993" s="7">
        <v>1</v>
      </c>
      <c r="T3993" s="7">
        <v>2021</v>
      </c>
      <c r="U3993" s="7">
        <v>1</v>
      </c>
      <c r="Y3993" t="b">
        <v>1</v>
      </c>
      <c r="Z3993" t="b">
        <v>1</v>
      </c>
      <c r="AB3993">
        <v>1</v>
      </c>
      <c r="AC3993" t="b">
        <v>0</v>
      </c>
      <c r="AD3993" t="b">
        <v>1</v>
      </c>
      <c r="AE3993" t="b">
        <v>0</v>
      </c>
      <c r="AF3993" t="b">
        <v>1</v>
      </c>
      <c r="AG3993" s="11">
        <v>44216</v>
      </c>
      <c r="AI3993" s="12">
        <f>IF(OR(AG3993="",AH3993=""),"",AH3993-AG3993)</f>
        <v/>
      </c>
      <c r="AJ3993" s="13">
        <f>IF(OR(AI3993="",AA3993=""),"",AI3993=AA3993)</f>
        <v/>
      </c>
      <c r="AK3993" s="13">
        <f>IF(AI3993="","",AI3993&gt;60)</f>
        <v/>
      </c>
      <c r="AL3993" s="13" t="b">
        <f>IF(OR(Y3993=TRUE,AH3993=""),TRUE,FALSE)</f>
        <v>1</v>
      </c>
      <c r="AM3993" s="13">
        <f>IF(AI3993="","",AI3993&lt;0)</f>
        <v/>
      </c>
      <c r="AN3993" s="13" t="str">
        <f>IF(AH3993="","No inspection date",IF(AI3993&lt;0,"Negative chronology",IF(AI3993&lt;=30,"0-30",IF(AI3993&lt;=60,"31-60",IF(AI3993&lt;=90,"61-90",IF(AI3993&lt;=180,"91-180","181+"))))))</f>
        <v>No inspection date</v>
      </c>
      <c r="AO3993" s="13" t="str">
        <f>IF(OR(ISNUMBER(SEARCH("COMPLETED",K3993)),ISNUMBER(SEARCH("CLOSED",K3993))),"Closed/Completed","Other Active/Issued")</f>
        <v>Closed/Completed</v>
      </c>
    </row>
    <row r="3994" spans="1:41">
      <c r="A3994" t="s">
        <v>19872</v>
      </c>
      <c r="B3994" t="s">
        <v>87</v>
      </c>
      <c r="C3994" t="s">
        <v>87</v>
      </c>
      <c r="D3994" t="s">
        <v>88</v>
      </c>
      <c r="F3994" t="s">
        <v>19873</v>
      </c>
      <c r="G3994" t="s">
        <v>5920</v>
      </c>
      <c r="H3994" t="s">
        <v>19863</v>
      </c>
      <c r="I3994" t="s">
        <v>7614</v>
      </c>
      <c r="J3994" t="s">
        <v>93</v>
      </c>
      <c r="K3994" t="s">
        <v>93</v>
      </c>
      <c r="L3994" t="s">
        <v>93</v>
      </c>
      <c r="M3994" t="s">
        <v>17695</v>
      </c>
      <c r="N3994" s="9">
        <v>98122</v>
      </c>
      <c r="O3994" t="s">
        <v>19874</v>
      </c>
      <c r="P3994" s="10">
        <v>47.60289468</v>
      </c>
      <c r="Q3994" s="10">
        <v>-122.3052986</v>
      </c>
      <c r="R3994" t="s">
        <v>17697</v>
      </c>
      <c r="S3994" s="7">
        <v>1</v>
      </c>
      <c r="T3994" s="7">
        <v>2021</v>
      </c>
      <c r="U3994" s="7">
        <v>1</v>
      </c>
      <c r="V3994">
        <v>1</v>
      </c>
      <c r="W3994">
        <v>2021</v>
      </c>
      <c r="X3994">
        <v>1</v>
      </c>
      <c r="Y3994" t="b">
        <v>0</v>
      </c>
      <c r="Z3994" t="b">
        <v>0</v>
      </c>
      <c r="AA3994">
        <v>-1</v>
      </c>
      <c r="AB3994">
        <v>3</v>
      </c>
      <c r="AC3994" t="b">
        <v>0</v>
      </c>
      <c r="AD3994" t="b">
        <v>1</v>
      </c>
      <c r="AE3994" t="b">
        <v>0</v>
      </c>
      <c r="AF3994" t="b">
        <v>1</v>
      </c>
      <c r="AG3994" s="11">
        <v>44216</v>
      </c>
      <c r="AH3994" s="11">
        <v>44215</v>
      </c>
      <c r="AI3994" s="12">
        <f>IF(OR(AG3994="",AH3994=""),"",AH3994-AG3994)</f>
        <v>-1.0</v>
      </c>
      <c r="AJ3994" s="13" t="b">
        <f>IF(OR(AI3994="",AA3994=""),"",AI3994=AA3994)</f>
        <v>1</v>
      </c>
      <c r="AK3994" s="13" t="b">
        <f>IF(AI3994="","",AI3994&gt;60)</f>
        <v>0</v>
      </c>
      <c r="AL3994" s="13" t="b">
        <f>IF(OR(Y3994=TRUE,AH3994=""),TRUE,FALSE)</f>
        <v>0</v>
      </c>
      <c r="AM3994" s="13" t="b">
        <f>IF(AI3994="","",AI3994&lt;0)</f>
        <v>1</v>
      </c>
      <c r="AN3994" s="13" t="str">
        <f>IF(AH3994="","No inspection date",IF(AI3994&lt;0,"Negative chronology",IF(AI3994&lt;=30,"0-30",IF(AI3994&lt;=60,"31-60",IF(AI3994&lt;=90,"61-90",IF(AI3994&lt;=180,"91-180","181+"))))))</f>
        <v>Negative chronology</v>
      </c>
      <c r="AO3994" s="13" t="str">
        <f>IF(OR(ISNUMBER(SEARCH("COMPLETED",K3994)),ISNUMBER(SEARCH("CLOSED",K3994))),"Closed/Completed","Other Active/Issued")</f>
        <v>Closed/Completed</v>
      </c>
    </row>
    <row r="3995" spans="1:41">
      <c r="A3995" t="s">
        <v>19875</v>
      </c>
      <c r="B3995" t="s">
        <v>87</v>
      </c>
      <c r="C3995" t="s">
        <v>87</v>
      </c>
      <c r="D3995" t="s">
        <v>88</v>
      </c>
      <c r="F3995" t="s">
        <v>19876</v>
      </c>
      <c r="H3995" t="s">
        <v>19863</v>
      </c>
      <c r="I3995" t="s">
        <v>19104</v>
      </c>
      <c r="J3995" t="s">
        <v>137</v>
      </c>
      <c r="K3995" t="s">
        <v>93</v>
      </c>
      <c r="L3995" t="s">
        <v>93</v>
      </c>
      <c r="M3995" t="s">
        <v>19877</v>
      </c>
      <c r="N3995" s="9">
        <v>98144</v>
      </c>
      <c r="O3995" t="s">
        <v>19878</v>
      </c>
      <c r="P3995" s="10">
        <v>47.5721643</v>
      </c>
      <c r="Q3995" s="10">
        <v>-122.29301472</v>
      </c>
      <c r="R3995" t="s">
        <v>19879</v>
      </c>
      <c r="S3995" s="7">
        <v>1</v>
      </c>
      <c r="T3995" s="7">
        <v>2021</v>
      </c>
      <c r="U3995" s="7">
        <v>1</v>
      </c>
      <c r="V3995">
        <v>2</v>
      </c>
      <c r="W3995">
        <v>2021</v>
      </c>
      <c r="X3995">
        <v>1</v>
      </c>
      <c r="Y3995" t="b">
        <v>0</v>
      </c>
      <c r="Z3995" t="b">
        <v>0</v>
      </c>
      <c r="AA3995">
        <v>20</v>
      </c>
      <c r="AB3995">
        <v>2</v>
      </c>
      <c r="AC3995" t="b">
        <v>0</v>
      </c>
      <c r="AD3995" t="b">
        <v>1</v>
      </c>
      <c r="AE3995" t="b">
        <v>0</v>
      </c>
      <c r="AF3995" t="b">
        <v>1</v>
      </c>
      <c r="AG3995" s="11">
        <v>44216</v>
      </c>
      <c r="AH3995" s="11">
        <v>44236</v>
      </c>
      <c r="AI3995" s="12">
        <f>IF(OR(AG3995="",AH3995=""),"",AH3995-AG3995)</f>
        <v>20.0</v>
      </c>
      <c r="AJ3995" s="13" t="b">
        <f>IF(OR(AI3995="",AA3995=""),"",AI3995=AA3995)</f>
        <v>1</v>
      </c>
      <c r="AK3995" s="13" t="b">
        <f>IF(AI3995="","",AI3995&gt;60)</f>
        <v>0</v>
      </c>
      <c r="AL3995" s="13" t="b">
        <f>IF(OR(Y3995=TRUE,AH3995=""),TRUE,FALSE)</f>
        <v>0</v>
      </c>
      <c r="AM3995" s="13" t="b">
        <f>IF(AI3995="","",AI3995&lt;0)</f>
        <v>0</v>
      </c>
      <c r="AN3995" s="13" t="str">
        <f>IF(AH3995="","No inspection date",IF(AI3995&lt;0,"Negative chronology",IF(AI3995&lt;=30,"0-30",IF(AI3995&lt;=60,"31-60",IF(AI3995&lt;=90,"61-90",IF(AI3995&lt;=180,"91-180","181+"))))))</f>
        <v>0-30</v>
      </c>
      <c r="AO3995" s="13" t="str">
        <f>IF(OR(ISNUMBER(SEARCH("COMPLETED",K3995)),ISNUMBER(SEARCH("CLOSED",K3995))),"Closed/Completed","Other Active/Issued")</f>
        <v>Closed/Completed</v>
      </c>
    </row>
    <row r="3996" spans="1:41">
      <c r="A3996" t="s">
        <v>19880</v>
      </c>
      <c r="B3996" t="s">
        <v>87</v>
      </c>
      <c r="C3996" t="s">
        <v>87</v>
      </c>
      <c r="D3996" t="s">
        <v>88</v>
      </c>
      <c r="F3996" t="s">
        <v>19881</v>
      </c>
      <c r="G3996" t="s">
        <v>19882</v>
      </c>
      <c r="H3996" t="s">
        <v>19883</v>
      </c>
      <c r="K3996" t="s">
        <v>93</v>
      </c>
      <c r="L3996" t="s">
        <v>93</v>
      </c>
      <c r="M3996" t="s">
        <v>19884</v>
      </c>
      <c r="O3996" t="s">
        <v>19885</v>
      </c>
      <c r="P3996" s="10">
        <v>47.62901087</v>
      </c>
      <c r="Q3996" s="10">
        <v>-122.36926345</v>
      </c>
      <c r="R3996" t="s">
        <v>19886</v>
      </c>
      <c r="S3996" s="7">
        <v>1</v>
      </c>
      <c r="T3996" s="7">
        <v>2021</v>
      </c>
      <c r="U3996" s="7">
        <v>1</v>
      </c>
      <c r="Y3996" t="b">
        <v>1</v>
      </c>
      <c r="Z3996" t="b">
        <v>1</v>
      </c>
      <c r="AB3996">
        <v>7</v>
      </c>
      <c r="AC3996" t="b">
        <v>0</v>
      </c>
      <c r="AD3996" t="b">
        <v>1</v>
      </c>
      <c r="AE3996" t="b">
        <v>0</v>
      </c>
      <c r="AF3996" t="b">
        <v>1</v>
      </c>
      <c r="AG3996" s="11">
        <v>44217</v>
      </c>
      <c r="AI3996" s="12">
        <f>IF(OR(AG3996="",AH3996=""),"",AH3996-AG3996)</f>
        <v/>
      </c>
      <c r="AJ3996" s="13">
        <f>IF(OR(AI3996="",AA3996=""),"",AI3996=AA3996)</f>
        <v/>
      </c>
      <c r="AK3996" s="13">
        <f>IF(AI3996="","",AI3996&gt;60)</f>
        <v/>
      </c>
      <c r="AL3996" s="13" t="b">
        <f>IF(OR(Y3996=TRUE,AH3996=""),TRUE,FALSE)</f>
        <v>1</v>
      </c>
      <c r="AM3996" s="13">
        <f>IF(AI3996="","",AI3996&lt;0)</f>
        <v/>
      </c>
      <c r="AN3996" s="13" t="str">
        <f>IF(AH3996="","No inspection date",IF(AI3996&lt;0,"Negative chronology",IF(AI3996&lt;=30,"0-30",IF(AI3996&lt;=60,"31-60",IF(AI3996&lt;=90,"61-90",IF(AI3996&lt;=180,"91-180","181+"))))))</f>
        <v>No inspection date</v>
      </c>
      <c r="AO3996" s="13" t="str">
        <f>IF(OR(ISNUMBER(SEARCH("COMPLETED",K3996)),ISNUMBER(SEARCH("CLOSED",K3996))),"Closed/Completed","Other Active/Issued")</f>
        <v>Closed/Completed</v>
      </c>
    </row>
    <row r="3997" spans="1:41">
      <c r="A3997" t="s">
        <v>19887</v>
      </c>
      <c r="B3997" t="s">
        <v>87</v>
      </c>
      <c r="C3997" t="s">
        <v>87</v>
      </c>
      <c r="D3997" t="s">
        <v>88</v>
      </c>
      <c r="F3997" t="s">
        <v>19888</v>
      </c>
      <c r="G3997" t="s">
        <v>19889</v>
      </c>
      <c r="H3997" t="s">
        <v>19883</v>
      </c>
      <c r="I3997" t="s">
        <v>19890</v>
      </c>
      <c r="J3997" t="s">
        <v>93</v>
      </c>
      <c r="K3997" t="s">
        <v>93</v>
      </c>
      <c r="L3997" t="s">
        <v>93</v>
      </c>
      <c r="M3997" t="s">
        <v>19891</v>
      </c>
      <c r="N3997" s="9">
        <v>98117</v>
      </c>
      <c r="O3997" t="s">
        <v>19892</v>
      </c>
      <c r="P3997" s="10">
        <v>47.6972589</v>
      </c>
      <c r="Q3997" s="10">
        <v>-122.39946995</v>
      </c>
      <c r="R3997" t="s">
        <v>19893</v>
      </c>
      <c r="S3997" s="7">
        <v>1</v>
      </c>
      <c r="T3997" s="7">
        <v>2021</v>
      </c>
      <c r="U3997" s="7">
        <v>1</v>
      </c>
      <c r="V3997">
        <v>1</v>
      </c>
      <c r="W3997">
        <v>2022</v>
      </c>
      <c r="X3997">
        <v>1</v>
      </c>
      <c r="Y3997" t="b">
        <v>0</v>
      </c>
      <c r="Z3997" t="b">
        <v>0</v>
      </c>
      <c r="AA3997">
        <v>371</v>
      </c>
      <c r="AB3997">
        <v>6</v>
      </c>
      <c r="AC3997" t="b">
        <v>0</v>
      </c>
      <c r="AD3997" t="b">
        <v>1</v>
      </c>
      <c r="AE3997" t="b">
        <v>0</v>
      </c>
      <c r="AF3997" t="b">
        <v>1</v>
      </c>
      <c r="AG3997" s="11">
        <v>44217</v>
      </c>
      <c r="AH3997" s="11">
        <v>44588</v>
      </c>
      <c r="AI3997" s="12">
        <f>IF(OR(AG3997="",AH3997=""),"",AH3997-AG3997)</f>
        <v>371.0</v>
      </c>
      <c r="AJ3997" s="13" t="b">
        <f>IF(OR(AI3997="",AA3997=""),"",AI3997=AA3997)</f>
        <v>1</v>
      </c>
      <c r="AK3997" s="13" t="b">
        <f>IF(AI3997="","",AI3997&gt;60)</f>
        <v>1</v>
      </c>
      <c r="AL3997" s="13" t="b">
        <f>IF(OR(Y3997=TRUE,AH3997=""),TRUE,FALSE)</f>
        <v>0</v>
      </c>
      <c r="AM3997" s="13" t="b">
        <f>IF(AI3997="","",AI3997&lt;0)</f>
        <v>0</v>
      </c>
      <c r="AN3997" s="13" t="str">
        <f>IF(AH3997="","No inspection date",IF(AI3997&lt;0,"Negative chronology",IF(AI3997&lt;=30,"0-30",IF(AI3997&lt;=60,"31-60",IF(AI3997&lt;=90,"61-90",IF(AI3997&lt;=180,"91-180","181+"))))))</f>
        <v>181+</v>
      </c>
      <c r="AO3997" s="13" t="str">
        <f>IF(OR(ISNUMBER(SEARCH("COMPLETED",K3997)),ISNUMBER(SEARCH("CLOSED",K3997))),"Closed/Completed","Other Active/Issued")</f>
        <v>Closed/Completed</v>
      </c>
    </row>
    <row r="3998" spans="1:41">
      <c r="A3998" t="s">
        <v>19894</v>
      </c>
      <c r="B3998" t="s">
        <v>87</v>
      </c>
      <c r="C3998" t="s">
        <v>87</v>
      </c>
      <c r="D3998" t="s">
        <v>88</v>
      </c>
      <c r="F3998" t="s">
        <v>7397</v>
      </c>
      <c r="H3998" t="s">
        <v>19883</v>
      </c>
      <c r="I3998" t="s">
        <v>19206</v>
      </c>
      <c r="J3998" t="s">
        <v>137</v>
      </c>
      <c r="K3998" t="s">
        <v>93</v>
      </c>
      <c r="L3998" t="s">
        <v>93</v>
      </c>
      <c r="M3998" t="s">
        <v>7661</v>
      </c>
      <c r="O3998" t="s">
        <v>19895</v>
      </c>
      <c r="P3998" s="10">
        <v>47.68778525</v>
      </c>
      <c r="Q3998" s="10">
        <v>-122.37578115</v>
      </c>
      <c r="R3998" t="s">
        <v>7663</v>
      </c>
      <c r="S3998" s="7">
        <v>1</v>
      </c>
      <c r="T3998" s="7">
        <v>2021</v>
      </c>
      <c r="U3998" s="7">
        <v>1</v>
      </c>
      <c r="V3998">
        <v>1</v>
      </c>
      <c r="W3998">
        <v>2021</v>
      </c>
      <c r="X3998">
        <v>1</v>
      </c>
      <c r="Y3998" t="b">
        <v>0</v>
      </c>
      <c r="Z3998" t="b">
        <v>0</v>
      </c>
      <c r="AA3998">
        <v>7</v>
      </c>
      <c r="AB3998">
        <v>6</v>
      </c>
      <c r="AC3998" t="b">
        <v>0</v>
      </c>
      <c r="AD3998" t="b">
        <v>1</v>
      </c>
      <c r="AE3998" t="b">
        <v>0</v>
      </c>
      <c r="AF3998" t="b">
        <v>1</v>
      </c>
      <c r="AG3998" s="11">
        <v>44217</v>
      </c>
      <c r="AH3998" s="11">
        <v>44224</v>
      </c>
      <c r="AI3998" s="12">
        <f>IF(OR(AG3998="",AH3998=""),"",AH3998-AG3998)</f>
        <v>7.0</v>
      </c>
      <c r="AJ3998" s="13" t="b">
        <f>IF(OR(AI3998="",AA3998=""),"",AI3998=AA3998)</f>
        <v>1</v>
      </c>
      <c r="AK3998" s="13" t="b">
        <f>IF(AI3998="","",AI3998&gt;60)</f>
        <v>0</v>
      </c>
      <c r="AL3998" s="13" t="b">
        <f>IF(OR(Y3998=TRUE,AH3998=""),TRUE,FALSE)</f>
        <v>0</v>
      </c>
      <c r="AM3998" s="13" t="b">
        <f>IF(AI3998="","",AI3998&lt;0)</f>
        <v>0</v>
      </c>
      <c r="AN3998" s="13" t="str">
        <f>IF(AH3998="","No inspection date",IF(AI3998&lt;0,"Negative chronology",IF(AI3998&lt;=30,"0-30",IF(AI3998&lt;=60,"31-60",IF(AI3998&lt;=90,"61-90",IF(AI3998&lt;=180,"91-180","181+"))))))</f>
        <v>0-30</v>
      </c>
      <c r="AO3998" s="13" t="str">
        <f>IF(OR(ISNUMBER(SEARCH("COMPLETED",K3998)),ISNUMBER(SEARCH("CLOSED",K3998))),"Closed/Completed","Other Active/Issued")</f>
        <v>Closed/Completed</v>
      </c>
    </row>
    <row r="3999" spans="1:41">
      <c r="A3999" t="s">
        <v>19896</v>
      </c>
      <c r="B3999" t="s">
        <v>87</v>
      </c>
      <c r="C3999" t="s">
        <v>87</v>
      </c>
      <c r="D3999" t="s">
        <v>88</v>
      </c>
      <c r="F3999" t="s">
        <v>19897</v>
      </c>
      <c r="H3999" t="s">
        <v>19883</v>
      </c>
      <c r="I3999" t="s">
        <v>17379</v>
      </c>
      <c r="J3999" t="s">
        <v>137</v>
      </c>
      <c r="K3999" t="s">
        <v>93</v>
      </c>
      <c r="L3999" t="s">
        <v>93</v>
      </c>
      <c r="M3999" t="s">
        <v>19898</v>
      </c>
      <c r="N3999" s="9">
        <v>98122</v>
      </c>
      <c r="O3999" t="s">
        <v>19899</v>
      </c>
      <c r="P3999" s="10">
        <v>47.61053624</v>
      </c>
      <c r="Q3999" s="10">
        <v>-122.29559857</v>
      </c>
      <c r="R3999" t="s">
        <v>19900</v>
      </c>
      <c r="S3999" s="7">
        <v>1</v>
      </c>
      <c r="T3999" s="7">
        <v>2021</v>
      </c>
      <c r="U3999" s="7">
        <v>1</v>
      </c>
      <c r="V3999">
        <v>2</v>
      </c>
      <c r="W3999">
        <v>2021</v>
      </c>
      <c r="X3999">
        <v>1</v>
      </c>
      <c r="Y3999" t="b">
        <v>0</v>
      </c>
      <c r="Z3999" t="b">
        <v>0</v>
      </c>
      <c r="AA3999">
        <v>12</v>
      </c>
      <c r="AB3999">
        <v>3</v>
      </c>
      <c r="AC3999" t="b">
        <v>0</v>
      </c>
      <c r="AD3999" t="b">
        <v>1</v>
      </c>
      <c r="AE3999" t="b">
        <v>0</v>
      </c>
      <c r="AF3999" t="b">
        <v>1</v>
      </c>
      <c r="AG3999" s="11">
        <v>44217</v>
      </c>
      <c r="AH3999" s="11">
        <v>44229</v>
      </c>
      <c r="AI3999" s="12">
        <f>IF(OR(AG3999="",AH3999=""),"",AH3999-AG3999)</f>
        <v>12.0</v>
      </c>
      <c r="AJ3999" s="13" t="b">
        <f>IF(OR(AI3999="",AA3999=""),"",AI3999=AA3999)</f>
        <v>1</v>
      </c>
      <c r="AK3999" s="13" t="b">
        <f>IF(AI3999="","",AI3999&gt;60)</f>
        <v>0</v>
      </c>
      <c r="AL3999" s="13" t="b">
        <f>IF(OR(Y3999=TRUE,AH3999=""),TRUE,FALSE)</f>
        <v>0</v>
      </c>
      <c r="AM3999" s="13" t="b">
        <f>IF(AI3999="","",AI3999&lt;0)</f>
        <v>0</v>
      </c>
      <c r="AN3999" s="13" t="str">
        <f>IF(AH3999="","No inspection date",IF(AI3999&lt;0,"Negative chronology",IF(AI3999&lt;=30,"0-30",IF(AI3999&lt;=60,"31-60",IF(AI3999&lt;=90,"61-90",IF(AI3999&lt;=180,"91-180","181+"))))))</f>
        <v>0-30</v>
      </c>
      <c r="AO3999" s="13" t="str">
        <f>IF(OR(ISNUMBER(SEARCH("COMPLETED",K3999)),ISNUMBER(SEARCH("CLOSED",K3999))),"Closed/Completed","Other Active/Issued")</f>
        <v>Closed/Completed</v>
      </c>
    </row>
    <row r="4000" spans="1:41">
      <c r="A4000" t="s">
        <v>19901</v>
      </c>
      <c r="B4000" t="s">
        <v>87</v>
      </c>
      <c r="C4000" t="s">
        <v>87</v>
      </c>
      <c r="D4000" t="s">
        <v>88</v>
      </c>
      <c r="F4000" t="s">
        <v>19902</v>
      </c>
      <c r="G4000" t="s">
        <v>19903</v>
      </c>
      <c r="H4000" t="s">
        <v>19883</v>
      </c>
      <c r="K4000" t="s">
        <v>93</v>
      </c>
      <c r="L4000" t="s">
        <v>93</v>
      </c>
      <c r="M4000" t="s">
        <v>6760</v>
      </c>
      <c r="N4000" s="9">
        <v>98102</v>
      </c>
      <c r="O4000" t="s">
        <v>19904</v>
      </c>
      <c r="P4000" s="10">
        <v>47.63958703</v>
      </c>
      <c r="Q4000" s="10">
        <v>-122.32751753</v>
      </c>
      <c r="R4000" t="s">
        <v>6762</v>
      </c>
      <c r="S4000" s="7">
        <v>1</v>
      </c>
      <c r="T4000" s="7">
        <v>2021</v>
      </c>
      <c r="U4000" s="7">
        <v>1</v>
      </c>
      <c r="Y4000" t="b">
        <v>1</v>
      </c>
      <c r="Z4000" t="b">
        <v>1</v>
      </c>
      <c r="AB4000">
        <v>3</v>
      </c>
      <c r="AC4000" t="b">
        <v>0</v>
      </c>
      <c r="AD4000" t="b">
        <v>1</v>
      </c>
      <c r="AE4000" t="b">
        <v>0</v>
      </c>
      <c r="AF4000" t="b">
        <v>1</v>
      </c>
      <c r="AG4000" s="11">
        <v>44217</v>
      </c>
      <c r="AI4000" s="12">
        <f>IF(OR(AG4000="",AH4000=""),"",AH4000-AG4000)</f>
        <v/>
      </c>
      <c r="AJ4000" s="13">
        <f>IF(OR(AI4000="",AA4000=""),"",AI4000=AA4000)</f>
        <v/>
      </c>
      <c r="AK4000" s="13">
        <f>IF(AI4000="","",AI4000&gt;60)</f>
        <v/>
      </c>
      <c r="AL4000" s="13" t="b">
        <f>IF(OR(Y4000=TRUE,AH4000=""),TRUE,FALSE)</f>
        <v>1</v>
      </c>
      <c r="AM4000" s="13">
        <f>IF(AI4000="","",AI4000&lt;0)</f>
        <v/>
      </c>
      <c r="AN4000" s="13" t="str">
        <f>IF(AH4000="","No inspection date",IF(AI4000&lt;0,"Negative chronology",IF(AI4000&lt;=30,"0-30",IF(AI4000&lt;=60,"31-60",IF(AI4000&lt;=90,"61-90",IF(AI4000&lt;=180,"91-180","181+"))))))</f>
        <v>No inspection date</v>
      </c>
      <c r="AO4000" s="13" t="str">
        <f>IF(OR(ISNUMBER(SEARCH("COMPLETED",K4000)),ISNUMBER(SEARCH("CLOSED",K4000))),"Closed/Completed","Other Active/Issued")</f>
        <v>Closed/Completed</v>
      </c>
    </row>
    <row r="4001" spans="1:41">
      <c r="A4001" t="s">
        <v>19905</v>
      </c>
      <c r="B4001" t="s">
        <v>87</v>
      </c>
      <c r="C4001" t="s">
        <v>87</v>
      </c>
      <c r="D4001" t="s">
        <v>88</v>
      </c>
      <c r="F4001" t="s">
        <v>738</v>
      </c>
      <c r="G4001" t="s">
        <v>19906</v>
      </c>
      <c r="H4001" t="s">
        <v>19883</v>
      </c>
      <c r="I4001" t="s">
        <v>19907</v>
      </c>
      <c r="J4001" t="s">
        <v>137</v>
      </c>
      <c r="K4001" t="s">
        <v>93</v>
      </c>
      <c r="L4001" t="s">
        <v>93</v>
      </c>
      <c r="M4001" t="s">
        <v>19908</v>
      </c>
      <c r="N4001" s="9">
        <v>98122</v>
      </c>
      <c r="O4001" t="s">
        <v>19909</v>
      </c>
      <c r="P4001" s="10">
        <v>47.60996153</v>
      </c>
      <c r="Q4001" s="10">
        <v>-122.31186445</v>
      </c>
      <c r="R4001" t="s">
        <v>19910</v>
      </c>
      <c r="S4001" s="7">
        <v>1</v>
      </c>
      <c r="T4001" s="7">
        <v>2021</v>
      </c>
      <c r="U4001" s="7">
        <v>1</v>
      </c>
      <c r="V4001">
        <v>6</v>
      </c>
      <c r="W4001">
        <v>2022</v>
      </c>
      <c r="X4001">
        <v>2</v>
      </c>
      <c r="Y4001" t="b">
        <v>0</v>
      </c>
      <c r="Z4001" t="b">
        <v>0</v>
      </c>
      <c r="AA4001">
        <v>517</v>
      </c>
      <c r="AB4001">
        <v>3</v>
      </c>
      <c r="AC4001" t="b">
        <v>0</v>
      </c>
      <c r="AD4001" t="b">
        <v>1</v>
      </c>
      <c r="AE4001" t="b">
        <v>0</v>
      </c>
      <c r="AF4001" t="b">
        <v>1</v>
      </c>
      <c r="AG4001" s="11">
        <v>44217</v>
      </c>
      <c r="AH4001" s="11">
        <v>44734</v>
      </c>
      <c r="AI4001" s="12">
        <f>IF(OR(AG4001="",AH4001=""),"",AH4001-AG4001)</f>
        <v>517.0</v>
      </c>
      <c r="AJ4001" s="13" t="b">
        <f>IF(OR(AI4001="",AA4001=""),"",AI4001=AA4001)</f>
        <v>1</v>
      </c>
      <c r="AK4001" s="13" t="b">
        <f>IF(AI4001="","",AI4001&gt;60)</f>
        <v>1</v>
      </c>
      <c r="AL4001" s="13" t="b">
        <f>IF(OR(Y4001=TRUE,AH4001=""),TRUE,FALSE)</f>
        <v>0</v>
      </c>
      <c r="AM4001" s="13" t="b">
        <f>IF(AI4001="","",AI4001&lt;0)</f>
        <v>0</v>
      </c>
      <c r="AN4001" s="13" t="str">
        <f>IF(AH4001="","No inspection date",IF(AI4001&lt;0,"Negative chronology",IF(AI4001&lt;=30,"0-30",IF(AI4001&lt;=60,"31-60",IF(AI4001&lt;=90,"61-90",IF(AI4001&lt;=180,"91-180","181+"))))))</f>
        <v>181+</v>
      </c>
      <c r="AO4001" s="13" t="str">
        <f>IF(OR(ISNUMBER(SEARCH("COMPLETED",K4001)),ISNUMBER(SEARCH("CLOSED",K4001))),"Closed/Completed","Other Active/Issued")</f>
        <v>Closed/Completed</v>
      </c>
    </row>
    <row r="4002" spans="1:41">
      <c r="A4002" t="s">
        <v>19911</v>
      </c>
      <c r="B4002" t="s">
        <v>87</v>
      </c>
      <c r="C4002" t="s">
        <v>87</v>
      </c>
      <c r="D4002" t="s">
        <v>88</v>
      </c>
      <c r="F4002" t="s">
        <v>19912</v>
      </c>
      <c r="G4002" t="s">
        <v>19913</v>
      </c>
      <c r="H4002" t="s">
        <v>19883</v>
      </c>
      <c r="I4002" t="s">
        <v>19863</v>
      </c>
      <c r="J4002" t="s">
        <v>93</v>
      </c>
      <c r="K4002" t="s">
        <v>100</v>
      </c>
      <c r="L4002" t="s">
        <v>100</v>
      </c>
      <c r="M4002" t="s">
        <v>19914</v>
      </c>
      <c r="N4002" s="9">
        <v>98112</v>
      </c>
      <c r="O4002" t="s">
        <v>19915</v>
      </c>
      <c r="P4002" s="10">
        <v>47.63295827</v>
      </c>
      <c r="Q4002" s="10">
        <v>-122.30407087</v>
      </c>
      <c r="R4002" t="s">
        <v>19916</v>
      </c>
      <c r="S4002" s="7">
        <v>1</v>
      </c>
      <c r="T4002" s="7">
        <v>2021</v>
      </c>
      <c r="U4002" s="7">
        <v>1</v>
      </c>
      <c r="V4002">
        <v>1</v>
      </c>
      <c r="W4002">
        <v>2021</v>
      </c>
      <c r="X4002">
        <v>1</v>
      </c>
      <c r="Y4002" t="b">
        <v>0</v>
      </c>
      <c r="Z4002" t="b">
        <v>0</v>
      </c>
      <c r="AA4002">
        <v>-1</v>
      </c>
      <c r="AB4002">
        <v>3</v>
      </c>
      <c r="AC4002" t="b">
        <v>0</v>
      </c>
      <c r="AD4002" t="b">
        <v>1</v>
      </c>
      <c r="AE4002" t="b">
        <v>0</v>
      </c>
      <c r="AF4002" t="b">
        <v>1</v>
      </c>
      <c r="AG4002" s="11">
        <v>44217</v>
      </c>
      <c r="AH4002" s="11">
        <v>44216</v>
      </c>
      <c r="AI4002" s="12">
        <f>IF(OR(AG4002="",AH4002=""),"",AH4002-AG4002)</f>
        <v>-1.0</v>
      </c>
      <c r="AJ4002" s="13" t="b">
        <f>IF(OR(AI4002="",AA4002=""),"",AI4002=AA4002)</f>
        <v>1</v>
      </c>
      <c r="AK4002" s="13" t="b">
        <f>IF(AI4002="","",AI4002&gt;60)</f>
        <v>0</v>
      </c>
      <c r="AL4002" s="13" t="b">
        <f>IF(OR(Y4002=TRUE,AH4002=""),TRUE,FALSE)</f>
        <v>0</v>
      </c>
      <c r="AM4002" s="13" t="b">
        <f>IF(AI4002="","",AI4002&lt;0)</f>
        <v>1</v>
      </c>
      <c r="AN4002" s="13" t="str">
        <f>IF(AH4002="","No inspection date",IF(AI4002&lt;0,"Negative chronology",IF(AI4002&lt;=30,"0-30",IF(AI4002&lt;=60,"31-60",IF(AI4002&lt;=90,"61-90",IF(AI4002&lt;=180,"91-180","181+"))))))</f>
        <v>Negative chronology</v>
      </c>
      <c r="AO4002" s="13" t="str">
        <f>IF(OR(ISNUMBER(SEARCH("COMPLETED",K4002)),ISNUMBER(SEARCH("CLOSED",K4002))),"Closed/Completed","Other Active/Issued")</f>
        <v>Other Active/Issued</v>
      </c>
    </row>
    <row r="4003" spans="1:41">
      <c r="A4003" t="s">
        <v>19917</v>
      </c>
      <c r="B4003" t="s">
        <v>87</v>
      </c>
      <c r="C4003" t="s">
        <v>87</v>
      </c>
      <c r="D4003" t="s">
        <v>88</v>
      </c>
      <c r="F4003" t="s">
        <v>19918</v>
      </c>
      <c r="G4003" t="s">
        <v>7706</v>
      </c>
      <c r="H4003" t="s">
        <v>11031</v>
      </c>
      <c r="I4003" t="s">
        <v>19919</v>
      </c>
      <c r="J4003" t="s">
        <v>137</v>
      </c>
      <c r="K4003" t="s">
        <v>93</v>
      </c>
      <c r="L4003" t="s">
        <v>93</v>
      </c>
      <c r="M4003" t="s">
        <v>19920</v>
      </c>
      <c r="N4003" s="9">
        <v>98117</v>
      </c>
      <c r="O4003" t="s">
        <v>19921</v>
      </c>
      <c r="P4003" s="10">
        <v>47.6879293</v>
      </c>
      <c r="Q4003" s="10">
        <v>-122.38894585</v>
      </c>
      <c r="R4003" t="s">
        <v>19922</v>
      </c>
      <c r="S4003" s="7">
        <v>1</v>
      </c>
      <c r="T4003" s="7">
        <v>2021</v>
      </c>
      <c r="U4003" s="7">
        <v>1</v>
      </c>
      <c r="V4003">
        <v>2</v>
      </c>
      <c r="W4003">
        <v>2021</v>
      </c>
      <c r="X4003">
        <v>1</v>
      </c>
      <c r="Y4003" t="b">
        <v>0</v>
      </c>
      <c r="Z4003" t="b">
        <v>0</v>
      </c>
      <c r="AA4003">
        <v>12</v>
      </c>
      <c r="AB4003">
        <v>6</v>
      </c>
      <c r="AC4003" t="b">
        <v>0</v>
      </c>
      <c r="AD4003" t="b">
        <v>1</v>
      </c>
      <c r="AE4003" t="b">
        <v>0</v>
      </c>
      <c r="AF4003" t="b">
        <v>1</v>
      </c>
      <c r="AG4003" s="11">
        <v>44218</v>
      </c>
      <c r="AH4003" s="11">
        <v>44230</v>
      </c>
      <c r="AI4003" s="12">
        <f>IF(OR(AG4003="",AH4003=""),"",AH4003-AG4003)</f>
        <v>12.0</v>
      </c>
      <c r="AJ4003" s="13" t="b">
        <f>IF(OR(AI4003="",AA4003=""),"",AI4003=AA4003)</f>
        <v>1</v>
      </c>
      <c r="AK4003" s="13" t="b">
        <f>IF(AI4003="","",AI4003&gt;60)</f>
        <v>0</v>
      </c>
      <c r="AL4003" s="13" t="b">
        <f>IF(OR(Y4003=TRUE,AH4003=""),TRUE,FALSE)</f>
        <v>0</v>
      </c>
      <c r="AM4003" s="13" t="b">
        <f>IF(AI4003="","",AI4003&lt;0)</f>
        <v>0</v>
      </c>
      <c r="AN4003" s="13" t="str">
        <f>IF(AH4003="","No inspection date",IF(AI4003&lt;0,"Negative chronology",IF(AI4003&lt;=30,"0-30",IF(AI4003&lt;=60,"31-60",IF(AI4003&lt;=90,"61-90",IF(AI4003&lt;=180,"91-180","181+"))))))</f>
        <v>0-30</v>
      </c>
      <c r="AO4003" s="13" t="str">
        <f>IF(OR(ISNUMBER(SEARCH("COMPLETED",K4003)),ISNUMBER(SEARCH("CLOSED",K4003))),"Closed/Completed","Other Active/Issued")</f>
        <v>Closed/Completed</v>
      </c>
    </row>
    <row r="4004" spans="1:41">
      <c r="A4004" t="s">
        <v>19923</v>
      </c>
      <c r="B4004" t="s">
        <v>87</v>
      </c>
      <c r="C4004" t="s">
        <v>87</v>
      </c>
      <c r="D4004" t="s">
        <v>88</v>
      </c>
      <c r="F4004" t="s">
        <v>19924</v>
      </c>
      <c r="G4004" t="s">
        <v>19925</v>
      </c>
      <c r="H4004" t="s">
        <v>11031</v>
      </c>
      <c r="K4004" t="s">
        <v>93</v>
      </c>
      <c r="L4004" t="s">
        <v>93</v>
      </c>
      <c r="M4004" t="s">
        <v>19926</v>
      </c>
      <c r="N4004" s="9">
        <v>98103</v>
      </c>
      <c r="O4004" t="s">
        <v>19927</v>
      </c>
      <c r="P4004" s="10">
        <v>47.69204798</v>
      </c>
      <c r="Q4004" s="10">
        <v>-122.34322293</v>
      </c>
      <c r="R4004" t="s">
        <v>19928</v>
      </c>
      <c r="S4004" s="7">
        <v>1</v>
      </c>
      <c r="T4004" s="7">
        <v>2021</v>
      </c>
      <c r="U4004" s="7">
        <v>1</v>
      </c>
      <c r="Y4004" t="b">
        <v>1</v>
      </c>
      <c r="Z4004" t="b">
        <v>1</v>
      </c>
      <c r="AB4004">
        <v>5</v>
      </c>
      <c r="AC4004" t="b">
        <v>0</v>
      </c>
      <c r="AD4004" t="b">
        <v>1</v>
      </c>
      <c r="AE4004" t="b">
        <v>0</v>
      </c>
      <c r="AF4004" t="b">
        <v>1</v>
      </c>
      <c r="AG4004" s="11">
        <v>44218</v>
      </c>
      <c r="AI4004" s="12">
        <f>IF(OR(AG4004="",AH4004=""),"",AH4004-AG4004)</f>
        <v/>
      </c>
      <c r="AJ4004" s="13">
        <f>IF(OR(AI4004="",AA4004=""),"",AI4004=AA4004)</f>
        <v/>
      </c>
      <c r="AK4004" s="13">
        <f>IF(AI4004="","",AI4004&gt;60)</f>
        <v/>
      </c>
      <c r="AL4004" s="13" t="b">
        <f>IF(OR(Y4004=TRUE,AH4004=""),TRUE,FALSE)</f>
        <v>1</v>
      </c>
      <c r="AM4004" s="13">
        <f>IF(AI4004="","",AI4004&lt;0)</f>
        <v/>
      </c>
      <c r="AN4004" s="13" t="str">
        <f>IF(AH4004="","No inspection date",IF(AI4004&lt;0,"Negative chronology",IF(AI4004&lt;=30,"0-30",IF(AI4004&lt;=60,"31-60",IF(AI4004&lt;=90,"61-90",IF(AI4004&lt;=180,"91-180","181+"))))))</f>
        <v>No inspection date</v>
      </c>
      <c r="AO4004" s="13" t="str">
        <f>IF(OR(ISNUMBER(SEARCH("COMPLETED",K4004)),ISNUMBER(SEARCH("CLOSED",K4004))),"Closed/Completed","Other Active/Issued")</f>
        <v>Closed/Completed</v>
      </c>
    </row>
    <row r="4005" spans="1:41">
      <c r="A4005" t="s">
        <v>19929</v>
      </c>
      <c r="B4005" t="s">
        <v>87</v>
      </c>
      <c r="C4005" t="s">
        <v>87</v>
      </c>
      <c r="D4005" t="s">
        <v>88</v>
      </c>
      <c r="F4005" t="s">
        <v>19930</v>
      </c>
      <c r="G4005" t="s">
        <v>19931</v>
      </c>
      <c r="H4005" t="s">
        <v>11031</v>
      </c>
      <c r="I4005" t="s">
        <v>19805</v>
      </c>
      <c r="J4005" t="s">
        <v>205</v>
      </c>
      <c r="K4005" t="s">
        <v>93</v>
      </c>
      <c r="L4005" t="s">
        <v>93</v>
      </c>
      <c r="M4005" t="s">
        <v>19932</v>
      </c>
      <c r="N4005" s="9">
        <v>98106</v>
      </c>
      <c r="O4005" t="s">
        <v>19933</v>
      </c>
      <c r="P4005" s="10">
        <v>47.53822872</v>
      </c>
      <c r="Q4005" s="10">
        <v>-122.34048858</v>
      </c>
      <c r="R4005" t="s">
        <v>19934</v>
      </c>
      <c r="S4005" s="7">
        <v>1</v>
      </c>
      <c r="T4005" s="7">
        <v>2021</v>
      </c>
      <c r="U4005" s="7">
        <v>1</v>
      </c>
      <c r="V4005">
        <v>11</v>
      </c>
      <c r="W4005">
        <v>2021</v>
      </c>
      <c r="X4005">
        <v>4</v>
      </c>
      <c r="Y4005" t="b">
        <v>0</v>
      </c>
      <c r="Z4005" t="b">
        <v>0</v>
      </c>
      <c r="AA4005">
        <v>284</v>
      </c>
      <c r="AB4005">
        <v>1</v>
      </c>
      <c r="AC4005" t="b">
        <v>0</v>
      </c>
      <c r="AD4005" t="b">
        <v>1</v>
      </c>
      <c r="AE4005" t="b">
        <v>0</v>
      </c>
      <c r="AF4005" t="b">
        <v>1</v>
      </c>
      <c r="AG4005" s="11">
        <v>44218</v>
      </c>
      <c r="AH4005" s="11">
        <v>44502</v>
      </c>
      <c r="AI4005" s="12">
        <f>IF(OR(AG4005="",AH4005=""),"",AH4005-AG4005)</f>
        <v>284.0</v>
      </c>
      <c r="AJ4005" s="13" t="b">
        <f>IF(OR(AI4005="",AA4005=""),"",AI4005=AA4005)</f>
        <v>1</v>
      </c>
      <c r="AK4005" s="13" t="b">
        <f>IF(AI4005="","",AI4005&gt;60)</f>
        <v>1</v>
      </c>
      <c r="AL4005" s="13" t="b">
        <f>IF(OR(Y4005=TRUE,AH4005=""),TRUE,FALSE)</f>
        <v>0</v>
      </c>
      <c r="AM4005" s="13" t="b">
        <f>IF(AI4005="","",AI4005&lt;0)</f>
        <v>0</v>
      </c>
      <c r="AN4005" s="13" t="str">
        <f>IF(AH4005="","No inspection date",IF(AI4005&lt;0,"Negative chronology",IF(AI4005&lt;=30,"0-30",IF(AI4005&lt;=60,"31-60",IF(AI4005&lt;=90,"61-90",IF(AI4005&lt;=180,"91-180","181+"))))))</f>
        <v>181+</v>
      </c>
      <c r="AO4005" s="13" t="str">
        <f>IF(OR(ISNUMBER(SEARCH("COMPLETED",K4005)),ISNUMBER(SEARCH("CLOSED",K4005))),"Closed/Completed","Other Active/Issued")</f>
        <v>Closed/Completed</v>
      </c>
    </row>
    <row r="4006" spans="1:41">
      <c r="A4006" t="s">
        <v>19935</v>
      </c>
      <c r="B4006" t="s">
        <v>87</v>
      </c>
      <c r="C4006" t="s">
        <v>87</v>
      </c>
      <c r="D4006" t="s">
        <v>88</v>
      </c>
      <c r="F4006" t="s">
        <v>19936</v>
      </c>
      <c r="H4006" t="s">
        <v>11031</v>
      </c>
      <c r="K4006" t="s">
        <v>93</v>
      </c>
      <c r="L4006" t="s">
        <v>93</v>
      </c>
      <c r="M4006" t="s">
        <v>19937</v>
      </c>
      <c r="N4006" s="9">
        <v>98103</v>
      </c>
      <c r="O4006" t="s">
        <v>19938</v>
      </c>
      <c r="P4006" s="10">
        <v>47.68896473</v>
      </c>
      <c r="Q4006" s="10">
        <v>-122.34494224</v>
      </c>
      <c r="R4006" t="s">
        <v>19939</v>
      </c>
      <c r="S4006" s="7">
        <v>1</v>
      </c>
      <c r="T4006" s="7">
        <v>2021</v>
      </c>
      <c r="U4006" s="7">
        <v>1</v>
      </c>
      <c r="Y4006" t="b">
        <v>1</v>
      </c>
      <c r="Z4006" t="b">
        <v>1</v>
      </c>
      <c r="AB4006">
        <v>6</v>
      </c>
      <c r="AC4006" t="b">
        <v>0</v>
      </c>
      <c r="AD4006" t="b">
        <v>1</v>
      </c>
      <c r="AE4006" t="b">
        <v>0</v>
      </c>
      <c r="AF4006" t="b">
        <v>1</v>
      </c>
      <c r="AG4006" s="11">
        <v>44218</v>
      </c>
      <c r="AI4006" s="12">
        <f>IF(OR(AG4006="",AH4006=""),"",AH4006-AG4006)</f>
        <v/>
      </c>
      <c r="AJ4006" s="13">
        <f>IF(OR(AI4006="",AA4006=""),"",AI4006=AA4006)</f>
        <v/>
      </c>
      <c r="AK4006" s="13">
        <f>IF(AI4006="","",AI4006&gt;60)</f>
        <v/>
      </c>
      <c r="AL4006" s="13" t="b">
        <f>IF(OR(Y4006=TRUE,AH4006=""),TRUE,FALSE)</f>
        <v>1</v>
      </c>
      <c r="AM4006" s="13">
        <f>IF(AI4006="","",AI4006&lt;0)</f>
        <v/>
      </c>
      <c r="AN4006" s="13" t="str">
        <f>IF(AH4006="","No inspection date",IF(AI4006&lt;0,"Negative chronology",IF(AI4006&lt;=30,"0-30",IF(AI4006&lt;=60,"31-60",IF(AI4006&lt;=90,"61-90",IF(AI4006&lt;=180,"91-180","181+"))))))</f>
        <v>No inspection date</v>
      </c>
      <c r="AO4006" s="13" t="str">
        <f>IF(OR(ISNUMBER(SEARCH("COMPLETED",K4006)),ISNUMBER(SEARCH("CLOSED",K4006))),"Closed/Completed","Other Active/Issued")</f>
        <v>Closed/Completed</v>
      </c>
    </row>
    <row r="4007" spans="1:41">
      <c r="A4007" t="s">
        <v>19940</v>
      </c>
      <c r="B4007" t="s">
        <v>87</v>
      </c>
      <c r="C4007" t="s">
        <v>87</v>
      </c>
      <c r="D4007" t="s">
        <v>88</v>
      </c>
      <c r="F4007" t="s">
        <v>19941</v>
      </c>
      <c r="G4007" t="s">
        <v>19942</v>
      </c>
      <c r="H4007" t="s">
        <v>11031</v>
      </c>
      <c r="I4007" t="s">
        <v>19943</v>
      </c>
      <c r="J4007" t="s">
        <v>14736</v>
      </c>
      <c r="K4007" t="s">
        <v>93</v>
      </c>
      <c r="L4007" t="s">
        <v>93</v>
      </c>
      <c r="M4007" t="s">
        <v>19944</v>
      </c>
      <c r="N4007" s="9">
        <v>98118</v>
      </c>
      <c r="O4007" t="s">
        <v>19945</v>
      </c>
      <c r="P4007" s="10">
        <v>47.53355292</v>
      </c>
      <c r="Q4007" s="10">
        <v>-122.26446026</v>
      </c>
      <c r="R4007" t="s">
        <v>19946</v>
      </c>
      <c r="S4007" s="7">
        <v>1</v>
      </c>
      <c r="T4007" s="7">
        <v>2021</v>
      </c>
      <c r="U4007" s="7">
        <v>1</v>
      </c>
      <c r="V4007">
        <v>1</v>
      </c>
      <c r="W4007">
        <v>2022</v>
      </c>
      <c r="X4007">
        <v>1</v>
      </c>
      <c r="Y4007" t="b">
        <v>0</v>
      </c>
      <c r="Z4007" t="b">
        <v>0</v>
      </c>
      <c r="AA4007">
        <v>361</v>
      </c>
      <c r="AB4007">
        <v>2</v>
      </c>
      <c r="AC4007" t="b">
        <v>0</v>
      </c>
      <c r="AD4007" t="b">
        <v>1</v>
      </c>
      <c r="AE4007" t="b">
        <v>0</v>
      </c>
      <c r="AF4007" t="b">
        <v>1</v>
      </c>
      <c r="AG4007" s="11">
        <v>44218</v>
      </c>
      <c r="AH4007" s="11">
        <v>44579</v>
      </c>
      <c r="AI4007" s="12">
        <f>IF(OR(AG4007="",AH4007=""),"",AH4007-AG4007)</f>
        <v>361.0</v>
      </c>
      <c r="AJ4007" s="13" t="b">
        <f>IF(OR(AI4007="",AA4007=""),"",AI4007=AA4007)</f>
        <v>1</v>
      </c>
      <c r="AK4007" s="13" t="b">
        <f>IF(AI4007="","",AI4007&gt;60)</f>
        <v>1</v>
      </c>
      <c r="AL4007" s="13" t="b">
        <f>IF(OR(Y4007=TRUE,AH4007=""),TRUE,FALSE)</f>
        <v>0</v>
      </c>
      <c r="AM4007" s="13" t="b">
        <f>IF(AI4007="","",AI4007&lt;0)</f>
        <v>0</v>
      </c>
      <c r="AN4007" s="13" t="str">
        <f>IF(AH4007="","No inspection date",IF(AI4007&lt;0,"Negative chronology",IF(AI4007&lt;=30,"0-30",IF(AI4007&lt;=60,"31-60",IF(AI4007&lt;=90,"61-90",IF(AI4007&lt;=180,"91-180","181+"))))))</f>
        <v>181+</v>
      </c>
      <c r="AO4007" s="13" t="str">
        <f>IF(OR(ISNUMBER(SEARCH("COMPLETED",K4007)),ISNUMBER(SEARCH("CLOSED",K4007))),"Closed/Completed","Other Active/Issued")</f>
        <v>Closed/Completed</v>
      </c>
    </row>
    <row r="4008" spans="1:41">
      <c r="A4008" t="s">
        <v>19947</v>
      </c>
      <c r="B4008" t="s">
        <v>87</v>
      </c>
      <c r="C4008" t="s">
        <v>87</v>
      </c>
      <c r="D4008" t="s">
        <v>88</v>
      </c>
      <c r="F4008" t="s">
        <v>19948</v>
      </c>
      <c r="H4008" t="s">
        <v>17857</v>
      </c>
      <c r="I4008" t="s">
        <v>4490</v>
      </c>
      <c r="J4008" t="s">
        <v>137</v>
      </c>
      <c r="K4008" t="s">
        <v>93</v>
      </c>
      <c r="L4008" t="s">
        <v>93</v>
      </c>
      <c r="M4008" t="s">
        <v>3019</v>
      </c>
      <c r="N4008" s="9">
        <v>98108</v>
      </c>
      <c r="O4008" t="s">
        <v>19949</v>
      </c>
      <c r="P4008" s="10">
        <v>47.52546941</v>
      </c>
      <c r="Q4008" s="10">
        <v>-122.32759031</v>
      </c>
      <c r="R4008" t="s">
        <v>3021</v>
      </c>
      <c r="S4008" s="7">
        <v>1</v>
      </c>
      <c r="T4008" s="7">
        <v>2021</v>
      </c>
      <c r="U4008" s="7">
        <v>1</v>
      </c>
      <c r="V4008">
        <v>10</v>
      </c>
      <c r="W4008">
        <v>2024</v>
      </c>
      <c r="X4008">
        <v>4</v>
      </c>
      <c r="Y4008" t="b">
        <v>0</v>
      </c>
      <c r="Z4008" t="b">
        <v>0</v>
      </c>
      <c r="AA4008">
        <v>1346</v>
      </c>
      <c r="AB4008">
        <v>1</v>
      </c>
      <c r="AC4008" t="b">
        <v>0</v>
      </c>
      <c r="AD4008" t="b">
        <v>1</v>
      </c>
      <c r="AE4008" t="b">
        <v>0</v>
      </c>
      <c r="AF4008" t="b">
        <v>1</v>
      </c>
      <c r="AG4008" s="11">
        <v>44221</v>
      </c>
      <c r="AH4008" s="11">
        <v>45567</v>
      </c>
      <c r="AI4008" s="12">
        <f>IF(OR(AG4008="",AH4008=""),"",AH4008-AG4008)</f>
        <v>1346.0</v>
      </c>
      <c r="AJ4008" s="13" t="b">
        <f>IF(OR(AI4008="",AA4008=""),"",AI4008=AA4008)</f>
        <v>1</v>
      </c>
      <c r="AK4008" s="13" t="b">
        <f>IF(AI4008="","",AI4008&gt;60)</f>
        <v>1</v>
      </c>
      <c r="AL4008" s="13" t="b">
        <f>IF(OR(Y4008=TRUE,AH4008=""),TRUE,FALSE)</f>
        <v>0</v>
      </c>
      <c r="AM4008" s="13" t="b">
        <f>IF(AI4008="","",AI4008&lt;0)</f>
        <v>0</v>
      </c>
      <c r="AN4008" s="13" t="str">
        <f>IF(AH4008="","No inspection date",IF(AI4008&lt;0,"Negative chronology",IF(AI4008&lt;=30,"0-30",IF(AI4008&lt;=60,"31-60",IF(AI4008&lt;=90,"61-90",IF(AI4008&lt;=180,"91-180","181+"))))))</f>
        <v>181+</v>
      </c>
      <c r="AO4008" s="13" t="str">
        <f>IF(OR(ISNUMBER(SEARCH("COMPLETED",K4008)),ISNUMBER(SEARCH("CLOSED",K4008))),"Closed/Completed","Other Active/Issued")</f>
        <v>Closed/Completed</v>
      </c>
    </row>
    <row r="4009" spans="1:41">
      <c r="A4009" t="s">
        <v>19950</v>
      </c>
      <c r="B4009" t="s">
        <v>87</v>
      </c>
      <c r="C4009" t="s">
        <v>87</v>
      </c>
      <c r="D4009" t="s">
        <v>88</v>
      </c>
      <c r="F4009" t="s">
        <v>19951</v>
      </c>
      <c r="H4009" t="s">
        <v>17857</v>
      </c>
      <c r="I4009" t="s">
        <v>19952</v>
      </c>
      <c r="J4009" t="s">
        <v>137</v>
      </c>
      <c r="K4009" t="s">
        <v>93</v>
      </c>
      <c r="L4009" t="s">
        <v>93</v>
      </c>
      <c r="M4009" t="s">
        <v>19953</v>
      </c>
      <c r="N4009" s="9">
        <v>98103</v>
      </c>
      <c r="O4009" t="s">
        <v>19954</v>
      </c>
      <c r="P4009" s="10">
        <v>47.66193726</v>
      </c>
      <c r="Q4009" s="10">
        <v>-122.33864698</v>
      </c>
      <c r="R4009" t="s">
        <v>19955</v>
      </c>
      <c r="S4009" s="7">
        <v>1</v>
      </c>
      <c r="T4009" s="7">
        <v>2021</v>
      </c>
      <c r="U4009" s="7">
        <v>1</v>
      </c>
      <c r="V4009">
        <v>4</v>
      </c>
      <c r="W4009">
        <v>2021</v>
      </c>
      <c r="X4009">
        <v>2</v>
      </c>
      <c r="Y4009" t="b">
        <v>0</v>
      </c>
      <c r="Z4009" t="b">
        <v>0</v>
      </c>
      <c r="AA4009">
        <v>77</v>
      </c>
      <c r="AB4009">
        <v>4</v>
      </c>
      <c r="AC4009" t="b">
        <v>0</v>
      </c>
      <c r="AD4009" t="b">
        <v>1</v>
      </c>
      <c r="AE4009" t="b">
        <v>0</v>
      </c>
      <c r="AF4009" t="b">
        <v>1</v>
      </c>
      <c r="AG4009" s="11">
        <v>44221</v>
      </c>
      <c r="AH4009" s="11">
        <v>44298</v>
      </c>
      <c r="AI4009" s="12">
        <f>IF(OR(AG4009="",AH4009=""),"",AH4009-AG4009)</f>
        <v>77.0</v>
      </c>
      <c r="AJ4009" s="13" t="b">
        <f>IF(OR(AI4009="",AA4009=""),"",AI4009=AA4009)</f>
        <v>1</v>
      </c>
      <c r="AK4009" s="13" t="b">
        <f>IF(AI4009="","",AI4009&gt;60)</f>
        <v>1</v>
      </c>
      <c r="AL4009" s="13" t="b">
        <f>IF(OR(Y4009=TRUE,AH4009=""),TRUE,FALSE)</f>
        <v>0</v>
      </c>
      <c r="AM4009" s="13" t="b">
        <f>IF(AI4009="","",AI4009&lt;0)</f>
        <v>0</v>
      </c>
      <c r="AN4009" s="13" t="str">
        <f>IF(AH4009="","No inspection date",IF(AI4009&lt;0,"Negative chronology",IF(AI4009&lt;=30,"0-30",IF(AI4009&lt;=60,"31-60",IF(AI4009&lt;=90,"61-90",IF(AI4009&lt;=180,"91-180","181+"))))))</f>
        <v>61-90</v>
      </c>
      <c r="AO4009" s="13" t="str">
        <f>IF(OR(ISNUMBER(SEARCH("COMPLETED",K4009)),ISNUMBER(SEARCH("CLOSED",K4009))),"Closed/Completed","Other Active/Issued")</f>
        <v>Closed/Completed</v>
      </c>
    </row>
    <row r="4010" spans="1:41">
      <c r="A4010" t="s">
        <v>19956</v>
      </c>
      <c r="B4010" t="s">
        <v>87</v>
      </c>
      <c r="C4010" t="s">
        <v>87</v>
      </c>
      <c r="D4010" t="s">
        <v>88</v>
      </c>
      <c r="F4010" t="s">
        <v>19957</v>
      </c>
      <c r="H4010" t="s">
        <v>19815</v>
      </c>
      <c r="K4010" t="s">
        <v>115</v>
      </c>
      <c r="L4010" t="s">
        <v>115</v>
      </c>
      <c r="M4010" t="s">
        <v>19958</v>
      </c>
      <c r="N4010" s="9">
        <v>98122</v>
      </c>
      <c r="O4010" t="s">
        <v>19959</v>
      </c>
      <c r="P4010" s="10">
        <v>47.61696723</v>
      </c>
      <c r="Q4010" s="10">
        <v>-122.30728046</v>
      </c>
      <c r="R4010" t="s">
        <v>19960</v>
      </c>
      <c r="S4010" s="7">
        <v>1</v>
      </c>
      <c r="T4010" s="7">
        <v>2021</v>
      </c>
      <c r="U4010" s="7">
        <v>1</v>
      </c>
      <c r="Y4010" t="b">
        <v>1</v>
      </c>
      <c r="Z4010" t="b">
        <v>1</v>
      </c>
      <c r="AB4010">
        <v>3</v>
      </c>
      <c r="AC4010" t="b">
        <v>0</v>
      </c>
      <c r="AD4010" t="b">
        <v>1</v>
      </c>
      <c r="AE4010" t="b">
        <v>0</v>
      </c>
      <c r="AF4010" t="b">
        <v>1</v>
      </c>
      <c r="AG4010" s="11">
        <v>44222</v>
      </c>
      <c r="AI4010" s="12">
        <f>IF(OR(AG4010="",AH4010=""),"",AH4010-AG4010)</f>
        <v/>
      </c>
      <c r="AJ4010" s="13">
        <f>IF(OR(AI4010="",AA4010=""),"",AI4010=AA4010)</f>
        <v/>
      </c>
      <c r="AK4010" s="13">
        <f>IF(AI4010="","",AI4010&gt;60)</f>
        <v/>
      </c>
      <c r="AL4010" s="13" t="b">
        <f>IF(OR(Y4010=TRUE,AH4010=""),TRUE,FALSE)</f>
        <v>1</v>
      </c>
      <c r="AM4010" s="13">
        <f>IF(AI4010="","",AI4010&lt;0)</f>
        <v/>
      </c>
      <c r="AN4010" s="13" t="str">
        <f>IF(AH4010="","No inspection date",IF(AI4010&lt;0,"Negative chronology",IF(AI4010&lt;=30,"0-30",IF(AI4010&lt;=60,"31-60",IF(AI4010&lt;=90,"61-90",IF(AI4010&lt;=180,"91-180","181+"))))))</f>
        <v>No inspection date</v>
      </c>
      <c r="AO4010" s="13" t="str">
        <f>IF(OR(ISNUMBER(SEARCH("COMPLETED",K4010)),ISNUMBER(SEARCH("CLOSED",K4010))),"Closed/Completed","Other Active/Issued")</f>
        <v>Other Active/Issued</v>
      </c>
    </row>
    <row r="4011" spans="1:41">
      <c r="A4011" t="s">
        <v>19961</v>
      </c>
      <c r="B4011" t="s">
        <v>87</v>
      </c>
      <c r="C4011" t="s">
        <v>87</v>
      </c>
      <c r="D4011" t="s">
        <v>88</v>
      </c>
      <c r="F4011" t="s">
        <v>19962</v>
      </c>
      <c r="G4011" t="s">
        <v>11403</v>
      </c>
      <c r="H4011" t="s">
        <v>19815</v>
      </c>
      <c r="I4011" t="s">
        <v>19963</v>
      </c>
      <c r="J4011" t="s">
        <v>137</v>
      </c>
      <c r="K4011" t="s">
        <v>93</v>
      </c>
      <c r="L4011" t="s">
        <v>93</v>
      </c>
      <c r="M4011" t="s">
        <v>19964</v>
      </c>
      <c r="N4011" s="9">
        <v>98106</v>
      </c>
      <c r="O4011" t="s">
        <v>19965</v>
      </c>
      <c r="P4011" s="10">
        <v>47.52913449</v>
      </c>
      <c r="Q4011" s="10">
        <v>-122.35085277</v>
      </c>
      <c r="R4011" t="s">
        <v>19966</v>
      </c>
      <c r="S4011" s="7">
        <v>1</v>
      </c>
      <c r="T4011" s="7">
        <v>2021</v>
      </c>
      <c r="U4011" s="7">
        <v>1</v>
      </c>
      <c r="V4011">
        <v>3</v>
      </c>
      <c r="W4011">
        <v>2021</v>
      </c>
      <c r="X4011">
        <v>1</v>
      </c>
      <c r="Y4011" t="b">
        <v>0</v>
      </c>
      <c r="Z4011" t="b">
        <v>0</v>
      </c>
      <c r="AA4011">
        <v>51</v>
      </c>
      <c r="AB4011">
        <v>1</v>
      </c>
      <c r="AC4011" t="b">
        <v>0</v>
      </c>
      <c r="AD4011" t="b">
        <v>1</v>
      </c>
      <c r="AE4011" t="b">
        <v>0</v>
      </c>
      <c r="AF4011" t="b">
        <v>1</v>
      </c>
      <c r="AG4011" s="11">
        <v>44222</v>
      </c>
      <c r="AH4011" s="11">
        <v>44273</v>
      </c>
      <c r="AI4011" s="12">
        <f>IF(OR(AG4011="",AH4011=""),"",AH4011-AG4011)</f>
        <v>51.0</v>
      </c>
      <c r="AJ4011" s="13" t="b">
        <f>IF(OR(AI4011="",AA4011=""),"",AI4011=AA4011)</f>
        <v>1</v>
      </c>
      <c r="AK4011" s="13" t="b">
        <f>IF(AI4011="","",AI4011&gt;60)</f>
        <v>0</v>
      </c>
      <c r="AL4011" s="13" t="b">
        <f>IF(OR(Y4011=TRUE,AH4011=""),TRUE,FALSE)</f>
        <v>0</v>
      </c>
      <c r="AM4011" s="13" t="b">
        <f>IF(AI4011="","",AI4011&lt;0)</f>
        <v>0</v>
      </c>
      <c r="AN4011" s="13" t="str">
        <f>IF(AH4011="","No inspection date",IF(AI4011&lt;0,"Negative chronology",IF(AI4011&lt;=30,"0-30",IF(AI4011&lt;=60,"31-60",IF(AI4011&lt;=90,"61-90",IF(AI4011&lt;=180,"91-180","181+"))))))</f>
        <v>31-60</v>
      </c>
      <c r="AO4011" s="13" t="str">
        <f>IF(OR(ISNUMBER(SEARCH("COMPLETED",K4011)),ISNUMBER(SEARCH("CLOSED",K4011))),"Closed/Completed","Other Active/Issued")</f>
        <v>Closed/Completed</v>
      </c>
    </row>
    <row r="4012" spans="1:41">
      <c r="A4012" t="s">
        <v>19967</v>
      </c>
      <c r="B4012" t="s">
        <v>87</v>
      </c>
      <c r="C4012" t="s">
        <v>87</v>
      </c>
      <c r="D4012" t="s">
        <v>88</v>
      </c>
      <c r="F4012" t="s">
        <v>19968</v>
      </c>
      <c r="H4012" t="s">
        <v>19815</v>
      </c>
      <c r="I4012" t="s">
        <v>19969</v>
      </c>
      <c r="J4012" t="s">
        <v>93</v>
      </c>
      <c r="K4012" t="s">
        <v>100</v>
      </c>
      <c r="L4012" t="s">
        <v>100</v>
      </c>
      <c r="M4012" t="s">
        <v>19970</v>
      </c>
      <c r="N4012" s="9">
        <v>98122</v>
      </c>
      <c r="O4012" t="s">
        <v>19971</v>
      </c>
      <c r="P4012" s="10">
        <v>47.61396212</v>
      </c>
      <c r="Q4012" s="10">
        <v>-122.29935277</v>
      </c>
      <c r="R4012" t="s">
        <v>19972</v>
      </c>
      <c r="S4012" s="7">
        <v>1</v>
      </c>
      <c r="T4012" s="7">
        <v>2021</v>
      </c>
      <c r="U4012" s="7">
        <v>1</v>
      </c>
      <c r="V4012">
        <v>2</v>
      </c>
      <c r="W4012">
        <v>2021</v>
      </c>
      <c r="X4012">
        <v>1</v>
      </c>
      <c r="Y4012" t="b">
        <v>0</v>
      </c>
      <c r="Z4012" t="b">
        <v>0</v>
      </c>
      <c r="AA4012">
        <v>12</v>
      </c>
      <c r="AB4012">
        <v>3</v>
      </c>
      <c r="AC4012" t="b">
        <v>0</v>
      </c>
      <c r="AD4012" t="b">
        <v>1</v>
      </c>
      <c r="AE4012" t="b">
        <v>0</v>
      </c>
      <c r="AF4012" t="b">
        <v>1</v>
      </c>
      <c r="AG4012" s="11">
        <v>44222</v>
      </c>
      <c r="AH4012" s="11">
        <v>44234</v>
      </c>
      <c r="AI4012" s="12">
        <f>IF(OR(AG4012="",AH4012=""),"",AH4012-AG4012)</f>
        <v>12.0</v>
      </c>
      <c r="AJ4012" s="13" t="b">
        <f>IF(OR(AI4012="",AA4012=""),"",AI4012=AA4012)</f>
        <v>1</v>
      </c>
      <c r="AK4012" s="13" t="b">
        <f>IF(AI4012="","",AI4012&gt;60)</f>
        <v>0</v>
      </c>
      <c r="AL4012" s="13" t="b">
        <f>IF(OR(Y4012=TRUE,AH4012=""),TRUE,FALSE)</f>
        <v>0</v>
      </c>
      <c r="AM4012" s="13" t="b">
        <f>IF(AI4012="","",AI4012&lt;0)</f>
        <v>0</v>
      </c>
      <c r="AN4012" s="13" t="str">
        <f>IF(AH4012="","No inspection date",IF(AI4012&lt;0,"Negative chronology",IF(AI4012&lt;=30,"0-30",IF(AI4012&lt;=60,"31-60",IF(AI4012&lt;=90,"61-90",IF(AI4012&lt;=180,"91-180","181+"))))))</f>
        <v>0-30</v>
      </c>
      <c r="AO4012" s="13" t="str">
        <f>IF(OR(ISNUMBER(SEARCH("COMPLETED",K4012)),ISNUMBER(SEARCH("CLOSED",K4012))),"Closed/Completed","Other Active/Issued")</f>
        <v>Other Active/Issued</v>
      </c>
    </row>
    <row r="4013" spans="1:41">
      <c r="A4013" t="s">
        <v>19973</v>
      </c>
      <c r="B4013" t="s">
        <v>87</v>
      </c>
      <c r="C4013" t="s">
        <v>87</v>
      </c>
      <c r="D4013" t="s">
        <v>88</v>
      </c>
      <c r="F4013" t="s">
        <v>19974</v>
      </c>
      <c r="H4013" t="s">
        <v>19815</v>
      </c>
      <c r="K4013" t="s">
        <v>93</v>
      </c>
      <c r="L4013" t="s">
        <v>93</v>
      </c>
      <c r="M4013" t="s">
        <v>19975</v>
      </c>
      <c r="N4013" s="9">
        <v>98118</v>
      </c>
      <c r="O4013" t="s">
        <v>19976</v>
      </c>
      <c r="P4013" s="10">
        <v>47.53327943</v>
      </c>
      <c r="Q4013" s="10">
        <v>-122.26443238</v>
      </c>
      <c r="R4013" t="s">
        <v>19977</v>
      </c>
      <c r="S4013" s="7">
        <v>1</v>
      </c>
      <c r="T4013" s="7">
        <v>2021</v>
      </c>
      <c r="U4013" s="7">
        <v>1</v>
      </c>
      <c r="Y4013" t="b">
        <v>1</v>
      </c>
      <c r="Z4013" t="b">
        <v>1</v>
      </c>
      <c r="AB4013">
        <v>2</v>
      </c>
      <c r="AC4013" t="b">
        <v>0</v>
      </c>
      <c r="AD4013" t="b">
        <v>1</v>
      </c>
      <c r="AE4013" t="b">
        <v>0</v>
      </c>
      <c r="AF4013" t="b">
        <v>1</v>
      </c>
      <c r="AG4013" s="11">
        <v>44222</v>
      </c>
      <c r="AI4013" s="12">
        <f>IF(OR(AG4013="",AH4013=""),"",AH4013-AG4013)</f>
        <v/>
      </c>
      <c r="AJ4013" s="13">
        <f>IF(OR(AI4013="",AA4013=""),"",AI4013=AA4013)</f>
        <v/>
      </c>
      <c r="AK4013" s="13">
        <f>IF(AI4013="","",AI4013&gt;60)</f>
        <v/>
      </c>
      <c r="AL4013" s="13" t="b">
        <f>IF(OR(Y4013=TRUE,AH4013=""),TRUE,FALSE)</f>
        <v>1</v>
      </c>
      <c r="AM4013" s="13">
        <f>IF(AI4013="","",AI4013&lt;0)</f>
        <v/>
      </c>
      <c r="AN4013" s="13" t="str">
        <f>IF(AH4013="","No inspection date",IF(AI4013&lt;0,"Negative chronology",IF(AI4013&lt;=30,"0-30",IF(AI4013&lt;=60,"31-60",IF(AI4013&lt;=90,"61-90",IF(AI4013&lt;=180,"91-180","181+"))))))</f>
        <v>No inspection date</v>
      </c>
      <c r="AO4013" s="13" t="str">
        <f>IF(OR(ISNUMBER(SEARCH("COMPLETED",K4013)),ISNUMBER(SEARCH("CLOSED",K4013))),"Closed/Completed","Other Active/Issued")</f>
        <v>Closed/Completed</v>
      </c>
    </row>
    <row r="4014" spans="1:41">
      <c r="A4014" t="s">
        <v>19978</v>
      </c>
      <c r="B4014" t="s">
        <v>87</v>
      </c>
      <c r="C4014" t="s">
        <v>87</v>
      </c>
      <c r="D4014" t="s">
        <v>88</v>
      </c>
      <c r="F4014" t="s">
        <v>19979</v>
      </c>
      <c r="G4014" t="s">
        <v>19980</v>
      </c>
      <c r="H4014" t="s">
        <v>19579</v>
      </c>
      <c r="K4014" t="s">
        <v>100</v>
      </c>
      <c r="L4014" t="s">
        <v>100</v>
      </c>
      <c r="M4014" t="s">
        <v>19981</v>
      </c>
      <c r="N4014" s="9">
        <v>98108</v>
      </c>
      <c r="O4014" t="s">
        <v>19982</v>
      </c>
      <c r="P4014" s="10">
        <v>47.5601924</v>
      </c>
      <c r="Q4014" s="10">
        <v>-122.30573809</v>
      </c>
      <c r="R4014" t="s">
        <v>19983</v>
      </c>
      <c r="S4014" s="7">
        <v>1</v>
      </c>
      <c r="T4014" s="7">
        <v>2021</v>
      </c>
      <c r="U4014" s="7">
        <v>1</v>
      </c>
      <c r="Y4014" t="b">
        <v>1</v>
      </c>
      <c r="Z4014" t="b">
        <v>1</v>
      </c>
      <c r="AB4014">
        <v>2</v>
      </c>
      <c r="AC4014" t="b">
        <v>0</v>
      </c>
      <c r="AD4014" t="b">
        <v>1</v>
      </c>
      <c r="AE4014" t="b">
        <v>0</v>
      </c>
      <c r="AF4014" t="b">
        <v>1</v>
      </c>
      <c r="AG4014" s="11">
        <v>44223</v>
      </c>
      <c r="AI4014" s="12">
        <f>IF(OR(AG4014="",AH4014=""),"",AH4014-AG4014)</f>
        <v/>
      </c>
      <c r="AJ4014" s="13">
        <f>IF(OR(AI4014="",AA4014=""),"",AI4014=AA4014)</f>
        <v/>
      </c>
      <c r="AK4014" s="13">
        <f>IF(AI4014="","",AI4014&gt;60)</f>
        <v/>
      </c>
      <c r="AL4014" s="13" t="b">
        <f>IF(OR(Y4014=TRUE,AH4014=""),TRUE,FALSE)</f>
        <v>1</v>
      </c>
      <c r="AM4014" s="13">
        <f>IF(AI4014="","",AI4014&lt;0)</f>
        <v/>
      </c>
      <c r="AN4014" s="13" t="str">
        <f>IF(AH4014="","No inspection date",IF(AI4014&lt;0,"Negative chronology",IF(AI4014&lt;=30,"0-30",IF(AI4014&lt;=60,"31-60",IF(AI4014&lt;=90,"61-90",IF(AI4014&lt;=180,"91-180","181+"))))))</f>
        <v>No inspection date</v>
      </c>
      <c r="AO4014" s="13" t="str">
        <f>IF(OR(ISNUMBER(SEARCH("COMPLETED",K4014)),ISNUMBER(SEARCH("CLOSED",K4014))),"Closed/Completed","Other Active/Issued")</f>
        <v>Other Active/Issued</v>
      </c>
    </row>
    <row r="4015" spans="1:41">
      <c r="A4015" t="s">
        <v>19984</v>
      </c>
      <c r="B4015" t="s">
        <v>87</v>
      </c>
      <c r="C4015" t="s">
        <v>87</v>
      </c>
      <c r="D4015" t="s">
        <v>88</v>
      </c>
      <c r="F4015" t="s">
        <v>18773</v>
      </c>
      <c r="G4015" t="s">
        <v>10708</v>
      </c>
      <c r="H4015" t="s">
        <v>19579</v>
      </c>
      <c r="I4015" t="s">
        <v>19104</v>
      </c>
      <c r="J4015" t="s">
        <v>137</v>
      </c>
      <c r="K4015" t="s">
        <v>93</v>
      </c>
      <c r="L4015" t="s">
        <v>93</v>
      </c>
      <c r="M4015" t="s">
        <v>19985</v>
      </c>
      <c r="N4015" s="9">
        <v>98119</v>
      </c>
      <c r="O4015" t="s">
        <v>19986</v>
      </c>
      <c r="P4015" s="10">
        <v>47.62610955</v>
      </c>
      <c r="Q4015" s="10">
        <v>-122.35749099</v>
      </c>
      <c r="R4015" t="s">
        <v>19987</v>
      </c>
      <c r="S4015" s="7">
        <v>1</v>
      </c>
      <c r="T4015" s="7">
        <v>2021</v>
      </c>
      <c r="U4015" s="7">
        <v>1</v>
      </c>
      <c r="V4015">
        <v>2</v>
      </c>
      <c r="W4015">
        <v>2021</v>
      </c>
      <c r="X4015">
        <v>1</v>
      </c>
      <c r="Y4015" t="b">
        <v>0</v>
      </c>
      <c r="Z4015" t="b">
        <v>0</v>
      </c>
      <c r="AA4015">
        <v>13</v>
      </c>
      <c r="AB4015">
        <v>7</v>
      </c>
      <c r="AC4015" t="b">
        <v>0</v>
      </c>
      <c r="AD4015" t="b">
        <v>1</v>
      </c>
      <c r="AE4015" t="b">
        <v>0</v>
      </c>
      <c r="AF4015" t="b">
        <v>1</v>
      </c>
      <c r="AG4015" s="11">
        <v>44223</v>
      </c>
      <c r="AH4015" s="11">
        <v>44236</v>
      </c>
      <c r="AI4015" s="12">
        <f>IF(OR(AG4015="",AH4015=""),"",AH4015-AG4015)</f>
        <v>13.0</v>
      </c>
      <c r="AJ4015" s="13" t="b">
        <f>IF(OR(AI4015="",AA4015=""),"",AI4015=AA4015)</f>
        <v>1</v>
      </c>
      <c r="AK4015" s="13" t="b">
        <f>IF(AI4015="","",AI4015&gt;60)</f>
        <v>0</v>
      </c>
      <c r="AL4015" s="13" t="b">
        <f>IF(OR(Y4015=TRUE,AH4015=""),TRUE,FALSE)</f>
        <v>0</v>
      </c>
      <c r="AM4015" s="13" t="b">
        <f>IF(AI4015="","",AI4015&lt;0)</f>
        <v>0</v>
      </c>
      <c r="AN4015" s="13" t="str">
        <f>IF(AH4015="","No inspection date",IF(AI4015&lt;0,"Negative chronology",IF(AI4015&lt;=30,"0-30",IF(AI4015&lt;=60,"31-60",IF(AI4015&lt;=90,"61-90",IF(AI4015&lt;=180,"91-180","181+"))))))</f>
        <v>0-30</v>
      </c>
      <c r="AO4015" s="13" t="str">
        <f>IF(OR(ISNUMBER(SEARCH("COMPLETED",K4015)),ISNUMBER(SEARCH("CLOSED",K4015))),"Closed/Completed","Other Active/Issued")</f>
        <v>Closed/Completed</v>
      </c>
    </row>
    <row r="4016" spans="1:41">
      <c r="A4016" t="s">
        <v>19988</v>
      </c>
      <c r="B4016" t="s">
        <v>87</v>
      </c>
      <c r="C4016" t="s">
        <v>87</v>
      </c>
      <c r="D4016" t="s">
        <v>88</v>
      </c>
      <c r="F4016" t="s">
        <v>19989</v>
      </c>
      <c r="G4016" t="s">
        <v>7397</v>
      </c>
      <c r="H4016" t="s">
        <v>19579</v>
      </c>
      <c r="I4016" t="s">
        <v>11039</v>
      </c>
      <c r="J4016" t="s">
        <v>137</v>
      </c>
      <c r="K4016" t="s">
        <v>93</v>
      </c>
      <c r="L4016" t="s">
        <v>93</v>
      </c>
      <c r="M4016" t="s">
        <v>3887</v>
      </c>
      <c r="N4016" s="9">
        <v>98104</v>
      </c>
      <c r="O4016" t="s">
        <v>19990</v>
      </c>
      <c r="P4016" s="10">
        <v>47.60600791</v>
      </c>
      <c r="Q4016" s="10">
        <v>-122.32565695</v>
      </c>
      <c r="R4016" t="s">
        <v>3889</v>
      </c>
      <c r="S4016" s="7">
        <v>1</v>
      </c>
      <c r="T4016" s="7">
        <v>2021</v>
      </c>
      <c r="U4016" s="7">
        <v>1</v>
      </c>
      <c r="V4016">
        <v>3</v>
      </c>
      <c r="W4016">
        <v>2021</v>
      </c>
      <c r="X4016">
        <v>1</v>
      </c>
      <c r="Y4016" t="b">
        <v>0</v>
      </c>
      <c r="Z4016" t="b">
        <v>0</v>
      </c>
      <c r="AA4016">
        <v>44</v>
      </c>
      <c r="AB4016">
        <v>3</v>
      </c>
      <c r="AC4016" t="b">
        <v>0</v>
      </c>
      <c r="AD4016" t="b">
        <v>1</v>
      </c>
      <c r="AE4016" t="b">
        <v>0</v>
      </c>
      <c r="AF4016" t="b">
        <v>1</v>
      </c>
      <c r="AG4016" s="11">
        <v>44223</v>
      </c>
      <c r="AH4016" s="11">
        <v>44267</v>
      </c>
      <c r="AI4016" s="12">
        <f>IF(OR(AG4016="",AH4016=""),"",AH4016-AG4016)</f>
        <v>44.0</v>
      </c>
      <c r="AJ4016" s="13" t="b">
        <f>IF(OR(AI4016="",AA4016=""),"",AI4016=AA4016)</f>
        <v>1</v>
      </c>
      <c r="AK4016" s="13" t="b">
        <f>IF(AI4016="","",AI4016&gt;60)</f>
        <v>0</v>
      </c>
      <c r="AL4016" s="13" t="b">
        <f>IF(OR(Y4016=TRUE,AH4016=""),TRUE,FALSE)</f>
        <v>0</v>
      </c>
      <c r="AM4016" s="13" t="b">
        <f>IF(AI4016="","",AI4016&lt;0)</f>
        <v>0</v>
      </c>
      <c r="AN4016" s="13" t="str">
        <f>IF(AH4016="","No inspection date",IF(AI4016&lt;0,"Negative chronology",IF(AI4016&lt;=30,"0-30",IF(AI4016&lt;=60,"31-60",IF(AI4016&lt;=90,"61-90",IF(AI4016&lt;=180,"91-180","181+"))))))</f>
        <v>31-60</v>
      </c>
      <c r="AO4016" s="13" t="str">
        <f>IF(OR(ISNUMBER(SEARCH("COMPLETED",K4016)),ISNUMBER(SEARCH("CLOSED",K4016))),"Closed/Completed","Other Active/Issued")</f>
        <v>Closed/Completed</v>
      </c>
    </row>
    <row r="4017" spans="1:41">
      <c r="A4017" t="s">
        <v>19991</v>
      </c>
      <c r="B4017" t="s">
        <v>87</v>
      </c>
      <c r="C4017" t="s">
        <v>87</v>
      </c>
      <c r="D4017" t="s">
        <v>88</v>
      </c>
      <c r="F4017" t="s">
        <v>6116</v>
      </c>
      <c r="H4017" t="s">
        <v>19206</v>
      </c>
      <c r="I4017" t="s">
        <v>19992</v>
      </c>
      <c r="J4017" t="s">
        <v>137</v>
      </c>
      <c r="K4017" t="s">
        <v>93</v>
      </c>
      <c r="L4017" t="s">
        <v>93</v>
      </c>
      <c r="M4017" t="s">
        <v>19993</v>
      </c>
      <c r="N4017" s="9">
        <v>98109</v>
      </c>
      <c r="O4017" t="s">
        <v>19994</v>
      </c>
      <c r="P4017" s="10">
        <v>47.62595969</v>
      </c>
      <c r="Q4017" s="10">
        <v>-122.35307826</v>
      </c>
      <c r="R4017" t="s">
        <v>19995</v>
      </c>
      <c r="S4017" s="7">
        <v>1</v>
      </c>
      <c r="T4017" s="7">
        <v>2021</v>
      </c>
      <c r="U4017" s="7">
        <v>1</v>
      </c>
      <c r="V4017">
        <v>2</v>
      </c>
      <c r="W4017">
        <v>2021</v>
      </c>
      <c r="X4017">
        <v>1</v>
      </c>
      <c r="Y4017" t="b">
        <v>0</v>
      </c>
      <c r="Z4017" t="b">
        <v>0</v>
      </c>
      <c r="AA4017">
        <v>7</v>
      </c>
      <c r="AB4017">
        <v>7</v>
      </c>
      <c r="AC4017" t="b">
        <v>0</v>
      </c>
      <c r="AD4017" t="b">
        <v>1</v>
      </c>
      <c r="AE4017" t="b">
        <v>0</v>
      </c>
      <c r="AF4017" t="b">
        <v>1</v>
      </c>
      <c r="AG4017" s="11">
        <v>44224</v>
      </c>
      <c r="AH4017" s="11">
        <v>44231</v>
      </c>
      <c r="AI4017" s="12">
        <f>IF(OR(AG4017="",AH4017=""),"",AH4017-AG4017)</f>
        <v>7.0</v>
      </c>
      <c r="AJ4017" s="13" t="b">
        <f>IF(OR(AI4017="",AA4017=""),"",AI4017=AA4017)</f>
        <v>1</v>
      </c>
      <c r="AK4017" s="13" t="b">
        <f>IF(AI4017="","",AI4017&gt;60)</f>
        <v>0</v>
      </c>
      <c r="AL4017" s="13" t="b">
        <f>IF(OR(Y4017=TRUE,AH4017=""),TRUE,FALSE)</f>
        <v>0</v>
      </c>
      <c r="AM4017" s="13" t="b">
        <f>IF(AI4017="","",AI4017&lt;0)</f>
        <v>0</v>
      </c>
      <c r="AN4017" s="13" t="str">
        <f>IF(AH4017="","No inspection date",IF(AI4017&lt;0,"Negative chronology",IF(AI4017&lt;=30,"0-30",IF(AI4017&lt;=60,"31-60",IF(AI4017&lt;=90,"61-90",IF(AI4017&lt;=180,"91-180","181+"))))))</f>
        <v>0-30</v>
      </c>
      <c r="AO4017" s="13" t="str">
        <f>IF(OR(ISNUMBER(SEARCH("COMPLETED",K4017)),ISNUMBER(SEARCH("CLOSED",K4017))),"Closed/Completed","Other Active/Issued")</f>
        <v>Closed/Completed</v>
      </c>
    </row>
    <row r="4018" spans="1:41">
      <c r="A4018" t="s">
        <v>19996</v>
      </c>
      <c r="B4018" t="s">
        <v>87</v>
      </c>
      <c r="C4018" t="s">
        <v>87</v>
      </c>
      <c r="D4018" t="s">
        <v>88</v>
      </c>
      <c r="F4018" t="s">
        <v>19997</v>
      </c>
      <c r="G4018" t="s">
        <v>19998</v>
      </c>
      <c r="H4018" t="s">
        <v>19206</v>
      </c>
      <c r="K4018" t="s">
        <v>93</v>
      </c>
      <c r="L4018" t="s">
        <v>93</v>
      </c>
      <c r="M4018" t="s">
        <v>19999</v>
      </c>
      <c r="N4018" s="9">
        <v>98103</v>
      </c>
      <c r="O4018" t="s">
        <v>20000</v>
      </c>
      <c r="P4018" s="10">
        <v>47.67037936</v>
      </c>
      <c r="Q4018" s="10">
        <v>-122.32989989</v>
      </c>
      <c r="R4018" t="s">
        <v>20001</v>
      </c>
      <c r="S4018" s="7">
        <v>1</v>
      </c>
      <c r="T4018" s="7">
        <v>2021</v>
      </c>
      <c r="U4018" s="7">
        <v>1</v>
      </c>
      <c r="Y4018" t="b">
        <v>1</v>
      </c>
      <c r="Z4018" t="b">
        <v>1</v>
      </c>
      <c r="AB4018">
        <v>6</v>
      </c>
      <c r="AC4018" t="b">
        <v>0</v>
      </c>
      <c r="AD4018" t="b">
        <v>1</v>
      </c>
      <c r="AE4018" t="b">
        <v>0</v>
      </c>
      <c r="AF4018" t="b">
        <v>1</v>
      </c>
      <c r="AG4018" s="11">
        <v>44224</v>
      </c>
      <c r="AI4018" s="12">
        <f>IF(OR(AG4018="",AH4018=""),"",AH4018-AG4018)</f>
        <v/>
      </c>
      <c r="AJ4018" s="13">
        <f>IF(OR(AI4018="",AA4018=""),"",AI4018=AA4018)</f>
        <v/>
      </c>
      <c r="AK4018" s="13">
        <f>IF(AI4018="","",AI4018&gt;60)</f>
        <v/>
      </c>
      <c r="AL4018" s="13" t="b">
        <f>IF(OR(Y4018=TRUE,AH4018=""),TRUE,FALSE)</f>
        <v>1</v>
      </c>
      <c r="AM4018" s="13">
        <f>IF(AI4018="","",AI4018&lt;0)</f>
        <v/>
      </c>
      <c r="AN4018" s="13" t="str">
        <f>IF(AH4018="","No inspection date",IF(AI4018&lt;0,"Negative chronology",IF(AI4018&lt;=30,"0-30",IF(AI4018&lt;=60,"31-60",IF(AI4018&lt;=90,"61-90",IF(AI4018&lt;=180,"91-180","181+"))))))</f>
        <v>No inspection date</v>
      </c>
      <c r="AO4018" s="13" t="str">
        <f>IF(OR(ISNUMBER(SEARCH("COMPLETED",K4018)),ISNUMBER(SEARCH("CLOSED",K4018))),"Closed/Completed","Other Active/Issued")</f>
        <v>Closed/Completed</v>
      </c>
    </row>
    <row r="4019" spans="1:41">
      <c r="A4019" t="s">
        <v>20002</v>
      </c>
      <c r="B4019" t="s">
        <v>87</v>
      </c>
      <c r="C4019" t="s">
        <v>87</v>
      </c>
      <c r="D4019" t="s">
        <v>88</v>
      </c>
      <c r="F4019" t="s">
        <v>20003</v>
      </c>
      <c r="G4019" t="s">
        <v>20004</v>
      </c>
      <c r="H4019" t="s">
        <v>19206</v>
      </c>
      <c r="I4019" t="s">
        <v>6047</v>
      </c>
      <c r="J4019" t="s">
        <v>137</v>
      </c>
      <c r="K4019" t="s">
        <v>93</v>
      </c>
      <c r="L4019" t="s">
        <v>93</v>
      </c>
      <c r="M4019" t="s">
        <v>20005</v>
      </c>
      <c r="N4019" s="9">
        <v>98118</v>
      </c>
      <c r="O4019" t="s">
        <v>20006</v>
      </c>
      <c r="P4019" s="10">
        <v>47.55465385</v>
      </c>
      <c r="Q4019" s="10">
        <v>-122.27014685</v>
      </c>
      <c r="R4019" t="s">
        <v>20007</v>
      </c>
      <c r="S4019" s="7">
        <v>1</v>
      </c>
      <c r="T4019" s="7">
        <v>2021</v>
      </c>
      <c r="U4019" s="7">
        <v>1</v>
      </c>
      <c r="V4019">
        <v>2</v>
      </c>
      <c r="W4019">
        <v>2022</v>
      </c>
      <c r="X4019">
        <v>1</v>
      </c>
      <c r="Y4019" t="b">
        <v>0</v>
      </c>
      <c r="Z4019" t="b">
        <v>0</v>
      </c>
      <c r="AA4019">
        <v>385</v>
      </c>
      <c r="AB4019">
        <v>2</v>
      </c>
      <c r="AC4019" t="b">
        <v>0</v>
      </c>
      <c r="AD4019" t="b">
        <v>1</v>
      </c>
      <c r="AE4019" t="b">
        <v>0</v>
      </c>
      <c r="AF4019" t="b">
        <v>1</v>
      </c>
      <c r="AG4019" s="11">
        <v>44224</v>
      </c>
      <c r="AH4019" s="11">
        <v>44609</v>
      </c>
      <c r="AI4019" s="12">
        <f>IF(OR(AG4019="",AH4019=""),"",AH4019-AG4019)</f>
        <v>385.0</v>
      </c>
      <c r="AJ4019" s="13" t="b">
        <f>IF(OR(AI4019="",AA4019=""),"",AI4019=AA4019)</f>
        <v>1</v>
      </c>
      <c r="AK4019" s="13" t="b">
        <f>IF(AI4019="","",AI4019&gt;60)</f>
        <v>1</v>
      </c>
      <c r="AL4019" s="13" t="b">
        <f>IF(OR(Y4019=TRUE,AH4019=""),TRUE,FALSE)</f>
        <v>0</v>
      </c>
      <c r="AM4019" s="13" t="b">
        <f>IF(AI4019="","",AI4019&lt;0)</f>
        <v>0</v>
      </c>
      <c r="AN4019" s="13" t="str">
        <f>IF(AH4019="","No inspection date",IF(AI4019&lt;0,"Negative chronology",IF(AI4019&lt;=30,"0-30",IF(AI4019&lt;=60,"31-60",IF(AI4019&lt;=90,"61-90",IF(AI4019&lt;=180,"91-180","181+"))))))</f>
        <v>181+</v>
      </c>
      <c r="AO4019" s="13" t="str">
        <f>IF(OR(ISNUMBER(SEARCH("COMPLETED",K4019)),ISNUMBER(SEARCH("CLOSED",K4019))),"Closed/Completed","Other Active/Issued")</f>
        <v>Closed/Completed</v>
      </c>
    </row>
    <row r="4020" spans="1:41">
      <c r="A4020" t="s">
        <v>20008</v>
      </c>
      <c r="B4020" t="s">
        <v>87</v>
      </c>
      <c r="C4020" t="s">
        <v>87</v>
      </c>
      <c r="D4020" t="s">
        <v>88</v>
      </c>
      <c r="F4020" t="s">
        <v>20009</v>
      </c>
      <c r="G4020" t="s">
        <v>20010</v>
      </c>
      <c r="H4020" t="s">
        <v>19206</v>
      </c>
      <c r="I4020" t="s">
        <v>20011</v>
      </c>
      <c r="J4020" t="s">
        <v>93</v>
      </c>
      <c r="K4020" t="s">
        <v>93</v>
      </c>
      <c r="L4020" t="s">
        <v>93</v>
      </c>
      <c r="M4020" t="s">
        <v>20012</v>
      </c>
      <c r="N4020" s="9">
        <v>98115</v>
      </c>
      <c r="O4020" t="s">
        <v>20013</v>
      </c>
      <c r="P4020" s="10">
        <v>47.70004288</v>
      </c>
      <c r="Q4020" s="10">
        <v>-122.29382033</v>
      </c>
      <c r="R4020" t="s">
        <v>20014</v>
      </c>
      <c r="S4020" s="7">
        <v>1</v>
      </c>
      <c r="T4020" s="7">
        <v>2021</v>
      </c>
      <c r="U4020" s="7">
        <v>1</v>
      </c>
      <c r="V4020">
        <v>3</v>
      </c>
      <c r="W4020">
        <v>2021</v>
      </c>
      <c r="X4020">
        <v>1</v>
      </c>
      <c r="Y4020" t="b">
        <v>0</v>
      </c>
      <c r="Z4020" t="b">
        <v>0</v>
      </c>
      <c r="AA4020">
        <v>61</v>
      </c>
      <c r="AB4020">
        <v>5</v>
      </c>
      <c r="AC4020" t="b">
        <v>0</v>
      </c>
      <c r="AD4020" t="b">
        <v>1</v>
      </c>
      <c r="AE4020" t="b">
        <v>0</v>
      </c>
      <c r="AF4020" t="b">
        <v>1</v>
      </c>
      <c r="AG4020" s="11">
        <v>44224</v>
      </c>
      <c r="AH4020" s="11">
        <v>44285</v>
      </c>
      <c r="AI4020" s="12">
        <f>IF(OR(AG4020="",AH4020=""),"",AH4020-AG4020)</f>
        <v>61.0</v>
      </c>
      <c r="AJ4020" s="13" t="b">
        <f>IF(OR(AI4020="",AA4020=""),"",AI4020=AA4020)</f>
        <v>1</v>
      </c>
      <c r="AK4020" s="13" t="b">
        <f>IF(AI4020="","",AI4020&gt;60)</f>
        <v>1</v>
      </c>
      <c r="AL4020" s="13" t="b">
        <f>IF(OR(Y4020=TRUE,AH4020=""),TRUE,FALSE)</f>
        <v>0</v>
      </c>
      <c r="AM4020" s="13" t="b">
        <f>IF(AI4020="","",AI4020&lt;0)</f>
        <v>0</v>
      </c>
      <c r="AN4020" s="13" t="str">
        <f>IF(AH4020="","No inspection date",IF(AI4020&lt;0,"Negative chronology",IF(AI4020&lt;=30,"0-30",IF(AI4020&lt;=60,"31-60",IF(AI4020&lt;=90,"61-90",IF(AI4020&lt;=180,"91-180","181+"))))))</f>
        <v>61-90</v>
      </c>
      <c r="AO4020" s="13" t="str">
        <f>IF(OR(ISNUMBER(SEARCH("COMPLETED",K4020)),ISNUMBER(SEARCH("CLOSED",K4020))),"Closed/Completed","Other Active/Issued")</f>
        <v>Closed/Completed</v>
      </c>
    </row>
    <row r="4021" spans="1:41">
      <c r="A4021" t="s">
        <v>20015</v>
      </c>
      <c r="B4021" t="s">
        <v>87</v>
      </c>
      <c r="C4021" t="s">
        <v>87</v>
      </c>
      <c r="D4021" t="s">
        <v>88</v>
      </c>
      <c r="F4021" t="s">
        <v>20016</v>
      </c>
      <c r="G4021" t="s">
        <v>20017</v>
      </c>
      <c r="H4021" t="s">
        <v>19206</v>
      </c>
      <c r="K4021" t="s">
        <v>100</v>
      </c>
      <c r="L4021" t="s">
        <v>100</v>
      </c>
      <c r="M4021" t="s">
        <v>20018</v>
      </c>
      <c r="N4021" s="9">
        <v>98144</v>
      </c>
      <c r="O4021" t="s">
        <v>20019</v>
      </c>
      <c r="P4021" s="10">
        <v>47.57983176</v>
      </c>
      <c r="Q4021" s="10">
        <v>-122.29445147</v>
      </c>
      <c r="R4021" t="s">
        <v>20020</v>
      </c>
      <c r="S4021" s="7">
        <v>1</v>
      </c>
      <c r="T4021" s="7">
        <v>2021</v>
      </c>
      <c r="U4021" s="7">
        <v>1</v>
      </c>
      <c r="Y4021" t="b">
        <v>1</v>
      </c>
      <c r="Z4021" t="b">
        <v>1</v>
      </c>
      <c r="AB4021">
        <v>2</v>
      </c>
      <c r="AC4021" t="b">
        <v>0</v>
      </c>
      <c r="AD4021" t="b">
        <v>1</v>
      </c>
      <c r="AE4021" t="b">
        <v>0</v>
      </c>
      <c r="AF4021" t="b">
        <v>1</v>
      </c>
      <c r="AG4021" s="11">
        <v>44224</v>
      </c>
      <c r="AI4021" s="12">
        <f>IF(OR(AG4021="",AH4021=""),"",AH4021-AG4021)</f>
        <v/>
      </c>
      <c r="AJ4021" s="13">
        <f>IF(OR(AI4021="",AA4021=""),"",AI4021=AA4021)</f>
        <v/>
      </c>
      <c r="AK4021" s="13">
        <f>IF(AI4021="","",AI4021&gt;60)</f>
        <v/>
      </c>
      <c r="AL4021" s="13" t="b">
        <f>IF(OR(Y4021=TRUE,AH4021=""),TRUE,FALSE)</f>
        <v>1</v>
      </c>
      <c r="AM4021" s="13">
        <f>IF(AI4021="","",AI4021&lt;0)</f>
        <v/>
      </c>
      <c r="AN4021" s="13" t="str">
        <f>IF(AH4021="","No inspection date",IF(AI4021&lt;0,"Negative chronology",IF(AI4021&lt;=30,"0-30",IF(AI4021&lt;=60,"31-60",IF(AI4021&lt;=90,"61-90",IF(AI4021&lt;=180,"91-180","181+"))))))</f>
        <v>No inspection date</v>
      </c>
      <c r="AO4021" s="13" t="str">
        <f>IF(OR(ISNUMBER(SEARCH("COMPLETED",K4021)),ISNUMBER(SEARCH("CLOSED",K4021))),"Closed/Completed","Other Active/Issued")</f>
        <v>Other Active/Issued</v>
      </c>
    </row>
    <row r="4022" spans="1:41">
      <c r="A4022" t="s">
        <v>20021</v>
      </c>
      <c r="B4022" t="s">
        <v>87</v>
      </c>
      <c r="C4022" t="s">
        <v>87</v>
      </c>
      <c r="D4022" t="s">
        <v>88</v>
      </c>
      <c r="F4022" t="s">
        <v>20022</v>
      </c>
      <c r="G4022" t="s">
        <v>20023</v>
      </c>
      <c r="H4022" t="s">
        <v>14172</v>
      </c>
      <c r="K4022" t="s">
        <v>100</v>
      </c>
      <c r="L4022" t="s">
        <v>100</v>
      </c>
      <c r="M4022" t="s">
        <v>20024</v>
      </c>
      <c r="N4022" s="9">
        <v>98112</v>
      </c>
      <c r="O4022" t="s">
        <v>20025</v>
      </c>
      <c r="P4022" s="10">
        <v>47.61960238</v>
      </c>
      <c r="Q4022" s="10">
        <v>-122.2988438</v>
      </c>
      <c r="R4022" t="s">
        <v>20026</v>
      </c>
      <c r="S4022" s="7">
        <v>1</v>
      </c>
      <c r="T4022" s="7">
        <v>2021</v>
      </c>
      <c r="U4022" s="7">
        <v>1</v>
      </c>
      <c r="Y4022" t="b">
        <v>1</v>
      </c>
      <c r="Z4022" t="b">
        <v>1</v>
      </c>
      <c r="AB4022">
        <v>3</v>
      </c>
      <c r="AC4022" t="b">
        <v>0</v>
      </c>
      <c r="AD4022" t="b">
        <v>1</v>
      </c>
      <c r="AE4022" t="b">
        <v>0</v>
      </c>
      <c r="AF4022" t="b">
        <v>1</v>
      </c>
      <c r="AG4022" s="11">
        <v>44225</v>
      </c>
      <c r="AI4022" s="12">
        <f>IF(OR(AG4022="",AH4022=""),"",AH4022-AG4022)</f>
        <v/>
      </c>
      <c r="AJ4022" s="13">
        <f>IF(OR(AI4022="",AA4022=""),"",AI4022=AA4022)</f>
        <v/>
      </c>
      <c r="AK4022" s="13">
        <f>IF(AI4022="","",AI4022&gt;60)</f>
        <v/>
      </c>
      <c r="AL4022" s="13" t="b">
        <f>IF(OR(Y4022=TRUE,AH4022=""),TRUE,FALSE)</f>
        <v>1</v>
      </c>
      <c r="AM4022" s="13">
        <f>IF(AI4022="","",AI4022&lt;0)</f>
        <v/>
      </c>
      <c r="AN4022" s="13" t="str">
        <f>IF(AH4022="","No inspection date",IF(AI4022&lt;0,"Negative chronology",IF(AI4022&lt;=30,"0-30",IF(AI4022&lt;=60,"31-60",IF(AI4022&lt;=90,"61-90",IF(AI4022&lt;=180,"91-180","181+"))))))</f>
        <v>No inspection date</v>
      </c>
      <c r="AO4022" s="13" t="str">
        <f>IF(OR(ISNUMBER(SEARCH("COMPLETED",K4022)),ISNUMBER(SEARCH("CLOSED",K4022))),"Closed/Completed","Other Active/Issued")</f>
        <v>Other Active/Issued</v>
      </c>
    </row>
    <row r="4023" spans="1:41">
      <c r="A4023" t="s">
        <v>20027</v>
      </c>
      <c r="B4023" t="s">
        <v>87</v>
      </c>
      <c r="C4023" t="s">
        <v>87</v>
      </c>
      <c r="D4023" t="s">
        <v>88</v>
      </c>
      <c r="F4023" t="s">
        <v>7397</v>
      </c>
      <c r="H4023" t="s">
        <v>14172</v>
      </c>
      <c r="I4023" t="s">
        <v>13836</v>
      </c>
      <c r="J4023" t="s">
        <v>137</v>
      </c>
      <c r="K4023" t="s">
        <v>93</v>
      </c>
      <c r="L4023" t="s">
        <v>93</v>
      </c>
      <c r="M4023" t="s">
        <v>8613</v>
      </c>
      <c r="N4023" s="9">
        <v>98118</v>
      </c>
      <c r="O4023" t="s">
        <v>20028</v>
      </c>
      <c r="P4023" s="10">
        <v>47.55512023</v>
      </c>
      <c r="Q4023" s="10">
        <v>-122.28235744</v>
      </c>
      <c r="R4023" t="s">
        <v>8615</v>
      </c>
      <c r="S4023" s="7">
        <v>1</v>
      </c>
      <c r="T4023" s="7">
        <v>2021</v>
      </c>
      <c r="U4023" s="7">
        <v>1</v>
      </c>
      <c r="V4023">
        <v>8</v>
      </c>
      <c r="W4023">
        <v>2021</v>
      </c>
      <c r="X4023">
        <v>3</v>
      </c>
      <c r="Y4023" t="b">
        <v>0</v>
      </c>
      <c r="Z4023" t="b">
        <v>0</v>
      </c>
      <c r="AA4023">
        <v>188</v>
      </c>
      <c r="AB4023">
        <v>2</v>
      </c>
      <c r="AC4023" t="b">
        <v>0</v>
      </c>
      <c r="AD4023" t="b">
        <v>1</v>
      </c>
      <c r="AE4023" t="b">
        <v>0</v>
      </c>
      <c r="AF4023" t="b">
        <v>1</v>
      </c>
      <c r="AG4023" s="11">
        <v>44225</v>
      </c>
      <c r="AH4023" s="11">
        <v>44413</v>
      </c>
      <c r="AI4023" s="12">
        <f>IF(OR(AG4023="",AH4023=""),"",AH4023-AG4023)</f>
        <v>188.0</v>
      </c>
      <c r="AJ4023" s="13" t="b">
        <f>IF(OR(AI4023="",AA4023=""),"",AI4023=AA4023)</f>
        <v>1</v>
      </c>
      <c r="AK4023" s="13" t="b">
        <f>IF(AI4023="","",AI4023&gt;60)</f>
        <v>1</v>
      </c>
      <c r="AL4023" s="13" t="b">
        <f>IF(OR(Y4023=TRUE,AH4023=""),TRUE,FALSE)</f>
        <v>0</v>
      </c>
      <c r="AM4023" s="13" t="b">
        <f>IF(AI4023="","",AI4023&lt;0)</f>
        <v>0</v>
      </c>
      <c r="AN4023" s="13" t="str">
        <f>IF(AH4023="","No inspection date",IF(AI4023&lt;0,"Negative chronology",IF(AI4023&lt;=30,"0-30",IF(AI4023&lt;=60,"31-60",IF(AI4023&lt;=90,"61-90",IF(AI4023&lt;=180,"91-180","181+"))))))</f>
        <v>181+</v>
      </c>
      <c r="AO4023" s="13" t="str">
        <f>IF(OR(ISNUMBER(SEARCH("COMPLETED",K4023)),ISNUMBER(SEARCH("CLOSED",K4023))),"Closed/Completed","Other Active/Issued")</f>
        <v>Closed/Completed</v>
      </c>
    </row>
    <row r="4024" spans="1:41">
      <c r="A4024" t="s">
        <v>20029</v>
      </c>
      <c r="B4024" t="s">
        <v>87</v>
      </c>
      <c r="C4024" t="s">
        <v>87</v>
      </c>
      <c r="D4024" t="s">
        <v>88</v>
      </c>
      <c r="G4024" t="s">
        <v>20030</v>
      </c>
      <c r="H4024" t="s">
        <v>14172</v>
      </c>
      <c r="I4024" t="s">
        <v>17379</v>
      </c>
      <c r="J4024" t="s">
        <v>137</v>
      </c>
      <c r="K4024" t="s">
        <v>93</v>
      </c>
      <c r="L4024" t="s">
        <v>93</v>
      </c>
      <c r="M4024" t="s">
        <v>19898</v>
      </c>
      <c r="N4024" s="9">
        <v>98122</v>
      </c>
      <c r="O4024" t="s">
        <v>20031</v>
      </c>
      <c r="P4024" s="10">
        <v>47.61053624</v>
      </c>
      <c r="Q4024" s="10">
        <v>-122.29559857</v>
      </c>
      <c r="R4024" t="s">
        <v>19900</v>
      </c>
      <c r="S4024" s="7">
        <v>1</v>
      </c>
      <c r="T4024" s="7">
        <v>2021</v>
      </c>
      <c r="U4024" s="7">
        <v>1</v>
      </c>
      <c r="V4024">
        <v>2</v>
      </c>
      <c r="W4024">
        <v>2021</v>
      </c>
      <c r="X4024">
        <v>1</v>
      </c>
      <c r="Y4024" t="b">
        <v>0</v>
      </c>
      <c r="Z4024" t="b">
        <v>0</v>
      </c>
      <c r="AA4024">
        <v>4</v>
      </c>
      <c r="AB4024">
        <v>3</v>
      </c>
      <c r="AC4024" t="b">
        <v>0</v>
      </c>
      <c r="AD4024" t="b">
        <v>1</v>
      </c>
      <c r="AE4024" t="b">
        <v>0</v>
      </c>
      <c r="AF4024" t="b">
        <v>1</v>
      </c>
      <c r="AG4024" s="11">
        <v>44225</v>
      </c>
      <c r="AH4024" s="11">
        <v>44229</v>
      </c>
      <c r="AI4024" s="12">
        <f>IF(OR(AG4024="",AH4024=""),"",AH4024-AG4024)</f>
        <v>4.0</v>
      </c>
      <c r="AJ4024" s="13" t="b">
        <f>IF(OR(AI4024="",AA4024=""),"",AI4024=AA4024)</f>
        <v>1</v>
      </c>
      <c r="AK4024" s="13" t="b">
        <f>IF(AI4024="","",AI4024&gt;60)</f>
        <v>0</v>
      </c>
      <c r="AL4024" s="13" t="b">
        <f>IF(OR(Y4024=TRUE,AH4024=""),TRUE,FALSE)</f>
        <v>0</v>
      </c>
      <c r="AM4024" s="13" t="b">
        <f>IF(AI4024="","",AI4024&lt;0)</f>
        <v>0</v>
      </c>
      <c r="AN4024" s="13" t="str">
        <f>IF(AH4024="","No inspection date",IF(AI4024&lt;0,"Negative chronology",IF(AI4024&lt;=30,"0-30",IF(AI4024&lt;=60,"31-60",IF(AI4024&lt;=90,"61-90",IF(AI4024&lt;=180,"91-180","181+"))))))</f>
        <v>0-30</v>
      </c>
      <c r="AO4024" s="13" t="str">
        <f>IF(OR(ISNUMBER(SEARCH("COMPLETED",K4024)),ISNUMBER(SEARCH("CLOSED",K4024))),"Closed/Completed","Other Active/Issued")</f>
        <v>Closed/Completed</v>
      </c>
    </row>
    <row r="4025" spans="1:41">
      <c r="A4025" t="s">
        <v>20032</v>
      </c>
      <c r="B4025" t="s">
        <v>87</v>
      </c>
      <c r="C4025" t="s">
        <v>87</v>
      </c>
      <c r="D4025" t="s">
        <v>88</v>
      </c>
      <c r="F4025" t="s">
        <v>2104</v>
      </c>
      <c r="G4025" t="s">
        <v>994</v>
      </c>
      <c r="H4025" t="s">
        <v>14172</v>
      </c>
      <c r="I4025" t="s">
        <v>996</v>
      </c>
      <c r="J4025" t="s">
        <v>137</v>
      </c>
      <c r="K4025" t="s">
        <v>93</v>
      </c>
      <c r="L4025" t="s">
        <v>93</v>
      </c>
      <c r="M4025" t="s">
        <v>997</v>
      </c>
      <c r="N4025" s="9">
        <v>98122</v>
      </c>
      <c r="O4025" t="s">
        <v>20033</v>
      </c>
      <c r="P4025" s="10">
        <v>47.60336431</v>
      </c>
      <c r="Q4025" s="10">
        <v>-122.30719328</v>
      </c>
      <c r="R4025" t="s">
        <v>999</v>
      </c>
      <c r="S4025" s="7">
        <v>1</v>
      </c>
      <c r="T4025" s="7">
        <v>2021</v>
      </c>
      <c r="U4025" s="7">
        <v>1</v>
      </c>
      <c r="V4025">
        <v>3</v>
      </c>
      <c r="W4025">
        <v>2023</v>
      </c>
      <c r="X4025">
        <v>1</v>
      </c>
      <c r="Y4025" t="b">
        <v>0</v>
      </c>
      <c r="Z4025" t="b">
        <v>0</v>
      </c>
      <c r="AA4025">
        <v>788</v>
      </c>
      <c r="AB4025">
        <v>3</v>
      </c>
      <c r="AC4025" t="b">
        <v>0</v>
      </c>
      <c r="AD4025" t="b">
        <v>1</v>
      </c>
      <c r="AE4025" t="b">
        <v>0</v>
      </c>
      <c r="AF4025" t="b">
        <v>1</v>
      </c>
      <c r="AG4025" s="11">
        <v>44225</v>
      </c>
      <c r="AH4025" s="11">
        <v>45013</v>
      </c>
      <c r="AI4025" s="12">
        <f>IF(OR(AG4025="",AH4025=""),"",AH4025-AG4025)</f>
        <v>788.0</v>
      </c>
      <c r="AJ4025" s="13" t="b">
        <f>IF(OR(AI4025="",AA4025=""),"",AI4025=AA4025)</f>
        <v>1</v>
      </c>
      <c r="AK4025" s="13" t="b">
        <f>IF(AI4025="","",AI4025&gt;60)</f>
        <v>1</v>
      </c>
      <c r="AL4025" s="13" t="b">
        <f>IF(OR(Y4025=TRUE,AH4025=""),TRUE,FALSE)</f>
        <v>0</v>
      </c>
      <c r="AM4025" s="13" t="b">
        <f>IF(AI4025="","",AI4025&lt;0)</f>
        <v>0</v>
      </c>
      <c r="AN4025" s="13" t="str">
        <f>IF(AH4025="","No inspection date",IF(AI4025&lt;0,"Negative chronology",IF(AI4025&lt;=30,"0-30",IF(AI4025&lt;=60,"31-60",IF(AI4025&lt;=90,"61-90",IF(AI4025&lt;=180,"91-180","181+"))))))</f>
        <v>181+</v>
      </c>
      <c r="AO4025" s="13" t="str">
        <f>IF(OR(ISNUMBER(SEARCH("COMPLETED",K4025)),ISNUMBER(SEARCH("CLOSED",K4025))),"Closed/Completed","Other Active/Issued")</f>
        <v>Closed/Completed</v>
      </c>
    </row>
    <row r="4026" spans="1:41">
      <c r="A4026" t="s">
        <v>20034</v>
      </c>
      <c r="B4026" t="s">
        <v>87</v>
      </c>
      <c r="C4026" t="s">
        <v>87</v>
      </c>
      <c r="D4026" t="s">
        <v>88</v>
      </c>
      <c r="F4026" t="s">
        <v>7397</v>
      </c>
      <c r="H4026" t="s">
        <v>14172</v>
      </c>
      <c r="I4026" t="s">
        <v>20035</v>
      </c>
      <c r="J4026" t="s">
        <v>137</v>
      </c>
      <c r="K4026" t="s">
        <v>93</v>
      </c>
      <c r="L4026" t="s">
        <v>93</v>
      </c>
      <c r="M4026" t="s">
        <v>8622</v>
      </c>
      <c r="N4026" s="9">
        <v>98118</v>
      </c>
      <c r="O4026" t="s">
        <v>20036</v>
      </c>
      <c r="P4026" s="10">
        <v>47.55490008</v>
      </c>
      <c r="Q4026" s="10">
        <v>-122.2821266</v>
      </c>
      <c r="R4026" t="s">
        <v>8624</v>
      </c>
      <c r="S4026" s="7">
        <v>1</v>
      </c>
      <c r="T4026" s="7">
        <v>2021</v>
      </c>
      <c r="U4026" s="7">
        <v>1</v>
      </c>
      <c r="V4026">
        <v>4</v>
      </c>
      <c r="W4026">
        <v>2021</v>
      </c>
      <c r="X4026">
        <v>2</v>
      </c>
      <c r="Y4026" t="b">
        <v>0</v>
      </c>
      <c r="Z4026" t="b">
        <v>0</v>
      </c>
      <c r="AA4026">
        <v>68</v>
      </c>
      <c r="AB4026">
        <v>2</v>
      </c>
      <c r="AC4026" t="b">
        <v>0</v>
      </c>
      <c r="AD4026" t="b">
        <v>1</v>
      </c>
      <c r="AE4026" t="b">
        <v>0</v>
      </c>
      <c r="AF4026" t="b">
        <v>1</v>
      </c>
      <c r="AG4026" s="11">
        <v>44225</v>
      </c>
      <c r="AH4026" s="11">
        <v>44293</v>
      </c>
      <c r="AI4026" s="12">
        <f>IF(OR(AG4026="",AH4026=""),"",AH4026-AG4026)</f>
        <v>68.0</v>
      </c>
      <c r="AJ4026" s="13" t="b">
        <f>IF(OR(AI4026="",AA4026=""),"",AI4026=AA4026)</f>
        <v>1</v>
      </c>
      <c r="AK4026" s="13" t="b">
        <f>IF(AI4026="","",AI4026&gt;60)</f>
        <v>1</v>
      </c>
      <c r="AL4026" s="13" t="b">
        <f>IF(OR(Y4026=TRUE,AH4026=""),TRUE,FALSE)</f>
        <v>0</v>
      </c>
      <c r="AM4026" s="13" t="b">
        <f>IF(AI4026="","",AI4026&lt;0)</f>
        <v>0</v>
      </c>
      <c r="AN4026" s="13" t="str">
        <f>IF(AH4026="","No inspection date",IF(AI4026&lt;0,"Negative chronology",IF(AI4026&lt;=30,"0-30",IF(AI4026&lt;=60,"31-60",IF(AI4026&lt;=90,"61-90",IF(AI4026&lt;=180,"91-180","181+"))))))</f>
        <v>61-90</v>
      </c>
      <c r="AO4026" s="13" t="str">
        <f>IF(OR(ISNUMBER(SEARCH("COMPLETED",K4026)),ISNUMBER(SEARCH("CLOSED",K4026))),"Closed/Completed","Other Active/Issued")</f>
        <v>Closed/Completed</v>
      </c>
    </row>
    <row r="4027" spans="1:41">
      <c r="A4027" t="s">
        <v>20037</v>
      </c>
      <c r="B4027" t="s">
        <v>87</v>
      </c>
      <c r="C4027" t="s">
        <v>87</v>
      </c>
      <c r="D4027" t="s">
        <v>88</v>
      </c>
      <c r="F4027" t="s">
        <v>20038</v>
      </c>
      <c r="G4027" t="s">
        <v>20039</v>
      </c>
      <c r="H4027" t="s">
        <v>14172</v>
      </c>
      <c r="K4027" t="s">
        <v>100</v>
      </c>
      <c r="L4027" t="s">
        <v>100</v>
      </c>
      <c r="M4027" t="s">
        <v>20040</v>
      </c>
      <c r="N4027" s="9">
        <v>98112</v>
      </c>
      <c r="O4027" t="s">
        <v>20041</v>
      </c>
      <c r="P4027" s="10">
        <v>47.61956377</v>
      </c>
      <c r="Q4027" s="10">
        <v>-122.29909637</v>
      </c>
      <c r="R4027" t="s">
        <v>20042</v>
      </c>
      <c r="S4027" s="7">
        <v>1</v>
      </c>
      <c r="T4027" s="7">
        <v>2021</v>
      </c>
      <c r="U4027" s="7">
        <v>1</v>
      </c>
      <c r="Y4027" t="b">
        <v>1</v>
      </c>
      <c r="Z4027" t="b">
        <v>1</v>
      </c>
      <c r="AB4027">
        <v>3</v>
      </c>
      <c r="AC4027" t="b">
        <v>0</v>
      </c>
      <c r="AD4027" t="b">
        <v>1</v>
      </c>
      <c r="AE4027" t="b">
        <v>0</v>
      </c>
      <c r="AF4027" t="b">
        <v>1</v>
      </c>
      <c r="AG4027" s="11">
        <v>44225</v>
      </c>
      <c r="AI4027" s="12">
        <f>IF(OR(AG4027="",AH4027=""),"",AH4027-AG4027)</f>
        <v/>
      </c>
      <c r="AJ4027" s="13">
        <f>IF(OR(AI4027="",AA4027=""),"",AI4027=AA4027)</f>
        <v/>
      </c>
      <c r="AK4027" s="13">
        <f>IF(AI4027="","",AI4027&gt;60)</f>
        <v/>
      </c>
      <c r="AL4027" s="13" t="b">
        <f>IF(OR(Y4027=TRUE,AH4027=""),TRUE,FALSE)</f>
        <v>1</v>
      </c>
      <c r="AM4027" s="13">
        <f>IF(AI4027="","",AI4027&lt;0)</f>
        <v/>
      </c>
      <c r="AN4027" s="13" t="str">
        <f>IF(AH4027="","No inspection date",IF(AI4027&lt;0,"Negative chronology",IF(AI4027&lt;=30,"0-30",IF(AI4027&lt;=60,"31-60",IF(AI4027&lt;=90,"61-90",IF(AI4027&lt;=180,"91-180","181+"))))))</f>
        <v>No inspection date</v>
      </c>
      <c r="AO4027" s="13" t="str">
        <f>IF(OR(ISNUMBER(SEARCH("COMPLETED",K4027)),ISNUMBER(SEARCH("CLOSED",K4027))),"Closed/Completed","Other Active/Issued")</f>
        <v>Other Active/Issued</v>
      </c>
    </row>
    <row r="4028" spans="1:41">
      <c r="A4028" t="s">
        <v>20043</v>
      </c>
      <c r="B4028" t="s">
        <v>87</v>
      </c>
      <c r="C4028" t="s">
        <v>87</v>
      </c>
      <c r="D4028" t="s">
        <v>88</v>
      </c>
      <c r="F4028" t="s">
        <v>20044</v>
      </c>
      <c r="G4028" t="s">
        <v>20045</v>
      </c>
      <c r="H4028" t="s">
        <v>14172</v>
      </c>
      <c r="I4028" t="s">
        <v>19992</v>
      </c>
      <c r="J4028" t="s">
        <v>93</v>
      </c>
      <c r="K4028" t="s">
        <v>93</v>
      </c>
      <c r="L4028" t="s">
        <v>93</v>
      </c>
      <c r="M4028" t="s">
        <v>20046</v>
      </c>
      <c r="N4028" s="9">
        <v>98105</v>
      </c>
      <c r="O4028" t="s">
        <v>20047</v>
      </c>
      <c r="P4028" s="10">
        <v>47.67135877</v>
      </c>
      <c r="Q4028" s="10">
        <v>-122.27465835</v>
      </c>
      <c r="R4028" t="s">
        <v>20048</v>
      </c>
      <c r="S4028" s="7">
        <v>1</v>
      </c>
      <c r="T4028" s="7">
        <v>2021</v>
      </c>
      <c r="U4028" s="7">
        <v>1</v>
      </c>
      <c r="V4028">
        <v>2</v>
      </c>
      <c r="W4028">
        <v>2021</v>
      </c>
      <c r="X4028">
        <v>1</v>
      </c>
      <c r="Y4028" t="b">
        <v>0</v>
      </c>
      <c r="Z4028" t="b">
        <v>0</v>
      </c>
      <c r="AA4028">
        <v>6</v>
      </c>
      <c r="AB4028">
        <v>4</v>
      </c>
      <c r="AC4028" t="b">
        <v>0</v>
      </c>
      <c r="AD4028" t="b">
        <v>1</v>
      </c>
      <c r="AE4028" t="b">
        <v>0</v>
      </c>
      <c r="AF4028" t="b">
        <v>1</v>
      </c>
      <c r="AG4028" s="11">
        <v>44225</v>
      </c>
      <c r="AH4028" s="11">
        <v>44231</v>
      </c>
      <c r="AI4028" s="12">
        <f>IF(OR(AG4028="",AH4028=""),"",AH4028-AG4028)</f>
        <v>6.0</v>
      </c>
      <c r="AJ4028" s="13" t="b">
        <f>IF(OR(AI4028="",AA4028=""),"",AI4028=AA4028)</f>
        <v>1</v>
      </c>
      <c r="AK4028" s="13" t="b">
        <f>IF(AI4028="","",AI4028&gt;60)</f>
        <v>0</v>
      </c>
      <c r="AL4028" s="13" t="b">
        <f>IF(OR(Y4028=TRUE,AH4028=""),TRUE,FALSE)</f>
        <v>0</v>
      </c>
      <c r="AM4028" s="13" t="b">
        <f>IF(AI4028="","",AI4028&lt;0)</f>
        <v>0</v>
      </c>
      <c r="AN4028" s="13" t="str">
        <f>IF(AH4028="","No inspection date",IF(AI4028&lt;0,"Negative chronology",IF(AI4028&lt;=30,"0-30",IF(AI4028&lt;=60,"31-60",IF(AI4028&lt;=90,"61-90",IF(AI4028&lt;=180,"91-180","181+"))))))</f>
        <v>0-30</v>
      </c>
      <c r="AO4028" s="13" t="str">
        <f>IF(OR(ISNUMBER(SEARCH("COMPLETED",K4028)),ISNUMBER(SEARCH("CLOSED",K4028))),"Closed/Completed","Other Active/Issued")</f>
        <v>Closed/Completed</v>
      </c>
    </row>
    <row r="4029" spans="1:41">
      <c r="A4029" t="s">
        <v>20049</v>
      </c>
      <c r="B4029" t="s">
        <v>87</v>
      </c>
      <c r="C4029" t="s">
        <v>87</v>
      </c>
      <c r="D4029" t="s">
        <v>88</v>
      </c>
      <c r="G4029" t="s">
        <v>20050</v>
      </c>
      <c r="H4029" t="s">
        <v>20051</v>
      </c>
      <c r="I4029" t="s">
        <v>11039</v>
      </c>
      <c r="J4029" t="s">
        <v>137</v>
      </c>
      <c r="K4029" t="s">
        <v>93</v>
      </c>
      <c r="L4029" t="s">
        <v>93</v>
      </c>
      <c r="M4029" t="s">
        <v>3887</v>
      </c>
      <c r="N4029" s="9">
        <v>98104</v>
      </c>
      <c r="O4029" t="s">
        <v>20052</v>
      </c>
      <c r="P4029" s="10">
        <v>47.60600791</v>
      </c>
      <c r="Q4029" s="10">
        <v>-122.32565695</v>
      </c>
      <c r="R4029" t="s">
        <v>3889</v>
      </c>
      <c r="S4029" s="7">
        <v>2</v>
      </c>
      <c r="T4029" s="7">
        <v>2021</v>
      </c>
      <c r="U4029" s="7">
        <v>1</v>
      </c>
      <c r="V4029">
        <v>3</v>
      </c>
      <c r="W4029">
        <v>2021</v>
      </c>
      <c r="X4029">
        <v>1</v>
      </c>
      <c r="Y4029" t="b">
        <v>0</v>
      </c>
      <c r="Z4029" t="b">
        <v>0</v>
      </c>
      <c r="AA4029">
        <v>39</v>
      </c>
      <c r="AB4029">
        <v>3</v>
      </c>
      <c r="AC4029" t="b">
        <v>0</v>
      </c>
      <c r="AD4029" t="b">
        <v>1</v>
      </c>
      <c r="AE4029" t="b">
        <v>0</v>
      </c>
      <c r="AF4029" t="b">
        <v>1</v>
      </c>
      <c r="AG4029" s="11">
        <v>44228</v>
      </c>
      <c r="AH4029" s="11">
        <v>44267</v>
      </c>
      <c r="AI4029" s="12">
        <f>IF(OR(AG4029="",AH4029=""),"",AH4029-AG4029)</f>
        <v>39.0</v>
      </c>
      <c r="AJ4029" s="13" t="b">
        <f>IF(OR(AI4029="",AA4029=""),"",AI4029=AA4029)</f>
        <v>1</v>
      </c>
      <c r="AK4029" s="13" t="b">
        <f>IF(AI4029="","",AI4029&gt;60)</f>
        <v>0</v>
      </c>
      <c r="AL4029" s="13" t="b">
        <f>IF(OR(Y4029=TRUE,AH4029=""),TRUE,FALSE)</f>
        <v>0</v>
      </c>
      <c r="AM4029" s="13" t="b">
        <f>IF(AI4029="","",AI4029&lt;0)</f>
        <v>0</v>
      </c>
      <c r="AN4029" s="13" t="str">
        <f>IF(AH4029="","No inspection date",IF(AI4029&lt;0,"Negative chronology",IF(AI4029&lt;=30,"0-30",IF(AI4029&lt;=60,"31-60",IF(AI4029&lt;=90,"61-90",IF(AI4029&lt;=180,"91-180","181+"))))))</f>
        <v>31-60</v>
      </c>
      <c r="AO4029" s="13" t="str">
        <f>IF(OR(ISNUMBER(SEARCH("COMPLETED",K4029)),ISNUMBER(SEARCH("CLOSED",K4029))),"Closed/Completed","Other Active/Issued")</f>
        <v>Closed/Completed</v>
      </c>
    </row>
    <row r="4030" spans="1:41">
      <c r="A4030" t="s">
        <v>20053</v>
      </c>
      <c r="B4030" t="s">
        <v>87</v>
      </c>
      <c r="C4030" t="s">
        <v>87</v>
      </c>
      <c r="D4030" t="s">
        <v>88</v>
      </c>
      <c r="F4030" t="s">
        <v>7397</v>
      </c>
      <c r="H4030" t="s">
        <v>20051</v>
      </c>
      <c r="I4030" t="s">
        <v>19846</v>
      </c>
      <c r="J4030" t="s">
        <v>93</v>
      </c>
      <c r="K4030" t="s">
        <v>5967</v>
      </c>
      <c r="L4030" t="s">
        <v>5967</v>
      </c>
      <c r="M4030" t="s">
        <v>20054</v>
      </c>
      <c r="N4030" s="9">
        <v>98112</v>
      </c>
      <c r="O4030" t="s">
        <v>20055</v>
      </c>
      <c r="P4030" s="10">
        <v>47.61859577</v>
      </c>
      <c r="Q4030" s="10">
        <v>-122.30394629</v>
      </c>
      <c r="R4030" t="s">
        <v>20056</v>
      </c>
      <c r="S4030" s="7">
        <v>2</v>
      </c>
      <c r="T4030" s="7">
        <v>2021</v>
      </c>
      <c r="U4030" s="7">
        <v>1</v>
      </c>
      <c r="V4030">
        <v>1</v>
      </c>
      <c r="W4030">
        <v>2021</v>
      </c>
      <c r="X4030">
        <v>1</v>
      </c>
      <c r="Y4030" t="b">
        <v>0</v>
      </c>
      <c r="Z4030" t="b">
        <v>0</v>
      </c>
      <c r="AA4030">
        <v>-18</v>
      </c>
      <c r="AB4030">
        <v>3</v>
      </c>
      <c r="AC4030" t="b">
        <v>0</v>
      </c>
      <c r="AD4030" t="b">
        <v>1</v>
      </c>
      <c r="AE4030" t="b">
        <v>0</v>
      </c>
      <c r="AF4030" t="b">
        <v>1</v>
      </c>
      <c r="AG4030" s="11">
        <v>44228</v>
      </c>
      <c r="AH4030" s="11">
        <v>44210</v>
      </c>
      <c r="AI4030" s="12">
        <f>IF(OR(AG4030="",AH4030=""),"",AH4030-AG4030)</f>
        <v>-18.0</v>
      </c>
      <c r="AJ4030" s="13" t="b">
        <f>IF(OR(AI4030="",AA4030=""),"",AI4030=AA4030)</f>
        <v>1</v>
      </c>
      <c r="AK4030" s="13" t="b">
        <f>IF(AI4030="","",AI4030&gt;60)</f>
        <v>0</v>
      </c>
      <c r="AL4030" s="13" t="b">
        <f>IF(OR(Y4030=TRUE,AH4030=""),TRUE,FALSE)</f>
        <v>0</v>
      </c>
      <c r="AM4030" s="13" t="b">
        <f>IF(AI4030="","",AI4030&lt;0)</f>
        <v>1</v>
      </c>
      <c r="AN4030" s="13" t="str">
        <f>IF(AH4030="","No inspection date",IF(AI4030&lt;0,"Negative chronology",IF(AI4030&lt;=30,"0-30",IF(AI4030&lt;=60,"31-60",IF(AI4030&lt;=90,"61-90",IF(AI4030&lt;=180,"91-180","181+"))))))</f>
        <v>Negative chronology</v>
      </c>
      <c r="AO4030" s="13" t="str">
        <f>IF(OR(ISNUMBER(SEARCH("COMPLETED",K4030)),ISNUMBER(SEARCH("CLOSED",K4030))),"Closed/Completed","Other Active/Issued")</f>
        <v>Other Active/Issued</v>
      </c>
    </row>
    <row r="4031" spans="1:41">
      <c r="A4031" t="s">
        <v>20057</v>
      </c>
      <c r="B4031" t="s">
        <v>87</v>
      </c>
      <c r="C4031" t="s">
        <v>87</v>
      </c>
      <c r="D4031" t="s">
        <v>88</v>
      </c>
      <c r="F4031" t="s">
        <v>20058</v>
      </c>
      <c r="H4031" t="s">
        <v>17379</v>
      </c>
      <c r="K4031" t="s">
        <v>115</v>
      </c>
      <c r="L4031" t="s">
        <v>115</v>
      </c>
      <c r="M4031" t="s">
        <v>20059</v>
      </c>
      <c r="N4031" s="9">
        <v>98146</v>
      </c>
      <c r="O4031" t="s">
        <v>20060</v>
      </c>
      <c r="P4031" s="10">
        <v>47.5123148</v>
      </c>
      <c r="Q4031" s="10">
        <v>-122.37431055</v>
      </c>
      <c r="R4031" t="s">
        <v>20061</v>
      </c>
      <c r="S4031" s="7">
        <v>2</v>
      </c>
      <c r="T4031" s="7">
        <v>2021</v>
      </c>
      <c r="U4031" s="7">
        <v>1</v>
      </c>
      <c r="Y4031" t="b">
        <v>1</v>
      </c>
      <c r="Z4031" t="b">
        <v>1</v>
      </c>
      <c r="AB4031">
        <v>1</v>
      </c>
      <c r="AC4031" t="b">
        <v>0</v>
      </c>
      <c r="AD4031" t="b">
        <v>1</v>
      </c>
      <c r="AE4031" t="b">
        <v>0</v>
      </c>
      <c r="AF4031" t="b">
        <v>1</v>
      </c>
      <c r="AG4031" s="11">
        <v>44229</v>
      </c>
      <c r="AI4031" s="12">
        <f>IF(OR(AG4031="",AH4031=""),"",AH4031-AG4031)</f>
        <v/>
      </c>
      <c r="AJ4031" s="13">
        <f>IF(OR(AI4031="",AA4031=""),"",AI4031=AA4031)</f>
        <v/>
      </c>
      <c r="AK4031" s="13">
        <f>IF(AI4031="","",AI4031&gt;60)</f>
        <v/>
      </c>
      <c r="AL4031" s="13" t="b">
        <f>IF(OR(Y4031=TRUE,AH4031=""),TRUE,FALSE)</f>
        <v>1</v>
      </c>
      <c r="AM4031" s="13">
        <f>IF(AI4031="","",AI4031&lt;0)</f>
        <v/>
      </c>
      <c r="AN4031" s="13" t="str">
        <f>IF(AH4031="","No inspection date",IF(AI4031&lt;0,"Negative chronology",IF(AI4031&lt;=30,"0-30",IF(AI4031&lt;=60,"31-60",IF(AI4031&lt;=90,"61-90",IF(AI4031&lt;=180,"91-180","181+"))))))</f>
        <v>No inspection date</v>
      </c>
      <c r="AO4031" s="13" t="str">
        <f>IF(OR(ISNUMBER(SEARCH("COMPLETED",K4031)),ISNUMBER(SEARCH("CLOSED",K4031))),"Closed/Completed","Other Active/Issued")</f>
        <v>Other Active/Issued</v>
      </c>
    </row>
    <row r="4032" spans="1:41">
      <c r="A4032" t="s">
        <v>20062</v>
      </c>
      <c r="B4032" t="s">
        <v>87</v>
      </c>
      <c r="C4032" t="s">
        <v>87</v>
      </c>
      <c r="D4032" t="s">
        <v>88</v>
      </c>
      <c r="F4032" t="s">
        <v>20063</v>
      </c>
      <c r="H4032" t="s">
        <v>17379</v>
      </c>
      <c r="K4032" t="s">
        <v>115</v>
      </c>
      <c r="L4032" t="s">
        <v>115</v>
      </c>
      <c r="M4032" t="s">
        <v>20064</v>
      </c>
      <c r="N4032" s="9">
        <v>98121</v>
      </c>
      <c r="O4032" t="s">
        <v>20065</v>
      </c>
      <c r="P4032" s="10">
        <v>47.61532169</v>
      </c>
      <c r="Q4032" s="10">
        <v>-122.34142372</v>
      </c>
      <c r="R4032" t="s">
        <v>20066</v>
      </c>
      <c r="S4032" s="7">
        <v>2</v>
      </c>
      <c r="T4032" s="7">
        <v>2021</v>
      </c>
      <c r="U4032" s="7">
        <v>1</v>
      </c>
      <c r="Y4032" t="b">
        <v>1</v>
      </c>
      <c r="Z4032" t="b">
        <v>1</v>
      </c>
      <c r="AB4032">
        <v>7</v>
      </c>
      <c r="AC4032" t="b">
        <v>0</v>
      </c>
      <c r="AD4032" t="b">
        <v>1</v>
      </c>
      <c r="AE4032" t="b">
        <v>0</v>
      </c>
      <c r="AF4032" t="b">
        <v>1</v>
      </c>
      <c r="AG4032" s="11">
        <v>44229</v>
      </c>
      <c r="AI4032" s="12">
        <f>IF(OR(AG4032="",AH4032=""),"",AH4032-AG4032)</f>
        <v/>
      </c>
      <c r="AJ4032" s="13">
        <f>IF(OR(AI4032="",AA4032=""),"",AI4032=AA4032)</f>
        <v/>
      </c>
      <c r="AK4032" s="13">
        <f>IF(AI4032="","",AI4032&gt;60)</f>
        <v/>
      </c>
      <c r="AL4032" s="13" t="b">
        <f>IF(OR(Y4032=TRUE,AH4032=""),TRUE,FALSE)</f>
        <v>1</v>
      </c>
      <c r="AM4032" s="13">
        <f>IF(AI4032="","",AI4032&lt;0)</f>
        <v/>
      </c>
      <c r="AN4032" s="13" t="str">
        <f>IF(AH4032="","No inspection date",IF(AI4032&lt;0,"Negative chronology",IF(AI4032&lt;=30,"0-30",IF(AI4032&lt;=60,"31-60",IF(AI4032&lt;=90,"61-90",IF(AI4032&lt;=180,"91-180","181+"))))))</f>
        <v>No inspection date</v>
      </c>
      <c r="AO4032" s="13" t="str">
        <f>IF(OR(ISNUMBER(SEARCH("COMPLETED",K4032)),ISNUMBER(SEARCH("CLOSED",K4032))),"Closed/Completed","Other Active/Issued")</f>
        <v>Other Active/Issued</v>
      </c>
    </row>
    <row r="4033" spans="1:41">
      <c r="A4033" t="s">
        <v>20067</v>
      </c>
      <c r="B4033" t="s">
        <v>87</v>
      </c>
      <c r="C4033" t="s">
        <v>87</v>
      </c>
      <c r="D4033" t="s">
        <v>88</v>
      </c>
      <c r="F4033" t="s">
        <v>20068</v>
      </c>
      <c r="G4033" t="s">
        <v>20069</v>
      </c>
      <c r="H4033" t="s">
        <v>17379</v>
      </c>
      <c r="K4033" t="s">
        <v>100</v>
      </c>
      <c r="L4033" t="s">
        <v>100</v>
      </c>
      <c r="M4033" t="s">
        <v>19981</v>
      </c>
      <c r="N4033" s="9">
        <v>98108</v>
      </c>
      <c r="O4033" t="s">
        <v>20070</v>
      </c>
      <c r="P4033" s="10">
        <v>47.5601924</v>
      </c>
      <c r="Q4033" s="10">
        <v>-122.30573809</v>
      </c>
      <c r="R4033" t="s">
        <v>19983</v>
      </c>
      <c r="S4033" s="7">
        <v>2</v>
      </c>
      <c r="T4033" s="7">
        <v>2021</v>
      </c>
      <c r="U4033" s="7">
        <v>1</v>
      </c>
      <c r="Y4033" t="b">
        <v>1</v>
      </c>
      <c r="Z4033" t="b">
        <v>1</v>
      </c>
      <c r="AB4033">
        <v>2</v>
      </c>
      <c r="AC4033" t="b">
        <v>0</v>
      </c>
      <c r="AD4033" t="b">
        <v>1</v>
      </c>
      <c r="AE4033" t="b">
        <v>0</v>
      </c>
      <c r="AF4033" t="b">
        <v>1</v>
      </c>
      <c r="AG4033" s="11">
        <v>44229</v>
      </c>
      <c r="AI4033" s="12">
        <f>IF(OR(AG4033="",AH4033=""),"",AH4033-AG4033)</f>
        <v/>
      </c>
      <c r="AJ4033" s="13">
        <f>IF(OR(AI4033="",AA4033=""),"",AI4033=AA4033)</f>
        <v/>
      </c>
      <c r="AK4033" s="13">
        <f>IF(AI4033="","",AI4033&gt;60)</f>
        <v/>
      </c>
      <c r="AL4033" s="13" t="b">
        <f>IF(OR(Y4033=TRUE,AH4033=""),TRUE,FALSE)</f>
        <v>1</v>
      </c>
      <c r="AM4033" s="13">
        <f>IF(AI4033="","",AI4033&lt;0)</f>
        <v/>
      </c>
      <c r="AN4033" s="13" t="str">
        <f>IF(AH4033="","No inspection date",IF(AI4033&lt;0,"Negative chronology",IF(AI4033&lt;=30,"0-30",IF(AI4033&lt;=60,"31-60",IF(AI4033&lt;=90,"61-90",IF(AI4033&lt;=180,"91-180","181+"))))))</f>
        <v>No inspection date</v>
      </c>
      <c r="AO4033" s="13" t="str">
        <f>IF(OR(ISNUMBER(SEARCH("COMPLETED",K4033)),ISNUMBER(SEARCH("CLOSED",K4033))),"Closed/Completed","Other Active/Issued")</f>
        <v>Other Active/Issued</v>
      </c>
    </row>
    <row r="4034" spans="1:41">
      <c r="A4034" t="s">
        <v>20071</v>
      </c>
      <c r="B4034" t="s">
        <v>87</v>
      </c>
      <c r="C4034" t="s">
        <v>87</v>
      </c>
      <c r="D4034" t="s">
        <v>88</v>
      </c>
      <c r="F4034" t="s">
        <v>20072</v>
      </c>
      <c r="H4034" t="s">
        <v>17379</v>
      </c>
      <c r="I4034" t="s">
        <v>17379</v>
      </c>
      <c r="J4034" t="s">
        <v>93</v>
      </c>
      <c r="K4034" t="s">
        <v>115</v>
      </c>
      <c r="L4034" t="s">
        <v>115</v>
      </c>
      <c r="M4034" t="s">
        <v>20073</v>
      </c>
      <c r="N4034" s="9">
        <v>98118</v>
      </c>
      <c r="O4034" t="s">
        <v>20074</v>
      </c>
      <c r="P4034" s="10">
        <v>47.52947083</v>
      </c>
      <c r="Q4034" s="10">
        <v>-122.27299897</v>
      </c>
      <c r="R4034" t="s">
        <v>20075</v>
      </c>
      <c r="S4034" s="7">
        <v>2</v>
      </c>
      <c r="T4034" s="7">
        <v>2021</v>
      </c>
      <c r="U4034" s="7">
        <v>1</v>
      </c>
      <c r="V4034">
        <v>2</v>
      </c>
      <c r="W4034">
        <v>2021</v>
      </c>
      <c r="X4034">
        <v>1</v>
      </c>
      <c r="Y4034" t="b">
        <v>0</v>
      </c>
      <c r="Z4034" t="b">
        <v>0</v>
      </c>
      <c r="AA4034">
        <v>0</v>
      </c>
      <c r="AB4034">
        <v>2</v>
      </c>
      <c r="AC4034" t="b">
        <v>0</v>
      </c>
      <c r="AD4034" t="b">
        <v>1</v>
      </c>
      <c r="AE4034" t="b">
        <v>0</v>
      </c>
      <c r="AF4034" t="b">
        <v>1</v>
      </c>
      <c r="AG4034" s="11">
        <v>44229</v>
      </c>
      <c r="AH4034" s="11">
        <v>44229</v>
      </c>
      <c r="AI4034" s="12">
        <f>IF(OR(AG4034="",AH4034=""),"",AH4034-AG4034)</f>
        <v>0.0</v>
      </c>
      <c r="AJ4034" s="13" t="b">
        <f>IF(OR(AI4034="",AA4034=""),"",AI4034=AA4034)</f>
        <v>1</v>
      </c>
      <c r="AK4034" s="13" t="b">
        <f>IF(AI4034="","",AI4034&gt;60)</f>
        <v>0</v>
      </c>
      <c r="AL4034" s="13" t="b">
        <f>IF(OR(Y4034=TRUE,AH4034=""),TRUE,FALSE)</f>
        <v>0</v>
      </c>
      <c r="AM4034" s="13" t="b">
        <f>IF(AI4034="","",AI4034&lt;0)</f>
        <v>0</v>
      </c>
      <c r="AN4034" s="13" t="str">
        <f>IF(AH4034="","No inspection date",IF(AI4034&lt;0,"Negative chronology",IF(AI4034&lt;=30,"0-30",IF(AI4034&lt;=60,"31-60",IF(AI4034&lt;=90,"61-90",IF(AI4034&lt;=180,"91-180","181+"))))))</f>
        <v>0-30</v>
      </c>
      <c r="AO4034" s="13" t="str">
        <f>IF(OR(ISNUMBER(SEARCH("COMPLETED",K4034)),ISNUMBER(SEARCH("CLOSED",K4034))),"Closed/Completed","Other Active/Issued")</f>
        <v>Other Active/Issued</v>
      </c>
    </row>
    <row r="4035" spans="1:41">
      <c r="A4035" t="s">
        <v>20076</v>
      </c>
      <c r="B4035" t="s">
        <v>87</v>
      </c>
      <c r="C4035" t="s">
        <v>87</v>
      </c>
      <c r="D4035" t="s">
        <v>88</v>
      </c>
      <c r="F4035" t="s">
        <v>20077</v>
      </c>
      <c r="G4035" t="s">
        <v>20078</v>
      </c>
      <c r="H4035" t="s">
        <v>19919</v>
      </c>
      <c r="I4035" t="s">
        <v>20079</v>
      </c>
      <c r="J4035" t="s">
        <v>93</v>
      </c>
      <c r="K4035" t="s">
        <v>778</v>
      </c>
      <c r="L4035" t="s">
        <v>778</v>
      </c>
      <c r="M4035" t="s">
        <v>7486</v>
      </c>
      <c r="O4035" t="s">
        <v>20080</v>
      </c>
      <c r="P4035" s="10">
        <v>47.62462848</v>
      </c>
      <c r="Q4035" s="10">
        <v>-122.31911038</v>
      </c>
      <c r="R4035" t="s">
        <v>7488</v>
      </c>
      <c r="S4035" s="7">
        <v>2</v>
      </c>
      <c r="T4035" s="7">
        <v>2021</v>
      </c>
      <c r="U4035" s="7">
        <v>1</v>
      </c>
      <c r="V4035">
        <v>10</v>
      </c>
      <c r="W4035">
        <v>2021</v>
      </c>
      <c r="X4035">
        <v>4</v>
      </c>
      <c r="Y4035" t="b">
        <v>0</v>
      </c>
      <c r="Z4035" t="b">
        <v>0</v>
      </c>
      <c r="AA4035">
        <v>250</v>
      </c>
      <c r="AB4035">
        <v>3</v>
      </c>
      <c r="AC4035" t="b">
        <v>0</v>
      </c>
      <c r="AD4035" t="b">
        <v>1</v>
      </c>
      <c r="AE4035" t="b">
        <v>0</v>
      </c>
      <c r="AF4035" t="b">
        <v>1</v>
      </c>
      <c r="AG4035" s="11">
        <v>44230</v>
      </c>
      <c r="AH4035" s="11">
        <v>44480</v>
      </c>
      <c r="AI4035" s="12">
        <f>IF(OR(AG4035="",AH4035=""),"",AH4035-AG4035)</f>
        <v>250.0</v>
      </c>
      <c r="AJ4035" s="13" t="b">
        <f>IF(OR(AI4035="",AA4035=""),"",AI4035=AA4035)</f>
        <v>1</v>
      </c>
      <c r="AK4035" s="13" t="b">
        <f>IF(AI4035="","",AI4035&gt;60)</f>
        <v>1</v>
      </c>
      <c r="AL4035" s="13" t="b">
        <f>IF(OR(Y4035=TRUE,AH4035=""),TRUE,FALSE)</f>
        <v>0</v>
      </c>
      <c r="AM4035" s="13" t="b">
        <f>IF(AI4035="","",AI4035&lt;0)</f>
        <v>0</v>
      </c>
      <c r="AN4035" s="13" t="str">
        <f>IF(AH4035="","No inspection date",IF(AI4035&lt;0,"Negative chronology",IF(AI4035&lt;=30,"0-30",IF(AI4035&lt;=60,"31-60",IF(AI4035&lt;=90,"61-90",IF(AI4035&lt;=180,"91-180","181+"))))))</f>
        <v>181+</v>
      </c>
      <c r="AO4035" s="13" t="str">
        <f>IF(OR(ISNUMBER(SEARCH("COMPLETED",K4035)),ISNUMBER(SEARCH("CLOSED",K4035))),"Closed/Completed","Other Active/Issued")</f>
        <v>Other Active/Issued</v>
      </c>
    </row>
    <row r="4036" spans="1:41">
      <c r="A4036" t="s">
        <v>20081</v>
      </c>
      <c r="B4036" t="s">
        <v>87</v>
      </c>
      <c r="C4036" t="s">
        <v>87</v>
      </c>
      <c r="D4036" t="s">
        <v>88</v>
      </c>
      <c r="F4036" t="s">
        <v>20082</v>
      </c>
      <c r="G4036" t="s">
        <v>20083</v>
      </c>
      <c r="H4036" t="s">
        <v>19919</v>
      </c>
      <c r="K4036" t="s">
        <v>93</v>
      </c>
      <c r="L4036" t="s">
        <v>93</v>
      </c>
      <c r="M4036" t="s">
        <v>20084</v>
      </c>
      <c r="O4036" t="s">
        <v>20085</v>
      </c>
      <c r="P4036" s="10">
        <v>47.66520831</v>
      </c>
      <c r="Q4036" s="10">
        <v>-122.32602394</v>
      </c>
      <c r="R4036" t="s">
        <v>20086</v>
      </c>
      <c r="S4036" s="7">
        <v>2</v>
      </c>
      <c r="T4036" s="7">
        <v>2021</v>
      </c>
      <c r="U4036" s="7">
        <v>1</v>
      </c>
      <c r="Y4036" t="b">
        <v>1</v>
      </c>
      <c r="Z4036" t="b">
        <v>1</v>
      </c>
      <c r="AB4036">
        <v>6</v>
      </c>
      <c r="AC4036" t="b">
        <v>0</v>
      </c>
      <c r="AD4036" t="b">
        <v>1</v>
      </c>
      <c r="AE4036" t="b">
        <v>0</v>
      </c>
      <c r="AF4036" t="b">
        <v>1</v>
      </c>
      <c r="AG4036" s="11">
        <v>44230</v>
      </c>
      <c r="AI4036" s="12">
        <f>IF(OR(AG4036="",AH4036=""),"",AH4036-AG4036)</f>
        <v/>
      </c>
      <c r="AJ4036" s="13">
        <f>IF(OR(AI4036="",AA4036=""),"",AI4036=AA4036)</f>
        <v/>
      </c>
      <c r="AK4036" s="13">
        <f>IF(AI4036="","",AI4036&gt;60)</f>
        <v/>
      </c>
      <c r="AL4036" s="13" t="b">
        <f>IF(OR(Y4036=TRUE,AH4036=""),TRUE,FALSE)</f>
        <v>1</v>
      </c>
      <c r="AM4036" s="13">
        <f>IF(AI4036="","",AI4036&lt;0)</f>
        <v/>
      </c>
      <c r="AN4036" s="13" t="str">
        <f>IF(AH4036="","No inspection date",IF(AI4036&lt;0,"Negative chronology",IF(AI4036&lt;=30,"0-30",IF(AI4036&lt;=60,"31-60",IF(AI4036&lt;=90,"61-90",IF(AI4036&lt;=180,"91-180","181+"))))))</f>
        <v>No inspection date</v>
      </c>
      <c r="AO4036" s="13" t="str">
        <f>IF(OR(ISNUMBER(SEARCH("COMPLETED",K4036)),ISNUMBER(SEARCH("CLOSED",K4036))),"Closed/Completed","Other Active/Issued")</f>
        <v>Closed/Completed</v>
      </c>
    </row>
    <row r="4037" spans="1:41">
      <c r="A4037" t="s">
        <v>20087</v>
      </c>
      <c r="B4037" t="s">
        <v>87</v>
      </c>
      <c r="C4037" t="s">
        <v>87</v>
      </c>
      <c r="D4037" t="s">
        <v>88</v>
      </c>
      <c r="F4037" t="s">
        <v>20088</v>
      </c>
      <c r="G4037" t="s">
        <v>20089</v>
      </c>
      <c r="H4037" t="s">
        <v>19919</v>
      </c>
      <c r="K4037" t="s">
        <v>100</v>
      </c>
      <c r="L4037" t="s">
        <v>100</v>
      </c>
      <c r="M4037" t="s">
        <v>20090</v>
      </c>
      <c r="N4037" s="9">
        <v>98122</v>
      </c>
      <c r="O4037" t="s">
        <v>20091</v>
      </c>
      <c r="P4037" s="10">
        <v>47.61593093</v>
      </c>
      <c r="Q4037" s="10">
        <v>-122.29106999</v>
      </c>
      <c r="R4037" t="s">
        <v>20092</v>
      </c>
      <c r="S4037" s="7">
        <v>2</v>
      </c>
      <c r="T4037" s="7">
        <v>2021</v>
      </c>
      <c r="U4037" s="7">
        <v>1</v>
      </c>
      <c r="Y4037" t="b">
        <v>1</v>
      </c>
      <c r="Z4037" t="b">
        <v>1</v>
      </c>
      <c r="AB4037">
        <v>3</v>
      </c>
      <c r="AC4037" t="b">
        <v>0</v>
      </c>
      <c r="AD4037" t="b">
        <v>1</v>
      </c>
      <c r="AE4037" t="b">
        <v>0</v>
      </c>
      <c r="AF4037" t="b">
        <v>1</v>
      </c>
      <c r="AG4037" s="11">
        <v>44230</v>
      </c>
      <c r="AI4037" s="12">
        <f>IF(OR(AG4037="",AH4037=""),"",AH4037-AG4037)</f>
        <v/>
      </c>
      <c r="AJ4037" s="13">
        <f>IF(OR(AI4037="",AA4037=""),"",AI4037=AA4037)</f>
        <v/>
      </c>
      <c r="AK4037" s="13">
        <f>IF(AI4037="","",AI4037&gt;60)</f>
        <v/>
      </c>
      <c r="AL4037" s="13" t="b">
        <f>IF(OR(Y4037=TRUE,AH4037=""),TRUE,FALSE)</f>
        <v>1</v>
      </c>
      <c r="AM4037" s="13">
        <f>IF(AI4037="","",AI4037&lt;0)</f>
        <v/>
      </c>
      <c r="AN4037" s="13" t="str">
        <f>IF(AH4037="","No inspection date",IF(AI4037&lt;0,"Negative chronology",IF(AI4037&lt;=30,"0-30",IF(AI4037&lt;=60,"31-60",IF(AI4037&lt;=90,"61-90",IF(AI4037&lt;=180,"91-180","181+"))))))</f>
        <v>No inspection date</v>
      </c>
      <c r="AO4037" s="13" t="str">
        <f>IF(OR(ISNUMBER(SEARCH("COMPLETED",K4037)),ISNUMBER(SEARCH("CLOSED",K4037))),"Closed/Completed","Other Active/Issued")</f>
        <v>Other Active/Issued</v>
      </c>
    </row>
    <row r="4038" spans="1:41">
      <c r="A4038" t="s">
        <v>20093</v>
      </c>
      <c r="B4038" t="s">
        <v>87</v>
      </c>
      <c r="C4038" t="s">
        <v>87</v>
      </c>
      <c r="D4038" t="s">
        <v>88</v>
      </c>
      <c r="F4038" t="s">
        <v>20094</v>
      </c>
      <c r="H4038" t="s">
        <v>19919</v>
      </c>
      <c r="I4038" t="s">
        <v>621</v>
      </c>
      <c r="J4038" t="s">
        <v>137</v>
      </c>
      <c r="K4038" t="s">
        <v>93</v>
      </c>
      <c r="L4038" t="s">
        <v>93</v>
      </c>
      <c r="M4038" t="s">
        <v>20095</v>
      </c>
      <c r="N4038" s="9">
        <v>98112</v>
      </c>
      <c r="O4038" t="s">
        <v>20096</v>
      </c>
      <c r="P4038" s="10">
        <v>47.61982065</v>
      </c>
      <c r="Q4038" s="10">
        <v>-122.30203134</v>
      </c>
      <c r="R4038" t="s">
        <v>20097</v>
      </c>
      <c r="S4038" s="7">
        <v>2</v>
      </c>
      <c r="T4038" s="7">
        <v>2021</v>
      </c>
      <c r="U4038" s="7">
        <v>1</v>
      </c>
      <c r="V4038">
        <v>4</v>
      </c>
      <c r="W4038">
        <v>2021</v>
      </c>
      <c r="X4038">
        <v>2</v>
      </c>
      <c r="Y4038" t="b">
        <v>0</v>
      </c>
      <c r="Z4038" t="b">
        <v>0</v>
      </c>
      <c r="AA4038">
        <v>70</v>
      </c>
      <c r="AB4038">
        <v>3</v>
      </c>
      <c r="AC4038" t="b">
        <v>0</v>
      </c>
      <c r="AD4038" t="b">
        <v>1</v>
      </c>
      <c r="AE4038" t="b">
        <v>0</v>
      </c>
      <c r="AF4038" t="b">
        <v>1</v>
      </c>
      <c r="AG4038" s="11">
        <v>44230</v>
      </c>
      <c r="AH4038" s="11">
        <v>44300</v>
      </c>
      <c r="AI4038" s="12">
        <f>IF(OR(AG4038="",AH4038=""),"",AH4038-AG4038)</f>
        <v>70.0</v>
      </c>
      <c r="AJ4038" s="13" t="b">
        <f>IF(OR(AI4038="",AA4038=""),"",AI4038=AA4038)</f>
        <v>1</v>
      </c>
      <c r="AK4038" s="13" t="b">
        <f>IF(AI4038="","",AI4038&gt;60)</f>
        <v>1</v>
      </c>
      <c r="AL4038" s="13" t="b">
        <f>IF(OR(Y4038=TRUE,AH4038=""),TRUE,FALSE)</f>
        <v>0</v>
      </c>
      <c r="AM4038" s="13" t="b">
        <f>IF(AI4038="","",AI4038&lt;0)</f>
        <v>0</v>
      </c>
      <c r="AN4038" s="13" t="str">
        <f>IF(AH4038="","No inspection date",IF(AI4038&lt;0,"Negative chronology",IF(AI4038&lt;=30,"0-30",IF(AI4038&lt;=60,"31-60",IF(AI4038&lt;=90,"61-90",IF(AI4038&lt;=180,"91-180","181+"))))))</f>
        <v>61-90</v>
      </c>
      <c r="AO4038" s="13" t="str">
        <f>IF(OR(ISNUMBER(SEARCH("COMPLETED",K4038)),ISNUMBER(SEARCH("CLOSED",K4038))),"Closed/Completed","Other Active/Issued")</f>
        <v>Closed/Completed</v>
      </c>
    </row>
    <row r="4039" spans="1:41">
      <c r="A4039" t="s">
        <v>20098</v>
      </c>
      <c r="B4039" t="s">
        <v>87</v>
      </c>
      <c r="C4039" t="s">
        <v>87</v>
      </c>
      <c r="D4039" t="s">
        <v>88</v>
      </c>
      <c r="F4039" t="s">
        <v>7397</v>
      </c>
      <c r="H4039" t="s">
        <v>19919</v>
      </c>
      <c r="I4039" t="s">
        <v>11045</v>
      </c>
      <c r="J4039" t="s">
        <v>137</v>
      </c>
      <c r="K4039" t="s">
        <v>93</v>
      </c>
      <c r="L4039" t="s">
        <v>93</v>
      </c>
      <c r="M4039" t="s">
        <v>8550</v>
      </c>
      <c r="N4039" s="9">
        <v>98115</v>
      </c>
      <c r="O4039" t="s">
        <v>20099</v>
      </c>
      <c r="P4039" s="10">
        <v>47.68502791</v>
      </c>
      <c r="Q4039" s="10">
        <v>-122.3156708</v>
      </c>
      <c r="R4039" t="s">
        <v>8552</v>
      </c>
      <c r="S4039" s="7">
        <v>2</v>
      </c>
      <c r="T4039" s="7">
        <v>2021</v>
      </c>
      <c r="U4039" s="7">
        <v>1</v>
      </c>
      <c r="V4039">
        <v>2</v>
      </c>
      <c r="W4039">
        <v>2021</v>
      </c>
      <c r="X4039">
        <v>1</v>
      </c>
      <c r="Y4039" t="b">
        <v>0</v>
      </c>
      <c r="Z4039" t="b">
        <v>0</v>
      </c>
      <c r="AA4039">
        <v>14</v>
      </c>
      <c r="AB4039">
        <v>4</v>
      </c>
      <c r="AC4039" t="b">
        <v>0</v>
      </c>
      <c r="AD4039" t="b">
        <v>1</v>
      </c>
      <c r="AE4039" t="b">
        <v>0</v>
      </c>
      <c r="AF4039" t="b">
        <v>1</v>
      </c>
      <c r="AG4039" s="11">
        <v>44230</v>
      </c>
      <c r="AH4039" s="11">
        <v>44244</v>
      </c>
      <c r="AI4039" s="12">
        <f>IF(OR(AG4039="",AH4039=""),"",AH4039-AG4039)</f>
        <v>14.0</v>
      </c>
      <c r="AJ4039" s="13" t="b">
        <f>IF(OR(AI4039="",AA4039=""),"",AI4039=AA4039)</f>
        <v>1</v>
      </c>
      <c r="AK4039" s="13" t="b">
        <f>IF(AI4039="","",AI4039&gt;60)</f>
        <v>0</v>
      </c>
      <c r="AL4039" s="13" t="b">
        <f>IF(OR(Y4039=TRUE,AH4039=""),TRUE,FALSE)</f>
        <v>0</v>
      </c>
      <c r="AM4039" s="13" t="b">
        <f>IF(AI4039="","",AI4039&lt;0)</f>
        <v>0</v>
      </c>
      <c r="AN4039" s="13" t="str">
        <f>IF(AH4039="","No inspection date",IF(AI4039&lt;0,"Negative chronology",IF(AI4039&lt;=30,"0-30",IF(AI4039&lt;=60,"31-60",IF(AI4039&lt;=90,"61-90",IF(AI4039&lt;=180,"91-180","181+"))))))</f>
        <v>0-30</v>
      </c>
      <c r="AO4039" s="13" t="str">
        <f>IF(OR(ISNUMBER(SEARCH("COMPLETED",K4039)),ISNUMBER(SEARCH("CLOSED",K4039))),"Closed/Completed","Other Active/Issued")</f>
        <v>Closed/Completed</v>
      </c>
    </row>
    <row r="4040" spans="1:41">
      <c r="A4040" t="s">
        <v>20100</v>
      </c>
      <c r="B4040" t="s">
        <v>87</v>
      </c>
      <c r="C4040" t="s">
        <v>87</v>
      </c>
      <c r="D4040" t="s">
        <v>88</v>
      </c>
      <c r="F4040" t="s">
        <v>6860</v>
      </c>
      <c r="H4040" t="s">
        <v>19992</v>
      </c>
      <c r="I4040" t="s">
        <v>7677</v>
      </c>
      <c r="J4040" t="s">
        <v>137</v>
      </c>
      <c r="K4040" t="s">
        <v>93</v>
      </c>
      <c r="L4040" t="s">
        <v>93</v>
      </c>
      <c r="M4040" t="s">
        <v>7684</v>
      </c>
      <c r="N4040" s="9">
        <v>98109</v>
      </c>
      <c r="O4040" t="s">
        <v>20101</v>
      </c>
      <c r="P4040" s="10">
        <v>47.62193686</v>
      </c>
      <c r="Q4040" s="10">
        <v>-122.34724961</v>
      </c>
      <c r="R4040" t="s">
        <v>7686</v>
      </c>
      <c r="S4040" s="7">
        <v>2</v>
      </c>
      <c r="T4040" s="7">
        <v>2021</v>
      </c>
      <c r="U4040" s="7">
        <v>1</v>
      </c>
      <c r="V4040">
        <v>3</v>
      </c>
      <c r="W4040">
        <v>2021</v>
      </c>
      <c r="X4040">
        <v>1</v>
      </c>
      <c r="Y4040" t="b">
        <v>0</v>
      </c>
      <c r="Z4040" t="b">
        <v>0</v>
      </c>
      <c r="AA4040">
        <v>49</v>
      </c>
      <c r="AB4040">
        <v>7</v>
      </c>
      <c r="AC4040" t="b">
        <v>0</v>
      </c>
      <c r="AD4040" t="b">
        <v>1</v>
      </c>
      <c r="AE4040" t="b">
        <v>0</v>
      </c>
      <c r="AF4040" t="b">
        <v>1</v>
      </c>
      <c r="AG4040" s="11">
        <v>44231</v>
      </c>
      <c r="AH4040" s="11">
        <v>44280</v>
      </c>
      <c r="AI4040" s="12">
        <f>IF(OR(AG4040="",AH4040=""),"",AH4040-AG4040)</f>
        <v>49.0</v>
      </c>
      <c r="AJ4040" s="13" t="b">
        <f>IF(OR(AI4040="",AA4040=""),"",AI4040=AA4040)</f>
        <v>1</v>
      </c>
      <c r="AK4040" s="13" t="b">
        <f>IF(AI4040="","",AI4040&gt;60)</f>
        <v>0</v>
      </c>
      <c r="AL4040" s="13" t="b">
        <f>IF(OR(Y4040=TRUE,AH4040=""),TRUE,FALSE)</f>
        <v>0</v>
      </c>
      <c r="AM4040" s="13" t="b">
        <f>IF(AI4040="","",AI4040&lt;0)</f>
        <v>0</v>
      </c>
      <c r="AN4040" s="13" t="str">
        <f>IF(AH4040="","No inspection date",IF(AI4040&lt;0,"Negative chronology",IF(AI4040&lt;=30,"0-30",IF(AI4040&lt;=60,"31-60",IF(AI4040&lt;=90,"61-90",IF(AI4040&lt;=180,"91-180","181+"))))))</f>
        <v>31-60</v>
      </c>
      <c r="AO4040" s="13" t="str">
        <f>IF(OR(ISNUMBER(SEARCH("COMPLETED",K4040)),ISNUMBER(SEARCH("CLOSED",K4040))),"Closed/Completed","Other Active/Issued")</f>
        <v>Closed/Completed</v>
      </c>
    </row>
    <row r="4041" spans="1:41">
      <c r="A4041" t="s">
        <v>20102</v>
      </c>
      <c r="B4041" t="s">
        <v>87</v>
      </c>
      <c r="C4041" t="s">
        <v>87</v>
      </c>
      <c r="D4041" t="s">
        <v>88</v>
      </c>
      <c r="F4041" t="s">
        <v>20103</v>
      </c>
      <c r="G4041" t="s">
        <v>20104</v>
      </c>
      <c r="H4041" t="s">
        <v>20105</v>
      </c>
      <c r="I4041" t="s">
        <v>2092</v>
      </c>
      <c r="J4041" t="s">
        <v>93</v>
      </c>
      <c r="K4041" t="s">
        <v>93</v>
      </c>
      <c r="L4041" t="s">
        <v>93</v>
      </c>
      <c r="M4041" t="s">
        <v>19891</v>
      </c>
      <c r="O4041" t="s">
        <v>20106</v>
      </c>
      <c r="P4041" s="10">
        <v>47.6972589</v>
      </c>
      <c r="Q4041" s="10">
        <v>-122.39946995</v>
      </c>
      <c r="R4041" t="s">
        <v>19893</v>
      </c>
      <c r="S4041" s="7">
        <v>2</v>
      </c>
      <c r="T4041" s="7">
        <v>2021</v>
      </c>
      <c r="U4041" s="7">
        <v>1</v>
      </c>
      <c r="V4041">
        <v>3</v>
      </c>
      <c r="W4041">
        <v>2023</v>
      </c>
      <c r="X4041">
        <v>1</v>
      </c>
      <c r="Y4041" t="b">
        <v>0</v>
      </c>
      <c r="Z4041" t="b">
        <v>0</v>
      </c>
      <c r="AA4041">
        <v>776</v>
      </c>
      <c r="AB4041">
        <v>6</v>
      </c>
      <c r="AC4041" t="b">
        <v>0</v>
      </c>
      <c r="AD4041" t="b">
        <v>1</v>
      </c>
      <c r="AE4041" t="b">
        <v>0</v>
      </c>
      <c r="AF4041" t="b">
        <v>1</v>
      </c>
      <c r="AG4041" s="11">
        <v>44232</v>
      </c>
      <c r="AH4041" s="11">
        <v>45008</v>
      </c>
      <c r="AI4041" s="12">
        <f>IF(OR(AG4041="",AH4041=""),"",AH4041-AG4041)</f>
        <v>776.0</v>
      </c>
      <c r="AJ4041" s="13" t="b">
        <f>IF(OR(AI4041="",AA4041=""),"",AI4041=AA4041)</f>
        <v>1</v>
      </c>
      <c r="AK4041" s="13" t="b">
        <f>IF(AI4041="","",AI4041&gt;60)</f>
        <v>1</v>
      </c>
      <c r="AL4041" s="13" t="b">
        <f>IF(OR(Y4041=TRUE,AH4041=""),TRUE,FALSE)</f>
        <v>0</v>
      </c>
      <c r="AM4041" s="13" t="b">
        <f>IF(AI4041="","",AI4041&lt;0)</f>
        <v>0</v>
      </c>
      <c r="AN4041" s="13" t="str">
        <f>IF(AH4041="","No inspection date",IF(AI4041&lt;0,"Negative chronology",IF(AI4041&lt;=30,"0-30",IF(AI4041&lt;=60,"31-60",IF(AI4041&lt;=90,"61-90",IF(AI4041&lt;=180,"91-180","181+"))))))</f>
        <v>181+</v>
      </c>
      <c r="AO4041" s="13" t="str">
        <f>IF(OR(ISNUMBER(SEARCH("COMPLETED",K4041)),ISNUMBER(SEARCH("CLOSED",K4041))),"Closed/Completed","Other Active/Issued")</f>
        <v>Closed/Completed</v>
      </c>
    </row>
    <row r="4042" spans="1:41">
      <c r="A4042" t="s">
        <v>20107</v>
      </c>
      <c r="B4042" t="s">
        <v>87</v>
      </c>
      <c r="C4042" t="s">
        <v>87</v>
      </c>
      <c r="D4042" t="s">
        <v>88</v>
      </c>
      <c r="F4042" t="s">
        <v>20108</v>
      </c>
      <c r="G4042" t="s">
        <v>5920</v>
      </c>
      <c r="H4042" t="s">
        <v>20105</v>
      </c>
      <c r="I4042" t="s">
        <v>11044</v>
      </c>
      <c r="J4042" t="s">
        <v>137</v>
      </c>
      <c r="K4042" t="s">
        <v>93</v>
      </c>
      <c r="L4042" t="s">
        <v>93</v>
      </c>
      <c r="M4042" t="s">
        <v>20109</v>
      </c>
      <c r="N4042" s="9">
        <v>98109</v>
      </c>
      <c r="O4042" t="s">
        <v>20110</v>
      </c>
      <c r="P4042" s="10">
        <v>47.62272051</v>
      </c>
      <c r="Q4042" s="10">
        <v>-122.33259681</v>
      </c>
      <c r="R4042" t="s">
        <v>20111</v>
      </c>
      <c r="S4042" s="7">
        <v>2</v>
      </c>
      <c r="T4042" s="7">
        <v>2021</v>
      </c>
      <c r="U4042" s="7">
        <v>1</v>
      </c>
      <c r="V4042">
        <v>2</v>
      </c>
      <c r="W4042">
        <v>2021</v>
      </c>
      <c r="X4042">
        <v>1</v>
      </c>
      <c r="Y4042" t="b">
        <v>0</v>
      </c>
      <c r="Z4042" t="b">
        <v>0</v>
      </c>
      <c r="AA4042">
        <v>13</v>
      </c>
      <c r="AB4042">
        <v>7</v>
      </c>
      <c r="AC4042" t="b">
        <v>0</v>
      </c>
      <c r="AD4042" t="b">
        <v>1</v>
      </c>
      <c r="AE4042" t="b">
        <v>0</v>
      </c>
      <c r="AF4042" t="b">
        <v>1</v>
      </c>
      <c r="AG4042" s="11">
        <v>44232</v>
      </c>
      <c r="AH4042" s="11">
        <v>44245</v>
      </c>
      <c r="AI4042" s="12">
        <f>IF(OR(AG4042="",AH4042=""),"",AH4042-AG4042)</f>
        <v>13.0</v>
      </c>
      <c r="AJ4042" s="13" t="b">
        <f>IF(OR(AI4042="",AA4042=""),"",AI4042=AA4042)</f>
        <v>1</v>
      </c>
      <c r="AK4042" s="13" t="b">
        <f>IF(AI4042="","",AI4042&gt;60)</f>
        <v>0</v>
      </c>
      <c r="AL4042" s="13" t="b">
        <f>IF(OR(Y4042=TRUE,AH4042=""),TRUE,FALSE)</f>
        <v>0</v>
      </c>
      <c r="AM4042" s="13" t="b">
        <f>IF(AI4042="","",AI4042&lt;0)</f>
        <v>0</v>
      </c>
      <c r="AN4042" s="13" t="str">
        <f>IF(AH4042="","No inspection date",IF(AI4042&lt;0,"Negative chronology",IF(AI4042&lt;=30,"0-30",IF(AI4042&lt;=60,"31-60",IF(AI4042&lt;=90,"61-90",IF(AI4042&lt;=180,"91-180","181+"))))))</f>
        <v>0-30</v>
      </c>
      <c r="AO4042" s="13" t="str">
        <f>IF(OR(ISNUMBER(SEARCH("COMPLETED",K4042)),ISNUMBER(SEARCH("CLOSED",K4042))),"Closed/Completed","Other Active/Issued")</f>
        <v>Closed/Completed</v>
      </c>
    </row>
    <row r="4043" spans="1:41">
      <c r="A4043" t="s">
        <v>20112</v>
      </c>
      <c r="B4043" t="s">
        <v>87</v>
      </c>
      <c r="C4043" t="s">
        <v>87</v>
      </c>
      <c r="D4043" t="s">
        <v>88</v>
      </c>
      <c r="F4043" t="s">
        <v>20113</v>
      </c>
      <c r="G4043" t="s">
        <v>20114</v>
      </c>
      <c r="H4043" t="s">
        <v>20105</v>
      </c>
      <c r="K4043" t="s">
        <v>100</v>
      </c>
      <c r="L4043" t="s">
        <v>100</v>
      </c>
      <c r="M4043" t="s">
        <v>20115</v>
      </c>
      <c r="N4043" s="9">
        <v>98117</v>
      </c>
      <c r="O4043" t="s">
        <v>20116</v>
      </c>
      <c r="P4043" s="10">
        <v>47.69723201</v>
      </c>
      <c r="Q4043" s="10">
        <v>-122.39970331</v>
      </c>
      <c r="R4043" t="s">
        <v>20117</v>
      </c>
      <c r="S4043" s="7">
        <v>2</v>
      </c>
      <c r="T4043" s="7">
        <v>2021</v>
      </c>
      <c r="U4043" s="7">
        <v>1</v>
      </c>
      <c r="Y4043" t="b">
        <v>1</v>
      </c>
      <c r="Z4043" t="b">
        <v>1</v>
      </c>
      <c r="AB4043">
        <v>6</v>
      </c>
      <c r="AC4043" t="b">
        <v>0</v>
      </c>
      <c r="AD4043" t="b">
        <v>1</v>
      </c>
      <c r="AE4043" t="b">
        <v>0</v>
      </c>
      <c r="AF4043" t="b">
        <v>1</v>
      </c>
      <c r="AG4043" s="11">
        <v>44232</v>
      </c>
      <c r="AI4043" s="12">
        <f>IF(OR(AG4043="",AH4043=""),"",AH4043-AG4043)</f>
        <v/>
      </c>
      <c r="AJ4043" s="13">
        <f>IF(OR(AI4043="",AA4043=""),"",AI4043=AA4043)</f>
        <v/>
      </c>
      <c r="AK4043" s="13">
        <f>IF(AI4043="","",AI4043&gt;60)</f>
        <v/>
      </c>
      <c r="AL4043" s="13" t="b">
        <f>IF(OR(Y4043=TRUE,AH4043=""),TRUE,FALSE)</f>
        <v>1</v>
      </c>
      <c r="AM4043" s="13">
        <f>IF(AI4043="","",AI4043&lt;0)</f>
        <v/>
      </c>
      <c r="AN4043" s="13" t="str">
        <f>IF(AH4043="","No inspection date",IF(AI4043&lt;0,"Negative chronology",IF(AI4043&lt;=30,"0-30",IF(AI4043&lt;=60,"31-60",IF(AI4043&lt;=90,"61-90",IF(AI4043&lt;=180,"91-180","181+"))))))</f>
        <v>No inspection date</v>
      </c>
      <c r="AO4043" s="13" t="str">
        <f>IF(OR(ISNUMBER(SEARCH("COMPLETED",K4043)),ISNUMBER(SEARCH("CLOSED",K4043))),"Closed/Completed","Other Active/Issued")</f>
        <v>Other Active/Issued</v>
      </c>
    </row>
    <row r="4044" spans="1:41">
      <c r="A4044" t="s">
        <v>20118</v>
      </c>
      <c r="B4044" t="s">
        <v>87</v>
      </c>
      <c r="C4044" t="s">
        <v>87</v>
      </c>
      <c r="D4044" t="s">
        <v>88</v>
      </c>
      <c r="F4044" t="s">
        <v>20119</v>
      </c>
      <c r="G4044" t="s">
        <v>20120</v>
      </c>
      <c r="H4044" t="s">
        <v>18087</v>
      </c>
      <c r="I4044" t="s">
        <v>20035</v>
      </c>
      <c r="J4044" t="s">
        <v>137</v>
      </c>
      <c r="K4044" t="s">
        <v>93</v>
      </c>
      <c r="L4044" t="s">
        <v>93</v>
      </c>
      <c r="M4044" t="s">
        <v>20121</v>
      </c>
      <c r="N4044" s="9">
        <v>98118</v>
      </c>
      <c r="O4044" t="s">
        <v>20122</v>
      </c>
      <c r="P4044" s="10">
        <v>47.51905625</v>
      </c>
      <c r="Q4044" s="10">
        <v>-122.28570261</v>
      </c>
      <c r="R4044" t="s">
        <v>20123</v>
      </c>
      <c r="S4044" s="7">
        <v>2</v>
      </c>
      <c r="T4044" s="7">
        <v>2021</v>
      </c>
      <c r="U4044" s="7">
        <v>1</v>
      </c>
      <c r="V4044">
        <v>4</v>
      </c>
      <c r="W4044">
        <v>2021</v>
      </c>
      <c r="X4044">
        <v>2</v>
      </c>
      <c r="Y4044" t="b">
        <v>0</v>
      </c>
      <c r="Z4044" t="b">
        <v>0</v>
      </c>
      <c r="AA4044">
        <v>58</v>
      </c>
      <c r="AB4044">
        <v>2</v>
      </c>
      <c r="AC4044" t="b">
        <v>0</v>
      </c>
      <c r="AD4044" t="b">
        <v>1</v>
      </c>
      <c r="AE4044" t="b">
        <v>0</v>
      </c>
      <c r="AF4044" t="b">
        <v>1</v>
      </c>
      <c r="AG4044" s="11">
        <v>44235</v>
      </c>
      <c r="AH4044" s="11">
        <v>44293</v>
      </c>
      <c r="AI4044" s="12">
        <f>IF(OR(AG4044="",AH4044=""),"",AH4044-AG4044)</f>
        <v>58.0</v>
      </c>
      <c r="AJ4044" s="13" t="b">
        <f>IF(OR(AI4044="",AA4044=""),"",AI4044=AA4044)</f>
        <v>1</v>
      </c>
      <c r="AK4044" s="13" t="b">
        <f>IF(AI4044="","",AI4044&gt;60)</f>
        <v>0</v>
      </c>
      <c r="AL4044" s="13" t="b">
        <f>IF(OR(Y4044=TRUE,AH4044=""),TRUE,FALSE)</f>
        <v>0</v>
      </c>
      <c r="AM4044" s="13" t="b">
        <f>IF(AI4044="","",AI4044&lt;0)</f>
        <v>0</v>
      </c>
      <c r="AN4044" s="13" t="str">
        <f>IF(AH4044="","No inspection date",IF(AI4044&lt;0,"Negative chronology",IF(AI4044&lt;=30,"0-30",IF(AI4044&lt;=60,"31-60",IF(AI4044&lt;=90,"61-90",IF(AI4044&lt;=180,"91-180","181+"))))))</f>
        <v>31-60</v>
      </c>
      <c r="AO4044" s="13" t="str">
        <f>IF(OR(ISNUMBER(SEARCH("COMPLETED",K4044)),ISNUMBER(SEARCH("CLOSED",K4044))),"Closed/Completed","Other Active/Issued")</f>
        <v>Closed/Completed</v>
      </c>
    </row>
    <row r="4045" spans="1:41">
      <c r="A4045" t="s">
        <v>20124</v>
      </c>
      <c r="B4045" t="s">
        <v>87</v>
      </c>
      <c r="C4045" t="s">
        <v>87</v>
      </c>
      <c r="D4045" t="s">
        <v>88</v>
      </c>
      <c r="F4045" t="s">
        <v>20125</v>
      </c>
      <c r="H4045" t="s">
        <v>19104</v>
      </c>
      <c r="I4045" t="s">
        <v>136</v>
      </c>
      <c r="J4045" t="s">
        <v>137</v>
      </c>
      <c r="K4045" t="s">
        <v>93</v>
      </c>
      <c r="L4045" t="s">
        <v>93</v>
      </c>
      <c r="M4045" t="s">
        <v>20126</v>
      </c>
      <c r="N4045" s="9">
        <v>98144</v>
      </c>
      <c r="O4045" t="s">
        <v>20127</v>
      </c>
      <c r="P4045" s="10">
        <v>47.58570236</v>
      </c>
      <c r="Q4045" s="10">
        <v>-122.31310753</v>
      </c>
      <c r="R4045" t="s">
        <v>20128</v>
      </c>
      <c r="S4045" s="7">
        <v>2</v>
      </c>
      <c r="T4045" s="7">
        <v>2021</v>
      </c>
      <c r="U4045" s="7">
        <v>1</v>
      </c>
      <c r="V4045">
        <v>3</v>
      </c>
      <c r="W4045">
        <v>2021</v>
      </c>
      <c r="X4045">
        <v>1</v>
      </c>
      <c r="Y4045" t="b">
        <v>0</v>
      </c>
      <c r="Z4045" t="b">
        <v>0</v>
      </c>
      <c r="AA4045">
        <v>38</v>
      </c>
      <c r="AB4045">
        <v>2</v>
      </c>
      <c r="AC4045" t="b">
        <v>0</v>
      </c>
      <c r="AD4045" t="b">
        <v>1</v>
      </c>
      <c r="AE4045" t="b">
        <v>0</v>
      </c>
      <c r="AF4045" t="b">
        <v>1</v>
      </c>
      <c r="AG4045" s="11">
        <v>44236</v>
      </c>
      <c r="AH4045" s="11">
        <v>44274</v>
      </c>
      <c r="AI4045" s="12">
        <f>IF(OR(AG4045="",AH4045=""),"",AH4045-AG4045)</f>
        <v>38.0</v>
      </c>
      <c r="AJ4045" s="13" t="b">
        <f>IF(OR(AI4045="",AA4045=""),"",AI4045=AA4045)</f>
        <v>1</v>
      </c>
      <c r="AK4045" s="13" t="b">
        <f>IF(AI4045="","",AI4045&gt;60)</f>
        <v>0</v>
      </c>
      <c r="AL4045" s="13" t="b">
        <f>IF(OR(Y4045=TRUE,AH4045=""),TRUE,FALSE)</f>
        <v>0</v>
      </c>
      <c r="AM4045" s="13" t="b">
        <f>IF(AI4045="","",AI4045&lt;0)</f>
        <v>0</v>
      </c>
      <c r="AN4045" s="13" t="str">
        <f>IF(AH4045="","No inspection date",IF(AI4045&lt;0,"Negative chronology",IF(AI4045&lt;=30,"0-30",IF(AI4045&lt;=60,"31-60",IF(AI4045&lt;=90,"61-90",IF(AI4045&lt;=180,"91-180","181+"))))))</f>
        <v>31-60</v>
      </c>
      <c r="AO4045" s="13" t="str">
        <f>IF(OR(ISNUMBER(SEARCH("COMPLETED",K4045)),ISNUMBER(SEARCH("CLOSED",K4045))),"Closed/Completed","Other Active/Issued")</f>
        <v>Closed/Completed</v>
      </c>
    </row>
    <row r="4046" spans="1:41">
      <c r="A4046" t="s">
        <v>20129</v>
      </c>
      <c r="B4046" t="s">
        <v>87</v>
      </c>
      <c r="C4046" t="s">
        <v>87</v>
      </c>
      <c r="D4046" t="s">
        <v>88</v>
      </c>
      <c r="F4046" t="s">
        <v>20130</v>
      </c>
      <c r="G4046" t="s">
        <v>20131</v>
      </c>
      <c r="H4046" t="s">
        <v>15932</v>
      </c>
      <c r="K4046" t="s">
        <v>93</v>
      </c>
      <c r="L4046" t="s">
        <v>93</v>
      </c>
      <c r="M4046" t="s">
        <v>20132</v>
      </c>
      <c r="N4046" s="9">
        <v>98177</v>
      </c>
      <c r="O4046" t="s">
        <v>20133</v>
      </c>
      <c r="P4046" s="10">
        <v>47.7194632</v>
      </c>
      <c r="Q4046" s="10">
        <v>-122.35797375</v>
      </c>
      <c r="R4046" t="s">
        <v>20134</v>
      </c>
      <c r="S4046" s="7">
        <v>2</v>
      </c>
      <c r="T4046" s="7">
        <v>2021</v>
      </c>
      <c r="U4046" s="7">
        <v>1</v>
      </c>
      <c r="Y4046" t="b">
        <v>1</v>
      </c>
      <c r="Z4046" t="b">
        <v>1</v>
      </c>
      <c r="AB4046">
        <v>5</v>
      </c>
      <c r="AC4046" t="b">
        <v>0</v>
      </c>
      <c r="AD4046" t="b">
        <v>1</v>
      </c>
      <c r="AE4046" t="b">
        <v>0</v>
      </c>
      <c r="AF4046" t="b">
        <v>1</v>
      </c>
      <c r="AG4046" s="11">
        <v>44237</v>
      </c>
      <c r="AI4046" s="12">
        <f>IF(OR(AG4046="",AH4046=""),"",AH4046-AG4046)</f>
        <v/>
      </c>
      <c r="AJ4046" s="13">
        <f>IF(OR(AI4046="",AA4046=""),"",AI4046=AA4046)</f>
        <v/>
      </c>
      <c r="AK4046" s="13">
        <f>IF(AI4046="","",AI4046&gt;60)</f>
        <v/>
      </c>
      <c r="AL4046" s="13" t="b">
        <f>IF(OR(Y4046=TRUE,AH4046=""),TRUE,FALSE)</f>
        <v>1</v>
      </c>
      <c r="AM4046" s="13">
        <f>IF(AI4046="","",AI4046&lt;0)</f>
        <v/>
      </c>
      <c r="AN4046" s="13" t="str">
        <f>IF(AH4046="","No inspection date",IF(AI4046&lt;0,"Negative chronology",IF(AI4046&lt;=30,"0-30",IF(AI4046&lt;=60,"31-60",IF(AI4046&lt;=90,"61-90",IF(AI4046&lt;=180,"91-180","181+"))))))</f>
        <v>No inspection date</v>
      </c>
      <c r="AO4046" s="13" t="str">
        <f>IF(OR(ISNUMBER(SEARCH("COMPLETED",K4046)),ISNUMBER(SEARCH("CLOSED",K4046))),"Closed/Completed","Other Active/Issued")</f>
        <v>Closed/Completed</v>
      </c>
    </row>
    <row r="4047" spans="1:41">
      <c r="A4047" t="s">
        <v>20135</v>
      </c>
      <c r="B4047" t="s">
        <v>87</v>
      </c>
      <c r="C4047" t="s">
        <v>87</v>
      </c>
      <c r="D4047" t="s">
        <v>88</v>
      </c>
      <c r="F4047" t="s">
        <v>20136</v>
      </c>
      <c r="H4047" t="s">
        <v>15932</v>
      </c>
      <c r="K4047" t="s">
        <v>115</v>
      </c>
      <c r="L4047" t="s">
        <v>115</v>
      </c>
      <c r="M4047" t="s">
        <v>20137</v>
      </c>
      <c r="O4047" t="s">
        <v>20138</v>
      </c>
      <c r="P4047" s="10">
        <v>47.58090868</v>
      </c>
      <c r="Q4047" s="10">
        <v>-122.40549706</v>
      </c>
      <c r="R4047" t="s">
        <v>20139</v>
      </c>
      <c r="S4047" s="7">
        <v>2</v>
      </c>
      <c r="T4047" s="7">
        <v>2021</v>
      </c>
      <c r="U4047" s="7">
        <v>1</v>
      </c>
      <c r="Y4047" t="b">
        <v>1</v>
      </c>
      <c r="Z4047" t="b">
        <v>1</v>
      </c>
      <c r="AB4047">
        <v>1</v>
      </c>
      <c r="AC4047" t="b">
        <v>0</v>
      </c>
      <c r="AD4047" t="b">
        <v>1</v>
      </c>
      <c r="AE4047" t="b">
        <v>0</v>
      </c>
      <c r="AF4047" t="b">
        <v>1</v>
      </c>
      <c r="AG4047" s="11">
        <v>44237</v>
      </c>
      <c r="AI4047" s="12">
        <f>IF(OR(AG4047="",AH4047=""),"",AH4047-AG4047)</f>
        <v/>
      </c>
      <c r="AJ4047" s="13">
        <f>IF(OR(AI4047="",AA4047=""),"",AI4047=AA4047)</f>
        <v/>
      </c>
      <c r="AK4047" s="13">
        <f>IF(AI4047="","",AI4047&gt;60)</f>
        <v/>
      </c>
      <c r="AL4047" s="13" t="b">
        <f>IF(OR(Y4047=TRUE,AH4047=""),TRUE,FALSE)</f>
        <v>1</v>
      </c>
      <c r="AM4047" s="13">
        <f>IF(AI4047="","",AI4047&lt;0)</f>
        <v/>
      </c>
      <c r="AN4047" s="13" t="str">
        <f>IF(AH4047="","No inspection date",IF(AI4047&lt;0,"Negative chronology",IF(AI4047&lt;=30,"0-30",IF(AI4047&lt;=60,"31-60",IF(AI4047&lt;=90,"61-90",IF(AI4047&lt;=180,"91-180","181+"))))))</f>
        <v>No inspection date</v>
      </c>
      <c r="AO4047" s="13" t="str">
        <f>IF(OR(ISNUMBER(SEARCH("COMPLETED",K4047)),ISNUMBER(SEARCH("CLOSED",K4047))),"Closed/Completed","Other Active/Issued")</f>
        <v>Other Active/Issued</v>
      </c>
    </row>
    <row r="4048" spans="1:41">
      <c r="A4048" t="s">
        <v>20140</v>
      </c>
      <c r="B4048" t="s">
        <v>87</v>
      </c>
      <c r="C4048" t="s">
        <v>87</v>
      </c>
      <c r="D4048" t="s">
        <v>88</v>
      </c>
      <c r="F4048" t="s">
        <v>20141</v>
      </c>
      <c r="G4048" t="s">
        <v>20142</v>
      </c>
      <c r="H4048" t="s">
        <v>15932</v>
      </c>
      <c r="K4048" t="s">
        <v>100</v>
      </c>
      <c r="L4048" t="s">
        <v>100</v>
      </c>
      <c r="M4048" t="s">
        <v>20143</v>
      </c>
      <c r="N4048" s="9">
        <v>98178</v>
      </c>
      <c r="O4048" t="s">
        <v>20144</v>
      </c>
      <c r="P4048" s="10">
        <v>47.51131447</v>
      </c>
      <c r="Q4048" s="10">
        <v>-122.24197588</v>
      </c>
      <c r="R4048" t="s">
        <v>20145</v>
      </c>
      <c r="S4048" s="7">
        <v>2</v>
      </c>
      <c r="T4048" s="7">
        <v>2021</v>
      </c>
      <c r="U4048" s="7">
        <v>1</v>
      </c>
      <c r="Y4048" t="b">
        <v>1</v>
      </c>
      <c r="Z4048" t="b">
        <v>1</v>
      </c>
      <c r="AB4048">
        <v>2</v>
      </c>
      <c r="AC4048" t="b">
        <v>0</v>
      </c>
      <c r="AD4048" t="b">
        <v>1</v>
      </c>
      <c r="AE4048" t="b">
        <v>0</v>
      </c>
      <c r="AF4048" t="b">
        <v>1</v>
      </c>
      <c r="AG4048" s="11">
        <v>44237</v>
      </c>
      <c r="AI4048" s="12">
        <f>IF(OR(AG4048="",AH4048=""),"",AH4048-AG4048)</f>
        <v/>
      </c>
      <c r="AJ4048" s="13">
        <f>IF(OR(AI4048="",AA4048=""),"",AI4048=AA4048)</f>
        <v/>
      </c>
      <c r="AK4048" s="13">
        <f>IF(AI4048="","",AI4048&gt;60)</f>
        <v/>
      </c>
      <c r="AL4048" s="13" t="b">
        <f>IF(OR(Y4048=TRUE,AH4048=""),TRUE,FALSE)</f>
        <v>1</v>
      </c>
      <c r="AM4048" s="13">
        <f>IF(AI4048="","",AI4048&lt;0)</f>
        <v/>
      </c>
      <c r="AN4048" s="13" t="str">
        <f>IF(AH4048="","No inspection date",IF(AI4048&lt;0,"Negative chronology",IF(AI4048&lt;=30,"0-30",IF(AI4048&lt;=60,"31-60",IF(AI4048&lt;=90,"61-90",IF(AI4048&lt;=180,"91-180","181+"))))))</f>
        <v>No inspection date</v>
      </c>
      <c r="AO4048" s="13" t="str">
        <f>IF(OR(ISNUMBER(SEARCH("COMPLETED",K4048)),ISNUMBER(SEARCH("CLOSED",K4048))),"Closed/Completed","Other Active/Issued")</f>
        <v>Other Active/Issued</v>
      </c>
    </row>
    <row r="4049" spans="1:41">
      <c r="A4049" t="s">
        <v>20146</v>
      </c>
      <c r="B4049" t="s">
        <v>87</v>
      </c>
      <c r="C4049" t="s">
        <v>87</v>
      </c>
      <c r="D4049" t="s">
        <v>88</v>
      </c>
      <c r="F4049" t="s">
        <v>20147</v>
      </c>
      <c r="G4049" t="s">
        <v>20148</v>
      </c>
      <c r="H4049" t="s">
        <v>15932</v>
      </c>
      <c r="K4049" t="s">
        <v>93</v>
      </c>
      <c r="L4049" t="s">
        <v>93</v>
      </c>
      <c r="M4049" t="s">
        <v>20149</v>
      </c>
      <c r="N4049" s="9">
        <v>98115</v>
      </c>
      <c r="O4049" t="s">
        <v>20150</v>
      </c>
      <c r="P4049" s="10">
        <v>47.68336176</v>
      </c>
      <c r="Q4049" s="10">
        <v>-122.30806179</v>
      </c>
      <c r="R4049" t="s">
        <v>20151</v>
      </c>
      <c r="S4049" s="7">
        <v>2</v>
      </c>
      <c r="T4049" s="7">
        <v>2021</v>
      </c>
      <c r="U4049" s="7">
        <v>1</v>
      </c>
      <c r="Y4049" t="b">
        <v>1</v>
      </c>
      <c r="Z4049" t="b">
        <v>1</v>
      </c>
      <c r="AB4049">
        <v>4</v>
      </c>
      <c r="AC4049" t="b">
        <v>0</v>
      </c>
      <c r="AD4049" t="b">
        <v>1</v>
      </c>
      <c r="AE4049" t="b">
        <v>0</v>
      </c>
      <c r="AF4049" t="b">
        <v>1</v>
      </c>
      <c r="AG4049" s="11">
        <v>44237</v>
      </c>
      <c r="AI4049" s="12">
        <f>IF(OR(AG4049="",AH4049=""),"",AH4049-AG4049)</f>
        <v/>
      </c>
      <c r="AJ4049" s="13">
        <f>IF(OR(AI4049="",AA4049=""),"",AI4049=AA4049)</f>
        <v/>
      </c>
      <c r="AK4049" s="13">
        <f>IF(AI4049="","",AI4049&gt;60)</f>
        <v/>
      </c>
      <c r="AL4049" s="13" t="b">
        <f>IF(OR(Y4049=TRUE,AH4049=""),TRUE,FALSE)</f>
        <v>1</v>
      </c>
      <c r="AM4049" s="13">
        <f>IF(AI4049="","",AI4049&lt;0)</f>
        <v/>
      </c>
      <c r="AN4049" s="13" t="str">
        <f>IF(AH4049="","No inspection date",IF(AI4049&lt;0,"Negative chronology",IF(AI4049&lt;=30,"0-30",IF(AI4049&lt;=60,"31-60",IF(AI4049&lt;=90,"61-90",IF(AI4049&lt;=180,"91-180","181+"))))))</f>
        <v>No inspection date</v>
      </c>
      <c r="AO4049" s="13" t="str">
        <f>IF(OR(ISNUMBER(SEARCH("COMPLETED",K4049)),ISNUMBER(SEARCH("CLOSED",K4049))),"Closed/Completed","Other Active/Issued")</f>
        <v>Closed/Completed</v>
      </c>
    </row>
    <row r="4050" spans="1:41">
      <c r="A4050" t="s">
        <v>20152</v>
      </c>
      <c r="B4050" t="s">
        <v>87</v>
      </c>
      <c r="C4050" t="s">
        <v>87</v>
      </c>
      <c r="D4050" t="s">
        <v>88</v>
      </c>
      <c r="G4050" t="s">
        <v>20153</v>
      </c>
      <c r="H4050" t="s">
        <v>20154</v>
      </c>
      <c r="K4050" t="s">
        <v>93</v>
      </c>
      <c r="L4050" t="s">
        <v>93</v>
      </c>
      <c r="M4050" t="s">
        <v>19841</v>
      </c>
      <c r="N4050" s="9">
        <v>98118</v>
      </c>
      <c r="O4050" t="s">
        <v>20155</v>
      </c>
      <c r="P4050" s="10">
        <v>47.52265273</v>
      </c>
      <c r="Q4050" s="10">
        <v>-122.27842948</v>
      </c>
      <c r="R4050" t="s">
        <v>19843</v>
      </c>
      <c r="S4050" s="7">
        <v>2</v>
      </c>
      <c r="T4050" s="7">
        <v>2021</v>
      </c>
      <c r="U4050" s="7">
        <v>1</v>
      </c>
      <c r="Y4050" t="b">
        <v>1</v>
      </c>
      <c r="Z4050" t="b">
        <v>1</v>
      </c>
      <c r="AB4050">
        <v>2</v>
      </c>
      <c r="AC4050" t="b">
        <v>0</v>
      </c>
      <c r="AD4050" t="b">
        <v>1</v>
      </c>
      <c r="AE4050" t="b">
        <v>0</v>
      </c>
      <c r="AF4050" t="b">
        <v>1</v>
      </c>
      <c r="AG4050" s="11">
        <v>44238</v>
      </c>
      <c r="AI4050" s="12">
        <f>IF(OR(AG4050="",AH4050=""),"",AH4050-AG4050)</f>
        <v/>
      </c>
      <c r="AJ4050" s="13">
        <f>IF(OR(AI4050="",AA4050=""),"",AI4050=AA4050)</f>
        <v/>
      </c>
      <c r="AK4050" s="13">
        <f>IF(AI4050="","",AI4050&gt;60)</f>
        <v/>
      </c>
      <c r="AL4050" s="13" t="b">
        <f>IF(OR(Y4050=TRUE,AH4050=""),TRUE,FALSE)</f>
        <v>1</v>
      </c>
      <c r="AM4050" s="13">
        <f>IF(AI4050="","",AI4050&lt;0)</f>
        <v/>
      </c>
      <c r="AN4050" s="13" t="str">
        <f>IF(AH4050="","No inspection date",IF(AI4050&lt;0,"Negative chronology",IF(AI4050&lt;=30,"0-30",IF(AI4050&lt;=60,"31-60",IF(AI4050&lt;=90,"61-90",IF(AI4050&lt;=180,"91-180","181+"))))))</f>
        <v>No inspection date</v>
      </c>
      <c r="AO4050" s="13" t="str">
        <f>IF(OR(ISNUMBER(SEARCH("COMPLETED",K4050)),ISNUMBER(SEARCH("CLOSED",K4050))),"Closed/Completed","Other Active/Issued")</f>
        <v>Closed/Completed</v>
      </c>
    </row>
    <row r="4051" spans="1:41">
      <c r="A4051" t="s">
        <v>20156</v>
      </c>
      <c r="B4051" t="s">
        <v>87</v>
      </c>
      <c r="C4051" t="s">
        <v>87</v>
      </c>
      <c r="D4051" t="s">
        <v>88</v>
      </c>
      <c r="G4051" t="s">
        <v>20157</v>
      </c>
      <c r="H4051" t="s">
        <v>20154</v>
      </c>
      <c r="I4051" t="s">
        <v>18765</v>
      </c>
      <c r="J4051" t="s">
        <v>137</v>
      </c>
      <c r="K4051" t="s">
        <v>93</v>
      </c>
      <c r="L4051" t="s">
        <v>93</v>
      </c>
      <c r="M4051" t="s">
        <v>10042</v>
      </c>
      <c r="N4051" s="9">
        <v>98118</v>
      </c>
      <c r="O4051" t="s">
        <v>20158</v>
      </c>
      <c r="P4051" s="10">
        <v>47.56473878</v>
      </c>
      <c r="Q4051" s="10">
        <v>-122.28560498</v>
      </c>
      <c r="R4051" t="s">
        <v>10044</v>
      </c>
      <c r="S4051" s="7">
        <v>2</v>
      </c>
      <c r="T4051" s="7">
        <v>2021</v>
      </c>
      <c r="U4051" s="7">
        <v>1</v>
      </c>
      <c r="V4051">
        <v>4</v>
      </c>
      <c r="W4051">
        <v>2021</v>
      </c>
      <c r="X4051">
        <v>2</v>
      </c>
      <c r="Y4051" t="b">
        <v>0</v>
      </c>
      <c r="Z4051" t="b">
        <v>0</v>
      </c>
      <c r="AA4051">
        <v>56</v>
      </c>
      <c r="AB4051">
        <v>2</v>
      </c>
      <c r="AC4051" t="b">
        <v>0</v>
      </c>
      <c r="AD4051" t="b">
        <v>1</v>
      </c>
      <c r="AE4051" t="b">
        <v>0</v>
      </c>
      <c r="AF4051" t="b">
        <v>1</v>
      </c>
      <c r="AG4051" s="11">
        <v>44238</v>
      </c>
      <c r="AH4051" s="11">
        <v>44294</v>
      </c>
      <c r="AI4051" s="12">
        <f>IF(OR(AG4051="",AH4051=""),"",AH4051-AG4051)</f>
        <v>56.0</v>
      </c>
      <c r="AJ4051" s="13" t="b">
        <f>IF(OR(AI4051="",AA4051=""),"",AI4051=AA4051)</f>
        <v>1</v>
      </c>
      <c r="AK4051" s="13" t="b">
        <f>IF(AI4051="","",AI4051&gt;60)</f>
        <v>0</v>
      </c>
      <c r="AL4051" s="13" t="b">
        <f>IF(OR(Y4051=TRUE,AH4051=""),TRUE,FALSE)</f>
        <v>0</v>
      </c>
      <c r="AM4051" s="13" t="b">
        <f>IF(AI4051="","",AI4051&lt;0)</f>
        <v>0</v>
      </c>
      <c r="AN4051" s="13" t="str">
        <f>IF(AH4051="","No inspection date",IF(AI4051&lt;0,"Negative chronology",IF(AI4051&lt;=30,"0-30",IF(AI4051&lt;=60,"31-60",IF(AI4051&lt;=90,"61-90",IF(AI4051&lt;=180,"91-180","181+"))))))</f>
        <v>31-60</v>
      </c>
      <c r="AO4051" s="13" t="str">
        <f>IF(OR(ISNUMBER(SEARCH("COMPLETED",K4051)),ISNUMBER(SEARCH("CLOSED",K4051))),"Closed/Completed","Other Active/Issued")</f>
        <v>Closed/Completed</v>
      </c>
    </row>
    <row r="4052" spans="1:41">
      <c r="A4052" t="s">
        <v>20159</v>
      </c>
      <c r="B4052" t="s">
        <v>87</v>
      </c>
      <c r="C4052" t="s">
        <v>87</v>
      </c>
      <c r="D4052" t="s">
        <v>88</v>
      </c>
      <c r="F4052" t="s">
        <v>20160</v>
      </c>
      <c r="G4052" t="s">
        <v>20161</v>
      </c>
      <c r="H4052" t="s">
        <v>20154</v>
      </c>
      <c r="I4052" t="s">
        <v>20154</v>
      </c>
      <c r="J4052" t="s">
        <v>93</v>
      </c>
      <c r="K4052" t="s">
        <v>93</v>
      </c>
      <c r="L4052" t="s">
        <v>93</v>
      </c>
      <c r="M4052" t="s">
        <v>20162</v>
      </c>
      <c r="N4052" s="9">
        <v>98107</v>
      </c>
      <c r="O4052" t="s">
        <v>20163</v>
      </c>
      <c r="P4052" s="10">
        <v>47.6688269</v>
      </c>
      <c r="Q4052" s="10">
        <v>-122.36267342</v>
      </c>
      <c r="R4052" t="s">
        <v>20164</v>
      </c>
      <c r="S4052" s="7">
        <v>2</v>
      </c>
      <c r="T4052" s="7">
        <v>2021</v>
      </c>
      <c r="U4052" s="7">
        <v>1</v>
      </c>
      <c r="V4052">
        <v>2</v>
      </c>
      <c r="W4052">
        <v>2021</v>
      </c>
      <c r="X4052">
        <v>1</v>
      </c>
      <c r="Y4052" t="b">
        <v>0</v>
      </c>
      <c r="Z4052" t="b">
        <v>0</v>
      </c>
      <c r="AA4052">
        <v>0</v>
      </c>
      <c r="AB4052">
        <v>6</v>
      </c>
      <c r="AC4052" t="b">
        <v>0</v>
      </c>
      <c r="AD4052" t="b">
        <v>1</v>
      </c>
      <c r="AE4052" t="b">
        <v>0</v>
      </c>
      <c r="AF4052" t="b">
        <v>1</v>
      </c>
      <c r="AG4052" s="11">
        <v>44238</v>
      </c>
      <c r="AH4052" s="11">
        <v>44238</v>
      </c>
      <c r="AI4052" s="12">
        <f>IF(OR(AG4052="",AH4052=""),"",AH4052-AG4052)</f>
        <v>0.0</v>
      </c>
      <c r="AJ4052" s="13" t="b">
        <f>IF(OR(AI4052="",AA4052=""),"",AI4052=AA4052)</f>
        <v>1</v>
      </c>
      <c r="AK4052" s="13" t="b">
        <f>IF(AI4052="","",AI4052&gt;60)</f>
        <v>0</v>
      </c>
      <c r="AL4052" s="13" t="b">
        <f>IF(OR(Y4052=TRUE,AH4052=""),TRUE,FALSE)</f>
        <v>0</v>
      </c>
      <c r="AM4052" s="13" t="b">
        <f>IF(AI4052="","",AI4052&lt;0)</f>
        <v>0</v>
      </c>
      <c r="AN4052" s="13" t="str">
        <f>IF(AH4052="","No inspection date",IF(AI4052&lt;0,"Negative chronology",IF(AI4052&lt;=30,"0-30",IF(AI4052&lt;=60,"31-60",IF(AI4052&lt;=90,"61-90",IF(AI4052&lt;=180,"91-180","181+"))))))</f>
        <v>0-30</v>
      </c>
      <c r="AO4052" s="13" t="str">
        <f>IF(OR(ISNUMBER(SEARCH("COMPLETED",K4052)),ISNUMBER(SEARCH("CLOSED",K4052))),"Closed/Completed","Other Active/Issued")</f>
        <v>Closed/Completed</v>
      </c>
    </row>
    <row r="4053" spans="1:41">
      <c r="A4053" t="s">
        <v>20165</v>
      </c>
      <c r="B4053" t="s">
        <v>87</v>
      </c>
      <c r="C4053" t="s">
        <v>87</v>
      </c>
      <c r="D4053" t="s">
        <v>88</v>
      </c>
      <c r="F4053" t="s">
        <v>380</v>
      </c>
      <c r="G4053" t="s">
        <v>20166</v>
      </c>
      <c r="H4053" t="s">
        <v>11038</v>
      </c>
      <c r="K4053" t="s">
        <v>93</v>
      </c>
      <c r="L4053" t="s">
        <v>93</v>
      </c>
      <c r="M4053" t="s">
        <v>20167</v>
      </c>
      <c r="N4053" s="9">
        <v>98116</v>
      </c>
      <c r="O4053" t="s">
        <v>20168</v>
      </c>
      <c r="P4053" s="10">
        <v>47.59419387</v>
      </c>
      <c r="Q4053" s="10">
        <v>-122.38865305</v>
      </c>
      <c r="R4053" t="s">
        <v>20169</v>
      </c>
      <c r="S4053" s="7">
        <v>2</v>
      </c>
      <c r="T4053" s="7">
        <v>2021</v>
      </c>
      <c r="U4053" s="7">
        <v>1</v>
      </c>
      <c r="Y4053" t="b">
        <v>1</v>
      </c>
      <c r="Z4053" t="b">
        <v>1</v>
      </c>
      <c r="AB4053">
        <v>1</v>
      </c>
      <c r="AC4053" t="b">
        <v>0</v>
      </c>
      <c r="AD4053" t="b">
        <v>1</v>
      </c>
      <c r="AE4053" t="b">
        <v>0</v>
      </c>
      <c r="AF4053" t="b">
        <v>1</v>
      </c>
      <c r="AG4053" s="11">
        <v>44243</v>
      </c>
      <c r="AI4053" s="12">
        <f>IF(OR(AG4053="",AH4053=""),"",AH4053-AG4053)</f>
        <v/>
      </c>
      <c r="AJ4053" s="13">
        <f>IF(OR(AI4053="",AA4053=""),"",AI4053=AA4053)</f>
        <v/>
      </c>
      <c r="AK4053" s="13">
        <f>IF(AI4053="","",AI4053&gt;60)</f>
        <v/>
      </c>
      <c r="AL4053" s="13" t="b">
        <f>IF(OR(Y4053=TRUE,AH4053=""),TRUE,FALSE)</f>
        <v>1</v>
      </c>
      <c r="AM4053" s="13">
        <f>IF(AI4053="","",AI4053&lt;0)</f>
        <v/>
      </c>
      <c r="AN4053" s="13" t="str">
        <f>IF(AH4053="","No inspection date",IF(AI4053&lt;0,"Negative chronology",IF(AI4053&lt;=30,"0-30",IF(AI4053&lt;=60,"31-60",IF(AI4053&lt;=90,"61-90",IF(AI4053&lt;=180,"91-180","181+"))))))</f>
        <v>No inspection date</v>
      </c>
      <c r="AO4053" s="13" t="str">
        <f>IF(OR(ISNUMBER(SEARCH("COMPLETED",K4053)),ISNUMBER(SEARCH("CLOSED",K4053))),"Closed/Completed","Other Active/Issued")</f>
        <v>Closed/Completed</v>
      </c>
    </row>
    <row r="4054" spans="1:41">
      <c r="A4054" t="s">
        <v>20170</v>
      </c>
      <c r="B4054" t="s">
        <v>87</v>
      </c>
      <c r="C4054" t="s">
        <v>87</v>
      </c>
      <c r="D4054" t="s">
        <v>88</v>
      </c>
      <c r="F4054" t="s">
        <v>380</v>
      </c>
      <c r="G4054" t="s">
        <v>20171</v>
      </c>
      <c r="H4054" t="s">
        <v>11038</v>
      </c>
      <c r="K4054" t="s">
        <v>93</v>
      </c>
      <c r="L4054" t="s">
        <v>93</v>
      </c>
      <c r="M4054" t="s">
        <v>20172</v>
      </c>
      <c r="N4054" s="9">
        <v>98116</v>
      </c>
      <c r="O4054" t="s">
        <v>20173</v>
      </c>
      <c r="P4054" s="10">
        <v>47.59429378</v>
      </c>
      <c r="Q4054" s="10">
        <v>-122.38844831</v>
      </c>
      <c r="R4054" t="s">
        <v>20174</v>
      </c>
      <c r="S4054" s="7">
        <v>2</v>
      </c>
      <c r="T4054" s="7">
        <v>2021</v>
      </c>
      <c r="U4054" s="7">
        <v>1</v>
      </c>
      <c r="Y4054" t="b">
        <v>1</v>
      </c>
      <c r="Z4054" t="b">
        <v>1</v>
      </c>
      <c r="AB4054">
        <v>1</v>
      </c>
      <c r="AC4054" t="b">
        <v>0</v>
      </c>
      <c r="AD4054" t="b">
        <v>1</v>
      </c>
      <c r="AE4054" t="b">
        <v>0</v>
      </c>
      <c r="AF4054" t="b">
        <v>1</v>
      </c>
      <c r="AG4054" s="11">
        <v>44243</v>
      </c>
      <c r="AI4054" s="12">
        <f>IF(OR(AG4054="",AH4054=""),"",AH4054-AG4054)</f>
        <v/>
      </c>
      <c r="AJ4054" s="13">
        <f>IF(OR(AI4054="",AA4054=""),"",AI4054=AA4054)</f>
        <v/>
      </c>
      <c r="AK4054" s="13">
        <f>IF(AI4054="","",AI4054&gt;60)</f>
        <v/>
      </c>
      <c r="AL4054" s="13" t="b">
        <f>IF(OR(Y4054=TRUE,AH4054=""),TRUE,FALSE)</f>
        <v>1</v>
      </c>
      <c r="AM4054" s="13">
        <f>IF(AI4054="","",AI4054&lt;0)</f>
        <v/>
      </c>
      <c r="AN4054" s="13" t="str">
        <f>IF(AH4054="","No inspection date",IF(AI4054&lt;0,"Negative chronology",IF(AI4054&lt;=30,"0-30",IF(AI4054&lt;=60,"31-60",IF(AI4054&lt;=90,"61-90",IF(AI4054&lt;=180,"91-180","181+"))))))</f>
        <v>No inspection date</v>
      </c>
      <c r="AO4054" s="13" t="str">
        <f>IF(OR(ISNUMBER(SEARCH("COMPLETED",K4054)),ISNUMBER(SEARCH("CLOSED",K4054))),"Closed/Completed","Other Active/Issued")</f>
        <v>Closed/Completed</v>
      </c>
    </row>
    <row r="4055" spans="1:41">
      <c r="A4055" t="s">
        <v>20175</v>
      </c>
      <c r="B4055" t="s">
        <v>87</v>
      </c>
      <c r="C4055" t="s">
        <v>87</v>
      </c>
      <c r="D4055" t="s">
        <v>88</v>
      </c>
      <c r="F4055" t="s">
        <v>20176</v>
      </c>
      <c r="G4055" t="s">
        <v>7397</v>
      </c>
      <c r="H4055" t="s">
        <v>11038</v>
      </c>
      <c r="I4055" t="s">
        <v>3275</v>
      </c>
      <c r="J4055" t="s">
        <v>93</v>
      </c>
      <c r="K4055" t="s">
        <v>93</v>
      </c>
      <c r="L4055" t="s">
        <v>93</v>
      </c>
      <c r="M4055" t="s">
        <v>17527</v>
      </c>
      <c r="N4055" s="9">
        <v>98106</v>
      </c>
      <c r="O4055" t="s">
        <v>20177</v>
      </c>
      <c r="P4055" s="10">
        <v>47.52340934</v>
      </c>
      <c r="Q4055" s="10">
        <v>-122.34639366</v>
      </c>
      <c r="R4055" t="s">
        <v>17529</v>
      </c>
      <c r="S4055" s="7">
        <v>2</v>
      </c>
      <c r="T4055" s="7">
        <v>2021</v>
      </c>
      <c r="U4055" s="7">
        <v>1</v>
      </c>
      <c r="V4055">
        <v>12</v>
      </c>
      <c r="W4055">
        <v>2023</v>
      </c>
      <c r="X4055">
        <v>4</v>
      </c>
      <c r="Y4055" t="b">
        <v>0</v>
      </c>
      <c r="Z4055" t="b">
        <v>0</v>
      </c>
      <c r="AA4055">
        <v>1037</v>
      </c>
      <c r="AB4055">
        <v>1</v>
      </c>
      <c r="AC4055" t="b">
        <v>0</v>
      </c>
      <c r="AD4055" t="b">
        <v>1</v>
      </c>
      <c r="AE4055" t="b">
        <v>0</v>
      </c>
      <c r="AF4055" t="b">
        <v>1</v>
      </c>
      <c r="AG4055" s="11">
        <v>44243</v>
      </c>
      <c r="AH4055" s="11">
        <v>45280</v>
      </c>
      <c r="AI4055" s="12">
        <f>IF(OR(AG4055="",AH4055=""),"",AH4055-AG4055)</f>
        <v>1037.0</v>
      </c>
      <c r="AJ4055" s="13" t="b">
        <f>IF(OR(AI4055="",AA4055=""),"",AI4055=AA4055)</f>
        <v>1</v>
      </c>
      <c r="AK4055" s="13" t="b">
        <f>IF(AI4055="","",AI4055&gt;60)</f>
        <v>1</v>
      </c>
      <c r="AL4055" s="13" t="b">
        <f>IF(OR(Y4055=TRUE,AH4055=""),TRUE,FALSE)</f>
        <v>0</v>
      </c>
      <c r="AM4055" s="13" t="b">
        <f>IF(AI4055="","",AI4055&lt;0)</f>
        <v>0</v>
      </c>
      <c r="AN4055" s="13" t="str">
        <f>IF(AH4055="","No inspection date",IF(AI4055&lt;0,"Negative chronology",IF(AI4055&lt;=30,"0-30",IF(AI4055&lt;=60,"31-60",IF(AI4055&lt;=90,"61-90",IF(AI4055&lt;=180,"91-180","181+"))))))</f>
        <v>181+</v>
      </c>
      <c r="AO4055" s="13" t="str">
        <f>IF(OR(ISNUMBER(SEARCH("COMPLETED",K4055)),ISNUMBER(SEARCH("CLOSED",K4055))),"Closed/Completed","Other Active/Issued")</f>
        <v>Closed/Completed</v>
      </c>
    </row>
    <row r="4056" spans="1:41">
      <c r="A4056" t="s">
        <v>20178</v>
      </c>
      <c r="B4056" t="s">
        <v>87</v>
      </c>
      <c r="C4056" t="s">
        <v>87</v>
      </c>
      <c r="D4056" t="s">
        <v>88</v>
      </c>
      <c r="G4056" t="s">
        <v>6860</v>
      </c>
      <c r="H4056" t="s">
        <v>11045</v>
      </c>
      <c r="I4056" t="s">
        <v>7683</v>
      </c>
      <c r="J4056" t="s">
        <v>93</v>
      </c>
      <c r="K4056" t="s">
        <v>93</v>
      </c>
      <c r="L4056" t="s">
        <v>93</v>
      </c>
      <c r="M4056" t="s">
        <v>19545</v>
      </c>
      <c r="O4056" t="s">
        <v>20179</v>
      </c>
      <c r="P4056" s="10">
        <v>47.54369972</v>
      </c>
      <c r="Q4056" s="10">
        <v>-122.3216847</v>
      </c>
      <c r="R4056" t="s">
        <v>19547</v>
      </c>
      <c r="S4056" s="7">
        <v>2</v>
      </c>
      <c r="T4056" s="7">
        <v>2021</v>
      </c>
      <c r="U4056" s="7">
        <v>1</v>
      </c>
      <c r="V4056">
        <v>4</v>
      </c>
      <c r="W4056">
        <v>2021</v>
      </c>
      <c r="X4056">
        <v>2</v>
      </c>
      <c r="Y4056" t="b">
        <v>0</v>
      </c>
      <c r="Z4056" t="b">
        <v>0</v>
      </c>
      <c r="AA4056">
        <v>63</v>
      </c>
      <c r="AB4056">
        <v>1</v>
      </c>
      <c r="AC4056" t="b">
        <v>0</v>
      </c>
      <c r="AD4056" t="b">
        <v>1</v>
      </c>
      <c r="AE4056" t="b">
        <v>0</v>
      </c>
      <c r="AF4056" t="b">
        <v>1</v>
      </c>
      <c r="AG4056" s="11">
        <v>44244</v>
      </c>
      <c r="AH4056" s="11">
        <v>44307</v>
      </c>
      <c r="AI4056" s="12">
        <f>IF(OR(AG4056="",AH4056=""),"",AH4056-AG4056)</f>
        <v>63.0</v>
      </c>
      <c r="AJ4056" s="13" t="b">
        <f>IF(OR(AI4056="",AA4056=""),"",AI4056=AA4056)</f>
        <v>1</v>
      </c>
      <c r="AK4056" s="13" t="b">
        <f>IF(AI4056="","",AI4056&gt;60)</f>
        <v>1</v>
      </c>
      <c r="AL4056" s="13" t="b">
        <f>IF(OR(Y4056=TRUE,AH4056=""),TRUE,FALSE)</f>
        <v>0</v>
      </c>
      <c r="AM4056" s="13" t="b">
        <f>IF(AI4056="","",AI4056&lt;0)</f>
        <v>0</v>
      </c>
      <c r="AN4056" s="13" t="str">
        <f>IF(AH4056="","No inspection date",IF(AI4056&lt;0,"Negative chronology",IF(AI4056&lt;=30,"0-30",IF(AI4056&lt;=60,"31-60",IF(AI4056&lt;=90,"61-90",IF(AI4056&lt;=180,"91-180","181+"))))))</f>
        <v>61-90</v>
      </c>
      <c r="AO4056" s="13" t="str">
        <f>IF(OR(ISNUMBER(SEARCH("COMPLETED",K4056)),ISNUMBER(SEARCH("CLOSED",K4056))),"Closed/Completed","Other Active/Issued")</f>
        <v>Closed/Completed</v>
      </c>
    </row>
    <row r="4057" spans="1:41">
      <c r="A4057" t="s">
        <v>20180</v>
      </c>
      <c r="B4057" t="s">
        <v>87</v>
      </c>
      <c r="C4057" t="s">
        <v>87</v>
      </c>
      <c r="D4057" t="s">
        <v>88</v>
      </c>
      <c r="F4057" t="s">
        <v>20181</v>
      </c>
      <c r="G4057" t="s">
        <v>20182</v>
      </c>
      <c r="H4057" t="s">
        <v>11045</v>
      </c>
      <c r="I4057" t="s">
        <v>11038</v>
      </c>
      <c r="J4057" t="s">
        <v>93</v>
      </c>
      <c r="K4057" t="s">
        <v>93</v>
      </c>
      <c r="L4057" t="s">
        <v>93</v>
      </c>
      <c r="M4057" t="s">
        <v>20183</v>
      </c>
      <c r="N4057" s="9">
        <v>98144</v>
      </c>
      <c r="O4057" t="s">
        <v>20184</v>
      </c>
      <c r="P4057" s="10">
        <v>47.58042146</v>
      </c>
      <c r="Q4057" s="10">
        <v>-122.3151772</v>
      </c>
      <c r="R4057" t="s">
        <v>20185</v>
      </c>
      <c r="S4057" s="7">
        <v>2</v>
      </c>
      <c r="T4057" s="7">
        <v>2021</v>
      </c>
      <c r="U4057" s="7">
        <v>1</v>
      </c>
      <c r="V4057">
        <v>2</v>
      </c>
      <c r="W4057">
        <v>2021</v>
      </c>
      <c r="X4057">
        <v>1</v>
      </c>
      <c r="Y4057" t="b">
        <v>0</v>
      </c>
      <c r="Z4057" t="b">
        <v>0</v>
      </c>
      <c r="AA4057">
        <v>-1</v>
      </c>
      <c r="AB4057">
        <v>2</v>
      </c>
      <c r="AC4057" t="b">
        <v>0</v>
      </c>
      <c r="AD4057" t="b">
        <v>1</v>
      </c>
      <c r="AE4057" t="b">
        <v>0</v>
      </c>
      <c r="AF4057" t="b">
        <v>1</v>
      </c>
      <c r="AG4057" s="11">
        <v>44244</v>
      </c>
      <c r="AH4057" s="11">
        <v>44243</v>
      </c>
      <c r="AI4057" s="12">
        <f>IF(OR(AG4057="",AH4057=""),"",AH4057-AG4057)</f>
        <v>-1.0</v>
      </c>
      <c r="AJ4057" s="13" t="b">
        <f>IF(OR(AI4057="",AA4057=""),"",AI4057=AA4057)</f>
        <v>1</v>
      </c>
      <c r="AK4057" s="13" t="b">
        <f>IF(AI4057="","",AI4057&gt;60)</f>
        <v>0</v>
      </c>
      <c r="AL4057" s="13" t="b">
        <f>IF(OR(Y4057=TRUE,AH4057=""),TRUE,FALSE)</f>
        <v>0</v>
      </c>
      <c r="AM4057" s="13" t="b">
        <f>IF(AI4057="","",AI4057&lt;0)</f>
        <v>1</v>
      </c>
      <c r="AN4057" s="13" t="str">
        <f>IF(AH4057="","No inspection date",IF(AI4057&lt;0,"Negative chronology",IF(AI4057&lt;=30,"0-30",IF(AI4057&lt;=60,"31-60",IF(AI4057&lt;=90,"61-90",IF(AI4057&lt;=180,"91-180","181+"))))))</f>
        <v>Negative chronology</v>
      </c>
      <c r="AO4057" s="13" t="str">
        <f>IF(OR(ISNUMBER(SEARCH("COMPLETED",K4057)),ISNUMBER(SEARCH("CLOSED",K4057))),"Closed/Completed","Other Active/Issued")</f>
        <v>Closed/Completed</v>
      </c>
    </row>
    <row r="4058" spans="1:41">
      <c r="A4058" t="s">
        <v>20186</v>
      </c>
      <c r="B4058" t="s">
        <v>87</v>
      </c>
      <c r="C4058" t="s">
        <v>87</v>
      </c>
      <c r="D4058" t="s">
        <v>88</v>
      </c>
      <c r="F4058" t="s">
        <v>20187</v>
      </c>
      <c r="H4058" t="s">
        <v>11044</v>
      </c>
      <c r="I4058" t="s">
        <v>19528</v>
      </c>
      <c r="J4058" t="s">
        <v>137</v>
      </c>
      <c r="K4058" t="s">
        <v>93</v>
      </c>
      <c r="L4058" t="s">
        <v>93</v>
      </c>
      <c r="M4058" t="s">
        <v>20188</v>
      </c>
      <c r="N4058" s="9">
        <v>98105</v>
      </c>
      <c r="O4058" t="s">
        <v>20189</v>
      </c>
      <c r="P4058" s="10">
        <v>47.65713971</v>
      </c>
      <c r="Q4058" s="10">
        <v>-122.31528623</v>
      </c>
      <c r="R4058" t="s">
        <v>20190</v>
      </c>
      <c r="S4058" s="7">
        <v>2</v>
      </c>
      <c r="T4058" s="7">
        <v>2021</v>
      </c>
      <c r="U4058" s="7">
        <v>1</v>
      </c>
      <c r="V4058">
        <v>3</v>
      </c>
      <c r="W4058">
        <v>2021</v>
      </c>
      <c r="X4058">
        <v>1</v>
      </c>
      <c r="Y4058" t="b">
        <v>0</v>
      </c>
      <c r="Z4058" t="b">
        <v>0</v>
      </c>
      <c r="AA4058">
        <v>11</v>
      </c>
      <c r="AB4058">
        <v>4</v>
      </c>
      <c r="AC4058" t="b">
        <v>0</v>
      </c>
      <c r="AD4058" t="b">
        <v>1</v>
      </c>
      <c r="AE4058" t="b">
        <v>0</v>
      </c>
      <c r="AF4058" t="b">
        <v>1</v>
      </c>
      <c r="AG4058" s="11">
        <v>44245</v>
      </c>
      <c r="AH4058" s="11">
        <v>44256</v>
      </c>
      <c r="AI4058" s="12">
        <f>IF(OR(AG4058="",AH4058=""),"",AH4058-AG4058)</f>
        <v>11.0</v>
      </c>
      <c r="AJ4058" s="13" t="b">
        <f>IF(OR(AI4058="",AA4058=""),"",AI4058=AA4058)</f>
        <v>1</v>
      </c>
      <c r="AK4058" s="13" t="b">
        <f>IF(AI4058="","",AI4058&gt;60)</f>
        <v>0</v>
      </c>
      <c r="AL4058" s="13" t="b">
        <f>IF(OR(Y4058=TRUE,AH4058=""),TRUE,FALSE)</f>
        <v>0</v>
      </c>
      <c r="AM4058" s="13" t="b">
        <f>IF(AI4058="","",AI4058&lt;0)</f>
        <v>0</v>
      </c>
      <c r="AN4058" s="13" t="str">
        <f>IF(AH4058="","No inspection date",IF(AI4058&lt;0,"Negative chronology",IF(AI4058&lt;=30,"0-30",IF(AI4058&lt;=60,"31-60",IF(AI4058&lt;=90,"61-90",IF(AI4058&lt;=180,"91-180","181+"))))))</f>
        <v>0-30</v>
      </c>
      <c r="AO4058" s="13" t="str">
        <f>IF(OR(ISNUMBER(SEARCH("COMPLETED",K4058)),ISNUMBER(SEARCH("CLOSED",K4058))),"Closed/Completed","Other Active/Issued")</f>
        <v>Closed/Completed</v>
      </c>
    </row>
    <row r="4059" spans="1:41">
      <c r="A4059" t="s">
        <v>20191</v>
      </c>
      <c r="B4059" t="s">
        <v>87</v>
      </c>
      <c r="C4059" t="s">
        <v>87</v>
      </c>
      <c r="D4059" t="s">
        <v>88</v>
      </c>
      <c r="F4059" t="s">
        <v>20192</v>
      </c>
      <c r="G4059" t="s">
        <v>20193</v>
      </c>
      <c r="H4059" t="s">
        <v>11044</v>
      </c>
      <c r="K4059" t="s">
        <v>93</v>
      </c>
      <c r="L4059" t="s">
        <v>93</v>
      </c>
      <c r="M4059" t="s">
        <v>20194</v>
      </c>
      <c r="O4059" t="s">
        <v>20195</v>
      </c>
      <c r="P4059" s="10">
        <v>47.66771723</v>
      </c>
      <c r="Q4059" s="10">
        <v>-122.32685247</v>
      </c>
      <c r="R4059" t="s">
        <v>20196</v>
      </c>
      <c r="S4059" s="7">
        <v>2</v>
      </c>
      <c r="T4059" s="7">
        <v>2021</v>
      </c>
      <c r="U4059" s="7">
        <v>1</v>
      </c>
      <c r="Y4059" t="b">
        <v>1</v>
      </c>
      <c r="Z4059" t="b">
        <v>1</v>
      </c>
      <c r="AB4059">
        <v>6</v>
      </c>
      <c r="AC4059" t="b">
        <v>0</v>
      </c>
      <c r="AD4059" t="b">
        <v>1</v>
      </c>
      <c r="AE4059" t="b">
        <v>0</v>
      </c>
      <c r="AF4059" t="b">
        <v>1</v>
      </c>
      <c r="AG4059" s="11">
        <v>44245</v>
      </c>
      <c r="AI4059" s="12">
        <f>IF(OR(AG4059="",AH4059=""),"",AH4059-AG4059)</f>
        <v/>
      </c>
      <c r="AJ4059" s="13">
        <f>IF(OR(AI4059="",AA4059=""),"",AI4059=AA4059)</f>
        <v/>
      </c>
      <c r="AK4059" s="13">
        <f>IF(AI4059="","",AI4059&gt;60)</f>
        <v/>
      </c>
      <c r="AL4059" s="13" t="b">
        <f>IF(OR(Y4059=TRUE,AH4059=""),TRUE,FALSE)</f>
        <v>1</v>
      </c>
      <c r="AM4059" s="13">
        <f>IF(AI4059="","",AI4059&lt;0)</f>
        <v/>
      </c>
      <c r="AN4059" s="13" t="str">
        <f>IF(AH4059="","No inspection date",IF(AI4059&lt;0,"Negative chronology",IF(AI4059&lt;=30,"0-30",IF(AI4059&lt;=60,"31-60",IF(AI4059&lt;=90,"61-90",IF(AI4059&lt;=180,"91-180","181+"))))))</f>
        <v>No inspection date</v>
      </c>
      <c r="AO4059" s="13" t="str">
        <f>IF(OR(ISNUMBER(SEARCH("COMPLETED",K4059)),ISNUMBER(SEARCH("CLOSED",K4059))),"Closed/Completed","Other Active/Issued")</f>
        <v>Closed/Completed</v>
      </c>
    </row>
    <row r="4060" spans="1:41">
      <c r="A4060" t="s">
        <v>20197</v>
      </c>
      <c r="B4060" t="s">
        <v>87</v>
      </c>
      <c r="C4060" t="s">
        <v>87</v>
      </c>
      <c r="D4060" t="s">
        <v>88</v>
      </c>
      <c r="F4060" t="s">
        <v>19962</v>
      </c>
      <c r="G4060" t="s">
        <v>20198</v>
      </c>
      <c r="H4060" t="s">
        <v>11044</v>
      </c>
      <c r="I4060" t="s">
        <v>20199</v>
      </c>
      <c r="J4060" t="s">
        <v>137</v>
      </c>
      <c r="K4060" t="s">
        <v>93</v>
      </c>
      <c r="L4060" t="s">
        <v>93</v>
      </c>
      <c r="M4060" t="s">
        <v>19964</v>
      </c>
      <c r="N4060" s="9">
        <v>98106</v>
      </c>
      <c r="O4060" t="s">
        <v>20200</v>
      </c>
      <c r="P4060" s="10">
        <v>47.52913449</v>
      </c>
      <c r="Q4060" s="10">
        <v>-122.35085277</v>
      </c>
      <c r="R4060" t="s">
        <v>19966</v>
      </c>
      <c r="S4060" s="7">
        <v>2</v>
      </c>
      <c r="T4060" s="7">
        <v>2021</v>
      </c>
      <c r="U4060" s="7">
        <v>1</v>
      </c>
      <c r="V4060">
        <v>6</v>
      </c>
      <c r="W4060">
        <v>2021</v>
      </c>
      <c r="X4060">
        <v>2</v>
      </c>
      <c r="Y4060" t="b">
        <v>0</v>
      </c>
      <c r="Z4060" t="b">
        <v>0</v>
      </c>
      <c r="AA4060">
        <v>132</v>
      </c>
      <c r="AB4060">
        <v>1</v>
      </c>
      <c r="AC4060" t="b">
        <v>0</v>
      </c>
      <c r="AD4060" t="b">
        <v>1</v>
      </c>
      <c r="AE4060" t="b">
        <v>0</v>
      </c>
      <c r="AF4060" t="b">
        <v>1</v>
      </c>
      <c r="AG4060" s="11">
        <v>44245</v>
      </c>
      <c r="AH4060" s="11">
        <v>44377</v>
      </c>
      <c r="AI4060" s="12">
        <f>IF(OR(AG4060="",AH4060=""),"",AH4060-AG4060)</f>
        <v>132.0</v>
      </c>
      <c r="AJ4060" s="13" t="b">
        <f>IF(OR(AI4060="",AA4060=""),"",AI4060=AA4060)</f>
        <v>1</v>
      </c>
      <c r="AK4060" s="13" t="b">
        <f>IF(AI4060="","",AI4060&gt;60)</f>
        <v>1</v>
      </c>
      <c r="AL4060" s="13" t="b">
        <f>IF(OR(Y4060=TRUE,AH4060=""),TRUE,FALSE)</f>
        <v>0</v>
      </c>
      <c r="AM4060" s="13" t="b">
        <f>IF(AI4060="","",AI4060&lt;0)</f>
        <v>0</v>
      </c>
      <c r="AN4060" s="13" t="str">
        <f>IF(AH4060="","No inspection date",IF(AI4060&lt;0,"Negative chronology",IF(AI4060&lt;=30,"0-30",IF(AI4060&lt;=60,"31-60",IF(AI4060&lt;=90,"61-90",IF(AI4060&lt;=180,"91-180","181+"))))))</f>
        <v>91-180</v>
      </c>
      <c r="AO4060" s="13" t="str">
        <f>IF(OR(ISNUMBER(SEARCH("COMPLETED",K4060)),ISNUMBER(SEARCH("CLOSED",K4060))),"Closed/Completed","Other Active/Issued")</f>
        <v>Closed/Completed</v>
      </c>
    </row>
    <row r="4061" spans="1:41">
      <c r="A4061" t="s">
        <v>20201</v>
      </c>
      <c r="B4061" t="s">
        <v>87</v>
      </c>
      <c r="C4061" t="s">
        <v>87</v>
      </c>
      <c r="D4061" t="s">
        <v>88</v>
      </c>
      <c r="F4061" t="s">
        <v>20202</v>
      </c>
      <c r="H4061" t="s">
        <v>11044</v>
      </c>
      <c r="I4061" t="s">
        <v>18948</v>
      </c>
      <c r="J4061" t="s">
        <v>93</v>
      </c>
      <c r="K4061" t="s">
        <v>1745</v>
      </c>
      <c r="L4061" t="s">
        <v>1745</v>
      </c>
      <c r="M4061" t="s">
        <v>20203</v>
      </c>
      <c r="N4061" s="9">
        <v>98144</v>
      </c>
      <c r="O4061" t="s">
        <v>20204</v>
      </c>
      <c r="P4061" s="10">
        <v>47.57061535</v>
      </c>
      <c r="Q4061" s="10">
        <v>-122.2907462</v>
      </c>
      <c r="R4061" t="s">
        <v>20205</v>
      </c>
      <c r="S4061" s="7">
        <v>2</v>
      </c>
      <c r="T4061" s="7">
        <v>2021</v>
      </c>
      <c r="U4061" s="7">
        <v>1</v>
      </c>
      <c r="V4061">
        <v>3</v>
      </c>
      <c r="W4061">
        <v>2021</v>
      </c>
      <c r="X4061">
        <v>1</v>
      </c>
      <c r="Y4061" t="b">
        <v>0</v>
      </c>
      <c r="Z4061" t="b">
        <v>0</v>
      </c>
      <c r="AA4061">
        <v>13</v>
      </c>
      <c r="AB4061">
        <v>2</v>
      </c>
      <c r="AC4061" t="b">
        <v>0</v>
      </c>
      <c r="AD4061" t="b">
        <v>1</v>
      </c>
      <c r="AE4061" t="b">
        <v>0</v>
      </c>
      <c r="AF4061" t="b">
        <v>1</v>
      </c>
      <c r="AG4061" s="11">
        <v>44245</v>
      </c>
      <c r="AH4061" s="11">
        <v>44258</v>
      </c>
      <c r="AI4061" s="12">
        <f>IF(OR(AG4061="",AH4061=""),"",AH4061-AG4061)</f>
        <v>13.0</v>
      </c>
      <c r="AJ4061" s="13" t="b">
        <f>IF(OR(AI4061="",AA4061=""),"",AI4061=AA4061)</f>
        <v>1</v>
      </c>
      <c r="AK4061" s="13" t="b">
        <f>IF(AI4061="","",AI4061&gt;60)</f>
        <v>0</v>
      </c>
      <c r="AL4061" s="13" t="b">
        <f>IF(OR(Y4061=TRUE,AH4061=""),TRUE,FALSE)</f>
        <v>0</v>
      </c>
      <c r="AM4061" s="13" t="b">
        <f>IF(AI4061="","",AI4061&lt;0)</f>
        <v>0</v>
      </c>
      <c r="AN4061" s="13" t="str">
        <f>IF(AH4061="","No inspection date",IF(AI4061&lt;0,"Negative chronology",IF(AI4061&lt;=30,"0-30",IF(AI4061&lt;=60,"31-60",IF(AI4061&lt;=90,"61-90",IF(AI4061&lt;=180,"91-180","181+"))))))</f>
        <v>0-30</v>
      </c>
      <c r="AO4061" s="13" t="str">
        <f>IF(OR(ISNUMBER(SEARCH("COMPLETED",K4061)),ISNUMBER(SEARCH("CLOSED",K4061))),"Closed/Completed","Other Active/Issued")</f>
        <v>Other Active/Issued</v>
      </c>
    </row>
    <row r="4062" spans="1:41">
      <c r="A4062" t="s">
        <v>20206</v>
      </c>
      <c r="B4062" t="s">
        <v>87</v>
      </c>
      <c r="C4062" t="s">
        <v>87</v>
      </c>
      <c r="D4062" t="s">
        <v>88</v>
      </c>
      <c r="F4062" t="s">
        <v>20207</v>
      </c>
      <c r="G4062" t="s">
        <v>20208</v>
      </c>
      <c r="H4062" t="s">
        <v>11044</v>
      </c>
      <c r="I4062" t="s">
        <v>1031</v>
      </c>
      <c r="J4062" t="s">
        <v>205</v>
      </c>
      <c r="K4062" t="s">
        <v>93</v>
      </c>
      <c r="L4062" t="s">
        <v>93</v>
      </c>
      <c r="M4062" t="s">
        <v>20209</v>
      </c>
      <c r="N4062" s="9">
        <v>98106</v>
      </c>
      <c r="O4062" t="s">
        <v>20210</v>
      </c>
      <c r="P4062" s="10">
        <v>47.520799</v>
      </c>
      <c r="Q4062" s="10">
        <v>-122.34704315</v>
      </c>
      <c r="R4062" t="s">
        <v>20211</v>
      </c>
      <c r="S4062" s="7">
        <v>2</v>
      </c>
      <c r="T4062" s="7">
        <v>2021</v>
      </c>
      <c r="U4062" s="7">
        <v>1</v>
      </c>
      <c r="V4062">
        <v>1</v>
      </c>
      <c r="W4062">
        <v>2022</v>
      </c>
      <c r="X4062">
        <v>1</v>
      </c>
      <c r="Y4062" t="b">
        <v>0</v>
      </c>
      <c r="Z4062" t="b">
        <v>0</v>
      </c>
      <c r="AA4062">
        <v>322</v>
      </c>
      <c r="AB4062">
        <v>1</v>
      </c>
      <c r="AC4062" t="b">
        <v>0</v>
      </c>
      <c r="AD4062" t="b">
        <v>1</v>
      </c>
      <c r="AE4062" t="b">
        <v>0</v>
      </c>
      <c r="AF4062" t="b">
        <v>1</v>
      </c>
      <c r="AG4062" s="11">
        <v>44245</v>
      </c>
      <c r="AH4062" s="11">
        <v>44567</v>
      </c>
      <c r="AI4062" s="12">
        <f>IF(OR(AG4062="",AH4062=""),"",AH4062-AG4062)</f>
        <v>322.0</v>
      </c>
      <c r="AJ4062" s="13" t="b">
        <f>IF(OR(AI4062="",AA4062=""),"",AI4062=AA4062)</f>
        <v>1</v>
      </c>
      <c r="AK4062" s="13" t="b">
        <f>IF(AI4062="","",AI4062&gt;60)</f>
        <v>1</v>
      </c>
      <c r="AL4062" s="13" t="b">
        <f>IF(OR(Y4062=TRUE,AH4062=""),TRUE,FALSE)</f>
        <v>0</v>
      </c>
      <c r="AM4062" s="13" t="b">
        <f>IF(AI4062="","",AI4062&lt;0)</f>
        <v>0</v>
      </c>
      <c r="AN4062" s="13" t="str">
        <f>IF(AH4062="","No inspection date",IF(AI4062&lt;0,"Negative chronology",IF(AI4062&lt;=30,"0-30",IF(AI4062&lt;=60,"31-60",IF(AI4062&lt;=90,"61-90",IF(AI4062&lt;=180,"91-180","181+"))))))</f>
        <v>181+</v>
      </c>
      <c r="AO4062" s="13" t="str">
        <f>IF(OR(ISNUMBER(SEARCH("COMPLETED",K4062)),ISNUMBER(SEARCH("CLOSED",K4062))),"Closed/Completed","Other Active/Issued")</f>
        <v>Closed/Completed</v>
      </c>
    </row>
    <row r="4063" spans="1:41">
      <c r="A4063" t="s">
        <v>20212</v>
      </c>
      <c r="B4063" t="s">
        <v>87</v>
      </c>
      <c r="C4063" t="s">
        <v>87</v>
      </c>
      <c r="D4063" t="s">
        <v>88</v>
      </c>
      <c r="F4063" t="s">
        <v>20213</v>
      </c>
      <c r="G4063" t="s">
        <v>20214</v>
      </c>
      <c r="H4063" t="s">
        <v>11044</v>
      </c>
      <c r="K4063" t="s">
        <v>100</v>
      </c>
      <c r="L4063" t="s">
        <v>100</v>
      </c>
      <c r="M4063" t="s">
        <v>20215</v>
      </c>
      <c r="N4063" s="9">
        <v>98103</v>
      </c>
      <c r="O4063" t="s">
        <v>20216</v>
      </c>
      <c r="P4063" s="10">
        <v>47.66457288</v>
      </c>
      <c r="Q4063" s="10">
        <v>-122.34167171</v>
      </c>
      <c r="R4063" t="s">
        <v>20217</v>
      </c>
      <c r="S4063" s="7">
        <v>2</v>
      </c>
      <c r="T4063" s="7">
        <v>2021</v>
      </c>
      <c r="U4063" s="7">
        <v>1</v>
      </c>
      <c r="Y4063" t="b">
        <v>1</v>
      </c>
      <c r="Z4063" t="b">
        <v>1</v>
      </c>
      <c r="AB4063">
        <v>4</v>
      </c>
      <c r="AC4063" t="b">
        <v>0</v>
      </c>
      <c r="AD4063" t="b">
        <v>1</v>
      </c>
      <c r="AE4063" t="b">
        <v>0</v>
      </c>
      <c r="AF4063" t="b">
        <v>1</v>
      </c>
      <c r="AG4063" s="11">
        <v>44245</v>
      </c>
      <c r="AI4063" s="12">
        <f>IF(OR(AG4063="",AH4063=""),"",AH4063-AG4063)</f>
        <v/>
      </c>
      <c r="AJ4063" s="13">
        <f>IF(OR(AI4063="",AA4063=""),"",AI4063=AA4063)</f>
        <v/>
      </c>
      <c r="AK4063" s="13">
        <f>IF(AI4063="","",AI4063&gt;60)</f>
        <v/>
      </c>
      <c r="AL4063" s="13" t="b">
        <f>IF(OR(Y4063=TRUE,AH4063=""),TRUE,FALSE)</f>
        <v>1</v>
      </c>
      <c r="AM4063" s="13">
        <f>IF(AI4063="","",AI4063&lt;0)</f>
        <v/>
      </c>
      <c r="AN4063" s="13" t="str">
        <f>IF(AH4063="","No inspection date",IF(AI4063&lt;0,"Negative chronology",IF(AI4063&lt;=30,"0-30",IF(AI4063&lt;=60,"31-60",IF(AI4063&lt;=90,"61-90",IF(AI4063&lt;=180,"91-180","181+"))))))</f>
        <v>No inspection date</v>
      </c>
      <c r="AO4063" s="13" t="str">
        <f>IF(OR(ISNUMBER(SEARCH("COMPLETED",K4063)),ISNUMBER(SEARCH("CLOSED",K4063))),"Closed/Completed","Other Active/Issued")</f>
        <v>Other Active/Issued</v>
      </c>
    </row>
    <row r="4064" spans="1:41">
      <c r="A4064" t="s">
        <v>20218</v>
      </c>
      <c r="B4064" t="s">
        <v>87</v>
      </c>
      <c r="C4064" t="s">
        <v>87</v>
      </c>
      <c r="D4064" t="s">
        <v>88</v>
      </c>
      <c r="G4064" t="s">
        <v>5959</v>
      </c>
      <c r="H4064" t="s">
        <v>19597</v>
      </c>
      <c r="I4064" t="s">
        <v>15941</v>
      </c>
      <c r="J4064" t="s">
        <v>137</v>
      </c>
      <c r="K4064" t="s">
        <v>93</v>
      </c>
      <c r="L4064" t="s">
        <v>93</v>
      </c>
      <c r="M4064" t="s">
        <v>7701</v>
      </c>
      <c r="O4064" t="s">
        <v>20219</v>
      </c>
      <c r="P4064" s="10">
        <v>47.69839239</v>
      </c>
      <c r="Q4064" s="10">
        <v>-122.32550972</v>
      </c>
      <c r="R4064" t="s">
        <v>7703</v>
      </c>
      <c r="S4064" s="7">
        <v>2</v>
      </c>
      <c r="T4064" s="7">
        <v>2021</v>
      </c>
      <c r="U4064" s="7">
        <v>1</v>
      </c>
      <c r="V4064">
        <v>11</v>
      </c>
      <c r="W4064">
        <v>2021</v>
      </c>
      <c r="X4064">
        <v>4</v>
      </c>
      <c r="Y4064" t="b">
        <v>0</v>
      </c>
      <c r="Z4064" t="b">
        <v>0</v>
      </c>
      <c r="AA4064">
        <v>277</v>
      </c>
      <c r="AB4064">
        <v>5</v>
      </c>
      <c r="AC4064" t="b">
        <v>0</v>
      </c>
      <c r="AD4064" t="b">
        <v>1</v>
      </c>
      <c r="AE4064" t="b">
        <v>0</v>
      </c>
      <c r="AF4064" t="b">
        <v>1</v>
      </c>
      <c r="AG4064" s="11">
        <v>44246</v>
      </c>
      <c r="AH4064" s="11">
        <v>44523</v>
      </c>
      <c r="AI4064" s="12">
        <f>IF(OR(AG4064="",AH4064=""),"",AH4064-AG4064)</f>
        <v>277.0</v>
      </c>
      <c r="AJ4064" s="13" t="b">
        <f>IF(OR(AI4064="",AA4064=""),"",AI4064=AA4064)</f>
        <v>1</v>
      </c>
      <c r="AK4064" s="13" t="b">
        <f>IF(AI4064="","",AI4064&gt;60)</f>
        <v>1</v>
      </c>
      <c r="AL4064" s="13" t="b">
        <f>IF(OR(Y4064=TRUE,AH4064=""),TRUE,FALSE)</f>
        <v>0</v>
      </c>
      <c r="AM4064" s="13" t="b">
        <f>IF(AI4064="","",AI4064&lt;0)</f>
        <v>0</v>
      </c>
      <c r="AN4064" s="13" t="str">
        <f>IF(AH4064="","No inspection date",IF(AI4064&lt;0,"Negative chronology",IF(AI4064&lt;=30,"0-30",IF(AI4064&lt;=60,"31-60",IF(AI4064&lt;=90,"61-90",IF(AI4064&lt;=180,"91-180","181+"))))))</f>
        <v>181+</v>
      </c>
      <c r="AO4064" s="13" t="str">
        <f>IF(OR(ISNUMBER(SEARCH("COMPLETED",K4064)),ISNUMBER(SEARCH("CLOSED",K4064))),"Closed/Completed","Other Active/Issued")</f>
        <v>Closed/Completed</v>
      </c>
    </row>
    <row r="4065" spans="1:41">
      <c r="A4065" t="s">
        <v>20220</v>
      </c>
      <c r="B4065" t="s">
        <v>87</v>
      </c>
      <c r="C4065" t="s">
        <v>87</v>
      </c>
      <c r="D4065" t="s">
        <v>88</v>
      </c>
      <c r="F4065" t="s">
        <v>20221</v>
      </c>
      <c r="H4065" t="s">
        <v>19597</v>
      </c>
      <c r="I4065" t="s">
        <v>18948</v>
      </c>
      <c r="J4065" t="s">
        <v>137</v>
      </c>
      <c r="K4065" t="s">
        <v>93</v>
      </c>
      <c r="L4065" t="s">
        <v>93</v>
      </c>
      <c r="M4065" t="s">
        <v>20222</v>
      </c>
      <c r="O4065" t="s">
        <v>20223</v>
      </c>
      <c r="P4065" s="10">
        <v>47.67303494</v>
      </c>
      <c r="Q4065" s="10">
        <v>-122.26580793</v>
      </c>
      <c r="R4065" t="s">
        <v>20224</v>
      </c>
      <c r="S4065" s="7">
        <v>2</v>
      </c>
      <c r="T4065" s="7">
        <v>2021</v>
      </c>
      <c r="U4065" s="7">
        <v>1</v>
      </c>
      <c r="V4065">
        <v>3</v>
      </c>
      <c r="W4065">
        <v>2021</v>
      </c>
      <c r="X4065">
        <v>1</v>
      </c>
      <c r="Y4065" t="b">
        <v>0</v>
      </c>
      <c r="Z4065" t="b">
        <v>0</v>
      </c>
      <c r="AA4065">
        <v>12</v>
      </c>
      <c r="AB4065">
        <v>4</v>
      </c>
      <c r="AC4065" t="b">
        <v>0</v>
      </c>
      <c r="AD4065" t="b">
        <v>1</v>
      </c>
      <c r="AE4065" t="b">
        <v>0</v>
      </c>
      <c r="AF4065" t="b">
        <v>1</v>
      </c>
      <c r="AG4065" s="11">
        <v>44246</v>
      </c>
      <c r="AH4065" s="11">
        <v>44258</v>
      </c>
      <c r="AI4065" s="12">
        <f>IF(OR(AG4065="",AH4065=""),"",AH4065-AG4065)</f>
        <v>12.0</v>
      </c>
      <c r="AJ4065" s="13" t="b">
        <f>IF(OR(AI4065="",AA4065=""),"",AI4065=AA4065)</f>
        <v>1</v>
      </c>
      <c r="AK4065" s="13" t="b">
        <f>IF(AI4065="","",AI4065&gt;60)</f>
        <v>0</v>
      </c>
      <c r="AL4065" s="13" t="b">
        <f>IF(OR(Y4065=TRUE,AH4065=""),TRUE,FALSE)</f>
        <v>0</v>
      </c>
      <c r="AM4065" s="13" t="b">
        <f>IF(AI4065="","",AI4065&lt;0)</f>
        <v>0</v>
      </c>
      <c r="AN4065" s="13" t="str">
        <f>IF(AH4065="","No inspection date",IF(AI4065&lt;0,"Negative chronology",IF(AI4065&lt;=30,"0-30",IF(AI4065&lt;=60,"31-60",IF(AI4065&lt;=90,"61-90",IF(AI4065&lt;=180,"91-180","181+"))))))</f>
        <v>0-30</v>
      </c>
      <c r="AO4065" s="13" t="str">
        <f>IF(OR(ISNUMBER(SEARCH("COMPLETED",K4065)),ISNUMBER(SEARCH("CLOSED",K4065))),"Closed/Completed","Other Active/Issued")</f>
        <v>Closed/Completed</v>
      </c>
    </row>
    <row r="4066" spans="1:41">
      <c r="A4066" t="s">
        <v>20225</v>
      </c>
      <c r="B4066" t="s">
        <v>87</v>
      </c>
      <c r="C4066" t="s">
        <v>87</v>
      </c>
      <c r="D4066" t="s">
        <v>88</v>
      </c>
      <c r="F4066" t="s">
        <v>20226</v>
      </c>
      <c r="G4066" t="s">
        <v>20227</v>
      </c>
      <c r="H4066" t="s">
        <v>19597</v>
      </c>
      <c r="I4066" t="s">
        <v>20228</v>
      </c>
      <c r="J4066" t="s">
        <v>205</v>
      </c>
      <c r="K4066" t="s">
        <v>93</v>
      </c>
      <c r="L4066" t="s">
        <v>93</v>
      </c>
      <c r="M4066" t="s">
        <v>20229</v>
      </c>
      <c r="N4066" s="9">
        <v>98126</v>
      </c>
      <c r="O4066" t="s">
        <v>20230</v>
      </c>
      <c r="P4066" s="10">
        <v>47.55297541</v>
      </c>
      <c r="Q4066" s="10">
        <v>-122.3773453</v>
      </c>
      <c r="R4066" t="s">
        <v>20231</v>
      </c>
      <c r="S4066" s="7">
        <v>2</v>
      </c>
      <c r="T4066" s="7">
        <v>2021</v>
      </c>
      <c r="U4066" s="7">
        <v>1</v>
      </c>
      <c r="V4066">
        <v>12</v>
      </c>
      <c r="W4066">
        <v>2021</v>
      </c>
      <c r="X4066">
        <v>4</v>
      </c>
      <c r="Y4066" t="b">
        <v>0</v>
      </c>
      <c r="Z4066" t="b">
        <v>0</v>
      </c>
      <c r="AA4066">
        <v>311</v>
      </c>
      <c r="AB4066">
        <v>1</v>
      </c>
      <c r="AC4066" t="b">
        <v>0</v>
      </c>
      <c r="AD4066" t="b">
        <v>1</v>
      </c>
      <c r="AE4066" t="b">
        <v>0</v>
      </c>
      <c r="AF4066" t="b">
        <v>1</v>
      </c>
      <c r="AG4066" s="11">
        <v>44246</v>
      </c>
      <c r="AH4066" s="11">
        <v>44557</v>
      </c>
      <c r="AI4066" s="12">
        <f>IF(OR(AG4066="",AH4066=""),"",AH4066-AG4066)</f>
        <v>311.0</v>
      </c>
      <c r="AJ4066" s="13" t="b">
        <f>IF(OR(AI4066="",AA4066=""),"",AI4066=AA4066)</f>
        <v>1</v>
      </c>
      <c r="AK4066" s="13" t="b">
        <f>IF(AI4066="","",AI4066&gt;60)</f>
        <v>1</v>
      </c>
      <c r="AL4066" s="13" t="b">
        <f>IF(OR(Y4066=TRUE,AH4066=""),TRUE,FALSE)</f>
        <v>0</v>
      </c>
      <c r="AM4066" s="13" t="b">
        <f>IF(AI4066="","",AI4066&lt;0)</f>
        <v>0</v>
      </c>
      <c r="AN4066" s="13" t="str">
        <f>IF(AH4066="","No inspection date",IF(AI4066&lt;0,"Negative chronology",IF(AI4066&lt;=30,"0-30",IF(AI4066&lt;=60,"31-60",IF(AI4066&lt;=90,"61-90",IF(AI4066&lt;=180,"91-180","181+"))))))</f>
        <v>181+</v>
      </c>
      <c r="AO4066" s="13" t="str">
        <f>IF(OR(ISNUMBER(SEARCH("COMPLETED",K4066)),ISNUMBER(SEARCH("CLOSED",K4066))),"Closed/Completed","Other Active/Issued")</f>
        <v>Closed/Completed</v>
      </c>
    </row>
    <row r="4067" spans="1:41">
      <c r="A4067" t="s">
        <v>20232</v>
      </c>
      <c r="B4067" t="s">
        <v>87</v>
      </c>
      <c r="C4067" t="s">
        <v>87</v>
      </c>
      <c r="D4067" t="s">
        <v>88</v>
      </c>
      <c r="F4067" t="s">
        <v>20233</v>
      </c>
      <c r="H4067" t="s">
        <v>19422</v>
      </c>
      <c r="I4067" t="s">
        <v>19431</v>
      </c>
      <c r="J4067" t="s">
        <v>137</v>
      </c>
      <c r="K4067" t="s">
        <v>93</v>
      </c>
      <c r="L4067" t="s">
        <v>93</v>
      </c>
      <c r="M4067" t="s">
        <v>20234</v>
      </c>
      <c r="N4067" s="9">
        <v>98105</v>
      </c>
      <c r="O4067" t="s">
        <v>20235</v>
      </c>
      <c r="P4067" s="10">
        <v>47.65773851</v>
      </c>
      <c r="Q4067" s="10">
        <v>-122.31917508</v>
      </c>
      <c r="R4067" t="s">
        <v>20236</v>
      </c>
      <c r="S4067" s="7">
        <v>2</v>
      </c>
      <c r="T4067" s="7">
        <v>2021</v>
      </c>
      <c r="U4067" s="7">
        <v>1</v>
      </c>
      <c r="V4067">
        <v>3</v>
      </c>
      <c r="W4067">
        <v>2021</v>
      </c>
      <c r="X4067">
        <v>1</v>
      </c>
      <c r="Y4067" t="b">
        <v>0</v>
      </c>
      <c r="Z4067" t="b">
        <v>0</v>
      </c>
      <c r="AA4067">
        <v>37</v>
      </c>
      <c r="AB4067">
        <v>4</v>
      </c>
      <c r="AC4067" t="b">
        <v>0</v>
      </c>
      <c r="AD4067" t="b">
        <v>1</v>
      </c>
      <c r="AE4067" t="b">
        <v>0</v>
      </c>
      <c r="AF4067" t="b">
        <v>1</v>
      </c>
      <c r="AG4067" s="11">
        <v>44249</v>
      </c>
      <c r="AH4067" s="11">
        <v>44286</v>
      </c>
      <c r="AI4067" s="12">
        <f>IF(OR(AG4067="",AH4067=""),"",AH4067-AG4067)</f>
        <v>37.0</v>
      </c>
      <c r="AJ4067" s="13" t="b">
        <f>IF(OR(AI4067="",AA4067=""),"",AI4067=AA4067)</f>
        <v>1</v>
      </c>
      <c r="AK4067" s="13" t="b">
        <f>IF(AI4067="","",AI4067&gt;60)</f>
        <v>0</v>
      </c>
      <c r="AL4067" s="13" t="b">
        <f>IF(OR(Y4067=TRUE,AH4067=""),TRUE,FALSE)</f>
        <v>0</v>
      </c>
      <c r="AM4067" s="13" t="b">
        <f>IF(AI4067="","",AI4067&lt;0)</f>
        <v>0</v>
      </c>
      <c r="AN4067" s="13" t="str">
        <f>IF(AH4067="","No inspection date",IF(AI4067&lt;0,"Negative chronology",IF(AI4067&lt;=30,"0-30",IF(AI4067&lt;=60,"31-60",IF(AI4067&lt;=90,"61-90",IF(AI4067&lt;=180,"91-180","181+"))))))</f>
        <v>31-60</v>
      </c>
      <c r="AO4067" s="13" t="str">
        <f>IF(OR(ISNUMBER(SEARCH("COMPLETED",K4067)),ISNUMBER(SEARCH("CLOSED",K4067))),"Closed/Completed","Other Active/Issued")</f>
        <v>Closed/Completed</v>
      </c>
    </row>
    <row r="4068" spans="1:41">
      <c r="A4068" t="s">
        <v>20237</v>
      </c>
      <c r="B4068" t="s">
        <v>87</v>
      </c>
      <c r="C4068" t="s">
        <v>87</v>
      </c>
      <c r="D4068" t="s">
        <v>88</v>
      </c>
      <c r="F4068" t="s">
        <v>20238</v>
      </c>
      <c r="H4068" t="s">
        <v>19422</v>
      </c>
      <c r="K4068" t="s">
        <v>7058</v>
      </c>
      <c r="L4068" t="s">
        <v>7058</v>
      </c>
      <c r="M4068" t="s">
        <v>20239</v>
      </c>
      <c r="N4068" s="9">
        <v>98106</v>
      </c>
      <c r="O4068" t="s">
        <v>20240</v>
      </c>
      <c r="P4068" s="10">
        <v>47.53843633</v>
      </c>
      <c r="Q4068" s="10">
        <v>-122.35752234</v>
      </c>
      <c r="R4068" t="s">
        <v>20241</v>
      </c>
      <c r="S4068" s="7">
        <v>2</v>
      </c>
      <c r="T4068" s="7">
        <v>2021</v>
      </c>
      <c r="U4068" s="7">
        <v>1</v>
      </c>
      <c r="Y4068" t="b">
        <v>1</v>
      </c>
      <c r="Z4068" t="b">
        <v>1</v>
      </c>
      <c r="AB4068">
        <v>1</v>
      </c>
      <c r="AC4068" t="b">
        <v>0</v>
      </c>
      <c r="AD4068" t="b">
        <v>1</v>
      </c>
      <c r="AE4068" t="b">
        <v>0</v>
      </c>
      <c r="AF4068" t="b">
        <v>1</v>
      </c>
      <c r="AG4068" s="11">
        <v>44249</v>
      </c>
      <c r="AI4068" s="12">
        <f>IF(OR(AG4068="",AH4068=""),"",AH4068-AG4068)</f>
        <v/>
      </c>
      <c r="AJ4068" s="13">
        <f>IF(OR(AI4068="",AA4068=""),"",AI4068=AA4068)</f>
        <v/>
      </c>
      <c r="AK4068" s="13">
        <f>IF(AI4068="","",AI4068&gt;60)</f>
        <v/>
      </c>
      <c r="AL4068" s="13" t="b">
        <f>IF(OR(Y4068=TRUE,AH4068=""),TRUE,FALSE)</f>
        <v>1</v>
      </c>
      <c r="AM4068" s="13">
        <f>IF(AI4068="","",AI4068&lt;0)</f>
        <v/>
      </c>
      <c r="AN4068" s="13" t="str">
        <f>IF(AH4068="","No inspection date",IF(AI4068&lt;0,"Negative chronology",IF(AI4068&lt;=30,"0-30",IF(AI4068&lt;=60,"31-60",IF(AI4068&lt;=90,"61-90",IF(AI4068&lt;=180,"91-180","181+"))))))</f>
        <v>No inspection date</v>
      </c>
      <c r="AO4068" s="13" t="str">
        <f>IF(OR(ISNUMBER(SEARCH("COMPLETED",K4068)),ISNUMBER(SEARCH("CLOSED",K4068))),"Closed/Completed","Other Active/Issued")</f>
        <v>Other Active/Issued</v>
      </c>
    </row>
    <row r="4069" spans="1:41">
      <c r="A4069" t="s">
        <v>20242</v>
      </c>
      <c r="B4069" t="s">
        <v>87</v>
      </c>
      <c r="C4069" t="s">
        <v>87</v>
      </c>
      <c r="D4069" t="s">
        <v>88</v>
      </c>
      <c r="F4069" t="s">
        <v>20243</v>
      </c>
      <c r="H4069" t="s">
        <v>19422</v>
      </c>
      <c r="I4069" t="s">
        <v>20244</v>
      </c>
      <c r="J4069" t="s">
        <v>137</v>
      </c>
      <c r="K4069" t="s">
        <v>93</v>
      </c>
      <c r="L4069" t="s">
        <v>93</v>
      </c>
      <c r="M4069" t="s">
        <v>20245</v>
      </c>
      <c r="N4069" s="9">
        <v>98105</v>
      </c>
      <c r="O4069" t="s">
        <v>20246</v>
      </c>
      <c r="P4069" s="10">
        <v>47.66086922</v>
      </c>
      <c r="Q4069" s="10">
        <v>-122.28610016</v>
      </c>
      <c r="R4069" t="s">
        <v>20247</v>
      </c>
      <c r="S4069" s="7">
        <v>2</v>
      </c>
      <c r="T4069" s="7">
        <v>2021</v>
      </c>
      <c r="U4069" s="7">
        <v>1</v>
      </c>
      <c r="V4069">
        <v>4</v>
      </c>
      <c r="W4069">
        <v>2021</v>
      </c>
      <c r="X4069">
        <v>2</v>
      </c>
      <c r="Y4069" t="b">
        <v>0</v>
      </c>
      <c r="Z4069" t="b">
        <v>0</v>
      </c>
      <c r="AA4069">
        <v>38</v>
      </c>
      <c r="AB4069">
        <v>4</v>
      </c>
      <c r="AC4069" t="b">
        <v>0</v>
      </c>
      <c r="AD4069" t="b">
        <v>1</v>
      </c>
      <c r="AE4069" t="b">
        <v>0</v>
      </c>
      <c r="AF4069" t="b">
        <v>1</v>
      </c>
      <c r="AG4069" s="11">
        <v>44249</v>
      </c>
      <c r="AH4069" s="11">
        <v>44287</v>
      </c>
      <c r="AI4069" s="12">
        <f>IF(OR(AG4069="",AH4069=""),"",AH4069-AG4069)</f>
        <v>38.0</v>
      </c>
      <c r="AJ4069" s="13" t="b">
        <f>IF(OR(AI4069="",AA4069=""),"",AI4069=AA4069)</f>
        <v>1</v>
      </c>
      <c r="AK4069" s="13" t="b">
        <f>IF(AI4069="","",AI4069&gt;60)</f>
        <v>0</v>
      </c>
      <c r="AL4069" s="13" t="b">
        <f>IF(OR(Y4069=TRUE,AH4069=""),TRUE,FALSE)</f>
        <v>0</v>
      </c>
      <c r="AM4069" s="13" t="b">
        <f>IF(AI4069="","",AI4069&lt;0)</f>
        <v>0</v>
      </c>
      <c r="AN4069" s="13" t="str">
        <f>IF(AH4069="","No inspection date",IF(AI4069&lt;0,"Negative chronology",IF(AI4069&lt;=30,"0-30",IF(AI4069&lt;=60,"31-60",IF(AI4069&lt;=90,"61-90",IF(AI4069&lt;=180,"91-180","181+"))))))</f>
        <v>31-60</v>
      </c>
      <c r="AO4069" s="13" t="str">
        <f>IF(OR(ISNUMBER(SEARCH("COMPLETED",K4069)),ISNUMBER(SEARCH("CLOSED",K4069))),"Closed/Completed","Other Active/Issued")</f>
        <v>Closed/Completed</v>
      </c>
    </row>
    <row r="4070" spans="1:41">
      <c r="A4070" t="s">
        <v>20248</v>
      </c>
      <c r="B4070" t="s">
        <v>87</v>
      </c>
      <c r="C4070" t="s">
        <v>87</v>
      </c>
      <c r="D4070" t="s">
        <v>88</v>
      </c>
      <c r="G4070" t="s">
        <v>6860</v>
      </c>
      <c r="H4070" t="s">
        <v>19422</v>
      </c>
      <c r="K4070" t="s">
        <v>93</v>
      </c>
      <c r="L4070" t="s">
        <v>93</v>
      </c>
      <c r="M4070" t="s">
        <v>20249</v>
      </c>
      <c r="N4070" s="9">
        <v>98108</v>
      </c>
      <c r="O4070" t="s">
        <v>20250</v>
      </c>
      <c r="P4070" s="10">
        <v>47.54186242</v>
      </c>
      <c r="Q4070" s="10">
        <v>-122.32226851</v>
      </c>
      <c r="R4070" t="s">
        <v>20251</v>
      </c>
      <c r="S4070" s="7">
        <v>2</v>
      </c>
      <c r="T4070" s="7">
        <v>2021</v>
      </c>
      <c r="U4070" s="7">
        <v>1</v>
      </c>
      <c r="Y4070" t="b">
        <v>1</v>
      </c>
      <c r="Z4070" t="b">
        <v>1</v>
      </c>
      <c r="AB4070">
        <v>1</v>
      </c>
      <c r="AC4070" t="b">
        <v>0</v>
      </c>
      <c r="AD4070" t="b">
        <v>1</v>
      </c>
      <c r="AE4070" t="b">
        <v>0</v>
      </c>
      <c r="AF4070" t="b">
        <v>1</v>
      </c>
      <c r="AG4070" s="11">
        <v>44249</v>
      </c>
      <c r="AI4070" s="12">
        <f>IF(OR(AG4070="",AH4070=""),"",AH4070-AG4070)</f>
        <v/>
      </c>
      <c r="AJ4070" s="13">
        <f>IF(OR(AI4070="",AA4070=""),"",AI4070=AA4070)</f>
        <v/>
      </c>
      <c r="AK4070" s="13">
        <f>IF(AI4070="","",AI4070&gt;60)</f>
        <v/>
      </c>
      <c r="AL4070" s="13" t="b">
        <f>IF(OR(Y4070=TRUE,AH4070=""),TRUE,FALSE)</f>
        <v>1</v>
      </c>
      <c r="AM4070" s="13">
        <f>IF(AI4070="","",AI4070&lt;0)</f>
        <v/>
      </c>
      <c r="AN4070" s="13" t="str">
        <f>IF(AH4070="","No inspection date",IF(AI4070&lt;0,"Negative chronology",IF(AI4070&lt;=30,"0-30",IF(AI4070&lt;=60,"31-60",IF(AI4070&lt;=90,"61-90",IF(AI4070&lt;=180,"91-180","181+"))))))</f>
        <v>No inspection date</v>
      </c>
      <c r="AO4070" s="13" t="str">
        <f>IF(OR(ISNUMBER(SEARCH("COMPLETED",K4070)),ISNUMBER(SEARCH("CLOSED",K4070))),"Closed/Completed","Other Active/Issued")</f>
        <v>Closed/Completed</v>
      </c>
    </row>
    <row r="4071" spans="1:41">
      <c r="A4071" t="s">
        <v>20252</v>
      </c>
      <c r="B4071" t="s">
        <v>87</v>
      </c>
      <c r="C4071" t="s">
        <v>87</v>
      </c>
      <c r="D4071" t="s">
        <v>88</v>
      </c>
      <c r="F4071" t="s">
        <v>20253</v>
      </c>
      <c r="H4071" t="s">
        <v>19422</v>
      </c>
      <c r="I4071" t="s">
        <v>13736</v>
      </c>
      <c r="J4071" t="s">
        <v>137</v>
      </c>
      <c r="K4071" t="s">
        <v>93</v>
      </c>
      <c r="L4071" t="s">
        <v>93</v>
      </c>
      <c r="M4071" t="s">
        <v>20249</v>
      </c>
      <c r="O4071" t="s">
        <v>20254</v>
      </c>
      <c r="P4071" s="10">
        <v>47.54186242</v>
      </c>
      <c r="Q4071" s="10">
        <v>-122.32226851</v>
      </c>
      <c r="R4071" t="s">
        <v>20251</v>
      </c>
      <c r="S4071" s="7">
        <v>2</v>
      </c>
      <c r="T4071" s="7">
        <v>2021</v>
      </c>
      <c r="U4071" s="7">
        <v>1</v>
      </c>
      <c r="V4071">
        <v>2</v>
      </c>
      <c r="W4071">
        <v>2021</v>
      </c>
      <c r="X4071">
        <v>1</v>
      </c>
      <c r="Y4071" t="b">
        <v>0</v>
      </c>
      <c r="Z4071" t="b">
        <v>0</v>
      </c>
      <c r="AA4071">
        <v>1</v>
      </c>
      <c r="AB4071">
        <v>1</v>
      </c>
      <c r="AC4071" t="b">
        <v>0</v>
      </c>
      <c r="AD4071" t="b">
        <v>1</v>
      </c>
      <c r="AE4071" t="b">
        <v>0</v>
      </c>
      <c r="AF4071" t="b">
        <v>1</v>
      </c>
      <c r="AG4071" s="11">
        <v>44249</v>
      </c>
      <c r="AH4071" s="11">
        <v>44250</v>
      </c>
      <c r="AI4071" s="12">
        <f>IF(OR(AG4071="",AH4071=""),"",AH4071-AG4071)</f>
        <v>1.0</v>
      </c>
      <c r="AJ4071" s="13" t="b">
        <f>IF(OR(AI4071="",AA4071=""),"",AI4071=AA4071)</f>
        <v>1</v>
      </c>
      <c r="AK4071" s="13" t="b">
        <f>IF(AI4071="","",AI4071&gt;60)</f>
        <v>0</v>
      </c>
      <c r="AL4071" s="13" t="b">
        <f>IF(OR(Y4071=TRUE,AH4071=""),TRUE,FALSE)</f>
        <v>0</v>
      </c>
      <c r="AM4071" s="13" t="b">
        <f>IF(AI4071="","",AI4071&lt;0)</f>
        <v>0</v>
      </c>
      <c r="AN4071" s="13" t="str">
        <f>IF(AH4071="","No inspection date",IF(AI4071&lt;0,"Negative chronology",IF(AI4071&lt;=30,"0-30",IF(AI4071&lt;=60,"31-60",IF(AI4071&lt;=90,"61-90",IF(AI4071&lt;=180,"91-180","181+"))))))</f>
        <v>0-30</v>
      </c>
      <c r="AO4071" s="13" t="str">
        <f>IF(OR(ISNUMBER(SEARCH("COMPLETED",K4071)),ISNUMBER(SEARCH("CLOSED",K4071))),"Closed/Completed","Other Active/Issued")</f>
        <v>Closed/Completed</v>
      </c>
    </row>
    <row r="4072" spans="1:41">
      <c r="A4072" t="s">
        <v>20255</v>
      </c>
      <c r="B4072" t="s">
        <v>87</v>
      </c>
      <c r="C4072" t="s">
        <v>87</v>
      </c>
      <c r="D4072" t="s">
        <v>88</v>
      </c>
      <c r="F4072" t="s">
        <v>20256</v>
      </c>
      <c r="H4072" t="s">
        <v>13736</v>
      </c>
      <c r="K4072" t="s">
        <v>115</v>
      </c>
      <c r="L4072" t="s">
        <v>115</v>
      </c>
      <c r="M4072" t="s">
        <v>20257</v>
      </c>
      <c r="N4072" s="9">
        <v>98103</v>
      </c>
      <c r="O4072" t="s">
        <v>20258</v>
      </c>
      <c r="P4072" s="10">
        <v>47.65333835</v>
      </c>
      <c r="Q4072" s="10">
        <v>-122.35021621</v>
      </c>
      <c r="R4072" t="s">
        <v>20259</v>
      </c>
      <c r="S4072" s="7">
        <v>2</v>
      </c>
      <c r="T4072" s="7">
        <v>2021</v>
      </c>
      <c r="U4072" s="7">
        <v>1</v>
      </c>
      <c r="Y4072" t="b">
        <v>1</v>
      </c>
      <c r="Z4072" t="b">
        <v>1</v>
      </c>
      <c r="AB4072">
        <v>6</v>
      </c>
      <c r="AC4072" t="b">
        <v>0</v>
      </c>
      <c r="AD4072" t="b">
        <v>1</v>
      </c>
      <c r="AE4072" t="b">
        <v>0</v>
      </c>
      <c r="AF4072" t="b">
        <v>1</v>
      </c>
      <c r="AG4072" s="11">
        <v>44250</v>
      </c>
      <c r="AI4072" s="12">
        <f>IF(OR(AG4072="",AH4072=""),"",AH4072-AG4072)</f>
        <v/>
      </c>
      <c r="AJ4072" s="13">
        <f>IF(OR(AI4072="",AA4072=""),"",AI4072=AA4072)</f>
        <v/>
      </c>
      <c r="AK4072" s="13">
        <f>IF(AI4072="","",AI4072&gt;60)</f>
        <v/>
      </c>
      <c r="AL4072" s="13" t="b">
        <f>IF(OR(Y4072=TRUE,AH4072=""),TRUE,FALSE)</f>
        <v>1</v>
      </c>
      <c r="AM4072" s="13">
        <f>IF(AI4072="","",AI4072&lt;0)</f>
        <v/>
      </c>
      <c r="AN4072" s="13" t="str">
        <f>IF(AH4072="","No inspection date",IF(AI4072&lt;0,"Negative chronology",IF(AI4072&lt;=30,"0-30",IF(AI4072&lt;=60,"31-60",IF(AI4072&lt;=90,"61-90",IF(AI4072&lt;=180,"91-180","181+"))))))</f>
        <v>No inspection date</v>
      </c>
      <c r="AO4072" s="13" t="str">
        <f>IF(OR(ISNUMBER(SEARCH("COMPLETED",K4072)),ISNUMBER(SEARCH("CLOSED",K4072))),"Closed/Completed","Other Active/Issued")</f>
        <v>Other Active/Issued</v>
      </c>
    </row>
    <row r="4073" spans="1:41">
      <c r="A4073" t="s">
        <v>20260</v>
      </c>
      <c r="B4073" t="s">
        <v>87</v>
      </c>
      <c r="C4073" t="s">
        <v>87</v>
      </c>
      <c r="D4073" t="s">
        <v>88</v>
      </c>
      <c r="F4073" t="s">
        <v>20261</v>
      </c>
      <c r="G4073" t="s">
        <v>20262</v>
      </c>
      <c r="H4073" t="s">
        <v>13736</v>
      </c>
      <c r="K4073" t="s">
        <v>100</v>
      </c>
      <c r="L4073" t="s">
        <v>100</v>
      </c>
      <c r="M4073" t="s">
        <v>20263</v>
      </c>
      <c r="N4073" s="9">
        <v>98115</v>
      </c>
      <c r="O4073" t="s">
        <v>20264</v>
      </c>
      <c r="P4073" s="10">
        <v>47.68584148</v>
      </c>
      <c r="Q4073" s="10">
        <v>-122.32273754</v>
      </c>
      <c r="R4073" t="s">
        <v>20265</v>
      </c>
      <c r="S4073" s="7">
        <v>2</v>
      </c>
      <c r="T4073" s="7">
        <v>2021</v>
      </c>
      <c r="U4073" s="7">
        <v>1</v>
      </c>
      <c r="Y4073" t="b">
        <v>1</v>
      </c>
      <c r="Z4073" t="b">
        <v>1</v>
      </c>
      <c r="AB4073">
        <v>4</v>
      </c>
      <c r="AC4073" t="b">
        <v>0</v>
      </c>
      <c r="AD4073" t="b">
        <v>1</v>
      </c>
      <c r="AE4073" t="b">
        <v>0</v>
      </c>
      <c r="AF4073" t="b">
        <v>1</v>
      </c>
      <c r="AG4073" s="11">
        <v>44250</v>
      </c>
      <c r="AI4073" s="12">
        <f>IF(OR(AG4073="",AH4073=""),"",AH4073-AG4073)</f>
        <v/>
      </c>
      <c r="AJ4073" s="13">
        <f>IF(OR(AI4073="",AA4073=""),"",AI4073=AA4073)</f>
        <v/>
      </c>
      <c r="AK4073" s="13">
        <f>IF(AI4073="","",AI4073&gt;60)</f>
        <v/>
      </c>
      <c r="AL4073" s="13" t="b">
        <f>IF(OR(Y4073=TRUE,AH4073=""),TRUE,FALSE)</f>
        <v>1</v>
      </c>
      <c r="AM4073" s="13">
        <f>IF(AI4073="","",AI4073&lt;0)</f>
        <v/>
      </c>
      <c r="AN4073" s="13" t="str">
        <f>IF(AH4073="","No inspection date",IF(AI4073&lt;0,"Negative chronology",IF(AI4073&lt;=30,"0-30",IF(AI4073&lt;=60,"31-60",IF(AI4073&lt;=90,"61-90",IF(AI4073&lt;=180,"91-180","181+"))))))</f>
        <v>No inspection date</v>
      </c>
      <c r="AO4073" s="13" t="str">
        <f>IF(OR(ISNUMBER(SEARCH("COMPLETED",K4073)),ISNUMBER(SEARCH("CLOSED",K4073))),"Closed/Completed","Other Active/Issued")</f>
        <v>Other Active/Issued</v>
      </c>
    </row>
    <row r="4074" spans="1:41">
      <c r="A4074" t="s">
        <v>20266</v>
      </c>
      <c r="B4074" t="s">
        <v>87</v>
      </c>
      <c r="C4074" t="s">
        <v>87</v>
      </c>
      <c r="D4074" t="s">
        <v>88</v>
      </c>
      <c r="F4074" t="s">
        <v>20267</v>
      </c>
      <c r="H4074" t="s">
        <v>13736</v>
      </c>
      <c r="I4074" t="s">
        <v>11044</v>
      </c>
      <c r="J4074" t="s">
        <v>93</v>
      </c>
      <c r="K4074" t="s">
        <v>93</v>
      </c>
      <c r="L4074" t="s">
        <v>93</v>
      </c>
      <c r="M4074" t="s">
        <v>20268</v>
      </c>
      <c r="N4074" s="9">
        <v>98109</v>
      </c>
      <c r="O4074" t="s">
        <v>20269</v>
      </c>
      <c r="P4074" s="10">
        <v>47.62060875</v>
      </c>
      <c r="Q4074" s="10">
        <v>-122.35582943</v>
      </c>
      <c r="R4074" t="s">
        <v>20270</v>
      </c>
      <c r="S4074" s="7">
        <v>2</v>
      </c>
      <c r="T4074" s="7">
        <v>2021</v>
      </c>
      <c r="U4074" s="7">
        <v>1</v>
      </c>
      <c r="V4074">
        <v>2</v>
      </c>
      <c r="W4074">
        <v>2021</v>
      </c>
      <c r="X4074">
        <v>1</v>
      </c>
      <c r="Y4074" t="b">
        <v>0</v>
      </c>
      <c r="Z4074" t="b">
        <v>0</v>
      </c>
      <c r="AA4074">
        <v>-5</v>
      </c>
      <c r="AB4074">
        <v>7</v>
      </c>
      <c r="AC4074" t="b">
        <v>0</v>
      </c>
      <c r="AD4074" t="b">
        <v>1</v>
      </c>
      <c r="AE4074" t="b">
        <v>0</v>
      </c>
      <c r="AF4074" t="b">
        <v>1</v>
      </c>
      <c r="AG4074" s="11">
        <v>44250</v>
      </c>
      <c r="AH4074" s="11">
        <v>44245</v>
      </c>
      <c r="AI4074" s="12">
        <f>IF(OR(AG4074="",AH4074=""),"",AH4074-AG4074)</f>
        <v>-5.0</v>
      </c>
      <c r="AJ4074" s="13" t="b">
        <f>IF(OR(AI4074="",AA4074=""),"",AI4074=AA4074)</f>
        <v>1</v>
      </c>
      <c r="AK4074" s="13" t="b">
        <f>IF(AI4074="","",AI4074&gt;60)</f>
        <v>0</v>
      </c>
      <c r="AL4074" s="13" t="b">
        <f>IF(OR(Y4074=TRUE,AH4074=""),TRUE,FALSE)</f>
        <v>0</v>
      </c>
      <c r="AM4074" s="13" t="b">
        <f>IF(AI4074="","",AI4074&lt;0)</f>
        <v>1</v>
      </c>
      <c r="AN4074" s="13" t="str">
        <f>IF(AH4074="","No inspection date",IF(AI4074&lt;0,"Negative chronology",IF(AI4074&lt;=30,"0-30",IF(AI4074&lt;=60,"31-60",IF(AI4074&lt;=90,"61-90",IF(AI4074&lt;=180,"91-180","181+"))))))</f>
        <v>Negative chronology</v>
      </c>
      <c r="AO4074" s="13" t="str">
        <f>IF(OR(ISNUMBER(SEARCH("COMPLETED",K4074)),ISNUMBER(SEARCH("CLOSED",K4074))),"Closed/Completed","Other Active/Issued")</f>
        <v>Closed/Completed</v>
      </c>
    </row>
    <row r="4075" spans="1:41">
      <c r="A4075" t="s">
        <v>20271</v>
      </c>
      <c r="B4075" t="s">
        <v>87</v>
      </c>
      <c r="C4075" t="s">
        <v>87</v>
      </c>
      <c r="D4075" t="s">
        <v>88</v>
      </c>
      <c r="H4075" t="s">
        <v>13736</v>
      </c>
      <c r="K4075" t="s">
        <v>93</v>
      </c>
      <c r="L4075" t="s">
        <v>93</v>
      </c>
      <c r="M4075" t="s">
        <v>20272</v>
      </c>
      <c r="N4075" s="9">
        <v>98103</v>
      </c>
      <c r="O4075" t="s">
        <v>20273</v>
      </c>
      <c r="P4075" s="10">
        <v>47.66072034</v>
      </c>
      <c r="Q4075" s="10">
        <v>-122.34601714</v>
      </c>
      <c r="R4075" t="s">
        <v>20274</v>
      </c>
      <c r="S4075" s="7">
        <v>2</v>
      </c>
      <c r="T4075" s="7">
        <v>2021</v>
      </c>
      <c r="U4075" s="7">
        <v>1</v>
      </c>
      <c r="Y4075" t="b">
        <v>1</v>
      </c>
      <c r="Z4075" t="b">
        <v>1</v>
      </c>
      <c r="AB4075">
        <v>4</v>
      </c>
      <c r="AC4075" t="b">
        <v>0</v>
      </c>
      <c r="AD4075" t="b">
        <v>1</v>
      </c>
      <c r="AE4075" t="b">
        <v>0</v>
      </c>
      <c r="AF4075" t="b">
        <v>1</v>
      </c>
      <c r="AG4075" s="11">
        <v>44250</v>
      </c>
      <c r="AI4075" s="12">
        <f>IF(OR(AG4075="",AH4075=""),"",AH4075-AG4075)</f>
        <v/>
      </c>
      <c r="AJ4075" s="13">
        <f>IF(OR(AI4075="",AA4075=""),"",AI4075=AA4075)</f>
        <v/>
      </c>
      <c r="AK4075" s="13">
        <f>IF(AI4075="","",AI4075&gt;60)</f>
        <v/>
      </c>
      <c r="AL4075" s="13" t="b">
        <f>IF(OR(Y4075=TRUE,AH4075=""),TRUE,FALSE)</f>
        <v>1</v>
      </c>
      <c r="AM4075" s="13">
        <f>IF(AI4075="","",AI4075&lt;0)</f>
        <v/>
      </c>
      <c r="AN4075" s="13" t="str">
        <f>IF(AH4075="","No inspection date",IF(AI4075&lt;0,"Negative chronology",IF(AI4075&lt;=30,"0-30",IF(AI4075&lt;=60,"31-60",IF(AI4075&lt;=90,"61-90",IF(AI4075&lt;=180,"91-180","181+"))))))</f>
        <v>No inspection date</v>
      </c>
      <c r="AO4075" s="13" t="str">
        <f>IF(OR(ISNUMBER(SEARCH("COMPLETED",K4075)),ISNUMBER(SEARCH("CLOSED",K4075))),"Closed/Completed","Other Active/Issued")</f>
        <v>Closed/Completed</v>
      </c>
    </row>
    <row r="4076" spans="1:41">
      <c r="A4076" t="s">
        <v>20275</v>
      </c>
      <c r="B4076" t="s">
        <v>87</v>
      </c>
      <c r="C4076" t="s">
        <v>87</v>
      </c>
      <c r="D4076" t="s">
        <v>88</v>
      </c>
      <c r="F4076" t="s">
        <v>20276</v>
      </c>
      <c r="G4076" t="s">
        <v>20277</v>
      </c>
      <c r="H4076" t="s">
        <v>13736</v>
      </c>
      <c r="I4076" t="s">
        <v>20278</v>
      </c>
      <c r="J4076" t="s">
        <v>93</v>
      </c>
      <c r="K4076" t="s">
        <v>93</v>
      </c>
      <c r="L4076" t="s">
        <v>93</v>
      </c>
      <c r="M4076" t="s">
        <v>20279</v>
      </c>
      <c r="N4076" s="9">
        <v>98117</v>
      </c>
      <c r="O4076" t="s">
        <v>20280</v>
      </c>
      <c r="P4076" s="10">
        <v>47.69223567</v>
      </c>
      <c r="Q4076" s="10">
        <v>-122.39063191</v>
      </c>
      <c r="R4076" t="s">
        <v>20281</v>
      </c>
      <c r="S4076" s="7">
        <v>2</v>
      </c>
      <c r="T4076" s="7">
        <v>2021</v>
      </c>
      <c r="U4076" s="7">
        <v>1</v>
      </c>
      <c r="V4076">
        <v>7</v>
      </c>
      <c r="W4076">
        <v>2021</v>
      </c>
      <c r="X4076">
        <v>3</v>
      </c>
      <c r="Y4076" t="b">
        <v>0</v>
      </c>
      <c r="Z4076" t="b">
        <v>0</v>
      </c>
      <c r="AA4076">
        <v>143</v>
      </c>
      <c r="AB4076">
        <v>6</v>
      </c>
      <c r="AC4076" t="b">
        <v>0</v>
      </c>
      <c r="AD4076" t="b">
        <v>1</v>
      </c>
      <c r="AE4076" t="b">
        <v>0</v>
      </c>
      <c r="AF4076" t="b">
        <v>1</v>
      </c>
      <c r="AG4076" s="11">
        <v>44250</v>
      </c>
      <c r="AH4076" s="11">
        <v>44393</v>
      </c>
      <c r="AI4076" s="12">
        <f>IF(OR(AG4076="",AH4076=""),"",AH4076-AG4076)</f>
        <v>143.0</v>
      </c>
      <c r="AJ4076" s="13" t="b">
        <f>IF(OR(AI4076="",AA4076=""),"",AI4076=AA4076)</f>
        <v>1</v>
      </c>
      <c r="AK4076" s="13" t="b">
        <f>IF(AI4076="","",AI4076&gt;60)</f>
        <v>1</v>
      </c>
      <c r="AL4076" s="13" t="b">
        <f>IF(OR(Y4076=TRUE,AH4076=""),TRUE,FALSE)</f>
        <v>0</v>
      </c>
      <c r="AM4076" s="13" t="b">
        <f>IF(AI4076="","",AI4076&lt;0)</f>
        <v>0</v>
      </c>
      <c r="AN4076" s="13" t="str">
        <f>IF(AH4076="","No inspection date",IF(AI4076&lt;0,"Negative chronology",IF(AI4076&lt;=30,"0-30",IF(AI4076&lt;=60,"31-60",IF(AI4076&lt;=90,"61-90",IF(AI4076&lt;=180,"91-180","181+"))))))</f>
        <v>91-180</v>
      </c>
      <c r="AO4076" s="13" t="str">
        <f>IF(OR(ISNUMBER(SEARCH("COMPLETED",K4076)),ISNUMBER(SEARCH("CLOSED",K4076))),"Closed/Completed","Other Active/Issued")</f>
        <v>Closed/Completed</v>
      </c>
    </row>
    <row r="4077" spans="1:41">
      <c r="A4077" t="s">
        <v>20282</v>
      </c>
      <c r="B4077" t="s">
        <v>87</v>
      </c>
      <c r="C4077" t="s">
        <v>87</v>
      </c>
      <c r="D4077" t="s">
        <v>88</v>
      </c>
      <c r="F4077" t="s">
        <v>5205</v>
      </c>
      <c r="G4077" t="s">
        <v>20283</v>
      </c>
      <c r="H4077" t="s">
        <v>13736</v>
      </c>
      <c r="I4077" t="s">
        <v>4926</v>
      </c>
      <c r="J4077" t="s">
        <v>137</v>
      </c>
      <c r="K4077" t="s">
        <v>93</v>
      </c>
      <c r="L4077" t="s">
        <v>93</v>
      </c>
      <c r="M4077" t="s">
        <v>20284</v>
      </c>
      <c r="N4077" s="9">
        <v>98108</v>
      </c>
      <c r="O4077" t="s">
        <v>20285</v>
      </c>
      <c r="P4077" s="10">
        <v>47.54896525</v>
      </c>
      <c r="Q4077" s="10">
        <v>-122.30963377</v>
      </c>
      <c r="R4077" t="s">
        <v>20286</v>
      </c>
      <c r="S4077" s="7">
        <v>2</v>
      </c>
      <c r="T4077" s="7">
        <v>2021</v>
      </c>
      <c r="U4077" s="7">
        <v>1</v>
      </c>
      <c r="V4077">
        <v>2</v>
      </c>
      <c r="W4077">
        <v>2025</v>
      </c>
      <c r="X4077">
        <v>1</v>
      </c>
      <c r="Y4077" t="b">
        <v>0</v>
      </c>
      <c r="Z4077" t="b">
        <v>0</v>
      </c>
      <c r="AA4077">
        <v>1457</v>
      </c>
      <c r="AB4077">
        <v>2</v>
      </c>
      <c r="AC4077" t="b">
        <v>0</v>
      </c>
      <c r="AD4077" t="b">
        <v>1</v>
      </c>
      <c r="AE4077" t="b">
        <v>0</v>
      </c>
      <c r="AF4077" t="b">
        <v>1</v>
      </c>
      <c r="AG4077" s="11">
        <v>44250</v>
      </c>
      <c r="AH4077" s="11">
        <v>45707</v>
      </c>
      <c r="AI4077" s="12">
        <f>IF(OR(AG4077="",AH4077=""),"",AH4077-AG4077)</f>
        <v>1457.0</v>
      </c>
      <c r="AJ4077" s="13" t="b">
        <f>IF(OR(AI4077="",AA4077=""),"",AI4077=AA4077)</f>
        <v>1</v>
      </c>
      <c r="AK4077" s="13" t="b">
        <f>IF(AI4077="","",AI4077&gt;60)</f>
        <v>1</v>
      </c>
      <c r="AL4077" s="13" t="b">
        <f>IF(OR(Y4077=TRUE,AH4077=""),TRUE,FALSE)</f>
        <v>0</v>
      </c>
      <c r="AM4077" s="13" t="b">
        <f>IF(AI4077="","",AI4077&lt;0)</f>
        <v>0</v>
      </c>
      <c r="AN4077" s="13" t="str">
        <f>IF(AH4077="","No inspection date",IF(AI4077&lt;0,"Negative chronology",IF(AI4077&lt;=30,"0-30",IF(AI4077&lt;=60,"31-60",IF(AI4077&lt;=90,"61-90",IF(AI4077&lt;=180,"91-180","181+"))))))</f>
        <v>181+</v>
      </c>
      <c r="AO4077" s="13" t="str">
        <f>IF(OR(ISNUMBER(SEARCH("COMPLETED",K4077)),ISNUMBER(SEARCH("CLOSED",K4077))),"Closed/Completed","Other Active/Issued")</f>
        <v>Closed/Completed</v>
      </c>
    </row>
    <row r="4078" spans="1:41">
      <c r="A4078" t="s">
        <v>20287</v>
      </c>
      <c r="B4078" t="s">
        <v>87</v>
      </c>
      <c r="C4078" t="s">
        <v>87</v>
      </c>
      <c r="D4078" t="s">
        <v>88</v>
      </c>
      <c r="F4078" t="s">
        <v>20288</v>
      </c>
      <c r="G4078" t="s">
        <v>20289</v>
      </c>
      <c r="H4078" t="s">
        <v>13736</v>
      </c>
      <c r="K4078" t="s">
        <v>93</v>
      </c>
      <c r="L4078" t="s">
        <v>93</v>
      </c>
      <c r="M4078" t="s">
        <v>20290</v>
      </c>
      <c r="N4078" s="9">
        <v>98115</v>
      </c>
      <c r="O4078" t="s">
        <v>20291</v>
      </c>
      <c r="P4078" s="10">
        <v>47.69381205</v>
      </c>
      <c r="Q4078" s="10">
        <v>-122.31715902</v>
      </c>
      <c r="R4078" t="s">
        <v>20292</v>
      </c>
      <c r="S4078" s="7">
        <v>2</v>
      </c>
      <c r="T4078" s="7">
        <v>2021</v>
      </c>
      <c r="U4078" s="7">
        <v>1</v>
      </c>
      <c r="Y4078" t="b">
        <v>1</v>
      </c>
      <c r="Z4078" t="b">
        <v>1</v>
      </c>
      <c r="AB4078">
        <v>5</v>
      </c>
      <c r="AC4078" t="b">
        <v>0</v>
      </c>
      <c r="AD4078" t="b">
        <v>1</v>
      </c>
      <c r="AE4078" t="b">
        <v>0</v>
      </c>
      <c r="AF4078" t="b">
        <v>1</v>
      </c>
      <c r="AG4078" s="11">
        <v>44250</v>
      </c>
      <c r="AI4078" s="12">
        <f>IF(OR(AG4078="",AH4078=""),"",AH4078-AG4078)</f>
        <v/>
      </c>
      <c r="AJ4078" s="13">
        <f>IF(OR(AI4078="",AA4078=""),"",AI4078=AA4078)</f>
        <v/>
      </c>
      <c r="AK4078" s="13">
        <f>IF(AI4078="","",AI4078&gt;60)</f>
        <v/>
      </c>
      <c r="AL4078" s="13" t="b">
        <f>IF(OR(Y4078=TRUE,AH4078=""),TRUE,FALSE)</f>
        <v>1</v>
      </c>
      <c r="AM4078" s="13">
        <f>IF(AI4078="","",AI4078&lt;0)</f>
        <v/>
      </c>
      <c r="AN4078" s="13" t="str">
        <f>IF(AH4078="","No inspection date",IF(AI4078&lt;0,"Negative chronology",IF(AI4078&lt;=30,"0-30",IF(AI4078&lt;=60,"31-60",IF(AI4078&lt;=90,"61-90",IF(AI4078&lt;=180,"91-180","181+"))))))</f>
        <v>No inspection date</v>
      </c>
      <c r="AO4078" s="13" t="str">
        <f>IF(OR(ISNUMBER(SEARCH("COMPLETED",K4078)),ISNUMBER(SEARCH("CLOSED",K4078))),"Closed/Completed","Other Active/Issued")</f>
        <v>Closed/Completed</v>
      </c>
    </row>
    <row r="4079" spans="1:41">
      <c r="A4079" t="s">
        <v>20293</v>
      </c>
      <c r="B4079" t="s">
        <v>87</v>
      </c>
      <c r="C4079" t="s">
        <v>87</v>
      </c>
      <c r="D4079" t="s">
        <v>88</v>
      </c>
      <c r="F4079" t="s">
        <v>20294</v>
      </c>
      <c r="G4079" t="s">
        <v>20295</v>
      </c>
      <c r="H4079" t="s">
        <v>13736</v>
      </c>
      <c r="I4079" t="s">
        <v>7677</v>
      </c>
      <c r="J4079" t="s">
        <v>137</v>
      </c>
      <c r="K4079" t="s">
        <v>93</v>
      </c>
      <c r="L4079" t="s">
        <v>93</v>
      </c>
      <c r="M4079" t="s">
        <v>20296</v>
      </c>
      <c r="N4079" s="9">
        <v>98108</v>
      </c>
      <c r="O4079" t="s">
        <v>20297</v>
      </c>
      <c r="P4079" s="10">
        <v>47.52512316</v>
      </c>
      <c r="Q4079" s="10">
        <v>-122.32592314</v>
      </c>
      <c r="R4079" t="s">
        <v>20298</v>
      </c>
      <c r="S4079" s="7">
        <v>2</v>
      </c>
      <c r="T4079" s="7">
        <v>2021</v>
      </c>
      <c r="U4079" s="7">
        <v>1</v>
      </c>
      <c r="V4079">
        <v>3</v>
      </c>
      <c r="W4079">
        <v>2021</v>
      </c>
      <c r="X4079">
        <v>1</v>
      </c>
      <c r="Y4079" t="b">
        <v>0</v>
      </c>
      <c r="Z4079" t="b">
        <v>0</v>
      </c>
      <c r="AA4079">
        <v>30</v>
      </c>
      <c r="AB4079">
        <v>1</v>
      </c>
      <c r="AC4079" t="b">
        <v>0</v>
      </c>
      <c r="AD4079" t="b">
        <v>1</v>
      </c>
      <c r="AE4079" t="b">
        <v>0</v>
      </c>
      <c r="AF4079" t="b">
        <v>1</v>
      </c>
      <c r="AG4079" s="11">
        <v>44250</v>
      </c>
      <c r="AH4079" s="11">
        <v>44280</v>
      </c>
      <c r="AI4079" s="12">
        <f>IF(OR(AG4079="",AH4079=""),"",AH4079-AG4079)</f>
        <v>30.0</v>
      </c>
      <c r="AJ4079" s="13" t="b">
        <f>IF(OR(AI4079="",AA4079=""),"",AI4079=AA4079)</f>
        <v>1</v>
      </c>
      <c r="AK4079" s="13" t="b">
        <f>IF(AI4079="","",AI4079&gt;60)</f>
        <v>0</v>
      </c>
      <c r="AL4079" s="13" t="b">
        <f>IF(OR(Y4079=TRUE,AH4079=""),TRUE,FALSE)</f>
        <v>0</v>
      </c>
      <c r="AM4079" s="13" t="b">
        <f>IF(AI4079="","",AI4079&lt;0)</f>
        <v>0</v>
      </c>
      <c r="AN4079" s="13" t="str">
        <f>IF(AH4079="","No inspection date",IF(AI4079&lt;0,"Negative chronology",IF(AI4079&lt;=30,"0-30",IF(AI4079&lt;=60,"31-60",IF(AI4079&lt;=90,"61-90",IF(AI4079&lt;=180,"91-180","181+"))))))</f>
        <v>0-30</v>
      </c>
      <c r="AO4079" s="13" t="str">
        <f>IF(OR(ISNUMBER(SEARCH("COMPLETED",K4079)),ISNUMBER(SEARCH("CLOSED",K4079))),"Closed/Completed","Other Active/Issued")</f>
        <v>Closed/Completed</v>
      </c>
    </row>
    <row r="4080" spans="1:41">
      <c r="A4080" t="s">
        <v>20299</v>
      </c>
      <c r="B4080" t="s">
        <v>87</v>
      </c>
      <c r="C4080" t="s">
        <v>87</v>
      </c>
      <c r="D4080" t="s">
        <v>88</v>
      </c>
      <c r="F4080" t="s">
        <v>7397</v>
      </c>
      <c r="H4080" t="s">
        <v>17173</v>
      </c>
      <c r="I4080" t="s">
        <v>17623</v>
      </c>
      <c r="J4080" t="s">
        <v>137</v>
      </c>
      <c r="K4080" t="s">
        <v>93</v>
      </c>
      <c r="L4080" t="s">
        <v>93</v>
      </c>
      <c r="M4080" t="s">
        <v>20300</v>
      </c>
      <c r="N4080" s="9">
        <v>98117</v>
      </c>
      <c r="O4080" t="s">
        <v>20301</v>
      </c>
      <c r="P4080" s="10">
        <v>47.6915733</v>
      </c>
      <c r="Q4080" s="10">
        <v>-122.36276626</v>
      </c>
      <c r="R4080" t="s">
        <v>20302</v>
      </c>
      <c r="S4080" s="7">
        <v>2</v>
      </c>
      <c r="T4080" s="7">
        <v>2021</v>
      </c>
      <c r="U4080" s="7">
        <v>1</v>
      </c>
      <c r="V4080">
        <v>4</v>
      </c>
      <c r="W4080">
        <v>2021</v>
      </c>
      <c r="X4080">
        <v>2</v>
      </c>
      <c r="Y4080" t="b">
        <v>0</v>
      </c>
      <c r="Z4080" t="b">
        <v>0</v>
      </c>
      <c r="AA4080">
        <v>55</v>
      </c>
      <c r="AB4080">
        <v>5</v>
      </c>
      <c r="AC4080" t="b">
        <v>0</v>
      </c>
      <c r="AD4080" t="b">
        <v>1</v>
      </c>
      <c r="AE4080" t="b">
        <v>0</v>
      </c>
      <c r="AF4080" t="b">
        <v>1</v>
      </c>
      <c r="AG4080" s="11">
        <v>44251</v>
      </c>
      <c r="AH4080" s="11">
        <v>44306</v>
      </c>
      <c r="AI4080" s="12">
        <f>IF(OR(AG4080="",AH4080=""),"",AH4080-AG4080)</f>
        <v>55.0</v>
      </c>
      <c r="AJ4080" s="13" t="b">
        <f>IF(OR(AI4080="",AA4080=""),"",AI4080=AA4080)</f>
        <v>1</v>
      </c>
      <c r="AK4080" s="13" t="b">
        <f>IF(AI4080="","",AI4080&gt;60)</f>
        <v>0</v>
      </c>
      <c r="AL4080" s="13" t="b">
        <f>IF(OR(Y4080=TRUE,AH4080=""),TRUE,FALSE)</f>
        <v>0</v>
      </c>
      <c r="AM4080" s="13" t="b">
        <f>IF(AI4080="","",AI4080&lt;0)</f>
        <v>0</v>
      </c>
      <c r="AN4080" s="13" t="str">
        <f>IF(AH4080="","No inspection date",IF(AI4080&lt;0,"Negative chronology",IF(AI4080&lt;=30,"0-30",IF(AI4080&lt;=60,"31-60",IF(AI4080&lt;=90,"61-90",IF(AI4080&lt;=180,"91-180","181+"))))))</f>
        <v>31-60</v>
      </c>
      <c r="AO4080" s="13" t="str">
        <f>IF(OR(ISNUMBER(SEARCH("COMPLETED",K4080)),ISNUMBER(SEARCH("CLOSED",K4080))),"Closed/Completed","Other Active/Issued")</f>
        <v>Closed/Completed</v>
      </c>
    </row>
    <row r="4081" spans="1:41">
      <c r="A4081" t="s">
        <v>20303</v>
      </c>
      <c r="B4081" t="s">
        <v>87</v>
      </c>
      <c r="C4081" t="s">
        <v>87</v>
      </c>
      <c r="D4081" t="s">
        <v>88</v>
      </c>
      <c r="F4081" t="s">
        <v>20304</v>
      </c>
      <c r="H4081" t="s">
        <v>17173</v>
      </c>
      <c r="I4081" t="s">
        <v>9231</v>
      </c>
      <c r="J4081" t="s">
        <v>137</v>
      </c>
      <c r="K4081" t="s">
        <v>93</v>
      </c>
      <c r="L4081" t="s">
        <v>93</v>
      </c>
      <c r="M4081" t="s">
        <v>13855</v>
      </c>
      <c r="O4081" t="s">
        <v>20305</v>
      </c>
      <c r="P4081" s="10">
        <v>47.66259238</v>
      </c>
      <c r="Q4081" s="10">
        <v>-122.30759886</v>
      </c>
      <c r="R4081" t="s">
        <v>13857</v>
      </c>
      <c r="S4081" s="7">
        <v>2</v>
      </c>
      <c r="T4081" s="7">
        <v>2021</v>
      </c>
      <c r="U4081" s="7">
        <v>1</v>
      </c>
      <c r="V4081">
        <v>4</v>
      </c>
      <c r="W4081">
        <v>2024</v>
      </c>
      <c r="X4081">
        <v>2</v>
      </c>
      <c r="Y4081" t="b">
        <v>0</v>
      </c>
      <c r="Z4081" t="b">
        <v>0</v>
      </c>
      <c r="AA4081">
        <v>1141</v>
      </c>
      <c r="AB4081">
        <v>4</v>
      </c>
      <c r="AC4081" t="b">
        <v>0</v>
      </c>
      <c r="AD4081" t="b">
        <v>1</v>
      </c>
      <c r="AE4081" t="b">
        <v>0</v>
      </c>
      <c r="AF4081" t="b">
        <v>1</v>
      </c>
      <c r="AG4081" s="11">
        <v>44251</v>
      </c>
      <c r="AH4081" s="11">
        <v>45392</v>
      </c>
      <c r="AI4081" s="12">
        <f>IF(OR(AG4081="",AH4081=""),"",AH4081-AG4081)</f>
        <v>1141.0</v>
      </c>
      <c r="AJ4081" s="13" t="b">
        <f>IF(OR(AI4081="",AA4081=""),"",AI4081=AA4081)</f>
        <v>1</v>
      </c>
      <c r="AK4081" s="13" t="b">
        <f>IF(AI4081="","",AI4081&gt;60)</f>
        <v>1</v>
      </c>
      <c r="AL4081" s="13" t="b">
        <f>IF(OR(Y4081=TRUE,AH4081=""),TRUE,FALSE)</f>
        <v>0</v>
      </c>
      <c r="AM4081" s="13" t="b">
        <f>IF(AI4081="","",AI4081&lt;0)</f>
        <v>0</v>
      </c>
      <c r="AN4081" s="13" t="str">
        <f>IF(AH4081="","No inspection date",IF(AI4081&lt;0,"Negative chronology",IF(AI4081&lt;=30,"0-30",IF(AI4081&lt;=60,"31-60",IF(AI4081&lt;=90,"61-90",IF(AI4081&lt;=180,"91-180","181+"))))))</f>
        <v>181+</v>
      </c>
      <c r="AO4081" s="13" t="str">
        <f>IF(OR(ISNUMBER(SEARCH("COMPLETED",K4081)),ISNUMBER(SEARCH("CLOSED",K4081))),"Closed/Completed","Other Active/Issued")</f>
        <v>Closed/Completed</v>
      </c>
    </row>
    <row r="4082" spans="1:41">
      <c r="A4082" t="s">
        <v>20306</v>
      </c>
      <c r="B4082" t="s">
        <v>87</v>
      </c>
      <c r="C4082" t="s">
        <v>87</v>
      </c>
      <c r="D4082" t="s">
        <v>88</v>
      </c>
      <c r="F4082" t="s">
        <v>20307</v>
      </c>
      <c r="H4082" t="s">
        <v>20308</v>
      </c>
      <c r="I4082" t="s">
        <v>19768</v>
      </c>
      <c r="J4082" t="s">
        <v>137</v>
      </c>
      <c r="K4082" t="s">
        <v>93</v>
      </c>
      <c r="L4082" t="s">
        <v>93</v>
      </c>
      <c r="M4082" t="s">
        <v>20309</v>
      </c>
      <c r="N4082" s="9">
        <v>98103</v>
      </c>
      <c r="O4082" t="s">
        <v>20310</v>
      </c>
      <c r="P4082" s="10">
        <v>47.66095951</v>
      </c>
      <c r="Q4082" s="10">
        <v>-122.34910732</v>
      </c>
      <c r="R4082" t="s">
        <v>20311</v>
      </c>
      <c r="S4082" s="7">
        <v>2</v>
      </c>
      <c r="T4082" s="7">
        <v>2021</v>
      </c>
      <c r="U4082" s="7">
        <v>1</v>
      </c>
      <c r="V4082">
        <v>10</v>
      </c>
      <c r="W4082">
        <v>2021</v>
      </c>
      <c r="X4082">
        <v>4</v>
      </c>
      <c r="Y4082" t="b">
        <v>0</v>
      </c>
      <c r="Z4082" t="b">
        <v>0</v>
      </c>
      <c r="AA4082">
        <v>243</v>
      </c>
      <c r="AB4082">
        <v>6</v>
      </c>
      <c r="AC4082" t="b">
        <v>0</v>
      </c>
      <c r="AD4082" t="b">
        <v>1</v>
      </c>
      <c r="AE4082" t="b">
        <v>0</v>
      </c>
      <c r="AF4082" t="b">
        <v>1</v>
      </c>
      <c r="AG4082" s="11">
        <v>44252</v>
      </c>
      <c r="AH4082" s="11">
        <v>44495</v>
      </c>
      <c r="AI4082" s="12">
        <f>IF(OR(AG4082="",AH4082=""),"",AH4082-AG4082)</f>
        <v>243.0</v>
      </c>
      <c r="AJ4082" s="13" t="b">
        <f>IF(OR(AI4082="",AA4082=""),"",AI4082=AA4082)</f>
        <v>1</v>
      </c>
      <c r="AK4082" s="13" t="b">
        <f>IF(AI4082="","",AI4082&gt;60)</f>
        <v>1</v>
      </c>
      <c r="AL4082" s="13" t="b">
        <f>IF(OR(Y4082=TRUE,AH4082=""),TRUE,FALSE)</f>
        <v>0</v>
      </c>
      <c r="AM4082" s="13" t="b">
        <f>IF(AI4082="","",AI4082&lt;0)</f>
        <v>0</v>
      </c>
      <c r="AN4082" s="13" t="str">
        <f>IF(AH4082="","No inspection date",IF(AI4082&lt;0,"Negative chronology",IF(AI4082&lt;=30,"0-30",IF(AI4082&lt;=60,"31-60",IF(AI4082&lt;=90,"61-90",IF(AI4082&lt;=180,"91-180","181+"))))))</f>
        <v>181+</v>
      </c>
      <c r="AO4082" s="13" t="str">
        <f>IF(OR(ISNUMBER(SEARCH("COMPLETED",K4082)),ISNUMBER(SEARCH("CLOSED",K4082))),"Closed/Completed","Other Active/Issued")</f>
        <v>Closed/Completed</v>
      </c>
    </row>
    <row r="4083" spans="1:41">
      <c r="A4083" t="s">
        <v>20312</v>
      </c>
      <c r="B4083" t="s">
        <v>87</v>
      </c>
      <c r="C4083" t="s">
        <v>87</v>
      </c>
      <c r="D4083" t="s">
        <v>88</v>
      </c>
      <c r="F4083" t="s">
        <v>20313</v>
      </c>
      <c r="G4083" t="s">
        <v>5920</v>
      </c>
      <c r="H4083" t="s">
        <v>20308</v>
      </c>
      <c r="I4083" t="s">
        <v>5982</v>
      </c>
      <c r="J4083" t="s">
        <v>137</v>
      </c>
      <c r="K4083" t="s">
        <v>93</v>
      </c>
      <c r="L4083" t="s">
        <v>93</v>
      </c>
      <c r="M4083" t="s">
        <v>20314</v>
      </c>
      <c r="N4083" s="9">
        <v>98121</v>
      </c>
      <c r="O4083" t="s">
        <v>20315</v>
      </c>
      <c r="P4083" s="10">
        <v>47.61520491</v>
      </c>
      <c r="Q4083" s="10">
        <v>-122.35108862</v>
      </c>
      <c r="R4083" t="s">
        <v>20316</v>
      </c>
      <c r="S4083" s="7">
        <v>2</v>
      </c>
      <c r="T4083" s="7">
        <v>2021</v>
      </c>
      <c r="U4083" s="7">
        <v>1</v>
      </c>
      <c r="V4083">
        <v>5</v>
      </c>
      <c r="W4083">
        <v>2021</v>
      </c>
      <c r="X4083">
        <v>2</v>
      </c>
      <c r="Y4083" t="b">
        <v>0</v>
      </c>
      <c r="Z4083" t="b">
        <v>0</v>
      </c>
      <c r="AA4083">
        <v>75</v>
      </c>
      <c r="AB4083">
        <v>7</v>
      </c>
      <c r="AC4083" t="b">
        <v>0</v>
      </c>
      <c r="AD4083" t="b">
        <v>1</v>
      </c>
      <c r="AE4083" t="b">
        <v>0</v>
      </c>
      <c r="AF4083" t="b">
        <v>1</v>
      </c>
      <c r="AG4083" s="11">
        <v>44252</v>
      </c>
      <c r="AH4083" s="11">
        <v>44327</v>
      </c>
      <c r="AI4083" s="12">
        <f>IF(OR(AG4083="",AH4083=""),"",AH4083-AG4083)</f>
        <v>75.0</v>
      </c>
      <c r="AJ4083" s="13" t="b">
        <f>IF(OR(AI4083="",AA4083=""),"",AI4083=AA4083)</f>
        <v>1</v>
      </c>
      <c r="AK4083" s="13" t="b">
        <f>IF(AI4083="","",AI4083&gt;60)</f>
        <v>1</v>
      </c>
      <c r="AL4083" s="13" t="b">
        <f>IF(OR(Y4083=TRUE,AH4083=""),TRUE,FALSE)</f>
        <v>0</v>
      </c>
      <c r="AM4083" s="13" t="b">
        <f>IF(AI4083="","",AI4083&lt;0)</f>
        <v>0</v>
      </c>
      <c r="AN4083" s="13" t="str">
        <f>IF(AH4083="","No inspection date",IF(AI4083&lt;0,"Negative chronology",IF(AI4083&lt;=30,"0-30",IF(AI4083&lt;=60,"31-60",IF(AI4083&lt;=90,"61-90",IF(AI4083&lt;=180,"91-180","181+"))))))</f>
        <v>61-90</v>
      </c>
      <c r="AO4083" s="13" t="str">
        <f>IF(OR(ISNUMBER(SEARCH("COMPLETED",K4083)),ISNUMBER(SEARCH("CLOSED",K4083))),"Closed/Completed","Other Active/Issued")</f>
        <v>Closed/Completed</v>
      </c>
    </row>
    <row r="4084" spans="1:41">
      <c r="A4084" t="s">
        <v>20317</v>
      </c>
      <c r="B4084" t="s">
        <v>87</v>
      </c>
      <c r="C4084" t="s">
        <v>87</v>
      </c>
      <c r="D4084" t="s">
        <v>88</v>
      </c>
      <c r="F4084" t="s">
        <v>20318</v>
      </c>
      <c r="H4084" t="s">
        <v>7655</v>
      </c>
      <c r="I4084" t="s">
        <v>20308</v>
      </c>
      <c r="J4084" t="s">
        <v>93</v>
      </c>
      <c r="K4084" t="s">
        <v>93</v>
      </c>
      <c r="L4084" t="s">
        <v>93</v>
      </c>
      <c r="M4084" t="s">
        <v>20319</v>
      </c>
      <c r="N4084" s="9">
        <v>98133</v>
      </c>
      <c r="O4084" t="s">
        <v>20320</v>
      </c>
      <c r="P4084" s="10">
        <v>47.70200331</v>
      </c>
      <c r="Q4084" s="10">
        <v>-122.35636498</v>
      </c>
      <c r="R4084" t="s">
        <v>20321</v>
      </c>
      <c r="S4084" s="7">
        <v>2</v>
      </c>
      <c r="T4084" s="7">
        <v>2021</v>
      </c>
      <c r="U4084" s="7">
        <v>1</v>
      </c>
      <c r="V4084">
        <v>2</v>
      </c>
      <c r="W4084">
        <v>2021</v>
      </c>
      <c r="X4084">
        <v>1</v>
      </c>
      <c r="Y4084" t="b">
        <v>0</v>
      </c>
      <c r="Z4084" t="b">
        <v>0</v>
      </c>
      <c r="AA4084">
        <v>-1</v>
      </c>
      <c r="AB4084">
        <v>5</v>
      </c>
      <c r="AC4084" t="b">
        <v>0</v>
      </c>
      <c r="AD4084" t="b">
        <v>1</v>
      </c>
      <c r="AE4084" t="b">
        <v>0</v>
      </c>
      <c r="AF4084" t="b">
        <v>1</v>
      </c>
      <c r="AG4084" s="11">
        <v>44253</v>
      </c>
      <c r="AH4084" s="11">
        <v>44252</v>
      </c>
      <c r="AI4084" s="12">
        <f>IF(OR(AG4084="",AH4084=""),"",AH4084-AG4084)</f>
        <v>-1.0</v>
      </c>
      <c r="AJ4084" s="13" t="b">
        <f>IF(OR(AI4084="",AA4084=""),"",AI4084=AA4084)</f>
        <v>1</v>
      </c>
      <c r="AK4084" s="13" t="b">
        <f>IF(AI4084="","",AI4084&gt;60)</f>
        <v>0</v>
      </c>
      <c r="AL4084" s="13" t="b">
        <f>IF(OR(Y4084=TRUE,AH4084=""),TRUE,FALSE)</f>
        <v>0</v>
      </c>
      <c r="AM4084" s="13" t="b">
        <f>IF(AI4084="","",AI4084&lt;0)</f>
        <v>1</v>
      </c>
      <c r="AN4084" s="13" t="str">
        <f>IF(AH4084="","No inspection date",IF(AI4084&lt;0,"Negative chronology",IF(AI4084&lt;=30,"0-30",IF(AI4084&lt;=60,"31-60",IF(AI4084&lt;=90,"61-90",IF(AI4084&lt;=180,"91-180","181+"))))))</f>
        <v>Negative chronology</v>
      </c>
      <c r="AO4084" s="13" t="str">
        <f>IF(OR(ISNUMBER(SEARCH("COMPLETED",K4084)),ISNUMBER(SEARCH("CLOSED",K4084))),"Closed/Completed","Other Active/Issued")</f>
        <v>Closed/Completed</v>
      </c>
    </row>
    <row r="4085" spans="1:41">
      <c r="A4085" t="s">
        <v>20322</v>
      </c>
      <c r="B4085" t="s">
        <v>87</v>
      </c>
      <c r="C4085" t="s">
        <v>87</v>
      </c>
      <c r="D4085" t="s">
        <v>88</v>
      </c>
      <c r="H4085" t="s">
        <v>7655</v>
      </c>
      <c r="I4085" t="s">
        <v>13794</v>
      </c>
      <c r="J4085" t="s">
        <v>137</v>
      </c>
      <c r="K4085" t="s">
        <v>93</v>
      </c>
      <c r="L4085" t="s">
        <v>93</v>
      </c>
      <c r="M4085" t="s">
        <v>20323</v>
      </c>
      <c r="N4085" s="9">
        <v>98133</v>
      </c>
      <c r="O4085" t="s">
        <v>20324</v>
      </c>
      <c r="P4085" s="10">
        <v>47.7016149</v>
      </c>
      <c r="Q4085" s="10">
        <v>-122.35633938</v>
      </c>
      <c r="R4085" t="s">
        <v>20325</v>
      </c>
      <c r="S4085" s="7">
        <v>2</v>
      </c>
      <c r="T4085" s="7">
        <v>2021</v>
      </c>
      <c r="U4085" s="7">
        <v>1</v>
      </c>
      <c r="V4085">
        <v>5</v>
      </c>
      <c r="W4085">
        <v>2021</v>
      </c>
      <c r="X4085">
        <v>2</v>
      </c>
      <c r="Y4085" t="b">
        <v>0</v>
      </c>
      <c r="Z4085" t="b">
        <v>0</v>
      </c>
      <c r="AA4085">
        <v>75</v>
      </c>
      <c r="AB4085">
        <v>5</v>
      </c>
      <c r="AC4085" t="b">
        <v>0</v>
      </c>
      <c r="AD4085" t="b">
        <v>1</v>
      </c>
      <c r="AE4085" t="b">
        <v>0</v>
      </c>
      <c r="AF4085" t="b">
        <v>1</v>
      </c>
      <c r="AG4085" s="11">
        <v>44253</v>
      </c>
      <c r="AH4085" s="11">
        <v>44328</v>
      </c>
      <c r="AI4085" s="12">
        <f>IF(OR(AG4085="",AH4085=""),"",AH4085-AG4085)</f>
        <v>75.0</v>
      </c>
      <c r="AJ4085" s="13" t="b">
        <f>IF(OR(AI4085="",AA4085=""),"",AI4085=AA4085)</f>
        <v>1</v>
      </c>
      <c r="AK4085" s="13" t="b">
        <f>IF(AI4085="","",AI4085&gt;60)</f>
        <v>1</v>
      </c>
      <c r="AL4085" s="13" t="b">
        <f>IF(OR(Y4085=TRUE,AH4085=""),TRUE,FALSE)</f>
        <v>0</v>
      </c>
      <c r="AM4085" s="13" t="b">
        <f>IF(AI4085="","",AI4085&lt;0)</f>
        <v>0</v>
      </c>
      <c r="AN4085" s="13" t="str">
        <f>IF(AH4085="","No inspection date",IF(AI4085&lt;0,"Negative chronology",IF(AI4085&lt;=30,"0-30",IF(AI4085&lt;=60,"31-60",IF(AI4085&lt;=90,"61-90",IF(AI4085&lt;=180,"91-180","181+"))))))</f>
        <v>61-90</v>
      </c>
      <c r="AO4085" s="13" t="str">
        <f>IF(OR(ISNUMBER(SEARCH("COMPLETED",K4085)),ISNUMBER(SEARCH("CLOSED",K4085))),"Closed/Completed","Other Active/Issued")</f>
        <v>Closed/Completed</v>
      </c>
    </row>
    <row r="4086" spans="1:41">
      <c r="A4086" t="s">
        <v>20326</v>
      </c>
      <c r="B4086" t="s">
        <v>87</v>
      </c>
      <c r="C4086" t="s">
        <v>87</v>
      </c>
      <c r="D4086" t="s">
        <v>88</v>
      </c>
      <c r="F4086" t="s">
        <v>20327</v>
      </c>
      <c r="H4086" t="s">
        <v>19528</v>
      </c>
      <c r="I4086" t="s">
        <v>11122</v>
      </c>
      <c r="J4086" t="s">
        <v>137</v>
      </c>
      <c r="K4086" t="s">
        <v>93</v>
      </c>
      <c r="L4086" t="s">
        <v>93</v>
      </c>
      <c r="M4086" t="s">
        <v>20328</v>
      </c>
      <c r="N4086" s="9">
        <v>98119</v>
      </c>
      <c r="O4086" t="s">
        <v>20329</v>
      </c>
      <c r="P4086" s="10">
        <v>47.62618881</v>
      </c>
      <c r="Q4086" s="10">
        <v>-122.36586305</v>
      </c>
      <c r="R4086" t="s">
        <v>20330</v>
      </c>
      <c r="S4086" s="7">
        <v>3</v>
      </c>
      <c r="T4086" s="7">
        <v>2021</v>
      </c>
      <c r="U4086" s="7">
        <v>1</v>
      </c>
      <c r="V4086">
        <v>6</v>
      </c>
      <c r="W4086">
        <v>2022</v>
      </c>
      <c r="X4086">
        <v>2</v>
      </c>
      <c r="Y4086" t="b">
        <v>0</v>
      </c>
      <c r="Z4086" t="b">
        <v>0</v>
      </c>
      <c r="AA4086">
        <v>483</v>
      </c>
      <c r="AB4086">
        <v>7</v>
      </c>
      <c r="AC4086" t="b">
        <v>0</v>
      </c>
      <c r="AD4086" t="b">
        <v>1</v>
      </c>
      <c r="AE4086" t="b">
        <v>0</v>
      </c>
      <c r="AF4086" t="b">
        <v>1</v>
      </c>
      <c r="AG4086" s="11">
        <v>44256</v>
      </c>
      <c r="AH4086" s="11">
        <v>44739</v>
      </c>
      <c r="AI4086" s="12">
        <f>IF(OR(AG4086="",AH4086=""),"",AH4086-AG4086)</f>
        <v>483.0</v>
      </c>
      <c r="AJ4086" s="13" t="b">
        <f>IF(OR(AI4086="",AA4086=""),"",AI4086=AA4086)</f>
        <v>1</v>
      </c>
      <c r="AK4086" s="13" t="b">
        <f>IF(AI4086="","",AI4086&gt;60)</f>
        <v>1</v>
      </c>
      <c r="AL4086" s="13" t="b">
        <f>IF(OR(Y4086=TRUE,AH4086=""),TRUE,FALSE)</f>
        <v>0</v>
      </c>
      <c r="AM4086" s="13" t="b">
        <f>IF(AI4086="","",AI4086&lt;0)</f>
        <v>0</v>
      </c>
      <c r="AN4086" s="13" t="str">
        <f>IF(AH4086="","No inspection date",IF(AI4086&lt;0,"Negative chronology",IF(AI4086&lt;=30,"0-30",IF(AI4086&lt;=60,"31-60",IF(AI4086&lt;=90,"61-90",IF(AI4086&lt;=180,"91-180","181+"))))))</f>
        <v>181+</v>
      </c>
      <c r="AO4086" s="13" t="str">
        <f>IF(OR(ISNUMBER(SEARCH("COMPLETED",K4086)),ISNUMBER(SEARCH("CLOSED",K4086))),"Closed/Completed","Other Active/Issued")</f>
        <v>Closed/Completed</v>
      </c>
    </row>
    <row r="4087" spans="1:41">
      <c r="A4087" t="s">
        <v>20331</v>
      </c>
      <c r="B4087" t="s">
        <v>87</v>
      </c>
      <c r="C4087" t="s">
        <v>87</v>
      </c>
      <c r="D4087" t="s">
        <v>88</v>
      </c>
      <c r="G4087" t="s">
        <v>20332</v>
      </c>
      <c r="H4087" t="s">
        <v>19528</v>
      </c>
      <c r="I4087" t="s">
        <v>20333</v>
      </c>
      <c r="J4087" t="s">
        <v>93</v>
      </c>
      <c r="K4087" t="s">
        <v>5884</v>
      </c>
      <c r="L4087" t="s">
        <v>5884</v>
      </c>
      <c r="M4087" t="s">
        <v>1223</v>
      </c>
      <c r="N4087" s="9">
        <v>98126</v>
      </c>
      <c r="O4087" t="s">
        <v>20334</v>
      </c>
      <c r="P4087" s="10">
        <v>47.57584379</v>
      </c>
      <c r="Q4087" s="10">
        <v>-122.3743025</v>
      </c>
      <c r="R4087" t="s">
        <v>1225</v>
      </c>
      <c r="S4087" s="7">
        <v>3</v>
      </c>
      <c r="T4087" s="7">
        <v>2021</v>
      </c>
      <c r="U4087" s="7">
        <v>1</v>
      </c>
      <c r="V4087">
        <v>6</v>
      </c>
      <c r="W4087">
        <v>2022</v>
      </c>
      <c r="X4087">
        <v>2</v>
      </c>
      <c r="Y4087" t="b">
        <v>0</v>
      </c>
      <c r="Z4087" t="b">
        <v>0</v>
      </c>
      <c r="AA4087">
        <v>462</v>
      </c>
      <c r="AB4087">
        <v>1</v>
      </c>
      <c r="AC4087" t="b">
        <v>0</v>
      </c>
      <c r="AD4087" t="b">
        <v>1</v>
      </c>
      <c r="AE4087" t="b">
        <v>0</v>
      </c>
      <c r="AF4087" t="b">
        <v>1</v>
      </c>
      <c r="AG4087" s="11">
        <v>44256</v>
      </c>
      <c r="AH4087" s="11">
        <v>44718</v>
      </c>
      <c r="AI4087" s="12">
        <f>IF(OR(AG4087="",AH4087=""),"",AH4087-AG4087)</f>
        <v>462.0</v>
      </c>
      <c r="AJ4087" s="13" t="b">
        <f>IF(OR(AI4087="",AA4087=""),"",AI4087=AA4087)</f>
        <v>1</v>
      </c>
      <c r="AK4087" s="13" t="b">
        <f>IF(AI4087="","",AI4087&gt;60)</f>
        <v>1</v>
      </c>
      <c r="AL4087" s="13" t="b">
        <f>IF(OR(Y4087=TRUE,AH4087=""),TRUE,FALSE)</f>
        <v>0</v>
      </c>
      <c r="AM4087" s="13" t="b">
        <f>IF(AI4087="","",AI4087&lt;0)</f>
        <v>0</v>
      </c>
      <c r="AN4087" s="13" t="str">
        <f>IF(AH4087="","No inspection date",IF(AI4087&lt;0,"Negative chronology",IF(AI4087&lt;=30,"0-30",IF(AI4087&lt;=60,"31-60",IF(AI4087&lt;=90,"61-90",IF(AI4087&lt;=180,"91-180","181+"))))))</f>
        <v>181+</v>
      </c>
      <c r="AO4087" s="13" t="str">
        <f>IF(OR(ISNUMBER(SEARCH("COMPLETED",K4087)),ISNUMBER(SEARCH("CLOSED",K4087))),"Closed/Completed","Other Active/Issued")</f>
        <v>Other Active/Issued</v>
      </c>
    </row>
    <row r="4088" spans="1:41">
      <c r="A4088" t="s">
        <v>20335</v>
      </c>
      <c r="B4088" t="s">
        <v>87</v>
      </c>
      <c r="C4088" t="s">
        <v>87</v>
      </c>
      <c r="D4088" t="s">
        <v>88</v>
      </c>
      <c r="F4088" t="s">
        <v>20336</v>
      </c>
      <c r="G4088" t="s">
        <v>20337</v>
      </c>
      <c r="H4088" t="s">
        <v>19528</v>
      </c>
      <c r="K4088" t="s">
        <v>982</v>
      </c>
      <c r="L4088" t="s">
        <v>982</v>
      </c>
      <c r="M4088" t="s">
        <v>20338</v>
      </c>
      <c r="N4088" s="9">
        <v>98103</v>
      </c>
      <c r="O4088" t="s">
        <v>20339</v>
      </c>
      <c r="P4088" s="10">
        <v>47.66291804</v>
      </c>
      <c r="Q4088" s="10">
        <v>-122.35751761</v>
      </c>
      <c r="R4088" t="s">
        <v>20340</v>
      </c>
      <c r="S4088" s="7">
        <v>3</v>
      </c>
      <c r="T4088" s="7">
        <v>2021</v>
      </c>
      <c r="U4088" s="7">
        <v>1</v>
      </c>
      <c r="Y4088" t="b">
        <v>1</v>
      </c>
      <c r="Z4088" t="b">
        <v>1</v>
      </c>
      <c r="AB4088">
        <v>6</v>
      </c>
      <c r="AC4088" t="b">
        <v>0</v>
      </c>
      <c r="AD4088" t="b">
        <v>1</v>
      </c>
      <c r="AE4088" t="b">
        <v>0</v>
      </c>
      <c r="AF4088" t="b">
        <v>1</v>
      </c>
      <c r="AG4088" s="11">
        <v>44256</v>
      </c>
      <c r="AI4088" s="12">
        <f>IF(OR(AG4088="",AH4088=""),"",AH4088-AG4088)</f>
        <v/>
      </c>
      <c r="AJ4088" s="13">
        <f>IF(OR(AI4088="",AA4088=""),"",AI4088=AA4088)</f>
        <v/>
      </c>
      <c r="AK4088" s="13">
        <f>IF(AI4088="","",AI4088&gt;60)</f>
        <v/>
      </c>
      <c r="AL4088" s="13" t="b">
        <f>IF(OR(Y4088=TRUE,AH4088=""),TRUE,FALSE)</f>
        <v>1</v>
      </c>
      <c r="AM4088" s="13">
        <f>IF(AI4088="","",AI4088&lt;0)</f>
        <v/>
      </c>
      <c r="AN4088" s="13" t="str">
        <f>IF(AH4088="","No inspection date",IF(AI4088&lt;0,"Negative chronology",IF(AI4088&lt;=30,"0-30",IF(AI4088&lt;=60,"31-60",IF(AI4088&lt;=90,"61-90",IF(AI4088&lt;=180,"91-180","181+"))))))</f>
        <v>No inspection date</v>
      </c>
      <c r="AO4088" s="13" t="str">
        <f>IF(OR(ISNUMBER(SEARCH("COMPLETED",K4088)),ISNUMBER(SEARCH("CLOSED",K4088))),"Closed/Completed","Other Active/Issued")</f>
        <v>Other Active/Issued</v>
      </c>
    </row>
    <row r="4089" spans="1:41">
      <c r="A4089" t="s">
        <v>20341</v>
      </c>
      <c r="B4089" t="s">
        <v>87</v>
      </c>
      <c r="C4089" t="s">
        <v>87</v>
      </c>
      <c r="D4089" t="s">
        <v>88</v>
      </c>
      <c r="H4089" t="s">
        <v>19528</v>
      </c>
      <c r="I4089" t="s">
        <v>5990</v>
      </c>
      <c r="J4089" t="s">
        <v>137</v>
      </c>
      <c r="K4089" t="s">
        <v>93</v>
      </c>
      <c r="L4089" t="s">
        <v>93</v>
      </c>
      <c r="M4089" t="s">
        <v>7562</v>
      </c>
      <c r="N4089" s="9">
        <v>98144</v>
      </c>
      <c r="O4089" t="s">
        <v>20342</v>
      </c>
      <c r="P4089" s="10">
        <v>47.59702375</v>
      </c>
      <c r="Q4089" s="10">
        <v>-122.31213717</v>
      </c>
      <c r="R4089" t="s">
        <v>7564</v>
      </c>
      <c r="S4089" s="7">
        <v>3</v>
      </c>
      <c r="T4089" s="7">
        <v>2021</v>
      </c>
      <c r="U4089" s="7">
        <v>1</v>
      </c>
      <c r="V4089">
        <v>6</v>
      </c>
      <c r="W4089">
        <v>2021</v>
      </c>
      <c r="X4089">
        <v>2</v>
      </c>
      <c r="Y4089" t="b">
        <v>0</v>
      </c>
      <c r="Z4089" t="b">
        <v>0</v>
      </c>
      <c r="AA4089">
        <v>100</v>
      </c>
      <c r="AB4089">
        <v>3</v>
      </c>
      <c r="AC4089" t="b">
        <v>0</v>
      </c>
      <c r="AD4089" t="b">
        <v>1</v>
      </c>
      <c r="AE4089" t="b">
        <v>0</v>
      </c>
      <c r="AF4089" t="b">
        <v>1</v>
      </c>
      <c r="AG4089" s="11">
        <v>44256</v>
      </c>
      <c r="AH4089" s="11">
        <v>44356</v>
      </c>
      <c r="AI4089" s="12">
        <f>IF(OR(AG4089="",AH4089=""),"",AH4089-AG4089)</f>
        <v>100.0</v>
      </c>
      <c r="AJ4089" s="13" t="b">
        <f>IF(OR(AI4089="",AA4089=""),"",AI4089=AA4089)</f>
        <v>1</v>
      </c>
      <c r="AK4089" s="13" t="b">
        <f>IF(AI4089="","",AI4089&gt;60)</f>
        <v>1</v>
      </c>
      <c r="AL4089" s="13" t="b">
        <f>IF(OR(Y4089=TRUE,AH4089=""),TRUE,FALSE)</f>
        <v>0</v>
      </c>
      <c r="AM4089" s="13" t="b">
        <f>IF(AI4089="","",AI4089&lt;0)</f>
        <v>0</v>
      </c>
      <c r="AN4089" s="13" t="str">
        <f>IF(AH4089="","No inspection date",IF(AI4089&lt;0,"Negative chronology",IF(AI4089&lt;=30,"0-30",IF(AI4089&lt;=60,"31-60",IF(AI4089&lt;=90,"61-90",IF(AI4089&lt;=180,"91-180","181+"))))))</f>
        <v>91-180</v>
      </c>
      <c r="AO4089" s="13" t="str">
        <f>IF(OR(ISNUMBER(SEARCH("COMPLETED",K4089)),ISNUMBER(SEARCH("CLOSED",K4089))),"Closed/Completed","Other Active/Issued")</f>
        <v>Closed/Completed</v>
      </c>
    </row>
    <row r="4090" spans="1:41">
      <c r="A4090" t="s">
        <v>20343</v>
      </c>
      <c r="B4090" t="s">
        <v>87</v>
      </c>
      <c r="C4090" t="s">
        <v>87</v>
      </c>
      <c r="D4090" t="s">
        <v>88</v>
      </c>
      <c r="F4090" t="s">
        <v>20344</v>
      </c>
      <c r="G4090" t="s">
        <v>20345</v>
      </c>
      <c r="H4090" t="s">
        <v>19528</v>
      </c>
      <c r="I4090" t="s">
        <v>20308</v>
      </c>
      <c r="J4090" t="s">
        <v>93</v>
      </c>
      <c r="K4090" t="s">
        <v>93</v>
      </c>
      <c r="L4090" t="s">
        <v>93</v>
      </c>
      <c r="M4090" t="s">
        <v>20346</v>
      </c>
      <c r="N4090" s="9">
        <v>98107</v>
      </c>
      <c r="O4090" t="s">
        <v>20347</v>
      </c>
      <c r="P4090" s="10">
        <v>47.65671463</v>
      </c>
      <c r="Q4090" s="10">
        <v>-122.36175952</v>
      </c>
      <c r="R4090" t="s">
        <v>20348</v>
      </c>
      <c r="S4090" s="7">
        <v>3</v>
      </c>
      <c r="T4090" s="7">
        <v>2021</v>
      </c>
      <c r="U4090" s="7">
        <v>1</v>
      </c>
      <c r="V4090">
        <v>2</v>
      </c>
      <c r="W4090">
        <v>2021</v>
      </c>
      <c r="X4090">
        <v>1</v>
      </c>
      <c r="Y4090" t="b">
        <v>0</v>
      </c>
      <c r="Z4090" t="b">
        <v>0</v>
      </c>
      <c r="AA4090">
        <v>-4</v>
      </c>
      <c r="AB4090">
        <v>6</v>
      </c>
      <c r="AC4090" t="b">
        <v>0</v>
      </c>
      <c r="AD4090" t="b">
        <v>1</v>
      </c>
      <c r="AE4090" t="b">
        <v>0</v>
      </c>
      <c r="AF4090" t="b">
        <v>1</v>
      </c>
      <c r="AG4090" s="11">
        <v>44256</v>
      </c>
      <c r="AH4090" s="11">
        <v>44252</v>
      </c>
      <c r="AI4090" s="12">
        <f>IF(OR(AG4090="",AH4090=""),"",AH4090-AG4090)</f>
        <v>-4.0</v>
      </c>
      <c r="AJ4090" s="13" t="b">
        <f>IF(OR(AI4090="",AA4090=""),"",AI4090=AA4090)</f>
        <v>1</v>
      </c>
      <c r="AK4090" s="13" t="b">
        <f>IF(AI4090="","",AI4090&gt;60)</f>
        <v>0</v>
      </c>
      <c r="AL4090" s="13" t="b">
        <f>IF(OR(Y4090=TRUE,AH4090=""),TRUE,FALSE)</f>
        <v>0</v>
      </c>
      <c r="AM4090" s="13" t="b">
        <f>IF(AI4090="","",AI4090&lt;0)</f>
        <v>1</v>
      </c>
      <c r="AN4090" s="13" t="str">
        <f>IF(AH4090="","No inspection date",IF(AI4090&lt;0,"Negative chronology",IF(AI4090&lt;=30,"0-30",IF(AI4090&lt;=60,"31-60",IF(AI4090&lt;=90,"61-90",IF(AI4090&lt;=180,"91-180","181+"))))))</f>
        <v>Negative chronology</v>
      </c>
      <c r="AO4090" s="13" t="str">
        <f>IF(OR(ISNUMBER(SEARCH("COMPLETED",K4090)),ISNUMBER(SEARCH("CLOSED",K4090))),"Closed/Completed","Other Active/Issued")</f>
        <v>Closed/Completed</v>
      </c>
    </row>
    <row r="4091" spans="1:41">
      <c r="A4091" t="s">
        <v>20349</v>
      </c>
      <c r="B4091" t="s">
        <v>87</v>
      </c>
      <c r="C4091" t="s">
        <v>87</v>
      </c>
      <c r="D4091" t="s">
        <v>88</v>
      </c>
      <c r="G4091" t="s">
        <v>5959</v>
      </c>
      <c r="H4091" t="s">
        <v>18948</v>
      </c>
      <c r="I4091" t="s">
        <v>6019</v>
      </c>
      <c r="J4091" t="s">
        <v>137</v>
      </c>
      <c r="K4091" t="s">
        <v>93</v>
      </c>
      <c r="L4091" t="s">
        <v>93</v>
      </c>
      <c r="M4091" t="s">
        <v>20350</v>
      </c>
      <c r="N4091" s="9">
        <v>98125</v>
      </c>
      <c r="O4091" t="s">
        <v>20351</v>
      </c>
      <c r="P4091" s="10">
        <v>47.715717</v>
      </c>
      <c r="Q4091" s="10">
        <v>-122.29498147</v>
      </c>
      <c r="R4091" t="s">
        <v>20352</v>
      </c>
      <c r="S4091" s="7">
        <v>3</v>
      </c>
      <c r="T4091" s="7">
        <v>2021</v>
      </c>
      <c r="U4091" s="7">
        <v>1</v>
      </c>
      <c r="V4091">
        <v>11</v>
      </c>
      <c r="W4091">
        <v>2021</v>
      </c>
      <c r="X4091">
        <v>4</v>
      </c>
      <c r="Y4091" t="b">
        <v>0</v>
      </c>
      <c r="Z4091" t="b">
        <v>0</v>
      </c>
      <c r="AA4091">
        <v>264</v>
      </c>
      <c r="AB4091">
        <v>5</v>
      </c>
      <c r="AC4091" t="b">
        <v>0</v>
      </c>
      <c r="AD4091" t="b">
        <v>1</v>
      </c>
      <c r="AE4091" t="b">
        <v>0</v>
      </c>
      <c r="AF4091" t="b">
        <v>1</v>
      </c>
      <c r="AG4091" s="11">
        <v>44258</v>
      </c>
      <c r="AH4091" s="11">
        <v>44522</v>
      </c>
      <c r="AI4091" s="12">
        <f>IF(OR(AG4091="",AH4091=""),"",AH4091-AG4091)</f>
        <v>264.0</v>
      </c>
      <c r="AJ4091" s="13" t="b">
        <f>IF(OR(AI4091="",AA4091=""),"",AI4091=AA4091)</f>
        <v>1</v>
      </c>
      <c r="AK4091" s="13" t="b">
        <f>IF(AI4091="","",AI4091&gt;60)</f>
        <v>1</v>
      </c>
      <c r="AL4091" s="13" t="b">
        <f>IF(OR(Y4091=TRUE,AH4091=""),TRUE,FALSE)</f>
        <v>0</v>
      </c>
      <c r="AM4091" s="13" t="b">
        <f>IF(AI4091="","",AI4091&lt;0)</f>
        <v>0</v>
      </c>
      <c r="AN4091" s="13" t="str">
        <f>IF(AH4091="","No inspection date",IF(AI4091&lt;0,"Negative chronology",IF(AI4091&lt;=30,"0-30",IF(AI4091&lt;=60,"31-60",IF(AI4091&lt;=90,"61-90",IF(AI4091&lt;=180,"91-180","181+"))))))</f>
        <v>181+</v>
      </c>
      <c r="AO4091" s="13" t="str">
        <f>IF(OR(ISNUMBER(SEARCH("COMPLETED",K4091)),ISNUMBER(SEARCH("CLOSED",K4091))),"Closed/Completed","Other Active/Issued")</f>
        <v>Closed/Completed</v>
      </c>
    </row>
    <row r="4092" spans="1:41">
      <c r="A4092" t="s">
        <v>20353</v>
      </c>
      <c r="B4092" t="s">
        <v>87</v>
      </c>
      <c r="C4092" t="s">
        <v>87</v>
      </c>
      <c r="D4092" t="s">
        <v>88</v>
      </c>
      <c r="F4092" t="s">
        <v>20354</v>
      </c>
      <c r="H4092" t="s">
        <v>18948</v>
      </c>
      <c r="I4092" t="s">
        <v>7665</v>
      </c>
      <c r="J4092" t="s">
        <v>137</v>
      </c>
      <c r="K4092" t="s">
        <v>93</v>
      </c>
      <c r="L4092" t="s">
        <v>93</v>
      </c>
      <c r="M4092" t="s">
        <v>20355</v>
      </c>
      <c r="N4092" s="9">
        <v>98105</v>
      </c>
      <c r="O4092" t="s">
        <v>20356</v>
      </c>
      <c r="P4092" s="10">
        <v>47.65783979</v>
      </c>
      <c r="Q4092" s="10">
        <v>-122.32061696</v>
      </c>
      <c r="R4092" t="s">
        <v>20357</v>
      </c>
      <c r="S4092" s="7">
        <v>3</v>
      </c>
      <c r="T4092" s="7">
        <v>2021</v>
      </c>
      <c r="U4092" s="7">
        <v>1</v>
      </c>
      <c r="V4092">
        <v>3</v>
      </c>
      <c r="W4092">
        <v>2021</v>
      </c>
      <c r="X4092">
        <v>1</v>
      </c>
      <c r="Y4092" t="b">
        <v>0</v>
      </c>
      <c r="Z4092" t="b">
        <v>0</v>
      </c>
      <c r="AA4092">
        <v>13</v>
      </c>
      <c r="AB4092">
        <v>4</v>
      </c>
      <c r="AC4092" t="b">
        <v>0</v>
      </c>
      <c r="AD4092" t="b">
        <v>1</v>
      </c>
      <c r="AE4092" t="b">
        <v>0</v>
      </c>
      <c r="AF4092" t="b">
        <v>1</v>
      </c>
      <c r="AG4092" s="11">
        <v>44258</v>
      </c>
      <c r="AH4092" s="11">
        <v>44271</v>
      </c>
      <c r="AI4092" s="12">
        <f>IF(OR(AG4092="",AH4092=""),"",AH4092-AG4092)</f>
        <v>13.0</v>
      </c>
      <c r="AJ4092" s="13" t="b">
        <f>IF(OR(AI4092="",AA4092=""),"",AI4092=AA4092)</f>
        <v>1</v>
      </c>
      <c r="AK4092" s="13" t="b">
        <f>IF(AI4092="","",AI4092&gt;60)</f>
        <v>0</v>
      </c>
      <c r="AL4092" s="13" t="b">
        <f>IF(OR(Y4092=TRUE,AH4092=""),TRUE,FALSE)</f>
        <v>0</v>
      </c>
      <c r="AM4092" s="13" t="b">
        <f>IF(AI4092="","",AI4092&lt;0)</f>
        <v>0</v>
      </c>
      <c r="AN4092" s="13" t="str">
        <f>IF(AH4092="","No inspection date",IF(AI4092&lt;0,"Negative chronology",IF(AI4092&lt;=30,"0-30",IF(AI4092&lt;=60,"31-60",IF(AI4092&lt;=90,"61-90",IF(AI4092&lt;=180,"91-180","181+"))))))</f>
        <v>0-30</v>
      </c>
      <c r="AO4092" s="13" t="str">
        <f>IF(OR(ISNUMBER(SEARCH("COMPLETED",K4092)),ISNUMBER(SEARCH("CLOSED",K4092))),"Closed/Completed","Other Active/Issued")</f>
        <v>Closed/Completed</v>
      </c>
    </row>
    <row r="4093" spans="1:41">
      <c r="A4093" t="s">
        <v>20358</v>
      </c>
      <c r="B4093" t="s">
        <v>87</v>
      </c>
      <c r="C4093" t="s">
        <v>87</v>
      </c>
      <c r="D4093" t="s">
        <v>88</v>
      </c>
      <c r="F4093" t="s">
        <v>20359</v>
      </c>
      <c r="G4093" t="s">
        <v>20360</v>
      </c>
      <c r="H4093" t="s">
        <v>19726</v>
      </c>
      <c r="I4093" t="s">
        <v>6027</v>
      </c>
      <c r="J4093" t="s">
        <v>205</v>
      </c>
      <c r="K4093" t="s">
        <v>93</v>
      </c>
      <c r="L4093" t="s">
        <v>93</v>
      </c>
      <c r="M4093" t="s">
        <v>20361</v>
      </c>
      <c r="N4093" s="9">
        <v>98106</v>
      </c>
      <c r="O4093" t="s">
        <v>20362</v>
      </c>
      <c r="P4093" s="10">
        <v>47.52992931</v>
      </c>
      <c r="Q4093" s="10">
        <v>-122.35997796</v>
      </c>
      <c r="R4093" t="s">
        <v>20363</v>
      </c>
      <c r="S4093" s="7">
        <v>3</v>
      </c>
      <c r="T4093" s="7">
        <v>2021</v>
      </c>
      <c r="U4093" s="7">
        <v>1</v>
      </c>
      <c r="V4093">
        <v>1</v>
      </c>
      <c r="W4093">
        <v>2022</v>
      </c>
      <c r="X4093">
        <v>1</v>
      </c>
      <c r="Y4093" t="b">
        <v>0</v>
      </c>
      <c r="Z4093" t="b">
        <v>0</v>
      </c>
      <c r="AA4093">
        <v>322</v>
      </c>
      <c r="AB4093">
        <v>1</v>
      </c>
      <c r="AC4093" t="b">
        <v>0</v>
      </c>
      <c r="AD4093" t="b">
        <v>1</v>
      </c>
      <c r="AE4093" t="b">
        <v>0</v>
      </c>
      <c r="AF4093" t="b">
        <v>1</v>
      </c>
      <c r="AG4093" s="11">
        <v>44259</v>
      </c>
      <c r="AH4093" s="11">
        <v>44581</v>
      </c>
      <c r="AI4093" s="12">
        <f>IF(OR(AG4093="",AH4093=""),"",AH4093-AG4093)</f>
        <v>322.0</v>
      </c>
      <c r="AJ4093" s="13" t="b">
        <f>IF(OR(AI4093="",AA4093=""),"",AI4093=AA4093)</f>
        <v>1</v>
      </c>
      <c r="AK4093" s="13" t="b">
        <f>IF(AI4093="","",AI4093&gt;60)</f>
        <v>1</v>
      </c>
      <c r="AL4093" s="13" t="b">
        <f>IF(OR(Y4093=TRUE,AH4093=""),TRUE,FALSE)</f>
        <v>0</v>
      </c>
      <c r="AM4093" s="13" t="b">
        <f>IF(AI4093="","",AI4093&lt;0)</f>
        <v>0</v>
      </c>
      <c r="AN4093" s="13" t="str">
        <f>IF(AH4093="","No inspection date",IF(AI4093&lt;0,"Negative chronology",IF(AI4093&lt;=30,"0-30",IF(AI4093&lt;=60,"31-60",IF(AI4093&lt;=90,"61-90",IF(AI4093&lt;=180,"91-180","181+"))))))</f>
        <v>181+</v>
      </c>
      <c r="AO4093" s="13" t="str">
        <f>IF(OR(ISNUMBER(SEARCH("COMPLETED",K4093)),ISNUMBER(SEARCH("CLOSED",K4093))),"Closed/Completed","Other Active/Issued")</f>
        <v>Closed/Completed</v>
      </c>
    </row>
    <row r="4094" spans="1:41">
      <c r="A4094" t="s">
        <v>20364</v>
      </c>
      <c r="B4094" t="s">
        <v>87</v>
      </c>
      <c r="C4094" t="s">
        <v>87</v>
      </c>
      <c r="D4094" t="s">
        <v>88</v>
      </c>
      <c r="F4094" t="s">
        <v>7397</v>
      </c>
      <c r="H4094" t="s">
        <v>19726</v>
      </c>
      <c r="I4094" t="s">
        <v>7660</v>
      </c>
      <c r="J4094" t="s">
        <v>137</v>
      </c>
      <c r="K4094" t="s">
        <v>93</v>
      </c>
      <c r="L4094" t="s">
        <v>93</v>
      </c>
      <c r="M4094" t="s">
        <v>20365</v>
      </c>
      <c r="N4094" s="9">
        <v>98117</v>
      </c>
      <c r="O4094" t="s">
        <v>20366</v>
      </c>
      <c r="P4094" s="10">
        <v>47.68794385</v>
      </c>
      <c r="Q4094" s="10">
        <v>-122.37516465</v>
      </c>
      <c r="R4094" t="s">
        <v>20367</v>
      </c>
      <c r="S4094" s="7">
        <v>3</v>
      </c>
      <c r="T4094" s="7">
        <v>2021</v>
      </c>
      <c r="U4094" s="7">
        <v>1</v>
      </c>
      <c r="V4094">
        <v>6</v>
      </c>
      <c r="W4094">
        <v>2021</v>
      </c>
      <c r="X4094">
        <v>2</v>
      </c>
      <c r="Y4094" t="b">
        <v>0</v>
      </c>
      <c r="Z4094" t="b">
        <v>0</v>
      </c>
      <c r="AA4094">
        <v>91</v>
      </c>
      <c r="AB4094">
        <v>6</v>
      </c>
      <c r="AC4094" t="b">
        <v>0</v>
      </c>
      <c r="AD4094" t="b">
        <v>1</v>
      </c>
      <c r="AE4094" t="b">
        <v>0</v>
      </c>
      <c r="AF4094" t="b">
        <v>1</v>
      </c>
      <c r="AG4094" s="11">
        <v>44259</v>
      </c>
      <c r="AH4094" s="11">
        <v>44350</v>
      </c>
      <c r="AI4094" s="12">
        <f>IF(OR(AG4094="",AH4094=""),"",AH4094-AG4094)</f>
        <v>91.0</v>
      </c>
      <c r="AJ4094" s="13" t="b">
        <f>IF(OR(AI4094="",AA4094=""),"",AI4094=AA4094)</f>
        <v>1</v>
      </c>
      <c r="AK4094" s="13" t="b">
        <f>IF(AI4094="","",AI4094&gt;60)</f>
        <v>1</v>
      </c>
      <c r="AL4094" s="13" t="b">
        <f>IF(OR(Y4094=TRUE,AH4094=""),TRUE,FALSE)</f>
        <v>0</v>
      </c>
      <c r="AM4094" s="13" t="b">
        <f>IF(AI4094="","",AI4094&lt;0)</f>
        <v>0</v>
      </c>
      <c r="AN4094" s="13" t="str">
        <f>IF(AH4094="","No inspection date",IF(AI4094&lt;0,"Negative chronology",IF(AI4094&lt;=30,"0-30",IF(AI4094&lt;=60,"31-60",IF(AI4094&lt;=90,"61-90",IF(AI4094&lt;=180,"91-180","181+"))))))</f>
        <v>91-180</v>
      </c>
      <c r="AO4094" s="13" t="str">
        <f>IF(OR(ISNUMBER(SEARCH("COMPLETED",K4094)),ISNUMBER(SEARCH("CLOSED",K4094))),"Closed/Completed","Other Active/Issued")</f>
        <v>Closed/Completed</v>
      </c>
    </row>
    <row r="4095" spans="1:41">
      <c r="A4095" t="s">
        <v>20368</v>
      </c>
      <c r="B4095" t="s">
        <v>87</v>
      </c>
      <c r="C4095" t="s">
        <v>87</v>
      </c>
      <c r="D4095" t="s">
        <v>88</v>
      </c>
      <c r="F4095" t="s">
        <v>20369</v>
      </c>
      <c r="G4095" t="s">
        <v>20370</v>
      </c>
      <c r="H4095" t="s">
        <v>19726</v>
      </c>
      <c r="I4095" t="s">
        <v>20371</v>
      </c>
      <c r="J4095" t="s">
        <v>137</v>
      </c>
      <c r="K4095" t="s">
        <v>93</v>
      </c>
      <c r="L4095" t="s">
        <v>93</v>
      </c>
      <c r="M4095" t="s">
        <v>20372</v>
      </c>
      <c r="N4095" s="9">
        <v>98118</v>
      </c>
      <c r="O4095" t="s">
        <v>20373</v>
      </c>
      <c r="P4095" s="10">
        <v>47.54335403</v>
      </c>
      <c r="Q4095" s="10">
        <v>-122.28180533</v>
      </c>
      <c r="R4095" t="s">
        <v>20374</v>
      </c>
      <c r="S4095" s="7">
        <v>3</v>
      </c>
      <c r="T4095" s="7">
        <v>2021</v>
      </c>
      <c r="U4095" s="7">
        <v>1</v>
      </c>
      <c r="V4095">
        <v>4</v>
      </c>
      <c r="W4095">
        <v>2021</v>
      </c>
      <c r="X4095">
        <v>2</v>
      </c>
      <c r="Y4095" t="b">
        <v>0</v>
      </c>
      <c r="Z4095" t="b">
        <v>0</v>
      </c>
      <c r="AA4095">
        <v>29</v>
      </c>
      <c r="AB4095">
        <v>2</v>
      </c>
      <c r="AC4095" t="b">
        <v>0</v>
      </c>
      <c r="AD4095" t="b">
        <v>1</v>
      </c>
      <c r="AE4095" t="b">
        <v>0</v>
      </c>
      <c r="AF4095" t="b">
        <v>1</v>
      </c>
      <c r="AG4095" s="11">
        <v>44259</v>
      </c>
      <c r="AH4095" s="11">
        <v>44288</v>
      </c>
      <c r="AI4095" s="12">
        <f>IF(OR(AG4095="",AH4095=""),"",AH4095-AG4095)</f>
        <v>29.0</v>
      </c>
      <c r="AJ4095" s="13" t="b">
        <f>IF(OR(AI4095="",AA4095=""),"",AI4095=AA4095)</f>
        <v>1</v>
      </c>
      <c r="AK4095" s="13" t="b">
        <f>IF(AI4095="","",AI4095&gt;60)</f>
        <v>0</v>
      </c>
      <c r="AL4095" s="13" t="b">
        <f>IF(OR(Y4095=TRUE,AH4095=""),TRUE,FALSE)</f>
        <v>0</v>
      </c>
      <c r="AM4095" s="13" t="b">
        <f>IF(AI4095="","",AI4095&lt;0)</f>
        <v>0</v>
      </c>
      <c r="AN4095" s="13" t="str">
        <f>IF(AH4095="","No inspection date",IF(AI4095&lt;0,"Negative chronology",IF(AI4095&lt;=30,"0-30",IF(AI4095&lt;=60,"31-60",IF(AI4095&lt;=90,"61-90",IF(AI4095&lt;=180,"91-180","181+"))))))</f>
        <v>0-30</v>
      </c>
      <c r="AO4095" s="13" t="str">
        <f>IF(OR(ISNUMBER(SEARCH("COMPLETED",K4095)),ISNUMBER(SEARCH("CLOSED",K4095))),"Closed/Completed","Other Active/Issued")</f>
        <v>Closed/Completed</v>
      </c>
    </row>
    <row r="4096" spans="1:41">
      <c r="A4096" t="s">
        <v>20375</v>
      </c>
      <c r="B4096" t="s">
        <v>87</v>
      </c>
      <c r="C4096" t="s">
        <v>87</v>
      </c>
      <c r="D4096" t="s">
        <v>88</v>
      </c>
      <c r="F4096" t="s">
        <v>20376</v>
      </c>
      <c r="G4096" t="s">
        <v>20377</v>
      </c>
      <c r="H4096" t="s">
        <v>19726</v>
      </c>
      <c r="I4096" t="s">
        <v>20378</v>
      </c>
      <c r="J4096" t="s">
        <v>137</v>
      </c>
      <c r="K4096" t="s">
        <v>93</v>
      </c>
      <c r="L4096" t="s">
        <v>93</v>
      </c>
      <c r="M4096" t="s">
        <v>20379</v>
      </c>
      <c r="N4096" s="9">
        <v>98115</v>
      </c>
      <c r="O4096" t="s">
        <v>20380</v>
      </c>
      <c r="P4096" s="10">
        <v>47.67842248</v>
      </c>
      <c r="Q4096" s="10">
        <v>-122.31950512</v>
      </c>
      <c r="R4096" t="s">
        <v>20381</v>
      </c>
      <c r="S4096" s="7">
        <v>3</v>
      </c>
      <c r="T4096" s="7">
        <v>2021</v>
      </c>
      <c r="U4096" s="7">
        <v>1</v>
      </c>
      <c r="V4096">
        <v>4</v>
      </c>
      <c r="W4096">
        <v>2021</v>
      </c>
      <c r="X4096">
        <v>2</v>
      </c>
      <c r="Y4096" t="b">
        <v>0</v>
      </c>
      <c r="Z4096" t="b">
        <v>0</v>
      </c>
      <c r="AA4096">
        <v>53</v>
      </c>
      <c r="AB4096">
        <v>4</v>
      </c>
      <c r="AC4096" t="b">
        <v>0</v>
      </c>
      <c r="AD4096" t="b">
        <v>1</v>
      </c>
      <c r="AE4096" t="b">
        <v>0</v>
      </c>
      <c r="AF4096" t="b">
        <v>1</v>
      </c>
      <c r="AG4096" s="11">
        <v>44259</v>
      </c>
      <c r="AH4096" s="11">
        <v>44312</v>
      </c>
      <c r="AI4096" s="12">
        <f>IF(OR(AG4096="",AH4096=""),"",AH4096-AG4096)</f>
        <v>53.0</v>
      </c>
      <c r="AJ4096" s="13" t="b">
        <f>IF(OR(AI4096="",AA4096=""),"",AI4096=AA4096)</f>
        <v>1</v>
      </c>
      <c r="AK4096" s="13" t="b">
        <f>IF(AI4096="","",AI4096&gt;60)</f>
        <v>0</v>
      </c>
      <c r="AL4096" s="13" t="b">
        <f>IF(OR(Y4096=TRUE,AH4096=""),TRUE,FALSE)</f>
        <v>0</v>
      </c>
      <c r="AM4096" s="13" t="b">
        <f>IF(AI4096="","",AI4096&lt;0)</f>
        <v>0</v>
      </c>
      <c r="AN4096" s="13" t="str">
        <f>IF(AH4096="","No inspection date",IF(AI4096&lt;0,"Negative chronology",IF(AI4096&lt;=30,"0-30",IF(AI4096&lt;=60,"31-60",IF(AI4096&lt;=90,"61-90",IF(AI4096&lt;=180,"91-180","181+"))))))</f>
        <v>31-60</v>
      </c>
      <c r="AO4096" s="13" t="str">
        <f>IF(OR(ISNUMBER(SEARCH("COMPLETED",K4096)),ISNUMBER(SEARCH("CLOSED",K4096))),"Closed/Completed","Other Active/Issued")</f>
        <v>Closed/Completed</v>
      </c>
    </row>
    <row r="4097" spans="1:41">
      <c r="A4097" t="s">
        <v>20382</v>
      </c>
      <c r="B4097" t="s">
        <v>87</v>
      </c>
      <c r="C4097" t="s">
        <v>87</v>
      </c>
      <c r="D4097" t="s">
        <v>88</v>
      </c>
      <c r="F4097" t="s">
        <v>20383</v>
      </c>
      <c r="H4097" t="s">
        <v>19726</v>
      </c>
      <c r="I4097" t="s">
        <v>1149</v>
      </c>
      <c r="J4097" t="s">
        <v>93</v>
      </c>
      <c r="K4097" t="s">
        <v>100</v>
      </c>
      <c r="L4097" t="s">
        <v>100</v>
      </c>
      <c r="M4097" t="s">
        <v>20384</v>
      </c>
      <c r="N4097" s="9">
        <v>98112</v>
      </c>
      <c r="O4097" t="s">
        <v>20385</v>
      </c>
      <c r="P4097" s="10">
        <v>47.62249754</v>
      </c>
      <c r="Q4097" s="10">
        <v>-122.31441927</v>
      </c>
      <c r="R4097" t="s">
        <v>20386</v>
      </c>
      <c r="S4097" s="7">
        <v>3</v>
      </c>
      <c r="T4097" s="7">
        <v>2021</v>
      </c>
      <c r="U4097" s="7">
        <v>1</v>
      </c>
      <c r="V4097">
        <v>3</v>
      </c>
      <c r="W4097">
        <v>2021</v>
      </c>
      <c r="X4097">
        <v>1</v>
      </c>
      <c r="Y4097" t="b">
        <v>0</v>
      </c>
      <c r="Z4097" t="b">
        <v>0</v>
      </c>
      <c r="AA4097">
        <v>-2</v>
      </c>
      <c r="AB4097">
        <v>3</v>
      </c>
      <c r="AC4097" t="b">
        <v>0</v>
      </c>
      <c r="AD4097" t="b">
        <v>1</v>
      </c>
      <c r="AE4097" t="b">
        <v>0</v>
      </c>
      <c r="AF4097" t="b">
        <v>1</v>
      </c>
      <c r="AG4097" s="11">
        <v>44259</v>
      </c>
      <c r="AH4097" s="11">
        <v>44257</v>
      </c>
      <c r="AI4097" s="12">
        <f>IF(OR(AG4097="",AH4097=""),"",AH4097-AG4097)</f>
        <v>-2.0</v>
      </c>
      <c r="AJ4097" s="13" t="b">
        <f>IF(OR(AI4097="",AA4097=""),"",AI4097=AA4097)</f>
        <v>1</v>
      </c>
      <c r="AK4097" s="13" t="b">
        <f>IF(AI4097="","",AI4097&gt;60)</f>
        <v>0</v>
      </c>
      <c r="AL4097" s="13" t="b">
        <f>IF(OR(Y4097=TRUE,AH4097=""),TRUE,FALSE)</f>
        <v>0</v>
      </c>
      <c r="AM4097" s="13" t="b">
        <f>IF(AI4097="","",AI4097&lt;0)</f>
        <v>1</v>
      </c>
      <c r="AN4097" s="13" t="str">
        <f>IF(AH4097="","No inspection date",IF(AI4097&lt;0,"Negative chronology",IF(AI4097&lt;=30,"0-30",IF(AI4097&lt;=60,"31-60",IF(AI4097&lt;=90,"61-90",IF(AI4097&lt;=180,"91-180","181+"))))))</f>
        <v>Negative chronology</v>
      </c>
      <c r="AO4097" s="13" t="str">
        <f>IF(OR(ISNUMBER(SEARCH("COMPLETED",K4097)),ISNUMBER(SEARCH("CLOSED",K4097))),"Closed/Completed","Other Active/Issued")</f>
        <v>Other Active/Issued</v>
      </c>
    </row>
    <row r="4098" spans="1:41">
      <c r="A4098" t="s">
        <v>20387</v>
      </c>
      <c r="B4098" t="s">
        <v>87</v>
      </c>
      <c r="C4098" t="s">
        <v>87</v>
      </c>
      <c r="D4098" t="s">
        <v>88</v>
      </c>
      <c r="F4098" t="s">
        <v>20388</v>
      </c>
      <c r="H4098" t="s">
        <v>19726</v>
      </c>
      <c r="I4098" t="s">
        <v>17623</v>
      </c>
      <c r="J4098" t="s">
        <v>137</v>
      </c>
      <c r="K4098" t="s">
        <v>93</v>
      </c>
      <c r="L4098" t="s">
        <v>93</v>
      </c>
      <c r="M4098" t="s">
        <v>20389</v>
      </c>
      <c r="N4098" s="9">
        <v>98105</v>
      </c>
      <c r="O4098" t="s">
        <v>20390</v>
      </c>
      <c r="P4098" s="10">
        <v>47.66224947</v>
      </c>
      <c r="Q4098" s="10">
        <v>-122.30482781</v>
      </c>
      <c r="R4098" t="s">
        <v>20391</v>
      </c>
      <c r="S4098" s="7">
        <v>3</v>
      </c>
      <c r="T4098" s="7">
        <v>2021</v>
      </c>
      <c r="U4098" s="7">
        <v>1</v>
      </c>
      <c r="V4098">
        <v>4</v>
      </c>
      <c r="W4098">
        <v>2021</v>
      </c>
      <c r="X4098">
        <v>2</v>
      </c>
      <c r="Y4098" t="b">
        <v>0</v>
      </c>
      <c r="Z4098" t="b">
        <v>0</v>
      </c>
      <c r="AA4098">
        <v>47</v>
      </c>
      <c r="AB4098">
        <v>4</v>
      </c>
      <c r="AC4098" t="b">
        <v>0</v>
      </c>
      <c r="AD4098" t="b">
        <v>1</v>
      </c>
      <c r="AE4098" t="b">
        <v>0</v>
      </c>
      <c r="AF4098" t="b">
        <v>1</v>
      </c>
      <c r="AG4098" s="11">
        <v>44259</v>
      </c>
      <c r="AH4098" s="11">
        <v>44306</v>
      </c>
      <c r="AI4098" s="12">
        <f>IF(OR(AG4098="",AH4098=""),"",AH4098-AG4098)</f>
        <v>47.0</v>
      </c>
      <c r="AJ4098" s="13" t="b">
        <f>IF(OR(AI4098="",AA4098=""),"",AI4098=AA4098)</f>
        <v>1</v>
      </c>
      <c r="AK4098" s="13" t="b">
        <f>IF(AI4098="","",AI4098&gt;60)</f>
        <v>0</v>
      </c>
      <c r="AL4098" s="13" t="b">
        <f>IF(OR(Y4098=TRUE,AH4098=""),TRUE,FALSE)</f>
        <v>0</v>
      </c>
      <c r="AM4098" s="13" t="b">
        <f>IF(AI4098="","",AI4098&lt;0)</f>
        <v>0</v>
      </c>
      <c r="AN4098" s="13" t="str">
        <f>IF(AH4098="","No inspection date",IF(AI4098&lt;0,"Negative chronology",IF(AI4098&lt;=30,"0-30",IF(AI4098&lt;=60,"31-60",IF(AI4098&lt;=90,"61-90",IF(AI4098&lt;=180,"91-180","181+"))))))</f>
        <v>31-60</v>
      </c>
      <c r="AO4098" s="13" t="str">
        <f>IF(OR(ISNUMBER(SEARCH("COMPLETED",K4098)),ISNUMBER(SEARCH("CLOSED",K4098))),"Closed/Completed","Other Active/Issued")</f>
        <v>Closed/Completed</v>
      </c>
    </row>
    <row r="4099" spans="1:41">
      <c r="A4099" t="s">
        <v>20392</v>
      </c>
      <c r="B4099" t="s">
        <v>87</v>
      </c>
      <c r="C4099" t="s">
        <v>87</v>
      </c>
      <c r="D4099" t="s">
        <v>88</v>
      </c>
      <c r="F4099" t="s">
        <v>20393</v>
      </c>
      <c r="G4099" t="s">
        <v>7397</v>
      </c>
      <c r="H4099" t="s">
        <v>19726</v>
      </c>
      <c r="I4099" t="s">
        <v>13788</v>
      </c>
      <c r="J4099" t="s">
        <v>137</v>
      </c>
      <c r="K4099" t="s">
        <v>93</v>
      </c>
      <c r="L4099" t="s">
        <v>93</v>
      </c>
      <c r="M4099" t="s">
        <v>4435</v>
      </c>
      <c r="N4099" s="9">
        <v>98118</v>
      </c>
      <c r="O4099" t="s">
        <v>20394</v>
      </c>
      <c r="P4099" s="10">
        <v>47.55922228</v>
      </c>
      <c r="Q4099" s="10">
        <v>-122.27797101</v>
      </c>
      <c r="R4099" t="s">
        <v>4437</v>
      </c>
      <c r="S4099" s="7">
        <v>3</v>
      </c>
      <c r="T4099" s="7">
        <v>2021</v>
      </c>
      <c r="U4099" s="7">
        <v>1</v>
      </c>
      <c r="V4099">
        <v>4</v>
      </c>
      <c r="W4099">
        <v>2021</v>
      </c>
      <c r="X4099">
        <v>2</v>
      </c>
      <c r="Y4099" t="b">
        <v>0</v>
      </c>
      <c r="Z4099" t="b">
        <v>0</v>
      </c>
      <c r="AA4099">
        <v>56</v>
      </c>
      <c r="AB4099">
        <v>2</v>
      </c>
      <c r="AC4099" t="b">
        <v>0</v>
      </c>
      <c r="AD4099" t="b">
        <v>1</v>
      </c>
      <c r="AE4099" t="b">
        <v>0</v>
      </c>
      <c r="AF4099" t="b">
        <v>1</v>
      </c>
      <c r="AG4099" s="11">
        <v>44259</v>
      </c>
      <c r="AH4099" s="11">
        <v>44315</v>
      </c>
      <c r="AI4099" s="12">
        <f>IF(OR(AG4099="",AH4099=""),"",AH4099-AG4099)</f>
        <v>56.0</v>
      </c>
      <c r="AJ4099" s="13" t="b">
        <f>IF(OR(AI4099="",AA4099=""),"",AI4099=AA4099)</f>
        <v>1</v>
      </c>
      <c r="AK4099" s="13" t="b">
        <f>IF(AI4099="","",AI4099&gt;60)</f>
        <v>0</v>
      </c>
      <c r="AL4099" s="13" t="b">
        <f>IF(OR(Y4099=TRUE,AH4099=""),TRUE,FALSE)</f>
        <v>0</v>
      </c>
      <c r="AM4099" s="13" t="b">
        <f>IF(AI4099="","",AI4099&lt;0)</f>
        <v>0</v>
      </c>
      <c r="AN4099" s="13" t="str">
        <f>IF(AH4099="","No inspection date",IF(AI4099&lt;0,"Negative chronology",IF(AI4099&lt;=30,"0-30",IF(AI4099&lt;=60,"31-60",IF(AI4099&lt;=90,"61-90",IF(AI4099&lt;=180,"91-180","181+"))))))</f>
        <v>31-60</v>
      </c>
      <c r="AO4099" s="13" t="str">
        <f>IF(OR(ISNUMBER(SEARCH("COMPLETED",K4099)),ISNUMBER(SEARCH("CLOSED",K4099))),"Closed/Completed","Other Active/Issued")</f>
        <v>Closed/Completed</v>
      </c>
    </row>
    <row r="4100" spans="1:41">
      <c r="A4100" t="s">
        <v>20395</v>
      </c>
      <c r="B4100" t="s">
        <v>87</v>
      </c>
      <c r="C4100" t="s">
        <v>87</v>
      </c>
      <c r="D4100" t="s">
        <v>88</v>
      </c>
      <c r="F4100" t="s">
        <v>20396</v>
      </c>
      <c r="G4100" t="s">
        <v>17677</v>
      </c>
      <c r="H4100" t="s">
        <v>19726</v>
      </c>
      <c r="I4100" t="s">
        <v>514</v>
      </c>
      <c r="J4100" t="s">
        <v>6317</v>
      </c>
      <c r="K4100" t="s">
        <v>93</v>
      </c>
      <c r="L4100" t="s">
        <v>93</v>
      </c>
      <c r="M4100" t="s">
        <v>20397</v>
      </c>
      <c r="N4100" s="9">
        <v>98105</v>
      </c>
      <c r="O4100" t="s">
        <v>20398</v>
      </c>
      <c r="P4100" s="10">
        <v>47.66391205</v>
      </c>
      <c r="Q4100" s="10">
        <v>-122.31603813</v>
      </c>
      <c r="R4100" t="s">
        <v>20399</v>
      </c>
      <c r="S4100" s="7">
        <v>3</v>
      </c>
      <c r="T4100" s="7">
        <v>2021</v>
      </c>
      <c r="U4100" s="7">
        <v>1</v>
      </c>
      <c r="V4100">
        <v>1</v>
      </c>
      <c r="W4100">
        <v>2022</v>
      </c>
      <c r="X4100">
        <v>1</v>
      </c>
      <c r="Y4100" t="b">
        <v>0</v>
      </c>
      <c r="Z4100" t="b">
        <v>0</v>
      </c>
      <c r="AA4100">
        <v>306</v>
      </c>
      <c r="AB4100">
        <v>4</v>
      </c>
      <c r="AC4100" t="b">
        <v>0</v>
      </c>
      <c r="AD4100" t="b">
        <v>1</v>
      </c>
      <c r="AE4100" t="b">
        <v>0</v>
      </c>
      <c r="AF4100" t="b">
        <v>1</v>
      </c>
      <c r="AG4100" s="11">
        <v>44259</v>
      </c>
      <c r="AH4100" s="11">
        <v>44565</v>
      </c>
      <c r="AI4100" s="12">
        <f>IF(OR(AG4100="",AH4100=""),"",AH4100-AG4100)</f>
        <v>306.0</v>
      </c>
      <c r="AJ4100" s="13" t="b">
        <f>IF(OR(AI4100="",AA4100=""),"",AI4100=AA4100)</f>
        <v>1</v>
      </c>
      <c r="AK4100" s="13" t="b">
        <f>IF(AI4100="","",AI4100&gt;60)</f>
        <v>1</v>
      </c>
      <c r="AL4100" s="13" t="b">
        <f>IF(OR(Y4100=TRUE,AH4100=""),TRUE,FALSE)</f>
        <v>0</v>
      </c>
      <c r="AM4100" s="13" t="b">
        <f>IF(AI4100="","",AI4100&lt;0)</f>
        <v>0</v>
      </c>
      <c r="AN4100" s="13" t="str">
        <f>IF(AH4100="","No inspection date",IF(AI4100&lt;0,"Negative chronology",IF(AI4100&lt;=30,"0-30",IF(AI4100&lt;=60,"31-60",IF(AI4100&lt;=90,"61-90",IF(AI4100&lt;=180,"91-180","181+"))))))</f>
        <v>181+</v>
      </c>
      <c r="AO4100" s="13" t="str">
        <f>IF(OR(ISNUMBER(SEARCH("COMPLETED",K4100)),ISNUMBER(SEARCH("CLOSED",K4100))),"Closed/Completed","Other Active/Issued")</f>
        <v>Closed/Completed</v>
      </c>
    </row>
    <row r="4101" spans="1:41">
      <c r="A4101" t="s">
        <v>20400</v>
      </c>
      <c r="B4101" t="s">
        <v>87</v>
      </c>
      <c r="C4101" t="s">
        <v>87</v>
      </c>
      <c r="D4101" t="s">
        <v>88</v>
      </c>
      <c r="F4101" t="s">
        <v>20401</v>
      </c>
      <c r="H4101" t="s">
        <v>19726</v>
      </c>
      <c r="I4101" t="s">
        <v>15941</v>
      </c>
      <c r="J4101" t="s">
        <v>137</v>
      </c>
      <c r="K4101" t="s">
        <v>93</v>
      </c>
      <c r="L4101" t="s">
        <v>93</v>
      </c>
      <c r="M4101" t="s">
        <v>20402</v>
      </c>
      <c r="N4101" s="9">
        <v>98178</v>
      </c>
      <c r="O4101" t="s">
        <v>20403</v>
      </c>
      <c r="P4101" s="10">
        <v>47.49812362</v>
      </c>
      <c r="Q4101" s="10">
        <v>-122.2644237</v>
      </c>
      <c r="R4101" t="s">
        <v>20404</v>
      </c>
      <c r="S4101" s="7">
        <v>3</v>
      </c>
      <c r="T4101" s="7">
        <v>2021</v>
      </c>
      <c r="U4101" s="7">
        <v>1</v>
      </c>
      <c r="V4101">
        <v>11</v>
      </c>
      <c r="W4101">
        <v>2021</v>
      </c>
      <c r="X4101">
        <v>4</v>
      </c>
      <c r="Y4101" t="b">
        <v>0</v>
      </c>
      <c r="Z4101" t="b">
        <v>0</v>
      </c>
      <c r="AA4101">
        <v>264</v>
      </c>
      <c r="AB4101">
        <v>2</v>
      </c>
      <c r="AC4101" t="b">
        <v>0</v>
      </c>
      <c r="AD4101" t="b">
        <v>1</v>
      </c>
      <c r="AE4101" t="b">
        <v>0</v>
      </c>
      <c r="AF4101" t="b">
        <v>1</v>
      </c>
      <c r="AG4101" s="11">
        <v>44259</v>
      </c>
      <c r="AH4101" s="11">
        <v>44523</v>
      </c>
      <c r="AI4101" s="12">
        <f>IF(OR(AG4101="",AH4101=""),"",AH4101-AG4101)</f>
        <v>264.0</v>
      </c>
      <c r="AJ4101" s="13" t="b">
        <f>IF(OR(AI4101="",AA4101=""),"",AI4101=AA4101)</f>
        <v>1</v>
      </c>
      <c r="AK4101" s="13" t="b">
        <f>IF(AI4101="","",AI4101&gt;60)</f>
        <v>1</v>
      </c>
      <c r="AL4101" s="13" t="b">
        <f>IF(OR(Y4101=TRUE,AH4101=""),TRUE,FALSE)</f>
        <v>0</v>
      </c>
      <c r="AM4101" s="13" t="b">
        <f>IF(AI4101="","",AI4101&lt;0)</f>
        <v>0</v>
      </c>
      <c r="AN4101" s="13" t="str">
        <f>IF(AH4101="","No inspection date",IF(AI4101&lt;0,"Negative chronology",IF(AI4101&lt;=30,"0-30",IF(AI4101&lt;=60,"31-60",IF(AI4101&lt;=90,"61-90",IF(AI4101&lt;=180,"91-180","181+"))))))</f>
        <v>181+</v>
      </c>
      <c r="AO4101" s="13" t="str">
        <f>IF(OR(ISNUMBER(SEARCH("COMPLETED",K4101)),ISNUMBER(SEARCH("CLOSED",K4101))),"Closed/Completed","Other Active/Issued")</f>
        <v>Closed/Completed</v>
      </c>
    </row>
    <row r="4102" spans="1:41">
      <c r="A4102" t="s">
        <v>20405</v>
      </c>
      <c r="B4102" t="s">
        <v>87</v>
      </c>
      <c r="C4102" t="s">
        <v>87</v>
      </c>
      <c r="D4102" t="s">
        <v>88</v>
      </c>
      <c r="F4102" t="s">
        <v>20406</v>
      </c>
      <c r="G4102" t="s">
        <v>13620</v>
      </c>
      <c r="H4102" t="s">
        <v>20308</v>
      </c>
      <c r="K4102" t="s">
        <v>93</v>
      </c>
      <c r="L4102" t="s">
        <v>93</v>
      </c>
      <c r="M4102" t="s">
        <v>20407</v>
      </c>
      <c r="N4102" s="9">
        <v>98125</v>
      </c>
      <c r="O4102" t="s">
        <v>20408</v>
      </c>
      <c r="P4102" s="10">
        <v>47.73310531</v>
      </c>
      <c r="Q4102" s="10">
        <v>-122.29070353</v>
      </c>
      <c r="R4102" t="s">
        <v>20409</v>
      </c>
      <c r="S4102" s="7">
        <v>2</v>
      </c>
      <c r="T4102" s="7">
        <v>2021</v>
      </c>
      <c r="U4102" s="7">
        <v>1</v>
      </c>
      <c r="Y4102" t="b">
        <v>1</v>
      </c>
      <c r="Z4102" t="b">
        <v>1</v>
      </c>
      <c r="AB4102">
        <v>5</v>
      </c>
      <c r="AC4102" t="b">
        <v>0</v>
      </c>
      <c r="AD4102" t="b">
        <v>1</v>
      </c>
      <c r="AE4102" t="b">
        <v>0</v>
      </c>
      <c r="AF4102" t="b">
        <v>1</v>
      </c>
      <c r="AG4102" s="11">
        <v>44252</v>
      </c>
      <c r="AI4102" s="12">
        <f>IF(OR(AG4102="",AH4102=""),"",AH4102-AG4102)</f>
        <v/>
      </c>
      <c r="AJ4102" s="13">
        <f>IF(OR(AI4102="",AA4102=""),"",AI4102=AA4102)</f>
        <v/>
      </c>
      <c r="AK4102" s="13">
        <f>IF(AI4102="","",AI4102&gt;60)</f>
        <v/>
      </c>
      <c r="AL4102" s="13" t="b">
        <f>IF(OR(Y4102=TRUE,AH4102=""),TRUE,FALSE)</f>
        <v>1</v>
      </c>
      <c r="AM4102" s="13">
        <f>IF(AI4102="","",AI4102&lt;0)</f>
        <v/>
      </c>
      <c r="AN4102" s="13" t="str">
        <f>IF(AH4102="","No inspection date",IF(AI4102&lt;0,"Negative chronology",IF(AI4102&lt;=30,"0-30",IF(AI4102&lt;=60,"31-60",IF(AI4102&lt;=90,"61-90",IF(AI4102&lt;=180,"91-180","181+"))))))</f>
        <v>No inspection date</v>
      </c>
      <c r="AO4102" s="13" t="str">
        <f>IF(OR(ISNUMBER(SEARCH("COMPLETED",K4102)),ISNUMBER(SEARCH("CLOSED",K4102))),"Closed/Completed","Other Active/Issued")</f>
        <v>Closed/Completed</v>
      </c>
    </row>
    <row r="4103" spans="1:41">
      <c r="A4103" t="s">
        <v>20410</v>
      </c>
      <c r="B4103" t="s">
        <v>87</v>
      </c>
      <c r="C4103" t="s">
        <v>87</v>
      </c>
      <c r="D4103" t="s">
        <v>88</v>
      </c>
      <c r="F4103" t="s">
        <v>20411</v>
      </c>
      <c r="G4103" t="s">
        <v>13620</v>
      </c>
      <c r="H4103" t="s">
        <v>13736</v>
      </c>
      <c r="K4103" t="s">
        <v>93</v>
      </c>
      <c r="L4103" t="s">
        <v>93</v>
      </c>
      <c r="M4103" t="s">
        <v>20412</v>
      </c>
      <c r="N4103" s="9">
        <v>98103</v>
      </c>
      <c r="O4103" t="s">
        <v>20413</v>
      </c>
      <c r="P4103" s="10">
        <v>47.65304203</v>
      </c>
      <c r="Q4103" s="10">
        <v>-122.34629752</v>
      </c>
      <c r="R4103" t="s">
        <v>20414</v>
      </c>
      <c r="S4103" s="7">
        <v>2</v>
      </c>
      <c r="T4103" s="7">
        <v>2021</v>
      </c>
      <c r="U4103" s="7">
        <v>1</v>
      </c>
      <c r="Y4103" t="b">
        <v>1</v>
      </c>
      <c r="Z4103" t="b">
        <v>1</v>
      </c>
      <c r="AB4103">
        <v>4</v>
      </c>
      <c r="AC4103" t="b">
        <v>0</v>
      </c>
      <c r="AD4103" t="b">
        <v>1</v>
      </c>
      <c r="AE4103" t="b">
        <v>0</v>
      </c>
      <c r="AF4103" t="b">
        <v>1</v>
      </c>
      <c r="AG4103" s="11">
        <v>44250</v>
      </c>
      <c r="AI4103" s="12">
        <f>IF(OR(AG4103="",AH4103=""),"",AH4103-AG4103)</f>
        <v/>
      </c>
      <c r="AJ4103" s="13">
        <f>IF(OR(AI4103="",AA4103=""),"",AI4103=AA4103)</f>
        <v/>
      </c>
      <c r="AK4103" s="13">
        <f>IF(AI4103="","",AI4103&gt;60)</f>
        <v/>
      </c>
      <c r="AL4103" s="13" t="b">
        <f>IF(OR(Y4103=TRUE,AH4103=""),TRUE,FALSE)</f>
        <v>1</v>
      </c>
      <c r="AM4103" s="13">
        <f>IF(AI4103="","",AI4103&lt;0)</f>
        <v/>
      </c>
      <c r="AN4103" s="13" t="str">
        <f>IF(AH4103="","No inspection date",IF(AI4103&lt;0,"Negative chronology",IF(AI4103&lt;=30,"0-30",IF(AI4103&lt;=60,"31-60",IF(AI4103&lt;=90,"61-90",IF(AI4103&lt;=180,"91-180","181+"))))))</f>
        <v>No inspection date</v>
      </c>
      <c r="AO4103" s="13" t="str">
        <f>IF(OR(ISNUMBER(SEARCH("COMPLETED",K4103)),ISNUMBER(SEARCH("CLOSED",K4103))),"Closed/Completed","Other Active/Issued")</f>
        <v>Closed/Completed</v>
      </c>
    </row>
    <row r="4104" spans="1:41">
      <c r="A4104" t="s">
        <v>20415</v>
      </c>
      <c r="B4104" t="s">
        <v>87</v>
      </c>
      <c r="C4104" t="s">
        <v>87</v>
      </c>
      <c r="D4104" t="s">
        <v>88</v>
      </c>
      <c r="F4104" t="s">
        <v>20416</v>
      </c>
      <c r="H4104" t="s">
        <v>13743</v>
      </c>
      <c r="I4104" t="s">
        <v>18555</v>
      </c>
      <c r="J4104" t="s">
        <v>137</v>
      </c>
      <c r="K4104" t="s">
        <v>93</v>
      </c>
      <c r="L4104" t="s">
        <v>93</v>
      </c>
      <c r="M4104" t="s">
        <v>20417</v>
      </c>
      <c r="N4104" s="9">
        <v>98115</v>
      </c>
      <c r="O4104" t="s">
        <v>20418</v>
      </c>
      <c r="P4104" s="10">
        <v>47.69501406</v>
      </c>
      <c r="Q4104" s="10">
        <v>-122.29898463</v>
      </c>
      <c r="R4104" t="s">
        <v>20419</v>
      </c>
      <c r="S4104" s="7">
        <v>3</v>
      </c>
      <c r="T4104" s="7">
        <v>2021</v>
      </c>
      <c r="U4104" s="7">
        <v>1</v>
      </c>
      <c r="V4104">
        <v>4</v>
      </c>
      <c r="W4104">
        <v>2021</v>
      </c>
      <c r="X4104">
        <v>2</v>
      </c>
      <c r="Y4104" t="b">
        <v>0</v>
      </c>
      <c r="Z4104" t="b">
        <v>0</v>
      </c>
      <c r="AA4104">
        <v>32</v>
      </c>
      <c r="AB4104">
        <v>4</v>
      </c>
      <c r="AC4104" t="b">
        <v>0</v>
      </c>
      <c r="AD4104" t="b">
        <v>1</v>
      </c>
      <c r="AE4104" t="b">
        <v>0</v>
      </c>
      <c r="AF4104" t="b">
        <v>1</v>
      </c>
      <c r="AG4104" s="11">
        <v>44263</v>
      </c>
      <c r="AH4104" s="11">
        <v>44295</v>
      </c>
      <c r="AI4104" s="12">
        <f>IF(OR(AG4104="",AH4104=""),"",AH4104-AG4104)</f>
        <v>32.0</v>
      </c>
      <c r="AJ4104" s="13" t="b">
        <f>IF(OR(AI4104="",AA4104=""),"",AI4104=AA4104)</f>
        <v>1</v>
      </c>
      <c r="AK4104" s="13" t="b">
        <f>IF(AI4104="","",AI4104&gt;60)</f>
        <v>0</v>
      </c>
      <c r="AL4104" s="13" t="b">
        <f>IF(OR(Y4104=TRUE,AH4104=""),TRUE,FALSE)</f>
        <v>0</v>
      </c>
      <c r="AM4104" s="13" t="b">
        <f>IF(AI4104="","",AI4104&lt;0)</f>
        <v>0</v>
      </c>
      <c r="AN4104" s="13" t="str">
        <f>IF(AH4104="","No inspection date",IF(AI4104&lt;0,"Negative chronology",IF(AI4104&lt;=30,"0-30",IF(AI4104&lt;=60,"31-60",IF(AI4104&lt;=90,"61-90",IF(AI4104&lt;=180,"91-180","181+"))))))</f>
        <v>31-60</v>
      </c>
      <c r="AO4104" s="13" t="str">
        <f>IF(OR(ISNUMBER(SEARCH("COMPLETED",K4104)),ISNUMBER(SEARCH("CLOSED",K4104))),"Closed/Completed","Other Active/Issued")</f>
        <v>Closed/Completed</v>
      </c>
    </row>
    <row r="4105" spans="1:41">
      <c r="A4105" t="s">
        <v>20420</v>
      </c>
      <c r="B4105" t="s">
        <v>87</v>
      </c>
      <c r="C4105" t="s">
        <v>87</v>
      </c>
      <c r="D4105" t="s">
        <v>88</v>
      </c>
      <c r="F4105" t="s">
        <v>20421</v>
      </c>
      <c r="H4105" t="s">
        <v>13743</v>
      </c>
      <c r="I4105" t="s">
        <v>18765</v>
      </c>
      <c r="J4105" t="s">
        <v>137</v>
      </c>
      <c r="K4105" t="s">
        <v>93</v>
      </c>
      <c r="L4105" t="s">
        <v>93</v>
      </c>
      <c r="M4105" t="s">
        <v>20422</v>
      </c>
      <c r="N4105" s="9">
        <v>98109</v>
      </c>
      <c r="O4105" t="s">
        <v>20423</v>
      </c>
      <c r="P4105" s="10">
        <v>47.62941632</v>
      </c>
      <c r="Q4105" s="10">
        <v>-122.34520417</v>
      </c>
      <c r="R4105" t="s">
        <v>20424</v>
      </c>
      <c r="S4105" s="7">
        <v>3</v>
      </c>
      <c r="T4105" s="7">
        <v>2021</v>
      </c>
      <c r="U4105" s="7">
        <v>1</v>
      </c>
      <c r="V4105">
        <v>4</v>
      </c>
      <c r="W4105">
        <v>2021</v>
      </c>
      <c r="X4105">
        <v>2</v>
      </c>
      <c r="Y4105" t="b">
        <v>0</v>
      </c>
      <c r="Z4105" t="b">
        <v>0</v>
      </c>
      <c r="AA4105">
        <v>31</v>
      </c>
      <c r="AB4105">
        <v>7</v>
      </c>
      <c r="AC4105" t="b">
        <v>0</v>
      </c>
      <c r="AD4105" t="b">
        <v>1</v>
      </c>
      <c r="AE4105" t="b">
        <v>0</v>
      </c>
      <c r="AF4105" t="b">
        <v>1</v>
      </c>
      <c r="AG4105" s="11">
        <v>44263</v>
      </c>
      <c r="AH4105" s="11">
        <v>44294</v>
      </c>
      <c r="AI4105" s="12">
        <f>IF(OR(AG4105="",AH4105=""),"",AH4105-AG4105)</f>
        <v>31.0</v>
      </c>
      <c r="AJ4105" s="13" t="b">
        <f>IF(OR(AI4105="",AA4105=""),"",AI4105=AA4105)</f>
        <v>1</v>
      </c>
      <c r="AK4105" s="13" t="b">
        <f>IF(AI4105="","",AI4105&gt;60)</f>
        <v>0</v>
      </c>
      <c r="AL4105" s="13" t="b">
        <f>IF(OR(Y4105=TRUE,AH4105=""),TRUE,FALSE)</f>
        <v>0</v>
      </c>
      <c r="AM4105" s="13" t="b">
        <f>IF(AI4105="","",AI4105&lt;0)</f>
        <v>0</v>
      </c>
      <c r="AN4105" s="13" t="str">
        <f>IF(AH4105="","No inspection date",IF(AI4105&lt;0,"Negative chronology",IF(AI4105&lt;=30,"0-30",IF(AI4105&lt;=60,"31-60",IF(AI4105&lt;=90,"61-90",IF(AI4105&lt;=180,"91-180","181+"))))))</f>
        <v>31-60</v>
      </c>
      <c r="AO4105" s="13" t="str">
        <f>IF(OR(ISNUMBER(SEARCH("COMPLETED",K4105)),ISNUMBER(SEARCH("CLOSED",K4105))),"Closed/Completed","Other Active/Issued")</f>
        <v>Closed/Completed</v>
      </c>
    </row>
    <row r="4106" spans="1:41">
      <c r="A4106" t="s">
        <v>20425</v>
      </c>
      <c r="B4106" t="s">
        <v>87</v>
      </c>
      <c r="C4106" t="s">
        <v>87</v>
      </c>
      <c r="D4106" t="s">
        <v>88</v>
      </c>
      <c r="F4106" t="s">
        <v>7397</v>
      </c>
      <c r="H4106" t="s">
        <v>18271</v>
      </c>
      <c r="I4106" t="s">
        <v>7660</v>
      </c>
      <c r="J4106" t="s">
        <v>718</v>
      </c>
      <c r="K4106" t="s">
        <v>93</v>
      </c>
      <c r="L4106" t="s">
        <v>93</v>
      </c>
      <c r="M4106" t="s">
        <v>20426</v>
      </c>
      <c r="N4106" s="9">
        <v>98117</v>
      </c>
      <c r="O4106" t="s">
        <v>20427</v>
      </c>
      <c r="P4106" s="10">
        <v>47.68755559</v>
      </c>
      <c r="Q4106" s="10">
        <v>-122.3757808</v>
      </c>
      <c r="R4106" t="s">
        <v>20428</v>
      </c>
      <c r="S4106" s="7">
        <v>3</v>
      </c>
      <c r="T4106" s="7">
        <v>2021</v>
      </c>
      <c r="U4106" s="7">
        <v>1</v>
      </c>
      <c r="V4106">
        <v>6</v>
      </c>
      <c r="W4106">
        <v>2021</v>
      </c>
      <c r="X4106">
        <v>2</v>
      </c>
      <c r="Y4106" t="b">
        <v>0</v>
      </c>
      <c r="Z4106" t="b">
        <v>0</v>
      </c>
      <c r="AA4106">
        <v>86</v>
      </c>
      <c r="AB4106">
        <v>6</v>
      </c>
      <c r="AC4106" t="b">
        <v>0</v>
      </c>
      <c r="AD4106" t="b">
        <v>1</v>
      </c>
      <c r="AE4106" t="b">
        <v>0</v>
      </c>
      <c r="AF4106" t="b">
        <v>1</v>
      </c>
      <c r="AG4106" s="11">
        <v>44264</v>
      </c>
      <c r="AH4106" s="11">
        <v>44350</v>
      </c>
      <c r="AI4106" s="12">
        <f>IF(OR(AG4106="",AH4106=""),"",AH4106-AG4106)</f>
        <v>86.0</v>
      </c>
      <c r="AJ4106" s="13" t="b">
        <f>IF(OR(AI4106="",AA4106=""),"",AI4106=AA4106)</f>
        <v>1</v>
      </c>
      <c r="AK4106" s="13" t="b">
        <f>IF(AI4106="","",AI4106&gt;60)</f>
        <v>1</v>
      </c>
      <c r="AL4106" s="13" t="b">
        <f>IF(OR(Y4106=TRUE,AH4106=""),TRUE,FALSE)</f>
        <v>0</v>
      </c>
      <c r="AM4106" s="13" t="b">
        <f>IF(AI4106="","",AI4106&lt;0)</f>
        <v>0</v>
      </c>
      <c r="AN4106" s="13" t="str">
        <f>IF(AH4106="","No inspection date",IF(AI4106&lt;0,"Negative chronology",IF(AI4106&lt;=30,"0-30",IF(AI4106&lt;=60,"31-60",IF(AI4106&lt;=90,"61-90",IF(AI4106&lt;=180,"91-180","181+"))))))</f>
        <v>61-90</v>
      </c>
      <c r="AO4106" s="13" t="str">
        <f>IF(OR(ISNUMBER(SEARCH("COMPLETED",K4106)),ISNUMBER(SEARCH("CLOSED",K4106))),"Closed/Completed","Other Active/Issued")</f>
        <v>Closed/Completed</v>
      </c>
    </row>
    <row r="4107" spans="1:41">
      <c r="A4107" t="s">
        <v>20429</v>
      </c>
      <c r="B4107" t="s">
        <v>87</v>
      </c>
      <c r="C4107" t="s">
        <v>87</v>
      </c>
      <c r="D4107" t="s">
        <v>88</v>
      </c>
      <c r="F4107" t="s">
        <v>7397</v>
      </c>
      <c r="H4107" t="s">
        <v>18271</v>
      </c>
      <c r="I4107" t="s">
        <v>7666</v>
      </c>
      <c r="J4107" t="s">
        <v>137</v>
      </c>
      <c r="K4107" t="s">
        <v>93</v>
      </c>
      <c r="L4107" t="s">
        <v>93</v>
      </c>
      <c r="M4107" t="s">
        <v>20430</v>
      </c>
      <c r="N4107" s="9">
        <v>98117</v>
      </c>
      <c r="O4107" t="s">
        <v>20431</v>
      </c>
      <c r="P4107" s="10">
        <v>47.6879064</v>
      </c>
      <c r="Q4107" s="10">
        <v>-122.37576803</v>
      </c>
      <c r="R4107" t="s">
        <v>20432</v>
      </c>
      <c r="S4107" s="7">
        <v>3</v>
      </c>
      <c r="T4107" s="7">
        <v>2021</v>
      </c>
      <c r="U4107" s="7">
        <v>1</v>
      </c>
      <c r="V4107">
        <v>4</v>
      </c>
      <c r="W4107">
        <v>2021</v>
      </c>
      <c r="X4107">
        <v>2</v>
      </c>
      <c r="Y4107" t="b">
        <v>0</v>
      </c>
      <c r="Z4107" t="b">
        <v>0</v>
      </c>
      <c r="AA4107">
        <v>38</v>
      </c>
      <c r="AB4107">
        <v>6</v>
      </c>
      <c r="AC4107" t="b">
        <v>0</v>
      </c>
      <c r="AD4107" t="b">
        <v>1</v>
      </c>
      <c r="AE4107" t="b">
        <v>0</v>
      </c>
      <c r="AF4107" t="b">
        <v>1</v>
      </c>
      <c r="AG4107" s="11">
        <v>44264</v>
      </c>
      <c r="AH4107" s="11">
        <v>44302</v>
      </c>
      <c r="AI4107" s="12">
        <f>IF(OR(AG4107="",AH4107=""),"",AH4107-AG4107)</f>
        <v>38.0</v>
      </c>
      <c r="AJ4107" s="13" t="b">
        <f>IF(OR(AI4107="",AA4107=""),"",AI4107=AA4107)</f>
        <v>1</v>
      </c>
      <c r="AK4107" s="13" t="b">
        <f>IF(AI4107="","",AI4107&gt;60)</f>
        <v>0</v>
      </c>
      <c r="AL4107" s="13" t="b">
        <f>IF(OR(Y4107=TRUE,AH4107=""),TRUE,FALSE)</f>
        <v>0</v>
      </c>
      <c r="AM4107" s="13" t="b">
        <f>IF(AI4107="","",AI4107&lt;0)</f>
        <v>0</v>
      </c>
      <c r="AN4107" s="13" t="str">
        <f>IF(AH4107="","No inspection date",IF(AI4107&lt;0,"Negative chronology",IF(AI4107&lt;=30,"0-30",IF(AI4107&lt;=60,"31-60",IF(AI4107&lt;=90,"61-90",IF(AI4107&lt;=180,"91-180","181+"))))))</f>
        <v>31-60</v>
      </c>
      <c r="AO4107" s="13" t="str">
        <f>IF(OR(ISNUMBER(SEARCH("COMPLETED",K4107)),ISNUMBER(SEARCH("CLOSED",K4107))),"Closed/Completed","Other Active/Issued")</f>
        <v>Closed/Completed</v>
      </c>
    </row>
    <row r="4108" spans="1:41">
      <c r="A4108" t="s">
        <v>20433</v>
      </c>
      <c r="B4108" t="s">
        <v>87</v>
      </c>
      <c r="C4108" t="s">
        <v>87</v>
      </c>
      <c r="D4108" t="s">
        <v>88</v>
      </c>
      <c r="F4108" t="s">
        <v>20434</v>
      </c>
      <c r="H4108" t="s">
        <v>18271</v>
      </c>
      <c r="I4108" t="s">
        <v>20371</v>
      </c>
      <c r="J4108" t="s">
        <v>137</v>
      </c>
      <c r="K4108" t="s">
        <v>93</v>
      </c>
      <c r="L4108" t="s">
        <v>93</v>
      </c>
      <c r="M4108" t="s">
        <v>20435</v>
      </c>
      <c r="N4108" s="9">
        <v>98115</v>
      </c>
      <c r="O4108" t="s">
        <v>20436</v>
      </c>
      <c r="P4108" s="10">
        <v>47.67485906</v>
      </c>
      <c r="Q4108" s="10">
        <v>-122.29285356</v>
      </c>
      <c r="R4108" t="s">
        <v>20437</v>
      </c>
      <c r="S4108" s="7">
        <v>3</v>
      </c>
      <c r="T4108" s="7">
        <v>2021</v>
      </c>
      <c r="U4108" s="7">
        <v>1</v>
      </c>
      <c r="V4108">
        <v>4</v>
      </c>
      <c r="W4108">
        <v>2021</v>
      </c>
      <c r="X4108">
        <v>2</v>
      </c>
      <c r="Y4108" t="b">
        <v>0</v>
      </c>
      <c r="Z4108" t="b">
        <v>0</v>
      </c>
      <c r="AA4108">
        <v>24</v>
      </c>
      <c r="AB4108">
        <v>4</v>
      </c>
      <c r="AC4108" t="b">
        <v>0</v>
      </c>
      <c r="AD4108" t="b">
        <v>1</v>
      </c>
      <c r="AE4108" t="b">
        <v>0</v>
      </c>
      <c r="AF4108" t="b">
        <v>1</v>
      </c>
      <c r="AG4108" s="11">
        <v>44264</v>
      </c>
      <c r="AH4108" s="11">
        <v>44288</v>
      </c>
      <c r="AI4108" s="12">
        <f>IF(OR(AG4108="",AH4108=""),"",AH4108-AG4108)</f>
        <v>24.0</v>
      </c>
      <c r="AJ4108" s="13" t="b">
        <f>IF(OR(AI4108="",AA4108=""),"",AI4108=AA4108)</f>
        <v>1</v>
      </c>
      <c r="AK4108" s="13" t="b">
        <f>IF(AI4108="","",AI4108&gt;60)</f>
        <v>0</v>
      </c>
      <c r="AL4108" s="13" t="b">
        <f>IF(OR(Y4108=TRUE,AH4108=""),TRUE,FALSE)</f>
        <v>0</v>
      </c>
      <c r="AM4108" s="13" t="b">
        <f>IF(AI4108="","",AI4108&lt;0)</f>
        <v>0</v>
      </c>
      <c r="AN4108" s="13" t="str">
        <f>IF(AH4108="","No inspection date",IF(AI4108&lt;0,"Negative chronology",IF(AI4108&lt;=30,"0-30",IF(AI4108&lt;=60,"31-60",IF(AI4108&lt;=90,"61-90",IF(AI4108&lt;=180,"91-180","181+"))))))</f>
        <v>0-30</v>
      </c>
      <c r="AO4108" s="13" t="str">
        <f>IF(OR(ISNUMBER(SEARCH("COMPLETED",K4108)),ISNUMBER(SEARCH("CLOSED",K4108))),"Closed/Completed","Other Active/Issued")</f>
        <v>Closed/Completed</v>
      </c>
    </row>
    <row r="4109" spans="1:41">
      <c r="A4109" t="s">
        <v>20438</v>
      </c>
      <c r="B4109" t="s">
        <v>87</v>
      </c>
      <c r="C4109" t="s">
        <v>87</v>
      </c>
      <c r="D4109" t="s">
        <v>88</v>
      </c>
      <c r="F4109" t="s">
        <v>20439</v>
      </c>
      <c r="G4109" t="s">
        <v>10708</v>
      </c>
      <c r="H4109" t="s">
        <v>18271</v>
      </c>
      <c r="I4109" t="s">
        <v>20440</v>
      </c>
      <c r="J4109" t="s">
        <v>137</v>
      </c>
      <c r="K4109" t="s">
        <v>93</v>
      </c>
      <c r="L4109" t="s">
        <v>93</v>
      </c>
      <c r="M4109" t="s">
        <v>10399</v>
      </c>
      <c r="N4109" s="9">
        <v>98122</v>
      </c>
      <c r="O4109" t="s">
        <v>20441</v>
      </c>
      <c r="P4109" s="10">
        <v>47.61555456</v>
      </c>
      <c r="Q4109" s="10">
        <v>-122.30779233</v>
      </c>
      <c r="R4109" t="s">
        <v>20442</v>
      </c>
      <c r="S4109" s="7">
        <v>3</v>
      </c>
      <c r="T4109" s="7">
        <v>2021</v>
      </c>
      <c r="U4109" s="7">
        <v>1</v>
      </c>
      <c r="V4109">
        <v>3</v>
      </c>
      <c r="W4109">
        <v>2021</v>
      </c>
      <c r="X4109">
        <v>1</v>
      </c>
      <c r="Y4109" t="b">
        <v>0</v>
      </c>
      <c r="Z4109" t="b">
        <v>0</v>
      </c>
      <c r="AA4109">
        <v>6</v>
      </c>
      <c r="AB4109">
        <v>3</v>
      </c>
      <c r="AC4109" t="b">
        <v>0</v>
      </c>
      <c r="AD4109" t="b">
        <v>1</v>
      </c>
      <c r="AE4109" t="b">
        <v>0</v>
      </c>
      <c r="AF4109" t="b">
        <v>1</v>
      </c>
      <c r="AG4109" s="11">
        <v>44264</v>
      </c>
      <c r="AH4109" s="11">
        <v>44270</v>
      </c>
      <c r="AI4109" s="12">
        <f>IF(OR(AG4109="",AH4109=""),"",AH4109-AG4109)</f>
        <v>6.0</v>
      </c>
      <c r="AJ4109" s="13" t="b">
        <f>IF(OR(AI4109="",AA4109=""),"",AI4109=AA4109)</f>
        <v>1</v>
      </c>
      <c r="AK4109" s="13" t="b">
        <f>IF(AI4109="","",AI4109&gt;60)</f>
        <v>0</v>
      </c>
      <c r="AL4109" s="13" t="b">
        <f>IF(OR(Y4109=TRUE,AH4109=""),TRUE,FALSE)</f>
        <v>0</v>
      </c>
      <c r="AM4109" s="13" t="b">
        <f>IF(AI4109="","",AI4109&lt;0)</f>
        <v>0</v>
      </c>
      <c r="AN4109" s="13" t="str">
        <f>IF(AH4109="","No inspection date",IF(AI4109&lt;0,"Negative chronology",IF(AI4109&lt;=30,"0-30",IF(AI4109&lt;=60,"31-60",IF(AI4109&lt;=90,"61-90",IF(AI4109&lt;=180,"91-180","181+"))))))</f>
        <v>0-30</v>
      </c>
      <c r="AO4109" s="13" t="str">
        <f>IF(OR(ISNUMBER(SEARCH("COMPLETED",K4109)),ISNUMBER(SEARCH("CLOSED",K4109))),"Closed/Completed","Other Active/Issued")</f>
        <v>Closed/Completed</v>
      </c>
    </row>
    <row r="4110" spans="1:41">
      <c r="A4110" t="s">
        <v>20443</v>
      </c>
      <c r="B4110" t="s">
        <v>87</v>
      </c>
      <c r="C4110" t="s">
        <v>87</v>
      </c>
      <c r="D4110" t="s">
        <v>88</v>
      </c>
      <c r="F4110" t="s">
        <v>20444</v>
      </c>
      <c r="G4110" t="s">
        <v>20445</v>
      </c>
      <c r="H4110" t="s">
        <v>18271</v>
      </c>
      <c r="I4110" t="s">
        <v>19952</v>
      </c>
      <c r="J4110" t="s">
        <v>137</v>
      </c>
      <c r="K4110" t="s">
        <v>93</v>
      </c>
      <c r="L4110" t="s">
        <v>93</v>
      </c>
      <c r="M4110" t="s">
        <v>13943</v>
      </c>
      <c r="N4110" s="9">
        <v>98107</v>
      </c>
      <c r="O4110" t="s">
        <v>20446</v>
      </c>
      <c r="P4110" s="10">
        <v>47.67187592</v>
      </c>
      <c r="Q4110" s="10">
        <v>-122.38329416</v>
      </c>
      <c r="R4110" t="s">
        <v>13945</v>
      </c>
      <c r="S4110" s="7">
        <v>3</v>
      </c>
      <c r="T4110" s="7">
        <v>2021</v>
      </c>
      <c r="U4110" s="7">
        <v>1</v>
      </c>
      <c r="V4110">
        <v>4</v>
      </c>
      <c r="W4110">
        <v>2021</v>
      </c>
      <c r="X4110">
        <v>2</v>
      </c>
      <c r="Y4110" t="b">
        <v>0</v>
      </c>
      <c r="Z4110" t="b">
        <v>0</v>
      </c>
      <c r="AA4110">
        <v>34</v>
      </c>
      <c r="AB4110">
        <v>6</v>
      </c>
      <c r="AC4110" t="b">
        <v>0</v>
      </c>
      <c r="AD4110" t="b">
        <v>1</v>
      </c>
      <c r="AE4110" t="b">
        <v>0</v>
      </c>
      <c r="AF4110" t="b">
        <v>1</v>
      </c>
      <c r="AG4110" s="11">
        <v>44264</v>
      </c>
      <c r="AH4110" s="11">
        <v>44298</v>
      </c>
      <c r="AI4110" s="12">
        <f>IF(OR(AG4110="",AH4110=""),"",AH4110-AG4110)</f>
        <v>34.0</v>
      </c>
      <c r="AJ4110" s="13" t="b">
        <f>IF(OR(AI4110="",AA4110=""),"",AI4110=AA4110)</f>
        <v>1</v>
      </c>
      <c r="AK4110" s="13" t="b">
        <f>IF(AI4110="","",AI4110&gt;60)</f>
        <v>0</v>
      </c>
      <c r="AL4110" s="13" t="b">
        <f>IF(OR(Y4110=TRUE,AH4110=""),TRUE,FALSE)</f>
        <v>0</v>
      </c>
      <c r="AM4110" s="13" t="b">
        <f>IF(AI4110="","",AI4110&lt;0)</f>
        <v>0</v>
      </c>
      <c r="AN4110" s="13" t="str">
        <f>IF(AH4110="","No inspection date",IF(AI4110&lt;0,"Negative chronology",IF(AI4110&lt;=30,"0-30",IF(AI4110&lt;=60,"31-60",IF(AI4110&lt;=90,"61-90",IF(AI4110&lt;=180,"91-180","181+"))))))</f>
        <v>31-60</v>
      </c>
      <c r="AO4110" s="13" t="str">
        <f>IF(OR(ISNUMBER(SEARCH("COMPLETED",K4110)),ISNUMBER(SEARCH("CLOSED",K4110))),"Closed/Completed","Other Active/Issued")</f>
        <v>Closed/Completed</v>
      </c>
    </row>
    <row r="4111" spans="1:41">
      <c r="A4111" t="s">
        <v>20447</v>
      </c>
      <c r="B4111" t="s">
        <v>87</v>
      </c>
      <c r="C4111" t="s">
        <v>87</v>
      </c>
      <c r="D4111" t="s">
        <v>88</v>
      </c>
      <c r="F4111" t="s">
        <v>20448</v>
      </c>
      <c r="G4111" t="s">
        <v>20449</v>
      </c>
      <c r="H4111" t="s">
        <v>20450</v>
      </c>
      <c r="K4111" t="s">
        <v>93</v>
      </c>
      <c r="L4111" t="s">
        <v>93</v>
      </c>
      <c r="M4111" t="s">
        <v>20451</v>
      </c>
      <c r="N4111" s="9">
        <v>98117</v>
      </c>
      <c r="O4111" t="s">
        <v>20452</v>
      </c>
      <c r="P4111" s="10">
        <v>47.69801263</v>
      </c>
      <c r="Q4111" s="10">
        <v>-122.39980508</v>
      </c>
      <c r="R4111" t="s">
        <v>20453</v>
      </c>
      <c r="S4111" s="7">
        <v>3</v>
      </c>
      <c r="T4111" s="7">
        <v>2021</v>
      </c>
      <c r="U4111" s="7">
        <v>1</v>
      </c>
      <c r="Y4111" t="b">
        <v>1</v>
      </c>
      <c r="Z4111" t="b">
        <v>1</v>
      </c>
      <c r="AB4111">
        <v>6</v>
      </c>
      <c r="AC4111" t="b">
        <v>0</v>
      </c>
      <c r="AD4111" t="b">
        <v>1</v>
      </c>
      <c r="AE4111" t="b">
        <v>0</v>
      </c>
      <c r="AF4111" t="b">
        <v>1</v>
      </c>
      <c r="AG4111" s="11">
        <v>44265</v>
      </c>
      <c r="AI4111" s="12">
        <f>IF(OR(AG4111="",AH4111=""),"",AH4111-AG4111)</f>
        <v/>
      </c>
      <c r="AJ4111" s="13">
        <f>IF(OR(AI4111="",AA4111=""),"",AI4111=AA4111)</f>
        <v/>
      </c>
      <c r="AK4111" s="13">
        <f>IF(AI4111="","",AI4111&gt;60)</f>
        <v/>
      </c>
      <c r="AL4111" s="13" t="b">
        <f>IF(OR(Y4111=TRUE,AH4111=""),TRUE,FALSE)</f>
        <v>1</v>
      </c>
      <c r="AM4111" s="13">
        <f>IF(AI4111="","",AI4111&lt;0)</f>
        <v/>
      </c>
      <c r="AN4111" s="13" t="str">
        <f>IF(AH4111="","No inspection date",IF(AI4111&lt;0,"Negative chronology",IF(AI4111&lt;=30,"0-30",IF(AI4111&lt;=60,"31-60",IF(AI4111&lt;=90,"61-90",IF(AI4111&lt;=180,"91-180","181+"))))))</f>
        <v>No inspection date</v>
      </c>
      <c r="AO4111" s="13" t="str">
        <f>IF(OR(ISNUMBER(SEARCH("COMPLETED",K4111)),ISNUMBER(SEARCH("CLOSED",K4111))),"Closed/Completed","Other Active/Issued")</f>
        <v>Closed/Completed</v>
      </c>
    </row>
    <row r="4112" spans="1:41">
      <c r="A4112" t="s">
        <v>20454</v>
      </c>
      <c r="B4112" t="s">
        <v>87</v>
      </c>
      <c r="C4112" t="s">
        <v>87</v>
      </c>
      <c r="D4112" t="s">
        <v>88</v>
      </c>
      <c r="F4112" t="s">
        <v>20455</v>
      </c>
      <c r="G4112" t="s">
        <v>10725</v>
      </c>
      <c r="H4112" t="s">
        <v>20450</v>
      </c>
      <c r="I4112" t="s">
        <v>13776</v>
      </c>
      <c r="J4112" t="s">
        <v>137</v>
      </c>
      <c r="K4112" t="s">
        <v>93</v>
      </c>
      <c r="L4112" t="s">
        <v>93</v>
      </c>
      <c r="M4112" t="s">
        <v>20456</v>
      </c>
      <c r="N4112" s="9">
        <v>98122</v>
      </c>
      <c r="O4112" t="s">
        <v>20457</v>
      </c>
      <c r="P4112" s="10">
        <v>47.61614969</v>
      </c>
      <c r="Q4112" s="10">
        <v>-122.2899452</v>
      </c>
      <c r="R4112" t="s">
        <v>20458</v>
      </c>
      <c r="S4112" s="7">
        <v>3</v>
      </c>
      <c r="T4112" s="7">
        <v>2021</v>
      </c>
      <c r="U4112" s="7">
        <v>1</v>
      </c>
      <c r="V4112">
        <v>4</v>
      </c>
      <c r="W4112">
        <v>2021</v>
      </c>
      <c r="X4112">
        <v>2</v>
      </c>
      <c r="Y4112" t="b">
        <v>0</v>
      </c>
      <c r="Z4112" t="b">
        <v>0</v>
      </c>
      <c r="AA4112">
        <v>44</v>
      </c>
      <c r="AB4112">
        <v>3</v>
      </c>
      <c r="AC4112" t="b">
        <v>0</v>
      </c>
      <c r="AD4112" t="b">
        <v>1</v>
      </c>
      <c r="AE4112" t="b">
        <v>0</v>
      </c>
      <c r="AF4112" t="b">
        <v>1</v>
      </c>
      <c r="AG4112" s="11">
        <v>44265</v>
      </c>
      <c r="AH4112" s="11">
        <v>44309</v>
      </c>
      <c r="AI4112" s="12">
        <f>IF(OR(AG4112="",AH4112=""),"",AH4112-AG4112)</f>
        <v>44.0</v>
      </c>
      <c r="AJ4112" s="13" t="b">
        <f>IF(OR(AI4112="",AA4112=""),"",AI4112=AA4112)</f>
        <v>1</v>
      </c>
      <c r="AK4112" s="13" t="b">
        <f>IF(AI4112="","",AI4112&gt;60)</f>
        <v>0</v>
      </c>
      <c r="AL4112" s="13" t="b">
        <f>IF(OR(Y4112=TRUE,AH4112=""),TRUE,FALSE)</f>
        <v>0</v>
      </c>
      <c r="AM4112" s="13" t="b">
        <f>IF(AI4112="","",AI4112&lt;0)</f>
        <v>0</v>
      </c>
      <c r="AN4112" s="13" t="str">
        <f>IF(AH4112="","No inspection date",IF(AI4112&lt;0,"Negative chronology",IF(AI4112&lt;=30,"0-30",IF(AI4112&lt;=60,"31-60",IF(AI4112&lt;=90,"61-90",IF(AI4112&lt;=180,"91-180","181+"))))))</f>
        <v>31-60</v>
      </c>
      <c r="AO4112" s="13" t="str">
        <f>IF(OR(ISNUMBER(SEARCH("COMPLETED",K4112)),ISNUMBER(SEARCH("CLOSED",K4112))),"Closed/Completed","Other Active/Issued")</f>
        <v>Closed/Completed</v>
      </c>
    </row>
    <row r="4113" spans="1:41">
      <c r="A4113" t="s">
        <v>20459</v>
      </c>
      <c r="B4113" t="s">
        <v>87</v>
      </c>
      <c r="C4113" t="s">
        <v>87</v>
      </c>
      <c r="D4113" t="s">
        <v>88</v>
      </c>
      <c r="F4113" t="s">
        <v>20460</v>
      </c>
      <c r="G4113" t="s">
        <v>20461</v>
      </c>
      <c r="H4113" t="s">
        <v>20450</v>
      </c>
      <c r="I4113" t="s">
        <v>1310</v>
      </c>
      <c r="J4113" t="s">
        <v>137</v>
      </c>
      <c r="K4113" t="s">
        <v>93</v>
      </c>
      <c r="L4113" t="s">
        <v>93</v>
      </c>
      <c r="M4113" t="s">
        <v>20462</v>
      </c>
      <c r="N4113" s="9">
        <v>98144</v>
      </c>
      <c r="O4113" t="s">
        <v>20463</v>
      </c>
      <c r="P4113" s="10">
        <v>47.57430057</v>
      </c>
      <c r="Q4113" s="10">
        <v>-122.30147469</v>
      </c>
      <c r="R4113" t="s">
        <v>20464</v>
      </c>
      <c r="S4113" s="7">
        <v>3</v>
      </c>
      <c r="T4113" s="7">
        <v>2021</v>
      </c>
      <c r="U4113" s="7">
        <v>1</v>
      </c>
      <c r="V4113">
        <v>9</v>
      </c>
      <c r="W4113">
        <v>2022</v>
      </c>
      <c r="X4113">
        <v>3</v>
      </c>
      <c r="Y4113" t="b">
        <v>0</v>
      </c>
      <c r="Z4113" t="b">
        <v>0</v>
      </c>
      <c r="AA4113">
        <v>552</v>
      </c>
      <c r="AB4113">
        <v>2</v>
      </c>
      <c r="AC4113" t="b">
        <v>0</v>
      </c>
      <c r="AD4113" t="b">
        <v>1</v>
      </c>
      <c r="AE4113" t="b">
        <v>0</v>
      </c>
      <c r="AF4113" t="b">
        <v>1</v>
      </c>
      <c r="AG4113" s="11">
        <v>44265</v>
      </c>
      <c r="AH4113" s="11">
        <v>44817</v>
      </c>
      <c r="AI4113" s="12">
        <f>IF(OR(AG4113="",AH4113=""),"",AH4113-AG4113)</f>
        <v>552.0</v>
      </c>
      <c r="AJ4113" s="13" t="b">
        <f>IF(OR(AI4113="",AA4113=""),"",AI4113=AA4113)</f>
        <v>1</v>
      </c>
      <c r="AK4113" s="13" t="b">
        <f>IF(AI4113="","",AI4113&gt;60)</f>
        <v>1</v>
      </c>
      <c r="AL4113" s="13" t="b">
        <f>IF(OR(Y4113=TRUE,AH4113=""),TRUE,FALSE)</f>
        <v>0</v>
      </c>
      <c r="AM4113" s="13" t="b">
        <f>IF(AI4113="","",AI4113&lt;0)</f>
        <v>0</v>
      </c>
      <c r="AN4113" s="13" t="str">
        <f>IF(AH4113="","No inspection date",IF(AI4113&lt;0,"Negative chronology",IF(AI4113&lt;=30,"0-30",IF(AI4113&lt;=60,"31-60",IF(AI4113&lt;=90,"61-90",IF(AI4113&lt;=180,"91-180","181+"))))))</f>
        <v>181+</v>
      </c>
      <c r="AO4113" s="13" t="str">
        <f>IF(OR(ISNUMBER(SEARCH("COMPLETED",K4113)),ISNUMBER(SEARCH("CLOSED",K4113))),"Closed/Completed","Other Active/Issued")</f>
        <v>Closed/Completed</v>
      </c>
    </row>
    <row r="4114" spans="1:41">
      <c r="A4114" t="s">
        <v>20465</v>
      </c>
      <c r="B4114" t="s">
        <v>87</v>
      </c>
      <c r="C4114" t="s">
        <v>87</v>
      </c>
      <c r="D4114" t="s">
        <v>88</v>
      </c>
      <c r="H4114" t="s">
        <v>19225</v>
      </c>
      <c r="K4114" t="s">
        <v>93</v>
      </c>
      <c r="L4114" t="s">
        <v>93</v>
      </c>
      <c r="M4114" t="s">
        <v>7609</v>
      </c>
      <c r="N4114" s="9">
        <v>98103</v>
      </c>
      <c r="O4114" t="s">
        <v>20466</v>
      </c>
      <c r="P4114" s="10">
        <v>47.67808238</v>
      </c>
      <c r="Q4114" s="10">
        <v>-122.34601568</v>
      </c>
      <c r="R4114" t="s">
        <v>7611</v>
      </c>
      <c r="S4114" s="7">
        <v>3</v>
      </c>
      <c r="T4114" s="7">
        <v>2021</v>
      </c>
      <c r="U4114" s="7">
        <v>1</v>
      </c>
      <c r="Y4114" t="b">
        <v>1</v>
      </c>
      <c r="Z4114" t="b">
        <v>1</v>
      </c>
      <c r="AB4114">
        <v>6</v>
      </c>
      <c r="AC4114" t="b">
        <v>0</v>
      </c>
      <c r="AD4114" t="b">
        <v>1</v>
      </c>
      <c r="AE4114" t="b">
        <v>0</v>
      </c>
      <c r="AF4114" t="b">
        <v>1</v>
      </c>
      <c r="AG4114" s="11">
        <v>44266</v>
      </c>
      <c r="AI4114" s="12">
        <f>IF(OR(AG4114="",AH4114=""),"",AH4114-AG4114)</f>
        <v/>
      </c>
      <c r="AJ4114" s="13">
        <f>IF(OR(AI4114="",AA4114=""),"",AI4114=AA4114)</f>
        <v/>
      </c>
      <c r="AK4114" s="13">
        <f>IF(AI4114="","",AI4114&gt;60)</f>
        <v/>
      </c>
      <c r="AL4114" s="13" t="b">
        <f>IF(OR(Y4114=TRUE,AH4114=""),TRUE,FALSE)</f>
        <v>1</v>
      </c>
      <c r="AM4114" s="13">
        <f>IF(AI4114="","",AI4114&lt;0)</f>
        <v/>
      </c>
      <c r="AN4114" s="13" t="str">
        <f>IF(AH4114="","No inspection date",IF(AI4114&lt;0,"Negative chronology",IF(AI4114&lt;=30,"0-30",IF(AI4114&lt;=60,"31-60",IF(AI4114&lt;=90,"61-90",IF(AI4114&lt;=180,"91-180","181+"))))))</f>
        <v>No inspection date</v>
      </c>
      <c r="AO4114" s="13" t="str">
        <f>IF(OR(ISNUMBER(SEARCH("COMPLETED",K4114)),ISNUMBER(SEARCH("CLOSED",K4114))),"Closed/Completed","Other Active/Issued")</f>
        <v>Closed/Completed</v>
      </c>
    </row>
    <row r="4115" spans="1:41">
      <c r="A4115" t="s">
        <v>20467</v>
      </c>
      <c r="B4115" t="s">
        <v>87</v>
      </c>
      <c r="C4115" t="s">
        <v>87</v>
      </c>
      <c r="D4115" t="s">
        <v>88</v>
      </c>
      <c r="H4115" t="s">
        <v>19225</v>
      </c>
      <c r="K4115" t="s">
        <v>93</v>
      </c>
      <c r="L4115" t="s">
        <v>93</v>
      </c>
      <c r="M4115" t="s">
        <v>15844</v>
      </c>
      <c r="N4115" s="9">
        <v>98106</v>
      </c>
      <c r="O4115" t="s">
        <v>20468</v>
      </c>
      <c r="P4115" s="10">
        <v>47.52573095</v>
      </c>
      <c r="Q4115" s="10">
        <v>-122.35676389</v>
      </c>
      <c r="R4115" t="s">
        <v>15846</v>
      </c>
      <c r="S4115" s="7">
        <v>3</v>
      </c>
      <c r="T4115" s="7">
        <v>2021</v>
      </c>
      <c r="U4115" s="7">
        <v>1</v>
      </c>
      <c r="Y4115" t="b">
        <v>1</v>
      </c>
      <c r="Z4115" t="b">
        <v>1</v>
      </c>
      <c r="AB4115">
        <v>1</v>
      </c>
      <c r="AC4115" t="b">
        <v>0</v>
      </c>
      <c r="AD4115" t="b">
        <v>1</v>
      </c>
      <c r="AE4115" t="b">
        <v>0</v>
      </c>
      <c r="AF4115" t="b">
        <v>1</v>
      </c>
      <c r="AG4115" s="11">
        <v>44266</v>
      </c>
      <c r="AI4115" s="12">
        <f>IF(OR(AG4115="",AH4115=""),"",AH4115-AG4115)</f>
        <v/>
      </c>
      <c r="AJ4115" s="13">
        <f>IF(OR(AI4115="",AA4115=""),"",AI4115=AA4115)</f>
        <v/>
      </c>
      <c r="AK4115" s="13">
        <f>IF(AI4115="","",AI4115&gt;60)</f>
        <v/>
      </c>
      <c r="AL4115" s="13" t="b">
        <f>IF(OR(Y4115=TRUE,AH4115=""),TRUE,FALSE)</f>
        <v>1</v>
      </c>
      <c r="AM4115" s="13">
        <f>IF(AI4115="","",AI4115&lt;0)</f>
        <v/>
      </c>
      <c r="AN4115" s="13" t="str">
        <f>IF(AH4115="","No inspection date",IF(AI4115&lt;0,"Negative chronology",IF(AI4115&lt;=30,"0-30",IF(AI4115&lt;=60,"31-60",IF(AI4115&lt;=90,"61-90",IF(AI4115&lt;=180,"91-180","181+"))))))</f>
        <v>No inspection date</v>
      </c>
      <c r="AO4115" s="13" t="str">
        <f>IF(OR(ISNUMBER(SEARCH("COMPLETED",K4115)),ISNUMBER(SEARCH("CLOSED",K4115))),"Closed/Completed","Other Active/Issued")</f>
        <v>Closed/Completed</v>
      </c>
    </row>
    <row r="4116" spans="1:41">
      <c r="A4116" t="s">
        <v>20469</v>
      </c>
      <c r="B4116" t="s">
        <v>87</v>
      </c>
      <c r="C4116" t="s">
        <v>87</v>
      </c>
      <c r="D4116" t="s">
        <v>88</v>
      </c>
      <c r="F4116" t="s">
        <v>20470</v>
      </c>
      <c r="G4116" t="s">
        <v>20471</v>
      </c>
      <c r="H4116" t="s">
        <v>19225</v>
      </c>
      <c r="K4116" t="s">
        <v>93</v>
      </c>
      <c r="L4116" t="s">
        <v>93</v>
      </c>
      <c r="M4116" t="s">
        <v>19170</v>
      </c>
      <c r="N4116" s="9">
        <v>98107</v>
      </c>
      <c r="O4116" t="s">
        <v>20472</v>
      </c>
      <c r="P4116" s="10">
        <v>47.6731456</v>
      </c>
      <c r="Q4116" s="10">
        <v>-122.39809788</v>
      </c>
      <c r="R4116" t="s">
        <v>19172</v>
      </c>
      <c r="S4116" s="7">
        <v>3</v>
      </c>
      <c r="T4116" s="7">
        <v>2021</v>
      </c>
      <c r="U4116" s="7">
        <v>1</v>
      </c>
      <c r="Y4116" t="b">
        <v>1</v>
      </c>
      <c r="Z4116" t="b">
        <v>1</v>
      </c>
      <c r="AB4116">
        <v>6</v>
      </c>
      <c r="AC4116" t="b">
        <v>0</v>
      </c>
      <c r="AD4116" t="b">
        <v>1</v>
      </c>
      <c r="AE4116" t="b">
        <v>0</v>
      </c>
      <c r="AF4116" t="b">
        <v>1</v>
      </c>
      <c r="AG4116" s="11">
        <v>44266</v>
      </c>
      <c r="AI4116" s="12">
        <f>IF(OR(AG4116="",AH4116=""),"",AH4116-AG4116)</f>
        <v/>
      </c>
      <c r="AJ4116" s="13">
        <f>IF(OR(AI4116="",AA4116=""),"",AI4116=AA4116)</f>
        <v/>
      </c>
      <c r="AK4116" s="13">
        <f>IF(AI4116="","",AI4116&gt;60)</f>
        <v/>
      </c>
      <c r="AL4116" s="13" t="b">
        <f>IF(OR(Y4116=TRUE,AH4116=""),TRUE,FALSE)</f>
        <v>1</v>
      </c>
      <c r="AM4116" s="13">
        <f>IF(AI4116="","",AI4116&lt;0)</f>
        <v/>
      </c>
      <c r="AN4116" s="13" t="str">
        <f>IF(AH4116="","No inspection date",IF(AI4116&lt;0,"Negative chronology",IF(AI4116&lt;=30,"0-30",IF(AI4116&lt;=60,"31-60",IF(AI4116&lt;=90,"61-90",IF(AI4116&lt;=180,"91-180","181+"))))))</f>
        <v>No inspection date</v>
      </c>
      <c r="AO4116" s="13" t="str">
        <f>IF(OR(ISNUMBER(SEARCH("COMPLETED",K4116)),ISNUMBER(SEARCH("CLOSED",K4116))),"Closed/Completed","Other Active/Issued")</f>
        <v>Closed/Completed</v>
      </c>
    </row>
    <row r="4117" spans="1:41">
      <c r="A4117" t="s">
        <v>20473</v>
      </c>
      <c r="B4117" t="s">
        <v>87</v>
      </c>
      <c r="C4117" t="s">
        <v>87</v>
      </c>
      <c r="D4117" t="s">
        <v>88</v>
      </c>
      <c r="F4117" t="s">
        <v>20474</v>
      </c>
      <c r="H4117" t="s">
        <v>19225</v>
      </c>
      <c r="K4117" t="s">
        <v>93</v>
      </c>
      <c r="L4117" t="s">
        <v>93</v>
      </c>
      <c r="M4117" t="s">
        <v>20475</v>
      </c>
      <c r="N4117" s="9">
        <v>98103</v>
      </c>
      <c r="O4117" t="s">
        <v>20476</v>
      </c>
      <c r="P4117" s="10">
        <v>47.66448188</v>
      </c>
      <c r="Q4117" s="10">
        <v>-122.34633143</v>
      </c>
      <c r="R4117" t="s">
        <v>20477</v>
      </c>
      <c r="S4117" s="7">
        <v>3</v>
      </c>
      <c r="T4117" s="7">
        <v>2021</v>
      </c>
      <c r="U4117" s="7">
        <v>1</v>
      </c>
      <c r="Y4117" t="b">
        <v>1</v>
      </c>
      <c r="Z4117" t="b">
        <v>1</v>
      </c>
      <c r="AB4117">
        <v>4</v>
      </c>
      <c r="AC4117" t="b">
        <v>0</v>
      </c>
      <c r="AD4117" t="b">
        <v>1</v>
      </c>
      <c r="AE4117" t="b">
        <v>0</v>
      </c>
      <c r="AF4117" t="b">
        <v>1</v>
      </c>
      <c r="AG4117" s="11">
        <v>44266</v>
      </c>
      <c r="AI4117" s="12">
        <f>IF(OR(AG4117="",AH4117=""),"",AH4117-AG4117)</f>
        <v/>
      </c>
      <c r="AJ4117" s="13">
        <f>IF(OR(AI4117="",AA4117=""),"",AI4117=AA4117)</f>
        <v/>
      </c>
      <c r="AK4117" s="13">
        <f>IF(AI4117="","",AI4117&gt;60)</f>
        <v/>
      </c>
      <c r="AL4117" s="13" t="b">
        <f>IF(OR(Y4117=TRUE,AH4117=""),TRUE,FALSE)</f>
        <v>1</v>
      </c>
      <c r="AM4117" s="13">
        <f>IF(AI4117="","",AI4117&lt;0)</f>
        <v/>
      </c>
      <c r="AN4117" s="13" t="str">
        <f>IF(AH4117="","No inspection date",IF(AI4117&lt;0,"Negative chronology",IF(AI4117&lt;=30,"0-30",IF(AI4117&lt;=60,"31-60",IF(AI4117&lt;=90,"61-90",IF(AI4117&lt;=180,"91-180","181+"))))))</f>
        <v>No inspection date</v>
      </c>
      <c r="AO4117" s="13" t="str">
        <f>IF(OR(ISNUMBER(SEARCH("COMPLETED",K4117)),ISNUMBER(SEARCH("CLOSED",K4117))),"Closed/Completed","Other Active/Issued")</f>
        <v>Closed/Completed</v>
      </c>
    </row>
    <row r="4118" spans="1:41">
      <c r="A4118" t="s">
        <v>20478</v>
      </c>
      <c r="B4118" t="s">
        <v>87</v>
      </c>
      <c r="C4118" t="s">
        <v>87</v>
      </c>
      <c r="D4118" t="s">
        <v>88</v>
      </c>
      <c r="F4118" t="s">
        <v>20479</v>
      </c>
      <c r="H4118" t="s">
        <v>19225</v>
      </c>
      <c r="I4118" t="s">
        <v>19431</v>
      </c>
      <c r="J4118" t="s">
        <v>93</v>
      </c>
      <c r="K4118" t="s">
        <v>93</v>
      </c>
      <c r="L4118" t="s">
        <v>93</v>
      </c>
      <c r="M4118" t="s">
        <v>20480</v>
      </c>
      <c r="N4118" s="9">
        <v>98105</v>
      </c>
      <c r="O4118" t="s">
        <v>20481</v>
      </c>
      <c r="P4118" s="10">
        <v>47.66503385</v>
      </c>
      <c r="Q4118" s="10">
        <v>-122.31281902</v>
      </c>
      <c r="R4118" t="s">
        <v>20482</v>
      </c>
      <c r="S4118" s="7">
        <v>3</v>
      </c>
      <c r="T4118" s="7">
        <v>2021</v>
      </c>
      <c r="U4118" s="7">
        <v>1</v>
      </c>
      <c r="V4118">
        <v>3</v>
      </c>
      <c r="W4118">
        <v>2021</v>
      </c>
      <c r="X4118">
        <v>1</v>
      </c>
      <c r="Y4118" t="b">
        <v>0</v>
      </c>
      <c r="Z4118" t="b">
        <v>0</v>
      </c>
      <c r="AA4118">
        <v>20</v>
      </c>
      <c r="AB4118">
        <v>4</v>
      </c>
      <c r="AC4118" t="b">
        <v>0</v>
      </c>
      <c r="AD4118" t="b">
        <v>1</v>
      </c>
      <c r="AE4118" t="b">
        <v>0</v>
      </c>
      <c r="AF4118" t="b">
        <v>1</v>
      </c>
      <c r="AG4118" s="11">
        <v>44266</v>
      </c>
      <c r="AH4118" s="11">
        <v>44286</v>
      </c>
      <c r="AI4118" s="12">
        <f>IF(OR(AG4118="",AH4118=""),"",AH4118-AG4118)</f>
        <v>20.0</v>
      </c>
      <c r="AJ4118" s="13" t="b">
        <f>IF(OR(AI4118="",AA4118=""),"",AI4118=AA4118)</f>
        <v>1</v>
      </c>
      <c r="AK4118" s="13" t="b">
        <f>IF(AI4118="","",AI4118&gt;60)</f>
        <v>0</v>
      </c>
      <c r="AL4118" s="13" t="b">
        <f>IF(OR(Y4118=TRUE,AH4118=""),TRUE,FALSE)</f>
        <v>0</v>
      </c>
      <c r="AM4118" s="13" t="b">
        <f>IF(AI4118="","",AI4118&lt;0)</f>
        <v>0</v>
      </c>
      <c r="AN4118" s="13" t="str">
        <f>IF(AH4118="","No inspection date",IF(AI4118&lt;0,"Negative chronology",IF(AI4118&lt;=30,"0-30",IF(AI4118&lt;=60,"31-60",IF(AI4118&lt;=90,"61-90",IF(AI4118&lt;=180,"91-180","181+"))))))</f>
        <v>0-30</v>
      </c>
      <c r="AO4118" s="13" t="str">
        <f>IF(OR(ISNUMBER(SEARCH("COMPLETED",K4118)),ISNUMBER(SEARCH("CLOSED",K4118))),"Closed/Completed","Other Active/Issued")</f>
        <v>Closed/Completed</v>
      </c>
    </row>
    <row r="4119" spans="1:41">
      <c r="A4119" t="s">
        <v>20483</v>
      </c>
      <c r="B4119" t="s">
        <v>87</v>
      </c>
      <c r="C4119" t="s">
        <v>87</v>
      </c>
      <c r="D4119" t="s">
        <v>88</v>
      </c>
      <c r="F4119" t="s">
        <v>20484</v>
      </c>
      <c r="G4119" t="s">
        <v>20485</v>
      </c>
      <c r="H4119" t="s">
        <v>11039</v>
      </c>
      <c r="I4119" t="s">
        <v>17931</v>
      </c>
      <c r="J4119" t="s">
        <v>93</v>
      </c>
      <c r="K4119" t="s">
        <v>93</v>
      </c>
      <c r="L4119" t="s">
        <v>93</v>
      </c>
      <c r="M4119" t="s">
        <v>20486</v>
      </c>
      <c r="N4119" s="9">
        <v>98103</v>
      </c>
      <c r="O4119" t="s">
        <v>20487</v>
      </c>
      <c r="P4119" s="10">
        <v>47.69438112</v>
      </c>
      <c r="Q4119" s="10">
        <v>-122.35297628</v>
      </c>
      <c r="R4119" t="s">
        <v>20488</v>
      </c>
      <c r="S4119" s="7">
        <v>3</v>
      </c>
      <c r="T4119" s="7">
        <v>2021</v>
      </c>
      <c r="U4119" s="7">
        <v>1</v>
      </c>
      <c r="V4119">
        <v>7</v>
      </c>
      <c r="W4119">
        <v>2021</v>
      </c>
      <c r="X4119">
        <v>3</v>
      </c>
      <c r="Y4119" t="b">
        <v>0</v>
      </c>
      <c r="Z4119" t="b">
        <v>0</v>
      </c>
      <c r="AA4119">
        <v>139</v>
      </c>
      <c r="AB4119">
        <v>5</v>
      </c>
      <c r="AC4119" t="b">
        <v>0</v>
      </c>
      <c r="AD4119" t="b">
        <v>1</v>
      </c>
      <c r="AE4119" t="b">
        <v>0</v>
      </c>
      <c r="AF4119" t="b">
        <v>1</v>
      </c>
      <c r="AG4119" s="11">
        <v>44267</v>
      </c>
      <c r="AH4119" s="11">
        <v>44406</v>
      </c>
      <c r="AI4119" s="12">
        <f>IF(OR(AG4119="",AH4119=""),"",AH4119-AG4119)</f>
        <v>139.0</v>
      </c>
      <c r="AJ4119" s="13" t="b">
        <f>IF(OR(AI4119="",AA4119=""),"",AI4119=AA4119)</f>
        <v>1</v>
      </c>
      <c r="AK4119" s="13" t="b">
        <f>IF(AI4119="","",AI4119&gt;60)</f>
        <v>1</v>
      </c>
      <c r="AL4119" s="13" t="b">
        <f>IF(OR(Y4119=TRUE,AH4119=""),TRUE,FALSE)</f>
        <v>0</v>
      </c>
      <c r="AM4119" s="13" t="b">
        <f>IF(AI4119="","",AI4119&lt;0)</f>
        <v>0</v>
      </c>
      <c r="AN4119" s="13" t="str">
        <f>IF(AH4119="","No inspection date",IF(AI4119&lt;0,"Negative chronology",IF(AI4119&lt;=30,"0-30",IF(AI4119&lt;=60,"31-60",IF(AI4119&lt;=90,"61-90",IF(AI4119&lt;=180,"91-180","181+"))))))</f>
        <v>91-180</v>
      </c>
      <c r="AO4119" s="13" t="str">
        <f>IF(OR(ISNUMBER(SEARCH("COMPLETED",K4119)),ISNUMBER(SEARCH("CLOSED",K4119))),"Closed/Completed","Other Active/Issued")</f>
        <v>Closed/Completed</v>
      </c>
    </row>
    <row r="4120" spans="1:41">
      <c r="A4120" t="s">
        <v>20489</v>
      </c>
      <c r="B4120" t="s">
        <v>87</v>
      </c>
      <c r="C4120" t="s">
        <v>87</v>
      </c>
      <c r="D4120" t="s">
        <v>88</v>
      </c>
      <c r="F4120" t="s">
        <v>20490</v>
      </c>
      <c r="G4120" t="s">
        <v>20491</v>
      </c>
      <c r="H4120" t="s">
        <v>11039</v>
      </c>
      <c r="I4120" t="s">
        <v>20440</v>
      </c>
      <c r="J4120" t="s">
        <v>93</v>
      </c>
      <c r="K4120" t="s">
        <v>93</v>
      </c>
      <c r="L4120" t="s">
        <v>93</v>
      </c>
      <c r="M4120" t="s">
        <v>20492</v>
      </c>
      <c r="N4120" s="9">
        <v>98107</v>
      </c>
      <c r="O4120" t="s">
        <v>20493</v>
      </c>
      <c r="P4120" s="10">
        <v>47.6734345</v>
      </c>
      <c r="Q4120" s="10">
        <v>-122.36040931</v>
      </c>
      <c r="R4120" t="s">
        <v>20494</v>
      </c>
      <c r="S4120" s="7">
        <v>3</v>
      </c>
      <c r="T4120" s="7">
        <v>2021</v>
      </c>
      <c r="U4120" s="7">
        <v>1</v>
      </c>
      <c r="V4120">
        <v>3</v>
      </c>
      <c r="W4120">
        <v>2021</v>
      </c>
      <c r="X4120">
        <v>1</v>
      </c>
      <c r="Y4120" t="b">
        <v>0</v>
      </c>
      <c r="Z4120" t="b">
        <v>0</v>
      </c>
      <c r="AA4120">
        <v>3</v>
      </c>
      <c r="AB4120">
        <v>6</v>
      </c>
      <c r="AC4120" t="b">
        <v>0</v>
      </c>
      <c r="AD4120" t="b">
        <v>1</v>
      </c>
      <c r="AE4120" t="b">
        <v>0</v>
      </c>
      <c r="AF4120" t="b">
        <v>1</v>
      </c>
      <c r="AG4120" s="11">
        <v>44267</v>
      </c>
      <c r="AH4120" s="11">
        <v>44270</v>
      </c>
      <c r="AI4120" s="12">
        <f>IF(OR(AG4120="",AH4120=""),"",AH4120-AG4120)</f>
        <v>3.0</v>
      </c>
      <c r="AJ4120" s="13" t="b">
        <f>IF(OR(AI4120="",AA4120=""),"",AI4120=AA4120)</f>
        <v>1</v>
      </c>
      <c r="AK4120" s="13" t="b">
        <f>IF(AI4120="","",AI4120&gt;60)</f>
        <v>0</v>
      </c>
      <c r="AL4120" s="13" t="b">
        <f>IF(OR(Y4120=TRUE,AH4120=""),TRUE,FALSE)</f>
        <v>0</v>
      </c>
      <c r="AM4120" s="13" t="b">
        <f>IF(AI4120="","",AI4120&lt;0)</f>
        <v>0</v>
      </c>
      <c r="AN4120" s="13" t="str">
        <f>IF(AH4120="","No inspection date",IF(AI4120&lt;0,"Negative chronology",IF(AI4120&lt;=30,"0-30",IF(AI4120&lt;=60,"31-60",IF(AI4120&lt;=90,"61-90",IF(AI4120&lt;=180,"91-180","181+"))))))</f>
        <v>0-30</v>
      </c>
      <c r="AO4120" s="13" t="str">
        <f>IF(OR(ISNUMBER(SEARCH("COMPLETED",K4120)),ISNUMBER(SEARCH("CLOSED",K4120))),"Closed/Completed","Other Active/Issued")</f>
        <v>Closed/Completed</v>
      </c>
    </row>
    <row r="4121" spans="1:41">
      <c r="A4121" t="s">
        <v>20495</v>
      </c>
      <c r="B4121" t="s">
        <v>87</v>
      </c>
      <c r="C4121" t="s">
        <v>87</v>
      </c>
      <c r="D4121" t="s">
        <v>88</v>
      </c>
      <c r="F4121" t="s">
        <v>20496</v>
      </c>
      <c r="G4121" t="s">
        <v>20497</v>
      </c>
      <c r="H4121" t="s">
        <v>20440</v>
      </c>
      <c r="I4121" t="s">
        <v>1338</v>
      </c>
      <c r="J4121" t="s">
        <v>205</v>
      </c>
      <c r="K4121" t="s">
        <v>778</v>
      </c>
      <c r="L4121" t="s">
        <v>778</v>
      </c>
      <c r="M4121" t="s">
        <v>20498</v>
      </c>
      <c r="N4121" s="9">
        <v>98136</v>
      </c>
      <c r="O4121" t="s">
        <v>20499</v>
      </c>
      <c r="P4121" s="10">
        <v>47.54783786</v>
      </c>
      <c r="Q4121" s="10">
        <v>-122.39721773</v>
      </c>
      <c r="R4121" t="s">
        <v>20500</v>
      </c>
      <c r="S4121" s="7">
        <v>3</v>
      </c>
      <c r="T4121" s="7">
        <v>2021</v>
      </c>
      <c r="U4121" s="7">
        <v>1</v>
      </c>
      <c r="V4121">
        <v>10</v>
      </c>
      <c r="W4121">
        <v>2023</v>
      </c>
      <c r="X4121">
        <v>4</v>
      </c>
      <c r="Y4121" t="b">
        <v>0</v>
      </c>
      <c r="Z4121" t="b">
        <v>0</v>
      </c>
      <c r="AA4121">
        <v>955</v>
      </c>
      <c r="AB4121">
        <v>1</v>
      </c>
      <c r="AC4121" t="b">
        <v>0</v>
      </c>
      <c r="AD4121" t="b">
        <v>1</v>
      </c>
      <c r="AE4121" t="b">
        <v>0</v>
      </c>
      <c r="AF4121" t="b">
        <v>1</v>
      </c>
      <c r="AG4121" s="11">
        <v>44270</v>
      </c>
      <c r="AH4121" s="11">
        <v>45225</v>
      </c>
      <c r="AI4121" s="12">
        <f>IF(OR(AG4121="",AH4121=""),"",AH4121-AG4121)</f>
        <v>955.0</v>
      </c>
      <c r="AJ4121" s="13" t="b">
        <f>IF(OR(AI4121="",AA4121=""),"",AI4121=AA4121)</f>
        <v>1</v>
      </c>
      <c r="AK4121" s="13" t="b">
        <f>IF(AI4121="","",AI4121&gt;60)</f>
        <v>1</v>
      </c>
      <c r="AL4121" s="13" t="b">
        <f>IF(OR(Y4121=TRUE,AH4121=""),TRUE,FALSE)</f>
        <v>0</v>
      </c>
      <c r="AM4121" s="13" t="b">
        <f>IF(AI4121="","",AI4121&lt;0)</f>
        <v>0</v>
      </c>
      <c r="AN4121" s="13" t="str">
        <f>IF(AH4121="","No inspection date",IF(AI4121&lt;0,"Negative chronology",IF(AI4121&lt;=30,"0-30",IF(AI4121&lt;=60,"31-60",IF(AI4121&lt;=90,"61-90",IF(AI4121&lt;=180,"91-180","181+"))))))</f>
        <v>181+</v>
      </c>
      <c r="AO4121" s="13" t="str">
        <f>IF(OR(ISNUMBER(SEARCH("COMPLETED",K4121)),ISNUMBER(SEARCH("CLOSED",K4121))),"Closed/Completed","Other Active/Issued")</f>
        <v>Other Active/Issued</v>
      </c>
    </row>
    <row r="4122" spans="1:41">
      <c r="A4122" t="s">
        <v>20501</v>
      </c>
      <c r="B4122" t="s">
        <v>87</v>
      </c>
      <c r="C4122" t="s">
        <v>87</v>
      </c>
      <c r="D4122" t="s">
        <v>88</v>
      </c>
      <c r="H4122" t="s">
        <v>7665</v>
      </c>
      <c r="I4122" t="s">
        <v>7666</v>
      </c>
      <c r="J4122" t="s">
        <v>137</v>
      </c>
      <c r="K4122" t="s">
        <v>137</v>
      </c>
      <c r="L4122" t="s">
        <v>137</v>
      </c>
      <c r="M4122" t="s">
        <v>1005</v>
      </c>
      <c r="N4122" s="9">
        <v>98103</v>
      </c>
      <c r="O4122" t="s">
        <v>20502</v>
      </c>
      <c r="P4122" s="10">
        <v>47.68506623</v>
      </c>
      <c r="Q4122" s="10">
        <v>-122.35504409</v>
      </c>
      <c r="R4122" t="s">
        <v>1007</v>
      </c>
      <c r="S4122" s="7">
        <v>3</v>
      </c>
      <c r="T4122" s="7">
        <v>2021</v>
      </c>
      <c r="U4122" s="7">
        <v>1</v>
      </c>
      <c r="V4122">
        <v>4</v>
      </c>
      <c r="W4122">
        <v>2021</v>
      </c>
      <c r="X4122">
        <v>2</v>
      </c>
      <c r="Y4122" t="b">
        <v>0</v>
      </c>
      <c r="Z4122" t="b">
        <v>0</v>
      </c>
      <c r="AA4122">
        <v>31</v>
      </c>
      <c r="AB4122">
        <v>6</v>
      </c>
      <c r="AC4122" t="b">
        <v>0</v>
      </c>
      <c r="AD4122" t="b">
        <v>1</v>
      </c>
      <c r="AE4122" t="b">
        <v>0</v>
      </c>
      <c r="AF4122" t="b">
        <v>1</v>
      </c>
      <c r="AG4122" s="11">
        <v>44271</v>
      </c>
      <c r="AH4122" s="11">
        <v>44302</v>
      </c>
      <c r="AI4122" s="12">
        <f>IF(OR(AG4122="",AH4122=""),"",AH4122-AG4122)</f>
        <v>31.0</v>
      </c>
      <c r="AJ4122" s="13" t="b">
        <f>IF(OR(AI4122="",AA4122=""),"",AI4122=AA4122)</f>
        <v>1</v>
      </c>
      <c r="AK4122" s="13" t="b">
        <f>IF(AI4122="","",AI4122&gt;60)</f>
        <v>0</v>
      </c>
      <c r="AL4122" s="13" t="b">
        <f>IF(OR(Y4122=TRUE,AH4122=""),TRUE,FALSE)</f>
        <v>0</v>
      </c>
      <c r="AM4122" s="13" t="b">
        <f>IF(AI4122="","",AI4122&lt;0)</f>
        <v>0</v>
      </c>
      <c r="AN4122" s="13" t="str">
        <f>IF(AH4122="","No inspection date",IF(AI4122&lt;0,"Negative chronology",IF(AI4122&lt;=30,"0-30",IF(AI4122&lt;=60,"31-60",IF(AI4122&lt;=90,"61-90",IF(AI4122&lt;=180,"91-180","181+"))))))</f>
        <v>31-60</v>
      </c>
      <c r="AO4122" s="13" t="str">
        <f>IF(OR(ISNUMBER(SEARCH("COMPLETED",K4122)),ISNUMBER(SEARCH("CLOSED",K4122))),"Closed/Completed","Other Active/Issued")</f>
        <v>Other Active/Issued</v>
      </c>
    </row>
    <row r="4123" spans="1:41">
      <c r="A4123" t="s">
        <v>20503</v>
      </c>
      <c r="B4123" t="s">
        <v>87</v>
      </c>
      <c r="C4123" t="s">
        <v>87</v>
      </c>
      <c r="D4123" t="s">
        <v>88</v>
      </c>
      <c r="F4123" t="s">
        <v>20504</v>
      </c>
      <c r="G4123" t="s">
        <v>20505</v>
      </c>
      <c r="H4123" t="s">
        <v>7665</v>
      </c>
      <c r="K4123" t="s">
        <v>93</v>
      </c>
      <c r="L4123" t="s">
        <v>93</v>
      </c>
      <c r="M4123" t="s">
        <v>20506</v>
      </c>
      <c r="N4123" s="9">
        <v>98105</v>
      </c>
      <c r="O4123" t="s">
        <v>20507</v>
      </c>
      <c r="P4123" s="10">
        <v>47.66870913</v>
      </c>
      <c r="Q4123" s="10">
        <v>-122.29358283</v>
      </c>
      <c r="R4123" t="s">
        <v>20508</v>
      </c>
      <c r="S4123" s="7">
        <v>3</v>
      </c>
      <c r="T4123" s="7">
        <v>2021</v>
      </c>
      <c r="U4123" s="7">
        <v>1</v>
      </c>
      <c r="Y4123" t="b">
        <v>1</v>
      </c>
      <c r="Z4123" t="b">
        <v>1</v>
      </c>
      <c r="AB4123">
        <v>4</v>
      </c>
      <c r="AC4123" t="b">
        <v>0</v>
      </c>
      <c r="AD4123" t="b">
        <v>1</v>
      </c>
      <c r="AE4123" t="b">
        <v>0</v>
      </c>
      <c r="AF4123" t="b">
        <v>1</v>
      </c>
      <c r="AG4123" s="11">
        <v>44271</v>
      </c>
      <c r="AI4123" s="12">
        <f>IF(OR(AG4123="",AH4123=""),"",AH4123-AG4123)</f>
        <v/>
      </c>
      <c r="AJ4123" s="13">
        <f>IF(OR(AI4123="",AA4123=""),"",AI4123=AA4123)</f>
        <v/>
      </c>
      <c r="AK4123" s="13">
        <f>IF(AI4123="","",AI4123&gt;60)</f>
        <v/>
      </c>
      <c r="AL4123" s="13" t="b">
        <f>IF(OR(Y4123=TRUE,AH4123=""),TRUE,FALSE)</f>
        <v>1</v>
      </c>
      <c r="AM4123" s="13">
        <f>IF(AI4123="","",AI4123&lt;0)</f>
        <v/>
      </c>
      <c r="AN4123" s="13" t="str">
        <f>IF(AH4123="","No inspection date",IF(AI4123&lt;0,"Negative chronology",IF(AI4123&lt;=30,"0-30",IF(AI4123&lt;=60,"31-60",IF(AI4123&lt;=90,"61-90",IF(AI4123&lt;=180,"91-180","181+"))))))</f>
        <v>No inspection date</v>
      </c>
      <c r="AO4123" s="13" t="str">
        <f>IF(OR(ISNUMBER(SEARCH("COMPLETED",K4123)),ISNUMBER(SEARCH("CLOSED",K4123))),"Closed/Completed","Other Active/Issued")</f>
        <v>Closed/Completed</v>
      </c>
    </row>
    <row r="4124" spans="1:41">
      <c r="A4124" t="s">
        <v>20509</v>
      </c>
      <c r="B4124" t="s">
        <v>87</v>
      </c>
      <c r="C4124" t="s">
        <v>87</v>
      </c>
      <c r="D4124" t="s">
        <v>88</v>
      </c>
      <c r="F4124" t="s">
        <v>20510</v>
      </c>
      <c r="H4124" t="s">
        <v>7665</v>
      </c>
      <c r="I4124" t="s">
        <v>19952</v>
      </c>
      <c r="J4124" t="s">
        <v>137</v>
      </c>
      <c r="K4124" t="s">
        <v>93</v>
      </c>
      <c r="L4124" t="s">
        <v>93</v>
      </c>
      <c r="M4124" t="s">
        <v>20511</v>
      </c>
      <c r="N4124" s="9">
        <v>98105</v>
      </c>
      <c r="O4124" t="s">
        <v>20512</v>
      </c>
      <c r="P4124" s="10">
        <v>47.66658901</v>
      </c>
      <c r="Q4124" s="10">
        <v>-122.30299369</v>
      </c>
      <c r="R4124" t="s">
        <v>20513</v>
      </c>
      <c r="S4124" s="7">
        <v>3</v>
      </c>
      <c r="T4124" s="7">
        <v>2021</v>
      </c>
      <c r="U4124" s="7">
        <v>1</v>
      </c>
      <c r="V4124">
        <v>4</v>
      </c>
      <c r="W4124">
        <v>2021</v>
      </c>
      <c r="X4124">
        <v>2</v>
      </c>
      <c r="Y4124" t="b">
        <v>0</v>
      </c>
      <c r="Z4124" t="b">
        <v>0</v>
      </c>
      <c r="AA4124">
        <v>27</v>
      </c>
      <c r="AB4124">
        <v>4</v>
      </c>
      <c r="AC4124" t="b">
        <v>0</v>
      </c>
      <c r="AD4124" t="b">
        <v>1</v>
      </c>
      <c r="AE4124" t="b">
        <v>0</v>
      </c>
      <c r="AF4124" t="b">
        <v>1</v>
      </c>
      <c r="AG4124" s="11">
        <v>44271</v>
      </c>
      <c r="AH4124" s="11">
        <v>44298</v>
      </c>
      <c r="AI4124" s="12">
        <f>IF(OR(AG4124="",AH4124=""),"",AH4124-AG4124)</f>
        <v>27.0</v>
      </c>
      <c r="AJ4124" s="13" t="b">
        <f>IF(OR(AI4124="",AA4124=""),"",AI4124=AA4124)</f>
        <v>1</v>
      </c>
      <c r="AK4124" s="13" t="b">
        <f>IF(AI4124="","",AI4124&gt;60)</f>
        <v>0</v>
      </c>
      <c r="AL4124" s="13" t="b">
        <f>IF(OR(Y4124=TRUE,AH4124=""),TRUE,FALSE)</f>
        <v>0</v>
      </c>
      <c r="AM4124" s="13" t="b">
        <f>IF(AI4124="","",AI4124&lt;0)</f>
        <v>0</v>
      </c>
      <c r="AN4124" s="13" t="str">
        <f>IF(AH4124="","No inspection date",IF(AI4124&lt;0,"Negative chronology",IF(AI4124&lt;=30,"0-30",IF(AI4124&lt;=60,"31-60",IF(AI4124&lt;=90,"61-90",IF(AI4124&lt;=180,"91-180","181+"))))))</f>
        <v>0-30</v>
      </c>
      <c r="AO4124" s="13" t="str">
        <f>IF(OR(ISNUMBER(SEARCH("COMPLETED",K4124)),ISNUMBER(SEARCH("CLOSED",K4124))),"Closed/Completed","Other Active/Issued")</f>
        <v>Closed/Completed</v>
      </c>
    </row>
    <row r="4125" spans="1:41">
      <c r="A4125" t="s">
        <v>20514</v>
      </c>
      <c r="B4125" t="s">
        <v>87</v>
      </c>
      <c r="C4125" t="s">
        <v>87</v>
      </c>
      <c r="D4125" t="s">
        <v>88</v>
      </c>
      <c r="G4125" t="s">
        <v>5959</v>
      </c>
      <c r="H4125" t="s">
        <v>7665</v>
      </c>
      <c r="I4125" t="s">
        <v>11039</v>
      </c>
      <c r="J4125" t="s">
        <v>93</v>
      </c>
      <c r="K4125" t="s">
        <v>93</v>
      </c>
      <c r="L4125" t="s">
        <v>93</v>
      </c>
      <c r="M4125" t="s">
        <v>7871</v>
      </c>
      <c r="N4125" s="9">
        <v>98125</v>
      </c>
      <c r="O4125" t="s">
        <v>20515</v>
      </c>
      <c r="P4125" s="10">
        <v>47.70438912</v>
      </c>
      <c r="Q4125" s="10">
        <v>-122.29916645</v>
      </c>
      <c r="R4125" t="s">
        <v>7873</v>
      </c>
      <c r="S4125" s="7">
        <v>3</v>
      </c>
      <c r="T4125" s="7">
        <v>2021</v>
      </c>
      <c r="U4125" s="7">
        <v>1</v>
      </c>
      <c r="V4125">
        <v>3</v>
      </c>
      <c r="W4125">
        <v>2021</v>
      </c>
      <c r="X4125">
        <v>1</v>
      </c>
      <c r="Y4125" t="b">
        <v>0</v>
      </c>
      <c r="Z4125" t="b">
        <v>0</v>
      </c>
      <c r="AA4125">
        <v>-4</v>
      </c>
      <c r="AB4125">
        <v>5</v>
      </c>
      <c r="AC4125" t="b">
        <v>0</v>
      </c>
      <c r="AD4125" t="b">
        <v>1</v>
      </c>
      <c r="AE4125" t="b">
        <v>0</v>
      </c>
      <c r="AF4125" t="b">
        <v>1</v>
      </c>
      <c r="AG4125" s="11">
        <v>44271</v>
      </c>
      <c r="AH4125" s="11">
        <v>44267</v>
      </c>
      <c r="AI4125" s="12">
        <f>IF(OR(AG4125="",AH4125=""),"",AH4125-AG4125)</f>
        <v>-4.0</v>
      </c>
      <c r="AJ4125" s="13" t="b">
        <f>IF(OR(AI4125="",AA4125=""),"",AI4125=AA4125)</f>
        <v>1</v>
      </c>
      <c r="AK4125" s="13" t="b">
        <f>IF(AI4125="","",AI4125&gt;60)</f>
        <v>0</v>
      </c>
      <c r="AL4125" s="13" t="b">
        <f>IF(OR(Y4125=TRUE,AH4125=""),TRUE,FALSE)</f>
        <v>0</v>
      </c>
      <c r="AM4125" s="13" t="b">
        <f>IF(AI4125="","",AI4125&lt;0)</f>
        <v>1</v>
      </c>
      <c r="AN4125" s="13" t="str">
        <f>IF(AH4125="","No inspection date",IF(AI4125&lt;0,"Negative chronology",IF(AI4125&lt;=30,"0-30",IF(AI4125&lt;=60,"31-60",IF(AI4125&lt;=90,"61-90",IF(AI4125&lt;=180,"91-180","181+"))))))</f>
        <v>Negative chronology</v>
      </c>
      <c r="AO4125" s="13" t="str">
        <f>IF(OR(ISNUMBER(SEARCH("COMPLETED",K4125)),ISNUMBER(SEARCH("CLOSED",K4125))),"Closed/Completed","Other Active/Issued")</f>
        <v>Closed/Completed</v>
      </c>
    </row>
    <row r="4126" spans="1:41">
      <c r="A4126" t="s">
        <v>20516</v>
      </c>
      <c r="B4126" t="s">
        <v>87</v>
      </c>
      <c r="C4126" t="s">
        <v>87</v>
      </c>
      <c r="D4126" t="s">
        <v>88</v>
      </c>
      <c r="F4126" t="s">
        <v>20517</v>
      </c>
      <c r="G4126" t="s">
        <v>20518</v>
      </c>
      <c r="H4126" t="s">
        <v>7665</v>
      </c>
      <c r="K4126" t="s">
        <v>93</v>
      </c>
      <c r="L4126" t="s">
        <v>93</v>
      </c>
      <c r="M4126" t="s">
        <v>20519</v>
      </c>
      <c r="O4126" t="s">
        <v>20520</v>
      </c>
      <c r="P4126" s="10">
        <v>47.68521233</v>
      </c>
      <c r="Q4126" s="10">
        <v>-122.37514918</v>
      </c>
      <c r="R4126" t="s">
        <v>20521</v>
      </c>
      <c r="S4126" s="7">
        <v>3</v>
      </c>
      <c r="T4126" s="7">
        <v>2021</v>
      </c>
      <c r="U4126" s="7">
        <v>1</v>
      </c>
      <c r="Y4126" t="b">
        <v>1</v>
      </c>
      <c r="Z4126" t="b">
        <v>1</v>
      </c>
      <c r="AB4126">
        <v>6</v>
      </c>
      <c r="AC4126" t="b">
        <v>0</v>
      </c>
      <c r="AD4126" t="b">
        <v>1</v>
      </c>
      <c r="AE4126" t="b">
        <v>0</v>
      </c>
      <c r="AF4126" t="b">
        <v>1</v>
      </c>
      <c r="AG4126" s="11">
        <v>44271</v>
      </c>
      <c r="AI4126" s="12">
        <f>IF(OR(AG4126="",AH4126=""),"",AH4126-AG4126)</f>
        <v/>
      </c>
      <c r="AJ4126" s="13">
        <f>IF(OR(AI4126="",AA4126=""),"",AI4126=AA4126)</f>
        <v/>
      </c>
      <c r="AK4126" s="13">
        <f>IF(AI4126="","",AI4126&gt;60)</f>
        <v/>
      </c>
      <c r="AL4126" s="13" t="b">
        <f>IF(OR(Y4126=TRUE,AH4126=""),TRUE,FALSE)</f>
        <v>1</v>
      </c>
      <c r="AM4126" s="13">
        <f>IF(AI4126="","",AI4126&lt;0)</f>
        <v/>
      </c>
      <c r="AN4126" s="13" t="str">
        <f>IF(AH4126="","No inspection date",IF(AI4126&lt;0,"Negative chronology",IF(AI4126&lt;=30,"0-30",IF(AI4126&lt;=60,"31-60",IF(AI4126&lt;=90,"61-90",IF(AI4126&lt;=180,"91-180","181+"))))))</f>
        <v>No inspection date</v>
      </c>
      <c r="AO4126" s="13" t="str">
        <f>IF(OR(ISNUMBER(SEARCH("COMPLETED",K4126)),ISNUMBER(SEARCH("CLOSED",K4126))),"Closed/Completed","Other Active/Issued")</f>
        <v>Closed/Completed</v>
      </c>
    </row>
    <row r="4127" spans="1:41">
      <c r="A4127" t="s">
        <v>20522</v>
      </c>
      <c r="B4127" t="s">
        <v>87</v>
      </c>
      <c r="C4127" t="s">
        <v>87</v>
      </c>
      <c r="D4127" t="s">
        <v>88</v>
      </c>
      <c r="F4127" t="s">
        <v>20523</v>
      </c>
      <c r="G4127" t="s">
        <v>20524</v>
      </c>
      <c r="H4127" t="s">
        <v>7665</v>
      </c>
      <c r="K4127" t="s">
        <v>100</v>
      </c>
      <c r="L4127" t="s">
        <v>100</v>
      </c>
      <c r="M4127" t="s">
        <v>20525</v>
      </c>
      <c r="O4127" t="s">
        <v>20526</v>
      </c>
      <c r="P4127" s="10">
        <v>47.545859</v>
      </c>
      <c r="Q4127" s="10">
        <v>-122.28399559</v>
      </c>
      <c r="R4127" t="s">
        <v>20527</v>
      </c>
      <c r="S4127" s="7">
        <v>3</v>
      </c>
      <c r="T4127" s="7">
        <v>2021</v>
      </c>
      <c r="U4127" s="7">
        <v>1</v>
      </c>
      <c r="Y4127" t="b">
        <v>1</v>
      </c>
      <c r="Z4127" t="b">
        <v>1</v>
      </c>
      <c r="AB4127">
        <v>2</v>
      </c>
      <c r="AC4127" t="b">
        <v>0</v>
      </c>
      <c r="AD4127" t="b">
        <v>1</v>
      </c>
      <c r="AE4127" t="b">
        <v>0</v>
      </c>
      <c r="AF4127" t="b">
        <v>1</v>
      </c>
      <c r="AG4127" s="11">
        <v>44271</v>
      </c>
      <c r="AI4127" s="12">
        <f>IF(OR(AG4127="",AH4127=""),"",AH4127-AG4127)</f>
        <v/>
      </c>
      <c r="AJ4127" s="13">
        <f>IF(OR(AI4127="",AA4127=""),"",AI4127=AA4127)</f>
        <v/>
      </c>
      <c r="AK4127" s="13">
        <f>IF(AI4127="","",AI4127&gt;60)</f>
        <v/>
      </c>
      <c r="AL4127" s="13" t="b">
        <f>IF(OR(Y4127=TRUE,AH4127=""),TRUE,FALSE)</f>
        <v>1</v>
      </c>
      <c r="AM4127" s="13">
        <f>IF(AI4127="","",AI4127&lt;0)</f>
        <v/>
      </c>
      <c r="AN4127" s="13" t="str">
        <f>IF(AH4127="","No inspection date",IF(AI4127&lt;0,"Negative chronology",IF(AI4127&lt;=30,"0-30",IF(AI4127&lt;=60,"31-60",IF(AI4127&lt;=90,"61-90",IF(AI4127&lt;=180,"91-180","181+"))))))</f>
        <v>No inspection date</v>
      </c>
      <c r="AO4127" s="13" t="str">
        <f>IF(OR(ISNUMBER(SEARCH("COMPLETED",K4127)),ISNUMBER(SEARCH("CLOSED",K4127))),"Closed/Completed","Other Active/Issued")</f>
        <v>Other Active/Issued</v>
      </c>
    </row>
    <row r="4128" spans="1:41">
      <c r="A4128" t="s">
        <v>20528</v>
      </c>
      <c r="B4128" t="s">
        <v>87</v>
      </c>
      <c r="C4128" t="s">
        <v>87</v>
      </c>
      <c r="D4128" t="s">
        <v>88</v>
      </c>
      <c r="H4128" t="s">
        <v>13750</v>
      </c>
      <c r="I4128" t="s">
        <v>7683</v>
      </c>
      <c r="J4128" t="s">
        <v>137</v>
      </c>
      <c r="K4128" t="s">
        <v>93</v>
      </c>
      <c r="L4128" t="s">
        <v>93</v>
      </c>
      <c r="M4128" t="s">
        <v>20529</v>
      </c>
      <c r="N4128" s="9">
        <v>98133</v>
      </c>
      <c r="O4128" t="s">
        <v>20530</v>
      </c>
      <c r="P4128" s="10">
        <v>47.70545259</v>
      </c>
      <c r="Q4128" s="10">
        <v>-122.35584193</v>
      </c>
      <c r="R4128" t="s">
        <v>20531</v>
      </c>
      <c r="S4128" s="7">
        <v>3</v>
      </c>
      <c r="T4128" s="7">
        <v>2021</v>
      </c>
      <c r="U4128" s="7">
        <v>1</v>
      </c>
      <c r="V4128">
        <v>4</v>
      </c>
      <c r="W4128">
        <v>2021</v>
      </c>
      <c r="X4128">
        <v>2</v>
      </c>
      <c r="Y4128" t="b">
        <v>0</v>
      </c>
      <c r="Z4128" t="b">
        <v>0</v>
      </c>
      <c r="AA4128">
        <v>35</v>
      </c>
      <c r="AB4128">
        <v>5</v>
      </c>
      <c r="AC4128" t="b">
        <v>0</v>
      </c>
      <c r="AD4128" t="b">
        <v>1</v>
      </c>
      <c r="AE4128" t="b">
        <v>0</v>
      </c>
      <c r="AF4128" t="b">
        <v>1</v>
      </c>
      <c r="AG4128" s="11">
        <v>44272</v>
      </c>
      <c r="AH4128" s="11">
        <v>44307</v>
      </c>
      <c r="AI4128" s="12">
        <f>IF(OR(AG4128="",AH4128=""),"",AH4128-AG4128)</f>
        <v>35.0</v>
      </c>
      <c r="AJ4128" s="13" t="b">
        <f>IF(OR(AI4128="",AA4128=""),"",AI4128=AA4128)</f>
        <v>1</v>
      </c>
      <c r="AK4128" s="13" t="b">
        <f>IF(AI4128="","",AI4128&gt;60)</f>
        <v>0</v>
      </c>
      <c r="AL4128" s="13" t="b">
        <f>IF(OR(Y4128=TRUE,AH4128=""),TRUE,FALSE)</f>
        <v>0</v>
      </c>
      <c r="AM4128" s="13" t="b">
        <f>IF(AI4128="","",AI4128&lt;0)</f>
        <v>0</v>
      </c>
      <c r="AN4128" s="13" t="str">
        <f>IF(AH4128="","No inspection date",IF(AI4128&lt;0,"Negative chronology",IF(AI4128&lt;=30,"0-30",IF(AI4128&lt;=60,"31-60",IF(AI4128&lt;=90,"61-90",IF(AI4128&lt;=180,"91-180","181+"))))))</f>
        <v>31-60</v>
      </c>
      <c r="AO4128" s="13" t="str">
        <f>IF(OR(ISNUMBER(SEARCH("COMPLETED",K4128)),ISNUMBER(SEARCH("CLOSED",K4128))),"Closed/Completed","Other Active/Issued")</f>
        <v>Closed/Completed</v>
      </c>
    </row>
    <row r="4129" spans="1:41">
      <c r="A4129" t="s">
        <v>20532</v>
      </c>
      <c r="B4129" t="s">
        <v>87</v>
      </c>
      <c r="C4129" t="s">
        <v>87</v>
      </c>
      <c r="D4129" t="s">
        <v>88</v>
      </c>
      <c r="F4129" t="s">
        <v>20533</v>
      </c>
      <c r="H4129" t="s">
        <v>13750</v>
      </c>
      <c r="K4129" t="s">
        <v>115</v>
      </c>
      <c r="L4129" t="s">
        <v>115</v>
      </c>
      <c r="M4129" t="s">
        <v>20534</v>
      </c>
      <c r="N4129" s="9">
        <v>98199</v>
      </c>
      <c r="O4129" t="s">
        <v>20535</v>
      </c>
      <c r="P4129" s="10">
        <v>47.65895708</v>
      </c>
      <c r="Q4129" s="10">
        <v>-122.39146086</v>
      </c>
      <c r="R4129" t="s">
        <v>20536</v>
      </c>
      <c r="S4129" s="7">
        <v>3</v>
      </c>
      <c r="T4129" s="7">
        <v>2021</v>
      </c>
      <c r="U4129" s="7">
        <v>1</v>
      </c>
      <c r="Y4129" t="b">
        <v>1</v>
      </c>
      <c r="Z4129" t="b">
        <v>1</v>
      </c>
      <c r="AB4129">
        <v>6</v>
      </c>
      <c r="AC4129" t="b">
        <v>0</v>
      </c>
      <c r="AD4129" t="b">
        <v>1</v>
      </c>
      <c r="AE4129" t="b">
        <v>0</v>
      </c>
      <c r="AF4129" t="b">
        <v>1</v>
      </c>
      <c r="AG4129" s="11">
        <v>44272</v>
      </c>
      <c r="AI4129" s="12">
        <f>IF(OR(AG4129="",AH4129=""),"",AH4129-AG4129)</f>
        <v/>
      </c>
      <c r="AJ4129" s="13">
        <f>IF(OR(AI4129="",AA4129=""),"",AI4129=AA4129)</f>
        <v/>
      </c>
      <c r="AK4129" s="13">
        <f>IF(AI4129="","",AI4129&gt;60)</f>
        <v/>
      </c>
      <c r="AL4129" s="13" t="b">
        <f>IF(OR(Y4129=TRUE,AH4129=""),TRUE,FALSE)</f>
        <v>1</v>
      </c>
      <c r="AM4129" s="13">
        <f>IF(AI4129="","",AI4129&lt;0)</f>
        <v/>
      </c>
      <c r="AN4129" s="13" t="str">
        <f>IF(AH4129="","No inspection date",IF(AI4129&lt;0,"Negative chronology",IF(AI4129&lt;=30,"0-30",IF(AI4129&lt;=60,"31-60",IF(AI4129&lt;=90,"61-90",IF(AI4129&lt;=180,"91-180","181+"))))))</f>
        <v>No inspection date</v>
      </c>
      <c r="AO4129" s="13" t="str">
        <f>IF(OR(ISNUMBER(SEARCH("COMPLETED",K4129)),ISNUMBER(SEARCH("CLOSED",K4129))),"Closed/Completed","Other Active/Issued")</f>
        <v>Other Active/Issued</v>
      </c>
    </row>
    <row r="4130" spans="1:41">
      <c r="A4130" t="s">
        <v>20537</v>
      </c>
      <c r="B4130" t="s">
        <v>87</v>
      </c>
      <c r="C4130" t="s">
        <v>87</v>
      </c>
      <c r="D4130" t="s">
        <v>88</v>
      </c>
      <c r="F4130" t="s">
        <v>20538</v>
      </c>
      <c r="G4130" t="s">
        <v>20539</v>
      </c>
      <c r="H4130" t="s">
        <v>13750</v>
      </c>
      <c r="I4130" t="s">
        <v>7717</v>
      </c>
      <c r="J4130" t="s">
        <v>205</v>
      </c>
      <c r="K4130" t="s">
        <v>100</v>
      </c>
      <c r="L4130" t="s">
        <v>100</v>
      </c>
      <c r="M4130" t="s">
        <v>5515</v>
      </c>
      <c r="N4130" s="9">
        <v>98116</v>
      </c>
      <c r="O4130" t="s">
        <v>20540</v>
      </c>
      <c r="P4130" s="10">
        <v>47.582962</v>
      </c>
      <c r="Q4130" s="10">
        <v>-122.39914504</v>
      </c>
      <c r="R4130" t="s">
        <v>5517</v>
      </c>
      <c r="S4130" s="7">
        <v>3</v>
      </c>
      <c r="T4130" s="7">
        <v>2021</v>
      </c>
      <c r="U4130" s="7">
        <v>1</v>
      </c>
      <c r="V4130">
        <v>11</v>
      </c>
      <c r="W4130">
        <v>2021</v>
      </c>
      <c r="X4130">
        <v>4</v>
      </c>
      <c r="Y4130" t="b">
        <v>0</v>
      </c>
      <c r="Z4130" t="b">
        <v>0</v>
      </c>
      <c r="AA4130">
        <v>236</v>
      </c>
      <c r="AB4130">
        <v>1</v>
      </c>
      <c r="AC4130" t="b">
        <v>0</v>
      </c>
      <c r="AD4130" t="b">
        <v>1</v>
      </c>
      <c r="AE4130" t="b">
        <v>0</v>
      </c>
      <c r="AF4130" t="b">
        <v>1</v>
      </c>
      <c r="AG4130" s="11">
        <v>44272</v>
      </c>
      <c r="AH4130" s="11">
        <v>44508</v>
      </c>
      <c r="AI4130" s="12">
        <f>IF(OR(AG4130="",AH4130=""),"",AH4130-AG4130)</f>
        <v>236.0</v>
      </c>
      <c r="AJ4130" s="13" t="b">
        <f>IF(OR(AI4130="",AA4130=""),"",AI4130=AA4130)</f>
        <v>1</v>
      </c>
      <c r="AK4130" s="13" t="b">
        <f>IF(AI4130="","",AI4130&gt;60)</f>
        <v>1</v>
      </c>
      <c r="AL4130" s="13" t="b">
        <f>IF(OR(Y4130=TRUE,AH4130=""),TRUE,FALSE)</f>
        <v>0</v>
      </c>
      <c r="AM4130" s="13" t="b">
        <f>IF(AI4130="","",AI4130&lt;0)</f>
        <v>0</v>
      </c>
      <c r="AN4130" s="13" t="str">
        <f>IF(AH4130="","No inspection date",IF(AI4130&lt;0,"Negative chronology",IF(AI4130&lt;=30,"0-30",IF(AI4130&lt;=60,"31-60",IF(AI4130&lt;=90,"61-90",IF(AI4130&lt;=180,"91-180","181+"))))))</f>
        <v>181+</v>
      </c>
      <c r="AO4130" s="13" t="str">
        <f>IF(OR(ISNUMBER(SEARCH("COMPLETED",K4130)),ISNUMBER(SEARCH("CLOSED",K4130))),"Closed/Completed","Other Active/Issued")</f>
        <v>Other Active/Issued</v>
      </c>
    </row>
    <row r="4131" spans="1:41">
      <c r="A4131" t="s">
        <v>20541</v>
      </c>
      <c r="B4131" t="s">
        <v>87</v>
      </c>
      <c r="C4131" t="s">
        <v>87</v>
      </c>
      <c r="D4131" t="s">
        <v>88</v>
      </c>
      <c r="F4131" t="s">
        <v>20542</v>
      </c>
      <c r="G4131" t="s">
        <v>20543</v>
      </c>
      <c r="H4131" t="s">
        <v>136</v>
      </c>
      <c r="K4131" t="s">
        <v>93</v>
      </c>
      <c r="L4131" t="s">
        <v>93</v>
      </c>
      <c r="M4131" t="s">
        <v>13744</v>
      </c>
      <c r="N4131" s="9">
        <v>98107</v>
      </c>
      <c r="O4131" t="s">
        <v>20544</v>
      </c>
      <c r="P4131" s="10">
        <v>47.66526372</v>
      </c>
      <c r="Q4131" s="10">
        <v>-122.36106942</v>
      </c>
      <c r="R4131" t="s">
        <v>13746</v>
      </c>
      <c r="S4131" s="7">
        <v>3</v>
      </c>
      <c r="T4131" s="7">
        <v>2021</v>
      </c>
      <c r="U4131" s="7">
        <v>1</v>
      </c>
      <c r="Y4131" t="b">
        <v>1</v>
      </c>
      <c r="Z4131" t="b">
        <v>1</v>
      </c>
      <c r="AB4131">
        <v>6</v>
      </c>
      <c r="AC4131" t="b">
        <v>0</v>
      </c>
      <c r="AD4131" t="b">
        <v>1</v>
      </c>
      <c r="AE4131" t="b">
        <v>0</v>
      </c>
      <c r="AF4131" t="b">
        <v>1</v>
      </c>
      <c r="AG4131" s="11">
        <v>44274</v>
      </c>
      <c r="AI4131" s="12">
        <f>IF(OR(AG4131="",AH4131=""),"",AH4131-AG4131)</f>
        <v/>
      </c>
      <c r="AJ4131" s="13">
        <f>IF(OR(AI4131="",AA4131=""),"",AI4131=AA4131)</f>
        <v/>
      </c>
      <c r="AK4131" s="13">
        <f>IF(AI4131="","",AI4131&gt;60)</f>
        <v/>
      </c>
      <c r="AL4131" s="13" t="b">
        <f>IF(OR(Y4131=TRUE,AH4131=""),TRUE,FALSE)</f>
        <v>1</v>
      </c>
      <c r="AM4131" s="13">
        <f>IF(AI4131="","",AI4131&lt;0)</f>
        <v/>
      </c>
      <c r="AN4131" s="13" t="str">
        <f>IF(AH4131="","No inspection date",IF(AI4131&lt;0,"Negative chronology",IF(AI4131&lt;=30,"0-30",IF(AI4131&lt;=60,"31-60",IF(AI4131&lt;=90,"61-90",IF(AI4131&lt;=180,"91-180","181+"))))))</f>
        <v>No inspection date</v>
      </c>
      <c r="AO4131" s="13" t="str">
        <f>IF(OR(ISNUMBER(SEARCH("COMPLETED",K4131)),ISNUMBER(SEARCH("CLOSED",K4131))),"Closed/Completed","Other Active/Issued")</f>
        <v>Closed/Completed</v>
      </c>
    </row>
    <row r="4132" spans="1:41">
      <c r="A4132" t="s">
        <v>20545</v>
      </c>
      <c r="B4132" t="s">
        <v>87</v>
      </c>
      <c r="C4132" t="s">
        <v>87</v>
      </c>
      <c r="D4132" t="s">
        <v>88</v>
      </c>
      <c r="F4132" t="s">
        <v>20546</v>
      </c>
      <c r="G4132" t="s">
        <v>20547</v>
      </c>
      <c r="H4132" t="s">
        <v>136</v>
      </c>
      <c r="K4132" t="s">
        <v>93</v>
      </c>
      <c r="L4132" t="s">
        <v>93</v>
      </c>
      <c r="M4132" t="s">
        <v>594</v>
      </c>
      <c r="N4132" s="9">
        <v>98126</v>
      </c>
      <c r="O4132" t="s">
        <v>20548</v>
      </c>
      <c r="P4132" s="10">
        <v>47.51577569</v>
      </c>
      <c r="Q4132" s="10">
        <v>-122.37692564</v>
      </c>
      <c r="R4132" t="s">
        <v>596</v>
      </c>
      <c r="S4132" s="7">
        <v>3</v>
      </c>
      <c r="T4132" s="7">
        <v>2021</v>
      </c>
      <c r="U4132" s="7">
        <v>1</v>
      </c>
      <c r="Y4132" t="b">
        <v>1</v>
      </c>
      <c r="Z4132" t="b">
        <v>1</v>
      </c>
      <c r="AB4132">
        <v>1</v>
      </c>
      <c r="AC4132" t="b">
        <v>0</v>
      </c>
      <c r="AD4132" t="b">
        <v>1</v>
      </c>
      <c r="AE4132" t="b">
        <v>0</v>
      </c>
      <c r="AF4132" t="b">
        <v>1</v>
      </c>
      <c r="AG4132" s="11">
        <v>44274</v>
      </c>
      <c r="AI4132" s="12">
        <f>IF(OR(AG4132="",AH4132=""),"",AH4132-AG4132)</f>
        <v/>
      </c>
      <c r="AJ4132" s="13">
        <f>IF(OR(AI4132="",AA4132=""),"",AI4132=AA4132)</f>
        <v/>
      </c>
      <c r="AK4132" s="13">
        <f>IF(AI4132="","",AI4132&gt;60)</f>
        <v/>
      </c>
      <c r="AL4132" s="13" t="b">
        <f>IF(OR(Y4132=TRUE,AH4132=""),TRUE,FALSE)</f>
        <v>1</v>
      </c>
      <c r="AM4132" s="13">
        <f>IF(AI4132="","",AI4132&lt;0)</f>
        <v/>
      </c>
      <c r="AN4132" s="13" t="str">
        <f>IF(AH4132="","No inspection date",IF(AI4132&lt;0,"Negative chronology",IF(AI4132&lt;=30,"0-30",IF(AI4132&lt;=60,"31-60",IF(AI4132&lt;=90,"61-90",IF(AI4132&lt;=180,"91-180","181+"))))))</f>
        <v>No inspection date</v>
      </c>
      <c r="AO4132" s="13" t="str">
        <f>IF(OR(ISNUMBER(SEARCH("COMPLETED",K4132)),ISNUMBER(SEARCH("CLOSED",K4132))),"Closed/Completed","Other Active/Issued")</f>
        <v>Closed/Completed</v>
      </c>
    </row>
    <row r="4133" spans="1:41">
      <c r="A4133" t="s">
        <v>20549</v>
      </c>
      <c r="B4133" t="s">
        <v>87</v>
      </c>
      <c r="C4133" t="s">
        <v>87</v>
      </c>
      <c r="D4133" t="s">
        <v>88</v>
      </c>
      <c r="F4133" t="s">
        <v>20550</v>
      </c>
      <c r="G4133" t="s">
        <v>20551</v>
      </c>
      <c r="H4133" t="s">
        <v>136</v>
      </c>
      <c r="K4133" t="s">
        <v>93</v>
      </c>
      <c r="L4133" t="s">
        <v>93</v>
      </c>
      <c r="M4133" t="s">
        <v>20552</v>
      </c>
      <c r="N4133" s="9">
        <v>98115</v>
      </c>
      <c r="O4133" t="s">
        <v>20553</v>
      </c>
      <c r="P4133" s="10">
        <v>47.68564605</v>
      </c>
      <c r="Q4133" s="10">
        <v>-122.29199015</v>
      </c>
      <c r="R4133" t="s">
        <v>20554</v>
      </c>
      <c r="S4133" s="7">
        <v>3</v>
      </c>
      <c r="T4133" s="7">
        <v>2021</v>
      </c>
      <c r="U4133" s="7">
        <v>1</v>
      </c>
      <c r="Y4133" t="b">
        <v>1</v>
      </c>
      <c r="Z4133" t="b">
        <v>1</v>
      </c>
      <c r="AB4133">
        <v>4</v>
      </c>
      <c r="AC4133" t="b">
        <v>0</v>
      </c>
      <c r="AD4133" t="b">
        <v>1</v>
      </c>
      <c r="AE4133" t="b">
        <v>0</v>
      </c>
      <c r="AF4133" t="b">
        <v>1</v>
      </c>
      <c r="AG4133" s="11">
        <v>44274</v>
      </c>
      <c r="AI4133" s="12">
        <f>IF(OR(AG4133="",AH4133=""),"",AH4133-AG4133)</f>
        <v/>
      </c>
      <c r="AJ4133" s="13">
        <f>IF(OR(AI4133="",AA4133=""),"",AI4133=AA4133)</f>
        <v/>
      </c>
      <c r="AK4133" s="13">
        <f>IF(AI4133="","",AI4133&gt;60)</f>
        <v/>
      </c>
      <c r="AL4133" s="13" t="b">
        <f>IF(OR(Y4133=TRUE,AH4133=""),TRUE,FALSE)</f>
        <v>1</v>
      </c>
      <c r="AM4133" s="13">
        <f>IF(AI4133="","",AI4133&lt;0)</f>
        <v/>
      </c>
      <c r="AN4133" s="13" t="str">
        <f>IF(AH4133="","No inspection date",IF(AI4133&lt;0,"Negative chronology",IF(AI4133&lt;=30,"0-30",IF(AI4133&lt;=60,"31-60",IF(AI4133&lt;=90,"61-90",IF(AI4133&lt;=180,"91-180","181+"))))))</f>
        <v>No inspection date</v>
      </c>
      <c r="AO4133" s="13" t="str">
        <f>IF(OR(ISNUMBER(SEARCH("COMPLETED",K4133)),ISNUMBER(SEARCH("CLOSED",K4133))),"Closed/Completed","Other Active/Issued")</f>
        <v>Closed/Completed</v>
      </c>
    </row>
    <row r="4134" spans="1:41">
      <c r="A4134" t="s">
        <v>20555</v>
      </c>
      <c r="B4134" t="s">
        <v>87</v>
      </c>
      <c r="C4134" t="s">
        <v>87</v>
      </c>
      <c r="D4134" t="s">
        <v>88</v>
      </c>
      <c r="F4134" t="s">
        <v>20556</v>
      </c>
      <c r="G4134" t="s">
        <v>10708</v>
      </c>
      <c r="H4134" t="s">
        <v>13754</v>
      </c>
      <c r="I4134" t="s">
        <v>136</v>
      </c>
      <c r="J4134" t="s">
        <v>93</v>
      </c>
      <c r="K4134" t="s">
        <v>93</v>
      </c>
      <c r="L4134" t="s">
        <v>93</v>
      </c>
      <c r="M4134" t="s">
        <v>20557</v>
      </c>
      <c r="N4134" s="9">
        <v>98122</v>
      </c>
      <c r="O4134" t="s">
        <v>20558</v>
      </c>
      <c r="P4134" s="10">
        <v>47.60110978</v>
      </c>
      <c r="Q4134" s="10">
        <v>-122.31376799</v>
      </c>
      <c r="R4134" t="s">
        <v>20559</v>
      </c>
      <c r="S4134" s="7">
        <v>3</v>
      </c>
      <c r="T4134" s="7">
        <v>2021</v>
      </c>
      <c r="U4134" s="7">
        <v>1</v>
      </c>
      <c r="V4134">
        <v>3</v>
      </c>
      <c r="W4134">
        <v>2021</v>
      </c>
      <c r="X4134">
        <v>1</v>
      </c>
      <c r="Y4134" t="b">
        <v>0</v>
      </c>
      <c r="Z4134" t="b">
        <v>0</v>
      </c>
      <c r="AA4134">
        <v>-3</v>
      </c>
      <c r="AB4134">
        <v>3</v>
      </c>
      <c r="AC4134" t="b">
        <v>0</v>
      </c>
      <c r="AD4134" t="b">
        <v>1</v>
      </c>
      <c r="AE4134" t="b">
        <v>0</v>
      </c>
      <c r="AF4134" t="b">
        <v>1</v>
      </c>
      <c r="AG4134" s="11">
        <v>44277</v>
      </c>
      <c r="AH4134" s="11">
        <v>44274</v>
      </c>
      <c r="AI4134" s="12">
        <f>IF(OR(AG4134="",AH4134=""),"",AH4134-AG4134)</f>
        <v>-3.0</v>
      </c>
      <c r="AJ4134" s="13" t="b">
        <f>IF(OR(AI4134="",AA4134=""),"",AI4134=AA4134)</f>
        <v>1</v>
      </c>
      <c r="AK4134" s="13" t="b">
        <f>IF(AI4134="","",AI4134&gt;60)</f>
        <v>0</v>
      </c>
      <c r="AL4134" s="13" t="b">
        <f>IF(OR(Y4134=TRUE,AH4134=""),TRUE,FALSE)</f>
        <v>0</v>
      </c>
      <c r="AM4134" s="13" t="b">
        <f>IF(AI4134="","",AI4134&lt;0)</f>
        <v>1</v>
      </c>
      <c r="AN4134" s="13" t="str">
        <f>IF(AH4134="","No inspection date",IF(AI4134&lt;0,"Negative chronology",IF(AI4134&lt;=30,"0-30",IF(AI4134&lt;=60,"31-60",IF(AI4134&lt;=90,"61-90",IF(AI4134&lt;=180,"91-180","181+"))))))</f>
        <v>Negative chronology</v>
      </c>
      <c r="AO4134" s="13" t="str">
        <f>IF(OR(ISNUMBER(SEARCH("COMPLETED",K4134)),ISNUMBER(SEARCH("CLOSED",K4134))),"Closed/Completed","Other Active/Issued")</f>
        <v>Closed/Completed</v>
      </c>
    </row>
    <row r="4135" spans="1:41">
      <c r="A4135" t="s">
        <v>20560</v>
      </c>
      <c r="B4135" t="s">
        <v>87</v>
      </c>
      <c r="C4135" t="s">
        <v>87</v>
      </c>
      <c r="D4135" t="s">
        <v>88</v>
      </c>
      <c r="G4135" t="s">
        <v>8626</v>
      </c>
      <c r="H4135" t="s">
        <v>13754</v>
      </c>
      <c r="I4135" t="s">
        <v>19136</v>
      </c>
      <c r="J4135" t="s">
        <v>137</v>
      </c>
      <c r="K4135" t="s">
        <v>93</v>
      </c>
      <c r="L4135" t="s">
        <v>93</v>
      </c>
      <c r="M4135" t="s">
        <v>10355</v>
      </c>
      <c r="N4135" s="9">
        <v>98106</v>
      </c>
      <c r="O4135" t="s">
        <v>20561</v>
      </c>
      <c r="P4135" s="10">
        <v>47.54456893</v>
      </c>
      <c r="Q4135" s="10">
        <v>-122.36395452</v>
      </c>
      <c r="R4135" t="s">
        <v>10357</v>
      </c>
      <c r="S4135" s="7">
        <v>3</v>
      </c>
      <c r="T4135" s="7">
        <v>2021</v>
      </c>
      <c r="U4135" s="7">
        <v>1</v>
      </c>
      <c r="V4135">
        <v>6</v>
      </c>
      <c r="W4135">
        <v>2021</v>
      </c>
      <c r="X4135">
        <v>2</v>
      </c>
      <c r="Y4135" t="b">
        <v>0</v>
      </c>
      <c r="Z4135" t="b">
        <v>0</v>
      </c>
      <c r="AA4135">
        <v>85</v>
      </c>
      <c r="AB4135">
        <v>1</v>
      </c>
      <c r="AC4135" t="b">
        <v>0</v>
      </c>
      <c r="AD4135" t="b">
        <v>1</v>
      </c>
      <c r="AE4135" t="b">
        <v>0</v>
      </c>
      <c r="AF4135" t="b">
        <v>1</v>
      </c>
      <c r="AG4135" s="11">
        <v>44277</v>
      </c>
      <c r="AH4135" s="11">
        <v>44362</v>
      </c>
      <c r="AI4135" s="12">
        <f>IF(OR(AG4135="",AH4135=""),"",AH4135-AG4135)</f>
        <v>85.0</v>
      </c>
      <c r="AJ4135" s="13" t="b">
        <f>IF(OR(AI4135="",AA4135=""),"",AI4135=AA4135)</f>
        <v>1</v>
      </c>
      <c r="AK4135" s="13" t="b">
        <f>IF(AI4135="","",AI4135&gt;60)</f>
        <v>1</v>
      </c>
      <c r="AL4135" s="13" t="b">
        <f>IF(OR(Y4135=TRUE,AH4135=""),TRUE,FALSE)</f>
        <v>0</v>
      </c>
      <c r="AM4135" s="13" t="b">
        <f>IF(AI4135="","",AI4135&lt;0)</f>
        <v>0</v>
      </c>
      <c r="AN4135" s="13" t="str">
        <f>IF(AH4135="","No inspection date",IF(AI4135&lt;0,"Negative chronology",IF(AI4135&lt;=30,"0-30",IF(AI4135&lt;=60,"31-60",IF(AI4135&lt;=90,"61-90",IF(AI4135&lt;=180,"91-180","181+"))))))</f>
        <v>61-90</v>
      </c>
      <c r="AO4135" s="13" t="str">
        <f>IF(OR(ISNUMBER(SEARCH("COMPLETED",K4135)),ISNUMBER(SEARCH("CLOSED",K4135))),"Closed/Completed","Other Active/Issued")</f>
        <v>Closed/Completed</v>
      </c>
    </row>
    <row r="4136" spans="1:41">
      <c r="A4136" t="s">
        <v>20562</v>
      </c>
      <c r="B4136" t="s">
        <v>87</v>
      </c>
      <c r="C4136" t="s">
        <v>87</v>
      </c>
      <c r="D4136" t="s">
        <v>88</v>
      </c>
      <c r="F4136" t="s">
        <v>20563</v>
      </c>
      <c r="G4136" t="s">
        <v>20564</v>
      </c>
      <c r="H4136" t="s">
        <v>17612</v>
      </c>
      <c r="K4136" t="s">
        <v>93</v>
      </c>
      <c r="L4136" t="s">
        <v>93</v>
      </c>
      <c r="M4136" t="s">
        <v>20565</v>
      </c>
      <c r="N4136" s="9">
        <v>98109</v>
      </c>
      <c r="O4136" t="s">
        <v>20566</v>
      </c>
      <c r="P4136" s="10">
        <v>47.61913308</v>
      </c>
      <c r="Q4136" s="10">
        <v>-122.33511526</v>
      </c>
      <c r="R4136" t="s">
        <v>20567</v>
      </c>
      <c r="S4136" s="7">
        <v>3</v>
      </c>
      <c r="T4136" s="7">
        <v>2021</v>
      </c>
      <c r="U4136" s="7">
        <v>1</v>
      </c>
      <c r="Y4136" t="b">
        <v>1</v>
      </c>
      <c r="Z4136" t="b">
        <v>1</v>
      </c>
      <c r="AB4136">
        <v>7</v>
      </c>
      <c r="AC4136" t="b">
        <v>0</v>
      </c>
      <c r="AD4136" t="b">
        <v>1</v>
      </c>
      <c r="AE4136" t="b">
        <v>0</v>
      </c>
      <c r="AF4136" t="b">
        <v>1</v>
      </c>
      <c r="AG4136" s="11">
        <v>44278</v>
      </c>
      <c r="AI4136" s="12">
        <f>IF(OR(AG4136="",AH4136=""),"",AH4136-AG4136)</f>
        <v/>
      </c>
      <c r="AJ4136" s="13">
        <f>IF(OR(AI4136="",AA4136=""),"",AI4136=AA4136)</f>
        <v/>
      </c>
      <c r="AK4136" s="13">
        <f>IF(AI4136="","",AI4136&gt;60)</f>
        <v/>
      </c>
      <c r="AL4136" s="13" t="b">
        <f>IF(OR(Y4136=TRUE,AH4136=""),TRUE,FALSE)</f>
        <v>1</v>
      </c>
      <c r="AM4136" s="13">
        <f>IF(AI4136="","",AI4136&lt;0)</f>
        <v/>
      </c>
      <c r="AN4136" s="13" t="str">
        <f>IF(AH4136="","No inspection date",IF(AI4136&lt;0,"Negative chronology",IF(AI4136&lt;=30,"0-30",IF(AI4136&lt;=60,"31-60",IF(AI4136&lt;=90,"61-90",IF(AI4136&lt;=180,"91-180","181+"))))))</f>
        <v>No inspection date</v>
      </c>
      <c r="AO4136" s="13" t="str">
        <f>IF(OR(ISNUMBER(SEARCH("COMPLETED",K4136)),ISNUMBER(SEARCH("CLOSED",K4136))),"Closed/Completed","Other Active/Issued")</f>
        <v>Closed/Completed</v>
      </c>
    </row>
    <row r="4137" spans="1:41">
      <c r="A4137" t="s">
        <v>20568</v>
      </c>
      <c r="B4137" t="s">
        <v>87</v>
      </c>
      <c r="C4137" t="s">
        <v>87</v>
      </c>
      <c r="D4137" t="s">
        <v>88</v>
      </c>
      <c r="F4137" t="s">
        <v>20569</v>
      </c>
      <c r="G4137" t="s">
        <v>20570</v>
      </c>
      <c r="H4137" t="s">
        <v>17612</v>
      </c>
      <c r="I4137" t="s">
        <v>19268</v>
      </c>
      <c r="J4137" t="s">
        <v>137</v>
      </c>
      <c r="K4137" t="s">
        <v>93</v>
      </c>
      <c r="L4137" t="s">
        <v>93</v>
      </c>
      <c r="M4137" t="s">
        <v>20571</v>
      </c>
      <c r="N4137" s="9">
        <v>98112</v>
      </c>
      <c r="O4137" t="s">
        <v>20572</v>
      </c>
      <c r="P4137" s="10">
        <v>47.63665872</v>
      </c>
      <c r="Q4137" s="10">
        <v>-122.28365397</v>
      </c>
      <c r="R4137" t="s">
        <v>20573</v>
      </c>
      <c r="S4137" s="7">
        <v>3</v>
      </c>
      <c r="T4137" s="7">
        <v>2021</v>
      </c>
      <c r="U4137" s="7">
        <v>1</v>
      </c>
      <c r="V4137">
        <v>3</v>
      </c>
      <c r="W4137">
        <v>2021</v>
      </c>
      <c r="X4137">
        <v>1</v>
      </c>
      <c r="Y4137" t="b">
        <v>0</v>
      </c>
      <c r="Z4137" t="b">
        <v>0</v>
      </c>
      <c r="AA4137">
        <v>6</v>
      </c>
      <c r="AB4137">
        <v>3</v>
      </c>
      <c r="AC4137" t="b">
        <v>0</v>
      </c>
      <c r="AD4137" t="b">
        <v>1</v>
      </c>
      <c r="AE4137" t="b">
        <v>0</v>
      </c>
      <c r="AF4137" t="b">
        <v>1</v>
      </c>
      <c r="AG4137" s="11">
        <v>44278</v>
      </c>
      <c r="AH4137" s="11">
        <v>44284</v>
      </c>
      <c r="AI4137" s="12">
        <f>IF(OR(AG4137="",AH4137=""),"",AH4137-AG4137)</f>
        <v>6.0</v>
      </c>
      <c r="AJ4137" s="13" t="b">
        <f>IF(OR(AI4137="",AA4137=""),"",AI4137=AA4137)</f>
        <v>1</v>
      </c>
      <c r="AK4137" s="13" t="b">
        <f>IF(AI4137="","",AI4137&gt;60)</f>
        <v>0</v>
      </c>
      <c r="AL4137" s="13" t="b">
        <f>IF(OR(Y4137=TRUE,AH4137=""),TRUE,FALSE)</f>
        <v>0</v>
      </c>
      <c r="AM4137" s="13" t="b">
        <f>IF(AI4137="","",AI4137&lt;0)</f>
        <v>0</v>
      </c>
      <c r="AN4137" s="13" t="str">
        <f>IF(AH4137="","No inspection date",IF(AI4137&lt;0,"Negative chronology",IF(AI4137&lt;=30,"0-30",IF(AI4137&lt;=60,"31-60",IF(AI4137&lt;=90,"61-90",IF(AI4137&lt;=180,"91-180","181+"))))))</f>
        <v>0-30</v>
      </c>
      <c r="AO4137" s="13" t="str">
        <f>IF(OR(ISNUMBER(SEARCH("COMPLETED",K4137)),ISNUMBER(SEARCH("CLOSED",K4137))),"Closed/Completed","Other Active/Issued")</f>
        <v>Closed/Completed</v>
      </c>
    </row>
    <row r="4138" spans="1:41">
      <c r="A4138" t="s">
        <v>20574</v>
      </c>
      <c r="B4138" t="s">
        <v>87</v>
      </c>
      <c r="C4138" t="s">
        <v>87</v>
      </c>
      <c r="D4138" t="s">
        <v>88</v>
      </c>
      <c r="F4138" t="s">
        <v>20575</v>
      </c>
      <c r="G4138" t="s">
        <v>20576</v>
      </c>
      <c r="H4138" t="s">
        <v>7677</v>
      </c>
      <c r="I4138" t="s">
        <v>20577</v>
      </c>
      <c r="J4138" t="s">
        <v>137</v>
      </c>
      <c r="K4138" t="s">
        <v>93</v>
      </c>
      <c r="L4138" t="s">
        <v>93</v>
      </c>
      <c r="M4138" t="s">
        <v>20578</v>
      </c>
      <c r="N4138" s="9">
        <v>98122</v>
      </c>
      <c r="O4138" t="s">
        <v>20579</v>
      </c>
      <c r="P4138" s="10">
        <v>47.60404997</v>
      </c>
      <c r="Q4138" s="10">
        <v>-122.29400164</v>
      </c>
      <c r="R4138" t="s">
        <v>20580</v>
      </c>
      <c r="S4138" s="7">
        <v>3</v>
      </c>
      <c r="T4138" s="7">
        <v>2021</v>
      </c>
      <c r="U4138" s="7">
        <v>1</v>
      </c>
      <c r="V4138">
        <v>8</v>
      </c>
      <c r="W4138">
        <v>2021</v>
      </c>
      <c r="X4138">
        <v>3</v>
      </c>
      <c r="Y4138" t="b">
        <v>0</v>
      </c>
      <c r="Z4138" t="b">
        <v>0</v>
      </c>
      <c r="AA4138">
        <v>159</v>
      </c>
      <c r="AB4138">
        <v>3</v>
      </c>
      <c r="AC4138" t="b">
        <v>0</v>
      </c>
      <c r="AD4138" t="b">
        <v>1</v>
      </c>
      <c r="AE4138" t="b">
        <v>0</v>
      </c>
      <c r="AF4138" t="b">
        <v>1</v>
      </c>
      <c r="AG4138" s="11">
        <v>44280</v>
      </c>
      <c r="AH4138" s="11">
        <v>44439</v>
      </c>
      <c r="AI4138" s="12">
        <f>IF(OR(AG4138="",AH4138=""),"",AH4138-AG4138)</f>
        <v>159.0</v>
      </c>
      <c r="AJ4138" s="13" t="b">
        <f>IF(OR(AI4138="",AA4138=""),"",AI4138=AA4138)</f>
        <v>1</v>
      </c>
      <c r="AK4138" s="13" t="b">
        <f>IF(AI4138="","",AI4138&gt;60)</f>
        <v>1</v>
      </c>
      <c r="AL4138" s="13" t="b">
        <f>IF(OR(Y4138=TRUE,AH4138=""),TRUE,FALSE)</f>
        <v>0</v>
      </c>
      <c r="AM4138" s="13" t="b">
        <f>IF(AI4138="","",AI4138&lt;0)</f>
        <v>0</v>
      </c>
      <c r="AN4138" s="13" t="str">
        <f>IF(AH4138="","No inspection date",IF(AI4138&lt;0,"Negative chronology",IF(AI4138&lt;=30,"0-30",IF(AI4138&lt;=60,"31-60",IF(AI4138&lt;=90,"61-90",IF(AI4138&lt;=180,"91-180","181+"))))))</f>
        <v>91-180</v>
      </c>
      <c r="AO4138" s="13" t="str">
        <f>IF(OR(ISNUMBER(SEARCH("COMPLETED",K4138)),ISNUMBER(SEARCH("CLOSED",K4138))),"Closed/Completed","Other Active/Issued")</f>
        <v>Closed/Completed</v>
      </c>
    </row>
    <row r="4139" spans="1:41">
      <c r="A4139" t="s">
        <v>20581</v>
      </c>
      <c r="B4139" t="s">
        <v>87</v>
      </c>
      <c r="C4139" t="s">
        <v>87</v>
      </c>
      <c r="D4139" t="s">
        <v>88</v>
      </c>
      <c r="F4139" t="s">
        <v>20582</v>
      </c>
      <c r="G4139" t="s">
        <v>20583</v>
      </c>
      <c r="H4139" t="s">
        <v>7677</v>
      </c>
      <c r="I4139" t="s">
        <v>13914</v>
      </c>
      <c r="J4139" t="s">
        <v>205</v>
      </c>
      <c r="K4139" t="s">
        <v>93</v>
      </c>
      <c r="L4139" t="s">
        <v>93</v>
      </c>
      <c r="M4139" t="s">
        <v>20584</v>
      </c>
      <c r="N4139" s="9">
        <v>98122</v>
      </c>
      <c r="O4139" t="s">
        <v>20585</v>
      </c>
      <c r="P4139" s="10">
        <v>47.61441339</v>
      </c>
      <c r="Q4139" s="10">
        <v>-122.32122042</v>
      </c>
      <c r="R4139" t="s">
        <v>20586</v>
      </c>
      <c r="S4139" s="7">
        <v>3</v>
      </c>
      <c r="T4139" s="7">
        <v>2021</v>
      </c>
      <c r="U4139" s="7">
        <v>1</v>
      </c>
      <c r="V4139">
        <v>2</v>
      </c>
      <c r="W4139">
        <v>2022</v>
      </c>
      <c r="X4139">
        <v>1</v>
      </c>
      <c r="Y4139" t="b">
        <v>0</v>
      </c>
      <c r="Z4139" t="b">
        <v>0</v>
      </c>
      <c r="AA4139">
        <v>320</v>
      </c>
      <c r="AB4139">
        <v>3</v>
      </c>
      <c r="AC4139" t="b">
        <v>0</v>
      </c>
      <c r="AD4139" t="b">
        <v>1</v>
      </c>
      <c r="AE4139" t="b">
        <v>0</v>
      </c>
      <c r="AF4139" t="b">
        <v>1</v>
      </c>
      <c r="AG4139" s="11">
        <v>44280</v>
      </c>
      <c r="AH4139" s="11">
        <v>44600</v>
      </c>
      <c r="AI4139" s="12">
        <f>IF(OR(AG4139="",AH4139=""),"",AH4139-AG4139)</f>
        <v>320.0</v>
      </c>
      <c r="AJ4139" s="13" t="b">
        <f>IF(OR(AI4139="",AA4139=""),"",AI4139=AA4139)</f>
        <v>1</v>
      </c>
      <c r="AK4139" s="13" t="b">
        <f>IF(AI4139="","",AI4139&gt;60)</f>
        <v>1</v>
      </c>
      <c r="AL4139" s="13" t="b">
        <f>IF(OR(Y4139=TRUE,AH4139=""),TRUE,FALSE)</f>
        <v>0</v>
      </c>
      <c r="AM4139" s="13" t="b">
        <f>IF(AI4139="","",AI4139&lt;0)</f>
        <v>0</v>
      </c>
      <c r="AN4139" s="13" t="str">
        <f>IF(AH4139="","No inspection date",IF(AI4139&lt;0,"Negative chronology",IF(AI4139&lt;=30,"0-30",IF(AI4139&lt;=60,"31-60",IF(AI4139&lt;=90,"61-90",IF(AI4139&lt;=180,"91-180","181+"))))))</f>
        <v>181+</v>
      </c>
      <c r="AO4139" s="13" t="str">
        <f>IF(OR(ISNUMBER(SEARCH("COMPLETED",K4139)),ISNUMBER(SEARCH("CLOSED",K4139))),"Closed/Completed","Other Active/Issued")</f>
        <v>Closed/Completed</v>
      </c>
    </row>
    <row r="4140" spans="1:41">
      <c r="A4140" t="s">
        <v>20587</v>
      </c>
      <c r="B4140" t="s">
        <v>87</v>
      </c>
      <c r="C4140" t="s">
        <v>87</v>
      </c>
      <c r="D4140" t="s">
        <v>88</v>
      </c>
      <c r="F4140" t="s">
        <v>20588</v>
      </c>
      <c r="G4140" t="s">
        <v>20589</v>
      </c>
      <c r="H4140" t="s">
        <v>7677</v>
      </c>
      <c r="K4140" t="s">
        <v>100</v>
      </c>
      <c r="L4140" t="s">
        <v>100</v>
      </c>
      <c r="M4140" t="s">
        <v>20590</v>
      </c>
      <c r="O4140" t="s">
        <v>20591</v>
      </c>
      <c r="P4140" s="10">
        <v>47.62594377</v>
      </c>
      <c r="Q4140" s="10">
        <v>-122.35052946</v>
      </c>
      <c r="R4140" t="s">
        <v>20592</v>
      </c>
      <c r="S4140" s="7">
        <v>3</v>
      </c>
      <c r="T4140" s="7">
        <v>2021</v>
      </c>
      <c r="U4140" s="7">
        <v>1</v>
      </c>
      <c r="Y4140" t="b">
        <v>1</v>
      </c>
      <c r="Z4140" t="b">
        <v>1</v>
      </c>
      <c r="AB4140">
        <v>7</v>
      </c>
      <c r="AC4140" t="b">
        <v>0</v>
      </c>
      <c r="AD4140" t="b">
        <v>1</v>
      </c>
      <c r="AE4140" t="b">
        <v>0</v>
      </c>
      <c r="AF4140" t="b">
        <v>1</v>
      </c>
      <c r="AG4140" s="11">
        <v>44280</v>
      </c>
      <c r="AI4140" s="12">
        <f>IF(OR(AG4140="",AH4140=""),"",AH4140-AG4140)</f>
        <v/>
      </c>
      <c r="AJ4140" s="13">
        <f>IF(OR(AI4140="",AA4140=""),"",AI4140=AA4140)</f>
        <v/>
      </c>
      <c r="AK4140" s="13">
        <f>IF(AI4140="","",AI4140&gt;60)</f>
        <v/>
      </c>
      <c r="AL4140" s="13" t="b">
        <f>IF(OR(Y4140=TRUE,AH4140=""),TRUE,FALSE)</f>
        <v>1</v>
      </c>
      <c r="AM4140" s="13">
        <f>IF(AI4140="","",AI4140&lt;0)</f>
        <v/>
      </c>
      <c r="AN4140" s="13" t="str">
        <f>IF(AH4140="","No inspection date",IF(AI4140&lt;0,"Negative chronology",IF(AI4140&lt;=30,"0-30",IF(AI4140&lt;=60,"31-60",IF(AI4140&lt;=90,"61-90",IF(AI4140&lt;=180,"91-180","181+"))))))</f>
        <v>No inspection date</v>
      </c>
      <c r="AO4140" s="13" t="str">
        <f>IF(OR(ISNUMBER(SEARCH("COMPLETED",K4140)),ISNUMBER(SEARCH("CLOSED",K4140))),"Closed/Completed","Other Active/Issued")</f>
        <v>Other Active/Issued</v>
      </c>
    </row>
    <row r="4141" spans="1:41">
      <c r="A4141" t="s">
        <v>20593</v>
      </c>
      <c r="B4141" t="s">
        <v>87</v>
      </c>
      <c r="C4141" t="s">
        <v>87</v>
      </c>
      <c r="D4141" t="s">
        <v>88</v>
      </c>
      <c r="F4141" t="s">
        <v>20594</v>
      </c>
      <c r="G4141" t="s">
        <v>20595</v>
      </c>
      <c r="H4141" t="s">
        <v>5922</v>
      </c>
      <c r="I4141" t="s">
        <v>17554</v>
      </c>
      <c r="J4141" t="s">
        <v>718</v>
      </c>
      <c r="K4141" t="s">
        <v>93</v>
      </c>
      <c r="L4141" t="s">
        <v>93</v>
      </c>
      <c r="M4141" t="s">
        <v>20596</v>
      </c>
      <c r="N4141" s="9">
        <v>98119</v>
      </c>
      <c r="O4141" t="s">
        <v>20597</v>
      </c>
      <c r="P4141" s="10">
        <v>47.63341767</v>
      </c>
      <c r="Q4141" s="10">
        <v>-122.37206884</v>
      </c>
      <c r="R4141" t="s">
        <v>20598</v>
      </c>
      <c r="S4141" s="7">
        <v>3</v>
      </c>
      <c r="T4141" s="7">
        <v>2021</v>
      </c>
      <c r="U4141" s="7">
        <v>1</v>
      </c>
      <c r="V4141">
        <v>5</v>
      </c>
      <c r="W4141">
        <v>2021</v>
      </c>
      <c r="X4141">
        <v>2</v>
      </c>
      <c r="Y4141" t="b">
        <v>0</v>
      </c>
      <c r="Z4141" t="b">
        <v>0</v>
      </c>
      <c r="AA4141">
        <v>54</v>
      </c>
      <c r="AB4141">
        <v>7</v>
      </c>
      <c r="AC4141" t="b">
        <v>0</v>
      </c>
      <c r="AD4141" t="b">
        <v>1</v>
      </c>
      <c r="AE4141" t="b">
        <v>0</v>
      </c>
      <c r="AF4141" t="b">
        <v>1</v>
      </c>
      <c r="AG4141" s="11">
        <v>44281</v>
      </c>
      <c r="AH4141" s="11">
        <v>44335</v>
      </c>
      <c r="AI4141" s="12">
        <f>IF(OR(AG4141="",AH4141=""),"",AH4141-AG4141)</f>
        <v>54.0</v>
      </c>
      <c r="AJ4141" s="13" t="b">
        <f>IF(OR(AI4141="",AA4141=""),"",AI4141=AA4141)</f>
        <v>1</v>
      </c>
      <c r="AK4141" s="13" t="b">
        <f>IF(AI4141="","",AI4141&gt;60)</f>
        <v>0</v>
      </c>
      <c r="AL4141" s="13" t="b">
        <f>IF(OR(Y4141=TRUE,AH4141=""),TRUE,FALSE)</f>
        <v>0</v>
      </c>
      <c r="AM4141" s="13" t="b">
        <f>IF(AI4141="","",AI4141&lt;0)</f>
        <v>0</v>
      </c>
      <c r="AN4141" s="13" t="str">
        <f>IF(AH4141="","No inspection date",IF(AI4141&lt;0,"Negative chronology",IF(AI4141&lt;=30,"0-30",IF(AI4141&lt;=60,"31-60",IF(AI4141&lt;=90,"61-90",IF(AI4141&lt;=180,"91-180","181+"))))))</f>
        <v>31-60</v>
      </c>
      <c r="AO4141" s="13" t="str">
        <f>IF(OR(ISNUMBER(SEARCH("COMPLETED",K4141)),ISNUMBER(SEARCH("CLOSED",K4141))),"Closed/Completed","Other Active/Issued")</f>
        <v>Closed/Completed</v>
      </c>
    </row>
    <row r="4142" spans="1:41">
      <c r="A4142" t="s">
        <v>20599</v>
      </c>
      <c r="B4142" t="s">
        <v>87</v>
      </c>
      <c r="C4142" t="s">
        <v>87</v>
      </c>
      <c r="D4142" t="s">
        <v>88</v>
      </c>
      <c r="F4142" t="s">
        <v>20600</v>
      </c>
      <c r="G4142" t="s">
        <v>20601</v>
      </c>
      <c r="H4142" t="s">
        <v>5922</v>
      </c>
      <c r="K4142" t="s">
        <v>93</v>
      </c>
      <c r="L4142" t="s">
        <v>93</v>
      </c>
      <c r="M4142" t="s">
        <v>20602</v>
      </c>
      <c r="N4142" s="9">
        <v>98107</v>
      </c>
      <c r="O4142" t="s">
        <v>20603</v>
      </c>
      <c r="P4142" s="10">
        <v>47.67014754</v>
      </c>
      <c r="Q4142" s="10">
        <v>-122.3589257</v>
      </c>
      <c r="R4142" t="s">
        <v>20604</v>
      </c>
      <c r="S4142" s="7">
        <v>3</v>
      </c>
      <c r="T4142" s="7">
        <v>2021</v>
      </c>
      <c r="U4142" s="7">
        <v>1</v>
      </c>
      <c r="Y4142" t="b">
        <v>1</v>
      </c>
      <c r="Z4142" t="b">
        <v>1</v>
      </c>
      <c r="AB4142">
        <v>6</v>
      </c>
      <c r="AC4142" t="b">
        <v>0</v>
      </c>
      <c r="AD4142" t="b">
        <v>1</v>
      </c>
      <c r="AE4142" t="b">
        <v>0</v>
      </c>
      <c r="AF4142" t="b">
        <v>1</v>
      </c>
      <c r="AG4142" s="11">
        <v>44281</v>
      </c>
      <c r="AI4142" s="12">
        <f>IF(OR(AG4142="",AH4142=""),"",AH4142-AG4142)</f>
        <v/>
      </c>
      <c r="AJ4142" s="13">
        <f>IF(OR(AI4142="",AA4142=""),"",AI4142=AA4142)</f>
        <v/>
      </c>
      <c r="AK4142" s="13">
        <f>IF(AI4142="","",AI4142&gt;60)</f>
        <v/>
      </c>
      <c r="AL4142" s="13" t="b">
        <f>IF(OR(Y4142=TRUE,AH4142=""),TRUE,FALSE)</f>
        <v>1</v>
      </c>
      <c r="AM4142" s="13">
        <f>IF(AI4142="","",AI4142&lt;0)</f>
        <v/>
      </c>
      <c r="AN4142" s="13" t="str">
        <f>IF(AH4142="","No inspection date",IF(AI4142&lt;0,"Negative chronology",IF(AI4142&lt;=30,"0-30",IF(AI4142&lt;=60,"31-60",IF(AI4142&lt;=90,"61-90",IF(AI4142&lt;=180,"91-180","181+"))))))</f>
        <v>No inspection date</v>
      </c>
      <c r="AO4142" s="13" t="str">
        <f>IF(OR(ISNUMBER(SEARCH("COMPLETED",K4142)),ISNUMBER(SEARCH("CLOSED",K4142))),"Closed/Completed","Other Active/Issued")</f>
        <v>Closed/Completed</v>
      </c>
    </row>
    <row r="4143" spans="1:41">
      <c r="A4143" t="s">
        <v>20605</v>
      </c>
      <c r="B4143" t="s">
        <v>87</v>
      </c>
      <c r="C4143" t="s">
        <v>87</v>
      </c>
      <c r="D4143" t="s">
        <v>88</v>
      </c>
      <c r="F4143" t="s">
        <v>20606</v>
      </c>
      <c r="H4143" t="s">
        <v>19268</v>
      </c>
      <c r="I4143" t="s">
        <v>20607</v>
      </c>
      <c r="J4143" t="s">
        <v>137</v>
      </c>
      <c r="K4143" t="s">
        <v>93</v>
      </c>
      <c r="L4143" t="s">
        <v>93</v>
      </c>
      <c r="M4143" t="s">
        <v>20608</v>
      </c>
      <c r="N4143" s="9">
        <v>98115</v>
      </c>
      <c r="O4143" t="s">
        <v>20609</v>
      </c>
      <c r="P4143" s="10">
        <v>47.68110258</v>
      </c>
      <c r="Q4143" s="10">
        <v>-122.30586516</v>
      </c>
      <c r="R4143" t="s">
        <v>20610</v>
      </c>
      <c r="S4143" s="7">
        <v>3</v>
      </c>
      <c r="T4143" s="7">
        <v>2021</v>
      </c>
      <c r="U4143" s="7">
        <v>1</v>
      </c>
      <c r="V4143">
        <v>4</v>
      </c>
      <c r="W4143">
        <v>2021</v>
      </c>
      <c r="X4143">
        <v>2</v>
      </c>
      <c r="Y4143" t="b">
        <v>0</v>
      </c>
      <c r="Z4143" t="b">
        <v>0</v>
      </c>
      <c r="AA4143">
        <v>30</v>
      </c>
      <c r="AB4143">
        <v>4</v>
      </c>
      <c r="AC4143" t="b">
        <v>0</v>
      </c>
      <c r="AD4143" t="b">
        <v>1</v>
      </c>
      <c r="AE4143" t="b">
        <v>0</v>
      </c>
      <c r="AF4143" t="b">
        <v>1</v>
      </c>
      <c r="AG4143" s="11">
        <v>44284</v>
      </c>
      <c r="AH4143" s="11">
        <v>44314</v>
      </c>
      <c r="AI4143" s="12">
        <f>IF(OR(AG4143="",AH4143=""),"",AH4143-AG4143)</f>
        <v>30.0</v>
      </c>
      <c r="AJ4143" s="13" t="b">
        <f>IF(OR(AI4143="",AA4143=""),"",AI4143=AA4143)</f>
        <v>1</v>
      </c>
      <c r="AK4143" s="13" t="b">
        <f>IF(AI4143="","",AI4143&gt;60)</f>
        <v>0</v>
      </c>
      <c r="AL4143" s="13" t="b">
        <f>IF(OR(Y4143=TRUE,AH4143=""),TRUE,FALSE)</f>
        <v>0</v>
      </c>
      <c r="AM4143" s="13" t="b">
        <f>IF(AI4143="","",AI4143&lt;0)</f>
        <v>0</v>
      </c>
      <c r="AN4143" s="13" t="str">
        <f>IF(AH4143="","No inspection date",IF(AI4143&lt;0,"Negative chronology",IF(AI4143&lt;=30,"0-30",IF(AI4143&lt;=60,"31-60",IF(AI4143&lt;=90,"61-90",IF(AI4143&lt;=180,"91-180","181+"))))))</f>
        <v>0-30</v>
      </c>
      <c r="AO4143" s="13" t="str">
        <f>IF(OR(ISNUMBER(SEARCH("COMPLETED",K4143)),ISNUMBER(SEARCH("CLOSED",K4143))),"Closed/Completed","Other Active/Issued")</f>
        <v>Closed/Completed</v>
      </c>
    </row>
    <row r="4144" spans="1:41">
      <c r="A4144" t="s">
        <v>20611</v>
      </c>
      <c r="B4144" t="s">
        <v>87</v>
      </c>
      <c r="C4144" t="s">
        <v>87</v>
      </c>
      <c r="D4144" t="s">
        <v>88</v>
      </c>
      <c r="F4144" t="s">
        <v>20612</v>
      </c>
      <c r="G4144" t="s">
        <v>20613</v>
      </c>
      <c r="H4144" t="s">
        <v>19268</v>
      </c>
      <c r="K4144" t="s">
        <v>100</v>
      </c>
      <c r="L4144" t="s">
        <v>100</v>
      </c>
      <c r="M4144" t="s">
        <v>20590</v>
      </c>
      <c r="O4144" t="s">
        <v>20614</v>
      </c>
      <c r="P4144" s="10">
        <v>47.62594377</v>
      </c>
      <c r="Q4144" s="10">
        <v>-122.35052946</v>
      </c>
      <c r="R4144" t="s">
        <v>20592</v>
      </c>
      <c r="S4144" s="7">
        <v>3</v>
      </c>
      <c r="T4144" s="7">
        <v>2021</v>
      </c>
      <c r="U4144" s="7">
        <v>1</v>
      </c>
      <c r="Y4144" t="b">
        <v>1</v>
      </c>
      <c r="Z4144" t="b">
        <v>1</v>
      </c>
      <c r="AB4144">
        <v>7</v>
      </c>
      <c r="AC4144" t="b">
        <v>0</v>
      </c>
      <c r="AD4144" t="b">
        <v>1</v>
      </c>
      <c r="AE4144" t="b">
        <v>0</v>
      </c>
      <c r="AF4144" t="b">
        <v>1</v>
      </c>
      <c r="AG4144" s="11">
        <v>44284</v>
      </c>
      <c r="AI4144" s="12">
        <f>IF(OR(AG4144="",AH4144=""),"",AH4144-AG4144)</f>
        <v/>
      </c>
      <c r="AJ4144" s="13">
        <f>IF(OR(AI4144="",AA4144=""),"",AI4144=AA4144)</f>
        <v/>
      </c>
      <c r="AK4144" s="13">
        <f>IF(AI4144="","",AI4144&gt;60)</f>
        <v/>
      </c>
      <c r="AL4144" s="13" t="b">
        <f>IF(OR(Y4144=TRUE,AH4144=""),TRUE,FALSE)</f>
        <v>1</v>
      </c>
      <c r="AM4144" s="13">
        <f>IF(AI4144="","",AI4144&lt;0)</f>
        <v/>
      </c>
      <c r="AN4144" s="13" t="str">
        <f>IF(AH4144="","No inspection date",IF(AI4144&lt;0,"Negative chronology",IF(AI4144&lt;=30,"0-30",IF(AI4144&lt;=60,"31-60",IF(AI4144&lt;=90,"61-90",IF(AI4144&lt;=180,"91-180","181+"))))))</f>
        <v>No inspection date</v>
      </c>
      <c r="AO4144" s="13" t="str">
        <f>IF(OR(ISNUMBER(SEARCH("COMPLETED",K4144)),ISNUMBER(SEARCH("CLOSED",K4144))),"Closed/Completed","Other Active/Issued")</f>
        <v>Other Active/Issued</v>
      </c>
    </row>
    <row r="4145" spans="1:41">
      <c r="A4145" t="s">
        <v>20615</v>
      </c>
      <c r="B4145" t="s">
        <v>87</v>
      </c>
      <c r="C4145" t="s">
        <v>87</v>
      </c>
      <c r="D4145" t="s">
        <v>88</v>
      </c>
      <c r="F4145" t="s">
        <v>20616</v>
      </c>
      <c r="G4145" t="s">
        <v>20617</v>
      </c>
      <c r="H4145" t="s">
        <v>19268</v>
      </c>
      <c r="I4145" t="s">
        <v>7660</v>
      </c>
      <c r="J4145" t="s">
        <v>137</v>
      </c>
      <c r="K4145" t="s">
        <v>93</v>
      </c>
      <c r="L4145" t="s">
        <v>93</v>
      </c>
      <c r="M4145" t="s">
        <v>20618</v>
      </c>
      <c r="N4145" s="9">
        <v>98122</v>
      </c>
      <c r="O4145" t="s">
        <v>20619</v>
      </c>
      <c r="P4145" s="10">
        <v>47.60941828</v>
      </c>
      <c r="Q4145" s="10">
        <v>-122.30993226</v>
      </c>
      <c r="R4145" t="s">
        <v>20620</v>
      </c>
      <c r="S4145" s="7">
        <v>3</v>
      </c>
      <c r="T4145" s="7">
        <v>2021</v>
      </c>
      <c r="U4145" s="7">
        <v>1</v>
      </c>
      <c r="V4145">
        <v>6</v>
      </c>
      <c r="W4145">
        <v>2021</v>
      </c>
      <c r="X4145">
        <v>2</v>
      </c>
      <c r="Y4145" t="b">
        <v>0</v>
      </c>
      <c r="Z4145" t="b">
        <v>0</v>
      </c>
      <c r="AA4145">
        <v>66</v>
      </c>
      <c r="AB4145">
        <v>3</v>
      </c>
      <c r="AC4145" t="b">
        <v>0</v>
      </c>
      <c r="AD4145" t="b">
        <v>1</v>
      </c>
      <c r="AE4145" t="b">
        <v>0</v>
      </c>
      <c r="AF4145" t="b">
        <v>1</v>
      </c>
      <c r="AG4145" s="11">
        <v>44284</v>
      </c>
      <c r="AH4145" s="11">
        <v>44350</v>
      </c>
      <c r="AI4145" s="12">
        <f>IF(OR(AG4145="",AH4145=""),"",AH4145-AG4145)</f>
        <v>66.0</v>
      </c>
      <c r="AJ4145" s="13" t="b">
        <f>IF(OR(AI4145="",AA4145=""),"",AI4145=AA4145)</f>
        <v>1</v>
      </c>
      <c r="AK4145" s="13" t="b">
        <f>IF(AI4145="","",AI4145&gt;60)</f>
        <v>1</v>
      </c>
      <c r="AL4145" s="13" t="b">
        <f>IF(OR(Y4145=TRUE,AH4145=""),TRUE,FALSE)</f>
        <v>0</v>
      </c>
      <c r="AM4145" s="13" t="b">
        <f>IF(AI4145="","",AI4145&lt;0)</f>
        <v>0</v>
      </c>
      <c r="AN4145" s="13" t="str">
        <f>IF(AH4145="","No inspection date",IF(AI4145&lt;0,"Negative chronology",IF(AI4145&lt;=30,"0-30",IF(AI4145&lt;=60,"31-60",IF(AI4145&lt;=90,"61-90",IF(AI4145&lt;=180,"91-180","181+"))))))</f>
        <v>61-90</v>
      </c>
      <c r="AO4145" s="13" t="str">
        <f>IF(OR(ISNUMBER(SEARCH("COMPLETED",K4145)),ISNUMBER(SEARCH("CLOSED",K4145))),"Closed/Completed","Other Active/Issued")</f>
        <v>Closed/Completed</v>
      </c>
    </row>
    <row r="4146" spans="1:41">
      <c r="A4146" t="s">
        <v>20621</v>
      </c>
      <c r="B4146" t="s">
        <v>87</v>
      </c>
      <c r="C4146" t="s">
        <v>87</v>
      </c>
      <c r="D4146" t="s">
        <v>88</v>
      </c>
      <c r="F4146" t="s">
        <v>20622</v>
      </c>
      <c r="G4146" t="s">
        <v>20623</v>
      </c>
      <c r="H4146" t="s">
        <v>19268</v>
      </c>
      <c r="I4146" t="s">
        <v>2605</v>
      </c>
      <c r="J4146" t="s">
        <v>137</v>
      </c>
      <c r="K4146" t="s">
        <v>93</v>
      </c>
      <c r="L4146" t="s">
        <v>93</v>
      </c>
      <c r="M4146" t="s">
        <v>20624</v>
      </c>
      <c r="N4146" s="9">
        <v>98117</v>
      </c>
      <c r="O4146" t="s">
        <v>20625</v>
      </c>
      <c r="P4146" s="10">
        <v>47.68776395</v>
      </c>
      <c r="Q4146" s="10">
        <v>-122.37014094</v>
      </c>
      <c r="R4146" t="s">
        <v>20626</v>
      </c>
      <c r="S4146" s="7">
        <v>3</v>
      </c>
      <c r="T4146" s="7">
        <v>2021</v>
      </c>
      <c r="U4146" s="7">
        <v>1</v>
      </c>
      <c r="V4146">
        <v>7</v>
      </c>
      <c r="W4146">
        <v>2023</v>
      </c>
      <c r="X4146">
        <v>3</v>
      </c>
      <c r="Y4146" t="b">
        <v>0</v>
      </c>
      <c r="Z4146" t="b">
        <v>0</v>
      </c>
      <c r="AA4146">
        <v>833</v>
      </c>
      <c r="AB4146">
        <v>6</v>
      </c>
      <c r="AC4146" t="b">
        <v>0</v>
      </c>
      <c r="AD4146" t="b">
        <v>1</v>
      </c>
      <c r="AE4146" t="b">
        <v>0</v>
      </c>
      <c r="AF4146" t="b">
        <v>1</v>
      </c>
      <c r="AG4146" s="11">
        <v>44284</v>
      </c>
      <c r="AH4146" s="11">
        <v>45117</v>
      </c>
      <c r="AI4146" s="12">
        <f>IF(OR(AG4146="",AH4146=""),"",AH4146-AG4146)</f>
        <v>833.0</v>
      </c>
      <c r="AJ4146" s="13" t="b">
        <f>IF(OR(AI4146="",AA4146=""),"",AI4146=AA4146)</f>
        <v>1</v>
      </c>
      <c r="AK4146" s="13" t="b">
        <f>IF(AI4146="","",AI4146&gt;60)</f>
        <v>1</v>
      </c>
      <c r="AL4146" s="13" t="b">
        <f>IF(OR(Y4146=TRUE,AH4146=""),TRUE,FALSE)</f>
        <v>0</v>
      </c>
      <c r="AM4146" s="13" t="b">
        <f>IF(AI4146="","",AI4146&lt;0)</f>
        <v>0</v>
      </c>
      <c r="AN4146" s="13" t="str">
        <f>IF(AH4146="","No inspection date",IF(AI4146&lt;0,"Negative chronology",IF(AI4146&lt;=30,"0-30",IF(AI4146&lt;=60,"31-60",IF(AI4146&lt;=90,"61-90",IF(AI4146&lt;=180,"91-180","181+"))))))</f>
        <v>181+</v>
      </c>
      <c r="AO4146" s="13" t="str">
        <f>IF(OR(ISNUMBER(SEARCH("COMPLETED",K4146)),ISNUMBER(SEARCH("CLOSED",K4146))),"Closed/Completed","Other Active/Issued")</f>
        <v>Closed/Completed</v>
      </c>
    </row>
    <row r="4147" spans="1:41">
      <c r="A4147" t="s">
        <v>20627</v>
      </c>
      <c r="B4147" t="s">
        <v>87</v>
      </c>
      <c r="C4147" t="s">
        <v>87</v>
      </c>
      <c r="D4147" t="s">
        <v>88</v>
      </c>
      <c r="F4147" t="s">
        <v>20628</v>
      </c>
      <c r="G4147" t="s">
        <v>5959</v>
      </c>
      <c r="H4147" t="s">
        <v>20011</v>
      </c>
      <c r="I4147" t="s">
        <v>20244</v>
      </c>
      <c r="J4147" t="s">
        <v>93</v>
      </c>
      <c r="K4147" t="s">
        <v>93</v>
      </c>
      <c r="L4147" t="s">
        <v>93</v>
      </c>
      <c r="M4147" t="s">
        <v>16530</v>
      </c>
      <c r="N4147" s="9">
        <v>98103</v>
      </c>
      <c r="O4147" t="s">
        <v>20629</v>
      </c>
      <c r="P4147" s="10">
        <v>47.67054639</v>
      </c>
      <c r="Q4147" s="10">
        <v>-122.33542172</v>
      </c>
      <c r="R4147" t="s">
        <v>16532</v>
      </c>
      <c r="S4147" s="7">
        <v>3</v>
      </c>
      <c r="T4147" s="7">
        <v>2021</v>
      </c>
      <c r="U4147" s="7">
        <v>1</v>
      </c>
      <c r="V4147">
        <v>4</v>
      </c>
      <c r="W4147">
        <v>2021</v>
      </c>
      <c r="X4147">
        <v>2</v>
      </c>
      <c r="Y4147" t="b">
        <v>0</v>
      </c>
      <c r="Z4147" t="b">
        <v>0</v>
      </c>
      <c r="AA4147">
        <v>2</v>
      </c>
      <c r="AB4147">
        <v>6</v>
      </c>
      <c r="AC4147" t="b">
        <v>0</v>
      </c>
      <c r="AD4147" t="b">
        <v>1</v>
      </c>
      <c r="AE4147" t="b">
        <v>0</v>
      </c>
      <c r="AF4147" t="b">
        <v>1</v>
      </c>
      <c r="AG4147" s="11">
        <v>44285</v>
      </c>
      <c r="AH4147" s="11">
        <v>44287</v>
      </c>
      <c r="AI4147" s="12">
        <f>IF(OR(AG4147="",AH4147=""),"",AH4147-AG4147)</f>
        <v>2.0</v>
      </c>
      <c r="AJ4147" s="13" t="b">
        <f>IF(OR(AI4147="",AA4147=""),"",AI4147=AA4147)</f>
        <v>1</v>
      </c>
      <c r="AK4147" s="13" t="b">
        <f>IF(AI4147="","",AI4147&gt;60)</f>
        <v>0</v>
      </c>
      <c r="AL4147" s="13" t="b">
        <f>IF(OR(Y4147=TRUE,AH4147=""),TRUE,FALSE)</f>
        <v>0</v>
      </c>
      <c r="AM4147" s="13" t="b">
        <f>IF(AI4147="","",AI4147&lt;0)</f>
        <v>0</v>
      </c>
      <c r="AN4147" s="13" t="str">
        <f>IF(AH4147="","No inspection date",IF(AI4147&lt;0,"Negative chronology",IF(AI4147&lt;=30,"0-30",IF(AI4147&lt;=60,"31-60",IF(AI4147&lt;=90,"61-90",IF(AI4147&lt;=180,"91-180","181+"))))))</f>
        <v>0-30</v>
      </c>
      <c r="AO4147" s="13" t="str">
        <f>IF(OR(ISNUMBER(SEARCH("COMPLETED",K4147)),ISNUMBER(SEARCH("CLOSED",K4147))),"Closed/Completed","Other Active/Issued")</f>
        <v>Closed/Completed</v>
      </c>
    </row>
    <row r="4148" spans="1:41">
      <c r="A4148" t="s">
        <v>20630</v>
      </c>
      <c r="B4148" t="s">
        <v>87</v>
      </c>
      <c r="C4148" t="s">
        <v>87</v>
      </c>
      <c r="D4148" t="s">
        <v>88</v>
      </c>
      <c r="F4148" t="s">
        <v>20631</v>
      </c>
      <c r="H4148" t="s">
        <v>20011</v>
      </c>
      <c r="I4148" t="s">
        <v>20308</v>
      </c>
      <c r="J4148" t="s">
        <v>93</v>
      </c>
      <c r="K4148" t="s">
        <v>93</v>
      </c>
      <c r="L4148" t="s">
        <v>93</v>
      </c>
      <c r="M4148" t="s">
        <v>13390</v>
      </c>
      <c r="N4148" s="9">
        <v>98144</v>
      </c>
      <c r="O4148" t="s">
        <v>20632</v>
      </c>
      <c r="P4148" s="10">
        <v>47.58440568</v>
      </c>
      <c r="Q4148" s="10">
        <v>-122.31629963</v>
      </c>
      <c r="R4148" t="s">
        <v>13392</v>
      </c>
      <c r="S4148" s="7">
        <v>3</v>
      </c>
      <c r="T4148" s="7">
        <v>2021</v>
      </c>
      <c r="U4148" s="7">
        <v>1</v>
      </c>
      <c r="V4148">
        <v>2</v>
      </c>
      <c r="W4148">
        <v>2021</v>
      </c>
      <c r="X4148">
        <v>1</v>
      </c>
      <c r="Y4148" t="b">
        <v>0</v>
      </c>
      <c r="Z4148" t="b">
        <v>0</v>
      </c>
      <c r="AA4148">
        <v>-33</v>
      </c>
      <c r="AB4148">
        <v>2</v>
      </c>
      <c r="AC4148" t="b">
        <v>0</v>
      </c>
      <c r="AD4148" t="b">
        <v>1</v>
      </c>
      <c r="AE4148" t="b">
        <v>0</v>
      </c>
      <c r="AF4148" t="b">
        <v>1</v>
      </c>
      <c r="AG4148" s="11">
        <v>44285</v>
      </c>
      <c r="AH4148" s="11">
        <v>44252</v>
      </c>
      <c r="AI4148" s="12">
        <f>IF(OR(AG4148="",AH4148=""),"",AH4148-AG4148)</f>
        <v>-33.0</v>
      </c>
      <c r="AJ4148" s="13" t="b">
        <f>IF(OR(AI4148="",AA4148=""),"",AI4148=AA4148)</f>
        <v>1</v>
      </c>
      <c r="AK4148" s="13" t="b">
        <f>IF(AI4148="","",AI4148&gt;60)</f>
        <v>0</v>
      </c>
      <c r="AL4148" s="13" t="b">
        <f>IF(OR(Y4148=TRUE,AH4148=""),TRUE,FALSE)</f>
        <v>0</v>
      </c>
      <c r="AM4148" s="13" t="b">
        <f>IF(AI4148="","",AI4148&lt;0)</f>
        <v>1</v>
      </c>
      <c r="AN4148" s="13" t="str">
        <f>IF(AH4148="","No inspection date",IF(AI4148&lt;0,"Negative chronology",IF(AI4148&lt;=30,"0-30",IF(AI4148&lt;=60,"31-60",IF(AI4148&lt;=90,"61-90",IF(AI4148&lt;=180,"91-180","181+"))))))</f>
        <v>Negative chronology</v>
      </c>
      <c r="AO4148" s="13" t="str">
        <f>IF(OR(ISNUMBER(SEARCH("COMPLETED",K4148)),ISNUMBER(SEARCH("CLOSED",K4148))),"Closed/Completed","Other Active/Issued")</f>
        <v>Closed/Completed</v>
      </c>
    </row>
    <row r="4149" spans="1:41">
      <c r="A4149" t="s">
        <v>20633</v>
      </c>
      <c r="B4149" t="s">
        <v>87</v>
      </c>
      <c r="C4149" t="s">
        <v>87</v>
      </c>
      <c r="D4149" t="s">
        <v>88</v>
      </c>
      <c r="F4149" t="s">
        <v>20634</v>
      </c>
      <c r="G4149" t="s">
        <v>20635</v>
      </c>
      <c r="H4149" t="s">
        <v>20011</v>
      </c>
      <c r="K4149" t="s">
        <v>93</v>
      </c>
      <c r="L4149" t="s">
        <v>93</v>
      </c>
      <c r="M4149" t="s">
        <v>20636</v>
      </c>
      <c r="N4149" s="9">
        <v>98177</v>
      </c>
      <c r="O4149" t="s">
        <v>20637</v>
      </c>
      <c r="P4149" s="10">
        <v>47.72531478</v>
      </c>
      <c r="Q4149" s="10">
        <v>-122.3677168</v>
      </c>
      <c r="R4149" t="s">
        <v>20638</v>
      </c>
      <c r="S4149" s="7">
        <v>3</v>
      </c>
      <c r="T4149" s="7">
        <v>2021</v>
      </c>
      <c r="U4149" s="7">
        <v>1</v>
      </c>
      <c r="Y4149" t="b">
        <v>1</v>
      </c>
      <c r="Z4149" t="b">
        <v>1</v>
      </c>
      <c r="AB4149">
        <v>5</v>
      </c>
      <c r="AC4149" t="b">
        <v>0</v>
      </c>
      <c r="AD4149" t="b">
        <v>1</v>
      </c>
      <c r="AE4149" t="b">
        <v>0</v>
      </c>
      <c r="AF4149" t="b">
        <v>1</v>
      </c>
      <c r="AG4149" s="11">
        <v>44285</v>
      </c>
      <c r="AI4149" s="12">
        <f>IF(OR(AG4149="",AH4149=""),"",AH4149-AG4149)</f>
        <v/>
      </c>
      <c r="AJ4149" s="13">
        <f>IF(OR(AI4149="",AA4149=""),"",AI4149=AA4149)</f>
        <v/>
      </c>
      <c r="AK4149" s="13">
        <f>IF(AI4149="","",AI4149&gt;60)</f>
        <v/>
      </c>
      <c r="AL4149" s="13" t="b">
        <f>IF(OR(Y4149=TRUE,AH4149=""),TRUE,FALSE)</f>
        <v>1</v>
      </c>
      <c r="AM4149" s="13">
        <f>IF(AI4149="","",AI4149&lt;0)</f>
        <v/>
      </c>
      <c r="AN4149" s="13" t="str">
        <f>IF(AH4149="","No inspection date",IF(AI4149&lt;0,"Negative chronology",IF(AI4149&lt;=30,"0-30",IF(AI4149&lt;=60,"31-60",IF(AI4149&lt;=90,"61-90",IF(AI4149&lt;=180,"91-180","181+"))))))</f>
        <v>No inspection date</v>
      </c>
      <c r="AO4149" s="13" t="str">
        <f>IF(OR(ISNUMBER(SEARCH("COMPLETED",K4149)),ISNUMBER(SEARCH("CLOSED",K4149))),"Closed/Completed","Other Active/Issued")</f>
        <v>Closed/Completed</v>
      </c>
    </row>
    <row r="4150" spans="1:41">
      <c r="A4150" t="s">
        <v>20639</v>
      </c>
      <c r="B4150" t="s">
        <v>87</v>
      </c>
      <c r="C4150" t="s">
        <v>87</v>
      </c>
      <c r="D4150" t="s">
        <v>88</v>
      </c>
      <c r="F4150" t="s">
        <v>1220</v>
      </c>
      <c r="G4150" t="s">
        <v>20640</v>
      </c>
      <c r="H4150" t="s">
        <v>19431</v>
      </c>
      <c r="K4150" t="s">
        <v>93</v>
      </c>
      <c r="L4150" t="s">
        <v>93</v>
      </c>
      <c r="M4150" t="s">
        <v>20641</v>
      </c>
      <c r="O4150" t="s">
        <v>20642</v>
      </c>
      <c r="P4150" s="10">
        <v>47.57583798</v>
      </c>
      <c r="Q4150" s="10">
        <v>-122.3742879</v>
      </c>
      <c r="R4150" t="s">
        <v>20643</v>
      </c>
      <c r="S4150" s="7">
        <v>3</v>
      </c>
      <c r="T4150" s="7">
        <v>2021</v>
      </c>
      <c r="U4150" s="7">
        <v>1</v>
      </c>
      <c r="Y4150" t="b">
        <v>1</v>
      </c>
      <c r="Z4150" t="b">
        <v>1</v>
      </c>
      <c r="AB4150">
        <v>1</v>
      </c>
      <c r="AC4150" t="b">
        <v>0</v>
      </c>
      <c r="AD4150" t="b">
        <v>1</v>
      </c>
      <c r="AE4150" t="b">
        <v>0</v>
      </c>
      <c r="AF4150" t="b">
        <v>1</v>
      </c>
      <c r="AG4150" s="11">
        <v>44286</v>
      </c>
      <c r="AI4150" s="12">
        <f>IF(OR(AG4150="",AH4150=""),"",AH4150-AG4150)</f>
        <v/>
      </c>
      <c r="AJ4150" s="13">
        <f>IF(OR(AI4150="",AA4150=""),"",AI4150=AA4150)</f>
        <v/>
      </c>
      <c r="AK4150" s="13">
        <f>IF(AI4150="","",AI4150&gt;60)</f>
        <v/>
      </c>
      <c r="AL4150" s="13" t="b">
        <f>IF(OR(Y4150=TRUE,AH4150=""),TRUE,FALSE)</f>
        <v>1</v>
      </c>
      <c r="AM4150" s="13">
        <f>IF(AI4150="","",AI4150&lt;0)</f>
        <v/>
      </c>
      <c r="AN4150" s="13" t="str">
        <f>IF(AH4150="","No inspection date",IF(AI4150&lt;0,"Negative chronology",IF(AI4150&lt;=30,"0-30",IF(AI4150&lt;=60,"31-60",IF(AI4150&lt;=90,"61-90",IF(AI4150&lt;=180,"91-180","181+"))))))</f>
        <v>No inspection date</v>
      </c>
      <c r="AO4150" s="13" t="str">
        <f>IF(OR(ISNUMBER(SEARCH("COMPLETED",K4150)),ISNUMBER(SEARCH("CLOSED",K4150))),"Closed/Completed","Other Active/Issued")</f>
        <v>Closed/Completed</v>
      </c>
    </row>
    <row r="4151" spans="1:41">
      <c r="A4151" t="s">
        <v>20644</v>
      </c>
      <c r="B4151" t="s">
        <v>87</v>
      </c>
      <c r="C4151" t="s">
        <v>87</v>
      </c>
      <c r="D4151" t="s">
        <v>88</v>
      </c>
      <c r="F4151" t="s">
        <v>20645</v>
      </c>
      <c r="G4151" t="s">
        <v>20646</v>
      </c>
      <c r="H4151" t="s">
        <v>19431</v>
      </c>
      <c r="K4151" t="s">
        <v>93</v>
      </c>
      <c r="L4151" t="s">
        <v>93</v>
      </c>
      <c r="M4151" t="s">
        <v>20647</v>
      </c>
      <c r="N4151" s="9">
        <v>98126</v>
      </c>
      <c r="O4151" t="s">
        <v>20648</v>
      </c>
      <c r="P4151" s="10">
        <v>47.54716333</v>
      </c>
      <c r="Q4151" s="10">
        <v>-122.38073389</v>
      </c>
      <c r="R4151" t="s">
        <v>20649</v>
      </c>
      <c r="S4151" s="7">
        <v>3</v>
      </c>
      <c r="T4151" s="7">
        <v>2021</v>
      </c>
      <c r="U4151" s="7">
        <v>1</v>
      </c>
      <c r="Y4151" t="b">
        <v>1</v>
      </c>
      <c r="Z4151" t="b">
        <v>1</v>
      </c>
      <c r="AB4151">
        <v>1</v>
      </c>
      <c r="AC4151" t="b">
        <v>0</v>
      </c>
      <c r="AD4151" t="b">
        <v>1</v>
      </c>
      <c r="AE4151" t="b">
        <v>0</v>
      </c>
      <c r="AF4151" t="b">
        <v>1</v>
      </c>
      <c r="AG4151" s="11">
        <v>44286</v>
      </c>
      <c r="AI4151" s="12">
        <f>IF(OR(AG4151="",AH4151=""),"",AH4151-AG4151)</f>
        <v/>
      </c>
      <c r="AJ4151" s="13">
        <f>IF(OR(AI4151="",AA4151=""),"",AI4151=AA4151)</f>
        <v/>
      </c>
      <c r="AK4151" s="13">
        <f>IF(AI4151="","",AI4151&gt;60)</f>
        <v/>
      </c>
      <c r="AL4151" s="13" t="b">
        <f>IF(OR(Y4151=TRUE,AH4151=""),TRUE,FALSE)</f>
        <v>1</v>
      </c>
      <c r="AM4151" s="13">
        <f>IF(AI4151="","",AI4151&lt;0)</f>
        <v/>
      </c>
      <c r="AN4151" s="13" t="str">
        <f>IF(AH4151="","No inspection date",IF(AI4151&lt;0,"Negative chronology",IF(AI4151&lt;=30,"0-30",IF(AI4151&lt;=60,"31-60",IF(AI4151&lt;=90,"61-90",IF(AI4151&lt;=180,"91-180","181+"))))))</f>
        <v>No inspection date</v>
      </c>
      <c r="AO4151" s="13" t="str">
        <f>IF(OR(ISNUMBER(SEARCH("COMPLETED",K4151)),ISNUMBER(SEARCH("CLOSED",K4151))),"Closed/Completed","Other Active/Issued")</f>
        <v>Closed/Completed</v>
      </c>
    </row>
    <row r="4152" spans="1:41">
      <c r="A4152" t="s">
        <v>20650</v>
      </c>
      <c r="B4152" t="s">
        <v>87</v>
      </c>
      <c r="C4152" t="s">
        <v>87</v>
      </c>
      <c r="D4152" t="s">
        <v>88</v>
      </c>
      <c r="H4152" t="s">
        <v>19431</v>
      </c>
      <c r="I4152" t="s">
        <v>13794</v>
      </c>
      <c r="J4152" t="s">
        <v>93</v>
      </c>
      <c r="K4152" t="s">
        <v>93</v>
      </c>
      <c r="L4152" t="s">
        <v>93</v>
      </c>
      <c r="M4152" t="s">
        <v>20319</v>
      </c>
      <c r="N4152" s="9">
        <v>98133</v>
      </c>
      <c r="O4152" t="s">
        <v>20651</v>
      </c>
      <c r="P4152" s="10">
        <v>47.70200331</v>
      </c>
      <c r="Q4152" s="10">
        <v>-122.35636498</v>
      </c>
      <c r="R4152" t="s">
        <v>20321</v>
      </c>
      <c r="S4152" s="7">
        <v>3</v>
      </c>
      <c r="T4152" s="7">
        <v>2021</v>
      </c>
      <c r="U4152" s="7">
        <v>1</v>
      </c>
      <c r="V4152">
        <v>5</v>
      </c>
      <c r="W4152">
        <v>2021</v>
      </c>
      <c r="X4152">
        <v>2</v>
      </c>
      <c r="Y4152" t="b">
        <v>0</v>
      </c>
      <c r="Z4152" t="b">
        <v>0</v>
      </c>
      <c r="AA4152">
        <v>42</v>
      </c>
      <c r="AB4152">
        <v>5</v>
      </c>
      <c r="AC4152" t="b">
        <v>0</v>
      </c>
      <c r="AD4152" t="b">
        <v>1</v>
      </c>
      <c r="AE4152" t="b">
        <v>0</v>
      </c>
      <c r="AF4152" t="b">
        <v>1</v>
      </c>
      <c r="AG4152" s="11">
        <v>44286</v>
      </c>
      <c r="AH4152" s="11">
        <v>44328</v>
      </c>
      <c r="AI4152" s="12">
        <f>IF(OR(AG4152="",AH4152=""),"",AH4152-AG4152)</f>
        <v>42.0</v>
      </c>
      <c r="AJ4152" s="13" t="b">
        <f>IF(OR(AI4152="",AA4152=""),"",AI4152=AA4152)</f>
        <v>1</v>
      </c>
      <c r="AK4152" s="13" t="b">
        <f>IF(AI4152="","",AI4152&gt;60)</f>
        <v>0</v>
      </c>
      <c r="AL4152" s="13" t="b">
        <f>IF(OR(Y4152=TRUE,AH4152=""),TRUE,FALSE)</f>
        <v>0</v>
      </c>
      <c r="AM4152" s="13" t="b">
        <f>IF(AI4152="","",AI4152&lt;0)</f>
        <v>0</v>
      </c>
      <c r="AN4152" s="13" t="str">
        <f>IF(AH4152="","No inspection date",IF(AI4152&lt;0,"Negative chronology",IF(AI4152&lt;=30,"0-30",IF(AI4152&lt;=60,"31-60",IF(AI4152&lt;=90,"61-90",IF(AI4152&lt;=180,"91-180","181+"))))))</f>
        <v>31-60</v>
      </c>
      <c r="AO4152" s="13" t="str">
        <f>IF(OR(ISNUMBER(SEARCH("COMPLETED",K4152)),ISNUMBER(SEARCH("CLOSED",K4152))),"Closed/Completed","Other Active/Issued")</f>
        <v>Closed/Completed</v>
      </c>
    </row>
    <row r="4153" spans="1:41">
      <c r="A4153" t="s">
        <v>20652</v>
      </c>
      <c r="B4153" t="s">
        <v>87</v>
      </c>
      <c r="C4153" t="s">
        <v>87</v>
      </c>
      <c r="D4153" t="s">
        <v>88</v>
      </c>
      <c r="F4153" t="s">
        <v>7397</v>
      </c>
      <c r="G4153" t="s">
        <v>5959</v>
      </c>
      <c r="H4153" t="s">
        <v>19431</v>
      </c>
      <c r="I4153" t="s">
        <v>19431</v>
      </c>
      <c r="J4153" t="s">
        <v>93</v>
      </c>
      <c r="K4153" t="s">
        <v>5967</v>
      </c>
      <c r="L4153" t="s">
        <v>5967</v>
      </c>
      <c r="M4153" t="s">
        <v>7709</v>
      </c>
      <c r="N4153" s="9">
        <v>98115</v>
      </c>
      <c r="O4153" t="s">
        <v>20653</v>
      </c>
      <c r="P4153" s="10">
        <v>47.6961692</v>
      </c>
      <c r="Q4153" s="10">
        <v>-122.32778824</v>
      </c>
      <c r="R4153" t="s">
        <v>7711</v>
      </c>
      <c r="S4153" s="7">
        <v>3</v>
      </c>
      <c r="T4153" s="7">
        <v>2021</v>
      </c>
      <c r="U4153" s="7">
        <v>1</v>
      </c>
      <c r="V4153">
        <v>3</v>
      </c>
      <c r="W4153">
        <v>2021</v>
      </c>
      <c r="X4153">
        <v>1</v>
      </c>
      <c r="Y4153" t="b">
        <v>0</v>
      </c>
      <c r="Z4153" t="b">
        <v>0</v>
      </c>
      <c r="AA4153">
        <v>0</v>
      </c>
      <c r="AB4153">
        <v>5</v>
      </c>
      <c r="AC4153" t="b">
        <v>0</v>
      </c>
      <c r="AD4153" t="b">
        <v>1</v>
      </c>
      <c r="AE4153" t="b">
        <v>0</v>
      </c>
      <c r="AF4153" t="b">
        <v>1</v>
      </c>
      <c r="AG4153" s="11">
        <v>44286</v>
      </c>
      <c r="AH4153" s="11">
        <v>44286</v>
      </c>
      <c r="AI4153" s="12">
        <f>IF(OR(AG4153="",AH4153=""),"",AH4153-AG4153)</f>
        <v>0.0</v>
      </c>
      <c r="AJ4153" s="13" t="b">
        <f>IF(OR(AI4153="",AA4153=""),"",AI4153=AA4153)</f>
        <v>1</v>
      </c>
      <c r="AK4153" s="13" t="b">
        <f>IF(AI4153="","",AI4153&gt;60)</f>
        <v>0</v>
      </c>
      <c r="AL4153" s="13" t="b">
        <f>IF(OR(Y4153=TRUE,AH4153=""),TRUE,FALSE)</f>
        <v>0</v>
      </c>
      <c r="AM4153" s="13" t="b">
        <f>IF(AI4153="","",AI4153&lt;0)</f>
        <v>0</v>
      </c>
      <c r="AN4153" s="13" t="str">
        <f>IF(AH4153="","No inspection date",IF(AI4153&lt;0,"Negative chronology",IF(AI4153&lt;=30,"0-30",IF(AI4153&lt;=60,"31-60",IF(AI4153&lt;=90,"61-90",IF(AI4153&lt;=180,"91-180","181+"))))))</f>
        <v>0-30</v>
      </c>
      <c r="AO4153" s="13" t="str">
        <f>IF(OR(ISNUMBER(SEARCH("COMPLETED",K4153)),ISNUMBER(SEARCH("CLOSED",K4153))),"Closed/Completed","Other Active/Issued")</f>
        <v>Other Active/Issued</v>
      </c>
    </row>
    <row r="4154" spans="1:41">
      <c r="A4154" t="s">
        <v>20654</v>
      </c>
      <c r="B4154" t="s">
        <v>87</v>
      </c>
      <c r="C4154" t="s">
        <v>87</v>
      </c>
      <c r="D4154" t="s">
        <v>88</v>
      </c>
      <c r="F4154" t="s">
        <v>20655</v>
      </c>
      <c r="G4154" t="s">
        <v>20656</v>
      </c>
      <c r="H4154" t="s">
        <v>19431</v>
      </c>
      <c r="K4154" t="s">
        <v>93</v>
      </c>
      <c r="L4154" t="s">
        <v>93</v>
      </c>
      <c r="M4154" t="s">
        <v>20657</v>
      </c>
      <c r="N4154" s="9">
        <v>98126</v>
      </c>
      <c r="O4154" t="s">
        <v>20658</v>
      </c>
      <c r="P4154" s="10">
        <v>47.52235592</v>
      </c>
      <c r="Q4154" s="10">
        <v>-122.37837507</v>
      </c>
      <c r="R4154" t="s">
        <v>20659</v>
      </c>
      <c r="S4154" s="7">
        <v>3</v>
      </c>
      <c r="T4154" s="7">
        <v>2021</v>
      </c>
      <c r="U4154" s="7">
        <v>1</v>
      </c>
      <c r="Y4154" t="b">
        <v>1</v>
      </c>
      <c r="Z4154" t="b">
        <v>1</v>
      </c>
      <c r="AB4154">
        <v>1</v>
      </c>
      <c r="AC4154" t="b">
        <v>0</v>
      </c>
      <c r="AD4154" t="b">
        <v>1</v>
      </c>
      <c r="AE4154" t="b">
        <v>0</v>
      </c>
      <c r="AF4154" t="b">
        <v>1</v>
      </c>
      <c r="AG4154" s="11">
        <v>44286</v>
      </c>
      <c r="AI4154" s="12">
        <f>IF(OR(AG4154="",AH4154=""),"",AH4154-AG4154)</f>
        <v/>
      </c>
      <c r="AJ4154" s="13">
        <f>IF(OR(AI4154="",AA4154=""),"",AI4154=AA4154)</f>
        <v/>
      </c>
      <c r="AK4154" s="13">
        <f>IF(AI4154="","",AI4154&gt;60)</f>
        <v/>
      </c>
      <c r="AL4154" s="13" t="b">
        <f>IF(OR(Y4154=TRUE,AH4154=""),TRUE,FALSE)</f>
        <v>1</v>
      </c>
      <c r="AM4154" s="13">
        <f>IF(AI4154="","",AI4154&lt;0)</f>
        <v/>
      </c>
      <c r="AN4154" s="13" t="str">
        <f>IF(AH4154="","No inspection date",IF(AI4154&lt;0,"Negative chronology",IF(AI4154&lt;=30,"0-30",IF(AI4154&lt;=60,"31-60",IF(AI4154&lt;=90,"61-90",IF(AI4154&lt;=180,"91-180","181+"))))))</f>
        <v>No inspection date</v>
      </c>
      <c r="AO4154" s="13" t="str">
        <f>IF(OR(ISNUMBER(SEARCH("COMPLETED",K4154)),ISNUMBER(SEARCH("CLOSED",K4154))),"Closed/Completed","Other Active/Issued")</f>
        <v>Closed/Completed</v>
      </c>
    </row>
    <row r="4155" spans="1:41">
      <c r="A4155" t="s">
        <v>20660</v>
      </c>
      <c r="B4155" t="s">
        <v>87</v>
      </c>
      <c r="C4155" t="s">
        <v>87</v>
      </c>
      <c r="D4155" t="s">
        <v>88</v>
      </c>
      <c r="F4155" t="s">
        <v>20661</v>
      </c>
      <c r="G4155" t="s">
        <v>20662</v>
      </c>
      <c r="H4155" t="s">
        <v>19431</v>
      </c>
      <c r="K4155" t="s">
        <v>982</v>
      </c>
      <c r="L4155" t="s">
        <v>982</v>
      </c>
      <c r="M4155" t="s">
        <v>20663</v>
      </c>
      <c r="N4155" s="9">
        <v>98104</v>
      </c>
      <c r="O4155" t="s">
        <v>20664</v>
      </c>
      <c r="P4155" s="10">
        <v>47.59934155</v>
      </c>
      <c r="Q4155" s="10">
        <v>-122.33379463</v>
      </c>
      <c r="R4155" t="s">
        <v>20665</v>
      </c>
      <c r="S4155" s="7">
        <v>3</v>
      </c>
      <c r="T4155" s="7">
        <v>2021</v>
      </c>
      <c r="U4155" s="7">
        <v>1</v>
      </c>
      <c r="Y4155" t="b">
        <v>1</v>
      </c>
      <c r="Z4155" t="b">
        <v>1</v>
      </c>
      <c r="AB4155">
        <v>1</v>
      </c>
      <c r="AC4155" t="b">
        <v>0</v>
      </c>
      <c r="AD4155" t="b">
        <v>1</v>
      </c>
      <c r="AE4155" t="b">
        <v>0</v>
      </c>
      <c r="AF4155" t="b">
        <v>1</v>
      </c>
      <c r="AG4155" s="11">
        <v>44286</v>
      </c>
      <c r="AI4155" s="12">
        <f>IF(OR(AG4155="",AH4155=""),"",AH4155-AG4155)</f>
        <v/>
      </c>
      <c r="AJ4155" s="13">
        <f>IF(OR(AI4155="",AA4155=""),"",AI4155=AA4155)</f>
        <v/>
      </c>
      <c r="AK4155" s="13">
        <f>IF(AI4155="","",AI4155&gt;60)</f>
        <v/>
      </c>
      <c r="AL4155" s="13" t="b">
        <f>IF(OR(Y4155=TRUE,AH4155=""),TRUE,FALSE)</f>
        <v>1</v>
      </c>
      <c r="AM4155" s="13">
        <f>IF(AI4155="","",AI4155&lt;0)</f>
        <v/>
      </c>
      <c r="AN4155" s="13" t="str">
        <f>IF(AH4155="","No inspection date",IF(AI4155&lt;0,"Negative chronology",IF(AI4155&lt;=30,"0-30",IF(AI4155&lt;=60,"31-60",IF(AI4155&lt;=90,"61-90",IF(AI4155&lt;=180,"91-180","181+"))))))</f>
        <v>No inspection date</v>
      </c>
      <c r="AO4155" s="13" t="str">
        <f>IF(OR(ISNUMBER(SEARCH("COMPLETED",K4155)),ISNUMBER(SEARCH("CLOSED",K4155))),"Closed/Completed","Other Active/Issued")</f>
        <v>Other Active/Issued</v>
      </c>
    </row>
    <row r="4156" spans="1:41">
      <c r="A4156" t="s">
        <v>20666</v>
      </c>
      <c r="B4156" t="s">
        <v>87</v>
      </c>
      <c r="C4156" t="s">
        <v>87</v>
      </c>
      <c r="D4156" t="s">
        <v>88</v>
      </c>
      <c r="F4156" t="s">
        <v>20667</v>
      </c>
      <c r="G4156" t="s">
        <v>5920</v>
      </c>
      <c r="H4156" t="s">
        <v>19431</v>
      </c>
      <c r="I4156" t="s">
        <v>5981</v>
      </c>
      <c r="J4156" t="s">
        <v>137</v>
      </c>
      <c r="K4156" t="s">
        <v>93</v>
      </c>
      <c r="L4156" t="s">
        <v>93</v>
      </c>
      <c r="M4156" t="s">
        <v>18593</v>
      </c>
      <c r="N4156" s="9">
        <v>98121</v>
      </c>
      <c r="O4156" t="s">
        <v>20668</v>
      </c>
      <c r="P4156" s="10">
        <v>47.61428572</v>
      </c>
      <c r="Q4156" s="10">
        <v>-122.35057188</v>
      </c>
      <c r="R4156" t="s">
        <v>18595</v>
      </c>
      <c r="S4156" s="7">
        <v>3</v>
      </c>
      <c r="T4156" s="7">
        <v>2021</v>
      </c>
      <c r="U4156" s="7">
        <v>1</v>
      </c>
      <c r="V4156">
        <v>5</v>
      </c>
      <c r="W4156">
        <v>2021</v>
      </c>
      <c r="X4156">
        <v>2</v>
      </c>
      <c r="Y4156" t="b">
        <v>0</v>
      </c>
      <c r="Z4156" t="b">
        <v>0</v>
      </c>
      <c r="AA4156">
        <v>33</v>
      </c>
      <c r="AB4156">
        <v>7</v>
      </c>
      <c r="AC4156" t="b">
        <v>0</v>
      </c>
      <c r="AD4156" t="b">
        <v>1</v>
      </c>
      <c r="AE4156" t="b">
        <v>0</v>
      </c>
      <c r="AF4156" t="b">
        <v>1</v>
      </c>
      <c r="AG4156" s="11">
        <v>44286</v>
      </c>
      <c r="AH4156" s="11">
        <v>44319</v>
      </c>
      <c r="AI4156" s="12">
        <f>IF(OR(AG4156="",AH4156=""),"",AH4156-AG4156)</f>
        <v>33.0</v>
      </c>
      <c r="AJ4156" s="13" t="b">
        <f>IF(OR(AI4156="",AA4156=""),"",AI4156=AA4156)</f>
        <v>1</v>
      </c>
      <c r="AK4156" s="13" t="b">
        <f>IF(AI4156="","",AI4156&gt;60)</f>
        <v>0</v>
      </c>
      <c r="AL4156" s="13" t="b">
        <f>IF(OR(Y4156=TRUE,AH4156=""),TRUE,FALSE)</f>
        <v>0</v>
      </c>
      <c r="AM4156" s="13" t="b">
        <f>IF(AI4156="","",AI4156&lt;0)</f>
        <v>0</v>
      </c>
      <c r="AN4156" s="13" t="str">
        <f>IF(AH4156="","No inspection date",IF(AI4156&lt;0,"Negative chronology",IF(AI4156&lt;=30,"0-30",IF(AI4156&lt;=60,"31-60",IF(AI4156&lt;=90,"61-90",IF(AI4156&lt;=180,"91-180","181+"))))))</f>
        <v>31-60</v>
      </c>
      <c r="AO4156" s="13" t="str">
        <f>IF(OR(ISNUMBER(SEARCH("COMPLETED",K4156)),ISNUMBER(SEARCH("CLOSED",K4156))),"Closed/Completed","Other Active/Issued")</f>
        <v>Closed/Completed</v>
      </c>
    </row>
    <row r="4157" spans="1:41">
      <c r="A4157" t="s">
        <v>20669</v>
      </c>
      <c r="B4157" t="s">
        <v>87</v>
      </c>
      <c r="C4157" t="s">
        <v>87</v>
      </c>
      <c r="D4157" t="s">
        <v>88</v>
      </c>
      <c r="F4157" t="s">
        <v>20670</v>
      </c>
      <c r="G4157" t="s">
        <v>20671</v>
      </c>
      <c r="H4157" t="s">
        <v>19431</v>
      </c>
      <c r="I4157" t="s">
        <v>6005</v>
      </c>
      <c r="J4157" t="s">
        <v>205</v>
      </c>
      <c r="K4157" t="s">
        <v>93</v>
      </c>
      <c r="L4157" t="s">
        <v>93</v>
      </c>
      <c r="M4157" t="s">
        <v>20672</v>
      </c>
      <c r="N4157" s="9">
        <v>98126</v>
      </c>
      <c r="O4157" t="s">
        <v>20673</v>
      </c>
      <c r="P4157" s="10">
        <v>47.55325836</v>
      </c>
      <c r="Q4157" s="10">
        <v>-122.37472411</v>
      </c>
      <c r="R4157" t="s">
        <v>20674</v>
      </c>
      <c r="S4157" s="7">
        <v>3</v>
      </c>
      <c r="T4157" s="7">
        <v>2021</v>
      </c>
      <c r="U4157" s="7">
        <v>1</v>
      </c>
      <c r="V4157">
        <v>10</v>
      </c>
      <c r="W4157">
        <v>2021</v>
      </c>
      <c r="X4157">
        <v>4</v>
      </c>
      <c r="Y4157" t="b">
        <v>0</v>
      </c>
      <c r="Z4157" t="b">
        <v>0</v>
      </c>
      <c r="AA4157">
        <v>197</v>
      </c>
      <c r="AB4157">
        <v>1</v>
      </c>
      <c r="AC4157" t="b">
        <v>0</v>
      </c>
      <c r="AD4157" t="b">
        <v>1</v>
      </c>
      <c r="AE4157" t="b">
        <v>0</v>
      </c>
      <c r="AF4157" t="b">
        <v>1</v>
      </c>
      <c r="AG4157" s="11">
        <v>44286</v>
      </c>
      <c r="AH4157" s="11">
        <v>44483</v>
      </c>
      <c r="AI4157" s="12">
        <f>IF(OR(AG4157="",AH4157=""),"",AH4157-AG4157)</f>
        <v>197.0</v>
      </c>
      <c r="AJ4157" s="13" t="b">
        <f>IF(OR(AI4157="",AA4157=""),"",AI4157=AA4157)</f>
        <v>1</v>
      </c>
      <c r="AK4157" s="13" t="b">
        <f>IF(AI4157="","",AI4157&gt;60)</f>
        <v>1</v>
      </c>
      <c r="AL4157" s="13" t="b">
        <f>IF(OR(Y4157=TRUE,AH4157=""),TRUE,FALSE)</f>
        <v>0</v>
      </c>
      <c r="AM4157" s="13" t="b">
        <f>IF(AI4157="","",AI4157&lt;0)</f>
        <v>0</v>
      </c>
      <c r="AN4157" s="13" t="str">
        <f>IF(AH4157="","No inspection date",IF(AI4157&lt;0,"Negative chronology",IF(AI4157&lt;=30,"0-30",IF(AI4157&lt;=60,"31-60",IF(AI4157&lt;=90,"61-90",IF(AI4157&lt;=180,"91-180","181+"))))))</f>
        <v>181+</v>
      </c>
      <c r="AO4157" s="13" t="str">
        <f>IF(OR(ISNUMBER(SEARCH("COMPLETED",K4157)),ISNUMBER(SEARCH("CLOSED",K4157))),"Closed/Completed","Other Active/Issued")</f>
        <v>Closed/Completed</v>
      </c>
    </row>
    <row r="4158" spans="1:41">
      <c r="A4158" t="s">
        <v>20675</v>
      </c>
      <c r="B4158" t="s">
        <v>87</v>
      </c>
      <c r="C4158" t="s">
        <v>87</v>
      </c>
      <c r="D4158" t="s">
        <v>88</v>
      </c>
      <c r="F4158" t="s">
        <v>20676</v>
      </c>
      <c r="G4158" t="s">
        <v>20677</v>
      </c>
      <c r="H4158" t="s">
        <v>19431</v>
      </c>
      <c r="I4158" t="s">
        <v>1082</v>
      </c>
      <c r="J4158" t="s">
        <v>205</v>
      </c>
      <c r="K4158" t="s">
        <v>93</v>
      </c>
      <c r="L4158" t="s">
        <v>93</v>
      </c>
      <c r="M4158" t="s">
        <v>20678</v>
      </c>
      <c r="N4158" s="9">
        <v>98136</v>
      </c>
      <c r="O4158" t="s">
        <v>20679</v>
      </c>
      <c r="P4158" s="10">
        <v>47.53566903</v>
      </c>
      <c r="Q4158" s="10">
        <v>-122.38882045</v>
      </c>
      <c r="R4158" t="s">
        <v>20680</v>
      </c>
      <c r="S4158" s="7">
        <v>3</v>
      </c>
      <c r="T4158" s="7">
        <v>2021</v>
      </c>
      <c r="U4158" s="7">
        <v>1</v>
      </c>
      <c r="V4158">
        <v>10</v>
      </c>
      <c r="W4158">
        <v>2021</v>
      </c>
      <c r="X4158">
        <v>4</v>
      </c>
      <c r="Y4158" t="b">
        <v>0</v>
      </c>
      <c r="Z4158" t="b">
        <v>0</v>
      </c>
      <c r="AA4158">
        <v>211</v>
      </c>
      <c r="AB4158">
        <v>1</v>
      </c>
      <c r="AC4158" t="b">
        <v>0</v>
      </c>
      <c r="AD4158" t="b">
        <v>1</v>
      </c>
      <c r="AE4158" t="b">
        <v>0</v>
      </c>
      <c r="AF4158" t="b">
        <v>1</v>
      </c>
      <c r="AG4158" s="11">
        <v>44286</v>
      </c>
      <c r="AH4158" s="11">
        <v>44497</v>
      </c>
      <c r="AI4158" s="12">
        <f>IF(OR(AG4158="",AH4158=""),"",AH4158-AG4158)</f>
        <v>211.0</v>
      </c>
      <c r="AJ4158" s="13" t="b">
        <f>IF(OR(AI4158="",AA4158=""),"",AI4158=AA4158)</f>
        <v>1</v>
      </c>
      <c r="AK4158" s="13" t="b">
        <f>IF(AI4158="","",AI4158&gt;60)</f>
        <v>1</v>
      </c>
      <c r="AL4158" s="13" t="b">
        <f>IF(OR(Y4158=TRUE,AH4158=""),TRUE,FALSE)</f>
        <v>0</v>
      </c>
      <c r="AM4158" s="13" t="b">
        <f>IF(AI4158="","",AI4158&lt;0)</f>
        <v>0</v>
      </c>
      <c r="AN4158" s="13" t="str">
        <f>IF(AH4158="","No inspection date",IF(AI4158&lt;0,"Negative chronology",IF(AI4158&lt;=30,"0-30",IF(AI4158&lt;=60,"31-60",IF(AI4158&lt;=90,"61-90",IF(AI4158&lt;=180,"91-180","181+"))))))</f>
        <v>181+</v>
      </c>
      <c r="AO4158" s="13" t="str">
        <f>IF(OR(ISNUMBER(SEARCH("COMPLETED",K4158)),ISNUMBER(SEARCH("CLOSED",K4158))),"Closed/Completed","Other Active/Issued")</f>
        <v>Closed/Completed</v>
      </c>
    </row>
    <row r="4159" spans="1:41">
      <c r="A4159" t="s">
        <v>20681</v>
      </c>
      <c r="B4159" t="s">
        <v>87</v>
      </c>
      <c r="C4159" t="s">
        <v>87</v>
      </c>
      <c r="D4159" t="s">
        <v>88</v>
      </c>
      <c r="F4159" t="s">
        <v>20682</v>
      </c>
      <c r="G4159" t="s">
        <v>20683</v>
      </c>
      <c r="H4159" t="s">
        <v>19431</v>
      </c>
      <c r="K4159" t="s">
        <v>93</v>
      </c>
      <c r="L4159" t="s">
        <v>93</v>
      </c>
      <c r="M4159" t="s">
        <v>20684</v>
      </c>
      <c r="N4159" s="9">
        <v>98119</v>
      </c>
      <c r="O4159" t="s">
        <v>20685</v>
      </c>
      <c r="P4159" s="10">
        <v>47.65244222</v>
      </c>
      <c r="Q4159" s="10">
        <v>-122.36811424</v>
      </c>
      <c r="R4159" t="s">
        <v>20686</v>
      </c>
      <c r="S4159" s="7">
        <v>3</v>
      </c>
      <c r="T4159" s="7">
        <v>2021</v>
      </c>
      <c r="U4159" s="7">
        <v>1</v>
      </c>
      <c r="Y4159" t="b">
        <v>1</v>
      </c>
      <c r="Z4159" t="b">
        <v>1</v>
      </c>
      <c r="AB4159">
        <v>7</v>
      </c>
      <c r="AC4159" t="b">
        <v>0</v>
      </c>
      <c r="AD4159" t="b">
        <v>1</v>
      </c>
      <c r="AE4159" t="b">
        <v>0</v>
      </c>
      <c r="AF4159" t="b">
        <v>1</v>
      </c>
      <c r="AG4159" s="11">
        <v>44286</v>
      </c>
      <c r="AI4159" s="12">
        <f>IF(OR(AG4159="",AH4159=""),"",AH4159-AG4159)</f>
        <v/>
      </c>
      <c r="AJ4159" s="13">
        <f>IF(OR(AI4159="",AA4159=""),"",AI4159=AA4159)</f>
        <v/>
      </c>
      <c r="AK4159" s="13">
        <f>IF(AI4159="","",AI4159&gt;60)</f>
        <v/>
      </c>
      <c r="AL4159" s="13" t="b">
        <f>IF(OR(Y4159=TRUE,AH4159=""),TRUE,FALSE)</f>
        <v>1</v>
      </c>
      <c r="AM4159" s="13">
        <f>IF(AI4159="","",AI4159&lt;0)</f>
        <v/>
      </c>
      <c r="AN4159" s="13" t="str">
        <f>IF(AH4159="","No inspection date",IF(AI4159&lt;0,"Negative chronology",IF(AI4159&lt;=30,"0-30",IF(AI4159&lt;=60,"31-60",IF(AI4159&lt;=90,"61-90",IF(AI4159&lt;=180,"91-180","181+"))))))</f>
        <v>No inspection date</v>
      </c>
      <c r="AO4159" s="13" t="str">
        <f>IF(OR(ISNUMBER(SEARCH("COMPLETED",K4159)),ISNUMBER(SEARCH("CLOSED",K4159))),"Closed/Completed","Other Active/Issued")</f>
        <v>Closed/Completed</v>
      </c>
    </row>
    <row r="4160" spans="1:41">
      <c r="A4160" t="s">
        <v>20687</v>
      </c>
      <c r="B4160" t="s">
        <v>87</v>
      </c>
      <c r="C4160" t="s">
        <v>87</v>
      </c>
      <c r="D4160" t="s">
        <v>88</v>
      </c>
      <c r="F4160" t="s">
        <v>20688</v>
      </c>
      <c r="G4160" t="s">
        <v>20689</v>
      </c>
      <c r="H4160" t="s">
        <v>19431</v>
      </c>
      <c r="I4160" t="s">
        <v>19318</v>
      </c>
      <c r="J4160" t="s">
        <v>205</v>
      </c>
      <c r="K4160" t="s">
        <v>93</v>
      </c>
      <c r="L4160" t="s">
        <v>93</v>
      </c>
      <c r="M4160" t="s">
        <v>20690</v>
      </c>
      <c r="N4160" s="9">
        <v>98119</v>
      </c>
      <c r="O4160" t="s">
        <v>20691</v>
      </c>
      <c r="P4160" s="10">
        <v>47.65254528</v>
      </c>
      <c r="Q4160" s="10">
        <v>-122.36856192</v>
      </c>
      <c r="R4160" t="s">
        <v>20692</v>
      </c>
      <c r="S4160" s="7">
        <v>3</v>
      </c>
      <c r="T4160" s="7">
        <v>2021</v>
      </c>
      <c r="U4160" s="7">
        <v>1</v>
      </c>
      <c r="V4160">
        <v>12</v>
      </c>
      <c r="W4160">
        <v>2021</v>
      </c>
      <c r="X4160">
        <v>4</v>
      </c>
      <c r="Y4160" t="b">
        <v>0</v>
      </c>
      <c r="Z4160" t="b">
        <v>0</v>
      </c>
      <c r="AA4160">
        <v>257</v>
      </c>
      <c r="AB4160">
        <v>7</v>
      </c>
      <c r="AC4160" t="b">
        <v>0</v>
      </c>
      <c r="AD4160" t="b">
        <v>1</v>
      </c>
      <c r="AE4160" t="b">
        <v>0</v>
      </c>
      <c r="AF4160" t="b">
        <v>1</v>
      </c>
      <c r="AG4160" s="11">
        <v>44286</v>
      </c>
      <c r="AH4160" s="11">
        <v>44543</v>
      </c>
      <c r="AI4160" s="12">
        <f>IF(OR(AG4160="",AH4160=""),"",AH4160-AG4160)</f>
        <v>257.0</v>
      </c>
      <c r="AJ4160" s="13" t="b">
        <f>IF(OR(AI4160="",AA4160=""),"",AI4160=AA4160)</f>
        <v>1</v>
      </c>
      <c r="AK4160" s="13" t="b">
        <f>IF(AI4160="","",AI4160&gt;60)</f>
        <v>1</v>
      </c>
      <c r="AL4160" s="13" t="b">
        <f>IF(OR(Y4160=TRUE,AH4160=""),TRUE,FALSE)</f>
        <v>0</v>
      </c>
      <c r="AM4160" s="13" t="b">
        <f>IF(AI4160="","",AI4160&lt;0)</f>
        <v>0</v>
      </c>
      <c r="AN4160" s="13" t="str">
        <f>IF(AH4160="","No inspection date",IF(AI4160&lt;0,"Negative chronology",IF(AI4160&lt;=30,"0-30",IF(AI4160&lt;=60,"31-60",IF(AI4160&lt;=90,"61-90",IF(AI4160&lt;=180,"91-180","181+"))))))</f>
        <v>181+</v>
      </c>
      <c r="AO4160" s="13" t="str">
        <f>IF(OR(ISNUMBER(SEARCH("COMPLETED",K4160)),ISNUMBER(SEARCH("CLOSED",K4160))),"Closed/Completed","Other Active/Issued")</f>
        <v>Closed/Completed</v>
      </c>
    </row>
    <row r="4161" spans="1:41">
      <c r="A4161" t="s">
        <v>20693</v>
      </c>
      <c r="B4161" t="s">
        <v>87</v>
      </c>
      <c r="C4161" t="s">
        <v>87</v>
      </c>
      <c r="D4161" t="s">
        <v>88</v>
      </c>
      <c r="F4161" t="s">
        <v>20694</v>
      </c>
      <c r="G4161" t="s">
        <v>17900</v>
      </c>
      <c r="H4161" t="s">
        <v>17325</v>
      </c>
      <c r="K4161" t="s">
        <v>93</v>
      </c>
      <c r="L4161" t="s">
        <v>93</v>
      </c>
      <c r="M4161" t="s">
        <v>20695</v>
      </c>
      <c r="N4161" s="9">
        <v>98115</v>
      </c>
      <c r="O4161" t="s">
        <v>20696</v>
      </c>
      <c r="P4161" s="10">
        <v>47.6965126</v>
      </c>
      <c r="Q4161" s="10">
        <v>-122.30399127</v>
      </c>
      <c r="R4161" t="s">
        <v>20697</v>
      </c>
      <c r="S4161" s="7">
        <v>12</v>
      </c>
      <c r="T4161" s="7">
        <v>2020</v>
      </c>
      <c r="U4161" s="7">
        <v>4</v>
      </c>
      <c r="Y4161" t="b">
        <v>1</v>
      </c>
      <c r="Z4161" t="b">
        <v>1</v>
      </c>
      <c r="AB4161">
        <v>4</v>
      </c>
      <c r="AC4161" t="b">
        <v>0</v>
      </c>
      <c r="AD4161" t="b">
        <v>1</v>
      </c>
      <c r="AE4161" t="b">
        <v>0</v>
      </c>
      <c r="AF4161" t="b">
        <v>1</v>
      </c>
      <c r="AG4161" s="11">
        <v>44183</v>
      </c>
      <c r="AI4161" s="12">
        <f>IF(OR(AG4161="",AH4161=""),"",AH4161-AG4161)</f>
        <v/>
      </c>
      <c r="AJ4161" s="13">
        <f>IF(OR(AI4161="",AA4161=""),"",AI4161=AA4161)</f>
        <v/>
      </c>
      <c r="AK4161" s="13">
        <f>IF(AI4161="","",AI4161&gt;60)</f>
        <v/>
      </c>
      <c r="AL4161" s="13" t="b">
        <f>IF(OR(Y4161=TRUE,AH4161=""),TRUE,FALSE)</f>
        <v>1</v>
      </c>
      <c r="AM4161" s="13">
        <f>IF(AI4161="","",AI4161&lt;0)</f>
        <v/>
      </c>
      <c r="AN4161" s="13" t="str">
        <f>IF(AH4161="","No inspection date",IF(AI4161&lt;0,"Negative chronology",IF(AI4161&lt;=30,"0-30",IF(AI4161&lt;=60,"31-60",IF(AI4161&lt;=90,"61-90",IF(AI4161&lt;=180,"91-180","181+"))))))</f>
        <v>No inspection date</v>
      </c>
      <c r="AO4161" s="13" t="str">
        <f>IF(OR(ISNUMBER(SEARCH("COMPLETED",K4161)),ISNUMBER(SEARCH("CLOSED",K4161))),"Closed/Completed","Other Active/Issued")</f>
        <v>Closed/Completed</v>
      </c>
    </row>
    <row r="4162" spans="1:41">
      <c r="A4162" t="s">
        <v>20698</v>
      </c>
      <c r="B4162" t="s">
        <v>87</v>
      </c>
      <c r="C4162" t="s">
        <v>87</v>
      </c>
      <c r="D4162" t="s">
        <v>88</v>
      </c>
      <c r="F4162" t="s">
        <v>20699</v>
      </c>
      <c r="G4162" t="s">
        <v>5920</v>
      </c>
      <c r="H4162" t="s">
        <v>20244</v>
      </c>
      <c r="I4162" t="s">
        <v>20700</v>
      </c>
      <c r="J4162" t="s">
        <v>137</v>
      </c>
      <c r="K4162" t="s">
        <v>93</v>
      </c>
      <c r="L4162" t="s">
        <v>93</v>
      </c>
      <c r="M4162" t="s">
        <v>19261</v>
      </c>
      <c r="N4162" s="9">
        <v>98121</v>
      </c>
      <c r="O4162" t="s">
        <v>20701</v>
      </c>
      <c r="P4162" s="10">
        <v>47.61278071</v>
      </c>
      <c r="Q4162" s="10">
        <v>-122.34615672</v>
      </c>
      <c r="R4162" t="s">
        <v>19263</v>
      </c>
      <c r="S4162" s="7">
        <v>4</v>
      </c>
      <c r="T4162" s="7">
        <v>2021</v>
      </c>
      <c r="U4162" s="7">
        <v>2</v>
      </c>
      <c r="V4162">
        <v>5</v>
      </c>
      <c r="W4162">
        <v>2021</v>
      </c>
      <c r="X4162">
        <v>2</v>
      </c>
      <c r="Y4162" t="b">
        <v>0</v>
      </c>
      <c r="Z4162" t="b">
        <v>0</v>
      </c>
      <c r="AA4162">
        <v>54</v>
      </c>
      <c r="AB4162">
        <v>7</v>
      </c>
      <c r="AC4162" t="b">
        <v>0</v>
      </c>
      <c r="AD4162" t="b">
        <v>1</v>
      </c>
      <c r="AE4162" t="b">
        <v>0</v>
      </c>
      <c r="AF4162" t="b">
        <v>1</v>
      </c>
      <c r="AG4162" s="11">
        <v>44287</v>
      </c>
      <c r="AH4162" s="11">
        <v>44341</v>
      </c>
      <c r="AI4162" s="12">
        <f>IF(OR(AG4162="",AH4162=""),"",AH4162-AG4162)</f>
        <v>54.0</v>
      </c>
      <c r="AJ4162" s="13" t="b">
        <f>IF(OR(AI4162="",AA4162=""),"",AI4162=AA4162)</f>
        <v>1</v>
      </c>
      <c r="AK4162" s="13" t="b">
        <f>IF(AI4162="","",AI4162&gt;60)</f>
        <v>0</v>
      </c>
      <c r="AL4162" s="13" t="b">
        <f>IF(OR(Y4162=TRUE,AH4162=""),TRUE,FALSE)</f>
        <v>0</v>
      </c>
      <c r="AM4162" s="13" t="b">
        <f>IF(AI4162="","",AI4162&lt;0)</f>
        <v>0</v>
      </c>
      <c r="AN4162" s="13" t="str">
        <f>IF(AH4162="","No inspection date",IF(AI4162&lt;0,"Negative chronology",IF(AI4162&lt;=30,"0-30",IF(AI4162&lt;=60,"31-60",IF(AI4162&lt;=90,"61-90",IF(AI4162&lt;=180,"91-180","181+"))))))</f>
        <v>31-60</v>
      </c>
      <c r="AO4162" s="13" t="str">
        <f>IF(OR(ISNUMBER(SEARCH("COMPLETED",K4162)),ISNUMBER(SEARCH("CLOSED",K4162))),"Closed/Completed","Other Active/Issued")</f>
        <v>Closed/Completed</v>
      </c>
    </row>
    <row r="4163" spans="1:41">
      <c r="A4163" t="s">
        <v>20702</v>
      </c>
      <c r="B4163" t="s">
        <v>87</v>
      </c>
      <c r="C4163" t="s">
        <v>87</v>
      </c>
      <c r="D4163" t="s">
        <v>88</v>
      </c>
      <c r="F4163" t="s">
        <v>20703</v>
      </c>
      <c r="G4163" t="s">
        <v>17900</v>
      </c>
      <c r="H4163" t="s">
        <v>17325</v>
      </c>
      <c r="K4163" t="s">
        <v>93</v>
      </c>
      <c r="L4163" t="s">
        <v>93</v>
      </c>
      <c r="M4163" t="s">
        <v>20704</v>
      </c>
      <c r="N4163" s="9">
        <v>98108</v>
      </c>
      <c r="O4163" t="s">
        <v>20705</v>
      </c>
      <c r="P4163" s="10">
        <v>47.52491593</v>
      </c>
      <c r="Q4163" s="10">
        <v>-122.31664852</v>
      </c>
      <c r="R4163" t="s">
        <v>20706</v>
      </c>
      <c r="S4163" s="7">
        <v>12</v>
      </c>
      <c r="T4163" s="7">
        <v>2020</v>
      </c>
      <c r="U4163" s="7">
        <v>4</v>
      </c>
      <c r="Y4163" t="b">
        <v>1</v>
      </c>
      <c r="Z4163" t="b">
        <v>1</v>
      </c>
      <c r="AB4163">
        <v>1</v>
      </c>
      <c r="AC4163" t="b">
        <v>0</v>
      </c>
      <c r="AD4163" t="b">
        <v>1</v>
      </c>
      <c r="AE4163" t="b">
        <v>0</v>
      </c>
      <c r="AF4163" t="b">
        <v>1</v>
      </c>
      <c r="AG4163" s="11">
        <v>44183</v>
      </c>
      <c r="AI4163" s="12">
        <f>IF(OR(AG4163="",AH4163=""),"",AH4163-AG4163)</f>
        <v/>
      </c>
      <c r="AJ4163" s="13">
        <f>IF(OR(AI4163="",AA4163=""),"",AI4163=AA4163)</f>
        <v/>
      </c>
      <c r="AK4163" s="13">
        <f>IF(AI4163="","",AI4163&gt;60)</f>
        <v/>
      </c>
      <c r="AL4163" s="13" t="b">
        <f>IF(OR(Y4163=TRUE,AH4163=""),TRUE,FALSE)</f>
        <v>1</v>
      </c>
      <c r="AM4163" s="13">
        <f>IF(AI4163="","",AI4163&lt;0)</f>
        <v/>
      </c>
      <c r="AN4163" s="13" t="str">
        <f>IF(AH4163="","No inspection date",IF(AI4163&lt;0,"Negative chronology",IF(AI4163&lt;=30,"0-30",IF(AI4163&lt;=60,"31-60",IF(AI4163&lt;=90,"61-90",IF(AI4163&lt;=180,"91-180","181+"))))))</f>
        <v>No inspection date</v>
      </c>
      <c r="AO4163" s="13" t="str">
        <f>IF(OR(ISNUMBER(SEARCH("COMPLETED",K4163)),ISNUMBER(SEARCH("CLOSED",K4163))),"Closed/Completed","Other Active/Issued")</f>
        <v>Closed/Completed</v>
      </c>
    </row>
    <row r="4164" spans="1:41">
      <c r="A4164" t="s">
        <v>20707</v>
      </c>
      <c r="B4164" t="s">
        <v>87</v>
      </c>
      <c r="C4164" t="s">
        <v>87</v>
      </c>
      <c r="D4164" t="s">
        <v>88</v>
      </c>
      <c r="F4164" t="s">
        <v>20708</v>
      </c>
      <c r="H4164" t="s">
        <v>20244</v>
      </c>
      <c r="K4164" t="s">
        <v>100</v>
      </c>
      <c r="L4164" t="s">
        <v>100</v>
      </c>
      <c r="M4164" t="s">
        <v>20709</v>
      </c>
      <c r="N4164" s="9">
        <v>98126</v>
      </c>
      <c r="O4164" t="s">
        <v>20710</v>
      </c>
      <c r="P4164" s="10">
        <v>47.52673846</v>
      </c>
      <c r="Q4164" s="10">
        <v>-122.3799363</v>
      </c>
      <c r="R4164" t="s">
        <v>20711</v>
      </c>
      <c r="S4164" s="7">
        <v>4</v>
      </c>
      <c r="T4164" s="7">
        <v>2021</v>
      </c>
      <c r="U4164" s="7">
        <v>2</v>
      </c>
      <c r="Y4164" t="b">
        <v>1</v>
      </c>
      <c r="Z4164" t="b">
        <v>1</v>
      </c>
      <c r="AB4164">
        <v>1</v>
      </c>
      <c r="AC4164" t="b">
        <v>0</v>
      </c>
      <c r="AD4164" t="b">
        <v>1</v>
      </c>
      <c r="AE4164" t="b">
        <v>0</v>
      </c>
      <c r="AF4164" t="b">
        <v>1</v>
      </c>
      <c r="AG4164" s="11">
        <v>44287</v>
      </c>
      <c r="AI4164" s="12">
        <f>IF(OR(AG4164="",AH4164=""),"",AH4164-AG4164)</f>
        <v/>
      </c>
      <c r="AJ4164" s="13">
        <f>IF(OR(AI4164="",AA4164=""),"",AI4164=AA4164)</f>
        <v/>
      </c>
      <c r="AK4164" s="13">
        <f>IF(AI4164="","",AI4164&gt;60)</f>
        <v/>
      </c>
      <c r="AL4164" s="13" t="b">
        <f>IF(OR(Y4164=TRUE,AH4164=""),TRUE,FALSE)</f>
        <v>1</v>
      </c>
      <c r="AM4164" s="13">
        <f>IF(AI4164="","",AI4164&lt;0)</f>
        <v/>
      </c>
      <c r="AN4164" s="13" t="str">
        <f>IF(AH4164="","No inspection date",IF(AI4164&lt;0,"Negative chronology",IF(AI4164&lt;=30,"0-30",IF(AI4164&lt;=60,"31-60",IF(AI4164&lt;=90,"61-90",IF(AI4164&lt;=180,"91-180","181+"))))))</f>
        <v>No inspection date</v>
      </c>
      <c r="AO4164" s="13" t="str">
        <f>IF(OR(ISNUMBER(SEARCH("COMPLETED",K4164)),ISNUMBER(SEARCH("CLOSED",K4164))),"Closed/Completed","Other Active/Issued")</f>
        <v>Other Active/Issued</v>
      </c>
    </row>
    <row r="4165" spans="1:41">
      <c r="A4165" t="s">
        <v>20712</v>
      </c>
      <c r="B4165" t="s">
        <v>87</v>
      </c>
      <c r="C4165" t="s">
        <v>87</v>
      </c>
      <c r="D4165" t="s">
        <v>88</v>
      </c>
      <c r="F4165" t="s">
        <v>20713</v>
      </c>
      <c r="G4165" t="s">
        <v>20714</v>
      </c>
      <c r="H4165" t="s">
        <v>20244</v>
      </c>
      <c r="K4165" t="s">
        <v>100</v>
      </c>
      <c r="L4165" t="s">
        <v>100</v>
      </c>
      <c r="M4165" t="s">
        <v>20715</v>
      </c>
      <c r="N4165" s="9">
        <v>98117</v>
      </c>
      <c r="O4165" t="s">
        <v>20716</v>
      </c>
      <c r="P4165" s="10">
        <v>47.69023257</v>
      </c>
      <c r="Q4165" s="10">
        <v>-122.37067877</v>
      </c>
      <c r="R4165" t="s">
        <v>20717</v>
      </c>
      <c r="S4165" s="7">
        <v>4</v>
      </c>
      <c r="T4165" s="7">
        <v>2021</v>
      </c>
      <c r="U4165" s="7">
        <v>2</v>
      </c>
      <c r="Y4165" t="b">
        <v>1</v>
      </c>
      <c r="Z4165" t="b">
        <v>1</v>
      </c>
      <c r="AB4165">
        <v>6</v>
      </c>
      <c r="AC4165" t="b">
        <v>0</v>
      </c>
      <c r="AD4165" t="b">
        <v>1</v>
      </c>
      <c r="AE4165" t="b">
        <v>0</v>
      </c>
      <c r="AF4165" t="b">
        <v>1</v>
      </c>
      <c r="AG4165" s="11">
        <v>44287</v>
      </c>
      <c r="AI4165" s="12">
        <f>IF(OR(AG4165="",AH4165=""),"",AH4165-AG4165)</f>
        <v/>
      </c>
      <c r="AJ4165" s="13">
        <f>IF(OR(AI4165="",AA4165=""),"",AI4165=AA4165)</f>
        <v/>
      </c>
      <c r="AK4165" s="13">
        <f>IF(AI4165="","",AI4165&gt;60)</f>
        <v/>
      </c>
      <c r="AL4165" s="13" t="b">
        <f>IF(OR(Y4165=TRUE,AH4165=""),TRUE,FALSE)</f>
        <v>1</v>
      </c>
      <c r="AM4165" s="13">
        <f>IF(AI4165="","",AI4165&lt;0)</f>
        <v/>
      </c>
      <c r="AN4165" s="13" t="str">
        <f>IF(AH4165="","No inspection date",IF(AI4165&lt;0,"Negative chronology",IF(AI4165&lt;=30,"0-30",IF(AI4165&lt;=60,"31-60",IF(AI4165&lt;=90,"61-90",IF(AI4165&lt;=180,"91-180","181+"))))))</f>
        <v>No inspection date</v>
      </c>
      <c r="AO4165" s="13" t="str">
        <f>IF(OR(ISNUMBER(SEARCH("COMPLETED",K4165)),ISNUMBER(SEARCH("CLOSED",K4165))),"Closed/Completed","Other Active/Issued")</f>
        <v>Other Active/Issued</v>
      </c>
    </row>
    <row r="4166" spans="1:41">
      <c r="A4166" t="s">
        <v>20718</v>
      </c>
      <c r="B4166" t="s">
        <v>87</v>
      </c>
      <c r="C4166" t="s">
        <v>87</v>
      </c>
      <c r="D4166" t="s">
        <v>88</v>
      </c>
      <c r="F4166" t="s">
        <v>20719</v>
      </c>
      <c r="H4166" t="s">
        <v>20371</v>
      </c>
      <c r="I4166" t="s">
        <v>20720</v>
      </c>
      <c r="J4166" t="s">
        <v>137</v>
      </c>
      <c r="K4166" t="s">
        <v>93</v>
      </c>
      <c r="L4166" t="s">
        <v>93</v>
      </c>
      <c r="M4166" t="s">
        <v>20721</v>
      </c>
      <c r="N4166" s="9">
        <v>98103</v>
      </c>
      <c r="O4166" t="s">
        <v>20722</v>
      </c>
      <c r="P4166" s="10">
        <v>47.66163029</v>
      </c>
      <c r="Q4166" s="10">
        <v>-122.35232266</v>
      </c>
      <c r="R4166" t="s">
        <v>20723</v>
      </c>
      <c r="S4166" s="7">
        <v>4</v>
      </c>
      <c r="T4166" s="7">
        <v>2021</v>
      </c>
      <c r="U4166" s="7">
        <v>2</v>
      </c>
      <c r="V4166">
        <v>8</v>
      </c>
      <c r="W4166">
        <v>2021</v>
      </c>
      <c r="X4166">
        <v>3</v>
      </c>
      <c r="Y4166" t="b">
        <v>0</v>
      </c>
      <c r="Z4166" t="b">
        <v>0</v>
      </c>
      <c r="AA4166">
        <v>145</v>
      </c>
      <c r="AB4166">
        <v>6</v>
      </c>
      <c r="AC4166" t="b">
        <v>0</v>
      </c>
      <c r="AD4166" t="b">
        <v>1</v>
      </c>
      <c r="AE4166" t="b">
        <v>0</v>
      </c>
      <c r="AF4166" t="b">
        <v>1</v>
      </c>
      <c r="AG4166" s="11">
        <v>44288</v>
      </c>
      <c r="AH4166" s="11">
        <v>44433</v>
      </c>
      <c r="AI4166" s="12">
        <f>IF(OR(AG4166="",AH4166=""),"",AH4166-AG4166)</f>
        <v>145.0</v>
      </c>
      <c r="AJ4166" s="13" t="b">
        <f>IF(OR(AI4166="",AA4166=""),"",AI4166=AA4166)</f>
        <v>1</v>
      </c>
      <c r="AK4166" s="13" t="b">
        <f>IF(AI4166="","",AI4166&gt;60)</f>
        <v>1</v>
      </c>
      <c r="AL4166" s="13" t="b">
        <f>IF(OR(Y4166=TRUE,AH4166=""),TRUE,FALSE)</f>
        <v>0</v>
      </c>
      <c r="AM4166" s="13" t="b">
        <f>IF(AI4166="","",AI4166&lt;0)</f>
        <v>0</v>
      </c>
      <c r="AN4166" s="13" t="str">
        <f>IF(AH4166="","No inspection date",IF(AI4166&lt;0,"Negative chronology",IF(AI4166&lt;=30,"0-30",IF(AI4166&lt;=60,"31-60",IF(AI4166&lt;=90,"61-90",IF(AI4166&lt;=180,"91-180","181+"))))))</f>
        <v>91-180</v>
      </c>
      <c r="AO4166" s="13" t="str">
        <f>IF(OR(ISNUMBER(SEARCH("COMPLETED",K4166)),ISNUMBER(SEARCH("CLOSED",K4166))),"Closed/Completed","Other Active/Issued")</f>
        <v>Closed/Completed</v>
      </c>
    </row>
    <row r="4167" spans="1:41">
      <c r="A4167" t="s">
        <v>20724</v>
      </c>
      <c r="B4167" t="s">
        <v>87</v>
      </c>
      <c r="C4167" t="s">
        <v>87</v>
      </c>
      <c r="D4167" t="s">
        <v>88</v>
      </c>
      <c r="F4167" t="s">
        <v>20725</v>
      </c>
      <c r="G4167" t="s">
        <v>20726</v>
      </c>
      <c r="H4167" t="s">
        <v>20371</v>
      </c>
      <c r="K4167" t="s">
        <v>93</v>
      </c>
      <c r="L4167" t="s">
        <v>93</v>
      </c>
      <c r="M4167" t="s">
        <v>20727</v>
      </c>
      <c r="N4167" s="9">
        <v>98125</v>
      </c>
      <c r="O4167" t="s">
        <v>20728</v>
      </c>
      <c r="P4167" s="10">
        <v>47.72332467</v>
      </c>
      <c r="Q4167" s="10">
        <v>-122.32864134</v>
      </c>
      <c r="R4167" t="s">
        <v>20729</v>
      </c>
      <c r="S4167" s="7">
        <v>4</v>
      </c>
      <c r="T4167" s="7">
        <v>2021</v>
      </c>
      <c r="U4167" s="7">
        <v>2</v>
      </c>
      <c r="Y4167" t="b">
        <v>1</v>
      </c>
      <c r="Z4167" t="b">
        <v>1</v>
      </c>
      <c r="AB4167">
        <v>5</v>
      </c>
      <c r="AC4167" t="b">
        <v>0</v>
      </c>
      <c r="AD4167" t="b">
        <v>1</v>
      </c>
      <c r="AE4167" t="b">
        <v>0</v>
      </c>
      <c r="AF4167" t="b">
        <v>1</v>
      </c>
      <c r="AG4167" s="11">
        <v>44288</v>
      </c>
      <c r="AI4167" s="12">
        <f>IF(OR(AG4167="",AH4167=""),"",AH4167-AG4167)</f>
        <v/>
      </c>
      <c r="AJ4167" s="13">
        <f>IF(OR(AI4167="",AA4167=""),"",AI4167=AA4167)</f>
        <v/>
      </c>
      <c r="AK4167" s="13">
        <f>IF(AI4167="","",AI4167&gt;60)</f>
        <v/>
      </c>
      <c r="AL4167" s="13" t="b">
        <f>IF(OR(Y4167=TRUE,AH4167=""),TRUE,FALSE)</f>
        <v>1</v>
      </c>
      <c r="AM4167" s="13">
        <f>IF(AI4167="","",AI4167&lt;0)</f>
        <v/>
      </c>
      <c r="AN4167" s="13" t="str">
        <f>IF(AH4167="","No inspection date",IF(AI4167&lt;0,"Negative chronology",IF(AI4167&lt;=30,"0-30",IF(AI4167&lt;=60,"31-60",IF(AI4167&lt;=90,"61-90",IF(AI4167&lt;=180,"91-180","181+"))))))</f>
        <v>No inspection date</v>
      </c>
      <c r="AO4167" s="13" t="str">
        <f>IF(OR(ISNUMBER(SEARCH("COMPLETED",K4167)),ISNUMBER(SEARCH("CLOSED",K4167))),"Closed/Completed","Other Active/Issued")</f>
        <v>Closed/Completed</v>
      </c>
    </row>
    <row r="4168" spans="1:41">
      <c r="A4168" t="s">
        <v>20730</v>
      </c>
      <c r="B4168" t="s">
        <v>87</v>
      </c>
      <c r="C4168" t="s">
        <v>87</v>
      </c>
      <c r="D4168" t="s">
        <v>88</v>
      </c>
      <c r="F4168" t="s">
        <v>20731</v>
      </c>
      <c r="G4168" t="s">
        <v>20732</v>
      </c>
      <c r="H4168" t="s">
        <v>20371</v>
      </c>
      <c r="K4168" t="s">
        <v>100</v>
      </c>
      <c r="L4168" t="s">
        <v>100</v>
      </c>
      <c r="M4168" t="s">
        <v>20733</v>
      </c>
      <c r="N4168" s="9">
        <v>98112</v>
      </c>
      <c r="O4168" t="s">
        <v>20734</v>
      </c>
      <c r="P4168" s="10">
        <v>47.61927181</v>
      </c>
      <c r="Q4168" s="10">
        <v>-122.29900856</v>
      </c>
      <c r="R4168" t="s">
        <v>20735</v>
      </c>
      <c r="S4168" s="7">
        <v>4</v>
      </c>
      <c r="T4168" s="7">
        <v>2021</v>
      </c>
      <c r="U4168" s="7">
        <v>2</v>
      </c>
      <c r="Y4168" t="b">
        <v>1</v>
      </c>
      <c r="Z4168" t="b">
        <v>1</v>
      </c>
      <c r="AB4168">
        <v>3</v>
      </c>
      <c r="AC4168" t="b">
        <v>0</v>
      </c>
      <c r="AD4168" t="b">
        <v>1</v>
      </c>
      <c r="AE4168" t="b">
        <v>0</v>
      </c>
      <c r="AF4168" t="b">
        <v>1</v>
      </c>
      <c r="AG4168" s="11">
        <v>44288</v>
      </c>
      <c r="AI4168" s="12">
        <f>IF(OR(AG4168="",AH4168=""),"",AH4168-AG4168)</f>
        <v/>
      </c>
      <c r="AJ4168" s="13">
        <f>IF(OR(AI4168="",AA4168=""),"",AI4168=AA4168)</f>
        <v/>
      </c>
      <c r="AK4168" s="13">
        <f>IF(AI4168="","",AI4168&gt;60)</f>
        <v/>
      </c>
      <c r="AL4168" s="13" t="b">
        <f>IF(OR(Y4168=TRUE,AH4168=""),TRUE,FALSE)</f>
        <v>1</v>
      </c>
      <c r="AM4168" s="13">
        <f>IF(AI4168="","",AI4168&lt;0)</f>
        <v/>
      </c>
      <c r="AN4168" s="13" t="str">
        <f>IF(AH4168="","No inspection date",IF(AI4168&lt;0,"Negative chronology",IF(AI4168&lt;=30,"0-30",IF(AI4168&lt;=60,"31-60",IF(AI4168&lt;=90,"61-90",IF(AI4168&lt;=180,"91-180","181+"))))))</f>
        <v>No inspection date</v>
      </c>
      <c r="AO4168" s="13" t="str">
        <f>IF(OR(ISNUMBER(SEARCH("COMPLETED",K4168)),ISNUMBER(SEARCH("CLOSED",K4168))),"Closed/Completed","Other Active/Issued")</f>
        <v>Other Active/Issued</v>
      </c>
    </row>
    <row r="4169" spans="1:41">
      <c r="A4169" t="s">
        <v>20736</v>
      </c>
      <c r="B4169" t="s">
        <v>87</v>
      </c>
      <c r="C4169" t="s">
        <v>87</v>
      </c>
      <c r="D4169" t="s">
        <v>88</v>
      </c>
      <c r="F4169" t="s">
        <v>7397</v>
      </c>
      <c r="G4169" t="s">
        <v>7397</v>
      </c>
      <c r="H4169" t="s">
        <v>20737</v>
      </c>
      <c r="I4169" t="s">
        <v>13770</v>
      </c>
      <c r="J4169" t="s">
        <v>137</v>
      </c>
      <c r="K4169" t="s">
        <v>93</v>
      </c>
      <c r="L4169" t="s">
        <v>93</v>
      </c>
      <c r="M4169" t="s">
        <v>7684</v>
      </c>
      <c r="N4169" s="9">
        <v>98109</v>
      </c>
      <c r="O4169" t="s">
        <v>20738</v>
      </c>
      <c r="P4169" s="10">
        <v>47.62193686</v>
      </c>
      <c r="Q4169" s="10">
        <v>-122.34724961</v>
      </c>
      <c r="R4169" t="s">
        <v>7686</v>
      </c>
      <c r="S4169" s="7">
        <v>4</v>
      </c>
      <c r="T4169" s="7">
        <v>2021</v>
      </c>
      <c r="U4169" s="7">
        <v>2</v>
      </c>
      <c r="V4169">
        <v>4</v>
      </c>
      <c r="W4169">
        <v>2021</v>
      </c>
      <c r="X4169">
        <v>2</v>
      </c>
      <c r="Y4169" t="b">
        <v>0</v>
      </c>
      <c r="Z4169" t="b">
        <v>0</v>
      </c>
      <c r="AA4169">
        <v>10</v>
      </c>
      <c r="AB4169">
        <v>7</v>
      </c>
      <c r="AC4169" t="b">
        <v>0</v>
      </c>
      <c r="AD4169" t="b">
        <v>1</v>
      </c>
      <c r="AE4169" t="b">
        <v>0</v>
      </c>
      <c r="AF4169" t="b">
        <v>1</v>
      </c>
      <c r="AG4169" s="11">
        <v>44291</v>
      </c>
      <c r="AH4169" s="11">
        <v>44301</v>
      </c>
      <c r="AI4169" s="12">
        <f>IF(OR(AG4169="",AH4169=""),"",AH4169-AG4169)</f>
        <v>10.0</v>
      </c>
      <c r="AJ4169" s="13" t="b">
        <f>IF(OR(AI4169="",AA4169=""),"",AI4169=AA4169)</f>
        <v>1</v>
      </c>
      <c r="AK4169" s="13" t="b">
        <f>IF(AI4169="","",AI4169&gt;60)</f>
        <v>0</v>
      </c>
      <c r="AL4169" s="13" t="b">
        <f>IF(OR(Y4169=TRUE,AH4169=""),TRUE,FALSE)</f>
        <v>0</v>
      </c>
      <c r="AM4169" s="13" t="b">
        <f>IF(AI4169="","",AI4169&lt;0)</f>
        <v>0</v>
      </c>
      <c r="AN4169" s="13" t="str">
        <f>IF(AH4169="","No inspection date",IF(AI4169&lt;0,"Negative chronology",IF(AI4169&lt;=30,"0-30",IF(AI4169&lt;=60,"31-60",IF(AI4169&lt;=90,"61-90",IF(AI4169&lt;=180,"91-180","181+"))))))</f>
        <v>0-30</v>
      </c>
      <c r="AO4169" s="13" t="str">
        <f>IF(OR(ISNUMBER(SEARCH("COMPLETED",K4169)),ISNUMBER(SEARCH("CLOSED",K4169))),"Closed/Completed","Other Active/Issued")</f>
        <v>Closed/Completed</v>
      </c>
    </row>
    <row r="4170" spans="1:41">
      <c r="A4170" t="s">
        <v>20739</v>
      </c>
      <c r="B4170" t="s">
        <v>87</v>
      </c>
      <c r="C4170" t="s">
        <v>87</v>
      </c>
      <c r="D4170" t="s">
        <v>88</v>
      </c>
      <c r="F4170" t="s">
        <v>20740</v>
      </c>
      <c r="G4170" t="s">
        <v>5920</v>
      </c>
      <c r="H4170" t="s">
        <v>18081</v>
      </c>
      <c r="I4170" t="s">
        <v>20278</v>
      </c>
      <c r="J4170" t="s">
        <v>137</v>
      </c>
      <c r="K4170" t="s">
        <v>93</v>
      </c>
      <c r="L4170" t="s">
        <v>93</v>
      </c>
      <c r="M4170" t="s">
        <v>6932</v>
      </c>
      <c r="N4170" s="9">
        <v>98104</v>
      </c>
      <c r="O4170" t="s">
        <v>20741</v>
      </c>
      <c r="P4170" s="10">
        <v>47.60154636</v>
      </c>
      <c r="Q4170" s="10">
        <v>-122.33122256</v>
      </c>
      <c r="R4170" t="s">
        <v>6934</v>
      </c>
      <c r="S4170" s="7">
        <v>4</v>
      </c>
      <c r="T4170" s="7">
        <v>2021</v>
      </c>
      <c r="U4170" s="7">
        <v>2</v>
      </c>
      <c r="V4170">
        <v>7</v>
      </c>
      <c r="W4170">
        <v>2021</v>
      </c>
      <c r="X4170">
        <v>3</v>
      </c>
      <c r="Y4170" t="b">
        <v>0</v>
      </c>
      <c r="Z4170" t="b">
        <v>0</v>
      </c>
      <c r="AA4170">
        <v>101</v>
      </c>
      <c r="AB4170">
        <v>1</v>
      </c>
      <c r="AC4170" t="b">
        <v>0</v>
      </c>
      <c r="AD4170" t="b">
        <v>1</v>
      </c>
      <c r="AE4170" t="b">
        <v>0</v>
      </c>
      <c r="AF4170" t="b">
        <v>1</v>
      </c>
      <c r="AG4170" s="11">
        <v>44292</v>
      </c>
      <c r="AH4170" s="11">
        <v>44393</v>
      </c>
      <c r="AI4170" s="12">
        <f>IF(OR(AG4170="",AH4170=""),"",AH4170-AG4170)</f>
        <v>101.0</v>
      </c>
      <c r="AJ4170" s="13" t="b">
        <f>IF(OR(AI4170="",AA4170=""),"",AI4170=AA4170)</f>
        <v>1</v>
      </c>
      <c r="AK4170" s="13" t="b">
        <f>IF(AI4170="","",AI4170&gt;60)</f>
        <v>1</v>
      </c>
      <c r="AL4170" s="13" t="b">
        <f>IF(OR(Y4170=TRUE,AH4170=""),TRUE,FALSE)</f>
        <v>0</v>
      </c>
      <c r="AM4170" s="13" t="b">
        <f>IF(AI4170="","",AI4170&lt;0)</f>
        <v>0</v>
      </c>
      <c r="AN4170" s="13" t="str">
        <f>IF(AH4170="","No inspection date",IF(AI4170&lt;0,"Negative chronology",IF(AI4170&lt;=30,"0-30",IF(AI4170&lt;=60,"31-60",IF(AI4170&lt;=90,"61-90",IF(AI4170&lt;=180,"91-180","181+"))))))</f>
        <v>91-180</v>
      </c>
      <c r="AO4170" s="13" t="str">
        <f>IF(OR(ISNUMBER(SEARCH("COMPLETED",K4170)),ISNUMBER(SEARCH("CLOSED",K4170))),"Closed/Completed","Other Active/Issued")</f>
        <v>Closed/Completed</v>
      </c>
    </row>
    <row r="4171" spans="1:41">
      <c r="A4171" t="s">
        <v>20742</v>
      </c>
      <c r="B4171" t="s">
        <v>87</v>
      </c>
      <c r="C4171" t="s">
        <v>87</v>
      </c>
      <c r="D4171" t="s">
        <v>88</v>
      </c>
      <c r="F4171" t="s">
        <v>20743</v>
      </c>
      <c r="G4171" t="s">
        <v>14851</v>
      </c>
      <c r="H4171" t="s">
        <v>18081</v>
      </c>
      <c r="I4171" t="s">
        <v>18081</v>
      </c>
      <c r="J4171" t="s">
        <v>93</v>
      </c>
      <c r="K4171" t="s">
        <v>100</v>
      </c>
      <c r="L4171" t="s">
        <v>100</v>
      </c>
      <c r="M4171" t="s">
        <v>20744</v>
      </c>
      <c r="N4171" s="9">
        <v>98102</v>
      </c>
      <c r="O4171" t="s">
        <v>20745</v>
      </c>
      <c r="P4171" s="10">
        <v>47.62443029</v>
      </c>
      <c r="Q4171" s="10">
        <v>-122.32515864</v>
      </c>
      <c r="R4171" t="s">
        <v>20746</v>
      </c>
      <c r="S4171" s="7">
        <v>4</v>
      </c>
      <c r="T4171" s="7">
        <v>2021</v>
      </c>
      <c r="U4171" s="7">
        <v>2</v>
      </c>
      <c r="V4171">
        <v>4</v>
      </c>
      <c r="W4171">
        <v>2021</v>
      </c>
      <c r="X4171">
        <v>2</v>
      </c>
      <c r="Y4171" t="b">
        <v>0</v>
      </c>
      <c r="Z4171" t="b">
        <v>0</v>
      </c>
      <c r="AA4171">
        <v>0</v>
      </c>
      <c r="AB4171">
        <v>3</v>
      </c>
      <c r="AC4171" t="b">
        <v>0</v>
      </c>
      <c r="AD4171" t="b">
        <v>1</v>
      </c>
      <c r="AE4171" t="b">
        <v>0</v>
      </c>
      <c r="AF4171" t="b">
        <v>1</v>
      </c>
      <c r="AG4171" s="11">
        <v>44292</v>
      </c>
      <c r="AH4171" s="11">
        <v>44292</v>
      </c>
      <c r="AI4171" s="12">
        <f>IF(OR(AG4171="",AH4171=""),"",AH4171-AG4171)</f>
        <v>0.0</v>
      </c>
      <c r="AJ4171" s="13" t="b">
        <f>IF(OR(AI4171="",AA4171=""),"",AI4171=AA4171)</f>
        <v>1</v>
      </c>
      <c r="AK4171" s="13" t="b">
        <f>IF(AI4171="","",AI4171&gt;60)</f>
        <v>0</v>
      </c>
      <c r="AL4171" s="13" t="b">
        <f>IF(OR(Y4171=TRUE,AH4171=""),TRUE,FALSE)</f>
        <v>0</v>
      </c>
      <c r="AM4171" s="13" t="b">
        <f>IF(AI4171="","",AI4171&lt;0)</f>
        <v>0</v>
      </c>
      <c r="AN4171" s="13" t="str">
        <f>IF(AH4171="","No inspection date",IF(AI4171&lt;0,"Negative chronology",IF(AI4171&lt;=30,"0-30",IF(AI4171&lt;=60,"31-60",IF(AI4171&lt;=90,"61-90",IF(AI4171&lt;=180,"91-180","181+"))))))</f>
        <v>0-30</v>
      </c>
      <c r="AO4171" s="13" t="str">
        <f>IF(OR(ISNUMBER(SEARCH("COMPLETED",K4171)),ISNUMBER(SEARCH("CLOSED",K4171))),"Closed/Completed","Other Active/Issued")</f>
        <v>Other Active/Issued</v>
      </c>
    </row>
    <row r="4172" spans="1:41">
      <c r="A4172" t="s">
        <v>20747</v>
      </c>
      <c r="B4172" t="s">
        <v>87</v>
      </c>
      <c r="C4172" t="s">
        <v>87</v>
      </c>
      <c r="D4172" t="s">
        <v>88</v>
      </c>
      <c r="F4172" t="s">
        <v>20748</v>
      </c>
      <c r="H4172" t="s">
        <v>20035</v>
      </c>
      <c r="I4172" t="s">
        <v>18694</v>
      </c>
      <c r="J4172" t="s">
        <v>93</v>
      </c>
      <c r="K4172" t="s">
        <v>93</v>
      </c>
      <c r="L4172" t="s">
        <v>93</v>
      </c>
      <c r="M4172" t="s">
        <v>20749</v>
      </c>
      <c r="N4172" s="9">
        <v>98101</v>
      </c>
      <c r="O4172" t="s">
        <v>20750</v>
      </c>
      <c r="P4172" s="10">
        <v>47.60791047</v>
      </c>
      <c r="Q4172" s="10">
        <v>-122.3326708</v>
      </c>
      <c r="R4172" t="s">
        <v>20751</v>
      </c>
      <c r="S4172" s="7">
        <v>4</v>
      </c>
      <c r="T4172" s="7">
        <v>2021</v>
      </c>
      <c r="U4172" s="7">
        <v>2</v>
      </c>
      <c r="V4172">
        <v>10</v>
      </c>
      <c r="W4172">
        <v>2020</v>
      </c>
      <c r="X4172">
        <v>4</v>
      </c>
      <c r="Y4172" t="b">
        <v>0</v>
      </c>
      <c r="Z4172" t="b">
        <v>0</v>
      </c>
      <c r="AA4172">
        <v>-162</v>
      </c>
      <c r="AB4172">
        <v>7</v>
      </c>
      <c r="AC4172" t="b">
        <v>0</v>
      </c>
      <c r="AD4172" t="b">
        <v>1</v>
      </c>
      <c r="AE4172" t="b">
        <v>0</v>
      </c>
      <c r="AF4172" t="b">
        <v>1</v>
      </c>
      <c r="AG4172" s="11">
        <v>44293</v>
      </c>
      <c r="AH4172" s="11">
        <v>44131</v>
      </c>
      <c r="AI4172" s="12">
        <f>IF(OR(AG4172="",AH4172=""),"",AH4172-AG4172)</f>
        <v>-162.0</v>
      </c>
      <c r="AJ4172" s="13" t="b">
        <f>IF(OR(AI4172="",AA4172=""),"",AI4172=AA4172)</f>
        <v>1</v>
      </c>
      <c r="AK4172" s="13" t="b">
        <f>IF(AI4172="","",AI4172&gt;60)</f>
        <v>0</v>
      </c>
      <c r="AL4172" s="13" t="b">
        <f>IF(OR(Y4172=TRUE,AH4172=""),TRUE,FALSE)</f>
        <v>0</v>
      </c>
      <c r="AM4172" s="13" t="b">
        <f>IF(AI4172="","",AI4172&lt;0)</f>
        <v>1</v>
      </c>
      <c r="AN4172" s="13" t="str">
        <f>IF(AH4172="","No inspection date",IF(AI4172&lt;0,"Negative chronology",IF(AI4172&lt;=30,"0-30",IF(AI4172&lt;=60,"31-60",IF(AI4172&lt;=90,"61-90",IF(AI4172&lt;=180,"91-180","181+"))))))</f>
        <v>Negative chronology</v>
      </c>
      <c r="AO4172" s="13" t="str">
        <f>IF(OR(ISNUMBER(SEARCH("COMPLETED",K4172)),ISNUMBER(SEARCH("CLOSED",K4172))),"Closed/Completed","Other Active/Issued")</f>
        <v>Closed/Completed</v>
      </c>
    </row>
    <row r="4173" spans="1:41">
      <c r="A4173" t="s">
        <v>20752</v>
      </c>
      <c r="B4173" t="s">
        <v>87</v>
      </c>
      <c r="C4173" t="s">
        <v>87</v>
      </c>
      <c r="D4173" t="s">
        <v>88</v>
      </c>
      <c r="F4173" t="s">
        <v>20753</v>
      </c>
      <c r="H4173" t="s">
        <v>20035</v>
      </c>
      <c r="I4173" t="s">
        <v>20754</v>
      </c>
      <c r="J4173" t="s">
        <v>137</v>
      </c>
      <c r="K4173" t="s">
        <v>93</v>
      </c>
      <c r="L4173" t="s">
        <v>93</v>
      </c>
      <c r="M4173" t="s">
        <v>20755</v>
      </c>
      <c r="N4173" s="9">
        <v>98103</v>
      </c>
      <c r="O4173" t="s">
        <v>20756</v>
      </c>
      <c r="P4173" s="10">
        <v>47.65979215</v>
      </c>
      <c r="Q4173" s="10">
        <v>-122.34426678</v>
      </c>
      <c r="R4173" t="s">
        <v>20757</v>
      </c>
      <c r="S4173" s="7">
        <v>4</v>
      </c>
      <c r="T4173" s="7">
        <v>2021</v>
      </c>
      <c r="U4173" s="7">
        <v>2</v>
      </c>
      <c r="V4173">
        <v>5</v>
      </c>
      <c r="W4173">
        <v>2021</v>
      </c>
      <c r="X4173">
        <v>2</v>
      </c>
      <c r="Y4173" t="b">
        <v>0</v>
      </c>
      <c r="Z4173" t="b">
        <v>0</v>
      </c>
      <c r="AA4173">
        <v>36</v>
      </c>
      <c r="AB4173">
        <v>4</v>
      </c>
      <c r="AC4173" t="b">
        <v>0</v>
      </c>
      <c r="AD4173" t="b">
        <v>1</v>
      </c>
      <c r="AE4173" t="b">
        <v>0</v>
      </c>
      <c r="AF4173" t="b">
        <v>1</v>
      </c>
      <c r="AG4173" s="11">
        <v>44293</v>
      </c>
      <c r="AH4173" s="11">
        <v>44329</v>
      </c>
      <c r="AI4173" s="12">
        <f>IF(OR(AG4173="",AH4173=""),"",AH4173-AG4173)</f>
        <v>36.0</v>
      </c>
      <c r="AJ4173" s="13" t="b">
        <f>IF(OR(AI4173="",AA4173=""),"",AI4173=AA4173)</f>
        <v>1</v>
      </c>
      <c r="AK4173" s="13" t="b">
        <f>IF(AI4173="","",AI4173&gt;60)</f>
        <v>0</v>
      </c>
      <c r="AL4173" s="13" t="b">
        <f>IF(OR(Y4173=TRUE,AH4173=""),TRUE,FALSE)</f>
        <v>0</v>
      </c>
      <c r="AM4173" s="13" t="b">
        <f>IF(AI4173="","",AI4173&lt;0)</f>
        <v>0</v>
      </c>
      <c r="AN4173" s="13" t="str">
        <f>IF(AH4173="","No inspection date",IF(AI4173&lt;0,"Negative chronology",IF(AI4173&lt;=30,"0-30",IF(AI4173&lt;=60,"31-60",IF(AI4173&lt;=90,"61-90",IF(AI4173&lt;=180,"91-180","181+"))))))</f>
        <v>31-60</v>
      </c>
      <c r="AO4173" s="13" t="str">
        <f>IF(OR(ISNUMBER(SEARCH("COMPLETED",K4173)),ISNUMBER(SEARCH("CLOSED",K4173))),"Closed/Completed","Other Active/Issued")</f>
        <v>Closed/Completed</v>
      </c>
    </row>
    <row r="4174" spans="1:41">
      <c r="A4174" t="s">
        <v>20758</v>
      </c>
      <c r="B4174" t="s">
        <v>87</v>
      </c>
      <c r="C4174" t="s">
        <v>87</v>
      </c>
      <c r="D4174" t="s">
        <v>88</v>
      </c>
      <c r="F4174" t="s">
        <v>20759</v>
      </c>
      <c r="G4174" t="s">
        <v>17900</v>
      </c>
      <c r="H4174" t="s">
        <v>13737</v>
      </c>
      <c r="K4174" t="s">
        <v>93</v>
      </c>
      <c r="L4174" t="s">
        <v>93</v>
      </c>
      <c r="M4174" t="s">
        <v>19626</v>
      </c>
      <c r="N4174" s="9">
        <v>98199</v>
      </c>
      <c r="O4174" t="s">
        <v>20760</v>
      </c>
      <c r="P4174" s="10">
        <v>47.65297903</v>
      </c>
      <c r="Q4174" s="10">
        <v>-122.38501955</v>
      </c>
      <c r="R4174" t="s">
        <v>19628</v>
      </c>
      <c r="S4174" s="7">
        <v>12</v>
      </c>
      <c r="T4174" s="7">
        <v>2020</v>
      </c>
      <c r="U4174" s="7">
        <v>4</v>
      </c>
      <c r="Y4174" t="b">
        <v>1</v>
      </c>
      <c r="Z4174" t="b">
        <v>1</v>
      </c>
      <c r="AB4174">
        <v>7</v>
      </c>
      <c r="AC4174" t="b">
        <v>0</v>
      </c>
      <c r="AD4174" t="b">
        <v>1</v>
      </c>
      <c r="AE4174" t="b">
        <v>0</v>
      </c>
      <c r="AF4174" t="b">
        <v>1</v>
      </c>
      <c r="AG4174" s="11">
        <v>44188</v>
      </c>
      <c r="AI4174" s="12">
        <f>IF(OR(AG4174="",AH4174=""),"",AH4174-AG4174)</f>
        <v/>
      </c>
      <c r="AJ4174" s="13">
        <f>IF(OR(AI4174="",AA4174=""),"",AI4174=AA4174)</f>
        <v/>
      </c>
      <c r="AK4174" s="13">
        <f>IF(AI4174="","",AI4174&gt;60)</f>
        <v/>
      </c>
      <c r="AL4174" s="13" t="b">
        <f>IF(OR(Y4174=TRUE,AH4174=""),TRUE,FALSE)</f>
        <v>1</v>
      </c>
      <c r="AM4174" s="13">
        <f>IF(AI4174="","",AI4174&lt;0)</f>
        <v/>
      </c>
      <c r="AN4174" s="13" t="str">
        <f>IF(AH4174="","No inspection date",IF(AI4174&lt;0,"Negative chronology",IF(AI4174&lt;=30,"0-30",IF(AI4174&lt;=60,"31-60",IF(AI4174&lt;=90,"61-90",IF(AI4174&lt;=180,"91-180","181+"))))))</f>
        <v>No inspection date</v>
      </c>
      <c r="AO4174" s="13" t="str">
        <f>IF(OR(ISNUMBER(SEARCH("COMPLETED",K4174)),ISNUMBER(SEARCH("CLOSED",K4174))),"Closed/Completed","Other Active/Issued")</f>
        <v>Closed/Completed</v>
      </c>
    </row>
    <row r="4175" spans="1:41">
      <c r="A4175" t="s">
        <v>20761</v>
      </c>
      <c r="B4175" t="s">
        <v>87</v>
      </c>
      <c r="C4175" t="s">
        <v>87</v>
      </c>
      <c r="D4175" t="s">
        <v>88</v>
      </c>
      <c r="F4175" t="s">
        <v>19257</v>
      </c>
      <c r="G4175" t="s">
        <v>19257</v>
      </c>
      <c r="H4175" t="s">
        <v>20035</v>
      </c>
      <c r="K4175" t="s">
        <v>93</v>
      </c>
      <c r="L4175" t="s">
        <v>93</v>
      </c>
      <c r="M4175" t="s">
        <v>20762</v>
      </c>
      <c r="N4175" s="9">
        <v>98104</v>
      </c>
      <c r="O4175" t="s">
        <v>20763</v>
      </c>
      <c r="P4175" s="10">
        <v>47.60501319</v>
      </c>
      <c r="Q4175" s="10">
        <v>-122.32989532</v>
      </c>
      <c r="R4175" t="s">
        <v>20764</v>
      </c>
      <c r="S4175" s="7">
        <v>4</v>
      </c>
      <c r="T4175" s="7">
        <v>2021</v>
      </c>
      <c r="U4175" s="7">
        <v>2</v>
      </c>
      <c r="Y4175" t="b">
        <v>1</v>
      </c>
      <c r="Z4175" t="b">
        <v>1</v>
      </c>
      <c r="AB4175">
        <v>7</v>
      </c>
      <c r="AC4175" t="b">
        <v>0</v>
      </c>
      <c r="AD4175" t="b">
        <v>1</v>
      </c>
      <c r="AE4175" t="b">
        <v>0</v>
      </c>
      <c r="AF4175" t="b">
        <v>1</v>
      </c>
      <c r="AG4175" s="11">
        <v>44293</v>
      </c>
      <c r="AI4175" s="12">
        <f>IF(OR(AG4175="",AH4175=""),"",AH4175-AG4175)</f>
        <v/>
      </c>
      <c r="AJ4175" s="13">
        <f>IF(OR(AI4175="",AA4175=""),"",AI4175=AA4175)</f>
        <v/>
      </c>
      <c r="AK4175" s="13">
        <f>IF(AI4175="","",AI4175&gt;60)</f>
        <v/>
      </c>
      <c r="AL4175" s="13" t="b">
        <f>IF(OR(Y4175=TRUE,AH4175=""),TRUE,FALSE)</f>
        <v>1</v>
      </c>
      <c r="AM4175" s="13">
        <f>IF(AI4175="","",AI4175&lt;0)</f>
        <v/>
      </c>
      <c r="AN4175" s="13" t="str">
        <f>IF(AH4175="","No inspection date",IF(AI4175&lt;0,"Negative chronology",IF(AI4175&lt;=30,"0-30",IF(AI4175&lt;=60,"31-60",IF(AI4175&lt;=90,"61-90",IF(AI4175&lt;=180,"91-180","181+"))))))</f>
        <v>No inspection date</v>
      </c>
      <c r="AO4175" s="13" t="str">
        <f>IF(OR(ISNUMBER(SEARCH("COMPLETED",K4175)),ISNUMBER(SEARCH("CLOSED",K4175))),"Closed/Completed","Other Active/Issued")</f>
        <v>Closed/Completed</v>
      </c>
    </row>
    <row r="4176" spans="1:41">
      <c r="A4176" t="s">
        <v>20765</v>
      </c>
      <c r="B4176" t="s">
        <v>87</v>
      </c>
      <c r="C4176" t="s">
        <v>87</v>
      </c>
      <c r="D4176" t="s">
        <v>88</v>
      </c>
      <c r="F4176" t="s">
        <v>20766</v>
      </c>
      <c r="G4176" t="s">
        <v>20767</v>
      </c>
      <c r="H4176" t="s">
        <v>18765</v>
      </c>
      <c r="I4176" t="s">
        <v>1031</v>
      </c>
      <c r="J4176" t="s">
        <v>205</v>
      </c>
      <c r="K4176" t="s">
        <v>93</v>
      </c>
      <c r="L4176" t="s">
        <v>93</v>
      </c>
      <c r="M4176" t="s">
        <v>20768</v>
      </c>
      <c r="N4176" s="9">
        <v>98126</v>
      </c>
      <c r="O4176" t="s">
        <v>20769</v>
      </c>
      <c r="P4176" s="10">
        <v>47.56385535</v>
      </c>
      <c r="Q4176" s="10">
        <v>-122.37584743</v>
      </c>
      <c r="R4176" t="s">
        <v>20770</v>
      </c>
      <c r="S4176" s="7">
        <v>4</v>
      </c>
      <c r="T4176" s="7">
        <v>2021</v>
      </c>
      <c r="U4176" s="7">
        <v>2</v>
      </c>
      <c r="V4176">
        <v>1</v>
      </c>
      <c r="W4176">
        <v>2022</v>
      </c>
      <c r="X4176">
        <v>1</v>
      </c>
      <c r="Y4176" t="b">
        <v>0</v>
      </c>
      <c r="Z4176" t="b">
        <v>0</v>
      </c>
      <c r="AA4176">
        <v>273</v>
      </c>
      <c r="AB4176">
        <v>1</v>
      </c>
      <c r="AC4176" t="b">
        <v>0</v>
      </c>
      <c r="AD4176" t="b">
        <v>1</v>
      </c>
      <c r="AE4176" t="b">
        <v>0</v>
      </c>
      <c r="AF4176" t="b">
        <v>1</v>
      </c>
      <c r="AG4176" s="11">
        <v>44294</v>
      </c>
      <c r="AH4176" s="11">
        <v>44567</v>
      </c>
      <c r="AI4176" s="12">
        <f>IF(OR(AG4176="",AH4176=""),"",AH4176-AG4176)</f>
        <v>273.0</v>
      </c>
      <c r="AJ4176" s="13" t="b">
        <f>IF(OR(AI4176="",AA4176=""),"",AI4176=AA4176)</f>
        <v>1</v>
      </c>
      <c r="AK4176" s="13" t="b">
        <f>IF(AI4176="","",AI4176&gt;60)</f>
        <v>1</v>
      </c>
      <c r="AL4176" s="13" t="b">
        <f>IF(OR(Y4176=TRUE,AH4176=""),TRUE,FALSE)</f>
        <v>0</v>
      </c>
      <c r="AM4176" s="13" t="b">
        <f>IF(AI4176="","",AI4176&lt;0)</f>
        <v>0</v>
      </c>
      <c r="AN4176" s="13" t="str">
        <f>IF(AH4176="","No inspection date",IF(AI4176&lt;0,"Negative chronology",IF(AI4176&lt;=30,"0-30",IF(AI4176&lt;=60,"31-60",IF(AI4176&lt;=90,"61-90",IF(AI4176&lt;=180,"91-180","181+"))))))</f>
        <v>181+</v>
      </c>
      <c r="AO4176" s="13" t="str">
        <f>IF(OR(ISNUMBER(SEARCH("COMPLETED",K4176)),ISNUMBER(SEARCH("CLOSED",K4176))),"Closed/Completed","Other Active/Issued")</f>
        <v>Closed/Completed</v>
      </c>
    </row>
    <row r="4177" spans="1:41">
      <c r="A4177" t="s">
        <v>20771</v>
      </c>
      <c r="B4177" t="s">
        <v>87</v>
      </c>
      <c r="C4177" t="s">
        <v>87</v>
      </c>
      <c r="D4177" t="s">
        <v>88</v>
      </c>
      <c r="F4177" t="s">
        <v>20772</v>
      </c>
      <c r="G4177" t="s">
        <v>20773</v>
      </c>
      <c r="H4177" t="s">
        <v>18765</v>
      </c>
      <c r="I4177" t="s">
        <v>6270</v>
      </c>
      <c r="J4177" t="s">
        <v>205</v>
      </c>
      <c r="K4177" t="s">
        <v>93</v>
      </c>
      <c r="L4177" t="s">
        <v>93</v>
      </c>
      <c r="M4177" t="s">
        <v>20774</v>
      </c>
      <c r="N4177" s="9">
        <v>98116</v>
      </c>
      <c r="O4177" t="s">
        <v>20775</v>
      </c>
      <c r="P4177" s="10">
        <v>47.57387971</v>
      </c>
      <c r="Q4177" s="10">
        <v>-122.40895631</v>
      </c>
      <c r="R4177" t="s">
        <v>20776</v>
      </c>
      <c r="S4177" s="7">
        <v>4</v>
      </c>
      <c r="T4177" s="7">
        <v>2021</v>
      </c>
      <c r="U4177" s="7">
        <v>2</v>
      </c>
      <c r="V4177">
        <v>5</v>
      </c>
      <c r="W4177">
        <v>2023</v>
      </c>
      <c r="X4177">
        <v>2</v>
      </c>
      <c r="Y4177" t="b">
        <v>0</v>
      </c>
      <c r="Z4177" t="b">
        <v>0</v>
      </c>
      <c r="AA4177">
        <v>783</v>
      </c>
      <c r="AB4177">
        <v>1</v>
      </c>
      <c r="AC4177" t="b">
        <v>0</v>
      </c>
      <c r="AD4177" t="b">
        <v>1</v>
      </c>
      <c r="AE4177" t="b">
        <v>0</v>
      </c>
      <c r="AF4177" t="b">
        <v>1</v>
      </c>
      <c r="AG4177" s="11">
        <v>44294</v>
      </c>
      <c r="AH4177" s="11">
        <v>45077</v>
      </c>
      <c r="AI4177" s="12">
        <f>IF(OR(AG4177="",AH4177=""),"",AH4177-AG4177)</f>
        <v>783.0</v>
      </c>
      <c r="AJ4177" s="13" t="b">
        <f>IF(OR(AI4177="",AA4177=""),"",AI4177=AA4177)</f>
        <v>1</v>
      </c>
      <c r="AK4177" s="13" t="b">
        <f>IF(AI4177="","",AI4177&gt;60)</f>
        <v>1</v>
      </c>
      <c r="AL4177" s="13" t="b">
        <f>IF(OR(Y4177=TRUE,AH4177=""),TRUE,FALSE)</f>
        <v>0</v>
      </c>
      <c r="AM4177" s="13" t="b">
        <f>IF(AI4177="","",AI4177&lt;0)</f>
        <v>0</v>
      </c>
      <c r="AN4177" s="13" t="str">
        <f>IF(AH4177="","No inspection date",IF(AI4177&lt;0,"Negative chronology",IF(AI4177&lt;=30,"0-30",IF(AI4177&lt;=60,"31-60",IF(AI4177&lt;=90,"61-90",IF(AI4177&lt;=180,"91-180","181+"))))))</f>
        <v>181+</v>
      </c>
      <c r="AO4177" s="13" t="str">
        <f>IF(OR(ISNUMBER(SEARCH("COMPLETED",K4177)),ISNUMBER(SEARCH("CLOSED",K4177))),"Closed/Completed","Other Active/Issued")</f>
        <v>Closed/Completed</v>
      </c>
    </row>
    <row r="4178" spans="1:41">
      <c r="A4178" t="s">
        <v>20777</v>
      </c>
      <c r="B4178" t="s">
        <v>87</v>
      </c>
      <c r="C4178" t="s">
        <v>87</v>
      </c>
      <c r="D4178" t="s">
        <v>88</v>
      </c>
      <c r="F4178" t="s">
        <v>20778</v>
      </c>
      <c r="G4178" t="s">
        <v>20779</v>
      </c>
      <c r="H4178" t="s">
        <v>18765</v>
      </c>
      <c r="I4178" t="s">
        <v>19768</v>
      </c>
      <c r="J4178" t="s">
        <v>205</v>
      </c>
      <c r="K4178" t="s">
        <v>93</v>
      </c>
      <c r="L4178" t="s">
        <v>93</v>
      </c>
      <c r="M4178" t="s">
        <v>20780</v>
      </c>
      <c r="N4178" s="9">
        <v>98199</v>
      </c>
      <c r="O4178" t="s">
        <v>20781</v>
      </c>
      <c r="P4178" s="10">
        <v>47.64918473</v>
      </c>
      <c r="Q4178" s="10">
        <v>-122.38623921</v>
      </c>
      <c r="R4178" t="s">
        <v>20782</v>
      </c>
      <c r="S4178" s="7">
        <v>4</v>
      </c>
      <c r="T4178" s="7">
        <v>2021</v>
      </c>
      <c r="U4178" s="7">
        <v>2</v>
      </c>
      <c r="V4178">
        <v>10</v>
      </c>
      <c r="W4178">
        <v>2021</v>
      </c>
      <c r="X4178">
        <v>4</v>
      </c>
      <c r="Y4178" t="b">
        <v>0</v>
      </c>
      <c r="Z4178" t="b">
        <v>0</v>
      </c>
      <c r="AA4178">
        <v>201</v>
      </c>
      <c r="AB4178">
        <v>7</v>
      </c>
      <c r="AC4178" t="b">
        <v>0</v>
      </c>
      <c r="AD4178" t="b">
        <v>1</v>
      </c>
      <c r="AE4178" t="b">
        <v>0</v>
      </c>
      <c r="AF4178" t="b">
        <v>1</v>
      </c>
      <c r="AG4178" s="11">
        <v>44294</v>
      </c>
      <c r="AH4178" s="11">
        <v>44495</v>
      </c>
      <c r="AI4178" s="12">
        <f>IF(OR(AG4178="",AH4178=""),"",AH4178-AG4178)</f>
        <v>201.0</v>
      </c>
      <c r="AJ4178" s="13" t="b">
        <f>IF(OR(AI4178="",AA4178=""),"",AI4178=AA4178)</f>
        <v>1</v>
      </c>
      <c r="AK4178" s="13" t="b">
        <f>IF(AI4178="","",AI4178&gt;60)</f>
        <v>1</v>
      </c>
      <c r="AL4178" s="13" t="b">
        <f>IF(OR(Y4178=TRUE,AH4178=""),TRUE,FALSE)</f>
        <v>0</v>
      </c>
      <c r="AM4178" s="13" t="b">
        <f>IF(AI4178="","",AI4178&lt;0)</f>
        <v>0</v>
      </c>
      <c r="AN4178" s="13" t="str">
        <f>IF(AH4178="","No inspection date",IF(AI4178&lt;0,"Negative chronology",IF(AI4178&lt;=30,"0-30",IF(AI4178&lt;=60,"31-60",IF(AI4178&lt;=90,"61-90",IF(AI4178&lt;=180,"91-180","181+"))))))</f>
        <v>181+</v>
      </c>
      <c r="AO4178" s="13" t="str">
        <f>IF(OR(ISNUMBER(SEARCH("COMPLETED",K4178)),ISNUMBER(SEARCH("CLOSED",K4178))),"Closed/Completed","Other Active/Issued")</f>
        <v>Closed/Completed</v>
      </c>
    </row>
    <row r="4179" spans="1:41">
      <c r="A4179" t="s">
        <v>20783</v>
      </c>
      <c r="B4179" t="s">
        <v>87</v>
      </c>
      <c r="C4179" t="s">
        <v>87</v>
      </c>
      <c r="D4179" t="s">
        <v>88</v>
      </c>
      <c r="F4179" t="s">
        <v>20784</v>
      </c>
      <c r="H4179" t="s">
        <v>18765</v>
      </c>
      <c r="I4179" t="s">
        <v>20785</v>
      </c>
      <c r="J4179" t="s">
        <v>137</v>
      </c>
      <c r="K4179" t="s">
        <v>93</v>
      </c>
      <c r="L4179" t="s">
        <v>93</v>
      </c>
      <c r="M4179" t="s">
        <v>7362</v>
      </c>
      <c r="N4179" s="9">
        <v>98107</v>
      </c>
      <c r="O4179" t="s">
        <v>20786</v>
      </c>
      <c r="P4179" s="10">
        <v>47.67005402</v>
      </c>
      <c r="Q4179" s="10">
        <v>-122.39032317</v>
      </c>
      <c r="R4179" t="s">
        <v>7364</v>
      </c>
      <c r="S4179" s="7">
        <v>4</v>
      </c>
      <c r="T4179" s="7">
        <v>2021</v>
      </c>
      <c r="U4179" s="7">
        <v>2</v>
      </c>
      <c r="V4179">
        <v>4</v>
      </c>
      <c r="W4179">
        <v>2021</v>
      </c>
      <c r="X4179">
        <v>2</v>
      </c>
      <c r="Y4179" t="b">
        <v>0</v>
      </c>
      <c r="Z4179" t="b">
        <v>0</v>
      </c>
      <c r="AA4179">
        <v>14</v>
      </c>
      <c r="AB4179">
        <v>6</v>
      </c>
      <c r="AC4179" t="b">
        <v>0</v>
      </c>
      <c r="AD4179" t="b">
        <v>1</v>
      </c>
      <c r="AE4179" t="b">
        <v>0</v>
      </c>
      <c r="AF4179" t="b">
        <v>1</v>
      </c>
      <c r="AG4179" s="11">
        <v>44294</v>
      </c>
      <c r="AH4179" s="11">
        <v>44308</v>
      </c>
      <c r="AI4179" s="12">
        <f>IF(OR(AG4179="",AH4179=""),"",AH4179-AG4179)</f>
        <v>14.0</v>
      </c>
      <c r="AJ4179" s="13" t="b">
        <f>IF(OR(AI4179="",AA4179=""),"",AI4179=AA4179)</f>
        <v>1</v>
      </c>
      <c r="AK4179" s="13" t="b">
        <f>IF(AI4179="","",AI4179&gt;60)</f>
        <v>0</v>
      </c>
      <c r="AL4179" s="13" t="b">
        <f>IF(OR(Y4179=TRUE,AH4179=""),TRUE,FALSE)</f>
        <v>0</v>
      </c>
      <c r="AM4179" s="13" t="b">
        <f>IF(AI4179="","",AI4179&lt;0)</f>
        <v>0</v>
      </c>
      <c r="AN4179" s="13" t="str">
        <f>IF(AH4179="","No inspection date",IF(AI4179&lt;0,"Negative chronology",IF(AI4179&lt;=30,"0-30",IF(AI4179&lt;=60,"31-60",IF(AI4179&lt;=90,"61-90",IF(AI4179&lt;=180,"91-180","181+"))))))</f>
        <v>0-30</v>
      </c>
      <c r="AO4179" s="13" t="str">
        <f>IF(OR(ISNUMBER(SEARCH("COMPLETED",K4179)),ISNUMBER(SEARCH("CLOSED",K4179))),"Closed/Completed","Other Active/Issued")</f>
        <v>Closed/Completed</v>
      </c>
    </row>
    <row r="4180" spans="1:41">
      <c r="A4180" t="s">
        <v>20787</v>
      </c>
      <c r="B4180" t="s">
        <v>87</v>
      </c>
      <c r="C4180" t="s">
        <v>87</v>
      </c>
      <c r="D4180" t="s">
        <v>88</v>
      </c>
      <c r="F4180" t="s">
        <v>20788</v>
      </c>
      <c r="H4180" t="s">
        <v>18555</v>
      </c>
      <c r="I4180" t="s">
        <v>20789</v>
      </c>
      <c r="J4180" t="s">
        <v>137</v>
      </c>
      <c r="K4180" t="s">
        <v>93</v>
      </c>
      <c r="L4180" t="s">
        <v>93</v>
      </c>
      <c r="M4180" t="s">
        <v>8894</v>
      </c>
      <c r="N4180" s="9">
        <v>98118</v>
      </c>
      <c r="O4180" t="s">
        <v>20790</v>
      </c>
      <c r="P4180" s="10">
        <v>47.55463005</v>
      </c>
      <c r="Q4180" s="10">
        <v>-122.28100749</v>
      </c>
      <c r="R4180" t="s">
        <v>8896</v>
      </c>
      <c r="S4180" s="7">
        <v>4</v>
      </c>
      <c r="T4180" s="7">
        <v>2021</v>
      </c>
      <c r="U4180" s="7">
        <v>2</v>
      </c>
      <c r="V4180">
        <v>7</v>
      </c>
      <c r="W4180">
        <v>2021</v>
      </c>
      <c r="X4180">
        <v>3</v>
      </c>
      <c r="Y4180" t="b">
        <v>0</v>
      </c>
      <c r="Z4180" t="b">
        <v>0</v>
      </c>
      <c r="AA4180">
        <v>96</v>
      </c>
      <c r="AB4180">
        <v>2</v>
      </c>
      <c r="AC4180" t="b">
        <v>0</v>
      </c>
      <c r="AD4180" t="b">
        <v>1</v>
      </c>
      <c r="AE4180" t="b">
        <v>0</v>
      </c>
      <c r="AF4180" t="b">
        <v>1</v>
      </c>
      <c r="AG4180" s="11">
        <v>44295</v>
      </c>
      <c r="AH4180" s="11">
        <v>44391</v>
      </c>
      <c r="AI4180" s="12">
        <f>IF(OR(AG4180="",AH4180=""),"",AH4180-AG4180)</f>
        <v>96.0</v>
      </c>
      <c r="AJ4180" s="13" t="b">
        <f>IF(OR(AI4180="",AA4180=""),"",AI4180=AA4180)</f>
        <v>1</v>
      </c>
      <c r="AK4180" s="13" t="b">
        <f>IF(AI4180="","",AI4180&gt;60)</f>
        <v>1</v>
      </c>
      <c r="AL4180" s="13" t="b">
        <f>IF(OR(Y4180=TRUE,AH4180=""),TRUE,FALSE)</f>
        <v>0</v>
      </c>
      <c r="AM4180" s="13" t="b">
        <f>IF(AI4180="","",AI4180&lt;0)</f>
        <v>0</v>
      </c>
      <c r="AN4180" s="13" t="str">
        <f>IF(AH4180="","No inspection date",IF(AI4180&lt;0,"Negative chronology",IF(AI4180&lt;=30,"0-30",IF(AI4180&lt;=60,"31-60",IF(AI4180&lt;=90,"61-90",IF(AI4180&lt;=180,"91-180","181+"))))))</f>
        <v>91-180</v>
      </c>
      <c r="AO4180" s="13" t="str">
        <f>IF(OR(ISNUMBER(SEARCH("COMPLETED",K4180)),ISNUMBER(SEARCH("CLOSED",K4180))),"Closed/Completed","Other Active/Issued")</f>
        <v>Closed/Completed</v>
      </c>
    </row>
    <row r="4181" spans="1:41">
      <c r="A4181" t="s">
        <v>20791</v>
      </c>
      <c r="B4181" t="s">
        <v>87</v>
      </c>
      <c r="C4181" t="s">
        <v>87</v>
      </c>
      <c r="D4181" t="s">
        <v>88</v>
      </c>
      <c r="F4181" t="s">
        <v>20792</v>
      </c>
      <c r="H4181" t="s">
        <v>18555</v>
      </c>
      <c r="I4181" t="s">
        <v>5982</v>
      </c>
      <c r="J4181" t="s">
        <v>137</v>
      </c>
      <c r="K4181" t="s">
        <v>93</v>
      </c>
      <c r="L4181" t="s">
        <v>93</v>
      </c>
      <c r="M4181" t="s">
        <v>20793</v>
      </c>
      <c r="N4181" s="9">
        <v>98112</v>
      </c>
      <c r="O4181" t="s">
        <v>20794</v>
      </c>
      <c r="P4181" s="10">
        <v>47.62833889</v>
      </c>
      <c r="Q4181" s="10">
        <v>-122.30067417</v>
      </c>
      <c r="R4181" t="s">
        <v>20795</v>
      </c>
      <c r="S4181" s="7">
        <v>4</v>
      </c>
      <c r="T4181" s="7">
        <v>2021</v>
      </c>
      <c r="U4181" s="7">
        <v>2</v>
      </c>
      <c r="V4181">
        <v>5</v>
      </c>
      <c r="W4181">
        <v>2021</v>
      </c>
      <c r="X4181">
        <v>2</v>
      </c>
      <c r="Y4181" t="b">
        <v>0</v>
      </c>
      <c r="Z4181" t="b">
        <v>0</v>
      </c>
      <c r="AA4181">
        <v>32</v>
      </c>
      <c r="AB4181">
        <v>3</v>
      </c>
      <c r="AC4181" t="b">
        <v>0</v>
      </c>
      <c r="AD4181" t="b">
        <v>1</v>
      </c>
      <c r="AE4181" t="b">
        <v>0</v>
      </c>
      <c r="AF4181" t="b">
        <v>1</v>
      </c>
      <c r="AG4181" s="11">
        <v>44295</v>
      </c>
      <c r="AH4181" s="11">
        <v>44327</v>
      </c>
      <c r="AI4181" s="12">
        <f>IF(OR(AG4181="",AH4181=""),"",AH4181-AG4181)</f>
        <v>32.0</v>
      </c>
      <c r="AJ4181" s="13" t="b">
        <f>IF(OR(AI4181="",AA4181=""),"",AI4181=AA4181)</f>
        <v>1</v>
      </c>
      <c r="AK4181" s="13" t="b">
        <f>IF(AI4181="","",AI4181&gt;60)</f>
        <v>0</v>
      </c>
      <c r="AL4181" s="13" t="b">
        <f>IF(OR(Y4181=TRUE,AH4181=""),TRUE,FALSE)</f>
        <v>0</v>
      </c>
      <c r="AM4181" s="13" t="b">
        <f>IF(AI4181="","",AI4181&lt;0)</f>
        <v>0</v>
      </c>
      <c r="AN4181" s="13" t="str">
        <f>IF(AH4181="","No inspection date",IF(AI4181&lt;0,"Negative chronology",IF(AI4181&lt;=30,"0-30",IF(AI4181&lt;=60,"31-60",IF(AI4181&lt;=90,"61-90",IF(AI4181&lt;=180,"91-180","181+"))))))</f>
        <v>31-60</v>
      </c>
      <c r="AO4181" s="13" t="str">
        <f>IF(OR(ISNUMBER(SEARCH("COMPLETED",K4181)),ISNUMBER(SEARCH("CLOSED",K4181))),"Closed/Completed","Other Active/Issued")</f>
        <v>Closed/Completed</v>
      </c>
    </row>
    <row r="4182" spans="1:41">
      <c r="A4182" t="s">
        <v>20796</v>
      </c>
      <c r="B4182" t="s">
        <v>87</v>
      </c>
      <c r="C4182" t="s">
        <v>87</v>
      </c>
      <c r="D4182" t="s">
        <v>88</v>
      </c>
      <c r="F4182" t="s">
        <v>20797</v>
      </c>
      <c r="G4182" t="s">
        <v>20798</v>
      </c>
      <c r="H4182" t="s">
        <v>18555</v>
      </c>
      <c r="K4182" t="s">
        <v>115</v>
      </c>
      <c r="L4182" t="s">
        <v>115</v>
      </c>
      <c r="M4182" t="s">
        <v>20799</v>
      </c>
      <c r="N4182" s="9">
        <v>98118</v>
      </c>
      <c r="O4182" t="s">
        <v>20800</v>
      </c>
      <c r="P4182" s="10">
        <v>47.51874413</v>
      </c>
      <c r="Q4182" s="10">
        <v>-122.26828483</v>
      </c>
      <c r="R4182" t="s">
        <v>20801</v>
      </c>
      <c r="S4182" s="7">
        <v>4</v>
      </c>
      <c r="T4182" s="7">
        <v>2021</v>
      </c>
      <c r="U4182" s="7">
        <v>2</v>
      </c>
      <c r="Y4182" t="b">
        <v>1</v>
      </c>
      <c r="Z4182" t="b">
        <v>1</v>
      </c>
      <c r="AB4182">
        <v>2</v>
      </c>
      <c r="AC4182" t="b">
        <v>0</v>
      </c>
      <c r="AD4182" t="b">
        <v>1</v>
      </c>
      <c r="AE4182" t="b">
        <v>0</v>
      </c>
      <c r="AF4182" t="b">
        <v>1</v>
      </c>
      <c r="AG4182" s="11">
        <v>44295</v>
      </c>
      <c r="AI4182" s="12">
        <f>IF(OR(AG4182="",AH4182=""),"",AH4182-AG4182)</f>
        <v/>
      </c>
      <c r="AJ4182" s="13">
        <f>IF(OR(AI4182="",AA4182=""),"",AI4182=AA4182)</f>
        <v/>
      </c>
      <c r="AK4182" s="13">
        <f>IF(AI4182="","",AI4182&gt;60)</f>
        <v/>
      </c>
      <c r="AL4182" s="13" t="b">
        <f>IF(OR(Y4182=TRUE,AH4182=""),TRUE,FALSE)</f>
        <v>1</v>
      </c>
      <c r="AM4182" s="13">
        <f>IF(AI4182="","",AI4182&lt;0)</f>
        <v/>
      </c>
      <c r="AN4182" s="13" t="str">
        <f>IF(AH4182="","No inspection date",IF(AI4182&lt;0,"Negative chronology",IF(AI4182&lt;=30,"0-30",IF(AI4182&lt;=60,"31-60",IF(AI4182&lt;=90,"61-90",IF(AI4182&lt;=180,"91-180","181+"))))))</f>
        <v>No inspection date</v>
      </c>
      <c r="AO4182" s="13" t="str">
        <f>IF(OR(ISNUMBER(SEARCH("COMPLETED",K4182)),ISNUMBER(SEARCH("CLOSED",K4182))),"Closed/Completed","Other Active/Issued")</f>
        <v>Other Active/Issued</v>
      </c>
    </row>
    <row r="4183" spans="1:41">
      <c r="A4183" t="s">
        <v>20802</v>
      </c>
      <c r="B4183" t="s">
        <v>87</v>
      </c>
      <c r="C4183" t="s">
        <v>87</v>
      </c>
      <c r="D4183" t="s">
        <v>88</v>
      </c>
      <c r="F4183" t="s">
        <v>20803</v>
      </c>
      <c r="G4183" t="s">
        <v>20804</v>
      </c>
      <c r="H4183" t="s">
        <v>19952</v>
      </c>
      <c r="I4183" t="s">
        <v>19805</v>
      </c>
      <c r="J4183" t="s">
        <v>205</v>
      </c>
      <c r="K4183" t="s">
        <v>93</v>
      </c>
      <c r="L4183" t="s">
        <v>93</v>
      </c>
      <c r="M4183" t="s">
        <v>20805</v>
      </c>
      <c r="N4183" s="9">
        <v>98106</v>
      </c>
      <c r="O4183" t="s">
        <v>20806</v>
      </c>
      <c r="P4183" s="10">
        <v>47.5555405</v>
      </c>
      <c r="Q4183" s="10">
        <v>-122.36084885</v>
      </c>
      <c r="R4183" t="s">
        <v>20807</v>
      </c>
      <c r="S4183" s="7">
        <v>4</v>
      </c>
      <c r="T4183" s="7">
        <v>2021</v>
      </c>
      <c r="U4183" s="7">
        <v>2</v>
      </c>
      <c r="V4183">
        <v>11</v>
      </c>
      <c r="W4183">
        <v>2021</v>
      </c>
      <c r="X4183">
        <v>4</v>
      </c>
      <c r="Y4183" t="b">
        <v>0</v>
      </c>
      <c r="Z4183" t="b">
        <v>0</v>
      </c>
      <c r="AA4183">
        <v>204</v>
      </c>
      <c r="AB4183">
        <v>1</v>
      </c>
      <c r="AC4183" t="b">
        <v>0</v>
      </c>
      <c r="AD4183" t="b">
        <v>1</v>
      </c>
      <c r="AE4183" t="b">
        <v>0</v>
      </c>
      <c r="AF4183" t="b">
        <v>1</v>
      </c>
      <c r="AG4183" s="11">
        <v>44298</v>
      </c>
      <c r="AH4183" s="11">
        <v>44502</v>
      </c>
      <c r="AI4183" s="12">
        <f>IF(OR(AG4183="",AH4183=""),"",AH4183-AG4183)</f>
        <v>204.0</v>
      </c>
      <c r="AJ4183" s="13" t="b">
        <f>IF(OR(AI4183="",AA4183=""),"",AI4183=AA4183)</f>
        <v>1</v>
      </c>
      <c r="AK4183" s="13" t="b">
        <f>IF(AI4183="","",AI4183&gt;60)</f>
        <v>1</v>
      </c>
      <c r="AL4183" s="13" t="b">
        <f>IF(OR(Y4183=TRUE,AH4183=""),TRUE,FALSE)</f>
        <v>0</v>
      </c>
      <c r="AM4183" s="13" t="b">
        <f>IF(AI4183="","",AI4183&lt;0)</f>
        <v>0</v>
      </c>
      <c r="AN4183" s="13" t="str">
        <f>IF(AH4183="","No inspection date",IF(AI4183&lt;0,"Negative chronology",IF(AI4183&lt;=30,"0-30",IF(AI4183&lt;=60,"31-60",IF(AI4183&lt;=90,"61-90",IF(AI4183&lt;=180,"91-180","181+"))))))</f>
        <v>181+</v>
      </c>
      <c r="AO4183" s="13" t="str">
        <f>IF(OR(ISNUMBER(SEARCH("COMPLETED",K4183)),ISNUMBER(SEARCH("CLOSED",K4183))),"Closed/Completed","Other Active/Issued")</f>
        <v>Closed/Completed</v>
      </c>
    </row>
    <row r="4184" spans="1:41">
      <c r="A4184" t="s">
        <v>20808</v>
      </c>
      <c r="B4184" t="s">
        <v>87</v>
      </c>
      <c r="C4184" t="s">
        <v>87</v>
      </c>
      <c r="D4184" t="s">
        <v>88</v>
      </c>
      <c r="F4184" t="s">
        <v>20809</v>
      </c>
      <c r="H4184" t="s">
        <v>19952</v>
      </c>
      <c r="K4184" t="s">
        <v>93</v>
      </c>
      <c r="L4184" t="s">
        <v>93</v>
      </c>
      <c r="M4184" t="s">
        <v>20810</v>
      </c>
      <c r="N4184" s="9">
        <v>98109</v>
      </c>
      <c r="O4184" t="s">
        <v>20811</v>
      </c>
      <c r="P4184" s="10">
        <v>47.63246771</v>
      </c>
      <c r="Q4184" s="10">
        <v>-122.35364549</v>
      </c>
      <c r="R4184" t="s">
        <v>20812</v>
      </c>
      <c r="S4184" s="7">
        <v>4</v>
      </c>
      <c r="T4184" s="7">
        <v>2021</v>
      </c>
      <c r="U4184" s="7">
        <v>2</v>
      </c>
      <c r="Y4184" t="b">
        <v>1</v>
      </c>
      <c r="Z4184" t="b">
        <v>1</v>
      </c>
      <c r="AB4184">
        <v>7</v>
      </c>
      <c r="AC4184" t="b">
        <v>0</v>
      </c>
      <c r="AD4184" t="b">
        <v>1</v>
      </c>
      <c r="AE4184" t="b">
        <v>0</v>
      </c>
      <c r="AF4184" t="b">
        <v>1</v>
      </c>
      <c r="AG4184" s="11">
        <v>44298</v>
      </c>
      <c r="AI4184" s="12">
        <f>IF(OR(AG4184="",AH4184=""),"",AH4184-AG4184)</f>
        <v/>
      </c>
      <c r="AJ4184" s="13">
        <f>IF(OR(AI4184="",AA4184=""),"",AI4184=AA4184)</f>
        <v/>
      </c>
      <c r="AK4184" s="13">
        <f>IF(AI4184="","",AI4184&gt;60)</f>
        <v/>
      </c>
      <c r="AL4184" s="13" t="b">
        <f>IF(OR(Y4184=TRUE,AH4184=""),TRUE,FALSE)</f>
        <v>1</v>
      </c>
      <c r="AM4184" s="13">
        <f>IF(AI4184="","",AI4184&lt;0)</f>
        <v/>
      </c>
      <c r="AN4184" s="13" t="str">
        <f>IF(AH4184="","No inspection date",IF(AI4184&lt;0,"Negative chronology",IF(AI4184&lt;=30,"0-30",IF(AI4184&lt;=60,"31-60",IF(AI4184&lt;=90,"61-90",IF(AI4184&lt;=180,"91-180","181+"))))))</f>
        <v>No inspection date</v>
      </c>
      <c r="AO4184" s="13" t="str">
        <f>IF(OR(ISNUMBER(SEARCH("COMPLETED",K4184)),ISNUMBER(SEARCH("CLOSED",K4184))),"Closed/Completed","Other Active/Issued")</f>
        <v>Closed/Completed</v>
      </c>
    </row>
    <row r="4185" spans="1:41">
      <c r="A4185" t="s">
        <v>20813</v>
      </c>
      <c r="B4185" t="s">
        <v>87</v>
      </c>
      <c r="C4185" t="s">
        <v>87</v>
      </c>
      <c r="D4185" t="s">
        <v>88</v>
      </c>
      <c r="F4185" t="s">
        <v>20814</v>
      </c>
      <c r="G4185" t="s">
        <v>20815</v>
      </c>
      <c r="H4185" t="s">
        <v>19952</v>
      </c>
      <c r="K4185" t="s">
        <v>115</v>
      </c>
      <c r="L4185" t="s">
        <v>115</v>
      </c>
      <c r="M4185" t="s">
        <v>20816</v>
      </c>
      <c r="N4185" s="9">
        <v>98144</v>
      </c>
      <c r="O4185" t="s">
        <v>20817</v>
      </c>
      <c r="P4185" s="10">
        <v>47.59646978</v>
      </c>
      <c r="Q4185" s="10">
        <v>-122.29717775</v>
      </c>
      <c r="R4185" t="s">
        <v>20818</v>
      </c>
      <c r="S4185" s="7">
        <v>4</v>
      </c>
      <c r="T4185" s="7">
        <v>2021</v>
      </c>
      <c r="U4185" s="7">
        <v>2</v>
      </c>
      <c r="Y4185" t="b">
        <v>1</v>
      </c>
      <c r="Z4185" t="b">
        <v>1</v>
      </c>
      <c r="AB4185">
        <v>3</v>
      </c>
      <c r="AC4185" t="b">
        <v>0</v>
      </c>
      <c r="AD4185" t="b">
        <v>1</v>
      </c>
      <c r="AE4185" t="b">
        <v>0</v>
      </c>
      <c r="AF4185" t="b">
        <v>1</v>
      </c>
      <c r="AG4185" s="11">
        <v>44298</v>
      </c>
      <c r="AI4185" s="12">
        <f>IF(OR(AG4185="",AH4185=""),"",AH4185-AG4185)</f>
        <v/>
      </c>
      <c r="AJ4185" s="13">
        <f>IF(OR(AI4185="",AA4185=""),"",AI4185=AA4185)</f>
        <v/>
      </c>
      <c r="AK4185" s="13">
        <f>IF(AI4185="","",AI4185&gt;60)</f>
        <v/>
      </c>
      <c r="AL4185" s="13" t="b">
        <f>IF(OR(Y4185=TRUE,AH4185=""),TRUE,FALSE)</f>
        <v>1</v>
      </c>
      <c r="AM4185" s="13">
        <f>IF(AI4185="","",AI4185&lt;0)</f>
        <v/>
      </c>
      <c r="AN4185" s="13" t="str">
        <f>IF(AH4185="","No inspection date",IF(AI4185&lt;0,"Negative chronology",IF(AI4185&lt;=30,"0-30",IF(AI4185&lt;=60,"31-60",IF(AI4185&lt;=90,"61-90",IF(AI4185&lt;=180,"91-180","181+"))))))</f>
        <v>No inspection date</v>
      </c>
      <c r="AO4185" s="13" t="str">
        <f>IF(OR(ISNUMBER(SEARCH("COMPLETED",K4185)),ISNUMBER(SEARCH("CLOSED",K4185))),"Closed/Completed","Other Active/Issued")</f>
        <v>Other Active/Issued</v>
      </c>
    </row>
    <row r="4186" spans="1:41">
      <c r="A4186" t="s">
        <v>20819</v>
      </c>
      <c r="B4186" t="s">
        <v>87</v>
      </c>
      <c r="C4186" t="s">
        <v>87</v>
      </c>
      <c r="D4186" t="s">
        <v>88</v>
      </c>
      <c r="F4186" t="s">
        <v>20820</v>
      </c>
      <c r="G4186" t="s">
        <v>20821</v>
      </c>
      <c r="H4186" t="s">
        <v>18074</v>
      </c>
      <c r="I4186" t="s">
        <v>13903</v>
      </c>
      <c r="J4186" t="s">
        <v>205</v>
      </c>
      <c r="K4186" t="s">
        <v>93</v>
      </c>
      <c r="L4186" t="s">
        <v>93</v>
      </c>
      <c r="M4186" t="s">
        <v>20822</v>
      </c>
      <c r="N4186" s="9">
        <v>98126</v>
      </c>
      <c r="O4186" t="s">
        <v>20823</v>
      </c>
      <c r="P4186" s="10">
        <v>47.5770626</v>
      </c>
      <c r="Q4186" s="10">
        <v>-122.38054772</v>
      </c>
      <c r="R4186" t="s">
        <v>20824</v>
      </c>
      <c r="S4186" s="7">
        <v>4</v>
      </c>
      <c r="T4186" s="7">
        <v>2021</v>
      </c>
      <c r="U4186" s="7">
        <v>2</v>
      </c>
      <c r="V4186">
        <v>1</v>
      </c>
      <c r="W4186">
        <v>2022</v>
      </c>
      <c r="X4186">
        <v>1</v>
      </c>
      <c r="Y4186" t="b">
        <v>0</v>
      </c>
      <c r="Z4186" t="b">
        <v>0</v>
      </c>
      <c r="AA4186">
        <v>276</v>
      </c>
      <c r="AB4186">
        <v>1</v>
      </c>
      <c r="AC4186" t="b">
        <v>0</v>
      </c>
      <c r="AD4186" t="b">
        <v>1</v>
      </c>
      <c r="AE4186" t="b">
        <v>0</v>
      </c>
      <c r="AF4186" t="b">
        <v>1</v>
      </c>
      <c r="AG4186" s="11">
        <v>44299</v>
      </c>
      <c r="AH4186" s="11">
        <v>44575</v>
      </c>
      <c r="AI4186" s="12">
        <f>IF(OR(AG4186="",AH4186=""),"",AH4186-AG4186)</f>
        <v>276.0</v>
      </c>
      <c r="AJ4186" s="13" t="b">
        <f>IF(OR(AI4186="",AA4186=""),"",AI4186=AA4186)</f>
        <v>1</v>
      </c>
      <c r="AK4186" s="13" t="b">
        <f>IF(AI4186="","",AI4186&gt;60)</f>
        <v>1</v>
      </c>
      <c r="AL4186" s="13" t="b">
        <f>IF(OR(Y4186=TRUE,AH4186=""),TRUE,FALSE)</f>
        <v>0</v>
      </c>
      <c r="AM4186" s="13" t="b">
        <f>IF(AI4186="","",AI4186&lt;0)</f>
        <v>0</v>
      </c>
      <c r="AN4186" s="13" t="str">
        <f>IF(AH4186="","No inspection date",IF(AI4186&lt;0,"Negative chronology",IF(AI4186&lt;=30,"0-30",IF(AI4186&lt;=60,"31-60",IF(AI4186&lt;=90,"61-90",IF(AI4186&lt;=180,"91-180","181+"))))))</f>
        <v>181+</v>
      </c>
      <c r="AO4186" s="13" t="str">
        <f>IF(OR(ISNUMBER(SEARCH("COMPLETED",K4186)),ISNUMBER(SEARCH("CLOSED",K4186))),"Closed/Completed","Other Active/Issued")</f>
        <v>Closed/Completed</v>
      </c>
    </row>
    <row r="4187" spans="1:41">
      <c r="A4187" t="s">
        <v>20825</v>
      </c>
      <c r="B4187" t="s">
        <v>87</v>
      </c>
      <c r="C4187" t="s">
        <v>87</v>
      </c>
      <c r="D4187" t="s">
        <v>88</v>
      </c>
      <c r="H4187" t="s">
        <v>18074</v>
      </c>
      <c r="I4187" t="s">
        <v>20826</v>
      </c>
      <c r="J4187" t="s">
        <v>137</v>
      </c>
      <c r="K4187" t="s">
        <v>93</v>
      </c>
      <c r="L4187" t="s">
        <v>93</v>
      </c>
      <c r="M4187" t="s">
        <v>19898</v>
      </c>
      <c r="N4187" s="9">
        <v>98122</v>
      </c>
      <c r="O4187" t="s">
        <v>20827</v>
      </c>
      <c r="P4187" s="10">
        <v>47.61053624</v>
      </c>
      <c r="Q4187" s="10">
        <v>-122.29559857</v>
      </c>
      <c r="R4187" t="s">
        <v>19900</v>
      </c>
      <c r="S4187" s="7">
        <v>4</v>
      </c>
      <c r="T4187" s="7">
        <v>2021</v>
      </c>
      <c r="U4187" s="7">
        <v>2</v>
      </c>
      <c r="V4187">
        <v>10</v>
      </c>
      <c r="W4187">
        <v>2021</v>
      </c>
      <c r="X4187">
        <v>4</v>
      </c>
      <c r="Y4187" t="b">
        <v>0</v>
      </c>
      <c r="Z4187" t="b">
        <v>0</v>
      </c>
      <c r="AA4187">
        <v>192</v>
      </c>
      <c r="AB4187">
        <v>3</v>
      </c>
      <c r="AC4187" t="b">
        <v>0</v>
      </c>
      <c r="AD4187" t="b">
        <v>1</v>
      </c>
      <c r="AE4187" t="b">
        <v>0</v>
      </c>
      <c r="AF4187" t="b">
        <v>1</v>
      </c>
      <c r="AG4187" s="11">
        <v>44299</v>
      </c>
      <c r="AH4187" s="11">
        <v>44491</v>
      </c>
      <c r="AI4187" s="12">
        <f>IF(OR(AG4187="",AH4187=""),"",AH4187-AG4187)</f>
        <v>192.0</v>
      </c>
      <c r="AJ4187" s="13" t="b">
        <f>IF(OR(AI4187="",AA4187=""),"",AI4187=AA4187)</f>
        <v>1</v>
      </c>
      <c r="AK4187" s="13" t="b">
        <f>IF(AI4187="","",AI4187&gt;60)</f>
        <v>1</v>
      </c>
      <c r="AL4187" s="13" t="b">
        <f>IF(OR(Y4187=TRUE,AH4187=""),TRUE,FALSE)</f>
        <v>0</v>
      </c>
      <c r="AM4187" s="13" t="b">
        <f>IF(AI4187="","",AI4187&lt;0)</f>
        <v>0</v>
      </c>
      <c r="AN4187" s="13" t="str">
        <f>IF(AH4187="","No inspection date",IF(AI4187&lt;0,"Negative chronology",IF(AI4187&lt;=30,"0-30",IF(AI4187&lt;=60,"31-60",IF(AI4187&lt;=90,"61-90",IF(AI4187&lt;=180,"91-180","181+"))))))</f>
        <v>181+</v>
      </c>
      <c r="AO4187" s="13" t="str">
        <f>IF(OR(ISNUMBER(SEARCH("COMPLETED",K4187)),ISNUMBER(SEARCH("CLOSED",K4187))),"Closed/Completed","Other Active/Issued")</f>
        <v>Closed/Completed</v>
      </c>
    </row>
    <row r="4188" spans="1:41">
      <c r="A4188" t="s">
        <v>20828</v>
      </c>
      <c r="B4188" t="s">
        <v>87</v>
      </c>
      <c r="C4188" t="s">
        <v>87</v>
      </c>
      <c r="D4188" t="s">
        <v>88</v>
      </c>
      <c r="F4188" t="s">
        <v>20829</v>
      </c>
      <c r="G4188" t="s">
        <v>20830</v>
      </c>
      <c r="H4188" t="s">
        <v>18074</v>
      </c>
      <c r="I4188" t="s">
        <v>20079</v>
      </c>
      <c r="J4188" t="s">
        <v>205</v>
      </c>
      <c r="K4188" t="s">
        <v>93</v>
      </c>
      <c r="L4188" t="s">
        <v>93</v>
      </c>
      <c r="M4188" t="s">
        <v>20831</v>
      </c>
      <c r="N4188" s="9">
        <v>98146</v>
      </c>
      <c r="O4188" t="s">
        <v>20832</v>
      </c>
      <c r="P4188" s="10">
        <v>47.50091961</v>
      </c>
      <c r="Q4188" s="10">
        <v>-122.37931381</v>
      </c>
      <c r="R4188" t="s">
        <v>20833</v>
      </c>
      <c r="S4188" s="7">
        <v>4</v>
      </c>
      <c r="T4188" s="7">
        <v>2021</v>
      </c>
      <c r="U4188" s="7">
        <v>2</v>
      </c>
      <c r="V4188">
        <v>10</v>
      </c>
      <c r="W4188">
        <v>2021</v>
      </c>
      <c r="X4188">
        <v>4</v>
      </c>
      <c r="Y4188" t="b">
        <v>0</v>
      </c>
      <c r="Z4188" t="b">
        <v>0</v>
      </c>
      <c r="AA4188">
        <v>181</v>
      </c>
      <c r="AB4188">
        <v>1</v>
      </c>
      <c r="AC4188" t="b">
        <v>0</v>
      </c>
      <c r="AD4188" t="b">
        <v>1</v>
      </c>
      <c r="AE4188" t="b">
        <v>0</v>
      </c>
      <c r="AF4188" t="b">
        <v>1</v>
      </c>
      <c r="AG4188" s="11">
        <v>44299</v>
      </c>
      <c r="AH4188" s="11">
        <v>44480</v>
      </c>
      <c r="AI4188" s="12">
        <f>IF(OR(AG4188="",AH4188=""),"",AH4188-AG4188)</f>
        <v>181.0</v>
      </c>
      <c r="AJ4188" s="13" t="b">
        <f>IF(OR(AI4188="",AA4188=""),"",AI4188=AA4188)</f>
        <v>1</v>
      </c>
      <c r="AK4188" s="13" t="b">
        <f>IF(AI4188="","",AI4188&gt;60)</f>
        <v>1</v>
      </c>
      <c r="AL4188" s="13" t="b">
        <f>IF(OR(Y4188=TRUE,AH4188=""),TRUE,FALSE)</f>
        <v>0</v>
      </c>
      <c r="AM4188" s="13" t="b">
        <f>IF(AI4188="","",AI4188&lt;0)</f>
        <v>0</v>
      </c>
      <c r="AN4188" s="13" t="str">
        <f>IF(AH4188="","No inspection date",IF(AI4188&lt;0,"Negative chronology",IF(AI4188&lt;=30,"0-30",IF(AI4188&lt;=60,"31-60",IF(AI4188&lt;=90,"61-90",IF(AI4188&lt;=180,"91-180","181+"))))))</f>
        <v>181+</v>
      </c>
      <c r="AO4188" s="13" t="str">
        <f>IF(OR(ISNUMBER(SEARCH("COMPLETED",K4188)),ISNUMBER(SEARCH("CLOSED",K4188))),"Closed/Completed","Other Active/Issued")</f>
        <v>Closed/Completed</v>
      </c>
    </row>
    <row r="4189" spans="1:41">
      <c r="A4189" t="s">
        <v>20834</v>
      </c>
      <c r="B4189" t="s">
        <v>87</v>
      </c>
      <c r="C4189" t="s">
        <v>87</v>
      </c>
      <c r="D4189" t="s">
        <v>88</v>
      </c>
      <c r="H4189" t="s">
        <v>18074</v>
      </c>
      <c r="I4189" t="s">
        <v>20835</v>
      </c>
      <c r="J4189" t="s">
        <v>93</v>
      </c>
      <c r="K4189" t="s">
        <v>93</v>
      </c>
      <c r="L4189" t="s">
        <v>93</v>
      </c>
      <c r="M4189" t="s">
        <v>20836</v>
      </c>
      <c r="N4189" s="9">
        <v>98118</v>
      </c>
      <c r="O4189" t="s">
        <v>20837</v>
      </c>
      <c r="P4189" s="10">
        <v>47.55212015</v>
      </c>
      <c r="Q4189" s="10">
        <v>-122.27035779</v>
      </c>
      <c r="R4189" t="s">
        <v>20838</v>
      </c>
      <c r="S4189" s="7">
        <v>4</v>
      </c>
      <c r="T4189" s="7">
        <v>2021</v>
      </c>
      <c r="U4189" s="7">
        <v>2</v>
      </c>
      <c r="V4189">
        <v>7</v>
      </c>
      <c r="W4189">
        <v>2021</v>
      </c>
      <c r="X4189">
        <v>3</v>
      </c>
      <c r="Y4189" t="b">
        <v>0</v>
      </c>
      <c r="Z4189" t="b">
        <v>0</v>
      </c>
      <c r="AA4189">
        <v>100</v>
      </c>
      <c r="AB4189">
        <v>2</v>
      </c>
      <c r="AC4189" t="b">
        <v>0</v>
      </c>
      <c r="AD4189" t="b">
        <v>1</v>
      </c>
      <c r="AE4189" t="b">
        <v>0</v>
      </c>
      <c r="AF4189" t="b">
        <v>1</v>
      </c>
      <c r="AG4189" s="11">
        <v>44299</v>
      </c>
      <c r="AH4189" s="11">
        <v>44399</v>
      </c>
      <c r="AI4189" s="12">
        <f>IF(OR(AG4189="",AH4189=""),"",AH4189-AG4189)</f>
        <v>100.0</v>
      </c>
      <c r="AJ4189" s="13" t="b">
        <f>IF(OR(AI4189="",AA4189=""),"",AI4189=AA4189)</f>
        <v>1</v>
      </c>
      <c r="AK4189" s="13" t="b">
        <f>IF(AI4189="","",AI4189&gt;60)</f>
        <v>1</v>
      </c>
      <c r="AL4189" s="13" t="b">
        <f>IF(OR(Y4189=TRUE,AH4189=""),TRUE,FALSE)</f>
        <v>0</v>
      </c>
      <c r="AM4189" s="13" t="b">
        <f>IF(AI4189="","",AI4189&lt;0)</f>
        <v>0</v>
      </c>
      <c r="AN4189" s="13" t="str">
        <f>IF(AH4189="","No inspection date",IF(AI4189&lt;0,"Negative chronology",IF(AI4189&lt;=30,"0-30",IF(AI4189&lt;=60,"31-60",IF(AI4189&lt;=90,"61-90",IF(AI4189&lt;=180,"91-180","181+"))))))</f>
        <v>91-180</v>
      </c>
      <c r="AO4189" s="13" t="str">
        <f>IF(OR(ISNUMBER(SEARCH("COMPLETED",K4189)),ISNUMBER(SEARCH("CLOSED",K4189))),"Closed/Completed","Other Active/Issued")</f>
        <v>Closed/Completed</v>
      </c>
    </row>
    <row r="4190" spans="1:41">
      <c r="A4190" t="s">
        <v>20839</v>
      </c>
      <c r="B4190" t="s">
        <v>87</v>
      </c>
      <c r="C4190" t="s">
        <v>87</v>
      </c>
      <c r="D4190" t="s">
        <v>88</v>
      </c>
      <c r="F4190" t="s">
        <v>20840</v>
      </c>
      <c r="H4190" t="s">
        <v>18074</v>
      </c>
      <c r="K4190" t="s">
        <v>115</v>
      </c>
      <c r="L4190" t="s">
        <v>115</v>
      </c>
      <c r="M4190" t="s">
        <v>20841</v>
      </c>
      <c r="N4190" s="9">
        <v>98199</v>
      </c>
      <c r="O4190" t="s">
        <v>20842</v>
      </c>
      <c r="P4190" s="10">
        <v>47.65960162</v>
      </c>
      <c r="Q4190" s="10">
        <v>-122.399988</v>
      </c>
      <c r="R4190" t="s">
        <v>20843</v>
      </c>
      <c r="S4190" s="7">
        <v>4</v>
      </c>
      <c r="T4190" s="7">
        <v>2021</v>
      </c>
      <c r="U4190" s="7">
        <v>2</v>
      </c>
      <c r="Y4190" t="b">
        <v>1</v>
      </c>
      <c r="Z4190" t="b">
        <v>1</v>
      </c>
      <c r="AB4190">
        <v>6</v>
      </c>
      <c r="AC4190" t="b">
        <v>0</v>
      </c>
      <c r="AD4190" t="b">
        <v>1</v>
      </c>
      <c r="AE4190" t="b">
        <v>0</v>
      </c>
      <c r="AF4190" t="b">
        <v>1</v>
      </c>
      <c r="AG4190" s="11">
        <v>44299</v>
      </c>
      <c r="AI4190" s="12">
        <f>IF(OR(AG4190="",AH4190=""),"",AH4190-AG4190)</f>
        <v/>
      </c>
      <c r="AJ4190" s="13">
        <f>IF(OR(AI4190="",AA4190=""),"",AI4190=AA4190)</f>
        <v/>
      </c>
      <c r="AK4190" s="13">
        <f>IF(AI4190="","",AI4190&gt;60)</f>
        <v/>
      </c>
      <c r="AL4190" s="13" t="b">
        <f>IF(OR(Y4190=TRUE,AH4190=""),TRUE,FALSE)</f>
        <v>1</v>
      </c>
      <c r="AM4190" s="13">
        <f>IF(AI4190="","",AI4190&lt;0)</f>
        <v/>
      </c>
      <c r="AN4190" s="13" t="str">
        <f>IF(AH4190="","No inspection date",IF(AI4190&lt;0,"Negative chronology",IF(AI4190&lt;=30,"0-30",IF(AI4190&lt;=60,"31-60",IF(AI4190&lt;=90,"61-90",IF(AI4190&lt;=180,"91-180","181+"))))))</f>
        <v>No inspection date</v>
      </c>
      <c r="AO4190" s="13" t="str">
        <f>IF(OR(ISNUMBER(SEARCH("COMPLETED",K4190)),ISNUMBER(SEARCH("CLOSED",K4190))),"Closed/Completed","Other Active/Issued")</f>
        <v>Other Active/Issued</v>
      </c>
    </row>
    <row r="4191" spans="1:41">
      <c r="A4191" t="s">
        <v>20844</v>
      </c>
      <c r="B4191" t="s">
        <v>87</v>
      </c>
      <c r="C4191" t="s">
        <v>87</v>
      </c>
      <c r="D4191" t="s">
        <v>88</v>
      </c>
      <c r="F4191" t="s">
        <v>20344</v>
      </c>
      <c r="H4191" t="s">
        <v>621</v>
      </c>
      <c r="K4191" t="s">
        <v>93</v>
      </c>
      <c r="L4191" t="s">
        <v>93</v>
      </c>
      <c r="M4191" t="s">
        <v>20346</v>
      </c>
      <c r="N4191" s="9">
        <v>98107</v>
      </c>
      <c r="O4191" t="s">
        <v>20845</v>
      </c>
      <c r="P4191" s="10">
        <v>47.65671463</v>
      </c>
      <c r="Q4191" s="10">
        <v>-122.36175952</v>
      </c>
      <c r="R4191" t="s">
        <v>20348</v>
      </c>
      <c r="S4191" s="7">
        <v>4</v>
      </c>
      <c r="T4191" s="7">
        <v>2021</v>
      </c>
      <c r="U4191" s="7">
        <v>2</v>
      </c>
      <c r="Y4191" t="b">
        <v>1</v>
      </c>
      <c r="Z4191" t="b">
        <v>1</v>
      </c>
      <c r="AB4191">
        <v>6</v>
      </c>
      <c r="AC4191" t="b">
        <v>0</v>
      </c>
      <c r="AD4191" t="b">
        <v>1</v>
      </c>
      <c r="AE4191" t="b">
        <v>0</v>
      </c>
      <c r="AF4191" t="b">
        <v>1</v>
      </c>
      <c r="AG4191" s="11">
        <v>44300</v>
      </c>
      <c r="AI4191" s="12">
        <f>IF(OR(AG4191="",AH4191=""),"",AH4191-AG4191)</f>
        <v/>
      </c>
      <c r="AJ4191" s="13">
        <f>IF(OR(AI4191="",AA4191=""),"",AI4191=AA4191)</f>
        <v/>
      </c>
      <c r="AK4191" s="13">
        <f>IF(AI4191="","",AI4191&gt;60)</f>
        <v/>
      </c>
      <c r="AL4191" s="13" t="b">
        <f>IF(OR(Y4191=TRUE,AH4191=""),TRUE,FALSE)</f>
        <v>1</v>
      </c>
      <c r="AM4191" s="13">
        <f>IF(AI4191="","",AI4191&lt;0)</f>
        <v/>
      </c>
      <c r="AN4191" s="13" t="str">
        <f>IF(AH4191="","No inspection date",IF(AI4191&lt;0,"Negative chronology",IF(AI4191&lt;=30,"0-30",IF(AI4191&lt;=60,"31-60",IF(AI4191&lt;=90,"61-90",IF(AI4191&lt;=180,"91-180","181+"))))))</f>
        <v>No inspection date</v>
      </c>
      <c r="AO4191" s="13" t="str">
        <f>IF(OR(ISNUMBER(SEARCH("COMPLETED",K4191)),ISNUMBER(SEARCH("CLOSED",K4191))),"Closed/Completed","Other Active/Issued")</f>
        <v>Closed/Completed</v>
      </c>
    </row>
    <row r="4192" spans="1:41">
      <c r="A4192" t="s">
        <v>20846</v>
      </c>
      <c r="B4192" t="s">
        <v>87</v>
      </c>
      <c r="C4192" t="s">
        <v>87</v>
      </c>
      <c r="D4192" t="s">
        <v>88</v>
      </c>
      <c r="F4192" t="s">
        <v>20847</v>
      </c>
      <c r="G4192" t="s">
        <v>20848</v>
      </c>
      <c r="H4192" t="s">
        <v>13770</v>
      </c>
      <c r="K4192" t="s">
        <v>93</v>
      </c>
      <c r="L4192" t="s">
        <v>93</v>
      </c>
      <c r="M4192" t="s">
        <v>20849</v>
      </c>
      <c r="N4192" s="9">
        <v>98107</v>
      </c>
      <c r="O4192" t="s">
        <v>20850</v>
      </c>
      <c r="P4192" s="10">
        <v>47.66458158</v>
      </c>
      <c r="Q4192" s="10">
        <v>-122.36650426</v>
      </c>
      <c r="R4192" t="s">
        <v>20851</v>
      </c>
      <c r="S4192" s="7">
        <v>4</v>
      </c>
      <c r="T4192" s="7">
        <v>2021</v>
      </c>
      <c r="U4192" s="7">
        <v>2</v>
      </c>
      <c r="Y4192" t="b">
        <v>1</v>
      </c>
      <c r="Z4192" t="b">
        <v>1</v>
      </c>
      <c r="AB4192">
        <v>6</v>
      </c>
      <c r="AC4192" t="b">
        <v>0</v>
      </c>
      <c r="AD4192" t="b">
        <v>1</v>
      </c>
      <c r="AE4192" t="b">
        <v>0</v>
      </c>
      <c r="AF4192" t="b">
        <v>1</v>
      </c>
      <c r="AG4192" s="11">
        <v>44301</v>
      </c>
      <c r="AI4192" s="12">
        <f>IF(OR(AG4192="",AH4192=""),"",AH4192-AG4192)</f>
        <v/>
      </c>
      <c r="AJ4192" s="13">
        <f>IF(OR(AI4192="",AA4192=""),"",AI4192=AA4192)</f>
        <v/>
      </c>
      <c r="AK4192" s="13">
        <f>IF(AI4192="","",AI4192&gt;60)</f>
        <v/>
      </c>
      <c r="AL4192" s="13" t="b">
        <f>IF(OR(Y4192=TRUE,AH4192=""),TRUE,FALSE)</f>
        <v>1</v>
      </c>
      <c r="AM4192" s="13">
        <f>IF(AI4192="","",AI4192&lt;0)</f>
        <v/>
      </c>
      <c r="AN4192" s="13" t="str">
        <f>IF(AH4192="","No inspection date",IF(AI4192&lt;0,"Negative chronology",IF(AI4192&lt;=30,"0-30",IF(AI4192&lt;=60,"31-60",IF(AI4192&lt;=90,"61-90",IF(AI4192&lt;=180,"91-180","181+"))))))</f>
        <v>No inspection date</v>
      </c>
      <c r="AO4192" s="13" t="str">
        <f>IF(OR(ISNUMBER(SEARCH("COMPLETED",K4192)),ISNUMBER(SEARCH("CLOSED",K4192))),"Closed/Completed","Other Active/Issued")</f>
        <v>Closed/Completed</v>
      </c>
    </row>
    <row r="4193" spans="1:41">
      <c r="A4193" t="s">
        <v>20852</v>
      </c>
      <c r="B4193" t="s">
        <v>87</v>
      </c>
      <c r="C4193" t="s">
        <v>87</v>
      </c>
      <c r="D4193" t="s">
        <v>88</v>
      </c>
      <c r="F4193" t="s">
        <v>20853</v>
      </c>
      <c r="H4193" t="s">
        <v>13770</v>
      </c>
      <c r="K4193" t="s">
        <v>93</v>
      </c>
      <c r="L4193" t="s">
        <v>93</v>
      </c>
      <c r="M4193" t="s">
        <v>18307</v>
      </c>
      <c r="N4193" s="9">
        <v>98199</v>
      </c>
      <c r="O4193" t="s">
        <v>20854</v>
      </c>
      <c r="P4193" s="10">
        <v>47.64485063</v>
      </c>
      <c r="Q4193" s="10">
        <v>-122.41746627</v>
      </c>
      <c r="R4193" t="s">
        <v>18309</v>
      </c>
      <c r="S4193" s="7">
        <v>4</v>
      </c>
      <c r="T4193" s="7">
        <v>2021</v>
      </c>
      <c r="U4193" s="7">
        <v>2</v>
      </c>
      <c r="Y4193" t="b">
        <v>1</v>
      </c>
      <c r="Z4193" t="b">
        <v>1</v>
      </c>
      <c r="AB4193">
        <v>6</v>
      </c>
      <c r="AC4193" t="b">
        <v>0</v>
      </c>
      <c r="AD4193" t="b">
        <v>1</v>
      </c>
      <c r="AE4193" t="b">
        <v>0</v>
      </c>
      <c r="AF4193" t="b">
        <v>1</v>
      </c>
      <c r="AG4193" s="11">
        <v>44301</v>
      </c>
      <c r="AI4193" s="12">
        <f>IF(OR(AG4193="",AH4193=""),"",AH4193-AG4193)</f>
        <v/>
      </c>
      <c r="AJ4193" s="13">
        <f>IF(OR(AI4193="",AA4193=""),"",AI4193=AA4193)</f>
        <v/>
      </c>
      <c r="AK4193" s="13">
        <f>IF(AI4193="","",AI4193&gt;60)</f>
        <v/>
      </c>
      <c r="AL4193" s="13" t="b">
        <f>IF(OR(Y4193=TRUE,AH4193=""),TRUE,FALSE)</f>
        <v>1</v>
      </c>
      <c r="AM4193" s="13">
        <f>IF(AI4193="","",AI4193&lt;0)</f>
        <v/>
      </c>
      <c r="AN4193" s="13" t="str">
        <f>IF(AH4193="","No inspection date",IF(AI4193&lt;0,"Negative chronology",IF(AI4193&lt;=30,"0-30",IF(AI4193&lt;=60,"31-60",IF(AI4193&lt;=90,"61-90",IF(AI4193&lt;=180,"91-180","181+"))))))</f>
        <v>No inspection date</v>
      </c>
      <c r="AO4193" s="13" t="str">
        <f>IF(OR(ISNUMBER(SEARCH("COMPLETED",K4193)),ISNUMBER(SEARCH("CLOSED",K4193))),"Closed/Completed","Other Active/Issued")</f>
        <v>Closed/Completed</v>
      </c>
    </row>
    <row r="4194" spans="1:41">
      <c r="A4194" t="s">
        <v>20855</v>
      </c>
      <c r="B4194" t="s">
        <v>87</v>
      </c>
      <c r="C4194" t="s">
        <v>87</v>
      </c>
      <c r="D4194" t="s">
        <v>88</v>
      </c>
      <c r="F4194" t="s">
        <v>20856</v>
      </c>
      <c r="H4194" t="s">
        <v>7666</v>
      </c>
      <c r="I4194" t="s">
        <v>5982</v>
      </c>
      <c r="J4194" t="s">
        <v>137</v>
      </c>
      <c r="K4194" t="s">
        <v>93</v>
      </c>
      <c r="L4194" t="s">
        <v>93</v>
      </c>
      <c r="M4194" t="s">
        <v>20857</v>
      </c>
      <c r="O4194" t="s">
        <v>20858</v>
      </c>
      <c r="P4194" s="10">
        <v>47.66564817</v>
      </c>
      <c r="Q4194" s="10">
        <v>-122.30625393</v>
      </c>
      <c r="R4194" t="s">
        <v>20859</v>
      </c>
      <c r="S4194" s="7">
        <v>4</v>
      </c>
      <c r="T4194" s="7">
        <v>2021</v>
      </c>
      <c r="U4194" s="7">
        <v>2</v>
      </c>
      <c r="V4194">
        <v>5</v>
      </c>
      <c r="W4194">
        <v>2021</v>
      </c>
      <c r="X4194">
        <v>2</v>
      </c>
      <c r="Y4194" t="b">
        <v>0</v>
      </c>
      <c r="Z4194" t="b">
        <v>0</v>
      </c>
      <c r="AA4194">
        <v>25</v>
      </c>
      <c r="AB4194">
        <v>4</v>
      </c>
      <c r="AC4194" t="b">
        <v>0</v>
      </c>
      <c r="AD4194" t="b">
        <v>1</v>
      </c>
      <c r="AE4194" t="b">
        <v>0</v>
      </c>
      <c r="AF4194" t="b">
        <v>1</v>
      </c>
      <c r="AG4194" s="11">
        <v>44302</v>
      </c>
      <c r="AH4194" s="11">
        <v>44327</v>
      </c>
      <c r="AI4194" s="12">
        <f>IF(OR(AG4194="",AH4194=""),"",AH4194-AG4194)</f>
        <v>25.0</v>
      </c>
      <c r="AJ4194" s="13" t="b">
        <f>IF(OR(AI4194="",AA4194=""),"",AI4194=AA4194)</f>
        <v>1</v>
      </c>
      <c r="AK4194" s="13" t="b">
        <f>IF(AI4194="","",AI4194&gt;60)</f>
        <v>0</v>
      </c>
      <c r="AL4194" s="13" t="b">
        <f>IF(OR(Y4194=TRUE,AH4194=""),TRUE,FALSE)</f>
        <v>0</v>
      </c>
      <c r="AM4194" s="13" t="b">
        <f>IF(AI4194="","",AI4194&lt;0)</f>
        <v>0</v>
      </c>
      <c r="AN4194" s="13" t="str">
        <f>IF(AH4194="","No inspection date",IF(AI4194&lt;0,"Negative chronology",IF(AI4194&lt;=30,"0-30",IF(AI4194&lt;=60,"31-60",IF(AI4194&lt;=90,"61-90",IF(AI4194&lt;=180,"91-180","181+"))))))</f>
        <v>0-30</v>
      </c>
      <c r="AO4194" s="13" t="str">
        <f>IF(OR(ISNUMBER(SEARCH("COMPLETED",K4194)),ISNUMBER(SEARCH("CLOSED",K4194))),"Closed/Completed","Other Active/Issued")</f>
        <v>Closed/Completed</v>
      </c>
    </row>
    <row r="4195" spans="1:41">
      <c r="A4195" t="s">
        <v>20860</v>
      </c>
      <c r="B4195" t="s">
        <v>87</v>
      </c>
      <c r="C4195" t="s">
        <v>87</v>
      </c>
      <c r="D4195" t="s">
        <v>88</v>
      </c>
      <c r="F4195" t="s">
        <v>20861</v>
      </c>
      <c r="G4195" t="s">
        <v>20862</v>
      </c>
      <c r="H4195" t="s">
        <v>7666</v>
      </c>
      <c r="I4195" t="s">
        <v>6276</v>
      </c>
      <c r="J4195" t="s">
        <v>137</v>
      </c>
      <c r="K4195" t="s">
        <v>93</v>
      </c>
      <c r="L4195" t="s">
        <v>93</v>
      </c>
      <c r="M4195" t="s">
        <v>20863</v>
      </c>
      <c r="N4195" s="9">
        <v>98144</v>
      </c>
      <c r="O4195" t="s">
        <v>20864</v>
      </c>
      <c r="P4195" s="10">
        <v>47.58534062</v>
      </c>
      <c r="Q4195" s="10">
        <v>-122.30252252</v>
      </c>
      <c r="R4195" t="s">
        <v>20865</v>
      </c>
      <c r="S4195" s="7">
        <v>4</v>
      </c>
      <c r="T4195" s="7">
        <v>2021</v>
      </c>
      <c r="U4195" s="7">
        <v>2</v>
      </c>
      <c r="V4195">
        <v>7</v>
      </c>
      <c r="W4195">
        <v>2023</v>
      </c>
      <c r="X4195">
        <v>3</v>
      </c>
      <c r="Y4195" t="b">
        <v>0</v>
      </c>
      <c r="Z4195" t="b">
        <v>0</v>
      </c>
      <c r="AA4195">
        <v>816</v>
      </c>
      <c r="AB4195">
        <v>2</v>
      </c>
      <c r="AC4195" t="b">
        <v>0</v>
      </c>
      <c r="AD4195" t="b">
        <v>1</v>
      </c>
      <c r="AE4195" t="b">
        <v>0</v>
      </c>
      <c r="AF4195" t="b">
        <v>1</v>
      </c>
      <c r="AG4195" s="11">
        <v>44302</v>
      </c>
      <c r="AH4195" s="11">
        <v>45118</v>
      </c>
      <c r="AI4195" s="12">
        <f>IF(OR(AG4195="",AH4195=""),"",AH4195-AG4195)</f>
        <v>816.0</v>
      </c>
      <c r="AJ4195" s="13" t="b">
        <f>IF(OR(AI4195="",AA4195=""),"",AI4195=AA4195)</f>
        <v>1</v>
      </c>
      <c r="AK4195" s="13" t="b">
        <f>IF(AI4195="","",AI4195&gt;60)</f>
        <v>1</v>
      </c>
      <c r="AL4195" s="13" t="b">
        <f>IF(OR(Y4195=TRUE,AH4195=""),TRUE,FALSE)</f>
        <v>0</v>
      </c>
      <c r="AM4195" s="13" t="b">
        <f>IF(AI4195="","",AI4195&lt;0)</f>
        <v>0</v>
      </c>
      <c r="AN4195" s="13" t="str">
        <f>IF(AH4195="","No inspection date",IF(AI4195&lt;0,"Negative chronology",IF(AI4195&lt;=30,"0-30",IF(AI4195&lt;=60,"31-60",IF(AI4195&lt;=90,"61-90",IF(AI4195&lt;=180,"91-180","181+"))))))</f>
        <v>181+</v>
      </c>
      <c r="AO4195" s="13" t="str">
        <f>IF(OR(ISNUMBER(SEARCH("COMPLETED",K4195)),ISNUMBER(SEARCH("CLOSED",K4195))),"Closed/Completed","Other Active/Issued")</f>
        <v>Closed/Completed</v>
      </c>
    </row>
    <row r="4196" spans="1:41">
      <c r="A4196" t="s">
        <v>20866</v>
      </c>
      <c r="B4196" t="s">
        <v>87</v>
      </c>
      <c r="C4196" t="s">
        <v>87</v>
      </c>
      <c r="D4196" t="s">
        <v>88</v>
      </c>
      <c r="H4196" t="s">
        <v>7666</v>
      </c>
      <c r="K4196" t="s">
        <v>93</v>
      </c>
      <c r="L4196" t="s">
        <v>93</v>
      </c>
      <c r="M4196" t="s">
        <v>8419</v>
      </c>
      <c r="N4196" s="9">
        <v>98103</v>
      </c>
      <c r="O4196" t="s">
        <v>20867</v>
      </c>
      <c r="P4196" s="10">
        <v>47.69340949</v>
      </c>
      <c r="Q4196" s="10">
        <v>-122.35565887</v>
      </c>
      <c r="R4196" t="s">
        <v>8421</v>
      </c>
      <c r="S4196" s="7">
        <v>4</v>
      </c>
      <c r="T4196" s="7">
        <v>2021</v>
      </c>
      <c r="U4196" s="7">
        <v>2</v>
      </c>
      <c r="Y4196" t="b">
        <v>1</v>
      </c>
      <c r="Z4196" t="b">
        <v>1</v>
      </c>
      <c r="AB4196">
        <v>5</v>
      </c>
      <c r="AC4196" t="b">
        <v>0</v>
      </c>
      <c r="AD4196" t="b">
        <v>1</v>
      </c>
      <c r="AE4196" t="b">
        <v>0</v>
      </c>
      <c r="AF4196" t="b">
        <v>1</v>
      </c>
      <c r="AG4196" s="11">
        <v>44302</v>
      </c>
      <c r="AI4196" s="12">
        <f>IF(OR(AG4196="",AH4196=""),"",AH4196-AG4196)</f>
        <v/>
      </c>
      <c r="AJ4196" s="13">
        <f>IF(OR(AI4196="",AA4196=""),"",AI4196=AA4196)</f>
        <v/>
      </c>
      <c r="AK4196" s="13">
        <f>IF(AI4196="","",AI4196&gt;60)</f>
        <v/>
      </c>
      <c r="AL4196" s="13" t="b">
        <f>IF(OR(Y4196=TRUE,AH4196=""),TRUE,FALSE)</f>
        <v>1</v>
      </c>
      <c r="AM4196" s="13">
        <f>IF(AI4196="","",AI4196&lt;0)</f>
        <v/>
      </c>
      <c r="AN4196" s="13" t="str">
        <f>IF(AH4196="","No inspection date",IF(AI4196&lt;0,"Negative chronology",IF(AI4196&lt;=30,"0-30",IF(AI4196&lt;=60,"31-60",IF(AI4196&lt;=90,"61-90",IF(AI4196&lt;=180,"91-180","181+"))))))</f>
        <v>No inspection date</v>
      </c>
      <c r="AO4196" s="13" t="str">
        <f>IF(OR(ISNUMBER(SEARCH("COMPLETED",K4196)),ISNUMBER(SEARCH("CLOSED",K4196))),"Closed/Completed","Other Active/Issued")</f>
        <v>Closed/Completed</v>
      </c>
    </row>
    <row r="4197" spans="1:41">
      <c r="A4197" t="s">
        <v>20868</v>
      </c>
      <c r="B4197" t="s">
        <v>87</v>
      </c>
      <c r="C4197" t="s">
        <v>87</v>
      </c>
      <c r="D4197" t="s">
        <v>88</v>
      </c>
      <c r="F4197" t="s">
        <v>20869</v>
      </c>
      <c r="G4197" t="s">
        <v>20870</v>
      </c>
      <c r="H4197" t="s">
        <v>7666</v>
      </c>
      <c r="K4197" t="s">
        <v>93</v>
      </c>
      <c r="L4197" t="s">
        <v>93</v>
      </c>
      <c r="M4197" t="s">
        <v>2652</v>
      </c>
      <c r="N4197" s="9">
        <v>98107</v>
      </c>
      <c r="O4197" t="s">
        <v>20871</v>
      </c>
      <c r="P4197" s="10">
        <v>47.65471127</v>
      </c>
      <c r="Q4197" s="10">
        <v>-122.36259081</v>
      </c>
      <c r="R4197" t="s">
        <v>2654</v>
      </c>
      <c r="S4197" s="7">
        <v>4</v>
      </c>
      <c r="T4197" s="7">
        <v>2021</v>
      </c>
      <c r="U4197" s="7">
        <v>2</v>
      </c>
      <c r="Y4197" t="b">
        <v>1</v>
      </c>
      <c r="Z4197" t="b">
        <v>1</v>
      </c>
      <c r="AB4197">
        <v>6</v>
      </c>
      <c r="AC4197" t="b">
        <v>0</v>
      </c>
      <c r="AD4197" t="b">
        <v>1</v>
      </c>
      <c r="AE4197" t="b">
        <v>0</v>
      </c>
      <c r="AF4197" t="b">
        <v>1</v>
      </c>
      <c r="AG4197" s="11">
        <v>44302</v>
      </c>
      <c r="AI4197" s="12">
        <f>IF(OR(AG4197="",AH4197=""),"",AH4197-AG4197)</f>
        <v/>
      </c>
      <c r="AJ4197" s="13">
        <f>IF(OR(AI4197="",AA4197=""),"",AI4197=AA4197)</f>
        <v/>
      </c>
      <c r="AK4197" s="13">
        <f>IF(AI4197="","",AI4197&gt;60)</f>
        <v/>
      </c>
      <c r="AL4197" s="13" t="b">
        <f>IF(OR(Y4197=TRUE,AH4197=""),TRUE,FALSE)</f>
        <v>1</v>
      </c>
      <c r="AM4197" s="13">
        <f>IF(AI4197="","",AI4197&lt;0)</f>
        <v/>
      </c>
      <c r="AN4197" s="13" t="str">
        <f>IF(AH4197="","No inspection date",IF(AI4197&lt;0,"Negative chronology",IF(AI4197&lt;=30,"0-30",IF(AI4197&lt;=60,"31-60",IF(AI4197&lt;=90,"61-90",IF(AI4197&lt;=180,"91-180","181+"))))))</f>
        <v>No inspection date</v>
      </c>
      <c r="AO4197" s="13" t="str">
        <f>IF(OR(ISNUMBER(SEARCH("COMPLETED",K4197)),ISNUMBER(SEARCH("CLOSED",K4197))),"Closed/Completed","Other Active/Issued")</f>
        <v>Closed/Completed</v>
      </c>
    </row>
    <row r="4198" spans="1:41">
      <c r="A4198" t="s">
        <v>20872</v>
      </c>
      <c r="B4198" t="s">
        <v>87</v>
      </c>
      <c r="C4198" t="s">
        <v>87</v>
      </c>
      <c r="D4198" t="s">
        <v>88</v>
      </c>
      <c r="F4198" t="s">
        <v>20873</v>
      </c>
      <c r="G4198" t="s">
        <v>20874</v>
      </c>
      <c r="H4198" t="s">
        <v>7666</v>
      </c>
      <c r="K4198" t="s">
        <v>93</v>
      </c>
      <c r="L4198" t="s">
        <v>93</v>
      </c>
      <c r="M4198" t="s">
        <v>20875</v>
      </c>
      <c r="N4198" s="9">
        <v>98115</v>
      </c>
      <c r="O4198" t="s">
        <v>20876</v>
      </c>
      <c r="P4198" s="10">
        <v>47.68806675</v>
      </c>
      <c r="Q4198" s="10">
        <v>-122.32485593</v>
      </c>
      <c r="R4198" t="s">
        <v>20877</v>
      </c>
      <c r="S4198" s="7">
        <v>4</v>
      </c>
      <c r="T4198" s="7">
        <v>2021</v>
      </c>
      <c r="U4198" s="7">
        <v>2</v>
      </c>
      <c r="Y4198" t="b">
        <v>1</v>
      </c>
      <c r="Z4198" t="b">
        <v>1</v>
      </c>
      <c r="AB4198">
        <v>4</v>
      </c>
      <c r="AC4198" t="b">
        <v>0</v>
      </c>
      <c r="AD4198" t="b">
        <v>1</v>
      </c>
      <c r="AE4198" t="b">
        <v>0</v>
      </c>
      <c r="AF4198" t="b">
        <v>1</v>
      </c>
      <c r="AG4198" s="11">
        <v>44302</v>
      </c>
      <c r="AI4198" s="12">
        <f>IF(OR(AG4198="",AH4198=""),"",AH4198-AG4198)</f>
        <v/>
      </c>
      <c r="AJ4198" s="13">
        <f>IF(OR(AI4198="",AA4198=""),"",AI4198=AA4198)</f>
        <v/>
      </c>
      <c r="AK4198" s="13">
        <f>IF(AI4198="","",AI4198&gt;60)</f>
        <v/>
      </c>
      <c r="AL4198" s="13" t="b">
        <f>IF(OR(Y4198=TRUE,AH4198=""),TRUE,FALSE)</f>
        <v>1</v>
      </c>
      <c r="AM4198" s="13">
        <f>IF(AI4198="","",AI4198&lt;0)</f>
        <v/>
      </c>
      <c r="AN4198" s="13" t="str">
        <f>IF(AH4198="","No inspection date",IF(AI4198&lt;0,"Negative chronology",IF(AI4198&lt;=30,"0-30",IF(AI4198&lt;=60,"31-60",IF(AI4198&lt;=90,"61-90",IF(AI4198&lt;=180,"91-180","181+"))))))</f>
        <v>No inspection date</v>
      </c>
      <c r="AO4198" s="13" t="str">
        <f>IF(OR(ISNUMBER(SEARCH("COMPLETED",K4198)),ISNUMBER(SEARCH("CLOSED",K4198))),"Closed/Completed","Other Active/Issued")</f>
        <v>Closed/Completed</v>
      </c>
    </row>
    <row r="4199" spans="1:41">
      <c r="A4199" t="s">
        <v>20878</v>
      </c>
      <c r="B4199" t="s">
        <v>87</v>
      </c>
      <c r="C4199" t="s">
        <v>87</v>
      </c>
      <c r="D4199" t="s">
        <v>88</v>
      </c>
      <c r="F4199" t="s">
        <v>20879</v>
      </c>
      <c r="G4199" t="s">
        <v>20880</v>
      </c>
      <c r="H4199" t="s">
        <v>7666</v>
      </c>
      <c r="K4199" t="s">
        <v>93</v>
      </c>
      <c r="L4199" t="s">
        <v>93</v>
      </c>
      <c r="M4199" t="s">
        <v>20881</v>
      </c>
      <c r="N4199" s="9">
        <v>98105</v>
      </c>
      <c r="O4199" t="s">
        <v>20882</v>
      </c>
      <c r="P4199" s="10">
        <v>47.66659483</v>
      </c>
      <c r="Q4199" s="10">
        <v>-122.27767303</v>
      </c>
      <c r="R4199" t="s">
        <v>20883</v>
      </c>
      <c r="S4199" s="7">
        <v>4</v>
      </c>
      <c r="T4199" s="7">
        <v>2021</v>
      </c>
      <c r="U4199" s="7">
        <v>2</v>
      </c>
      <c r="Y4199" t="b">
        <v>1</v>
      </c>
      <c r="Z4199" t="b">
        <v>1</v>
      </c>
      <c r="AB4199">
        <v>4</v>
      </c>
      <c r="AC4199" t="b">
        <v>0</v>
      </c>
      <c r="AD4199" t="b">
        <v>1</v>
      </c>
      <c r="AE4199" t="b">
        <v>0</v>
      </c>
      <c r="AF4199" t="b">
        <v>1</v>
      </c>
      <c r="AG4199" s="11">
        <v>44302</v>
      </c>
      <c r="AI4199" s="12">
        <f>IF(OR(AG4199="",AH4199=""),"",AH4199-AG4199)</f>
        <v/>
      </c>
      <c r="AJ4199" s="13">
        <f>IF(OR(AI4199="",AA4199=""),"",AI4199=AA4199)</f>
        <v/>
      </c>
      <c r="AK4199" s="13">
        <f>IF(AI4199="","",AI4199&gt;60)</f>
        <v/>
      </c>
      <c r="AL4199" s="13" t="b">
        <f>IF(OR(Y4199=TRUE,AH4199=""),TRUE,FALSE)</f>
        <v>1</v>
      </c>
      <c r="AM4199" s="13">
        <f>IF(AI4199="","",AI4199&lt;0)</f>
        <v/>
      </c>
      <c r="AN4199" s="13" t="str">
        <f>IF(AH4199="","No inspection date",IF(AI4199&lt;0,"Negative chronology",IF(AI4199&lt;=30,"0-30",IF(AI4199&lt;=60,"31-60",IF(AI4199&lt;=90,"61-90",IF(AI4199&lt;=180,"91-180","181+"))))))</f>
        <v>No inspection date</v>
      </c>
      <c r="AO4199" s="13" t="str">
        <f>IF(OR(ISNUMBER(SEARCH("COMPLETED",K4199)),ISNUMBER(SEARCH("CLOSED",K4199))),"Closed/Completed","Other Active/Issued")</f>
        <v>Closed/Completed</v>
      </c>
    </row>
    <row r="4200" spans="1:41">
      <c r="A4200" t="s">
        <v>20884</v>
      </c>
      <c r="B4200" t="s">
        <v>87</v>
      </c>
      <c r="C4200" t="s">
        <v>87</v>
      </c>
      <c r="D4200" t="s">
        <v>88</v>
      </c>
      <c r="F4200" t="s">
        <v>20885</v>
      </c>
      <c r="G4200" t="s">
        <v>20886</v>
      </c>
      <c r="H4200" t="s">
        <v>20887</v>
      </c>
      <c r="I4200" t="s">
        <v>20888</v>
      </c>
      <c r="J4200" t="s">
        <v>93</v>
      </c>
      <c r="K4200" t="s">
        <v>1745</v>
      </c>
      <c r="L4200" t="s">
        <v>1745</v>
      </c>
      <c r="M4200" t="s">
        <v>20889</v>
      </c>
      <c r="N4200" s="9">
        <v>98178</v>
      </c>
      <c r="O4200" t="s">
        <v>20890</v>
      </c>
      <c r="P4200" s="10">
        <v>47.51071</v>
      </c>
      <c r="Q4200" s="10">
        <v>-122.24400421</v>
      </c>
      <c r="R4200" t="s">
        <v>20891</v>
      </c>
      <c r="S4200" s="7">
        <v>4</v>
      </c>
      <c r="T4200" s="7">
        <v>2021</v>
      </c>
      <c r="U4200" s="7">
        <v>2</v>
      </c>
      <c r="V4200">
        <v>4</v>
      </c>
      <c r="W4200">
        <v>2021</v>
      </c>
      <c r="X4200">
        <v>2</v>
      </c>
      <c r="Y4200" t="b">
        <v>0</v>
      </c>
      <c r="Z4200" t="b">
        <v>0</v>
      </c>
      <c r="AA4200">
        <v>1</v>
      </c>
      <c r="AB4200">
        <v>2</v>
      </c>
      <c r="AC4200" t="b">
        <v>0</v>
      </c>
      <c r="AD4200" t="b">
        <v>1</v>
      </c>
      <c r="AE4200" t="b">
        <v>0</v>
      </c>
      <c r="AF4200" t="b">
        <v>1</v>
      </c>
      <c r="AG4200" s="11">
        <v>44304</v>
      </c>
      <c r="AH4200" s="11">
        <v>44305</v>
      </c>
      <c r="AI4200" s="12">
        <f>IF(OR(AG4200="",AH4200=""),"",AH4200-AG4200)</f>
        <v>1.0</v>
      </c>
      <c r="AJ4200" s="13" t="b">
        <f>IF(OR(AI4200="",AA4200=""),"",AI4200=AA4200)</f>
        <v>1</v>
      </c>
      <c r="AK4200" s="13" t="b">
        <f>IF(AI4200="","",AI4200&gt;60)</f>
        <v>0</v>
      </c>
      <c r="AL4200" s="13" t="b">
        <f>IF(OR(Y4200=TRUE,AH4200=""),TRUE,FALSE)</f>
        <v>0</v>
      </c>
      <c r="AM4200" s="13" t="b">
        <f>IF(AI4200="","",AI4200&lt;0)</f>
        <v>0</v>
      </c>
      <c r="AN4200" s="13" t="str">
        <f>IF(AH4200="","No inspection date",IF(AI4200&lt;0,"Negative chronology",IF(AI4200&lt;=30,"0-30",IF(AI4200&lt;=60,"31-60",IF(AI4200&lt;=90,"61-90",IF(AI4200&lt;=180,"91-180","181+"))))))</f>
        <v>0-30</v>
      </c>
      <c r="AO4200" s="13" t="str">
        <f>IF(OR(ISNUMBER(SEARCH("COMPLETED",K4200)),ISNUMBER(SEARCH("CLOSED",K4200))),"Closed/Completed","Other Active/Issued")</f>
        <v>Other Active/Issued</v>
      </c>
    </row>
    <row r="4201" spans="1:41">
      <c r="A4201" t="s">
        <v>20892</v>
      </c>
      <c r="B4201" t="s">
        <v>87</v>
      </c>
      <c r="C4201" t="s">
        <v>87</v>
      </c>
      <c r="D4201" t="s">
        <v>88</v>
      </c>
      <c r="F4201" t="s">
        <v>20893</v>
      </c>
      <c r="G4201" t="s">
        <v>20894</v>
      </c>
      <c r="H4201" t="s">
        <v>20888</v>
      </c>
      <c r="I4201" t="s">
        <v>15126</v>
      </c>
      <c r="J4201" t="s">
        <v>137</v>
      </c>
      <c r="K4201" t="s">
        <v>93</v>
      </c>
      <c r="L4201" t="s">
        <v>93</v>
      </c>
      <c r="M4201" t="s">
        <v>20895</v>
      </c>
      <c r="O4201" t="s">
        <v>20896</v>
      </c>
      <c r="P4201" s="10">
        <v>47.68892232</v>
      </c>
      <c r="Q4201" s="10">
        <v>-122.36975112</v>
      </c>
      <c r="R4201" t="s">
        <v>20897</v>
      </c>
      <c r="S4201" s="7">
        <v>4</v>
      </c>
      <c r="T4201" s="7">
        <v>2021</v>
      </c>
      <c r="U4201" s="7">
        <v>2</v>
      </c>
      <c r="V4201">
        <v>6</v>
      </c>
      <c r="W4201">
        <v>2023</v>
      </c>
      <c r="X4201">
        <v>2</v>
      </c>
      <c r="Y4201" t="b">
        <v>0</v>
      </c>
      <c r="Z4201" t="b">
        <v>0</v>
      </c>
      <c r="AA4201">
        <v>784</v>
      </c>
      <c r="AB4201">
        <v>6</v>
      </c>
      <c r="AC4201" t="b">
        <v>0</v>
      </c>
      <c r="AD4201" t="b">
        <v>1</v>
      </c>
      <c r="AE4201" t="b">
        <v>0</v>
      </c>
      <c r="AF4201" t="b">
        <v>1</v>
      </c>
      <c r="AG4201" s="11">
        <v>44305</v>
      </c>
      <c r="AH4201" s="11">
        <v>45089</v>
      </c>
      <c r="AI4201" s="12">
        <f>IF(OR(AG4201="",AH4201=""),"",AH4201-AG4201)</f>
        <v>784.0</v>
      </c>
      <c r="AJ4201" s="13" t="b">
        <f>IF(OR(AI4201="",AA4201=""),"",AI4201=AA4201)</f>
        <v>1</v>
      </c>
      <c r="AK4201" s="13" t="b">
        <f>IF(AI4201="","",AI4201&gt;60)</f>
        <v>1</v>
      </c>
      <c r="AL4201" s="13" t="b">
        <f>IF(OR(Y4201=TRUE,AH4201=""),TRUE,FALSE)</f>
        <v>0</v>
      </c>
      <c r="AM4201" s="13" t="b">
        <f>IF(AI4201="","",AI4201&lt;0)</f>
        <v>0</v>
      </c>
      <c r="AN4201" s="13" t="str">
        <f>IF(AH4201="","No inspection date",IF(AI4201&lt;0,"Negative chronology",IF(AI4201&lt;=30,"0-30",IF(AI4201&lt;=60,"31-60",IF(AI4201&lt;=90,"61-90",IF(AI4201&lt;=180,"91-180","181+"))))))</f>
        <v>181+</v>
      </c>
      <c r="AO4201" s="13" t="str">
        <f>IF(OR(ISNUMBER(SEARCH("COMPLETED",K4201)),ISNUMBER(SEARCH("CLOSED",K4201))),"Closed/Completed","Other Active/Issued")</f>
        <v>Closed/Completed</v>
      </c>
    </row>
    <row r="4202" spans="1:41">
      <c r="A4202" t="s">
        <v>20898</v>
      </c>
      <c r="B4202" t="s">
        <v>87</v>
      </c>
      <c r="C4202" t="s">
        <v>87</v>
      </c>
      <c r="D4202" t="s">
        <v>88</v>
      </c>
      <c r="F4202" t="s">
        <v>20899</v>
      </c>
      <c r="H4202" t="s">
        <v>20888</v>
      </c>
      <c r="I4202" t="s">
        <v>7689</v>
      </c>
      <c r="J4202" t="s">
        <v>137</v>
      </c>
      <c r="K4202" t="s">
        <v>93</v>
      </c>
      <c r="L4202" t="s">
        <v>93</v>
      </c>
      <c r="M4202" t="s">
        <v>20900</v>
      </c>
      <c r="N4202" s="9">
        <v>98115</v>
      </c>
      <c r="O4202" t="s">
        <v>20901</v>
      </c>
      <c r="P4202" s="10">
        <v>47.6754428</v>
      </c>
      <c r="Q4202" s="10">
        <v>-122.31166735</v>
      </c>
      <c r="R4202" t="s">
        <v>20902</v>
      </c>
      <c r="S4202" s="7">
        <v>4</v>
      </c>
      <c r="T4202" s="7">
        <v>2021</v>
      </c>
      <c r="U4202" s="7">
        <v>2</v>
      </c>
      <c r="V4202">
        <v>4</v>
      </c>
      <c r="W4202">
        <v>2021</v>
      </c>
      <c r="X4202">
        <v>2</v>
      </c>
      <c r="Y4202" t="b">
        <v>0</v>
      </c>
      <c r="Z4202" t="b">
        <v>0</v>
      </c>
      <c r="AA4202">
        <v>11</v>
      </c>
      <c r="AB4202">
        <v>4</v>
      </c>
      <c r="AC4202" t="b">
        <v>0</v>
      </c>
      <c r="AD4202" t="b">
        <v>1</v>
      </c>
      <c r="AE4202" t="b">
        <v>0</v>
      </c>
      <c r="AF4202" t="b">
        <v>1</v>
      </c>
      <c r="AG4202" s="11">
        <v>44305</v>
      </c>
      <c r="AH4202" s="11">
        <v>44316</v>
      </c>
      <c r="AI4202" s="12">
        <f>IF(OR(AG4202="",AH4202=""),"",AH4202-AG4202)</f>
        <v>11.0</v>
      </c>
      <c r="AJ4202" s="13" t="b">
        <f>IF(OR(AI4202="",AA4202=""),"",AI4202=AA4202)</f>
        <v>1</v>
      </c>
      <c r="AK4202" s="13" t="b">
        <f>IF(AI4202="","",AI4202&gt;60)</f>
        <v>0</v>
      </c>
      <c r="AL4202" s="13" t="b">
        <f>IF(OR(Y4202=TRUE,AH4202=""),TRUE,FALSE)</f>
        <v>0</v>
      </c>
      <c r="AM4202" s="13" t="b">
        <f>IF(AI4202="","",AI4202&lt;0)</f>
        <v>0</v>
      </c>
      <c r="AN4202" s="13" t="str">
        <f>IF(AH4202="","No inspection date",IF(AI4202&lt;0,"Negative chronology",IF(AI4202&lt;=30,"0-30",IF(AI4202&lt;=60,"31-60",IF(AI4202&lt;=90,"61-90",IF(AI4202&lt;=180,"91-180","181+"))))))</f>
        <v>0-30</v>
      </c>
      <c r="AO4202" s="13" t="str">
        <f>IF(OR(ISNUMBER(SEARCH("COMPLETED",K4202)),ISNUMBER(SEARCH("CLOSED",K4202))),"Closed/Completed","Other Active/Issued")</f>
        <v>Closed/Completed</v>
      </c>
    </row>
    <row r="4203" spans="1:41">
      <c r="A4203" t="s">
        <v>20903</v>
      </c>
      <c r="B4203" t="s">
        <v>87</v>
      </c>
      <c r="C4203" t="s">
        <v>87</v>
      </c>
      <c r="D4203" t="s">
        <v>88</v>
      </c>
      <c r="F4203" t="s">
        <v>20904</v>
      </c>
      <c r="H4203" t="s">
        <v>20888</v>
      </c>
      <c r="I4203" t="s">
        <v>20720</v>
      </c>
      <c r="J4203" t="s">
        <v>137</v>
      </c>
      <c r="K4203" t="s">
        <v>93</v>
      </c>
      <c r="L4203" t="s">
        <v>93</v>
      </c>
      <c r="M4203" t="s">
        <v>20905</v>
      </c>
      <c r="O4203" t="s">
        <v>20906</v>
      </c>
      <c r="P4203" s="10">
        <v>47.51903625</v>
      </c>
      <c r="Q4203" s="10">
        <v>-122.36295642</v>
      </c>
      <c r="R4203" t="s">
        <v>20907</v>
      </c>
      <c r="S4203" s="7">
        <v>4</v>
      </c>
      <c r="T4203" s="7">
        <v>2021</v>
      </c>
      <c r="U4203" s="7">
        <v>2</v>
      </c>
      <c r="V4203">
        <v>8</v>
      </c>
      <c r="W4203">
        <v>2021</v>
      </c>
      <c r="X4203">
        <v>3</v>
      </c>
      <c r="Y4203" t="b">
        <v>0</v>
      </c>
      <c r="Z4203" t="b">
        <v>0</v>
      </c>
      <c r="AA4203">
        <v>128</v>
      </c>
      <c r="AB4203">
        <v>1</v>
      </c>
      <c r="AC4203" t="b">
        <v>0</v>
      </c>
      <c r="AD4203" t="b">
        <v>1</v>
      </c>
      <c r="AE4203" t="b">
        <v>0</v>
      </c>
      <c r="AF4203" t="b">
        <v>1</v>
      </c>
      <c r="AG4203" s="11">
        <v>44305</v>
      </c>
      <c r="AH4203" s="11">
        <v>44433</v>
      </c>
      <c r="AI4203" s="12">
        <f>IF(OR(AG4203="",AH4203=""),"",AH4203-AG4203)</f>
        <v>128.0</v>
      </c>
      <c r="AJ4203" s="13" t="b">
        <f>IF(OR(AI4203="",AA4203=""),"",AI4203=AA4203)</f>
        <v>1</v>
      </c>
      <c r="AK4203" s="13" t="b">
        <f>IF(AI4203="","",AI4203&gt;60)</f>
        <v>1</v>
      </c>
      <c r="AL4203" s="13" t="b">
        <f>IF(OR(Y4203=TRUE,AH4203=""),TRUE,FALSE)</f>
        <v>0</v>
      </c>
      <c r="AM4203" s="13" t="b">
        <f>IF(AI4203="","",AI4203&lt;0)</f>
        <v>0</v>
      </c>
      <c r="AN4203" s="13" t="str">
        <f>IF(AH4203="","No inspection date",IF(AI4203&lt;0,"Negative chronology",IF(AI4203&lt;=30,"0-30",IF(AI4203&lt;=60,"31-60",IF(AI4203&lt;=90,"61-90",IF(AI4203&lt;=180,"91-180","181+"))))))</f>
        <v>91-180</v>
      </c>
      <c r="AO4203" s="13" t="str">
        <f>IF(OR(ISNUMBER(SEARCH("COMPLETED",K4203)),ISNUMBER(SEARCH("CLOSED",K4203))),"Closed/Completed","Other Active/Issued")</f>
        <v>Closed/Completed</v>
      </c>
    </row>
    <row r="4204" spans="1:41">
      <c r="A4204" t="s">
        <v>20908</v>
      </c>
      <c r="B4204" t="s">
        <v>87</v>
      </c>
      <c r="C4204" t="s">
        <v>87</v>
      </c>
      <c r="D4204" t="s">
        <v>88</v>
      </c>
      <c r="F4204" t="s">
        <v>20909</v>
      </c>
      <c r="G4204" t="s">
        <v>20910</v>
      </c>
      <c r="H4204" t="s">
        <v>17623</v>
      </c>
      <c r="K4204" t="s">
        <v>153</v>
      </c>
      <c r="L4204" t="s">
        <v>153</v>
      </c>
      <c r="M4204" t="s">
        <v>20911</v>
      </c>
      <c r="N4204" s="9">
        <v>98103</v>
      </c>
      <c r="O4204" t="s">
        <v>20912</v>
      </c>
      <c r="P4204" s="10">
        <v>47.67408521</v>
      </c>
      <c r="Q4204" s="10">
        <v>-122.35310634</v>
      </c>
      <c r="R4204" t="s">
        <v>20913</v>
      </c>
      <c r="S4204" s="7">
        <v>4</v>
      </c>
      <c r="T4204" s="7">
        <v>2021</v>
      </c>
      <c r="U4204" s="7">
        <v>2</v>
      </c>
      <c r="Y4204" t="b">
        <v>1</v>
      </c>
      <c r="Z4204" t="b">
        <v>1</v>
      </c>
      <c r="AB4204">
        <v>6</v>
      </c>
      <c r="AC4204" t="b">
        <v>0</v>
      </c>
      <c r="AD4204" t="b">
        <v>1</v>
      </c>
      <c r="AE4204" t="b">
        <v>0</v>
      </c>
      <c r="AF4204" t="b">
        <v>1</v>
      </c>
      <c r="AG4204" s="11">
        <v>44306</v>
      </c>
      <c r="AI4204" s="12">
        <f>IF(OR(AG4204="",AH4204=""),"",AH4204-AG4204)</f>
        <v/>
      </c>
      <c r="AJ4204" s="13">
        <f>IF(OR(AI4204="",AA4204=""),"",AI4204=AA4204)</f>
        <v/>
      </c>
      <c r="AK4204" s="13">
        <f>IF(AI4204="","",AI4204&gt;60)</f>
        <v/>
      </c>
      <c r="AL4204" s="13" t="b">
        <f>IF(OR(Y4204=TRUE,AH4204=""),TRUE,FALSE)</f>
        <v>1</v>
      </c>
      <c r="AM4204" s="13">
        <f>IF(AI4204="","",AI4204&lt;0)</f>
        <v/>
      </c>
      <c r="AN4204" s="13" t="str">
        <f>IF(AH4204="","No inspection date",IF(AI4204&lt;0,"Negative chronology",IF(AI4204&lt;=30,"0-30",IF(AI4204&lt;=60,"31-60",IF(AI4204&lt;=90,"61-90",IF(AI4204&lt;=180,"91-180","181+"))))))</f>
        <v>No inspection date</v>
      </c>
      <c r="AO4204" s="13" t="str">
        <f>IF(OR(ISNUMBER(SEARCH("COMPLETED",K4204)),ISNUMBER(SEARCH("CLOSED",K4204))),"Closed/Completed","Other Active/Issued")</f>
        <v>Other Active/Issued</v>
      </c>
    </row>
    <row r="4205" spans="1:41">
      <c r="A4205" t="s">
        <v>20914</v>
      </c>
      <c r="B4205" t="s">
        <v>87</v>
      </c>
      <c r="C4205" t="s">
        <v>87</v>
      </c>
      <c r="D4205" t="s">
        <v>88</v>
      </c>
      <c r="F4205" t="s">
        <v>20915</v>
      </c>
      <c r="H4205" t="s">
        <v>7683</v>
      </c>
      <c r="I4205" t="s">
        <v>20916</v>
      </c>
      <c r="J4205" t="s">
        <v>137</v>
      </c>
      <c r="K4205" t="s">
        <v>93</v>
      </c>
      <c r="L4205" t="s">
        <v>93</v>
      </c>
      <c r="M4205" t="s">
        <v>20917</v>
      </c>
      <c r="N4205" s="9">
        <v>98105</v>
      </c>
      <c r="O4205" t="s">
        <v>20918</v>
      </c>
      <c r="P4205" s="10">
        <v>47.65891467</v>
      </c>
      <c r="Q4205" s="10">
        <v>-122.2689188</v>
      </c>
      <c r="R4205" t="s">
        <v>20919</v>
      </c>
      <c r="S4205" s="7">
        <v>4</v>
      </c>
      <c r="T4205" s="7">
        <v>2021</v>
      </c>
      <c r="U4205" s="7">
        <v>2</v>
      </c>
      <c r="V4205">
        <v>8</v>
      </c>
      <c r="W4205">
        <v>2021</v>
      </c>
      <c r="X4205">
        <v>3</v>
      </c>
      <c r="Y4205" t="b">
        <v>0</v>
      </c>
      <c r="Z4205" t="b">
        <v>0</v>
      </c>
      <c r="AA4205">
        <v>114</v>
      </c>
      <c r="AB4205">
        <v>4</v>
      </c>
      <c r="AC4205" t="b">
        <v>0</v>
      </c>
      <c r="AD4205" t="b">
        <v>1</v>
      </c>
      <c r="AE4205" t="b">
        <v>0</v>
      </c>
      <c r="AF4205" t="b">
        <v>1</v>
      </c>
      <c r="AG4205" s="11">
        <v>44307</v>
      </c>
      <c r="AH4205" s="11">
        <v>44421</v>
      </c>
      <c r="AI4205" s="12">
        <f>IF(OR(AG4205="",AH4205=""),"",AH4205-AG4205)</f>
        <v>114.0</v>
      </c>
      <c r="AJ4205" s="13" t="b">
        <f>IF(OR(AI4205="",AA4205=""),"",AI4205=AA4205)</f>
        <v>1</v>
      </c>
      <c r="AK4205" s="13" t="b">
        <f>IF(AI4205="","",AI4205&gt;60)</f>
        <v>1</v>
      </c>
      <c r="AL4205" s="13" t="b">
        <f>IF(OR(Y4205=TRUE,AH4205=""),TRUE,FALSE)</f>
        <v>0</v>
      </c>
      <c r="AM4205" s="13" t="b">
        <f>IF(AI4205="","",AI4205&lt;0)</f>
        <v>0</v>
      </c>
      <c r="AN4205" s="13" t="str">
        <f>IF(AH4205="","No inspection date",IF(AI4205&lt;0,"Negative chronology",IF(AI4205&lt;=30,"0-30",IF(AI4205&lt;=60,"31-60",IF(AI4205&lt;=90,"61-90",IF(AI4205&lt;=180,"91-180","181+"))))))</f>
        <v>91-180</v>
      </c>
      <c r="AO4205" s="13" t="str">
        <f>IF(OR(ISNUMBER(SEARCH("COMPLETED",K4205)),ISNUMBER(SEARCH("CLOSED",K4205))),"Closed/Completed","Other Active/Issued")</f>
        <v>Closed/Completed</v>
      </c>
    </row>
    <row r="4206" spans="1:41">
      <c r="A4206" t="s">
        <v>20920</v>
      </c>
      <c r="B4206" t="s">
        <v>87</v>
      </c>
      <c r="C4206" t="s">
        <v>87</v>
      </c>
      <c r="D4206" t="s">
        <v>88</v>
      </c>
      <c r="F4206" t="s">
        <v>20921</v>
      </c>
      <c r="G4206" t="s">
        <v>20922</v>
      </c>
      <c r="H4206" t="s">
        <v>7683</v>
      </c>
      <c r="K4206" t="s">
        <v>93</v>
      </c>
      <c r="L4206" t="s">
        <v>93</v>
      </c>
      <c r="M4206" t="s">
        <v>20923</v>
      </c>
      <c r="N4206" s="9">
        <v>98109</v>
      </c>
      <c r="O4206" t="s">
        <v>20924</v>
      </c>
      <c r="P4206" s="10">
        <v>47.63295943</v>
      </c>
      <c r="Q4206" s="10">
        <v>-122.35486824</v>
      </c>
      <c r="R4206" t="s">
        <v>20925</v>
      </c>
      <c r="S4206" s="7">
        <v>4</v>
      </c>
      <c r="T4206" s="7">
        <v>2021</v>
      </c>
      <c r="U4206" s="7">
        <v>2</v>
      </c>
      <c r="Y4206" t="b">
        <v>1</v>
      </c>
      <c r="Z4206" t="b">
        <v>1</v>
      </c>
      <c r="AB4206">
        <v>7</v>
      </c>
      <c r="AC4206" t="b">
        <v>0</v>
      </c>
      <c r="AD4206" t="b">
        <v>1</v>
      </c>
      <c r="AE4206" t="b">
        <v>0</v>
      </c>
      <c r="AF4206" t="b">
        <v>1</v>
      </c>
      <c r="AG4206" s="11">
        <v>44307</v>
      </c>
      <c r="AI4206" s="12">
        <f>IF(OR(AG4206="",AH4206=""),"",AH4206-AG4206)</f>
        <v/>
      </c>
      <c r="AJ4206" s="13">
        <f>IF(OR(AI4206="",AA4206=""),"",AI4206=AA4206)</f>
        <v/>
      </c>
      <c r="AK4206" s="13">
        <f>IF(AI4206="","",AI4206&gt;60)</f>
        <v/>
      </c>
      <c r="AL4206" s="13" t="b">
        <f>IF(OR(Y4206=TRUE,AH4206=""),TRUE,FALSE)</f>
        <v>1</v>
      </c>
      <c r="AM4206" s="13">
        <f>IF(AI4206="","",AI4206&lt;0)</f>
        <v/>
      </c>
      <c r="AN4206" s="13" t="str">
        <f>IF(AH4206="","No inspection date",IF(AI4206&lt;0,"Negative chronology",IF(AI4206&lt;=30,"0-30",IF(AI4206&lt;=60,"31-60",IF(AI4206&lt;=90,"61-90",IF(AI4206&lt;=180,"91-180","181+"))))))</f>
        <v>No inspection date</v>
      </c>
      <c r="AO4206" s="13" t="str">
        <f>IF(OR(ISNUMBER(SEARCH("COMPLETED",K4206)),ISNUMBER(SEARCH("CLOSED",K4206))),"Closed/Completed","Other Active/Issued")</f>
        <v>Closed/Completed</v>
      </c>
    </row>
    <row r="4207" spans="1:41">
      <c r="A4207" t="s">
        <v>20926</v>
      </c>
      <c r="B4207" t="s">
        <v>87</v>
      </c>
      <c r="C4207" t="s">
        <v>87</v>
      </c>
      <c r="D4207" t="s">
        <v>88</v>
      </c>
      <c r="F4207" t="s">
        <v>20927</v>
      </c>
      <c r="G4207" t="s">
        <v>20928</v>
      </c>
      <c r="H4207" t="s">
        <v>20785</v>
      </c>
      <c r="I4207" t="s">
        <v>1217</v>
      </c>
      <c r="J4207" t="s">
        <v>93</v>
      </c>
      <c r="K4207" t="s">
        <v>93</v>
      </c>
      <c r="L4207" t="s">
        <v>93</v>
      </c>
      <c r="M4207" t="s">
        <v>20929</v>
      </c>
      <c r="N4207" s="9">
        <v>98115</v>
      </c>
      <c r="O4207" t="s">
        <v>20930</v>
      </c>
      <c r="P4207" s="10">
        <v>47.68229375</v>
      </c>
      <c r="Q4207" s="10">
        <v>-122.27342016</v>
      </c>
      <c r="R4207" t="s">
        <v>20931</v>
      </c>
      <c r="S4207" s="7">
        <v>4</v>
      </c>
      <c r="T4207" s="7">
        <v>2021</v>
      </c>
      <c r="U4207" s="7">
        <v>2</v>
      </c>
      <c r="V4207">
        <v>5</v>
      </c>
      <c r="W4207">
        <v>2022</v>
      </c>
      <c r="X4207">
        <v>2</v>
      </c>
      <c r="Y4207" t="b">
        <v>0</v>
      </c>
      <c r="Z4207" t="b">
        <v>0</v>
      </c>
      <c r="AA4207">
        <v>397</v>
      </c>
      <c r="AB4207">
        <v>4</v>
      </c>
      <c r="AC4207" t="b">
        <v>0</v>
      </c>
      <c r="AD4207" t="b">
        <v>1</v>
      </c>
      <c r="AE4207" t="b">
        <v>0</v>
      </c>
      <c r="AF4207" t="b">
        <v>1</v>
      </c>
      <c r="AG4207" s="11">
        <v>44308</v>
      </c>
      <c r="AH4207" s="11">
        <v>44705</v>
      </c>
      <c r="AI4207" s="12">
        <f>IF(OR(AG4207="",AH4207=""),"",AH4207-AG4207)</f>
        <v>397.0</v>
      </c>
      <c r="AJ4207" s="13" t="b">
        <f>IF(OR(AI4207="",AA4207=""),"",AI4207=AA4207)</f>
        <v>1</v>
      </c>
      <c r="AK4207" s="13" t="b">
        <f>IF(AI4207="","",AI4207&gt;60)</f>
        <v>1</v>
      </c>
      <c r="AL4207" s="13" t="b">
        <f>IF(OR(Y4207=TRUE,AH4207=""),TRUE,FALSE)</f>
        <v>0</v>
      </c>
      <c r="AM4207" s="13" t="b">
        <f>IF(AI4207="","",AI4207&lt;0)</f>
        <v>0</v>
      </c>
      <c r="AN4207" s="13" t="str">
        <f>IF(AH4207="","No inspection date",IF(AI4207&lt;0,"Negative chronology",IF(AI4207&lt;=30,"0-30",IF(AI4207&lt;=60,"31-60",IF(AI4207&lt;=90,"61-90",IF(AI4207&lt;=180,"91-180","181+"))))))</f>
        <v>181+</v>
      </c>
      <c r="AO4207" s="13" t="str">
        <f>IF(OR(ISNUMBER(SEARCH("COMPLETED",K4207)),ISNUMBER(SEARCH("CLOSED",K4207))),"Closed/Completed","Other Active/Issued")</f>
        <v>Closed/Completed</v>
      </c>
    </row>
    <row r="4208" spans="1:41">
      <c r="A4208" t="s">
        <v>20932</v>
      </c>
      <c r="B4208" t="s">
        <v>87</v>
      </c>
      <c r="C4208" t="s">
        <v>87</v>
      </c>
      <c r="D4208" t="s">
        <v>88</v>
      </c>
      <c r="F4208" t="s">
        <v>20933</v>
      </c>
      <c r="G4208" t="s">
        <v>20934</v>
      </c>
      <c r="H4208" t="s">
        <v>20785</v>
      </c>
      <c r="I4208" t="s">
        <v>13800</v>
      </c>
      <c r="J4208" t="s">
        <v>93</v>
      </c>
      <c r="K4208" t="s">
        <v>93</v>
      </c>
      <c r="L4208" t="s">
        <v>93</v>
      </c>
      <c r="M4208" t="s">
        <v>20935</v>
      </c>
      <c r="O4208" t="s">
        <v>20936</v>
      </c>
      <c r="P4208" s="10">
        <v>47.70797624</v>
      </c>
      <c r="Q4208" s="10">
        <v>-122.34439972</v>
      </c>
      <c r="R4208" t="s">
        <v>20937</v>
      </c>
      <c r="S4208" s="7">
        <v>4</v>
      </c>
      <c r="T4208" s="7">
        <v>2021</v>
      </c>
      <c r="U4208" s="7">
        <v>2</v>
      </c>
      <c r="V4208">
        <v>5</v>
      </c>
      <c r="W4208">
        <v>2021</v>
      </c>
      <c r="X4208">
        <v>2</v>
      </c>
      <c r="Y4208" t="b">
        <v>0</v>
      </c>
      <c r="Z4208" t="b">
        <v>0</v>
      </c>
      <c r="AA4208">
        <v>29</v>
      </c>
      <c r="AB4208">
        <v>5</v>
      </c>
      <c r="AC4208" t="b">
        <v>0</v>
      </c>
      <c r="AD4208" t="b">
        <v>1</v>
      </c>
      <c r="AE4208" t="b">
        <v>0</v>
      </c>
      <c r="AF4208" t="b">
        <v>1</v>
      </c>
      <c r="AG4208" s="11">
        <v>44308</v>
      </c>
      <c r="AH4208" s="11">
        <v>44337</v>
      </c>
      <c r="AI4208" s="12">
        <f>IF(OR(AG4208="",AH4208=""),"",AH4208-AG4208)</f>
        <v>29.0</v>
      </c>
      <c r="AJ4208" s="13" t="b">
        <f>IF(OR(AI4208="",AA4208=""),"",AI4208=AA4208)</f>
        <v>1</v>
      </c>
      <c r="AK4208" s="13" t="b">
        <f>IF(AI4208="","",AI4208&gt;60)</f>
        <v>0</v>
      </c>
      <c r="AL4208" s="13" t="b">
        <f>IF(OR(Y4208=TRUE,AH4208=""),TRUE,FALSE)</f>
        <v>0</v>
      </c>
      <c r="AM4208" s="13" t="b">
        <f>IF(AI4208="","",AI4208&lt;0)</f>
        <v>0</v>
      </c>
      <c r="AN4208" s="13" t="str">
        <f>IF(AH4208="","No inspection date",IF(AI4208&lt;0,"Negative chronology",IF(AI4208&lt;=30,"0-30",IF(AI4208&lt;=60,"31-60",IF(AI4208&lt;=90,"61-90",IF(AI4208&lt;=180,"91-180","181+"))))))</f>
        <v>0-30</v>
      </c>
      <c r="AO4208" s="13" t="str">
        <f>IF(OR(ISNUMBER(SEARCH("COMPLETED",K4208)),ISNUMBER(SEARCH("CLOSED",K4208))),"Closed/Completed","Other Active/Issued")</f>
        <v>Closed/Completed</v>
      </c>
    </row>
    <row r="4209" spans="1:41">
      <c r="A4209" t="s">
        <v>20938</v>
      </c>
      <c r="B4209" t="s">
        <v>87</v>
      </c>
      <c r="C4209" t="s">
        <v>87</v>
      </c>
      <c r="D4209" t="s">
        <v>88</v>
      </c>
      <c r="F4209" t="s">
        <v>20939</v>
      </c>
      <c r="H4209" t="s">
        <v>20785</v>
      </c>
      <c r="I4209" t="s">
        <v>13788</v>
      </c>
      <c r="J4209" t="s">
        <v>137</v>
      </c>
      <c r="K4209" t="s">
        <v>93</v>
      </c>
      <c r="L4209" t="s">
        <v>93</v>
      </c>
      <c r="M4209" t="s">
        <v>7367</v>
      </c>
      <c r="N4209" s="9">
        <v>98102</v>
      </c>
      <c r="O4209" t="s">
        <v>20940</v>
      </c>
      <c r="P4209" s="10">
        <v>47.62471843</v>
      </c>
      <c r="Q4209" s="10">
        <v>-122.31537716</v>
      </c>
      <c r="R4209" t="s">
        <v>7369</v>
      </c>
      <c r="S4209" s="7">
        <v>4</v>
      </c>
      <c r="T4209" s="7">
        <v>2021</v>
      </c>
      <c r="U4209" s="7">
        <v>2</v>
      </c>
      <c r="V4209">
        <v>4</v>
      </c>
      <c r="W4209">
        <v>2021</v>
      </c>
      <c r="X4209">
        <v>2</v>
      </c>
      <c r="Y4209" t="b">
        <v>0</v>
      </c>
      <c r="Z4209" t="b">
        <v>0</v>
      </c>
      <c r="AA4209">
        <v>7</v>
      </c>
      <c r="AB4209">
        <v>3</v>
      </c>
      <c r="AC4209" t="b">
        <v>0</v>
      </c>
      <c r="AD4209" t="b">
        <v>1</v>
      </c>
      <c r="AE4209" t="b">
        <v>0</v>
      </c>
      <c r="AF4209" t="b">
        <v>1</v>
      </c>
      <c r="AG4209" s="11">
        <v>44308</v>
      </c>
      <c r="AH4209" s="11">
        <v>44315</v>
      </c>
      <c r="AI4209" s="12">
        <f>IF(OR(AG4209="",AH4209=""),"",AH4209-AG4209)</f>
        <v>7.0</v>
      </c>
      <c r="AJ4209" s="13" t="b">
        <f>IF(OR(AI4209="",AA4209=""),"",AI4209=AA4209)</f>
        <v>1</v>
      </c>
      <c r="AK4209" s="13" t="b">
        <f>IF(AI4209="","",AI4209&gt;60)</f>
        <v>0</v>
      </c>
      <c r="AL4209" s="13" t="b">
        <f>IF(OR(Y4209=TRUE,AH4209=""),TRUE,FALSE)</f>
        <v>0</v>
      </c>
      <c r="AM4209" s="13" t="b">
        <f>IF(AI4209="","",AI4209&lt;0)</f>
        <v>0</v>
      </c>
      <c r="AN4209" s="13" t="str">
        <f>IF(AH4209="","No inspection date",IF(AI4209&lt;0,"Negative chronology",IF(AI4209&lt;=30,"0-30",IF(AI4209&lt;=60,"31-60",IF(AI4209&lt;=90,"61-90",IF(AI4209&lt;=180,"91-180","181+"))))))</f>
        <v>0-30</v>
      </c>
      <c r="AO4209" s="13" t="str">
        <f>IF(OR(ISNUMBER(SEARCH("COMPLETED",K4209)),ISNUMBER(SEARCH("CLOSED",K4209))),"Closed/Completed","Other Active/Issued")</f>
        <v>Closed/Completed</v>
      </c>
    </row>
    <row r="4210" spans="1:41">
      <c r="A4210" t="s">
        <v>20941</v>
      </c>
      <c r="B4210" t="s">
        <v>87</v>
      </c>
      <c r="C4210" t="s">
        <v>87</v>
      </c>
      <c r="D4210" t="s">
        <v>88</v>
      </c>
      <c r="F4210" t="s">
        <v>20942</v>
      </c>
      <c r="G4210" t="s">
        <v>20943</v>
      </c>
      <c r="H4210" t="s">
        <v>13776</v>
      </c>
      <c r="K4210" t="s">
        <v>93</v>
      </c>
      <c r="L4210" t="s">
        <v>93</v>
      </c>
      <c r="M4210" t="s">
        <v>20944</v>
      </c>
      <c r="N4210" s="9">
        <v>98115</v>
      </c>
      <c r="O4210" t="s">
        <v>20945</v>
      </c>
      <c r="P4210" s="10">
        <v>47.67422262</v>
      </c>
      <c r="Q4210" s="10">
        <v>-122.3074229</v>
      </c>
      <c r="R4210" t="s">
        <v>20946</v>
      </c>
      <c r="S4210" s="7">
        <v>4</v>
      </c>
      <c r="T4210" s="7">
        <v>2021</v>
      </c>
      <c r="U4210" s="7">
        <v>2</v>
      </c>
      <c r="Y4210" t="b">
        <v>1</v>
      </c>
      <c r="Z4210" t="b">
        <v>1</v>
      </c>
      <c r="AB4210">
        <v>4</v>
      </c>
      <c r="AC4210" t="b">
        <v>0</v>
      </c>
      <c r="AD4210" t="b">
        <v>1</v>
      </c>
      <c r="AE4210" t="b">
        <v>0</v>
      </c>
      <c r="AF4210" t="b">
        <v>1</v>
      </c>
      <c r="AG4210" s="11">
        <v>44309</v>
      </c>
      <c r="AI4210" s="12">
        <f>IF(OR(AG4210="",AH4210=""),"",AH4210-AG4210)</f>
        <v/>
      </c>
      <c r="AJ4210" s="13">
        <f>IF(OR(AI4210="",AA4210=""),"",AI4210=AA4210)</f>
        <v/>
      </c>
      <c r="AK4210" s="13">
        <f>IF(AI4210="","",AI4210&gt;60)</f>
        <v/>
      </c>
      <c r="AL4210" s="13" t="b">
        <f>IF(OR(Y4210=TRUE,AH4210=""),TRUE,FALSE)</f>
        <v>1</v>
      </c>
      <c r="AM4210" s="13">
        <f>IF(AI4210="","",AI4210&lt;0)</f>
        <v/>
      </c>
      <c r="AN4210" s="13" t="str">
        <f>IF(AH4210="","No inspection date",IF(AI4210&lt;0,"Negative chronology",IF(AI4210&lt;=30,"0-30",IF(AI4210&lt;=60,"31-60",IF(AI4210&lt;=90,"61-90",IF(AI4210&lt;=180,"91-180","181+"))))))</f>
        <v>No inspection date</v>
      </c>
      <c r="AO4210" s="13" t="str">
        <f>IF(OR(ISNUMBER(SEARCH("COMPLETED",K4210)),ISNUMBER(SEARCH("CLOSED",K4210))),"Closed/Completed","Other Active/Issued")</f>
        <v>Closed/Completed</v>
      </c>
    </row>
    <row r="4211" spans="1:41">
      <c r="A4211" t="s">
        <v>20947</v>
      </c>
      <c r="B4211" t="s">
        <v>87</v>
      </c>
      <c r="C4211" t="s">
        <v>87</v>
      </c>
      <c r="D4211" t="s">
        <v>88</v>
      </c>
      <c r="F4211" t="s">
        <v>20948</v>
      </c>
      <c r="G4211" t="s">
        <v>20949</v>
      </c>
      <c r="H4211" t="s">
        <v>13776</v>
      </c>
      <c r="K4211" t="s">
        <v>778</v>
      </c>
      <c r="L4211" t="s">
        <v>778</v>
      </c>
      <c r="M4211" t="s">
        <v>10950</v>
      </c>
      <c r="N4211" s="9">
        <v>98134</v>
      </c>
      <c r="O4211" t="s">
        <v>20950</v>
      </c>
      <c r="P4211" s="10">
        <v>47.59619367</v>
      </c>
      <c r="Q4211" s="10">
        <v>-122.31802957</v>
      </c>
      <c r="R4211" t="s">
        <v>10952</v>
      </c>
      <c r="S4211" s="7">
        <v>4</v>
      </c>
      <c r="T4211" s="7">
        <v>2021</v>
      </c>
      <c r="U4211" s="7">
        <v>2</v>
      </c>
      <c r="Y4211" t="b">
        <v>1</v>
      </c>
      <c r="Z4211" t="b">
        <v>1</v>
      </c>
      <c r="AB4211">
        <v>2</v>
      </c>
      <c r="AC4211" t="b">
        <v>0</v>
      </c>
      <c r="AD4211" t="b">
        <v>1</v>
      </c>
      <c r="AE4211" t="b">
        <v>0</v>
      </c>
      <c r="AF4211" t="b">
        <v>1</v>
      </c>
      <c r="AG4211" s="11">
        <v>44309</v>
      </c>
      <c r="AI4211" s="12">
        <f>IF(OR(AG4211="",AH4211=""),"",AH4211-AG4211)</f>
        <v/>
      </c>
      <c r="AJ4211" s="13">
        <f>IF(OR(AI4211="",AA4211=""),"",AI4211=AA4211)</f>
        <v/>
      </c>
      <c r="AK4211" s="13">
        <f>IF(AI4211="","",AI4211&gt;60)</f>
        <v/>
      </c>
      <c r="AL4211" s="13" t="b">
        <f>IF(OR(Y4211=TRUE,AH4211=""),TRUE,FALSE)</f>
        <v>1</v>
      </c>
      <c r="AM4211" s="13">
        <f>IF(AI4211="","",AI4211&lt;0)</f>
        <v/>
      </c>
      <c r="AN4211" s="13" t="str">
        <f>IF(AH4211="","No inspection date",IF(AI4211&lt;0,"Negative chronology",IF(AI4211&lt;=30,"0-30",IF(AI4211&lt;=60,"31-60",IF(AI4211&lt;=90,"61-90",IF(AI4211&lt;=180,"91-180","181+"))))))</f>
        <v>No inspection date</v>
      </c>
      <c r="AO4211" s="13" t="str">
        <f>IF(OR(ISNUMBER(SEARCH("COMPLETED",K4211)),ISNUMBER(SEARCH("CLOSED",K4211))),"Closed/Completed","Other Active/Issued")</f>
        <v>Other Active/Issued</v>
      </c>
    </row>
    <row r="4212" spans="1:41">
      <c r="A4212" t="s">
        <v>20951</v>
      </c>
      <c r="B4212" t="s">
        <v>87</v>
      </c>
      <c r="C4212" t="s">
        <v>87</v>
      </c>
      <c r="D4212" t="s">
        <v>88</v>
      </c>
      <c r="F4212" t="s">
        <v>20952</v>
      </c>
      <c r="G4212" t="s">
        <v>205</v>
      </c>
      <c r="H4212" t="s">
        <v>13776</v>
      </c>
      <c r="K4212" t="s">
        <v>93</v>
      </c>
      <c r="L4212" t="s">
        <v>93</v>
      </c>
      <c r="M4212" t="s">
        <v>20953</v>
      </c>
      <c r="N4212" s="9">
        <v>98112</v>
      </c>
      <c r="O4212" t="s">
        <v>20954</v>
      </c>
      <c r="P4212" s="10">
        <v>47.61866122</v>
      </c>
      <c r="Q4212" s="10">
        <v>-122.30573103</v>
      </c>
      <c r="R4212" t="s">
        <v>20955</v>
      </c>
      <c r="S4212" s="7">
        <v>4</v>
      </c>
      <c r="T4212" s="7">
        <v>2021</v>
      </c>
      <c r="U4212" s="7">
        <v>2</v>
      </c>
      <c r="Y4212" t="b">
        <v>1</v>
      </c>
      <c r="Z4212" t="b">
        <v>1</v>
      </c>
      <c r="AB4212">
        <v>3</v>
      </c>
      <c r="AC4212" t="b">
        <v>0</v>
      </c>
      <c r="AD4212" t="b">
        <v>1</v>
      </c>
      <c r="AE4212" t="b">
        <v>0</v>
      </c>
      <c r="AF4212" t="b">
        <v>1</v>
      </c>
      <c r="AG4212" s="11">
        <v>44309</v>
      </c>
      <c r="AI4212" s="12">
        <f>IF(OR(AG4212="",AH4212=""),"",AH4212-AG4212)</f>
        <v/>
      </c>
      <c r="AJ4212" s="13">
        <f>IF(OR(AI4212="",AA4212=""),"",AI4212=AA4212)</f>
        <v/>
      </c>
      <c r="AK4212" s="13">
        <f>IF(AI4212="","",AI4212&gt;60)</f>
        <v/>
      </c>
      <c r="AL4212" s="13" t="b">
        <f>IF(OR(Y4212=TRUE,AH4212=""),TRUE,FALSE)</f>
        <v>1</v>
      </c>
      <c r="AM4212" s="13">
        <f>IF(AI4212="","",AI4212&lt;0)</f>
        <v/>
      </c>
      <c r="AN4212" s="13" t="str">
        <f>IF(AH4212="","No inspection date",IF(AI4212&lt;0,"Negative chronology",IF(AI4212&lt;=30,"0-30",IF(AI4212&lt;=60,"31-60",IF(AI4212&lt;=90,"61-90",IF(AI4212&lt;=180,"91-180","181+"))))))</f>
        <v>No inspection date</v>
      </c>
      <c r="AO4212" s="13" t="str">
        <f>IF(OR(ISNUMBER(SEARCH("COMPLETED",K4212)),ISNUMBER(SEARCH("CLOSED",K4212))),"Closed/Completed","Other Active/Issued")</f>
        <v>Closed/Completed</v>
      </c>
    </row>
    <row r="4213" spans="1:41">
      <c r="A4213" t="s">
        <v>20956</v>
      </c>
      <c r="B4213" t="s">
        <v>87</v>
      </c>
      <c r="C4213" t="s">
        <v>87</v>
      </c>
      <c r="D4213" t="s">
        <v>88</v>
      </c>
      <c r="F4213" t="s">
        <v>20957</v>
      </c>
      <c r="G4213" t="s">
        <v>20958</v>
      </c>
      <c r="H4213" t="s">
        <v>20378</v>
      </c>
      <c r="I4213" t="s">
        <v>7750</v>
      </c>
      <c r="J4213" t="s">
        <v>137</v>
      </c>
      <c r="K4213" t="s">
        <v>93</v>
      </c>
      <c r="L4213" t="s">
        <v>93</v>
      </c>
      <c r="M4213" t="s">
        <v>20959</v>
      </c>
      <c r="N4213" s="9">
        <v>98116</v>
      </c>
      <c r="O4213" t="s">
        <v>20960</v>
      </c>
      <c r="P4213" s="10">
        <v>47.59110025</v>
      </c>
      <c r="Q4213" s="10">
        <v>-122.384296</v>
      </c>
      <c r="R4213" t="s">
        <v>20961</v>
      </c>
      <c r="S4213" s="7">
        <v>4</v>
      </c>
      <c r="T4213" s="7">
        <v>2021</v>
      </c>
      <c r="U4213" s="7">
        <v>2</v>
      </c>
      <c r="V4213">
        <v>8</v>
      </c>
      <c r="W4213">
        <v>2022</v>
      </c>
      <c r="X4213">
        <v>3</v>
      </c>
      <c r="Y4213" t="b">
        <v>0</v>
      </c>
      <c r="Z4213" t="b">
        <v>0</v>
      </c>
      <c r="AA4213">
        <v>476</v>
      </c>
      <c r="AB4213">
        <v>1</v>
      </c>
      <c r="AC4213" t="b">
        <v>0</v>
      </c>
      <c r="AD4213" t="b">
        <v>1</v>
      </c>
      <c r="AE4213" t="b">
        <v>0</v>
      </c>
      <c r="AF4213" t="b">
        <v>1</v>
      </c>
      <c r="AG4213" s="11">
        <v>44312</v>
      </c>
      <c r="AH4213" s="11">
        <v>44788</v>
      </c>
      <c r="AI4213" s="12">
        <f>IF(OR(AG4213="",AH4213=""),"",AH4213-AG4213)</f>
        <v>476.0</v>
      </c>
      <c r="AJ4213" s="13" t="b">
        <f>IF(OR(AI4213="",AA4213=""),"",AI4213=AA4213)</f>
        <v>1</v>
      </c>
      <c r="AK4213" s="13" t="b">
        <f>IF(AI4213="","",AI4213&gt;60)</f>
        <v>1</v>
      </c>
      <c r="AL4213" s="13" t="b">
        <f>IF(OR(Y4213=TRUE,AH4213=""),TRUE,FALSE)</f>
        <v>0</v>
      </c>
      <c r="AM4213" s="13" t="b">
        <f>IF(AI4213="","",AI4213&lt;0)</f>
        <v>0</v>
      </c>
      <c r="AN4213" s="13" t="str">
        <f>IF(AH4213="","No inspection date",IF(AI4213&lt;0,"Negative chronology",IF(AI4213&lt;=30,"0-30",IF(AI4213&lt;=60,"31-60",IF(AI4213&lt;=90,"61-90",IF(AI4213&lt;=180,"91-180","181+"))))))</f>
        <v>181+</v>
      </c>
      <c r="AO4213" s="13" t="str">
        <f>IF(OR(ISNUMBER(SEARCH("COMPLETED",K4213)),ISNUMBER(SEARCH("CLOSED",K4213))),"Closed/Completed","Other Active/Issued")</f>
        <v>Closed/Completed</v>
      </c>
    </row>
    <row r="4214" spans="1:41">
      <c r="A4214" t="s">
        <v>20962</v>
      </c>
      <c r="B4214" t="s">
        <v>87</v>
      </c>
      <c r="C4214" t="s">
        <v>87</v>
      </c>
      <c r="D4214" t="s">
        <v>88</v>
      </c>
      <c r="F4214" t="s">
        <v>20963</v>
      </c>
      <c r="G4214" t="s">
        <v>20964</v>
      </c>
      <c r="H4214" t="s">
        <v>20378</v>
      </c>
      <c r="I4214" t="s">
        <v>5989</v>
      </c>
      <c r="J4214" t="s">
        <v>137</v>
      </c>
      <c r="K4214" t="s">
        <v>93</v>
      </c>
      <c r="L4214" t="s">
        <v>93</v>
      </c>
      <c r="M4214" t="s">
        <v>20965</v>
      </c>
      <c r="N4214" s="9">
        <v>98115</v>
      </c>
      <c r="O4214" t="s">
        <v>20966</v>
      </c>
      <c r="P4214" s="10">
        <v>47.67750575</v>
      </c>
      <c r="Q4214" s="10">
        <v>-122.31711146</v>
      </c>
      <c r="R4214" t="s">
        <v>20967</v>
      </c>
      <c r="S4214" s="7">
        <v>4</v>
      </c>
      <c r="T4214" s="7">
        <v>2021</v>
      </c>
      <c r="U4214" s="7">
        <v>2</v>
      </c>
      <c r="V4214">
        <v>6</v>
      </c>
      <c r="W4214">
        <v>2021</v>
      </c>
      <c r="X4214">
        <v>2</v>
      </c>
      <c r="Y4214" t="b">
        <v>0</v>
      </c>
      <c r="Z4214" t="b">
        <v>0</v>
      </c>
      <c r="AA4214">
        <v>46</v>
      </c>
      <c r="AB4214">
        <v>4</v>
      </c>
      <c r="AC4214" t="b">
        <v>0</v>
      </c>
      <c r="AD4214" t="b">
        <v>1</v>
      </c>
      <c r="AE4214" t="b">
        <v>0</v>
      </c>
      <c r="AF4214" t="b">
        <v>1</v>
      </c>
      <c r="AG4214" s="11">
        <v>44312</v>
      </c>
      <c r="AH4214" s="11">
        <v>44358</v>
      </c>
      <c r="AI4214" s="12">
        <f>IF(OR(AG4214="",AH4214=""),"",AH4214-AG4214)</f>
        <v>46.0</v>
      </c>
      <c r="AJ4214" s="13" t="b">
        <f>IF(OR(AI4214="",AA4214=""),"",AI4214=AA4214)</f>
        <v>1</v>
      </c>
      <c r="AK4214" s="13" t="b">
        <f>IF(AI4214="","",AI4214&gt;60)</f>
        <v>0</v>
      </c>
      <c r="AL4214" s="13" t="b">
        <f>IF(OR(Y4214=TRUE,AH4214=""),TRUE,FALSE)</f>
        <v>0</v>
      </c>
      <c r="AM4214" s="13" t="b">
        <f>IF(AI4214="","",AI4214&lt;0)</f>
        <v>0</v>
      </c>
      <c r="AN4214" s="13" t="str">
        <f>IF(AH4214="","No inspection date",IF(AI4214&lt;0,"Negative chronology",IF(AI4214&lt;=30,"0-30",IF(AI4214&lt;=60,"31-60",IF(AI4214&lt;=90,"61-90",IF(AI4214&lt;=180,"91-180","181+"))))))</f>
        <v>31-60</v>
      </c>
      <c r="AO4214" s="13" t="str">
        <f>IF(OR(ISNUMBER(SEARCH("COMPLETED",K4214)),ISNUMBER(SEARCH("CLOSED",K4214))),"Closed/Completed","Other Active/Issued")</f>
        <v>Closed/Completed</v>
      </c>
    </row>
    <row r="4215" spans="1:41">
      <c r="A4215" t="s">
        <v>20968</v>
      </c>
      <c r="B4215" t="s">
        <v>87</v>
      </c>
      <c r="C4215" t="s">
        <v>87</v>
      </c>
      <c r="D4215" t="s">
        <v>88</v>
      </c>
      <c r="F4215" t="s">
        <v>20969</v>
      </c>
      <c r="G4215" t="s">
        <v>20970</v>
      </c>
      <c r="H4215" t="s">
        <v>20378</v>
      </c>
      <c r="I4215" t="s">
        <v>20971</v>
      </c>
      <c r="J4215" t="s">
        <v>137</v>
      </c>
      <c r="K4215" t="s">
        <v>93</v>
      </c>
      <c r="L4215" t="s">
        <v>93</v>
      </c>
      <c r="M4215" t="s">
        <v>20972</v>
      </c>
      <c r="N4215" s="9">
        <v>98122</v>
      </c>
      <c r="O4215" t="s">
        <v>20973</v>
      </c>
      <c r="P4215" s="10">
        <v>47.61453483</v>
      </c>
      <c r="Q4215" s="10">
        <v>-122.32720375</v>
      </c>
      <c r="R4215" t="s">
        <v>20974</v>
      </c>
      <c r="S4215" s="7">
        <v>4</v>
      </c>
      <c r="T4215" s="7">
        <v>2021</v>
      </c>
      <c r="U4215" s="7">
        <v>2</v>
      </c>
      <c r="V4215">
        <v>8</v>
      </c>
      <c r="W4215">
        <v>2021</v>
      </c>
      <c r="X4215">
        <v>3</v>
      </c>
      <c r="Y4215" t="b">
        <v>0</v>
      </c>
      <c r="Z4215" t="b">
        <v>0</v>
      </c>
      <c r="AA4215">
        <v>115</v>
      </c>
      <c r="AB4215">
        <v>3</v>
      </c>
      <c r="AC4215" t="b">
        <v>0</v>
      </c>
      <c r="AD4215" t="b">
        <v>1</v>
      </c>
      <c r="AE4215" t="b">
        <v>0</v>
      </c>
      <c r="AF4215" t="b">
        <v>1</v>
      </c>
      <c r="AG4215" s="11">
        <v>44312</v>
      </c>
      <c r="AH4215" s="11">
        <v>44427</v>
      </c>
      <c r="AI4215" s="12">
        <f>IF(OR(AG4215="",AH4215=""),"",AH4215-AG4215)</f>
        <v>115.0</v>
      </c>
      <c r="AJ4215" s="13" t="b">
        <f>IF(OR(AI4215="",AA4215=""),"",AI4215=AA4215)</f>
        <v>1</v>
      </c>
      <c r="AK4215" s="13" t="b">
        <f>IF(AI4215="","",AI4215&gt;60)</f>
        <v>1</v>
      </c>
      <c r="AL4215" s="13" t="b">
        <f>IF(OR(Y4215=TRUE,AH4215=""),TRUE,FALSE)</f>
        <v>0</v>
      </c>
      <c r="AM4215" s="13" t="b">
        <f>IF(AI4215="","",AI4215&lt;0)</f>
        <v>0</v>
      </c>
      <c r="AN4215" s="13" t="str">
        <f>IF(AH4215="","No inspection date",IF(AI4215&lt;0,"Negative chronology",IF(AI4215&lt;=30,"0-30",IF(AI4215&lt;=60,"31-60",IF(AI4215&lt;=90,"61-90",IF(AI4215&lt;=180,"91-180","181+"))))))</f>
        <v>91-180</v>
      </c>
      <c r="AO4215" s="13" t="str">
        <f>IF(OR(ISNUMBER(SEARCH("COMPLETED",K4215)),ISNUMBER(SEARCH("CLOSED",K4215))),"Closed/Completed","Other Active/Issued")</f>
        <v>Closed/Completed</v>
      </c>
    </row>
    <row r="4216" spans="1:41">
      <c r="A4216" t="s">
        <v>20975</v>
      </c>
      <c r="B4216" t="s">
        <v>87</v>
      </c>
      <c r="C4216" t="s">
        <v>87</v>
      </c>
      <c r="D4216" t="s">
        <v>88</v>
      </c>
      <c r="H4216" t="s">
        <v>13782</v>
      </c>
      <c r="K4216" t="s">
        <v>5884</v>
      </c>
      <c r="L4216" t="s">
        <v>5884</v>
      </c>
      <c r="M4216" t="s">
        <v>10487</v>
      </c>
      <c r="N4216" s="9">
        <v>98108</v>
      </c>
      <c r="O4216" t="s">
        <v>20976</v>
      </c>
      <c r="P4216" s="10">
        <v>47.54636385</v>
      </c>
      <c r="Q4216" s="10">
        <v>-122.3190765</v>
      </c>
      <c r="R4216" t="s">
        <v>10489</v>
      </c>
      <c r="S4216" s="7">
        <v>4</v>
      </c>
      <c r="T4216" s="7">
        <v>2021</v>
      </c>
      <c r="U4216" s="7">
        <v>2</v>
      </c>
      <c r="Y4216" t="b">
        <v>1</v>
      </c>
      <c r="Z4216" t="b">
        <v>1</v>
      </c>
      <c r="AB4216">
        <v>1</v>
      </c>
      <c r="AC4216" t="b">
        <v>0</v>
      </c>
      <c r="AD4216" t="b">
        <v>1</v>
      </c>
      <c r="AE4216" t="b">
        <v>0</v>
      </c>
      <c r="AF4216" t="b">
        <v>1</v>
      </c>
      <c r="AG4216" s="11">
        <v>44313</v>
      </c>
      <c r="AI4216" s="12">
        <f>IF(OR(AG4216="",AH4216=""),"",AH4216-AG4216)</f>
        <v/>
      </c>
      <c r="AJ4216" s="13">
        <f>IF(OR(AI4216="",AA4216=""),"",AI4216=AA4216)</f>
        <v/>
      </c>
      <c r="AK4216" s="13">
        <f>IF(AI4216="","",AI4216&gt;60)</f>
        <v/>
      </c>
      <c r="AL4216" s="13" t="b">
        <f>IF(OR(Y4216=TRUE,AH4216=""),TRUE,FALSE)</f>
        <v>1</v>
      </c>
      <c r="AM4216" s="13">
        <f>IF(AI4216="","",AI4216&lt;0)</f>
        <v/>
      </c>
      <c r="AN4216" s="13" t="str">
        <f>IF(AH4216="","No inspection date",IF(AI4216&lt;0,"Negative chronology",IF(AI4216&lt;=30,"0-30",IF(AI4216&lt;=60,"31-60",IF(AI4216&lt;=90,"61-90",IF(AI4216&lt;=180,"91-180","181+"))))))</f>
        <v>No inspection date</v>
      </c>
      <c r="AO4216" s="13" t="str">
        <f>IF(OR(ISNUMBER(SEARCH("COMPLETED",K4216)),ISNUMBER(SEARCH("CLOSED",K4216))),"Closed/Completed","Other Active/Issued")</f>
        <v>Other Active/Issued</v>
      </c>
    </row>
    <row r="4217" spans="1:41">
      <c r="A4217" t="s">
        <v>20977</v>
      </c>
      <c r="B4217" t="s">
        <v>87</v>
      </c>
      <c r="C4217" t="s">
        <v>87</v>
      </c>
      <c r="D4217" t="s">
        <v>88</v>
      </c>
      <c r="F4217" t="s">
        <v>20978</v>
      </c>
      <c r="G4217" t="s">
        <v>20979</v>
      </c>
      <c r="H4217" t="s">
        <v>13782</v>
      </c>
      <c r="K4217" t="s">
        <v>137</v>
      </c>
      <c r="L4217" t="s">
        <v>137</v>
      </c>
      <c r="M4217" t="s">
        <v>20980</v>
      </c>
      <c r="N4217" s="9">
        <v>98103</v>
      </c>
      <c r="O4217" t="s">
        <v>20981</v>
      </c>
      <c r="P4217" s="10">
        <v>47.66127648</v>
      </c>
      <c r="Q4217" s="10">
        <v>-122.35462255</v>
      </c>
      <c r="R4217" t="s">
        <v>20982</v>
      </c>
      <c r="S4217" s="7">
        <v>4</v>
      </c>
      <c r="T4217" s="7">
        <v>2021</v>
      </c>
      <c r="U4217" s="7">
        <v>2</v>
      </c>
      <c r="Y4217" t="b">
        <v>1</v>
      </c>
      <c r="Z4217" t="b">
        <v>1</v>
      </c>
      <c r="AB4217">
        <v>6</v>
      </c>
      <c r="AC4217" t="b">
        <v>0</v>
      </c>
      <c r="AD4217" t="b">
        <v>1</v>
      </c>
      <c r="AE4217" t="b">
        <v>0</v>
      </c>
      <c r="AF4217" t="b">
        <v>1</v>
      </c>
      <c r="AG4217" s="11">
        <v>44313</v>
      </c>
      <c r="AI4217" s="12">
        <f>IF(OR(AG4217="",AH4217=""),"",AH4217-AG4217)</f>
        <v/>
      </c>
      <c r="AJ4217" s="13">
        <f>IF(OR(AI4217="",AA4217=""),"",AI4217=AA4217)</f>
        <v/>
      </c>
      <c r="AK4217" s="13">
        <f>IF(AI4217="","",AI4217&gt;60)</f>
        <v/>
      </c>
      <c r="AL4217" s="13" t="b">
        <f>IF(OR(Y4217=TRUE,AH4217=""),TRUE,FALSE)</f>
        <v>1</v>
      </c>
      <c r="AM4217" s="13">
        <f>IF(AI4217="","",AI4217&lt;0)</f>
        <v/>
      </c>
      <c r="AN4217" s="13" t="str">
        <f>IF(AH4217="","No inspection date",IF(AI4217&lt;0,"Negative chronology",IF(AI4217&lt;=30,"0-30",IF(AI4217&lt;=60,"31-60",IF(AI4217&lt;=90,"61-90",IF(AI4217&lt;=180,"91-180","181+"))))))</f>
        <v>No inspection date</v>
      </c>
      <c r="AO4217" s="13" t="str">
        <f>IF(OR(ISNUMBER(SEARCH("COMPLETED",K4217)),ISNUMBER(SEARCH("CLOSED",K4217))),"Closed/Completed","Other Active/Issued")</f>
        <v>Other Active/Issued</v>
      </c>
    </row>
    <row r="4218" spans="1:41">
      <c r="A4218" t="s">
        <v>20983</v>
      </c>
      <c r="B4218" t="s">
        <v>87</v>
      </c>
      <c r="C4218" t="s">
        <v>87</v>
      </c>
      <c r="D4218" t="s">
        <v>88</v>
      </c>
      <c r="G4218" t="s">
        <v>5959</v>
      </c>
      <c r="H4218" t="s">
        <v>13782</v>
      </c>
      <c r="K4218" t="s">
        <v>115</v>
      </c>
      <c r="L4218" t="s">
        <v>115</v>
      </c>
      <c r="M4218" t="s">
        <v>7492</v>
      </c>
      <c r="N4218" s="9">
        <v>98105</v>
      </c>
      <c r="O4218" t="s">
        <v>20984</v>
      </c>
      <c r="P4218" s="10">
        <v>47.65962736</v>
      </c>
      <c r="Q4218" s="10">
        <v>-122.32111669</v>
      </c>
      <c r="R4218" t="s">
        <v>7494</v>
      </c>
      <c r="S4218" s="7">
        <v>4</v>
      </c>
      <c r="T4218" s="7">
        <v>2021</v>
      </c>
      <c r="U4218" s="7">
        <v>2</v>
      </c>
      <c r="Y4218" t="b">
        <v>1</v>
      </c>
      <c r="Z4218" t="b">
        <v>1</v>
      </c>
      <c r="AB4218">
        <v>4</v>
      </c>
      <c r="AC4218" t="b">
        <v>0</v>
      </c>
      <c r="AD4218" t="b">
        <v>1</v>
      </c>
      <c r="AE4218" t="b">
        <v>0</v>
      </c>
      <c r="AF4218" t="b">
        <v>1</v>
      </c>
      <c r="AG4218" s="11">
        <v>44313</v>
      </c>
      <c r="AI4218" s="12">
        <f>IF(OR(AG4218="",AH4218=""),"",AH4218-AG4218)</f>
        <v/>
      </c>
      <c r="AJ4218" s="13">
        <f>IF(OR(AI4218="",AA4218=""),"",AI4218=AA4218)</f>
        <v/>
      </c>
      <c r="AK4218" s="13">
        <f>IF(AI4218="","",AI4218&gt;60)</f>
        <v/>
      </c>
      <c r="AL4218" s="13" t="b">
        <f>IF(OR(Y4218=TRUE,AH4218=""),TRUE,FALSE)</f>
        <v>1</v>
      </c>
      <c r="AM4218" s="13">
        <f>IF(AI4218="","",AI4218&lt;0)</f>
        <v/>
      </c>
      <c r="AN4218" s="13" t="str">
        <f>IF(AH4218="","No inspection date",IF(AI4218&lt;0,"Negative chronology",IF(AI4218&lt;=30,"0-30",IF(AI4218&lt;=60,"31-60",IF(AI4218&lt;=90,"61-90",IF(AI4218&lt;=180,"91-180","181+"))))))</f>
        <v>No inspection date</v>
      </c>
      <c r="AO4218" s="13" t="str">
        <f>IF(OR(ISNUMBER(SEARCH("COMPLETED",K4218)),ISNUMBER(SEARCH("CLOSED",K4218))),"Closed/Completed","Other Active/Issued")</f>
        <v>Other Active/Issued</v>
      </c>
    </row>
    <row r="4219" spans="1:41">
      <c r="A4219" t="s">
        <v>20985</v>
      </c>
      <c r="B4219" t="s">
        <v>87</v>
      </c>
      <c r="C4219" t="s">
        <v>87</v>
      </c>
      <c r="D4219" t="s">
        <v>88</v>
      </c>
      <c r="F4219" t="s">
        <v>20986</v>
      </c>
      <c r="H4219" t="s">
        <v>13782</v>
      </c>
      <c r="K4219" t="s">
        <v>115</v>
      </c>
      <c r="L4219" t="s">
        <v>115</v>
      </c>
      <c r="M4219" t="s">
        <v>13808</v>
      </c>
      <c r="O4219" t="s">
        <v>20987</v>
      </c>
      <c r="P4219" s="10">
        <v>47.52088004</v>
      </c>
      <c r="Q4219" s="10">
        <v>-122.36237675</v>
      </c>
      <c r="R4219" t="s">
        <v>13810</v>
      </c>
      <c r="S4219" s="7">
        <v>4</v>
      </c>
      <c r="T4219" s="7">
        <v>2021</v>
      </c>
      <c r="U4219" s="7">
        <v>2</v>
      </c>
      <c r="Y4219" t="b">
        <v>1</v>
      </c>
      <c r="Z4219" t="b">
        <v>1</v>
      </c>
      <c r="AB4219">
        <v>1</v>
      </c>
      <c r="AC4219" t="b">
        <v>0</v>
      </c>
      <c r="AD4219" t="b">
        <v>1</v>
      </c>
      <c r="AE4219" t="b">
        <v>0</v>
      </c>
      <c r="AF4219" t="b">
        <v>1</v>
      </c>
      <c r="AG4219" s="11">
        <v>44313</v>
      </c>
      <c r="AI4219" s="12">
        <f>IF(OR(AG4219="",AH4219=""),"",AH4219-AG4219)</f>
        <v/>
      </c>
      <c r="AJ4219" s="13">
        <f>IF(OR(AI4219="",AA4219=""),"",AI4219=AA4219)</f>
        <v/>
      </c>
      <c r="AK4219" s="13">
        <f>IF(AI4219="","",AI4219&gt;60)</f>
        <v/>
      </c>
      <c r="AL4219" s="13" t="b">
        <f>IF(OR(Y4219=TRUE,AH4219=""),TRUE,FALSE)</f>
        <v>1</v>
      </c>
      <c r="AM4219" s="13">
        <f>IF(AI4219="","",AI4219&lt;0)</f>
        <v/>
      </c>
      <c r="AN4219" s="13" t="str">
        <f>IF(AH4219="","No inspection date",IF(AI4219&lt;0,"Negative chronology",IF(AI4219&lt;=30,"0-30",IF(AI4219&lt;=60,"31-60",IF(AI4219&lt;=90,"61-90",IF(AI4219&lt;=180,"91-180","181+"))))))</f>
        <v>No inspection date</v>
      </c>
      <c r="AO4219" s="13" t="str">
        <f>IF(OR(ISNUMBER(SEARCH("COMPLETED",K4219)),ISNUMBER(SEARCH("CLOSED",K4219))),"Closed/Completed","Other Active/Issued")</f>
        <v>Other Active/Issued</v>
      </c>
    </row>
    <row r="4220" spans="1:41">
      <c r="A4220" t="s">
        <v>20988</v>
      </c>
      <c r="B4220" t="s">
        <v>87</v>
      </c>
      <c r="C4220" t="s">
        <v>87</v>
      </c>
      <c r="D4220" t="s">
        <v>88</v>
      </c>
      <c r="F4220" t="s">
        <v>20989</v>
      </c>
      <c r="G4220" t="s">
        <v>20990</v>
      </c>
      <c r="H4220" t="s">
        <v>13782</v>
      </c>
      <c r="I4220" t="s">
        <v>17448</v>
      </c>
      <c r="J4220" t="s">
        <v>93</v>
      </c>
      <c r="K4220" t="s">
        <v>93</v>
      </c>
      <c r="L4220" t="s">
        <v>93</v>
      </c>
      <c r="M4220" t="s">
        <v>20991</v>
      </c>
      <c r="O4220" t="s">
        <v>20992</v>
      </c>
      <c r="P4220" s="10">
        <v>47.68636717</v>
      </c>
      <c r="Q4220" s="10">
        <v>-122.36032892</v>
      </c>
      <c r="R4220" t="s">
        <v>20993</v>
      </c>
      <c r="S4220" s="7">
        <v>4</v>
      </c>
      <c r="T4220" s="7">
        <v>2021</v>
      </c>
      <c r="U4220" s="7">
        <v>2</v>
      </c>
      <c r="V4220">
        <v>5</v>
      </c>
      <c r="W4220">
        <v>2021</v>
      </c>
      <c r="X4220">
        <v>2</v>
      </c>
      <c r="Y4220" t="b">
        <v>0</v>
      </c>
      <c r="Z4220" t="b">
        <v>0</v>
      </c>
      <c r="AA4220">
        <v>17</v>
      </c>
      <c r="AB4220">
        <v>6</v>
      </c>
      <c r="AC4220" t="b">
        <v>0</v>
      </c>
      <c r="AD4220" t="b">
        <v>1</v>
      </c>
      <c r="AE4220" t="b">
        <v>0</v>
      </c>
      <c r="AF4220" t="b">
        <v>1</v>
      </c>
      <c r="AG4220" s="11">
        <v>44313</v>
      </c>
      <c r="AH4220" s="11">
        <v>44330</v>
      </c>
      <c r="AI4220" s="12">
        <f>IF(OR(AG4220="",AH4220=""),"",AH4220-AG4220)</f>
        <v>17.0</v>
      </c>
      <c r="AJ4220" s="13" t="b">
        <f>IF(OR(AI4220="",AA4220=""),"",AI4220=AA4220)</f>
        <v>1</v>
      </c>
      <c r="AK4220" s="13" t="b">
        <f>IF(AI4220="","",AI4220&gt;60)</f>
        <v>0</v>
      </c>
      <c r="AL4220" s="13" t="b">
        <f>IF(OR(Y4220=TRUE,AH4220=""),TRUE,FALSE)</f>
        <v>0</v>
      </c>
      <c r="AM4220" s="13" t="b">
        <f>IF(AI4220="","",AI4220&lt;0)</f>
        <v>0</v>
      </c>
      <c r="AN4220" s="13" t="str">
        <f>IF(AH4220="","No inspection date",IF(AI4220&lt;0,"Negative chronology",IF(AI4220&lt;=30,"0-30",IF(AI4220&lt;=60,"31-60",IF(AI4220&lt;=90,"61-90",IF(AI4220&lt;=180,"91-180","181+"))))))</f>
        <v>0-30</v>
      </c>
      <c r="AO4220" s="13" t="str">
        <f>IF(OR(ISNUMBER(SEARCH("COMPLETED",K4220)),ISNUMBER(SEARCH("CLOSED",K4220))),"Closed/Completed","Other Active/Issued")</f>
        <v>Closed/Completed</v>
      </c>
    </row>
    <row r="4221" spans="1:41">
      <c r="A4221" t="s">
        <v>20994</v>
      </c>
      <c r="B4221" t="s">
        <v>87</v>
      </c>
      <c r="C4221" t="s">
        <v>87</v>
      </c>
      <c r="D4221" t="s">
        <v>88</v>
      </c>
      <c r="F4221" t="s">
        <v>20995</v>
      </c>
      <c r="G4221" t="s">
        <v>20996</v>
      </c>
      <c r="H4221" t="s">
        <v>13782</v>
      </c>
      <c r="I4221" t="s">
        <v>20997</v>
      </c>
      <c r="J4221" t="s">
        <v>137</v>
      </c>
      <c r="K4221" t="s">
        <v>93</v>
      </c>
      <c r="L4221" t="s">
        <v>93</v>
      </c>
      <c r="M4221" t="s">
        <v>20998</v>
      </c>
      <c r="N4221" s="9">
        <v>98115</v>
      </c>
      <c r="O4221" t="s">
        <v>20999</v>
      </c>
      <c r="P4221" s="10">
        <v>47.67790279</v>
      </c>
      <c r="Q4221" s="10">
        <v>-122.26167462</v>
      </c>
      <c r="R4221" t="s">
        <v>21000</v>
      </c>
      <c r="S4221" s="7">
        <v>4</v>
      </c>
      <c r="T4221" s="7">
        <v>2021</v>
      </c>
      <c r="U4221" s="7">
        <v>2</v>
      </c>
      <c r="V4221">
        <v>3</v>
      </c>
      <c r="W4221">
        <v>2022</v>
      </c>
      <c r="X4221">
        <v>1</v>
      </c>
      <c r="Y4221" t="b">
        <v>0</v>
      </c>
      <c r="Z4221" t="b">
        <v>0</v>
      </c>
      <c r="AA4221">
        <v>308</v>
      </c>
      <c r="AB4221">
        <v>4</v>
      </c>
      <c r="AC4221" t="b">
        <v>0</v>
      </c>
      <c r="AD4221" t="b">
        <v>1</v>
      </c>
      <c r="AE4221" t="b">
        <v>0</v>
      </c>
      <c r="AF4221" t="b">
        <v>1</v>
      </c>
      <c r="AG4221" s="11">
        <v>44313</v>
      </c>
      <c r="AH4221" s="11">
        <v>44621</v>
      </c>
      <c r="AI4221" s="12">
        <f>IF(OR(AG4221="",AH4221=""),"",AH4221-AG4221)</f>
        <v>308.0</v>
      </c>
      <c r="AJ4221" s="13" t="b">
        <f>IF(OR(AI4221="",AA4221=""),"",AI4221=AA4221)</f>
        <v>1</v>
      </c>
      <c r="AK4221" s="13" t="b">
        <f>IF(AI4221="","",AI4221&gt;60)</f>
        <v>1</v>
      </c>
      <c r="AL4221" s="13" t="b">
        <f>IF(OR(Y4221=TRUE,AH4221=""),TRUE,FALSE)</f>
        <v>0</v>
      </c>
      <c r="AM4221" s="13" t="b">
        <f>IF(AI4221="","",AI4221&lt;0)</f>
        <v>0</v>
      </c>
      <c r="AN4221" s="13" t="str">
        <f>IF(AH4221="","No inspection date",IF(AI4221&lt;0,"Negative chronology",IF(AI4221&lt;=30,"0-30",IF(AI4221&lt;=60,"31-60",IF(AI4221&lt;=90,"61-90",IF(AI4221&lt;=180,"91-180","181+"))))))</f>
        <v>181+</v>
      </c>
      <c r="AO4221" s="13" t="str">
        <f>IF(OR(ISNUMBER(SEARCH("COMPLETED",K4221)),ISNUMBER(SEARCH("CLOSED",K4221))),"Closed/Completed","Other Active/Issued")</f>
        <v>Closed/Completed</v>
      </c>
    </row>
    <row r="4222" spans="1:41">
      <c r="A4222" t="s">
        <v>21001</v>
      </c>
      <c r="B4222" t="s">
        <v>87</v>
      </c>
      <c r="C4222" t="s">
        <v>87</v>
      </c>
      <c r="D4222" t="s">
        <v>88</v>
      </c>
      <c r="F4222" t="s">
        <v>21002</v>
      </c>
      <c r="G4222" t="s">
        <v>21003</v>
      </c>
      <c r="H4222" t="s">
        <v>20607</v>
      </c>
      <c r="K4222" t="s">
        <v>93</v>
      </c>
      <c r="L4222" t="s">
        <v>93</v>
      </c>
      <c r="M4222" t="s">
        <v>21004</v>
      </c>
      <c r="N4222" s="9">
        <v>98119</v>
      </c>
      <c r="O4222" t="s">
        <v>21005</v>
      </c>
      <c r="P4222" s="10">
        <v>47.65088196</v>
      </c>
      <c r="Q4222" s="10">
        <v>-122.36593582</v>
      </c>
      <c r="R4222" t="s">
        <v>21006</v>
      </c>
      <c r="S4222" s="7">
        <v>4</v>
      </c>
      <c r="T4222" s="7">
        <v>2021</v>
      </c>
      <c r="U4222" s="7">
        <v>2</v>
      </c>
      <c r="Y4222" t="b">
        <v>1</v>
      </c>
      <c r="Z4222" t="b">
        <v>1</v>
      </c>
      <c r="AB4222">
        <v>7</v>
      </c>
      <c r="AC4222" t="b">
        <v>0</v>
      </c>
      <c r="AD4222" t="b">
        <v>1</v>
      </c>
      <c r="AE4222" t="b">
        <v>0</v>
      </c>
      <c r="AF4222" t="b">
        <v>1</v>
      </c>
      <c r="AG4222" s="11">
        <v>44314</v>
      </c>
      <c r="AI4222" s="12">
        <f>IF(OR(AG4222="",AH4222=""),"",AH4222-AG4222)</f>
        <v/>
      </c>
      <c r="AJ4222" s="13">
        <f>IF(OR(AI4222="",AA4222=""),"",AI4222=AA4222)</f>
        <v/>
      </c>
      <c r="AK4222" s="13">
        <f>IF(AI4222="","",AI4222&gt;60)</f>
        <v/>
      </c>
      <c r="AL4222" s="13" t="b">
        <f>IF(OR(Y4222=TRUE,AH4222=""),TRUE,FALSE)</f>
        <v>1</v>
      </c>
      <c r="AM4222" s="13">
        <f>IF(AI4222="","",AI4222&lt;0)</f>
        <v/>
      </c>
      <c r="AN4222" s="13" t="str">
        <f>IF(AH4222="","No inspection date",IF(AI4222&lt;0,"Negative chronology",IF(AI4222&lt;=30,"0-30",IF(AI4222&lt;=60,"31-60",IF(AI4222&lt;=90,"61-90",IF(AI4222&lt;=180,"91-180","181+"))))))</f>
        <v>No inspection date</v>
      </c>
      <c r="AO4222" s="13" t="str">
        <f>IF(OR(ISNUMBER(SEARCH("COMPLETED",K4222)),ISNUMBER(SEARCH("CLOSED",K4222))),"Closed/Completed","Other Active/Issued")</f>
        <v>Closed/Completed</v>
      </c>
    </row>
    <row r="4223" spans="1:41">
      <c r="A4223" t="s">
        <v>21007</v>
      </c>
      <c r="B4223" t="s">
        <v>87</v>
      </c>
      <c r="C4223" t="s">
        <v>87</v>
      </c>
      <c r="D4223" t="s">
        <v>88</v>
      </c>
      <c r="F4223" t="s">
        <v>21008</v>
      </c>
      <c r="G4223" t="s">
        <v>5959</v>
      </c>
      <c r="H4223" t="s">
        <v>20607</v>
      </c>
      <c r="K4223" t="s">
        <v>137</v>
      </c>
      <c r="L4223" t="s">
        <v>137</v>
      </c>
      <c r="M4223" t="s">
        <v>19727</v>
      </c>
      <c r="O4223" t="s">
        <v>21009</v>
      </c>
      <c r="P4223" s="10">
        <v>47.66273682</v>
      </c>
      <c r="Q4223" s="10">
        <v>-122.36681876</v>
      </c>
      <c r="R4223" t="s">
        <v>19729</v>
      </c>
      <c r="S4223" s="7">
        <v>4</v>
      </c>
      <c r="T4223" s="7">
        <v>2021</v>
      </c>
      <c r="U4223" s="7">
        <v>2</v>
      </c>
      <c r="Y4223" t="b">
        <v>1</v>
      </c>
      <c r="Z4223" t="b">
        <v>1</v>
      </c>
      <c r="AB4223">
        <v>6</v>
      </c>
      <c r="AC4223" t="b">
        <v>0</v>
      </c>
      <c r="AD4223" t="b">
        <v>1</v>
      </c>
      <c r="AE4223" t="b">
        <v>0</v>
      </c>
      <c r="AF4223" t="b">
        <v>1</v>
      </c>
      <c r="AG4223" s="11">
        <v>44314</v>
      </c>
      <c r="AI4223" s="12">
        <f>IF(OR(AG4223="",AH4223=""),"",AH4223-AG4223)</f>
        <v/>
      </c>
      <c r="AJ4223" s="13">
        <f>IF(OR(AI4223="",AA4223=""),"",AI4223=AA4223)</f>
        <v/>
      </c>
      <c r="AK4223" s="13">
        <f>IF(AI4223="","",AI4223&gt;60)</f>
        <v/>
      </c>
      <c r="AL4223" s="13" t="b">
        <f>IF(OR(Y4223=TRUE,AH4223=""),TRUE,FALSE)</f>
        <v>1</v>
      </c>
      <c r="AM4223" s="13">
        <f>IF(AI4223="","",AI4223&lt;0)</f>
        <v/>
      </c>
      <c r="AN4223" s="13" t="str">
        <f>IF(AH4223="","No inspection date",IF(AI4223&lt;0,"Negative chronology",IF(AI4223&lt;=30,"0-30",IF(AI4223&lt;=60,"31-60",IF(AI4223&lt;=90,"61-90",IF(AI4223&lt;=180,"91-180","181+"))))))</f>
        <v>No inspection date</v>
      </c>
      <c r="AO4223" s="13" t="str">
        <f>IF(OR(ISNUMBER(SEARCH("COMPLETED",K4223)),ISNUMBER(SEARCH("CLOSED",K4223))),"Closed/Completed","Other Active/Issued")</f>
        <v>Other Active/Issued</v>
      </c>
    </row>
    <row r="4224" spans="1:41">
      <c r="A4224" t="s">
        <v>21010</v>
      </c>
      <c r="B4224" t="s">
        <v>87</v>
      </c>
      <c r="C4224" t="s">
        <v>87</v>
      </c>
      <c r="D4224" t="s">
        <v>88</v>
      </c>
      <c r="F4224" t="s">
        <v>21011</v>
      </c>
      <c r="H4224" t="s">
        <v>20607</v>
      </c>
      <c r="I4224" t="s">
        <v>13794</v>
      </c>
      <c r="J4224" t="s">
        <v>137</v>
      </c>
      <c r="K4224" t="s">
        <v>93</v>
      </c>
      <c r="L4224" t="s">
        <v>93</v>
      </c>
      <c r="M4224" t="s">
        <v>2114</v>
      </c>
      <c r="N4224" s="9">
        <v>98144</v>
      </c>
      <c r="O4224" t="s">
        <v>21012</v>
      </c>
      <c r="P4224" s="10">
        <v>47.58157985</v>
      </c>
      <c r="Q4224" s="10">
        <v>-122.3020305</v>
      </c>
      <c r="R4224" t="s">
        <v>2116</v>
      </c>
      <c r="S4224" s="7">
        <v>4</v>
      </c>
      <c r="T4224" s="7">
        <v>2021</v>
      </c>
      <c r="U4224" s="7">
        <v>2</v>
      </c>
      <c r="V4224">
        <v>5</v>
      </c>
      <c r="W4224">
        <v>2021</v>
      </c>
      <c r="X4224">
        <v>2</v>
      </c>
      <c r="Y4224" t="b">
        <v>0</v>
      </c>
      <c r="Z4224" t="b">
        <v>0</v>
      </c>
      <c r="AA4224">
        <v>14</v>
      </c>
      <c r="AB4224">
        <v>2</v>
      </c>
      <c r="AC4224" t="b">
        <v>0</v>
      </c>
      <c r="AD4224" t="b">
        <v>1</v>
      </c>
      <c r="AE4224" t="b">
        <v>0</v>
      </c>
      <c r="AF4224" t="b">
        <v>1</v>
      </c>
      <c r="AG4224" s="11">
        <v>44314</v>
      </c>
      <c r="AH4224" s="11">
        <v>44328</v>
      </c>
      <c r="AI4224" s="12">
        <f>IF(OR(AG4224="",AH4224=""),"",AH4224-AG4224)</f>
        <v>14.0</v>
      </c>
      <c r="AJ4224" s="13" t="b">
        <f>IF(OR(AI4224="",AA4224=""),"",AI4224=AA4224)</f>
        <v>1</v>
      </c>
      <c r="AK4224" s="13" t="b">
        <f>IF(AI4224="","",AI4224&gt;60)</f>
        <v>0</v>
      </c>
      <c r="AL4224" s="13" t="b">
        <f>IF(OR(Y4224=TRUE,AH4224=""),TRUE,FALSE)</f>
        <v>0</v>
      </c>
      <c r="AM4224" s="13" t="b">
        <f>IF(AI4224="","",AI4224&lt;0)</f>
        <v>0</v>
      </c>
      <c r="AN4224" s="13" t="str">
        <f>IF(AH4224="","No inspection date",IF(AI4224&lt;0,"Negative chronology",IF(AI4224&lt;=30,"0-30",IF(AI4224&lt;=60,"31-60",IF(AI4224&lt;=90,"61-90",IF(AI4224&lt;=180,"91-180","181+"))))))</f>
        <v>0-30</v>
      </c>
      <c r="AO4224" s="13" t="str">
        <f>IF(OR(ISNUMBER(SEARCH("COMPLETED",K4224)),ISNUMBER(SEARCH("CLOSED",K4224))),"Closed/Completed","Other Active/Issued")</f>
        <v>Closed/Completed</v>
      </c>
    </row>
    <row r="4225" spans="1:41">
      <c r="A4225" t="s">
        <v>21013</v>
      </c>
      <c r="B4225" t="s">
        <v>87</v>
      </c>
      <c r="C4225" t="s">
        <v>87</v>
      </c>
      <c r="D4225" t="s">
        <v>88</v>
      </c>
      <c r="F4225" t="s">
        <v>21014</v>
      </c>
      <c r="G4225" t="s">
        <v>5959</v>
      </c>
      <c r="H4225" t="s">
        <v>13788</v>
      </c>
      <c r="K4225" t="s">
        <v>93</v>
      </c>
      <c r="L4225" t="s">
        <v>93</v>
      </c>
      <c r="M4225" t="s">
        <v>5960</v>
      </c>
      <c r="N4225" s="9">
        <v>98107</v>
      </c>
      <c r="O4225" t="s">
        <v>21015</v>
      </c>
      <c r="P4225" s="10">
        <v>47.66623705</v>
      </c>
      <c r="Q4225" s="10">
        <v>-122.36833725</v>
      </c>
      <c r="R4225" t="s">
        <v>5962</v>
      </c>
      <c r="S4225" s="7">
        <v>4</v>
      </c>
      <c r="T4225" s="7">
        <v>2021</v>
      </c>
      <c r="U4225" s="7">
        <v>2</v>
      </c>
      <c r="Y4225" t="b">
        <v>1</v>
      </c>
      <c r="Z4225" t="b">
        <v>1</v>
      </c>
      <c r="AB4225">
        <v>6</v>
      </c>
      <c r="AC4225" t="b">
        <v>0</v>
      </c>
      <c r="AD4225" t="b">
        <v>1</v>
      </c>
      <c r="AE4225" t="b">
        <v>0</v>
      </c>
      <c r="AF4225" t="b">
        <v>1</v>
      </c>
      <c r="AG4225" s="11">
        <v>44315</v>
      </c>
      <c r="AI4225" s="12">
        <f>IF(OR(AG4225="",AH4225=""),"",AH4225-AG4225)</f>
        <v/>
      </c>
      <c r="AJ4225" s="13">
        <f>IF(OR(AI4225="",AA4225=""),"",AI4225=AA4225)</f>
        <v/>
      </c>
      <c r="AK4225" s="13">
        <f>IF(AI4225="","",AI4225&gt;60)</f>
        <v/>
      </c>
      <c r="AL4225" s="13" t="b">
        <f>IF(OR(Y4225=TRUE,AH4225=""),TRUE,FALSE)</f>
        <v>1</v>
      </c>
      <c r="AM4225" s="13">
        <f>IF(AI4225="","",AI4225&lt;0)</f>
        <v/>
      </c>
      <c r="AN4225" s="13" t="str">
        <f>IF(AH4225="","No inspection date",IF(AI4225&lt;0,"Negative chronology",IF(AI4225&lt;=30,"0-30",IF(AI4225&lt;=60,"31-60",IF(AI4225&lt;=90,"61-90",IF(AI4225&lt;=180,"91-180","181+"))))))</f>
        <v>No inspection date</v>
      </c>
      <c r="AO4225" s="13" t="str">
        <f>IF(OR(ISNUMBER(SEARCH("COMPLETED",K4225)),ISNUMBER(SEARCH("CLOSED",K4225))),"Closed/Completed","Other Active/Issued")</f>
        <v>Closed/Completed</v>
      </c>
    </row>
    <row r="4226" spans="1:41">
      <c r="A4226" t="s">
        <v>21016</v>
      </c>
      <c r="B4226" t="s">
        <v>87</v>
      </c>
      <c r="C4226" t="s">
        <v>87</v>
      </c>
      <c r="D4226" t="s">
        <v>88</v>
      </c>
      <c r="G4226" t="s">
        <v>7397</v>
      </c>
      <c r="H4226" t="s">
        <v>13788</v>
      </c>
      <c r="K4226" t="s">
        <v>93</v>
      </c>
      <c r="L4226" t="s">
        <v>93</v>
      </c>
      <c r="M4226" t="s">
        <v>15810</v>
      </c>
      <c r="O4226" t="s">
        <v>21017</v>
      </c>
      <c r="P4226" s="10">
        <v>47.56578036</v>
      </c>
      <c r="Q4226" s="10">
        <v>-122.37158138</v>
      </c>
      <c r="R4226" t="s">
        <v>15812</v>
      </c>
      <c r="S4226" s="7">
        <v>4</v>
      </c>
      <c r="T4226" s="7">
        <v>2021</v>
      </c>
      <c r="U4226" s="7">
        <v>2</v>
      </c>
      <c r="Y4226" t="b">
        <v>1</v>
      </c>
      <c r="Z4226" t="b">
        <v>1</v>
      </c>
      <c r="AB4226">
        <v>1</v>
      </c>
      <c r="AC4226" t="b">
        <v>0</v>
      </c>
      <c r="AD4226" t="b">
        <v>1</v>
      </c>
      <c r="AE4226" t="b">
        <v>0</v>
      </c>
      <c r="AF4226" t="b">
        <v>1</v>
      </c>
      <c r="AG4226" s="11">
        <v>44315</v>
      </c>
      <c r="AI4226" s="12">
        <f>IF(OR(AG4226="",AH4226=""),"",AH4226-AG4226)</f>
        <v/>
      </c>
      <c r="AJ4226" s="13">
        <f>IF(OR(AI4226="",AA4226=""),"",AI4226=AA4226)</f>
        <v/>
      </c>
      <c r="AK4226" s="13">
        <f>IF(AI4226="","",AI4226&gt;60)</f>
        <v/>
      </c>
      <c r="AL4226" s="13" t="b">
        <f>IF(OR(Y4226=TRUE,AH4226=""),TRUE,FALSE)</f>
        <v>1</v>
      </c>
      <c r="AM4226" s="13">
        <f>IF(AI4226="","",AI4226&lt;0)</f>
        <v/>
      </c>
      <c r="AN4226" s="13" t="str">
        <f>IF(AH4226="","No inspection date",IF(AI4226&lt;0,"Negative chronology",IF(AI4226&lt;=30,"0-30",IF(AI4226&lt;=60,"31-60",IF(AI4226&lt;=90,"61-90",IF(AI4226&lt;=180,"91-180","181+"))))))</f>
        <v>No inspection date</v>
      </c>
      <c r="AO4226" s="13" t="str">
        <f>IF(OR(ISNUMBER(SEARCH("COMPLETED",K4226)),ISNUMBER(SEARCH("CLOSED",K4226))),"Closed/Completed","Other Active/Issued")</f>
        <v>Closed/Completed</v>
      </c>
    </row>
    <row r="4227" spans="1:41">
      <c r="A4227" t="s">
        <v>21018</v>
      </c>
      <c r="B4227" t="s">
        <v>87</v>
      </c>
      <c r="C4227" t="s">
        <v>87</v>
      </c>
      <c r="D4227" t="s">
        <v>88</v>
      </c>
      <c r="G4227" t="s">
        <v>21019</v>
      </c>
      <c r="H4227" t="s">
        <v>13788</v>
      </c>
      <c r="K4227" t="s">
        <v>93</v>
      </c>
      <c r="L4227" t="s">
        <v>93</v>
      </c>
      <c r="M4227" t="s">
        <v>7609</v>
      </c>
      <c r="N4227" s="9">
        <v>98103</v>
      </c>
      <c r="O4227" t="s">
        <v>21020</v>
      </c>
      <c r="P4227" s="10">
        <v>47.67808238</v>
      </c>
      <c r="Q4227" s="10">
        <v>-122.34601568</v>
      </c>
      <c r="R4227" t="s">
        <v>7611</v>
      </c>
      <c r="S4227" s="7">
        <v>4</v>
      </c>
      <c r="T4227" s="7">
        <v>2021</v>
      </c>
      <c r="U4227" s="7">
        <v>2</v>
      </c>
      <c r="Y4227" t="b">
        <v>1</v>
      </c>
      <c r="Z4227" t="b">
        <v>1</v>
      </c>
      <c r="AB4227">
        <v>6</v>
      </c>
      <c r="AC4227" t="b">
        <v>0</v>
      </c>
      <c r="AD4227" t="b">
        <v>1</v>
      </c>
      <c r="AE4227" t="b">
        <v>0</v>
      </c>
      <c r="AF4227" t="b">
        <v>1</v>
      </c>
      <c r="AG4227" s="11">
        <v>44315</v>
      </c>
      <c r="AI4227" s="12">
        <f>IF(OR(AG4227="",AH4227=""),"",AH4227-AG4227)</f>
        <v/>
      </c>
      <c r="AJ4227" s="13">
        <f>IF(OR(AI4227="",AA4227=""),"",AI4227=AA4227)</f>
        <v/>
      </c>
      <c r="AK4227" s="13">
        <f>IF(AI4227="","",AI4227&gt;60)</f>
        <v/>
      </c>
      <c r="AL4227" s="13" t="b">
        <f>IF(OR(Y4227=TRUE,AH4227=""),TRUE,FALSE)</f>
        <v>1</v>
      </c>
      <c r="AM4227" s="13">
        <f>IF(AI4227="","",AI4227&lt;0)</f>
        <v/>
      </c>
      <c r="AN4227" s="13" t="str">
        <f>IF(AH4227="","No inspection date",IF(AI4227&lt;0,"Negative chronology",IF(AI4227&lt;=30,"0-30",IF(AI4227&lt;=60,"31-60",IF(AI4227&lt;=90,"61-90",IF(AI4227&lt;=180,"91-180","181+"))))))</f>
        <v>No inspection date</v>
      </c>
      <c r="AO4227" s="13" t="str">
        <f>IF(OR(ISNUMBER(SEARCH("COMPLETED",K4227)),ISNUMBER(SEARCH("CLOSED",K4227))),"Closed/Completed","Other Active/Issued")</f>
        <v>Closed/Completed</v>
      </c>
    </row>
    <row r="4228" spans="1:41">
      <c r="A4228" t="s">
        <v>21021</v>
      </c>
      <c r="B4228" t="s">
        <v>87</v>
      </c>
      <c r="C4228" t="s">
        <v>87</v>
      </c>
      <c r="D4228" t="s">
        <v>88</v>
      </c>
      <c r="H4228" t="s">
        <v>13788</v>
      </c>
      <c r="I4228" t="s">
        <v>7660</v>
      </c>
      <c r="J4228" t="s">
        <v>718</v>
      </c>
      <c r="K4228" t="s">
        <v>93</v>
      </c>
      <c r="L4228" t="s">
        <v>93</v>
      </c>
      <c r="M4228" t="s">
        <v>21022</v>
      </c>
      <c r="N4228" s="9">
        <v>98117</v>
      </c>
      <c r="O4228" t="s">
        <v>21023</v>
      </c>
      <c r="P4228" s="10">
        <v>47.68740921</v>
      </c>
      <c r="Q4228" s="10">
        <v>-122.37578384</v>
      </c>
      <c r="R4228" t="s">
        <v>21024</v>
      </c>
      <c r="S4228" s="7">
        <v>4</v>
      </c>
      <c r="T4228" s="7">
        <v>2021</v>
      </c>
      <c r="U4228" s="7">
        <v>2</v>
      </c>
      <c r="V4228">
        <v>6</v>
      </c>
      <c r="W4228">
        <v>2021</v>
      </c>
      <c r="X4228">
        <v>2</v>
      </c>
      <c r="Y4228" t="b">
        <v>0</v>
      </c>
      <c r="Z4228" t="b">
        <v>0</v>
      </c>
      <c r="AA4228">
        <v>35</v>
      </c>
      <c r="AB4228">
        <v>6</v>
      </c>
      <c r="AC4228" t="b">
        <v>0</v>
      </c>
      <c r="AD4228" t="b">
        <v>1</v>
      </c>
      <c r="AE4228" t="b">
        <v>0</v>
      </c>
      <c r="AF4228" t="b">
        <v>1</v>
      </c>
      <c r="AG4228" s="11">
        <v>44315</v>
      </c>
      <c r="AH4228" s="11">
        <v>44350</v>
      </c>
      <c r="AI4228" s="12">
        <f>IF(OR(AG4228="",AH4228=""),"",AH4228-AG4228)</f>
        <v>35.0</v>
      </c>
      <c r="AJ4228" s="13" t="b">
        <f>IF(OR(AI4228="",AA4228=""),"",AI4228=AA4228)</f>
        <v>1</v>
      </c>
      <c r="AK4228" s="13" t="b">
        <f>IF(AI4228="","",AI4228&gt;60)</f>
        <v>0</v>
      </c>
      <c r="AL4228" s="13" t="b">
        <f>IF(OR(Y4228=TRUE,AH4228=""),TRUE,FALSE)</f>
        <v>0</v>
      </c>
      <c r="AM4228" s="13" t="b">
        <f>IF(AI4228="","",AI4228&lt;0)</f>
        <v>0</v>
      </c>
      <c r="AN4228" s="13" t="str">
        <f>IF(AH4228="","No inspection date",IF(AI4228&lt;0,"Negative chronology",IF(AI4228&lt;=30,"0-30",IF(AI4228&lt;=60,"31-60",IF(AI4228&lt;=90,"61-90",IF(AI4228&lt;=180,"91-180","181+"))))))</f>
        <v>31-60</v>
      </c>
      <c r="AO4228" s="13" t="str">
        <f>IF(OR(ISNUMBER(SEARCH("COMPLETED",K4228)),ISNUMBER(SEARCH("CLOSED",K4228))),"Closed/Completed","Other Active/Issued")</f>
        <v>Closed/Completed</v>
      </c>
    </row>
    <row r="4229" spans="1:41">
      <c r="A4229" t="s">
        <v>21025</v>
      </c>
      <c r="B4229" t="s">
        <v>87</v>
      </c>
      <c r="C4229" t="s">
        <v>87</v>
      </c>
      <c r="D4229" t="s">
        <v>88</v>
      </c>
      <c r="F4229" t="s">
        <v>21026</v>
      </c>
      <c r="G4229" t="s">
        <v>21027</v>
      </c>
      <c r="H4229" t="s">
        <v>13788</v>
      </c>
      <c r="I4229" t="s">
        <v>21028</v>
      </c>
      <c r="J4229" t="s">
        <v>137</v>
      </c>
      <c r="K4229" t="s">
        <v>93</v>
      </c>
      <c r="L4229" t="s">
        <v>93</v>
      </c>
      <c r="M4229" t="s">
        <v>21029</v>
      </c>
      <c r="N4229" s="9">
        <v>98136</v>
      </c>
      <c r="O4229" t="s">
        <v>21030</v>
      </c>
      <c r="P4229" s="10">
        <v>47.54458566</v>
      </c>
      <c r="Q4229" s="10">
        <v>-122.38556138</v>
      </c>
      <c r="R4229" t="s">
        <v>21031</v>
      </c>
      <c r="S4229" s="7">
        <v>4</v>
      </c>
      <c r="T4229" s="7">
        <v>2021</v>
      </c>
      <c r="U4229" s="7">
        <v>2</v>
      </c>
      <c r="V4229">
        <v>8</v>
      </c>
      <c r="W4229">
        <v>2021</v>
      </c>
      <c r="X4229">
        <v>3</v>
      </c>
      <c r="Y4229" t="b">
        <v>0</v>
      </c>
      <c r="Z4229" t="b">
        <v>0</v>
      </c>
      <c r="AA4229">
        <v>116</v>
      </c>
      <c r="AB4229">
        <v>1</v>
      </c>
      <c r="AC4229" t="b">
        <v>0</v>
      </c>
      <c r="AD4229" t="b">
        <v>1</v>
      </c>
      <c r="AE4229" t="b">
        <v>0</v>
      </c>
      <c r="AF4229" t="b">
        <v>1</v>
      </c>
      <c r="AG4229" s="11">
        <v>44315</v>
      </c>
      <c r="AH4229" s="11">
        <v>44431</v>
      </c>
      <c r="AI4229" s="12">
        <f>IF(OR(AG4229="",AH4229=""),"",AH4229-AG4229)</f>
        <v>116.0</v>
      </c>
      <c r="AJ4229" s="13" t="b">
        <f>IF(OR(AI4229="",AA4229=""),"",AI4229=AA4229)</f>
        <v>1</v>
      </c>
      <c r="AK4229" s="13" t="b">
        <f>IF(AI4229="","",AI4229&gt;60)</f>
        <v>1</v>
      </c>
      <c r="AL4229" s="13" t="b">
        <f>IF(OR(Y4229=TRUE,AH4229=""),TRUE,FALSE)</f>
        <v>0</v>
      </c>
      <c r="AM4229" s="13" t="b">
        <f>IF(AI4229="","",AI4229&lt;0)</f>
        <v>0</v>
      </c>
      <c r="AN4229" s="13" t="str">
        <f>IF(AH4229="","No inspection date",IF(AI4229&lt;0,"Negative chronology",IF(AI4229&lt;=30,"0-30",IF(AI4229&lt;=60,"31-60",IF(AI4229&lt;=90,"61-90",IF(AI4229&lt;=180,"91-180","181+"))))))</f>
        <v>91-180</v>
      </c>
      <c r="AO4229" s="13" t="str">
        <f>IF(OR(ISNUMBER(SEARCH("COMPLETED",K4229)),ISNUMBER(SEARCH("CLOSED",K4229))),"Closed/Completed","Other Active/Issued")</f>
        <v>Closed/Completed</v>
      </c>
    </row>
    <row r="4230" spans="1:41">
      <c r="A4230" t="s">
        <v>21032</v>
      </c>
      <c r="B4230" t="s">
        <v>87</v>
      </c>
      <c r="C4230" t="s">
        <v>87</v>
      </c>
      <c r="D4230" t="s">
        <v>88</v>
      </c>
      <c r="G4230" t="s">
        <v>21033</v>
      </c>
      <c r="H4230" t="s">
        <v>13788</v>
      </c>
      <c r="I4230" t="s">
        <v>13788</v>
      </c>
      <c r="J4230" t="s">
        <v>93</v>
      </c>
      <c r="K4230" t="s">
        <v>93</v>
      </c>
      <c r="L4230" t="s">
        <v>93</v>
      </c>
      <c r="M4230" t="s">
        <v>7367</v>
      </c>
      <c r="N4230" s="9">
        <v>98102</v>
      </c>
      <c r="O4230" t="s">
        <v>21034</v>
      </c>
      <c r="P4230" s="10">
        <v>47.62471843</v>
      </c>
      <c r="Q4230" s="10">
        <v>-122.31537716</v>
      </c>
      <c r="R4230" t="s">
        <v>7369</v>
      </c>
      <c r="S4230" s="7">
        <v>4</v>
      </c>
      <c r="T4230" s="7">
        <v>2021</v>
      </c>
      <c r="U4230" s="7">
        <v>2</v>
      </c>
      <c r="V4230">
        <v>4</v>
      </c>
      <c r="W4230">
        <v>2021</v>
      </c>
      <c r="X4230">
        <v>2</v>
      </c>
      <c r="Y4230" t="b">
        <v>0</v>
      </c>
      <c r="Z4230" t="b">
        <v>0</v>
      </c>
      <c r="AA4230">
        <v>0</v>
      </c>
      <c r="AB4230">
        <v>3</v>
      </c>
      <c r="AC4230" t="b">
        <v>0</v>
      </c>
      <c r="AD4230" t="b">
        <v>1</v>
      </c>
      <c r="AE4230" t="b">
        <v>0</v>
      </c>
      <c r="AF4230" t="b">
        <v>1</v>
      </c>
      <c r="AG4230" s="11">
        <v>44315</v>
      </c>
      <c r="AH4230" s="11">
        <v>44315</v>
      </c>
      <c r="AI4230" s="12">
        <f>IF(OR(AG4230="",AH4230=""),"",AH4230-AG4230)</f>
        <v>0.0</v>
      </c>
      <c r="AJ4230" s="13" t="b">
        <f>IF(OR(AI4230="",AA4230=""),"",AI4230=AA4230)</f>
        <v>1</v>
      </c>
      <c r="AK4230" s="13" t="b">
        <f>IF(AI4230="","",AI4230&gt;60)</f>
        <v>0</v>
      </c>
      <c r="AL4230" s="13" t="b">
        <f>IF(OR(Y4230=TRUE,AH4230=""),TRUE,FALSE)</f>
        <v>0</v>
      </c>
      <c r="AM4230" s="13" t="b">
        <f>IF(AI4230="","",AI4230&lt;0)</f>
        <v>0</v>
      </c>
      <c r="AN4230" s="13" t="str">
        <f>IF(AH4230="","No inspection date",IF(AI4230&lt;0,"Negative chronology",IF(AI4230&lt;=30,"0-30",IF(AI4230&lt;=60,"31-60",IF(AI4230&lt;=90,"61-90",IF(AI4230&lt;=180,"91-180","181+"))))))</f>
        <v>0-30</v>
      </c>
      <c r="AO4230" s="13" t="str">
        <f>IF(OR(ISNUMBER(SEARCH("COMPLETED",K4230)),ISNUMBER(SEARCH("CLOSED",K4230))),"Closed/Completed","Other Active/Issued")</f>
        <v>Closed/Completed</v>
      </c>
    </row>
    <row r="4231" spans="1:41">
      <c r="A4231" t="s">
        <v>21035</v>
      </c>
      <c r="B4231" t="s">
        <v>87</v>
      </c>
      <c r="C4231" t="s">
        <v>87</v>
      </c>
      <c r="D4231" t="s">
        <v>88</v>
      </c>
      <c r="F4231" t="s">
        <v>21036</v>
      </c>
      <c r="G4231" t="s">
        <v>21037</v>
      </c>
      <c r="H4231" t="s">
        <v>13788</v>
      </c>
      <c r="K4231" t="s">
        <v>100</v>
      </c>
      <c r="L4231" t="s">
        <v>100</v>
      </c>
      <c r="M4231" t="s">
        <v>21038</v>
      </c>
      <c r="N4231" s="9">
        <v>98104</v>
      </c>
      <c r="O4231" t="s">
        <v>21039</v>
      </c>
      <c r="P4231" s="10">
        <v>47.60883459</v>
      </c>
      <c r="Q4231" s="10">
        <v>-122.32495216</v>
      </c>
      <c r="R4231" t="s">
        <v>21040</v>
      </c>
      <c r="S4231" s="7">
        <v>4</v>
      </c>
      <c r="T4231" s="7">
        <v>2021</v>
      </c>
      <c r="U4231" s="7">
        <v>2</v>
      </c>
      <c r="Y4231" t="b">
        <v>1</v>
      </c>
      <c r="Z4231" t="b">
        <v>1</v>
      </c>
      <c r="AB4231">
        <v>3</v>
      </c>
      <c r="AC4231" t="b">
        <v>0</v>
      </c>
      <c r="AD4231" t="b">
        <v>1</v>
      </c>
      <c r="AE4231" t="b">
        <v>0</v>
      </c>
      <c r="AF4231" t="b">
        <v>1</v>
      </c>
      <c r="AG4231" s="11">
        <v>44315</v>
      </c>
      <c r="AI4231" s="12">
        <f>IF(OR(AG4231="",AH4231=""),"",AH4231-AG4231)</f>
        <v/>
      </c>
      <c r="AJ4231" s="13">
        <f>IF(OR(AI4231="",AA4231=""),"",AI4231=AA4231)</f>
        <v/>
      </c>
      <c r="AK4231" s="13">
        <f>IF(AI4231="","",AI4231&gt;60)</f>
        <v/>
      </c>
      <c r="AL4231" s="13" t="b">
        <f>IF(OR(Y4231=TRUE,AH4231=""),TRUE,FALSE)</f>
        <v>1</v>
      </c>
      <c r="AM4231" s="13">
        <f>IF(AI4231="","",AI4231&lt;0)</f>
        <v/>
      </c>
      <c r="AN4231" s="13" t="str">
        <f>IF(AH4231="","No inspection date",IF(AI4231&lt;0,"Negative chronology",IF(AI4231&lt;=30,"0-30",IF(AI4231&lt;=60,"31-60",IF(AI4231&lt;=90,"61-90",IF(AI4231&lt;=180,"91-180","181+"))))))</f>
        <v>No inspection date</v>
      </c>
      <c r="AO4231" s="13" t="str">
        <f>IF(OR(ISNUMBER(SEARCH("COMPLETED",K4231)),ISNUMBER(SEARCH("CLOSED",K4231))),"Closed/Completed","Other Active/Issued")</f>
        <v>Other Active/Issued</v>
      </c>
    </row>
    <row r="4232" spans="1:41">
      <c r="A4232" t="s">
        <v>21041</v>
      </c>
      <c r="B4232" t="s">
        <v>87</v>
      </c>
      <c r="C4232" t="s">
        <v>87</v>
      </c>
      <c r="D4232" t="s">
        <v>88</v>
      </c>
      <c r="G4232" t="s">
        <v>7397</v>
      </c>
      <c r="H4232" t="s">
        <v>7689</v>
      </c>
      <c r="I4232" t="s">
        <v>5998</v>
      </c>
      <c r="J4232" t="s">
        <v>17399</v>
      </c>
      <c r="K4232" t="s">
        <v>93</v>
      </c>
      <c r="L4232" t="s">
        <v>93</v>
      </c>
      <c r="M4232" t="s">
        <v>21042</v>
      </c>
      <c r="N4232" s="9">
        <v>98119</v>
      </c>
      <c r="O4232" t="s">
        <v>21043</v>
      </c>
      <c r="P4232" s="10">
        <v>47.64778105</v>
      </c>
      <c r="Q4232" s="10">
        <v>-122.37274255</v>
      </c>
      <c r="R4232" t="s">
        <v>21044</v>
      </c>
      <c r="S4232" s="7">
        <v>4</v>
      </c>
      <c r="T4232" s="7">
        <v>2021</v>
      </c>
      <c r="U4232" s="7">
        <v>2</v>
      </c>
      <c r="V4232">
        <v>8</v>
      </c>
      <c r="W4232">
        <v>2021</v>
      </c>
      <c r="X4232">
        <v>3</v>
      </c>
      <c r="Y4232" t="b">
        <v>0</v>
      </c>
      <c r="Z4232" t="b">
        <v>0</v>
      </c>
      <c r="AA4232">
        <v>98</v>
      </c>
      <c r="AB4232">
        <v>7</v>
      </c>
      <c r="AC4232" t="b">
        <v>0</v>
      </c>
      <c r="AD4232" t="b">
        <v>1</v>
      </c>
      <c r="AE4232" t="b">
        <v>0</v>
      </c>
      <c r="AF4232" t="b">
        <v>1</v>
      </c>
      <c r="AG4232" s="11">
        <v>44316</v>
      </c>
      <c r="AH4232" s="11">
        <v>44414</v>
      </c>
      <c r="AI4232" s="12">
        <f>IF(OR(AG4232="",AH4232=""),"",AH4232-AG4232)</f>
        <v>98.0</v>
      </c>
      <c r="AJ4232" s="13" t="b">
        <f>IF(OR(AI4232="",AA4232=""),"",AI4232=AA4232)</f>
        <v>1</v>
      </c>
      <c r="AK4232" s="13" t="b">
        <f>IF(AI4232="","",AI4232&gt;60)</f>
        <v>1</v>
      </c>
      <c r="AL4232" s="13" t="b">
        <f>IF(OR(Y4232=TRUE,AH4232=""),TRUE,FALSE)</f>
        <v>0</v>
      </c>
      <c r="AM4232" s="13" t="b">
        <f>IF(AI4232="","",AI4232&lt;0)</f>
        <v>0</v>
      </c>
      <c r="AN4232" s="13" t="str">
        <f>IF(AH4232="","No inspection date",IF(AI4232&lt;0,"Negative chronology",IF(AI4232&lt;=30,"0-30",IF(AI4232&lt;=60,"31-60",IF(AI4232&lt;=90,"61-90",IF(AI4232&lt;=180,"91-180","181+"))))))</f>
        <v>91-180</v>
      </c>
      <c r="AO4232" s="13" t="str">
        <f>IF(OR(ISNUMBER(SEARCH("COMPLETED",K4232)),ISNUMBER(SEARCH("CLOSED",K4232))),"Closed/Completed","Other Active/Issued")</f>
        <v>Closed/Completed</v>
      </c>
    </row>
    <row r="4233" spans="1:41">
      <c r="A4233" t="s">
        <v>21045</v>
      </c>
      <c r="B4233" t="s">
        <v>87</v>
      </c>
      <c r="C4233" t="s">
        <v>87</v>
      </c>
      <c r="D4233" t="s">
        <v>88</v>
      </c>
      <c r="F4233" t="s">
        <v>21046</v>
      </c>
      <c r="G4233" t="s">
        <v>21047</v>
      </c>
      <c r="H4233" t="s">
        <v>7689</v>
      </c>
      <c r="I4233" t="s">
        <v>21048</v>
      </c>
      <c r="J4233" t="s">
        <v>137</v>
      </c>
      <c r="K4233" t="s">
        <v>93</v>
      </c>
      <c r="L4233" t="s">
        <v>93</v>
      </c>
      <c r="M4233" t="s">
        <v>21049</v>
      </c>
      <c r="N4233" s="9">
        <v>98122</v>
      </c>
      <c r="O4233" t="s">
        <v>21050</v>
      </c>
      <c r="P4233" s="10">
        <v>47.61433171</v>
      </c>
      <c r="Q4233" s="10">
        <v>-122.32719147</v>
      </c>
      <c r="R4233" t="s">
        <v>21051</v>
      </c>
      <c r="S4233" s="7">
        <v>4</v>
      </c>
      <c r="T4233" s="7">
        <v>2021</v>
      </c>
      <c r="U4233" s="7">
        <v>2</v>
      </c>
      <c r="V4233">
        <v>5</v>
      </c>
      <c r="W4233">
        <v>2021</v>
      </c>
      <c r="X4233">
        <v>2</v>
      </c>
      <c r="Y4233" t="b">
        <v>0</v>
      </c>
      <c r="Z4233" t="b">
        <v>0</v>
      </c>
      <c r="AA4233">
        <v>10</v>
      </c>
      <c r="AB4233">
        <v>3</v>
      </c>
      <c r="AC4233" t="b">
        <v>0</v>
      </c>
      <c r="AD4233" t="b">
        <v>1</v>
      </c>
      <c r="AE4233" t="b">
        <v>0</v>
      </c>
      <c r="AF4233" t="b">
        <v>1</v>
      </c>
      <c r="AG4233" s="11">
        <v>44316</v>
      </c>
      <c r="AH4233" s="11">
        <v>44326</v>
      </c>
      <c r="AI4233" s="12">
        <f>IF(OR(AG4233="",AH4233=""),"",AH4233-AG4233)</f>
        <v>10.0</v>
      </c>
      <c r="AJ4233" s="13" t="b">
        <f>IF(OR(AI4233="",AA4233=""),"",AI4233=AA4233)</f>
        <v>1</v>
      </c>
      <c r="AK4233" s="13" t="b">
        <f>IF(AI4233="","",AI4233&gt;60)</f>
        <v>0</v>
      </c>
      <c r="AL4233" s="13" t="b">
        <f>IF(OR(Y4233=TRUE,AH4233=""),TRUE,FALSE)</f>
        <v>0</v>
      </c>
      <c r="AM4233" s="13" t="b">
        <f>IF(AI4233="","",AI4233&lt;0)</f>
        <v>0</v>
      </c>
      <c r="AN4233" s="13" t="str">
        <f>IF(AH4233="","No inspection date",IF(AI4233&lt;0,"Negative chronology",IF(AI4233&lt;=30,"0-30",IF(AI4233&lt;=60,"31-60",IF(AI4233&lt;=90,"61-90",IF(AI4233&lt;=180,"91-180","181+"))))))</f>
        <v>0-30</v>
      </c>
      <c r="AO4233" s="13" t="str">
        <f>IF(OR(ISNUMBER(SEARCH("COMPLETED",K4233)),ISNUMBER(SEARCH("CLOSED",K4233))),"Closed/Completed","Other Active/Issued")</f>
        <v>Closed/Completed</v>
      </c>
    </row>
    <row r="4234" spans="1:41">
      <c r="A4234" t="s">
        <v>21052</v>
      </c>
      <c r="B4234" t="s">
        <v>87</v>
      </c>
      <c r="C4234" t="s">
        <v>87</v>
      </c>
      <c r="D4234" t="s">
        <v>88</v>
      </c>
      <c r="F4234" t="s">
        <v>21053</v>
      </c>
      <c r="G4234" t="s">
        <v>21054</v>
      </c>
      <c r="H4234" t="s">
        <v>7689</v>
      </c>
      <c r="I4234" t="s">
        <v>19136</v>
      </c>
      <c r="J4234" t="s">
        <v>93</v>
      </c>
      <c r="K4234" t="s">
        <v>93</v>
      </c>
      <c r="L4234" t="s">
        <v>93</v>
      </c>
      <c r="M4234" t="s">
        <v>21055</v>
      </c>
      <c r="N4234" s="9">
        <v>98103</v>
      </c>
      <c r="O4234" t="s">
        <v>21056</v>
      </c>
      <c r="P4234" s="10">
        <v>47.69334949</v>
      </c>
      <c r="Q4234" s="10">
        <v>-122.33356612</v>
      </c>
      <c r="R4234" t="s">
        <v>21057</v>
      </c>
      <c r="S4234" s="7">
        <v>4</v>
      </c>
      <c r="T4234" s="7">
        <v>2021</v>
      </c>
      <c r="U4234" s="7">
        <v>2</v>
      </c>
      <c r="V4234">
        <v>6</v>
      </c>
      <c r="W4234">
        <v>2021</v>
      </c>
      <c r="X4234">
        <v>2</v>
      </c>
      <c r="Y4234" t="b">
        <v>0</v>
      </c>
      <c r="Z4234" t="b">
        <v>0</v>
      </c>
      <c r="AA4234">
        <v>46</v>
      </c>
      <c r="AB4234">
        <v>5</v>
      </c>
      <c r="AC4234" t="b">
        <v>0</v>
      </c>
      <c r="AD4234" t="b">
        <v>1</v>
      </c>
      <c r="AE4234" t="b">
        <v>0</v>
      </c>
      <c r="AF4234" t="b">
        <v>1</v>
      </c>
      <c r="AG4234" s="11">
        <v>44316</v>
      </c>
      <c r="AH4234" s="11">
        <v>44362</v>
      </c>
      <c r="AI4234" s="12">
        <f>IF(OR(AG4234="",AH4234=""),"",AH4234-AG4234)</f>
        <v>46.0</v>
      </c>
      <c r="AJ4234" s="13" t="b">
        <f>IF(OR(AI4234="",AA4234=""),"",AI4234=AA4234)</f>
        <v>1</v>
      </c>
      <c r="AK4234" s="13" t="b">
        <f>IF(AI4234="","",AI4234&gt;60)</f>
        <v>0</v>
      </c>
      <c r="AL4234" s="13" t="b">
        <f>IF(OR(Y4234=TRUE,AH4234=""),TRUE,FALSE)</f>
        <v>0</v>
      </c>
      <c r="AM4234" s="13" t="b">
        <f>IF(AI4234="","",AI4234&lt;0)</f>
        <v>0</v>
      </c>
      <c r="AN4234" s="13" t="str">
        <f>IF(AH4234="","No inspection date",IF(AI4234&lt;0,"Negative chronology",IF(AI4234&lt;=30,"0-30",IF(AI4234&lt;=60,"31-60",IF(AI4234&lt;=90,"61-90",IF(AI4234&lt;=180,"91-180","181+"))))))</f>
        <v>31-60</v>
      </c>
      <c r="AO4234" s="13" t="str">
        <f>IF(OR(ISNUMBER(SEARCH("COMPLETED",K4234)),ISNUMBER(SEARCH("CLOSED",K4234))),"Closed/Completed","Other Active/Issued")</f>
        <v>Closed/Completed</v>
      </c>
    </row>
    <row r="4235" spans="1:41">
      <c r="A4235" t="s">
        <v>21058</v>
      </c>
      <c r="B4235" t="s">
        <v>87</v>
      </c>
      <c r="C4235" t="s">
        <v>87</v>
      </c>
      <c r="D4235" t="s">
        <v>88</v>
      </c>
      <c r="F4235" t="s">
        <v>5979</v>
      </c>
      <c r="G4235" t="s">
        <v>21059</v>
      </c>
      <c r="H4235" t="s">
        <v>5981</v>
      </c>
      <c r="I4235" t="s">
        <v>5982</v>
      </c>
      <c r="J4235" t="s">
        <v>137</v>
      </c>
      <c r="K4235" t="s">
        <v>93</v>
      </c>
      <c r="L4235" t="s">
        <v>93</v>
      </c>
      <c r="M4235" t="s">
        <v>5983</v>
      </c>
      <c r="N4235" s="9">
        <v>98105</v>
      </c>
      <c r="O4235" t="s">
        <v>21060</v>
      </c>
      <c r="P4235" s="10">
        <v>47.6675635</v>
      </c>
      <c r="Q4235" s="10">
        <v>-122.30276536</v>
      </c>
      <c r="R4235" t="s">
        <v>5985</v>
      </c>
      <c r="S4235" s="7">
        <v>5</v>
      </c>
      <c r="T4235" s="7">
        <v>2021</v>
      </c>
      <c r="U4235" s="7">
        <v>2</v>
      </c>
      <c r="V4235">
        <v>5</v>
      </c>
      <c r="W4235">
        <v>2021</v>
      </c>
      <c r="X4235">
        <v>2</v>
      </c>
      <c r="Y4235" t="b">
        <v>0</v>
      </c>
      <c r="Z4235" t="b">
        <v>0</v>
      </c>
      <c r="AA4235">
        <v>8</v>
      </c>
      <c r="AB4235">
        <v>4</v>
      </c>
      <c r="AC4235" t="b">
        <v>0</v>
      </c>
      <c r="AD4235" t="b">
        <v>1</v>
      </c>
      <c r="AE4235" t="b">
        <v>0</v>
      </c>
      <c r="AF4235" t="b">
        <v>1</v>
      </c>
      <c r="AG4235" s="11">
        <v>44319</v>
      </c>
      <c r="AH4235" s="11">
        <v>44327</v>
      </c>
      <c r="AI4235" s="12">
        <f>IF(OR(AG4235="",AH4235=""),"",AH4235-AG4235)</f>
        <v>8.0</v>
      </c>
      <c r="AJ4235" s="13" t="b">
        <f>IF(OR(AI4235="",AA4235=""),"",AI4235=AA4235)</f>
        <v>1</v>
      </c>
      <c r="AK4235" s="13" t="b">
        <f>IF(AI4235="","",AI4235&gt;60)</f>
        <v>0</v>
      </c>
      <c r="AL4235" s="13" t="b">
        <f>IF(OR(Y4235=TRUE,AH4235=""),TRUE,FALSE)</f>
        <v>0</v>
      </c>
      <c r="AM4235" s="13" t="b">
        <f>IF(AI4235="","",AI4235&lt;0)</f>
        <v>0</v>
      </c>
      <c r="AN4235" s="13" t="str">
        <f>IF(AH4235="","No inspection date",IF(AI4235&lt;0,"Negative chronology",IF(AI4235&lt;=30,"0-30",IF(AI4235&lt;=60,"31-60",IF(AI4235&lt;=90,"61-90",IF(AI4235&lt;=180,"91-180","181+"))))))</f>
        <v>0-30</v>
      </c>
      <c r="AO4235" s="13" t="str">
        <f>IF(OR(ISNUMBER(SEARCH("COMPLETED",K4235)),ISNUMBER(SEARCH("CLOSED",K4235))),"Closed/Completed","Other Active/Issued")</f>
        <v>Closed/Completed</v>
      </c>
    </row>
    <row r="4236" spans="1:41">
      <c r="A4236" t="s">
        <v>21061</v>
      </c>
      <c r="B4236" t="s">
        <v>87</v>
      </c>
      <c r="C4236" t="s">
        <v>87</v>
      </c>
      <c r="D4236" t="s">
        <v>88</v>
      </c>
      <c r="H4236" t="s">
        <v>5981</v>
      </c>
      <c r="I4236" t="s">
        <v>13794</v>
      </c>
      <c r="J4236" t="s">
        <v>137</v>
      </c>
      <c r="K4236" t="s">
        <v>93</v>
      </c>
      <c r="L4236" t="s">
        <v>93</v>
      </c>
      <c r="M4236" t="s">
        <v>21062</v>
      </c>
      <c r="N4236" s="9">
        <v>98106</v>
      </c>
      <c r="O4236" t="s">
        <v>21063</v>
      </c>
      <c r="P4236" s="10">
        <v>47.52735204</v>
      </c>
      <c r="Q4236" s="10">
        <v>-122.36204763</v>
      </c>
      <c r="R4236" t="s">
        <v>21064</v>
      </c>
      <c r="S4236" s="7">
        <v>5</v>
      </c>
      <c r="T4236" s="7">
        <v>2021</v>
      </c>
      <c r="U4236" s="7">
        <v>2</v>
      </c>
      <c r="V4236">
        <v>5</v>
      </c>
      <c r="W4236">
        <v>2021</v>
      </c>
      <c r="X4236">
        <v>2</v>
      </c>
      <c r="Y4236" t="b">
        <v>0</v>
      </c>
      <c r="Z4236" t="b">
        <v>0</v>
      </c>
      <c r="AA4236">
        <v>9</v>
      </c>
      <c r="AB4236">
        <v>1</v>
      </c>
      <c r="AC4236" t="b">
        <v>0</v>
      </c>
      <c r="AD4236" t="b">
        <v>1</v>
      </c>
      <c r="AE4236" t="b">
        <v>0</v>
      </c>
      <c r="AF4236" t="b">
        <v>1</v>
      </c>
      <c r="AG4236" s="11">
        <v>44319</v>
      </c>
      <c r="AH4236" s="11">
        <v>44328</v>
      </c>
      <c r="AI4236" s="12">
        <f>IF(OR(AG4236="",AH4236=""),"",AH4236-AG4236)</f>
        <v>9.0</v>
      </c>
      <c r="AJ4236" s="13" t="b">
        <f>IF(OR(AI4236="",AA4236=""),"",AI4236=AA4236)</f>
        <v>1</v>
      </c>
      <c r="AK4236" s="13" t="b">
        <f>IF(AI4236="","",AI4236&gt;60)</f>
        <v>0</v>
      </c>
      <c r="AL4236" s="13" t="b">
        <f>IF(OR(Y4236=TRUE,AH4236=""),TRUE,FALSE)</f>
        <v>0</v>
      </c>
      <c r="AM4236" s="13" t="b">
        <f>IF(AI4236="","",AI4236&lt;0)</f>
        <v>0</v>
      </c>
      <c r="AN4236" s="13" t="str">
        <f>IF(AH4236="","No inspection date",IF(AI4236&lt;0,"Negative chronology",IF(AI4236&lt;=30,"0-30",IF(AI4236&lt;=60,"31-60",IF(AI4236&lt;=90,"61-90",IF(AI4236&lt;=180,"91-180","181+"))))))</f>
        <v>0-30</v>
      </c>
      <c r="AO4236" s="13" t="str">
        <f>IF(OR(ISNUMBER(SEARCH("COMPLETED",K4236)),ISNUMBER(SEARCH("CLOSED",K4236))),"Closed/Completed","Other Active/Issued")</f>
        <v>Closed/Completed</v>
      </c>
    </row>
    <row r="4237" spans="1:41">
      <c r="A4237" t="s">
        <v>21065</v>
      </c>
      <c r="B4237" t="s">
        <v>87</v>
      </c>
      <c r="C4237" t="s">
        <v>87</v>
      </c>
      <c r="D4237" t="s">
        <v>88</v>
      </c>
      <c r="F4237" t="s">
        <v>21066</v>
      </c>
      <c r="G4237" t="s">
        <v>21067</v>
      </c>
      <c r="H4237" t="s">
        <v>7688</v>
      </c>
      <c r="I4237" t="s">
        <v>21068</v>
      </c>
      <c r="J4237" t="s">
        <v>93</v>
      </c>
      <c r="K4237" t="s">
        <v>93</v>
      </c>
      <c r="L4237" t="s">
        <v>93</v>
      </c>
      <c r="M4237" t="s">
        <v>21069</v>
      </c>
      <c r="N4237" s="9">
        <v>98107</v>
      </c>
      <c r="O4237" t="s">
        <v>21070</v>
      </c>
      <c r="P4237" s="10">
        <v>47.66762083</v>
      </c>
      <c r="Q4237" s="10">
        <v>-122.36730507</v>
      </c>
      <c r="R4237" t="s">
        <v>21071</v>
      </c>
      <c r="S4237" s="7">
        <v>5</v>
      </c>
      <c r="T4237" s="7">
        <v>2021</v>
      </c>
      <c r="U4237" s="7">
        <v>2</v>
      </c>
      <c r="V4237">
        <v>9</v>
      </c>
      <c r="W4237">
        <v>2021</v>
      </c>
      <c r="X4237">
        <v>3</v>
      </c>
      <c r="Y4237" t="b">
        <v>0</v>
      </c>
      <c r="Z4237" t="b">
        <v>0</v>
      </c>
      <c r="AA4237">
        <v>148</v>
      </c>
      <c r="AB4237">
        <v>6</v>
      </c>
      <c r="AC4237" t="b">
        <v>0</v>
      </c>
      <c r="AD4237" t="b">
        <v>1</v>
      </c>
      <c r="AE4237" t="b">
        <v>0</v>
      </c>
      <c r="AF4237" t="b">
        <v>1</v>
      </c>
      <c r="AG4237" s="11">
        <v>44320</v>
      </c>
      <c r="AH4237" s="11">
        <v>44468</v>
      </c>
      <c r="AI4237" s="12">
        <f>IF(OR(AG4237="",AH4237=""),"",AH4237-AG4237)</f>
        <v>148.0</v>
      </c>
      <c r="AJ4237" s="13" t="b">
        <f>IF(OR(AI4237="",AA4237=""),"",AI4237=AA4237)</f>
        <v>1</v>
      </c>
      <c r="AK4237" s="13" t="b">
        <f>IF(AI4237="","",AI4237&gt;60)</f>
        <v>1</v>
      </c>
      <c r="AL4237" s="13" t="b">
        <f>IF(OR(Y4237=TRUE,AH4237=""),TRUE,FALSE)</f>
        <v>0</v>
      </c>
      <c r="AM4237" s="13" t="b">
        <f>IF(AI4237="","",AI4237&lt;0)</f>
        <v>0</v>
      </c>
      <c r="AN4237" s="13" t="str">
        <f>IF(AH4237="","No inspection date",IF(AI4237&lt;0,"Negative chronology",IF(AI4237&lt;=30,"0-30",IF(AI4237&lt;=60,"31-60",IF(AI4237&lt;=90,"61-90",IF(AI4237&lt;=180,"91-180","181+"))))))</f>
        <v>91-180</v>
      </c>
      <c r="AO4237" s="13" t="str">
        <f>IF(OR(ISNUMBER(SEARCH("COMPLETED",K4237)),ISNUMBER(SEARCH("CLOSED",K4237))),"Closed/Completed","Other Active/Issued")</f>
        <v>Closed/Completed</v>
      </c>
    </row>
    <row r="4238" spans="1:41">
      <c r="A4238" t="s">
        <v>21072</v>
      </c>
      <c r="B4238" t="s">
        <v>87</v>
      </c>
      <c r="C4238" t="s">
        <v>87</v>
      </c>
      <c r="D4238" t="s">
        <v>88</v>
      </c>
      <c r="F4238" t="s">
        <v>21073</v>
      </c>
      <c r="G4238" t="s">
        <v>21074</v>
      </c>
      <c r="H4238" t="s">
        <v>21075</v>
      </c>
      <c r="I4238" t="s">
        <v>7718</v>
      </c>
      <c r="J4238" t="s">
        <v>205</v>
      </c>
      <c r="K4238" t="s">
        <v>93</v>
      </c>
      <c r="L4238" t="s">
        <v>93</v>
      </c>
      <c r="M4238" t="s">
        <v>21076</v>
      </c>
      <c r="N4238" s="9">
        <v>98116</v>
      </c>
      <c r="O4238" t="s">
        <v>21077</v>
      </c>
      <c r="P4238" s="10">
        <v>47.56393012</v>
      </c>
      <c r="Q4238" s="10">
        <v>-122.39977971</v>
      </c>
      <c r="R4238" t="s">
        <v>21078</v>
      </c>
      <c r="S4238" s="7">
        <v>5</v>
      </c>
      <c r="T4238" s="7">
        <v>2021</v>
      </c>
      <c r="U4238" s="7">
        <v>2</v>
      </c>
      <c r="V4238">
        <v>10</v>
      </c>
      <c r="W4238">
        <v>2021</v>
      </c>
      <c r="X4238">
        <v>4</v>
      </c>
      <c r="Y4238" t="b">
        <v>0</v>
      </c>
      <c r="Z4238" t="b">
        <v>0</v>
      </c>
      <c r="AA4238">
        <v>175</v>
      </c>
      <c r="AB4238">
        <v>1</v>
      </c>
      <c r="AC4238" t="b">
        <v>0</v>
      </c>
      <c r="AD4238" t="b">
        <v>1</v>
      </c>
      <c r="AE4238" t="b">
        <v>0</v>
      </c>
      <c r="AF4238" t="b">
        <v>1</v>
      </c>
      <c r="AG4238" s="11">
        <v>44321</v>
      </c>
      <c r="AH4238" s="11">
        <v>44496</v>
      </c>
      <c r="AI4238" s="12">
        <f>IF(OR(AG4238="",AH4238=""),"",AH4238-AG4238)</f>
        <v>175.0</v>
      </c>
      <c r="AJ4238" s="13" t="b">
        <f>IF(OR(AI4238="",AA4238=""),"",AI4238=AA4238)</f>
        <v>1</v>
      </c>
      <c r="AK4238" s="13" t="b">
        <f>IF(AI4238="","",AI4238&gt;60)</f>
        <v>1</v>
      </c>
      <c r="AL4238" s="13" t="b">
        <f>IF(OR(Y4238=TRUE,AH4238=""),TRUE,FALSE)</f>
        <v>0</v>
      </c>
      <c r="AM4238" s="13" t="b">
        <f>IF(AI4238="","",AI4238&lt;0)</f>
        <v>0</v>
      </c>
      <c r="AN4238" s="13" t="str">
        <f>IF(AH4238="","No inspection date",IF(AI4238&lt;0,"Negative chronology",IF(AI4238&lt;=30,"0-30",IF(AI4238&lt;=60,"31-60",IF(AI4238&lt;=90,"61-90",IF(AI4238&lt;=180,"91-180","181+"))))))</f>
        <v>91-180</v>
      </c>
      <c r="AO4238" s="13" t="str">
        <f>IF(OR(ISNUMBER(SEARCH("COMPLETED",K4238)),ISNUMBER(SEARCH("CLOSED",K4238))),"Closed/Completed","Other Active/Issued")</f>
        <v>Closed/Completed</v>
      </c>
    </row>
    <row r="4239" spans="1:41">
      <c r="A4239" t="s">
        <v>21079</v>
      </c>
      <c r="B4239" t="s">
        <v>87</v>
      </c>
      <c r="C4239" t="s">
        <v>87</v>
      </c>
      <c r="D4239" t="s">
        <v>88</v>
      </c>
      <c r="F4239" t="s">
        <v>21080</v>
      </c>
      <c r="H4239" t="s">
        <v>21075</v>
      </c>
      <c r="K4239" t="s">
        <v>115</v>
      </c>
      <c r="L4239" t="s">
        <v>115</v>
      </c>
      <c r="M4239" t="s">
        <v>21081</v>
      </c>
      <c r="N4239" s="9">
        <v>98118</v>
      </c>
      <c r="O4239" t="s">
        <v>21082</v>
      </c>
      <c r="P4239" s="10">
        <v>47.5188656</v>
      </c>
      <c r="Q4239" s="10">
        <v>-122.27635044</v>
      </c>
      <c r="R4239" t="s">
        <v>21083</v>
      </c>
      <c r="S4239" s="7">
        <v>5</v>
      </c>
      <c r="T4239" s="7">
        <v>2021</v>
      </c>
      <c r="U4239" s="7">
        <v>2</v>
      </c>
      <c r="Y4239" t="b">
        <v>1</v>
      </c>
      <c r="Z4239" t="b">
        <v>1</v>
      </c>
      <c r="AB4239">
        <v>2</v>
      </c>
      <c r="AC4239" t="b">
        <v>0</v>
      </c>
      <c r="AD4239" t="b">
        <v>1</v>
      </c>
      <c r="AE4239" t="b">
        <v>0</v>
      </c>
      <c r="AF4239" t="b">
        <v>1</v>
      </c>
      <c r="AG4239" s="11">
        <v>44321</v>
      </c>
      <c r="AI4239" s="12">
        <f>IF(OR(AG4239="",AH4239=""),"",AH4239-AG4239)</f>
        <v/>
      </c>
      <c r="AJ4239" s="13">
        <f>IF(OR(AI4239="",AA4239=""),"",AI4239=AA4239)</f>
        <v/>
      </c>
      <c r="AK4239" s="13">
        <f>IF(AI4239="","",AI4239&gt;60)</f>
        <v/>
      </c>
      <c r="AL4239" s="13" t="b">
        <f>IF(OR(Y4239=TRUE,AH4239=""),TRUE,FALSE)</f>
        <v>1</v>
      </c>
      <c r="AM4239" s="13">
        <f>IF(AI4239="","",AI4239&lt;0)</f>
        <v/>
      </c>
      <c r="AN4239" s="13" t="str">
        <f>IF(AH4239="","No inspection date",IF(AI4239&lt;0,"Negative chronology",IF(AI4239&lt;=30,"0-30",IF(AI4239&lt;=60,"31-60",IF(AI4239&lt;=90,"61-90",IF(AI4239&lt;=180,"91-180","181+"))))))</f>
        <v>No inspection date</v>
      </c>
      <c r="AO4239" s="13" t="str">
        <f>IF(OR(ISNUMBER(SEARCH("COMPLETED",K4239)),ISNUMBER(SEARCH("CLOSED",K4239))),"Closed/Completed","Other Active/Issued")</f>
        <v>Other Active/Issued</v>
      </c>
    </row>
    <row r="4240" spans="1:41">
      <c r="A4240" t="s">
        <v>21084</v>
      </c>
      <c r="B4240" t="s">
        <v>87</v>
      </c>
      <c r="C4240" t="s">
        <v>87</v>
      </c>
      <c r="D4240" t="s">
        <v>88</v>
      </c>
      <c r="F4240" t="s">
        <v>21085</v>
      </c>
      <c r="H4240" t="s">
        <v>21075</v>
      </c>
      <c r="I4240" t="s">
        <v>21086</v>
      </c>
      <c r="J4240" t="s">
        <v>137</v>
      </c>
      <c r="K4240" t="s">
        <v>93</v>
      </c>
      <c r="L4240" t="s">
        <v>93</v>
      </c>
      <c r="M4240" t="s">
        <v>21087</v>
      </c>
      <c r="N4240" s="9">
        <v>98117</v>
      </c>
      <c r="O4240" t="s">
        <v>21088</v>
      </c>
      <c r="P4240" s="10">
        <v>47.6843664</v>
      </c>
      <c r="Q4240" s="10">
        <v>-122.39116594</v>
      </c>
      <c r="R4240" t="s">
        <v>21089</v>
      </c>
      <c r="S4240" s="7">
        <v>5</v>
      </c>
      <c r="T4240" s="7">
        <v>2021</v>
      </c>
      <c r="U4240" s="7">
        <v>2</v>
      </c>
      <c r="V4240">
        <v>8</v>
      </c>
      <c r="W4240">
        <v>2021</v>
      </c>
      <c r="X4240">
        <v>3</v>
      </c>
      <c r="Y4240" t="b">
        <v>0</v>
      </c>
      <c r="Z4240" t="b">
        <v>0</v>
      </c>
      <c r="AA4240">
        <v>111</v>
      </c>
      <c r="AB4240">
        <v>6</v>
      </c>
      <c r="AC4240" t="b">
        <v>0</v>
      </c>
      <c r="AD4240" t="b">
        <v>1</v>
      </c>
      <c r="AE4240" t="b">
        <v>0</v>
      </c>
      <c r="AF4240" t="b">
        <v>1</v>
      </c>
      <c r="AG4240" s="11">
        <v>44321</v>
      </c>
      <c r="AH4240" s="11">
        <v>44432</v>
      </c>
      <c r="AI4240" s="12">
        <f>IF(OR(AG4240="",AH4240=""),"",AH4240-AG4240)</f>
        <v>111.0</v>
      </c>
      <c r="AJ4240" s="13" t="b">
        <f>IF(OR(AI4240="",AA4240=""),"",AI4240=AA4240)</f>
        <v>1</v>
      </c>
      <c r="AK4240" s="13" t="b">
        <f>IF(AI4240="","",AI4240&gt;60)</f>
        <v>1</v>
      </c>
      <c r="AL4240" s="13" t="b">
        <f>IF(OR(Y4240=TRUE,AH4240=""),TRUE,FALSE)</f>
        <v>0</v>
      </c>
      <c r="AM4240" s="13" t="b">
        <f>IF(AI4240="","",AI4240&lt;0)</f>
        <v>0</v>
      </c>
      <c r="AN4240" s="13" t="str">
        <f>IF(AH4240="","No inspection date",IF(AI4240&lt;0,"Negative chronology",IF(AI4240&lt;=30,"0-30",IF(AI4240&lt;=60,"31-60",IF(AI4240&lt;=90,"61-90",IF(AI4240&lt;=180,"91-180","181+"))))))</f>
        <v>91-180</v>
      </c>
      <c r="AO4240" s="13" t="str">
        <f>IF(OR(ISNUMBER(SEARCH("COMPLETED",K4240)),ISNUMBER(SEARCH("CLOSED",K4240))),"Closed/Completed","Other Active/Issued")</f>
        <v>Closed/Completed</v>
      </c>
    </row>
    <row r="4241" spans="1:41">
      <c r="A4241" t="s">
        <v>21090</v>
      </c>
      <c r="B4241" t="s">
        <v>87</v>
      </c>
      <c r="C4241" t="s">
        <v>87</v>
      </c>
      <c r="D4241" t="s">
        <v>88</v>
      </c>
      <c r="F4241" t="s">
        <v>21091</v>
      </c>
      <c r="H4241" t="s">
        <v>21075</v>
      </c>
      <c r="I4241" t="s">
        <v>19496</v>
      </c>
      <c r="J4241" t="s">
        <v>137</v>
      </c>
      <c r="K4241" t="s">
        <v>93</v>
      </c>
      <c r="L4241" t="s">
        <v>93</v>
      </c>
      <c r="M4241" t="s">
        <v>21092</v>
      </c>
      <c r="O4241" t="s">
        <v>21093</v>
      </c>
      <c r="P4241" s="10">
        <v>47.54125801</v>
      </c>
      <c r="Q4241" s="10">
        <v>-122.35637587</v>
      </c>
      <c r="R4241" t="s">
        <v>21094</v>
      </c>
      <c r="S4241" s="7">
        <v>5</v>
      </c>
      <c r="T4241" s="7">
        <v>2021</v>
      </c>
      <c r="U4241" s="7">
        <v>2</v>
      </c>
      <c r="V4241">
        <v>6</v>
      </c>
      <c r="W4241">
        <v>2021</v>
      </c>
      <c r="X4241">
        <v>2</v>
      </c>
      <c r="Y4241" t="b">
        <v>0</v>
      </c>
      <c r="Z4241" t="b">
        <v>0</v>
      </c>
      <c r="AA4241">
        <v>43</v>
      </c>
      <c r="AB4241">
        <v>1</v>
      </c>
      <c r="AC4241" t="b">
        <v>0</v>
      </c>
      <c r="AD4241" t="b">
        <v>1</v>
      </c>
      <c r="AE4241" t="b">
        <v>0</v>
      </c>
      <c r="AF4241" t="b">
        <v>1</v>
      </c>
      <c r="AG4241" s="11">
        <v>44321</v>
      </c>
      <c r="AH4241" s="11">
        <v>44364</v>
      </c>
      <c r="AI4241" s="12">
        <f>IF(OR(AG4241="",AH4241=""),"",AH4241-AG4241)</f>
        <v>43.0</v>
      </c>
      <c r="AJ4241" s="13" t="b">
        <f>IF(OR(AI4241="",AA4241=""),"",AI4241=AA4241)</f>
        <v>1</v>
      </c>
      <c r="AK4241" s="13" t="b">
        <f>IF(AI4241="","",AI4241&gt;60)</f>
        <v>0</v>
      </c>
      <c r="AL4241" s="13" t="b">
        <f>IF(OR(Y4241=TRUE,AH4241=""),TRUE,FALSE)</f>
        <v>0</v>
      </c>
      <c r="AM4241" s="13" t="b">
        <f>IF(AI4241="","",AI4241&lt;0)</f>
        <v>0</v>
      </c>
      <c r="AN4241" s="13" t="str">
        <f>IF(AH4241="","No inspection date",IF(AI4241&lt;0,"Negative chronology",IF(AI4241&lt;=30,"0-30",IF(AI4241&lt;=60,"31-60",IF(AI4241&lt;=90,"61-90",IF(AI4241&lt;=180,"91-180","181+"))))))</f>
        <v>31-60</v>
      </c>
      <c r="AO4241" s="13" t="str">
        <f>IF(OR(ISNUMBER(SEARCH("COMPLETED",K4241)),ISNUMBER(SEARCH("CLOSED",K4241))),"Closed/Completed","Other Active/Issued")</f>
        <v>Closed/Completed</v>
      </c>
    </row>
    <row r="4242" spans="1:41">
      <c r="A4242" t="s">
        <v>21095</v>
      </c>
      <c r="B4242" t="s">
        <v>87</v>
      </c>
      <c r="C4242" t="s">
        <v>87</v>
      </c>
      <c r="D4242" t="s">
        <v>88</v>
      </c>
      <c r="F4242" t="s">
        <v>21096</v>
      </c>
      <c r="H4242" t="s">
        <v>21075</v>
      </c>
      <c r="I4242" t="s">
        <v>21097</v>
      </c>
      <c r="J4242" t="s">
        <v>137</v>
      </c>
      <c r="K4242" t="s">
        <v>93</v>
      </c>
      <c r="L4242" t="s">
        <v>93</v>
      </c>
      <c r="M4242" t="s">
        <v>21098</v>
      </c>
      <c r="N4242" s="9">
        <v>98122</v>
      </c>
      <c r="O4242" t="s">
        <v>21099</v>
      </c>
      <c r="P4242" s="10">
        <v>47.61857795</v>
      </c>
      <c r="Q4242" s="10">
        <v>-122.32060046</v>
      </c>
      <c r="R4242" t="s">
        <v>21100</v>
      </c>
      <c r="S4242" s="7">
        <v>5</v>
      </c>
      <c r="T4242" s="7">
        <v>2021</v>
      </c>
      <c r="U4242" s="7">
        <v>2</v>
      </c>
      <c r="V4242">
        <v>5</v>
      </c>
      <c r="W4242">
        <v>2021</v>
      </c>
      <c r="X4242">
        <v>2</v>
      </c>
      <c r="Y4242" t="b">
        <v>0</v>
      </c>
      <c r="Z4242" t="b">
        <v>0</v>
      </c>
      <c r="AA4242">
        <v>12</v>
      </c>
      <c r="AB4242">
        <v>3</v>
      </c>
      <c r="AC4242" t="b">
        <v>0</v>
      </c>
      <c r="AD4242" t="b">
        <v>1</v>
      </c>
      <c r="AE4242" t="b">
        <v>0</v>
      </c>
      <c r="AF4242" t="b">
        <v>1</v>
      </c>
      <c r="AG4242" s="11">
        <v>44321</v>
      </c>
      <c r="AH4242" s="11">
        <v>44333</v>
      </c>
      <c r="AI4242" s="12">
        <f>IF(OR(AG4242="",AH4242=""),"",AH4242-AG4242)</f>
        <v>12.0</v>
      </c>
      <c r="AJ4242" s="13" t="b">
        <f>IF(OR(AI4242="",AA4242=""),"",AI4242=AA4242)</f>
        <v>1</v>
      </c>
      <c r="AK4242" s="13" t="b">
        <f>IF(AI4242="","",AI4242&gt;60)</f>
        <v>0</v>
      </c>
      <c r="AL4242" s="13" t="b">
        <f>IF(OR(Y4242=TRUE,AH4242=""),TRUE,FALSE)</f>
        <v>0</v>
      </c>
      <c r="AM4242" s="13" t="b">
        <f>IF(AI4242="","",AI4242&lt;0)</f>
        <v>0</v>
      </c>
      <c r="AN4242" s="13" t="str">
        <f>IF(AH4242="","No inspection date",IF(AI4242&lt;0,"Negative chronology",IF(AI4242&lt;=30,"0-30",IF(AI4242&lt;=60,"31-60",IF(AI4242&lt;=90,"61-90",IF(AI4242&lt;=180,"91-180","181+"))))))</f>
        <v>0-30</v>
      </c>
      <c r="AO4242" s="13" t="str">
        <f>IF(OR(ISNUMBER(SEARCH("COMPLETED",K4242)),ISNUMBER(SEARCH("CLOSED",K4242))),"Closed/Completed","Other Active/Issued")</f>
        <v>Closed/Completed</v>
      </c>
    </row>
    <row r="4243" spans="1:41">
      <c r="A4243" t="s">
        <v>21101</v>
      </c>
      <c r="B4243" t="s">
        <v>87</v>
      </c>
      <c r="C4243" t="s">
        <v>87</v>
      </c>
      <c r="D4243" t="s">
        <v>88</v>
      </c>
      <c r="F4243" t="s">
        <v>21102</v>
      </c>
      <c r="G4243" t="s">
        <v>21103</v>
      </c>
      <c r="H4243" t="s">
        <v>21075</v>
      </c>
      <c r="I4243" t="s">
        <v>15941</v>
      </c>
      <c r="J4243" t="s">
        <v>205</v>
      </c>
      <c r="K4243" t="s">
        <v>93</v>
      </c>
      <c r="L4243" t="s">
        <v>93</v>
      </c>
      <c r="M4243" t="s">
        <v>21104</v>
      </c>
      <c r="N4243" s="9">
        <v>98199</v>
      </c>
      <c r="O4243" t="s">
        <v>21105</v>
      </c>
      <c r="P4243" s="10">
        <v>47.65957737</v>
      </c>
      <c r="Q4243" s="10">
        <v>-122.39527131</v>
      </c>
      <c r="R4243" t="s">
        <v>21106</v>
      </c>
      <c r="S4243" s="7">
        <v>5</v>
      </c>
      <c r="T4243" s="7">
        <v>2021</v>
      </c>
      <c r="U4243" s="7">
        <v>2</v>
      </c>
      <c r="V4243">
        <v>11</v>
      </c>
      <c r="W4243">
        <v>2021</v>
      </c>
      <c r="X4243">
        <v>4</v>
      </c>
      <c r="Y4243" t="b">
        <v>0</v>
      </c>
      <c r="Z4243" t="b">
        <v>0</v>
      </c>
      <c r="AA4243">
        <v>202</v>
      </c>
      <c r="AB4243">
        <v>6</v>
      </c>
      <c r="AC4243" t="b">
        <v>0</v>
      </c>
      <c r="AD4243" t="b">
        <v>1</v>
      </c>
      <c r="AE4243" t="b">
        <v>0</v>
      </c>
      <c r="AF4243" t="b">
        <v>1</v>
      </c>
      <c r="AG4243" s="11">
        <v>44321</v>
      </c>
      <c r="AH4243" s="11">
        <v>44523</v>
      </c>
      <c r="AI4243" s="12">
        <f>IF(OR(AG4243="",AH4243=""),"",AH4243-AG4243)</f>
        <v>202.0</v>
      </c>
      <c r="AJ4243" s="13" t="b">
        <f>IF(OR(AI4243="",AA4243=""),"",AI4243=AA4243)</f>
        <v>1</v>
      </c>
      <c r="AK4243" s="13" t="b">
        <f>IF(AI4243="","",AI4243&gt;60)</f>
        <v>1</v>
      </c>
      <c r="AL4243" s="13" t="b">
        <f>IF(OR(Y4243=TRUE,AH4243=""),TRUE,FALSE)</f>
        <v>0</v>
      </c>
      <c r="AM4243" s="13" t="b">
        <f>IF(AI4243="","",AI4243&lt;0)</f>
        <v>0</v>
      </c>
      <c r="AN4243" s="13" t="str">
        <f>IF(AH4243="","No inspection date",IF(AI4243&lt;0,"Negative chronology",IF(AI4243&lt;=30,"0-30",IF(AI4243&lt;=60,"31-60",IF(AI4243&lt;=90,"61-90",IF(AI4243&lt;=180,"91-180","181+"))))))</f>
        <v>181+</v>
      </c>
      <c r="AO4243" s="13" t="str">
        <f>IF(OR(ISNUMBER(SEARCH("COMPLETED",K4243)),ISNUMBER(SEARCH("CLOSED",K4243))),"Closed/Completed","Other Active/Issued")</f>
        <v>Closed/Completed</v>
      </c>
    </row>
    <row r="4244" spans="1:41">
      <c r="A4244" t="s">
        <v>21107</v>
      </c>
      <c r="B4244" t="s">
        <v>87</v>
      </c>
      <c r="C4244" t="s">
        <v>87</v>
      </c>
      <c r="D4244" t="s">
        <v>88</v>
      </c>
      <c r="F4244" t="s">
        <v>21108</v>
      </c>
      <c r="G4244" t="s">
        <v>21109</v>
      </c>
      <c r="H4244" t="s">
        <v>21075</v>
      </c>
      <c r="K4244" t="s">
        <v>100</v>
      </c>
      <c r="L4244" t="s">
        <v>100</v>
      </c>
      <c r="M4244" t="s">
        <v>1806</v>
      </c>
      <c r="N4244" s="9">
        <v>98108</v>
      </c>
      <c r="O4244" t="s">
        <v>21110</v>
      </c>
      <c r="P4244" s="10">
        <v>47.52372813</v>
      </c>
      <c r="Q4244" s="10">
        <v>-122.31648425</v>
      </c>
      <c r="R4244" t="s">
        <v>1808</v>
      </c>
      <c r="S4244" s="7">
        <v>5</v>
      </c>
      <c r="T4244" s="7">
        <v>2021</v>
      </c>
      <c r="U4244" s="7">
        <v>2</v>
      </c>
      <c r="Y4244" t="b">
        <v>1</v>
      </c>
      <c r="Z4244" t="b">
        <v>1</v>
      </c>
      <c r="AB4244">
        <v>1</v>
      </c>
      <c r="AC4244" t="b">
        <v>0</v>
      </c>
      <c r="AD4244" t="b">
        <v>1</v>
      </c>
      <c r="AE4244" t="b">
        <v>0</v>
      </c>
      <c r="AF4244" t="b">
        <v>1</v>
      </c>
      <c r="AG4244" s="11">
        <v>44321</v>
      </c>
      <c r="AI4244" s="12">
        <f>IF(OR(AG4244="",AH4244=""),"",AH4244-AG4244)</f>
        <v/>
      </c>
      <c r="AJ4244" s="13">
        <f>IF(OR(AI4244="",AA4244=""),"",AI4244=AA4244)</f>
        <v/>
      </c>
      <c r="AK4244" s="13">
        <f>IF(AI4244="","",AI4244&gt;60)</f>
        <v/>
      </c>
      <c r="AL4244" s="13" t="b">
        <f>IF(OR(Y4244=TRUE,AH4244=""),TRUE,FALSE)</f>
        <v>1</v>
      </c>
      <c r="AM4244" s="13">
        <f>IF(AI4244="","",AI4244&lt;0)</f>
        <v/>
      </c>
      <c r="AN4244" s="13" t="str">
        <f>IF(AH4244="","No inspection date",IF(AI4244&lt;0,"Negative chronology",IF(AI4244&lt;=30,"0-30",IF(AI4244&lt;=60,"31-60",IF(AI4244&lt;=90,"61-90",IF(AI4244&lt;=180,"91-180","181+"))))))</f>
        <v>No inspection date</v>
      </c>
      <c r="AO4244" s="13" t="str">
        <f>IF(OR(ISNUMBER(SEARCH("COMPLETED",K4244)),ISNUMBER(SEARCH("CLOSED",K4244))),"Closed/Completed","Other Active/Issued")</f>
        <v>Other Active/Issued</v>
      </c>
    </row>
    <row r="4245" spans="1:41">
      <c r="A4245" t="s">
        <v>21111</v>
      </c>
      <c r="B4245" t="s">
        <v>87</v>
      </c>
      <c r="C4245" t="s">
        <v>87</v>
      </c>
      <c r="D4245" t="s">
        <v>88</v>
      </c>
      <c r="F4245" t="s">
        <v>21112</v>
      </c>
      <c r="G4245" t="s">
        <v>21113</v>
      </c>
      <c r="H4245" t="s">
        <v>21075</v>
      </c>
      <c r="I4245" t="s">
        <v>19831</v>
      </c>
      <c r="J4245" t="s">
        <v>137</v>
      </c>
      <c r="K4245" t="s">
        <v>93</v>
      </c>
      <c r="L4245" t="s">
        <v>93</v>
      </c>
      <c r="M4245" t="s">
        <v>19465</v>
      </c>
      <c r="N4245" s="9">
        <v>98105</v>
      </c>
      <c r="O4245" t="s">
        <v>21114</v>
      </c>
      <c r="P4245" s="10">
        <v>47.66212906</v>
      </c>
      <c r="Q4245" s="10">
        <v>-122.30628003</v>
      </c>
      <c r="R4245" t="s">
        <v>19467</v>
      </c>
      <c r="S4245" s="7">
        <v>5</v>
      </c>
      <c r="T4245" s="7">
        <v>2021</v>
      </c>
      <c r="U4245" s="7">
        <v>2</v>
      </c>
      <c r="V4245">
        <v>8</v>
      </c>
      <c r="W4245">
        <v>2021</v>
      </c>
      <c r="X4245">
        <v>3</v>
      </c>
      <c r="Y4245" t="b">
        <v>0</v>
      </c>
      <c r="Z4245" t="b">
        <v>0</v>
      </c>
      <c r="AA4245">
        <v>117</v>
      </c>
      <c r="AB4245">
        <v>4</v>
      </c>
      <c r="AC4245" t="b">
        <v>0</v>
      </c>
      <c r="AD4245" t="b">
        <v>1</v>
      </c>
      <c r="AE4245" t="b">
        <v>0</v>
      </c>
      <c r="AF4245" t="b">
        <v>1</v>
      </c>
      <c r="AG4245" s="11">
        <v>44321</v>
      </c>
      <c r="AH4245" s="11">
        <v>44438</v>
      </c>
      <c r="AI4245" s="12">
        <f>IF(OR(AG4245="",AH4245=""),"",AH4245-AG4245)</f>
        <v>117.0</v>
      </c>
      <c r="AJ4245" s="13" t="b">
        <f>IF(OR(AI4245="",AA4245=""),"",AI4245=AA4245)</f>
        <v>1</v>
      </c>
      <c r="AK4245" s="13" t="b">
        <f>IF(AI4245="","",AI4245&gt;60)</f>
        <v>1</v>
      </c>
      <c r="AL4245" s="13" t="b">
        <f>IF(OR(Y4245=TRUE,AH4245=""),TRUE,FALSE)</f>
        <v>0</v>
      </c>
      <c r="AM4245" s="13" t="b">
        <f>IF(AI4245="","",AI4245&lt;0)</f>
        <v>0</v>
      </c>
      <c r="AN4245" s="13" t="str">
        <f>IF(AH4245="","No inspection date",IF(AI4245&lt;0,"Negative chronology",IF(AI4245&lt;=30,"0-30",IF(AI4245&lt;=60,"31-60",IF(AI4245&lt;=90,"61-90",IF(AI4245&lt;=180,"91-180","181+"))))))</f>
        <v>91-180</v>
      </c>
      <c r="AO4245" s="13" t="str">
        <f>IF(OR(ISNUMBER(SEARCH("COMPLETED",K4245)),ISNUMBER(SEARCH("CLOSED",K4245))),"Closed/Completed","Other Active/Issued")</f>
        <v>Closed/Completed</v>
      </c>
    </row>
    <row r="4246" spans="1:41">
      <c r="A4246" t="s">
        <v>21115</v>
      </c>
      <c r="B4246" t="s">
        <v>87</v>
      </c>
      <c r="C4246" t="s">
        <v>87</v>
      </c>
      <c r="D4246" t="s">
        <v>88</v>
      </c>
      <c r="F4246" t="s">
        <v>21116</v>
      </c>
      <c r="H4246" t="s">
        <v>21075</v>
      </c>
      <c r="I4246" t="s">
        <v>21117</v>
      </c>
      <c r="J4246" t="s">
        <v>137</v>
      </c>
      <c r="K4246" t="s">
        <v>93</v>
      </c>
      <c r="L4246" t="s">
        <v>93</v>
      </c>
      <c r="M4246" t="s">
        <v>17990</v>
      </c>
      <c r="N4246" s="9">
        <v>98105</v>
      </c>
      <c r="O4246" t="s">
        <v>21118</v>
      </c>
      <c r="P4246" s="10">
        <v>47.65923876</v>
      </c>
      <c r="Q4246" s="10">
        <v>-122.31297512</v>
      </c>
      <c r="R4246" t="s">
        <v>8544</v>
      </c>
      <c r="S4246" s="7">
        <v>5</v>
      </c>
      <c r="T4246" s="7">
        <v>2021</v>
      </c>
      <c r="U4246" s="7">
        <v>2</v>
      </c>
      <c r="V4246">
        <v>6</v>
      </c>
      <c r="W4246">
        <v>2021</v>
      </c>
      <c r="X4246">
        <v>2</v>
      </c>
      <c r="Y4246" t="b">
        <v>0</v>
      </c>
      <c r="Z4246" t="b">
        <v>0</v>
      </c>
      <c r="AA4246">
        <v>42</v>
      </c>
      <c r="AB4246">
        <v>4</v>
      </c>
      <c r="AC4246" t="b">
        <v>0</v>
      </c>
      <c r="AD4246" t="b">
        <v>1</v>
      </c>
      <c r="AE4246" t="b">
        <v>0</v>
      </c>
      <c r="AF4246" t="b">
        <v>1</v>
      </c>
      <c r="AG4246" s="11">
        <v>44321</v>
      </c>
      <c r="AH4246" s="11">
        <v>44363</v>
      </c>
      <c r="AI4246" s="12">
        <f>IF(OR(AG4246="",AH4246=""),"",AH4246-AG4246)</f>
        <v>42.0</v>
      </c>
      <c r="AJ4246" s="13" t="b">
        <f>IF(OR(AI4246="",AA4246=""),"",AI4246=AA4246)</f>
        <v>1</v>
      </c>
      <c r="AK4246" s="13" t="b">
        <f>IF(AI4246="","",AI4246&gt;60)</f>
        <v>0</v>
      </c>
      <c r="AL4246" s="13" t="b">
        <f>IF(OR(Y4246=TRUE,AH4246=""),TRUE,FALSE)</f>
        <v>0</v>
      </c>
      <c r="AM4246" s="13" t="b">
        <f>IF(AI4246="","",AI4246&lt;0)</f>
        <v>0</v>
      </c>
      <c r="AN4246" s="13" t="str">
        <f>IF(AH4246="","No inspection date",IF(AI4246&lt;0,"Negative chronology",IF(AI4246&lt;=30,"0-30",IF(AI4246&lt;=60,"31-60",IF(AI4246&lt;=90,"61-90",IF(AI4246&lt;=180,"91-180","181+"))))))</f>
        <v>31-60</v>
      </c>
      <c r="AO4246" s="13" t="str">
        <f>IF(OR(ISNUMBER(SEARCH("COMPLETED",K4246)),ISNUMBER(SEARCH("CLOSED",K4246))),"Closed/Completed","Other Active/Issued")</f>
        <v>Closed/Completed</v>
      </c>
    </row>
    <row r="4247" spans="1:41">
      <c r="A4247" t="s">
        <v>21119</v>
      </c>
      <c r="B4247" t="s">
        <v>87</v>
      </c>
      <c r="C4247" t="s">
        <v>87</v>
      </c>
      <c r="D4247" t="s">
        <v>88</v>
      </c>
      <c r="F4247" t="s">
        <v>21120</v>
      </c>
      <c r="H4247" t="s">
        <v>21121</v>
      </c>
      <c r="I4247" t="s">
        <v>21075</v>
      </c>
      <c r="J4247" t="s">
        <v>93</v>
      </c>
      <c r="K4247" t="s">
        <v>93</v>
      </c>
      <c r="L4247" t="s">
        <v>93</v>
      </c>
      <c r="M4247" t="s">
        <v>8057</v>
      </c>
      <c r="N4247" s="9">
        <v>98106</v>
      </c>
      <c r="O4247" t="s">
        <v>21122</v>
      </c>
      <c r="P4247" s="10">
        <v>47.51829831</v>
      </c>
      <c r="Q4247" s="10">
        <v>-122.35555536</v>
      </c>
      <c r="R4247" t="s">
        <v>8059</v>
      </c>
      <c r="S4247" s="7">
        <v>5</v>
      </c>
      <c r="T4247" s="7">
        <v>2021</v>
      </c>
      <c r="U4247" s="7">
        <v>2</v>
      </c>
      <c r="V4247">
        <v>5</v>
      </c>
      <c r="W4247">
        <v>2021</v>
      </c>
      <c r="X4247">
        <v>2</v>
      </c>
      <c r="Y4247" t="b">
        <v>0</v>
      </c>
      <c r="Z4247" t="b">
        <v>0</v>
      </c>
      <c r="AA4247">
        <v>-1</v>
      </c>
      <c r="AB4247">
        <v>1</v>
      </c>
      <c r="AC4247" t="b">
        <v>0</v>
      </c>
      <c r="AD4247" t="b">
        <v>1</v>
      </c>
      <c r="AE4247" t="b">
        <v>0</v>
      </c>
      <c r="AF4247" t="b">
        <v>1</v>
      </c>
      <c r="AG4247" s="11">
        <v>44322</v>
      </c>
      <c r="AH4247" s="11">
        <v>44321</v>
      </c>
      <c r="AI4247" s="12">
        <f>IF(OR(AG4247="",AH4247=""),"",AH4247-AG4247)</f>
        <v>-1.0</v>
      </c>
      <c r="AJ4247" s="13" t="b">
        <f>IF(OR(AI4247="",AA4247=""),"",AI4247=AA4247)</f>
        <v>1</v>
      </c>
      <c r="AK4247" s="13" t="b">
        <f>IF(AI4247="","",AI4247&gt;60)</f>
        <v>0</v>
      </c>
      <c r="AL4247" s="13" t="b">
        <f>IF(OR(Y4247=TRUE,AH4247=""),TRUE,FALSE)</f>
        <v>0</v>
      </c>
      <c r="AM4247" s="13" t="b">
        <f>IF(AI4247="","",AI4247&lt;0)</f>
        <v>1</v>
      </c>
      <c r="AN4247" s="13" t="str">
        <f>IF(AH4247="","No inspection date",IF(AI4247&lt;0,"Negative chronology",IF(AI4247&lt;=30,"0-30",IF(AI4247&lt;=60,"31-60",IF(AI4247&lt;=90,"61-90",IF(AI4247&lt;=180,"91-180","181+"))))))</f>
        <v>Negative chronology</v>
      </c>
      <c r="AO4247" s="13" t="str">
        <f>IF(OR(ISNUMBER(SEARCH("COMPLETED",K4247)),ISNUMBER(SEARCH("CLOSED",K4247))),"Closed/Completed","Other Active/Issued")</f>
        <v>Closed/Completed</v>
      </c>
    </row>
    <row r="4248" spans="1:41">
      <c r="A4248" t="s">
        <v>21123</v>
      </c>
      <c r="B4248" t="s">
        <v>87</v>
      </c>
      <c r="C4248" t="s">
        <v>87</v>
      </c>
      <c r="D4248" t="s">
        <v>88</v>
      </c>
      <c r="F4248" t="s">
        <v>21124</v>
      </c>
      <c r="G4248" t="s">
        <v>21125</v>
      </c>
      <c r="H4248" t="s">
        <v>21121</v>
      </c>
      <c r="K4248" t="s">
        <v>100</v>
      </c>
      <c r="L4248" t="s">
        <v>100</v>
      </c>
      <c r="M4248" t="s">
        <v>21126</v>
      </c>
      <c r="N4248" s="9">
        <v>98122</v>
      </c>
      <c r="O4248" t="s">
        <v>21127</v>
      </c>
      <c r="P4248" s="10">
        <v>47.6039696</v>
      </c>
      <c r="Q4248" s="10">
        <v>-122.30603424</v>
      </c>
      <c r="R4248" t="s">
        <v>21128</v>
      </c>
      <c r="S4248" s="7">
        <v>5</v>
      </c>
      <c r="T4248" s="7">
        <v>2021</v>
      </c>
      <c r="U4248" s="7">
        <v>2</v>
      </c>
      <c r="Y4248" t="b">
        <v>1</v>
      </c>
      <c r="Z4248" t="b">
        <v>1</v>
      </c>
      <c r="AB4248">
        <v>3</v>
      </c>
      <c r="AC4248" t="b">
        <v>0</v>
      </c>
      <c r="AD4248" t="b">
        <v>1</v>
      </c>
      <c r="AE4248" t="b">
        <v>0</v>
      </c>
      <c r="AF4248" t="b">
        <v>1</v>
      </c>
      <c r="AG4248" s="11">
        <v>44322</v>
      </c>
      <c r="AI4248" s="12">
        <f>IF(OR(AG4248="",AH4248=""),"",AH4248-AG4248)</f>
        <v/>
      </c>
      <c r="AJ4248" s="13">
        <f>IF(OR(AI4248="",AA4248=""),"",AI4248=AA4248)</f>
        <v/>
      </c>
      <c r="AK4248" s="13">
        <f>IF(AI4248="","",AI4248&gt;60)</f>
        <v/>
      </c>
      <c r="AL4248" s="13" t="b">
        <f>IF(OR(Y4248=TRUE,AH4248=""),TRUE,FALSE)</f>
        <v>1</v>
      </c>
      <c r="AM4248" s="13">
        <f>IF(AI4248="","",AI4248&lt;0)</f>
        <v/>
      </c>
      <c r="AN4248" s="13" t="str">
        <f>IF(AH4248="","No inspection date",IF(AI4248&lt;0,"Negative chronology",IF(AI4248&lt;=30,"0-30",IF(AI4248&lt;=60,"31-60",IF(AI4248&lt;=90,"61-90",IF(AI4248&lt;=180,"91-180","181+"))))))</f>
        <v>No inspection date</v>
      </c>
      <c r="AO4248" s="13" t="str">
        <f>IF(OR(ISNUMBER(SEARCH("COMPLETED",K4248)),ISNUMBER(SEARCH("CLOSED",K4248))),"Closed/Completed","Other Active/Issued")</f>
        <v>Other Active/Issued</v>
      </c>
    </row>
    <row r="4249" spans="1:41">
      <c r="A4249" t="s">
        <v>21129</v>
      </c>
      <c r="B4249" t="s">
        <v>87</v>
      </c>
      <c r="C4249" t="s">
        <v>87</v>
      </c>
      <c r="D4249" t="s">
        <v>88</v>
      </c>
      <c r="F4249" t="s">
        <v>21130</v>
      </c>
      <c r="G4249" t="s">
        <v>5959</v>
      </c>
      <c r="H4249" t="s">
        <v>21121</v>
      </c>
      <c r="I4249" t="s">
        <v>21121</v>
      </c>
      <c r="J4249" t="s">
        <v>93</v>
      </c>
      <c r="K4249" t="s">
        <v>5967</v>
      </c>
      <c r="L4249" t="s">
        <v>5967</v>
      </c>
      <c r="M4249" t="s">
        <v>21131</v>
      </c>
      <c r="N4249" s="9">
        <v>98133</v>
      </c>
      <c r="O4249" t="s">
        <v>21132</v>
      </c>
      <c r="P4249" s="10">
        <v>47.7338874</v>
      </c>
      <c r="Q4249" s="10">
        <v>-122.35834607</v>
      </c>
      <c r="R4249" t="s">
        <v>21133</v>
      </c>
      <c r="S4249" s="7">
        <v>5</v>
      </c>
      <c r="T4249" s="7">
        <v>2021</v>
      </c>
      <c r="U4249" s="7">
        <v>2</v>
      </c>
      <c r="V4249">
        <v>5</v>
      </c>
      <c r="W4249">
        <v>2021</v>
      </c>
      <c r="X4249">
        <v>2</v>
      </c>
      <c r="Y4249" t="b">
        <v>0</v>
      </c>
      <c r="Z4249" t="b">
        <v>0</v>
      </c>
      <c r="AA4249">
        <v>0</v>
      </c>
      <c r="AB4249">
        <v>5</v>
      </c>
      <c r="AC4249" t="b">
        <v>0</v>
      </c>
      <c r="AD4249" t="b">
        <v>1</v>
      </c>
      <c r="AE4249" t="b">
        <v>0</v>
      </c>
      <c r="AF4249" t="b">
        <v>1</v>
      </c>
      <c r="AG4249" s="11">
        <v>44322</v>
      </c>
      <c r="AH4249" s="11">
        <v>44322</v>
      </c>
      <c r="AI4249" s="12">
        <f>IF(OR(AG4249="",AH4249=""),"",AH4249-AG4249)</f>
        <v>0.0</v>
      </c>
      <c r="AJ4249" s="13" t="b">
        <f>IF(OR(AI4249="",AA4249=""),"",AI4249=AA4249)</f>
        <v>1</v>
      </c>
      <c r="AK4249" s="13" t="b">
        <f>IF(AI4249="","",AI4249&gt;60)</f>
        <v>0</v>
      </c>
      <c r="AL4249" s="13" t="b">
        <f>IF(OR(Y4249=TRUE,AH4249=""),TRUE,FALSE)</f>
        <v>0</v>
      </c>
      <c r="AM4249" s="13" t="b">
        <f>IF(AI4249="","",AI4249&lt;0)</f>
        <v>0</v>
      </c>
      <c r="AN4249" s="13" t="str">
        <f>IF(AH4249="","No inspection date",IF(AI4249&lt;0,"Negative chronology",IF(AI4249&lt;=30,"0-30",IF(AI4249&lt;=60,"31-60",IF(AI4249&lt;=90,"61-90",IF(AI4249&lt;=180,"91-180","181+"))))))</f>
        <v>0-30</v>
      </c>
      <c r="AO4249" s="13" t="str">
        <f>IF(OR(ISNUMBER(SEARCH("COMPLETED",K4249)),ISNUMBER(SEARCH("CLOSED",K4249))),"Closed/Completed","Other Active/Issued")</f>
        <v>Other Active/Issued</v>
      </c>
    </row>
    <row r="4250" spans="1:41">
      <c r="A4250" t="s">
        <v>21134</v>
      </c>
      <c r="B4250" t="s">
        <v>87</v>
      </c>
      <c r="C4250" t="s">
        <v>87</v>
      </c>
      <c r="D4250" t="s">
        <v>88</v>
      </c>
      <c r="F4250" t="s">
        <v>21135</v>
      </c>
      <c r="H4250" t="s">
        <v>21136</v>
      </c>
      <c r="I4250" t="s">
        <v>21136</v>
      </c>
      <c r="J4250" t="s">
        <v>93</v>
      </c>
      <c r="K4250" t="s">
        <v>93</v>
      </c>
      <c r="L4250" t="s">
        <v>93</v>
      </c>
      <c r="M4250" t="s">
        <v>21137</v>
      </c>
      <c r="N4250" s="9">
        <v>98178</v>
      </c>
      <c r="O4250" t="s">
        <v>21138</v>
      </c>
      <c r="P4250" s="10">
        <v>47.5113751</v>
      </c>
      <c r="Q4250" s="10">
        <v>-122.24432784</v>
      </c>
      <c r="R4250" t="s">
        <v>21139</v>
      </c>
      <c r="S4250" s="7">
        <v>5</v>
      </c>
      <c r="T4250" s="7">
        <v>2021</v>
      </c>
      <c r="U4250" s="7">
        <v>2</v>
      </c>
      <c r="V4250">
        <v>5</v>
      </c>
      <c r="W4250">
        <v>2021</v>
      </c>
      <c r="X4250">
        <v>2</v>
      </c>
      <c r="Y4250" t="b">
        <v>0</v>
      </c>
      <c r="Z4250" t="b">
        <v>0</v>
      </c>
      <c r="AA4250">
        <v>0</v>
      </c>
      <c r="AB4250">
        <v>2</v>
      </c>
      <c r="AC4250" t="b">
        <v>0</v>
      </c>
      <c r="AD4250" t="b">
        <v>1</v>
      </c>
      <c r="AE4250" t="b">
        <v>0</v>
      </c>
      <c r="AF4250" t="b">
        <v>1</v>
      </c>
      <c r="AG4250" s="11">
        <v>44323</v>
      </c>
      <c r="AH4250" s="11">
        <v>44323</v>
      </c>
      <c r="AI4250" s="12">
        <f>IF(OR(AG4250="",AH4250=""),"",AH4250-AG4250)</f>
        <v>0.0</v>
      </c>
      <c r="AJ4250" s="13" t="b">
        <f>IF(OR(AI4250="",AA4250=""),"",AI4250=AA4250)</f>
        <v>1</v>
      </c>
      <c r="AK4250" s="13" t="b">
        <f>IF(AI4250="","",AI4250&gt;60)</f>
        <v>0</v>
      </c>
      <c r="AL4250" s="13" t="b">
        <f>IF(OR(Y4250=TRUE,AH4250=""),TRUE,FALSE)</f>
        <v>0</v>
      </c>
      <c r="AM4250" s="13" t="b">
        <f>IF(AI4250="","",AI4250&lt;0)</f>
        <v>0</v>
      </c>
      <c r="AN4250" s="13" t="str">
        <f>IF(AH4250="","No inspection date",IF(AI4250&lt;0,"Negative chronology",IF(AI4250&lt;=30,"0-30",IF(AI4250&lt;=60,"31-60",IF(AI4250&lt;=90,"61-90",IF(AI4250&lt;=180,"91-180","181+"))))))</f>
        <v>0-30</v>
      </c>
      <c r="AO4250" s="13" t="str">
        <f>IF(OR(ISNUMBER(SEARCH("COMPLETED",K4250)),ISNUMBER(SEARCH("CLOSED",K4250))),"Closed/Completed","Other Active/Issued")</f>
        <v>Closed/Completed</v>
      </c>
    </row>
    <row r="4251" spans="1:41">
      <c r="A4251" t="s">
        <v>21140</v>
      </c>
      <c r="B4251" t="s">
        <v>87</v>
      </c>
      <c r="C4251" t="s">
        <v>87</v>
      </c>
      <c r="D4251" t="s">
        <v>88</v>
      </c>
      <c r="H4251" t="s">
        <v>21136</v>
      </c>
      <c r="I4251" t="s">
        <v>20789</v>
      </c>
      <c r="J4251" t="s">
        <v>93</v>
      </c>
      <c r="K4251" t="s">
        <v>93</v>
      </c>
      <c r="L4251" t="s">
        <v>93</v>
      </c>
      <c r="M4251" t="s">
        <v>8894</v>
      </c>
      <c r="N4251" s="9">
        <v>98118</v>
      </c>
      <c r="O4251" t="s">
        <v>21141</v>
      </c>
      <c r="P4251" s="10">
        <v>47.55463005</v>
      </c>
      <c r="Q4251" s="10">
        <v>-122.28100749</v>
      </c>
      <c r="R4251" t="s">
        <v>8896</v>
      </c>
      <c r="S4251" s="7">
        <v>5</v>
      </c>
      <c r="T4251" s="7">
        <v>2021</v>
      </c>
      <c r="U4251" s="7">
        <v>2</v>
      </c>
      <c r="V4251">
        <v>7</v>
      </c>
      <c r="W4251">
        <v>2021</v>
      </c>
      <c r="X4251">
        <v>3</v>
      </c>
      <c r="Y4251" t="b">
        <v>0</v>
      </c>
      <c r="Z4251" t="b">
        <v>0</v>
      </c>
      <c r="AA4251">
        <v>68</v>
      </c>
      <c r="AB4251">
        <v>2</v>
      </c>
      <c r="AC4251" t="b">
        <v>0</v>
      </c>
      <c r="AD4251" t="b">
        <v>1</v>
      </c>
      <c r="AE4251" t="b">
        <v>0</v>
      </c>
      <c r="AF4251" t="b">
        <v>1</v>
      </c>
      <c r="AG4251" s="11">
        <v>44323</v>
      </c>
      <c r="AH4251" s="11">
        <v>44391</v>
      </c>
      <c r="AI4251" s="12">
        <f>IF(OR(AG4251="",AH4251=""),"",AH4251-AG4251)</f>
        <v>68.0</v>
      </c>
      <c r="AJ4251" s="13" t="b">
        <f>IF(OR(AI4251="",AA4251=""),"",AI4251=AA4251)</f>
        <v>1</v>
      </c>
      <c r="AK4251" s="13" t="b">
        <f>IF(AI4251="","",AI4251&gt;60)</f>
        <v>1</v>
      </c>
      <c r="AL4251" s="13" t="b">
        <f>IF(OR(Y4251=TRUE,AH4251=""),TRUE,FALSE)</f>
        <v>0</v>
      </c>
      <c r="AM4251" s="13" t="b">
        <f>IF(AI4251="","",AI4251&lt;0)</f>
        <v>0</v>
      </c>
      <c r="AN4251" s="13" t="str">
        <f>IF(AH4251="","No inspection date",IF(AI4251&lt;0,"Negative chronology",IF(AI4251&lt;=30,"0-30",IF(AI4251&lt;=60,"31-60",IF(AI4251&lt;=90,"61-90",IF(AI4251&lt;=180,"91-180","181+"))))))</f>
        <v>61-90</v>
      </c>
      <c r="AO4251" s="13" t="str">
        <f>IF(OR(ISNUMBER(SEARCH("COMPLETED",K4251)),ISNUMBER(SEARCH("CLOSED",K4251))),"Closed/Completed","Other Active/Issued")</f>
        <v>Closed/Completed</v>
      </c>
    </row>
    <row r="4252" spans="1:41">
      <c r="A4252" t="s">
        <v>21142</v>
      </c>
      <c r="B4252" t="s">
        <v>87</v>
      </c>
      <c r="C4252" t="s">
        <v>87</v>
      </c>
      <c r="D4252" t="s">
        <v>88</v>
      </c>
      <c r="G4252" t="s">
        <v>17807</v>
      </c>
      <c r="H4252" t="s">
        <v>21048</v>
      </c>
      <c r="K4252" t="s">
        <v>5884</v>
      </c>
      <c r="L4252" t="s">
        <v>5884</v>
      </c>
      <c r="M4252" t="s">
        <v>2566</v>
      </c>
      <c r="N4252" s="9">
        <v>98119</v>
      </c>
      <c r="O4252" t="s">
        <v>21143</v>
      </c>
      <c r="P4252" s="10">
        <v>47.65457662</v>
      </c>
      <c r="Q4252" s="10">
        <v>-122.37334386</v>
      </c>
      <c r="R4252" t="s">
        <v>2568</v>
      </c>
      <c r="S4252" s="7">
        <v>5</v>
      </c>
      <c r="T4252" s="7">
        <v>2021</v>
      </c>
      <c r="U4252" s="7">
        <v>2</v>
      </c>
      <c r="Y4252" t="b">
        <v>1</v>
      </c>
      <c r="Z4252" t="b">
        <v>1</v>
      </c>
      <c r="AB4252">
        <v>7</v>
      </c>
      <c r="AC4252" t="b">
        <v>0</v>
      </c>
      <c r="AD4252" t="b">
        <v>1</v>
      </c>
      <c r="AE4252" t="b">
        <v>0</v>
      </c>
      <c r="AF4252" t="b">
        <v>1</v>
      </c>
      <c r="AG4252" s="11">
        <v>44326</v>
      </c>
      <c r="AI4252" s="12">
        <f>IF(OR(AG4252="",AH4252=""),"",AH4252-AG4252)</f>
        <v/>
      </c>
      <c r="AJ4252" s="13">
        <f>IF(OR(AI4252="",AA4252=""),"",AI4252=AA4252)</f>
        <v/>
      </c>
      <c r="AK4252" s="13">
        <f>IF(AI4252="","",AI4252&gt;60)</f>
        <v/>
      </c>
      <c r="AL4252" s="13" t="b">
        <f>IF(OR(Y4252=TRUE,AH4252=""),TRUE,FALSE)</f>
        <v>1</v>
      </c>
      <c r="AM4252" s="13">
        <f>IF(AI4252="","",AI4252&lt;0)</f>
        <v/>
      </c>
      <c r="AN4252" s="13" t="str">
        <f>IF(AH4252="","No inspection date",IF(AI4252&lt;0,"Negative chronology",IF(AI4252&lt;=30,"0-30",IF(AI4252&lt;=60,"31-60",IF(AI4252&lt;=90,"61-90",IF(AI4252&lt;=180,"91-180","181+"))))))</f>
        <v>No inspection date</v>
      </c>
      <c r="AO4252" s="13" t="str">
        <f>IF(OR(ISNUMBER(SEARCH("COMPLETED",K4252)),ISNUMBER(SEARCH("CLOSED",K4252))),"Closed/Completed","Other Active/Issued")</f>
        <v>Other Active/Issued</v>
      </c>
    </row>
    <row r="4253" spans="1:41">
      <c r="A4253" t="s">
        <v>21144</v>
      </c>
      <c r="B4253" t="s">
        <v>87</v>
      </c>
      <c r="C4253" t="s">
        <v>87</v>
      </c>
      <c r="D4253" t="s">
        <v>88</v>
      </c>
      <c r="F4253" t="s">
        <v>21145</v>
      </c>
      <c r="G4253" t="s">
        <v>21146</v>
      </c>
      <c r="H4253" t="s">
        <v>21048</v>
      </c>
      <c r="I4253" t="s">
        <v>19768</v>
      </c>
      <c r="J4253" t="s">
        <v>205</v>
      </c>
      <c r="K4253" t="s">
        <v>93</v>
      </c>
      <c r="L4253" t="s">
        <v>93</v>
      </c>
      <c r="M4253" t="s">
        <v>21147</v>
      </c>
      <c r="N4253" s="9">
        <v>98136</v>
      </c>
      <c r="O4253" t="s">
        <v>21148</v>
      </c>
      <c r="P4253" s="10">
        <v>47.54797311</v>
      </c>
      <c r="Q4253" s="10">
        <v>-122.3973289</v>
      </c>
      <c r="R4253" t="s">
        <v>21149</v>
      </c>
      <c r="S4253" s="7">
        <v>5</v>
      </c>
      <c r="T4253" s="7">
        <v>2021</v>
      </c>
      <c r="U4253" s="7">
        <v>2</v>
      </c>
      <c r="V4253">
        <v>10</v>
      </c>
      <c r="W4253">
        <v>2021</v>
      </c>
      <c r="X4253">
        <v>4</v>
      </c>
      <c r="Y4253" t="b">
        <v>0</v>
      </c>
      <c r="Z4253" t="b">
        <v>0</v>
      </c>
      <c r="AA4253">
        <v>169</v>
      </c>
      <c r="AB4253">
        <v>1</v>
      </c>
      <c r="AC4253" t="b">
        <v>0</v>
      </c>
      <c r="AD4253" t="b">
        <v>1</v>
      </c>
      <c r="AE4253" t="b">
        <v>0</v>
      </c>
      <c r="AF4253" t="b">
        <v>1</v>
      </c>
      <c r="AG4253" s="11">
        <v>44326</v>
      </c>
      <c r="AH4253" s="11">
        <v>44495</v>
      </c>
      <c r="AI4253" s="12">
        <f>IF(OR(AG4253="",AH4253=""),"",AH4253-AG4253)</f>
        <v>169.0</v>
      </c>
      <c r="AJ4253" s="13" t="b">
        <f>IF(OR(AI4253="",AA4253=""),"",AI4253=AA4253)</f>
        <v>1</v>
      </c>
      <c r="AK4253" s="13" t="b">
        <f>IF(AI4253="","",AI4253&gt;60)</f>
        <v>1</v>
      </c>
      <c r="AL4253" s="13" t="b">
        <f>IF(OR(Y4253=TRUE,AH4253=""),TRUE,FALSE)</f>
        <v>0</v>
      </c>
      <c r="AM4253" s="13" t="b">
        <f>IF(AI4253="","",AI4253&lt;0)</f>
        <v>0</v>
      </c>
      <c r="AN4253" s="13" t="str">
        <f>IF(AH4253="","No inspection date",IF(AI4253&lt;0,"Negative chronology",IF(AI4253&lt;=30,"0-30",IF(AI4253&lt;=60,"31-60",IF(AI4253&lt;=90,"61-90",IF(AI4253&lt;=180,"91-180","181+"))))))</f>
        <v>91-180</v>
      </c>
      <c r="AO4253" s="13" t="str">
        <f>IF(OR(ISNUMBER(SEARCH("COMPLETED",K4253)),ISNUMBER(SEARCH("CLOSED",K4253))),"Closed/Completed","Other Active/Issued")</f>
        <v>Closed/Completed</v>
      </c>
    </row>
    <row r="4254" spans="1:41">
      <c r="A4254" t="s">
        <v>21150</v>
      </c>
      <c r="B4254" t="s">
        <v>87</v>
      </c>
      <c r="C4254" t="s">
        <v>87</v>
      </c>
      <c r="D4254" t="s">
        <v>88</v>
      </c>
      <c r="F4254" t="s">
        <v>21151</v>
      </c>
      <c r="G4254" t="s">
        <v>5920</v>
      </c>
      <c r="H4254" t="s">
        <v>21048</v>
      </c>
      <c r="I4254" t="s">
        <v>21097</v>
      </c>
      <c r="J4254" t="s">
        <v>137</v>
      </c>
      <c r="K4254" t="s">
        <v>93</v>
      </c>
      <c r="L4254" t="s">
        <v>93</v>
      </c>
      <c r="M4254" t="s">
        <v>21152</v>
      </c>
      <c r="N4254" s="9">
        <v>98104</v>
      </c>
      <c r="O4254" t="s">
        <v>21153</v>
      </c>
      <c r="P4254" s="10">
        <v>47.60145975</v>
      </c>
      <c r="Q4254" s="10">
        <v>-122.32611643</v>
      </c>
      <c r="R4254" t="s">
        <v>21154</v>
      </c>
      <c r="S4254" s="7">
        <v>5</v>
      </c>
      <c r="T4254" s="7">
        <v>2021</v>
      </c>
      <c r="U4254" s="7">
        <v>2</v>
      </c>
      <c r="V4254">
        <v>5</v>
      </c>
      <c r="W4254">
        <v>2021</v>
      </c>
      <c r="X4254">
        <v>2</v>
      </c>
      <c r="Y4254" t="b">
        <v>0</v>
      </c>
      <c r="Z4254" t="b">
        <v>0</v>
      </c>
      <c r="AA4254">
        <v>7</v>
      </c>
      <c r="AB4254">
        <v>2</v>
      </c>
      <c r="AC4254" t="b">
        <v>0</v>
      </c>
      <c r="AD4254" t="b">
        <v>1</v>
      </c>
      <c r="AE4254" t="b">
        <v>0</v>
      </c>
      <c r="AF4254" t="b">
        <v>1</v>
      </c>
      <c r="AG4254" s="11">
        <v>44326</v>
      </c>
      <c r="AH4254" s="11">
        <v>44333</v>
      </c>
      <c r="AI4254" s="12">
        <f>IF(OR(AG4254="",AH4254=""),"",AH4254-AG4254)</f>
        <v>7.0</v>
      </c>
      <c r="AJ4254" s="13" t="b">
        <f>IF(OR(AI4254="",AA4254=""),"",AI4254=AA4254)</f>
        <v>1</v>
      </c>
      <c r="AK4254" s="13" t="b">
        <f>IF(AI4254="","",AI4254&gt;60)</f>
        <v>0</v>
      </c>
      <c r="AL4254" s="13" t="b">
        <f>IF(OR(Y4254=TRUE,AH4254=""),TRUE,FALSE)</f>
        <v>0</v>
      </c>
      <c r="AM4254" s="13" t="b">
        <f>IF(AI4254="","",AI4254&lt;0)</f>
        <v>0</v>
      </c>
      <c r="AN4254" s="13" t="str">
        <f>IF(AH4254="","No inspection date",IF(AI4254&lt;0,"Negative chronology",IF(AI4254&lt;=30,"0-30",IF(AI4254&lt;=60,"31-60",IF(AI4254&lt;=90,"61-90",IF(AI4254&lt;=180,"91-180","181+"))))))</f>
        <v>0-30</v>
      </c>
      <c r="AO4254" s="13" t="str">
        <f>IF(OR(ISNUMBER(SEARCH("COMPLETED",K4254)),ISNUMBER(SEARCH("CLOSED",K4254))),"Closed/Completed","Other Active/Issued")</f>
        <v>Closed/Completed</v>
      </c>
    </row>
    <row r="4255" spans="1:41">
      <c r="A4255" t="s">
        <v>21155</v>
      </c>
      <c r="B4255" t="s">
        <v>87</v>
      </c>
      <c r="C4255" t="s">
        <v>87</v>
      </c>
      <c r="D4255" t="s">
        <v>88</v>
      </c>
      <c r="F4255" t="s">
        <v>21156</v>
      </c>
      <c r="G4255" t="s">
        <v>21157</v>
      </c>
      <c r="H4255" t="s">
        <v>5982</v>
      </c>
      <c r="K4255" t="s">
        <v>100</v>
      </c>
      <c r="L4255" t="s">
        <v>100</v>
      </c>
      <c r="M4255" t="s">
        <v>21158</v>
      </c>
      <c r="O4255" t="s">
        <v>21159</v>
      </c>
      <c r="P4255" s="10">
        <v>47.53720728</v>
      </c>
      <c r="Q4255" s="10">
        <v>-122.29168621</v>
      </c>
      <c r="R4255" t="s">
        <v>21160</v>
      </c>
      <c r="S4255" s="7">
        <v>5</v>
      </c>
      <c r="T4255" s="7">
        <v>2021</v>
      </c>
      <c r="U4255" s="7">
        <v>2</v>
      </c>
      <c r="Y4255" t="b">
        <v>1</v>
      </c>
      <c r="Z4255" t="b">
        <v>1</v>
      </c>
      <c r="AB4255">
        <v>2</v>
      </c>
      <c r="AC4255" t="b">
        <v>0</v>
      </c>
      <c r="AD4255" t="b">
        <v>1</v>
      </c>
      <c r="AE4255" t="b">
        <v>0</v>
      </c>
      <c r="AF4255" t="b">
        <v>1</v>
      </c>
      <c r="AG4255" s="11">
        <v>44327</v>
      </c>
      <c r="AI4255" s="12">
        <f>IF(OR(AG4255="",AH4255=""),"",AH4255-AG4255)</f>
        <v/>
      </c>
      <c r="AJ4255" s="13">
        <f>IF(OR(AI4255="",AA4255=""),"",AI4255=AA4255)</f>
        <v/>
      </c>
      <c r="AK4255" s="13">
        <f>IF(AI4255="","",AI4255&gt;60)</f>
        <v/>
      </c>
      <c r="AL4255" s="13" t="b">
        <f>IF(OR(Y4255=TRUE,AH4255=""),TRUE,FALSE)</f>
        <v>1</v>
      </c>
      <c r="AM4255" s="13">
        <f>IF(AI4255="","",AI4255&lt;0)</f>
        <v/>
      </c>
      <c r="AN4255" s="13" t="str">
        <f>IF(AH4255="","No inspection date",IF(AI4255&lt;0,"Negative chronology",IF(AI4255&lt;=30,"0-30",IF(AI4255&lt;=60,"31-60",IF(AI4255&lt;=90,"61-90",IF(AI4255&lt;=180,"91-180","181+"))))))</f>
        <v>No inspection date</v>
      </c>
      <c r="AO4255" s="13" t="str">
        <f>IF(OR(ISNUMBER(SEARCH("COMPLETED",K4255)),ISNUMBER(SEARCH("CLOSED",K4255))),"Closed/Completed","Other Active/Issued")</f>
        <v>Other Active/Issued</v>
      </c>
    </row>
    <row r="4256" spans="1:41">
      <c r="A4256" t="s">
        <v>21161</v>
      </c>
      <c r="B4256" t="s">
        <v>87</v>
      </c>
      <c r="C4256" t="s">
        <v>87</v>
      </c>
      <c r="D4256" t="s">
        <v>88</v>
      </c>
      <c r="F4256" t="s">
        <v>21162</v>
      </c>
      <c r="G4256" t="s">
        <v>21163</v>
      </c>
      <c r="H4256" t="s">
        <v>5982</v>
      </c>
      <c r="I4256" t="s">
        <v>17448</v>
      </c>
      <c r="J4256" t="s">
        <v>93</v>
      </c>
      <c r="K4256" t="s">
        <v>1745</v>
      </c>
      <c r="L4256" t="s">
        <v>1745</v>
      </c>
      <c r="M4256" t="s">
        <v>21164</v>
      </c>
      <c r="N4256" s="9">
        <v>98108</v>
      </c>
      <c r="O4256" t="s">
        <v>21165</v>
      </c>
      <c r="P4256" s="10">
        <v>47.5559891</v>
      </c>
      <c r="Q4256" s="10">
        <v>-122.31431905</v>
      </c>
      <c r="R4256" t="s">
        <v>21166</v>
      </c>
      <c r="S4256" s="7">
        <v>5</v>
      </c>
      <c r="T4256" s="7">
        <v>2021</v>
      </c>
      <c r="U4256" s="7">
        <v>2</v>
      </c>
      <c r="V4256">
        <v>5</v>
      </c>
      <c r="W4256">
        <v>2021</v>
      </c>
      <c r="X4256">
        <v>2</v>
      </c>
      <c r="Y4256" t="b">
        <v>0</v>
      </c>
      <c r="Z4256" t="b">
        <v>0</v>
      </c>
      <c r="AA4256">
        <v>3</v>
      </c>
      <c r="AB4256">
        <v>2</v>
      </c>
      <c r="AC4256" t="b">
        <v>0</v>
      </c>
      <c r="AD4256" t="b">
        <v>1</v>
      </c>
      <c r="AE4256" t="b">
        <v>0</v>
      </c>
      <c r="AF4256" t="b">
        <v>1</v>
      </c>
      <c r="AG4256" s="11">
        <v>44327</v>
      </c>
      <c r="AH4256" s="11">
        <v>44330</v>
      </c>
      <c r="AI4256" s="12">
        <f>IF(OR(AG4256="",AH4256=""),"",AH4256-AG4256)</f>
        <v>3.0</v>
      </c>
      <c r="AJ4256" s="13" t="b">
        <f>IF(OR(AI4256="",AA4256=""),"",AI4256=AA4256)</f>
        <v>1</v>
      </c>
      <c r="AK4256" s="13" t="b">
        <f>IF(AI4256="","",AI4256&gt;60)</f>
        <v>0</v>
      </c>
      <c r="AL4256" s="13" t="b">
        <f>IF(OR(Y4256=TRUE,AH4256=""),TRUE,FALSE)</f>
        <v>0</v>
      </c>
      <c r="AM4256" s="13" t="b">
        <f>IF(AI4256="","",AI4256&lt;0)</f>
        <v>0</v>
      </c>
      <c r="AN4256" s="13" t="str">
        <f>IF(AH4256="","No inspection date",IF(AI4256&lt;0,"Negative chronology",IF(AI4256&lt;=30,"0-30",IF(AI4256&lt;=60,"31-60",IF(AI4256&lt;=90,"61-90",IF(AI4256&lt;=180,"91-180","181+"))))))</f>
        <v>0-30</v>
      </c>
      <c r="AO4256" s="13" t="str">
        <f>IF(OR(ISNUMBER(SEARCH("COMPLETED",K4256)),ISNUMBER(SEARCH("CLOSED",K4256))),"Closed/Completed","Other Active/Issued")</f>
        <v>Other Active/Issued</v>
      </c>
    </row>
    <row r="4257" spans="1:41">
      <c r="A4257" t="s">
        <v>21167</v>
      </c>
      <c r="B4257" t="s">
        <v>87</v>
      </c>
      <c r="C4257" t="s">
        <v>87</v>
      </c>
      <c r="D4257" t="s">
        <v>88</v>
      </c>
      <c r="F4257" t="s">
        <v>21168</v>
      </c>
      <c r="G4257" t="s">
        <v>21169</v>
      </c>
      <c r="H4257" t="s">
        <v>5982</v>
      </c>
      <c r="K4257" t="s">
        <v>100</v>
      </c>
      <c r="L4257" t="s">
        <v>100</v>
      </c>
      <c r="M4257" t="s">
        <v>21170</v>
      </c>
      <c r="N4257" s="9">
        <v>98108</v>
      </c>
      <c r="O4257" t="s">
        <v>21171</v>
      </c>
      <c r="P4257" s="10">
        <v>47.53724492</v>
      </c>
      <c r="Q4257" s="10">
        <v>-122.29203913</v>
      </c>
      <c r="R4257" t="s">
        <v>21172</v>
      </c>
      <c r="S4257" s="7">
        <v>5</v>
      </c>
      <c r="T4257" s="7">
        <v>2021</v>
      </c>
      <c r="U4257" s="7">
        <v>2</v>
      </c>
      <c r="Y4257" t="b">
        <v>1</v>
      </c>
      <c r="Z4257" t="b">
        <v>1</v>
      </c>
      <c r="AB4257">
        <v>2</v>
      </c>
      <c r="AC4257" t="b">
        <v>0</v>
      </c>
      <c r="AD4257" t="b">
        <v>1</v>
      </c>
      <c r="AE4257" t="b">
        <v>0</v>
      </c>
      <c r="AF4257" t="b">
        <v>1</v>
      </c>
      <c r="AG4257" s="11">
        <v>44327</v>
      </c>
      <c r="AI4257" s="12">
        <f>IF(OR(AG4257="",AH4257=""),"",AH4257-AG4257)</f>
        <v/>
      </c>
      <c r="AJ4257" s="13">
        <f>IF(OR(AI4257="",AA4257=""),"",AI4257=AA4257)</f>
        <v/>
      </c>
      <c r="AK4257" s="13">
        <f>IF(AI4257="","",AI4257&gt;60)</f>
        <v/>
      </c>
      <c r="AL4257" s="13" t="b">
        <f>IF(OR(Y4257=TRUE,AH4257=""),TRUE,FALSE)</f>
        <v>1</v>
      </c>
      <c r="AM4257" s="13">
        <f>IF(AI4257="","",AI4257&lt;0)</f>
        <v/>
      </c>
      <c r="AN4257" s="13" t="str">
        <f>IF(AH4257="","No inspection date",IF(AI4257&lt;0,"Negative chronology",IF(AI4257&lt;=30,"0-30",IF(AI4257&lt;=60,"31-60",IF(AI4257&lt;=90,"61-90",IF(AI4257&lt;=180,"91-180","181+"))))))</f>
        <v>No inspection date</v>
      </c>
      <c r="AO4257" s="13" t="str">
        <f>IF(OR(ISNUMBER(SEARCH("COMPLETED",K4257)),ISNUMBER(SEARCH("CLOSED",K4257))),"Closed/Completed","Other Active/Issued")</f>
        <v>Other Active/Issued</v>
      </c>
    </row>
    <row r="4258" spans="1:41">
      <c r="A4258" t="s">
        <v>21173</v>
      </c>
      <c r="B4258" t="s">
        <v>87</v>
      </c>
      <c r="C4258" t="s">
        <v>87</v>
      </c>
      <c r="D4258" t="s">
        <v>88</v>
      </c>
      <c r="F4258" t="s">
        <v>21174</v>
      </c>
      <c r="G4258" t="s">
        <v>21175</v>
      </c>
      <c r="H4258" t="s">
        <v>5982</v>
      </c>
      <c r="K4258" t="s">
        <v>100</v>
      </c>
      <c r="L4258" t="s">
        <v>100</v>
      </c>
      <c r="M4258" t="s">
        <v>21176</v>
      </c>
      <c r="O4258" t="s">
        <v>21177</v>
      </c>
      <c r="P4258" s="10">
        <v>47.53720438</v>
      </c>
      <c r="Q4258" s="10">
        <v>-122.29234767</v>
      </c>
      <c r="R4258" t="s">
        <v>21178</v>
      </c>
      <c r="S4258" s="7">
        <v>5</v>
      </c>
      <c r="T4258" s="7">
        <v>2021</v>
      </c>
      <c r="U4258" s="7">
        <v>2</v>
      </c>
      <c r="Y4258" t="b">
        <v>1</v>
      </c>
      <c r="Z4258" t="b">
        <v>1</v>
      </c>
      <c r="AB4258">
        <v>2</v>
      </c>
      <c r="AC4258" t="b">
        <v>0</v>
      </c>
      <c r="AD4258" t="b">
        <v>1</v>
      </c>
      <c r="AE4258" t="b">
        <v>0</v>
      </c>
      <c r="AF4258" t="b">
        <v>1</v>
      </c>
      <c r="AG4258" s="11">
        <v>44327</v>
      </c>
      <c r="AI4258" s="12">
        <f>IF(OR(AG4258="",AH4258=""),"",AH4258-AG4258)</f>
        <v/>
      </c>
      <c r="AJ4258" s="13">
        <f>IF(OR(AI4258="",AA4258=""),"",AI4258=AA4258)</f>
        <v/>
      </c>
      <c r="AK4258" s="13">
        <f>IF(AI4258="","",AI4258&gt;60)</f>
        <v/>
      </c>
      <c r="AL4258" s="13" t="b">
        <f>IF(OR(Y4258=TRUE,AH4258=""),TRUE,FALSE)</f>
        <v>1</v>
      </c>
      <c r="AM4258" s="13">
        <f>IF(AI4258="","",AI4258&lt;0)</f>
        <v/>
      </c>
      <c r="AN4258" s="13" t="str">
        <f>IF(AH4258="","No inspection date",IF(AI4258&lt;0,"Negative chronology",IF(AI4258&lt;=30,"0-30",IF(AI4258&lt;=60,"31-60",IF(AI4258&lt;=90,"61-90",IF(AI4258&lt;=180,"91-180","181+"))))))</f>
        <v>No inspection date</v>
      </c>
      <c r="AO4258" s="13" t="str">
        <f>IF(OR(ISNUMBER(SEARCH("COMPLETED",K4258)),ISNUMBER(SEARCH("CLOSED",K4258))),"Closed/Completed","Other Active/Issued")</f>
        <v>Other Active/Issued</v>
      </c>
    </row>
    <row r="4259" spans="1:41">
      <c r="A4259" t="s">
        <v>21179</v>
      </c>
      <c r="B4259" t="s">
        <v>87</v>
      </c>
      <c r="C4259" t="s">
        <v>87</v>
      </c>
      <c r="D4259" t="s">
        <v>88</v>
      </c>
      <c r="F4259" t="s">
        <v>21180</v>
      </c>
      <c r="G4259" t="s">
        <v>12605</v>
      </c>
      <c r="H4259" t="s">
        <v>5982</v>
      </c>
      <c r="K4259" t="s">
        <v>93</v>
      </c>
      <c r="L4259" t="s">
        <v>93</v>
      </c>
      <c r="M4259" t="s">
        <v>21181</v>
      </c>
      <c r="N4259" s="9">
        <v>98126</v>
      </c>
      <c r="O4259" t="s">
        <v>21182</v>
      </c>
      <c r="P4259" s="10">
        <v>47.54952043</v>
      </c>
      <c r="Q4259" s="10">
        <v>-122.38068276</v>
      </c>
      <c r="R4259" t="s">
        <v>21183</v>
      </c>
      <c r="S4259" s="7">
        <v>5</v>
      </c>
      <c r="T4259" s="7">
        <v>2021</v>
      </c>
      <c r="U4259" s="7">
        <v>2</v>
      </c>
      <c r="Y4259" t="b">
        <v>1</v>
      </c>
      <c r="Z4259" t="b">
        <v>1</v>
      </c>
      <c r="AB4259">
        <v>1</v>
      </c>
      <c r="AC4259" t="b">
        <v>0</v>
      </c>
      <c r="AD4259" t="b">
        <v>1</v>
      </c>
      <c r="AE4259" t="b">
        <v>0</v>
      </c>
      <c r="AF4259" t="b">
        <v>1</v>
      </c>
      <c r="AG4259" s="11">
        <v>44327</v>
      </c>
      <c r="AI4259" s="12">
        <f>IF(OR(AG4259="",AH4259=""),"",AH4259-AG4259)</f>
        <v/>
      </c>
      <c r="AJ4259" s="13">
        <f>IF(OR(AI4259="",AA4259=""),"",AI4259=AA4259)</f>
        <v/>
      </c>
      <c r="AK4259" s="13">
        <f>IF(AI4259="","",AI4259&gt;60)</f>
        <v/>
      </c>
      <c r="AL4259" s="13" t="b">
        <f>IF(OR(Y4259=TRUE,AH4259=""),TRUE,FALSE)</f>
        <v>1</v>
      </c>
      <c r="AM4259" s="13">
        <f>IF(AI4259="","",AI4259&lt;0)</f>
        <v/>
      </c>
      <c r="AN4259" s="13" t="str">
        <f>IF(AH4259="","No inspection date",IF(AI4259&lt;0,"Negative chronology",IF(AI4259&lt;=30,"0-30",IF(AI4259&lt;=60,"31-60",IF(AI4259&lt;=90,"61-90",IF(AI4259&lt;=180,"91-180","181+"))))))</f>
        <v>No inspection date</v>
      </c>
      <c r="AO4259" s="13" t="str">
        <f>IF(OR(ISNUMBER(SEARCH("COMPLETED",K4259)),ISNUMBER(SEARCH("CLOSED",K4259))),"Closed/Completed","Other Active/Issued")</f>
        <v>Closed/Completed</v>
      </c>
    </row>
    <row r="4260" spans="1:41">
      <c r="A4260" t="s">
        <v>21184</v>
      </c>
      <c r="B4260" t="s">
        <v>87</v>
      </c>
      <c r="C4260" t="s">
        <v>87</v>
      </c>
      <c r="D4260" t="s">
        <v>88</v>
      </c>
      <c r="F4260" t="s">
        <v>21185</v>
      </c>
      <c r="H4260" t="s">
        <v>5982</v>
      </c>
      <c r="I4260" t="s">
        <v>21186</v>
      </c>
      <c r="J4260" t="s">
        <v>93</v>
      </c>
      <c r="K4260" t="s">
        <v>93</v>
      </c>
      <c r="L4260" t="s">
        <v>93</v>
      </c>
      <c r="M4260" t="s">
        <v>21187</v>
      </c>
      <c r="N4260" s="9">
        <v>98109</v>
      </c>
      <c r="O4260" t="s">
        <v>21188</v>
      </c>
      <c r="P4260" s="10">
        <v>47.63700012</v>
      </c>
      <c r="Q4260" s="10">
        <v>-122.34263856</v>
      </c>
      <c r="R4260" t="s">
        <v>21189</v>
      </c>
      <c r="S4260" s="7">
        <v>5</v>
      </c>
      <c r="T4260" s="7">
        <v>2021</v>
      </c>
      <c r="U4260" s="7">
        <v>2</v>
      </c>
      <c r="V4260">
        <v>8</v>
      </c>
      <c r="W4260">
        <v>2021</v>
      </c>
      <c r="X4260">
        <v>3</v>
      </c>
      <c r="Y4260" t="b">
        <v>0</v>
      </c>
      <c r="Z4260" t="b">
        <v>0</v>
      </c>
      <c r="AA4260">
        <v>84</v>
      </c>
      <c r="AB4260">
        <v>7</v>
      </c>
      <c r="AC4260" t="b">
        <v>0</v>
      </c>
      <c r="AD4260" t="b">
        <v>1</v>
      </c>
      <c r="AE4260" t="b">
        <v>0</v>
      </c>
      <c r="AF4260" t="b">
        <v>1</v>
      </c>
      <c r="AG4260" s="11">
        <v>44327</v>
      </c>
      <c r="AH4260" s="11">
        <v>44411</v>
      </c>
      <c r="AI4260" s="12">
        <f>IF(OR(AG4260="",AH4260=""),"",AH4260-AG4260)</f>
        <v>84.0</v>
      </c>
      <c r="AJ4260" s="13" t="b">
        <f>IF(OR(AI4260="",AA4260=""),"",AI4260=AA4260)</f>
        <v>1</v>
      </c>
      <c r="AK4260" s="13" t="b">
        <f>IF(AI4260="","",AI4260&gt;60)</f>
        <v>1</v>
      </c>
      <c r="AL4260" s="13" t="b">
        <f>IF(OR(Y4260=TRUE,AH4260=""),TRUE,FALSE)</f>
        <v>0</v>
      </c>
      <c r="AM4260" s="13" t="b">
        <f>IF(AI4260="","",AI4260&lt;0)</f>
        <v>0</v>
      </c>
      <c r="AN4260" s="13" t="str">
        <f>IF(AH4260="","No inspection date",IF(AI4260&lt;0,"Negative chronology",IF(AI4260&lt;=30,"0-30",IF(AI4260&lt;=60,"31-60",IF(AI4260&lt;=90,"61-90",IF(AI4260&lt;=180,"91-180","181+"))))))</f>
        <v>61-90</v>
      </c>
      <c r="AO4260" s="13" t="str">
        <f>IF(OR(ISNUMBER(SEARCH("COMPLETED",K4260)),ISNUMBER(SEARCH("CLOSED",K4260))),"Closed/Completed","Other Active/Issued")</f>
        <v>Closed/Completed</v>
      </c>
    </row>
    <row r="4261" spans="1:41">
      <c r="A4261" t="s">
        <v>21190</v>
      </c>
      <c r="B4261" t="s">
        <v>87</v>
      </c>
      <c r="C4261" t="s">
        <v>87</v>
      </c>
      <c r="D4261" t="s">
        <v>88</v>
      </c>
      <c r="F4261" t="s">
        <v>21191</v>
      </c>
      <c r="G4261" t="s">
        <v>21192</v>
      </c>
      <c r="H4261" t="s">
        <v>5982</v>
      </c>
      <c r="K4261" t="s">
        <v>100</v>
      </c>
      <c r="L4261" t="s">
        <v>100</v>
      </c>
      <c r="M4261" t="s">
        <v>21193</v>
      </c>
      <c r="O4261" t="s">
        <v>21194</v>
      </c>
      <c r="P4261" s="10">
        <v>47.5374032</v>
      </c>
      <c r="Q4261" s="10">
        <v>-122.2924872</v>
      </c>
      <c r="R4261" t="s">
        <v>21195</v>
      </c>
      <c r="S4261" s="7">
        <v>5</v>
      </c>
      <c r="T4261" s="7">
        <v>2021</v>
      </c>
      <c r="U4261" s="7">
        <v>2</v>
      </c>
      <c r="Y4261" t="b">
        <v>1</v>
      </c>
      <c r="Z4261" t="b">
        <v>1</v>
      </c>
      <c r="AB4261">
        <v>2</v>
      </c>
      <c r="AC4261" t="b">
        <v>0</v>
      </c>
      <c r="AD4261" t="b">
        <v>1</v>
      </c>
      <c r="AE4261" t="b">
        <v>0</v>
      </c>
      <c r="AF4261" t="b">
        <v>1</v>
      </c>
      <c r="AG4261" s="11">
        <v>44327</v>
      </c>
      <c r="AI4261" s="12">
        <f>IF(OR(AG4261="",AH4261=""),"",AH4261-AG4261)</f>
        <v/>
      </c>
      <c r="AJ4261" s="13">
        <f>IF(OR(AI4261="",AA4261=""),"",AI4261=AA4261)</f>
        <v/>
      </c>
      <c r="AK4261" s="13">
        <f>IF(AI4261="","",AI4261&gt;60)</f>
        <v/>
      </c>
      <c r="AL4261" s="13" t="b">
        <f>IF(OR(Y4261=TRUE,AH4261=""),TRUE,FALSE)</f>
        <v>1</v>
      </c>
      <c r="AM4261" s="13">
        <f>IF(AI4261="","",AI4261&lt;0)</f>
        <v/>
      </c>
      <c r="AN4261" s="13" t="str">
        <f>IF(AH4261="","No inspection date",IF(AI4261&lt;0,"Negative chronology",IF(AI4261&lt;=30,"0-30",IF(AI4261&lt;=60,"31-60",IF(AI4261&lt;=90,"61-90",IF(AI4261&lt;=180,"91-180","181+"))))))</f>
        <v>No inspection date</v>
      </c>
      <c r="AO4261" s="13" t="str">
        <f>IF(OR(ISNUMBER(SEARCH("COMPLETED",K4261)),ISNUMBER(SEARCH("CLOSED",K4261))),"Closed/Completed","Other Active/Issued")</f>
        <v>Other Active/Issued</v>
      </c>
    </row>
    <row r="4262" spans="1:41">
      <c r="A4262" t="s">
        <v>21196</v>
      </c>
      <c r="B4262" t="s">
        <v>87</v>
      </c>
      <c r="C4262" t="s">
        <v>87</v>
      </c>
      <c r="D4262" t="s">
        <v>88</v>
      </c>
      <c r="F4262" t="s">
        <v>21197</v>
      </c>
      <c r="G4262" t="s">
        <v>21198</v>
      </c>
      <c r="H4262" t="s">
        <v>5982</v>
      </c>
      <c r="I4262" t="s">
        <v>13884</v>
      </c>
      <c r="J4262" t="s">
        <v>205</v>
      </c>
      <c r="K4262" t="s">
        <v>93</v>
      </c>
      <c r="L4262" t="s">
        <v>93</v>
      </c>
      <c r="M4262" t="s">
        <v>21199</v>
      </c>
      <c r="O4262" t="s">
        <v>21200</v>
      </c>
      <c r="P4262" s="10">
        <v>47.50294744</v>
      </c>
      <c r="Q4262" s="10">
        <v>-122.38126196</v>
      </c>
      <c r="R4262" t="s">
        <v>21201</v>
      </c>
      <c r="S4262" s="7">
        <v>5</v>
      </c>
      <c r="T4262" s="7">
        <v>2021</v>
      </c>
      <c r="U4262" s="7">
        <v>2</v>
      </c>
      <c r="V4262">
        <v>12</v>
      </c>
      <c r="W4262">
        <v>2021</v>
      </c>
      <c r="X4262">
        <v>4</v>
      </c>
      <c r="Y4262" t="b">
        <v>0</v>
      </c>
      <c r="Z4262" t="b">
        <v>0</v>
      </c>
      <c r="AA4262">
        <v>211</v>
      </c>
      <c r="AB4262">
        <v>1</v>
      </c>
      <c r="AC4262" t="b">
        <v>0</v>
      </c>
      <c r="AD4262" t="b">
        <v>1</v>
      </c>
      <c r="AE4262" t="b">
        <v>0</v>
      </c>
      <c r="AF4262" t="b">
        <v>1</v>
      </c>
      <c r="AG4262" s="11">
        <v>44327</v>
      </c>
      <c r="AH4262" s="11">
        <v>44538</v>
      </c>
      <c r="AI4262" s="12">
        <f>IF(OR(AG4262="",AH4262=""),"",AH4262-AG4262)</f>
        <v>211.0</v>
      </c>
      <c r="AJ4262" s="13" t="b">
        <f>IF(OR(AI4262="",AA4262=""),"",AI4262=AA4262)</f>
        <v>1</v>
      </c>
      <c r="AK4262" s="13" t="b">
        <f>IF(AI4262="","",AI4262&gt;60)</f>
        <v>1</v>
      </c>
      <c r="AL4262" s="13" t="b">
        <f>IF(OR(Y4262=TRUE,AH4262=""),TRUE,FALSE)</f>
        <v>0</v>
      </c>
      <c r="AM4262" s="13" t="b">
        <f>IF(AI4262="","",AI4262&lt;0)</f>
        <v>0</v>
      </c>
      <c r="AN4262" s="13" t="str">
        <f>IF(AH4262="","No inspection date",IF(AI4262&lt;0,"Negative chronology",IF(AI4262&lt;=30,"0-30",IF(AI4262&lt;=60,"31-60",IF(AI4262&lt;=90,"61-90",IF(AI4262&lt;=180,"91-180","181+"))))))</f>
        <v>181+</v>
      </c>
      <c r="AO4262" s="13" t="str">
        <f>IF(OR(ISNUMBER(SEARCH("COMPLETED",K4262)),ISNUMBER(SEARCH("CLOSED",K4262))),"Closed/Completed","Other Active/Issued")</f>
        <v>Closed/Completed</v>
      </c>
    </row>
    <row r="4263" spans="1:41">
      <c r="A4263" t="s">
        <v>21202</v>
      </c>
      <c r="B4263" t="s">
        <v>87</v>
      </c>
      <c r="C4263" t="s">
        <v>87</v>
      </c>
      <c r="D4263" t="s">
        <v>88</v>
      </c>
      <c r="F4263" t="s">
        <v>21203</v>
      </c>
      <c r="G4263" t="s">
        <v>21204</v>
      </c>
      <c r="H4263" t="s">
        <v>5982</v>
      </c>
      <c r="K4263" t="s">
        <v>100</v>
      </c>
      <c r="L4263" t="s">
        <v>100</v>
      </c>
      <c r="M4263" t="s">
        <v>21205</v>
      </c>
      <c r="O4263" t="s">
        <v>21206</v>
      </c>
      <c r="P4263" s="10">
        <v>47.66920013</v>
      </c>
      <c r="Q4263" s="10">
        <v>-122.31389645</v>
      </c>
      <c r="R4263" t="s">
        <v>21207</v>
      </c>
      <c r="S4263" s="7">
        <v>5</v>
      </c>
      <c r="T4263" s="7">
        <v>2021</v>
      </c>
      <c r="U4263" s="7">
        <v>2</v>
      </c>
      <c r="Y4263" t="b">
        <v>1</v>
      </c>
      <c r="Z4263" t="b">
        <v>1</v>
      </c>
      <c r="AB4263">
        <v>4</v>
      </c>
      <c r="AC4263" t="b">
        <v>0</v>
      </c>
      <c r="AD4263" t="b">
        <v>1</v>
      </c>
      <c r="AE4263" t="b">
        <v>0</v>
      </c>
      <c r="AF4263" t="b">
        <v>1</v>
      </c>
      <c r="AG4263" s="11">
        <v>44327</v>
      </c>
      <c r="AI4263" s="12">
        <f>IF(OR(AG4263="",AH4263=""),"",AH4263-AG4263)</f>
        <v/>
      </c>
      <c r="AJ4263" s="13">
        <f>IF(OR(AI4263="",AA4263=""),"",AI4263=AA4263)</f>
        <v/>
      </c>
      <c r="AK4263" s="13">
        <f>IF(AI4263="","",AI4263&gt;60)</f>
        <v/>
      </c>
      <c r="AL4263" s="13" t="b">
        <f>IF(OR(Y4263=TRUE,AH4263=""),TRUE,FALSE)</f>
        <v>1</v>
      </c>
      <c r="AM4263" s="13">
        <f>IF(AI4263="","",AI4263&lt;0)</f>
        <v/>
      </c>
      <c r="AN4263" s="13" t="str">
        <f>IF(AH4263="","No inspection date",IF(AI4263&lt;0,"Negative chronology",IF(AI4263&lt;=30,"0-30",IF(AI4263&lt;=60,"31-60",IF(AI4263&lt;=90,"61-90",IF(AI4263&lt;=180,"91-180","181+"))))))</f>
        <v>No inspection date</v>
      </c>
      <c r="AO4263" s="13" t="str">
        <f>IF(OR(ISNUMBER(SEARCH("COMPLETED",K4263)),ISNUMBER(SEARCH("CLOSED",K4263))),"Closed/Completed","Other Active/Issued")</f>
        <v>Other Active/Issued</v>
      </c>
    </row>
    <row r="4264" spans="1:41">
      <c r="A4264" t="s">
        <v>21208</v>
      </c>
      <c r="B4264" t="s">
        <v>87</v>
      </c>
      <c r="C4264" t="s">
        <v>87</v>
      </c>
      <c r="D4264" t="s">
        <v>88</v>
      </c>
      <c r="F4264" t="s">
        <v>21209</v>
      </c>
      <c r="G4264" t="s">
        <v>21210</v>
      </c>
      <c r="H4264" t="s">
        <v>13794</v>
      </c>
      <c r="I4264" t="s">
        <v>1031</v>
      </c>
      <c r="J4264" t="s">
        <v>205</v>
      </c>
      <c r="K4264" t="s">
        <v>93</v>
      </c>
      <c r="L4264" t="s">
        <v>93</v>
      </c>
      <c r="M4264" t="s">
        <v>21211</v>
      </c>
      <c r="N4264" s="9">
        <v>98101</v>
      </c>
      <c r="O4264" t="s">
        <v>21212</v>
      </c>
      <c r="P4264" s="10">
        <v>47.61687961</v>
      </c>
      <c r="Q4264" s="10">
        <v>-122.33114853</v>
      </c>
      <c r="R4264" t="s">
        <v>21213</v>
      </c>
      <c r="S4264" s="7">
        <v>5</v>
      </c>
      <c r="T4264" s="7">
        <v>2021</v>
      </c>
      <c r="U4264" s="7">
        <v>2</v>
      </c>
      <c r="V4264">
        <v>1</v>
      </c>
      <c r="W4264">
        <v>2022</v>
      </c>
      <c r="X4264">
        <v>1</v>
      </c>
      <c r="Y4264" t="b">
        <v>0</v>
      </c>
      <c r="Z4264" t="b">
        <v>0</v>
      </c>
      <c r="AA4264">
        <v>239</v>
      </c>
      <c r="AB4264">
        <v>7</v>
      </c>
      <c r="AC4264" t="b">
        <v>0</v>
      </c>
      <c r="AD4264" t="b">
        <v>1</v>
      </c>
      <c r="AE4264" t="b">
        <v>0</v>
      </c>
      <c r="AF4264" t="b">
        <v>1</v>
      </c>
      <c r="AG4264" s="11">
        <v>44328</v>
      </c>
      <c r="AH4264" s="11">
        <v>44567</v>
      </c>
      <c r="AI4264" s="12">
        <f>IF(OR(AG4264="",AH4264=""),"",AH4264-AG4264)</f>
        <v>239.0</v>
      </c>
      <c r="AJ4264" s="13" t="b">
        <f>IF(OR(AI4264="",AA4264=""),"",AI4264=AA4264)</f>
        <v>1</v>
      </c>
      <c r="AK4264" s="13" t="b">
        <f>IF(AI4264="","",AI4264&gt;60)</f>
        <v>1</v>
      </c>
      <c r="AL4264" s="13" t="b">
        <f>IF(OR(Y4264=TRUE,AH4264=""),TRUE,FALSE)</f>
        <v>0</v>
      </c>
      <c r="AM4264" s="13" t="b">
        <f>IF(AI4264="","",AI4264&lt;0)</f>
        <v>0</v>
      </c>
      <c r="AN4264" s="13" t="str">
        <f>IF(AH4264="","No inspection date",IF(AI4264&lt;0,"Negative chronology",IF(AI4264&lt;=30,"0-30",IF(AI4264&lt;=60,"31-60",IF(AI4264&lt;=90,"61-90",IF(AI4264&lt;=180,"91-180","181+"))))))</f>
        <v>181+</v>
      </c>
      <c r="AO4264" s="13" t="str">
        <f>IF(OR(ISNUMBER(SEARCH("COMPLETED",K4264)),ISNUMBER(SEARCH("CLOSED",K4264))),"Closed/Completed","Other Active/Issued")</f>
        <v>Closed/Completed</v>
      </c>
    </row>
    <row r="4265" spans="1:41">
      <c r="A4265" t="s">
        <v>21214</v>
      </c>
      <c r="B4265" t="s">
        <v>87</v>
      </c>
      <c r="C4265" t="s">
        <v>87</v>
      </c>
      <c r="D4265" t="s">
        <v>88</v>
      </c>
      <c r="F4265" t="s">
        <v>738</v>
      </c>
      <c r="G4265" t="s">
        <v>21215</v>
      </c>
      <c r="H4265" t="s">
        <v>20754</v>
      </c>
      <c r="K4265" t="s">
        <v>93</v>
      </c>
      <c r="L4265" t="s">
        <v>93</v>
      </c>
      <c r="M4265" t="s">
        <v>21216</v>
      </c>
      <c r="O4265" t="s">
        <v>21217</v>
      </c>
      <c r="P4265" s="10">
        <v>47.50673392</v>
      </c>
      <c r="Q4265" s="10">
        <v>-122.38300533</v>
      </c>
      <c r="R4265" t="s">
        <v>21218</v>
      </c>
      <c r="S4265" s="7">
        <v>5</v>
      </c>
      <c r="T4265" s="7">
        <v>2021</v>
      </c>
      <c r="U4265" s="7">
        <v>2</v>
      </c>
      <c r="Y4265" t="b">
        <v>1</v>
      </c>
      <c r="Z4265" t="b">
        <v>1</v>
      </c>
      <c r="AB4265">
        <v>1</v>
      </c>
      <c r="AC4265" t="b">
        <v>0</v>
      </c>
      <c r="AD4265" t="b">
        <v>1</v>
      </c>
      <c r="AE4265" t="b">
        <v>0</v>
      </c>
      <c r="AF4265" t="b">
        <v>1</v>
      </c>
      <c r="AG4265" s="11">
        <v>44329</v>
      </c>
      <c r="AI4265" s="12">
        <f>IF(OR(AG4265="",AH4265=""),"",AH4265-AG4265)</f>
        <v/>
      </c>
      <c r="AJ4265" s="13">
        <f>IF(OR(AI4265="",AA4265=""),"",AI4265=AA4265)</f>
        <v/>
      </c>
      <c r="AK4265" s="13">
        <f>IF(AI4265="","",AI4265&gt;60)</f>
        <v/>
      </c>
      <c r="AL4265" s="13" t="b">
        <f>IF(OR(Y4265=TRUE,AH4265=""),TRUE,FALSE)</f>
        <v>1</v>
      </c>
      <c r="AM4265" s="13">
        <f>IF(AI4265="","",AI4265&lt;0)</f>
        <v/>
      </c>
      <c r="AN4265" s="13" t="str">
        <f>IF(AH4265="","No inspection date",IF(AI4265&lt;0,"Negative chronology",IF(AI4265&lt;=30,"0-30",IF(AI4265&lt;=60,"31-60",IF(AI4265&lt;=90,"61-90",IF(AI4265&lt;=180,"91-180","181+"))))))</f>
        <v>No inspection date</v>
      </c>
      <c r="AO4265" s="13" t="str">
        <f>IF(OR(ISNUMBER(SEARCH("COMPLETED",K4265)),ISNUMBER(SEARCH("CLOSED",K4265))),"Closed/Completed","Other Active/Issued")</f>
        <v>Closed/Completed</v>
      </c>
    </row>
    <row r="4266" spans="1:41">
      <c r="A4266" t="s">
        <v>21219</v>
      </c>
      <c r="B4266" t="s">
        <v>87</v>
      </c>
      <c r="C4266" t="s">
        <v>87</v>
      </c>
      <c r="D4266" t="s">
        <v>88</v>
      </c>
      <c r="F4266" t="s">
        <v>21220</v>
      </c>
      <c r="G4266" t="s">
        <v>13620</v>
      </c>
      <c r="H4266" t="s">
        <v>20785</v>
      </c>
      <c r="K4266" t="s">
        <v>93</v>
      </c>
      <c r="L4266" t="s">
        <v>93</v>
      </c>
      <c r="M4266" t="s">
        <v>21221</v>
      </c>
      <c r="N4266" s="9">
        <v>98103</v>
      </c>
      <c r="O4266" t="s">
        <v>21222</v>
      </c>
      <c r="P4266" s="10">
        <v>47.65431378</v>
      </c>
      <c r="Q4266" s="10">
        <v>-122.34690761</v>
      </c>
      <c r="R4266" t="s">
        <v>21223</v>
      </c>
      <c r="S4266" s="7">
        <v>4</v>
      </c>
      <c r="T4266" s="7">
        <v>2021</v>
      </c>
      <c r="U4266" s="7">
        <v>2</v>
      </c>
      <c r="Y4266" t="b">
        <v>1</v>
      </c>
      <c r="Z4266" t="b">
        <v>1</v>
      </c>
      <c r="AB4266">
        <v>4</v>
      </c>
      <c r="AC4266" t="b">
        <v>0</v>
      </c>
      <c r="AD4266" t="b">
        <v>1</v>
      </c>
      <c r="AE4266" t="b">
        <v>0</v>
      </c>
      <c r="AF4266" t="b">
        <v>1</v>
      </c>
      <c r="AG4266" s="11">
        <v>44308</v>
      </c>
      <c r="AI4266" s="12">
        <f>IF(OR(AG4266="",AH4266=""),"",AH4266-AG4266)</f>
        <v/>
      </c>
      <c r="AJ4266" s="13">
        <f>IF(OR(AI4266="",AA4266=""),"",AI4266=AA4266)</f>
        <v/>
      </c>
      <c r="AK4266" s="13">
        <f>IF(AI4266="","",AI4266&gt;60)</f>
        <v/>
      </c>
      <c r="AL4266" s="13" t="b">
        <f>IF(OR(Y4266=TRUE,AH4266=""),TRUE,FALSE)</f>
        <v>1</v>
      </c>
      <c r="AM4266" s="13">
        <f>IF(AI4266="","",AI4266&lt;0)</f>
        <v/>
      </c>
      <c r="AN4266" s="13" t="str">
        <f>IF(AH4266="","No inspection date",IF(AI4266&lt;0,"Negative chronology",IF(AI4266&lt;=30,"0-30",IF(AI4266&lt;=60,"31-60",IF(AI4266&lt;=90,"61-90",IF(AI4266&lt;=180,"91-180","181+"))))))</f>
        <v>No inspection date</v>
      </c>
      <c r="AO4266" s="13" t="str">
        <f>IF(OR(ISNUMBER(SEARCH("COMPLETED",K4266)),ISNUMBER(SEARCH("CLOSED",K4266))),"Closed/Completed","Other Active/Issued")</f>
        <v>Closed/Completed</v>
      </c>
    </row>
    <row r="4267" spans="1:41">
      <c r="A4267" t="s">
        <v>21224</v>
      </c>
      <c r="B4267" t="s">
        <v>87</v>
      </c>
      <c r="C4267" t="s">
        <v>87</v>
      </c>
      <c r="D4267" t="s">
        <v>88</v>
      </c>
      <c r="F4267" t="s">
        <v>21225</v>
      </c>
      <c r="G4267" t="s">
        <v>13620</v>
      </c>
      <c r="H4267" t="s">
        <v>7683</v>
      </c>
      <c r="K4267" t="s">
        <v>93</v>
      </c>
      <c r="L4267" t="s">
        <v>93</v>
      </c>
      <c r="M4267" t="s">
        <v>21226</v>
      </c>
      <c r="N4267" s="9">
        <v>98125</v>
      </c>
      <c r="O4267" t="s">
        <v>21227</v>
      </c>
      <c r="P4267" s="10">
        <v>47.72208557</v>
      </c>
      <c r="Q4267" s="10">
        <v>-122.29323109</v>
      </c>
      <c r="R4267" t="s">
        <v>21228</v>
      </c>
      <c r="S4267" s="7">
        <v>4</v>
      </c>
      <c r="T4267" s="7">
        <v>2021</v>
      </c>
      <c r="U4267" s="7">
        <v>2</v>
      </c>
      <c r="Y4267" t="b">
        <v>1</v>
      </c>
      <c r="Z4267" t="b">
        <v>1</v>
      </c>
      <c r="AB4267">
        <v>5</v>
      </c>
      <c r="AC4267" t="b">
        <v>0</v>
      </c>
      <c r="AD4267" t="b">
        <v>1</v>
      </c>
      <c r="AE4267" t="b">
        <v>0</v>
      </c>
      <c r="AF4267" t="b">
        <v>1</v>
      </c>
      <c r="AG4267" s="11">
        <v>44307</v>
      </c>
      <c r="AI4267" s="12">
        <f>IF(OR(AG4267="",AH4267=""),"",AH4267-AG4267)</f>
        <v/>
      </c>
      <c r="AJ4267" s="13">
        <f>IF(OR(AI4267="",AA4267=""),"",AI4267=AA4267)</f>
        <v/>
      </c>
      <c r="AK4267" s="13">
        <f>IF(AI4267="","",AI4267&gt;60)</f>
        <v/>
      </c>
      <c r="AL4267" s="13" t="b">
        <f>IF(OR(Y4267=TRUE,AH4267=""),TRUE,FALSE)</f>
        <v>1</v>
      </c>
      <c r="AM4267" s="13">
        <f>IF(AI4267="","",AI4267&lt;0)</f>
        <v/>
      </c>
      <c r="AN4267" s="13" t="str">
        <f>IF(AH4267="","No inspection date",IF(AI4267&lt;0,"Negative chronology",IF(AI4267&lt;=30,"0-30",IF(AI4267&lt;=60,"31-60",IF(AI4267&lt;=90,"61-90",IF(AI4267&lt;=180,"91-180","181+"))))))</f>
        <v>No inspection date</v>
      </c>
      <c r="AO4267" s="13" t="str">
        <f>IF(OR(ISNUMBER(SEARCH("COMPLETED",K4267)),ISNUMBER(SEARCH("CLOSED",K4267))),"Closed/Completed","Other Active/Issued")</f>
        <v>Closed/Completed</v>
      </c>
    </row>
    <row r="4268" spans="1:41">
      <c r="A4268" t="s">
        <v>21229</v>
      </c>
      <c r="B4268" t="s">
        <v>87</v>
      </c>
      <c r="C4268" t="s">
        <v>87</v>
      </c>
      <c r="D4268" t="s">
        <v>88</v>
      </c>
      <c r="F4268" t="s">
        <v>21230</v>
      </c>
      <c r="G4268" t="s">
        <v>21231</v>
      </c>
      <c r="H4268" t="s">
        <v>21097</v>
      </c>
      <c r="I4268" t="s">
        <v>21232</v>
      </c>
      <c r="J4268" t="s">
        <v>6317</v>
      </c>
      <c r="K4268" t="s">
        <v>93</v>
      </c>
      <c r="L4268" t="s">
        <v>93</v>
      </c>
      <c r="M4268" t="s">
        <v>21233</v>
      </c>
      <c r="N4268" s="9">
        <v>98118</v>
      </c>
      <c r="O4268" t="s">
        <v>21234</v>
      </c>
      <c r="P4268" s="10">
        <v>47.51957543</v>
      </c>
      <c r="Q4268" s="10">
        <v>-122.26101001</v>
      </c>
      <c r="R4268" t="s">
        <v>21235</v>
      </c>
      <c r="S4268" s="7">
        <v>5</v>
      </c>
      <c r="T4268" s="7">
        <v>2021</v>
      </c>
      <c r="U4268" s="7">
        <v>2</v>
      </c>
      <c r="V4268">
        <v>6</v>
      </c>
      <c r="W4268">
        <v>2021</v>
      </c>
      <c r="X4268">
        <v>2</v>
      </c>
      <c r="Y4268" t="b">
        <v>0</v>
      </c>
      <c r="Z4268" t="b">
        <v>0</v>
      </c>
      <c r="AA4268">
        <v>21</v>
      </c>
      <c r="AB4268">
        <v>2</v>
      </c>
      <c r="AC4268" t="b">
        <v>0</v>
      </c>
      <c r="AD4268" t="b">
        <v>1</v>
      </c>
      <c r="AE4268" t="b">
        <v>0</v>
      </c>
      <c r="AF4268" t="b">
        <v>1</v>
      </c>
      <c r="AG4268" s="11">
        <v>44333</v>
      </c>
      <c r="AH4268" s="11">
        <v>44354</v>
      </c>
      <c r="AI4268" s="12">
        <f>IF(OR(AG4268="",AH4268=""),"",AH4268-AG4268)</f>
        <v>21.0</v>
      </c>
      <c r="AJ4268" s="13" t="b">
        <f>IF(OR(AI4268="",AA4268=""),"",AI4268=AA4268)</f>
        <v>1</v>
      </c>
      <c r="AK4268" s="13" t="b">
        <f>IF(AI4268="","",AI4268&gt;60)</f>
        <v>0</v>
      </c>
      <c r="AL4268" s="13" t="b">
        <f>IF(OR(Y4268=TRUE,AH4268=""),TRUE,FALSE)</f>
        <v>0</v>
      </c>
      <c r="AM4268" s="13" t="b">
        <f>IF(AI4268="","",AI4268&lt;0)</f>
        <v>0</v>
      </c>
      <c r="AN4268" s="13" t="str">
        <f>IF(AH4268="","No inspection date",IF(AI4268&lt;0,"Negative chronology",IF(AI4268&lt;=30,"0-30",IF(AI4268&lt;=60,"31-60",IF(AI4268&lt;=90,"61-90",IF(AI4268&lt;=180,"91-180","181+"))))))</f>
        <v>0-30</v>
      </c>
      <c r="AO4268" s="13" t="str">
        <f>IF(OR(ISNUMBER(SEARCH("COMPLETED",K4268)),ISNUMBER(SEARCH("CLOSED",K4268))),"Closed/Completed","Other Active/Issued")</f>
        <v>Closed/Completed</v>
      </c>
    </row>
    <row r="4269" spans="1:41">
      <c r="A4269" t="s">
        <v>21236</v>
      </c>
      <c r="B4269" t="s">
        <v>87</v>
      </c>
      <c r="C4269" t="s">
        <v>87</v>
      </c>
      <c r="D4269" t="s">
        <v>88</v>
      </c>
      <c r="F4269" t="s">
        <v>21237</v>
      </c>
      <c r="G4269" t="s">
        <v>21238</v>
      </c>
      <c r="H4269" t="s">
        <v>21097</v>
      </c>
      <c r="I4269" t="s">
        <v>2605</v>
      </c>
      <c r="J4269" t="s">
        <v>137</v>
      </c>
      <c r="K4269" t="s">
        <v>93</v>
      </c>
      <c r="L4269" t="s">
        <v>93</v>
      </c>
      <c r="M4269" t="s">
        <v>21239</v>
      </c>
      <c r="O4269" t="s">
        <v>21240</v>
      </c>
      <c r="P4269" s="10">
        <v>47.61977761</v>
      </c>
      <c r="Q4269" s="10">
        <v>-122.31919818</v>
      </c>
      <c r="R4269" t="s">
        <v>21241</v>
      </c>
      <c r="S4269" s="7">
        <v>5</v>
      </c>
      <c r="T4269" s="7">
        <v>2021</v>
      </c>
      <c r="U4269" s="7">
        <v>2</v>
      </c>
      <c r="V4269">
        <v>7</v>
      </c>
      <c r="W4269">
        <v>2023</v>
      </c>
      <c r="X4269">
        <v>3</v>
      </c>
      <c r="Y4269" t="b">
        <v>0</v>
      </c>
      <c r="Z4269" t="b">
        <v>0</v>
      </c>
      <c r="AA4269">
        <v>784</v>
      </c>
      <c r="AB4269">
        <v>3</v>
      </c>
      <c r="AC4269" t="b">
        <v>0</v>
      </c>
      <c r="AD4269" t="b">
        <v>1</v>
      </c>
      <c r="AE4269" t="b">
        <v>0</v>
      </c>
      <c r="AF4269" t="b">
        <v>1</v>
      </c>
      <c r="AG4269" s="11">
        <v>44333</v>
      </c>
      <c r="AH4269" s="11">
        <v>45117</v>
      </c>
      <c r="AI4269" s="12">
        <f>IF(OR(AG4269="",AH4269=""),"",AH4269-AG4269)</f>
        <v>784.0</v>
      </c>
      <c r="AJ4269" s="13" t="b">
        <f>IF(OR(AI4269="",AA4269=""),"",AI4269=AA4269)</f>
        <v>1</v>
      </c>
      <c r="AK4269" s="13" t="b">
        <f>IF(AI4269="","",AI4269&gt;60)</f>
        <v>1</v>
      </c>
      <c r="AL4269" s="13" t="b">
        <f>IF(OR(Y4269=TRUE,AH4269=""),TRUE,FALSE)</f>
        <v>0</v>
      </c>
      <c r="AM4269" s="13" t="b">
        <f>IF(AI4269="","",AI4269&lt;0)</f>
        <v>0</v>
      </c>
      <c r="AN4269" s="13" t="str">
        <f>IF(AH4269="","No inspection date",IF(AI4269&lt;0,"Negative chronology",IF(AI4269&lt;=30,"0-30",IF(AI4269&lt;=60,"31-60",IF(AI4269&lt;=90,"61-90",IF(AI4269&lt;=180,"91-180","181+"))))))</f>
        <v>181+</v>
      </c>
      <c r="AO4269" s="13" t="str">
        <f>IF(OR(ISNUMBER(SEARCH("COMPLETED",K4269)),ISNUMBER(SEARCH("CLOSED",K4269))),"Closed/Completed","Other Active/Issued")</f>
        <v>Closed/Completed</v>
      </c>
    </row>
    <row r="4270" spans="1:41">
      <c r="A4270" t="s">
        <v>21242</v>
      </c>
      <c r="B4270" t="s">
        <v>87</v>
      </c>
      <c r="C4270" t="s">
        <v>87</v>
      </c>
      <c r="D4270" t="s">
        <v>88</v>
      </c>
      <c r="H4270" t="s">
        <v>21243</v>
      </c>
      <c r="I4270" t="s">
        <v>18711</v>
      </c>
      <c r="J4270" t="s">
        <v>137</v>
      </c>
      <c r="K4270" t="s">
        <v>93</v>
      </c>
      <c r="L4270" t="s">
        <v>93</v>
      </c>
      <c r="M4270" t="s">
        <v>8583</v>
      </c>
      <c r="N4270" s="9">
        <v>98108</v>
      </c>
      <c r="O4270" t="s">
        <v>21244</v>
      </c>
      <c r="P4270" s="10">
        <v>47.52627875</v>
      </c>
      <c r="Q4270" s="10">
        <v>-122.31668727</v>
      </c>
      <c r="R4270" t="s">
        <v>8585</v>
      </c>
      <c r="S4270" s="7">
        <v>5</v>
      </c>
      <c r="T4270" s="7">
        <v>2021</v>
      </c>
      <c r="U4270" s="7">
        <v>2</v>
      </c>
      <c r="V4270">
        <v>12</v>
      </c>
      <c r="W4270">
        <v>2021</v>
      </c>
      <c r="X4270">
        <v>4</v>
      </c>
      <c r="Y4270" t="b">
        <v>0</v>
      </c>
      <c r="Z4270" t="b">
        <v>0</v>
      </c>
      <c r="AA4270">
        <v>202</v>
      </c>
      <c r="AB4270">
        <v>1</v>
      </c>
      <c r="AC4270" t="b">
        <v>0</v>
      </c>
      <c r="AD4270" t="b">
        <v>1</v>
      </c>
      <c r="AE4270" t="b">
        <v>0</v>
      </c>
      <c r="AF4270" t="b">
        <v>1</v>
      </c>
      <c r="AG4270" s="11">
        <v>44334</v>
      </c>
      <c r="AH4270" s="11">
        <v>44536</v>
      </c>
      <c r="AI4270" s="12">
        <f>IF(OR(AG4270="",AH4270=""),"",AH4270-AG4270)</f>
        <v>202.0</v>
      </c>
      <c r="AJ4270" s="13" t="b">
        <f>IF(OR(AI4270="",AA4270=""),"",AI4270=AA4270)</f>
        <v>1</v>
      </c>
      <c r="AK4270" s="13" t="b">
        <f>IF(AI4270="","",AI4270&gt;60)</f>
        <v>1</v>
      </c>
      <c r="AL4270" s="13" t="b">
        <f>IF(OR(Y4270=TRUE,AH4270=""),TRUE,FALSE)</f>
        <v>0</v>
      </c>
      <c r="AM4270" s="13" t="b">
        <f>IF(AI4270="","",AI4270&lt;0)</f>
        <v>0</v>
      </c>
      <c r="AN4270" s="13" t="str">
        <f>IF(AH4270="","No inspection date",IF(AI4270&lt;0,"Negative chronology",IF(AI4270&lt;=30,"0-30",IF(AI4270&lt;=60,"31-60",IF(AI4270&lt;=90,"61-90",IF(AI4270&lt;=180,"91-180","181+"))))))</f>
        <v>181+</v>
      </c>
      <c r="AO4270" s="13" t="str">
        <f>IF(OR(ISNUMBER(SEARCH("COMPLETED",K4270)),ISNUMBER(SEARCH("CLOSED",K4270))),"Closed/Completed","Other Active/Issued")</f>
        <v>Closed/Completed</v>
      </c>
    </row>
    <row r="4271" spans="1:41">
      <c r="A4271" t="s">
        <v>21245</v>
      </c>
      <c r="B4271" t="s">
        <v>87</v>
      </c>
      <c r="C4271" t="s">
        <v>87</v>
      </c>
      <c r="D4271" t="s">
        <v>88</v>
      </c>
      <c r="F4271" t="s">
        <v>21246</v>
      </c>
      <c r="G4271" t="s">
        <v>21247</v>
      </c>
      <c r="H4271" t="s">
        <v>21243</v>
      </c>
      <c r="K4271" t="s">
        <v>93</v>
      </c>
      <c r="L4271" t="s">
        <v>93</v>
      </c>
      <c r="M4271" t="s">
        <v>21248</v>
      </c>
      <c r="N4271" s="9">
        <v>98115</v>
      </c>
      <c r="O4271" t="s">
        <v>21249</v>
      </c>
      <c r="P4271" s="10">
        <v>47.69858902</v>
      </c>
      <c r="Q4271" s="10">
        <v>-122.27970584</v>
      </c>
      <c r="R4271" t="s">
        <v>21250</v>
      </c>
      <c r="S4271" s="7">
        <v>5</v>
      </c>
      <c r="T4271" s="7">
        <v>2021</v>
      </c>
      <c r="U4271" s="7">
        <v>2</v>
      </c>
      <c r="Y4271" t="b">
        <v>1</v>
      </c>
      <c r="Z4271" t="b">
        <v>1</v>
      </c>
      <c r="AB4271">
        <v>5</v>
      </c>
      <c r="AC4271" t="b">
        <v>0</v>
      </c>
      <c r="AD4271" t="b">
        <v>1</v>
      </c>
      <c r="AE4271" t="b">
        <v>0</v>
      </c>
      <c r="AF4271" t="b">
        <v>1</v>
      </c>
      <c r="AG4271" s="11">
        <v>44334</v>
      </c>
      <c r="AI4271" s="12">
        <f>IF(OR(AG4271="",AH4271=""),"",AH4271-AG4271)</f>
        <v/>
      </c>
      <c r="AJ4271" s="13">
        <f>IF(OR(AI4271="",AA4271=""),"",AI4271=AA4271)</f>
        <v/>
      </c>
      <c r="AK4271" s="13">
        <f>IF(AI4271="","",AI4271&gt;60)</f>
        <v/>
      </c>
      <c r="AL4271" s="13" t="b">
        <f>IF(OR(Y4271=TRUE,AH4271=""),TRUE,FALSE)</f>
        <v>1</v>
      </c>
      <c r="AM4271" s="13">
        <f>IF(AI4271="","",AI4271&lt;0)</f>
        <v/>
      </c>
      <c r="AN4271" s="13" t="str">
        <f>IF(AH4271="","No inspection date",IF(AI4271&lt;0,"Negative chronology",IF(AI4271&lt;=30,"0-30",IF(AI4271&lt;=60,"31-60",IF(AI4271&lt;=90,"61-90",IF(AI4271&lt;=180,"91-180","181+"))))))</f>
        <v>No inspection date</v>
      </c>
      <c r="AO4271" s="13" t="str">
        <f>IF(OR(ISNUMBER(SEARCH("COMPLETED",K4271)),ISNUMBER(SEARCH("CLOSED",K4271))),"Closed/Completed","Other Active/Issued")</f>
        <v>Closed/Completed</v>
      </c>
    </row>
    <row r="4272" spans="1:41">
      <c r="A4272" t="s">
        <v>21251</v>
      </c>
      <c r="B4272" t="s">
        <v>87</v>
      </c>
      <c r="C4272" t="s">
        <v>87</v>
      </c>
      <c r="D4272" t="s">
        <v>88</v>
      </c>
      <c r="F4272" t="s">
        <v>21252</v>
      </c>
      <c r="H4272" t="s">
        <v>21243</v>
      </c>
      <c r="K4272" t="s">
        <v>115</v>
      </c>
      <c r="L4272" t="s">
        <v>115</v>
      </c>
      <c r="M4272" t="s">
        <v>21253</v>
      </c>
      <c r="N4272" s="9">
        <v>98133</v>
      </c>
      <c r="O4272" t="s">
        <v>21254</v>
      </c>
      <c r="P4272" s="10">
        <v>47.73064332</v>
      </c>
      <c r="Q4272" s="10">
        <v>-122.34379543</v>
      </c>
      <c r="R4272" t="s">
        <v>21255</v>
      </c>
      <c r="S4272" s="7">
        <v>5</v>
      </c>
      <c r="T4272" s="7">
        <v>2021</v>
      </c>
      <c r="U4272" s="7">
        <v>2</v>
      </c>
      <c r="Y4272" t="b">
        <v>1</v>
      </c>
      <c r="Z4272" t="b">
        <v>1</v>
      </c>
      <c r="AB4272">
        <v>5</v>
      </c>
      <c r="AC4272" t="b">
        <v>0</v>
      </c>
      <c r="AD4272" t="b">
        <v>1</v>
      </c>
      <c r="AE4272" t="b">
        <v>0</v>
      </c>
      <c r="AF4272" t="b">
        <v>1</v>
      </c>
      <c r="AG4272" s="11">
        <v>44334</v>
      </c>
      <c r="AI4272" s="12">
        <f>IF(OR(AG4272="",AH4272=""),"",AH4272-AG4272)</f>
        <v/>
      </c>
      <c r="AJ4272" s="13">
        <f>IF(OR(AI4272="",AA4272=""),"",AI4272=AA4272)</f>
        <v/>
      </c>
      <c r="AK4272" s="13">
        <f>IF(AI4272="","",AI4272&gt;60)</f>
        <v/>
      </c>
      <c r="AL4272" s="13" t="b">
        <f>IF(OR(Y4272=TRUE,AH4272=""),TRUE,FALSE)</f>
        <v>1</v>
      </c>
      <c r="AM4272" s="13">
        <f>IF(AI4272="","",AI4272&lt;0)</f>
        <v/>
      </c>
      <c r="AN4272" s="13" t="str">
        <f>IF(AH4272="","No inspection date",IF(AI4272&lt;0,"Negative chronology",IF(AI4272&lt;=30,"0-30",IF(AI4272&lt;=60,"31-60",IF(AI4272&lt;=90,"61-90",IF(AI4272&lt;=180,"91-180","181+"))))))</f>
        <v>No inspection date</v>
      </c>
      <c r="AO4272" s="13" t="str">
        <f>IF(OR(ISNUMBER(SEARCH("COMPLETED",K4272)),ISNUMBER(SEARCH("CLOSED",K4272))),"Closed/Completed","Other Active/Issued")</f>
        <v>Other Active/Issued</v>
      </c>
    </row>
    <row r="4273" spans="1:41">
      <c r="A4273" t="s">
        <v>21256</v>
      </c>
      <c r="B4273" t="s">
        <v>87</v>
      </c>
      <c r="C4273" t="s">
        <v>87</v>
      </c>
      <c r="D4273" t="s">
        <v>88</v>
      </c>
      <c r="F4273" t="s">
        <v>21257</v>
      </c>
      <c r="G4273" t="s">
        <v>21258</v>
      </c>
      <c r="H4273" t="s">
        <v>21259</v>
      </c>
      <c r="I4273" t="s">
        <v>7694</v>
      </c>
      <c r="J4273" t="s">
        <v>93</v>
      </c>
      <c r="K4273" t="s">
        <v>1745</v>
      </c>
      <c r="L4273" t="s">
        <v>1745</v>
      </c>
      <c r="M4273" t="s">
        <v>21260</v>
      </c>
      <c r="N4273" s="9">
        <v>98144</v>
      </c>
      <c r="O4273" t="s">
        <v>21261</v>
      </c>
      <c r="P4273" s="10">
        <v>47.59361273</v>
      </c>
      <c r="Q4273" s="10">
        <v>-122.30649053</v>
      </c>
      <c r="R4273" t="s">
        <v>21262</v>
      </c>
      <c r="S4273" s="7">
        <v>5</v>
      </c>
      <c r="T4273" s="7">
        <v>2021</v>
      </c>
      <c r="U4273" s="7">
        <v>2</v>
      </c>
      <c r="V4273">
        <v>5</v>
      </c>
      <c r="W4273">
        <v>2021</v>
      </c>
      <c r="X4273">
        <v>2</v>
      </c>
      <c r="Y4273" t="b">
        <v>0</v>
      </c>
      <c r="Z4273" t="b">
        <v>0</v>
      </c>
      <c r="AA4273">
        <v>6</v>
      </c>
      <c r="AB4273">
        <v>3</v>
      </c>
      <c r="AC4273" t="b">
        <v>0</v>
      </c>
      <c r="AD4273" t="b">
        <v>1</v>
      </c>
      <c r="AE4273" t="b">
        <v>0</v>
      </c>
      <c r="AF4273" t="b">
        <v>1</v>
      </c>
      <c r="AG4273" s="11">
        <v>44336</v>
      </c>
      <c r="AH4273" s="11">
        <v>44342</v>
      </c>
      <c r="AI4273" s="12">
        <f>IF(OR(AG4273="",AH4273=""),"",AH4273-AG4273)</f>
        <v>6.0</v>
      </c>
      <c r="AJ4273" s="13" t="b">
        <f>IF(OR(AI4273="",AA4273=""),"",AI4273=AA4273)</f>
        <v>1</v>
      </c>
      <c r="AK4273" s="13" t="b">
        <f>IF(AI4273="","",AI4273&gt;60)</f>
        <v>0</v>
      </c>
      <c r="AL4273" s="13" t="b">
        <f>IF(OR(Y4273=TRUE,AH4273=""),TRUE,FALSE)</f>
        <v>0</v>
      </c>
      <c r="AM4273" s="13" t="b">
        <f>IF(AI4273="","",AI4273&lt;0)</f>
        <v>0</v>
      </c>
      <c r="AN4273" s="13" t="str">
        <f>IF(AH4273="","No inspection date",IF(AI4273&lt;0,"Negative chronology",IF(AI4273&lt;=30,"0-30",IF(AI4273&lt;=60,"31-60",IF(AI4273&lt;=90,"61-90",IF(AI4273&lt;=180,"91-180","181+"))))))</f>
        <v>0-30</v>
      </c>
      <c r="AO4273" s="13" t="str">
        <f>IF(OR(ISNUMBER(SEARCH("COMPLETED",K4273)),ISNUMBER(SEARCH("CLOSED",K4273))),"Closed/Completed","Other Active/Issued")</f>
        <v>Other Active/Issued</v>
      </c>
    </row>
    <row r="4274" spans="1:41">
      <c r="A4274" t="s">
        <v>21263</v>
      </c>
      <c r="B4274" t="s">
        <v>87</v>
      </c>
      <c r="C4274" t="s">
        <v>87</v>
      </c>
      <c r="D4274" t="s">
        <v>88</v>
      </c>
      <c r="F4274" t="s">
        <v>2336</v>
      </c>
      <c r="G4274" t="s">
        <v>21264</v>
      </c>
      <c r="H4274" t="s">
        <v>17554</v>
      </c>
      <c r="I4274" t="s">
        <v>19768</v>
      </c>
      <c r="J4274" t="s">
        <v>205</v>
      </c>
      <c r="K4274" t="s">
        <v>93</v>
      </c>
      <c r="L4274" t="s">
        <v>93</v>
      </c>
      <c r="M4274" t="s">
        <v>21265</v>
      </c>
      <c r="N4274" s="9">
        <v>98116</v>
      </c>
      <c r="O4274" t="s">
        <v>21266</v>
      </c>
      <c r="P4274" s="10">
        <v>47.57462589</v>
      </c>
      <c r="Q4274" s="10">
        <v>-122.38111111</v>
      </c>
      <c r="R4274" t="s">
        <v>21267</v>
      </c>
      <c r="S4274" s="7">
        <v>5</v>
      </c>
      <c r="T4274" s="7">
        <v>2021</v>
      </c>
      <c r="U4274" s="7">
        <v>2</v>
      </c>
      <c r="V4274">
        <v>10</v>
      </c>
      <c r="W4274">
        <v>2021</v>
      </c>
      <c r="X4274">
        <v>4</v>
      </c>
      <c r="Y4274" t="b">
        <v>0</v>
      </c>
      <c r="Z4274" t="b">
        <v>0</v>
      </c>
      <c r="AA4274">
        <v>160</v>
      </c>
      <c r="AB4274">
        <v>1</v>
      </c>
      <c r="AC4274" t="b">
        <v>0</v>
      </c>
      <c r="AD4274" t="b">
        <v>1</v>
      </c>
      <c r="AE4274" t="b">
        <v>0</v>
      </c>
      <c r="AF4274" t="b">
        <v>1</v>
      </c>
      <c r="AG4274" s="11">
        <v>44335</v>
      </c>
      <c r="AH4274" s="11">
        <v>44495</v>
      </c>
      <c r="AI4274" s="12">
        <f>IF(OR(AG4274="",AH4274=""),"",AH4274-AG4274)</f>
        <v>160.0</v>
      </c>
      <c r="AJ4274" s="13" t="b">
        <f>IF(OR(AI4274="",AA4274=""),"",AI4274=AA4274)</f>
        <v>1</v>
      </c>
      <c r="AK4274" s="13" t="b">
        <f>IF(AI4274="","",AI4274&gt;60)</f>
        <v>1</v>
      </c>
      <c r="AL4274" s="13" t="b">
        <f>IF(OR(Y4274=TRUE,AH4274=""),TRUE,FALSE)</f>
        <v>0</v>
      </c>
      <c r="AM4274" s="13" t="b">
        <f>IF(AI4274="","",AI4274&lt;0)</f>
        <v>0</v>
      </c>
      <c r="AN4274" s="13" t="str">
        <f>IF(AH4274="","No inspection date",IF(AI4274&lt;0,"Negative chronology",IF(AI4274&lt;=30,"0-30",IF(AI4274&lt;=60,"31-60",IF(AI4274&lt;=90,"61-90",IF(AI4274&lt;=180,"91-180","181+"))))))</f>
        <v>91-180</v>
      </c>
      <c r="AO4274" s="13" t="str">
        <f>IF(OR(ISNUMBER(SEARCH("COMPLETED",K4274)),ISNUMBER(SEARCH("CLOSED",K4274))),"Closed/Completed","Other Active/Issued")</f>
        <v>Closed/Completed</v>
      </c>
    </row>
    <row r="4275" spans="1:41">
      <c r="A4275" t="s">
        <v>21268</v>
      </c>
      <c r="B4275" t="s">
        <v>87</v>
      </c>
      <c r="C4275" t="s">
        <v>87</v>
      </c>
      <c r="D4275" t="s">
        <v>88</v>
      </c>
      <c r="F4275" t="s">
        <v>21269</v>
      </c>
      <c r="G4275" t="s">
        <v>21270</v>
      </c>
      <c r="H4275" t="s">
        <v>21259</v>
      </c>
      <c r="K4275" t="s">
        <v>778</v>
      </c>
      <c r="L4275" t="s">
        <v>778</v>
      </c>
      <c r="M4275" t="s">
        <v>21271</v>
      </c>
      <c r="O4275" t="s">
        <v>21272</v>
      </c>
      <c r="P4275" s="10">
        <v>47.59410748</v>
      </c>
      <c r="Q4275" s="10">
        <v>-122.29122895</v>
      </c>
      <c r="R4275" t="s">
        <v>21273</v>
      </c>
      <c r="S4275" s="7">
        <v>5</v>
      </c>
      <c r="T4275" s="7">
        <v>2021</v>
      </c>
      <c r="U4275" s="7">
        <v>2</v>
      </c>
      <c r="Y4275" t="b">
        <v>1</v>
      </c>
      <c r="Z4275" t="b">
        <v>1</v>
      </c>
      <c r="AB4275">
        <v>3</v>
      </c>
      <c r="AC4275" t="b">
        <v>0</v>
      </c>
      <c r="AD4275" t="b">
        <v>1</v>
      </c>
      <c r="AE4275" t="b">
        <v>0</v>
      </c>
      <c r="AF4275" t="b">
        <v>1</v>
      </c>
      <c r="AG4275" s="11">
        <v>44336</v>
      </c>
      <c r="AI4275" s="12">
        <f>IF(OR(AG4275="",AH4275=""),"",AH4275-AG4275)</f>
        <v/>
      </c>
      <c r="AJ4275" s="13">
        <f>IF(OR(AI4275="",AA4275=""),"",AI4275=AA4275)</f>
        <v/>
      </c>
      <c r="AK4275" s="13">
        <f>IF(AI4275="","",AI4275&gt;60)</f>
        <v/>
      </c>
      <c r="AL4275" s="13" t="b">
        <f>IF(OR(Y4275=TRUE,AH4275=""),TRUE,FALSE)</f>
        <v>1</v>
      </c>
      <c r="AM4275" s="13">
        <f>IF(AI4275="","",AI4275&lt;0)</f>
        <v/>
      </c>
      <c r="AN4275" s="13" t="str">
        <f>IF(AH4275="","No inspection date",IF(AI4275&lt;0,"Negative chronology",IF(AI4275&lt;=30,"0-30",IF(AI4275&lt;=60,"31-60",IF(AI4275&lt;=90,"61-90",IF(AI4275&lt;=180,"91-180","181+"))))))</f>
        <v>No inspection date</v>
      </c>
      <c r="AO4275" s="13" t="str">
        <f>IF(OR(ISNUMBER(SEARCH("COMPLETED",K4275)),ISNUMBER(SEARCH("CLOSED",K4275))),"Closed/Completed","Other Active/Issued")</f>
        <v>Other Active/Issued</v>
      </c>
    </row>
    <row r="4276" spans="1:41">
      <c r="A4276" t="s">
        <v>21274</v>
      </c>
      <c r="B4276" t="s">
        <v>87</v>
      </c>
      <c r="C4276" t="s">
        <v>87</v>
      </c>
      <c r="D4276" t="s">
        <v>88</v>
      </c>
      <c r="F4276" t="s">
        <v>21275</v>
      </c>
      <c r="G4276" t="s">
        <v>21276</v>
      </c>
      <c r="H4276" t="s">
        <v>21259</v>
      </c>
      <c r="I4276" t="s">
        <v>18087</v>
      </c>
      <c r="J4276" t="s">
        <v>93</v>
      </c>
      <c r="K4276" t="s">
        <v>100</v>
      </c>
      <c r="L4276" t="s">
        <v>100</v>
      </c>
      <c r="M4276" t="s">
        <v>21277</v>
      </c>
      <c r="N4276" s="9">
        <v>98103</v>
      </c>
      <c r="O4276" t="s">
        <v>21278</v>
      </c>
      <c r="P4276" s="10">
        <v>47.64824397</v>
      </c>
      <c r="Q4276" s="10">
        <v>-122.34701495</v>
      </c>
      <c r="R4276" t="s">
        <v>21279</v>
      </c>
      <c r="S4276" s="7">
        <v>5</v>
      </c>
      <c r="T4276" s="7">
        <v>2021</v>
      </c>
      <c r="U4276" s="7">
        <v>2</v>
      </c>
      <c r="V4276">
        <v>2</v>
      </c>
      <c r="W4276">
        <v>2021</v>
      </c>
      <c r="X4276">
        <v>1</v>
      </c>
      <c r="Y4276" t="b">
        <v>0</v>
      </c>
      <c r="Z4276" t="b">
        <v>0</v>
      </c>
      <c r="AA4276">
        <v>-101</v>
      </c>
      <c r="AB4276">
        <v>4</v>
      </c>
      <c r="AC4276" t="b">
        <v>0</v>
      </c>
      <c r="AD4276" t="b">
        <v>1</v>
      </c>
      <c r="AE4276" t="b">
        <v>0</v>
      </c>
      <c r="AF4276" t="b">
        <v>1</v>
      </c>
      <c r="AG4276" s="11">
        <v>44336</v>
      </c>
      <c r="AH4276" s="11">
        <v>44235</v>
      </c>
      <c r="AI4276" s="12">
        <f>IF(OR(AG4276="",AH4276=""),"",AH4276-AG4276)</f>
        <v>-101.0</v>
      </c>
      <c r="AJ4276" s="13" t="b">
        <f>IF(OR(AI4276="",AA4276=""),"",AI4276=AA4276)</f>
        <v>1</v>
      </c>
      <c r="AK4276" s="13" t="b">
        <f>IF(AI4276="","",AI4276&gt;60)</f>
        <v>0</v>
      </c>
      <c r="AL4276" s="13" t="b">
        <f>IF(OR(Y4276=TRUE,AH4276=""),TRUE,FALSE)</f>
        <v>0</v>
      </c>
      <c r="AM4276" s="13" t="b">
        <f>IF(AI4276="","",AI4276&lt;0)</f>
        <v>1</v>
      </c>
      <c r="AN4276" s="13" t="str">
        <f>IF(AH4276="","No inspection date",IF(AI4276&lt;0,"Negative chronology",IF(AI4276&lt;=30,"0-30",IF(AI4276&lt;=60,"31-60",IF(AI4276&lt;=90,"61-90",IF(AI4276&lt;=180,"91-180","181+"))))))</f>
        <v>Negative chronology</v>
      </c>
      <c r="AO4276" s="13" t="str">
        <f>IF(OR(ISNUMBER(SEARCH("COMPLETED",K4276)),ISNUMBER(SEARCH("CLOSED",K4276))),"Closed/Completed","Other Active/Issued")</f>
        <v>Other Active/Issued</v>
      </c>
    </row>
    <row r="4277" spans="1:41">
      <c r="A4277" t="s">
        <v>21280</v>
      </c>
      <c r="B4277" t="s">
        <v>87</v>
      </c>
      <c r="C4277" t="s">
        <v>87</v>
      </c>
      <c r="D4277" t="s">
        <v>88</v>
      </c>
      <c r="F4277" t="s">
        <v>21281</v>
      </c>
      <c r="G4277" t="s">
        <v>5959</v>
      </c>
      <c r="H4277" t="s">
        <v>21259</v>
      </c>
      <c r="I4277" t="s">
        <v>5989</v>
      </c>
      <c r="J4277" t="s">
        <v>137</v>
      </c>
      <c r="K4277" t="s">
        <v>93</v>
      </c>
      <c r="L4277" t="s">
        <v>93</v>
      </c>
      <c r="M4277" t="s">
        <v>10475</v>
      </c>
      <c r="N4277" s="9">
        <v>98115</v>
      </c>
      <c r="O4277" t="s">
        <v>21282</v>
      </c>
      <c r="P4277" s="10">
        <v>47.68177508</v>
      </c>
      <c r="Q4277" s="10">
        <v>-122.30857013</v>
      </c>
      <c r="R4277" t="s">
        <v>10477</v>
      </c>
      <c r="S4277" s="7">
        <v>5</v>
      </c>
      <c r="T4277" s="7">
        <v>2021</v>
      </c>
      <c r="U4277" s="7">
        <v>2</v>
      </c>
      <c r="V4277">
        <v>6</v>
      </c>
      <c r="W4277">
        <v>2021</v>
      </c>
      <c r="X4277">
        <v>2</v>
      </c>
      <c r="Y4277" t="b">
        <v>0</v>
      </c>
      <c r="Z4277" t="b">
        <v>0</v>
      </c>
      <c r="AA4277">
        <v>22</v>
      </c>
      <c r="AB4277">
        <v>4</v>
      </c>
      <c r="AC4277" t="b">
        <v>0</v>
      </c>
      <c r="AD4277" t="b">
        <v>1</v>
      </c>
      <c r="AE4277" t="b">
        <v>0</v>
      </c>
      <c r="AF4277" t="b">
        <v>1</v>
      </c>
      <c r="AG4277" s="11">
        <v>44336</v>
      </c>
      <c r="AH4277" s="11">
        <v>44358</v>
      </c>
      <c r="AI4277" s="12">
        <f>IF(OR(AG4277="",AH4277=""),"",AH4277-AG4277)</f>
        <v>22.0</v>
      </c>
      <c r="AJ4277" s="13" t="b">
        <f>IF(OR(AI4277="",AA4277=""),"",AI4277=AA4277)</f>
        <v>1</v>
      </c>
      <c r="AK4277" s="13" t="b">
        <f>IF(AI4277="","",AI4277&gt;60)</f>
        <v>0</v>
      </c>
      <c r="AL4277" s="13" t="b">
        <f>IF(OR(Y4277=TRUE,AH4277=""),TRUE,FALSE)</f>
        <v>0</v>
      </c>
      <c r="AM4277" s="13" t="b">
        <f>IF(AI4277="","",AI4277&lt;0)</f>
        <v>0</v>
      </c>
      <c r="AN4277" s="13" t="str">
        <f>IF(AH4277="","No inspection date",IF(AI4277&lt;0,"Negative chronology",IF(AI4277&lt;=30,"0-30",IF(AI4277&lt;=60,"31-60",IF(AI4277&lt;=90,"61-90",IF(AI4277&lt;=180,"91-180","181+"))))))</f>
        <v>0-30</v>
      </c>
      <c r="AO4277" s="13" t="str">
        <f>IF(OR(ISNUMBER(SEARCH("COMPLETED",K4277)),ISNUMBER(SEARCH("CLOSED",K4277))),"Closed/Completed","Other Active/Issued")</f>
        <v>Closed/Completed</v>
      </c>
    </row>
    <row r="4278" spans="1:41">
      <c r="A4278" t="s">
        <v>21283</v>
      </c>
      <c r="B4278" t="s">
        <v>87</v>
      </c>
      <c r="C4278" t="s">
        <v>87</v>
      </c>
      <c r="D4278" t="s">
        <v>88</v>
      </c>
      <c r="F4278" t="s">
        <v>21284</v>
      </c>
      <c r="G4278" t="s">
        <v>21285</v>
      </c>
      <c r="H4278" t="s">
        <v>13800</v>
      </c>
      <c r="I4278" t="s">
        <v>20700</v>
      </c>
      <c r="J4278" t="s">
        <v>137</v>
      </c>
      <c r="K4278" t="s">
        <v>93</v>
      </c>
      <c r="L4278" t="s">
        <v>93</v>
      </c>
      <c r="M4278" t="s">
        <v>6244</v>
      </c>
      <c r="N4278" s="9">
        <v>98101</v>
      </c>
      <c r="O4278" t="s">
        <v>21286</v>
      </c>
      <c r="P4278" s="10">
        <v>47.60906979</v>
      </c>
      <c r="Q4278" s="10">
        <v>-122.32920045</v>
      </c>
      <c r="R4278" t="s">
        <v>6246</v>
      </c>
      <c r="S4278" s="7">
        <v>5</v>
      </c>
      <c r="T4278" s="7">
        <v>2021</v>
      </c>
      <c r="U4278" s="7">
        <v>2</v>
      </c>
      <c r="V4278">
        <v>5</v>
      </c>
      <c r="W4278">
        <v>2021</v>
      </c>
      <c r="X4278">
        <v>2</v>
      </c>
      <c r="Y4278" t="b">
        <v>0</v>
      </c>
      <c r="Z4278" t="b">
        <v>0</v>
      </c>
      <c r="AA4278">
        <v>4</v>
      </c>
      <c r="AB4278">
        <v>7</v>
      </c>
      <c r="AC4278" t="b">
        <v>0</v>
      </c>
      <c r="AD4278" t="b">
        <v>1</v>
      </c>
      <c r="AE4278" t="b">
        <v>0</v>
      </c>
      <c r="AF4278" t="b">
        <v>1</v>
      </c>
      <c r="AG4278" s="11">
        <v>44337</v>
      </c>
      <c r="AH4278" s="11">
        <v>44341</v>
      </c>
      <c r="AI4278" s="12">
        <f>IF(OR(AG4278="",AH4278=""),"",AH4278-AG4278)</f>
        <v>4.0</v>
      </c>
      <c r="AJ4278" s="13" t="b">
        <f>IF(OR(AI4278="",AA4278=""),"",AI4278=AA4278)</f>
        <v>1</v>
      </c>
      <c r="AK4278" s="13" t="b">
        <f>IF(AI4278="","",AI4278&gt;60)</f>
        <v>0</v>
      </c>
      <c r="AL4278" s="13" t="b">
        <f>IF(OR(Y4278=TRUE,AH4278=""),TRUE,FALSE)</f>
        <v>0</v>
      </c>
      <c r="AM4278" s="13" t="b">
        <f>IF(AI4278="","",AI4278&lt;0)</f>
        <v>0</v>
      </c>
      <c r="AN4278" s="13" t="str">
        <f>IF(AH4278="","No inspection date",IF(AI4278&lt;0,"Negative chronology",IF(AI4278&lt;=30,"0-30",IF(AI4278&lt;=60,"31-60",IF(AI4278&lt;=90,"61-90",IF(AI4278&lt;=180,"91-180","181+"))))))</f>
        <v>0-30</v>
      </c>
      <c r="AO4278" s="13" t="str">
        <f>IF(OR(ISNUMBER(SEARCH("COMPLETED",K4278)),ISNUMBER(SEARCH("CLOSED",K4278))),"Closed/Completed","Other Active/Issued")</f>
        <v>Closed/Completed</v>
      </c>
    </row>
    <row r="4279" spans="1:41">
      <c r="A4279" t="s">
        <v>21287</v>
      </c>
      <c r="B4279" t="s">
        <v>87</v>
      </c>
      <c r="C4279" t="s">
        <v>87</v>
      </c>
      <c r="D4279" t="s">
        <v>88</v>
      </c>
      <c r="F4279" t="s">
        <v>21288</v>
      </c>
      <c r="G4279" t="s">
        <v>21289</v>
      </c>
      <c r="H4279" t="s">
        <v>13800</v>
      </c>
      <c r="K4279" t="s">
        <v>153</v>
      </c>
      <c r="L4279" t="s">
        <v>153</v>
      </c>
      <c r="M4279" t="s">
        <v>21290</v>
      </c>
      <c r="N4279" s="9">
        <v>98177</v>
      </c>
      <c r="O4279" t="s">
        <v>21291</v>
      </c>
      <c r="P4279" s="10">
        <v>47.71333605</v>
      </c>
      <c r="Q4279" s="10">
        <v>-122.3584894</v>
      </c>
      <c r="R4279" t="s">
        <v>21292</v>
      </c>
      <c r="S4279" s="7">
        <v>5</v>
      </c>
      <c r="T4279" s="7">
        <v>2021</v>
      </c>
      <c r="U4279" s="7">
        <v>2</v>
      </c>
      <c r="Y4279" t="b">
        <v>1</v>
      </c>
      <c r="Z4279" t="b">
        <v>1</v>
      </c>
      <c r="AB4279">
        <v>5</v>
      </c>
      <c r="AC4279" t="b">
        <v>0</v>
      </c>
      <c r="AD4279" t="b">
        <v>1</v>
      </c>
      <c r="AE4279" t="b">
        <v>0</v>
      </c>
      <c r="AF4279" t="b">
        <v>1</v>
      </c>
      <c r="AG4279" s="11">
        <v>44337</v>
      </c>
      <c r="AI4279" s="12">
        <f>IF(OR(AG4279="",AH4279=""),"",AH4279-AG4279)</f>
        <v/>
      </c>
      <c r="AJ4279" s="13">
        <f>IF(OR(AI4279="",AA4279=""),"",AI4279=AA4279)</f>
        <v/>
      </c>
      <c r="AK4279" s="13">
        <f>IF(AI4279="","",AI4279&gt;60)</f>
        <v/>
      </c>
      <c r="AL4279" s="13" t="b">
        <f>IF(OR(Y4279=TRUE,AH4279=""),TRUE,FALSE)</f>
        <v>1</v>
      </c>
      <c r="AM4279" s="13">
        <f>IF(AI4279="","",AI4279&lt;0)</f>
        <v/>
      </c>
      <c r="AN4279" s="13" t="str">
        <f>IF(AH4279="","No inspection date",IF(AI4279&lt;0,"Negative chronology",IF(AI4279&lt;=30,"0-30",IF(AI4279&lt;=60,"31-60",IF(AI4279&lt;=90,"61-90",IF(AI4279&lt;=180,"91-180","181+"))))))</f>
        <v>No inspection date</v>
      </c>
      <c r="AO4279" s="13" t="str">
        <f>IF(OR(ISNUMBER(SEARCH("COMPLETED",K4279)),ISNUMBER(SEARCH("CLOSED",K4279))),"Closed/Completed","Other Active/Issued")</f>
        <v>Other Active/Issued</v>
      </c>
    </row>
    <row r="4280" spans="1:41">
      <c r="A4280" t="s">
        <v>21293</v>
      </c>
      <c r="B4280" t="s">
        <v>87</v>
      </c>
      <c r="C4280" t="s">
        <v>87</v>
      </c>
      <c r="D4280" t="s">
        <v>88</v>
      </c>
      <c r="F4280" t="s">
        <v>2104</v>
      </c>
      <c r="G4280" t="s">
        <v>21294</v>
      </c>
      <c r="H4280" t="s">
        <v>21295</v>
      </c>
      <c r="I4280" t="s">
        <v>19805</v>
      </c>
      <c r="J4280" t="s">
        <v>205</v>
      </c>
      <c r="K4280" t="s">
        <v>93</v>
      </c>
      <c r="L4280" t="s">
        <v>93</v>
      </c>
      <c r="M4280" t="s">
        <v>1704</v>
      </c>
      <c r="N4280" s="9">
        <v>98136</v>
      </c>
      <c r="O4280" t="s">
        <v>21296</v>
      </c>
      <c r="P4280" s="10">
        <v>47.51733098</v>
      </c>
      <c r="Q4280" s="10">
        <v>-122.38892065</v>
      </c>
      <c r="R4280" t="s">
        <v>1706</v>
      </c>
      <c r="S4280" s="7">
        <v>5</v>
      </c>
      <c r="T4280" s="7">
        <v>2021</v>
      </c>
      <c r="U4280" s="7">
        <v>2</v>
      </c>
      <c r="V4280">
        <v>11</v>
      </c>
      <c r="W4280">
        <v>2021</v>
      </c>
      <c r="X4280">
        <v>4</v>
      </c>
      <c r="Y4280" t="b">
        <v>0</v>
      </c>
      <c r="Z4280" t="b">
        <v>0</v>
      </c>
      <c r="AA4280">
        <v>162</v>
      </c>
      <c r="AB4280">
        <v>1</v>
      </c>
      <c r="AC4280" t="b">
        <v>0</v>
      </c>
      <c r="AD4280" t="b">
        <v>1</v>
      </c>
      <c r="AE4280" t="b">
        <v>0</v>
      </c>
      <c r="AF4280" t="b">
        <v>1</v>
      </c>
      <c r="AG4280" s="11">
        <v>44340</v>
      </c>
      <c r="AH4280" s="11">
        <v>44502</v>
      </c>
      <c r="AI4280" s="12">
        <f>IF(OR(AG4280="",AH4280=""),"",AH4280-AG4280)</f>
        <v>162.0</v>
      </c>
      <c r="AJ4280" s="13" t="b">
        <f>IF(OR(AI4280="",AA4280=""),"",AI4280=AA4280)</f>
        <v>1</v>
      </c>
      <c r="AK4280" s="13" t="b">
        <f>IF(AI4280="","",AI4280&gt;60)</f>
        <v>1</v>
      </c>
      <c r="AL4280" s="13" t="b">
        <f>IF(OR(Y4280=TRUE,AH4280=""),TRUE,FALSE)</f>
        <v>0</v>
      </c>
      <c r="AM4280" s="13" t="b">
        <f>IF(AI4280="","",AI4280&lt;0)</f>
        <v>0</v>
      </c>
      <c r="AN4280" s="13" t="str">
        <f>IF(AH4280="","No inspection date",IF(AI4280&lt;0,"Negative chronology",IF(AI4280&lt;=30,"0-30",IF(AI4280&lt;=60,"31-60",IF(AI4280&lt;=90,"61-90",IF(AI4280&lt;=180,"91-180","181+"))))))</f>
        <v>91-180</v>
      </c>
      <c r="AO4280" s="13" t="str">
        <f>IF(OR(ISNUMBER(SEARCH("COMPLETED",K4280)),ISNUMBER(SEARCH("CLOSED",K4280))),"Closed/Completed","Other Active/Issued")</f>
        <v>Closed/Completed</v>
      </c>
    </row>
    <row r="4281" spans="1:41">
      <c r="A4281" t="s">
        <v>21297</v>
      </c>
      <c r="B4281" t="s">
        <v>87</v>
      </c>
      <c r="C4281" t="s">
        <v>87</v>
      </c>
      <c r="D4281" t="s">
        <v>88</v>
      </c>
      <c r="F4281" t="s">
        <v>21298</v>
      </c>
      <c r="G4281" t="s">
        <v>5920</v>
      </c>
      <c r="H4281" t="s">
        <v>21295</v>
      </c>
      <c r="I4281" t="s">
        <v>13800</v>
      </c>
      <c r="J4281" t="s">
        <v>93</v>
      </c>
      <c r="K4281" t="s">
        <v>100</v>
      </c>
      <c r="L4281" t="s">
        <v>100</v>
      </c>
      <c r="M4281" t="s">
        <v>21299</v>
      </c>
      <c r="O4281" t="s">
        <v>21300</v>
      </c>
      <c r="P4281" s="10">
        <v>47.61888053</v>
      </c>
      <c r="Q4281" s="10">
        <v>-122.32174787</v>
      </c>
      <c r="R4281" t="s">
        <v>21301</v>
      </c>
      <c r="S4281" s="7">
        <v>5</v>
      </c>
      <c r="T4281" s="7">
        <v>2021</v>
      </c>
      <c r="U4281" s="7">
        <v>2</v>
      </c>
      <c r="V4281">
        <v>5</v>
      </c>
      <c r="W4281">
        <v>2021</v>
      </c>
      <c r="X4281">
        <v>2</v>
      </c>
      <c r="Y4281" t="b">
        <v>0</v>
      </c>
      <c r="Z4281" t="b">
        <v>0</v>
      </c>
      <c r="AA4281">
        <v>-3</v>
      </c>
      <c r="AB4281">
        <v>3</v>
      </c>
      <c r="AC4281" t="b">
        <v>0</v>
      </c>
      <c r="AD4281" t="b">
        <v>1</v>
      </c>
      <c r="AE4281" t="b">
        <v>0</v>
      </c>
      <c r="AF4281" t="b">
        <v>1</v>
      </c>
      <c r="AG4281" s="11">
        <v>44340</v>
      </c>
      <c r="AH4281" s="11">
        <v>44337</v>
      </c>
      <c r="AI4281" s="12">
        <f>IF(OR(AG4281="",AH4281=""),"",AH4281-AG4281)</f>
        <v>-3.0</v>
      </c>
      <c r="AJ4281" s="13" t="b">
        <f>IF(OR(AI4281="",AA4281=""),"",AI4281=AA4281)</f>
        <v>1</v>
      </c>
      <c r="AK4281" s="13" t="b">
        <f>IF(AI4281="","",AI4281&gt;60)</f>
        <v>0</v>
      </c>
      <c r="AL4281" s="13" t="b">
        <f>IF(OR(Y4281=TRUE,AH4281=""),TRUE,FALSE)</f>
        <v>0</v>
      </c>
      <c r="AM4281" s="13" t="b">
        <f>IF(AI4281="","",AI4281&lt;0)</f>
        <v>1</v>
      </c>
      <c r="AN4281" s="13" t="str">
        <f>IF(AH4281="","No inspection date",IF(AI4281&lt;0,"Negative chronology",IF(AI4281&lt;=30,"0-30",IF(AI4281&lt;=60,"31-60",IF(AI4281&lt;=90,"61-90",IF(AI4281&lt;=180,"91-180","181+"))))))</f>
        <v>Negative chronology</v>
      </c>
      <c r="AO4281" s="13" t="str">
        <f>IF(OR(ISNUMBER(SEARCH("COMPLETED",K4281)),ISNUMBER(SEARCH("CLOSED",K4281))),"Closed/Completed","Other Active/Issued")</f>
        <v>Other Active/Issued</v>
      </c>
    </row>
    <row r="4282" spans="1:41">
      <c r="A4282" t="s">
        <v>21302</v>
      </c>
      <c r="B4282" t="s">
        <v>87</v>
      </c>
      <c r="C4282" t="s">
        <v>87</v>
      </c>
      <c r="D4282" t="s">
        <v>88</v>
      </c>
      <c r="F4282" t="s">
        <v>21303</v>
      </c>
      <c r="G4282" t="s">
        <v>21304</v>
      </c>
      <c r="H4282" t="s">
        <v>20700</v>
      </c>
      <c r="I4282" t="s">
        <v>21305</v>
      </c>
      <c r="J4282" t="s">
        <v>137</v>
      </c>
      <c r="K4282" t="s">
        <v>93</v>
      </c>
      <c r="L4282" t="s">
        <v>93</v>
      </c>
      <c r="M4282" t="s">
        <v>21306</v>
      </c>
      <c r="N4282" s="9">
        <v>98122</v>
      </c>
      <c r="O4282" t="s">
        <v>21307</v>
      </c>
      <c r="P4282" s="10">
        <v>47.60886123</v>
      </c>
      <c r="Q4282" s="10">
        <v>-122.29178855</v>
      </c>
      <c r="R4282" t="s">
        <v>21308</v>
      </c>
      <c r="S4282" s="7">
        <v>5</v>
      </c>
      <c r="T4282" s="7">
        <v>2021</v>
      </c>
      <c r="U4282" s="7">
        <v>2</v>
      </c>
      <c r="V4282">
        <v>6</v>
      </c>
      <c r="W4282">
        <v>2022</v>
      </c>
      <c r="X4282">
        <v>2</v>
      </c>
      <c r="Y4282" t="b">
        <v>0</v>
      </c>
      <c r="Z4282" t="b">
        <v>0</v>
      </c>
      <c r="AA4282">
        <v>394</v>
      </c>
      <c r="AB4282">
        <v>3</v>
      </c>
      <c r="AC4282" t="b">
        <v>0</v>
      </c>
      <c r="AD4282" t="b">
        <v>1</v>
      </c>
      <c r="AE4282" t="b">
        <v>0</v>
      </c>
      <c r="AF4282" t="b">
        <v>1</v>
      </c>
      <c r="AG4282" s="11">
        <v>44341</v>
      </c>
      <c r="AH4282" s="11">
        <v>44735</v>
      </c>
      <c r="AI4282" s="12">
        <f>IF(OR(AG4282="",AH4282=""),"",AH4282-AG4282)</f>
        <v>394.0</v>
      </c>
      <c r="AJ4282" s="13" t="b">
        <f>IF(OR(AI4282="",AA4282=""),"",AI4282=AA4282)</f>
        <v>1</v>
      </c>
      <c r="AK4282" s="13" t="b">
        <f>IF(AI4282="","",AI4282&gt;60)</f>
        <v>1</v>
      </c>
      <c r="AL4282" s="13" t="b">
        <f>IF(OR(Y4282=TRUE,AH4282=""),TRUE,FALSE)</f>
        <v>0</v>
      </c>
      <c r="AM4282" s="13" t="b">
        <f>IF(AI4282="","",AI4282&lt;0)</f>
        <v>0</v>
      </c>
      <c r="AN4282" s="13" t="str">
        <f>IF(AH4282="","No inspection date",IF(AI4282&lt;0,"Negative chronology",IF(AI4282&lt;=30,"0-30",IF(AI4282&lt;=60,"31-60",IF(AI4282&lt;=90,"61-90",IF(AI4282&lt;=180,"91-180","181+"))))))</f>
        <v>181+</v>
      </c>
      <c r="AO4282" s="13" t="str">
        <f>IF(OR(ISNUMBER(SEARCH("COMPLETED",K4282)),ISNUMBER(SEARCH("CLOSED",K4282))),"Closed/Completed","Other Active/Issued")</f>
        <v>Closed/Completed</v>
      </c>
    </row>
    <row r="4283" spans="1:41">
      <c r="A4283" t="s">
        <v>21309</v>
      </c>
      <c r="B4283" t="s">
        <v>87</v>
      </c>
      <c r="C4283" t="s">
        <v>87</v>
      </c>
      <c r="D4283" t="s">
        <v>88</v>
      </c>
      <c r="G4283" t="s">
        <v>7397</v>
      </c>
      <c r="H4283" t="s">
        <v>20700</v>
      </c>
      <c r="K4283" t="s">
        <v>93</v>
      </c>
      <c r="L4283" t="s">
        <v>93</v>
      </c>
      <c r="M4283" t="s">
        <v>661</v>
      </c>
      <c r="N4283" s="9">
        <v>98109</v>
      </c>
      <c r="O4283" t="s">
        <v>21310</v>
      </c>
      <c r="P4283" s="10">
        <v>47.62495325</v>
      </c>
      <c r="Q4283" s="10">
        <v>-122.34409945</v>
      </c>
      <c r="R4283" t="s">
        <v>663</v>
      </c>
      <c r="S4283" s="7">
        <v>5</v>
      </c>
      <c r="T4283" s="7">
        <v>2021</v>
      </c>
      <c r="U4283" s="7">
        <v>2</v>
      </c>
      <c r="Y4283" t="b">
        <v>1</v>
      </c>
      <c r="Z4283" t="b">
        <v>1</v>
      </c>
      <c r="AB4283">
        <v>7</v>
      </c>
      <c r="AC4283" t="b">
        <v>0</v>
      </c>
      <c r="AD4283" t="b">
        <v>1</v>
      </c>
      <c r="AE4283" t="b">
        <v>0</v>
      </c>
      <c r="AF4283" t="b">
        <v>1</v>
      </c>
      <c r="AG4283" s="11">
        <v>44341</v>
      </c>
      <c r="AI4283" s="12">
        <f>IF(OR(AG4283="",AH4283=""),"",AH4283-AG4283)</f>
        <v/>
      </c>
      <c r="AJ4283" s="13">
        <f>IF(OR(AI4283="",AA4283=""),"",AI4283=AA4283)</f>
        <v/>
      </c>
      <c r="AK4283" s="13">
        <f>IF(AI4283="","",AI4283&gt;60)</f>
        <v/>
      </c>
      <c r="AL4283" s="13" t="b">
        <f>IF(OR(Y4283=TRUE,AH4283=""),TRUE,FALSE)</f>
        <v>1</v>
      </c>
      <c r="AM4283" s="13">
        <f>IF(AI4283="","",AI4283&lt;0)</f>
        <v/>
      </c>
      <c r="AN4283" s="13" t="str">
        <f>IF(AH4283="","No inspection date",IF(AI4283&lt;0,"Negative chronology",IF(AI4283&lt;=30,"0-30",IF(AI4283&lt;=60,"31-60",IF(AI4283&lt;=90,"61-90",IF(AI4283&lt;=180,"91-180","181+"))))))</f>
        <v>No inspection date</v>
      </c>
      <c r="AO4283" s="13" t="str">
        <f>IF(OR(ISNUMBER(SEARCH("COMPLETED",K4283)),ISNUMBER(SEARCH("CLOSED",K4283))),"Closed/Completed","Other Active/Issued")</f>
        <v>Closed/Completed</v>
      </c>
    </row>
    <row r="4284" spans="1:41">
      <c r="A4284" t="s">
        <v>21311</v>
      </c>
      <c r="B4284" t="s">
        <v>87</v>
      </c>
      <c r="C4284" t="s">
        <v>87</v>
      </c>
      <c r="D4284" t="s">
        <v>88</v>
      </c>
      <c r="F4284" t="s">
        <v>21312</v>
      </c>
      <c r="G4284" t="s">
        <v>21313</v>
      </c>
      <c r="H4284" t="s">
        <v>20700</v>
      </c>
      <c r="I4284" t="s">
        <v>2189</v>
      </c>
      <c r="J4284" t="s">
        <v>137</v>
      </c>
      <c r="K4284" t="s">
        <v>93</v>
      </c>
      <c r="L4284" t="s">
        <v>93</v>
      </c>
      <c r="M4284" t="s">
        <v>2190</v>
      </c>
      <c r="N4284" s="9">
        <v>98178</v>
      </c>
      <c r="O4284" t="s">
        <v>21314</v>
      </c>
      <c r="P4284" s="10">
        <v>47.51020743</v>
      </c>
      <c r="Q4284" s="10">
        <v>-122.24150891</v>
      </c>
      <c r="R4284" t="s">
        <v>2192</v>
      </c>
      <c r="S4284" s="7">
        <v>5</v>
      </c>
      <c r="T4284" s="7">
        <v>2021</v>
      </c>
      <c r="U4284" s="7">
        <v>2</v>
      </c>
      <c r="V4284">
        <v>7</v>
      </c>
      <c r="W4284">
        <v>2025</v>
      </c>
      <c r="X4284">
        <v>3</v>
      </c>
      <c r="Y4284" t="b">
        <v>0</v>
      </c>
      <c r="Z4284" t="b">
        <v>0</v>
      </c>
      <c r="AA4284">
        <v>1519</v>
      </c>
      <c r="AB4284">
        <v>2</v>
      </c>
      <c r="AC4284" t="b">
        <v>0</v>
      </c>
      <c r="AD4284" t="b">
        <v>1</v>
      </c>
      <c r="AE4284" t="b">
        <v>0</v>
      </c>
      <c r="AF4284" t="b">
        <v>1</v>
      </c>
      <c r="AG4284" s="11">
        <v>44341</v>
      </c>
      <c r="AH4284" s="11">
        <v>45860</v>
      </c>
      <c r="AI4284" s="12">
        <f>IF(OR(AG4284="",AH4284=""),"",AH4284-AG4284)</f>
        <v>1519.0</v>
      </c>
      <c r="AJ4284" s="13" t="b">
        <f>IF(OR(AI4284="",AA4284=""),"",AI4284=AA4284)</f>
        <v>1</v>
      </c>
      <c r="AK4284" s="13" t="b">
        <f>IF(AI4284="","",AI4284&gt;60)</f>
        <v>1</v>
      </c>
      <c r="AL4284" s="13" t="b">
        <f>IF(OR(Y4284=TRUE,AH4284=""),TRUE,FALSE)</f>
        <v>0</v>
      </c>
      <c r="AM4284" s="13" t="b">
        <f>IF(AI4284="","",AI4284&lt;0)</f>
        <v>0</v>
      </c>
      <c r="AN4284" s="13" t="str">
        <f>IF(AH4284="","No inspection date",IF(AI4284&lt;0,"Negative chronology",IF(AI4284&lt;=30,"0-30",IF(AI4284&lt;=60,"31-60",IF(AI4284&lt;=90,"61-90",IF(AI4284&lt;=180,"91-180","181+"))))))</f>
        <v>181+</v>
      </c>
      <c r="AO4284" s="13" t="str">
        <f>IF(OR(ISNUMBER(SEARCH("COMPLETED",K4284)),ISNUMBER(SEARCH("CLOSED",K4284))),"Closed/Completed","Other Active/Issued")</f>
        <v>Closed/Completed</v>
      </c>
    </row>
    <row r="4285" spans="1:41">
      <c r="A4285" t="s">
        <v>21315</v>
      </c>
      <c r="B4285" t="s">
        <v>87</v>
      </c>
      <c r="C4285" t="s">
        <v>87</v>
      </c>
      <c r="D4285" t="s">
        <v>88</v>
      </c>
      <c r="F4285" t="s">
        <v>21316</v>
      </c>
      <c r="G4285" t="s">
        <v>21317</v>
      </c>
      <c r="H4285" t="s">
        <v>20700</v>
      </c>
      <c r="I4285" t="s">
        <v>21318</v>
      </c>
      <c r="J4285" t="s">
        <v>205</v>
      </c>
      <c r="K4285" t="s">
        <v>93</v>
      </c>
      <c r="L4285" t="s">
        <v>93</v>
      </c>
      <c r="M4285" t="s">
        <v>21319</v>
      </c>
      <c r="N4285" s="9">
        <v>98116</v>
      </c>
      <c r="O4285" t="s">
        <v>21320</v>
      </c>
      <c r="P4285" s="10">
        <v>47.57703</v>
      </c>
      <c r="Q4285" s="10">
        <v>-122.41883236</v>
      </c>
      <c r="R4285" t="s">
        <v>21321</v>
      </c>
      <c r="S4285" s="7">
        <v>5</v>
      </c>
      <c r="T4285" s="7">
        <v>2021</v>
      </c>
      <c r="U4285" s="7">
        <v>2</v>
      </c>
      <c r="V4285">
        <v>3</v>
      </c>
      <c r="W4285">
        <v>2022</v>
      </c>
      <c r="X4285">
        <v>1</v>
      </c>
      <c r="Y4285" t="b">
        <v>0</v>
      </c>
      <c r="Z4285" t="b">
        <v>0</v>
      </c>
      <c r="AA4285">
        <v>296</v>
      </c>
      <c r="AB4285">
        <v>1</v>
      </c>
      <c r="AC4285" t="b">
        <v>0</v>
      </c>
      <c r="AD4285" t="b">
        <v>1</v>
      </c>
      <c r="AE4285" t="b">
        <v>0</v>
      </c>
      <c r="AF4285" t="b">
        <v>1</v>
      </c>
      <c r="AG4285" s="11">
        <v>44341</v>
      </c>
      <c r="AH4285" s="11">
        <v>44637</v>
      </c>
      <c r="AI4285" s="12">
        <f>IF(OR(AG4285="",AH4285=""),"",AH4285-AG4285)</f>
        <v>296.0</v>
      </c>
      <c r="AJ4285" s="13" t="b">
        <f>IF(OR(AI4285="",AA4285=""),"",AI4285=AA4285)</f>
        <v>1</v>
      </c>
      <c r="AK4285" s="13" t="b">
        <f>IF(AI4285="","",AI4285&gt;60)</f>
        <v>1</v>
      </c>
      <c r="AL4285" s="13" t="b">
        <f>IF(OR(Y4285=TRUE,AH4285=""),TRUE,FALSE)</f>
        <v>0</v>
      </c>
      <c r="AM4285" s="13" t="b">
        <f>IF(AI4285="","",AI4285&lt;0)</f>
        <v>0</v>
      </c>
      <c r="AN4285" s="13" t="str">
        <f>IF(AH4285="","No inspection date",IF(AI4285&lt;0,"Negative chronology",IF(AI4285&lt;=30,"0-30",IF(AI4285&lt;=60,"31-60",IF(AI4285&lt;=90,"61-90",IF(AI4285&lt;=180,"91-180","181+"))))))</f>
        <v>181+</v>
      </c>
      <c r="AO4285" s="13" t="str">
        <f>IF(OR(ISNUMBER(SEARCH("COMPLETED",K4285)),ISNUMBER(SEARCH("CLOSED",K4285))),"Closed/Completed","Other Active/Issued")</f>
        <v>Closed/Completed</v>
      </c>
    </row>
    <row r="4286" spans="1:41">
      <c r="A4286" t="s">
        <v>21322</v>
      </c>
      <c r="B4286" t="s">
        <v>87</v>
      </c>
      <c r="C4286" t="s">
        <v>87</v>
      </c>
      <c r="D4286" t="s">
        <v>88</v>
      </c>
      <c r="F4286" t="s">
        <v>17890</v>
      </c>
      <c r="G4286" t="s">
        <v>13620</v>
      </c>
      <c r="H4286" t="s">
        <v>20785</v>
      </c>
      <c r="K4286" t="s">
        <v>93</v>
      </c>
      <c r="L4286" t="s">
        <v>93</v>
      </c>
      <c r="M4286" t="s">
        <v>21323</v>
      </c>
      <c r="N4286" s="9">
        <v>98118</v>
      </c>
      <c r="O4286" t="s">
        <v>21324</v>
      </c>
      <c r="P4286" s="10">
        <v>47.51198261</v>
      </c>
      <c r="Q4286" s="10">
        <v>-122.27237037</v>
      </c>
      <c r="R4286" t="s">
        <v>21325</v>
      </c>
      <c r="S4286" s="7">
        <v>4</v>
      </c>
      <c r="T4286" s="7">
        <v>2021</v>
      </c>
      <c r="U4286" s="7">
        <v>2</v>
      </c>
      <c r="Y4286" t="b">
        <v>1</v>
      </c>
      <c r="Z4286" t="b">
        <v>1</v>
      </c>
      <c r="AB4286">
        <v>2</v>
      </c>
      <c r="AC4286" t="b">
        <v>0</v>
      </c>
      <c r="AD4286" t="b">
        <v>1</v>
      </c>
      <c r="AE4286" t="b">
        <v>0</v>
      </c>
      <c r="AF4286" t="b">
        <v>1</v>
      </c>
      <c r="AG4286" s="11">
        <v>44308</v>
      </c>
      <c r="AI4286" s="12">
        <f>IF(OR(AG4286="",AH4286=""),"",AH4286-AG4286)</f>
        <v/>
      </c>
      <c r="AJ4286" s="13">
        <f>IF(OR(AI4286="",AA4286=""),"",AI4286=AA4286)</f>
        <v/>
      </c>
      <c r="AK4286" s="13">
        <f>IF(AI4286="","",AI4286&gt;60)</f>
        <v/>
      </c>
      <c r="AL4286" s="13" t="b">
        <f>IF(OR(Y4286=TRUE,AH4286=""),TRUE,FALSE)</f>
        <v>1</v>
      </c>
      <c r="AM4286" s="13">
        <f>IF(AI4286="","",AI4286&lt;0)</f>
        <v/>
      </c>
      <c r="AN4286" s="13" t="str">
        <f>IF(AH4286="","No inspection date",IF(AI4286&lt;0,"Negative chronology",IF(AI4286&lt;=30,"0-30",IF(AI4286&lt;=60,"31-60",IF(AI4286&lt;=90,"61-90",IF(AI4286&lt;=180,"91-180","181+"))))))</f>
        <v>No inspection date</v>
      </c>
      <c r="AO4286" s="13" t="str">
        <f>IF(OR(ISNUMBER(SEARCH("COMPLETED",K4286)),ISNUMBER(SEARCH("CLOSED",K4286))),"Closed/Completed","Other Active/Issued")</f>
        <v>Closed/Completed</v>
      </c>
    </row>
    <row r="4287" spans="1:41">
      <c r="A4287" t="s">
        <v>21326</v>
      </c>
      <c r="B4287" t="s">
        <v>87</v>
      </c>
      <c r="C4287" t="s">
        <v>87</v>
      </c>
      <c r="D4287" t="s">
        <v>88</v>
      </c>
      <c r="F4287" t="s">
        <v>21327</v>
      </c>
      <c r="G4287" t="s">
        <v>13620</v>
      </c>
      <c r="H4287" t="s">
        <v>20785</v>
      </c>
      <c r="K4287" t="s">
        <v>93</v>
      </c>
      <c r="L4287" t="s">
        <v>93</v>
      </c>
      <c r="M4287" t="s">
        <v>21328</v>
      </c>
      <c r="N4287" s="9">
        <v>98116</v>
      </c>
      <c r="O4287" t="s">
        <v>21329</v>
      </c>
      <c r="P4287" s="10">
        <v>47.56888884</v>
      </c>
      <c r="Q4287" s="10">
        <v>-122.39453107</v>
      </c>
      <c r="R4287" t="s">
        <v>21330</v>
      </c>
      <c r="S4287" s="7">
        <v>4</v>
      </c>
      <c r="T4287" s="7">
        <v>2021</v>
      </c>
      <c r="U4287" s="7">
        <v>2</v>
      </c>
      <c r="Y4287" t="b">
        <v>1</v>
      </c>
      <c r="Z4287" t="b">
        <v>1</v>
      </c>
      <c r="AB4287">
        <v>1</v>
      </c>
      <c r="AC4287" t="b">
        <v>0</v>
      </c>
      <c r="AD4287" t="b">
        <v>1</v>
      </c>
      <c r="AE4287" t="b">
        <v>0</v>
      </c>
      <c r="AF4287" t="b">
        <v>1</v>
      </c>
      <c r="AG4287" s="11">
        <v>44308</v>
      </c>
      <c r="AI4287" s="12">
        <f>IF(OR(AG4287="",AH4287=""),"",AH4287-AG4287)</f>
        <v/>
      </c>
      <c r="AJ4287" s="13">
        <f>IF(OR(AI4287="",AA4287=""),"",AI4287=AA4287)</f>
        <v/>
      </c>
      <c r="AK4287" s="13">
        <f>IF(AI4287="","",AI4287&gt;60)</f>
        <v/>
      </c>
      <c r="AL4287" s="13" t="b">
        <f>IF(OR(Y4287=TRUE,AH4287=""),TRUE,FALSE)</f>
        <v>1</v>
      </c>
      <c r="AM4287" s="13">
        <f>IF(AI4287="","",AI4287&lt;0)</f>
        <v/>
      </c>
      <c r="AN4287" s="13" t="str">
        <f>IF(AH4287="","No inspection date",IF(AI4287&lt;0,"Negative chronology",IF(AI4287&lt;=30,"0-30",IF(AI4287&lt;=60,"31-60",IF(AI4287&lt;=90,"61-90",IF(AI4287&lt;=180,"91-180","181+"))))))</f>
        <v>No inspection date</v>
      </c>
      <c r="AO4287" s="13" t="str">
        <f>IF(OR(ISNUMBER(SEARCH("COMPLETED",K4287)),ISNUMBER(SEARCH("CLOSED",K4287))),"Closed/Completed","Other Active/Issued")</f>
        <v>Closed/Completed</v>
      </c>
    </row>
    <row r="4288" spans="1:41">
      <c r="A4288" t="s">
        <v>21331</v>
      </c>
      <c r="B4288" t="s">
        <v>87</v>
      </c>
      <c r="C4288" t="s">
        <v>87</v>
      </c>
      <c r="D4288" t="s">
        <v>88</v>
      </c>
      <c r="F4288" t="s">
        <v>21332</v>
      </c>
      <c r="G4288" t="s">
        <v>21333</v>
      </c>
      <c r="H4288" t="s">
        <v>7694</v>
      </c>
      <c r="I4288" t="s">
        <v>17931</v>
      </c>
      <c r="J4288" t="s">
        <v>137</v>
      </c>
      <c r="K4288" t="s">
        <v>93</v>
      </c>
      <c r="L4288" t="s">
        <v>93</v>
      </c>
      <c r="M4288" t="s">
        <v>14250</v>
      </c>
      <c r="O4288" t="s">
        <v>21334</v>
      </c>
      <c r="P4288" s="10">
        <v>47.59166639</v>
      </c>
      <c r="Q4288" s="10">
        <v>-122.28693221</v>
      </c>
      <c r="R4288" t="s">
        <v>14252</v>
      </c>
      <c r="S4288" s="7">
        <v>5</v>
      </c>
      <c r="T4288" s="7">
        <v>2021</v>
      </c>
      <c r="U4288" s="7">
        <v>2</v>
      </c>
      <c r="V4288">
        <v>7</v>
      </c>
      <c r="W4288">
        <v>2021</v>
      </c>
      <c r="X4288">
        <v>3</v>
      </c>
      <c r="Y4288" t="b">
        <v>0</v>
      </c>
      <c r="Z4288" t="b">
        <v>0</v>
      </c>
      <c r="AA4288">
        <v>64</v>
      </c>
      <c r="AB4288">
        <v>3</v>
      </c>
      <c r="AC4288" t="b">
        <v>0</v>
      </c>
      <c r="AD4288" t="b">
        <v>1</v>
      </c>
      <c r="AE4288" t="b">
        <v>0</v>
      </c>
      <c r="AF4288" t="b">
        <v>1</v>
      </c>
      <c r="AG4288" s="11">
        <v>44342</v>
      </c>
      <c r="AH4288" s="11">
        <v>44406</v>
      </c>
      <c r="AI4288" s="12">
        <f>IF(OR(AG4288="",AH4288=""),"",AH4288-AG4288)</f>
        <v>64.0</v>
      </c>
      <c r="AJ4288" s="13" t="b">
        <f>IF(OR(AI4288="",AA4288=""),"",AI4288=AA4288)</f>
        <v>1</v>
      </c>
      <c r="AK4288" s="13" t="b">
        <f>IF(AI4288="","",AI4288&gt;60)</f>
        <v>1</v>
      </c>
      <c r="AL4288" s="13" t="b">
        <f>IF(OR(Y4288=TRUE,AH4288=""),TRUE,FALSE)</f>
        <v>0</v>
      </c>
      <c r="AM4288" s="13" t="b">
        <f>IF(AI4288="","",AI4288&lt;0)</f>
        <v>0</v>
      </c>
      <c r="AN4288" s="13" t="str">
        <f>IF(AH4288="","No inspection date",IF(AI4288&lt;0,"Negative chronology",IF(AI4288&lt;=30,"0-30",IF(AI4288&lt;=60,"31-60",IF(AI4288&lt;=90,"61-90",IF(AI4288&lt;=180,"91-180","181+"))))))</f>
        <v>61-90</v>
      </c>
      <c r="AO4288" s="13" t="str">
        <f>IF(OR(ISNUMBER(SEARCH("COMPLETED",K4288)),ISNUMBER(SEARCH("CLOSED",K4288))),"Closed/Completed","Other Active/Issued")</f>
        <v>Closed/Completed</v>
      </c>
    </row>
    <row r="4289" spans="1:41">
      <c r="A4289" t="s">
        <v>21335</v>
      </c>
      <c r="B4289" t="s">
        <v>87</v>
      </c>
      <c r="C4289" t="s">
        <v>87</v>
      </c>
      <c r="D4289" t="s">
        <v>88</v>
      </c>
      <c r="F4289" t="s">
        <v>21336</v>
      </c>
      <c r="H4289" t="s">
        <v>21337</v>
      </c>
      <c r="I4289" t="s">
        <v>13800</v>
      </c>
      <c r="J4289" t="s">
        <v>93</v>
      </c>
      <c r="K4289" t="s">
        <v>93</v>
      </c>
      <c r="L4289" t="s">
        <v>93</v>
      </c>
      <c r="M4289" t="s">
        <v>21338</v>
      </c>
      <c r="N4289" s="9">
        <v>98118</v>
      </c>
      <c r="O4289" t="s">
        <v>21339</v>
      </c>
      <c r="P4289" s="10">
        <v>47.52175647</v>
      </c>
      <c r="Q4289" s="10">
        <v>-122.26467712</v>
      </c>
      <c r="R4289" t="s">
        <v>21340</v>
      </c>
      <c r="S4289" s="7">
        <v>5</v>
      </c>
      <c r="T4289" s="7">
        <v>2021</v>
      </c>
      <c r="U4289" s="7">
        <v>2</v>
      </c>
      <c r="V4289">
        <v>5</v>
      </c>
      <c r="W4289">
        <v>2021</v>
      </c>
      <c r="X4289">
        <v>2</v>
      </c>
      <c r="Y4289" t="b">
        <v>0</v>
      </c>
      <c r="Z4289" t="b">
        <v>0</v>
      </c>
      <c r="AA4289">
        <v>-6</v>
      </c>
      <c r="AB4289">
        <v>2</v>
      </c>
      <c r="AC4289" t="b">
        <v>0</v>
      </c>
      <c r="AD4289" t="b">
        <v>1</v>
      </c>
      <c r="AE4289" t="b">
        <v>0</v>
      </c>
      <c r="AF4289" t="b">
        <v>1</v>
      </c>
      <c r="AG4289" s="11">
        <v>44343</v>
      </c>
      <c r="AH4289" s="11">
        <v>44337</v>
      </c>
      <c r="AI4289" s="12">
        <f>IF(OR(AG4289="",AH4289=""),"",AH4289-AG4289)</f>
        <v>-6.0</v>
      </c>
      <c r="AJ4289" s="13" t="b">
        <f>IF(OR(AI4289="",AA4289=""),"",AI4289=AA4289)</f>
        <v>1</v>
      </c>
      <c r="AK4289" s="13" t="b">
        <f>IF(AI4289="","",AI4289&gt;60)</f>
        <v>0</v>
      </c>
      <c r="AL4289" s="13" t="b">
        <f>IF(OR(Y4289=TRUE,AH4289=""),TRUE,FALSE)</f>
        <v>0</v>
      </c>
      <c r="AM4289" s="13" t="b">
        <f>IF(AI4289="","",AI4289&lt;0)</f>
        <v>1</v>
      </c>
      <c r="AN4289" s="13" t="str">
        <f>IF(AH4289="","No inspection date",IF(AI4289&lt;0,"Negative chronology",IF(AI4289&lt;=30,"0-30",IF(AI4289&lt;=60,"31-60",IF(AI4289&lt;=90,"61-90",IF(AI4289&lt;=180,"91-180","181+"))))))</f>
        <v>Negative chronology</v>
      </c>
      <c r="AO4289" s="13" t="str">
        <f>IF(OR(ISNUMBER(SEARCH("COMPLETED",K4289)),ISNUMBER(SEARCH("CLOSED",K4289))),"Closed/Completed","Other Active/Issued")</f>
        <v>Closed/Completed</v>
      </c>
    </row>
    <row r="4290" spans="1:41">
      <c r="A4290" t="s">
        <v>21341</v>
      </c>
      <c r="B4290" t="s">
        <v>87</v>
      </c>
      <c r="C4290" t="s">
        <v>87</v>
      </c>
      <c r="D4290" t="s">
        <v>88</v>
      </c>
      <c r="F4290" t="s">
        <v>21342</v>
      </c>
      <c r="G4290" t="s">
        <v>21343</v>
      </c>
      <c r="H4290" t="s">
        <v>21337</v>
      </c>
      <c r="I4290" t="s">
        <v>9092</v>
      </c>
      <c r="J4290" t="s">
        <v>205</v>
      </c>
      <c r="K4290" t="s">
        <v>93</v>
      </c>
      <c r="L4290" t="s">
        <v>93</v>
      </c>
      <c r="M4290" t="s">
        <v>21344</v>
      </c>
      <c r="N4290" s="9">
        <v>98105</v>
      </c>
      <c r="O4290" t="s">
        <v>21345</v>
      </c>
      <c r="P4290" s="10">
        <v>47.67076193</v>
      </c>
      <c r="Q4290" s="10">
        <v>-122.27974163</v>
      </c>
      <c r="R4290" t="s">
        <v>21346</v>
      </c>
      <c r="S4290" s="7">
        <v>5</v>
      </c>
      <c r="T4290" s="7">
        <v>2021</v>
      </c>
      <c r="U4290" s="7">
        <v>2</v>
      </c>
      <c r="V4290">
        <v>2</v>
      </c>
      <c r="W4290">
        <v>2024</v>
      </c>
      <c r="X4290">
        <v>1</v>
      </c>
      <c r="Y4290" t="b">
        <v>0</v>
      </c>
      <c r="Z4290" t="b">
        <v>0</v>
      </c>
      <c r="AA4290">
        <v>1007</v>
      </c>
      <c r="AB4290">
        <v>4</v>
      </c>
      <c r="AC4290" t="b">
        <v>0</v>
      </c>
      <c r="AD4290" t="b">
        <v>1</v>
      </c>
      <c r="AE4290" t="b">
        <v>0</v>
      </c>
      <c r="AF4290" t="b">
        <v>1</v>
      </c>
      <c r="AG4290" s="11">
        <v>44343</v>
      </c>
      <c r="AH4290" s="11">
        <v>45350</v>
      </c>
      <c r="AI4290" s="12">
        <f>IF(OR(AG4290="",AH4290=""),"",AH4290-AG4290)</f>
        <v>1007.0</v>
      </c>
      <c r="AJ4290" s="13" t="b">
        <f>IF(OR(AI4290="",AA4290=""),"",AI4290=AA4290)</f>
        <v>1</v>
      </c>
      <c r="AK4290" s="13" t="b">
        <f>IF(AI4290="","",AI4290&gt;60)</f>
        <v>1</v>
      </c>
      <c r="AL4290" s="13" t="b">
        <f>IF(OR(Y4290=TRUE,AH4290=""),TRUE,FALSE)</f>
        <v>0</v>
      </c>
      <c r="AM4290" s="13" t="b">
        <f>IF(AI4290="","",AI4290&lt;0)</f>
        <v>0</v>
      </c>
      <c r="AN4290" s="13" t="str">
        <f>IF(AH4290="","No inspection date",IF(AI4290&lt;0,"Negative chronology",IF(AI4290&lt;=30,"0-30",IF(AI4290&lt;=60,"31-60",IF(AI4290&lt;=90,"61-90",IF(AI4290&lt;=180,"91-180","181+"))))))</f>
        <v>181+</v>
      </c>
      <c r="AO4290" s="13" t="str">
        <f>IF(OR(ISNUMBER(SEARCH("COMPLETED",K4290)),ISNUMBER(SEARCH("CLOSED",K4290))),"Closed/Completed","Other Active/Issued")</f>
        <v>Closed/Completed</v>
      </c>
    </row>
    <row r="4291" spans="1:41">
      <c r="A4291" t="s">
        <v>21347</v>
      </c>
      <c r="B4291" t="s">
        <v>87</v>
      </c>
      <c r="C4291" t="s">
        <v>87</v>
      </c>
      <c r="D4291" t="s">
        <v>88</v>
      </c>
      <c r="F4291" t="s">
        <v>21348</v>
      </c>
      <c r="G4291" t="s">
        <v>21349</v>
      </c>
      <c r="H4291" t="s">
        <v>21350</v>
      </c>
      <c r="K4291" t="s">
        <v>93</v>
      </c>
      <c r="L4291" t="s">
        <v>93</v>
      </c>
      <c r="M4291" t="s">
        <v>21351</v>
      </c>
      <c r="N4291" s="9">
        <v>98133</v>
      </c>
      <c r="O4291" t="s">
        <v>21352</v>
      </c>
      <c r="P4291" s="10">
        <v>47.71914687</v>
      </c>
      <c r="Q4291" s="10">
        <v>-122.33574306</v>
      </c>
      <c r="R4291" t="s">
        <v>21353</v>
      </c>
      <c r="S4291" s="7">
        <v>5</v>
      </c>
      <c r="T4291" s="7">
        <v>2021</v>
      </c>
      <c r="U4291" s="7">
        <v>2</v>
      </c>
      <c r="Y4291" t="b">
        <v>1</v>
      </c>
      <c r="Z4291" t="b">
        <v>1</v>
      </c>
      <c r="AB4291">
        <v>5</v>
      </c>
      <c r="AC4291" t="b">
        <v>0</v>
      </c>
      <c r="AD4291" t="b">
        <v>1</v>
      </c>
      <c r="AE4291" t="b">
        <v>0</v>
      </c>
      <c r="AF4291" t="b">
        <v>1</v>
      </c>
      <c r="AG4291" s="11">
        <v>44344</v>
      </c>
      <c r="AI4291" s="12">
        <f>IF(OR(AG4291="",AH4291=""),"",AH4291-AG4291)</f>
        <v/>
      </c>
      <c r="AJ4291" s="13">
        <f>IF(OR(AI4291="",AA4291=""),"",AI4291=AA4291)</f>
        <v/>
      </c>
      <c r="AK4291" s="13">
        <f>IF(AI4291="","",AI4291&gt;60)</f>
        <v/>
      </c>
      <c r="AL4291" s="13" t="b">
        <f>IF(OR(Y4291=TRUE,AH4291=""),TRUE,FALSE)</f>
        <v>1</v>
      </c>
      <c r="AM4291" s="13">
        <f>IF(AI4291="","",AI4291&lt;0)</f>
        <v/>
      </c>
      <c r="AN4291" s="13" t="str">
        <f>IF(AH4291="","No inspection date",IF(AI4291&lt;0,"Negative chronology",IF(AI4291&lt;=30,"0-30",IF(AI4291&lt;=60,"31-60",IF(AI4291&lt;=90,"61-90",IF(AI4291&lt;=180,"91-180","181+"))))))</f>
        <v>No inspection date</v>
      </c>
      <c r="AO4291" s="13" t="str">
        <f>IF(OR(ISNUMBER(SEARCH("COMPLETED",K4291)),ISNUMBER(SEARCH("CLOSED",K4291))),"Closed/Completed","Other Active/Issued")</f>
        <v>Closed/Completed</v>
      </c>
    </row>
    <row r="4292" spans="1:41">
      <c r="A4292" t="s">
        <v>21354</v>
      </c>
      <c r="B4292" t="s">
        <v>87</v>
      </c>
      <c r="C4292" t="s">
        <v>87</v>
      </c>
      <c r="D4292" t="s">
        <v>88</v>
      </c>
      <c r="F4292" t="s">
        <v>6860</v>
      </c>
      <c r="G4292" t="s">
        <v>7397</v>
      </c>
      <c r="H4292" t="s">
        <v>21350</v>
      </c>
      <c r="I4292" t="s">
        <v>1651</v>
      </c>
      <c r="J4292" t="s">
        <v>93</v>
      </c>
      <c r="K4292" t="s">
        <v>93</v>
      </c>
      <c r="L4292" t="s">
        <v>93</v>
      </c>
      <c r="M4292" t="s">
        <v>7937</v>
      </c>
      <c r="N4292" s="9">
        <v>98106</v>
      </c>
      <c r="O4292" t="s">
        <v>21355</v>
      </c>
      <c r="P4292" s="10">
        <v>47.55700447</v>
      </c>
      <c r="Q4292" s="10">
        <v>-122.36333198</v>
      </c>
      <c r="R4292" t="s">
        <v>7939</v>
      </c>
      <c r="S4292" s="7">
        <v>5</v>
      </c>
      <c r="T4292" s="7">
        <v>2021</v>
      </c>
      <c r="U4292" s="7">
        <v>2</v>
      </c>
      <c r="V4292">
        <v>11</v>
      </c>
      <c r="W4292">
        <v>2022</v>
      </c>
      <c r="X4292">
        <v>4</v>
      </c>
      <c r="Y4292" t="b">
        <v>0</v>
      </c>
      <c r="Z4292" t="b">
        <v>0</v>
      </c>
      <c r="AA4292">
        <v>529</v>
      </c>
      <c r="AB4292">
        <v>1</v>
      </c>
      <c r="AC4292" t="b">
        <v>0</v>
      </c>
      <c r="AD4292" t="b">
        <v>1</v>
      </c>
      <c r="AE4292" t="b">
        <v>0</v>
      </c>
      <c r="AF4292" t="b">
        <v>1</v>
      </c>
      <c r="AG4292" s="11">
        <v>44344</v>
      </c>
      <c r="AH4292" s="11">
        <v>44873</v>
      </c>
      <c r="AI4292" s="12">
        <f>IF(OR(AG4292="",AH4292=""),"",AH4292-AG4292)</f>
        <v>529.0</v>
      </c>
      <c r="AJ4292" s="13" t="b">
        <f>IF(OR(AI4292="",AA4292=""),"",AI4292=AA4292)</f>
        <v>1</v>
      </c>
      <c r="AK4292" s="13" t="b">
        <f>IF(AI4292="","",AI4292&gt;60)</f>
        <v>1</v>
      </c>
      <c r="AL4292" s="13" t="b">
        <f>IF(OR(Y4292=TRUE,AH4292=""),TRUE,FALSE)</f>
        <v>0</v>
      </c>
      <c r="AM4292" s="13" t="b">
        <f>IF(AI4292="","",AI4292&lt;0)</f>
        <v>0</v>
      </c>
      <c r="AN4292" s="13" t="str">
        <f>IF(AH4292="","No inspection date",IF(AI4292&lt;0,"Negative chronology",IF(AI4292&lt;=30,"0-30",IF(AI4292&lt;=60,"31-60",IF(AI4292&lt;=90,"61-90",IF(AI4292&lt;=180,"91-180","181+"))))))</f>
        <v>181+</v>
      </c>
      <c r="AO4292" s="13" t="str">
        <f>IF(OR(ISNUMBER(SEARCH("COMPLETED",K4292)),ISNUMBER(SEARCH("CLOSED",K4292))),"Closed/Completed","Other Active/Issued")</f>
        <v>Closed/Completed</v>
      </c>
    </row>
    <row r="4293" spans="1:41">
      <c r="A4293" t="s">
        <v>21356</v>
      </c>
      <c r="B4293" t="s">
        <v>87</v>
      </c>
      <c r="C4293" t="s">
        <v>87</v>
      </c>
      <c r="D4293" t="s">
        <v>88</v>
      </c>
      <c r="F4293" t="s">
        <v>21357</v>
      </c>
      <c r="H4293" t="s">
        <v>21350</v>
      </c>
      <c r="K4293" t="s">
        <v>115</v>
      </c>
      <c r="L4293" t="s">
        <v>115</v>
      </c>
      <c r="M4293" t="s">
        <v>7116</v>
      </c>
      <c r="N4293" s="9">
        <v>98102</v>
      </c>
      <c r="O4293" t="s">
        <v>21358</v>
      </c>
      <c r="P4293" s="10">
        <v>47.62480277</v>
      </c>
      <c r="Q4293" s="10">
        <v>-122.32233956</v>
      </c>
      <c r="R4293" t="s">
        <v>7118</v>
      </c>
      <c r="S4293" s="7">
        <v>5</v>
      </c>
      <c r="T4293" s="7">
        <v>2021</v>
      </c>
      <c r="U4293" s="7">
        <v>2</v>
      </c>
      <c r="Y4293" t="b">
        <v>1</v>
      </c>
      <c r="Z4293" t="b">
        <v>1</v>
      </c>
      <c r="AB4293">
        <v>3</v>
      </c>
      <c r="AC4293" t="b">
        <v>0</v>
      </c>
      <c r="AD4293" t="b">
        <v>1</v>
      </c>
      <c r="AE4293" t="b">
        <v>0</v>
      </c>
      <c r="AF4293" t="b">
        <v>1</v>
      </c>
      <c r="AG4293" s="11">
        <v>44344</v>
      </c>
      <c r="AI4293" s="12">
        <f>IF(OR(AG4293="",AH4293=""),"",AH4293-AG4293)</f>
        <v/>
      </c>
      <c r="AJ4293" s="13">
        <f>IF(OR(AI4293="",AA4293=""),"",AI4293=AA4293)</f>
        <v/>
      </c>
      <c r="AK4293" s="13">
        <f>IF(AI4293="","",AI4293&gt;60)</f>
        <v/>
      </c>
      <c r="AL4293" s="13" t="b">
        <f>IF(OR(Y4293=TRUE,AH4293=""),TRUE,FALSE)</f>
        <v>1</v>
      </c>
      <c r="AM4293" s="13">
        <f>IF(AI4293="","",AI4293&lt;0)</f>
        <v/>
      </c>
      <c r="AN4293" s="13" t="str">
        <f>IF(AH4293="","No inspection date",IF(AI4293&lt;0,"Negative chronology",IF(AI4293&lt;=30,"0-30",IF(AI4293&lt;=60,"31-60",IF(AI4293&lt;=90,"61-90",IF(AI4293&lt;=180,"91-180","181+"))))))</f>
        <v>No inspection date</v>
      </c>
      <c r="AO4293" s="13" t="str">
        <f>IF(OR(ISNUMBER(SEARCH("COMPLETED",K4293)),ISNUMBER(SEARCH("CLOSED",K4293))),"Closed/Completed","Other Active/Issued")</f>
        <v>Other Active/Issued</v>
      </c>
    </row>
    <row r="4294" spans="1:41">
      <c r="A4294" t="s">
        <v>21359</v>
      </c>
      <c r="B4294" t="s">
        <v>87</v>
      </c>
      <c r="C4294" t="s">
        <v>87</v>
      </c>
      <c r="D4294" t="s">
        <v>88</v>
      </c>
      <c r="F4294" t="s">
        <v>738</v>
      </c>
      <c r="G4294" t="s">
        <v>21360</v>
      </c>
      <c r="H4294" t="s">
        <v>21361</v>
      </c>
      <c r="K4294" t="s">
        <v>93</v>
      </c>
      <c r="L4294" t="s">
        <v>93</v>
      </c>
      <c r="M4294" t="s">
        <v>21362</v>
      </c>
      <c r="N4294" s="9">
        <v>98136</v>
      </c>
      <c r="O4294" t="s">
        <v>21363</v>
      </c>
      <c r="P4294" s="10">
        <v>47.55660159</v>
      </c>
      <c r="Q4294" s="10">
        <v>-122.39530141</v>
      </c>
      <c r="R4294" t="s">
        <v>21364</v>
      </c>
      <c r="S4294" s="7">
        <v>6</v>
      </c>
      <c r="T4294" s="7">
        <v>2021</v>
      </c>
      <c r="U4294" s="7">
        <v>2</v>
      </c>
      <c r="Y4294" t="b">
        <v>1</v>
      </c>
      <c r="Z4294" t="b">
        <v>1</v>
      </c>
      <c r="AB4294">
        <v>1</v>
      </c>
      <c r="AC4294" t="b">
        <v>0</v>
      </c>
      <c r="AD4294" t="b">
        <v>1</v>
      </c>
      <c r="AE4294" t="b">
        <v>0</v>
      </c>
      <c r="AF4294" t="b">
        <v>1</v>
      </c>
      <c r="AG4294" s="11">
        <v>44348</v>
      </c>
      <c r="AI4294" s="12">
        <f>IF(OR(AG4294="",AH4294=""),"",AH4294-AG4294)</f>
        <v/>
      </c>
      <c r="AJ4294" s="13">
        <f>IF(OR(AI4294="",AA4294=""),"",AI4294=AA4294)</f>
        <v/>
      </c>
      <c r="AK4294" s="13">
        <f>IF(AI4294="","",AI4294&gt;60)</f>
        <v/>
      </c>
      <c r="AL4294" s="13" t="b">
        <f>IF(OR(Y4294=TRUE,AH4294=""),TRUE,FALSE)</f>
        <v>1</v>
      </c>
      <c r="AM4294" s="13">
        <f>IF(AI4294="","",AI4294&lt;0)</f>
        <v/>
      </c>
      <c r="AN4294" s="13" t="str">
        <f>IF(AH4294="","No inspection date",IF(AI4294&lt;0,"Negative chronology",IF(AI4294&lt;=30,"0-30",IF(AI4294&lt;=60,"31-60",IF(AI4294&lt;=90,"61-90",IF(AI4294&lt;=180,"91-180","181+"))))))</f>
        <v>No inspection date</v>
      </c>
      <c r="AO4294" s="13" t="str">
        <f>IF(OR(ISNUMBER(SEARCH("COMPLETED",K4294)),ISNUMBER(SEARCH("CLOSED",K4294))),"Closed/Completed","Other Active/Issued")</f>
        <v>Closed/Completed</v>
      </c>
    </row>
    <row r="4295" spans="1:41">
      <c r="A4295" t="s">
        <v>21365</v>
      </c>
      <c r="B4295" t="s">
        <v>87</v>
      </c>
      <c r="C4295" t="s">
        <v>87</v>
      </c>
      <c r="D4295" t="s">
        <v>88</v>
      </c>
      <c r="F4295" t="s">
        <v>21366</v>
      </c>
      <c r="G4295" t="s">
        <v>21367</v>
      </c>
      <c r="H4295" t="s">
        <v>21361</v>
      </c>
      <c r="I4295" t="s">
        <v>21368</v>
      </c>
      <c r="J4295" t="s">
        <v>137</v>
      </c>
      <c r="K4295" t="s">
        <v>93</v>
      </c>
      <c r="L4295" t="s">
        <v>93</v>
      </c>
      <c r="M4295" t="s">
        <v>21369</v>
      </c>
      <c r="N4295" s="9">
        <v>98108</v>
      </c>
      <c r="O4295" t="s">
        <v>21370</v>
      </c>
      <c r="P4295" s="10">
        <v>47.52719605</v>
      </c>
      <c r="Q4295" s="10">
        <v>-122.32696711</v>
      </c>
      <c r="R4295" t="s">
        <v>21371</v>
      </c>
      <c r="S4295" s="7">
        <v>6</v>
      </c>
      <c r="T4295" s="7">
        <v>2021</v>
      </c>
      <c r="U4295" s="7">
        <v>2</v>
      </c>
      <c r="V4295">
        <v>9</v>
      </c>
      <c r="W4295">
        <v>2021</v>
      </c>
      <c r="X4295">
        <v>3</v>
      </c>
      <c r="Y4295" t="b">
        <v>0</v>
      </c>
      <c r="Z4295" t="b">
        <v>0</v>
      </c>
      <c r="AA4295">
        <v>104</v>
      </c>
      <c r="AB4295">
        <v>1</v>
      </c>
      <c r="AC4295" t="b">
        <v>0</v>
      </c>
      <c r="AD4295" t="b">
        <v>1</v>
      </c>
      <c r="AE4295" t="b">
        <v>0</v>
      </c>
      <c r="AF4295" t="b">
        <v>1</v>
      </c>
      <c r="AG4295" s="11">
        <v>44348</v>
      </c>
      <c r="AH4295" s="11">
        <v>44452</v>
      </c>
      <c r="AI4295" s="12">
        <f>IF(OR(AG4295="",AH4295=""),"",AH4295-AG4295)</f>
        <v>104.0</v>
      </c>
      <c r="AJ4295" s="13" t="b">
        <f>IF(OR(AI4295="",AA4295=""),"",AI4295=AA4295)</f>
        <v>1</v>
      </c>
      <c r="AK4295" s="13" t="b">
        <f>IF(AI4295="","",AI4295&gt;60)</f>
        <v>1</v>
      </c>
      <c r="AL4295" s="13" t="b">
        <f>IF(OR(Y4295=TRUE,AH4295=""),TRUE,FALSE)</f>
        <v>0</v>
      </c>
      <c r="AM4295" s="13" t="b">
        <f>IF(AI4295="","",AI4295&lt;0)</f>
        <v>0</v>
      </c>
      <c r="AN4295" s="13" t="str">
        <f>IF(AH4295="","No inspection date",IF(AI4295&lt;0,"Negative chronology",IF(AI4295&lt;=30,"0-30",IF(AI4295&lt;=60,"31-60",IF(AI4295&lt;=90,"61-90",IF(AI4295&lt;=180,"91-180","181+"))))))</f>
        <v>91-180</v>
      </c>
      <c r="AO4295" s="13" t="str">
        <f>IF(OR(ISNUMBER(SEARCH("COMPLETED",K4295)),ISNUMBER(SEARCH("CLOSED",K4295))),"Closed/Completed","Other Active/Issued")</f>
        <v>Closed/Completed</v>
      </c>
    </row>
    <row r="4296" spans="1:41">
      <c r="A4296" t="s">
        <v>21372</v>
      </c>
      <c r="B4296" t="s">
        <v>87</v>
      </c>
      <c r="C4296" t="s">
        <v>87</v>
      </c>
      <c r="D4296" t="s">
        <v>88</v>
      </c>
      <c r="F4296" t="s">
        <v>21373</v>
      </c>
      <c r="G4296" t="s">
        <v>21374</v>
      </c>
      <c r="H4296" t="s">
        <v>1024</v>
      </c>
      <c r="K4296" t="s">
        <v>93</v>
      </c>
      <c r="L4296" t="s">
        <v>93</v>
      </c>
      <c r="M4296" t="s">
        <v>21375</v>
      </c>
      <c r="N4296" s="9">
        <v>98116</v>
      </c>
      <c r="O4296" t="s">
        <v>21376</v>
      </c>
      <c r="P4296" s="10">
        <v>47.58287513</v>
      </c>
      <c r="Q4296" s="10">
        <v>-122.39934509</v>
      </c>
      <c r="R4296" t="s">
        <v>21377</v>
      </c>
      <c r="S4296" s="7">
        <v>6</v>
      </c>
      <c r="T4296" s="7">
        <v>2021</v>
      </c>
      <c r="U4296" s="7">
        <v>2</v>
      </c>
      <c r="Y4296" t="b">
        <v>1</v>
      </c>
      <c r="Z4296" t="b">
        <v>1</v>
      </c>
      <c r="AB4296">
        <v>1</v>
      </c>
      <c r="AC4296" t="b">
        <v>0</v>
      </c>
      <c r="AD4296" t="b">
        <v>1</v>
      </c>
      <c r="AE4296" t="b">
        <v>0</v>
      </c>
      <c r="AF4296" t="b">
        <v>1</v>
      </c>
      <c r="AG4296" s="11">
        <v>44349</v>
      </c>
      <c r="AI4296" s="12">
        <f>IF(OR(AG4296="",AH4296=""),"",AH4296-AG4296)</f>
        <v/>
      </c>
      <c r="AJ4296" s="13">
        <f>IF(OR(AI4296="",AA4296=""),"",AI4296=AA4296)</f>
        <v/>
      </c>
      <c r="AK4296" s="13">
        <f>IF(AI4296="","",AI4296&gt;60)</f>
        <v/>
      </c>
      <c r="AL4296" s="13" t="b">
        <f>IF(OR(Y4296=TRUE,AH4296=""),TRUE,FALSE)</f>
        <v>1</v>
      </c>
      <c r="AM4296" s="13">
        <f>IF(AI4296="","",AI4296&lt;0)</f>
        <v/>
      </c>
      <c r="AN4296" s="13" t="str">
        <f>IF(AH4296="","No inspection date",IF(AI4296&lt;0,"Negative chronology",IF(AI4296&lt;=30,"0-30",IF(AI4296&lt;=60,"31-60",IF(AI4296&lt;=90,"61-90",IF(AI4296&lt;=180,"91-180","181+"))))))</f>
        <v>No inspection date</v>
      </c>
      <c r="AO4296" s="13" t="str">
        <f>IF(OR(ISNUMBER(SEARCH("COMPLETED",K4296)),ISNUMBER(SEARCH("CLOSED",K4296))),"Closed/Completed","Other Active/Issued")</f>
        <v>Closed/Completed</v>
      </c>
    </row>
    <row r="4297" spans="1:41">
      <c r="A4297" t="s">
        <v>21378</v>
      </c>
      <c r="B4297" t="s">
        <v>87</v>
      </c>
      <c r="C4297" t="s">
        <v>87</v>
      </c>
      <c r="D4297" t="s">
        <v>88</v>
      </c>
      <c r="F4297" t="s">
        <v>21379</v>
      </c>
      <c r="G4297" t="s">
        <v>21380</v>
      </c>
      <c r="H4297" t="s">
        <v>1024</v>
      </c>
      <c r="K4297" t="s">
        <v>93</v>
      </c>
      <c r="L4297" t="s">
        <v>93</v>
      </c>
      <c r="M4297" t="s">
        <v>21381</v>
      </c>
      <c r="O4297" t="s">
        <v>21382</v>
      </c>
      <c r="P4297" s="10">
        <v>47.70168902</v>
      </c>
      <c r="Q4297" s="10">
        <v>-122.35634588</v>
      </c>
      <c r="R4297" t="s">
        <v>21383</v>
      </c>
      <c r="S4297" s="7">
        <v>6</v>
      </c>
      <c r="T4297" s="7">
        <v>2021</v>
      </c>
      <c r="U4297" s="7">
        <v>2</v>
      </c>
      <c r="Y4297" t="b">
        <v>1</v>
      </c>
      <c r="Z4297" t="b">
        <v>1</v>
      </c>
      <c r="AB4297">
        <v>5</v>
      </c>
      <c r="AC4297" t="b">
        <v>0</v>
      </c>
      <c r="AD4297" t="b">
        <v>1</v>
      </c>
      <c r="AE4297" t="b">
        <v>0</v>
      </c>
      <c r="AF4297" t="b">
        <v>1</v>
      </c>
      <c r="AG4297" s="11">
        <v>44349</v>
      </c>
      <c r="AI4297" s="12">
        <f>IF(OR(AG4297="",AH4297=""),"",AH4297-AG4297)</f>
        <v/>
      </c>
      <c r="AJ4297" s="13">
        <f>IF(OR(AI4297="",AA4297=""),"",AI4297=AA4297)</f>
        <v/>
      </c>
      <c r="AK4297" s="13">
        <f>IF(AI4297="","",AI4297&gt;60)</f>
        <v/>
      </c>
      <c r="AL4297" s="13" t="b">
        <f>IF(OR(Y4297=TRUE,AH4297=""),TRUE,FALSE)</f>
        <v>1</v>
      </c>
      <c r="AM4297" s="13">
        <f>IF(AI4297="","",AI4297&lt;0)</f>
        <v/>
      </c>
      <c r="AN4297" s="13" t="str">
        <f>IF(AH4297="","No inspection date",IF(AI4297&lt;0,"Negative chronology",IF(AI4297&lt;=30,"0-30",IF(AI4297&lt;=60,"31-60",IF(AI4297&lt;=90,"61-90",IF(AI4297&lt;=180,"91-180","181+"))))))</f>
        <v>No inspection date</v>
      </c>
      <c r="AO4297" s="13" t="str">
        <f>IF(OR(ISNUMBER(SEARCH("COMPLETED",K4297)),ISNUMBER(SEARCH("CLOSED",K4297))),"Closed/Completed","Other Active/Issued")</f>
        <v>Closed/Completed</v>
      </c>
    </row>
    <row r="4298" spans="1:41">
      <c r="A4298" t="s">
        <v>21384</v>
      </c>
      <c r="B4298" t="s">
        <v>87</v>
      </c>
      <c r="C4298" t="s">
        <v>87</v>
      </c>
      <c r="D4298" t="s">
        <v>88</v>
      </c>
      <c r="F4298" t="s">
        <v>21385</v>
      </c>
      <c r="G4298" t="s">
        <v>21386</v>
      </c>
      <c r="H4298" t="s">
        <v>1024</v>
      </c>
      <c r="I4298" t="s">
        <v>5583</v>
      </c>
      <c r="J4298" t="s">
        <v>137</v>
      </c>
      <c r="K4298" t="s">
        <v>93</v>
      </c>
      <c r="L4298" t="s">
        <v>778</v>
      </c>
      <c r="M4298" t="s">
        <v>21387</v>
      </c>
      <c r="N4298" s="9">
        <v>98103</v>
      </c>
      <c r="O4298" t="s">
        <v>21388</v>
      </c>
      <c r="P4298" s="10">
        <v>47.65571566</v>
      </c>
      <c r="Q4298" s="10">
        <v>-122.34163634</v>
      </c>
      <c r="R4298" t="s">
        <v>21389</v>
      </c>
      <c r="S4298" s="7">
        <v>6</v>
      </c>
      <c r="T4298" s="7">
        <v>2021</v>
      </c>
      <c r="U4298" s="7">
        <v>2</v>
      </c>
      <c r="V4298">
        <v>12</v>
      </c>
      <c r="W4298">
        <v>2025</v>
      </c>
      <c r="X4298">
        <v>4</v>
      </c>
      <c r="Y4298" t="b">
        <v>0</v>
      </c>
      <c r="Z4298" t="b">
        <v>0</v>
      </c>
      <c r="AA4298">
        <v>1654</v>
      </c>
      <c r="AB4298">
        <v>4</v>
      </c>
      <c r="AC4298" t="b">
        <v>0</v>
      </c>
      <c r="AD4298" t="b">
        <v>1</v>
      </c>
      <c r="AE4298" t="b">
        <v>0</v>
      </c>
      <c r="AF4298" t="b">
        <v>1</v>
      </c>
      <c r="AG4298" s="11">
        <v>44349</v>
      </c>
      <c r="AH4298" s="11">
        <v>46003</v>
      </c>
      <c r="AI4298" s="12">
        <f>IF(OR(AG4298="",AH4298=""),"",AH4298-AG4298)</f>
        <v>1654.0</v>
      </c>
      <c r="AJ4298" s="13" t="b">
        <f>IF(OR(AI4298="",AA4298=""),"",AI4298=AA4298)</f>
        <v>1</v>
      </c>
      <c r="AK4298" s="13" t="b">
        <f>IF(AI4298="","",AI4298&gt;60)</f>
        <v>1</v>
      </c>
      <c r="AL4298" s="13" t="b">
        <f>IF(OR(Y4298=TRUE,AH4298=""),TRUE,FALSE)</f>
        <v>0</v>
      </c>
      <c r="AM4298" s="13" t="b">
        <f>IF(AI4298="","",AI4298&lt;0)</f>
        <v>0</v>
      </c>
      <c r="AN4298" s="13" t="str">
        <f>IF(AH4298="","No inspection date",IF(AI4298&lt;0,"Negative chronology",IF(AI4298&lt;=30,"0-30",IF(AI4298&lt;=60,"31-60",IF(AI4298&lt;=90,"61-90",IF(AI4298&lt;=180,"91-180","181+"))))))</f>
        <v>181+</v>
      </c>
      <c r="AO4298" s="13" t="str">
        <f>IF(OR(ISNUMBER(SEARCH("COMPLETED",K4298)),ISNUMBER(SEARCH("CLOSED",K4298))),"Closed/Completed","Other Active/Issued")</f>
        <v>Closed/Completed</v>
      </c>
    </row>
    <row r="4299" spans="1:41">
      <c r="A4299" t="s">
        <v>21390</v>
      </c>
      <c r="B4299" t="s">
        <v>87</v>
      </c>
      <c r="C4299" t="s">
        <v>87</v>
      </c>
      <c r="D4299" t="s">
        <v>88</v>
      </c>
      <c r="F4299" t="s">
        <v>21385</v>
      </c>
      <c r="G4299" t="s">
        <v>21391</v>
      </c>
      <c r="H4299" t="s">
        <v>1024</v>
      </c>
      <c r="I4299" t="s">
        <v>7796</v>
      </c>
      <c r="J4299" t="s">
        <v>137</v>
      </c>
      <c r="K4299" t="s">
        <v>93</v>
      </c>
      <c r="L4299" t="s">
        <v>93</v>
      </c>
      <c r="M4299" t="s">
        <v>21387</v>
      </c>
      <c r="N4299" s="9">
        <v>98103</v>
      </c>
      <c r="O4299" t="s">
        <v>21392</v>
      </c>
      <c r="P4299" s="10">
        <v>47.65571566</v>
      </c>
      <c r="Q4299" s="10">
        <v>-122.34163634</v>
      </c>
      <c r="R4299" t="s">
        <v>21389</v>
      </c>
      <c r="S4299" s="7">
        <v>6</v>
      </c>
      <c r="T4299" s="7">
        <v>2021</v>
      </c>
      <c r="U4299" s="7">
        <v>2</v>
      </c>
      <c r="V4299">
        <v>9</v>
      </c>
      <c r="W4299">
        <v>2022</v>
      </c>
      <c r="X4299">
        <v>3</v>
      </c>
      <c r="Y4299" t="b">
        <v>0</v>
      </c>
      <c r="Z4299" t="b">
        <v>0</v>
      </c>
      <c r="AA4299">
        <v>467</v>
      </c>
      <c r="AB4299">
        <v>4</v>
      </c>
      <c r="AC4299" t="b">
        <v>0</v>
      </c>
      <c r="AD4299" t="b">
        <v>1</v>
      </c>
      <c r="AE4299" t="b">
        <v>0</v>
      </c>
      <c r="AF4299" t="b">
        <v>1</v>
      </c>
      <c r="AG4299" s="11">
        <v>44349</v>
      </c>
      <c r="AH4299" s="11">
        <v>44816</v>
      </c>
      <c r="AI4299" s="12">
        <f>IF(OR(AG4299="",AH4299=""),"",AH4299-AG4299)</f>
        <v>467.0</v>
      </c>
      <c r="AJ4299" s="13" t="b">
        <f>IF(OR(AI4299="",AA4299=""),"",AI4299=AA4299)</f>
        <v>1</v>
      </c>
      <c r="AK4299" s="13" t="b">
        <f>IF(AI4299="","",AI4299&gt;60)</f>
        <v>1</v>
      </c>
      <c r="AL4299" s="13" t="b">
        <f>IF(OR(Y4299=TRUE,AH4299=""),TRUE,FALSE)</f>
        <v>0</v>
      </c>
      <c r="AM4299" s="13" t="b">
        <f>IF(AI4299="","",AI4299&lt;0)</f>
        <v>0</v>
      </c>
      <c r="AN4299" s="13" t="str">
        <f>IF(AH4299="","No inspection date",IF(AI4299&lt;0,"Negative chronology",IF(AI4299&lt;=30,"0-30",IF(AI4299&lt;=60,"31-60",IF(AI4299&lt;=90,"61-90",IF(AI4299&lt;=180,"91-180","181+"))))))</f>
        <v>181+</v>
      </c>
      <c r="AO4299" s="13" t="str">
        <f>IF(OR(ISNUMBER(SEARCH("COMPLETED",K4299)),ISNUMBER(SEARCH("CLOSED",K4299))),"Closed/Completed","Other Active/Issued")</f>
        <v>Closed/Completed</v>
      </c>
    </row>
    <row r="4300" spans="1:41">
      <c r="A4300" t="s">
        <v>21393</v>
      </c>
      <c r="B4300" t="s">
        <v>87</v>
      </c>
      <c r="C4300" t="s">
        <v>87</v>
      </c>
      <c r="D4300" t="s">
        <v>88</v>
      </c>
      <c r="F4300" t="s">
        <v>21394</v>
      </c>
      <c r="G4300" t="s">
        <v>21395</v>
      </c>
      <c r="H4300" t="s">
        <v>7660</v>
      </c>
      <c r="I4300" t="s">
        <v>7932</v>
      </c>
      <c r="J4300" t="s">
        <v>93</v>
      </c>
      <c r="K4300" t="s">
        <v>93</v>
      </c>
      <c r="L4300" t="s">
        <v>93</v>
      </c>
      <c r="M4300" t="s">
        <v>21396</v>
      </c>
      <c r="N4300" s="9">
        <v>98102</v>
      </c>
      <c r="O4300" t="s">
        <v>21397</v>
      </c>
      <c r="P4300" s="10">
        <v>47.62751841</v>
      </c>
      <c r="Q4300" s="10">
        <v>-122.32677292</v>
      </c>
      <c r="R4300" t="s">
        <v>21398</v>
      </c>
      <c r="S4300" s="7">
        <v>6</v>
      </c>
      <c r="T4300" s="7">
        <v>2021</v>
      </c>
      <c r="U4300" s="7">
        <v>2</v>
      </c>
      <c r="V4300">
        <v>6</v>
      </c>
      <c r="W4300">
        <v>2023</v>
      </c>
      <c r="X4300">
        <v>2</v>
      </c>
      <c r="Y4300" t="b">
        <v>0</v>
      </c>
      <c r="Z4300" t="b">
        <v>0</v>
      </c>
      <c r="AA4300">
        <v>757</v>
      </c>
      <c r="AB4300">
        <v>3</v>
      </c>
      <c r="AC4300" t="b">
        <v>0</v>
      </c>
      <c r="AD4300" t="b">
        <v>1</v>
      </c>
      <c r="AE4300" t="b">
        <v>0</v>
      </c>
      <c r="AF4300" t="b">
        <v>1</v>
      </c>
      <c r="AG4300" s="11">
        <v>44350</v>
      </c>
      <c r="AH4300" s="11">
        <v>45107</v>
      </c>
      <c r="AI4300" s="12">
        <f>IF(OR(AG4300="",AH4300=""),"",AH4300-AG4300)</f>
        <v>757.0</v>
      </c>
      <c r="AJ4300" s="13" t="b">
        <f>IF(OR(AI4300="",AA4300=""),"",AI4300=AA4300)</f>
        <v>1</v>
      </c>
      <c r="AK4300" s="13" t="b">
        <f>IF(AI4300="","",AI4300&gt;60)</f>
        <v>1</v>
      </c>
      <c r="AL4300" s="13" t="b">
        <f>IF(OR(Y4300=TRUE,AH4300=""),TRUE,FALSE)</f>
        <v>0</v>
      </c>
      <c r="AM4300" s="13" t="b">
        <f>IF(AI4300="","",AI4300&lt;0)</f>
        <v>0</v>
      </c>
      <c r="AN4300" s="13" t="str">
        <f>IF(AH4300="","No inspection date",IF(AI4300&lt;0,"Negative chronology",IF(AI4300&lt;=30,"0-30",IF(AI4300&lt;=60,"31-60",IF(AI4300&lt;=90,"61-90",IF(AI4300&lt;=180,"91-180","181+"))))))</f>
        <v>181+</v>
      </c>
      <c r="AO4300" s="13" t="str">
        <f>IF(OR(ISNUMBER(SEARCH("COMPLETED",K4300)),ISNUMBER(SEARCH("CLOSED",K4300))),"Closed/Completed","Other Active/Issued")</f>
        <v>Closed/Completed</v>
      </c>
    </row>
    <row r="4301" spans="1:41">
      <c r="A4301" t="s">
        <v>21399</v>
      </c>
      <c r="B4301" t="s">
        <v>87</v>
      </c>
      <c r="C4301" t="s">
        <v>87</v>
      </c>
      <c r="D4301" t="s">
        <v>88</v>
      </c>
      <c r="F4301" t="s">
        <v>21400</v>
      </c>
      <c r="G4301" t="s">
        <v>21401</v>
      </c>
      <c r="H4301" t="s">
        <v>7660</v>
      </c>
      <c r="K4301" t="s">
        <v>100</v>
      </c>
      <c r="L4301" t="s">
        <v>100</v>
      </c>
      <c r="M4301" t="s">
        <v>21402</v>
      </c>
      <c r="N4301" s="9">
        <v>98118</v>
      </c>
      <c r="O4301" t="s">
        <v>21403</v>
      </c>
      <c r="P4301" s="10">
        <v>47.52816671</v>
      </c>
      <c r="Q4301" s="10">
        <v>-122.2650816</v>
      </c>
      <c r="R4301" t="s">
        <v>21404</v>
      </c>
      <c r="S4301" s="7">
        <v>6</v>
      </c>
      <c r="T4301" s="7">
        <v>2021</v>
      </c>
      <c r="U4301" s="7">
        <v>2</v>
      </c>
      <c r="Y4301" t="b">
        <v>1</v>
      </c>
      <c r="Z4301" t="b">
        <v>1</v>
      </c>
      <c r="AB4301">
        <v>2</v>
      </c>
      <c r="AC4301" t="b">
        <v>0</v>
      </c>
      <c r="AD4301" t="b">
        <v>1</v>
      </c>
      <c r="AE4301" t="b">
        <v>0</v>
      </c>
      <c r="AF4301" t="b">
        <v>1</v>
      </c>
      <c r="AG4301" s="11">
        <v>44350</v>
      </c>
      <c r="AI4301" s="12">
        <f>IF(OR(AG4301="",AH4301=""),"",AH4301-AG4301)</f>
        <v/>
      </c>
      <c r="AJ4301" s="13">
        <f>IF(OR(AI4301="",AA4301=""),"",AI4301=AA4301)</f>
        <v/>
      </c>
      <c r="AK4301" s="13">
        <f>IF(AI4301="","",AI4301&gt;60)</f>
        <v/>
      </c>
      <c r="AL4301" s="13" t="b">
        <f>IF(OR(Y4301=TRUE,AH4301=""),TRUE,FALSE)</f>
        <v>1</v>
      </c>
      <c r="AM4301" s="13">
        <f>IF(AI4301="","",AI4301&lt;0)</f>
        <v/>
      </c>
      <c r="AN4301" s="13" t="str">
        <f>IF(AH4301="","No inspection date",IF(AI4301&lt;0,"Negative chronology",IF(AI4301&lt;=30,"0-30",IF(AI4301&lt;=60,"31-60",IF(AI4301&lt;=90,"61-90",IF(AI4301&lt;=180,"91-180","181+"))))))</f>
        <v>No inspection date</v>
      </c>
      <c r="AO4301" s="13" t="str">
        <f>IF(OR(ISNUMBER(SEARCH("COMPLETED",K4301)),ISNUMBER(SEARCH("CLOSED",K4301))),"Closed/Completed","Other Active/Issued")</f>
        <v>Other Active/Issued</v>
      </c>
    </row>
    <row r="4302" spans="1:41">
      <c r="A4302" t="s">
        <v>21405</v>
      </c>
      <c r="B4302" t="s">
        <v>87</v>
      </c>
      <c r="C4302" t="s">
        <v>87</v>
      </c>
      <c r="D4302" t="s">
        <v>88</v>
      </c>
      <c r="F4302" t="s">
        <v>21406</v>
      </c>
      <c r="G4302" t="s">
        <v>21407</v>
      </c>
      <c r="H4302" t="s">
        <v>7660</v>
      </c>
      <c r="I4302" t="s">
        <v>13903</v>
      </c>
      <c r="J4302" t="s">
        <v>205</v>
      </c>
      <c r="K4302" t="s">
        <v>778</v>
      </c>
      <c r="L4302" t="s">
        <v>778</v>
      </c>
      <c r="M4302" t="s">
        <v>21408</v>
      </c>
      <c r="N4302" s="9">
        <v>98146</v>
      </c>
      <c r="O4302" t="s">
        <v>21409</v>
      </c>
      <c r="P4302" s="10">
        <v>47.51200721</v>
      </c>
      <c r="Q4302" s="10">
        <v>-122.39229382</v>
      </c>
      <c r="R4302" t="s">
        <v>21410</v>
      </c>
      <c r="S4302" s="7">
        <v>6</v>
      </c>
      <c r="T4302" s="7">
        <v>2021</v>
      </c>
      <c r="U4302" s="7">
        <v>2</v>
      </c>
      <c r="V4302">
        <v>1</v>
      </c>
      <c r="W4302">
        <v>2022</v>
      </c>
      <c r="X4302">
        <v>1</v>
      </c>
      <c r="Y4302" t="b">
        <v>0</v>
      </c>
      <c r="Z4302" t="b">
        <v>0</v>
      </c>
      <c r="AA4302">
        <v>225</v>
      </c>
      <c r="AB4302">
        <v>1</v>
      </c>
      <c r="AC4302" t="b">
        <v>0</v>
      </c>
      <c r="AD4302" t="b">
        <v>1</v>
      </c>
      <c r="AE4302" t="b">
        <v>0</v>
      </c>
      <c r="AF4302" t="b">
        <v>1</v>
      </c>
      <c r="AG4302" s="11">
        <v>44350</v>
      </c>
      <c r="AH4302" s="11">
        <v>44575</v>
      </c>
      <c r="AI4302" s="12">
        <f>IF(OR(AG4302="",AH4302=""),"",AH4302-AG4302)</f>
        <v>225.0</v>
      </c>
      <c r="AJ4302" s="13" t="b">
        <f>IF(OR(AI4302="",AA4302=""),"",AI4302=AA4302)</f>
        <v>1</v>
      </c>
      <c r="AK4302" s="13" t="b">
        <f>IF(AI4302="","",AI4302&gt;60)</f>
        <v>1</v>
      </c>
      <c r="AL4302" s="13" t="b">
        <f>IF(OR(Y4302=TRUE,AH4302=""),TRUE,FALSE)</f>
        <v>0</v>
      </c>
      <c r="AM4302" s="13" t="b">
        <f>IF(AI4302="","",AI4302&lt;0)</f>
        <v>0</v>
      </c>
      <c r="AN4302" s="13" t="str">
        <f>IF(AH4302="","No inspection date",IF(AI4302&lt;0,"Negative chronology",IF(AI4302&lt;=30,"0-30",IF(AI4302&lt;=60,"31-60",IF(AI4302&lt;=90,"61-90",IF(AI4302&lt;=180,"91-180","181+"))))))</f>
        <v>181+</v>
      </c>
      <c r="AO4302" s="13" t="str">
        <f>IF(OR(ISNUMBER(SEARCH("COMPLETED",K4302)),ISNUMBER(SEARCH("CLOSED",K4302))),"Closed/Completed","Other Active/Issued")</f>
        <v>Other Active/Issued</v>
      </c>
    </row>
    <row r="4303" spans="1:41">
      <c r="A4303" t="s">
        <v>21411</v>
      </c>
      <c r="B4303" t="s">
        <v>87</v>
      </c>
      <c r="C4303" t="s">
        <v>87</v>
      </c>
      <c r="D4303" t="s">
        <v>88</v>
      </c>
      <c r="F4303" t="s">
        <v>11050</v>
      </c>
      <c r="G4303" t="s">
        <v>21412</v>
      </c>
      <c r="H4303" t="s">
        <v>21232</v>
      </c>
      <c r="I4303" t="s">
        <v>21413</v>
      </c>
      <c r="J4303" t="s">
        <v>137</v>
      </c>
      <c r="K4303" t="s">
        <v>93</v>
      </c>
      <c r="L4303" t="s">
        <v>93</v>
      </c>
      <c r="M4303" t="s">
        <v>11053</v>
      </c>
      <c r="N4303" s="9">
        <v>98118</v>
      </c>
      <c r="O4303" t="s">
        <v>21414</v>
      </c>
      <c r="P4303" s="10">
        <v>47.55989253</v>
      </c>
      <c r="Q4303" s="10">
        <v>-122.27981503</v>
      </c>
      <c r="R4303" t="s">
        <v>11055</v>
      </c>
      <c r="S4303" s="7">
        <v>6</v>
      </c>
      <c r="T4303" s="7">
        <v>2021</v>
      </c>
      <c r="U4303" s="7">
        <v>2</v>
      </c>
      <c r="V4303">
        <v>9</v>
      </c>
      <c r="W4303">
        <v>2021</v>
      </c>
      <c r="X4303">
        <v>3</v>
      </c>
      <c r="Y4303" t="b">
        <v>0</v>
      </c>
      <c r="Z4303" t="b">
        <v>0</v>
      </c>
      <c r="AA4303">
        <v>97</v>
      </c>
      <c r="AB4303">
        <v>2</v>
      </c>
      <c r="AC4303" t="b">
        <v>0</v>
      </c>
      <c r="AD4303" t="b">
        <v>1</v>
      </c>
      <c r="AE4303" t="b">
        <v>0</v>
      </c>
      <c r="AF4303" t="b">
        <v>1</v>
      </c>
      <c r="AG4303" s="11">
        <v>44354</v>
      </c>
      <c r="AH4303" s="11">
        <v>44451</v>
      </c>
      <c r="AI4303" s="12">
        <f>IF(OR(AG4303="",AH4303=""),"",AH4303-AG4303)</f>
        <v>97.0</v>
      </c>
      <c r="AJ4303" s="13" t="b">
        <f>IF(OR(AI4303="",AA4303=""),"",AI4303=AA4303)</f>
        <v>1</v>
      </c>
      <c r="AK4303" s="13" t="b">
        <f>IF(AI4303="","",AI4303&gt;60)</f>
        <v>1</v>
      </c>
      <c r="AL4303" s="13" t="b">
        <f>IF(OR(Y4303=TRUE,AH4303=""),TRUE,FALSE)</f>
        <v>0</v>
      </c>
      <c r="AM4303" s="13" t="b">
        <f>IF(AI4303="","",AI4303&lt;0)</f>
        <v>0</v>
      </c>
      <c r="AN4303" s="13" t="str">
        <f>IF(AH4303="","No inspection date",IF(AI4303&lt;0,"Negative chronology",IF(AI4303&lt;=30,"0-30",IF(AI4303&lt;=60,"31-60",IF(AI4303&lt;=90,"61-90",IF(AI4303&lt;=180,"91-180","181+"))))))</f>
        <v>91-180</v>
      </c>
      <c r="AO4303" s="13" t="str">
        <f>IF(OR(ISNUMBER(SEARCH("COMPLETED",K4303)),ISNUMBER(SEARCH("CLOSED",K4303))),"Closed/Completed","Other Active/Issued")</f>
        <v>Closed/Completed</v>
      </c>
    </row>
    <row r="4304" spans="1:41">
      <c r="A4304" t="s">
        <v>21415</v>
      </c>
      <c r="B4304" t="s">
        <v>87</v>
      </c>
      <c r="C4304" t="s">
        <v>87</v>
      </c>
      <c r="D4304" t="s">
        <v>88</v>
      </c>
      <c r="F4304" t="s">
        <v>21416</v>
      </c>
      <c r="G4304" t="s">
        <v>21417</v>
      </c>
      <c r="H4304" t="s">
        <v>21418</v>
      </c>
      <c r="I4304" t="s">
        <v>21419</v>
      </c>
      <c r="J4304" t="s">
        <v>137</v>
      </c>
      <c r="K4304" t="s">
        <v>93</v>
      </c>
      <c r="L4304" t="s">
        <v>93</v>
      </c>
      <c r="M4304" t="s">
        <v>21420</v>
      </c>
      <c r="O4304" t="s">
        <v>21421</v>
      </c>
      <c r="P4304" s="10">
        <v>47.60507539</v>
      </c>
      <c r="Q4304" s="10">
        <v>-122.29520999</v>
      </c>
      <c r="R4304" t="s">
        <v>21422</v>
      </c>
      <c r="S4304" s="7">
        <v>6</v>
      </c>
      <c r="T4304" s="7">
        <v>2021</v>
      </c>
      <c r="U4304" s="7">
        <v>2</v>
      </c>
      <c r="V4304">
        <v>2</v>
      </c>
      <c r="W4304">
        <v>2022</v>
      </c>
      <c r="X4304">
        <v>1</v>
      </c>
      <c r="Y4304" t="b">
        <v>0</v>
      </c>
      <c r="Z4304" t="b">
        <v>0</v>
      </c>
      <c r="AA4304">
        <v>244</v>
      </c>
      <c r="AB4304">
        <v>3</v>
      </c>
      <c r="AC4304" t="b">
        <v>0</v>
      </c>
      <c r="AD4304" t="b">
        <v>1</v>
      </c>
      <c r="AE4304" t="b">
        <v>0</v>
      </c>
      <c r="AF4304" t="b">
        <v>1</v>
      </c>
      <c r="AG4304" s="11">
        <v>44355</v>
      </c>
      <c r="AH4304" s="11">
        <v>44599</v>
      </c>
      <c r="AI4304" s="12">
        <f>IF(OR(AG4304="",AH4304=""),"",AH4304-AG4304)</f>
        <v>244.0</v>
      </c>
      <c r="AJ4304" s="13" t="b">
        <f>IF(OR(AI4304="",AA4304=""),"",AI4304=AA4304)</f>
        <v>1</v>
      </c>
      <c r="AK4304" s="13" t="b">
        <f>IF(AI4304="","",AI4304&gt;60)</f>
        <v>1</v>
      </c>
      <c r="AL4304" s="13" t="b">
        <f>IF(OR(Y4304=TRUE,AH4304=""),TRUE,FALSE)</f>
        <v>0</v>
      </c>
      <c r="AM4304" s="13" t="b">
        <f>IF(AI4304="","",AI4304&lt;0)</f>
        <v>0</v>
      </c>
      <c r="AN4304" s="13" t="str">
        <f>IF(AH4304="","No inspection date",IF(AI4304&lt;0,"Negative chronology",IF(AI4304&lt;=30,"0-30",IF(AI4304&lt;=60,"31-60",IF(AI4304&lt;=90,"61-90",IF(AI4304&lt;=180,"91-180","181+"))))))</f>
        <v>181+</v>
      </c>
      <c r="AO4304" s="13" t="str">
        <f>IF(OR(ISNUMBER(SEARCH("COMPLETED",K4304)),ISNUMBER(SEARCH("CLOSED",K4304))),"Closed/Completed","Other Active/Issued")</f>
        <v>Closed/Completed</v>
      </c>
    </row>
    <row r="4305" spans="1:41">
      <c r="A4305" t="s">
        <v>21423</v>
      </c>
      <c r="B4305" t="s">
        <v>87</v>
      </c>
      <c r="C4305" t="s">
        <v>87</v>
      </c>
      <c r="D4305" t="s">
        <v>88</v>
      </c>
      <c r="F4305" t="s">
        <v>21424</v>
      </c>
      <c r="G4305" t="s">
        <v>21425</v>
      </c>
      <c r="H4305" t="s">
        <v>21418</v>
      </c>
      <c r="K4305" t="s">
        <v>93</v>
      </c>
      <c r="L4305" t="s">
        <v>93</v>
      </c>
      <c r="M4305" t="s">
        <v>21426</v>
      </c>
      <c r="N4305" s="9">
        <v>98103</v>
      </c>
      <c r="O4305" t="s">
        <v>21427</v>
      </c>
      <c r="P4305" s="10">
        <v>47.66375702</v>
      </c>
      <c r="Q4305" s="10">
        <v>-122.35252629</v>
      </c>
      <c r="R4305" t="s">
        <v>21428</v>
      </c>
      <c r="S4305" s="7">
        <v>6</v>
      </c>
      <c r="T4305" s="7">
        <v>2021</v>
      </c>
      <c r="U4305" s="7">
        <v>2</v>
      </c>
      <c r="Y4305" t="b">
        <v>1</v>
      </c>
      <c r="Z4305" t="b">
        <v>1</v>
      </c>
      <c r="AB4305">
        <v>6</v>
      </c>
      <c r="AC4305" t="b">
        <v>0</v>
      </c>
      <c r="AD4305" t="b">
        <v>1</v>
      </c>
      <c r="AE4305" t="b">
        <v>0</v>
      </c>
      <c r="AF4305" t="b">
        <v>1</v>
      </c>
      <c r="AG4305" s="11">
        <v>44355</v>
      </c>
      <c r="AI4305" s="12">
        <f>IF(OR(AG4305="",AH4305=""),"",AH4305-AG4305)</f>
        <v/>
      </c>
      <c r="AJ4305" s="13">
        <f>IF(OR(AI4305="",AA4305=""),"",AI4305=AA4305)</f>
        <v/>
      </c>
      <c r="AK4305" s="13">
        <f>IF(AI4305="","",AI4305&gt;60)</f>
        <v/>
      </c>
      <c r="AL4305" s="13" t="b">
        <f>IF(OR(Y4305=TRUE,AH4305=""),TRUE,FALSE)</f>
        <v>1</v>
      </c>
      <c r="AM4305" s="13">
        <f>IF(AI4305="","",AI4305&lt;0)</f>
        <v/>
      </c>
      <c r="AN4305" s="13" t="str">
        <f>IF(AH4305="","No inspection date",IF(AI4305&lt;0,"Negative chronology",IF(AI4305&lt;=30,"0-30",IF(AI4305&lt;=60,"31-60",IF(AI4305&lt;=90,"61-90",IF(AI4305&lt;=180,"91-180","181+"))))))</f>
        <v>No inspection date</v>
      </c>
      <c r="AO4305" s="13" t="str">
        <f>IF(OR(ISNUMBER(SEARCH("COMPLETED",K4305)),ISNUMBER(SEARCH("CLOSED",K4305))),"Closed/Completed","Other Active/Issued")</f>
        <v>Closed/Completed</v>
      </c>
    </row>
    <row r="4306" spans="1:41">
      <c r="A4306" t="s">
        <v>21429</v>
      </c>
      <c r="B4306" t="s">
        <v>87</v>
      </c>
      <c r="C4306" t="s">
        <v>87</v>
      </c>
      <c r="D4306" t="s">
        <v>88</v>
      </c>
      <c r="F4306" t="s">
        <v>21430</v>
      </c>
      <c r="H4306" t="s">
        <v>21418</v>
      </c>
      <c r="K4306" t="s">
        <v>115</v>
      </c>
      <c r="L4306" t="s">
        <v>115</v>
      </c>
      <c r="M4306" t="s">
        <v>21431</v>
      </c>
      <c r="N4306" s="9">
        <v>98106</v>
      </c>
      <c r="O4306" t="s">
        <v>21432</v>
      </c>
      <c r="P4306" s="10">
        <v>47.55408303</v>
      </c>
      <c r="Q4306" s="10">
        <v>-122.36255983</v>
      </c>
      <c r="R4306" t="s">
        <v>21433</v>
      </c>
      <c r="S4306" s="7">
        <v>6</v>
      </c>
      <c r="T4306" s="7">
        <v>2021</v>
      </c>
      <c r="U4306" s="7">
        <v>2</v>
      </c>
      <c r="Y4306" t="b">
        <v>1</v>
      </c>
      <c r="Z4306" t="b">
        <v>1</v>
      </c>
      <c r="AB4306">
        <v>1</v>
      </c>
      <c r="AC4306" t="b">
        <v>0</v>
      </c>
      <c r="AD4306" t="b">
        <v>1</v>
      </c>
      <c r="AE4306" t="b">
        <v>0</v>
      </c>
      <c r="AF4306" t="b">
        <v>1</v>
      </c>
      <c r="AG4306" s="11">
        <v>44355</v>
      </c>
      <c r="AI4306" s="12">
        <f>IF(OR(AG4306="",AH4306=""),"",AH4306-AG4306)</f>
        <v/>
      </c>
      <c r="AJ4306" s="13">
        <f>IF(OR(AI4306="",AA4306=""),"",AI4306=AA4306)</f>
        <v/>
      </c>
      <c r="AK4306" s="13">
        <f>IF(AI4306="","",AI4306&gt;60)</f>
        <v/>
      </c>
      <c r="AL4306" s="13" t="b">
        <f>IF(OR(Y4306=TRUE,AH4306=""),TRUE,FALSE)</f>
        <v>1</v>
      </c>
      <c r="AM4306" s="13">
        <f>IF(AI4306="","",AI4306&lt;0)</f>
        <v/>
      </c>
      <c r="AN4306" s="13" t="str">
        <f>IF(AH4306="","No inspection date",IF(AI4306&lt;0,"Negative chronology",IF(AI4306&lt;=30,"0-30",IF(AI4306&lt;=60,"31-60",IF(AI4306&lt;=90,"61-90",IF(AI4306&lt;=180,"91-180","181+"))))))</f>
        <v>No inspection date</v>
      </c>
      <c r="AO4306" s="13" t="str">
        <f>IF(OR(ISNUMBER(SEARCH("COMPLETED",K4306)),ISNUMBER(SEARCH("CLOSED",K4306))),"Closed/Completed","Other Active/Issued")</f>
        <v>Other Active/Issued</v>
      </c>
    </row>
    <row r="4307" spans="1:41">
      <c r="A4307" t="s">
        <v>21434</v>
      </c>
      <c r="B4307" t="s">
        <v>87</v>
      </c>
      <c r="C4307" t="s">
        <v>87</v>
      </c>
      <c r="D4307" t="s">
        <v>88</v>
      </c>
      <c r="F4307" t="s">
        <v>21435</v>
      </c>
      <c r="H4307" t="s">
        <v>5990</v>
      </c>
      <c r="K4307" t="s">
        <v>115</v>
      </c>
      <c r="L4307" t="s">
        <v>115</v>
      </c>
      <c r="M4307" t="s">
        <v>21436</v>
      </c>
      <c r="N4307" s="9">
        <v>98109</v>
      </c>
      <c r="O4307" t="s">
        <v>21437</v>
      </c>
      <c r="P4307" s="10">
        <v>47.62753931</v>
      </c>
      <c r="Q4307" s="10">
        <v>-122.34801822</v>
      </c>
      <c r="R4307" t="s">
        <v>21438</v>
      </c>
      <c r="S4307" s="7">
        <v>6</v>
      </c>
      <c r="T4307" s="7">
        <v>2021</v>
      </c>
      <c r="U4307" s="7">
        <v>2</v>
      </c>
      <c r="Y4307" t="b">
        <v>1</v>
      </c>
      <c r="Z4307" t="b">
        <v>1</v>
      </c>
      <c r="AB4307">
        <v>7</v>
      </c>
      <c r="AC4307" t="b">
        <v>0</v>
      </c>
      <c r="AD4307" t="b">
        <v>1</v>
      </c>
      <c r="AE4307" t="b">
        <v>0</v>
      </c>
      <c r="AF4307" t="b">
        <v>1</v>
      </c>
      <c r="AG4307" s="11">
        <v>44356</v>
      </c>
      <c r="AI4307" s="12">
        <f>IF(OR(AG4307="",AH4307=""),"",AH4307-AG4307)</f>
        <v/>
      </c>
      <c r="AJ4307" s="13">
        <f>IF(OR(AI4307="",AA4307=""),"",AI4307=AA4307)</f>
        <v/>
      </c>
      <c r="AK4307" s="13">
        <f>IF(AI4307="","",AI4307&gt;60)</f>
        <v/>
      </c>
      <c r="AL4307" s="13" t="b">
        <f>IF(OR(Y4307=TRUE,AH4307=""),TRUE,FALSE)</f>
        <v>1</v>
      </c>
      <c r="AM4307" s="13">
        <f>IF(AI4307="","",AI4307&lt;0)</f>
        <v/>
      </c>
      <c r="AN4307" s="13" t="str">
        <f>IF(AH4307="","No inspection date",IF(AI4307&lt;0,"Negative chronology",IF(AI4307&lt;=30,"0-30",IF(AI4307&lt;=60,"31-60",IF(AI4307&lt;=90,"61-90",IF(AI4307&lt;=180,"91-180","181+"))))))</f>
        <v>No inspection date</v>
      </c>
      <c r="AO4307" s="13" t="str">
        <f>IF(OR(ISNUMBER(SEARCH("COMPLETED",K4307)),ISNUMBER(SEARCH("CLOSED",K4307))),"Closed/Completed","Other Active/Issued")</f>
        <v>Other Active/Issued</v>
      </c>
    </row>
    <row r="4308" spans="1:41">
      <c r="A4308" t="s">
        <v>21439</v>
      </c>
      <c r="B4308" t="s">
        <v>87</v>
      </c>
      <c r="C4308" t="s">
        <v>87</v>
      </c>
      <c r="D4308" t="s">
        <v>88</v>
      </c>
      <c r="F4308" t="s">
        <v>21440</v>
      </c>
      <c r="H4308" t="s">
        <v>5990</v>
      </c>
      <c r="I4308" t="s">
        <v>6014</v>
      </c>
      <c r="J4308" t="s">
        <v>137</v>
      </c>
      <c r="K4308" t="s">
        <v>93</v>
      </c>
      <c r="L4308" t="s">
        <v>93</v>
      </c>
      <c r="M4308" t="s">
        <v>21441</v>
      </c>
      <c r="N4308" s="9">
        <v>98144</v>
      </c>
      <c r="O4308" t="s">
        <v>21442</v>
      </c>
      <c r="P4308" s="10">
        <v>47.57364705</v>
      </c>
      <c r="Q4308" s="10">
        <v>-122.29750247</v>
      </c>
      <c r="R4308" t="s">
        <v>21443</v>
      </c>
      <c r="S4308" s="7">
        <v>6</v>
      </c>
      <c r="T4308" s="7">
        <v>2021</v>
      </c>
      <c r="U4308" s="7">
        <v>2</v>
      </c>
      <c r="V4308">
        <v>10</v>
      </c>
      <c r="W4308">
        <v>2021</v>
      </c>
      <c r="X4308">
        <v>4</v>
      </c>
      <c r="Y4308" t="b">
        <v>0</v>
      </c>
      <c r="Z4308" t="b">
        <v>0</v>
      </c>
      <c r="AA4308">
        <v>133</v>
      </c>
      <c r="AB4308">
        <v>2</v>
      </c>
      <c r="AC4308" t="b">
        <v>0</v>
      </c>
      <c r="AD4308" t="b">
        <v>1</v>
      </c>
      <c r="AE4308" t="b">
        <v>0</v>
      </c>
      <c r="AF4308" t="b">
        <v>1</v>
      </c>
      <c r="AG4308" s="11">
        <v>44356</v>
      </c>
      <c r="AH4308" s="11">
        <v>44489</v>
      </c>
      <c r="AI4308" s="12">
        <f>IF(OR(AG4308="",AH4308=""),"",AH4308-AG4308)</f>
        <v>133.0</v>
      </c>
      <c r="AJ4308" s="13" t="b">
        <f>IF(OR(AI4308="",AA4308=""),"",AI4308=AA4308)</f>
        <v>1</v>
      </c>
      <c r="AK4308" s="13" t="b">
        <f>IF(AI4308="","",AI4308&gt;60)</f>
        <v>1</v>
      </c>
      <c r="AL4308" s="13" t="b">
        <f>IF(OR(Y4308=TRUE,AH4308=""),TRUE,FALSE)</f>
        <v>0</v>
      </c>
      <c r="AM4308" s="13" t="b">
        <f>IF(AI4308="","",AI4308&lt;0)</f>
        <v>0</v>
      </c>
      <c r="AN4308" s="13" t="str">
        <f>IF(AH4308="","No inspection date",IF(AI4308&lt;0,"Negative chronology",IF(AI4308&lt;=30,"0-30",IF(AI4308&lt;=60,"31-60",IF(AI4308&lt;=90,"61-90",IF(AI4308&lt;=180,"91-180","181+"))))))</f>
        <v>91-180</v>
      </c>
      <c r="AO4308" s="13" t="str">
        <f>IF(OR(ISNUMBER(SEARCH("COMPLETED",K4308)),ISNUMBER(SEARCH("CLOSED",K4308))),"Closed/Completed","Other Active/Issued")</f>
        <v>Closed/Completed</v>
      </c>
    </row>
    <row r="4309" spans="1:41">
      <c r="A4309" t="s">
        <v>21444</v>
      </c>
      <c r="B4309" t="s">
        <v>87</v>
      </c>
      <c r="C4309" t="s">
        <v>87</v>
      </c>
      <c r="D4309" t="s">
        <v>88</v>
      </c>
      <c r="F4309" t="s">
        <v>21445</v>
      </c>
      <c r="G4309" t="s">
        <v>21446</v>
      </c>
      <c r="H4309" t="s">
        <v>5990</v>
      </c>
      <c r="K4309" t="s">
        <v>100</v>
      </c>
      <c r="L4309" t="s">
        <v>100</v>
      </c>
      <c r="M4309" t="s">
        <v>21447</v>
      </c>
      <c r="N4309" s="9">
        <v>98118</v>
      </c>
      <c r="O4309" t="s">
        <v>21448</v>
      </c>
      <c r="P4309" s="10">
        <v>47.55760935</v>
      </c>
      <c r="Q4309" s="10">
        <v>-122.26664096</v>
      </c>
      <c r="R4309" t="s">
        <v>21449</v>
      </c>
      <c r="S4309" s="7">
        <v>6</v>
      </c>
      <c r="T4309" s="7">
        <v>2021</v>
      </c>
      <c r="U4309" s="7">
        <v>2</v>
      </c>
      <c r="Y4309" t="b">
        <v>1</v>
      </c>
      <c r="Z4309" t="b">
        <v>1</v>
      </c>
      <c r="AB4309">
        <v>2</v>
      </c>
      <c r="AC4309" t="b">
        <v>0</v>
      </c>
      <c r="AD4309" t="b">
        <v>1</v>
      </c>
      <c r="AE4309" t="b">
        <v>0</v>
      </c>
      <c r="AF4309" t="b">
        <v>1</v>
      </c>
      <c r="AG4309" s="11">
        <v>44356</v>
      </c>
      <c r="AI4309" s="12">
        <f>IF(OR(AG4309="",AH4309=""),"",AH4309-AG4309)</f>
        <v/>
      </c>
      <c r="AJ4309" s="13">
        <f>IF(OR(AI4309="",AA4309=""),"",AI4309=AA4309)</f>
        <v/>
      </c>
      <c r="AK4309" s="13">
        <f>IF(AI4309="","",AI4309&gt;60)</f>
        <v/>
      </c>
      <c r="AL4309" s="13" t="b">
        <f>IF(OR(Y4309=TRUE,AH4309=""),TRUE,FALSE)</f>
        <v>1</v>
      </c>
      <c r="AM4309" s="13">
        <f>IF(AI4309="","",AI4309&lt;0)</f>
        <v/>
      </c>
      <c r="AN4309" s="13" t="str">
        <f>IF(AH4309="","No inspection date",IF(AI4309&lt;0,"Negative chronology",IF(AI4309&lt;=30,"0-30",IF(AI4309&lt;=60,"31-60",IF(AI4309&lt;=90,"61-90",IF(AI4309&lt;=180,"91-180","181+"))))))</f>
        <v>No inspection date</v>
      </c>
      <c r="AO4309" s="13" t="str">
        <f>IF(OR(ISNUMBER(SEARCH("COMPLETED",K4309)),ISNUMBER(SEARCH("CLOSED",K4309))),"Closed/Completed","Other Active/Issued")</f>
        <v>Other Active/Issued</v>
      </c>
    </row>
    <row r="4310" spans="1:41">
      <c r="A4310" t="s">
        <v>21450</v>
      </c>
      <c r="B4310" t="s">
        <v>87</v>
      </c>
      <c r="C4310" t="s">
        <v>87</v>
      </c>
      <c r="D4310" t="s">
        <v>88</v>
      </c>
      <c r="F4310" t="s">
        <v>21451</v>
      </c>
      <c r="G4310" t="s">
        <v>21452</v>
      </c>
      <c r="H4310" t="s">
        <v>5990</v>
      </c>
      <c r="K4310" t="s">
        <v>93</v>
      </c>
      <c r="L4310" t="s">
        <v>93</v>
      </c>
      <c r="M4310" t="s">
        <v>21453</v>
      </c>
      <c r="O4310" t="s">
        <v>21454</v>
      </c>
      <c r="P4310" s="10">
        <v>47.69337527</v>
      </c>
      <c r="Q4310" s="10">
        <v>-122.29554053</v>
      </c>
      <c r="R4310" t="s">
        <v>21455</v>
      </c>
      <c r="S4310" s="7">
        <v>6</v>
      </c>
      <c r="T4310" s="7">
        <v>2021</v>
      </c>
      <c r="U4310" s="7">
        <v>2</v>
      </c>
      <c r="Y4310" t="b">
        <v>1</v>
      </c>
      <c r="Z4310" t="b">
        <v>1</v>
      </c>
      <c r="AB4310">
        <v>4</v>
      </c>
      <c r="AC4310" t="b">
        <v>0</v>
      </c>
      <c r="AD4310" t="b">
        <v>1</v>
      </c>
      <c r="AE4310" t="b">
        <v>0</v>
      </c>
      <c r="AF4310" t="b">
        <v>1</v>
      </c>
      <c r="AG4310" s="11">
        <v>44356</v>
      </c>
      <c r="AI4310" s="12">
        <f>IF(OR(AG4310="",AH4310=""),"",AH4310-AG4310)</f>
        <v/>
      </c>
      <c r="AJ4310" s="13">
        <f>IF(OR(AI4310="",AA4310=""),"",AI4310=AA4310)</f>
        <v/>
      </c>
      <c r="AK4310" s="13">
        <f>IF(AI4310="","",AI4310&gt;60)</f>
        <v/>
      </c>
      <c r="AL4310" s="13" t="b">
        <f>IF(OR(Y4310=TRUE,AH4310=""),TRUE,FALSE)</f>
        <v>1</v>
      </c>
      <c r="AM4310" s="13">
        <f>IF(AI4310="","",AI4310&lt;0)</f>
        <v/>
      </c>
      <c r="AN4310" s="13" t="str">
        <f>IF(AH4310="","No inspection date",IF(AI4310&lt;0,"Negative chronology",IF(AI4310&lt;=30,"0-30",IF(AI4310&lt;=60,"31-60",IF(AI4310&lt;=90,"61-90",IF(AI4310&lt;=180,"91-180","181+"))))))</f>
        <v>No inspection date</v>
      </c>
      <c r="AO4310" s="13" t="str">
        <f>IF(OR(ISNUMBER(SEARCH("COMPLETED",K4310)),ISNUMBER(SEARCH("CLOSED",K4310))),"Closed/Completed","Other Active/Issued")</f>
        <v>Closed/Completed</v>
      </c>
    </row>
    <row r="4311" spans="1:41">
      <c r="A4311" t="s">
        <v>21456</v>
      </c>
      <c r="B4311" t="s">
        <v>87</v>
      </c>
      <c r="C4311" t="s">
        <v>87</v>
      </c>
      <c r="D4311" t="s">
        <v>88</v>
      </c>
      <c r="F4311" t="s">
        <v>21457</v>
      </c>
      <c r="G4311" t="s">
        <v>21458</v>
      </c>
      <c r="H4311" t="s">
        <v>5990</v>
      </c>
      <c r="I4311" t="s">
        <v>21459</v>
      </c>
      <c r="J4311" t="s">
        <v>93</v>
      </c>
      <c r="K4311" t="s">
        <v>1745</v>
      </c>
      <c r="L4311" t="s">
        <v>1745</v>
      </c>
      <c r="M4311" t="s">
        <v>13510</v>
      </c>
      <c r="O4311" t="s">
        <v>21460</v>
      </c>
      <c r="P4311" s="10">
        <v>47.54988758</v>
      </c>
      <c r="Q4311" s="10">
        <v>-122.27434687</v>
      </c>
      <c r="R4311" t="s">
        <v>13512</v>
      </c>
      <c r="S4311" s="7">
        <v>6</v>
      </c>
      <c r="T4311" s="7">
        <v>2021</v>
      </c>
      <c r="U4311" s="7">
        <v>2</v>
      </c>
      <c r="V4311">
        <v>6</v>
      </c>
      <c r="W4311">
        <v>2021</v>
      </c>
      <c r="X4311">
        <v>2</v>
      </c>
      <c r="Y4311" t="b">
        <v>0</v>
      </c>
      <c r="Z4311" t="b">
        <v>0</v>
      </c>
      <c r="AA4311">
        <v>19</v>
      </c>
      <c r="AB4311">
        <v>2</v>
      </c>
      <c r="AC4311" t="b">
        <v>0</v>
      </c>
      <c r="AD4311" t="b">
        <v>1</v>
      </c>
      <c r="AE4311" t="b">
        <v>0</v>
      </c>
      <c r="AF4311" t="b">
        <v>1</v>
      </c>
      <c r="AG4311" s="11">
        <v>44356</v>
      </c>
      <c r="AH4311" s="11">
        <v>44375</v>
      </c>
      <c r="AI4311" s="12">
        <f>IF(OR(AG4311="",AH4311=""),"",AH4311-AG4311)</f>
        <v>19.0</v>
      </c>
      <c r="AJ4311" s="13" t="b">
        <f>IF(OR(AI4311="",AA4311=""),"",AI4311=AA4311)</f>
        <v>1</v>
      </c>
      <c r="AK4311" s="13" t="b">
        <f>IF(AI4311="","",AI4311&gt;60)</f>
        <v>0</v>
      </c>
      <c r="AL4311" s="13" t="b">
        <f>IF(OR(Y4311=TRUE,AH4311=""),TRUE,FALSE)</f>
        <v>0</v>
      </c>
      <c r="AM4311" s="13" t="b">
        <f>IF(AI4311="","",AI4311&lt;0)</f>
        <v>0</v>
      </c>
      <c r="AN4311" s="13" t="str">
        <f>IF(AH4311="","No inspection date",IF(AI4311&lt;0,"Negative chronology",IF(AI4311&lt;=30,"0-30",IF(AI4311&lt;=60,"31-60",IF(AI4311&lt;=90,"61-90",IF(AI4311&lt;=180,"91-180","181+"))))))</f>
        <v>0-30</v>
      </c>
      <c r="AO4311" s="13" t="str">
        <f>IF(OR(ISNUMBER(SEARCH("COMPLETED",K4311)),ISNUMBER(SEARCH("CLOSED",K4311))),"Closed/Completed","Other Active/Issued")</f>
        <v>Other Active/Issued</v>
      </c>
    </row>
    <row r="4312" spans="1:41">
      <c r="A4312" t="s">
        <v>21461</v>
      </c>
      <c r="B4312" t="s">
        <v>87</v>
      </c>
      <c r="C4312" t="s">
        <v>87</v>
      </c>
      <c r="D4312" t="s">
        <v>88</v>
      </c>
      <c r="F4312" t="s">
        <v>21462</v>
      </c>
      <c r="G4312" t="s">
        <v>21463</v>
      </c>
      <c r="H4312" t="s">
        <v>21464</v>
      </c>
      <c r="I4312" t="s">
        <v>21465</v>
      </c>
      <c r="J4312" t="s">
        <v>137</v>
      </c>
      <c r="K4312" t="s">
        <v>93</v>
      </c>
      <c r="L4312" t="s">
        <v>93</v>
      </c>
      <c r="M4312" t="s">
        <v>5991</v>
      </c>
      <c r="N4312" s="9">
        <v>98136</v>
      </c>
      <c r="O4312" t="s">
        <v>21466</v>
      </c>
      <c r="P4312" s="10">
        <v>47.54878143</v>
      </c>
      <c r="Q4312" s="10">
        <v>-122.38678025</v>
      </c>
      <c r="R4312" t="s">
        <v>5993</v>
      </c>
      <c r="S4312" s="7">
        <v>6</v>
      </c>
      <c r="T4312" s="7">
        <v>2021</v>
      </c>
      <c r="U4312" s="7">
        <v>2</v>
      </c>
      <c r="V4312">
        <v>7</v>
      </c>
      <c r="W4312">
        <v>2021</v>
      </c>
      <c r="X4312">
        <v>3</v>
      </c>
      <c r="Y4312" t="b">
        <v>0</v>
      </c>
      <c r="Z4312" t="b">
        <v>0</v>
      </c>
      <c r="AA4312">
        <v>46</v>
      </c>
      <c r="AB4312">
        <v>1</v>
      </c>
      <c r="AC4312" t="b">
        <v>0</v>
      </c>
      <c r="AD4312" t="b">
        <v>1</v>
      </c>
      <c r="AE4312" t="b">
        <v>0</v>
      </c>
      <c r="AF4312" t="b">
        <v>1</v>
      </c>
      <c r="AG4312" s="11">
        <v>44357</v>
      </c>
      <c r="AH4312" s="11">
        <v>44403</v>
      </c>
      <c r="AI4312" s="12">
        <f>IF(OR(AG4312="",AH4312=""),"",AH4312-AG4312)</f>
        <v>46.0</v>
      </c>
      <c r="AJ4312" s="13" t="b">
        <f>IF(OR(AI4312="",AA4312=""),"",AI4312=AA4312)</f>
        <v>1</v>
      </c>
      <c r="AK4312" s="13" t="b">
        <f>IF(AI4312="","",AI4312&gt;60)</f>
        <v>0</v>
      </c>
      <c r="AL4312" s="13" t="b">
        <f>IF(OR(Y4312=TRUE,AH4312=""),TRUE,FALSE)</f>
        <v>0</v>
      </c>
      <c r="AM4312" s="13" t="b">
        <f>IF(AI4312="","",AI4312&lt;0)</f>
        <v>0</v>
      </c>
      <c r="AN4312" s="13" t="str">
        <f>IF(AH4312="","No inspection date",IF(AI4312&lt;0,"Negative chronology",IF(AI4312&lt;=30,"0-30",IF(AI4312&lt;=60,"31-60",IF(AI4312&lt;=90,"61-90",IF(AI4312&lt;=180,"91-180","181+"))))))</f>
        <v>31-60</v>
      </c>
      <c r="AO4312" s="13" t="str">
        <f>IF(OR(ISNUMBER(SEARCH("COMPLETED",K4312)),ISNUMBER(SEARCH("CLOSED",K4312))),"Closed/Completed","Other Active/Issued")</f>
        <v>Closed/Completed</v>
      </c>
    </row>
    <row r="4313" spans="1:41">
      <c r="A4313" t="s">
        <v>21467</v>
      </c>
      <c r="B4313" t="s">
        <v>87</v>
      </c>
      <c r="C4313" t="s">
        <v>87</v>
      </c>
      <c r="D4313" t="s">
        <v>88</v>
      </c>
      <c r="F4313" t="s">
        <v>21468</v>
      </c>
      <c r="G4313" t="s">
        <v>21469</v>
      </c>
      <c r="H4313" t="s">
        <v>21464</v>
      </c>
      <c r="I4313" t="s">
        <v>11052</v>
      </c>
      <c r="J4313" t="s">
        <v>93</v>
      </c>
      <c r="K4313" t="s">
        <v>93</v>
      </c>
      <c r="L4313" t="s">
        <v>93</v>
      </c>
      <c r="M4313" t="s">
        <v>21470</v>
      </c>
      <c r="N4313" s="9">
        <v>98115</v>
      </c>
      <c r="O4313" t="s">
        <v>21471</v>
      </c>
      <c r="P4313" s="10">
        <v>47.69593834</v>
      </c>
      <c r="Q4313" s="10">
        <v>-122.30064004</v>
      </c>
      <c r="R4313" t="s">
        <v>21472</v>
      </c>
      <c r="S4313" s="7">
        <v>6</v>
      </c>
      <c r="T4313" s="7">
        <v>2021</v>
      </c>
      <c r="U4313" s="7">
        <v>2</v>
      </c>
      <c r="V4313">
        <v>7</v>
      </c>
      <c r="W4313">
        <v>2021</v>
      </c>
      <c r="X4313">
        <v>3</v>
      </c>
      <c r="Y4313" t="b">
        <v>0</v>
      </c>
      <c r="Z4313" t="b">
        <v>0</v>
      </c>
      <c r="AA4313">
        <v>21</v>
      </c>
      <c r="AB4313">
        <v>4</v>
      </c>
      <c r="AC4313" t="b">
        <v>0</v>
      </c>
      <c r="AD4313" t="b">
        <v>1</v>
      </c>
      <c r="AE4313" t="b">
        <v>0</v>
      </c>
      <c r="AF4313" t="b">
        <v>1</v>
      </c>
      <c r="AG4313" s="11">
        <v>44357</v>
      </c>
      <c r="AH4313" s="11">
        <v>44378</v>
      </c>
      <c r="AI4313" s="12">
        <f>IF(OR(AG4313="",AH4313=""),"",AH4313-AG4313)</f>
        <v>21.0</v>
      </c>
      <c r="AJ4313" s="13" t="b">
        <f>IF(OR(AI4313="",AA4313=""),"",AI4313=AA4313)</f>
        <v>1</v>
      </c>
      <c r="AK4313" s="13" t="b">
        <f>IF(AI4313="","",AI4313&gt;60)</f>
        <v>0</v>
      </c>
      <c r="AL4313" s="13" t="b">
        <f>IF(OR(Y4313=TRUE,AH4313=""),TRUE,FALSE)</f>
        <v>0</v>
      </c>
      <c r="AM4313" s="13" t="b">
        <f>IF(AI4313="","",AI4313&lt;0)</f>
        <v>0</v>
      </c>
      <c r="AN4313" s="13" t="str">
        <f>IF(AH4313="","No inspection date",IF(AI4313&lt;0,"Negative chronology",IF(AI4313&lt;=30,"0-30",IF(AI4313&lt;=60,"31-60",IF(AI4313&lt;=90,"61-90",IF(AI4313&lt;=180,"91-180","181+"))))))</f>
        <v>0-30</v>
      </c>
      <c r="AO4313" s="13" t="str">
        <f>IF(OR(ISNUMBER(SEARCH("COMPLETED",K4313)),ISNUMBER(SEARCH("CLOSED",K4313))),"Closed/Completed","Other Active/Issued")</f>
        <v>Closed/Completed</v>
      </c>
    </row>
    <row r="4314" spans="1:41">
      <c r="A4314" t="s">
        <v>21473</v>
      </c>
      <c r="B4314" t="s">
        <v>87</v>
      </c>
      <c r="C4314" t="s">
        <v>87</v>
      </c>
      <c r="D4314" t="s">
        <v>88</v>
      </c>
      <c r="F4314" t="s">
        <v>12437</v>
      </c>
      <c r="G4314" t="s">
        <v>21474</v>
      </c>
      <c r="H4314" t="s">
        <v>21464</v>
      </c>
      <c r="I4314" t="s">
        <v>7717</v>
      </c>
      <c r="J4314" t="s">
        <v>205</v>
      </c>
      <c r="K4314" t="s">
        <v>100</v>
      </c>
      <c r="L4314" t="s">
        <v>100</v>
      </c>
      <c r="M4314" t="s">
        <v>12438</v>
      </c>
      <c r="N4314" s="9">
        <v>98199</v>
      </c>
      <c r="O4314" t="s">
        <v>21475</v>
      </c>
      <c r="P4314" s="10">
        <v>47.65947976</v>
      </c>
      <c r="Q4314" s="10">
        <v>-122.38519121</v>
      </c>
      <c r="R4314" t="s">
        <v>12440</v>
      </c>
      <c r="S4314" s="7">
        <v>6</v>
      </c>
      <c r="T4314" s="7">
        <v>2021</v>
      </c>
      <c r="U4314" s="7">
        <v>2</v>
      </c>
      <c r="V4314">
        <v>11</v>
      </c>
      <c r="W4314">
        <v>2021</v>
      </c>
      <c r="X4314">
        <v>4</v>
      </c>
      <c r="Y4314" t="b">
        <v>0</v>
      </c>
      <c r="Z4314" t="b">
        <v>0</v>
      </c>
      <c r="AA4314">
        <v>151</v>
      </c>
      <c r="AB4314">
        <v>6</v>
      </c>
      <c r="AC4314" t="b">
        <v>0</v>
      </c>
      <c r="AD4314" t="b">
        <v>1</v>
      </c>
      <c r="AE4314" t="b">
        <v>0</v>
      </c>
      <c r="AF4314" t="b">
        <v>1</v>
      </c>
      <c r="AG4314" s="11">
        <v>44357</v>
      </c>
      <c r="AH4314" s="11">
        <v>44508</v>
      </c>
      <c r="AI4314" s="12">
        <f>IF(OR(AG4314="",AH4314=""),"",AH4314-AG4314)</f>
        <v>151.0</v>
      </c>
      <c r="AJ4314" s="13" t="b">
        <f>IF(OR(AI4314="",AA4314=""),"",AI4314=AA4314)</f>
        <v>1</v>
      </c>
      <c r="AK4314" s="13" t="b">
        <f>IF(AI4314="","",AI4314&gt;60)</f>
        <v>1</v>
      </c>
      <c r="AL4314" s="13" t="b">
        <f>IF(OR(Y4314=TRUE,AH4314=""),TRUE,FALSE)</f>
        <v>0</v>
      </c>
      <c r="AM4314" s="13" t="b">
        <f>IF(AI4314="","",AI4314&lt;0)</f>
        <v>0</v>
      </c>
      <c r="AN4314" s="13" t="str">
        <f>IF(AH4314="","No inspection date",IF(AI4314&lt;0,"Negative chronology",IF(AI4314&lt;=30,"0-30",IF(AI4314&lt;=60,"31-60",IF(AI4314&lt;=90,"61-90",IF(AI4314&lt;=180,"91-180","181+"))))))</f>
        <v>91-180</v>
      </c>
      <c r="AO4314" s="13" t="str">
        <f>IF(OR(ISNUMBER(SEARCH("COMPLETED",K4314)),ISNUMBER(SEARCH("CLOSED",K4314))),"Closed/Completed","Other Active/Issued")</f>
        <v>Other Active/Issued</v>
      </c>
    </row>
    <row r="4315" spans="1:41">
      <c r="A4315" t="s">
        <v>21476</v>
      </c>
      <c r="B4315" t="s">
        <v>87</v>
      </c>
      <c r="C4315" t="s">
        <v>87</v>
      </c>
      <c r="D4315" t="s">
        <v>88</v>
      </c>
      <c r="F4315" t="s">
        <v>21477</v>
      </c>
      <c r="G4315" t="s">
        <v>21478</v>
      </c>
      <c r="H4315" t="s">
        <v>5989</v>
      </c>
      <c r="K4315" t="s">
        <v>93</v>
      </c>
      <c r="L4315" t="s">
        <v>93</v>
      </c>
      <c r="M4315" t="s">
        <v>7684</v>
      </c>
      <c r="O4315" t="s">
        <v>21479</v>
      </c>
      <c r="P4315" s="10">
        <v>47.62193686</v>
      </c>
      <c r="Q4315" s="10">
        <v>-122.34724961</v>
      </c>
      <c r="R4315" t="s">
        <v>7686</v>
      </c>
      <c r="S4315" s="7">
        <v>6</v>
      </c>
      <c r="T4315" s="7">
        <v>2021</v>
      </c>
      <c r="U4315" s="7">
        <v>2</v>
      </c>
      <c r="Y4315" t="b">
        <v>1</v>
      </c>
      <c r="Z4315" t="b">
        <v>1</v>
      </c>
      <c r="AB4315">
        <v>7</v>
      </c>
      <c r="AC4315" t="b">
        <v>0</v>
      </c>
      <c r="AD4315" t="b">
        <v>1</v>
      </c>
      <c r="AE4315" t="b">
        <v>0</v>
      </c>
      <c r="AF4315" t="b">
        <v>1</v>
      </c>
      <c r="AG4315" s="11">
        <v>44358</v>
      </c>
      <c r="AI4315" s="12">
        <f>IF(OR(AG4315="",AH4315=""),"",AH4315-AG4315)</f>
        <v/>
      </c>
      <c r="AJ4315" s="13">
        <f>IF(OR(AI4315="",AA4315=""),"",AI4315=AA4315)</f>
        <v/>
      </c>
      <c r="AK4315" s="13">
        <f>IF(AI4315="","",AI4315&gt;60)</f>
        <v/>
      </c>
      <c r="AL4315" s="13" t="b">
        <f>IF(OR(Y4315=TRUE,AH4315=""),TRUE,FALSE)</f>
        <v>1</v>
      </c>
      <c r="AM4315" s="13">
        <f>IF(AI4315="","",AI4315&lt;0)</f>
        <v/>
      </c>
      <c r="AN4315" s="13" t="str">
        <f>IF(AH4315="","No inspection date",IF(AI4315&lt;0,"Negative chronology",IF(AI4315&lt;=30,"0-30",IF(AI4315&lt;=60,"31-60",IF(AI4315&lt;=90,"61-90",IF(AI4315&lt;=180,"91-180","181+"))))))</f>
        <v>No inspection date</v>
      </c>
      <c r="AO4315" s="13" t="str">
        <f>IF(OR(ISNUMBER(SEARCH("COMPLETED",K4315)),ISNUMBER(SEARCH("CLOSED",K4315))),"Closed/Completed","Other Active/Issued")</f>
        <v>Closed/Completed</v>
      </c>
    </row>
    <row r="4316" spans="1:41">
      <c r="A4316" t="s">
        <v>21480</v>
      </c>
      <c r="B4316" t="s">
        <v>87</v>
      </c>
      <c r="C4316" t="s">
        <v>87</v>
      </c>
      <c r="D4316" t="s">
        <v>88</v>
      </c>
      <c r="F4316" t="s">
        <v>21481</v>
      </c>
      <c r="G4316" t="s">
        <v>21482</v>
      </c>
      <c r="H4316" t="s">
        <v>5989</v>
      </c>
      <c r="I4316" t="s">
        <v>5989</v>
      </c>
      <c r="J4316" t="s">
        <v>93</v>
      </c>
      <c r="K4316" t="s">
        <v>7058</v>
      </c>
      <c r="L4316" t="s">
        <v>7058</v>
      </c>
      <c r="M4316" t="s">
        <v>21483</v>
      </c>
      <c r="N4316" s="9">
        <v>98108</v>
      </c>
      <c r="O4316" t="s">
        <v>21484</v>
      </c>
      <c r="P4316" s="10">
        <v>47.53538051</v>
      </c>
      <c r="Q4316" s="10">
        <v>-122.32634757</v>
      </c>
      <c r="R4316" t="s">
        <v>21485</v>
      </c>
      <c r="S4316" s="7">
        <v>6</v>
      </c>
      <c r="T4316" s="7">
        <v>2021</v>
      </c>
      <c r="U4316" s="7">
        <v>2</v>
      </c>
      <c r="V4316">
        <v>6</v>
      </c>
      <c r="W4316">
        <v>2021</v>
      </c>
      <c r="X4316">
        <v>2</v>
      </c>
      <c r="Y4316" t="b">
        <v>0</v>
      </c>
      <c r="Z4316" t="b">
        <v>0</v>
      </c>
      <c r="AA4316">
        <v>0</v>
      </c>
      <c r="AB4316">
        <v>1</v>
      </c>
      <c r="AC4316" t="b">
        <v>0</v>
      </c>
      <c r="AD4316" t="b">
        <v>1</v>
      </c>
      <c r="AE4316" t="b">
        <v>0</v>
      </c>
      <c r="AF4316" t="b">
        <v>1</v>
      </c>
      <c r="AG4316" s="11">
        <v>44358</v>
      </c>
      <c r="AH4316" s="11">
        <v>44358</v>
      </c>
      <c r="AI4316" s="12">
        <f>IF(OR(AG4316="",AH4316=""),"",AH4316-AG4316)</f>
        <v>0.0</v>
      </c>
      <c r="AJ4316" s="13" t="b">
        <f>IF(OR(AI4316="",AA4316=""),"",AI4316=AA4316)</f>
        <v>1</v>
      </c>
      <c r="AK4316" s="13" t="b">
        <f>IF(AI4316="","",AI4316&gt;60)</f>
        <v>0</v>
      </c>
      <c r="AL4316" s="13" t="b">
        <f>IF(OR(Y4316=TRUE,AH4316=""),TRUE,FALSE)</f>
        <v>0</v>
      </c>
      <c r="AM4316" s="13" t="b">
        <f>IF(AI4316="","",AI4316&lt;0)</f>
        <v>0</v>
      </c>
      <c r="AN4316" s="13" t="str">
        <f>IF(AH4316="","No inspection date",IF(AI4316&lt;0,"Negative chronology",IF(AI4316&lt;=30,"0-30",IF(AI4316&lt;=60,"31-60",IF(AI4316&lt;=90,"61-90",IF(AI4316&lt;=180,"91-180","181+"))))))</f>
        <v>0-30</v>
      </c>
      <c r="AO4316" s="13" t="str">
        <f>IF(OR(ISNUMBER(SEARCH("COMPLETED",K4316)),ISNUMBER(SEARCH("CLOSED",K4316))),"Closed/Completed","Other Active/Issued")</f>
        <v>Other Active/Issued</v>
      </c>
    </row>
    <row r="4317" spans="1:41">
      <c r="A4317" t="s">
        <v>21486</v>
      </c>
      <c r="B4317" t="s">
        <v>87</v>
      </c>
      <c r="C4317" t="s">
        <v>87</v>
      </c>
      <c r="D4317" t="s">
        <v>88</v>
      </c>
      <c r="F4317" t="s">
        <v>21487</v>
      </c>
      <c r="G4317" t="s">
        <v>21488</v>
      </c>
      <c r="H4317" t="s">
        <v>21489</v>
      </c>
      <c r="K4317" t="s">
        <v>93</v>
      </c>
      <c r="L4317" t="s">
        <v>93</v>
      </c>
      <c r="M4317" t="s">
        <v>2436</v>
      </c>
      <c r="N4317" s="9">
        <v>98126</v>
      </c>
      <c r="O4317" t="s">
        <v>21490</v>
      </c>
      <c r="P4317" s="10">
        <v>47.53875092</v>
      </c>
      <c r="Q4317" s="10">
        <v>-122.3742811</v>
      </c>
      <c r="R4317" t="s">
        <v>2438</v>
      </c>
      <c r="S4317" s="7">
        <v>6</v>
      </c>
      <c r="T4317" s="7">
        <v>2021</v>
      </c>
      <c r="U4317" s="7">
        <v>2</v>
      </c>
      <c r="Y4317" t="b">
        <v>1</v>
      </c>
      <c r="Z4317" t="b">
        <v>1</v>
      </c>
      <c r="AB4317">
        <v>1</v>
      </c>
      <c r="AC4317" t="b">
        <v>0</v>
      </c>
      <c r="AD4317" t="b">
        <v>1</v>
      </c>
      <c r="AE4317" t="b">
        <v>0</v>
      </c>
      <c r="AF4317" t="b">
        <v>1</v>
      </c>
      <c r="AG4317" s="11">
        <v>44361</v>
      </c>
      <c r="AI4317" s="12">
        <f>IF(OR(AG4317="",AH4317=""),"",AH4317-AG4317)</f>
        <v/>
      </c>
      <c r="AJ4317" s="13">
        <f>IF(OR(AI4317="",AA4317=""),"",AI4317=AA4317)</f>
        <v/>
      </c>
      <c r="AK4317" s="13">
        <f>IF(AI4317="","",AI4317&gt;60)</f>
        <v/>
      </c>
      <c r="AL4317" s="13" t="b">
        <f>IF(OR(Y4317=TRUE,AH4317=""),TRUE,FALSE)</f>
        <v>1</v>
      </c>
      <c r="AM4317" s="13">
        <f>IF(AI4317="","",AI4317&lt;0)</f>
        <v/>
      </c>
      <c r="AN4317" s="13" t="str">
        <f>IF(AH4317="","No inspection date",IF(AI4317&lt;0,"Negative chronology",IF(AI4317&lt;=30,"0-30",IF(AI4317&lt;=60,"31-60",IF(AI4317&lt;=90,"61-90",IF(AI4317&lt;=180,"91-180","181+"))))))</f>
        <v>No inspection date</v>
      </c>
      <c r="AO4317" s="13" t="str">
        <f>IF(OR(ISNUMBER(SEARCH("COMPLETED",K4317)),ISNUMBER(SEARCH("CLOSED",K4317))),"Closed/Completed","Other Active/Issued")</f>
        <v>Closed/Completed</v>
      </c>
    </row>
    <row r="4318" spans="1:41">
      <c r="A4318" t="s">
        <v>21491</v>
      </c>
      <c r="B4318" t="s">
        <v>87</v>
      </c>
      <c r="C4318" t="s">
        <v>87</v>
      </c>
      <c r="D4318" t="s">
        <v>88</v>
      </c>
      <c r="H4318" t="s">
        <v>19136</v>
      </c>
      <c r="K4318" t="s">
        <v>93</v>
      </c>
      <c r="L4318" t="s">
        <v>93</v>
      </c>
      <c r="M4318" t="s">
        <v>10475</v>
      </c>
      <c r="N4318" s="9">
        <v>98115</v>
      </c>
      <c r="O4318" t="s">
        <v>21492</v>
      </c>
      <c r="P4318" s="10">
        <v>47.68177508</v>
      </c>
      <c r="Q4318" s="10">
        <v>-122.30857013</v>
      </c>
      <c r="R4318" t="s">
        <v>10477</v>
      </c>
      <c r="S4318" s="7">
        <v>6</v>
      </c>
      <c r="T4318" s="7">
        <v>2021</v>
      </c>
      <c r="U4318" s="7">
        <v>2</v>
      </c>
      <c r="Y4318" t="b">
        <v>1</v>
      </c>
      <c r="Z4318" t="b">
        <v>1</v>
      </c>
      <c r="AB4318">
        <v>4</v>
      </c>
      <c r="AC4318" t="b">
        <v>0</v>
      </c>
      <c r="AD4318" t="b">
        <v>1</v>
      </c>
      <c r="AE4318" t="b">
        <v>0</v>
      </c>
      <c r="AF4318" t="b">
        <v>1</v>
      </c>
      <c r="AG4318" s="11">
        <v>44362</v>
      </c>
      <c r="AI4318" s="12">
        <f>IF(OR(AG4318="",AH4318=""),"",AH4318-AG4318)</f>
        <v/>
      </c>
      <c r="AJ4318" s="13">
        <f>IF(OR(AI4318="",AA4318=""),"",AI4318=AA4318)</f>
        <v/>
      </c>
      <c r="AK4318" s="13">
        <f>IF(AI4318="","",AI4318&gt;60)</f>
        <v/>
      </c>
      <c r="AL4318" s="13" t="b">
        <f>IF(OR(Y4318=TRUE,AH4318=""),TRUE,FALSE)</f>
        <v>1</v>
      </c>
      <c r="AM4318" s="13">
        <f>IF(AI4318="","",AI4318&lt;0)</f>
        <v/>
      </c>
      <c r="AN4318" s="13" t="str">
        <f>IF(AH4318="","No inspection date",IF(AI4318&lt;0,"Negative chronology",IF(AI4318&lt;=30,"0-30",IF(AI4318&lt;=60,"31-60",IF(AI4318&lt;=90,"61-90",IF(AI4318&lt;=180,"91-180","181+"))))))</f>
        <v>No inspection date</v>
      </c>
      <c r="AO4318" s="13" t="str">
        <f>IF(OR(ISNUMBER(SEARCH("COMPLETED",K4318)),ISNUMBER(SEARCH("CLOSED",K4318))),"Closed/Completed","Other Active/Issued")</f>
        <v>Closed/Completed</v>
      </c>
    </row>
    <row r="4319" spans="1:41">
      <c r="A4319" t="s">
        <v>21493</v>
      </c>
      <c r="B4319" t="s">
        <v>87</v>
      </c>
      <c r="C4319" t="s">
        <v>87</v>
      </c>
      <c r="D4319" t="s">
        <v>88</v>
      </c>
      <c r="F4319" t="s">
        <v>21494</v>
      </c>
      <c r="G4319" t="s">
        <v>21495</v>
      </c>
      <c r="H4319" t="s">
        <v>19136</v>
      </c>
      <c r="I4319" t="s">
        <v>11078</v>
      </c>
      <c r="J4319" t="s">
        <v>93</v>
      </c>
      <c r="K4319" t="s">
        <v>115</v>
      </c>
      <c r="L4319" t="s">
        <v>115</v>
      </c>
      <c r="M4319" t="s">
        <v>21496</v>
      </c>
      <c r="N4319" s="9">
        <v>98178</v>
      </c>
      <c r="O4319" t="s">
        <v>21497</v>
      </c>
      <c r="P4319" s="10">
        <v>47.51136981</v>
      </c>
      <c r="Q4319" s="10">
        <v>-122.2445222</v>
      </c>
      <c r="R4319" t="s">
        <v>21498</v>
      </c>
      <c r="S4319" s="7">
        <v>6</v>
      </c>
      <c r="T4319" s="7">
        <v>2021</v>
      </c>
      <c r="U4319" s="7">
        <v>2</v>
      </c>
      <c r="V4319">
        <v>10</v>
      </c>
      <c r="W4319">
        <v>2021</v>
      </c>
      <c r="X4319">
        <v>4</v>
      </c>
      <c r="Y4319" t="b">
        <v>0</v>
      </c>
      <c r="Z4319" t="b">
        <v>0</v>
      </c>
      <c r="AA4319">
        <v>114</v>
      </c>
      <c r="AB4319">
        <v>2</v>
      </c>
      <c r="AC4319" t="b">
        <v>0</v>
      </c>
      <c r="AD4319" t="b">
        <v>1</v>
      </c>
      <c r="AE4319" t="b">
        <v>0</v>
      </c>
      <c r="AF4319" t="b">
        <v>1</v>
      </c>
      <c r="AG4319" s="11">
        <v>44362</v>
      </c>
      <c r="AH4319" s="11">
        <v>44476</v>
      </c>
      <c r="AI4319" s="12">
        <f>IF(OR(AG4319="",AH4319=""),"",AH4319-AG4319)</f>
        <v>114.0</v>
      </c>
      <c r="AJ4319" s="13" t="b">
        <f>IF(OR(AI4319="",AA4319=""),"",AI4319=AA4319)</f>
        <v>1</v>
      </c>
      <c r="AK4319" s="13" t="b">
        <f>IF(AI4319="","",AI4319&gt;60)</f>
        <v>1</v>
      </c>
      <c r="AL4319" s="13" t="b">
        <f>IF(OR(Y4319=TRUE,AH4319=""),TRUE,FALSE)</f>
        <v>0</v>
      </c>
      <c r="AM4319" s="13" t="b">
        <f>IF(AI4319="","",AI4319&lt;0)</f>
        <v>0</v>
      </c>
      <c r="AN4319" s="13" t="str">
        <f>IF(AH4319="","No inspection date",IF(AI4319&lt;0,"Negative chronology",IF(AI4319&lt;=30,"0-30",IF(AI4319&lt;=60,"31-60",IF(AI4319&lt;=90,"61-90",IF(AI4319&lt;=180,"91-180","181+"))))))</f>
        <v>91-180</v>
      </c>
      <c r="AO4319" s="13" t="str">
        <f>IF(OR(ISNUMBER(SEARCH("COMPLETED",K4319)),ISNUMBER(SEARCH("CLOSED",K4319))),"Closed/Completed","Other Active/Issued")</f>
        <v>Other Active/Issued</v>
      </c>
    </row>
    <row r="4320" spans="1:41">
      <c r="A4320" t="s">
        <v>21499</v>
      </c>
      <c r="B4320" t="s">
        <v>87</v>
      </c>
      <c r="C4320" t="s">
        <v>87</v>
      </c>
      <c r="D4320" t="s">
        <v>88</v>
      </c>
      <c r="F4320" t="s">
        <v>21500</v>
      </c>
      <c r="G4320" t="s">
        <v>21501</v>
      </c>
      <c r="H4320" t="s">
        <v>21117</v>
      </c>
      <c r="I4320" t="s">
        <v>21028</v>
      </c>
      <c r="J4320" t="s">
        <v>137</v>
      </c>
      <c r="K4320" t="s">
        <v>93</v>
      </c>
      <c r="L4320" t="s">
        <v>93</v>
      </c>
      <c r="O4320" t="s">
        <v>21502</v>
      </c>
      <c r="S4320" s="7">
        <v>6</v>
      </c>
      <c r="T4320" s="7">
        <v>2021</v>
      </c>
      <c r="U4320" s="7">
        <v>2</v>
      </c>
      <c r="V4320">
        <v>8</v>
      </c>
      <c r="W4320">
        <v>2021</v>
      </c>
      <c r="X4320">
        <v>3</v>
      </c>
      <c r="Y4320" t="b">
        <v>0</v>
      </c>
      <c r="Z4320" t="b">
        <v>0</v>
      </c>
      <c r="AA4320">
        <v>68</v>
      </c>
      <c r="AC4320" t="b">
        <v>0</v>
      </c>
      <c r="AD4320" t="b">
        <v>1</v>
      </c>
      <c r="AE4320" t="b">
        <v>0</v>
      </c>
      <c r="AF4320" t="b">
        <v>1</v>
      </c>
      <c r="AG4320" s="11">
        <v>44363</v>
      </c>
      <c r="AH4320" s="11">
        <v>44431</v>
      </c>
      <c r="AI4320" s="12">
        <f>IF(OR(AG4320="",AH4320=""),"",AH4320-AG4320)</f>
        <v>68.0</v>
      </c>
      <c r="AJ4320" s="13" t="b">
        <f>IF(OR(AI4320="",AA4320=""),"",AI4320=AA4320)</f>
        <v>1</v>
      </c>
      <c r="AK4320" s="13" t="b">
        <f>IF(AI4320="","",AI4320&gt;60)</f>
        <v>1</v>
      </c>
      <c r="AL4320" s="13" t="b">
        <f>IF(OR(Y4320=TRUE,AH4320=""),TRUE,FALSE)</f>
        <v>0</v>
      </c>
      <c r="AM4320" s="13" t="b">
        <f>IF(AI4320="","",AI4320&lt;0)</f>
        <v>0</v>
      </c>
      <c r="AN4320" s="13" t="str">
        <f>IF(AH4320="","No inspection date",IF(AI4320&lt;0,"Negative chronology",IF(AI4320&lt;=30,"0-30",IF(AI4320&lt;=60,"31-60",IF(AI4320&lt;=90,"61-90",IF(AI4320&lt;=180,"91-180","181+"))))))</f>
        <v>61-90</v>
      </c>
      <c r="AO4320" s="13" t="str">
        <f>IF(OR(ISNUMBER(SEARCH("COMPLETED",K4320)),ISNUMBER(SEARCH("CLOSED",K4320))),"Closed/Completed","Other Active/Issued")</f>
        <v>Closed/Completed</v>
      </c>
    </row>
    <row r="4321" spans="1:41">
      <c r="A4321" t="s">
        <v>21503</v>
      </c>
      <c r="B4321" t="s">
        <v>87</v>
      </c>
      <c r="C4321" t="s">
        <v>87</v>
      </c>
      <c r="D4321" t="s">
        <v>88</v>
      </c>
      <c r="F4321" t="s">
        <v>21504</v>
      </c>
      <c r="G4321" t="s">
        <v>21505</v>
      </c>
      <c r="H4321" t="s">
        <v>21117</v>
      </c>
      <c r="I4321" t="s">
        <v>21506</v>
      </c>
      <c r="J4321" t="s">
        <v>137</v>
      </c>
      <c r="K4321" t="s">
        <v>93</v>
      </c>
      <c r="L4321" t="s">
        <v>93</v>
      </c>
      <c r="M4321" t="s">
        <v>21507</v>
      </c>
      <c r="N4321" s="9">
        <v>98199</v>
      </c>
      <c r="O4321" t="s">
        <v>21508</v>
      </c>
      <c r="P4321" s="10">
        <v>47.63857788</v>
      </c>
      <c r="Q4321" s="10">
        <v>-122.4001282</v>
      </c>
      <c r="R4321" t="s">
        <v>21509</v>
      </c>
      <c r="S4321" s="7">
        <v>6</v>
      </c>
      <c r="T4321" s="7">
        <v>2021</v>
      </c>
      <c r="U4321" s="7">
        <v>2</v>
      </c>
      <c r="V4321">
        <v>4</v>
      </c>
      <c r="W4321">
        <v>2022</v>
      </c>
      <c r="X4321">
        <v>2</v>
      </c>
      <c r="Y4321" t="b">
        <v>0</v>
      </c>
      <c r="Z4321" t="b">
        <v>0</v>
      </c>
      <c r="AA4321">
        <v>315</v>
      </c>
      <c r="AB4321">
        <v>6</v>
      </c>
      <c r="AC4321" t="b">
        <v>0</v>
      </c>
      <c r="AD4321" t="b">
        <v>1</v>
      </c>
      <c r="AE4321" t="b">
        <v>0</v>
      </c>
      <c r="AF4321" t="b">
        <v>1</v>
      </c>
      <c r="AG4321" s="11">
        <v>44363</v>
      </c>
      <c r="AH4321" s="11">
        <v>44678</v>
      </c>
      <c r="AI4321" s="12">
        <f>IF(OR(AG4321="",AH4321=""),"",AH4321-AG4321)</f>
        <v>315.0</v>
      </c>
      <c r="AJ4321" s="13" t="b">
        <f>IF(OR(AI4321="",AA4321=""),"",AI4321=AA4321)</f>
        <v>1</v>
      </c>
      <c r="AK4321" s="13" t="b">
        <f>IF(AI4321="","",AI4321&gt;60)</f>
        <v>1</v>
      </c>
      <c r="AL4321" s="13" t="b">
        <f>IF(OR(Y4321=TRUE,AH4321=""),TRUE,FALSE)</f>
        <v>0</v>
      </c>
      <c r="AM4321" s="13" t="b">
        <f>IF(AI4321="","",AI4321&lt;0)</f>
        <v>0</v>
      </c>
      <c r="AN4321" s="13" t="str">
        <f>IF(AH4321="","No inspection date",IF(AI4321&lt;0,"Negative chronology",IF(AI4321&lt;=30,"0-30",IF(AI4321&lt;=60,"31-60",IF(AI4321&lt;=90,"61-90",IF(AI4321&lt;=180,"91-180","181+"))))))</f>
        <v>181+</v>
      </c>
      <c r="AO4321" s="13" t="str">
        <f>IF(OR(ISNUMBER(SEARCH("COMPLETED",K4321)),ISNUMBER(SEARCH("CLOSED",K4321))),"Closed/Completed","Other Active/Issued")</f>
        <v>Closed/Completed</v>
      </c>
    </row>
    <row r="4322" spans="1:41">
      <c r="A4322" t="s">
        <v>21510</v>
      </c>
      <c r="B4322" t="s">
        <v>87</v>
      </c>
      <c r="C4322" t="s">
        <v>87</v>
      </c>
      <c r="D4322" t="s">
        <v>88</v>
      </c>
      <c r="F4322" t="s">
        <v>21511</v>
      </c>
      <c r="G4322" t="s">
        <v>5988</v>
      </c>
      <c r="H4322" t="s">
        <v>21117</v>
      </c>
      <c r="K4322" t="s">
        <v>93</v>
      </c>
      <c r="L4322" t="s">
        <v>93</v>
      </c>
      <c r="M4322" t="s">
        <v>5991</v>
      </c>
      <c r="N4322" s="9">
        <v>98136</v>
      </c>
      <c r="O4322" t="s">
        <v>21512</v>
      </c>
      <c r="P4322" s="10">
        <v>47.54878143</v>
      </c>
      <c r="Q4322" s="10">
        <v>-122.38678025</v>
      </c>
      <c r="R4322" t="s">
        <v>5993</v>
      </c>
      <c r="S4322" s="7">
        <v>6</v>
      </c>
      <c r="T4322" s="7">
        <v>2021</v>
      </c>
      <c r="U4322" s="7">
        <v>2</v>
      </c>
      <c r="Y4322" t="b">
        <v>1</v>
      </c>
      <c r="Z4322" t="b">
        <v>1</v>
      </c>
      <c r="AB4322">
        <v>1</v>
      </c>
      <c r="AC4322" t="b">
        <v>0</v>
      </c>
      <c r="AD4322" t="b">
        <v>1</v>
      </c>
      <c r="AE4322" t="b">
        <v>0</v>
      </c>
      <c r="AF4322" t="b">
        <v>1</v>
      </c>
      <c r="AG4322" s="11">
        <v>44363</v>
      </c>
      <c r="AI4322" s="12">
        <f>IF(OR(AG4322="",AH4322=""),"",AH4322-AG4322)</f>
        <v/>
      </c>
      <c r="AJ4322" s="13">
        <f>IF(OR(AI4322="",AA4322=""),"",AI4322=AA4322)</f>
        <v/>
      </c>
      <c r="AK4322" s="13">
        <f>IF(AI4322="","",AI4322&gt;60)</f>
        <v/>
      </c>
      <c r="AL4322" s="13" t="b">
        <f>IF(OR(Y4322=TRUE,AH4322=""),TRUE,FALSE)</f>
        <v>1</v>
      </c>
      <c r="AM4322" s="13">
        <f>IF(AI4322="","",AI4322&lt;0)</f>
        <v/>
      </c>
      <c r="AN4322" s="13" t="str">
        <f>IF(AH4322="","No inspection date",IF(AI4322&lt;0,"Negative chronology",IF(AI4322&lt;=30,"0-30",IF(AI4322&lt;=60,"31-60",IF(AI4322&lt;=90,"61-90",IF(AI4322&lt;=180,"91-180","181+"))))))</f>
        <v>No inspection date</v>
      </c>
      <c r="AO4322" s="13" t="str">
        <f>IF(OR(ISNUMBER(SEARCH("COMPLETED",K4322)),ISNUMBER(SEARCH("CLOSED",K4322))),"Closed/Completed","Other Active/Issued")</f>
        <v>Closed/Completed</v>
      </c>
    </row>
    <row r="4323" spans="1:41">
      <c r="A4323" t="s">
        <v>21513</v>
      </c>
      <c r="B4323" t="s">
        <v>87</v>
      </c>
      <c r="C4323" t="s">
        <v>87</v>
      </c>
      <c r="D4323" t="s">
        <v>88</v>
      </c>
      <c r="F4323" t="s">
        <v>21514</v>
      </c>
      <c r="G4323" t="s">
        <v>21515</v>
      </c>
      <c r="H4323" t="s">
        <v>21117</v>
      </c>
      <c r="I4323" t="s">
        <v>1203</v>
      </c>
      <c r="J4323" t="s">
        <v>205</v>
      </c>
      <c r="K4323" t="s">
        <v>93</v>
      </c>
      <c r="L4323" t="s">
        <v>93</v>
      </c>
      <c r="M4323" t="s">
        <v>21516</v>
      </c>
      <c r="N4323" s="9">
        <v>98126</v>
      </c>
      <c r="O4323" t="s">
        <v>21517</v>
      </c>
      <c r="P4323" s="10">
        <v>47.55279922</v>
      </c>
      <c r="Q4323" s="10">
        <v>-122.37123601</v>
      </c>
      <c r="R4323" t="s">
        <v>21518</v>
      </c>
      <c r="S4323" s="7">
        <v>6</v>
      </c>
      <c r="T4323" s="7">
        <v>2021</v>
      </c>
      <c r="U4323" s="7">
        <v>2</v>
      </c>
      <c r="V4323">
        <v>1</v>
      </c>
      <c r="W4323">
        <v>2022</v>
      </c>
      <c r="X4323">
        <v>1</v>
      </c>
      <c r="Y4323" t="b">
        <v>0</v>
      </c>
      <c r="Z4323" t="b">
        <v>0</v>
      </c>
      <c r="AA4323">
        <v>222</v>
      </c>
      <c r="AB4323">
        <v>1</v>
      </c>
      <c r="AC4323" t="b">
        <v>0</v>
      </c>
      <c r="AD4323" t="b">
        <v>1</v>
      </c>
      <c r="AE4323" t="b">
        <v>0</v>
      </c>
      <c r="AF4323" t="b">
        <v>1</v>
      </c>
      <c r="AG4323" s="11">
        <v>44363</v>
      </c>
      <c r="AH4323" s="11">
        <v>44585</v>
      </c>
      <c r="AI4323" s="12">
        <f>IF(OR(AG4323="",AH4323=""),"",AH4323-AG4323)</f>
        <v>222.0</v>
      </c>
      <c r="AJ4323" s="13" t="b">
        <f>IF(OR(AI4323="",AA4323=""),"",AI4323=AA4323)</f>
        <v>1</v>
      </c>
      <c r="AK4323" s="13" t="b">
        <f>IF(AI4323="","",AI4323&gt;60)</f>
        <v>1</v>
      </c>
      <c r="AL4323" s="13" t="b">
        <f>IF(OR(Y4323=TRUE,AH4323=""),TRUE,FALSE)</f>
        <v>0</v>
      </c>
      <c r="AM4323" s="13" t="b">
        <f>IF(AI4323="","",AI4323&lt;0)</f>
        <v>0</v>
      </c>
      <c r="AN4323" s="13" t="str">
        <f>IF(AH4323="","No inspection date",IF(AI4323&lt;0,"Negative chronology",IF(AI4323&lt;=30,"0-30",IF(AI4323&lt;=60,"31-60",IF(AI4323&lt;=90,"61-90",IF(AI4323&lt;=180,"91-180","181+"))))))</f>
        <v>181+</v>
      </c>
      <c r="AO4323" s="13" t="str">
        <f>IF(OR(ISNUMBER(SEARCH("COMPLETED",K4323)),ISNUMBER(SEARCH("CLOSED",K4323))),"Closed/Completed","Other Active/Issued")</f>
        <v>Closed/Completed</v>
      </c>
    </row>
    <row r="4324" spans="1:41">
      <c r="A4324" t="s">
        <v>21519</v>
      </c>
      <c r="B4324" t="s">
        <v>87</v>
      </c>
      <c r="C4324" t="s">
        <v>87</v>
      </c>
      <c r="D4324" t="s">
        <v>88</v>
      </c>
      <c r="F4324" t="s">
        <v>21520</v>
      </c>
      <c r="G4324" t="s">
        <v>21521</v>
      </c>
      <c r="H4324" t="s">
        <v>21117</v>
      </c>
      <c r="I4324" t="s">
        <v>4687</v>
      </c>
      <c r="J4324" t="s">
        <v>205</v>
      </c>
      <c r="K4324" t="s">
        <v>93</v>
      </c>
      <c r="L4324" t="s">
        <v>93</v>
      </c>
      <c r="M4324" t="s">
        <v>21522</v>
      </c>
      <c r="O4324" t="s">
        <v>21523</v>
      </c>
      <c r="P4324" s="10">
        <v>47.64641166</v>
      </c>
      <c r="Q4324" s="10">
        <v>-122.41226056</v>
      </c>
      <c r="R4324" t="s">
        <v>21524</v>
      </c>
      <c r="S4324" s="7">
        <v>6</v>
      </c>
      <c r="T4324" s="7">
        <v>2021</v>
      </c>
      <c r="U4324" s="7">
        <v>2</v>
      </c>
      <c r="V4324">
        <v>11</v>
      </c>
      <c r="W4324">
        <v>2024</v>
      </c>
      <c r="X4324">
        <v>4</v>
      </c>
      <c r="Y4324" t="b">
        <v>0</v>
      </c>
      <c r="Z4324" t="b">
        <v>0</v>
      </c>
      <c r="AA4324">
        <v>1253</v>
      </c>
      <c r="AB4324">
        <v>6</v>
      </c>
      <c r="AC4324" t="b">
        <v>0</v>
      </c>
      <c r="AD4324" t="b">
        <v>1</v>
      </c>
      <c r="AE4324" t="b">
        <v>0</v>
      </c>
      <c r="AF4324" t="b">
        <v>1</v>
      </c>
      <c r="AG4324" s="11">
        <v>44363</v>
      </c>
      <c r="AH4324" s="11">
        <v>45616</v>
      </c>
      <c r="AI4324" s="12">
        <f>IF(OR(AG4324="",AH4324=""),"",AH4324-AG4324)</f>
        <v>1253.0</v>
      </c>
      <c r="AJ4324" s="13" t="b">
        <f>IF(OR(AI4324="",AA4324=""),"",AI4324=AA4324)</f>
        <v>1</v>
      </c>
      <c r="AK4324" s="13" t="b">
        <f>IF(AI4324="","",AI4324&gt;60)</f>
        <v>1</v>
      </c>
      <c r="AL4324" s="13" t="b">
        <f>IF(OR(Y4324=TRUE,AH4324=""),TRUE,FALSE)</f>
        <v>0</v>
      </c>
      <c r="AM4324" s="13" t="b">
        <f>IF(AI4324="","",AI4324&lt;0)</f>
        <v>0</v>
      </c>
      <c r="AN4324" s="13" t="str">
        <f>IF(AH4324="","No inspection date",IF(AI4324&lt;0,"Negative chronology",IF(AI4324&lt;=30,"0-30",IF(AI4324&lt;=60,"31-60",IF(AI4324&lt;=90,"61-90",IF(AI4324&lt;=180,"91-180","181+"))))))</f>
        <v>181+</v>
      </c>
      <c r="AO4324" s="13" t="str">
        <f>IF(OR(ISNUMBER(SEARCH("COMPLETED",K4324)),ISNUMBER(SEARCH("CLOSED",K4324))),"Closed/Completed","Other Active/Issued")</f>
        <v>Closed/Completed</v>
      </c>
    </row>
    <row r="4325" spans="1:41">
      <c r="A4325" t="s">
        <v>21525</v>
      </c>
      <c r="B4325" t="s">
        <v>87</v>
      </c>
      <c r="C4325" t="s">
        <v>87</v>
      </c>
      <c r="D4325" t="s">
        <v>88</v>
      </c>
      <c r="F4325" t="s">
        <v>21526</v>
      </c>
      <c r="G4325" t="s">
        <v>21527</v>
      </c>
      <c r="H4325" t="s">
        <v>19496</v>
      </c>
      <c r="I4325" t="s">
        <v>13884</v>
      </c>
      <c r="J4325" t="s">
        <v>205</v>
      </c>
      <c r="K4325" t="s">
        <v>93</v>
      </c>
      <c r="L4325" t="s">
        <v>93</v>
      </c>
      <c r="M4325" t="s">
        <v>21528</v>
      </c>
      <c r="N4325" s="9">
        <v>98126</v>
      </c>
      <c r="O4325" t="s">
        <v>21529</v>
      </c>
      <c r="P4325" s="10">
        <v>47.52451464</v>
      </c>
      <c r="Q4325" s="10">
        <v>-122.3809702</v>
      </c>
      <c r="R4325" t="s">
        <v>21530</v>
      </c>
      <c r="S4325" s="7">
        <v>6</v>
      </c>
      <c r="T4325" s="7">
        <v>2021</v>
      </c>
      <c r="U4325" s="7">
        <v>2</v>
      </c>
      <c r="V4325">
        <v>12</v>
      </c>
      <c r="W4325">
        <v>2021</v>
      </c>
      <c r="X4325">
        <v>4</v>
      </c>
      <c r="Y4325" t="b">
        <v>0</v>
      </c>
      <c r="Z4325" t="b">
        <v>0</v>
      </c>
      <c r="AA4325">
        <v>174</v>
      </c>
      <c r="AB4325">
        <v>1</v>
      </c>
      <c r="AC4325" t="b">
        <v>0</v>
      </c>
      <c r="AD4325" t="b">
        <v>1</v>
      </c>
      <c r="AE4325" t="b">
        <v>0</v>
      </c>
      <c r="AF4325" t="b">
        <v>1</v>
      </c>
      <c r="AG4325" s="11">
        <v>44364</v>
      </c>
      <c r="AH4325" s="11">
        <v>44538</v>
      </c>
      <c r="AI4325" s="12">
        <f>IF(OR(AG4325="",AH4325=""),"",AH4325-AG4325)</f>
        <v>174.0</v>
      </c>
      <c r="AJ4325" s="13" t="b">
        <f>IF(OR(AI4325="",AA4325=""),"",AI4325=AA4325)</f>
        <v>1</v>
      </c>
      <c r="AK4325" s="13" t="b">
        <f>IF(AI4325="","",AI4325&gt;60)</f>
        <v>1</v>
      </c>
      <c r="AL4325" s="13" t="b">
        <f>IF(OR(Y4325=TRUE,AH4325=""),TRUE,FALSE)</f>
        <v>0</v>
      </c>
      <c r="AM4325" s="13" t="b">
        <f>IF(AI4325="","",AI4325&lt;0)</f>
        <v>0</v>
      </c>
      <c r="AN4325" s="13" t="str">
        <f>IF(AH4325="","No inspection date",IF(AI4325&lt;0,"Negative chronology",IF(AI4325&lt;=30,"0-30",IF(AI4325&lt;=60,"31-60",IF(AI4325&lt;=90,"61-90",IF(AI4325&lt;=180,"91-180","181+"))))))</f>
        <v>91-180</v>
      </c>
      <c r="AO4325" s="13" t="str">
        <f>IF(OR(ISNUMBER(SEARCH("COMPLETED",K4325)),ISNUMBER(SEARCH("CLOSED",K4325))),"Closed/Completed","Other Active/Issued")</f>
        <v>Closed/Completed</v>
      </c>
    </row>
    <row r="4326" spans="1:41">
      <c r="A4326" t="s">
        <v>21531</v>
      </c>
      <c r="B4326" t="s">
        <v>87</v>
      </c>
      <c r="C4326" t="s">
        <v>87</v>
      </c>
      <c r="D4326" t="s">
        <v>88</v>
      </c>
      <c r="F4326" t="s">
        <v>21532</v>
      </c>
      <c r="G4326" t="s">
        <v>21533</v>
      </c>
      <c r="H4326" t="s">
        <v>19496</v>
      </c>
      <c r="I4326" t="s">
        <v>13836</v>
      </c>
      <c r="J4326" t="s">
        <v>137</v>
      </c>
      <c r="K4326" t="s">
        <v>93</v>
      </c>
      <c r="L4326" t="s">
        <v>93</v>
      </c>
      <c r="M4326" t="s">
        <v>21534</v>
      </c>
      <c r="O4326" t="s">
        <v>21535</v>
      </c>
      <c r="P4326" s="10">
        <v>47.57108137</v>
      </c>
      <c r="Q4326" s="10">
        <v>-122.29161815</v>
      </c>
      <c r="R4326" t="s">
        <v>21536</v>
      </c>
      <c r="S4326" s="7">
        <v>6</v>
      </c>
      <c r="T4326" s="7">
        <v>2021</v>
      </c>
      <c r="U4326" s="7">
        <v>2</v>
      </c>
      <c r="V4326">
        <v>8</v>
      </c>
      <c r="W4326">
        <v>2021</v>
      </c>
      <c r="X4326">
        <v>3</v>
      </c>
      <c r="Y4326" t="b">
        <v>0</v>
      </c>
      <c r="Z4326" t="b">
        <v>0</v>
      </c>
      <c r="AA4326">
        <v>49</v>
      </c>
      <c r="AB4326">
        <v>2</v>
      </c>
      <c r="AC4326" t="b">
        <v>0</v>
      </c>
      <c r="AD4326" t="b">
        <v>1</v>
      </c>
      <c r="AE4326" t="b">
        <v>0</v>
      </c>
      <c r="AF4326" t="b">
        <v>1</v>
      </c>
      <c r="AG4326" s="11">
        <v>44364</v>
      </c>
      <c r="AH4326" s="11">
        <v>44413</v>
      </c>
      <c r="AI4326" s="12">
        <f>IF(OR(AG4326="",AH4326=""),"",AH4326-AG4326)</f>
        <v>49.0</v>
      </c>
      <c r="AJ4326" s="13" t="b">
        <f>IF(OR(AI4326="",AA4326=""),"",AI4326=AA4326)</f>
        <v>1</v>
      </c>
      <c r="AK4326" s="13" t="b">
        <f>IF(AI4326="","",AI4326&gt;60)</f>
        <v>0</v>
      </c>
      <c r="AL4326" s="13" t="b">
        <f>IF(OR(Y4326=TRUE,AH4326=""),TRUE,FALSE)</f>
        <v>0</v>
      </c>
      <c r="AM4326" s="13" t="b">
        <f>IF(AI4326="","",AI4326&lt;0)</f>
        <v>0</v>
      </c>
      <c r="AN4326" s="13" t="str">
        <f>IF(AH4326="","No inspection date",IF(AI4326&lt;0,"Negative chronology",IF(AI4326&lt;=30,"0-30",IF(AI4326&lt;=60,"31-60",IF(AI4326&lt;=90,"61-90",IF(AI4326&lt;=180,"91-180","181+"))))))</f>
        <v>31-60</v>
      </c>
      <c r="AO4326" s="13" t="str">
        <f>IF(OR(ISNUMBER(SEARCH("COMPLETED",K4326)),ISNUMBER(SEARCH("CLOSED",K4326))),"Closed/Completed","Other Active/Issued")</f>
        <v>Closed/Completed</v>
      </c>
    </row>
    <row r="4327" spans="1:41">
      <c r="A4327" t="s">
        <v>21537</v>
      </c>
      <c r="B4327" t="s">
        <v>87</v>
      </c>
      <c r="C4327" t="s">
        <v>87</v>
      </c>
      <c r="D4327" t="s">
        <v>88</v>
      </c>
      <c r="F4327" t="s">
        <v>7036</v>
      </c>
      <c r="G4327" t="s">
        <v>21538</v>
      </c>
      <c r="H4327" t="s">
        <v>7038</v>
      </c>
      <c r="K4327" t="s">
        <v>93</v>
      </c>
      <c r="L4327" t="s">
        <v>93</v>
      </c>
      <c r="M4327" t="s">
        <v>6566</v>
      </c>
      <c r="N4327" s="9">
        <v>98133</v>
      </c>
      <c r="O4327" t="s">
        <v>21539</v>
      </c>
      <c r="P4327" s="10">
        <v>47.72900324</v>
      </c>
      <c r="Q4327" s="10">
        <v>-122.34474442</v>
      </c>
      <c r="R4327" t="s">
        <v>6568</v>
      </c>
      <c r="S4327" s="7">
        <v>6</v>
      </c>
      <c r="T4327" s="7">
        <v>2021</v>
      </c>
      <c r="U4327" s="7">
        <v>2</v>
      </c>
      <c r="Y4327" t="b">
        <v>1</v>
      </c>
      <c r="Z4327" t="b">
        <v>1</v>
      </c>
      <c r="AB4327">
        <v>5</v>
      </c>
      <c r="AC4327" t="b">
        <v>0</v>
      </c>
      <c r="AD4327" t="b">
        <v>1</v>
      </c>
      <c r="AE4327" t="b">
        <v>0</v>
      </c>
      <c r="AF4327" t="b">
        <v>1</v>
      </c>
      <c r="AG4327" s="11">
        <v>44365</v>
      </c>
      <c r="AI4327" s="12">
        <f>IF(OR(AG4327="",AH4327=""),"",AH4327-AG4327)</f>
        <v/>
      </c>
      <c r="AJ4327" s="13">
        <f>IF(OR(AI4327="",AA4327=""),"",AI4327=AA4327)</f>
        <v/>
      </c>
      <c r="AK4327" s="13">
        <f>IF(AI4327="","",AI4327&gt;60)</f>
        <v/>
      </c>
      <c r="AL4327" s="13" t="b">
        <f>IF(OR(Y4327=TRUE,AH4327=""),TRUE,FALSE)</f>
        <v>1</v>
      </c>
      <c r="AM4327" s="13">
        <f>IF(AI4327="","",AI4327&lt;0)</f>
        <v/>
      </c>
      <c r="AN4327" s="13" t="str">
        <f>IF(AH4327="","No inspection date",IF(AI4327&lt;0,"Negative chronology",IF(AI4327&lt;=30,"0-30",IF(AI4327&lt;=60,"31-60",IF(AI4327&lt;=90,"61-90",IF(AI4327&lt;=180,"91-180","181+"))))))</f>
        <v>No inspection date</v>
      </c>
      <c r="AO4327" s="13" t="str">
        <f>IF(OR(ISNUMBER(SEARCH("COMPLETED",K4327)),ISNUMBER(SEARCH("CLOSED",K4327))),"Closed/Completed","Other Active/Issued")</f>
        <v>Closed/Completed</v>
      </c>
    </row>
    <row r="4328" spans="1:41">
      <c r="A4328" t="s">
        <v>21540</v>
      </c>
      <c r="B4328" t="s">
        <v>87</v>
      </c>
      <c r="C4328" t="s">
        <v>87</v>
      </c>
      <c r="D4328" t="s">
        <v>88</v>
      </c>
      <c r="F4328" t="s">
        <v>21541</v>
      </c>
      <c r="H4328" t="s">
        <v>7038</v>
      </c>
      <c r="I4328" t="s">
        <v>786</v>
      </c>
      <c r="J4328" t="s">
        <v>137</v>
      </c>
      <c r="K4328" t="s">
        <v>93</v>
      </c>
      <c r="L4328" t="s">
        <v>93</v>
      </c>
      <c r="M4328" t="s">
        <v>21542</v>
      </c>
      <c r="N4328" s="9">
        <v>98144</v>
      </c>
      <c r="O4328" t="s">
        <v>21543</v>
      </c>
      <c r="P4328" s="10">
        <v>47.59852611</v>
      </c>
      <c r="Q4328" s="10">
        <v>-122.31003384</v>
      </c>
      <c r="R4328" t="s">
        <v>21544</v>
      </c>
      <c r="S4328" s="7">
        <v>6</v>
      </c>
      <c r="T4328" s="7">
        <v>2021</v>
      </c>
      <c r="U4328" s="7">
        <v>2</v>
      </c>
      <c r="V4328">
        <v>9</v>
      </c>
      <c r="W4328">
        <v>2021</v>
      </c>
      <c r="X4328">
        <v>3</v>
      </c>
      <c r="Y4328" t="b">
        <v>0</v>
      </c>
      <c r="Z4328" t="b">
        <v>0</v>
      </c>
      <c r="AA4328">
        <v>84</v>
      </c>
      <c r="AB4328">
        <v>3</v>
      </c>
      <c r="AC4328" t="b">
        <v>0</v>
      </c>
      <c r="AD4328" t="b">
        <v>1</v>
      </c>
      <c r="AE4328" t="b">
        <v>0</v>
      </c>
      <c r="AF4328" t="b">
        <v>1</v>
      </c>
      <c r="AG4328" s="11">
        <v>44365</v>
      </c>
      <c r="AH4328" s="11">
        <v>44449</v>
      </c>
      <c r="AI4328" s="12">
        <f>IF(OR(AG4328="",AH4328=""),"",AH4328-AG4328)</f>
        <v>84.0</v>
      </c>
      <c r="AJ4328" s="13" t="b">
        <f>IF(OR(AI4328="",AA4328=""),"",AI4328=AA4328)</f>
        <v>1</v>
      </c>
      <c r="AK4328" s="13" t="b">
        <f>IF(AI4328="","",AI4328&gt;60)</f>
        <v>1</v>
      </c>
      <c r="AL4328" s="13" t="b">
        <f>IF(OR(Y4328=TRUE,AH4328=""),TRUE,FALSE)</f>
        <v>0</v>
      </c>
      <c r="AM4328" s="13" t="b">
        <f>IF(AI4328="","",AI4328&lt;0)</f>
        <v>0</v>
      </c>
      <c r="AN4328" s="13" t="str">
        <f>IF(AH4328="","No inspection date",IF(AI4328&lt;0,"Negative chronology",IF(AI4328&lt;=30,"0-30",IF(AI4328&lt;=60,"31-60",IF(AI4328&lt;=90,"61-90",IF(AI4328&lt;=180,"91-180","181+"))))))</f>
        <v>61-90</v>
      </c>
      <c r="AO4328" s="13" t="str">
        <f>IF(OR(ISNUMBER(SEARCH("COMPLETED",K4328)),ISNUMBER(SEARCH("CLOSED",K4328))),"Closed/Completed","Other Active/Issued")</f>
        <v>Closed/Completed</v>
      </c>
    </row>
    <row r="4329" spans="1:41">
      <c r="A4329" t="s">
        <v>21545</v>
      </c>
      <c r="B4329" t="s">
        <v>87</v>
      </c>
      <c r="C4329" t="s">
        <v>87</v>
      </c>
      <c r="D4329" t="s">
        <v>88</v>
      </c>
      <c r="H4329" t="s">
        <v>7038</v>
      </c>
      <c r="I4329" t="s">
        <v>786</v>
      </c>
      <c r="J4329" t="s">
        <v>93</v>
      </c>
      <c r="K4329" t="s">
        <v>93</v>
      </c>
      <c r="L4329" t="s">
        <v>93</v>
      </c>
      <c r="M4329" t="s">
        <v>21542</v>
      </c>
      <c r="N4329" s="9">
        <v>98144</v>
      </c>
      <c r="O4329" t="s">
        <v>21546</v>
      </c>
      <c r="P4329" s="10">
        <v>47.59852611</v>
      </c>
      <c r="Q4329" s="10">
        <v>-122.31003384</v>
      </c>
      <c r="R4329" t="s">
        <v>21544</v>
      </c>
      <c r="S4329" s="7">
        <v>6</v>
      </c>
      <c r="T4329" s="7">
        <v>2021</v>
      </c>
      <c r="U4329" s="7">
        <v>2</v>
      </c>
      <c r="V4329">
        <v>9</v>
      </c>
      <c r="W4329">
        <v>2021</v>
      </c>
      <c r="X4329">
        <v>3</v>
      </c>
      <c r="Y4329" t="b">
        <v>0</v>
      </c>
      <c r="Z4329" t="b">
        <v>0</v>
      </c>
      <c r="AA4329">
        <v>84</v>
      </c>
      <c r="AB4329">
        <v>3</v>
      </c>
      <c r="AC4329" t="b">
        <v>0</v>
      </c>
      <c r="AD4329" t="b">
        <v>1</v>
      </c>
      <c r="AE4329" t="b">
        <v>0</v>
      </c>
      <c r="AF4329" t="b">
        <v>1</v>
      </c>
      <c r="AG4329" s="11">
        <v>44365</v>
      </c>
      <c r="AH4329" s="11">
        <v>44449</v>
      </c>
      <c r="AI4329" s="12">
        <f>IF(OR(AG4329="",AH4329=""),"",AH4329-AG4329)</f>
        <v>84.0</v>
      </c>
      <c r="AJ4329" s="13" t="b">
        <f>IF(OR(AI4329="",AA4329=""),"",AI4329=AA4329)</f>
        <v>1</v>
      </c>
      <c r="AK4329" s="13" t="b">
        <f>IF(AI4329="","",AI4329&gt;60)</f>
        <v>1</v>
      </c>
      <c r="AL4329" s="13" t="b">
        <f>IF(OR(Y4329=TRUE,AH4329=""),TRUE,FALSE)</f>
        <v>0</v>
      </c>
      <c r="AM4329" s="13" t="b">
        <f>IF(AI4329="","",AI4329&lt;0)</f>
        <v>0</v>
      </c>
      <c r="AN4329" s="13" t="str">
        <f>IF(AH4329="","No inspection date",IF(AI4329&lt;0,"Negative chronology",IF(AI4329&lt;=30,"0-30",IF(AI4329&lt;=60,"31-60",IF(AI4329&lt;=90,"61-90",IF(AI4329&lt;=180,"91-180","181+"))))))</f>
        <v>61-90</v>
      </c>
      <c r="AO4329" s="13" t="str">
        <f>IF(OR(ISNUMBER(SEARCH("COMPLETED",K4329)),ISNUMBER(SEARCH("CLOSED",K4329))),"Closed/Completed","Other Active/Issued")</f>
        <v>Closed/Completed</v>
      </c>
    </row>
    <row r="4330" spans="1:41">
      <c r="A4330" t="s">
        <v>21547</v>
      </c>
      <c r="B4330" t="s">
        <v>87</v>
      </c>
      <c r="C4330" t="s">
        <v>87</v>
      </c>
      <c r="D4330" t="s">
        <v>88</v>
      </c>
      <c r="F4330" t="s">
        <v>7514</v>
      </c>
      <c r="H4330" t="s">
        <v>13807</v>
      </c>
      <c r="K4330" t="s">
        <v>100</v>
      </c>
      <c r="L4330" t="s">
        <v>100</v>
      </c>
      <c r="M4330" t="s">
        <v>21548</v>
      </c>
      <c r="N4330" s="9">
        <v>98134</v>
      </c>
      <c r="O4330" t="s">
        <v>21549</v>
      </c>
      <c r="P4330" s="10">
        <v>47.58101134</v>
      </c>
      <c r="Q4330" s="10">
        <v>-122.32958738</v>
      </c>
      <c r="R4330" t="s">
        <v>21550</v>
      </c>
      <c r="S4330" s="7">
        <v>6</v>
      </c>
      <c r="T4330" s="7">
        <v>2021</v>
      </c>
      <c r="U4330" s="7">
        <v>2</v>
      </c>
      <c r="Y4330" t="b">
        <v>1</v>
      </c>
      <c r="Z4330" t="b">
        <v>1</v>
      </c>
      <c r="AB4330">
        <v>1</v>
      </c>
      <c r="AC4330" t="b">
        <v>0</v>
      </c>
      <c r="AD4330" t="b">
        <v>1</v>
      </c>
      <c r="AE4330" t="b">
        <v>0</v>
      </c>
      <c r="AF4330" t="b">
        <v>1</v>
      </c>
      <c r="AG4330" s="11">
        <v>44368</v>
      </c>
      <c r="AI4330" s="12">
        <f>IF(OR(AG4330="",AH4330=""),"",AH4330-AG4330)</f>
        <v/>
      </c>
      <c r="AJ4330" s="13">
        <f>IF(OR(AI4330="",AA4330=""),"",AI4330=AA4330)</f>
        <v/>
      </c>
      <c r="AK4330" s="13">
        <f>IF(AI4330="","",AI4330&gt;60)</f>
        <v/>
      </c>
      <c r="AL4330" s="13" t="b">
        <f>IF(OR(Y4330=TRUE,AH4330=""),TRUE,FALSE)</f>
        <v>1</v>
      </c>
      <c r="AM4330" s="13">
        <f>IF(AI4330="","",AI4330&lt;0)</f>
        <v/>
      </c>
      <c r="AN4330" s="13" t="str">
        <f>IF(AH4330="","No inspection date",IF(AI4330&lt;0,"Negative chronology",IF(AI4330&lt;=30,"0-30",IF(AI4330&lt;=60,"31-60",IF(AI4330&lt;=90,"61-90",IF(AI4330&lt;=180,"91-180","181+"))))))</f>
        <v>No inspection date</v>
      </c>
      <c r="AO4330" s="13" t="str">
        <f>IF(OR(ISNUMBER(SEARCH("COMPLETED",K4330)),ISNUMBER(SEARCH("CLOSED",K4330))),"Closed/Completed","Other Active/Issued")</f>
        <v>Other Active/Issued</v>
      </c>
    </row>
    <row r="4331" spans="1:41">
      <c r="A4331" t="s">
        <v>21551</v>
      </c>
      <c r="B4331" t="s">
        <v>87</v>
      </c>
      <c r="C4331" t="s">
        <v>87</v>
      </c>
      <c r="D4331" t="s">
        <v>88</v>
      </c>
      <c r="F4331" t="s">
        <v>21552</v>
      </c>
      <c r="G4331" t="s">
        <v>21553</v>
      </c>
      <c r="H4331" t="s">
        <v>13807</v>
      </c>
      <c r="K4331" t="s">
        <v>100</v>
      </c>
      <c r="L4331" t="s">
        <v>100</v>
      </c>
      <c r="M4331" t="s">
        <v>21554</v>
      </c>
      <c r="N4331" s="9">
        <v>98103</v>
      </c>
      <c r="O4331" t="s">
        <v>21555</v>
      </c>
      <c r="P4331" s="10">
        <v>47.70089154</v>
      </c>
      <c r="Q4331" s="10">
        <v>-122.34556606</v>
      </c>
      <c r="R4331" t="s">
        <v>21556</v>
      </c>
      <c r="S4331" s="7">
        <v>6</v>
      </c>
      <c r="T4331" s="7">
        <v>2021</v>
      </c>
      <c r="U4331" s="7">
        <v>2</v>
      </c>
      <c r="Y4331" t="b">
        <v>1</v>
      </c>
      <c r="Z4331" t="b">
        <v>1</v>
      </c>
      <c r="AB4331">
        <v>5</v>
      </c>
      <c r="AC4331" t="b">
        <v>0</v>
      </c>
      <c r="AD4331" t="b">
        <v>1</v>
      </c>
      <c r="AE4331" t="b">
        <v>0</v>
      </c>
      <c r="AF4331" t="b">
        <v>1</v>
      </c>
      <c r="AG4331" s="11">
        <v>44368</v>
      </c>
      <c r="AI4331" s="12">
        <f>IF(OR(AG4331="",AH4331=""),"",AH4331-AG4331)</f>
        <v/>
      </c>
      <c r="AJ4331" s="13">
        <f>IF(OR(AI4331="",AA4331=""),"",AI4331=AA4331)</f>
        <v/>
      </c>
      <c r="AK4331" s="13">
        <f>IF(AI4331="","",AI4331&gt;60)</f>
        <v/>
      </c>
      <c r="AL4331" s="13" t="b">
        <f>IF(OR(Y4331=TRUE,AH4331=""),TRUE,FALSE)</f>
        <v>1</v>
      </c>
      <c r="AM4331" s="13">
        <f>IF(AI4331="","",AI4331&lt;0)</f>
        <v/>
      </c>
      <c r="AN4331" s="13" t="str">
        <f>IF(AH4331="","No inspection date",IF(AI4331&lt;0,"Negative chronology",IF(AI4331&lt;=30,"0-30",IF(AI4331&lt;=60,"31-60",IF(AI4331&lt;=90,"61-90",IF(AI4331&lt;=180,"91-180","181+"))))))</f>
        <v>No inspection date</v>
      </c>
      <c r="AO4331" s="13" t="str">
        <f>IF(OR(ISNUMBER(SEARCH("COMPLETED",K4331)),ISNUMBER(SEARCH("CLOSED",K4331))),"Closed/Completed","Other Active/Issued")</f>
        <v>Other Active/Issued</v>
      </c>
    </row>
    <row r="4332" spans="1:41">
      <c r="A4332" t="s">
        <v>21557</v>
      </c>
      <c r="B4332" t="s">
        <v>87</v>
      </c>
      <c r="C4332" t="s">
        <v>87</v>
      </c>
      <c r="D4332" t="s">
        <v>88</v>
      </c>
      <c r="F4332" t="s">
        <v>21558</v>
      </c>
      <c r="G4332" t="s">
        <v>21559</v>
      </c>
      <c r="H4332" t="s">
        <v>13807</v>
      </c>
      <c r="K4332" t="s">
        <v>100</v>
      </c>
      <c r="L4332" t="s">
        <v>100</v>
      </c>
      <c r="M4332" t="s">
        <v>21560</v>
      </c>
      <c r="N4332" s="9">
        <v>98115</v>
      </c>
      <c r="O4332" t="s">
        <v>21561</v>
      </c>
      <c r="P4332" s="10">
        <v>47.67819366</v>
      </c>
      <c r="Q4332" s="10">
        <v>-122.30848309</v>
      </c>
      <c r="R4332" t="s">
        <v>21562</v>
      </c>
      <c r="S4332" s="7">
        <v>6</v>
      </c>
      <c r="T4332" s="7">
        <v>2021</v>
      </c>
      <c r="U4332" s="7">
        <v>2</v>
      </c>
      <c r="Y4332" t="b">
        <v>1</v>
      </c>
      <c r="Z4332" t="b">
        <v>1</v>
      </c>
      <c r="AB4332">
        <v>4</v>
      </c>
      <c r="AC4332" t="b">
        <v>0</v>
      </c>
      <c r="AD4332" t="b">
        <v>1</v>
      </c>
      <c r="AE4332" t="b">
        <v>0</v>
      </c>
      <c r="AF4332" t="b">
        <v>1</v>
      </c>
      <c r="AG4332" s="11">
        <v>44368</v>
      </c>
      <c r="AI4332" s="12">
        <f>IF(OR(AG4332="",AH4332=""),"",AH4332-AG4332)</f>
        <v/>
      </c>
      <c r="AJ4332" s="13">
        <f>IF(OR(AI4332="",AA4332=""),"",AI4332=AA4332)</f>
        <v/>
      </c>
      <c r="AK4332" s="13">
        <f>IF(AI4332="","",AI4332&gt;60)</f>
        <v/>
      </c>
      <c r="AL4332" s="13" t="b">
        <f>IF(OR(Y4332=TRUE,AH4332=""),TRUE,FALSE)</f>
        <v>1</v>
      </c>
      <c r="AM4332" s="13">
        <f>IF(AI4332="","",AI4332&lt;0)</f>
        <v/>
      </c>
      <c r="AN4332" s="13" t="str">
        <f>IF(AH4332="","No inspection date",IF(AI4332&lt;0,"Negative chronology",IF(AI4332&lt;=30,"0-30",IF(AI4332&lt;=60,"31-60",IF(AI4332&lt;=90,"61-90",IF(AI4332&lt;=180,"91-180","181+"))))))</f>
        <v>No inspection date</v>
      </c>
      <c r="AO4332" s="13" t="str">
        <f>IF(OR(ISNUMBER(SEARCH("COMPLETED",K4332)),ISNUMBER(SEARCH("CLOSED",K4332))),"Closed/Completed","Other Active/Issued")</f>
        <v>Other Active/Issued</v>
      </c>
    </row>
    <row r="4333" spans="1:41">
      <c r="A4333" t="s">
        <v>21563</v>
      </c>
      <c r="B4333" t="s">
        <v>87</v>
      </c>
      <c r="C4333" t="s">
        <v>87</v>
      </c>
      <c r="D4333" t="s">
        <v>88</v>
      </c>
      <c r="F4333" t="s">
        <v>21564</v>
      </c>
      <c r="G4333" t="s">
        <v>21565</v>
      </c>
      <c r="H4333" t="s">
        <v>13807</v>
      </c>
      <c r="I4333" t="s">
        <v>9231</v>
      </c>
      <c r="J4333" t="s">
        <v>137</v>
      </c>
      <c r="K4333" t="s">
        <v>93</v>
      </c>
      <c r="L4333" t="s">
        <v>93</v>
      </c>
      <c r="M4333" t="s">
        <v>21566</v>
      </c>
      <c r="N4333" s="9">
        <v>98118</v>
      </c>
      <c r="O4333" t="s">
        <v>21567</v>
      </c>
      <c r="P4333" s="10">
        <v>47.52326048</v>
      </c>
      <c r="Q4333" s="10">
        <v>-122.28160247</v>
      </c>
      <c r="R4333" t="s">
        <v>21568</v>
      </c>
      <c r="S4333" s="7">
        <v>6</v>
      </c>
      <c r="T4333" s="7">
        <v>2021</v>
      </c>
      <c r="U4333" s="7">
        <v>2</v>
      </c>
      <c r="V4333">
        <v>4</v>
      </c>
      <c r="W4333">
        <v>2024</v>
      </c>
      <c r="X4333">
        <v>2</v>
      </c>
      <c r="Y4333" t="b">
        <v>0</v>
      </c>
      <c r="Z4333" t="b">
        <v>0</v>
      </c>
      <c r="AA4333">
        <v>1024</v>
      </c>
      <c r="AB4333">
        <v>2</v>
      </c>
      <c r="AC4333" t="b">
        <v>0</v>
      </c>
      <c r="AD4333" t="b">
        <v>1</v>
      </c>
      <c r="AE4333" t="b">
        <v>0</v>
      </c>
      <c r="AF4333" t="b">
        <v>1</v>
      </c>
      <c r="AG4333" s="11">
        <v>44368</v>
      </c>
      <c r="AH4333" s="11">
        <v>45392</v>
      </c>
      <c r="AI4333" s="12">
        <f>IF(OR(AG4333="",AH4333=""),"",AH4333-AG4333)</f>
        <v>1024.0</v>
      </c>
      <c r="AJ4333" s="13" t="b">
        <f>IF(OR(AI4333="",AA4333=""),"",AI4333=AA4333)</f>
        <v>1</v>
      </c>
      <c r="AK4333" s="13" t="b">
        <f>IF(AI4333="","",AI4333&gt;60)</f>
        <v>1</v>
      </c>
      <c r="AL4333" s="13" t="b">
        <f>IF(OR(Y4333=TRUE,AH4333=""),TRUE,FALSE)</f>
        <v>0</v>
      </c>
      <c r="AM4333" s="13" t="b">
        <f>IF(AI4333="","",AI4333&lt;0)</f>
        <v>0</v>
      </c>
      <c r="AN4333" s="13" t="str">
        <f>IF(AH4333="","No inspection date",IF(AI4333&lt;0,"Negative chronology",IF(AI4333&lt;=30,"0-30",IF(AI4333&lt;=60,"31-60",IF(AI4333&lt;=90,"61-90",IF(AI4333&lt;=180,"91-180","181+"))))))</f>
        <v>181+</v>
      </c>
      <c r="AO4333" s="13" t="str">
        <f>IF(OR(ISNUMBER(SEARCH("COMPLETED",K4333)),ISNUMBER(SEARCH("CLOSED",K4333))),"Closed/Completed","Other Active/Issued")</f>
        <v>Closed/Completed</v>
      </c>
    </row>
    <row r="4334" spans="1:41">
      <c r="A4334" t="s">
        <v>21569</v>
      </c>
      <c r="B4334" t="s">
        <v>87</v>
      </c>
      <c r="C4334" t="s">
        <v>87</v>
      </c>
      <c r="D4334" t="s">
        <v>88</v>
      </c>
      <c r="F4334" t="s">
        <v>21570</v>
      </c>
      <c r="G4334" t="s">
        <v>21571</v>
      </c>
      <c r="H4334" t="s">
        <v>13807</v>
      </c>
      <c r="K4334" t="s">
        <v>93</v>
      </c>
      <c r="L4334" t="s">
        <v>93</v>
      </c>
      <c r="M4334" t="s">
        <v>21572</v>
      </c>
      <c r="N4334" s="9">
        <v>98115</v>
      </c>
      <c r="O4334" t="s">
        <v>21573</v>
      </c>
      <c r="P4334" s="10">
        <v>47.67458752</v>
      </c>
      <c r="Q4334" s="10">
        <v>-122.32750456</v>
      </c>
      <c r="R4334" t="s">
        <v>21574</v>
      </c>
      <c r="S4334" s="7">
        <v>6</v>
      </c>
      <c r="T4334" s="7">
        <v>2021</v>
      </c>
      <c r="U4334" s="7">
        <v>2</v>
      </c>
      <c r="Y4334" t="b">
        <v>1</v>
      </c>
      <c r="Z4334" t="b">
        <v>1</v>
      </c>
      <c r="AB4334">
        <v>6</v>
      </c>
      <c r="AC4334" t="b">
        <v>0</v>
      </c>
      <c r="AD4334" t="b">
        <v>1</v>
      </c>
      <c r="AE4334" t="b">
        <v>0</v>
      </c>
      <c r="AF4334" t="b">
        <v>1</v>
      </c>
      <c r="AG4334" s="11">
        <v>44368</v>
      </c>
      <c r="AI4334" s="12">
        <f>IF(OR(AG4334="",AH4334=""),"",AH4334-AG4334)</f>
        <v/>
      </c>
      <c r="AJ4334" s="13">
        <f>IF(OR(AI4334="",AA4334=""),"",AI4334=AA4334)</f>
        <v/>
      </c>
      <c r="AK4334" s="13">
        <f>IF(AI4334="","",AI4334&gt;60)</f>
        <v/>
      </c>
      <c r="AL4334" s="13" t="b">
        <f>IF(OR(Y4334=TRUE,AH4334=""),TRUE,FALSE)</f>
        <v>1</v>
      </c>
      <c r="AM4334" s="13">
        <f>IF(AI4334="","",AI4334&lt;0)</f>
        <v/>
      </c>
      <c r="AN4334" s="13" t="str">
        <f>IF(AH4334="","No inspection date",IF(AI4334&lt;0,"Negative chronology",IF(AI4334&lt;=30,"0-30",IF(AI4334&lt;=60,"31-60",IF(AI4334&lt;=90,"61-90",IF(AI4334&lt;=180,"91-180","181+"))))))</f>
        <v>No inspection date</v>
      </c>
      <c r="AO4334" s="13" t="str">
        <f>IF(OR(ISNUMBER(SEARCH("COMPLETED",K4334)),ISNUMBER(SEARCH("CLOSED",K4334))),"Closed/Completed","Other Active/Issued")</f>
        <v>Closed/Completed</v>
      </c>
    </row>
    <row r="4335" spans="1:41">
      <c r="A4335" t="s">
        <v>21575</v>
      </c>
      <c r="B4335" t="s">
        <v>87</v>
      </c>
      <c r="C4335" t="s">
        <v>87</v>
      </c>
      <c r="D4335" t="s">
        <v>88</v>
      </c>
      <c r="F4335" t="s">
        <v>21576</v>
      </c>
      <c r="G4335" t="s">
        <v>21577</v>
      </c>
      <c r="H4335" t="s">
        <v>7678</v>
      </c>
      <c r="I4335" t="s">
        <v>7678</v>
      </c>
      <c r="J4335" t="s">
        <v>137</v>
      </c>
      <c r="K4335" t="s">
        <v>93</v>
      </c>
      <c r="L4335" t="s">
        <v>93</v>
      </c>
      <c r="M4335" t="s">
        <v>21578</v>
      </c>
      <c r="O4335" t="s">
        <v>21579</v>
      </c>
      <c r="P4335" s="10">
        <v>47.66008213</v>
      </c>
      <c r="Q4335" s="10">
        <v>-122.31906738</v>
      </c>
      <c r="R4335" t="s">
        <v>21580</v>
      </c>
      <c r="S4335" s="7">
        <v>6</v>
      </c>
      <c r="T4335" s="7">
        <v>2021</v>
      </c>
      <c r="U4335" s="7">
        <v>2</v>
      </c>
      <c r="V4335">
        <v>6</v>
      </c>
      <c r="W4335">
        <v>2021</v>
      </c>
      <c r="X4335">
        <v>2</v>
      </c>
      <c r="Y4335" t="b">
        <v>0</v>
      </c>
      <c r="Z4335" t="b">
        <v>0</v>
      </c>
      <c r="AA4335">
        <v>0</v>
      </c>
      <c r="AB4335">
        <v>4</v>
      </c>
      <c r="AC4335" t="b">
        <v>0</v>
      </c>
      <c r="AD4335" t="b">
        <v>1</v>
      </c>
      <c r="AE4335" t="b">
        <v>0</v>
      </c>
      <c r="AF4335" t="b">
        <v>1</v>
      </c>
      <c r="AG4335" s="11">
        <v>44369</v>
      </c>
      <c r="AH4335" s="11">
        <v>44369</v>
      </c>
      <c r="AI4335" s="12">
        <f>IF(OR(AG4335="",AH4335=""),"",AH4335-AG4335)</f>
        <v>0.0</v>
      </c>
      <c r="AJ4335" s="13" t="b">
        <f>IF(OR(AI4335="",AA4335=""),"",AI4335=AA4335)</f>
        <v>1</v>
      </c>
      <c r="AK4335" s="13" t="b">
        <f>IF(AI4335="","",AI4335&gt;60)</f>
        <v>0</v>
      </c>
      <c r="AL4335" s="13" t="b">
        <f>IF(OR(Y4335=TRUE,AH4335=""),TRUE,FALSE)</f>
        <v>0</v>
      </c>
      <c r="AM4335" s="13" t="b">
        <f>IF(AI4335="","",AI4335&lt;0)</f>
        <v>0</v>
      </c>
      <c r="AN4335" s="13" t="str">
        <f>IF(AH4335="","No inspection date",IF(AI4335&lt;0,"Negative chronology",IF(AI4335&lt;=30,"0-30",IF(AI4335&lt;=60,"31-60",IF(AI4335&lt;=90,"61-90",IF(AI4335&lt;=180,"91-180","181+"))))))</f>
        <v>0-30</v>
      </c>
      <c r="AO4335" s="13" t="str">
        <f>IF(OR(ISNUMBER(SEARCH("COMPLETED",K4335)),ISNUMBER(SEARCH("CLOSED",K4335))),"Closed/Completed","Other Active/Issued")</f>
        <v>Closed/Completed</v>
      </c>
    </row>
    <row r="4336" spans="1:41">
      <c r="A4336" t="s">
        <v>21581</v>
      </c>
      <c r="B4336" t="s">
        <v>87</v>
      </c>
      <c r="C4336" t="s">
        <v>87</v>
      </c>
      <c r="D4336" t="s">
        <v>88</v>
      </c>
      <c r="F4336" t="s">
        <v>21582</v>
      </c>
      <c r="G4336" t="s">
        <v>21583</v>
      </c>
      <c r="H4336" t="s">
        <v>7678</v>
      </c>
      <c r="I4336" t="s">
        <v>21584</v>
      </c>
      <c r="J4336" t="s">
        <v>718</v>
      </c>
      <c r="K4336" t="s">
        <v>93</v>
      </c>
      <c r="L4336" t="s">
        <v>93</v>
      </c>
      <c r="M4336" t="s">
        <v>21319</v>
      </c>
      <c r="N4336" s="9">
        <v>98116</v>
      </c>
      <c r="O4336" t="s">
        <v>21585</v>
      </c>
      <c r="P4336" s="10">
        <v>47.57703</v>
      </c>
      <c r="Q4336" s="10">
        <v>-122.41883236</v>
      </c>
      <c r="R4336" t="s">
        <v>21321</v>
      </c>
      <c r="S4336" s="7">
        <v>6</v>
      </c>
      <c r="T4336" s="7">
        <v>2021</v>
      </c>
      <c r="U4336" s="7">
        <v>2</v>
      </c>
      <c r="V4336">
        <v>4</v>
      </c>
      <c r="W4336">
        <v>2022</v>
      </c>
      <c r="X4336">
        <v>2</v>
      </c>
      <c r="Y4336" t="b">
        <v>0</v>
      </c>
      <c r="Z4336" t="b">
        <v>0</v>
      </c>
      <c r="AA4336">
        <v>296</v>
      </c>
      <c r="AB4336">
        <v>1</v>
      </c>
      <c r="AC4336" t="b">
        <v>0</v>
      </c>
      <c r="AD4336" t="b">
        <v>1</v>
      </c>
      <c r="AE4336" t="b">
        <v>0</v>
      </c>
      <c r="AF4336" t="b">
        <v>1</v>
      </c>
      <c r="AG4336" s="11">
        <v>44369</v>
      </c>
      <c r="AH4336" s="11">
        <v>44665</v>
      </c>
      <c r="AI4336" s="12">
        <f>IF(OR(AG4336="",AH4336=""),"",AH4336-AG4336)</f>
        <v>296.0</v>
      </c>
      <c r="AJ4336" s="13" t="b">
        <f>IF(OR(AI4336="",AA4336=""),"",AI4336=AA4336)</f>
        <v>1</v>
      </c>
      <c r="AK4336" s="13" t="b">
        <f>IF(AI4336="","",AI4336&gt;60)</f>
        <v>1</v>
      </c>
      <c r="AL4336" s="13" t="b">
        <f>IF(OR(Y4336=TRUE,AH4336=""),TRUE,FALSE)</f>
        <v>0</v>
      </c>
      <c r="AM4336" s="13" t="b">
        <f>IF(AI4336="","",AI4336&lt;0)</f>
        <v>0</v>
      </c>
      <c r="AN4336" s="13" t="str">
        <f>IF(AH4336="","No inspection date",IF(AI4336&lt;0,"Negative chronology",IF(AI4336&lt;=30,"0-30",IF(AI4336&lt;=60,"31-60",IF(AI4336&lt;=90,"61-90",IF(AI4336&lt;=180,"91-180","181+"))))))</f>
        <v>181+</v>
      </c>
      <c r="AO4336" s="13" t="str">
        <f>IF(OR(ISNUMBER(SEARCH("COMPLETED",K4336)),ISNUMBER(SEARCH("CLOSED",K4336))),"Closed/Completed","Other Active/Issued")</f>
        <v>Closed/Completed</v>
      </c>
    </row>
    <row r="4337" spans="1:41">
      <c r="A4337" t="s">
        <v>21586</v>
      </c>
      <c r="B4337" t="s">
        <v>87</v>
      </c>
      <c r="C4337" t="s">
        <v>87</v>
      </c>
      <c r="D4337" t="s">
        <v>88</v>
      </c>
      <c r="F4337" t="s">
        <v>21587</v>
      </c>
      <c r="G4337" t="s">
        <v>21588</v>
      </c>
      <c r="H4337" t="s">
        <v>7678</v>
      </c>
      <c r="I4337" t="s">
        <v>13903</v>
      </c>
      <c r="J4337" t="s">
        <v>205</v>
      </c>
      <c r="K4337" t="s">
        <v>100</v>
      </c>
      <c r="L4337" t="s">
        <v>100</v>
      </c>
      <c r="M4337" t="s">
        <v>21589</v>
      </c>
      <c r="N4337" s="9">
        <v>98199</v>
      </c>
      <c r="O4337" t="s">
        <v>21590</v>
      </c>
      <c r="P4337" s="10">
        <v>47.66519032</v>
      </c>
      <c r="Q4337" s="10">
        <v>-122.40830897</v>
      </c>
      <c r="R4337" t="s">
        <v>21591</v>
      </c>
      <c r="S4337" s="7">
        <v>6</v>
      </c>
      <c r="T4337" s="7">
        <v>2021</v>
      </c>
      <c r="U4337" s="7">
        <v>2</v>
      </c>
      <c r="V4337">
        <v>1</v>
      </c>
      <c r="W4337">
        <v>2022</v>
      </c>
      <c r="X4337">
        <v>1</v>
      </c>
      <c r="Y4337" t="b">
        <v>0</v>
      </c>
      <c r="Z4337" t="b">
        <v>0</v>
      </c>
      <c r="AA4337">
        <v>206</v>
      </c>
      <c r="AB4337">
        <v>6</v>
      </c>
      <c r="AC4337" t="b">
        <v>0</v>
      </c>
      <c r="AD4337" t="b">
        <v>1</v>
      </c>
      <c r="AE4337" t="b">
        <v>0</v>
      </c>
      <c r="AF4337" t="b">
        <v>1</v>
      </c>
      <c r="AG4337" s="11">
        <v>44369</v>
      </c>
      <c r="AH4337" s="11">
        <v>44575</v>
      </c>
      <c r="AI4337" s="12">
        <f>IF(OR(AG4337="",AH4337=""),"",AH4337-AG4337)</f>
        <v>206.0</v>
      </c>
      <c r="AJ4337" s="13" t="b">
        <f>IF(OR(AI4337="",AA4337=""),"",AI4337=AA4337)</f>
        <v>1</v>
      </c>
      <c r="AK4337" s="13" t="b">
        <f>IF(AI4337="","",AI4337&gt;60)</f>
        <v>1</v>
      </c>
      <c r="AL4337" s="13" t="b">
        <f>IF(OR(Y4337=TRUE,AH4337=""),TRUE,FALSE)</f>
        <v>0</v>
      </c>
      <c r="AM4337" s="13" t="b">
        <f>IF(AI4337="","",AI4337&lt;0)</f>
        <v>0</v>
      </c>
      <c r="AN4337" s="13" t="str">
        <f>IF(AH4337="","No inspection date",IF(AI4337&lt;0,"Negative chronology",IF(AI4337&lt;=30,"0-30",IF(AI4337&lt;=60,"31-60",IF(AI4337&lt;=90,"61-90",IF(AI4337&lt;=180,"91-180","181+"))))))</f>
        <v>181+</v>
      </c>
      <c r="AO4337" s="13" t="str">
        <f>IF(OR(ISNUMBER(SEARCH("COMPLETED",K4337)),ISNUMBER(SEARCH("CLOSED",K4337))),"Closed/Completed","Other Active/Issued")</f>
        <v>Other Active/Issued</v>
      </c>
    </row>
    <row r="4338" spans="1:41">
      <c r="A4338" t="s">
        <v>21592</v>
      </c>
      <c r="B4338" t="s">
        <v>87</v>
      </c>
      <c r="C4338" t="s">
        <v>87</v>
      </c>
      <c r="D4338" t="s">
        <v>88</v>
      </c>
      <c r="G4338" t="s">
        <v>21593</v>
      </c>
      <c r="H4338" t="s">
        <v>7678</v>
      </c>
      <c r="I4338" t="s">
        <v>21594</v>
      </c>
      <c r="J4338" t="s">
        <v>93</v>
      </c>
      <c r="K4338" t="s">
        <v>93</v>
      </c>
      <c r="L4338" t="s">
        <v>93</v>
      </c>
      <c r="M4338" t="s">
        <v>5960</v>
      </c>
      <c r="N4338" s="9">
        <v>98107</v>
      </c>
      <c r="O4338" t="s">
        <v>21595</v>
      </c>
      <c r="P4338" s="10">
        <v>47.66623705</v>
      </c>
      <c r="Q4338" s="10">
        <v>-122.36833725</v>
      </c>
      <c r="R4338" t="s">
        <v>5962</v>
      </c>
      <c r="S4338" s="7">
        <v>6</v>
      </c>
      <c r="T4338" s="7">
        <v>2021</v>
      </c>
      <c r="U4338" s="7">
        <v>2</v>
      </c>
      <c r="V4338">
        <v>8</v>
      </c>
      <c r="W4338">
        <v>2022</v>
      </c>
      <c r="X4338">
        <v>3</v>
      </c>
      <c r="Y4338" t="b">
        <v>0</v>
      </c>
      <c r="Z4338" t="b">
        <v>0</v>
      </c>
      <c r="AA4338">
        <v>406</v>
      </c>
      <c r="AB4338">
        <v>6</v>
      </c>
      <c r="AC4338" t="b">
        <v>0</v>
      </c>
      <c r="AD4338" t="b">
        <v>1</v>
      </c>
      <c r="AE4338" t="b">
        <v>0</v>
      </c>
      <c r="AF4338" t="b">
        <v>1</v>
      </c>
      <c r="AG4338" s="11">
        <v>44369</v>
      </c>
      <c r="AH4338" s="11">
        <v>44775</v>
      </c>
      <c r="AI4338" s="12">
        <f>IF(OR(AG4338="",AH4338=""),"",AH4338-AG4338)</f>
        <v>406.0</v>
      </c>
      <c r="AJ4338" s="13" t="b">
        <f>IF(OR(AI4338="",AA4338=""),"",AI4338=AA4338)</f>
        <v>1</v>
      </c>
      <c r="AK4338" s="13" t="b">
        <f>IF(AI4338="","",AI4338&gt;60)</f>
        <v>1</v>
      </c>
      <c r="AL4338" s="13" t="b">
        <f>IF(OR(Y4338=TRUE,AH4338=""),TRUE,FALSE)</f>
        <v>0</v>
      </c>
      <c r="AM4338" s="13" t="b">
        <f>IF(AI4338="","",AI4338&lt;0)</f>
        <v>0</v>
      </c>
      <c r="AN4338" s="13" t="str">
        <f>IF(AH4338="","No inspection date",IF(AI4338&lt;0,"Negative chronology",IF(AI4338&lt;=30,"0-30",IF(AI4338&lt;=60,"31-60",IF(AI4338&lt;=90,"61-90",IF(AI4338&lt;=180,"91-180","181+"))))))</f>
        <v>181+</v>
      </c>
      <c r="AO4338" s="13" t="str">
        <f>IF(OR(ISNUMBER(SEARCH("COMPLETED",K4338)),ISNUMBER(SEARCH("CLOSED",K4338))),"Closed/Completed","Other Active/Issued")</f>
        <v>Closed/Completed</v>
      </c>
    </row>
    <row r="4339" spans="1:41">
      <c r="A4339" t="s">
        <v>21596</v>
      </c>
      <c r="B4339" t="s">
        <v>87</v>
      </c>
      <c r="C4339" t="s">
        <v>87</v>
      </c>
      <c r="D4339" t="s">
        <v>88</v>
      </c>
      <c r="F4339" t="s">
        <v>21597</v>
      </c>
      <c r="G4339" t="s">
        <v>21598</v>
      </c>
      <c r="H4339" t="s">
        <v>7656</v>
      </c>
      <c r="I4339" t="s">
        <v>20720</v>
      </c>
      <c r="J4339" t="s">
        <v>6317</v>
      </c>
      <c r="K4339" t="s">
        <v>93</v>
      </c>
      <c r="L4339" t="s">
        <v>93</v>
      </c>
      <c r="M4339" t="s">
        <v>21599</v>
      </c>
      <c r="O4339" t="s">
        <v>21600</v>
      </c>
      <c r="P4339" s="10">
        <v>47.54580953</v>
      </c>
      <c r="Q4339" s="10">
        <v>-122.28469138</v>
      </c>
      <c r="R4339" t="s">
        <v>21601</v>
      </c>
      <c r="S4339" s="7">
        <v>6</v>
      </c>
      <c r="T4339" s="7">
        <v>2021</v>
      </c>
      <c r="U4339" s="7">
        <v>2</v>
      </c>
      <c r="V4339">
        <v>8</v>
      </c>
      <c r="W4339">
        <v>2021</v>
      </c>
      <c r="X4339">
        <v>3</v>
      </c>
      <c r="Y4339" t="b">
        <v>0</v>
      </c>
      <c r="Z4339" t="b">
        <v>0</v>
      </c>
      <c r="AA4339">
        <v>63</v>
      </c>
      <c r="AB4339">
        <v>2</v>
      </c>
      <c r="AC4339" t="b">
        <v>0</v>
      </c>
      <c r="AD4339" t="b">
        <v>1</v>
      </c>
      <c r="AE4339" t="b">
        <v>0</v>
      </c>
      <c r="AF4339" t="b">
        <v>1</v>
      </c>
      <c r="AG4339" s="11">
        <v>44370</v>
      </c>
      <c r="AH4339" s="11">
        <v>44433</v>
      </c>
      <c r="AI4339" s="12">
        <f>IF(OR(AG4339="",AH4339=""),"",AH4339-AG4339)</f>
        <v>63.0</v>
      </c>
      <c r="AJ4339" s="13" t="b">
        <f>IF(OR(AI4339="",AA4339=""),"",AI4339=AA4339)</f>
        <v>1</v>
      </c>
      <c r="AK4339" s="13" t="b">
        <f>IF(AI4339="","",AI4339&gt;60)</f>
        <v>1</v>
      </c>
      <c r="AL4339" s="13" t="b">
        <f>IF(OR(Y4339=TRUE,AH4339=""),TRUE,FALSE)</f>
        <v>0</v>
      </c>
      <c r="AM4339" s="13" t="b">
        <f>IF(AI4339="","",AI4339&lt;0)</f>
        <v>0</v>
      </c>
      <c r="AN4339" s="13" t="str">
        <f>IF(AH4339="","No inspection date",IF(AI4339&lt;0,"Negative chronology",IF(AI4339&lt;=30,"0-30",IF(AI4339&lt;=60,"31-60",IF(AI4339&lt;=90,"61-90",IF(AI4339&lt;=180,"91-180","181+"))))))</f>
        <v>61-90</v>
      </c>
      <c r="AO4339" s="13" t="str">
        <f>IF(OR(ISNUMBER(SEARCH("COMPLETED",K4339)),ISNUMBER(SEARCH("CLOSED",K4339))),"Closed/Completed","Other Active/Issued")</f>
        <v>Closed/Completed</v>
      </c>
    </row>
    <row r="4340" spans="1:41">
      <c r="A4340" t="s">
        <v>21602</v>
      </c>
      <c r="B4340" t="s">
        <v>87</v>
      </c>
      <c r="C4340" t="s">
        <v>87</v>
      </c>
      <c r="D4340" t="s">
        <v>88</v>
      </c>
      <c r="F4340" t="s">
        <v>21603</v>
      </c>
      <c r="H4340" t="s">
        <v>7656</v>
      </c>
      <c r="I4340" t="s">
        <v>7671</v>
      </c>
      <c r="J4340" t="s">
        <v>93</v>
      </c>
      <c r="K4340" t="s">
        <v>115</v>
      </c>
      <c r="L4340" t="s">
        <v>115</v>
      </c>
      <c r="M4340" t="s">
        <v>21604</v>
      </c>
      <c r="N4340" s="9">
        <v>98108</v>
      </c>
      <c r="O4340" t="s">
        <v>21605</v>
      </c>
      <c r="P4340" s="10">
        <v>47.53560121</v>
      </c>
      <c r="Q4340" s="10">
        <v>-122.32663538</v>
      </c>
      <c r="R4340" t="s">
        <v>21606</v>
      </c>
      <c r="S4340" s="7">
        <v>6</v>
      </c>
      <c r="T4340" s="7">
        <v>2021</v>
      </c>
      <c r="U4340" s="7">
        <v>2</v>
      </c>
      <c r="V4340">
        <v>3</v>
      </c>
      <c r="W4340">
        <v>2021</v>
      </c>
      <c r="X4340">
        <v>1</v>
      </c>
      <c r="Y4340" t="b">
        <v>0</v>
      </c>
      <c r="Z4340" t="b">
        <v>0</v>
      </c>
      <c r="AA4340">
        <v>-91</v>
      </c>
      <c r="AB4340">
        <v>1</v>
      </c>
      <c r="AC4340" t="b">
        <v>0</v>
      </c>
      <c r="AD4340" t="b">
        <v>1</v>
      </c>
      <c r="AE4340" t="b">
        <v>0</v>
      </c>
      <c r="AF4340" t="b">
        <v>1</v>
      </c>
      <c r="AG4340" s="11">
        <v>44370</v>
      </c>
      <c r="AH4340" s="11">
        <v>44279</v>
      </c>
      <c r="AI4340" s="12">
        <f>IF(OR(AG4340="",AH4340=""),"",AH4340-AG4340)</f>
        <v>-91.0</v>
      </c>
      <c r="AJ4340" s="13" t="b">
        <f>IF(OR(AI4340="",AA4340=""),"",AI4340=AA4340)</f>
        <v>1</v>
      </c>
      <c r="AK4340" s="13" t="b">
        <f>IF(AI4340="","",AI4340&gt;60)</f>
        <v>0</v>
      </c>
      <c r="AL4340" s="13" t="b">
        <f>IF(OR(Y4340=TRUE,AH4340=""),TRUE,FALSE)</f>
        <v>0</v>
      </c>
      <c r="AM4340" s="13" t="b">
        <f>IF(AI4340="","",AI4340&lt;0)</f>
        <v>1</v>
      </c>
      <c r="AN4340" s="13" t="str">
        <f>IF(AH4340="","No inspection date",IF(AI4340&lt;0,"Negative chronology",IF(AI4340&lt;=30,"0-30",IF(AI4340&lt;=60,"31-60",IF(AI4340&lt;=90,"61-90",IF(AI4340&lt;=180,"91-180","181+"))))))</f>
        <v>Negative chronology</v>
      </c>
      <c r="AO4340" s="13" t="str">
        <f>IF(OR(ISNUMBER(SEARCH("COMPLETED",K4340)),ISNUMBER(SEARCH("CLOSED",K4340))),"Closed/Completed","Other Active/Issued")</f>
        <v>Other Active/Issued</v>
      </c>
    </row>
    <row r="4341" spans="1:41">
      <c r="A4341" t="s">
        <v>21607</v>
      </c>
      <c r="B4341" t="s">
        <v>87</v>
      </c>
      <c r="C4341" t="s">
        <v>87</v>
      </c>
      <c r="D4341" t="s">
        <v>88</v>
      </c>
      <c r="F4341" t="s">
        <v>21608</v>
      </c>
      <c r="G4341" t="s">
        <v>21609</v>
      </c>
      <c r="H4341" t="s">
        <v>7656</v>
      </c>
      <c r="I4341" t="s">
        <v>1488</v>
      </c>
      <c r="J4341" t="s">
        <v>137</v>
      </c>
      <c r="K4341" t="s">
        <v>93</v>
      </c>
      <c r="L4341" t="s">
        <v>93</v>
      </c>
      <c r="M4341" t="s">
        <v>21610</v>
      </c>
      <c r="N4341" s="9">
        <v>98136</v>
      </c>
      <c r="O4341" t="s">
        <v>21611</v>
      </c>
      <c r="P4341" s="10">
        <v>47.55019058</v>
      </c>
      <c r="Q4341" s="10">
        <v>-122.38686978</v>
      </c>
      <c r="R4341" t="s">
        <v>21612</v>
      </c>
      <c r="S4341" s="7">
        <v>6</v>
      </c>
      <c r="T4341" s="7">
        <v>2021</v>
      </c>
      <c r="U4341" s="7">
        <v>2</v>
      </c>
      <c r="V4341">
        <v>10</v>
      </c>
      <c r="W4341">
        <v>2022</v>
      </c>
      <c r="X4341">
        <v>4</v>
      </c>
      <c r="Y4341" t="b">
        <v>0</v>
      </c>
      <c r="Z4341" t="b">
        <v>0</v>
      </c>
      <c r="AA4341">
        <v>470</v>
      </c>
      <c r="AB4341">
        <v>1</v>
      </c>
      <c r="AC4341" t="b">
        <v>0</v>
      </c>
      <c r="AD4341" t="b">
        <v>1</v>
      </c>
      <c r="AE4341" t="b">
        <v>0</v>
      </c>
      <c r="AF4341" t="b">
        <v>1</v>
      </c>
      <c r="AG4341" s="11">
        <v>44370</v>
      </c>
      <c r="AH4341" s="11">
        <v>44840</v>
      </c>
      <c r="AI4341" s="12">
        <f>IF(OR(AG4341="",AH4341=""),"",AH4341-AG4341)</f>
        <v>470.0</v>
      </c>
      <c r="AJ4341" s="13" t="b">
        <f>IF(OR(AI4341="",AA4341=""),"",AI4341=AA4341)</f>
        <v>1</v>
      </c>
      <c r="AK4341" s="13" t="b">
        <f>IF(AI4341="","",AI4341&gt;60)</f>
        <v>1</v>
      </c>
      <c r="AL4341" s="13" t="b">
        <f>IF(OR(Y4341=TRUE,AH4341=""),TRUE,FALSE)</f>
        <v>0</v>
      </c>
      <c r="AM4341" s="13" t="b">
        <f>IF(AI4341="","",AI4341&lt;0)</f>
        <v>0</v>
      </c>
      <c r="AN4341" s="13" t="str">
        <f>IF(AH4341="","No inspection date",IF(AI4341&lt;0,"Negative chronology",IF(AI4341&lt;=30,"0-30",IF(AI4341&lt;=60,"31-60",IF(AI4341&lt;=90,"61-90",IF(AI4341&lt;=180,"91-180","181+"))))))</f>
        <v>181+</v>
      </c>
      <c r="AO4341" s="13" t="str">
        <f>IF(OR(ISNUMBER(SEARCH("COMPLETED",K4341)),ISNUMBER(SEARCH("CLOSED",K4341))),"Closed/Completed","Other Active/Issued")</f>
        <v>Closed/Completed</v>
      </c>
    </row>
    <row r="4342" spans="1:41">
      <c r="A4342" t="s">
        <v>21613</v>
      </c>
      <c r="B4342" t="s">
        <v>87</v>
      </c>
      <c r="C4342" t="s">
        <v>87</v>
      </c>
      <c r="D4342" t="s">
        <v>88</v>
      </c>
      <c r="F4342" t="s">
        <v>21614</v>
      </c>
      <c r="G4342" t="s">
        <v>21615</v>
      </c>
      <c r="H4342" t="s">
        <v>21616</v>
      </c>
      <c r="I4342" t="s">
        <v>628</v>
      </c>
      <c r="J4342" t="s">
        <v>205</v>
      </c>
      <c r="K4342" t="s">
        <v>100</v>
      </c>
      <c r="L4342" t="s">
        <v>100</v>
      </c>
      <c r="M4342" t="s">
        <v>21617</v>
      </c>
      <c r="N4342" s="9">
        <v>98126</v>
      </c>
      <c r="O4342" t="s">
        <v>21618</v>
      </c>
      <c r="P4342" s="10">
        <v>47.54909486</v>
      </c>
      <c r="Q4342" s="10">
        <v>-122.38014138</v>
      </c>
      <c r="R4342" t="s">
        <v>21619</v>
      </c>
      <c r="S4342" s="7">
        <v>6</v>
      </c>
      <c r="T4342" s="7">
        <v>2021</v>
      </c>
      <c r="U4342" s="7">
        <v>2</v>
      </c>
      <c r="V4342">
        <v>12</v>
      </c>
      <c r="W4342">
        <v>2021</v>
      </c>
      <c r="X4342">
        <v>4</v>
      </c>
      <c r="Y4342" t="b">
        <v>0</v>
      </c>
      <c r="Z4342" t="b">
        <v>0</v>
      </c>
      <c r="AA4342">
        <v>168</v>
      </c>
      <c r="AB4342">
        <v>1</v>
      </c>
      <c r="AC4342" t="b">
        <v>0</v>
      </c>
      <c r="AD4342" t="b">
        <v>1</v>
      </c>
      <c r="AE4342" t="b">
        <v>0</v>
      </c>
      <c r="AF4342" t="b">
        <v>1</v>
      </c>
      <c r="AG4342" s="11">
        <v>44371</v>
      </c>
      <c r="AH4342" s="11">
        <v>44539</v>
      </c>
      <c r="AI4342" s="12">
        <f>IF(OR(AG4342="",AH4342=""),"",AH4342-AG4342)</f>
        <v>168.0</v>
      </c>
      <c r="AJ4342" s="13" t="b">
        <f>IF(OR(AI4342="",AA4342=""),"",AI4342=AA4342)</f>
        <v>1</v>
      </c>
      <c r="AK4342" s="13" t="b">
        <f>IF(AI4342="","",AI4342&gt;60)</f>
        <v>1</v>
      </c>
      <c r="AL4342" s="13" t="b">
        <f>IF(OR(Y4342=TRUE,AH4342=""),TRUE,FALSE)</f>
        <v>0</v>
      </c>
      <c r="AM4342" s="13" t="b">
        <f>IF(AI4342="","",AI4342&lt;0)</f>
        <v>0</v>
      </c>
      <c r="AN4342" s="13" t="str">
        <f>IF(AH4342="","No inspection date",IF(AI4342&lt;0,"Negative chronology",IF(AI4342&lt;=30,"0-30",IF(AI4342&lt;=60,"31-60",IF(AI4342&lt;=90,"61-90",IF(AI4342&lt;=180,"91-180","181+"))))))</f>
        <v>91-180</v>
      </c>
      <c r="AO4342" s="13" t="str">
        <f>IF(OR(ISNUMBER(SEARCH("COMPLETED",K4342)),ISNUMBER(SEARCH("CLOSED",K4342))),"Closed/Completed","Other Active/Issued")</f>
        <v>Other Active/Issued</v>
      </c>
    </row>
    <row r="4343" spans="1:41">
      <c r="A4343" t="s">
        <v>21620</v>
      </c>
      <c r="B4343" t="s">
        <v>87</v>
      </c>
      <c r="C4343" t="s">
        <v>87</v>
      </c>
      <c r="D4343" t="s">
        <v>88</v>
      </c>
      <c r="G4343" t="s">
        <v>5959</v>
      </c>
      <c r="H4343" t="s">
        <v>21616</v>
      </c>
      <c r="K4343" t="s">
        <v>115</v>
      </c>
      <c r="L4343" t="s">
        <v>115</v>
      </c>
      <c r="M4343" t="s">
        <v>4163</v>
      </c>
      <c r="N4343" s="9">
        <v>98103</v>
      </c>
      <c r="O4343" t="s">
        <v>21621</v>
      </c>
      <c r="P4343" s="10">
        <v>47.65612017</v>
      </c>
      <c r="Q4343" s="10">
        <v>-122.32935248</v>
      </c>
      <c r="R4343" t="s">
        <v>4165</v>
      </c>
      <c r="S4343" s="7">
        <v>6</v>
      </c>
      <c r="T4343" s="7">
        <v>2021</v>
      </c>
      <c r="U4343" s="7">
        <v>2</v>
      </c>
      <c r="Y4343" t="b">
        <v>1</v>
      </c>
      <c r="Z4343" t="b">
        <v>1</v>
      </c>
      <c r="AB4343">
        <v>4</v>
      </c>
      <c r="AC4343" t="b">
        <v>0</v>
      </c>
      <c r="AD4343" t="b">
        <v>1</v>
      </c>
      <c r="AE4343" t="b">
        <v>0</v>
      </c>
      <c r="AF4343" t="b">
        <v>1</v>
      </c>
      <c r="AG4343" s="11">
        <v>44371</v>
      </c>
      <c r="AI4343" s="12">
        <f>IF(OR(AG4343="",AH4343=""),"",AH4343-AG4343)</f>
        <v/>
      </c>
      <c r="AJ4343" s="13">
        <f>IF(OR(AI4343="",AA4343=""),"",AI4343=AA4343)</f>
        <v/>
      </c>
      <c r="AK4343" s="13">
        <f>IF(AI4343="","",AI4343&gt;60)</f>
        <v/>
      </c>
      <c r="AL4343" s="13" t="b">
        <f>IF(OR(Y4343=TRUE,AH4343=""),TRUE,FALSE)</f>
        <v>1</v>
      </c>
      <c r="AM4343" s="13">
        <f>IF(AI4343="","",AI4343&lt;0)</f>
        <v/>
      </c>
      <c r="AN4343" s="13" t="str">
        <f>IF(AH4343="","No inspection date",IF(AI4343&lt;0,"Negative chronology",IF(AI4343&lt;=30,"0-30",IF(AI4343&lt;=60,"31-60",IF(AI4343&lt;=90,"61-90",IF(AI4343&lt;=180,"91-180","181+"))))))</f>
        <v>No inspection date</v>
      </c>
      <c r="AO4343" s="13" t="str">
        <f>IF(OR(ISNUMBER(SEARCH("COMPLETED",K4343)),ISNUMBER(SEARCH("CLOSED",K4343))),"Closed/Completed","Other Active/Issued")</f>
        <v>Other Active/Issued</v>
      </c>
    </row>
    <row r="4344" spans="1:41">
      <c r="A4344" t="s">
        <v>21622</v>
      </c>
      <c r="B4344" t="s">
        <v>87</v>
      </c>
      <c r="C4344" t="s">
        <v>87</v>
      </c>
      <c r="D4344" t="s">
        <v>88</v>
      </c>
      <c r="F4344" t="s">
        <v>21623</v>
      </c>
      <c r="G4344" t="s">
        <v>21624</v>
      </c>
      <c r="H4344" t="s">
        <v>21616</v>
      </c>
      <c r="I4344" t="s">
        <v>21625</v>
      </c>
      <c r="J4344" t="s">
        <v>137</v>
      </c>
      <c r="K4344" t="s">
        <v>93</v>
      </c>
      <c r="L4344" t="s">
        <v>93</v>
      </c>
      <c r="M4344" t="s">
        <v>21626</v>
      </c>
      <c r="N4344" s="9">
        <v>98104</v>
      </c>
      <c r="O4344" t="s">
        <v>21627</v>
      </c>
      <c r="P4344" s="10">
        <v>47.6033626</v>
      </c>
      <c r="Q4344" s="10">
        <v>-122.33119984</v>
      </c>
      <c r="R4344" t="s">
        <v>21628</v>
      </c>
      <c r="S4344" s="7">
        <v>6</v>
      </c>
      <c r="T4344" s="7">
        <v>2021</v>
      </c>
      <c r="U4344" s="7">
        <v>2</v>
      </c>
      <c r="V4344">
        <v>7</v>
      </c>
      <c r="W4344">
        <v>2021</v>
      </c>
      <c r="X4344">
        <v>3</v>
      </c>
      <c r="Y4344" t="b">
        <v>0</v>
      </c>
      <c r="Z4344" t="b">
        <v>0</v>
      </c>
      <c r="AA4344">
        <v>14</v>
      </c>
      <c r="AB4344">
        <v>7</v>
      </c>
      <c r="AC4344" t="b">
        <v>0</v>
      </c>
      <c r="AD4344" t="b">
        <v>1</v>
      </c>
      <c r="AE4344" t="b">
        <v>0</v>
      </c>
      <c r="AF4344" t="b">
        <v>1</v>
      </c>
      <c r="AG4344" s="11">
        <v>44371</v>
      </c>
      <c r="AH4344" s="11">
        <v>44385</v>
      </c>
      <c r="AI4344" s="12">
        <f>IF(OR(AG4344="",AH4344=""),"",AH4344-AG4344)</f>
        <v>14.0</v>
      </c>
      <c r="AJ4344" s="13" t="b">
        <f>IF(OR(AI4344="",AA4344=""),"",AI4344=AA4344)</f>
        <v>1</v>
      </c>
      <c r="AK4344" s="13" t="b">
        <f>IF(AI4344="","",AI4344&gt;60)</f>
        <v>0</v>
      </c>
      <c r="AL4344" s="13" t="b">
        <f>IF(OR(Y4344=TRUE,AH4344=""),TRUE,FALSE)</f>
        <v>0</v>
      </c>
      <c r="AM4344" s="13" t="b">
        <f>IF(AI4344="","",AI4344&lt;0)</f>
        <v>0</v>
      </c>
      <c r="AN4344" s="13" t="str">
        <f>IF(AH4344="","No inspection date",IF(AI4344&lt;0,"Negative chronology",IF(AI4344&lt;=30,"0-30",IF(AI4344&lt;=60,"31-60",IF(AI4344&lt;=90,"61-90",IF(AI4344&lt;=180,"91-180","181+"))))))</f>
        <v>0-30</v>
      </c>
      <c r="AO4344" s="13" t="str">
        <f>IF(OR(ISNUMBER(SEARCH("COMPLETED",K4344)),ISNUMBER(SEARCH("CLOSED",K4344))),"Closed/Completed","Other Active/Issued")</f>
        <v>Closed/Completed</v>
      </c>
    </row>
    <row r="4345" spans="1:41">
      <c r="A4345" t="s">
        <v>21629</v>
      </c>
      <c r="B4345" t="s">
        <v>87</v>
      </c>
      <c r="C4345" t="s">
        <v>87</v>
      </c>
      <c r="D4345" t="s">
        <v>88</v>
      </c>
      <c r="F4345" t="s">
        <v>21630</v>
      </c>
      <c r="G4345" t="s">
        <v>21631</v>
      </c>
      <c r="H4345" t="s">
        <v>13817</v>
      </c>
      <c r="I4345" t="s">
        <v>21632</v>
      </c>
      <c r="J4345" t="s">
        <v>17228</v>
      </c>
      <c r="K4345" t="s">
        <v>100</v>
      </c>
      <c r="L4345" t="s">
        <v>100</v>
      </c>
      <c r="M4345" t="s">
        <v>21633</v>
      </c>
      <c r="N4345" s="9">
        <v>98125</v>
      </c>
      <c r="O4345" t="s">
        <v>21634</v>
      </c>
      <c r="P4345" s="10">
        <v>47.70293072</v>
      </c>
      <c r="Q4345" s="10">
        <v>-122.29845004</v>
      </c>
      <c r="R4345" t="s">
        <v>21635</v>
      </c>
      <c r="S4345" s="7">
        <v>6</v>
      </c>
      <c r="T4345" s="7">
        <v>2021</v>
      </c>
      <c r="U4345" s="7">
        <v>2</v>
      </c>
      <c r="V4345">
        <v>11</v>
      </c>
      <c r="W4345">
        <v>2021</v>
      </c>
      <c r="X4345">
        <v>4</v>
      </c>
      <c r="Y4345" t="b">
        <v>0</v>
      </c>
      <c r="Z4345" t="b">
        <v>0</v>
      </c>
      <c r="AA4345">
        <v>153</v>
      </c>
      <c r="AB4345">
        <v>5</v>
      </c>
      <c r="AC4345" t="b">
        <v>0</v>
      </c>
      <c r="AD4345" t="b">
        <v>1</v>
      </c>
      <c r="AE4345" t="b">
        <v>0</v>
      </c>
      <c r="AF4345" t="b">
        <v>1</v>
      </c>
      <c r="AG4345" s="11">
        <v>44376</v>
      </c>
      <c r="AH4345" s="11">
        <v>44529</v>
      </c>
      <c r="AI4345" s="12">
        <f>IF(OR(AG4345="",AH4345=""),"",AH4345-AG4345)</f>
        <v>153.0</v>
      </c>
      <c r="AJ4345" s="13" t="b">
        <f>IF(OR(AI4345="",AA4345=""),"",AI4345=AA4345)</f>
        <v>1</v>
      </c>
      <c r="AK4345" s="13" t="b">
        <f>IF(AI4345="","",AI4345&gt;60)</f>
        <v>1</v>
      </c>
      <c r="AL4345" s="13" t="b">
        <f>IF(OR(Y4345=TRUE,AH4345=""),TRUE,FALSE)</f>
        <v>0</v>
      </c>
      <c r="AM4345" s="13" t="b">
        <f>IF(AI4345="","",AI4345&lt;0)</f>
        <v>0</v>
      </c>
      <c r="AN4345" s="13" t="str">
        <f>IF(AH4345="","No inspection date",IF(AI4345&lt;0,"Negative chronology",IF(AI4345&lt;=30,"0-30",IF(AI4345&lt;=60,"31-60",IF(AI4345&lt;=90,"61-90",IF(AI4345&lt;=180,"91-180","181+"))))))</f>
        <v>91-180</v>
      </c>
      <c r="AO4345" s="13" t="str">
        <f>IF(OR(ISNUMBER(SEARCH("COMPLETED",K4345)),ISNUMBER(SEARCH("CLOSED",K4345))),"Closed/Completed","Other Active/Issued")</f>
        <v>Other Active/Issued</v>
      </c>
    </row>
    <row r="4346" spans="1:41">
      <c r="A4346" t="s">
        <v>21636</v>
      </c>
      <c r="B4346" t="s">
        <v>87</v>
      </c>
      <c r="C4346" t="s">
        <v>87</v>
      </c>
      <c r="D4346" t="s">
        <v>88</v>
      </c>
      <c r="F4346" t="s">
        <v>21637</v>
      </c>
      <c r="G4346" t="s">
        <v>21638</v>
      </c>
      <c r="H4346" t="s">
        <v>13817</v>
      </c>
      <c r="K4346" t="s">
        <v>93</v>
      </c>
      <c r="L4346" t="s">
        <v>93</v>
      </c>
      <c r="M4346" t="s">
        <v>21639</v>
      </c>
      <c r="N4346" s="9">
        <v>98105</v>
      </c>
      <c r="O4346" t="s">
        <v>21640</v>
      </c>
      <c r="P4346" s="10">
        <v>47.66512012</v>
      </c>
      <c r="Q4346" s="10">
        <v>-122.27223353</v>
      </c>
      <c r="R4346" t="s">
        <v>21641</v>
      </c>
      <c r="S4346" s="7">
        <v>6</v>
      </c>
      <c r="T4346" s="7">
        <v>2021</v>
      </c>
      <c r="U4346" s="7">
        <v>2</v>
      </c>
      <c r="Y4346" t="b">
        <v>1</v>
      </c>
      <c r="Z4346" t="b">
        <v>1</v>
      </c>
      <c r="AB4346">
        <v>4</v>
      </c>
      <c r="AC4346" t="b">
        <v>0</v>
      </c>
      <c r="AD4346" t="b">
        <v>1</v>
      </c>
      <c r="AE4346" t="b">
        <v>0</v>
      </c>
      <c r="AF4346" t="b">
        <v>1</v>
      </c>
      <c r="AG4346" s="11">
        <v>44376</v>
      </c>
      <c r="AI4346" s="12">
        <f>IF(OR(AG4346="",AH4346=""),"",AH4346-AG4346)</f>
        <v/>
      </c>
      <c r="AJ4346" s="13">
        <f>IF(OR(AI4346="",AA4346=""),"",AI4346=AA4346)</f>
        <v/>
      </c>
      <c r="AK4346" s="13">
        <f>IF(AI4346="","",AI4346&gt;60)</f>
        <v/>
      </c>
      <c r="AL4346" s="13" t="b">
        <f>IF(OR(Y4346=TRUE,AH4346=""),TRUE,FALSE)</f>
        <v>1</v>
      </c>
      <c r="AM4346" s="13">
        <f>IF(AI4346="","",AI4346&lt;0)</f>
        <v/>
      </c>
      <c r="AN4346" s="13" t="str">
        <f>IF(AH4346="","No inspection date",IF(AI4346&lt;0,"Negative chronology",IF(AI4346&lt;=30,"0-30",IF(AI4346&lt;=60,"31-60",IF(AI4346&lt;=90,"61-90",IF(AI4346&lt;=180,"91-180","181+"))))))</f>
        <v>No inspection date</v>
      </c>
      <c r="AO4346" s="13" t="str">
        <f>IF(OR(ISNUMBER(SEARCH("COMPLETED",K4346)),ISNUMBER(SEARCH("CLOSED",K4346))),"Closed/Completed","Other Active/Issued")</f>
        <v>Closed/Completed</v>
      </c>
    </row>
    <row r="4347" spans="1:41">
      <c r="A4347" t="s">
        <v>21642</v>
      </c>
      <c r="B4347" t="s">
        <v>87</v>
      </c>
      <c r="C4347" t="s">
        <v>87</v>
      </c>
      <c r="D4347" t="s">
        <v>88</v>
      </c>
      <c r="F4347" t="s">
        <v>21643</v>
      </c>
      <c r="G4347" t="s">
        <v>21644</v>
      </c>
      <c r="H4347" t="s">
        <v>13817</v>
      </c>
      <c r="K4347" t="s">
        <v>100</v>
      </c>
      <c r="L4347" t="s">
        <v>100</v>
      </c>
      <c r="M4347" t="s">
        <v>21645</v>
      </c>
      <c r="N4347" s="9">
        <v>98117</v>
      </c>
      <c r="O4347" t="s">
        <v>21646</v>
      </c>
      <c r="P4347" s="10">
        <v>47.67894236</v>
      </c>
      <c r="Q4347" s="10">
        <v>-122.37325525</v>
      </c>
      <c r="R4347" t="s">
        <v>21647</v>
      </c>
      <c r="S4347" s="7">
        <v>6</v>
      </c>
      <c r="T4347" s="7">
        <v>2021</v>
      </c>
      <c r="U4347" s="7">
        <v>2</v>
      </c>
      <c r="Y4347" t="b">
        <v>1</v>
      </c>
      <c r="Z4347" t="b">
        <v>1</v>
      </c>
      <c r="AB4347">
        <v>6</v>
      </c>
      <c r="AC4347" t="b">
        <v>0</v>
      </c>
      <c r="AD4347" t="b">
        <v>1</v>
      </c>
      <c r="AE4347" t="b">
        <v>0</v>
      </c>
      <c r="AF4347" t="b">
        <v>1</v>
      </c>
      <c r="AG4347" s="11">
        <v>44376</v>
      </c>
      <c r="AI4347" s="12">
        <f>IF(OR(AG4347="",AH4347=""),"",AH4347-AG4347)</f>
        <v/>
      </c>
      <c r="AJ4347" s="13">
        <f>IF(OR(AI4347="",AA4347=""),"",AI4347=AA4347)</f>
        <v/>
      </c>
      <c r="AK4347" s="13">
        <f>IF(AI4347="","",AI4347&gt;60)</f>
        <v/>
      </c>
      <c r="AL4347" s="13" t="b">
        <f>IF(OR(Y4347=TRUE,AH4347=""),TRUE,FALSE)</f>
        <v>1</v>
      </c>
      <c r="AM4347" s="13">
        <f>IF(AI4347="","",AI4347&lt;0)</f>
        <v/>
      </c>
      <c r="AN4347" s="13" t="str">
        <f>IF(AH4347="","No inspection date",IF(AI4347&lt;0,"Negative chronology",IF(AI4347&lt;=30,"0-30",IF(AI4347&lt;=60,"31-60",IF(AI4347&lt;=90,"61-90",IF(AI4347&lt;=180,"91-180","181+"))))))</f>
        <v>No inspection date</v>
      </c>
      <c r="AO4347" s="13" t="str">
        <f>IF(OR(ISNUMBER(SEARCH("COMPLETED",K4347)),ISNUMBER(SEARCH("CLOSED",K4347))),"Closed/Completed","Other Active/Issued")</f>
        <v>Other Active/Issued</v>
      </c>
    </row>
    <row r="4348" spans="1:41">
      <c r="A4348" t="s">
        <v>21648</v>
      </c>
      <c r="B4348" t="s">
        <v>87</v>
      </c>
      <c r="C4348" t="s">
        <v>87</v>
      </c>
      <c r="D4348" t="s">
        <v>88</v>
      </c>
      <c r="F4348" t="s">
        <v>21649</v>
      </c>
      <c r="G4348" t="s">
        <v>21650</v>
      </c>
      <c r="H4348" t="s">
        <v>13817</v>
      </c>
      <c r="I4348" t="s">
        <v>13817</v>
      </c>
      <c r="J4348" t="s">
        <v>93</v>
      </c>
      <c r="K4348" t="s">
        <v>7058</v>
      </c>
      <c r="L4348" t="s">
        <v>7058</v>
      </c>
      <c r="M4348" t="s">
        <v>21651</v>
      </c>
      <c r="N4348" s="9">
        <v>98199</v>
      </c>
      <c r="O4348" t="s">
        <v>21652</v>
      </c>
      <c r="P4348" s="10">
        <v>47.66634505</v>
      </c>
      <c r="Q4348" s="10">
        <v>-122.40624164</v>
      </c>
      <c r="R4348" t="s">
        <v>21653</v>
      </c>
      <c r="S4348" s="7">
        <v>6</v>
      </c>
      <c r="T4348" s="7">
        <v>2021</v>
      </c>
      <c r="U4348" s="7">
        <v>2</v>
      </c>
      <c r="V4348">
        <v>6</v>
      </c>
      <c r="W4348">
        <v>2021</v>
      </c>
      <c r="X4348">
        <v>2</v>
      </c>
      <c r="Y4348" t="b">
        <v>0</v>
      </c>
      <c r="Z4348" t="b">
        <v>0</v>
      </c>
      <c r="AA4348">
        <v>0</v>
      </c>
      <c r="AB4348">
        <v>6</v>
      </c>
      <c r="AC4348" t="b">
        <v>0</v>
      </c>
      <c r="AD4348" t="b">
        <v>1</v>
      </c>
      <c r="AE4348" t="b">
        <v>0</v>
      </c>
      <c r="AF4348" t="b">
        <v>1</v>
      </c>
      <c r="AG4348" s="11">
        <v>44376</v>
      </c>
      <c r="AH4348" s="11">
        <v>44376</v>
      </c>
      <c r="AI4348" s="12">
        <f>IF(OR(AG4348="",AH4348=""),"",AH4348-AG4348)</f>
        <v>0.0</v>
      </c>
      <c r="AJ4348" s="13" t="b">
        <f>IF(OR(AI4348="",AA4348=""),"",AI4348=AA4348)</f>
        <v>1</v>
      </c>
      <c r="AK4348" s="13" t="b">
        <f>IF(AI4348="","",AI4348&gt;60)</f>
        <v>0</v>
      </c>
      <c r="AL4348" s="13" t="b">
        <f>IF(OR(Y4348=TRUE,AH4348=""),TRUE,FALSE)</f>
        <v>0</v>
      </c>
      <c r="AM4348" s="13" t="b">
        <f>IF(AI4348="","",AI4348&lt;0)</f>
        <v>0</v>
      </c>
      <c r="AN4348" s="13" t="str">
        <f>IF(AH4348="","No inspection date",IF(AI4348&lt;0,"Negative chronology",IF(AI4348&lt;=30,"0-30",IF(AI4348&lt;=60,"31-60",IF(AI4348&lt;=90,"61-90",IF(AI4348&lt;=180,"91-180","181+"))))))</f>
        <v>0-30</v>
      </c>
      <c r="AO4348" s="13" t="str">
        <f>IF(OR(ISNUMBER(SEARCH("COMPLETED",K4348)),ISNUMBER(SEARCH("CLOSED",K4348))),"Closed/Completed","Other Active/Issued")</f>
        <v>Other Active/Issued</v>
      </c>
    </row>
    <row r="4349" spans="1:41">
      <c r="A4349" t="s">
        <v>21654</v>
      </c>
      <c r="B4349" t="s">
        <v>87</v>
      </c>
      <c r="C4349" t="s">
        <v>87</v>
      </c>
      <c r="D4349" t="s">
        <v>88</v>
      </c>
      <c r="F4349" t="s">
        <v>21655</v>
      </c>
      <c r="G4349" t="s">
        <v>21656</v>
      </c>
      <c r="H4349" t="s">
        <v>13817</v>
      </c>
      <c r="K4349" t="s">
        <v>93</v>
      </c>
      <c r="L4349" t="s">
        <v>93</v>
      </c>
      <c r="M4349" t="s">
        <v>21657</v>
      </c>
      <c r="O4349" t="s">
        <v>21658</v>
      </c>
      <c r="P4349" s="10">
        <v>47.67596152</v>
      </c>
      <c r="Q4349" s="10">
        <v>-122.30362389</v>
      </c>
      <c r="R4349" t="s">
        <v>21659</v>
      </c>
      <c r="S4349" s="7">
        <v>6</v>
      </c>
      <c r="T4349" s="7">
        <v>2021</v>
      </c>
      <c r="U4349" s="7">
        <v>2</v>
      </c>
      <c r="Y4349" t="b">
        <v>1</v>
      </c>
      <c r="Z4349" t="b">
        <v>1</v>
      </c>
      <c r="AB4349">
        <v>4</v>
      </c>
      <c r="AC4349" t="b">
        <v>0</v>
      </c>
      <c r="AD4349" t="b">
        <v>1</v>
      </c>
      <c r="AE4349" t="b">
        <v>0</v>
      </c>
      <c r="AF4349" t="b">
        <v>1</v>
      </c>
      <c r="AG4349" s="11">
        <v>44376</v>
      </c>
      <c r="AI4349" s="12">
        <f>IF(OR(AG4349="",AH4349=""),"",AH4349-AG4349)</f>
        <v/>
      </c>
      <c r="AJ4349" s="13">
        <f>IF(OR(AI4349="",AA4349=""),"",AI4349=AA4349)</f>
        <v/>
      </c>
      <c r="AK4349" s="13">
        <f>IF(AI4349="","",AI4349&gt;60)</f>
        <v/>
      </c>
      <c r="AL4349" s="13" t="b">
        <f>IF(OR(Y4349=TRUE,AH4349=""),TRUE,FALSE)</f>
        <v>1</v>
      </c>
      <c r="AM4349" s="13">
        <f>IF(AI4349="","",AI4349&lt;0)</f>
        <v/>
      </c>
      <c r="AN4349" s="13" t="str">
        <f>IF(AH4349="","No inspection date",IF(AI4349&lt;0,"Negative chronology",IF(AI4349&lt;=30,"0-30",IF(AI4349&lt;=60,"31-60",IF(AI4349&lt;=90,"61-90",IF(AI4349&lt;=180,"91-180","181+"))))))</f>
        <v>No inspection date</v>
      </c>
      <c r="AO4349" s="13" t="str">
        <f>IF(OR(ISNUMBER(SEARCH("COMPLETED",K4349)),ISNUMBER(SEARCH("CLOSED",K4349))),"Closed/Completed","Other Active/Issued")</f>
        <v>Closed/Completed</v>
      </c>
    </row>
    <row r="4350" spans="1:41">
      <c r="A4350" t="s">
        <v>21660</v>
      </c>
      <c r="B4350" t="s">
        <v>87</v>
      </c>
      <c r="C4350" t="s">
        <v>87</v>
      </c>
      <c r="D4350" t="s">
        <v>88</v>
      </c>
      <c r="F4350" t="s">
        <v>21661</v>
      </c>
      <c r="G4350" t="s">
        <v>21662</v>
      </c>
      <c r="H4350" t="s">
        <v>20199</v>
      </c>
      <c r="K4350" t="s">
        <v>93</v>
      </c>
      <c r="L4350" t="s">
        <v>93</v>
      </c>
      <c r="M4350" t="s">
        <v>21663</v>
      </c>
      <c r="O4350" t="s">
        <v>21664</v>
      </c>
      <c r="P4350" s="10">
        <v>47.67238054</v>
      </c>
      <c r="Q4350" s="10">
        <v>-122.31936302</v>
      </c>
      <c r="R4350" t="s">
        <v>21665</v>
      </c>
      <c r="S4350" s="7">
        <v>6</v>
      </c>
      <c r="T4350" s="7">
        <v>2021</v>
      </c>
      <c r="U4350" s="7">
        <v>2</v>
      </c>
      <c r="Y4350" t="b">
        <v>1</v>
      </c>
      <c r="Z4350" t="b">
        <v>1</v>
      </c>
      <c r="AB4350">
        <v>4</v>
      </c>
      <c r="AC4350" t="b">
        <v>0</v>
      </c>
      <c r="AD4350" t="b">
        <v>1</v>
      </c>
      <c r="AE4350" t="b">
        <v>0</v>
      </c>
      <c r="AF4350" t="b">
        <v>1</v>
      </c>
      <c r="AG4350" s="11">
        <v>44377</v>
      </c>
      <c r="AI4350" s="12">
        <f>IF(OR(AG4350="",AH4350=""),"",AH4350-AG4350)</f>
        <v/>
      </c>
      <c r="AJ4350" s="13">
        <f>IF(OR(AI4350="",AA4350=""),"",AI4350=AA4350)</f>
        <v/>
      </c>
      <c r="AK4350" s="13">
        <f>IF(AI4350="","",AI4350&gt;60)</f>
        <v/>
      </c>
      <c r="AL4350" s="13" t="b">
        <f>IF(OR(Y4350=TRUE,AH4350=""),TRUE,FALSE)</f>
        <v>1</v>
      </c>
      <c r="AM4350" s="13">
        <f>IF(AI4350="","",AI4350&lt;0)</f>
        <v/>
      </c>
      <c r="AN4350" s="13" t="str">
        <f>IF(AH4350="","No inspection date",IF(AI4350&lt;0,"Negative chronology",IF(AI4350&lt;=30,"0-30",IF(AI4350&lt;=60,"31-60",IF(AI4350&lt;=90,"61-90",IF(AI4350&lt;=180,"91-180","181+"))))))</f>
        <v>No inspection date</v>
      </c>
      <c r="AO4350" s="13" t="str">
        <f>IF(OR(ISNUMBER(SEARCH("COMPLETED",K4350)),ISNUMBER(SEARCH("CLOSED",K4350))),"Closed/Completed","Other Active/Issued")</f>
        <v>Closed/Completed</v>
      </c>
    </row>
    <row r="4351" spans="1:41">
      <c r="A4351" t="s">
        <v>21666</v>
      </c>
      <c r="B4351" t="s">
        <v>87</v>
      </c>
      <c r="C4351" t="s">
        <v>87</v>
      </c>
      <c r="D4351" t="s">
        <v>88</v>
      </c>
      <c r="F4351" t="s">
        <v>21667</v>
      </c>
      <c r="G4351" t="s">
        <v>21668</v>
      </c>
      <c r="H4351" t="s">
        <v>20199</v>
      </c>
      <c r="K4351" t="s">
        <v>100</v>
      </c>
      <c r="L4351" t="s">
        <v>100</v>
      </c>
      <c r="M4351" t="s">
        <v>21599</v>
      </c>
      <c r="O4351" t="s">
        <v>21669</v>
      </c>
      <c r="P4351" s="10">
        <v>47.54580953</v>
      </c>
      <c r="Q4351" s="10">
        <v>-122.28469138</v>
      </c>
      <c r="R4351" t="s">
        <v>21601</v>
      </c>
      <c r="S4351" s="7">
        <v>6</v>
      </c>
      <c r="T4351" s="7">
        <v>2021</v>
      </c>
      <c r="U4351" s="7">
        <v>2</v>
      </c>
      <c r="Y4351" t="b">
        <v>1</v>
      </c>
      <c r="Z4351" t="b">
        <v>1</v>
      </c>
      <c r="AB4351">
        <v>2</v>
      </c>
      <c r="AC4351" t="b">
        <v>0</v>
      </c>
      <c r="AD4351" t="b">
        <v>1</v>
      </c>
      <c r="AE4351" t="b">
        <v>0</v>
      </c>
      <c r="AF4351" t="b">
        <v>1</v>
      </c>
      <c r="AG4351" s="11">
        <v>44377</v>
      </c>
      <c r="AI4351" s="12">
        <f>IF(OR(AG4351="",AH4351=""),"",AH4351-AG4351)</f>
        <v/>
      </c>
      <c r="AJ4351" s="13">
        <f>IF(OR(AI4351="",AA4351=""),"",AI4351=AA4351)</f>
        <v/>
      </c>
      <c r="AK4351" s="13">
        <f>IF(AI4351="","",AI4351&gt;60)</f>
        <v/>
      </c>
      <c r="AL4351" s="13" t="b">
        <f>IF(OR(Y4351=TRUE,AH4351=""),TRUE,FALSE)</f>
        <v>1</v>
      </c>
      <c r="AM4351" s="13">
        <f>IF(AI4351="","",AI4351&lt;0)</f>
        <v/>
      </c>
      <c r="AN4351" s="13" t="str">
        <f>IF(AH4351="","No inspection date",IF(AI4351&lt;0,"Negative chronology",IF(AI4351&lt;=30,"0-30",IF(AI4351&lt;=60,"31-60",IF(AI4351&lt;=90,"61-90",IF(AI4351&lt;=180,"91-180","181+"))))))</f>
        <v>No inspection date</v>
      </c>
      <c r="AO4351" s="13" t="str">
        <f>IF(OR(ISNUMBER(SEARCH("COMPLETED",K4351)),ISNUMBER(SEARCH("CLOSED",K4351))),"Closed/Completed","Other Active/Issued")</f>
        <v>Other Active/Issued</v>
      </c>
    </row>
    <row r="4352" spans="1:41">
      <c r="A4352" t="s">
        <v>21670</v>
      </c>
      <c r="B4352" t="s">
        <v>87</v>
      </c>
      <c r="C4352" t="s">
        <v>87</v>
      </c>
      <c r="D4352" t="s">
        <v>88</v>
      </c>
      <c r="F4352" t="s">
        <v>21671</v>
      </c>
      <c r="G4352" t="s">
        <v>21672</v>
      </c>
      <c r="H4352" t="s">
        <v>20199</v>
      </c>
      <c r="K4352" t="s">
        <v>93</v>
      </c>
      <c r="L4352" t="s">
        <v>93</v>
      </c>
      <c r="M4352" t="s">
        <v>21673</v>
      </c>
      <c r="N4352" s="9">
        <v>98199</v>
      </c>
      <c r="O4352" t="s">
        <v>21674</v>
      </c>
      <c r="P4352" s="10">
        <v>47.66883013</v>
      </c>
      <c r="Q4352" s="10">
        <v>-122.41442962</v>
      </c>
      <c r="R4352" t="s">
        <v>21675</v>
      </c>
      <c r="S4352" s="7">
        <v>6</v>
      </c>
      <c r="T4352" s="7">
        <v>2021</v>
      </c>
      <c r="U4352" s="7">
        <v>2</v>
      </c>
      <c r="Y4352" t="b">
        <v>1</v>
      </c>
      <c r="Z4352" t="b">
        <v>1</v>
      </c>
      <c r="AB4352">
        <v>6</v>
      </c>
      <c r="AC4352" t="b">
        <v>0</v>
      </c>
      <c r="AD4352" t="b">
        <v>1</v>
      </c>
      <c r="AE4352" t="b">
        <v>0</v>
      </c>
      <c r="AF4352" t="b">
        <v>1</v>
      </c>
      <c r="AG4352" s="11">
        <v>44377</v>
      </c>
      <c r="AI4352" s="12">
        <f>IF(OR(AG4352="",AH4352=""),"",AH4352-AG4352)</f>
        <v/>
      </c>
      <c r="AJ4352" s="13">
        <f>IF(OR(AI4352="",AA4352=""),"",AI4352=AA4352)</f>
        <v/>
      </c>
      <c r="AK4352" s="13">
        <f>IF(AI4352="","",AI4352&gt;60)</f>
        <v/>
      </c>
      <c r="AL4352" s="13" t="b">
        <f>IF(OR(Y4352=TRUE,AH4352=""),TRUE,FALSE)</f>
        <v>1</v>
      </c>
      <c r="AM4352" s="13">
        <f>IF(AI4352="","",AI4352&lt;0)</f>
        <v/>
      </c>
      <c r="AN4352" s="13" t="str">
        <f>IF(AH4352="","No inspection date",IF(AI4352&lt;0,"Negative chronology",IF(AI4352&lt;=30,"0-30",IF(AI4352&lt;=60,"31-60",IF(AI4352&lt;=90,"61-90",IF(AI4352&lt;=180,"91-180","181+"))))))</f>
        <v>No inspection date</v>
      </c>
      <c r="AO4352" s="13" t="str">
        <f>IF(OR(ISNUMBER(SEARCH("COMPLETED",K4352)),ISNUMBER(SEARCH("CLOSED",K4352))),"Closed/Completed","Other Active/Issued")</f>
        <v>Closed/Completed</v>
      </c>
    </row>
    <row r="4353" spans="1:41">
      <c r="A4353" t="s">
        <v>21676</v>
      </c>
      <c r="B4353" t="s">
        <v>87</v>
      </c>
      <c r="C4353" t="s">
        <v>87</v>
      </c>
      <c r="D4353" t="s">
        <v>88</v>
      </c>
      <c r="F4353" t="s">
        <v>21677</v>
      </c>
      <c r="G4353" t="s">
        <v>21678</v>
      </c>
      <c r="H4353" t="s">
        <v>20199</v>
      </c>
      <c r="I4353" t="s">
        <v>21679</v>
      </c>
      <c r="J4353" t="s">
        <v>137</v>
      </c>
      <c r="K4353" t="s">
        <v>93</v>
      </c>
      <c r="L4353" t="s">
        <v>93</v>
      </c>
      <c r="M4353" t="s">
        <v>21680</v>
      </c>
      <c r="N4353" s="9">
        <v>98122</v>
      </c>
      <c r="O4353" t="s">
        <v>21681</v>
      </c>
      <c r="P4353" s="10">
        <v>47.60724407</v>
      </c>
      <c r="Q4353" s="10">
        <v>-122.29234676</v>
      </c>
      <c r="R4353" t="s">
        <v>21682</v>
      </c>
      <c r="S4353" s="7">
        <v>6</v>
      </c>
      <c r="T4353" s="7">
        <v>2021</v>
      </c>
      <c r="U4353" s="7">
        <v>2</v>
      </c>
      <c r="V4353">
        <v>10</v>
      </c>
      <c r="W4353">
        <v>2021</v>
      </c>
      <c r="X4353">
        <v>4</v>
      </c>
      <c r="Y4353" t="b">
        <v>0</v>
      </c>
      <c r="Z4353" t="b">
        <v>0</v>
      </c>
      <c r="AA4353">
        <v>107</v>
      </c>
      <c r="AB4353">
        <v>3</v>
      </c>
      <c r="AC4353" t="b">
        <v>0</v>
      </c>
      <c r="AD4353" t="b">
        <v>1</v>
      </c>
      <c r="AE4353" t="b">
        <v>0</v>
      </c>
      <c r="AF4353" t="b">
        <v>1</v>
      </c>
      <c r="AG4353" s="11">
        <v>44377</v>
      </c>
      <c r="AH4353" s="11">
        <v>44484</v>
      </c>
      <c r="AI4353" s="12">
        <f>IF(OR(AG4353="",AH4353=""),"",AH4353-AG4353)</f>
        <v>107.0</v>
      </c>
      <c r="AJ4353" s="13" t="b">
        <f>IF(OR(AI4353="",AA4353=""),"",AI4353=AA4353)</f>
        <v>1</v>
      </c>
      <c r="AK4353" s="13" t="b">
        <f>IF(AI4353="","",AI4353&gt;60)</f>
        <v>1</v>
      </c>
      <c r="AL4353" s="13" t="b">
        <f>IF(OR(Y4353=TRUE,AH4353=""),TRUE,FALSE)</f>
        <v>0</v>
      </c>
      <c r="AM4353" s="13" t="b">
        <f>IF(AI4353="","",AI4353&lt;0)</f>
        <v>0</v>
      </c>
      <c r="AN4353" s="13" t="str">
        <f>IF(AH4353="","No inspection date",IF(AI4353&lt;0,"Negative chronology",IF(AI4353&lt;=30,"0-30",IF(AI4353&lt;=60,"31-60",IF(AI4353&lt;=90,"61-90",IF(AI4353&lt;=180,"91-180","181+"))))))</f>
        <v>91-180</v>
      </c>
      <c r="AO4353" s="13" t="str">
        <f>IF(OR(ISNUMBER(SEARCH("COMPLETED",K4353)),ISNUMBER(SEARCH("CLOSED",K4353))),"Closed/Completed","Other Active/Issued")</f>
        <v>Closed/Completed</v>
      </c>
    </row>
    <row r="4354" spans="1:41">
      <c r="A4354" t="s">
        <v>21683</v>
      </c>
      <c r="B4354" t="s">
        <v>87</v>
      </c>
      <c r="C4354" t="s">
        <v>87</v>
      </c>
      <c r="D4354" t="s">
        <v>88</v>
      </c>
      <c r="F4354" t="s">
        <v>21684</v>
      </c>
      <c r="G4354" t="s">
        <v>21685</v>
      </c>
      <c r="H4354" t="s">
        <v>20199</v>
      </c>
      <c r="I4354" t="s">
        <v>19890</v>
      </c>
      <c r="J4354" t="s">
        <v>718</v>
      </c>
      <c r="K4354" t="s">
        <v>93</v>
      </c>
      <c r="L4354" t="s">
        <v>93</v>
      </c>
      <c r="M4354" t="s">
        <v>13943</v>
      </c>
      <c r="O4354" t="s">
        <v>21686</v>
      </c>
      <c r="P4354" s="10">
        <v>47.67187592</v>
      </c>
      <c r="Q4354" s="10">
        <v>-122.38329416</v>
      </c>
      <c r="R4354" t="s">
        <v>13945</v>
      </c>
      <c r="S4354" s="7">
        <v>6</v>
      </c>
      <c r="T4354" s="7">
        <v>2021</v>
      </c>
      <c r="U4354" s="7">
        <v>2</v>
      </c>
      <c r="V4354">
        <v>1</v>
      </c>
      <c r="W4354">
        <v>2022</v>
      </c>
      <c r="X4354">
        <v>1</v>
      </c>
      <c r="Y4354" t="b">
        <v>0</v>
      </c>
      <c r="Z4354" t="b">
        <v>0</v>
      </c>
      <c r="AA4354">
        <v>211</v>
      </c>
      <c r="AB4354">
        <v>6</v>
      </c>
      <c r="AC4354" t="b">
        <v>0</v>
      </c>
      <c r="AD4354" t="b">
        <v>1</v>
      </c>
      <c r="AE4354" t="b">
        <v>0</v>
      </c>
      <c r="AF4354" t="b">
        <v>1</v>
      </c>
      <c r="AG4354" s="11">
        <v>44377</v>
      </c>
      <c r="AH4354" s="11">
        <v>44588</v>
      </c>
      <c r="AI4354" s="12">
        <f>IF(OR(AG4354="",AH4354=""),"",AH4354-AG4354)</f>
        <v>211.0</v>
      </c>
      <c r="AJ4354" s="13" t="b">
        <f>IF(OR(AI4354="",AA4354=""),"",AI4354=AA4354)</f>
        <v>1</v>
      </c>
      <c r="AK4354" s="13" t="b">
        <f>IF(AI4354="","",AI4354&gt;60)</f>
        <v>1</v>
      </c>
      <c r="AL4354" s="13" t="b">
        <f>IF(OR(Y4354=TRUE,AH4354=""),TRUE,FALSE)</f>
        <v>0</v>
      </c>
      <c r="AM4354" s="13" t="b">
        <f>IF(AI4354="","",AI4354&lt;0)</f>
        <v>0</v>
      </c>
      <c r="AN4354" s="13" t="str">
        <f>IF(AH4354="","No inspection date",IF(AI4354&lt;0,"Negative chronology",IF(AI4354&lt;=30,"0-30",IF(AI4354&lt;=60,"31-60",IF(AI4354&lt;=90,"61-90",IF(AI4354&lt;=180,"91-180","181+"))))))</f>
        <v>181+</v>
      </c>
      <c r="AO4354" s="13" t="str">
        <f>IF(OR(ISNUMBER(SEARCH("COMPLETED",K4354)),ISNUMBER(SEARCH("CLOSED",K4354))),"Closed/Completed","Other Active/Issued")</f>
        <v>Closed/Completed</v>
      </c>
    </row>
    <row r="4355" spans="1:41">
      <c r="A4355" t="s">
        <v>21687</v>
      </c>
      <c r="B4355" t="s">
        <v>87</v>
      </c>
      <c r="C4355" t="s">
        <v>87</v>
      </c>
      <c r="D4355" t="s">
        <v>88</v>
      </c>
      <c r="F4355" t="s">
        <v>21688</v>
      </c>
      <c r="G4355" t="s">
        <v>21689</v>
      </c>
      <c r="H4355" t="s">
        <v>20199</v>
      </c>
      <c r="I4355" t="s">
        <v>13817</v>
      </c>
      <c r="J4355" t="s">
        <v>93</v>
      </c>
      <c r="K4355" t="s">
        <v>100</v>
      </c>
      <c r="L4355" t="s">
        <v>100</v>
      </c>
      <c r="M4355" t="s">
        <v>21690</v>
      </c>
      <c r="O4355" t="s">
        <v>21691</v>
      </c>
      <c r="P4355" s="10">
        <v>47.64297435</v>
      </c>
      <c r="Q4355" s="10">
        <v>-122.34321086</v>
      </c>
      <c r="R4355" t="s">
        <v>21692</v>
      </c>
      <c r="S4355" s="7">
        <v>6</v>
      </c>
      <c r="T4355" s="7">
        <v>2021</v>
      </c>
      <c r="U4355" s="7">
        <v>2</v>
      </c>
      <c r="V4355">
        <v>6</v>
      </c>
      <c r="W4355">
        <v>2021</v>
      </c>
      <c r="X4355">
        <v>2</v>
      </c>
      <c r="Y4355" t="b">
        <v>0</v>
      </c>
      <c r="Z4355" t="b">
        <v>0</v>
      </c>
      <c r="AA4355">
        <v>-1</v>
      </c>
      <c r="AB4355">
        <v>7</v>
      </c>
      <c r="AC4355" t="b">
        <v>0</v>
      </c>
      <c r="AD4355" t="b">
        <v>1</v>
      </c>
      <c r="AE4355" t="b">
        <v>0</v>
      </c>
      <c r="AF4355" t="b">
        <v>1</v>
      </c>
      <c r="AG4355" s="11">
        <v>44377</v>
      </c>
      <c r="AH4355" s="11">
        <v>44376</v>
      </c>
      <c r="AI4355" s="12">
        <f>IF(OR(AG4355="",AH4355=""),"",AH4355-AG4355)</f>
        <v>-1.0</v>
      </c>
      <c r="AJ4355" s="13" t="b">
        <f>IF(OR(AI4355="",AA4355=""),"",AI4355=AA4355)</f>
        <v>1</v>
      </c>
      <c r="AK4355" s="13" t="b">
        <f>IF(AI4355="","",AI4355&gt;60)</f>
        <v>0</v>
      </c>
      <c r="AL4355" s="13" t="b">
        <f>IF(OR(Y4355=TRUE,AH4355=""),TRUE,FALSE)</f>
        <v>0</v>
      </c>
      <c r="AM4355" s="13" t="b">
        <f>IF(AI4355="","",AI4355&lt;0)</f>
        <v>1</v>
      </c>
      <c r="AN4355" s="13" t="str">
        <f>IF(AH4355="","No inspection date",IF(AI4355&lt;0,"Negative chronology",IF(AI4355&lt;=30,"0-30",IF(AI4355&lt;=60,"31-60",IF(AI4355&lt;=90,"61-90",IF(AI4355&lt;=180,"91-180","181+"))))))</f>
        <v>Negative chronology</v>
      </c>
      <c r="AO4355" s="13" t="str">
        <f>IF(OR(ISNUMBER(SEARCH("COMPLETED",K4355)),ISNUMBER(SEARCH("CLOSED",K4355))),"Closed/Completed","Other Active/Issued")</f>
        <v>Other Active/Issued</v>
      </c>
    </row>
    <row r="4356" spans="1:41">
      <c r="A4356" t="s">
        <v>21693</v>
      </c>
      <c r="B4356" t="s">
        <v>87</v>
      </c>
      <c r="C4356" t="s">
        <v>87</v>
      </c>
      <c r="D4356" t="s">
        <v>88</v>
      </c>
      <c r="F4356" t="s">
        <v>21694</v>
      </c>
      <c r="H4356" t="s">
        <v>11052</v>
      </c>
      <c r="K4356" t="s">
        <v>115</v>
      </c>
      <c r="L4356" t="s">
        <v>115</v>
      </c>
      <c r="M4356" t="s">
        <v>21695</v>
      </c>
      <c r="O4356" t="s">
        <v>21696</v>
      </c>
      <c r="P4356" s="10">
        <v>47.5658451</v>
      </c>
      <c r="Q4356" s="10">
        <v>-122.35829621</v>
      </c>
      <c r="R4356" t="s">
        <v>21697</v>
      </c>
      <c r="S4356" s="7">
        <v>7</v>
      </c>
      <c r="T4356" s="7">
        <v>2021</v>
      </c>
      <c r="U4356" s="7">
        <v>3</v>
      </c>
      <c r="Y4356" t="b">
        <v>1</v>
      </c>
      <c r="Z4356" t="b">
        <v>1</v>
      </c>
      <c r="AB4356">
        <v>1</v>
      </c>
      <c r="AC4356" t="b">
        <v>0</v>
      </c>
      <c r="AD4356" t="b">
        <v>1</v>
      </c>
      <c r="AE4356" t="b">
        <v>0</v>
      </c>
      <c r="AF4356" t="b">
        <v>1</v>
      </c>
      <c r="AG4356" s="11">
        <v>44378</v>
      </c>
      <c r="AI4356" s="12">
        <f>IF(OR(AG4356="",AH4356=""),"",AH4356-AG4356)</f>
        <v/>
      </c>
      <c r="AJ4356" s="13">
        <f>IF(OR(AI4356="",AA4356=""),"",AI4356=AA4356)</f>
        <v/>
      </c>
      <c r="AK4356" s="13">
        <f>IF(AI4356="","",AI4356&gt;60)</f>
        <v/>
      </c>
      <c r="AL4356" s="13" t="b">
        <f>IF(OR(Y4356=TRUE,AH4356=""),TRUE,FALSE)</f>
        <v>1</v>
      </c>
      <c r="AM4356" s="13">
        <f>IF(AI4356="","",AI4356&lt;0)</f>
        <v/>
      </c>
      <c r="AN4356" s="13" t="str">
        <f>IF(AH4356="","No inspection date",IF(AI4356&lt;0,"Negative chronology",IF(AI4356&lt;=30,"0-30",IF(AI4356&lt;=60,"31-60",IF(AI4356&lt;=90,"61-90",IF(AI4356&lt;=180,"91-180","181+"))))))</f>
        <v>No inspection date</v>
      </c>
      <c r="AO4356" s="13" t="str">
        <f>IF(OR(ISNUMBER(SEARCH("COMPLETED",K4356)),ISNUMBER(SEARCH("CLOSED",K4356))),"Closed/Completed","Other Active/Issued")</f>
        <v>Other Active/Issued</v>
      </c>
    </row>
    <row r="4357" spans="1:41">
      <c r="A4357" t="s">
        <v>21698</v>
      </c>
      <c r="B4357" t="s">
        <v>87</v>
      </c>
      <c r="C4357" t="s">
        <v>87</v>
      </c>
      <c r="D4357" t="s">
        <v>88</v>
      </c>
      <c r="F4357" t="s">
        <v>21699</v>
      </c>
      <c r="H4357" t="s">
        <v>11052</v>
      </c>
      <c r="K4357" t="s">
        <v>115</v>
      </c>
      <c r="L4357" t="s">
        <v>115</v>
      </c>
      <c r="M4357" t="s">
        <v>21700</v>
      </c>
      <c r="O4357" t="s">
        <v>21701</v>
      </c>
      <c r="P4357" s="10">
        <v>47.52261046</v>
      </c>
      <c r="Q4357" s="10">
        <v>-122.35541152</v>
      </c>
      <c r="R4357" t="s">
        <v>21702</v>
      </c>
      <c r="S4357" s="7">
        <v>7</v>
      </c>
      <c r="T4357" s="7">
        <v>2021</v>
      </c>
      <c r="U4357" s="7">
        <v>3</v>
      </c>
      <c r="Y4357" t="b">
        <v>1</v>
      </c>
      <c r="Z4357" t="b">
        <v>1</v>
      </c>
      <c r="AB4357">
        <v>1</v>
      </c>
      <c r="AC4357" t="b">
        <v>0</v>
      </c>
      <c r="AD4357" t="b">
        <v>1</v>
      </c>
      <c r="AE4357" t="b">
        <v>0</v>
      </c>
      <c r="AF4357" t="b">
        <v>1</v>
      </c>
      <c r="AG4357" s="11">
        <v>44378</v>
      </c>
      <c r="AI4357" s="12">
        <f>IF(OR(AG4357="",AH4357=""),"",AH4357-AG4357)</f>
        <v/>
      </c>
      <c r="AJ4357" s="13">
        <f>IF(OR(AI4357="",AA4357=""),"",AI4357=AA4357)</f>
        <v/>
      </c>
      <c r="AK4357" s="13">
        <f>IF(AI4357="","",AI4357&gt;60)</f>
        <v/>
      </c>
      <c r="AL4357" s="13" t="b">
        <f>IF(OR(Y4357=TRUE,AH4357=""),TRUE,FALSE)</f>
        <v>1</v>
      </c>
      <c r="AM4357" s="13">
        <f>IF(AI4357="","",AI4357&lt;0)</f>
        <v/>
      </c>
      <c r="AN4357" s="13" t="str">
        <f>IF(AH4357="","No inspection date",IF(AI4357&lt;0,"Negative chronology",IF(AI4357&lt;=30,"0-30",IF(AI4357&lt;=60,"31-60",IF(AI4357&lt;=90,"61-90",IF(AI4357&lt;=180,"91-180","181+"))))))</f>
        <v>No inspection date</v>
      </c>
      <c r="AO4357" s="13" t="str">
        <f>IF(OR(ISNUMBER(SEARCH("COMPLETED",K4357)),ISNUMBER(SEARCH("CLOSED",K4357))),"Closed/Completed","Other Active/Issued")</f>
        <v>Other Active/Issued</v>
      </c>
    </row>
    <row r="4358" spans="1:41">
      <c r="A4358" t="s">
        <v>21703</v>
      </c>
      <c r="B4358" t="s">
        <v>87</v>
      </c>
      <c r="C4358" t="s">
        <v>87</v>
      </c>
      <c r="D4358" t="s">
        <v>88</v>
      </c>
      <c r="F4358" t="s">
        <v>6860</v>
      </c>
      <c r="H4358" t="s">
        <v>11052</v>
      </c>
      <c r="K4358" t="s">
        <v>93</v>
      </c>
      <c r="L4358" t="s">
        <v>93</v>
      </c>
      <c r="M4358" t="s">
        <v>8032</v>
      </c>
      <c r="N4358" s="9">
        <v>98106</v>
      </c>
      <c r="O4358" t="s">
        <v>21704</v>
      </c>
      <c r="P4358" s="10">
        <v>47.52226807</v>
      </c>
      <c r="Q4358" s="10">
        <v>-122.3575425</v>
      </c>
      <c r="R4358" t="s">
        <v>8034</v>
      </c>
      <c r="S4358" s="7">
        <v>7</v>
      </c>
      <c r="T4358" s="7">
        <v>2021</v>
      </c>
      <c r="U4358" s="7">
        <v>3</v>
      </c>
      <c r="Y4358" t="b">
        <v>1</v>
      </c>
      <c r="Z4358" t="b">
        <v>1</v>
      </c>
      <c r="AB4358">
        <v>1</v>
      </c>
      <c r="AC4358" t="b">
        <v>0</v>
      </c>
      <c r="AD4358" t="b">
        <v>1</v>
      </c>
      <c r="AE4358" t="b">
        <v>0</v>
      </c>
      <c r="AF4358" t="b">
        <v>1</v>
      </c>
      <c r="AG4358" s="11">
        <v>44378</v>
      </c>
      <c r="AI4358" s="12">
        <f>IF(OR(AG4358="",AH4358=""),"",AH4358-AG4358)</f>
        <v/>
      </c>
      <c r="AJ4358" s="13">
        <f>IF(OR(AI4358="",AA4358=""),"",AI4358=AA4358)</f>
        <v/>
      </c>
      <c r="AK4358" s="13">
        <f>IF(AI4358="","",AI4358&gt;60)</f>
        <v/>
      </c>
      <c r="AL4358" s="13" t="b">
        <f>IF(OR(Y4358=TRUE,AH4358=""),TRUE,FALSE)</f>
        <v>1</v>
      </c>
      <c r="AM4358" s="13">
        <f>IF(AI4358="","",AI4358&lt;0)</f>
        <v/>
      </c>
      <c r="AN4358" s="13" t="str">
        <f>IF(AH4358="","No inspection date",IF(AI4358&lt;0,"Negative chronology",IF(AI4358&lt;=30,"0-30",IF(AI4358&lt;=60,"31-60",IF(AI4358&lt;=90,"61-90",IF(AI4358&lt;=180,"91-180","181+"))))))</f>
        <v>No inspection date</v>
      </c>
      <c r="AO4358" s="13" t="str">
        <f>IF(OR(ISNUMBER(SEARCH("COMPLETED",K4358)),ISNUMBER(SEARCH("CLOSED",K4358))),"Closed/Completed","Other Active/Issued")</f>
        <v>Closed/Completed</v>
      </c>
    </row>
    <row r="4359" spans="1:41">
      <c r="A4359" t="s">
        <v>21705</v>
      </c>
      <c r="B4359" t="s">
        <v>87</v>
      </c>
      <c r="C4359" t="s">
        <v>87</v>
      </c>
      <c r="D4359" t="s">
        <v>88</v>
      </c>
      <c r="F4359" t="s">
        <v>21706</v>
      </c>
      <c r="G4359" t="s">
        <v>21707</v>
      </c>
      <c r="H4359" t="s">
        <v>11052</v>
      </c>
      <c r="I4359" t="s">
        <v>21625</v>
      </c>
      <c r="J4359" t="s">
        <v>93</v>
      </c>
      <c r="K4359" t="s">
        <v>93</v>
      </c>
      <c r="L4359" t="s">
        <v>93</v>
      </c>
      <c r="M4359" t="s">
        <v>20810</v>
      </c>
      <c r="N4359" s="9">
        <v>98109</v>
      </c>
      <c r="O4359" t="s">
        <v>21708</v>
      </c>
      <c r="P4359" s="10">
        <v>47.63246771</v>
      </c>
      <c r="Q4359" s="10">
        <v>-122.35364549</v>
      </c>
      <c r="R4359" t="s">
        <v>20812</v>
      </c>
      <c r="S4359" s="7">
        <v>7</v>
      </c>
      <c r="T4359" s="7">
        <v>2021</v>
      </c>
      <c r="U4359" s="7">
        <v>3</v>
      </c>
      <c r="V4359">
        <v>7</v>
      </c>
      <c r="W4359">
        <v>2021</v>
      </c>
      <c r="X4359">
        <v>3</v>
      </c>
      <c r="Y4359" t="b">
        <v>0</v>
      </c>
      <c r="Z4359" t="b">
        <v>0</v>
      </c>
      <c r="AA4359">
        <v>7</v>
      </c>
      <c r="AB4359">
        <v>7</v>
      </c>
      <c r="AC4359" t="b">
        <v>0</v>
      </c>
      <c r="AD4359" t="b">
        <v>1</v>
      </c>
      <c r="AE4359" t="b">
        <v>0</v>
      </c>
      <c r="AF4359" t="b">
        <v>1</v>
      </c>
      <c r="AG4359" s="11">
        <v>44378</v>
      </c>
      <c r="AH4359" s="11">
        <v>44385</v>
      </c>
      <c r="AI4359" s="12">
        <f>IF(OR(AG4359="",AH4359=""),"",AH4359-AG4359)</f>
        <v>7.0</v>
      </c>
      <c r="AJ4359" s="13" t="b">
        <f>IF(OR(AI4359="",AA4359=""),"",AI4359=AA4359)</f>
        <v>1</v>
      </c>
      <c r="AK4359" s="13" t="b">
        <f>IF(AI4359="","",AI4359&gt;60)</f>
        <v>0</v>
      </c>
      <c r="AL4359" s="13" t="b">
        <f>IF(OR(Y4359=TRUE,AH4359=""),TRUE,FALSE)</f>
        <v>0</v>
      </c>
      <c r="AM4359" s="13" t="b">
        <f>IF(AI4359="","",AI4359&lt;0)</f>
        <v>0</v>
      </c>
      <c r="AN4359" s="13" t="str">
        <f>IF(AH4359="","No inspection date",IF(AI4359&lt;0,"Negative chronology",IF(AI4359&lt;=30,"0-30",IF(AI4359&lt;=60,"31-60",IF(AI4359&lt;=90,"61-90",IF(AI4359&lt;=180,"91-180","181+"))))))</f>
        <v>0-30</v>
      </c>
      <c r="AO4359" s="13" t="str">
        <f>IF(OR(ISNUMBER(SEARCH("COMPLETED",K4359)),ISNUMBER(SEARCH("CLOSED",K4359))),"Closed/Completed","Other Active/Issued")</f>
        <v>Closed/Completed</v>
      </c>
    </row>
    <row r="4360" spans="1:41">
      <c r="A4360" t="s">
        <v>21709</v>
      </c>
      <c r="B4360" t="s">
        <v>87</v>
      </c>
      <c r="C4360" t="s">
        <v>87</v>
      </c>
      <c r="D4360" t="s">
        <v>88</v>
      </c>
      <c r="F4360" t="s">
        <v>21710</v>
      </c>
      <c r="G4360" t="s">
        <v>21711</v>
      </c>
      <c r="H4360" t="s">
        <v>11052</v>
      </c>
      <c r="K4360" t="s">
        <v>100</v>
      </c>
      <c r="L4360" t="s">
        <v>100</v>
      </c>
      <c r="M4360" t="s">
        <v>21712</v>
      </c>
      <c r="N4360" s="9">
        <v>98122</v>
      </c>
      <c r="O4360" t="s">
        <v>21713</v>
      </c>
      <c r="P4360" s="10">
        <v>47.61216311</v>
      </c>
      <c r="Q4360" s="10">
        <v>-122.2901305</v>
      </c>
      <c r="R4360" t="s">
        <v>21714</v>
      </c>
      <c r="S4360" s="7">
        <v>7</v>
      </c>
      <c r="T4360" s="7">
        <v>2021</v>
      </c>
      <c r="U4360" s="7">
        <v>3</v>
      </c>
      <c r="Y4360" t="b">
        <v>1</v>
      </c>
      <c r="Z4360" t="b">
        <v>1</v>
      </c>
      <c r="AB4360">
        <v>3</v>
      </c>
      <c r="AC4360" t="b">
        <v>0</v>
      </c>
      <c r="AD4360" t="b">
        <v>1</v>
      </c>
      <c r="AE4360" t="b">
        <v>0</v>
      </c>
      <c r="AF4360" t="b">
        <v>1</v>
      </c>
      <c r="AG4360" s="11">
        <v>44378</v>
      </c>
      <c r="AI4360" s="12">
        <f>IF(OR(AG4360="",AH4360=""),"",AH4360-AG4360)</f>
        <v/>
      </c>
      <c r="AJ4360" s="13">
        <f>IF(OR(AI4360="",AA4360=""),"",AI4360=AA4360)</f>
        <v/>
      </c>
      <c r="AK4360" s="13">
        <f>IF(AI4360="","",AI4360&gt;60)</f>
        <v/>
      </c>
      <c r="AL4360" s="13" t="b">
        <f>IF(OR(Y4360=TRUE,AH4360=""),TRUE,FALSE)</f>
        <v>1</v>
      </c>
      <c r="AM4360" s="13">
        <f>IF(AI4360="","",AI4360&lt;0)</f>
        <v/>
      </c>
      <c r="AN4360" s="13" t="str">
        <f>IF(AH4360="","No inspection date",IF(AI4360&lt;0,"Negative chronology",IF(AI4360&lt;=30,"0-30",IF(AI4360&lt;=60,"31-60",IF(AI4360&lt;=90,"61-90",IF(AI4360&lt;=180,"91-180","181+"))))))</f>
        <v>No inspection date</v>
      </c>
      <c r="AO4360" s="13" t="str">
        <f>IF(OR(ISNUMBER(SEARCH("COMPLETED",K4360)),ISNUMBER(SEARCH("CLOSED",K4360))),"Closed/Completed","Other Active/Issued")</f>
        <v>Other Active/Issued</v>
      </c>
    </row>
    <row r="4361" spans="1:41">
      <c r="A4361" t="s">
        <v>21715</v>
      </c>
      <c r="B4361" t="s">
        <v>87</v>
      </c>
      <c r="C4361" t="s">
        <v>87</v>
      </c>
      <c r="D4361" t="s">
        <v>88</v>
      </c>
      <c r="F4361" t="s">
        <v>21716</v>
      </c>
      <c r="G4361" t="s">
        <v>21717</v>
      </c>
      <c r="H4361" t="s">
        <v>11052</v>
      </c>
      <c r="I4361" t="s">
        <v>21718</v>
      </c>
      <c r="J4361" t="s">
        <v>93</v>
      </c>
      <c r="K4361" t="s">
        <v>93</v>
      </c>
      <c r="L4361" t="s">
        <v>93</v>
      </c>
      <c r="M4361" t="s">
        <v>21719</v>
      </c>
      <c r="O4361" t="s">
        <v>21720</v>
      </c>
      <c r="P4361" s="10">
        <v>47.67879571</v>
      </c>
      <c r="Q4361" s="10">
        <v>-122.27000744</v>
      </c>
      <c r="R4361" t="s">
        <v>21721</v>
      </c>
      <c r="S4361" s="7">
        <v>7</v>
      </c>
      <c r="T4361" s="7">
        <v>2021</v>
      </c>
      <c r="U4361" s="7">
        <v>3</v>
      </c>
      <c r="V4361">
        <v>7</v>
      </c>
      <c r="W4361">
        <v>2021</v>
      </c>
      <c r="X4361">
        <v>3</v>
      </c>
      <c r="Y4361" t="b">
        <v>0</v>
      </c>
      <c r="Z4361" t="b">
        <v>0</v>
      </c>
      <c r="AA4361">
        <v>8</v>
      </c>
      <c r="AB4361">
        <v>4</v>
      </c>
      <c r="AC4361" t="b">
        <v>0</v>
      </c>
      <c r="AD4361" t="b">
        <v>1</v>
      </c>
      <c r="AE4361" t="b">
        <v>0</v>
      </c>
      <c r="AF4361" t="b">
        <v>1</v>
      </c>
      <c r="AG4361" s="11">
        <v>44378</v>
      </c>
      <c r="AH4361" s="11">
        <v>44386</v>
      </c>
      <c r="AI4361" s="12">
        <f>IF(OR(AG4361="",AH4361=""),"",AH4361-AG4361)</f>
        <v>8.0</v>
      </c>
      <c r="AJ4361" s="13" t="b">
        <f>IF(OR(AI4361="",AA4361=""),"",AI4361=AA4361)</f>
        <v>1</v>
      </c>
      <c r="AK4361" s="13" t="b">
        <f>IF(AI4361="","",AI4361&gt;60)</f>
        <v>0</v>
      </c>
      <c r="AL4361" s="13" t="b">
        <f>IF(OR(Y4361=TRUE,AH4361=""),TRUE,FALSE)</f>
        <v>0</v>
      </c>
      <c r="AM4361" s="13" t="b">
        <f>IF(AI4361="","",AI4361&lt;0)</f>
        <v>0</v>
      </c>
      <c r="AN4361" s="13" t="str">
        <f>IF(AH4361="","No inspection date",IF(AI4361&lt;0,"Negative chronology",IF(AI4361&lt;=30,"0-30",IF(AI4361&lt;=60,"31-60",IF(AI4361&lt;=90,"61-90",IF(AI4361&lt;=180,"91-180","181+"))))))</f>
        <v>0-30</v>
      </c>
      <c r="AO4361" s="13" t="str">
        <f>IF(OR(ISNUMBER(SEARCH("COMPLETED",K4361)),ISNUMBER(SEARCH("CLOSED",K4361))),"Closed/Completed","Other Active/Issued")</f>
        <v>Closed/Completed</v>
      </c>
    </row>
    <row r="4362" spans="1:41">
      <c r="A4362" t="s">
        <v>21722</v>
      </c>
      <c r="B4362" t="s">
        <v>87</v>
      </c>
      <c r="C4362" t="s">
        <v>87</v>
      </c>
      <c r="D4362" t="s">
        <v>88</v>
      </c>
      <c r="F4362" t="s">
        <v>21723</v>
      </c>
      <c r="H4362" t="s">
        <v>21724</v>
      </c>
      <c r="I4362" t="s">
        <v>21725</v>
      </c>
      <c r="J4362" t="s">
        <v>137</v>
      </c>
      <c r="K4362" t="s">
        <v>93</v>
      </c>
      <c r="L4362" t="s">
        <v>93</v>
      </c>
      <c r="M4362" t="s">
        <v>8632</v>
      </c>
      <c r="N4362" s="9">
        <v>98199</v>
      </c>
      <c r="O4362" t="s">
        <v>21726</v>
      </c>
      <c r="P4362" s="10">
        <v>47.65733897</v>
      </c>
      <c r="Q4362" s="10">
        <v>-122.38887876</v>
      </c>
      <c r="R4362" t="s">
        <v>8634</v>
      </c>
      <c r="S4362" s="7">
        <v>7</v>
      </c>
      <c r="T4362" s="7">
        <v>2021</v>
      </c>
      <c r="U4362" s="7">
        <v>3</v>
      </c>
      <c r="V4362">
        <v>7</v>
      </c>
      <c r="W4362">
        <v>2021</v>
      </c>
      <c r="X4362">
        <v>3</v>
      </c>
      <c r="Y4362" t="b">
        <v>0</v>
      </c>
      <c r="Z4362" t="b">
        <v>0</v>
      </c>
      <c r="AA4362">
        <v>18</v>
      </c>
      <c r="AB4362">
        <v>6</v>
      </c>
      <c r="AC4362" t="b">
        <v>0</v>
      </c>
      <c r="AD4362" t="b">
        <v>1</v>
      </c>
      <c r="AE4362" t="b">
        <v>0</v>
      </c>
      <c r="AF4362" t="b">
        <v>1</v>
      </c>
      <c r="AG4362" s="11">
        <v>44379</v>
      </c>
      <c r="AH4362" s="11">
        <v>44397</v>
      </c>
      <c r="AI4362" s="12">
        <f>IF(OR(AG4362="",AH4362=""),"",AH4362-AG4362)</f>
        <v>18.0</v>
      </c>
      <c r="AJ4362" s="13" t="b">
        <f>IF(OR(AI4362="",AA4362=""),"",AI4362=AA4362)</f>
        <v>1</v>
      </c>
      <c r="AK4362" s="13" t="b">
        <f>IF(AI4362="","",AI4362&gt;60)</f>
        <v>0</v>
      </c>
      <c r="AL4362" s="13" t="b">
        <f>IF(OR(Y4362=TRUE,AH4362=""),TRUE,FALSE)</f>
        <v>0</v>
      </c>
      <c r="AM4362" s="13" t="b">
        <f>IF(AI4362="","",AI4362&lt;0)</f>
        <v>0</v>
      </c>
      <c r="AN4362" s="13" t="str">
        <f>IF(AH4362="","No inspection date",IF(AI4362&lt;0,"Negative chronology",IF(AI4362&lt;=30,"0-30",IF(AI4362&lt;=60,"31-60",IF(AI4362&lt;=90,"61-90",IF(AI4362&lt;=180,"91-180","181+"))))))</f>
        <v>0-30</v>
      </c>
      <c r="AO4362" s="13" t="str">
        <f>IF(OR(ISNUMBER(SEARCH("COMPLETED",K4362)),ISNUMBER(SEARCH("CLOSED",K4362))),"Closed/Completed","Other Active/Issued")</f>
        <v>Closed/Completed</v>
      </c>
    </row>
    <row r="4363" spans="1:41">
      <c r="A4363" t="s">
        <v>21727</v>
      </c>
      <c r="B4363" t="s">
        <v>87</v>
      </c>
      <c r="C4363" t="s">
        <v>87</v>
      </c>
      <c r="D4363" t="s">
        <v>88</v>
      </c>
      <c r="F4363" t="s">
        <v>21728</v>
      </c>
      <c r="G4363" t="s">
        <v>21729</v>
      </c>
      <c r="H4363" t="s">
        <v>21724</v>
      </c>
      <c r="K4363" t="s">
        <v>5967</v>
      </c>
      <c r="L4363" t="s">
        <v>5967</v>
      </c>
      <c r="M4363" t="s">
        <v>21730</v>
      </c>
      <c r="N4363" s="9">
        <v>98118</v>
      </c>
      <c r="O4363" t="s">
        <v>21731</v>
      </c>
      <c r="P4363" s="10">
        <v>47.54827714</v>
      </c>
      <c r="Q4363" s="10">
        <v>-122.27136155</v>
      </c>
      <c r="R4363" t="s">
        <v>21732</v>
      </c>
      <c r="S4363" s="7">
        <v>7</v>
      </c>
      <c r="T4363" s="7">
        <v>2021</v>
      </c>
      <c r="U4363" s="7">
        <v>3</v>
      </c>
      <c r="Y4363" t="b">
        <v>1</v>
      </c>
      <c r="Z4363" t="b">
        <v>1</v>
      </c>
      <c r="AB4363">
        <v>2</v>
      </c>
      <c r="AC4363" t="b">
        <v>0</v>
      </c>
      <c r="AD4363" t="b">
        <v>1</v>
      </c>
      <c r="AE4363" t="b">
        <v>0</v>
      </c>
      <c r="AF4363" t="b">
        <v>1</v>
      </c>
      <c r="AG4363" s="11">
        <v>44379</v>
      </c>
      <c r="AI4363" s="12">
        <f>IF(OR(AG4363="",AH4363=""),"",AH4363-AG4363)</f>
        <v/>
      </c>
      <c r="AJ4363" s="13">
        <f>IF(OR(AI4363="",AA4363=""),"",AI4363=AA4363)</f>
        <v/>
      </c>
      <c r="AK4363" s="13">
        <f>IF(AI4363="","",AI4363&gt;60)</f>
        <v/>
      </c>
      <c r="AL4363" s="13" t="b">
        <f>IF(OR(Y4363=TRUE,AH4363=""),TRUE,FALSE)</f>
        <v>1</v>
      </c>
      <c r="AM4363" s="13">
        <f>IF(AI4363="","",AI4363&lt;0)</f>
        <v/>
      </c>
      <c r="AN4363" s="13" t="str">
        <f>IF(AH4363="","No inspection date",IF(AI4363&lt;0,"Negative chronology",IF(AI4363&lt;=30,"0-30",IF(AI4363&lt;=60,"31-60",IF(AI4363&lt;=90,"61-90",IF(AI4363&lt;=180,"91-180","181+"))))))</f>
        <v>No inspection date</v>
      </c>
      <c r="AO4363" s="13" t="str">
        <f>IF(OR(ISNUMBER(SEARCH("COMPLETED",K4363)),ISNUMBER(SEARCH("CLOSED",K4363))),"Closed/Completed","Other Active/Issued")</f>
        <v>Other Active/Issued</v>
      </c>
    </row>
    <row r="4364" spans="1:41">
      <c r="A4364" t="s">
        <v>21733</v>
      </c>
      <c r="B4364" t="s">
        <v>87</v>
      </c>
      <c r="C4364" t="s">
        <v>87</v>
      </c>
      <c r="D4364" t="s">
        <v>88</v>
      </c>
      <c r="F4364" t="s">
        <v>21734</v>
      </c>
      <c r="G4364" t="s">
        <v>21735</v>
      </c>
      <c r="H4364" t="s">
        <v>21724</v>
      </c>
      <c r="I4364" t="s">
        <v>19831</v>
      </c>
      <c r="J4364" t="s">
        <v>93</v>
      </c>
      <c r="K4364" t="s">
        <v>93</v>
      </c>
      <c r="L4364" t="s">
        <v>93</v>
      </c>
      <c r="M4364" t="s">
        <v>21736</v>
      </c>
      <c r="N4364" s="9">
        <v>98107</v>
      </c>
      <c r="O4364" t="s">
        <v>21737</v>
      </c>
      <c r="P4364" s="10">
        <v>47.6690845</v>
      </c>
      <c r="Q4364" s="10">
        <v>-122.40271746</v>
      </c>
      <c r="R4364" t="s">
        <v>21738</v>
      </c>
      <c r="S4364" s="7">
        <v>7</v>
      </c>
      <c r="T4364" s="7">
        <v>2021</v>
      </c>
      <c r="U4364" s="7">
        <v>3</v>
      </c>
      <c r="V4364">
        <v>8</v>
      </c>
      <c r="W4364">
        <v>2021</v>
      </c>
      <c r="X4364">
        <v>3</v>
      </c>
      <c r="Y4364" t="b">
        <v>0</v>
      </c>
      <c r="Z4364" t="b">
        <v>0</v>
      </c>
      <c r="AA4364">
        <v>59</v>
      </c>
      <c r="AB4364">
        <v>6</v>
      </c>
      <c r="AC4364" t="b">
        <v>0</v>
      </c>
      <c r="AD4364" t="b">
        <v>1</v>
      </c>
      <c r="AE4364" t="b">
        <v>0</v>
      </c>
      <c r="AF4364" t="b">
        <v>1</v>
      </c>
      <c r="AG4364" s="11">
        <v>44379</v>
      </c>
      <c r="AH4364" s="11">
        <v>44438</v>
      </c>
      <c r="AI4364" s="12">
        <f>IF(OR(AG4364="",AH4364=""),"",AH4364-AG4364)</f>
        <v>59.0</v>
      </c>
      <c r="AJ4364" s="13" t="b">
        <f>IF(OR(AI4364="",AA4364=""),"",AI4364=AA4364)</f>
        <v>1</v>
      </c>
      <c r="AK4364" s="13" t="b">
        <f>IF(AI4364="","",AI4364&gt;60)</f>
        <v>0</v>
      </c>
      <c r="AL4364" s="13" t="b">
        <f>IF(OR(Y4364=TRUE,AH4364=""),TRUE,FALSE)</f>
        <v>0</v>
      </c>
      <c r="AM4364" s="13" t="b">
        <f>IF(AI4364="","",AI4364&lt;0)</f>
        <v>0</v>
      </c>
      <c r="AN4364" s="13" t="str">
        <f>IF(AH4364="","No inspection date",IF(AI4364&lt;0,"Negative chronology",IF(AI4364&lt;=30,"0-30",IF(AI4364&lt;=60,"31-60",IF(AI4364&lt;=90,"61-90",IF(AI4364&lt;=180,"91-180","181+"))))))</f>
        <v>31-60</v>
      </c>
      <c r="AO4364" s="13" t="str">
        <f>IF(OR(ISNUMBER(SEARCH("COMPLETED",K4364)),ISNUMBER(SEARCH("CLOSED",K4364))),"Closed/Completed","Other Active/Issued")</f>
        <v>Closed/Completed</v>
      </c>
    </row>
    <row r="4365" spans="1:41">
      <c r="A4365" t="s">
        <v>21739</v>
      </c>
      <c r="B4365" t="s">
        <v>87</v>
      </c>
      <c r="C4365" t="s">
        <v>87</v>
      </c>
      <c r="D4365" t="s">
        <v>88</v>
      </c>
      <c r="F4365" t="s">
        <v>21740</v>
      </c>
      <c r="G4365" t="s">
        <v>21741</v>
      </c>
      <c r="H4365" t="s">
        <v>21724</v>
      </c>
      <c r="I4365" t="s">
        <v>239</v>
      </c>
      <c r="J4365" t="s">
        <v>137</v>
      </c>
      <c r="K4365" t="s">
        <v>93</v>
      </c>
      <c r="L4365" t="s">
        <v>93</v>
      </c>
      <c r="M4365" t="s">
        <v>7879</v>
      </c>
      <c r="O4365" t="s">
        <v>21742</v>
      </c>
      <c r="P4365" s="10">
        <v>47.60557738</v>
      </c>
      <c r="Q4365" s="10">
        <v>-122.30359002</v>
      </c>
      <c r="R4365" t="s">
        <v>7881</v>
      </c>
      <c r="S4365" s="7">
        <v>7</v>
      </c>
      <c r="T4365" s="7">
        <v>2021</v>
      </c>
      <c r="U4365" s="7">
        <v>3</v>
      </c>
      <c r="V4365">
        <v>11</v>
      </c>
      <c r="W4365">
        <v>2022</v>
      </c>
      <c r="X4365">
        <v>4</v>
      </c>
      <c r="Y4365" t="b">
        <v>0</v>
      </c>
      <c r="Z4365" t="b">
        <v>0</v>
      </c>
      <c r="AA4365">
        <v>502</v>
      </c>
      <c r="AB4365">
        <v>3</v>
      </c>
      <c r="AC4365" t="b">
        <v>0</v>
      </c>
      <c r="AD4365" t="b">
        <v>1</v>
      </c>
      <c r="AE4365" t="b">
        <v>0</v>
      </c>
      <c r="AF4365" t="b">
        <v>1</v>
      </c>
      <c r="AG4365" s="11">
        <v>44379</v>
      </c>
      <c r="AH4365" s="11">
        <v>44881</v>
      </c>
      <c r="AI4365" s="12">
        <f>IF(OR(AG4365="",AH4365=""),"",AH4365-AG4365)</f>
        <v>502.0</v>
      </c>
      <c r="AJ4365" s="13" t="b">
        <f>IF(OR(AI4365="",AA4365=""),"",AI4365=AA4365)</f>
        <v>1</v>
      </c>
      <c r="AK4365" s="13" t="b">
        <f>IF(AI4365="","",AI4365&gt;60)</f>
        <v>1</v>
      </c>
      <c r="AL4365" s="13" t="b">
        <f>IF(OR(Y4365=TRUE,AH4365=""),TRUE,FALSE)</f>
        <v>0</v>
      </c>
      <c r="AM4365" s="13" t="b">
        <f>IF(AI4365="","",AI4365&lt;0)</f>
        <v>0</v>
      </c>
      <c r="AN4365" s="13" t="str">
        <f>IF(AH4365="","No inspection date",IF(AI4365&lt;0,"Negative chronology",IF(AI4365&lt;=30,"0-30",IF(AI4365&lt;=60,"31-60",IF(AI4365&lt;=90,"61-90",IF(AI4365&lt;=180,"91-180","181+"))))))</f>
        <v>181+</v>
      </c>
      <c r="AO4365" s="13" t="str">
        <f>IF(OR(ISNUMBER(SEARCH("COMPLETED",K4365)),ISNUMBER(SEARCH("CLOSED",K4365))),"Closed/Completed","Other Active/Issued")</f>
        <v>Closed/Completed</v>
      </c>
    </row>
    <row r="4366" spans="1:41">
      <c r="A4366" t="s">
        <v>21743</v>
      </c>
      <c r="B4366" t="s">
        <v>87</v>
      </c>
      <c r="C4366" t="s">
        <v>87</v>
      </c>
      <c r="D4366" t="s">
        <v>88</v>
      </c>
      <c r="F4366" t="s">
        <v>7514</v>
      </c>
      <c r="H4366" t="s">
        <v>21724</v>
      </c>
      <c r="I4366" t="s">
        <v>13879</v>
      </c>
      <c r="J4366" t="s">
        <v>137</v>
      </c>
      <c r="K4366" t="s">
        <v>93</v>
      </c>
      <c r="L4366" t="s">
        <v>93</v>
      </c>
      <c r="M4366" t="s">
        <v>21744</v>
      </c>
      <c r="N4366" s="9">
        <v>98118</v>
      </c>
      <c r="O4366" t="s">
        <v>21745</v>
      </c>
      <c r="P4366" s="10">
        <v>47.52928614</v>
      </c>
      <c r="Q4366" s="10">
        <v>-122.28511934</v>
      </c>
      <c r="R4366" t="s">
        <v>21746</v>
      </c>
      <c r="S4366" s="7">
        <v>7</v>
      </c>
      <c r="T4366" s="7">
        <v>2021</v>
      </c>
      <c r="U4366" s="7">
        <v>3</v>
      </c>
      <c r="V4366">
        <v>11</v>
      </c>
      <c r="W4366">
        <v>2021</v>
      </c>
      <c r="X4366">
        <v>4</v>
      </c>
      <c r="Y4366" t="b">
        <v>0</v>
      </c>
      <c r="Z4366" t="b">
        <v>0</v>
      </c>
      <c r="AA4366">
        <v>126</v>
      </c>
      <c r="AB4366">
        <v>2</v>
      </c>
      <c r="AC4366" t="b">
        <v>0</v>
      </c>
      <c r="AD4366" t="b">
        <v>1</v>
      </c>
      <c r="AE4366" t="b">
        <v>0</v>
      </c>
      <c r="AF4366" t="b">
        <v>1</v>
      </c>
      <c r="AG4366" s="11">
        <v>44379</v>
      </c>
      <c r="AH4366" s="11">
        <v>44505</v>
      </c>
      <c r="AI4366" s="12">
        <f>IF(OR(AG4366="",AH4366=""),"",AH4366-AG4366)</f>
        <v>126.0</v>
      </c>
      <c r="AJ4366" s="13" t="b">
        <f>IF(OR(AI4366="",AA4366=""),"",AI4366=AA4366)</f>
        <v>1</v>
      </c>
      <c r="AK4366" s="13" t="b">
        <f>IF(AI4366="","",AI4366&gt;60)</f>
        <v>1</v>
      </c>
      <c r="AL4366" s="13" t="b">
        <f>IF(OR(Y4366=TRUE,AH4366=""),TRUE,FALSE)</f>
        <v>0</v>
      </c>
      <c r="AM4366" s="13" t="b">
        <f>IF(AI4366="","",AI4366&lt;0)</f>
        <v>0</v>
      </c>
      <c r="AN4366" s="13" t="str">
        <f>IF(AH4366="","No inspection date",IF(AI4366&lt;0,"Negative chronology",IF(AI4366&lt;=30,"0-30",IF(AI4366&lt;=60,"31-60",IF(AI4366&lt;=90,"61-90",IF(AI4366&lt;=180,"91-180","181+"))))))</f>
        <v>91-180</v>
      </c>
      <c r="AO4366" s="13" t="str">
        <f>IF(OR(ISNUMBER(SEARCH("COMPLETED",K4366)),ISNUMBER(SEARCH("CLOSED",K4366))),"Closed/Completed","Other Active/Issued")</f>
        <v>Closed/Completed</v>
      </c>
    </row>
    <row r="4367" spans="1:41">
      <c r="A4367" t="s">
        <v>21747</v>
      </c>
      <c r="B4367" t="s">
        <v>87</v>
      </c>
      <c r="C4367" t="s">
        <v>87</v>
      </c>
      <c r="D4367" t="s">
        <v>88</v>
      </c>
      <c r="F4367" t="s">
        <v>21748</v>
      </c>
      <c r="H4367" t="s">
        <v>21724</v>
      </c>
      <c r="I4367" t="s">
        <v>21749</v>
      </c>
      <c r="J4367" t="s">
        <v>93</v>
      </c>
      <c r="K4367" t="s">
        <v>93</v>
      </c>
      <c r="L4367" t="s">
        <v>93</v>
      </c>
      <c r="M4367" t="s">
        <v>20024</v>
      </c>
      <c r="N4367" s="9">
        <v>98112</v>
      </c>
      <c r="O4367" t="s">
        <v>21750</v>
      </c>
      <c r="P4367" s="10">
        <v>47.61960238</v>
      </c>
      <c r="Q4367" s="10">
        <v>-122.2988438</v>
      </c>
      <c r="R4367" t="s">
        <v>20026</v>
      </c>
      <c r="S4367" s="7">
        <v>7</v>
      </c>
      <c r="T4367" s="7">
        <v>2021</v>
      </c>
      <c r="U4367" s="7">
        <v>3</v>
      </c>
      <c r="V4367">
        <v>9</v>
      </c>
      <c r="W4367">
        <v>2021</v>
      </c>
      <c r="X4367">
        <v>3</v>
      </c>
      <c r="Y4367" t="b">
        <v>0</v>
      </c>
      <c r="Z4367" t="b">
        <v>0</v>
      </c>
      <c r="AA4367">
        <v>90</v>
      </c>
      <c r="AB4367">
        <v>3</v>
      </c>
      <c r="AC4367" t="b">
        <v>0</v>
      </c>
      <c r="AD4367" t="b">
        <v>1</v>
      </c>
      <c r="AE4367" t="b">
        <v>0</v>
      </c>
      <c r="AF4367" t="b">
        <v>1</v>
      </c>
      <c r="AG4367" s="11">
        <v>44379</v>
      </c>
      <c r="AH4367" s="11">
        <v>44469</v>
      </c>
      <c r="AI4367" s="12">
        <f>IF(OR(AG4367="",AH4367=""),"",AH4367-AG4367)</f>
        <v>90.0</v>
      </c>
      <c r="AJ4367" s="13" t="b">
        <f>IF(OR(AI4367="",AA4367=""),"",AI4367=AA4367)</f>
        <v>1</v>
      </c>
      <c r="AK4367" s="13" t="b">
        <f>IF(AI4367="","",AI4367&gt;60)</f>
        <v>1</v>
      </c>
      <c r="AL4367" s="13" t="b">
        <f>IF(OR(Y4367=TRUE,AH4367=""),TRUE,FALSE)</f>
        <v>0</v>
      </c>
      <c r="AM4367" s="13" t="b">
        <f>IF(AI4367="","",AI4367&lt;0)</f>
        <v>0</v>
      </c>
      <c r="AN4367" s="13" t="str">
        <f>IF(AH4367="","No inspection date",IF(AI4367&lt;0,"Negative chronology",IF(AI4367&lt;=30,"0-30",IF(AI4367&lt;=60,"31-60",IF(AI4367&lt;=90,"61-90",IF(AI4367&lt;=180,"91-180","181+"))))))</f>
        <v>61-90</v>
      </c>
      <c r="AO4367" s="13" t="str">
        <f>IF(OR(ISNUMBER(SEARCH("COMPLETED",K4367)),ISNUMBER(SEARCH("CLOSED",K4367))),"Closed/Completed","Other Active/Issued")</f>
        <v>Closed/Completed</v>
      </c>
    </row>
    <row r="4368" spans="1:41">
      <c r="A4368" t="s">
        <v>21751</v>
      </c>
      <c r="B4368" t="s">
        <v>87</v>
      </c>
      <c r="C4368" t="s">
        <v>87</v>
      </c>
      <c r="D4368" t="s">
        <v>88</v>
      </c>
      <c r="F4368" t="s">
        <v>21752</v>
      </c>
      <c r="G4368" t="s">
        <v>21753</v>
      </c>
      <c r="H4368" t="s">
        <v>21724</v>
      </c>
      <c r="I4368" t="s">
        <v>21754</v>
      </c>
      <c r="J4368" t="s">
        <v>137</v>
      </c>
      <c r="K4368" t="s">
        <v>93</v>
      </c>
      <c r="L4368" t="s">
        <v>93</v>
      </c>
      <c r="M4368" t="s">
        <v>13808</v>
      </c>
      <c r="N4368" s="9">
        <v>98106</v>
      </c>
      <c r="O4368" t="s">
        <v>21755</v>
      </c>
      <c r="P4368" s="10">
        <v>47.52088004</v>
      </c>
      <c r="Q4368" s="10">
        <v>-122.36237675</v>
      </c>
      <c r="R4368" t="s">
        <v>13810</v>
      </c>
      <c r="S4368" s="7">
        <v>7</v>
      </c>
      <c r="T4368" s="7">
        <v>2021</v>
      </c>
      <c r="U4368" s="7">
        <v>3</v>
      </c>
      <c r="V4368">
        <v>1</v>
      </c>
      <c r="W4368">
        <v>2022</v>
      </c>
      <c r="X4368">
        <v>1</v>
      </c>
      <c r="Y4368" t="b">
        <v>0</v>
      </c>
      <c r="Z4368" t="b">
        <v>0</v>
      </c>
      <c r="AA4368">
        <v>213</v>
      </c>
      <c r="AB4368">
        <v>1</v>
      </c>
      <c r="AC4368" t="b">
        <v>0</v>
      </c>
      <c r="AD4368" t="b">
        <v>1</v>
      </c>
      <c r="AE4368" t="b">
        <v>0</v>
      </c>
      <c r="AF4368" t="b">
        <v>1</v>
      </c>
      <c r="AG4368" s="11">
        <v>44379</v>
      </c>
      <c r="AH4368" s="11">
        <v>44592</v>
      </c>
      <c r="AI4368" s="12">
        <f>IF(OR(AG4368="",AH4368=""),"",AH4368-AG4368)</f>
        <v>213.0</v>
      </c>
      <c r="AJ4368" s="13" t="b">
        <f>IF(OR(AI4368="",AA4368=""),"",AI4368=AA4368)</f>
        <v>1</v>
      </c>
      <c r="AK4368" s="13" t="b">
        <f>IF(AI4368="","",AI4368&gt;60)</f>
        <v>1</v>
      </c>
      <c r="AL4368" s="13" t="b">
        <f>IF(OR(Y4368=TRUE,AH4368=""),TRUE,FALSE)</f>
        <v>0</v>
      </c>
      <c r="AM4368" s="13" t="b">
        <f>IF(AI4368="","",AI4368&lt;0)</f>
        <v>0</v>
      </c>
      <c r="AN4368" s="13" t="str">
        <f>IF(AH4368="","No inspection date",IF(AI4368&lt;0,"Negative chronology",IF(AI4368&lt;=30,"0-30",IF(AI4368&lt;=60,"31-60",IF(AI4368&lt;=90,"61-90",IF(AI4368&lt;=180,"91-180","181+"))))))</f>
        <v>181+</v>
      </c>
      <c r="AO4368" s="13" t="str">
        <f>IF(OR(ISNUMBER(SEARCH("COMPLETED",K4368)),ISNUMBER(SEARCH("CLOSED",K4368))),"Closed/Completed","Other Active/Issued")</f>
        <v>Closed/Completed</v>
      </c>
    </row>
    <row r="4369" spans="1:41">
      <c r="A4369" t="s">
        <v>21756</v>
      </c>
      <c r="B4369" t="s">
        <v>87</v>
      </c>
      <c r="C4369" t="s">
        <v>87</v>
      </c>
      <c r="D4369" t="s">
        <v>88</v>
      </c>
      <c r="F4369" t="s">
        <v>7441</v>
      </c>
      <c r="H4369" t="s">
        <v>21724</v>
      </c>
      <c r="I4369" t="s">
        <v>21757</v>
      </c>
      <c r="J4369" t="s">
        <v>93</v>
      </c>
      <c r="K4369" t="s">
        <v>5967</v>
      </c>
      <c r="L4369" t="s">
        <v>5967</v>
      </c>
      <c r="M4369" t="s">
        <v>8774</v>
      </c>
      <c r="N4369" s="9">
        <v>98122</v>
      </c>
      <c r="O4369" t="s">
        <v>21758</v>
      </c>
      <c r="P4369" s="10">
        <v>47.61541084</v>
      </c>
      <c r="Q4369" s="10">
        <v>-122.30721394</v>
      </c>
      <c r="R4369" t="s">
        <v>8776</v>
      </c>
      <c r="S4369" s="7">
        <v>7</v>
      </c>
      <c r="T4369" s="7">
        <v>2021</v>
      </c>
      <c r="U4369" s="7">
        <v>3</v>
      </c>
      <c r="V4369">
        <v>7</v>
      </c>
      <c r="W4369">
        <v>2022</v>
      </c>
      <c r="X4369">
        <v>3</v>
      </c>
      <c r="Y4369" t="b">
        <v>0</v>
      </c>
      <c r="Z4369" t="b">
        <v>0</v>
      </c>
      <c r="AA4369">
        <v>383</v>
      </c>
      <c r="AB4369">
        <v>3</v>
      </c>
      <c r="AC4369" t="b">
        <v>0</v>
      </c>
      <c r="AD4369" t="b">
        <v>1</v>
      </c>
      <c r="AE4369" t="b">
        <v>0</v>
      </c>
      <c r="AF4369" t="b">
        <v>1</v>
      </c>
      <c r="AG4369" s="11">
        <v>44379</v>
      </c>
      <c r="AH4369" s="11">
        <v>44762</v>
      </c>
      <c r="AI4369" s="12">
        <f>IF(OR(AG4369="",AH4369=""),"",AH4369-AG4369)</f>
        <v>383.0</v>
      </c>
      <c r="AJ4369" s="13" t="b">
        <f>IF(OR(AI4369="",AA4369=""),"",AI4369=AA4369)</f>
        <v>1</v>
      </c>
      <c r="AK4369" s="13" t="b">
        <f>IF(AI4369="","",AI4369&gt;60)</f>
        <v>1</v>
      </c>
      <c r="AL4369" s="13" t="b">
        <f>IF(OR(Y4369=TRUE,AH4369=""),TRUE,FALSE)</f>
        <v>0</v>
      </c>
      <c r="AM4369" s="13" t="b">
        <f>IF(AI4369="","",AI4369&lt;0)</f>
        <v>0</v>
      </c>
      <c r="AN4369" s="13" t="str">
        <f>IF(AH4369="","No inspection date",IF(AI4369&lt;0,"Negative chronology",IF(AI4369&lt;=30,"0-30",IF(AI4369&lt;=60,"31-60",IF(AI4369&lt;=90,"61-90",IF(AI4369&lt;=180,"91-180","181+"))))))</f>
        <v>181+</v>
      </c>
      <c r="AO4369" s="13" t="str">
        <f>IF(OR(ISNUMBER(SEARCH("COMPLETED",K4369)),ISNUMBER(SEARCH("CLOSED",K4369))),"Closed/Completed","Other Active/Issued")</f>
        <v>Other Active/Issued</v>
      </c>
    </row>
    <row r="4370" spans="1:41">
      <c r="A4370" t="s">
        <v>21759</v>
      </c>
      <c r="B4370" t="s">
        <v>87</v>
      </c>
      <c r="C4370" t="s">
        <v>87</v>
      </c>
      <c r="D4370" t="s">
        <v>88</v>
      </c>
      <c r="F4370" t="s">
        <v>21760</v>
      </c>
      <c r="H4370" t="s">
        <v>21724</v>
      </c>
      <c r="I4370" t="s">
        <v>21761</v>
      </c>
      <c r="J4370" t="s">
        <v>137</v>
      </c>
      <c r="K4370" t="s">
        <v>93</v>
      </c>
      <c r="L4370" t="s">
        <v>93</v>
      </c>
      <c r="M4370" t="s">
        <v>19306</v>
      </c>
      <c r="O4370" t="s">
        <v>21762</v>
      </c>
      <c r="P4370" s="10">
        <v>47.51387648</v>
      </c>
      <c r="Q4370" s="10">
        <v>-122.26241824</v>
      </c>
      <c r="R4370" t="s">
        <v>19308</v>
      </c>
      <c r="S4370" s="7">
        <v>7</v>
      </c>
      <c r="T4370" s="7">
        <v>2021</v>
      </c>
      <c r="U4370" s="7">
        <v>3</v>
      </c>
      <c r="V4370">
        <v>2</v>
      </c>
      <c r="W4370">
        <v>2022</v>
      </c>
      <c r="X4370">
        <v>1</v>
      </c>
      <c r="Y4370" t="b">
        <v>0</v>
      </c>
      <c r="Z4370" t="b">
        <v>0</v>
      </c>
      <c r="AA4370">
        <v>228</v>
      </c>
      <c r="AB4370">
        <v>2</v>
      </c>
      <c r="AC4370" t="b">
        <v>0</v>
      </c>
      <c r="AD4370" t="b">
        <v>1</v>
      </c>
      <c r="AE4370" t="b">
        <v>0</v>
      </c>
      <c r="AF4370" t="b">
        <v>1</v>
      </c>
      <c r="AG4370" s="11">
        <v>44379</v>
      </c>
      <c r="AH4370" s="11">
        <v>44607</v>
      </c>
      <c r="AI4370" s="12">
        <f>IF(OR(AG4370="",AH4370=""),"",AH4370-AG4370)</f>
        <v>228.0</v>
      </c>
      <c r="AJ4370" s="13" t="b">
        <f>IF(OR(AI4370="",AA4370=""),"",AI4370=AA4370)</f>
        <v>1</v>
      </c>
      <c r="AK4370" s="13" t="b">
        <f>IF(AI4370="","",AI4370&gt;60)</f>
        <v>1</v>
      </c>
      <c r="AL4370" s="13" t="b">
        <f>IF(OR(Y4370=TRUE,AH4370=""),TRUE,FALSE)</f>
        <v>0</v>
      </c>
      <c r="AM4370" s="13" t="b">
        <f>IF(AI4370="","",AI4370&lt;0)</f>
        <v>0</v>
      </c>
      <c r="AN4370" s="13" t="str">
        <f>IF(AH4370="","No inspection date",IF(AI4370&lt;0,"Negative chronology",IF(AI4370&lt;=30,"0-30",IF(AI4370&lt;=60,"31-60",IF(AI4370&lt;=90,"61-90",IF(AI4370&lt;=180,"91-180","181+"))))))</f>
        <v>181+</v>
      </c>
      <c r="AO4370" s="13" t="str">
        <f>IF(OR(ISNUMBER(SEARCH("COMPLETED",K4370)),ISNUMBER(SEARCH("CLOSED",K4370))),"Closed/Completed","Other Active/Issued")</f>
        <v>Closed/Completed</v>
      </c>
    </row>
    <row r="4371" spans="1:41">
      <c r="A4371" t="s">
        <v>21763</v>
      </c>
      <c r="B4371" t="s">
        <v>87</v>
      </c>
      <c r="C4371" t="s">
        <v>87</v>
      </c>
      <c r="D4371" t="s">
        <v>88</v>
      </c>
      <c r="F4371" t="s">
        <v>21764</v>
      </c>
      <c r="H4371" t="s">
        <v>21724</v>
      </c>
      <c r="I4371" t="s">
        <v>21259</v>
      </c>
      <c r="J4371" t="s">
        <v>93</v>
      </c>
      <c r="K4371" t="s">
        <v>5967</v>
      </c>
      <c r="L4371" t="s">
        <v>5967</v>
      </c>
      <c r="M4371" t="s">
        <v>21765</v>
      </c>
      <c r="N4371" s="9">
        <v>98144</v>
      </c>
      <c r="O4371" t="s">
        <v>21766</v>
      </c>
      <c r="P4371" s="10">
        <v>47.57721227</v>
      </c>
      <c r="Q4371" s="10">
        <v>-122.30201204</v>
      </c>
      <c r="R4371" t="s">
        <v>21767</v>
      </c>
      <c r="S4371" s="7">
        <v>7</v>
      </c>
      <c r="T4371" s="7">
        <v>2021</v>
      </c>
      <c r="U4371" s="7">
        <v>3</v>
      </c>
      <c r="V4371">
        <v>5</v>
      </c>
      <c r="W4371">
        <v>2021</v>
      </c>
      <c r="X4371">
        <v>2</v>
      </c>
      <c r="Y4371" t="b">
        <v>0</v>
      </c>
      <c r="Z4371" t="b">
        <v>0</v>
      </c>
      <c r="AA4371">
        <v>-43</v>
      </c>
      <c r="AB4371">
        <v>2</v>
      </c>
      <c r="AC4371" t="b">
        <v>0</v>
      </c>
      <c r="AD4371" t="b">
        <v>1</v>
      </c>
      <c r="AE4371" t="b">
        <v>0</v>
      </c>
      <c r="AF4371" t="b">
        <v>1</v>
      </c>
      <c r="AG4371" s="11">
        <v>44379</v>
      </c>
      <c r="AH4371" s="11">
        <v>44336</v>
      </c>
      <c r="AI4371" s="12">
        <f>IF(OR(AG4371="",AH4371=""),"",AH4371-AG4371)</f>
        <v>-43.0</v>
      </c>
      <c r="AJ4371" s="13" t="b">
        <f>IF(OR(AI4371="",AA4371=""),"",AI4371=AA4371)</f>
        <v>1</v>
      </c>
      <c r="AK4371" s="13" t="b">
        <f>IF(AI4371="","",AI4371&gt;60)</f>
        <v>0</v>
      </c>
      <c r="AL4371" s="13" t="b">
        <f>IF(OR(Y4371=TRUE,AH4371=""),TRUE,FALSE)</f>
        <v>0</v>
      </c>
      <c r="AM4371" s="13" t="b">
        <f>IF(AI4371="","",AI4371&lt;0)</f>
        <v>1</v>
      </c>
      <c r="AN4371" s="13" t="str">
        <f>IF(AH4371="","No inspection date",IF(AI4371&lt;0,"Negative chronology",IF(AI4371&lt;=30,"0-30",IF(AI4371&lt;=60,"31-60",IF(AI4371&lt;=90,"61-90",IF(AI4371&lt;=180,"91-180","181+"))))))</f>
        <v>Negative chronology</v>
      </c>
      <c r="AO4371" s="13" t="str">
        <f>IF(OR(ISNUMBER(SEARCH("COMPLETED",K4371)),ISNUMBER(SEARCH("CLOSED",K4371))),"Closed/Completed","Other Active/Issued")</f>
        <v>Other Active/Issued</v>
      </c>
    </row>
    <row r="4372" spans="1:41">
      <c r="A4372" t="s">
        <v>21768</v>
      </c>
      <c r="B4372" t="s">
        <v>87</v>
      </c>
      <c r="C4372" t="s">
        <v>87</v>
      </c>
      <c r="D4372" t="s">
        <v>88</v>
      </c>
      <c r="F4372" t="s">
        <v>21769</v>
      </c>
      <c r="H4372" t="s">
        <v>21724</v>
      </c>
      <c r="I4372" t="s">
        <v>21770</v>
      </c>
      <c r="J4372" t="s">
        <v>137</v>
      </c>
      <c r="K4372" t="s">
        <v>93</v>
      </c>
      <c r="L4372" t="s">
        <v>93</v>
      </c>
      <c r="M4372" t="s">
        <v>21771</v>
      </c>
      <c r="N4372" s="9">
        <v>98118</v>
      </c>
      <c r="O4372" t="s">
        <v>21772</v>
      </c>
      <c r="P4372" s="10">
        <v>47.56315884</v>
      </c>
      <c r="Q4372" s="10">
        <v>-122.27225376</v>
      </c>
      <c r="R4372" t="s">
        <v>21773</v>
      </c>
      <c r="S4372" s="7">
        <v>7</v>
      </c>
      <c r="T4372" s="7">
        <v>2021</v>
      </c>
      <c r="U4372" s="7">
        <v>3</v>
      </c>
      <c r="V4372">
        <v>11</v>
      </c>
      <c r="W4372">
        <v>2021</v>
      </c>
      <c r="X4372">
        <v>4</v>
      </c>
      <c r="Y4372" t="b">
        <v>0</v>
      </c>
      <c r="Z4372" t="b">
        <v>0</v>
      </c>
      <c r="AA4372">
        <v>131</v>
      </c>
      <c r="AB4372">
        <v>2</v>
      </c>
      <c r="AC4372" t="b">
        <v>0</v>
      </c>
      <c r="AD4372" t="b">
        <v>1</v>
      </c>
      <c r="AE4372" t="b">
        <v>0</v>
      </c>
      <c r="AF4372" t="b">
        <v>1</v>
      </c>
      <c r="AG4372" s="11">
        <v>44379</v>
      </c>
      <c r="AH4372" s="11">
        <v>44510</v>
      </c>
      <c r="AI4372" s="12">
        <f>IF(OR(AG4372="",AH4372=""),"",AH4372-AG4372)</f>
        <v>131.0</v>
      </c>
      <c r="AJ4372" s="13" t="b">
        <f>IF(OR(AI4372="",AA4372=""),"",AI4372=AA4372)</f>
        <v>1</v>
      </c>
      <c r="AK4372" s="13" t="b">
        <f>IF(AI4372="","",AI4372&gt;60)</f>
        <v>1</v>
      </c>
      <c r="AL4372" s="13" t="b">
        <f>IF(OR(Y4372=TRUE,AH4372=""),TRUE,FALSE)</f>
        <v>0</v>
      </c>
      <c r="AM4372" s="13" t="b">
        <f>IF(AI4372="","",AI4372&lt;0)</f>
        <v>0</v>
      </c>
      <c r="AN4372" s="13" t="str">
        <f>IF(AH4372="","No inspection date",IF(AI4372&lt;0,"Negative chronology",IF(AI4372&lt;=30,"0-30",IF(AI4372&lt;=60,"31-60",IF(AI4372&lt;=90,"61-90",IF(AI4372&lt;=180,"91-180","181+"))))))</f>
        <v>91-180</v>
      </c>
      <c r="AO4372" s="13" t="str">
        <f>IF(OR(ISNUMBER(SEARCH("COMPLETED",K4372)),ISNUMBER(SEARCH("CLOSED",K4372))),"Closed/Completed","Other Active/Issued")</f>
        <v>Closed/Completed</v>
      </c>
    </row>
    <row r="4373" spans="1:41">
      <c r="A4373" t="s">
        <v>21774</v>
      </c>
      <c r="B4373" t="s">
        <v>87</v>
      </c>
      <c r="C4373" t="s">
        <v>87</v>
      </c>
      <c r="D4373" t="s">
        <v>88</v>
      </c>
      <c r="F4373" t="s">
        <v>21775</v>
      </c>
      <c r="G4373" t="s">
        <v>21776</v>
      </c>
      <c r="H4373" t="s">
        <v>21777</v>
      </c>
      <c r="K4373" t="s">
        <v>93</v>
      </c>
      <c r="L4373" t="s">
        <v>93</v>
      </c>
      <c r="M4373" t="s">
        <v>21778</v>
      </c>
      <c r="N4373" s="9">
        <v>98108</v>
      </c>
      <c r="O4373" t="s">
        <v>21779</v>
      </c>
      <c r="P4373" s="10">
        <v>47.55307503</v>
      </c>
      <c r="Q4373" s="10">
        <v>-122.31259156</v>
      </c>
      <c r="R4373" t="s">
        <v>21780</v>
      </c>
      <c r="S4373" s="7">
        <v>7</v>
      </c>
      <c r="T4373" s="7">
        <v>2021</v>
      </c>
      <c r="U4373" s="7">
        <v>3</v>
      </c>
      <c r="Y4373" t="b">
        <v>1</v>
      </c>
      <c r="Z4373" t="b">
        <v>1</v>
      </c>
      <c r="AB4373">
        <v>2</v>
      </c>
      <c r="AC4373" t="b">
        <v>0</v>
      </c>
      <c r="AD4373" t="b">
        <v>1</v>
      </c>
      <c r="AE4373" t="b">
        <v>0</v>
      </c>
      <c r="AF4373" t="b">
        <v>1</v>
      </c>
      <c r="AG4373" s="11">
        <v>44383</v>
      </c>
      <c r="AI4373" s="12">
        <f>IF(OR(AG4373="",AH4373=""),"",AH4373-AG4373)</f>
        <v/>
      </c>
      <c r="AJ4373" s="13">
        <f>IF(OR(AI4373="",AA4373=""),"",AI4373=AA4373)</f>
        <v/>
      </c>
      <c r="AK4373" s="13">
        <f>IF(AI4373="","",AI4373&gt;60)</f>
        <v/>
      </c>
      <c r="AL4373" s="13" t="b">
        <f>IF(OR(Y4373=TRUE,AH4373=""),TRUE,FALSE)</f>
        <v>1</v>
      </c>
      <c r="AM4373" s="13">
        <f>IF(AI4373="","",AI4373&lt;0)</f>
        <v/>
      </c>
      <c r="AN4373" s="13" t="str">
        <f>IF(AH4373="","No inspection date",IF(AI4373&lt;0,"Negative chronology",IF(AI4373&lt;=30,"0-30",IF(AI4373&lt;=60,"31-60",IF(AI4373&lt;=90,"61-90",IF(AI4373&lt;=180,"91-180","181+"))))))</f>
        <v>No inspection date</v>
      </c>
      <c r="AO4373" s="13" t="str">
        <f>IF(OR(ISNUMBER(SEARCH("COMPLETED",K4373)),ISNUMBER(SEARCH("CLOSED",K4373))),"Closed/Completed","Other Active/Issued")</f>
        <v>Closed/Completed</v>
      </c>
    </row>
    <row r="4374" spans="1:41">
      <c r="A4374" t="s">
        <v>21781</v>
      </c>
      <c r="B4374" t="s">
        <v>87</v>
      </c>
      <c r="C4374" t="s">
        <v>87</v>
      </c>
      <c r="D4374" t="s">
        <v>88</v>
      </c>
      <c r="F4374" t="s">
        <v>21782</v>
      </c>
      <c r="H4374" t="s">
        <v>21783</v>
      </c>
      <c r="K4374" t="s">
        <v>115</v>
      </c>
      <c r="L4374" t="s">
        <v>115</v>
      </c>
      <c r="M4374" t="s">
        <v>21784</v>
      </c>
      <c r="N4374" s="9">
        <v>98134</v>
      </c>
      <c r="O4374" t="s">
        <v>21785</v>
      </c>
      <c r="P4374" s="10">
        <v>47.56596866</v>
      </c>
      <c r="Q4374" s="10">
        <v>-122.34002195</v>
      </c>
      <c r="R4374" t="s">
        <v>21786</v>
      </c>
      <c r="S4374" s="7">
        <v>7</v>
      </c>
      <c r="T4374" s="7">
        <v>2021</v>
      </c>
      <c r="U4374" s="7">
        <v>3</v>
      </c>
      <c r="Y4374" t="b">
        <v>1</v>
      </c>
      <c r="Z4374" t="b">
        <v>1</v>
      </c>
      <c r="AB4374">
        <v>1</v>
      </c>
      <c r="AC4374" t="b">
        <v>0</v>
      </c>
      <c r="AD4374" t="b">
        <v>1</v>
      </c>
      <c r="AE4374" t="b">
        <v>0</v>
      </c>
      <c r="AF4374" t="b">
        <v>1</v>
      </c>
      <c r="AG4374" s="11">
        <v>44384</v>
      </c>
      <c r="AI4374" s="12">
        <f>IF(OR(AG4374="",AH4374=""),"",AH4374-AG4374)</f>
        <v/>
      </c>
      <c r="AJ4374" s="13">
        <f>IF(OR(AI4374="",AA4374=""),"",AI4374=AA4374)</f>
        <v/>
      </c>
      <c r="AK4374" s="13">
        <f>IF(AI4374="","",AI4374&gt;60)</f>
        <v/>
      </c>
      <c r="AL4374" s="13" t="b">
        <f>IF(OR(Y4374=TRUE,AH4374=""),TRUE,FALSE)</f>
        <v>1</v>
      </c>
      <c r="AM4374" s="13">
        <f>IF(AI4374="","",AI4374&lt;0)</f>
        <v/>
      </c>
      <c r="AN4374" s="13" t="str">
        <f>IF(AH4374="","No inspection date",IF(AI4374&lt;0,"Negative chronology",IF(AI4374&lt;=30,"0-30",IF(AI4374&lt;=60,"31-60",IF(AI4374&lt;=90,"61-90",IF(AI4374&lt;=180,"91-180","181+"))))))</f>
        <v>No inspection date</v>
      </c>
      <c r="AO4374" s="13" t="str">
        <f>IF(OR(ISNUMBER(SEARCH("COMPLETED",K4374)),ISNUMBER(SEARCH("CLOSED",K4374))),"Closed/Completed","Other Active/Issued")</f>
        <v>Other Active/Issued</v>
      </c>
    </row>
    <row r="4375" spans="1:41">
      <c r="A4375" t="s">
        <v>21787</v>
      </c>
      <c r="B4375" t="s">
        <v>87</v>
      </c>
      <c r="C4375" t="s">
        <v>87</v>
      </c>
      <c r="D4375" t="s">
        <v>88</v>
      </c>
      <c r="F4375" t="s">
        <v>21788</v>
      </c>
      <c r="G4375" t="s">
        <v>21789</v>
      </c>
      <c r="H4375" t="s">
        <v>21783</v>
      </c>
      <c r="I4375" t="s">
        <v>4148</v>
      </c>
      <c r="J4375" t="s">
        <v>137</v>
      </c>
      <c r="K4375" t="s">
        <v>93</v>
      </c>
      <c r="L4375" t="s">
        <v>93</v>
      </c>
      <c r="M4375" t="s">
        <v>21790</v>
      </c>
      <c r="N4375" s="9">
        <v>98105</v>
      </c>
      <c r="O4375" t="s">
        <v>21791</v>
      </c>
      <c r="P4375" s="10">
        <v>47.66504413</v>
      </c>
      <c r="Q4375" s="10">
        <v>-122.31164838</v>
      </c>
      <c r="R4375" t="s">
        <v>21792</v>
      </c>
      <c r="S4375" s="7">
        <v>7</v>
      </c>
      <c r="T4375" s="7">
        <v>2021</v>
      </c>
      <c r="U4375" s="7">
        <v>3</v>
      </c>
      <c r="V4375">
        <v>7</v>
      </c>
      <c r="W4375">
        <v>2024</v>
      </c>
      <c r="X4375">
        <v>3</v>
      </c>
      <c r="Y4375" t="b">
        <v>0</v>
      </c>
      <c r="Z4375" t="b">
        <v>0</v>
      </c>
      <c r="AA4375">
        <v>1092</v>
      </c>
      <c r="AB4375">
        <v>4</v>
      </c>
      <c r="AC4375" t="b">
        <v>0</v>
      </c>
      <c r="AD4375" t="b">
        <v>1</v>
      </c>
      <c r="AE4375" t="b">
        <v>0</v>
      </c>
      <c r="AF4375" t="b">
        <v>1</v>
      </c>
      <c r="AG4375" s="11">
        <v>44384</v>
      </c>
      <c r="AH4375" s="11">
        <v>45476</v>
      </c>
      <c r="AI4375" s="12">
        <f>IF(OR(AG4375="",AH4375=""),"",AH4375-AG4375)</f>
        <v>1092.0</v>
      </c>
      <c r="AJ4375" s="13" t="b">
        <f>IF(OR(AI4375="",AA4375=""),"",AI4375=AA4375)</f>
        <v>1</v>
      </c>
      <c r="AK4375" s="13" t="b">
        <f>IF(AI4375="","",AI4375&gt;60)</f>
        <v>1</v>
      </c>
      <c r="AL4375" s="13" t="b">
        <f>IF(OR(Y4375=TRUE,AH4375=""),TRUE,FALSE)</f>
        <v>0</v>
      </c>
      <c r="AM4375" s="13" t="b">
        <f>IF(AI4375="","",AI4375&lt;0)</f>
        <v>0</v>
      </c>
      <c r="AN4375" s="13" t="str">
        <f>IF(AH4375="","No inspection date",IF(AI4375&lt;0,"Negative chronology",IF(AI4375&lt;=30,"0-30",IF(AI4375&lt;=60,"31-60",IF(AI4375&lt;=90,"61-90",IF(AI4375&lt;=180,"91-180","181+"))))))</f>
        <v>181+</v>
      </c>
      <c r="AO4375" s="13" t="str">
        <f>IF(OR(ISNUMBER(SEARCH("COMPLETED",K4375)),ISNUMBER(SEARCH("CLOSED",K4375))),"Closed/Completed","Other Active/Issued")</f>
        <v>Closed/Completed</v>
      </c>
    </row>
    <row r="4376" spans="1:41">
      <c r="A4376" t="s">
        <v>21793</v>
      </c>
      <c r="B4376" t="s">
        <v>87</v>
      </c>
      <c r="C4376" t="s">
        <v>87</v>
      </c>
      <c r="D4376" t="s">
        <v>88</v>
      </c>
      <c r="F4376" t="s">
        <v>21794</v>
      </c>
      <c r="G4376" t="s">
        <v>21795</v>
      </c>
      <c r="H4376" t="s">
        <v>21783</v>
      </c>
      <c r="I4376" t="s">
        <v>21783</v>
      </c>
      <c r="J4376" t="s">
        <v>93</v>
      </c>
      <c r="K4376" t="s">
        <v>1745</v>
      </c>
      <c r="L4376" t="s">
        <v>1745</v>
      </c>
      <c r="M4376" t="s">
        <v>21796</v>
      </c>
      <c r="N4376" s="9">
        <v>98122</v>
      </c>
      <c r="O4376" t="s">
        <v>21797</v>
      </c>
      <c r="P4376" s="10">
        <v>47.612387</v>
      </c>
      <c r="Q4376" s="10">
        <v>-122.29651397</v>
      </c>
      <c r="R4376" t="s">
        <v>21798</v>
      </c>
      <c r="S4376" s="7">
        <v>7</v>
      </c>
      <c r="T4376" s="7">
        <v>2021</v>
      </c>
      <c r="U4376" s="7">
        <v>3</v>
      </c>
      <c r="V4376">
        <v>7</v>
      </c>
      <c r="W4376">
        <v>2021</v>
      </c>
      <c r="X4376">
        <v>3</v>
      </c>
      <c r="Y4376" t="b">
        <v>0</v>
      </c>
      <c r="Z4376" t="b">
        <v>0</v>
      </c>
      <c r="AA4376">
        <v>0</v>
      </c>
      <c r="AB4376">
        <v>3</v>
      </c>
      <c r="AC4376" t="b">
        <v>0</v>
      </c>
      <c r="AD4376" t="b">
        <v>1</v>
      </c>
      <c r="AE4376" t="b">
        <v>0</v>
      </c>
      <c r="AF4376" t="b">
        <v>1</v>
      </c>
      <c r="AG4376" s="11">
        <v>44384</v>
      </c>
      <c r="AH4376" s="11">
        <v>44384</v>
      </c>
      <c r="AI4376" s="12">
        <f>IF(OR(AG4376="",AH4376=""),"",AH4376-AG4376)</f>
        <v>0.0</v>
      </c>
      <c r="AJ4376" s="13" t="b">
        <f>IF(OR(AI4376="",AA4376=""),"",AI4376=AA4376)</f>
        <v>1</v>
      </c>
      <c r="AK4376" s="13" t="b">
        <f>IF(AI4376="","",AI4376&gt;60)</f>
        <v>0</v>
      </c>
      <c r="AL4376" s="13" t="b">
        <f>IF(OR(Y4376=TRUE,AH4376=""),TRUE,FALSE)</f>
        <v>0</v>
      </c>
      <c r="AM4376" s="13" t="b">
        <f>IF(AI4376="","",AI4376&lt;0)</f>
        <v>0</v>
      </c>
      <c r="AN4376" s="13" t="str">
        <f>IF(AH4376="","No inspection date",IF(AI4376&lt;0,"Negative chronology",IF(AI4376&lt;=30,"0-30",IF(AI4376&lt;=60,"31-60",IF(AI4376&lt;=90,"61-90",IF(AI4376&lt;=180,"91-180","181+"))))))</f>
        <v>0-30</v>
      </c>
      <c r="AO4376" s="13" t="str">
        <f>IF(OR(ISNUMBER(SEARCH("COMPLETED",K4376)),ISNUMBER(SEARCH("CLOSED",K4376))),"Closed/Completed","Other Active/Issued")</f>
        <v>Other Active/Issued</v>
      </c>
    </row>
    <row r="4377" spans="1:41">
      <c r="A4377" t="s">
        <v>21799</v>
      </c>
      <c r="B4377" t="s">
        <v>87</v>
      </c>
      <c r="C4377" t="s">
        <v>87</v>
      </c>
      <c r="D4377" t="s">
        <v>88</v>
      </c>
      <c r="F4377" t="s">
        <v>21800</v>
      </c>
      <c r="G4377" t="s">
        <v>21801</v>
      </c>
      <c r="H4377" t="s">
        <v>21783</v>
      </c>
      <c r="I4377" t="s">
        <v>628</v>
      </c>
      <c r="J4377" t="s">
        <v>137</v>
      </c>
      <c r="K4377" t="s">
        <v>93</v>
      </c>
      <c r="L4377" t="s">
        <v>93</v>
      </c>
      <c r="M4377" t="s">
        <v>21802</v>
      </c>
      <c r="N4377" s="9">
        <v>98118</v>
      </c>
      <c r="O4377" t="s">
        <v>21803</v>
      </c>
      <c r="P4377" s="10">
        <v>47.54840548</v>
      </c>
      <c r="Q4377" s="10">
        <v>-122.26923699</v>
      </c>
      <c r="R4377" t="s">
        <v>21804</v>
      </c>
      <c r="S4377" s="7">
        <v>7</v>
      </c>
      <c r="T4377" s="7">
        <v>2021</v>
      </c>
      <c r="U4377" s="7">
        <v>3</v>
      </c>
      <c r="V4377">
        <v>12</v>
      </c>
      <c r="W4377">
        <v>2021</v>
      </c>
      <c r="X4377">
        <v>4</v>
      </c>
      <c r="Y4377" t="b">
        <v>0</v>
      </c>
      <c r="Z4377" t="b">
        <v>0</v>
      </c>
      <c r="AA4377">
        <v>155</v>
      </c>
      <c r="AB4377">
        <v>2</v>
      </c>
      <c r="AC4377" t="b">
        <v>0</v>
      </c>
      <c r="AD4377" t="b">
        <v>1</v>
      </c>
      <c r="AE4377" t="b">
        <v>0</v>
      </c>
      <c r="AF4377" t="b">
        <v>1</v>
      </c>
      <c r="AG4377" s="11">
        <v>44384</v>
      </c>
      <c r="AH4377" s="11">
        <v>44539</v>
      </c>
      <c r="AI4377" s="12">
        <f>IF(OR(AG4377="",AH4377=""),"",AH4377-AG4377)</f>
        <v>155.0</v>
      </c>
      <c r="AJ4377" s="13" t="b">
        <f>IF(OR(AI4377="",AA4377=""),"",AI4377=AA4377)</f>
        <v>1</v>
      </c>
      <c r="AK4377" s="13" t="b">
        <f>IF(AI4377="","",AI4377&gt;60)</f>
        <v>1</v>
      </c>
      <c r="AL4377" s="13" t="b">
        <f>IF(OR(Y4377=TRUE,AH4377=""),TRUE,FALSE)</f>
        <v>0</v>
      </c>
      <c r="AM4377" s="13" t="b">
        <f>IF(AI4377="","",AI4377&lt;0)</f>
        <v>0</v>
      </c>
      <c r="AN4377" s="13" t="str">
        <f>IF(AH4377="","No inspection date",IF(AI4377&lt;0,"Negative chronology",IF(AI4377&lt;=30,"0-30",IF(AI4377&lt;=60,"31-60",IF(AI4377&lt;=90,"61-90",IF(AI4377&lt;=180,"91-180","181+"))))))</f>
        <v>91-180</v>
      </c>
      <c r="AO4377" s="13" t="str">
        <f>IF(OR(ISNUMBER(SEARCH("COMPLETED",K4377)),ISNUMBER(SEARCH("CLOSED",K4377))),"Closed/Completed","Other Active/Issued")</f>
        <v>Closed/Completed</v>
      </c>
    </row>
    <row r="4378" spans="1:41">
      <c r="A4378" t="s">
        <v>21805</v>
      </c>
      <c r="B4378" t="s">
        <v>87</v>
      </c>
      <c r="C4378" t="s">
        <v>87</v>
      </c>
      <c r="D4378" t="s">
        <v>88</v>
      </c>
      <c r="F4378" t="s">
        <v>21806</v>
      </c>
      <c r="G4378" t="s">
        <v>7372</v>
      </c>
      <c r="H4378" t="s">
        <v>21625</v>
      </c>
      <c r="I4378" t="s">
        <v>21807</v>
      </c>
      <c r="J4378" t="s">
        <v>137</v>
      </c>
      <c r="K4378" t="s">
        <v>93</v>
      </c>
      <c r="L4378" t="s">
        <v>93</v>
      </c>
      <c r="M4378" t="s">
        <v>21808</v>
      </c>
      <c r="N4378" s="9">
        <v>98136</v>
      </c>
      <c r="O4378" t="s">
        <v>21809</v>
      </c>
      <c r="P4378" s="10">
        <v>47.51825073</v>
      </c>
      <c r="Q4378" s="10">
        <v>-122.39085717</v>
      </c>
      <c r="R4378" t="s">
        <v>21810</v>
      </c>
      <c r="S4378" s="7">
        <v>7</v>
      </c>
      <c r="T4378" s="7">
        <v>2021</v>
      </c>
      <c r="U4378" s="7">
        <v>3</v>
      </c>
      <c r="V4378">
        <v>4</v>
      </c>
      <c r="W4378">
        <v>2022</v>
      </c>
      <c r="X4378">
        <v>2</v>
      </c>
      <c r="Y4378" t="b">
        <v>0</v>
      </c>
      <c r="Z4378" t="b">
        <v>0</v>
      </c>
      <c r="AA4378">
        <v>270</v>
      </c>
      <c r="AB4378">
        <v>1</v>
      </c>
      <c r="AC4378" t="b">
        <v>0</v>
      </c>
      <c r="AD4378" t="b">
        <v>1</v>
      </c>
      <c r="AE4378" t="b">
        <v>0</v>
      </c>
      <c r="AF4378" t="b">
        <v>1</v>
      </c>
      <c r="AG4378" s="11">
        <v>44385</v>
      </c>
      <c r="AH4378" s="11">
        <v>44655</v>
      </c>
      <c r="AI4378" s="12">
        <f>IF(OR(AG4378="",AH4378=""),"",AH4378-AG4378)</f>
        <v>270.0</v>
      </c>
      <c r="AJ4378" s="13" t="b">
        <f>IF(OR(AI4378="",AA4378=""),"",AI4378=AA4378)</f>
        <v>1</v>
      </c>
      <c r="AK4378" s="13" t="b">
        <f>IF(AI4378="","",AI4378&gt;60)</f>
        <v>1</v>
      </c>
      <c r="AL4378" s="13" t="b">
        <f>IF(OR(Y4378=TRUE,AH4378=""),TRUE,FALSE)</f>
        <v>0</v>
      </c>
      <c r="AM4378" s="13" t="b">
        <f>IF(AI4378="","",AI4378&lt;0)</f>
        <v>0</v>
      </c>
      <c r="AN4378" s="13" t="str">
        <f>IF(AH4378="","No inspection date",IF(AI4378&lt;0,"Negative chronology",IF(AI4378&lt;=30,"0-30",IF(AI4378&lt;=60,"31-60",IF(AI4378&lt;=90,"61-90",IF(AI4378&lt;=180,"91-180","181+"))))))</f>
        <v>181+</v>
      </c>
      <c r="AO4378" s="13" t="str">
        <f>IF(OR(ISNUMBER(SEARCH("COMPLETED",K4378)),ISNUMBER(SEARCH("CLOSED",K4378))),"Closed/Completed","Other Active/Issued")</f>
        <v>Closed/Completed</v>
      </c>
    </row>
    <row r="4379" spans="1:41">
      <c r="A4379" t="s">
        <v>21811</v>
      </c>
      <c r="B4379" t="s">
        <v>87</v>
      </c>
      <c r="C4379" t="s">
        <v>87</v>
      </c>
      <c r="D4379" t="s">
        <v>88</v>
      </c>
      <c r="F4379" t="s">
        <v>21812</v>
      </c>
      <c r="G4379" t="s">
        <v>21813</v>
      </c>
      <c r="H4379" t="s">
        <v>21625</v>
      </c>
      <c r="K4379" t="s">
        <v>100</v>
      </c>
      <c r="L4379" t="s">
        <v>100</v>
      </c>
      <c r="M4379" t="s">
        <v>21814</v>
      </c>
      <c r="N4379" s="9">
        <v>98108</v>
      </c>
      <c r="O4379" t="s">
        <v>21815</v>
      </c>
      <c r="P4379" s="10">
        <v>47.5543198</v>
      </c>
      <c r="Q4379" s="10">
        <v>-122.33344509</v>
      </c>
      <c r="R4379" t="s">
        <v>21816</v>
      </c>
      <c r="S4379" s="7">
        <v>7</v>
      </c>
      <c r="T4379" s="7">
        <v>2021</v>
      </c>
      <c r="U4379" s="7">
        <v>3</v>
      </c>
      <c r="Y4379" t="b">
        <v>1</v>
      </c>
      <c r="Z4379" t="b">
        <v>1</v>
      </c>
      <c r="AB4379">
        <v>1</v>
      </c>
      <c r="AC4379" t="b">
        <v>0</v>
      </c>
      <c r="AD4379" t="b">
        <v>1</v>
      </c>
      <c r="AE4379" t="b">
        <v>0</v>
      </c>
      <c r="AF4379" t="b">
        <v>1</v>
      </c>
      <c r="AG4379" s="11">
        <v>44385</v>
      </c>
      <c r="AI4379" s="12">
        <f>IF(OR(AG4379="",AH4379=""),"",AH4379-AG4379)</f>
        <v/>
      </c>
      <c r="AJ4379" s="13">
        <f>IF(OR(AI4379="",AA4379=""),"",AI4379=AA4379)</f>
        <v/>
      </c>
      <c r="AK4379" s="13">
        <f>IF(AI4379="","",AI4379&gt;60)</f>
        <v/>
      </c>
      <c r="AL4379" s="13" t="b">
        <f>IF(OR(Y4379=TRUE,AH4379=""),TRUE,FALSE)</f>
        <v>1</v>
      </c>
      <c r="AM4379" s="13">
        <f>IF(AI4379="","",AI4379&lt;0)</f>
        <v/>
      </c>
      <c r="AN4379" s="13" t="str">
        <f>IF(AH4379="","No inspection date",IF(AI4379&lt;0,"Negative chronology",IF(AI4379&lt;=30,"0-30",IF(AI4379&lt;=60,"31-60",IF(AI4379&lt;=90,"61-90",IF(AI4379&lt;=180,"91-180","181+"))))))</f>
        <v>No inspection date</v>
      </c>
      <c r="AO4379" s="13" t="str">
        <f>IF(OR(ISNUMBER(SEARCH("COMPLETED",K4379)),ISNUMBER(SEARCH("CLOSED",K4379))),"Closed/Completed","Other Active/Issued")</f>
        <v>Other Active/Issued</v>
      </c>
    </row>
    <row r="4380" spans="1:41">
      <c r="A4380" t="s">
        <v>21817</v>
      </c>
      <c r="B4380" t="s">
        <v>87</v>
      </c>
      <c r="C4380" t="s">
        <v>87</v>
      </c>
      <c r="D4380" t="s">
        <v>88</v>
      </c>
      <c r="F4380" t="s">
        <v>21818</v>
      </c>
      <c r="G4380" t="s">
        <v>21819</v>
      </c>
      <c r="H4380" t="s">
        <v>21625</v>
      </c>
      <c r="K4380" t="s">
        <v>100</v>
      </c>
      <c r="L4380" t="s">
        <v>100</v>
      </c>
      <c r="M4380" t="s">
        <v>21820</v>
      </c>
      <c r="O4380" t="s">
        <v>21821</v>
      </c>
      <c r="P4380" s="10">
        <v>47.55432462</v>
      </c>
      <c r="Q4380" s="10">
        <v>-122.33321003</v>
      </c>
      <c r="R4380" t="s">
        <v>21822</v>
      </c>
      <c r="S4380" s="7">
        <v>7</v>
      </c>
      <c r="T4380" s="7">
        <v>2021</v>
      </c>
      <c r="U4380" s="7">
        <v>3</v>
      </c>
      <c r="Y4380" t="b">
        <v>1</v>
      </c>
      <c r="Z4380" t="b">
        <v>1</v>
      </c>
      <c r="AB4380">
        <v>1</v>
      </c>
      <c r="AC4380" t="b">
        <v>0</v>
      </c>
      <c r="AD4380" t="b">
        <v>1</v>
      </c>
      <c r="AE4380" t="b">
        <v>0</v>
      </c>
      <c r="AF4380" t="b">
        <v>1</v>
      </c>
      <c r="AG4380" s="11">
        <v>44385</v>
      </c>
      <c r="AI4380" s="12">
        <f>IF(OR(AG4380="",AH4380=""),"",AH4380-AG4380)</f>
        <v/>
      </c>
      <c r="AJ4380" s="13">
        <f>IF(OR(AI4380="",AA4380=""),"",AI4380=AA4380)</f>
        <v/>
      </c>
      <c r="AK4380" s="13">
        <f>IF(AI4380="","",AI4380&gt;60)</f>
        <v/>
      </c>
      <c r="AL4380" s="13" t="b">
        <f>IF(OR(Y4380=TRUE,AH4380=""),TRUE,FALSE)</f>
        <v>1</v>
      </c>
      <c r="AM4380" s="13">
        <f>IF(AI4380="","",AI4380&lt;0)</f>
        <v/>
      </c>
      <c r="AN4380" s="13" t="str">
        <f>IF(AH4380="","No inspection date",IF(AI4380&lt;0,"Negative chronology",IF(AI4380&lt;=30,"0-30",IF(AI4380&lt;=60,"31-60",IF(AI4380&lt;=90,"61-90",IF(AI4380&lt;=180,"91-180","181+"))))))</f>
        <v>No inspection date</v>
      </c>
      <c r="AO4380" s="13" t="str">
        <f>IF(OR(ISNUMBER(SEARCH("COMPLETED",K4380)),ISNUMBER(SEARCH("CLOSED",K4380))),"Closed/Completed","Other Active/Issued")</f>
        <v>Other Active/Issued</v>
      </c>
    </row>
    <row r="4381" spans="1:41">
      <c r="A4381" t="s">
        <v>21823</v>
      </c>
      <c r="B4381" t="s">
        <v>87</v>
      </c>
      <c r="C4381" t="s">
        <v>87</v>
      </c>
      <c r="D4381" t="s">
        <v>88</v>
      </c>
      <c r="F4381" t="s">
        <v>21824</v>
      </c>
      <c r="G4381" t="s">
        <v>21825</v>
      </c>
      <c r="H4381" t="s">
        <v>21718</v>
      </c>
      <c r="K4381" t="s">
        <v>93</v>
      </c>
      <c r="L4381" t="s">
        <v>93</v>
      </c>
      <c r="M4381" t="s">
        <v>21826</v>
      </c>
      <c r="N4381" s="9">
        <v>98133</v>
      </c>
      <c r="O4381" t="s">
        <v>21827</v>
      </c>
      <c r="P4381" s="10">
        <v>47.72611435</v>
      </c>
      <c r="Q4381" s="10">
        <v>-122.35593603</v>
      </c>
      <c r="R4381" t="s">
        <v>21828</v>
      </c>
      <c r="S4381" s="7">
        <v>7</v>
      </c>
      <c r="T4381" s="7">
        <v>2021</v>
      </c>
      <c r="U4381" s="7">
        <v>3</v>
      </c>
      <c r="Y4381" t="b">
        <v>1</v>
      </c>
      <c r="Z4381" t="b">
        <v>1</v>
      </c>
      <c r="AB4381">
        <v>5</v>
      </c>
      <c r="AC4381" t="b">
        <v>0</v>
      </c>
      <c r="AD4381" t="b">
        <v>1</v>
      </c>
      <c r="AE4381" t="b">
        <v>0</v>
      </c>
      <c r="AF4381" t="b">
        <v>1</v>
      </c>
      <c r="AG4381" s="11">
        <v>44386</v>
      </c>
      <c r="AI4381" s="12">
        <f>IF(OR(AG4381="",AH4381=""),"",AH4381-AG4381)</f>
        <v/>
      </c>
      <c r="AJ4381" s="13">
        <f>IF(OR(AI4381="",AA4381=""),"",AI4381=AA4381)</f>
        <v/>
      </c>
      <c r="AK4381" s="13">
        <f>IF(AI4381="","",AI4381&gt;60)</f>
        <v/>
      </c>
      <c r="AL4381" s="13" t="b">
        <f>IF(OR(Y4381=TRUE,AH4381=""),TRUE,FALSE)</f>
        <v>1</v>
      </c>
      <c r="AM4381" s="13">
        <f>IF(AI4381="","",AI4381&lt;0)</f>
        <v/>
      </c>
      <c r="AN4381" s="13" t="str">
        <f>IF(AH4381="","No inspection date",IF(AI4381&lt;0,"Negative chronology",IF(AI4381&lt;=30,"0-30",IF(AI4381&lt;=60,"31-60",IF(AI4381&lt;=90,"61-90",IF(AI4381&lt;=180,"91-180","181+"))))))</f>
        <v>No inspection date</v>
      </c>
      <c r="AO4381" s="13" t="str">
        <f>IF(OR(ISNUMBER(SEARCH("COMPLETED",K4381)),ISNUMBER(SEARCH("CLOSED",K4381))),"Closed/Completed","Other Active/Issued")</f>
        <v>Closed/Completed</v>
      </c>
    </row>
    <row r="4382" spans="1:41">
      <c r="A4382" t="s">
        <v>21829</v>
      </c>
      <c r="B4382" t="s">
        <v>87</v>
      </c>
      <c r="C4382" t="s">
        <v>87</v>
      </c>
      <c r="D4382" t="s">
        <v>88</v>
      </c>
      <c r="G4382" t="s">
        <v>6860</v>
      </c>
      <c r="H4382" t="s">
        <v>21830</v>
      </c>
      <c r="K4382" t="s">
        <v>93</v>
      </c>
      <c r="L4382" t="s">
        <v>93</v>
      </c>
      <c r="M4382" t="s">
        <v>8632</v>
      </c>
      <c r="N4382" s="9">
        <v>98199</v>
      </c>
      <c r="O4382" t="s">
        <v>21831</v>
      </c>
      <c r="P4382" s="10">
        <v>47.65733897</v>
      </c>
      <c r="Q4382" s="10">
        <v>-122.38887876</v>
      </c>
      <c r="R4382" t="s">
        <v>8634</v>
      </c>
      <c r="S4382" s="7">
        <v>7</v>
      </c>
      <c r="T4382" s="7">
        <v>2021</v>
      </c>
      <c r="U4382" s="7">
        <v>3</v>
      </c>
      <c r="Y4382" t="b">
        <v>1</v>
      </c>
      <c r="Z4382" t="b">
        <v>1</v>
      </c>
      <c r="AB4382">
        <v>6</v>
      </c>
      <c r="AC4382" t="b">
        <v>0</v>
      </c>
      <c r="AD4382" t="b">
        <v>1</v>
      </c>
      <c r="AE4382" t="b">
        <v>0</v>
      </c>
      <c r="AF4382" t="b">
        <v>1</v>
      </c>
      <c r="AG4382" s="11">
        <v>44389</v>
      </c>
      <c r="AI4382" s="12">
        <f>IF(OR(AG4382="",AH4382=""),"",AH4382-AG4382)</f>
        <v/>
      </c>
      <c r="AJ4382" s="13">
        <f>IF(OR(AI4382="",AA4382=""),"",AI4382=AA4382)</f>
        <v/>
      </c>
      <c r="AK4382" s="13">
        <f>IF(AI4382="","",AI4382&gt;60)</f>
        <v/>
      </c>
      <c r="AL4382" s="13" t="b">
        <f>IF(OR(Y4382=TRUE,AH4382=""),TRUE,FALSE)</f>
        <v>1</v>
      </c>
      <c r="AM4382" s="13">
        <f>IF(AI4382="","",AI4382&lt;0)</f>
        <v/>
      </c>
      <c r="AN4382" s="13" t="str">
        <f>IF(AH4382="","No inspection date",IF(AI4382&lt;0,"Negative chronology",IF(AI4382&lt;=30,"0-30",IF(AI4382&lt;=60,"31-60",IF(AI4382&lt;=90,"61-90",IF(AI4382&lt;=180,"91-180","181+"))))))</f>
        <v>No inspection date</v>
      </c>
      <c r="AO4382" s="13" t="str">
        <f>IF(OR(ISNUMBER(SEARCH("COMPLETED",K4382)),ISNUMBER(SEARCH("CLOSED",K4382))),"Closed/Completed","Other Active/Issued")</f>
        <v>Closed/Completed</v>
      </c>
    </row>
    <row r="4383" spans="1:41">
      <c r="A4383" t="s">
        <v>21832</v>
      </c>
      <c r="B4383" t="s">
        <v>87</v>
      </c>
      <c r="C4383" t="s">
        <v>87</v>
      </c>
      <c r="D4383" t="s">
        <v>88</v>
      </c>
      <c r="F4383" t="s">
        <v>21833</v>
      </c>
      <c r="H4383" t="s">
        <v>21830</v>
      </c>
      <c r="K4383" t="s">
        <v>93</v>
      </c>
      <c r="L4383" t="s">
        <v>93</v>
      </c>
      <c r="M4383" t="s">
        <v>8984</v>
      </c>
      <c r="N4383" s="9">
        <v>98116</v>
      </c>
      <c r="O4383" t="s">
        <v>21834</v>
      </c>
      <c r="P4383" s="10">
        <v>47.56639861</v>
      </c>
      <c r="Q4383" s="10">
        <v>-122.39435936</v>
      </c>
      <c r="R4383" t="s">
        <v>8986</v>
      </c>
      <c r="S4383" s="7">
        <v>7</v>
      </c>
      <c r="T4383" s="7">
        <v>2021</v>
      </c>
      <c r="U4383" s="7">
        <v>3</v>
      </c>
      <c r="Y4383" t="b">
        <v>1</v>
      </c>
      <c r="Z4383" t="b">
        <v>1</v>
      </c>
      <c r="AB4383">
        <v>1</v>
      </c>
      <c r="AC4383" t="b">
        <v>0</v>
      </c>
      <c r="AD4383" t="b">
        <v>1</v>
      </c>
      <c r="AE4383" t="b">
        <v>0</v>
      </c>
      <c r="AF4383" t="b">
        <v>1</v>
      </c>
      <c r="AG4383" s="11">
        <v>44389</v>
      </c>
      <c r="AI4383" s="12">
        <f>IF(OR(AG4383="",AH4383=""),"",AH4383-AG4383)</f>
        <v/>
      </c>
      <c r="AJ4383" s="13">
        <f>IF(OR(AI4383="",AA4383=""),"",AI4383=AA4383)</f>
        <v/>
      </c>
      <c r="AK4383" s="13">
        <f>IF(AI4383="","",AI4383&gt;60)</f>
        <v/>
      </c>
      <c r="AL4383" s="13" t="b">
        <f>IF(OR(Y4383=TRUE,AH4383=""),TRUE,FALSE)</f>
        <v>1</v>
      </c>
      <c r="AM4383" s="13">
        <f>IF(AI4383="","",AI4383&lt;0)</f>
        <v/>
      </c>
      <c r="AN4383" s="13" t="str">
        <f>IF(AH4383="","No inspection date",IF(AI4383&lt;0,"Negative chronology",IF(AI4383&lt;=30,"0-30",IF(AI4383&lt;=60,"31-60",IF(AI4383&lt;=90,"61-90",IF(AI4383&lt;=180,"91-180","181+"))))))</f>
        <v>No inspection date</v>
      </c>
      <c r="AO4383" s="13" t="str">
        <f>IF(OR(ISNUMBER(SEARCH("COMPLETED",K4383)),ISNUMBER(SEARCH("CLOSED",K4383))),"Closed/Completed","Other Active/Issued")</f>
        <v>Closed/Completed</v>
      </c>
    </row>
    <row r="4384" spans="1:41">
      <c r="A4384" t="s">
        <v>21835</v>
      </c>
      <c r="B4384" t="s">
        <v>87</v>
      </c>
      <c r="C4384" t="s">
        <v>87</v>
      </c>
      <c r="D4384" t="s">
        <v>88</v>
      </c>
      <c r="F4384" t="s">
        <v>21836</v>
      </c>
      <c r="G4384" t="s">
        <v>21837</v>
      </c>
      <c r="H4384" t="s">
        <v>21830</v>
      </c>
      <c r="I4384" t="s">
        <v>19318</v>
      </c>
      <c r="J4384" t="s">
        <v>205</v>
      </c>
      <c r="K4384" t="s">
        <v>93</v>
      </c>
      <c r="L4384" t="s">
        <v>93</v>
      </c>
      <c r="M4384" t="s">
        <v>21838</v>
      </c>
      <c r="N4384" s="9">
        <v>98136</v>
      </c>
      <c r="O4384" t="s">
        <v>21839</v>
      </c>
      <c r="P4384" s="10">
        <v>47.53988819</v>
      </c>
      <c r="Q4384" s="10">
        <v>-122.39115888</v>
      </c>
      <c r="R4384" t="s">
        <v>21840</v>
      </c>
      <c r="S4384" s="7">
        <v>7</v>
      </c>
      <c r="T4384" s="7">
        <v>2021</v>
      </c>
      <c r="U4384" s="7">
        <v>3</v>
      </c>
      <c r="V4384">
        <v>12</v>
      </c>
      <c r="W4384">
        <v>2021</v>
      </c>
      <c r="X4384">
        <v>4</v>
      </c>
      <c r="Y4384" t="b">
        <v>0</v>
      </c>
      <c r="Z4384" t="b">
        <v>0</v>
      </c>
      <c r="AA4384">
        <v>154</v>
      </c>
      <c r="AB4384">
        <v>1</v>
      </c>
      <c r="AC4384" t="b">
        <v>0</v>
      </c>
      <c r="AD4384" t="b">
        <v>1</v>
      </c>
      <c r="AE4384" t="b">
        <v>0</v>
      </c>
      <c r="AF4384" t="b">
        <v>1</v>
      </c>
      <c r="AG4384" s="11">
        <v>44389</v>
      </c>
      <c r="AH4384" s="11">
        <v>44543</v>
      </c>
      <c r="AI4384" s="12">
        <f>IF(OR(AG4384="",AH4384=""),"",AH4384-AG4384)</f>
        <v>154.0</v>
      </c>
      <c r="AJ4384" s="13" t="b">
        <f>IF(OR(AI4384="",AA4384=""),"",AI4384=AA4384)</f>
        <v>1</v>
      </c>
      <c r="AK4384" s="13" t="b">
        <f>IF(AI4384="","",AI4384&gt;60)</f>
        <v>1</v>
      </c>
      <c r="AL4384" s="13" t="b">
        <f>IF(OR(Y4384=TRUE,AH4384=""),TRUE,FALSE)</f>
        <v>0</v>
      </c>
      <c r="AM4384" s="13" t="b">
        <f>IF(AI4384="","",AI4384&lt;0)</f>
        <v>0</v>
      </c>
      <c r="AN4384" s="13" t="str">
        <f>IF(AH4384="","No inspection date",IF(AI4384&lt;0,"Negative chronology",IF(AI4384&lt;=30,"0-30",IF(AI4384&lt;=60,"31-60",IF(AI4384&lt;=90,"61-90",IF(AI4384&lt;=180,"91-180","181+"))))))</f>
        <v>91-180</v>
      </c>
      <c r="AO4384" s="13" t="str">
        <f>IF(OR(ISNUMBER(SEARCH("COMPLETED",K4384)),ISNUMBER(SEARCH("CLOSED",K4384))),"Closed/Completed","Other Active/Issued")</f>
        <v>Closed/Completed</v>
      </c>
    </row>
    <row r="4385" spans="1:41">
      <c r="A4385" t="s">
        <v>21841</v>
      </c>
      <c r="B4385" t="s">
        <v>87</v>
      </c>
      <c r="C4385" t="s">
        <v>87</v>
      </c>
      <c r="D4385" t="s">
        <v>88</v>
      </c>
      <c r="F4385" t="s">
        <v>21842</v>
      </c>
      <c r="G4385" t="s">
        <v>21843</v>
      </c>
      <c r="H4385" t="s">
        <v>21830</v>
      </c>
      <c r="K4385" t="s">
        <v>100</v>
      </c>
      <c r="L4385" t="s">
        <v>100</v>
      </c>
      <c r="M4385" t="s">
        <v>21844</v>
      </c>
      <c r="N4385" s="9">
        <v>98134</v>
      </c>
      <c r="O4385" t="s">
        <v>21845</v>
      </c>
      <c r="P4385" s="10">
        <v>47.56896501</v>
      </c>
      <c r="Q4385" s="10">
        <v>-122.32835583</v>
      </c>
      <c r="R4385" t="s">
        <v>21846</v>
      </c>
      <c r="S4385" s="7">
        <v>7</v>
      </c>
      <c r="T4385" s="7">
        <v>2021</v>
      </c>
      <c r="U4385" s="7">
        <v>3</v>
      </c>
      <c r="Y4385" t="b">
        <v>1</v>
      </c>
      <c r="Z4385" t="b">
        <v>1</v>
      </c>
      <c r="AB4385">
        <v>1</v>
      </c>
      <c r="AC4385" t="b">
        <v>0</v>
      </c>
      <c r="AD4385" t="b">
        <v>1</v>
      </c>
      <c r="AE4385" t="b">
        <v>0</v>
      </c>
      <c r="AF4385" t="b">
        <v>1</v>
      </c>
      <c r="AG4385" s="11">
        <v>44389</v>
      </c>
      <c r="AI4385" s="12">
        <f>IF(OR(AG4385="",AH4385=""),"",AH4385-AG4385)</f>
        <v/>
      </c>
      <c r="AJ4385" s="13">
        <f>IF(OR(AI4385="",AA4385=""),"",AI4385=AA4385)</f>
        <v/>
      </c>
      <c r="AK4385" s="13">
        <f>IF(AI4385="","",AI4385&gt;60)</f>
        <v/>
      </c>
      <c r="AL4385" s="13" t="b">
        <f>IF(OR(Y4385=TRUE,AH4385=""),TRUE,FALSE)</f>
        <v>1</v>
      </c>
      <c r="AM4385" s="13">
        <f>IF(AI4385="","",AI4385&lt;0)</f>
        <v/>
      </c>
      <c r="AN4385" s="13" t="str">
        <f>IF(AH4385="","No inspection date",IF(AI4385&lt;0,"Negative chronology",IF(AI4385&lt;=30,"0-30",IF(AI4385&lt;=60,"31-60",IF(AI4385&lt;=90,"61-90",IF(AI4385&lt;=180,"91-180","181+"))))))</f>
        <v>No inspection date</v>
      </c>
      <c r="AO4385" s="13" t="str">
        <f>IF(OR(ISNUMBER(SEARCH("COMPLETED",K4385)),ISNUMBER(SEARCH("CLOSED",K4385))),"Closed/Completed","Other Active/Issued")</f>
        <v>Other Active/Issued</v>
      </c>
    </row>
    <row r="4386" spans="1:41">
      <c r="A4386" t="s">
        <v>21847</v>
      </c>
      <c r="B4386" t="s">
        <v>87</v>
      </c>
      <c r="C4386" t="s">
        <v>87</v>
      </c>
      <c r="D4386" t="s">
        <v>88</v>
      </c>
      <c r="F4386" t="s">
        <v>21848</v>
      </c>
      <c r="G4386" t="s">
        <v>21849</v>
      </c>
      <c r="H4386" t="s">
        <v>21850</v>
      </c>
      <c r="I4386" t="s">
        <v>20079</v>
      </c>
      <c r="J4386" t="s">
        <v>93</v>
      </c>
      <c r="K4386" t="s">
        <v>93</v>
      </c>
      <c r="L4386" t="s">
        <v>93</v>
      </c>
      <c r="M4386" t="s">
        <v>21851</v>
      </c>
      <c r="N4386" s="9">
        <v>98115</v>
      </c>
      <c r="O4386" t="s">
        <v>21852</v>
      </c>
      <c r="P4386" s="10">
        <v>47.6745713</v>
      </c>
      <c r="Q4386" s="10">
        <v>-122.3273859</v>
      </c>
      <c r="R4386" t="s">
        <v>21853</v>
      </c>
      <c r="S4386" s="7">
        <v>7</v>
      </c>
      <c r="T4386" s="7">
        <v>2021</v>
      </c>
      <c r="U4386" s="7">
        <v>3</v>
      </c>
      <c r="V4386">
        <v>10</v>
      </c>
      <c r="W4386">
        <v>2021</v>
      </c>
      <c r="X4386">
        <v>4</v>
      </c>
      <c r="Y4386" t="b">
        <v>0</v>
      </c>
      <c r="Z4386" t="b">
        <v>0</v>
      </c>
      <c r="AA4386">
        <v>90</v>
      </c>
      <c r="AB4386">
        <v>6</v>
      </c>
      <c r="AC4386" t="b">
        <v>0</v>
      </c>
      <c r="AD4386" t="b">
        <v>1</v>
      </c>
      <c r="AE4386" t="b">
        <v>0</v>
      </c>
      <c r="AF4386" t="b">
        <v>1</v>
      </c>
      <c r="AG4386" s="11">
        <v>44390</v>
      </c>
      <c r="AH4386" s="11">
        <v>44480</v>
      </c>
      <c r="AI4386" s="12">
        <f>IF(OR(AG4386="",AH4386=""),"",AH4386-AG4386)</f>
        <v>90.0</v>
      </c>
      <c r="AJ4386" s="13" t="b">
        <f>IF(OR(AI4386="",AA4386=""),"",AI4386=AA4386)</f>
        <v>1</v>
      </c>
      <c r="AK4386" s="13" t="b">
        <f>IF(AI4386="","",AI4386&gt;60)</f>
        <v>1</v>
      </c>
      <c r="AL4386" s="13" t="b">
        <f>IF(OR(Y4386=TRUE,AH4386=""),TRUE,FALSE)</f>
        <v>0</v>
      </c>
      <c r="AM4386" s="13" t="b">
        <f>IF(AI4386="","",AI4386&lt;0)</f>
        <v>0</v>
      </c>
      <c r="AN4386" s="13" t="str">
        <f>IF(AH4386="","No inspection date",IF(AI4386&lt;0,"Negative chronology",IF(AI4386&lt;=30,"0-30",IF(AI4386&lt;=60,"31-60",IF(AI4386&lt;=90,"61-90",IF(AI4386&lt;=180,"91-180","181+"))))))</f>
        <v>61-90</v>
      </c>
      <c r="AO4386" s="13" t="str">
        <f>IF(OR(ISNUMBER(SEARCH("COMPLETED",K4386)),ISNUMBER(SEARCH("CLOSED",K4386))),"Closed/Completed","Other Active/Issued")</f>
        <v>Closed/Completed</v>
      </c>
    </row>
    <row r="4387" spans="1:41">
      <c r="A4387" t="s">
        <v>21854</v>
      </c>
      <c r="B4387" t="s">
        <v>87</v>
      </c>
      <c r="C4387" t="s">
        <v>87</v>
      </c>
      <c r="D4387" t="s">
        <v>88</v>
      </c>
      <c r="F4387" t="s">
        <v>21855</v>
      </c>
      <c r="H4387" t="s">
        <v>21850</v>
      </c>
      <c r="K4387" t="s">
        <v>93</v>
      </c>
      <c r="L4387" t="s">
        <v>93</v>
      </c>
      <c r="M4387" t="s">
        <v>6932</v>
      </c>
      <c r="N4387" s="9">
        <v>98104</v>
      </c>
      <c r="O4387" t="s">
        <v>21856</v>
      </c>
      <c r="P4387" s="10">
        <v>47.60154636</v>
      </c>
      <c r="Q4387" s="10">
        <v>-122.33122256</v>
      </c>
      <c r="R4387" t="s">
        <v>6934</v>
      </c>
      <c r="S4387" s="7">
        <v>7</v>
      </c>
      <c r="T4387" s="7">
        <v>2021</v>
      </c>
      <c r="U4387" s="7">
        <v>3</v>
      </c>
      <c r="Y4387" t="b">
        <v>1</v>
      </c>
      <c r="Z4387" t="b">
        <v>1</v>
      </c>
      <c r="AB4387">
        <v>1</v>
      </c>
      <c r="AC4387" t="b">
        <v>0</v>
      </c>
      <c r="AD4387" t="b">
        <v>1</v>
      </c>
      <c r="AE4387" t="b">
        <v>0</v>
      </c>
      <c r="AF4387" t="b">
        <v>1</v>
      </c>
      <c r="AG4387" s="11">
        <v>44390</v>
      </c>
      <c r="AI4387" s="12">
        <f>IF(OR(AG4387="",AH4387=""),"",AH4387-AG4387)</f>
        <v/>
      </c>
      <c r="AJ4387" s="13">
        <f>IF(OR(AI4387="",AA4387=""),"",AI4387=AA4387)</f>
        <v/>
      </c>
      <c r="AK4387" s="13">
        <f>IF(AI4387="","",AI4387&gt;60)</f>
        <v/>
      </c>
      <c r="AL4387" s="13" t="b">
        <f>IF(OR(Y4387=TRUE,AH4387=""),TRUE,FALSE)</f>
        <v>1</v>
      </c>
      <c r="AM4387" s="13">
        <f>IF(AI4387="","",AI4387&lt;0)</f>
        <v/>
      </c>
      <c r="AN4387" s="13" t="str">
        <f>IF(AH4387="","No inspection date",IF(AI4387&lt;0,"Negative chronology",IF(AI4387&lt;=30,"0-30",IF(AI4387&lt;=60,"31-60",IF(AI4387&lt;=90,"61-90",IF(AI4387&lt;=180,"91-180","181+"))))))</f>
        <v>No inspection date</v>
      </c>
      <c r="AO4387" s="13" t="str">
        <f>IF(OR(ISNUMBER(SEARCH("COMPLETED",K4387)),ISNUMBER(SEARCH("CLOSED",K4387))),"Closed/Completed","Other Active/Issued")</f>
        <v>Closed/Completed</v>
      </c>
    </row>
    <row r="4388" spans="1:41">
      <c r="A4388" t="s">
        <v>21857</v>
      </c>
      <c r="B4388" t="s">
        <v>87</v>
      </c>
      <c r="C4388" t="s">
        <v>87</v>
      </c>
      <c r="D4388" t="s">
        <v>88</v>
      </c>
      <c r="F4388" t="s">
        <v>21858</v>
      </c>
      <c r="G4388" t="s">
        <v>21859</v>
      </c>
      <c r="H4388" t="s">
        <v>21850</v>
      </c>
      <c r="I4388" t="s">
        <v>1082</v>
      </c>
      <c r="J4388" t="s">
        <v>205</v>
      </c>
      <c r="K4388" t="s">
        <v>93</v>
      </c>
      <c r="L4388" t="s">
        <v>93</v>
      </c>
      <c r="M4388" t="s">
        <v>21860</v>
      </c>
      <c r="N4388" s="9">
        <v>98106</v>
      </c>
      <c r="O4388" t="s">
        <v>21861</v>
      </c>
      <c r="P4388" s="10">
        <v>47.56540344</v>
      </c>
      <c r="Q4388" s="10">
        <v>-122.35767439</v>
      </c>
      <c r="R4388" t="s">
        <v>21862</v>
      </c>
      <c r="S4388" s="7">
        <v>7</v>
      </c>
      <c r="T4388" s="7">
        <v>2021</v>
      </c>
      <c r="U4388" s="7">
        <v>3</v>
      </c>
      <c r="V4388">
        <v>10</v>
      </c>
      <c r="W4388">
        <v>2021</v>
      </c>
      <c r="X4388">
        <v>4</v>
      </c>
      <c r="Y4388" t="b">
        <v>0</v>
      </c>
      <c r="Z4388" t="b">
        <v>0</v>
      </c>
      <c r="AA4388">
        <v>107</v>
      </c>
      <c r="AB4388">
        <v>1</v>
      </c>
      <c r="AC4388" t="b">
        <v>0</v>
      </c>
      <c r="AD4388" t="b">
        <v>1</v>
      </c>
      <c r="AE4388" t="b">
        <v>0</v>
      </c>
      <c r="AF4388" t="b">
        <v>1</v>
      </c>
      <c r="AG4388" s="11">
        <v>44390</v>
      </c>
      <c r="AH4388" s="11">
        <v>44497</v>
      </c>
      <c r="AI4388" s="12">
        <f>IF(OR(AG4388="",AH4388=""),"",AH4388-AG4388)</f>
        <v>107.0</v>
      </c>
      <c r="AJ4388" s="13" t="b">
        <f>IF(OR(AI4388="",AA4388=""),"",AI4388=AA4388)</f>
        <v>1</v>
      </c>
      <c r="AK4388" s="13" t="b">
        <f>IF(AI4388="","",AI4388&gt;60)</f>
        <v>1</v>
      </c>
      <c r="AL4388" s="13" t="b">
        <f>IF(OR(Y4388=TRUE,AH4388=""),TRUE,FALSE)</f>
        <v>0</v>
      </c>
      <c r="AM4388" s="13" t="b">
        <f>IF(AI4388="","",AI4388&lt;0)</f>
        <v>0</v>
      </c>
      <c r="AN4388" s="13" t="str">
        <f>IF(AH4388="","No inspection date",IF(AI4388&lt;0,"Negative chronology",IF(AI4388&lt;=30,"0-30",IF(AI4388&lt;=60,"31-60",IF(AI4388&lt;=90,"61-90",IF(AI4388&lt;=180,"91-180","181+"))))))</f>
        <v>91-180</v>
      </c>
      <c r="AO4388" s="13" t="str">
        <f>IF(OR(ISNUMBER(SEARCH("COMPLETED",K4388)),ISNUMBER(SEARCH("CLOSED",K4388))),"Closed/Completed","Other Active/Issued")</f>
        <v>Closed/Completed</v>
      </c>
    </row>
    <row r="4389" spans="1:41">
      <c r="A4389" t="s">
        <v>21863</v>
      </c>
      <c r="B4389" t="s">
        <v>87</v>
      </c>
      <c r="C4389" t="s">
        <v>87</v>
      </c>
      <c r="D4389" t="s">
        <v>88</v>
      </c>
      <c r="F4389" t="s">
        <v>21864</v>
      </c>
      <c r="G4389" t="s">
        <v>21865</v>
      </c>
      <c r="H4389" t="s">
        <v>21850</v>
      </c>
      <c r="I4389" t="s">
        <v>11052</v>
      </c>
      <c r="J4389" t="s">
        <v>93</v>
      </c>
      <c r="K4389" t="s">
        <v>93</v>
      </c>
      <c r="L4389" t="s">
        <v>93</v>
      </c>
      <c r="M4389" t="s">
        <v>21866</v>
      </c>
      <c r="N4389" s="9">
        <v>98136</v>
      </c>
      <c r="O4389" t="s">
        <v>21867</v>
      </c>
      <c r="P4389" s="10">
        <v>47.54566944</v>
      </c>
      <c r="Q4389" s="10">
        <v>-122.39203847</v>
      </c>
      <c r="R4389" t="s">
        <v>21868</v>
      </c>
      <c r="S4389" s="7">
        <v>7</v>
      </c>
      <c r="T4389" s="7">
        <v>2021</v>
      </c>
      <c r="U4389" s="7">
        <v>3</v>
      </c>
      <c r="V4389">
        <v>7</v>
      </c>
      <c r="W4389">
        <v>2021</v>
      </c>
      <c r="X4389">
        <v>3</v>
      </c>
      <c r="Y4389" t="b">
        <v>0</v>
      </c>
      <c r="Z4389" t="b">
        <v>0</v>
      </c>
      <c r="AA4389">
        <v>-12</v>
      </c>
      <c r="AB4389">
        <v>1</v>
      </c>
      <c r="AC4389" t="b">
        <v>0</v>
      </c>
      <c r="AD4389" t="b">
        <v>1</v>
      </c>
      <c r="AE4389" t="b">
        <v>0</v>
      </c>
      <c r="AF4389" t="b">
        <v>1</v>
      </c>
      <c r="AG4389" s="11">
        <v>44390</v>
      </c>
      <c r="AH4389" s="11">
        <v>44378</v>
      </c>
      <c r="AI4389" s="12">
        <f>IF(OR(AG4389="",AH4389=""),"",AH4389-AG4389)</f>
        <v>-12.0</v>
      </c>
      <c r="AJ4389" s="13" t="b">
        <f>IF(OR(AI4389="",AA4389=""),"",AI4389=AA4389)</f>
        <v>1</v>
      </c>
      <c r="AK4389" s="13" t="b">
        <f>IF(AI4389="","",AI4389&gt;60)</f>
        <v>0</v>
      </c>
      <c r="AL4389" s="13" t="b">
        <f>IF(OR(Y4389=TRUE,AH4389=""),TRUE,FALSE)</f>
        <v>0</v>
      </c>
      <c r="AM4389" s="13" t="b">
        <f>IF(AI4389="","",AI4389&lt;0)</f>
        <v>1</v>
      </c>
      <c r="AN4389" s="13" t="str">
        <f>IF(AH4389="","No inspection date",IF(AI4389&lt;0,"Negative chronology",IF(AI4389&lt;=30,"0-30",IF(AI4389&lt;=60,"31-60",IF(AI4389&lt;=90,"61-90",IF(AI4389&lt;=180,"91-180","181+"))))))</f>
        <v>Negative chronology</v>
      </c>
      <c r="AO4389" s="13" t="str">
        <f>IF(OR(ISNUMBER(SEARCH("COMPLETED",K4389)),ISNUMBER(SEARCH("CLOSED",K4389))),"Closed/Completed","Other Active/Issued")</f>
        <v>Closed/Completed</v>
      </c>
    </row>
    <row r="4390" spans="1:41">
      <c r="A4390" t="s">
        <v>21869</v>
      </c>
      <c r="B4390" t="s">
        <v>87</v>
      </c>
      <c r="C4390" t="s">
        <v>87</v>
      </c>
      <c r="D4390" t="s">
        <v>88</v>
      </c>
      <c r="F4390" t="s">
        <v>21870</v>
      </c>
      <c r="G4390" t="s">
        <v>21871</v>
      </c>
      <c r="H4390" t="s">
        <v>21850</v>
      </c>
      <c r="K4390" t="s">
        <v>1745</v>
      </c>
      <c r="L4390" t="s">
        <v>1745</v>
      </c>
      <c r="M4390" t="s">
        <v>21872</v>
      </c>
      <c r="N4390" s="9">
        <v>98144</v>
      </c>
      <c r="O4390" t="s">
        <v>21873</v>
      </c>
      <c r="P4390" s="10">
        <v>47.59043446</v>
      </c>
      <c r="Q4390" s="10">
        <v>-122.31248726</v>
      </c>
      <c r="R4390" t="s">
        <v>140</v>
      </c>
      <c r="S4390" s="7">
        <v>7</v>
      </c>
      <c r="T4390" s="7">
        <v>2021</v>
      </c>
      <c r="U4390" s="7">
        <v>3</v>
      </c>
      <c r="Y4390" t="b">
        <v>1</v>
      </c>
      <c r="Z4390" t="b">
        <v>1</v>
      </c>
      <c r="AB4390">
        <v>2</v>
      </c>
      <c r="AC4390" t="b">
        <v>0</v>
      </c>
      <c r="AD4390" t="b">
        <v>1</v>
      </c>
      <c r="AE4390" t="b">
        <v>0</v>
      </c>
      <c r="AF4390" t="b">
        <v>1</v>
      </c>
      <c r="AG4390" s="11">
        <v>44390</v>
      </c>
      <c r="AI4390" s="12">
        <f>IF(OR(AG4390="",AH4390=""),"",AH4390-AG4390)</f>
        <v/>
      </c>
      <c r="AJ4390" s="13">
        <f>IF(OR(AI4390="",AA4390=""),"",AI4390=AA4390)</f>
        <v/>
      </c>
      <c r="AK4390" s="13">
        <f>IF(AI4390="","",AI4390&gt;60)</f>
        <v/>
      </c>
      <c r="AL4390" s="13" t="b">
        <f>IF(OR(Y4390=TRUE,AH4390=""),TRUE,FALSE)</f>
        <v>1</v>
      </c>
      <c r="AM4390" s="13">
        <f>IF(AI4390="","",AI4390&lt;0)</f>
        <v/>
      </c>
      <c r="AN4390" s="13" t="str">
        <f>IF(AH4390="","No inspection date",IF(AI4390&lt;0,"Negative chronology",IF(AI4390&lt;=30,"0-30",IF(AI4390&lt;=60,"31-60",IF(AI4390&lt;=90,"61-90",IF(AI4390&lt;=180,"91-180","181+"))))))</f>
        <v>No inspection date</v>
      </c>
      <c r="AO4390" s="13" t="str">
        <f>IF(OR(ISNUMBER(SEARCH("COMPLETED",K4390)),ISNUMBER(SEARCH("CLOSED",K4390))),"Closed/Completed","Other Active/Issued")</f>
        <v>Other Active/Issued</v>
      </c>
    </row>
    <row r="4391" spans="1:41">
      <c r="A4391" t="s">
        <v>21874</v>
      </c>
      <c r="B4391" t="s">
        <v>87</v>
      </c>
      <c r="C4391" t="s">
        <v>87</v>
      </c>
      <c r="D4391" t="s">
        <v>88</v>
      </c>
      <c r="F4391" t="s">
        <v>21875</v>
      </c>
      <c r="G4391" t="s">
        <v>21876</v>
      </c>
      <c r="H4391" t="s">
        <v>20789</v>
      </c>
      <c r="I4391" t="s">
        <v>21877</v>
      </c>
      <c r="J4391" t="s">
        <v>137</v>
      </c>
      <c r="K4391" t="s">
        <v>93</v>
      </c>
      <c r="L4391" t="s">
        <v>93</v>
      </c>
      <c r="M4391" t="s">
        <v>21878</v>
      </c>
      <c r="N4391" s="9">
        <v>98119</v>
      </c>
      <c r="O4391" t="s">
        <v>21879</v>
      </c>
      <c r="P4391" s="10">
        <v>47.65456946</v>
      </c>
      <c r="Q4391" s="10">
        <v>-122.37252809</v>
      </c>
      <c r="R4391" t="s">
        <v>21880</v>
      </c>
      <c r="S4391" s="7">
        <v>7</v>
      </c>
      <c r="T4391" s="7">
        <v>2021</v>
      </c>
      <c r="U4391" s="7">
        <v>3</v>
      </c>
      <c r="V4391">
        <v>11</v>
      </c>
      <c r="W4391">
        <v>2021</v>
      </c>
      <c r="X4391">
        <v>4</v>
      </c>
      <c r="Y4391" t="b">
        <v>0</v>
      </c>
      <c r="Z4391" t="b">
        <v>0</v>
      </c>
      <c r="AA4391">
        <v>127</v>
      </c>
      <c r="AB4391">
        <v>7</v>
      </c>
      <c r="AC4391" t="b">
        <v>0</v>
      </c>
      <c r="AD4391" t="b">
        <v>1</v>
      </c>
      <c r="AE4391" t="b">
        <v>0</v>
      </c>
      <c r="AF4391" t="b">
        <v>1</v>
      </c>
      <c r="AG4391" s="11">
        <v>44391</v>
      </c>
      <c r="AH4391" s="11">
        <v>44518</v>
      </c>
      <c r="AI4391" s="12">
        <f>IF(OR(AG4391="",AH4391=""),"",AH4391-AG4391)</f>
        <v>127.0</v>
      </c>
      <c r="AJ4391" s="13" t="b">
        <f>IF(OR(AI4391="",AA4391=""),"",AI4391=AA4391)</f>
        <v>1</v>
      </c>
      <c r="AK4391" s="13" t="b">
        <f>IF(AI4391="","",AI4391&gt;60)</f>
        <v>1</v>
      </c>
      <c r="AL4391" s="13" t="b">
        <f>IF(OR(Y4391=TRUE,AH4391=""),TRUE,FALSE)</f>
        <v>0</v>
      </c>
      <c r="AM4391" s="13" t="b">
        <f>IF(AI4391="","",AI4391&lt;0)</f>
        <v>0</v>
      </c>
      <c r="AN4391" s="13" t="str">
        <f>IF(AH4391="","No inspection date",IF(AI4391&lt;0,"Negative chronology",IF(AI4391&lt;=30,"0-30",IF(AI4391&lt;=60,"31-60",IF(AI4391&lt;=90,"61-90",IF(AI4391&lt;=180,"91-180","181+"))))))</f>
        <v>91-180</v>
      </c>
      <c r="AO4391" s="13" t="str">
        <f>IF(OR(ISNUMBER(SEARCH("COMPLETED",K4391)),ISNUMBER(SEARCH("CLOSED",K4391))),"Closed/Completed","Other Active/Issued")</f>
        <v>Closed/Completed</v>
      </c>
    </row>
    <row r="4392" spans="1:41">
      <c r="A4392" t="s">
        <v>21881</v>
      </c>
      <c r="B4392" t="s">
        <v>87</v>
      </c>
      <c r="C4392" t="s">
        <v>87</v>
      </c>
      <c r="D4392" t="s">
        <v>88</v>
      </c>
      <c r="F4392" t="s">
        <v>21882</v>
      </c>
      <c r="H4392" t="s">
        <v>20278</v>
      </c>
      <c r="I4392" t="s">
        <v>21749</v>
      </c>
      <c r="J4392" t="s">
        <v>137</v>
      </c>
      <c r="K4392" t="s">
        <v>93</v>
      </c>
      <c r="L4392" t="s">
        <v>93</v>
      </c>
      <c r="M4392" t="s">
        <v>21883</v>
      </c>
      <c r="O4392" t="s">
        <v>21884</v>
      </c>
      <c r="P4392" s="10">
        <v>47.62411822</v>
      </c>
      <c r="Q4392" s="10">
        <v>-122.292247</v>
      </c>
      <c r="R4392" t="s">
        <v>21885</v>
      </c>
      <c r="S4392" s="7">
        <v>7</v>
      </c>
      <c r="T4392" s="7">
        <v>2021</v>
      </c>
      <c r="U4392" s="7">
        <v>3</v>
      </c>
      <c r="V4392">
        <v>9</v>
      </c>
      <c r="W4392">
        <v>2021</v>
      </c>
      <c r="X4392">
        <v>3</v>
      </c>
      <c r="Y4392" t="b">
        <v>0</v>
      </c>
      <c r="Z4392" t="b">
        <v>0</v>
      </c>
      <c r="AA4392">
        <v>76</v>
      </c>
      <c r="AB4392">
        <v>3</v>
      </c>
      <c r="AC4392" t="b">
        <v>0</v>
      </c>
      <c r="AD4392" t="b">
        <v>1</v>
      </c>
      <c r="AE4392" t="b">
        <v>0</v>
      </c>
      <c r="AF4392" t="b">
        <v>1</v>
      </c>
      <c r="AG4392" s="11">
        <v>44393</v>
      </c>
      <c r="AH4392" s="11">
        <v>44469</v>
      </c>
      <c r="AI4392" s="12">
        <f>IF(OR(AG4392="",AH4392=""),"",AH4392-AG4392)</f>
        <v>76.0</v>
      </c>
      <c r="AJ4392" s="13" t="b">
        <f>IF(OR(AI4392="",AA4392=""),"",AI4392=AA4392)</f>
        <v>1</v>
      </c>
      <c r="AK4392" s="13" t="b">
        <f>IF(AI4392="","",AI4392&gt;60)</f>
        <v>1</v>
      </c>
      <c r="AL4392" s="13" t="b">
        <f>IF(OR(Y4392=TRUE,AH4392=""),TRUE,FALSE)</f>
        <v>0</v>
      </c>
      <c r="AM4392" s="13" t="b">
        <f>IF(AI4392="","",AI4392&lt;0)</f>
        <v>0</v>
      </c>
      <c r="AN4392" s="13" t="str">
        <f>IF(AH4392="","No inspection date",IF(AI4392&lt;0,"Negative chronology",IF(AI4392&lt;=30,"0-30",IF(AI4392&lt;=60,"31-60",IF(AI4392&lt;=90,"61-90",IF(AI4392&lt;=180,"91-180","181+"))))))</f>
        <v>61-90</v>
      </c>
      <c r="AO4392" s="13" t="str">
        <f>IF(OR(ISNUMBER(SEARCH("COMPLETED",K4392)),ISNUMBER(SEARCH("CLOSED",K4392))),"Closed/Completed","Other Active/Issued")</f>
        <v>Closed/Completed</v>
      </c>
    </row>
    <row r="4393" spans="1:41">
      <c r="A4393" t="s">
        <v>21886</v>
      </c>
      <c r="B4393" t="s">
        <v>87</v>
      </c>
      <c r="C4393" t="s">
        <v>87</v>
      </c>
      <c r="D4393" t="s">
        <v>88</v>
      </c>
      <c r="F4393" t="s">
        <v>21887</v>
      </c>
      <c r="G4393" t="s">
        <v>21888</v>
      </c>
      <c r="H4393" t="s">
        <v>20278</v>
      </c>
      <c r="K4393" t="s">
        <v>100</v>
      </c>
      <c r="L4393" t="s">
        <v>100</v>
      </c>
      <c r="M4393" t="s">
        <v>18689</v>
      </c>
      <c r="N4393" s="9">
        <v>98125</v>
      </c>
      <c r="O4393" t="s">
        <v>21889</v>
      </c>
      <c r="P4393" s="10">
        <v>47.7154135</v>
      </c>
      <c r="Q4393" s="10">
        <v>-122.27902475</v>
      </c>
      <c r="R4393" t="s">
        <v>18691</v>
      </c>
      <c r="S4393" s="7">
        <v>7</v>
      </c>
      <c r="T4393" s="7">
        <v>2021</v>
      </c>
      <c r="U4393" s="7">
        <v>3</v>
      </c>
      <c r="Y4393" t="b">
        <v>1</v>
      </c>
      <c r="Z4393" t="b">
        <v>1</v>
      </c>
      <c r="AB4393">
        <v>5</v>
      </c>
      <c r="AC4393" t="b">
        <v>0</v>
      </c>
      <c r="AD4393" t="b">
        <v>1</v>
      </c>
      <c r="AE4393" t="b">
        <v>0</v>
      </c>
      <c r="AF4393" t="b">
        <v>1</v>
      </c>
      <c r="AG4393" s="11">
        <v>44393</v>
      </c>
      <c r="AI4393" s="12">
        <f>IF(OR(AG4393="",AH4393=""),"",AH4393-AG4393)</f>
        <v/>
      </c>
      <c r="AJ4393" s="13">
        <f>IF(OR(AI4393="",AA4393=""),"",AI4393=AA4393)</f>
        <v/>
      </c>
      <c r="AK4393" s="13">
        <f>IF(AI4393="","",AI4393&gt;60)</f>
        <v/>
      </c>
      <c r="AL4393" s="13" t="b">
        <f>IF(OR(Y4393=TRUE,AH4393=""),TRUE,FALSE)</f>
        <v>1</v>
      </c>
      <c r="AM4393" s="13">
        <f>IF(AI4393="","",AI4393&lt;0)</f>
        <v/>
      </c>
      <c r="AN4393" s="13" t="str">
        <f>IF(AH4393="","No inspection date",IF(AI4393&lt;0,"Negative chronology",IF(AI4393&lt;=30,"0-30",IF(AI4393&lt;=60,"31-60",IF(AI4393&lt;=90,"61-90",IF(AI4393&lt;=180,"91-180","181+"))))))</f>
        <v>No inspection date</v>
      </c>
      <c r="AO4393" s="13" t="str">
        <f>IF(OR(ISNUMBER(SEARCH("COMPLETED",K4393)),ISNUMBER(SEARCH("CLOSED",K4393))),"Closed/Completed","Other Active/Issued")</f>
        <v>Other Active/Issued</v>
      </c>
    </row>
    <row r="4394" spans="1:41">
      <c r="A4394" t="s">
        <v>21890</v>
      </c>
      <c r="B4394" t="s">
        <v>87</v>
      </c>
      <c r="C4394" t="s">
        <v>87</v>
      </c>
      <c r="D4394" t="s">
        <v>88</v>
      </c>
      <c r="F4394" t="s">
        <v>21891</v>
      </c>
      <c r="G4394" t="s">
        <v>21892</v>
      </c>
      <c r="H4394" t="s">
        <v>20278</v>
      </c>
      <c r="I4394" t="s">
        <v>20278</v>
      </c>
      <c r="J4394" t="s">
        <v>93</v>
      </c>
      <c r="K4394" t="s">
        <v>93</v>
      </c>
      <c r="L4394" t="s">
        <v>93</v>
      </c>
      <c r="M4394" t="s">
        <v>21893</v>
      </c>
      <c r="N4394" s="9">
        <v>98109</v>
      </c>
      <c r="O4394" t="s">
        <v>21894</v>
      </c>
      <c r="P4394" s="10">
        <v>47.64560822</v>
      </c>
      <c r="Q4394" s="10">
        <v>-122.34676074</v>
      </c>
      <c r="R4394" t="s">
        <v>21895</v>
      </c>
      <c r="S4394" s="7">
        <v>7</v>
      </c>
      <c r="T4394" s="7">
        <v>2021</v>
      </c>
      <c r="U4394" s="7">
        <v>3</v>
      </c>
      <c r="V4394">
        <v>7</v>
      </c>
      <c r="W4394">
        <v>2021</v>
      </c>
      <c r="X4394">
        <v>3</v>
      </c>
      <c r="Y4394" t="b">
        <v>0</v>
      </c>
      <c r="Z4394" t="b">
        <v>0</v>
      </c>
      <c r="AA4394">
        <v>0</v>
      </c>
      <c r="AC4394" t="b">
        <v>0</v>
      </c>
      <c r="AD4394" t="b">
        <v>1</v>
      </c>
      <c r="AE4394" t="b">
        <v>0</v>
      </c>
      <c r="AF4394" t="b">
        <v>1</v>
      </c>
      <c r="AG4394" s="11">
        <v>44393</v>
      </c>
      <c r="AH4394" s="11">
        <v>44393</v>
      </c>
      <c r="AI4394" s="12">
        <f>IF(OR(AG4394="",AH4394=""),"",AH4394-AG4394)</f>
        <v>0.0</v>
      </c>
      <c r="AJ4394" s="13" t="b">
        <f>IF(OR(AI4394="",AA4394=""),"",AI4394=AA4394)</f>
        <v>1</v>
      </c>
      <c r="AK4394" s="13" t="b">
        <f>IF(AI4394="","",AI4394&gt;60)</f>
        <v>0</v>
      </c>
      <c r="AL4394" s="13" t="b">
        <f>IF(OR(Y4394=TRUE,AH4394=""),TRUE,FALSE)</f>
        <v>0</v>
      </c>
      <c r="AM4394" s="13" t="b">
        <f>IF(AI4394="","",AI4394&lt;0)</f>
        <v>0</v>
      </c>
      <c r="AN4394" s="13" t="str">
        <f>IF(AH4394="","No inspection date",IF(AI4394&lt;0,"Negative chronology",IF(AI4394&lt;=30,"0-30",IF(AI4394&lt;=60,"31-60",IF(AI4394&lt;=90,"61-90",IF(AI4394&lt;=180,"91-180","181+"))))))</f>
        <v>0-30</v>
      </c>
      <c r="AO4394" s="13" t="str">
        <f>IF(OR(ISNUMBER(SEARCH("COMPLETED",K4394)),ISNUMBER(SEARCH("CLOSED",K4394))),"Closed/Completed","Other Active/Issued")</f>
        <v>Closed/Completed</v>
      </c>
    </row>
    <row r="4395" spans="1:41">
      <c r="A4395" t="s">
        <v>21896</v>
      </c>
      <c r="B4395" t="s">
        <v>87</v>
      </c>
      <c r="C4395" t="s">
        <v>87</v>
      </c>
      <c r="D4395" t="s">
        <v>88</v>
      </c>
      <c r="F4395" t="s">
        <v>21897</v>
      </c>
      <c r="G4395" t="s">
        <v>21898</v>
      </c>
      <c r="H4395" t="s">
        <v>21725</v>
      </c>
      <c r="K4395" t="s">
        <v>100</v>
      </c>
      <c r="L4395" t="s">
        <v>100</v>
      </c>
      <c r="M4395" t="s">
        <v>21899</v>
      </c>
      <c r="N4395" s="9">
        <v>98118</v>
      </c>
      <c r="O4395" t="s">
        <v>21900</v>
      </c>
      <c r="P4395" s="10">
        <v>47.53934449</v>
      </c>
      <c r="Q4395" s="10">
        <v>-122.28323468</v>
      </c>
      <c r="R4395" t="s">
        <v>21901</v>
      </c>
      <c r="S4395" s="7">
        <v>7</v>
      </c>
      <c r="T4395" s="7">
        <v>2021</v>
      </c>
      <c r="U4395" s="7">
        <v>3</v>
      </c>
      <c r="Y4395" t="b">
        <v>1</v>
      </c>
      <c r="Z4395" t="b">
        <v>1</v>
      </c>
      <c r="AB4395">
        <v>2</v>
      </c>
      <c r="AC4395" t="b">
        <v>0</v>
      </c>
      <c r="AD4395" t="b">
        <v>1</v>
      </c>
      <c r="AE4395" t="b">
        <v>0</v>
      </c>
      <c r="AF4395" t="b">
        <v>1</v>
      </c>
      <c r="AG4395" s="11">
        <v>44397</v>
      </c>
      <c r="AI4395" s="12">
        <f>IF(OR(AG4395="",AH4395=""),"",AH4395-AG4395)</f>
        <v/>
      </c>
      <c r="AJ4395" s="13">
        <f>IF(OR(AI4395="",AA4395=""),"",AI4395=AA4395)</f>
        <v/>
      </c>
      <c r="AK4395" s="13">
        <f>IF(AI4395="","",AI4395&gt;60)</f>
        <v/>
      </c>
      <c r="AL4395" s="13" t="b">
        <f>IF(OR(Y4395=TRUE,AH4395=""),TRUE,FALSE)</f>
        <v>1</v>
      </c>
      <c r="AM4395" s="13">
        <f>IF(AI4395="","",AI4395&lt;0)</f>
        <v/>
      </c>
      <c r="AN4395" s="13" t="str">
        <f>IF(AH4395="","No inspection date",IF(AI4395&lt;0,"Negative chronology",IF(AI4395&lt;=30,"0-30",IF(AI4395&lt;=60,"31-60",IF(AI4395&lt;=90,"61-90",IF(AI4395&lt;=180,"91-180","181+"))))))</f>
        <v>No inspection date</v>
      </c>
      <c r="AO4395" s="13" t="str">
        <f>IF(OR(ISNUMBER(SEARCH("COMPLETED",K4395)),ISNUMBER(SEARCH("CLOSED",K4395))),"Closed/Completed","Other Active/Issued")</f>
        <v>Other Active/Issued</v>
      </c>
    </row>
    <row r="4396" spans="1:41">
      <c r="A4396" t="s">
        <v>21902</v>
      </c>
      <c r="B4396" t="s">
        <v>87</v>
      </c>
      <c r="C4396" t="s">
        <v>87</v>
      </c>
      <c r="D4396" t="s">
        <v>88</v>
      </c>
      <c r="F4396" t="s">
        <v>21903</v>
      </c>
      <c r="G4396" t="s">
        <v>21904</v>
      </c>
      <c r="H4396" t="s">
        <v>21725</v>
      </c>
      <c r="I4396" t="s">
        <v>15126</v>
      </c>
      <c r="J4396" t="s">
        <v>137</v>
      </c>
      <c r="K4396" t="s">
        <v>93</v>
      </c>
      <c r="L4396" t="s">
        <v>93</v>
      </c>
      <c r="M4396" t="s">
        <v>21905</v>
      </c>
      <c r="N4396" s="9">
        <v>98115</v>
      </c>
      <c r="O4396" t="s">
        <v>21906</v>
      </c>
      <c r="P4396" s="10">
        <v>47.68234411</v>
      </c>
      <c r="Q4396" s="10">
        <v>-122.30964915</v>
      </c>
      <c r="R4396" t="s">
        <v>21907</v>
      </c>
      <c r="S4396" s="7">
        <v>7</v>
      </c>
      <c r="T4396" s="7">
        <v>2021</v>
      </c>
      <c r="U4396" s="7">
        <v>3</v>
      </c>
      <c r="V4396">
        <v>6</v>
      </c>
      <c r="W4396">
        <v>2023</v>
      </c>
      <c r="X4396">
        <v>2</v>
      </c>
      <c r="Y4396" t="b">
        <v>0</v>
      </c>
      <c r="Z4396" t="b">
        <v>0</v>
      </c>
      <c r="AA4396">
        <v>692</v>
      </c>
      <c r="AB4396">
        <v>4</v>
      </c>
      <c r="AC4396" t="b">
        <v>0</v>
      </c>
      <c r="AD4396" t="b">
        <v>1</v>
      </c>
      <c r="AE4396" t="b">
        <v>0</v>
      </c>
      <c r="AF4396" t="b">
        <v>1</v>
      </c>
      <c r="AG4396" s="11">
        <v>44397</v>
      </c>
      <c r="AH4396" s="11">
        <v>45089</v>
      </c>
      <c r="AI4396" s="12">
        <f>IF(OR(AG4396="",AH4396=""),"",AH4396-AG4396)</f>
        <v>692.0</v>
      </c>
      <c r="AJ4396" s="13" t="b">
        <f>IF(OR(AI4396="",AA4396=""),"",AI4396=AA4396)</f>
        <v>1</v>
      </c>
      <c r="AK4396" s="13" t="b">
        <f>IF(AI4396="","",AI4396&gt;60)</f>
        <v>1</v>
      </c>
      <c r="AL4396" s="13" t="b">
        <f>IF(OR(Y4396=TRUE,AH4396=""),TRUE,FALSE)</f>
        <v>0</v>
      </c>
      <c r="AM4396" s="13" t="b">
        <f>IF(AI4396="","",AI4396&lt;0)</f>
        <v>0</v>
      </c>
      <c r="AN4396" s="13" t="str">
        <f>IF(AH4396="","No inspection date",IF(AI4396&lt;0,"Negative chronology",IF(AI4396&lt;=30,"0-30",IF(AI4396&lt;=60,"31-60",IF(AI4396&lt;=90,"61-90",IF(AI4396&lt;=180,"91-180","181+"))))))</f>
        <v>181+</v>
      </c>
      <c r="AO4396" s="13" t="str">
        <f>IF(OR(ISNUMBER(SEARCH("COMPLETED",K4396)),ISNUMBER(SEARCH("CLOSED",K4396))),"Closed/Completed","Other Active/Issued")</f>
        <v>Closed/Completed</v>
      </c>
    </row>
    <row r="4397" spans="1:41">
      <c r="A4397" t="s">
        <v>21908</v>
      </c>
      <c r="B4397" t="s">
        <v>87</v>
      </c>
      <c r="C4397" t="s">
        <v>87</v>
      </c>
      <c r="D4397" t="s">
        <v>88</v>
      </c>
      <c r="F4397" t="s">
        <v>21909</v>
      </c>
      <c r="H4397" t="s">
        <v>21910</v>
      </c>
      <c r="K4397" t="s">
        <v>93</v>
      </c>
      <c r="L4397" t="s">
        <v>93</v>
      </c>
      <c r="M4397" t="s">
        <v>21911</v>
      </c>
      <c r="O4397" t="s">
        <v>21912</v>
      </c>
      <c r="P4397" s="10">
        <v>47.64869285</v>
      </c>
      <c r="Q4397" s="10">
        <v>-122.37254502</v>
      </c>
      <c r="R4397" t="s">
        <v>21913</v>
      </c>
      <c r="S4397" s="7">
        <v>7</v>
      </c>
      <c r="T4397" s="7">
        <v>2021</v>
      </c>
      <c r="U4397" s="7">
        <v>3</v>
      </c>
      <c r="Y4397" t="b">
        <v>1</v>
      </c>
      <c r="Z4397" t="b">
        <v>1</v>
      </c>
      <c r="AB4397">
        <v>7</v>
      </c>
      <c r="AC4397" t="b">
        <v>0</v>
      </c>
      <c r="AD4397" t="b">
        <v>1</v>
      </c>
      <c r="AE4397" t="b">
        <v>0</v>
      </c>
      <c r="AF4397" t="b">
        <v>1</v>
      </c>
      <c r="AG4397" s="11">
        <v>44398</v>
      </c>
      <c r="AI4397" s="12">
        <f>IF(OR(AG4397="",AH4397=""),"",AH4397-AG4397)</f>
        <v/>
      </c>
      <c r="AJ4397" s="13">
        <f>IF(OR(AI4397="",AA4397=""),"",AI4397=AA4397)</f>
        <v/>
      </c>
      <c r="AK4397" s="13">
        <f>IF(AI4397="","",AI4397&gt;60)</f>
        <v/>
      </c>
      <c r="AL4397" s="13" t="b">
        <f>IF(OR(Y4397=TRUE,AH4397=""),TRUE,FALSE)</f>
        <v>1</v>
      </c>
      <c r="AM4397" s="13">
        <f>IF(AI4397="","",AI4397&lt;0)</f>
        <v/>
      </c>
      <c r="AN4397" s="13" t="str">
        <f>IF(AH4397="","No inspection date",IF(AI4397&lt;0,"Negative chronology",IF(AI4397&lt;=30,"0-30",IF(AI4397&lt;=60,"31-60",IF(AI4397&lt;=90,"61-90",IF(AI4397&lt;=180,"91-180","181+"))))))</f>
        <v>No inspection date</v>
      </c>
      <c r="AO4397" s="13" t="str">
        <f>IF(OR(ISNUMBER(SEARCH("COMPLETED",K4397)),ISNUMBER(SEARCH("CLOSED",K4397))),"Closed/Completed","Other Active/Issued")</f>
        <v>Closed/Completed</v>
      </c>
    </row>
    <row r="4398" spans="1:41">
      <c r="A4398" t="s">
        <v>21914</v>
      </c>
      <c r="B4398" t="s">
        <v>87</v>
      </c>
      <c r="C4398" t="s">
        <v>87</v>
      </c>
      <c r="D4398" t="s">
        <v>88</v>
      </c>
      <c r="F4398" t="s">
        <v>21915</v>
      </c>
      <c r="H4398" t="s">
        <v>21910</v>
      </c>
      <c r="I4398" t="s">
        <v>2892</v>
      </c>
      <c r="J4398" t="s">
        <v>6317</v>
      </c>
      <c r="K4398" t="s">
        <v>93</v>
      </c>
      <c r="L4398" t="s">
        <v>93</v>
      </c>
      <c r="M4398" t="s">
        <v>21916</v>
      </c>
      <c r="N4398" s="9">
        <v>98103</v>
      </c>
      <c r="O4398" t="s">
        <v>21917</v>
      </c>
      <c r="P4398" s="10">
        <v>47.68802807</v>
      </c>
      <c r="Q4398" s="10">
        <v>-122.34073373</v>
      </c>
      <c r="R4398" t="s">
        <v>21918</v>
      </c>
      <c r="S4398" s="7">
        <v>7</v>
      </c>
      <c r="T4398" s="7">
        <v>2021</v>
      </c>
      <c r="U4398" s="7">
        <v>3</v>
      </c>
      <c r="V4398">
        <v>9</v>
      </c>
      <c r="W4398">
        <v>2023</v>
      </c>
      <c r="X4398">
        <v>3</v>
      </c>
      <c r="Y4398" t="b">
        <v>0</v>
      </c>
      <c r="Z4398" t="b">
        <v>0</v>
      </c>
      <c r="AA4398">
        <v>792</v>
      </c>
      <c r="AB4398">
        <v>6</v>
      </c>
      <c r="AC4398" t="b">
        <v>0</v>
      </c>
      <c r="AD4398" t="b">
        <v>1</v>
      </c>
      <c r="AE4398" t="b">
        <v>0</v>
      </c>
      <c r="AF4398" t="b">
        <v>1</v>
      </c>
      <c r="AG4398" s="11">
        <v>44398</v>
      </c>
      <c r="AH4398" s="11">
        <v>45190</v>
      </c>
      <c r="AI4398" s="12">
        <f>IF(OR(AG4398="",AH4398=""),"",AH4398-AG4398)</f>
        <v>792.0</v>
      </c>
      <c r="AJ4398" s="13" t="b">
        <f>IF(OR(AI4398="",AA4398=""),"",AI4398=AA4398)</f>
        <v>1</v>
      </c>
      <c r="AK4398" s="13" t="b">
        <f>IF(AI4398="","",AI4398&gt;60)</f>
        <v>1</v>
      </c>
      <c r="AL4398" s="13" t="b">
        <f>IF(OR(Y4398=TRUE,AH4398=""),TRUE,FALSE)</f>
        <v>0</v>
      </c>
      <c r="AM4398" s="13" t="b">
        <f>IF(AI4398="","",AI4398&lt;0)</f>
        <v>0</v>
      </c>
      <c r="AN4398" s="13" t="str">
        <f>IF(AH4398="","No inspection date",IF(AI4398&lt;0,"Negative chronology",IF(AI4398&lt;=30,"0-30",IF(AI4398&lt;=60,"31-60",IF(AI4398&lt;=90,"61-90",IF(AI4398&lt;=180,"91-180","181+"))))))</f>
        <v>181+</v>
      </c>
      <c r="AO4398" s="13" t="str">
        <f>IF(OR(ISNUMBER(SEARCH("COMPLETED",K4398)),ISNUMBER(SEARCH("CLOSED",K4398))),"Closed/Completed","Other Active/Issued")</f>
        <v>Closed/Completed</v>
      </c>
    </row>
    <row r="4399" spans="1:41">
      <c r="A4399" t="s">
        <v>21919</v>
      </c>
      <c r="B4399" t="s">
        <v>87</v>
      </c>
      <c r="C4399" t="s">
        <v>87</v>
      </c>
      <c r="D4399" t="s">
        <v>88</v>
      </c>
      <c r="F4399" t="s">
        <v>21920</v>
      </c>
      <c r="H4399" t="s">
        <v>21910</v>
      </c>
      <c r="I4399" t="s">
        <v>21186</v>
      </c>
      <c r="J4399" t="s">
        <v>137</v>
      </c>
      <c r="K4399" t="s">
        <v>93</v>
      </c>
      <c r="L4399" t="s">
        <v>93</v>
      </c>
      <c r="M4399" t="s">
        <v>21921</v>
      </c>
      <c r="N4399" s="9">
        <v>98108</v>
      </c>
      <c r="O4399" t="s">
        <v>21922</v>
      </c>
      <c r="P4399" s="10">
        <v>47.53509272</v>
      </c>
      <c r="Q4399" s="10">
        <v>-122.29302071</v>
      </c>
      <c r="R4399" t="s">
        <v>21923</v>
      </c>
      <c r="S4399" s="7">
        <v>7</v>
      </c>
      <c r="T4399" s="7">
        <v>2021</v>
      </c>
      <c r="U4399" s="7">
        <v>3</v>
      </c>
      <c r="V4399">
        <v>8</v>
      </c>
      <c r="W4399">
        <v>2021</v>
      </c>
      <c r="X4399">
        <v>3</v>
      </c>
      <c r="Y4399" t="b">
        <v>0</v>
      </c>
      <c r="Z4399" t="b">
        <v>0</v>
      </c>
      <c r="AA4399">
        <v>13</v>
      </c>
      <c r="AB4399">
        <v>2</v>
      </c>
      <c r="AC4399" t="b">
        <v>0</v>
      </c>
      <c r="AD4399" t="b">
        <v>1</v>
      </c>
      <c r="AE4399" t="b">
        <v>0</v>
      </c>
      <c r="AF4399" t="b">
        <v>1</v>
      </c>
      <c r="AG4399" s="11">
        <v>44398</v>
      </c>
      <c r="AH4399" s="11">
        <v>44411</v>
      </c>
      <c r="AI4399" s="12">
        <f>IF(OR(AG4399="",AH4399=""),"",AH4399-AG4399)</f>
        <v>13.0</v>
      </c>
      <c r="AJ4399" s="13" t="b">
        <f>IF(OR(AI4399="",AA4399=""),"",AI4399=AA4399)</f>
        <v>1</v>
      </c>
      <c r="AK4399" s="13" t="b">
        <f>IF(AI4399="","",AI4399&gt;60)</f>
        <v>0</v>
      </c>
      <c r="AL4399" s="13" t="b">
        <f>IF(OR(Y4399=TRUE,AH4399=""),TRUE,FALSE)</f>
        <v>0</v>
      </c>
      <c r="AM4399" s="13" t="b">
        <f>IF(AI4399="","",AI4399&lt;0)</f>
        <v>0</v>
      </c>
      <c r="AN4399" s="13" t="str">
        <f>IF(AH4399="","No inspection date",IF(AI4399&lt;0,"Negative chronology",IF(AI4399&lt;=30,"0-30",IF(AI4399&lt;=60,"31-60",IF(AI4399&lt;=90,"61-90",IF(AI4399&lt;=180,"91-180","181+"))))))</f>
        <v>0-30</v>
      </c>
      <c r="AO4399" s="13" t="str">
        <f>IF(OR(ISNUMBER(SEARCH("COMPLETED",K4399)),ISNUMBER(SEARCH("CLOSED",K4399))),"Closed/Completed","Other Active/Issued")</f>
        <v>Closed/Completed</v>
      </c>
    </row>
    <row r="4400" spans="1:41">
      <c r="A4400" t="s">
        <v>21924</v>
      </c>
      <c r="B4400" t="s">
        <v>87</v>
      </c>
      <c r="C4400" t="s">
        <v>87</v>
      </c>
      <c r="D4400" t="s">
        <v>88</v>
      </c>
      <c r="F4400" t="s">
        <v>21925</v>
      </c>
      <c r="G4400" t="s">
        <v>21926</v>
      </c>
      <c r="H4400" t="s">
        <v>21910</v>
      </c>
      <c r="I4400" t="s">
        <v>11059</v>
      </c>
      <c r="J4400" t="s">
        <v>137</v>
      </c>
      <c r="K4400" t="s">
        <v>93</v>
      </c>
      <c r="L4400" t="s">
        <v>93</v>
      </c>
      <c r="M4400" t="s">
        <v>21927</v>
      </c>
      <c r="O4400" t="s">
        <v>21928</v>
      </c>
      <c r="P4400" s="10">
        <v>47.67559979</v>
      </c>
      <c r="Q4400" s="10">
        <v>-122.28993535</v>
      </c>
      <c r="R4400" t="s">
        <v>21929</v>
      </c>
      <c r="S4400" s="7">
        <v>7</v>
      </c>
      <c r="T4400" s="7">
        <v>2021</v>
      </c>
      <c r="U4400" s="7">
        <v>3</v>
      </c>
      <c r="V4400">
        <v>8</v>
      </c>
      <c r="W4400">
        <v>2021</v>
      </c>
      <c r="X4400">
        <v>3</v>
      </c>
      <c r="Y4400" t="b">
        <v>0</v>
      </c>
      <c r="Z4400" t="b">
        <v>0</v>
      </c>
      <c r="AA4400">
        <v>12</v>
      </c>
      <c r="AB4400">
        <v>4</v>
      </c>
      <c r="AC4400" t="b">
        <v>0</v>
      </c>
      <c r="AD4400" t="b">
        <v>1</v>
      </c>
      <c r="AE4400" t="b">
        <v>0</v>
      </c>
      <c r="AF4400" t="b">
        <v>1</v>
      </c>
      <c r="AG4400" s="11">
        <v>44398</v>
      </c>
      <c r="AH4400" s="11">
        <v>44410</v>
      </c>
      <c r="AI4400" s="12">
        <f>IF(OR(AG4400="",AH4400=""),"",AH4400-AG4400)</f>
        <v>12.0</v>
      </c>
      <c r="AJ4400" s="13" t="b">
        <f>IF(OR(AI4400="",AA4400=""),"",AI4400=AA4400)</f>
        <v>1</v>
      </c>
      <c r="AK4400" s="13" t="b">
        <f>IF(AI4400="","",AI4400&gt;60)</f>
        <v>0</v>
      </c>
      <c r="AL4400" s="13" t="b">
        <f>IF(OR(Y4400=TRUE,AH4400=""),TRUE,FALSE)</f>
        <v>0</v>
      </c>
      <c r="AM4400" s="13" t="b">
        <f>IF(AI4400="","",AI4400&lt;0)</f>
        <v>0</v>
      </c>
      <c r="AN4400" s="13" t="str">
        <f>IF(AH4400="","No inspection date",IF(AI4400&lt;0,"Negative chronology",IF(AI4400&lt;=30,"0-30",IF(AI4400&lt;=60,"31-60",IF(AI4400&lt;=90,"61-90",IF(AI4400&lt;=180,"91-180","181+"))))))</f>
        <v>0-30</v>
      </c>
      <c r="AO4400" s="13" t="str">
        <f>IF(OR(ISNUMBER(SEARCH("COMPLETED",K4400)),ISNUMBER(SEARCH("CLOSED",K4400))),"Closed/Completed","Other Active/Issued")</f>
        <v>Closed/Completed</v>
      </c>
    </row>
    <row r="4401" spans="1:41">
      <c r="A4401" t="s">
        <v>21930</v>
      </c>
      <c r="B4401" t="s">
        <v>87</v>
      </c>
      <c r="C4401" t="s">
        <v>87</v>
      </c>
      <c r="D4401" t="s">
        <v>88</v>
      </c>
      <c r="F4401" t="s">
        <v>6269</v>
      </c>
      <c r="H4401" t="s">
        <v>21910</v>
      </c>
      <c r="I4401" t="s">
        <v>20720</v>
      </c>
      <c r="J4401" t="s">
        <v>137</v>
      </c>
      <c r="K4401" t="s">
        <v>93</v>
      </c>
      <c r="L4401" t="s">
        <v>93</v>
      </c>
      <c r="M4401" t="s">
        <v>21931</v>
      </c>
      <c r="O4401" t="s">
        <v>21932</v>
      </c>
      <c r="P4401" s="10">
        <v>47.68859516</v>
      </c>
      <c r="Q4401" s="10">
        <v>-122.34494535</v>
      </c>
      <c r="R4401" t="s">
        <v>21933</v>
      </c>
      <c r="S4401" s="7">
        <v>7</v>
      </c>
      <c r="T4401" s="7">
        <v>2021</v>
      </c>
      <c r="U4401" s="7">
        <v>3</v>
      </c>
      <c r="V4401">
        <v>8</v>
      </c>
      <c r="W4401">
        <v>2021</v>
      </c>
      <c r="X4401">
        <v>3</v>
      </c>
      <c r="Y4401" t="b">
        <v>0</v>
      </c>
      <c r="Z4401" t="b">
        <v>0</v>
      </c>
      <c r="AA4401">
        <v>35</v>
      </c>
      <c r="AB4401">
        <v>6</v>
      </c>
      <c r="AC4401" t="b">
        <v>0</v>
      </c>
      <c r="AD4401" t="b">
        <v>1</v>
      </c>
      <c r="AE4401" t="b">
        <v>0</v>
      </c>
      <c r="AF4401" t="b">
        <v>1</v>
      </c>
      <c r="AG4401" s="11">
        <v>44398</v>
      </c>
      <c r="AH4401" s="11">
        <v>44433</v>
      </c>
      <c r="AI4401" s="12">
        <f>IF(OR(AG4401="",AH4401=""),"",AH4401-AG4401)</f>
        <v>35.0</v>
      </c>
      <c r="AJ4401" s="13" t="b">
        <f>IF(OR(AI4401="",AA4401=""),"",AI4401=AA4401)</f>
        <v>1</v>
      </c>
      <c r="AK4401" s="13" t="b">
        <f>IF(AI4401="","",AI4401&gt;60)</f>
        <v>0</v>
      </c>
      <c r="AL4401" s="13" t="b">
        <f>IF(OR(Y4401=TRUE,AH4401=""),TRUE,FALSE)</f>
        <v>0</v>
      </c>
      <c r="AM4401" s="13" t="b">
        <f>IF(AI4401="","",AI4401&lt;0)</f>
        <v>0</v>
      </c>
      <c r="AN4401" s="13" t="str">
        <f>IF(AH4401="","No inspection date",IF(AI4401&lt;0,"Negative chronology",IF(AI4401&lt;=30,"0-30",IF(AI4401&lt;=60,"31-60",IF(AI4401&lt;=90,"61-90",IF(AI4401&lt;=180,"91-180","181+"))))))</f>
        <v>31-60</v>
      </c>
      <c r="AO4401" s="13" t="str">
        <f>IF(OR(ISNUMBER(SEARCH("COMPLETED",K4401)),ISNUMBER(SEARCH("CLOSED",K4401))),"Closed/Completed","Other Active/Issued")</f>
        <v>Closed/Completed</v>
      </c>
    </row>
    <row r="4402" spans="1:41">
      <c r="A4402" t="s">
        <v>21934</v>
      </c>
      <c r="B4402" t="s">
        <v>87</v>
      </c>
      <c r="C4402" t="s">
        <v>87</v>
      </c>
      <c r="D4402" t="s">
        <v>88</v>
      </c>
      <c r="F4402" t="s">
        <v>21935</v>
      </c>
      <c r="G4402" t="s">
        <v>21936</v>
      </c>
      <c r="H4402" t="s">
        <v>21910</v>
      </c>
      <c r="K4402" t="s">
        <v>93</v>
      </c>
      <c r="L4402" t="s">
        <v>93</v>
      </c>
      <c r="M4402" t="s">
        <v>5999</v>
      </c>
      <c r="O4402" t="s">
        <v>21937</v>
      </c>
      <c r="P4402" s="10">
        <v>47.68559997</v>
      </c>
      <c r="Q4402" s="10">
        <v>-122.33570799</v>
      </c>
      <c r="R4402" t="s">
        <v>6001</v>
      </c>
      <c r="S4402" s="7">
        <v>7</v>
      </c>
      <c r="T4402" s="7">
        <v>2021</v>
      </c>
      <c r="U4402" s="7">
        <v>3</v>
      </c>
      <c r="Y4402" t="b">
        <v>1</v>
      </c>
      <c r="Z4402" t="b">
        <v>1</v>
      </c>
      <c r="AB4402">
        <v>6</v>
      </c>
      <c r="AC4402" t="b">
        <v>0</v>
      </c>
      <c r="AD4402" t="b">
        <v>1</v>
      </c>
      <c r="AE4402" t="b">
        <v>0</v>
      </c>
      <c r="AF4402" t="b">
        <v>1</v>
      </c>
      <c r="AG4402" s="11">
        <v>44398</v>
      </c>
      <c r="AI4402" s="12">
        <f>IF(OR(AG4402="",AH4402=""),"",AH4402-AG4402)</f>
        <v/>
      </c>
      <c r="AJ4402" s="13">
        <f>IF(OR(AI4402="",AA4402=""),"",AI4402=AA4402)</f>
        <v/>
      </c>
      <c r="AK4402" s="13">
        <f>IF(AI4402="","",AI4402&gt;60)</f>
        <v/>
      </c>
      <c r="AL4402" s="13" t="b">
        <f>IF(OR(Y4402=TRUE,AH4402=""),TRUE,FALSE)</f>
        <v>1</v>
      </c>
      <c r="AM4402" s="13">
        <f>IF(AI4402="","",AI4402&lt;0)</f>
        <v/>
      </c>
      <c r="AN4402" s="13" t="str">
        <f>IF(AH4402="","No inspection date",IF(AI4402&lt;0,"Negative chronology",IF(AI4402&lt;=30,"0-30",IF(AI4402&lt;=60,"31-60",IF(AI4402&lt;=90,"61-90",IF(AI4402&lt;=180,"91-180","181+"))))))</f>
        <v>No inspection date</v>
      </c>
      <c r="AO4402" s="13" t="str">
        <f>IF(OR(ISNUMBER(SEARCH("COMPLETED",K4402)),ISNUMBER(SEARCH("CLOSED",K4402))),"Closed/Completed","Other Active/Issued")</f>
        <v>Closed/Completed</v>
      </c>
    </row>
    <row r="4403" spans="1:41">
      <c r="A4403" t="s">
        <v>21938</v>
      </c>
      <c r="B4403" t="s">
        <v>87</v>
      </c>
      <c r="C4403" t="s">
        <v>87</v>
      </c>
      <c r="D4403" t="s">
        <v>88</v>
      </c>
      <c r="F4403" t="s">
        <v>21939</v>
      </c>
      <c r="H4403" t="s">
        <v>21910</v>
      </c>
      <c r="I4403" t="s">
        <v>21679</v>
      </c>
      <c r="J4403" t="s">
        <v>137</v>
      </c>
      <c r="K4403" t="s">
        <v>93</v>
      </c>
      <c r="L4403" t="s">
        <v>93</v>
      </c>
      <c r="M4403" t="s">
        <v>21940</v>
      </c>
      <c r="N4403" s="9">
        <v>98108</v>
      </c>
      <c r="O4403" t="s">
        <v>21941</v>
      </c>
      <c r="P4403" s="10">
        <v>47.55927715</v>
      </c>
      <c r="Q4403" s="10">
        <v>-122.30263137</v>
      </c>
      <c r="R4403" t="s">
        <v>21942</v>
      </c>
      <c r="S4403" s="7">
        <v>7</v>
      </c>
      <c r="T4403" s="7">
        <v>2021</v>
      </c>
      <c r="U4403" s="7">
        <v>3</v>
      </c>
      <c r="V4403">
        <v>10</v>
      </c>
      <c r="W4403">
        <v>2021</v>
      </c>
      <c r="X4403">
        <v>4</v>
      </c>
      <c r="Y4403" t="b">
        <v>0</v>
      </c>
      <c r="Z4403" t="b">
        <v>0</v>
      </c>
      <c r="AA4403">
        <v>86</v>
      </c>
      <c r="AB4403">
        <v>2</v>
      </c>
      <c r="AC4403" t="b">
        <v>0</v>
      </c>
      <c r="AD4403" t="b">
        <v>1</v>
      </c>
      <c r="AE4403" t="b">
        <v>0</v>
      </c>
      <c r="AF4403" t="b">
        <v>1</v>
      </c>
      <c r="AG4403" s="11">
        <v>44398</v>
      </c>
      <c r="AH4403" s="11">
        <v>44484</v>
      </c>
      <c r="AI4403" s="12">
        <f>IF(OR(AG4403="",AH4403=""),"",AH4403-AG4403)</f>
        <v>86.0</v>
      </c>
      <c r="AJ4403" s="13" t="b">
        <f>IF(OR(AI4403="",AA4403=""),"",AI4403=AA4403)</f>
        <v>1</v>
      </c>
      <c r="AK4403" s="13" t="b">
        <f>IF(AI4403="","",AI4403&gt;60)</f>
        <v>1</v>
      </c>
      <c r="AL4403" s="13" t="b">
        <f>IF(OR(Y4403=TRUE,AH4403=""),TRUE,FALSE)</f>
        <v>0</v>
      </c>
      <c r="AM4403" s="13" t="b">
        <f>IF(AI4403="","",AI4403&lt;0)</f>
        <v>0</v>
      </c>
      <c r="AN4403" s="13" t="str">
        <f>IF(AH4403="","No inspection date",IF(AI4403&lt;0,"Negative chronology",IF(AI4403&lt;=30,"0-30",IF(AI4403&lt;=60,"31-60",IF(AI4403&lt;=90,"61-90",IF(AI4403&lt;=180,"91-180","181+"))))))</f>
        <v>61-90</v>
      </c>
      <c r="AO4403" s="13" t="str">
        <f>IF(OR(ISNUMBER(SEARCH("COMPLETED",K4403)),ISNUMBER(SEARCH("CLOSED",K4403))),"Closed/Completed","Other Active/Issued")</f>
        <v>Closed/Completed</v>
      </c>
    </row>
    <row r="4404" spans="1:41">
      <c r="A4404" t="s">
        <v>21943</v>
      </c>
      <c r="B4404" t="s">
        <v>87</v>
      </c>
      <c r="C4404" t="s">
        <v>87</v>
      </c>
      <c r="D4404" t="s">
        <v>88</v>
      </c>
      <c r="F4404" t="s">
        <v>21944</v>
      </c>
      <c r="G4404" t="s">
        <v>21945</v>
      </c>
      <c r="H4404" t="s">
        <v>21910</v>
      </c>
      <c r="K4404" t="s">
        <v>100</v>
      </c>
      <c r="L4404" t="s">
        <v>100</v>
      </c>
      <c r="M4404" t="s">
        <v>21778</v>
      </c>
      <c r="N4404" s="9">
        <v>98108</v>
      </c>
      <c r="O4404" t="s">
        <v>21946</v>
      </c>
      <c r="P4404" s="10">
        <v>47.55307503</v>
      </c>
      <c r="Q4404" s="10">
        <v>-122.31259156</v>
      </c>
      <c r="R4404" t="s">
        <v>21780</v>
      </c>
      <c r="S4404" s="7">
        <v>7</v>
      </c>
      <c r="T4404" s="7">
        <v>2021</v>
      </c>
      <c r="U4404" s="7">
        <v>3</v>
      </c>
      <c r="Y4404" t="b">
        <v>1</v>
      </c>
      <c r="Z4404" t="b">
        <v>1</v>
      </c>
      <c r="AB4404">
        <v>2</v>
      </c>
      <c r="AC4404" t="b">
        <v>0</v>
      </c>
      <c r="AD4404" t="b">
        <v>1</v>
      </c>
      <c r="AE4404" t="b">
        <v>0</v>
      </c>
      <c r="AF4404" t="b">
        <v>1</v>
      </c>
      <c r="AG4404" s="11">
        <v>44398</v>
      </c>
      <c r="AI4404" s="12">
        <f>IF(OR(AG4404="",AH4404=""),"",AH4404-AG4404)</f>
        <v/>
      </c>
      <c r="AJ4404" s="13">
        <f>IF(OR(AI4404="",AA4404=""),"",AI4404=AA4404)</f>
        <v/>
      </c>
      <c r="AK4404" s="13">
        <f>IF(AI4404="","",AI4404&gt;60)</f>
        <v/>
      </c>
      <c r="AL4404" s="13" t="b">
        <f>IF(OR(Y4404=TRUE,AH4404=""),TRUE,FALSE)</f>
        <v>1</v>
      </c>
      <c r="AM4404" s="13">
        <f>IF(AI4404="","",AI4404&lt;0)</f>
        <v/>
      </c>
      <c r="AN4404" s="13" t="str">
        <f>IF(AH4404="","No inspection date",IF(AI4404&lt;0,"Negative chronology",IF(AI4404&lt;=30,"0-30",IF(AI4404&lt;=60,"31-60",IF(AI4404&lt;=90,"61-90",IF(AI4404&lt;=180,"91-180","181+"))))))</f>
        <v>No inspection date</v>
      </c>
      <c r="AO4404" s="13" t="str">
        <f>IF(OR(ISNUMBER(SEARCH("COMPLETED",K4404)),ISNUMBER(SEARCH("CLOSED",K4404))),"Closed/Completed","Other Active/Issued")</f>
        <v>Other Active/Issued</v>
      </c>
    </row>
    <row r="4405" spans="1:41">
      <c r="A4405" t="s">
        <v>21947</v>
      </c>
      <c r="B4405" t="s">
        <v>87</v>
      </c>
      <c r="C4405" t="s">
        <v>87</v>
      </c>
      <c r="D4405" t="s">
        <v>88</v>
      </c>
      <c r="F4405" t="s">
        <v>21948</v>
      </c>
      <c r="G4405" t="s">
        <v>21949</v>
      </c>
      <c r="H4405" t="s">
        <v>21910</v>
      </c>
      <c r="K4405" t="s">
        <v>100</v>
      </c>
      <c r="L4405" t="s">
        <v>100</v>
      </c>
      <c r="M4405" t="s">
        <v>21950</v>
      </c>
      <c r="N4405" s="9">
        <v>98134</v>
      </c>
      <c r="O4405" t="s">
        <v>21951</v>
      </c>
      <c r="P4405" s="10">
        <v>47.58078784</v>
      </c>
      <c r="Q4405" s="10">
        <v>-122.32088667</v>
      </c>
      <c r="R4405" t="s">
        <v>21952</v>
      </c>
      <c r="S4405" s="7">
        <v>7</v>
      </c>
      <c r="T4405" s="7">
        <v>2021</v>
      </c>
      <c r="U4405" s="7">
        <v>3</v>
      </c>
      <c r="Y4405" t="b">
        <v>1</v>
      </c>
      <c r="Z4405" t="b">
        <v>1</v>
      </c>
      <c r="AB4405">
        <v>1</v>
      </c>
      <c r="AC4405" t="b">
        <v>0</v>
      </c>
      <c r="AD4405" t="b">
        <v>1</v>
      </c>
      <c r="AE4405" t="b">
        <v>0</v>
      </c>
      <c r="AF4405" t="b">
        <v>1</v>
      </c>
      <c r="AG4405" s="11">
        <v>44398</v>
      </c>
      <c r="AI4405" s="12">
        <f>IF(OR(AG4405="",AH4405=""),"",AH4405-AG4405)</f>
        <v/>
      </c>
      <c r="AJ4405" s="13">
        <f>IF(OR(AI4405="",AA4405=""),"",AI4405=AA4405)</f>
        <v/>
      </c>
      <c r="AK4405" s="13">
        <f>IF(AI4405="","",AI4405&gt;60)</f>
        <v/>
      </c>
      <c r="AL4405" s="13" t="b">
        <f>IF(OR(Y4405=TRUE,AH4405=""),TRUE,FALSE)</f>
        <v>1</v>
      </c>
      <c r="AM4405" s="13">
        <f>IF(AI4405="","",AI4405&lt;0)</f>
        <v/>
      </c>
      <c r="AN4405" s="13" t="str">
        <f>IF(AH4405="","No inspection date",IF(AI4405&lt;0,"Negative chronology",IF(AI4405&lt;=30,"0-30",IF(AI4405&lt;=60,"31-60",IF(AI4405&lt;=90,"61-90",IF(AI4405&lt;=180,"91-180","181+"))))))</f>
        <v>No inspection date</v>
      </c>
      <c r="AO4405" s="13" t="str">
        <f>IF(OR(ISNUMBER(SEARCH("COMPLETED",K4405)),ISNUMBER(SEARCH("CLOSED",K4405))),"Closed/Completed","Other Active/Issued")</f>
        <v>Other Active/Issued</v>
      </c>
    </row>
    <row r="4406" spans="1:41">
      <c r="A4406" t="s">
        <v>21953</v>
      </c>
      <c r="B4406" t="s">
        <v>87</v>
      </c>
      <c r="C4406" t="s">
        <v>87</v>
      </c>
      <c r="D4406" t="s">
        <v>88</v>
      </c>
      <c r="F4406" t="s">
        <v>21954</v>
      </c>
      <c r="G4406" t="s">
        <v>21955</v>
      </c>
      <c r="H4406" t="s">
        <v>20835</v>
      </c>
      <c r="I4406" t="s">
        <v>726</v>
      </c>
      <c r="J4406" t="s">
        <v>137</v>
      </c>
      <c r="K4406" t="s">
        <v>93</v>
      </c>
      <c r="L4406" t="s">
        <v>93</v>
      </c>
      <c r="M4406" t="s">
        <v>21956</v>
      </c>
      <c r="N4406" s="9">
        <v>98108</v>
      </c>
      <c r="O4406" t="s">
        <v>21957</v>
      </c>
      <c r="P4406" s="10">
        <v>47.52407182</v>
      </c>
      <c r="Q4406" s="10">
        <v>-122.33103381</v>
      </c>
      <c r="R4406" t="s">
        <v>21958</v>
      </c>
      <c r="S4406" s="7">
        <v>7</v>
      </c>
      <c r="T4406" s="7">
        <v>2021</v>
      </c>
      <c r="U4406" s="7">
        <v>3</v>
      </c>
      <c r="V4406">
        <v>12</v>
      </c>
      <c r="W4406">
        <v>2021</v>
      </c>
      <c r="X4406">
        <v>4</v>
      </c>
      <c r="Y4406" t="b">
        <v>0</v>
      </c>
      <c r="Z4406" t="b">
        <v>0</v>
      </c>
      <c r="AA4406">
        <v>146</v>
      </c>
      <c r="AB4406">
        <v>1</v>
      </c>
      <c r="AC4406" t="b">
        <v>0</v>
      </c>
      <c r="AD4406" t="b">
        <v>1</v>
      </c>
      <c r="AE4406" t="b">
        <v>0</v>
      </c>
      <c r="AF4406" t="b">
        <v>1</v>
      </c>
      <c r="AG4406" s="11">
        <v>44399</v>
      </c>
      <c r="AH4406" s="11">
        <v>44545</v>
      </c>
      <c r="AI4406" s="12">
        <f>IF(OR(AG4406="",AH4406=""),"",AH4406-AG4406)</f>
        <v>146.0</v>
      </c>
      <c r="AJ4406" s="13" t="b">
        <f>IF(OR(AI4406="",AA4406=""),"",AI4406=AA4406)</f>
        <v>1</v>
      </c>
      <c r="AK4406" s="13" t="b">
        <f>IF(AI4406="","",AI4406&gt;60)</f>
        <v>1</v>
      </c>
      <c r="AL4406" s="13" t="b">
        <f>IF(OR(Y4406=TRUE,AH4406=""),TRUE,FALSE)</f>
        <v>0</v>
      </c>
      <c r="AM4406" s="13" t="b">
        <f>IF(AI4406="","",AI4406&lt;0)</f>
        <v>0</v>
      </c>
      <c r="AN4406" s="13" t="str">
        <f>IF(AH4406="","No inspection date",IF(AI4406&lt;0,"Negative chronology",IF(AI4406&lt;=30,"0-30",IF(AI4406&lt;=60,"31-60",IF(AI4406&lt;=90,"61-90",IF(AI4406&lt;=180,"91-180","181+"))))))</f>
        <v>91-180</v>
      </c>
      <c r="AO4406" s="13" t="str">
        <f>IF(OR(ISNUMBER(SEARCH("COMPLETED",K4406)),ISNUMBER(SEARCH("CLOSED",K4406))),"Closed/Completed","Other Active/Issued")</f>
        <v>Closed/Completed</v>
      </c>
    </row>
    <row r="4407" spans="1:41">
      <c r="A4407" t="s">
        <v>21959</v>
      </c>
      <c r="B4407" t="s">
        <v>87</v>
      </c>
      <c r="C4407" t="s">
        <v>87</v>
      </c>
      <c r="D4407" t="s">
        <v>88</v>
      </c>
      <c r="F4407" t="s">
        <v>21960</v>
      </c>
      <c r="G4407" t="s">
        <v>21961</v>
      </c>
      <c r="H4407" t="s">
        <v>21962</v>
      </c>
      <c r="I4407" t="s">
        <v>3795</v>
      </c>
      <c r="J4407" t="s">
        <v>137</v>
      </c>
      <c r="K4407" t="s">
        <v>93</v>
      </c>
      <c r="L4407" t="s">
        <v>93</v>
      </c>
      <c r="M4407" t="s">
        <v>21963</v>
      </c>
      <c r="N4407" s="9">
        <v>98115</v>
      </c>
      <c r="O4407" t="s">
        <v>21964</v>
      </c>
      <c r="P4407" s="10">
        <v>47.6979218</v>
      </c>
      <c r="Q4407" s="10">
        <v>-122.28302415</v>
      </c>
      <c r="R4407" t="s">
        <v>21965</v>
      </c>
      <c r="S4407" s="7">
        <v>7</v>
      </c>
      <c r="T4407" s="7">
        <v>2021</v>
      </c>
      <c r="U4407" s="7">
        <v>3</v>
      </c>
      <c r="V4407">
        <v>4</v>
      </c>
      <c r="W4407">
        <v>2024</v>
      </c>
      <c r="X4407">
        <v>2</v>
      </c>
      <c r="Y4407" t="b">
        <v>0</v>
      </c>
      <c r="Z4407" t="b">
        <v>0</v>
      </c>
      <c r="AA4407">
        <v>997</v>
      </c>
      <c r="AB4407">
        <v>5</v>
      </c>
      <c r="AC4407" t="b">
        <v>0</v>
      </c>
      <c r="AD4407" t="b">
        <v>1</v>
      </c>
      <c r="AE4407" t="b">
        <v>0</v>
      </c>
      <c r="AF4407" t="b">
        <v>1</v>
      </c>
      <c r="AG4407" s="11">
        <v>44400</v>
      </c>
      <c r="AH4407" s="11">
        <v>45397</v>
      </c>
      <c r="AI4407" s="12">
        <f>IF(OR(AG4407="",AH4407=""),"",AH4407-AG4407)</f>
        <v>997.0</v>
      </c>
      <c r="AJ4407" s="13" t="b">
        <f>IF(OR(AI4407="",AA4407=""),"",AI4407=AA4407)</f>
        <v>1</v>
      </c>
      <c r="AK4407" s="13" t="b">
        <f>IF(AI4407="","",AI4407&gt;60)</f>
        <v>1</v>
      </c>
      <c r="AL4407" s="13" t="b">
        <f>IF(OR(Y4407=TRUE,AH4407=""),TRUE,FALSE)</f>
        <v>0</v>
      </c>
      <c r="AM4407" s="13" t="b">
        <f>IF(AI4407="","",AI4407&lt;0)</f>
        <v>0</v>
      </c>
      <c r="AN4407" s="13" t="str">
        <f>IF(AH4407="","No inspection date",IF(AI4407&lt;0,"Negative chronology",IF(AI4407&lt;=30,"0-30",IF(AI4407&lt;=60,"31-60",IF(AI4407&lt;=90,"61-90",IF(AI4407&lt;=180,"91-180","181+"))))))</f>
        <v>181+</v>
      </c>
      <c r="AO4407" s="13" t="str">
        <f>IF(OR(ISNUMBER(SEARCH("COMPLETED",K4407)),ISNUMBER(SEARCH("CLOSED",K4407))),"Closed/Completed","Other Active/Issued")</f>
        <v>Closed/Completed</v>
      </c>
    </row>
    <row r="4408" spans="1:41">
      <c r="A4408" t="s">
        <v>21966</v>
      </c>
      <c r="B4408" t="s">
        <v>87</v>
      </c>
      <c r="C4408" t="s">
        <v>87</v>
      </c>
      <c r="D4408" t="s">
        <v>88</v>
      </c>
      <c r="F4408" t="s">
        <v>21967</v>
      </c>
      <c r="G4408" t="s">
        <v>21968</v>
      </c>
      <c r="H4408" t="s">
        <v>21962</v>
      </c>
      <c r="K4408" t="s">
        <v>100</v>
      </c>
      <c r="L4408" t="s">
        <v>100</v>
      </c>
      <c r="M4408" t="s">
        <v>21969</v>
      </c>
      <c r="N4408" s="9">
        <v>98144</v>
      </c>
      <c r="O4408" t="s">
        <v>21970</v>
      </c>
      <c r="P4408" s="10">
        <v>47.58272831</v>
      </c>
      <c r="Q4408" s="10">
        <v>-122.30263985</v>
      </c>
      <c r="R4408" t="s">
        <v>21971</v>
      </c>
      <c r="S4408" s="7">
        <v>7</v>
      </c>
      <c r="T4408" s="7">
        <v>2021</v>
      </c>
      <c r="U4408" s="7">
        <v>3</v>
      </c>
      <c r="Y4408" t="b">
        <v>1</v>
      </c>
      <c r="Z4408" t="b">
        <v>1</v>
      </c>
      <c r="AB4408">
        <v>2</v>
      </c>
      <c r="AC4408" t="b">
        <v>0</v>
      </c>
      <c r="AD4408" t="b">
        <v>1</v>
      </c>
      <c r="AE4408" t="b">
        <v>0</v>
      </c>
      <c r="AF4408" t="b">
        <v>1</v>
      </c>
      <c r="AG4408" s="11">
        <v>44400</v>
      </c>
      <c r="AI4408" s="12">
        <f>IF(OR(AG4408="",AH4408=""),"",AH4408-AG4408)</f>
        <v/>
      </c>
      <c r="AJ4408" s="13">
        <f>IF(OR(AI4408="",AA4408=""),"",AI4408=AA4408)</f>
        <v/>
      </c>
      <c r="AK4408" s="13">
        <f>IF(AI4408="","",AI4408&gt;60)</f>
        <v/>
      </c>
      <c r="AL4408" s="13" t="b">
        <f>IF(OR(Y4408=TRUE,AH4408=""),TRUE,FALSE)</f>
        <v>1</v>
      </c>
      <c r="AM4408" s="13">
        <f>IF(AI4408="","",AI4408&lt;0)</f>
        <v/>
      </c>
      <c r="AN4408" s="13" t="str">
        <f>IF(AH4408="","No inspection date",IF(AI4408&lt;0,"Negative chronology",IF(AI4408&lt;=30,"0-30",IF(AI4408&lt;=60,"31-60",IF(AI4408&lt;=90,"61-90",IF(AI4408&lt;=180,"91-180","181+"))))))</f>
        <v>No inspection date</v>
      </c>
      <c r="AO4408" s="13" t="str">
        <f>IF(OR(ISNUMBER(SEARCH("COMPLETED",K4408)),ISNUMBER(SEARCH("CLOSED",K4408))),"Closed/Completed","Other Active/Issued")</f>
        <v>Other Active/Issued</v>
      </c>
    </row>
    <row r="4409" spans="1:41">
      <c r="A4409" t="s">
        <v>21972</v>
      </c>
      <c r="B4409" t="s">
        <v>87</v>
      </c>
      <c r="C4409" t="s">
        <v>87</v>
      </c>
      <c r="D4409" t="s">
        <v>88</v>
      </c>
      <c r="G4409" t="s">
        <v>8626</v>
      </c>
      <c r="H4409" t="s">
        <v>21962</v>
      </c>
      <c r="I4409" t="s">
        <v>20826</v>
      </c>
      <c r="J4409" t="s">
        <v>93</v>
      </c>
      <c r="K4409" t="s">
        <v>93</v>
      </c>
      <c r="L4409" t="s">
        <v>93</v>
      </c>
      <c r="M4409" t="s">
        <v>10355</v>
      </c>
      <c r="N4409" s="9">
        <v>98106</v>
      </c>
      <c r="O4409" t="s">
        <v>21973</v>
      </c>
      <c r="P4409" s="10">
        <v>47.54456893</v>
      </c>
      <c r="Q4409" s="10">
        <v>-122.36395452</v>
      </c>
      <c r="R4409" t="s">
        <v>10357</v>
      </c>
      <c r="S4409" s="7">
        <v>7</v>
      </c>
      <c r="T4409" s="7">
        <v>2021</v>
      </c>
      <c r="U4409" s="7">
        <v>3</v>
      </c>
      <c r="V4409">
        <v>10</v>
      </c>
      <c r="W4409">
        <v>2021</v>
      </c>
      <c r="X4409">
        <v>4</v>
      </c>
      <c r="Y4409" t="b">
        <v>0</v>
      </c>
      <c r="Z4409" t="b">
        <v>0</v>
      </c>
      <c r="AA4409">
        <v>91</v>
      </c>
      <c r="AB4409">
        <v>1</v>
      </c>
      <c r="AC4409" t="b">
        <v>0</v>
      </c>
      <c r="AD4409" t="b">
        <v>1</v>
      </c>
      <c r="AE4409" t="b">
        <v>0</v>
      </c>
      <c r="AF4409" t="b">
        <v>1</v>
      </c>
      <c r="AG4409" s="11">
        <v>44400</v>
      </c>
      <c r="AH4409" s="11">
        <v>44491</v>
      </c>
      <c r="AI4409" s="12">
        <f>IF(OR(AG4409="",AH4409=""),"",AH4409-AG4409)</f>
        <v>91.0</v>
      </c>
      <c r="AJ4409" s="13" t="b">
        <f>IF(OR(AI4409="",AA4409=""),"",AI4409=AA4409)</f>
        <v>1</v>
      </c>
      <c r="AK4409" s="13" t="b">
        <f>IF(AI4409="","",AI4409&gt;60)</f>
        <v>1</v>
      </c>
      <c r="AL4409" s="13" t="b">
        <f>IF(OR(Y4409=TRUE,AH4409=""),TRUE,FALSE)</f>
        <v>0</v>
      </c>
      <c r="AM4409" s="13" t="b">
        <f>IF(AI4409="","",AI4409&lt;0)</f>
        <v>0</v>
      </c>
      <c r="AN4409" s="13" t="str">
        <f>IF(AH4409="","No inspection date",IF(AI4409&lt;0,"Negative chronology",IF(AI4409&lt;=30,"0-30",IF(AI4409&lt;=60,"31-60",IF(AI4409&lt;=90,"61-90",IF(AI4409&lt;=180,"91-180","181+"))))))</f>
        <v>91-180</v>
      </c>
      <c r="AO4409" s="13" t="str">
        <f>IF(OR(ISNUMBER(SEARCH("COMPLETED",K4409)),ISNUMBER(SEARCH("CLOSED",K4409))),"Closed/Completed","Other Active/Issued")</f>
        <v>Closed/Completed</v>
      </c>
    </row>
    <row r="4410" spans="1:41">
      <c r="A4410" t="s">
        <v>21974</v>
      </c>
      <c r="B4410" t="s">
        <v>87</v>
      </c>
      <c r="C4410" t="s">
        <v>87</v>
      </c>
      <c r="D4410" t="s">
        <v>88</v>
      </c>
      <c r="F4410" t="s">
        <v>21975</v>
      </c>
      <c r="G4410" t="s">
        <v>21976</v>
      </c>
      <c r="H4410" t="s">
        <v>21962</v>
      </c>
      <c r="I4410" t="s">
        <v>1202</v>
      </c>
      <c r="J4410" t="s">
        <v>93</v>
      </c>
      <c r="K4410" t="s">
        <v>93</v>
      </c>
      <c r="L4410" t="s">
        <v>93</v>
      </c>
      <c r="M4410" t="s">
        <v>21977</v>
      </c>
      <c r="O4410" t="s">
        <v>21978</v>
      </c>
      <c r="P4410" s="10">
        <v>47.67424818</v>
      </c>
      <c r="Q4410" s="10">
        <v>-122.33111971</v>
      </c>
      <c r="R4410" t="s">
        <v>21979</v>
      </c>
      <c r="S4410" s="7">
        <v>7</v>
      </c>
      <c r="T4410" s="7">
        <v>2021</v>
      </c>
      <c r="U4410" s="7">
        <v>3</v>
      </c>
      <c r="V4410">
        <v>1</v>
      </c>
      <c r="W4410">
        <v>2022</v>
      </c>
      <c r="X4410">
        <v>1</v>
      </c>
      <c r="Y4410" t="b">
        <v>0</v>
      </c>
      <c r="Z4410" t="b">
        <v>0</v>
      </c>
      <c r="AA4410">
        <v>166</v>
      </c>
      <c r="AB4410">
        <v>6</v>
      </c>
      <c r="AC4410" t="b">
        <v>0</v>
      </c>
      <c r="AD4410" t="b">
        <v>1</v>
      </c>
      <c r="AE4410" t="b">
        <v>0</v>
      </c>
      <c r="AF4410" t="b">
        <v>1</v>
      </c>
      <c r="AG4410" s="11">
        <v>44400</v>
      </c>
      <c r="AH4410" s="11">
        <v>44566</v>
      </c>
      <c r="AI4410" s="12">
        <f>IF(OR(AG4410="",AH4410=""),"",AH4410-AG4410)</f>
        <v>166.0</v>
      </c>
      <c r="AJ4410" s="13" t="b">
        <f>IF(OR(AI4410="",AA4410=""),"",AI4410=AA4410)</f>
        <v>1</v>
      </c>
      <c r="AK4410" s="13" t="b">
        <f>IF(AI4410="","",AI4410&gt;60)</f>
        <v>1</v>
      </c>
      <c r="AL4410" s="13" t="b">
        <f>IF(OR(Y4410=TRUE,AH4410=""),TRUE,FALSE)</f>
        <v>0</v>
      </c>
      <c r="AM4410" s="13" t="b">
        <f>IF(AI4410="","",AI4410&lt;0)</f>
        <v>0</v>
      </c>
      <c r="AN4410" s="13" t="str">
        <f>IF(AH4410="","No inspection date",IF(AI4410&lt;0,"Negative chronology",IF(AI4410&lt;=30,"0-30",IF(AI4410&lt;=60,"31-60",IF(AI4410&lt;=90,"61-90",IF(AI4410&lt;=180,"91-180","181+"))))))</f>
        <v>91-180</v>
      </c>
      <c r="AO4410" s="13" t="str">
        <f>IF(OR(ISNUMBER(SEARCH("COMPLETED",K4410)),ISNUMBER(SEARCH("CLOSED",K4410))),"Closed/Completed","Other Active/Issued")</f>
        <v>Closed/Completed</v>
      </c>
    </row>
    <row r="4411" spans="1:41">
      <c r="A4411" t="s">
        <v>21980</v>
      </c>
      <c r="B4411" t="s">
        <v>87</v>
      </c>
      <c r="C4411" t="s">
        <v>87</v>
      </c>
      <c r="D4411" t="s">
        <v>88</v>
      </c>
      <c r="F4411" t="s">
        <v>21981</v>
      </c>
      <c r="G4411" t="s">
        <v>21982</v>
      </c>
      <c r="H4411" t="s">
        <v>19278</v>
      </c>
      <c r="K4411" t="s">
        <v>93</v>
      </c>
      <c r="L4411" t="s">
        <v>93</v>
      </c>
      <c r="M4411" t="s">
        <v>21983</v>
      </c>
      <c r="N4411" s="9">
        <v>98106</v>
      </c>
      <c r="O4411" t="s">
        <v>21984</v>
      </c>
      <c r="P4411" s="10">
        <v>47.52401773</v>
      </c>
      <c r="Q4411" s="10">
        <v>-122.35823684</v>
      </c>
      <c r="R4411" t="s">
        <v>21985</v>
      </c>
      <c r="S4411" s="7">
        <v>7</v>
      </c>
      <c r="T4411" s="7">
        <v>2021</v>
      </c>
      <c r="U4411" s="7">
        <v>3</v>
      </c>
      <c r="Y4411" t="b">
        <v>1</v>
      </c>
      <c r="Z4411" t="b">
        <v>1</v>
      </c>
      <c r="AB4411">
        <v>1</v>
      </c>
      <c r="AC4411" t="b">
        <v>0</v>
      </c>
      <c r="AD4411" t="b">
        <v>1</v>
      </c>
      <c r="AE4411" t="b">
        <v>0</v>
      </c>
      <c r="AF4411" t="b">
        <v>1</v>
      </c>
      <c r="AG4411" s="11">
        <v>44404</v>
      </c>
      <c r="AI4411" s="12">
        <f>IF(OR(AG4411="",AH4411=""),"",AH4411-AG4411)</f>
        <v/>
      </c>
      <c r="AJ4411" s="13">
        <f>IF(OR(AI4411="",AA4411=""),"",AI4411=AA4411)</f>
        <v/>
      </c>
      <c r="AK4411" s="13">
        <f>IF(AI4411="","",AI4411&gt;60)</f>
        <v/>
      </c>
      <c r="AL4411" s="13" t="b">
        <f>IF(OR(Y4411=TRUE,AH4411=""),TRUE,FALSE)</f>
        <v>1</v>
      </c>
      <c r="AM4411" s="13">
        <f>IF(AI4411="","",AI4411&lt;0)</f>
        <v/>
      </c>
      <c r="AN4411" s="13" t="str">
        <f>IF(AH4411="","No inspection date",IF(AI4411&lt;0,"Negative chronology",IF(AI4411&lt;=30,"0-30",IF(AI4411&lt;=60,"31-60",IF(AI4411&lt;=90,"61-90",IF(AI4411&lt;=180,"91-180","181+"))))))</f>
        <v>No inspection date</v>
      </c>
      <c r="AO4411" s="13" t="str">
        <f>IF(OR(ISNUMBER(SEARCH("COMPLETED",K4411)),ISNUMBER(SEARCH("CLOSED",K4411))),"Closed/Completed","Other Active/Issued")</f>
        <v>Closed/Completed</v>
      </c>
    </row>
    <row r="4412" spans="1:41">
      <c r="A4412" t="s">
        <v>21986</v>
      </c>
      <c r="B4412" t="s">
        <v>87</v>
      </c>
      <c r="C4412" t="s">
        <v>87</v>
      </c>
      <c r="D4412" t="s">
        <v>88</v>
      </c>
      <c r="F4412" t="s">
        <v>21987</v>
      </c>
      <c r="G4412" t="s">
        <v>21988</v>
      </c>
      <c r="H4412" t="s">
        <v>19278</v>
      </c>
      <c r="K4412" t="s">
        <v>93</v>
      </c>
      <c r="L4412" t="s">
        <v>93</v>
      </c>
      <c r="M4412" t="s">
        <v>21989</v>
      </c>
      <c r="O4412" t="s">
        <v>21990</v>
      </c>
      <c r="P4412" s="10">
        <v>47.70240811</v>
      </c>
      <c r="Q4412" s="10">
        <v>-122.32021833</v>
      </c>
      <c r="R4412" t="s">
        <v>21991</v>
      </c>
      <c r="S4412" s="7">
        <v>7</v>
      </c>
      <c r="T4412" s="7">
        <v>2021</v>
      </c>
      <c r="U4412" s="7">
        <v>3</v>
      </c>
      <c r="Y4412" t="b">
        <v>1</v>
      </c>
      <c r="Z4412" t="b">
        <v>1</v>
      </c>
      <c r="AB4412">
        <v>5</v>
      </c>
      <c r="AC4412" t="b">
        <v>0</v>
      </c>
      <c r="AD4412" t="b">
        <v>1</v>
      </c>
      <c r="AE4412" t="b">
        <v>0</v>
      </c>
      <c r="AF4412" t="b">
        <v>1</v>
      </c>
      <c r="AG4412" s="11">
        <v>44404</v>
      </c>
      <c r="AI4412" s="12">
        <f>IF(OR(AG4412="",AH4412=""),"",AH4412-AG4412)</f>
        <v/>
      </c>
      <c r="AJ4412" s="13">
        <f>IF(OR(AI4412="",AA4412=""),"",AI4412=AA4412)</f>
        <v/>
      </c>
      <c r="AK4412" s="13">
        <f>IF(AI4412="","",AI4412&gt;60)</f>
        <v/>
      </c>
      <c r="AL4412" s="13" t="b">
        <f>IF(OR(Y4412=TRUE,AH4412=""),TRUE,FALSE)</f>
        <v>1</v>
      </c>
      <c r="AM4412" s="13">
        <f>IF(AI4412="","",AI4412&lt;0)</f>
        <v/>
      </c>
      <c r="AN4412" s="13" t="str">
        <f>IF(AH4412="","No inspection date",IF(AI4412&lt;0,"Negative chronology",IF(AI4412&lt;=30,"0-30",IF(AI4412&lt;=60,"31-60",IF(AI4412&lt;=90,"61-90",IF(AI4412&lt;=180,"91-180","181+"))))))</f>
        <v>No inspection date</v>
      </c>
      <c r="AO4412" s="13" t="str">
        <f>IF(OR(ISNUMBER(SEARCH("COMPLETED",K4412)),ISNUMBER(SEARCH("CLOSED",K4412))),"Closed/Completed","Other Active/Issued")</f>
        <v>Closed/Completed</v>
      </c>
    </row>
    <row r="4413" spans="1:41">
      <c r="A4413" t="s">
        <v>21992</v>
      </c>
      <c r="B4413" t="s">
        <v>87</v>
      </c>
      <c r="C4413" t="s">
        <v>87</v>
      </c>
      <c r="D4413" t="s">
        <v>88</v>
      </c>
      <c r="F4413" t="s">
        <v>11071</v>
      </c>
      <c r="G4413" t="s">
        <v>21993</v>
      </c>
      <c r="H4413" t="s">
        <v>19278</v>
      </c>
      <c r="I4413" t="s">
        <v>6014</v>
      </c>
      <c r="J4413" t="s">
        <v>137</v>
      </c>
      <c r="K4413" t="s">
        <v>93</v>
      </c>
      <c r="L4413" t="s">
        <v>93</v>
      </c>
      <c r="M4413" t="s">
        <v>11073</v>
      </c>
      <c r="N4413" s="9">
        <v>98125</v>
      </c>
      <c r="O4413" t="s">
        <v>21994</v>
      </c>
      <c r="P4413" s="10">
        <v>47.70999997</v>
      </c>
      <c r="Q4413" s="10">
        <v>-122.30162467</v>
      </c>
      <c r="R4413" t="s">
        <v>11075</v>
      </c>
      <c r="S4413" s="7">
        <v>7</v>
      </c>
      <c r="T4413" s="7">
        <v>2021</v>
      </c>
      <c r="U4413" s="7">
        <v>3</v>
      </c>
      <c r="V4413">
        <v>10</v>
      </c>
      <c r="W4413">
        <v>2021</v>
      </c>
      <c r="X4413">
        <v>4</v>
      </c>
      <c r="Y4413" t="b">
        <v>0</v>
      </c>
      <c r="Z4413" t="b">
        <v>0</v>
      </c>
      <c r="AA4413">
        <v>85</v>
      </c>
      <c r="AB4413">
        <v>5</v>
      </c>
      <c r="AC4413" t="b">
        <v>0</v>
      </c>
      <c r="AD4413" t="b">
        <v>1</v>
      </c>
      <c r="AE4413" t="b">
        <v>0</v>
      </c>
      <c r="AF4413" t="b">
        <v>1</v>
      </c>
      <c r="AG4413" s="11">
        <v>44404</v>
      </c>
      <c r="AH4413" s="11">
        <v>44489</v>
      </c>
      <c r="AI4413" s="12">
        <f>IF(OR(AG4413="",AH4413=""),"",AH4413-AG4413)</f>
        <v>85.0</v>
      </c>
      <c r="AJ4413" s="13" t="b">
        <f>IF(OR(AI4413="",AA4413=""),"",AI4413=AA4413)</f>
        <v>1</v>
      </c>
      <c r="AK4413" s="13" t="b">
        <f>IF(AI4413="","",AI4413&gt;60)</f>
        <v>1</v>
      </c>
      <c r="AL4413" s="13" t="b">
        <f>IF(OR(Y4413=TRUE,AH4413=""),TRUE,FALSE)</f>
        <v>0</v>
      </c>
      <c r="AM4413" s="13" t="b">
        <f>IF(AI4413="","",AI4413&lt;0)</f>
        <v>0</v>
      </c>
      <c r="AN4413" s="13" t="str">
        <f>IF(AH4413="","No inspection date",IF(AI4413&lt;0,"Negative chronology",IF(AI4413&lt;=30,"0-30",IF(AI4413&lt;=60,"31-60",IF(AI4413&lt;=90,"61-90",IF(AI4413&lt;=180,"91-180","181+"))))))</f>
        <v>61-90</v>
      </c>
      <c r="AO4413" s="13" t="str">
        <f>IF(OR(ISNUMBER(SEARCH("COMPLETED",K4413)),ISNUMBER(SEARCH("CLOSED",K4413))),"Closed/Completed","Other Active/Issued")</f>
        <v>Closed/Completed</v>
      </c>
    </row>
    <row r="4414" spans="1:41">
      <c r="A4414" t="s">
        <v>21995</v>
      </c>
      <c r="B4414" t="s">
        <v>87</v>
      </c>
      <c r="C4414" t="s">
        <v>87</v>
      </c>
      <c r="D4414" t="s">
        <v>88</v>
      </c>
      <c r="F4414" t="s">
        <v>21996</v>
      </c>
      <c r="G4414" t="s">
        <v>21997</v>
      </c>
      <c r="H4414" t="s">
        <v>11066</v>
      </c>
      <c r="K4414" t="s">
        <v>93</v>
      </c>
      <c r="L4414" t="s">
        <v>93</v>
      </c>
      <c r="M4414" t="s">
        <v>7362</v>
      </c>
      <c r="O4414" t="s">
        <v>21998</v>
      </c>
      <c r="P4414" s="10">
        <v>47.67005402</v>
      </c>
      <c r="Q4414" s="10">
        <v>-122.39032317</v>
      </c>
      <c r="R4414" t="s">
        <v>7364</v>
      </c>
      <c r="S4414" s="7">
        <v>7</v>
      </c>
      <c r="T4414" s="7">
        <v>2021</v>
      </c>
      <c r="U4414" s="7">
        <v>3</v>
      </c>
      <c r="Y4414" t="b">
        <v>1</v>
      </c>
      <c r="Z4414" t="b">
        <v>1</v>
      </c>
      <c r="AB4414">
        <v>6</v>
      </c>
      <c r="AC4414" t="b">
        <v>0</v>
      </c>
      <c r="AD4414" t="b">
        <v>1</v>
      </c>
      <c r="AE4414" t="b">
        <v>0</v>
      </c>
      <c r="AF4414" t="b">
        <v>1</v>
      </c>
      <c r="AG4414" s="11">
        <v>44405</v>
      </c>
      <c r="AI4414" s="12">
        <f>IF(OR(AG4414="",AH4414=""),"",AH4414-AG4414)</f>
        <v/>
      </c>
      <c r="AJ4414" s="13">
        <f>IF(OR(AI4414="",AA4414=""),"",AI4414=AA4414)</f>
        <v/>
      </c>
      <c r="AK4414" s="13">
        <f>IF(AI4414="","",AI4414&gt;60)</f>
        <v/>
      </c>
      <c r="AL4414" s="13" t="b">
        <f>IF(OR(Y4414=TRUE,AH4414=""),TRUE,FALSE)</f>
        <v>1</v>
      </c>
      <c r="AM4414" s="13">
        <f>IF(AI4414="","",AI4414&lt;0)</f>
        <v/>
      </c>
      <c r="AN4414" s="13" t="str">
        <f>IF(AH4414="","No inspection date",IF(AI4414&lt;0,"Negative chronology",IF(AI4414&lt;=30,"0-30",IF(AI4414&lt;=60,"31-60",IF(AI4414&lt;=90,"61-90",IF(AI4414&lt;=180,"91-180","181+"))))))</f>
        <v>No inspection date</v>
      </c>
      <c r="AO4414" s="13" t="str">
        <f>IF(OR(ISNUMBER(SEARCH("COMPLETED",K4414)),ISNUMBER(SEARCH("CLOSED",K4414))),"Closed/Completed","Other Active/Issued")</f>
        <v>Closed/Completed</v>
      </c>
    </row>
    <row r="4415" spans="1:41">
      <c r="A4415" t="s">
        <v>21999</v>
      </c>
      <c r="B4415" t="s">
        <v>87</v>
      </c>
      <c r="C4415" t="s">
        <v>87</v>
      </c>
      <c r="D4415" t="s">
        <v>88</v>
      </c>
      <c r="G4415" t="s">
        <v>7706</v>
      </c>
      <c r="H4415" t="s">
        <v>11066</v>
      </c>
      <c r="I4415" t="s">
        <v>7707</v>
      </c>
      <c r="J4415" t="s">
        <v>93</v>
      </c>
      <c r="K4415" t="s">
        <v>93</v>
      </c>
      <c r="L4415" t="s">
        <v>93</v>
      </c>
      <c r="M4415" t="s">
        <v>7362</v>
      </c>
      <c r="O4415" t="s">
        <v>22000</v>
      </c>
      <c r="P4415" s="10">
        <v>47.67005402</v>
      </c>
      <c r="Q4415" s="10">
        <v>-122.39032317</v>
      </c>
      <c r="R4415" t="s">
        <v>7364</v>
      </c>
      <c r="S4415" s="7">
        <v>7</v>
      </c>
      <c r="T4415" s="7">
        <v>2021</v>
      </c>
      <c r="U4415" s="7">
        <v>3</v>
      </c>
      <c r="V4415">
        <v>9</v>
      </c>
      <c r="W4415">
        <v>2021</v>
      </c>
      <c r="X4415">
        <v>3</v>
      </c>
      <c r="Y4415" t="b">
        <v>0</v>
      </c>
      <c r="Z4415" t="b">
        <v>0</v>
      </c>
      <c r="AA4415">
        <v>56</v>
      </c>
      <c r="AB4415">
        <v>6</v>
      </c>
      <c r="AC4415" t="b">
        <v>0</v>
      </c>
      <c r="AD4415" t="b">
        <v>1</v>
      </c>
      <c r="AE4415" t="b">
        <v>0</v>
      </c>
      <c r="AF4415" t="b">
        <v>1</v>
      </c>
      <c r="AG4415" s="11">
        <v>44405</v>
      </c>
      <c r="AH4415" s="11">
        <v>44461</v>
      </c>
      <c r="AI4415" s="12">
        <f>IF(OR(AG4415="",AH4415=""),"",AH4415-AG4415)</f>
        <v>56.0</v>
      </c>
      <c r="AJ4415" s="13" t="b">
        <f>IF(OR(AI4415="",AA4415=""),"",AI4415=AA4415)</f>
        <v>1</v>
      </c>
      <c r="AK4415" s="13" t="b">
        <f>IF(AI4415="","",AI4415&gt;60)</f>
        <v>0</v>
      </c>
      <c r="AL4415" s="13" t="b">
        <f>IF(OR(Y4415=TRUE,AH4415=""),TRUE,FALSE)</f>
        <v>0</v>
      </c>
      <c r="AM4415" s="13" t="b">
        <f>IF(AI4415="","",AI4415&lt;0)</f>
        <v>0</v>
      </c>
      <c r="AN4415" s="13" t="str">
        <f>IF(AH4415="","No inspection date",IF(AI4415&lt;0,"Negative chronology",IF(AI4415&lt;=30,"0-30",IF(AI4415&lt;=60,"31-60",IF(AI4415&lt;=90,"61-90",IF(AI4415&lt;=180,"91-180","181+"))))))</f>
        <v>31-60</v>
      </c>
      <c r="AO4415" s="13" t="str">
        <f>IF(OR(ISNUMBER(SEARCH("COMPLETED",K4415)),ISNUMBER(SEARCH("CLOSED",K4415))),"Closed/Completed","Other Active/Issued")</f>
        <v>Closed/Completed</v>
      </c>
    </row>
    <row r="4416" spans="1:41">
      <c r="A4416" t="s">
        <v>22001</v>
      </c>
      <c r="B4416" t="s">
        <v>87</v>
      </c>
      <c r="C4416" t="s">
        <v>87</v>
      </c>
      <c r="D4416" t="s">
        <v>88</v>
      </c>
      <c r="G4416" t="s">
        <v>22002</v>
      </c>
      <c r="H4416" t="s">
        <v>11066</v>
      </c>
      <c r="I4416" t="s">
        <v>20916</v>
      </c>
      <c r="J4416" t="s">
        <v>137</v>
      </c>
      <c r="K4416" t="s">
        <v>93</v>
      </c>
      <c r="L4416" t="s">
        <v>93</v>
      </c>
      <c r="M4416" t="s">
        <v>11927</v>
      </c>
      <c r="N4416" s="9">
        <v>98122</v>
      </c>
      <c r="O4416" t="s">
        <v>22003</v>
      </c>
      <c r="P4416" s="10">
        <v>47.60251037</v>
      </c>
      <c r="Q4416" s="10">
        <v>-122.31315459</v>
      </c>
      <c r="R4416" t="s">
        <v>11929</v>
      </c>
      <c r="S4416" s="7">
        <v>7</v>
      </c>
      <c r="T4416" s="7">
        <v>2021</v>
      </c>
      <c r="U4416" s="7">
        <v>3</v>
      </c>
      <c r="V4416">
        <v>8</v>
      </c>
      <c r="W4416">
        <v>2021</v>
      </c>
      <c r="X4416">
        <v>3</v>
      </c>
      <c r="Y4416" t="b">
        <v>0</v>
      </c>
      <c r="Z4416" t="b">
        <v>0</v>
      </c>
      <c r="AA4416">
        <v>16</v>
      </c>
      <c r="AB4416">
        <v>3</v>
      </c>
      <c r="AC4416" t="b">
        <v>0</v>
      </c>
      <c r="AD4416" t="b">
        <v>1</v>
      </c>
      <c r="AE4416" t="b">
        <v>0</v>
      </c>
      <c r="AF4416" t="b">
        <v>1</v>
      </c>
      <c r="AG4416" s="11">
        <v>44405</v>
      </c>
      <c r="AH4416" s="11">
        <v>44421</v>
      </c>
      <c r="AI4416" s="12">
        <f>IF(OR(AG4416="",AH4416=""),"",AH4416-AG4416)</f>
        <v>16.0</v>
      </c>
      <c r="AJ4416" s="13" t="b">
        <f>IF(OR(AI4416="",AA4416=""),"",AI4416=AA4416)</f>
        <v>1</v>
      </c>
      <c r="AK4416" s="13" t="b">
        <f>IF(AI4416="","",AI4416&gt;60)</f>
        <v>0</v>
      </c>
      <c r="AL4416" s="13" t="b">
        <f>IF(OR(Y4416=TRUE,AH4416=""),TRUE,FALSE)</f>
        <v>0</v>
      </c>
      <c r="AM4416" s="13" t="b">
        <f>IF(AI4416="","",AI4416&lt;0)</f>
        <v>0</v>
      </c>
      <c r="AN4416" s="13" t="str">
        <f>IF(AH4416="","No inspection date",IF(AI4416&lt;0,"Negative chronology",IF(AI4416&lt;=30,"0-30",IF(AI4416&lt;=60,"31-60",IF(AI4416&lt;=90,"61-90",IF(AI4416&lt;=180,"91-180","181+"))))))</f>
        <v>0-30</v>
      </c>
      <c r="AO4416" s="13" t="str">
        <f>IF(OR(ISNUMBER(SEARCH("COMPLETED",K4416)),ISNUMBER(SEARCH("CLOSED",K4416))),"Closed/Completed","Other Active/Issued")</f>
        <v>Closed/Completed</v>
      </c>
    </row>
    <row r="4417" spans="1:41">
      <c r="A4417" t="s">
        <v>22004</v>
      </c>
      <c r="B4417" t="s">
        <v>87</v>
      </c>
      <c r="C4417" t="s">
        <v>87</v>
      </c>
      <c r="D4417" t="s">
        <v>88</v>
      </c>
      <c r="F4417" t="s">
        <v>22005</v>
      </c>
      <c r="G4417" t="s">
        <v>22006</v>
      </c>
      <c r="H4417" t="s">
        <v>11066</v>
      </c>
      <c r="I4417" t="s">
        <v>3211</v>
      </c>
      <c r="J4417" t="s">
        <v>137</v>
      </c>
      <c r="K4417" t="s">
        <v>93</v>
      </c>
      <c r="L4417" t="s">
        <v>93</v>
      </c>
      <c r="M4417" t="s">
        <v>22007</v>
      </c>
      <c r="N4417" s="9">
        <v>98146</v>
      </c>
      <c r="O4417" t="s">
        <v>22008</v>
      </c>
      <c r="P4417" s="10">
        <v>47.51262037</v>
      </c>
      <c r="Q4417" s="10">
        <v>-122.37875462</v>
      </c>
      <c r="R4417" t="s">
        <v>22009</v>
      </c>
      <c r="S4417" s="7">
        <v>7</v>
      </c>
      <c r="T4417" s="7">
        <v>2021</v>
      </c>
      <c r="U4417" s="7">
        <v>3</v>
      </c>
      <c r="V4417">
        <v>12</v>
      </c>
      <c r="W4417">
        <v>2023</v>
      </c>
      <c r="X4417">
        <v>4</v>
      </c>
      <c r="Y4417" t="b">
        <v>0</v>
      </c>
      <c r="Z4417" t="b">
        <v>0</v>
      </c>
      <c r="AA4417">
        <v>861</v>
      </c>
      <c r="AB4417">
        <v>1</v>
      </c>
      <c r="AC4417" t="b">
        <v>0</v>
      </c>
      <c r="AD4417" t="b">
        <v>1</v>
      </c>
      <c r="AE4417" t="b">
        <v>0</v>
      </c>
      <c r="AF4417" t="b">
        <v>1</v>
      </c>
      <c r="AG4417" s="11">
        <v>44405</v>
      </c>
      <c r="AH4417" s="11">
        <v>45266</v>
      </c>
      <c r="AI4417" s="12">
        <f>IF(OR(AG4417="",AH4417=""),"",AH4417-AG4417)</f>
        <v>861.0</v>
      </c>
      <c r="AJ4417" s="13" t="b">
        <f>IF(OR(AI4417="",AA4417=""),"",AI4417=AA4417)</f>
        <v>1</v>
      </c>
      <c r="AK4417" s="13" t="b">
        <f>IF(AI4417="","",AI4417&gt;60)</f>
        <v>1</v>
      </c>
      <c r="AL4417" s="13" t="b">
        <f>IF(OR(Y4417=TRUE,AH4417=""),TRUE,FALSE)</f>
        <v>0</v>
      </c>
      <c r="AM4417" s="13" t="b">
        <f>IF(AI4417="","",AI4417&lt;0)</f>
        <v>0</v>
      </c>
      <c r="AN4417" s="13" t="str">
        <f>IF(AH4417="","No inspection date",IF(AI4417&lt;0,"Negative chronology",IF(AI4417&lt;=30,"0-30",IF(AI4417&lt;=60,"31-60",IF(AI4417&lt;=90,"61-90",IF(AI4417&lt;=180,"91-180","181+"))))))</f>
        <v>181+</v>
      </c>
      <c r="AO4417" s="13" t="str">
        <f>IF(OR(ISNUMBER(SEARCH("COMPLETED",K4417)),ISNUMBER(SEARCH("CLOSED",K4417))),"Closed/Completed","Other Active/Issued")</f>
        <v>Closed/Completed</v>
      </c>
    </row>
    <row r="4418" spans="1:41">
      <c r="A4418" t="s">
        <v>22010</v>
      </c>
      <c r="B4418" t="s">
        <v>87</v>
      </c>
      <c r="C4418" t="s">
        <v>87</v>
      </c>
      <c r="D4418" t="s">
        <v>88</v>
      </c>
      <c r="F4418" t="s">
        <v>11064</v>
      </c>
      <c r="H4418" t="s">
        <v>11066</v>
      </c>
      <c r="I4418" t="s">
        <v>20577</v>
      </c>
      <c r="J4418" t="s">
        <v>718</v>
      </c>
      <c r="K4418" t="s">
        <v>93</v>
      </c>
      <c r="L4418" t="s">
        <v>93</v>
      </c>
      <c r="M4418" t="s">
        <v>11067</v>
      </c>
      <c r="O4418" t="s">
        <v>22011</v>
      </c>
      <c r="P4418" s="10">
        <v>47.64279987</v>
      </c>
      <c r="Q4418" s="10">
        <v>-122.36039605</v>
      </c>
      <c r="R4418" t="s">
        <v>11069</v>
      </c>
      <c r="S4418" s="7">
        <v>7</v>
      </c>
      <c r="T4418" s="7">
        <v>2021</v>
      </c>
      <c r="U4418" s="7">
        <v>3</v>
      </c>
      <c r="V4418">
        <v>8</v>
      </c>
      <c r="W4418">
        <v>2021</v>
      </c>
      <c r="X4418">
        <v>3</v>
      </c>
      <c r="Y4418" t="b">
        <v>0</v>
      </c>
      <c r="Z4418" t="b">
        <v>0</v>
      </c>
      <c r="AA4418">
        <v>34</v>
      </c>
      <c r="AB4418">
        <v>7</v>
      </c>
      <c r="AC4418" t="b">
        <v>0</v>
      </c>
      <c r="AD4418" t="b">
        <v>1</v>
      </c>
      <c r="AE4418" t="b">
        <v>0</v>
      </c>
      <c r="AF4418" t="b">
        <v>1</v>
      </c>
      <c r="AG4418" s="11">
        <v>44405</v>
      </c>
      <c r="AH4418" s="11">
        <v>44439</v>
      </c>
      <c r="AI4418" s="12">
        <f>IF(OR(AG4418="",AH4418=""),"",AH4418-AG4418)</f>
        <v>34.0</v>
      </c>
      <c r="AJ4418" s="13" t="b">
        <f>IF(OR(AI4418="",AA4418=""),"",AI4418=AA4418)</f>
        <v>1</v>
      </c>
      <c r="AK4418" s="13" t="b">
        <f>IF(AI4418="","",AI4418&gt;60)</f>
        <v>0</v>
      </c>
      <c r="AL4418" s="13" t="b">
        <f>IF(OR(Y4418=TRUE,AH4418=""),TRUE,FALSE)</f>
        <v>0</v>
      </c>
      <c r="AM4418" s="13" t="b">
        <f>IF(AI4418="","",AI4418&lt;0)</f>
        <v>0</v>
      </c>
      <c r="AN4418" s="13" t="str">
        <f>IF(AH4418="","No inspection date",IF(AI4418&lt;0,"Negative chronology",IF(AI4418&lt;=30,"0-30",IF(AI4418&lt;=60,"31-60",IF(AI4418&lt;=90,"61-90",IF(AI4418&lt;=180,"91-180","181+"))))))</f>
        <v>31-60</v>
      </c>
      <c r="AO4418" s="13" t="str">
        <f>IF(OR(ISNUMBER(SEARCH("COMPLETED",K4418)),ISNUMBER(SEARCH("CLOSED",K4418))),"Closed/Completed","Other Active/Issued")</f>
        <v>Closed/Completed</v>
      </c>
    </row>
    <row r="4419" spans="1:41">
      <c r="A4419" t="s">
        <v>22012</v>
      </c>
      <c r="B4419" t="s">
        <v>87</v>
      </c>
      <c r="C4419" t="s">
        <v>87</v>
      </c>
      <c r="D4419" t="s">
        <v>88</v>
      </c>
      <c r="F4419" t="s">
        <v>22013</v>
      </c>
      <c r="G4419" t="s">
        <v>22014</v>
      </c>
      <c r="H4419" t="s">
        <v>11066</v>
      </c>
      <c r="I4419" t="s">
        <v>22015</v>
      </c>
      <c r="J4419" t="s">
        <v>205</v>
      </c>
      <c r="K4419" t="s">
        <v>93</v>
      </c>
      <c r="L4419" t="s">
        <v>93</v>
      </c>
      <c r="M4419" t="s">
        <v>16384</v>
      </c>
      <c r="N4419" s="9">
        <v>98116</v>
      </c>
      <c r="O4419" t="s">
        <v>22016</v>
      </c>
      <c r="P4419" s="10">
        <v>47.57471265</v>
      </c>
      <c r="Q4419" s="10">
        <v>-122.4136838</v>
      </c>
      <c r="R4419" t="s">
        <v>16386</v>
      </c>
      <c r="S4419" s="7">
        <v>7</v>
      </c>
      <c r="T4419" s="7">
        <v>2021</v>
      </c>
      <c r="U4419" s="7">
        <v>3</v>
      </c>
      <c r="V4419">
        <v>11</v>
      </c>
      <c r="W4419">
        <v>2021</v>
      </c>
      <c r="X4419">
        <v>4</v>
      </c>
      <c r="Y4419" t="b">
        <v>0</v>
      </c>
      <c r="Z4419" t="b">
        <v>0</v>
      </c>
      <c r="AA4419">
        <v>110</v>
      </c>
      <c r="AB4419">
        <v>1</v>
      </c>
      <c r="AC4419" t="b">
        <v>0</v>
      </c>
      <c r="AD4419" t="b">
        <v>1</v>
      </c>
      <c r="AE4419" t="b">
        <v>0</v>
      </c>
      <c r="AF4419" t="b">
        <v>1</v>
      </c>
      <c r="AG4419" s="11">
        <v>44405</v>
      </c>
      <c r="AH4419" s="11">
        <v>44515</v>
      </c>
      <c r="AI4419" s="12">
        <f>IF(OR(AG4419="",AH4419=""),"",AH4419-AG4419)</f>
        <v>110.0</v>
      </c>
      <c r="AJ4419" s="13" t="b">
        <f>IF(OR(AI4419="",AA4419=""),"",AI4419=AA4419)</f>
        <v>1</v>
      </c>
      <c r="AK4419" s="13" t="b">
        <f>IF(AI4419="","",AI4419&gt;60)</f>
        <v>1</v>
      </c>
      <c r="AL4419" s="13" t="b">
        <f>IF(OR(Y4419=TRUE,AH4419=""),TRUE,FALSE)</f>
        <v>0</v>
      </c>
      <c r="AM4419" s="13" t="b">
        <f>IF(AI4419="","",AI4419&lt;0)</f>
        <v>0</v>
      </c>
      <c r="AN4419" s="13" t="str">
        <f>IF(AH4419="","No inspection date",IF(AI4419&lt;0,"Negative chronology",IF(AI4419&lt;=30,"0-30",IF(AI4419&lt;=60,"31-60",IF(AI4419&lt;=90,"61-90",IF(AI4419&lt;=180,"91-180","181+"))))))</f>
        <v>91-180</v>
      </c>
      <c r="AO4419" s="13" t="str">
        <f>IF(OR(ISNUMBER(SEARCH("COMPLETED",K4419)),ISNUMBER(SEARCH("CLOSED",K4419))),"Closed/Completed","Other Active/Issued")</f>
        <v>Closed/Completed</v>
      </c>
    </row>
    <row r="4420" spans="1:41">
      <c r="A4420" t="s">
        <v>22017</v>
      </c>
      <c r="B4420" t="s">
        <v>87</v>
      </c>
      <c r="C4420" t="s">
        <v>87</v>
      </c>
      <c r="D4420" t="s">
        <v>88</v>
      </c>
      <c r="F4420" t="s">
        <v>22018</v>
      </c>
      <c r="G4420" t="s">
        <v>22019</v>
      </c>
      <c r="H4420" t="s">
        <v>17931</v>
      </c>
      <c r="K4420" t="s">
        <v>100</v>
      </c>
      <c r="L4420" t="s">
        <v>100</v>
      </c>
      <c r="M4420" t="s">
        <v>13380</v>
      </c>
      <c r="N4420" s="9">
        <v>98108</v>
      </c>
      <c r="O4420" t="s">
        <v>22020</v>
      </c>
      <c r="P4420" s="10">
        <v>47.55301294</v>
      </c>
      <c r="Q4420" s="10">
        <v>-122.31266932</v>
      </c>
      <c r="R4420" t="s">
        <v>13382</v>
      </c>
      <c r="S4420" s="7">
        <v>7</v>
      </c>
      <c r="T4420" s="7">
        <v>2021</v>
      </c>
      <c r="U4420" s="7">
        <v>3</v>
      </c>
      <c r="Y4420" t="b">
        <v>1</v>
      </c>
      <c r="Z4420" t="b">
        <v>1</v>
      </c>
      <c r="AB4420">
        <v>2</v>
      </c>
      <c r="AC4420" t="b">
        <v>0</v>
      </c>
      <c r="AD4420" t="b">
        <v>1</v>
      </c>
      <c r="AE4420" t="b">
        <v>0</v>
      </c>
      <c r="AF4420" t="b">
        <v>1</v>
      </c>
      <c r="AG4420" s="11">
        <v>44406</v>
      </c>
      <c r="AI4420" s="12">
        <f>IF(OR(AG4420="",AH4420=""),"",AH4420-AG4420)</f>
        <v/>
      </c>
      <c r="AJ4420" s="13">
        <f>IF(OR(AI4420="",AA4420=""),"",AI4420=AA4420)</f>
        <v/>
      </c>
      <c r="AK4420" s="13">
        <f>IF(AI4420="","",AI4420&gt;60)</f>
        <v/>
      </c>
      <c r="AL4420" s="13" t="b">
        <f>IF(OR(Y4420=TRUE,AH4420=""),TRUE,FALSE)</f>
        <v>1</v>
      </c>
      <c r="AM4420" s="13">
        <f>IF(AI4420="","",AI4420&lt;0)</f>
        <v/>
      </c>
      <c r="AN4420" s="13" t="str">
        <f>IF(AH4420="","No inspection date",IF(AI4420&lt;0,"Negative chronology",IF(AI4420&lt;=30,"0-30",IF(AI4420&lt;=60,"31-60",IF(AI4420&lt;=90,"61-90",IF(AI4420&lt;=180,"91-180","181+"))))))</f>
        <v>No inspection date</v>
      </c>
      <c r="AO4420" s="13" t="str">
        <f>IF(OR(ISNUMBER(SEARCH("COMPLETED",K4420)),ISNUMBER(SEARCH("CLOSED",K4420))),"Closed/Completed","Other Active/Issued")</f>
        <v>Other Active/Issued</v>
      </c>
    </row>
    <row r="4421" spans="1:41">
      <c r="A4421" t="s">
        <v>22021</v>
      </c>
      <c r="B4421" t="s">
        <v>87</v>
      </c>
      <c r="C4421" t="s">
        <v>87</v>
      </c>
      <c r="D4421" t="s">
        <v>88</v>
      </c>
      <c r="F4421" t="s">
        <v>22022</v>
      </c>
      <c r="H4421" t="s">
        <v>17931</v>
      </c>
      <c r="I4421" t="s">
        <v>22023</v>
      </c>
      <c r="J4421" t="s">
        <v>6317</v>
      </c>
      <c r="K4421" t="s">
        <v>93</v>
      </c>
      <c r="L4421" t="s">
        <v>93</v>
      </c>
      <c r="M4421" t="s">
        <v>22024</v>
      </c>
      <c r="N4421" s="9">
        <v>98117</v>
      </c>
      <c r="O4421" t="s">
        <v>22025</v>
      </c>
      <c r="P4421" s="10">
        <v>47.69299471</v>
      </c>
      <c r="Q4421" s="10">
        <v>-122.38086951</v>
      </c>
      <c r="R4421" t="s">
        <v>22026</v>
      </c>
      <c r="S4421" s="7">
        <v>7</v>
      </c>
      <c r="T4421" s="7">
        <v>2021</v>
      </c>
      <c r="U4421" s="7">
        <v>3</v>
      </c>
      <c r="V4421">
        <v>6</v>
      </c>
      <c r="W4421">
        <v>2022</v>
      </c>
      <c r="X4421">
        <v>2</v>
      </c>
      <c r="Y4421" t="b">
        <v>0</v>
      </c>
      <c r="Z4421" t="b">
        <v>0</v>
      </c>
      <c r="AA4421">
        <v>323</v>
      </c>
      <c r="AB4421">
        <v>6</v>
      </c>
      <c r="AC4421" t="b">
        <v>0</v>
      </c>
      <c r="AD4421" t="b">
        <v>1</v>
      </c>
      <c r="AE4421" t="b">
        <v>0</v>
      </c>
      <c r="AF4421" t="b">
        <v>1</v>
      </c>
      <c r="AG4421" s="11">
        <v>44406</v>
      </c>
      <c r="AH4421" s="11">
        <v>44729</v>
      </c>
      <c r="AI4421" s="12">
        <f>IF(OR(AG4421="",AH4421=""),"",AH4421-AG4421)</f>
        <v>323.0</v>
      </c>
      <c r="AJ4421" s="13" t="b">
        <f>IF(OR(AI4421="",AA4421=""),"",AI4421=AA4421)</f>
        <v>1</v>
      </c>
      <c r="AK4421" s="13" t="b">
        <f>IF(AI4421="","",AI4421&gt;60)</f>
        <v>1</v>
      </c>
      <c r="AL4421" s="13" t="b">
        <f>IF(OR(Y4421=TRUE,AH4421=""),TRUE,FALSE)</f>
        <v>0</v>
      </c>
      <c r="AM4421" s="13" t="b">
        <f>IF(AI4421="","",AI4421&lt;0)</f>
        <v>0</v>
      </c>
      <c r="AN4421" s="13" t="str">
        <f>IF(AH4421="","No inspection date",IF(AI4421&lt;0,"Negative chronology",IF(AI4421&lt;=30,"0-30",IF(AI4421&lt;=60,"31-60",IF(AI4421&lt;=90,"61-90",IF(AI4421&lt;=180,"91-180","181+"))))))</f>
        <v>181+</v>
      </c>
      <c r="AO4421" s="13" t="str">
        <f>IF(OR(ISNUMBER(SEARCH("COMPLETED",K4421)),ISNUMBER(SEARCH("CLOSED",K4421))),"Closed/Completed","Other Active/Issued")</f>
        <v>Closed/Completed</v>
      </c>
    </row>
    <row r="4422" spans="1:41">
      <c r="A4422" t="s">
        <v>22027</v>
      </c>
      <c r="B4422" t="s">
        <v>87</v>
      </c>
      <c r="C4422" t="s">
        <v>87</v>
      </c>
      <c r="D4422" t="s">
        <v>88</v>
      </c>
      <c r="F4422" t="s">
        <v>22028</v>
      </c>
      <c r="G4422" t="s">
        <v>153</v>
      </c>
      <c r="H4422" t="s">
        <v>17931</v>
      </c>
      <c r="K4422" t="s">
        <v>93</v>
      </c>
      <c r="L4422" t="s">
        <v>93</v>
      </c>
      <c r="M4422" t="s">
        <v>17932</v>
      </c>
      <c r="O4422" t="s">
        <v>22029</v>
      </c>
      <c r="P4422" s="10">
        <v>47.67945216</v>
      </c>
      <c r="Q4422" s="10">
        <v>-122.36480937</v>
      </c>
      <c r="R4422" t="s">
        <v>17934</v>
      </c>
      <c r="S4422" s="7">
        <v>7</v>
      </c>
      <c r="T4422" s="7">
        <v>2021</v>
      </c>
      <c r="U4422" s="7">
        <v>3</v>
      </c>
      <c r="Y4422" t="b">
        <v>1</v>
      </c>
      <c r="Z4422" t="b">
        <v>1</v>
      </c>
      <c r="AB4422">
        <v>6</v>
      </c>
      <c r="AC4422" t="b">
        <v>0</v>
      </c>
      <c r="AD4422" t="b">
        <v>1</v>
      </c>
      <c r="AE4422" t="b">
        <v>0</v>
      </c>
      <c r="AF4422" t="b">
        <v>1</v>
      </c>
      <c r="AG4422" s="11">
        <v>44406</v>
      </c>
      <c r="AI4422" s="12">
        <f>IF(OR(AG4422="",AH4422=""),"",AH4422-AG4422)</f>
        <v/>
      </c>
      <c r="AJ4422" s="13">
        <f>IF(OR(AI4422="",AA4422=""),"",AI4422=AA4422)</f>
        <v/>
      </c>
      <c r="AK4422" s="13">
        <f>IF(AI4422="","",AI4422&gt;60)</f>
        <v/>
      </c>
      <c r="AL4422" s="13" t="b">
        <f>IF(OR(Y4422=TRUE,AH4422=""),TRUE,FALSE)</f>
        <v>1</v>
      </c>
      <c r="AM4422" s="13">
        <f>IF(AI4422="","",AI4422&lt;0)</f>
        <v/>
      </c>
      <c r="AN4422" s="13" t="str">
        <f>IF(AH4422="","No inspection date",IF(AI4422&lt;0,"Negative chronology",IF(AI4422&lt;=30,"0-30",IF(AI4422&lt;=60,"31-60",IF(AI4422&lt;=90,"61-90",IF(AI4422&lt;=180,"91-180","181+"))))))</f>
        <v>No inspection date</v>
      </c>
      <c r="AO4422" s="13" t="str">
        <f>IF(OR(ISNUMBER(SEARCH("COMPLETED",K4422)),ISNUMBER(SEARCH("CLOSED",K4422))),"Closed/Completed","Other Active/Issued")</f>
        <v>Closed/Completed</v>
      </c>
    </row>
    <row r="4423" spans="1:41">
      <c r="A4423" t="s">
        <v>22030</v>
      </c>
      <c r="B4423" t="s">
        <v>87</v>
      </c>
      <c r="C4423" t="s">
        <v>87</v>
      </c>
      <c r="D4423" t="s">
        <v>88</v>
      </c>
      <c r="F4423" t="s">
        <v>22031</v>
      </c>
      <c r="G4423" t="s">
        <v>22032</v>
      </c>
      <c r="H4423" t="s">
        <v>17931</v>
      </c>
      <c r="I4423" t="s">
        <v>996</v>
      </c>
      <c r="J4423" t="s">
        <v>93</v>
      </c>
      <c r="K4423" t="s">
        <v>93</v>
      </c>
      <c r="L4423" t="s">
        <v>93</v>
      </c>
      <c r="M4423" t="s">
        <v>15025</v>
      </c>
      <c r="N4423" s="9">
        <v>98136</v>
      </c>
      <c r="O4423" t="s">
        <v>22033</v>
      </c>
      <c r="P4423" s="10">
        <v>47.51669287</v>
      </c>
      <c r="Q4423" s="10">
        <v>-122.38933349</v>
      </c>
      <c r="R4423" t="s">
        <v>15027</v>
      </c>
      <c r="S4423" s="7">
        <v>7</v>
      </c>
      <c r="T4423" s="7">
        <v>2021</v>
      </c>
      <c r="U4423" s="7">
        <v>3</v>
      </c>
      <c r="V4423">
        <v>3</v>
      </c>
      <c r="W4423">
        <v>2023</v>
      </c>
      <c r="X4423">
        <v>1</v>
      </c>
      <c r="Y4423" t="b">
        <v>0</v>
      </c>
      <c r="Z4423" t="b">
        <v>0</v>
      </c>
      <c r="AA4423">
        <v>607</v>
      </c>
      <c r="AB4423">
        <v>1</v>
      </c>
      <c r="AC4423" t="b">
        <v>0</v>
      </c>
      <c r="AD4423" t="b">
        <v>1</v>
      </c>
      <c r="AE4423" t="b">
        <v>0</v>
      </c>
      <c r="AF4423" t="b">
        <v>1</v>
      </c>
      <c r="AG4423" s="11">
        <v>44406</v>
      </c>
      <c r="AH4423" s="11">
        <v>45013</v>
      </c>
      <c r="AI4423" s="12">
        <f>IF(OR(AG4423="",AH4423=""),"",AH4423-AG4423)</f>
        <v>607.0</v>
      </c>
      <c r="AJ4423" s="13" t="b">
        <f>IF(OR(AI4423="",AA4423=""),"",AI4423=AA4423)</f>
        <v>1</v>
      </c>
      <c r="AK4423" s="13" t="b">
        <f>IF(AI4423="","",AI4423&gt;60)</f>
        <v>1</v>
      </c>
      <c r="AL4423" s="13" t="b">
        <f>IF(OR(Y4423=TRUE,AH4423=""),TRUE,FALSE)</f>
        <v>0</v>
      </c>
      <c r="AM4423" s="13" t="b">
        <f>IF(AI4423="","",AI4423&lt;0)</f>
        <v>0</v>
      </c>
      <c r="AN4423" s="13" t="str">
        <f>IF(AH4423="","No inspection date",IF(AI4423&lt;0,"Negative chronology",IF(AI4423&lt;=30,"0-30",IF(AI4423&lt;=60,"31-60",IF(AI4423&lt;=90,"61-90",IF(AI4423&lt;=180,"91-180","181+"))))))</f>
        <v>181+</v>
      </c>
      <c r="AO4423" s="13" t="str">
        <f>IF(OR(ISNUMBER(SEARCH("COMPLETED",K4423)),ISNUMBER(SEARCH("CLOSED",K4423))),"Closed/Completed","Other Active/Issued")</f>
        <v>Closed/Completed</v>
      </c>
    </row>
    <row r="4424" spans="1:41">
      <c r="A4424" t="s">
        <v>22034</v>
      </c>
      <c r="B4424" t="s">
        <v>87</v>
      </c>
      <c r="C4424" t="s">
        <v>87</v>
      </c>
      <c r="D4424" t="s">
        <v>88</v>
      </c>
      <c r="G4424" t="s">
        <v>7706</v>
      </c>
      <c r="H4424" t="s">
        <v>17931</v>
      </c>
      <c r="I4424" t="s">
        <v>7695</v>
      </c>
      <c r="J4424" t="s">
        <v>93</v>
      </c>
      <c r="K4424" t="s">
        <v>93</v>
      </c>
      <c r="L4424" t="s">
        <v>93</v>
      </c>
      <c r="M4424" t="s">
        <v>20529</v>
      </c>
      <c r="N4424" s="9">
        <v>98133</v>
      </c>
      <c r="O4424" t="s">
        <v>22035</v>
      </c>
      <c r="P4424" s="10">
        <v>47.70545259</v>
      </c>
      <c r="Q4424" s="10">
        <v>-122.35584193</v>
      </c>
      <c r="R4424" t="s">
        <v>20531</v>
      </c>
      <c r="S4424" s="7">
        <v>7</v>
      </c>
      <c r="T4424" s="7">
        <v>2021</v>
      </c>
      <c r="U4424" s="7">
        <v>3</v>
      </c>
      <c r="V4424">
        <v>9</v>
      </c>
      <c r="W4424">
        <v>2021</v>
      </c>
      <c r="X4424">
        <v>3</v>
      </c>
      <c r="Y4424" t="b">
        <v>0</v>
      </c>
      <c r="Z4424" t="b">
        <v>0</v>
      </c>
      <c r="AA4424">
        <v>56</v>
      </c>
      <c r="AB4424">
        <v>5</v>
      </c>
      <c r="AC4424" t="b">
        <v>0</v>
      </c>
      <c r="AD4424" t="b">
        <v>1</v>
      </c>
      <c r="AE4424" t="b">
        <v>0</v>
      </c>
      <c r="AF4424" t="b">
        <v>1</v>
      </c>
      <c r="AG4424" s="11">
        <v>44406</v>
      </c>
      <c r="AH4424" s="11">
        <v>44462</v>
      </c>
      <c r="AI4424" s="12">
        <f>IF(OR(AG4424="",AH4424=""),"",AH4424-AG4424)</f>
        <v>56.0</v>
      </c>
      <c r="AJ4424" s="13" t="b">
        <f>IF(OR(AI4424="",AA4424=""),"",AI4424=AA4424)</f>
        <v>1</v>
      </c>
      <c r="AK4424" s="13" t="b">
        <f>IF(AI4424="","",AI4424&gt;60)</f>
        <v>0</v>
      </c>
      <c r="AL4424" s="13" t="b">
        <f>IF(OR(Y4424=TRUE,AH4424=""),TRUE,FALSE)</f>
        <v>0</v>
      </c>
      <c r="AM4424" s="13" t="b">
        <f>IF(AI4424="","",AI4424&lt;0)</f>
        <v>0</v>
      </c>
      <c r="AN4424" s="13" t="str">
        <f>IF(AH4424="","No inspection date",IF(AI4424&lt;0,"Negative chronology",IF(AI4424&lt;=30,"0-30",IF(AI4424&lt;=60,"31-60",IF(AI4424&lt;=90,"61-90",IF(AI4424&lt;=180,"91-180","181+"))))))</f>
        <v>31-60</v>
      </c>
      <c r="AO4424" s="13" t="str">
        <f>IF(OR(ISNUMBER(SEARCH("COMPLETED",K4424)),ISNUMBER(SEARCH("CLOSED",K4424))),"Closed/Completed","Other Active/Issued")</f>
        <v>Closed/Completed</v>
      </c>
    </row>
    <row r="4425" spans="1:41">
      <c r="A4425" t="s">
        <v>22036</v>
      </c>
      <c r="B4425" t="s">
        <v>87</v>
      </c>
      <c r="C4425" t="s">
        <v>87</v>
      </c>
      <c r="D4425" t="s">
        <v>88</v>
      </c>
      <c r="G4425" t="s">
        <v>22037</v>
      </c>
      <c r="H4425" t="s">
        <v>22038</v>
      </c>
      <c r="I4425" t="s">
        <v>20577</v>
      </c>
      <c r="J4425" t="s">
        <v>137</v>
      </c>
      <c r="K4425" t="s">
        <v>93</v>
      </c>
      <c r="L4425" t="s">
        <v>93</v>
      </c>
      <c r="M4425" t="s">
        <v>5747</v>
      </c>
      <c r="N4425" s="9">
        <v>98144</v>
      </c>
      <c r="O4425" t="s">
        <v>22039</v>
      </c>
      <c r="P4425" s="10">
        <v>47.59405091</v>
      </c>
      <c r="Q4425" s="10">
        <v>-122.30912357</v>
      </c>
      <c r="R4425" t="s">
        <v>5749</v>
      </c>
      <c r="S4425" s="7">
        <v>7</v>
      </c>
      <c r="T4425" s="7">
        <v>2021</v>
      </c>
      <c r="U4425" s="7">
        <v>3</v>
      </c>
      <c r="V4425">
        <v>8</v>
      </c>
      <c r="W4425">
        <v>2021</v>
      </c>
      <c r="X4425">
        <v>3</v>
      </c>
      <c r="Y4425" t="b">
        <v>0</v>
      </c>
      <c r="Z4425" t="b">
        <v>0</v>
      </c>
      <c r="AA4425">
        <v>32</v>
      </c>
      <c r="AB4425">
        <v>3</v>
      </c>
      <c r="AC4425" t="b">
        <v>0</v>
      </c>
      <c r="AD4425" t="b">
        <v>1</v>
      </c>
      <c r="AE4425" t="b">
        <v>0</v>
      </c>
      <c r="AF4425" t="b">
        <v>1</v>
      </c>
      <c r="AG4425" s="11">
        <v>44407</v>
      </c>
      <c r="AH4425" s="11">
        <v>44439</v>
      </c>
      <c r="AI4425" s="12">
        <f>IF(OR(AG4425="",AH4425=""),"",AH4425-AG4425)</f>
        <v>32.0</v>
      </c>
      <c r="AJ4425" s="13" t="b">
        <f>IF(OR(AI4425="",AA4425=""),"",AI4425=AA4425)</f>
        <v>1</v>
      </c>
      <c r="AK4425" s="13" t="b">
        <f>IF(AI4425="","",AI4425&gt;60)</f>
        <v>0</v>
      </c>
      <c r="AL4425" s="13" t="b">
        <f>IF(OR(Y4425=TRUE,AH4425=""),TRUE,FALSE)</f>
        <v>0</v>
      </c>
      <c r="AM4425" s="13" t="b">
        <f>IF(AI4425="","",AI4425&lt;0)</f>
        <v>0</v>
      </c>
      <c r="AN4425" s="13" t="str">
        <f>IF(AH4425="","No inspection date",IF(AI4425&lt;0,"Negative chronology",IF(AI4425&lt;=30,"0-30",IF(AI4425&lt;=60,"31-60",IF(AI4425&lt;=90,"61-90",IF(AI4425&lt;=180,"91-180","181+"))))))</f>
        <v>31-60</v>
      </c>
      <c r="AO4425" s="13" t="str">
        <f>IF(OR(ISNUMBER(SEARCH("COMPLETED",K4425)),ISNUMBER(SEARCH("CLOSED",K4425))),"Closed/Completed","Other Active/Issued")</f>
        <v>Closed/Completed</v>
      </c>
    </row>
    <row r="4426" spans="1:41">
      <c r="A4426" t="s">
        <v>22040</v>
      </c>
      <c r="B4426" t="s">
        <v>87</v>
      </c>
      <c r="C4426" t="s">
        <v>87</v>
      </c>
      <c r="D4426" t="s">
        <v>88</v>
      </c>
      <c r="G4426" t="s">
        <v>7706</v>
      </c>
      <c r="H4426" t="s">
        <v>11059</v>
      </c>
      <c r="I4426" t="s">
        <v>22041</v>
      </c>
      <c r="J4426" t="s">
        <v>93</v>
      </c>
      <c r="K4426" t="s">
        <v>93</v>
      </c>
      <c r="L4426" t="s">
        <v>93</v>
      </c>
      <c r="M4426" t="s">
        <v>22042</v>
      </c>
      <c r="N4426" s="9">
        <v>98107</v>
      </c>
      <c r="O4426" t="s">
        <v>22043</v>
      </c>
      <c r="P4426" s="10">
        <v>47.67215666</v>
      </c>
      <c r="Q4426" s="10">
        <v>-122.39071846</v>
      </c>
      <c r="R4426" t="s">
        <v>22044</v>
      </c>
      <c r="S4426" s="7">
        <v>8</v>
      </c>
      <c r="T4426" s="7">
        <v>2021</v>
      </c>
      <c r="U4426" s="7">
        <v>3</v>
      </c>
      <c r="V4426">
        <v>9</v>
      </c>
      <c r="W4426">
        <v>2021</v>
      </c>
      <c r="X4426">
        <v>3</v>
      </c>
      <c r="Y4426" t="b">
        <v>0</v>
      </c>
      <c r="Z4426" t="b">
        <v>0</v>
      </c>
      <c r="AA4426">
        <v>32</v>
      </c>
      <c r="AB4426">
        <v>6</v>
      </c>
      <c r="AC4426" t="b">
        <v>0</v>
      </c>
      <c r="AD4426" t="b">
        <v>1</v>
      </c>
      <c r="AE4426" t="b">
        <v>0</v>
      </c>
      <c r="AF4426" t="b">
        <v>1</v>
      </c>
      <c r="AG4426" s="11">
        <v>44410</v>
      </c>
      <c r="AH4426" s="11">
        <v>44442</v>
      </c>
      <c r="AI4426" s="12">
        <f>IF(OR(AG4426="",AH4426=""),"",AH4426-AG4426)</f>
        <v>32.0</v>
      </c>
      <c r="AJ4426" s="13" t="b">
        <f>IF(OR(AI4426="",AA4426=""),"",AI4426=AA4426)</f>
        <v>1</v>
      </c>
      <c r="AK4426" s="13" t="b">
        <f>IF(AI4426="","",AI4426&gt;60)</f>
        <v>0</v>
      </c>
      <c r="AL4426" s="13" t="b">
        <f>IF(OR(Y4426=TRUE,AH4426=""),TRUE,FALSE)</f>
        <v>0</v>
      </c>
      <c r="AM4426" s="13" t="b">
        <f>IF(AI4426="","",AI4426&lt;0)</f>
        <v>0</v>
      </c>
      <c r="AN4426" s="13" t="str">
        <f>IF(AH4426="","No inspection date",IF(AI4426&lt;0,"Negative chronology",IF(AI4426&lt;=30,"0-30",IF(AI4426&lt;=60,"31-60",IF(AI4426&lt;=90,"61-90",IF(AI4426&lt;=180,"91-180","181+"))))))</f>
        <v>31-60</v>
      </c>
      <c r="AO4426" s="13" t="str">
        <f>IF(OR(ISNUMBER(SEARCH("COMPLETED",K4426)),ISNUMBER(SEARCH("CLOSED",K4426))),"Closed/Completed","Other Active/Issued")</f>
        <v>Closed/Completed</v>
      </c>
    </row>
    <row r="4427" spans="1:41">
      <c r="A4427" t="s">
        <v>22045</v>
      </c>
      <c r="B4427" t="s">
        <v>87</v>
      </c>
      <c r="C4427" t="s">
        <v>87</v>
      </c>
      <c r="D4427" t="s">
        <v>88</v>
      </c>
      <c r="F4427" t="s">
        <v>22046</v>
      </c>
      <c r="G4427" t="s">
        <v>22047</v>
      </c>
      <c r="H4427" t="s">
        <v>11059</v>
      </c>
      <c r="I4427" t="s">
        <v>18711</v>
      </c>
      <c r="J4427" t="s">
        <v>205</v>
      </c>
      <c r="K4427" t="s">
        <v>93</v>
      </c>
      <c r="L4427" t="s">
        <v>93</v>
      </c>
      <c r="M4427" t="s">
        <v>22048</v>
      </c>
      <c r="N4427" s="9">
        <v>98136</v>
      </c>
      <c r="O4427" t="s">
        <v>22049</v>
      </c>
      <c r="P4427" s="10">
        <v>47.54875668</v>
      </c>
      <c r="Q4427" s="10">
        <v>-122.3948654</v>
      </c>
      <c r="R4427" t="s">
        <v>22050</v>
      </c>
      <c r="S4427" s="7">
        <v>8</v>
      </c>
      <c r="T4427" s="7">
        <v>2021</v>
      </c>
      <c r="U4427" s="7">
        <v>3</v>
      </c>
      <c r="V4427">
        <v>12</v>
      </c>
      <c r="W4427">
        <v>2021</v>
      </c>
      <c r="X4427">
        <v>4</v>
      </c>
      <c r="Y4427" t="b">
        <v>0</v>
      </c>
      <c r="Z4427" t="b">
        <v>0</v>
      </c>
      <c r="AA4427">
        <v>126</v>
      </c>
      <c r="AB4427">
        <v>1</v>
      </c>
      <c r="AC4427" t="b">
        <v>0</v>
      </c>
      <c r="AD4427" t="b">
        <v>1</v>
      </c>
      <c r="AE4427" t="b">
        <v>0</v>
      </c>
      <c r="AF4427" t="b">
        <v>1</v>
      </c>
      <c r="AG4427" s="11">
        <v>44410</v>
      </c>
      <c r="AH4427" s="11">
        <v>44536</v>
      </c>
      <c r="AI4427" s="12">
        <f>IF(OR(AG4427="",AH4427=""),"",AH4427-AG4427)</f>
        <v>126.0</v>
      </c>
      <c r="AJ4427" s="13" t="b">
        <f>IF(OR(AI4427="",AA4427=""),"",AI4427=AA4427)</f>
        <v>1</v>
      </c>
      <c r="AK4427" s="13" t="b">
        <f>IF(AI4427="","",AI4427&gt;60)</f>
        <v>1</v>
      </c>
      <c r="AL4427" s="13" t="b">
        <f>IF(OR(Y4427=TRUE,AH4427=""),TRUE,FALSE)</f>
        <v>0</v>
      </c>
      <c r="AM4427" s="13" t="b">
        <f>IF(AI4427="","",AI4427&lt;0)</f>
        <v>0</v>
      </c>
      <c r="AN4427" s="13" t="str">
        <f>IF(AH4427="","No inspection date",IF(AI4427&lt;0,"Negative chronology",IF(AI4427&lt;=30,"0-30",IF(AI4427&lt;=60,"31-60",IF(AI4427&lt;=90,"61-90",IF(AI4427&lt;=180,"91-180","181+"))))))</f>
        <v>91-180</v>
      </c>
      <c r="AO4427" s="13" t="str">
        <f>IF(OR(ISNUMBER(SEARCH("COMPLETED",K4427)),ISNUMBER(SEARCH("CLOSED",K4427))),"Closed/Completed","Other Active/Issued")</f>
        <v>Closed/Completed</v>
      </c>
    </row>
    <row r="4428" spans="1:41">
      <c r="A4428" t="s">
        <v>22051</v>
      </c>
      <c r="B4428" t="s">
        <v>87</v>
      </c>
      <c r="C4428" t="s">
        <v>87</v>
      </c>
      <c r="D4428" t="s">
        <v>88</v>
      </c>
      <c r="F4428" t="s">
        <v>22052</v>
      </c>
      <c r="G4428" t="s">
        <v>22053</v>
      </c>
      <c r="H4428" t="s">
        <v>21186</v>
      </c>
      <c r="K4428" t="s">
        <v>93</v>
      </c>
      <c r="L4428" t="s">
        <v>93</v>
      </c>
      <c r="M4428" t="s">
        <v>22054</v>
      </c>
      <c r="N4428" s="9">
        <v>98117</v>
      </c>
      <c r="O4428" t="s">
        <v>22055</v>
      </c>
      <c r="P4428" s="10">
        <v>47.69244737</v>
      </c>
      <c r="Q4428" s="10">
        <v>-122.3865668</v>
      </c>
      <c r="R4428" t="s">
        <v>22056</v>
      </c>
      <c r="S4428" s="7">
        <v>8</v>
      </c>
      <c r="T4428" s="7">
        <v>2021</v>
      </c>
      <c r="U4428" s="7">
        <v>3</v>
      </c>
      <c r="Y4428" t="b">
        <v>1</v>
      </c>
      <c r="Z4428" t="b">
        <v>1</v>
      </c>
      <c r="AB4428">
        <v>6</v>
      </c>
      <c r="AC4428" t="b">
        <v>0</v>
      </c>
      <c r="AD4428" t="b">
        <v>1</v>
      </c>
      <c r="AE4428" t="b">
        <v>0</v>
      </c>
      <c r="AF4428" t="b">
        <v>1</v>
      </c>
      <c r="AG4428" s="11">
        <v>44411</v>
      </c>
      <c r="AI4428" s="12">
        <f>IF(OR(AG4428="",AH4428=""),"",AH4428-AG4428)</f>
        <v/>
      </c>
      <c r="AJ4428" s="13">
        <f>IF(OR(AI4428="",AA4428=""),"",AI4428=AA4428)</f>
        <v/>
      </c>
      <c r="AK4428" s="13">
        <f>IF(AI4428="","",AI4428&gt;60)</f>
        <v/>
      </c>
      <c r="AL4428" s="13" t="b">
        <f>IF(OR(Y4428=TRUE,AH4428=""),TRUE,FALSE)</f>
        <v>1</v>
      </c>
      <c r="AM4428" s="13">
        <f>IF(AI4428="","",AI4428&lt;0)</f>
        <v/>
      </c>
      <c r="AN4428" s="13" t="str">
        <f>IF(AH4428="","No inspection date",IF(AI4428&lt;0,"Negative chronology",IF(AI4428&lt;=30,"0-30",IF(AI4428&lt;=60,"31-60",IF(AI4428&lt;=90,"61-90",IF(AI4428&lt;=180,"91-180","181+"))))))</f>
        <v>No inspection date</v>
      </c>
      <c r="AO4428" s="13" t="str">
        <f>IF(OR(ISNUMBER(SEARCH("COMPLETED",K4428)),ISNUMBER(SEARCH("CLOSED",K4428))),"Closed/Completed","Other Active/Issued")</f>
        <v>Closed/Completed</v>
      </c>
    </row>
    <row r="4429" spans="1:41">
      <c r="A4429" t="s">
        <v>22057</v>
      </c>
      <c r="B4429" t="s">
        <v>87</v>
      </c>
      <c r="C4429" t="s">
        <v>87</v>
      </c>
      <c r="D4429" t="s">
        <v>88</v>
      </c>
      <c r="F4429" t="s">
        <v>22058</v>
      </c>
      <c r="H4429" t="s">
        <v>5997</v>
      </c>
      <c r="K4429" t="s">
        <v>115</v>
      </c>
      <c r="L4429" t="s">
        <v>115</v>
      </c>
      <c r="M4429" t="s">
        <v>22059</v>
      </c>
      <c r="N4429" s="9">
        <v>98118</v>
      </c>
      <c r="O4429" t="s">
        <v>22060</v>
      </c>
      <c r="P4429" s="10">
        <v>47.52827353</v>
      </c>
      <c r="Q4429" s="10">
        <v>-122.26956712</v>
      </c>
      <c r="R4429" t="s">
        <v>22061</v>
      </c>
      <c r="S4429" s="7">
        <v>8</v>
      </c>
      <c r="T4429" s="7">
        <v>2021</v>
      </c>
      <c r="U4429" s="7">
        <v>3</v>
      </c>
      <c r="Y4429" t="b">
        <v>1</v>
      </c>
      <c r="Z4429" t="b">
        <v>1</v>
      </c>
      <c r="AB4429">
        <v>2</v>
      </c>
      <c r="AC4429" t="b">
        <v>0</v>
      </c>
      <c r="AD4429" t="b">
        <v>1</v>
      </c>
      <c r="AE4429" t="b">
        <v>0</v>
      </c>
      <c r="AF4429" t="b">
        <v>1</v>
      </c>
      <c r="AG4429" s="11">
        <v>44412</v>
      </c>
      <c r="AI4429" s="12">
        <f>IF(OR(AG4429="",AH4429=""),"",AH4429-AG4429)</f>
        <v/>
      </c>
      <c r="AJ4429" s="13">
        <f>IF(OR(AI4429="",AA4429=""),"",AI4429=AA4429)</f>
        <v/>
      </c>
      <c r="AK4429" s="13">
        <f>IF(AI4429="","",AI4429&gt;60)</f>
        <v/>
      </c>
      <c r="AL4429" s="13" t="b">
        <f>IF(OR(Y4429=TRUE,AH4429=""),TRUE,FALSE)</f>
        <v>1</v>
      </c>
      <c r="AM4429" s="13">
        <f>IF(AI4429="","",AI4429&lt;0)</f>
        <v/>
      </c>
      <c r="AN4429" s="13" t="str">
        <f>IF(AH4429="","No inspection date",IF(AI4429&lt;0,"Negative chronology",IF(AI4429&lt;=30,"0-30",IF(AI4429&lt;=60,"31-60",IF(AI4429&lt;=90,"61-90",IF(AI4429&lt;=180,"91-180","181+"))))))</f>
        <v>No inspection date</v>
      </c>
      <c r="AO4429" s="13" t="str">
        <f>IF(OR(ISNUMBER(SEARCH("COMPLETED",K4429)),ISNUMBER(SEARCH("CLOSED",K4429))),"Closed/Completed","Other Active/Issued")</f>
        <v>Other Active/Issued</v>
      </c>
    </row>
    <row r="4430" spans="1:41">
      <c r="A4430" t="s">
        <v>22062</v>
      </c>
      <c r="B4430" t="s">
        <v>87</v>
      </c>
      <c r="C4430" t="s">
        <v>87</v>
      </c>
      <c r="D4430" t="s">
        <v>88</v>
      </c>
      <c r="F4430" t="s">
        <v>22063</v>
      </c>
      <c r="H4430" t="s">
        <v>5997</v>
      </c>
      <c r="I4430" t="s">
        <v>21186</v>
      </c>
      <c r="J4430" t="s">
        <v>93</v>
      </c>
      <c r="K4430" t="s">
        <v>5967</v>
      </c>
      <c r="L4430" t="s">
        <v>5967</v>
      </c>
      <c r="M4430" t="s">
        <v>11060</v>
      </c>
      <c r="N4430" s="9">
        <v>98107</v>
      </c>
      <c r="O4430" t="s">
        <v>22064</v>
      </c>
      <c r="P4430" s="10">
        <v>47.66842536</v>
      </c>
      <c r="Q4430" s="10">
        <v>-122.37101692</v>
      </c>
      <c r="R4430" t="s">
        <v>11062</v>
      </c>
      <c r="S4430" s="7">
        <v>8</v>
      </c>
      <c r="T4430" s="7">
        <v>2021</v>
      </c>
      <c r="U4430" s="7">
        <v>3</v>
      </c>
      <c r="V4430">
        <v>8</v>
      </c>
      <c r="W4430">
        <v>2021</v>
      </c>
      <c r="X4430">
        <v>3</v>
      </c>
      <c r="Y4430" t="b">
        <v>0</v>
      </c>
      <c r="Z4430" t="b">
        <v>0</v>
      </c>
      <c r="AA4430">
        <v>-1</v>
      </c>
      <c r="AB4430">
        <v>6</v>
      </c>
      <c r="AC4430" t="b">
        <v>0</v>
      </c>
      <c r="AD4430" t="b">
        <v>1</v>
      </c>
      <c r="AE4430" t="b">
        <v>0</v>
      </c>
      <c r="AF4430" t="b">
        <v>1</v>
      </c>
      <c r="AG4430" s="11">
        <v>44412</v>
      </c>
      <c r="AH4430" s="11">
        <v>44411</v>
      </c>
      <c r="AI4430" s="12">
        <f>IF(OR(AG4430="",AH4430=""),"",AH4430-AG4430)</f>
        <v>-1.0</v>
      </c>
      <c r="AJ4430" s="13" t="b">
        <f>IF(OR(AI4430="",AA4430=""),"",AI4430=AA4430)</f>
        <v>1</v>
      </c>
      <c r="AK4430" s="13" t="b">
        <f>IF(AI4430="","",AI4430&gt;60)</f>
        <v>0</v>
      </c>
      <c r="AL4430" s="13" t="b">
        <f>IF(OR(Y4430=TRUE,AH4430=""),TRUE,FALSE)</f>
        <v>0</v>
      </c>
      <c r="AM4430" s="13" t="b">
        <f>IF(AI4430="","",AI4430&lt;0)</f>
        <v>1</v>
      </c>
      <c r="AN4430" s="13" t="str">
        <f>IF(AH4430="","No inspection date",IF(AI4430&lt;0,"Negative chronology",IF(AI4430&lt;=30,"0-30",IF(AI4430&lt;=60,"31-60",IF(AI4430&lt;=90,"61-90",IF(AI4430&lt;=180,"91-180","181+"))))))</f>
        <v>Negative chronology</v>
      </c>
      <c r="AO4430" s="13" t="str">
        <f>IF(OR(ISNUMBER(SEARCH("COMPLETED",K4430)),ISNUMBER(SEARCH("CLOSED",K4430))),"Closed/Completed","Other Active/Issued")</f>
        <v>Other Active/Issued</v>
      </c>
    </row>
    <row r="4431" spans="1:41">
      <c r="A4431" t="s">
        <v>22065</v>
      </c>
      <c r="B4431" t="s">
        <v>87</v>
      </c>
      <c r="C4431" t="s">
        <v>87</v>
      </c>
      <c r="D4431" t="s">
        <v>88</v>
      </c>
      <c r="F4431" t="s">
        <v>22066</v>
      </c>
      <c r="G4431" t="s">
        <v>22067</v>
      </c>
      <c r="H4431" t="s">
        <v>5997</v>
      </c>
      <c r="I4431" t="s">
        <v>22068</v>
      </c>
      <c r="J4431" t="s">
        <v>137</v>
      </c>
      <c r="K4431" t="s">
        <v>93</v>
      </c>
      <c r="L4431" t="s">
        <v>93</v>
      </c>
      <c r="M4431" t="s">
        <v>22069</v>
      </c>
      <c r="N4431" s="9">
        <v>98199</v>
      </c>
      <c r="O4431" t="s">
        <v>22070</v>
      </c>
      <c r="P4431" s="10">
        <v>47.63887581</v>
      </c>
      <c r="Q4431" s="10">
        <v>-122.38650068</v>
      </c>
      <c r="R4431" t="s">
        <v>22071</v>
      </c>
      <c r="S4431" s="7">
        <v>8</v>
      </c>
      <c r="T4431" s="7">
        <v>2021</v>
      </c>
      <c r="U4431" s="7">
        <v>3</v>
      </c>
      <c r="V4431">
        <v>8</v>
      </c>
      <c r="W4431">
        <v>2022</v>
      </c>
      <c r="X4431">
        <v>3</v>
      </c>
      <c r="Y4431" t="b">
        <v>0</v>
      </c>
      <c r="Z4431" t="b">
        <v>0</v>
      </c>
      <c r="AA4431">
        <v>370</v>
      </c>
      <c r="AB4431">
        <v>7</v>
      </c>
      <c r="AC4431" t="b">
        <v>0</v>
      </c>
      <c r="AD4431" t="b">
        <v>1</v>
      </c>
      <c r="AE4431" t="b">
        <v>0</v>
      </c>
      <c r="AF4431" t="b">
        <v>1</v>
      </c>
      <c r="AG4431" s="11">
        <v>44412</v>
      </c>
      <c r="AH4431" s="11">
        <v>44782</v>
      </c>
      <c r="AI4431" s="12">
        <f>IF(OR(AG4431="",AH4431=""),"",AH4431-AG4431)</f>
        <v>370.0</v>
      </c>
      <c r="AJ4431" s="13" t="b">
        <f>IF(OR(AI4431="",AA4431=""),"",AI4431=AA4431)</f>
        <v>1</v>
      </c>
      <c r="AK4431" s="13" t="b">
        <f>IF(AI4431="","",AI4431&gt;60)</f>
        <v>1</v>
      </c>
      <c r="AL4431" s="13" t="b">
        <f>IF(OR(Y4431=TRUE,AH4431=""),TRUE,FALSE)</f>
        <v>0</v>
      </c>
      <c r="AM4431" s="13" t="b">
        <f>IF(AI4431="","",AI4431&lt;0)</f>
        <v>0</v>
      </c>
      <c r="AN4431" s="13" t="str">
        <f>IF(AH4431="","No inspection date",IF(AI4431&lt;0,"Negative chronology",IF(AI4431&lt;=30,"0-30",IF(AI4431&lt;=60,"31-60",IF(AI4431&lt;=90,"61-90",IF(AI4431&lt;=180,"91-180","181+"))))))</f>
        <v>181+</v>
      </c>
      <c r="AO4431" s="13" t="str">
        <f>IF(OR(ISNUMBER(SEARCH("COMPLETED",K4431)),ISNUMBER(SEARCH("CLOSED",K4431))),"Closed/Completed","Other Active/Issued")</f>
        <v>Closed/Completed</v>
      </c>
    </row>
    <row r="4432" spans="1:41">
      <c r="A4432" t="s">
        <v>22072</v>
      </c>
      <c r="B4432" t="s">
        <v>87</v>
      </c>
      <c r="C4432" t="s">
        <v>87</v>
      </c>
      <c r="D4432" t="s">
        <v>88</v>
      </c>
      <c r="F4432" t="s">
        <v>22073</v>
      </c>
      <c r="G4432" t="s">
        <v>22074</v>
      </c>
      <c r="H4432" t="s">
        <v>5997</v>
      </c>
      <c r="I4432" t="s">
        <v>1283</v>
      </c>
      <c r="J4432" t="s">
        <v>137</v>
      </c>
      <c r="K4432" t="s">
        <v>93</v>
      </c>
      <c r="L4432" t="s">
        <v>93</v>
      </c>
      <c r="M4432" t="s">
        <v>22075</v>
      </c>
      <c r="N4432" s="9">
        <v>98112</v>
      </c>
      <c r="O4432" t="s">
        <v>22076</v>
      </c>
      <c r="P4432" s="10">
        <v>47.62297225</v>
      </c>
      <c r="Q4432" s="10">
        <v>-122.29233567</v>
      </c>
      <c r="R4432" t="s">
        <v>22077</v>
      </c>
      <c r="S4432" s="7">
        <v>8</v>
      </c>
      <c r="T4432" s="7">
        <v>2021</v>
      </c>
      <c r="U4432" s="7">
        <v>3</v>
      </c>
      <c r="V4432">
        <v>8</v>
      </c>
      <c r="W4432">
        <v>2022</v>
      </c>
      <c r="X4432">
        <v>3</v>
      </c>
      <c r="Y4432" t="b">
        <v>0</v>
      </c>
      <c r="Z4432" t="b">
        <v>0</v>
      </c>
      <c r="AA4432">
        <v>391</v>
      </c>
      <c r="AB4432">
        <v>3</v>
      </c>
      <c r="AC4432" t="b">
        <v>0</v>
      </c>
      <c r="AD4432" t="b">
        <v>1</v>
      </c>
      <c r="AE4432" t="b">
        <v>0</v>
      </c>
      <c r="AF4432" t="b">
        <v>1</v>
      </c>
      <c r="AG4432" s="11">
        <v>44412</v>
      </c>
      <c r="AH4432" s="11">
        <v>44803</v>
      </c>
      <c r="AI4432" s="12">
        <f>IF(OR(AG4432="",AH4432=""),"",AH4432-AG4432)</f>
        <v>391.0</v>
      </c>
      <c r="AJ4432" s="13" t="b">
        <f>IF(OR(AI4432="",AA4432=""),"",AI4432=AA4432)</f>
        <v>1</v>
      </c>
      <c r="AK4432" s="13" t="b">
        <f>IF(AI4432="","",AI4432&gt;60)</f>
        <v>1</v>
      </c>
      <c r="AL4432" s="13" t="b">
        <f>IF(OR(Y4432=TRUE,AH4432=""),TRUE,FALSE)</f>
        <v>0</v>
      </c>
      <c r="AM4432" s="13" t="b">
        <f>IF(AI4432="","",AI4432&lt;0)</f>
        <v>0</v>
      </c>
      <c r="AN4432" s="13" t="str">
        <f>IF(AH4432="","No inspection date",IF(AI4432&lt;0,"Negative chronology",IF(AI4432&lt;=30,"0-30",IF(AI4432&lt;=60,"31-60",IF(AI4432&lt;=90,"61-90",IF(AI4432&lt;=180,"91-180","181+"))))))</f>
        <v>181+</v>
      </c>
      <c r="AO4432" s="13" t="str">
        <f>IF(OR(ISNUMBER(SEARCH("COMPLETED",K4432)),ISNUMBER(SEARCH("CLOSED",K4432))),"Closed/Completed","Other Active/Issued")</f>
        <v>Closed/Completed</v>
      </c>
    </row>
    <row r="4433" spans="1:41">
      <c r="A4433" t="s">
        <v>22078</v>
      </c>
      <c r="B4433" t="s">
        <v>87</v>
      </c>
      <c r="C4433" t="s">
        <v>87</v>
      </c>
      <c r="D4433" t="s">
        <v>88</v>
      </c>
      <c r="F4433" t="s">
        <v>22079</v>
      </c>
      <c r="H4433" t="s">
        <v>5997</v>
      </c>
      <c r="I4433" t="s">
        <v>786</v>
      </c>
      <c r="J4433" t="s">
        <v>137</v>
      </c>
      <c r="K4433" t="s">
        <v>93</v>
      </c>
      <c r="L4433" t="s">
        <v>93</v>
      </c>
      <c r="M4433" t="s">
        <v>22080</v>
      </c>
      <c r="N4433" s="9">
        <v>98122</v>
      </c>
      <c r="O4433" t="s">
        <v>22081</v>
      </c>
      <c r="P4433" s="10">
        <v>47.60738223</v>
      </c>
      <c r="Q4433" s="10">
        <v>-122.30358629</v>
      </c>
      <c r="R4433" t="s">
        <v>22082</v>
      </c>
      <c r="S4433" s="7">
        <v>8</v>
      </c>
      <c r="T4433" s="7">
        <v>2021</v>
      </c>
      <c r="U4433" s="7">
        <v>3</v>
      </c>
      <c r="V4433">
        <v>9</v>
      </c>
      <c r="W4433">
        <v>2021</v>
      </c>
      <c r="X4433">
        <v>3</v>
      </c>
      <c r="Y4433" t="b">
        <v>0</v>
      </c>
      <c r="Z4433" t="b">
        <v>0</v>
      </c>
      <c r="AA4433">
        <v>37</v>
      </c>
      <c r="AB4433">
        <v>3</v>
      </c>
      <c r="AC4433" t="b">
        <v>0</v>
      </c>
      <c r="AD4433" t="b">
        <v>1</v>
      </c>
      <c r="AE4433" t="b">
        <v>0</v>
      </c>
      <c r="AF4433" t="b">
        <v>1</v>
      </c>
      <c r="AG4433" s="11">
        <v>44412</v>
      </c>
      <c r="AH4433" s="11">
        <v>44449</v>
      </c>
      <c r="AI4433" s="12">
        <f>IF(OR(AG4433="",AH4433=""),"",AH4433-AG4433)</f>
        <v>37.0</v>
      </c>
      <c r="AJ4433" s="13" t="b">
        <f>IF(OR(AI4433="",AA4433=""),"",AI4433=AA4433)</f>
        <v>1</v>
      </c>
      <c r="AK4433" s="13" t="b">
        <f>IF(AI4433="","",AI4433&gt;60)</f>
        <v>0</v>
      </c>
      <c r="AL4433" s="13" t="b">
        <f>IF(OR(Y4433=TRUE,AH4433=""),TRUE,FALSE)</f>
        <v>0</v>
      </c>
      <c r="AM4433" s="13" t="b">
        <f>IF(AI4433="","",AI4433&lt;0)</f>
        <v>0</v>
      </c>
      <c r="AN4433" s="13" t="str">
        <f>IF(AH4433="","No inspection date",IF(AI4433&lt;0,"Negative chronology",IF(AI4433&lt;=30,"0-30",IF(AI4433&lt;=60,"31-60",IF(AI4433&lt;=90,"61-90",IF(AI4433&lt;=180,"91-180","181+"))))))</f>
        <v>31-60</v>
      </c>
      <c r="AO4433" s="13" t="str">
        <f>IF(OR(ISNUMBER(SEARCH("COMPLETED",K4433)),ISNUMBER(SEARCH("CLOSED",K4433))),"Closed/Completed","Other Active/Issued")</f>
        <v>Closed/Completed</v>
      </c>
    </row>
    <row r="4434" spans="1:41">
      <c r="A4434" t="s">
        <v>22083</v>
      </c>
      <c r="B4434" t="s">
        <v>87</v>
      </c>
      <c r="C4434" t="s">
        <v>87</v>
      </c>
      <c r="D4434" t="s">
        <v>88</v>
      </c>
      <c r="F4434" t="s">
        <v>22084</v>
      </c>
      <c r="G4434" t="s">
        <v>22085</v>
      </c>
      <c r="H4434" t="s">
        <v>5997</v>
      </c>
      <c r="K4434" t="s">
        <v>93</v>
      </c>
      <c r="L4434" t="s">
        <v>93</v>
      </c>
      <c r="M4434" t="s">
        <v>22086</v>
      </c>
      <c r="N4434" s="9">
        <v>98133</v>
      </c>
      <c r="O4434" t="s">
        <v>22087</v>
      </c>
      <c r="P4434" s="10">
        <v>47.70170092</v>
      </c>
      <c r="Q4434" s="10">
        <v>-122.35763517</v>
      </c>
      <c r="R4434" t="s">
        <v>22088</v>
      </c>
      <c r="S4434" s="7">
        <v>8</v>
      </c>
      <c r="T4434" s="7">
        <v>2021</v>
      </c>
      <c r="U4434" s="7">
        <v>3</v>
      </c>
      <c r="Y4434" t="b">
        <v>1</v>
      </c>
      <c r="Z4434" t="b">
        <v>1</v>
      </c>
      <c r="AB4434">
        <v>5</v>
      </c>
      <c r="AC4434" t="b">
        <v>0</v>
      </c>
      <c r="AD4434" t="b">
        <v>1</v>
      </c>
      <c r="AE4434" t="b">
        <v>0</v>
      </c>
      <c r="AF4434" t="b">
        <v>1</v>
      </c>
      <c r="AG4434" s="11">
        <v>44412</v>
      </c>
      <c r="AI4434" s="12">
        <f>IF(OR(AG4434="",AH4434=""),"",AH4434-AG4434)</f>
        <v/>
      </c>
      <c r="AJ4434" s="13">
        <f>IF(OR(AI4434="",AA4434=""),"",AI4434=AA4434)</f>
        <v/>
      </c>
      <c r="AK4434" s="13">
        <f>IF(AI4434="","",AI4434&gt;60)</f>
        <v/>
      </c>
      <c r="AL4434" s="13" t="b">
        <f>IF(OR(Y4434=TRUE,AH4434=""),TRUE,FALSE)</f>
        <v>1</v>
      </c>
      <c r="AM4434" s="13">
        <f>IF(AI4434="","",AI4434&lt;0)</f>
        <v/>
      </c>
      <c r="AN4434" s="13" t="str">
        <f>IF(AH4434="","No inspection date",IF(AI4434&lt;0,"Negative chronology",IF(AI4434&lt;=30,"0-30",IF(AI4434&lt;=60,"31-60",IF(AI4434&lt;=90,"61-90",IF(AI4434&lt;=180,"91-180","181+"))))))</f>
        <v>No inspection date</v>
      </c>
      <c r="AO4434" s="13" t="str">
        <f>IF(OR(ISNUMBER(SEARCH("COMPLETED",K4434)),ISNUMBER(SEARCH("CLOSED",K4434))),"Closed/Completed","Other Active/Issued")</f>
        <v>Closed/Completed</v>
      </c>
    </row>
    <row r="4435" spans="1:41">
      <c r="A4435" t="s">
        <v>22089</v>
      </c>
      <c r="B4435" t="s">
        <v>87</v>
      </c>
      <c r="C4435" t="s">
        <v>87</v>
      </c>
      <c r="D4435" t="s">
        <v>88</v>
      </c>
      <c r="F4435" t="s">
        <v>22090</v>
      </c>
      <c r="H4435" t="s">
        <v>5997</v>
      </c>
      <c r="I4435" t="s">
        <v>5997</v>
      </c>
      <c r="J4435" t="s">
        <v>93</v>
      </c>
      <c r="K4435" t="s">
        <v>100</v>
      </c>
      <c r="L4435" t="s">
        <v>100</v>
      </c>
      <c r="M4435" t="s">
        <v>22091</v>
      </c>
      <c r="N4435" s="9">
        <v>98104</v>
      </c>
      <c r="O4435" t="s">
        <v>22092</v>
      </c>
      <c r="P4435" s="10">
        <v>47.60040203</v>
      </c>
      <c r="Q4435" s="10">
        <v>-122.32742349</v>
      </c>
      <c r="R4435" t="s">
        <v>13028</v>
      </c>
      <c r="S4435" s="7">
        <v>8</v>
      </c>
      <c r="T4435" s="7">
        <v>2021</v>
      </c>
      <c r="U4435" s="7">
        <v>3</v>
      </c>
      <c r="V4435">
        <v>8</v>
      </c>
      <c r="W4435">
        <v>2021</v>
      </c>
      <c r="X4435">
        <v>3</v>
      </c>
      <c r="Y4435" t="b">
        <v>0</v>
      </c>
      <c r="Z4435" t="b">
        <v>0</v>
      </c>
      <c r="AA4435">
        <v>0</v>
      </c>
      <c r="AB4435">
        <v>2</v>
      </c>
      <c r="AC4435" t="b">
        <v>0</v>
      </c>
      <c r="AD4435" t="b">
        <v>1</v>
      </c>
      <c r="AE4435" t="b">
        <v>0</v>
      </c>
      <c r="AF4435" t="b">
        <v>1</v>
      </c>
      <c r="AG4435" s="11">
        <v>44412</v>
      </c>
      <c r="AH4435" s="11">
        <v>44412</v>
      </c>
      <c r="AI4435" s="12">
        <f>IF(OR(AG4435="",AH4435=""),"",AH4435-AG4435)</f>
        <v>0.0</v>
      </c>
      <c r="AJ4435" s="13" t="b">
        <f>IF(OR(AI4435="",AA4435=""),"",AI4435=AA4435)</f>
        <v>1</v>
      </c>
      <c r="AK4435" s="13" t="b">
        <f>IF(AI4435="","",AI4435&gt;60)</f>
        <v>0</v>
      </c>
      <c r="AL4435" s="13" t="b">
        <f>IF(OR(Y4435=TRUE,AH4435=""),TRUE,FALSE)</f>
        <v>0</v>
      </c>
      <c r="AM4435" s="13" t="b">
        <f>IF(AI4435="","",AI4435&lt;0)</f>
        <v>0</v>
      </c>
      <c r="AN4435" s="13" t="str">
        <f>IF(AH4435="","No inspection date",IF(AI4435&lt;0,"Negative chronology",IF(AI4435&lt;=30,"0-30",IF(AI4435&lt;=60,"31-60",IF(AI4435&lt;=90,"61-90",IF(AI4435&lt;=180,"91-180","181+"))))))</f>
        <v>0-30</v>
      </c>
      <c r="AO4435" s="13" t="str">
        <f>IF(OR(ISNUMBER(SEARCH("COMPLETED",K4435)),ISNUMBER(SEARCH("CLOSED",K4435))),"Closed/Completed","Other Active/Issued")</f>
        <v>Other Active/Issued</v>
      </c>
    </row>
    <row r="4436" spans="1:41">
      <c r="A4436" t="s">
        <v>22093</v>
      </c>
      <c r="B4436" t="s">
        <v>87</v>
      </c>
      <c r="C4436" t="s">
        <v>87</v>
      </c>
      <c r="D4436" t="s">
        <v>88</v>
      </c>
      <c r="F4436" t="s">
        <v>7505</v>
      </c>
      <c r="H4436" t="s">
        <v>5997</v>
      </c>
      <c r="I4436" t="s">
        <v>20577</v>
      </c>
      <c r="J4436" t="s">
        <v>137</v>
      </c>
      <c r="K4436" t="s">
        <v>93</v>
      </c>
      <c r="L4436" t="s">
        <v>93</v>
      </c>
      <c r="M4436" t="s">
        <v>7782</v>
      </c>
      <c r="N4436" s="9">
        <v>98144</v>
      </c>
      <c r="O4436" t="s">
        <v>22094</v>
      </c>
      <c r="P4436" s="10">
        <v>47.57492466</v>
      </c>
      <c r="Q4436" s="10">
        <v>-122.30942236</v>
      </c>
      <c r="R4436" t="s">
        <v>7382</v>
      </c>
      <c r="S4436" s="7">
        <v>8</v>
      </c>
      <c r="T4436" s="7">
        <v>2021</v>
      </c>
      <c r="U4436" s="7">
        <v>3</v>
      </c>
      <c r="V4436">
        <v>8</v>
      </c>
      <c r="W4436">
        <v>2021</v>
      </c>
      <c r="X4436">
        <v>3</v>
      </c>
      <c r="Y4436" t="b">
        <v>0</v>
      </c>
      <c r="Z4436" t="b">
        <v>0</v>
      </c>
      <c r="AA4436">
        <v>27</v>
      </c>
      <c r="AB4436">
        <v>2</v>
      </c>
      <c r="AC4436" t="b">
        <v>0</v>
      </c>
      <c r="AD4436" t="b">
        <v>1</v>
      </c>
      <c r="AE4436" t="b">
        <v>0</v>
      </c>
      <c r="AF4436" t="b">
        <v>1</v>
      </c>
      <c r="AG4436" s="11">
        <v>44412</v>
      </c>
      <c r="AH4436" s="11">
        <v>44439</v>
      </c>
      <c r="AI4436" s="12">
        <f>IF(OR(AG4436="",AH4436=""),"",AH4436-AG4436)</f>
        <v>27.0</v>
      </c>
      <c r="AJ4436" s="13" t="b">
        <f>IF(OR(AI4436="",AA4436=""),"",AI4436=AA4436)</f>
        <v>1</v>
      </c>
      <c r="AK4436" s="13" t="b">
        <f>IF(AI4436="","",AI4436&gt;60)</f>
        <v>0</v>
      </c>
      <c r="AL4436" s="13" t="b">
        <f>IF(OR(Y4436=TRUE,AH4436=""),TRUE,FALSE)</f>
        <v>0</v>
      </c>
      <c r="AM4436" s="13" t="b">
        <f>IF(AI4436="","",AI4436&lt;0)</f>
        <v>0</v>
      </c>
      <c r="AN4436" s="13" t="str">
        <f>IF(AH4436="","No inspection date",IF(AI4436&lt;0,"Negative chronology",IF(AI4436&lt;=30,"0-30",IF(AI4436&lt;=60,"31-60",IF(AI4436&lt;=90,"61-90",IF(AI4436&lt;=180,"91-180","181+"))))))</f>
        <v>0-30</v>
      </c>
      <c r="AO4436" s="13" t="str">
        <f>IF(OR(ISNUMBER(SEARCH("COMPLETED",K4436)),ISNUMBER(SEARCH("CLOSED",K4436))),"Closed/Completed","Other Active/Issued")</f>
        <v>Closed/Completed</v>
      </c>
    </row>
    <row r="4437" spans="1:41">
      <c r="A4437" t="s">
        <v>22095</v>
      </c>
      <c r="B4437" t="s">
        <v>87</v>
      </c>
      <c r="C4437" t="s">
        <v>87</v>
      </c>
      <c r="D4437" t="s">
        <v>88</v>
      </c>
      <c r="H4437" t="s">
        <v>5997</v>
      </c>
      <c r="K4437" t="s">
        <v>93</v>
      </c>
      <c r="L4437" t="s">
        <v>93</v>
      </c>
      <c r="M4437" t="s">
        <v>22096</v>
      </c>
      <c r="N4437" s="9">
        <v>98116</v>
      </c>
      <c r="O4437" t="s">
        <v>22097</v>
      </c>
      <c r="P4437" s="10">
        <v>47.58325655</v>
      </c>
      <c r="Q4437" s="10">
        <v>-122.39900186</v>
      </c>
      <c r="R4437" t="s">
        <v>22098</v>
      </c>
      <c r="S4437" s="7">
        <v>8</v>
      </c>
      <c r="T4437" s="7">
        <v>2021</v>
      </c>
      <c r="U4437" s="7">
        <v>3</v>
      </c>
      <c r="Y4437" t="b">
        <v>1</v>
      </c>
      <c r="Z4437" t="b">
        <v>1</v>
      </c>
      <c r="AB4437">
        <v>1</v>
      </c>
      <c r="AC4437" t="b">
        <v>0</v>
      </c>
      <c r="AD4437" t="b">
        <v>1</v>
      </c>
      <c r="AE4437" t="b">
        <v>0</v>
      </c>
      <c r="AF4437" t="b">
        <v>1</v>
      </c>
      <c r="AG4437" s="11">
        <v>44412</v>
      </c>
      <c r="AI4437" s="12">
        <f>IF(OR(AG4437="",AH4437=""),"",AH4437-AG4437)</f>
        <v/>
      </c>
      <c r="AJ4437" s="13">
        <f>IF(OR(AI4437="",AA4437=""),"",AI4437=AA4437)</f>
        <v/>
      </c>
      <c r="AK4437" s="13">
        <f>IF(AI4437="","",AI4437&gt;60)</f>
        <v/>
      </c>
      <c r="AL4437" s="13" t="b">
        <f>IF(OR(Y4437=TRUE,AH4437=""),TRUE,FALSE)</f>
        <v>1</v>
      </c>
      <c r="AM4437" s="13">
        <f>IF(AI4437="","",AI4437&lt;0)</f>
        <v/>
      </c>
      <c r="AN4437" s="13" t="str">
        <f>IF(AH4437="","No inspection date",IF(AI4437&lt;0,"Negative chronology",IF(AI4437&lt;=30,"0-30",IF(AI4437&lt;=60,"31-60",IF(AI4437&lt;=90,"61-90",IF(AI4437&lt;=180,"91-180","181+"))))))</f>
        <v>No inspection date</v>
      </c>
      <c r="AO4437" s="13" t="str">
        <f>IF(OR(ISNUMBER(SEARCH("COMPLETED",K4437)),ISNUMBER(SEARCH("CLOSED",K4437))),"Closed/Completed","Other Active/Issued")</f>
        <v>Closed/Completed</v>
      </c>
    </row>
    <row r="4438" spans="1:41">
      <c r="A4438" t="s">
        <v>22099</v>
      </c>
      <c r="B4438" t="s">
        <v>87</v>
      </c>
      <c r="C4438" t="s">
        <v>87</v>
      </c>
      <c r="D4438" t="s">
        <v>88</v>
      </c>
      <c r="F4438" t="s">
        <v>22100</v>
      </c>
      <c r="H4438" t="s">
        <v>13836</v>
      </c>
      <c r="K4438" t="s">
        <v>115</v>
      </c>
      <c r="L4438" t="s">
        <v>115</v>
      </c>
      <c r="M4438" t="s">
        <v>14122</v>
      </c>
      <c r="N4438" s="9">
        <v>98178</v>
      </c>
      <c r="O4438" t="s">
        <v>22101</v>
      </c>
      <c r="P4438" s="10">
        <v>47.50378372</v>
      </c>
      <c r="Q4438" s="10">
        <v>-122.25284106</v>
      </c>
      <c r="R4438" t="s">
        <v>14124</v>
      </c>
      <c r="S4438" s="7">
        <v>8</v>
      </c>
      <c r="T4438" s="7">
        <v>2021</v>
      </c>
      <c r="U4438" s="7">
        <v>3</v>
      </c>
      <c r="Y4438" t="b">
        <v>1</v>
      </c>
      <c r="Z4438" t="b">
        <v>1</v>
      </c>
      <c r="AB4438">
        <v>2</v>
      </c>
      <c r="AC4438" t="b">
        <v>0</v>
      </c>
      <c r="AD4438" t="b">
        <v>1</v>
      </c>
      <c r="AE4438" t="b">
        <v>0</v>
      </c>
      <c r="AF4438" t="b">
        <v>1</v>
      </c>
      <c r="AG4438" s="11">
        <v>44413</v>
      </c>
      <c r="AI4438" s="12">
        <f>IF(OR(AG4438="",AH4438=""),"",AH4438-AG4438)</f>
        <v/>
      </c>
      <c r="AJ4438" s="13">
        <f>IF(OR(AI4438="",AA4438=""),"",AI4438=AA4438)</f>
        <v/>
      </c>
      <c r="AK4438" s="13">
        <f>IF(AI4438="","",AI4438&gt;60)</f>
        <v/>
      </c>
      <c r="AL4438" s="13" t="b">
        <f>IF(OR(Y4438=TRUE,AH4438=""),TRUE,FALSE)</f>
        <v>1</v>
      </c>
      <c r="AM4438" s="13">
        <f>IF(AI4438="","",AI4438&lt;0)</f>
        <v/>
      </c>
      <c r="AN4438" s="13" t="str">
        <f>IF(AH4438="","No inspection date",IF(AI4438&lt;0,"Negative chronology",IF(AI4438&lt;=30,"0-30",IF(AI4438&lt;=60,"31-60",IF(AI4438&lt;=90,"61-90",IF(AI4438&lt;=180,"91-180","181+"))))))</f>
        <v>No inspection date</v>
      </c>
      <c r="AO4438" s="13" t="str">
        <f>IF(OR(ISNUMBER(SEARCH("COMPLETED",K4438)),ISNUMBER(SEARCH("CLOSED",K4438))),"Closed/Completed","Other Active/Issued")</f>
        <v>Other Active/Issued</v>
      </c>
    </row>
    <row r="4439" spans="1:41">
      <c r="A4439" t="s">
        <v>22102</v>
      </c>
      <c r="B4439" t="s">
        <v>87</v>
      </c>
      <c r="C4439" t="s">
        <v>87</v>
      </c>
      <c r="D4439" t="s">
        <v>88</v>
      </c>
      <c r="F4439" t="s">
        <v>22103</v>
      </c>
      <c r="H4439" t="s">
        <v>13836</v>
      </c>
      <c r="I4439" t="s">
        <v>7708</v>
      </c>
      <c r="J4439" t="s">
        <v>137</v>
      </c>
      <c r="K4439" t="s">
        <v>93</v>
      </c>
      <c r="L4439" t="s">
        <v>93</v>
      </c>
      <c r="M4439" t="s">
        <v>5533</v>
      </c>
      <c r="N4439" s="9">
        <v>98122</v>
      </c>
      <c r="O4439" t="s">
        <v>22104</v>
      </c>
      <c r="P4439" s="10">
        <v>47.61469864</v>
      </c>
      <c r="Q4439" s="10">
        <v>-122.32717348</v>
      </c>
      <c r="R4439" t="s">
        <v>5535</v>
      </c>
      <c r="S4439" s="7">
        <v>8</v>
      </c>
      <c r="T4439" s="7">
        <v>2021</v>
      </c>
      <c r="U4439" s="7">
        <v>3</v>
      </c>
      <c r="V4439">
        <v>9</v>
      </c>
      <c r="W4439">
        <v>2021</v>
      </c>
      <c r="X4439">
        <v>3</v>
      </c>
      <c r="Y4439" t="b">
        <v>0</v>
      </c>
      <c r="Z4439" t="b">
        <v>0</v>
      </c>
      <c r="AA4439">
        <v>47</v>
      </c>
      <c r="AB4439">
        <v>3</v>
      </c>
      <c r="AC4439" t="b">
        <v>0</v>
      </c>
      <c r="AD4439" t="b">
        <v>1</v>
      </c>
      <c r="AE4439" t="b">
        <v>0</v>
      </c>
      <c r="AF4439" t="b">
        <v>1</v>
      </c>
      <c r="AG4439" s="11">
        <v>44413</v>
      </c>
      <c r="AH4439" s="11">
        <v>44460</v>
      </c>
      <c r="AI4439" s="12">
        <f>IF(OR(AG4439="",AH4439=""),"",AH4439-AG4439)</f>
        <v>47.0</v>
      </c>
      <c r="AJ4439" s="13" t="b">
        <f>IF(OR(AI4439="",AA4439=""),"",AI4439=AA4439)</f>
        <v>1</v>
      </c>
      <c r="AK4439" s="13" t="b">
        <f>IF(AI4439="","",AI4439&gt;60)</f>
        <v>0</v>
      </c>
      <c r="AL4439" s="13" t="b">
        <f>IF(OR(Y4439=TRUE,AH4439=""),TRUE,FALSE)</f>
        <v>0</v>
      </c>
      <c r="AM4439" s="13" t="b">
        <f>IF(AI4439="","",AI4439&lt;0)</f>
        <v>0</v>
      </c>
      <c r="AN4439" s="13" t="str">
        <f>IF(AH4439="","No inspection date",IF(AI4439&lt;0,"Negative chronology",IF(AI4439&lt;=30,"0-30",IF(AI4439&lt;=60,"31-60",IF(AI4439&lt;=90,"61-90",IF(AI4439&lt;=180,"91-180","181+"))))))</f>
        <v>31-60</v>
      </c>
      <c r="AO4439" s="13" t="str">
        <f>IF(OR(ISNUMBER(SEARCH("COMPLETED",K4439)),ISNUMBER(SEARCH("CLOSED",K4439))),"Closed/Completed","Other Active/Issued")</f>
        <v>Closed/Completed</v>
      </c>
    </row>
    <row r="4440" spans="1:41">
      <c r="A4440" t="s">
        <v>22105</v>
      </c>
      <c r="B4440" t="s">
        <v>87</v>
      </c>
      <c r="C4440" t="s">
        <v>87</v>
      </c>
      <c r="D4440" t="s">
        <v>88</v>
      </c>
      <c r="F4440" t="s">
        <v>22106</v>
      </c>
      <c r="G4440" t="s">
        <v>22107</v>
      </c>
      <c r="H4440" t="s">
        <v>13836</v>
      </c>
      <c r="K4440" t="s">
        <v>93</v>
      </c>
      <c r="L4440" t="s">
        <v>93</v>
      </c>
      <c r="M4440" t="s">
        <v>22108</v>
      </c>
      <c r="N4440" s="9">
        <v>98105</v>
      </c>
      <c r="O4440" t="s">
        <v>22109</v>
      </c>
      <c r="P4440" s="10">
        <v>47.66700164</v>
      </c>
      <c r="Q4440" s="10">
        <v>-122.32316265</v>
      </c>
      <c r="R4440" t="s">
        <v>22110</v>
      </c>
      <c r="S4440" s="7">
        <v>8</v>
      </c>
      <c r="T4440" s="7">
        <v>2021</v>
      </c>
      <c r="U4440" s="7">
        <v>3</v>
      </c>
      <c r="Y4440" t="b">
        <v>1</v>
      </c>
      <c r="Z4440" t="b">
        <v>1</v>
      </c>
      <c r="AB4440">
        <v>6</v>
      </c>
      <c r="AC4440" t="b">
        <v>0</v>
      </c>
      <c r="AD4440" t="b">
        <v>1</v>
      </c>
      <c r="AE4440" t="b">
        <v>0</v>
      </c>
      <c r="AF4440" t="b">
        <v>1</v>
      </c>
      <c r="AG4440" s="11">
        <v>44413</v>
      </c>
      <c r="AI4440" s="12">
        <f>IF(OR(AG4440="",AH4440=""),"",AH4440-AG4440)</f>
        <v/>
      </c>
      <c r="AJ4440" s="13">
        <f>IF(OR(AI4440="",AA4440=""),"",AI4440=AA4440)</f>
        <v/>
      </c>
      <c r="AK4440" s="13">
        <f>IF(AI4440="","",AI4440&gt;60)</f>
        <v/>
      </c>
      <c r="AL4440" s="13" t="b">
        <f>IF(OR(Y4440=TRUE,AH4440=""),TRUE,FALSE)</f>
        <v>1</v>
      </c>
      <c r="AM4440" s="13">
        <f>IF(AI4440="","",AI4440&lt;0)</f>
        <v/>
      </c>
      <c r="AN4440" s="13" t="str">
        <f>IF(AH4440="","No inspection date",IF(AI4440&lt;0,"Negative chronology",IF(AI4440&lt;=30,"0-30",IF(AI4440&lt;=60,"31-60",IF(AI4440&lt;=90,"61-90",IF(AI4440&lt;=180,"91-180","181+"))))))</f>
        <v>No inspection date</v>
      </c>
      <c r="AO4440" s="13" t="str">
        <f>IF(OR(ISNUMBER(SEARCH("COMPLETED",K4440)),ISNUMBER(SEARCH("CLOSED",K4440))),"Closed/Completed","Other Active/Issued")</f>
        <v>Closed/Completed</v>
      </c>
    </row>
    <row r="4441" spans="1:41">
      <c r="A4441" t="s">
        <v>22111</v>
      </c>
      <c r="B4441" t="s">
        <v>87</v>
      </c>
      <c r="C4441" t="s">
        <v>87</v>
      </c>
      <c r="D4441" t="s">
        <v>88</v>
      </c>
      <c r="F4441" t="s">
        <v>22112</v>
      </c>
      <c r="H4441" t="s">
        <v>13836</v>
      </c>
      <c r="I4441" t="s">
        <v>3703</v>
      </c>
      <c r="J4441" t="s">
        <v>137</v>
      </c>
      <c r="K4441" t="s">
        <v>93</v>
      </c>
      <c r="L4441" t="s">
        <v>93</v>
      </c>
      <c r="M4441" t="s">
        <v>22113</v>
      </c>
      <c r="N4441" s="9">
        <v>98178</v>
      </c>
      <c r="O4441" t="s">
        <v>22114</v>
      </c>
      <c r="P4441" s="10">
        <v>47.49947406</v>
      </c>
      <c r="Q4441" s="10">
        <v>-122.24199437</v>
      </c>
      <c r="R4441" t="s">
        <v>22115</v>
      </c>
      <c r="S4441" s="7">
        <v>8</v>
      </c>
      <c r="T4441" s="7">
        <v>2021</v>
      </c>
      <c r="U4441" s="7">
        <v>3</v>
      </c>
      <c r="V4441">
        <v>3</v>
      </c>
      <c r="W4441">
        <v>2024</v>
      </c>
      <c r="X4441">
        <v>1</v>
      </c>
      <c r="Y4441" t="b">
        <v>0</v>
      </c>
      <c r="Z4441" t="b">
        <v>0</v>
      </c>
      <c r="AA4441">
        <v>965</v>
      </c>
      <c r="AB4441">
        <v>2</v>
      </c>
      <c r="AC4441" t="b">
        <v>0</v>
      </c>
      <c r="AD4441" t="b">
        <v>1</v>
      </c>
      <c r="AE4441" t="b">
        <v>0</v>
      </c>
      <c r="AF4441" t="b">
        <v>1</v>
      </c>
      <c r="AG4441" s="11">
        <v>44413</v>
      </c>
      <c r="AH4441" s="11">
        <v>45378</v>
      </c>
      <c r="AI4441" s="12">
        <f>IF(OR(AG4441="",AH4441=""),"",AH4441-AG4441)</f>
        <v>965.0</v>
      </c>
      <c r="AJ4441" s="13" t="b">
        <f>IF(OR(AI4441="",AA4441=""),"",AI4441=AA4441)</f>
        <v>1</v>
      </c>
      <c r="AK4441" s="13" t="b">
        <f>IF(AI4441="","",AI4441&gt;60)</f>
        <v>1</v>
      </c>
      <c r="AL4441" s="13" t="b">
        <f>IF(OR(Y4441=TRUE,AH4441=""),TRUE,FALSE)</f>
        <v>0</v>
      </c>
      <c r="AM4441" s="13" t="b">
        <f>IF(AI4441="","",AI4441&lt;0)</f>
        <v>0</v>
      </c>
      <c r="AN4441" s="13" t="str">
        <f>IF(AH4441="","No inspection date",IF(AI4441&lt;0,"Negative chronology",IF(AI4441&lt;=30,"0-30",IF(AI4441&lt;=60,"31-60",IF(AI4441&lt;=90,"61-90",IF(AI4441&lt;=180,"91-180","181+"))))))</f>
        <v>181+</v>
      </c>
      <c r="AO4441" s="13" t="str">
        <f>IF(OR(ISNUMBER(SEARCH("COMPLETED",K4441)),ISNUMBER(SEARCH("CLOSED",K4441))),"Closed/Completed","Other Active/Issued")</f>
        <v>Closed/Completed</v>
      </c>
    </row>
    <row r="4442" spans="1:41">
      <c r="A4442" t="s">
        <v>22116</v>
      </c>
      <c r="B4442" t="s">
        <v>87</v>
      </c>
      <c r="C4442" t="s">
        <v>87</v>
      </c>
      <c r="D4442" t="s">
        <v>88</v>
      </c>
      <c r="F4442" t="s">
        <v>22117</v>
      </c>
      <c r="H4442" t="s">
        <v>13836</v>
      </c>
      <c r="I4442" t="s">
        <v>19805</v>
      </c>
      <c r="J4442" t="s">
        <v>137</v>
      </c>
      <c r="K4442" t="s">
        <v>93</v>
      </c>
      <c r="L4442" t="s">
        <v>93</v>
      </c>
      <c r="M4442" t="s">
        <v>22118</v>
      </c>
      <c r="N4442" s="9">
        <v>98109</v>
      </c>
      <c r="O4442" t="s">
        <v>22119</v>
      </c>
      <c r="P4442" s="10">
        <v>47.64709871</v>
      </c>
      <c r="Q4442" s="10">
        <v>-122.35322485</v>
      </c>
      <c r="R4442" t="s">
        <v>22120</v>
      </c>
      <c r="S4442" s="7">
        <v>8</v>
      </c>
      <c r="T4442" s="7">
        <v>2021</v>
      </c>
      <c r="U4442" s="7">
        <v>3</v>
      </c>
      <c r="V4442">
        <v>11</v>
      </c>
      <c r="W4442">
        <v>2021</v>
      </c>
      <c r="X4442">
        <v>4</v>
      </c>
      <c r="Y4442" t="b">
        <v>0</v>
      </c>
      <c r="Z4442" t="b">
        <v>0</v>
      </c>
      <c r="AA4442">
        <v>89</v>
      </c>
      <c r="AB4442">
        <v>7</v>
      </c>
      <c r="AC4442" t="b">
        <v>0</v>
      </c>
      <c r="AD4442" t="b">
        <v>1</v>
      </c>
      <c r="AE4442" t="b">
        <v>0</v>
      </c>
      <c r="AF4442" t="b">
        <v>1</v>
      </c>
      <c r="AG4442" s="11">
        <v>44413</v>
      </c>
      <c r="AH4442" s="11">
        <v>44502</v>
      </c>
      <c r="AI4442" s="12">
        <f>IF(OR(AG4442="",AH4442=""),"",AH4442-AG4442)</f>
        <v>89.0</v>
      </c>
      <c r="AJ4442" s="13" t="b">
        <f>IF(OR(AI4442="",AA4442=""),"",AI4442=AA4442)</f>
        <v>1</v>
      </c>
      <c r="AK4442" s="13" t="b">
        <f>IF(AI4442="","",AI4442&gt;60)</f>
        <v>1</v>
      </c>
      <c r="AL4442" s="13" t="b">
        <f>IF(OR(Y4442=TRUE,AH4442=""),TRUE,FALSE)</f>
        <v>0</v>
      </c>
      <c r="AM4442" s="13" t="b">
        <f>IF(AI4442="","",AI4442&lt;0)</f>
        <v>0</v>
      </c>
      <c r="AN4442" s="13" t="str">
        <f>IF(AH4442="","No inspection date",IF(AI4442&lt;0,"Negative chronology",IF(AI4442&lt;=30,"0-30",IF(AI4442&lt;=60,"31-60",IF(AI4442&lt;=90,"61-90",IF(AI4442&lt;=180,"91-180","181+"))))))</f>
        <v>61-90</v>
      </c>
      <c r="AO4442" s="13" t="str">
        <f>IF(OR(ISNUMBER(SEARCH("COMPLETED",K4442)),ISNUMBER(SEARCH("CLOSED",K4442))),"Closed/Completed","Other Active/Issued")</f>
        <v>Closed/Completed</v>
      </c>
    </row>
    <row r="4443" spans="1:41">
      <c r="A4443" t="s">
        <v>22121</v>
      </c>
      <c r="B4443" t="s">
        <v>87</v>
      </c>
      <c r="C4443" t="s">
        <v>87</v>
      </c>
      <c r="D4443" t="s">
        <v>88</v>
      </c>
      <c r="F4443" t="s">
        <v>22122</v>
      </c>
      <c r="H4443" t="s">
        <v>13836</v>
      </c>
      <c r="K4443" t="s">
        <v>153</v>
      </c>
      <c r="L4443" t="s">
        <v>153</v>
      </c>
      <c r="M4443" t="s">
        <v>22123</v>
      </c>
      <c r="N4443" s="9">
        <v>98119</v>
      </c>
      <c r="O4443" t="s">
        <v>22124</v>
      </c>
      <c r="P4443" s="10">
        <v>47.64256044</v>
      </c>
      <c r="Q4443" s="10">
        <v>-122.37108279</v>
      </c>
      <c r="R4443" t="s">
        <v>22125</v>
      </c>
      <c r="S4443" s="7">
        <v>8</v>
      </c>
      <c r="T4443" s="7">
        <v>2021</v>
      </c>
      <c r="U4443" s="7">
        <v>3</v>
      </c>
      <c r="Y4443" t="b">
        <v>1</v>
      </c>
      <c r="Z4443" t="b">
        <v>1</v>
      </c>
      <c r="AB4443">
        <v>7</v>
      </c>
      <c r="AC4443" t="b">
        <v>0</v>
      </c>
      <c r="AD4443" t="b">
        <v>1</v>
      </c>
      <c r="AE4443" t="b">
        <v>0</v>
      </c>
      <c r="AF4443" t="b">
        <v>1</v>
      </c>
      <c r="AG4443" s="11">
        <v>44413</v>
      </c>
      <c r="AI4443" s="12">
        <f>IF(OR(AG4443="",AH4443=""),"",AH4443-AG4443)</f>
        <v/>
      </c>
      <c r="AJ4443" s="13">
        <f>IF(OR(AI4443="",AA4443=""),"",AI4443=AA4443)</f>
        <v/>
      </c>
      <c r="AK4443" s="13">
        <f>IF(AI4443="","",AI4443&gt;60)</f>
        <v/>
      </c>
      <c r="AL4443" s="13" t="b">
        <f>IF(OR(Y4443=TRUE,AH4443=""),TRUE,FALSE)</f>
        <v>1</v>
      </c>
      <c r="AM4443" s="13">
        <f>IF(AI4443="","",AI4443&lt;0)</f>
        <v/>
      </c>
      <c r="AN4443" s="13" t="str">
        <f>IF(AH4443="","No inspection date",IF(AI4443&lt;0,"Negative chronology",IF(AI4443&lt;=30,"0-30",IF(AI4443&lt;=60,"31-60",IF(AI4443&lt;=90,"61-90",IF(AI4443&lt;=180,"91-180","181+"))))))</f>
        <v>No inspection date</v>
      </c>
      <c r="AO4443" s="13" t="str">
        <f>IF(OR(ISNUMBER(SEARCH("COMPLETED",K4443)),ISNUMBER(SEARCH("CLOSED",K4443))),"Closed/Completed","Other Active/Issued")</f>
        <v>Other Active/Issued</v>
      </c>
    </row>
    <row r="4444" spans="1:41">
      <c r="A4444" t="s">
        <v>22126</v>
      </c>
      <c r="B4444" t="s">
        <v>87</v>
      </c>
      <c r="C4444" t="s">
        <v>87</v>
      </c>
      <c r="D4444" t="s">
        <v>88</v>
      </c>
      <c r="F4444" t="s">
        <v>22127</v>
      </c>
      <c r="G4444" t="s">
        <v>22128</v>
      </c>
      <c r="H4444" t="s">
        <v>13836</v>
      </c>
      <c r="I4444" t="s">
        <v>2113</v>
      </c>
      <c r="J4444" t="s">
        <v>93</v>
      </c>
      <c r="K4444" t="s">
        <v>93</v>
      </c>
      <c r="L4444" t="s">
        <v>93</v>
      </c>
      <c r="M4444" t="s">
        <v>22129</v>
      </c>
      <c r="N4444" s="9">
        <v>98119</v>
      </c>
      <c r="O4444" t="s">
        <v>22130</v>
      </c>
      <c r="P4444" s="10">
        <v>47.64827684</v>
      </c>
      <c r="Q4444" s="10">
        <v>-122.37805437</v>
      </c>
      <c r="R4444" t="s">
        <v>22131</v>
      </c>
      <c r="S4444" s="7">
        <v>8</v>
      </c>
      <c r="T4444" s="7">
        <v>2021</v>
      </c>
      <c r="U4444" s="7">
        <v>3</v>
      </c>
      <c r="V4444">
        <v>3</v>
      </c>
      <c r="W4444">
        <v>2023</v>
      </c>
      <c r="X4444">
        <v>1</v>
      </c>
      <c r="Y4444" t="b">
        <v>0</v>
      </c>
      <c r="Z4444" t="b">
        <v>0</v>
      </c>
      <c r="AA4444">
        <v>574</v>
      </c>
      <c r="AB4444">
        <v>7</v>
      </c>
      <c r="AC4444" t="b">
        <v>0</v>
      </c>
      <c r="AD4444" t="b">
        <v>1</v>
      </c>
      <c r="AE4444" t="b">
        <v>0</v>
      </c>
      <c r="AF4444" t="b">
        <v>1</v>
      </c>
      <c r="AG4444" s="11">
        <v>44413</v>
      </c>
      <c r="AH4444" s="11">
        <v>44987</v>
      </c>
      <c r="AI4444" s="12">
        <f>IF(OR(AG4444="",AH4444=""),"",AH4444-AG4444)</f>
        <v>574.0</v>
      </c>
      <c r="AJ4444" s="13" t="b">
        <f>IF(OR(AI4444="",AA4444=""),"",AI4444=AA4444)</f>
        <v>1</v>
      </c>
      <c r="AK4444" s="13" t="b">
        <f>IF(AI4444="","",AI4444&gt;60)</f>
        <v>1</v>
      </c>
      <c r="AL4444" s="13" t="b">
        <f>IF(OR(Y4444=TRUE,AH4444=""),TRUE,FALSE)</f>
        <v>0</v>
      </c>
      <c r="AM4444" s="13" t="b">
        <f>IF(AI4444="","",AI4444&lt;0)</f>
        <v>0</v>
      </c>
      <c r="AN4444" s="13" t="str">
        <f>IF(AH4444="","No inspection date",IF(AI4444&lt;0,"Negative chronology",IF(AI4444&lt;=30,"0-30",IF(AI4444&lt;=60,"31-60",IF(AI4444&lt;=90,"61-90",IF(AI4444&lt;=180,"91-180","181+"))))))</f>
        <v>181+</v>
      </c>
      <c r="AO4444" s="13" t="str">
        <f>IF(OR(ISNUMBER(SEARCH("COMPLETED",K4444)),ISNUMBER(SEARCH("CLOSED",K4444))),"Closed/Completed","Other Active/Issued")</f>
        <v>Closed/Completed</v>
      </c>
    </row>
    <row r="4445" spans="1:41">
      <c r="A4445" t="s">
        <v>22132</v>
      </c>
      <c r="B4445" t="s">
        <v>87</v>
      </c>
      <c r="C4445" t="s">
        <v>87</v>
      </c>
      <c r="D4445" t="s">
        <v>88</v>
      </c>
      <c r="F4445" t="s">
        <v>22133</v>
      </c>
      <c r="G4445" t="s">
        <v>22134</v>
      </c>
      <c r="H4445" t="s">
        <v>5998</v>
      </c>
      <c r="I4445" t="s">
        <v>22135</v>
      </c>
      <c r="J4445" t="s">
        <v>93</v>
      </c>
      <c r="K4445" t="s">
        <v>93</v>
      </c>
      <c r="L4445" t="s">
        <v>93</v>
      </c>
      <c r="M4445" t="s">
        <v>22136</v>
      </c>
      <c r="N4445" s="9">
        <v>98115</v>
      </c>
      <c r="O4445" t="s">
        <v>22137</v>
      </c>
      <c r="P4445" s="10">
        <v>47.69462448</v>
      </c>
      <c r="Q4445" s="10">
        <v>-122.30993355</v>
      </c>
      <c r="R4445" t="s">
        <v>22138</v>
      </c>
      <c r="S4445" s="7">
        <v>8</v>
      </c>
      <c r="T4445" s="7">
        <v>2021</v>
      </c>
      <c r="U4445" s="7">
        <v>3</v>
      </c>
      <c r="V4445">
        <v>9</v>
      </c>
      <c r="W4445">
        <v>2021</v>
      </c>
      <c r="X4445">
        <v>3</v>
      </c>
      <c r="Y4445" t="b">
        <v>0</v>
      </c>
      <c r="Z4445" t="b">
        <v>0</v>
      </c>
      <c r="AA4445">
        <v>27</v>
      </c>
      <c r="AB4445">
        <v>5</v>
      </c>
      <c r="AC4445" t="b">
        <v>0</v>
      </c>
      <c r="AD4445" t="b">
        <v>1</v>
      </c>
      <c r="AE4445" t="b">
        <v>0</v>
      </c>
      <c r="AF4445" t="b">
        <v>1</v>
      </c>
      <c r="AG4445" s="11">
        <v>44414</v>
      </c>
      <c r="AH4445" s="11">
        <v>44441</v>
      </c>
      <c r="AI4445" s="12">
        <f>IF(OR(AG4445="",AH4445=""),"",AH4445-AG4445)</f>
        <v>27.0</v>
      </c>
      <c r="AJ4445" s="13" t="b">
        <f>IF(OR(AI4445="",AA4445=""),"",AI4445=AA4445)</f>
        <v>1</v>
      </c>
      <c r="AK4445" s="13" t="b">
        <f>IF(AI4445="","",AI4445&gt;60)</f>
        <v>0</v>
      </c>
      <c r="AL4445" s="13" t="b">
        <f>IF(OR(Y4445=TRUE,AH4445=""),TRUE,FALSE)</f>
        <v>0</v>
      </c>
      <c r="AM4445" s="13" t="b">
        <f>IF(AI4445="","",AI4445&lt;0)</f>
        <v>0</v>
      </c>
      <c r="AN4445" s="13" t="str">
        <f>IF(AH4445="","No inspection date",IF(AI4445&lt;0,"Negative chronology",IF(AI4445&lt;=30,"0-30",IF(AI4445&lt;=60,"31-60",IF(AI4445&lt;=90,"61-90",IF(AI4445&lt;=180,"91-180","181+"))))))</f>
        <v>0-30</v>
      </c>
      <c r="AO4445" s="13" t="str">
        <f>IF(OR(ISNUMBER(SEARCH("COMPLETED",K4445)),ISNUMBER(SEARCH("CLOSED",K4445))),"Closed/Completed","Other Active/Issued")</f>
        <v>Closed/Completed</v>
      </c>
    </row>
    <row r="4446" spans="1:41">
      <c r="A4446" t="s">
        <v>22139</v>
      </c>
      <c r="B4446" t="s">
        <v>87</v>
      </c>
      <c r="C4446" t="s">
        <v>87</v>
      </c>
      <c r="D4446" t="s">
        <v>88</v>
      </c>
      <c r="F4446" t="s">
        <v>22140</v>
      </c>
      <c r="G4446" t="s">
        <v>22141</v>
      </c>
      <c r="H4446" t="s">
        <v>5998</v>
      </c>
      <c r="K4446" t="s">
        <v>93</v>
      </c>
      <c r="L4446" t="s">
        <v>93</v>
      </c>
      <c r="M4446" t="s">
        <v>22142</v>
      </c>
      <c r="N4446" s="9">
        <v>98117</v>
      </c>
      <c r="O4446" t="s">
        <v>22143</v>
      </c>
      <c r="P4446" s="10">
        <v>47.67624554</v>
      </c>
      <c r="Q4446" s="10">
        <v>-122.39876657</v>
      </c>
      <c r="R4446" t="s">
        <v>22144</v>
      </c>
      <c r="S4446" s="7">
        <v>8</v>
      </c>
      <c r="T4446" s="7">
        <v>2021</v>
      </c>
      <c r="U4446" s="7">
        <v>3</v>
      </c>
      <c r="Y4446" t="b">
        <v>1</v>
      </c>
      <c r="Z4446" t="b">
        <v>1</v>
      </c>
      <c r="AB4446">
        <v>6</v>
      </c>
      <c r="AC4446" t="b">
        <v>0</v>
      </c>
      <c r="AD4446" t="b">
        <v>1</v>
      </c>
      <c r="AE4446" t="b">
        <v>0</v>
      </c>
      <c r="AF4446" t="b">
        <v>1</v>
      </c>
      <c r="AG4446" s="11">
        <v>44414</v>
      </c>
      <c r="AI4446" s="12">
        <f>IF(OR(AG4446="",AH4446=""),"",AH4446-AG4446)</f>
        <v/>
      </c>
      <c r="AJ4446" s="13">
        <f>IF(OR(AI4446="",AA4446=""),"",AI4446=AA4446)</f>
        <v/>
      </c>
      <c r="AK4446" s="13">
        <f>IF(AI4446="","",AI4446&gt;60)</f>
        <v/>
      </c>
      <c r="AL4446" s="13" t="b">
        <f>IF(OR(Y4446=TRUE,AH4446=""),TRUE,FALSE)</f>
        <v>1</v>
      </c>
      <c r="AM4446" s="13">
        <f>IF(AI4446="","",AI4446&lt;0)</f>
        <v/>
      </c>
      <c r="AN4446" s="13" t="str">
        <f>IF(AH4446="","No inspection date",IF(AI4446&lt;0,"Negative chronology",IF(AI4446&lt;=30,"0-30",IF(AI4446&lt;=60,"31-60",IF(AI4446&lt;=90,"61-90",IF(AI4446&lt;=180,"91-180","181+"))))))</f>
        <v>No inspection date</v>
      </c>
      <c r="AO4446" s="13" t="str">
        <f>IF(OR(ISNUMBER(SEARCH("COMPLETED",K4446)),ISNUMBER(SEARCH("CLOSED",K4446))),"Closed/Completed","Other Active/Issued")</f>
        <v>Closed/Completed</v>
      </c>
    </row>
    <row r="4447" spans="1:41">
      <c r="A4447" t="s">
        <v>22145</v>
      </c>
      <c r="B4447" t="s">
        <v>87</v>
      </c>
      <c r="C4447" t="s">
        <v>87</v>
      </c>
      <c r="D4447" t="s">
        <v>88</v>
      </c>
      <c r="F4447" t="s">
        <v>22146</v>
      </c>
      <c r="G4447" t="s">
        <v>22147</v>
      </c>
      <c r="H4447" t="s">
        <v>5998</v>
      </c>
      <c r="K4447" t="s">
        <v>93</v>
      </c>
      <c r="L4447" t="s">
        <v>93</v>
      </c>
      <c r="M4447" t="s">
        <v>22148</v>
      </c>
      <c r="N4447" s="9">
        <v>98115</v>
      </c>
      <c r="O4447" t="s">
        <v>22149</v>
      </c>
      <c r="P4447" s="10">
        <v>47.67193342</v>
      </c>
      <c r="Q4447" s="10">
        <v>-122.32352635</v>
      </c>
      <c r="R4447" t="s">
        <v>22150</v>
      </c>
      <c r="S4447" s="7">
        <v>8</v>
      </c>
      <c r="T4447" s="7">
        <v>2021</v>
      </c>
      <c r="U4447" s="7">
        <v>3</v>
      </c>
      <c r="Y4447" t="b">
        <v>1</v>
      </c>
      <c r="Z4447" t="b">
        <v>1</v>
      </c>
      <c r="AB4447">
        <v>6</v>
      </c>
      <c r="AC4447" t="b">
        <v>0</v>
      </c>
      <c r="AD4447" t="b">
        <v>1</v>
      </c>
      <c r="AE4447" t="b">
        <v>0</v>
      </c>
      <c r="AF4447" t="b">
        <v>1</v>
      </c>
      <c r="AG4447" s="11">
        <v>44414</v>
      </c>
      <c r="AI4447" s="12">
        <f>IF(OR(AG4447="",AH4447=""),"",AH4447-AG4447)</f>
        <v/>
      </c>
      <c r="AJ4447" s="13">
        <f>IF(OR(AI4447="",AA4447=""),"",AI4447=AA4447)</f>
        <v/>
      </c>
      <c r="AK4447" s="13">
        <f>IF(AI4447="","",AI4447&gt;60)</f>
        <v/>
      </c>
      <c r="AL4447" s="13" t="b">
        <f>IF(OR(Y4447=TRUE,AH4447=""),TRUE,FALSE)</f>
        <v>1</v>
      </c>
      <c r="AM4447" s="13">
        <f>IF(AI4447="","",AI4447&lt;0)</f>
        <v/>
      </c>
      <c r="AN4447" s="13" t="str">
        <f>IF(AH4447="","No inspection date",IF(AI4447&lt;0,"Negative chronology",IF(AI4447&lt;=30,"0-30",IF(AI4447&lt;=60,"31-60",IF(AI4447&lt;=90,"61-90",IF(AI4447&lt;=180,"91-180","181+"))))))</f>
        <v>No inspection date</v>
      </c>
      <c r="AO4447" s="13" t="str">
        <f>IF(OR(ISNUMBER(SEARCH("COMPLETED",K4447)),ISNUMBER(SEARCH("CLOSED",K4447))),"Closed/Completed","Other Active/Issued")</f>
        <v>Closed/Completed</v>
      </c>
    </row>
    <row r="4448" spans="1:41">
      <c r="A4448" t="s">
        <v>22151</v>
      </c>
      <c r="B4448" t="s">
        <v>87</v>
      </c>
      <c r="C4448" t="s">
        <v>87</v>
      </c>
      <c r="D4448" t="s">
        <v>88</v>
      </c>
      <c r="F4448" t="s">
        <v>22152</v>
      </c>
      <c r="G4448" t="s">
        <v>22153</v>
      </c>
      <c r="H4448" t="s">
        <v>22154</v>
      </c>
      <c r="I4448" t="s">
        <v>1690</v>
      </c>
      <c r="J4448" t="s">
        <v>137</v>
      </c>
      <c r="K4448" t="s">
        <v>93</v>
      </c>
      <c r="L4448" t="s">
        <v>93</v>
      </c>
      <c r="M4448" t="s">
        <v>22155</v>
      </c>
      <c r="N4448" s="9">
        <v>98115</v>
      </c>
      <c r="O4448" t="s">
        <v>22156</v>
      </c>
      <c r="P4448" s="10">
        <v>47.69136487</v>
      </c>
      <c r="Q4448" s="10">
        <v>-122.27965563</v>
      </c>
      <c r="R4448" t="s">
        <v>22157</v>
      </c>
      <c r="S4448" s="7">
        <v>8</v>
      </c>
      <c r="T4448" s="7">
        <v>2021</v>
      </c>
      <c r="U4448" s="7">
        <v>3</v>
      </c>
      <c r="V4448">
        <v>5</v>
      </c>
      <c r="W4448">
        <v>2023</v>
      </c>
      <c r="X4448">
        <v>2</v>
      </c>
      <c r="Y4448" t="b">
        <v>0</v>
      </c>
      <c r="Z4448" t="b">
        <v>0</v>
      </c>
      <c r="AA4448">
        <v>640</v>
      </c>
      <c r="AB4448">
        <v>4</v>
      </c>
      <c r="AC4448" t="b">
        <v>0</v>
      </c>
      <c r="AD4448" t="b">
        <v>1</v>
      </c>
      <c r="AE4448" t="b">
        <v>0</v>
      </c>
      <c r="AF4448" t="b">
        <v>1</v>
      </c>
      <c r="AG4448" s="11">
        <v>44417</v>
      </c>
      <c r="AH4448" s="11">
        <v>45057</v>
      </c>
      <c r="AI4448" s="12">
        <f>IF(OR(AG4448="",AH4448=""),"",AH4448-AG4448)</f>
        <v>640.0</v>
      </c>
      <c r="AJ4448" s="13" t="b">
        <f>IF(OR(AI4448="",AA4448=""),"",AI4448=AA4448)</f>
        <v>1</v>
      </c>
      <c r="AK4448" s="13" t="b">
        <f>IF(AI4448="","",AI4448&gt;60)</f>
        <v>1</v>
      </c>
      <c r="AL4448" s="13" t="b">
        <f>IF(OR(Y4448=TRUE,AH4448=""),TRUE,FALSE)</f>
        <v>0</v>
      </c>
      <c r="AM4448" s="13" t="b">
        <f>IF(AI4448="","",AI4448&lt;0)</f>
        <v>0</v>
      </c>
      <c r="AN4448" s="13" t="str">
        <f>IF(AH4448="","No inspection date",IF(AI4448&lt;0,"Negative chronology",IF(AI4448&lt;=30,"0-30",IF(AI4448&lt;=60,"31-60",IF(AI4448&lt;=90,"61-90",IF(AI4448&lt;=180,"91-180","181+"))))))</f>
        <v>181+</v>
      </c>
      <c r="AO4448" s="13" t="str">
        <f>IF(OR(ISNUMBER(SEARCH("COMPLETED",K4448)),ISNUMBER(SEARCH("CLOSED",K4448))),"Closed/Completed","Other Active/Issued")</f>
        <v>Closed/Completed</v>
      </c>
    </row>
    <row r="4449" spans="1:41">
      <c r="A4449" t="s">
        <v>22158</v>
      </c>
      <c r="B4449" t="s">
        <v>87</v>
      </c>
      <c r="C4449" t="s">
        <v>87</v>
      </c>
      <c r="D4449" t="s">
        <v>88</v>
      </c>
      <c r="F4449" t="s">
        <v>22159</v>
      </c>
      <c r="G4449" t="s">
        <v>22160</v>
      </c>
      <c r="H4449" t="s">
        <v>22154</v>
      </c>
      <c r="K4449" t="s">
        <v>100</v>
      </c>
      <c r="L4449" t="s">
        <v>100</v>
      </c>
      <c r="M4449" t="s">
        <v>22161</v>
      </c>
      <c r="N4449" s="9">
        <v>98118</v>
      </c>
      <c r="O4449" t="s">
        <v>22162</v>
      </c>
      <c r="P4449" s="10">
        <v>47.56192801</v>
      </c>
      <c r="Q4449" s="10">
        <v>-122.26911892</v>
      </c>
      <c r="R4449" t="s">
        <v>22163</v>
      </c>
      <c r="S4449" s="7">
        <v>8</v>
      </c>
      <c r="T4449" s="7">
        <v>2021</v>
      </c>
      <c r="U4449" s="7">
        <v>3</v>
      </c>
      <c r="Y4449" t="b">
        <v>1</v>
      </c>
      <c r="Z4449" t="b">
        <v>1</v>
      </c>
      <c r="AB4449">
        <v>2</v>
      </c>
      <c r="AC4449" t="b">
        <v>0</v>
      </c>
      <c r="AD4449" t="b">
        <v>1</v>
      </c>
      <c r="AE4449" t="b">
        <v>0</v>
      </c>
      <c r="AF4449" t="b">
        <v>1</v>
      </c>
      <c r="AG4449" s="11">
        <v>44417</v>
      </c>
      <c r="AI4449" s="12">
        <f>IF(OR(AG4449="",AH4449=""),"",AH4449-AG4449)</f>
        <v/>
      </c>
      <c r="AJ4449" s="13">
        <f>IF(OR(AI4449="",AA4449=""),"",AI4449=AA4449)</f>
        <v/>
      </c>
      <c r="AK4449" s="13">
        <f>IF(AI4449="","",AI4449&gt;60)</f>
        <v/>
      </c>
      <c r="AL4449" s="13" t="b">
        <f>IF(OR(Y4449=TRUE,AH4449=""),TRUE,FALSE)</f>
        <v>1</v>
      </c>
      <c r="AM4449" s="13">
        <f>IF(AI4449="","",AI4449&lt;0)</f>
        <v/>
      </c>
      <c r="AN4449" s="13" t="str">
        <f>IF(AH4449="","No inspection date",IF(AI4449&lt;0,"Negative chronology",IF(AI4449&lt;=30,"0-30",IF(AI4449&lt;=60,"31-60",IF(AI4449&lt;=90,"61-90",IF(AI4449&lt;=180,"91-180","181+"))))))</f>
        <v>No inspection date</v>
      </c>
      <c r="AO4449" s="13" t="str">
        <f>IF(OR(ISNUMBER(SEARCH("COMPLETED",K4449)),ISNUMBER(SEARCH("CLOSED",K4449))),"Closed/Completed","Other Active/Issued")</f>
        <v>Other Active/Issued</v>
      </c>
    </row>
    <row r="4450" spans="1:41">
      <c r="A4450" t="s">
        <v>22164</v>
      </c>
      <c r="B4450" t="s">
        <v>87</v>
      </c>
      <c r="C4450" t="s">
        <v>87</v>
      </c>
      <c r="D4450" t="s">
        <v>88</v>
      </c>
      <c r="F4450" t="s">
        <v>22165</v>
      </c>
      <c r="G4450" t="s">
        <v>22166</v>
      </c>
      <c r="H4450" t="s">
        <v>22154</v>
      </c>
      <c r="I4450" t="s">
        <v>8599</v>
      </c>
      <c r="J4450" t="s">
        <v>137</v>
      </c>
      <c r="K4450" t="s">
        <v>93</v>
      </c>
      <c r="L4450" t="s">
        <v>93</v>
      </c>
      <c r="M4450" t="s">
        <v>22167</v>
      </c>
      <c r="N4450" s="9">
        <v>98108</v>
      </c>
      <c r="O4450" t="s">
        <v>22168</v>
      </c>
      <c r="P4450" s="10">
        <v>47.5513407</v>
      </c>
      <c r="Q4450" s="10">
        <v>-122.30489933</v>
      </c>
      <c r="R4450" t="s">
        <v>22169</v>
      </c>
      <c r="S4450" s="7">
        <v>8</v>
      </c>
      <c r="T4450" s="7">
        <v>2021</v>
      </c>
      <c r="U4450" s="7">
        <v>3</v>
      </c>
      <c r="V4450">
        <v>7</v>
      </c>
      <c r="W4450">
        <v>2023</v>
      </c>
      <c r="X4450">
        <v>3</v>
      </c>
      <c r="Y4450" t="b">
        <v>0</v>
      </c>
      <c r="Z4450" t="b">
        <v>0</v>
      </c>
      <c r="AA4450">
        <v>715</v>
      </c>
      <c r="AB4450">
        <v>2</v>
      </c>
      <c r="AC4450" t="b">
        <v>0</v>
      </c>
      <c r="AD4450" t="b">
        <v>1</v>
      </c>
      <c r="AE4450" t="b">
        <v>0</v>
      </c>
      <c r="AF4450" t="b">
        <v>1</v>
      </c>
      <c r="AG4450" s="11">
        <v>44417</v>
      </c>
      <c r="AH4450" s="11">
        <v>45132</v>
      </c>
      <c r="AI4450" s="12">
        <f>IF(OR(AG4450="",AH4450=""),"",AH4450-AG4450)</f>
        <v>715.0</v>
      </c>
      <c r="AJ4450" s="13" t="b">
        <f>IF(OR(AI4450="",AA4450=""),"",AI4450=AA4450)</f>
        <v>1</v>
      </c>
      <c r="AK4450" s="13" t="b">
        <f>IF(AI4450="","",AI4450&gt;60)</f>
        <v>1</v>
      </c>
      <c r="AL4450" s="13" t="b">
        <f>IF(OR(Y4450=TRUE,AH4450=""),TRUE,FALSE)</f>
        <v>0</v>
      </c>
      <c r="AM4450" s="13" t="b">
        <f>IF(AI4450="","",AI4450&lt;0)</f>
        <v>0</v>
      </c>
      <c r="AN4450" s="13" t="str">
        <f>IF(AH4450="","No inspection date",IF(AI4450&lt;0,"Negative chronology",IF(AI4450&lt;=30,"0-30",IF(AI4450&lt;=60,"31-60",IF(AI4450&lt;=90,"61-90",IF(AI4450&lt;=180,"91-180","181+"))))))</f>
        <v>181+</v>
      </c>
      <c r="AO4450" s="13" t="str">
        <f>IF(OR(ISNUMBER(SEARCH("COMPLETED",K4450)),ISNUMBER(SEARCH("CLOSED",K4450))),"Closed/Completed","Other Active/Issued")</f>
        <v>Closed/Completed</v>
      </c>
    </row>
    <row r="4451" spans="1:41">
      <c r="A4451" t="s">
        <v>22170</v>
      </c>
      <c r="B4451" t="s">
        <v>87</v>
      </c>
      <c r="C4451" t="s">
        <v>87</v>
      </c>
      <c r="D4451" t="s">
        <v>88</v>
      </c>
      <c r="F4451" t="s">
        <v>22171</v>
      </c>
      <c r="G4451" t="s">
        <v>22172</v>
      </c>
      <c r="H4451" t="s">
        <v>22154</v>
      </c>
      <c r="K4451" t="s">
        <v>93</v>
      </c>
      <c r="L4451" t="s">
        <v>93</v>
      </c>
      <c r="M4451" t="s">
        <v>22173</v>
      </c>
      <c r="N4451" s="9">
        <v>98115</v>
      </c>
      <c r="O4451" t="s">
        <v>22174</v>
      </c>
      <c r="P4451" s="10">
        <v>47.70068273</v>
      </c>
      <c r="Q4451" s="10">
        <v>-122.302557</v>
      </c>
      <c r="R4451" t="s">
        <v>22175</v>
      </c>
      <c r="S4451" s="7">
        <v>8</v>
      </c>
      <c r="T4451" s="7">
        <v>2021</v>
      </c>
      <c r="U4451" s="7">
        <v>3</v>
      </c>
      <c r="Y4451" t="b">
        <v>1</v>
      </c>
      <c r="Z4451" t="b">
        <v>1</v>
      </c>
      <c r="AB4451">
        <v>5</v>
      </c>
      <c r="AC4451" t="b">
        <v>0</v>
      </c>
      <c r="AD4451" t="b">
        <v>1</v>
      </c>
      <c r="AE4451" t="b">
        <v>0</v>
      </c>
      <c r="AF4451" t="b">
        <v>1</v>
      </c>
      <c r="AG4451" s="11">
        <v>44417</v>
      </c>
      <c r="AI4451" s="12">
        <f>IF(OR(AG4451="",AH4451=""),"",AH4451-AG4451)</f>
        <v/>
      </c>
      <c r="AJ4451" s="13">
        <f>IF(OR(AI4451="",AA4451=""),"",AI4451=AA4451)</f>
        <v/>
      </c>
      <c r="AK4451" s="13">
        <f>IF(AI4451="","",AI4451&gt;60)</f>
        <v/>
      </c>
      <c r="AL4451" s="13" t="b">
        <f>IF(OR(Y4451=TRUE,AH4451=""),TRUE,FALSE)</f>
        <v>1</v>
      </c>
      <c r="AM4451" s="13">
        <f>IF(AI4451="","",AI4451&lt;0)</f>
        <v/>
      </c>
      <c r="AN4451" s="13" t="str">
        <f>IF(AH4451="","No inspection date",IF(AI4451&lt;0,"Negative chronology",IF(AI4451&lt;=30,"0-30",IF(AI4451&lt;=60,"31-60",IF(AI4451&lt;=90,"61-90",IF(AI4451&lt;=180,"91-180","181+"))))))</f>
        <v>No inspection date</v>
      </c>
      <c r="AO4451" s="13" t="str">
        <f>IF(OR(ISNUMBER(SEARCH("COMPLETED",K4451)),ISNUMBER(SEARCH("CLOSED",K4451))),"Closed/Completed","Other Active/Issued")</f>
        <v>Closed/Completed</v>
      </c>
    </row>
    <row r="4452" spans="1:41">
      <c r="A4452" t="s">
        <v>22176</v>
      </c>
      <c r="B4452" t="s">
        <v>87</v>
      </c>
      <c r="C4452" t="s">
        <v>87</v>
      </c>
      <c r="D4452" t="s">
        <v>88</v>
      </c>
      <c r="F4452" t="s">
        <v>22177</v>
      </c>
      <c r="H4452" t="s">
        <v>22154</v>
      </c>
      <c r="I4452" t="s">
        <v>17217</v>
      </c>
      <c r="J4452" t="s">
        <v>93</v>
      </c>
      <c r="K4452" t="s">
        <v>93</v>
      </c>
      <c r="L4452" t="s">
        <v>93</v>
      </c>
      <c r="M4452" t="s">
        <v>10492</v>
      </c>
      <c r="N4452" s="9">
        <v>98116</v>
      </c>
      <c r="O4452" t="s">
        <v>22178</v>
      </c>
      <c r="P4452" s="10">
        <v>47.55830427</v>
      </c>
      <c r="Q4452" s="10">
        <v>-122.38790451</v>
      </c>
      <c r="R4452" t="s">
        <v>10494</v>
      </c>
      <c r="S4452" s="7">
        <v>8</v>
      </c>
      <c r="T4452" s="7">
        <v>2021</v>
      </c>
      <c r="U4452" s="7">
        <v>3</v>
      </c>
      <c r="V4452">
        <v>8</v>
      </c>
      <c r="W4452">
        <v>2022</v>
      </c>
      <c r="X4452">
        <v>3</v>
      </c>
      <c r="Y4452" t="b">
        <v>0</v>
      </c>
      <c r="Z4452" t="b">
        <v>0</v>
      </c>
      <c r="AA4452">
        <v>360</v>
      </c>
      <c r="AB4452">
        <v>1</v>
      </c>
      <c r="AC4452" t="b">
        <v>0</v>
      </c>
      <c r="AD4452" t="b">
        <v>1</v>
      </c>
      <c r="AE4452" t="b">
        <v>0</v>
      </c>
      <c r="AF4452" t="b">
        <v>1</v>
      </c>
      <c r="AG4452" s="11">
        <v>44417</v>
      </c>
      <c r="AH4452" s="11">
        <v>44777</v>
      </c>
      <c r="AI4452" s="12">
        <f>IF(OR(AG4452="",AH4452=""),"",AH4452-AG4452)</f>
        <v>360.0</v>
      </c>
      <c r="AJ4452" s="13" t="b">
        <f>IF(OR(AI4452="",AA4452=""),"",AI4452=AA4452)</f>
        <v>1</v>
      </c>
      <c r="AK4452" s="13" t="b">
        <f>IF(AI4452="","",AI4452&gt;60)</f>
        <v>1</v>
      </c>
      <c r="AL4452" s="13" t="b">
        <f>IF(OR(Y4452=TRUE,AH4452=""),TRUE,FALSE)</f>
        <v>0</v>
      </c>
      <c r="AM4452" s="13" t="b">
        <f>IF(AI4452="","",AI4452&lt;0)</f>
        <v>0</v>
      </c>
      <c r="AN4452" s="13" t="str">
        <f>IF(AH4452="","No inspection date",IF(AI4452&lt;0,"Negative chronology",IF(AI4452&lt;=30,"0-30",IF(AI4452&lt;=60,"31-60",IF(AI4452&lt;=90,"61-90",IF(AI4452&lt;=180,"91-180","181+"))))))</f>
        <v>181+</v>
      </c>
      <c r="AO4452" s="13" t="str">
        <f>IF(OR(ISNUMBER(SEARCH("COMPLETED",K4452)),ISNUMBER(SEARCH("CLOSED",K4452))),"Closed/Completed","Other Active/Issued")</f>
        <v>Closed/Completed</v>
      </c>
    </row>
    <row r="4453" spans="1:41">
      <c r="A4453" t="s">
        <v>22179</v>
      </c>
      <c r="B4453" t="s">
        <v>87</v>
      </c>
      <c r="C4453" t="s">
        <v>87</v>
      </c>
      <c r="D4453" t="s">
        <v>88</v>
      </c>
      <c r="F4453" t="s">
        <v>22180</v>
      </c>
      <c r="G4453" t="s">
        <v>22181</v>
      </c>
      <c r="H4453" t="s">
        <v>22154</v>
      </c>
      <c r="I4453" t="s">
        <v>8390</v>
      </c>
      <c r="J4453" t="s">
        <v>137</v>
      </c>
      <c r="K4453" t="s">
        <v>93</v>
      </c>
      <c r="L4453" t="s">
        <v>93</v>
      </c>
      <c r="M4453" t="s">
        <v>22182</v>
      </c>
      <c r="N4453" s="9">
        <v>98125</v>
      </c>
      <c r="O4453" t="s">
        <v>22183</v>
      </c>
      <c r="P4453" s="10">
        <v>47.71848527</v>
      </c>
      <c r="Q4453" s="10">
        <v>-122.28434089</v>
      </c>
      <c r="R4453" t="s">
        <v>22184</v>
      </c>
      <c r="S4453" s="7">
        <v>8</v>
      </c>
      <c r="T4453" s="7">
        <v>2021</v>
      </c>
      <c r="U4453" s="7">
        <v>3</v>
      </c>
      <c r="V4453">
        <v>6</v>
      </c>
      <c r="W4453">
        <v>2023</v>
      </c>
      <c r="X4453">
        <v>2</v>
      </c>
      <c r="Y4453" t="b">
        <v>0</v>
      </c>
      <c r="Z4453" t="b">
        <v>0</v>
      </c>
      <c r="AA4453">
        <v>673</v>
      </c>
      <c r="AB4453">
        <v>5</v>
      </c>
      <c r="AC4453" t="b">
        <v>0</v>
      </c>
      <c r="AD4453" t="b">
        <v>1</v>
      </c>
      <c r="AE4453" t="b">
        <v>0</v>
      </c>
      <c r="AF4453" t="b">
        <v>1</v>
      </c>
      <c r="AG4453" s="11">
        <v>44417</v>
      </c>
      <c r="AH4453" s="11">
        <v>45090</v>
      </c>
      <c r="AI4453" s="12">
        <f>IF(OR(AG4453="",AH4453=""),"",AH4453-AG4453)</f>
        <v>673.0</v>
      </c>
      <c r="AJ4453" s="13" t="b">
        <f>IF(OR(AI4453="",AA4453=""),"",AI4453=AA4453)</f>
        <v>1</v>
      </c>
      <c r="AK4453" s="13" t="b">
        <f>IF(AI4453="","",AI4453&gt;60)</f>
        <v>1</v>
      </c>
      <c r="AL4453" s="13" t="b">
        <f>IF(OR(Y4453=TRUE,AH4453=""),TRUE,FALSE)</f>
        <v>0</v>
      </c>
      <c r="AM4453" s="13" t="b">
        <f>IF(AI4453="","",AI4453&lt;0)</f>
        <v>0</v>
      </c>
      <c r="AN4453" s="13" t="str">
        <f>IF(AH4453="","No inspection date",IF(AI4453&lt;0,"Negative chronology",IF(AI4453&lt;=30,"0-30",IF(AI4453&lt;=60,"31-60",IF(AI4453&lt;=90,"61-90",IF(AI4453&lt;=180,"91-180","181+"))))))</f>
        <v>181+</v>
      </c>
      <c r="AO4453" s="13" t="str">
        <f>IF(OR(ISNUMBER(SEARCH("COMPLETED",K4453)),ISNUMBER(SEARCH("CLOSED",K4453))),"Closed/Completed","Other Active/Issued")</f>
        <v>Closed/Completed</v>
      </c>
    </row>
    <row r="4454" spans="1:41">
      <c r="A4454" t="s">
        <v>22185</v>
      </c>
      <c r="B4454" t="s">
        <v>87</v>
      </c>
      <c r="C4454" t="s">
        <v>87</v>
      </c>
      <c r="D4454" t="s">
        <v>88</v>
      </c>
      <c r="F4454" t="s">
        <v>22186</v>
      </c>
      <c r="H4454" t="s">
        <v>22154</v>
      </c>
      <c r="I4454" t="s">
        <v>5997</v>
      </c>
      <c r="J4454" t="s">
        <v>93</v>
      </c>
      <c r="K4454" t="s">
        <v>100</v>
      </c>
      <c r="L4454" t="s">
        <v>100</v>
      </c>
      <c r="M4454" t="s">
        <v>22187</v>
      </c>
      <c r="N4454" s="9">
        <v>98136</v>
      </c>
      <c r="O4454" t="s">
        <v>22188</v>
      </c>
      <c r="P4454" s="10">
        <v>47.54914062</v>
      </c>
      <c r="Q4454" s="10">
        <v>-122.3820823</v>
      </c>
      <c r="R4454" t="s">
        <v>22189</v>
      </c>
      <c r="S4454" s="7">
        <v>8</v>
      </c>
      <c r="T4454" s="7">
        <v>2021</v>
      </c>
      <c r="U4454" s="7">
        <v>3</v>
      </c>
      <c r="V4454">
        <v>8</v>
      </c>
      <c r="W4454">
        <v>2021</v>
      </c>
      <c r="X4454">
        <v>3</v>
      </c>
      <c r="Y4454" t="b">
        <v>0</v>
      </c>
      <c r="Z4454" t="b">
        <v>0</v>
      </c>
      <c r="AA4454">
        <v>-5</v>
      </c>
      <c r="AB4454">
        <v>1</v>
      </c>
      <c r="AC4454" t="b">
        <v>0</v>
      </c>
      <c r="AD4454" t="b">
        <v>1</v>
      </c>
      <c r="AE4454" t="b">
        <v>0</v>
      </c>
      <c r="AF4454" t="b">
        <v>1</v>
      </c>
      <c r="AG4454" s="11">
        <v>44417</v>
      </c>
      <c r="AH4454" s="11">
        <v>44412</v>
      </c>
      <c r="AI4454" s="12">
        <f>IF(OR(AG4454="",AH4454=""),"",AH4454-AG4454)</f>
        <v>-5.0</v>
      </c>
      <c r="AJ4454" s="13" t="b">
        <f>IF(OR(AI4454="",AA4454=""),"",AI4454=AA4454)</f>
        <v>1</v>
      </c>
      <c r="AK4454" s="13" t="b">
        <f>IF(AI4454="","",AI4454&gt;60)</f>
        <v>0</v>
      </c>
      <c r="AL4454" s="13" t="b">
        <f>IF(OR(Y4454=TRUE,AH4454=""),TRUE,FALSE)</f>
        <v>0</v>
      </c>
      <c r="AM4454" s="13" t="b">
        <f>IF(AI4454="","",AI4454&lt;0)</f>
        <v>1</v>
      </c>
      <c r="AN4454" s="13" t="str">
        <f>IF(AH4454="","No inspection date",IF(AI4454&lt;0,"Negative chronology",IF(AI4454&lt;=30,"0-30",IF(AI4454&lt;=60,"31-60",IF(AI4454&lt;=90,"61-90",IF(AI4454&lt;=180,"91-180","181+"))))))</f>
        <v>Negative chronology</v>
      </c>
      <c r="AO4454" s="13" t="str">
        <f>IF(OR(ISNUMBER(SEARCH("COMPLETED",K4454)),ISNUMBER(SEARCH("CLOSED",K4454))),"Closed/Completed","Other Active/Issued")</f>
        <v>Other Active/Issued</v>
      </c>
    </row>
    <row r="4455" spans="1:41">
      <c r="A4455" t="s">
        <v>22190</v>
      </c>
      <c r="B4455" t="s">
        <v>87</v>
      </c>
      <c r="C4455" t="s">
        <v>87</v>
      </c>
      <c r="D4455" t="s">
        <v>88</v>
      </c>
      <c r="F4455" t="s">
        <v>22191</v>
      </c>
      <c r="G4455" t="s">
        <v>22192</v>
      </c>
      <c r="H4455" t="s">
        <v>7762</v>
      </c>
      <c r="I4455" t="s">
        <v>22193</v>
      </c>
      <c r="J4455" t="s">
        <v>137</v>
      </c>
      <c r="K4455" t="s">
        <v>93</v>
      </c>
      <c r="L4455" t="s">
        <v>93</v>
      </c>
      <c r="M4455" t="s">
        <v>22194</v>
      </c>
      <c r="N4455" s="9">
        <v>98199</v>
      </c>
      <c r="O4455" t="s">
        <v>22195</v>
      </c>
      <c r="P4455" s="10">
        <v>47.63548026</v>
      </c>
      <c r="Q4455" s="10">
        <v>-122.39064902</v>
      </c>
      <c r="R4455" t="s">
        <v>22196</v>
      </c>
      <c r="S4455" s="7">
        <v>8</v>
      </c>
      <c r="T4455" s="7">
        <v>2021</v>
      </c>
      <c r="U4455" s="7">
        <v>3</v>
      </c>
      <c r="V4455">
        <v>12</v>
      </c>
      <c r="W4455">
        <v>2021</v>
      </c>
      <c r="X4455">
        <v>4</v>
      </c>
      <c r="Y4455" t="b">
        <v>0</v>
      </c>
      <c r="Z4455" t="b">
        <v>0</v>
      </c>
      <c r="AA4455">
        <v>114</v>
      </c>
      <c r="AB4455">
        <v>7</v>
      </c>
      <c r="AC4455" t="b">
        <v>0</v>
      </c>
      <c r="AD4455" t="b">
        <v>1</v>
      </c>
      <c r="AE4455" t="b">
        <v>0</v>
      </c>
      <c r="AF4455" t="b">
        <v>1</v>
      </c>
      <c r="AG4455" s="11">
        <v>44418</v>
      </c>
      <c r="AH4455" s="11">
        <v>44532</v>
      </c>
      <c r="AI4455" s="12">
        <f>IF(OR(AG4455="",AH4455=""),"",AH4455-AG4455)</f>
        <v>114.0</v>
      </c>
      <c r="AJ4455" s="13" t="b">
        <f>IF(OR(AI4455="",AA4455=""),"",AI4455=AA4455)</f>
        <v>1</v>
      </c>
      <c r="AK4455" s="13" t="b">
        <f>IF(AI4455="","",AI4455&gt;60)</f>
        <v>1</v>
      </c>
      <c r="AL4455" s="13" t="b">
        <f>IF(OR(Y4455=TRUE,AH4455=""),TRUE,FALSE)</f>
        <v>0</v>
      </c>
      <c r="AM4455" s="13" t="b">
        <f>IF(AI4455="","",AI4455&lt;0)</f>
        <v>0</v>
      </c>
      <c r="AN4455" s="13" t="str">
        <f>IF(AH4455="","No inspection date",IF(AI4455&lt;0,"Negative chronology",IF(AI4455&lt;=30,"0-30",IF(AI4455&lt;=60,"31-60",IF(AI4455&lt;=90,"61-90",IF(AI4455&lt;=180,"91-180","181+"))))))</f>
        <v>91-180</v>
      </c>
      <c r="AO4455" s="13" t="str">
        <f>IF(OR(ISNUMBER(SEARCH("COMPLETED",K4455)),ISNUMBER(SEARCH("CLOSED",K4455))),"Closed/Completed","Other Active/Issued")</f>
        <v>Closed/Completed</v>
      </c>
    </row>
    <row r="4456" spans="1:41">
      <c r="A4456" t="s">
        <v>22197</v>
      </c>
      <c r="B4456" t="s">
        <v>87</v>
      </c>
      <c r="C4456" t="s">
        <v>87</v>
      </c>
      <c r="D4456" t="s">
        <v>88</v>
      </c>
      <c r="F4456" t="s">
        <v>22198</v>
      </c>
      <c r="G4456" t="s">
        <v>22199</v>
      </c>
      <c r="H4456" t="s">
        <v>7762</v>
      </c>
      <c r="I4456" t="s">
        <v>7718</v>
      </c>
      <c r="J4456" t="s">
        <v>205</v>
      </c>
      <c r="K4456" t="s">
        <v>93</v>
      </c>
      <c r="L4456" t="s">
        <v>93</v>
      </c>
      <c r="M4456" t="s">
        <v>22200</v>
      </c>
      <c r="N4456" s="9">
        <v>98116</v>
      </c>
      <c r="O4456" t="s">
        <v>22201</v>
      </c>
      <c r="P4456" s="10">
        <v>47.56712002</v>
      </c>
      <c r="Q4456" s="10">
        <v>-122.3937735</v>
      </c>
      <c r="R4456" t="s">
        <v>22202</v>
      </c>
      <c r="S4456" s="7">
        <v>8</v>
      </c>
      <c r="T4456" s="7">
        <v>2021</v>
      </c>
      <c r="U4456" s="7">
        <v>3</v>
      </c>
      <c r="V4456">
        <v>10</v>
      </c>
      <c r="W4456">
        <v>2021</v>
      </c>
      <c r="X4456">
        <v>4</v>
      </c>
      <c r="Y4456" t="b">
        <v>0</v>
      </c>
      <c r="Z4456" t="b">
        <v>0</v>
      </c>
      <c r="AA4456">
        <v>78</v>
      </c>
      <c r="AB4456">
        <v>1</v>
      </c>
      <c r="AC4456" t="b">
        <v>0</v>
      </c>
      <c r="AD4456" t="b">
        <v>1</v>
      </c>
      <c r="AE4456" t="b">
        <v>0</v>
      </c>
      <c r="AF4456" t="b">
        <v>1</v>
      </c>
      <c r="AG4456" s="11">
        <v>44418</v>
      </c>
      <c r="AH4456" s="11">
        <v>44496</v>
      </c>
      <c r="AI4456" s="12">
        <f>IF(OR(AG4456="",AH4456=""),"",AH4456-AG4456)</f>
        <v>78.0</v>
      </c>
      <c r="AJ4456" s="13" t="b">
        <f>IF(OR(AI4456="",AA4456=""),"",AI4456=AA4456)</f>
        <v>1</v>
      </c>
      <c r="AK4456" s="13" t="b">
        <f>IF(AI4456="","",AI4456&gt;60)</f>
        <v>1</v>
      </c>
      <c r="AL4456" s="13" t="b">
        <f>IF(OR(Y4456=TRUE,AH4456=""),TRUE,FALSE)</f>
        <v>0</v>
      </c>
      <c r="AM4456" s="13" t="b">
        <f>IF(AI4456="","",AI4456&lt;0)</f>
        <v>0</v>
      </c>
      <c r="AN4456" s="13" t="str">
        <f>IF(AH4456="","No inspection date",IF(AI4456&lt;0,"Negative chronology",IF(AI4456&lt;=30,"0-30",IF(AI4456&lt;=60,"31-60",IF(AI4456&lt;=90,"61-90",IF(AI4456&lt;=180,"91-180","181+"))))))</f>
        <v>61-90</v>
      </c>
      <c r="AO4456" s="13" t="str">
        <f>IF(OR(ISNUMBER(SEARCH("COMPLETED",K4456)),ISNUMBER(SEARCH("CLOSED",K4456))),"Closed/Completed","Other Active/Issued")</f>
        <v>Closed/Completed</v>
      </c>
    </row>
    <row r="4457" spans="1:41">
      <c r="A4457" t="s">
        <v>22203</v>
      </c>
      <c r="B4457" t="s">
        <v>87</v>
      </c>
      <c r="C4457" t="s">
        <v>87</v>
      </c>
      <c r="D4457" t="s">
        <v>88</v>
      </c>
      <c r="F4457" t="s">
        <v>22204</v>
      </c>
      <c r="G4457" t="s">
        <v>22205</v>
      </c>
      <c r="H4457" t="s">
        <v>7762</v>
      </c>
      <c r="K4457" t="s">
        <v>93</v>
      </c>
      <c r="L4457" t="s">
        <v>93</v>
      </c>
      <c r="M4457" t="s">
        <v>22206</v>
      </c>
      <c r="N4457" s="9">
        <v>98125</v>
      </c>
      <c r="O4457" t="s">
        <v>22207</v>
      </c>
      <c r="P4457" s="10">
        <v>47.70696254</v>
      </c>
      <c r="Q4457" s="10">
        <v>-122.29823055</v>
      </c>
      <c r="R4457" t="s">
        <v>22208</v>
      </c>
      <c r="S4457" s="7">
        <v>8</v>
      </c>
      <c r="T4457" s="7">
        <v>2021</v>
      </c>
      <c r="U4457" s="7">
        <v>3</v>
      </c>
      <c r="Y4457" t="b">
        <v>1</v>
      </c>
      <c r="Z4457" t="b">
        <v>1</v>
      </c>
      <c r="AB4457">
        <v>5</v>
      </c>
      <c r="AC4457" t="b">
        <v>0</v>
      </c>
      <c r="AD4457" t="b">
        <v>1</v>
      </c>
      <c r="AE4457" t="b">
        <v>0</v>
      </c>
      <c r="AF4457" t="b">
        <v>1</v>
      </c>
      <c r="AG4457" s="11">
        <v>44418</v>
      </c>
      <c r="AI4457" s="12">
        <f>IF(OR(AG4457="",AH4457=""),"",AH4457-AG4457)</f>
        <v/>
      </c>
      <c r="AJ4457" s="13">
        <f>IF(OR(AI4457="",AA4457=""),"",AI4457=AA4457)</f>
        <v/>
      </c>
      <c r="AK4457" s="13">
        <f>IF(AI4457="","",AI4457&gt;60)</f>
        <v/>
      </c>
      <c r="AL4457" s="13" t="b">
        <f>IF(OR(Y4457=TRUE,AH4457=""),TRUE,FALSE)</f>
        <v>1</v>
      </c>
      <c r="AM4457" s="13">
        <f>IF(AI4457="","",AI4457&lt;0)</f>
        <v/>
      </c>
      <c r="AN4457" s="13" t="str">
        <f>IF(AH4457="","No inspection date",IF(AI4457&lt;0,"Negative chronology",IF(AI4457&lt;=30,"0-30",IF(AI4457&lt;=60,"31-60",IF(AI4457&lt;=90,"61-90",IF(AI4457&lt;=180,"91-180","181+"))))))</f>
        <v>No inspection date</v>
      </c>
      <c r="AO4457" s="13" t="str">
        <f>IF(OR(ISNUMBER(SEARCH("COMPLETED",K4457)),ISNUMBER(SEARCH("CLOSED",K4457))),"Closed/Completed","Other Active/Issued")</f>
        <v>Closed/Completed</v>
      </c>
    </row>
    <row r="4458" spans="1:41">
      <c r="A4458" t="s">
        <v>22209</v>
      </c>
      <c r="B4458" t="s">
        <v>87</v>
      </c>
      <c r="C4458" t="s">
        <v>87</v>
      </c>
      <c r="D4458" t="s">
        <v>88</v>
      </c>
      <c r="F4458" t="s">
        <v>22210</v>
      </c>
      <c r="G4458" t="s">
        <v>22211</v>
      </c>
      <c r="H4458" t="s">
        <v>7762</v>
      </c>
      <c r="K4458" t="s">
        <v>100</v>
      </c>
      <c r="L4458" t="s">
        <v>100</v>
      </c>
      <c r="M4458" t="s">
        <v>22212</v>
      </c>
      <c r="N4458" s="9">
        <v>98112</v>
      </c>
      <c r="O4458" t="s">
        <v>22213</v>
      </c>
      <c r="P4458" s="10">
        <v>47.63493953</v>
      </c>
      <c r="Q4458" s="10">
        <v>-122.29127319</v>
      </c>
      <c r="R4458" t="s">
        <v>22214</v>
      </c>
      <c r="S4458" s="7">
        <v>8</v>
      </c>
      <c r="T4458" s="7">
        <v>2021</v>
      </c>
      <c r="U4458" s="7">
        <v>3</v>
      </c>
      <c r="Y4458" t="b">
        <v>1</v>
      </c>
      <c r="Z4458" t="b">
        <v>1</v>
      </c>
      <c r="AB4458">
        <v>3</v>
      </c>
      <c r="AC4458" t="b">
        <v>0</v>
      </c>
      <c r="AD4458" t="b">
        <v>1</v>
      </c>
      <c r="AE4458" t="b">
        <v>0</v>
      </c>
      <c r="AF4458" t="b">
        <v>1</v>
      </c>
      <c r="AG4458" s="11">
        <v>44418</v>
      </c>
      <c r="AI4458" s="12">
        <f>IF(OR(AG4458="",AH4458=""),"",AH4458-AG4458)</f>
        <v/>
      </c>
      <c r="AJ4458" s="13">
        <f>IF(OR(AI4458="",AA4458=""),"",AI4458=AA4458)</f>
        <v/>
      </c>
      <c r="AK4458" s="13">
        <f>IF(AI4458="","",AI4458&gt;60)</f>
        <v/>
      </c>
      <c r="AL4458" s="13" t="b">
        <f>IF(OR(Y4458=TRUE,AH4458=""),TRUE,FALSE)</f>
        <v>1</v>
      </c>
      <c r="AM4458" s="13">
        <f>IF(AI4458="","",AI4458&lt;0)</f>
        <v/>
      </c>
      <c r="AN4458" s="13" t="str">
        <f>IF(AH4458="","No inspection date",IF(AI4458&lt;0,"Negative chronology",IF(AI4458&lt;=30,"0-30",IF(AI4458&lt;=60,"31-60",IF(AI4458&lt;=90,"61-90",IF(AI4458&lt;=180,"91-180","181+"))))))</f>
        <v>No inspection date</v>
      </c>
      <c r="AO4458" s="13" t="str">
        <f>IF(OR(ISNUMBER(SEARCH("COMPLETED",K4458)),ISNUMBER(SEARCH("CLOSED",K4458))),"Closed/Completed","Other Active/Issued")</f>
        <v>Other Active/Issued</v>
      </c>
    </row>
    <row r="4459" spans="1:41">
      <c r="A4459" t="s">
        <v>22215</v>
      </c>
      <c r="B4459" t="s">
        <v>87</v>
      </c>
      <c r="C4459" t="s">
        <v>87</v>
      </c>
      <c r="D4459" t="s">
        <v>88</v>
      </c>
      <c r="F4459" t="s">
        <v>22216</v>
      </c>
      <c r="G4459" t="s">
        <v>22217</v>
      </c>
      <c r="H4459" t="s">
        <v>7762</v>
      </c>
      <c r="I4459" t="s">
        <v>628</v>
      </c>
      <c r="J4459" t="s">
        <v>205</v>
      </c>
      <c r="K4459" t="s">
        <v>100</v>
      </c>
      <c r="L4459" t="s">
        <v>100</v>
      </c>
      <c r="M4459" t="s">
        <v>22218</v>
      </c>
      <c r="N4459" s="9">
        <v>98199</v>
      </c>
      <c r="O4459" t="s">
        <v>22219</v>
      </c>
      <c r="P4459" s="10">
        <v>47.64681438</v>
      </c>
      <c r="Q4459" s="10">
        <v>-122.41664715</v>
      </c>
      <c r="R4459" t="s">
        <v>22220</v>
      </c>
      <c r="S4459" s="7">
        <v>8</v>
      </c>
      <c r="T4459" s="7">
        <v>2021</v>
      </c>
      <c r="U4459" s="7">
        <v>3</v>
      </c>
      <c r="V4459">
        <v>12</v>
      </c>
      <c r="W4459">
        <v>2021</v>
      </c>
      <c r="X4459">
        <v>4</v>
      </c>
      <c r="Y4459" t="b">
        <v>0</v>
      </c>
      <c r="Z4459" t="b">
        <v>0</v>
      </c>
      <c r="AA4459">
        <v>121</v>
      </c>
      <c r="AB4459">
        <v>6</v>
      </c>
      <c r="AC4459" t="b">
        <v>0</v>
      </c>
      <c r="AD4459" t="b">
        <v>1</v>
      </c>
      <c r="AE4459" t="b">
        <v>0</v>
      </c>
      <c r="AF4459" t="b">
        <v>1</v>
      </c>
      <c r="AG4459" s="11">
        <v>44418</v>
      </c>
      <c r="AH4459" s="11">
        <v>44539</v>
      </c>
      <c r="AI4459" s="12">
        <f>IF(OR(AG4459="",AH4459=""),"",AH4459-AG4459)</f>
        <v>121.0</v>
      </c>
      <c r="AJ4459" s="13" t="b">
        <f>IF(OR(AI4459="",AA4459=""),"",AI4459=AA4459)</f>
        <v>1</v>
      </c>
      <c r="AK4459" s="13" t="b">
        <f>IF(AI4459="","",AI4459&gt;60)</f>
        <v>1</v>
      </c>
      <c r="AL4459" s="13" t="b">
        <f>IF(OR(Y4459=TRUE,AH4459=""),TRUE,FALSE)</f>
        <v>0</v>
      </c>
      <c r="AM4459" s="13" t="b">
        <f>IF(AI4459="","",AI4459&lt;0)</f>
        <v>0</v>
      </c>
      <c r="AN4459" s="13" t="str">
        <f>IF(AH4459="","No inspection date",IF(AI4459&lt;0,"Negative chronology",IF(AI4459&lt;=30,"0-30",IF(AI4459&lt;=60,"31-60",IF(AI4459&lt;=90,"61-90",IF(AI4459&lt;=180,"91-180","181+"))))))</f>
        <v>91-180</v>
      </c>
      <c r="AO4459" s="13" t="str">
        <f>IF(OR(ISNUMBER(SEARCH("COMPLETED",K4459)),ISNUMBER(SEARCH("CLOSED",K4459))),"Closed/Completed","Other Active/Issued")</f>
        <v>Other Active/Issued</v>
      </c>
    </row>
    <row r="4460" spans="1:41">
      <c r="A4460" t="s">
        <v>22221</v>
      </c>
      <c r="B4460" t="s">
        <v>87</v>
      </c>
      <c r="C4460" t="s">
        <v>87</v>
      </c>
      <c r="D4460" t="s">
        <v>88</v>
      </c>
      <c r="F4460" t="s">
        <v>22222</v>
      </c>
      <c r="G4460" t="s">
        <v>22223</v>
      </c>
      <c r="H4460" t="s">
        <v>7762</v>
      </c>
      <c r="I4460" t="s">
        <v>5571</v>
      </c>
      <c r="J4460" t="s">
        <v>137</v>
      </c>
      <c r="K4460" t="s">
        <v>93</v>
      </c>
      <c r="L4460" t="s">
        <v>100</v>
      </c>
      <c r="M4460" t="s">
        <v>22224</v>
      </c>
      <c r="N4460" s="9">
        <v>98199</v>
      </c>
      <c r="O4460" t="s">
        <v>22225</v>
      </c>
      <c r="P4460" s="10">
        <v>47.64365026</v>
      </c>
      <c r="Q4460" s="10">
        <v>-122.39204724</v>
      </c>
      <c r="R4460" t="s">
        <v>22226</v>
      </c>
      <c r="S4460" s="7">
        <v>8</v>
      </c>
      <c r="T4460" s="7">
        <v>2021</v>
      </c>
      <c r="U4460" s="7">
        <v>3</v>
      </c>
      <c r="V4460">
        <v>12</v>
      </c>
      <c r="W4460">
        <v>2025</v>
      </c>
      <c r="X4460">
        <v>4</v>
      </c>
      <c r="Y4460" t="b">
        <v>0</v>
      </c>
      <c r="Z4460" t="b">
        <v>0</v>
      </c>
      <c r="AA4460">
        <v>1577</v>
      </c>
      <c r="AB4460">
        <v>7</v>
      </c>
      <c r="AC4460" t="b">
        <v>0</v>
      </c>
      <c r="AD4460" t="b">
        <v>1</v>
      </c>
      <c r="AE4460" t="b">
        <v>0</v>
      </c>
      <c r="AF4460" t="b">
        <v>1</v>
      </c>
      <c r="AG4460" s="11">
        <v>44418</v>
      </c>
      <c r="AH4460" s="11">
        <v>45995</v>
      </c>
      <c r="AI4460" s="12">
        <f>IF(OR(AG4460="",AH4460=""),"",AH4460-AG4460)</f>
        <v>1577.0</v>
      </c>
      <c r="AJ4460" s="13" t="b">
        <f>IF(OR(AI4460="",AA4460=""),"",AI4460=AA4460)</f>
        <v>1</v>
      </c>
      <c r="AK4460" s="13" t="b">
        <f>IF(AI4460="","",AI4460&gt;60)</f>
        <v>1</v>
      </c>
      <c r="AL4460" s="13" t="b">
        <f>IF(OR(Y4460=TRUE,AH4460=""),TRUE,FALSE)</f>
        <v>0</v>
      </c>
      <c r="AM4460" s="13" t="b">
        <f>IF(AI4460="","",AI4460&lt;0)</f>
        <v>0</v>
      </c>
      <c r="AN4460" s="13" t="str">
        <f>IF(AH4460="","No inspection date",IF(AI4460&lt;0,"Negative chronology",IF(AI4460&lt;=30,"0-30",IF(AI4460&lt;=60,"31-60",IF(AI4460&lt;=90,"61-90",IF(AI4460&lt;=180,"91-180","181+"))))))</f>
        <v>181+</v>
      </c>
      <c r="AO4460" s="13" t="str">
        <f>IF(OR(ISNUMBER(SEARCH("COMPLETED",K4460)),ISNUMBER(SEARCH("CLOSED",K4460))),"Closed/Completed","Other Active/Issued")</f>
        <v>Closed/Completed</v>
      </c>
    </row>
    <row r="4461" spans="1:41">
      <c r="A4461" t="s">
        <v>22227</v>
      </c>
      <c r="B4461" t="s">
        <v>87</v>
      </c>
      <c r="C4461" t="s">
        <v>87</v>
      </c>
      <c r="D4461" t="s">
        <v>88</v>
      </c>
      <c r="G4461" t="s">
        <v>7706</v>
      </c>
      <c r="H4461" t="s">
        <v>7762</v>
      </c>
      <c r="I4461" t="s">
        <v>21068</v>
      </c>
      <c r="J4461" t="s">
        <v>93</v>
      </c>
      <c r="K4461" t="s">
        <v>93</v>
      </c>
      <c r="L4461" t="s">
        <v>93</v>
      </c>
      <c r="M4461" t="s">
        <v>7425</v>
      </c>
      <c r="N4461" s="9">
        <v>98115</v>
      </c>
      <c r="O4461" t="s">
        <v>22228</v>
      </c>
      <c r="P4461" s="10">
        <v>47.68871838</v>
      </c>
      <c r="Q4461" s="10">
        <v>-122.2995844</v>
      </c>
      <c r="R4461" t="s">
        <v>7427</v>
      </c>
      <c r="S4461" s="7">
        <v>8</v>
      </c>
      <c r="T4461" s="7">
        <v>2021</v>
      </c>
      <c r="U4461" s="7">
        <v>3</v>
      </c>
      <c r="V4461">
        <v>9</v>
      </c>
      <c r="W4461">
        <v>2021</v>
      </c>
      <c r="X4461">
        <v>3</v>
      </c>
      <c r="Y4461" t="b">
        <v>0</v>
      </c>
      <c r="Z4461" t="b">
        <v>0</v>
      </c>
      <c r="AA4461">
        <v>50</v>
      </c>
      <c r="AB4461">
        <v>4</v>
      </c>
      <c r="AC4461" t="b">
        <v>0</v>
      </c>
      <c r="AD4461" t="b">
        <v>1</v>
      </c>
      <c r="AE4461" t="b">
        <v>0</v>
      </c>
      <c r="AF4461" t="b">
        <v>1</v>
      </c>
      <c r="AG4461" s="11">
        <v>44418</v>
      </c>
      <c r="AH4461" s="11">
        <v>44468</v>
      </c>
      <c r="AI4461" s="12">
        <f>IF(OR(AG4461="",AH4461=""),"",AH4461-AG4461)</f>
        <v>50.0</v>
      </c>
      <c r="AJ4461" s="13" t="b">
        <f>IF(OR(AI4461="",AA4461=""),"",AI4461=AA4461)</f>
        <v>1</v>
      </c>
      <c r="AK4461" s="13" t="b">
        <f>IF(AI4461="","",AI4461&gt;60)</f>
        <v>0</v>
      </c>
      <c r="AL4461" s="13" t="b">
        <f>IF(OR(Y4461=TRUE,AH4461=""),TRUE,FALSE)</f>
        <v>0</v>
      </c>
      <c r="AM4461" s="13" t="b">
        <f>IF(AI4461="","",AI4461&lt;0)</f>
        <v>0</v>
      </c>
      <c r="AN4461" s="13" t="str">
        <f>IF(AH4461="","No inspection date",IF(AI4461&lt;0,"Negative chronology",IF(AI4461&lt;=30,"0-30",IF(AI4461&lt;=60,"31-60",IF(AI4461&lt;=90,"61-90",IF(AI4461&lt;=180,"91-180","181+"))))))</f>
        <v>31-60</v>
      </c>
      <c r="AO4461" s="13" t="str">
        <f>IF(OR(ISNUMBER(SEARCH("COMPLETED",K4461)),ISNUMBER(SEARCH("CLOSED",K4461))),"Closed/Completed","Other Active/Issued")</f>
        <v>Closed/Completed</v>
      </c>
    </row>
    <row r="4462" spans="1:41">
      <c r="A4462" t="s">
        <v>22229</v>
      </c>
      <c r="B4462" t="s">
        <v>87</v>
      </c>
      <c r="C4462" t="s">
        <v>87</v>
      </c>
      <c r="D4462" t="s">
        <v>88</v>
      </c>
      <c r="F4462" t="s">
        <v>7906</v>
      </c>
      <c r="H4462" t="s">
        <v>22230</v>
      </c>
      <c r="I4462" t="s">
        <v>20577</v>
      </c>
      <c r="J4462" t="s">
        <v>137</v>
      </c>
      <c r="K4462" t="s">
        <v>93</v>
      </c>
      <c r="L4462" t="s">
        <v>93</v>
      </c>
      <c r="M4462" t="s">
        <v>7763</v>
      </c>
      <c r="N4462" s="9">
        <v>98106</v>
      </c>
      <c r="O4462" t="s">
        <v>22231</v>
      </c>
      <c r="P4462" s="10">
        <v>47.53968229</v>
      </c>
      <c r="Q4462" s="10">
        <v>-122.3626239</v>
      </c>
      <c r="R4462" t="s">
        <v>7765</v>
      </c>
      <c r="S4462" s="7">
        <v>8</v>
      </c>
      <c r="T4462" s="7">
        <v>2021</v>
      </c>
      <c r="U4462" s="7">
        <v>3</v>
      </c>
      <c r="V4462">
        <v>8</v>
      </c>
      <c r="W4462">
        <v>2021</v>
      </c>
      <c r="X4462">
        <v>3</v>
      </c>
      <c r="Y4462" t="b">
        <v>0</v>
      </c>
      <c r="Z4462" t="b">
        <v>0</v>
      </c>
      <c r="AA4462">
        <v>20</v>
      </c>
      <c r="AB4462">
        <v>1</v>
      </c>
      <c r="AC4462" t="b">
        <v>0</v>
      </c>
      <c r="AD4462" t="b">
        <v>1</v>
      </c>
      <c r="AE4462" t="b">
        <v>0</v>
      </c>
      <c r="AF4462" t="b">
        <v>1</v>
      </c>
      <c r="AG4462" s="11">
        <v>44419</v>
      </c>
      <c r="AH4462" s="11">
        <v>44439</v>
      </c>
      <c r="AI4462" s="12">
        <f>IF(OR(AG4462="",AH4462=""),"",AH4462-AG4462)</f>
        <v>20.0</v>
      </c>
      <c r="AJ4462" s="13" t="b">
        <f>IF(OR(AI4462="",AA4462=""),"",AI4462=AA4462)</f>
        <v>1</v>
      </c>
      <c r="AK4462" s="13" t="b">
        <f>IF(AI4462="","",AI4462&gt;60)</f>
        <v>0</v>
      </c>
      <c r="AL4462" s="13" t="b">
        <f>IF(OR(Y4462=TRUE,AH4462=""),TRUE,FALSE)</f>
        <v>0</v>
      </c>
      <c r="AM4462" s="13" t="b">
        <f>IF(AI4462="","",AI4462&lt;0)</f>
        <v>0</v>
      </c>
      <c r="AN4462" s="13" t="str">
        <f>IF(AH4462="","No inspection date",IF(AI4462&lt;0,"Negative chronology",IF(AI4462&lt;=30,"0-30",IF(AI4462&lt;=60,"31-60",IF(AI4462&lt;=90,"61-90",IF(AI4462&lt;=180,"91-180","181+"))))))</f>
        <v>0-30</v>
      </c>
      <c r="AO4462" s="13" t="str">
        <f>IF(OR(ISNUMBER(SEARCH("COMPLETED",K4462)),ISNUMBER(SEARCH("CLOSED",K4462))),"Closed/Completed","Other Active/Issued")</f>
        <v>Closed/Completed</v>
      </c>
    </row>
    <row r="4463" spans="1:41">
      <c r="A4463" t="s">
        <v>22232</v>
      </c>
      <c r="B4463" t="s">
        <v>87</v>
      </c>
      <c r="C4463" t="s">
        <v>87</v>
      </c>
      <c r="D4463" t="s">
        <v>88</v>
      </c>
      <c r="F4463" t="s">
        <v>22233</v>
      </c>
      <c r="G4463" t="s">
        <v>22234</v>
      </c>
      <c r="H4463" t="s">
        <v>22230</v>
      </c>
      <c r="K4463" t="s">
        <v>93</v>
      </c>
      <c r="L4463" t="s">
        <v>93</v>
      </c>
      <c r="M4463" t="s">
        <v>22235</v>
      </c>
      <c r="N4463" s="9">
        <v>98125</v>
      </c>
      <c r="O4463" t="s">
        <v>22236</v>
      </c>
      <c r="P4463" s="10">
        <v>47.71731602</v>
      </c>
      <c r="Q4463" s="10">
        <v>-122.29920342</v>
      </c>
      <c r="R4463" t="s">
        <v>22237</v>
      </c>
      <c r="S4463" s="7">
        <v>8</v>
      </c>
      <c r="T4463" s="7">
        <v>2021</v>
      </c>
      <c r="U4463" s="7">
        <v>3</v>
      </c>
      <c r="Y4463" t="b">
        <v>1</v>
      </c>
      <c r="Z4463" t="b">
        <v>1</v>
      </c>
      <c r="AB4463">
        <v>5</v>
      </c>
      <c r="AC4463" t="b">
        <v>0</v>
      </c>
      <c r="AD4463" t="b">
        <v>1</v>
      </c>
      <c r="AE4463" t="b">
        <v>0</v>
      </c>
      <c r="AF4463" t="b">
        <v>1</v>
      </c>
      <c r="AG4463" s="11">
        <v>44419</v>
      </c>
      <c r="AI4463" s="12">
        <f>IF(OR(AG4463="",AH4463=""),"",AH4463-AG4463)</f>
        <v/>
      </c>
      <c r="AJ4463" s="13">
        <f>IF(OR(AI4463="",AA4463=""),"",AI4463=AA4463)</f>
        <v/>
      </c>
      <c r="AK4463" s="13">
        <f>IF(AI4463="","",AI4463&gt;60)</f>
        <v/>
      </c>
      <c r="AL4463" s="13" t="b">
        <f>IF(OR(Y4463=TRUE,AH4463=""),TRUE,FALSE)</f>
        <v>1</v>
      </c>
      <c r="AM4463" s="13">
        <f>IF(AI4463="","",AI4463&lt;0)</f>
        <v/>
      </c>
      <c r="AN4463" s="13" t="str">
        <f>IF(AH4463="","No inspection date",IF(AI4463&lt;0,"Negative chronology",IF(AI4463&lt;=30,"0-30",IF(AI4463&lt;=60,"31-60",IF(AI4463&lt;=90,"61-90",IF(AI4463&lt;=180,"91-180","181+"))))))</f>
        <v>No inspection date</v>
      </c>
      <c r="AO4463" s="13" t="str">
        <f>IF(OR(ISNUMBER(SEARCH("COMPLETED",K4463)),ISNUMBER(SEARCH("CLOSED",K4463))),"Closed/Completed","Other Active/Issued")</f>
        <v>Closed/Completed</v>
      </c>
    </row>
    <row r="4464" spans="1:41">
      <c r="A4464" t="s">
        <v>22238</v>
      </c>
      <c r="B4464" t="s">
        <v>87</v>
      </c>
      <c r="C4464" t="s">
        <v>87</v>
      </c>
      <c r="D4464" t="s">
        <v>88</v>
      </c>
      <c r="G4464" t="s">
        <v>7706</v>
      </c>
      <c r="H4464" t="s">
        <v>22230</v>
      </c>
      <c r="I4464" t="s">
        <v>792</v>
      </c>
      <c r="J4464" t="s">
        <v>93</v>
      </c>
      <c r="K4464" t="s">
        <v>93</v>
      </c>
      <c r="L4464" t="s">
        <v>93</v>
      </c>
      <c r="M4464" t="s">
        <v>22239</v>
      </c>
      <c r="N4464" s="9">
        <v>98115</v>
      </c>
      <c r="O4464" t="s">
        <v>22240</v>
      </c>
      <c r="P4464" s="10">
        <v>47.70040476</v>
      </c>
      <c r="Q4464" s="10">
        <v>-122.29369586</v>
      </c>
      <c r="R4464" t="s">
        <v>22241</v>
      </c>
      <c r="S4464" s="7">
        <v>8</v>
      </c>
      <c r="T4464" s="7">
        <v>2021</v>
      </c>
      <c r="U4464" s="7">
        <v>3</v>
      </c>
      <c r="V4464">
        <v>12</v>
      </c>
      <c r="W4464">
        <v>2021</v>
      </c>
      <c r="X4464">
        <v>4</v>
      </c>
      <c r="Y4464" t="b">
        <v>0</v>
      </c>
      <c r="Z4464" t="b">
        <v>0</v>
      </c>
      <c r="AA4464">
        <v>131</v>
      </c>
      <c r="AB4464">
        <v>5</v>
      </c>
      <c r="AC4464" t="b">
        <v>0</v>
      </c>
      <c r="AD4464" t="b">
        <v>1</v>
      </c>
      <c r="AE4464" t="b">
        <v>0</v>
      </c>
      <c r="AF4464" t="b">
        <v>1</v>
      </c>
      <c r="AG4464" s="11">
        <v>44419</v>
      </c>
      <c r="AH4464" s="11">
        <v>44550</v>
      </c>
      <c r="AI4464" s="12">
        <f>IF(OR(AG4464="",AH4464=""),"",AH4464-AG4464)</f>
        <v>131.0</v>
      </c>
      <c r="AJ4464" s="13" t="b">
        <f>IF(OR(AI4464="",AA4464=""),"",AI4464=AA4464)</f>
        <v>1</v>
      </c>
      <c r="AK4464" s="13" t="b">
        <f>IF(AI4464="","",AI4464&gt;60)</f>
        <v>1</v>
      </c>
      <c r="AL4464" s="13" t="b">
        <f>IF(OR(Y4464=TRUE,AH4464=""),TRUE,FALSE)</f>
        <v>0</v>
      </c>
      <c r="AM4464" s="13" t="b">
        <f>IF(AI4464="","",AI4464&lt;0)</f>
        <v>0</v>
      </c>
      <c r="AN4464" s="13" t="str">
        <f>IF(AH4464="","No inspection date",IF(AI4464&lt;0,"Negative chronology",IF(AI4464&lt;=30,"0-30",IF(AI4464&lt;=60,"31-60",IF(AI4464&lt;=90,"61-90",IF(AI4464&lt;=180,"91-180","181+"))))))</f>
        <v>91-180</v>
      </c>
      <c r="AO4464" s="13" t="str">
        <f>IF(OR(ISNUMBER(SEARCH("COMPLETED",K4464)),ISNUMBER(SEARCH("CLOSED",K4464))),"Closed/Completed","Other Active/Issued")</f>
        <v>Closed/Completed</v>
      </c>
    </row>
    <row r="4465" spans="1:41">
      <c r="A4465" t="s">
        <v>22242</v>
      </c>
      <c r="B4465" t="s">
        <v>87</v>
      </c>
      <c r="C4465" t="s">
        <v>87</v>
      </c>
      <c r="D4465" t="s">
        <v>88</v>
      </c>
      <c r="G4465" t="s">
        <v>7706</v>
      </c>
      <c r="H4465" t="s">
        <v>22230</v>
      </c>
      <c r="I4465" t="s">
        <v>22243</v>
      </c>
      <c r="J4465" t="s">
        <v>137</v>
      </c>
      <c r="K4465" t="s">
        <v>93</v>
      </c>
      <c r="L4465" t="s">
        <v>93</v>
      </c>
      <c r="M4465" t="s">
        <v>20300</v>
      </c>
      <c r="N4465" s="9">
        <v>98117</v>
      </c>
      <c r="O4465" t="s">
        <v>22244</v>
      </c>
      <c r="P4465" s="10">
        <v>47.6915733</v>
      </c>
      <c r="Q4465" s="10">
        <v>-122.36276626</v>
      </c>
      <c r="R4465" t="s">
        <v>20302</v>
      </c>
      <c r="S4465" s="7">
        <v>8</v>
      </c>
      <c r="T4465" s="7">
        <v>2021</v>
      </c>
      <c r="U4465" s="7">
        <v>3</v>
      </c>
      <c r="V4465">
        <v>10</v>
      </c>
      <c r="W4465">
        <v>2021</v>
      </c>
      <c r="X4465">
        <v>4</v>
      </c>
      <c r="Y4465" t="b">
        <v>0</v>
      </c>
      <c r="Z4465" t="b">
        <v>0</v>
      </c>
      <c r="AA4465">
        <v>60</v>
      </c>
      <c r="AB4465">
        <v>5</v>
      </c>
      <c r="AC4465" t="b">
        <v>0</v>
      </c>
      <c r="AD4465" t="b">
        <v>1</v>
      </c>
      <c r="AE4465" t="b">
        <v>0</v>
      </c>
      <c r="AF4465" t="b">
        <v>1</v>
      </c>
      <c r="AG4465" s="11">
        <v>44419</v>
      </c>
      <c r="AH4465" s="11">
        <v>44479</v>
      </c>
      <c r="AI4465" s="12">
        <f>IF(OR(AG4465="",AH4465=""),"",AH4465-AG4465)</f>
        <v>60.0</v>
      </c>
      <c r="AJ4465" s="13" t="b">
        <f>IF(OR(AI4465="",AA4465=""),"",AI4465=AA4465)</f>
        <v>1</v>
      </c>
      <c r="AK4465" s="13" t="b">
        <f>IF(AI4465="","",AI4465&gt;60)</f>
        <v>0</v>
      </c>
      <c r="AL4465" s="13" t="b">
        <f>IF(OR(Y4465=TRUE,AH4465=""),TRUE,FALSE)</f>
        <v>0</v>
      </c>
      <c r="AM4465" s="13" t="b">
        <f>IF(AI4465="","",AI4465&lt;0)</f>
        <v>0</v>
      </c>
      <c r="AN4465" s="13" t="str">
        <f>IF(AH4465="","No inspection date",IF(AI4465&lt;0,"Negative chronology",IF(AI4465&lt;=30,"0-30",IF(AI4465&lt;=60,"31-60",IF(AI4465&lt;=90,"61-90",IF(AI4465&lt;=180,"91-180","181+"))))))</f>
        <v>31-60</v>
      </c>
      <c r="AO4465" s="13" t="str">
        <f>IF(OR(ISNUMBER(SEARCH("COMPLETED",K4465)),ISNUMBER(SEARCH("CLOSED",K4465))),"Closed/Completed","Other Active/Issued")</f>
        <v>Closed/Completed</v>
      </c>
    </row>
    <row r="4466" spans="1:41">
      <c r="A4466" t="s">
        <v>22245</v>
      </c>
      <c r="B4466" t="s">
        <v>87</v>
      </c>
      <c r="C4466" t="s">
        <v>87</v>
      </c>
      <c r="D4466" t="s">
        <v>88</v>
      </c>
      <c r="F4466" t="s">
        <v>22246</v>
      </c>
      <c r="G4466" t="s">
        <v>22247</v>
      </c>
      <c r="H4466" t="s">
        <v>13842</v>
      </c>
      <c r="I4466" t="s">
        <v>2613</v>
      </c>
      <c r="J4466" t="s">
        <v>137</v>
      </c>
      <c r="K4466" t="s">
        <v>93</v>
      </c>
      <c r="L4466" t="s">
        <v>93</v>
      </c>
      <c r="M4466" t="s">
        <v>22248</v>
      </c>
      <c r="N4466" s="9">
        <v>98118</v>
      </c>
      <c r="O4466" t="s">
        <v>22249</v>
      </c>
      <c r="P4466" s="10">
        <v>47.56120172</v>
      </c>
      <c r="Q4466" s="10">
        <v>-122.2747711</v>
      </c>
      <c r="R4466" t="s">
        <v>22250</v>
      </c>
      <c r="S4466" s="7">
        <v>8</v>
      </c>
      <c r="T4466" s="7">
        <v>2021</v>
      </c>
      <c r="U4466" s="7">
        <v>3</v>
      </c>
      <c r="V4466">
        <v>7</v>
      </c>
      <c r="W4466">
        <v>2023</v>
      </c>
      <c r="X4466">
        <v>3</v>
      </c>
      <c r="Y4466" t="b">
        <v>0</v>
      </c>
      <c r="Z4466" t="b">
        <v>0</v>
      </c>
      <c r="AA4466">
        <v>699</v>
      </c>
      <c r="AB4466">
        <v>2</v>
      </c>
      <c r="AC4466" t="b">
        <v>0</v>
      </c>
      <c r="AD4466" t="b">
        <v>1</v>
      </c>
      <c r="AE4466" t="b">
        <v>0</v>
      </c>
      <c r="AF4466" t="b">
        <v>1</v>
      </c>
      <c r="AG4466" s="11">
        <v>44420</v>
      </c>
      <c r="AH4466" s="11">
        <v>45119</v>
      </c>
      <c r="AI4466" s="12">
        <f>IF(OR(AG4466="",AH4466=""),"",AH4466-AG4466)</f>
        <v>699.0</v>
      </c>
      <c r="AJ4466" s="13" t="b">
        <f>IF(OR(AI4466="",AA4466=""),"",AI4466=AA4466)</f>
        <v>1</v>
      </c>
      <c r="AK4466" s="13" t="b">
        <f>IF(AI4466="","",AI4466&gt;60)</f>
        <v>1</v>
      </c>
      <c r="AL4466" s="13" t="b">
        <f>IF(OR(Y4466=TRUE,AH4466=""),TRUE,FALSE)</f>
        <v>0</v>
      </c>
      <c r="AM4466" s="13" t="b">
        <f>IF(AI4466="","",AI4466&lt;0)</f>
        <v>0</v>
      </c>
      <c r="AN4466" s="13" t="str">
        <f>IF(AH4466="","No inspection date",IF(AI4466&lt;0,"Negative chronology",IF(AI4466&lt;=30,"0-30",IF(AI4466&lt;=60,"31-60",IF(AI4466&lt;=90,"61-90",IF(AI4466&lt;=180,"91-180","181+"))))))</f>
        <v>181+</v>
      </c>
      <c r="AO4466" s="13" t="str">
        <f>IF(OR(ISNUMBER(SEARCH("COMPLETED",K4466)),ISNUMBER(SEARCH("CLOSED",K4466))),"Closed/Completed","Other Active/Issued")</f>
        <v>Closed/Completed</v>
      </c>
    </row>
    <row r="4467" spans="1:41">
      <c r="A4467" t="s">
        <v>22251</v>
      </c>
      <c r="B4467" t="s">
        <v>87</v>
      </c>
      <c r="C4467" t="s">
        <v>87</v>
      </c>
      <c r="D4467" t="s">
        <v>88</v>
      </c>
      <c r="F4467" t="s">
        <v>22252</v>
      </c>
      <c r="H4467" t="s">
        <v>13842</v>
      </c>
      <c r="I4467" t="s">
        <v>9231</v>
      </c>
      <c r="J4467" t="s">
        <v>137</v>
      </c>
      <c r="K4467" t="s">
        <v>93</v>
      </c>
      <c r="L4467" t="s">
        <v>93</v>
      </c>
      <c r="M4467" t="s">
        <v>13855</v>
      </c>
      <c r="N4467" s="9">
        <v>98105</v>
      </c>
      <c r="O4467" t="s">
        <v>22253</v>
      </c>
      <c r="P4467" s="10">
        <v>47.66259238</v>
      </c>
      <c r="Q4467" s="10">
        <v>-122.30759886</v>
      </c>
      <c r="R4467" t="s">
        <v>13857</v>
      </c>
      <c r="S4467" s="7">
        <v>8</v>
      </c>
      <c r="T4467" s="7">
        <v>2021</v>
      </c>
      <c r="U4467" s="7">
        <v>3</v>
      </c>
      <c r="V4467">
        <v>4</v>
      </c>
      <c r="W4467">
        <v>2024</v>
      </c>
      <c r="X4467">
        <v>2</v>
      </c>
      <c r="Y4467" t="b">
        <v>0</v>
      </c>
      <c r="Z4467" t="b">
        <v>0</v>
      </c>
      <c r="AA4467">
        <v>972</v>
      </c>
      <c r="AB4467">
        <v>4</v>
      </c>
      <c r="AC4467" t="b">
        <v>0</v>
      </c>
      <c r="AD4467" t="b">
        <v>1</v>
      </c>
      <c r="AE4467" t="b">
        <v>0</v>
      </c>
      <c r="AF4467" t="b">
        <v>1</v>
      </c>
      <c r="AG4467" s="11">
        <v>44420</v>
      </c>
      <c r="AH4467" s="11">
        <v>45392</v>
      </c>
      <c r="AI4467" s="12">
        <f>IF(OR(AG4467="",AH4467=""),"",AH4467-AG4467)</f>
        <v>972.0</v>
      </c>
      <c r="AJ4467" s="13" t="b">
        <f>IF(OR(AI4467="",AA4467=""),"",AI4467=AA4467)</f>
        <v>1</v>
      </c>
      <c r="AK4467" s="13" t="b">
        <f>IF(AI4467="","",AI4467&gt;60)</f>
        <v>1</v>
      </c>
      <c r="AL4467" s="13" t="b">
        <f>IF(OR(Y4467=TRUE,AH4467=""),TRUE,FALSE)</f>
        <v>0</v>
      </c>
      <c r="AM4467" s="13" t="b">
        <f>IF(AI4467="","",AI4467&lt;0)</f>
        <v>0</v>
      </c>
      <c r="AN4467" s="13" t="str">
        <f>IF(AH4467="","No inspection date",IF(AI4467&lt;0,"Negative chronology",IF(AI4467&lt;=30,"0-30",IF(AI4467&lt;=60,"31-60",IF(AI4467&lt;=90,"61-90",IF(AI4467&lt;=180,"91-180","181+"))))))</f>
        <v>181+</v>
      </c>
      <c r="AO4467" s="13" t="str">
        <f>IF(OR(ISNUMBER(SEARCH("COMPLETED",K4467)),ISNUMBER(SEARCH("CLOSED",K4467))),"Closed/Completed","Other Active/Issued")</f>
        <v>Closed/Completed</v>
      </c>
    </row>
    <row r="4468" spans="1:41">
      <c r="A4468" t="s">
        <v>22254</v>
      </c>
      <c r="B4468" t="s">
        <v>87</v>
      </c>
      <c r="C4468" t="s">
        <v>87</v>
      </c>
      <c r="D4468" t="s">
        <v>88</v>
      </c>
      <c r="F4468" t="s">
        <v>22255</v>
      </c>
      <c r="H4468" t="s">
        <v>20916</v>
      </c>
      <c r="I4468" t="s">
        <v>20826</v>
      </c>
      <c r="J4468" t="s">
        <v>137</v>
      </c>
      <c r="K4468" t="s">
        <v>93</v>
      </c>
      <c r="L4468" t="s">
        <v>93</v>
      </c>
      <c r="M4468" t="s">
        <v>14295</v>
      </c>
      <c r="N4468" s="9">
        <v>98125</v>
      </c>
      <c r="O4468" t="s">
        <v>22256</v>
      </c>
      <c r="P4468" s="10">
        <v>47.70678265</v>
      </c>
      <c r="Q4468" s="10">
        <v>-122.27513101</v>
      </c>
      <c r="R4468" t="s">
        <v>14297</v>
      </c>
      <c r="S4468" s="7">
        <v>8</v>
      </c>
      <c r="T4468" s="7">
        <v>2021</v>
      </c>
      <c r="U4468" s="7">
        <v>3</v>
      </c>
      <c r="V4468">
        <v>10</v>
      </c>
      <c r="W4468">
        <v>2021</v>
      </c>
      <c r="X4468">
        <v>4</v>
      </c>
      <c r="Y4468" t="b">
        <v>0</v>
      </c>
      <c r="Z4468" t="b">
        <v>0</v>
      </c>
      <c r="AA4468">
        <v>70</v>
      </c>
      <c r="AB4468">
        <v>5</v>
      </c>
      <c r="AC4468" t="b">
        <v>0</v>
      </c>
      <c r="AD4468" t="b">
        <v>1</v>
      </c>
      <c r="AE4468" t="b">
        <v>0</v>
      </c>
      <c r="AF4468" t="b">
        <v>1</v>
      </c>
      <c r="AG4468" s="11">
        <v>44421</v>
      </c>
      <c r="AH4468" s="11">
        <v>44491</v>
      </c>
      <c r="AI4468" s="12">
        <f>IF(OR(AG4468="",AH4468=""),"",AH4468-AG4468)</f>
        <v>70.0</v>
      </c>
      <c r="AJ4468" s="13" t="b">
        <f>IF(OR(AI4468="",AA4468=""),"",AI4468=AA4468)</f>
        <v>1</v>
      </c>
      <c r="AK4468" s="13" t="b">
        <f>IF(AI4468="","",AI4468&gt;60)</f>
        <v>1</v>
      </c>
      <c r="AL4468" s="13" t="b">
        <f>IF(OR(Y4468=TRUE,AH4468=""),TRUE,FALSE)</f>
        <v>0</v>
      </c>
      <c r="AM4468" s="13" t="b">
        <f>IF(AI4468="","",AI4468&lt;0)</f>
        <v>0</v>
      </c>
      <c r="AN4468" s="13" t="str">
        <f>IF(AH4468="","No inspection date",IF(AI4468&lt;0,"Negative chronology",IF(AI4468&lt;=30,"0-30",IF(AI4468&lt;=60,"31-60",IF(AI4468&lt;=90,"61-90",IF(AI4468&lt;=180,"91-180","181+"))))))</f>
        <v>61-90</v>
      </c>
      <c r="AO4468" s="13" t="str">
        <f>IF(OR(ISNUMBER(SEARCH("COMPLETED",K4468)),ISNUMBER(SEARCH("CLOSED",K4468))),"Closed/Completed","Other Active/Issued")</f>
        <v>Closed/Completed</v>
      </c>
    </row>
    <row r="4469" spans="1:41">
      <c r="A4469" t="s">
        <v>22257</v>
      </c>
      <c r="B4469" t="s">
        <v>87</v>
      </c>
      <c r="C4469" t="s">
        <v>87</v>
      </c>
      <c r="D4469" t="s">
        <v>88</v>
      </c>
      <c r="F4469" t="s">
        <v>22258</v>
      </c>
      <c r="H4469" t="s">
        <v>22259</v>
      </c>
      <c r="K4469" t="s">
        <v>1745</v>
      </c>
      <c r="L4469" t="s">
        <v>1745</v>
      </c>
      <c r="M4469" t="s">
        <v>22260</v>
      </c>
      <c r="N4469" s="9">
        <v>98122</v>
      </c>
      <c r="O4469" t="s">
        <v>22261</v>
      </c>
      <c r="P4469" s="10">
        <v>47.60368415</v>
      </c>
      <c r="Q4469" s="10">
        <v>-122.31391528</v>
      </c>
      <c r="R4469" t="s">
        <v>22262</v>
      </c>
      <c r="S4469" s="7">
        <v>8</v>
      </c>
      <c r="T4469" s="7">
        <v>2021</v>
      </c>
      <c r="U4469" s="7">
        <v>3</v>
      </c>
      <c r="Y4469" t="b">
        <v>1</v>
      </c>
      <c r="Z4469" t="b">
        <v>1</v>
      </c>
      <c r="AB4469">
        <v>3</v>
      </c>
      <c r="AC4469" t="b">
        <v>0</v>
      </c>
      <c r="AD4469" t="b">
        <v>1</v>
      </c>
      <c r="AE4469" t="b">
        <v>0</v>
      </c>
      <c r="AF4469" t="b">
        <v>1</v>
      </c>
      <c r="AG4469" s="11">
        <v>44424</v>
      </c>
      <c r="AI4469" s="12">
        <f>IF(OR(AG4469="",AH4469=""),"",AH4469-AG4469)</f>
        <v/>
      </c>
      <c r="AJ4469" s="13">
        <f>IF(OR(AI4469="",AA4469=""),"",AI4469=AA4469)</f>
        <v/>
      </c>
      <c r="AK4469" s="13">
        <f>IF(AI4469="","",AI4469&gt;60)</f>
        <v/>
      </c>
      <c r="AL4469" s="13" t="b">
        <f>IF(OR(Y4469=TRUE,AH4469=""),TRUE,FALSE)</f>
        <v>1</v>
      </c>
      <c r="AM4469" s="13">
        <f>IF(AI4469="","",AI4469&lt;0)</f>
        <v/>
      </c>
      <c r="AN4469" s="13" t="str">
        <f>IF(AH4469="","No inspection date",IF(AI4469&lt;0,"Negative chronology",IF(AI4469&lt;=30,"0-30",IF(AI4469&lt;=60,"31-60",IF(AI4469&lt;=90,"61-90",IF(AI4469&lt;=180,"91-180","181+"))))))</f>
        <v>No inspection date</v>
      </c>
      <c r="AO4469" s="13" t="str">
        <f>IF(OR(ISNUMBER(SEARCH("COMPLETED",K4469)),ISNUMBER(SEARCH("CLOSED",K4469))),"Closed/Completed","Other Active/Issued")</f>
        <v>Other Active/Issued</v>
      </c>
    </row>
    <row r="4470" spans="1:41">
      <c r="A4470" t="s">
        <v>22263</v>
      </c>
      <c r="B4470" t="s">
        <v>87</v>
      </c>
      <c r="C4470" t="s">
        <v>87</v>
      </c>
      <c r="D4470" t="s">
        <v>88</v>
      </c>
      <c r="F4470" t="s">
        <v>22264</v>
      </c>
      <c r="G4470" t="s">
        <v>22265</v>
      </c>
      <c r="H4470" t="s">
        <v>22259</v>
      </c>
      <c r="K4470" t="s">
        <v>93</v>
      </c>
      <c r="L4470" t="s">
        <v>93</v>
      </c>
      <c r="M4470" t="s">
        <v>22266</v>
      </c>
      <c r="N4470" s="9">
        <v>98103</v>
      </c>
      <c r="O4470" t="s">
        <v>22267</v>
      </c>
      <c r="P4470" s="10">
        <v>47.67933377</v>
      </c>
      <c r="Q4470" s="10">
        <v>-122.34795908</v>
      </c>
      <c r="R4470" t="s">
        <v>22268</v>
      </c>
      <c r="S4470" s="7">
        <v>8</v>
      </c>
      <c r="T4470" s="7">
        <v>2021</v>
      </c>
      <c r="U4470" s="7">
        <v>3</v>
      </c>
      <c r="Y4470" t="b">
        <v>1</v>
      </c>
      <c r="Z4470" t="b">
        <v>1</v>
      </c>
      <c r="AB4470">
        <v>6</v>
      </c>
      <c r="AC4470" t="b">
        <v>0</v>
      </c>
      <c r="AD4470" t="b">
        <v>1</v>
      </c>
      <c r="AE4470" t="b">
        <v>0</v>
      </c>
      <c r="AF4470" t="b">
        <v>1</v>
      </c>
      <c r="AG4470" s="11">
        <v>44424</v>
      </c>
      <c r="AI4470" s="12">
        <f>IF(OR(AG4470="",AH4470=""),"",AH4470-AG4470)</f>
        <v/>
      </c>
      <c r="AJ4470" s="13">
        <f>IF(OR(AI4470="",AA4470=""),"",AI4470=AA4470)</f>
        <v/>
      </c>
      <c r="AK4470" s="13">
        <f>IF(AI4470="","",AI4470&gt;60)</f>
        <v/>
      </c>
      <c r="AL4470" s="13" t="b">
        <f>IF(OR(Y4470=TRUE,AH4470=""),TRUE,FALSE)</f>
        <v>1</v>
      </c>
      <c r="AM4470" s="13">
        <f>IF(AI4470="","",AI4470&lt;0)</f>
        <v/>
      </c>
      <c r="AN4470" s="13" t="str">
        <f>IF(AH4470="","No inspection date",IF(AI4470&lt;0,"Negative chronology",IF(AI4470&lt;=30,"0-30",IF(AI4470&lt;=60,"31-60",IF(AI4470&lt;=90,"61-90",IF(AI4470&lt;=180,"91-180","181+"))))))</f>
        <v>No inspection date</v>
      </c>
      <c r="AO4470" s="13" t="str">
        <f>IF(OR(ISNUMBER(SEARCH("COMPLETED",K4470)),ISNUMBER(SEARCH("CLOSED",K4470))),"Closed/Completed","Other Active/Issued")</f>
        <v>Closed/Completed</v>
      </c>
    </row>
    <row r="4471" spans="1:41">
      <c r="A4471" t="s">
        <v>22269</v>
      </c>
      <c r="B4471" t="s">
        <v>87</v>
      </c>
      <c r="C4471" t="s">
        <v>87</v>
      </c>
      <c r="D4471" t="s">
        <v>88</v>
      </c>
      <c r="F4471" t="s">
        <v>22270</v>
      </c>
      <c r="G4471" t="s">
        <v>22271</v>
      </c>
      <c r="H4471" t="s">
        <v>22259</v>
      </c>
      <c r="I4471" t="s">
        <v>2457</v>
      </c>
      <c r="J4471" t="s">
        <v>137</v>
      </c>
      <c r="K4471" t="s">
        <v>93</v>
      </c>
      <c r="L4471" t="s">
        <v>93</v>
      </c>
      <c r="M4471" t="s">
        <v>12935</v>
      </c>
      <c r="N4471" s="9">
        <v>98125</v>
      </c>
      <c r="O4471" t="s">
        <v>22272</v>
      </c>
      <c r="P4471" s="10">
        <v>47.72267448</v>
      </c>
      <c r="Q4471" s="10">
        <v>-122.29993143</v>
      </c>
      <c r="R4471" t="s">
        <v>12937</v>
      </c>
      <c r="S4471" s="7">
        <v>8</v>
      </c>
      <c r="T4471" s="7">
        <v>2021</v>
      </c>
      <c r="U4471" s="7">
        <v>3</v>
      </c>
      <c r="V4471">
        <v>5</v>
      </c>
      <c r="W4471">
        <v>2023</v>
      </c>
      <c r="X4471">
        <v>2</v>
      </c>
      <c r="Y4471" t="b">
        <v>0</v>
      </c>
      <c r="Z4471" t="b">
        <v>0</v>
      </c>
      <c r="AA4471">
        <v>652</v>
      </c>
      <c r="AB4471">
        <v>5</v>
      </c>
      <c r="AC4471" t="b">
        <v>0</v>
      </c>
      <c r="AD4471" t="b">
        <v>1</v>
      </c>
      <c r="AE4471" t="b">
        <v>0</v>
      </c>
      <c r="AF4471" t="b">
        <v>1</v>
      </c>
      <c r="AG4471" s="11">
        <v>44424</v>
      </c>
      <c r="AH4471" s="11">
        <v>45076</v>
      </c>
      <c r="AI4471" s="12">
        <f>IF(OR(AG4471="",AH4471=""),"",AH4471-AG4471)</f>
        <v>652.0</v>
      </c>
      <c r="AJ4471" s="13" t="b">
        <f>IF(OR(AI4471="",AA4471=""),"",AI4471=AA4471)</f>
        <v>1</v>
      </c>
      <c r="AK4471" s="13" t="b">
        <f>IF(AI4471="","",AI4471&gt;60)</f>
        <v>1</v>
      </c>
      <c r="AL4471" s="13" t="b">
        <f>IF(OR(Y4471=TRUE,AH4471=""),TRUE,FALSE)</f>
        <v>0</v>
      </c>
      <c r="AM4471" s="13" t="b">
        <f>IF(AI4471="","",AI4471&lt;0)</f>
        <v>0</v>
      </c>
      <c r="AN4471" s="13" t="str">
        <f>IF(AH4471="","No inspection date",IF(AI4471&lt;0,"Negative chronology",IF(AI4471&lt;=30,"0-30",IF(AI4471&lt;=60,"31-60",IF(AI4471&lt;=90,"61-90",IF(AI4471&lt;=180,"91-180","181+"))))))</f>
        <v>181+</v>
      </c>
      <c r="AO4471" s="13" t="str">
        <f>IF(OR(ISNUMBER(SEARCH("COMPLETED",K4471)),ISNUMBER(SEARCH("CLOSED",K4471))),"Closed/Completed","Other Active/Issued")</f>
        <v>Closed/Completed</v>
      </c>
    </row>
    <row r="4472" spans="1:41">
      <c r="A4472" t="s">
        <v>22273</v>
      </c>
      <c r="B4472" t="s">
        <v>87</v>
      </c>
      <c r="C4472" t="s">
        <v>87</v>
      </c>
      <c r="D4472" t="s">
        <v>88</v>
      </c>
      <c r="F4472" t="s">
        <v>22274</v>
      </c>
      <c r="G4472" t="s">
        <v>22275</v>
      </c>
      <c r="H4472" t="s">
        <v>22259</v>
      </c>
      <c r="I4472" t="s">
        <v>628</v>
      </c>
      <c r="J4472" t="s">
        <v>205</v>
      </c>
      <c r="K4472" t="s">
        <v>93</v>
      </c>
      <c r="L4472" t="s">
        <v>93</v>
      </c>
      <c r="M4472" t="s">
        <v>22276</v>
      </c>
      <c r="N4472" s="9">
        <v>98199</v>
      </c>
      <c r="O4472" t="s">
        <v>22277</v>
      </c>
      <c r="P4472" s="10">
        <v>47.66002554</v>
      </c>
      <c r="Q4472" s="10">
        <v>-122.39424575</v>
      </c>
      <c r="R4472" t="s">
        <v>22278</v>
      </c>
      <c r="S4472" s="7">
        <v>8</v>
      </c>
      <c r="T4472" s="7">
        <v>2021</v>
      </c>
      <c r="U4472" s="7">
        <v>3</v>
      </c>
      <c r="V4472">
        <v>12</v>
      </c>
      <c r="W4472">
        <v>2021</v>
      </c>
      <c r="X4472">
        <v>4</v>
      </c>
      <c r="Y4472" t="b">
        <v>0</v>
      </c>
      <c r="Z4472" t="b">
        <v>0</v>
      </c>
      <c r="AA4472">
        <v>115</v>
      </c>
      <c r="AB4472">
        <v>6</v>
      </c>
      <c r="AC4472" t="b">
        <v>0</v>
      </c>
      <c r="AD4472" t="b">
        <v>1</v>
      </c>
      <c r="AE4472" t="b">
        <v>0</v>
      </c>
      <c r="AF4472" t="b">
        <v>1</v>
      </c>
      <c r="AG4472" s="11">
        <v>44424</v>
      </c>
      <c r="AH4472" s="11">
        <v>44539</v>
      </c>
      <c r="AI4472" s="12">
        <f>IF(OR(AG4472="",AH4472=""),"",AH4472-AG4472)</f>
        <v>115.0</v>
      </c>
      <c r="AJ4472" s="13" t="b">
        <f>IF(OR(AI4472="",AA4472=""),"",AI4472=AA4472)</f>
        <v>1</v>
      </c>
      <c r="AK4472" s="13" t="b">
        <f>IF(AI4472="","",AI4472&gt;60)</f>
        <v>1</v>
      </c>
      <c r="AL4472" s="13" t="b">
        <f>IF(OR(Y4472=TRUE,AH4472=""),TRUE,FALSE)</f>
        <v>0</v>
      </c>
      <c r="AM4472" s="13" t="b">
        <f>IF(AI4472="","",AI4472&lt;0)</f>
        <v>0</v>
      </c>
      <c r="AN4472" s="13" t="str">
        <f>IF(AH4472="","No inspection date",IF(AI4472&lt;0,"Negative chronology",IF(AI4472&lt;=30,"0-30",IF(AI4472&lt;=60,"31-60",IF(AI4472&lt;=90,"61-90",IF(AI4472&lt;=180,"91-180","181+"))))))</f>
        <v>91-180</v>
      </c>
      <c r="AO4472" s="13" t="str">
        <f>IF(OR(ISNUMBER(SEARCH("COMPLETED",K4472)),ISNUMBER(SEARCH("CLOSED",K4472))),"Closed/Completed","Other Active/Issued")</f>
        <v>Closed/Completed</v>
      </c>
    </row>
    <row r="4473" spans="1:41">
      <c r="A4473" t="s">
        <v>22279</v>
      </c>
      <c r="B4473" t="s">
        <v>87</v>
      </c>
      <c r="C4473" t="s">
        <v>87</v>
      </c>
      <c r="D4473" t="s">
        <v>88</v>
      </c>
      <c r="F4473" t="s">
        <v>22280</v>
      </c>
      <c r="H4473" t="s">
        <v>22281</v>
      </c>
      <c r="K4473" t="s">
        <v>115</v>
      </c>
      <c r="L4473" t="s">
        <v>115</v>
      </c>
      <c r="M4473" t="s">
        <v>17042</v>
      </c>
      <c r="N4473" s="9">
        <v>98199</v>
      </c>
      <c r="O4473" t="s">
        <v>22282</v>
      </c>
      <c r="P4473" s="10">
        <v>47.66021051</v>
      </c>
      <c r="Q4473" s="10">
        <v>-122.39911252</v>
      </c>
      <c r="R4473" t="s">
        <v>17044</v>
      </c>
      <c r="S4473" s="7">
        <v>8</v>
      </c>
      <c r="T4473" s="7">
        <v>2021</v>
      </c>
      <c r="U4473" s="7">
        <v>3</v>
      </c>
      <c r="Y4473" t="b">
        <v>1</v>
      </c>
      <c r="Z4473" t="b">
        <v>1</v>
      </c>
      <c r="AB4473">
        <v>6</v>
      </c>
      <c r="AC4473" t="b">
        <v>0</v>
      </c>
      <c r="AD4473" t="b">
        <v>1</v>
      </c>
      <c r="AE4473" t="b">
        <v>0</v>
      </c>
      <c r="AF4473" t="b">
        <v>1</v>
      </c>
      <c r="AG4473" s="11">
        <v>44425</v>
      </c>
      <c r="AI4473" s="12">
        <f>IF(OR(AG4473="",AH4473=""),"",AH4473-AG4473)</f>
        <v/>
      </c>
      <c r="AJ4473" s="13">
        <f>IF(OR(AI4473="",AA4473=""),"",AI4473=AA4473)</f>
        <v/>
      </c>
      <c r="AK4473" s="13">
        <f>IF(AI4473="","",AI4473&gt;60)</f>
        <v/>
      </c>
      <c r="AL4473" s="13" t="b">
        <f>IF(OR(Y4473=TRUE,AH4473=""),TRUE,FALSE)</f>
        <v>1</v>
      </c>
      <c r="AM4473" s="13">
        <f>IF(AI4473="","",AI4473&lt;0)</f>
        <v/>
      </c>
      <c r="AN4473" s="13" t="str">
        <f>IF(AH4473="","No inspection date",IF(AI4473&lt;0,"Negative chronology",IF(AI4473&lt;=30,"0-30",IF(AI4473&lt;=60,"31-60",IF(AI4473&lt;=90,"61-90",IF(AI4473&lt;=180,"91-180","181+"))))))</f>
        <v>No inspection date</v>
      </c>
      <c r="AO4473" s="13" t="str">
        <f>IF(OR(ISNUMBER(SEARCH("COMPLETED",K4473)),ISNUMBER(SEARCH("CLOSED",K4473))),"Closed/Completed","Other Active/Issued")</f>
        <v>Other Active/Issued</v>
      </c>
    </row>
    <row r="4474" spans="1:41">
      <c r="A4474" t="s">
        <v>22283</v>
      </c>
      <c r="B4474" t="s">
        <v>87</v>
      </c>
      <c r="C4474" t="s">
        <v>87</v>
      </c>
      <c r="D4474" t="s">
        <v>88</v>
      </c>
      <c r="H4474" t="s">
        <v>22281</v>
      </c>
      <c r="K4474" t="s">
        <v>93</v>
      </c>
      <c r="L4474" t="s">
        <v>93</v>
      </c>
      <c r="M4474" t="s">
        <v>22284</v>
      </c>
      <c r="N4474" s="9">
        <v>98134</v>
      </c>
      <c r="O4474" t="s">
        <v>22285</v>
      </c>
      <c r="P4474" s="10">
        <v>47.57254732</v>
      </c>
      <c r="Q4474" s="10">
        <v>-122.32550544</v>
      </c>
      <c r="R4474" t="s">
        <v>22286</v>
      </c>
      <c r="S4474" s="7">
        <v>8</v>
      </c>
      <c r="T4474" s="7">
        <v>2021</v>
      </c>
      <c r="U4474" s="7">
        <v>3</v>
      </c>
      <c r="Y4474" t="b">
        <v>1</v>
      </c>
      <c r="Z4474" t="b">
        <v>1</v>
      </c>
      <c r="AB4474">
        <v>1</v>
      </c>
      <c r="AC4474" t="b">
        <v>0</v>
      </c>
      <c r="AD4474" t="b">
        <v>1</v>
      </c>
      <c r="AE4474" t="b">
        <v>0</v>
      </c>
      <c r="AF4474" t="b">
        <v>1</v>
      </c>
      <c r="AG4474" s="11">
        <v>44425</v>
      </c>
      <c r="AI4474" s="12">
        <f>IF(OR(AG4474="",AH4474=""),"",AH4474-AG4474)</f>
        <v/>
      </c>
      <c r="AJ4474" s="13">
        <f>IF(OR(AI4474="",AA4474=""),"",AI4474=AA4474)</f>
        <v/>
      </c>
      <c r="AK4474" s="13">
        <f>IF(AI4474="","",AI4474&gt;60)</f>
        <v/>
      </c>
      <c r="AL4474" s="13" t="b">
        <f>IF(OR(Y4474=TRUE,AH4474=""),TRUE,FALSE)</f>
        <v>1</v>
      </c>
      <c r="AM4474" s="13">
        <f>IF(AI4474="","",AI4474&lt;0)</f>
        <v/>
      </c>
      <c r="AN4474" s="13" t="str">
        <f>IF(AH4474="","No inspection date",IF(AI4474&lt;0,"Negative chronology",IF(AI4474&lt;=30,"0-30",IF(AI4474&lt;=60,"31-60",IF(AI4474&lt;=90,"61-90",IF(AI4474&lt;=180,"91-180","181+"))))))</f>
        <v>No inspection date</v>
      </c>
      <c r="AO4474" s="13" t="str">
        <f>IF(OR(ISNUMBER(SEARCH("COMPLETED",K4474)),ISNUMBER(SEARCH("CLOSED",K4474))),"Closed/Completed","Other Active/Issued")</f>
        <v>Closed/Completed</v>
      </c>
    </row>
    <row r="4475" spans="1:41">
      <c r="A4475" t="s">
        <v>22287</v>
      </c>
      <c r="B4475" t="s">
        <v>87</v>
      </c>
      <c r="C4475" t="s">
        <v>87</v>
      </c>
      <c r="D4475" t="s">
        <v>88</v>
      </c>
      <c r="F4475" t="s">
        <v>22288</v>
      </c>
      <c r="G4475" t="s">
        <v>22289</v>
      </c>
      <c r="H4475" t="s">
        <v>22281</v>
      </c>
      <c r="I4475" t="s">
        <v>22290</v>
      </c>
      <c r="J4475" t="s">
        <v>137</v>
      </c>
      <c r="K4475" t="s">
        <v>93</v>
      </c>
      <c r="L4475" t="s">
        <v>93</v>
      </c>
      <c r="M4475" t="s">
        <v>22291</v>
      </c>
      <c r="N4475" s="9">
        <v>98199</v>
      </c>
      <c r="O4475" t="s">
        <v>22292</v>
      </c>
      <c r="P4475" s="10">
        <v>47.65349188</v>
      </c>
      <c r="Q4475" s="10">
        <v>-122.3812617</v>
      </c>
      <c r="R4475" t="s">
        <v>22293</v>
      </c>
      <c r="S4475" s="7">
        <v>8</v>
      </c>
      <c r="T4475" s="7">
        <v>2021</v>
      </c>
      <c r="U4475" s="7">
        <v>3</v>
      </c>
      <c r="V4475">
        <v>12</v>
      </c>
      <c r="W4475">
        <v>2021</v>
      </c>
      <c r="X4475">
        <v>4</v>
      </c>
      <c r="Y4475" t="b">
        <v>0</v>
      </c>
      <c r="Z4475" t="b">
        <v>0</v>
      </c>
      <c r="AA4475">
        <v>126</v>
      </c>
      <c r="AB4475">
        <v>7</v>
      </c>
      <c r="AC4475" t="b">
        <v>0</v>
      </c>
      <c r="AD4475" t="b">
        <v>1</v>
      </c>
      <c r="AE4475" t="b">
        <v>0</v>
      </c>
      <c r="AF4475" t="b">
        <v>1</v>
      </c>
      <c r="AG4475" s="11">
        <v>44425</v>
      </c>
      <c r="AH4475" s="11">
        <v>44551</v>
      </c>
      <c r="AI4475" s="12">
        <f>IF(OR(AG4475="",AH4475=""),"",AH4475-AG4475)</f>
        <v>126.0</v>
      </c>
      <c r="AJ4475" s="13" t="b">
        <f>IF(OR(AI4475="",AA4475=""),"",AI4475=AA4475)</f>
        <v>1</v>
      </c>
      <c r="AK4475" s="13" t="b">
        <f>IF(AI4475="","",AI4475&gt;60)</f>
        <v>1</v>
      </c>
      <c r="AL4475" s="13" t="b">
        <f>IF(OR(Y4475=TRUE,AH4475=""),TRUE,FALSE)</f>
        <v>0</v>
      </c>
      <c r="AM4475" s="13" t="b">
        <f>IF(AI4475="","",AI4475&lt;0)</f>
        <v>0</v>
      </c>
      <c r="AN4475" s="13" t="str">
        <f>IF(AH4475="","No inspection date",IF(AI4475&lt;0,"Negative chronology",IF(AI4475&lt;=30,"0-30",IF(AI4475&lt;=60,"31-60",IF(AI4475&lt;=90,"61-90",IF(AI4475&lt;=180,"91-180","181+"))))))</f>
        <v>91-180</v>
      </c>
      <c r="AO4475" s="13" t="str">
        <f>IF(OR(ISNUMBER(SEARCH("COMPLETED",K4475)),ISNUMBER(SEARCH("CLOSED",K4475))),"Closed/Completed","Other Active/Issued")</f>
        <v>Closed/Completed</v>
      </c>
    </row>
    <row r="4476" spans="1:41">
      <c r="A4476" t="s">
        <v>22294</v>
      </c>
      <c r="B4476" t="s">
        <v>87</v>
      </c>
      <c r="C4476" t="s">
        <v>87</v>
      </c>
      <c r="D4476" t="s">
        <v>88</v>
      </c>
      <c r="F4476" t="s">
        <v>22252</v>
      </c>
      <c r="G4476" t="s">
        <v>22295</v>
      </c>
      <c r="H4476" t="s">
        <v>22281</v>
      </c>
      <c r="I4476" t="s">
        <v>9231</v>
      </c>
      <c r="J4476" t="s">
        <v>137</v>
      </c>
      <c r="K4476" t="s">
        <v>93</v>
      </c>
      <c r="L4476" t="s">
        <v>93</v>
      </c>
      <c r="M4476" t="s">
        <v>13855</v>
      </c>
      <c r="N4476" s="9">
        <v>98105</v>
      </c>
      <c r="O4476" t="s">
        <v>22296</v>
      </c>
      <c r="P4476" s="10">
        <v>47.66259238</v>
      </c>
      <c r="Q4476" s="10">
        <v>-122.30759886</v>
      </c>
      <c r="R4476" t="s">
        <v>13857</v>
      </c>
      <c r="S4476" s="7">
        <v>8</v>
      </c>
      <c r="T4476" s="7">
        <v>2021</v>
      </c>
      <c r="U4476" s="7">
        <v>3</v>
      </c>
      <c r="V4476">
        <v>4</v>
      </c>
      <c r="W4476">
        <v>2024</v>
      </c>
      <c r="X4476">
        <v>2</v>
      </c>
      <c r="Y4476" t="b">
        <v>0</v>
      </c>
      <c r="Z4476" t="b">
        <v>0</v>
      </c>
      <c r="AA4476">
        <v>967</v>
      </c>
      <c r="AB4476">
        <v>4</v>
      </c>
      <c r="AC4476" t="b">
        <v>0</v>
      </c>
      <c r="AD4476" t="b">
        <v>1</v>
      </c>
      <c r="AE4476" t="b">
        <v>0</v>
      </c>
      <c r="AF4476" t="b">
        <v>1</v>
      </c>
      <c r="AG4476" s="11">
        <v>44425</v>
      </c>
      <c r="AH4476" s="11">
        <v>45392</v>
      </c>
      <c r="AI4476" s="12">
        <f>IF(OR(AG4476="",AH4476=""),"",AH4476-AG4476)</f>
        <v>967.0</v>
      </c>
      <c r="AJ4476" s="13" t="b">
        <f>IF(OR(AI4476="",AA4476=""),"",AI4476=AA4476)</f>
        <v>1</v>
      </c>
      <c r="AK4476" s="13" t="b">
        <f>IF(AI4476="","",AI4476&gt;60)</f>
        <v>1</v>
      </c>
      <c r="AL4476" s="13" t="b">
        <f>IF(OR(Y4476=TRUE,AH4476=""),TRUE,FALSE)</f>
        <v>0</v>
      </c>
      <c r="AM4476" s="13" t="b">
        <f>IF(AI4476="","",AI4476&lt;0)</f>
        <v>0</v>
      </c>
      <c r="AN4476" s="13" t="str">
        <f>IF(AH4476="","No inspection date",IF(AI4476&lt;0,"Negative chronology",IF(AI4476&lt;=30,"0-30",IF(AI4476&lt;=60,"31-60",IF(AI4476&lt;=90,"61-90",IF(AI4476&lt;=180,"91-180","181+"))))))</f>
        <v>181+</v>
      </c>
      <c r="AO4476" s="13" t="str">
        <f>IF(OR(ISNUMBER(SEARCH("COMPLETED",K4476)),ISNUMBER(SEARCH("CLOSED",K4476))),"Closed/Completed","Other Active/Issued")</f>
        <v>Closed/Completed</v>
      </c>
    </row>
    <row r="4477" spans="1:41">
      <c r="A4477" t="s">
        <v>22297</v>
      </c>
      <c r="B4477" t="s">
        <v>87</v>
      </c>
      <c r="C4477" t="s">
        <v>87</v>
      </c>
      <c r="D4477" t="s">
        <v>88</v>
      </c>
      <c r="F4477" t="s">
        <v>22298</v>
      </c>
      <c r="H4477" t="s">
        <v>22281</v>
      </c>
      <c r="I4477" t="s">
        <v>7708</v>
      </c>
      <c r="J4477" t="s">
        <v>137</v>
      </c>
      <c r="K4477" t="s">
        <v>93</v>
      </c>
      <c r="L4477" t="s">
        <v>93</v>
      </c>
      <c r="M4477" t="s">
        <v>22299</v>
      </c>
      <c r="O4477" t="s">
        <v>22300</v>
      </c>
      <c r="P4477" s="10">
        <v>47.69074934</v>
      </c>
      <c r="Q4477" s="10">
        <v>-122.37728867</v>
      </c>
      <c r="R4477" t="s">
        <v>22301</v>
      </c>
      <c r="S4477" s="7">
        <v>8</v>
      </c>
      <c r="T4477" s="7">
        <v>2021</v>
      </c>
      <c r="U4477" s="7">
        <v>3</v>
      </c>
      <c r="V4477">
        <v>9</v>
      </c>
      <c r="W4477">
        <v>2021</v>
      </c>
      <c r="X4477">
        <v>3</v>
      </c>
      <c r="Y4477" t="b">
        <v>0</v>
      </c>
      <c r="Z4477" t="b">
        <v>0</v>
      </c>
      <c r="AA4477">
        <v>35</v>
      </c>
      <c r="AB4477">
        <v>6</v>
      </c>
      <c r="AC4477" t="b">
        <v>0</v>
      </c>
      <c r="AD4477" t="b">
        <v>1</v>
      </c>
      <c r="AE4477" t="b">
        <v>0</v>
      </c>
      <c r="AF4477" t="b">
        <v>1</v>
      </c>
      <c r="AG4477" s="11">
        <v>44425</v>
      </c>
      <c r="AH4477" s="11">
        <v>44460</v>
      </c>
      <c r="AI4477" s="12">
        <f>IF(OR(AG4477="",AH4477=""),"",AH4477-AG4477)</f>
        <v>35.0</v>
      </c>
      <c r="AJ4477" s="13" t="b">
        <f>IF(OR(AI4477="",AA4477=""),"",AI4477=AA4477)</f>
        <v>1</v>
      </c>
      <c r="AK4477" s="13" t="b">
        <f>IF(AI4477="","",AI4477&gt;60)</f>
        <v>0</v>
      </c>
      <c r="AL4477" s="13" t="b">
        <f>IF(OR(Y4477=TRUE,AH4477=""),TRUE,FALSE)</f>
        <v>0</v>
      </c>
      <c r="AM4477" s="13" t="b">
        <f>IF(AI4477="","",AI4477&lt;0)</f>
        <v>0</v>
      </c>
      <c r="AN4477" s="13" t="str">
        <f>IF(AH4477="","No inspection date",IF(AI4477&lt;0,"Negative chronology",IF(AI4477&lt;=30,"0-30",IF(AI4477&lt;=60,"31-60",IF(AI4477&lt;=90,"61-90",IF(AI4477&lt;=180,"91-180","181+"))))))</f>
        <v>31-60</v>
      </c>
      <c r="AO4477" s="13" t="str">
        <f>IF(OR(ISNUMBER(SEARCH("COMPLETED",K4477)),ISNUMBER(SEARCH("CLOSED",K4477))),"Closed/Completed","Other Active/Issued")</f>
        <v>Closed/Completed</v>
      </c>
    </row>
    <row r="4478" spans="1:41">
      <c r="A4478" t="s">
        <v>22302</v>
      </c>
      <c r="B4478" t="s">
        <v>87</v>
      </c>
      <c r="C4478" t="s">
        <v>87</v>
      </c>
      <c r="D4478" t="s">
        <v>88</v>
      </c>
      <c r="F4478" t="s">
        <v>22303</v>
      </c>
      <c r="G4478" t="s">
        <v>22304</v>
      </c>
      <c r="H4478" t="s">
        <v>13854</v>
      </c>
      <c r="I4478" t="s">
        <v>1535</v>
      </c>
      <c r="J4478" t="s">
        <v>137</v>
      </c>
      <c r="K4478" t="s">
        <v>93</v>
      </c>
      <c r="L4478" t="s">
        <v>93</v>
      </c>
      <c r="M4478" t="s">
        <v>6566</v>
      </c>
      <c r="N4478" s="9">
        <v>98133</v>
      </c>
      <c r="O4478" t="s">
        <v>22305</v>
      </c>
      <c r="P4478" s="10">
        <v>47.72900324</v>
      </c>
      <c r="Q4478" s="10">
        <v>-122.34474442</v>
      </c>
      <c r="R4478" t="s">
        <v>6568</v>
      </c>
      <c r="S4478" s="7">
        <v>8</v>
      </c>
      <c r="T4478" s="7">
        <v>2021</v>
      </c>
      <c r="U4478" s="7">
        <v>3</v>
      </c>
      <c r="V4478">
        <v>10</v>
      </c>
      <c r="W4478">
        <v>2022</v>
      </c>
      <c r="X4478">
        <v>4</v>
      </c>
      <c r="Y4478" t="b">
        <v>0</v>
      </c>
      <c r="Z4478" t="b">
        <v>0</v>
      </c>
      <c r="AA4478">
        <v>425</v>
      </c>
      <c r="AB4478">
        <v>5</v>
      </c>
      <c r="AC4478" t="b">
        <v>0</v>
      </c>
      <c r="AD4478" t="b">
        <v>1</v>
      </c>
      <c r="AE4478" t="b">
        <v>0</v>
      </c>
      <c r="AF4478" t="b">
        <v>1</v>
      </c>
      <c r="AG4478" s="11">
        <v>44426</v>
      </c>
      <c r="AH4478" s="11">
        <v>44851</v>
      </c>
      <c r="AI4478" s="12">
        <f>IF(OR(AG4478="",AH4478=""),"",AH4478-AG4478)</f>
        <v>425.0</v>
      </c>
      <c r="AJ4478" s="13" t="b">
        <f>IF(OR(AI4478="",AA4478=""),"",AI4478=AA4478)</f>
        <v>1</v>
      </c>
      <c r="AK4478" s="13" t="b">
        <f>IF(AI4478="","",AI4478&gt;60)</f>
        <v>1</v>
      </c>
      <c r="AL4478" s="13" t="b">
        <f>IF(OR(Y4478=TRUE,AH4478=""),TRUE,FALSE)</f>
        <v>0</v>
      </c>
      <c r="AM4478" s="13" t="b">
        <f>IF(AI4478="","",AI4478&lt;0)</f>
        <v>0</v>
      </c>
      <c r="AN4478" s="13" t="str">
        <f>IF(AH4478="","No inspection date",IF(AI4478&lt;0,"Negative chronology",IF(AI4478&lt;=30,"0-30",IF(AI4478&lt;=60,"31-60",IF(AI4478&lt;=90,"61-90",IF(AI4478&lt;=180,"91-180","181+"))))))</f>
        <v>181+</v>
      </c>
      <c r="AO4478" s="13" t="str">
        <f>IF(OR(ISNUMBER(SEARCH("COMPLETED",K4478)),ISNUMBER(SEARCH("CLOSED",K4478))),"Closed/Completed","Other Active/Issued")</f>
        <v>Closed/Completed</v>
      </c>
    </row>
    <row r="4479" spans="1:41">
      <c r="A4479" t="s">
        <v>22306</v>
      </c>
      <c r="B4479" t="s">
        <v>87</v>
      </c>
      <c r="C4479" t="s">
        <v>87</v>
      </c>
      <c r="D4479" t="s">
        <v>88</v>
      </c>
      <c r="F4479" t="s">
        <v>22307</v>
      </c>
      <c r="G4479" t="s">
        <v>22308</v>
      </c>
      <c r="H4479" t="s">
        <v>13854</v>
      </c>
      <c r="K4479" t="s">
        <v>93</v>
      </c>
      <c r="L4479" t="s">
        <v>93</v>
      </c>
      <c r="M4479" t="s">
        <v>13997</v>
      </c>
      <c r="N4479" s="9">
        <v>98105</v>
      </c>
      <c r="O4479" t="s">
        <v>22309</v>
      </c>
      <c r="P4479" s="10">
        <v>47.66599192</v>
      </c>
      <c r="Q4479" s="10">
        <v>-122.31827234</v>
      </c>
      <c r="R4479" t="s">
        <v>13999</v>
      </c>
      <c r="S4479" s="7">
        <v>8</v>
      </c>
      <c r="T4479" s="7">
        <v>2021</v>
      </c>
      <c r="U4479" s="7">
        <v>3</v>
      </c>
      <c r="Y4479" t="b">
        <v>1</v>
      </c>
      <c r="Z4479" t="b">
        <v>1</v>
      </c>
      <c r="AB4479">
        <v>4</v>
      </c>
      <c r="AC4479" t="b">
        <v>0</v>
      </c>
      <c r="AD4479" t="b">
        <v>1</v>
      </c>
      <c r="AE4479" t="b">
        <v>0</v>
      </c>
      <c r="AF4479" t="b">
        <v>1</v>
      </c>
      <c r="AG4479" s="11">
        <v>44426</v>
      </c>
      <c r="AI4479" s="12">
        <f>IF(OR(AG4479="",AH4479=""),"",AH4479-AG4479)</f>
        <v/>
      </c>
      <c r="AJ4479" s="13">
        <f>IF(OR(AI4479="",AA4479=""),"",AI4479=AA4479)</f>
        <v/>
      </c>
      <c r="AK4479" s="13">
        <f>IF(AI4479="","",AI4479&gt;60)</f>
        <v/>
      </c>
      <c r="AL4479" s="13" t="b">
        <f>IF(OR(Y4479=TRUE,AH4479=""),TRUE,FALSE)</f>
        <v>1</v>
      </c>
      <c r="AM4479" s="13">
        <f>IF(AI4479="","",AI4479&lt;0)</f>
        <v/>
      </c>
      <c r="AN4479" s="13" t="str">
        <f>IF(AH4479="","No inspection date",IF(AI4479&lt;0,"Negative chronology",IF(AI4479&lt;=30,"0-30",IF(AI4479&lt;=60,"31-60",IF(AI4479&lt;=90,"61-90",IF(AI4479&lt;=180,"91-180","181+"))))))</f>
        <v>No inspection date</v>
      </c>
      <c r="AO4479" s="13" t="str">
        <f>IF(OR(ISNUMBER(SEARCH("COMPLETED",K4479)),ISNUMBER(SEARCH("CLOSED",K4479))),"Closed/Completed","Other Active/Issued")</f>
        <v>Closed/Completed</v>
      </c>
    </row>
    <row r="4480" spans="1:41">
      <c r="A4480" t="s">
        <v>22310</v>
      </c>
      <c r="B4480" t="s">
        <v>87</v>
      </c>
      <c r="C4480" t="s">
        <v>87</v>
      </c>
      <c r="D4480" t="s">
        <v>88</v>
      </c>
      <c r="F4480" t="s">
        <v>22311</v>
      </c>
      <c r="H4480" t="s">
        <v>13854</v>
      </c>
      <c r="I4480" t="s">
        <v>22312</v>
      </c>
      <c r="J4480" t="s">
        <v>93</v>
      </c>
      <c r="K4480" t="s">
        <v>93</v>
      </c>
      <c r="L4480" t="s">
        <v>93</v>
      </c>
      <c r="M4480" t="s">
        <v>9592</v>
      </c>
      <c r="O4480" t="s">
        <v>22313</v>
      </c>
      <c r="P4480" s="10">
        <v>47.6372436</v>
      </c>
      <c r="Q4480" s="10">
        <v>-122.3427066</v>
      </c>
      <c r="R4480" t="s">
        <v>9594</v>
      </c>
      <c r="S4480" s="7">
        <v>8</v>
      </c>
      <c r="T4480" s="7">
        <v>2021</v>
      </c>
      <c r="U4480" s="7">
        <v>3</v>
      </c>
      <c r="V4480">
        <v>3</v>
      </c>
      <c r="W4480">
        <v>2022</v>
      </c>
      <c r="X4480">
        <v>1</v>
      </c>
      <c r="Y4480" t="b">
        <v>0</v>
      </c>
      <c r="Z4480" t="b">
        <v>0</v>
      </c>
      <c r="AA4480">
        <v>196</v>
      </c>
      <c r="AB4480">
        <v>7</v>
      </c>
      <c r="AC4480" t="b">
        <v>0</v>
      </c>
      <c r="AD4480" t="b">
        <v>1</v>
      </c>
      <c r="AE4480" t="b">
        <v>0</v>
      </c>
      <c r="AF4480" t="b">
        <v>1</v>
      </c>
      <c r="AG4480" s="11">
        <v>44426</v>
      </c>
      <c r="AH4480" s="11">
        <v>44622</v>
      </c>
      <c r="AI4480" s="12">
        <f>IF(OR(AG4480="",AH4480=""),"",AH4480-AG4480)</f>
        <v>196.0</v>
      </c>
      <c r="AJ4480" s="13" t="b">
        <f>IF(OR(AI4480="",AA4480=""),"",AI4480=AA4480)</f>
        <v>1</v>
      </c>
      <c r="AK4480" s="13" t="b">
        <f>IF(AI4480="","",AI4480&gt;60)</f>
        <v>1</v>
      </c>
      <c r="AL4480" s="13" t="b">
        <f>IF(OR(Y4480=TRUE,AH4480=""),TRUE,FALSE)</f>
        <v>0</v>
      </c>
      <c r="AM4480" s="13" t="b">
        <f>IF(AI4480="","",AI4480&lt;0)</f>
        <v>0</v>
      </c>
      <c r="AN4480" s="13" t="str">
        <f>IF(AH4480="","No inspection date",IF(AI4480&lt;0,"Negative chronology",IF(AI4480&lt;=30,"0-30",IF(AI4480&lt;=60,"31-60",IF(AI4480&lt;=90,"61-90",IF(AI4480&lt;=180,"91-180","181+"))))))</f>
        <v>181+</v>
      </c>
      <c r="AO4480" s="13" t="str">
        <f>IF(OR(ISNUMBER(SEARCH("COMPLETED",K4480)),ISNUMBER(SEARCH("CLOSED",K4480))),"Closed/Completed","Other Active/Issued")</f>
        <v>Closed/Completed</v>
      </c>
    </row>
    <row r="4481" spans="1:41">
      <c r="A4481" t="s">
        <v>22314</v>
      </c>
      <c r="B4481" t="s">
        <v>87</v>
      </c>
      <c r="C4481" t="s">
        <v>87</v>
      </c>
      <c r="D4481" t="s">
        <v>88</v>
      </c>
      <c r="F4481" t="s">
        <v>22315</v>
      </c>
      <c r="G4481" t="s">
        <v>22316</v>
      </c>
      <c r="H4481" t="s">
        <v>13854</v>
      </c>
      <c r="K4481" t="s">
        <v>93</v>
      </c>
      <c r="L4481" t="s">
        <v>93</v>
      </c>
      <c r="M4481" t="s">
        <v>22317</v>
      </c>
      <c r="N4481" s="9">
        <v>98136</v>
      </c>
      <c r="O4481" t="s">
        <v>22318</v>
      </c>
      <c r="P4481" s="10">
        <v>47.55490872</v>
      </c>
      <c r="Q4481" s="10">
        <v>-122.39878619</v>
      </c>
      <c r="R4481" t="s">
        <v>22319</v>
      </c>
      <c r="S4481" s="7">
        <v>8</v>
      </c>
      <c r="T4481" s="7">
        <v>2021</v>
      </c>
      <c r="U4481" s="7">
        <v>3</v>
      </c>
      <c r="Y4481" t="b">
        <v>1</v>
      </c>
      <c r="Z4481" t="b">
        <v>1</v>
      </c>
      <c r="AB4481">
        <v>1</v>
      </c>
      <c r="AC4481" t="b">
        <v>0</v>
      </c>
      <c r="AD4481" t="b">
        <v>1</v>
      </c>
      <c r="AE4481" t="b">
        <v>0</v>
      </c>
      <c r="AF4481" t="b">
        <v>1</v>
      </c>
      <c r="AG4481" s="11">
        <v>44426</v>
      </c>
      <c r="AI4481" s="12">
        <f>IF(OR(AG4481="",AH4481=""),"",AH4481-AG4481)</f>
        <v/>
      </c>
      <c r="AJ4481" s="13">
        <f>IF(OR(AI4481="",AA4481=""),"",AI4481=AA4481)</f>
        <v/>
      </c>
      <c r="AK4481" s="13">
        <f>IF(AI4481="","",AI4481&gt;60)</f>
        <v/>
      </c>
      <c r="AL4481" s="13" t="b">
        <f>IF(OR(Y4481=TRUE,AH4481=""),TRUE,FALSE)</f>
        <v>1</v>
      </c>
      <c r="AM4481" s="13">
        <f>IF(AI4481="","",AI4481&lt;0)</f>
        <v/>
      </c>
      <c r="AN4481" s="13" t="str">
        <f>IF(AH4481="","No inspection date",IF(AI4481&lt;0,"Negative chronology",IF(AI4481&lt;=30,"0-30",IF(AI4481&lt;=60,"31-60",IF(AI4481&lt;=90,"61-90",IF(AI4481&lt;=180,"91-180","181+"))))))</f>
        <v>No inspection date</v>
      </c>
      <c r="AO4481" s="13" t="str">
        <f>IF(OR(ISNUMBER(SEARCH("COMPLETED",K4481)),ISNUMBER(SEARCH("CLOSED",K4481))),"Closed/Completed","Other Active/Issued")</f>
        <v>Closed/Completed</v>
      </c>
    </row>
    <row r="4482" spans="1:41">
      <c r="A4482" t="s">
        <v>22320</v>
      </c>
      <c r="B4482" t="s">
        <v>87</v>
      </c>
      <c r="C4482" t="s">
        <v>87</v>
      </c>
      <c r="D4482" t="s">
        <v>88</v>
      </c>
      <c r="F4482" t="s">
        <v>22321</v>
      </c>
      <c r="H4482" t="s">
        <v>13854</v>
      </c>
      <c r="I4482" t="s">
        <v>13884</v>
      </c>
      <c r="J4482" t="s">
        <v>137</v>
      </c>
      <c r="K4482" t="s">
        <v>93</v>
      </c>
      <c r="L4482" t="s">
        <v>93</v>
      </c>
      <c r="M4482" t="s">
        <v>9586</v>
      </c>
      <c r="N4482" s="9">
        <v>98109</v>
      </c>
      <c r="O4482" t="s">
        <v>22322</v>
      </c>
      <c r="P4482" s="10">
        <v>47.63710517</v>
      </c>
      <c r="Q4482" s="10">
        <v>-122.34271301</v>
      </c>
      <c r="R4482" t="s">
        <v>9588</v>
      </c>
      <c r="S4482" s="7">
        <v>8</v>
      </c>
      <c r="T4482" s="7">
        <v>2021</v>
      </c>
      <c r="U4482" s="7">
        <v>3</v>
      </c>
      <c r="V4482">
        <v>12</v>
      </c>
      <c r="W4482">
        <v>2021</v>
      </c>
      <c r="X4482">
        <v>4</v>
      </c>
      <c r="Y4482" t="b">
        <v>0</v>
      </c>
      <c r="Z4482" t="b">
        <v>0</v>
      </c>
      <c r="AA4482">
        <v>112</v>
      </c>
      <c r="AB4482">
        <v>7</v>
      </c>
      <c r="AC4482" t="b">
        <v>0</v>
      </c>
      <c r="AD4482" t="b">
        <v>1</v>
      </c>
      <c r="AE4482" t="b">
        <v>0</v>
      </c>
      <c r="AF4482" t="b">
        <v>1</v>
      </c>
      <c r="AG4482" s="11">
        <v>44426</v>
      </c>
      <c r="AH4482" s="11">
        <v>44538</v>
      </c>
      <c r="AI4482" s="12">
        <f>IF(OR(AG4482="",AH4482=""),"",AH4482-AG4482)</f>
        <v>112.0</v>
      </c>
      <c r="AJ4482" s="13" t="b">
        <f>IF(OR(AI4482="",AA4482=""),"",AI4482=AA4482)</f>
        <v>1</v>
      </c>
      <c r="AK4482" s="13" t="b">
        <f>IF(AI4482="","",AI4482&gt;60)</f>
        <v>1</v>
      </c>
      <c r="AL4482" s="13" t="b">
        <f>IF(OR(Y4482=TRUE,AH4482=""),TRUE,FALSE)</f>
        <v>0</v>
      </c>
      <c r="AM4482" s="13" t="b">
        <f>IF(AI4482="","",AI4482&lt;0)</f>
        <v>0</v>
      </c>
      <c r="AN4482" s="13" t="str">
        <f>IF(AH4482="","No inspection date",IF(AI4482&lt;0,"Negative chronology",IF(AI4482&lt;=30,"0-30",IF(AI4482&lt;=60,"31-60",IF(AI4482&lt;=90,"61-90",IF(AI4482&lt;=180,"91-180","181+"))))))</f>
        <v>91-180</v>
      </c>
      <c r="AO4482" s="13" t="str">
        <f>IF(OR(ISNUMBER(SEARCH("COMPLETED",K4482)),ISNUMBER(SEARCH("CLOSED",K4482))),"Closed/Completed","Other Active/Issued")</f>
        <v>Closed/Completed</v>
      </c>
    </row>
    <row r="4483" spans="1:41">
      <c r="A4483" t="s">
        <v>22323</v>
      </c>
      <c r="B4483" t="s">
        <v>87</v>
      </c>
      <c r="C4483" t="s">
        <v>87</v>
      </c>
      <c r="D4483" t="s">
        <v>88</v>
      </c>
      <c r="G4483" t="s">
        <v>7397</v>
      </c>
      <c r="H4483" t="s">
        <v>13854</v>
      </c>
      <c r="K4483" t="s">
        <v>93</v>
      </c>
      <c r="L4483" t="s">
        <v>93</v>
      </c>
      <c r="M4483" t="s">
        <v>8253</v>
      </c>
      <c r="N4483" s="9">
        <v>98106</v>
      </c>
      <c r="O4483" t="s">
        <v>22324</v>
      </c>
      <c r="P4483" s="10">
        <v>47.52320019</v>
      </c>
      <c r="Q4483" s="10">
        <v>-122.3464756</v>
      </c>
      <c r="R4483" t="s">
        <v>8255</v>
      </c>
      <c r="S4483" s="7">
        <v>8</v>
      </c>
      <c r="T4483" s="7">
        <v>2021</v>
      </c>
      <c r="U4483" s="7">
        <v>3</v>
      </c>
      <c r="Y4483" t="b">
        <v>1</v>
      </c>
      <c r="Z4483" t="b">
        <v>1</v>
      </c>
      <c r="AB4483">
        <v>1</v>
      </c>
      <c r="AC4483" t="b">
        <v>0</v>
      </c>
      <c r="AD4483" t="b">
        <v>1</v>
      </c>
      <c r="AE4483" t="b">
        <v>0</v>
      </c>
      <c r="AF4483" t="b">
        <v>1</v>
      </c>
      <c r="AG4483" s="11">
        <v>44426</v>
      </c>
      <c r="AI4483" s="12">
        <f>IF(OR(AG4483="",AH4483=""),"",AH4483-AG4483)</f>
        <v/>
      </c>
      <c r="AJ4483" s="13">
        <f>IF(OR(AI4483="",AA4483=""),"",AI4483=AA4483)</f>
        <v/>
      </c>
      <c r="AK4483" s="13">
        <f>IF(AI4483="","",AI4483&gt;60)</f>
        <v/>
      </c>
      <c r="AL4483" s="13" t="b">
        <f>IF(OR(Y4483=TRUE,AH4483=""),TRUE,FALSE)</f>
        <v>1</v>
      </c>
      <c r="AM4483" s="13">
        <f>IF(AI4483="","",AI4483&lt;0)</f>
        <v/>
      </c>
      <c r="AN4483" s="13" t="str">
        <f>IF(AH4483="","No inspection date",IF(AI4483&lt;0,"Negative chronology",IF(AI4483&lt;=30,"0-30",IF(AI4483&lt;=60,"31-60",IF(AI4483&lt;=90,"61-90",IF(AI4483&lt;=180,"91-180","181+"))))))</f>
        <v>No inspection date</v>
      </c>
      <c r="AO4483" s="13" t="str">
        <f>IF(OR(ISNUMBER(SEARCH("COMPLETED",K4483)),ISNUMBER(SEARCH("CLOSED",K4483))),"Closed/Completed","Other Active/Issued")</f>
        <v>Closed/Completed</v>
      </c>
    </row>
    <row r="4484" spans="1:41">
      <c r="A4484" t="s">
        <v>22325</v>
      </c>
      <c r="B4484" t="s">
        <v>87</v>
      </c>
      <c r="C4484" t="s">
        <v>87</v>
      </c>
      <c r="D4484" t="s">
        <v>88</v>
      </c>
      <c r="F4484" t="s">
        <v>22326</v>
      </c>
      <c r="G4484" t="s">
        <v>22327</v>
      </c>
      <c r="H4484" t="s">
        <v>13854</v>
      </c>
      <c r="I4484" t="s">
        <v>21749</v>
      </c>
      <c r="J4484" t="s">
        <v>137</v>
      </c>
      <c r="K4484" t="s">
        <v>93</v>
      </c>
      <c r="L4484" t="s">
        <v>93</v>
      </c>
      <c r="M4484" t="s">
        <v>22328</v>
      </c>
      <c r="N4484" s="9">
        <v>98106</v>
      </c>
      <c r="O4484" t="s">
        <v>22329</v>
      </c>
      <c r="P4484" s="10">
        <v>47.54505873</v>
      </c>
      <c r="Q4484" s="10">
        <v>-122.3563798</v>
      </c>
      <c r="R4484" t="s">
        <v>22330</v>
      </c>
      <c r="S4484" s="7">
        <v>8</v>
      </c>
      <c r="T4484" s="7">
        <v>2021</v>
      </c>
      <c r="U4484" s="7">
        <v>3</v>
      </c>
      <c r="V4484">
        <v>9</v>
      </c>
      <c r="W4484">
        <v>2021</v>
      </c>
      <c r="X4484">
        <v>3</v>
      </c>
      <c r="Y4484" t="b">
        <v>0</v>
      </c>
      <c r="Z4484" t="b">
        <v>0</v>
      </c>
      <c r="AA4484">
        <v>43</v>
      </c>
      <c r="AB4484">
        <v>1</v>
      </c>
      <c r="AC4484" t="b">
        <v>0</v>
      </c>
      <c r="AD4484" t="b">
        <v>1</v>
      </c>
      <c r="AE4484" t="b">
        <v>0</v>
      </c>
      <c r="AF4484" t="b">
        <v>1</v>
      </c>
      <c r="AG4484" s="11">
        <v>44426</v>
      </c>
      <c r="AH4484" s="11">
        <v>44469</v>
      </c>
      <c r="AI4484" s="12">
        <f>IF(OR(AG4484="",AH4484=""),"",AH4484-AG4484)</f>
        <v>43.0</v>
      </c>
      <c r="AJ4484" s="13" t="b">
        <f>IF(OR(AI4484="",AA4484=""),"",AI4484=AA4484)</f>
        <v>1</v>
      </c>
      <c r="AK4484" s="13" t="b">
        <f>IF(AI4484="","",AI4484&gt;60)</f>
        <v>0</v>
      </c>
      <c r="AL4484" s="13" t="b">
        <f>IF(OR(Y4484=TRUE,AH4484=""),TRUE,FALSE)</f>
        <v>0</v>
      </c>
      <c r="AM4484" s="13" t="b">
        <f>IF(AI4484="","",AI4484&lt;0)</f>
        <v>0</v>
      </c>
      <c r="AN4484" s="13" t="str">
        <f>IF(AH4484="","No inspection date",IF(AI4484&lt;0,"Negative chronology",IF(AI4484&lt;=30,"0-30",IF(AI4484&lt;=60,"31-60",IF(AI4484&lt;=90,"61-90",IF(AI4484&lt;=180,"91-180","181+"))))))</f>
        <v>31-60</v>
      </c>
      <c r="AO4484" s="13" t="str">
        <f>IF(OR(ISNUMBER(SEARCH("COMPLETED",K4484)),ISNUMBER(SEARCH("CLOSED",K4484))),"Closed/Completed","Other Active/Issued")</f>
        <v>Closed/Completed</v>
      </c>
    </row>
    <row r="4485" spans="1:41">
      <c r="A4485" t="s">
        <v>22331</v>
      </c>
      <c r="B4485" t="s">
        <v>87</v>
      </c>
      <c r="C4485" t="s">
        <v>87</v>
      </c>
      <c r="D4485" t="s">
        <v>88</v>
      </c>
      <c r="H4485" t="s">
        <v>13854</v>
      </c>
      <c r="I4485" t="s">
        <v>19387</v>
      </c>
      <c r="J4485" t="s">
        <v>137</v>
      </c>
      <c r="K4485" t="s">
        <v>93</v>
      </c>
      <c r="L4485" t="s">
        <v>93</v>
      </c>
      <c r="M4485" t="s">
        <v>10762</v>
      </c>
      <c r="N4485" s="9">
        <v>98144</v>
      </c>
      <c r="O4485" t="s">
        <v>22332</v>
      </c>
      <c r="P4485" s="10">
        <v>47.58381269</v>
      </c>
      <c r="Q4485" s="10">
        <v>-122.30266002</v>
      </c>
      <c r="R4485" t="s">
        <v>10764</v>
      </c>
      <c r="S4485" s="7">
        <v>8</v>
      </c>
      <c r="T4485" s="7">
        <v>2021</v>
      </c>
      <c r="U4485" s="7">
        <v>3</v>
      </c>
      <c r="V4485">
        <v>3</v>
      </c>
      <c r="W4485">
        <v>2022</v>
      </c>
      <c r="X4485">
        <v>1</v>
      </c>
      <c r="Y4485" t="b">
        <v>0</v>
      </c>
      <c r="Z4485" t="b">
        <v>0</v>
      </c>
      <c r="AA4485">
        <v>205</v>
      </c>
      <c r="AB4485">
        <v>2</v>
      </c>
      <c r="AC4485" t="b">
        <v>0</v>
      </c>
      <c r="AD4485" t="b">
        <v>1</v>
      </c>
      <c r="AE4485" t="b">
        <v>0</v>
      </c>
      <c r="AF4485" t="b">
        <v>1</v>
      </c>
      <c r="AG4485" s="11">
        <v>44426</v>
      </c>
      <c r="AH4485" s="11">
        <v>44631</v>
      </c>
      <c r="AI4485" s="12">
        <f>IF(OR(AG4485="",AH4485=""),"",AH4485-AG4485)</f>
        <v>205.0</v>
      </c>
      <c r="AJ4485" s="13" t="b">
        <f>IF(OR(AI4485="",AA4485=""),"",AI4485=AA4485)</f>
        <v>1</v>
      </c>
      <c r="AK4485" s="13" t="b">
        <f>IF(AI4485="","",AI4485&gt;60)</f>
        <v>1</v>
      </c>
      <c r="AL4485" s="13" t="b">
        <f>IF(OR(Y4485=TRUE,AH4485=""),TRUE,FALSE)</f>
        <v>0</v>
      </c>
      <c r="AM4485" s="13" t="b">
        <f>IF(AI4485="","",AI4485&lt;0)</f>
        <v>0</v>
      </c>
      <c r="AN4485" s="13" t="str">
        <f>IF(AH4485="","No inspection date",IF(AI4485&lt;0,"Negative chronology",IF(AI4485&lt;=30,"0-30",IF(AI4485&lt;=60,"31-60",IF(AI4485&lt;=90,"61-90",IF(AI4485&lt;=180,"91-180","181+"))))))</f>
        <v>181+</v>
      </c>
      <c r="AO4485" s="13" t="str">
        <f>IF(OR(ISNUMBER(SEARCH("COMPLETED",K4485)),ISNUMBER(SEARCH("CLOSED",K4485))),"Closed/Completed","Other Active/Issued")</f>
        <v>Closed/Completed</v>
      </c>
    </row>
    <row r="4486" spans="1:41">
      <c r="A4486" t="s">
        <v>22333</v>
      </c>
      <c r="B4486" t="s">
        <v>87</v>
      </c>
      <c r="C4486" t="s">
        <v>87</v>
      </c>
      <c r="D4486" t="s">
        <v>88</v>
      </c>
      <c r="G4486" t="s">
        <v>22334</v>
      </c>
      <c r="H4486" t="s">
        <v>13854</v>
      </c>
      <c r="I4486" t="s">
        <v>21749</v>
      </c>
      <c r="J4486" t="s">
        <v>137</v>
      </c>
      <c r="K4486" t="s">
        <v>93</v>
      </c>
      <c r="L4486" t="s">
        <v>93</v>
      </c>
      <c r="M4486" t="s">
        <v>21883</v>
      </c>
      <c r="O4486" t="s">
        <v>22335</v>
      </c>
      <c r="P4486" s="10">
        <v>47.62411822</v>
      </c>
      <c r="Q4486" s="10">
        <v>-122.292247</v>
      </c>
      <c r="R4486" t="s">
        <v>21885</v>
      </c>
      <c r="S4486" s="7">
        <v>8</v>
      </c>
      <c r="T4486" s="7">
        <v>2021</v>
      </c>
      <c r="U4486" s="7">
        <v>3</v>
      </c>
      <c r="V4486">
        <v>9</v>
      </c>
      <c r="W4486">
        <v>2021</v>
      </c>
      <c r="X4486">
        <v>3</v>
      </c>
      <c r="Y4486" t="b">
        <v>0</v>
      </c>
      <c r="Z4486" t="b">
        <v>0</v>
      </c>
      <c r="AA4486">
        <v>43</v>
      </c>
      <c r="AB4486">
        <v>3</v>
      </c>
      <c r="AC4486" t="b">
        <v>0</v>
      </c>
      <c r="AD4486" t="b">
        <v>1</v>
      </c>
      <c r="AE4486" t="b">
        <v>0</v>
      </c>
      <c r="AF4486" t="b">
        <v>1</v>
      </c>
      <c r="AG4486" s="11">
        <v>44426</v>
      </c>
      <c r="AH4486" s="11">
        <v>44469</v>
      </c>
      <c r="AI4486" s="12">
        <f>IF(OR(AG4486="",AH4486=""),"",AH4486-AG4486)</f>
        <v>43.0</v>
      </c>
      <c r="AJ4486" s="13" t="b">
        <f>IF(OR(AI4486="",AA4486=""),"",AI4486=AA4486)</f>
        <v>1</v>
      </c>
      <c r="AK4486" s="13" t="b">
        <f>IF(AI4486="","",AI4486&gt;60)</f>
        <v>0</v>
      </c>
      <c r="AL4486" s="13" t="b">
        <f>IF(OR(Y4486=TRUE,AH4486=""),TRUE,FALSE)</f>
        <v>0</v>
      </c>
      <c r="AM4486" s="13" t="b">
        <f>IF(AI4486="","",AI4486&lt;0)</f>
        <v>0</v>
      </c>
      <c r="AN4486" s="13" t="str">
        <f>IF(AH4486="","No inspection date",IF(AI4486&lt;0,"Negative chronology",IF(AI4486&lt;=30,"0-30",IF(AI4486&lt;=60,"31-60",IF(AI4486&lt;=90,"61-90",IF(AI4486&lt;=180,"91-180","181+"))))))</f>
        <v>31-60</v>
      </c>
      <c r="AO4486" s="13" t="str">
        <f>IF(OR(ISNUMBER(SEARCH("COMPLETED",K4486)),ISNUMBER(SEARCH("CLOSED",K4486))),"Closed/Completed","Other Active/Issued")</f>
        <v>Closed/Completed</v>
      </c>
    </row>
    <row r="4487" spans="1:41">
      <c r="A4487" t="s">
        <v>22336</v>
      </c>
      <c r="B4487" t="s">
        <v>87</v>
      </c>
      <c r="C4487" t="s">
        <v>87</v>
      </c>
      <c r="D4487" t="s">
        <v>88</v>
      </c>
      <c r="F4487" t="s">
        <v>22337</v>
      </c>
      <c r="G4487" t="s">
        <v>22338</v>
      </c>
      <c r="H4487" t="s">
        <v>13854</v>
      </c>
      <c r="K4487" t="s">
        <v>100</v>
      </c>
      <c r="L4487" t="s">
        <v>100</v>
      </c>
      <c r="M4487" t="s">
        <v>22339</v>
      </c>
      <c r="N4487" s="9">
        <v>98144</v>
      </c>
      <c r="O4487" t="s">
        <v>22340</v>
      </c>
      <c r="P4487" s="10">
        <v>47.57040157</v>
      </c>
      <c r="Q4487" s="10">
        <v>-122.29019156</v>
      </c>
      <c r="R4487" t="s">
        <v>22341</v>
      </c>
      <c r="S4487" s="7">
        <v>8</v>
      </c>
      <c r="T4487" s="7">
        <v>2021</v>
      </c>
      <c r="U4487" s="7">
        <v>3</v>
      </c>
      <c r="Y4487" t="b">
        <v>1</v>
      </c>
      <c r="Z4487" t="b">
        <v>1</v>
      </c>
      <c r="AB4487">
        <v>2</v>
      </c>
      <c r="AC4487" t="b">
        <v>0</v>
      </c>
      <c r="AD4487" t="b">
        <v>1</v>
      </c>
      <c r="AE4487" t="b">
        <v>0</v>
      </c>
      <c r="AF4487" t="b">
        <v>1</v>
      </c>
      <c r="AG4487" s="11">
        <v>44426</v>
      </c>
      <c r="AI4487" s="12">
        <f>IF(OR(AG4487="",AH4487=""),"",AH4487-AG4487)</f>
        <v/>
      </c>
      <c r="AJ4487" s="13">
        <f>IF(OR(AI4487="",AA4487=""),"",AI4487=AA4487)</f>
        <v/>
      </c>
      <c r="AK4487" s="13">
        <f>IF(AI4487="","",AI4487&gt;60)</f>
        <v/>
      </c>
      <c r="AL4487" s="13" t="b">
        <f>IF(OR(Y4487=TRUE,AH4487=""),TRUE,FALSE)</f>
        <v>1</v>
      </c>
      <c r="AM4487" s="13">
        <f>IF(AI4487="","",AI4487&lt;0)</f>
        <v/>
      </c>
      <c r="AN4487" s="13" t="str">
        <f>IF(AH4487="","No inspection date",IF(AI4487&lt;0,"Negative chronology",IF(AI4487&lt;=30,"0-30",IF(AI4487&lt;=60,"31-60",IF(AI4487&lt;=90,"61-90",IF(AI4487&lt;=180,"91-180","181+"))))))</f>
        <v>No inspection date</v>
      </c>
      <c r="AO4487" s="13" t="str">
        <f>IF(OR(ISNUMBER(SEARCH("COMPLETED",K4487)),ISNUMBER(SEARCH("CLOSED",K4487))),"Closed/Completed","Other Active/Issued")</f>
        <v>Other Active/Issued</v>
      </c>
    </row>
    <row r="4488" spans="1:41">
      <c r="A4488" t="s">
        <v>22342</v>
      </c>
      <c r="B4488" t="s">
        <v>87</v>
      </c>
      <c r="C4488" t="s">
        <v>87</v>
      </c>
      <c r="D4488" t="s">
        <v>88</v>
      </c>
      <c r="G4488" t="s">
        <v>7706</v>
      </c>
      <c r="H4488" t="s">
        <v>20971</v>
      </c>
      <c r="I4488" t="s">
        <v>22343</v>
      </c>
      <c r="J4488" t="s">
        <v>93</v>
      </c>
      <c r="K4488" t="s">
        <v>93</v>
      </c>
      <c r="L4488" t="s">
        <v>93</v>
      </c>
      <c r="M4488" t="s">
        <v>19727</v>
      </c>
      <c r="N4488" s="9">
        <v>98107</v>
      </c>
      <c r="O4488" t="s">
        <v>22344</v>
      </c>
      <c r="P4488" s="10">
        <v>47.66273682</v>
      </c>
      <c r="Q4488" s="10">
        <v>-122.36681876</v>
      </c>
      <c r="R4488" t="s">
        <v>19729</v>
      </c>
      <c r="S4488" s="7">
        <v>8</v>
      </c>
      <c r="T4488" s="7">
        <v>2021</v>
      </c>
      <c r="U4488" s="7">
        <v>3</v>
      </c>
      <c r="V4488">
        <v>9</v>
      </c>
      <c r="W4488">
        <v>2021</v>
      </c>
      <c r="X4488">
        <v>3</v>
      </c>
      <c r="Y4488" t="b">
        <v>0</v>
      </c>
      <c r="Z4488" t="b">
        <v>0</v>
      </c>
      <c r="AA4488">
        <v>32</v>
      </c>
      <c r="AB4488">
        <v>6</v>
      </c>
      <c r="AC4488" t="b">
        <v>0</v>
      </c>
      <c r="AD4488" t="b">
        <v>1</v>
      </c>
      <c r="AE4488" t="b">
        <v>0</v>
      </c>
      <c r="AF4488" t="b">
        <v>1</v>
      </c>
      <c r="AG4488" s="11">
        <v>44427</v>
      </c>
      <c r="AH4488" s="11">
        <v>44459</v>
      </c>
      <c r="AI4488" s="12">
        <f>IF(OR(AG4488="",AH4488=""),"",AH4488-AG4488)</f>
        <v>32.0</v>
      </c>
      <c r="AJ4488" s="13" t="b">
        <f>IF(OR(AI4488="",AA4488=""),"",AI4488=AA4488)</f>
        <v>1</v>
      </c>
      <c r="AK4488" s="13" t="b">
        <f>IF(AI4488="","",AI4488&gt;60)</f>
        <v>0</v>
      </c>
      <c r="AL4488" s="13" t="b">
        <f>IF(OR(Y4488=TRUE,AH4488=""),TRUE,FALSE)</f>
        <v>0</v>
      </c>
      <c r="AM4488" s="13" t="b">
        <f>IF(AI4488="","",AI4488&lt;0)</f>
        <v>0</v>
      </c>
      <c r="AN4488" s="13" t="str">
        <f>IF(AH4488="","No inspection date",IF(AI4488&lt;0,"Negative chronology",IF(AI4488&lt;=30,"0-30",IF(AI4488&lt;=60,"31-60",IF(AI4488&lt;=90,"61-90",IF(AI4488&lt;=180,"91-180","181+"))))))</f>
        <v>31-60</v>
      </c>
      <c r="AO4488" s="13" t="str">
        <f>IF(OR(ISNUMBER(SEARCH("COMPLETED",K4488)),ISNUMBER(SEARCH("CLOSED",K4488))),"Closed/Completed","Other Active/Issued")</f>
        <v>Closed/Completed</v>
      </c>
    </row>
    <row r="4489" spans="1:41">
      <c r="A4489" t="s">
        <v>22345</v>
      </c>
      <c r="B4489" t="s">
        <v>87</v>
      </c>
      <c r="C4489" t="s">
        <v>87</v>
      </c>
      <c r="D4489" t="s">
        <v>88</v>
      </c>
      <c r="G4489" t="s">
        <v>7706</v>
      </c>
      <c r="H4489" t="s">
        <v>20971</v>
      </c>
      <c r="I4489" t="s">
        <v>7708</v>
      </c>
      <c r="J4489" t="s">
        <v>137</v>
      </c>
      <c r="K4489" t="s">
        <v>93</v>
      </c>
      <c r="L4489" t="s">
        <v>93</v>
      </c>
      <c r="M4489" t="s">
        <v>22346</v>
      </c>
      <c r="O4489" t="s">
        <v>22347</v>
      </c>
      <c r="P4489" s="10">
        <v>47.69679121</v>
      </c>
      <c r="Q4489" s="10">
        <v>-122.36097633</v>
      </c>
      <c r="R4489" t="s">
        <v>22348</v>
      </c>
      <c r="S4489" s="7">
        <v>8</v>
      </c>
      <c r="T4489" s="7">
        <v>2021</v>
      </c>
      <c r="U4489" s="7">
        <v>3</v>
      </c>
      <c r="V4489">
        <v>9</v>
      </c>
      <c r="W4489">
        <v>2021</v>
      </c>
      <c r="X4489">
        <v>3</v>
      </c>
      <c r="Y4489" t="b">
        <v>0</v>
      </c>
      <c r="Z4489" t="b">
        <v>0</v>
      </c>
      <c r="AA4489">
        <v>33</v>
      </c>
      <c r="AB4489">
        <v>5</v>
      </c>
      <c r="AC4489" t="b">
        <v>0</v>
      </c>
      <c r="AD4489" t="b">
        <v>1</v>
      </c>
      <c r="AE4489" t="b">
        <v>0</v>
      </c>
      <c r="AF4489" t="b">
        <v>1</v>
      </c>
      <c r="AG4489" s="11">
        <v>44427</v>
      </c>
      <c r="AH4489" s="11">
        <v>44460</v>
      </c>
      <c r="AI4489" s="12">
        <f>IF(OR(AG4489="",AH4489=""),"",AH4489-AG4489)</f>
        <v>33.0</v>
      </c>
      <c r="AJ4489" s="13" t="b">
        <f>IF(OR(AI4489="",AA4489=""),"",AI4489=AA4489)</f>
        <v>1</v>
      </c>
      <c r="AK4489" s="13" t="b">
        <f>IF(AI4489="","",AI4489&gt;60)</f>
        <v>0</v>
      </c>
      <c r="AL4489" s="13" t="b">
        <f>IF(OR(Y4489=TRUE,AH4489=""),TRUE,FALSE)</f>
        <v>0</v>
      </c>
      <c r="AM4489" s="13" t="b">
        <f>IF(AI4489="","",AI4489&lt;0)</f>
        <v>0</v>
      </c>
      <c r="AN4489" s="13" t="str">
        <f>IF(AH4489="","No inspection date",IF(AI4489&lt;0,"Negative chronology",IF(AI4489&lt;=30,"0-30",IF(AI4489&lt;=60,"31-60",IF(AI4489&lt;=90,"61-90",IF(AI4489&lt;=180,"91-180","181+"))))))</f>
        <v>31-60</v>
      </c>
      <c r="AO4489" s="13" t="str">
        <f>IF(OR(ISNUMBER(SEARCH("COMPLETED",K4489)),ISNUMBER(SEARCH("CLOSED",K4489))),"Closed/Completed","Other Active/Issued")</f>
        <v>Closed/Completed</v>
      </c>
    </row>
    <row r="4490" spans="1:41">
      <c r="A4490" t="s">
        <v>22349</v>
      </c>
      <c r="B4490" t="s">
        <v>87</v>
      </c>
      <c r="C4490" t="s">
        <v>87</v>
      </c>
      <c r="D4490" t="s">
        <v>88</v>
      </c>
      <c r="F4490" t="s">
        <v>22350</v>
      </c>
      <c r="G4490" t="s">
        <v>22351</v>
      </c>
      <c r="H4490" t="s">
        <v>20971</v>
      </c>
      <c r="K4490" t="s">
        <v>93</v>
      </c>
      <c r="L4490" t="s">
        <v>93</v>
      </c>
      <c r="M4490" t="s">
        <v>22352</v>
      </c>
      <c r="N4490" s="9">
        <v>98109</v>
      </c>
      <c r="O4490" t="s">
        <v>22353</v>
      </c>
      <c r="P4490" s="10">
        <v>47.6328611</v>
      </c>
      <c r="Q4490" s="10">
        <v>-122.34690044</v>
      </c>
      <c r="R4490" t="s">
        <v>22354</v>
      </c>
      <c r="S4490" s="7">
        <v>8</v>
      </c>
      <c r="T4490" s="7">
        <v>2021</v>
      </c>
      <c r="U4490" s="7">
        <v>3</v>
      </c>
      <c r="Y4490" t="b">
        <v>1</v>
      </c>
      <c r="Z4490" t="b">
        <v>1</v>
      </c>
      <c r="AB4490">
        <v>7</v>
      </c>
      <c r="AC4490" t="b">
        <v>0</v>
      </c>
      <c r="AD4490" t="b">
        <v>1</v>
      </c>
      <c r="AE4490" t="b">
        <v>0</v>
      </c>
      <c r="AF4490" t="b">
        <v>1</v>
      </c>
      <c r="AG4490" s="11">
        <v>44427</v>
      </c>
      <c r="AI4490" s="12">
        <f>IF(OR(AG4490="",AH4490=""),"",AH4490-AG4490)</f>
        <v/>
      </c>
      <c r="AJ4490" s="13">
        <f>IF(OR(AI4490="",AA4490=""),"",AI4490=AA4490)</f>
        <v/>
      </c>
      <c r="AK4490" s="13">
        <f>IF(AI4490="","",AI4490&gt;60)</f>
        <v/>
      </c>
      <c r="AL4490" s="13" t="b">
        <f>IF(OR(Y4490=TRUE,AH4490=""),TRUE,FALSE)</f>
        <v>1</v>
      </c>
      <c r="AM4490" s="13">
        <f>IF(AI4490="","",AI4490&lt;0)</f>
        <v/>
      </c>
      <c r="AN4490" s="13" t="str">
        <f>IF(AH4490="","No inspection date",IF(AI4490&lt;0,"Negative chronology",IF(AI4490&lt;=30,"0-30",IF(AI4490&lt;=60,"31-60",IF(AI4490&lt;=90,"61-90",IF(AI4490&lt;=180,"91-180","181+"))))))</f>
        <v>No inspection date</v>
      </c>
      <c r="AO4490" s="13" t="str">
        <f>IF(OR(ISNUMBER(SEARCH("COMPLETED",K4490)),ISNUMBER(SEARCH("CLOSED",K4490))),"Closed/Completed","Other Active/Issued")</f>
        <v>Closed/Completed</v>
      </c>
    </row>
    <row r="4491" spans="1:41">
      <c r="A4491" t="s">
        <v>22355</v>
      </c>
      <c r="B4491" t="s">
        <v>87</v>
      </c>
      <c r="C4491" t="s">
        <v>87</v>
      </c>
      <c r="D4491" t="s">
        <v>88</v>
      </c>
      <c r="F4491" t="s">
        <v>22356</v>
      </c>
      <c r="G4491" t="s">
        <v>22357</v>
      </c>
      <c r="H4491" t="s">
        <v>13848</v>
      </c>
      <c r="K4491" t="s">
        <v>100</v>
      </c>
      <c r="L4491" t="s">
        <v>100</v>
      </c>
      <c r="M4491" t="s">
        <v>22358</v>
      </c>
      <c r="N4491" s="9">
        <v>98125</v>
      </c>
      <c r="O4491" t="s">
        <v>22359</v>
      </c>
      <c r="P4491" s="10">
        <v>47.70723659</v>
      </c>
      <c r="Q4491" s="10">
        <v>-122.30229571</v>
      </c>
      <c r="R4491" t="s">
        <v>22360</v>
      </c>
      <c r="S4491" s="7">
        <v>8</v>
      </c>
      <c r="T4491" s="7">
        <v>2021</v>
      </c>
      <c r="U4491" s="7">
        <v>3</v>
      </c>
      <c r="Y4491" t="b">
        <v>1</v>
      </c>
      <c r="Z4491" t="b">
        <v>1</v>
      </c>
      <c r="AB4491">
        <v>5</v>
      </c>
      <c r="AC4491" t="b">
        <v>0</v>
      </c>
      <c r="AD4491" t="b">
        <v>1</v>
      </c>
      <c r="AE4491" t="b">
        <v>0</v>
      </c>
      <c r="AF4491" t="b">
        <v>1</v>
      </c>
      <c r="AG4491" s="11">
        <v>44428</v>
      </c>
      <c r="AI4491" s="12">
        <f>IF(OR(AG4491="",AH4491=""),"",AH4491-AG4491)</f>
        <v/>
      </c>
      <c r="AJ4491" s="13">
        <f>IF(OR(AI4491="",AA4491=""),"",AI4491=AA4491)</f>
        <v/>
      </c>
      <c r="AK4491" s="13">
        <f>IF(AI4491="","",AI4491&gt;60)</f>
        <v/>
      </c>
      <c r="AL4491" s="13" t="b">
        <f>IF(OR(Y4491=TRUE,AH4491=""),TRUE,FALSE)</f>
        <v>1</v>
      </c>
      <c r="AM4491" s="13">
        <f>IF(AI4491="","",AI4491&lt;0)</f>
        <v/>
      </c>
      <c r="AN4491" s="13" t="str">
        <f>IF(AH4491="","No inspection date",IF(AI4491&lt;0,"Negative chronology",IF(AI4491&lt;=30,"0-30",IF(AI4491&lt;=60,"31-60",IF(AI4491&lt;=90,"61-90",IF(AI4491&lt;=180,"91-180","181+"))))))</f>
        <v>No inspection date</v>
      </c>
      <c r="AO4491" s="13" t="str">
        <f>IF(OR(ISNUMBER(SEARCH("COMPLETED",K4491)),ISNUMBER(SEARCH("CLOSED",K4491))),"Closed/Completed","Other Active/Issued")</f>
        <v>Other Active/Issued</v>
      </c>
    </row>
    <row r="4492" spans="1:41">
      <c r="A4492" t="s">
        <v>22361</v>
      </c>
      <c r="B4492" t="s">
        <v>87</v>
      </c>
      <c r="C4492" t="s">
        <v>87</v>
      </c>
      <c r="D4492" t="s">
        <v>88</v>
      </c>
      <c r="F4492" t="s">
        <v>22362</v>
      </c>
      <c r="H4492" t="s">
        <v>13848</v>
      </c>
      <c r="I4492" t="s">
        <v>18312</v>
      </c>
      <c r="J4492" t="s">
        <v>93</v>
      </c>
      <c r="K4492" t="s">
        <v>93</v>
      </c>
      <c r="L4492" t="s">
        <v>93</v>
      </c>
      <c r="M4492" t="s">
        <v>11060</v>
      </c>
      <c r="N4492" s="9">
        <v>98107</v>
      </c>
      <c r="O4492" t="s">
        <v>22363</v>
      </c>
      <c r="P4492" s="10">
        <v>47.66842536</v>
      </c>
      <c r="Q4492" s="10">
        <v>-122.37101692</v>
      </c>
      <c r="R4492" t="s">
        <v>11062</v>
      </c>
      <c r="S4492" s="7">
        <v>8</v>
      </c>
      <c r="T4492" s="7">
        <v>2021</v>
      </c>
      <c r="U4492" s="7">
        <v>3</v>
      </c>
      <c r="V4492">
        <v>8</v>
      </c>
      <c r="W4492">
        <v>2021</v>
      </c>
      <c r="X4492">
        <v>3</v>
      </c>
      <c r="Y4492" t="b">
        <v>0</v>
      </c>
      <c r="Z4492" t="b">
        <v>0</v>
      </c>
      <c r="AA4492">
        <v>7</v>
      </c>
      <c r="AB4492">
        <v>6</v>
      </c>
      <c r="AC4492" t="b">
        <v>0</v>
      </c>
      <c r="AD4492" t="b">
        <v>1</v>
      </c>
      <c r="AE4492" t="b">
        <v>0</v>
      </c>
      <c r="AF4492" t="b">
        <v>1</v>
      </c>
      <c r="AG4492" s="11">
        <v>44428</v>
      </c>
      <c r="AH4492" s="11">
        <v>44435</v>
      </c>
      <c r="AI4492" s="12">
        <f>IF(OR(AG4492="",AH4492=""),"",AH4492-AG4492)</f>
        <v>7.0</v>
      </c>
      <c r="AJ4492" s="13" t="b">
        <f>IF(OR(AI4492="",AA4492=""),"",AI4492=AA4492)</f>
        <v>1</v>
      </c>
      <c r="AK4492" s="13" t="b">
        <f>IF(AI4492="","",AI4492&gt;60)</f>
        <v>0</v>
      </c>
      <c r="AL4492" s="13" t="b">
        <f>IF(OR(Y4492=TRUE,AH4492=""),TRUE,FALSE)</f>
        <v>0</v>
      </c>
      <c r="AM4492" s="13" t="b">
        <f>IF(AI4492="","",AI4492&lt;0)</f>
        <v>0</v>
      </c>
      <c r="AN4492" s="13" t="str">
        <f>IF(AH4492="","No inspection date",IF(AI4492&lt;0,"Negative chronology",IF(AI4492&lt;=30,"0-30",IF(AI4492&lt;=60,"31-60",IF(AI4492&lt;=90,"61-90",IF(AI4492&lt;=180,"91-180","181+"))))))</f>
        <v>0-30</v>
      </c>
      <c r="AO4492" s="13" t="str">
        <f>IF(OR(ISNUMBER(SEARCH("COMPLETED",K4492)),ISNUMBER(SEARCH("CLOSED",K4492))),"Closed/Completed","Other Active/Issued")</f>
        <v>Closed/Completed</v>
      </c>
    </row>
    <row r="4493" spans="1:41">
      <c r="A4493" t="s">
        <v>22364</v>
      </c>
      <c r="B4493" t="s">
        <v>87</v>
      </c>
      <c r="C4493" t="s">
        <v>87</v>
      </c>
      <c r="D4493" t="s">
        <v>88</v>
      </c>
      <c r="G4493" t="s">
        <v>7706</v>
      </c>
      <c r="H4493" t="s">
        <v>13848</v>
      </c>
      <c r="I4493" t="s">
        <v>22365</v>
      </c>
      <c r="J4493" t="s">
        <v>137</v>
      </c>
      <c r="K4493" t="s">
        <v>93</v>
      </c>
      <c r="L4493" t="s">
        <v>93</v>
      </c>
      <c r="M4493" t="s">
        <v>22366</v>
      </c>
      <c r="N4493" s="9">
        <v>98105</v>
      </c>
      <c r="O4493" t="s">
        <v>22367</v>
      </c>
      <c r="P4493" s="10">
        <v>47.66079564</v>
      </c>
      <c r="Q4493" s="10">
        <v>-122.28007751</v>
      </c>
      <c r="R4493" t="s">
        <v>22368</v>
      </c>
      <c r="S4493" s="7">
        <v>8</v>
      </c>
      <c r="T4493" s="7">
        <v>2021</v>
      </c>
      <c r="U4493" s="7">
        <v>3</v>
      </c>
      <c r="V4493">
        <v>9</v>
      </c>
      <c r="W4493">
        <v>2021</v>
      </c>
      <c r="X4493">
        <v>3</v>
      </c>
      <c r="Y4493" t="b">
        <v>0</v>
      </c>
      <c r="Z4493" t="b">
        <v>0</v>
      </c>
      <c r="AA4493">
        <v>39</v>
      </c>
      <c r="AB4493">
        <v>4</v>
      </c>
      <c r="AC4493" t="b">
        <v>0</v>
      </c>
      <c r="AD4493" t="b">
        <v>1</v>
      </c>
      <c r="AE4493" t="b">
        <v>0</v>
      </c>
      <c r="AF4493" t="b">
        <v>1</v>
      </c>
      <c r="AG4493" s="11">
        <v>44428</v>
      </c>
      <c r="AH4493" s="11">
        <v>44467</v>
      </c>
      <c r="AI4493" s="12">
        <f>IF(OR(AG4493="",AH4493=""),"",AH4493-AG4493)</f>
        <v>39.0</v>
      </c>
      <c r="AJ4493" s="13" t="b">
        <f>IF(OR(AI4493="",AA4493=""),"",AI4493=AA4493)</f>
        <v>1</v>
      </c>
      <c r="AK4493" s="13" t="b">
        <f>IF(AI4493="","",AI4493&gt;60)</f>
        <v>0</v>
      </c>
      <c r="AL4493" s="13" t="b">
        <f>IF(OR(Y4493=TRUE,AH4493=""),TRUE,FALSE)</f>
        <v>0</v>
      </c>
      <c r="AM4493" s="13" t="b">
        <f>IF(AI4493="","",AI4493&lt;0)</f>
        <v>0</v>
      </c>
      <c r="AN4493" s="13" t="str">
        <f>IF(AH4493="","No inspection date",IF(AI4493&lt;0,"Negative chronology",IF(AI4493&lt;=30,"0-30",IF(AI4493&lt;=60,"31-60",IF(AI4493&lt;=90,"61-90",IF(AI4493&lt;=180,"91-180","181+"))))))</f>
        <v>31-60</v>
      </c>
      <c r="AO4493" s="13" t="str">
        <f>IF(OR(ISNUMBER(SEARCH("COMPLETED",K4493)),ISNUMBER(SEARCH("CLOSED",K4493))),"Closed/Completed","Other Active/Issued")</f>
        <v>Closed/Completed</v>
      </c>
    </row>
    <row r="4494" spans="1:41">
      <c r="A4494" t="s">
        <v>22369</v>
      </c>
      <c r="B4494" t="s">
        <v>87</v>
      </c>
      <c r="C4494" t="s">
        <v>87</v>
      </c>
      <c r="D4494" t="s">
        <v>88</v>
      </c>
      <c r="F4494" t="s">
        <v>22370</v>
      </c>
      <c r="H4494" t="s">
        <v>13848</v>
      </c>
      <c r="I4494" t="s">
        <v>7707</v>
      </c>
      <c r="J4494" t="s">
        <v>137</v>
      </c>
      <c r="K4494" t="s">
        <v>93</v>
      </c>
      <c r="L4494" t="s">
        <v>93</v>
      </c>
      <c r="M4494" t="s">
        <v>22371</v>
      </c>
      <c r="N4494" s="9">
        <v>98115</v>
      </c>
      <c r="O4494" t="s">
        <v>22372</v>
      </c>
      <c r="P4494" s="10">
        <v>47.683292</v>
      </c>
      <c r="Q4494" s="10">
        <v>-122.31600809</v>
      </c>
      <c r="R4494" t="s">
        <v>22373</v>
      </c>
      <c r="S4494" s="7">
        <v>8</v>
      </c>
      <c r="T4494" s="7">
        <v>2021</v>
      </c>
      <c r="U4494" s="7">
        <v>3</v>
      </c>
      <c r="V4494">
        <v>9</v>
      </c>
      <c r="W4494">
        <v>2021</v>
      </c>
      <c r="X4494">
        <v>3</v>
      </c>
      <c r="Y4494" t="b">
        <v>0</v>
      </c>
      <c r="Z4494" t="b">
        <v>0</v>
      </c>
      <c r="AA4494">
        <v>33</v>
      </c>
      <c r="AB4494">
        <v>4</v>
      </c>
      <c r="AC4494" t="b">
        <v>0</v>
      </c>
      <c r="AD4494" t="b">
        <v>1</v>
      </c>
      <c r="AE4494" t="b">
        <v>0</v>
      </c>
      <c r="AF4494" t="b">
        <v>1</v>
      </c>
      <c r="AG4494" s="11">
        <v>44428</v>
      </c>
      <c r="AH4494" s="11">
        <v>44461</v>
      </c>
      <c r="AI4494" s="12">
        <f>IF(OR(AG4494="",AH4494=""),"",AH4494-AG4494)</f>
        <v>33.0</v>
      </c>
      <c r="AJ4494" s="13" t="b">
        <f>IF(OR(AI4494="",AA4494=""),"",AI4494=AA4494)</f>
        <v>1</v>
      </c>
      <c r="AK4494" s="13" t="b">
        <f>IF(AI4494="","",AI4494&gt;60)</f>
        <v>0</v>
      </c>
      <c r="AL4494" s="13" t="b">
        <f>IF(OR(Y4494=TRUE,AH4494=""),TRUE,FALSE)</f>
        <v>0</v>
      </c>
      <c r="AM4494" s="13" t="b">
        <f>IF(AI4494="","",AI4494&lt;0)</f>
        <v>0</v>
      </c>
      <c r="AN4494" s="13" t="str">
        <f>IF(AH4494="","No inspection date",IF(AI4494&lt;0,"Negative chronology",IF(AI4494&lt;=30,"0-30",IF(AI4494&lt;=60,"31-60",IF(AI4494&lt;=90,"61-90",IF(AI4494&lt;=180,"91-180","181+"))))))</f>
        <v>31-60</v>
      </c>
      <c r="AO4494" s="13" t="str">
        <f>IF(OR(ISNUMBER(SEARCH("COMPLETED",K4494)),ISNUMBER(SEARCH("CLOSED",K4494))),"Closed/Completed","Other Active/Issued")</f>
        <v>Closed/Completed</v>
      </c>
    </row>
    <row r="4495" spans="1:41">
      <c r="A4495" t="s">
        <v>22374</v>
      </c>
      <c r="B4495" t="s">
        <v>87</v>
      </c>
      <c r="C4495" t="s">
        <v>87</v>
      </c>
      <c r="D4495" t="s">
        <v>88</v>
      </c>
      <c r="G4495" t="s">
        <v>7397</v>
      </c>
      <c r="H4495" t="s">
        <v>13848</v>
      </c>
      <c r="I4495" t="s">
        <v>726</v>
      </c>
      <c r="J4495" t="s">
        <v>137</v>
      </c>
      <c r="K4495" t="s">
        <v>93</v>
      </c>
      <c r="L4495" t="s">
        <v>93</v>
      </c>
      <c r="M4495" t="s">
        <v>8894</v>
      </c>
      <c r="N4495" s="9">
        <v>98118</v>
      </c>
      <c r="O4495" t="s">
        <v>22375</v>
      </c>
      <c r="P4495" s="10">
        <v>47.55463005</v>
      </c>
      <c r="Q4495" s="10">
        <v>-122.28100749</v>
      </c>
      <c r="R4495" t="s">
        <v>8896</v>
      </c>
      <c r="S4495" s="7">
        <v>8</v>
      </c>
      <c r="T4495" s="7">
        <v>2021</v>
      </c>
      <c r="U4495" s="7">
        <v>3</v>
      </c>
      <c r="V4495">
        <v>12</v>
      </c>
      <c r="W4495">
        <v>2021</v>
      </c>
      <c r="X4495">
        <v>4</v>
      </c>
      <c r="Y4495" t="b">
        <v>0</v>
      </c>
      <c r="Z4495" t="b">
        <v>0</v>
      </c>
      <c r="AA4495">
        <v>117</v>
      </c>
      <c r="AB4495">
        <v>2</v>
      </c>
      <c r="AC4495" t="b">
        <v>0</v>
      </c>
      <c r="AD4495" t="b">
        <v>1</v>
      </c>
      <c r="AE4495" t="b">
        <v>0</v>
      </c>
      <c r="AF4495" t="b">
        <v>1</v>
      </c>
      <c r="AG4495" s="11">
        <v>44428</v>
      </c>
      <c r="AH4495" s="11">
        <v>44545</v>
      </c>
      <c r="AI4495" s="12">
        <f>IF(OR(AG4495="",AH4495=""),"",AH4495-AG4495)</f>
        <v>117.0</v>
      </c>
      <c r="AJ4495" s="13" t="b">
        <f>IF(OR(AI4495="",AA4495=""),"",AI4495=AA4495)</f>
        <v>1</v>
      </c>
      <c r="AK4495" s="13" t="b">
        <f>IF(AI4495="","",AI4495&gt;60)</f>
        <v>1</v>
      </c>
      <c r="AL4495" s="13" t="b">
        <f>IF(OR(Y4495=TRUE,AH4495=""),TRUE,FALSE)</f>
        <v>0</v>
      </c>
      <c r="AM4495" s="13" t="b">
        <f>IF(AI4495="","",AI4495&lt;0)</f>
        <v>0</v>
      </c>
      <c r="AN4495" s="13" t="str">
        <f>IF(AH4495="","No inspection date",IF(AI4495&lt;0,"Negative chronology",IF(AI4495&lt;=30,"0-30",IF(AI4495&lt;=60,"31-60",IF(AI4495&lt;=90,"61-90",IF(AI4495&lt;=180,"91-180","181+"))))))</f>
        <v>91-180</v>
      </c>
      <c r="AO4495" s="13" t="str">
        <f>IF(OR(ISNUMBER(SEARCH("COMPLETED",K4495)),ISNUMBER(SEARCH("CLOSED",K4495))),"Closed/Completed","Other Active/Issued")</f>
        <v>Closed/Completed</v>
      </c>
    </row>
    <row r="4496" spans="1:41">
      <c r="A4496" t="s">
        <v>22376</v>
      </c>
      <c r="B4496" t="s">
        <v>87</v>
      </c>
      <c r="C4496" t="s">
        <v>87</v>
      </c>
      <c r="D4496" t="s">
        <v>88</v>
      </c>
      <c r="F4496" t="s">
        <v>22377</v>
      </c>
      <c r="G4496" t="s">
        <v>22378</v>
      </c>
      <c r="H4496" t="s">
        <v>13848</v>
      </c>
      <c r="K4496" t="s">
        <v>93</v>
      </c>
      <c r="L4496" t="s">
        <v>93</v>
      </c>
      <c r="M4496" t="s">
        <v>22379</v>
      </c>
      <c r="O4496" t="s">
        <v>22380</v>
      </c>
      <c r="P4496" s="10">
        <v>47.6226175</v>
      </c>
      <c r="Q4496" s="10">
        <v>-122.35971421</v>
      </c>
      <c r="R4496" t="s">
        <v>22381</v>
      </c>
      <c r="S4496" s="7">
        <v>8</v>
      </c>
      <c r="T4496" s="7">
        <v>2021</v>
      </c>
      <c r="U4496" s="7">
        <v>3</v>
      </c>
      <c r="Y4496" t="b">
        <v>1</v>
      </c>
      <c r="Z4496" t="b">
        <v>1</v>
      </c>
      <c r="AB4496">
        <v>7</v>
      </c>
      <c r="AC4496" t="b">
        <v>0</v>
      </c>
      <c r="AD4496" t="b">
        <v>1</v>
      </c>
      <c r="AE4496" t="b">
        <v>0</v>
      </c>
      <c r="AF4496" t="b">
        <v>1</v>
      </c>
      <c r="AG4496" s="11">
        <v>44428</v>
      </c>
      <c r="AI4496" s="12">
        <f>IF(OR(AG4496="",AH4496=""),"",AH4496-AG4496)</f>
        <v/>
      </c>
      <c r="AJ4496" s="13">
        <f>IF(OR(AI4496="",AA4496=""),"",AI4496=AA4496)</f>
        <v/>
      </c>
      <c r="AK4496" s="13">
        <f>IF(AI4496="","",AI4496&gt;60)</f>
        <v/>
      </c>
      <c r="AL4496" s="13" t="b">
        <f>IF(OR(Y4496=TRUE,AH4496=""),TRUE,FALSE)</f>
        <v>1</v>
      </c>
      <c r="AM4496" s="13">
        <f>IF(AI4496="","",AI4496&lt;0)</f>
        <v/>
      </c>
      <c r="AN4496" s="13" t="str">
        <f>IF(AH4496="","No inspection date",IF(AI4496&lt;0,"Negative chronology",IF(AI4496&lt;=30,"0-30",IF(AI4496&lt;=60,"31-60",IF(AI4496&lt;=90,"61-90",IF(AI4496&lt;=180,"91-180","181+"))))))</f>
        <v>No inspection date</v>
      </c>
      <c r="AO4496" s="13" t="str">
        <f>IF(OR(ISNUMBER(SEARCH("COMPLETED",K4496)),ISNUMBER(SEARCH("CLOSED",K4496))),"Closed/Completed","Other Active/Issued")</f>
        <v>Closed/Completed</v>
      </c>
    </row>
    <row r="4497" spans="1:41">
      <c r="A4497" t="s">
        <v>22382</v>
      </c>
      <c r="B4497" t="s">
        <v>87</v>
      </c>
      <c r="C4497" t="s">
        <v>87</v>
      </c>
      <c r="D4497" t="s">
        <v>88</v>
      </c>
      <c r="G4497" t="s">
        <v>22383</v>
      </c>
      <c r="H4497" t="s">
        <v>13848</v>
      </c>
      <c r="I4497" t="s">
        <v>7708</v>
      </c>
      <c r="J4497" t="s">
        <v>137</v>
      </c>
      <c r="K4497" t="s">
        <v>93</v>
      </c>
      <c r="L4497" t="s">
        <v>93</v>
      </c>
      <c r="M4497" t="s">
        <v>997</v>
      </c>
      <c r="N4497" s="9">
        <v>98122</v>
      </c>
      <c r="O4497" t="s">
        <v>22384</v>
      </c>
      <c r="P4497" s="10">
        <v>47.60336431</v>
      </c>
      <c r="Q4497" s="10">
        <v>-122.30719328</v>
      </c>
      <c r="R4497" t="s">
        <v>999</v>
      </c>
      <c r="S4497" s="7">
        <v>8</v>
      </c>
      <c r="T4497" s="7">
        <v>2021</v>
      </c>
      <c r="U4497" s="7">
        <v>3</v>
      </c>
      <c r="V4497">
        <v>9</v>
      </c>
      <c r="W4497">
        <v>2021</v>
      </c>
      <c r="X4497">
        <v>3</v>
      </c>
      <c r="Y4497" t="b">
        <v>0</v>
      </c>
      <c r="Z4497" t="b">
        <v>0</v>
      </c>
      <c r="AA4497">
        <v>32</v>
      </c>
      <c r="AB4497">
        <v>3</v>
      </c>
      <c r="AC4497" t="b">
        <v>0</v>
      </c>
      <c r="AD4497" t="b">
        <v>1</v>
      </c>
      <c r="AE4497" t="b">
        <v>0</v>
      </c>
      <c r="AF4497" t="b">
        <v>1</v>
      </c>
      <c r="AG4497" s="11">
        <v>44428</v>
      </c>
      <c r="AH4497" s="11">
        <v>44460</v>
      </c>
      <c r="AI4497" s="12">
        <f>IF(OR(AG4497="",AH4497=""),"",AH4497-AG4497)</f>
        <v>32.0</v>
      </c>
      <c r="AJ4497" s="13" t="b">
        <f>IF(OR(AI4497="",AA4497=""),"",AI4497=AA4497)</f>
        <v>1</v>
      </c>
      <c r="AK4497" s="13" t="b">
        <f>IF(AI4497="","",AI4497&gt;60)</f>
        <v>0</v>
      </c>
      <c r="AL4497" s="13" t="b">
        <f>IF(OR(Y4497=TRUE,AH4497=""),TRUE,FALSE)</f>
        <v>0</v>
      </c>
      <c r="AM4497" s="13" t="b">
        <f>IF(AI4497="","",AI4497&lt;0)</f>
        <v>0</v>
      </c>
      <c r="AN4497" s="13" t="str">
        <f>IF(AH4497="","No inspection date",IF(AI4497&lt;0,"Negative chronology",IF(AI4497&lt;=30,"0-30",IF(AI4497&lt;=60,"31-60",IF(AI4497&lt;=90,"61-90",IF(AI4497&lt;=180,"91-180","181+"))))))</f>
        <v>31-60</v>
      </c>
      <c r="AO4497" s="13" t="str">
        <f>IF(OR(ISNUMBER(SEARCH("COMPLETED",K4497)),ISNUMBER(SEARCH("CLOSED",K4497))),"Closed/Completed","Other Active/Issued")</f>
        <v>Closed/Completed</v>
      </c>
    </row>
    <row r="4498" spans="1:41">
      <c r="A4498" t="s">
        <v>22385</v>
      </c>
      <c r="B4498" t="s">
        <v>87</v>
      </c>
      <c r="C4498" t="s">
        <v>87</v>
      </c>
      <c r="D4498" t="s">
        <v>88</v>
      </c>
      <c r="F4498" t="s">
        <v>22386</v>
      </c>
      <c r="H4498" t="s">
        <v>13848</v>
      </c>
      <c r="I4498" t="s">
        <v>7707</v>
      </c>
      <c r="J4498" t="s">
        <v>137</v>
      </c>
      <c r="K4498" t="s">
        <v>93</v>
      </c>
      <c r="L4498" t="s">
        <v>93</v>
      </c>
      <c r="M4498" t="s">
        <v>22387</v>
      </c>
      <c r="N4498" s="9">
        <v>98115</v>
      </c>
      <c r="O4498" t="s">
        <v>22388</v>
      </c>
      <c r="P4498" s="10">
        <v>47.67555543</v>
      </c>
      <c r="Q4498" s="10">
        <v>-122.31119509</v>
      </c>
      <c r="R4498" t="s">
        <v>22389</v>
      </c>
      <c r="S4498" s="7">
        <v>8</v>
      </c>
      <c r="T4498" s="7">
        <v>2021</v>
      </c>
      <c r="U4498" s="7">
        <v>3</v>
      </c>
      <c r="V4498">
        <v>9</v>
      </c>
      <c r="W4498">
        <v>2021</v>
      </c>
      <c r="X4498">
        <v>3</v>
      </c>
      <c r="Y4498" t="b">
        <v>0</v>
      </c>
      <c r="Z4498" t="b">
        <v>0</v>
      </c>
      <c r="AA4498">
        <v>33</v>
      </c>
      <c r="AB4498">
        <v>4</v>
      </c>
      <c r="AC4498" t="b">
        <v>0</v>
      </c>
      <c r="AD4498" t="b">
        <v>1</v>
      </c>
      <c r="AE4498" t="b">
        <v>0</v>
      </c>
      <c r="AF4498" t="b">
        <v>1</v>
      </c>
      <c r="AG4498" s="11">
        <v>44428</v>
      </c>
      <c r="AH4498" s="11">
        <v>44461</v>
      </c>
      <c r="AI4498" s="12">
        <f>IF(OR(AG4498="",AH4498=""),"",AH4498-AG4498)</f>
        <v>33.0</v>
      </c>
      <c r="AJ4498" s="13" t="b">
        <f>IF(OR(AI4498="",AA4498=""),"",AI4498=AA4498)</f>
        <v>1</v>
      </c>
      <c r="AK4498" s="13" t="b">
        <f>IF(AI4498="","",AI4498&gt;60)</f>
        <v>0</v>
      </c>
      <c r="AL4498" s="13" t="b">
        <f>IF(OR(Y4498=TRUE,AH4498=""),TRUE,FALSE)</f>
        <v>0</v>
      </c>
      <c r="AM4498" s="13" t="b">
        <f>IF(AI4498="","",AI4498&lt;0)</f>
        <v>0</v>
      </c>
      <c r="AN4498" s="13" t="str">
        <f>IF(AH4498="","No inspection date",IF(AI4498&lt;0,"Negative chronology",IF(AI4498&lt;=30,"0-30",IF(AI4498&lt;=60,"31-60",IF(AI4498&lt;=90,"61-90",IF(AI4498&lt;=180,"91-180","181+"))))))</f>
        <v>31-60</v>
      </c>
      <c r="AO4498" s="13" t="str">
        <f>IF(OR(ISNUMBER(SEARCH("COMPLETED",K4498)),ISNUMBER(SEARCH("CLOSED",K4498))),"Closed/Completed","Other Active/Issued")</f>
        <v>Closed/Completed</v>
      </c>
    </row>
    <row r="4499" spans="1:41">
      <c r="A4499" t="s">
        <v>22390</v>
      </c>
      <c r="B4499" t="s">
        <v>87</v>
      </c>
      <c r="C4499" t="s">
        <v>87</v>
      </c>
      <c r="D4499" t="s">
        <v>88</v>
      </c>
      <c r="F4499" t="s">
        <v>22391</v>
      </c>
      <c r="G4499" t="s">
        <v>22392</v>
      </c>
      <c r="H4499" t="s">
        <v>21028</v>
      </c>
      <c r="K4499" t="s">
        <v>93</v>
      </c>
      <c r="L4499" t="s">
        <v>93</v>
      </c>
      <c r="M4499" t="s">
        <v>13083</v>
      </c>
      <c r="N4499" s="9">
        <v>98107</v>
      </c>
      <c r="O4499" t="s">
        <v>22393</v>
      </c>
      <c r="P4499" s="10">
        <v>47.67586291</v>
      </c>
      <c r="Q4499" s="10">
        <v>-122.37589772</v>
      </c>
      <c r="R4499" t="s">
        <v>18094</v>
      </c>
      <c r="S4499" s="7">
        <v>8</v>
      </c>
      <c r="T4499" s="7">
        <v>2021</v>
      </c>
      <c r="U4499" s="7">
        <v>3</v>
      </c>
      <c r="Y4499" t="b">
        <v>1</v>
      </c>
      <c r="Z4499" t="b">
        <v>1</v>
      </c>
      <c r="AB4499">
        <v>6</v>
      </c>
      <c r="AC4499" t="b">
        <v>0</v>
      </c>
      <c r="AD4499" t="b">
        <v>1</v>
      </c>
      <c r="AE4499" t="b">
        <v>0</v>
      </c>
      <c r="AF4499" t="b">
        <v>1</v>
      </c>
      <c r="AG4499" s="11">
        <v>44431</v>
      </c>
      <c r="AI4499" s="12">
        <f>IF(OR(AG4499="",AH4499=""),"",AH4499-AG4499)</f>
        <v/>
      </c>
      <c r="AJ4499" s="13">
        <f>IF(OR(AI4499="",AA4499=""),"",AI4499=AA4499)</f>
        <v/>
      </c>
      <c r="AK4499" s="13">
        <f>IF(AI4499="","",AI4499&gt;60)</f>
        <v/>
      </c>
      <c r="AL4499" s="13" t="b">
        <f>IF(OR(Y4499=TRUE,AH4499=""),TRUE,FALSE)</f>
        <v>1</v>
      </c>
      <c r="AM4499" s="13">
        <f>IF(AI4499="","",AI4499&lt;0)</f>
        <v/>
      </c>
      <c r="AN4499" s="13" t="str">
        <f>IF(AH4499="","No inspection date",IF(AI4499&lt;0,"Negative chronology",IF(AI4499&lt;=30,"0-30",IF(AI4499&lt;=60,"31-60",IF(AI4499&lt;=90,"61-90",IF(AI4499&lt;=180,"91-180","181+"))))))</f>
        <v>No inspection date</v>
      </c>
      <c r="AO4499" s="13" t="str">
        <f>IF(OR(ISNUMBER(SEARCH("COMPLETED",K4499)),ISNUMBER(SEARCH("CLOSED",K4499))),"Closed/Completed","Other Active/Issued")</f>
        <v>Closed/Completed</v>
      </c>
    </row>
    <row r="4500" spans="1:41">
      <c r="A4500" t="s">
        <v>22394</v>
      </c>
      <c r="B4500" t="s">
        <v>87</v>
      </c>
      <c r="C4500" t="s">
        <v>87</v>
      </c>
      <c r="D4500" t="s">
        <v>88</v>
      </c>
      <c r="F4500" t="s">
        <v>22395</v>
      </c>
      <c r="H4500" t="s">
        <v>21028</v>
      </c>
      <c r="K4500" t="s">
        <v>93</v>
      </c>
      <c r="L4500" t="s">
        <v>93</v>
      </c>
      <c r="M4500" t="s">
        <v>22396</v>
      </c>
      <c r="N4500" s="9">
        <v>98125</v>
      </c>
      <c r="O4500" t="s">
        <v>22397</v>
      </c>
      <c r="P4500" s="10">
        <v>47.71796373</v>
      </c>
      <c r="Q4500" s="10">
        <v>-122.2922978</v>
      </c>
      <c r="R4500" t="s">
        <v>22398</v>
      </c>
      <c r="S4500" s="7">
        <v>8</v>
      </c>
      <c r="T4500" s="7">
        <v>2021</v>
      </c>
      <c r="U4500" s="7">
        <v>3</v>
      </c>
      <c r="Y4500" t="b">
        <v>1</v>
      </c>
      <c r="Z4500" t="b">
        <v>1</v>
      </c>
      <c r="AB4500">
        <v>5</v>
      </c>
      <c r="AC4500" t="b">
        <v>0</v>
      </c>
      <c r="AD4500" t="b">
        <v>1</v>
      </c>
      <c r="AE4500" t="b">
        <v>0</v>
      </c>
      <c r="AF4500" t="b">
        <v>1</v>
      </c>
      <c r="AG4500" s="11">
        <v>44431</v>
      </c>
      <c r="AI4500" s="12">
        <f>IF(OR(AG4500="",AH4500=""),"",AH4500-AG4500)</f>
        <v/>
      </c>
      <c r="AJ4500" s="13">
        <f>IF(OR(AI4500="",AA4500=""),"",AI4500=AA4500)</f>
        <v/>
      </c>
      <c r="AK4500" s="13">
        <f>IF(AI4500="","",AI4500&gt;60)</f>
        <v/>
      </c>
      <c r="AL4500" s="13" t="b">
        <f>IF(OR(Y4500=TRUE,AH4500=""),TRUE,FALSE)</f>
        <v>1</v>
      </c>
      <c r="AM4500" s="13">
        <f>IF(AI4500="","",AI4500&lt;0)</f>
        <v/>
      </c>
      <c r="AN4500" s="13" t="str">
        <f>IF(AH4500="","No inspection date",IF(AI4500&lt;0,"Negative chronology",IF(AI4500&lt;=30,"0-30",IF(AI4500&lt;=60,"31-60",IF(AI4500&lt;=90,"61-90",IF(AI4500&lt;=180,"91-180","181+"))))))</f>
        <v>No inspection date</v>
      </c>
      <c r="AO4500" s="13" t="str">
        <f>IF(OR(ISNUMBER(SEARCH("COMPLETED",K4500)),ISNUMBER(SEARCH("CLOSED",K4500))),"Closed/Completed","Other Active/Issued")</f>
        <v>Closed/Completed</v>
      </c>
    </row>
    <row r="4501" spans="1:41">
      <c r="A4501" t="s">
        <v>22399</v>
      </c>
      <c r="B4501" t="s">
        <v>87</v>
      </c>
      <c r="C4501" t="s">
        <v>87</v>
      </c>
      <c r="D4501" t="s">
        <v>88</v>
      </c>
      <c r="H4501" t="s">
        <v>21028</v>
      </c>
      <c r="I4501" t="s">
        <v>21679</v>
      </c>
      <c r="J4501" t="s">
        <v>137</v>
      </c>
      <c r="K4501" t="s">
        <v>93</v>
      </c>
      <c r="L4501" t="s">
        <v>93</v>
      </c>
      <c r="M4501" t="s">
        <v>13083</v>
      </c>
      <c r="N4501" s="9">
        <v>98107</v>
      </c>
      <c r="O4501" t="s">
        <v>22400</v>
      </c>
      <c r="P4501" s="10">
        <v>47.67586291</v>
      </c>
      <c r="Q4501" s="10">
        <v>-122.37589772</v>
      </c>
      <c r="R4501" t="s">
        <v>18094</v>
      </c>
      <c r="S4501" s="7">
        <v>8</v>
      </c>
      <c r="T4501" s="7">
        <v>2021</v>
      </c>
      <c r="U4501" s="7">
        <v>3</v>
      </c>
      <c r="V4501">
        <v>10</v>
      </c>
      <c r="W4501">
        <v>2021</v>
      </c>
      <c r="X4501">
        <v>4</v>
      </c>
      <c r="Y4501" t="b">
        <v>0</v>
      </c>
      <c r="Z4501" t="b">
        <v>0</v>
      </c>
      <c r="AA4501">
        <v>53</v>
      </c>
      <c r="AB4501">
        <v>6</v>
      </c>
      <c r="AC4501" t="b">
        <v>0</v>
      </c>
      <c r="AD4501" t="b">
        <v>1</v>
      </c>
      <c r="AE4501" t="b">
        <v>0</v>
      </c>
      <c r="AF4501" t="b">
        <v>1</v>
      </c>
      <c r="AG4501" s="11">
        <v>44431</v>
      </c>
      <c r="AH4501" s="11">
        <v>44484</v>
      </c>
      <c r="AI4501" s="12">
        <f>IF(OR(AG4501="",AH4501=""),"",AH4501-AG4501)</f>
        <v>53.0</v>
      </c>
      <c r="AJ4501" s="13" t="b">
        <f>IF(OR(AI4501="",AA4501=""),"",AI4501=AA4501)</f>
        <v>1</v>
      </c>
      <c r="AK4501" s="13" t="b">
        <f>IF(AI4501="","",AI4501&gt;60)</f>
        <v>0</v>
      </c>
      <c r="AL4501" s="13" t="b">
        <f>IF(OR(Y4501=TRUE,AH4501=""),TRUE,FALSE)</f>
        <v>0</v>
      </c>
      <c r="AM4501" s="13" t="b">
        <f>IF(AI4501="","",AI4501&lt;0)</f>
        <v>0</v>
      </c>
      <c r="AN4501" s="13" t="str">
        <f>IF(AH4501="","No inspection date",IF(AI4501&lt;0,"Negative chronology",IF(AI4501&lt;=30,"0-30",IF(AI4501&lt;=60,"31-60",IF(AI4501&lt;=90,"61-90",IF(AI4501&lt;=180,"91-180","181+"))))))</f>
        <v>31-60</v>
      </c>
      <c r="AO4501" s="13" t="str">
        <f>IF(OR(ISNUMBER(SEARCH("COMPLETED",K4501)),ISNUMBER(SEARCH("CLOSED",K4501))),"Closed/Completed","Other Active/Issued")</f>
        <v>Closed/Completed</v>
      </c>
    </row>
    <row r="4502" spans="1:41">
      <c r="A4502" t="s">
        <v>22401</v>
      </c>
      <c r="B4502" t="s">
        <v>87</v>
      </c>
      <c r="C4502" t="s">
        <v>87</v>
      </c>
      <c r="D4502" t="s">
        <v>88</v>
      </c>
      <c r="F4502" t="s">
        <v>22402</v>
      </c>
      <c r="G4502" t="s">
        <v>22403</v>
      </c>
      <c r="H4502" t="s">
        <v>21086</v>
      </c>
      <c r="I4502" t="s">
        <v>22404</v>
      </c>
      <c r="J4502" t="s">
        <v>137</v>
      </c>
      <c r="K4502" t="s">
        <v>93</v>
      </c>
      <c r="L4502" t="s">
        <v>93</v>
      </c>
      <c r="M4502" t="s">
        <v>22405</v>
      </c>
      <c r="N4502" s="9">
        <v>98103</v>
      </c>
      <c r="O4502" t="s">
        <v>22406</v>
      </c>
      <c r="P4502" s="10">
        <v>47.66156605</v>
      </c>
      <c r="Q4502" s="10">
        <v>-122.34896907</v>
      </c>
      <c r="R4502" t="s">
        <v>22407</v>
      </c>
      <c r="S4502" s="7">
        <v>8</v>
      </c>
      <c r="T4502" s="7">
        <v>2021</v>
      </c>
      <c r="U4502" s="7">
        <v>3</v>
      </c>
      <c r="V4502">
        <v>10</v>
      </c>
      <c r="W4502">
        <v>2021</v>
      </c>
      <c r="X4502">
        <v>4</v>
      </c>
      <c r="Y4502" t="b">
        <v>0</v>
      </c>
      <c r="Z4502" t="b">
        <v>0</v>
      </c>
      <c r="AA4502">
        <v>49</v>
      </c>
      <c r="AB4502">
        <v>6</v>
      </c>
      <c r="AC4502" t="b">
        <v>0</v>
      </c>
      <c r="AD4502" t="b">
        <v>1</v>
      </c>
      <c r="AE4502" t="b">
        <v>0</v>
      </c>
      <c r="AF4502" t="b">
        <v>1</v>
      </c>
      <c r="AG4502" s="11">
        <v>44432</v>
      </c>
      <c r="AH4502" s="11">
        <v>44481</v>
      </c>
      <c r="AI4502" s="12">
        <f>IF(OR(AG4502="",AH4502=""),"",AH4502-AG4502)</f>
        <v>49.0</v>
      </c>
      <c r="AJ4502" s="13" t="b">
        <f>IF(OR(AI4502="",AA4502=""),"",AI4502=AA4502)</f>
        <v>1</v>
      </c>
      <c r="AK4502" s="13" t="b">
        <f>IF(AI4502="","",AI4502&gt;60)</f>
        <v>0</v>
      </c>
      <c r="AL4502" s="13" t="b">
        <f>IF(OR(Y4502=TRUE,AH4502=""),TRUE,FALSE)</f>
        <v>0</v>
      </c>
      <c r="AM4502" s="13" t="b">
        <f>IF(AI4502="","",AI4502&lt;0)</f>
        <v>0</v>
      </c>
      <c r="AN4502" s="13" t="str">
        <f>IF(AH4502="","No inspection date",IF(AI4502&lt;0,"Negative chronology",IF(AI4502&lt;=30,"0-30",IF(AI4502&lt;=60,"31-60",IF(AI4502&lt;=90,"61-90",IF(AI4502&lt;=180,"91-180","181+"))))))</f>
        <v>31-60</v>
      </c>
      <c r="AO4502" s="13" t="str">
        <f>IF(OR(ISNUMBER(SEARCH("COMPLETED",K4502)),ISNUMBER(SEARCH("CLOSED",K4502))),"Closed/Completed","Other Active/Issued")</f>
        <v>Closed/Completed</v>
      </c>
    </row>
    <row r="4503" spans="1:41">
      <c r="A4503" t="s">
        <v>22408</v>
      </c>
      <c r="B4503" t="s">
        <v>87</v>
      </c>
      <c r="C4503" t="s">
        <v>87</v>
      </c>
      <c r="D4503" t="s">
        <v>88</v>
      </c>
      <c r="F4503" t="s">
        <v>22409</v>
      </c>
      <c r="G4503" t="s">
        <v>22410</v>
      </c>
      <c r="H4503" t="s">
        <v>21086</v>
      </c>
      <c r="I4503" t="s">
        <v>2158</v>
      </c>
      <c r="J4503" t="s">
        <v>205</v>
      </c>
      <c r="K4503" t="s">
        <v>93</v>
      </c>
      <c r="L4503" t="s">
        <v>93</v>
      </c>
      <c r="M4503" t="s">
        <v>22411</v>
      </c>
      <c r="O4503" t="s">
        <v>22412</v>
      </c>
      <c r="P4503" s="10">
        <v>47.64145884</v>
      </c>
      <c r="Q4503" s="10">
        <v>-122.37115998</v>
      </c>
      <c r="R4503" t="s">
        <v>22413</v>
      </c>
      <c r="S4503" s="7">
        <v>8</v>
      </c>
      <c r="T4503" s="7">
        <v>2021</v>
      </c>
      <c r="U4503" s="7">
        <v>3</v>
      </c>
      <c r="V4503">
        <v>4</v>
      </c>
      <c r="W4503">
        <v>2024</v>
      </c>
      <c r="X4503">
        <v>2</v>
      </c>
      <c r="Y4503" t="b">
        <v>0</v>
      </c>
      <c r="Z4503" t="b">
        <v>0</v>
      </c>
      <c r="AA4503">
        <v>966</v>
      </c>
      <c r="AB4503">
        <v>7</v>
      </c>
      <c r="AC4503" t="b">
        <v>0</v>
      </c>
      <c r="AD4503" t="b">
        <v>1</v>
      </c>
      <c r="AE4503" t="b">
        <v>0</v>
      </c>
      <c r="AF4503" t="b">
        <v>1</v>
      </c>
      <c r="AG4503" s="11">
        <v>44432</v>
      </c>
      <c r="AH4503" s="11">
        <v>45398</v>
      </c>
      <c r="AI4503" s="12">
        <f>IF(OR(AG4503="",AH4503=""),"",AH4503-AG4503)</f>
        <v>966.0</v>
      </c>
      <c r="AJ4503" s="13" t="b">
        <f>IF(OR(AI4503="",AA4503=""),"",AI4503=AA4503)</f>
        <v>1</v>
      </c>
      <c r="AK4503" s="13" t="b">
        <f>IF(AI4503="","",AI4503&gt;60)</f>
        <v>1</v>
      </c>
      <c r="AL4503" s="13" t="b">
        <f>IF(OR(Y4503=TRUE,AH4503=""),TRUE,FALSE)</f>
        <v>0</v>
      </c>
      <c r="AM4503" s="13" t="b">
        <f>IF(AI4503="","",AI4503&lt;0)</f>
        <v>0</v>
      </c>
      <c r="AN4503" s="13" t="str">
        <f>IF(AH4503="","No inspection date",IF(AI4503&lt;0,"Negative chronology",IF(AI4503&lt;=30,"0-30",IF(AI4503&lt;=60,"31-60",IF(AI4503&lt;=90,"61-90",IF(AI4503&lt;=180,"91-180","181+"))))))</f>
        <v>181+</v>
      </c>
      <c r="AO4503" s="13" t="str">
        <f>IF(OR(ISNUMBER(SEARCH("COMPLETED",K4503)),ISNUMBER(SEARCH("CLOSED",K4503))),"Closed/Completed","Other Active/Issued")</f>
        <v>Closed/Completed</v>
      </c>
    </row>
    <row r="4504" spans="1:41">
      <c r="A4504" t="s">
        <v>22414</v>
      </c>
      <c r="B4504" t="s">
        <v>87</v>
      </c>
      <c r="C4504" t="s">
        <v>87</v>
      </c>
      <c r="D4504" t="s">
        <v>88</v>
      </c>
      <c r="F4504" t="s">
        <v>22415</v>
      </c>
      <c r="H4504" t="s">
        <v>20720</v>
      </c>
      <c r="I4504" t="s">
        <v>1082</v>
      </c>
      <c r="J4504" t="s">
        <v>137</v>
      </c>
      <c r="K4504" t="s">
        <v>93</v>
      </c>
      <c r="L4504" t="s">
        <v>93</v>
      </c>
      <c r="M4504" t="s">
        <v>22405</v>
      </c>
      <c r="N4504" s="9">
        <v>98103</v>
      </c>
      <c r="O4504" t="s">
        <v>22416</v>
      </c>
      <c r="P4504" s="10">
        <v>47.66156605</v>
      </c>
      <c r="Q4504" s="10">
        <v>-122.34896907</v>
      </c>
      <c r="R4504" t="s">
        <v>22407</v>
      </c>
      <c r="S4504" s="7">
        <v>8</v>
      </c>
      <c r="T4504" s="7">
        <v>2021</v>
      </c>
      <c r="U4504" s="7">
        <v>3</v>
      </c>
      <c r="V4504">
        <v>10</v>
      </c>
      <c r="W4504">
        <v>2021</v>
      </c>
      <c r="X4504">
        <v>4</v>
      </c>
      <c r="Y4504" t="b">
        <v>0</v>
      </c>
      <c r="Z4504" t="b">
        <v>0</v>
      </c>
      <c r="AA4504">
        <v>64</v>
      </c>
      <c r="AB4504">
        <v>6</v>
      </c>
      <c r="AC4504" t="b">
        <v>0</v>
      </c>
      <c r="AD4504" t="b">
        <v>1</v>
      </c>
      <c r="AE4504" t="b">
        <v>0</v>
      </c>
      <c r="AF4504" t="b">
        <v>1</v>
      </c>
      <c r="AG4504" s="11">
        <v>44433</v>
      </c>
      <c r="AH4504" s="11">
        <v>44497</v>
      </c>
      <c r="AI4504" s="12">
        <f>IF(OR(AG4504="",AH4504=""),"",AH4504-AG4504)</f>
        <v>64.0</v>
      </c>
      <c r="AJ4504" s="13" t="b">
        <f>IF(OR(AI4504="",AA4504=""),"",AI4504=AA4504)</f>
        <v>1</v>
      </c>
      <c r="AK4504" s="13" t="b">
        <f>IF(AI4504="","",AI4504&gt;60)</f>
        <v>1</v>
      </c>
      <c r="AL4504" s="13" t="b">
        <f>IF(OR(Y4504=TRUE,AH4504=""),TRUE,FALSE)</f>
        <v>0</v>
      </c>
      <c r="AM4504" s="13" t="b">
        <f>IF(AI4504="","",AI4504&lt;0)</f>
        <v>0</v>
      </c>
      <c r="AN4504" s="13" t="str">
        <f>IF(AH4504="","No inspection date",IF(AI4504&lt;0,"Negative chronology",IF(AI4504&lt;=30,"0-30",IF(AI4504&lt;=60,"31-60",IF(AI4504&lt;=90,"61-90",IF(AI4504&lt;=180,"91-180","181+"))))))</f>
        <v>61-90</v>
      </c>
      <c r="AO4504" s="13" t="str">
        <f>IF(OR(ISNUMBER(SEARCH("COMPLETED",K4504)),ISNUMBER(SEARCH("CLOSED",K4504))),"Closed/Completed","Other Active/Issued")</f>
        <v>Closed/Completed</v>
      </c>
    </row>
    <row r="4505" spans="1:41">
      <c r="A4505" t="s">
        <v>22417</v>
      </c>
      <c r="B4505" t="s">
        <v>87</v>
      </c>
      <c r="C4505" t="s">
        <v>87</v>
      </c>
      <c r="D4505" t="s">
        <v>88</v>
      </c>
      <c r="G4505" t="s">
        <v>6860</v>
      </c>
      <c r="H4505" t="s">
        <v>20720</v>
      </c>
      <c r="I4505" t="s">
        <v>7707</v>
      </c>
      <c r="J4505" t="s">
        <v>93</v>
      </c>
      <c r="K4505" t="s">
        <v>100</v>
      </c>
      <c r="L4505" t="s">
        <v>100</v>
      </c>
      <c r="M4505" t="s">
        <v>7763</v>
      </c>
      <c r="N4505" s="9">
        <v>98106</v>
      </c>
      <c r="O4505" t="s">
        <v>22418</v>
      </c>
      <c r="P4505" s="10">
        <v>47.53968229</v>
      </c>
      <c r="Q4505" s="10">
        <v>-122.3626239</v>
      </c>
      <c r="R4505" t="s">
        <v>7765</v>
      </c>
      <c r="S4505" s="7">
        <v>8</v>
      </c>
      <c r="T4505" s="7">
        <v>2021</v>
      </c>
      <c r="U4505" s="7">
        <v>3</v>
      </c>
      <c r="V4505">
        <v>9</v>
      </c>
      <c r="W4505">
        <v>2021</v>
      </c>
      <c r="X4505">
        <v>3</v>
      </c>
      <c r="Y4505" t="b">
        <v>0</v>
      </c>
      <c r="Z4505" t="b">
        <v>0</v>
      </c>
      <c r="AA4505">
        <v>28</v>
      </c>
      <c r="AB4505">
        <v>1</v>
      </c>
      <c r="AC4505" t="b">
        <v>0</v>
      </c>
      <c r="AD4505" t="b">
        <v>1</v>
      </c>
      <c r="AE4505" t="b">
        <v>0</v>
      </c>
      <c r="AF4505" t="b">
        <v>1</v>
      </c>
      <c r="AG4505" s="11">
        <v>44433</v>
      </c>
      <c r="AH4505" s="11">
        <v>44461</v>
      </c>
      <c r="AI4505" s="12">
        <f>IF(OR(AG4505="",AH4505=""),"",AH4505-AG4505)</f>
        <v>28.0</v>
      </c>
      <c r="AJ4505" s="13" t="b">
        <f>IF(OR(AI4505="",AA4505=""),"",AI4505=AA4505)</f>
        <v>1</v>
      </c>
      <c r="AK4505" s="13" t="b">
        <f>IF(AI4505="","",AI4505&gt;60)</f>
        <v>0</v>
      </c>
      <c r="AL4505" s="13" t="b">
        <f>IF(OR(Y4505=TRUE,AH4505=""),TRUE,FALSE)</f>
        <v>0</v>
      </c>
      <c r="AM4505" s="13" t="b">
        <f>IF(AI4505="","",AI4505&lt;0)</f>
        <v>0</v>
      </c>
      <c r="AN4505" s="13" t="str">
        <f>IF(AH4505="","No inspection date",IF(AI4505&lt;0,"Negative chronology",IF(AI4505&lt;=30,"0-30",IF(AI4505&lt;=60,"31-60",IF(AI4505&lt;=90,"61-90",IF(AI4505&lt;=180,"91-180","181+"))))))</f>
        <v>0-30</v>
      </c>
      <c r="AO4505" s="13" t="str">
        <f>IF(OR(ISNUMBER(SEARCH("COMPLETED",K4505)),ISNUMBER(SEARCH("CLOSED",K4505))),"Closed/Completed","Other Active/Issued")</f>
        <v>Other Active/Issued</v>
      </c>
    </row>
    <row r="4506" spans="1:41">
      <c r="A4506" t="s">
        <v>22419</v>
      </c>
      <c r="B4506" t="s">
        <v>87</v>
      </c>
      <c r="C4506" t="s">
        <v>87</v>
      </c>
      <c r="D4506" t="s">
        <v>88</v>
      </c>
      <c r="F4506" t="s">
        <v>22420</v>
      </c>
      <c r="G4506" t="s">
        <v>22421</v>
      </c>
      <c r="H4506" t="s">
        <v>20720</v>
      </c>
      <c r="I4506" t="s">
        <v>22422</v>
      </c>
      <c r="J4506" t="s">
        <v>137</v>
      </c>
      <c r="K4506" t="s">
        <v>93</v>
      </c>
      <c r="L4506" t="s">
        <v>93</v>
      </c>
      <c r="M4506" t="s">
        <v>22423</v>
      </c>
      <c r="N4506" s="9">
        <v>98122</v>
      </c>
      <c r="O4506" t="s">
        <v>22424</v>
      </c>
      <c r="P4506" s="10">
        <v>47.60606794</v>
      </c>
      <c r="Q4506" s="10">
        <v>-122.28449576</v>
      </c>
      <c r="R4506" t="s">
        <v>22425</v>
      </c>
      <c r="S4506" s="7">
        <v>8</v>
      </c>
      <c r="T4506" s="7">
        <v>2021</v>
      </c>
      <c r="U4506" s="7">
        <v>3</v>
      </c>
      <c r="V4506">
        <v>10</v>
      </c>
      <c r="W4506">
        <v>2021</v>
      </c>
      <c r="X4506">
        <v>4</v>
      </c>
      <c r="Y4506" t="b">
        <v>0</v>
      </c>
      <c r="Z4506" t="b">
        <v>0</v>
      </c>
      <c r="AA4506">
        <v>57</v>
      </c>
      <c r="AB4506">
        <v>3</v>
      </c>
      <c r="AC4506" t="b">
        <v>0</v>
      </c>
      <c r="AD4506" t="b">
        <v>1</v>
      </c>
      <c r="AE4506" t="b">
        <v>0</v>
      </c>
      <c r="AF4506" t="b">
        <v>1</v>
      </c>
      <c r="AG4506" s="11">
        <v>44433</v>
      </c>
      <c r="AH4506" s="11">
        <v>44490</v>
      </c>
      <c r="AI4506" s="12">
        <f>IF(OR(AG4506="",AH4506=""),"",AH4506-AG4506)</f>
        <v>57.0</v>
      </c>
      <c r="AJ4506" s="13" t="b">
        <f>IF(OR(AI4506="",AA4506=""),"",AI4506=AA4506)</f>
        <v>1</v>
      </c>
      <c r="AK4506" s="13" t="b">
        <f>IF(AI4506="","",AI4506&gt;60)</f>
        <v>0</v>
      </c>
      <c r="AL4506" s="13" t="b">
        <f>IF(OR(Y4506=TRUE,AH4506=""),TRUE,FALSE)</f>
        <v>0</v>
      </c>
      <c r="AM4506" s="13" t="b">
        <f>IF(AI4506="","",AI4506&lt;0)</f>
        <v>0</v>
      </c>
      <c r="AN4506" s="13" t="str">
        <f>IF(AH4506="","No inspection date",IF(AI4506&lt;0,"Negative chronology",IF(AI4506&lt;=30,"0-30",IF(AI4506&lt;=60,"31-60",IF(AI4506&lt;=90,"61-90",IF(AI4506&lt;=180,"91-180","181+"))))))</f>
        <v>31-60</v>
      </c>
      <c r="AO4506" s="13" t="str">
        <f>IF(OR(ISNUMBER(SEARCH("COMPLETED",K4506)),ISNUMBER(SEARCH("CLOSED",K4506))),"Closed/Completed","Other Active/Issued")</f>
        <v>Closed/Completed</v>
      </c>
    </row>
    <row r="4507" spans="1:41">
      <c r="A4507" t="s">
        <v>22426</v>
      </c>
      <c r="B4507" t="s">
        <v>87</v>
      </c>
      <c r="C4507" t="s">
        <v>87</v>
      </c>
      <c r="D4507" t="s">
        <v>88</v>
      </c>
      <c r="F4507" t="s">
        <v>9919</v>
      </c>
      <c r="H4507" t="s">
        <v>13853</v>
      </c>
      <c r="I4507" t="s">
        <v>1222</v>
      </c>
      <c r="J4507" t="s">
        <v>93</v>
      </c>
      <c r="K4507" t="s">
        <v>100</v>
      </c>
      <c r="L4507" t="s">
        <v>100</v>
      </c>
      <c r="M4507" t="s">
        <v>22427</v>
      </c>
      <c r="N4507" s="9">
        <v>98108</v>
      </c>
      <c r="O4507" t="s">
        <v>22428</v>
      </c>
      <c r="P4507" s="10">
        <v>47.52540607</v>
      </c>
      <c r="Q4507" s="10">
        <v>-122.31781937</v>
      </c>
      <c r="R4507" t="s">
        <v>22429</v>
      </c>
      <c r="S4507" s="7">
        <v>8</v>
      </c>
      <c r="T4507" s="7">
        <v>2021</v>
      </c>
      <c r="U4507" s="7">
        <v>3</v>
      </c>
      <c r="V4507">
        <v>7</v>
      </c>
      <c r="W4507">
        <v>2022</v>
      </c>
      <c r="X4507">
        <v>3</v>
      </c>
      <c r="Y4507" t="b">
        <v>0</v>
      </c>
      <c r="Z4507" t="b">
        <v>0</v>
      </c>
      <c r="AA4507">
        <v>322</v>
      </c>
      <c r="AB4507">
        <v>1</v>
      </c>
      <c r="AC4507" t="b">
        <v>0</v>
      </c>
      <c r="AD4507" t="b">
        <v>1</v>
      </c>
      <c r="AE4507" t="b">
        <v>0</v>
      </c>
      <c r="AF4507" t="b">
        <v>1</v>
      </c>
      <c r="AG4507" s="11">
        <v>44434</v>
      </c>
      <c r="AH4507" s="11">
        <v>44756</v>
      </c>
      <c r="AI4507" s="12">
        <f>IF(OR(AG4507="",AH4507=""),"",AH4507-AG4507)</f>
        <v>322.0</v>
      </c>
      <c r="AJ4507" s="13" t="b">
        <f>IF(OR(AI4507="",AA4507=""),"",AI4507=AA4507)</f>
        <v>1</v>
      </c>
      <c r="AK4507" s="13" t="b">
        <f>IF(AI4507="","",AI4507&gt;60)</f>
        <v>1</v>
      </c>
      <c r="AL4507" s="13" t="b">
        <f>IF(OR(Y4507=TRUE,AH4507=""),TRUE,FALSE)</f>
        <v>0</v>
      </c>
      <c r="AM4507" s="13" t="b">
        <f>IF(AI4507="","",AI4507&lt;0)</f>
        <v>0</v>
      </c>
      <c r="AN4507" s="13" t="str">
        <f>IF(AH4507="","No inspection date",IF(AI4507&lt;0,"Negative chronology",IF(AI4507&lt;=30,"0-30",IF(AI4507&lt;=60,"31-60",IF(AI4507&lt;=90,"61-90",IF(AI4507&lt;=180,"91-180","181+"))))))</f>
        <v>181+</v>
      </c>
      <c r="AO4507" s="13" t="str">
        <f>IF(OR(ISNUMBER(SEARCH("COMPLETED",K4507)),ISNUMBER(SEARCH("CLOSED",K4507))),"Closed/Completed","Other Active/Issued")</f>
        <v>Other Active/Issued</v>
      </c>
    </row>
    <row r="4508" spans="1:41">
      <c r="A4508" t="s">
        <v>22430</v>
      </c>
      <c r="B4508" t="s">
        <v>87</v>
      </c>
      <c r="C4508" t="s">
        <v>87</v>
      </c>
      <c r="D4508" t="s">
        <v>88</v>
      </c>
      <c r="F4508" t="s">
        <v>22431</v>
      </c>
      <c r="G4508" t="s">
        <v>22432</v>
      </c>
      <c r="H4508" t="s">
        <v>13853</v>
      </c>
      <c r="I4508" t="s">
        <v>19165</v>
      </c>
      <c r="J4508" t="s">
        <v>137</v>
      </c>
      <c r="K4508" t="s">
        <v>93</v>
      </c>
      <c r="L4508" t="s">
        <v>93</v>
      </c>
      <c r="M4508" t="s">
        <v>22433</v>
      </c>
      <c r="N4508" s="9">
        <v>98122</v>
      </c>
      <c r="O4508" t="s">
        <v>22434</v>
      </c>
      <c r="P4508" s="10">
        <v>47.60658503</v>
      </c>
      <c r="Q4508" s="10">
        <v>-122.29760764</v>
      </c>
      <c r="R4508" t="s">
        <v>22435</v>
      </c>
      <c r="S4508" s="7">
        <v>8</v>
      </c>
      <c r="T4508" s="7">
        <v>2021</v>
      </c>
      <c r="U4508" s="7">
        <v>3</v>
      </c>
      <c r="V4508">
        <v>4</v>
      </c>
      <c r="W4508">
        <v>2022</v>
      </c>
      <c r="X4508">
        <v>2</v>
      </c>
      <c r="Y4508" t="b">
        <v>0</v>
      </c>
      <c r="Z4508" t="b">
        <v>0</v>
      </c>
      <c r="AA4508">
        <v>245</v>
      </c>
      <c r="AB4508">
        <v>3</v>
      </c>
      <c r="AC4508" t="b">
        <v>0</v>
      </c>
      <c r="AD4508" t="b">
        <v>1</v>
      </c>
      <c r="AE4508" t="b">
        <v>0</v>
      </c>
      <c r="AF4508" t="b">
        <v>1</v>
      </c>
      <c r="AG4508" s="11">
        <v>44434</v>
      </c>
      <c r="AH4508" s="11">
        <v>44679</v>
      </c>
      <c r="AI4508" s="12">
        <f>IF(OR(AG4508="",AH4508=""),"",AH4508-AG4508)</f>
        <v>245.0</v>
      </c>
      <c r="AJ4508" s="13" t="b">
        <f>IF(OR(AI4508="",AA4508=""),"",AI4508=AA4508)</f>
        <v>1</v>
      </c>
      <c r="AK4508" s="13" t="b">
        <f>IF(AI4508="","",AI4508&gt;60)</f>
        <v>1</v>
      </c>
      <c r="AL4508" s="13" t="b">
        <f>IF(OR(Y4508=TRUE,AH4508=""),TRUE,FALSE)</f>
        <v>0</v>
      </c>
      <c r="AM4508" s="13" t="b">
        <f>IF(AI4508="","",AI4508&lt;0)</f>
        <v>0</v>
      </c>
      <c r="AN4508" s="13" t="str">
        <f>IF(AH4508="","No inspection date",IF(AI4508&lt;0,"Negative chronology",IF(AI4508&lt;=30,"0-30",IF(AI4508&lt;=60,"31-60",IF(AI4508&lt;=90,"61-90",IF(AI4508&lt;=180,"91-180","181+"))))))</f>
        <v>181+</v>
      </c>
      <c r="AO4508" s="13" t="str">
        <f>IF(OR(ISNUMBER(SEARCH("COMPLETED",K4508)),ISNUMBER(SEARCH("CLOSED",K4508))),"Closed/Completed","Other Active/Issued")</f>
        <v>Closed/Completed</v>
      </c>
    </row>
    <row r="4509" spans="1:41">
      <c r="A4509" t="s">
        <v>22436</v>
      </c>
      <c r="B4509" t="s">
        <v>87</v>
      </c>
      <c r="C4509" t="s">
        <v>87</v>
      </c>
      <c r="D4509" t="s">
        <v>88</v>
      </c>
      <c r="F4509" t="s">
        <v>22437</v>
      </c>
      <c r="H4509" t="s">
        <v>18312</v>
      </c>
      <c r="K4509" t="s">
        <v>115</v>
      </c>
      <c r="L4509" t="s">
        <v>115</v>
      </c>
      <c r="M4509" t="s">
        <v>22438</v>
      </c>
      <c r="N4509" s="9">
        <v>98133</v>
      </c>
      <c r="O4509" t="s">
        <v>22439</v>
      </c>
      <c r="P4509" s="10">
        <v>47.70265581</v>
      </c>
      <c r="Q4509" s="10">
        <v>-122.34773043</v>
      </c>
      <c r="R4509" t="s">
        <v>22440</v>
      </c>
      <c r="S4509" s="7">
        <v>8</v>
      </c>
      <c r="T4509" s="7">
        <v>2021</v>
      </c>
      <c r="U4509" s="7">
        <v>3</v>
      </c>
      <c r="Y4509" t="b">
        <v>1</v>
      </c>
      <c r="Z4509" t="b">
        <v>1</v>
      </c>
      <c r="AB4509">
        <v>5</v>
      </c>
      <c r="AC4509" t="b">
        <v>0</v>
      </c>
      <c r="AD4509" t="b">
        <v>1</v>
      </c>
      <c r="AE4509" t="b">
        <v>0</v>
      </c>
      <c r="AF4509" t="b">
        <v>1</v>
      </c>
      <c r="AG4509" s="11">
        <v>44435</v>
      </c>
      <c r="AI4509" s="12">
        <f>IF(OR(AG4509="",AH4509=""),"",AH4509-AG4509)</f>
        <v/>
      </c>
      <c r="AJ4509" s="13">
        <f>IF(OR(AI4509="",AA4509=""),"",AI4509=AA4509)</f>
        <v/>
      </c>
      <c r="AK4509" s="13">
        <f>IF(AI4509="","",AI4509&gt;60)</f>
        <v/>
      </c>
      <c r="AL4509" s="13" t="b">
        <f>IF(OR(Y4509=TRUE,AH4509=""),TRUE,FALSE)</f>
        <v>1</v>
      </c>
      <c r="AM4509" s="13">
        <f>IF(AI4509="","",AI4509&lt;0)</f>
        <v/>
      </c>
      <c r="AN4509" s="13" t="str">
        <f>IF(AH4509="","No inspection date",IF(AI4509&lt;0,"Negative chronology",IF(AI4509&lt;=30,"0-30",IF(AI4509&lt;=60,"31-60",IF(AI4509&lt;=90,"61-90",IF(AI4509&lt;=180,"91-180","181+"))))))</f>
        <v>No inspection date</v>
      </c>
      <c r="AO4509" s="13" t="str">
        <f>IF(OR(ISNUMBER(SEARCH("COMPLETED",K4509)),ISNUMBER(SEARCH("CLOSED",K4509))),"Closed/Completed","Other Active/Issued")</f>
        <v>Other Active/Issued</v>
      </c>
    </row>
    <row r="4510" spans="1:41">
      <c r="A4510" t="s">
        <v>22441</v>
      </c>
      <c r="B4510" t="s">
        <v>87</v>
      </c>
      <c r="C4510" t="s">
        <v>87</v>
      </c>
      <c r="D4510" t="s">
        <v>88</v>
      </c>
      <c r="F4510" t="s">
        <v>22442</v>
      </c>
      <c r="H4510" t="s">
        <v>19831</v>
      </c>
      <c r="I4510" t="s">
        <v>1031</v>
      </c>
      <c r="J4510" t="s">
        <v>137</v>
      </c>
      <c r="K4510" t="s">
        <v>137</v>
      </c>
      <c r="L4510" t="s">
        <v>137</v>
      </c>
      <c r="M4510" t="s">
        <v>3743</v>
      </c>
      <c r="O4510" t="s">
        <v>22443</v>
      </c>
      <c r="P4510" s="10">
        <v>47.64137278</v>
      </c>
      <c r="Q4510" s="10">
        <v>-122.34699729</v>
      </c>
      <c r="R4510" t="s">
        <v>3745</v>
      </c>
      <c r="S4510" s="7">
        <v>8</v>
      </c>
      <c r="T4510" s="7">
        <v>2021</v>
      </c>
      <c r="U4510" s="7">
        <v>3</v>
      </c>
      <c r="V4510">
        <v>1</v>
      </c>
      <c r="W4510">
        <v>2022</v>
      </c>
      <c r="X4510">
        <v>1</v>
      </c>
      <c r="Y4510" t="b">
        <v>0</v>
      </c>
      <c r="Z4510" t="b">
        <v>0</v>
      </c>
      <c r="AA4510">
        <v>129</v>
      </c>
      <c r="AB4510">
        <v>7</v>
      </c>
      <c r="AC4510" t="b">
        <v>0</v>
      </c>
      <c r="AD4510" t="b">
        <v>1</v>
      </c>
      <c r="AE4510" t="b">
        <v>0</v>
      </c>
      <c r="AF4510" t="b">
        <v>1</v>
      </c>
      <c r="AG4510" s="11">
        <v>44438</v>
      </c>
      <c r="AH4510" s="11">
        <v>44567</v>
      </c>
      <c r="AI4510" s="12">
        <f>IF(OR(AG4510="",AH4510=""),"",AH4510-AG4510)</f>
        <v>129.0</v>
      </c>
      <c r="AJ4510" s="13" t="b">
        <f>IF(OR(AI4510="",AA4510=""),"",AI4510=AA4510)</f>
        <v>1</v>
      </c>
      <c r="AK4510" s="13" t="b">
        <f>IF(AI4510="","",AI4510&gt;60)</f>
        <v>1</v>
      </c>
      <c r="AL4510" s="13" t="b">
        <f>IF(OR(Y4510=TRUE,AH4510=""),TRUE,FALSE)</f>
        <v>0</v>
      </c>
      <c r="AM4510" s="13" t="b">
        <f>IF(AI4510="","",AI4510&lt;0)</f>
        <v>0</v>
      </c>
      <c r="AN4510" s="13" t="str">
        <f>IF(AH4510="","No inspection date",IF(AI4510&lt;0,"Negative chronology",IF(AI4510&lt;=30,"0-30",IF(AI4510&lt;=60,"31-60",IF(AI4510&lt;=90,"61-90",IF(AI4510&lt;=180,"91-180","181+"))))))</f>
        <v>91-180</v>
      </c>
      <c r="AO4510" s="13" t="str">
        <f>IF(OR(ISNUMBER(SEARCH("COMPLETED",K4510)),ISNUMBER(SEARCH("CLOSED",K4510))),"Closed/Completed","Other Active/Issued")</f>
        <v>Other Active/Issued</v>
      </c>
    </row>
    <row r="4511" spans="1:41">
      <c r="A4511" t="s">
        <v>22444</v>
      </c>
      <c r="B4511" t="s">
        <v>87</v>
      </c>
      <c r="C4511" t="s">
        <v>87</v>
      </c>
      <c r="D4511" t="s">
        <v>88</v>
      </c>
      <c r="F4511" t="s">
        <v>22445</v>
      </c>
      <c r="H4511" t="s">
        <v>19831</v>
      </c>
      <c r="I4511" t="s">
        <v>9231</v>
      </c>
      <c r="J4511" t="s">
        <v>137</v>
      </c>
      <c r="K4511" t="s">
        <v>93</v>
      </c>
      <c r="L4511" t="s">
        <v>93</v>
      </c>
      <c r="M4511" t="s">
        <v>13855</v>
      </c>
      <c r="N4511" s="9">
        <v>98105</v>
      </c>
      <c r="O4511" t="s">
        <v>22446</v>
      </c>
      <c r="P4511" s="10">
        <v>47.66259238</v>
      </c>
      <c r="Q4511" s="10">
        <v>-122.30759886</v>
      </c>
      <c r="R4511" t="s">
        <v>13857</v>
      </c>
      <c r="S4511" s="7">
        <v>8</v>
      </c>
      <c r="T4511" s="7">
        <v>2021</v>
      </c>
      <c r="U4511" s="7">
        <v>3</v>
      </c>
      <c r="V4511">
        <v>4</v>
      </c>
      <c r="W4511">
        <v>2024</v>
      </c>
      <c r="X4511">
        <v>2</v>
      </c>
      <c r="Y4511" t="b">
        <v>0</v>
      </c>
      <c r="Z4511" t="b">
        <v>0</v>
      </c>
      <c r="AA4511">
        <v>954</v>
      </c>
      <c r="AB4511">
        <v>4</v>
      </c>
      <c r="AC4511" t="b">
        <v>0</v>
      </c>
      <c r="AD4511" t="b">
        <v>1</v>
      </c>
      <c r="AE4511" t="b">
        <v>0</v>
      </c>
      <c r="AF4511" t="b">
        <v>1</v>
      </c>
      <c r="AG4511" s="11">
        <v>44438</v>
      </c>
      <c r="AH4511" s="11">
        <v>45392</v>
      </c>
      <c r="AI4511" s="12">
        <f>IF(OR(AG4511="",AH4511=""),"",AH4511-AG4511)</f>
        <v>954.0</v>
      </c>
      <c r="AJ4511" s="13" t="b">
        <f>IF(OR(AI4511="",AA4511=""),"",AI4511=AA4511)</f>
        <v>1</v>
      </c>
      <c r="AK4511" s="13" t="b">
        <f>IF(AI4511="","",AI4511&gt;60)</f>
        <v>1</v>
      </c>
      <c r="AL4511" s="13" t="b">
        <f>IF(OR(Y4511=TRUE,AH4511=""),TRUE,FALSE)</f>
        <v>0</v>
      </c>
      <c r="AM4511" s="13" t="b">
        <f>IF(AI4511="","",AI4511&lt;0)</f>
        <v>0</v>
      </c>
      <c r="AN4511" s="13" t="str">
        <f>IF(AH4511="","No inspection date",IF(AI4511&lt;0,"Negative chronology",IF(AI4511&lt;=30,"0-30",IF(AI4511&lt;=60,"31-60",IF(AI4511&lt;=90,"61-90",IF(AI4511&lt;=180,"91-180","181+"))))))</f>
        <v>181+</v>
      </c>
      <c r="AO4511" s="13" t="str">
        <f>IF(OR(ISNUMBER(SEARCH("COMPLETED",K4511)),ISNUMBER(SEARCH("CLOSED",K4511))),"Closed/Completed","Other Active/Issued")</f>
        <v>Closed/Completed</v>
      </c>
    </row>
    <row r="4512" spans="1:41">
      <c r="A4512" t="s">
        <v>22447</v>
      </c>
      <c r="B4512" t="s">
        <v>87</v>
      </c>
      <c r="C4512" t="s">
        <v>87</v>
      </c>
      <c r="D4512" t="s">
        <v>88</v>
      </c>
      <c r="F4512" t="s">
        <v>22448</v>
      </c>
      <c r="H4512" t="s">
        <v>19831</v>
      </c>
      <c r="I4512" t="s">
        <v>22015</v>
      </c>
      <c r="J4512" t="s">
        <v>137</v>
      </c>
      <c r="K4512" t="s">
        <v>93</v>
      </c>
      <c r="L4512" t="s">
        <v>93</v>
      </c>
      <c r="M4512" t="s">
        <v>22449</v>
      </c>
      <c r="N4512" s="9">
        <v>98115</v>
      </c>
      <c r="O4512" t="s">
        <v>22450</v>
      </c>
      <c r="P4512" s="10">
        <v>47.68366079</v>
      </c>
      <c r="Q4512" s="10">
        <v>-122.30562358</v>
      </c>
      <c r="R4512" t="s">
        <v>22451</v>
      </c>
      <c r="S4512" s="7">
        <v>8</v>
      </c>
      <c r="T4512" s="7">
        <v>2021</v>
      </c>
      <c r="U4512" s="7">
        <v>3</v>
      </c>
      <c r="V4512">
        <v>11</v>
      </c>
      <c r="W4512">
        <v>2021</v>
      </c>
      <c r="X4512">
        <v>4</v>
      </c>
      <c r="Y4512" t="b">
        <v>0</v>
      </c>
      <c r="Z4512" t="b">
        <v>0</v>
      </c>
      <c r="AA4512">
        <v>77</v>
      </c>
      <c r="AB4512">
        <v>4</v>
      </c>
      <c r="AC4512" t="b">
        <v>0</v>
      </c>
      <c r="AD4512" t="b">
        <v>1</v>
      </c>
      <c r="AE4512" t="b">
        <v>0</v>
      </c>
      <c r="AF4512" t="b">
        <v>1</v>
      </c>
      <c r="AG4512" s="11">
        <v>44438</v>
      </c>
      <c r="AH4512" s="11">
        <v>44515</v>
      </c>
      <c r="AI4512" s="12">
        <f>IF(OR(AG4512="",AH4512=""),"",AH4512-AG4512)</f>
        <v>77.0</v>
      </c>
      <c r="AJ4512" s="13" t="b">
        <f>IF(OR(AI4512="",AA4512=""),"",AI4512=AA4512)</f>
        <v>1</v>
      </c>
      <c r="AK4512" s="13" t="b">
        <f>IF(AI4512="","",AI4512&gt;60)</f>
        <v>1</v>
      </c>
      <c r="AL4512" s="13" t="b">
        <f>IF(OR(Y4512=TRUE,AH4512=""),TRUE,FALSE)</f>
        <v>0</v>
      </c>
      <c r="AM4512" s="13" t="b">
        <f>IF(AI4512="","",AI4512&lt;0)</f>
        <v>0</v>
      </c>
      <c r="AN4512" s="13" t="str">
        <f>IF(AH4512="","No inspection date",IF(AI4512&lt;0,"Negative chronology",IF(AI4512&lt;=30,"0-30",IF(AI4512&lt;=60,"31-60",IF(AI4512&lt;=90,"61-90",IF(AI4512&lt;=180,"91-180","181+"))))))</f>
        <v>61-90</v>
      </c>
      <c r="AO4512" s="13" t="str">
        <f>IF(OR(ISNUMBER(SEARCH("COMPLETED",K4512)),ISNUMBER(SEARCH("CLOSED",K4512))),"Closed/Completed","Other Active/Issued")</f>
        <v>Closed/Completed</v>
      </c>
    </row>
    <row r="4513" spans="1:41">
      <c r="A4513" t="s">
        <v>22452</v>
      </c>
      <c r="B4513" t="s">
        <v>87</v>
      </c>
      <c r="C4513" t="s">
        <v>87</v>
      </c>
      <c r="D4513" t="s">
        <v>88</v>
      </c>
      <c r="F4513" t="s">
        <v>22453</v>
      </c>
      <c r="G4513" t="s">
        <v>22454</v>
      </c>
      <c r="H4513" t="s">
        <v>20577</v>
      </c>
      <c r="I4513" t="s">
        <v>22455</v>
      </c>
      <c r="J4513" t="s">
        <v>137</v>
      </c>
      <c r="K4513" t="s">
        <v>93</v>
      </c>
      <c r="L4513" t="s">
        <v>93</v>
      </c>
      <c r="M4513" t="s">
        <v>22456</v>
      </c>
      <c r="N4513" s="9">
        <v>98118</v>
      </c>
      <c r="O4513" t="s">
        <v>22457</v>
      </c>
      <c r="P4513" s="10">
        <v>47.55285162</v>
      </c>
      <c r="Q4513" s="10">
        <v>-122.27712831</v>
      </c>
      <c r="R4513" t="s">
        <v>22458</v>
      </c>
      <c r="S4513" s="7">
        <v>8</v>
      </c>
      <c r="T4513" s="7">
        <v>2021</v>
      </c>
      <c r="U4513" s="7">
        <v>3</v>
      </c>
      <c r="V4513">
        <v>3</v>
      </c>
      <c r="W4513">
        <v>2022</v>
      </c>
      <c r="X4513">
        <v>1</v>
      </c>
      <c r="Y4513" t="b">
        <v>0</v>
      </c>
      <c r="Z4513" t="b">
        <v>0</v>
      </c>
      <c r="AA4513">
        <v>205</v>
      </c>
      <c r="AB4513">
        <v>2</v>
      </c>
      <c r="AC4513" t="b">
        <v>0</v>
      </c>
      <c r="AD4513" t="b">
        <v>1</v>
      </c>
      <c r="AE4513" t="b">
        <v>0</v>
      </c>
      <c r="AF4513" t="b">
        <v>1</v>
      </c>
      <c r="AG4513" s="11">
        <v>44439</v>
      </c>
      <c r="AH4513" s="11">
        <v>44644</v>
      </c>
      <c r="AI4513" s="12">
        <f>IF(OR(AG4513="",AH4513=""),"",AH4513-AG4513)</f>
        <v>205.0</v>
      </c>
      <c r="AJ4513" s="13" t="b">
        <f>IF(OR(AI4513="",AA4513=""),"",AI4513=AA4513)</f>
        <v>1</v>
      </c>
      <c r="AK4513" s="13" t="b">
        <f>IF(AI4513="","",AI4513&gt;60)</f>
        <v>1</v>
      </c>
      <c r="AL4513" s="13" t="b">
        <f>IF(OR(Y4513=TRUE,AH4513=""),TRUE,FALSE)</f>
        <v>0</v>
      </c>
      <c r="AM4513" s="13" t="b">
        <f>IF(AI4513="","",AI4513&lt;0)</f>
        <v>0</v>
      </c>
      <c r="AN4513" s="13" t="str">
        <f>IF(AH4513="","No inspection date",IF(AI4513&lt;0,"Negative chronology",IF(AI4513&lt;=30,"0-30",IF(AI4513&lt;=60,"31-60",IF(AI4513&lt;=90,"61-90",IF(AI4513&lt;=180,"91-180","181+"))))))</f>
        <v>181+</v>
      </c>
      <c r="AO4513" s="13" t="str">
        <f>IF(OR(ISNUMBER(SEARCH("COMPLETED",K4513)),ISNUMBER(SEARCH("CLOSED",K4513))),"Closed/Completed","Other Active/Issued")</f>
        <v>Closed/Completed</v>
      </c>
    </row>
    <row r="4514" spans="1:41">
      <c r="A4514" t="s">
        <v>22459</v>
      </c>
      <c r="B4514" t="s">
        <v>87</v>
      </c>
      <c r="C4514" t="s">
        <v>87</v>
      </c>
      <c r="D4514" t="s">
        <v>88</v>
      </c>
      <c r="F4514" t="s">
        <v>22460</v>
      </c>
      <c r="G4514" t="s">
        <v>22461</v>
      </c>
      <c r="H4514" t="s">
        <v>20577</v>
      </c>
      <c r="I4514" t="s">
        <v>7713</v>
      </c>
      <c r="J4514" t="s">
        <v>137</v>
      </c>
      <c r="K4514" t="s">
        <v>93</v>
      </c>
      <c r="L4514" t="s">
        <v>93</v>
      </c>
      <c r="M4514" t="s">
        <v>22462</v>
      </c>
      <c r="N4514" s="9">
        <v>98115</v>
      </c>
      <c r="O4514" t="s">
        <v>22463</v>
      </c>
      <c r="P4514" s="10">
        <v>47.69804663</v>
      </c>
      <c r="Q4514" s="10">
        <v>-122.29978699</v>
      </c>
      <c r="R4514" t="s">
        <v>22464</v>
      </c>
      <c r="S4514" s="7">
        <v>8</v>
      </c>
      <c r="T4514" s="7">
        <v>2021</v>
      </c>
      <c r="U4514" s="7">
        <v>3</v>
      </c>
      <c r="V4514">
        <v>10</v>
      </c>
      <c r="W4514">
        <v>2021</v>
      </c>
      <c r="X4514">
        <v>4</v>
      </c>
      <c r="Y4514" t="b">
        <v>0</v>
      </c>
      <c r="Z4514" t="b">
        <v>0</v>
      </c>
      <c r="AA4514">
        <v>48</v>
      </c>
      <c r="AB4514">
        <v>5</v>
      </c>
      <c r="AC4514" t="b">
        <v>0</v>
      </c>
      <c r="AD4514" t="b">
        <v>1</v>
      </c>
      <c r="AE4514" t="b">
        <v>0</v>
      </c>
      <c r="AF4514" t="b">
        <v>1</v>
      </c>
      <c r="AG4514" s="11">
        <v>44439</v>
      </c>
      <c r="AH4514" s="11">
        <v>44487</v>
      </c>
      <c r="AI4514" s="12">
        <f>IF(OR(AG4514="",AH4514=""),"",AH4514-AG4514)</f>
        <v>48.0</v>
      </c>
      <c r="AJ4514" s="13" t="b">
        <f>IF(OR(AI4514="",AA4514=""),"",AI4514=AA4514)</f>
        <v>1</v>
      </c>
      <c r="AK4514" s="13" t="b">
        <f>IF(AI4514="","",AI4514&gt;60)</f>
        <v>0</v>
      </c>
      <c r="AL4514" s="13" t="b">
        <f>IF(OR(Y4514=TRUE,AH4514=""),TRUE,FALSE)</f>
        <v>0</v>
      </c>
      <c r="AM4514" s="13" t="b">
        <f>IF(AI4514="","",AI4514&lt;0)</f>
        <v>0</v>
      </c>
      <c r="AN4514" s="13" t="str">
        <f>IF(AH4514="","No inspection date",IF(AI4514&lt;0,"Negative chronology",IF(AI4514&lt;=30,"0-30",IF(AI4514&lt;=60,"31-60",IF(AI4514&lt;=90,"61-90",IF(AI4514&lt;=180,"91-180","181+"))))))</f>
        <v>31-60</v>
      </c>
      <c r="AO4514" s="13" t="str">
        <f>IF(OR(ISNUMBER(SEARCH("COMPLETED",K4514)),ISNUMBER(SEARCH("CLOSED",K4514))),"Closed/Completed","Other Active/Issued")</f>
        <v>Closed/Completed</v>
      </c>
    </row>
    <row r="4515" spans="1:41">
      <c r="A4515" t="s">
        <v>22465</v>
      </c>
      <c r="B4515" t="s">
        <v>87</v>
      </c>
      <c r="C4515" t="s">
        <v>87</v>
      </c>
      <c r="D4515" t="s">
        <v>88</v>
      </c>
      <c r="F4515" t="s">
        <v>22466</v>
      </c>
      <c r="G4515" t="s">
        <v>22467</v>
      </c>
      <c r="H4515" t="s">
        <v>20577</v>
      </c>
      <c r="I4515" t="s">
        <v>5634</v>
      </c>
      <c r="J4515" t="s">
        <v>137</v>
      </c>
      <c r="K4515" t="s">
        <v>93</v>
      </c>
      <c r="L4515" t="s">
        <v>93</v>
      </c>
      <c r="M4515" t="s">
        <v>22468</v>
      </c>
      <c r="N4515" s="9">
        <v>98133</v>
      </c>
      <c r="O4515" t="s">
        <v>22469</v>
      </c>
      <c r="P4515" s="10">
        <v>47.71617712</v>
      </c>
      <c r="Q4515" s="10">
        <v>-122.35525449</v>
      </c>
      <c r="R4515" t="s">
        <v>22470</v>
      </c>
      <c r="S4515" s="7">
        <v>8</v>
      </c>
      <c r="T4515" s="7">
        <v>2021</v>
      </c>
      <c r="U4515" s="7">
        <v>3</v>
      </c>
      <c r="V4515">
        <v>11</v>
      </c>
      <c r="W4515">
        <v>2021</v>
      </c>
      <c r="X4515">
        <v>4</v>
      </c>
      <c r="Y4515" t="b">
        <v>0</v>
      </c>
      <c r="Z4515" t="b">
        <v>0</v>
      </c>
      <c r="AA4515">
        <v>70</v>
      </c>
      <c r="AB4515">
        <v>5</v>
      </c>
      <c r="AC4515" t="b">
        <v>0</v>
      </c>
      <c r="AD4515" t="b">
        <v>1</v>
      </c>
      <c r="AE4515" t="b">
        <v>0</v>
      </c>
      <c r="AF4515" t="b">
        <v>1</v>
      </c>
      <c r="AG4515" s="11">
        <v>44439</v>
      </c>
      <c r="AH4515" s="11">
        <v>44509</v>
      </c>
      <c r="AI4515" s="12">
        <f>IF(OR(AG4515="",AH4515=""),"",AH4515-AG4515)</f>
        <v>70.0</v>
      </c>
      <c r="AJ4515" s="13" t="b">
        <f>IF(OR(AI4515="",AA4515=""),"",AI4515=AA4515)</f>
        <v>1</v>
      </c>
      <c r="AK4515" s="13" t="b">
        <f>IF(AI4515="","",AI4515&gt;60)</f>
        <v>1</v>
      </c>
      <c r="AL4515" s="13" t="b">
        <f>IF(OR(Y4515=TRUE,AH4515=""),TRUE,FALSE)</f>
        <v>0</v>
      </c>
      <c r="AM4515" s="13" t="b">
        <f>IF(AI4515="","",AI4515&lt;0)</f>
        <v>0</v>
      </c>
      <c r="AN4515" s="13" t="str">
        <f>IF(AH4515="","No inspection date",IF(AI4515&lt;0,"Negative chronology",IF(AI4515&lt;=30,"0-30",IF(AI4515&lt;=60,"31-60",IF(AI4515&lt;=90,"61-90",IF(AI4515&lt;=180,"91-180","181+"))))))</f>
        <v>61-90</v>
      </c>
      <c r="AO4515" s="13" t="str">
        <f>IF(OR(ISNUMBER(SEARCH("COMPLETED",K4515)),ISNUMBER(SEARCH("CLOSED",K4515))),"Closed/Completed","Other Active/Issued")</f>
        <v>Closed/Completed</v>
      </c>
    </row>
    <row r="4516" spans="1:41">
      <c r="A4516" t="s">
        <v>22471</v>
      </c>
      <c r="B4516" t="s">
        <v>87</v>
      </c>
      <c r="C4516" t="s">
        <v>87</v>
      </c>
      <c r="D4516" t="s">
        <v>88</v>
      </c>
      <c r="F4516" t="s">
        <v>22472</v>
      </c>
      <c r="G4516" t="s">
        <v>22473</v>
      </c>
      <c r="H4516" t="s">
        <v>20577</v>
      </c>
      <c r="I4516" t="s">
        <v>1210</v>
      </c>
      <c r="J4516" t="s">
        <v>137</v>
      </c>
      <c r="K4516" t="s">
        <v>93</v>
      </c>
      <c r="L4516" t="s">
        <v>93</v>
      </c>
      <c r="M4516" t="s">
        <v>22474</v>
      </c>
      <c r="N4516" s="9">
        <v>98178</v>
      </c>
      <c r="O4516" t="s">
        <v>22475</v>
      </c>
      <c r="P4516" s="10">
        <v>47.50322639</v>
      </c>
      <c r="Q4516" s="10">
        <v>-122.26382309</v>
      </c>
      <c r="R4516" t="s">
        <v>22476</v>
      </c>
      <c r="S4516" s="7">
        <v>8</v>
      </c>
      <c r="T4516" s="7">
        <v>2021</v>
      </c>
      <c r="U4516" s="7">
        <v>3</v>
      </c>
      <c r="V4516">
        <v>3</v>
      </c>
      <c r="W4516">
        <v>2022</v>
      </c>
      <c r="X4516">
        <v>1</v>
      </c>
      <c r="Y4516" t="b">
        <v>0</v>
      </c>
      <c r="Z4516" t="b">
        <v>0</v>
      </c>
      <c r="AA4516">
        <v>211</v>
      </c>
      <c r="AB4516">
        <v>2</v>
      </c>
      <c r="AC4516" t="b">
        <v>0</v>
      </c>
      <c r="AD4516" t="b">
        <v>1</v>
      </c>
      <c r="AE4516" t="b">
        <v>0</v>
      </c>
      <c r="AF4516" t="b">
        <v>1</v>
      </c>
      <c r="AG4516" s="11">
        <v>44439</v>
      </c>
      <c r="AH4516" s="11">
        <v>44650</v>
      </c>
      <c r="AI4516" s="12">
        <f>IF(OR(AG4516="",AH4516=""),"",AH4516-AG4516)</f>
        <v>211.0</v>
      </c>
      <c r="AJ4516" s="13" t="b">
        <f>IF(OR(AI4516="",AA4516=""),"",AI4516=AA4516)</f>
        <v>1</v>
      </c>
      <c r="AK4516" s="13" t="b">
        <f>IF(AI4516="","",AI4516&gt;60)</f>
        <v>1</v>
      </c>
      <c r="AL4516" s="13" t="b">
        <f>IF(OR(Y4516=TRUE,AH4516=""),TRUE,FALSE)</f>
        <v>0</v>
      </c>
      <c r="AM4516" s="13" t="b">
        <f>IF(AI4516="","",AI4516&lt;0)</f>
        <v>0</v>
      </c>
      <c r="AN4516" s="13" t="str">
        <f>IF(AH4516="","No inspection date",IF(AI4516&lt;0,"Negative chronology",IF(AI4516&lt;=30,"0-30",IF(AI4516&lt;=60,"31-60",IF(AI4516&lt;=90,"61-90",IF(AI4516&lt;=180,"91-180","181+"))))))</f>
        <v>181+</v>
      </c>
      <c r="AO4516" s="13" t="str">
        <f>IF(OR(ISNUMBER(SEARCH("COMPLETED",K4516)),ISNUMBER(SEARCH("CLOSED",K4516))),"Closed/Completed","Other Active/Issued")</f>
        <v>Closed/Completed</v>
      </c>
    </row>
    <row r="4517" spans="1:41">
      <c r="A4517" t="s">
        <v>22477</v>
      </c>
      <c r="B4517" t="s">
        <v>87</v>
      </c>
      <c r="C4517" t="s">
        <v>87</v>
      </c>
      <c r="D4517" t="s">
        <v>88</v>
      </c>
      <c r="F4517" t="s">
        <v>22472</v>
      </c>
      <c r="G4517" t="s">
        <v>22478</v>
      </c>
      <c r="H4517" t="s">
        <v>20577</v>
      </c>
      <c r="I4517" t="s">
        <v>1210</v>
      </c>
      <c r="J4517" t="s">
        <v>137</v>
      </c>
      <c r="K4517" t="s">
        <v>93</v>
      </c>
      <c r="L4517" t="s">
        <v>93</v>
      </c>
      <c r="M4517" t="s">
        <v>22474</v>
      </c>
      <c r="N4517" s="9">
        <v>98178</v>
      </c>
      <c r="O4517" t="s">
        <v>22479</v>
      </c>
      <c r="P4517" s="10">
        <v>47.50322639</v>
      </c>
      <c r="Q4517" s="10">
        <v>-122.26382309</v>
      </c>
      <c r="R4517" t="s">
        <v>22476</v>
      </c>
      <c r="S4517" s="7">
        <v>8</v>
      </c>
      <c r="T4517" s="7">
        <v>2021</v>
      </c>
      <c r="U4517" s="7">
        <v>3</v>
      </c>
      <c r="V4517">
        <v>3</v>
      </c>
      <c r="W4517">
        <v>2022</v>
      </c>
      <c r="X4517">
        <v>1</v>
      </c>
      <c r="Y4517" t="b">
        <v>0</v>
      </c>
      <c r="Z4517" t="b">
        <v>0</v>
      </c>
      <c r="AA4517">
        <v>211</v>
      </c>
      <c r="AB4517">
        <v>2</v>
      </c>
      <c r="AC4517" t="b">
        <v>0</v>
      </c>
      <c r="AD4517" t="b">
        <v>1</v>
      </c>
      <c r="AE4517" t="b">
        <v>0</v>
      </c>
      <c r="AF4517" t="b">
        <v>1</v>
      </c>
      <c r="AG4517" s="11">
        <v>44439</v>
      </c>
      <c r="AH4517" s="11">
        <v>44650</v>
      </c>
      <c r="AI4517" s="12">
        <f>IF(OR(AG4517="",AH4517=""),"",AH4517-AG4517)</f>
        <v>211.0</v>
      </c>
      <c r="AJ4517" s="13" t="b">
        <f>IF(OR(AI4517="",AA4517=""),"",AI4517=AA4517)</f>
        <v>1</v>
      </c>
      <c r="AK4517" s="13" t="b">
        <f>IF(AI4517="","",AI4517&gt;60)</f>
        <v>1</v>
      </c>
      <c r="AL4517" s="13" t="b">
        <f>IF(OR(Y4517=TRUE,AH4517=""),TRUE,FALSE)</f>
        <v>0</v>
      </c>
      <c r="AM4517" s="13" t="b">
        <f>IF(AI4517="","",AI4517&lt;0)</f>
        <v>0</v>
      </c>
      <c r="AN4517" s="13" t="str">
        <f>IF(AH4517="","No inspection date",IF(AI4517&lt;0,"Negative chronology",IF(AI4517&lt;=30,"0-30",IF(AI4517&lt;=60,"31-60",IF(AI4517&lt;=90,"61-90",IF(AI4517&lt;=180,"91-180","181+"))))))</f>
        <v>181+</v>
      </c>
      <c r="AO4517" s="13" t="str">
        <f>IF(OR(ISNUMBER(SEARCH("COMPLETED",K4517)),ISNUMBER(SEARCH("CLOSED",K4517))),"Closed/Completed","Other Active/Issued")</f>
        <v>Closed/Completed</v>
      </c>
    </row>
    <row r="4518" spans="1:41">
      <c r="A4518" t="s">
        <v>22480</v>
      </c>
      <c r="B4518" t="s">
        <v>87</v>
      </c>
      <c r="C4518" t="s">
        <v>87</v>
      </c>
      <c r="D4518" t="s">
        <v>88</v>
      </c>
      <c r="F4518" t="s">
        <v>22481</v>
      </c>
      <c r="G4518" t="s">
        <v>22482</v>
      </c>
      <c r="H4518" t="s">
        <v>20577</v>
      </c>
      <c r="K4518" t="s">
        <v>100</v>
      </c>
      <c r="L4518" t="s">
        <v>100</v>
      </c>
      <c r="M4518" t="s">
        <v>22483</v>
      </c>
      <c r="N4518" s="9">
        <v>98122</v>
      </c>
      <c r="O4518" t="s">
        <v>22484</v>
      </c>
      <c r="P4518" s="10">
        <v>47.61057589</v>
      </c>
      <c r="Q4518" s="10">
        <v>-122.29070527</v>
      </c>
      <c r="R4518" t="s">
        <v>22485</v>
      </c>
      <c r="S4518" s="7">
        <v>8</v>
      </c>
      <c r="T4518" s="7">
        <v>2021</v>
      </c>
      <c r="U4518" s="7">
        <v>3</v>
      </c>
      <c r="Y4518" t="b">
        <v>1</v>
      </c>
      <c r="Z4518" t="b">
        <v>1</v>
      </c>
      <c r="AB4518">
        <v>3</v>
      </c>
      <c r="AC4518" t="b">
        <v>0</v>
      </c>
      <c r="AD4518" t="b">
        <v>1</v>
      </c>
      <c r="AE4518" t="b">
        <v>0</v>
      </c>
      <c r="AF4518" t="b">
        <v>1</v>
      </c>
      <c r="AG4518" s="11">
        <v>44439</v>
      </c>
      <c r="AI4518" s="12">
        <f>IF(OR(AG4518="",AH4518=""),"",AH4518-AG4518)</f>
        <v/>
      </c>
      <c r="AJ4518" s="13">
        <f>IF(OR(AI4518="",AA4518=""),"",AI4518=AA4518)</f>
        <v/>
      </c>
      <c r="AK4518" s="13">
        <f>IF(AI4518="","",AI4518&gt;60)</f>
        <v/>
      </c>
      <c r="AL4518" s="13" t="b">
        <f>IF(OR(Y4518=TRUE,AH4518=""),TRUE,FALSE)</f>
        <v>1</v>
      </c>
      <c r="AM4518" s="13">
        <f>IF(AI4518="","",AI4518&lt;0)</f>
        <v/>
      </c>
      <c r="AN4518" s="13" t="str">
        <f>IF(AH4518="","No inspection date",IF(AI4518&lt;0,"Negative chronology",IF(AI4518&lt;=30,"0-30",IF(AI4518&lt;=60,"31-60",IF(AI4518&lt;=90,"61-90",IF(AI4518&lt;=180,"91-180","181+"))))))</f>
        <v>No inspection date</v>
      </c>
      <c r="AO4518" s="13" t="str">
        <f>IF(OR(ISNUMBER(SEARCH("COMPLETED",K4518)),ISNUMBER(SEARCH("CLOSED",K4518))),"Closed/Completed","Other Active/Issued")</f>
        <v>Other Active/Issued</v>
      </c>
    </row>
    <row r="4519" spans="1:41">
      <c r="A4519" t="s">
        <v>22486</v>
      </c>
      <c r="B4519" t="s">
        <v>87</v>
      </c>
      <c r="C4519" t="s">
        <v>87</v>
      </c>
      <c r="D4519" t="s">
        <v>88</v>
      </c>
      <c r="F4519" t="s">
        <v>22487</v>
      </c>
      <c r="G4519" t="s">
        <v>22488</v>
      </c>
      <c r="H4519" t="s">
        <v>20577</v>
      </c>
      <c r="I4519" t="s">
        <v>20577</v>
      </c>
      <c r="J4519" t="s">
        <v>93</v>
      </c>
      <c r="K4519" t="s">
        <v>778</v>
      </c>
      <c r="L4519" t="s">
        <v>778</v>
      </c>
      <c r="M4519" t="s">
        <v>22489</v>
      </c>
      <c r="N4519" s="9">
        <v>98118</v>
      </c>
      <c r="O4519" t="s">
        <v>22490</v>
      </c>
      <c r="P4519" s="10">
        <v>47.51355081</v>
      </c>
      <c r="Q4519" s="10">
        <v>-122.25042861</v>
      </c>
      <c r="R4519" t="s">
        <v>22491</v>
      </c>
      <c r="S4519" s="7">
        <v>8</v>
      </c>
      <c r="T4519" s="7">
        <v>2021</v>
      </c>
      <c r="U4519" s="7">
        <v>3</v>
      </c>
      <c r="V4519">
        <v>8</v>
      </c>
      <c r="W4519">
        <v>2021</v>
      </c>
      <c r="X4519">
        <v>3</v>
      </c>
      <c r="Y4519" t="b">
        <v>0</v>
      </c>
      <c r="Z4519" t="b">
        <v>0</v>
      </c>
      <c r="AA4519">
        <v>0</v>
      </c>
      <c r="AC4519" t="b">
        <v>0</v>
      </c>
      <c r="AD4519" t="b">
        <v>1</v>
      </c>
      <c r="AE4519" t="b">
        <v>0</v>
      </c>
      <c r="AF4519" t="b">
        <v>1</v>
      </c>
      <c r="AG4519" s="11">
        <v>44439</v>
      </c>
      <c r="AH4519" s="11">
        <v>44439</v>
      </c>
      <c r="AI4519" s="12">
        <f>IF(OR(AG4519="",AH4519=""),"",AH4519-AG4519)</f>
        <v>0.0</v>
      </c>
      <c r="AJ4519" s="13" t="b">
        <f>IF(OR(AI4519="",AA4519=""),"",AI4519=AA4519)</f>
        <v>1</v>
      </c>
      <c r="AK4519" s="13" t="b">
        <f>IF(AI4519="","",AI4519&gt;60)</f>
        <v>0</v>
      </c>
      <c r="AL4519" s="13" t="b">
        <f>IF(OR(Y4519=TRUE,AH4519=""),TRUE,FALSE)</f>
        <v>0</v>
      </c>
      <c r="AM4519" s="13" t="b">
        <f>IF(AI4519="","",AI4519&lt;0)</f>
        <v>0</v>
      </c>
      <c r="AN4519" s="13" t="str">
        <f>IF(AH4519="","No inspection date",IF(AI4519&lt;0,"Negative chronology",IF(AI4519&lt;=30,"0-30",IF(AI4519&lt;=60,"31-60",IF(AI4519&lt;=90,"61-90",IF(AI4519&lt;=180,"91-180","181+"))))))</f>
        <v>0-30</v>
      </c>
      <c r="AO4519" s="13" t="str">
        <f>IF(OR(ISNUMBER(SEARCH("COMPLETED",K4519)),ISNUMBER(SEARCH("CLOSED",K4519))),"Closed/Completed","Other Active/Issued")</f>
        <v>Other Active/Issued</v>
      </c>
    </row>
    <row r="4520" spans="1:41">
      <c r="A4520" t="s">
        <v>22492</v>
      </c>
      <c r="B4520" t="s">
        <v>87</v>
      </c>
      <c r="C4520" t="s">
        <v>87</v>
      </c>
      <c r="D4520" t="s">
        <v>88</v>
      </c>
      <c r="F4520" t="s">
        <v>22493</v>
      </c>
      <c r="H4520" t="s">
        <v>22494</v>
      </c>
      <c r="I4520" t="s">
        <v>480</v>
      </c>
      <c r="J4520" t="s">
        <v>93</v>
      </c>
      <c r="K4520" t="s">
        <v>1745</v>
      </c>
      <c r="L4520" t="s">
        <v>1745</v>
      </c>
      <c r="M4520" t="s">
        <v>22495</v>
      </c>
      <c r="N4520" s="9">
        <v>98126</v>
      </c>
      <c r="O4520" t="s">
        <v>22496</v>
      </c>
      <c r="P4520" s="10">
        <v>47.52204256</v>
      </c>
      <c r="Q4520" s="10">
        <v>-122.3702861</v>
      </c>
      <c r="R4520" t="s">
        <v>22497</v>
      </c>
      <c r="S4520" s="7">
        <v>9</v>
      </c>
      <c r="T4520" s="7">
        <v>2021</v>
      </c>
      <c r="U4520" s="7">
        <v>3</v>
      </c>
      <c r="V4520">
        <v>3</v>
      </c>
      <c r="W4520">
        <v>2022</v>
      </c>
      <c r="X4520">
        <v>1</v>
      </c>
      <c r="Y4520" t="b">
        <v>0</v>
      </c>
      <c r="Z4520" t="b">
        <v>0</v>
      </c>
      <c r="AA4520">
        <v>195</v>
      </c>
      <c r="AB4520">
        <v>1</v>
      </c>
      <c r="AC4520" t="b">
        <v>0</v>
      </c>
      <c r="AD4520" t="b">
        <v>1</v>
      </c>
      <c r="AE4520" t="b">
        <v>0</v>
      </c>
      <c r="AF4520" t="b">
        <v>1</v>
      </c>
      <c r="AG4520" s="11">
        <v>44440</v>
      </c>
      <c r="AH4520" s="11">
        <v>44635</v>
      </c>
      <c r="AI4520" s="12">
        <f>IF(OR(AG4520="",AH4520=""),"",AH4520-AG4520)</f>
        <v>195.0</v>
      </c>
      <c r="AJ4520" s="13" t="b">
        <f>IF(OR(AI4520="",AA4520=""),"",AI4520=AA4520)</f>
        <v>1</v>
      </c>
      <c r="AK4520" s="13" t="b">
        <f>IF(AI4520="","",AI4520&gt;60)</f>
        <v>1</v>
      </c>
      <c r="AL4520" s="13" t="b">
        <f>IF(OR(Y4520=TRUE,AH4520=""),TRUE,FALSE)</f>
        <v>0</v>
      </c>
      <c r="AM4520" s="13" t="b">
        <f>IF(AI4520="","",AI4520&lt;0)</f>
        <v>0</v>
      </c>
      <c r="AN4520" s="13" t="str">
        <f>IF(AH4520="","No inspection date",IF(AI4520&lt;0,"Negative chronology",IF(AI4520&lt;=30,"0-30",IF(AI4520&lt;=60,"31-60",IF(AI4520&lt;=90,"61-90",IF(AI4520&lt;=180,"91-180","181+"))))))</f>
        <v>181+</v>
      </c>
      <c r="AO4520" s="13" t="str">
        <f>IF(OR(ISNUMBER(SEARCH("COMPLETED",K4520)),ISNUMBER(SEARCH("CLOSED",K4520))),"Closed/Completed","Other Active/Issued")</f>
        <v>Other Active/Issued</v>
      </c>
    </row>
    <row r="4521" spans="1:41">
      <c r="A4521" t="s">
        <v>22498</v>
      </c>
      <c r="B4521" t="s">
        <v>87</v>
      </c>
      <c r="C4521" t="s">
        <v>87</v>
      </c>
      <c r="D4521" t="s">
        <v>88</v>
      </c>
      <c r="F4521" t="s">
        <v>22499</v>
      </c>
      <c r="H4521" t="s">
        <v>22494</v>
      </c>
      <c r="I4521" t="s">
        <v>22500</v>
      </c>
      <c r="J4521" t="s">
        <v>137</v>
      </c>
      <c r="K4521" t="s">
        <v>93</v>
      </c>
      <c r="L4521" t="s">
        <v>93</v>
      </c>
      <c r="M4521" t="s">
        <v>15955</v>
      </c>
      <c r="N4521" s="9">
        <v>98106</v>
      </c>
      <c r="O4521" t="s">
        <v>22501</v>
      </c>
      <c r="P4521" s="10">
        <v>47.52116821</v>
      </c>
      <c r="Q4521" s="10">
        <v>-122.35540563</v>
      </c>
      <c r="R4521" t="s">
        <v>15957</v>
      </c>
      <c r="S4521" s="7">
        <v>9</v>
      </c>
      <c r="T4521" s="7">
        <v>2021</v>
      </c>
      <c r="U4521" s="7">
        <v>3</v>
      </c>
      <c r="V4521">
        <v>11</v>
      </c>
      <c r="W4521">
        <v>2021</v>
      </c>
      <c r="X4521">
        <v>4</v>
      </c>
      <c r="Y4521" t="b">
        <v>0</v>
      </c>
      <c r="Z4521" t="b">
        <v>0</v>
      </c>
      <c r="AA4521">
        <v>90</v>
      </c>
      <c r="AB4521">
        <v>1</v>
      </c>
      <c r="AC4521" t="b">
        <v>0</v>
      </c>
      <c r="AD4521" t="b">
        <v>1</v>
      </c>
      <c r="AE4521" t="b">
        <v>0</v>
      </c>
      <c r="AF4521" t="b">
        <v>1</v>
      </c>
      <c r="AG4521" s="11">
        <v>44440</v>
      </c>
      <c r="AH4521" s="11">
        <v>44530</v>
      </c>
      <c r="AI4521" s="12">
        <f>IF(OR(AG4521="",AH4521=""),"",AH4521-AG4521)</f>
        <v>90.0</v>
      </c>
      <c r="AJ4521" s="13" t="b">
        <f>IF(OR(AI4521="",AA4521=""),"",AI4521=AA4521)</f>
        <v>1</v>
      </c>
      <c r="AK4521" s="13" t="b">
        <f>IF(AI4521="","",AI4521&gt;60)</f>
        <v>1</v>
      </c>
      <c r="AL4521" s="13" t="b">
        <f>IF(OR(Y4521=TRUE,AH4521=""),TRUE,FALSE)</f>
        <v>0</v>
      </c>
      <c r="AM4521" s="13" t="b">
        <f>IF(AI4521="","",AI4521&lt;0)</f>
        <v>0</v>
      </c>
      <c r="AN4521" s="13" t="str">
        <f>IF(AH4521="","No inspection date",IF(AI4521&lt;0,"Negative chronology",IF(AI4521&lt;=30,"0-30",IF(AI4521&lt;=60,"31-60",IF(AI4521&lt;=90,"61-90",IF(AI4521&lt;=180,"91-180","181+"))))))</f>
        <v>61-90</v>
      </c>
      <c r="AO4521" s="13" t="str">
        <f>IF(OR(ISNUMBER(SEARCH("COMPLETED",K4521)),ISNUMBER(SEARCH("CLOSED",K4521))),"Closed/Completed","Other Active/Issued")</f>
        <v>Closed/Completed</v>
      </c>
    </row>
    <row r="4522" spans="1:41">
      <c r="A4522" t="s">
        <v>22502</v>
      </c>
      <c r="B4522" t="s">
        <v>87</v>
      </c>
      <c r="C4522" t="s">
        <v>87</v>
      </c>
      <c r="D4522" t="s">
        <v>88</v>
      </c>
      <c r="F4522" t="s">
        <v>1161</v>
      </c>
      <c r="H4522" t="s">
        <v>22494</v>
      </c>
      <c r="K4522" t="s">
        <v>115</v>
      </c>
      <c r="L4522" t="s">
        <v>115</v>
      </c>
      <c r="M4522" t="s">
        <v>1165</v>
      </c>
      <c r="N4522" s="9">
        <v>98118</v>
      </c>
      <c r="O4522" t="s">
        <v>22503</v>
      </c>
      <c r="P4522" s="10">
        <v>47.53185787</v>
      </c>
      <c r="Q4522" s="10">
        <v>-122.27797731</v>
      </c>
      <c r="R4522" t="s">
        <v>1167</v>
      </c>
      <c r="S4522" s="7">
        <v>9</v>
      </c>
      <c r="T4522" s="7">
        <v>2021</v>
      </c>
      <c r="U4522" s="7">
        <v>3</v>
      </c>
      <c r="Y4522" t="b">
        <v>1</v>
      </c>
      <c r="Z4522" t="b">
        <v>1</v>
      </c>
      <c r="AB4522">
        <v>2</v>
      </c>
      <c r="AC4522" t="b">
        <v>0</v>
      </c>
      <c r="AD4522" t="b">
        <v>1</v>
      </c>
      <c r="AE4522" t="b">
        <v>0</v>
      </c>
      <c r="AF4522" t="b">
        <v>1</v>
      </c>
      <c r="AG4522" s="11">
        <v>44440</v>
      </c>
      <c r="AI4522" s="12">
        <f>IF(OR(AG4522="",AH4522=""),"",AH4522-AG4522)</f>
        <v/>
      </c>
      <c r="AJ4522" s="13">
        <f>IF(OR(AI4522="",AA4522=""),"",AI4522=AA4522)</f>
        <v/>
      </c>
      <c r="AK4522" s="13">
        <f>IF(AI4522="","",AI4522&gt;60)</f>
        <v/>
      </c>
      <c r="AL4522" s="13" t="b">
        <f>IF(OR(Y4522=TRUE,AH4522=""),TRUE,FALSE)</f>
        <v>1</v>
      </c>
      <c r="AM4522" s="13">
        <f>IF(AI4522="","",AI4522&lt;0)</f>
        <v/>
      </c>
      <c r="AN4522" s="13" t="str">
        <f>IF(AH4522="","No inspection date",IF(AI4522&lt;0,"Negative chronology",IF(AI4522&lt;=30,"0-30",IF(AI4522&lt;=60,"31-60",IF(AI4522&lt;=90,"61-90",IF(AI4522&lt;=180,"91-180","181+"))))))</f>
        <v>No inspection date</v>
      </c>
      <c r="AO4522" s="13" t="str">
        <f>IF(OR(ISNUMBER(SEARCH("COMPLETED",K4522)),ISNUMBER(SEARCH("CLOSED",K4522))),"Closed/Completed","Other Active/Issued")</f>
        <v>Other Active/Issued</v>
      </c>
    </row>
    <row r="4523" spans="1:41">
      <c r="A4523" t="s">
        <v>22504</v>
      </c>
      <c r="B4523" t="s">
        <v>87</v>
      </c>
      <c r="C4523" t="s">
        <v>87</v>
      </c>
      <c r="D4523" t="s">
        <v>88</v>
      </c>
      <c r="F4523" t="s">
        <v>22505</v>
      </c>
      <c r="G4523" t="s">
        <v>22506</v>
      </c>
      <c r="H4523" t="s">
        <v>22494</v>
      </c>
      <c r="I4523" t="s">
        <v>5634</v>
      </c>
      <c r="J4523" t="s">
        <v>137</v>
      </c>
      <c r="K4523" t="s">
        <v>93</v>
      </c>
      <c r="L4523" t="s">
        <v>93</v>
      </c>
      <c r="M4523" t="s">
        <v>22507</v>
      </c>
      <c r="N4523" s="9">
        <v>98107</v>
      </c>
      <c r="O4523" t="s">
        <v>22508</v>
      </c>
      <c r="P4523" s="10">
        <v>47.67402419</v>
      </c>
      <c r="Q4523" s="10">
        <v>-122.37828233</v>
      </c>
      <c r="R4523" t="s">
        <v>22509</v>
      </c>
      <c r="S4523" s="7">
        <v>9</v>
      </c>
      <c r="T4523" s="7">
        <v>2021</v>
      </c>
      <c r="U4523" s="7">
        <v>3</v>
      </c>
      <c r="V4523">
        <v>11</v>
      </c>
      <c r="W4523">
        <v>2021</v>
      </c>
      <c r="X4523">
        <v>4</v>
      </c>
      <c r="Y4523" t="b">
        <v>0</v>
      </c>
      <c r="Z4523" t="b">
        <v>0</v>
      </c>
      <c r="AA4523">
        <v>69</v>
      </c>
      <c r="AB4523">
        <v>6</v>
      </c>
      <c r="AC4523" t="b">
        <v>0</v>
      </c>
      <c r="AD4523" t="b">
        <v>1</v>
      </c>
      <c r="AE4523" t="b">
        <v>0</v>
      </c>
      <c r="AF4523" t="b">
        <v>1</v>
      </c>
      <c r="AG4523" s="11">
        <v>44440</v>
      </c>
      <c r="AH4523" s="11">
        <v>44509</v>
      </c>
      <c r="AI4523" s="12">
        <f>IF(OR(AG4523="",AH4523=""),"",AH4523-AG4523)</f>
        <v>69.0</v>
      </c>
      <c r="AJ4523" s="13" t="b">
        <f>IF(OR(AI4523="",AA4523=""),"",AI4523=AA4523)</f>
        <v>1</v>
      </c>
      <c r="AK4523" s="13" t="b">
        <f>IF(AI4523="","",AI4523&gt;60)</f>
        <v>1</v>
      </c>
      <c r="AL4523" s="13" t="b">
        <f>IF(OR(Y4523=TRUE,AH4523=""),TRUE,FALSE)</f>
        <v>0</v>
      </c>
      <c r="AM4523" s="13" t="b">
        <f>IF(AI4523="","",AI4523&lt;0)</f>
        <v>0</v>
      </c>
      <c r="AN4523" s="13" t="str">
        <f>IF(AH4523="","No inspection date",IF(AI4523&lt;0,"Negative chronology",IF(AI4523&lt;=30,"0-30",IF(AI4523&lt;=60,"31-60",IF(AI4523&lt;=90,"61-90",IF(AI4523&lt;=180,"91-180","181+"))))))</f>
        <v>61-90</v>
      </c>
      <c r="AO4523" s="13" t="str">
        <f>IF(OR(ISNUMBER(SEARCH("COMPLETED",K4523)),ISNUMBER(SEARCH("CLOSED",K4523))),"Closed/Completed","Other Active/Issued")</f>
        <v>Closed/Completed</v>
      </c>
    </row>
    <row r="4524" spans="1:41">
      <c r="A4524" t="s">
        <v>22510</v>
      </c>
      <c r="B4524" t="s">
        <v>87</v>
      </c>
      <c r="C4524" t="s">
        <v>87</v>
      </c>
      <c r="D4524" t="s">
        <v>88</v>
      </c>
      <c r="F4524" t="s">
        <v>22511</v>
      </c>
      <c r="G4524" t="s">
        <v>22512</v>
      </c>
      <c r="H4524" t="s">
        <v>22494</v>
      </c>
      <c r="K4524" t="s">
        <v>93</v>
      </c>
      <c r="L4524" t="s">
        <v>93</v>
      </c>
      <c r="M4524" t="s">
        <v>22513</v>
      </c>
      <c r="N4524" s="9">
        <v>98112</v>
      </c>
      <c r="O4524" t="s">
        <v>22514</v>
      </c>
      <c r="P4524" s="10">
        <v>47.63750641</v>
      </c>
      <c r="Q4524" s="10">
        <v>-122.3085545</v>
      </c>
      <c r="R4524" t="s">
        <v>22515</v>
      </c>
      <c r="S4524" s="7">
        <v>9</v>
      </c>
      <c r="T4524" s="7">
        <v>2021</v>
      </c>
      <c r="U4524" s="7">
        <v>3</v>
      </c>
      <c r="Y4524" t="b">
        <v>1</v>
      </c>
      <c r="Z4524" t="b">
        <v>1</v>
      </c>
      <c r="AB4524">
        <v>3</v>
      </c>
      <c r="AC4524" t="b">
        <v>0</v>
      </c>
      <c r="AD4524" t="b">
        <v>1</v>
      </c>
      <c r="AE4524" t="b">
        <v>0</v>
      </c>
      <c r="AF4524" t="b">
        <v>1</v>
      </c>
      <c r="AG4524" s="11">
        <v>44440</v>
      </c>
      <c r="AI4524" s="12">
        <f>IF(OR(AG4524="",AH4524=""),"",AH4524-AG4524)</f>
        <v/>
      </c>
      <c r="AJ4524" s="13">
        <f>IF(OR(AI4524="",AA4524=""),"",AI4524=AA4524)</f>
        <v/>
      </c>
      <c r="AK4524" s="13">
        <f>IF(AI4524="","",AI4524&gt;60)</f>
        <v/>
      </c>
      <c r="AL4524" s="13" t="b">
        <f>IF(OR(Y4524=TRUE,AH4524=""),TRUE,FALSE)</f>
        <v>1</v>
      </c>
      <c r="AM4524" s="13">
        <f>IF(AI4524="","",AI4524&lt;0)</f>
        <v/>
      </c>
      <c r="AN4524" s="13" t="str">
        <f>IF(AH4524="","No inspection date",IF(AI4524&lt;0,"Negative chronology",IF(AI4524&lt;=30,"0-30",IF(AI4524&lt;=60,"31-60",IF(AI4524&lt;=90,"61-90",IF(AI4524&lt;=180,"91-180","181+"))))))</f>
        <v>No inspection date</v>
      </c>
      <c r="AO4524" s="13" t="str">
        <f>IF(OR(ISNUMBER(SEARCH("COMPLETED",K4524)),ISNUMBER(SEARCH("CLOSED",K4524))),"Closed/Completed","Other Active/Issued")</f>
        <v>Closed/Completed</v>
      </c>
    </row>
    <row r="4525" spans="1:41">
      <c r="A4525" t="s">
        <v>22516</v>
      </c>
      <c r="B4525" t="s">
        <v>87</v>
      </c>
      <c r="C4525" t="s">
        <v>87</v>
      </c>
      <c r="D4525" t="s">
        <v>88</v>
      </c>
      <c r="F4525" t="s">
        <v>22517</v>
      </c>
      <c r="G4525" t="s">
        <v>22518</v>
      </c>
      <c r="H4525" t="s">
        <v>22494</v>
      </c>
      <c r="K4525" t="s">
        <v>93</v>
      </c>
      <c r="L4525" t="s">
        <v>93</v>
      </c>
      <c r="M4525" t="s">
        <v>22519</v>
      </c>
      <c r="N4525" s="9">
        <v>98117</v>
      </c>
      <c r="O4525" t="s">
        <v>22520</v>
      </c>
      <c r="P4525" s="10">
        <v>47.68598714</v>
      </c>
      <c r="Q4525" s="10">
        <v>-122.37767551</v>
      </c>
      <c r="R4525" t="s">
        <v>22521</v>
      </c>
      <c r="S4525" s="7">
        <v>9</v>
      </c>
      <c r="T4525" s="7">
        <v>2021</v>
      </c>
      <c r="U4525" s="7">
        <v>3</v>
      </c>
      <c r="Y4525" t="b">
        <v>1</v>
      </c>
      <c r="Z4525" t="b">
        <v>1</v>
      </c>
      <c r="AB4525">
        <v>6</v>
      </c>
      <c r="AC4525" t="b">
        <v>0</v>
      </c>
      <c r="AD4525" t="b">
        <v>1</v>
      </c>
      <c r="AE4525" t="b">
        <v>0</v>
      </c>
      <c r="AF4525" t="b">
        <v>1</v>
      </c>
      <c r="AG4525" s="11">
        <v>44440</v>
      </c>
      <c r="AI4525" s="12">
        <f>IF(OR(AG4525="",AH4525=""),"",AH4525-AG4525)</f>
        <v/>
      </c>
      <c r="AJ4525" s="13">
        <f>IF(OR(AI4525="",AA4525=""),"",AI4525=AA4525)</f>
        <v/>
      </c>
      <c r="AK4525" s="13">
        <f>IF(AI4525="","",AI4525&gt;60)</f>
        <v/>
      </c>
      <c r="AL4525" s="13" t="b">
        <f>IF(OR(Y4525=TRUE,AH4525=""),TRUE,FALSE)</f>
        <v>1</v>
      </c>
      <c r="AM4525" s="13">
        <f>IF(AI4525="","",AI4525&lt;0)</f>
        <v/>
      </c>
      <c r="AN4525" s="13" t="str">
        <f>IF(AH4525="","No inspection date",IF(AI4525&lt;0,"Negative chronology",IF(AI4525&lt;=30,"0-30",IF(AI4525&lt;=60,"31-60",IF(AI4525&lt;=90,"61-90",IF(AI4525&lt;=180,"91-180","181+"))))))</f>
        <v>No inspection date</v>
      </c>
      <c r="AO4525" s="13" t="str">
        <f>IF(OR(ISNUMBER(SEARCH("COMPLETED",K4525)),ISNUMBER(SEARCH("CLOSED",K4525))),"Closed/Completed","Other Active/Issued")</f>
        <v>Closed/Completed</v>
      </c>
    </row>
    <row r="4526" spans="1:41">
      <c r="A4526" t="s">
        <v>22522</v>
      </c>
      <c r="B4526" t="s">
        <v>87</v>
      </c>
      <c r="C4526" t="s">
        <v>87</v>
      </c>
      <c r="D4526" t="s">
        <v>88</v>
      </c>
      <c r="F4526" t="s">
        <v>22523</v>
      </c>
      <c r="G4526" t="s">
        <v>22524</v>
      </c>
      <c r="H4526" t="s">
        <v>22135</v>
      </c>
      <c r="I4526" t="s">
        <v>22365</v>
      </c>
      <c r="J4526" t="s">
        <v>137</v>
      </c>
      <c r="K4526" t="s">
        <v>137</v>
      </c>
      <c r="L4526" t="s">
        <v>137</v>
      </c>
      <c r="M4526" t="s">
        <v>21534</v>
      </c>
      <c r="N4526" s="9">
        <v>98144</v>
      </c>
      <c r="O4526" t="s">
        <v>22525</v>
      </c>
      <c r="P4526" s="10">
        <v>47.57108137</v>
      </c>
      <c r="Q4526" s="10">
        <v>-122.29161815</v>
      </c>
      <c r="R4526" t="s">
        <v>21536</v>
      </c>
      <c r="S4526" s="7">
        <v>9</v>
      </c>
      <c r="T4526" s="7">
        <v>2021</v>
      </c>
      <c r="U4526" s="7">
        <v>3</v>
      </c>
      <c r="V4526">
        <v>9</v>
      </c>
      <c r="W4526">
        <v>2021</v>
      </c>
      <c r="X4526">
        <v>3</v>
      </c>
      <c r="Y4526" t="b">
        <v>0</v>
      </c>
      <c r="Z4526" t="b">
        <v>0</v>
      </c>
      <c r="AA4526">
        <v>26</v>
      </c>
      <c r="AB4526">
        <v>2</v>
      </c>
      <c r="AC4526" t="b">
        <v>0</v>
      </c>
      <c r="AD4526" t="b">
        <v>1</v>
      </c>
      <c r="AE4526" t="b">
        <v>0</v>
      </c>
      <c r="AF4526" t="b">
        <v>1</v>
      </c>
      <c r="AG4526" s="11">
        <v>44441</v>
      </c>
      <c r="AH4526" s="11">
        <v>44467</v>
      </c>
      <c r="AI4526" s="12">
        <f>IF(OR(AG4526="",AH4526=""),"",AH4526-AG4526)</f>
        <v>26.0</v>
      </c>
      <c r="AJ4526" s="13" t="b">
        <f>IF(OR(AI4526="",AA4526=""),"",AI4526=AA4526)</f>
        <v>1</v>
      </c>
      <c r="AK4526" s="13" t="b">
        <f>IF(AI4526="","",AI4526&gt;60)</f>
        <v>0</v>
      </c>
      <c r="AL4526" s="13" t="b">
        <f>IF(OR(Y4526=TRUE,AH4526=""),TRUE,FALSE)</f>
        <v>0</v>
      </c>
      <c r="AM4526" s="13" t="b">
        <f>IF(AI4526="","",AI4526&lt;0)</f>
        <v>0</v>
      </c>
      <c r="AN4526" s="13" t="str">
        <f>IF(AH4526="","No inspection date",IF(AI4526&lt;0,"Negative chronology",IF(AI4526&lt;=30,"0-30",IF(AI4526&lt;=60,"31-60",IF(AI4526&lt;=90,"61-90",IF(AI4526&lt;=180,"91-180","181+"))))))</f>
        <v>0-30</v>
      </c>
      <c r="AO4526" s="13" t="str">
        <f>IF(OR(ISNUMBER(SEARCH("COMPLETED",K4526)),ISNUMBER(SEARCH("CLOSED",K4526))),"Closed/Completed","Other Active/Issued")</f>
        <v>Other Active/Issued</v>
      </c>
    </row>
    <row r="4527" spans="1:41">
      <c r="A4527" t="s">
        <v>22526</v>
      </c>
      <c r="B4527" t="s">
        <v>87</v>
      </c>
      <c r="C4527" t="s">
        <v>87</v>
      </c>
      <c r="D4527" t="s">
        <v>88</v>
      </c>
      <c r="F4527" t="s">
        <v>22527</v>
      </c>
      <c r="G4527" t="s">
        <v>22528</v>
      </c>
      <c r="H4527" t="s">
        <v>22135</v>
      </c>
      <c r="K4527" t="s">
        <v>93</v>
      </c>
      <c r="L4527" t="s">
        <v>93</v>
      </c>
      <c r="M4527" t="s">
        <v>1331</v>
      </c>
      <c r="N4527" s="9">
        <v>98133</v>
      </c>
      <c r="O4527" t="s">
        <v>22529</v>
      </c>
      <c r="P4527" s="10">
        <v>47.7324932</v>
      </c>
      <c r="Q4527" s="10">
        <v>-122.33925788</v>
      </c>
      <c r="R4527" t="s">
        <v>1333</v>
      </c>
      <c r="S4527" s="7">
        <v>9</v>
      </c>
      <c r="T4527" s="7">
        <v>2021</v>
      </c>
      <c r="U4527" s="7">
        <v>3</v>
      </c>
      <c r="Y4527" t="b">
        <v>1</v>
      </c>
      <c r="Z4527" t="b">
        <v>1</v>
      </c>
      <c r="AB4527">
        <v>5</v>
      </c>
      <c r="AC4527" t="b">
        <v>0</v>
      </c>
      <c r="AD4527" t="b">
        <v>1</v>
      </c>
      <c r="AE4527" t="b">
        <v>0</v>
      </c>
      <c r="AF4527" t="b">
        <v>1</v>
      </c>
      <c r="AG4527" s="11">
        <v>44441</v>
      </c>
      <c r="AI4527" s="12">
        <f>IF(OR(AG4527="",AH4527=""),"",AH4527-AG4527)</f>
        <v/>
      </c>
      <c r="AJ4527" s="13">
        <f>IF(OR(AI4527="",AA4527=""),"",AI4527=AA4527)</f>
        <v/>
      </c>
      <c r="AK4527" s="13">
        <f>IF(AI4527="","",AI4527&gt;60)</f>
        <v/>
      </c>
      <c r="AL4527" s="13" t="b">
        <f>IF(OR(Y4527=TRUE,AH4527=""),TRUE,FALSE)</f>
        <v>1</v>
      </c>
      <c r="AM4527" s="13">
        <f>IF(AI4527="","",AI4527&lt;0)</f>
        <v/>
      </c>
      <c r="AN4527" s="13" t="str">
        <f>IF(AH4527="","No inspection date",IF(AI4527&lt;0,"Negative chronology",IF(AI4527&lt;=30,"0-30",IF(AI4527&lt;=60,"31-60",IF(AI4527&lt;=90,"61-90",IF(AI4527&lt;=180,"91-180","181+"))))))</f>
        <v>No inspection date</v>
      </c>
      <c r="AO4527" s="13" t="str">
        <f>IF(OR(ISNUMBER(SEARCH("COMPLETED",K4527)),ISNUMBER(SEARCH("CLOSED",K4527))),"Closed/Completed","Other Active/Issued")</f>
        <v>Closed/Completed</v>
      </c>
    </row>
    <row r="4528" spans="1:41">
      <c r="A4528" t="s">
        <v>22530</v>
      </c>
      <c r="B4528" t="s">
        <v>87</v>
      </c>
      <c r="C4528" t="s">
        <v>87</v>
      </c>
      <c r="D4528" t="s">
        <v>88</v>
      </c>
      <c r="F4528" t="s">
        <v>22531</v>
      </c>
      <c r="G4528" t="s">
        <v>22532</v>
      </c>
      <c r="H4528" t="s">
        <v>22135</v>
      </c>
      <c r="K4528" t="s">
        <v>93</v>
      </c>
      <c r="L4528" t="s">
        <v>93</v>
      </c>
      <c r="M4528" t="s">
        <v>14341</v>
      </c>
      <c r="N4528" s="9">
        <v>98103</v>
      </c>
      <c r="O4528" t="s">
        <v>22533</v>
      </c>
      <c r="P4528" s="10">
        <v>47.6495915</v>
      </c>
      <c r="Q4528" s="10">
        <v>-122.33120836</v>
      </c>
      <c r="R4528" t="s">
        <v>14343</v>
      </c>
      <c r="S4528" s="7">
        <v>9</v>
      </c>
      <c r="T4528" s="7">
        <v>2021</v>
      </c>
      <c r="U4528" s="7">
        <v>3</v>
      </c>
      <c r="Y4528" t="b">
        <v>1</v>
      </c>
      <c r="Z4528" t="b">
        <v>1</v>
      </c>
      <c r="AB4528">
        <v>4</v>
      </c>
      <c r="AC4528" t="b">
        <v>0</v>
      </c>
      <c r="AD4528" t="b">
        <v>1</v>
      </c>
      <c r="AE4528" t="b">
        <v>0</v>
      </c>
      <c r="AF4528" t="b">
        <v>1</v>
      </c>
      <c r="AG4528" s="11">
        <v>44441</v>
      </c>
      <c r="AI4528" s="12">
        <f>IF(OR(AG4528="",AH4528=""),"",AH4528-AG4528)</f>
        <v/>
      </c>
      <c r="AJ4528" s="13">
        <f>IF(OR(AI4528="",AA4528=""),"",AI4528=AA4528)</f>
        <v/>
      </c>
      <c r="AK4528" s="13">
        <f>IF(AI4528="","",AI4528&gt;60)</f>
        <v/>
      </c>
      <c r="AL4528" s="13" t="b">
        <f>IF(OR(Y4528=TRUE,AH4528=""),TRUE,FALSE)</f>
        <v>1</v>
      </c>
      <c r="AM4528" s="13">
        <f>IF(AI4528="","",AI4528&lt;0)</f>
        <v/>
      </c>
      <c r="AN4528" s="13" t="str">
        <f>IF(AH4528="","No inspection date",IF(AI4528&lt;0,"Negative chronology",IF(AI4528&lt;=30,"0-30",IF(AI4528&lt;=60,"31-60",IF(AI4528&lt;=90,"61-90",IF(AI4528&lt;=180,"91-180","181+"))))))</f>
        <v>No inspection date</v>
      </c>
      <c r="AO4528" s="13" t="str">
        <f>IF(OR(ISNUMBER(SEARCH("COMPLETED",K4528)),ISNUMBER(SEARCH("CLOSED",K4528))),"Closed/Completed","Other Active/Issued")</f>
        <v>Closed/Completed</v>
      </c>
    </row>
    <row r="4529" spans="1:41">
      <c r="A4529" t="s">
        <v>22534</v>
      </c>
      <c r="B4529" t="s">
        <v>87</v>
      </c>
      <c r="C4529" t="s">
        <v>87</v>
      </c>
      <c r="D4529" t="s">
        <v>88</v>
      </c>
      <c r="F4529" t="s">
        <v>22535</v>
      </c>
      <c r="H4529" t="s">
        <v>22135</v>
      </c>
      <c r="K4529" t="s">
        <v>115</v>
      </c>
      <c r="L4529" t="s">
        <v>115</v>
      </c>
      <c r="M4529" t="s">
        <v>22536</v>
      </c>
      <c r="N4529" s="9">
        <v>98116</v>
      </c>
      <c r="O4529" t="s">
        <v>22537</v>
      </c>
      <c r="P4529" s="10">
        <v>47.56133093</v>
      </c>
      <c r="Q4529" s="10">
        <v>-122.39808114</v>
      </c>
      <c r="R4529" t="s">
        <v>22538</v>
      </c>
      <c r="S4529" s="7">
        <v>9</v>
      </c>
      <c r="T4529" s="7">
        <v>2021</v>
      </c>
      <c r="U4529" s="7">
        <v>3</v>
      </c>
      <c r="Y4529" t="b">
        <v>1</v>
      </c>
      <c r="Z4529" t="b">
        <v>1</v>
      </c>
      <c r="AB4529">
        <v>1</v>
      </c>
      <c r="AC4529" t="b">
        <v>0</v>
      </c>
      <c r="AD4529" t="b">
        <v>1</v>
      </c>
      <c r="AE4529" t="b">
        <v>0</v>
      </c>
      <c r="AF4529" t="b">
        <v>1</v>
      </c>
      <c r="AG4529" s="11">
        <v>44441</v>
      </c>
      <c r="AI4529" s="12">
        <f>IF(OR(AG4529="",AH4529=""),"",AH4529-AG4529)</f>
        <v/>
      </c>
      <c r="AJ4529" s="13">
        <f>IF(OR(AI4529="",AA4529=""),"",AI4529=AA4529)</f>
        <v/>
      </c>
      <c r="AK4529" s="13">
        <f>IF(AI4529="","",AI4529&gt;60)</f>
        <v/>
      </c>
      <c r="AL4529" s="13" t="b">
        <f>IF(OR(Y4529=TRUE,AH4529=""),TRUE,FALSE)</f>
        <v>1</v>
      </c>
      <c r="AM4529" s="13">
        <f>IF(AI4529="","",AI4529&lt;0)</f>
        <v/>
      </c>
      <c r="AN4529" s="13" t="str">
        <f>IF(AH4529="","No inspection date",IF(AI4529&lt;0,"Negative chronology",IF(AI4529&lt;=30,"0-30",IF(AI4529&lt;=60,"31-60",IF(AI4529&lt;=90,"61-90",IF(AI4529&lt;=180,"91-180","181+"))))))</f>
        <v>No inspection date</v>
      </c>
      <c r="AO4529" s="13" t="str">
        <f>IF(OR(ISNUMBER(SEARCH("COMPLETED",K4529)),ISNUMBER(SEARCH("CLOSED",K4529))),"Closed/Completed","Other Active/Issued")</f>
        <v>Other Active/Issued</v>
      </c>
    </row>
    <row r="4530" spans="1:41">
      <c r="A4530" t="s">
        <v>22539</v>
      </c>
      <c r="B4530" t="s">
        <v>87</v>
      </c>
      <c r="C4530" t="s">
        <v>87</v>
      </c>
      <c r="D4530" t="s">
        <v>88</v>
      </c>
      <c r="F4530" t="s">
        <v>22540</v>
      </c>
      <c r="G4530" t="s">
        <v>22541</v>
      </c>
      <c r="H4530" t="s">
        <v>22135</v>
      </c>
      <c r="I4530" t="s">
        <v>7700</v>
      </c>
      <c r="J4530" t="s">
        <v>137</v>
      </c>
      <c r="K4530" t="s">
        <v>93</v>
      </c>
      <c r="L4530" t="s">
        <v>93</v>
      </c>
      <c r="M4530" t="s">
        <v>22542</v>
      </c>
      <c r="N4530" s="9">
        <v>98102</v>
      </c>
      <c r="O4530" t="s">
        <v>22543</v>
      </c>
      <c r="P4530" s="10">
        <v>47.64068809</v>
      </c>
      <c r="Q4530" s="10">
        <v>-122.32036972</v>
      </c>
      <c r="R4530" t="s">
        <v>22544</v>
      </c>
      <c r="S4530" s="7">
        <v>9</v>
      </c>
      <c r="T4530" s="7">
        <v>2021</v>
      </c>
      <c r="U4530" s="7">
        <v>3</v>
      </c>
      <c r="V4530">
        <v>10</v>
      </c>
      <c r="W4530">
        <v>2021</v>
      </c>
      <c r="X4530">
        <v>4</v>
      </c>
      <c r="Y4530" t="b">
        <v>0</v>
      </c>
      <c r="Z4530" t="b">
        <v>0</v>
      </c>
      <c r="AA4530">
        <v>29</v>
      </c>
      <c r="AB4530">
        <v>3</v>
      </c>
      <c r="AC4530" t="b">
        <v>0</v>
      </c>
      <c r="AD4530" t="b">
        <v>1</v>
      </c>
      <c r="AE4530" t="b">
        <v>0</v>
      </c>
      <c r="AF4530" t="b">
        <v>1</v>
      </c>
      <c r="AG4530" s="11">
        <v>44441</v>
      </c>
      <c r="AH4530" s="11">
        <v>44470</v>
      </c>
      <c r="AI4530" s="12">
        <f>IF(OR(AG4530="",AH4530=""),"",AH4530-AG4530)</f>
        <v>29.0</v>
      </c>
      <c r="AJ4530" s="13" t="b">
        <f>IF(OR(AI4530="",AA4530=""),"",AI4530=AA4530)</f>
        <v>1</v>
      </c>
      <c r="AK4530" s="13" t="b">
        <f>IF(AI4530="","",AI4530&gt;60)</f>
        <v>0</v>
      </c>
      <c r="AL4530" s="13" t="b">
        <f>IF(OR(Y4530=TRUE,AH4530=""),TRUE,FALSE)</f>
        <v>0</v>
      </c>
      <c r="AM4530" s="13" t="b">
        <f>IF(AI4530="","",AI4530&lt;0)</f>
        <v>0</v>
      </c>
      <c r="AN4530" s="13" t="str">
        <f>IF(AH4530="","No inspection date",IF(AI4530&lt;0,"Negative chronology",IF(AI4530&lt;=30,"0-30",IF(AI4530&lt;=60,"31-60",IF(AI4530&lt;=90,"61-90",IF(AI4530&lt;=180,"91-180","181+"))))))</f>
        <v>0-30</v>
      </c>
      <c r="AO4530" s="13" t="str">
        <f>IF(OR(ISNUMBER(SEARCH("COMPLETED",K4530)),ISNUMBER(SEARCH("CLOSED",K4530))),"Closed/Completed","Other Active/Issued")</f>
        <v>Closed/Completed</v>
      </c>
    </row>
    <row r="4531" spans="1:41">
      <c r="A4531" t="s">
        <v>22545</v>
      </c>
      <c r="B4531" t="s">
        <v>87</v>
      </c>
      <c r="C4531" t="s">
        <v>87</v>
      </c>
      <c r="D4531" t="s">
        <v>88</v>
      </c>
      <c r="F4531" t="s">
        <v>22546</v>
      </c>
      <c r="G4531" t="s">
        <v>22547</v>
      </c>
      <c r="H4531" t="s">
        <v>22135</v>
      </c>
      <c r="I4531" t="s">
        <v>13884</v>
      </c>
      <c r="J4531" t="s">
        <v>205</v>
      </c>
      <c r="K4531" t="s">
        <v>100</v>
      </c>
      <c r="L4531" t="s">
        <v>100</v>
      </c>
      <c r="M4531" t="s">
        <v>22548</v>
      </c>
      <c r="N4531" s="9">
        <v>98136</v>
      </c>
      <c r="O4531" t="s">
        <v>22549</v>
      </c>
      <c r="P4531" s="10">
        <v>47.51881054</v>
      </c>
      <c r="Q4531" s="10">
        <v>-122.39253838</v>
      </c>
      <c r="R4531" t="s">
        <v>22550</v>
      </c>
      <c r="S4531" s="7">
        <v>9</v>
      </c>
      <c r="T4531" s="7">
        <v>2021</v>
      </c>
      <c r="U4531" s="7">
        <v>3</v>
      </c>
      <c r="V4531">
        <v>12</v>
      </c>
      <c r="W4531">
        <v>2021</v>
      </c>
      <c r="X4531">
        <v>4</v>
      </c>
      <c r="Y4531" t="b">
        <v>0</v>
      </c>
      <c r="Z4531" t="b">
        <v>0</v>
      </c>
      <c r="AA4531">
        <v>97</v>
      </c>
      <c r="AB4531">
        <v>1</v>
      </c>
      <c r="AC4531" t="b">
        <v>0</v>
      </c>
      <c r="AD4531" t="b">
        <v>1</v>
      </c>
      <c r="AE4531" t="b">
        <v>0</v>
      </c>
      <c r="AF4531" t="b">
        <v>1</v>
      </c>
      <c r="AG4531" s="11">
        <v>44441</v>
      </c>
      <c r="AH4531" s="11">
        <v>44538</v>
      </c>
      <c r="AI4531" s="12">
        <f>IF(OR(AG4531="",AH4531=""),"",AH4531-AG4531)</f>
        <v>97.0</v>
      </c>
      <c r="AJ4531" s="13" t="b">
        <f>IF(OR(AI4531="",AA4531=""),"",AI4531=AA4531)</f>
        <v>1</v>
      </c>
      <c r="AK4531" s="13" t="b">
        <f>IF(AI4531="","",AI4531&gt;60)</f>
        <v>1</v>
      </c>
      <c r="AL4531" s="13" t="b">
        <f>IF(OR(Y4531=TRUE,AH4531=""),TRUE,FALSE)</f>
        <v>0</v>
      </c>
      <c r="AM4531" s="13" t="b">
        <f>IF(AI4531="","",AI4531&lt;0)</f>
        <v>0</v>
      </c>
      <c r="AN4531" s="13" t="str">
        <f>IF(AH4531="","No inspection date",IF(AI4531&lt;0,"Negative chronology",IF(AI4531&lt;=30,"0-30",IF(AI4531&lt;=60,"31-60",IF(AI4531&lt;=90,"61-90",IF(AI4531&lt;=180,"91-180","181+"))))))</f>
        <v>91-180</v>
      </c>
      <c r="AO4531" s="13" t="str">
        <f>IF(OR(ISNUMBER(SEARCH("COMPLETED",K4531)),ISNUMBER(SEARCH("CLOSED",K4531))),"Closed/Completed","Other Active/Issued")</f>
        <v>Other Active/Issued</v>
      </c>
    </row>
    <row r="4532" spans="1:41">
      <c r="A4532" t="s">
        <v>22551</v>
      </c>
      <c r="B4532" t="s">
        <v>87</v>
      </c>
      <c r="C4532" t="s">
        <v>87</v>
      </c>
      <c r="D4532" t="s">
        <v>88</v>
      </c>
      <c r="F4532" t="s">
        <v>22552</v>
      </c>
      <c r="G4532" t="s">
        <v>22553</v>
      </c>
      <c r="H4532" t="s">
        <v>22041</v>
      </c>
      <c r="K4532" t="s">
        <v>100</v>
      </c>
      <c r="L4532" t="s">
        <v>100</v>
      </c>
      <c r="M4532" t="s">
        <v>22554</v>
      </c>
      <c r="N4532" s="9">
        <v>98105</v>
      </c>
      <c r="O4532" t="s">
        <v>22555</v>
      </c>
      <c r="P4532" s="10">
        <v>47.66511964</v>
      </c>
      <c r="Q4532" s="10">
        <v>-122.31986605</v>
      </c>
      <c r="R4532" t="s">
        <v>22556</v>
      </c>
      <c r="S4532" s="7">
        <v>9</v>
      </c>
      <c r="T4532" s="7">
        <v>2021</v>
      </c>
      <c r="U4532" s="7">
        <v>3</v>
      </c>
      <c r="Y4532" t="b">
        <v>1</v>
      </c>
      <c r="Z4532" t="b">
        <v>1</v>
      </c>
      <c r="AB4532">
        <v>4</v>
      </c>
      <c r="AC4532" t="b">
        <v>0</v>
      </c>
      <c r="AD4532" t="b">
        <v>1</v>
      </c>
      <c r="AE4532" t="b">
        <v>0</v>
      </c>
      <c r="AF4532" t="b">
        <v>1</v>
      </c>
      <c r="AG4532" s="11">
        <v>44442</v>
      </c>
      <c r="AI4532" s="12">
        <f>IF(OR(AG4532="",AH4532=""),"",AH4532-AG4532)</f>
        <v/>
      </c>
      <c r="AJ4532" s="13">
        <f>IF(OR(AI4532="",AA4532=""),"",AI4532=AA4532)</f>
        <v/>
      </c>
      <c r="AK4532" s="13">
        <f>IF(AI4532="","",AI4532&gt;60)</f>
        <v/>
      </c>
      <c r="AL4532" s="13" t="b">
        <f>IF(OR(Y4532=TRUE,AH4532=""),TRUE,FALSE)</f>
        <v>1</v>
      </c>
      <c r="AM4532" s="13">
        <f>IF(AI4532="","",AI4532&lt;0)</f>
        <v/>
      </c>
      <c r="AN4532" s="13" t="str">
        <f>IF(AH4532="","No inspection date",IF(AI4532&lt;0,"Negative chronology",IF(AI4532&lt;=30,"0-30",IF(AI4532&lt;=60,"31-60",IF(AI4532&lt;=90,"61-90",IF(AI4532&lt;=180,"91-180","181+"))))))</f>
        <v>No inspection date</v>
      </c>
      <c r="AO4532" s="13" t="str">
        <f>IF(OR(ISNUMBER(SEARCH("COMPLETED",K4532)),ISNUMBER(SEARCH("CLOSED",K4532))),"Closed/Completed","Other Active/Issued")</f>
        <v>Other Active/Issued</v>
      </c>
    </row>
    <row r="4533" spans="1:41">
      <c r="A4533" t="s">
        <v>22557</v>
      </c>
      <c r="B4533" t="s">
        <v>87</v>
      </c>
      <c r="C4533" t="s">
        <v>87</v>
      </c>
      <c r="D4533" t="s">
        <v>88</v>
      </c>
      <c r="F4533" t="s">
        <v>22558</v>
      </c>
      <c r="G4533" t="s">
        <v>22559</v>
      </c>
      <c r="H4533" t="s">
        <v>22041</v>
      </c>
      <c r="I4533" t="s">
        <v>13903</v>
      </c>
      <c r="J4533" t="s">
        <v>205</v>
      </c>
      <c r="K4533" t="s">
        <v>93</v>
      </c>
      <c r="L4533" t="s">
        <v>93</v>
      </c>
      <c r="M4533" t="s">
        <v>22560</v>
      </c>
      <c r="N4533" s="9">
        <v>98116</v>
      </c>
      <c r="O4533" t="s">
        <v>22561</v>
      </c>
      <c r="P4533" s="10">
        <v>47.56531227</v>
      </c>
      <c r="Q4533" s="10">
        <v>-122.39447958</v>
      </c>
      <c r="R4533" t="s">
        <v>22562</v>
      </c>
      <c r="S4533" s="7">
        <v>9</v>
      </c>
      <c r="T4533" s="7">
        <v>2021</v>
      </c>
      <c r="U4533" s="7">
        <v>3</v>
      </c>
      <c r="V4533">
        <v>1</v>
      </c>
      <c r="W4533">
        <v>2022</v>
      </c>
      <c r="X4533">
        <v>1</v>
      </c>
      <c r="Y4533" t="b">
        <v>0</v>
      </c>
      <c r="Z4533" t="b">
        <v>0</v>
      </c>
      <c r="AA4533">
        <v>133</v>
      </c>
      <c r="AB4533">
        <v>1</v>
      </c>
      <c r="AC4533" t="b">
        <v>0</v>
      </c>
      <c r="AD4533" t="b">
        <v>1</v>
      </c>
      <c r="AE4533" t="b">
        <v>0</v>
      </c>
      <c r="AF4533" t="b">
        <v>1</v>
      </c>
      <c r="AG4533" s="11">
        <v>44442</v>
      </c>
      <c r="AH4533" s="11">
        <v>44575</v>
      </c>
      <c r="AI4533" s="12">
        <f>IF(OR(AG4533="",AH4533=""),"",AH4533-AG4533)</f>
        <v>133.0</v>
      </c>
      <c r="AJ4533" s="13" t="b">
        <f>IF(OR(AI4533="",AA4533=""),"",AI4533=AA4533)</f>
        <v>1</v>
      </c>
      <c r="AK4533" s="13" t="b">
        <f>IF(AI4533="","",AI4533&gt;60)</f>
        <v>1</v>
      </c>
      <c r="AL4533" s="13" t="b">
        <f>IF(OR(Y4533=TRUE,AH4533=""),TRUE,FALSE)</f>
        <v>0</v>
      </c>
      <c r="AM4533" s="13" t="b">
        <f>IF(AI4533="","",AI4533&lt;0)</f>
        <v>0</v>
      </c>
      <c r="AN4533" s="13" t="str">
        <f>IF(AH4533="","No inspection date",IF(AI4533&lt;0,"Negative chronology",IF(AI4533&lt;=30,"0-30",IF(AI4533&lt;=60,"31-60",IF(AI4533&lt;=90,"61-90",IF(AI4533&lt;=180,"91-180","181+"))))))</f>
        <v>91-180</v>
      </c>
      <c r="AO4533" s="13" t="str">
        <f>IF(OR(ISNUMBER(SEARCH("COMPLETED",K4533)),ISNUMBER(SEARCH("CLOSED",K4533))),"Closed/Completed","Other Active/Issued")</f>
        <v>Closed/Completed</v>
      </c>
    </row>
    <row r="4534" spans="1:41">
      <c r="A4534" t="s">
        <v>22563</v>
      </c>
      <c r="B4534" t="s">
        <v>87</v>
      </c>
      <c r="C4534" t="s">
        <v>87</v>
      </c>
      <c r="D4534" t="s">
        <v>88</v>
      </c>
      <c r="F4534" t="s">
        <v>22564</v>
      </c>
      <c r="H4534" t="s">
        <v>22041</v>
      </c>
      <c r="I4534" t="s">
        <v>21368</v>
      </c>
      <c r="J4534" t="s">
        <v>137</v>
      </c>
      <c r="K4534" t="s">
        <v>93</v>
      </c>
      <c r="L4534" t="s">
        <v>93</v>
      </c>
      <c r="M4534" t="s">
        <v>8864</v>
      </c>
      <c r="N4534" s="9">
        <v>98117</v>
      </c>
      <c r="O4534" t="s">
        <v>22565</v>
      </c>
      <c r="P4534" s="10">
        <v>47.67917338</v>
      </c>
      <c r="Q4534" s="10">
        <v>-122.37649068</v>
      </c>
      <c r="R4534" t="s">
        <v>8866</v>
      </c>
      <c r="S4534" s="7">
        <v>9</v>
      </c>
      <c r="T4534" s="7">
        <v>2021</v>
      </c>
      <c r="U4534" s="7">
        <v>3</v>
      </c>
      <c r="V4534">
        <v>9</v>
      </c>
      <c r="W4534">
        <v>2021</v>
      </c>
      <c r="X4534">
        <v>3</v>
      </c>
      <c r="Y4534" t="b">
        <v>0</v>
      </c>
      <c r="Z4534" t="b">
        <v>0</v>
      </c>
      <c r="AA4534">
        <v>10</v>
      </c>
      <c r="AB4534">
        <v>6</v>
      </c>
      <c r="AC4534" t="b">
        <v>0</v>
      </c>
      <c r="AD4534" t="b">
        <v>1</v>
      </c>
      <c r="AE4534" t="b">
        <v>0</v>
      </c>
      <c r="AF4534" t="b">
        <v>1</v>
      </c>
      <c r="AG4534" s="11">
        <v>44442</v>
      </c>
      <c r="AH4534" s="11">
        <v>44452</v>
      </c>
      <c r="AI4534" s="12">
        <f>IF(OR(AG4534="",AH4534=""),"",AH4534-AG4534)</f>
        <v>10.0</v>
      </c>
      <c r="AJ4534" s="13" t="b">
        <f>IF(OR(AI4534="",AA4534=""),"",AI4534=AA4534)</f>
        <v>1</v>
      </c>
      <c r="AK4534" s="13" t="b">
        <f>IF(AI4534="","",AI4534&gt;60)</f>
        <v>0</v>
      </c>
      <c r="AL4534" s="13" t="b">
        <f>IF(OR(Y4534=TRUE,AH4534=""),TRUE,FALSE)</f>
        <v>0</v>
      </c>
      <c r="AM4534" s="13" t="b">
        <f>IF(AI4534="","",AI4534&lt;0)</f>
        <v>0</v>
      </c>
      <c r="AN4534" s="13" t="str">
        <f>IF(AH4534="","No inspection date",IF(AI4534&lt;0,"Negative chronology",IF(AI4534&lt;=30,"0-30",IF(AI4534&lt;=60,"31-60",IF(AI4534&lt;=90,"61-90",IF(AI4534&lt;=180,"91-180","181+"))))))</f>
        <v>0-30</v>
      </c>
      <c r="AO4534" s="13" t="str">
        <f>IF(OR(ISNUMBER(SEARCH("COMPLETED",K4534)),ISNUMBER(SEARCH("CLOSED",K4534))),"Closed/Completed","Other Active/Issued")</f>
        <v>Closed/Completed</v>
      </c>
    </row>
    <row r="4535" spans="1:41">
      <c r="A4535" t="s">
        <v>22566</v>
      </c>
      <c r="B4535" t="s">
        <v>87</v>
      </c>
      <c r="C4535" t="s">
        <v>87</v>
      </c>
      <c r="D4535" t="s">
        <v>88</v>
      </c>
      <c r="F4535" t="s">
        <v>22567</v>
      </c>
      <c r="G4535" t="s">
        <v>22568</v>
      </c>
      <c r="H4535" t="s">
        <v>22041</v>
      </c>
      <c r="K4535" t="s">
        <v>778</v>
      </c>
      <c r="L4535" t="s">
        <v>778</v>
      </c>
      <c r="M4535" t="s">
        <v>22569</v>
      </c>
      <c r="O4535" t="s">
        <v>22570</v>
      </c>
      <c r="P4535" s="10">
        <v>47.64150484</v>
      </c>
      <c r="Q4535" s="10">
        <v>-122.32394206</v>
      </c>
      <c r="R4535" t="s">
        <v>22571</v>
      </c>
      <c r="S4535" s="7">
        <v>9</v>
      </c>
      <c r="T4535" s="7">
        <v>2021</v>
      </c>
      <c r="U4535" s="7">
        <v>3</v>
      </c>
      <c r="Y4535" t="b">
        <v>1</v>
      </c>
      <c r="Z4535" t="b">
        <v>1</v>
      </c>
      <c r="AB4535">
        <v>3</v>
      </c>
      <c r="AC4535" t="b">
        <v>0</v>
      </c>
      <c r="AD4535" t="b">
        <v>1</v>
      </c>
      <c r="AE4535" t="b">
        <v>0</v>
      </c>
      <c r="AF4535" t="b">
        <v>1</v>
      </c>
      <c r="AG4535" s="11">
        <v>44442</v>
      </c>
      <c r="AI4535" s="12">
        <f>IF(OR(AG4535="",AH4535=""),"",AH4535-AG4535)</f>
        <v/>
      </c>
      <c r="AJ4535" s="13">
        <f>IF(OR(AI4535="",AA4535=""),"",AI4535=AA4535)</f>
        <v/>
      </c>
      <c r="AK4535" s="13">
        <f>IF(AI4535="","",AI4535&gt;60)</f>
        <v/>
      </c>
      <c r="AL4535" s="13" t="b">
        <f>IF(OR(Y4535=TRUE,AH4535=""),TRUE,FALSE)</f>
        <v>1</v>
      </c>
      <c r="AM4535" s="13">
        <f>IF(AI4535="","",AI4535&lt;0)</f>
        <v/>
      </c>
      <c r="AN4535" s="13" t="str">
        <f>IF(AH4535="","No inspection date",IF(AI4535&lt;0,"Negative chronology",IF(AI4535&lt;=30,"0-30",IF(AI4535&lt;=60,"31-60",IF(AI4535&lt;=90,"61-90",IF(AI4535&lt;=180,"91-180","181+"))))))</f>
        <v>No inspection date</v>
      </c>
      <c r="AO4535" s="13" t="str">
        <f>IF(OR(ISNUMBER(SEARCH("COMPLETED",K4535)),ISNUMBER(SEARCH("CLOSED",K4535))),"Closed/Completed","Other Active/Issued")</f>
        <v>Other Active/Issued</v>
      </c>
    </row>
    <row r="4536" spans="1:41">
      <c r="A4536" t="s">
        <v>22572</v>
      </c>
      <c r="B4536" t="s">
        <v>87</v>
      </c>
      <c r="C4536" t="s">
        <v>87</v>
      </c>
      <c r="D4536" t="s">
        <v>88</v>
      </c>
      <c r="F4536" t="s">
        <v>22573</v>
      </c>
      <c r="H4536" t="s">
        <v>22041</v>
      </c>
      <c r="I4536" t="s">
        <v>22343</v>
      </c>
      <c r="J4536" t="s">
        <v>6317</v>
      </c>
      <c r="K4536" t="s">
        <v>93</v>
      </c>
      <c r="L4536" t="s">
        <v>93</v>
      </c>
      <c r="M4536" t="s">
        <v>22574</v>
      </c>
      <c r="N4536" s="9">
        <v>98115</v>
      </c>
      <c r="O4536" t="s">
        <v>22575</v>
      </c>
      <c r="P4536" s="10">
        <v>47.69178648</v>
      </c>
      <c r="Q4536" s="10">
        <v>-122.30197083</v>
      </c>
      <c r="R4536" t="s">
        <v>22576</v>
      </c>
      <c r="S4536" s="7">
        <v>9</v>
      </c>
      <c r="T4536" s="7">
        <v>2021</v>
      </c>
      <c r="U4536" s="7">
        <v>3</v>
      </c>
      <c r="V4536">
        <v>9</v>
      </c>
      <c r="W4536">
        <v>2021</v>
      </c>
      <c r="X4536">
        <v>3</v>
      </c>
      <c r="Y4536" t="b">
        <v>0</v>
      </c>
      <c r="Z4536" t="b">
        <v>0</v>
      </c>
      <c r="AA4536">
        <v>17</v>
      </c>
      <c r="AB4536">
        <v>4</v>
      </c>
      <c r="AC4536" t="b">
        <v>0</v>
      </c>
      <c r="AD4536" t="b">
        <v>1</v>
      </c>
      <c r="AE4536" t="b">
        <v>0</v>
      </c>
      <c r="AF4536" t="b">
        <v>1</v>
      </c>
      <c r="AG4536" s="11">
        <v>44442</v>
      </c>
      <c r="AH4536" s="11">
        <v>44459</v>
      </c>
      <c r="AI4536" s="12">
        <f>IF(OR(AG4536="",AH4536=""),"",AH4536-AG4536)</f>
        <v>17.0</v>
      </c>
      <c r="AJ4536" s="13" t="b">
        <f>IF(OR(AI4536="",AA4536=""),"",AI4536=AA4536)</f>
        <v>1</v>
      </c>
      <c r="AK4536" s="13" t="b">
        <f>IF(AI4536="","",AI4536&gt;60)</f>
        <v>0</v>
      </c>
      <c r="AL4536" s="13" t="b">
        <f>IF(OR(Y4536=TRUE,AH4536=""),TRUE,FALSE)</f>
        <v>0</v>
      </c>
      <c r="AM4536" s="13" t="b">
        <f>IF(AI4536="","",AI4536&lt;0)</f>
        <v>0</v>
      </c>
      <c r="AN4536" s="13" t="str">
        <f>IF(AH4536="","No inspection date",IF(AI4536&lt;0,"Negative chronology",IF(AI4536&lt;=30,"0-30",IF(AI4536&lt;=60,"31-60",IF(AI4536&lt;=90,"61-90",IF(AI4536&lt;=180,"91-180","181+"))))))</f>
        <v>0-30</v>
      </c>
      <c r="AO4536" s="13" t="str">
        <f>IF(OR(ISNUMBER(SEARCH("COMPLETED",K4536)),ISNUMBER(SEARCH("CLOSED",K4536))),"Closed/Completed","Other Active/Issued")</f>
        <v>Closed/Completed</v>
      </c>
    </row>
    <row r="4537" spans="1:41">
      <c r="A4537" t="s">
        <v>22577</v>
      </c>
      <c r="B4537" t="s">
        <v>87</v>
      </c>
      <c r="C4537" t="s">
        <v>87</v>
      </c>
      <c r="D4537" t="s">
        <v>88</v>
      </c>
      <c r="F4537" t="s">
        <v>22578</v>
      </c>
      <c r="H4537" t="s">
        <v>13859</v>
      </c>
      <c r="I4537" t="s">
        <v>7707</v>
      </c>
      <c r="J4537" t="s">
        <v>137</v>
      </c>
      <c r="K4537" t="s">
        <v>93</v>
      </c>
      <c r="L4537" t="s">
        <v>93</v>
      </c>
      <c r="M4537" t="s">
        <v>22579</v>
      </c>
      <c r="N4537" s="9">
        <v>98117</v>
      </c>
      <c r="O4537" t="s">
        <v>22580</v>
      </c>
      <c r="P4537" s="10">
        <v>47.6879233</v>
      </c>
      <c r="Q4537" s="10">
        <v>-122.39061189</v>
      </c>
      <c r="R4537" t="s">
        <v>22581</v>
      </c>
      <c r="S4537" s="7">
        <v>9</v>
      </c>
      <c r="T4537" s="7">
        <v>2021</v>
      </c>
      <c r="U4537" s="7">
        <v>3</v>
      </c>
      <c r="V4537">
        <v>9</v>
      </c>
      <c r="W4537">
        <v>2021</v>
      </c>
      <c r="X4537">
        <v>3</v>
      </c>
      <c r="Y4537" t="b">
        <v>0</v>
      </c>
      <c r="Z4537" t="b">
        <v>0</v>
      </c>
      <c r="AA4537">
        <v>15</v>
      </c>
      <c r="AB4537">
        <v>6</v>
      </c>
      <c r="AC4537" t="b">
        <v>0</v>
      </c>
      <c r="AD4537" t="b">
        <v>1</v>
      </c>
      <c r="AE4537" t="b">
        <v>0</v>
      </c>
      <c r="AF4537" t="b">
        <v>1</v>
      </c>
      <c r="AG4537" s="11">
        <v>44446</v>
      </c>
      <c r="AH4537" s="11">
        <v>44461</v>
      </c>
      <c r="AI4537" s="12">
        <f>IF(OR(AG4537="",AH4537=""),"",AH4537-AG4537)</f>
        <v>15.0</v>
      </c>
      <c r="AJ4537" s="13" t="b">
        <f>IF(OR(AI4537="",AA4537=""),"",AI4537=AA4537)</f>
        <v>1</v>
      </c>
      <c r="AK4537" s="13" t="b">
        <f>IF(AI4537="","",AI4537&gt;60)</f>
        <v>0</v>
      </c>
      <c r="AL4537" s="13" t="b">
        <f>IF(OR(Y4537=TRUE,AH4537=""),TRUE,FALSE)</f>
        <v>0</v>
      </c>
      <c r="AM4537" s="13" t="b">
        <f>IF(AI4537="","",AI4537&lt;0)</f>
        <v>0</v>
      </c>
      <c r="AN4537" s="13" t="str">
        <f>IF(AH4537="","No inspection date",IF(AI4537&lt;0,"Negative chronology",IF(AI4537&lt;=30,"0-30",IF(AI4537&lt;=60,"31-60",IF(AI4537&lt;=90,"61-90",IF(AI4537&lt;=180,"91-180","181+"))))))</f>
        <v>0-30</v>
      </c>
      <c r="AO4537" s="13" t="str">
        <f>IF(OR(ISNUMBER(SEARCH("COMPLETED",K4537)),ISNUMBER(SEARCH("CLOSED",K4537))),"Closed/Completed","Other Active/Issued")</f>
        <v>Closed/Completed</v>
      </c>
    </row>
    <row r="4538" spans="1:41">
      <c r="A4538" t="s">
        <v>22582</v>
      </c>
      <c r="B4538" t="s">
        <v>87</v>
      </c>
      <c r="C4538" t="s">
        <v>87</v>
      </c>
      <c r="D4538" t="s">
        <v>88</v>
      </c>
      <c r="F4538" t="s">
        <v>22583</v>
      </c>
      <c r="G4538" t="s">
        <v>22584</v>
      </c>
      <c r="H4538" t="s">
        <v>7699</v>
      </c>
      <c r="I4538" t="s">
        <v>7708</v>
      </c>
      <c r="J4538" t="s">
        <v>93</v>
      </c>
      <c r="K4538" t="s">
        <v>1745</v>
      </c>
      <c r="L4538" t="s">
        <v>1745</v>
      </c>
      <c r="M4538" t="s">
        <v>22585</v>
      </c>
      <c r="N4538" s="9">
        <v>98118</v>
      </c>
      <c r="O4538" t="s">
        <v>22586</v>
      </c>
      <c r="P4538" s="10">
        <v>47.51845557</v>
      </c>
      <c r="Q4538" s="10">
        <v>-122.27034822</v>
      </c>
      <c r="R4538" t="s">
        <v>22587</v>
      </c>
      <c r="S4538" s="7">
        <v>9</v>
      </c>
      <c r="T4538" s="7">
        <v>2021</v>
      </c>
      <c r="U4538" s="7">
        <v>3</v>
      </c>
      <c r="V4538">
        <v>9</v>
      </c>
      <c r="W4538">
        <v>2021</v>
      </c>
      <c r="X4538">
        <v>3</v>
      </c>
      <c r="Y4538" t="b">
        <v>0</v>
      </c>
      <c r="Z4538" t="b">
        <v>0</v>
      </c>
      <c r="AA4538">
        <v>13</v>
      </c>
      <c r="AB4538">
        <v>2</v>
      </c>
      <c r="AC4538" t="b">
        <v>0</v>
      </c>
      <c r="AD4538" t="b">
        <v>1</v>
      </c>
      <c r="AE4538" t="b">
        <v>0</v>
      </c>
      <c r="AF4538" t="b">
        <v>1</v>
      </c>
      <c r="AG4538" s="11">
        <v>44447</v>
      </c>
      <c r="AH4538" s="11">
        <v>44460</v>
      </c>
      <c r="AI4538" s="12">
        <f>IF(OR(AG4538="",AH4538=""),"",AH4538-AG4538)</f>
        <v>13.0</v>
      </c>
      <c r="AJ4538" s="13" t="b">
        <f>IF(OR(AI4538="",AA4538=""),"",AI4538=AA4538)</f>
        <v>1</v>
      </c>
      <c r="AK4538" s="13" t="b">
        <f>IF(AI4538="","",AI4538&gt;60)</f>
        <v>0</v>
      </c>
      <c r="AL4538" s="13" t="b">
        <f>IF(OR(Y4538=TRUE,AH4538=""),TRUE,FALSE)</f>
        <v>0</v>
      </c>
      <c r="AM4538" s="13" t="b">
        <f>IF(AI4538="","",AI4538&lt;0)</f>
        <v>0</v>
      </c>
      <c r="AN4538" s="13" t="str">
        <f>IF(AH4538="","No inspection date",IF(AI4538&lt;0,"Negative chronology",IF(AI4538&lt;=30,"0-30",IF(AI4538&lt;=60,"31-60",IF(AI4538&lt;=90,"61-90",IF(AI4538&lt;=180,"91-180","181+"))))))</f>
        <v>0-30</v>
      </c>
      <c r="AO4538" s="13" t="str">
        <f>IF(OR(ISNUMBER(SEARCH("COMPLETED",K4538)),ISNUMBER(SEARCH("CLOSED",K4538))),"Closed/Completed","Other Active/Issued")</f>
        <v>Other Active/Issued</v>
      </c>
    </row>
    <row r="4539" spans="1:41">
      <c r="A4539" t="s">
        <v>22588</v>
      </c>
      <c r="B4539" t="s">
        <v>87</v>
      </c>
      <c r="C4539" t="s">
        <v>87</v>
      </c>
      <c r="D4539" t="s">
        <v>88</v>
      </c>
      <c r="F4539" t="s">
        <v>22589</v>
      </c>
      <c r="H4539" t="s">
        <v>7699</v>
      </c>
      <c r="I4539" t="s">
        <v>7699</v>
      </c>
      <c r="J4539" t="s">
        <v>93</v>
      </c>
      <c r="K4539" t="s">
        <v>115</v>
      </c>
      <c r="L4539" t="s">
        <v>115</v>
      </c>
      <c r="M4539" t="s">
        <v>10469</v>
      </c>
      <c r="N4539" s="9">
        <v>98118</v>
      </c>
      <c r="O4539" t="s">
        <v>22590</v>
      </c>
      <c r="P4539" s="10">
        <v>47.51382848</v>
      </c>
      <c r="Q4539" s="10">
        <v>-122.25180238</v>
      </c>
      <c r="R4539" t="s">
        <v>10471</v>
      </c>
      <c r="S4539" s="7">
        <v>9</v>
      </c>
      <c r="T4539" s="7">
        <v>2021</v>
      </c>
      <c r="U4539" s="7">
        <v>3</v>
      </c>
      <c r="V4539">
        <v>9</v>
      </c>
      <c r="W4539">
        <v>2021</v>
      </c>
      <c r="X4539">
        <v>3</v>
      </c>
      <c r="Y4539" t="b">
        <v>0</v>
      </c>
      <c r="Z4539" t="b">
        <v>0</v>
      </c>
      <c r="AA4539">
        <v>0</v>
      </c>
      <c r="AB4539">
        <v>2</v>
      </c>
      <c r="AC4539" t="b">
        <v>0</v>
      </c>
      <c r="AD4539" t="b">
        <v>1</v>
      </c>
      <c r="AE4539" t="b">
        <v>0</v>
      </c>
      <c r="AF4539" t="b">
        <v>1</v>
      </c>
      <c r="AG4539" s="11">
        <v>44447</v>
      </c>
      <c r="AH4539" s="11">
        <v>44447</v>
      </c>
      <c r="AI4539" s="12">
        <f>IF(OR(AG4539="",AH4539=""),"",AH4539-AG4539)</f>
        <v>0.0</v>
      </c>
      <c r="AJ4539" s="13" t="b">
        <f>IF(OR(AI4539="",AA4539=""),"",AI4539=AA4539)</f>
        <v>1</v>
      </c>
      <c r="AK4539" s="13" t="b">
        <f>IF(AI4539="","",AI4539&gt;60)</f>
        <v>0</v>
      </c>
      <c r="AL4539" s="13" t="b">
        <f>IF(OR(Y4539=TRUE,AH4539=""),TRUE,FALSE)</f>
        <v>0</v>
      </c>
      <c r="AM4539" s="13" t="b">
        <f>IF(AI4539="","",AI4539&lt;0)</f>
        <v>0</v>
      </c>
      <c r="AN4539" s="13" t="str">
        <f>IF(AH4539="","No inspection date",IF(AI4539&lt;0,"Negative chronology",IF(AI4539&lt;=30,"0-30",IF(AI4539&lt;=60,"31-60",IF(AI4539&lt;=90,"61-90",IF(AI4539&lt;=180,"91-180","181+"))))))</f>
        <v>0-30</v>
      </c>
      <c r="AO4539" s="13" t="str">
        <f>IF(OR(ISNUMBER(SEARCH("COMPLETED",K4539)),ISNUMBER(SEARCH("CLOSED",K4539))),"Closed/Completed","Other Active/Issued")</f>
        <v>Other Active/Issued</v>
      </c>
    </row>
    <row r="4540" spans="1:41">
      <c r="A4540" t="s">
        <v>22591</v>
      </c>
      <c r="B4540" t="s">
        <v>87</v>
      </c>
      <c r="C4540" t="s">
        <v>87</v>
      </c>
      <c r="D4540" t="s">
        <v>88</v>
      </c>
      <c r="F4540" t="s">
        <v>13576</v>
      </c>
      <c r="H4540" t="s">
        <v>7699</v>
      </c>
      <c r="K4540" t="s">
        <v>137</v>
      </c>
      <c r="L4540" t="s">
        <v>137</v>
      </c>
      <c r="M4540" t="s">
        <v>22592</v>
      </c>
      <c r="N4540" s="9">
        <v>98119</v>
      </c>
      <c r="O4540" t="s">
        <v>22593</v>
      </c>
      <c r="P4540" s="10">
        <v>47.63857489</v>
      </c>
      <c r="Q4540" s="10">
        <v>-122.36050465</v>
      </c>
      <c r="R4540" t="s">
        <v>22594</v>
      </c>
      <c r="S4540" s="7">
        <v>9</v>
      </c>
      <c r="T4540" s="7">
        <v>2021</v>
      </c>
      <c r="U4540" s="7">
        <v>3</v>
      </c>
      <c r="Y4540" t="b">
        <v>1</v>
      </c>
      <c r="Z4540" t="b">
        <v>1</v>
      </c>
      <c r="AB4540">
        <v>7</v>
      </c>
      <c r="AC4540" t="b">
        <v>0</v>
      </c>
      <c r="AD4540" t="b">
        <v>1</v>
      </c>
      <c r="AE4540" t="b">
        <v>0</v>
      </c>
      <c r="AF4540" t="b">
        <v>1</v>
      </c>
      <c r="AG4540" s="11">
        <v>44447</v>
      </c>
      <c r="AI4540" s="12">
        <f>IF(OR(AG4540="",AH4540=""),"",AH4540-AG4540)</f>
        <v/>
      </c>
      <c r="AJ4540" s="13">
        <f>IF(OR(AI4540="",AA4540=""),"",AI4540=AA4540)</f>
        <v/>
      </c>
      <c r="AK4540" s="13">
        <f>IF(AI4540="","",AI4540&gt;60)</f>
        <v/>
      </c>
      <c r="AL4540" s="13" t="b">
        <f>IF(OR(Y4540=TRUE,AH4540=""),TRUE,FALSE)</f>
        <v>1</v>
      </c>
      <c r="AM4540" s="13">
        <f>IF(AI4540="","",AI4540&lt;0)</f>
        <v/>
      </c>
      <c r="AN4540" s="13" t="str">
        <f>IF(AH4540="","No inspection date",IF(AI4540&lt;0,"Negative chronology",IF(AI4540&lt;=30,"0-30",IF(AI4540&lt;=60,"31-60",IF(AI4540&lt;=90,"61-90",IF(AI4540&lt;=180,"91-180","181+"))))))</f>
        <v>No inspection date</v>
      </c>
      <c r="AO4540" s="13" t="str">
        <f>IF(OR(ISNUMBER(SEARCH("COMPLETED",K4540)),ISNUMBER(SEARCH("CLOSED",K4540))),"Closed/Completed","Other Active/Issued")</f>
        <v>Other Active/Issued</v>
      </c>
    </row>
    <row r="4541" spans="1:41">
      <c r="A4541" t="s">
        <v>22595</v>
      </c>
      <c r="B4541" t="s">
        <v>87</v>
      </c>
      <c r="C4541" t="s">
        <v>87</v>
      </c>
      <c r="D4541" t="s">
        <v>88</v>
      </c>
      <c r="F4541" t="s">
        <v>22596</v>
      </c>
      <c r="G4541" t="s">
        <v>22597</v>
      </c>
      <c r="H4541" t="s">
        <v>7699</v>
      </c>
      <c r="K4541" t="s">
        <v>93</v>
      </c>
      <c r="L4541" t="s">
        <v>93</v>
      </c>
      <c r="M4541" t="s">
        <v>20430</v>
      </c>
      <c r="O4541" t="s">
        <v>22598</v>
      </c>
      <c r="P4541" s="10">
        <v>47.68790743</v>
      </c>
      <c r="Q4541" s="10">
        <v>-122.37602636</v>
      </c>
      <c r="R4541" t="s">
        <v>22599</v>
      </c>
      <c r="S4541" s="7">
        <v>9</v>
      </c>
      <c r="T4541" s="7">
        <v>2021</v>
      </c>
      <c r="U4541" s="7">
        <v>3</v>
      </c>
      <c r="Y4541" t="b">
        <v>1</v>
      </c>
      <c r="Z4541" t="b">
        <v>1</v>
      </c>
      <c r="AB4541">
        <v>6</v>
      </c>
      <c r="AC4541" t="b">
        <v>0</v>
      </c>
      <c r="AD4541" t="b">
        <v>1</v>
      </c>
      <c r="AE4541" t="b">
        <v>0</v>
      </c>
      <c r="AF4541" t="b">
        <v>1</v>
      </c>
      <c r="AG4541" s="11">
        <v>44447</v>
      </c>
      <c r="AI4541" s="12">
        <f>IF(OR(AG4541="",AH4541=""),"",AH4541-AG4541)</f>
        <v/>
      </c>
      <c r="AJ4541" s="13">
        <f>IF(OR(AI4541="",AA4541=""),"",AI4541=AA4541)</f>
        <v/>
      </c>
      <c r="AK4541" s="13">
        <f>IF(AI4541="","",AI4541&gt;60)</f>
        <v/>
      </c>
      <c r="AL4541" s="13" t="b">
        <f>IF(OR(Y4541=TRUE,AH4541=""),TRUE,FALSE)</f>
        <v>1</v>
      </c>
      <c r="AM4541" s="13">
        <f>IF(AI4541="","",AI4541&lt;0)</f>
        <v/>
      </c>
      <c r="AN4541" s="13" t="str">
        <f>IF(AH4541="","No inspection date",IF(AI4541&lt;0,"Negative chronology",IF(AI4541&lt;=30,"0-30",IF(AI4541&lt;=60,"31-60",IF(AI4541&lt;=90,"61-90",IF(AI4541&lt;=180,"91-180","181+"))))))</f>
        <v>No inspection date</v>
      </c>
      <c r="AO4541" s="13" t="str">
        <f>IF(OR(ISNUMBER(SEARCH("COMPLETED",K4541)),ISNUMBER(SEARCH("CLOSED",K4541))),"Closed/Completed","Other Active/Issued")</f>
        <v>Closed/Completed</v>
      </c>
    </row>
    <row r="4542" spans="1:41">
      <c r="A4542" t="s">
        <v>22600</v>
      </c>
      <c r="B4542" t="s">
        <v>87</v>
      </c>
      <c r="C4542" t="s">
        <v>87</v>
      </c>
      <c r="D4542" t="s">
        <v>88</v>
      </c>
      <c r="F4542" t="s">
        <v>22601</v>
      </c>
      <c r="H4542" t="s">
        <v>7699</v>
      </c>
      <c r="I4542" t="s">
        <v>7728</v>
      </c>
      <c r="J4542" t="s">
        <v>137</v>
      </c>
      <c r="K4542" t="s">
        <v>93</v>
      </c>
      <c r="L4542" t="s">
        <v>93</v>
      </c>
      <c r="M4542" t="s">
        <v>19763</v>
      </c>
      <c r="N4542" s="9">
        <v>98118</v>
      </c>
      <c r="O4542" t="s">
        <v>22602</v>
      </c>
      <c r="P4542" s="10">
        <v>47.51321429</v>
      </c>
      <c r="Q4542" s="10">
        <v>-122.25676756</v>
      </c>
      <c r="R4542" t="s">
        <v>19765</v>
      </c>
      <c r="S4542" s="7">
        <v>9</v>
      </c>
      <c r="T4542" s="7">
        <v>2021</v>
      </c>
      <c r="U4542" s="7">
        <v>3</v>
      </c>
      <c r="V4542">
        <v>4</v>
      </c>
      <c r="W4542">
        <v>2022</v>
      </c>
      <c r="X4542">
        <v>2</v>
      </c>
      <c r="Y4542" t="b">
        <v>0</v>
      </c>
      <c r="Z4542" t="b">
        <v>0</v>
      </c>
      <c r="AA4542">
        <v>223</v>
      </c>
      <c r="AB4542">
        <v>2</v>
      </c>
      <c r="AC4542" t="b">
        <v>0</v>
      </c>
      <c r="AD4542" t="b">
        <v>1</v>
      </c>
      <c r="AE4542" t="b">
        <v>0</v>
      </c>
      <c r="AF4542" t="b">
        <v>1</v>
      </c>
      <c r="AG4542" s="11">
        <v>44447</v>
      </c>
      <c r="AH4542" s="11">
        <v>44670</v>
      </c>
      <c r="AI4542" s="12">
        <f>IF(OR(AG4542="",AH4542=""),"",AH4542-AG4542)</f>
        <v>223.0</v>
      </c>
      <c r="AJ4542" s="13" t="b">
        <f>IF(OR(AI4542="",AA4542=""),"",AI4542=AA4542)</f>
        <v>1</v>
      </c>
      <c r="AK4542" s="13" t="b">
        <f>IF(AI4542="","",AI4542&gt;60)</f>
        <v>1</v>
      </c>
      <c r="AL4542" s="13" t="b">
        <f>IF(OR(Y4542=TRUE,AH4542=""),TRUE,FALSE)</f>
        <v>0</v>
      </c>
      <c r="AM4542" s="13" t="b">
        <f>IF(AI4542="","",AI4542&lt;0)</f>
        <v>0</v>
      </c>
      <c r="AN4542" s="13" t="str">
        <f>IF(AH4542="","No inspection date",IF(AI4542&lt;0,"Negative chronology",IF(AI4542&lt;=30,"0-30",IF(AI4542&lt;=60,"31-60",IF(AI4542&lt;=90,"61-90",IF(AI4542&lt;=180,"91-180","181+"))))))</f>
        <v>181+</v>
      </c>
      <c r="AO4542" s="13" t="str">
        <f>IF(OR(ISNUMBER(SEARCH("COMPLETED",K4542)),ISNUMBER(SEARCH("CLOSED",K4542))),"Closed/Completed","Other Active/Issued")</f>
        <v>Closed/Completed</v>
      </c>
    </row>
    <row r="4543" spans="1:41">
      <c r="A4543" t="s">
        <v>22603</v>
      </c>
      <c r="B4543" t="s">
        <v>87</v>
      </c>
      <c r="C4543" t="s">
        <v>87</v>
      </c>
      <c r="D4543" t="s">
        <v>88</v>
      </c>
      <c r="F4543" t="s">
        <v>22604</v>
      </c>
      <c r="G4543" t="s">
        <v>7706</v>
      </c>
      <c r="H4543" t="s">
        <v>7699</v>
      </c>
      <c r="I4543" t="s">
        <v>4966</v>
      </c>
      <c r="J4543" t="s">
        <v>137</v>
      </c>
      <c r="K4543" t="s">
        <v>93</v>
      </c>
      <c r="L4543" t="s">
        <v>93</v>
      </c>
      <c r="M4543" t="s">
        <v>8571</v>
      </c>
      <c r="N4543" s="9">
        <v>98118</v>
      </c>
      <c r="O4543" t="s">
        <v>22605</v>
      </c>
      <c r="P4543" s="10">
        <v>47.52898603</v>
      </c>
      <c r="Q4543" s="10">
        <v>-122.28511235</v>
      </c>
      <c r="R4543" t="s">
        <v>8573</v>
      </c>
      <c r="S4543" s="7">
        <v>9</v>
      </c>
      <c r="T4543" s="7">
        <v>2021</v>
      </c>
      <c r="U4543" s="7">
        <v>3</v>
      </c>
      <c r="V4543">
        <v>2</v>
      </c>
      <c r="W4543">
        <v>2025</v>
      </c>
      <c r="X4543">
        <v>1</v>
      </c>
      <c r="Y4543" t="b">
        <v>0</v>
      </c>
      <c r="Z4543" t="b">
        <v>0</v>
      </c>
      <c r="AA4543">
        <v>1268</v>
      </c>
      <c r="AB4543">
        <v>2</v>
      </c>
      <c r="AC4543" t="b">
        <v>0</v>
      </c>
      <c r="AD4543" t="b">
        <v>1</v>
      </c>
      <c r="AE4543" t="b">
        <v>0</v>
      </c>
      <c r="AF4543" t="b">
        <v>1</v>
      </c>
      <c r="AG4543" s="11">
        <v>44447</v>
      </c>
      <c r="AH4543" s="11">
        <v>45715</v>
      </c>
      <c r="AI4543" s="12">
        <f>IF(OR(AG4543="",AH4543=""),"",AH4543-AG4543)</f>
        <v>1268.0</v>
      </c>
      <c r="AJ4543" s="13" t="b">
        <f>IF(OR(AI4543="",AA4543=""),"",AI4543=AA4543)</f>
        <v>1</v>
      </c>
      <c r="AK4543" s="13" t="b">
        <f>IF(AI4543="","",AI4543&gt;60)</f>
        <v>1</v>
      </c>
      <c r="AL4543" s="13" t="b">
        <f>IF(OR(Y4543=TRUE,AH4543=""),TRUE,FALSE)</f>
        <v>0</v>
      </c>
      <c r="AM4543" s="13" t="b">
        <f>IF(AI4543="","",AI4543&lt;0)</f>
        <v>0</v>
      </c>
      <c r="AN4543" s="13" t="str">
        <f>IF(AH4543="","No inspection date",IF(AI4543&lt;0,"Negative chronology",IF(AI4543&lt;=30,"0-30",IF(AI4543&lt;=60,"31-60",IF(AI4543&lt;=90,"61-90",IF(AI4543&lt;=180,"91-180","181+"))))))</f>
        <v>181+</v>
      </c>
      <c r="AO4543" s="13" t="str">
        <f>IF(OR(ISNUMBER(SEARCH("COMPLETED",K4543)),ISNUMBER(SEARCH("CLOSED",K4543))),"Closed/Completed","Other Active/Issued")</f>
        <v>Closed/Completed</v>
      </c>
    </row>
    <row r="4544" spans="1:41">
      <c r="A4544" t="s">
        <v>22606</v>
      </c>
      <c r="B4544" t="s">
        <v>87</v>
      </c>
      <c r="C4544" t="s">
        <v>87</v>
      </c>
      <c r="D4544" t="s">
        <v>88</v>
      </c>
      <c r="F4544" t="s">
        <v>22607</v>
      </c>
      <c r="H4544" t="s">
        <v>7699</v>
      </c>
      <c r="I4544" t="s">
        <v>13859</v>
      </c>
      <c r="J4544" t="s">
        <v>93</v>
      </c>
      <c r="K4544" t="s">
        <v>1745</v>
      </c>
      <c r="L4544" t="s">
        <v>1745</v>
      </c>
      <c r="M4544" t="s">
        <v>22608</v>
      </c>
      <c r="O4544" t="s">
        <v>22609</v>
      </c>
      <c r="P4544" s="10">
        <v>47.65493246</v>
      </c>
      <c r="Q4544" s="10">
        <v>-122.39487484</v>
      </c>
      <c r="R4544" t="s">
        <v>22610</v>
      </c>
      <c r="S4544" s="7">
        <v>9</v>
      </c>
      <c r="T4544" s="7">
        <v>2021</v>
      </c>
      <c r="U4544" s="7">
        <v>3</v>
      </c>
      <c r="V4544">
        <v>9</v>
      </c>
      <c r="W4544">
        <v>2021</v>
      </c>
      <c r="X4544">
        <v>3</v>
      </c>
      <c r="Y4544" t="b">
        <v>0</v>
      </c>
      <c r="Z4544" t="b">
        <v>0</v>
      </c>
      <c r="AA4544">
        <v>-1</v>
      </c>
      <c r="AB4544">
        <v>6</v>
      </c>
      <c r="AC4544" t="b">
        <v>0</v>
      </c>
      <c r="AD4544" t="b">
        <v>1</v>
      </c>
      <c r="AE4544" t="b">
        <v>0</v>
      </c>
      <c r="AF4544" t="b">
        <v>1</v>
      </c>
      <c r="AG4544" s="11">
        <v>44447</v>
      </c>
      <c r="AH4544" s="11">
        <v>44446</v>
      </c>
      <c r="AI4544" s="12">
        <f>IF(OR(AG4544="",AH4544=""),"",AH4544-AG4544)</f>
        <v>-1.0</v>
      </c>
      <c r="AJ4544" s="13" t="b">
        <f>IF(OR(AI4544="",AA4544=""),"",AI4544=AA4544)</f>
        <v>1</v>
      </c>
      <c r="AK4544" s="13" t="b">
        <f>IF(AI4544="","",AI4544&gt;60)</f>
        <v>0</v>
      </c>
      <c r="AL4544" s="13" t="b">
        <f>IF(OR(Y4544=TRUE,AH4544=""),TRUE,FALSE)</f>
        <v>0</v>
      </c>
      <c r="AM4544" s="13" t="b">
        <f>IF(AI4544="","",AI4544&lt;0)</f>
        <v>1</v>
      </c>
      <c r="AN4544" s="13" t="str">
        <f>IF(AH4544="","No inspection date",IF(AI4544&lt;0,"Negative chronology",IF(AI4544&lt;=30,"0-30",IF(AI4544&lt;=60,"31-60",IF(AI4544&lt;=90,"61-90",IF(AI4544&lt;=180,"91-180","181+"))))))</f>
        <v>Negative chronology</v>
      </c>
      <c r="AO4544" s="13" t="str">
        <f>IF(OR(ISNUMBER(SEARCH("COMPLETED",K4544)),ISNUMBER(SEARCH("CLOSED",K4544))),"Closed/Completed","Other Active/Issued")</f>
        <v>Other Active/Issued</v>
      </c>
    </row>
    <row r="4545" spans="1:41">
      <c r="A4545" t="s">
        <v>22611</v>
      </c>
      <c r="B4545" t="s">
        <v>87</v>
      </c>
      <c r="C4545" t="s">
        <v>87</v>
      </c>
      <c r="D4545" t="s">
        <v>88</v>
      </c>
      <c r="F4545" t="s">
        <v>22612</v>
      </c>
      <c r="G4545" t="s">
        <v>22613</v>
      </c>
      <c r="H4545" t="s">
        <v>534</v>
      </c>
      <c r="K4545" t="s">
        <v>93</v>
      </c>
      <c r="L4545" t="s">
        <v>93</v>
      </c>
      <c r="M4545" t="s">
        <v>22614</v>
      </c>
      <c r="N4545" s="9">
        <v>98125</v>
      </c>
      <c r="O4545" t="s">
        <v>22615</v>
      </c>
      <c r="P4545" s="10">
        <v>47.71590392</v>
      </c>
      <c r="Q4545" s="10">
        <v>-122.30539139</v>
      </c>
      <c r="R4545" t="s">
        <v>22616</v>
      </c>
      <c r="S4545" s="7">
        <v>9</v>
      </c>
      <c r="T4545" s="7">
        <v>2021</v>
      </c>
      <c r="U4545" s="7">
        <v>3</v>
      </c>
      <c r="Y4545" t="b">
        <v>1</v>
      </c>
      <c r="Z4545" t="b">
        <v>1</v>
      </c>
      <c r="AB4545">
        <v>5</v>
      </c>
      <c r="AC4545" t="b">
        <v>0</v>
      </c>
      <c r="AD4545" t="b">
        <v>1</v>
      </c>
      <c r="AE4545" t="b">
        <v>0</v>
      </c>
      <c r="AF4545" t="b">
        <v>1</v>
      </c>
      <c r="AG4545" s="11">
        <v>44448</v>
      </c>
      <c r="AI4545" s="12">
        <f>IF(OR(AG4545="",AH4545=""),"",AH4545-AG4545)</f>
        <v/>
      </c>
      <c r="AJ4545" s="13">
        <f>IF(OR(AI4545="",AA4545=""),"",AI4545=AA4545)</f>
        <v/>
      </c>
      <c r="AK4545" s="13">
        <f>IF(AI4545="","",AI4545&gt;60)</f>
        <v/>
      </c>
      <c r="AL4545" s="13" t="b">
        <f>IF(OR(Y4545=TRUE,AH4545=""),TRUE,FALSE)</f>
        <v>1</v>
      </c>
      <c r="AM4545" s="13">
        <f>IF(AI4545="","",AI4545&lt;0)</f>
        <v/>
      </c>
      <c r="AN4545" s="13" t="str">
        <f>IF(AH4545="","No inspection date",IF(AI4545&lt;0,"Negative chronology",IF(AI4545&lt;=30,"0-30",IF(AI4545&lt;=60,"31-60",IF(AI4545&lt;=90,"61-90",IF(AI4545&lt;=180,"91-180","181+"))))))</f>
        <v>No inspection date</v>
      </c>
      <c r="AO4545" s="13" t="str">
        <f>IF(OR(ISNUMBER(SEARCH("COMPLETED",K4545)),ISNUMBER(SEARCH("CLOSED",K4545))),"Closed/Completed","Other Active/Issued")</f>
        <v>Closed/Completed</v>
      </c>
    </row>
    <row r="4546" spans="1:41">
      <c r="A4546" t="s">
        <v>22617</v>
      </c>
      <c r="B4546" t="s">
        <v>87</v>
      </c>
      <c r="C4546" t="s">
        <v>87</v>
      </c>
      <c r="D4546" t="s">
        <v>88</v>
      </c>
      <c r="F4546" t="s">
        <v>22618</v>
      </c>
      <c r="G4546" t="s">
        <v>6116</v>
      </c>
      <c r="H4546" t="s">
        <v>534</v>
      </c>
      <c r="I4546" t="s">
        <v>534</v>
      </c>
      <c r="J4546" t="s">
        <v>93</v>
      </c>
      <c r="K4546" t="s">
        <v>93</v>
      </c>
      <c r="L4546" t="s">
        <v>93</v>
      </c>
      <c r="M4546" t="s">
        <v>22619</v>
      </c>
      <c r="N4546" s="9">
        <v>98102</v>
      </c>
      <c r="O4546" t="s">
        <v>22620</v>
      </c>
      <c r="P4546" s="10">
        <v>47.62183209</v>
      </c>
      <c r="Q4546" s="10">
        <v>-122.3271626</v>
      </c>
      <c r="R4546" t="s">
        <v>22621</v>
      </c>
      <c r="S4546" s="7">
        <v>9</v>
      </c>
      <c r="T4546" s="7">
        <v>2021</v>
      </c>
      <c r="U4546" s="7">
        <v>3</v>
      </c>
      <c r="V4546">
        <v>9</v>
      </c>
      <c r="W4546">
        <v>2021</v>
      </c>
      <c r="X4546">
        <v>3</v>
      </c>
      <c r="Y4546" t="b">
        <v>0</v>
      </c>
      <c r="Z4546" t="b">
        <v>0</v>
      </c>
      <c r="AA4546">
        <v>0</v>
      </c>
      <c r="AB4546">
        <v>3</v>
      </c>
      <c r="AC4546" t="b">
        <v>0</v>
      </c>
      <c r="AD4546" t="b">
        <v>1</v>
      </c>
      <c r="AE4546" t="b">
        <v>0</v>
      </c>
      <c r="AF4546" t="b">
        <v>1</v>
      </c>
      <c r="AG4546" s="11">
        <v>44448</v>
      </c>
      <c r="AH4546" s="11">
        <v>44448</v>
      </c>
      <c r="AI4546" s="12">
        <f>IF(OR(AG4546="",AH4546=""),"",AH4546-AG4546)</f>
        <v>0.0</v>
      </c>
      <c r="AJ4546" s="13" t="b">
        <f>IF(OR(AI4546="",AA4546=""),"",AI4546=AA4546)</f>
        <v>1</v>
      </c>
      <c r="AK4546" s="13" t="b">
        <f>IF(AI4546="","",AI4546&gt;60)</f>
        <v>0</v>
      </c>
      <c r="AL4546" s="13" t="b">
        <f>IF(OR(Y4546=TRUE,AH4546=""),TRUE,FALSE)</f>
        <v>0</v>
      </c>
      <c r="AM4546" s="13" t="b">
        <f>IF(AI4546="","",AI4546&lt;0)</f>
        <v>0</v>
      </c>
      <c r="AN4546" s="13" t="str">
        <f>IF(AH4546="","No inspection date",IF(AI4546&lt;0,"Negative chronology",IF(AI4546&lt;=30,"0-30",IF(AI4546&lt;=60,"31-60",IF(AI4546&lt;=90,"61-90",IF(AI4546&lt;=180,"91-180","181+"))))))</f>
        <v>0-30</v>
      </c>
      <c r="AO4546" s="13" t="str">
        <f>IF(OR(ISNUMBER(SEARCH("COMPLETED",K4546)),ISNUMBER(SEARCH("CLOSED",K4546))),"Closed/Completed","Other Active/Issued")</f>
        <v>Closed/Completed</v>
      </c>
    </row>
    <row r="4547" spans="1:41">
      <c r="A4547" t="s">
        <v>22622</v>
      </c>
      <c r="B4547" t="s">
        <v>87</v>
      </c>
      <c r="C4547" t="s">
        <v>87</v>
      </c>
      <c r="D4547" t="s">
        <v>88</v>
      </c>
      <c r="F4547" t="s">
        <v>22623</v>
      </c>
      <c r="H4547" t="s">
        <v>534</v>
      </c>
      <c r="K4547" t="s">
        <v>93</v>
      </c>
      <c r="L4547" t="s">
        <v>93</v>
      </c>
      <c r="M4547" t="s">
        <v>22624</v>
      </c>
      <c r="N4547" s="9">
        <v>98125</v>
      </c>
      <c r="O4547" t="s">
        <v>22625</v>
      </c>
      <c r="P4547" s="10">
        <v>47.71787303</v>
      </c>
      <c r="Q4547" s="10">
        <v>-122.29447656</v>
      </c>
      <c r="R4547" t="s">
        <v>22626</v>
      </c>
      <c r="S4547" s="7">
        <v>9</v>
      </c>
      <c r="T4547" s="7">
        <v>2021</v>
      </c>
      <c r="U4547" s="7">
        <v>3</v>
      </c>
      <c r="Y4547" t="b">
        <v>1</v>
      </c>
      <c r="Z4547" t="b">
        <v>1</v>
      </c>
      <c r="AB4547">
        <v>5</v>
      </c>
      <c r="AC4547" t="b">
        <v>0</v>
      </c>
      <c r="AD4547" t="b">
        <v>1</v>
      </c>
      <c r="AE4547" t="b">
        <v>0</v>
      </c>
      <c r="AF4547" t="b">
        <v>1</v>
      </c>
      <c r="AG4547" s="11">
        <v>44448</v>
      </c>
      <c r="AI4547" s="12">
        <f>IF(OR(AG4547="",AH4547=""),"",AH4547-AG4547)</f>
        <v/>
      </c>
      <c r="AJ4547" s="13">
        <f>IF(OR(AI4547="",AA4547=""),"",AI4547=AA4547)</f>
        <v/>
      </c>
      <c r="AK4547" s="13">
        <f>IF(AI4547="","",AI4547&gt;60)</f>
        <v/>
      </c>
      <c r="AL4547" s="13" t="b">
        <f>IF(OR(Y4547=TRUE,AH4547=""),TRUE,FALSE)</f>
        <v>1</v>
      </c>
      <c r="AM4547" s="13">
        <f>IF(AI4547="","",AI4547&lt;0)</f>
        <v/>
      </c>
      <c r="AN4547" s="13" t="str">
        <f>IF(AH4547="","No inspection date",IF(AI4547&lt;0,"Negative chronology",IF(AI4547&lt;=30,"0-30",IF(AI4547&lt;=60,"31-60",IF(AI4547&lt;=90,"61-90",IF(AI4547&lt;=180,"91-180","181+"))))))</f>
        <v>No inspection date</v>
      </c>
      <c r="AO4547" s="13" t="str">
        <f>IF(OR(ISNUMBER(SEARCH("COMPLETED",K4547)),ISNUMBER(SEARCH("CLOSED",K4547))),"Closed/Completed","Other Active/Issued")</f>
        <v>Closed/Completed</v>
      </c>
    </row>
    <row r="4548" spans="1:41">
      <c r="A4548" t="s">
        <v>22627</v>
      </c>
      <c r="B4548" t="s">
        <v>87</v>
      </c>
      <c r="C4548" t="s">
        <v>87</v>
      </c>
      <c r="D4548" t="s">
        <v>88</v>
      </c>
      <c r="F4548" t="s">
        <v>22628</v>
      </c>
      <c r="H4548" t="s">
        <v>534</v>
      </c>
      <c r="K4548" t="s">
        <v>93</v>
      </c>
      <c r="L4548" t="s">
        <v>93</v>
      </c>
      <c r="M4548" t="s">
        <v>22629</v>
      </c>
      <c r="O4548" t="s">
        <v>22630</v>
      </c>
      <c r="P4548" s="10">
        <v>47.70875607</v>
      </c>
      <c r="Q4548" s="10">
        <v>-122.31062825</v>
      </c>
      <c r="R4548" t="s">
        <v>22631</v>
      </c>
      <c r="S4548" s="7">
        <v>9</v>
      </c>
      <c r="T4548" s="7">
        <v>2021</v>
      </c>
      <c r="U4548" s="7">
        <v>3</v>
      </c>
      <c r="Y4548" t="b">
        <v>1</v>
      </c>
      <c r="Z4548" t="b">
        <v>1</v>
      </c>
      <c r="AB4548">
        <v>5</v>
      </c>
      <c r="AC4548" t="b">
        <v>0</v>
      </c>
      <c r="AD4548" t="b">
        <v>1</v>
      </c>
      <c r="AE4548" t="b">
        <v>0</v>
      </c>
      <c r="AF4548" t="b">
        <v>1</v>
      </c>
      <c r="AG4548" s="11">
        <v>44448</v>
      </c>
      <c r="AI4548" s="12">
        <f>IF(OR(AG4548="",AH4548=""),"",AH4548-AG4548)</f>
        <v/>
      </c>
      <c r="AJ4548" s="13">
        <f>IF(OR(AI4548="",AA4548=""),"",AI4548=AA4548)</f>
        <v/>
      </c>
      <c r="AK4548" s="13">
        <f>IF(AI4548="","",AI4548&gt;60)</f>
        <v/>
      </c>
      <c r="AL4548" s="13" t="b">
        <f>IF(OR(Y4548=TRUE,AH4548=""),TRUE,FALSE)</f>
        <v>1</v>
      </c>
      <c r="AM4548" s="13">
        <f>IF(AI4548="","",AI4548&lt;0)</f>
        <v/>
      </c>
      <c r="AN4548" s="13" t="str">
        <f>IF(AH4548="","No inspection date",IF(AI4548&lt;0,"Negative chronology",IF(AI4548&lt;=30,"0-30",IF(AI4548&lt;=60,"31-60",IF(AI4548&lt;=90,"61-90",IF(AI4548&lt;=180,"91-180","181+"))))))</f>
        <v>No inspection date</v>
      </c>
      <c r="AO4548" s="13" t="str">
        <f>IF(OR(ISNUMBER(SEARCH("COMPLETED",K4548)),ISNUMBER(SEARCH("CLOSED",K4548))),"Closed/Completed","Other Active/Issued")</f>
        <v>Closed/Completed</v>
      </c>
    </row>
    <row r="4549" spans="1:41">
      <c r="A4549" t="s">
        <v>22632</v>
      </c>
      <c r="B4549" t="s">
        <v>87</v>
      </c>
      <c r="C4549" t="s">
        <v>87</v>
      </c>
      <c r="D4549" t="s">
        <v>88</v>
      </c>
      <c r="F4549" t="s">
        <v>22633</v>
      </c>
      <c r="H4549" t="s">
        <v>786</v>
      </c>
      <c r="K4549" t="s">
        <v>115</v>
      </c>
      <c r="L4549" t="s">
        <v>115</v>
      </c>
      <c r="M4549" t="s">
        <v>20608</v>
      </c>
      <c r="N4549" s="9">
        <v>98115</v>
      </c>
      <c r="O4549" t="s">
        <v>22634</v>
      </c>
      <c r="P4549" s="10">
        <v>47.68110258</v>
      </c>
      <c r="Q4549" s="10">
        <v>-122.30586516</v>
      </c>
      <c r="R4549" t="s">
        <v>20610</v>
      </c>
      <c r="S4549" s="7">
        <v>9</v>
      </c>
      <c r="T4549" s="7">
        <v>2021</v>
      </c>
      <c r="U4549" s="7">
        <v>3</v>
      </c>
      <c r="Y4549" t="b">
        <v>1</v>
      </c>
      <c r="Z4549" t="b">
        <v>1</v>
      </c>
      <c r="AB4549">
        <v>4</v>
      </c>
      <c r="AC4549" t="b">
        <v>0</v>
      </c>
      <c r="AD4549" t="b">
        <v>1</v>
      </c>
      <c r="AE4549" t="b">
        <v>0</v>
      </c>
      <c r="AF4549" t="b">
        <v>1</v>
      </c>
      <c r="AG4549" s="11">
        <v>44449</v>
      </c>
      <c r="AI4549" s="12">
        <f>IF(OR(AG4549="",AH4549=""),"",AH4549-AG4549)</f>
        <v/>
      </c>
      <c r="AJ4549" s="13">
        <f>IF(OR(AI4549="",AA4549=""),"",AI4549=AA4549)</f>
        <v/>
      </c>
      <c r="AK4549" s="13">
        <f>IF(AI4549="","",AI4549&gt;60)</f>
        <v/>
      </c>
      <c r="AL4549" s="13" t="b">
        <f>IF(OR(Y4549=TRUE,AH4549=""),TRUE,FALSE)</f>
        <v>1</v>
      </c>
      <c r="AM4549" s="13">
        <f>IF(AI4549="","",AI4549&lt;0)</f>
        <v/>
      </c>
      <c r="AN4549" s="13" t="str">
        <f>IF(AH4549="","No inspection date",IF(AI4549&lt;0,"Negative chronology",IF(AI4549&lt;=30,"0-30",IF(AI4549&lt;=60,"31-60",IF(AI4549&lt;=90,"61-90",IF(AI4549&lt;=180,"91-180","181+"))))))</f>
        <v>No inspection date</v>
      </c>
      <c r="AO4549" s="13" t="str">
        <f>IF(OR(ISNUMBER(SEARCH("COMPLETED",K4549)),ISNUMBER(SEARCH("CLOSED",K4549))),"Closed/Completed","Other Active/Issued")</f>
        <v>Other Active/Issued</v>
      </c>
    </row>
    <row r="4550" spans="1:41">
      <c r="A4550" t="s">
        <v>22635</v>
      </c>
      <c r="B4550" t="s">
        <v>87</v>
      </c>
      <c r="C4550" t="s">
        <v>87</v>
      </c>
      <c r="D4550" t="s">
        <v>88</v>
      </c>
      <c r="F4550" t="s">
        <v>22636</v>
      </c>
      <c r="G4550" t="s">
        <v>22637</v>
      </c>
      <c r="H4550" t="s">
        <v>786</v>
      </c>
      <c r="I4550" t="s">
        <v>13879</v>
      </c>
      <c r="J4550" t="s">
        <v>93</v>
      </c>
      <c r="K4550" t="s">
        <v>93</v>
      </c>
      <c r="L4550" t="s">
        <v>93</v>
      </c>
      <c r="M4550" t="s">
        <v>22638</v>
      </c>
      <c r="N4550" s="9">
        <v>98105</v>
      </c>
      <c r="O4550" t="s">
        <v>22639</v>
      </c>
      <c r="P4550" s="10">
        <v>47.669068</v>
      </c>
      <c r="Q4550" s="10">
        <v>-122.3099184</v>
      </c>
      <c r="R4550" t="s">
        <v>22640</v>
      </c>
      <c r="S4550" s="7">
        <v>9</v>
      </c>
      <c r="T4550" s="7">
        <v>2021</v>
      </c>
      <c r="U4550" s="7">
        <v>3</v>
      </c>
      <c r="V4550">
        <v>11</v>
      </c>
      <c r="W4550">
        <v>2021</v>
      </c>
      <c r="X4550">
        <v>4</v>
      </c>
      <c r="Y4550" t="b">
        <v>0</v>
      </c>
      <c r="Z4550" t="b">
        <v>0</v>
      </c>
      <c r="AA4550">
        <v>56</v>
      </c>
      <c r="AB4550">
        <v>4</v>
      </c>
      <c r="AC4550" t="b">
        <v>0</v>
      </c>
      <c r="AD4550" t="b">
        <v>1</v>
      </c>
      <c r="AE4550" t="b">
        <v>0</v>
      </c>
      <c r="AF4550" t="b">
        <v>1</v>
      </c>
      <c r="AG4550" s="11">
        <v>44449</v>
      </c>
      <c r="AH4550" s="11">
        <v>44505</v>
      </c>
      <c r="AI4550" s="12">
        <f>IF(OR(AG4550="",AH4550=""),"",AH4550-AG4550)</f>
        <v>56.0</v>
      </c>
      <c r="AJ4550" s="13" t="b">
        <f>IF(OR(AI4550="",AA4550=""),"",AI4550=AA4550)</f>
        <v>1</v>
      </c>
      <c r="AK4550" s="13" t="b">
        <f>IF(AI4550="","",AI4550&gt;60)</f>
        <v>0</v>
      </c>
      <c r="AL4550" s="13" t="b">
        <f>IF(OR(Y4550=TRUE,AH4550=""),TRUE,FALSE)</f>
        <v>0</v>
      </c>
      <c r="AM4550" s="13" t="b">
        <f>IF(AI4550="","",AI4550&lt;0)</f>
        <v>0</v>
      </c>
      <c r="AN4550" s="13" t="str">
        <f>IF(AH4550="","No inspection date",IF(AI4550&lt;0,"Negative chronology",IF(AI4550&lt;=30,"0-30",IF(AI4550&lt;=60,"31-60",IF(AI4550&lt;=90,"61-90",IF(AI4550&lt;=180,"91-180","181+"))))))</f>
        <v>31-60</v>
      </c>
      <c r="AO4550" s="13" t="str">
        <f>IF(OR(ISNUMBER(SEARCH("COMPLETED",K4550)),ISNUMBER(SEARCH("CLOSED",K4550))),"Closed/Completed","Other Active/Issued")</f>
        <v>Closed/Completed</v>
      </c>
    </row>
    <row r="4551" spans="1:41">
      <c r="A4551" t="s">
        <v>22641</v>
      </c>
      <c r="B4551" t="s">
        <v>87</v>
      </c>
      <c r="C4551" t="s">
        <v>87</v>
      </c>
      <c r="D4551" t="s">
        <v>88</v>
      </c>
      <c r="F4551" t="s">
        <v>15512</v>
      </c>
      <c r="G4551" t="s">
        <v>22642</v>
      </c>
      <c r="H4551" t="s">
        <v>786</v>
      </c>
      <c r="I4551" t="s">
        <v>1945</v>
      </c>
      <c r="J4551" t="s">
        <v>137</v>
      </c>
      <c r="K4551" t="s">
        <v>93</v>
      </c>
      <c r="L4551" t="s">
        <v>93</v>
      </c>
      <c r="M4551" t="s">
        <v>22643</v>
      </c>
      <c r="N4551" s="9">
        <v>98102</v>
      </c>
      <c r="O4551" t="s">
        <v>22644</v>
      </c>
      <c r="P4551" s="10">
        <v>47.62835099</v>
      </c>
      <c r="Q4551" s="10">
        <v>-122.3265446</v>
      </c>
      <c r="R4551" t="s">
        <v>22645</v>
      </c>
      <c r="S4551" s="7">
        <v>9</v>
      </c>
      <c r="T4551" s="7">
        <v>2021</v>
      </c>
      <c r="U4551" s="7">
        <v>3</v>
      </c>
      <c r="V4551">
        <v>2</v>
      </c>
      <c r="W4551">
        <v>2023</v>
      </c>
      <c r="X4551">
        <v>1</v>
      </c>
      <c r="Y4551" t="b">
        <v>0</v>
      </c>
      <c r="Z4551" t="b">
        <v>0</v>
      </c>
      <c r="AA4551">
        <v>516</v>
      </c>
      <c r="AB4551">
        <v>3</v>
      </c>
      <c r="AC4551" t="b">
        <v>0</v>
      </c>
      <c r="AD4551" t="b">
        <v>1</v>
      </c>
      <c r="AE4551" t="b">
        <v>0</v>
      </c>
      <c r="AF4551" t="b">
        <v>1</v>
      </c>
      <c r="AG4551" s="11">
        <v>44449</v>
      </c>
      <c r="AH4551" s="11">
        <v>44965</v>
      </c>
      <c r="AI4551" s="12">
        <f>IF(OR(AG4551="",AH4551=""),"",AH4551-AG4551)</f>
        <v>516.0</v>
      </c>
      <c r="AJ4551" s="13" t="b">
        <f>IF(OR(AI4551="",AA4551=""),"",AI4551=AA4551)</f>
        <v>1</v>
      </c>
      <c r="AK4551" s="13" t="b">
        <f>IF(AI4551="","",AI4551&gt;60)</f>
        <v>1</v>
      </c>
      <c r="AL4551" s="13" t="b">
        <f>IF(OR(Y4551=TRUE,AH4551=""),TRUE,FALSE)</f>
        <v>0</v>
      </c>
      <c r="AM4551" s="13" t="b">
        <f>IF(AI4551="","",AI4551&lt;0)</f>
        <v>0</v>
      </c>
      <c r="AN4551" s="13" t="str">
        <f>IF(AH4551="","No inspection date",IF(AI4551&lt;0,"Negative chronology",IF(AI4551&lt;=30,"0-30",IF(AI4551&lt;=60,"31-60",IF(AI4551&lt;=90,"61-90",IF(AI4551&lt;=180,"91-180","181+"))))))</f>
        <v>181+</v>
      </c>
      <c r="AO4551" s="13" t="str">
        <f>IF(OR(ISNUMBER(SEARCH("COMPLETED",K4551)),ISNUMBER(SEARCH("CLOSED",K4551))),"Closed/Completed","Other Active/Issued")</f>
        <v>Closed/Completed</v>
      </c>
    </row>
    <row r="4552" spans="1:41">
      <c r="A4552" t="s">
        <v>22646</v>
      </c>
      <c r="B4552" t="s">
        <v>87</v>
      </c>
      <c r="C4552" t="s">
        <v>87</v>
      </c>
      <c r="D4552" t="s">
        <v>88</v>
      </c>
      <c r="F4552" t="s">
        <v>17023</v>
      </c>
      <c r="H4552" t="s">
        <v>21413</v>
      </c>
      <c r="I4552" t="s">
        <v>534</v>
      </c>
      <c r="J4552" t="s">
        <v>93</v>
      </c>
      <c r="K4552" t="s">
        <v>93</v>
      </c>
      <c r="L4552" t="s">
        <v>93</v>
      </c>
      <c r="M4552" t="s">
        <v>4273</v>
      </c>
      <c r="N4552" s="9">
        <v>98109</v>
      </c>
      <c r="O4552" t="s">
        <v>22647</v>
      </c>
      <c r="P4552" s="10">
        <v>47.61953215</v>
      </c>
      <c r="Q4552" s="10">
        <v>-122.32971314</v>
      </c>
      <c r="R4552" t="s">
        <v>4275</v>
      </c>
      <c r="S4552" s="7">
        <v>9</v>
      </c>
      <c r="T4552" s="7">
        <v>2021</v>
      </c>
      <c r="U4552" s="7">
        <v>3</v>
      </c>
      <c r="V4552">
        <v>9</v>
      </c>
      <c r="W4552">
        <v>2021</v>
      </c>
      <c r="X4552">
        <v>3</v>
      </c>
      <c r="Y4552" t="b">
        <v>0</v>
      </c>
      <c r="Z4552" t="b">
        <v>0</v>
      </c>
      <c r="AA4552">
        <v>-3</v>
      </c>
      <c r="AB4552">
        <v>7</v>
      </c>
      <c r="AC4552" t="b">
        <v>0</v>
      </c>
      <c r="AD4552" t="b">
        <v>1</v>
      </c>
      <c r="AE4552" t="b">
        <v>0</v>
      </c>
      <c r="AF4552" t="b">
        <v>1</v>
      </c>
      <c r="AG4552" s="11">
        <v>44451</v>
      </c>
      <c r="AH4552" s="11">
        <v>44448</v>
      </c>
      <c r="AI4552" s="12">
        <f>IF(OR(AG4552="",AH4552=""),"",AH4552-AG4552)</f>
        <v>-3.0</v>
      </c>
      <c r="AJ4552" s="13" t="b">
        <f>IF(OR(AI4552="",AA4552=""),"",AI4552=AA4552)</f>
        <v>1</v>
      </c>
      <c r="AK4552" s="13" t="b">
        <f>IF(AI4552="","",AI4552&gt;60)</f>
        <v>0</v>
      </c>
      <c r="AL4552" s="13" t="b">
        <f>IF(OR(Y4552=TRUE,AH4552=""),TRUE,FALSE)</f>
        <v>0</v>
      </c>
      <c r="AM4552" s="13" t="b">
        <f>IF(AI4552="","",AI4552&lt;0)</f>
        <v>1</v>
      </c>
      <c r="AN4552" s="13" t="str">
        <f>IF(AH4552="","No inspection date",IF(AI4552&lt;0,"Negative chronology",IF(AI4552&lt;=30,"0-30",IF(AI4552&lt;=60,"31-60",IF(AI4552&lt;=90,"61-90",IF(AI4552&lt;=180,"91-180","181+"))))))</f>
        <v>Negative chronology</v>
      </c>
      <c r="AO4552" s="13" t="str">
        <f>IF(OR(ISNUMBER(SEARCH("COMPLETED",K4552)),ISNUMBER(SEARCH("CLOSED",K4552))),"Closed/Completed","Other Active/Issued")</f>
        <v>Closed/Completed</v>
      </c>
    </row>
    <row r="4553" spans="1:41">
      <c r="A4553" t="s">
        <v>22648</v>
      </c>
      <c r="B4553" t="s">
        <v>87</v>
      </c>
      <c r="C4553" t="s">
        <v>87</v>
      </c>
      <c r="D4553" t="s">
        <v>88</v>
      </c>
      <c r="F4553" t="s">
        <v>22649</v>
      </c>
      <c r="H4553" t="s">
        <v>21368</v>
      </c>
      <c r="K4553" t="s">
        <v>115</v>
      </c>
      <c r="L4553" t="s">
        <v>115</v>
      </c>
      <c r="M4553" t="s">
        <v>22650</v>
      </c>
      <c r="O4553" t="s">
        <v>22651</v>
      </c>
      <c r="P4553" s="10">
        <v>47.55977771</v>
      </c>
      <c r="Q4553" s="10">
        <v>-122.28519281</v>
      </c>
      <c r="R4553" t="s">
        <v>22652</v>
      </c>
      <c r="S4553" s="7">
        <v>9</v>
      </c>
      <c r="T4553" s="7">
        <v>2021</v>
      </c>
      <c r="U4553" s="7">
        <v>3</v>
      </c>
      <c r="Y4553" t="b">
        <v>1</v>
      </c>
      <c r="Z4553" t="b">
        <v>1</v>
      </c>
      <c r="AB4553">
        <v>2</v>
      </c>
      <c r="AC4553" t="b">
        <v>0</v>
      </c>
      <c r="AD4553" t="b">
        <v>1</v>
      </c>
      <c r="AE4553" t="b">
        <v>0</v>
      </c>
      <c r="AF4553" t="b">
        <v>1</v>
      </c>
      <c r="AG4553" s="11">
        <v>44452</v>
      </c>
      <c r="AI4553" s="12">
        <f>IF(OR(AG4553="",AH4553=""),"",AH4553-AG4553)</f>
        <v/>
      </c>
      <c r="AJ4553" s="13">
        <f>IF(OR(AI4553="",AA4553=""),"",AI4553=AA4553)</f>
        <v/>
      </c>
      <c r="AK4553" s="13">
        <f>IF(AI4553="","",AI4553&gt;60)</f>
        <v/>
      </c>
      <c r="AL4553" s="13" t="b">
        <f>IF(OR(Y4553=TRUE,AH4553=""),TRUE,FALSE)</f>
        <v>1</v>
      </c>
      <c r="AM4553" s="13">
        <f>IF(AI4553="","",AI4553&lt;0)</f>
        <v/>
      </c>
      <c r="AN4553" s="13" t="str">
        <f>IF(AH4553="","No inspection date",IF(AI4553&lt;0,"Negative chronology",IF(AI4553&lt;=30,"0-30",IF(AI4553&lt;=60,"31-60",IF(AI4553&lt;=90,"61-90",IF(AI4553&lt;=180,"91-180","181+"))))))</f>
        <v>No inspection date</v>
      </c>
      <c r="AO4553" s="13" t="str">
        <f>IF(OR(ISNUMBER(SEARCH("COMPLETED",K4553)),ISNUMBER(SEARCH("CLOSED",K4553))),"Closed/Completed","Other Active/Issued")</f>
        <v>Other Active/Issued</v>
      </c>
    </row>
    <row r="4554" spans="1:41">
      <c r="A4554" t="s">
        <v>22653</v>
      </c>
      <c r="B4554" t="s">
        <v>87</v>
      </c>
      <c r="C4554" t="s">
        <v>87</v>
      </c>
      <c r="D4554" t="s">
        <v>88</v>
      </c>
      <c r="F4554" t="s">
        <v>22654</v>
      </c>
      <c r="H4554" t="s">
        <v>21368</v>
      </c>
      <c r="K4554" t="s">
        <v>100</v>
      </c>
      <c r="L4554" t="s">
        <v>100</v>
      </c>
      <c r="M4554" t="s">
        <v>13605</v>
      </c>
      <c r="O4554" t="s">
        <v>22655</v>
      </c>
      <c r="P4554" s="10">
        <v>47.52798143</v>
      </c>
      <c r="Q4554" s="10">
        <v>-122.34706581</v>
      </c>
      <c r="R4554" t="s">
        <v>13607</v>
      </c>
      <c r="S4554" s="7">
        <v>9</v>
      </c>
      <c r="T4554" s="7">
        <v>2021</v>
      </c>
      <c r="U4554" s="7">
        <v>3</v>
      </c>
      <c r="Y4554" t="b">
        <v>1</v>
      </c>
      <c r="Z4554" t="b">
        <v>1</v>
      </c>
      <c r="AB4554">
        <v>1</v>
      </c>
      <c r="AC4554" t="b">
        <v>0</v>
      </c>
      <c r="AD4554" t="b">
        <v>1</v>
      </c>
      <c r="AE4554" t="b">
        <v>0</v>
      </c>
      <c r="AF4554" t="b">
        <v>1</v>
      </c>
      <c r="AG4554" s="11">
        <v>44452</v>
      </c>
      <c r="AI4554" s="12">
        <f>IF(OR(AG4554="",AH4554=""),"",AH4554-AG4554)</f>
        <v/>
      </c>
      <c r="AJ4554" s="13">
        <f>IF(OR(AI4554="",AA4554=""),"",AI4554=AA4554)</f>
        <v/>
      </c>
      <c r="AK4554" s="13">
        <f>IF(AI4554="","",AI4554&gt;60)</f>
        <v/>
      </c>
      <c r="AL4554" s="13" t="b">
        <f>IF(OR(Y4554=TRUE,AH4554=""),TRUE,FALSE)</f>
        <v>1</v>
      </c>
      <c r="AM4554" s="13">
        <f>IF(AI4554="","",AI4554&lt;0)</f>
        <v/>
      </c>
      <c r="AN4554" s="13" t="str">
        <f>IF(AH4554="","No inspection date",IF(AI4554&lt;0,"Negative chronology",IF(AI4554&lt;=30,"0-30",IF(AI4554&lt;=60,"31-60",IF(AI4554&lt;=90,"61-90",IF(AI4554&lt;=180,"91-180","181+"))))))</f>
        <v>No inspection date</v>
      </c>
      <c r="AO4554" s="13" t="str">
        <f>IF(OR(ISNUMBER(SEARCH("COMPLETED",K4554)),ISNUMBER(SEARCH("CLOSED",K4554))),"Closed/Completed","Other Active/Issued")</f>
        <v>Other Active/Issued</v>
      </c>
    </row>
    <row r="4555" spans="1:41">
      <c r="A4555" t="s">
        <v>22656</v>
      </c>
      <c r="B4555" t="s">
        <v>87</v>
      </c>
      <c r="C4555" t="s">
        <v>87</v>
      </c>
      <c r="D4555" t="s">
        <v>88</v>
      </c>
      <c r="F4555" t="s">
        <v>22657</v>
      </c>
      <c r="H4555" t="s">
        <v>22658</v>
      </c>
      <c r="I4555" t="s">
        <v>22659</v>
      </c>
      <c r="J4555" t="s">
        <v>137</v>
      </c>
      <c r="K4555" t="s">
        <v>93</v>
      </c>
      <c r="L4555" t="s">
        <v>93</v>
      </c>
      <c r="M4555" t="s">
        <v>14283</v>
      </c>
      <c r="N4555" s="9">
        <v>98136</v>
      </c>
      <c r="O4555" t="s">
        <v>22660</v>
      </c>
      <c r="P4555" s="10">
        <v>47.51994528</v>
      </c>
      <c r="Q4555" s="10">
        <v>-122.39498768</v>
      </c>
      <c r="R4555" t="s">
        <v>14285</v>
      </c>
      <c r="S4555" s="7">
        <v>9</v>
      </c>
      <c r="T4555" s="7">
        <v>2021</v>
      </c>
      <c r="U4555" s="7">
        <v>3</v>
      </c>
      <c r="V4555">
        <v>1</v>
      </c>
      <c r="W4555">
        <v>2022</v>
      </c>
      <c r="X4555">
        <v>1</v>
      </c>
      <c r="Y4555" t="b">
        <v>0</v>
      </c>
      <c r="Z4555" t="b">
        <v>0</v>
      </c>
      <c r="AA4555">
        <v>133</v>
      </c>
      <c r="AB4555">
        <v>1</v>
      </c>
      <c r="AC4555" t="b">
        <v>0</v>
      </c>
      <c r="AD4555" t="b">
        <v>1</v>
      </c>
      <c r="AE4555" t="b">
        <v>0</v>
      </c>
      <c r="AF4555" t="b">
        <v>1</v>
      </c>
      <c r="AG4555" s="11">
        <v>44453</v>
      </c>
      <c r="AH4555" s="11">
        <v>44586</v>
      </c>
      <c r="AI4555" s="12">
        <f>IF(OR(AG4555="",AH4555=""),"",AH4555-AG4555)</f>
        <v>133.0</v>
      </c>
      <c r="AJ4555" s="13" t="b">
        <f>IF(OR(AI4555="",AA4555=""),"",AI4555=AA4555)</f>
        <v>1</v>
      </c>
      <c r="AK4555" s="13" t="b">
        <f>IF(AI4555="","",AI4555&gt;60)</f>
        <v>1</v>
      </c>
      <c r="AL4555" s="13" t="b">
        <f>IF(OR(Y4555=TRUE,AH4555=""),TRUE,FALSE)</f>
        <v>0</v>
      </c>
      <c r="AM4555" s="13" t="b">
        <f>IF(AI4555="","",AI4555&lt;0)</f>
        <v>0</v>
      </c>
      <c r="AN4555" s="13" t="str">
        <f>IF(AH4555="","No inspection date",IF(AI4555&lt;0,"Negative chronology",IF(AI4555&lt;=30,"0-30",IF(AI4555&lt;=60,"31-60",IF(AI4555&lt;=90,"61-90",IF(AI4555&lt;=180,"91-180","181+"))))))</f>
        <v>91-180</v>
      </c>
      <c r="AO4555" s="13" t="str">
        <f>IF(OR(ISNUMBER(SEARCH("COMPLETED",K4555)),ISNUMBER(SEARCH("CLOSED",K4555))),"Closed/Completed","Other Active/Issued")</f>
        <v>Closed/Completed</v>
      </c>
    </row>
    <row r="4556" spans="1:41">
      <c r="A4556" t="s">
        <v>22661</v>
      </c>
      <c r="B4556" t="s">
        <v>87</v>
      </c>
      <c r="C4556" t="s">
        <v>87</v>
      </c>
      <c r="D4556" t="s">
        <v>88</v>
      </c>
      <c r="F4556" t="s">
        <v>22662</v>
      </c>
      <c r="G4556" t="s">
        <v>22663</v>
      </c>
      <c r="H4556" t="s">
        <v>22658</v>
      </c>
      <c r="I4556" t="s">
        <v>18711</v>
      </c>
      <c r="J4556" t="s">
        <v>205</v>
      </c>
      <c r="K4556" t="s">
        <v>93</v>
      </c>
      <c r="L4556" t="s">
        <v>93</v>
      </c>
      <c r="M4556" t="s">
        <v>22664</v>
      </c>
      <c r="N4556" s="9">
        <v>98116</v>
      </c>
      <c r="O4556" t="s">
        <v>22665</v>
      </c>
      <c r="P4556" s="10">
        <v>47.57423196</v>
      </c>
      <c r="Q4556" s="10">
        <v>-122.38388659</v>
      </c>
      <c r="R4556" t="s">
        <v>22666</v>
      </c>
      <c r="S4556" s="7">
        <v>9</v>
      </c>
      <c r="T4556" s="7">
        <v>2021</v>
      </c>
      <c r="U4556" s="7">
        <v>3</v>
      </c>
      <c r="V4556">
        <v>12</v>
      </c>
      <c r="W4556">
        <v>2021</v>
      </c>
      <c r="X4556">
        <v>4</v>
      </c>
      <c r="Y4556" t="b">
        <v>0</v>
      </c>
      <c r="Z4556" t="b">
        <v>0</v>
      </c>
      <c r="AA4556">
        <v>83</v>
      </c>
      <c r="AB4556">
        <v>1</v>
      </c>
      <c r="AC4556" t="b">
        <v>0</v>
      </c>
      <c r="AD4556" t="b">
        <v>1</v>
      </c>
      <c r="AE4556" t="b">
        <v>0</v>
      </c>
      <c r="AF4556" t="b">
        <v>1</v>
      </c>
      <c r="AG4556" s="11">
        <v>44453</v>
      </c>
      <c r="AH4556" s="11">
        <v>44536</v>
      </c>
      <c r="AI4556" s="12">
        <f>IF(OR(AG4556="",AH4556=""),"",AH4556-AG4556)</f>
        <v>83.0</v>
      </c>
      <c r="AJ4556" s="13" t="b">
        <f>IF(OR(AI4556="",AA4556=""),"",AI4556=AA4556)</f>
        <v>1</v>
      </c>
      <c r="AK4556" s="13" t="b">
        <f>IF(AI4556="","",AI4556&gt;60)</f>
        <v>1</v>
      </c>
      <c r="AL4556" s="13" t="b">
        <f>IF(OR(Y4556=TRUE,AH4556=""),TRUE,FALSE)</f>
        <v>0</v>
      </c>
      <c r="AM4556" s="13" t="b">
        <f>IF(AI4556="","",AI4556&lt;0)</f>
        <v>0</v>
      </c>
      <c r="AN4556" s="13" t="str">
        <f>IF(AH4556="","No inspection date",IF(AI4556&lt;0,"Negative chronology",IF(AI4556&lt;=30,"0-30",IF(AI4556&lt;=60,"31-60",IF(AI4556&lt;=90,"61-90",IF(AI4556&lt;=180,"91-180","181+"))))))</f>
        <v>61-90</v>
      </c>
      <c r="AO4556" s="13" t="str">
        <f>IF(OR(ISNUMBER(SEARCH("COMPLETED",K4556)),ISNUMBER(SEARCH("CLOSED",K4556))),"Closed/Completed","Other Active/Issued")</f>
        <v>Closed/Completed</v>
      </c>
    </row>
    <row r="4557" spans="1:41">
      <c r="A4557" t="s">
        <v>22667</v>
      </c>
      <c r="B4557" t="s">
        <v>87</v>
      </c>
      <c r="C4557" t="s">
        <v>87</v>
      </c>
      <c r="D4557" t="s">
        <v>88</v>
      </c>
      <c r="F4557" t="s">
        <v>22668</v>
      </c>
      <c r="G4557" t="s">
        <v>22669</v>
      </c>
      <c r="H4557" t="s">
        <v>22670</v>
      </c>
      <c r="K4557" t="s">
        <v>93</v>
      </c>
      <c r="L4557" t="s">
        <v>93</v>
      </c>
      <c r="M4557" t="s">
        <v>22671</v>
      </c>
      <c r="O4557" t="s">
        <v>22672</v>
      </c>
      <c r="P4557" s="10">
        <v>47.58857624</v>
      </c>
      <c r="Q4557" s="10">
        <v>-122.3913299</v>
      </c>
      <c r="R4557" t="s">
        <v>22673</v>
      </c>
      <c r="S4557" s="7">
        <v>9</v>
      </c>
      <c r="T4557" s="7">
        <v>2021</v>
      </c>
      <c r="U4557" s="7">
        <v>3</v>
      </c>
      <c r="Y4557" t="b">
        <v>1</v>
      </c>
      <c r="Z4557" t="b">
        <v>1</v>
      </c>
      <c r="AB4557">
        <v>1</v>
      </c>
      <c r="AC4557" t="b">
        <v>0</v>
      </c>
      <c r="AD4557" t="b">
        <v>1</v>
      </c>
      <c r="AE4557" t="b">
        <v>0</v>
      </c>
      <c r="AF4557" t="b">
        <v>1</v>
      </c>
      <c r="AG4557" s="11">
        <v>44454</v>
      </c>
      <c r="AI4557" s="12">
        <f>IF(OR(AG4557="",AH4557=""),"",AH4557-AG4557)</f>
        <v/>
      </c>
      <c r="AJ4557" s="13">
        <f>IF(OR(AI4557="",AA4557=""),"",AI4557=AA4557)</f>
        <v/>
      </c>
      <c r="AK4557" s="13">
        <f>IF(AI4557="","",AI4557&gt;60)</f>
        <v/>
      </c>
      <c r="AL4557" s="13" t="b">
        <f>IF(OR(Y4557=TRUE,AH4557=""),TRUE,FALSE)</f>
        <v>1</v>
      </c>
      <c r="AM4557" s="13">
        <f>IF(AI4557="","",AI4557&lt;0)</f>
        <v/>
      </c>
      <c r="AN4557" s="13" t="str">
        <f>IF(AH4557="","No inspection date",IF(AI4557&lt;0,"Negative chronology",IF(AI4557&lt;=30,"0-30",IF(AI4557&lt;=60,"31-60",IF(AI4557&lt;=90,"61-90",IF(AI4557&lt;=180,"91-180","181+"))))))</f>
        <v>No inspection date</v>
      </c>
      <c r="AO4557" s="13" t="str">
        <f>IF(OR(ISNUMBER(SEARCH("COMPLETED",K4557)),ISNUMBER(SEARCH("CLOSED",K4557))),"Closed/Completed","Other Active/Issued")</f>
        <v>Closed/Completed</v>
      </c>
    </row>
    <row r="4558" spans="1:41">
      <c r="A4558" t="s">
        <v>22674</v>
      </c>
      <c r="B4558" t="s">
        <v>87</v>
      </c>
      <c r="C4558" t="s">
        <v>87</v>
      </c>
      <c r="D4558" t="s">
        <v>88</v>
      </c>
      <c r="F4558" t="s">
        <v>22675</v>
      </c>
      <c r="H4558" t="s">
        <v>22670</v>
      </c>
      <c r="K4558" t="s">
        <v>137</v>
      </c>
      <c r="L4558" t="s">
        <v>137</v>
      </c>
      <c r="M4558" t="s">
        <v>22676</v>
      </c>
      <c r="N4558" s="9">
        <v>98118</v>
      </c>
      <c r="O4558" t="s">
        <v>22677</v>
      </c>
      <c r="P4558" s="10">
        <v>47.5174651</v>
      </c>
      <c r="Q4558" s="10">
        <v>-122.25835734</v>
      </c>
      <c r="R4558" t="s">
        <v>22678</v>
      </c>
      <c r="S4558" s="7">
        <v>9</v>
      </c>
      <c r="T4558" s="7">
        <v>2021</v>
      </c>
      <c r="U4558" s="7">
        <v>3</v>
      </c>
      <c r="Y4558" t="b">
        <v>1</v>
      </c>
      <c r="Z4558" t="b">
        <v>1</v>
      </c>
      <c r="AB4558">
        <v>2</v>
      </c>
      <c r="AC4558" t="b">
        <v>0</v>
      </c>
      <c r="AD4558" t="b">
        <v>1</v>
      </c>
      <c r="AE4558" t="b">
        <v>0</v>
      </c>
      <c r="AF4558" t="b">
        <v>1</v>
      </c>
      <c r="AG4558" s="11">
        <v>44454</v>
      </c>
      <c r="AI4558" s="12">
        <f>IF(OR(AG4558="",AH4558=""),"",AH4558-AG4558)</f>
        <v/>
      </c>
      <c r="AJ4558" s="13">
        <f>IF(OR(AI4558="",AA4558=""),"",AI4558=AA4558)</f>
        <v/>
      </c>
      <c r="AK4558" s="13">
        <f>IF(AI4558="","",AI4558&gt;60)</f>
        <v/>
      </c>
      <c r="AL4558" s="13" t="b">
        <f>IF(OR(Y4558=TRUE,AH4558=""),TRUE,FALSE)</f>
        <v>1</v>
      </c>
      <c r="AM4558" s="13">
        <f>IF(AI4558="","",AI4558&lt;0)</f>
        <v/>
      </c>
      <c r="AN4558" s="13" t="str">
        <f>IF(AH4558="","No inspection date",IF(AI4558&lt;0,"Negative chronology",IF(AI4558&lt;=30,"0-30",IF(AI4558&lt;=60,"31-60",IF(AI4558&lt;=90,"61-90",IF(AI4558&lt;=180,"91-180","181+"))))))</f>
        <v>No inspection date</v>
      </c>
      <c r="AO4558" s="13" t="str">
        <f>IF(OR(ISNUMBER(SEARCH("COMPLETED",K4558)),ISNUMBER(SEARCH("CLOSED",K4558))),"Closed/Completed","Other Active/Issued")</f>
        <v>Other Active/Issued</v>
      </c>
    </row>
    <row r="4559" spans="1:41">
      <c r="A4559" t="s">
        <v>22679</v>
      </c>
      <c r="B4559" t="s">
        <v>87</v>
      </c>
      <c r="C4559" t="s">
        <v>87</v>
      </c>
      <c r="D4559" t="s">
        <v>88</v>
      </c>
      <c r="F4559" t="s">
        <v>22680</v>
      </c>
      <c r="H4559" t="s">
        <v>22670</v>
      </c>
      <c r="I4559" t="s">
        <v>22670</v>
      </c>
      <c r="J4559" t="s">
        <v>93</v>
      </c>
      <c r="K4559" t="s">
        <v>93</v>
      </c>
      <c r="L4559" t="s">
        <v>93</v>
      </c>
      <c r="M4559" t="s">
        <v>22681</v>
      </c>
      <c r="N4559" s="9">
        <v>98122</v>
      </c>
      <c r="O4559" t="s">
        <v>22682</v>
      </c>
      <c r="P4559" s="10">
        <v>47.60188006</v>
      </c>
      <c r="Q4559" s="10">
        <v>-122.30335133</v>
      </c>
      <c r="R4559" t="s">
        <v>22683</v>
      </c>
      <c r="S4559" s="7">
        <v>9</v>
      </c>
      <c r="T4559" s="7">
        <v>2021</v>
      </c>
      <c r="U4559" s="7">
        <v>3</v>
      </c>
      <c r="V4559">
        <v>9</v>
      </c>
      <c r="W4559">
        <v>2021</v>
      </c>
      <c r="X4559">
        <v>3</v>
      </c>
      <c r="Y4559" t="b">
        <v>0</v>
      </c>
      <c r="Z4559" t="b">
        <v>0</v>
      </c>
      <c r="AA4559">
        <v>0</v>
      </c>
      <c r="AB4559">
        <v>3</v>
      </c>
      <c r="AC4559" t="b">
        <v>0</v>
      </c>
      <c r="AD4559" t="b">
        <v>1</v>
      </c>
      <c r="AE4559" t="b">
        <v>0</v>
      </c>
      <c r="AF4559" t="b">
        <v>1</v>
      </c>
      <c r="AG4559" s="11">
        <v>44454</v>
      </c>
      <c r="AH4559" s="11">
        <v>44454</v>
      </c>
      <c r="AI4559" s="12">
        <f>IF(OR(AG4559="",AH4559=""),"",AH4559-AG4559)</f>
        <v>0.0</v>
      </c>
      <c r="AJ4559" s="13" t="b">
        <f>IF(OR(AI4559="",AA4559=""),"",AI4559=AA4559)</f>
        <v>1</v>
      </c>
      <c r="AK4559" s="13" t="b">
        <f>IF(AI4559="","",AI4559&gt;60)</f>
        <v>0</v>
      </c>
      <c r="AL4559" s="13" t="b">
        <f>IF(OR(Y4559=TRUE,AH4559=""),TRUE,FALSE)</f>
        <v>0</v>
      </c>
      <c r="AM4559" s="13" t="b">
        <f>IF(AI4559="","",AI4559&lt;0)</f>
        <v>0</v>
      </c>
      <c r="AN4559" s="13" t="str">
        <f>IF(AH4559="","No inspection date",IF(AI4559&lt;0,"Negative chronology",IF(AI4559&lt;=30,"0-30",IF(AI4559&lt;=60,"31-60",IF(AI4559&lt;=90,"61-90",IF(AI4559&lt;=180,"91-180","181+"))))))</f>
        <v>0-30</v>
      </c>
      <c r="AO4559" s="13" t="str">
        <f>IF(OR(ISNUMBER(SEARCH("COMPLETED",K4559)),ISNUMBER(SEARCH("CLOSED",K4559))),"Closed/Completed","Other Active/Issued")</f>
        <v>Closed/Completed</v>
      </c>
    </row>
    <row r="4560" spans="1:41">
      <c r="A4560" t="s">
        <v>22684</v>
      </c>
      <c r="B4560" t="s">
        <v>87</v>
      </c>
      <c r="C4560" t="s">
        <v>87</v>
      </c>
      <c r="D4560" t="s">
        <v>88</v>
      </c>
      <c r="F4560" t="s">
        <v>22685</v>
      </c>
      <c r="G4560" t="s">
        <v>22686</v>
      </c>
      <c r="H4560" t="s">
        <v>22670</v>
      </c>
      <c r="I4560" t="s">
        <v>1202</v>
      </c>
      <c r="J4560" t="s">
        <v>205</v>
      </c>
      <c r="K4560" t="s">
        <v>93</v>
      </c>
      <c r="L4560" t="s">
        <v>93</v>
      </c>
      <c r="M4560" t="s">
        <v>22687</v>
      </c>
      <c r="N4560" s="9">
        <v>98126</v>
      </c>
      <c r="O4560" t="s">
        <v>22688</v>
      </c>
      <c r="P4560" s="10">
        <v>47.54821775</v>
      </c>
      <c r="Q4560" s="10">
        <v>-122.37880191</v>
      </c>
      <c r="R4560" t="s">
        <v>22689</v>
      </c>
      <c r="S4560" s="7">
        <v>9</v>
      </c>
      <c r="T4560" s="7">
        <v>2021</v>
      </c>
      <c r="U4560" s="7">
        <v>3</v>
      </c>
      <c r="V4560">
        <v>1</v>
      </c>
      <c r="W4560">
        <v>2022</v>
      </c>
      <c r="X4560">
        <v>1</v>
      </c>
      <c r="Y4560" t="b">
        <v>0</v>
      </c>
      <c r="Z4560" t="b">
        <v>0</v>
      </c>
      <c r="AA4560">
        <v>112</v>
      </c>
      <c r="AB4560">
        <v>1</v>
      </c>
      <c r="AC4560" t="b">
        <v>0</v>
      </c>
      <c r="AD4560" t="b">
        <v>1</v>
      </c>
      <c r="AE4560" t="b">
        <v>0</v>
      </c>
      <c r="AF4560" t="b">
        <v>1</v>
      </c>
      <c r="AG4560" s="11">
        <v>44454</v>
      </c>
      <c r="AH4560" s="11">
        <v>44566</v>
      </c>
      <c r="AI4560" s="12">
        <f>IF(OR(AG4560="",AH4560=""),"",AH4560-AG4560)</f>
        <v>112.0</v>
      </c>
      <c r="AJ4560" s="13" t="b">
        <f>IF(OR(AI4560="",AA4560=""),"",AI4560=AA4560)</f>
        <v>1</v>
      </c>
      <c r="AK4560" s="13" t="b">
        <f>IF(AI4560="","",AI4560&gt;60)</f>
        <v>1</v>
      </c>
      <c r="AL4560" s="13" t="b">
        <f>IF(OR(Y4560=TRUE,AH4560=""),TRUE,FALSE)</f>
        <v>0</v>
      </c>
      <c r="AM4560" s="13" t="b">
        <f>IF(AI4560="","",AI4560&lt;0)</f>
        <v>0</v>
      </c>
      <c r="AN4560" s="13" t="str">
        <f>IF(AH4560="","No inspection date",IF(AI4560&lt;0,"Negative chronology",IF(AI4560&lt;=30,"0-30",IF(AI4560&lt;=60,"31-60",IF(AI4560&lt;=90,"61-90",IF(AI4560&lt;=180,"91-180","181+"))))))</f>
        <v>91-180</v>
      </c>
      <c r="AO4560" s="13" t="str">
        <f>IF(OR(ISNUMBER(SEARCH("COMPLETED",K4560)),ISNUMBER(SEARCH("CLOSED",K4560))),"Closed/Completed","Other Active/Issued")</f>
        <v>Closed/Completed</v>
      </c>
    </row>
    <row r="4561" spans="1:41">
      <c r="A4561" t="s">
        <v>22690</v>
      </c>
      <c r="B4561" t="s">
        <v>87</v>
      </c>
      <c r="C4561" t="s">
        <v>87</v>
      </c>
      <c r="D4561" t="s">
        <v>88</v>
      </c>
      <c r="F4561" t="s">
        <v>22691</v>
      </c>
      <c r="G4561" t="s">
        <v>22692</v>
      </c>
      <c r="H4561" t="s">
        <v>22693</v>
      </c>
      <c r="I4561" t="s">
        <v>1082</v>
      </c>
      <c r="J4561" t="s">
        <v>205</v>
      </c>
      <c r="K4561" t="s">
        <v>93</v>
      </c>
      <c r="L4561" t="s">
        <v>93</v>
      </c>
      <c r="M4561" t="s">
        <v>22694</v>
      </c>
      <c r="N4561" s="9">
        <v>98136</v>
      </c>
      <c r="O4561" t="s">
        <v>22695</v>
      </c>
      <c r="P4561" s="10">
        <v>47.53195007</v>
      </c>
      <c r="Q4561" s="10">
        <v>-122.38284652</v>
      </c>
      <c r="R4561" t="s">
        <v>22696</v>
      </c>
      <c r="S4561" s="7">
        <v>9</v>
      </c>
      <c r="T4561" s="7">
        <v>2021</v>
      </c>
      <c r="U4561" s="7">
        <v>3</v>
      </c>
      <c r="V4561">
        <v>10</v>
      </c>
      <c r="W4561">
        <v>2021</v>
      </c>
      <c r="X4561">
        <v>4</v>
      </c>
      <c r="Y4561" t="b">
        <v>0</v>
      </c>
      <c r="Z4561" t="b">
        <v>0</v>
      </c>
      <c r="AA4561">
        <v>42</v>
      </c>
      <c r="AB4561">
        <v>1</v>
      </c>
      <c r="AC4561" t="b">
        <v>0</v>
      </c>
      <c r="AD4561" t="b">
        <v>1</v>
      </c>
      <c r="AE4561" t="b">
        <v>0</v>
      </c>
      <c r="AF4561" t="b">
        <v>1</v>
      </c>
      <c r="AG4561" s="11">
        <v>44455</v>
      </c>
      <c r="AH4561" s="11">
        <v>44497</v>
      </c>
      <c r="AI4561" s="12">
        <f>IF(OR(AG4561="",AH4561=""),"",AH4561-AG4561)</f>
        <v>42.0</v>
      </c>
      <c r="AJ4561" s="13" t="b">
        <f>IF(OR(AI4561="",AA4561=""),"",AI4561=AA4561)</f>
        <v>1</v>
      </c>
      <c r="AK4561" s="13" t="b">
        <f>IF(AI4561="","",AI4561&gt;60)</f>
        <v>0</v>
      </c>
      <c r="AL4561" s="13" t="b">
        <f>IF(OR(Y4561=TRUE,AH4561=""),TRUE,FALSE)</f>
        <v>0</v>
      </c>
      <c r="AM4561" s="13" t="b">
        <f>IF(AI4561="","",AI4561&lt;0)</f>
        <v>0</v>
      </c>
      <c r="AN4561" s="13" t="str">
        <f>IF(AH4561="","No inspection date",IF(AI4561&lt;0,"Negative chronology",IF(AI4561&lt;=30,"0-30",IF(AI4561&lt;=60,"31-60",IF(AI4561&lt;=90,"61-90",IF(AI4561&lt;=180,"91-180","181+"))))))</f>
        <v>31-60</v>
      </c>
      <c r="AO4561" s="13" t="str">
        <f>IF(OR(ISNUMBER(SEARCH("COMPLETED",K4561)),ISNUMBER(SEARCH("CLOSED",K4561))),"Closed/Completed","Other Active/Issued")</f>
        <v>Closed/Completed</v>
      </c>
    </row>
    <row r="4562" spans="1:41">
      <c r="A4562" t="s">
        <v>22697</v>
      </c>
      <c r="B4562" t="s">
        <v>87</v>
      </c>
      <c r="C4562" t="s">
        <v>87</v>
      </c>
      <c r="D4562" t="s">
        <v>88</v>
      </c>
      <c r="F4562" t="s">
        <v>22698</v>
      </c>
      <c r="H4562" t="s">
        <v>22699</v>
      </c>
      <c r="I4562" t="s">
        <v>7695</v>
      </c>
      <c r="J4562" t="s">
        <v>137</v>
      </c>
      <c r="K4562" t="s">
        <v>93</v>
      </c>
      <c r="L4562" t="s">
        <v>93</v>
      </c>
      <c r="M4562" t="s">
        <v>22700</v>
      </c>
      <c r="N4562" s="9">
        <v>98105</v>
      </c>
      <c r="O4562" t="s">
        <v>22701</v>
      </c>
      <c r="P4562" s="10">
        <v>47.66865367</v>
      </c>
      <c r="Q4562" s="10">
        <v>-122.31275624</v>
      </c>
      <c r="R4562" t="s">
        <v>22702</v>
      </c>
      <c r="S4562" s="7">
        <v>9</v>
      </c>
      <c r="T4562" s="7">
        <v>2021</v>
      </c>
      <c r="U4562" s="7">
        <v>3</v>
      </c>
      <c r="V4562">
        <v>9</v>
      </c>
      <c r="W4562">
        <v>2021</v>
      </c>
      <c r="X4562">
        <v>3</v>
      </c>
      <c r="Y4562" t="b">
        <v>0</v>
      </c>
      <c r="Z4562" t="b">
        <v>0</v>
      </c>
      <c r="AA4562">
        <v>6</v>
      </c>
      <c r="AB4562">
        <v>4</v>
      </c>
      <c r="AC4562" t="b">
        <v>0</v>
      </c>
      <c r="AD4562" t="b">
        <v>1</v>
      </c>
      <c r="AE4562" t="b">
        <v>0</v>
      </c>
      <c r="AF4562" t="b">
        <v>1</v>
      </c>
      <c r="AG4562" s="11">
        <v>44456</v>
      </c>
      <c r="AH4562" s="11">
        <v>44462</v>
      </c>
      <c r="AI4562" s="12">
        <f>IF(OR(AG4562="",AH4562=""),"",AH4562-AG4562)</f>
        <v>6.0</v>
      </c>
      <c r="AJ4562" s="13" t="b">
        <f>IF(OR(AI4562="",AA4562=""),"",AI4562=AA4562)</f>
        <v>1</v>
      </c>
      <c r="AK4562" s="13" t="b">
        <f>IF(AI4562="","",AI4562&gt;60)</f>
        <v>0</v>
      </c>
      <c r="AL4562" s="13" t="b">
        <f>IF(OR(Y4562=TRUE,AH4562=""),TRUE,FALSE)</f>
        <v>0</v>
      </c>
      <c r="AM4562" s="13" t="b">
        <f>IF(AI4562="","",AI4562&lt;0)</f>
        <v>0</v>
      </c>
      <c r="AN4562" s="13" t="str">
        <f>IF(AH4562="","No inspection date",IF(AI4562&lt;0,"Negative chronology",IF(AI4562&lt;=30,"0-30",IF(AI4562&lt;=60,"31-60",IF(AI4562&lt;=90,"61-90",IF(AI4562&lt;=180,"91-180","181+"))))))</f>
        <v>0-30</v>
      </c>
      <c r="AO4562" s="13" t="str">
        <f>IF(OR(ISNUMBER(SEARCH("COMPLETED",K4562)),ISNUMBER(SEARCH("CLOSED",K4562))),"Closed/Completed","Other Active/Issued")</f>
        <v>Closed/Completed</v>
      </c>
    </row>
    <row r="4563" spans="1:41">
      <c r="A4563" t="s">
        <v>22703</v>
      </c>
      <c r="B4563" t="s">
        <v>87</v>
      </c>
      <c r="C4563" t="s">
        <v>87</v>
      </c>
      <c r="D4563" t="s">
        <v>88</v>
      </c>
      <c r="F4563" t="s">
        <v>22704</v>
      </c>
      <c r="G4563" t="s">
        <v>22705</v>
      </c>
      <c r="H4563" t="s">
        <v>22699</v>
      </c>
      <c r="K4563" t="s">
        <v>93</v>
      </c>
      <c r="L4563" t="s">
        <v>93</v>
      </c>
      <c r="M4563" t="s">
        <v>22706</v>
      </c>
      <c r="O4563" t="s">
        <v>22707</v>
      </c>
      <c r="P4563" s="10">
        <v>47.73254856</v>
      </c>
      <c r="Q4563" s="10">
        <v>-122.33948133</v>
      </c>
      <c r="R4563" t="s">
        <v>22708</v>
      </c>
      <c r="S4563" s="7">
        <v>9</v>
      </c>
      <c r="T4563" s="7">
        <v>2021</v>
      </c>
      <c r="U4563" s="7">
        <v>3</v>
      </c>
      <c r="Y4563" t="b">
        <v>1</v>
      </c>
      <c r="Z4563" t="b">
        <v>1</v>
      </c>
      <c r="AB4563">
        <v>5</v>
      </c>
      <c r="AC4563" t="b">
        <v>0</v>
      </c>
      <c r="AD4563" t="b">
        <v>1</v>
      </c>
      <c r="AE4563" t="b">
        <v>0</v>
      </c>
      <c r="AF4563" t="b">
        <v>1</v>
      </c>
      <c r="AG4563" s="11">
        <v>44456</v>
      </c>
      <c r="AI4563" s="12">
        <f>IF(OR(AG4563="",AH4563=""),"",AH4563-AG4563)</f>
        <v/>
      </c>
      <c r="AJ4563" s="13">
        <f>IF(OR(AI4563="",AA4563=""),"",AI4563=AA4563)</f>
        <v/>
      </c>
      <c r="AK4563" s="13">
        <f>IF(AI4563="","",AI4563&gt;60)</f>
        <v/>
      </c>
      <c r="AL4563" s="13" t="b">
        <f>IF(OR(Y4563=TRUE,AH4563=""),TRUE,FALSE)</f>
        <v>1</v>
      </c>
      <c r="AM4563" s="13">
        <f>IF(AI4563="","",AI4563&lt;0)</f>
        <v/>
      </c>
      <c r="AN4563" s="13" t="str">
        <f>IF(AH4563="","No inspection date",IF(AI4563&lt;0,"Negative chronology",IF(AI4563&lt;=30,"0-30",IF(AI4563&lt;=60,"31-60",IF(AI4563&lt;=90,"61-90",IF(AI4563&lt;=180,"91-180","181+"))))))</f>
        <v>No inspection date</v>
      </c>
      <c r="AO4563" s="13" t="str">
        <f>IF(OR(ISNUMBER(SEARCH("COMPLETED",K4563)),ISNUMBER(SEARCH("CLOSED",K4563))),"Closed/Completed","Other Active/Issued")</f>
        <v>Closed/Completed</v>
      </c>
    </row>
    <row r="4564" spans="1:41">
      <c r="A4564" t="s">
        <v>22709</v>
      </c>
      <c r="B4564" t="s">
        <v>87</v>
      </c>
      <c r="C4564" t="s">
        <v>87</v>
      </c>
      <c r="D4564" t="s">
        <v>88</v>
      </c>
      <c r="F4564" t="s">
        <v>22710</v>
      </c>
      <c r="H4564" t="s">
        <v>22699</v>
      </c>
      <c r="I4564" t="s">
        <v>22711</v>
      </c>
      <c r="J4564" t="s">
        <v>137</v>
      </c>
      <c r="K4564" t="s">
        <v>93</v>
      </c>
      <c r="L4564" t="s">
        <v>93</v>
      </c>
      <c r="M4564" t="s">
        <v>22712</v>
      </c>
      <c r="N4564" s="9">
        <v>98125</v>
      </c>
      <c r="O4564" t="s">
        <v>22713</v>
      </c>
      <c r="P4564" s="10">
        <v>47.70688676</v>
      </c>
      <c r="Q4564" s="10">
        <v>-122.27508129</v>
      </c>
      <c r="R4564" t="s">
        <v>22714</v>
      </c>
      <c r="S4564" s="7">
        <v>9</v>
      </c>
      <c r="T4564" s="7">
        <v>2021</v>
      </c>
      <c r="U4564" s="7">
        <v>3</v>
      </c>
      <c r="V4564">
        <v>1</v>
      </c>
      <c r="W4564">
        <v>2022</v>
      </c>
      <c r="X4564">
        <v>1</v>
      </c>
      <c r="Y4564" t="b">
        <v>0</v>
      </c>
      <c r="Z4564" t="b">
        <v>0</v>
      </c>
      <c r="AA4564">
        <v>126</v>
      </c>
      <c r="AB4564">
        <v>5</v>
      </c>
      <c r="AC4564" t="b">
        <v>0</v>
      </c>
      <c r="AD4564" t="b">
        <v>1</v>
      </c>
      <c r="AE4564" t="b">
        <v>0</v>
      </c>
      <c r="AF4564" t="b">
        <v>1</v>
      </c>
      <c r="AG4564" s="11">
        <v>44456</v>
      </c>
      <c r="AH4564" s="11">
        <v>44582</v>
      </c>
      <c r="AI4564" s="12">
        <f>IF(OR(AG4564="",AH4564=""),"",AH4564-AG4564)</f>
        <v>126.0</v>
      </c>
      <c r="AJ4564" s="13" t="b">
        <f>IF(OR(AI4564="",AA4564=""),"",AI4564=AA4564)</f>
        <v>1</v>
      </c>
      <c r="AK4564" s="13" t="b">
        <f>IF(AI4564="","",AI4564&gt;60)</f>
        <v>1</v>
      </c>
      <c r="AL4564" s="13" t="b">
        <f>IF(OR(Y4564=TRUE,AH4564=""),TRUE,FALSE)</f>
        <v>0</v>
      </c>
      <c r="AM4564" s="13" t="b">
        <f>IF(AI4564="","",AI4564&lt;0)</f>
        <v>0</v>
      </c>
      <c r="AN4564" s="13" t="str">
        <f>IF(AH4564="","No inspection date",IF(AI4564&lt;0,"Negative chronology",IF(AI4564&lt;=30,"0-30",IF(AI4564&lt;=60,"31-60",IF(AI4564&lt;=90,"61-90",IF(AI4564&lt;=180,"91-180","181+"))))))</f>
        <v>91-180</v>
      </c>
      <c r="AO4564" s="13" t="str">
        <f>IF(OR(ISNUMBER(SEARCH("COMPLETED",K4564)),ISNUMBER(SEARCH("CLOSED",K4564))),"Closed/Completed","Other Active/Issued")</f>
        <v>Closed/Completed</v>
      </c>
    </row>
    <row r="4565" spans="1:41">
      <c r="A4565" t="s">
        <v>22715</v>
      </c>
      <c r="B4565" t="s">
        <v>87</v>
      </c>
      <c r="C4565" t="s">
        <v>87</v>
      </c>
      <c r="D4565" t="s">
        <v>88</v>
      </c>
      <c r="F4565" t="s">
        <v>22716</v>
      </c>
      <c r="H4565" t="s">
        <v>22699</v>
      </c>
      <c r="I4565" t="s">
        <v>22699</v>
      </c>
      <c r="J4565" t="s">
        <v>93</v>
      </c>
      <c r="K4565" t="s">
        <v>100</v>
      </c>
      <c r="L4565" t="s">
        <v>100</v>
      </c>
      <c r="M4565" t="s">
        <v>22717</v>
      </c>
      <c r="N4565" s="9">
        <v>98103</v>
      </c>
      <c r="O4565" t="s">
        <v>22718</v>
      </c>
      <c r="P4565" s="10">
        <v>47.690332</v>
      </c>
      <c r="Q4565" s="10">
        <v>-122.34332255</v>
      </c>
      <c r="R4565" t="s">
        <v>1815</v>
      </c>
      <c r="S4565" s="7">
        <v>9</v>
      </c>
      <c r="T4565" s="7">
        <v>2021</v>
      </c>
      <c r="U4565" s="7">
        <v>3</v>
      </c>
      <c r="V4565">
        <v>9</v>
      </c>
      <c r="W4565">
        <v>2021</v>
      </c>
      <c r="X4565">
        <v>3</v>
      </c>
      <c r="Y4565" t="b">
        <v>0</v>
      </c>
      <c r="Z4565" t="b">
        <v>0</v>
      </c>
      <c r="AA4565">
        <v>0</v>
      </c>
      <c r="AB4565">
        <v>6</v>
      </c>
      <c r="AC4565" t="b">
        <v>0</v>
      </c>
      <c r="AD4565" t="b">
        <v>1</v>
      </c>
      <c r="AE4565" t="b">
        <v>0</v>
      </c>
      <c r="AF4565" t="b">
        <v>1</v>
      </c>
      <c r="AG4565" s="11">
        <v>44456</v>
      </c>
      <c r="AH4565" s="11">
        <v>44456</v>
      </c>
      <c r="AI4565" s="12">
        <f>IF(OR(AG4565="",AH4565=""),"",AH4565-AG4565)</f>
        <v>0.0</v>
      </c>
      <c r="AJ4565" s="13" t="b">
        <f>IF(OR(AI4565="",AA4565=""),"",AI4565=AA4565)</f>
        <v>1</v>
      </c>
      <c r="AK4565" s="13" t="b">
        <f>IF(AI4565="","",AI4565&gt;60)</f>
        <v>0</v>
      </c>
      <c r="AL4565" s="13" t="b">
        <f>IF(OR(Y4565=TRUE,AH4565=""),TRUE,FALSE)</f>
        <v>0</v>
      </c>
      <c r="AM4565" s="13" t="b">
        <f>IF(AI4565="","",AI4565&lt;0)</f>
        <v>0</v>
      </c>
      <c r="AN4565" s="13" t="str">
        <f>IF(AH4565="","No inspection date",IF(AI4565&lt;0,"Negative chronology",IF(AI4565&lt;=30,"0-30",IF(AI4565&lt;=60,"31-60",IF(AI4565&lt;=90,"61-90",IF(AI4565&lt;=180,"91-180","181+"))))))</f>
        <v>0-30</v>
      </c>
      <c r="AO4565" s="13" t="str">
        <f>IF(OR(ISNUMBER(SEARCH("COMPLETED",K4565)),ISNUMBER(SEARCH("CLOSED",K4565))),"Closed/Completed","Other Active/Issued")</f>
        <v>Other Active/Issued</v>
      </c>
    </row>
    <row r="4566" spans="1:41">
      <c r="A4566" t="s">
        <v>22719</v>
      </c>
      <c r="B4566" t="s">
        <v>87</v>
      </c>
      <c r="C4566" t="s">
        <v>87</v>
      </c>
      <c r="D4566" t="s">
        <v>88</v>
      </c>
      <c r="F4566" t="s">
        <v>22720</v>
      </c>
      <c r="G4566" t="s">
        <v>22721</v>
      </c>
      <c r="H4566" t="s">
        <v>22699</v>
      </c>
      <c r="K4566" t="s">
        <v>93</v>
      </c>
      <c r="L4566" t="s">
        <v>93</v>
      </c>
      <c r="M4566" t="s">
        <v>22722</v>
      </c>
      <c r="N4566" s="9">
        <v>98133</v>
      </c>
      <c r="O4566" t="s">
        <v>22723</v>
      </c>
      <c r="P4566" s="10">
        <v>47.73250698</v>
      </c>
      <c r="Q4566" s="10">
        <v>-122.33934425</v>
      </c>
      <c r="R4566" t="s">
        <v>22724</v>
      </c>
      <c r="S4566" s="7">
        <v>9</v>
      </c>
      <c r="T4566" s="7">
        <v>2021</v>
      </c>
      <c r="U4566" s="7">
        <v>3</v>
      </c>
      <c r="Y4566" t="b">
        <v>1</v>
      </c>
      <c r="Z4566" t="b">
        <v>1</v>
      </c>
      <c r="AB4566">
        <v>5</v>
      </c>
      <c r="AC4566" t="b">
        <v>0</v>
      </c>
      <c r="AD4566" t="b">
        <v>1</v>
      </c>
      <c r="AE4566" t="b">
        <v>0</v>
      </c>
      <c r="AF4566" t="b">
        <v>1</v>
      </c>
      <c r="AG4566" s="11">
        <v>44456</v>
      </c>
      <c r="AI4566" s="12">
        <f>IF(OR(AG4566="",AH4566=""),"",AH4566-AG4566)</f>
        <v/>
      </c>
      <c r="AJ4566" s="13">
        <f>IF(OR(AI4566="",AA4566=""),"",AI4566=AA4566)</f>
        <v/>
      </c>
      <c r="AK4566" s="13">
        <f>IF(AI4566="","",AI4566&gt;60)</f>
        <v/>
      </c>
      <c r="AL4566" s="13" t="b">
        <f>IF(OR(Y4566=TRUE,AH4566=""),TRUE,FALSE)</f>
        <v>1</v>
      </c>
      <c r="AM4566" s="13">
        <f>IF(AI4566="","",AI4566&lt;0)</f>
        <v/>
      </c>
      <c r="AN4566" s="13" t="str">
        <f>IF(AH4566="","No inspection date",IF(AI4566&lt;0,"Negative chronology",IF(AI4566&lt;=30,"0-30",IF(AI4566&lt;=60,"31-60",IF(AI4566&lt;=90,"61-90",IF(AI4566&lt;=180,"91-180","181+"))))))</f>
        <v>No inspection date</v>
      </c>
      <c r="AO4566" s="13" t="str">
        <f>IF(OR(ISNUMBER(SEARCH("COMPLETED",K4566)),ISNUMBER(SEARCH("CLOSED",K4566))),"Closed/Completed","Other Active/Issued")</f>
        <v>Closed/Completed</v>
      </c>
    </row>
    <row r="4567" spans="1:41">
      <c r="A4567" t="s">
        <v>22725</v>
      </c>
      <c r="B4567" t="s">
        <v>87</v>
      </c>
      <c r="C4567" t="s">
        <v>87</v>
      </c>
      <c r="D4567" t="s">
        <v>88</v>
      </c>
      <c r="F4567" t="s">
        <v>22726</v>
      </c>
      <c r="G4567" t="s">
        <v>22727</v>
      </c>
      <c r="H4567" t="s">
        <v>22699</v>
      </c>
      <c r="I4567" t="s">
        <v>22699</v>
      </c>
      <c r="J4567" t="s">
        <v>93</v>
      </c>
      <c r="K4567" t="s">
        <v>7058</v>
      </c>
      <c r="L4567" t="s">
        <v>7058</v>
      </c>
      <c r="M4567" t="s">
        <v>22728</v>
      </c>
      <c r="N4567" s="9">
        <v>98107</v>
      </c>
      <c r="O4567" t="s">
        <v>22729</v>
      </c>
      <c r="P4567" s="10">
        <v>47.66010466</v>
      </c>
      <c r="Q4567" s="10">
        <v>-122.37148423</v>
      </c>
      <c r="R4567" t="s">
        <v>22730</v>
      </c>
      <c r="S4567" s="7">
        <v>9</v>
      </c>
      <c r="T4567" s="7">
        <v>2021</v>
      </c>
      <c r="U4567" s="7">
        <v>3</v>
      </c>
      <c r="V4567">
        <v>9</v>
      </c>
      <c r="W4567">
        <v>2021</v>
      </c>
      <c r="X4567">
        <v>3</v>
      </c>
      <c r="Y4567" t="b">
        <v>0</v>
      </c>
      <c r="Z4567" t="b">
        <v>0</v>
      </c>
      <c r="AA4567">
        <v>0</v>
      </c>
      <c r="AB4567">
        <v>6</v>
      </c>
      <c r="AC4567" t="b">
        <v>0</v>
      </c>
      <c r="AD4567" t="b">
        <v>1</v>
      </c>
      <c r="AE4567" t="b">
        <v>0</v>
      </c>
      <c r="AF4567" t="b">
        <v>1</v>
      </c>
      <c r="AG4567" s="11">
        <v>44456</v>
      </c>
      <c r="AH4567" s="11">
        <v>44456</v>
      </c>
      <c r="AI4567" s="12">
        <f>IF(OR(AG4567="",AH4567=""),"",AH4567-AG4567)</f>
        <v>0.0</v>
      </c>
      <c r="AJ4567" s="13" t="b">
        <f>IF(OR(AI4567="",AA4567=""),"",AI4567=AA4567)</f>
        <v>1</v>
      </c>
      <c r="AK4567" s="13" t="b">
        <f>IF(AI4567="","",AI4567&gt;60)</f>
        <v>0</v>
      </c>
      <c r="AL4567" s="13" t="b">
        <f>IF(OR(Y4567=TRUE,AH4567=""),TRUE,FALSE)</f>
        <v>0</v>
      </c>
      <c r="AM4567" s="13" t="b">
        <f>IF(AI4567="","",AI4567&lt;0)</f>
        <v>0</v>
      </c>
      <c r="AN4567" s="13" t="str">
        <f>IF(AH4567="","No inspection date",IF(AI4567&lt;0,"Negative chronology",IF(AI4567&lt;=30,"0-30",IF(AI4567&lt;=60,"31-60",IF(AI4567&lt;=90,"61-90",IF(AI4567&lt;=180,"91-180","181+"))))))</f>
        <v>0-30</v>
      </c>
      <c r="AO4567" s="13" t="str">
        <f>IF(OR(ISNUMBER(SEARCH("COMPLETED",K4567)),ISNUMBER(SEARCH("CLOSED",K4567))),"Closed/Completed","Other Active/Issued")</f>
        <v>Other Active/Issued</v>
      </c>
    </row>
    <row r="4568" spans="1:41">
      <c r="A4568" t="s">
        <v>22731</v>
      </c>
      <c r="B4568" t="s">
        <v>87</v>
      </c>
      <c r="C4568" t="s">
        <v>87</v>
      </c>
      <c r="D4568" t="s">
        <v>88</v>
      </c>
      <c r="F4568" t="s">
        <v>22732</v>
      </c>
      <c r="G4568" t="s">
        <v>22733</v>
      </c>
      <c r="H4568" t="s">
        <v>22343</v>
      </c>
      <c r="K4568" t="s">
        <v>93</v>
      </c>
      <c r="L4568" t="s">
        <v>93</v>
      </c>
      <c r="M4568" t="s">
        <v>22734</v>
      </c>
      <c r="N4568" s="9">
        <v>98112</v>
      </c>
      <c r="O4568" t="s">
        <v>22735</v>
      </c>
      <c r="P4568" s="10">
        <v>47.62727065</v>
      </c>
      <c r="Q4568" s="10">
        <v>-122.30271397</v>
      </c>
      <c r="R4568" t="s">
        <v>22736</v>
      </c>
      <c r="S4568" s="7">
        <v>9</v>
      </c>
      <c r="T4568" s="7">
        <v>2021</v>
      </c>
      <c r="U4568" s="7">
        <v>3</v>
      </c>
      <c r="Y4568" t="b">
        <v>1</v>
      </c>
      <c r="Z4568" t="b">
        <v>1</v>
      </c>
      <c r="AB4568">
        <v>3</v>
      </c>
      <c r="AC4568" t="b">
        <v>0</v>
      </c>
      <c r="AD4568" t="b">
        <v>1</v>
      </c>
      <c r="AE4568" t="b">
        <v>0</v>
      </c>
      <c r="AF4568" t="b">
        <v>1</v>
      </c>
      <c r="AG4568" s="11">
        <v>44459</v>
      </c>
      <c r="AI4568" s="12">
        <f>IF(OR(AG4568="",AH4568=""),"",AH4568-AG4568)</f>
        <v/>
      </c>
      <c r="AJ4568" s="13">
        <f>IF(OR(AI4568="",AA4568=""),"",AI4568=AA4568)</f>
        <v/>
      </c>
      <c r="AK4568" s="13">
        <f>IF(AI4568="","",AI4568&gt;60)</f>
        <v/>
      </c>
      <c r="AL4568" s="13" t="b">
        <f>IF(OR(Y4568=TRUE,AH4568=""),TRUE,FALSE)</f>
        <v>1</v>
      </c>
      <c r="AM4568" s="13">
        <f>IF(AI4568="","",AI4568&lt;0)</f>
        <v/>
      </c>
      <c r="AN4568" s="13" t="str">
        <f>IF(AH4568="","No inspection date",IF(AI4568&lt;0,"Negative chronology",IF(AI4568&lt;=30,"0-30",IF(AI4568&lt;=60,"31-60",IF(AI4568&lt;=90,"61-90",IF(AI4568&lt;=180,"91-180","181+"))))))</f>
        <v>No inspection date</v>
      </c>
      <c r="AO4568" s="13" t="str">
        <f>IF(OR(ISNUMBER(SEARCH("COMPLETED",K4568)),ISNUMBER(SEARCH("CLOSED",K4568))),"Closed/Completed","Other Active/Issued")</f>
        <v>Closed/Completed</v>
      </c>
    </row>
    <row r="4569" spans="1:41">
      <c r="A4569" t="s">
        <v>22737</v>
      </c>
      <c r="B4569" t="s">
        <v>87</v>
      </c>
      <c r="C4569" t="s">
        <v>87</v>
      </c>
      <c r="D4569" t="s">
        <v>88</v>
      </c>
      <c r="F4569" t="s">
        <v>22738</v>
      </c>
      <c r="H4569" t="s">
        <v>22343</v>
      </c>
      <c r="I4569" t="s">
        <v>22343</v>
      </c>
      <c r="J4569" t="s">
        <v>93</v>
      </c>
      <c r="K4569" t="s">
        <v>115</v>
      </c>
      <c r="L4569" t="s">
        <v>115</v>
      </c>
      <c r="M4569" t="s">
        <v>22739</v>
      </c>
      <c r="N4569" s="9">
        <v>98106</v>
      </c>
      <c r="O4569" t="s">
        <v>22740</v>
      </c>
      <c r="P4569" s="10">
        <v>47.52116821</v>
      </c>
      <c r="Q4569" s="10">
        <v>-122.35540563</v>
      </c>
      <c r="R4569" t="s">
        <v>15957</v>
      </c>
      <c r="S4569" s="7">
        <v>9</v>
      </c>
      <c r="T4569" s="7">
        <v>2021</v>
      </c>
      <c r="U4569" s="7">
        <v>3</v>
      </c>
      <c r="V4569">
        <v>9</v>
      </c>
      <c r="W4569">
        <v>2021</v>
      </c>
      <c r="X4569">
        <v>3</v>
      </c>
      <c r="Y4569" t="b">
        <v>0</v>
      </c>
      <c r="Z4569" t="b">
        <v>0</v>
      </c>
      <c r="AA4569">
        <v>0</v>
      </c>
      <c r="AB4569">
        <v>1</v>
      </c>
      <c r="AC4569" t="b">
        <v>0</v>
      </c>
      <c r="AD4569" t="b">
        <v>1</v>
      </c>
      <c r="AE4569" t="b">
        <v>0</v>
      </c>
      <c r="AF4569" t="b">
        <v>1</v>
      </c>
      <c r="AG4569" s="11">
        <v>44459</v>
      </c>
      <c r="AH4569" s="11">
        <v>44459</v>
      </c>
      <c r="AI4569" s="12">
        <f>IF(OR(AG4569="",AH4569=""),"",AH4569-AG4569)</f>
        <v>0.0</v>
      </c>
      <c r="AJ4569" s="13" t="b">
        <f>IF(OR(AI4569="",AA4569=""),"",AI4569=AA4569)</f>
        <v>1</v>
      </c>
      <c r="AK4569" s="13" t="b">
        <f>IF(AI4569="","",AI4569&gt;60)</f>
        <v>0</v>
      </c>
      <c r="AL4569" s="13" t="b">
        <f>IF(OR(Y4569=TRUE,AH4569=""),TRUE,FALSE)</f>
        <v>0</v>
      </c>
      <c r="AM4569" s="13" t="b">
        <f>IF(AI4569="","",AI4569&lt;0)</f>
        <v>0</v>
      </c>
      <c r="AN4569" s="13" t="str">
        <f>IF(AH4569="","No inspection date",IF(AI4569&lt;0,"Negative chronology",IF(AI4569&lt;=30,"0-30",IF(AI4569&lt;=60,"31-60",IF(AI4569&lt;=90,"61-90",IF(AI4569&lt;=180,"91-180","181+"))))))</f>
        <v>0-30</v>
      </c>
      <c r="AO4569" s="13" t="str">
        <f>IF(OR(ISNUMBER(SEARCH("COMPLETED",K4569)),ISNUMBER(SEARCH("CLOSED",K4569))),"Closed/Completed","Other Active/Issued")</f>
        <v>Other Active/Issued</v>
      </c>
    </row>
    <row r="4570" spans="1:41">
      <c r="A4570" t="s">
        <v>22741</v>
      </c>
      <c r="B4570" t="s">
        <v>87</v>
      </c>
      <c r="C4570" t="s">
        <v>87</v>
      </c>
      <c r="D4570" t="s">
        <v>88</v>
      </c>
      <c r="F4570" t="s">
        <v>22742</v>
      </c>
      <c r="G4570" t="s">
        <v>22743</v>
      </c>
      <c r="H4570" t="s">
        <v>22343</v>
      </c>
      <c r="I4570" t="s">
        <v>22711</v>
      </c>
      <c r="J4570" t="s">
        <v>718</v>
      </c>
      <c r="K4570" t="s">
        <v>93</v>
      </c>
      <c r="L4570" t="s">
        <v>93</v>
      </c>
      <c r="M4570" t="s">
        <v>22744</v>
      </c>
      <c r="N4570" s="9">
        <v>98119</v>
      </c>
      <c r="O4570" t="s">
        <v>22745</v>
      </c>
      <c r="P4570" s="10">
        <v>47.64333953</v>
      </c>
      <c r="Q4570" s="10">
        <v>-122.3691539</v>
      </c>
      <c r="R4570" t="s">
        <v>22746</v>
      </c>
      <c r="S4570" s="7">
        <v>9</v>
      </c>
      <c r="T4570" s="7">
        <v>2021</v>
      </c>
      <c r="U4570" s="7">
        <v>3</v>
      </c>
      <c r="V4570">
        <v>1</v>
      </c>
      <c r="W4570">
        <v>2022</v>
      </c>
      <c r="X4570">
        <v>1</v>
      </c>
      <c r="Y4570" t="b">
        <v>0</v>
      </c>
      <c r="Z4570" t="b">
        <v>0</v>
      </c>
      <c r="AA4570">
        <v>123</v>
      </c>
      <c r="AB4570">
        <v>7</v>
      </c>
      <c r="AC4570" t="b">
        <v>0</v>
      </c>
      <c r="AD4570" t="b">
        <v>1</v>
      </c>
      <c r="AE4570" t="b">
        <v>0</v>
      </c>
      <c r="AF4570" t="b">
        <v>1</v>
      </c>
      <c r="AG4570" s="11">
        <v>44459</v>
      </c>
      <c r="AH4570" s="11">
        <v>44582</v>
      </c>
      <c r="AI4570" s="12">
        <f>IF(OR(AG4570="",AH4570=""),"",AH4570-AG4570)</f>
        <v>123.0</v>
      </c>
      <c r="AJ4570" s="13" t="b">
        <f>IF(OR(AI4570="",AA4570=""),"",AI4570=AA4570)</f>
        <v>1</v>
      </c>
      <c r="AK4570" s="13" t="b">
        <f>IF(AI4570="","",AI4570&gt;60)</f>
        <v>1</v>
      </c>
      <c r="AL4570" s="13" t="b">
        <f>IF(OR(Y4570=TRUE,AH4570=""),TRUE,FALSE)</f>
        <v>0</v>
      </c>
      <c r="AM4570" s="13" t="b">
        <f>IF(AI4570="","",AI4570&lt;0)</f>
        <v>0</v>
      </c>
      <c r="AN4570" s="13" t="str">
        <f>IF(AH4570="","No inspection date",IF(AI4570&lt;0,"Negative chronology",IF(AI4570&lt;=30,"0-30",IF(AI4570&lt;=60,"31-60",IF(AI4570&lt;=90,"61-90",IF(AI4570&lt;=180,"91-180","181+"))))))</f>
        <v>91-180</v>
      </c>
      <c r="AO4570" s="13" t="str">
        <f>IF(OR(ISNUMBER(SEARCH("COMPLETED",K4570)),ISNUMBER(SEARCH("CLOSED",K4570))),"Closed/Completed","Other Active/Issued")</f>
        <v>Closed/Completed</v>
      </c>
    </row>
    <row r="4571" spans="1:41">
      <c r="A4571" t="s">
        <v>22747</v>
      </c>
      <c r="B4571" t="s">
        <v>87</v>
      </c>
      <c r="C4571" t="s">
        <v>87</v>
      </c>
      <c r="D4571" t="s">
        <v>88</v>
      </c>
      <c r="F4571" t="s">
        <v>22748</v>
      </c>
      <c r="H4571" t="s">
        <v>7708</v>
      </c>
      <c r="I4571" t="s">
        <v>6011</v>
      </c>
      <c r="J4571" t="s">
        <v>93</v>
      </c>
      <c r="K4571" t="s">
        <v>93</v>
      </c>
      <c r="L4571" t="s">
        <v>93</v>
      </c>
      <c r="M4571" t="s">
        <v>10287</v>
      </c>
      <c r="N4571" s="9">
        <v>98116</v>
      </c>
      <c r="O4571" t="s">
        <v>22749</v>
      </c>
      <c r="P4571" s="10">
        <v>47.58282485</v>
      </c>
      <c r="Q4571" s="10">
        <v>-122.38353154</v>
      </c>
      <c r="R4571" t="s">
        <v>10289</v>
      </c>
      <c r="S4571" s="7">
        <v>9</v>
      </c>
      <c r="T4571" s="7">
        <v>2021</v>
      </c>
      <c r="U4571" s="7">
        <v>3</v>
      </c>
      <c r="V4571">
        <v>10</v>
      </c>
      <c r="W4571">
        <v>2021</v>
      </c>
      <c r="X4571">
        <v>4</v>
      </c>
      <c r="Y4571" t="b">
        <v>0</v>
      </c>
      <c r="Z4571" t="b">
        <v>0</v>
      </c>
      <c r="AA4571">
        <v>28</v>
      </c>
      <c r="AB4571">
        <v>1</v>
      </c>
      <c r="AC4571" t="b">
        <v>0</v>
      </c>
      <c r="AD4571" t="b">
        <v>1</v>
      </c>
      <c r="AE4571" t="b">
        <v>0</v>
      </c>
      <c r="AF4571" t="b">
        <v>1</v>
      </c>
      <c r="AG4571" s="11">
        <v>44460</v>
      </c>
      <c r="AH4571" s="11">
        <v>44488</v>
      </c>
      <c r="AI4571" s="12">
        <f>IF(OR(AG4571="",AH4571=""),"",AH4571-AG4571)</f>
        <v>28.0</v>
      </c>
      <c r="AJ4571" s="13" t="b">
        <f>IF(OR(AI4571="",AA4571=""),"",AI4571=AA4571)</f>
        <v>1</v>
      </c>
      <c r="AK4571" s="13" t="b">
        <f>IF(AI4571="","",AI4571&gt;60)</f>
        <v>0</v>
      </c>
      <c r="AL4571" s="13" t="b">
        <f>IF(OR(Y4571=TRUE,AH4571=""),TRUE,FALSE)</f>
        <v>0</v>
      </c>
      <c r="AM4571" s="13" t="b">
        <f>IF(AI4571="","",AI4571&lt;0)</f>
        <v>0</v>
      </c>
      <c r="AN4571" s="13" t="str">
        <f>IF(AH4571="","No inspection date",IF(AI4571&lt;0,"Negative chronology",IF(AI4571&lt;=30,"0-30",IF(AI4571&lt;=60,"31-60",IF(AI4571&lt;=90,"61-90",IF(AI4571&lt;=180,"91-180","181+"))))))</f>
        <v>0-30</v>
      </c>
      <c r="AO4571" s="13" t="str">
        <f>IF(OR(ISNUMBER(SEARCH("COMPLETED",K4571)),ISNUMBER(SEARCH("CLOSED",K4571))),"Closed/Completed","Other Active/Issued")</f>
        <v>Closed/Completed</v>
      </c>
    </row>
    <row r="4572" spans="1:41">
      <c r="A4572" t="s">
        <v>22750</v>
      </c>
      <c r="B4572" t="s">
        <v>87</v>
      </c>
      <c r="C4572" t="s">
        <v>87</v>
      </c>
      <c r="D4572" t="s">
        <v>88</v>
      </c>
      <c r="F4572" t="s">
        <v>22751</v>
      </c>
      <c r="H4572" t="s">
        <v>7708</v>
      </c>
      <c r="I4572" t="s">
        <v>22658</v>
      </c>
      <c r="J4572" t="s">
        <v>93</v>
      </c>
      <c r="K4572" t="s">
        <v>93</v>
      </c>
      <c r="L4572" t="s">
        <v>93</v>
      </c>
      <c r="M4572" t="s">
        <v>9345</v>
      </c>
      <c r="N4572" s="9">
        <v>98126</v>
      </c>
      <c r="O4572" t="s">
        <v>22752</v>
      </c>
      <c r="P4572" s="10">
        <v>47.56609486</v>
      </c>
      <c r="Q4572" s="10">
        <v>-122.3711161</v>
      </c>
      <c r="R4572" t="s">
        <v>9347</v>
      </c>
      <c r="S4572" s="7">
        <v>9</v>
      </c>
      <c r="T4572" s="7">
        <v>2021</v>
      </c>
      <c r="U4572" s="7">
        <v>3</v>
      </c>
      <c r="V4572">
        <v>9</v>
      </c>
      <c r="W4572">
        <v>2021</v>
      </c>
      <c r="X4572">
        <v>3</v>
      </c>
      <c r="Y4572" t="b">
        <v>0</v>
      </c>
      <c r="Z4572" t="b">
        <v>0</v>
      </c>
      <c r="AA4572">
        <v>-7</v>
      </c>
      <c r="AB4572">
        <v>1</v>
      </c>
      <c r="AC4572" t="b">
        <v>0</v>
      </c>
      <c r="AD4572" t="b">
        <v>1</v>
      </c>
      <c r="AE4572" t="b">
        <v>0</v>
      </c>
      <c r="AF4572" t="b">
        <v>1</v>
      </c>
      <c r="AG4572" s="11">
        <v>44460</v>
      </c>
      <c r="AH4572" s="11">
        <v>44453</v>
      </c>
      <c r="AI4572" s="12">
        <f>IF(OR(AG4572="",AH4572=""),"",AH4572-AG4572)</f>
        <v>-7.0</v>
      </c>
      <c r="AJ4572" s="13" t="b">
        <f>IF(OR(AI4572="",AA4572=""),"",AI4572=AA4572)</f>
        <v>1</v>
      </c>
      <c r="AK4572" s="13" t="b">
        <f>IF(AI4572="","",AI4572&gt;60)</f>
        <v>0</v>
      </c>
      <c r="AL4572" s="13" t="b">
        <f>IF(OR(Y4572=TRUE,AH4572=""),TRUE,FALSE)</f>
        <v>0</v>
      </c>
      <c r="AM4572" s="13" t="b">
        <f>IF(AI4572="","",AI4572&lt;0)</f>
        <v>1</v>
      </c>
      <c r="AN4572" s="13" t="str">
        <f>IF(AH4572="","No inspection date",IF(AI4572&lt;0,"Negative chronology",IF(AI4572&lt;=30,"0-30",IF(AI4572&lt;=60,"31-60",IF(AI4572&lt;=90,"61-90",IF(AI4572&lt;=180,"91-180","181+"))))))</f>
        <v>Negative chronology</v>
      </c>
      <c r="AO4572" s="13" t="str">
        <f>IF(OR(ISNUMBER(SEARCH("COMPLETED",K4572)),ISNUMBER(SEARCH("CLOSED",K4572))),"Closed/Completed","Other Active/Issued")</f>
        <v>Closed/Completed</v>
      </c>
    </row>
    <row r="4573" spans="1:41">
      <c r="A4573" t="s">
        <v>22753</v>
      </c>
      <c r="B4573" t="s">
        <v>87</v>
      </c>
      <c r="C4573" t="s">
        <v>87</v>
      </c>
      <c r="D4573" t="s">
        <v>88</v>
      </c>
      <c r="F4573" t="s">
        <v>22754</v>
      </c>
      <c r="G4573" t="s">
        <v>22755</v>
      </c>
      <c r="H4573" t="s">
        <v>7708</v>
      </c>
      <c r="K4573" t="s">
        <v>93</v>
      </c>
      <c r="L4573" t="s">
        <v>93</v>
      </c>
      <c r="M4573" t="s">
        <v>22756</v>
      </c>
      <c r="N4573" s="9">
        <v>98105</v>
      </c>
      <c r="O4573" t="s">
        <v>22757</v>
      </c>
      <c r="P4573" s="10">
        <v>47.66927163</v>
      </c>
      <c r="Q4573" s="10">
        <v>-122.28408764</v>
      </c>
      <c r="R4573" t="s">
        <v>22758</v>
      </c>
      <c r="S4573" s="7">
        <v>9</v>
      </c>
      <c r="T4573" s="7">
        <v>2021</v>
      </c>
      <c r="U4573" s="7">
        <v>3</v>
      </c>
      <c r="Y4573" t="b">
        <v>1</v>
      </c>
      <c r="Z4573" t="b">
        <v>1</v>
      </c>
      <c r="AB4573">
        <v>4</v>
      </c>
      <c r="AC4573" t="b">
        <v>0</v>
      </c>
      <c r="AD4573" t="b">
        <v>1</v>
      </c>
      <c r="AE4573" t="b">
        <v>0</v>
      </c>
      <c r="AF4573" t="b">
        <v>1</v>
      </c>
      <c r="AG4573" s="11">
        <v>44460</v>
      </c>
      <c r="AI4573" s="12">
        <f>IF(OR(AG4573="",AH4573=""),"",AH4573-AG4573)</f>
        <v/>
      </c>
      <c r="AJ4573" s="13">
        <f>IF(OR(AI4573="",AA4573=""),"",AI4573=AA4573)</f>
        <v/>
      </c>
      <c r="AK4573" s="13">
        <f>IF(AI4573="","",AI4573&gt;60)</f>
        <v/>
      </c>
      <c r="AL4573" s="13" t="b">
        <f>IF(OR(Y4573=TRUE,AH4573=""),TRUE,FALSE)</f>
        <v>1</v>
      </c>
      <c r="AM4573" s="13">
        <f>IF(AI4573="","",AI4573&lt;0)</f>
        <v/>
      </c>
      <c r="AN4573" s="13" t="str">
        <f>IF(AH4573="","No inspection date",IF(AI4573&lt;0,"Negative chronology",IF(AI4573&lt;=30,"0-30",IF(AI4573&lt;=60,"31-60",IF(AI4573&lt;=90,"61-90",IF(AI4573&lt;=180,"91-180","181+"))))))</f>
        <v>No inspection date</v>
      </c>
      <c r="AO4573" s="13" t="str">
        <f>IF(OR(ISNUMBER(SEARCH("COMPLETED",K4573)),ISNUMBER(SEARCH("CLOSED",K4573))),"Closed/Completed","Other Active/Issued")</f>
        <v>Closed/Completed</v>
      </c>
    </row>
    <row r="4574" spans="1:41">
      <c r="A4574" t="s">
        <v>22759</v>
      </c>
      <c r="B4574" t="s">
        <v>87</v>
      </c>
      <c r="C4574" t="s">
        <v>87</v>
      </c>
      <c r="D4574" t="s">
        <v>88</v>
      </c>
      <c r="F4574" t="s">
        <v>738</v>
      </c>
      <c r="G4574" t="s">
        <v>22760</v>
      </c>
      <c r="H4574" t="s">
        <v>7708</v>
      </c>
      <c r="I4574" t="s">
        <v>8527</v>
      </c>
      <c r="J4574" t="s">
        <v>137</v>
      </c>
      <c r="K4574" t="s">
        <v>93</v>
      </c>
      <c r="L4574" t="s">
        <v>93</v>
      </c>
      <c r="M4574" t="s">
        <v>22761</v>
      </c>
      <c r="N4574" s="9">
        <v>98118</v>
      </c>
      <c r="O4574" t="s">
        <v>22762</v>
      </c>
      <c r="P4574" s="10">
        <v>47.54477221</v>
      </c>
      <c r="Q4574" s="10">
        <v>-122.28407346</v>
      </c>
      <c r="R4574" t="s">
        <v>22763</v>
      </c>
      <c r="S4574" s="7">
        <v>9</v>
      </c>
      <c r="T4574" s="7">
        <v>2021</v>
      </c>
      <c r="U4574" s="7">
        <v>3</v>
      </c>
      <c r="V4574">
        <v>6</v>
      </c>
      <c r="W4574">
        <v>2023</v>
      </c>
      <c r="X4574">
        <v>2</v>
      </c>
      <c r="Y4574" t="b">
        <v>0</v>
      </c>
      <c r="Z4574" t="b">
        <v>0</v>
      </c>
      <c r="AA4574">
        <v>645</v>
      </c>
      <c r="AB4574">
        <v>2</v>
      </c>
      <c r="AC4574" t="b">
        <v>0</v>
      </c>
      <c r="AD4574" t="b">
        <v>1</v>
      </c>
      <c r="AE4574" t="b">
        <v>0</v>
      </c>
      <c r="AF4574" t="b">
        <v>1</v>
      </c>
      <c r="AG4574" s="11">
        <v>44460</v>
      </c>
      <c r="AH4574" s="11">
        <v>45105</v>
      </c>
      <c r="AI4574" s="12">
        <f>IF(OR(AG4574="",AH4574=""),"",AH4574-AG4574)</f>
        <v>645.0</v>
      </c>
      <c r="AJ4574" s="13" t="b">
        <f>IF(OR(AI4574="",AA4574=""),"",AI4574=AA4574)</f>
        <v>1</v>
      </c>
      <c r="AK4574" s="13" t="b">
        <f>IF(AI4574="","",AI4574&gt;60)</f>
        <v>1</v>
      </c>
      <c r="AL4574" s="13" t="b">
        <f>IF(OR(Y4574=TRUE,AH4574=""),TRUE,FALSE)</f>
        <v>0</v>
      </c>
      <c r="AM4574" s="13" t="b">
        <f>IF(AI4574="","",AI4574&lt;0)</f>
        <v>0</v>
      </c>
      <c r="AN4574" s="13" t="str">
        <f>IF(AH4574="","No inspection date",IF(AI4574&lt;0,"Negative chronology",IF(AI4574&lt;=30,"0-30",IF(AI4574&lt;=60,"31-60",IF(AI4574&lt;=90,"61-90",IF(AI4574&lt;=180,"91-180","181+"))))))</f>
        <v>181+</v>
      </c>
      <c r="AO4574" s="13" t="str">
        <f>IF(OR(ISNUMBER(SEARCH("COMPLETED",K4574)),ISNUMBER(SEARCH("CLOSED",K4574))),"Closed/Completed","Other Active/Issued")</f>
        <v>Closed/Completed</v>
      </c>
    </row>
    <row r="4575" spans="1:41">
      <c r="A4575" t="s">
        <v>22764</v>
      </c>
      <c r="B4575" t="s">
        <v>87</v>
      </c>
      <c r="C4575" t="s">
        <v>87</v>
      </c>
      <c r="D4575" t="s">
        <v>88</v>
      </c>
      <c r="F4575" t="s">
        <v>738</v>
      </c>
      <c r="G4575" t="s">
        <v>22765</v>
      </c>
      <c r="H4575" t="s">
        <v>7708</v>
      </c>
      <c r="K4575" t="s">
        <v>100</v>
      </c>
      <c r="L4575" t="s">
        <v>100</v>
      </c>
      <c r="M4575" t="s">
        <v>22766</v>
      </c>
      <c r="N4575" s="9">
        <v>98118</v>
      </c>
      <c r="O4575" t="s">
        <v>22767</v>
      </c>
      <c r="P4575" s="10">
        <v>47.51183754</v>
      </c>
      <c r="Q4575" s="10">
        <v>-122.24926205</v>
      </c>
      <c r="R4575" t="s">
        <v>22768</v>
      </c>
      <c r="S4575" s="7">
        <v>9</v>
      </c>
      <c r="T4575" s="7">
        <v>2021</v>
      </c>
      <c r="U4575" s="7">
        <v>3</v>
      </c>
      <c r="Y4575" t="b">
        <v>1</v>
      </c>
      <c r="Z4575" t="b">
        <v>1</v>
      </c>
      <c r="AB4575">
        <v>2</v>
      </c>
      <c r="AC4575" t="b">
        <v>0</v>
      </c>
      <c r="AD4575" t="b">
        <v>1</v>
      </c>
      <c r="AE4575" t="b">
        <v>0</v>
      </c>
      <c r="AF4575" t="b">
        <v>1</v>
      </c>
      <c r="AG4575" s="11">
        <v>44460</v>
      </c>
      <c r="AI4575" s="12">
        <f>IF(OR(AG4575="",AH4575=""),"",AH4575-AG4575)</f>
        <v/>
      </c>
      <c r="AJ4575" s="13">
        <f>IF(OR(AI4575="",AA4575=""),"",AI4575=AA4575)</f>
        <v/>
      </c>
      <c r="AK4575" s="13">
        <f>IF(AI4575="","",AI4575&gt;60)</f>
        <v/>
      </c>
      <c r="AL4575" s="13" t="b">
        <f>IF(OR(Y4575=TRUE,AH4575=""),TRUE,FALSE)</f>
        <v>1</v>
      </c>
      <c r="AM4575" s="13">
        <f>IF(AI4575="","",AI4575&lt;0)</f>
        <v/>
      </c>
      <c r="AN4575" s="13" t="str">
        <f>IF(AH4575="","No inspection date",IF(AI4575&lt;0,"Negative chronology",IF(AI4575&lt;=30,"0-30",IF(AI4575&lt;=60,"31-60",IF(AI4575&lt;=90,"61-90",IF(AI4575&lt;=180,"91-180","181+"))))))</f>
        <v>No inspection date</v>
      </c>
      <c r="AO4575" s="13" t="str">
        <f>IF(OR(ISNUMBER(SEARCH("COMPLETED",K4575)),ISNUMBER(SEARCH("CLOSED",K4575))),"Closed/Completed","Other Active/Issued")</f>
        <v>Other Active/Issued</v>
      </c>
    </row>
    <row r="4576" spans="1:41">
      <c r="A4576" t="s">
        <v>22769</v>
      </c>
      <c r="B4576" t="s">
        <v>87</v>
      </c>
      <c r="C4576" t="s">
        <v>87</v>
      </c>
      <c r="D4576" t="s">
        <v>88</v>
      </c>
      <c r="F4576" t="s">
        <v>22770</v>
      </c>
      <c r="G4576" t="s">
        <v>22771</v>
      </c>
      <c r="H4576" t="s">
        <v>7708</v>
      </c>
      <c r="I4576" t="s">
        <v>7707</v>
      </c>
      <c r="J4576" t="s">
        <v>6087</v>
      </c>
      <c r="K4576" t="s">
        <v>93</v>
      </c>
      <c r="L4576" t="s">
        <v>93</v>
      </c>
      <c r="M4576" t="s">
        <v>22772</v>
      </c>
      <c r="N4576" s="9">
        <v>98125</v>
      </c>
      <c r="O4576" t="s">
        <v>22773</v>
      </c>
      <c r="P4576" s="10">
        <v>47.70517318</v>
      </c>
      <c r="Q4576" s="10">
        <v>-122.27963024</v>
      </c>
      <c r="R4576" t="s">
        <v>22774</v>
      </c>
      <c r="S4576" s="7">
        <v>9</v>
      </c>
      <c r="T4576" s="7">
        <v>2021</v>
      </c>
      <c r="U4576" s="7">
        <v>3</v>
      </c>
      <c r="V4576">
        <v>9</v>
      </c>
      <c r="W4576">
        <v>2021</v>
      </c>
      <c r="X4576">
        <v>3</v>
      </c>
      <c r="Y4576" t="b">
        <v>0</v>
      </c>
      <c r="Z4576" t="b">
        <v>0</v>
      </c>
      <c r="AA4576">
        <v>1</v>
      </c>
      <c r="AB4576">
        <v>5</v>
      </c>
      <c r="AC4576" t="b">
        <v>0</v>
      </c>
      <c r="AD4576" t="b">
        <v>1</v>
      </c>
      <c r="AE4576" t="b">
        <v>0</v>
      </c>
      <c r="AF4576" t="b">
        <v>1</v>
      </c>
      <c r="AG4576" s="11">
        <v>44460</v>
      </c>
      <c r="AH4576" s="11">
        <v>44461</v>
      </c>
      <c r="AI4576" s="12">
        <f>IF(OR(AG4576="",AH4576=""),"",AH4576-AG4576)</f>
        <v>1.0</v>
      </c>
      <c r="AJ4576" s="13" t="b">
        <f>IF(OR(AI4576="",AA4576=""),"",AI4576=AA4576)</f>
        <v>1</v>
      </c>
      <c r="AK4576" s="13" t="b">
        <f>IF(AI4576="","",AI4576&gt;60)</f>
        <v>0</v>
      </c>
      <c r="AL4576" s="13" t="b">
        <f>IF(OR(Y4576=TRUE,AH4576=""),TRUE,FALSE)</f>
        <v>0</v>
      </c>
      <c r="AM4576" s="13" t="b">
        <f>IF(AI4576="","",AI4576&lt;0)</f>
        <v>0</v>
      </c>
      <c r="AN4576" s="13" t="str">
        <f>IF(AH4576="","No inspection date",IF(AI4576&lt;0,"Negative chronology",IF(AI4576&lt;=30,"0-30",IF(AI4576&lt;=60,"31-60",IF(AI4576&lt;=90,"61-90",IF(AI4576&lt;=180,"91-180","181+"))))))</f>
        <v>0-30</v>
      </c>
      <c r="AO4576" s="13" t="str">
        <f>IF(OR(ISNUMBER(SEARCH("COMPLETED",K4576)),ISNUMBER(SEARCH("CLOSED",K4576))),"Closed/Completed","Other Active/Issued")</f>
        <v>Closed/Completed</v>
      </c>
    </row>
    <row r="4577" spans="1:41">
      <c r="A4577" t="s">
        <v>22775</v>
      </c>
      <c r="B4577" t="s">
        <v>87</v>
      </c>
      <c r="C4577" t="s">
        <v>87</v>
      </c>
      <c r="D4577" t="s">
        <v>88</v>
      </c>
      <c r="F4577" t="s">
        <v>22776</v>
      </c>
      <c r="G4577" t="s">
        <v>22777</v>
      </c>
      <c r="H4577" t="s">
        <v>7707</v>
      </c>
      <c r="K4577" t="s">
        <v>93</v>
      </c>
      <c r="L4577" t="s">
        <v>93</v>
      </c>
      <c r="M4577" t="s">
        <v>22778</v>
      </c>
      <c r="N4577" s="9">
        <v>98117</v>
      </c>
      <c r="O4577" t="s">
        <v>22779</v>
      </c>
      <c r="P4577" s="10">
        <v>47.69346541</v>
      </c>
      <c r="Q4577" s="10">
        <v>-122.37471411</v>
      </c>
      <c r="R4577" t="s">
        <v>22780</v>
      </c>
      <c r="S4577" s="7">
        <v>9</v>
      </c>
      <c r="T4577" s="7">
        <v>2021</v>
      </c>
      <c r="U4577" s="7">
        <v>3</v>
      </c>
      <c r="Y4577" t="b">
        <v>1</v>
      </c>
      <c r="Z4577" t="b">
        <v>1</v>
      </c>
      <c r="AB4577">
        <v>5</v>
      </c>
      <c r="AC4577" t="b">
        <v>0</v>
      </c>
      <c r="AD4577" t="b">
        <v>1</v>
      </c>
      <c r="AE4577" t="b">
        <v>0</v>
      </c>
      <c r="AF4577" t="b">
        <v>1</v>
      </c>
      <c r="AG4577" s="11">
        <v>44461</v>
      </c>
      <c r="AI4577" s="12">
        <f>IF(OR(AG4577="",AH4577=""),"",AH4577-AG4577)</f>
        <v/>
      </c>
      <c r="AJ4577" s="13">
        <f>IF(OR(AI4577="",AA4577=""),"",AI4577=AA4577)</f>
        <v/>
      </c>
      <c r="AK4577" s="13">
        <f>IF(AI4577="","",AI4577&gt;60)</f>
        <v/>
      </c>
      <c r="AL4577" s="13" t="b">
        <f>IF(OR(Y4577=TRUE,AH4577=""),TRUE,FALSE)</f>
        <v>1</v>
      </c>
      <c r="AM4577" s="13">
        <f>IF(AI4577="","",AI4577&lt;0)</f>
        <v/>
      </c>
      <c r="AN4577" s="13" t="str">
        <f>IF(AH4577="","No inspection date",IF(AI4577&lt;0,"Negative chronology",IF(AI4577&lt;=30,"0-30",IF(AI4577&lt;=60,"31-60",IF(AI4577&lt;=90,"61-90",IF(AI4577&lt;=180,"91-180","181+"))))))</f>
        <v>No inspection date</v>
      </c>
      <c r="AO4577" s="13" t="str">
        <f>IF(OR(ISNUMBER(SEARCH("COMPLETED",K4577)),ISNUMBER(SEARCH("CLOSED",K4577))),"Closed/Completed","Other Active/Issued")</f>
        <v>Closed/Completed</v>
      </c>
    </row>
    <row r="4578" spans="1:41">
      <c r="A4578" t="s">
        <v>22781</v>
      </c>
      <c r="B4578" t="s">
        <v>87</v>
      </c>
      <c r="C4578" t="s">
        <v>87</v>
      </c>
      <c r="D4578" t="s">
        <v>88</v>
      </c>
      <c r="F4578" t="s">
        <v>22782</v>
      </c>
      <c r="G4578" t="s">
        <v>22783</v>
      </c>
      <c r="H4578" t="s">
        <v>7707</v>
      </c>
      <c r="K4578" t="s">
        <v>93</v>
      </c>
      <c r="L4578" t="s">
        <v>93</v>
      </c>
      <c r="M4578" t="s">
        <v>22784</v>
      </c>
      <c r="N4578" s="9">
        <v>98105</v>
      </c>
      <c r="O4578" t="s">
        <v>22785</v>
      </c>
      <c r="P4578" s="10">
        <v>47.67034712</v>
      </c>
      <c r="Q4578" s="10">
        <v>-122.31604738</v>
      </c>
      <c r="R4578" t="s">
        <v>22786</v>
      </c>
      <c r="S4578" s="7">
        <v>9</v>
      </c>
      <c r="T4578" s="7">
        <v>2021</v>
      </c>
      <c r="U4578" s="7">
        <v>3</v>
      </c>
      <c r="Y4578" t="b">
        <v>1</v>
      </c>
      <c r="Z4578" t="b">
        <v>1</v>
      </c>
      <c r="AB4578">
        <v>4</v>
      </c>
      <c r="AC4578" t="b">
        <v>0</v>
      </c>
      <c r="AD4578" t="b">
        <v>1</v>
      </c>
      <c r="AE4578" t="b">
        <v>0</v>
      </c>
      <c r="AF4578" t="b">
        <v>1</v>
      </c>
      <c r="AG4578" s="11">
        <v>44461</v>
      </c>
      <c r="AI4578" s="12">
        <f>IF(OR(AG4578="",AH4578=""),"",AH4578-AG4578)</f>
        <v/>
      </c>
      <c r="AJ4578" s="13">
        <f>IF(OR(AI4578="",AA4578=""),"",AI4578=AA4578)</f>
        <v/>
      </c>
      <c r="AK4578" s="13">
        <f>IF(AI4578="","",AI4578&gt;60)</f>
        <v/>
      </c>
      <c r="AL4578" s="13" t="b">
        <f>IF(OR(Y4578=TRUE,AH4578=""),TRUE,FALSE)</f>
        <v>1</v>
      </c>
      <c r="AM4578" s="13">
        <f>IF(AI4578="","",AI4578&lt;0)</f>
        <v/>
      </c>
      <c r="AN4578" s="13" t="str">
        <f>IF(AH4578="","No inspection date",IF(AI4578&lt;0,"Negative chronology",IF(AI4578&lt;=30,"0-30",IF(AI4578&lt;=60,"31-60",IF(AI4578&lt;=90,"61-90",IF(AI4578&lt;=180,"91-180","181+"))))))</f>
        <v>No inspection date</v>
      </c>
      <c r="AO4578" s="13" t="str">
        <f>IF(OR(ISNUMBER(SEARCH("COMPLETED",K4578)),ISNUMBER(SEARCH("CLOSED",K4578))),"Closed/Completed","Other Active/Issued")</f>
        <v>Closed/Completed</v>
      </c>
    </row>
    <row r="4579" spans="1:41">
      <c r="A4579" t="s">
        <v>22787</v>
      </c>
      <c r="B4579" t="s">
        <v>87</v>
      </c>
      <c r="C4579" t="s">
        <v>87</v>
      </c>
      <c r="D4579" t="s">
        <v>88</v>
      </c>
      <c r="F4579" t="s">
        <v>22788</v>
      </c>
      <c r="G4579" t="s">
        <v>22789</v>
      </c>
      <c r="H4579" t="s">
        <v>7695</v>
      </c>
      <c r="K4579" t="s">
        <v>93</v>
      </c>
      <c r="L4579" t="s">
        <v>93</v>
      </c>
      <c r="M4579" t="s">
        <v>22790</v>
      </c>
      <c r="N4579" s="9">
        <v>98199</v>
      </c>
      <c r="O4579" t="s">
        <v>22791</v>
      </c>
      <c r="P4579" s="10">
        <v>47.65114953</v>
      </c>
      <c r="Q4579" s="10">
        <v>-122.38276686</v>
      </c>
      <c r="R4579" t="s">
        <v>22792</v>
      </c>
      <c r="S4579" s="7">
        <v>9</v>
      </c>
      <c r="T4579" s="7">
        <v>2021</v>
      </c>
      <c r="U4579" s="7">
        <v>3</v>
      </c>
      <c r="Y4579" t="b">
        <v>1</v>
      </c>
      <c r="Z4579" t="b">
        <v>1</v>
      </c>
      <c r="AB4579">
        <v>7</v>
      </c>
      <c r="AC4579" t="b">
        <v>0</v>
      </c>
      <c r="AD4579" t="b">
        <v>1</v>
      </c>
      <c r="AE4579" t="b">
        <v>0</v>
      </c>
      <c r="AF4579" t="b">
        <v>1</v>
      </c>
      <c r="AG4579" s="11">
        <v>44462</v>
      </c>
      <c r="AI4579" s="12">
        <f>IF(OR(AG4579="",AH4579=""),"",AH4579-AG4579)</f>
        <v/>
      </c>
      <c r="AJ4579" s="13">
        <f>IF(OR(AI4579="",AA4579=""),"",AI4579=AA4579)</f>
        <v/>
      </c>
      <c r="AK4579" s="13">
        <f>IF(AI4579="","",AI4579&gt;60)</f>
        <v/>
      </c>
      <c r="AL4579" s="13" t="b">
        <f>IF(OR(Y4579=TRUE,AH4579=""),TRUE,FALSE)</f>
        <v>1</v>
      </c>
      <c r="AM4579" s="13">
        <f>IF(AI4579="","",AI4579&lt;0)</f>
        <v/>
      </c>
      <c r="AN4579" s="13" t="str">
        <f>IF(AH4579="","No inspection date",IF(AI4579&lt;0,"Negative chronology",IF(AI4579&lt;=30,"0-30",IF(AI4579&lt;=60,"31-60",IF(AI4579&lt;=90,"61-90",IF(AI4579&lt;=180,"91-180","181+"))))))</f>
        <v>No inspection date</v>
      </c>
      <c r="AO4579" s="13" t="str">
        <f>IF(OR(ISNUMBER(SEARCH("COMPLETED",K4579)),ISNUMBER(SEARCH("CLOSED",K4579))),"Closed/Completed","Other Active/Issued")</f>
        <v>Closed/Completed</v>
      </c>
    </row>
    <row r="4580" spans="1:41">
      <c r="A4580" t="s">
        <v>22793</v>
      </c>
      <c r="B4580" t="s">
        <v>87</v>
      </c>
      <c r="C4580" t="s">
        <v>87</v>
      </c>
      <c r="D4580" t="s">
        <v>88</v>
      </c>
      <c r="F4580" t="s">
        <v>22794</v>
      </c>
      <c r="G4580" t="s">
        <v>22795</v>
      </c>
      <c r="H4580" t="s">
        <v>7695</v>
      </c>
      <c r="K4580" t="s">
        <v>100</v>
      </c>
      <c r="L4580" t="s">
        <v>100</v>
      </c>
      <c r="M4580" t="s">
        <v>22796</v>
      </c>
      <c r="N4580" s="9">
        <v>98122</v>
      </c>
      <c r="O4580" t="s">
        <v>22797</v>
      </c>
      <c r="P4580" s="10">
        <v>47.60985237</v>
      </c>
      <c r="Q4580" s="10">
        <v>-122.29586551</v>
      </c>
      <c r="R4580" t="s">
        <v>22798</v>
      </c>
      <c r="S4580" s="7">
        <v>9</v>
      </c>
      <c r="T4580" s="7">
        <v>2021</v>
      </c>
      <c r="U4580" s="7">
        <v>3</v>
      </c>
      <c r="Y4580" t="b">
        <v>1</v>
      </c>
      <c r="Z4580" t="b">
        <v>1</v>
      </c>
      <c r="AB4580">
        <v>3</v>
      </c>
      <c r="AC4580" t="b">
        <v>0</v>
      </c>
      <c r="AD4580" t="b">
        <v>1</v>
      </c>
      <c r="AE4580" t="b">
        <v>0</v>
      </c>
      <c r="AF4580" t="b">
        <v>1</v>
      </c>
      <c r="AG4580" s="11">
        <v>44462</v>
      </c>
      <c r="AI4580" s="12">
        <f>IF(OR(AG4580="",AH4580=""),"",AH4580-AG4580)</f>
        <v/>
      </c>
      <c r="AJ4580" s="13">
        <f>IF(OR(AI4580="",AA4580=""),"",AI4580=AA4580)</f>
        <v/>
      </c>
      <c r="AK4580" s="13">
        <f>IF(AI4580="","",AI4580&gt;60)</f>
        <v/>
      </c>
      <c r="AL4580" s="13" t="b">
        <f>IF(OR(Y4580=TRUE,AH4580=""),TRUE,FALSE)</f>
        <v>1</v>
      </c>
      <c r="AM4580" s="13">
        <f>IF(AI4580="","",AI4580&lt;0)</f>
        <v/>
      </c>
      <c r="AN4580" s="13" t="str">
        <f>IF(AH4580="","No inspection date",IF(AI4580&lt;0,"Negative chronology",IF(AI4580&lt;=30,"0-30",IF(AI4580&lt;=60,"31-60",IF(AI4580&lt;=90,"61-90",IF(AI4580&lt;=180,"91-180","181+"))))))</f>
        <v>No inspection date</v>
      </c>
      <c r="AO4580" s="13" t="str">
        <f>IF(OR(ISNUMBER(SEARCH("COMPLETED",K4580)),ISNUMBER(SEARCH("CLOSED",K4580))),"Closed/Completed","Other Active/Issued")</f>
        <v>Other Active/Issued</v>
      </c>
    </row>
    <row r="4581" spans="1:41">
      <c r="A4581" t="s">
        <v>22799</v>
      </c>
      <c r="B4581" t="s">
        <v>87</v>
      </c>
      <c r="C4581" t="s">
        <v>87</v>
      </c>
      <c r="D4581" t="s">
        <v>88</v>
      </c>
      <c r="F4581" t="s">
        <v>22800</v>
      </c>
      <c r="G4581" t="s">
        <v>22801</v>
      </c>
      <c r="H4581" t="s">
        <v>7695</v>
      </c>
      <c r="I4581" t="s">
        <v>1203</v>
      </c>
      <c r="J4581" t="s">
        <v>205</v>
      </c>
      <c r="K4581" t="s">
        <v>100</v>
      </c>
      <c r="L4581" t="s">
        <v>100</v>
      </c>
      <c r="M4581" t="s">
        <v>22802</v>
      </c>
      <c r="N4581" s="9">
        <v>98136</v>
      </c>
      <c r="O4581" t="s">
        <v>22803</v>
      </c>
      <c r="P4581" s="10">
        <v>47.55570582</v>
      </c>
      <c r="Q4581" s="10">
        <v>-122.39818637</v>
      </c>
      <c r="R4581" t="s">
        <v>22804</v>
      </c>
      <c r="S4581" s="7">
        <v>9</v>
      </c>
      <c r="T4581" s="7">
        <v>2021</v>
      </c>
      <c r="U4581" s="7">
        <v>3</v>
      </c>
      <c r="V4581">
        <v>1</v>
      </c>
      <c r="W4581">
        <v>2022</v>
      </c>
      <c r="X4581">
        <v>1</v>
      </c>
      <c r="Y4581" t="b">
        <v>0</v>
      </c>
      <c r="Z4581" t="b">
        <v>0</v>
      </c>
      <c r="AA4581">
        <v>123</v>
      </c>
      <c r="AB4581">
        <v>1</v>
      </c>
      <c r="AC4581" t="b">
        <v>0</v>
      </c>
      <c r="AD4581" t="b">
        <v>1</v>
      </c>
      <c r="AE4581" t="b">
        <v>0</v>
      </c>
      <c r="AF4581" t="b">
        <v>1</v>
      </c>
      <c r="AG4581" s="11">
        <v>44462</v>
      </c>
      <c r="AH4581" s="11">
        <v>44585</v>
      </c>
      <c r="AI4581" s="12">
        <f>IF(OR(AG4581="",AH4581=""),"",AH4581-AG4581)</f>
        <v>123.0</v>
      </c>
      <c r="AJ4581" s="13" t="b">
        <f>IF(OR(AI4581="",AA4581=""),"",AI4581=AA4581)</f>
        <v>1</v>
      </c>
      <c r="AK4581" s="13" t="b">
        <f>IF(AI4581="","",AI4581&gt;60)</f>
        <v>1</v>
      </c>
      <c r="AL4581" s="13" t="b">
        <f>IF(OR(Y4581=TRUE,AH4581=""),TRUE,FALSE)</f>
        <v>0</v>
      </c>
      <c r="AM4581" s="13" t="b">
        <f>IF(AI4581="","",AI4581&lt;0)</f>
        <v>0</v>
      </c>
      <c r="AN4581" s="13" t="str">
        <f>IF(AH4581="","No inspection date",IF(AI4581&lt;0,"Negative chronology",IF(AI4581&lt;=30,"0-30",IF(AI4581&lt;=60,"31-60",IF(AI4581&lt;=90,"61-90",IF(AI4581&lt;=180,"91-180","181+"))))))</f>
        <v>91-180</v>
      </c>
      <c r="AO4581" s="13" t="str">
        <f>IF(OR(ISNUMBER(SEARCH("COMPLETED",K4581)),ISNUMBER(SEARCH("CLOSED",K4581))),"Closed/Completed","Other Active/Issued")</f>
        <v>Other Active/Issued</v>
      </c>
    </row>
    <row r="4582" spans="1:41">
      <c r="A4582" t="s">
        <v>22805</v>
      </c>
      <c r="B4582" t="s">
        <v>87</v>
      </c>
      <c r="C4582" t="s">
        <v>87</v>
      </c>
      <c r="D4582" t="s">
        <v>88</v>
      </c>
      <c r="F4582" t="s">
        <v>22806</v>
      </c>
      <c r="H4582" t="s">
        <v>7695</v>
      </c>
      <c r="I4582" t="s">
        <v>20079</v>
      </c>
      <c r="J4582" t="s">
        <v>137</v>
      </c>
      <c r="K4582" t="s">
        <v>93</v>
      </c>
      <c r="L4582" t="s">
        <v>93</v>
      </c>
      <c r="M4582" t="s">
        <v>7460</v>
      </c>
      <c r="N4582" s="9">
        <v>98125</v>
      </c>
      <c r="O4582" t="s">
        <v>22807</v>
      </c>
      <c r="P4582" s="10">
        <v>47.70833549</v>
      </c>
      <c r="Q4582" s="10">
        <v>-122.312897</v>
      </c>
      <c r="R4582" t="s">
        <v>7462</v>
      </c>
      <c r="S4582" s="7">
        <v>9</v>
      </c>
      <c r="T4582" s="7">
        <v>2021</v>
      </c>
      <c r="U4582" s="7">
        <v>3</v>
      </c>
      <c r="V4582">
        <v>10</v>
      </c>
      <c r="W4582">
        <v>2021</v>
      </c>
      <c r="X4582">
        <v>4</v>
      </c>
      <c r="Y4582" t="b">
        <v>0</v>
      </c>
      <c r="Z4582" t="b">
        <v>0</v>
      </c>
      <c r="AA4582">
        <v>18</v>
      </c>
      <c r="AB4582">
        <v>5</v>
      </c>
      <c r="AC4582" t="b">
        <v>0</v>
      </c>
      <c r="AD4582" t="b">
        <v>1</v>
      </c>
      <c r="AE4582" t="b">
        <v>0</v>
      </c>
      <c r="AF4582" t="b">
        <v>1</v>
      </c>
      <c r="AG4582" s="11">
        <v>44462</v>
      </c>
      <c r="AH4582" s="11">
        <v>44480</v>
      </c>
      <c r="AI4582" s="12">
        <f>IF(OR(AG4582="",AH4582=""),"",AH4582-AG4582)</f>
        <v>18.0</v>
      </c>
      <c r="AJ4582" s="13" t="b">
        <f>IF(OR(AI4582="",AA4582=""),"",AI4582=AA4582)</f>
        <v>1</v>
      </c>
      <c r="AK4582" s="13" t="b">
        <f>IF(AI4582="","",AI4582&gt;60)</f>
        <v>0</v>
      </c>
      <c r="AL4582" s="13" t="b">
        <f>IF(OR(Y4582=TRUE,AH4582=""),TRUE,FALSE)</f>
        <v>0</v>
      </c>
      <c r="AM4582" s="13" t="b">
        <f>IF(AI4582="","",AI4582&lt;0)</f>
        <v>0</v>
      </c>
      <c r="AN4582" s="13" t="str">
        <f>IF(AH4582="","No inspection date",IF(AI4582&lt;0,"Negative chronology",IF(AI4582&lt;=30,"0-30",IF(AI4582&lt;=60,"31-60",IF(AI4582&lt;=90,"61-90",IF(AI4582&lt;=180,"91-180","181+"))))))</f>
        <v>0-30</v>
      </c>
      <c r="AO4582" s="13" t="str">
        <f>IF(OR(ISNUMBER(SEARCH("COMPLETED",K4582)),ISNUMBER(SEARCH("CLOSED",K4582))),"Closed/Completed","Other Active/Issued")</f>
        <v>Closed/Completed</v>
      </c>
    </row>
    <row r="4583" spans="1:41">
      <c r="A4583" t="s">
        <v>22808</v>
      </c>
      <c r="B4583" t="s">
        <v>87</v>
      </c>
      <c r="C4583" t="s">
        <v>87</v>
      </c>
      <c r="D4583" t="s">
        <v>88</v>
      </c>
      <c r="F4583" t="s">
        <v>22809</v>
      </c>
      <c r="H4583" t="s">
        <v>22810</v>
      </c>
      <c r="K4583" t="s">
        <v>100</v>
      </c>
      <c r="L4583" t="s">
        <v>100</v>
      </c>
      <c r="M4583" t="s">
        <v>22811</v>
      </c>
      <c r="N4583" s="9">
        <v>98199</v>
      </c>
      <c r="O4583" t="s">
        <v>22812</v>
      </c>
      <c r="P4583" s="10">
        <v>47.66019373</v>
      </c>
      <c r="Q4583" s="10">
        <v>-122.39936154</v>
      </c>
      <c r="R4583" t="s">
        <v>22813</v>
      </c>
      <c r="S4583" s="7">
        <v>9</v>
      </c>
      <c r="T4583" s="7">
        <v>2021</v>
      </c>
      <c r="U4583" s="7">
        <v>3</v>
      </c>
      <c r="Y4583" t="b">
        <v>1</v>
      </c>
      <c r="Z4583" t="b">
        <v>1</v>
      </c>
      <c r="AB4583">
        <v>6</v>
      </c>
      <c r="AC4583" t="b">
        <v>0</v>
      </c>
      <c r="AD4583" t="b">
        <v>1</v>
      </c>
      <c r="AE4583" t="b">
        <v>0</v>
      </c>
      <c r="AF4583" t="b">
        <v>1</v>
      </c>
      <c r="AG4583" s="11">
        <v>44463</v>
      </c>
      <c r="AI4583" s="12">
        <f>IF(OR(AG4583="",AH4583=""),"",AH4583-AG4583)</f>
        <v/>
      </c>
      <c r="AJ4583" s="13">
        <f>IF(OR(AI4583="",AA4583=""),"",AI4583=AA4583)</f>
        <v/>
      </c>
      <c r="AK4583" s="13">
        <f>IF(AI4583="","",AI4583&gt;60)</f>
        <v/>
      </c>
      <c r="AL4583" s="13" t="b">
        <f>IF(OR(Y4583=TRUE,AH4583=""),TRUE,FALSE)</f>
        <v>1</v>
      </c>
      <c r="AM4583" s="13">
        <f>IF(AI4583="","",AI4583&lt;0)</f>
        <v/>
      </c>
      <c r="AN4583" s="13" t="str">
        <f>IF(AH4583="","No inspection date",IF(AI4583&lt;0,"Negative chronology",IF(AI4583&lt;=30,"0-30",IF(AI4583&lt;=60,"31-60",IF(AI4583&lt;=90,"61-90",IF(AI4583&lt;=180,"91-180","181+"))))))</f>
        <v>No inspection date</v>
      </c>
      <c r="AO4583" s="13" t="str">
        <f>IF(OR(ISNUMBER(SEARCH("COMPLETED",K4583)),ISNUMBER(SEARCH("CLOSED",K4583))),"Closed/Completed","Other Active/Issued")</f>
        <v>Other Active/Issued</v>
      </c>
    </row>
    <row r="4584" spans="1:41">
      <c r="A4584" t="s">
        <v>22814</v>
      </c>
      <c r="B4584" t="s">
        <v>87</v>
      </c>
      <c r="C4584" t="s">
        <v>87</v>
      </c>
      <c r="D4584" t="s">
        <v>88</v>
      </c>
      <c r="F4584" t="s">
        <v>22815</v>
      </c>
      <c r="G4584" t="s">
        <v>22816</v>
      </c>
      <c r="H4584" t="s">
        <v>22817</v>
      </c>
      <c r="I4584" t="s">
        <v>792</v>
      </c>
      <c r="J4584" t="s">
        <v>137</v>
      </c>
      <c r="K4584" t="s">
        <v>93</v>
      </c>
      <c r="L4584" t="s">
        <v>93</v>
      </c>
      <c r="M4584" t="s">
        <v>22818</v>
      </c>
      <c r="O4584" t="s">
        <v>22819</v>
      </c>
      <c r="P4584" s="10">
        <v>47.67562906</v>
      </c>
      <c r="Q4584" s="10">
        <v>-122.35671336</v>
      </c>
      <c r="R4584" t="s">
        <v>22820</v>
      </c>
      <c r="S4584" s="7">
        <v>9</v>
      </c>
      <c r="T4584" s="7">
        <v>2021</v>
      </c>
      <c r="U4584" s="7">
        <v>3</v>
      </c>
      <c r="V4584">
        <v>12</v>
      </c>
      <c r="W4584">
        <v>2021</v>
      </c>
      <c r="X4584">
        <v>4</v>
      </c>
      <c r="Y4584" t="b">
        <v>0</v>
      </c>
      <c r="Z4584" t="b">
        <v>0</v>
      </c>
      <c r="AA4584">
        <v>84</v>
      </c>
      <c r="AB4584">
        <v>6</v>
      </c>
      <c r="AC4584" t="b">
        <v>0</v>
      </c>
      <c r="AD4584" t="b">
        <v>1</v>
      </c>
      <c r="AE4584" t="b">
        <v>0</v>
      </c>
      <c r="AF4584" t="b">
        <v>1</v>
      </c>
      <c r="AG4584" s="11">
        <v>44466</v>
      </c>
      <c r="AH4584" s="11">
        <v>44550</v>
      </c>
      <c r="AI4584" s="12">
        <f>IF(OR(AG4584="",AH4584=""),"",AH4584-AG4584)</f>
        <v>84.0</v>
      </c>
      <c r="AJ4584" s="13" t="b">
        <f>IF(OR(AI4584="",AA4584=""),"",AI4584=AA4584)</f>
        <v>1</v>
      </c>
      <c r="AK4584" s="13" t="b">
        <f>IF(AI4584="","",AI4584&gt;60)</f>
        <v>1</v>
      </c>
      <c r="AL4584" s="13" t="b">
        <f>IF(OR(Y4584=TRUE,AH4584=""),TRUE,FALSE)</f>
        <v>0</v>
      </c>
      <c r="AM4584" s="13" t="b">
        <f>IF(AI4584="","",AI4584&lt;0)</f>
        <v>0</v>
      </c>
      <c r="AN4584" s="13" t="str">
        <f>IF(AH4584="","No inspection date",IF(AI4584&lt;0,"Negative chronology",IF(AI4584&lt;=30,"0-30",IF(AI4584&lt;=60,"31-60",IF(AI4584&lt;=90,"61-90",IF(AI4584&lt;=180,"91-180","181+"))))))</f>
        <v>61-90</v>
      </c>
      <c r="AO4584" s="13" t="str">
        <f>IF(OR(ISNUMBER(SEARCH("COMPLETED",K4584)),ISNUMBER(SEARCH("CLOSED",K4584))),"Closed/Completed","Other Active/Issued")</f>
        <v>Closed/Completed</v>
      </c>
    </row>
    <row r="4585" spans="1:41">
      <c r="A4585" t="s">
        <v>22821</v>
      </c>
      <c r="B4585" t="s">
        <v>87</v>
      </c>
      <c r="C4585" t="s">
        <v>87</v>
      </c>
      <c r="D4585" t="s">
        <v>88</v>
      </c>
      <c r="F4585" t="s">
        <v>22822</v>
      </c>
      <c r="G4585" t="s">
        <v>22823</v>
      </c>
      <c r="H4585" t="s">
        <v>22817</v>
      </c>
      <c r="K4585" t="s">
        <v>93</v>
      </c>
      <c r="L4585" t="s">
        <v>93</v>
      </c>
      <c r="M4585" t="s">
        <v>22824</v>
      </c>
      <c r="N4585" s="9">
        <v>98115</v>
      </c>
      <c r="O4585" t="s">
        <v>22825</v>
      </c>
      <c r="P4585" s="10">
        <v>47.67674444</v>
      </c>
      <c r="Q4585" s="10">
        <v>-122.2733264</v>
      </c>
      <c r="R4585" t="s">
        <v>22826</v>
      </c>
      <c r="S4585" s="7">
        <v>9</v>
      </c>
      <c r="T4585" s="7">
        <v>2021</v>
      </c>
      <c r="U4585" s="7">
        <v>3</v>
      </c>
      <c r="Y4585" t="b">
        <v>1</v>
      </c>
      <c r="Z4585" t="b">
        <v>1</v>
      </c>
      <c r="AB4585">
        <v>4</v>
      </c>
      <c r="AC4585" t="b">
        <v>0</v>
      </c>
      <c r="AD4585" t="b">
        <v>1</v>
      </c>
      <c r="AE4585" t="b">
        <v>0</v>
      </c>
      <c r="AF4585" t="b">
        <v>1</v>
      </c>
      <c r="AG4585" s="11">
        <v>44466</v>
      </c>
      <c r="AI4585" s="12">
        <f>IF(OR(AG4585="",AH4585=""),"",AH4585-AG4585)</f>
        <v/>
      </c>
      <c r="AJ4585" s="13">
        <f>IF(OR(AI4585="",AA4585=""),"",AI4585=AA4585)</f>
        <v/>
      </c>
      <c r="AK4585" s="13">
        <f>IF(AI4585="","",AI4585&gt;60)</f>
        <v/>
      </c>
      <c r="AL4585" s="13" t="b">
        <f>IF(OR(Y4585=TRUE,AH4585=""),TRUE,FALSE)</f>
        <v>1</v>
      </c>
      <c r="AM4585" s="13">
        <f>IF(AI4585="","",AI4585&lt;0)</f>
        <v/>
      </c>
      <c r="AN4585" s="13" t="str">
        <f>IF(AH4585="","No inspection date",IF(AI4585&lt;0,"Negative chronology",IF(AI4585&lt;=30,"0-30",IF(AI4585&lt;=60,"31-60",IF(AI4585&lt;=90,"61-90",IF(AI4585&lt;=180,"91-180","181+"))))))</f>
        <v>No inspection date</v>
      </c>
      <c r="AO4585" s="13" t="str">
        <f>IF(OR(ISNUMBER(SEARCH("COMPLETED",K4585)),ISNUMBER(SEARCH("CLOSED",K4585))),"Closed/Completed","Other Active/Issued")</f>
        <v>Closed/Completed</v>
      </c>
    </row>
    <row r="4586" spans="1:41">
      <c r="A4586" t="s">
        <v>22827</v>
      </c>
      <c r="B4586" t="s">
        <v>87</v>
      </c>
      <c r="C4586" t="s">
        <v>87</v>
      </c>
      <c r="D4586" t="s">
        <v>88</v>
      </c>
      <c r="F4586" t="s">
        <v>22828</v>
      </c>
      <c r="H4586" t="s">
        <v>22817</v>
      </c>
      <c r="I4586" t="s">
        <v>7707</v>
      </c>
      <c r="J4586" t="s">
        <v>93</v>
      </c>
      <c r="K4586" t="s">
        <v>93</v>
      </c>
      <c r="L4586" t="s">
        <v>93</v>
      </c>
      <c r="M4586" t="s">
        <v>17164</v>
      </c>
      <c r="N4586" s="9">
        <v>98125</v>
      </c>
      <c r="O4586" t="s">
        <v>22829</v>
      </c>
      <c r="P4586" s="10">
        <v>47.72097958</v>
      </c>
      <c r="Q4586" s="10">
        <v>-122.29828708</v>
      </c>
      <c r="R4586" t="s">
        <v>17166</v>
      </c>
      <c r="S4586" s="7">
        <v>9</v>
      </c>
      <c r="T4586" s="7">
        <v>2021</v>
      </c>
      <c r="U4586" s="7">
        <v>3</v>
      </c>
      <c r="V4586">
        <v>9</v>
      </c>
      <c r="W4586">
        <v>2021</v>
      </c>
      <c r="X4586">
        <v>3</v>
      </c>
      <c r="Y4586" t="b">
        <v>0</v>
      </c>
      <c r="Z4586" t="b">
        <v>0</v>
      </c>
      <c r="AA4586">
        <v>-5</v>
      </c>
      <c r="AB4586">
        <v>5</v>
      </c>
      <c r="AC4586" t="b">
        <v>0</v>
      </c>
      <c r="AD4586" t="b">
        <v>1</v>
      </c>
      <c r="AE4586" t="b">
        <v>0</v>
      </c>
      <c r="AF4586" t="b">
        <v>1</v>
      </c>
      <c r="AG4586" s="11">
        <v>44466</v>
      </c>
      <c r="AH4586" s="11">
        <v>44461</v>
      </c>
      <c r="AI4586" s="12">
        <f>IF(OR(AG4586="",AH4586=""),"",AH4586-AG4586)</f>
        <v>-5.0</v>
      </c>
      <c r="AJ4586" s="13" t="b">
        <f>IF(OR(AI4586="",AA4586=""),"",AI4586=AA4586)</f>
        <v>1</v>
      </c>
      <c r="AK4586" s="13" t="b">
        <f>IF(AI4586="","",AI4586&gt;60)</f>
        <v>0</v>
      </c>
      <c r="AL4586" s="13" t="b">
        <f>IF(OR(Y4586=TRUE,AH4586=""),TRUE,FALSE)</f>
        <v>0</v>
      </c>
      <c r="AM4586" s="13" t="b">
        <f>IF(AI4586="","",AI4586&lt;0)</f>
        <v>1</v>
      </c>
      <c r="AN4586" s="13" t="str">
        <f>IF(AH4586="","No inspection date",IF(AI4586&lt;0,"Negative chronology",IF(AI4586&lt;=30,"0-30",IF(AI4586&lt;=60,"31-60",IF(AI4586&lt;=90,"61-90",IF(AI4586&lt;=180,"91-180","181+"))))))</f>
        <v>Negative chronology</v>
      </c>
      <c r="AO4586" s="13" t="str">
        <f>IF(OR(ISNUMBER(SEARCH("COMPLETED",K4586)),ISNUMBER(SEARCH("CLOSED",K4586))),"Closed/Completed","Other Active/Issued")</f>
        <v>Closed/Completed</v>
      </c>
    </row>
    <row r="4587" spans="1:41">
      <c r="A4587" t="s">
        <v>22830</v>
      </c>
      <c r="B4587" t="s">
        <v>87</v>
      </c>
      <c r="C4587" t="s">
        <v>87</v>
      </c>
      <c r="D4587" t="s">
        <v>88</v>
      </c>
      <c r="F4587" t="s">
        <v>22831</v>
      </c>
      <c r="H4587" t="s">
        <v>22817</v>
      </c>
      <c r="I4587" t="s">
        <v>7707</v>
      </c>
      <c r="J4587" t="s">
        <v>93</v>
      </c>
      <c r="K4587" t="s">
        <v>93</v>
      </c>
      <c r="L4587" t="s">
        <v>93</v>
      </c>
      <c r="M4587" t="s">
        <v>7754</v>
      </c>
      <c r="N4587" s="9">
        <v>98115</v>
      </c>
      <c r="O4587" t="s">
        <v>22832</v>
      </c>
      <c r="P4587" s="10">
        <v>47.69752363</v>
      </c>
      <c r="Q4587" s="10">
        <v>-122.31957999</v>
      </c>
      <c r="R4587" t="s">
        <v>7756</v>
      </c>
      <c r="S4587" s="7">
        <v>9</v>
      </c>
      <c r="T4587" s="7">
        <v>2021</v>
      </c>
      <c r="U4587" s="7">
        <v>3</v>
      </c>
      <c r="V4587">
        <v>9</v>
      </c>
      <c r="W4587">
        <v>2021</v>
      </c>
      <c r="X4587">
        <v>3</v>
      </c>
      <c r="Y4587" t="b">
        <v>0</v>
      </c>
      <c r="Z4587" t="b">
        <v>0</v>
      </c>
      <c r="AA4587">
        <v>-5</v>
      </c>
      <c r="AB4587">
        <v>5</v>
      </c>
      <c r="AC4587" t="b">
        <v>0</v>
      </c>
      <c r="AD4587" t="b">
        <v>1</v>
      </c>
      <c r="AE4587" t="b">
        <v>0</v>
      </c>
      <c r="AF4587" t="b">
        <v>1</v>
      </c>
      <c r="AG4587" s="11">
        <v>44466</v>
      </c>
      <c r="AH4587" s="11">
        <v>44461</v>
      </c>
      <c r="AI4587" s="12">
        <f>IF(OR(AG4587="",AH4587=""),"",AH4587-AG4587)</f>
        <v>-5.0</v>
      </c>
      <c r="AJ4587" s="13" t="b">
        <f>IF(OR(AI4587="",AA4587=""),"",AI4587=AA4587)</f>
        <v>1</v>
      </c>
      <c r="AK4587" s="13" t="b">
        <f>IF(AI4587="","",AI4587&gt;60)</f>
        <v>0</v>
      </c>
      <c r="AL4587" s="13" t="b">
        <f>IF(OR(Y4587=TRUE,AH4587=""),TRUE,FALSE)</f>
        <v>0</v>
      </c>
      <c r="AM4587" s="13" t="b">
        <f>IF(AI4587="","",AI4587&lt;0)</f>
        <v>1</v>
      </c>
      <c r="AN4587" s="13" t="str">
        <f>IF(AH4587="","No inspection date",IF(AI4587&lt;0,"Negative chronology",IF(AI4587&lt;=30,"0-30",IF(AI4587&lt;=60,"31-60",IF(AI4587&lt;=90,"61-90",IF(AI4587&lt;=180,"91-180","181+"))))))</f>
        <v>Negative chronology</v>
      </c>
      <c r="AO4587" s="13" t="str">
        <f>IF(OR(ISNUMBER(SEARCH("COMPLETED",K4587)),ISNUMBER(SEARCH("CLOSED",K4587))),"Closed/Completed","Other Active/Issued")</f>
        <v>Closed/Completed</v>
      </c>
    </row>
    <row r="4588" spans="1:41">
      <c r="A4588" t="s">
        <v>22833</v>
      </c>
      <c r="B4588" t="s">
        <v>87</v>
      </c>
      <c r="C4588" t="s">
        <v>87</v>
      </c>
      <c r="D4588" t="s">
        <v>88</v>
      </c>
      <c r="F4588" t="s">
        <v>22834</v>
      </c>
      <c r="H4588" t="s">
        <v>22817</v>
      </c>
      <c r="I4588" t="s">
        <v>22659</v>
      </c>
      <c r="J4588" t="s">
        <v>137</v>
      </c>
      <c r="K4588" t="s">
        <v>93</v>
      </c>
      <c r="L4588" t="s">
        <v>93</v>
      </c>
      <c r="M4588" t="s">
        <v>8424</v>
      </c>
      <c r="N4588" s="9">
        <v>98115</v>
      </c>
      <c r="O4588" t="s">
        <v>22835</v>
      </c>
      <c r="P4588" s="10">
        <v>47.68779575</v>
      </c>
      <c r="Q4588" s="10">
        <v>-122.31080692</v>
      </c>
      <c r="R4588" t="s">
        <v>8426</v>
      </c>
      <c r="S4588" s="7">
        <v>9</v>
      </c>
      <c r="T4588" s="7">
        <v>2021</v>
      </c>
      <c r="U4588" s="7">
        <v>3</v>
      </c>
      <c r="V4588">
        <v>1</v>
      </c>
      <c r="W4588">
        <v>2022</v>
      </c>
      <c r="X4588">
        <v>1</v>
      </c>
      <c r="Y4588" t="b">
        <v>0</v>
      </c>
      <c r="Z4588" t="b">
        <v>0</v>
      </c>
      <c r="AA4588">
        <v>120</v>
      </c>
      <c r="AB4588">
        <v>4</v>
      </c>
      <c r="AC4588" t="b">
        <v>0</v>
      </c>
      <c r="AD4588" t="b">
        <v>1</v>
      </c>
      <c r="AE4588" t="b">
        <v>0</v>
      </c>
      <c r="AF4588" t="b">
        <v>1</v>
      </c>
      <c r="AG4588" s="11">
        <v>44466</v>
      </c>
      <c r="AH4588" s="11">
        <v>44586</v>
      </c>
      <c r="AI4588" s="12">
        <f>IF(OR(AG4588="",AH4588=""),"",AH4588-AG4588)</f>
        <v>120.0</v>
      </c>
      <c r="AJ4588" s="13" t="b">
        <f>IF(OR(AI4588="",AA4588=""),"",AI4588=AA4588)</f>
        <v>1</v>
      </c>
      <c r="AK4588" s="13" t="b">
        <f>IF(AI4588="","",AI4588&gt;60)</f>
        <v>1</v>
      </c>
      <c r="AL4588" s="13" t="b">
        <f>IF(OR(Y4588=TRUE,AH4588=""),TRUE,FALSE)</f>
        <v>0</v>
      </c>
      <c r="AM4588" s="13" t="b">
        <f>IF(AI4588="","",AI4588&lt;0)</f>
        <v>0</v>
      </c>
      <c r="AN4588" s="13" t="str">
        <f>IF(AH4588="","No inspection date",IF(AI4588&lt;0,"Negative chronology",IF(AI4588&lt;=30,"0-30",IF(AI4588&lt;=60,"31-60",IF(AI4588&lt;=90,"61-90",IF(AI4588&lt;=180,"91-180","181+"))))))</f>
        <v>91-180</v>
      </c>
      <c r="AO4588" s="13" t="str">
        <f>IF(OR(ISNUMBER(SEARCH("COMPLETED",K4588)),ISNUMBER(SEARCH("CLOSED",K4588))),"Closed/Completed","Other Active/Issued")</f>
        <v>Closed/Completed</v>
      </c>
    </row>
    <row r="4589" spans="1:41">
      <c r="A4589" t="s">
        <v>22836</v>
      </c>
      <c r="B4589" t="s">
        <v>87</v>
      </c>
      <c r="C4589" t="s">
        <v>87</v>
      </c>
      <c r="D4589" t="s">
        <v>88</v>
      </c>
      <c r="F4589" t="s">
        <v>22837</v>
      </c>
      <c r="H4589" t="s">
        <v>22817</v>
      </c>
      <c r="K4589" t="s">
        <v>93</v>
      </c>
      <c r="L4589" t="s">
        <v>93</v>
      </c>
      <c r="M4589" t="s">
        <v>22838</v>
      </c>
      <c r="N4589" s="9">
        <v>98125</v>
      </c>
      <c r="O4589" t="s">
        <v>22839</v>
      </c>
      <c r="P4589" s="10">
        <v>47.70248128</v>
      </c>
      <c r="Q4589" s="10">
        <v>-122.27734029</v>
      </c>
      <c r="R4589" t="s">
        <v>22840</v>
      </c>
      <c r="S4589" s="7">
        <v>9</v>
      </c>
      <c r="T4589" s="7">
        <v>2021</v>
      </c>
      <c r="U4589" s="7">
        <v>3</v>
      </c>
      <c r="Y4589" t="b">
        <v>1</v>
      </c>
      <c r="Z4589" t="b">
        <v>1</v>
      </c>
      <c r="AB4589">
        <v>5</v>
      </c>
      <c r="AC4589" t="b">
        <v>0</v>
      </c>
      <c r="AD4589" t="b">
        <v>1</v>
      </c>
      <c r="AE4589" t="b">
        <v>0</v>
      </c>
      <c r="AF4589" t="b">
        <v>1</v>
      </c>
      <c r="AG4589" s="11">
        <v>44466</v>
      </c>
      <c r="AI4589" s="12">
        <f>IF(OR(AG4589="",AH4589=""),"",AH4589-AG4589)</f>
        <v/>
      </c>
      <c r="AJ4589" s="13">
        <f>IF(OR(AI4589="",AA4589=""),"",AI4589=AA4589)</f>
        <v/>
      </c>
      <c r="AK4589" s="13">
        <f>IF(AI4589="","",AI4589&gt;60)</f>
        <v/>
      </c>
      <c r="AL4589" s="13" t="b">
        <f>IF(OR(Y4589=TRUE,AH4589=""),TRUE,FALSE)</f>
        <v>1</v>
      </c>
      <c r="AM4589" s="13">
        <f>IF(AI4589="","",AI4589&lt;0)</f>
        <v/>
      </c>
      <c r="AN4589" s="13" t="str">
        <f>IF(AH4589="","No inspection date",IF(AI4589&lt;0,"Negative chronology",IF(AI4589&lt;=30,"0-30",IF(AI4589&lt;=60,"31-60",IF(AI4589&lt;=90,"61-90",IF(AI4589&lt;=180,"91-180","181+"))))))</f>
        <v>No inspection date</v>
      </c>
      <c r="AO4589" s="13" t="str">
        <f>IF(OR(ISNUMBER(SEARCH("COMPLETED",K4589)),ISNUMBER(SEARCH("CLOSED",K4589))),"Closed/Completed","Other Active/Issued")</f>
        <v>Closed/Completed</v>
      </c>
    </row>
    <row r="4590" spans="1:41">
      <c r="A4590" t="s">
        <v>22841</v>
      </c>
      <c r="B4590" t="s">
        <v>87</v>
      </c>
      <c r="C4590" t="s">
        <v>87</v>
      </c>
      <c r="D4590" t="s">
        <v>88</v>
      </c>
      <c r="F4590" t="s">
        <v>22842</v>
      </c>
      <c r="H4590" t="s">
        <v>22817</v>
      </c>
      <c r="I4590" t="s">
        <v>19831</v>
      </c>
      <c r="J4590" t="s">
        <v>93</v>
      </c>
      <c r="K4590" t="s">
        <v>93</v>
      </c>
      <c r="L4590" t="s">
        <v>93</v>
      </c>
      <c r="M4590" t="s">
        <v>22843</v>
      </c>
      <c r="N4590" s="9">
        <v>98115</v>
      </c>
      <c r="O4590" t="s">
        <v>22844</v>
      </c>
      <c r="P4590" s="10">
        <v>47.67208284</v>
      </c>
      <c r="Q4590" s="10">
        <v>-122.32682311</v>
      </c>
      <c r="R4590" t="s">
        <v>22845</v>
      </c>
      <c r="S4590" s="7">
        <v>9</v>
      </c>
      <c r="T4590" s="7">
        <v>2021</v>
      </c>
      <c r="U4590" s="7">
        <v>3</v>
      </c>
      <c r="V4590">
        <v>8</v>
      </c>
      <c r="W4590">
        <v>2021</v>
      </c>
      <c r="X4590">
        <v>3</v>
      </c>
      <c r="Y4590" t="b">
        <v>0</v>
      </c>
      <c r="Z4590" t="b">
        <v>0</v>
      </c>
      <c r="AA4590">
        <v>-28</v>
      </c>
      <c r="AB4590">
        <v>6</v>
      </c>
      <c r="AC4590" t="b">
        <v>0</v>
      </c>
      <c r="AD4590" t="b">
        <v>1</v>
      </c>
      <c r="AE4590" t="b">
        <v>0</v>
      </c>
      <c r="AF4590" t="b">
        <v>1</v>
      </c>
      <c r="AG4590" s="11">
        <v>44466</v>
      </c>
      <c r="AH4590" s="11">
        <v>44438</v>
      </c>
      <c r="AI4590" s="12">
        <f>IF(OR(AG4590="",AH4590=""),"",AH4590-AG4590)</f>
        <v>-28.0</v>
      </c>
      <c r="AJ4590" s="13" t="b">
        <f>IF(OR(AI4590="",AA4590=""),"",AI4590=AA4590)</f>
        <v>1</v>
      </c>
      <c r="AK4590" s="13" t="b">
        <f>IF(AI4590="","",AI4590&gt;60)</f>
        <v>0</v>
      </c>
      <c r="AL4590" s="13" t="b">
        <f>IF(OR(Y4590=TRUE,AH4590=""),TRUE,FALSE)</f>
        <v>0</v>
      </c>
      <c r="AM4590" s="13" t="b">
        <f>IF(AI4590="","",AI4590&lt;0)</f>
        <v>1</v>
      </c>
      <c r="AN4590" s="13" t="str">
        <f>IF(AH4590="","No inspection date",IF(AI4590&lt;0,"Negative chronology",IF(AI4590&lt;=30,"0-30",IF(AI4590&lt;=60,"31-60",IF(AI4590&lt;=90,"61-90",IF(AI4590&lt;=180,"91-180","181+"))))))</f>
        <v>Negative chronology</v>
      </c>
      <c r="AO4590" s="13" t="str">
        <f>IF(OR(ISNUMBER(SEARCH("COMPLETED",K4590)),ISNUMBER(SEARCH("CLOSED",K4590))),"Closed/Completed","Other Active/Issued")</f>
        <v>Closed/Completed</v>
      </c>
    </row>
    <row r="4591" spans="1:41">
      <c r="A4591" t="s">
        <v>22846</v>
      </c>
      <c r="B4591" t="s">
        <v>87</v>
      </c>
      <c r="C4591" t="s">
        <v>87</v>
      </c>
      <c r="D4591" t="s">
        <v>88</v>
      </c>
      <c r="F4591" t="s">
        <v>22847</v>
      </c>
      <c r="H4591" t="s">
        <v>22817</v>
      </c>
      <c r="I4591" t="s">
        <v>726</v>
      </c>
      <c r="J4591" t="s">
        <v>137</v>
      </c>
      <c r="K4591" t="s">
        <v>93</v>
      </c>
      <c r="L4591" t="s">
        <v>93</v>
      </c>
      <c r="M4591" t="s">
        <v>19048</v>
      </c>
      <c r="N4591" s="9">
        <v>98125</v>
      </c>
      <c r="O4591" t="s">
        <v>22848</v>
      </c>
      <c r="P4591" s="10">
        <v>47.7179401</v>
      </c>
      <c r="Q4591" s="10">
        <v>-122.31315663</v>
      </c>
      <c r="R4591" t="s">
        <v>19050</v>
      </c>
      <c r="S4591" s="7">
        <v>9</v>
      </c>
      <c r="T4591" s="7">
        <v>2021</v>
      </c>
      <c r="U4591" s="7">
        <v>3</v>
      </c>
      <c r="V4591">
        <v>12</v>
      </c>
      <c r="W4591">
        <v>2021</v>
      </c>
      <c r="X4591">
        <v>4</v>
      </c>
      <c r="Y4591" t="b">
        <v>0</v>
      </c>
      <c r="Z4591" t="b">
        <v>0</v>
      </c>
      <c r="AA4591">
        <v>79</v>
      </c>
      <c r="AB4591">
        <v>5</v>
      </c>
      <c r="AC4591" t="b">
        <v>0</v>
      </c>
      <c r="AD4591" t="b">
        <v>1</v>
      </c>
      <c r="AE4591" t="b">
        <v>0</v>
      </c>
      <c r="AF4591" t="b">
        <v>1</v>
      </c>
      <c r="AG4591" s="11">
        <v>44466</v>
      </c>
      <c r="AH4591" s="11">
        <v>44545</v>
      </c>
      <c r="AI4591" s="12">
        <f>IF(OR(AG4591="",AH4591=""),"",AH4591-AG4591)</f>
        <v>79.0</v>
      </c>
      <c r="AJ4591" s="13" t="b">
        <f>IF(OR(AI4591="",AA4591=""),"",AI4591=AA4591)</f>
        <v>1</v>
      </c>
      <c r="AK4591" s="13" t="b">
        <f>IF(AI4591="","",AI4591&gt;60)</f>
        <v>1</v>
      </c>
      <c r="AL4591" s="13" t="b">
        <f>IF(OR(Y4591=TRUE,AH4591=""),TRUE,FALSE)</f>
        <v>0</v>
      </c>
      <c r="AM4591" s="13" t="b">
        <f>IF(AI4591="","",AI4591&lt;0)</f>
        <v>0</v>
      </c>
      <c r="AN4591" s="13" t="str">
        <f>IF(AH4591="","No inspection date",IF(AI4591&lt;0,"Negative chronology",IF(AI4591&lt;=30,"0-30",IF(AI4591&lt;=60,"31-60",IF(AI4591&lt;=90,"61-90",IF(AI4591&lt;=180,"91-180","181+"))))))</f>
        <v>61-90</v>
      </c>
      <c r="AO4591" s="13" t="str">
        <f>IF(OR(ISNUMBER(SEARCH("COMPLETED",K4591)),ISNUMBER(SEARCH("CLOSED",K4591))),"Closed/Completed","Other Active/Issued")</f>
        <v>Closed/Completed</v>
      </c>
    </row>
    <row r="4592" spans="1:41">
      <c r="A4592" t="s">
        <v>22849</v>
      </c>
      <c r="B4592" t="s">
        <v>87</v>
      </c>
      <c r="C4592" t="s">
        <v>87</v>
      </c>
      <c r="D4592" t="s">
        <v>88</v>
      </c>
      <c r="F4592" t="s">
        <v>22850</v>
      </c>
      <c r="G4592" t="s">
        <v>22851</v>
      </c>
      <c r="H4592" t="s">
        <v>22365</v>
      </c>
      <c r="K4592" t="s">
        <v>100</v>
      </c>
      <c r="L4592" t="s">
        <v>100</v>
      </c>
      <c r="M4592" t="s">
        <v>22852</v>
      </c>
      <c r="N4592" s="9">
        <v>98103</v>
      </c>
      <c r="O4592" t="s">
        <v>22853</v>
      </c>
      <c r="P4592" s="10">
        <v>47.66625477</v>
      </c>
      <c r="Q4592" s="10">
        <v>-122.3390273</v>
      </c>
      <c r="R4592" t="s">
        <v>22854</v>
      </c>
      <c r="S4592" s="7">
        <v>9</v>
      </c>
      <c r="T4592" s="7">
        <v>2021</v>
      </c>
      <c r="U4592" s="7">
        <v>3</v>
      </c>
      <c r="Y4592" t="b">
        <v>1</v>
      </c>
      <c r="Z4592" t="b">
        <v>1</v>
      </c>
      <c r="AB4592">
        <v>6</v>
      </c>
      <c r="AC4592" t="b">
        <v>0</v>
      </c>
      <c r="AD4592" t="b">
        <v>1</v>
      </c>
      <c r="AE4592" t="b">
        <v>0</v>
      </c>
      <c r="AF4592" t="b">
        <v>1</v>
      </c>
      <c r="AG4592" s="11">
        <v>44467</v>
      </c>
      <c r="AI4592" s="12">
        <f>IF(OR(AG4592="",AH4592=""),"",AH4592-AG4592)</f>
        <v/>
      </c>
      <c r="AJ4592" s="13">
        <f>IF(OR(AI4592="",AA4592=""),"",AI4592=AA4592)</f>
        <v/>
      </c>
      <c r="AK4592" s="13">
        <f>IF(AI4592="","",AI4592&gt;60)</f>
        <v/>
      </c>
      <c r="AL4592" s="13" t="b">
        <f>IF(OR(Y4592=TRUE,AH4592=""),TRUE,FALSE)</f>
        <v>1</v>
      </c>
      <c r="AM4592" s="13">
        <f>IF(AI4592="","",AI4592&lt;0)</f>
        <v/>
      </c>
      <c r="AN4592" s="13" t="str">
        <f>IF(AH4592="","No inspection date",IF(AI4592&lt;0,"Negative chronology",IF(AI4592&lt;=30,"0-30",IF(AI4592&lt;=60,"31-60",IF(AI4592&lt;=90,"61-90",IF(AI4592&lt;=180,"91-180","181+"))))))</f>
        <v>No inspection date</v>
      </c>
      <c r="AO4592" s="13" t="str">
        <f>IF(OR(ISNUMBER(SEARCH("COMPLETED",K4592)),ISNUMBER(SEARCH("CLOSED",K4592))),"Closed/Completed","Other Active/Issued")</f>
        <v>Other Active/Issued</v>
      </c>
    </row>
    <row r="4593" spans="1:41">
      <c r="A4593" t="s">
        <v>22855</v>
      </c>
      <c r="B4593" t="s">
        <v>87</v>
      </c>
      <c r="C4593" t="s">
        <v>87</v>
      </c>
      <c r="D4593" t="s">
        <v>88</v>
      </c>
      <c r="F4593" t="s">
        <v>22856</v>
      </c>
      <c r="G4593" t="s">
        <v>22857</v>
      </c>
      <c r="H4593" t="s">
        <v>22365</v>
      </c>
      <c r="I4593" t="s">
        <v>22858</v>
      </c>
      <c r="J4593" t="s">
        <v>137</v>
      </c>
      <c r="K4593" t="s">
        <v>93</v>
      </c>
      <c r="L4593" t="s">
        <v>93</v>
      </c>
      <c r="M4593" t="s">
        <v>22859</v>
      </c>
      <c r="N4593" s="9">
        <v>98133</v>
      </c>
      <c r="O4593" t="s">
        <v>22860</v>
      </c>
      <c r="P4593" s="10">
        <v>47.7289283</v>
      </c>
      <c r="Q4593" s="10">
        <v>-122.34257625</v>
      </c>
      <c r="R4593" t="s">
        <v>22861</v>
      </c>
      <c r="S4593" s="7">
        <v>9</v>
      </c>
      <c r="T4593" s="7">
        <v>2021</v>
      </c>
      <c r="U4593" s="7">
        <v>3</v>
      </c>
      <c r="V4593">
        <v>11</v>
      </c>
      <c r="W4593">
        <v>2021</v>
      </c>
      <c r="X4593">
        <v>4</v>
      </c>
      <c r="Y4593" t="b">
        <v>0</v>
      </c>
      <c r="Z4593" t="b">
        <v>0</v>
      </c>
      <c r="AA4593">
        <v>49</v>
      </c>
      <c r="AB4593">
        <v>5</v>
      </c>
      <c r="AC4593" t="b">
        <v>0</v>
      </c>
      <c r="AD4593" t="b">
        <v>1</v>
      </c>
      <c r="AE4593" t="b">
        <v>0</v>
      </c>
      <c r="AF4593" t="b">
        <v>1</v>
      </c>
      <c r="AG4593" s="11">
        <v>44467</v>
      </c>
      <c r="AH4593" s="11">
        <v>44516</v>
      </c>
      <c r="AI4593" s="12">
        <f>IF(OR(AG4593="",AH4593=""),"",AH4593-AG4593)</f>
        <v>49.0</v>
      </c>
      <c r="AJ4593" s="13" t="b">
        <f>IF(OR(AI4593="",AA4593=""),"",AI4593=AA4593)</f>
        <v>1</v>
      </c>
      <c r="AK4593" s="13" t="b">
        <f>IF(AI4593="","",AI4593&gt;60)</f>
        <v>0</v>
      </c>
      <c r="AL4593" s="13" t="b">
        <f>IF(OR(Y4593=TRUE,AH4593=""),TRUE,FALSE)</f>
        <v>0</v>
      </c>
      <c r="AM4593" s="13" t="b">
        <f>IF(AI4593="","",AI4593&lt;0)</f>
        <v>0</v>
      </c>
      <c r="AN4593" s="13" t="str">
        <f>IF(AH4593="","No inspection date",IF(AI4593&lt;0,"Negative chronology",IF(AI4593&lt;=30,"0-30",IF(AI4593&lt;=60,"31-60",IF(AI4593&lt;=90,"61-90",IF(AI4593&lt;=180,"91-180","181+"))))))</f>
        <v>31-60</v>
      </c>
      <c r="AO4593" s="13" t="str">
        <f>IF(OR(ISNUMBER(SEARCH("COMPLETED",K4593)),ISNUMBER(SEARCH("CLOSED",K4593))),"Closed/Completed","Other Active/Issued")</f>
        <v>Closed/Completed</v>
      </c>
    </row>
    <row r="4594" spans="1:41">
      <c r="A4594" t="s">
        <v>22862</v>
      </c>
      <c r="B4594" t="s">
        <v>87</v>
      </c>
      <c r="C4594" t="s">
        <v>87</v>
      </c>
      <c r="D4594" t="s">
        <v>88</v>
      </c>
      <c r="F4594" t="s">
        <v>22863</v>
      </c>
      <c r="G4594" t="s">
        <v>22864</v>
      </c>
      <c r="H4594" t="s">
        <v>22365</v>
      </c>
      <c r="I4594" t="s">
        <v>22711</v>
      </c>
      <c r="J4594" t="s">
        <v>137</v>
      </c>
      <c r="K4594" t="s">
        <v>93</v>
      </c>
      <c r="L4594" t="s">
        <v>93</v>
      </c>
      <c r="M4594" t="s">
        <v>22865</v>
      </c>
      <c r="O4594" t="s">
        <v>22866</v>
      </c>
      <c r="P4594" s="10">
        <v>47.61896257</v>
      </c>
      <c r="Q4594" s="10">
        <v>-122.31114942</v>
      </c>
      <c r="R4594" t="s">
        <v>22867</v>
      </c>
      <c r="S4594" s="7">
        <v>9</v>
      </c>
      <c r="T4594" s="7">
        <v>2021</v>
      </c>
      <c r="U4594" s="7">
        <v>3</v>
      </c>
      <c r="V4594">
        <v>1</v>
      </c>
      <c r="W4594">
        <v>2022</v>
      </c>
      <c r="X4594">
        <v>1</v>
      </c>
      <c r="Y4594" t="b">
        <v>0</v>
      </c>
      <c r="Z4594" t="b">
        <v>0</v>
      </c>
      <c r="AA4594">
        <v>115</v>
      </c>
      <c r="AB4594">
        <v>3</v>
      </c>
      <c r="AC4594" t="b">
        <v>0</v>
      </c>
      <c r="AD4594" t="b">
        <v>1</v>
      </c>
      <c r="AE4594" t="b">
        <v>0</v>
      </c>
      <c r="AF4594" t="b">
        <v>1</v>
      </c>
      <c r="AG4594" s="11">
        <v>44467</v>
      </c>
      <c r="AH4594" s="11">
        <v>44582</v>
      </c>
      <c r="AI4594" s="12">
        <f>IF(OR(AG4594="",AH4594=""),"",AH4594-AG4594)</f>
        <v>115.0</v>
      </c>
      <c r="AJ4594" s="13" t="b">
        <f>IF(OR(AI4594="",AA4594=""),"",AI4594=AA4594)</f>
        <v>1</v>
      </c>
      <c r="AK4594" s="13" t="b">
        <f>IF(AI4594="","",AI4594&gt;60)</f>
        <v>1</v>
      </c>
      <c r="AL4594" s="13" t="b">
        <f>IF(OR(Y4594=TRUE,AH4594=""),TRUE,FALSE)</f>
        <v>0</v>
      </c>
      <c r="AM4594" s="13" t="b">
        <f>IF(AI4594="","",AI4594&lt;0)</f>
        <v>0</v>
      </c>
      <c r="AN4594" s="13" t="str">
        <f>IF(AH4594="","No inspection date",IF(AI4594&lt;0,"Negative chronology",IF(AI4594&lt;=30,"0-30",IF(AI4594&lt;=60,"31-60",IF(AI4594&lt;=90,"61-90",IF(AI4594&lt;=180,"91-180","181+"))))))</f>
        <v>91-180</v>
      </c>
      <c r="AO4594" s="13" t="str">
        <f>IF(OR(ISNUMBER(SEARCH("COMPLETED",K4594)),ISNUMBER(SEARCH("CLOSED",K4594))),"Closed/Completed","Other Active/Issued")</f>
        <v>Closed/Completed</v>
      </c>
    </row>
    <row r="4595" spans="1:41">
      <c r="A4595" t="s">
        <v>22868</v>
      </c>
      <c r="B4595" t="s">
        <v>87</v>
      </c>
      <c r="C4595" t="s">
        <v>87</v>
      </c>
      <c r="D4595" t="s">
        <v>88</v>
      </c>
      <c r="F4595" t="s">
        <v>22869</v>
      </c>
      <c r="G4595" t="s">
        <v>22870</v>
      </c>
      <c r="H4595" t="s">
        <v>22365</v>
      </c>
      <c r="K4595" t="s">
        <v>100</v>
      </c>
      <c r="L4595" t="s">
        <v>100</v>
      </c>
      <c r="M4595" t="s">
        <v>22871</v>
      </c>
      <c r="N4595" s="9">
        <v>98178</v>
      </c>
      <c r="O4595" t="s">
        <v>22872</v>
      </c>
      <c r="P4595" s="10">
        <v>47.50203368</v>
      </c>
      <c r="Q4595" s="10">
        <v>-122.26112037</v>
      </c>
      <c r="R4595" t="s">
        <v>22873</v>
      </c>
      <c r="S4595" s="7">
        <v>9</v>
      </c>
      <c r="T4595" s="7">
        <v>2021</v>
      </c>
      <c r="U4595" s="7">
        <v>3</v>
      </c>
      <c r="Y4595" t="b">
        <v>1</v>
      </c>
      <c r="Z4595" t="b">
        <v>1</v>
      </c>
      <c r="AB4595">
        <v>2</v>
      </c>
      <c r="AC4595" t="b">
        <v>0</v>
      </c>
      <c r="AD4595" t="b">
        <v>1</v>
      </c>
      <c r="AE4595" t="b">
        <v>0</v>
      </c>
      <c r="AF4595" t="b">
        <v>1</v>
      </c>
      <c r="AG4595" s="11">
        <v>44467</v>
      </c>
      <c r="AI4595" s="12">
        <f>IF(OR(AG4595="",AH4595=""),"",AH4595-AG4595)</f>
        <v/>
      </c>
      <c r="AJ4595" s="13">
        <f>IF(OR(AI4595="",AA4595=""),"",AI4595=AA4595)</f>
        <v/>
      </c>
      <c r="AK4595" s="13">
        <f>IF(AI4595="","",AI4595&gt;60)</f>
        <v/>
      </c>
      <c r="AL4595" s="13" t="b">
        <f>IF(OR(Y4595=TRUE,AH4595=""),TRUE,FALSE)</f>
        <v>1</v>
      </c>
      <c r="AM4595" s="13">
        <f>IF(AI4595="","",AI4595&lt;0)</f>
        <v/>
      </c>
      <c r="AN4595" s="13" t="str">
        <f>IF(AH4595="","No inspection date",IF(AI4595&lt;0,"Negative chronology",IF(AI4595&lt;=30,"0-30",IF(AI4595&lt;=60,"31-60",IF(AI4595&lt;=90,"61-90",IF(AI4595&lt;=180,"91-180","181+"))))))</f>
        <v>No inspection date</v>
      </c>
      <c r="AO4595" s="13" t="str">
        <f>IF(OR(ISNUMBER(SEARCH("COMPLETED",K4595)),ISNUMBER(SEARCH("CLOSED",K4595))),"Closed/Completed","Other Active/Issued")</f>
        <v>Other Active/Issued</v>
      </c>
    </row>
    <row r="4596" spans="1:41">
      <c r="A4596" t="s">
        <v>22874</v>
      </c>
      <c r="B4596" t="s">
        <v>87</v>
      </c>
      <c r="C4596" t="s">
        <v>87</v>
      </c>
      <c r="D4596" t="s">
        <v>88</v>
      </c>
      <c r="F4596" t="s">
        <v>19342</v>
      </c>
      <c r="G4596" t="s">
        <v>22875</v>
      </c>
      <c r="H4596" t="s">
        <v>22365</v>
      </c>
      <c r="K4596" t="s">
        <v>100</v>
      </c>
      <c r="L4596" t="s">
        <v>100</v>
      </c>
      <c r="M4596" t="s">
        <v>22876</v>
      </c>
      <c r="N4596" s="9">
        <v>98118</v>
      </c>
      <c r="O4596" t="s">
        <v>22877</v>
      </c>
      <c r="P4596" s="10">
        <v>47.54093199</v>
      </c>
      <c r="Q4596" s="10">
        <v>-122.27981006</v>
      </c>
      <c r="R4596" t="s">
        <v>22878</v>
      </c>
      <c r="S4596" s="7">
        <v>9</v>
      </c>
      <c r="T4596" s="7">
        <v>2021</v>
      </c>
      <c r="U4596" s="7">
        <v>3</v>
      </c>
      <c r="Y4596" t="b">
        <v>1</v>
      </c>
      <c r="Z4596" t="b">
        <v>1</v>
      </c>
      <c r="AB4596">
        <v>2</v>
      </c>
      <c r="AC4596" t="b">
        <v>0</v>
      </c>
      <c r="AD4596" t="b">
        <v>1</v>
      </c>
      <c r="AE4596" t="b">
        <v>0</v>
      </c>
      <c r="AF4596" t="b">
        <v>1</v>
      </c>
      <c r="AG4596" s="11">
        <v>44467</v>
      </c>
      <c r="AI4596" s="12">
        <f>IF(OR(AG4596="",AH4596=""),"",AH4596-AG4596)</f>
        <v/>
      </c>
      <c r="AJ4596" s="13">
        <f>IF(OR(AI4596="",AA4596=""),"",AI4596=AA4596)</f>
        <v/>
      </c>
      <c r="AK4596" s="13">
        <f>IF(AI4596="","",AI4596&gt;60)</f>
        <v/>
      </c>
      <c r="AL4596" s="13" t="b">
        <f>IF(OR(Y4596=TRUE,AH4596=""),TRUE,FALSE)</f>
        <v>1</v>
      </c>
      <c r="AM4596" s="13">
        <f>IF(AI4596="","",AI4596&lt;0)</f>
        <v/>
      </c>
      <c r="AN4596" s="13" t="str">
        <f>IF(AH4596="","No inspection date",IF(AI4596&lt;0,"Negative chronology",IF(AI4596&lt;=30,"0-30",IF(AI4596&lt;=60,"31-60",IF(AI4596&lt;=90,"61-90",IF(AI4596&lt;=180,"91-180","181+"))))))</f>
        <v>No inspection date</v>
      </c>
      <c r="AO4596" s="13" t="str">
        <f>IF(OR(ISNUMBER(SEARCH("COMPLETED",K4596)),ISNUMBER(SEARCH("CLOSED",K4596))),"Closed/Completed","Other Active/Issued")</f>
        <v>Other Active/Issued</v>
      </c>
    </row>
    <row r="4597" spans="1:41">
      <c r="A4597" t="s">
        <v>22879</v>
      </c>
      <c r="B4597" t="s">
        <v>87</v>
      </c>
      <c r="C4597" t="s">
        <v>87</v>
      </c>
      <c r="D4597" t="s">
        <v>88</v>
      </c>
      <c r="F4597" t="s">
        <v>22880</v>
      </c>
      <c r="G4597" t="s">
        <v>22881</v>
      </c>
      <c r="H4597" t="s">
        <v>21068</v>
      </c>
      <c r="K4597" t="s">
        <v>100</v>
      </c>
      <c r="L4597" t="s">
        <v>100</v>
      </c>
      <c r="M4597" t="s">
        <v>22882</v>
      </c>
      <c r="N4597" s="9">
        <v>98108</v>
      </c>
      <c r="O4597" t="s">
        <v>22883</v>
      </c>
      <c r="P4597" s="10">
        <v>47.55969508</v>
      </c>
      <c r="Q4597" s="10">
        <v>-122.31733047</v>
      </c>
      <c r="R4597" t="s">
        <v>22884</v>
      </c>
      <c r="S4597" s="7">
        <v>9</v>
      </c>
      <c r="T4597" s="7">
        <v>2021</v>
      </c>
      <c r="U4597" s="7">
        <v>3</v>
      </c>
      <c r="Y4597" t="b">
        <v>1</v>
      </c>
      <c r="Z4597" t="b">
        <v>1</v>
      </c>
      <c r="AB4597">
        <v>2</v>
      </c>
      <c r="AC4597" t="b">
        <v>0</v>
      </c>
      <c r="AD4597" t="b">
        <v>1</v>
      </c>
      <c r="AE4597" t="b">
        <v>0</v>
      </c>
      <c r="AF4597" t="b">
        <v>1</v>
      </c>
      <c r="AG4597" s="11">
        <v>44468</v>
      </c>
      <c r="AI4597" s="12">
        <f>IF(OR(AG4597="",AH4597=""),"",AH4597-AG4597)</f>
        <v/>
      </c>
      <c r="AJ4597" s="13">
        <f>IF(OR(AI4597="",AA4597=""),"",AI4597=AA4597)</f>
        <v/>
      </c>
      <c r="AK4597" s="13">
        <f>IF(AI4597="","",AI4597&gt;60)</f>
        <v/>
      </c>
      <c r="AL4597" s="13" t="b">
        <f>IF(OR(Y4597=TRUE,AH4597=""),TRUE,FALSE)</f>
        <v>1</v>
      </c>
      <c r="AM4597" s="13">
        <f>IF(AI4597="","",AI4597&lt;0)</f>
        <v/>
      </c>
      <c r="AN4597" s="13" t="str">
        <f>IF(AH4597="","No inspection date",IF(AI4597&lt;0,"Negative chronology",IF(AI4597&lt;=30,"0-30",IF(AI4597&lt;=60,"31-60",IF(AI4597&lt;=90,"61-90",IF(AI4597&lt;=180,"91-180","181+"))))))</f>
        <v>No inspection date</v>
      </c>
      <c r="AO4597" s="13" t="str">
        <f>IF(OR(ISNUMBER(SEARCH("COMPLETED",K4597)),ISNUMBER(SEARCH("CLOSED",K4597))),"Closed/Completed","Other Active/Issued")</f>
        <v>Other Active/Issued</v>
      </c>
    </row>
    <row r="4598" spans="1:41">
      <c r="A4598" t="s">
        <v>22885</v>
      </c>
      <c r="B4598" t="s">
        <v>87</v>
      </c>
      <c r="C4598" t="s">
        <v>87</v>
      </c>
      <c r="D4598" t="s">
        <v>88</v>
      </c>
      <c r="F4598" t="s">
        <v>22886</v>
      </c>
      <c r="H4598" t="s">
        <v>21068</v>
      </c>
      <c r="I4598" t="s">
        <v>21068</v>
      </c>
      <c r="J4598" t="s">
        <v>93</v>
      </c>
      <c r="K4598" t="s">
        <v>100</v>
      </c>
      <c r="L4598" t="s">
        <v>100</v>
      </c>
      <c r="M4598" t="s">
        <v>22887</v>
      </c>
      <c r="N4598" s="9">
        <v>98133</v>
      </c>
      <c r="O4598" t="s">
        <v>22888</v>
      </c>
      <c r="P4598" s="10">
        <v>47.72923028</v>
      </c>
      <c r="Q4598" s="10">
        <v>-122.34264174</v>
      </c>
      <c r="R4598" t="s">
        <v>22889</v>
      </c>
      <c r="S4598" s="7">
        <v>9</v>
      </c>
      <c r="T4598" s="7">
        <v>2021</v>
      </c>
      <c r="U4598" s="7">
        <v>3</v>
      </c>
      <c r="V4598">
        <v>9</v>
      </c>
      <c r="W4598">
        <v>2021</v>
      </c>
      <c r="X4598">
        <v>3</v>
      </c>
      <c r="Y4598" t="b">
        <v>0</v>
      </c>
      <c r="Z4598" t="b">
        <v>0</v>
      </c>
      <c r="AA4598">
        <v>0</v>
      </c>
      <c r="AB4598">
        <v>5</v>
      </c>
      <c r="AC4598" t="b">
        <v>0</v>
      </c>
      <c r="AD4598" t="b">
        <v>1</v>
      </c>
      <c r="AE4598" t="b">
        <v>0</v>
      </c>
      <c r="AF4598" t="b">
        <v>1</v>
      </c>
      <c r="AG4598" s="11">
        <v>44468</v>
      </c>
      <c r="AH4598" s="11">
        <v>44468</v>
      </c>
      <c r="AI4598" s="12">
        <f>IF(OR(AG4598="",AH4598=""),"",AH4598-AG4598)</f>
        <v>0.0</v>
      </c>
      <c r="AJ4598" s="13" t="b">
        <f>IF(OR(AI4598="",AA4598=""),"",AI4598=AA4598)</f>
        <v>1</v>
      </c>
      <c r="AK4598" s="13" t="b">
        <f>IF(AI4598="","",AI4598&gt;60)</f>
        <v>0</v>
      </c>
      <c r="AL4598" s="13" t="b">
        <f>IF(OR(Y4598=TRUE,AH4598=""),TRUE,FALSE)</f>
        <v>0</v>
      </c>
      <c r="AM4598" s="13" t="b">
        <f>IF(AI4598="","",AI4598&lt;0)</f>
        <v>0</v>
      </c>
      <c r="AN4598" s="13" t="str">
        <f>IF(AH4598="","No inspection date",IF(AI4598&lt;0,"Negative chronology",IF(AI4598&lt;=30,"0-30",IF(AI4598&lt;=60,"31-60",IF(AI4598&lt;=90,"61-90",IF(AI4598&lt;=180,"91-180","181+"))))))</f>
        <v>0-30</v>
      </c>
      <c r="AO4598" s="13" t="str">
        <f>IF(OR(ISNUMBER(SEARCH("COMPLETED",K4598)),ISNUMBER(SEARCH("CLOSED",K4598))),"Closed/Completed","Other Active/Issued")</f>
        <v>Other Active/Issued</v>
      </c>
    </row>
    <row r="4599" spans="1:41">
      <c r="A4599" t="s">
        <v>22890</v>
      </c>
      <c r="B4599" t="s">
        <v>87</v>
      </c>
      <c r="C4599" t="s">
        <v>87</v>
      </c>
      <c r="D4599" t="s">
        <v>88</v>
      </c>
      <c r="F4599" t="s">
        <v>22891</v>
      </c>
      <c r="H4599" t="s">
        <v>21068</v>
      </c>
      <c r="I4599" t="s">
        <v>22810</v>
      </c>
      <c r="J4599" t="s">
        <v>93</v>
      </c>
      <c r="K4599" t="s">
        <v>7058</v>
      </c>
      <c r="L4599" t="s">
        <v>7058</v>
      </c>
      <c r="M4599" t="s">
        <v>22892</v>
      </c>
      <c r="N4599" s="9">
        <v>98102</v>
      </c>
      <c r="O4599" t="s">
        <v>22893</v>
      </c>
      <c r="P4599" s="10">
        <v>47.6421374</v>
      </c>
      <c r="Q4599" s="10">
        <v>-122.31423849</v>
      </c>
      <c r="R4599" t="s">
        <v>22894</v>
      </c>
      <c r="S4599" s="7">
        <v>9</v>
      </c>
      <c r="T4599" s="7">
        <v>2021</v>
      </c>
      <c r="U4599" s="7">
        <v>3</v>
      </c>
      <c r="V4599">
        <v>9</v>
      </c>
      <c r="W4599">
        <v>2021</v>
      </c>
      <c r="X4599">
        <v>3</v>
      </c>
      <c r="Y4599" t="b">
        <v>0</v>
      </c>
      <c r="Z4599" t="b">
        <v>0</v>
      </c>
      <c r="AA4599">
        <v>-5</v>
      </c>
      <c r="AB4599">
        <v>3</v>
      </c>
      <c r="AC4599" t="b">
        <v>0</v>
      </c>
      <c r="AD4599" t="b">
        <v>1</v>
      </c>
      <c r="AE4599" t="b">
        <v>0</v>
      </c>
      <c r="AF4599" t="b">
        <v>1</v>
      </c>
      <c r="AG4599" s="11">
        <v>44468</v>
      </c>
      <c r="AH4599" s="11">
        <v>44463</v>
      </c>
      <c r="AI4599" s="12">
        <f>IF(OR(AG4599="",AH4599=""),"",AH4599-AG4599)</f>
        <v>-5.0</v>
      </c>
      <c r="AJ4599" s="13" t="b">
        <f>IF(OR(AI4599="",AA4599=""),"",AI4599=AA4599)</f>
        <v>1</v>
      </c>
      <c r="AK4599" s="13" t="b">
        <f>IF(AI4599="","",AI4599&gt;60)</f>
        <v>0</v>
      </c>
      <c r="AL4599" s="13" t="b">
        <f>IF(OR(Y4599=TRUE,AH4599=""),TRUE,FALSE)</f>
        <v>0</v>
      </c>
      <c r="AM4599" s="13" t="b">
        <f>IF(AI4599="","",AI4599&lt;0)</f>
        <v>1</v>
      </c>
      <c r="AN4599" s="13" t="str">
        <f>IF(AH4599="","No inspection date",IF(AI4599&lt;0,"Negative chronology",IF(AI4599&lt;=30,"0-30",IF(AI4599&lt;=60,"31-60",IF(AI4599&lt;=90,"61-90",IF(AI4599&lt;=180,"91-180","181+"))))))</f>
        <v>Negative chronology</v>
      </c>
      <c r="AO4599" s="13" t="str">
        <f>IF(OR(ISNUMBER(SEARCH("COMPLETED",K4599)),ISNUMBER(SEARCH("CLOSED",K4599))),"Closed/Completed","Other Active/Issued")</f>
        <v>Other Active/Issued</v>
      </c>
    </row>
    <row r="4600" spans="1:41">
      <c r="A4600" t="s">
        <v>22895</v>
      </c>
      <c r="B4600" t="s">
        <v>87</v>
      </c>
      <c r="C4600" t="s">
        <v>87</v>
      </c>
      <c r="D4600" t="s">
        <v>88</v>
      </c>
      <c r="F4600" t="s">
        <v>22896</v>
      </c>
      <c r="G4600" t="s">
        <v>22897</v>
      </c>
      <c r="H4600" t="s">
        <v>21068</v>
      </c>
      <c r="I4600" t="s">
        <v>6270</v>
      </c>
      <c r="J4600" t="s">
        <v>205</v>
      </c>
      <c r="K4600" t="s">
        <v>93</v>
      </c>
      <c r="L4600" t="s">
        <v>93</v>
      </c>
      <c r="M4600" t="s">
        <v>22898</v>
      </c>
      <c r="O4600" t="s">
        <v>22899</v>
      </c>
      <c r="P4600" s="10">
        <v>47.51084626</v>
      </c>
      <c r="Q4600" s="10">
        <v>-122.37296081</v>
      </c>
      <c r="R4600" t="s">
        <v>22900</v>
      </c>
      <c r="S4600" s="7">
        <v>9</v>
      </c>
      <c r="T4600" s="7">
        <v>2021</v>
      </c>
      <c r="U4600" s="7">
        <v>3</v>
      </c>
      <c r="V4600">
        <v>5</v>
      </c>
      <c r="W4600">
        <v>2023</v>
      </c>
      <c r="X4600">
        <v>2</v>
      </c>
      <c r="Y4600" t="b">
        <v>0</v>
      </c>
      <c r="Z4600" t="b">
        <v>0</v>
      </c>
      <c r="AA4600">
        <v>609</v>
      </c>
      <c r="AB4600">
        <v>1</v>
      </c>
      <c r="AC4600" t="b">
        <v>0</v>
      </c>
      <c r="AD4600" t="b">
        <v>1</v>
      </c>
      <c r="AE4600" t="b">
        <v>0</v>
      </c>
      <c r="AF4600" t="b">
        <v>1</v>
      </c>
      <c r="AG4600" s="11">
        <v>44468</v>
      </c>
      <c r="AH4600" s="11">
        <v>45077</v>
      </c>
      <c r="AI4600" s="12">
        <f>IF(OR(AG4600="",AH4600=""),"",AH4600-AG4600)</f>
        <v>609.0</v>
      </c>
      <c r="AJ4600" s="13" t="b">
        <f>IF(OR(AI4600="",AA4600=""),"",AI4600=AA4600)</f>
        <v>1</v>
      </c>
      <c r="AK4600" s="13" t="b">
        <f>IF(AI4600="","",AI4600&gt;60)</f>
        <v>1</v>
      </c>
      <c r="AL4600" s="13" t="b">
        <f>IF(OR(Y4600=TRUE,AH4600=""),TRUE,FALSE)</f>
        <v>0</v>
      </c>
      <c r="AM4600" s="13" t="b">
        <f>IF(AI4600="","",AI4600&lt;0)</f>
        <v>0</v>
      </c>
      <c r="AN4600" s="13" t="str">
        <f>IF(AH4600="","No inspection date",IF(AI4600&lt;0,"Negative chronology",IF(AI4600&lt;=30,"0-30",IF(AI4600&lt;=60,"31-60",IF(AI4600&lt;=90,"61-90",IF(AI4600&lt;=180,"91-180","181+"))))))</f>
        <v>181+</v>
      </c>
      <c r="AO4600" s="13" t="str">
        <f>IF(OR(ISNUMBER(SEARCH("COMPLETED",K4600)),ISNUMBER(SEARCH("CLOSED",K4600))),"Closed/Completed","Other Active/Issued")</f>
        <v>Closed/Completed</v>
      </c>
    </row>
    <row r="4601" spans="1:41">
      <c r="A4601" t="s">
        <v>22901</v>
      </c>
      <c r="B4601" t="s">
        <v>87</v>
      </c>
      <c r="C4601" t="s">
        <v>87</v>
      </c>
      <c r="D4601" t="s">
        <v>88</v>
      </c>
      <c r="F4601" t="s">
        <v>22902</v>
      </c>
      <c r="H4601" t="s">
        <v>21068</v>
      </c>
      <c r="I4601" t="s">
        <v>22903</v>
      </c>
      <c r="J4601" t="s">
        <v>137</v>
      </c>
      <c r="K4601" t="s">
        <v>93</v>
      </c>
      <c r="L4601" t="s">
        <v>93</v>
      </c>
      <c r="M4601" t="s">
        <v>22904</v>
      </c>
      <c r="N4601" s="9">
        <v>98102</v>
      </c>
      <c r="O4601" t="s">
        <v>22905</v>
      </c>
      <c r="P4601" s="10">
        <v>47.64187728</v>
      </c>
      <c r="Q4601" s="10">
        <v>-122.32442074</v>
      </c>
      <c r="R4601" t="s">
        <v>22906</v>
      </c>
      <c r="S4601" s="7">
        <v>9</v>
      </c>
      <c r="T4601" s="7">
        <v>2021</v>
      </c>
      <c r="U4601" s="7">
        <v>3</v>
      </c>
      <c r="V4601">
        <v>2</v>
      </c>
      <c r="W4601">
        <v>2022</v>
      </c>
      <c r="X4601">
        <v>1</v>
      </c>
      <c r="Y4601" t="b">
        <v>0</v>
      </c>
      <c r="Z4601" t="b">
        <v>0</v>
      </c>
      <c r="AA4601">
        <v>142</v>
      </c>
      <c r="AB4601">
        <v>3</v>
      </c>
      <c r="AC4601" t="b">
        <v>0</v>
      </c>
      <c r="AD4601" t="b">
        <v>1</v>
      </c>
      <c r="AE4601" t="b">
        <v>0</v>
      </c>
      <c r="AF4601" t="b">
        <v>1</v>
      </c>
      <c r="AG4601" s="11">
        <v>44468</v>
      </c>
      <c r="AH4601" s="11">
        <v>44610</v>
      </c>
      <c r="AI4601" s="12">
        <f>IF(OR(AG4601="",AH4601=""),"",AH4601-AG4601)</f>
        <v>142.0</v>
      </c>
      <c r="AJ4601" s="13" t="b">
        <f>IF(OR(AI4601="",AA4601=""),"",AI4601=AA4601)</f>
        <v>1</v>
      </c>
      <c r="AK4601" s="13" t="b">
        <f>IF(AI4601="","",AI4601&gt;60)</f>
        <v>1</v>
      </c>
      <c r="AL4601" s="13" t="b">
        <f>IF(OR(Y4601=TRUE,AH4601=""),TRUE,FALSE)</f>
        <v>0</v>
      </c>
      <c r="AM4601" s="13" t="b">
        <f>IF(AI4601="","",AI4601&lt;0)</f>
        <v>0</v>
      </c>
      <c r="AN4601" s="13" t="str">
        <f>IF(AH4601="","No inspection date",IF(AI4601&lt;0,"Negative chronology",IF(AI4601&lt;=30,"0-30",IF(AI4601&lt;=60,"31-60",IF(AI4601&lt;=90,"61-90",IF(AI4601&lt;=180,"91-180","181+"))))))</f>
        <v>91-180</v>
      </c>
      <c r="AO4601" s="13" t="str">
        <f>IF(OR(ISNUMBER(SEARCH("COMPLETED",K4601)),ISNUMBER(SEARCH("CLOSED",K4601))),"Closed/Completed","Other Active/Issued")</f>
        <v>Closed/Completed</v>
      </c>
    </row>
    <row r="4602" spans="1:41">
      <c r="A4602" t="s">
        <v>22907</v>
      </c>
      <c r="B4602" t="s">
        <v>87</v>
      </c>
      <c r="C4602" t="s">
        <v>87</v>
      </c>
      <c r="D4602" t="s">
        <v>88</v>
      </c>
      <c r="F4602" t="s">
        <v>22908</v>
      </c>
      <c r="G4602" t="s">
        <v>22909</v>
      </c>
      <c r="H4602" t="s">
        <v>21068</v>
      </c>
      <c r="K4602" t="s">
        <v>100</v>
      </c>
      <c r="L4602" t="s">
        <v>100</v>
      </c>
      <c r="M4602" t="s">
        <v>22910</v>
      </c>
      <c r="N4602" s="9">
        <v>98136</v>
      </c>
      <c r="O4602" t="s">
        <v>22911</v>
      </c>
      <c r="P4602" s="10">
        <v>47.52327183</v>
      </c>
      <c r="Q4602" s="10">
        <v>-122.38565731</v>
      </c>
      <c r="R4602" t="s">
        <v>22912</v>
      </c>
      <c r="S4602" s="7">
        <v>9</v>
      </c>
      <c r="T4602" s="7">
        <v>2021</v>
      </c>
      <c r="U4602" s="7">
        <v>3</v>
      </c>
      <c r="Y4602" t="b">
        <v>1</v>
      </c>
      <c r="Z4602" t="b">
        <v>1</v>
      </c>
      <c r="AB4602">
        <v>1</v>
      </c>
      <c r="AC4602" t="b">
        <v>0</v>
      </c>
      <c r="AD4602" t="b">
        <v>1</v>
      </c>
      <c r="AE4602" t="b">
        <v>0</v>
      </c>
      <c r="AF4602" t="b">
        <v>1</v>
      </c>
      <c r="AG4602" s="11">
        <v>44468</v>
      </c>
      <c r="AI4602" s="12">
        <f>IF(OR(AG4602="",AH4602=""),"",AH4602-AG4602)</f>
        <v/>
      </c>
      <c r="AJ4602" s="13">
        <f>IF(OR(AI4602="",AA4602=""),"",AI4602=AA4602)</f>
        <v/>
      </c>
      <c r="AK4602" s="13">
        <f>IF(AI4602="","",AI4602&gt;60)</f>
        <v/>
      </c>
      <c r="AL4602" s="13" t="b">
        <f>IF(OR(Y4602=TRUE,AH4602=""),TRUE,FALSE)</f>
        <v>1</v>
      </c>
      <c r="AM4602" s="13">
        <f>IF(AI4602="","",AI4602&lt;0)</f>
        <v/>
      </c>
      <c r="AN4602" s="13" t="str">
        <f>IF(AH4602="","No inspection date",IF(AI4602&lt;0,"Negative chronology",IF(AI4602&lt;=30,"0-30",IF(AI4602&lt;=60,"31-60",IF(AI4602&lt;=90,"61-90",IF(AI4602&lt;=180,"91-180","181+"))))))</f>
        <v>No inspection date</v>
      </c>
      <c r="AO4602" s="13" t="str">
        <f>IF(OR(ISNUMBER(SEARCH("COMPLETED",K4602)),ISNUMBER(SEARCH("CLOSED",K4602))),"Closed/Completed","Other Active/Issued")</f>
        <v>Other Active/Issued</v>
      </c>
    </row>
    <row r="4603" spans="1:41">
      <c r="A4603" t="s">
        <v>22913</v>
      </c>
      <c r="B4603" t="s">
        <v>87</v>
      </c>
      <c r="C4603" t="s">
        <v>87</v>
      </c>
      <c r="D4603" t="s">
        <v>88</v>
      </c>
      <c r="F4603" t="s">
        <v>22914</v>
      </c>
      <c r="G4603" t="s">
        <v>22915</v>
      </c>
      <c r="H4603" t="s">
        <v>21749</v>
      </c>
      <c r="K4603" t="s">
        <v>93</v>
      </c>
      <c r="L4603" t="s">
        <v>93</v>
      </c>
      <c r="M4603" t="s">
        <v>22916</v>
      </c>
      <c r="N4603" s="9">
        <v>98105</v>
      </c>
      <c r="O4603" t="s">
        <v>22917</v>
      </c>
      <c r="P4603" s="10">
        <v>47.67051357</v>
      </c>
      <c r="Q4603" s="10">
        <v>-122.29097245</v>
      </c>
      <c r="R4603" t="s">
        <v>22918</v>
      </c>
      <c r="S4603" s="7">
        <v>9</v>
      </c>
      <c r="T4603" s="7">
        <v>2021</v>
      </c>
      <c r="U4603" s="7">
        <v>3</v>
      </c>
      <c r="Y4603" t="b">
        <v>1</v>
      </c>
      <c r="Z4603" t="b">
        <v>1</v>
      </c>
      <c r="AB4603">
        <v>4</v>
      </c>
      <c r="AC4603" t="b">
        <v>0</v>
      </c>
      <c r="AD4603" t="b">
        <v>1</v>
      </c>
      <c r="AE4603" t="b">
        <v>0</v>
      </c>
      <c r="AF4603" t="b">
        <v>1</v>
      </c>
      <c r="AG4603" s="11">
        <v>44469</v>
      </c>
      <c r="AI4603" s="12">
        <f>IF(OR(AG4603="",AH4603=""),"",AH4603-AG4603)</f>
        <v/>
      </c>
      <c r="AJ4603" s="13">
        <f>IF(OR(AI4603="",AA4603=""),"",AI4603=AA4603)</f>
        <v/>
      </c>
      <c r="AK4603" s="13">
        <f>IF(AI4603="","",AI4603&gt;60)</f>
        <v/>
      </c>
      <c r="AL4603" s="13" t="b">
        <f>IF(OR(Y4603=TRUE,AH4603=""),TRUE,FALSE)</f>
        <v>1</v>
      </c>
      <c r="AM4603" s="13">
        <f>IF(AI4603="","",AI4603&lt;0)</f>
        <v/>
      </c>
      <c r="AN4603" s="13" t="str">
        <f>IF(AH4603="","No inspection date",IF(AI4603&lt;0,"Negative chronology",IF(AI4603&lt;=30,"0-30",IF(AI4603&lt;=60,"31-60",IF(AI4603&lt;=90,"61-90",IF(AI4603&lt;=180,"91-180","181+"))))))</f>
        <v>No inspection date</v>
      </c>
      <c r="AO4603" s="13" t="str">
        <f>IF(OR(ISNUMBER(SEARCH("COMPLETED",K4603)),ISNUMBER(SEARCH("CLOSED",K4603))),"Closed/Completed","Other Active/Issued")</f>
        <v>Closed/Completed</v>
      </c>
    </row>
    <row r="4604" spans="1:41">
      <c r="A4604" t="s">
        <v>22919</v>
      </c>
      <c r="B4604" t="s">
        <v>87</v>
      </c>
      <c r="C4604" t="s">
        <v>87</v>
      </c>
      <c r="D4604" t="s">
        <v>88</v>
      </c>
      <c r="F4604" t="s">
        <v>22920</v>
      </c>
      <c r="H4604" t="s">
        <v>21749</v>
      </c>
      <c r="I4604" t="s">
        <v>22365</v>
      </c>
      <c r="J4604" t="s">
        <v>93</v>
      </c>
      <c r="K4604" t="s">
        <v>100</v>
      </c>
      <c r="L4604" t="s">
        <v>100</v>
      </c>
      <c r="M4604" t="s">
        <v>696</v>
      </c>
      <c r="N4604" s="9">
        <v>98103</v>
      </c>
      <c r="O4604" t="s">
        <v>22921</v>
      </c>
      <c r="P4604" s="10">
        <v>47.66483609</v>
      </c>
      <c r="Q4604" s="10">
        <v>-122.34771101</v>
      </c>
      <c r="R4604" t="s">
        <v>698</v>
      </c>
      <c r="S4604" s="7">
        <v>9</v>
      </c>
      <c r="T4604" s="7">
        <v>2021</v>
      </c>
      <c r="U4604" s="7">
        <v>3</v>
      </c>
      <c r="V4604">
        <v>9</v>
      </c>
      <c r="W4604">
        <v>2021</v>
      </c>
      <c r="X4604">
        <v>3</v>
      </c>
      <c r="Y4604" t="b">
        <v>0</v>
      </c>
      <c r="Z4604" t="b">
        <v>0</v>
      </c>
      <c r="AA4604">
        <v>-2</v>
      </c>
      <c r="AB4604">
        <v>6</v>
      </c>
      <c r="AC4604" t="b">
        <v>0</v>
      </c>
      <c r="AD4604" t="b">
        <v>1</v>
      </c>
      <c r="AE4604" t="b">
        <v>0</v>
      </c>
      <c r="AF4604" t="b">
        <v>1</v>
      </c>
      <c r="AG4604" s="11">
        <v>44469</v>
      </c>
      <c r="AH4604" s="11">
        <v>44467</v>
      </c>
      <c r="AI4604" s="12">
        <f>IF(OR(AG4604="",AH4604=""),"",AH4604-AG4604)</f>
        <v>-2.0</v>
      </c>
      <c r="AJ4604" s="13" t="b">
        <f>IF(OR(AI4604="",AA4604=""),"",AI4604=AA4604)</f>
        <v>1</v>
      </c>
      <c r="AK4604" s="13" t="b">
        <f>IF(AI4604="","",AI4604&gt;60)</f>
        <v>0</v>
      </c>
      <c r="AL4604" s="13" t="b">
        <f>IF(OR(Y4604=TRUE,AH4604=""),TRUE,FALSE)</f>
        <v>0</v>
      </c>
      <c r="AM4604" s="13" t="b">
        <f>IF(AI4604="","",AI4604&lt;0)</f>
        <v>1</v>
      </c>
      <c r="AN4604" s="13" t="str">
        <f>IF(AH4604="","No inspection date",IF(AI4604&lt;0,"Negative chronology",IF(AI4604&lt;=30,"0-30",IF(AI4604&lt;=60,"31-60",IF(AI4604&lt;=90,"61-90",IF(AI4604&lt;=180,"91-180","181+"))))))</f>
        <v>Negative chronology</v>
      </c>
      <c r="AO4604" s="13" t="str">
        <f>IF(OR(ISNUMBER(SEARCH("COMPLETED",K4604)),ISNUMBER(SEARCH("CLOSED",K4604))),"Closed/Completed","Other Active/Issued")</f>
        <v>Other Active/Issued</v>
      </c>
    </row>
    <row r="4605" spans="1:41">
      <c r="A4605" t="s">
        <v>22922</v>
      </c>
      <c r="B4605" t="s">
        <v>87</v>
      </c>
      <c r="C4605" t="s">
        <v>87</v>
      </c>
      <c r="D4605" t="s">
        <v>88</v>
      </c>
      <c r="F4605" t="s">
        <v>22923</v>
      </c>
      <c r="H4605" t="s">
        <v>21749</v>
      </c>
      <c r="I4605" t="s">
        <v>5634</v>
      </c>
      <c r="J4605" t="s">
        <v>137</v>
      </c>
      <c r="K4605" t="s">
        <v>93</v>
      </c>
      <c r="L4605" t="s">
        <v>93</v>
      </c>
      <c r="M4605" t="s">
        <v>7690</v>
      </c>
      <c r="N4605" s="9">
        <v>98103</v>
      </c>
      <c r="O4605" t="s">
        <v>22924</v>
      </c>
      <c r="P4605" s="10">
        <v>47.69043088</v>
      </c>
      <c r="Q4605" s="10">
        <v>-122.35710217</v>
      </c>
      <c r="R4605" t="s">
        <v>7692</v>
      </c>
      <c r="S4605" s="7">
        <v>9</v>
      </c>
      <c r="T4605" s="7">
        <v>2021</v>
      </c>
      <c r="U4605" s="7">
        <v>3</v>
      </c>
      <c r="V4605">
        <v>11</v>
      </c>
      <c r="W4605">
        <v>2021</v>
      </c>
      <c r="X4605">
        <v>4</v>
      </c>
      <c r="Y4605" t="b">
        <v>0</v>
      </c>
      <c r="Z4605" t="b">
        <v>0</v>
      </c>
      <c r="AA4605">
        <v>40</v>
      </c>
      <c r="AB4605">
        <v>6</v>
      </c>
      <c r="AC4605" t="b">
        <v>0</v>
      </c>
      <c r="AD4605" t="b">
        <v>1</v>
      </c>
      <c r="AE4605" t="b">
        <v>0</v>
      </c>
      <c r="AF4605" t="b">
        <v>1</v>
      </c>
      <c r="AG4605" s="11">
        <v>44469</v>
      </c>
      <c r="AH4605" s="11">
        <v>44509</v>
      </c>
      <c r="AI4605" s="12">
        <f>IF(OR(AG4605="",AH4605=""),"",AH4605-AG4605)</f>
        <v>40.0</v>
      </c>
      <c r="AJ4605" s="13" t="b">
        <f>IF(OR(AI4605="",AA4605=""),"",AI4605=AA4605)</f>
        <v>1</v>
      </c>
      <c r="AK4605" s="13" t="b">
        <f>IF(AI4605="","",AI4605&gt;60)</f>
        <v>0</v>
      </c>
      <c r="AL4605" s="13" t="b">
        <f>IF(OR(Y4605=TRUE,AH4605=""),TRUE,FALSE)</f>
        <v>0</v>
      </c>
      <c r="AM4605" s="13" t="b">
        <f>IF(AI4605="","",AI4605&lt;0)</f>
        <v>0</v>
      </c>
      <c r="AN4605" s="13" t="str">
        <f>IF(AH4605="","No inspection date",IF(AI4605&lt;0,"Negative chronology",IF(AI4605&lt;=30,"0-30",IF(AI4605&lt;=60,"31-60",IF(AI4605&lt;=90,"61-90",IF(AI4605&lt;=180,"91-180","181+"))))))</f>
        <v>31-60</v>
      </c>
      <c r="AO4605" s="13" t="str">
        <f>IF(OR(ISNUMBER(SEARCH("COMPLETED",K4605)),ISNUMBER(SEARCH("CLOSED",K4605))),"Closed/Completed","Other Active/Issued")</f>
        <v>Closed/Completed</v>
      </c>
    </row>
    <row r="4606" spans="1:41">
      <c r="A4606" t="s">
        <v>22925</v>
      </c>
      <c r="B4606" t="s">
        <v>87</v>
      </c>
      <c r="C4606" t="s">
        <v>87</v>
      </c>
      <c r="D4606" t="s">
        <v>88</v>
      </c>
      <c r="F4606" t="s">
        <v>22926</v>
      </c>
      <c r="H4606" t="s">
        <v>21749</v>
      </c>
      <c r="I4606" t="s">
        <v>22015</v>
      </c>
      <c r="J4606" t="s">
        <v>137</v>
      </c>
      <c r="K4606" t="s">
        <v>93</v>
      </c>
      <c r="L4606" t="s">
        <v>93</v>
      </c>
      <c r="M4606" t="s">
        <v>22927</v>
      </c>
      <c r="N4606" s="9">
        <v>98115</v>
      </c>
      <c r="O4606" t="s">
        <v>22928</v>
      </c>
      <c r="P4606" s="10">
        <v>47.68558106</v>
      </c>
      <c r="Q4606" s="10">
        <v>-122.32790214</v>
      </c>
      <c r="R4606" t="s">
        <v>22929</v>
      </c>
      <c r="S4606" s="7">
        <v>9</v>
      </c>
      <c r="T4606" s="7">
        <v>2021</v>
      </c>
      <c r="U4606" s="7">
        <v>3</v>
      </c>
      <c r="V4606">
        <v>11</v>
      </c>
      <c r="W4606">
        <v>2021</v>
      </c>
      <c r="X4606">
        <v>4</v>
      </c>
      <c r="Y4606" t="b">
        <v>0</v>
      </c>
      <c r="Z4606" t="b">
        <v>0</v>
      </c>
      <c r="AA4606">
        <v>46</v>
      </c>
      <c r="AB4606">
        <v>6</v>
      </c>
      <c r="AC4606" t="b">
        <v>0</v>
      </c>
      <c r="AD4606" t="b">
        <v>1</v>
      </c>
      <c r="AE4606" t="b">
        <v>0</v>
      </c>
      <c r="AF4606" t="b">
        <v>1</v>
      </c>
      <c r="AG4606" s="11">
        <v>44469</v>
      </c>
      <c r="AH4606" s="11">
        <v>44515</v>
      </c>
      <c r="AI4606" s="12">
        <f>IF(OR(AG4606="",AH4606=""),"",AH4606-AG4606)</f>
        <v>46.0</v>
      </c>
      <c r="AJ4606" s="13" t="b">
        <f>IF(OR(AI4606="",AA4606=""),"",AI4606=AA4606)</f>
        <v>1</v>
      </c>
      <c r="AK4606" s="13" t="b">
        <f>IF(AI4606="","",AI4606&gt;60)</f>
        <v>0</v>
      </c>
      <c r="AL4606" s="13" t="b">
        <f>IF(OR(Y4606=TRUE,AH4606=""),TRUE,FALSE)</f>
        <v>0</v>
      </c>
      <c r="AM4606" s="13" t="b">
        <f>IF(AI4606="","",AI4606&lt;0)</f>
        <v>0</v>
      </c>
      <c r="AN4606" s="13" t="str">
        <f>IF(AH4606="","No inspection date",IF(AI4606&lt;0,"Negative chronology",IF(AI4606&lt;=30,"0-30",IF(AI4606&lt;=60,"31-60",IF(AI4606&lt;=90,"61-90",IF(AI4606&lt;=180,"91-180","181+"))))))</f>
        <v>31-60</v>
      </c>
      <c r="AO4606" s="13" t="str">
        <f>IF(OR(ISNUMBER(SEARCH("COMPLETED",K4606)),ISNUMBER(SEARCH("CLOSED",K4606))),"Closed/Completed","Other Active/Issued")</f>
        <v>Closed/Completed</v>
      </c>
    </row>
    <row r="4607" spans="1:41">
      <c r="A4607" t="s">
        <v>22930</v>
      </c>
      <c r="B4607" t="s">
        <v>87</v>
      </c>
      <c r="C4607" t="s">
        <v>87</v>
      </c>
      <c r="D4607" t="s">
        <v>88</v>
      </c>
      <c r="F4607" t="s">
        <v>22931</v>
      </c>
      <c r="H4607" t="s">
        <v>21749</v>
      </c>
      <c r="I4607" t="s">
        <v>22932</v>
      </c>
      <c r="J4607" t="s">
        <v>137</v>
      </c>
      <c r="K4607" t="s">
        <v>93</v>
      </c>
      <c r="L4607" t="s">
        <v>93</v>
      </c>
      <c r="M4607" t="s">
        <v>22933</v>
      </c>
      <c r="O4607" t="s">
        <v>22934</v>
      </c>
      <c r="P4607" s="10">
        <v>47.68581355</v>
      </c>
      <c r="Q4607" s="10">
        <v>-122.29200683</v>
      </c>
      <c r="R4607" t="s">
        <v>22935</v>
      </c>
      <c r="S4607" s="7">
        <v>9</v>
      </c>
      <c r="T4607" s="7">
        <v>2021</v>
      </c>
      <c r="U4607" s="7">
        <v>3</v>
      </c>
      <c r="V4607">
        <v>3</v>
      </c>
      <c r="W4607">
        <v>2022</v>
      </c>
      <c r="X4607">
        <v>1</v>
      </c>
      <c r="Y4607" t="b">
        <v>0</v>
      </c>
      <c r="Z4607" t="b">
        <v>0</v>
      </c>
      <c r="AA4607">
        <v>169</v>
      </c>
      <c r="AB4607">
        <v>4</v>
      </c>
      <c r="AC4607" t="b">
        <v>0</v>
      </c>
      <c r="AD4607" t="b">
        <v>1</v>
      </c>
      <c r="AE4607" t="b">
        <v>0</v>
      </c>
      <c r="AF4607" t="b">
        <v>1</v>
      </c>
      <c r="AG4607" s="11">
        <v>44469</v>
      </c>
      <c r="AH4607" s="11">
        <v>44638</v>
      </c>
      <c r="AI4607" s="12">
        <f>IF(OR(AG4607="",AH4607=""),"",AH4607-AG4607)</f>
        <v>169.0</v>
      </c>
      <c r="AJ4607" s="13" t="b">
        <f>IF(OR(AI4607="",AA4607=""),"",AI4607=AA4607)</f>
        <v>1</v>
      </c>
      <c r="AK4607" s="13" t="b">
        <f>IF(AI4607="","",AI4607&gt;60)</f>
        <v>1</v>
      </c>
      <c r="AL4607" s="13" t="b">
        <f>IF(OR(Y4607=TRUE,AH4607=""),TRUE,FALSE)</f>
        <v>0</v>
      </c>
      <c r="AM4607" s="13" t="b">
        <f>IF(AI4607="","",AI4607&lt;0)</f>
        <v>0</v>
      </c>
      <c r="AN4607" s="13" t="str">
        <f>IF(AH4607="","No inspection date",IF(AI4607&lt;0,"Negative chronology",IF(AI4607&lt;=30,"0-30",IF(AI4607&lt;=60,"31-60",IF(AI4607&lt;=90,"61-90",IF(AI4607&lt;=180,"91-180","181+"))))))</f>
        <v>91-180</v>
      </c>
      <c r="AO4607" s="13" t="str">
        <f>IF(OR(ISNUMBER(SEARCH("COMPLETED",K4607)),ISNUMBER(SEARCH("CLOSED",K4607))),"Closed/Completed","Other Active/Issued")</f>
        <v>Closed/Completed</v>
      </c>
    </row>
    <row r="4608" spans="1:41">
      <c r="A4608" t="s">
        <v>22936</v>
      </c>
      <c r="B4608" t="s">
        <v>87</v>
      </c>
      <c r="C4608" t="s">
        <v>87</v>
      </c>
      <c r="D4608" t="s">
        <v>88</v>
      </c>
      <c r="F4608" t="s">
        <v>22937</v>
      </c>
      <c r="G4608" t="s">
        <v>22938</v>
      </c>
      <c r="H4608" t="s">
        <v>21749</v>
      </c>
      <c r="K4608" t="s">
        <v>100</v>
      </c>
      <c r="L4608" t="s">
        <v>100</v>
      </c>
      <c r="M4608" t="s">
        <v>22939</v>
      </c>
      <c r="N4608" s="9">
        <v>98108</v>
      </c>
      <c r="O4608" t="s">
        <v>22940</v>
      </c>
      <c r="P4608" s="10">
        <v>47.55459944</v>
      </c>
      <c r="Q4608" s="10">
        <v>-122.31136466</v>
      </c>
      <c r="R4608" t="s">
        <v>22941</v>
      </c>
      <c r="S4608" s="7">
        <v>9</v>
      </c>
      <c r="T4608" s="7">
        <v>2021</v>
      </c>
      <c r="U4608" s="7">
        <v>3</v>
      </c>
      <c r="Y4608" t="b">
        <v>1</v>
      </c>
      <c r="Z4608" t="b">
        <v>1</v>
      </c>
      <c r="AB4608">
        <v>2</v>
      </c>
      <c r="AC4608" t="b">
        <v>0</v>
      </c>
      <c r="AD4608" t="b">
        <v>1</v>
      </c>
      <c r="AE4608" t="b">
        <v>0</v>
      </c>
      <c r="AF4608" t="b">
        <v>1</v>
      </c>
      <c r="AG4608" s="11">
        <v>44469</v>
      </c>
      <c r="AI4608" s="12">
        <f>IF(OR(AG4608="",AH4608=""),"",AH4608-AG4608)</f>
        <v/>
      </c>
      <c r="AJ4608" s="13">
        <f>IF(OR(AI4608="",AA4608=""),"",AI4608=AA4608)</f>
        <v/>
      </c>
      <c r="AK4608" s="13">
        <f>IF(AI4608="","",AI4608&gt;60)</f>
        <v/>
      </c>
      <c r="AL4608" s="13" t="b">
        <f>IF(OR(Y4608=TRUE,AH4608=""),TRUE,FALSE)</f>
        <v>1</v>
      </c>
      <c r="AM4608" s="13">
        <f>IF(AI4608="","",AI4608&lt;0)</f>
        <v/>
      </c>
      <c r="AN4608" s="13" t="str">
        <f>IF(AH4608="","No inspection date",IF(AI4608&lt;0,"Negative chronology",IF(AI4608&lt;=30,"0-30",IF(AI4608&lt;=60,"31-60",IF(AI4608&lt;=90,"61-90",IF(AI4608&lt;=180,"91-180","181+"))))))</f>
        <v>No inspection date</v>
      </c>
      <c r="AO4608" s="13" t="str">
        <f>IF(OR(ISNUMBER(SEARCH("COMPLETED",K4608)),ISNUMBER(SEARCH("CLOSED",K4608))),"Closed/Completed","Other Active/Issued")</f>
        <v>Other Active/Issued</v>
      </c>
    </row>
    <row r="4609" spans="1:41">
      <c r="A4609" t="s">
        <v>22942</v>
      </c>
      <c r="B4609" t="s">
        <v>87</v>
      </c>
      <c r="C4609" t="s">
        <v>87</v>
      </c>
      <c r="D4609" t="s">
        <v>88</v>
      </c>
      <c r="F4609" t="s">
        <v>22943</v>
      </c>
      <c r="H4609" t="s">
        <v>21749</v>
      </c>
      <c r="I4609" t="s">
        <v>20079</v>
      </c>
      <c r="J4609" t="s">
        <v>137</v>
      </c>
      <c r="K4609" t="s">
        <v>93</v>
      </c>
      <c r="L4609" t="s">
        <v>93</v>
      </c>
      <c r="M4609" t="s">
        <v>22944</v>
      </c>
      <c r="N4609" s="9">
        <v>98115</v>
      </c>
      <c r="O4609" t="s">
        <v>22945</v>
      </c>
      <c r="P4609" s="10">
        <v>47.69621479</v>
      </c>
      <c r="Q4609" s="10">
        <v>-122.28047731</v>
      </c>
      <c r="R4609" t="s">
        <v>22946</v>
      </c>
      <c r="S4609" s="7">
        <v>9</v>
      </c>
      <c r="T4609" s="7">
        <v>2021</v>
      </c>
      <c r="U4609" s="7">
        <v>3</v>
      </c>
      <c r="V4609">
        <v>10</v>
      </c>
      <c r="W4609">
        <v>2021</v>
      </c>
      <c r="X4609">
        <v>4</v>
      </c>
      <c r="Y4609" t="b">
        <v>0</v>
      </c>
      <c r="Z4609" t="b">
        <v>0</v>
      </c>
      <c r="AA4609">
        <v>11</v>
      </c>
      <c r="AB4609">
        <v>4</v>
      </c>
      <c r="AC4609" t="b">
        <v>0</v>
      </c>
      <c r="AD4609" t="b">
        <v>1</v>
      </c>
      <c r="AE4609" t="b">
        <v>0</v>
      </c>
      <c r="AF4609" t="b">
        <v>1</v>
      </c>
      <c r="AG4609" s="11">
        <v>44469</v>
      </c>
      <c r="AH4609" s="11">
        <v>44480</v>
      </c>
      <c r="AI4609" s="12">
        <f>IF(OR(AG4609="",AH4609=""),"",AH4609-AG4609)</f>
        <v>11.0</v>
      </c>
      <c r="AJ4609" s="13" t="b">
        <f>IF(OR(AI4609="",AA4609=""),"",AI4609=AA4609)</f>
        <v>1</v>
      </c>
      <c r="AK4609" s="13" t="b">
        <f>IF(AI4609="","",AI4609&gt;60)</f>
        <v>0</v>
      </c>
      <c r="AL4609" s="13" t="b">
        <f>IF(OR(Y4609=TRUE,AH4609=""),TRUE,FALSE)</f>
        <v>0</v>
      </c>
      <c r="AM4609" s="13" t="b">
        <f>IF(AI4609="","",AI4609&lt;0)</f>
        <v>0</v>
      </c>
      <c r="AN4609" s="13" t="str">
        <f>IF(AH4609="","No inspection date",IF(AI4609&lt;0,"Negative chronology",IF(AI4609&lt;=30,"0-30",IF(AI4609&lt;=60,"31-60",IF(AI4609&lt;=90,"61-90",IF(AI4609&lt;=180,"91-180","181+"))))))</f>
        <v>0-30</v>
      </c>
      <c r="AO4609" s="13" t="str">
        <f>IF(OR(ISNUMBER(SEARCH("COMPLETED",K4609)),ISNUMBER(SEARCH("CLOSED",K4609))),"Closed/Completed","Other Active/Issued")</f>
        <v>Closed/Completed</v>
      </c>
    </row>
    <row r="4610" spans="1:41">
      <c r="A4610" t="s">
        <v>22947</v>
      </c>
      <c r="B4610" t="s">
        <v>87</v>
      </c>
      <c r="C4610" t="s">
        <v>87</v>
      </c>
      <c r="D4610" t="s">
        <v>88</v>
      </c>
      <c r="F4610" t="s">
        <v>22948</v>
      </c>
      <c r="H4610" t="s">
        <v>21749</v>
      </c>
      <c r="I4610" t="s">
        <v>22015</v>
      </c>
      <c r="J4610" t="s">
        <v>137</v>
      </c>
      <c r="K4610" t="s">
        <v>93</v>
      </c>
      <c r="L4610" t="s">
        <v>93</v>
      </c>
      <c r="M4610" t="s">
        <v>22949</v>
      </c>
      <c r="N4610" s="9">
        <v>98105</v>
      </c>
      <c r="O4610" t="s">
        <v>22950</v>
      </c>
      <c r="P4610" s="10">
        <v>47.65792787</v>
      </c>
      <c r="Q4610" s="10">
        <v>-122.32059491</v>
      </c>
      <c r="R4610" t="s">
        <v>22951</v>
      </c>
      <c r="S4610" s="7">
        <v>9</v>
      </c>
      <c r="T4610" s="7">
        <v>2021</v>
      </c>
      <c r="U4610" s="7">
        <v>3</v>
      </c>
      <c r="V4610">
        <v>11</v>
      </c>
      <c r="W4610">
        <v>2021</v>
      </c>
      <c r="X4610">
        <v>4</v>
      </c>
      <c r="Y4610" t="b">
        <v>0</v>
      </c>
      <c r="Z4610" t="b">
        <v>0</v>
      </c>
      <c r="AA4610">
        <v>46</v>
      </c>
      <c r="AB4610">
        <v>4</v>
      </c>
      <c r="AC4610" t="b">
        <v>0</v>
      </c>
      <c r="AD4610" t="b">
        <v>1</v>
      </c>
      <c r="AE4610" t="b">
        <v>0</v>
      </c>
      <c r="AF4610" t="b">
        <v>1</v>
      </c>
      <c r="AG4610" s="11">
        <v>44469</v>
      </c>
      <c r="AH4610" s="11">
        <v>44515</v>
      </c>
      <c r="AI4610" s="12">
        <f>IF(OR(AG4610="",AH4610=""),"",AH4610-AG4610)</f>
        <v>46.0</v>
      </c>
      <c r="AJ4610" s="13" t="b">
        <f>IF(OR(AI4610="",AA4610=""),"",AI4610=AA4610)</f>
        <v>1</v>
      </c>
      <c r="AK4610" s="13" t="b">
        <f>IF(AI4610="","",AI4610&gt;60)</f>
        <v>0</v>
      </c>
      <c r="AL4610" s="13" t="b">
        <f>IF(OR(Y4610=TRUE,AH4610=""),TRUE,FALSE)</f>
        <v>0</v>
      </c>
      <c r="AM4610" s="13" t="b">
        <f>IF(AI4610="","",AI4610&lt;0)</f>
        <v>0</v>
      </c>
      <c r="AN4610" s="13" t="str">
        <f>IF(AH4610="","No inspection date",IF(AI4610&lt;0,"Negative chronology",IF(AI4610&lt;=30,"0-30",IF(AI4610&lt;=60,"31-60",IF(AI4610&lt;=90,"61-90",IF(AI4610&lt;=180,"91-180","181+"))))))</f>
        <v>31-60</v>
      </c>
      <c r="AO4610" s="13" t="str">
        <f>IF(OR(ISNUMBER(SEARCH("COMPLETED",K4610)),ISNUMBER(SEARCH("CLOSED",K4610))),"Closed/Completed","Other Active/Issued")</f>
        <v>Closed/Completed</v>
      </c>
    </row>
    <row r="4611" spans="1:41">
      <c r="A4611" t="s">
        <v>22952</v>
      </c>
      <c r="B4611" t="s">
        <v>87</v>
      </c>
      <c r="C4611" t="s">
        <v>87</v>
      </c>
      <c r="D4611" t="s">
        <v>88</v>
      </c>
      <c r="F4611" t="s">
        <v>22953</v>
      </c>
      <c r="G4611" t="s">
        <v>22954</v>
      </c>
      <c r="H4611" t="s">
        <v>21749</v>
      </c>
      <c r="I4611" t="s">
        <v>11078</v>
      </c>
      <c r="J4611" t="s">
        <v>205</v>
      </c>
      <c r="K4611" t="s">
        <v>100</v>
      </c>
      <c r="L4611" t="s">
        <v>100</v>
      </c>
      <c r="M4611" t="s">
        <v>22939</v>
      </c>
      <c r="N4611" s="9">
        <v>98108</v>
      </c>
      <c r="O4611" t="s">
        <v>22955</v>
      </c>
      <c r="P4611" s="10">
        <v>47.55459944</v>
      </c>
      <c r="Q4611" s="10">
        <v>-122.31136466</v>
      </c>
      <c r="R4611" t="s">
        <v>22941</v>
      </c>
      <c r="S4611" s="7">
        <v>9</v>
      </c>
      <c r="T4611" s="7">
        <v>2021</v>
      </c>
      <c r="U4611" s="7">
        <v>3</v>
      </c>
      <c r="V4611">
        <v>10</v>
      </c>
      <c r="W4611">
        <v>2021</v>
      </c>
      <c r="X4611">
        <v>4</v>
      </c>
      <c r="Y4611" t="b">
        <v>0</v>
      </c>
      <c r="Z4611" t="b">
        <v>0</v>
      </c>
      <c r="AA4611">
        <v>7</v>
      </c>
      <c r="AB4611">
        <v>2</v>
      </c>
      <c r="AC4611" t="b">
        <v>0</v>
      </c>
      <c r="AD4611" t="b">
        <v>1</v>
      </c>
      <c r="AE4611" t="b">
        <v>0</v>
      </c>
      <c r="AF4611" t="b">
        <v>1</v>
      </c>
      <c r="AG4611" s="11">
        <v>44469</v>
      </c>
      <c r="AH4611" s="11">
        <v>44476</v>
      </c>
      <c r="AI4611" s="12">
        <f>IF(OR(AG4611="",AH4611=""),"",AH4611-AG4611)</f>
        <v>7.0</v>
      </c>
      <c r="AJ4611" s="13" t="b">
        <f>IF(OR(AI4611="",AA4611=""),"",AI4611=AA4611)</f>
        <v>1</v>
      </c>
      <c r="AK4611" s="13" t="b">
        <f>IF(AI4611="","",AI4611&gt;60)</f>
        <v>0</v>
      </c>
      <c r="AL4611" s="13" t="b">
        <f>IF(OR(Y4611=TRUE,AH4611=""),TRUE,FALSE)</f>
        <v>0</v>
      </c>
      <c r="AM4611" s="13" t="b">
        <f>IF(AI4611="","",AI4611&lt;0)</f>
        <v>0</v>
      </c>
      <c r="AN4611" s="13" t="str">
        <f>IF(AH4611="","No inspection date",IF(AI4611&lt;0,"Negative chronology",IF(AI4611&lt;=30,"0-30",IF(AI4611&lt;=60,"31-60",IF(AI4611&lt;=90,"61-90",IF(AI4611&lt;=180,"91-180","181+"))))))</f>
        <v>0-30</v>
      </c>
      <c r="AO4611" s="13" t="str">
        <f>IF(OR(ISNUMBER(SEARCH("COMPLETED",K4611)),ISNUMBER(SEARCH("CLOSED",K4611))),"Closed/Completed","Other Active/Issued")</f>
        <v>Other Active/Issued</v>
      </c>
    </row>
    <row r="4612" spans="1:41">
      <c r="A4612" t="s">
        <v>22956</v>
      </c>
      <c r="B4612" t="s">
        <v>87</v>
      </c>
      <c r="C4612" t="s">
        <v>87</v>
      </c>
      <c r="D4612" t="s">
        <v>88</v>
      </c>
      <c r="F4612" t="s">
        <v>22957</v>
      </c>
      <c r="H4612" t="s">
        <v>21749</v>
      </c>
      <c r="I4612" t="s">
        <v>5634</v>
      </c>
      <c r="J4612" t="s">
        <v>137</v>
      </c>
      <c r="K4612" t="s">
        <v>93</v>
      </c>
      <c r="L4612" t="s">
        <v>93</v>
      </c>
      <c r="M4612" t="s">
        <v>16554</v>
      </c>
      <c r="N4612" s="9">
        <v>98103</v>
      </c>
      <c r="O4612" t="s">
        <v>22958</v>
      </c>
      <c r="P4612" s="10">
        <v>47.69345265</v>
      </c>
      <c r="Q4612" s="10">
        <v>-122.3542686</v>
      </c>
      <c r="R4612" t="s">
        <v>16556</v>
      </c>
      <c r="S4612" s="7">
        <v>9</v>
      </c>
      <c r="T4612" s="7">
        <v>2021</v>
      </c>
      <c r="U4612" s="7">
        <v>3</v>
      </c>
      <c r="V4612">
        <v>11</v>
      </c>
      <c r="W4612">
        <v>2021</v>
      </c>
      <c r="X4612">
        <v>4</v>
      </c>
      <c r="Y4612" t="b">
        <v>0</v>
      </c>
      <c r="Z4612" t="b">
        <v>0</v>
      </c>
      <c r="AA4612">
        <v>40</v>
      </c>
      <c r="AB4612">
        <v>5</v>
      </c>
      <c r="AC4612" t="b">
        <v>0</v>
      </c>
      <c r="AD4612" t="b">
        <v>1</v>
      </c>
      <c r="AE4612" t="b">
        <v>0</v>
      </c>
      <c r="AF4612" t="b">
        <v>1</v>
      </c>
      <c r="AG4612" s="11">
        <v>44469</v>
      </c>
      <c r="AH4612" s="11">
        <v>44509</v>
      </c>
      <c r="AI4612" s="12">
        <f>IF(OR(AG4612="",AH4612=""),"",AH4612-AG4612)</f>
        <v>40.0</v>
      </c>
      <c r="AJ4612" s="13" t="b">
        <f>IF(OR(AI4612="",AA4612=""),"",AI4612=AA4612)</f>
        <v>1</v>
      </c>
      <c r="AK4612" s="13" t="b">
        <f>IF(AI4612="","",AI4612&gt;60)</f>
        <v>0</v>
      </c>
      <c r="AL4612" s="13" t="b">
        <f>IF(OR(Y4612=TRUE,AH4612=""),TRUE,FALSE)</f>
        <v>0</v>
      </c>
      <c r="AM4612" s="13" t="b">
        <f>IF(AI4612="","",AI4612&lt;0)</f>
        <v>0</v>
      </c>
      <c r="AN4612" s="13" t="str">
        <f>IF(AH4612="","No inspection date",IF(AI4612&lt;0,"Negative chronology",IF(AI4612&lt;=30,"0-30",IF(AI4612&lt;=60,"31-60",IF(AI4612&lt;=90,"61-90",IF(AI4612&lt;=180,"91-180","181+"))))))</f>
        <v>31-60</v>
      </c>
      <c r="AO4612" s="13" t="str">
        <f>IF(OR(ISNUMBER(SEARCH("COMPLETED",K4612)),ISNUMBER(SEARCH("CLOSED",K4612))),"Closed/Completed","Other Active/Issued")</f>
        <v>Closed/Completed</v>
      </c>
    </row>
    <row r="4613" spans="1:41">
      <c r="A4613" t="s">
        <v>22959</v>
      </c>
      <c r="B4613" t="s">
        <v>87</v>
      </c>
      <c r="C4613" t="s">
        <v>87</v>
      </c>
      <c r="D4613" t="s">
        <v>88</v>
      </c>
      <c r="F4613" t="s">
        <v>22960</v>
      </c>
      <c r="G4613" t="s">
        <v>22961</v>
      </c>
      <c r="H4613" t="s">
        <v>7700</v>
      </c>
      <c r="K4613" t="s">
        <v>153</v>
      </c>
      <c r="L4613" t="s">
        <v>153</v>
      </c>
      <c r="M4613" t="s">
        <v>22962</v>
      </c>
      <c r="O4613" t="s">
        <v>22963</v>
      </c>
      <c r="P4613" s="10">
        <v>47.54237088</v>
      </c>
      <c r="Q4613" s="10">
        <v>-122.3769807</v>
      </c>
      <c r="R4613" t="s">
        <v>22964</v>
      </c>
      <c r="S4613" s="7">
        <v>10</v>
      </c>
      <c r="T4613" s="7">
        <v>2021</v>
      </c>
      <c r="U4613" s="7">
        <v>4</v>
      </c>
      <c r="Y4613" t="b">
        <v>1</v>
      </c>
      <c r="Z4613" t="b">
        <v>1</v>
      </c>
      <c r="AB4613">
        <v>1</v>
      </c>
      <c r="AC4613" t="b">
        <v>0</v>
      </c>
      <c r="AD4613" t="b">
        <v>1</v>
      </c>
      <c r="AE4613" t="b">
        <v>0</v>
      </c>
      <c r="AF4613" t="b">
        <v>1</v>
      </c>
      <c r="AG4613" s="11">
        <v>44470</v>
      </c>
      <c r="AI4613" s="12">
        <f>IF(OR(AG4613="",AH4613=""),"",AH4613-AG4613)</f>
        <v/>
      </c>
      <c r="AJ4613" s="13">
        <f>IF(OR(AI4613="",AA4613=""),"",AI4613=AA4613)</f>
        <v/>
      </c>
      <c r="AK4613" s="13">
        <f>IF(AI4613="","",AI4613&gt;60)</f>
        <v/>
      </c>
      <c r="AL4613" s="13" t="b">
        <f>IF(OR(Y4613=TRUE,AH4613=""),TRUE,FALSE)</f>
        <v>1</v>
      </c>
      <c r="AM4613" s="13">
        <f>IF(AI4613="","",AI4613&lt;0)</f>
        <v/>
      </c>
      <c r="AN4613" s="13" t="str">
        <f>IF(AH4613="","No inspection date",IF(AI4613&lt;0,"Negative chronology",IF(AI4613&lt;=30,"0-30",IF(AI4613&lt;=60,"31-60",IF(AI4613&lt;=90,"61-90",IF(AI4613&lt;=180,"91-180","181+"))))))</f>
        <v>No inspection date</v>
      </c>
      <c r="AO4613" s="13" t="str">
        <f>IF(OR(ISNUMBER(SEARCH("COMPLETED",K4613)),ISNUMBER(SEARCH("CLOSED",K4613))),"Closed/Completed","Other Active/Issued")</f>
        <v>Other Active/Issued</v>
      </c>
    </row>
    <row r="4614" spans="1:41">
      <c r="A4614" t="s">
        <v>22965</v>
      </c>
      <c r="B4614" t="s">
        <v>87</v>
      </c>
      <c r="C4614" t="s">
        <v>87</v>
      </c>
      <c r="D4614" t="s">
        <v>88</v>
      </c>
      <c r="F4614" t="s">
        <v>22966</v>
      </c>
      <c r="H4614" t="s">
        <v>7700</v>
      </c>
      <c r="I4614" t="s">
        <v>21749</v>
      </c>
      <c r="J4614" t="s">
        <v>93</v>
      </c>
      <c r="K4614" t="s">
        <v>93</v>
      </c>
      <c r="L4614" t="s">
        <v>93</v>
      </c>
      <c r="M4614" t="s">
        <v>10042</v>
      </c>
      <c r="O4614" t="s">
        <v>22967</v>
      </c>
      <c r="P4614" s="10">
        <v>47.56473878</v>
      </c>
      <c r="Q4614" s="10">
        <v>-122.28560498</v>
      </c>
      <c r="R4614" t="s">
        <v>10044</v>
      </c>
      <c r="S4614" s="7">
        <v>10</v>
      </c>
      <c r="T4614" s="7">
        <v>2021</v>
      </c>
      <c r="U4614" s="7">
        <v>4</v>
      </c>
      <c r="V4614">
        <v>9</v>
      </c>
      <c r="W4614">
        <v>2021</v>
      </c>
      <c r="X4614">
        <v>3</v>
      </c>
      <c r="Y4614" t="b">
        <v>0</v>
      </c>
      <c r="Z4614" t="b">
        <v>0</v>
      </c>
      <c r="AA4614">
        <v>-1</v>
      </c>
      <c r="AB4614">
        <v>2</v>
      </c>
      <c r="AC4614" t="b">
        <v>0</v>
      </c>
      <c r="AD4614" t="b">
        <v>1</v>
      </c>
      <c r="AE4614" t="b">
        <v>0</v>
      </c>
      <c r="AF4614" t="b">
        <v>1</v>
      </c>
      <c r="AG4614" s="11">
        <v>44470</v>
      </c>
      <c r="AH4614" s="11">
        <v>44469</v>
      </c>
      <c r="AI4614" s="12">
        <f>IF(OR(AG4614="",AH4614=""),"",AH4614-AG4614)</f>
        <v>-1.0</v>
      </c>
      <c r="AJ4614" s="13" t="b">
        <f>IF(OR(AI4614="",AA4614=""),"",AI4614=AA4614)</f>
        <v>1</v>
      </c>
      <c r="AK4614" s="13" t="b">
        <f>IF(AI4614="","",AI4614&gt;60)</f>
        <v>0</v>
      </c>
      <c r="AL4614" s="13" t="b">
        <f>IF(OR(Y4614=TRUE,AH4614=""),TRUE,FALSE)</f>
        <v>0</v>
      </c>
      <c r="AM4614" s="13" t="b">
        <f>IF(AI4614="","",AI4614&lt;0)</f>
        <v>1</v>
      </c>
      <c r="AN4614" s="13" t="str">
        <f>IF(AH4614="","No inspection date",IF(AI4614&lt;0,"Negative chronology",IF(AI4614&lt;=30,"0-30",IF(AI4614&lt;=60,"31-60",IF(AI4614&lt;=90,"61-90",IF(AI4614&lt;=180,"91-180","181+"))))))</f>
        <v>Negative chronology</v>
      </c>
      <c r="AO4614" s="13" t="str">
        <f>IF(OR(ISNUMBER(SEARCH("COMPLETED",K4614)),ISNUMBER(SEARCH("CLOSED",K4614))),"Closed/Completed","Other Active/Issued")</f>
        <v>Closed/Completed</v>
      </c>
    </row>
    <row r="4615" spans="1:41">
      <c r="A4615" t="s">
        <v>22968</v>
      </c>
      <c r="B4615" t="s">
        <v>87</v>
      </c>
      <c r="C4615" t="s">
        <v>87</v>
      </c>
      <c r="D4615" t="s">
        <v>88</v>
      </c>
      <c r="H4615" t="s">
        <v>7700</v>
      </c>
      <c r="K4615" t="s">
        <v>93</v>
      </c>
      <c r="L4615" t="s">
        <v>93</v>
      </c>
      <c r="M4615" t="s">
        <v>10042</v>
      </c>
      <c r="N4615" s="9">
        <v>98118</v>
      </c>
      <c r="O4615" t="s">
        <v>22969</v>
      </c>
      <c r="P4615" s="10">
        <v>47.56473878</v>
      </c>
      <c r="Q4615" s="10">
        <v>-122.28560498</v>
      </c>
      <c r="R4615" t="s">
        <v>10044</v>
      </c>
      <c r="S4615" s="7">
        <v>10</v>
      </c>
      <c r="T4615" s="7">
        <v>2021</v>
      </c>
      <c r="U4615" s="7">
        <v>4</v>
      </c>
      <c r="Y4615" t="b">
        <v>1</v>
      </c>
      <c r="Z4615" t="b">
        <v>1</v>
      </c>
      <c r="AB4615">
        <v>2</v>
      </c>
      <c r="AC4615" t="b">
        <v>0</v>
      </c>
      <c r="AD4615" t="b">
        <v>1</v>
      </c>
      <c r="AE4615" t="b">
        <v>0</v>
      </c>
      <c r="AF4615" t="b">
        <v>1</v>
      </c>
      <c r="AG4615" s="11">
        <v>44470</v>
      </c>
      <c r="AI4615" s="12">
        <f>IF(OR(AG4615="",AH4615=""),"",AH4615-AG4615)</f>
        <v/>
      </c>
      <c r="AJ4615" s="13">
        <f>IF(OR(AI4615="",AA4615=""),"",AI4615=AA4615)</f>
        <v/>
      </c>
      <c r="AK4615" s="13">
        <f>IF(AI4615="","",AI4615&gt;60)</f>
        <v/>
      </c>
      <c r="AL4615" s="13" t="b">
        <f>IF(OR(Y4615=TRUE,AH4615=""),TRUE,FALSE)</f>
        <v>1</v>
      </c>
      <c r="AM4615" s="13">
        <f>IF(AI4615="","",AI4615&lt;0)</f>
        <v/>
      </c>
      <c r="AN4615" s="13" t="str">
        <f>IF(AH4615="","No inspection date",IF(AI4615&lt;0,"Negative chronology",IF(AI4615&lt;=30,"0-30",IF(AI4615&lt;=60,"31-60",IF(AI4615&lt;=90,"61-90",IF(AI4615&lt;=180,"91-180","181+"))))))</f>
        <v>No inspection date</v>
      </c>
      <c r="AO4615" s="13" t="str">
        <f>IF(OR(ISNUMBER(SEARCH("COMPLETED",K4615)),ISNUMBER(SEARCH("CLOSED",K4615))),"Closed/Completed","Other Active/Issued")</f>
        <v>Closed/Completed</v>
      </c>
    </row>
    <row r="4616" spans="1:41">
      <c r="A4616" t="s">
        <v>22970</v>
      </c>
      <c r="B4616" t="s">
        <v>87</v>
      </c>
      <c r="C4616" t="s">
        <v>87</v>
      </c>
      <c r="D4616" t="s">
        <v>88</v>
      </c>
      <c r="F4616" t="s">
        <v>22971</v>
      </c>
      <c r="H4616" t="s">
        <v>7700</v>
      </c>
      <c r="I4616" t="s">
        <v>7718</v>
      </c>
      <c r="J4616" t="s">
        <v>137</v>
      </c>
      <c r="K4616" t="s">
        <v>93</v>
      </c>
      <c r="L4616" t="s">
        <v>93</v>
      </c>
      <c r="M4616" t="s">
        <v>10647</v>
      </c>
      <c r="N4616" s="9">
        <v>98144</v>
      </c>
      <c r="O4616" t="s">
        <v>22972</v>
      </c>
      <c r="P4616" s="10">
        <v>47.58495016</v>
      </c>
      <c r="Q4616" s="10">
        <v>-122.30194382</v>
      </c>
      <c r="R4616" t="s">
        <v>10649</v>
      </c>
      <c r="S4616" s="7">
        <v>10</v>
      </c>
      <c r="T4616" s="7">
        <v>2021</v>
      </c>
      <c r="U4616" s="7">
        <v>4</v>
      </c>
      <c r="V4616">
        <v>10</v>
      </c>
      <c r="W4616">
        <v>2021</v>
      </c>
      <c r="X4616">
        <v>4</v>
      </c>
      <c r="Y4616" t="b">
        <v>0</v>
      </c>
      <c r="Z4616" t="b">
        <v>0</v>
      </c>
      <c r="AA4616">
        <v>26</v>
      </c>
      <c r="AB4616">
        <v>2</v>
      </c>
      <c r="AC4616" t="b">
        <v>0</v>
      </c>
      <c r="AD4616" t="b">
        <v>1</v>
      </c>
      <c r="AE4616" t="b">
        <v>0</v>
      </c>
      <c r="AF4616" t="b">
        <v>1</v>
      </c>
      <c r="AG4616" s="11">
        <v>44470</v>
      </c>
      <c r="AH4616" s="11">
        <v>44496</v>
      </c>
      <c r="AI4616" s="12">
        <f>IF(OR(AG4616="",AH4616=""),"",AH4616-AG4616)</f>
        <v>26.0</v>
      </c>
      <c r="AJ4616" s="13" t="b">
        <f>IF(OR(AI4616="",AA4616=""),"",AI4616=AA4616)</f>
        <v>1</v>
      </c>
      <c r="AK4616" s="13" t="b">
        <f>IF(AI4616="","",AI4616&gt;60)</f>
        <v>0</v>
      </c>
      <c r="AL4616" s="13" t="b">
        <f>IF(OR(Y4616=TRUE,AH4616=""),TRUE,FALSE)</f>
        <v>0</v>
      </c>
      <c r="AM4616" s="13" t="b">
        <f>IF(AI4616="","",AI4616&lt;0)</f>
        <v>0</v>
      </c>
      <c r="AN4616" s="13" t="str">
        <f>IF(AH4616="","No inspection date",IF(AI4616&lt;0,"Negative chronology",IF(AI4616&lt;=30,"0-30",IF(AI4616&lt;=60,"31-60",IF(AI4616&lt;=90,"61-90",IF(AI4616&lt;=180,"91-180","181+"))))))</f>
        <v>0-30</v>
      </c>
      <c r="AO4616" s="13" t="str">
        <f>IF(OR(ISNUMBER(SEARCH("COMPLETED",K4616)),ISNUMBER(SEARCH("CLOSED",K4616))),"Closed/Completed","Other Active/Issued")</f>
        <v>Closed/Completed</v>
      </c>
    </row>
    <row r="4617" spans="1:41">
      <c r="A4617" t="s">
        <v>22973</v>
      </c>
      <c r="B4617" t="s">
        <v>87</v>
      </c>
      <c r="C4617" t="s">
        <v>87</v>
      </c>
      <c r="D4617" t="s">
        <v>88</v>
      </c>
      <c r="F4617" t="s">
        <v>22974</v>
      </c>
      <c r="H4617" t="s">
        <v>7700</v>
      </c>
      <c r="I4617" t="s">
        <v>7718</v>
      </c>
      <c r="J4617" t="s">
        <v>137</v>
      </c>
      <c r="K4617" t="s">
        <v>93</v>
      </c>
      <c r="L4617" t="s">
        <v>93</v>
      </c>
      <c r="M4617" t="s">
        <v>22975</v>
      </c>
      <c r="N4617" s="9">
        <v>98144</v>
      </c>
      <c r="O4617" t="s">
        <v>22976</v>
      </c>
      <c r="P4617" s="10">
        <v>47.57357244</v>
      </c>
      <c r="Q4617" s="10">
        <v>-122.29277336</v>
      </c>
      <c r="R4617" t="s">
        <v>22977</v>
      </c>
      <c r="S4617" s="7">
        <v>10</v>
      </c>
      <c r="T4617" s="7">
        <v>2021</v>
      </c>
      <c r="U4617" s="7">
        <v>4</v>
      </c>
      <c r="V4617">
        <v>10</v>
      </c>
      <c r="W4617">
        <v>2021</v>
      </c>
      <c r="X4617">
        <v>4</v>
      </c>
      <c r="Y4617" t="b">
        <v>0</v>
      </c>
      <c r="Z4617" t="b">
        <v>0</v>
      </c>
      <c r="AA4617">
        <v>26</v>
      </c>
      <c r="AB4617">
        <v>2</v>
      </c>
      <c r="AC4617" t="b">
        <v>0</v>
      </c>
      <c r="AD4617" t="b">
        <v>1</v>
      </c>
      <c r="AE4617" t="b">
        <v>0</v>
      </c>
      <c r="AF4617" t="b">
        <v>1</v>
      </c>
      <c r="AG4617" s="11">
        <v>44470</v>
      </c>
      <c r="AH4617" s="11">
        <v>44496</v>
      </c>
      <c r="AI4617" s="12">
        <f>IF(OR(AG4617="",AH4617=""),"",AH4617-AG4617)</f>
        <v>26.0</v>
      </c>
      <c r="AJ4617" s="13" t="b">
        <f>IF(OR(AI4617="",AA4617=""),"",AI4617=AA4617)</f>
        <v>1</v>
      </c>
      <c r="AK4617" s="13" t="b">
        <f>IF(AI4617="","",AI4617&gt;60)</f>
        <v>0</v>
      </c>
      <c r="AL4617" s="13" t="b">
        <f>IF(OR(Y4617=TRUE,AH4617=""),TRUE,FALSE)</f>
        <v>0</v>
      </c>
      <c r="AM4617" s="13" t="b">
        <f>IF(AI4617="","",AI4617&lt;0)</f>
        <v>0</v>
      </c>
      <c r="AN4617" s="13" t="str">
        <f>IF(AH4617="","No inspection date",IF(AI4617&lt;0,"Negative chronology",IF(AI4617&lt;=30,"0-30",IF(AI4617&lt;=60,"31-60",IF(AI4617&lt;=90,"61-90",IF(AI4617&lt;=180,"91-180","181+"))))))</f>
        <v>0-30</v>
      </c>
      <c r="AO4617" s="13" t="str">
        <f>IF(OR(ISNUMBER(SEARCH("COMPLETED",K4617)),ISNUMBER(SEARCH("CLOSED",K4617))),"Closed/Completed","Other Active/Issued")</f>
        <v>Closed/Completed</v>
      </c>
    </row>
    <row r="4618" spans="1:41">
      <c r="A4618" t="s">
        <v>22978</v>
      </c>
      <c r="B4618" t="s">
        <v>87</v>
      </c>
      <c r="C4618" t="s">
        <v>87</v>
      </c>
      <c r="D4618" t="s">
        <v>88</v>
      </c>
      <c r="G4618" t="s">
        <v>7706</v>
      </c>
      <c r="H4618" t="s">
        <v>7700</v>
      </c>
      <c r="I4618" t="s">
        <v>6054</v>
      </c>
      <c r="J4618" t="s">
        <v>137</v>
      </c>
      <c r="K4618" t="s">
        <v>93</v>
      </c>
      <c r="L4618" t="s">
        <v>93</v>
      </c>
      <c r="M4618" t="s">
        <v>22944</v>
      </c>
      <c r="N4618" s="9">
        <v>98115</v>
      </c>
      <c r="O4618" t="s">
        <v>22979</v>
      </c>
      <c r="P4618" s="10">
        <v>47.69621479</v>
      </c>
      <c r="Q4618" s="10">
        <v>-122.28047731</v>
      </c>
      <c r="R4618" t="s">
        <v>22946</v>
      </c>
      <c r="S4618" s="7">
        <v>10</v>
      </c>
      <c r="T4618" s="7">
        <v>2021</v>
      </c>
      <c r="U4618" s="7">
        <v>4</v>
      </c>
      <c r="V4618">
        <v>3</v>
      </c>
      <c r="W4618">
        <v>2022</v>
      </c>
      <c r="X4618">
        <v>1</v>
      </c>
      <c r="Y4618" t="b">
        <v>0</v>
      </c>
      <c r="Z4618" t="b">
        <v>0</v>
      </c>
      <c r="AA4618">
        <v>179</v>
      </c>
      <c r="AB4618">
        <v>4</v>
      </c>
      <c r="AC4618" t="b">
        <v>0</v>
      </c>
      <c r="AD4618" t="b">
        <v>1</v>
      </c>
      <c r="AE4618" t="b">
        <v>0</v>
      </c>
      <c r="AF4618" t="b">
        <v>1</v>
      </c>
      <c r="AG4618" s="11">
        <v>44470</v>
      </c>
      <c r="AH4618" s="11">
        <v>44649</v>
      </c>
      <c r="AI4618" s="12">
        <f>IF(OR(AG4618="",AH4618=""),"",AH4618-AG4618)</f>
        <v>179.0</v>
      </c>
      <c r="AJ4618" s="13" t="b">
        <f>IF(OR(AI4618="",AA4618=""),"",AI4618=AA4618)</f>
        <v>1</v>
      </c>
      <c r="AK4618" s="13" t="b">
        <f>IF(AI4618="","",AI4618&gt;60)</f>
        <v>1</v>
      </c>
      <c r="AL4618" s="13" t="b">
        <f>IF(OR(Y4618=TRUE,AH4618=""),TRUE,FALSE)</f>
        <v>0</v>
      </c>
      <c r="AM4618" s="13" t="b">
        <f>IF(AI4618="","",AI4618&lt;0)</f>
        <v>0</v>
      </c>
      <c r="AN4618" s="13" t="str">
        <f>IF(AH4618="","No inspection date",IF(AI4618&lt;0,"Negative chronology",IF(AI4618&lt;=30,"0-30",IF(AI4618&lt;=60,"31-60",IF(AI4618&lt;=90,"61-90",IF(AI4618&lt;=180,"91-180","181+"))))))</f>
        <v>91-180</v>
      </c>
      <c r="AO4618" s="13" t="str">
        <f>IF(OR(ISNUMBER(SEARCH("COMPLETED",K4618)),ISNUMBER(SEARCH("CLOSED",K4618))),"Closed/Completed","Other Active/Issued")</f>
        <v>Closed/Completed</v>
      </c>
    </row>
    <row r="4619" spans="1:41">
      <c r="A4619" t="s">
        <v>22980</v>
      </c>
      <c r="B4619" t="s">
        <v>87</v>
      </c>
      <c r="C4619" t="s">
        <v>87</v>
      </c>
      <c r="D4619" t="s">
        <v>88</v>
      </c>
      <c r="F4619" t="s">
        <v>22981</v>
      </c>
      <c r="H4619" t="s">
        <v>7700</v>
      </c>
      <c r="I4619" t="s">
        <v>21068</v>
      </c>
      <c r="J4619" t="s">
        <v>93</v>
      </c>
      <c r="K4619" t="s">
        <v>5967</v>
      </c>
      <c r="L4619" t="s">
        <v>5967</v>
      </c>
      <c r="M4619" t="s">
        <v>22982</v>
      </c>
      <c r="N4619" s="9">
        <v>98103</v>
      </c>
      <c r="O4619" t="s">
        <v>22983</v>
      </c>
      <c r="P4619" s="10">
        <v>47.65303437</v>
      </c>
      <c r="Q4619" s="10">
        <v>-122.34766408</v>
      </c>
      <c r="R4619" t="s">
        <v>22984</v>
      </c>
      <c r="S4619" s="7">
        <v>10</v>
      </c>
      <c r="T4619" s="7">
        <v>2021</v>
      </c>
      <c r="U4619" s="7">
        <v>4</v>
      </c>
      <c r="V4619">
        <v>9</v>
      </c>
      <c r="W4619">
        <v>2021</v>
      </c>
      <c r="X4619">
        <v>3</v>
      </c>
      <c r="Y4619" t="b">
        <v>0</v>
      </c>
      <c r="Z4619" t="b">
        <v>0</v>
      </c>
      <c r="AA4619">
        <v>-2</v>
      </c>
      <c r="AB4619">
        <v>6</v>
      </c>
      <c r="AC4619" t="b">
        <v>0</v>
      </c>
      <c r="AD4619" t="b">
        <v>1</v>
      </c>
      <c r="AE4619" t="b">
        <v>0</v>
      </c>
      <c r="AF4619" t="b">
        <v>1</v>
      </c>
      <c r="AG4619" s="11">
        <v>44470</v>
      </c>
      <c r="AH4619" s="11">
        <v>44468</v>
      </c>
      <c r="AI4619" s="12">
        <f>IF(OR(AG4619="",AH4619=""),"",AH4619-AG4619)</f>
        <v>-2.0</v>
      </c>
      <c r="AJ4619" s="13" t="b">
        <f>IF(OR(AI4619="",AA4619=""),"",AI4619=AA4619)</f>
        <v>1</v>
      </c>
      <c r="AK4619" s="13" t="b">
        <f>IF(AI4619="","",AI4619&gt;60)</f>
        <v>0</v>
      </c>
      <c r="AL4619" s="13" t="b">
        <f>IF(OR(Y4619=TRUE,AH4619=""),TRUE,FALSE)</f>
        <v>0</v>
      </c>
      <c r="AM4619" s="13" t="b">
        <f>IF(AI4619="","",AI4619&lt;0)</f>
        <v>1</v>
      </c>
      <c r="AN4619" s="13" t="str">
        <f>IF(AH4619="","No inspection date",IF(AI4619&lt;0,"Negative chronology",IF(AI4619&lt;=30,"0-30",IF(AI4619&lt;=60,"31-60",IF(AI4619&lt;=90,"61-90",IF(AI4619&lt;=180,"91-180","181+"))))))</f>
        <v>Negative chronology</v>
      </c>
      <c r="AO4619" s="13" t="str">
        <f>IF(OR(ISNUMBER(SEARCH("COMPLETED",K4619)),ISNUMBER(SEARCH("CLOSED",K4619))),"Closed/Completed","Other Active/Issued")</f>
        <v>Other Active/Issued</v>
      </c>
    </row>
    <row r="4620" spans="1:41">
      <c r="A4620" t="s">
        <v>22985</v>
      </c>
      <c r="B4620" t="s">
        <v>87</v>
      </c>
      <c r="C4620" t="s">
        <v>87</v>
      </c>
      <c r="D4620" t="s">
        <v>88</v>
      </c>
      <c r="F4620" t="s">
        <v>22986</v>
      </c>
      <c r="H4620" t="s">
        <v>7700</v>
      </c>
      <c r="I4620" t="s">
        <v>21068</v>
      </c>
      <c r="J4620" t="s">
        <v>93</v>
      </c>
      <c r="K4620" t="s">
        <v>93</v>
      </c>
      <c r="L4620" t="s">
        <v>93</v>
      </c>
      <c r="M4620" t="s">
        <v>9710</v>
      </c>
      <c r="N4620" s="9">
        <v>98105</v>
      </c>
      <c r="O4620" t="s">
        <v>22987</v>
      </c>
      <c r="P4620" s="10">
        <v>47.66429582</v>
      </c>
      <c r="Q4620" s="10">
        <v>-122.32049318</v>
      </c>
      <c r="R4620" t="s">
        <v>9712</v>
      </c>
      <c r="S4620" s="7">
        <v>10</v>
      </c>
      <c r="T4620" s="7">
        <v>2021</v>
      </c>
      <c r="U4620" s="7">
        <v>4</v>
      </c>
      <c r="V4620">
        <v>9</v>
      </c>
      <c r="W4620">
        <v>2021</v>
      </c>
      <c r="X4620">
        <v>3</v>
      </c>
      <c r="Y4620" t="b">
        <v>0</v>
      </c>
      <c r="Z4620" t="b">
        <v>0</v>
      </c>
      <c r="AA4620">
        <v>-2</v>
      </c>
      <c r="AB4620">
        <v>4</v>
      </c>
      <c r="AC4620" t="b">
        <v>0</v>
      </c>
      <c r="AD4620" t="b">
        <v>1</v>
      </c>
      <c r="AE4620" t="b">
        <v>0</v>
      </c>
      <c r="AF4620" t="b">
        <v>1</v>
      </c>
      <c r="AG4620" s="11">
        <v>44470</v>
      </c>
      <c r="AH4620" s="11">
        <v>44468</v>
      </c>
      <c r="AI4620" s="12">
        <f>IF(OR(AG4620="",AH4620=""),"",AH4620-AG4620)</f>
        <v>-2.0</v>
      </c>
      <c r="AJ4620" s="13" t="b">
        <f>IF(OR(AI4620="",AA4620=""),"",AI4620=AA4620)</f>
        <v>1</v>
      </c>
      <c r="AK4620" s="13" t="b">
        <f>IF(AI4620="","",AI4620&gt;60)</f>
        <v>0</v>
      </c>
      <c r="AL4620" s="13" t="b">
        <f>IF(OR(Y4620=TRUE,AH4620=""),TRUE,FALSE)</f>
        <v>0</v>
      </c>
      <c r="AM4620" s="13" t="b">
        <f>IF(AI4620="","",AI4620&lt;0)</f>
        <v>1</v>
      </c>
      <c r="AN4620" s="13" t="str">
        <f>IF(AH4620="","No inspection date",IF(AI4620&lt;0,"Negative chronology",IF(AI4620&lt;=30,"0-30",IF(AI4620&lt;=60,"31-60",IF(AI4620&lt;=90,"61-90",IF(AI4620&lt;=180,"91-180","181+"))))))</f>
        <v>Negative chronology</v>
      </c>
      <c r="AO4620" s="13" t="str">
        <f>IF(OR(ISNUMBER(SEARCH("COMPLETED",K4620)),ISNUMBER(SEARCH("CLOSED",K4620))),"Closed/Completed","Other Active/Issued")</f>
        <v>Closed/Completed</v>
      </c>
    </row>
    <row r="4621" spans="1:41">
      <c r="A4621" t="s">
        <v>22988</v>
      </c>
      <c r="B4621" t="s">
        <v>87</v>
      </c>
      <c r="C4621" t="s">
        <v>87</v>
      </c>
      <c r="D4621" t="s">
        <v>88</v>
      </c>
      <c r="F4621" t="s">
        <v>22989</v>
      </c>
      <c r="H4621" t="s">
        <v>22990</v>
      </c>
      <c r="I4621" t="s">
        <v>22015</v>
      </c>
      <c r="J4621" t="s">
        <v>137</v>
      </c>
      <c r="K4621" t="s">
        <v>93</v>
      </c>
      <c r="L4621" t="s">
        <v>93</v>
      </c>
      <c r="M4621" t="s">
        <v>20257</v>
      </c>
      <c r="N4621" s="9">
        <v>98103</v>
      </c>
      <c r="O4621" t="s">
        <v>22991</v>
      </c>
      <c r="P4621" s="10">
        <v>47.65333835</v>
      </c>
      <c r="Q4621" s="10">
        <v>-122.35021621</v>
      </c>
      <c r="R4621" t="s">
        <v>20259</v>
      </c>
      <c r="S4621" s="7">
        <v>10</v>
      </c>
      <c r="T4621" s="7">
        <v>2021</v>
      </c>
      <c r="U4621" s="7">
        <v>4</v>
      </c>
      <c r="V4621">
        <v>11</v>
      </c>
      <c r="W4621">
        <v>2021</v>
      </c>
      <c r="X4621">
        <v>4</v>
      </c>
      <c r="Y4621" t="b">
        <v>0</v>
      </c>
      <c r="Z4621" t="b">
        <v>0</v>
      </c>
      <c r="AA4621">
        <v>43</v>
      </c>
      <c r="AB4621">
        <v>6</v>
      </c>
      <c r="AC4621" t="b">
        <v>0</v>
      </c>
      <c r="AD4621" t="b">
        <v>1</v>
      </c>
      <c r="AE4621" t="b">
        <v>0</v>
      </c>
      <c r="AF4621" t="b">
        <v>1</v>
      </c>
      <c r="AG4621" s="11">
        <v>44472</v>
      </c>
      <c r="AH4621" s="11">
        <v>44515</v>
      </c>
      <c r="AI4621" s="12">
        <f>IF(OR(AG4621="",AH4621=""),"",AH4621-AG4621)</f>
        <v>43.0</v>
      </c>
      <c r="AJ4621" s="13" t="b">
        <f>IF(OR(AI4621="",AA4621=""),"",AI4621=AA4621)</f>
        <v>1</v>
      </c>
      <c r="AK4621" s="13" t="b">
        <f>IF(AI4621="","",AI4621&gt;60)</f>
        <v>0</v>
      </c>
      <c r="AL4621" s="13" t="b">
        <f>IF(OR(Y4621=TRUE,AH4621=""),TRUE,FALSE)</f>
        <v>0</v>
      </c>
      <c r="AM4621" s="13" t="b">
        <f>IF(AI4621="","",AI4621&lt;0)</f>
        <v>0</v>
      </c>
      <c r="AN4621" s="13" t="str">
        <f>IF(AH4621="","No inspection date",IF(AI4621&lt;0,"Negative chronology",IF(AI4621&lt;=30,"0-30",IF(AI4621&lt;=60,"31-60",IF(AI4621&lt;=90,"61-90",IF(AI4621&lt;=180,"91-180","181+"))))))</f>
        <v>31-60</v>
      </c>
      <c r="AO4621" s="13" t="str">
        <f>IF(OR(ISNUMBER(SEARCH("COMPLETED",K4621)),ISNUMBER(SEARCH("CLOSED",K4621))),"Closed/Completed","Other Active/Issued")</f>
        <v>Closed/Completed</v>
      </c>
    </row>
    <row r="4622" spans="1:41">
      <c r="A4622" t="s">
        <v>22992</v>
      </c>
      <c r="B4622" t="s">
        <v>87</v>
      </c>
      <c r="C4622" t="s">
        <v>87</v>
      </c>
      <c r="D4622" t="s">
        <v>88</v>
      </c>
      <c r="F4622" t="s">
        <v>22993</v>
      </c>
      <c r="H4622" t="s">
        <v>22990</v>
      </c>
      <c r="I4622" t="s">
        <v>5634</v>
      </c>
      <c r="J4622" t="s">
        <v>137</v>
      </c>
      <c r="K4622" t="s">
        <v>93</v>
      </c>
      <c r="L4622" t="s">
        <v>93</v>
      </c>
      <c r="M4622" t="s">
        <v>22994</v>
      </c>
      <c r="N4622" s="9">
        <v>98103</v>
      </c>
      <c r="O4622" t="s">
        <v>22995</v>
      </c>
      <c r="P4622" s="10">
        <v>47.65915638</v>
      </c>
      <c r="Q4622" s="10">
        <v>-122.35235357</v>
      </c>
      <c r="R4622" t="s">
        <v>22996</v>
      </c>
      <c r="S4622" s="7">
        <v>10</v>
      </c>
      <c r="T4622" s="7">
        <v>2021</v>
      </c>
      <c r="U4622" s="7">
        <v>4</v>
      </c>
      <c r="V4622">
        <v>11</v>
      </c>
      <c r="W4622">
        <v>2021</v>
      </c>
      <c r="X4622">
        <v>4</v>
      </c>
      <c r="Y4622" t="b">
        <v>0</v>
      </c>
      <c r="Z4622" t="b">
        <v>0</v>
      </c>
      <c r="AA4622">
        <v>37</v>
      </c>
      <c r="AB4622">
        <v>6</v>
      </c>
      <c r="AC4622" t="b">
        <v>0</v>
      </c>
      <c r="AD4622" t="b">
        <v>1</v>
      </c>
      <c r="AE4622" t="b">
        <v>0</v>
      </c>
      <c r="AF4622" t="b">
        <v>1</v>
      </c>
      <c r="AG4622" s="11">
        <v>44472</v>
      </c>
      <c r="AH4622" s="11">
        <v>44509</v>
      </c>
      <c r="AI4622" s="12">
        <f>IF(OR(AG4622="",AH4622=""),"",AH4622-AG4622)</f>
        <v>37.0</v>
      </c>
      <c r="AJ4622" s="13" t="b">
        <f>IF(OR(AI4622="",AA4622=""),"",AI4622=AA4622)</f>
        <v>1</v>
      </c>
      <c r="AK4622" s="13" t="b">
        <f>IF(AI4622="","",AI4622&gt;60)</f>
        <v>0</v>
      </c>
      <c r="AL4622" s="13" t="b">
        <f>IF(OR(Y4622=TRUE,AH4622=""),TRUE,FALSE)</f>
        <v>0</v>
      </c>
      <c r="AM4622" s="13" t="b">
        <f>IF(AI4622="","",AI4622&lt;0)</f>
        <v>0</v>
      </c>
      <c r="AN4622" s="13" t="str">
        <f>IF(AH4622="","No inspection date",IF(AI4622&lt;0,"Negative chronology",IF(AI4622&lt;=30,"0-30",IF(AI4622&lt;=60,"31-60",IF(AI4622&lt;=90,"61-90",IF(AI4622&lt;=180,"91-180","181+"))))))</f>
        <v>31-60</v>
      </c>
      <c r="AO4622" s="13" t="str">
        <f>IF(OR(ISNUMBER(SEARCH("COMPLETED",K4622)),ISNUMBER(SEARCH("CLOSED",K4622))),"Closed/Completed","Other Active/Issued")</f>
        <v>Closed/Completed</v>
      </c>
    </row>
    <row r="4623" spans="1:41">
      <c r="A4623" t="s">
        <v>22997</v>
      </c>
      <c r="B4623" t="s">
        <v>87</v>
      </c>
      <c r="C4623" t="s">
        <v>87</v>
      </c>
      <c r="D4623" t="s">
        <v>88</v>
      </c>
      <c r="F4623" t="s">
        <v>22998</v>
      </c>
      <c r="G4623" t="s">
        <v>22999</v>
      </c>
      <c r="H4623" t="s">
        <v>23000</v>
      </c>
      <c r="K4623" t="s">
        <v>93</v>
      </c>
      <c r="L4623" t="s">
        <v>93</v>
      </c>
      <c r="M4623" t="s">
        <v>23001</v>
      </c>
      <c r="N4623" s="9">
        <v>98116</v>
      </c>
      <c r="O4623" t="s">
        <v>23002</v>
      </c>
      <c r="P4623" s="10">
        <v>47.56632835</v>
      </c>
      <c r="Q4623" s="10">
        <v>-122.38179358</v>
      </c>
      <c r="R4623" t="s">
        <v>23003</v>
      </c>
      <c r="S4623" s="7">
        <v>10</v>
      </c>
      <c r="T4623" s="7">
        <v>2021</v>
      </c>
      <c r="U4623" s="7">
        <v>4</v>
      </c>
      <c r="Y4623" t="b">
        <v>1</v>
      </c>
      <c r="Z4623" t="b">
        <v>1</v>
      </c>
      <c r="AB4623">
        <v>1</v>
      </c>
      <c r="AC4623" t="b">
        <v>0</v>
      </c>
      <c r="AD4623" t="b">
        <v>1</v>
      </c>
      <c r="AE4623" t="b">
        <v>0</v>
      </c>
      <c r="AF4623" t="b">
        <v>1</v>
      </c>
      <c r="AG4623" s="11">
        <v>44473</v>
      </c>
      <c r="AI4623" s="12">
        <f>IF(OR(AG4623="",AH4623=""),"",AH4623-AG4623)</f>
        <v/>
      </c>
      <c r="AJ4623" s="13">
        <f>IF(OR(AI4623="",AA4623=""),"",AI4623=AA4623)</f>
        <v/>
      </c>
      <c r="AK4623" s="13">
        <f>IF(AI4623="","",AI4623&gt;60)</f>
        <v/>
      </c>
      <c r="AL4623" s="13" t="b">
        <f>IF(OR(Y4623=TRUE,AH4623=""),TRUE,FALSE)</f>
        <v>1</v>
      </c>
      <c r="AM4623" s="13">
        <f>IF(AI4623="","",AI4623&lt;0)</f>
        <v/>
      </c>
      <c r="AN4623" s="13" t="str">
        <f>IF(AH4623="","No inspection date",IF(AI4623&lt;0,"Negative chronology",IF(AI4623&lt;=30,"0-30",IF(AI4623&lt;=60,"31-60",IF(AI4623&lt;=90,"61-90",IF(AI4623&lt;=180,"91-180","181+"))))))</f>
        <v>No inspection date</v>
      </c>
      <c r="AO4623" s="13" t="str">
        <f>IF(OR(ISNUMBER(SEARCH("COMPLETED",K4623)),ISNUMBER(SEARCH("CLOSED",K4623))),"Closed/Completed","Other Active/Issued")</f>
        <v>Closed/Completed</v>
      </c>
    </row>
    <row r="4624" spans="1:41">
      <c r="A4624" t="s">
        <v>23004</v>
      </c>
      <c r="B4624" t="s">
        <v>87</v>
      </c>
      <c r="C4624" t="s">
        <v>87</v>
      </c>
      <c r="D4624" t="s">
        <v>88</v>
      </c>
      <c r="F4624" t="s">
        <v>23005</v>
      </c>
      <c r="G4624" t="s">
        <v>6116</v>
      </c>
      <c r="H4624" t="s">
        <v>23000</v>
      </c>
      <c r="I4624" t="s">
        <v>23000</v>
      </c>
      <c r="J4624" t="s">
        <v>93</v>
      </c>
      <c r="K4624" t="s">
        <v>93</v>
      </c>
      <c r="L4624" t="s">
        <v>93</v>
      </c>
      <c r="M4624" t="s">
        <v>5923</v>
      </c>
      <c r="N4624" s="9">
        <v>98102</v>
      </c>
      <c r="O4624" t="s">
        <v>23006</v>
      </c>
      <c r="P4624" s="10">
        <v>47.62294148</v>
      </c>
      <c r="Q4624" s="10">
        <v>-122.31651429</v>
      </c>
      <c r="R4624" t="s">
        <v>5925</v>
      </c>
      <c r="S4624" s="7">
        <v>10</v>
      </c>
      <c r="T4624" s="7">
        <v>2021</v>
      </c>
      <c r="U4624" s="7">
        <v>4</v>
      </c>
      <c r="V4624">
        <v>10</v>
      </c>
      <c r="W4624">
        <v>2021</v>
      </c>
      <c r="X4624">
        <v>4</v>
      </c>
      <c r="Y4624" t="b">
        <v>0</v>
      </c>
      <c r="Z4624" t="b">
        <v>0</v>
      </c>
      <c r="AA4624">
        <v>0</v>
      </c>
      <c r="AB4624">
        <v>3</v>
      </c>
      <c r="AC4624" t="b">
        <v>0</v>
      </c>
      <c r="AD4624" t="b">
        <v>1</v>
      </c>
      <c r="AE4624" t="b">
        <v>0</v>
      </c>
      <c r="AF4624" t="b">
        <v>1</v>
      </c>
      <c r="AG4624" s="11">
        <v>44473</v>
      </c>
      <c r="AH4624" s="11">
        <v>44473</v>
      </c>
      <c r="AI4624" s="12">
        <f>IF(OR(AG4624="",AH4624=""),"",AH4624-AG4624)</f>
        <v>0.0</v>
      </c>
      <c r="AJ4624" s="13" t="b">
        <f>IF(OR(AI4624="",AA4624=""),"",AI4624=AA4624)</f>
        <v>1</v>
      </c>
      <c r="AK4624" s="13" t="b">
        <f>IF(AI4624="","",AI4624&gt;60)</f>
        <v>0</v>
      </c>
      <c r="AL4624" s="13" t="b">
        <f>IF(OR(Y4624=TRUE,AH4624=""),TRUE,FALSE)</f>
        <v>0</v>
      </c>
      <c r="AM4624" s="13" t="b">
        <f>IF(AI4624="","",AI4624&lt;0)</f>
        <v>0</v>
      </c>
      <c r="AN4624" s="13" t="str">
        <f>IF(AH4624="","No inspection date",IF(AI4624&lt;0,"Negative chronology",IF(AI4624&lt;=30,"0-30",IF(AI4624&lt;=60,"31-60",IF(AI4624&lt;=90,"61-90",IF(AI4624&lt;=180,"91-180","181+"))))))</f>
        <v>0-30</v>
      </c>
      <c r="AO4624" s="13" t="str">
        <f>IF(OR(ISNUMBER(SEARCH("COMPLETED",K4624)),ISNUMBER(SEARCH("CLOSED",K4624))),"Closed/Completed","Other Active/Issued")</f>
        <v>Closed/Completed</v>
      </c>
    </row>
    <row r="4625" spans="1:41">
      <c r="A4625" t="s">
        <v>23007</v>
      </c>
      <c r="B4625" t="s">
        <v>87</v>
      </c>
      <c r="C4625" t="s">
        <v>87</v>
      </c>
      <c r="D4625" t="s">
        <v>88</v>
      </c>
      <c r="F4625" t="s">
        <v>23008</v>
      </c>
      <c r="H4625" t="s">
        <v>23000</v>
      </c>
      <c r="I4625" t="s">
        <v>6014</v>
      </c>
      <c r="J4625" t="s">
        <v>137</v>
      </c>
      <c r="K4625" t="s">
        <v>93</v>
      </c>
      <c r="L4625" t="s">
        <v>93</v>
      </c>
      <c r="M4625" t="s">
        <v>8419</v>
      </c>
      <c r="N4625" s="9">
        <v>98103</v>
      </c>
      <c r="O4625" t="s">
        <v>23009</v>
      </c>
      <c r="P4625" s="10">
        <v>47.69340949</v>
      </c>
      <c r="Q4625" s="10">
        <v>-122.35565887</v>
      </c>
      <c r="R4625" t="s">
        <v>8421</v>
      </c>
      <c r="S4625" s="7">
        <v>10</v>
      </c>
      <c r="T4625" s="7">
        <v>2021</v>
      </c>
      <c r="U4625" s="7">
        <v>4</v>
      </c>
      <c r="V4625">
        <v>10</v>
      </c>
      <c r="W4625">
        <v>2021</v>
      </c>
      <c r="X4625">
        <v>4</v>
      </c>
      <c r="Y4625" t="b">
        <v>0</v>
      </c>
      <c r="Z4625" t="b">
        <v>0</v>
      </c>
      <c r="AA4625">
        <v>16</v>
      </c>
      <c r="AB4625">
        <v>5</v>
      </c>
      <c r="AC4625" t="b">
        <v>0</v>
      </c>
      <c r="AD4625" t="b">
        <v>1</v>
      </c>
      <c r="AE4625" t="b">
        <v>0</v>
      </c>
      <c r="AF4625" t="b">
        <v>1</v>
      </c>
      <c r="AG4625" s="11">
        <v>44473</v>
      </c>
      <c r="AH4625" s="11">
        <v>44489</v>
      </c>
      <c r="AI4625" s="12">
        <f>IF(OR(AG4625="",AH4625=""),"",AH4625-AG4625)</f>
        <v>16.0</v>
      </c>
      <c r="AJ4625" s="13" t="b">
        <f>IF(OR(AI4625="",AA4625=""),"",AI4625=AA4625)</f>
        <v>1</v>
      </c>
      <c r="AK4625" s="13" t="b">
        <f>IF(AI4625="","",AI4625&gt;60)</f>
        <v>0</v>
      </c>
      <c r="AL4625" s="13" t="b">
        <f>IF(OR(Y4625=TRUE,AH4625=""),TRUE,FALSE)</f>
        <v>0</v>
      </c>
      <c r="AM4625" s="13" t="b">
        <f>IF(AI4625="","",AI4625&lt;0)</f>
        <v>0</v>
      </c>
      <c r="AN4625" s="13" t="str">
        <f>IF(AH4625="","No inspection date",IF(AI4625&lt;0,"Negative chronology",IF(AI4625&lt;=30,"0-30",IF(AI4625&lt;=60,"31-60",IF(AI4625&lt;=90,"61-90",IF(AI4625&lt;=180,"91-180","181+"))))))</f>
        <v>0-30</v>
      </c>
      <c r="AO4625" s="13" t="str">
        <f>IF(OR(ISNUMBER(SEARCH("COMPLETED",K4625)),ISNUMBER(SEARCH("CLOSED",K4625))),"Closed/Completed","Other Active/Issued")</f>
        <v>Closed/Completed</v>
      </c>
    </row>
    <row r="4626" spans="1:41">
      <c r="A4626" t="s">
        <v>23010</v>
      </c>
      <c r="B4626" t="s">
        <v>87</v>
      </c>
      <c r="C4626" t="s">
        <v>87</v>
      </c>
      <c r="D4626" t="s">
        <v>88</v>
      </c>
      <c r="F4626" t="s">
        <v>23011</v>
      </c>
      <c r="H4626" t="s">
        <v>23012</v>
      </c>
      <c r="I4626" t="s">
        <v>21068</v>
      </c>
      <c r="J4626" t="s">
        <v>93</v>
      </c>
      <c r="K4626" t="s">
        <v>93</v>
      </c>
      <c r="L4626" t="s">
        <v>93</v>
      </c>
      <c r="M4626" t="s">
        <v>5960</v>
      </c>
      <c r="N4626" s="9">
        <v>98107</v>
      </c>
      <c r="O4626" t="s">
        <v>23013</v>
      </c>
      <c r="P4626" s="10">
        <v>47.66623705</v>
      </c>
      <c r="Q4626" s="10">
        <v>-122.36833725</v>
      </c>
      <c r="R4626" t="s">
        <v>5962</v>
      </c>
      <c r="S4626" s="7">
        <v>10</v>
      </c>
      <c r="T4626" s="7">
        <v>2021</v>
      </c>
      <c r="U4626" s="7">
        <v>4</v>
      </c>
      <c r="V4626">
        <v>9</v>
      </c>
      <c r="W4626">
        <v>2021</v>
      </c>
      <c r="X4626">
        <v>3</v>
      </c>
      <c r="Y4626" t="b">
        <v>0</v>
      </c>
      <c r="Z4626" t="b">
        <v>0</v>
      </c>
      <c r="AA4626">
        <v>-6</v>
      </c>
      <c r="AB4626">
        <v>6</v>
      </c>
      <c r="AC4626" t="b">
        <v>0</v>
      </c>
      <c r="AD4626" t="b">
        <v>1</v>
      </c>
      <c r="AE4626" t="b">
        <v>0</v>
      </c>
      <c r="AF4626" t="b">
        <v>1</v>
      </c>
      <c r="AG4626" s="11">
        <v>44474</v>
      </c>
      <c r="AH4626" s="11">
        <v>44468</v>
      </c>
      <c r="AI4626" s="12">
        <f>IF(OR(AG4626="",AH4626=""),"",AH4626-AG4626)</f>
        <v>-6.0</v>
      </c>
      <c r="AJ4626" s="13" t="b">
        <f>IF(OR(AI4626="",AA4626=""),"",AI4626=AA4626)</f>
        <v>1</v>
      </c>
      <c r="AK4626" s="13" t="b">
        <f>IF(AI4626="","",AI4626&gt;60)</f>
        <v>0</v>
      </c>
      <c r="AL4626" s="13" t="b">
        <f>IF(OR(Y4626=TRUE,AH4626=""),TRUE,FALSE)</f>
        <v>0</v>
      </c>
      <c r="AM4626" s="13" t="b">
        <f>IF(AI4626="","",AI4626&lt;0)</f>
        <v>1</v>
      </c>
      <c r="AN4626" s="13" t="str">
        <f>IF(AH4626="","No inspection date",IF(AI4626&lt;0,"Negative chronology",IF(AI4626&lt;=30,"0-30",IF(AI4626&lt;=60,"31-60",IF(AI4626&lt;=90,"61-90",IF(AI4626&lt;=180,"91-180","181+"))))))</f>
        <v>Negative chronology</v>
      </c>
      <c r="AO4626" s="13" t="str">
        <f>IF(OR(ISNUMBER(SEARCH("COMPLETED",K4626)),ISNUMBER(SEARCH("CLOSED",K4626))),"Closed/Completed","Other Active/Issued")</f>
        <v>Closed/Completed</v>
      </c>
    </row>
    <row r="4627" spans="1:41">
      <c r="A4627" t="s">
        <v>23014</v>
      </c>
      <c r="B4627" t="s">
        <v>87</v>
      </c>
      <c r="C4627" t="s">
        <v>87</v>
      </c>
      <c r="D4627" t="s">
        <v>88</v>
      </c>
      <c r="F4627" t="s">
        <v>23015</v>
      </c>
      <c r="H4627" t="s">
        <v>23012</v>
      </c>
      <c r="I4627" t="s">
        <v>21068</v>
      </c>
      <c r="J4627" t="s">
        <v>93</v>
      </c>
      <c r="K4627" t="s">
        <v>115</v>
      </c>
      <c r="L4627" t="s">
        <v>115</v>
      </c>
      <c r="M4627" t="s">
        <v>23016</v>
      </c>
      <c r="N4627" s="9">
        <v>98117</v>
      </c>
      <c r="O4627" t="s">
        <v>23017</v>
      </c>
      <c r="P4627" s="10">
        <v>47.6793211</v>
      </c>
      <c r="Q4627" s="10">
        <v>-122.39143103</v>
      </c>
      <c r="R4627" t="s">
        <v>23018</v>
      </c>
      <c r="S4627" s="7">
        <v>10</v>
      </c>
      <c r="T4627" s="7">
        <v>2021</v>
      </c>
      <c r="U4627" s="7">
        <v>4</v>
      </c>
      <c r="V4627">
        <v>9</v>
      </c>
      <c r="W4627">
        <v>2021</v>
      </c>
      <c r="X4627">
        <v>3</v>
      </c>
      <c r="Y4627" t="b">
        <v>0</v>
      </c>
      <c r="Z4627" t="b">
        <v>0</v>
      </c>
      <c r="AA4627">
        <v>-6</v>
      </c>
      <c r="AB4627">
        <v>6</v>
      </c>
      <c r="AC4627" t="b">
        <v>0</v>
      </c>
      <c r="AD4627" t="b">
        <v>1</v>
      </c>
      <c r="AE4627" t="b">
        <v>0</v>
      </c>
      <c r="AF4627" t="b">
        <v>1</v>
      </c>
      <c r="AG4627" s="11">
        <v>44474</v>
      </c>
      <c r="AH4627" s="11">
        <v>44468</v>
      </c>
      <c r="AI4627" s="12">
        <f>IF(OR(AG4627="",AH4627=""),"",AH4627-AG4627)</f>
        <v>-6.0</v>
      </c>
      <c r="AJ4627" s="13" t="b">
        <f>IF(OR(AI4627="",AA4627=""),"",AI4627=AA4627)</f>
        <v>1</v>
      </c>
      <c r="AK4627" s="13" t="b">
        <f>IF(AI4627="","",AI4627&gt;60)</f>
        <v>0</v>
      </c>
      <c r="AL4627" s="13" t="b">
        <f>IF(OR(Y4627=TRUE,AH4627=""),TRUE,FALSE)</f>
        <v>0</v>
      </c>
      <c r="AM4627" s="13" t="b">
        <f>IF(AI4627="","",AI4627&lt;0)</f>
        <v>1</v>
      </c>
      <c r="AN4627" s="13" t="str">
        <f>IF(AH4627="","No inspection date",IF(AI4627&lt;0,"Negative chronology",IF(AI4627&lt;=30,"0-30",IF(AI4627&lt;=60,"31-60",IF(AI4627&lt;=90,"61-90",IF(AI4627&lt;=180,"91-180","181+"))))))</f>
        <v>Negative chronology</v>
      </c>
      <c r="AO4627" s="13" t="str">
        <f>IF(OR(ISNUMBER(SEARCH("COMPLETED",K4627)),ISNUMBER(SEARCH("CLOSED",K4627))),"Closed/Completed","Other Active/Issued")</f>
        <v>Other Active/Issued</v>
      </c>
    </row>
    <row r="4628" spans="1:41">
      <c r="A4628" t="s">
        <v>23019</v>
      </c>
      <c r="B4628" t="s">
        <v>87</v>
      </c>
      <c r="C4628" t="s">
        <v>87</v>
      </c>
      <c r="D4628" t="s">
        <v>88</v>
      </c>
      <c r="G4628" t="s">
        <v>23020</v>
      </c>
      <c r="H4628" t="s">
        <v>23012</v>
      </c>
      <c r="I4628" t="s">
        <v>7718</v>
      </c>
      <c r="J4628" t="s">
        <v>93</v>
      </c>
      <c r="K4628" t="s">
        <v>93</v>
      </c>
      <c r="L4628" t="s">
        <v>93</v>
      </c>
      <c r="M4628" t="s">
        <v>22975</v>
      </c>
      <c r="N4628" s="9">
        <v>98144</v>
      </c>
      <c r="O4628" t="s">
        <v>23021</v>
      </c>
      <c r="P4628" s="10">
        <v>47.57357244</v>
      </c>
      <c r="Q4628" s="10">
        <v>-122.29277336</v>
      </c>
      <c r="R4628" t="s">
        <v>22977</v>
      </c>
      <c r="S4628" s="7">
        <v>10</v>
      </c>
      <c r="T4628" s="7">
        <v>2021</v>
      </c>
      <c r="U4628" s="7">
        <v>4</v>
      </c>
      <c r="V4628">
        <v>10</v>
      </c>
      <c r="W4628">
        <v>2021</v>
      </c>
      <c r="X4628">
        <v>4</v>
      </c>
      <c r="Y4628" t="b">
        <v>0</v>
      </c>
      <c r="Z4628" t="b">
        <v>0</v>
      </c>
      <c r="AA4628">
        <v>22</v>
      </c>
      <c r="AB4628">
        <v>2</v>
      </c>
      <c r="AC4628" t="b">
        <v>0</v>
      </c>
      <c r="AD4628" t="b">
        <v>1</v>
      </c>
      <c r="AE4628" t="b">
        <v>0</v>
      </c>
      <c r="AF4628" t="b">
        <v>1</v>
      </c>
      <c r="AG4628" s="11">
        <v>44474</v>
      </c>
      <c r="AH4628" s="11">
        <v>44496</v>
      </c>
      <c r="AI4628" s="12">
        <f>IF(OR(AG4628="",AH4628=""),"",AH4628-AG4628)</f>
        <v>22.0</v>
      </c>
      <c r="AJ4628" s="13" t="b">
        <f>IF(OR(AI4628="",AA4628=""),"",AI4628=AA4628)</f>
        <v>1</v>
      </c>
      <c r="AK4628" s="13" t="b">
        <f>IF(AI4628="","",AI4628&gt;60)</f>
        <v>0</v>
      </c>
      <c r="AL4628" s="13" t="b">
        <f>IF(OR(Y4628=TRUE,AH4628=""),TRUE,FALSE)</f>
        <v>0</v>
      </c>
      <c r="AM4628" s="13" t="b">
        <f>IF(AI4628="","",AI4628&lt;0)</f>
        <v>0</v>
      </c>
      <c r="AN4628" s="13" t="str">
        <f>IF(AH4628="","No inspection date",IF(AI4628&lt;0,"Negative chronology",IF(AI4628&lt;=30,"0-30",IF(AI4628&lt;=60,"31-60",IF(AI4628&lt;=90,"61-90",IF(AI4628&lt;=180,"91-180","181+"))))))</f>
        <v>0-30</v>
      </c>
      <c r="AO4628" s="13" t="str">
        <f>IF(OR(ISNUMBER(SEARCH("COMPLETED",K4628)),ISNUMBER(SEARCH("CLOSED",K4628))),"Closed/Completed","Other Active/Issued")</f>
        <v>Closed/Completed</v>
      </c>
    </row>
    <row r="4629" spans="1:41">
      <c r="A4629" t="s">
        <v>23022</v>
      </c>
      <c r="B4629" t="s">
        <v>87</v>
      </c>
      <c r="C4629" t="s">
        <v>87</v>
      </c>
      <c r="D4629" t="s">
        <v>88</v>
      </c>
      <c r="F4629" t="s">
        <v>23023</v>
      </c>
      <c r="H4629" t="s">
        <v>23012</v>
      </c>
      <c r="K4629" t="s">
        <v>115</v>
      </c>
      <c r="L4629" t="s">
        <v>115</v>
      </c>
      <c r="M4629" t="s">
        <v>23024</v>
      </c>
      <c r="O4629" t="s">
        <v>23025</v>
      </c>
      <c r="P4629" s="10">
        <v>47.69124896</v>
      </c>
      <c r="Q4629" s="10">
        <v>-122.37308156</v>
      </c>
      <c r="R4629" t="s">
        <v>23026</v>
      </c>
      <c r="S4629" s="7">
        <v>10</v>
      </c>
      <c r="T4629" s="7">
        <v>2021</v>
      </c>
      <c r="U4629" s="7">
        <v>4</v>
      </c>
      <c r="Y4629" t="b">
        <v>1</v>
      </c>
      <c r="Z4629" t="b">
        <v>1</v>
      </c>
      <c r="AB4629">
        <v>5</v>
      </c>
      <c r="AC4629" t="b">
        <v>0</v>
      </c>
      <c r="AD4629" t="b">
        <v>1</v>
      </c>
      <c r="AE4629" t="b">
        <v>0</v>
      </c>
      <c r="AF4629" t="b">
        <v>1</v>
      </c>
      <c r="AG4629" s="11">
        <v>44474</v>
      </c>
      <c r="AI4629" s="12">
        <f>IF(OR(AG4629="",AH4629=""),"",AH4629-AG4629)</f>
        <v/>
      </c>
      <c r="AJ4629" s="13">
        <f>IF(OR(AI4629="",AA4629=""),"",AI4629=AA4629)</f>
        <v/>
      </c>
      <c r="AK4629" s="13">
        <f>IF(AI4629="","",AI4629&gt;60)</f>
        <v/>
      </c>
      <c r="AL4629" s="13" t="b">
        <f>IF(OR(Y4629=TRUE,AH4629=""),TRUE,FALSE)</f>
        <v>1</v>
      </c>
      <c r="AM4629" s="13">
        <f>IF(AI4629="","",AI4629&lt;0)</f>
        <v/>
      </c>
      <c r="AN4629" s="13" t="str">
        <f>IF(AH4629="","No inspection date",IF(AI4629&lt;0,"Negative chronology",IF(AI4629&lt;=30,"0-30",IF(AI4629&lt;=60,"31-60",IF(AI4629&lt;=90,"61-90",IF(AI4629&lt;=180,"91-180","181+"))))))</f>
        <v>No inspection date</v>
      </c>
      <c r="AO4629" s="13" t="str">
        <f>IF(OR(ISNUMBER(SEARCH("COMPLETED",K4629)),ISNUMBER(SEARCH("CLOSED",K4629))),"Closed/Completed","Other Active/Issued")</f>
        <v>Other Active/Issued</v>
      </c>
    </row>
    <row r="4630" spans="1:41">
      <c r="A4630" t="s">
        <v>23027</v>
      </c>
      <c r="B4630" t="s">
        <v>87</v>
      </c>
      <c r="C4630" t="s">
        <v>87</v>
      </c>
      <c r="D4630" t="s">
        <v>88</v>
      </c>
      <c r="F4630" t="s">
        <v>23028</v>
      </c>
      <c r="G4630" t="s">
        <v>23029</v>
      </c>
      <c r="H4630" t="s">
        <v>23030</v>
      </c>
      <c r="K4630" t="s">
        <v>93</v>
      </c>
      <c r="L4630" t="s">
        <v>93</v>
      </c>
      <c r="M4630" t="s">
        <v>23031</v>
      </c>
      <c r="N4630" s="9">
        <v>98125</v>
      </c>
      <c r="O4630" t="s">
        <v>23032</v>
      </c>
      <c r="P4630" s="10">
        <v>47.70329476</v>
      </c>
      <c r="Q4630" s="10">
        <v>-122.29772267</v>
      </c>
      <c r="R4630" t="s">
        <v>23033</v>
      </c>
      <c r="S4630" s="7">
        <v>10</v>
      </c>
      <c r="T4630" s="7">
        <v>2021</v>
      </c>
      <c r="U4630" s="7">
        <v>4</v>
      </c>
      <c r="Y4630" t="b">
        <v>1</v>
      </c>
      <c r="Z4630" t="b">
        <v>1</v>
      </c>
      <c r="AB4630">
        <v>5</v>
      </c>
      <c r="AC4630" t="b">
        <v>0</v>
      </c>
      <c r="AD4630" t="b">
        <v>1</v>
      </c>
      <c r="AE4630" t="b">
        <v>0</v>
      </c>
      <c r="AF4630" t="b">
        <v>1</v>
      </c>
      <c r="AG4630" s="11">
        <v>44475</v>
      </c>
      <c r="AI4630" s="12">
        <f>IF(OR(AG4630="",AH4630=""),"",AH4630-AG4630)</f>
        <v/>
      </c>
      <c r="AJ4630" s="13">
        <f>IF(OR(AI4630="",AA4630=""),"",AI4630=AA4630)</f>
        <v/>
      </c>
      <c r="AK4630" s="13">
        <f>IF(AI4630="","",AI4630&gt;60)</f>
        <v/>
      </c>
      <c r="AL4630" s="13" t="b">
        <f>IF(OR(Y4630=TRUE,AH4630=""),TRUE,FALSE)</f>
        <v>1</v>
      </c>
      <c r="AM4630" s="13">
        <f>IF(AI4630="","",AI4630&lt;0)</f>
        <v/>
      </c>
      <c r="AN4630" s="13" t="str">
        <f>IF(AH4630="","No inspection date",IF(AI4630&lt;0,"Negative chronology",IF(AI4630&lt;=30,"0-30",IF(AI4630&lt;=60,"31-60",IF(AI4630&lt;=90,"61-90",IF(AI4630&lt;=180,"91-180","181+"))))))</f>
        <v>No inspection date</v>
      </c>
      <c r="AO4630" s="13" t="str">
        <f>IF(OR(ISNUMBER(SEARCH("COMPLETED",K4630)),ISNUMBER(SEARCH("CLOSED",K4630))),"Closed/Completed","Other Active/Issued")</f>
        <v>Closed/Completed</v>
      </c>
    </row>
    <row r="4631" spans="1:41">
      <c r="A4631" t="s">
        <v>23034</v>
      </c>
      <c r="B4631" t="s">
        <v>87</v>
      </c>
      <c r="C4631" t="s">
        <v>87</v>
      </c>
      <c r="D4631" t="s">
        <v>88</v>
      </c>
      <c r="F4631" t="s">
        <v>23035</v>
      </c>
      <c r="G4631" t="s">
        <v>23036</v>
      </c>
      <c r="H4631" t="s">
        <v>23030</v>
      </c>
      <c r="I4631" t="s">
        <v>8813</v>
      </c>
      <c r="J4631" t="s">
        <v>137</v>
      </c>
      <c r="K4631" t="s">
        <v>93</v>
      </c>
      <c r="L4631" t="s">
        <v>93</v>
      </c>
      <c r="M4631" t="s">
        <v>19637</v>
      </c>
      <c r="N4631" s="9">
        <v>98118</v>
      </c>
      <c r="O4631" t="s">
        <v>23037</v>
      </c>
      <c r="P4631" s="10">
        <v>47.53027771</v>
      </c>
      <c r="Q4631" s="10">
        <v>-122.28120692</v>
      </c>
      <c r="R4631" t="s">
        <v>19639</v>
      </c>
      <c r="S4631" s="7">
        <v>10</v>
      </c>
      <c r="T4631" s="7">
        <v>2021</v>
      </c>
      <c r="U4631" s="7">
        <v>4</v>
      </c>
      <c r="V4631">
        <v>10</v>
      </c>
      <c r="W4631">
        <v>2023</v>
      </c>
      <c r="X4631">
        <v>4</v>
      </c>
      <c r="Y4631" t="b">
        <v>0</v>
      </c>
      <c r="Z4631" t="b">
        <v>0</v>
      </c>
      <c r="AA4631">
        <v>730</v>
      </c>
      <c r="AB4631">
        <v>2</v>
      </c>
      <c r="AC4631" t="b">
        <v>0</v>
      </c>
      <c r="AD4631" t="b">
        <v>1</v>
      </c>
      <c r="AE4631" t="b">
        <v>0</v>
      </c>
      <c r="AF4631" t="b">
        <v>1</v>
      </c>
      <c r="AG4631" s="11">
        <v>44475</v>
      </c>
      <c r="AH4631" s="11">
        <v>45205</v>
      </c>
      <c r="AI4631" s="12">
        <f>IF(OR(AG4631="",AH4631=""),"",AH4631-AG4631)</f>
        <v>730.0</v>
      </c>
      <c r="AJ4631" s="13" t="b">
        <f>IF(OR(AI4631="",AA4631=""),"",AI4631=AA4631)</f>
        <v>1</v>
      </c>
      <c r="AK4631" s="13" t="b">
        <f>IF(AI4631="","",AI4631&gt;60)</f>
        <v>1</v>
      </c>
      <c r="AL4631" s="13" t="b">
        <f>IF(OR(Y4631=TRUE,AH4631=""),TRUE,FALSE)</f>
        <v>0</v>
      </c>
      <c r="AM4631" s="13" t="b">
        <f>IF(AI4631="","",AI4631&lt;0)</f>
        <v>0</v>
      </c>
      <c r="AN4631" s="13" t="str">
        <f>IF(AH4631="","No inspection date",IF(AI4631&lt;0,"Negative chronology",IF(AI4631&lt;=30,"0-30",IF(AI4631&lt;=60,"31-60",IF(AI4631&lt;=90,"61-90",IF(AI4631&lt;=180,"91-180","181+"))))))</f>
        <v>181+</v>
      </c>
      <c r="AO4631" s="13" t="str">
        <f>IF(OR(ISNUMBER(SEARCH("COMPLETED",K4631)),ISNUMBER(SEARCH("CLOSED",K4631))),"Closed/Completed","Other Active/Issued")</f>
        <v>Closed/Completed</v>
      </c>
    </row>
    <row r="4632" spans="1:41">
      <c r="A4632" t="s">
        <v>23038</v>
      </c>
      <c r="B4632" t="s">
        <v>87</v>
      </c>
      <c r="C4632" t="s">
        <v>87</v>
      </c>
      <c r="D4632" t="s">
        <v>88</v>
      </c>
      <c r="F4632" t="s">
        <v>23039</v>
      </c>
      <c r="H4632" t="s">
        <v>11078</v>
      </c>
      <c r="K4632" t="s">
        <v>93</v>
      </c>
      <c r="L4632" t="s">
        <v>93</v>
      </c>
      <c r="M4632" t="s">
        <v>23040</v>
      </c>
      <c r="N4632" s="9">
        <v>98104</v>
      </c>
      <c r="O4632" t="s">
        <v>23041</v>
      </c>
      <c r="P4632" s="10">
        <v>47.60523217</v>
      </c>
      <c r="Q4632" s="10">
        <v>-122.32491862</v>
      </c>
      <c r="R4632" t="s">
        <v>23042</v>
      </c>
      <c r="S4632" s="7">
        <v>10</v>
      </c>
      <c r="T4632" s="7">
        <v>2021</v>
      </c>
      <c r="U4632" s="7">
        <v>4</v>
      </c>
      <c r="Y4632" t="b">
        <v>1</v>
      </c>
      <c r="Z4632" t="b">
        <v>1</v>
      </c>
      <c r="AB4632">
        <v>2</v>
      </c>
      <c r="AC4632" t="b">
        <v>0</v>
      </c>
      <c r="AD4632" t="b">
        <v>1</v>
      </c>
      <c r="AE4632" t="b">
        <v>0</v>
      </c>
      <c r="AF4632" t="b">
        <v>1</v>
      </c>
      <c r="AG4632" s="11">
        <v>44476</v>
      </c>
      <c r="AI4632" s="12">
        <f>IF(OR(AG4632="",AH4632=""),"",AH4632-AG4632)</f>
        <v/>
      </c>
      <c r="AJ4632" s="13">
        <f>IF(OR(AI4632="",AA4632=""),"",AI4632=AA4632)</f>
        <v/>
      </c>
      <c r="AK4632" s="13">
        <f>IF(AI4632="","",AI4632&gt;60)</f>
        <v/>
      </c>
      <c r="AL4632" s="13" t="b">
        <f>IF(OR(Y4632=TRUE,AH4632=""),TRUE,FALSE)</f>
        <v>1</v>
      </c>
      <c r="AM4632" s="13">
        <f>IF(AI4632="","",AI4632&lt;0)</f>
        <v/>
      </c>
      <c r="AN4632" s="13" t="str">
        <f>IF(AH4632="","No inspection date",IF(AI4632&lt;0,"Negative chronology",IF(AI4632&lt;=30,"0-30",IF(AI4632&lt;=60,"31-60",IF(AI4632&lt;=90,"61-90",IF(AI4632&lt;=180,"91-180","181+"))))))</f>
        <v>No inspection date</v>
      </c>
      <c r="AO4632" s="13" t="str">
        <f>IF(OR(ISNUMBER(SEARCH("COMPLETED",K4632)),ISNUMBER(SEARCH("CLOSED",K4632))),"Closed/Completed","Other Active/Issued")</f>
        <v>Closed/Completed</v>
      </c>
    </row>
    <row r="4633" spans="1:41">
      <c r="A4633" t="s">
        <v>23043</v>
      </c>
      <c r="B4633" t="s">
        <v>87</v>
      </c>
      <c r="C4633" t="s">
        <v>87</v>
      </c>
      <c r="D4633" t="s">
        <v>88</v>
      </c>
      <c r="F4633" t="s">
        <v>23044</v>
      </c>
      <c r="G4633" t="s">
        <v>7372</v>
      </c>
      <c r="H4633" t="s">
        <v>11078</v>
      </c>
      <c r="I4633" t="s">
        <v>11100</v>
      </c>
      <c r="J4633" t="s">
        <v>137</v>
      </c>
      <c r="K4633" t="s">
        <v>93</v>
      </c>
      <c r="L4633" t="s">
        <v>93</v>
      </c>
      <c r="M4633" t="s">
        <v>23045</v>
      </c>
      <c r="N4633" s="9">
        <v>98126</v>
      </c>
      <c r="O4633" t="s">
        <v>23046</v>
      </c>
      <c r="P4633" s="10">
        <v>47.56974069</v>
      </c>
      <c r="Q4633" s="10">
        <v>-122.37182818</v>
      </c>
      <c r="R4633" t="s">
        <v>23047</v>
      </c>
      <c r="S4633" s="7">
        <v>10</v>
      </c>
      <c r="T4633" s="7">
        <v>2021</v>
      </c>
      <c r="U4633" s="7">
        <v>4</v>
      </c>
      <c r="V4633">
        <v>5</v>
      </c>
      <c r="W4633">
        <v>2022</v>
      </c>
      <c r="X4633">
        <v>2</v>
      </c>
      <c r="Y4633" t="b">
        <v>0</v>
      </c>
      <c r="Z4633" t="b">
        <v>0</v>
      </c>
      <c r="AA4633">
        <v>208</v>
      </c>
      <c r="AB4633">
        <v>1</v>
      </c>
      <c r="AC4633" t="b">
        <v>0</v>
      </c>
      <c r="AD4633" t="b">
        <v>1</v>
      </c>
      <c r="AE4633" t="b">
        <v>0</v>
      </c>
      <c r="AF4633" t="b">
        <v>1</v>
      </c>
      <c r="AG4633" s="11">
        <v>44476</v>
      </c>
      <c r="AH4633" s="11">
        <v>44684</v>
      </c>
      <c r="AI4633" s="12">
        <f>IF(OR(AG4633="",AH4633=""),"",AH4633-AG4633)</f>
        <v>208.0</v>
      </c>
      <c r="AJ4633" s="13" t="b">
        <f>IF(OR(AI4633="",AA4633=""),"",AI4633=AA4633)</f>
        <v>1</v>
      </c>
      <c r="AK4633" s="13" t="b">
        <f>IF(AI4633="","",AI4633&gt;60)</f>
        <v>1</v>
      </c>
      <c r="AL4633" s="13" t="b">
        <f>IF(OR(Y4633=TRUE,AH4633=""),TRUE,FALSE)</f>
        <v>0</v>
      </c>
      <c r="AM4633" s="13" t="b">
        <f>IF(AI4633="","",AI4633&lt;0)</f>
        <v>0</v>
      </c>
      <c r="AN4633" s="13" t="str">
        <f>IF(AH4633="","No inspection date",IF(AI4633&lt;0,"Negative chronology",IF(AI4633&lt;=30,"0-30",IF(AI4633&lt;=60,"31-60",IF(AI4633&lt;=90,"61-90",IF(AI4633&lt;=180,"91-180","181+"))))))</f>
        <v>181+</v>
      </c>
      <c r="AO4633" s="13" t="str">
        <f>IF(OR(ISNUMBER(SEARCH("COMPLETED",K4633)),ISNUMBER(SEARCH("CLOSED",K4633))),"Closed/Completed","Other Active/Issued")</f>
        <v>Closed/Completed</v>
      </c>
    </row>
    <row r="4634" spans="1:41">
      <c r="A4634" t="s">
        <v>23048</v>
      </c>
      <c r="B4634" t="s">
        <v>87</v>
      </c>
      <c r="C4634" t="s">
        <v>87</v>
      </c>
      <c r="D4634" t="s">
        <v>88</v>
      </c>
      <c r="G4634" t="s">
        <v>23049</v>
      </c>
      <c r="H4634" t="s">
        <v>11078</v>
      </c>
      <c r="I4634" t="s">
        <v>19890</v>
      </c>
      <c r="J4634" t="s">
        <v>93</v>
      </c>
      <c r="K4634" t="s">
        <v>93</v>
      </c>
      <c r="L4634" t="s">
        <v>93</v>
      </c>
      <c r="M4634" t="s">
        <v>19825</v>
      </c>
      <c r="N4634" s="9">
        <v>98118</v>
      </c>
      <c r="O4634" t="s">
        <v>23050</v>
      </c>
      <c r="P4634" s="10">
        <v>47.55504117</v>
      </c>
      <c r="Q4634" s="10">
        <v>-122.26865653</v>
      </c>
      <c r="R4634" t="s">
        <v>19827</v>
      </c>
      <c r="S4634" s="7">
        <v>10</v>
      </c>
      <c r="T4634" s="7">
        <v>2021</v>
      </c>
      <c r="U4634" s="7">
        <v>4</v>
      </c>
      <c r="V4634">
        <v>1</v>
      </c>
      <c r="W4634">
        <v>2022</v>
      </c>
      <c r="X4634">
        <v>1</v>
      </c>
      <c r="Y4634" t="b">
        <v>0</v>
      </c>
      <c r="Z4634" t="b">
        <v>0</v>
      </c>
      <c r="AA4634">
        <v>112</v>
      </c>
      <c r="AB4634">
        <v>2</v>
      </c>
      <c r="AC4634" t="b">
        <v>0</v>
      </c>
      <c r="AD4634" t="b">
        <v>1</v>
      </c>
      <c r="AE4634" t="b">
        <v>0</v>
      </c>
      <c r="AF4634" t="b">
        <v>1</v>
      </c>
      <c r="AG4634" s="11">
        <v>44476</v>
      </c>
      <c r="AH4634" s="11">
        <v>44588</v>
      </c>
      <c r="AI4634" s="12">
        <f>IF(OR(AG4634="",AH4634=""),"",AH4634-AG4634)</f>
        <v>112.0</v>
      </c>
      <c r="AJ4634" s="13" t="b">
        <f>IF(OR(AI4634="",AA4634=""),"",AI4634=AA4634)</f>
        <v>1</v>
      </c>
      <c r="AK4634" s="13" t="b">
        <f>IF(AI4634="","",AI4634&gt;60)</f>
        <v>1</v>
      </c>
      <c r="AL4634" s="13" t="b">
        <f>IF(OR(Y4634=TRUE,AH4634=""),TRUE,FALSE)</f>
        <v>0</v>
      </c>
      <c r="AM4634" s="13" t="b">
        <f>IF(AI4634="","",AI4634&lt;0)</f>
        <v>0</v>
      </c>
      <c r="AN4634" s="13" t="str">
        <f>IF(AH4634="","No inspection date",IF(AI4634&lt;0,"Negative chronology",IF(AI4634&lt;=30,"0-30",IF(AI4634&lt;=60,"31-60",IF(AI4634&lt;=90,"61-90",IF(AI4634&lt;=180,"91-180","181+"))))))</f>
        <v>91-180</v>
      </c>
      <c r="AO4634" s="13" t="str">
        <f>IF(OR(ISNUMBER(SEARCH("COMPLETED",K4634)),ISNUMBER(SEARCH("CLOSED",K4634))),"Closed/Completed","Other Active/Issued")</f>
        <v>Closed/Completed</v>
      </c>
    </row>
    <row r="4635" spans="1:41">
      <c r="A4635" t="s">
        <v>23051</v>
      </c>
      <c r="B4635" t="s">
        <v>87</v>
      </c>
      <c r="C4635" t="s">
        <v>87</v>
      </c>
      <c r="D4635" t="s">
        <v>88</v>
      </c>
      <c r="F4635" t="s">
        <v>23052</v>
      </c>
      <c r="G4635" t="s">
        <v>23053</v>
      </c>
      <c r="H4635" t="s">
        <v>11078</v>
      </c>
      <c r="K4635" t="s">
        <v>93</v>
      </c>
      <c r="L4635" t="s">
        <v>93</v>
      </c>
      <c r="M4635" t="s">
        <v>23054</v>
      </c>
      <c r="N4635" s="9">
        <v>98136</v>
      </c>
      <c r="O4635" t="s">
        <v>23055</v>
      </c>
      <c r="P4635" s="10">
        <v>47.55145767</v>
      </c>
      <c r="Q4635" s="10">
        <v>-122.39716566</v>
      </c>
      <c r="R4635" t="s">
        <v>23056</v>
      </c>
      <c r="S4635" s="7">
        <v>10</v>
      </c>
      <c r="T4635" s="7">
        <v>2021</v>
      </c>
      <c r="U4635" s="7">
        <v>4</v>
      </c>
      <c r="Y4635" t="b">
        <v>1</v>
      </c>
      <c r="Z4635" t="b">
        <v>1</v>
      </c>
      <c r="AB4635">
        <v>1</v>
      </c>
      <c r="AC4635" t="b">
        <v>0</v>
      </c>
      <c r="AD4635" t="b">
        <v>1</v>
      </c>
      <c r="AE4635" t="b">
        <v>0</v>
      </c>
      <c r="AF4635" t="b">
        <v>1</v>
      </c>
      <c r="AG4635" s="11">
        <v>44476</v>
      </c>
      <c r="AI4635" s="12">
        <f>IF(OR(AG4635="",AH4635=""),"",AH4635-AG4635)</f>
        <v/>
      </c>
      <c r="AJ4635" s="13">
        <f>IF(OR(AI4635="",AA4635=""),"",AI4635=AA4635)</f>
        <v/>
      </c>
      <c r="AK4635" s="13">
        <f>IF(AI4635="","",AI4635&gt;60)</f>
        <v/>
      </c>
      <c r="AL4635" s="13" t="b">
        <f>IF(OR(Y4635=TRUE,AH4635=""),TRUE,FALSE)</f>
        <v>1</v>
      </c>
      <c r="AM4635" s="13">
        <f>IF(AI4635="","",AI4635&lt;0)</f>
        <v/>
      </c>
      <c r="AN4635" s="13" t="str">
        <f>IF(AH4635="","No inspection date",IF(AI4635&lt;0,"Negative chronology",IF(AI4635&lt;=30,"0-30",IF(AI4635&lt;=60,"31-60",IF(AI4635&lt;=90,"61-90",IF(AI4635&lt;=180,"91-180","181+"))))))</f>
        <v>No inspection date</v>
      </c>
      <c r="AO4635" s="13" t="str">
        <f>IF(OR(ISNUMBER(SEARCH("COMPLETED",K4635)),ISNUMBER(SEARCH("CLOSED",K4635))),"Closed/Completed","Other Active/Issued")</f>
        <v>Closed/Completed</v>
      </c>
    </row>
    <row r="4636" spans="1:41">
      <c r="A4636" t="s">
        <v>23057</v>
      </c>
      <c r="B4636" t="s">
        <v>87</v>
      </c>
      <c r="C4636" t="s">
        <v>87</v>
      </c>
      <c r="D4636" t="s">
        <v>88</v>
      </c>
      <c r="F4636" t="s">
        <v>7397</v>
      </c>
      <c r="G4636" t="s">
        <v>7397</v>
      </c>
      <c r="H4636" t="s">
        <v>11078</v>
      </c>
      <c r="I4636" t="s">
        <v>7708</v>
      </c>
      <c r="J4636" t="s">
        <v>93</v>
      </c>
      <c r="K4636" t="s">
        <v>5967</v>
      </c>
      <c r="L4636" t="s">
        <v>5967</v>
      </c>
      <c r="M4636" t="s">
        <v>23058</v>
      </c>
      <c r="N4636" s="9">
        <v>98118</v>
      </c>
      <c r="O4636" t="s">
        <v>23059</v>
      </c>
      <c r="P4636" s="10">
        <v>47.56529739</v>
      </c>
      <c r="Q4636" s="10">
        <v>-122.2900272</v>
      </c>
      <c r="R4636" t="s">
        <v>23060</v>
      </c>
      <c r="S4636" s="7">
        <v>10</v>
      </c>
      <c r="T4636" s="7">
        <v>2021</v>
      </c>
      <c r="U4636" s="7">
        <v>4</v>
      </c>
      <c r="V4636">
        <v>9</v>
      </c>
      <c r="W4636">
        <v>2021</v>
      </c>
      <c r="X4636">
        <v>3</v>
      </c>
      <c r="Y4636" t="b">
        <v>0</v>
      </c>
      <c r="Z4636" t="b">
        <v>0</v>
      </c>
      <c r="AA4636">
        <v>-16</v>
      </c>
      <c r="AB4636">
        <v>2</v>
      </c>
      <c r="AC4636" t="b">
        <v>0</v>
      </c>
      <c r="AD4636" t="b">
        <v>1</v>
      </c>
      <c r="AE4636" t="b">
        <v>0</v>
      </c>
      <c r="AF4636" t="b">
        <v>1</v>
      </c>
      <c r="AG4636" s="11">
        <v>44476</v>
      </c>
      <c r="AH4636" s="11">
        <v>44460</v>
      </c>
      <c r="AI4636" s="12">
        <f>IF(OR(AG4636="",AH4636=""),"",AH4636-AG4636)</f>
        <v>-16.0</v>
      </c>
      <c r="AJ4636" s="13" t="b">
        <f>IF(OR(AI4636="",AA4636=""),"",AI4636=AA4636)</f>
        <v>1</v>
      </c>
      <c r="AK4636" s="13" t="b">
        <f>IF(AI4636="","",AI4636&gt;60)</f>
        <v>0</v>
      </c>
      <c r="AL4636" s="13" t="b">
        <f>IF(OR(Y4636=TRUE,AH4636=""),TRUE,FALSE)</f>
        <v>0</v>
      </c>
      <c r="AM4636" s="13" t="b">
        <f>IF(AI4636="","",AI4636&lt;0)</f>
        <v>1</v>
      </c>
      <c r="AN4636" s="13" t="str">
        <f>IF(AH4636="","No inspection date",IF(AI4636&lt;0,"Negative chronology",IF(AI4636&lt;=30,"0-30",IF(AI4636&lt;=60,"31-60",IF(AI4636&lt;=90,"61-90",IF(AI4636&lt;=180,"91-180","181+"))))))</f>
        <v>Negative chronology</v>
      </c>
      <c r="AO4636" s="13" t="str">
        <f>IF(OR(ISNUMBER(SEARCH("COMPLETED",K4636)),ISNUMBER(SEARCH("CLOSED",K4636))),"Closed/Completed","Other Active/Issued")</f>
        <v>Other Active/Issued</v>
      </c>
    </row>
    <row r="4637" spans="1:41">
      <c r="A4637" t="s">
        <v>23061</v>
      </c>
      <c r="B4637" t="s">
        <v>87</v>
      </c>
      <c r="C4637" t="s">
        <v>87</v>
      </c>
      <c r="D4637" t="s">
        <v>88</v>
      </c>
      <c r="H4637" t="s">
        <v>11078</v>
      </c>
      <c r="I4637" t="s">
        <v>23062</v>
      </c>
      <c r="J4637" t="s">
        <v>137</v>
      </c>
      <c r="K4637" t="s">
        <v>93</v>
      </c>
      <c r="L4637" t="s">
        <v>93</v>
      </c>
      <c r="M4637" t="s">
        <v>696</v>
      </c>
      <c r="N4637" s="9">
        <v>98103</v>
      </c>
      <c r="O4637" t="s">
        <v>23063</v>
      </c>
      <c r="P4637" s="10">
        <v>47.66483609</v>
      </c>
      <c r="Q4637" s="10">
        <v>-122.34771101</v>
      </c>
      <c r="R4637" t="s">
        <v>698</v>
      </c>
      <c r="S4637" s="7">
        <v>10</v>
      </c>
      <c r="T4637" s="7">
        <v>2021</v>
      </c>
      <c r="U4637" s="7">
        <v>4</v>
      </c>
      <c r="V4637">
        <v>2</v>
      </c>
      <c r="W4637">
        <v>2022</v>
      </c>
      <c r="X4637">
        <v>1</v>
      </c>
      <c r="Y4637" t="b">
        <v>0</v>
      </c>
      <c r="Z4637" t="b">
        <v>0</v>
      </c>
      <c r="AA4637">
        <v>144</v>
      </c>
      <c r="AB4637">
        <v>6</v>
      </c>
      <c r="AC4637" t="b">
        <v>0</v>
      </c>
      <c r="AD4637" t="b">
        <v>1</v>
      </c>
      <c r="AE4637" t="b">
        <v>0</v>
      </c>
      <c r="AF4637" t="b">
        <v>1</v>
      </c>
      <c r="AG4637" s="11">
        <v>44476</v>
      </c>
      <c r="AH4637" s="11">
        <v>44620</v>
      </c>
      <c r="AI4637" s="12">
        <f>IF(OR(AG4637="",AH4637=""),"",AH4637-AG4637)</f>
        <v>144.0</v>
      </c>
      <c r="AJ4637" s="13" t="b">
        <f>IF(OR(AI4637="",AA4637=""),"",AI4637=AA4637)</f>
        <v>1</v>
      </c>
      <c r="AK4637" s="13" t="b">
        <f>IF(AI4637="","",AI4637&gt;60)</f>
        <v>1</v>
      </c>
      <c r="AL4637" s="13" t="b">
        <f>IF(OR(Y4637=TRUE,AH4637=""),TRUE,FALSE)</f>
        <v>0</v>
      </c>
      <c r="AM4637" s="13" t="b">
        <f>IF(AI4637="","",AI4637&lt;0)</f>
        <v>0</v>
      </c>
      <c r="AN4637" s="13" t="str">
        <f>IF(AH4637="","No inspection date",IF(AI4637&lt;0,"Negative chronology",IF(AI4637&lt;=30,"0-30",IF(AI4637&lt;=60,"31-60",IF(AI4637&lt;=90,"61-90",IF(AI4637&lt;=180,"91-180","181+"))))))</f>
        <v>91-180</v>
      </c>
      <c r="AO4637" s="13" t="str">
        <f>IF(OR(ISNUMBER(SEARCH("COMPLETED",K4637)),ISNUMBER(SEARCH("CLOSED",K4637))),"Closed/Completed","Other Active/Issued")</f>
        <v>Closed/Completed</v>
      </c>
    </row>
    <row r="4638" spans="1:41">
      <c r="A4638" t="s">
        <v>23064</v>
      </c>
      <c r="B4638" t="s">
        <v>87</v>
      </c>
      <c r="C4638" t="s">
        <v>87</v>
      </c>
      <c r="D4638" t="s">
        <v>88</v>
      </c>
      <c r="F4638" t="s">
        <v>23065</v>
      </c>
      <c r="H4638" t="s">
        <v>11078</v>
      </c>
      <c r="I4638" t="s">
        <v>7718</v>
      </c>
      <c r="J4638" t="s">
        <v>137</v>
      </c>
      <c r="K4638" t="s">
        <v>93</v>
      </c>
      <c r="L4638" t="s">
        <v>93</v>
      </c>
      <c r="M4638" t="s">
        <v>23066</v>
      </c>
      <c r="O4638" t="s">
        <v>23067</v>
      </c>
      <c r="P4638" s="10">
        <v>47.70543546</v>
      </c>
      <c r="Q4638" s="10">
        <v>-122.34041007</v>
      </c>
      <c r="R4638" t="s">
        <v>23068</v>
      </c>
      <c r="S4638" s="7">
        <v>10</v>
      </c>
      <c r="T4638" s="7">
        <v>2021</v>
      </c>
      <c r="U4638" s="7">
        <v>4</v>
      </c>
      <c r="V4638">
        <v>10</v>
      </c>
      <c r="W4638">
        <v>2021</v>
      </c>
      <c r="X4638">
        <v>4</v>
      </c>
      <c r="Y4638" t="b">
        <v>0</v>
      </c>
      <c r="Z4638" t="b">
        <v>0</v>
      </c>
      <c r="AA4638">
        <v>20</v>
      </c>
      <c r="AB4638">
        <v>5</v>
      </c>
      <c r="AC4638" t="b">
        <v>0</v>
      </c>
      <c r="AD4638" t="b">
        <v>1</v>
      </c>
      <c r="AE4638" t="b">
        <v>0</v>
      </c>
      <c r="AF4638" t="b">
        <v>1</v>
      </c>
      <c r="AG4638" s="11">
        <v>44476</v>
      </c>
      <c r="AH4638" s="11">
        <v>44496</v>
      </c>
      <c r="AI4638" s="12">
        <f>IF(OR(AG4638="",AH4638=""),"",AH4638-AG4638)</f>
        <v>20.0</v>
      </c>
      <c r="AJ4638" s="13" t="b">
        <f>IF(OR(AI4638="",AA4638=""),"",AI4638=AA4638)</f>
        <v>1</v>
      </c>
      <c r="AK4638" s="13" t="b">
        <f>IF(AI4638="","",AI4638&gt;60)</f>
        <v>0</v>
      </c>
      <c r="AL4638" s="13" t="b">
        <f>IF(OR(Y4638=TRUE,AH4638=""),TRUE,FALSE)</f>
        <v>0</v>
      </c>
      <c r="AM4638" s="13" t="b">
        <f>IF(AI4638="","",AI4638&lt;0)</f>
        <v>0</v>
      </c>
      <c r="AN4638" s="13" t="str">
        <f>IF(AH4638="","No inspection date",IF(AI4638&lt;0,"Negative chronology",IF(AI4638&lt;=30,"0-30",IF(AI4638&lt;=60,"31-60",IF(AI4638&lt;=90,"61-90",IF(AI4638&lt;=180,"91-180","181+"))))))</f>
        <v>0-30</v>
      </c>
      <c r="AO4638" s="13" t="str">
        <f>IF(OR(ISNUMBER(SEARCH("COMPLETED",K4638)),ISNUMBER(SEARCH("CLOSED",K4638))),"Closed/Completed","Other Active/Issued")</f>
        <v>Closed/Completed</v>
      </c>
    </row>
    <row r="4639" spans="1:41">
      <c r="A4639" t="s">
        <v>23069</v>
      </c>
      <c r="B4639" t="s">
        <v>87</v>
      </c>
      <c r="C4639" t="s">
        <v>87</v>
      </c>
      <c r="D4639" t="s">
        <v>88</v>
      </c>
      <c r="G4639" t="s">
        <v>7706</v>
      </c>
      <c r="H4639" t="s">
        <v>11078</v>
      </c>
      <c r="I4639" t="s">
        <v>5642</v>
      </c>
      <c r="J4639" t="s">
        <v>137</v>
      </c>
      <c r="K4639" t="s">
        <v>93</v>
      </c>
      <c r="L4639" t="s">
        <v>93</v>
      </c>
      <c r="M4639" t="s">
        <v>22366</v>
      </c>
      <c r="N4639" s="9">
        <v>98105</v>
      </c>
      <c r="O4639" t="s">
        <v>23070</v>
      </c>
      <c r="P4639" s="10">
        <v>47.66079564</v>
      </c>
      <c r="Q4639" s="10">
        <v>-122.28007751</v>
      </c>
      <c r="R4639" t="s">
        <v>22368</v>
      </c>
      <c r="S4639" s="7">
        <v>10</v>
      </c>
      <c r="T4639" s="7">
        <v>2021</v>
      </c>
      <c r="U4639" s="7">
        <v>4</v>
      </c>
      <c r="V4639">
        <v>1</v>
      </c>
      <c r="W4639">
        <v>2022</v>
      </c>
      <c r="X4639">
        <v>1</v>
      </c>
      <c r="Y4639" t="b">
        <v>0</v>
      </c>
      <c r="Z4639" t="b">
        <v>0</v>
      </c>
      <c r="AA4639">
        <v>96</v>
      </c>
      <c r="AB4639">
        <v>4</v>
      </c>
      <c r="AC4639" t="b">
        <v>0</v>
      </c>
      <c r="AD4639" t="b">
        <v>1</v>
      </c>
      <c r="AE4639" t="b">
        <v>0</v>
      </c>
      <c r="AF4639" t="b">
        <v>1</v>
      </c>
      <c r="AG4639" s="11">
        <v>44476</v>
      </c>
      <c r="AH4639" s="11">
        <v>44572</v>
      </c>
      <c r="AI4639" s="12">
        <f>IF(OR(AG4639="",AH4639=""),"",AH4639-AG4639)</f>
        <v>96.0</v>
      </c>
      <c r="AJ4639" s="13" t="b">
        <f>IF(OR(AI4639="",AA4639=""),"",AI4639=AA4639)</f>
        <v>1</v>
      </c>
      <c r="AK4639" s="13" t="b">
        <f>IF(AI4639="","",AI4639&gt;60)</f>
        <v>1</v>
      </c>
      <c r="AL4639" s="13" t="b">
        <f>IF(OR(Y4639=TRUE,AH4639=""),TRUE,FALSE)</f>
        <v>0</v>
      </c>
      <c r="AM4639" s="13" t="b">
        <f>IF(AI4639="","",AI4639&lt;0)</f>
        <v>0</v>
      </c>
      <c r="AN4639" s="13" t="str">
        <f>IF(AH4639="","No inspection date",IF(AI4639&lt;0,"Negative chronology",IF(AI4639&lt;=30,"0-30",IF(AI4639&lt;=60,"31-60",IF(AI4639&lt;=90,"61-90",IF(AI4639&lt;=180,"91-180","181+"))))))</f>
        <v>91-180</v>
      </c>
      <c r="AO4639" s="13" t="str">
        <f>IF(OR(ISNUMBER(SEARCH("COMPLETED",K4639)),ISNUMBER(SEARCH("CLOSED",K4639))),"Closed/Completed","Other Active/Issued")</f>
        <v>Closed/Completed</v>
      </c>
    </row>
    <row r="4640" spans="1:41">
      <c r="A4640" t="s">
        <v>23071</v>
      </c>
      <c r="B4640" t="s">
        <v>87</v>
      </c>
      <c r="C4640" t="s">
        <v>87</v>
      </c>
      <c r="D4640" t="s">
        <v>88</v>
      </c>
      <c r="F4640" t="s">
        <v>23072</v>
      </c>
      <c r="H4640" t="s">
        <v>11078</v>
      </c>
      <c r="I4640" t="s">
        <v>13884</v>
      </c>
      <c r="J4640" t="s">
        <v>137</v>
      </c>
      <c r="K4640" t="s">
        <v>93</v>
      </c>
      <c r="L4640" t="s">
        <v>93</v>
      </c>
      <c r="M4640" t="s">
        <v>23073</v>
      </c>
      <c r="N4640" s="9">
        <v>98115</v>
      </c>
      <c r="O4640" t="s">
        <v>23074</v>
      </c>
      <c r="P4640" s="10">
        <v>47.70014448</v>
      </c>
      <c r="Q4640" s="10">
        <v>-122.31246974</v>
      </c>
      <c r="R4640" t="s">
        <v>23075</v>
      </c>
      <c r="S4640" s="7">
        <v>10</v>
      </c>
      <c r="T4640" s="7">
        <v>2021</v>
      </c>
      <c r="U4640" s="7">
        <v>4</v>
      </c>
      <c r="V4640">
        <v>12</v>
      </c>
      <c r="W4640">
        <v>2021</v>
      </c>
      <c r="X4640">
        <v>4</v>
      </c>
      <c r="Y4640" t="b">
        <v>0</v>
      </c>
      <c r="Z4640" t="b">
        <v>0</v>
      </c>
      <c r="AA4640">
        <v>62</v>
      </c>
      <c r="AB4640">
        <v>5</v>
      </c>
      <c r="AC4640" t="b">
        <v>0</v>
      </c>
      <c r="AD4640" t="b">
        <v>1</v>
      </c>
      <c r="AE4640" t="b">
        <v>0</v>
      </c>
      <c r="AF4640" t="b">
        <v>1</v>
      </c>
      <c r="AG4640" s="11">
        <v>44476</v>
      </c>
      <c r="AH4640" s="11">
        <v>44538</v>
      </c>
      <c r="AI4640" s="12">
        <f>IF(OR(AG4640="",AH4640=""),"",AH4640-AG4640)</f>
        <v>62.0</v>
      </c>
      <c r="AJ4640" s="13" t="b">
        <f>IF(OR(AI4640="",AA4640=""),"",AI4640=AA4640)</f>
        <v>1</v>
      </c>
      <c r="AK4640" s="13" t="b">
        <f>IF(AI4640="","",AI4640&gt;60)</f>
        <v>1</v>
      </c>
      <c r="AL4640" s="13" t="b">
        <f>IF(OR(Y4640=TRUE,AH4640=""),TRUE,FALSE)</f>
        <v>0</v>
      </c>
      <c r="AM4640" s="13" t="b">
        <f>IF(AI4640="","",AI4640&lt;0)</f>
        <v>0</v>
      </c>
      <c r="AN4640" s="13" t="str">
        <f>IF(AH4640="","No inspection date",IF(AI4640&lt;0,"Negative chronology",IF(AI4640&lt;=30,"0-30",IF(AI4640&lt;=60,"31-60",IF(AI4640&lt;=90,"61-90",IF(AI4640&lt;=180,"91-180","181+"))))))</f>
        <v>61-90</v>
      </c>
      <c r="AO4640" s="13" t="str">
        <f>IF(OR(ISNUMBER(SEARCH("COMPLETED",K4640)),ISNUMBER(SEARCH("CLOSED",K4640))),"Closed/Completed","Other Active/Issued")</f>
        <v>Closed/Completed</v>
      </c>
    </row>
    <row r="4641" spans="1:41">
      <c r="A4641" t="s">
        <v>23076</v>
      </c>
      <c r="B4641" t="s">
        <v>87</v>
      </c>
      <c r="C4641" t="s">
        <v>87</v>
      </c>
      <c r="D4641" t="s">
        <v>88</v>
      </c>
      <c r="F4641" t="s">
        <v>23077</v>
      </c>
      <c r="H4641" t="s">
        <v>11078</v>
      </c>
      <c r="I4641" t="s">
        <v>7042</v>
      </c>
      <c r="J4641" t="s">
        <v>137</v>
      </c>
      <c r="K4641" t="s">
        <v>93</v>
      </c>
      <c r="L4641" t="s">
        <v>93</v>
      </c>
      <c r="M4641" t="s">
        <v>23078</v>
      </c>
      <c r="N4641" s="9">
        <v>98103</v>
      </c>
      <c r="O4641" t="s">
        <v>23079</v>
      </c>
      <c r="P4641" s="10">
        <v>47.65029371</v>
      </c>
      <c r="Q4641" s="10">
        <v>-122.34634826</v>
      </c>
      <c r="R4641" t="s">
        <v>23080</v>
      </c>
      <c r="S4641" s="7">
        <v>10</v>
      </c>
      <c r="T4641" s="7">
        <v>2021</v>
      </c>
      <c r="U4641" s="7">
        <v>4</v>
      </c>
      <c r="V4641">
        <v>12</v>
      </c>
      <c r="W4641">
        <v>2021</v>
      </c>
      <c r="X4641">
        <v>4</v>
      </c>
      <c r="Y4641" t="b">
        <v>0</v>
      </c>
      <c r="Z4641" t="b">
        <v>0</v>
      </c>
      <c r="AA4641">
        <v>76</v>
      </c>
      <c r="AB4641">
        <v>4</v>
      </c>
      <c r="AC4641" t="b">
        <v>0</v>
      </c>
      <c r="AD4641" t="b">
        <v>1</v>
      </c>
      <c r="AE4641" t="b">
        <v>0</v>
      </c>
      <c r="AF4641" t="b">
        <v>1</v>
      </c>
      <c r="AG4641" s="11">
        <v>44476</v>
      </c>
      <c r="AH4641" s="11">
        <v>44552</v>
      </c>
      <c r="AI4641" s="12">
        <f>IF(OR(AG4641="",AH4641=""),"",AH4641-AG4641)</f>
        <v>76.0</v>
      </c>
      <c r="AJ4641" s="13" t="b">
        <f>IF(OR(AI4641="",AA4641=""),"",AI4641=AA4641)</f>
        <v>1</v>
      </c>
      <c r="AK4641" s="13" t="b">
        <f>IF(AI4641="","",AI4641&gt;60)</f>
        <v>1</v>
      </c>
      <c r="AL4641" s="13" t="b">
        <f>IF(OR(Y4641=TRUE,AH4641=""),TRUE,FALSE)</f>
        <v>0</v>
      </c>
      <c r="AM4641" s="13" t="b">
        <f>IF(AI4641="","",AI4641&lt;0)</f>
        <v>0</v>
      </c>
      <c r="AN4641" s="13" t="str">
        <f>IF(AH4641="","No inspection date",IF(AI4641&lt;0,"Negative chronology",IF(AI4641&lt;=30,"0-30",IF(AI4641&lt;=60,"31-60",IF(AI4641&lt;=90,"61-90",IF(AI4641&lt;=180,"91-180","181+"))))))</f>
        <v>61-90</v>
      </c>
      <c r="AO4641" s="13" t="str">
        <f>IF(OR(ISNUMBER(SEARCH("COMPLETED",K4641)),ISNUMBER(SEARCH("CLOSED",K4641))),"Closed/Completed","Other Active/Issued")</f>
        <v>Closed/Completed</v>
      </c>
    </row>
    <row r="4642" spans="1:41">
      <c r="A4642" t="s">
        <v>23081</v>
      </c>
      <c r="B4642" t="s">
        <v>87</v>
      </c>
      <c r="C4642" t="s">
        <v>87</v>
      </c>
      <c r="D4642" t="s">
        <v>88</v>
      </c>
      <c r="F4642" t="s">
        <v>23082</v>
      </c>
      <c r="H4642" t="s">
        <v>11078</v>
      </c>
      <c r="I4642" t="s">
        <v>21749</v>
      </c>
      <c r="J4642" t="s">
        <v>93</v>
      </c>
      <c r="K4642" t="s">
        <v>100</v>
      </c>
      <c r="L4642" t="s">
        <v>100</v>
      </c>
      <c r="M4642" t="s">
        <v>23083</v>
      </c>
      <c r="N4642" s="9">
        <v>98103</v>
      </c>
      <c r="O4642" t="s">
        <v>23084</v>
      </c>
      <c r="P4642" s="10">
        <v>47.65287069</v>
      </c>
      <c r="Q4642" s="10">
        <v>-122.34766217</v>
      </c>
      <c r="R4642" t="s">
        <v>23085</v>
      </c>
      <c r="S4642" s="7">
        <v>10</v>
      </c>
      <c r="T4642" s="7">
        <v>2021</v>
      </c>
      <c r="U4642" s="7">
        <v>4</v>
      </c>
      <c r="V4642">
        <v>9</v>
      </c>
      <c r="W4642">
        <v>2021</v>
      </c>
      <c r="X4642">
        <v>3</v>
      </c>
      <c r="Y4642" t="b">
        <v>0</v>
      </c>
      <c r="Z4642" t="b">
        <v>0</v>
      </c>
      <c r="AA4642">
        <v>-7</v>
      </c>
      <c r="AB4642">
        <v>6</v>
      </c>
      <c r="AC4642" t="b">
        <v>0</v>
      </c>
      <c r="AD4642" t="b">
        <v>1</v>
      </c>
      <c r="AE4642" t="b">
        <v>0</v>
      </c>
      <c r="AF4642" t="b">
        <v>1</v>
      </c>
      <c r="AG4642" s="11">
        <v>44476</v>
      </c>
      <c r="AH4642" s="11">
        <v>44469</v>
      </c>
      <c r="AI4642" s="12">
        <f>IF(OR(AG4642="",AH4642=""),"",AH4642-AG4642)</f>
        <v>-7.0</v>
      </c>
      <c r="AJ4642" s="13" t="b">
        <f>IF(OR(AI4642="",AA4642=""),"",AI4642=AA4642)</f>
        <v>1</v>
      </c>
      <c r="AK4642" s="13" t="b">
        <f>IF(AI4642="","",AI4642&gt;60)</f>
        <v>0</v>
      </c>
      <c r="AL4642" s="13" t="b">
        <f>IF(OR(Y4642=TRUE,AH4642=""),TRUE,FALSE)</f>
        <v>0</v>
      </c>
      <c r="AM4642" s="13" t="b">
        <f>IF(AI4642="","",AI4642&lt;0)</f>
        <v>1</v>
      </c>
      <c r="AN4642" s="13" t="str">
        <f>IF(AH4642="","No inspection date",IF(AI4642&lt;0,"Negative chronology",IF(AI4642&lt;=30,"0-30",IF(AI4642&lt;=60,"31-60",IF(AI4642&lt;=90,"61-90",IF(AI4642&lt;=180,"91-180","181+"))))))</f>
        <v>Negative chronology</v>
      </c>
      <c r="AO4642" s="13" t="str">
        <f>IF(OR(ISNUMBER(SEARCH("COMPLETED",K4642)),ISNUMBER(SEARCH("CLOSED",K4642))),"Closed/Completed","Other Active/Issued")</f>
        <v>Other Active/Issued</v>
      </c>
    </row>
    <row r="4643" spans="1:41">
      <c r="A4643" t="s">
        <v>23086</v>
      </c>
      <c r="B4643" t="s">
        <v>87</v>
      </c>
      <c r="C4643" t="s">
        <v>87</v>
      </c>
      <c r="D4643" t="s">
        <v>88</v>
      </c>
      <c r="F4643" t="s">
        <v>23087</v>
      </c>
      <c r="H4643" t="s">
        <v>11078</v>
      </c>
      <c r="I4643" t="s">
        <v>23000</v>
      </c>
      <c r="J4643" t="s">
        <v>93</v>
      </c>
      <c r="K4643" t="s">
        <v>100</v>
      </c>
      <c r="L4643" t="s">
        <v>100</v>
      </c>
      <c r="M4643" t="s">
        <v>8126</v>
      </c>
      <c r="O4643" t="s">
        <v>23088</v>
      </c>
      <c r="P4643" s="10">
        <v>47.65941728</v>
      </c>
      <c r="Q4643" s="10">
        <v>-122.3412111</v>
      </c>
      <c r="R4643" t="s">
        <v>8128</v>
      </c>
      <c r="S4643" s="7">
        <v>10</v>
      </c>
      <c r="T4643" s="7">
        <v>2021</v>
      </c>
      <c r="U4643" s="7">
        <v>4</v>
      </c>
      <c r="V4643">
        <v>10</v>
      </c>
      <c r="W4643">
        <v>2021</v>
      </c>
      <c r="X4643">
        <v>4</v>
      </c>
      <c r="Y4643" t="b">
        <v>0</v>
      </c>
      <c r="Z4643" t="b">
        <v>0</v>
      </c>
      <c r="AA4643">
        <v>-3</v>
      </c>
      <c r="AB4643">
        <v>4</v>
      </c>
      <c r="AC4643" t="b">
        <v>0</v>
      </c>
      <c r="AD4643" t="b">
        <v>1</v>
      </c>
      <c r="AE4643" t="b">
        <v>0</v>
      </c>
      <c r="AF4643" t="b">
        <v>1</v>
      </c>
      <c r="AG4643" s="11">
        <v>44476</v>
      </c>
      <c r="AH4643" s="11">
        <v>44473</v>
      </c>
      <c r="AI4643" s="12">
        <f>IF(OR(AG4643="",AH4643=""),"",AH4643-AG4643)</f>
        <v>-3.0</v>
      </c>
      <c r="AJ4643" s="13" t="b">
        <f>IF(OR(AI4643="",AA4643=""),"",AI4643=AA4643)</f>
        <v>1</v>
      </c>
      <c r="AK4643" s="13" t="b">
        <f>IF(AI4643="","",AI4643&gt;60)</f>
        <v>0</v>
      </c>
      <c r="AL4643" s="13" t="b">
        <f>IF(OR(Y4643=TRUE,AH4643=""),TRUE,FALSE)</f>
        <v>0</v>
      </c>
      <c r="AM4643" s="13" t="b">
        <f>IF(AI4643="","",AI4643&lt;0)</f>
        <v>1</v>
      </c>
      <c r="AN4643" s="13" t="str">
        <f>IF(AH4643="","No inspection date",IF(AI4643&lt;0,"Negative chronology",IF(AI4643&lt;=30,"0-30",IF(AI4643&lt;=60,"31-60",IF(AI4643&lt;=90,"61-90",IF(AI4643&lt;=180,"91-180","181+"))))))</f>
        <v>Negative chronology</v>
      </c>
      <c r="AO4643" s="13" t="str">
        <f>IF(OR(ISNUMBER(SEARCH("COMPLETED",K4643)),ISNUMBER(SEARCH("CLOSED",K4643))),"Closed/Completed","Other Active/Issued")</f>
        <v>Other Active/Issued</v>
      </c>
    </row>
    <row r="4644" spans="1:41">
      <c r="A4644" t="s">
        <v>23089</v>
      </c>
      <c r="B4644" t="s">
        <v>87</v>
      </c>
      <c r="C4644" t="s">
        <v>87</v>
      </c>
      <c r="D4644" t="s">
        <v>88</v>
      </c>
      <c r="G4644" t="s">
        <v>23090</v>
      </c>
      <c r="H4644" t="s">
        <v>23091</v>
      </c>
      <c r="K4644" t="s">
        <v>5967</v>
      </c>
      <c r="L4644" t="s">
        <v>5967</v>
      </c>
      <c r="M4644" t="s">
        <v>3743</v>
      </c>
      <c r="O4644" t="s">
        <v>23092</v>
      </c>
      <c r="P4644" s="10">
        <v>47.64137278</v>
      </c>
      <c r="Q4644" s="10">
        <v>-122.34699729</v>
      </c>
      <c r="R4644" t="s">
        <v>3745</v>
      </c>
      <c r="S4644" s="7">
        <v>10</v>
      </c>
      <c r="T4644" s="7">
        <v>2021</v>
      </c>
      <c r="U4644" s="7">
        <v>4</v>
      </c>
      <c r="Y4644" t="b">
        <v>1</v>
      </c>
      <c r="Z4644" t="b">
        <v>1</v>
      </c>
      <c r="AB4644">
        <v>7</v>
      </c>
      <c r="AC4644" t="b">
        <v>0</v>
      </c>
      <c r="AD4644" t="b">
        <v>1</v>
      </c>
      <c r="AE4644" t="b">
        <v>0</v>
      </c>
      <c r="AF4644" t="b">
        <v>1</v>
      </c>
      <c r="AG4644" s="11">
        <v>44477</v>
      </c>
      <c r="AI4644" s="12">
        <f>IF(OR(AG4644="",AH4644=""),"",AH4644-AG4644)</f>
        <v/>
      </c>
      <c r="AJ4644" s="13">
        <f>IF(OR(AI4644="",AA4644=""),"",AI4644=AA4644)</f>
        <v/>
      </c>
      <c r="AK4644" s="13">
        <f>IF(AI4644="","",AI4644&gt;60)</f>
        <v/>
      </c>
      <c r="AL4644" s="13" t="b">
        <f>IF(OR(Y4644=TRUE,AH4644=""),TRUE,FALSE)</f>
        <v>1</v>
      </c>
      <c r="AM4644" s="13">
        <f>IF(AI4644="","",AI4644&lt;0)</f>
        <v/>
      </c>
      <c r="AN4644" s="13" t="str">
        <f>IF(AH4644="","No inspection date",IF(AI4644&lt;0,"Negative chronology",IF(AI4644&lt;=30,"0-30",IF(AI4644&lt;=60,"31-60",IF(AI4644&lt;=90,"61-90",IF(AI4644&lt;=180,"91-180","181+"))))))</f>
        <v>No inspection date</v>
      </c>
      <c r="AO4644" s="13" t="str">
        <f>IF(OR(ISNUMBER(SEARCH("COMPLETED",K4644)),ISNUMBER(SEARCH("CLOSED",K4644))),"Closed/Completed","Other Active/Issued")</f>
        <v>Other Active/Issued</v>
      </c>
    </row>
    <row r="4645" spans="1:41">
      <c r="A4645" t="s">
        <v>23093</v>
      </c>
      <c r="B4645" t="s">
        <v>87</v>
      </c>
      <c r="C4645" t="s">
        <v>87</v>
      </c>
      <c r="D4645" t="s">
        <v>88</v>
      </c>
      <c r="F4645" t="s">
        <v>23094</v>
      </c>
      <c r="G4645" t="s">
        <v>23095</v>
      </c>
      <c r="H4645" t="s">
        <v>23091</v>
      </c>
      <c r="I4645" t="s">
        <v>1985</v>
      </c>
      <c r="J4645" t="s">
        <v>137</v>
      </c>
      <c r="K4645" t="s">
        <v>93</v>
      </c>
      <c r="L4645" t="s">
        <v>93</v>
      </c>
      <c r="M4645" t="s">
        <v>21690</v>
      </c>
      <c r="N4645" s="9">
        <v>98109</v>
      </c>
      <c r="O4645" t="s">
        <v>23096</v>
      </c>
      <c r="P4645" s="10">
        <v>47.64297435</v>
      </c>
      <c r="Q4645" s="10">
        <v>-122.34321086</v>
      </c>
      <c r="R4645" t="s">
        <v>21692</v>
      </c>
      <c r="S4645" s="7">
        <v>10</v>
      </c>
      <c r="T4645" s="7">
        <v>2021</v>
      </c>
      <c r="U4645" s="7">
        <v>4</v>
      </c>
      <c r="V4645">
        <v>2</v>
      </c>
      <c r="W4645">
        <v>2023</v>
      </c>
      <c r="X4645">
        <v>1</v>
      </c>
      <c r="Y4645" t="b">
        <v>0</v>
      </c>
      <c r="Z4645" t="b">
        <v>0</v>
      </c>
      <c r="AA4645">
        <v>493</v>
      </c>
      <c r="AB4645">
        <v>7</v>
      </c>
      <c r="AC4645" t="b">
        <v>0</v>
      </c>
      <c r="AD4645" t="b">
        <v>1</v>
      </c>
      <c r="AE4645" t="b">
        <v>0</v>
      </c>
      <c r="AF4645" t="b">
        <v>1</v>
      </c>
      <c r="AG4645" s="11">
        <v>44477</v>
      </c>
      <c r="AH4645" s="11">
        <v>44970</v>
      </c>
      <c r="AI4645" s="12">
        <f>IF(OR(AG4645="",AH4645=""),"",AH4645-AG4645)</f>
        <v>493.0</v>
      </c>
      <c r="AJ4645" s="13" t="b">
        <f>IF(OR(AI4645="",AA4645=""),"",AI4645=AA4645)</f>
        <v>1</v>
      </c>
      <c r="AK4645" s="13" t="b">
        <f>IF(AI4645="","",AI4645&gt;60)</f>
        <v>1</v>
      </c>
      <c r="AL4645" s="13" t="b">
        <f>IF(OR(Y4645=TRUE,AH4645=""),TRUE,FALSE)</f>
        <v>0</v>
      </c>
      <c r="AM4645" s="13" t="b">
        <f>IF(AI4645="","",AI4645&lt;0)</f>
        <v>0</v>
      </c>
      <c r="AN4645" s="13" t="str">
        <f>IF(AH4645="","No inspection date",IF(AI4645&lt;0,"Negative chronology",IF(AI4645&lt;=30,"0-30",IF(AI4645&lt;=60,"31-60",IF(AI4645&lt;=90,"61-90",IF(AI4645&lt;=180,"91-180","181+"))))))</f>
        <v>181+</v>
      </c>
      <c r="AO4645" s="13" t="str">
        <f>IF(OR(ISNUMBER(SEARCH("COMPLETED",K4645)),ISNUMBER(SEARCH("CLOSED",K4645))),"Closed/Completed","Other Active/Issued")</f>
        <v>Closed/Completed</v>
      </c>
    </row>
    <row r="4646" spans="1:41">
      <c r="A4646" t="s">
        <v>23097</v>
      </c>
      <c r="B4646" t="s">
        <v>87</v>
      </c>
      <c r="C4646" t="s">
        <v>87</v>
      </c>
      <c r="D4646" t="s">
        <v>88</v>
      </c>
      <c r="F4646" t="s">
        <v>23098</v>
      </c>
      <c r="G4646" t="s">
        <v>23099</v>
      </c>
      <c r="H4646" t="s">
        <v>23091</v>
      </c>
      <c r="I4646" t="s">
        <v>792</v>
      </c>
      <c r="J4646" t="s">
        <v>93</v>
      </c>
      <c r="K4646" t="s">
        <v>153</v>
      </c>
      <c r="L4646" t="s">
        <v>153</v>
      </c>
      <c r="M4646" t="s">
        <v>23100</v>
      </c>
      <c r="N4646" s="9">
        <v>98103</v>
      </c>
      <c r="O4646" t="s">
        <v>23101</v>
      </c>
      <c r="P4646" s="10">
        <v>47.67265021</v>
      </c>
      <c r="Q4646" s="10">
        <v>-122.3549033</v>
      </c>
      <c r="R4646" t="s">
        <v>23102</v>
      </c>
      <c r="S4646" s="7">
        <v>10</v>
      </c>
      <c r="T4646" s="7">
        <v>2021</v>
      </c>
      <c r="U4646" s="7">
        <v>4</v>
      </c>
      <c r="V4646">
        <v>12</v>
      </c>
      <c r="W4646">
        <v>2021</v>
      </c>
      <c r="X4646">
        <v>4</v>
      </c>
      <c r="Y4646" t="b">
        <v>0</v>
      </c>
      <c r="Z4646" t="b">
        <v>0</v>
      </c>
      <c r="AA4646">
        <v>73</v>
      </c>
      <c r="AB4646">
        <v>6</v>
      </c>
      <c r="AC4646" t="b">
        <v>0</v>
      </c>
      <c r="AD4646" t="b">
        <v>1</v>
      </c>
      <c r="AE4646" t="b">
        <v>0</v>
      </c>
      <c r="AF4646" t="b">
        <v>1</v>
      </c>
      <c r="AG4646" s="11">
        <v>44477</v>
      </c>
      <c r="AH4646" s="11">
        <v>44550</v>
      </c>
      <c r="AI4646" s="12">
        <f>IF(OR(AG4646="",AH4646=""),"",AH4646-AG4646)</f>
        <v>73.0</v>
      </c>
      <c r="AJ4646" s="13" t="b">
        <f>IF(OR(AI4646="",AA4646=""),"",AI4646=AA4646)</f>
        <v>1</v>
      </c>
      <c r="AK4646" s="13" t="b">
        <f>IF(AI4646="","",AI4646&gt;60)</f>
        <v>1</v>
      </c>
      <c r="AL4646" s="13" t="b">
        <f>IF(OR(Y4646=TRUE,AH4646=""),TRUE,FALSE)</f>
        <v>0</v>
      </c>
      <c r="AM4646" s="13" t="b">
        <f>IF(AI4646="","",AI4646&lt;0)</f>
        <v>0</v>
      </c>
      <c r="AN4646" s="13" t="str">
        <f>IF(AH4646="","No inspection date",IF(AI4646&lt;0,"Negative chronology",IF(AI4646&lt;=30,"0-30",IF(AI4646&lt;=60,"31-60",IF(AI4646&lt;=90,"61-90",IF(AI4646&lt;=180,"91-180","181+"))))))</f>
        <v>61-90</v>
      </c>
      <c r="AO4646" s="13" t="str">
        <f>IF(OR(ISNUMBER(SEARCH("COMPLETED",K4646)),ISNUMBER(SEARCH("CLOSED",K4646))),"Closed/Completed","Other Active/Issued")</f>
        <v>Other Active/Issued</v>
      </c>
    </row>
    <row r="4647" spans="1:41">
      <c r="A4647" t="s">
        <v>23103</v>
      </c>
      <c r="B4647" t="s">
        <v>87</v>
      </c>
      <c r="C4647" t="s">
        <v>87</v>
      </c>
      <c r="D4647" t="s">
        <v>88</v>
      </c>
      <c r="F4647" t="s">
        <v>23104</v>
      </c>
      <c r="H4647" t="s">
        <v>22243</v>
      </c>
      <c r="I4647" t="s">
        <v>23091</v>
      </c>
      <c r="J4647" t="s">
        <v>93</v>
      </c>
      <c r="K4647" t="s">
        <v>100</v>
      </c>
      <c r="L4647" t="s">
        <v>100</v>
      </c>
      <c r="M4647" t="s">
        <v>8579</v>
      </c>
      <c r="N4647" s="9">
        <v>98103</v>
      </c>
      <c r="O4647" t="s">
        <v>23105</v>
      </c>
      <c r="P4647" s="10">
        <v>47.69347833</v>
      </c>
      <c r="Q4647" s="10">
        <v>-122.3395285</v>
      </c>
      <c r="R4647" t="s">
        <v>8581</v>
      </c>
      <c r="S4647" s="7">
        <v>10</v>
      </c>
      <c r="T4647" s="7">
        <v>2021</v>
      </c>
      <c r="U4647" s="7">
        <v>4</v>
      </c>
      <c r="V4647">
        <v>10</v>
      </c>
      <c r="W4647">
        <v>2021</v>
      </c>
      <c r="X4647">
        <v>4</v>
      </c>
      <c r="Y4647" t="b">
        <v>0</v>
      </c>
      <c r="Z4647" t="b">
        <v>0</v>
      </c>
      <c r="AA4647">
        <v>-2</v>
      </c>
      <c r="AB4647">
        <v>5</v>
      </c>
      <c r="AC4647" t="b">
        <v>0</v>
      </c>
      <c r="AD4647" t="b">
        <v>1</v>
      </c>
      <c r="AE4647" t="b">
        <v>0</v>
      </c>
      <c r="AF4647" t="b">
        <v>1</v>
      </c>
      <c r="AG4647" s="11">
        <v>44479</v>
      </c>
      <c r="AH4647" s="11">
        <v>44477</v>
      </c>
      <c r="AI4647" s="12">
        <f>IF(OR(AG4647="",AH4647=""),"",AH4647-AG4647)</f>
        <v>-2.0</v>
      </c>
      <c r="AJ4647" s="13" t="b">
        <f>IF(OR(AI4647="",AA4647=""),"",AI4647=AA4647)</f>
        <v>1</v>
      </c>
      <c r="AK4647" s="13" t="b">
        <f>IF(AI4647="","",AI4647&gt;60)</f>
        <v>0</v>
      </c>
      <c r="AL4647" s="13" t="b">
        <f>IF(OR(Y4647=TRUE,AH4647=""),TRUE,FALSE)</f>
        <v>0</v>
      </c>
      <c r="AM4647" s="13" t="b">
        <f>IF(AI4647="","",AI4647&lt;0)</f>
        <v>1</v>
      </c>
      <c r="AN4647" s="13" t="str">
        <f>IF(AH4647="","No inspection date",IF(AI4647&lt;0,"Negative chronology",IF(AI4647&lt;=30,"0-30",IF(AI4647&lt;=60,"31-60",IF(AI4647&lt;=90,"61-90",IF(AI4647&lt;=180,"91-180","181+"))))))</f>
        <v>Negative chronology</v>
      </c>
      <c r="AO4647" s="13" t="str">
        <f>IF(OR(ISNUMBER(SEARCH("COMPLETED",K4647)),ISNUMBER(SEARCH("CLOSED",K4647))),"Closed/Completed","Other Active/Issued")</f>
        <v>Other Active/Issued</v>
      </c>
    </row>
    <row r="4648" spans="1:41">
      <c r="A4648" t="s">
        <v>23106</v>
      </c>
      <c r="B4648" t="s">
        <v>87</v>
      </c>
      <c r="C4648" t="s">
        <v>87</v>
      </c>
      <c r="D4648" t="s">
        <v>88</v>
      </c>
      <c r="F4648" t="s">
        <v>23107</v>
      </c>
      <c r="G4648" t="s">
        <v>23108</v>
      </c>
      <c r="H4648" t="s">
        <v>20079</v>
      </c>
      <c r="K4648" t="s">
        <v>93</v>
      </c>
      <c r="L4648" t="s">
        <v>93</v>
      </c>
      <c r="M4648" t="s">
        <v>23109</v>
      </c>
      <c r="N4648" s="9">
        <v>98105</v>
      </c>
      <c r="O4648" t="s">
        <v>23110</v>
      </c>
      <c r="P4648" s="10">
        <v>47.6586808</v>
      </c>
      <c r="Q4648" s="10">
        <v>-122.32705986</v>
      </c>
      <c r="R4648" t="s">
        <v>23111</v>
      </c>
      <c r="S4648" s="7">
        <v>10</v>
      </c>
      <c r="T4648" s="7">
        <v>2021</v>
      </c>
      <c r="U4648" s="7">
        <v>4</v>
      </c>
      <c r="Y4648" t="b">
        <v>1</v>
      </c>
      <c r="Z4648" t="b">
        <v>1</v>
      </c>
      <c r="AB4648">
        <v>4</v>
      </c>
      <c r="AC4648" t="b">
        <v>0</v>
      </c>
      <c r="AD4648" t="b">
        <v>1</v>
      </c>
      <c r="AE4648" t="b">
        <v>0</v>
      </c>
      <c r="AF4648" t="b">
        <v>1</v>
      </c>
      <c r="AG4648" s="11">
        <v>44480</v>
      </c>
      <c r="AI4648" s="12">
        <f>IF(OR(AG4648="",AH4648=""),"",AH4648-AG4648)</f>
        <v/>
      </c>
      <c r="AJ4648" s="13">
        <f>IF(OR(AI4648="",AA4648=""),"",AI4648=AA4648)</f>
        <v/>
      </c>
      <c r="AK4648" s="13">
        <f>IF(AI4648="","",AI4648&gt;60)</f>
        <v/>
      </c>
      <c r="AL4648" s="13" t="b">
        <f>IF(OR(Y4648=TRUE,AH4648=""),TRUE,FALSE)</f>
        <v>1</v>
      </c>
      <c r="AM4648" s="13">
        <f>IF(AI4648="","",AI4648&lt;0)</f>
        <v/>
      </c>
      <c r="AN4648" s="13" t="str">
        <f>IF(AH4648="","No inspection date",IF(AI4648&lt;0,"Negative chronology",IF(AI4648&lt;=30,"0-30",IF(AI4648&lt;=60,"31-60",IF(AI4648&lt;=90,"61-90",IF(AI4648&lt;=180,"91-180","181+"))))))</f>
        <v>No inspection date</v>
      </c>
      <c r="AO4648" s="13" t="str">
        <f>IF(OR(ISNUMBER(SEARCH("COMPLETED",K4648)),ISNUMBER(SEARCH("CLOSED",K4648))),"Closed/Completed","Other Active/Issued")</f>
        <v>Closed/Completed</v>
      </c>
    </row>
    <row r="4649" spans="1:41">
      <c r="A4649" t="s">
        <v>23112</v>
      </c>
      <c r="B4649" t="s">
        <v>87</v>
      </c>
      <c r="C4649" t="s">
        <v>87</v>
      </c>
      <c r="D4649" t="s">
        <v>88</v>
      </c>
      <c r="G4649" t="s">
        <v>23113</v>
      </c>
      <c r="H4649" t="s">
        <v>20079</v>
      </c>
      <c r="I4649" t="s">
        <v>7728</v>
      </c>
      <c r="J4649" t="s">
        <v>137</v>
      </c>
      <c r="K4649" t="s">
        <v>93</v>
      </c>
      <c r="L4649" t="s">
        <v>93</v>
      </c>
      <c r="M4649" t="s">
        <v>19763</v>
      </c>
      <c r="N4649" s="9">
        <v>98118</v>
      </c>
      <c r="O4649" t="s">
        <v>23114</v>
      </c>
      <c r="P4649" s="10">
        <v>47.51321429</v>
      </c>
      <c r="Q4649" s="10">
        <v>-122.25676756</v>
      </c>
      <c r="R4649" t="s">
        <v>19765</v>
      </c>
      <c r="S4649" s="7">
        <v>10</v>
      </c>
      <c r="T4649" s="7">
        <v>2021</v>
      </c>
      <c r="U4649" s="7">
        <v>4</v>
      </c>
      <c r="V4649">
        <v>4</v>
      </c>
      <c r="W4649">
        <v>2022</v>
      </c>
      <c r="X4649">
        <v>2</v>
      </c>
      <c r="Y4649" t="b">
        <v>0</v>
      </c>
      <c r="Z4649" t="b">
        <v>0</v>
      </c>
      <c r="AA4649">
        <v>190</v>
      </c>
      <c r="AB4649">
        <v>2</v>
      </c>
      <c r="AC4649" t="b">
        <v>0</v>
      </c>
      <c r="AD4649" t="b">
        <v>1</v>
      </c>
      <c r="AE4649" t="b">
        <v>0</v>
      </c>
      <c r="AF4649" t="b">
        <v>1</v>
      </c>
      <c r="AG4649" s="11">
        <v>44480</v>
      </c>
      <c r="AH4649" s="11">
        <v>44670</v>
      </c>
      <c r="AI4649" s="12">
        <f>IF(OR(AG4649="",AH4649=""),"",AH4649-AG4649)</f>
        <v>190.0</v>
      </c>
      <c r="AJ4649" s="13" t="b">
        <f>IF(OR(AI4649="",AA4649=""),"",AI4649=AA4649)</f>
        <v>1</v>
      </c>
      <c r="AK4649" s="13" t="b">
        <f>IF(AI4649="","",AI4649&gt;60)</f>
        <v>1</v>
      </c>
      <c r="AL4649" s="13" t="b">
        <f>IF(OR(Y4649=TRUE,AH4649=""),TRUE,FALSE)</f>
        <v>0</v>
      </c>
      <c r="AM4649" s="13" t="b">
        <f>IF(AI4649="","",AI4649&lt;0)</f>
        <v>0</v>
      </c>
      <c r="AN4649" s="13" t="str">
        <f>IF(AH4649="","No inspection date",IF(AI4649&lt;0,"Negative chronology",IF(AI4649&lt;=30,"0-30",IF(AI4649&lt;=60,"31-60",IF(AI4649&lt;=90,"61-90",IF(AI4649&lt;=180,"91-180","181+"))))))</f>
        <v>181+</v>
      </c>
      <c r="AO4649" s="13" t="str">
        <f>IF(OR(ISNUMBER(SEARCH("COMPLETED",K4649)),ISNUMBER(SEARCH("CLOSED",K4649))),"Closed/Completed","Other Active/Issued")</f>
        <v>Closed/Completed</v>
      </c>
    </row>
    <row r="4650" spans="1:41">
      <c r="A4650" t="s">
        <v>23115</v>
      </c>
      <c r="B4650" t="s">
        <v>87</v>
      </c>
      <c r="C4650" t="s">
        <v>87</v>
      </c>
      <c r="D4650" t="s">
        <v>88</v>
      </c>
      <c r="F4650" t="s">
        <v>23116</v>
      </c>
      <c r="G4650" t="s">
        <v>23117</v>
      </c>
      <c r="H4650" t="s">
        <v>22404</v>
      </c>
      <c r="K4650" t="s">
        <v>93</v>
      </c>
      <c r="L4650" t="s">
        <v>93</v>
      </c>
      <c r="M4650" t="s">
        <v>23118</v>
      </c>
      <c r="N4650" s="9">
        <v>98109</v>
      </c>
      <c r="O4650" t="s">
        <v>23119</v>
      </c>
      <c r="P4650" s="10">
        <v>47.63113345</v>
      </c>
      <c r="Q4650" s="10">
        <v>-122.35589595</v>
      </c>
      <c r="R4650" t="s">
        <v>23120</v>
      </c>
      <c r="S4650" s="7">
        <v>10</v>
      </c>
      <c r="T4650" s="7">
        <v>2021</v>
      </c>
      <c r="U4650" s="7">
        <v>4</v>
      </c>
      <c r="Y4650" t="b">
        <v>1</v>
      </c>
      <c r="Z4650" t="b">
        <v>1</v>
      </c>
      <c r="AB4650">
        <v>7</v>
      </c>
      <c r="AC4650" t="b">
        <v>0</v>
      </c>
      <c r="AD4650" t="b">
        <v>1</v>
      </c>
      <c r="AE4650" t="b">
        <v>0</v>
      </c>
      <c r="AF4650" t="b">
        <v>1</v>
      </c>
      <c r="AG4650" s="11">
        <v>44481</v>
      </c>
      <c r="AI4650" s="12">
        <f>IF(OR(AG4650="",AH4650=""),"",AH4650-AG4650)</f>
        <v/>
      </c>
      <c r="AJ4650" s="13">
        <f>IF(OR(AI4650="",AA4650=""),"",AI4650=AA4650)</f>
        <v/>
      </c>
      <c r="AK4650" s="13">
        <f>IF(AI4650="","",AI4650&gt;60)</f>
        <v/>
      </c>
      <c r="AL4650" s="13" t="b">
        <f>IF(OR(Y4650=TRUE,AH4650=""),TRUE,FALSE)</f>
        <v>1</v>
      </c>
      <c r="AM4650" s="13">
        <f>IF(AI4650="","",AI4650&lt;0)</f>
        <v/>
      </c>
      <c r="AN4650" s="13" t="str">
        <f>IF(AH4650="","No inspection date",IF(AI4650&lt;0,"Negative chronology",IF(AI4650&lt;=30,"0-30",IF(AI4650&lt;=60,"31-60",IF(AI4650&lt;=90,"61-90",IF(AI4650&lt;=180,"91-180","181+"))))))</f>
        <v>No inspection date</v>
      </c>
      <c r="AO4650" s="13" t="str">
        <f>IF(OR(ISNUMBER(SEARCH("COMPLETED",K4650)),ISNUMBER(SEARCH("CLOSED",K4650))),"Closed/Completed","Other Active/Issued")</f>
        <v>Closed/Completed</v>
      </c>
    </row>
    <row r="4651" spans="1:41">
      <c r="A4651" t="s">
        <v>23121</v>
      </c>
      <c r="B4651" t="s">
        <v>87</v>
      </c>
      <c r="C4651" t="s">
        <v>87</v>
      </c>
      <c r="D4651" t="s">
        <v>88</v>
      </c>
      <c r="F4651" t="s">
        <v>23122</v>
      </c>
      <c r="G4651" t="s">
        <v>23123</v>
      </c>
      <c r="H4651" t="s">
        <v>22404</v>
      </c>
      <c r="I4651" t="s">
        <v>23124</v>
      </c>
      <c r="J4651" t="s">
        <v>137</v>
      </c>
      <c r="K4651" t="s">
        <v>93</v>
      </c>
      <c r="L4651" t="s">
        <v>93</v>
      </c>
      <c r="M4651" t="s">
        <v>23125</v>
      </c>
      <c r="N4651" s="9">
        <v>98122</v>
      </c>
      <c r="O4651" t="s">
        <v>23126</v>
      </c>
      <c r="P4651" s="10">
        <v>47.60417442</v>
      </c>
      <c r="Q4651" s="10">
        <v>-122.31379277</v>
      </c>
      <c r="R4651" t="s">
        <v>23127</v>
      </c>
      <c r="S4651" s="7">
        <v>10</v>
      </c>
      <c r="T4651" s="7">
        <v>2021</v>
      </c>
      <c r="U4651" s="7">
        <v>4</v>
      </c>
      <c r="V4651">
        <v>11</v>
      </c>
      <c r="W4651">
        <v>2021</v>
      </c>
      <c r="X4651">
        <v>4</v>
      </c>
      <c r="Y4651" t="b">
        <v>0</v>
      </c>
      <c r="Z4651" t="b">
        <v>0</v>
      </c>
      <c r="AA4651">
        <v>38</v>
      </c>
      <c r="AB4651">
        <v>3</v>
      </c>
      <c r="AC4651" t="b">
        <v>0</v>
      </c>
      <c r="AD4651" t="b">
        <v>1</v>
      </c>
      <c r="AE4651" t="b">
        <v>0</v>
      </c>
      <c r="AF4651" t="b">
        <v>1</v>
      </c>
      <c r="AG4651" s="11">
        <v>44481</v>
      </c>
      <c r="AH4651" s="11">
        <v>44519</v>
      </c>
      <c r="AI4651" s="12">
        <f>IF(OR(AG4651="",AH4651=""),"",AH4651-AG4651)</f>
        <v>38.0</v>
      </c>
      <c r="AJ4651" s="13" t="b">
        <f>IF(OR(AI4651="",AA4651=""),"",AI4651=AA4651)</f>
        <v>1</v>
      </c>
      <c r="AK4651" s="13" t="b">
        <f>IF(AI4651="","",AI4651&gt;60)</f>
        <v>0</v>
      </c>
      <c r="AL4651" s="13" t="b">
        <f>IF(OR(Y4651=TRUE,AH4651=""),TRUE,FALSE)</f>
        <v>0</v>
      </c>
      <c r="AM4651" s="13" t="b">
        <f>IF(AI4651="","",AI4651&lt;0)</f>
        <v>0</v>
      </c>
      <c r="AN4651" s="13" t="str">
        <f>IF(AH4651="","No inspection date",IF(AI4651&lt;0,"Negative chronology",IF(AI4651&lt;=30,"0-30",IF(AI4651&lt;=60,"31-60",IF(AI4651&lt;=90,"61-90",IF(AI4651&lt;=180,"91-180","181+"))))))</f>
        <v>31-60</v>
      </c>
      <c r="AO4651" s="13" t="str">
        <f>IF(OR(ISNUMBER(SEARCH("COMPLETED",K4651)),ISNUMBER(SEARCH("CLOSED",K4651))),"Closed/Completed","Other Active/Issued")</f>
        <v>Closed/Completed</v>
      </c>
    </row>
    <row r="4652" spans="1:41">
      <c r="A4652" t="s">
        <v>23128</v>
      </c>
      <c r="B4652" t="s">
        <v>87</v>
      </c>
      <c r="C4652" t="s">
        <v>87</v>
      </c>
      <c r="D4652" t="s">
        <v>88</v>
      </c>
      <c r="F4652" t="s">
        <v>6860</v>
      </c>
      <c r="H4652" t="s">
        <v>22404</v>
      </c>
      <c r="I4652" t="s">
        <v>13879</v>
      </c>
      <c r="J4652" t="s">
        <v>137</v>
      </c>
      <c r="K4652" t="s">
        <v>93</v>
      </c>
      <c r="L4652" t="s">
        <v>93</v>
      </c>
      <c r="M4652" t="s">
        <v>17559</v>
      </c>
      <c r="N4652" s="9">
        <v>98108</v>
      </c>
      <c r="O4652" t="s">
        <v>23129</v>
      </c>
      <c r="P4652" s="10">
        <v>47.53426264</v>
      </c>
      <c r="Q4652" s="10">
        <v>-122.29395947</v>
      </c>
      <c r="R4652" t="s">
        <v>17561</v>
      </c>
      <c r="S4652" s="7">
        <v>10</v>
      </c>
      <c r="T4652" s="7">
        <v>2021</v>
      </c>
      <c r="U4652" s="7">
        <v>4</v>
      </c>
      <c r="V4652">
        <v>11</v>
      </c>
      <c r="W4652">
        <v>2021</v>
      </c>
      <c r="X4652">
        <v>4</v>
      </c>
      <c r="Y4652" t="b">
        <v>0</v>
      </c>
      <c r="Z4652" t="b">
        <v>0</v>
      </c>
      <c r="AA4652">
        <v>24</v>
      </c>
      <c r="AB4652">
        <v>2</v>
      </c>
      <c r="AC4652" t="b">
        <v>0</v>
      </c>
      <c r="AD4652" t="b">
        <v>1</v>
      </c>
      <c r="AE4652" t="b">
        <v>0</v>
      </c>
      <c r="AF4652" t="b">
        <v>1</v>
      </c>
      <c r="AG4652" s="11">
        <v>44481</v>
      </c>
      <c r="AH4652" s="11">
        <v>44505</v>
      </c>
      <c r="AI4652" s="12">
        <f>IF(OR(AG4652="",AH4652=""),"",AH4652-AG4652)</f>
        <v>24.0</v>
      </c>
      <c r="AJ4652" s="13" t="b">
        <f>IF(OR(AI4652="",AA4652=""),"",AI4652=AA4652)</f>
        <v>1</v>
      </c>
      <c r="AK4652" s="13" t="b">
        <f>IF(AI4652="","",AI4652&gt;60)</f>
        <v>0</v>
      </c>
      <c r="AL4652" s="13" t="b">
        <f>IF(OR(Y4652=TRUE,AH4652=""),TRUE,FALSE)</f>
        <v>0</v>
      </c>
      <c r="AM4652" s="13" t="b">
        <f>IF(AI4652="","",AI4652&lt;0)</f>
        <v>0</v>
      </c>
      <c r="AN4652" s="13" t="str">
        <f>IF(AH4652="","No inspection date",IF(AI4652&lt;0,"Negative chronology",IF(AI4652&lt;=30,"0-30",IF(AI4652&lt;=60,"31-60",IF(AI4652&lt;=90,"61-90",IF(AI4652&lt;=180,"91-180","181+"))))))</f>
        <v>0-30</v>
      </c>
      <c r="AO4652" s="13" t="str">
        <f>IF(OR(ISNUMBER(SEARCH("COMPLETED",K4652)),ISNUMBER(SEARCH("CLOSED",K4652))),"Closed/Completed","Other Active/Issued")</f>
        <v>Closed/Completed</v>
      </c>
    </row>
    <row r="4653" spans="1:41">
      <c r="A4653" t="s">
        <v>23130</v>
      </c>
      <c r="B4653" t="s">
        <v>87</v>
      </c>
      <c r="C4653" t="s">
        <v>87</v>
      </c>
      <c r="D4653" t="s">
        <v>88</v>
      </c>
      <c r="F4653" t="s">
        <v>23131</v>
      </c>
      <c r="G4653" t="s">
        <v>23132</v>
      </c>
      <c r="H4653" t="s">
        <v>22404</v>
      </c>
      <c r="K4653" t="s">
        <v>100</v>
      </c>
      <c r="L4653" t="s">
        <v>100</v>
      </c>
      <c r="M4653" t="s">
        <v>23133</v>
      </c>
      <c r="O4653" t="s">
        <v>23134</v>
      </c>
      <c r="S4653" s="7">
        <v>10</v>
      </c>
      <c r="T4653" s="7">
        <v>2021</v>
      </c>
      <c r="U4653" s="7">
        <v>4</v>
      </c>
      <c r="Y4653" t="b">
        <v>1</v>
      </c>
      <c r="Z4653" t="b">
        <v>1</v>
      </c>
      <c r="AC4653" t="b">
        <v>0</v>
      </c>
      <c r="AD4653" t="b">
        <v>1</v>
      </c>
      <c r="AE4653" t="b">
        <v>0</v>
      </c>
      <c r="AF4653" t="b">
        <v>1</v>
      </c>
      <c r="AG4653" s="11">
        <v>44481</v>
      </c>
      <c r="AI4653" s="12">
        <f>IF(OR(AG4653="",AH4653=""),"",AH4653-AG4653)</f>
        <v/>
      </c>
      <c r="AJ4653" s="13">
        <f>IF(OR(AI4653="",AA4653=""),"",AI4653=AA4653)</f>
        <v/>
      </c>
      <c r="AK4653" s="13">
        <f>IF(AI4653="","",AI4653&gt;60)</f>
        <v/>
      </c>
      <c r="AL4653" s="13" t="b">
        <f>IF(OR(Y4653=TRUE,AH4653=""),TRUE,FALSE)</f>
        <v>1</v>
      </c>
      <c r="AM4653" s="13">
        <f>IF(AI4653="","",AI4653&lt;0)</f>
        <v/>
      </c>
      <c r="AN4653" s="13" t="str">
        <f>IF(AH4653="","No inspection date",IF(AI4653&lt;0,"Negative chronology",IF(AI4653&lt;=30,"0-30",IF(AI4653&lt;=60,"31-60",IF(AI4653&lt;=90,"61-90",IF(AI4653&lt;=180,"91-180","181+"))))))</f>
        <v>No inspection date</v>
      </c>
      <c r="AO4653" s="13" t="str">
        <f>IF(OR(ISNUMBER(SEARCH("COMPLETED",K4653)),ISNUMBER(SEARCH("CLOSED",K4653))),"Closed/Completed","Other Active/Issued")</f>
        <v>Other Active/Issued</v>
      </c>
    </row>
    <row r="4654" spans="1:41">
      <c r="A4654" t="s">
        <v>23135</v>
      </c>
      <c r="B4654" t="s">
        <v>87</v>
      </c>
      <c r="C4654" t="s">
        <v>87</v>
      </c>
      <c r="D4654" t="s">
        <v>88</v>
      </c>
      <c r="F4654" t="s">
        <v>23136</v>
      </c>
      <c r="G4654" t="s">
        <v>23137</v>
      </c>
      <c r="H4654" t="s">
        <v>22404</v>
      </c>
      <c r="I4654" t="s">
        <v>23138</v>
      </c>
      <c r="J4654" t="s">
        <v>93</v>
      </c>
      <c r="K4654" t="s">
        <v>93</v>
      </c>
      <c r="L4654" t="s">
        <v>93</v>
      </c>
      <c r="M4654" t="s">
        <v>1597</v>
      </c>
      <c r="N4654" s="9">
        <v>98105</v>
      </c>
      <c r="O4654" t="s">
        <v>23139</v>
      </c>
      <c r="P4654" s="10">
        <v>47.66659777</v>
      </c>
      <c r="Q4654" s="10">
        <v>-122.30412467</v>
      </c>
      <c r="R4654" t="s">
        <v>1599</v>
      </c>
      <c r="S4654" s="7">
        <v>10</v>
      </c>
      <c r="T4654" s="7">
        <v>2021</v>
      </c>
      <c r="U4654" s="7">
        <v>4</v>
      </c>
      <c r="V4654">
        <v>4</v>
      </c>
      <c r="W4654">
        <v>2022</v>
      </c>
      <c r="X4654">
        <v>2</v>
      </c>
      <c r="Y4654" t="b">
        <v>0</v>
      </c>
      <c r="Z4654" t="b">
        <v>0</v>
      </c>
      <c r="AA4654">
        <v>196</v>
      </c>
      <c r="AB4654">
        <v>4</v>
      </c>
      <c r="AC4654" t="b">
        <v>0</v>
      </c>
      <c r="AD4654" t="b">
        <v>1</v>
      </c>
      <c r="AE4654" t="b">
        <v>0</v>
      </c>
      <c r="AF4654" t="b">
        <v>1</v>
      </c>
      <c r="AG4654" s="11">
        <v>44481</v>
      </c>
      <c r="AH4654" s="11">
        <v>44677</v>
      </c>
      <c r="AI4654" s="12">
        <f>IF(OR(AG4654="",AH4654=""),"",AH4654-AG4654)</f>
        <v>196.0</v>
      </c>
      <c r="AJ4654" s="13" t="b">
        <f>IF(OR(AI4654="",AA4654=""),"",AI4654=AA4654)</f>
        <v>1</v>
      </c>
      <c r="AK4654" s="13" t="b">
        <f>IF(AI4654="","",AI4654&gt;60)</f>
        <v>1</v>
      </c>
      <c r="AL4654" s="13" t="b">
        <f>IF(OR(Y4654=TRUE,AH4654=""),TRUE,FALSE)</f>
        <v>0</v>
      </c>
      <c r="AM4654" s="13" t="b">
        <f>IF(AI4654="","",AI4654&lt;0)</f>
        <v>0</v>
      </c>
      <c r="AN4654" s="13" t="str">
        <f>IF(AH4654="","No inspection date",IF(AI4654&lt;0,"Negative chronology",IF(AI4654&lt;=30,"0-30",IF(AI4654&lt;=60,"31-60",IF(AI4654&lt;=90,"61-90",IF(AI4654&lt;=180,"91-180","181+"))))))</f>
        <v>181+</v>
      </c>
      <c r="AO4654" s="13" t="str">
        <f>IF(OR(ISNUMBER(SEARCH("COMPLETED",K4654)),ISNUMBER(SEARCH("CLOSED",K4654))),"Closed/Completed","Other Active/Issued")</f>
        <v>Closed/Completed</v>
      </c>
    </row>
    <row r="4655" spans="1:41">
      <c r="A4655" t="s">
        <v>23140</v>
      </c>
      <c r="B4655" t="s">
        <v>87</v>
      </c>
      <c r="C4655" t="s">
        <v>87</v>
      </c>
      <c r="D4655" t="s">
        <v>88</v>
      </c>
      <c r="F4655" t="s">
        <v>23141</v>
      </c>
      <c r="H4655" t="s">
        <v>23142</v>
      </c>
      <c r="I4655" t="s">
        <v>13864</v>
      </c>
      <c r="J4655" t="s">
        <v>137</v>
      </c>
      <c r="K4655" t="s">
        <v>93</v>
      </c>
      <c r="L4655" t="s">
        <v>93</v>
      </c>
      <c r="M4655" t="s">
        <v>1377</v>
      </c>
      <c r="N4655" s="9">
        <v>98106</v>
      </c>
      <c r="O4655" t="s">
        <v>23143</v>
      </c>
      <c r="P4655" s="10">
        <v>47.52166012</v>
      </c>
      <c r="Q4655" s="10">
        <v>-122.33867103</v>
      </c>
      <c r="R4655" t="s">
        <v>1379</v>
      </c>
      <c r="S4655" s="7">
        <v>10</v>
      </c>
      <c r="T4655" s="7">
        <v>2021</v>
      </c>
      <c r="U4655" s="7">
        <v>4</v>
      </c>
      <c r="V4655">
        <v>11</v>
      </c>
      <c r="W4655">
        <v>2021</v>
      </c>
      <c r="X4655">
        <v>4</v>
      </c>
      <c r="Y4655" t="b">
        <v>0</v>
      </c>
      <c r="Z4655" t="b">
        <v>0</v>
      </c>
      <c r="AA4655">
        <v>21</v>
      </c>
      <c r="AB4655">
        <v>1</v>
      </c>
      <c r="AC4655" t="b">
        <v>0</v>
      </c>
      <c r="AD4655" t="b">
        <v>1</v>
      </c>
      <c r="AE4655" t="b">
        <v>0</v>
      </c>
      <c r="AF4655" t="b">
        <v>1</v>
      </c>
      <c r="AG4655" s="11">
        <v>44482</v>
      </c>
      <c r="AH4655" s="11">
        <v>44503</v>
      </c>
      <c r="AI4655" s="12">
        <f>IF(OR(AG4655="",AH4655=""),"",AH4655-AG4655)</f>
        <v>21.0</v>
      </c>
      <c r="AJ4655" s="13" t="b">
        <f>IF(OR(AI4655="",AA4655=""),"",AI4655=AA4655)</f>
        <v>1</v>
      </c>
      <c r="AK4655" s="13" t="b">
        <f>IF(AI4655="","",AI4655&gt;60)</f>
        <v>0</v>
      </c>
      <c r="AL4655" s="13" t="b">
        <f>IF(OR(Y4655=TRUE,AH4655=""),TRUE,FALSE)</f>
        <v>0</v>
      </c>
      <c r="AM4655" s="13" t="b">
        <f>IF(AI4655="","",AI4655&lt;0)</f>
        <v>0</v>
      </c>
      <c r="AN4655" s="13" t="str">
        <f>IF(AH4655="","No inspection date",IF(AI4655&lt;0,"Negative chronology",IF(AI4655&lt;=30,"0-30",IF(AI4655&lt;=60,"31-60",IF(AI4655&lt;=90,"61-90",IF(AI4655&lt;=180,"91-180","181+"))))))</f>
        <v>0-30</v>
      </c>
      <c r="AO4655" s="13" t="str">
        <f>IF(OR(ISNUMBER(SEARCH("COMPLETED",K4655)),ISNUMBER(SEARCH("CLOSED",K4655))),"Closed/Completed","Other Active/Issued")</f>
        <v>Closed/Completed</v>
      </c>
    </row>
    <row r="4656" spans="1:41">
      <c r="A4656" t="s">
        <v>23144</v>
      </c>
      <c r="B4656" t="s">
        <v>87</v>
      </c>
      <c r="C4656" t="s">
        <v>87</v>
      </c>
      <c r="D4656" t="s">
        <v>88</v>
      </c>
      <c r="F4656" t="s">
        <v>23145</v>
      </c>
      <c r="G4656" t="s">
        <v>23146</v>
      </c>
      <c r="H4656" t="s">
        <v>23142</v>
      </c>
      <c r="K4656" t="s">
        <v>93</v>
      </c>
      <c r="L4656" t="s">
        <v>93</v>
      </c>
      <c r="M4656" t="s">
        <v>7340</v>
      </c>
      <c r="N4656" s="9">
        <v>98107</v>
      </c>
      <c r="O4656" t="s">
        <v>23147</v>
      </c>
      <c r="P4656" s="10">
        <v>47.65721976</v>
      </c>
      <c r="Q4656" s="10">
        <v>-122.36029044</v>
      </c>
      <c r="R4656" t="s">
        <v>7342</v>
      </c>
      <c r="S4656" s="7">
        <v>10</v>
      </c>
      <c r="T4656" s="7">
        <v>2021</v>
      </c>
      <c r="U4656" s="7">
        <v>4</v>
      </c>
      <c r="Y4656" t="b">
        <v>1</v>
      </c>
      <c r="Z4656" t="b">
        <v>1</v>
      </c>
      <c r="AB4656">
        <v>6</v>
      </c>
      <c r="AC4656" t="b">
        <v>0</v>
      </c>
      <c r="AD4656" t="b">
        <v>1</v>
      </c>
      <c r="AE4656" t="b">
        <v>0</v>
      </c>
      <c r="AF4656" t="b">
        <v>1</v>
      </c>
      <c r="AG4656" s="11">
        <v>44482</v>
      </c>
      <c r="AI4656" s="12">
        <f>IF(OR(AG4656="",AH4656=""),"",AH4656-AG4656)</f>
        <v/>
      </c>
      <c r="AJ4656" s="13">
        <f>IF(OR(AI4656="",AA4656=""),"",AI4656=AA4656)</f>
        <v/>
      </c>
      <c r="AK4656" s="13">
        <f>IF(AI4656="","",AI4656&gt;60)</f>
        <v/>
      </c>
      <c r="AL4656" s="13" t="b">
        <f>IF(OR(Y4656=TRUE,AH4656=""),TRUE,FALSE)</f>
        <v>1</v>
      </c>
      <c r="AM4656" s="13">
        <f>IF(AI4656="","",AI4656&lt;0)</f>
        <v/>
      </c>
      <c r="AN4656" s="13" t="str">
        <f>IF(AH4656="","No inspection date",IF(AI4656&lt;0,"Negative chronology",IF(AI4656&lt;=30,"0-30",IF(AI4656&lt;=60,"31-60",IF(AI4656&lt;=90,"61-90",IF(AI4656&lt;=180,"91-180","181+"))))))</f>
        <v>No inspection date</v>
      </c>
      <c r="AO4656" s="13" t="str">
        <f>IF(OR(ISNUMBER(SEARCH("COMPLETED",K4656)),ISNUMBER(SEARCH("CLOSED",K4656))),"Closed/Completed","Other Active/Issued")</f>
        <v>Closed/Completed</v>
      </c>
    </row>
    <row r="4657" spans="1:41">
      <c r="A4657" t="s">
        <v>23148</v>
      </c>
      <c r="B4657" t="s">
        <v>87</v>
      </c>
      <c r="C4657" t="s">
        <v>87</v>
      </c>
      <c r="D4657" t="s">
        <v>88</v>
      </c>
      <c r="F4657" t="s">
        <v>23149</v>
      </c>
      <c r="H4657" t="s">
        <v>23142</v>
      </c>
      <c r="I4657" t="s">
        <v>5634</v>
      </c>
      <c r="J4657" t="s">
        <v>93</v>
      </c>
      <c r="K4657" t="s">
        <v>93</v>
      </c>
      <c r="L4657" t="s">
        <v>93</v>
      </c>
      <c r="M4657" t="s">
        <v>10120</v>
      </c>
      <c r="N4657" s="9">
        <v>98109</v>
      </c>
      <c r="O4657" t="s">
        <v>23150</v>
      </c>
      <c r="P4657" s="10">
        <v>47.6200229</v>
      </c>
      <c r="Q4657" s="10">
        <v>-122.33688307</v>
      </c>
      <c r="R4657" t="s">
        <v>10122</v>
      </c>
      <c r="S4657" s="7">
        <v>10</v>
      </c>
      <c r="T4657" s="7">
        <v>2021</v>
      </c>
      <c r="U4657" s="7">
        <v>4</v>
      </c>
      <c r="V4657">
        <v>11</v>
      </c>
      <c r="W4657">
        <v>2021</v>
      </c>
      <c r="X4657">
        <v>4</v>
      </c>
      <c r="Y4657" t="b">
        <v>0</v>
      </c>
      <c r="Z4657" t="b">
        <v>0</v>
      </c>
      <c r="AA4657">
        <v>27</v>
      </c>
      <c r="AB4657">
        <v>7</v>
      </c>
      <c r="AC4657" t="b">
        <v>0</v>
      </c>
      <c r="AD4657" t="b">
        <v>1</v>
      </c>
      <c r="AE4657" t="b">
        <v>0</v>
      </c>
      <c r="AF4657" t="b">
        <v>1</v>
      </c>
      <c r="AG4657" s="11">
        <v>44482</v>
      </c>
      <c r="AH4657" s="11">
        <v>44509</v>
      </c>
      <c r="AI4657" s="12">
        <f>IF(OR(AG4657="",AH4657=""),"",AH4657-AG4657)</f>
        <v>27.0</v>
      </c>
      <c r="AJ4657" s="13" t="b">
        <f>IF(OR(AI4657="",AA4657=""),"",AI4657=AA4657)</f>
        <v>1</v>
      </c>
      <c r="AK4657" s="13" t="b">
        <f>IF(AI4657="","",AI4657&gt;60)</f>
        <v>0</v>
      </c>
      <c r="AL4657" s="13" t="b">
        <f>IF(OR(Y4657=TRUE,AH4657=""),TRUE,FALSE)</f>
        <v>0</v>
      </c>
      <c r="AM4657" s="13" t="b">
        <f>IF(AI4657="","",AI4657&lt;0)</f>
        <v>0</v>
      </c>
      <c r="AN4657" s="13" t="str">
        <f>IF(AH4657="","No inspection date",IF(AI4657&lt;0,"Negative chronology",IF(AI4657&lt;=30,"0-30",IF(AI4657&lt;=60,"31-60",IF(AI4657&lt;=90,"61-90",IF(AI4657&lt;=180,"91-180","181+"))))))</f>
        <v>0-30</v>
      </c>
      <c r="AO4657" s="13" t="str">
        <f>IF(OR(ISNUMBER(SEARCH("COMPLETED",K4657)),ISNUMBER(SEARCH("CLOSED",K4657))),"Closed/Completed","Other Active/Issued")</f>
        <v>Closed/Completed</v>
      </c>
    </row>
    <row r="4658" spans="1:41">
      <c r="A4658" t="s">
        <v>23151</v>
      </c>
      <c r="B4658" t="s">
        <v>87</v>
      </c>
      <c r="C4658" t="s">
        <v>87</v>
      </c>
      <c r="D4658" t="s">
        <v>88</v>
      </c>
      <c r="F4658" t="s">
        <v>23152</v>
      </c>
      <c r="G4658" t="s">
        <v>23153</v>
      </c>
      <c r="H4658" t="s">
        <v>6005</v>
      </c>
      <c r="K4658" t="s">
        <v>93</v>
      </c>
      <c r="L4658" t="s">
        <v>93</v>
      </c>
      <c r="M4658" t="s">
        <v>23154</v>
      </c>
      <c r="N4658" s="9">
        <v>98177</v>
      </c>
      <c r="O4658" t="s">
        <v>23155</v>
      </c>
      <c r="P4658" s="10">
        <v>47.71822627</v>
      </c>
      <c r="Q4658" s="10">
        <v>-122.37138131</v>
      </c>
      <c r="R4658" t="s">
        <v>23156</v>
      </c>
      <c r="S4658" s="7">
        <v>10</v>
      </c>
      <c r="T4658" s="7">
        <v>2021</v>
      </c>
      <c r="U4658" s="7">
        <v>4</v>
      </c>
      <c r="Y4658" t="b">
        <v>1</v>
      </c>
      <c r="Z4658" t="b">
        <v>1</v>
      </c>
      <c r="AB4658">
        <v>5</v>
      </c>
      <c r="AC4658" t="b">
        <v>0</v>
      </c>
      <c r="AD4658" t="b">
        <v>1</v>
      </c>
      <c r="AE4658" t="b">
        <v>0</v>
      </c>
      <c r="AF4658" t="b">
        <v>1</v>
      </c>
      <c r="AG4658" s="11">
        <v>44483</v>
      </c>
      <c r="AI4658" s="12">
        <f>IF(OR(AG4658="",AH4658=""),"",AH4658-AG4658)</f>
        <v/>
      </c>
      <c r="AJ4658" s="13">
        <f>IF(OR(AI4658="",AA4658=""),"",AI4658=AA4658)</f>
        <v/>
      </c>
      <c r="AK4658" s="13">
        <f>IF(AI4658="","",AI4658&gt;60)</f>
        <v/>
      </c>
      <c r="AL4658" s="13" t="b">
        <f>IF(OR(Y4658=TRUE,AH4658=""),TRUE,FALSE)</f>
        <v>1</v>
      </c>
      <c r="AM4658" s="13">
        <f>IF(AI4658="","",AI4658&lt;0)</f>
        <v/>
      </c>
      <c r="AN4658" s="13" t="str">
        <f>IF(AH4658="","No inspection date",IF(AI4658&lt;0,"Negative chronology",IF(AI4658&lt;=30,"0-30",IF(AI4658&lt;=60,"31-60",IF(AI4658&lt;=90,"61-90",IF(AI4658&lt;=180,"91-180","181+"))))))</f>
        <v>No inspection date</v>
      </c>
      <c r="AO4658" s="13" t="str">
        <f>IF(OR(ISNUMBER(SEARCH("COMPLETED",K4658)),ISNUMBER(SEARCH("CLOSED",K4658))),"Closed/Completed","Other Active/Issued")</f>
        <v>Closed/Completed</v>
      </c>
    </row>
    <row r="4659" spans="1:41">
      <c r="A4659" t="s">
        <v>23157</v>
      </c>
      <c r="B4659" t="s">
        <v>87</v>
      </c>
      <c r="C4659" t="s">
        <v>87</v>
      </c>
      <c r="D4659" t="s">
        <v>88</v>
      </c>
      <c r="F4659" t="s">
        <v>23158</v>
      </c>
      <c r="H4659" t="s">
        <v>6005</v>
      </c>
      <c r="K4659" t="s">
        <v>93</v>
      </c>
      <c r="L4659" t="s">
        <v>93</v>
      </c>
      <c r="M4659" t="s">
        <v>23159</v>
      </c>
      <c r="N4659" s="9">
        <v>98105</v>
      </c>
      <c r="O4659" t="s">
        <v>23160</v>
      </c>
      <c r="P4659" s="10">
        <v>47.66254948</v>
      </c>
      <c r="Q4659" s="10">
        <v>-122.29499488</v>
      </c>
      <c r="R4659" t="s">
        <v>23161</v>
      </c>
      <c r="S4659" s="7">
        <v>10</v>
      </c>
      <c r="T4659" s="7">
        <v>2021</v>
      </c>
      <c r="U4659" s="7">
        <v>4</v>
      </c>
      <c r="Y4659" t="b">
        <v>1</v>
      </c>
      <c r="Z4659" t="b">
        <v>1</v>
      </c>
      <c r="AB4659">
        <v>4</v>
      </c>
      <c r="AC4659" t="b">
        <v>0</v>
      </c>
      <c r="AD4659" t="b">
        <v>1</v>
      </c>
      <c r="AE4659" t="b">
        <v>0</v>
      </c>
      <c r="AF4659" t="b">
        <v>1</v>
      </c>
      <c r="AG4659" s="11">
        <v>44483</v>
      </c>
      <c r="AI4659" s="12">
        <f>IF(OR(AG4659="",AH4659=""),"",AH4659-AG4659)</f>
        <v/>
      </c>
      <c r="AJ4659" s="13">
        <f>IF(OR(AI4659="",AA4659=""),"",AI4659=AA4659)</f>
        <v/>
      </c>
      <c r="AK4659" s="13">
        <f>IF(AI4659="","",AI4659&gt;60)</f>
        <v/>
      </c>
      <c r="AL4659" s="13" t="b">
        <f>IF(OR(Y4659=TRUE,AH4659=""),TRUE,FALSE)</f>
        <v>1</v>
      </c>
      <c r="AM4659" s="13">
        <f>IF(AI4659="","",AI4659&lt;0)</f>
        <v/>
      </c>
      <c r="AN4659" s="13" t="str">
        <f>IF(AH4659="","No inspection date",IF(AI4659&lt;0,"Negative chronology",IF(AI4659&lt;=30,"0-30",IF(AI4659&lt;=60,"31-60",IF(AI4659&lt;=90,"61-90",IF(AI4659&lt;=180,"91-180","181+"))))))</f>
        <v>No inspection date</v>
      </c>
      <c r="AO4659" s="13" t="str">
        <f>IF(OR(ISNUMBER(SEARCH("COMPLETED",K4659)),ISNUMBER(SEARCH("CLOSED",K4659))),"Closed/Completed","Other Active/Issued")</f>
        <v>Closed/Completed</v>
      </c>
    </row>
    <row r="4660" spans="1:41">
      <c r="A4660" t="s">
        <v>23162</v>
      </c>
      <c r="B4660" t="s">
        <v>87</v>
      </c>
      <c r="C4660" t="s">
        <v>87</v>
      </c>
      <c r="D4660" t="s">
        <v>88</v>
      </c>
      <c r="F4660" t="s">
        <v>23163</v>
      </c>
      <c r="H4660" t="s">
        <v>6005</v>
      </c>
      <c r="K4660" t="s">
        <v>93</v>
      </c>
      <c r="L4660" t="s">
        <v>93</v>
      </c>
      <c r="M4660" t="s">
        <v>23164</v>
      </c>
      <c r="N4660" s="9">
        <v>98105</v>
      </c>
      <c r="O4660" t="s">
        <v>23165</v>
      </c>
      <c r="P4660" s="10">
        <v>47.65793235</v>
      </c>
      <c r="Q4660" s="10">
        <v>-122.31644296</v>
      </c>
      <c r="R4660" t="s">
        <v>23166</v>
      </c>
      <c r="S4660" s="7">
        <v>10</v>
      </c>
      <c r="T4660" s="7">
        <v>2021</v>
      </c>
      <c r="U4660" s="7">
        <v>4</v>
      </c>
      <c r="Y4660" t="b">
        <v>1</v>
      </c>
      <c r="Z4660" t="b">
        <v>1</v>
      </c>
      <c r="AB4660">
        <v>4</v>
      </c>
      <c r="AC4660" t="b">
        <v>0</v>
      </c>
      <c r="AD4660" t="b">
        <v>1</v>
      </c>
      <c r="AE4660" t="b">
        <v>0</v>
      </c>
      <c r="AF4660" t="b">
        <v>1</v>
      </c>
      <c r="AG4660" s="11">
        <v>44483</v>
      </c>
      <c r="AI4660" s="12">
        <f>IF(OR(AG4660="",AH4660=""),"",AH4660-AG4660)</f>
        <v/>
      </c>
      <c r="AJ4660" s="13">
        <f>IF(OR(AI4660="",AA4660=""),"",AI4660=AA4660)</f>
        <v/>
      </c>
      <c r="AK4660" s="13">
        <f>IF(AI4660="","",AI4660&gt;60)</f>
        <v/>
      </c>
      <c r="AL4660" s="13" t="b">
        <f>IF(OR(Y4660=TRUE,AH4660=""),TRUE,FALSE)</f>
        <v>1</v>
      </c>
      <c r="AM4660" s="13">
        <f>IF(AI4660="","",AI4660&lt;0)</f>
        <v/>
      </c>
      <c r="AN4660" s="13" t="str">
        <f>IF(AH4660="","No inspection date",IF(AI4660&lt;0,"Negative chronology",IF(AI4660&lt;=30,"0-30",IF(AI4660&lt;=60,"31-60",IF(AI4660&lt;=90,"61-90",IF(AI4660&lt;=180,"91-180","181+"))))))</f>
        <v>No inspection date</v>
      </c>
      <c r="AO4660" s="13" t="str">
        <f>IF(OR(ISNUMBER(SEARCH("COMPLETED",K4660)),ISNUMBER(SEARCH("CLOSED",K4660))),"Closed/Completed","Other Active/Issued")</f>
        <v>Closed/Completed</v>
      </c>
    </row>
    <row r="4661" spans="1:41">
      <c r="A4661" t="s">
        <v>23167</v>
      </c>
      <c r="B4661" t="s">
        <v>87</v>
      </c>
      <c r="C4661" t="s">
        <v>87</v>
      </c>
      <c r="D4661" t="s">
        <v>88</v>
      </c>
      <c r="F4661" t="s">
        <v>23168</v>
      </c>
      <c r="G4661" t="s">
        <v>23169</v>
      </c>
      <c r="H4661" t="s">
        <v>6005</v>
      </c>
      <c r="K4661" t="s">
        <v>100</v>
      </c>
      <c r="L4661" t="s">
        <v>100</v>
      </c>
      <c r="M4661" t="s">
        <v>23170</v>
      </c>
      <c r="O4661" t="s">
        <v>23171</v>
      </c>
      <c r="S4661" s="7">
        <v>10</v>
      </c>
      <c r="T4661" s="7">
        <v>2021</v>
      </c>
      <c r="U4661" s="7">
        <v>4</v>
      </c>
      <c r="Y4661" t="b">
        <v>1</v>
      </c>
      <c r="Z4661" t="b">
        <v>1</v>
      </c>
      <c r="AC4661" t="b">
        <v>0</v>
      </c>
      <c r="AD4661" t="b">
        <v>1</v>
      </c>
      <c r="AE4661" t="b">
        <v>0</v>
      </c>
      <c r="AF4661" t="b">
        <v>1</v>
      </c>
      <c r="AG4661" s="11">
        <v>44483</v>
      </c>
      <c r="AI4661" s="12">
        <f>IF(OR(AG4661="",AH4661=""),"",AH4661-AG4661)</f>
        <v/>
      </c>
      <c r="AJ4661" s="13">
        <f>IF(OR(AI4661="",AA4661=""),"",AI4661=AA4661)</f>
        <v/>
      </c>
      <c r="AK4661" s="13">
        <f>IF(AI4661="","",AI4661&gt;60)</f>
        <v/>
      </c>
      <c r="AL4661" s="13" t="b">
        <f>IF(OR(Y4661=TRUE,AH4661=""),TRUE,FALSE)</f>
        <v>1</v>
      </c>
      <c r="AM4661" s="13">
        <f>IF(AI4661="","",AI4661&lt;0)</f>
        <v/>
      </c>
      <c r="AN4661" s="13" t="str">
        <f>IF(AH4661="","No inspection date",IF(AI4661&lt;0,"Negative chronology",IF(AI4661&lt;=30,"0-30",IF(AI4661&lt;=60,"31-60",IF(AI4661&lt;=90,"61-90",IF(AI4661&lt;=180,"91-180","181+"))))))</f>
        <v>No inspection date</v>
      </c>
      <c r="AO4661" s="13" t="str">
        <f>IF(OR(ISNUMBER(SEARCH("COMPLETED",K4661)),ISNUMBER(SEARCH("CLOSED",K4661))),"Closed/Completed","Other Active/Issued")</f>
        <v>Other Active/Issued</v>
      </c>
    </row>
    <row r="4662" spans="1:41">
      <c r="A4662" t="s">
        <v>23172</v>
      </c>
      <c r="B4662" t="s">
        <v>87</v>
      </c>
      <c r="C4662" t="s">
        <v>87</v>
      </c>
      <c r="D4662" t="s">
        <v>88</v>
      </c>
      <c r="F4662" t="s">
        <v>23173</v>
      </c>
      <c r="G4662" t="s">
        <v>23174</v>
      </c>
      <c r="H4662" t="s">
        <v>6005</v>
      </c>
      <c r="K4662" t="s">
        <v>93</v>
      </c>
      <c r="L4662" t="s">
        <v>93</v>
      </c>
      <c r="M4662" t="s">
        <v>23175</v>
      </c>
      <c r="N4662" s="9">
        <v>98177</v>
      </c>
      <c r="O4662" t="s">
        <v>23176</v>
      </c>
      <c r="P4662" s="10">
        <v>47.71779253</v>
      </c>
      <c r="Q4662" s="10">
        <v>-122.37206983</v>
      </c>
      <c r="R4662" t="s">
        <v>23177</v>
      </c>
      <c r="S4662" s="7">
        <v>10</v>
      </c>
      <c r="T4662" s="7">
        <v>2021</v>
      </c>
      <c r="U4662" s="7">
        <v>4</v>
      </c>
      <c r="Y4662" t="b">
        <v>1</v>
      </c>
      <c r="Z4662" t="b">
        <v>1</v>
      </c>
      <c r="AB4662">
        <v>5</v>
      </c>
      <c r="AC4662" t="b">
        <v>0</v>
      </c>
      <c r="AD4662" t="b">
        <v>1</v>
      </c>
      <c r="AE4662" t="b">
        <v>0</v>
      </c>
      <c r="AF4662" t="b">
        <v>1</v>
      </c>
      <c r="AG4662" s="11">
        <v>44483</v>
      </c>
      <c r="AI4662" s="12">
        <f>IF(OR(AG4662="",AH4662=""),"",AH4662-AG4662)</f>
        <v/>
      </c>
      <c r="AJ4662" s="13">
        <f>IF(OR(AI4662="",AA4662=""),"",AI4662=AA4662)</f>
        <v/>
      </c>
      <c r="AK4662" s="13">
        <f>IF(AI4662="","",AI4662&gt;60)</f>
        <v/>
      </c>
      <c r="AL4662" s="13" t="b">
        <f>IF(OR(Y4662=TRUE,AH4662=""),TRUE,FALSE)</f>
        <v>1</v>
      </c>
      <c r="AM4662" s="13">
        <f>IF(AI4662="","",AI4662&lt;0)</f>
        <v/>
      </c>
      <c r="AN4662" s="13" t="str">
        <f>IF(AH4662="","No inspection date",IF(AI4662&lt;0,"Negative chronology",IF(AI4662&lt;=30,"0-30",IF(AI4662&lt;=60,"31-60",IF(AI4662&lt;=90,"61-90",IF(AI4662&lt;=180,"91-180","181+"))))))</f>
        <v>No inspection date</v>
      </c>
      <c r="AO4662" s="13" t="str">
        <f>IF(OR(ISNUMBER(SEARCH("COMPLETED",K4662)),ISNUMBER(SEARCH("CLOSED",K4662))),"Closed/Completed","Other Active/Issued")</f>
        <v>Closed/Completed</v>
      </c>
    </row>
    <row r="4663" spans="1:41">
      <c r="A4663" t="s">
        <v>23178</v>
      </c>
      <c r="B4663" t="s">
        <v>87</v>
      </c>
      <c r="C4663" t="s">
        <v>87</v>
      </c>
      <c r="D4663" t="s">
        <v>88</v>
      </c>
      <c r="F4663" t="s">
        <v>23163</v>
      </c>
      <c r="G4663" t="s">
        <v>23179</v>
      </c>
      <c r="H4663" t="s">
        <v>6005</v>
      </c>
      <c r="I4663" t="s">
        <v>6005</v>
      </c>
      <c r="J4663" t="s">
        <v>93</v>
      </c>
      <c r="K4663" t="s">
        <v>93</v>
      </c>
      <c r="L4663" t="s">
        <v>93</v>
      </c>
      <c r="M4663" t="s">
        <v>23164</v>
      </c>
      <c r="N4663" s="9">
        <v>98105</v>
      </c>
      <c r="O4663" t="s">
        <v>23180</v>
      </c>
      <c r="P4663" s="10">
        <v>47.65793235</v>
      </c>
      <c r="Q4663" s="10">
        <v>-122.31644296</v>
      </c>
      <c r="R4663" t="s">
        <v>23166</v>
      </c>
      <c r="S4663" s="7">
        <v>10</v>
      </c>
      <c r="T4663" s="7">
        <v>2021</v>
      </c>
      <c r="U4663" s="7">
        <v>4</v>
      </c>
      <c r="V4663">
        <v>10</v>
      </c>
      <c r="W4663">
        <v>2021</v>
      </c>
      <c r="X4663">
        <v>4</v>
      </c>
      <c r="Y4663" t="b">
        <v>0</v>
      </c>
      <c r="Z4663" t="b">
        <v>0</v>
      </c>
      <c r="AA4663">
        <v>0</v>
      </c>
      <c r="AB4663">
        <v>4</v>
      </c>
      <c r="AC4663" t="b">
        <v>0</v>
      </c>
      <c r="AD4663" t="b">
        <v>1</v>
      </c>
      <c r="AE4663" t="b">
        <v>0</v>
      </c>
      <c r="AF4663" t="b">
        <v>1</v>
      </c>
      <c r="AG4663" s="11">
        <v>44483</v>
      </c>
      <c r="AH4663" s="11">
        <v>44483</v>
      </c>
      <c r="AI4663" s="12">
        <f>IF(OR(AG4663="",AH4663=""),"",AH4663-AG4663)</f>
        <v>0.0</v>
      </c>
      <c r="AJ4663" s="13" t="b">
        <f>IF(OR(AI4663="",AA4663=""),"",AI4663=AA4663)</f>
        <v>1</v>
      </c>
      <c r="AK4663" s="13" t="b">
        <f>IF(AI4663="","",AI4663&gt;60)</f>
        <v>0</v>
      </c>
      <c r="AL4663" s="13" t="b">
        <f>IF(OR(Y4663=TRUE,AH4663=""),TRUE,FALSE)</f>
        <v>0</v>
      </c>
      <c r="AM4663" s="13" t="b">
        <f>IF(AI4663="","",AI4663&lt;0)</f>
        <v>0</v>
      </c>
      <c r="AN4663" s="13" t="str">
        <f>IF(AH4663="","No inspection date",IF(AI4663&lt;0,"Negative chronology",IF(AI4663&lt;=30,"0-30",IF(AI4663&lt;=60,"31-60",IF(AI4663&lt;=90,"61-90",IF(AI4663&lt;=180,"91-180","181+"))))))</f>
        <v>0-30</v>
      </c>
      <c r="AO4663" s="13" t="str">
        <f>IF(OR(ISNUMBER(SEARCH("COMPLETED",K4663)),ISNUMBER(SEARCH("CLOSED",K4663))),"Closed/Completed","Other Active/Issued")</f>
        <v>Closed/Completed</v>
      </c>
    </row>
    <row r="4664" spans="1:41">
      <c r="A4664" t="s">
        <v>23181</v>
      </c>
      <c r="B4664" t="s">
        <v>87</v>
      </c>
      <c r="C4664" t="s">
        <v>87</v>
      </c>
      <c r="D4664" t="s">
        <v>88</v>
      </c>
      <c r="F4664" t="s">
        <v>23182</v>
      </c>
      <c r="G4664" t="s">
        <v>23183</v>
      </c>
      <c r="H4664" t="s">
        <v>6005</v>
      </c>
      <c r="I4664" t="s">
        <v>21186</v>
      </c>
      <c r="J4664" t="s">
        <v>93</v>
      </c>
      <c r="K4664" t="s">
        <v>153</v>
      </c>
      <c r="L4664" t="s">
        <v>153</v>
      </c>
      <c r="M4664" t="s">
        <v>22161</v>
      </c>
      <c r="N4664" s="9">
        <v>98118</v>
      </c>
      <c r="O4664" t="s">
        <v>23184</v>
      </c>
      <c r="P4664" s="10">
        <v>47.56192801</v>
      </c>
      <c r="Q4664" s="10">
        <v>-122.26911892</v>
      </c>
      <c r="R4664" t="s">
        <v>22163</v>
      </c>
      <c r="S4664" s="7">
        <v>10</v>
      </c>
      <c r="T4664" s="7">
        <v>2021</v>
      </c>
      <c r="U4664" s="7">
        <v>4</v>
      </c>
      <c r="V4664">
        <v>8</v>
      </c>
      <c r="W4664">
        <v>2021</v>
      </c>
      <c r="X4664">
        <v>3</v>
      </c>
      <c r="Y4664" t="b">
        <v>0</v>
      </c>
      <c r="Z4664" t="b">
        <v>0</v>
      </c>
      <c r="AA4664">
        <v>-72</v>
      </c>
      <c r="AB4664">
        <v>2</v>
      </c>
      <c r="AC4664" t="b">
        <v>0</v>
      </c>
      <c r="AD4664" t="b">
        <v>1</v>
      </c>
      <c r="AE4664" t="b">
        <v>0</v>
      </c>
      <c r="AF4664" t="b">
        <v>1</v>
      </c>
      <c r="AG4664" s="11">
        <v>44483</v>
      </c>
      <c r="AH4664" s="11">
        <v>44411</v>
      </c>
      <c r="AI4664" s="12">
        <f>IF(OR(AG4664="",AH4664=""),"",AH4664-AG4664)</f>
        <v>-72.0</v>
      </c>
      <c r="AJ4664" s="13" t="b">
        <f>IF(OR(AI4664="",AA4664=""),"",AI4664=AA4664)</f>
        <v>1</v>
      </c>
      <c r="AK4664" s="13" t="b">
        <f>IF(AI4664="","",AI4664&gt;60)</f>
        <v>0</v>
      </c>
      <c r="AL4664" s="13" t="b">
        <f>IF(OR(Y4664=TRUE,AH4664=""),TRUE,FALSE)</f>
        <v>0</v>
      </c>
      <c r="AM4664" s="13" t="b">
        <f>IF(AI4664="","",AI4664&lt;0)</f>
        <v>1</v>
      </c>
      <c r="AN4664" s="13" t="str">
        <f>IF(AH4664="","No inspection date",IF(AI4664&lt;0,"Negative chronology",IF(AI4664&lt;=30,"0-30",IF(AI4664&lt;=60,"31-60",IF(AI4664&lt;=90,"61-90",IF(AI4664&lt;=180,"91-180","181+"))))))</f>
        <v>Negative chronology</v>
      </c>
      <c r="AO4664" s="13" t="str">
        <f>IF(OR(ISNUMBER(SEARCH("COMPLETED",K4664)),ISNUMBER(SEARCH("CLOSED",K4664))),"Closed/Completed","Other Active/Issued")</f>
        <v>Other Active/Issued</v>
      </c>
    </row>
    <row r="4665" spans="1:41">
      <c r="A4665" t="s">
        <v>23185</v>
      </c>
      <c r="B4665" t="s">
        <v>87</v>
      </c>
      <c r="C4665" t="s">
        <v>87</v>
      </c>
      <c r="D4665" t="s">
        <v>88</v>
      </c>
      <c r="F4665" t="s">
        <v>23186</v>
      </c>
      <c r="G4665" t="s">
        <v>23187</v>
      </c>
      <c r="H4665" t="s">
        <v>6005</v>
      </c>
      <c r="K4665" t="s">
        <v>100</v>
      </c>
      <c r="L4665" t="s">
        <v>100</v>
      </c>
      <c r="M4665" t="s">
        <v>23188</v>
      </c>
      <c r="N4665" s="9">
        <v>98117</v>
      </c>
      <c r="O4665" t="s">
        <v>23189</v>
      </c>
      <c r="P4665" s="10">
        <v>47.69718131</v>
      </c>
      <c r="Q4665" s="10">
        <v>-122.39184883</v>
      </c>
      <c r="R4665" t="s">
        <v>23190</v>
      </c>
      <c r="S4665" s="7">
        <v>10</v>
      </c>
      <c r="T4665" s="7">
        <v>2021</v>
      </c>
      <c r="U4665" s="7">
        <v>4</v>
      </c>
      <c r="Y4665" t="b">
        <v>1</v>
      </c>
      <c r="Z4665" t="b">
        <v>1</v>
      </c>
      <c r="AB4665">
        <v>6</v>
      </c>
      <c r="AC4665" t="b">
        <v>0</v>
      </c>
      <c r="AD4665" t="b">
        <v>1</v>
      </c>
      <c r="AE4665" t="b">
        <v>0</v>
      </c>
      <c r="AF4665" t="b">
        <v>1</v>
      </c>
      <c r="AG4665" s="11">
        <v>44483</v>
      </c>
      <c r="AI4665" s="12">
        <f>IF(OR(AG4665="",AH4665=""),"",AH4665-AG4665)</f>
        <v/>
      </c>
      <c r="AJ4665" s="13">
        <f>IF(OR(AI4665="",AA4665=""),"",AI4665=AA4665)</f>
        <v/>
      </c>
      <c r="AK4665" s="13">
        <f>IF(AI4665="","",AI4665&gt;60)</f>
        <v/>
      </c>
      <c r="AL4665" s="13" t="b">
        <f>IF(OR(Y4665=TRUE,AH4665=""),TRUE,FALSE)</f>
        <v>1</v>
      </c>
      <c r="AM4665" s="13">
        <f>IF(AI4665="","",AI4665&lt;0)</f>
        <v/>
      </c>
      <c r="AN4665" s="13" t="str">
        <f>IF(AH4665="","No inspection date",IF(AI4665&lt;0,"Negative chronology",IF(AI4665&lt;=30,"0-30",IF(AI4665&lt;=60,"31-60",IF(AI4665&lt;=90,"61-90",IF(AI4665&lt;=180,"91-180","181+"))))))</f>
        <v>No inspection date</v>
      </c>
      <c r="AO4665" s="13" t="str">
        <f>IF(OR(ISNUMBER(SEARCH("COMPLETED",K4665)),ISNUMBER(SEARCH("CLOSED",K4665))),"Closed/Completed","Other Active/Issued")</f>
        <v>Other Active/Issued</v>
      </c>
    </row>
    <row r="4666" spans="1:41">
      <c r="A4666" t="s">
        <v>23191</v>
      </c>
      <c r="B4666" t="s">
        <v>87</v>
      </c>
      <c r="C4666" t="s">
        <v>87</v>
      </c>
      <c r="D4666" t="s">
        <v>88</v>
      </c>
      <c r="F4666" t="s">
        <v>21487</v>
      </c>
      <c r="G4666" t="s">
        <v>23192</v>
      </c>
      <c r="H4666" t="s">
        <v>6005</v>
      </c>
      <c r="I4666" t="s">
        <v>23193</v>
      </c>
      <c r="J4666" t="s">
        <v>137</v>
      </c>
      <c r="K4666" t="s">
        <v>93</v>
      </c>
      <c r="L4666" t="s">
        <v>93</v>
      </c>
      <c r="M4666" t="s">
        <v>2436</v>
      </c>
      <c r="N4666" s="9">
        <v>98126</v>
      </c>
      <c r="O4666" t="s">
        <v>23194</v>
      </c>
      <c r="P4666" s="10">
        <v>47.53875092</v>
      </c>
      <c r="Q4666" s="10">
        <v>-122.3742811</v>
      </c>
      <c r="R4666" t="s">
        <v>2438</v>
      </c>
      <c r="S4666" s="7">
        <v>10</v>
      </c>
      <c r="T4666" s="7">
        <v>2021</v>
      </c>
      <c r="U4666" s="7">
        <v>4</v>
      </c>
      <c r="V4666">
        <v>12</v>
      </c>
      <c r="W4666">
        <v>2021</v>
      </c>
      <c r="X4666">
        <v>4</v>
      </c>
      <c r="Y4666" t="b">
        <v>0</v>
      </c>
      <c r="Z4666" t="b">
        <v>0</v>
      </c>
      <c r="AA4666">
        <v>61</v>
      </c>
      <c r="AB4666">
        <v>1</v>
      </c>
      <c r="AC4666" t="b">
        <v>0</v>
      </c>
      <c r="AD4666" t="b">
        <v>1</v>
      </c>
      <c r="AE4666" t="b">
        <v>0</v>
      </c>
      <c r="AF4666" t="b">
        <v>1</v>
      </c>
      <c r="AG4666" s="11">
        <v>44483</v>
      </c>
      <c r="AH4666" s="11">
        <v>44544</v>
      </c>
      <c r="AI4666" s="12">
        <f>IF(OR(AG4666="",AH4666=""),"",AH4666-AG4666)</f>
        <v>61.0</v>
      </c>
      <c r="AJ4666" s="13" t="b">
        <f>IF(OR(AI4666="",AA4666=""),"",AI4666=AA4666)</f>
        <v>1</v>
      </c>
      <c r="AK4666" s="13" t="b">
        <f>IF(AI4666="","",AI4666&gt;60)</f>
        <v>1</v>
      </c>
      <c r="AL4666" s="13" t="b">
        <f>IF(OR(Y4666=TRUE,AH4666=""),TRUE,FALSE)</f>
        <v>0</v>
      </c>
      <c r="AM4666" s="13" t="b">
        <f>IF(AI4666="","",AI4666&lt;0)</f>
        <v>0</v>
      </c>
      <c r="AN4666" s="13" t="str">
        <f>IF(AH4666="","No inspection date",IF(AI4666&lt;0,"Negative chronology",IF(AI4666&lt;=30,"0-30",IF(AI4666&lt;=60,"31-60",IF(AI4666&lt;=90,"61-90",IF(AI4666&lt;=180,"91-180","181+"))))))</f>
        <v>61-90</v>
      </c>
      <c r="AO4666" s="13" t="str">
        <f>IF(OR(ISNUMBER(SEARCH("COMPLETED",K4666)),ISNUMBER(SEARCH("CLOSED",K4666))),"Closed/Completed","Other Active/Issued")</f>
        <v>Closed/Completed</v>
      </c>
    </row>
    <row r="4667" spans="1:41">
      <c r="A4667" t="s">
        <v>23195</v>
      </c>
      <c r="B4667" t="s">
        <v>87</v>
      </c>
      <c r="C4667" t="s">
        <v>87</v>
      </c>
      <c r="D4667" t="s">
        <v>88</v>
      </c>
      <c r="H4667" t="s">
        <v>6005</v>
      </c>
      <c r="K4667" t="s">
        <v>93</v>
      </c>
      <c r="L4667" t="s">
        <v>93</v>
      </c>
      <c r="M4667" t="s">
        <v>8826</v>
      </c>
      <c r="N4667" s="9">
        <v>98104</v>
      </c>
      <c r="O4667" t="s">
        <v>23196</v>
      </c>
      <c r="P4667" s="10">
        <v>47.59987002</v>
      </c>
      <c r="Q4667" s="10">
        <v>-122.33070405</v>
      </c>
      <c r="R4667" t="s">
        <v>8828</v>
      </c>
      <c r="S4667" s="7">
        <v>10</v>
      </c>
      <c r="T4667" s="7">
        <v>2021</v>
      </c>
      <c r="U4667" s="7">
        <v>4</v>
      </c>
      <c r="Y4667" t="b">
        <v>1</v>
      </c>
      <c r="Z4667" t="b">
        <v>1</v>
      </c>
      <c r="AB4667">
        <v>1</v>
      </c>
      <c r="AC4667" t="b">
        <v>0</v>
      </c>
      <c r="AD4667" t="b">
        <v>1</v>
      </c>
      <c r="AE4667" t="b">
        <v>0</v>
      </c>
      <c r="AF4667" t="b">
        <v>1</v>
      </c>
      <c r="AG4667" s="11">
        <v>44483</v>
      </c>
      <c r="AI4667" s="12">
        <f>IF(OR(AG4667="",AH4667=""),"",AH4667-AG4667)</f>
        <v/>
      </c>
      <c r="AJ4667" s="13">
        <f>IF(OR(AI4667="",AA4667=""),"",AI4667=AA4667)</f>
        <v/>
      </c>
      <c r="AK4667" s="13">
        <f>IF(AI4667="","",AI4667&gt;60)</f>
        <v/>
      </c>
      <c r="AL4667" s="13" t="b">
        <f>IF(OR(Y4667=TRUE,AH4667=""),TRUE,FALSE)</f>
        <v>1</v>
      </c>
      <c r="AM4667" s="13">
        <f>IF(AI4667="","",AI4667&lt;0)</f>
        <v/>
      </c>
      <c r="AN4667" s="13" t="str">
        <f>IF(AH4667="","No inspection date",IF(AI4667&lt;0,"Negative chronology",IF(AI4667&lt;=30,"0-30",IF(AI4667&lt;=60,"31-60",IF(AI4667&lt;=90,"61-90",IF(AI4667&lt;=180,"91-180","181+"))))))</f>
        <v>No inspection date</v>
      </c>
      <c r="AO4667" s="13" t="str">
        <f>IF(OR(ISNUMBER(SEARCH("COMPLETED",K4667)),ISNUMBER(SEARCH("CLOSED",K4667))),"Closed/Completed","Other Active/Issued")</f>
        <v>Closed/Completed</v>
      </c>
    </row>
    <row r="4668" spans="1:41">
      <c r="A4668" t="s">
        <v>23197</v>
      </c>
      <c r="B4668" t="s">
        <v>87</v>
      </c>
      <c r="C4668" t="s">
        <v>87</v>
      </c>
      <c r="D4668" t="s">
        <v>88</v>
      </c>
      <c r="F4668" t="s">
        <v>23198</v>
      </c>
      <c r="G4668" t="s">
        <v>23199</v>
      </c>
      <c r="H4668" t="s">
        <v>6005</v>
      </c>
      <c r="I4668" t="s">
        <v>22817</v>
      </c>
      <c r="J4668" t="s">
        <v>93</v>
      </c>
      <c r="K4668" t="s">
        <v>93</v>
      </c>
      <c r="L4668" t="s">
        <v>93</v>
      </c>
      <c r="M4668" t="s">
        <v>23200</v>
      </c>
      <c r="N4668" s="9">
        <v>98118</v>
      </c>
      <c r="O4668" t="s">
        <v>23201</v>
      </c>
      <c r="P4668" s="10">
        <v>47.54123421</v>
      </c>
      <c r="Q4668" s="10">
        <v>-122.26507634</v>
      </c>
      <c r="R4668" t="s">
        <v>23202</v>
      </c>
      <c r="S4668" s="7">
        <v>10</v>
      </c>
      <c r="T4668" s="7">
        <v>2021</v>
      </c>
      <c r="U4668" s="7">
        <v>4</v>
      </c>
      <c r="V4668">
        <v>9</v>
      </c>
      <c r="W4668">
        <v>2021</v>
      </c>
      <c r="X4668">
        <v>3</v>
      </c>
      <c r="Y4668" t="b">
        <v>0</v>
      </c>
      <c r="Z4668" t="b">
        <v>0</v>
      </c>
      <c r="AA4668">
        <v>-17</v>
      </c>
      <c r="AB4668">
        <v>2</v>
      </c>
      <c r="AC4668" t="b">
        <v>0</v>
      </c>
      <c r="AD4668" t="b">
        <v>1</v>
      </c>
      <c r="AE4668" t="b">
        <v>0</v>
      </c>
      <c r="AF4668" t="b">
        <v>1</v>
      </c>
      <c r="AG4668" s="11">
        <v>44483</v>
      </c>
      <c r="AH4668" s="11">
        <v>44466</v>
      </c>
      <c r="AI4668" s="12">
        <f>IF(OR(AG4668="",AH4668=""),"",AH4668-AG4668)</f>
        <v>-17.0</v>
      </c>
      <c r="AJ4668" s="13" t="b">
        <f>IF(OR(AI4668="",AA4668=""),"",AI4668=AA4668)</f>
        <v>1</v>
      </c>
      <c r="AK4668" s="13" t="b">
        <f>IF(AI4668="","",AI4668&gt;60)</f>
        <v>0</v>
      </c>
      <c r="AL4668" s="13" t="b">
        <f>IF(OR(Y4668=TRUE,AH4668=""),TRUE,FALSE)</f>
        <v>0</v>
      </c>
      <c r="AM4668" s="13" t="b">
        <f>IF(AI4668="","",AI4668&lt;0)</f>
        <v>1</v>
      </c>
      <c r="AN4668" s="13" t="str">
        <f>IF(AH4668="","No inspection date",IF(AI4668&lt;0,"Negative chronology",IF(AI4668&lt;=30,"0-30",IF(AI4668&lt;=60,"31-60",IF(AI4668&lt;=90,"61-90",IF(AI4668&lt;=180,"91-180","181+"))))))</f>
        <v>Negative chronology</v>
      </c>
      <c r="AO4668" s="13" t="str">
        <f>IF(OR(ISNUMBER(SEARCH("COMPLETED",K4668)),ISNUMBER(SEARCH("CLOSED",K4668))),"Closed/Completed","Other Active/Issued")</f>
        <v>Closed/Completed</v>
      </c>
    </row>
    <row r="4669" spans="1:41">
      <c r="A4669" t="s">
        <v>23203</v>
      </c>
      <c r="B4669" t="s">
        <v>87</v>
      </c>
      <c r="C4669" t="s">
        <v>87</v>
      </c>
      <c r="D4669" t="s">
        <v>88</v>
      </c>
      <c r="F4669" t="s">
        <v>23204</v>
      </c>
      <c r="G4669" t="s">
        <v>23205</v>
      </c>
      <c r="H4669" t="s">
        <v>21679</v>
      </c>
      <c r="I4669" t="s">
        <v>20997</v>
      </c>
      <c r="J4669" t="s">
        <v>205</v>
      </c>
      <c r="K4669" t="s">
        <v>93</v>
      </c>
      <c r="L4669" t="s">
        <v>93</v>
      </c>
      <c r="M4669" t="s">
        <v>23206</v>
      </c>
      <c r="O4669" t="s">
        <v>23207</v>
      </c>
      <c r="P4669" s="10">
        <v>47.57079514</v>
      </c>
      <c r="Q4669" s="10">
        <v>-122.37962674</v>
      </c>
      <c r="R4669" t="s">
        <v>23208</v>
      </c>
      <c r="S4669" s="7">
        <v>10</v>
      </c>
      <c r="T4669" s="7">
        <v>2021</v>
      </c>
      <c r="U4669" s="7">
        <v>4</v>
      </c>
      <c r="V4669">
        <v>3</v>
      </c>
      <c r="W4669">
        <v>2022</v>
      </c>
      <c r="X4669">
        <v>1</v>
      </c>
      <c r="Y4669" t="b">
        <v>0</v>
      </c>
      <c r="Z4669" t="b">
        <v>0</v>
      </c>
      <c r="AA4669">
        <v>137</v>
      </c>
      <c r="AB4669">
        <v>1</v>
      </c>
      <c r="AC4669" t="b">
        <v>0</v>
      </c>
      <c r="AD4669" t="b">
        <v>1</v>
      </c>
      <c r="AE4669" t="b">
        <v>0</v>
      </c>
      <c r="AF4669" t="b">
        <v>1</v>
      </c>
      <c r="AG4669" s="11">
        <v>44484</v>
      </c>
      <c r="AH4669" s="11">
        <v>44621</v>
      </c>
      <c r="AI4669" s="12">
        <f>IF(OR(AG4669="",AH4669=""),"",AH4669-AG4669)</f>
        <v>137.0</v>
      </c>
      <c r="AJ4669" s="13" t="b">
        <f>IF(OR(AI4669="",AA4669=""),"",AI4669=AA4669)</f>
        <v>1</v>
      </c>
      <c r="AK4669" s="13" t="b">
        <f>IF(AI4669="","",AI4669&gt;60)</f>
        <v>1</v>
      </c>
      <c r="AL4669" s="13" t="b">
        <f>IF(OR(Y4669=TRUE,AH4669=""),TRUE,FALSE)</f>
        <v>0</v>
      </c>
      <c r="AM4669" s="13" t="b">
        <f>IF(AI4669="","",AI4669&lt;0)</f>
        <v>0</v>
      </c>
      <c r="AN4669" s="13" t="str">
        <f>IF(AH4669="","No inspection date",IF(AI4669&lt;0,"Negative chronology",IF(AI4669&lt;=30,"0-30",IF(AI4669&lt;=60,"31-60",IF(AI4669&lt;=90,"61-90",IF(AI4669&lt;=180,"91-180","181+"))))))</f>
        <v>91-180</v>
      </c>
      <c r="AO4669" s="13" t="str">
        <f>IF(OR(ISNUMBER(SEARCH("COMPLETED",K4669)),ISNUMBER(SEARCH("CLOSED",K4669))),"Closed/Completed","Other Active/Issued")</f>
        <v>Closed/Completed</v>
      </c>
    </row>
    <row r="4670" spans="1:41">
      <c r="A4670" t="s">
        <v>23209</v>
      </c>
      <c r="B4670" t="s">
        <v>87</v>
      </c>
      <c r="C4670" t="s">
        <v>87</v>
      </c>
      <c r="D4670" t="s">
        <v>88</v>
      </c>
      <c r="F4670" t="s">
        <v>23210</v>
      </c>
      <c r="H4670" t="s">
        <v>21679</v>
      </c>
      <c r="I4670" t="s">
        <v>23211</v>
      </c>
      <c r="J4670" t="s">
        <v>93</v>
      </c>
      <c r="K4670" t="s">
        <v>93</v>
      </c>
      <c r="L4670" t="s">
        <v>93</v>
      </c>
      <c r="M4670" t="s">
        <v>10195</v>
      </c>
      <c r="N4670" s="9">
        <v>98118</v>
      </c>
      <c r="O4670" t="s">
        <v>23212</v>
      </c>
      <c r="P4670" s="10">
        <v>47.55397761</v>
      </c>
      <c r="Q4670" s="10">
        <v>-122.29024729</v>
      </c>
      <c r="R4670" t="s">
        <v>10197</v>
      </c>
      <c r="S4670" s="7">
        <v>10</v>
      </c>
      <c r="T4670" s="7">
        <v>2021</v>
      </c>
      <c r="U4670" s="7">
        <v>4</v>
      </c>
      <c r="V4670">
        <v>12</v>
      </c>
      <c r="W4670">
        <v>2021</v>
      </c>
      <c r="X4670">
        <v>4</v>
      </c>
      <c r="Y4670" t="b">
        <v>0</v>
      </c>
      <c r="Z4670" t="b">
        <v>0</v>
      </c>
      <c r="AA4670">
        <v>56</v>
      </c>
      <c r="AB4670">
        <v>2</v>
      </c>
      <c r="AC4670" t="b">
        <v>0</v>
      </c>
      <c r="AD4670" t="b">
        <v>1</v>
      </c>
      <c r="AE4670" t="b">
        <v>0</v>
      </c>
      <c r="AF4670" t="b">
        <v>1</v>
      </c>
      <c r="AG4670" s="11">
        <v>44484</v>
      </c>
      <c r="AH4670" s="11">
        <v>44540</v>
      </c>
      <c r="AI4670" s="12">
        <f>IF(OR(AG4670="",AH4670=""),"",AH4670-AG4670)</f>
        <v>56.0</v>
      </c>
      <c r="AJ4670" s="13" t="b">
        <f>IF(OR(AI4670="",AA4670=""),"",AI4670=AA4670)</f>
        <v>1</v>
      </c>
      <c r="AK4670" s="13" t="b">
        <f>IF(AI4670="","",AI4670&gt;60)</f>
        <v>0</v>
      </c>
      <c r="AL4670" s="13" t="b">
        <f>IF(OR(Y4670=TRUE,AH4670=""),TRUE,FALSE)</f>
        <v>0</v>
      </c>
      <c r="AM4670" s="13" t="b">
        <f>IF(AI4670="","",AI4670&lt;0)</f>
        <v>0</v>
      </c>
      <c r="AN4670" s="13" t="str">
        <f>IF(AH4670="","No inspection date",IF(AI4670&lt;0,"Negative chronology",IF(AI4670&lt;=30,"0-30",IF(AI4670&lt;=60,"31-60",IF(AI4670&lt;=90,"61-90",IF(AI4670&lt;=180,"91-180","181+"))))))</f>
        <v>31-60</v>
      </c>
      <c r="AO4670" s="13" t="str">
        <f>IF(OR(ISNUMBER(SEARCH("COMPLETED",K4670)),ISNUMBER(SEARCH("CLOSED",K4670))),"Closed/Completed","Other Active/Issued")</f>
        <v>Closed/Completed</v>
      </c>
    </row>
    <row r="4671" spans="1:41">
      <c r="A4671" t="s">
        <v>23213</v>
      </c>
      <c r="B4671" t="s">
        <v>87</v>
      </c>
      <c r="C4671" t="s">
        <v>87</v>
      </c>
      <c r="D4671" t="s">
        <v>88</v>
      </c>
      <c r="F4671" t="s">
        <v>23214</v>
      </c>
      <c r="G4671" t="s">
        <v>23215</v>
      </c>
      <c r="H4671" t="s">
        <v>21679</v>
      </c>
      <c r="I4671" t="s">
        <v>6981</v>
      </c>
      <c r="J4671" t="s">
        <v>137</v>
      </c>
      <c r="K4671" t="s">
        <v>93</v>
      </c>
      <c r="L4671" t="s">
        <v>93</v>
      </c>
      <c r="M4671" t="s">
        <v>22239</v>
      </c>
      <c r="N4671" s="9">
        <v>98115</v>
      </c>
      <c r="O4671" t="s">
        <v>23216</v>
      </c>
      <c r="P4671" s="10">
        <v>47.70040476</v>
      </c>
      <c r="Q4671" s="10">
        <v>-122.29369586</v>
      </c>
      <c r="R4671" t="s">
        <v>22241</v>
      </c>
      <c r="S4671" s="7">
        <v>10</v>
      </c>
      <c r="T4671" s="7">
        <v>2021</v>
      </c>
      <c r="U4671" s="7">
        <v>4</v>
      </c>
      <c r="V4671">
        <v>11</v>
      </c>
      <c r="W4671">
        <v>2025</v>
      </c>
      <c r="X4671">
        <v>4</v>
      </c>
      <c r="Y4671" t="b">
        <v>0</v>
      </c>
      <c r="Z4671" t="b">
        <v>0</v>
      </c>
      <c r="AA4671">
        <v>1495</v>
      </c>
      <c r="AB4671">
        <v>5</v>
      </c>
      <c r="AC4671" t="b">
        <v>0</v>
      </c>
      <c r="AD4671" t="b">
        <v>1</v>
      </c>
      <c r="AE4671" t="b">
        <v>0</v>
      </c>
      <c r="AF4671" t="b">
        <v>1</v>
      </c>
      <c r="AG4671" s="11">
        <v>44484</v>
      </c>
      <c r="AH4671" s="11">
        <v>45979</v>
      </c>
      <c r="AI4671" s="12">
        <f>IF(OR(AG4671="",AH4671=""),"",AH4671-AG4671)</f>
        <v>1495.0</v>
      </c>
      <c r="AJ4671" s="13" t="b">
        <f>IF(OR(AI4671="",AA4671=""),"",AI4671=AA4671)</f>
        <v>1</v>
      </c>
      <c r="AK4671" s="13" t="b">
        <f>IF(AI4671="","",AI4671&gt;60)</f>
        <v>1</v>
      </c>
      <c r="AL4671" s="13" t="b">
        <f>IF(OR(Y4671=TRUE,AH4671=""),TRUE,FALSE)</f>
        <v>0</v>
      </c>
      <c r="AM4671" s="13" t="b">
        <f>IF(AI4671="","",AI4671&lt;0)</f>
        <v>0</v>
      </c>
      <c r="AN4671" s="13" t="str">
        <f>IF(AH4671="","No inspection date",IF(AI4671&lt;0,"Negative chronology",IF(AI4671&lt;=30,"0-30",IF(AI4671&lt;=60,"31-60",IF(AI4671&lt;=90,"61-90",IF(AI4671&lt;=180,"91-180","181+"))))))</f>
        <v>181+</v>
      </c>
      <c r="AO4671" s="13" t="str">
        <f>IF(OR(ISNUMBER(SEARCH("COMPLETED",K4671)),ISNUMBER(SEARCH("CLOSED",K4671))),"Closed/Completed","Other Active/Issued")</f>
        <v>Closed/Completed</v>
      </c>
    </row>
    <row r="4672" spans="1:41">
      <c r="A4672" t="s">
        <v>23217</v>
      </c>
      <c r="B4672" t="s">
        <v>87</v>
      </c>
      <c r="C4672" t="s">
        <v>87</v>
      </c>
      <c r="D4672" t="s">
        <v>88</v>
      </c>
      <c r="G4672" t="s">
        <v>7706</v>
      </c>
      <c r="H4672" t="s">
        <v>23218</v>
      </c>
      <c r="I4672" t="s">
        <v>22015</v>
      </c>
      <c r="J4672" t="s">
        <v>137</v>
      </c>
      <c r="K4672" t="s">
        <v>93</v>
      </c>
      <c r="L4672" t="s">
        <v>93</v>
      </c>
      <c r="M4672" t="s">
        <v>23219</v>
      </c>
      <c r="O4672" t="s">
        <v>23220</v>
      </c>
      <c r="P4672" s="10">
        <v>47.65437692</v>
      </c>
      <c r="Q4672" s="10">
        <v>-122.35949372</v>
      </c>
      <c r="R4672" t="s">
        <v>23221</v>
      </c>
      <c r="S4672" s="7">
        <v>10</v>
      </c>
      <c r="T4672" s="7">
        <v>2021</v>
      </c>
      <c r="U4672" s="7">
        <v>4</v>
      </c>
      <c r="V4672">
        <v>11</v>
      </c>
      <c r="W4672">
        <v>2021</v>
      </c>
      <c r="X4672">
        <v>4</v>
      </c>
      <c r="Y4672" t="b">
        <v>0</v>
      </c>
      <c r="Z4672" t="b">
        <v>0</v>
      </c>
      <c r="AA4672">
        <v>29</v>
      </c>
      <c r="AB4672">
        <v>6</v>
      </c>
      <c r="AC4672" t="b">
        <v>0</v>
      </c>
      <c r="AD4672" t="b">
        <v>1</v>
      </c>
      <c r="AE4672" t="b">
        <v>0</v>
      </c>
      <c r="AF4672" t="b">
        <v>1</v>
      </c>
      <c r="AG4672" s="11">
        <v>44486</v>
      </c>
      <c r="AH4672" s="11">
        <v>44515</v>
      </c>
      <c r="AI4672" s="12">
        <f>IF(OR(AG4672="",AH4672=""),"",AH4672-AG4672)</f>
        <v>29.0</v>
      </c>
      <c r="AJ4672" s="13" t="b">
        <f>IF(OR(AI4672="",AA4672=""),"",AI4672=AA4672)</f>
        <v>1</v>
      </c>
      <c r="AK4672" s="13" t="b">
        <f>IF(AI4672="","",AI4672&gt;60)</f>
        <v>0</v>
      </c>
      <c r="AL4672" s="13" t="b">
        <f>IF(OR(Y4672=TRUE,AH4672=""),TRUE,FALSE)</f>
        <v>0</v>
      </c>
      <c r="AM4672" s="13" t="b">
        <f>IF(AI4672="","",AI4672&lt;0)</f>
        <v>0</v>
      </c>
      <c r="AN4672" s="13" t="str">
        <f>IF(AH4672="","No inspection date",IF(AI4672&lt;0,"Negative chronology",IF(AI4672&lt;=30,"0-30",IF(AI4672&lt;=60,"31-60",IF(AI4672&lt;=90,"61-90",IF(AI4672&lt;=180,"91-180","181+"))))))</f>
        <v>0-30</v>
      </c>
      <c r="AO4672" s="13" t="str">
        <f>IF(OR(ISNUMBER(SEARCH("COMPLETED",K4672)),ISNUMBER(SEARCH("CLOSED",K4672))),"Closed/Completed","Other Active/Issued")</f>
        <v>Closed/Completed</v>
      </c>
    </row>
    <row r="4673" spans="1:41">
      <c r="A4673" t="s">
        <v>23222</v>
      </c>
      <c r="B4673" t="s">
        <v>87</v>
      </c>
      <c r="C4673" t="s">
        <v>87</v>
      </c>
      <c r="D4673" t="s">
        <v>88</v>
      </c>
      <c r="G4673" t="s">
        <v>6860</v>
      </c>
      <c r="H4673" t="s">
        <v>7713</v>
      </c>
      <c r="K4673" t="s">
        <v>93</v>
      </c>
      <c r="L4673" t="s">
        <v>93</v>
      </c>
      <c r="M4673" t="s">
        <v>1377</v>
      </c>
      <c r="N4673" s="9">
        <v>98106</v>
      </c>
      <c r="O4673" t="s">
        <v>23223</v>
      </c>
      <c r="P4673" s="10">
        <v>47.52166012</v>
      </c>
      <c r="Q4673" s="10">
        <v>-122.33867103</v>
      </c>
      <c r="R4673" t="s">
        <v>1379</v>
      </c>
      <c r="S4673" s="7">
        <v>10</v>
      </c>
      <c r="T4673" s="7">
        <v>2021</v>
      </c>
      <c r="U4673" s="7">
        <v>4</v>
      </c>
      <c r="Y4673" t="b">
        <v>1</v>
      </c>
      <c r="Z4673" t="b">
        <v>1</v>
      </c>
      <c r="AB4673">
        <v>1</v>
      </c>
      <c r="AC4673" t="b">
        <v>0</v>
      </c>
      <c r="AD4673" t="b">
        <v>1</v>
      </c>
      <c r="AE4673" t="b">
        <v>0</v>
      </c>
      <c r="AF4673" t="b">
        <v>1</v>
      </c>
      <c r="AG4673" s="11">
        <v>44487</v>
      </c>
      <c r="AI4673" s="12">
        <f>IF(OR(AG4673="",AH4673=""),"",AH4673-AG4673)</f>
        <v/>
      </c>
      <c r="AJ4673" s="13">
        <f>IF(OR(AI4673="",AA4673=""),"",AI4673=AA4673)</f>
        <v/>
      </c>
      <c r="AK4673" s="13">
        <f>IF(AI4673="","",AI4673&gt;60)</f>
        <v/>
      </c>
      <c r="AL4673" s="13" t="b">
        <f>IF(OR(Y4673=TRUE,AH4673=""),TRUE,FALSE)</f>
        <v>1</v>
      </c>
      <c r="AM4673" s="13">
        <f>IF(AI4673="","",AI4673&lt;0)</f>
        <v/>
      </c>
      <c r="AN4673" s="13" t="str">
        <f>IF(AH4673="","No inspection date",IF(AI4673&lt;0,"Negative chronology",IF(AI4673&lt;=30,"0-30",IF(AI4673&lt;=60,"31-60",IF(AI4673&lt;=90,"61-90",IF(AI4673&lt;=180,"91-180","181+"))))))</f>
        <v>No inspection date</v>
      </c>
      <c r="AO4673" s="13" t="str">
        <f>IF(OR(ISNUMBER(SEARCH("COMPLETED",K4673)),ISNUMBER(SEARCH("CLOSED",K4673))),"Closed/Completed","Other Active/Issued")</f>
        <v>Closed/Completed</v>
      </c>
    </row>
    <row r="4674" spans="1:41">
      <c r="A4674" t="s">
        <v>23224</v>
      </c>
      <c r="B4674" t="s">
        <v>87</v>
      </c>
      <c r="C4674" t="s">
        <v>87</v>
      </c>
      <c r="D4674" t="s">
        <v>88</v>
      </c>
      <c r="F4674" t="s">
        <v>23225</v>
      </c>
      <c r="G4674" t="s">
        <v>23226</v>
      </c>
      <c r="H4674" t="s">
        <v>7713</v>
      </c>
      <c r="I4674" t="s">
        <v>5627</v>
      </c>
      <c r="J4674" t="s">
        <v>137</v>
      </c>
      <c r="K4674" t="s">
        <v>93</v>
      </c>
      <c r="L4674" t="s">
        <v>93</v>
      </c>
      <c r="M4674" t="s">
        <v>23227</v>
      </c>
      <c r="N4674" s="9">
        <v>98117</v>
      </c>
      <c r="O4674" t="s">
        <v>23228</v>
      </c>
      <c r="P4674" s="10">
        <v>47.69631003</v>
      </c>
      <c r="Q4674" s="10">
        <v>-122.40144591</v>
      </c>
      <c r="R4674" t="s">
        <v>23229</v>
      </c>
      <c r="S4674" s="7">
        <v>10</v>
      </c>
      <c r="T4674" s="7">
        <v>2021</v>
      </c>
      <c r="U4674" s="7">
        <v>4</v>
      </c>
      <c r="V4674">
        <v>4</v>
      </c>
      <c r="W4674">
        <v>2023</v>
      </c>
      <c r="X4674">
        <v>2</v>
      </c>
      <c r="Y4674" t="b">
        <v>0</v>
      </c>
      <c r="Z4674" t="b">
        <v>0</v>
      </c>
      <c r="AA4674">
        <v>542</v>
      </c>
      <c r="AB4674">
        <v>6</v>
      </c>
      <c r="AC4674" t="b">
        <v>0</v>
      </c>
      <c r="AD4674" t="b">
        <v>1</v>
      </c>
      <c r="AE4674" t="b">
        <v>0</v>
      </c>
      <c r="AF4674" t="b">
        <v>1</v>
      </c>
      <c r="AG4674" s="11">
        <v>44487</v>
      </c>
      <c r="AH4674" s="11">
        <v>45029</v>
      </c>
      <c r="AI4674" s="12">
        <f>IF(OR(AG4674="",AH4674=""),"",AH4674-AG4674)</f>
        <v>542.0</v>
      </c>
      <c r="AJ4674" s="13" t="b">
        <f>IF(OR(AI4674="",AA4674=""),"",AI4674=AA4674)</f>
        <v>1</v>
      </c>
      <c r="AK4674" s="13" t="b">
        <f>IF(AI4674="","",AI4674&gt;60)</f>
        <v>1</v>
      </c>
      <c r="AL4674" s="13" t="b">
        <f>IF(OR(Y4674=TRUE,AH4674=""),TRUE,FALSE)</f>
        <v>0</v>
      </c>
      <c r="AM4674" s="13" t="b">
        <f>IF(AI4674="","",AI4674&lt;0)</f>
        <v>0</v>
      </c>
      <c r="AN4674" s="13" t="str">
        <f>IF(AH4674="","No inspection date",IF(AI4674&lt;0,"Negative chronology",IF(AI4674&lt;=30,"0-30",IF(AI4674&lt;=60,"31-60",IF(AI4674&lt;=90,"61-90",IF(AI4674&lt;=180,"91-180","181+"))))))</f>
        <v>181+</v>
      </c>
      <c r="AO4674" s="13" t="str">
        <f>IF(OR(ISNUMBER(SEARCH("COMPLETED",K4674)),ISNUMBER(SEARCH("CLOSED",K4674))),"Closed/Completed","Other Active/Issued")</f>
        <v>Closed/Completed</v>
      </c>
    </row>
    <row r="4675" spans="1:41">
      <c r="A4675" t="s">
        <v>23230</v>
      </c>
      <c r="B4675" t="s">
        <v>87</v>
      </c>
      <c r="C4675" t="s">
        <v>87</v>
      </c>
      <c r="D4675" t="s">
        <v>88</v>
      </c>
      <c r="F4675" t="s">
        <v>23231</v>
      </c>
      <c r="G4675" t="s">
        <v>23232</v>
      </c>
      <c r="H4675" t="s">
        <v>7713</v>
      </c>
      <c r="I4675" t="s">
        <v>13909</v>
      </c>
      <c r="J4675" t="s">
        <v>137</v>
      </c>
      <c r="K4675" t="s">
        <v>93</v>
      </c>
      <c r="L4675" t="s">
        <v>93</v>
      </c>
      <c r="M4675" t="s">
        <v>23233</v>
      </c>
      <c r="N4675" s="9">
        <v>98117</v>
      </c>
      <c r="O4675" t="s">
        <v>23234</v>
      </c>
      <c r="P4675" s="10">
        <v>47.68933257</v>
      </c>
      <c r="Q4675" s="10">
        <v>-122.36960911</v>
      </c>
      <c r="R4675" t="s">
        <v>23235</v>
      </c>
      <c r="S4675" s="7">
        <v>10</v>
      </c>
      <c r="T4675" s="7">
        <v>2021</v>
      </c>
      <c r="U4675" s="7">
        <v>4</v>
      </c>
      <c r="V4675">
        <v>2</v>
      </c>
      <c r="W4675">
        <v>2022</v>
      </c>
      <c r="X4675">
        <v>1</v>
      </c>
      <c r="Y4675" t="b">
        <v>0</v>
      </c>
      <c r="Z4675" t="b">
        <v>0</v>
      </c>
      <c r="AA4675">
        <v>108</v>
      </c>
      <c r="AB4675">
        <v>6</v>
      </c>
      <c r="AC4675" t="b">
        <v>0</v>
      </c>
      <c r="AD4675" t="b">
        <v>1</v>
      </c>
      <c r="AE4675" t="b">
        <v>0</v>
      </c>
      <c r="AF4675" t="b">
        <v>1</v>
      </c>
      <c r="AG4675" s="11">
        <v>44487</v>
      </c>
      <c r="AH4675" s="11">
        <v>44595</v>
      </c>
      <c r="AI4675" s="12">
        <f>IF(OR(AG4675="",AH4675=""),"",AH4675-AG4675)</f>
        <v>108.0</v>
      </c>
      <c r="AJ4675" s="13" t="b">
        <f>IF(OR(AI4675="",AA4675=""),"",AI4675=AA4675)</f>
        <v>1</v>
      </c>
      <c r="AK4675" s="13" t="b">
        <f>IF(AI4675="","",AI4675&gt;60)</f>
        <v>1</v>
      </c>
      <c r="AL4675" s="13" t="b">
        <f>IF(OR(Y4675=TRUE,AH4675=""),TRUE,FALSE)</f>
        <v>0</v>
      </c>
      <c r="AM4675" s="13" t="b">
        <f>IF(AI4675="","",AI4675&lt;0)</f>
        <v>0</v>
      </c>
      <c r="AN4675" s="13" t="str">
        <f>IF(AH4675="","No inspection date",IF(AI4675&lt;0,"Negative chronology",IF(AI4675&lt;=30,"0-30",IF(AI4675&lt;=60,"31-60",IF(AI4675&lt;=90,"61-90",IF(AI4675&lt;=180,"91-180","181+"))))))</f>
        <v>91-180</v>
      </c>
      <c r="AO4675" s="13" t="str">
        <f>IF(OR(ISNUMBER(SEARCH("COMPLETED",K4675)),ISNUMBER(SEARCH("CLOSED",K4675))),"Closed/Completed","Other Active/Issued")</f>
        <v>Closed/Completed</v>
      </c>
    </row>
    <row r="4676" spans="1:41">
      <c r="A4676" t="s">
        <v>23236</v>
      </c>
      <c r="B4676" t="s">
        <v>87</v>
      </c>
      <c r="C4676" t="s">
        <v>87</v>
      </c>
      <c r="D4676" t="s">
        <v>88</v>
      </c>
      <c r="F4676" t="s">
        <v>23237</v>
      </c>
      <c r="G4676" t="s">
        <v>23238</v>
      </c>
      <c r="H4676" t="s">
        <v>6011</v>
      </c>
      <c r="I4676" t="s">
        <v>4491</v>
      </c>
      <c r="J4676" t="s">
        <v>6317</v>
      </c>
      <c r="K4676" t="s">
        <v>93</v>
      </c>
      <c r="L4676" t="s">
        <v>93</v>
      </c>
      <c r="M4676" t="s">
        <v>23239</v>
      </c>
      <c r="N4676" s="9">
        <v>98105</v>
      </c>
      <c r="O4676" t="s">
        <v>23240</v>
      </c>
      <c r="P4676" s="10">
        <v>47.66902522</v>
      </c>
      <c r="Q4676" s="10">
        <v>-122.30427107</v>
      </c>
      <c r="R4676" t="s">
        <v>23241</v>
      </c>
      <c r="S4676" s="7">
        <v>10</v>
      </c>
      <c r="T4676" s="7">
        <v>2021</v>
      </c>
      <c r="U4676" s="7">
        <v>4</v>
      </c>
      <c r="V4676">
        <v>12</v>
      </c>
      <c r="W4676">
        <v>2024</v>
      </c>
      <c r="X4676">
        <v>4</v>
      </c>
      <c r="Y4676" t="b">
        <v>0</v>
      </c>
      <c r="Z4676" t="b">
        <v>0</v>
      </c>
      <c r="AA4676">
        <v>1155</v>
      </c>
      <c r="AB4676">
        <v>4</v>
      </c>
      <c r="AC4676" t="b">
        <v>0</v>
      </c>
      <c r="AD4676" t="b">
        <v>1</v>
      </c>
      <c r="AE4676" t="b">
        <v>0</v>
      </c>
      <c r="AF4676" t="b">
        <v>1</v>
      </c>
      <c r="AG4676" s="11">
        <v>44488</v>
      </c>
      <c r="AH4676" s="11">
        <v>45643</v>
      </c>
      <c r="AI4676" s="12">
        <f>IF(OR(AG4676="",AH4676=""),"",AH4676-AG4676)</f>
        <v>1155.0</v>
      </c>
      <c r="AJ4676" s="13" t="b">
        <f>IF(OR(AI4676="",AA4676=""),"",AI4676=AA4676)</f>
        <v>1</v>
      </c>
      <c r="AK4676" s="13" t="b">
        <f>IF(AI4676="","",AI4676&gt;60)</f>
        <v>1</v>
      </c>
      <c r="AL4676" s="13" t="b">
        <f>IF(OR(Y4676=TRUE,AH4676=""),TRUE,FALSE)</f>
        <v>0</v>
      </c>
      <c r="AM4676" s="13" t="b">
        <f>IF(AI4676="","",AI4676&lt;0)</f>
        <v>0</v>
      </c>
      <c r="AN4676" s="13" t="str">
        <f>IF(AH4676="","No inspection date",IF(AI4676&lt;0,"Negative chronology",IF(AI4676&lt;=30,"0-30",IF(AI4676&lt;=60,"31-60",IF(AI4676&lt;=90,"61-90",IF(AI4676&lt;=180,"91-180","181+"))))))</f>
        <v>181+</v>
      </c>
      <c r="AO4676" s="13" t="str">
        <f>IF(OR(ISNUMBER(SEARCH("COMPLETED",K4676)),ISNUMBER(SEARCH("CLOSED",K4676))),"Closed/Completed","Other Active/Issued")</f>
        <v>Closed/Completed</v>
      </c>
    </row>
    <row r="4677" spans="1:41">
      <c r="A4677" t="s">
        <v>23242</v>
      </c>
      <c r="B4677" t="s">
        <v>87</v>
      </c>
      <c r="C4677" t="s">
        <v>87</v>
      </c>
      <c r="D4677" t="s">
        <v>88</v>
      </c>
      <c r="G4677" t="s">
        <v>6860</v>
      </c>
      <c r="H4677" t="s">
        <v>6011</v>
      </c>
      <c r="I4677" t="s">
        <v>7832</v>
      </c>
      <c r="J4677" t="s">
        <v>93</v>
      </c>
      <c r="K4677" t="s">
        <v>93</v>
      </c>
      <c r="L4677" t="s">
        <v>93</v>
      </c>
      <c r="M4677" t="s">
        <v>10120</v>
      </c>
      <c r="N4677" s="9">
        <v>98109</v>
      </c>
      <c r="O4677" t="s">
        <v>23243</v>
      </c>
      <c r="P4677" s="10">
        <v>47.6200229</v>
      </c>
      <c r="Q4677" s="10">
        <v>-122.33688307</v>
      </c>
      <c r="R4677" t="s">
        <v>10122</v>
      </c>
      <c r="S4677" s="7">
        <v>10</v>
      </c>
      <c r="T4677" s="7">
        <v>2021</v>
      </c>
      <c r="U4677" s="7">
        <v>4</v>
      </c>
      <c r="V4677">
        <v>10</v>
      </c>
      <c r="W4677">
        <v>2022</v>
      </c>
      <c r="X4677">
        <v>4</v>
      </c>
      <c r="Y4677" t="b">
        <v>0</v>
      </c>
      <c r="Z4677" t="b">
        <v>0</v>
      </c>
      <c r="AA4677">
        <v>372</v>
      </c>
      <c r="AB4677">
        <v>7</v>
      </c>
      <c r="AC4677" t="b">
        <v>0</v>
      </c>
      <c r="AD4677" t="b">
        <v>1</v>
      </c>
      <c r="AE4677" t="b">
        <v>0</v>
      </c>
      <c r="AF4677" t="b">
        <v>1</v>
      </c>
      <c r="AG4677" s="11">
        <v>44488</v>
      </c>
      <c r="AH4677" s="11">
        <v>44860</v>
      </c>
      <c r="AI4677" s="12">
        <f>IF(OR(AG4677="",AH4677=""),"",AH4677-AG4677)</f>
        <v>372.0</v>
      </c>
      <c r="AJ4677" s="13" t="b">
        <f>IF(OR(AI4677="",AA4677=""),"",AI4677=AA4677)</f>
        <v>1</v>
      </c>
      <c r="AK4677" s="13" t="b">
        <f>IF(AI4677="","",AI4677&gt;60)</f>
        <v>1</v>
      </c>
      <c r="AL4677" s="13" t="b">
        <f>IF(OR(Y4677=TRUE,AH4677=""),TRUE,FALSE)</f>
        <v>0</v>
      </c>
      <c r="AM4677" s="13" t="b">
        <f>IF(AI4677="","",AI4677&lt;0)</f>
        <v>0</v>
      </c>
      <c r="AN4677" s="13" t="str">
        <f>IF(AH4677="","No inspection date",IF(AI4677&lt;0,"Negative chronology",IF(AI4677&lt;=30,"0-30",IF(AI4677&lt;=60,"31-60",IF(AI4677&lt;=90,"61-90",IF(AI4677&lt;=180,"91-180","181+"))))))</f>
        <v>181+</v>
      </c>
      <c r="AO4677" s="13" t="str">
        <f>IF(OR(ISNUMBER(SEARCH("COMPLETED",K4677)),ISNUMBER(SEARCH("CLOSED",K4677))),"Closed/Completed","Other Active/Issued")</f>
        <v>Closed/Completed</v>
      </c>
    </row>
    <row r="4678" spans="1:41">
      <c r="A4678" t="s">
        <v>23244</v>
      </c>
      <c r="B4678" t="s">
        <v>87</v>
      </c>
      <c r="C4678" t="s">
        <v>87</v>
      </c>
      <c r="D4678" t="s">
        <v>88</v>
      </c>
      <c r="F4678" t="s">
        <v>23245</v>
      </c>
      <c r="G4678" t="s">
        <v>23246</v>
      </c>
      <c r="H4678" t="s">
        <v>6011</v>
      </c>
      <c r="K4678" t="s">
        <v>100</v>
      </c>
      <c r="L4678" t="s">
        <v>100</v>
      </c>
      <c r="M4678" t="s">
        <v>23247</v>
      </c>
      <c r="N4678" s="9">
        <v>98117</v>
      </c>
      <c r="O4678" t="s">
        <v>23248</v>
      </c>
      <c r="P4678" s="10">
        <v>47.70078412</v>
      </c>
      <c r="Q4678" s="10">
        <v>-122.38503612</v>
      </c>
      <c r="R4678" t="s">
        <v>23249</v>
      </c>
      <c r="S4678" s="7">
        <v>10</v>
      </c>
      <c r="T4678" s="7">
        <v>2021</v>
      </c>
      <c r="U4678" s="7">
        <v>4</v>
      </c>
      <c r="Y4678" t="b">
        <v>1</v>
      </c>
      <c r="Z4678" t="b">
        <v>1</v>
      </c>
      <c r="AB4678">
        <v>5</v>
      </c>
      <c r="AC4678" t="b">
        <v>0</v>
      </c>
      <c r="AD4678" t="b">
        <v>1</v>
      </c>
      <c r="AE4678" t="b">
        <v>0</v>
      </c>
      <c r="AF4678" t="b">
        <v>1</v>
      </c>
      <c r="AG4678" s="11">
        <v>44488</v>
      </c>
      <c r="AI4678" s="12">
        <f>IF(OR(AG4678="",AH4678=""),"",AH4678-AG4678)</f>
        <v/>
      </c>
      <c r="AJ4678" s="13">
        <f>IF(OR(AI4678="",AA4678=""),"",AI4678=AA4678)</f>
        <v/>
      </c>
      <c r="AK4678" s="13">
        <f>IF(AI4678="","",AI4678&gt;60)</f>
        <v/>
      </c>
      <c r="AL4678" s="13" t="b">
        <f>IF(OR(Y4678=TRUE,AH4678=""),TRUE,FALSE)</f>
        <v>1</v>
      </c>
      <c r="AM4678" s="13">
        <f>IF(AI4678="","",AI4678&lt;0)</f>
        <v/>
      </c>
      <c r="AN4678" s="13" t="str">
        <f>IF(AH4678="","No inspection date",IF(AI4678&lt;0,"Negative chronology",IF(AI4678&lt;=30,"0-30",IF(AI4678&lt;=60,"31-60",IF(AI4678&lt;=90,"61-90",IF(AI4678&lt;=180,"91-180","181+"))))))</f>
        <v>No inspection date</v>
      </c>
      <c r="AO4678" s="13" t="str">
        <f>IF(OR(ISNUMBER(SEARCH("COMPLETED",K4678)),ISNUMBER(SEARCH("CLOSED",K4678))),"Closed/Completed","Other Active/Issued")</f>
        <v>Other Active/Issued</v>
      </c>
    </row>
    <row r="4679" spans="1:41">
      <c r="A4679" t="s">
        <v>23250</v>
      </c>
      <c r="B4679" t="s">
        <v>87</v>
      </c>
      <c r="C4679" t="s">
        <v>87</v>
      </c>
      <c r="D4679" t="s">
        <v>88</v>
      </c>
      <c r="F4679" t="s">
        <v>23251</v>
      </c>
      <c r="G4679" t="s">
        <v>23252</v>
      </c>
      <c r="H4679" t="s">
        <v>6011</v>
      </c>
      <c r="K4679" t="s">
        <v>93</v>
      </c>
      <c r="L4679" t="s">
        <v>93</v>
      </c>
      <c r="M4679" t="s">
        <v>23253</v>
      </c>
      <c r="N4679" s="9">
        <v>98115</v>
      </c>
      <c r="O4679" t="s">
        <v>23254</v>
      </c>
      <c r="P4679" s="10">
        <v>47.69237927</v>
      </c>
      <c r="Q4679" s="10">
        <v>-122.31934053</v>
      </c>
      <c r="R4679" t="s">
        <v>23255</v>
      </c>
      <c r="S4679" s="7">
        <v>10</v>
      </c>
      <c r="T4679" s="7">
        <v>2021</v>
      </c>
      <c r="U4679" s="7">
        <v>4</v>
      </c>
      <c r="Y4679" t="b">
        <v>1</v>
      </c>
      <c r="Z4679" t="b">
        <v>1</v>
      </c>
      <c r="AB4679">
        <v>5</v>
      </c>
      <c r="AC4679" t="b">
        <v>0</v>
      </c>
      <c r="AD4679" t="b">
        <v>1</v>
      </c>
      <c r="AE4679" t="b">
        <v>0</v>
      </c>
      <c r="AF4679" t="b">
        <v>1</v>
      </c>
      <c r="AG4679" s="11">
        <v>44488</v>
      </c>
      <c r="AI4679" s="12">
        <f>IF(OR(AG4679="",AH4679=""),"",AH4679-AG4679)</f>
        <v/>
      </c>
      <c r="AJ4679" s="13">
        <f>IF(OR(AI4679="",AA4679=""),"",AI4679=AA4679)</f>
        <v/>
      </c>
      <c r="AK4679" s="13">
        <f>IF(AI4679="","",AI4679&gt;60)</f>
        <v/>
      </c>
      <c r="AL4679" s="13" t="b">
        <f>IF(OR(Y4679=TRUE,AH4679=""),TRUE,FALSE)</f>
        <v>1</v>
      </c>
      <c r="AM4679" s="13">
        <f>IF(AI4679="","",AI4679&lt;0)</f>
        <v/>
      </c>
      <c r="AN4679" s="13" t="str">
        <f>IF(AH4679="","No inspection date",IF(AI4679&lt;0,"Negative chronology",IF(AI4679&lt;=30,"0-30",IF(AI4679&lt;=60,"31-60",IF(AI4679&lt;=90,"61-90",IF(AI4679&lt;=180,"91-180","181+"))))))</f>
        <v>No inspection date</v>
      </c>
      <c r="AO4679" s="13" t="str">
        <f>IF(OR(ISNUMBER(SEARCH("COMPLETED",K4679)),ISNUMBER(SEARCH("CLOSED",K4679))),"Closed/Completed","Other Active/Issued")</f>
        <v>Closed/Completed</v>
      </c>
    </row>
    <row r="4680" spans="1:41">
      <c r="A4680" t="s">
        <v>23256</v>
      </c>
      <c r="B4680" t="s">
        <v>87</v>
      </c>
      <c r="C4680" t="s">
        <v>87</v>
      </c>
      <c r="D4680" t="s">
        <v>88</v>
      </c>
      <c r="F4680" t="s">
        <v>23257</v>
      </c>
      <c r="G4680" t="s">
        <v>23258</v>
      </c>
      <c r="H4680" t="s">
        <v>6011</v>
      </c>
      <c r="I4680" t="s">
        <v>7866</v>
      </c>
      <c r="J4680" t="s">
        <v>205</v>
      </c>
      <c r="K4680" t="s">
        <v>93</v>
      </c>
      <c r="L4680" t="s">
        <v>93</v>
      </c>
      <c r="M4680" t="s">
        <v>23259</v>
      </c>
      <c r="N4680" s="9">
        <v>98118</v>
      </c>
      <c r="O4680" t="s">
        <v>23260</v>
      </c>
      <c r="P4680" s="10">
        <v>47.51329554</v>
      </c>
      <c r="Q4680" s="10">
        <v>-122.25007656</v>
      </c>
      <c r="R4680" t="s">
        <v>23261</v>
      </c>
      <c r="S4680" s="7">
        <v>10</v>
      </c>
      <c r="T4680" s="7">
        <v>2021</v>
      </c>
      <c r="U4680" s="7">
        <v>4</v>
      </c>
      <c r="V4680">
        <v>12</v>
      </c>
      <c r="W4680">
        <v>2022</v>
      </c>
      <c r="X4680">
        <v>4</v>
      </c>
      <c r="Y4680" t="b">
        <v>0</v>
      </c>
      <c r="Z4680" t="b">
        <v>0</v>
      </c>
      <c r="AA4680">
        <v>421</v>
      </c>
      <c r="AC4680" t="b">
        <v>0</v>
      </c>
      <c r="AD4680" t="b">
        <v>1</v>
      </c>
      <c r="AE4680" t="b">
        <v>0</v>
      </c>
      <c r="AF4680" t="b">
        <v>1</v>
      </c>
      <c r="AG4680" s="11">
        <v>44488</v>
      </c>
      <c r="AH4680" s="11">
        <v>44909</v>
      </c>
      <c r="AI4680" s="12">
        <f>IF(OR(AG4680="",AH4680=""),"",AH4680-AG4680)</f>
        <v>421.0</v>
      </c>
      <c r="AJ4680" s="13" t="b">
        <f>IF(OR(AI4680="",AA4680=""),"",AI4680=AA4680)</f>
        <v>1</v>
      </c>
      <c r="AK4680" s="13" t="b">
        <f>IF(AI4680="","",AI4680&gt;60)</f>
        <v>1</v>
      </c>
      <c r="AL4680" s="13" t="b">
        <f>IF(OR(Y4680=TRUE,AH4680=""),TRUE,FALSE)</f>
        <v>0</v>
      </c>
      <c r="AM4680" s="13" t="b">
        <f>IF(AI4680="","",AI4680&lt;0)</f>
        <v>0</v>
      </c>
      <c r="AN4680" s="13" t="str">
        <f>IF(AH4680="","No inspection date",IF(AI4680&lt;0,"Negative chronology",IF(AI4680&lt;=30,"0-30",IF(AI4680&lt;=60,"31-60",IF(AI4680&lt;=90,"61-90",IF(AI4680&lt;=180,"91-180","181+"))))))</f>
        <v>181+</v>
      </c>
      <c r="AO4680" s="13" t="str">
        <f>IF(OR(ISNUMBER(SEARCH("COMPLETED",K4680)),ISNUMBER(SEARCH("CLOSED",K4680))),"Closed/Completed","Other Active/Issued")</f>
        <v>Closed/Completed</v>
      </c>
    </row>
    <row r="4681" spans="1:41">
      <c r="A4681" t="s">
        <v>23262</v>
      </c>
      <c r="B4681" t="s">
        <v>87</v>
      </c>
      <c r="C4681" t="s">
        <v>87</v>
      </c>
      <c r="D4681" t="s">
        <v>88</v>
      </c>
      <c r="F4681" t="s">
        <v>23263</v>
      </c>
      <c r="H4681" t="s">
        <v>6011</v>
      </c>
      <c r="I4681" t="s">
        <v>23030</v>
      </c>
      <c r="J4681" t="s">
        <v>93</v>
      </c>
      <c r="K4681" t="s">
        <v>93</v>
      </c>
      <c r="L4681" t="s">
        <v>93</v>
      </c>
      <c r="M4681" t="s">
        <v>12588</v>
      </c>
      <c r="N4681" s="9">
        <v>98103</v>
      </c>
      <c r="O4681" t="s">
        <v>23264</v>
      </c>
      <c r="P4681" s="10">
        <v>47.69097556</v>
      </c>
      <c r="Q4681" s="10">
        <v>-122.34540489</v>
      </c>
      <c r="R4681" t="s">
        <v>12590</v>
      </c>
      <c r="S4681" s="7">
        <v>10</v>
      </c>
      <c r="T4681" s="7">
        <v>2021</v>
      </c>
      <c r="U4681" s="7">
        <v>4</v>
      </c>
      <c r="V4681">
        <v>10</v>
      </c>
      <c r="W4681">
        <v>2021</v>
      </c>
      <c r="X4681">
        <v>4</v>
      </c>
      <c r="Y4681" t="b">
        <v>0</v>
      </c>
      <c r="Z4681" t="b">
        <v>0</v>
      </c>
      <c r="AA4681">
        <v>-13</v>
      </c>
      <c r="AB4681">
        <v>5</v>
      </c>
      <c r="AC4681" t="b">
        <v>0</v>
      </c>
      <c r="AD4681" t="b">
        <v>1</v>
      </c>
      <c r="AE4681" t="b">
        <v>0</v>
      </c>
      <c r="AF4681" t="b">
        <v>1</v>
      </c>
      <c r="AG4681" s="11">
        <v>44488</v>
      </c>
      <c r="AH4681" s="11">
        <v>44475</v>
      </c>
      <c r="AI4681" s="12">
        <f>IF(OR(AG4681="",AH4681=""),"",AH4681-AG4681)</f>
        <v>-13.0</v>
      </c>
      <c r="AJ4681" s="13" t="b">
        <f>IF(OR(AI4681="",AA4681=""),"",AI4681=AA4681)</f>
        <v>1</v>
      </c>
      <c r="AK4681" s="13" t="b">
        <f>IF(AI4681="","",AI4681&gt;60)</f>
        <v>0</v>
      </c>
      <c r="AL4681" s="13" t="b">
        <f>IF(OR(Y4681=TRUE,AH4681=""),TRUE,FALSE)</f>
        <v>0</v>
      </c>
      <c r="AM4681" s="13" t="b">
        <f>IF(AI4681="","",AI4681&lt;0)</f>
        <v>1</v>
      </c>
      <c r="AN4681" s="13" t="str">
        <f>IF(AH4681="","No inspection date",IF(AI4681&lt;0,"Negative chronology",IF(AI4681&lt;=30,"0-30",IF(AI4681&lt;=60,"31-60",IF(AI4681&lt;=90,"61-90",IF(AI4681&lt;=180,"91-180","181+"))))))</f>
        <v>Negative chronology</v>
      </c>
      <c r="AO4681" s="13" t="str">
        <f>IF(OR(ISNUMBER(SEARCH("COMPLETED",K4681)),ISNUMBER(SEARCH("CLOSED",K4681))),"Closed/Completed","Other Active/Issued")</f>
        <v>Closed/Completed</v>
      </c>
    </row>
    <row r="4682" spans="1:41">
      <c r="A4682" t="s">
        <v>23265</v>
      </c>
      <c r="B4682" t="s">
        <v>87</v>
      </c>
      <c r="C4682" t="s">
        <v>87</v>
      </c>
      <c r="D4682" t="s">
        <v>88</v>
      </c>
      <c r="H4682" t="s">
        <v>6014</v>
      </c>
      <c r="I4682" t="s">
        <v>7717</v>
      </c>
      <c r="J4682" t="s">
        <v>137</v>
      </c>
      <c r="K4682" t="s">
        <v>93</v>
      </c>
      <c r="L4682" t="s">
        <v>93</v>
      </c>
      <c r="M4682" t="s">
        <v>23266</v>
      </c>
      <c r="O4682" t="s">
        <v>23267</v>
      </c>
      <c r="P4682" s="10">
        <v>47.52187827</v>
      </c>
      <c r="Q4682" s="10">
        <v>-122.35429909</v>
      </c>
      <c r="R4682" t="s">
        <v>23268</v>
      </c>
      <c r="S4682" s="7">
        <v>10</v>
      </c>
      <c r="T4682" s="7">
        <v>2021</v>
      </c>
      <c r="U4682" s="7">
        <v>4</v>
      </c>
      <c r="V4682">
        <v>11</v>
      </c>
      <c r="W4682">
        <v>2021</v>
      </c>
      <c r="X4682">
        <v>4</v>
      </c>
      <c r="Y4682" t="b">
        <v>0</v>
      </c>
      <c r="Z4682" t="b">
        <v>0</v>
      </c>
      <c r="AA4682">
        <v>19</v>
      </c>
      <c r="AB4682">
        <v>1</v>
      </c>
      <c r="AC4682" t="b">
        <v>0</v>
      </c>
      <c r="AD4682" t="b">
        <v>1</v>
      </c>
      <c r="AE4682" t="b">
        <v>0</v>
      </c>
      <c r="AF4682" t="b">
        <v>1</v>
      </c>
      <c r="AG4682" s="11">
        <v>44489</v>
      </c>
      <c r="AH4682" s="11">
        <v>44508</v>
      </c>
      <c r="AI4682" s="12">
        <f>IF(OR(AG4682="",AH4682=""),"",AH4682-AG4682)</f>
        <v>19.0</v>
      </c>
      <c r="AJ4682" s="13" t="b">
        <f>IF(OR(AI4682="",AA4682=""),"",AI4682=AA4682)</f>
        <v>1</v>
      </c>
      <c r="AK4682" s="13" t="b">
        <f>IF(AI4682="","",AI4682&gt;60)</f>
        <v>0</v>
      </c>
      <c r="AL4682" s="13" t="b">
        <f>IF(OR(Y4682=TRUE,AH4682=""),TRUE,FALSE)</f>
        <v>0</v>
      </c>
      <c r="AM4682" s="13" t="b">
        <f>IF(AI4682="","",AI4682&lt;0)</f>
        <v>0</v>
      </c>
      <c r="AN4682" s="13" t="str">
        <f>IF(AH4682="","No inspection date",IF(AI4682&lt;0,"Negative chronology",IF(AI4682&lt;=30,"0-30",IF(AI4682&lt;=60,"31-60",IF(AI4682&lt;=90,"61-90",IF(AI4682&lt;=180,"91-180","181+"))))))</f>
        <v>0-30</v>
      </c>
      <c r="AO4682" s="13" t="str">
        <f>IF(OR(ISNUMBER(SEARCH("COMPLETED",K4682)),ISNUMBER(SEARCH("CLOSED",K4682))),"Closed/Completed","Other Active/Issued")</f>
        <v>Closed/Completed</v>
      </c>
    </row>
    <row r="4683" spans="1:41">
      <c r="A4683" t="s">
        <v>23269</v>
      </c>
      <c r="B4683" t="s">
        <v>87</v>
      </c>
      <c r="C4683" t="s">
        <v>87</v>
      </c>
      <c r="D4683" t="s">
        <v>88</v>
      </c>
      <c r="F4683" t="s">
        <v>23270</v>
      </c>
      <c r="G4683" t="s">
        <v>23271</v>
      </c>
      <c r="H4683" t="s">
        <v>6014</v>
      </c>
      <c r="K4683" t="s">
        <v>100</v>
      </c>
      <c r="L4683" t="s">
        <v>100</v>
      </c>
      <c r="M4683" t="s">
        <v>23272</v>
      </c>
      <c r="N4683" s="9">
        <v>98144</v>
      </c>
      <c r="O4683" t="s">
        <v>23273</v>
      </c>
      <c r="P4683" s="10">
        <v>47.58811441</v>
      </c>
      <c r="Q4683" s="10">
        <v>-122.29331734</v>
      </c>
      <c r="R4683" t="s">
        <v>23274</v>
      </c>
      <c r="S4683" s="7">
        <v>10</v>
      </c>
      <c r="T4683" s="7">
        <v>2021</v>
      </c>
      <c r="U4683" s="7">
        <v>4</v>
      </c>
      <c r="Y4683" t="b">
        <v>1</v>
      </c>
      <c r="Z4683" t="b">
        <v>1</v>
      </c>
      <c r="AB4683">
        <v>2</v>
      </c>
      <c r="AC4683" t="b">
        <v>0</v>
      </c>
      <c r="AD4683" t="b">
        <v>1</v>
      </c>
      <c r="AE4683" t="b">
        <v>0</v>
      </c>
      <c r="AF4683" t="b">
        <v>1</v>
      </c>
      <c r="AG4683" s="11">
        <v>44489</v>
      </c>
      <c r="AI4683" s="12">
        <f>IF(OR(AG4683="",AH4683=""),"",AH4683-AG4683)</f>
        <v/>
      </c>
      <c r="AJ4683" s="13">
        <f>IF(OR(AI4683="",AA4683=""),"",AI4683=AA4683)</f>
        <v/>
      </c>
      <c r="AK4683" s="13">
        <f>IF(AI4683="","",AI4683&gt;60)</f>
        <v/>
      </c>
      <c r="AL4683" s="13" t="b">
        <f>IF(OR(Y4683=TRUE,AH4683=""),TRUE,FALSE)</f>
        <v>1</v>
      </c>
      <c r="AM4683" s="13">
        <f>IF(AI4683="","",AI4683&lt;0)</f>
        <v/>
      </c>
      <c r="AN4683" s="13" t="str">
        <f>IF(AH4683="","No inspection date",IF(AI4683&lt;0,"Negative chronology",IF(AI4683&lt;=30,"0-30",IF(AI4683&lt;=60,"31-60",IF(AI4683&lt;=90,"61-90",IF(AI4683&lt;=180,"91-180","181+"))))))</f>
        <v>No inspection date</v>
      </c>
      <c r="AO4683" s="13" t="str">
        <f>IF(OR(ISNUMBER(SEARCH("COMPLETED",K4683)),ISNUMBER(SEARCH("CLOSED",K4683))),"Closed/Completed","Other Active/Issued")</f>
        <v>Other Active/Issued</v>
      </c>
    </row>
    <row r="4684" spans="1:41">
      <c r="A4684" t="s">
        <v>23275</v>
      </c>
      <c r="B4684" t="s">
        <v>87</v>
      </c>
      <c r="C4684" t="s">
        <v>87</v>
      </c>
      <c r="D4684" t="s">
        <v>88</v>
      </c>
      <c r="G4684" t="s">
        <v>6860</v>
      </c>
      <c r="H4684" t="s">
        <v>6014</v>
      </c>
      <c r="K4684" t="s">
        <v>115</v>
      </c>
      <c r="L4684" t="s">
        <v>115</v>
      </c>
      <c r="M4684" t="s">
        <v>21548</v>
      </c>
      <c r="N4684" s="9">
        <v>98134</v>
      </c>
      <c r="O4684" t="s">
        <v>23276</v>
      </c>
      <c r="P4684" s="10">
        <v>47.58101134</v>
      </c>
      <c r="Q4684" s="10">
        <v>-122.32958738</v>
      </c>
      <c r="R4684" t="s">
        <v>21550</v>
      </c>
      <c r="S4684" s="7">
        <v>10</v>
      </c>
      <c r="T4684" s="7">
        <v>2021</v>
      </c>
      <c r="U4684" s="7">
        <v>4</v>
      </c>
      <c r="Y4684" t="b">
        <v>1</v>
      </c>
      <c r="Z4684" t="b">
        <v>1</v>
      </c>
      <c r="AB4684">
        <v>1</v>
      </c>
      <c r="AC4684" t="b">
        <v>0</v>
      </c>
      <c r="AD4684" t="b">
        <v>1</v>
      </c>
      <c r="AE4684" t="b">
        <v>0</v>
      </c>
      <c r="AF4684" t="b">
        <v>1</v>
      </c>
      <c r="AG4684" s="11">
        <v>44489</v>
      </c>
      <c r="AI4684" s="12">
        <f>IF(OR(AG4684="",AH4684=""),"",AH4684-AG4684)</f>
        <v/>
      </c>
      <c r="AJ4684" s="13">
        <f>IF(OR(AI4684="",AA4684=""),"",AI4684=AA4684)</f>
        <v/>
      </c>
      <c r="AK4684" s="13">
        <f>IF(AI4684="","",AI4684&gt;60)</f>
        <v/>
      </c>
      <c r="AL4684" s="13" t="b">
        <f>IF(OR(Y4684=TRUE,AH4684=""),TRUE,FALSE)</f>
        <v>1</v>
      </c>
      <c r="AM4684" s="13">
        <f>IF(AI4684="","",AI4684&lt;0)</f>
        <v/>
      </c>
      <c r="AN4684" s="13" t="str">
        <f>IF(AH4684="","No inspection date",IF(AI4684&lt;0,"Negative chronology",IF(AI4684&lt;=30,"0-30",IF(AI4684&lt;=60,"31-60",IF(AI4684&lt;=90,"61-90",IF(AI4684&lt;=180,"91-180","181+"))))))</f>
        <v>No inspection date</v>
      </c>
      <c r="AO4684" s="13" t="str">
        <f>IF(OR(ISNUMBER(SEARCH("COMPLETED",K4684)),ISNUMBER(SEARCH("CLOSED",K4684))),"Closed/Completed","Other Active/Issued")</f>
        <v>Other Active/Issued</v>
      </c>
    </row>
    <row r="4685" spans="1:41">
      <c r="A4685" t="s">
        <v>23277</v>
      </c>
      <c r="B4685" t="s">
        <v>87</v>
      </c>
      <c r="C4685" t="s">
        <v>87</v>
      </c>
      <c r="D4685" t="s">
        <v>88</v>
      </c>
      <c r="F4685" t="s">
        <v>23278</v>
      </c>
      <c r="H4685" t="s">
        <v>6014</v>
      </c>
      <c r="I4685" t="s">
        <v>1190</v>
      </c>
      <c r="J4685" t="s">
        <v>137</v>
      </c>
      <c r="K4685" t="s">
        <v>93</v>
      </c>
      <c r="L4685" t="s">
        <v>93</v>
      </c>
      <c r="M4685" t="s">
        <v>23279</v>
      </c>
      <c r="N4685" s="9">
        <v>98122</v>
      </c>
      <c r="O4685" t="s">
        <v>23280</v>
      </c>
      <c r="P4685" s="10">
        <v>47.61472768</v>
      </c>
      <c r="Q4685" s="10">
        <v>-122.30722446</v>
      </c>
      <c r="R4685" t="s">
        <v>23281</v>
      </c>
      <c r="S4685" s="7">
        <v>10</v>
      </c>
      <c r="T4685" s="7">
        <v>2021</v>
      </c>
      <c r="U4685" s="7">
        <v>4</v>
      </c>
      <c r="V4685">
        <v>11</v>
      </c>
      <c r="W4685">
        <v>2021</v>
      </c>
      <c r="X4685">
        <v>4</v>
      </c>
      <c r="Y4685" t="b">
        <v>0</v>
      </c>
      <c r="Z4685" t="b">
        <v>0</v>
      </c>
      <c r="AA4685">
        <v>28</v>
      </c>
      <c r="AB4685">
        <v>3</v>
      </c>
      <c r="AC4685" t="b">
        <v>0</v>
      </c>
      <c r="AD4685" t="b">
        <v>1</v>
      </c>
      <c r="AE4685" t="b">
        <v>0</v>
      </c>
      <c r="AF4685" t="b">
        <v>1</v>
      </c>
      <c r="AG4685" s="11">
        <v>44489</v>
      </c>
      <c r="AH4685" s="11">
        <v>44517</v>
      </c>
      <c r="AI4685" s="12">
        <f>IF(OR(AG4685="",AH4685=""),"",AH4685-AG4685)</f>
        <v>28.0</v>
      </c>
      <c r="AJ4685" s="13" t="b">
        <f>IF(OR(AI4685="",AA4685=""),"",AI4685=AA4685)</f>
        <v>1</v>
      </c>
      <c r="AK4685" s="13" t="b">
        <f>IF(AI4685="","",AI4685&gt;60)</f>
        <v>0</v>
      </c>
      <c r="AL4685" s="13" t="b">
        <f>IF(OR(Y4685=TRUE,AH4685=""),TRUE,FALSE)</f>
        <v>0</v>
      </c>
      <c r="AM4685" s="13" t="b">
        <f>IF(AI4685="","",AI4685&lt;0)</f>
        <v>0</v>
      </c>
      <c r="AN4685" s="13" t="str">
        <f>IF(AH4685="","No inspection date",IF(AI4685&lt;0,"Negative chronology",IF(AI4685&lt;=30,"0-30",IF(AI4685&lt;=60,"31-60",IF(AI4685&lt;=90,"61-90",IF(AI4685&lt;=180,"91-180","181+"))))))</f>
        <v>0-30</v>
      </c>
      <c r="AO4685" s="13" t="str">
        <f>IF(OR(ISNUMBER(SEARCH("COMPLETED",K4685)),ISNUMBER(SEARCH("CLOSED",K4685))),"Closed/Completed","Other Active/Issued")</f>
        <v>Closed/Completed</v>
      </c>
    </row>
    <row r="4686" spans="1:41">
      <c r="A4686" t="s">
        <v>23282</v>
      </c>
      <c r="B4686" t="s">
        <v>87</v>
      </c>
      <c r="C4686" t="s">
        <v>87</v>
      </c>
      <c r="D4686" t="s">
        <v>88</v>
      </c>
      <c r="F4686" t="s">
        <v>23283</v>
      </c>
      <c r="H4686" t="s">
        <v>6014</v>
      </c>
      <c r="I4686" t="s">
        <v>21679</v>
      </c>
      <c r="J4686" t="s">
        <v>93</v>
      </c>
      <c r="K4686" t="s">
        <v>5967</v>
      </c>
      <c r="L4686" t="s">
        <v>5967</v>
      </c>
      <c r="M4686" t="s">
        <v>10150</v>
      </c>
      <c r="N4686" s="9">
        <v>98144</v>
      </c>
      <c r="O4686" t="s">
        <v>23284</v>
      </c>
      <c r="P4686" s="10">
        <v>47.58238558</v>
      </c>
      <c r="Q4686" s="10">
        <v>-122.30237685</v>
      </c>
      <c r="R4686" t="s">
        <v>10152</v>
      </c>
      <c r="S4686" s="7">
        <v>10</v>
      </c>
      <c r="T4686" s="7">
        <v>2021</v>
      </c>
      <c r="U4686" s="7">
        <v>4</v>
      </c>
      <c r="V4686">
        <v>10</v>
      </c>
      <c r="W4686">
        <v>2021</v>
      </c>
      <c r="X4686">
        <v>4</v>
      </c>
      <c r="Y4686" t="b">
        <v>0</v>
      </c>
      <c r="Z4686" t="b">
        <v>0</v>
      </c>
      <c r="AA4686">
        <v>-5</v>
      </c>
      <c r="AB4686">
        <v>2</v>
      </c>
      <c r="AC4686" t="b">
        <v>0</v>
      </c>
      <c r="AD4686" t="b">
        <v>1</v>
      </c>
      <c r="AE4686" t="b">
        <v>0</v>
      </c>
      <c r="AF4686" t="b">
        <v>1</v>
      </c>
      <c r="AG4686" s="11">
        <v>44489</v>
      </c>
      <c r="AH4686" s="11">
        <v>44484</v>
      </c>
      <c r="AI4686" s="12">
        <f>IF(OR(AG4686="",AH4686=""),"",AH4686-AG4686)</f>
        <v>-5.0</v>
      </c>
      <c r="AJ4686" s="13" t="b">
        <f>IF(OR(AI4686="",AA4686=""),"",AI4686=AA4686)</f>
        <v>1</v>
      </c>
      <c r="AK4686" s="13" t="b">
        <f>IF(AI4686="","",AI4686&gt;60)</f>
        <v>0</v>
      </c>
      <c r="AL4686" s="13" t="b">
        <f>IF(OR(Y4686=TRUE,AH4686=""),TRUE,FALSE)</f>
        <v>0</v>
      </c>
      <c r="AM4686" s="13" t="b">
        <f>IF(AI4686="","",AI4686&lt;0)</f>
        <v>1</v>
      </c>
      <c r="AN4686" s="13" t="str">
        <f>IF(AH4686="","No inspection date",IF(AI4686&lt;0,"Negative chronology",IF(AI4686&lt;=30,"0-30",IF(AI4686&lt;=60,"31-60",IF(AI4686&lt;=90,"61-90",IF(AI4686&lt;=180,"91-180","181+"))))))</f>
        <v>Negative chronology</v>
      </c>
      <c r="AO4686" s="13" t="str">
        <f>IF(OR(ISNUMBER(SEARCH("COMPLETED",K4686)),ISNUMBER(SEARCH("CLOSED",K4686))),"Closed/Completed","Other Active/Issued")</f>
        <v>Other Active/Issued</v>
      </c>
    </row>
    <row r="4687" spans="1:41">
      <c r="A4687" t="s">
        <v>23285</v>
      </c>
      <c r="B4687" t="s">
        <v>87</v>
      </c>
      <c r="C4687" t="s">
        <v>87</v>
      </c>
      <c r="D4687" t="s">
        <v>88</v>
      </c>
      <c r="F4687" t="s">
        <v>23286</v>
      </c>
      <c r="G4687" t="s">
        <v>23287</v>
      </c>
      <c r="H4687" t="s">
        <v>6014</v>
      </c>
      <c r="I4687" t="s">
        <v>19318</v>
      </c>
      <c r="J4687" t="s">
        <v>137</v>
      </c>
      <c r="K4687" t="s">
        <v>93</v>
      </c>
      <c r="L4687" t="s">
        <v>93</v>
      </c>
      <c r="M4687" t="s">
        <v>13865</v>
      </c>
      <c r="N4687" s="9">
        <v>98105</v>
      </c>
      <c r="O4687" t="s">
        <v>23288</v>
      </c>
      <c r="P4687" s="10">
        <v>47.65660245</v>
      </c>
      <c r="Q4687" s="10">
        <v>-122.32821554</v>
      </c>
      <c r="R4687" t="s">
        <v>13867</v>
      </c>
      <c r="S4687" s="7">
        <v>10</v>
      </c>
      <c r="T4687" s="7">
        <v>2021</v>
      </c>
      <c r="U4687" s="7">
        <v>4</v>
      </c>
      <c r="V4687">
        <v>12</v>
      </c>
      <c r="W4687">
        <v>2021</v>
      </c>
      <c r="X4687">
        <v>4</v>
      </c>
      <c r="Y4687" t="b">
        <v>0</v>
      </c>
      <c r="Z4687" t="b">
        <v>0</v>
      </c>
      <c r="AA4687">
        <v>54</v>
      </c>
      <c r="AB4687">
        <v>4</v>
      </c>
      <c r="AC4687" t="b">
        <v>0</v>
      </c>
      <c r="AD4687" t="b">
        <v>1</v>
      </c>
      <c r="AE4687" t="b">
        <v>0</v>
      </c>
      <c r="AF4687" t="b">
        <v>1</v>
      </c>
      <c r="AG4687" s="11">
        <v>44489</v>
      </c>
      <c r="AH4687" s="11">
        <v>44543</v>
      </c>
      <c r="AI4687" s="12">
        <f>IF(OR(AG4687="",AH4687=""),"",AH4687-AG4687)</f>
        <v>54.0</v>
      </c>
      <c r="AJ4687" s="13" t="b">
        <f>IF(OR(AI4687="",AA4687=""),"",AI4687=AA4687)</f>
        <v>1</v>
      </c>
      <c r="AK4687" s="13" t="b">
        <f>IF(AI4687="","",AI4687&gt;60)</f>
        <v>0</v>
      </c>
      <c r="AL4687" s="13" t="b">
        <f>IF(OR(Y4687=TRUE,AH4687=""),TRUE,FALSE)</f>
        <v>0</v>
      </c>
      <c r="AM4687" s="13" t="b">
        <f>IF(AI4687="","",AI4687&lt;0)</f>
        <v>0</v>
      </c>
      <c r="AN4687" s="13" t="str">
        <f>IF(AH4687="","No inspection date",IF(AI4687&lt;0,"Negative chronology",IF(AI4687&lt;=30,"0-30",IF(AI4687&lt;=60,"31-60",IF(AI4687&lt;=90,"61-90",IF(AI4687&lt;=180,"91-180","181+"))))))</f>
        <v>31-60</v>
      </c>
      <c r="AO4687" s="13" t="str">
        <f>IF(OR(ISNUMBER(SEARCH("COMPLETED",K4687)),ISNUMBER(SEARCH("CLOSED",K4687))),"Closed/Completed","Other Active/Issued")</f>
        <v>Closed/Completed</v>
      </c>
    </row>
    <row r="4688" spans="1:41">
      <c r="A4688" t="s">
        <v>23289</v>
      </c>
      <c r="B4688" t="s">
        <v>87</v>
      </c>
      <c r="C4688" t="s">
        <v>87</v>
      </c>
      <c r="D4688" t="s">
        <v>88</v>
      </c>
      <c r="F4688" t="s">
        <v>23290</v>
      </c>
      <c r="H4688" t="s">
        <v>6014</v>
      </c>
      <c r="I4688" t="s">
        <v>6014</v>
      </c>
      <c r="J4688" t="s">
        <v>93</v>
      </c>
      <c r="K4688" t="s">
        <v>93</v>
      </c>
      <c r="L4688" t="s">
        <v>93</v>
      </c>
      <c r="M4688" t="s">
        <v>8022</v>
      </c>
      <c r="N4688" s="9">
        <v>98105</v>
      </c>
      <c r="O4688" t="s">
        <v>23291</v>
      </c>
      <c r="P4688" s="10">
        <v>47.65601495</v>
      </c>
      <c r="Q4688" s="10">
        <v>-122.3238463</v>
      </c>
      <c r="R4688" t="s">
        <v>8024</v>
      </c>
      <c r="S4688" s="7">
        <v>10</v>
      </c>
      <c r="T4688" s="7">
        <v>2021</v>
      </c>
      <c r="U4688" s="7">
        <v>4</v>
      </c>
      <c r="V4688">
        <v>10</v>
      </c>
      <c r="W4688">
        <v>2021</v>
      </c>
      <c r="X4688">
        <v>4</v>
      </c>
      <c r="Y4688" t="b">
        <v>0</v>
      </c>
      <c r="Z4688" t="b">
        <v>0</v>
      </c>
      <c r="AA4688">
        <v>0</v>
      </c>
      <c r="AB4688">
        <v>4</v>
      </c>
      <c r="AC4688" t="b">
        <v>0</v>
      </c>
      <c r="AD4688" t="b">
        <v>1</v>
      </c>
      <c r="AE4688" t="b">
        <v>0</v>
      </c>
      <c r="AF4688" t="b">
        <v>1</v>
      </c>
      <c r="AG4688" s="11">
        <v>44489</v>
      </c>
      <c r="AH4688" s="11">
        <v>44489</v>
      </c>
      <c r="AI4688" s="12">
        <f>IF(OR(AG4688="",AH4688=""),"",AH4688-AG4688)</f>
        <v>0.0</v>
      </c>
      <c r="AJ4688" s="13" t="b">
        <f>IF(OR(AI4688="",AA4688=""),"",AI4688=AA4688)</f>
        <v>1</v>
      </c>
      <c r="AK4688" s="13" t="b">
        <f>IF(AI4688="","",AI4688&gt;60)</f>
        <v>0</v>
      </c>
      <c r="AL4688" s="13" t="b">
        <f>IF(OR(Y4688=TRUE,AH4688=""),TRUE,FALSE)</f>
        <v>0</v>
      </c>
      <c r="AM4688" s="13" t="b">
        <f>IF(AI4688="","",AI4688&lt;0)</f>
        <v>0</v>
      </c>
      <c r="AN4688" s="13" t="str">
        <f>IF(AH4688="","No inspection date",IF(AI4688&lt;0,"Negative chronology",IF(AI4688&lt;=30,"0-30",IF(AI4688&lt;=60,"31-60",IF(AI4688&lt;=90,"61-90",IF(AI4688&lt;=180,"91-180","181+"))))))</f>
        <v>0-30</v>
      </c>
      <c r="AO4688" s="13" t="str">
        <f>IF(OR(ISNUMBER(SEARCH("COMPLETED",K4688)),ISNUMBER(SEARCH("CLOSED",K4688))),"Closed/Completed","Other Active/Issued")</f>
        <v>Closed/Completed</v>
      </c>
    </row>
    <row r="4689" spans="1:41">
      <c r="A4689" t="s">
        <v>23292</v>
      </c>
      <c r="B4689" t="s">
        <v>87</v>
      </c>
      <c r="C4689" t="s">
        <v>87</v>
      </c>
      <c r="D4689" t="s">
        <v>88</v>
      </c>
      <c r="F4689" t="s">
        <v>23286</v>
      </c>
      <c r="G4689" t="s">
        <v>23293</v>
      </c>
      <c r="H4689" t="s">
        <v>6014</v>
      </c>
      <c r="I4689" t="s">
        <v>6011</v>
      </c>
      <c r="J4689" t="s">
        <v>93</v>
      </c>
      <c r="K4689" t="s">
        <v>93</v>
      </c>
      <c r="L4689" t="s">
        <v>93</v>
      </c>
      <c r="M4689" t="s">
        <v>13865</v>
      </c>
      <c r="N4689" s="9">
        <v>98105</v>
      </c>
      <c r="O4689" t="s">
        <v>23294</v>
      </c>
      <c r="P4689" s="10">
        <v>47.65660245</v>
      </c>
      <c r="Q4689" s="10">
        <v>-122.32821554</v>
      </c>
      <c r="R4689" t="s">
        <v>13867</v>
      </c>
      <c r="S4689" s="7">
        <v>10</v>
      </c>
      <c r="T4689" s="7">
        <v>2021</v>
      </c>
      <c r="U4689" s="7">
        <v>4</v>
      </c>
      <c r="V4689">
        <v>10</v>
      </c>
      <c r="W4689">
        <v>2021</v>
      </c>
      <c r="X4689">
        <v>4</v>
      </c>
      <c r="Y4689" t="b">
        <v>0</v>
      </c>
      <c r="Z4689" t="b">
        <v>0</v>
      </c>
      <c r="AA4689">
        <v>-1</v>
      </c>
      <c r="AB4689">
        <v>4</v>
      </c>
      <c r="AC4689" t="b">
        <v>0</v>
      </c>
      <c r="AD4689" t="b">
        <v>1</v>
      </c>
      <c r="AE4689" t="b">
        <v>0</v>
      </c>
      <c r="AF4689" t="b">
        <v>1</v>
      </c>
      <c r="AG4689" s="11">
        <v>44489</v>
      </c>
      <c r="AH4689" s="11">
        <v>44488</v>
      </c>
      <c r="AI4689" s="12">
        <f>IF(OR(AG4689="",AH4689=""),"",AH4689-AG4689)</f>
        <v>-1.0</v>
      </c>
      <c r="AJ4689" s="13" t="b">
        <f>IF(OR(AI4689="",AA4689=""),"",AI4689=AA4689)</f>
        <v>1</v>
      </c>
      <c r="AK4689" s="13" t="b">
        <f>IF(AI4689="","",AI4689&gt;60)</f>
        <v>0</v>
      </c>
      <c r="AL4689" s="13" t="b">
        <f>IF(OR(Y4689=TRUE,AH4689=""),TRUE,FALSE)</f>
        <v>0</v>
      </c>
      <c r="AM4689" s="13" t="b">
        <f>IF(AI4689="","",AI4689&lt;0)</f>
        <v>1</v>
      </c>
      <c r="AN4689" s="13" t="str">
        <f>IF(AH4689="","No inspection date",IF(AI4689&lt;0,"Negative chronology",IF(AI4689&lt;=30,"0-30",IF(AI4689&lt;=60,"31-60",IF(AI4689&lt;=90,"61-90",IF(AI4689&lt;=180,"91-180","181+"))))))</f>
        <v>Negative chronology</v>
      </c>
      <c r="AO4689" s="13" t="str">
        <f>IF(OR(ISNUMBER(SEARCH("COMPLETED",K4689)),ISNUMBER(SEARCH("CLOSED",K4689))),"Closed/Completed","Other Active/Issued")</f>
        <v>Closed/Completed</v>
      </c>
    </row>
    <row r="4690" spans="1:41">
      <c r="A4690" t="s">
        <v>23295</v>
      </c>
      <c r="B4690" t="s">
        <v>87</v>
      </c>
      <c r="C4690" t="s">
        <v>87</v>
      </c>
      <c r="D4690" t="s">
        <v>88</v>
      </c>
      <c r="F4690" t="s">
        <v>22578</v>
      </c>
      <c r="G4690" t="s">
        <v>23296</v>
      </c>
      <c r="H4690" t="s">
        <v>22422</v>
      </c>
      <c r="I4690" t="s">
        <v>5998</v>
      </c>
      <c r="J4690" t="s">
        <v>93</v>
      </c>
      <c r="K4690" t="s">
        <v>93</v>
      </c>
      <c r="L4690" t="s">
        <v>93</v>
      </c>
      <c r="M4690" t="s">
        <v>22579</v>
      </c>
      <c r="N4690" s="9">
        <v>98117</v>
      </c>
      <c r="O4690" t="s">
        <v>23297</v>
      </c>
      <c r="P4690" s="10">
        <v>47.6879233</v>
      </c>
      <c r="Q4690" s="10">
        <v>-122.39061189</v>
      </c>
      <c r="R4690" t="s">
        <v>22581</v>
      </c>
      <c r="S4690" s="7">
        <v>10</v>
      </c>
      <c r="T4690" s="7">
        <v>2021</v>
      </c>
      <c r="U4690" s="7">
        <v>4</v>
      </c>
      <c r="V4690">
        <v>8</v>
      </c>
      <c r="W4690">
        <v>2021</v>
      </c>
      <c r="X4690">
        <v>3</v>
      </c>
      <c r="Y4690" t="b">
        <v>0</v>
      </c>
      <c r="Z4690" t="b">
        <v>0</v>
      </c>
      <c r="AA4690">
        <v>-76</v>
      </c>
      <c r="AB4690">
        <v>6</v>
      </c>
      <c r="AC4690" t="b">
        <v>0</v>
      </c>
      <c r="AD4690" t="b">
        <v>1</v>
      </c>
      <c r="AE4690" t="b">
        <v>0</v>
      </c>
      <c r="AF4690" t="b">
        <v>1</v>
      </c>
      <c r="AG4690" s="11">
        <v>44490</v>
      </c>
      <c r="AH4690" s="11">
        <v>44414</v>
      </c>
      <c r="AI4690" s="12">
        <f>IF(OR(AG4690="",AH4690=""),"",AH4690-AG4690)</f>
        <v>-76.0</v>
      </c>
      <c r="AJ4690" s="13" t="b">
        <f>IF(OR(AI4690="",AA4690=""),"",AI4690=AA4690)</f>
        <v>1</v>
      </c>
      <c r="AK4690" s="13" t="b">
        <f>IF(AI4690="","",AI4690&gt;60)</f>
        <v>0</v>
      </c>
      <c r="AL4690" s="13" t="b">
        <f>IF(OR(Y4690=TRUE,AH4690=""),TRUE,FALSE)</f>
        <v>0</v>
      </c>
      <c r="AM4690" s="13" t="b">
        <f>IF(AI4690="","",AI4690&lt;0)</f>
        <v>1</v>
      </c>
      <c r="AN4690" s="13" t="str">
        <f>IF(AH4690="","No inspection date",IF(AI4690&lt;0,"Negative chronology",IF(AI4690&lt;=30,"0-30",IF(AI4690&lt;=60,"31-60",IF(AI4690&lt;=90,"61-90",IF(AI4690&lt;=180,"91-180","181+"))))))</f>
        <v>Negative chronology</v>
      </c>
      <c r="AO4690" s="13" t="str">
        <f>IF(OR(ISNUMBER(SEARCH("COMPLETED",K4690)),ISNUMBER(SEARCH("CLOSED",K4690))),"Closed/Completed","Other Active/Issued")</f>
        <v>Closed/Completed</v>
      </c>
    </row>
    <row r="4691" spans="1:41">
      <c r="A4691" t="s">
        <v>23298</v>
      </c>
      <c r="B4691" t="s">
        <v>87</v>
      </c>
      <c r="C4691" t="s">
        <v>87</v>
      </c>
      <c r="D4691" t="s">
        <v>88</v>
      </c>
      <c r="F4691" t="s">
        <v>22578</v>
      </c>
      <c r="G4691" t="s">
        <v>23296</v>
      </c>
      <c r="H4691" t="s">
        <v>22422</v>
      </c>
      <c r="I4691" t="s">
        <v>5998</v>
      </c>
      <c r="J4691" t="s">
        <v>93</v>
      </c>
      <c r="K4691" t="s">
        <v>115</v>
      </c>
      <c r="L4691" t="s">
        <v>115</v>
      </c>
      <c r="M4691" t="s">
        <v>22579</v>
      </c>
      <c r="N4691" s="9">
        <v>98117</v>
      </c>
      <c r="O4691" t="s">
        <v>23299</v>
      </c>
      <c r="P4691" s="10">
        <v>47.6879233</v>
      </c>
      <c r="Q4691" s="10">
        <v>-122.39061189</v>
      </c>
      <c r="R4691" t="s">
        <v>22581</v>
      </c>
      <c r="S4691" s="7">
        <v>10</v>
      </c>
      <c r="T4691" s="7">
        <v>2021</v>
      </c>
      <c r="U4691" s="7">
        <v>4</v>
      </c>
      <c r="V4691">
        <v>8</v>
      </c>
      <c r="W4691">
        <v>2021</v>
      </c>
      <c r="X4691">
        <v>3</v>
      </c>
      <c r="Y4691" t="b">
        <v>0</v>
      </c>
      <c r="Z4691" t="b">
        <v>0</v>
      </c>
      <c r="AA4691">
        <v>-76</v>
      </c>
      <c r="AB4691">
        <v>6</v>
      </c>
      <c r="AC4691" t="b">
        <v>0</v>
      </c>
      <c r="AD4691" t="b">
        <v>1</v>
      </c>
      <c r="AE4691" t="b">
        <v>0</v>
      </c>
      <c r="AF4691" t="b">
        <v>1</v>
      </c>
      <c r="AG4691" s="11">
        <v>44490</v>
      </c>
      <c r="AH4691" s="11">
        <v>44414</v>
      </c>
      <c r="AI4691" s="12">
        <f>IF(OR(AG4691="",AH4691=""),"",AH4691-AG4691)</f>
        <v>-76.0</v>
      </c>
      <c r="AJ4691" s="13" t="b">
        <f>IF(OR(AI4691="",AA4691=""),"",AI4691=AA4691)</f>
        <v>1</v>
      </c>
      <c r="AK4691" s="13" t="b">
        <f>IF(AI4691="","",AI4691&gt;60)</f>
        <v>0</v>
      </c>
      <c r="AL4691" s="13" t="b">
        <f>IF(OR(Y4691=TRUE,AH4691=""),TRUE,FALSE)</f>
        <v>0</v>
      </c>
      <c r="AM4691" s="13" t="b">
        <f>IF(AI4691="","",AI4691&lt;0)</f>
        <v>1</v>
      </c>
      <c r="AN4691" s="13" t="str">
        <f>IF(AH4691="","No inspection date",IF(AI4691&lt;0,"Negative chronology",IF(AI4691&lt;=30,"0-30",IF(AI4691&lt;=60,"31-60",IF(AI4691&lt;=90,"61-90",IF(AI4691&lt;=180,"91-180","181+"))))))</f>
        <v>Negative chronology</v>
      </c>
      <c r="AO4691" s="13" t="str">
        <f>IF(OR(ISNUMBER(SEARCH("COMPLETED",K4691)),ISNUMBER(SEARCH("CLOSED",K4691))),"Closed/Completed","Other Active/Issued")</f>
        <v>Other Active/Issued</v>
      </c>
    </row>
    <row r="4692" spans="1:41">
      <c r="A4692" t="s">
        <v>23300</v>
      </c>
      <c r="B4692" t="s">
        <v>87</v>
      </c>
      <c r="C4692" t="s">
        <v>87</v>
      </c>
      <c r="D4692" t="s">
        <v>88</v>
      </c>
      <c r="F4692" t="s">
        <v>22578</v>
      </c>
      <c r="G4692" t="s">
        <v>23296</v>
      </c>
      <c r="H4692" t="s">
        <v>22422</v>
      </c>
      <c r="I4692" t="s">
        <v>7718</v>
      </c>
      <c r="J4692" t="s">
        <v>137</v>
      </c>
      <c r="K4692" t="s">
        <v>93</v>
      </c>
      <c r="L4692" t="s">
        <v>93</v>
      </c>
      <c r="M4692" t="s">
        <v>22579</v>
      </c>
      <c r="N4692" s="9">
        <v>98117</v>
      </c>
      <c r="O4692" t="s">
        <v>23301</v>
      </c>
      <c r="P4692" s="10">
        <v>47.6879233</v>
      </c>
      <c r="Q4692" s="10">
        <v>-122.39061189</v>
      </c>
      <c r="R4692" t="s">
        <v>22581</v>
      </c>
      <c r="S4692" s="7">
        <v>10</v>
      </c>
      <c r="T4692" s="7">
        <v>2021</v>
      </c>
      <c r="U4692" s="7">
        <v>4</v>
      </c>
      <c r="V4692">
        <v>10</v>
      </c>
      <c r="W4692">
        <v>2021</v>
      </c>
      <c r="X4692">
        <v>4</v>
      </c>
      <c r="Y4692" t="b">
        <v>0</v>
      </c>
      <c r="Z4692" t="b">
        <v>0</v>
      </c>
      <c r="AA4692">
        <v>6</v>
      </c>
      <c r="AB4692">
        <v>6</v>
      </c>
      <c r="AC4692" t="b">
        <v>0</v>
      </c>
      <c r="AD4692" t="b">
        <v>1</v>
      </c>
      <c r="AE4692" t="b">
        <v>0</v>
      </c>
      <c r="AF4692" t="b">
        <v>1</v>
      </c>
      <c r="AG4692" s="11">
        <v>44490</v>
      </c>
      <c r="AH4692" s="11">
        <v>44496</v>
      </c>
      <c r="AI4692" s="12">
        <f>IF(OR(AG4692="",AH4692=""),"",AH4692-AG4692)</f>
        <v>6.0</v>
      </c>
      <c r="AJ4692" s="13" t="b">
        <f>IF(OR(AI4692="",AA4692=""),"",AI4692=AA4692)</f>
        <v>1</v>
      </c>
      <c r="AK4692" s="13" t="b">
        <f>IF(AI4692="","",AI4692&gt;60)</f>
        <v>0</v>
      </c>
      <c r="AL4692" s="13" t="b">
        <f>IF(OR(Y4692=TRUE,AH4692=""),TRUE,FALSE)</f>
        <v>0</v>
      </c>
      <c r="AM4692" s="13" t="b">
        <f>IF(AI4692="","",AI4692&lt;0)</f>
        <v>0</v>
      </c>
      <c r="AN4692" s="13" t="str">
        <f>IF(AH4692="","No inspection date",IF(AI4692&lt;0,"Negative chronology",IF(AI4692&lt;=30,"0-30",IF(AI4692&lt;=60,"31-60",IF(AI4692&lt;=90,"61-90",IF(AI4692&lt;=180,"91-180","181+"))))))</f>
        <v>0-30</v>
      </c>
      <c r="AO4692" s="13" t="str">
        <f>IF(OR(ISNUMBER(SEARCH("COMPLETED",K4692)),ISNUMBER(SEARCH("CLOSED",K4692))),"Closed/Completed","Other Active/Issued")</f>
        <v>Closed/Completed</v>
      </c>
    </row>
    <row r="4693" spans="1:41">
      <c r="A4693" t="s">
        <v>23302</v>
      </c>
      <c r="B4693" t="s">
        <v>87</v>
      </c>
      <c r="C4693" t="s">
        <v>87</v>
      </c>
      <c r="D4693" t="s">
        <v>88</v>
      </c>
      <c r="F4693" t="s">
        <v>23303</v>
      </c>
      <c r="G4693" t="s">
        <v>23304</v>
      </c>
      <c r="H4693" t="s">
        <v>22422</v>
      </c>
      <c r="K4693" t="s">
        <v>93</v>
      </c>
      <c r="L4693" t="s">
        <v>93</v>
      </c>
      <c r="M4693" t="s">
        <v>23305</v>
      </c>
      <c r="N4693" s="9">
        <v>98117</v>
      </c>
      <c r="O4693" t="s">
        <v>23306</v>
      </c>
      <c r="P4693" s="10">
        <v>47.69442706</v>
      </c>
      <c r="Q4693" s="10">
        <v>-122.37513244</v>
      </c>
      <c r="R4693" t="s">
        <v>23307</v>
      </c>
      <c r="S4693" s="7">
        <v>10</v>
      </c>
      <c r="T4693" s="7">
        <v>2021</v>
      </c>
      <c r="U4693" s="7">
        <v>4</v>
      </c>
      <c r="Y4693" t="b">
        <v>1</v>
      </c>
      <c r="Z4693" t="b">
        <v>1</v>
      </c>
      <c r="AB4693">
        <v>5</v>
      </c>
      <c r="AC4693" t="b">
        <v>0</v>
      </c>
      <c r="AD4693" t="b">
        <v>1</v>
      </c>
      <c r="AE4693" t="b">
        <v>0</v>
      </c>
      <c r="AF4693" t="b">
        <v>1</v>
      </c>
      <c r="AG4693" s="11">
        <v>44490</v>
      </c>
      <c r="AI4693" s="12">
        <f>IF(OR(AG4693="",AH4693=""),"",AH4693-AG4693)</f>
        <v/>
      </c>
      <c r="AJ4693" s="13">
        <f>IF(OR(AI4693="",AA4693=""),"",AI4693=AA4693)</f>
        <v/>
      </c>
      <c r="AK4693" s="13">
        <f>IF(AI4693="","",AI4693&gt;60)</f>
        <v/>
      </c>
      <c r="AL4693" s="13" t="b">
        <f>IF(OR(Y4693=TRUE,AH4693=""),TRUE,FALSE)</f>
        <v>1</v>
      </c>
      <c r="AM4693" s="13">
        <f>IF(AI4693="","",AI4693&lt;0)</f>
        <v/>
      </c>
      <c r="AN4693" s="13" t="str">
        <f>IF(AH4693="","No inspection date",IF(AI4693&lt;0,"Negative chronology",IF(AI4693&lt;=30,"0-30",IF(AI4693&lt;=60,"31-60",IF(AI4693&lt;=90,"61-90",IF(AI4693&lt;=180,"91-180","181+"))))))</f>
        <v>No inspection date</v>
      </c>
      <c r="AO4693" s="13" t="str">
        <f>IF(OR(ISNUMBER(SEARCH("COMPLETED",K4693)),ISNUMBER(SEARCH("CLOSED",K4693))),"Closed/Completed","Other Active/Issued")</f>
        <v>Closed/Completed</v>
      </c>
    </row>
    <row r="4694" spans="1:41">
      <c r="A4694" t="s">
        <v>23308</v>
      </c>
      <c r="B4694" t="s">
        <v>87</v>
      </c>
      <c r="C4694" t="s">
        <v>87</v>
      </c>
      <c r="D4694" t="s">
        <v>88</v>
      </c>
      <c r="F4694" t="s">
        <v>23309</v>
      </c>
      <c r="H4694" t="s">
        <v>22422</v>
      </c>
      <c r="I4694" t="s">
        <v>21770</v>
      </c>
      <c r="J4694" t="s">
        <v>137</v>
      </c>
      <c r="K4694" t="s">
        <v>93</v>
      </c>
      <c r="L4694" t="s">
        <v>93</v>
      </c>
      <c r="M4694" t="s">
        <v>8618</v>
      </c>
      <c r="N4694" s="9">
        <v>98118</v>
      </c>
      <c r="O4694" t="s">
        <v>23310</v>
      </c>
      <c r="P4694" s="10">
        <v>47.55173439</v>
      </c>
      <c r="Q4694" s="10">
        <v>-122.27485661</v>
      </c>
      <c r="R4694" t="s">
        <v>8620</v>
      </c>
      <c r="S4694" s="7">
        <v>10</v>
      </c>
      <c r="T4694" s="7">
        <v>2021</v>
      </c>
      <c r="U4694" s="7">
        <v>4</v>
      </c>
      <c r="V4694">
        <v>11</v>
      </c>
      <c r="W4694">
        <v>2021</v>
      </c>
      <c r="X4694">
        <v>4</v>
      </c>
      <c r="Y4694" t="b">
        <v>0</v>
      </c>
      <c r="Z4694" t="b">
        <v>0</v>
      </c>
      <c r="AA4694">
        <v>20</v>
      </c>
      <c r="AB4694">
        <v>2</v>
      </c>
      <c r="AC4694" t="b">
        <v>0</v>
      </c>
      <c r="AD4694" t="b">
        <v>1</v>
      </c>
      <c r="AE4694" t="b">
        <v>0</v>
      </c>
      <c r="AF4694" t="b">
        <v>1</v>
      </c>
      <c r="AG4694" s="11">
        <v>44490</v>
      </c>
      <c r="AH4694" s="11">
        <v>44510</v>
      </c>
      <c r="AI4694" s="12">
        <f>IF(OR(AG4694="",AH4694=""),"",AH4694-AG4694)</f>
        <v>20.0</v>
      </c>
      <c r="AJ4694" s="13" t="b">
        <f>IF(OR(AI4694="",AA4694=""),"",AI4694=AA4694)</f>
        <v>1</v>
      </c>
      <c r="AK4694" s="13" t="b">
        <f>IF(AI4694="","",AI4694&gt;60)</f>
        <v>0</v>
      </c>
      <c r="AL4694" s="13" t="b">
        <f>IF(OR(Y4694=TRUE,AH4694=""),TRUE,FALSE)</f>
        <v>0</v>
      </c>
      <c r="AM4694" s="13" t="b">
        <f>IF(AI4694="","",AI4694&lt;0)</f>
        <v>0</v>
      </c>
      <c r="AN4694" s="13" t="str">
        <f>IF(AH4694="","No inspection date",IF(AI4694&lt;0,"Negative chronology",IF(AI4694&lt;=30,"0-30",IF(AI4694&lt;=60,"31-60",IF(AI4694&lt;=90,"61-90",IF(AI4694&lt;=180,"91-180","181+"))))))</f>
        <v>0-30</v>
      </c>
      <c r="AO4694" s="13" t="str">
        <f>IF(OR(ISNUMBER(SEARCH("COMPLETED",K4694)),ISNUMBER(SEARCH("CLOSED",K4694))),"Closed/Completed","Other Active/Issued")</f>
        <v>Closed/Completed</v>
      </c>
    </row>
    <row r="4695" spans="1:41">
      <c r="A4695" t="s">
        <v>23311</v>
      </c>
      <c r="B4695" t="s">
        <v>87</v>
      </c>
      <c r="C4695" t="s">
        <v>87</v>
      </c>
      <c r="D4695" t="s">
        <v>88</v>
      </c>
      <c r="F4695" t="s">
        <v>23312</v>
      </c>
      <c r="G4695" t="s">
        <v>23313</v>
      </c>
      <c r="H4695" t="s">
        <v>22422</v>
      </c>
      <c r="I4695" t="s">
        <v>23062</v>
      </c>
      <c r="J4695" t="s">
        <v>137</v>
      </c>
      <c r="K4695" t="s">
        <v>93</v>
      </c>
      <c r="L4695" t="s">
        <v>93</v>
      </c>
      <c r="M4695" t="s">
        <v>23314</v>
      </c>
      <c r="N4695" s="9">
        <v>98133</v>
      </c>
      <c r="O4695" t="s">
        <v>23315</v>
      </c>
      <c r="P4695" s="10">
        <v>47.73024872</v>
      </c>
      <c r="Q4695" s="10">
        <v>-122.35587637</v>
      </c>
      <c r="R4695" t="s">
        <v>23316</v>
      </c>
      <c r="S4695" s="7">
        <v>10</v>
      </c>
      <c r="T4695" s="7">
        <v>2021</v>
      </c>
      <c r="U4695" s="7">
        <v>4</v>
      </c>
      <c r="V4695">
        <v>2</v>
      </c>
      <c r="W4695">
        <v>2022</v>
      </c>
      <c r="X4695">
        <v>1</v>
      </c>
      <c r="Y4695" t="b">
        <v>0</v>
      </c>
      <c r="Z4695" t="b">
        <v>0</v>
      </c>
      <c r="AA4695">
        <v>130</v>
      </c>
      <c r="AB4695">
        <v>5</v>
      </c>
      <c r="AC4695" t="b">
        <v>0</v>
      </c>
      <c r="AD4695" t="b">
        <v>1</v>
      </c>
      <c r="AE4695" t="b">
        <v>0</v>
      </c>
      <c r="AF4695" t="b">
        <v>1</v>
      </c>
      <c r="AG4695" s="11">
        <v>44490</v>
      </c>
      <c r="AH4695" s="11">
        <v>44620</v>
      </c>
      <c r="AI4695" s="12">
        <f>IF(OR(AG4695="",AH4695=""),"",AH4695-AG4695)</f>
        <v>130.0</v>
      </c>
      <c r="AJ4695" s="13" t="b">
        <f>IF(OR(AI4695="",AA4695=""),"",AI4695=AA4695)</f>
        <v>1</v>
      </c>
      <c r="AK4695" s="13" t="b">
        <f>IF(AI4695="","",AI4695&gt;60)</f>
        <v>1</v>
      </c>
      <c r="AL4695" s="13" t="b">
        <f>IF(OR(Y4695=TRUE,AH4695=""),TRUE,FALSE)</f>
        <v>0</v>
      </c>
      <c r="AM4695" s="13" t="b">
        <f>IF(AI4695="","",AI4695&lt;0)</f>
        <v>0</v>
      </c>
      <c r="AN4695" s="13" t="str">
        <f>IF(AH4695="","No inspection date",IF(AI4695&lt;0,"Negative chronology",IF(AI4695&lt;=30,"0-30",IF(AI4695&lt;=60,"31-60",IF(AI4695&lt;=90,"61-90",IF(AI4695&lt;=180,"91-180","181+"))))))</f>
        <v>91-180</v>
      </c>
      <c r="AO4695" s="13" t="str">
        <f>IF(OR(ISNUMBER(SEARCH("COMPLETED",K4695)),ISNUMBER(SEARCH("CLOSED",K4695))),"Closed/Completed","Other Active/Issued")</f>
        <v>Closed/Completed</v>
      </c>
    </row>
    <row r="4696" spans="1:41">
      <c r="A4696" t="s">
        <v>23317</v>
      </c>
      <c r="B4696" t="s">
        <v>87</v>
      </c>
      <c r="C4696" t="s">
        <v>87</v>
      </c>
      <c r="D4696" t="s">
        <v>88</v>
      </c>
      <c r="F4696" t="s">
        <v>23237</v>
      </c>
      <c r="H4696" t="s">
        <v>22422</v>
      </c>
      <c r="K4696" t="s">
        <v>93</v>
      </c>
      <c r="L4696" t="s">
        <v>93</v>
      </c>
      <c r="M4696" t="s">
        <v>23239</v>
      </c>
      <c r="N4696" s="9">
        <v>98105</v>
      </c>
      <c r="O4696" t="s">
        <v>23318</v>
      </c>
      <c r="P4696" s="10">
        <v>47.66902522</v>
      </c>
      <c r="Q4696" s="10">
        <v>-122.30427107</v>
      </c>
      <c r="R4696" t="s">
        <v>23241</v>
      </c>
      <c r="S4696" s="7">
        <v>10</v>
      </c>
      <c r="T4696" s="7">
        <v>2021</v>
      </c>
      <c r="U4696" s="7">
        <v>4</v>
      </c>
      <c r="Y4696" t="b">
        <v>1</v>
      </c>
      <c r="Z4696" t="b">
        <v>1</v>
      </c>
      <c r="AB4696">
        <v>4</v>
      </c>
      <c r="AC4696" t="b">
        <v>0</v>
      </c>
      <c r="AD4696" t="b">
        <v>1</v>
      </c>
      <c r="AE4696" t="b">
        <v>0</v>
      </c>
      <c r="AF4696" t="b">
        <v>1</v>
      </c>
      <c r="AG4696" s="11">
        <v>44490</v>
      </c>
      <c r="AI4696" s="12">
        <f>IF(OR(AG4696="",AH4696=""),"",AH4696-AG4696)</f>
        <v/>
      </c>
      <c r="AJ4696" s="13">
        <f>IF(OR(AI4696="",AA4696=""),"",AI4696=AA4696)</f>
        <v/>
      </c>
      <c r="AK4696" s="13">
        <f>IF(AI4696="","",AI4696&gt;60)</f>
        <v/>
      </c>
      <c r="AL4696" s="13" t="b">
        <f>IF(OR(Y4696=TRUE,AH4696=""),TRUE,FALSE)</f>
        <v>1</v>
      </c>
      <c r="AM4696" s="13">
        <f>IF(AI4696="","",AI4696&lt;0)</f>
        <v/>
      </c>
      <c r="AN4696" s="13" t="str">
        <f>IF(AH4696="","No inspection date",IF(AI4696&lt;0,"Negative chronology",IF(AI4696&lt;=30,"0-30",IF(AI4696&lt;=60,"31-60",IF(AI4696&lt;=90,"61-90",IF(AI4696&lt;=180,"91-180","181+"))))))</f>
        <v>No inspection date</v>
      </c>
      <c r="AO4696" s="13" t="str">
        <f>IF(OR(ISNUMBER(SEARCH("COMPLETED",K4696)),ISNUMBER(SEARCH("CLOSED",K4696))),"Closed/Completed","Other Active/Issued")</f>
        <v>Closed/Completed</v>
      </c>
    </row>
    <row r="4697" spans="1:41">
      <c r="A4697" t="s">
        <v>23319</v>
      </c>
      <c r="B4697" t="s">
        <v>87</v>
      </c>
      <c r="C4697" t="s">
        <v>87</v>
      </c>
      <c r="D4697" t="s">
        <v>88</v>
      </c>
      <c r="F4697" t="s">
        <v>23320</v>
      </c>
      <c r="G4697" t="s">
        <v>23321</v>
      </c>
      <c r="H4697" t="s">
        <v>20826</v>
      </c>
      <c r="K4697" t="s">
        <v>100</v>
      </c>
      <c r="L4697" t="s">
        <v>100</v>
      </c>
      <c r="M4697" t="s">
        <v>23322</v>
      </c>
      <c r="N4697" s="9">
        <v>98178</v>
      </c>
      <c r="O4697" t="s">
        <v>23323</v>
      </c>
      <c r="P4697" s="10">
        <v>47.50987353</v>
      </c>
      <c r="Q4697" s="10">
        <v>-122.24980081</v>
      </c>
      <c r="R4697" t="s">
        <v>23324</v>
      </c>
      <c r="S4697" s="7">
        <v>10</v>
      </c>
      <c r="T4697" s="7">
        <v>2021</v>
      </c>
      <c r="U4697" s="7">
        <v>4</v>
      </c>
      <c r="Y4697" t="b">
        <v>1</v>
      </c>
      <c r="Z4697" t="b">
        <v>1</v>
      </c>
      <c r="AB4697">
        <v>2</v>
      </c>
      <c r="AC4697" t="b">
        <v>0</v>
      </c>
      <c r="AD4697" t="b">
        <v>1</v>
      </c>
      <c r="AE4697" t="b">
        <v>0</v>
      </c>
      <c r="AF4697" t="b">
        <v>1</v>
      </c>
      <c r="AG4697" s="11">
        <v>44491</v>
      </c>
      <c r="AI4697" s="12">
        <f>IF(OR(AG4697="",AH4697=""),"",AH4697-AG4697)</f>
        <v/>
      </c>
      <c r="AJ4697" s="13">
        <f>IF(OR(AI4697="",AA4697=""),"",AI4697=AA4697)</f>
        <v/>
      </c>
      <c r="AK4697" s="13">
        <f>IF(AI4697="","",AI4697&gt;60)</f>
        <v/>
      </c>
      <c r="AL4697" s="13" t="b">
        <f>IF(OR(Y4697=TRUE,AH4697=""),TRUE,FALSE)</f>
        <v>1</v>
      </c>
      <c r="AM4697" s="13">
        <f>IF(AI4697="","",AI4697&lt;0)</f>
        <v/>
      </c>
      <c r="AN4697" s="13" t="str">
        <f>IF(AH4697="","No inspection date",IF(AI4697&lt;0,"Negative chronology",IF(AI4697&lt;=30,"0-30",IF(AI4697&lt;=60,"31-60",IF(AI4697&lt;=90,"61-90",IF(AI4697&lt;=180,"91-180","181+"))))))</f>
        <v>No inspection date</v>
      </c>
      <c r="AO4697" s="13" t="str">
        <f>IF(OR(ISNUMBER(SEARCH("COMPLETED",K4697)),ISNUMBER(SEARCH("CLOSED",K4697))),"Closed/Completed","Other Active/Issued")</f>
        <v>Other Active/Issued</v>
      </c>
    </row>
    <row r="4698" spans="1:41">
      <c r="A4698" t="s">
        <v>23325</v>
      </c>
      <c r="B4698" t="s">
        <v>87</v>
      </c>
      <c r="C4698" t="s">
        <v>87</v>
      </c>
      <c r="D4698" t="s">
        <v>88</v>
      </c>
      <c r="G4698" t="s">
        <v>6860</v>
      </c>
      <c r="H4698" t="s">
        <v>23326</v>
      </c>
      <c r="I4698" t="s">
        <v>21770</v>
      </c>
      <c r="J4698" t="s">
        <v>137</v>
      </c>
      <c r="K4698" t="s">
        <v>137</v>
      </c>
      <c r="L4698" t="s">
        <v>137</v>
      </c>
      <c r="M4698" t="s">
        <v>23327</v>
      </c>
      <c r="O4698" t="s">
        <v>23328</v>
      </c>
      <c r="P4698" s="10">
        <v>47.52204317</v>
      </c>
      <c r="Q4698" s="10">
        <v>-122.35434078</v>
      </c>
      <c r="R4698" t="s">
        <v>23329</v>
      </c>
      <c r="S4698" s="7">
        <v>10</v>
      </c>
      <c r="T4698" s="7">
        <v>2021</v>
      </c>
      <c r="U4698" s="7">
        <v>4</v>
      </c>
      <c r="V4698">
        <v>11</v>
      </c>
      <c r="W4698">
        <v>2021</v>
      </c>
      <c r="X4698">
        <v>4</v>
      </c>
      <c r="Y4698" t="b">
        <v>0</v>
      </c>
      <c r="Z4698" t="b">
        <v>0</v>
      </c>
      <c r="AA4698">
        <v>16</v>
      </c>
      <c r="AB4698">
        <v>1</v>
      </c>
      <c r="AC4698" t="b">
        <v>0</v>
      </c>
      <c r="AD4698" t="b">
        <v>1</v>
      </c>
      <c r="AE4698" t="b">
        <v>0</v>
      </c>
      <c r="AF4698" t="b">
        <v>1</v>
      </c>
      <c r="AG4698" s="11">
        <v>44494</v>
      </c>
      <c r="AH4698" s="11">
        <v>44510</v>
      </c>
      <c r="AI4698" s="12">
        <f>IF(OR(AG4698="",AH4698=""),"",AH4698-AG4698)</f>
        <v>16.0</v>
      </c>
      <c r="AJ4698" s="13" t="b">
        <f>IF(OR(AI4698="",AA4698=""),"",AI4698=AA4698)</f>
        <v>1</v>
      </c>
      <c r="AK4698" s="13" t="b">
        <f>IF(AI4698="","",AI4698&gt;60)</f>
        <v>0</v>
      </c>
      <c r="AL4698" s="13" t="b">
        <f>IF(OR(Y4698=TRUE,AH4698=""),TRUE,FALSE)</f>
        <v>0</v>
      </c>
      <c r="AM4698" s="13" t="b">
        <f>IF(AI4698="","",AI4698&lt;0)</f>
        <v>0</v>
      </c>
      <c r="AN4698" s="13" t="str">
        <f>IF(AH4698="","No inspection date",IF(AI4698&lt;0,"Negative chronology",IF(AI4698&lt;=30,"0-30",IF(AI4698&lt;=60,"31-60",IF(AI4698&lt;=90,"61-90",IF(AI4698&lt;=180,"91-180","181+"))))))</f>
        <v>0-30</v>
      </c>
      <c r="AO4698" s="13" t="str">
        <f>IF(OR(ISNUMBER(SEARCH("COMPLETED",K4698)),ISNUMBER(SEARCH("CLOSED",K4698))),"Closed/Completed","Other Active/Issued")</f>
        <v>Other Active/Issued</v>
      </c>
    </row>
    <row r="4699" spans="1:41">
      <c r="A4699" t="s">
        <v>23330</v>
      </c>
      <c r="B4699" t="s">
        <v>87</v>
      </c>
      <c r="C4699" t="s">
        <v>87</v>
      </c>
      <c r="D4699" t="s">
        <v>88</v>
      </c>
      <c r="F4699" t="s">
        <v>23331</v>
      </c>
      <c r="G4699" t="s">
        <v>23332</v>
      </c>
      <c r="H4699" t="s">
        <v>23326</v>
      </c>
      <c r="I4699" t="s">
        <v>21632</v>
      </c>
      <c r="J4699" t="s">
        <v>137</v>
      </c>
      <c r="K4699" t="s">
        <v>93</v>
      </c>
      <c r="L4699" t="s">
        <v>93</v>
      </c>
      <c r="M4699" t="s">
        <v>23333</v>
      </c>
      <c r="N4699" s="9">
        <v>98112</v>
      </c>
      <c r="O4699" t="s">
        <v>23334</v>
      </c>
      <c r="P4699" s="10">
        <v>47.62118025</v>
      </c>
      <c r="Q4699" s="10">
        <v>-122.30227363</v>
      </c>
      <c r="R4699" t="s">
        <v>23335</v>
      </c>
      <c r="S4699" s="7">
        <v>10</v>
      </c>
      <c r="T4699" s="7">
        <v>2021</v>
      </c>
      <c r="U4699" s="7">
        <v>4</v>
      </c>
      <c r="V4699">
        <v>11</v>
      </c>
      <c r="W4699">
        <v>2021</v>
      </c>
      <c r="X4699">
        <v>4</v>
      </c>
      <c r="Y4699" t="b">
        <v>0</v>
      </c>
      <c r="Z4699" t="b">
        <v>0</v>
      </c>
      <c r="AA4699">
        <v>35</v>
      </c>
      <c r="AB4699">
        <v>3</v>
      </c>
      <c r="AC4699" t="b">
        <v>0</v>
      </c>
      <c r="AD4699" t="b">
        <v>1</v>
      </c>
      <c r="AE4699" t="b">
        <v>0</v>
      </c>
      <c r="AF4699" t="b">
        <v>1</v>
      </c>
      <c r="AG4699" s="11">
        <v>44494</v>
      </c>
      <c r="AH4699" s="11">
        <v>44529</v>
      </c>
      <c r="AI4699" s="12">
        <f>IF(OR(AG4699="",AH4699=""),"",AH4699-AG4699)</f>
        <v>35.0</v>
      </c>
      <c r="AJ4699" s="13" t="b">
        <f>IF(OR(AI4699="",AA4699=""),"",AI4699=AA4699)</f>
        <v>1</v>
      </c>
      <c r="AK4699" s="13" t="b">
        <f>IF(AI4699="","",AI4699&gt;60)</f>
        <v>0</v>
      </c>
      <c r="AL4699" s="13" t="b">
        <f>IF(OR(Y4699=TRUE,AH4699=""),TRUE,FALSE)</f>
        <v>0</v>
      </c>
      <c r="AM4699" s="13" t="b">
        <f>IF(AI4699="","",AI4699&lt;0)</f>
        <v>0</v>
      </c>
      <c r="AN4699" s="13" t="str">
        <f>IF(AH4699="","No inspection date",IF(AI4699&lt;0,"Negative chronology",IF(AI4699&lt;=30,"0-30",IF(AI4699&lt;=60,"31-60",IF(AI4699&lt;=90,"61-90",IF(AI4699&lt;=180,"91-180","181+"))))))</f>
        <v>31-60</v>
      </c>
      <c r="AO4699" s="13" t="str">
        <f>IF(OR(ISNUMBER(SEARCH("COMPLETED",K4699)),ISNUMBER(SEARCH("CLOSED",K4699))),"Closed/Completed","Other Active/Issued")</f>
        <v>Closed/Completed</v>
      </c>
    </row>
    <row r="4700" spans="1:41">
      <c r="A4700" t="s">
        <v>23336</v>
      </c>
      <c r="B4700" t="s">
        <v>87</v>
      </c>
      <c r="C4700" t="s">
        <v>87</v>
      </c>
      <c r="D4700" t="s">
        <v>88</v>
      </c>
      <c r="G4700" t="s">
        <v>7397</v>
      </c>
      <c r="H4700" t="s">
        <v>23326</v>
      </c>
      <c r="I4700" t="s">
        <v>865</v>
      </c>
      <c r="J4700" t="s">
        <v>137</v>
      </c>
      <c r="K4700" t="s">
        <v>93</v>
      </c>
      <c r="L4700" t="s">
        <v>93</v>
      </c>
      <c r="M4700" t="s">
        <v>7405</v>
      </c>
      <c r="N4700" s="9">
        <v>98108</v>
      </c>
      <c r="O4700" t="s">
        <v>23337</v>
      </c>
      <c r="P4700" s="10">
        <v>47.52627303</v>
      </c>
      <c r="Q4700" s="10">
        <v>-122.3162218</v>
      </c>
      <c r="R4700" t="s">
        <v>7407</v>
      </c>
      <c r="S4700" s="7">
        <v>10</v>
      </c>
      <c r="T4700" s="7">
        <v>2021</v>
      </c>
      <c r="U4700" s="7">
        <v>4</v>
      </c>
      <c r="V4700">
        <v>11</v>
      </c>
      <c r="W4700">
        <v>2021</v>
      </c>
      <c r="X4700">
        <v>4</v>
      </c>
      <c r="Y4700" t="b">
        <v>0</v>
      </c>
      <c r="Z4700" t="b">
        <v>0</v>
      </c>
      <c r="AA4700">
        <v>10</v>
      </c>
      <c r="AB4700">
        <v>1</v>
      </c>
      <c r="AC4700" t="b">
        <v>0</v>
      </c>
      <c r="AD4700" t="b">
        <v>1</v>
      </c>
      <c r="AE4700" t="b">
        <v>0</v>
      </c>
      <c r="AF4700" t="b">
        <v>1</v>
      </c>
      <c r="AG4700" s="11">
        <v>44494</v>
      </c>
      <c r="AH4700" s="11">
        <v>44504</v>
      </c>
      <c r="AI4700" s="12">
        <f>IF(OR(AG4700="",AH4700=""),"",AH4700-AG4700)</f>
        <v>10.0</v>
      </c>
      <c r="AJ4700" s="13" t="b">
        <f>IF(OR(AI4700="",AA4700=""),"",AI4700=AA4700)</f>
        <v>1</v>
      </c>
      <c r="AK4700" s="13" t="b">
        <f>IF(AI4700="","",AI4700&gt;60)</f>
        <v>0</v>
      </c>
      <c r="AL4700" s="13" t="b">
        <f>IF(OR(Y4700=TRUE,AH4700=""),TRUE,FALSE)</f>
        <v>0</v>
      </c>
      <c r="AM4700" s="13" t="b">
        <f>IF(AI4700="","",AI4700&lt;0)</f>
        <v>0</v>
      </c>
      <c r="AN4700" s="13" t="str">
        <f>IF(AH4700="","No inspection date",IF(AI4700&lt;0,"Negative chronology",IF(AI4700&lt;=30,"0-30",IF(AI4700&lt;=60,"31-60",IF(AI4700&lt;=90,"61-90",IF(AI4700&lt;=180,"91-180","181+"))))))</f>
        <v>0-30</v>
      </c>
      <c r="AO4700" s="13" t="str">
        <f>IF(OR(ISNUMBER(SEARCH("COMPLETED",K4700)),ISNUMBER(SEARCH("CLOSED",K4700))),"Closed/Completed","Other Active/Issued")</f>
        <v>Closed/Completed</v>
      </c>
    </row>
    <row r="4701" spans="1:41">
      <c r="A4701" t="s">
        <v>23338</v>
      </c>
      <c r="B4701" t="s">
        <v>87</v>
      </c>
      <c r="C4701" t="s">
        <v>87</v>
      </c>
      <c r="D4701" t="s">
        <v>88</v>
      </c>
      <c r="F4701" t="s">
        <v>23339</v>
      </c>
      <c r="H4701" t="s">
        <v>19768</v>
      </c>
      <c r="I4701" t="s">
        <v>13879</v>
      </c>
      <c r="J4701" t="s">
        <v>137</v>
      </c>
      <c r="K4701" t="s">
        <v>93</v>
      </c>
      <c r="L4701" t="s">
        <v>93</v>
      </c>
      <c r="M4701" t="s">
        <v>23340</v>
      </c>
      <c r="N4701" s="9">
        <v>98108</v>
      </c>
      <c r="O4701" t="s">
        <v>23341</v>
      </c>
      <c r="P4701" s="10">
        <v>47.55463828</v>
      </c>
      <c r="Q4701" s="10">
        <v>-122.31429291</v>
      </c>
      <c r="R4701" t="s">
        <v>23342</v>
      </c>
      <c r="S4701" s="7">
        <v>10</v>
      </c>
      <c r="T4701" s="7">
        <v>2021</v>
      </c>
      <c r="U4701" s="7">
        <v>4</v>
      </c>
      <c r="V4701">
        <v>11</v>
      </c>
      <c r="W4701">
        <v>2021</v>
      </c>
      <c r="X4701">
        <v>4</v>
      </c>
      <c r="Y4701" t="b">
        <v>0</v>
      </c>
      <c r="Z4701" t="b">
        <v>0</v>
      </c>
      <c r="AA4701">
        <v>10</v>
      </c>
      <c r="AB4701">
        <v>2</v>
      </c>
      <c r="AC4701" t="b">
        <v>0</v>
      </c>
      <c r="AD4701" t="b">
        <v>1</v>
      </c>
      <c r="AE4701" t="b">
        <v>0</v>
      </c>
      <c r="AF4701" t="b">
        <v>1</v>
      </c>
      <c r="AG4701" s="11">
        <v>44495</v>
      </c>
      <c r="AH4701" s="11">
        <v>44505</v>
      </c>
      <c r="AI4701" s="12">
        <f>IF(OR(AG4701="",AH4701=""),"",AH4701-AG4701)</f>
        <v>10.0</v>
      </c>
      <c r="AJ4701" s="13" t="b">
        <f>IF(OR(AI4701="",AA4701=""),"",AI4701=AA4701)</f>
        <v>1</v>
      </c>
      <c r="AK4701" s="13" t="b">
        <f>IF(AI4701="","",AI4701&gt;60)</f>
        <v>0</v>
      </c>
      <c r="AL4701" s="13" t="b">
        <f>IF(OR(Y4701=TRUE,AH4701=""),TRUE,FALSE)</f>
        <v>0</v>
      </c>
      <c r="AM4701" s="13" t="b">
        <f>IF(AI4701="","",AI4701&lt;0)</f>
        <v>0</v>
      </c>
      <c r="AN4701" s="13" t="str">
        <f>IF(AH4701="","No inspection date",IF(AI4701&lt;0,"Negative chronology",IF(AI4701&lt;=30,"0-30",IF(AI4701&lt;=60,"31-60",IF(AI4701&lt;=90,"61-90",IF(AI4701&lt;=180,"91-180","181+"))))))</f>
        <v>0-30</v>
      </c>
      <c r="AO4701" s="13" t="str">
        <f>IF(OR(ISNUMBER(SEARCH("COMPLETED",K4701)),ISNUMBER(SEARCH("CLOSED",K4701))),"Closed/Completed","Other Active/Issued")</f>
        <v>Closed/Completed</v>
      </c>
    </row>
    <row r="4702" spans="1:41">
      <c r="A4702" t="s">
        <v>23343</v>
      </c>
      <c r="B4702" t="s">
        <v>87</v>
      </c>
      <c r="C4702" t="s">
        <v>87</v>
      </c>
      <c r="D4702" t="s">
        <v>88</v>
      </c>
      <c r="F4702" t="s">
        <v>23344</v>
      </c>
      <c r="H4702" t="s">
        <v>19768</v>
      </c>
      <c r="I4702" t="s">
        <v>15941</v>
      </c>
      <c r="J4702" t="s">
        <v>137</v>
      </c>
      <c r="K4702" t="s">
        <v>93</v>
      </c>
      <c r="L4702" t="s">
        <v>93</v>
      </c>
      <c r="M4702" t="s">
        <v>8412</v>
      </c>
      <c r="N4702" s="9">
        <v>98118</v>
      </c>
      <c r="O4702" t="s">
        <v>23345</v>
      </c>
      <c r="P4702" s="10">
        <v>47.55433407</v>
      </c>
      <c r="Q4702" s="10">
        <v>-122.28324133</v>
      </c>
      <c r="R4702" t="s">
        <v>8414</v>
      </c>
      <c r="S4702" s="7">
        <v>10</v>
      </c>
      <c r="T4702" s="7">
        <v>2021</v>
      </c>
      <c r="U4702" s="7">
        <v>4</v>
      </c>
      <c r="V4702">
        <v>11</v>
      </c>
      <c r="W4702">
        <v>2021</v>
      </c>
      <c r="X4702">
        <v>4</v>
      </c>
      <c r="Y4702" t="b">
        <v>0</v>
      </c>
      <c r="Z4702" t="b">
        <v>0</v>
      </c>
      <c r="AA4702">
        <v>28</v>
      </c>
      <c r="AB4702">
        <v>2</v>
      </c>
      <c r="AC4702" t="b">
        <v>0</v>
      </c>
      <c r="AD4702" t="b">
        <v>1</v>
      </c>
      <c r="AE4702" t="b">
        <v>0</v>
      </c>
      <c r="AF4702" t="b">
        <v>1</v>
      </c>
      <c r="AG4702" s="11">
        <v>44495</v>
      </c>
      <c r="AH4702" s="11">
        <v>44523</v>
      </c>
      <c r="AI4702" s="12">
        <f>IF(OR(AG4702="",AH4702=""),"",AH4702-AG4702)</f>
        <v>28.0</v>
      </c>
      <c r="AJ4702" s="13" t="b">
        <f>IF(OR(AI4702="",AA4702=""),"",AI4702=AA4702)</f>
        <v>1</v>
      </c>
      <c r="AK4702" s="13" t="b">
        <f>IF(AI4702="","",AI4702&gt;60)</f>
        <v>0</v>
      </c>
      <c r="AL4702" s="13" t="b">
        <f>IF(OR(Y4702=TRUE,AH4702=""),TRUE,FALSE)</f>
        <v>0</v>
      </c>
      <c r="AM4702" s="13" t="b">
        <f>IF(AI4702="","",AI4702&lt;0)</f>
        <v>0</v>
      </c>
      <c r="AN4702" s="13" t="str">
        <f>IF(AH4702="","No inspection date",IF(AI4702&lt;0,"Negative chronology",IF(AI4702&lt;=30,"0-30",IF(AI4702&lt;=60,"31-60",IF(AI4702&lt;=90,"61-90",IF(AI4702&lt;=180,"91-180","181+"))))))</f>
        <v>0-30</v>
      </c>
      <c r="AO4702" s="13" t="str">
        <f>IF(OR(ISNUMBER(SEARCH("COMPLETED",K4702)),ISNUMBER(SEARCH("CLOSED",K4702))),"Closed/Completed","Other Active/Issued")</f>
        <v>Closed/Completed</v>
      </c>
    </row>
    <row r="4703" spans="1:41">
      <c r="A4703" t="s">
        <v>23346</v>
      </c>
      <c r="B4703" t="s">
        <v>87</v>
      </c>
      <c r="C4703" t="s">
        <v>87</v>
      </c>
      <c r="D4703" t="s">
        <v>88</v>
      </c>
      <c r="F4703" t="s">
        <v>23347</v>
      </c>
      <c r="H4703" t="s">
        <v>7718</v>
      </c>
      <c r="I4703" t="s">
        <v>23326</v>
      </c>
      <c r="J4703" t="s">
        <v>93</v>
      </c>
      <c r="K4703" t="s">
        <v>93</v>
      </c>
      <c r="L4703" t="s">
        <v>93</v>
      </c>
      <c r="M4703" t="s">
        <v>23348</v>
      </c>
      <c r="N4703" s="9">
        <v>98136</v>
      </c>
      <c r="O4703" t="s">
        <v>23349</v>
      </c>
      <c r="P4703" s="10">
        <v>47.52499476</v>
      </c>
      <c r="Q4703" s="10">
        <v>-122.38878542</v>
      </c>
      <c r="R4703" t="s">
        <v>23350</v>
      </c>
      <c r="S4703" s="7">
        <v>10</v>
      </c>
      <c r="T4703" s="7">
        <v>2021</v>
      </c>
      <c r="U4703" s="7">
        <v>4</v>
      </c>
      <c r="V4703">
        <v>10</v>
      </c>
      <c r="W4703">
        <v>2021</v>
      </c>
      <c r="X4703">
        <v>4</v>
      </c>
      <c r="Y4703" t="b">
        <v>0</v>
      </c>
      <c r="Z4703" t="b">
        <v>0</v>
      </c>
      <c r="AA4703">
        <v>-2</v>
      </c>
      <c r="AB4703">
        <v>1</v>
      </c>
      <c r="AC4703" t="b">
        <v>0</v>
      </c>
      <c r="AD4703" t="b">
        <v>1</v>
      </c>
      <c r="AE4703" t="b">
        <v>0</v>
      </c>
      <c r="AF4703" t="b">
        <v>1</v>
      </c>
      <c r="AG4703" s="11">
        <v>44496</v>
      </c>
      <c r="AH4703" s="11">
        <v>44494</v>
      </c>
      <c r="AI4703" s="12">
        <f>IF(OR(AG4703="",AH4703=""),"",AH4703-AG4703)</f>
        <v>-2.0</v>
      </c>
      <c r="AJ4703" s="13" t="b">
        <f>IF(OR(AI4703="",AA4703=""),"",AI4703=AA4703)</f>
        <v>1</v>
      </c>
      <c r="AK4703" s="13" t="b">
        <f>IF(AI4703="","",AI4703&gt;60)</f>
        <v>0</v>
      </c>
      <c r="AL4703" s="13" t="b">
        <f>IF(OR(Y4703=TRUE,AH4703=""),TRUE,FALSE)</f>
        <v>0</v>
      </c>
      <c r="AM4703" s="13" t="b">
        <f>IF(AI4703="","",AI4703&lt;0)</f>
        <v>1</v>
      </c>
      <c r="AN4703" s="13" t="str">
        <f>IF(AH4703="","No inspection date",IF(AI4703&lt;0,"Negative chronology",IF(AI4703&lt;=30,"0-30",IF(AI4703&lt;=60,"31-60",IF(AI4703&lt;=90,"61-90",IF(AI4703&lt;=180,"91-180","181+"))))))</f>
        <v>Negative chronology</v>
      </c>
      <c r="AO4703" s="13" t="str">
        <f>IF(OR(ISNUMBER(SEARCH("COMPLETED",K4703)),ISNUMBER(SEARCH("CLOSED",K4703))),"Closed/Completed","Other Active/Issued")</f>
        <v>Closed/Completed</v>
      </c>
    </row>
    <row r="4704" spans="1:41">
      <c r="A4704" t="s">
        <v>23351</v>
      </c>
      <c r="B4704" t="s">
        <v>87</v>
      </c>
      <c r="C4704" t="s">
        <v>87</v>
      </c>
      <c r="D4704" t="s">
        <v>88</v>
      </c>
      <c r="F4704" t="s">
        <v>23352</v>
      </c>
      <c r="G4704" t="s">
        <v>23353</v>
      </c>
      <c r="H4704" t="s">
        <v>7718</v>
      </c>
      <c r="I4704" t="s">
        <v>1082</v>
      </c>
      <c r="J4704" t="s">
        <v>93</v>
      </c>
      <c r="K4704" t="s">
        <v>93</v>
      </c>
      <c r="L4704" t="s">
        <v>93</v>
      </c>
      <c r="M4704" t="s">
        <v>21381</v>
      </c>
      <c r="N4704" s="9">
        <v>98133</v>
      </c>
      <c r="O4704" t="s">
        <v>23354</v>
      </c>
      <c r="P4704" s="10">
        <v>47.70168902</v>
      </c>
      <c r="Q4704" s="10">
        <v>-122.35634588</v>
      </c>
      <c r="R4704" t="s">
        <v>21383</v>
      </c>
      <c r="S4704" s="7">
        <v>10</v>
      </c>
      <c r="T4704" s="7">
        <v>2021</v>
      </c>
      <c r="U4704" s="7">
        <v>4</v>
      </c>
      <c r="V4704">
        <v>10</v>
      </c>
      <c r="W4704">
        <v>2021</v>
      </c>
      <c r="X4704">
        <v>4</v>
      </c>
      <c r="Y4704" t="b">
        <v>0</v>
      </c>
      <c r="Z4704" t="b">
        <v>0</v>
      </c>
      <c r="AA4704">
        <v>1</v>
      </c>
      <c r="AB4704">
        <v>5</v>
      </c>
      <c r="AC4704" t="b">
        <v>0</v>
      </c>
      <c r="AD4704" t="b">
        <v>1</v>
      </c>
      <c r="AE4704" t="b">
        <v>0</v>
      </c>
      <c r="AF4704" t="b">
        <v>1</v>
      </c>
      <c r="AG4704" s="11">
        <v>44496</v>
      </c>
      <c r="AH4704" s="11">
        <v>44497</v>
      </c>
      <c r="AI4704" s="12">
        <f>IF(OR(AG4704="",AH4704=""),"",AH4704-AG4704)</f>
        <v>1.0</v>
      </c>
      <c r="AJ4704" s="13" t="b">
        <f>IF(OR(AI4704="",AA4704=""),"",AI4704=AA4704)</f>
        <v>1</v>
      </c>
      <c r="AK4704" s="13" t="b">
        <f>IF(AI4704="","",AI4704&gt;60)</f>
        <v>0</v>
      </c>
      <c r="AL4704" s="13" t="b">
        <f>IF(OR(Y4704=TRUE,AH4704=""),TRUE,FALSE)</f>
        <v>0</v>
      </c>
      <c r="AM4704" s="13" t="b">
        <f>IF(AI4704="","",AI4704&lt;0)</f>
        <v>0</v>
      </c>
      <c r="AN4704" s="13" t="str">
        <f>IF(AH4704="","No inspection date",IF(AI4704&lt;0,"Negative chronology",IF(AI4704&lt;=30,"0-30",IF(AI4704&lt;=60,"31-60",IF(AI4704&lt;=90,"61-90",IF(AI4704&lt;=180,"91-180","181+"))))))</f>
        <v>0-30</v>
      </c>
      <c r="AO4704" s="13" t="str">
        <f>IF(OR(ISNUMBER(SEARCH("COMPLETED",K4704)),ISNUMBER(SEARCH("CLOSED",K4704))),"Closed/Completed","Other Active/Issued")</f>
        <v>Closed/Completed</v>
      </c>
    </row>
    <row r="4705" spans="1:41">
      <c r="A4705" t="s">
        <v>23355</v>
      </c>
      <c r="B4705" t="s">
        <v>87</v>
      </c>
      <c r="C4705" t="s">
        <v>87</v>
      </c>
      <c r="D4705" t="s">
        <v>88</v>
      </c>
      <c r="F4705" t="s">
        <v>23356</v>
      </c>
      <c r="G4705" t="s">
        <v>23357</v>
      </c>
      <c r="H4705" t="s">
        <v>7718</v>
      </c>
      <c r="K4705" t="s">
        <v>100</v>
      </c>
      <c r="L4705" t="s">
        <v>100</v>
      </c>
      <c r="M4705" t="s">
        <v>20935</v>
      </c>
      <c r="N4705" s="9">
        <v>98133</v>
      </c>
      <c r="O4705" t="s">
        <v>23358</v>
      </c>
      <c r="P4705" s="10">
        <v>47.70797624</v>
      </c>
      <c r="Q4705" s="10">
        <v>-122.34439972</v>
      </c>
      <c r="R4705" t="s">
        <v>20937</v>
      </c>
      <c r="S4705" s="7">
        <v>10</v>
      </c>
      <c r="T4705" s="7">
        <v>2021</v>
      </c>
      <c r="U4705" s="7">
        <v>4</v>
      </c>
      <c r="Y4705" t="b">
        <v>1</v>
      </c>
      <c r="Z4705" t="b">
        <v>1</v>
      </c>
      <c r="AB4705">
        <v>5</v>
      </c>
      <c r="AC4705" t="b">
        <v>0</v>
      </c>
      <c r="AD4705" t="b">
        <v>1</v>
      </c>
      <c r="AE4705" t="b">
        <v>0</v>
      </c>
      <c r="AF4705" t="b">
        <v>1</v>
      </c>
      <c r="AG4705" s="11">
        <v>44496</v>
      </c>
      <c r="AI4705" s="12">
        <f>IF(OR(AG4705="",AH4705=""),"",AH4705-AG4705)</f>
        <v/>
      </c>
      <c r="AJ4705" s="13">
        <f>IF(OR(AI4705="",AA4705=""),"",AI4705=AA4705)</f>
        <v/>
      </c>
      <c r="AK4705" s="13">
        <f>IF(AI4705="","",AI4705&gt;60)</f>
        <v/>
      </c>
      <c r="AL4705" s="13" t="b">
        <f>IF(OR(Y4705=TRUE,AH4705=""),TRUE,FALSE)</f>
        <v>1</v>
      </c>
      <c r="AM4705" s="13">
        <f>IF(AI4705="","",AI4705&lt;0)</f>
        <v/>
      </c>
      <c r="AN4705" s="13" t="str">
        <f>IF(AH4705="","No inspection date",IF(AI4705&lt;0,"Negative chronology",IF(AI4705&lt;=30,"0-30",IF(AI4705&lt;=60,"31-60",IF(AI4705&lt;=90,"61-90",IF(AI4705&lt;=180,"91-180","181+"))))))</f>
        <v>No inspection date</v>
      </c>
      <c r="AO4705" s="13" t="str">
        <f>IF(OR(ISNUMBER(SEARCH("COMPLETED",K4705)),ISNUMBER(SEARCH("CLOSED",K4705))),"Closed/Completed","Other Active/Issued")</f>
        <v>Other Active/Issued</v>
      </c>
    </row>
    <row r="4706" spans="1:41">
      <c r="A4706" t="s">
        <v>23359</v>
      </c>
      <c r="B4706" t="s">
        <v>87</v>
      </c>
      <c r="C4706" t="s">
        <v>87</v>
      </c>
      <c r="D4706" t="s">
        <v>88</v>
      </c>
      <c r="F4706" t="s">
        <v>23360</v>
      </c>
      <c r="G4706" t="s">
        <v>23361</v>
      </c>
      <c r="H4706" t="s">
        <v>7718</v>
      </c>
      <c r="K4706" t="s">
        <v>93</v>
      </c>
      <c r="L4706" t="s">
        <v>93</v>
      </c>
      <c r="M4706" t="s">
        <v>23362</v>
      </c>
      <c r="N4706" s="9">
        <v>98103</v>
      </c>
      <c r="O4706" t="s">
        <v>23363</v>
      </c>
      <c r="P4706" s="10">
        <v>47.69089844</v>
      </c>
      <c r="Q4706" s="10">
        <v>-122.33617469</v>
      </c>
      <c r="R4706" t="s">
        <v>23364</v>
      </c>
      <c r="S4706" s="7">
        <v>10</v>
      </c>
      <c r="T4706" s="7">
        <v>2021</v>
      </c>
      <c r="U4706" s="7">
        <v>4</v>
      </c>
      <c r="Y4706" t="b">
        <v>1</v>
      </c>
      <c r="Z4706" t="b">
        <v>1</v>
      </c>
      <c r="AB4706">
        <v>5</v>
      </c>
      <c r="AC4706" t="b">
        <v>0</v>
      </c>
      <c r="AD4706" t="b">
        <v>1</v>
      </c>
      <c r="AE4706" t="b">
        <v>0</v>
      </c>
      <c r="AF4706" t="b">
        <v>1</v>
      </c>
      <c r="AG4706" s="11">
        <v>44496</v>
      </c>
      <c r="AI4706" s="12">
        <f>IF(OR(AG4706="",AH4706=""),"",AH4706-AG4706)</f>
        <v/>
      </c>
      <c r="AJ4706" s="13">
        <f>IF(OR(AI4706="",AA4706=""),"",AI4706=AA4706)</f>
        <v/>
      </c>
      <c r="AK4706" s="13">
        <f>IF(AI4706="","",AI4706&gt;60)</f>
        <v/>
      </c>
      <c r="AL4706" s="13" t="b">
        <f>IF(OR(Y4706=TRUE,AH4706=""),TRUE,FALSE)</f>
        <v>1</v>
      </c>
      <c r="AM4706" s="13">
        <f>IF(AI4706="","",AI4706&lt;0)</f>
        <v/>
      </c>
      <c r="AN4706" s="13" t="str">
        <f>IF(AH4706="","No inspection date",IF(AI4706&lt;0,"Negative chronology",IF(AI4706&lt;=30,"0-30",IF(AI4706&lt;=60,"31-60",IF(AI4706&lt;=90,"61-90",IF(AI4706&lt;=180,"91-180","181+"))))))</f>
        <v>No inspection date</v>
      </c>
      <c r="AO4706" s="13" t="str">
        <f>IF(OR(ISNUMBER(SEARCH("COMPLETED",K4706)),ISNUMBER(SEARCH("CLOSED",K4706))),"Closed/Completed","Other Active/Issued")</f>
        <v>Closed/Completed</v>
      </c>
    </row>
    <row r="4707" spans="1:41">
      <c r="A4707" t="s">
        <v>23365</v>
      </c>
      <c r="B4707" t="s">
        <v>87</v>
      </c>
      <c r="C4707" t="s">
        <v>87</v>
      </c>
      <c r="D4707" t="s">
        <v>88</v>
      </c>
      <c r="F4707" t="s">
        <v>23366</v>
      </c>
      <c r="H4707" t="s">
        <v>7718</v>
      </c>
      <c r="I4707" t="s">
        <v>19768</v>
      </c>
      <c r="J4707" t="s">
        <v>93</v>
      </c>
      <c r="K4707" t="s">
        <v>100</v>
      </c>
      <c r="L4707" t="s">
        <v>100</v>
      </c>
      <c r="M4707" t="s">
        <v>23367</v>
      </c>
      <c r="O4707" t="s">
        <v>23368</v>
      </c>
      <c r="P4707" s="10">
        <v>47.52937568</v>
      </c>
      <c r="Q4707" s="10">
        <v>-122.38227468</v>
      </c>
      <c r="R4707" t="s">
        <v>23369</v>
      </c>
      <c r="S4707" s="7">
        <v>10</v>
      </c>
      <c r="T4707" s="7">
        <v>2021</v>
      </c>
      <c r="U4707" s="7">
        <v>4</v>
      </c>
      <c r="V4707">
        <v>10</v>
      </c>
      <c r="W4707">
        <v>2021</v>
      </c>
      <c r="X4707">
        <v>4</v>
      </c>
      <c r="Y4707" t="b">
        <v>0</v>
      </c>
      <c r="Z4707" t="b">
        <v>0</v>
      </c>
      <c r="AA4707">
        <v>-1</v>
      </c>
      <c r="AB4707">
        <v>1</v>
      </c>
      <c r="AC4707" t="b">
        <v>0</v>
      </c>
      <c r="AD4707" t="b">
        <v>1</v>
      </c>
      <c r="AE4707" t="b">
        <v>0</v>
      </c>
      <c r="AF4707" t="b">
        <v>1</v>
      </c>
      <c r="AG4707" s="11">
        <v>44496</v>
      </c>
      <c r="AH4707" s="11">
        <v>44495</v>
      </c>
      <c r="AI4707" s="12">
        <f>IF(OR(AG4707="",AH4707=""),"",AH4707-AG4707)</f>
        <v>-1.0</v>
      </c>
      <c r="AJ4707" s="13" t="b">
        <f>IF(OR(AI4707="",AA4707=""),"",AI4707=AA4707)</f>
        <v>1</v>
      </c>
      <c r="AK4707" s="13" t="b">
        <f>IF(AI4707="","",AI4707&gt;60)</f>
        <v>0</v>
      </c>
      <c r="AL4707" s="13" t="b">
        <f>IF(OR(Y4707=TRUE,AH4707=""),TRUE,FALSE)</f>
        <v>0</v>
      </c>
      <c r="AM4707" s="13" t="b">
        <f>IF(AI4707="","",AI4707&lt;0)</f>
        <v>1</v>
      </c>
      <c r="AN4707" s="13" t="str">
        <f>IF(AH4707="","No inspection date",IF(AI4707&lt;0,"Negative chronology",IF(AI4707&lt;=30,"0-30",IF(AI4707&lt;=60,"31-60",IF(AI4707&lt;=90,"61-90",IF(AI4707&lt;=180,"91-180","181+"))))))</f>
        <v>Negative chronology</v>
      </c>
      <c r="AO4707" s="13" t="str">
        <f>IF(OR(ISNUMBER(SEARCH("COMPLETED",K4707)),ISNUMBER(SEARCH("CLOSED",K4707))),"Closed/Completed","Other Active/Issued")</f>
        <v>Other Active/Issued</v>
      </c>
    </row>
    <row r="4708" spans="1:41">
      <c r="A4708" t="s">
        <v>23370</v>
      </c>
      <c r="B4708" t="s">
        <v>87</v>
      </c>
      <c r="C4708" t="s">
        <v>87</v>
      </c>
      <c r="D4708" t="s">
        <v>88</v>
      </c>
      <c r="F4708" t="s">
        <v>23371</v>
      </c>
      <c r="H4708" t="s">
        <v>7718</v>
      </c>
      <c r="I4708" t="s">
        <v>19768</v>
      </c>
      <c r="J4708" t="s">
        <v>93</v>
      </c>
      <c r="K4708" t="s">
        <v>93</v>
      </c>
      <c r="L4708" t="s">
        <v>93</v>
      </c>
      <c r="M4708" t="s">
        <v>23372</v>
      </c>
      <c r="N4708" s="9">
        <v>98126</v>
      </c>
      <c r="O4708" t="s">
        <v>23373</v>
      </c>
      <c r="P4708" s="10">
        <v>47.56479048</v>
      </c>
      <c r="Q4708" s="10">
        <v>-122.37378091</v>
      </c>
      <c r="R4708" t="s">
        <v>23374</v>
      </c>
      <c r="S4708" s="7">
        <v>10</v>
      </c>
      <c r="T4708" s="7">
        <v>2021</v>
      </c>
      <c r="U4708" s="7">
        <v>4</v>
      </c>
      <c r="V4708">
        <v>10</v>
      </c>
      <c r="W4708">
        <v>2021</v>
      </c>
      <c r="X4708">
        <v>4</v>
      </c>
      <c r="Y4708" t="b">
        <v>0</v>
      </c>
      <c r="Z4708" t="b">
        <v>0</v>
      </c>
      <c r="AA4708">
        <v>-1</v>
      </c>
      <c r="AB4708">
        <v>1</v>
      </c>
      <c r="AC4708" t="b">
        <v>0</v>
      </c>
      <c r="AD4708" t="b">
        <v>1</v>
      </c>
      <c r="AE4708" t="b">
        <v>0</v>
      </c>
      <c r="AF4708" t="b">
        <v>1</v>
      </c>
      <c r="AG4708" s="11">
        <v>44496</v>
      </c>
      <c r="AH4708" s="11">
        <v>44495</v>
      </c>
      <c r="AI4708" s="12">
        <f>IF(OR(AG4708="",AH4708=""),"",AH4708-AG4708)</f>
        <v>-1.0</v>
      </c>
      <c r="AJ4708" s="13" t="b">
        <f>IF(OR(AI4708="",AA4708=""),"",AI4708=AA4708)</f>
        <v>1</v>
      </c>
      <c r="AK4708" s="13" t="b">
        <f>IF(AI4708="","",AI4708&gt;60)</f>
        <v>0</v>
      </c>
      <c r="AL4708" s="13" t="b">
        <f>IF(OR(Y4708=TRUE,AH4708=""),TRUE,FALSE)</f>
        <v>0</v>
      </c>
      <c r="AM4708" s="13" t="b">
        <f>IF(AI4708="","",AI4708&lt;0)</f>
        <v>1</v>
      </c>
      <c r="AN4708" s="13" t="str">
        <f>IF(AH4708="","No inspection date",IF(AI4708&lt;0,"Negative chronology",IF(AI4708&lt;=30,"0-30",IF(AI4708&lt;=60,"31-60",IF(AI4708&lt;=90,"61-90",IF(AI4708&lt;=180,"91-180","181+"))))))</f>
        <v>Negative chronology</v>
      </c>
      <c r="AO4708" s="13" t="str">
        <f>IF(OR(ISNUMBER(SEARCH("COMPLETED",K4708)),ISNUMBER(SEARCH("CLOSED",K4708))),"Closed/Completed","Other Active/Issued")</f>
        <v>Closed/Completed</v>
      </c>
    </row>
    <row r="4709" spans="1:41">
      <c r="A4709" t="s">
        <v>23375</v>
      </c>
      <c r="B4709" t="s">
        <v>87</v>
      </c>
      <c r="C4709" t="s">
        <v>87</v>
      </c>
      <c r="D4709" t="s">
        <v>88</v>
      </c>
      <c r="F4709" t="s">
        <v>23376</v>
      </c>
      <c r="G4709" t="s">
        <v>23377</v>
      </c>
      <c r="H4709" t="s">
        <v>7718</v>
      </c>
      <c r="K4709" t="s">
        <v>100</v>
      </c>
      <c r="L4709" t="s">
        <v>100</v>
      </c>
      <c r="M4709" t="s">
        <v>23378</v>
      </c>
      <c r="N4709" s="9">
        <v>98178</v>
      </c>
      <c r="O4709" t="s">
        <v>23379</v>
      </c>
      <c r="P4709" s="10">
        <v>47.50567437</v>
      </c>
      <c r="Q4709" s="10">
        <v>-122.25916454</v>
      </c>
      <c r="R4709" t="s">
        <v>23380</v>
      </c>
      <c r="S4709" s="7">
        <v>10</v>
      </c>
      <c r="T4709" s="7">
        <v>2021</v>
      </c>
      <c r="U4709" s="7">
        <v>4</v>
      </c>
      <c r="Y4709" t="b">
        <v>1</v>
      </c>
      <c r="Z4709" t="b">
        <v>1</v>
      </c>
      <c r="AB4709">
        <v>2</v>
      </c>
      <c r="AC4709" t="b">
        <v>0</v>
      </c>
      <c r="AD4709" t="b">
        <v>1</v>
      </c>
      <c r="AE4709" t="b">
        <v>0</v>
      </c>
      <c r="AF4709" t="b">
        <v>1</v>
      </c>
      <c r="AG4709" s="11">
        <v>44496</v>
      </c>
      <c r="AI4709" s="12">
        <f>IF(OR(AG4709="",AH4709=""),"",AH4709-AG4709)</f>
        <v/>
      </c>
      <c r="AJ4709" s="13">
        <f>IF(OR(AI4709="",AA4709=""),"",AI4709=AA4709)</f>
        <v/>
      </c>
      <c r="AK4709" s="13">
        <f>IF(AI4709="","",AI4709&gt;60)</f>
        <v/>
      </c>
      <c r="AL4709" s="13" t="b">
        <f>IF(OR(Y4709=TRUE,AH4709=""),TRUE,FALSE)</f>
        <v>1</v>
      </c>
      <c r="AM4709" s="13">
        <f>IF(AI4709="","",AI4709&lt;0)</f>
        <v/>
      </c>
      <c r="AN4709" s="13" t="str">
        <f>IF(AH4709="","No inspection date",IF(AI4709&lt;0,"Negative chronology",IF(AI4709&lt;=30,"0-30",IF(AI4709&lt;=60,"31-60",IF(AI4709&lt;=90,"61-90",IF(AI4709&lt;=180,"91-180","181+"))))))</f>
        <v>No inspection date</v>
      </c>
      <c r="AO4709" s="13" t="str">
        <f>IF(OR(ISNUMBER(SEARCH("COMPLETED",K4709)),ISNUMBER(SEARCH("CLOSED",K4709))),"Closed/Completed","Other Active/Issued")</f>
        <v>Other Active/Issued</v>
      </c>
    </row>
    <row r="4710" spans="1:41">
      <c r="A4710" t="s">
        <v>23381</v>
      </c>
      <c r="B4710" t="s">
        <v>87</v>
      </c>
      <c r="C4710" t="s">
        <v>87</v>
      </c>
      <c r="D4710" t="s">
        <v>88</v>
      </c>
      <c r="F4710" t="s">
        <v>23382</v>
      </c>
      <c r="H4710" t="s">
        <v>1082</v>
      </c>
      <c r="I4710" t="s">
        <v>23383</v>
      </c>
      <c r="J4710" t="s">
        <v>137</v>
      </c>
      <c r="K4710" t="s">
        <v>93</v>
      </c>
      <c r="L4710" t="s">
        <v>93</v>
      </c>
      <c r="M4710" t="s">
        <v>23384</v>
      </c>
      <c r="O4710" t="s">
        <v>23385</v>
      </c>
      <c r="P4710" s="10">
        <v>47.70350766</v>
      </c>
      <c r="Q4710" s="10">
        <v>-122.37171657</v>
      </c>
      <c r="R4710" t="s">
        <v>23386</v>
      </c>
      <c r="S4710" s="7">
        <v>10</v>
      </c>
      <c r="T4710" s="7">
        <v>2021</v>
      </c>
      <c r="U4710" s="7">
        <v>4</v>
      </c>
      <c r="V4710">
        <v>5</v>
      </c>
      <c r="W4710">
        <v>2022</v>
      </c>
      <c r="X4710">
        <v>2</v>
      </c>
      <c r="Y4710" t="b">
        <v>0</v>
      </c>
      <c r="Z4710" t="b">
        <v>0</v>
      </c>
      <c r="AA4710">
        <v>209</v>
      </c>
      <c r="AB4710">
        <v>5</v>
      </c>
      <c r="AC4710" t="b">
        <v>0</v>
      </c>
      <c r="AD4710" t="b">
        <v>1</v>
      </c>
      <c r="AE4710" t="b">
        <v>0</v>
      </c>
      <c r="AF4710" t="b">
        <v>1</v>
      </c>
      <c r="AG4710" s="11">
        <v>44497</v>
      </c>
      <c r="AH4710" s="11">
        <v>44706</v>
      </c>
      <c r="AI4710" s="12">
        <f>IF(OR(AG4710="",AH4710=""),"",AH4710-AG4710)</f>
        <v>209.0</v>
      </c>
      <c r="AJ4710" s="13" t="b">
        <f>IF(OR(AI4710="",AA4710=""),"",AI4710=AA4710)</f>
        <v>1</v>
      </c>
      <c r="AK4710" s="13" t="b">
        <f>IF(AI4710="","",AI4710&gt;60)</f>
        <v>1</v>
      </c>
      <c r="AL4710" s="13" t="b">
        <f>IF(OR(Y4710=TRUE,AH4710=""),TRUE,FALSE)</f>
        <v>0</v>
      </c>
      <c r="AM4710" s="13" t="b">
        <f>IF(AI4710="","",AI4710&lt;0)</f>
        <v>0</v>
      </c>
      <c r="AN4710" s="13" t="str">
        <f>IF(AH4710="","No inspection date",IF(AI4710&lt;0,"Negative chronology",IF(AI4710&lt;=30,"0-30",IF(AI4710&lt;=60,"31-60",IF(AI4710&lt;=90,"61-90",IF(AI4710&lt;=180,"91-180","181+"))))))</f>
        <v>181+</v>
      </c>
      <c r="AO4710" s="13" t="str">
        <f>IF(OR(ISNUMBER(SEARCH("COMPLETED",K4710)),ISNUMBER(SEARCH("CLOSED",K4710))),"Closed/Completed","Other Active/Issued")</f>
        <v>Closed/Completed</v>
      </c>
    </row>
    <row r="4711" spans="1:41">
      <c r="A4711" t="s">
        <v>23387</v>
      </c>
      <c r="B4711" t="s">
        <v>87</v>
      </c>
      <c r="C4711" t="s">
        <v>87</v>
      </c>
      <c r="D4711" t="s">
        <v>88</v>
      </c>
      <c r="F4711" t="s">
        <v>23388</v>
      </c>
      <c r="H4711" t="s">
        <v>1082</v>
      </c>
      <c r="I4711" t="s">
        <v>21761</v>
      </c>
      <c r="J4711" t="s">
        <v>93</v>
      </c>
      <c r="K4711" t="s">
        <v>93</v>
      </c>
      <c r="L4711" t="s">
        <v>93</v>
      </c>
      <c r="M4711" t="s">
        <v>6516</v>
      </c>
      <c r="N4711" s="9">
        <v>98106</v>
      </c>
      <c r="O4711" t="s">
        <v>23389</v>
      </c>
      <c r="P4711" s="10">
        <v>47.52252614</v>
      </c>
      <c r="Q4711" s="10">
        <v>-122.35423274</v>
      </c>
      <c r="R4711" t="s">
        <v>6518</v>
      </c>
      <c r="S4711" s="7">
        <v>10</v>
      </c>
      <c r="T4711" s="7">
        <v>2021</v>
      </c>
      <c r="U4711" s="7">
        <v>4</v>
      </c>
      <c r="V4711">
        <v>2</v>
      </c>
      <c r="W4711">
        <v>2022</v>
      </c>
      <c r="X4711">
        <v>1</v>
      </c>
      <c r="Y4711" t="b">
        <v>0</v>
      </c>
      <c r="Z4711" t="b">
        <v>0</v>
      </c>
      <c r="AA4711">
        <v>110</v>
      </c>
      <c r="AB4711">
        <v>1</v>
      </c>
      <c r="AC4711" t="b">
        <v>0</v>
      </c>
      <c r="AD4711" t="b">
        <v>1</v>
      </c>
      <c r="AE4711" t="b">
        <v>0</v>
      </c>
      <c r="AF4711" t="b">
        <v>1</v>
      </c>
      <c r="AG4711" s="11">
        <v>44497</v>
      </c>
      <c r="AH4711" s="11">
        <v>44607</v>
      </c>
      <c r="AI4711" s="12">
        <f>IF(OR(AG4711="",AH4711=""),"",AH4711-AG4711)</f>
        <v>110.0</v>
      </c>
      <c r="AJ4711" s="13" t="b">
        <f>IF(OR(AI4711="",AA4711=""),"",AI4711=AA4711)</f>
        <v>1</v>
      </c>
      <c r="AK4711" s="13" t="b">
        <f>IF(AI4711="","",AI4711&gt;60)</f>
        <v>1</v>
      </c>
      <c r="AL4711" s="13" t="b">
        <f>IF(OR(Y4711=TRUE,AH4711=""),TRUE,FALSE)</f>
        <v>0</v>
      </c>
      <c r="AM4711" s="13" t="b">
        <f>IF(AI4711="","",AI4711&lt;0)</f>
        <v>0</v>
      </c>
      <c r="AN4711" s="13" t="str">
        <f>IF(AH4711="","No inspection date",IF(AI4711&lt;0,"Negative chronology",IF(AI4711&lt;=30,"0-30",IF(AI4711&lt;=60,"31-60",IF(AI4711&lt;=90,"61-90",IF(AI4711&lt;=180,"91-180","181+"))))))</f>
        <v>91-180</v>
      </c>
      <c r="AO4711" s="13" t="str">
        <f>IF(OR(ISNUMBER(SEARCH("COMPLETED",K4711)),ISNUMBER(SEARCH("CLOSED",K4711))),"Closed/Completed","Other Active/Issued")</f>
        <v>Closed/Completed</v>
      </c>
    </row>
    <row r="4712" spans="1:41">
      <c r="A4712" t="s">
        <v>23390</v>
      </c>
      <c r="B4712" t="s">
        <v>87</v>
      </c>
      <c r="C4712" t="s">
        <v>87</v>
      </c>
      <c r="D4712" t="s">
        <v>88</v>
      </c>
      <c r="F4712" t="s">
        <v>23391</v>
      </c>
      <c r="H4712" t="s">
        <v>23392</v>
      </c>
      <c r="I4712" t="s">
        <v>152</v>
      </c>
      <c r="J4712" t="s">
        <v>137</v>
      </c>
      <c r="K4712" t="s">
        <v>93</v>
      </c>
      <c r="L4712" t="s">
        <v>93</v>
      </c>
      <c r="M4712" t="s">
        <v>23393</v>
      </c>
      <c r="N4712" s="9">
        <v>98105</v>
      </c>
      <c r="O4712" t="s">
        <v>23394</v>
      </c>
      <c r="P4712" s="10">
        <v>47.65661096</v>
      </c>
      <c r="Q4712" s="10">
        <v>-122.32005497</v>
      </c>
      <c r="R4712" t="s">
        <v>23395</v>
      </c>
      <c r="S4712" s="7">
        <v>10</v>
      </c>
      <c r="T4712" s="7">
        <v>2021</v>
      </c>
      <c r="U4712" s="7">
        <v>4</v>
      </c>
      <c r="V4712">
        <v>2</v>
      </c>
      <c r="W4712">
        <v>2022</v>
      </c>
      <c r="X4712">
        <v>1</v>
      </c>
      <c r="Y4712" t="b">
        <v>0</v>
      </c>
      <c r="Z4712" t="b">
        <v>0</v>
      </c>
      <c r="AA4712">
        <v>109</v>
      </c>
      <c r="AB4712">
        <v>4</v>
      </c>
      <c r="AC4712" t="b">
        <v>0</v>
      </c>
      <c r="AD4712" t="b">
        <v>1</v>
      </c>
      <c r="AE4712" t="b">
        <v>0</v>
      </c>
      <c r="AF4712" t="b">
        <v>1</v>
      </c>
      <c r="AG4712" s="11">
        <v>44499</v>
      </c>
      <c r="AH4712" s="11">
        <v>44608</v>
      </c>
      <c r="AI4712" s="12">
        <f>IF(OR(AG4712="",AH4712=""),"",AH4712-AG4712)</f>
        <v>109.0</v>
      </c>
      <c r="AJ4712" s="13" t="b">
        <f>IF(OR(AI4712="",AA4712=""),"",AI4712=AA4712)</f>
        <v>1</v>
      </c>
      <c r="AK4712" s="13" t="b">
        <f>IF(AI4712="","",AI4712&gt;60)</f>
        <v>1</v>
      </c>
      <c r="AL4712" s="13" t="b">
        <f>IF(OR(Y4712=TRUE,AH4712=""),TRUE,FALSE)</f>
        <v>0</v>
      </c>
      <c r="AM4712" s="13" t="b">
        <f>IF(AI4712="","",AI4712&lt;0)</f>
        <v>0</v>
      </c>
      <c r="AN4712" s="13" t="str">
        <f>IF(AH4712="","No inspection date",IF(AI4712&lt;0,"Negative chronology",IF(AI4712&lt;=30,"0-30",IF(AI4712&lt;=60,"31-60",IF(AI4712&lt;=90,"61-90",IF(AI4712&lt;=180,"91-180","181+"))))))</f>
        <v>91-180</v>
      </c>
      <c r="AO4712" s="13" t="str">
        <f>IF(OR(ISNUMBER(SEARCH("COMPLETED",K4712)),ISNUMBER(SEARCH("CLOSED",K4712))),"Closed/Completed","Other Active/Issued")</f>
        <v>Closed/Completed</v>
      </c>
    </row>
    <row r="4713" spans="1:41">
      <c r="A4713" t="s">
        <v>23396</v>
      </c>
      <c r="B4713" t="s">
        <v>87</v>
      </c>
      <c r="C4713" t="s">
        <v>87</v>
      </c>
      <c r="D4713" t="s">
        <v>88</v>
      </c>
      <c r="F4713" t="s">
        <v>23397</v>
      </c>
      <c r="H4713" t="s">
        <v>23392</v>
      </c>
      <c r="I4713" t="s">
        <v>13884</v>
      </c>
      <c r="J4713" t="s">
        <v>137</v>
      </c>
      <c r="K4713" t="s">
        <v>93</v>
      </c>
      <c r="L4713" t="s">
        <v>93</v>
      </c>
      <c r="M4713" t="s">
        <v>23398</v>
      </c>
      <c r="O4713" t="s">
        <v>23399</v>
      </c>
      <c r="P4713" s="10">
        <v>47.67153625</v>
      </c>
      <c r="Q4713" s="10">
        <v>-122.27217603</v>
      </c>
      <c r="R4713" t="s">
        <v>23400</v>
      </c>
      <c r="S4713" s="7">
        <v>10</v>
      </c>
      <c r="T4713" s="7">
        <v>2021</v>
      </c>
      <c r="U4713" s="7">
        <v>4</v>
      </c>
      <c r="V4713">
        <v>12</v>
      </c>
      <c r="W4713">
        <v>2021</v>
      </c>
      <c r="X4713">
        <v>4</v>
      </c>
      <c r="Y4713" t="b">
        <v>0</v>
      </c>
      <c r="Z4713" t="b">
        <v>0</v>
      </c>
      <c r="AA4713">
        <v>39</v>
      </c>
      <c r="AB4713">
        <v>4</v>
      </c>
      <c r="AC4713" t="b">
        <v>0</v>
      </c>
      <c r="AD4713" t="b">
        <v>1</v>
      </c>
      <c r="AE4713" t="b">
        <v>0</v>
      </c>
      <c r="AF4713" t="b">
        <v>1</v>
      </c>
      <c r="AG4713" s="11">
        <v>44499</v>
      </c>
      <c r="AH4713" s="11">
        <v>44538</v>
      </c>
      <c r="AI4713" s="12">
        <f>IF(OR(AG4713="",AH4713=""),"",AH4713-AG4713)</f>
        <v>39.0</v>
      </c>
      <c r="AJ4713" s="13" t="b">
        <f>IF(OR(AI4713="",AA4713=""),"",AI4713=AA4713)</f>
        <v>1</v>
      </c>
      <c r="AK4713" s="13" t="b">
        <f>IF(AI4713="","",AI4713&gt;60)</f>
        <v>0</v>
      </c>
      <c r="AL4713" s="13" t="b">
        <f>IF(OR(Y4713=TRUE,AH4713=""),TRUE,FALSE)</f>
        <v>0</v>
      </c>
      <c r="AM4713" s="13" t="b">
        <f>IF(AI4713="","",AI4713&lt;0)</f>
        <v>0</v>
      </c>
      <c r="AN4713" s="13" t="str">
        <f>IF(AH4713="","No inspection date",IF(AI4713&lt;0,"Negative chronology",IF(AI4713&lt;=30,"0-30",IF(AI4713&lt;=60,"31-60",IF(AI4713&lt;=90,"61-90",IF(AI4713&lt;=180,"91-180","181+"))))))</f>
        <v>31-60</v>
      </c>
      <c r="AO4713" s="13" t="str">
        <f>IF(OR(ISNUMBER(SEARCH("COMPLETED",K4713)),ISNUMBER(SEARCH("CLOSED",K4713))),"Closed/Completed","Other Active/Issued")</f>
        <v>Closed/Completed</v>
      </c>
    </row>
    <row r="4714" spans="1:41">
      <c r="A4714" t="s">
        <v>23401</v>
      </c>
      <c r="B4714" t="s">
        <v>87</v>
      </c>
      <c r="C4714" t="s">
        <v>87</v>
      </c>
      <c r="D4714" t="s">
        <v>88</v>
      </c>
      <c r="F4714" t="s">
        <v>7716</v>
      </c>
      <c r="H4714" t="s">
        <v>23392</v>
      </c>
      <c r="I4714" t="s">
        <v>18711</v>
      </c>
      <c r="J4714" t="s">
        <v>137</v>
      </c>
      <c r="K4714" t="s">
        <v>93</v>
      </c>
      <c r="L4714" t="s">
        <v>93</v>
      </c>
      <c r="M4714" t="s">
        <v>7719</v>
      </c>
      <c r="N4714" s="9">
        <v>98133</v>
      </c>
      <c r="O4714" t="s">
        <v>23402</v>
      </c>
      <c r="P4714" s="10">
        <v>47.7057619</v>
      </c>
      <c r="Q4714" s="10">
        <v>-122.35500889</v>
      </c>
      <c r="R4714" t="s">
        <v>7721</v>
      </c>
      <c r="S4714" s="7">
        <v>10</v>
      </c>
      <c r="T4714" s="7">
        <v>2021</v>
      </c>
      <c r="U4714" s="7">
        <v>4</v>
      </c>
      <c r="V4714">
        <v>12</v>
      </c>
      <c r="W4714">
        <v>2021</v>
      </c>
      <c r="X4714">
        <v>4</v>
      </c>
      <c r="Y4714" t="b">
        <v>0</v>
      </c>
      <c r="Z4714" t="b">
        <v>0</v>
      </c>
      <c r="AA4714">
        <v>37</v>
      </c>
      <c r="AB4714">
        <v>5</v>
      </c>
      <c r="AC4714" t="b">
        <v>0</v>
      </c>
      <c r="AD4714" t="b">
        <v>1</v>
      </c>
      <c r="AE4714" t="b">
        <v>0</v>
      </c>
      <c r="AF4714" t="b">
        <v>1</v>
      </c>
      <c r="AG4714" s="11">
        <v>44499</v>
      </c>
      <c r="AH4714" s="11">
        <v>44536</v>
      </c>
      <c r="AI4714" s="12">
        <f>IF(OR(AG4714="",AH4714=""),"",AH4714-AG4714)</f>
        <v>37.0</v>
      </c>
      <c r="AJ4714" s="13" t="b">
        <f>IF(OR(AI4714="",AA4714=""),"",AI4714=AA4714)</f>
        <v>1</v>
      </c>
      <c r="AK4714" s="13" t="b">
        <f>IF(AI4714="","",AI4714&gt;60)</f>
        <v>0</v>
      </c>
      <c r="AL4714" s="13" t="b">
        <f>IF(OR(Y4714=TRUE,AH4714=""),TRUE,FALSE)</f>
        <v>0</v>
      </c>
      <c r="AM4714" s="13" t="b">
        <f>IF(AI4714="","",AI4714&lt;0)</f>
        <v>0</v>
      </c>
      <c r="AN4714" s="13" t="str">
        <f>IF(AH4714="","No inspection date",IF(AI4714&lt;0,"Negative chronology",IF(AI4714&lt;=30,"0-30",IF(AI4714&lt;=60,"31-60",IF(AI4714&lt;=90,"61-90",IF(AI4714&lt;=180,"91-180","181+"))))))</f>
        <v>31-60</v>
      </c>
      <c r="AO4714" s="13" t="str">
        <f>IF(OR(ISNUMBER(SEARCH("COMPLETED",K4714)),ISNUMBER(SEARCH("CLOSED",K4714))),"Closed/Completed","Other Active/Issued")</f>
        <v>Closed/Completed</v>
      </c>
    </row>
    <row r="4715" spans="1:41">
      <c r="A4715" t="s">
        <v>23403</v>
      </c>
      <c r="B4715" t="s">
        <v>87</v>
      </c>
      <c r="C4715" t="s">
        <v>87</v>
      </c>
      <c r="D4715" t="s">
        <v>88</v>
      </c>
      <c r="F4715" t="s">
        <v>23404</v>
      </c>
      <c r="H4715" t="s">
        <v>23392</v>
      </c>
      <c r="I4715" t="s">
        <v>23405</v>
      </c>
      <c r="J4715" t="s">
        <v>137</v>
      </c>
      <c r="K4715" t="s">
        <v>93</v>
      </c>
      <c r="L4715" t="s">
        <v>93</v>
      </c>
      <c r="M4715" t="s">
        <v>23406</v>
      </c>
      <c r="N4715" s="9">
        <v>98125</v>
      </c>
      <c r="O4715" t="s">
        <v>23407</v>
      </c>
      <c r="P4715" s="10">
        <v>47.71942747</v>
      </c>
      <c r="Q4715" s="10">
        <v>-122.29040198</v>
      </c>
      <c r="R4715" t="s">
        <v>23408</v>
      </c>
      <c r="S4715" s="7">
        <v>10</v>
      </c>
      <c r="T4715" s="7">
        <v>2021</v>
      </c>
      <c r="U4715" s="7">
        <v>4</v>
      </c>
      <c r="V4715">
        <v>3</v>
      </c>
      <c r="W4715">
        <v>2022</v>
      </c>
      <c r="X4715">
        <v>1</v>
      </c>
      <c r="Y4715" t="b">
        <v>0</v>
      </c>
      <c r="Z4715" t="b">
        <v>0</v>
      </c>
      <c r="AA4715">
        <v>144</v>
      </c>
      <c r="AB4715">
        <v>5</v>
      </c>
      <c r="AC4715" t="b">
        <v>0</v>
      </c>
      <c r="AD4715" t="b">
        <v>1</v>
      </c>
      <c r="AE4715" t="b">
        <v>0</v>
      </c>
      <c r="AF4715" t="b">
        <v>1</v>
      </c>
      <c r="AG4715" s="11">
        <v>44499</v>
      </c>
      <c r="AH4715" s="11">
        <v>44643</v>
      </c>
      <c r="AI4715" s="12">
        <f>IF(OR(AG4715="",AH4715=""),"",AH4715-AG4715)</f>
        <v>144.0</v>
      </c>
      <c r="AJ4715" s="13" t="b">
        <f>IF(OR(AI4715="",AA4715=""),"",AI4715=AA4715)</f>
        <v>1</v>
      </c>
      <c r="AK4715" s="13" t="b">
        <f>IF(AI4715="","",AI4715&gt;60)</f>
        <v>1</v>
      </c>
      <c r="AL4715" s="13" t="b">
        <f>IF(OR(Y4715=TRUE,AH4715=""),TRUE,FALSE)</f>
        <v>0</v>
      </c>
      <c r="AM4715" s="13" t="b">
        <f>IF(AI4715="","",AI4715&lt;0)</f>
        <v>0</v>
      </c>
      <c r="AN4715" s="13" t="str">
        <f>IF(AH4715="","No inspection date",IF(AI4715&lt;0,"Negative chronology",IF(AI4715&lt;=30,"0-30",IF(AI4715&lt;=60,"31-60",IF(AI4715&lt;=90,"61-90",IF(AI4715&lt;=180,"91-180","181+"))))))</f>
        <v>91-180</v>
      </c>
      <c r="AO4715" s="13" t="str">
        <f>IF(OR(ISNUMBER(SEARCH("COMPLETED",K4715)),ISNUMBER(SEARCH("CLOSED",K4715))),"Closed/Completed","Other Active/Issued")</f>
        <v>Closed/Completed</v>
      </c>
    </row>
    <row r="4716" spans="1:41">
      <c r="A4716" t="s">
        <v>23409</v>
      </c>
      <c r="B4716" t="s">
        <v>87</v>
      </c>
      <c r="C4716" t="s">
        <v>87</v>
      </c>
      <c r="D4716" t="s">
        <v>88</v>
      </c>
      <c r="F4716" t="s">
        <v>23410</v>
      </c>
      <c r="H4716" t="s">
        <v>23392</v>
      </c>
      <c r="I4716" t="s">
        <v>18461</v>
      </c>
      <c r="J4716" t="s">
        <v>137</v>
      </c>
      <c r="K4716" t="s">
        <v>93</v>
      </c>
      <c r="L4716" t="s">
        <v>93</v>
      </c>
      <c r="M4716" t="s">
        <v>7501</v>
      </c>
      <c r="N4716" s="9">
        <v>98105</v>
      </c>
      <c r="O4716" t="s">
        <v>23411</v>
      </c>
      <c r="P4716" s="10">
        <v>47.66958709</v>
      </c>
      <c r="Q4716" s="10">
        <v>-122.31707894</v>
      </c>
      <c r="R4716" t="s">
        <v>7503</v>
      </c>
      <c r="S4716" s="7">
        <v>10</v>
      </c>
      <c r="T4716" s="7">
        <v>2021</v>
      </c>
      <c r="U4716" s="7">
        <v>4</v>
      </c>
      <c r="V4716">
        <v>3</v>
      </c>
      <c r="W4716">
        <v>2022</v>
      </c>
      <c r="X4716">
        <v>1</v>
      </c>
      <c r="Y4716" t="b">
        <v>0</v>
      </c>
      <c r="Z4716" t="b">
        <v>0</v>
      </c>
      <c r="AA4716">
        <v>124</v>
      </c>
      <c r="AB4716">
        <v>4</v>
      </c>
      <c r="AC4716" t="b">
        <v>0</v>
      </c>
      <c r="AD4716" t="b">
        <v>1</v>
      </c>
      <c r="AE4716" t="b">
        <v>0</v>
      </c>
      <c r="AF4716" t="b">
        <v>1</v>
      </c>
      <c r="AG4716" s="11">
        <v>44499</v>
      </c>
      <c r="AH4716" s="11">
        <v>44623</v>
      </c>
      <c r="AI4716" s="12">
        <f>IF(OR(AG4716="",AH4716=""),"",AH4716-AG4716)</f>
        <v>124.0</v>
      </c>
      <c r="AJ4716" s="13" t="b">
        <f>IF(OR(AI4716="",AA4716=""),"",AI4716=AA4716)</f>
        <v>1</v>
      </c>
      <c r="AK4716" s="13" t="b">
        <f>IF(AI4716="","",AI4716&gt;60)</f>
        <v>1</v>
      </c>
      <c r="AL4716" s="13" t="b">
        <f>IF(OR(Y4716=TRUE,AH4716=""),TRUE,FALSE)</f>
        <v>0</v>
      </c>
      <c r="AM4716" s="13" t="b">
        <f>IF(AI4716="","",AI4716&lt;0)</f>
        <v>0</v>
      </c>
      <c r="AN4716" s="13" t="str">
        <f>IF(AH4716="","No inspection date",IF(AI4716&lt;0,"Negative chronology",IF(AI4716&lt;=30,"0-30",IF(AI4716&lt;=60,"31-60",IF(AI4716&lt;=90,"61-90",IF(AI4716&lt;=180,"91-180","181+"))))))</f>
        <v>91-180</v>
      </c>
      <c r="AO4716" s="13" t="str">
        <f>IF(OR(ISNUMBER(SEARCH("COMPLETED",K4716)),ISNUMBER(SEARCH("CLOSED",K4716))),"Closed/Completed","Other Active/Issued")</f>
        <v>Closed/Completed</v>
      </c>
    </row>
    <row r="4717" spans="1:41">
      <c r="A4717" t="s">
        <v>23412</v>
      </c>
      <c r="B4717" t="s">
        <v>87</v>
      </c>
      <c r="C4717" t="s">
        <v>87</v>
      </c>
      <c r="D4717" t="s">
        <v>88</v>
      </c>
      <c r="F4717" t="s">
        <v>23413</v>
      </c>
      <c r="G4717" t="s">
        <v>23414</v>
      </c>
      <c r="H4717" t="s">
        <v>19360</v>
      </c>
      <c r="K4717" t="s">
        <v>93</v>
      </c>
      <c r="L4717" t="s">
        <v>93</v>
      </c>
      <c r="M4717" t="s">
        <v>7902</v>
      </c>
      <c r="N4717" s="9">
        <v>98146</v>
      </c>
      <c r="O4717" t="s">
        <v>23415</v>
      </c>
      <c r="P4717" s="10">
        <v>47.51063209</v>
      </c>
      <c r="Q4717" s="10">
        <v>-122.38546384</v>
      </c>
      <c r="R4717" t="s">
        <v>7904</v>
      </c>
      <c r="S4717" s="7">
        <v>11</v>
      </c>
      <c r="T4717" s="7">
        <v>2021</v>
      </c>
      <c r="U4717" s="7">
        <v>4</v>
      </c>
      <c r="Y4717" t="b">
        <v>1</v>
      </c>
      <c r="Z4717" t="b">
        <v>1</v>
      </c>
      <c r="AB4717">
        <v>1</v>
      </c>
      <c r="AC4717" t="b">
        <v>0</v>
      </c>
      <c r="AD4717" t="b">
        <v>1</v>
      </c>
      <c r="AE4717" t="b">
        <v>0</v>
      </c>
      <c r="AF4717" t="b">
        <v>1</v>
      </c>
      <c r="AG4717" s="11">
        <v>44501</v>
      </c>
      <c r="AI4717" s="12">
        <f>IF(OR(AG4717="",AH4717=""),"",AH4717-AG4717)</f>
        <v/>
      </c>
      <c r="AJ4717" s="13">
        <f>IF(OR(AI4717="",AA4717=""),"",AI4717=AA4717)</f>
        <v/>
      </c>
      <c r="AK4717" s="13">
        <f>IF(AI4717="","",AI4717&gt;60)</f>
        <v/>
      </c>
      <c r="AL4717" s="13" t="b">
        <f>IF(OR(Y4717=TRUE,AH4717=""),TRUE,FALSE)</f>
        <v>1</v>
      </c>
      <c r="AM4717" s="13">
        <f>IF(AI4717="","",AI4717&lt;0)</f>
        <v/>
      </c>
      <c r="AN4717" s="13" t="str">
        <f>IF(AH4717="","No inspection date",IF(AI4717&lt;0,"Negative chronology",IF(AI4717&lt;=30,"0-30",IF(AI4717&lt;=60,"31-60",IF(AI4717&lt;=90,"61-90",IF(AI4717&lt;=180,"91-180","181+"))))))</f>
        <v>No inspection date</v>
      </c>
      <c r="AO4717" s="13" t="str">
        <f>IF(OR(ISNUMBER(SEARCH("COMPLETED",K4717)),ISNUMBER(SEARCH("CLOSED",K4717))),"Closed/Completed","Other Active/Issued")</f>
        <v>Closed/Completed</v>
      </c>
    </row>
    <row r="4718" spans="1:41">
      <c r="A4718" t="s">
        <v>23416</v>
      </c>
      <c r="B4718" t="s">
        <v>87</v>
      </c>
      <c r="C4718" t="s">
        <v>87</v>
      </c>
      <c r="D4718" t="s">
        <v>88</v>
      </c>
      <c r="F4718" t="s">
        <v>23417</v>
      </c>
      <c r="G4718" t="s">
        <v>23418</v>
      </c>
      <c r="H4718" t="s">
        <v>19360</v>
      </c>
      <c r="I4718" t="s">
        <v>23419</v>
      </c>
      <c r="J4718" t="s">
        <v>205</v>
      </c>
      <c r="K4718" t="s">
        <v>100</v>
      </c>
      <c r="L4718" t="s">
        <v>100</v>
      </c>
      <c r="M4718" t="s">
        <v>23420</v>
      </c>
      <c r="O4718" t="s">
        <v>23421</v>
      </c>
      <c r="P4718" s="10">
        <v>47.64756589</v>
      </c>
      <c r="Q4718" s="10">
        <v>-122.35392968</v>
      </c>
      <c r="R4718" t="s">
        <v>23422</v>
      </c>
      <c r="S4718" s="7">
        <v>11</v>
      </c>
      <c r="T4718" s="7">
        <v>2021</v>
      </c>
      <c r="U4718" s="7">
        <v>4</v>
      </c>
      <c r="V4718">
        <v>3</v>
      </c>
      <c r="W4718">
        <v>2022</v>
      </c>
      <c r="X4718">
        <v>1</v>
      </c>
      <c r="Y4718" t="b">
        <v>0</v>
      </c>
      <c r="Z4718" t="b">
        <v>0</v>
      </c>
      <c r="AA4718">
        <v>146</v>
      </c>
      <c r="AB4718">
        <v>7</v>
      </c>
      <c r="AC4718" t="b">
        <v>0</v>
      </c>
      <c r="AD4718" t="b">
        <v>1</v>
      </c>
      <c r="AE4718" t="b">
        <v>0</v>
      </c>
      <c r="AF4718" t="b">
        <v>1</v>
      </c>
      <c r="AG4718" s="11">
        <v>44501</v>
      </c>
      <c r="AH4718" s="11">
        <v>44647</v>
      </c>
      <c r="AI4718" s="12">
        <f>IF(OR(AG4718="",AH4718=""),"",AH4718-AG4718)</f>
        <v>146.0</v>
      </c>
      <c r="AJ4718" s="13" t="b">
        <f>IF(OR(AI4718="",AA4718=""),"",AI4718=AA4718)</f>
        <v>1</v>
      </c>
      <c r="AK4718" s="13" t="b">
        <f>IF(AI4718="","",AI4718&gt;60)</f>
        <v>1</v>
      </c>
      <c r="AL4718" s="13" t="b">
        <f>IF(OR(Y4718=TRUE,AH4718=""),TRUE,FALSE)</f>
        <v>0</v>
      </c>
      <c r="AM4718" s="13" t="b">
        <f>IF(AI4718="","",AI4718&lt;0)</f>
        <v>0</v>
      </c>
      <c r="AN4718" s="13" t="str">
        <f>IF(AH4718="","No inspection date",IF(AI4718&lt;0,"Negative chronology",IF(AI4718&lt;=30,"0-30",IF(AI4718&lt;=60,"31-60",IF(AI4718&lt;=90,"61-90",IF(AI4718&lt;=180,"91-180","181+"))))))</f>
        <v>91-180</v>
      </c>
      <c r="AO4718" s="13" t="str">
        <f>IF(OR(ISNUMBER(SEARCH("COMPLETED",K4718)),ISNUMBER(SEARCH("CLOSED",K4718))),"Closed/Completed","Other Active/Issued")</f>
        <v>Other Active/Issued</v>
      </c>
    </row>
    <row r="4719" spans="1:41">
      <c r="A4719" t="s">
        <v>23423</v>
      </c>
      <c r="B4719" t="s">
        <v>87</v>
      </c>
      <c r="C4719" t="s">
        <v>87</v>
      </c>
      <c r="D4719" t="s">
        <v>88</v>
      </c>
      <c r="F4719" t="s">
        <v>23424</v>
      </c>
      <c r="G4719" t="s">
        <v>23425</v>
      </c>
      <c r="H4719" t="s">
        <v>19805</v>
      </c>
      <c r="I4719" t="s">
        <v>23426</v>
      </c>
      <c r="J4719" t="s">
        <v>93</v>
      </c>
      <c r="K4719" t="s">
        <v>93</v>
      </c>
      <c r="L4719" t="s">
        <v>93</v>
      </c>
      <c r="M4719" t="s">
        <v>23427</v>
      </c>
      <c r="N4719" s="9">
        <v>98125</v>
      </c>
      <c r="O4719" t="s">
        <v>23428</v>
      </c>
      <c r="P4719" s="10">
        <v>47.71749134</v>
      </c>
      <c r="Q4719" s="10">
        <v>-122.28886022</v>
      </c>
      <c r="R4719" t="s">
        <v>23429</v>
      </c>
      <c r="S4719" s="7">
        <v>11</v>
      </c>
      <c r="T4719" s="7">
        <v>2021</v>
      </c>
      <c r="U4719" s="7">
        <v>4</v>
      </c>
      <c r="V4719">
        <v>12</v>
      </c>
      <c r="W4719">
        <v>2021</v>
      </c>
      <c r="X4719">
        <v>4</v>
      </c>
      <c r="Y4719" t="b">
        <v>0</v>
      </c>
      <c r="Z4719" t="b">
        <v>0</v>
      </c>
      <c r="AA4719">
        <v>45</v>
      </c>
      <c r="AB4719">
        <v>5</v>
      </c>
      <c r="AC4719" t="b">
        <v>0</v>
      </c>
      <c r="AD4719" t="b">
        <v>1</v>
      </c>
      <c r="AE4719" t="b">
        <v>0</v>
      </c>
      <c r="AF4719" t="b">
        <v>1</v>
      </c>
      <c r="AG4719" s="11">
        <v>44502</v>
      </c>
      <c r="AH4719" s="11">
        <v>44547</v>
      </c>
      <c r="AI4719" s="12">
        <f>IF(OR(AG4719="",AH4719=""),"",AH4719-AG4719)</f>
        <v>45.0</v>
      </c>
      <c r="AJ4719" s="13" t="b">
        <f>IF(OR(AI4719="",AA4719=""),"",AI4719=AA4719)</f>
        <v>1</v>
      </c>
      <c r="AK4719" s="13" t="b">
        <f>IF(AI4719="","",AI4719&gt;60)</f>
        <v>0</v>
      </c>
      <c r="AL4719" s="13" t="b">
        <f>IF(OR(Y4719=TRUE,AH4719=""),TRUE,FALSE)</f>
        <v>0</v>
      </c>
      <c r="AM4719" s="13" t="b">
        <f>IF(AI4719="","",AI4719&lt;0)</f>
        <v>0</v>
      </c>
      <c r="AN4719" s="13" t="str">
        <f>IF(AH4719="","No inspection date",IF(AI4719&lt;0,"Negative chronology",IF(AI4719&lt;=30,"0-30",IF(AI4719&lt;=60,"31-60",IF(AI4719&lt;=90,"61-90",IF(AI4719&lt;=180,"91-180","181+"))))))</f>
        <v>31-60</v>
      </c>
      <c r="AO4719" s="13" t="str">
        <f>IF(OR(ISNUMBER(SEARCH("COMPLETED",K4719)),ISNUMBER(SEARCH("CLOSED",K4719))),"Closed/Completed","Other Active/Issued")</f>
        <v>Closed/Completed</v>
      </c>
    </row>
    <row r="4720" spans="1:41">
      <c r="A4720" t="s">
        <v>23430</v>
      </c>
      <c r="B4720" t="s">
        <v>87</v>
      </c>
      <c r="C4720" t="s">
        <v>87</v>
      </c>
      <c r="D4720" t="s">
        <v>88</v>
      </c>
      <c r="F4720" t="s">
        <v>23431</v>
      </c>
      <c r="H4720" t="s">
        <v>19805</v>
      </c>
      <c r="I4720" t="s">
        <v>6019</v>
      </c>
      <c r="J4720" t="s">
        <v>137</v>
      </c>
      <c r="K4720" t="s">
        <v>93</v>
      </c>
      <c r="L4720" t="s">
        <v>93</v>
      </c>
      <c r="M4720" t="s">
        <v>23432</v>
      </c>
      <c r="N4720" s="9">
        <v>98199</v>
      </c>
      <c r="O4720" t="s">
        <v>23433</v>
      </c>
      <c r="P4720" s="10">
        <v>47.63963584</v>
      </c>
      <c r="Q4720" s="10">
        <v>-122.40923707</v>
      </c>
      <c r="R4720" t="s">
        <v>23434</v>
      </c>
      <c r="S4720" s="7">
        <v>11</v>
      </c>
      <c r="T4720" s="7">
        <v>2021</v>
      </c>
      <c r="U4720" s="7">
        <v>4</v>
      </c>
      <c r="V4720">
        <v>11</v>
      </c>
      <c r="W4720">
        <v>2021</v>
      </c>
      <c r="X4720">
        <v>4</v>
      </c>
      <c r="Y4720" t="b">
        <v>0</v>
      </c>
      <c r="Z4720" t="b">
        <v>0</v>
      </c>
      <c r="AA4720">
        <v>20</v>
      </c>
      <c r="AB4720">
        <v>6</v>
      </c>
      <c r="AC4720" t="b">
        <v>0</v>
      </c>
      <c r="AD4720" t="b">
        <v>1</v>
      </c>
      <c r="AE4720" t="b">
        <v>0</v>
      </c>
      <c r="AF4720" t="b">
        <v>1</v>
      </c>
      <c r="AG4720" s="11">
        <v>44502</v>
      </c>
      <c r="AH4720" s="11">
        <v>44522</v>
      </c>
      <c r="AI4720" s="12">
        <f>IF(OR(AG4720="",AH4720=""),"",AH4720-AG4720)</f>
        <v>20.0</v>
      </c>
      <c r="AJ4720" s="13" t="b">
        <f>IF(OR(AI4720="",AA4720=""),"",AI4720=AA4720)</f>
        <v>1</v>
      </c>
      <c r="AK4720" s="13" t="b">
        <f>IF(AI4720="","",AI4720&gt;60)</f>
        <v>0</v>
      </c>
      <c r="AL4720" s="13" t="b">
        <f>IF(OR(Y4720=TRUE,AH4720=""),TRUE,FALSE)</f>
        <v>0</v>
      </c>
      <c r="AM4720" s="13" t="b">
        <f>IF(AI4720="","",AI4720&lt;0)</f>
        <v>0</v>
      </c>
      <c r="AN4720" s="13" t="str">
        <f>IF(AH4720="","No inspection date",IF(AI4720&lt;0,"Negative chronology",IF(AI4720&lt;=30,"0-30",IF(AI4720&lt;=60,"31-60",IF(AI4720&lt;=90,"61-90",IF(AI4720&lt;=180,"91-180","181+"))))))</f>
        <v>0-30</v>
      </c>
      <c r="AO4720" s="13" t="str">
        <f>IF(OR(ISNUMBER(SEARCH("COMPLETED",K4720)),ISNUMBER(SEARCH("CLOSED",K4720))),"Closed/Completed","Other Active/Issued")</f>
        <v>Closed/Completed</v>
      </c>
    </row>
    <row r="4721" spans="1:41">
      <c r="A4721" t="s">
        <v>23435</v>
      </c>
      <c r="B4721" t="s">
        <v>87</v>
      </c>
      <c r="C4721" t="s">
        <v>87</v>
      </c>
      <c r="D4721" t="s">
        <v>88</v>
      </c>
      <c r="F4721" t="s">
        <v>23436</v>
      </c>
      <c r="G4721" t="s">
        <v>23437</v>
      </c>
      <c r="H4721" t="s">
        <v>19805</v>
      </c>
      <c r="I4721" t="s">
        <v>23438</v>
      </c>
      <c r="J4721" t="s">
        <v>137</v>
      </c>
      <c r="K4721" t="s">
        <v>93</v>
      </c>
      <c r="L4721" t="s">
        <v>93</v>
      </c>
      <c r="M4721" t="s">
        <v>23439</v>
      </c>
      <c r="N4721" s="9">
        <v>98133</v>
      </c>
      <c r="O4721" t="s">
        <v>23440</v>
      </c>
      <c r="P4721" s="10">
        <v>47.7237724</v>
      </c>
      <c r="Q4721" s="10">
        <v>-122.34096058</v>
      </c>
      <c r="R4721" t="s">
        <v>23441</v>
      </c>
      <c r="S4721" s="7">
        <v>11</v>
      </c>
      <c r="T4721" s="7">
        <v>2021</v>
      </c>
      <c r="U4721" s="7">
        <v>4</v>
      </c>
      <c r="V4721">
        <v>1</v>
      </c>
      <c r="W4721">
        <v>2022</v>
      </c>
      <c r="X4721">
        <v>1</v>
      </c>
      <c r="Y4721" t="b">
        <v>0</v>
      </c>
      <c r="Z4721" t="b">
        <v>0</v>
      </c>
      <c r="AA4721">
        <v>69</v>
      </c>
      <c r="AB4721">
        <v>5</v>
      </c>
      <c r="AC4721" t="b">
        <v>0</v>
      </c>
      <c r="AD4721" t="b">
        <v>1</v>
      </c>
      <c r="AE4721" t="b">
        <v>0</v>
      </c>
      <c r="AF4721" t="b">
        <v>1</v>
      </c>
      <c r="AG4721" s="11">
        <v>44502</v>
      </c>
      <c r="AH4721" s="11">
        <v>44571</v>
      </c>
      <c r="AI4721" s="12">
        <f>IF(OR(AG4721="",AH4721=""),"",AH4721-AG4721)</f>
        <v>69.0</v>
      </c>
      <c r="AJ4721" s="13" t="b">
        <f>IF(OR(AI4721="",AA4721=""),"",AI4721=AA4721)</f>
        <v>1</v>
      </c>
      <c r="AK4721" s="13" t="b">
        <f>IF(AI4721="","",AI4721&gt;60)</f>
        <v>1</v>
      </c>
      <c r="AL4721" s="13" t="b">
        <f>IF(OR(Y4721=TRUE,AH4721=""),TRUE,FALSE)</f>
        <v>0</v>
      </c>
      <c r="AM4721" s="13" t="b">
        <f>IF(AI4721="","",AI4721&lt;0)</f>
        <v>0</v>
      </c>
      <c r="AN4721" s="13" t="str">
        <f>IF(AH4721="","No inspection date",IF(AI4721&lt;0,"Negative chronology",IF(AI4721&lt;=30,"0-30",IF(AI4721&lt;=60,"31-60",IF(AI4721&lt;=90,"61-90",IF(AI4721&lt;=180,"91-180","181+"))))))</f>
        <v>61-90</v>
      </c>
      <c r="AO4721" s="13" t="str">
        <f>IF(OR(ISNUMBER(SEARCH("COMPLETED",K4721)),ISNUMBER(SEARCH("CLOSED",K4721))),"Closed/Completed","Other Active/Issued")</f>
        <v>Closed/Completed</v>
      </c>
    </row>
    <row r="4722" spans="1:41">
      <c r="A4722" t="s">
        <v>23442</v>
      </c>
      <c r="B4722" t="s">
        <v>87</v>
      </c>
      <c r="C4722" t="s">
        <v>87</v>
      </c>
      <c r="D4722" t="s">
        <v>88</v>
      </c>
      <c r="F4722" t="s">
        <v>23443</v>
      </c>
      <c r="G4722" t="s">
        <v>23444</v>
      </c>
      <c r="H4722" t="s">
        <v>19805</v>
      </c>
      <c r="I4722" t="s">
        <v>23445</v>
      </c>
      <c r="J4722" t="s">
        <v>93</v>
      </c>
      <c r="K4722" t="s">
        <v>93</v>
      </c>
      <c r="L4722" t="s">
        <v>93</v>
      </c>
      <c r="M4722" t="s">
        <v>22852</v>
      </c>
      <c r="N4722" s="9">
        <v>98103</v>
      </c>
      <c r="O4722" t="s">
        <v>23446</v>
      </c>
      <c r="P4722" s="10">
        <v>47.66625477</v>
      </c>
      <c r="Q4722" s="10">
        <v>-122.3390273</v>
      </c>
      <c r="R4722" t="s">
        <v>22854</v>
      </c>
      <c r="S4722" s="7">
        <v>11</v>
      </c>
      <c r="T4722" s="7">
        <v>2021</v>
      </c>
      <c r="U4722" s="7">
        <v>4</v>
      </c>
      <c r="V4722">
        <v>9</v>
      </c>
      <c r="W4722">
        <v>2022</v>
      </c>
      <c r="X4722">
        <v>3</v>
      </c>
      <c r="Y4722" t="b">
        <v>0</v>
      </c>
      <c r="Z4722" t="b">
        <v>0</v>
      </c>
      <c r="AA4722">
        <v>308</v>
      </c>
      <c r="AB4722">
        <v>6</v>
      </c>
      <c r="AC4722" t="b">
        <v>0</v>
      </c>
      <c r="AD4722" t="b">
        <v>1</v>
      </c>
      <c r="AE4722" t="b">
        <v>0</v>
      </c>
      <c r="AF4722" t="b">
        <v>1</v>
      </c>
      <c r="AG4722" s="11">
        <v>44502</v>
      </c>
      <c r="AH4722" s="11">
        <v>44810</v>
      </c>
      <c r="AI4722" s="12">
        <f>IF(OR(AG4722="",AH4722=""),"",AH4722-AG4722)</f>
        <v>308.0</v>
      </c>
      <c r="AJ4722" s="13" t="b">
        <f>IF(OR(AI4722="",AA4722=""),"",AI4722=AA4722)</f>
        <v>1</v>
      </c>
      <c r="AK4722" s="13" t="b">
        <f>IF(AI4722="","",AI4722&gt;60)</f>
        <v>1</v>
      </c>
      <c r="AL4722" s="13" t="b">
        <f>IF(OR(Y4722=TRUE,AH4722=""),TRUE,FALSE)</f>
        <v>0</v>
      </c>
      <c r="AM4722" s="13" t="b">
        <f>IF(AI4722="","",AI4722&lt;0)</f>
        <v>0</v>
      </c>
      <c r="AN4722" s="13" t="str">
        <f>IF(AH4722="","No inspection date",IF(AI4722&lt;0,"Negative chronology",IF(AI4722&lt;=30,"0-30",IF(AI4722&lt;=60,"31-60",IF(AI4722&lt;=90,"61-90",IF(AI4722&lt;=180,"91-180","181+"))))))</f>
        <v>181+</v>
      </c>
      <c r="AO4722" s="13" t="str">
        <f>IF(OR(ISNUMBER(SEARCH("COMPLETED",K4722)),ISNUMBER(SEARCH("CLOSED",K4722))),"Closed/Completed","Other Active/Issued")</f>
        <v>Closed/Completed</v>
      </c>
    </row>
    <row r="4723" spans="1:41">
      <c r="A4723" t="s">
        <v>23447</v>
      </c>
      <c r="B4723" t="s">
        <v>87</v>
      </c>
      <c r="C4723" t="s">
        <v>87</v>
      </c>
      <c r="D4723" t="s">
        <v>88</v>
      </c>
      <c r="G4723" t="s">
        <v>6860</v>
      </c>
      <c r="H4723" t="s">
        <v>19805</v>
      </c>
      <c r="I4723" t="s">
        <v>650</v>
      </c>
      <c r="J4723" t="s">
        <v>137</v>
      </c>
      <c r="K4723" t="s">
        <v>93</v>
      </c>
      <c r="L4723" t="s">
        <v>93</v>
      </c>
      <c r="M4723" t="s">
        <v>23448</v>
      </c>
      <c r="N4723" s="9">
        <v>98109</v>
      </c>
      <c r="O4723" t="s">
        <v>23449</v>
      </c>
      <c r="P4723" s="10">
        <v>47.62853572</v>
      </c>
      <c r="Q4723" s="10">
        <v>-122.34520872</v>
      </c>
      <c r="R4723" t="s">
        <v>23450</v>
      </c>
      <c r="S4723" s="7">
        <v>11</v>
      </c>
      <c r="T4723" s="7">
        <v>2021</v>
      </c>
      <c r="U4723" s="7">
        <v>4</v>
      </c>
      <c r="V4723">
        <v>12</v>
      </c>
      <c r="W4723">
        <v>2021</v>
      </c>
      <c r="X4723">
        <v>4</v>
      </c>
      <c r="Y4723" t="b">
        <v>0</v>
      </c>
      <c r="Z4723" t="b">
        <v>0</v>
      </c>
      <c r="AA4723">
        <v>44</v>
      </c>
      <c r="AB4723">
        <v>7</v>
      </c>
      <c r="AC4723" t="b">
        <v>0</v>
      </c>
      <c r="AD4723" t="b">
        <v>1</v>
      </c>
      <c r="AE4723" t="b">
        <v>0</v>
      </c>
      <c r="AF4723" t="b">
        <v>1</v>
      </c>
      <c r="AG4723" s="11">
        <v>44502</v>
      </c>
      <c r="AH4723" s="11">
        <v>44546</v>
      </c>
      <c r="AI4723" s="12">
        <f>IF(OR(AG4723="",AH4723=""),"",AH4723-AG4723)</f>
        <v>44.0</v>
      </c>
      <c r="AJ4723" s="13" t="b">
        <f>IF(OR(AI4723="",AA4723=""),"",AI4723=AA4723)</f>
        <v>1</v>
      </c>
      <c r="AK4723" s="13" t="b">
        <f>IF(AI4723="","",AI4723&gt;60)</f>
        <v>0</v>
      </c>
      <c r="AL4723" s="13" t="b">
        <f>IF(OR(Y4723=TRUE,AH4723=""),TRUE,FALSE)</f>
        <v>0</v>
      </c>
      <c r="AM4723" s="13" t="b">
        <f>IF(AI4723="","",AI4723&lt;0)</f>
        <v>0</v>
      </c>
      <c r="AN4723" s="13" t="str">
        <f>IF(AH4723="","No inspection date",IF(AI4723&lt;0,"Negative chronology",IF(AI4723&lt;=30,"0-30",IF(AI4723&lt;=60,"31-60",IF(AI4723&lt;=90,"61-90",IF(AI4723&lt;=180,"91-180","181+"))))))</f>
        <v>31-60</v>
      </c>
      <c r="AO4723" s="13" t="str">
        <f>IF(OR(ISNUMBER(SEARCH("COMPLETED",K4723)),ISNUMBER(SEARCH("CLOSED",K4723))),"Closed/Completed","Other Active/Issued")</f>
        <v>Closed/Completed</v>
      </c>
    </row>
    <row r="4724" spans="1:41">
      <c r="A4724" t="s">
        <v>23451</v>
      </c>
      <c r="B4724" t="s">
        <v>87</v>
      </c>
      <c r="C4724" t="s">
        <v>87</v>
      </c>
      <c r="D4724" t="s">
        <v>88</v>
      </c>
      <c r="G4724" t="s">
        <v>6860</v>
      </c>
      <c r="H4724" t="s">
        <v>13864</v>
      </c>
      <c r="K4724" t="s">
        <v>115</v>
      </c>
      <c r="L4724" t="s">
        <v>115</v>
      </c>
      <c r="M4724" t="s">
        <v>23432</v>
      </c>
      <c r="N4724" s="9">
        <v>98199</v>
      </c>
      <c r="O4724" t="s">
        <v>23452</v>
      </c>
      <c r="P4724" s="10">
        <v>47.63963584</v>
      </c>
      <c r="Q4724" s="10">
        <v>-122.40923707</v>
      </c>
      <c r="R4724" t="s">
        <v>23434</v>
      </c>
      <c r="S4724" s="7">
        <v>11</v>
      </c>
      <c r="T4724" s="7">
        <v>2021</v>
      </c>
      <c r="U4724" s="7">
        <v>4</v>
      </c>
      <c r="Y4724" t="b">
        <v>1</v>
      </c>
      <c r="Z4724" t="b">
        <v>1</v>
      </c>
      <c r="AB4724">
        <v>6</v>
      </c>
      <c r="AC4724" t="b">
        <v>0</v>
      </c>
      <c r="AD4724" t="b">
        <v>1</v>
      </c>
      <c r="AE4724" t="b">
        <v>0</v>
      </c>
      <c r="AF4724" t="b">
        <v>1</v>
      </c>
      <c r="AG4724" s="11">
        <v>44503</v>
      </c>
      <c r="AI4724" s="12">
        <f>IF(OR(AG4724="",AH4724=""),"",AH4724-AG4724)</f>
        <v/>
      </c>
      <c r="AJ4724" s="13">
        <f>IF(OR(AI4724="",AA4724=""),"",AI4724=AA4724)</f>
        <v/>
      </c>
      <c r="AK4724" s="13">
        <f>IF(AI4724="","",AI4724&gt;60)</f>
        <v/>
      </c>
      <c r="AL4724" s="13" t="b">
        <f>IF(OR(Y4724=TRUE,AH4724=""),TRUE,FALSE)</f>
        <v>1</v>
      </c>
      <c r="AM4724" s="13">
        <f>IF(AI4724="","",AI4724&lt;0)</f>
        <v/>
      </c>
      <c r="AN4724" s="13" t="str">
        <f>IF(AH4724="","No inspection date",IF(AI4724&lt;0,"Negative chronology",IF(AI4724&lt;=30,"0-30",IF(AI4724&lt;=60,"31-60",IF(AI4724&lt;=90,"61-90",IF(AI4724&lt;=180,"91-180","181+"))))))</f>
        <v>No inspection date</v>
      </c>
      <c r="AO4724" s="13" t="str">
        <f>IF(OR(ISNUMBER(SEARCH("COMPLETED",K4724)),ISNUMBER(SEARCH("CLOSED",K4724))),"Closed/Completed","Other Active/Issued")</f>
        <v>Other Active/Issued</v>
      </c>
    </row>
    <row r="4725" spans="1:41">
      <c r="A4725" t="s">
        <v>23453</v>
      </c>
      <c r="B4725" t="s">
        <v>87</v>
      </c>
      <c r="C4725" t="s">
        <v>87</v>
      </c>
      <c r="D4725" t="s">
        <v>88</v>
      </c>
      <c r="F4725" t="s">
        <v>13862</v>
      </c>
      <c r="G4725" t="s">
        <v>23454</v>
      </c>
      <c r="H4725" t="s">
        <v>13864</v>
      </c>
      <c r="K4725" t="s">
        <v>100</v>
      </c>
      <c r="L4725" t="s">
        <v>100</v>
      </c>
      <c r="M4725" t="s">
        <v>13865</v>
      </c>
      <c r="N4725" s="9">
        <v>98105</v>
      </c>
      <c r="O4725" t="s">
        <v>23455</v>
      </c>
      <c r="P4725" s="10">
        <v>47.65660245</v>
      </c>
      <c r="Q4725" s="10">
        <v>-122.32821554</v>
      </c>
      <c r="R4725" t="s">
        <v>13867</v>
      </c>
      <c r="S4725" s="7">
        <v>11</v>
      </c>
      <c r="T4725" s="7">
        <v>2021</v>
      </c>
      <c r="U4725" s="7">
        <v>4</v>
      </c>
      <c r="Y4725" t="b">
        <v>1</v>
      </c>
      <c r="Z4725" t="b">
        <v>1</v>
      </c>
      <c r="AB4725">
        <v>4</v>
      </c>
      <c r="AC4725" t="b">
        <v>0</v>
      </c>
      <c r="AD4725" t="b">
        <v>1</v>
      </c>
      <c r="AE4725" t="b">
        <v>0</v>
      </c>
      <c r="AF4725" t="b">
        <v>1</v>
      </c>
      <c r="AG4725" s="11">
        <v>44503</v>
      </c>
      <c r="AI4725" s="12">
        <f>IF(OR(AG4725="",AH4725=""),"",AH4725-AG4725)</f>
        <v/>
      </c>
      <c r="AJ4725" s="13">
        <f>IF(OR(AI4725="",AA4725=""),"",AI4725=AA4725)</f>
        <v/>
      </c>
      <c r="AK4725" s="13">
        <f>IF(AI4725="","",AI4725&gt;60)</f>
        <v/>
      </c>
      <c r="AL4725" s="13" t="b">
        <f>IF(OR(Y4725=TRUE,AH4725=""),TRUE,FALSE)</f>
        <v>1</v>
      </c>
      <c r="AM4725" s="13">
        <f>IF(AI4725="","",AI4725&lt;0)</f>
        <v/>
      </c>
      <c r="AN4725" s="13" t="str">
        <f>IF(AH4725="","No inspection date",IF(AI4725&lt;0,"Negative chronology",IF(AI4725&lt;=30,"0-30",IF(AI4725&lt;=60,"31-60",IF(AI4725&lt;=90,"61-90",IF(AI4725&lt;=180,"91-180","181+"))))))</f>
        <v>No inspection date</v>
      </c>
      <c r="AO4725" s="13" t="str">
        <f>IF(OR(ISNUMBER(SEARCH("COMPLETED",K4725)),ISNUMBER(SEARCH("CLOSED",K4725))),"Closed/Completed","Other Active/Issued")</f>
        <v>Other Active/Issued</v>
      </c>
    </row>
    <row r="4726" spans="1:41">
      <c r="A4726" t="s">
        <v>23456</v>
      </c>
      <c r="B4726" t="s">
        <v>87</v>
      </c>
      <c r="C4726" t="s">
        <v>87</v>
      </c>
      <c r="D4726" t="s">
        <v>88</v>
      </c>
      <c r="F4726" t="s">
        <v>23457</v>
      </c>
      <c r="G4726" t="s">
        <v>23458</v>
      </c>
      <c r="H4726" t="s">
        <v>13864</v>
      </c>
      <c r="K4726" t="s">
        <v>93</v>
      </c>
      <c r="L4726" t="s">
        <v>93</v>
      </c>
      <c r="M4726" t="s">
        <v>23459</v>
      </c>
      <c r="N4726" s="9">
        <v>98103</v>
      </c>
      <c r="O4726" t="s">
        <v>23460</v>
      </c>
      <c r="P4726" s="10">
        <v>47.65067955</v>
      </c>
      <c r="Q4726" s="10">
        <v>-122.34089578</v>
      </c>
      <c r="R4726" t="s">
        <v>23461</v>
      </c>
      <c r="S4726" s="7">
        <v>11</v>
      </c>
      <c r="T4726" s="7">
        <v>2021</v>
      </c>
      <c r="U4726" s="7">
        <v>4</v>
      </c>
      <c r="Y4726" t="b">
        <v>1</v>
      </c>
      <c r="Z4726" t="b">
        <v>1</v>
      </c>
      <c r="AB4726">
        <v>4</v>
      </c>
      <c r="AC4726" t="b">
        <v>0</v>
      </c>
      <c r="AD4726" t="b">
        <v>1</v>
      </c>
      <c r="AE4726" t="b">
        <v>0</v>
      </c>
      <c r="AF4726" t="b">
        <v>1</v>
      </c>
      <c r="AG4726" s="11">
        <v>44503</v>
      </c>
      <c r="AI4726" s="12">
        <f>IF(OR(AG4726="",AH4726=""),"",AH4726-AG4726)</f>
        <v/>
      </c>
      <c r="AJ4726" s="13">
        <f>IF(OR(AI4726="",AA4726=""),"",AI4726=AA4726)</f>
        <v/>
      </c>
      <c r="AK4726" s="13">
        <f>IF(AI4726="","",AI4726&gt;60)</f>
        <v/>
      </c>
      <c r="AL4726" s="13" t="b">
        <f>IF(OR(Y4726=TRUE,AH4726=""),TRUE,FALSE)</f>
        <v>1</v>
      </c>
      <c r="AM4726" s="13">
        <f>IF(AI4726="","",AI4726&lt;0)</f>
        <v/>
      </c>
      <c r="AN4726" s="13" t="str">
        <f>IF(AH4726="","No inspection date",IF(AI4726&lt;0,"Negative chronology",IF(AI4726&lt;=30,"0-30",IF(AI4726&lt;=60,"31-60",IF(AI4726&lt;=90,"61-90",IF(AI4726&lt;=180,"91-180","181+"))))))</f>
        <v>No inspection date</v>
      </c>
      <c r="AO4726" s="13" t="str">
        <f>IF(OR(ISNUMBER(SEARCH("COMPLETED",K4726)),ISNUMBER(SEARCH("CLOSED",K4726))),"Closed/Completed","Other Active/Issued")</f>
        <v>Closed/Completed</v>
      </c>
    </row>
    <row r="4727" spans="1:41">
      <c r="A4727" t="s">
        <v>23462</v>
      </c>
      <c r="B4727" t="s">
        <v>87</v>
      </c>
      <c r="C4727" t="s">
        <v>87</v>
      </c>
      <c r="D4727" t="s">
        <v>88</v>
      </c>
      <c r="F4727" t="s">
        <v>23463</v>
      </c>
      <c r="G4727" t="s">
        <v>23464</v>
      </c>
      <c r="H4727" t="s">
        <v>13864</v>
      </c>
      <c r="I4727" t="s">
        <v>1031</v>
      </c>
      <c r="J4727" t="s">
        <v>137</v>
      </c>
      <c r="K4727" t="s">
        <v>93</v>
      </c>
      <c r="L4727" t="s">
        <v>93</v>
      </c>
      <c r="M4727" t="s">
        <v>17624</v>
      </c>
      <c r="N4727" s="9">
        <v>98102</v>
      </c>
      <c r="O4727" t="s">
        <v>23465</v>
      </c>
      <c r="P4727" s="10">
        <v>47.6218274</v>
      </c>
      <c r="Q4727" s="10">
        <v>-122.32029722</v>
      </c>
      <c r="R4727" t="s">
        <v>17626</v>
      </c>
      <c r="S4727" s="7">
        <v>11</v>
      </c>
      <c r="T4727" s="7">
        <v>2021</v>
      </c>
      <c r="U4727" s="7">
        <v>4</v>
      </c>
      <c r="V4727">
        <v>1</v>
      </c>
      <c r="W4727">
        <v>2022</v>
      </c>
      <c r="X4727">
        <v>1</v>
      </c>
      <c r="Y4727" t="b">
        <v>0</v>
      </c>
      <c r="Z4727" t="b">
        <v>0</v>
      </c>
      <c r="AA4727">
        <v>64</v>
      </c>
      <c r="AB4727">
        <v>3</v>
      </c>
      <c r="AC4727" t="b">
        <v>0</v>
      </c>
      <c r="AD4727" t="b">
        <v>1</v>
      </c>
      <c r="AE4727" t="b">
        <v>0</v>
      </c>
      <c r="AF4727" t="b">
        <v>1</v>
      </c>
      <c r="AG4727" s="11">
        <v>44503</v>
      </c>
      <c r="AH4727" s="11">
        <v>44567</v>
      </c>
      <c r="AI4727" s="12">
        <f>IF(OR(AG4727="",AH4727=""),"",AH4727-AG4727)</f>
        <v>64.0</v>
      </c>
      <c r="AJ4727" s="13" t="b">
        <f>IF(OR(AI4727="",AA4727=""),"",AI4727=AA4727)</f>
        <v>1</v>
      </c>
      <c r="AK4727" s="13" t="b">
        <f>IF(AI4727="","",AI4727&gt;60)</f>
        <v>1</v>
      </c>
      <c r="AL4727" s="13" t="b">
        <f>IF(OR(Y4727=TRUE,AH4727=""),TRUE,FALSE)</f>
        <v>0</v>
      </c>
      <c r="AM4727" s="13" t="b">
        <f>IF(AI4727="","",AI4727&lt;0)</f>
        <v>0</v>
      </c>
      <c r="AN4727" s="13" t="str">
        <f>IF(AH4727="","No inspection date",IF(AI4727&lt;0,"Negative chronology",IF(AI4727&lt;=30,"0-30",IF(AI4727&lt;=60,"31-60",IF(AI4727&lt;=90,"61-90",IF(AI4727&lt;=180,"91-180","181+"))))))</f>
        <v>61-90</v>
      </c>
      <c r="AO4727" s="13" t="str">
        <f>IF(OR(ISNUMBER(SEARCH("COMPLETED",K4727)),ISNUMBER(SEARCH("CLOSED",K4727))),"Closed/Completed","Other Active/Issued")</f>
        <v>Closed/Completed</v>
      </c>
    </row>
    <row r="4728" spans="1:41">
      <c r="A4728" t="s">
        <v>23466</v>
      </c>
      <c r="B4728" t="s">
        <v>87</v>
      </c>
      <c r="C4728" t="s">
        <v>87</v>
      </c>
      <c r="D4728" t="s">
        <v>88</v>
      </c>
      <c r="F4728" t="s">
        <v>23467</v>
      </c>
      <c r="H4728" t="s">
        <v>13864</v>
      </c>
      <c r="I4728" t="s">
        <v>1082</v>
      </c>
      <c r="J4728" t="s">
        <v>93</v>
      </c>
      <c r="K4728" t="s">
        <v>93</v>
      </c>
      <c r="L4728" t="s">
        <v>93</v>
      </c>
      <c r="M4728" t="s">
        <v>7639</v>
      </c>
      <c r="O4728" t="s">
        <v>23468</v>
      </c>
      <c r="P4728" s="10">
        <v>47.7196381</v>
      </c>
      <c r="Q4728" s="10">
        <v>-122.31361061</v>
      </c>
      <c r="R4728" t="s">
        <v>7641</v>
      </c>
      <c r="S4728" s="7">
        <v>11</v>
      </c>
      <c r="T4728" s="7">
        <v>2021</v>
      </c>
      <c r="U4728" s="7">
        <v>4</v>
      </c>
      <c r="V4728">
        <v>10</v>
      </c>
      <c r="W4728">
        <v>2021</v>
      </c>
      <c r="X4728">
        <v>4</v>
      </c>
      <c r="Y4728" t="b">
        <v>0</v>
      </c>
      <c r="Z4728" t="b">
        <v>0</v>
      </c>
      <c r="AA4728">
        <v>-6</v>
      </c>
      <c r="AB4728">
        <v>5</v>
      </c>
      <c r="AC4728" t="b">
        <v>0</v>
      </c>
      <c r="AD4728" t="b">
        <v>1</v>
      </c>
      <c r="AE4728" t="b">
        <v>0</v>
      </c>
      <c r="AF4728" t="b">
        <v>1</v>
      </c>
      <c r="AG4728" s="11">
        <v>44503</v>
      </c>
      <c r="AH4728" s="11">
        <v>44497</v>
      </c>
      <c r="AI4728" s="12">
        <f>IF(OR(AG4728="",AH4728=""),"",AH4728-AG4728)</f>
        <v>-6.0</v>
      </c>
      <c r="AJ4728" s="13" t="b">
        <f>IF(OR(AI4728="",AA4728=""),"",AI4728=AA4728)</f>
        <v>1</v>
      </c>
      <c r="AK4728" s="13" t="b">
        <f>IF(AI4728="","",AI4728&gt;60)</f>
        <v>0</v>
      </c>
      <c r="AL4728" s="13" t="b">
        <f>IF(OR(Y4728=TRUE,AH4728=""),TRUE,FALSE)</f>
        <v>0</v>
      </c>
      <c r="AM4728" s="13" t="b">
        <f>IF(AI4728="","",AI4728&lt;0)</f>
        <v>1</v>
      </c>
      <c r="AN4728" s="13" t="str">
        <f>IF(AH4728="","No inspection date",IF(AI4728&lt;0,"Negative chronology",IF(AI4728&lt;=30,"0-30",IF(AI4728&lt;=60,"31-60",IF(AI4728&lt;=90,"61-90",IF(AI4728&lt;=180,"91-180","181+"))))))</f>
        <v>Negative chronology</v>
      </c>
      <c r="AO4728" s="13" t="str">
        <f>IF(OR(ISNUMBER(SEARCH("COMPLETED",K4728)),ISNUMBER(SEARCH("CLOSED",K4728))),"Closed/Completed","Other Active/Issued")</f>
        <v>Closed/Completed</v>
      </c>
    </row>
    <row r="4729" spans="1:41">
      <c r="A4729" t="s">
        <v>23469</v>
      </c>
      <c r="B4729" t="s">
        <v>87</v>
      </c>
      <c r="C4729" t="s">
        <v>87</v>
      </c>
      <c r="D4729" t="s">
        <v>88</v>
      </c>
      <c r="F4729" t="s">
        <v>23470</v>
      </c>
      <c r="G4729" t="s">
        <v>23471</v>
      </c>
      <c r="H4729" t="s">
        <v>865</v>
      </c>
      <c r="I4729" t="s">
        <v>2720</v>
      </c>
      <c r="J4729" t="s">
        <v>205</v>
      </c>
      <c r="K4729" t="s">
        <v>93</v>
      </c>
      <c r="L4729" t="s">
        <v>93</v>
      </c>
      <c r="M4729" t="s">
        <v>23372</v>
      </c>
      <c r="N4729" s="9">
        <v>98126</v>
      </c>
      <c r="O4729" t="s">
        <v>23472</v>
      </c>
      <c r="P4729" s="10">
        <v>47.56479048</v>
      </c>
      <c r="Q4729" s="10">
        <v>-122.37378091</v>
      </c>
      <c r="R4729" t="s">
        <v>23374</v>
      </c>
      <c r="S4729" s="7">
        <v>11</v>
      </c>
      <c r="T4729" s="7">
        <v>2021</v>
      </c>
      <c r="U4729" s="7">
        <v>4</v>
      </c>
      <c r="V4729">
        <v>6</v>
      </c>
      <c r="W4729">
        <v>2024</v>
      </c>
      <c r="X4729">
        <v>2</v>
      </c>
      <c r="Y4729" t="b">
        <v>0</v>
      </c>
      <c r="Z4729" t="b">
        <v>0</v>
      </c>
      <c r="AA4729">
        <v>952</v>
      </c>
      <c r="AB4729">
        <v>1</v>
      </c>
      <c r="AC4729" t="b">
        <v>0</v>
      </c>
      <c r="AD4729" t="b">
        <v>1</v>
      </c>
      <c r="AE4729" t="b">
        <v>0</v>
      </c>
      <c r="AF4729" t="b">
        <v>1</v>
      </c>
      <c r="AG4729" s="11">
        <v>44504</v>
      </c>
      <c r="AH4729" s="11">
        <v>45456</v>
      </c>
      <c r="AI4729" s="12">
        <f>IF(OR(AG4729="",AH4729=""),"",AH4729-AG4729)</f>
        <v>952.0</v>
      </c>
      <c r="AJ4729" s="13" t="b">
        <f>IF(OR(AI4729="",AA4729=""),"",AI4729=AA4729)</f>
        <v>1</v>
      </c>
      <c r="AK4729" s="13" t="b">
        <f>IF(AI4729="","",AI4729&gt;60)</f>
        <v>1</v>
      </c>
      <c r="AL4729" s="13" t="b">
        <f>IF(OR(Y4729=TRUE,AH4729=""),TRUE,FALSE)</f>
        <v>0</v>
      </c>
      <c r="AM4729" s="13" t="b">
        <f>IF(AI4729="","",AI4729&lt;0)</f>
        <v>0</v>
      </c>
      <c r="AN4729" s="13" t="str">
        <f>IF(AH4729="","No inspection date",IF(AI4729&lt;0,"Negative chronology",IF(AI4729&lt;=30,"0-30",IF(AI4729&lt;=60,"31-60",IF(AI4729&lt;=90,"61-90",IF(AI4729&lt;=180,"91-180","181+"))))))</f>
        <v>181+</v>
      </c>
      <c r="AO4729" s="13" t="str">
        <f>IF(OR(ISNUMBER(SEARCH("COMPLETED",K4729)),ISNUMBER(SEARCH("CLOSED",K4729))),"Closed/Completed","Other Active/Issued")</f>
        <v>Closed/Completed</v>
      </c>
    </row>
    <row r="4730" spans="1:41">
      <c r="A4730" t="s">
        <v>23473</v>
      </c>
      <c r="B4730" t="s">
        <v>87</v>
      </c>
      <c r="C4730" t="s">
        <v>87</v>
      </c>
      <c r="D4730" t="s">
        <v>88</v>
      </c>
      <c r="F4730" t="s">
        <v>23474</v>
      </c>
      <c r="G4730" t="s">
        <v>23475</v>
      </c>
      <c r="H4730" t="s">
        <v>865</v>
      </c>
      <c r="I4730" t="s">
        <v>13884</v>
      </c>
      <c r="J4730" t="s">
        <v>205</v>
      </c>
      <c r="K4730" t="s">
        <v>93</v>
      </c>
      <c r="L4730" t="s">
        <v>93</v>
      </c>
      <c r="M4730" t="s">
        <v>23476</v>
      </c>
      <c r="N4730" s="9">
        <v>98106</v>
      </c>
      <c r="O4730" t="s">
        <v>23477</v>
      </c>
      <c r="P4730" s="10">
        <v>47.54599821</v>
      </c>
      <c r="Q4730" s="10">
        <v>-122.35943746</v>
      </c>
      <c r="R4730" t="s">
        <v>23478</v>
      </c>
      <c r="S4730" s="7">
        <v>11</v>
      </c>
      <c r="T4730" s="7">
        <v>2021</v>
      </c>
      <c r="U4730" s="7">
        <v>4</v>
      </c>
      <c r="V4730">
        <v>12</v>
      </c>
      <c r="W4730">
        <v>2021</v>
      </c>
      <c r="X4730">
        <v>4</v>
      </c>
      <c r="Y4730" t="b">
        <v>0</v>
      </c>
      <c r="Z4730" t="b">
        <v>0</v>
      </c>
      <c r="AA4730">
        <v>34</v>
      </c>
      <c r="AB4730">
        <v>1</v>
      </c>
      <c r="AC4730" t="b">
        <v>0</v>
      </c>
      <c r="AD4730" t="b">
        <v>1</v>
      </c>
      <c r="AE4730" t="b">
        <v>0</v>
      </c>
      <c r="AF4730" t="b">
        <v>1</v>
      </c>
      <c r="AG4730" s="11">
        <v>44504</v>
      </c>
      <c r="AH4730" s="11">
        <v>44538</v>
      </c>
      <c r="AI4730" s="12">
        <f>IF(OR(AG4730="",AH4730=""),"",AH4730-AG4730)</f>
        <v>34.0</v>
      </c>
      <c r="AJ4730" s="13" t="b">
        <f>IF(OR(AI4730="",AA4730=""),"",AI4730=AA4730)</f>
        <v>1</v>
      </c>
      <c r="AK4730" s="13" t="b">
        <f>IF(AI4730="","",AI4730&gt;60)</f>
        <v>0</v>
      </c>
      <c r="AL4730" s="13" t="b">
        <f>IF(OR(Y4730=TRUE,AH4730=""),TRUE,FALSE)</f>
        <v>0</v>
      </c>
      <c r="AM4730" s="13" t="b">
        <f>IF(AI4730="","",AI4730&lt;0)</f>
        <v>0</v>
      </c>
      <c r="AN4730" s="13" t="str">
        <f>IF(AH4730="","No inspection date",IF(AI4730&lt;0,"Negative chronology",IF(AI4730&lt;=30,"0-30",IF(AI4730&lt;=60,"31-60",IF(AI4730&lt;=90,"61-90",IF(AI4730&lt;=180,"91-180","181+"))))))</f>
        <v>31-60</v>
      </c>
      <c r="AO4730" s="13" t="str">
        <f>IF(OR(ISNUMBER(SEARCH("COMPLETED",K4730)),ISNUMBER(SEARCH("CLOSED",K4730))),"Closed/Completed","Other Active/Issued")</f>
        <v>Closed/Completed</v>
      </c>
    </row>
    <row r="4731" spans="1:41">
      <c r="A4731" t="s">
        <v>23479</v>
      </c>
      <c r="B4731" t="s">
        <v>87</v>
      </c>
      <c r="C4731" t="s">
        <v>87</v>
      </c>
      <c r="D4731" t="s">
        <v>88</v>
      </c>
      <c r="F4731" t="s">
        <v>23480</v>
      </c>
      <c r="G4731" t="s">
        <v>23481</v>
      </c>
      <c r="H4731" t="s">
        <v>865</v>
      </c>
      <c r="K4731" t="s">
        <v>93</v>
      </c>
      <c r="L4731" t="s">
        <v>93</v>
      </c>
      <c r="M4731" t="s">
        <v>23482</v>
      </c>
      <c r="N4731" s="9">
        <v>98106</v>
      </c>
      <c r="O4731" t="s">
        <v>23483</v>
      </c>
      <c r="P4731" s="10">
        <v>47.5179928</v>
      </c>
      <c r="Q4731" s="10">
        <v>-122.34830936</v>
      </c>
      <c r="R4731" t="s">
        <v>23484</v>
      </c>
      <c r="S4731" s="7">
        <v>11</v>
      </c>
      <c r="T4731" s="7">
        <v>2021</v>
      </c>
      <c r="U4731" s="7">
        <v>4</v>
      </c>
      <c r="Y4731" t="b">
        <v>1</v>
      </c>
      <c r="Z4731" t="b">
        <v>1</v>
      </c>
      <c r="AB4731">
        <v>1</v>
      </c>
      <c r="AC4731" t="b">
        <v>0</v>
      </c>
      <c r="AD4731" t="b">
        <v>1</v>
      </c>
      <c r="AE4731" t="b">
        <v>0</v>
      </c>
      <c r="AF4731" t="b">
        <v>1</v>
      </c>
      <c r="AG4731" s="11">
        <v>44504</v>
      </c>
      <c r="AI4731" s="12">
        <f>IF(OR(AG4731="",AH4731=""),"",AH4731-AG4731)</f>
        <v/>
      </c>
      <c r="AJ4731" s="13">
        <f>IF(OR(AI4731="",AA4731=""),"",AI4731=AA4731)</f>
        <v/>
      </c>
      <c r="AK4731" s="13">
        <f>IF(AI4731="","",AI4731&gt;60)</f>
        <v/>
      </c>
      <c r="AL4731" s="13" t="b">
        <f>IF(OR(Y4731=TRUE,AH4731=""),TRUE,FALSE)</f>
        <v>1</v>
      </c>
      <c r="AM4731" s="13">
        <f>IF(AI4731="","",AI4731&lt;0)</f>
        <v/>
      </c>
      <c r="AN4731" s="13" t="str">
        <f>IF(AH4731="","No inspection date",IF(AI4731&lt;0,"Negative chronology",IF(AI4731&lt;=30,"0-30",IF(AI4731&lt;=60,"31-60",IF(AI4731&lt;=90,"61-90",IF(AI4731&lt;=180,"91-180","181+"))))))</f>
        <v>No inspection date</v>
      </c>
      <c r="AO4731" s="13" t="str">
        <f>IF(OR(ISNUMBER(SEARCH("COMPLETED",K4731)),ISNUMBER(SEARCH("CLOSED",K4731))),"Closed/Completed","Other Active/Issued")</f>
        <v>Closed/Completed</v>
      </c>
    </row>
    <row r="4732" spans="1:41">
      <c r="A4732" t="s">
        <v>23485</v>
      </c>
      <c r="B4732" t="s">
        <v>87</v>
      </c>
      <c r="C4732" t="s">
        <v>87</v>
      </c>
      <c r="D4732" t="s">
        <v>88</v>
      </c>
      <c r="F4732" t="s">
        <v>23486</v>
      </c>
      <c r="G4732" t="s">
        <v>23487</v>
      </c>
      <c r="H4732" t="s">
        <v>865</v>
      </c>
      <c r="K4732" t="s">
        <v>100</v>
      </c>
      <c r="L4732" t="s">
        <v>100</v>
      </c>
      <c r="M4732" t="s">
        <v>23024</v>
      </c>
      <c r="O4732" t="s">
        <v>23488</v>
      </c>
      <c r="P4732" s="10">
        <v>47.69124896</v>
      </c>
      <c r="Q4732" s="10">
        <v>-122.37308156</v>
      </c>
      <c r="R4732" t="s">
        <v>23026</v>
      </c>
      <c r="S4732" s="7">
        <v>11</v>
      </c>
      <c r="T4732" s="7">
        <v>2021</v>
      </c>
      <c r="U4732" s="7">
        <v>4</v>
      </c>
      <c r="Y4732" t="b">
        <v>1</v>
      </c>
      <c r="Z4732" t="b">
        <v>1</v>
      </c>
      <c r="AB4732">
        <v>5</v>
      </c>
      <c r="AC4732" t="b">
        <v>0</v>
      </c>
      <c r="AD4732" t="b">
        <v>1</v>
      </c>
      <c r="AE4732" t="b">
        <v>0</v>
      </c>
      <c r="AF4732" t="b">
        <v>1</v>
      </c>
      <c r="AG4732" s="11">
        <v>44504</v>
      </c>
      <c r="AI4732" s="12">
        <f>IF(OR(AG4732="",AH4732=""),"",AH4732-AG4732)</f>
        <v/>
      </c>
      <c r="AJ4732" s="13">
        <f>IF(OR(AI4732="",AA4732=""),"",AI4732=AA4732)</f>
        <v/>
      </c>
      <c r="AK4732" s="13">
        <f>IF(AI4732="","",AI4732&gt;60)</f>
        <v/>
      </c>
      <c r="AL4732" s="13" t="b">
        <f>IF(OR(Y4732=TRUE,AH4732=""),TRUE,FALSE)</f>
        <v>1</v>
      </c>
      <c r="AM4732" s="13">
        <f>IF(AI4732="","",AI4732&lt;0)</f>
        <v/>
      </c>
      <c r="AN4732" s="13" t="str">
        <f>IF(AH4732="","No inspection date",IF(AI4732&lt;0,"Negative chronology",IF(AI4732&lt;=30,"0-30",IF(AI4732&lt;=60,"31-60",IF(AI4732&lt;=90,"61-90",IF(AI4732&lt;=180,"91-180","181+"))))))</f>
        <v>No inspection date</v>
      </c>
      <c r="AO4732" s="13" t="str">
        <f>IF(OR(ISNUMBER(SEARCH("COMPLETED",K4732)),ISNUMBER(SEARCH("CLOSED",K4732))),"Closed/Completed","Other Active/Issued")</f>
        <v>Other Active/Issued</v>
      </c>
    </row>
    <row r="4733" spans="1:41">
      <c r="A4733" t="s">
        <v>23489</v>
      </c>
      <c r="B4733" t="s">
        <v>87</v>
      </c>
      <c r="C4733" t="s">
        <v>87</v>
      </c>
      <c r="D4733" t="s">
        <v>88</v>
      </c>
      <c r="F4733" t="s">
        <v>23490</v>
      </c>
      <c r="G4733" t="s">
        <v>23491</v>
      </c>
      <c r="H4733" t="s">
        <v>865</v>
      </c>
      <c r="I4733" t="s">
        <v>19318</v>
      </c>
      <c r="J4733" t="s">
        <v>137</v>
      </c>
      <c r="K4733" t="s">
        <v>93</v>
      </c>
      <c r="L4733" t="s">
        <v>93</v>
      </c>
      <c r="M4733" t="s">
        <v>23492</v>
      </c>
      <c r="N4733" s="9">
        <v>98126</v>
      </c>
      <c r="O4733" t="s">
        <v>23493</v>
      </c>
      <c r="P4733" s="10">
        <v>47.55665268</v>
      </c>
      <c r="Q4733" s="10">
        <v>-122.37861102</v>
      </c>
      <c r="R4733" t="s">
        <v>23494</v>
      </c>
      <c r="S4733" s="7">
        <v>11</v>
      </c>
      <c r="T4733" s="7">
        <v>2021</v>
      </c>
      <c r="U4733" s="7">
        <v>4</v>
      </c>
      <c r="V4733">
        <v>12</v>
      </c>
      <c r="W4733">
        <v>2021</v>
      </c>
      <c r="X4733">
        <v>4</v>
      </c>
      <c r="Y4733" t="b">
        <v>0</v>
      </c>
      <c r="Z4733" t="b">
        <v>0</v>
      </c>
      <c r="AA4733">
        <v>39</v>
      </c>
      <c r="AB4733">
        <v>1</v>
      </c>
      <c r="AC4733" t="b">
        <v>0</v>
      </c>
      <c r="AD4733" t="b">
        <v>1</v>
      </c>
      <c r="AE4733" t="b">
        <v>0</v>
      </c>
      <c r="AF4733" t="b">
        <v>1</v>
      </c>
      <c r="AG4733" s="11">
        <v>44504</v>
      </c>
      <c r="AH4733" s="11">
        <v>44543</v>
      </c>
      <c r="AI4733" s="12">
        <f>IF(OR(AG4733="",AH4733=""),"",AH4733-AG4733)</f>
        <v>39.0</v>
      </c>
      <c r="AJ4733" s="13" t="b">
        <f>IF(OR(AI4733="",AA4733=""),"",AI4733=AA4733)</f>
        <v>1</v>
      </c>
      <c r="AK4733" s="13" t="b">
        <f>IF(AI4733="","",AI4733&gt;60)</f>
        <v>0</v>
      </c>
      <c r="AL4733" s="13" t="b">
        <f>IF(OR(Y4733=TRUE,AH4733=""),TRUE,FALSE)</f>
        <v>0</v>
      </c>
      <c r="AM4733" s="13" t="b">
        <f>IF(AI4733="","",AI4733&lt;0)</f>
        <v>0</v>
      </c>
      <c r="AN4733" s="13" t="str">
        <f>IF(AH4733="","No inspection date",IF(AI4733&lt;0,"Negative chronology",IF(AI4733&lt;=30,"0-30",IF(AI4733&lt;=60,"31-60",IF(AI4733&lt;=90,"61-90",IF(AI4733&lt;=180,"91-180","181+"))))))</f>
        <v>31-60</v>
      </c>
      <c r="AO4733" s="13" t="str">
        <f>IF(OR(ISNUMBER(SEARCH("COMPLETED",K4733)),ISNUMBER(SEARCH("CLOSED",K4733))),"Closed/Completed","Other Active/Issued")</f>
        <v>Closed/Completed</v>
      </c>
    </row>
    <row r="4734" spans="1:41">
      <c r="A4734" t="s">
        <v>23495</v>
      </c>
      <c r="B4734" t="s">
        <v>87</v>
      </c>
      <c r="C4734" t="s">
        <v>87</v>
      </c>
      <c r="D4734" t="s">
        <v>88</v>
      </c>
      <c r="F4734" t="s">
        <v>23496</v>
      </c>
      <c r="G4734" t="s">
        <v>23497</v>
      </c>
      <c r="H4734" t="s">
        <v>865</v>
      </c>
      <c r="I4734" t="s">
        <v>3145</v>
      </c>
      <c r="J4734" t="s">
        <v>137</v>
      </c>
      <c r="K4734" t="s">
        <v>93</v>
      </c>
      <c r="L4734" t="s">
        <v>93</v>
      </c>
      <c r="M4734" t="s">
        <v>12091</v>
      </c>
      <c r="N4734" s="9">
        <v>98112</v>
      </c>
      <c r="O4734" t="s">
        <v>23498</v>
      </c>
      <c r="P4734" s="10">
        <v>47.63244876</v>
      </c>
      <c r="Q4734" s="10">
        <v>-122.31013068</v>
      </c>
      <c r="R4734" t="s">
        <v>12093</v>
      </c>
      <c r="S4734" s="7">
        <v>11</v>
      </c>
      <c r="T4734" s="7">
        <v>2021</v>
      </c>
      <c r="U4734" s="7">
        <v>4</v>
      </c>
      <c r="V4734">
        <v>11</v>
      </c>
      <c r="W4734">
        <v>2023</v>
      </c>
      <c r="X4734">
        <v>4</v>
      </c>
      <c r="Y4734" t="b">
        <v>0</v>
      </c>
      <c r="Z4734" t="b">
        <v>0</v>
      </c>
      <c r="AA4734">
        <v>748</v>
      </c>
      <c r="AB4734">
        <v>3</v>
      </c>
      <c r="AC4734" t="b">
        <v>0</v>
      </c>
      <c r="AD4734" t="b">
        <v>1</v>
      </c>
      <c r="AE4734" t="b">
        <v>0</v>
      </c>
      <c r="AF4734" t="b">
        <v>1</v>
      </c>
      <c r="AG4734" s="11">
        <v>44504</v>
      </c>
      <c r="AH4734" s="11">
        <v>45252</v>
      </c>
      <c r="AI4734" s="12">
        <f>IF(OR(AG4734="",AH4734=""),"",AH4734-AG4734)</f>
        <v>748.0</v>
      </c>
      <c r="AJ4734" s="13" t="b">
        <f>IF(OR(AI4734="",AA4734=""),"",AI4734=AA4734)</f>
        <v>1</v>
      </c>
      <c r="AK4734" s="13" t="b">
        <f>IF(AI4734="","",AI4734&gt;60)</f>
        <v>1</v>
      </c>
      <c r="AL4734" s="13" t="b">
        <f>IF(OR(Y4734=TRUE,AH4734=""),TRUE,FALSE)</f>
        <v>0</v>
      </c>
      <c r="AM4734" s="13" t="b">
        <f>IF(AI4734="","",AI4734&lt;0)</f>
        <v>0</v>
      </c>
      <c r="AN4734" s="13" t="str">
        <f>IF(AH4734="","No inspection date",IF(AI4734&lt;0,"Negative chronology",IF(AI4734&lt;=30,"0-30",IF(AI4734&lt;=60,"31-60",IF(AI4734&lt;=90,"61-90",IF(AI4734&lt;=180,"91-180","181+"))))))</f>
        <v>181+</v>
      </c>
      <c r="AO4734" s="13" t="str">
        <f>IF(OR(ISNUMBER(SEARCH("COMPLETED",K4734)),ISNUMBER(SEARCH("CLOSED",K4734))),"Closed/Completed","Other Active/Issued")</f>
        <v>Closed/Completed</v>
      </c>
    </row>
    <row r="4735" spans="1:41">
      <c r="A4735" t="s">
        <v>23499</v>
      </c>
      <c r="B4735" t="s">
        <v>87</v>
      </c>
      <c r="C4735" t="s">
        <v>87</v>
      </c>
      <c r="D4735" t="s">
        <v>88</v>
      </c>
      <c r="F4735" t="s">
        <v>23500</v>
      </c>
      <c r="H4735" t="s">
        <v>865</v>
      </c>
      <c r="I4735" t="s">
        <v>13918</v>
      </c>
      <c r="J4735" t="s">
        <v>137</v>
      </c>
      <c r="K4735" t="s">
        <v>93</v>
      </c>
      <c r="L4735" t="s">
        <v>93</v>
      </c>
      <c r="M4735" t="s">
        <v>23501</v>
      </c>
      <c r="N4735" s="9">
        <v>98133</v>
      </c>
      <c r="O4735" t="s">
        <v>23502</v>
      </c>
      <c r="P4735" s="10">
        <v>47.70812083</v>
      </c>
      <c r="Q4735" s="10">
        <v>-122.35308976</v>
      </c>
      <c r="R4735" t="s">
        <v>23503</v>
      </c>
      <c r="S4735" s="7">
        <v>11</v>
      </c>
      <c r="T4735" s="7">
        <v>2021</v>
      </c>
      <c r="U4735" s="7">
        <v>4</v>
      </c>
      <c r="V4735">
        <v>3</v>
      </c>
      <c r="W4735">
        <v>2022</v>
      </c>
      <c r="X4735">
        <v>1</v>
      </c>
      <c r="Y4735" t="b">
        <v>0</v>
      </c>
      <c r="Z4735" t="b">
        <v>0</v>
      </c>
      <c r="AA4735">
        <v>126</v>
      </c>
      <c r="AB4735">
        <v>5</v>
      </c>
      <c r="AC4735" t="b">
        <v>0</v>
      </c>
      <c r="AD4735" t="b">
        <v>1</v>
      </c>
      <c r="AE4735" t="b">
        <v>0</v>
      </c>
      <c r="AF4735" t="b">
        <v>1</v>
      </c>
      <c r="AG4735" s="11">
        <v>44504</v>
      </c>
      <c r="AH4735" s="11">
        <v>44630</v>
      </c>
      <c r="AI4735" s="12">
        <f>IF(OR(AG4735="",AH4735=""),"",AH4735-AG4735)</f>
        <v>126.0</v>
      </c>
      <c r="AJ4735" s="13" t="b">
        <f>IF(OR(AI4735="",AA4735=""),"",AI4735=AA4735)</f>
        <v>1</v>
      </c>
      <c r="AK4735" s="13" t="b">
        <f>IF(AI4735="","",AI4735&gt;60)</f>
        <v>1</v>
      </c>
      <c r="AL4735" s="13" t="b">
        <f>IF(OR(Y4735=TRUE,AH4735=""),TRUE,FALSE)</f>
        <v>0</v>
      </c>
      <c r="AM4735" s="13" t="b">
        <f>IF(AI4735="","",AI4735&lt;0)</f>
        <v>0</v>
      </c>
      <c r="AN4735" s="13" t="str">
        <f>IF(AH4735="","No inspection date",IF(AI4735&lt;0,"Negative chronology",IF(AI4735&lt;=30,"0-30",IF(AI4735&lt;=60,"31-60",IF(AI4735&lt;=90,"61-90",IF(AI4735&lt;=180,"91-180","181+"))))))</f>
        <v>91-180</v>
      </c>
      <c r="AO4735" s="13" t="str">
        <f>IF(OR(ISNUMBER(SEARCH("COMPLETED",K4735)),ISNUMBER(SEARCH("CLOSED",K4735))),"Closed/Completed","Other Active/Issued")</f>
        <v>Closed/Completed</v>
      </c>
    </row>
    <row r="4736" spans="1:41">
      <c r="A4736" t="s">
        <v>23504</v>
      </c>
      <c r="B4736" t="s">
        <v>87</v>
      </c>
      <c r="C4736" t="s">
        <v>87</v>
      </c>
      <c r="D4736" t="s">
        <v>88</v>
      </c>
      <c r="H4736" t="s">
        <v>865</v>
      </c>
      <c r="I4736" t="s">
        <v>23505</v>
      </c>
      <c r="J4736" t="s">
        <v>137</v>
      </c>
      <c r="K4736" t="s">
        <v>93</v>
      </c>
      <c r="L4736" t="s">
        <v>93</v>
      </c>
      <c r="M4736" t="s">
        <v>7639</v>
      </c>
      <c r="N4736" s="9">
        <v>98125</v>
      </c>
      <c r="O4736" t="s">
        <v>23506</v>
      </c>
      <c r="P4736" s="10">
        <v>47.7196381</v>
      </c>
      <c r="Q4736" s="10">
        <v>-122.31361061</v>
      </c>
      <c r="R4736" t="s">
        <v>7641</v>
      </c>
      <c r="S4736" s="7">
        <v>11</v>
      </c>
      <c r="T4736" s="7">
        <v>2021</v>
      </c>
      <c r="U4736" s="7">
        <v>4</v>
      </c>
      <c r="V4736">
        <v>7</v>
      </c>
      <c r="W4736">
        <v>2022</v>
      </c>
      <c r="X4736">
        <v>3</v>
      </c>
      <c r="Y4736" t="b">
        <v>0</v>
      </c>
      <c r="Z4736" t="b">
        <v>0</v>
      </c>
      <c r="AA4736">
        <v>264</v>
      </c>
      <c r="AB4736">
        <v>5</v>
      </c>
      <c r="AC4736" t="b">
        <v>0</v>
      </c>
      <c r="AD4736" t="b">
        <v>1</v>
      </c>
      <c r="AE4736" t="b">
        <v>0</v>
      </c>
      <c r="AF4736" t="b">
        <v>1</v>
      </c>
      <c r="AG4736" s="11">
        <v>44504</v>
      </c>
      <c r="AH4736" s="11">
        <v>44768</v>
      </c>
      <c r="AI4736" s="12">
        <f>IF(OR(AG4736="",AH4736=""),"",AH4736-AG4736)</f>
        <v>264.0</v>
      </c>
      <c r="AJ4736" s="13" t="b">
        <f>IF(OR(AI4736="",AA4736=""),"",AI4736=AA4736)</f>
        <v>1</v>
      </c>
      <c r="AK4736" s="13" t="b">
        <f>IF(AI4736="","",AI4736&gt;60)</f>
        <v>1</v>
      </c>
      <c r="AL4736" s="13" t="b">
        <f>IF(OR(Y4736=TRUE,AH4736=""),TRUE,FALSE)</f>
        <v>0</v>
      </c>
      <c r="AM4736" s="13" t="b">
        <f>IF(AI4736="","",AI4736&lt;0)</f>
        <v>0</v>
      </c>
      <c r="AN4736" s="13" t="str">
        <f>IF(AH4736="","No inspection date",IF(AI4736&lt;0,"Negative chronology",IF(AI4736&lt;=30,"0-30",IF(AI4736&lt;=60,"31-60",IF(AI4736&lt;=90,"61-90",IF(AI4736&lt;=180,"91-180","181+"))))))</f>
        <v>181+</v>
      </c>
      <c r="AO4736" s="13" t="str">
        <f>IF(OR(ISNUMBER(SEARCH("COMPLETED",K4736)),ISNUMBER(SEARCH("CLOSED",K4736))),"Closed/Completed","Other Active/Issued")</f>
        <v>Closed/Completed</v>
      </c>
    </row>
    <row r="4737" spans="1:41">
      <c r="A4737" t="s">
        <v>23507</v>
      </c>
      <c r="B4737" t="s">
        <v>87</v>
      </c>
      <c r="C4737" t="s">
        <v>87</v>
      </c>
      <c r="D4737" t="s">
        <v>88</v>
      </c>
      <c r="F4737" t="s">
        <v>23508</v>
      </c>
      <c r="G4737" t="s">
        <v>23509</v>
      </c>
      <c r="H4737" t="s">
        <v>865</v>
      </c>
      <c r="K4737" t="s">
        <v>100</v>
      </c>
      <c r="L4737" t="s">
        <v>100</v>
      </c>
      <c r="M4737" t="s">
        <v>23510</v>
      </c>
      <c r="N4737" s="9">
        <v>98125</v>
      </c>
      <c r="O4737" t="s">
        <v>23511</v>
      </c>
      <c r="P4737" s="10">
        <v>47.71814952</v>
      </c>
      <c r="Q4737" s="10">
        <v>-122.30405616</v>
      </c>
      <c r="R4737" t="s">
        <v>23512</v>
      </c>
      <c r="S4737" s="7">
        <v>11</v>
      </c>
      <c r="T4737" s="7">
        <v>2021</v>
      </c>
      <c r="U4737" s="7">
        <v>4</v>
      </c>
      <c r="Y4737" t="b">
        <v>1</v>
      </c>
      <c r="Z4737" t="b">
        <v>1</v>
      </c>
      <c r="AB4737">
        <v>5</v>
      </c>
      <c r="AC4737" t="b">
        <v>0</v>
      </c>
      <c r="AD4737" t="b">
        <v>1</v>
      </c>
      <c r="AE4737" t="b">
        <v>0</v>
      </c>
      <c r="AF4737" t="b">
        <v>1</v>
      </c>
      <c r="AG4737" s="11">
        <v>44504</v>
      </c>
      <c r="AI4737" s="12">
        <f>IF(OR(AG4737="",AH4737=""),"",AH4737-AG4737)</f>
        <v/>
      </c>
      <c r="AJ4737" s="13">
        <f>IF(OR(AI4737="",AA4737=""),"",AI4737=AA4737)</f>
        <v/>
      </c>
      <c r="AK4737" s="13">
        <f>IF(AI4737="","",AI4737&gt;60)</f>
        <v/>
      </c>
      <c r="AL4737" s="13" t="b">
        <f>IF(OR(Y4737=TRUE,AH4737=""),TRUE,FALSE)</f>
        <v>1</v>
      </c>
      <c r="AM4737" s="13">
        <f>IF(AI4737="","",AI4737&lt;0)</f>
        <v/>
      </c>
      <c r="AN4737" s="13" t="str">
        <f>IF(AH4737="","No inspection date",IF(AI4737&lt;0,"Negative chronology",IF(AI4737&lt;=30,"0-30",IF(AI4737&lt;=60,"31-60",IF(AI4737&lt;=90,"61-90",IF(AI4737&lt;=180,"91-180","181+"))))))</f>
        <v>No inspection date</v>
      </c>
      <c r="AO4737" s="13" t="str">
        <f>IF(OR(ISNUMBER(SEARCH("COMPLETED",K4737)),ISNUMBER(SEARCH("CLOSED",K4737))),"Closed/Completed","Other Active/Issued")</f>
        <v>Other Active/Issued</v>
      </c>
    </row>
    <row r="4738" spans="1:41">
      <c r="A4738" t="s">
        <v>23513</v>
      </c>
      <c r="B4738" t="s">
        <v>87</v>
      </c>
      <c r="C4738" t="s">
        <v>87</v>
      </c>
      <c r="D4738" t="s">
        <v>88</v>
      </c>
      <c r="F4738" t="s">
        <v>23514</v>
      </c>
      <c r="G4738" t="s">
        <v>23515</v>
      </c>
      <c r="H4738" t="s">
        <v>13879</v>
      </c>
      <c r="K4738" t="s">
        <v>93</v>
      </c>
      <c r="L4738" t="s">
        <v>93</v>
      </c>
      <c r="M4738" t="s">
        <v>23516</v>
      </c>
      <c r="N4738" s="9">
        <v>98133</v>
      </c>
      <c r="O4738" t="s">
        <v>23517</v>
      </c>
      <c r="P4738" s="10">
        <v>47.73247151</v>
      </c>
      <c r="Q4738" s="10">
        <v>-122.33058803</v>
      </c>
      <c r="R4738" t="s">
        <v>23518</v>
      </c>
      <c r="S4738" s="7">
        <v>11</v>
      </c>
      <c r="T4738" s="7">
        <v>2021</v>
      </c>
      <c r="U4738" s="7">
        <v>4</v>
      </c>
      <c r="Y4738" t="b">
        <v>1</v>
      </c>
      <c r="Z4738" t="b">
        <v>1</v>
      </c>
      <c r="AB4738">
        <v>5</v>
      </c>
      <c r="AC4738" t="b">
        <v>0</v>
      </c>
      <c r="AD4738" t="b">
        <v>1</v>
      </c>
      <c r="AE4738" t="b">
        <v>0</v>
      </c>
      <c r="AF4738" t="b">
        <v>1</v>
      </c>
      <c r="AG4738" s="11">
        <v>44505</v>
      </c>
      <c r="AI4738" s="12">
        <f>IF(OR(AG4738="",AH4738=""),"",AH4738-AG4738)</f>
        <v/>
      </c>
      <c r="AJ4738" s="13">
        <f>IF(OR(AI4738="",AA4738=""),"",AI4738=AA4738)</f>
        <v/>
      </c>
      <c r="AK4738" s="13">
        <f>IF(AI4738="","",AI4738&gt;60)</f>
        <v/>
      </c>
      <c r="AL4738" s="13" t="b">
        <f>IF(OR(Y4738=TRUE,AH4738=""),TRUE,FALSE)</f>
        <v>1</v>
      </c>
      <c r="AM4738" s="13">
        <f>IF(AI4738="","",AI4738&lt;0)</f>
        <v/>
      </c>
      <c r="AN4738" s="13" t="str">
        <f>IF(AH4738="","No inspection date",IF(AI4738&lt;0,"Negative chronology",IF(AI4738&lt;=30,"0-30",IF(AI4738&lt;=60,"31-60",IF(AI4738&lt;=90,"61-90",IF(AI4738&lt;=180,"91-180","181+"))))))</f>
        <v>No inspection date</v>
      </c>
      <c r="AO4738" s="13" t="str">
        <f>IF(OR(ISNUMBER(SEARCH("COMPLETED",K4738)),ISNUMBER(SEARCH("CLOSED",K4738))),"Closed/Completed","Other Active/Issued")</f>
        <v>Closed/Completed</v>
      </c>
    </row>
    <row r="4739" spans="1:41">
      <c r="A4739" t="s">
        <v>23519</v>
      </c>
      <c r="B4739" t="s">
        <v>87</v>
      </c>
      <c r="C4739" t="s">
        <v>87</v>
      </c>
      <c r="D4739" t="s">
        <v>88</v>
      </c>
      <c r="F4739" t="s">
        <v>23520</v>
      </c>
      <c r="G4739" t="s">
        <v>23521</v>
      </c>
      <c r="H4739" t="s">
        <v>13879</v>
      </c>
      <c r="K4739" t="s">
        <v>100</v>
      </c>
      <c r="L4739" t="s">
        <v>100</v>
      </c>
      <c r="M4739" t="s">
        <v>23522</v>
      </c>
      <c r="N4739" s="9">
        <v>98118</v>
      </c>
      <c r="O4739" t="s">
        <v>23523</v>
      </c>
      <c r="P4739" s="10">
        <v>47.51185193</v>
      </c>
      <c r="Q4739" s="10">
        <v>-122.25560005</v>
      </c>
      <c r="R4739" t="s">
        <v>23524</v>
      </c>
      <c r="S4739" s="7">
        <v>11</v>
      </c>
      <c r="T4739" s="7">
        <v>2021</v>
      </c>
      <c r="U4739" s="7">
        <v>4</v>
      </c>
      <c r="Y4739" t="b">
        <v>1</v>
      </c>
      <c r="Z4739" t="b">
        <v>1</v>
      </c>
      <c r="AB4739">
        <v>2</v>
      </c>
      <c r="AC4739" t="b">
        <v>0</v>
      </c>
      <c r="AD4739" t="b">
        <v>1</v>
      </c>
      <c r="AE4739" t="b">
        <v>0</v>
      </c>
      <c r="AF4739" t="b">
        <v>1</v>
      </c>
      <c r="AG4739" s="11">
        <v>44505</v>
      </c>
      <c r="AI4739" s="12">
        <f>IF(OR(AG4739="",AH4739=""),"",AH4739-AG4739)</f>
        <v/>
      </c>
      <c r="AJ4739" s="13">
        <f>IF(OR(AI4739="",AA4739=""),"",AI4739=AA4739)</f>
        <v/>
      </c>
      <c r="AK4739" s="13">
        <f>IF(AI4739="","",AI4739&gt;60)</f>
        <v/>
      </c>
      <c r="AL4739" s="13" t="b">
        <f>IF(OR(Y4739=TRUE,AH4739=""),TRUE,FALSE)</f>
        <v>1</v>
      </c>
      <c r="AM4739" s="13">
        <f>IF(AI4739="","",AI4739&lt;0)</f>
        <v/>
      </c>
      <c r="AN4739" s="13" t="str">
        <f>IF(AH4739="","No inspection date",IF(AI4739&lt;0,"Negative chronology",IF(AI4739&lt;=30,"0-30",IF(AI4739&lt;=60,"31-60",IF(AI4739&lt;=90,"61-90",IF(AI4739&lt;=180,"91-180","181+"))))))</f>
        <v>No inspection date</v>
      </c>
      <c r="AO4739" s="13" t="str">
        <f>IF(OR(ISNUMBER(SEARCH("COMPLETED",K4739)),ISNUMBER(SEARCH("CLOSED",K4739))),"Closed/Completed","Other Active/Issued")</f>
        <v>Other Active/Issued</v>
      </c>
    </row>
    <row r="4740" spans="1:41">
      <c r="A4740" t="s">
        <v>23525</v>
      </c>
      <c r="B4740" t="s">
        <v>87</v>
      </c>
      <c r="C4740" t="s">
        <v>87</v>
      </c>
      <c r="D4740" t="s">
        <v>88</v>
      </c>
      <c r="F4740" t="s">
        <v>23526</v>
      </c>
      <c r="G4740" t="s">
        <v>23527</v>
      </c>
      <c r="H4740" t="s">
        <v>7717</v>
      </c>
      <c r="K4740" t="s">
        <v>93</v>
      </c>
      <c r="L4740" t="s">
        <v>93</v>
      </c>
      <c r="M4740" t="s">
        <v>23528</v>
      </c>
      <c r="O4740" t="s">
        <v>23529</v>
      </c>
      <c r="P4740" s="10">
        <v>47.65923876</v>
      </c>
      <c r="Q4740" s="10">
        <v>-122.31297512</v>
      </c>
      <c r="R4740" t="s">
        <v>8544</v>
      </c>
      <c r="S4740" s="7">
        <v>11</v>
      </c>
      <c r="T4740" s="7">
        <v>2021</v>
      </c>
      <c r="U4740" s="7">
        <v>4</v>
      </c>
      <c r="Y4740" t="b">
        <v>1</v>
      </c>
      <c r="Z4740" t="b">
        <v>1</v>
      </c>
      <c r="AB4740">
        <v>4</v>
      </c>
      <c r="AC4740" t="b">
        <v>0</v>
      </c>
      <c r="AD4740" t="b">
        <v>1</v>
      </c>
      <c r="AE4740" t="b">
        <v>0</v>
      </c>
      <c r="AF4740" t="b">
        <v>1</v>
      </c>
      <c r="AG4740" s="11">
        <v>44508</v>
      </c>
      <c r="AI4740" s="12">
        <f>IF(OR(AG4740="",AH4740=""),"",AH4740-AG4740)</f>
        <v/>
      </c>
      <c r="AJ4740" s="13">
        <f>IF(OR(AI4740="",AA4740=""),"",AI4740=AA4740)</f>
        <v/>
      </c>
      <c r="AK4740" s="13">
        <f>IF(AI4740="","",AI4740&gt;60)</f>
        <v/>
      </c>
      <c r="AL4740" s="13" t="b">
        <f>IF(OR(Y4740=TRUE,AH4740=""),TRUE,FALSE)</f>
        <v>1</v>
      </c>
      <c r="AM4740" s="13">
        <f>IF(AI4740="","",AI4740&lt;0)</f>
        <v/>
      </c>
      <c r="AN4740" s="13" t="str">
        <f>IF(AH4740="","No inspection date",IF(AI4740&lt;0,"Negative chronology",IF(AI4740&lt;=30,"0-30",IF(AI4740&lt;=60,"31-60",IF(AI4740&lt;=90,"61-90",IF(AI4740&lt;=180,"91-180","181+"))))))</f>
        <v>No inspection date</v>
      </c>
      <c r="AO4740" s="13" t="str">
        <f>IF(OR(ISNUMBER(SEARCH("COMPLETED",K4740)),ISNUMBER(SEARCH("CLOSED",K4740))),"Closed/Completed","Other Active/Issued")</f>
        <v>Closed/Completed</v>
      </c>
    </row>
    <row r="4741" spans="1:41">
      <c r="A4741" t="s">
        <v>23530</v>
      </c>
      <c r="B4741" t="s">
        <v>87</v>
      </c>
      <c r="C4741" t="s">
        <v>87</v>
      </c>
      <c r="D4741" t="s">
        <v>88</v>
      </c>
      <c r="F4741" t="s">
        <v>23531</v>
      </c>
      <c r="G4741" t="s">
        <v>23532</v>
      </c>
      <c r="H4741" t="s">
        <v>7717</v>
      </c>
      <c r="I4741" t="s">
        <v>14256</v>
      </c>
      <c r="J4741" t="s">
        <v>93</v>
      </c>
      <c r="K4741" t="s">
        <v>93</v>
      </c>
      <c r="L4741" t="s">
        <v>93</v>
      </c>
      <c r="M4741" t="s">
        <v>23533</v>
      </c>
      <c r="N4741" s="9">
        <v>98102</v>
      </c>
      <c r="O4741" t="s">
        <v>23534</v>
      </c>
      <c r="P4741" s="10">
        <v>47.62403036</v>
      </c>
      <c r="Q4741" s="10">
        <v>-122.32758083</v>
      </c>
      <c r="R4741" t="s">
        <v>23535</v>
      </c>
      <c r="S4741" s="7">
        <v>11</v>
      </c>
      <c r="T4741" s="7">
        <v>2021</v>
      </c>
      <c r="U4741" s="7">
        <v>4</v>
      </c>
      <c r="V4741">
        <v>9</v>
      </c>
      <c r="W4741">
        <v>2022</v>
      </c>
      <c r="X4741">
        <v>3</v>
      </c>
      <c r="Y4741" t="b">
        <v>0</v>
      </c>
      <c r="Z4741" t="b">
        <v>0</v>
      </c>
      <c r="AA4741">
        <v>316</v>
      </c>
      <c r="AB4741">
        <v>3</v>
      </c>
      <c r="AC4741" t="b">
        <v>0</v>
      </c>
      <c r="AD4741" t="b">
        <v>1</v>
      </c>
      <c r="AE4741" t="b">
        <v>0</v>
      </c>
      <c r="AF4741" t="b">
        <v>1</v>
      </c>
      <c r="AG4741" s="11">
        <v>44508</v>
      </c>
      <c r="AH4741" s="11">
        <v>44824</v>
      </c>
      <c r="AI4741" s="12">
        <f>IF(OR(AG4741="",AH4741=""),"",AH4741-AG4741)</f>
        <v>316.0</v>
      </c>
      <c r="AJ4741" s="13" t="b">
        <f>IF(OR(AI4741="",AA4741=""),"",AI4741=AA4741)</f>
        <v>1</v>
      </c>
      <c r="AK4741" s="13" t="b">
        <f>IF(AI4741="","",AI4741&gt;60)</f>
        <v>1</v>
      </c>
      <c r="AL4741" s="13" t="b">
        <f>IF(OR(Y4741=TRUE,AH4741=""),TRUE,FALSE)</f>
        <v>0</v>
      </c>
      <c r="AM4741" s="13" t="b">
        <f>IF(AI4741="","",AI4741&lt;0)</f>
        <v>0</v>
      </c>
      <c r="AN4741" s="13" t="str">
        <f>IF(AH4741="","No inspection date",IF(AI4741&lt;0,"Negative chronology",IF(AI4741&lt;=30,"0-30",IF(AI4741&lt;=60,"31-60",IF(AI4741&lt;=90,"61-90",IF(AI4741&lt;=180,"91-180","181+"))))))</f>
        <v>181+</v>
      </c>
      <c r="AO4741" s="13" t="str">
        <f>IF(OR(ISNUMBER(SEARCH("COMPLETED",K4741)),ISNUMBER(SEARCH("CLOSED",K4741))),"Closed/Completed","Other Active/Issued")</f>
        <v>Closed/Completed</v>
      </c>
    </row>
    <row r="4742" spans="1:41">
      <c r="A4742" t="s">
        <v>23536</v>
      </c>
      <c r="B4742" t="s">
        <v>87</v>
      </c>
      <c r="C4742" t="s">
        <v>87</v>
      </c>
      <c r="D4742" t="s">
        <v>88</v>
      </c>
      <c r="F4742" t="s">
        <v>23537</v>
      </c>
      <c r="G4742" t="s">
        <v>23538</v>
      </c>
      <c r="H4742" t="s">
        <v>7717</v>
      </c>
      <c r="I4742" t="s">
        <v>23124</v>
      </c>
      <c r="J4742" t="s">
        <v>137</v>
      </c>
      <c r="K4742" t="s">
        <v>93</v>
      </c>
      <c r="L4742" t="s">
        <v>93</v>
      </c>
      <c r="M4742" t="s">
        <v>22671</v>
      </c>
      <c r="N4742" s="9">
        <v>98116</v>
      </c>
      <c r="O4742" t="s">
        <v>23539</v>
      </c>
      <c r="P4742" s="10">
        <v>47.58857624</v>
      </c>
      <c r="Q4742" s="10">
        <v>-122.3913299</v>
      </c>
      <c r="R4742" t="s">
        <v>22673</v>
      </c>
      <c r="S4742" s="7">
        <v>11</v>
      </c>
      <c r="T4742" s="7">
        <v>2021</v>
      </c>
      <c r="U4742" s="7">
        <v>4</v>
      </c>
      <c r="V4742">
        <v>11</v>
      </c>
      <c r="W4742">
        <v>2021</v>
      </c>
      <c r="X4742">
        <v>4</v>
      </c>
      <c r="Y4742" t="b">
        <v>0</v>
      </c>
      <c r="Z4742" t="b">
        <v>0</v>
      </c>
      <c r="AA4742">
        <v>11</v>
      </c>
      <c r="AB4742">
        <v>1</v>
      </c>
      <c r="AC4742" t="b">
        <v>0</v>
      </c>
      <c r="AD4742" t="b">
        <v>1</v>
      </c>
      <c r="AE4742" t="b">
        <v>0</v>
      </c>
      <c r="AF4742" t="b">
        <v>1</v>
      </c>
      <c r="AG4742" s="11">
        <v>44508</v>
      </c>
      <c r="AH4742" s="11">
        <v>44519</v>
      </c>
      <c r="AI4742" s="12">
        <f>IF(OR(AG4742="",AH4742=""),"",AH4742-AG4742)</f>
        <v>11.0</v>
      </c>
      <c r="AJ4742" s="13" t="b">
        <f>IF(OR(AI4742="",AA4742=""),"",AI4742=AA4742)</f>
        <v>1</v>
      </c>
      <c r="AK4742" s="13" t="b">
        <f>IF(AI4742="","",AI4742&gt;60)</f>
        <v>0</v>
      </c>
      <c r="AL4742" s="13" t="b">
        <f>IF(OR(Y4742=TRUE,AH4742=""),TRUE,FALSE)</f>
        <v>0</v>
      </c>
      <c r="AM4742" s="13" t="b">
        <f>IF(AI4742="","",AI4742&lt;0)</f>
        <v>0</v>
      </c>
      <c r="AN4742" s="13" t="str">
        <f>IF(AH4742="","No inspection date",IF(AI4742&lt;0,"Negative chronology",IF(AI4742&lt;=30,"0-30",IF(AI4742&lt;=60,"31-60",IF(AI4742&lt;=90,"61-90",IF(AI4742&lt;=180,"91-180","181+"))))))</f>
        <v>0-30</v>
      </c>
      <c r="AO4742" s="13" t="str">
        <f>IF(OR(ISNUMBER(SEARCH("COMPLETED",K4742)),ISNUMBER(SEARCH("CLOSED",K4742))),"Closed/Completed","Other Active/Issued")</f>
        <v>Closed/Completed</v>
      </c>
    </row>
    <row r="4743" spans="1:41">
      <c r="A4743" t="s">
        <v>23540</v>
      </c>
      <c r="B4743" t="s">
        <v>87</v>
      </c>
      <c r="C4743" t="s">
        <v>87</v>
      </c>
      <c r="D4743" t="s">
        <v>88</v>
      </c>
      <c r="F4743" t="s">
        <v>23541</v>
      </c>
      <c r="G4743" t="s">
        <v>23542</v>
      </c>
      <c r="H4743" t="s">
        <v>7717</v>
      </c>
      <c r="K4743" t="s">
        <v>93</v>
      </c>
      <c r="L4743" t="s">
        <v>93</v>
      </c>
      <c r="M4743" t="s">
        <v>22671</v>
      </c>
      <c r="O4743" t="s">
        <v>23543</v>
      </c>
      <c r="P4743" s="10">
        <v>47.58857624</v>
      </c>
      <c r="Q4743" s="10">
        <v>-122.3913299</v>
      </c>
      <c r="R4743" t="s">
        <v>22673</v>
      </c>
      <c r="S4743" s="7">
        <v>11</v>
      </c>
      <c r="T4743" s="7">
        <v>2021</v>
      </c>
      <c r="U4743" s="7">
        <v>4</v>
      </c>
      <c r="Y4743" t="b">
        <v>1</v>
      </c>
      <c r="Z4743" t="b">
        <v>1</v>
      </c>
      <c r="AB4743">
        <v>1</v>
      </c>
      <c r="AC4743" t="b">
        <v>0</v>
      </c>
      <c r="AD4743" t="b">
        <v>1</v>
      </c>
      <c r="AE4743" t="b">
        <v>0</v>
      </c>
      <c r="AF4743" t="b">
        <v>1</v>
      </c>
      <c r="AG4743" s="11">
        <v>44508</v>
      </c>
      <c r="AI4743" s="12">
        <f>IF(OR(AG4743="",AH4743=""),"",AH4743-AG4743)</f>
        <v/>
      </c>
      <c r="AJ4743" s="13">
        <f>IF(OR(AI4743="",AA4743=""),"",AI4743=AA4743)</f>
        <v/>
      </c>
      <c r="AK4743" s="13">
        <f>IF(AI4743="","",AI4743&gt;60)</f>
        <v/>
      </c>
      <c r="AL4743" s="13" t="b">
        <f>IF(OR(Y4743=TRUE,AH4743=""),TRUE,FALSE)</f>
        <v>1</v>
      </c>
      <c r="AM4743" s="13">
        <f>IF(AI4743="","",AI4743&lt;0)</f>
        <v/>
      </c>
      <c r="AN4743" s="13" t="str">
        <f>IF(AH4743="","No inspection date",IF(AI4743&lt;0,"Negative chronology",IF(AI4743&lt;=30,"0-30",IF(AI4743&lt;=60,"31-60",IF(AI4743&lt;=90,"61-90",IF(AI4743&lt;=180,"91-180","181+"))))))</f>
        <v>No inspection date</v>
      </c>
      <c r="AO4743" s="13" t="str">
        <f>IF(OR(ISNUMBER(SEARCH("COMPLETED",K4743)),ISNUMBER(SEARCH("CLOSED",K4743))),"Closed/Completed","Other Active/Issued")</f>
        <v>Closed/Completed</v>
      </c>
    </row>
    <row r="4744" spans="1:41">
      <c r="A4744" t="s">
        <v>23544</v>
      </c>
      <c r="B4744" t="s">
        <v>87</v>
      </c>
      <c r="C4744" t="s">
        <v>87</v>
      </c>
      <c r="D4744" t="s">
        <v>88</v>
      </c>
      <c r="F4744" t="s">
        <v>23545</v>
      </c>
      <c r="G4744" t="s">
        <v>23546</v>
      </c>
      <c r="H4744" t="s">
        <v>7717</v>
      </c>
      <c r="K4744" t="s">
        <v>93</v>
      </c>
      <c r="L4744" t="s">
        <v>93</v>
      </c>
      <c r="M4744" t="s">
        <v>22671</v>
      </c>
      <c r="N4744" s="9">
        <v>98116</v>
      </c>
      <c r="O4744" t="s">
        <v>23547</v>
      </c>
      <c r="P4744" s="10">
        <v>47.58857624</v>
      </c>
      <c r="Q4744" s="10">
        <v>-122.3913299</v>
      </c>
      <c r="R4744" t="s">
        <v>22673</v>
      </c>
      <c r="S4744" s="7">
        <v>11</v>
      </c>
      <c r="T4744" s="7">
        <v>2021</v>
      </c>
      <c r="U4744" s="7">
        <v>4</v>
      </c>
      <c r="Y4744" t="b">
        <v>1</v>
      </c>
      <c r="Z4744" t="b">
        <v>1</v>
      </c>
      <c r="AB4744">
        <v>1</v>
      </c>
      <c r="AC4744" t="b">
        <v>0</v>
      </c>
      <c r="AD4744" t="b">
        <v>1</v>
      </c>
      <c r="AE4744" t="b">
        <v>0</v>
      </c>
      <c r="AF4744" t="b">
        <v>1</v>
      </c>
      <c r="AG4744" s="11">
        <v>44508</v>
      </c>
      <c r="AI4744" s="12">
        <f>IF(OR(AG4744="",AH4744=""),"",AH4744-AG4744)</f>
        <v/>
      </c>
      <c r="AJ4744" s="13">
        <f>IF(OR(AI4744="",AA4744=""),"",AI4744=AA4744)</f>
        <v/>
      </c>
      <c r="AK4744" s="13">
        <f>IF(AI4744="","",AI4744&gt;60)</f>
        <v/>
      </c>
      <c r="AL4744" s="13" t="b">
        <f>IF(OR(Y4744=TRUE,AH4744=""),TRUE,FALSE)</f>
        <v>1</v>
      </c>
      <c r="AM4744" s="13">
        <f>IF(AI4744="","",AI4744&lt;0)</f>
        <v/>
      </c>
      <c r="AN4744" s="13" t="str">
        <f>IF(AH4744="","No inspection date",IF(AI4744&lt;0,"Negative chronology",IF(AI4744&lt;=30,"0-30",IF(AI4744&lt;=60,"31-60",IF(AI4744&lt;=90,"61-90",IF(AI4744&lt;=180,"91-180","181+"))))))</f>
        <v>No inspection date</v>
      </c>
      <c r="AO4744" s="13" t="str">
        <f>IF(OR(ISNUMBER(SEARCH("COMPLETED",K4744)),ISNUMBER(SEARCH("CLOSED",K4744))),"Closed/Completed","Other Active/Issued")</f>
        <v>Closed/Completed</v>
      </c>
    </row>
    <row r="4745" spans="1:41">
      <c r="A4745" t="s">
        <v>23548</v>
      </c>
      <c r="B4745" t="s">
        <v>87</v>
      </c>
      <c r="C4745" t="s">
        <v>87</v>
      </c>
      <c r="D4745" t="s">
        <v>88</v>
      </c>
      <c r="F4745" t="s">
        <v>23549</v>
      </c>
      <c r="G4745" t="s">
        <v>23550</v>
      </c>
      <c r="H4745" t="s">
        <v>7717</v>
      </c>
      <c r="I4745" t="s">
        <v>23551</v>
      </c>
      <c r="J4745" t="s">
        <v>205</v>
      </c>
      <c r="K4745" t="s">
        <v>100</v>
      </c>
      <c r="L4745" t="s">
        <v>100</v>
      </c>
      <c r="M4745" t="s">
        <v>19806</v>
      </c>
      <c r="O4745" t="s">
        <v>23552</v>
      </c>
      <c r="P4745" s="10">
        <v>47.5456343</v>
      </c>
      <c r="Q4745" s="10">
        <v>-122.3978303</v>
      </c>
      <c r="R4745" t="s">
        <v>19808</v>
      </c>
      <c r="S4745" s="7">
        <v>11</v>
      </c>
      <c r="T4745" s="7">
        <v>2021</v>
      </c>
      <c r="U4745" s="7">
        <v>4</v>
      </c>
      <c r="V4745">
        <v>1</v>
      </c>
      <c r="W4745">
        <v>2022</v>
      </c>
      <c r="X4745">
        <v>1</v>
      </c>
      <c r="Y4745" t="b">
        <v>0</v>
      </c>
      <c r="Z4745" t="b">
        <v>0</v>
      </c>
      <c r="AA4745">
        <v>66</v>
      </c>
      <c r="AB4745">
        <v>1</v>
      </c>
      <c r="AC4745" t="b">
        <v>0</v>
      </c>
      <c r="AD4745" t="b">
        <v>1</v>
      </c>
      <c r="AE4745" t="b">
        <v>0</v>
      </c>
      <c r="AF4745" t="b">
        <v>1</v>
      </c>
      <c r="AG4745" s="11">
        <v>44508</v>
      </c>
      <c r="AH4745" s="11">
        <v>44574</v>
      </c>
      <c r="AI4745" s="12">
        <f>IF(OR(AG4745="",AH4745=""),"",AH4745-AG4745)</f>
        <v>66.0</v>
      </c>
      <c r="AJ4745" s="13" t="b">
        <f>IF(OR(AI4745="",AA4745=""),"",AI4745=AA4745)</f>
        <v>1</v>
      </c>
      <c r="AK4745" s="13" t="b">
        <f>IF(AI4745="","",AI4745&gt;60)</f>
        <v>1</v>
      </c>
      <c r="AL4745" s="13" t="b">
        <f>IF(OR(Y4745=TRUE,AH4745=""),TRUE,FALSE)</f>
        <v>0</v>
      </c>
      <c r="AM4745" s="13" t="b">
        <f>IF(AI4745="","",AI4745&lt;0)</f>
        <v>0</v>
      </c>
      <c r="AN4745" s="13" t="str">
        <f>IF(AH4745="","No inspection date",IF(AI4745&lt;0,"Negative chronology",IF(AI4745&lt;=30,"0-30",IF(AI4745&lt;=60,"31-60",IF(AI4745&lt;=90,"61-90",IF(AI4745&lt;=180,"91-180","181+"))))))</f>
        <v>61-90</v>
      </c>
      <c r="AO4745" s="13" t="str">
        <f>IF(OR(ISNUMBER(SEARCH("COMPLETED",K4745)),ISNUMBER(SEARCH("CLOSED",K4745))),"Closed/Completed","Other Active/Issued")</f>
        <v>Other Active/Issued</v>
      </c>
    </row>
    <row r="4746" spans="1:41">
      <c r="A4746" t="s">
        <v>23553</v>
      </c>
      <c r="B4746" t="s">
        <v>87</v>
      </c>
      <c r="C4746" t="s">
        <v>87</v>
      </c>
      <c r="D4746" t="s">
        <v>88</v>
      </c>
      <c r="F4746" t="s">
        <v>23554</v>
      </c>
      <c r="G4746" t="s">
        <v>23555</v>
      </c>
      <c r="H4746" t="s">
        <v>7717</v>
      </c>
      <c r="K4746" t="s">
        <v>93</v>
      </c>
      <c r="L4746" t="s">
        <v>93</v>
      </c>
      <c r="M4746" t="s">
        <v>23556</v>
      </c>
      <c r="N4746" s="9">
        <v>98119</v>
      </c>
      <c r="O4746" t="s">
        <v>23557</v>
      </c>
      <c r="P4746" s="10">
        <v>47.62937932</v>
      </c>
      <c r="Q4746" s="10">
        <v>-122.36930962</v>
      </c>
      <c r="R4746" t="s">
        <v>23558</v>
      </c>
      <c r="S4746" s="7">
        <v>11</v>
      </c>
      <c r="T4746" s="7">
        <v>2021</v>
      </c>
      <c r="U4746" s="7">
        <v>4</v>
      </c>
      <c r="Y4746" t="b">
        <v>1</v>
      </c>
      <c r="Z4746" t="b">
        <v>1</v>
      </c>
      <c r="AB4746">
        <v>7</v>
      </c>
      <c r="AC4746" t="b">
        <v>0</v>
      </c>
      <c r="AD4746" t="b">
        <v>1</v>
      </c>
      <c r="AE4746" t="b">
        <v>0</v>
      </c>
      <c r="AF4746" t="b">
        <v>1</v>
      </c>
      <c r="AG4746" s="11">
        <v>44508</v>
      </c>
      <c r="AI4746" s="12">
        <f>IF(OR(AG4746="",AH4746=""),"",AH4746-AG4746)</f>
        <v/>
      </c>
      <c r="AJ4746" s="13">
        <f>IF(OR(AI4746="",AA4746=""),"",AI4746=AA4746)</f>
        <v/>
      </c>
      <c r="AK4746" s="13">
        <f>IF(AI4746="","",AI4746&gt;60)</f>
        <v/>
      </c>
      <c r="AL4746" s="13" t="b">
        <f>IF(OR(Y4746=TRUE,AH4746=""),TRUE,FALSE)</f>
        <v>1</v>
      </c>
      <c r="AM4746" s="13">
        <f>IF(AI4746="","",AI4746&lt;0)</f>
        <v/>
      </c>
      <c r="AN4746" s="13" t="str">
        <f>IF(AH4746="","No inspection date",IF(AI4746&lt;0,"Negative chronology",IF(AI4746&lt;=30,"0-30",IF(AI4746&lt;=60,"31-60",IF(AI4746&lt;=90,"61-90",IF(AI4746&lt;=180,"91-180","181+"))))))</f>
        <v>No inspection date</v>
      </c>
      <c r="AO4746" s="13" t="str">
        <f>IF(OR(ISNUMBER(SEARCH("COMPLETED",K4746)),ISNUMBER(SEARCH("CLOSED",K4746))),"Closed/Completed","Other Active/Issued")</f>
        <v>Closed/Completed</v>
      </c>
    </row>
    <row r="4747" spans="1:41">
      <c r="A4747" t="s">
        <v>23559</v>
      </c>
      <c r="B4747" t="s">
        <v>87</v>
      </c>
      <c r="C4747" t="s">
        <v>87</v>
      </c>
      <c r="D4747" t="s">
        <v>88</v>
      </c>
      <c r="G4747" t="s">
        <v>23560</v>
      </c>
      <c r="H4747" t="s">
        <v>5634</v>
      </c>
      <c r="I4747" t="s">
        <v>22290</v>
      </c>
      <c r="J4747" t="s">
        <v>137</v>
      </c>
      <c r="K4747" t="s">
        <v>93</v>
      </c>
      <c r="L4747" t="s">
        <v>93</v>
      </c>
      <c r="M4747" t="s">
        <v>23561</v>
      </c>
      <c r="N4747" s="9">
        <v>98144</v>
      </c>
      <c r="O4747" t="s">
        <v>23562</v>
      </c>
      <c r="P4747" s="10">
        <v>47.59324617</v>
      </c>
      <c r="Q4747" s="10">
        <v>-122.29062935</v>
      </c>
      <c r="R4747" t="s">
        <v>23563</v>
      </c>
      <c r="S4747" s="7">
        <v>11</v>
      </c>
      <c r="T4747" s="7">
        <v>2021</v>
      </c>
      <c r="U4747" s="7">
        <v>4</v>
      </c>
      <c r="V4747">
        <v>12</v>
      </c>
      <c r="W4747">
        <v>2021</v>
      </c>
      <c r="X4747">
        <v>4</v>
      </c>
      <c r="Y4747" t="b">
        <v>0</v>
      </c>
      <c r="Z4747" t="b">
        <v>0</v>
      </c>
      <c r="AA4747">
        <v>42</v>
      </c>
      <c r="AB4747">
        <v>3</v>
      </c>
      <c r="AC4747" t="b">
        <v>0</v>
      </c>
      <c r="AD4747" t="b">
        <v>1</v>
      </c>
      <c r="AE4747" t="b">
        <v>0</v>
      </c>
      <c r="AF4747" t="b">
        <v>1</v>
      </c>
      <c r="AG4747" s="11">
        <v>44509</v>
      </c>
      <c r="AH4747" s="11">
        <v>44551</v>
      </c>
      <c r="AI4747" s="12">
        <f>IF(OR(AG4747="",AH4747=""),"",AH4747-AG4747)</f>
        <v>42.0</v>
      </c>
      <c r="AJ4747" s="13" t="b">
        <f>IF(OR(AI4747="",AA4747=""),"",AI4747=AA4747)</f>
        <v>1</v>
      </c>
      <c r="AK4747" s="13" t="b">
        <f>IF(AI4747="","",AI4747&gt;60)</f>
        <v>0</v>
      </c>
      <c r="AL4747" s="13" t="b">
        <f>IF(OR(Y4747=TRUE,AH4747=""),TRUE,FALSE)</f>
        <v>0</v>
      </c>
      <c r="AM4747" s="13" t="b">
        <f>IF(AI4747="","",AI4747&lt;0)</f>
        <v>0</v>
      </c>
      <c r="AN4747" s="13" t="str">
        <f>IF(AH4747="","No inspection date",IF(AI4747&lt;0,"Negative chronology",IF(AI4747&lt;=30,"0-30",IF(AI4747&lt;=60,"31-60",IF(AI4747&lt;=90,"61-90",IF(AI4747&lt;=180,"91-180","181+"))))))</f>
        <v>31-60</v>
      </c>
      <c r="AO4747" s="13" t="str">
        <f>IF(OR(ISNUMBER(SEARCH("COMPLETED",K4747)),ISNUMBER(SEARCH("CLOSED",K4747))),"Closed/Completed","Other Active/Issued")</f>
        <v>Closed/Completed</v>
      </c>
    </row>
    <row r="4748" spans="1:41">
      <c r="A4748" t="s">
        <v>23564</v>
      </c>
      <c r="B4748" t="s">
        <v>87</v>
      </c>
      <c r="C4748" t="s">
        <v>87</v>
      </c>
      <c r="D4748" t="s">
        <v>88</v>
      </c>
      <c r="F4748" t="s">
        <v>23565</v>
      </c>
      <c r="G4748" t="s">
        <v>23566</v>
      </c>
      <c r="H4748" t="s">
        <v>5634</v>
      </c>
      <c r="K4748" t="s">
        <v>100</v>
      </c>
      <c r="L4748" t="s">
        <v>100</v>
      </c>
      <c r="M4748" t="s">
        <v>23567</v>
      </c>
      <c r="N4748" s="9">
        <v>98118</v>
      </c>
      <c r="O4748" t="s">
        <v>23568</v>
      </c>
      <c r="P4748" s="10">
        <v>47.54725968</v>
      </c>
      <c r="Q4748" s="10">
        <v>-122.27794453</v>
      </c>
      <c r="R4748" t="s">
        <v>23569</v>
      </c>
      <c r="S4748" s="7">
        <v>11</v>
      </c>
      <c r="T4748" s="7">
        <v>2021</v>
      </c>
      <c r="U4748" s="7">
        <v>4</v>
      </c>
      <c r="Y4748" t="b">
        <v>1</v>
      </c>
      <c r="Z4748" t="b">
        <v>1</v>
      </c>
      <c r="AB4748">
        <v>2</v>
      </c>
      <c r="AC4748" t="b">
        <v>0</v>
      </c>
      <c r="AD4748" t="b">
        <v>1</v>
      </c>
      <c r="AE4748" t="b">
        <v>0</v>
      </c>
      <c r="AF4748" t="b">
        <v>1</v>
      </c>
      <c r="AG4748" s="11">
        <v>44509</v>
      </c>
      <c r="AI4748" s="12">
        <f>IF(OR(AG4748="",AH4748=""),"",AH4748-AG4748)</f>
        <v/>
      </c>
      <c r="AJ4748" s="13">
        <f>IF(OR(AI4748="",AA4748=""),"",AI4748=AA4748)</f>
        <v/>
      </c>
      <c r="AK4748" s="13">
        <f>IF(AI4748="","",AI4748&gt;60)</f>
        <v/>
      </c>
      <c r="AL4748" s="13" t="b">
        <f>IF(OR(Y4748=TRUE,AH4748=""),TRUE,FALSE)</f>
        <v>1</v>
      </c>
      <c r="AM4748" s="13">
        <f>IF(AI4748="","",AI4748&lt;0)</f>
        <v/>
      </c>
      <c r="AN4748" s="13" t="str">
        <f>IF(AH4748="","No inspection date",IF(AI4748&lt;0,"Negative chronology",IF(AI4748&lt;=30,"0-30",IF(AI4748&lt;=60,"31-60",IF(AI4748&lt;=90,"61-90",IF(AI4748&lt;=180,"91-180","181+"))))))</f>
        <v>No inspection date</v>
      </c>
      <c r="AO4748" s="13" t="str">
        <f>IF(OR(ISNUMBER(SEARCH("COMPLETED",K4748)),ISNUMBER(SEARCH("CLOSED",K4748))),"Closed/Completed","Other Active/Issued")</f>
        <v>Other Active/Issued</v>
      </c>
    </row>
    <row r="4749" spans="1:41">
      <c r="A4749" t="s">
        <v>23570</v>
      </c>
      <c r="B4749" t="s">
        <v>87</v>
      </c>
      <c r="C4749" t="s">
        <v>87</v>
      </c>
      <c r="D4749" t="s">
        <v>88</v>
      </c>
      <c r="F4749" t="s">
        <v>23571</v>
      </c>
      <c r="G4749" t="s">
        <v>23572</v>
      </c>
      <c r="H4749" t="s">
        <v>21770</v>
      </c>
      <c r="I4749" t="s">
        <v>22290</v>
      </c>
      <c r="J4749" t="s">
        <v>137</v>
      </c>
      <c r="K4749" t="s">
        <v>93</v>
      </c>
      <c r="L4749" t="s">
        <v>93</v>
      </c>
      <c r="M4749" t="s">
        <v>21534</v>
      </c>
      <c r="N4749" s="9">
        <v>98144</v>
      </c>
      <c r="O4749" t="s">
        <v>23573</v>
      </c>
      <c r="P4749" s="10">
        <v>47.57108137</v>
      </c>
      <c r="Q4749" s="10">
        <v>-122.29161815</v>
      </c>
      <c r="R4749" t="s">
        <v>21536</v>
      </c>
      <c r="S4749" s="7">
        <v>11</v>
      </c>
      <c r="T4749" s="7">
        <v>2021</v>
      </c>
      <c r="U4749" s="7">
        <v>4</v>
      </c>
      <c r="V4749">
        <v>12</v>
      </c>
      <c r="W4749">
        <v>2021</v>
      </c>
      <c r="X4749">
        <v>4</v>
      </c>
      <c r="Y4749" t="b">
        <v>0</v>
      </c>
      <c r="Z4749" t="b">
        <v>0</v>
      </c>
      <c r="AA4749">
        <v>41</v>
      </c>
      <c r="AB4749">
        <v>2</v>
      </c>
      <c r="AC4749" t="b">
        <v>0</v>
      </c>
      <c r="AD4749" t="b">
        <v>1</v>
      </c>
      <c r="AE4749" t="b">
        <v>0</v>
      </c>
      <c r="AF4749" t="b">
        <v>1</v>
      </c>
      <c r="AG4749" s="11">
        <v>44510</v>
      </c>
      <c r="AH4749" s="11">
        <v>44551</v>
      </c>
      <c r="AI4749" s="12">
        <f>IF(OR(AG4749="",AH4749=""),"",AH4749-AG4749)</f>
        <v>41.0</v>
      </c>
      <c r="AJ4749" s="13" t="b">
        <f>IF(OR(AI4749="",AA4749=""),"",AI4749=AA4749)</f>
        <v>1</v>
      </c>
      <c r="AK4749" s="13" t="b">
        <f>IF(AI4749="","",AI4749&gt;60)</f>
        <v>0</v>
      </c>
      <c r="AL4749" s="13" t="b">
        <f>IF(OR(Y4749=TRUE,AH4749=""),TRUE,FALSE)</f>
        <v>0</v>
      </c>
      <c r="AM4749" s="13" t="b">
        <f>IF(AI4749="","",AI4749&lt;0)</f>
        <v>0</v>
      </c>
      <c r="AN4749" s="13" t="str">
        <f>IF(AH4749="","No inspection date",IF(AI4749&lt;0,"Negative chronology",IF(AI4749&lt;=30,"0-30",IF(AI4749&lt;=60,"31-60",IF(AI4749&lt;=90,"61-90",IF(AI4749&lt;=180,"91-180","181+"))))))</f>
        <v>31-60</v>
      </c>
      <c r="AO4749" s="13" t="str">
        <f>IF(OR(ISNUMBER(SEARCH("COMPLETED",K4749)),ISNUMBER(SEARCH("CLOSED",K4749))),"Closed/Completed","Other Active/Issued")</f>
        <v>Closed/Completed</v>
      </c>
    </row>
    <row r="4750" spans="1:41">
      <c r="A4750" t="s">
        <v>23574</v>
      </c>
      <c r="B4750" t="s">
        <v>87</v>
      </c>
      <c r="C4750" t="s">
        <v>87</v>
      </c>
      <c r="D4750" t="s">
        <v>88</v>
      </c>
      <c r="F4750" t="s">
        <v>23571</v>
      </c>
      <c r="G4750" t="s">
        <v>23572</v>
      </c>
      <c r="H4750" t="s">
        <v>21770</v>
      </c>
      <c r="I4750" t="s">
        <v>22290</v>
      </c>
      <c r="J4750" t="s">
        <v>137</v>
      </c>
      <c r="K4750" t="s">
        <v>93</v>
      </c>
      <c r="L4750" t="s">
        <v>93</v>
      </c>
      <c r="M4750" t="s">
        <v>23575</v>
      </c>
      <c r="N4750" s="9">
        <v>98144</v>
      </c>
      <c r="O4750" t="s">
        <v>23576</v>
      </c>
      <c r="P4750" s="10">
        <v>47.57113199</v>
      </c>
      <c r="Q4750" s="10">
        <v>-122.29049933</v>
      </c>
      <c r="R4750" t="s">
        <v>23577</v>
      </c>
      <c r="S4750" s="7">
        <v>11</v>
      </c>
      <c r="T4750" s="7">
        <v>2021</v>
      </c>
      <c r="U4750" s="7">
        <v>4</v>
      </c>
      <c r="V4750">
        <v>12</v>
      </c>
      <c r="W4750">
        <v>2021</v>
      </c>
      <c r="X4750">
        <v>4</v>
      </c>
      <c r="Y4750" t="b">
        <v>0</v>
      </c>
      <c r="Z4750" t="b">
        <v>0</v>
      </c>
      <c r="AA4750">
        <v>41</v>
      </c>
      <c r="AB4750">
        <v>2</v>
      </c>
      <c r="AC4750" t="b">
        <v>0</v>
      </c>
      <c r="AD4750" t="b">
        <v>1</v>
      </c>
      <c r="AE4750" t="b">
        <v>0</v>
      </c>
      <c r="AF4750" t="b">
        <v>1</v>
      </c>
      <c r="AG4750" s="11">
        <v>44510</v>
      </c>
      <c r="AH4750" s="11">
        <v>44551</v>
      </c>
      <c r="AI4750" s="12">
        <f>IF(OR(AG4750="",AH4750=""),"",AH4750-AG4750)</f>
        <v>41.0</v>
      </c>
      <c r="AJ4750" s="13" t="b">
        <f>IF(OR(AI4750="",AA4750=""),"",AI4750=AA4750)</f>
        <v>1</v>
      </c>
      <c r="AK4750" s="13" t="b">
        <f>IF(AI4750="","",AI4750&gt;60)</f>
        <v>0</v>
      </c>
      <c r="AL4750" s="13" t="b">
        <f>IF(OR(Y4750=TRUE,AH4750=""),TRUE,FALSE)</f>
        <v>0</v>
      </c>
      <c r="AM4750" s="13" t="b">
        <f>IF(AI4750="","",AI4750&lt;0)</f>
        <v>0</v>
      </c>
      <c r="AN4750" s="13" t="str">
        <f>IF(AH4750="","No inspection date",IF(AI4750&lt;0,"Negative chronology",IF(AI4750&lt;=30,"0-30",IF(AI4750&lt;=60,"31-60",IF(AI4750&lt;=90,"61-90",IF(AI4750&lt;=180,"91-180","181+"))))))</f>
        <v>31-60</v>
      </c>
      <c r="AO4750" s="13" t="str">
        <f>IF(OR(ISNUMBER(SEARCH("COMPLETED",K4750)),ISNUMBER(SEARCH("CLOSED",K4750))),"Closed/Completed","Other Active/Issued")</f>
        <v>Closed/Completed</v>
      </c>
    </row>
    <row r="4751" spans="1:41">
      <c r="A4751" t="s">
        <v>23578</v>
      </c>
      <c r="B4751" t="s">
        <v>87</v>
      </c>
      <c r="C4751" t="s">
        <v>87</v>
      </c>
      <c r="D4751" t="s">
        <v>88</v>
      </c>
      <c r="F4751" t="s">
        <v>23571</v>
      </c>
      <c r="G4751" t="s">
        <v>23572</v>
      </c>
      <c r="H4751" t="s">
        <v>21770</v>
      </c>
      <c r="K4751" t="s">
        <v>93</v>
      </c>
      <c r="L4751" t="s">
        <v>93</v>
      </c>
      <c r="M4751" t="s">
        <v>20203</v>
      </c>
      <c r="N4751" s="9">
        <v>98144</v>
      </c>
      <c r="O4751" t="s">
        <v>23579</v>
      </c>
      <c r="P4751" s="10">
        <v>47.57061535</v>
      </c>
      <c r="Q4751" s="10">
        <v>-122.2907462</v>
      </c>
      <c r="R4751" t="s">
        <v>20205</v>
      </c>
      <c r="S4751" s="7">
        <v>11</v>
      </c>
      <c r="T4751" s="7">
        <v>2021</v>
      </c>
      <c r="U4751" s="7">
        <v>4</v>
      </c>
      <c r="Y4751" t="b">
        <v>1</v>
      </c>
      <c r="Z4751" t="b">
        <v>1</v>
      </c>
      <c r="AB4751">
        <v>2</v>
      </c>
      <c r="AC4751" t="b">
        <v>0</v>
      </c>
      <c r="AD4751" t="b">
        <v>1</v>
      </c>
      <c r="AE4751" t="b">
        <v>0</v>
      </c>
      <c r="AF4751" t="b">
        <v>1</v>
      </c>
      <c r="AG4751" s="11">
        <v>44510</v>
      </c>
      <c r="AI4751" s="12">
        <f>IF(OR(AG4751="",AH4751=""),"",AH4751-AG4751)</f>
        <v/>
      </c>
      <c r="AJ4751" s="13">
        <f>IF(OR(AI4751="",AA4751=""),"",AI4751=AA4751)</f>
        <v/>
      </c>
      <c r="AK4751" s="13">
        <f>IF(AI4751="","",AI4751&gt;60)</f>
        <v/>
      </c>
      <c r="AL4751" s="13" t="b">
        <f>IF(OR(Y4751=TRUE,AH4751=""),TRUE,FALSE)</f>
        <v>1</v>
      </c>
      <c r="AM4751" s="13">
        <f>IF(AI4751="","",AI4751&lt;0)</f>
        <v/>
      </c>
      <c r="AN4751" s="13" t="str">
        <f>IF(AH4751="","No inspection date",IF(AI4751&lt;0,"Negative chronology",IF(AI4751&lt;=30,"0-30",IF(AI4751&lt;=60,"31-60",IF(AI4751&lt;=90,"61-90",IF(AI4751&lt;=180,"91-180","181+"))))))</f>
        <v>No inspection date</v>
      </c>
      <c r="AO4751" s="13" t="str">
        <f>IF(OR(ISNUMBER(SEARCH("COMPLETED",K4751)),ISNUMBER(SEARCH("CLOSED",K4751))),"Closed/Completed","Other Active/Issued")</f>
        <v>Closed/Completed</v>
      </c>
    </row>
    <row r="4752" spans="1:41">
      <c r="A4752" t="s">
        <v>23580</v>
      </c>
      <c r="B4752" t="s">
        <v>87</v>
      </c>
      <c r="C4752" t="s">
        <v>87</v>
      </c>
      <c r="D4752" t="s">
        <v>88</v>
      </c>
      <c r="F4752" t="s">
        <v>23581</v>
      </c>
      <c r="G4752" t="s">
        <v>23582</v>
      </c>
      <c r="H4752" t="s">
        <v>21770</v>
      </c>
      <c r="I4752" t="s">
        <v>2559</v>
      </c>
      <c r="J4752" t="s">
        <v>137</v>
      </c>
      <c r="K4752" t="s">
        <v>93</v>
      </c>
      <c r="L4752" t="s">
        <v>93</v>
      </c>
      <c r="M4752" t="s">
        <v>2560</v>
      </c>
      <c r="O4752" t="s">
        <v>23583</v>
      </c>
      <c r="P4752" s="10">
        <v>47.6120339</v>
      </c>
      <c r="Q4752" s="10">
        <v>-122.3348715</v>
      </c>
      <c r="R4752" t="s">
        <v>2562</v>
      </c>
      <c r="S4752" s="7">
        <v>11</v>
      </c>
      <c r="T4752" s="7">
        <v>2021</v>
      </c>
      <c r="U4752" s="7">
        <v>4</v>
      </c>
      <c r="V4752">
        <v>6</v>
      </c>
      <c r="W4752">
        <v>2023</v>
      </c>
      <c r="X4752">
        <v>2</v>
      </c>
      <c r="Y4752" t="b">
        <v>0</v>
      </c>
      <c r="Z4752" t="b">
        <v>0</v>
      </c>
      <c r="AA4752">
        <v>575</v>
      </c>
      <c r="AB4752">
        <v>7</v>
      </c>
      <c r="AC4752" t="b">
        <v>0</v>
      </c>
      <c r="AD4752" t="b">
        <v>1</v>
      </c>
      <c r="AE4752" t="b">
        <v>0</v>
      </c>
      <c r="AF4752" t="b">
        <v>1</v>
      </c>
      <c r="AG4752" s="11">
        <v>44510</v>
      </c>
      <c r="AH4752" s="11">
        <v>45085</v>
      </c>
      <c r="AI4752" s="12">
        <f>IF(OR(AG4752="",AH4752=""),"",AH4752-AG4752)</f>
        <v>575.0</v>
      </c>
      <c r="AJ4752" s="13" t="b">
        <f>IF(OR(AI4752="",AA4752=""),"",AI4752=AA4752)</f>
        <v>1</v>
      </c>
      <c r="AK4752" s="13" t="b">
        <f>IF(AI4752="","",AI4752&gt;60)</f>
        <v>1</v>
      </c>
      <c r="AL4752" s="13" t="b">
        <f>IF(OR(Y4752=TRUE,AH4752=""),TRUE,FALSE)</f>
        <v>0</v>
      </c>
      <c r="AM4752" s="13" t="b">
        <f>IF(AI4752="","",AI4752&lt;0)</f>
        <v>0</v>
      </c>
      <c r="AN4752" s="13" t="str">
        <f>IF(AH4752="","No inspection date",IF(AI4752&lt;0,"Negative chronology",IF(AI4752&lt;=30,"0-30",IF(AI4752&lt;=60,"31-60",IF(AI4752&lt;=90,"61-90",IF(AI4752&lt;=180,"91-180","181+"))))))</f>
        <v>181+</v>
      </c>
      <c r="AO4752" s="13" t="str">
        <f>IF(OR(ISNUMBER(SEARCH("COMPLETED",K4752)),ISNUMBER(SEARCH("CLOSED",K4752))),"Closed/Completed","Other Active/Issued")</f>
        <v>Closed/Completed</v>
      </c>
    </row>
    <row r="4753" spans="1:41">
      <c r="A4753" t="s">
        <v>23584</v>
      </c>
      <c r="B4753" t="s">
        <v>87</v>
      </c>
      <c r="C4753" t="s">
        <v>87</v>
      </c>
      <c r="D4753" t="s">
        <v>88</v>
      </c>
      <c r="F4753" t="s">
        <v>23585</v>
      </c>
      <c r="G4753" t="s">
        <v>23586</v>
      </c>
      <c r="H4753" t="s">
        <v>21770</v>
      </c>
      <c r="K4753" t="s">
        <v>93</v>
      </c>
      <c r="L4753" t="s">
        <v>93</v>
      </c>
      <c r="M4753" t="s">
        <v>3245</v>
      </c>
      <c r="N4753" s="9">
        <v>98125</v>
      </c>
      <c r="O4753" t="s">
        <v>23587</v>
      </c>
      <c r="P4753" s="10">
        <v>47.70879344</v>
      </c>
      <c r="Q4753" s="10">
        <v>-122.3198697</v>
      </c>
      <c r="R4753" t="s">
        <v>3247</v>
      </c>
      <c r="S4753" s="7">
        <v>11</v>
      </c>
      <c r="T4753" s="7">
        <v>2021</v>
      </c>
      <c r="U4753" s="7">
        <v>4</v>
      </c>
      <c r="Y4753" t="b">
        <v>1</v>
      </c>
      <c r="Z4753" t="b">
        <v>1</v>
      </c>
      <c r="AB4753">
        <v>5</v>
      </c>
      <c r="AC4753" t="b">
        <v>0</v>
      </c>
      <c r="AD4753" t="b">
        <v>1</v>
      </c>
      <c r="AE4753" t="b">
        <v>0</v>
      </c>
      <c r="AF4753" t="b">
        <v>1</v>
      </c>
      <c r="AG4753" s="11">
        <v>44510</v>
      </c>
      <c r="AI4753" s="12">
        <f>IF(OR(AG4753="",AH4753=""),"",AH4753-AG4753)</f>
        <v/>
      </c>
      <c r="AJ4753" s="13">
        <f>IF(OR(AI4753="",AA4753=""),"",AI4753=AA4753)</f>
        <v/>
      </c>
      <c r="AK4753" s="13">
        <f>IF(AI4753="","",AI4753&gt;60)</f>
        <v/>
      </c>
      <c r="AL4753" s="13" t="b">
        <f>IF(OR(Y4753=TRUE,AH4753=""),TRUE,FALSE)</f>
        <v>1</v>
      </c>
      <c r="AM4753" s="13">
        <f>IF(AI4753="","",AI4753&lt;0)</f>
        <v/>
      </c>
      <c r="AN4753" s="13" t="str">
        <f>IF(AH4753="","No inspection date",IF(AI4753&lt;0,"Negative chronology",IF(AI4753&lt;=30,"0-30",IF(AI4753&lt;=60,"31-60",IF(AI4753&lt;=90,"61-90",IF(AI4753&lt;=180,"91-180","181+"))))))</f>
        <v>No inspection date</v>
      </c>
      <c r="AO4753" s="13" t="str">
        <f>IF(OR(ISNUMBER(SEARCH("COMPLETED",K4753)),ISNUMBER(SEARCH("CLOSED",K4753))),"Closed/Completed","Other Active/Issued")</f>
        <v>Closed/Completed</v>
      </c>
    </row>
    <row r="4754" spans="1:41">
      <c r="A4754" t="s">
        <v>23588</v>
      </c>
      <c r="B4754" t="s">
        <v>87</v>
      </c>
      <c r="C4754" t="s">
        <v>87</v>
      </c>
      <c r="D4754" t="s">
        <v>88</v>
      </c>
      <c r="F4754" t="s">
        <v>23589</v>
      </c>
      <c r="G4754" t="s">
        <v>23590</v>
      </c>
      <c r="H4754" t="s">
        <v>21770</v>
      </c>
      <c r="K4754" t="s">
        <v>93</v>
      </c>
      <c r="L4754" t="s">
        <v>93</v>
      </c>
      <c r="M4754" t="s">
        <v>23591</v>
      </c>
      <c r="N4754" s="9">
        <v>98107</v>
      </c>
      <c r="O4754" t="s">
        <v>23592</v>
      </c>
      <c r="P4754" s="10">
        <v>47.67254326</v>
      </c>
      <c r="Q4754" s="10">
        <v>-122.36323563</v>
      </c>
      <c r="R4754" t="s">
        <v>23593</v>
      </c>
      <c r="S4754" s="7">
        <v>11</v>
      </c>
      <c r="T4754" s="7">
        <v>2021</v>
      </c>
      <c r="U4754" s="7">
        <v>4</v>
      </c>
      <c r="Y4754" t="b">
        <v>1</v>
      </c>
      <c r="Z4754" t="b">
        <v>1</v>
      </c>
      <c r="AB4754">
        <v>6</v>
      </c>
      <c r="AC4754" t="b">
        <v>0</v>
      </c>
      <c r="AD4754" t="b">
        <v>1</v>
      </c>
      <c r="AE4754" t="b">
        <v>0</v>
      </c>
      <c r="AF4754" t="b">
        <v>1</v>
      </c>
      <c r="AG4754" s="11">
        <v>44510</v>
      </c>
      <c r="AI4754" s="12">
        <f>IF(OR(AG4754="",AH4754=""),"",AH4754-AG4754)</f>
        <v/>
      </c>
      <c r="AJ4754" s="13">
        <f>IF(OR(AI4754="",AA4754=""),"",AI4754=AA4754)</f>
        <v/>
      </c>
      <c r="AK4754" s="13">
        <f>IF(AI4754="","",AI4754&gt;60)</f>
        <v/>
      </c>
      <c r="AL4754" s="13" t="b">
        <f>IF(OR(Y4754=TRUE,AH4754=""),TRUE,FALSE)</f>
        <v>1</v>
      </c>
      <c r="AM4754" s="13">
        <f>IF(AI4754="","",AI4754&lt;0)</f>
        <v/>
      </c>
      <c r="AN4754" s="13" t="str">
        <f>IF(AH4754="","No inspection date",IF(AI4754&lt;0,"Negative chronology",IF(AI4754&lt;=30,"0-30",IF(AI4754&lt;=60,"31-60",IF(AI4754&lt;=90,"61-90",IF(AI4754&lt;=180,"91-180","181+"))))))</f>
        <v>No inspection date</v>
      </c>
      <c r="AO4754" s="13" t="str">
        <f>IF(OR(ISNUMBER(SEARCH("COMPLETED",K4754)),ISNUMBER(SEARCH("CLOSED",K4754))),"Closed/Completed","Other Active/Issued")</f>
        <v>Closed/Completed</v>
      </c>
    </row>
    <row r="4755" spans="1:41">
      <c r="A4755" t="s">
        <v>23594</v>
      </c>
      <c r="B4755" t="s">
        <v>87</v>
      </c>
      <c r="C4755" t="s">
        <v>87</v>
      </c>
      <c r="D4755" t="s">
        <v>88</v>
      </c>
      <c r="F4755" t="s">
        <v>23595</v>
      </c>
      <c r="G4755" t="s">
        <v>23596</v>
      </c>
      <c r="H4755" t="s">
        <v>21770</v>
      </c>
      <c r="K4755" t="s">
        <v>93</v>
      </c>
      <c r="L4755" t="s">
        <v>93</v>
      </c>
      <c r="M4755" t="s">
        <v>146</v>
      </c>
      <c r="N4755" s="9">
        <v>98199</v>
      </c>
      <c r="O4755" t="s">
        <v>23597</v>
      </c>
      <c r="P4755" s="10">
        <v>47.66540556</v>
      </c>
      <c r="Q4755" s="10">
        <v>-122.40815123</v>
      </c>
      <c r="R4755" t="s">
        <v>148</v>
      </c>
      <c r="S4755" s="7">
        <v>11</v>
      </c>
      <c r="T4755" s="7">
        <v>2021</v>
      </c>
      <c r="U4755" s="7">
        <v>4</v>
      </c>
      <c r="Y4755" t="b">
        <v>1</v>
      </c>
      <c r="Z4755" t="b">
        <v>1</v>
      </c>
      <c r="AB4755">
        <v>6</v>
      </c>
      <c r="AC4755" t="b">
        <v>0</v>
      </c>
      <c r="AD4755" t="b">
        <v>1</v>
      </c>
      <c r="AE4755" t="b">
        <v>0</v>
      </c>
      <c r="AF4755" t="b">
        <v>1</v>
      </c>
      <c r="AG4755" s="11">
        <v>44510</v>
      </c>
      <c r="AI4755" s="12">
        <f>IF(OR(AG4755="",AH4755=""),"",AH4755-AG4755)</f>
        <v/>
      </c>
      <c r="AJ4755" s="13">
        <f>IF(OR(AI4755="",AA4755=""),"",AI4755=AA4755)</f>
        <v/>
      </c>
      <c r="AK4755" s="13">
        <f>IF(AI4755="","",AI4755&gt;60)</f>
        <v/>
      </c>
      <c r="AL4755" s="13" t="b">
        <f>IF(OR(Y4755=TRUE,AH4755=""),TRUE,FALSE)</f>
        <v>1</v>
      </c>
      <c r="AM4755" s="13">
        <f>IF(AI4755="","",AI4755&lt;0)</f>
        <v/>
      </c>
      <c r="AN4755" s="13" t="str">
        <f>IF(AH4755="","No inspection date",IF(AI4755&lt;0,"Negative chronology",IF(AI4755&lt;=30,"0-30",IF(AI4755&lt;=60,"31-60",IF(AI4755&lt;=90,"61-90",IF(AI4755&lt;=180,"91-180","181+"))))))</f>
        <v>No inspection date</v>
      </c>
      <c r="AO4755" s="13" t="str">
        <f>IF(OR(ISNUMBER(SEARCH("COMPLETED",K4755)),ISNUMBER(SEARCH("CLOSED",K4755))),"Closed/Completed","Other Active/Issued")</f>
        <v>Closed/Completed</v>
      </c>
    </row>
    <row r="4756" spans="1:41">
      <c r="A4756" t="s">
        <v>23598</v>
      </c>
      <c r="B4756" t="s">
        <v>87</v>
      </c>
      <c r="C4756" t="s">
        <v>87</v>
      </c>
      <c r="D4756" t="s">
        <v>88</v>
      </c>
      <c r="F4756" t="s">
        <v>23599</v>
      </c>
      <c r="G4756" t="s">
        <v>23600</v>
      </c>
      <c r="H4756" t="s">
        <v>21770</v>
      </c>
      <c r="I4756" t="s">
        <v>7739</v>
      </c>
      <c r="J4756" t="s">
        <v>137</v>
      </c>
      <c r="K4756" t="s">
        <v>93</v>
      </c>
      <c r="L4756" t="s">
        <v>93</v>
      </c>
      <c r="M4756" t="s">
        <v>23601</v>
      </c>
      <c r="N4756" s="9">
        <v>98118</v>
      </c>
      <c r="O4756" t="s">
        <v>23602</v>
      </c>
      <c r="P4756" s="10">
        <v>47.53927385</v>
      </c>
      <c r="Q4756" s="10">
        <v>-122.27509679</v>
      </c>
      <c r="R4756" t="s">
        <v>23603</v>
      </c>
      <c r="S4756" s="7">
        <v>11</v>
      </c>
      <c r="T4756" s="7">
        <v>2021</v>
      </c>
      <c r="U4756" s="7">
        <v>4</v>
      </c>
      <c r="V4756">
        <v>6</v>
      </c>
      <c r="W4756">
        <v>2022</v>
      </c>
      <c r="X4756">
        <v>2</v>
      </c>
      <c r="Y4756" t="b">
        <v>0</v>
      </c>
      <c r="Z4756" t="b">
        <v>0</v>
      </c>
      <c r="AA4756">
        <v>211</v>
      </c>
      <c r="AB4756">
        <v>2</v>
      </c>
      <c r="AC4756" t="b">
        <v>0</v>
      </c>
      <c r="AD4756" t="b">
        <v>1</v>
      </c>
      <c r="AE4756" t="b">
        <v>0</v>
      </c>
      <c r="AF4756" t="b">
        <v>1</v>
      </c>
      <c r="AG4756" s="11">
        <v>44510</v>
      </c>
      <c r="AH4756" s="11">
        <v>44721</v>
      </c>
      <c r="AI4756" s="12">
        <f>IF(OR(AG4756="",AH4756=""),"",AH4756-AG4756)</f>
        <v>211.0</v>
      </c>
      <c r="AJ4756" s="13" t="b">
        <f>IF(OR(AI4756="",AA4756=""),"",AI4756=AA4756)</f>
        <v>1</v>
      </c>
      <c r="AK4756" s="13" t="b">
        <f>IF(AI4756="","",AI4756&gt;60)</f>
        <v>1</v>
      </c>
      <c r="AL4756" s="13" t="b">
        <f>IF(OR(Y4756=TRUE,AH4756=""),TRUE,FALSE)</f>
        <v>0</v>
      </c>
      <c r="AM4756" s="13" t="b">
        <f>IF(AI4756="","",AI4756&lt;0)</f>
        <v>0</v>
      </c>
      <c r="AN4756" s="13" t="str">
        <f>IF(AH4756="","No inspection date",IF(AI4756&lt;0,"Negative chronology",IF(AI4756&lt;=30,"0-30",IF(AI4756&lt;=60,"31-60",IF(AI4756&lt;=90,"61-90",IF(AI4756&lt;=180,"91-180","181+"))))))</f>
        <v>181+</v>
      </c>
      <c r="AO4756" s="13" t="str">
        <f>IF(OR(ISNUMBER(SEARCH("COMPLETED",K4756)),ISNUMBER(SEARCH("CLOSED",K4756))),"Closed/Completed","Other Active/Issued")</f>
        <v>Closed/Completed</v>
      </c>
    </row>
    <row r="4757" spans="1:41">
      <c r="A4757" t="s">
        <v>23604</v>
      </c>
      <c r="B4757" t="s">
        <v>87</v>
      </c>
      <c r="C4757" t="s">
        <v>87</v>
      </c>
      <c r="D4757" t="s">
        <v>88</v>
      </c>
      <c r="F4757" t="s">
        <v>23605</v>
      </c>
      <c r="H4757" t="s">
        <v>23606</v>
      </c>
      <c r="I4757" t="s">
        <v>23607</v>
      </c>
      <c r="J4757" t="s">
        <v>93</v>
      </c>
      <c r="K4757" t="s">
        <v>93</v>
      </c>
      <c r="L4757" t="s">
        <v>93</v>
      </c>
      <c r="M4757" t="s">
        <v>23608</v>
      </c>
      <c r="N4757" s="9">
        <v>98101</v>
      </c>
      <c r="O4757" t="s">
        <v>23609</v>
      </c>
      <c r="P4757" s="10">
        <v>47.61589484</v>
      </c>
      <c r="Q4757" s="10">
        <v>-122.33343611</v>
      </c>
      <c r="R4757" t="s">
        <v>23610</v>
      </c>
      <c r="S4757" s="7">
        <v>11</v>
      </c>
      <c r="T4757" s="7">
        <v>2021</v>
      </c>
      <c r="U4757" s="7">
        <v>4</v>
      </c>
      <c r="V4757">
        <v>3</v>
      </c>
      <c r="W4757">
        <v>2022</v>
      </c>
      <c r="X4757">
        <v>1</v>
      </c>
      <c r="Y4757" t="b">
        <v>0</v>
      </c>
      <c r="Z4757" t="b">
        <v>0</v>
      </c>
      <c r="AA4757">
        <v>136</v>
      </c>
      <c r="AB4757">
        <v>7</v>
      </c>
      <c r="AC4757" t="b">
        <v>0</v>
      </c>
      <c r="AD4757" t="b">
        <v>1</v>
      </c>
      <c r="AE4757" t="b">
        <v>0</v>
      </c>
      <c r="AF4757" t="b">
        <v>1</v>
      </c>
      <c r="AG4757" s="11">
        <v>44512</v>
      </c>
      <c r="AH4757" s="11">
        <v>44648</v>
      </c>
      <c r="AI4757" s="12">
        <f>IF(OR(AG4757="",AH4757=""),"",AH4757-AG4757)</f>
        <v>136.0</v>
      </c>
      <c r="AJ4757" s="13" t="b">
        <f>IF(OR(AI4757="",AA4757=""),"",AI4757=AA4757)</f>
        <v>1</v>
      </c>
      <c r="AK4757" s="13" t="b">
        <f>IF(AI4757="","",AI4757&gt;60)</f>
        <v>1</v>
      </c>
      <c r="AL4757" s="13" t="b">
        <f>IF(OR(Y4757=TRUE,AH4757=""),TRUE,FALSE)</f>
        <v>0</v>
      </c>
      <c r="AM4757" s="13" t="b">
        <f>IF(AI4757="","",AI4757&lt;0)</f>
        <v>0</v>
      </c>
      <c r="AN4757" s="13" t="str">
        <f>IF(AH4757="","No inspection date",IF(AI4757&lt;0,"Negative chronology",IF(AI4757&lt;=30,"0-30",IF(AI4757&lt;=60,"31-60",IF(AI4757&lt;=90,"61-90",IF(AI4757&lt;=180,"91-180","181+"))))))</f>
        <v>91-180</v>
      </c>
      <c r="AO4757" s="13" t="str">
        <f>IF(OR(ISNUMBER(SEARCH("COMPLETED",K4757)),ISNUMBER(SEARCH("CLOSED",K4757))),"Closed/Completed","Other Active/Issued")</f>
        <v>Closed/Completed</v>
      </c>
    </row>
    <row r="4758" spans="1:41">
      <c r="A4758" t="s">
        <v>23611</v>
      </c>
      <c r="B4758" t="s">
        <v>87</v>
      </c>
      <c r="C4758" t="s">
        <v>87</v>
      </c>
      <c r="D4758" t="s">
        <v>88</v>
      </c>
      <c r="F4758" t="s">
        <v>23612</v>
      </c>
      <c r="H4758" t="s">
        <v>22015</v>
      </c>
      <c r="I4758" t="s">
        <v>6027</v>
      </c>
      <c r="J4758" t="s">
        <v>137</v>
      </c>
      <c r="K4758" t="s">
        <v>93</v>
      </c>
      <c r="L4758" t="s">
        <v>93</v>
      </c>
      <c r="M4758" t="s">
        <v>23613</v>
      </c>
      <c r="N4758" s="9">
        <v>98105</v>
      </c>
      <c r="O4758" t="s">
        <v>23614</v>
      </c>
      <c r="P4758" s="10">
        <v>47.65523025</v>
      </c>
      <c r="Q4758" s="10">
        <v>-122.32213336</v>
      </c>
      <c r="R4758" t="s">
        <v>23615</v>
      </c>
      <c r="S4758" s="7">
        <v>11</v>
      </c>
      <c r="T4758" s="7">
        <v>2021</v>
      </c>
      <c r="U4758" s="7">
        <v>4</v>
      </c>
      <c r="V4758">
        <v>1</v>
      </c>
      <c r="W4758">
        <v>2022</v>
      </c>
      <c r="X4758">
        <v>1</v>
      </c>
      <c r="Y4758" t="b">
        <v>0</v>
      </c>
      <c r="Z4758" t="b">
        <v>0</v>
      </c>
      <c r="AA4758">
        <v>66</v>
      </c>
      <c r="AB4758">
        <v>4</v>
      </c>
      <c r="AC4758" t="b">
        <v>0</v>
      </c>
      <c r="AD4758" t="b">
        <v>1</v>
      </c>
      <c r="AE4758" t="b">
        <v>0</v>
      </c>
      <c r="AF4758" t="b">
        <v>1</v>
      </c>
      <c r="AG4758" s="11">
        <v>44515</v>
      </c>
      <c r="AH4758" s="11">
        <v>44581</v>
      </c>
      <c r="AI4758" s="12">
        <f>IF(OR(AG4758="",AH4758=""),"",AH4758-AG4758)</f>
        <v>66.0</v>
      </c>
      <c r="AJ4758" s="13" t="b">
        <f>IF(OR(AI4758="",AA4758=""),"",AI4758=AA4758)</f>
        <v>1</v>
      </c>
      <c r="AK4758" s="13" t="b">
        <f>IF(AI4758="","",AI4758&gt;60)</f>
        <v>1</v>
      </c>
      <c r="AL4758" s="13" t="b">
        <f>IF(OR(Y4758=TRUE,AH4758=""),TRUE,FALSE)</f>
        <v>0</v>
      </c>
      <c r="AM4758" s="13" t="b">
        <f>IF(AI4758="","",AI4758&lt;0)</f>
        <v>0</v>
      </c>
      <c r="AN4758" s="13" t="str">
        <f>IF(AH4758="","No inspection date",IF(AI4758&lt;0,"Negative chronology",IF(AI4758&lt;=30,"0-30",IF(AI4758&lt;=60,"31-60",IF(AI4758&lt;=90,"61-90",IF(AI4758&lt;=180,"91-180","181+"))))))</f>
        <v>61-90</v>
      </c>
      <c r="AO4758" s="13" t="str">
        <f>IF(OR(ISNUMBER(SEARCH("COMPLETED",K4758)),ISNUMBER(SEARCH("CLOSED",K4758))),"Closed/Completed","Other Active/Issued")</f>
        <v>Closed/Completed</v>
      </c>
    </row>
    <row r="4759" spans="1:41">
      <c r="A4759" t="s">
        <v>23616</v>
      </c>
      <c r="B4759" t="s">
        <v>87</v>
      </c>
      <c r="C4759" t="s">
        <v>87</v>
      </c>
      <c r="D4759" t="s">
        <v>88</v>
      </c>
      <c r="F4759" t="s">
        <v>23617</v>
      </c>
      <c r="G4759" t="s">
        <v>23618</v>
      </c>
      <c r="H4759" t="s">
        <v>22015</v>
      </c>
      <c r="I4759" t="s">
        <v>22711</v>
      </c>
      <c r="J4759" t="s">
        <v>137</v>
      </c>
      <c r="K4759" t="s">
        <v>93</v>
      </c>
      <c r="L4759" t="s">
        <v>93</v>
      </c>
      <c r="M4759" t="s">
        <v>23619</v>
      </c>
      <c r="N4759" s="9">
        <v>98109</v>
      </c>
      <c r="O4759" t="s">
        <v>23620</v>
      </c>
      <c r="P4759" s="10">
        <v>47.6224307</v>
      </c>
      <c r="Q4759" s="10">
        <v>-122.33328037</v>
      </c>
      <c r="R4759" t="s">
        <v>23621</v>
      </c>
      <c r="S4759" s="7">
        <v>11</v>
      </c>
      <c r="T4759" s="7">
        <v>2021</v>
      </c>
      <c r="U4759" s="7">
        <v>4</v>
      </c>
      <c r="V4759">
        <v>1</v>
      </c>
      <c r="W4759">
        <v>2022</v>
      </c>
      <c r="X4759">
        <v>1</v>
      </c>
      <c r="Y4759" t="b">
        <v>0</v>
      </c>
      <c r="Z4759" t="b">
        <v>0</v>
      </c>
      <c r="AA4759">
        <v>67</v>
      </c>
      <c r="AB4759">
        <v>7</v>
      </c>
      <c r="AC4759" t="b">
        <v>0</v>
      </c>
      <c r="AD4759" t="b">
        <v>1</v>
      </c>
      <c r="AE4759" t="b">
        <v>0</v>
      </c>
      <c r="AF4759" t="b">
        <v>1</v>
      </c>
      <c r="AG4759" s="11">
        <v>44515</v>
      </c>
      <c r="AH4759" s="11">
        <v>44582</v>
      </c>
      <c r="AI4759" s="12">
        <f>IF(OR(AG4759="",AH4759=""),"",AH4759-AG4759)</f>
        <v>67.0</v>
      </c>
      <c r="AJ4759" s="13" t="b">
        <f>IF(OR(AI4759="",AA4759=""),"",AI4759=AA4759)</f>
        <v>1</v>
      </c>
      <c r="AK4759" s="13" t="b">
        <f>IF(AI4759="","",AI4759&gt;60)</f>
        <v>1</v>
      </c>
      <c r="AL4759" s="13" t="b">
        <f>IF(OR(Y4759=TRUE,AH4759=""),TRUE,FALSE)</f>
        <v>0</v>
      </c>
      <c r="AM4759" s="13" t="b">
        <f>IF(AI4759="","",AI4759&lt;0)</f>
        <v>0</v>
      </c>
      <c r="AN4759" s="13" t="str">
        <f>IF(AH4759="","No inspection date",IF(AI4759&lt;0,"Negative chronology",IF(AI4759&lt;=30,"0-30",IF(AI4759&lt;=60,"31-60",IF(AI4759&lt;=90,"61-90",IF(AI4759&lt;=180,"91-180","181+"))))))</f>
        <v>61-90</v>
      </c>
      <c r="AO4759" s="13" t="str">
        <f>IF(OR(ISNUMBER(SEARCH("COMPLETED",K4759)),ISNUMBER(SEARCH("CLOSED",K4759))),"Closed/Completed","Other Active/Issued")</f>
        <v>Closed/Completed</v>
      </c>
    </row>
    <row r="4760" spans="1:41">
      <c r="A4760" t="s">
        <v>23622</v>
      </c>
      <c r="B4760" t="s">
        <v>87</v>
      </c>
      <c r="C4760" t="s">
        <v>87</v>
      </c>
      <c r="D4760" t="s">
        <v>88</v>
      </c>
      <c r="G4760" t="s">
        <v>6860</v>
      </c>
      <c r="H4760" t="s">
        <v>22015</v>
      </c>
      <c r="K4760" t="s">
        <v>115</v>
      </c>
      <c r="L4760" t="s">
        <v>115</v>
      </c>
      <c r="M4760" t="s">
        <v>17830</v>
      </c>
      <c r="N4760" s="9">
        <v>98199</v>
      </c>
      <c r="O4760" t="s">
        <v>23623</v>
      </c>
      <c r="P4760" s="10">
        <v>47.65416529</v>
      </c>
      <c r="Q4760" s="10">
        <v>-122.3851572</v>
      </c>
      <c r="R4760" t="s">
        <v>17832</v>
      </c>
      <c r="S4760" s="7">
        <v>11</v>
      </c>
      <c r="T4760" s="7">
        <v>2021</v>
      </c>
      <c r="U4760" s="7">
        <v>4</v>
      </c>
      <c r="Y4760" t="b">
        <v>1</v>
      </c>
      <c r="Z4760" t="b">
        <v>1</v>
      </c>
      <c r="AB4760">
        <v>6</v>
      </c>
      <c r="AC4760" t="b">
        <v>0</v>
      </c>
      <c r="AD4760" t="b">
        <v>1</v>
      </c>
      <c r="AE4760" t="b">
        <v>0</v>
      </c>
      <c r="AF4760" t="b">
        <v>1</v>
      </c>
      <c r="AG4760" s="11">
        <v>44515</v>
      </c>
      <c r="AI4760" s="12">
        <f>IF(OR(AG4760="",AH4760=""),"",AH4760-AG4760)</f>
        <v/>
      </c>
      <c r="AJ4760" s="13">
        <f>IF(OR(AI4760="",AA4760=""),"",AI4760=AA4760)</f>
        <v/>
      </c>
      <c r="AK4760" s="13">
        <f>IF(AI4760="","",AI4760&gt;60)</f>
        <v/>
      </c>
      <c r="AL4760" s="13" t="b">
        <f>IF(OR(Y4760=TRUE,AH4760=""),TRUE,FALSE)</f>
        <v>1</v>
      </c>
      <c r="AM4760" s="13">
        <f>IF(AI4760="","",AI4760&lt;0)</f>
        <v/>
      </c>
      <c r="AN4760" s="13" t="str">
        <f>IF(AH4760="","No inspection date",IF(AI4760&lt;0,"Negative chronology",IF(AI4760&lt;=30,"0-30",IF(AI4760&lt;=60,"31-60",IF(AI4760&lt;=90,"61-90",IF(AI4760&lt;=180,"91-180","181+"))))))</f>
        <v>No inspection date</v>
      </c>
      <c r="AO4760" s="13" t="str">
        <f>IF(OR(ISNUMBER(SEARCH("COMPLETED",K4760)),ISNUMBER(SEARCH("CLOSED",K4760))),"Closed/Completed","Other Active/Issued")</f>
        <v>Other Active/Issued</v>
      </c>
    </row>
    <row r="4761" spans="1:41">
      <c r="A4761" t="s">
        <v>23624</v>
      </c>
      <c r="B4761" t="s">
        <v>87</v>
      </c>
      <c r="C4761" t="s">
        <v>87</v>
      </c>
      <c r="D4761" t="s">
        <v>88</v>
      </c>
      <c r="F4761" t="s">
        <v>23625</v>
      </c>
      <c r="G4761" t="s">
        <v>23626</v>
      </c>
      <c r="H4761" t="s">
        <v>22858</v>
      </c>
      <c r="I4761" t="s">
        <v>13918</v>
      </c>
      <c r="J4761" t="s">
        <v>137</v>
      </c>
      <c r="K4761" t="s">
        <v>93</v>
      </c>
      <c r="L4761" t="s">
        <v>93</v>
      </c>
      <c r="M4761" t="s">
        <v>23627</v>
      </c>
      <c r="N4761" s="9">
        <v>98133</v>
      </c>
      <c r="O4761" t="s">
        <v>23628</v>
      </c>
      <c r="P4761" s="10">
        <v>47.70794499</v>
      </c>
      <c r="Q4761" s="10">
        <v>-122.35388437</v>
      </c>
      <c r="R4761" t="s">
        <v>23629</v>
      </c>
      <c r="S4761" s="7">
        <v>11</v>
      </c>
      <c r="T4761" s="7">
        <v>2021</v>
      </c>
      <c r="U4761" s="7">
        <v>4</v>
      </c>
      <c r="V4761">
        <v>3</v>
      </c>
      <c r="W4761">
        <v>2022</v>
      </c>
      <c r="X4761">
        <v>1</v>
      </c>
      <c r="Y4761" t="b">
        <v>0</v>
      </c>
      <c r="Z4761" t="b">
        <v>0</v>
      </c>
      <c r="AA4761">
        <v>114</v>
      </c>
      <c r="AB4761">
        <v>5</v>
      </c>
      <c r="AC4761" t="b">
        <v>0</v>
      </c>
      <c r="AD4761" t="b">
        <v>1</v>
      </c>
      <c r="AE4761" t="b">
        <v>0</v>
      </c>
      <c r="AF4761" t="b">
        <v>1</v>
      </c>
      <c r="AG4761" s="11">
        <v>44516</v>
      </c>
      <c r="AH4761" s="11">
        <v>44630</v>
      </c>
      <c r="AI4761" s="12">
        <f>IF(OR(AG4761="",AH4761=""),"",AH4761-AG4761)</f>
        <v>114.0</v>
      </c>
      <c r="AJ4761" s="13" t="b">
        <f>IF(OR(AI4761="",AA4761=""),"",AI4761=AA4761)</f>
        <v>1</v>
      </c>
      <c r="AK4761" s="13" t="b">
        <f>IF(AI4761="","",AI4761&gt;60)</f>
        <v>1</v>
      </c>
      <c r="AL4761" s="13" t="b">
        <f>IF(OR(Y4761=TRUE,AH4761=""),TRUE,FALSE)</f>
        <v>0</v>
      </c>
      <c r="AM4761" s="13" t="b">
        <f>IF(AI4761="","",AI4761&lt;0)</f>
        <v>0</v>
      </c>
      <c r="AN4761" s="13" t="str">
        <f>IF(AH4761="","No inspection date",IF(AI4761&lt;0,"Negative chronology",IF(AI4761&lt;=30,"0-30",IF(AI4761&lt;=60,"31-60",IF(AI4761&lt;=90,"61-90",IF(AI4761&lt;=180,"91-180","181+"))))))</f>
        <v>91-180</v>
      </c>
      <c r="AO4761" s="13" t="str">
        <f>IF(OR(ISNUMBER(SEARCH("COMPLETED",K4761)),ISNUMBER(SEARCH("CLOSED",K4761))),"Closed/Completed","Other Active/Issued")</f>
        <v>Closed/Completed</v>
      </c>
    </row>
    <row r="4762" spans="1:41">
      <c r="A4762" t="s">
        <v>23630</v>
      </c>
      <c r="B4762" t="s">
        <v>87</v>
      </c>
      <c r="C4762" t="s">
        <v>87</v>
      </c>
      <c r="D4762" t="s">
        <v>88</v>
      </c>
      <c r="F4762" t="s">
        <v>2104</v>
      </c>
      <c r="G4762" t="s">
        <v>23631</v>
      </c>
      <c r="H4762" t="s">
        <v>1190</v>
      </c>
      <c r="K4762" t="s">
        <v>115</v>
      </c>
      <c r="L4762" t="s">
        <v>115</v>
      </c>
      <c r="M4762" t="s">
        <v>5083</v>
      </c>
      <c r="N4762" s="9">
        <v>98178</v>
      </c>
      <c r="O4762" t="s">
        <v>23632</v>
      </c>
      <c r="P4762" s="10">
        <v>47.50991031</v>
      </c>
      <c r="Q4762" s="10">
        <v>-122.23977137</v>
      </c>
      <c r="R4762" t="s">
        <v>5085</v>
      </c>
      <c r="S4762" s="7">
        <v>11</v>
      </c>
      <c r="T4762" s="7">
        <v>2021</v>
      </c>
      <c r="U4762" s="7">
        <v>4</v>
      </c>
      <c r="Y4762" t="b">
        <v>1</v>
      </c>
      <c r="Z4762" t="b">
        <v>1</v>
      </c>
      <c r="AB4762">
        <v>2</v>
      </c>
      <c r="AC4762" t="b">
        <v>0</v>
      </c>
      <c r="AD4762" t="b">
        <v>1</v>
      </c>
      <c r="AE4762" t="b">
        <v>0</v>
      </c>
      <c r="AF4762" t="b">
        <v>1</v>
      </c>
      <c r="AG4762" s="11">
        <v>44517</v>
      </c>
      <c r="AI4762" s="12">
        <f>IF(OR(AG4762="",AH4762=""),"",AH4762-AG4762)</f>
        <v/>
      </c>
      <c r="AJ4762" s="13">
        <f>IF(OR(AI4762="",AA4762=""),"",AI4762=AA4762)</f>
        <v/>
      </c>
      <c r="AK4762" s="13">
        <f>IF(AI4762="","",AI4762&gt;60)</f>
        <v/>
      </c>
      <c r="AL4762" s="13" t="b">
        <f>IF(OR(Y4762=TRUE,AH4762=""),TRUE,FALSE)</f>
        <v>1</v>
      </c>
      <c r="AM4762" s="13">
        <f>IF(AI4762="","",AI4762&lt;0)</f>
        <v/>
      </c>
      <c r="AN4762" s="13" t="str">
        <f>IF(AH4762="","No inspection date",IF(AI4762&lt;0,"Negative chronology",IF(AI4762&lt;=30,"0-30",IF(AI4762&lt;=60,"31-60",IF(AI4762&lt;=90,"61-90",IF(AI4762&lt;=180,"91-180","181+"))))))</f>
        <v>No inspection date</v>
      </c>
      <c r="AO4762" s="13" t="str">
        <f>IF(OR(ISNUMBER(SEARCH("COMPLETED",K4762)),ISNUMBER(SEARCH("CLOSED",K4762))),"Closed/Completed","Other Active/Issued")</f>
        <v>Other Active/Issued</v>
      </c>
    </row>
    <row r="4763" spans="1:41">
      <c r="A4763" t="s">
        <v>23633</v>
      </c>
      <c r="B4763" t="s">
        <v>87</v>
      </c>
      <c r="C4763" t="s">
        <v>87</v>
      </c>
      <c r="D4763" t="s">
        <v>88</v>
      </c>
      <c r="G4763" t="s">
        <v>7706</v>
      </c>
      <c r="H4763" t="s">
        <v>21877</v>
      </c>
      <c r="I4763" t="s">
        <v>23211</v>
      </c>
      <c r="J4763" t="s">
        <v>137</v>
      </c>
      <c r="K4763" t="s">
        <v>93</v>
      </c>
      <c r="L4763" t="s">
        <v>93</v>
      </c>
      <c r="M4763" t="s">
        <v>11829</v>
      </c>
      <c r="N4763" s="9">
        <v>98103</v>
      </c>
      <c r="O4763" t="s">
        <v>23634</v>
      </c>
      <c r="P4763" s="10">
        <v>47.64948865</v>
      </c>
      <c r="Q4763" s="10">
        <v>-122.34444918</v>
      </c>
      <c r="R4763" t="s">
        <v>11831</v>
      </c>
      <c r="S4763" s="7">
        <v>11</v>
      </c>
      <c r="T4763" s="7">
        <v>2021</v>
      </c>
      <c r="U4763" s="7">
        <v>4</v>
      </c>
      <c r="V4763">
        <v>12</v>
      </c>
      <c r="W4763">
        <v>2021</v>
      </c>
      <c r="X4763">
        <v>4</v>
      </c>
      <c r="Y4763" t="b">
        <v>0</v>
      </c>
      <c r="Z4763" t="b">
        <v>0</v>
      </c>
      <c r="AA4763">
        <v>22</v>
      </c>
      <c r="AB4763">
        <v>4</v>
      </c>
      <c r="AC4763" t="b">
        <v>0</v>
      </c>
      <c r="AD4763" t="b">
        <v>1</v>
      </c>
      <c r="AE4763" t="b">
        <v>0</v>
      </c>
      <c r="AF4763" t="b">
        <v>1</v>
      </c>
      <c r="AG4763" s="11">
        <v>44518</v>
      </c>
      <c r="AH4763" s="11">
        <v>44540</v>
      </c>
      <c r="AI4763" s="12">
        <f>IF(OR(AG4763="",AH4763=""),"",AH4763-AG4763)</f>
        <v>22.0</v>
      </c>
      <c r="AJ4763" s="13" t="b">
        <f>IF(OR(AI4763="",AA4763=""),"",AI4763=AA4763)</f>
        <v>1</v>
      </c>
      <c r="AK4763" s="13" t="b">
        <f>IF(AI4763="","",AI4763&gt;60)</f>
        <v>0</v>
      </c>
      <c r="AL4763" s="13" t="b">
        <f>IF(OR(Y4763=TRUE,AH4763=""),TRUE,FALSE)</f>
        <v>0</v>
      </c>
      <c r="AM4763" s="13" t="b">
        <f>IF(AI4763="","",AI4763&lt;0)</f>
        <v>0</v>
      </c>
      <c r="AN4763" s="13" t="str">
        <f>IF(AH4763="","No inspection date",IF(AI4763&lt;0,"Negative chronology",IF(AI4763&lt;=30,"0-30",IF(AI4763&lt;=60,"31-60",IF(AI4763&lt;=90,"61-90",IF(AI4763&lt;=180,"91-180","181+"))))))</f>
        <v>0-30</v>
      </c>
      <c r="AO4763" s="13" t="str">
        <f>IF(OR(ISNUMBER(SEARCH("COMPLETED",K4763)),ISNUMBER(SEARCH("CLOSED",K4763))),"Closed/Completed","Other Active/Issued")</f>
        <v>Closed/Completed</v>
      </c>
    </row>
    <row r="4764" spans="1:41">
      <c r="A4764" t="s">
        <v>23635</v>
      </c>
      <c r="B4764" t="s">
        <v>87</v>
      </c>
      <c r="C4764" t="s">
        <v>87</v>
      </c>
      <c r="D4764" t="s">
        <v>88</v>
      </c>
      <c r="F4764" t="s">
        <v>23636</v>
      </c>
      <c r="H4764" t="s">
        <v>21877</v>
      </c>
      <c r="I4764" t="s">
        <v>23211</v>
      </c>
      <c r="J4764" t="s">
        <v>137</v>
      </c>
      <c r="K4764" t="s">
        <v>93</v>
      </c>
      <c r="L4764" t="s">
        <v>93</v>
      </c>
      <c r="M4764" t="s">
        <v>11825</v>
      </c>
      <c r="N4764" s="9">
        <v>98103</v>
      </c>
      <c r="O4764" t="s">
        <v>23637</v>
      </c>
      <c r="P4764" s="10">
        <v>47.64937704</v>
      </c>
      <c r="Q4764" s="10">
        <v>-122.3446436</v>
      </c>
      <c r="R4764" t="s">
        <v>11827</v>
      </c>
      <c r="S4764" s="7">
        <v>11</v>
      </c>
      <c r="T4764" s="7">
        <v>2021</v>
      </c>
      <c r="U4764" s="7">
        <v>4</v>
      </c>
      <c r="V4764">
        <v>12</v>
      </c>
      <c r="W4764">
        <v>2021</v>
      </c>
      <c r="X4764">
        <v>4</v>
      </c>
      <c r="Y4764" t="b">
        <v>0</v>
      </c>
      <c r="Z4764" t="b">
        <v>0</v>
      </c>
      <c r="AA4764">
        <v>22</v>
      </c>
      <c r="AB4764">
        <v>4</v>
      </c>
      <c r="AC4764" t="b">
        <v>0</v>
      </c>
      <c r="AD4764" t="b">
        <v>1</v>
      </c>
      <c r="AE4764" t="b">
        <v>0</v>
      </c>
      <c r="AF4764" t="b">
        <v>1</v>
      </c>
      <c r="AG4764" s="11">
        <v>44518</v>
      </c>
      <c r="AH4764" s="11">
        <v>44540</v>
      </c>
      <c r="AI4764" s="12">
        <f>IF(OR(AG4764="",AH4764=""),"",AH4764-AG4764)</f>
        <v>22.0</v>
      </c>
      <c r="AJ4764" s="13" t="b">
        <f>IF(OR(AI4764="",AA4764=""),"",AI4764=AA4764)</f>
        <v>1</v>
      </c>
      <c r="AK4764" s="13" t="b">
        <f>IF(AI4764="","",AI4764&gt;60)</f>
        <v>0</v>
      </c>
      <c r="AL4764" s="13" t="b">
        <f>IF(OR(Y4764=TRUE,AH4764=""),TRUE,FALSE)</f>
        <v>0</v>
      </c>
      <c r="AM4764" s="13" t="b">
        <f>IF(AI4764="","",AI4764&lt;0)</f>
        <v>0</v>
      </c>
      <c r="AN4764" s="13" t="str">
        <f>IF(AH4764="","No inspection date",IF(AI4764&lt;0,"Negative chronology",IF(AI4764&lt;=30,"0-30",IF(AI4764&lt;=60,"31-60",IF(AI4764&lt;=90,"61-90",IF(AI4764&lt;=180,"91-180","181+"))))))</f>
        <v>0-30</v>
      </c>
      <c r="AO4764" s="13" t="str">
        <f>IF(OR(ISNUMBER(SEARCH("COMPLETED",K4764)),ISNUMBER(SEARCH("CLOSED",K4764))),"Closed/Completed","Other Active/Issued")</f>
        <v>Closed/Completed</v>
      </c>
    </row>
    <row r="4765" spans="1:41">
      <c r="A4765" t="s">
        <v>23638</v>
      </c>
      <c r="B4765" t="s">
        <v>87</v>
      </c>
      <c r="C4765" t="s">
        <v>87</v>
      </c>
      <c r="D4765" t="s">
        <v>88</v>
      </c>
      <c r="H4765" t="s">
        <v>21877</v>
      </c>
      <c r="K4765" t="s">
        <v>93</v>
      </c>
      <c r="L4765" t="s">
        <v>93</v>
      </c>
      <c r="M4765" t="s">
        <v>11825</v>
      </c>
      <c r="N4765" s="9">
        <v>98103</v>
      </c>
      <c r="O4765" t="s">
        <v>23639</v>
      </c>
      <c r="P4765" s="10">
        <v>47.64937704</v>
      </c>
      <c r="Q4765" s="10">
        <v>-122.3446436</v>
      </c>
      <c r="R4765" t="s">
        <v>11827</v>
      </c>
      <c r="S4765" s="7">
        <v>11</v>
      </c>
      <c r="T4765" s="7">
        <v>2021</v>
      </c>
      <c r="U4765" s="7">
        <v>4</v>
      </c>
      <c r="Y4765" t="b">
        <v>1</v>
      </c>
      <c r="Z4765" t="b">
        <v>1</v>
      </c>
      <c r="AB4765">
        <v>4</v>
      </c>
      <c r="AC4765" t="b">
        <v>0</v>
      </c>
      <c r="AD4765" t="b">
        <v>1</v>
      </c>
      <c r="AE4765" t="b">
        <v>0</v>
      </c>
      <c r="AF4765" t="b">
        <v>1</v>
      </c>
      <c r="AG4765" s="11">
        <v>44518</v>
      </c>
      <c r="AI4765" s="12">
        <f>IF(OR(AG4765="",AH4765=""),"",AH4765-AG4765)</f>
        <v/>
      </c>
      <c r="AJ4765" s="13">
        <f>IF(OR(AI4765="",AA4765=""),"",AI4765=AA4765)</f>
        <v/>
      </c>
      <c r="AK4765" s="13">
        <f>IF(AI4765="","",AI4765&gt;60)</f>
        <v/>
      </c>
      <c r="AL4765" s="13" t="b">
        <f>IF(OR(Y4765=TRUE,AH4765=""),TRUE,FALSE)</f>
        <v>1</v>
      </c>
      <c r="AM4765" s="13">
        <f>IF(AI4765="","",AI4765&lt;0)</f>
        <v/>
      </c>
      <c r="AN4765" s="13" t="str">
        <f>IF(AH4765="","No inspection date",IF(AI4765&lt;0,"Negative chronology",IF(AI4765&lt;=30,"0-30",IF(AI4765&lt;=60,"31-60",IF(AI4765&lt;=90,"61-90",IF(AI4765&lt;=180,"91-180","181+"))))))</f>
        <v>No inspection date</v>
      </c>
      <c r="AO4765" s="13" t="str">
        <f>IF(OR(ISNUMBER(SEARCH("COMPLETED",K4765)),ISNUMBER(SEARCH("CLOSED",K4765))),"Closed/Completed","Other Active/Issued")</f>
        <v>Closed/Completed</v>
      </c>
    </row>
    <row r="4766" spans="1:41">
      <c r="A4766" t="s">
        <v>23640</v>
      </c>
      <c r="B4766" t="s">
        <v>87</v>
      </c>
      <c r="C4766" t="s">
        <v>87</v>
      </c>
      <c r="D4766" t="s">
        <v>88</v>
      </c>
      <c r="F4766" t="s">
        <v>23641</v>
      </c>
      <c r="G4766" t="s">
        <v>23642</v>
      </c>
      <c r="H4766" t="s">
        <v>21877</v>
      </c>
      <c r="K4766" t="s">
        <v>93</v>
      </c>
      <c r="L4766" t="s">
        <v>93</v>
      </c>
      <c r="M4766" t="s">
        <v>23643</v>
      </c>
      <c r="N4766" s="9">
        <v>98119</v>
      </c>
      <c r="O4766" t="s">
        <v>23644</v>
      </c>
      <c r="P4766" s="10">
        <v>47.63900277</v>
      </c>
      <c r="Q4766" s="10">
        <v>-122.37173688</v>
      </c>
      <c r="R4766" t="s">
        <v>23645</v>
      </c>
      <c r="S4766" s="7">
        <v>11</v>
      </c>
      <c r="T4766" s="7">
        <v>2021</v>
      </c>
      <c r="U4766" s="7">
        <v>4</v>
      </c>
      <c r="Y4766" t="b">
        <v>1</v>
      </c>
      <c r="Z4766" t="b">
        <v>1</v>
      </c>
      <c r="AB4766">
        <v>7</v>
      </c>
      <c r="AC4766" t="b">
        <v>0</v>
      </c>
      <c r="AD4766" t="b">
        <v>1</v>
      </c>
      <c r="AE4766" t="b">
        <v>0</v>
      </c>
      <c r="AF4766" t="b">
        <v>1</v>
      </c>
      <c r="AG4766" s="11">
        <v>44518</v>
      </c>
      <c r="AI4766" s="12">
        <f>IF(OR(AG4766="",AH4766=""),"",AH4766-AG4766)</f>
        <v/>
      </c>
      <c r="AJ4766" s="13">
        <f>IF(OR(AI4766="",AA4766=""),"",AI4766=AA4766)</f>
        <v/>
      </c>
      <c r="AK4766" s="13">
        <f>IF(AI4766="","",AI4766&gt;60)</f>
        <v/>
      </c>
      <c r="AL4766" s="13" t="b">
        <f>IF(OR(Y4766=TRUE,AH4766=""),TRUE,FALSE)</f>
        <v>1</v>
      </c>
      <c r="AM4766" s="13">
        <f>IF(AI4766="","",AI4766&lt;0)</f>
        <v/>
      </c>
      <c r="AN4766" s="13" t="str">
        <f>IF(AH4766="","No inspection date",IF(AI4766&lt;0,"Negative chronology",IF(AI4766&lt;=30,"0-30",IF(AI4766&lt;=60,"31-60",IF(AI4766&lt;=90,"61-90",IF(AI4766&lt;=180,"91-180","181+"))))))</f>
        <v>No inspection date</v>
      </c>
      <c r="AO4766" s="13" t="str">
        <f>IF(OR(ISNUMBER(SEARCH("COMPLETED",K4766)),ISNUMBER(SEARCH("CLOSED",K4766))),"Closed/Completed","Other Active/Issued")</f>
        <v>Closed/Completed</v>
      </c>
    </row>
    <row r="4767" spans="1:41">
      <c r="A4767" t="s">
        <v>23646</v>
      </c>
      <c r="B4767" t="s">
        <v>87</v>
      </c>
      <c r="C4767" t="s">
        <v>87</v>
      </c>
      <c r="D4767" t="s">
        <v>88</v>
      </c>
      <c r="G4767" t="s">
        <v>23647</v>
      </c>
      <c r="H4767" t="s">
        <v>21877</v>
      </c>
      <c r="I4767" t="s">
        <v>21770</v>
      </c>
      <c r="J4767" t="s">
        <v>93</v>
      </c>
      <c r="K4767" t="s">
        <v>93</v>
      </c>
      <c r="L4767" t="s">
        <v>93</v>
      </c>
      <c r="M4767" t="s">
        <v>8618</v>
      </c>
      <c r="N4767" s="9">
        <v>98118</v>
      </c>
      <c r="O4767" t="s">
        <v>23648</v>
      </c>
      <c r="P4767" s="10">
        <v>47.55173439</v>
      </c>
      <c r="Q4767" s="10">
        <v>-122.27485661</v>
      </c>
      <c r="R4767" t="s">
        <v>8620</v>
      </c>
      <c r="S4767" s="7">
        <v>11</v>
      </c>
      <c r="T4767" s="7">
        <v>2021</v>
      </c>
      <c r="U4767" s="7">
        <v>4</v>
      </c>
      <c r="V4767">
        <v>11</v>
      </c>
      <c r="W4767">
        <v>2021</v>
      </c>
      <c r="X4767">
        <v>4</v>
      </c>
      <c r="Y4767" t="b">
        <v>0</v>
      </c>
      <c r="Z4767" t="b">
        <v>0</v>
      </c>
      <c r="AA4767">
        <v>-8</v>
      </c>
      <c r="AB4767">
        <v>2</v>
      </c>
      <c r="AC4767" t="b">
        <v>0</v>
      </c>
      <c r="AD4767" t="b">
        <v>1</v>
      </c>
      <c r="AE4767" t="b">
        <v>0</v>
      </c>
      <c r="AF4767" t="b">
        <v>1</v>
      </c>
      <c r="AG4767" s="11">
        <v>44518</v>
      </c>
      <c r="AH4767" s="11">
        <v>44510</v>
      </c>
      <c r="AI4767" s="12">
        <f>IF(OR(AG4767="",AH4767=""),"",AH4767-AG4767)</f>
        <v>-8.0</v>
      </c>
      <c r="AJ4767" s="13" t="b">
        <f>IF(OR(AI4767="",AA4767=""),"",AI4767=AA4767)</f>
        <v>1</v>
      </c>
      <c r="AK4767" s="13" t="b">
        <f>IF(AI4767="","",AI4767&gt;60)</f>
        <v>0</v>
      </c>
      <c r="AL4767" s="13" t="b">
        <f>IF(OR(Y4767=TRUE,AH4767=""),TRUE,FALSE)</f>
        <v>0</v>
      </c>
      <c r="AM4767" s="13" t="b">
        <f>IF(AI4767="","",AI4767&lt;0)</f>
        <v>1</v>
      </c>
      <c r="AN4767" s="13" t="str">
        <f>IF(AH4767="","No inspection date",IF(AI4767&lt;0,"Negative chronology",IF(AI4767&lt;=30,"0-30",IF(AI4767&lt;=60,"31-60",IF(AI4767&lt;=90,"61-90",IF(AI4767&lt;=180,"91-180","181+"))))))</f>
        <v>Negative chronology</v>
      </c>
      <c r="AO4767" s="13" t="str">
        <f>IF(OR(ISNUMBER(SEARCH("COMPLETED",K4767)),ISNUMBER(SEARCH("CLOSED",K4767))),"Closed/Completed","Other Active/Issued")</f>
        <v>Closed/Completed</v>
      </c>
    </row>
    <row r="4768" spans="1:41">
      <c r="A4768" t="s">
        <v>23649</v>
      </c>
      <c r="B4768" t="s">
        <v>87</v>
      </c>
      <c r="C4768" t="s">
        <v>87</v>
      </c>
      <c r="D4768" t="s">
        <v>88</v>
      </c>
      <c r="F4768" t="s">
        <v>23650</v>
      </c>
      <c r="G4768" t="s">
        <v>23651</v>
      </c>
      <c r="H4768" t="s">
        <v>21877</v>
      </c>
      <c r="K4768" t="s">
        <v>93</v>
      </c>
      <c r="L4768" t="s">
        <v>93</v>
      </c>
      <c r="M4768" t="s">
        <v>23652</v>
      </c>
      <c r="N4768" s="9">
        <v>98121</v>
      </c>
      <c r="O4768" t="s">
        <v>23653</v>
      </c>
      <c r="P4768" s="10">
        <v>47.61322345</v>
      </c>
      <c r="Q4768" s="10">
        <v>-122.3498548</v>
      </c>
      <c r="R4768" t="s">
        <v>23654</v>
      </c>
      <c r="S4768" s="7">
        <v>11</v>
      </c>
      <c r="T4768" s="7">
        <v>2021</v>
      </c>
      <c r="U4768" s="7">
        <v>4</v>
      </c>
      <c r="Y4768" t="b">
        <v>1</v>
      </c>
      <c r="Z4768" t="b">
        <v>1</v>
      </c>
      <c r="AB4768">
        <v>7</v>
      </c>
      <c r="AC4768" t="b">
        <v>0</v>
      </c>
      <c r="AD4768" t="b">
        <v>1</v>
      </c>
      <c r="AE4768" t="b">
        <v>0</v>
      </c>
      <c r="AF4768" t="b">
        <v>1</v>
      </c>
      <c r="AG4768" s="11">
        <v>44518</v>
      </c>
      <c r="AI4768" s="12">
        <f>IF(OR(AG4768="",AH4768=""),"",AH4768-AG4768)</f>
        <v/>
      </c>
      <c r="AJ4768" s="13">
        <f>IF(OR(AI4768="",AA4768=""),"",AI4768=AA4768)</f>
        <v/>
      </c>
      <c r="AK4768" s="13">
        <f>IF(AI4768="","",AI4768&gt;60)</f>
        <v/>
      </c>
      <c r="AL4768" s="13" t="b">
        <f>IF(OR(Y4768=TRUE,AH4768=""),TRUE,FALSE)</f>
        <v>1</v>
      </c>
      <c r="AM4768" s="13">
        <f>IF(AI4768="","",AI4768&lt;0)</f>
        <v/>
      </c>
      <c r="AN4768" s="13" t="str">
        <f>IF(AH4768="","No inspection date",IF(AI4768&lt;0,"Negative chronology",IF(AI4768&lt;=30,"0-30",IF(AI4768&lt;=60,"31-60",IF(AI4768&lt;=90,"61-90",IF(AI4768&lt;=180,"91-180","181+"))))))</f>
        <v>No inspection date</v>
      </c>
      <c r="AO4768" s="13" t="str">
        <f>IF(OR(ISNUMBER(SEARCH("COMPLETED",K4768)),ISNUMBER(SEARCH("CLOSED",K4768))),"Closed/Completed","Other Active/Issued")</f>
        <v>Closed/Completed</v>
      </c>
    </row>
    <row r="4769" spans="1:41">
      <c r="A4769" t="s">
        <v>23655</v>
      </c>
      <c r="B4769" t="s">
        <v>87</v>
      </c>
      <c r="C4769" t="s">
        <v>87</v>
      </c>
      <c r="D4769" t="s">
        <v>88</v>
      </c>
      <c r="F4769" t="s">
        <v>23656</v>
      </c>
      <c r="G4769" t="s">
        <v>23657</v>
      </c>
      <c r="H4769" t="s">
        <v>21877</v>
      </c>
      <c r="K4769" t="s">
        <v>100</v>
      </c>
      <c r="L4769" t="s">
        <v>100</v>
      </c>
      <c r="M4769" t="s">
        <v>4066</v>
      </c>
      <c r="N4769" s="9">
        <v>98122</v>
      </c>
      <c r="O4769" t="s">
        <v>23658</v>
      </c>
      <c r="P4769" s="10">
        <v>47.61508404</v>
      </c>
      <c r="Q4769" s="10">
        <v>-122.32386609</v>
      </c>
      <c r="R4769" t="s">
        <v>4068</v>
      </c>
      <c r="S4769" s="7">
        <v>11</v>
      </c>
      <c r="T4769" s="7">
        <v>2021</v>
      </c>
      <c r="U4769" s="7">
        <v>4</v>
      </c>
      <c r="Y4769" t="b">
        <v>1</v>
      </c>
      <c r="Z4769" t="b">
        <v>1</v>
      </c>
      <c r="AB4769">
        <v>3</v>
      </c>
      <c r="AC4769" t="b">
        <v>0</v>
      </c>
      <c r="AD4769" t="b">
        <v>1</v>
      </c>
      <c r="AE4769" t="b">
        <v>0</v>
      </c>
      <c r="AF4769" t="b">
        <v>1</v>
      </c>
      <c r="AG4769" s="11">
        <v>44518</v>
      </c>
      <c r="AI4769" s="12">
        <f>IF(OR(AG4769="",AH4769=""),"",AH4769-AG4769)</f>
        <v/>
      </c>
      <c r="AJ4769" s="13">
        <f>IF(OR(AI4769="",AA4769=""),"",AI4769=AA4769)</f>
        <v/>
      </c>
      <c r="AK4769" s="13">
        <f>IF(AI4769="","",AI4769&gt;60)</f>
        <v/>
      </c>
      <c r="AL4769" s="13" t="b">
        <f>IF(OR(Y4769=TRUE,AH4769=""),TRUE,FALSE)</f>
        <v>1</v>
      </c>
      <c r="AM4769" s="13">
        <f>IF(AI4769="","",AI4769&lt;0)</f>
        <v/>
      </c>
      <c r="AN4769" s="13" t="str">
        <f>IF(AH4769="","No inspection date",IF(AI4769&lt;0,"Negative chronology",IF(AI4769&lt;=30,"0-30",IF(AI4769&lt;=60,"31-60",IF(AI4769&lt;=90,"61-90",IF(AI4769&lt;=180,"91-180","181+"))))))</f>
        <v>No inspection date</v>
      </c>
      <c r="AO4769" s="13" t="str">
        <f>IF(OR(ISNUMBER(SEARCH("COMPLETED",K4769)),ISNUMBER(SEARCH("CLOSED",K4769))),"Closed/Completed","Other Active/Issued")</f>
        <v>Other Active/Issued</v>
      </c>
    </row>
    <row r="4770" spans="1:41">
      <c r="A4770" t="s">
        <v>23659</v>
      </c>
      <c r="B4770" t="s">
        <v>87</v>
      </c>
      <c r="C4770" t="s">
        <v>87</v>
      </c>
      <c r="D4770" t="s">
        <v>88</v>
      </c>
      <c r="F4770" t="s">
        <v>7397</v>
      </c>
      <c r="H4770" t="s">
        <v>21877</v>
      </c>
      <c r="I4770" t="s">
        <v>7718</v>
      </c>
      <c r="J4770" t="s">
        <v>93</v>
      </c>
      <c r="K4770" t="s">
        <v>5967</v>
      </c>
      <c r="L4770" t="s">
        <v>5967</v>
      </c>
      <c r="M4770" t="s">
        <v>7915</v>
      </c>
      <c r="N4770" s="9">
        <v>98118</v>
      </c>
      <c r="O4770" t="s">
        <v>23660</v>
      </c>
      <c r="P4770" s="10">
        <v>47.56102032</v>
      </c>
      <c r="Q4770" s="10">
        <v>-122.29143146</v>
      </c>
      <c r="R4770" t="s">
        <v>7917</v>
      </c>
      <c r="S4770" s="7">
        <v>11</v>
      </c>
      <c r="T4770" s="7">
        <v>2021</v>
      </c>
      <c r="U4770" s="7">
        <v>4</v>
      </c>
      <c r="V4770">
        <v>10</v>
      </c>
      <c r="W4770">
        <v>2021</v>
      </c>
      <c r="X4770">
        <v>4</v>
      </c>
      <c r="Y4770" t="b">
        <v>0</v>
      </c>
      <c r="Z4770" t="b">
        <v>0</v>
      </c>
      <c r="AA4770">
        <v>-22</v>
      </c>
      <c r="AB4770">
        <v>2</v>
      </c>
      <c r="AC4770" t="b">
        <v>0</v>
      </c>
      <c r="AD4770" t="b">
        <v>1</v>
      </c>
      <c r="AE4770" t="b">
        <v>0</v>
      </c>
      <c r="AF4770" t="b">
        <v>1</v>
      </c>
      <c r="AG4770" s="11">
        <v>44518</v>
      </c>
      <c r="AH4770" s="11">
        <v>44496</v>
      </c>
      <c r="AI4770" s="12">
        <f>IF(OR(AG4770="",AH4770=""),"",AH4770-AG4770)</f>
        <v>-22.0</v>
      </c>
      <c r="AJ4770" s="13" t="b">
        <f>IF(OR(AI4770="",AA4770=""),"",AI4770=AA4770)</f>
        <v>1</v>
      </c>
      <c r="AK4770" s="13" t="b">
        <f>IF(AI4770="","",AI4770&gt;60)</f>
        <v>0</v>
      </c>
      <c r="AL4770" s="13" t="b">
        <f>IF(OR(Y4770=TRUE,AH4770=""),TRUE,FALSE)</f>
        <v>0</v>
      </c>
      <c r="AM4770" s="13" t="b">
        <f>IF(AI4770="","",AI4770&lt;0)</f>
        <v>1</v>
      </c>
      <c r="AN4770" s="13" t="str">
        <f>IF(AH4770="","No inspection date",IF(AI4770&lt;0,"Negative chronology",IF(AI4770&lt;=30,"0-30",IF(AI4770&lt;=60,"31-60",IF(AI4770&lt;=90,"61-90",IF(AI4770&lt;=180,"91-180","181+"))))))</f>
        <v>Negative chronology</v>
      </c>
      <c r="AO4770" s="13" t="str">
        <f>IF(OR(ISNUMBER(SEARCH("COMPLETED",K4770)),ISNUMBER(SEARCH("CLOSED",K4770))),"Closed/Completed","Other Active/Issued")</f>
        <v>Other Active/Issued</v>
      </c>
    </row>
    <row r="4771" spans="1:41">
      <c r="A4771" t="s">
        <v>23661</v>
      </c>
      <c r="B4771" t="s">
        <v>87</v>
      </c>
      <c r="C4771" t="s">
        <v>87</v>
      </c>
      <c r="D4771" t="s">
        <v>88</v>
      </c>
      <c r="F4771" t="s">
        <v>23662</v>
      </c>
      <c r="G4771" t="s">
        <v>23663</v>
      </c>
      <c r="H4771" t="s">
        <v>23124</v>
      </c>
      <c r="K4771" t="s">
        <v>93</v>
      </c>
      <c r="L4771" t="s">
        <v>93</v>
      </c>
      <c r="M4771" t="s">
        <v>23664</v>
      </c>
      <c r="N4771" s="9">
        <v>98125</v>
      </c>
      <c r="O4771" t="s">
        <v>23665</v>
      </c>
      <c r="P4771" s="10">
        <v>47.71315906</v>
      </c>
      <c r="Q4771" s="10">
        <v>-122.29649417</v>
      </c>
      <c r="R4771" t="s">
        <v>23666</v>
      </c>
      <c r="S4771" s="7">
        <v>11</v>
      </c>
      <c r="T4771" s="7">
        <v>2021</v>
      </c>
      <c r="U4771" s="7">
        <v>4</v>
      </c>
      <c r="Y4771" t="b">
        <v>1</v>
      </c>
      <c r="Z4771" t="b">
        <v>1</v>
      </c>
      <c r="AB4771">
        <v>5</v>
      </c>
      <c r="AC4771" t="b">
        <v>0</v>
      </c>
      <c r="AD4771" t="b">
        <v>1</v>
      </c>
      <c r="AE4771" t="b">
        <v>0</v>
      </c>
      <c r="AF4771" t="b">
        <v>1</v>
      </c>
      <c r="AG4771" s="11">
        <v>44519</v>
      </c>
      <c r="AI4771" s="12">
        <f>IF(OR(AG4771="",AH4771=""),"",AH4771-AG4771)</f>
        <v/>
      </c>
      <c r="AJ4771" s="13">
        <f>IF(OR(AI4771="",AA4771=""),"",AI4771=AA4771)</f>
        <v/>
      </c>
      <c r="AK4771" s="13">
        <f>IF(AI4771="","",AI4771&gt;60)</f>
        <v/>
      </c>
      <c r="AL4771" s="13" t="b">
        <f>IF(OR(Y4771=TRUE,AH4771=""),TRUE,FALSE)</f>
        <v>1</v>
      </c>
      <c r="AM4771" s="13">
        <f>IF(AI4771="","",AI4771&lt;0)</f>
        <v/>
      </c>
      <c r="AN4771" s="13" t="str">
        <f>IF(AH4771="","No inspection date",IF(AI4771&lt;0,"Negative chronology",IF(AI4771&lt;=30,"0-30",IF(AI4771&lt;=60,"31-60",IF(AI4771&lt;=90,"61-90",IF(AI4771&lt;=180,"91-180","181+"))))))</f>
        <v>No inspection date</v>
      </c>
      <c r="AO4771" s="13" t="str">
        <f>IF(OR(ISNUMBER(SEARCH("COMPLETED",K4771)),ISNUMBER(SEARCH("CLOSED",K4771))),"Closed/Completed","Other Active/Issued")</f>
        <v>Closed/Completed</v>
      </c>
    </row>
    <row r="4772" spans="1:41">
      <c r="A4772" t="s">
        <v>23667</v>
      </c>
      <c r="B4772" t="s">
        <v>87</v>
      </c>
      <c r="C4772" t="s">
        <v>87</v>
      </c>
      <c r="D4772" t="s">
        <v>88</v>
      </c>
      <c r="F4772" t="s">
        <v>23668</v>
      </c>
      <c r="G4772" t="s">
        <v>23669</v>
      </c>
      <c r="H4772" t="s">
        <v>23124</v>
      </c>
      <c r="K4772" t="s">
        <v>93</v>
      </c>
      <c r="L4772" t="s">
        <v>93</v>
      </c>
      <c r="M4772" t="s">
        <v>23109</v>
      </c>
      <c r="N4772" s="9">
        <v>98105</v>
      </c>
      <c r="O4772" t="s">
        <v>23670</v>
      </c>
      <c r="P4772" s="10">
        <v>47.6586808</v>
      </c>
      <c r="Q4772" s="10">
        <v>-122.32705986</v>
      </c>
      <c r="R4772" t="s">
        <v>23111</v>
      </c>
      <c r="S4772" s="7">
        <v>11</v>
      </c>
      <c r="T4772" s="7">
        <v>2021</v>
      </c>
      <c r="U4772" s="7">
        <v>4</v>
      </c>
      <c r="Y4772" t="b">
        <v>1</v>
      </c>
      <c r="Z4772" t="b">
        <v>1</v>
      </c>
      <c r="AB4772">
        <v>4</v>
      </c>
      <c r="AC4772" t="b">
        <v>0</v>
      </c>
      <c r="AD4772" t="b">
        <v>1</v>
      </c>
      <c r="AE4772" t="b">
        <v>0</v>
      </c>
      <c r="AF4772" t="b">
        <v>1</v>
      </c>
      <c r="AG4772" s="11">
        <v>44519</v>
      </c>
      <c r="AI4772" s="12">
        <f>IF(OR(AG4772="",AH4772=""),"",AH4772-AG4772)</f>
        <v/>
      </c>
      <c r="AJ4772" s="13">
        <f>IF(OR(AI4772="",AA4772=""),"",AI4772=AA4772)</f>
        <v/>
      </c>
      <c r="AK4772" s="13">
        <f>IF(AI4772="","",AI4772&gt;60)</f>
        <v/>
      </c>
      <c r="AL4772" s="13" t="b">
        <f>IF(OR(Y4772=TRUE,AH4772=""),TRUE,FALSE)</f>
        <v>1</v>
      </c>
      <c r="AM4772" s="13">
        <f>IF(AI4772="","",AI4772&lt;0)</f>
        <v/>
      </c>
      <c r="AN4772" s="13" t="str">
        <f>IF(AH4772="","No inspection date",IF(AI4772&lt;0,"Negative chronology",IF(AI4772&lt;=30,"0-30",IF(AI4772&lt;=60,"31-60",IF(AI4772&lt;=90,"61-90",IF(AI4772&lt;=180,"91-180","181+"))))))</f>
        <v>No inspection date</v>
      </c>
      <c r="AO4772" s="13" t="str">
        <f>IF(OR(ISNUMBER(SEARCH("COMPLETED",K4772)),ISNUMBER(SEARCH("CLOSED",K4772))),"Closed/Completed","Other Active/Issued")</f>
        <v>Closed/Completed</v>
      </c>
    </row>
    <row r="4773" spans="1:41">
      <c r="A4773" t="s">
        <v>23671</v>
      </c>
      <c r="B4773" t="s">
        <v>87</v>
      </c>
      <c r="C4773" t="s">
        <v>87</v>
      </c>
      <c r="D4773" t="s">
        <v>88</v>
      </c>
      <c r="F4773" t="s">
        <v>23672</v>
      </c>
      <c r="G4773" t="s">
        <v>23673</v>
      </c>
      <c r="H4773" t="s">
        <v>23124</v>
      </c>
      <c r="K4773" t="s">
        <v>100</v>
      </c>
      <c r="L4773" t="s">
        <v>100</v>
      </c>
      <c r="M4773" t="s">
        <v>23674</v>
      </c>
      <c r="N4773" s="9">
        <v>98107</v>
      </c>
      <c r="O4773" t="s">
        <v>23675</v>
      </c>
      <c r="P4773" s="10">
        <v>47.65684249</v>
      </c>
      <c r="Q4773" s="10">
        <v>-122.35841918</v>
      </c>
      <c r="R4773" t="s">
        <v>23676</v>
      </c>
      <c r="S4773" s="7">
        <v>11</v>
      </c>
      <c r="T4773" s="7">
        <v>2021</v>
      </c>
      <c r="U4773" s="7">
        <v>4</v>
      </c>
      <c r="Y4773" t="b">
        <v>1</v>
      </c>
      <c r="Z4773" t="b">
        <v>1</v>
      </c>
      <c r="AB4773">
        <v>6</v>
      </c>
      <c r="AC4773" t="b">
        <v>0</v>
      </c>
      <c r="AD4773" t="b">
        <v>1</v>
      </c>
      <c r="AE4773" t="b">
        <v>0</v>
      </c>
      <c r="AF4773" t="b">
        <v>1</v>
      </c>
      <c r="AG4773" s="11">
        <v>44519</v>
      </c>
      <c r="AI4773" s="12">
        <f>IF(OR(AG4773="",AH4773=""),"",AH4773-AG4773)</f>
        <v/>
      </c>
      <c r="AJ4773" s="13">
        <f>IF(OR(AI4773="",AA4773=""),"",AI4773=AA4773)</f>
        <v/>
      </c>
      <c r="AK4773" s="13">
        <f>IF(AI4773="","",AI4773&gt;60)</f>
        <v/>
      </c>
      <c r="AL4773" s="13" t="b">
        <f>IF(OR(Y4773=TRUE,AH4773=""),TRUE,FALSE)</f>
        <v>1</v>
      </c>
      <c r="AM4773" s="13">
        <f>IF(AI4773="","",AI4773&lt;0)</f>
        <v/>
      </c>
      <c r="AN4773" s="13" t="str">
        <f>IF(AH4773="","No inspection date",IF(AI4773&lt;0,"Negative chronology",IF(AI4773&lt;=30,"0-30",IF(AI4773&lt;=60,"31-60",IF(AI4773&lt;=90,"61-90",IF(AI4773&lt;=180,"91-180","181+"))))))</f>
        <v>No inspection date</v>
      </c>
      <c r="AO4773" s="13" t="str">
        <f>IF(OR(ISNUMBER(SEARCH("COMPLETED",K4773)),ISNUMBER(SEARCH("CLOSED",K4773))),"Closed/Completed","Other Active/Issued")</f>
        <v>Other Active/Issued</v>
      </c>
    </row>
    <row r="4774" spans="1:41">
      <c r="A4774" t="s">
        <v>23677</v>
      </c>
      <c r="B4774" t="s">
        <v>87</v>
      </c>
      <c r="C4774" t="s">
        <v>87</v>
      </c>
      <c r="D4774" t="s">
        <v>88</v>
      </c>
      <c r="F4774" t="s">
        <v>23678</v>
      </c>
      <c r="G4774" t="s">
        <v>23679</v>
      </c>
      <c r="H4774" t="s">
        <v>23124</v>
      </c>
      <c r="I4774" t="s">
        <v>8070</v>
      </c>
      <c r="J4774" t="s">
        <v>137</v>
      </c>
      <c r="K4774" t="s">
        <v>93</v>
      </c>
      <c r="L4774" t="s">
        <v>93</v>
      </c>
      <c r="M4774" t="s">
        <v>23680</v>
      </c>
      <c r="N4774" s="9">
        <v>98125</v>
      </c>
      <c r="O4774" t="s">
        <v>23681</v>
      </c>
      <c r="P4774" s="10">
        <v>47.70870048</v>
      </c>
      <c r="Q4774" s="10">
        <v>-122.30654722</v>
      </c>
      <c r="R4774" t="s">
        <v>23682</v>
      </c>
      <c r="S4774" s="7">
        <v>11</v>
      </c>
      <c r="T4774" s="7">
        <v>2021</v>
      </c>
      <c r="U4774" s="7">
        <v>4</v>
      </c>
      <c r="V4774">
        <v>12</v>
      </c>
      <c r="W4774">
        <v>2022</v>
      </c>
      <c r="X4774">
        <v>4</v>
      </c>
      <c r="Y4774" t="b">
        <v>0</v>
      </c>
      <c r="Z4774" t="b">
        <v>0</v>
      </c>
      <c r="AA4774">
        <v>388</v>
      </c>
      <c r="AB4774">
        <v>5</v>
      </c>
      <c r="AC4774" t="b">
        <v>0</v>
      </c>
      <c r="AD4774" t="b">
        <v>1</v>
      </c>
      <c r="AE4774" t="b">
        <v>0</v>
      </c>
      <c r="AF4774" t="b">
        <v>1</v>
      </c>
      <c r="AG4774" s="11">
        <v>44519</v>
      </c>
      <c r="AH4774" s="11">
        <v>44907</v>
      </c>
      <c r="AI4774" s="12">
        <f>IF(OR(AG4774="",AH4774=""),"",AH4774-AG4774)</f>
        <v>388.0</v>
      </c>
      <c r="AJ4774" s="13" t="b">
        <f>IF(OR(AI4774="",AA4774=""),"",AI4774=AA4774)</f>
        <v>1</v>
      </c>
      <c r="AK4774" s="13" t="b">
        <f>IF(AI4774="","",AI4774&gt;60)</f>
        <v>1</v>
      </c>
      <c r="AL4774" s="13" t="b">
        <f>IF(OR(Y4774=TRUE,AH4774=""),TRUE,FALSE)</f>
        <v>0</v>
      </c>
      <c r="AM4774" s="13" t="b">
        <f>IF(AI4774="","",AI4774&lt;0)</f>
        <v>0</v>
      </c>
      <c r="AN4774" s="13" t="str">
        <f>IF(AH4774="","No inspection date",IF(AI4774&lt;0,"Negative chronology",IF(AI4774&lt;=30,"0-30",IF(AI4774&lt;=60,"31-60",IF(AI4774&lt;=90,"61-90",IF(AI4774&lt;=180,"91-180","181+"))))))</f>
        <v>181+</v>
      </c>
      <c r="AO4774" s="13" t="str">
        <f>IF(OR(ISNUMBER(SEARCH("COMPLETED",K4774)),ISNUMBER(SEARCH("CLOSED",K4774))),"Closed/Completed","Other Active/Issued")</f>
        <v>Closed/Completed</v>
      </c>
    </row>
    <row r="4775" spans="1:41">
      <c r="A4775" t="s">
        <v>23683</v>
      </c>
      <c r="B4775" t="s">
        <v>87</v>
      </c>
      <c r="C4775" t="s">
        <v>87</v>
      </c>
      <c r="D4775" t="s">
        <v>88</v>
      </c>
      <c r="G4775" t="s">
        <v>23684</v>
      </c>
      <c r="H4775" t="s">
        <v>23124</v>
      </c>
      <c r="I4775" t="s">
        <v>628</v>
      </c>
      <c r="J4775" t="s">
        <v>137</v>
      </c>
      <c r="K4775" t="s">
        <v>93</v>
      </c>
      <c r="L4775" t="s">
        <v>93</v>
      </c>
      <c r="M4775" t="s">
        <v>23685</v>
      </c>
      <c r="O4775" t="s">
        <v>23686</v>
      </c>
      <c r="P4775" s="10">
        <v>47.60396742</v>
      </c>
      <c r="Q4775" s="10">
        <v>-122.30163392</v>
      </c>
      <c r="R4775" t="s">
        <v>23687</v>
      </c>
      <c r="S4775" s="7">
        <v>11</v>
      </c>
      <c r="T4775" s="7">
        <v>2021</v>
      </c>
      <c r="U4775" s="7">
        <v>4</v>
      </c>
      <c r="V4775">
        <v>12</v>
      </c>
      <c r="W4775">
        <v>2021</v>
      </c>
      <c r="X4775">
        <v>4</v>
      </c>
      <c r="Y4775" t="b">
        <v>0</v>
      </c>
      <c r="Z4775" t="b">
        <v>0</v>
      </c>
      <c r="AA4775">
        <v>20</v>
      </c>
      <c r="AB4775">
        <v>3</v>
      </c>
      <c r="AC4775" t="b">
        <v>0</v>
      </c>
      <c r="AD4775" t="b">
        <v>1</v>
      </c>
      <c r="AE4775" t="b">
        <v>0</v>
      </c>
      <c r="AF4775" t="b">
        <v>1</v>
      </c>
      <c r="AG4775" s="11">
        <v>44519</v>
      </c>
      <c r="AH4775" s="11">
        <v>44539</v>
      </c>
      <c r="AI4775" s="12">
        <f>IF(OR(AG4775="",AH4775=""),"",AH4775-AG4775)</f>
        <v>20.0</v>
      </c>
      <c r="AJ4775" s="13" t="b">
        <f>IF(OR(AI4775="",AA4775=""),"",AI4775=AA4775)</f>
        <v>1</v>
      </c>
      <c r="AK4775" s="13" t="b">
        <f>IF(AI4775="","",AI4775&gt;60)</f>
        <v>0</v>
      </c>
      <c r="AL4775" s="13" t="b">
        <f>IF(OR(Y4775=TRUE,AH4775=""),TRUE,FALSE)</f>
        <v>0</v>
      </c>
      <c r="AM4775" s="13" t="b">
        <f>IF(AI4775="","",AI4775&lt;0)</f>
        <v>0</v>
      </c>
      <c r="AN4775" s="13" t="str">
        <f>IF(AH4775="","No inspection date",IF(AI4775&lt;0,"Negative chronology",IF(AI4775&lt;=30,"0-30",IF(AI4775&lt;=60,"31-60",IF(AI4775&lt;=90,"61-90",IF(AI4775&lt;=180,"91-180","181+"))))))</f>
        <v>0-30</v>
      </c>
      <c r="AO4775" s="13" t="str">
        <f>IF(OR(ISNUMBER(SEARCH("COMPLETED",K4775)),ISNUMBER(SEARCH("CLOSED",K4775))),"Closed/Completed","Other Active/Issued")</f>
        <v>Closed/Completed</v>
      </c>
    </row>
    <row r="4776" spans="1:41">
      <c r="A4776" t="s">
        <v>23688</v>
      </c>
      <c r="B4776" t="s">
        <v>87</v>
      </c>
      <c r="C4776" t="s">
        <v>87</v>
      </c>
      <c r="D4776" t="s">
        <v>88</v>
      </c>
      <c r="G4776" t="s">
        <v>23689</v>
      </c>
      <c r="H4776" t="s">
        <v>23124</v>
      </c>
      <c r="K4776" t="s">
        <v>93</v>
      </c>
      <c r="L4776" t="s">
        <v>93</v>
      </c>
      <c r="M4776" t="s">
        <v>10195</v>
      </c>
      <c r="N4776" s="9">
        <v>98118</v>
      </c>
      <c r="O4776" t="s">
        <v>23690</v>
      </c>
      <c r="P4776" s="10">
        <v>47.55397761</v>
      </c>
      <c r="Q4776" s="10">
        <v>-122.29024729</v>
      </c>
      <c r="R4776" t="s">
        <v>10197</v>
      </c>
      <c r="S4776" s="7">
        <v>11</v>
      </c>
      <c r="T4776" s="7">
        <v>2021</v>
      </c>
      <c r="U4776" s="7">
        <v>4</v>
      </c>
      <c r="Y4776" t="b">
        <v>1</v>
      </c>
      <c r="Z4776" t="b">
        <v>1</v>
      </c>
      <c r="AB4776">
        <v>2</v>
      </c>
      <c r="AC4776" t="b">
        <v>0</v>
      </c>
      <c r="AD4776" t="b">
        <v>1</v>
      </c>
      <c r="AE4776" t="b">
        <v>0</v>
      </c>
      <c r="AF4776" t="b">
        <v>1</v>
      </c>
      <c r="AG4776" s="11">
        <v>44519</v>
      </c>
      <c r="AI4776" s="12">
        <f>IF(OR(AG4776="",AH4776=""),"",AH4776-AG4776)</f>
        <v/>
      </c>
      <c r="AJ4776" s="13">
        <f>IF(OR(AI4776="",AA4776=""),"",AI4776=AA4776)</f>
        <v/>
      </c>
      <c r="AK4776" s="13">
        <f>IF(AI4776="","",AI4776&gt;60)</f>
        <v/>
      </c>
      <c r="AL4776" s="13" t="b">
        <f>IF(OR(Y4776=TRUE,AH4776=""),TRUE,FALSE)</f>
        <v>1</v>
      </c>
      <c r="AM4776" s="13">
        <f>IF(AI4776="","",AI4776&lt;0)</f>
        <v/>
      </c>
      <c r="AN4776" s="13" t="str">
        <f>IF(AH4776="","No inspection date",IF(AI4776&lt;0,"Negative chronology",IF(AI4776&lt;=30,"0-30",IF(AI4776&lt;=60,"31-60",IF(AI4776&lt;=90,"61-90",IF(AI4776&lt;=180,"91-180","181+"))))))</f>
        <v>No inspection date</v>
      </c>
      <c r="AO4776" s="13" t="str">
        <f>IF(OR(ISNUMBER(SEARCH("COMPLETED",K4776)),ISNUMBER(SEARCH("CLOSED",K4776))),"Closed/Completed","Other Active/Issued")</f>
        <v>Closed/Completed</v>
      </c>
    </row>
    <row r="4777" spans="1:41">
      <c r="A4777" t="s">
        <v>23691</v>
      </c>
      <c r="B4777" t="s">
        <v>87</v>
      </c>
      <c r="C4777" t="s">
        <v>87</v>
      </c>
      <c r="D4777" t="s">
        <v>88</v>
      </c>
      <c r="F4777" t="s">
        <v>23692</v>
      </c>
      <c r="G4777" t="s">
        <v>23693</v>
      </c>
      <c r="H4777" t="s">
        <v>6019</v>
      </c>
      <c r="K4777" t="s">
        <v>100</v>
      </c>
      <c r="L4777" t="s">
        <v>100</v>
      </c>
      <c r="M4777" t="s">
        <v>23694</v>
      </c>
      <c r="N4777" s="9">
        <v>98105</v>
      </c>
      <c r="O4777" t="s">
        <v>23695</v>
      </c>
      <c r="P4777" s="10">
        <v>47.64924268</v>
      </c>
      <c r="Q4777" s="10">
        <v>-122.27651898</v>
      </c>
      <c r="R4777" t="s">
        <v>23696</v>
      </c>
      <c r="S4777" s="7">
        <v>11</v>
      </c>
      <c r="T4777" s="7">
        <v>2021</v>
      </c>
      <c r="U4777" s="7">
        <v>4</v>
      </c>
      <c r="Y4777" t="b">
        <v>1</v>
      </c>
      <c r="Z4777" t="b">
        <v>1</v>
      </c>
      <c r="AB4777">
        <v>4</v>
      </c>
      <c r="AC4777" t="b">
        <v>0</v>
      </c>
      <c r="AD4777" t="b">
        <v>1</v>
      </c>
      <c r="AE4777" t="b">
        <v>0</v>
      </c>
      <c r="AF4777" t="b">
        <v>1</v>
      </c>
      <c r="AG4777" s="11">
        <v>44522</v>
      </c>
      <c r="AI4777" s="12">
        <f>IF(OR(AG4777="",AH4777=""),"",AH4777-AG4777)</f>
        <v/>
      </c>
      <c r="AJ4777" s="13">
        <f>IF(OR(AI4777="",AA4777=""),"",AI4777=AA4777)</f>
        <v/>
      </c>
      <c r="AK4777" s="13">
        <f>IF(AI4777="","",AI4777&gt;60)</f>
        <v/>
      </c>
      <c r="AL4777" s="13" t="b">
        <f>IF(OR(Y4777=TRUE,AH4777=""),TRUE,FALSE)</f>
        <v>1</v>
      </c>
      <c r="AM4777" s="13">
        <f>IF(AI4777="","",AI4777&lt;0)</f>
        <v/>
      </c>
      <c r="AN4777" s="13" t="str">
        <f>IF(AH4777="","No inspection date",IF(AI4777&lt;0,"Negative chronology",IF(AI4777&lt;=30,"0-30",IF(AI4777&lt;=60,"31-60",IF(AI4777&lt;=90,"61-90",IF(AI4777&lt;=180,"91-180","181+"))))))</f>
        <v>No inspection date</v>
      </c>
      <c r="AO4777" s="13" t="str">
        <f>IF(OR(ISNUMBER(SEARCH("COMPLETED",K4777)),ISNUMBER(SEARCH("CLOSED",K4777))),"Closed/Completed","Other Active/Issued")</f>
        <v>Other Active/Issued</v>
      </c>
    </row>
    <row r="4778" spans="1:41">
      <c r="A4778" t="s">
        <v>23697</v>
      </c>
      <c r="B4778" t="s">
        <v>87</v>
      </c>
      <c r="C4778" t="s">
        <v>87</v>
      </c>
      <c r="D4778" t="s">
        <v>88</v>
      </c>
      <c r="F4778" t="s">
        <v>23698</v>
      </c>
      <c r="H4778" t="s">
        <v>6019</v>
      </c>
      <c r="I4778" t="s">
        <v>2788</v>
      </c>
      <c r="J4778" t="s">
        <v>137</v>
      </c>
      <c r="K4778" t="s">
        <v>93</v>
      </c>
      <c r="L4778" t="s">
        <v>100</v>
      </c>
      <c r="M4778" t="s">
        <v>23699</v>
      </c>
      <c r="O4778" t="s">
        <v>23700</v>
      </c>
      <c r="P4778" s="10">
        <v>47.51904784</v>
      </c>
      <c r="Q4778" s="10">
        <v>-122.37313097</v>
      </c>
      <c r="R4778" t="s">
        <v>23701</v>
      </c>
      <c r="S4778" s="7">
        <v>11</v>
      </c>
      <c r="T4778" s="7">
        <v>2021</v>
      </c>
      <c r="U4778" s="7">
        <v>4</v>
      </c>
      <c r="V4778">
        <v>11</v>
      </c>
      <c r="W4778">
        <v>2025</v>
      </c>
      <c r="X4778">
        <v>4</v>
      </c>
      <c r="Y4778" t="b">
        <v>0</v>
      </c>
      <c r="Z4778" t="b">
        <v>0</v>
      </c>
      <c r="AA4778">
        <v>1458</v>
      </c>
      <c r="AB4778">
        <v>1</v>
      </c>
      <c r="AC4778" t="b">
        <v>0</v>
      </c>
      <c r="AD4778" t="b">
        <v>1</v>
      </c>
      <c r="AE4778" t="b">
        <v>0</v>
      </c>
      <c r="AF4778" t="b">
        <v>1</v>
      </c>
      <c r="AG4778" s="11">
        <v>44522</v>
      </c>
      <c r="AH4778" s="11">
        <v>45980</v>
      </c>
      <c r="AI4778" s="12">
        <f>IF(OR(AG4778="",AH4778=""),"",AH4778-AG4778)</f>
        <v>1458.0</v>
      </c>
      <c r="AJ4778" s="13" t="b">
        <f>IF(OR(AI4778="",AA4778=""),"",AI4778=AA4778)</f>
        <v>1</v>
      </c>
      <c r="AK4778" s="13" t="b">
        <f>IF(AI4778="","",AI4778&gt;60)</f>
        <v>1</v>
      </c>
      <c r="AL4778" s="13" t="b">
        <f>IF(OR(Y4778=TRUE,AH4778=""),TRUE,FALSE)</f>
        <v>0</v>
      </c>
      <c r="AM4778" s="13" t="b">
        <f>IF(AI4778="","",AI4778&lt;0)</f>
        <v>0</v>
      </c>
      <c r="AN4778" s="13" t="str">
        <f>IF(AH4778="","No inspection date",IF(AI4778&lt;0,"Negative chronology",IF(AI4778&lt;=30,"0-30",IF(AI4778&lt;=60,"31-60",IF(AI4778&lt;=90,"61-90",IF(AI4778&lt;=180,"91-180","181+"))))))</f>
        <v>181+</v>
      </c>
      <c r="AO4778" s="13" t="str">
        <f>IF(OR(ISNUMBER(SEARCH("COMPLETED",K4778)),ISNUMBER(SEARCH("CLOSED",K4778))),"Closed/Completed","Other Active/Issued")</f>
        <v>Closed/Completed</v>
      </c>
    </row>
    <row r="4779" spans="1:41">
      <c r="A4779" t="s">
        <v>23702</v>
      </c>
      <c r="B4779" t="s">
        <v>87</v>
      </c>
      <c r="C4779" t="s">
        <v>87</v>
      </c>
      <c r="D4779" t="s">
        <v>88</v>
      </c>
      <c r="F4779" t="s">
        <v>23703</v>
      </c>
      <c r="G4779" t="s">
        <v>23704</v>
      </c>
      <c r="H4779" t="s">
        <v>15941</v>
      </c>
      <c r="I4779" t="s">
        <v>23705</v>
      </c>
      <c r="J4779" t="s">
        <v>137</v>
      </c>
      <c r="K4779" t="s">
        <v>93</v>
      </c>
      <c r="L4779" t="s">
        <v>93</v>
      </c>
      <c r="M4779" t="s">
        <v>23706</v>
      </c>
      <c r="N4779" s="9">
        <v>98112</v>
      </c>
      <c r="O4779" t="s">
        <v>23707</v>
      </c>
      <c r="P4779" s="10">
        <v>47.62599677</v>
      </c>
      <c r="Q4779" s="10">
        <v>-122.30274334</v>
      </c>
      <c r="R4779" t="s">
        <v>23708</v>
      </c>
      <c r="S4779" s="7">
        <v>11</v>
      </c>
      <c r="T4779" s="7">
        <v>2021</v>
      </c>
      <c r="U4779" s="7">
        <v>4</v>
      </c>
      <c r="V4779">
        <v>6</v>
      </c>
      <c r="W4779">
        <v>2022</v>
      </c>
      <c r="X4779">
        <v>2</v>
      </c>
      <c r="Y4779" t="b">
        <v>0</v>
      </c>
      <c r="Z4779" t="b">
        <v>0</v>
      </c>
      <c r="AA4779">
        <v>204</v>
      </c>
      <c r="AB4779">
        <v>3</v>
      </c>
      <c r="AC4779" t="b">
        <v>0</v>
      </c>
      <c r="AD4779" t="b">
        <v>1</v>
      </c>
      <c r="AE4779" t="b">
        <v>0</v>
      </c>
      <c r="AF4779" t="b">
        <v>1</v>
      </c>
      <c r="AG4779" s="11">
        <v>44523</v>
      </c>
      <c r="AH4779" s="11">
        <v>44727</v>
      </c>
      <c r="AI4779" s="12">
        <f>IF(OR(AG4779="",AH4779=""),"",AH4779-AG4779)</f>
        <v>204.0</v>
      </c>
      <c r="AJ4779" s="13" t="b">
        <f>IF(OR(AI4779="",AA4779=""),"",AI4779=AA4779)</f>
        <v>1</v>
      </c>
      <c r="AK4779" s="13" t="b">
        <f>IF(AI4779="","",AI4779&gt;60)</f>
        <v>1</v>
      </c>
      <c r="AL4779" s="13" t="b">
        <f>IF(OR(Y4779=TRUE,AH4779=""),TRUE,FALSE)</f>
        <v>0</v>
      </c>
      <c r="AM4779" s="13" t="b">
        <f>IF(AI4779="","",AI4779&lt;0)</f>
        <v>0</v>
      </c>
      <c r="AN4779" s="13" t="str">
        <f>IF(AH4779="","No inspection date",IF(AI4779&lt;0,"Negative chronology",IF(AI4779&lt;=30,"0-30",IF(AI4779&lt;=60,"31-60",IF(AI4779&lt;=90,"61-90",IF(AI4779&lt;=180,"91-180","181+"))))))</f>
        <v>181+</v>
      </c>
      <c r="AO4779" s="13" t="str">
        <f>IF(OR(ISNUMBER(SEARCH("COMPLETED",K4779)),ISNUMBER(SEARCH("CLOSED",K4779))),"Closed/Completed","Other Active/Issued")</f>
        <v>Closed/Completed</v>
      </c>
    </row>
    <row r="4780" spans="1:41">
      <c r="A4780" t="s">
        <v>23709</v>
      </c>
      <c r="B4780" t="s">
        <v>87</v>
      </c>
      <c r="C4780" t="s">
        <v>87</v>
      </c>
      <c r="D4780" t="s">
        <v>88</v>
      </c>
      <c r="F4780" t="s">
        <v>23710</v>
      </c>
      <c r="G4780" t="s">
        <v>23711</v>
      </c>
      <c r="H4780" t="s">
        <v>15941</v>
      </c>
      <c r="K4780" t="s">
        <v>100</v>
      </c>
      <c r="L4780" t="s">
        <v>100</v>
      </c>
      <c r="M4780" t="s">
        <v>23712</v>
      </c>
      <c r="N4780" s="9">
        <v>98115</v>
      </c>
      <c r="O4780" t="s">
        <v>23713</v>
      </c>
      <c r="P4780" s="10">
        <v>47.67249216</v>
      </c>
      <c r="Q4780" s="10">
        <v>-122.26718025</v>
      </c>
      <c r="R4780" t="s">
        <v>23714</v>
      </c>
      <c r="S4780" s="7">
        <v>11</v>
      </c>
      <c r="T4780" s="7">
        <v>2021</v>
      </c>
      <c r="U4780" s="7">
        <v>4</v>
      </c>
      <c r="Y4780" t="b">
        <v>1</v>
      </c>
      <c r="Z4780" t="b">
        <v>1</v>
      </c>
      <c r="AB4780">
        <v>4</v>
      </c>
      <c r="AC4780" t="b">
        <v>0</v>
      </c>
      <c r="AD4780" t="b">
        <v>1</v>
      </c>
      <c r="AE4780" t="b">
        <v>0</v>
      </c>
      <c r="AF4780" t="b">
        <v>1</v>
      </c>
      <c r="AG4780" s="11">
        <v>44523</v>
      </c>
      <c r="AI4780" s="12">
        <f>IF(OR(AG4780="",AH4780=""),"",AH4780-AG4780)</f>
        <v/>
      </c>
      <c r="AJ4780" s="13">
        <f>IF(OR(AI4780="",AA4780=""),"",AI4780=AA4780)</f>
        <v/>
      </c>
      <c r="AK4780" s="13">
        <f>IF(AI4780="","",AI4780&gt;60)</f>
        <v/>
      </c>
      <c r="AL4780" s="13" t="b">
        <f>IF(OR(Y4780=TRUE,AH4780=""),TRUE,FALSE)</f>
        <v>1</v>
      </c>
      <c r="AM4780" s="13">
        <f>IF(AI4780="","",AI4780&lt;0)</f>
        <v/>
      </c>
      <c r="AN4780" s="13" t="str">
        <f>IF(AH4780="","No inspection date",IF(AI4780&lt;0,"Negative chronology",IF(AI4780&lt;=30,"0-30",IF(AI4780&lt;=60,"31-60",IF(AI4780&lt;=90,"61-90",IF(AI4780&lt;=180,"91-180","181+"))))))</f>
        <v>No inspection date</v>
      </c>
      <c r="AO4780" s="13" t="str">
        <f>IF(OR(ISNUMBER(SEARCH("COMPLETED",K4780)),ISNUMBER(SEARCH("CLOSED",K4780))),"Closed/Completed","Other Active/Issued")</f>
        <v>Other Active/Issued</v>
      </c>
    </row>
    <row r="4781" spans="1:41">
      <c r="A4781" t="s">
        <v>23715</v>
      </c>
      <c r="B4781" t="s">
        <v>87</v>
      </c>
      <c r="C4781" t="s">
        <v>87</v>
      </c>
      <c r="D4781" t="s">
        <v>88</v>
      </c>
      <c r="F4781" t="s">
        <v>6860</v>
      </c>
      <c r="H4781" t="s">
        <v>15941</v>
      </c>
      <c r="I4781" t="s">
        <v>13884</v>
      </c>
      <c r="J4781" t="s">
        <v>137</v>
      </c>
      <c r="K4781" t="s">
        <v>93</v>
      </c>
      <c r="L4781" t="s">
        <v>93</v>
      </c>
      <c r="M4781" t="s">
        <v>23716</v>
      </c>
      <c r="N4781" s="9">
        <v>98105</v>
      </c>
      <c r="O4781" t="s">
        <v>23717</v>
      </c>
      <c r="P4781" s="10">
        <v>47.6714467</v>
      </c>
      <c r="Q4781" s="10">
        <v>-122.31709737</v>
      </c>
      <c r="R4781" t="s">
        <v>15968</v>
      </c>
      <c r="S4781" s="7">
        <v>11</v>
      </c>
      <c r="T4781" s="7">
        <v>2021</v>
      </c>
      <c r="U4781" s="7">
        <v>4</v>
      </c>
      <c r="V4781">
        <v>12</v>
      </c>
      <c r="W4781">
        <v>2021</v>
      </c>
      <c r="X4781">
        <v>4</v>
      </c>
      <c r="Y4781" t="b">
        <v>0</v>
      </c>
      <c r="Z4781" t="b">
        <v>0</v>
      </c>
      <c r="AA4781">
        <v>15</v>
      </c>
      <c r="AB4781">
        <v>4</v>
      </c>
      <c r="AC4781" t="b">
        <v>0</v>
      </c>
      <c r="AD4781" t="b">
        <v>1</v>
      </c>
      <c r="AE4781" t="b">
        <v>0</v>
      </c>
      <c r="AF4781" t="b">
        <v>1</v>
      </c>
      <c r="AG4781" s="11">
        <v>44523</v>
      </c>
      <c r="AH4781" s="11">
        <v>44538</v>
      </c>
      <c r="AI4781" s="12">
        <f>IF(OR(AG4781="",AH4781=""),"",AH4781-AG4781)</f>
        <v>15.0</v>
      </c>
      <c r="AJ4781" s="13" t="b">
        <f>IF(OR(AI4781="",AA4781=""),"",AI4781=AA4781)</f>
        <v>1</v>
      </c>
      <c r="AK4781" s="13" t="b">
        <f>IF(AI4781="","",AI4781&gt;60)</f>
        <v>0</v>
      </c>
      <c r="AL4781" s="13" t="b">
        <f>IF(OR(Y4781=TRUE,AH4781=""),TRUE,FALSE)</f>
        <v>0</v>
      </c>
      <c r="AM4781" s="13" t="b">
        <f>IF(AI4781="","",AI4781&lt;0)</f>
        <v>0</v>
      </c>
      <c r="AN4781" s="13" t="str">
        <f>IF(AH4781="","No inspection date",IF(AI4781&lt;0,"Negative chronology",IF(AI4781&lt;=30,"0-30",IF(AI4781&lt;=60,"31-60",IF(AI4781&lt;=90,"61-90",IF(AI4781&lt;=180,"91-180","181+"))))))</f>
        <v>0-30</v>
      </c>
      <c r="AO4781" s="13" t="str">
        <f>IF(OR(ISNUMBER(SEARCH("COMPLETED",K4781)),ISNUMBER(SEARCH("CLOSED",K4781))),"Closed/Completed","Other Active/Issued")</f>
        <v>Closed/Completed</v>
      </c>
    </row>
    <row r="4782" spans="1:41">
      <c r="A4782" t="s">
        <v>23718</v>
      </c>
      <c r="B4782" t="s">
        <v>87</v>
      </c>
      <c r="C4782" t="s">
        <v>87</v>
      </c>
      <c r="D4782" t="s">
        <v>88</v>
      </c>
      <c r="F4782" t="s">
        <v>23719</v>
      </c>
      <c r="G4782" t="s">
        <v>23720</v>
      </c>
      <c r="H4782" t="s">
        <v>6020</v>
      </c>
      <c r="I4782" t="s">
        <v>21877</v>
      </c>
      <c r="J4782" t="s">
        <v>93</v>
      </c>
      <c r="K4782" t="s">
        <v>100</v>
      </c>
      <c r="L4782" t="s">
        <v>100</v>
      </c>
      <c r="M4782" t="s">
        <v>23721</v>
      </c>
      <c r="N4782" s="9">
        <v>98108</v>
      </c>
      <c r="O4782" t="s">
        <v>23722</v>
      </c>
      <c r="P4782" s="10">
        <v>47.52579715</v>
      </c>
      <c r="Q4782" s="10">
        <v>-122.31902058</v>
      </c>
      <c r="R4782" t="s">
        <v>23723</v>
      </c>
      <c r="S4782" s="7">
        <v>11</v>
      </c>
      <c r="T4782" s="7">
        <v>2021</v>
      </c>
      <c r="U4782" s="7">
        <v>4</v>
      </c>
      <c r="V4782">
        <v>11</v>
      </c>
      <c r="W4782">
        <v>2021</v>
      </c>
      <c r="X4782">
        <v>4</v>
      </c>
      <c r="Y4782" t="b">
        <v>0</v>
      </c>
      <c r="Z4782" t="b">
        <v>0</v>
      </c>
      <c r="AA4782">
        <v>-6</v>
      </c>
      <c r="AB4782">
        <v>1</v>
      </c>
      <c r="AC4782" t="b">
        <v>0</v>
      </c>
      <c r="AD4782" t="b">
        <v>1</v>
      </c>
      <c r="AE4782" t="b">
        <v>0</v>
      </c>
      <c r="AF4782" t="b">
        <v>1</v>
      </c>
      <c r="AG4782" s="11">
        <v>44524</v>
      </c>
      <c r="AH4782" s="11">
        <v>44518</v>
      </c>
      <c r="AI4782" s="12">
        <f>IF(OR(AG4782="",AH4782=""),"",AH4782-AG4782)</f>
        <v>-6.0</v>
      </c>
      <c r="AJ4782" s="13" t="b">
        <f>IF(OR(AI4782="",AA4782=""),"",AI4782=AA4782)</f>
        <v>1</v>
      </c>
      <c r="AK4782" s="13" t="b">
        <f>IF(AI4782="","",AI4782&gt;60)</f>
        <v>0</v>
      </c>
      <c r="AL4782" s="13" t="b">
        <f>IF(OR(Y4782=TRUE,AH4782=""),TRUE,FALSE)</f>
        <v>0</v>
      </c>
      <c r="AM4782" s="13" t="b">
        <f>IF(AI4782="","",AI4782&lt;0)</f>
        <v>1</v>
      </c>
      <c r="AN4782" s="13" t="str">
        <f>IF(AH4782="","No inspection date",IF(AI4782&lt;0,"Negative chronology",IF(AI4782&lt;=30,"0-30",IF(AI4782&lt;=60,"31-60",IF(AI4782&lt;=90,"61-90",IF(AI4782&lt;=180,"91-180","181+"))))))</f>
        <v>Negative chronology</v>
      </c>
      <c r="AO4782" s="13" t="str">
        <f>IF(OR(ISNUMBER(SEARCH("COMPLETED",K4782)),ISNUMBER(SEARCH("CLOSED",K4782))),"Closed/Completed","Other Active/Issued")</f>
        <v>Other Active/Issued</v>
      </c>
    </row>
    <row r="4783" spans="1:41">
      <c r="A4783" t="s">
        <v>23724</v>
      </c>
      <c r="B4783" t="s">
        <v>87</v>
      </c>
      <c r="C4783" t="s">
        <v>87</v>
      </c>
      <c r="D4783" t="s">
        <v>88</v>
      </c>
      <c r="H4783" t="s">
        <v>6020</v>
      </c>
      <c r="I4783" t="s">
        <v>23725</v>
      </c>
      <c r="J4783" t="s">
        <v>137</v>
      </c>
      <c r="K4783" t="s">
        <v>93</v>
      </c>
      <c r="L4783" t="s">
        <v>93</v>
      </c>
      <c r="M4783" t="s">
        <v>8442</v>
      </c>
      <c r="N4783" s="9">
        <v>98144</v>
      </c>
      <c r="O4783" t="s">
        <v>23726</v>
      </c>
      <c r="P4783" s="10">
        <v>47.57419396</v>
      </c>
      <c r="Q4783" s="10">
        <v>-122.31216746</v>
      </c>
      <c r="R4783" t="s">
        <v>8444</v>
      </c>
      <c r="S4783" s="7">
        <v>11</v>
      </c>
      <c r="T4783" s="7">
        <v>2021</v>
      </c>
      <c r="U4783" s="7">
        <v>4</v>
      </c>
      <c r="V4783">
        <v>12</v>
      </c>
      <c r="W4783">
        <v>2021</v>
      </c>
      <c r="X4783">
        <v>4</v>
      </c>
      <c r="Y4783" t="b">
        <v>0</v>
      </c>
      <c r="Z4783" t="b">
        <v>0</v>
      </c>
      <c r="AA4783">
        <v>9</v>
      </c>
      <c r="AB4783">
        <v>2</v>
      </c>
      <c r="AC4783" t="b">
        <v>0</v>
      </c>
      <c r="AD4783" t="b">
        <v>1</v>
      </c>
      <c r="AE4783" t="b">
        <v>0</v>
      </c>
      <c r="AF4783" t="b">
        <v>1</v>
      </c>
      <c r="AG4783" s="11">
        <v>44524</v>
      </c>
      <c r="AH4783" s="11">
        <v>44533</v>
      </c>
      <c r="AI4783" s="12">
        <f>IF(OR(AG4783="",AH4783=""),"",AH4783-AG4783)</f>
        <v>9.0</v>
      </c>
      <c r="AJ4783" s="13" t="b">
        <f>IF(OR(AI4783="",AA4783=""),"",AI4783=AA4783)</f>
        <v>1</v>
      </c>
      <c r="AK4783" s="13" t="b">
        <f>IF(AI4783="","",AI4783&gt;60)</f>
        <v>0</v>
      </c>
      <c r="AL4783" s="13" t="b">
        <f>IF(OR(Y4783=TRUE,AH4783=""),TRUE,FALSE)</f>
        <v>0</v>
      </c>
      <c r="AM4783" s="13" t="b">
        <f>IF(AI4783="","",AI4783&lt;0)</f>
        <v>0</v>
      </c>
      <c r="AN4783" s="13" t="str">
        <f>IF(AH4783="","No inspection date",IF(AI4783&lt;0,"Negative chronology",IF(AI4783&lt;=30,"0-30",IF(AI4783&lt;=60,"31-60",IF(AI4783&lt;=90,"61-90",IF(AI4783&lt;=180,"91-180","181+"))))))</f>
        <v>0-30</v>
      </c>
      <c r="AO4783" s="13" t="str">
        <f>IF(OR(ISNUMBER(SEARCH("COMPLETED",K4783)),ISNUMBER(SEARCH("CLOSED",K4783))),"Closed/Completed","Other Active/Issued")</f>
        <v>Closed/Completed</v>
      </c>
    </row>
    <row r="4784" spans="1:41">
      <c r="A4784" t="s">
        <v>23727</v>
      </c>
      <c r="B4784" t="s">
        <v>87</v>
      </c>
      <c r="C4784" t="s">
        <v>87</v>
      </c>
      <c r="D4784" t="s">
        <v>88</v>
      </c>
      <c r="F4784" t="s">
        <v>23728</v>
      </c>
      <c r="H4784" t="s">
        <v>6020</v>
      </c>
      <c r="K4784" t="s">
        <v>115</v>
      </c>
      <c r="L4784" t="s">
        <v>115</v>
      </c>
      <c r="M4784" t="s">
        <v>23729</v>
      </c>
      <c r="N4784" s="9">
        <v>98126</v>
      </c>
      <c r="O4784" t="s">
        <v>23730</v>
      </c>
      <c r="P4784" s="10">
        <v>47.58339855</v>
      </c>
      <c r="Q4784" s="10">
        <v>-122.38044545</v>
      </c>
      <c r="R4784" t="s">
        <v>23731</v>
      </c>
      <c r="S4784" s="7">
        <v>11</v>
      </c>
      <c r="T4784" s="7">
        <v>2021</v>
      </c>
      <c r="U4784" s="7">
        <v>4</v>
      </c>
      <c r="Y4784" t="b">
        <v>1</v>
      </c>
      <c r="Z4784" t="b">
        <v>1</v>
      </c>
      <c r="AB4784">
        <v>1</v>
      </c>
      <c r="AC4784" t="b">
        <v>0</v>
      </c>
      <c r="AD4784" t="b">
        <v>1</v>
      </c>
      <c r="AE4784" t="b">
        <v>0</v>
      </c>
      <c r="AF4784" t="b">
        <v>1</v>
      </c>
      <c r="AG4784" s="11">
        <v>44524</v>
      </c>
      <c r="AI4784" s="12">
        <f>IF(OR(AG4784="",AH4784=""),"",AH4784-AG4784)</f>
        <v/>
      </c>
      <c r="AJ4784" s="13">
        <f>IF(OR(AI4784="",AA4784=""),"",AI4784=AA4784)</f>
        <v/>
      </c>
      <c r="AK4784" s="13">
        <f>IF(AI4784="","",AI4784&gt;60)</f>
        <v/>
      </c>
      <c r="AL4784" s="13" t="b">
        <f>IF(OR(Y4784=TRUE,AH4784=""),TRUE,FALSE)</f>
        <v>1</v>
      </c>
      <c r="AM4784" s="13">
        <f>IF(AI4784="","",AI4784&lt;0)</f>
        <v/>
      </c>
      <c r="AN4784" s="13" t="str">
        <f>IF(AH4784="","No inspection date",IF(AI4784&lt;0,"Negative chronology",IF(AI4784&lt;=30,"0-30",IF(AI4784&lt;=60,"31-60",IF(AI4784&lt;=90,"61-90",IF(AI4784&lt;=180,"91-180","181+"))))))</f>
        <v>No inspection date</v>
      </c>
      <c r="AO4784" s="13" t="str">
        <f>IF(OR(ISNUMBER(SEARCH("COMPLETED",K4784)),ISNUMBER(SEARCH("CLOSED",K4784))),"Closed/Completed","Other Active/Issued")</f>
        <v>Other Active/Issued</v>
      </c>
    </row>
    <row r="4785" spans="1:41">
      <c r="A4785" t="s">
        <v>23732</v>
      </c>
      <c r="B4785" t="s">
        <v>87</v>
      </c>
      <c r="C4785" t="s">
        <v>87</v>
      </c>
      <c r="D4785" t="s">
        <v>88</v>
      </c>
      <c r="F4785" t="s">
        <v>23733</v>
      </c>
      <c r="G4785" t="s">
        <v>23734</v>
      </c>
      <c r="H4785" t="s">
        <v>6020</v>
      </c>
      <c r="K4785" t="s">
        <v>93</v>
      </c>
      <c r="L4785" t="s">
        <v>93</v>
      </c>
      <c r="M4785" t="s">
        <v>23735</v>
      </c>
      <c r="N4785" s="9">
        <v>98105</v>
      </c>
      <c r="O4785" t="s">
        <v>23736</v>
      </c>
      <c r="P4785" s="10">
        <v>47.66308726</v>
      </c>
      <c r="Q4785" s="10">
        <v>-122.28950958</v>
      </c>
      <c r="R4785" t="s">
        <v>23737</v>
      </c>
      <c r="S4785" s="7">
        <v>11</v>
      </c>
      <c r="T4785" s="7">
        <v>2021</v>
      </c>
      <c r="U4785" s="7">
        <v>4</v>
      </c>
      <c r="Y4785" t="b">
        <v>1</v>
      </c>
      <c r="Z4785" t="b">
        <v>1</v>
      </c>
      <c r="AB4785">
        <v>4</v>
      </c>
      <c r="AC4785" t="b">
        <v>0</v>
      </c>
      <c r="AD4785" t="b">
        <v>1</v>
      </c>
      <c r="AE4785" t="b">
        <v>0</v>
      </c>
      <c r="AF4785" t="b">
        <v>1</v>
      </c>
      <c r="AG4785" s="11">
        <v>44524</v>
      </c>
      <c r="AI4785" s="12">
        <f>IF(OR(AG4785="",AH4785=""),"",AH4785-AG4785)</f>
        <v/>
      </c>
      <c r="AJ4785" s="13">
        <f>IF(OR(AI4785="",AA4785=""),"",AI4785=AA4785)</f>
        <v/>
      </c>
      <c r="AK4785" s="13">
        <f>IF(AI4785="","",AI4785&gt;60)</f>
        <v/>
      </c>
      <c r="AL4785" s="13" t="b">
        <f>IF(OR(Y4785=TRUE,AH4785=""),TRUE,FALSE)</f>
        <v>1</v>
      </c>
      <c r="AM4785" s="13">
        <f>IF(AI4785="","",AI4785&lt;0)</f>
        <v/>
      </c>
      <c r="AN4785" s="13" t="str">
        <f>IF(AH4785="","No inspection date",IF(AI4785&lt;0,"Negative chronology",IF(AI4785&lt;=30,"0-30",IF(AI4785&lt;=60,"31-60",IF(AI4785&lt;=90,"61-90",IF(AI4785&lt;=180,"91-180","181+"))))))</f>
        <v>No inspection date</v>
      </c>
      <c r="AO4785" s="13" t="str">
        <f>IF(OR(ISNUMBER(SEARCH("COMPLETED",K4785)),ISNUMBER(SEARCH("CLOSED",K4785))),"Closed/Completed","Other Active/Issued")</f>
        <v>Closed/Completed</v>
      </c>
    </row>
    <row r="4786" spans="1:41">
      <c r="A4786" t="s">
        <v>23738</v>
      </c>
      <c r="B4786" t="s">
        <v>87</v>
      </c>
      <c r="C4786" t="s">
        <v>87</v>
      </c>
      <c r="D4786" t="s">
        <v>88</v>
      </c>
      <c r="F4786" t="s">
        <v>23739</v>
      </c>
      <c r="G4786" t="s">
        <v>23740</v>
      </c>
      <c r="H4786" t="s">
        <v>6020</v>
      </c>
      <c r="I4786" t="s">
        <v>6236</v>
      </c>
      <c r="J4786" t="s">
        <v>137</v>
      </c>
      <c r="K4786" t="s">
        <v>93</v>
      </c>
      <c r="L4786" t="s">
        <v>93</v>
      </c>
      <c r="M4786" t="s">
        <v>19806</v>
      </c>
      <c r="N4786" s="9">
        <v>98136</v>
      </c>
      <c r="O4786" t="s">
        <v>23741</v>
      </c>
      <c r="P4786" s="10">
        <v>47.5456343</v>
      </c>
      <c r="Q4786" s="10">
        <v>-122.3978303</v>
      </c>
      <c r="R4786" t="s">
        <v>19808</v>
      </c>
      <c r="S4786" s="7">
        <v>11</v>
      </c>
      <c r="T4786" s="7">
        <v>2021</v>
      </c>
      <c r="U4786" s="7">
        <v>4</v>
      </c>
      <c r="V4786">
        <v>5</v>
      </c>
      <c r="W4786">
        <v>2023</v>
      </c>
      <c r="X4786">
        <v>2</v>
      </c>
      <c r="Y4786" t="b">
        <v>0</v>
      </c>
      <c r="Z4786" t="b">
        <v>0</v>
      </c>
      <c r="AA4786">
        <v>531</v>
      </c>
      <c r="AB4786">
        <v>1</v>
      </c>
      <c r="AC4786" t="b">
        <v>0</v>
      </c>
      <c r="AD4786" t="b">
        <v>1</v>
      </c>
      <c r="AE4786" t="b">
        <v>0</v>
      </c>
      <c r="AF4786" t="b">
        <v>1</v>
      </c>
      <c r="AG4786" s="11">
        <v>44524</v>
      </c>
      <c r="AH4786" s="11">
        <v>45055</v>
      </c>
      <c r="AI4786" s="12">
        <f>IF(OR(AG4786="",AH4786=""),"",AH4786-AG4786)</f>
        <v>531.0</v>
      </c>
      <c r="AJ4786" s="13" t="b">
        <f>IF(OR(AI4786="",AA4786=""),"",AI4786=AA4786)</f>
        <v>1</v>
      </c>
      <c r="AK4786" s="13" t="b">
        <f>IF(AI4786="","",AI4786&gt;60)</f>
        <v>1</v>
      </c>
      <c r="AL4786" s="13" t="b">
        <f>IF(OR(Y4786=TRUE,AH4786=""),TRUE,FALSE)</f>
        <v>0</v>
      </c>
      <c r="AM4786" s="13" t="b">
        <f>IF(AI4786="","",AI4786&lt;0)</f>
        <v>0</v>
      </c>
      <c r="AN4786" s="13" t="str">
        <f>IF(AH4786="","No inspection date",IF(AI4786&lt;0,"Negative chronology",IF(AI4786&lt;=30,"0-30",IF(AI4786&lt;=60,"31-60",IF(AI4786&lt;=90,"61-90",IF(AI4786&lt;=180,"91-180","181+"))))))</f>
        <v>181+</v>
      </c>
      <c r="AO4786" s="13" t="str">
        <f>IF(OR(ISNUMBER(SEARCH("COMPLETED",K4786)),ISNUMBER(SEARCH("CLOSED",K4786))),"Closed/Completed","Other Active/Issued")</f>
        <v>Closed/Completed</v>
      </c>
    </row>
    <row r="4787" spans="1:41">
      <c r="A4787" t="s">
        <v>23742</v>
      </c>
      <c r="B4787" t="s">
        <v>87</v>
      </c>
      <c r="C4787" t="s">
        <v>87</v>
      </c>
      <c r="D4787" t="s">
        <v>88</v>
      </c>
      <c r="F4787" t="s">
        <v>23743</v>
      </c>
      <c r="G4787" t="s">
        <v>23744</v>
      </c>
      <c r="H4787" t="s">
        <v>21632</v>
      </c>
      <c r="I4787" t="s">
        <v>13884</v>
      </c>
      <c r="J4787" t="s">
        <v>718</v>
      </c>
      <c r="K4787" t="s">
        <v>93</v>
      </c>
      <c r="L4787" t="s">
        <v>93</v>
      </c>
      <c r="M4787" t="s">
        <v>23745</v>
      </c>
      <c r="N4787" s="9">
        <v>98117</v>
      </c>
      <c r="O4787" t="s">
        <v>23746</v>
      </c>
      <c r="P4787" s="10">
        <v>47.69727029</v>
      </c>
      <c r="Q4787" s="10">
        <v>-122.40001584</v>
      </c>
      <c r="R4787" t="s">
        <v>23747</v>
      </c>
      <c r="S4787" s="7">
        <v>11</v>
      </c>
      <c r="T4787" s="7">
        <v>2021</v>
      </c>
      <c r="U4787" s="7">
        <v>4</v>
      </c>
      <c r="V4787">
        <v>12</v>
      </c>
      <c r="W4787">
        <v>2021</v>
      </c>
      <c r="X4787">
        <v>4</v>
      </c>
      <c r="Y4787" t="b">
        <v>0</v>
      </c>
      <c r="Z4787" t="b">
        <v>0</v>
      </c>
      <c r="AA4787">
        <v>9</v>
      </c>
      <c r="AB4787">
        <v>6</v>
      </c>
      <c r="AC4787" t="b">
        <v>0</v>
      </c>
      <c r="AD4787" t="b">
        <v>1</v>
      </c>
      <c r="AE4787" t="b">
        <v>0</v>
      </c>
      <c r="AF4787" t="b">
        <v>1</v>
      </c>
      <c r="AG4787" s="11">
        <v>44529</v>
      </c>
      <c r="AH4787" s="11">
        <v>44538</v>
      </c>
      <c r="AI4787" s="12">
        <f>IF(OR(AG4787="",AH4787=""),"",AH4787-AG4787)</f>
        <v>9.0</v>
      </c>
      <c r="AJ4787" s="13" t="b">
        <f>IF(OR(AI4787="",AA4787=""),"",AI4787=AA4787)</f>
        <v>1</v>
      </c>
      <c r="AK4787" s="13" t="b">
        <f>IF(AI4787="","",AI4787&gt;60)</f>
        <v>0</v>
      </c>
      <c r="AL4787" s="13" t="b">
        <f>IF(OR(Y4787=TRUE,AH4787=""),TRUE,FALSE)</f>
        <v>0</v>
      </c>
      <c r="AM4787" s="13" t="b">
        <f>IF(AI4787="","",AI4787&lt;0)</f>
        <v>0</v>
      </c>
      <c r="AN4787" s="13" t="str">
        <f>IF(AH4787="","No inspection date",IF(AI4787&lt;0,"Negative chronology",IF(AI4787&lt;=30,"0-30",IF(AI4787&lt;=60,"31-60",IF(AI4787&lt;=90,"61-90",IF(AI4787&lt;=180,"91-180","181+"))))))</f>
        <v>0-30</v>
      </c>
      <c r="AO4787" s="13" t="str">
        <f>IF(OR(ISNUMBER(SEARCH("COMPLETED",K4787)),ISNUMBER(SEARCH("CLOSED",K4787))),"Closed/Completed","Other Active/Issued")</f>
        <v>Closed/Completed</v>
      </c>
    </row>
    <row r="4788" spans="1:41">
      <c r="A4788" t="s">
        <v>23748</v>
      </c>
      <c r="B4788" t="s">
        <v>87</v>
      </c>
      <c r="C4788" t="s">
        <v>87</v>
      </c>
      <c r="D4788" t="s">
        <v>88</v>
      </c>
      <c r="F4788" t="s">
        <v>23749</v>
      </c>
      <c r="H4788" t="s">
        <v>21632</v>
      </c>
      <c r="K4788" t="s">
        <v>93</v>
      </c>
      <c r="L4788" t="s">
        <v>93</v>
      </c>
      <c r="M4788" t="s">
        <v>15942</v>
      </c>
      <c r="N4788" s="9">
        <v>98106</v>
      </c>
      <c r="O4788" t="s">
        <v>23750</v>
      </c>
      <c r="P4788" s="10">
        <v>47.5226333</v>
      </c>
      <c r="Q4788" s="10">
        <v>-122.3537674</v>
      </c>
      <c r="R4788" t="s">
        <v>15944</v>
      </c>
      <c r="S4788" s="7">
        <v>11</v>
      </c>
      <c r="T4788" s="7">
        <v>2021</v>
      </c>
      <c r="U4788" s="7">
        <v>4</v>
      </c>
      <c r="Y4788" t="b">
        <v>1</v>
      </c>
      <c r="Z4788" t="b">
        <v>1</v>
      </c>
      <c r="AB4788">
        <v>1</v>
      </c>
      <c r="AC4788" t="b">
        <v>0</v>
      </c>
      <c r="AD4788" t="b">
        <v>1</v>
      </c>
      <c r="AE4788" t="b">
        <v>0</v>
      </c>
      <c r="AF4788" t="b">
        <v>1</v>
      </c>
      <c r="AG4788" s="11">
        <v>44529</v>
      </c>
      <c r="AI4788" s="12">
        <f>IF(OR(AG4788="",AH4788=""),"",AH4788-AG4788)</f>
        <v/>
      </c>
      <c r="AJ4788" s="13">
        <f>IF(OR(AI4788="",AA4788=""),"",AI4788=AA4788)</f>
        <v/>
      </c>
      <c r="AK4788" s="13">
        <f>IF(AI4788="","",AI4788&gt;60)</f>
        <v/>
      </c>
      <c r="AL4788" s="13" t="b">
        <f>IF(OR(Y4788=TRUE,AH4788=""),TRUE,FALSE)</f>
        <v>1</v>
      </c>
      <c r="AM4788" s="13">
        <f>IF(AI4788="","",AI4788&lt;0)</f>
        <v/>
      </c>
      <c r="AN4788" s="13" t="str">
        <f>IF(AH4788="","No inspection date",IF(AI4788&lt;0,"Negative chronology",IF(AI4788&lt;=30,"0-30",IF(AI4788&lt;=60,"31-60",IF(AI4788&lt;=90,"61-90",IF(AI4788&lt;=180,"91-180","181+"))))))</f>
        <v>No inspection date</v>
      </c>
      <c r="AO4788" s="13" t="str">
        <f>IF(OR(ISNUMBER(SEARCH("COMPLETED",K4788)),ISNUMBER(SEARCH("CLOSED",K4788))),"Closed/Completed","Other Active/Issued")</f>
        <v>Closed/Completed</v>
      </c>
    </row>
    <row r="4789" spans="1:41">
      <c r="A4789" t="s">
        <v>23751</v>
      </c>
      <c r="B4789" t="s">
        <v>87</v>
      </c>
      <c r="C4789" t="s">
        <v>87</v>
      </c>
      <c r="D4789" t="s">
        <v>88</v>
      </c>
      <c r="G4789" t="s">
        <v>6860</v>
      </c>
      <c r="H4789" t="s">
        <v>21632</v>
      </c>
      <c r="I4789" t="s">
        <v>3112</v>
      </c>
      <c r="J4789" t="s">
        <v>93</v>
      </c>
      <c r="K4789" t="s">
        <v>93</v>
      </c>
      <c r="L4789" t="s">
        <v>93</v>
      </c>
      <c r="M4789" t="s">
        <v>9586</v>
      </c>
      <c r="N4789" s="9">
        <v>98109</v>
      </c>
      <c r="O4789" t="s">
        <v>23752</v>
      </c>
      <c r="P4789" s="10">
        <v>47.63710517</v>
      </c>
      <c r="Q4789" s="10">
        <v>-122.34271301</v>
      </c>
      <c r="R4789" t="s">
        <v>9588</v>
      </c>
      <c r="S4789" s="7">
        <v>11</v>
      </c>
      <c r="T4789" s="7">
        <v>2021</v>
      </c>
      <c r="U4789" s="7">
        <v>4</v>
      </c>
      <c r="V4789">
        <v>11</v>
      </c>
      <c r="W4789">
        <v>2023</v>
      </c>
      <c r="X4789">
        <v>4</v>
      </c>
      <c r="Y4789" t="b">
        <v>0</v>
      </c>
      <c r="Z4789" t="b">
        <v>0</v>
      </c>
      <c r="AA4789">
        <v>717</v>
      </c>
      <c r="AB4789">
        <v>7</v>
      </c>
      <c r="AC4789" t="b">
        <v>0</v>
      </c>
      <c r="AD4789" t="b">
        <v>1</v>
      </c>
      <c r="AE4789" t="b">
        <v>0</v>
      </c>
      <c r="AF4789" t="b">
        <v>1</v>
      </c>
      <c r="AG4789" s="11">
        <v>44529</v>
      </c>
      <c r="AH4789" s="11">
        <v>45246</v>
      </c>
      <c r="AI4789" s="12">
        <f>IF(OR(AG4789="",AH4789=""),"",AH4789-AG4789)</f>
        <v>717.0</v>
      </c>
      <c r="AJ4789" s="13" t="b">
        <f>IF(OR(AI4789="",AA4789=""),"",AI4789=AA4789)</f>
        <v>1</v>
      </c>
      <c r="AK4789" s="13" t="b">
        <f>IF(AI4789="","",AI4789&gt;60)</f>
        <v>1</v>
      </c>
      <c r="AL4789" s="13" t="b">
        <f>IF(OR(Y4789=TRUE,AH4789=""),TRUE,FALSE)</f>
        <v>0</v>
      </c>
      <c r="AM4789" s="13" t="b">
        <f>IF(AI4789="","",AI4789&lt;0)</f>
        <v>0</v>
      </c>
      <c r="AN4789" s="13" t="str">
        <f>IF(AH4789="","No inspection date",IF(AI4789&lt;0,"Negative chronology",IF(AI4789&lt;=30,"0-30",IF(AI4789&lt;=60,"31-60",IF(AI4789&lt;=90,"61-90",IF(AI4789&lt;=180,"91-180","181+"))))))</f>
        <v>181+</v>
      </c>
      <c r="AO4789" s="13" t="str">
        <f>IF(OR(ISNUMBER(SEARCH("COMPLETED",K4789)),ISNUMBER(SEARCH("CLOSED",K4789))),"Closed/Completed","Other Active/Issued")</f>
        <v>Closed/Completed</v>
      </c>
    </row>
    <row r="4790" spans="1:41">
      <c r="A4790" t="s">
        <v>23753</v>
      </c>
      <c r="B4790" t="s">
        <v>87</v>
      </c>
      <c r="C4790" t="s">
        <v>87</v>
      </c>
      <c r="D4790" t="s">
        <v>88</v>
      </c>
      <c r="F4790" t="s">
        <v>23754</v>
      </c>
      <c r="G4790" t="s">
        <v>23755</v>
      </c>
      <c r="H4790" t="s">
        <v>22500</v>
      </c>
      <c r="I4790" t="s">
        <v>6019</v>
      </c>
      <c r="J4790" t="s">
        <v>93</v>
      </c>
      <c r="K4790" t="s">
        <v>100</v>
      </c>
      <c r="L4790" t="s">
        <v>100</v>
      </c>
      <c r="M4790" t="s">
        <v>20073</v>
      </c>
      <c r="O4790" t="s">
        <v>23756</v>
      </c>
      <c r="P4790" s="10">
        <v>47.52947083</v>
      </c>
      <c r="Q4790" s="10">
        <v>-122.27299897</v>
      </c>
      <c r="R4790" t="s">
        <v>20075</v>
      </c>
      <c r="S4790" s="7">
        <v>11</v>
      </c>
      <c r="T4790" s="7">
        <v>2021</v>
      </c>
      <c r="U4790" s="7">
        <v>4</v>
      </c>
      <c r="V4790">
        <v>11</v>
      </c>
      <c r="W4790">
        <v>2021</v>
      </c>
      <c r="X4790">
        <v>4</v>
      </c>
      <c r="Y4790" t="b">
        <v>0</v>
      </c>
      <c r="Z4790" t="b">
        <v>0</v>
      </c>
      <c r="AA4790">
        <v>-8</v>
      </c>
      <c r="AB4790">
        <v>2</v>
      </c>
      <c r="AC4790" t="b">
        <v>0</v>
      </c>
      <c r="AD4790" t="b">
        <v>1</v>
      </c>
      <c r="AE4790" t="b">
        <v>0</v>
      </c>
      <c r="AF4790" t="b">
        <v>1</v>
      </c>
      <c r="AG4790" s="11">
        <v>44530</v>
      </c>
      <c r="AH4790" s="11">
        <v>44522</v>
      </c>
      <c r="AI4790" s="12">
        <f>IF(OR(AG4790="",AH4790=""),"",AH4790-AG4790)</f>
        <v>-8.0</v>
      </c>
      <c r="AJ4790" s="13" t="b">
        <f>IF(OR(AI4790="",AA4790=""),"",AI4790=AA4790)</f>
        <v>1</v>
      </c>
      <c r="AK4790" s="13" t="b">
        <f>IF(AI4790="","",AI4790&gt;60)</f>
        <v>0</v>
      </c>
      <c r="AL4790" s="13" t="b">
        <f>IF(OR(Y4790=TRUE,AH4790=""),TRUE,FALSE)</f>
        <v>0</v>
      </c>
      <c r="AM4790" s="13" t="b">
        <f>IF(AI4790="","",AI4790&lt;0)</f>
        <v>1</v>
      </c>
      <c r="AN4790" s="13" t="str">
        <f>IF(AH4790="","No inspection date",IF(AI4790&lt;0,"Negative chronology",IF(AI4790&lt;=30,"0-30",IF(AI4790&lt;=60,"31-60",IF(AI4790&lt;=90,"61-90",IF(AI4790&lt;=180,"91-180","181+"))))))</f>
        <v>Negative chronology</v>
      </c>
      <c r="AO4790" s="13" t="str">
        <f>IF(OR(ISNUMBER(SEARCH("COMPLETED",K4790)),ISNUMBER(SEARCH("CLOSED",K4790))),"Closed/Completed","Other Active/Issued")</f>
        <v>Other Active/Issued</v>
      </c>
    </row>
    <row r="4791" spans="1:41">
      <c r="A4791" t="s">
        <v>23757</v>
      </c>
      <c r="B4791" t="s">
        <v>87</v>
      </c>
      <c r="C4791" t="s">
        <v>87</v>
      </c>
      <c r="D4791" t="s">
        <v>88</v>
      </c>
      <c r="F4791" t="s">
        <v>23758</v>
      </c>
      <c r="G4791" t="s">
        <v>23759</v>
      </c>
      <c r="H4791" t="s">
        <v>22500</v>
      </c>
      <c r="I4791" t="s">
        <v>8070</v>
      </c>
      <c r="J4791" t="s">
        <v>137</v>
      </c>
      <c r="K4791" t="s">
        <v>93</v>
      </c>
      <c r="L4791" t="s">
        <v>93</v>
      </c>
      <c r="M4791" t="s">
        <v>23760</v>
      </c>
      <c r="N4791" s="9">
        <v>98102</v>
      </c>
      <c r="O4791" t="s">
        <v>23761</v>
      </c>
      <c r="P4791" s="10">
        <v>47.65042175</v>
      </c>
      <c r="Q4791" s="10">
        <v>-122.32117678</v>
      </c>
      <c r="R4791" t="s">
        <v>23762</v>
      </c>
      <c r="S4791" s="7">
        <v>11</v>
      </c>
      <c r="T4791" s="7">
        <v>2021</v>
      </c>
      <c r="U4791" s="7">
        <v>4</v>
      </c>
      <c r="V4791">
        <v>12</v>
      </c>
      <c r="W4791">
        <v>2022</v>
      </c>
      <c r="X4791">
        <v>4</v>
      </c>
      <c r="Y4791" t="b">
        <v>0</v>
      </c>
      <c r="Z4791" t="b">
        <v>0</v>
      </c>
      <c r="AA4791">
        <v>377</v>
      </c>
      <c r="AB4791">
        <v>3</v>
      </c>
      <c r="AC4791" t="b">
        <v>0</v>
      </c>
      <c r="AD4791" t="b">
        <v>1</v>
      </c>
      <c r="AE4791" t="b">
        <v>0</v>
      </c>
      <c r="AF4791" t="b">
        <v>1</v>
      </c>
      <c r="AG4791" s="11">
        <v>44530</v>
      </c>
      <c r="AH4791" s="11">
        <v>44907</v>
      </c>
      <c r="AI4791" s="12">
        <f>IF(OR(AG4791="",AH4791=""),"",AH4791-AG4791)</f>
        <v>377.0</v>
      </c>
      <c r="AJ4791" s="13" t="b">
        <f>IF(OR(AI4791="",AA4791=""),"",AI4791=AA4791)</f>
        <v>1</v>
      </c>
      <c r="AK4791" s="13" t="b">
        <f>IF(AI4791="","",AI4791&gt;60)</f>
        <v>1</v>
      </c>
      <c r="AL4791" s="13" t="b">
        <f>IF(OR(Y4791=TRUE,AH4791=""),TRUE,FALSE)</f>
        <v>0</v>
      </c>
      <c r="AM4791" s="13" t="b">
        <f>IF(AI4791="","",AI4791&lt;0)</f>
        <v>0</v>
      </c>
      <c r="AN4791" s="13" t="str">
        <f>IF(AH4791="","No inspection date",IF(AI4791&lt;0,"Negative chronology",IF(AI4791&lt;=30,"0-30",IF(AI4791&lt;=60,"31-60",IF(AI4791&lt;=90,"61-90",IF(AI4791&lt;=180,"91-180","181+"))))))</f>
        <v>181+</v>
      </c>
      <c r="AO4791" s="13" t="str">
        <f>IF(OR(ISNUMBER(SEARCH("COMPLETED",K4791)),ISNUMBER(SEARCH("CLOSED",K4791))),"Closed/Completed","Other Active/Issued")</f>
        <v>Closed/Completed</v>
      </c>
    </row>
    <row r="4792" spans="1:41">
      <c r="A4792" t="s">
        <v>23763</v>
      </c>
      <c r="B4792" t="s">
        <v>87</v>
      </c>
      <c r="C4792" t="s">
        <v>87</v>
      </c>
      <c r="D4792" t="s">
        <v>88</v>
      </c>
      <c r="F4792" t="s">
        <v>23764</v>
      </c>
      <c r="G4792" t="s">
        <v>23765</v>
      </c>
      <c r="H4792" t="s">
        <v>22500</v>
      </c>
      <c r="K4792" t="s">
        <v>93</v>
      </c>
      <c r="L4792" t="s">
        <v>93</v>
      </c>
      <c r="M4792" t="s">
        <v>23766</v>
      </c>
      <c r="N4792" s="9">
        <v>98105</v>
      </c>
      <c r="O4792" t="s">
        <v>23767</v>
      </c>
      <c r="P4792" s="10">
        <v>47.65866937</v>
      </c>
      <c r="Q4792" s="10">
        <v>-122.28745764</v>
      </c>
      <c r="R4792" t="s">
        <v>23768</v>
      </c>
      <c r="S4792" s="7">
        <v>11</v>
      </c>
      <c r="T4792" s="7">
        <v>2021</v>
      </c>
      <c r="U4792" s="7">
        <v>4</v>
      </c>
      <c r="Y4792" t="b">
        <v>1</v>
      </c>
      <c r="Z4792" t="b">
        <v>1</v>
      </c>
      <c r="AB4792">
        <v>4</v>
      </c>
      <c r="AC4792" t="b">
        <v>0</v>
      </c>
      <c r="AD4792" t="b">
        <v>1</v>
      </c>
      <c r="AE4792" t="b">
        <v>0</v>
      </c>
      <c r="AF4792" t="b">
        <v>1</v>
      </c>
      <c r="AG4792" s="11">
        <v>44530</v>
      </c>
      <c r="AI4792" s="12">
        <f>IF(OR(AG4792="",AH4792=""),"",AH4792-AG4792)</f>
        <v/>
      </c>
      <c r="AJ4792" s="13">
        <f>IF(OR(AI4792="",AA4792=""),"",AI4792=AA4792)</f>
        <v/>
      </c>
      <c r="AK4792" s="13">
        <f>IF(AI4792="","",AI4792&gt;60)</f>
        <v/>
      </c>
      <c r="AL4792" s="13" t="b">
        <f>IF(OR(Y4792=TRUE,AH4792=""),TRUE,FALSE)</f>
        <v>1</v>
      </c>
      <c r="AM4792" s="13">
        <f>IF(AI4792="","",AI4792&lt;0)</f>
        <v/>
      </c>
      <c r="AN4792" s="13" t="str">
        <f>IF(AH4792="","No inspection date",IF(AI4792&lt;0,"Negative chronology",IF(AI4792&lt;=30,"0-30",IF(AI4792&lt;=60,"31-60",IF(AI4792&lt;=90,"61-90",IF(AI4792&lt;=180,"91-180","181+"))))))</f>
        <v>No inspection date</v>
      </c>
      <c r="AO4792" s="13" t="str">
        <f>IF(OR(ISNUMBER(SEARCH("COMPLETED",K4792)),ISNUMBER(SEARCH("CLOSED",K4792))),"Closed/Completed","Other Active/Issued")</f>
        <v>Closed/Completed</v>
      </c>
    </row>
    <row r="4793" spans="1:41">
      <c r="A4793" t="s">
        <v>23769</v>
      </c>
      <c r="B4793" t="s">
        <v>87</v>
      </c>
      <c r="C4793" t="s">
        <v>87</v>
      </c>
      <c r="D4793" t="s">
        <v>88</v>
      </c>
      <c r="F4793" t="s">
        <v>23770</v>
      </c>
      <c r="G4793" t="s">
        <v>23771</v>
      </c>
      <c r="H4793" t="s">
        <v>22500</v>
      </c>
      <c r="I4793" t="s">
        <v>23438</v>
      </c>
      <c r="J4793" t="s">
        <v>137</v>
      </c>
      <c r="K4793" t="s">
        <v>93</v>
      </c>
      <c r="L4793" t="s">
        <v>93</v>
      </c>
      <c r="M4793" t="s">
        <v>23772</v>
      </c>
      <c r="N4793" s="9">
        <v>98199</v>
      </c>
      <c r="O4793" t="s">
        <v>23773</v>
      </c>
      <c r="P4793" s="10">
        <v>47.66101906</v>
      </c>
      <c r="Q4793" s="10">
        <v>-122.39577176</v>
      </c>
      <c r="R4793" t="s">
        <v>23774</v>
      </c>
      <c r="S4793" s="7">
        <v>11</v>
      </c>
      <c r="T4793" s="7">
        <v>2021</v>
      </c>
      <c r="U4793" s="7">
        <v>4</v>
      </c>
      <c r="V4793">
        <v>1</v>
      </c>
      <c r="W4793">
        <v>2022</v>
      </c>
      <c r="X4793">
        <v>1</v>
      </c>
      <c r="Y4793" t="b">
        <v>0</v>
      </c>
      <c r="Z4793" t="b">
        <v>0</v>
      </c>
      <c r="AA4793">
        <v>41</v>
      </c>
      <c r="AB4793">
        <v>6</v>
      </c>
      <c r="AC4793" t="b">
        <v>0</v>
      </c>
      <c r="AD4793" t="b">
        <v>1</v>
      </c>
      <c r="AE4793" t="b">
        <v>0</v>
      </c>
      <c r="AF4793" t="b">
        <v>1</v>
      </c>
      <c r="AG4793" s="11">
        <v>44530</v>
      </c>
      <c r="AH4793" s="11">
        <v>44571</v>
      </c>
      <c r="AI4793" s="12">
        <f>IF(OR(AG4793="",AH4793=""),"",AH4793-AG4793)</f>
        <v>41.0</v>
      </c>
      <c r="AJ4793" s="13" t="b">
        <f>IF(OR(AI4793="",AA4793=""),"",AI4793=AA4793)</f>
        <v>1</v>
      </c>
      <c r="AK4793" s="13" t="b">
        <f>IF(AI4793="","",AI4793&gt;60)</f>
        <v>0</v>
      </c>
      <c r="AL4793" s="13" t="b">
        <f>IF(OR(Y4793=TRUE,AH4793=""),TRUE,FALSE)</f>
        <v>0</v>
      </c>
      <c r="AM4793" s="13" t="b">
        <f>IF(AI4793="","",AI4793&lt;0)</f>
        <v>0</v>
      </c>
      <c r="AN4793" s="13" t="str">
        <f>IF(AH4793="","No inspection date",IF(AI4793&lt;0,"Negative chronology",IF(AI4793&lt;=30,"0-30",IF(AI4793&lt;=60,"31-60",IF(AI4793&lt;=90,"61-90",IF(AI4793&lt;=180,"91-180","181+"))))))</f>
        <v>31-60</v>
      </c>
      <c r="AO4793" s="13" t="str">
        <f>IF(OR(ISNUMBER(SEARCH("COMPLETED",K4793)),ISNUMBER(SEARCH("CLOSED",K4793))),"Closed/Completed","Other Active/Issued")</f>
        <v>Closed/Completed</v>
      </c>
    </row>
    <row r="4794" spans="1:41">
      <c r="A4794" t="s">
        <v>23775</v>
      </c>
      <c r="B4794" t="s">
        <v>87</v>
      </c>
      <c r="C4794" t="s">
        <v>87</v>
      </c>
      <c r="D4794" t="s">
        <v>88</v>
      </c>
      <c r="F4794" t="s">
        <v>23776</v>
      </c>
      <c r="G4794" t="s">
        <v>23777</v>
      </c>
      <c r="H4794" t="s">
        <v>22500</v>
      </c>
      <c r="I4794" t="s">
        <v>6041</v>
      </c>
      <c r="J4794" t="s">
        <v>137</v>
      </c>
      <c r="K4794" t="s">
        <v>93</v>
      </c>
      <c r="L4794" t="s">
        <v>93</v>
      </c>
      <c r="M4794" t="s">
        <v>11820</v>
      </c>
      <c r="O4794" t="s">
        <v>23778</v>
      </c>
      <c r="P4794" s="10">
        <v>47.62416379</v>
      </c>
      <c r="Q4794" s="10">
        <v>-122.3103258</v>
      </c>
      <c r="R4794" t="s">
        <v>11822</v>
      </c>
      <c r="S4794" s="7">
        <v>11</v>
      </c>
      <c r="T4794" s="7">
        <v>2021</v>
      </c>
      <c r="U4794" s="7">
        <v>4</v>
      </c>
      <c r="V4794">
        <v>2</v>
      </c>
      <c r="W4794">
        <v>2022</v>
      </c>
      <c r="X4794">
        <v>1</v>
      </c>
      <c r="Y4794" t="b">
        <v>0</v>
      </c>
      <c r="Z4794" t="b">
        <v>0</v>
      </c>
      <c r="AA4794">
        <v>84</v>
      </c>
      <c r="AB4794">
        <v>3</v>
      </c>
      <c r="AC4794" t="b">
        <v>0</v>
      </c>
      <c r="AD4794" t="b">
        <v>1</v>
      </c>
      <c r="AE4794" t="b">
        <v>0</v>
      </c>
      <c r="AF4794" t="b">
        <v>1</v>
      </c>
      <c r="AG4794" s="11">
        <v>44530</v>
      </c>
      <c r="AH4794" s="11">
        <v>44614</v>
      </c>
      <c r="AI4794" s="12">
        <f>IF(OR(AG4794="",AH4794=""),"",AH4794-AG4794)</f>
        <v>84.0</v>
      </c>
      <c r="AJ4794" s="13" t="b">
        <f>IF(OR(AI4794="",AA4794=""),"",AI4794=AA4794)</f>
        <v>1</v>
      </c>
      <c r="AK4794" s="13" t="b">
        <f>IF(AI4794="","",AI4794&gt;60)</f>
        <v>1</v>
      </c>
      <c r="AL4794" s="13" t="b">
        <f>IF(OR(Y4794=TRUE,AH4794=""),TRUE,FALSE)</f>
        <v>0</v>
      </c>
      <c r="AM4794" s="13" t="b">
        <f>IF(AI4794="","",AI4794&lt;0)</f>
        <v>0</v>
      </c>
      <c r="AN4794" s="13" t="str">
        <f>IF(AH4794="","No inspection date",IF(AI4794&lt;0,"Negative chronology",IF(AI4794&lt;=30,"0-30",IF(AI4794&lt;=60,"31-60",IF(AI4794&lt;=90,"61-90",IF(AI4794&lt;=180,"91-180","181+"))))))</f>
        <v>61-90</v>
      </c>
      <c r="AO4794" s="13" t="str">
        <f>IF(OR(ISNUMBER(SEARCH("COMPLETED",K4794)),ISNUMBER(SEARCH("CLOSED",K4794))),"Closed/Completed","Other Active/Issued")</f>
        <v>Closed/Completed</v>
      </c>
    </row>
    <row r="4795" spans="1:41">
      <c r="A4795" t="s">
        <v>23779</v>
      </c>
      <c r="B4795" t="s">
        <v>87</v>
      </c>
      <c r="C4795" t="s">
        <v>87</v>
      </c>
      <c r="D4795" t="s">
        <v>88</v>
      </c>
      <c r="H4795" t="s">
        <v>22500</v>
      </c>
      <c r="I4795" t="s">
        <v>13884</v>
      </c>
      <c r="J4795" t="s">
        <v>137</v>
      </c>
      <c r="K4795" t="s">
        <v>93</v>
      </c>
      <c r="L4795" t="s">
        <v>93</v>
      </c>
      <c r="M4795" t="s">
        <v>23716</v>
      </c>
      <c r="N4795" s="9">
        <v>98105</v>
      </c>
      <c r="O4795" t="s">
        <v>23780</v>
      </c>
      <c r="P4795" s="10">
        <v>47.6714467</v>
      </c>
      <c r="Q4795" s="10">
        <v>-122.31709737</v>
      </c>
      <c r="R4795" t="s">
        <v>15968</v>
      </c>
      <c r="S4795" s="7">
        <v>11</v>
      </c>
      <c r="T4795" s="7">
        <v>2021</v>
      </c>
      <c r="U4795" s="7">
        <v>4</v>
      </c>
      <c r="V4795">
        <v>12</v>
      </c>
      <c r="W4795">
        <v>2021</v>
      </c>
      <c r="X4795">
        <v>4</v>
      </c>
      <c r="Y4795" t="b">
        <v>0</v>
      </c>
      <c r="Z4795" t="b">
        <v>0</v>
      </c>
      <c r="AA4795">
        <v>8</v>
      </c>
      <c r="AB4795">
        <v>4</v>
      </c>
      <c r="AC4795" t="b">
        <v>0</v>
      </c>
      <c r="AD4795" t="b">
        <v>1</v>
      </c>
      <c r="AE4795" t="b">
        <v>0</v>
      </c>
      <c r="AF4795" t="b">
        <v>1</v>
      </c>
      <c r="AG4795" s="11">
        <v>44530</v>
      </c>
      <c r="AH4795" s="11">
        <v>44538</v>
      </c>
      <c r="AI4795" s="12">
        <f>IF(OR(AG4795="",AH4795=""),"",AH4795-AG4795)</f>
        <v>8.0</v>
      </c>
      <c r="AJ4795" s="13" t="b">
        <f>IF(OR(AI4795="",AA4795=""),"",AI4795=AA4795)</f>
        <v>1</v>
      </c>
      <c r="AK4795" s="13" t="b">
        <f>IF(AI4795="","",AI4795&gt;60)</f>
        <v>0</v>
      </c>
      <c r="AL4795" s="13" t="b">
        <f>IF(OR(Y4795=TRUE,AH4795=""),TRUE,FALSE)</f>
        <v>0</v>
      </c>
      <c r="AM4795" s="13" t="b">
        <f>IF(AI4795="","",AI4795&lt;0)</f>
        <v>0</v>
      </c>
      <c r="AN4795" s="13" t="str">
        <f>IF(AH4795="","No inspection date",IF(AI4795&lt;0,"Negative chronology",IF(AI4795&lt;=30,"0-30",IF(AI4795&lt;=60,"31-60",IF(AI4795&lt;=90,"61-90",IF(AI4795&lt;=180,"91-180","181+"))))))</f>
        <v>0-30</v>
      </c>
      <c r="AO4795" s="13" t="str">
        <f>IF(OR(ISNUMBER(SEARCH("COMPLETED",K4795)),ISNUMBER(SEARCH("CLOSED",K4795))),"Closed/Completed","Other Active/Issued")</f>
        <v>Closed/Completed</v>
      </c>
    </row>
    <row r="4796" spans="1:41">
      <c r="A4796" t="s">
        <v>23781</v>
      </c>
      <c r="B4796" t="s">
        <v>87</v>
      </c>
      <c r="C4796" t="s">
        <v>87</v>
      </c>
      <c r="D4796" t="s">
        <v>88</v>
      </c>
      <c r="F4796" t="s">
        <v>23782</v>
      </c>
      <c r="G4796" t="s">
        <v>23783</v>
      </c>
      <c r="H4796" t="s">
        <v>23784</v>
      </c>
      <c r="I4796" t="s">
        <v>23784</v>
      </c>
      <c r="J4796" t="s">
        <v>205</v>
      </c>
      <c r="K4796" t="s">
        <v>93</v>
      </c>
      <c r="L4796" t="s">
        <v>93</v>
      </c>
      <c r="M4796" t="s">
        <v>17293</v>
      </c>
      <c r="O4796" t="s">
        <v>23785</v>
      </c>
      <c r="P4796" s="10">
        <v>47.61631911</v>
      </c>
      <c r="Q4796" s="10">
        <v>-122.3351953</v>
      </c>
      <c r="R4796" t="s">
        <v>17295</v>
      </c>
      <c r="S4796" s="7">
        <v>12</v>
      </c>
      <c r="T4796" s="7">
        <v>2021</v>
      </c>
      <c r="U4796" s="7">
        <v>4</v>
      </c>
      <c r="V4796">
        <v>12</v>
      </c>
      <c r="W4796">
        <v>2021</v>
      </c>
      <c r="X4796">
        <v>4</v>
      </c>
      <c r="Y4796" t="b">
        <v>0</v>
      </c>
      <c r="Z4796" t="b">
        <v>0</v>
      </c>
      <c r="AA4796">
        <v>0</v>
      </c>
      <c r="AB4796">
        <v>7</v>
      </c>
      <c r="AC4796" t="b">
        <v>0</v>
      </c>
      <c r="AD4796" t="b">
        <v>1</v>
      </c>
      <c r="AE4796" t="b">
        <v>0</v>
      </c>
      <c r="AF4796" t="b">
        <v>1</v>
      </c>
      <c r="AG4796" s="11">
        <v>44531</v>
      </c>
      <c r="AH4796" s="11">
        <v>44531</v>
      </c>
      <c r="AI4796" s="12">
        <f>IF(OR(AG4796="",AH4796=""),"",AH4796-AG4796)</f>
        <v>0.0</v>
      </c>
      <c r="AJ4796" s="13" t="b">
        <f>IF(OR(AI4796="",AA4796=""),"",AI4796=AA4796)</f>
        <v>1</v>
      </c>
      <c r="AK4796" s="13" t="b">
        <f>IF(AI4796="","",AI4796&gt;60)</f>
        <v>0</v>
      </c>
      <c r="AL4796" s="13" t="b">
        <f>IF(OR(Y4796=TRUE,AH4796=""),TRUE,FALSE)</f>
        <v>0</v>
      </c>
      <c r="AM4796" s="13" t="b">
        <f>IF(AI4796="","",AI4796&lt;0)</f>
        <v>0</v>
      </c>
      <c r="AN4796" s="13" t="str">
        <f>IF(AH4796="","No inspection date",IF(AI4796&lt;0,"Negative chronology",IF(AI4796&lt;=30,"0-30",IF(AI4796&lt;=60,"31-60",IF(AI4796&lt;=90,"61-90",IF(AI4796&lt;=180,"91-180","181+"))))))</f>
        <v>0-30</v>
      </c>
      <c r="AO4796" s="13" t="str">
        <f>IF(OR(ISNUMBER(SEARCH("COMPLETED",K4796)),ISNUMBER(SEARCH("CLOSED",K4796))),"Closed/Completed","Other Active/Issued")</f>
        <v>Closed/Completed</v>
      </c>
    </row>
    <row r="4797" spans="1:41">
      <c r="A4797" t="s">
        <v>23786</v>
      </c>
      <c r="B4797" t="s">
        <v>87</v>
      </c>
      <c r="C4797" t="s">
        <v>87</v>
      </c>
      <c r="D4797" t="s">
        <v>88</v>
      </c>
      <c r="F4797" t="s">
        <v>23787</v>
      </c>
      <c r="G4797" t="s">
        <v>23788</v>
      </c>
      <c r="H4797" t="s">
        <v>23784</v>
      </c>
      <c r="I4797" t="s">
        <v>16992</v>
      </c>
      <c r="J4797" t="s">
        <v>137</v>
      </c>
      <c r="K4797" t="s">
        <v>93</v>
      </c>
      <c r="L4797" t="s">
        <v>93</v>
      </c>
      <c r="M4797" t="s">
        <v>23789</v>
      </c>
      <c r="N4797" s="9">
        <v>98103</v>
      </c>
      <c r="O4797" t="s">
        <v>23790</v>
      </c>
      <c r="P4797" s="10">
        <v>47.68829731</v>
      </c>
      <c r="Q4797" s="10">
        <v>-122.34098296</v>
      </c>
      <c r="R4797" t="s">
        <v>23791</v>
      </c>
      <c r="S4797" s="7">
        <v>12</v>
      </c>
      <c r="T4797" s="7">
        <v>2021</v>
      </c>
      <c r="U4797" s="7">
        <v>4</v>
      </c>
      <c r="V4797">
        <v>6</v>
      </c>
      <c r="W4797">
        <v>2025</v>
      </c>
      <c r="X4797">
        <v>2</v>
      </c>
      <c r="Y4797" t="b">
        <v>0</v>
      </c>
      <c r="Z4797" t="b">
        <v>0</v>
      </c>
      <c r="AA4797">
        <v>1294</v>
      </c>
      <c r="AB4797">
        <v>6</v>
      </c>
      <c r="AC4797" t="b">
        <v>0</v>
      </c>
      <c r="AD4797" t="b">
        <v>1</v>
      </c>
      <c r="AE4797" t="b">
        <v>0</v>
      </c>
      <c r="AF4797" t="b">
        <v>1</v>
      </c>
      <c r="AG4797" s="11">
        <v>44531</v>
      </c>
      <c r="AH4797" s="11">
        <v>45825</v>
      </c>
      <c r="AI4797" s="12">
        <f>IF(OR(AG4797="",AH4797=""),"",AH4797-AG4797)</f>
        <v>1294.0</v>
      </c>
      <c r="AJ4797" s="13" t="b">
        <f>IF(OR(AI4797="",AA4797=""),"",AI4797=AA4797)</f>
        <v>1</v>
      </c>
      <c r="AK4797" s="13" t="b">
        <f>IF(AI4797="","",AI4797&gt;60)</f>
        <v>1</v>
      </c>
      <c r="AL4797" s="13" t="b">
        <f>IF(OR(Y4797=TRUE,AH4797=""),TRUE,FALSE)</f>
        <v>0</v>
      </c>
      <c r="AM4797" s="13" t="b">
        <f>IF(AI4797="","",AI4797&lt;0)</f>
        <v>0</v>
      </c>
      <c r="AN4797" s="13" t="str">
        <f>IF(AH4797="","No inspection date",IF(AI4797&lt;0,"Negative chronology",IF(AI4797&lt;=30,"0-30",IF(AI4797&lt;=60,"31-60",IF(AI4797&lt;=90,"61-90",IF(AI4797&lt;=180,"91-180","181+"))))))</f>
        <v>181+</v>
      </c>
      <c r="AO4797" s="13" t="str">
        <f>IF(OR(ISNUMBER(SEARCH("COMPLETED",K4797)),ISNUMBER(SEARCH("CLOSED",K4797))),"Closed/Completed","Other Active/Issued")</f>
        <v>Closed/Completed</v>
      </c>
    </row>
    <row r="4798" spans="1:41">
      <c r="A4798" t="s">
        <v>23792</v>
      </c>
      <c r="B4798" t="s">
        <v>87</v>
      </c>
      <c r="C4798" t="s">
        <v>87</v>
      </c>
      <c r="D4798" t="s">
        <v>88</v>
      </c>
      <c r="G4798" t="s">
        <v>23793</v>
      </c>
      <c r="H4798" t="s">
        <v>23784</v>
      </c>
      <c r="I4798" t="s">
        <v>15941</v>
      </c>
      <c r="J4798" t="s">
        <v>93</v>
      </c>
      <c r="K4798" t="s">
        <v>93</v>
      </c>
      <c r="L4798" t="s">
        <v>93</v>
      </c>
      <c r="M4798" t="s">
        <v>8412</v>
      </c>
      <c r="N4798" s="9">
        <v>98118</v>
      </c>
      <c r="O4798" t="s">
        <v>23794</v>
      </c>
      <c r="P4798" s="10">
        <v>47.55433407</v>
      </c>
      <c r="Q4798" s="10">
        <v>-122.28324133</v>
      </c>
      <c r="R4798" t="s">
        <v>8414</v>
      </c>
      <c r="S4798" s="7">
        <v>12</v>
      </c>
      <c r="T4798" s="7">
        <v>2021</v>
      </c>
      <c r="U4798" s="7">
        <v>4</v>
      </c>
      <c r="V4798">
        <v>11</v>
      </c>
      <c r="W4798">
        <v>2021</v>
      </c>
      <c r="X4798">
        <v>4</v>
      </c>
      <c r="Y4798" t="b">
        <v>0</v>
      </c>
      <c r="Z4798" t="b">
        <v>0</v>
      </c>
      <c r="AA4798">
        <v>-8</v>
      </c>
      <c r="AB4798">
        <v>2</v>
      </c>
      <c r="AC4798" t="b">
        <v>0</v>
      </c>
      <c r="AD4798" t="b">
        <v>1</v>
      </c>
      <c r="AE4798" t="b">
        <v>0</v>
      </c>
      <c r="AF4798" t="b">
        <v>1</v>
      </c>
      <c r="AG4798" s="11">
        <v>44531</v>
      </c>
      <c r="AH4798" s="11">
        <v>44523</v>
      </c>
      <c r="AI4798" s="12">
        <f>IF(OR(AG4798="",AH4798=""),"",AH4798-AG4798)</f>
        <v>-8.0</v>
      </c>
      <c r="AJ4798" s="13" t="b">
        <f>IF(OR(AI4798="",AA4798=""),"",AI4798=AA4798)</f>
        <v>1</v>
      </c>
      <c r="AK4798" s="13" t="b">
        <f>IF(AI4798="","",AI4798&gt;60)</f>
        <v>0</v>
      </c>
      <c r="AL4798" s="13" t="b">
        <f>IF(OR(Y4798=TRUE,AH4798=""),TRUE,FALSE)</f>
        <v>0</v>
      </c>
      <c r="AM4798" s="13" t="b">
        <f>IF(AI4798="","",AI4798&lt;0)</f>
        <v>1</v>
      </c>
      <c r="AN4798" s="13" t="str">
        <f>IF(AH4798="","No inspection date",IF(AI4798&lt;0,"Negative chronology",IF(AI4798&lt;=30,"0-30",IF(AI4798&lt;=60,"31-60",IF(AI4798&lt;=90,"61-90",IF(AI4798&lt;=180,"91-180","181+"))))))</f>
        <v>Negative chronology</v>
      </c>
      <c r="AO4798" s="13" t="str">
        <f>IF(OR(ISNUMBER(SEARCH("COMPLETED",K4798)),ISNUMBER(SEARCH("CLOSED",K4798))),"Closed/Completed","Other Active/Issued")</f>
        <v>Closed/Completed</v>
      </c>
    </row>
    <row r="4799" spans="1:41">
      <c r="A4799" t="s">
        <v>23795</v>
      </c>
      <c r="B4799" t="s">
        <v>87</v>
      </c>
      <c r="C4799" t="s">
        <v>87</v>
      </c>
      <c r="D4799" t="s">
        <v>88</v>
      </c>
      <c r="F4799" t="s">
        <v>23782</v>
      </c>
      <c r="G4799" t="s">
        <v>23796</v>
      </c>
      <c r="H4799" t="s">
        <v>23784</v>
      </c>
      <c r="I4799" t="s">
        <v>23784</v>
      </c>
      <c r="J4799" t="s">
        <v>93</v>
      </c>
      <c r="K4799" t="s">
        <v>5884</v>
      </c>
      <c r="L4799" t="s">
        <v>5884</v>
      </c>
      <c r="M4799" t="s">
        <v>17293</v>
      </c>
      <c r="O4799" t="s">
        <v>23797</v>
      </c>
      <c r="P4799" s="10">
        <v>47.61631911</v>
      </c>
      <c r="Q4799" s="10">
        <v>-122.3351953</v>
      </c>
      <c r="R4799" t="s">
        <v>17295</v>
      </c>
      <c r="S4799" s="7">
        <v>12</v>
      </c>
      <c r="T4799" s="7">
        <v>2021</v>
      </c>
      <c r="U4799" s="7">
        <v>4</v>
      </c>
      <c r="V4799">
        <v>12</v>
      </c>
      <c r="W4799">
        <v>2021</v>
      </c>
      <c r="X4799">
        <v>4</v>
      </c>
      <c r="Y4799" t="b">
        <v>0</v>
      </c>
      <c r="Z4799" t="b">
        <v>0</v>
      </c>
      <c r="AA4799">
        <v>0</v>
      </c>
      <c r="AB4799">
        <v>7</v>
      </c>
      <c r="AC4799" t="b">
        <v>0</v>
      </c>
      <c r="AD4799" t="b">
        <v>1</v>
      </c>
      <c r="AE4799" t="b">
        <v>0</v>
      </c>
      <c r="AF4799" t="b">
        <v>1</v>
      </c>
      <c r="AG4799" s="11">
        <v>44531</v>
      </c>
      <c r="AH4799" s="11">
        <v>44531</v>
      </c>
      <c r="AI4799" s="12">
        <f>IF(OR(AG4799="",AH4799=""),"",AH4799-AG4799)</f>
        <v>0.0</v>
      </c>
      <c r="AJ4799" s="13" t="b">
        <f>IF(OR(AI4799="",AA4799=""),"",AI4799=AA4799)</f>
        <v>1</v>
      </c>
      <c r="AK4799" s="13" t="b">
        <f>IF(AI4799="","",AI4799&gt;60)</f>
        <v>0</v>
      </c>
      <c r="AL4799" s="13" t="b">
        <f>IF(OR(Y4799=TRUE,AH4799=""),TRUE,FALSE)</f>
        <v>0</v>
      </c>
      <c r="AM4799" s="13" t="b">
        <f>IF(AI4799="","",AI4799&lt;0)</f>
        <v>0</v>
      </c>
      <c r="AN4799" s="13" t="str">
        <f>IF(AH4799="","No inspection date",IF(AI4799&lt;0,"Negative chronology",IF(AI4799&lt;=30,"0-30",IF(AI4799&lt;=60,"31-60",IF(AI4799&lt;=90,"61-90",IF(AI4799&lt;=180,"91-180","181+"))))))</f>
        <v>0-30</v>
      </c>
      <c r="AO4799" s="13" t="str">
        <f>IF(OR(ISNUMBER(SEARCH("COMPLETED",K4799)),ISNUMBER(SEARCH("CLOSED",K4799))),"Closed/Completed","Other Active/Issued")</f>
        <v>Other Active/Issued</v>
      </c>
    </row>
    <row r="4800" spans="1:41">
      <c r="A4800" t="s">
        <v>23798</v>
      </c>
      <c r="B4800" t="s">
        <v>87</v>
      </c>
      <c r="C4800" t="s">
        <v>87</v>
      </c>
      <c r="D4800" t="s">
        <v>88</v>
      </c>
      <c r="F4800" t="s">
        <v>23799</v>
      </c>
      <c r="G4800" t="s">
        <v>23800</v>
      </c>
      <c r="H4800" t="s">
        <v>23784</v>
      </c>
      <c r="I4800" t="s">
        <v>7032</v>
      </c>
      <c r="J4800" t="s">
        <v>137</v>
      </c>
      <c r="K4800" t="s">
        <v>93</v>
      </c>
      <c r="L4800" t="s">
        <v>93</v>
      </c>
      <c r="M4800" t="s">
        <v>23801</v>
      </c>
      <c r="N4800" s="9">
        <v>98177</v>
      </c>
      <c r="O4800" t="s">
        <v>23802</v>
      </c>
      <c r="P4800" s="10">
        <v>47.73367087</v>
      </c>
      <c r="Q4800" s="10">
        <v>-122.36164699</v>
      </c>
      <c r="R4800" t="s">
        <v>23803</v>
      </c>
      <c r="S4800" s="7">
        <v>12</v>
      </c>
      <c r="T4800" s="7">
        <v>2021</v>
      </c>
      <c r="U4800" s="7">
        <v>4</v>
      </c>
      <c r="V4800">
        <v>3</v>
      </c>
      <c r="W4800">
        <v>2023</v>
      </c>
      <c r="X4800">
        <v>1</v>
      </c>
      <c r="Y4800" t="b">
        <v>0</v>
      </c>
      <c r="Z4800" t="b">
        <v>0</v>
      </c>
      <c r="AA4800">
        <v>470</v>
      </c>
      <c r="AB4800">
        <v>5</v>
      </c>
      <c r="AC4800" t="b">
        <v>0</v>
      </c>
      <c r="AD4800" t="b">
        <v>1</v>
      </c>
      <c r="AE4800" t="b">
        <v>0</v>
      </c>
      <c r="AF4800" t="b">
        <v>1</v>
      </c>
      <c r="AG4800" s="11">
        <v>44531</v>
      </c>
      <c r="AH4800" s="11">
        <v>45001</v>
      </c>
      <c r="AI4800" s="12">
        <f>IF(OR(AG4800="",AH4800=""),"",AH4800-AG4800)</f>
        <v>470.0</v>
      </c>
      <c r="AJ4800" s="13" t="b">
        <f>IF(OR(AI4800="",AA4800=""),"",AI4800=AA4800)</f>
        <v>1</v>
      </c>
      <c r="AK4800" s="13" t="b">
        <f>IF(AI4800="","",AI4800&gt;60)</f>
        <v>1</v>
      </c>
      <c r="AL4800" s="13" t="b">
        <f>IF(OR(Y4800=TRUE,AH4800=""),TRUE,FALSE)</f>
        <v>0</v>
      </c>
      <c r="AM4800" s="13" t="b">
        <f>IF(AI4800="","",AI4800&lt;0)</f>
        <v>0</v>
      </c>
      <c r="AN4800" s="13" t="str">
        <f>IF(AH4800="","No inspection date",IF(AI4800&lt;0,"Negative chronology",IF(AI4800&lt;=30,"0-30",IF(AI4800&lt;=60,"31-60",IF(AI4800&lt;=90,"61-90",IF(AI4800&lt;=180,"91-180","181+"))))))</f>
        <v>181+</v>
      </c>
      <c r="AO4800" s="13" t="str">
        <f>IF(OR(ISNUMBER(SEARCH("COMPLETED",K4800)),ISNUMBER(SEARCH("CLOSED",K4800))),"Closed/Completed","Other Active/Issued")</f>
        <v>Closed/Completed</v>
      </c>
    </row>
    <row r="4801" spans="1:41">
      <c r="A4801" t="s">
        <v>23804</v>
      </c>
      <c r="B4801" t="s">
        <v>87</v>
      </c>
      <c r="C4801" t="s">
        <v>87</v>
      </c>
      <c r="D4801" t="s">
        <v>88</v>
      </c>
      <c r="F4801" t="s">
        <v>23805</v>
      </c>
      <c r="G4801" t="s">
        <v>23806</v>
      </c>
      <c r="H4801" t="s">
        <v>22193</v>
      </c>
      <c r="K4801" t="s">
        <v>93</v>
      </c>
      <c r="L4801" t="s">
        <v>93</v>
      </c>
      <c r="M4801" t="s">
        <v>23807</v>
      </c>
      <c r="N4801" s="9">
        <v>98103</v>
      </c>
      <c r="O4801" t="s">
        <v>23808</v>
      </c>
      <c r="P4801" s="10">
        <v>47.6714196</v>
      </c>
      <c r="Q4801" s="10">
        <v>-122.33124247</v>
      </c>
      <c r="R4801" t="s">
        <v>23809</v>
      </c>
      <c r="S4801" s="7">
        <v>12</v>
      </c>
      <c r="T4801" s="7">
        <v>2021</v>
      </c>
      <c r="U4801" s="7">
        <v>4</v>
      </c>
      <c r="Y4801" t="b">
        <v>1</v>
      </c>
      <c r="Z4801" t="b">
        <v>1</v>
      </c>
      <c r="AB4801">
        <v>6</v>
      </c>
      <c r="AC4801" t="b">
        <v>0</v>
      </c>
      <c r="AD4801" t="b">
        <v>1</v>
      </c>
      <c r="AE4801" t="b">
        <v>0</v>
      </c>
      <c r="AF4801" t="b">
        <v>1</v>
      </c>
      <c r="AG4801" s="11">
        <v>44532</v>
      </c>
      <c r="AI4801" s="12">
        <f>IF(OR(AG4801="",AH4801=""),"",AH4801-AG4801)</f>
        <v/>
      </c>
      <c r="AJ4801" s="13">
        <f>IF(OR(AI4801="",AA4801=""),"",AI4801=AA4801)</f>
        <v/>
      </c>
      <c r="AK4801" s="13">
        <f>IF(AI4801="","",AI4801&gt;60)</f>
        <v/>
      </c>
      <c r="AL4801" s="13" t="b">
        <f>IF(OR(Y4801=TRUE,AH4801=""),TRUE,FALSE)</f>
        <v>1</v>
      </c>
      <c r="AM4801" s="13">
        <f>IF(AI4801="","",AI4801&lt;0)</f>
        <v/>
      </c>
      <c r="AN4801" s="13" t="str">
        <f>IF(AH4801="","No inspection date",IF(AI4801&lt;0,"Negative chronology",IF(AI4801&lt;=30,"0-30",IF(AI4801&lt;=60,"31-60",IF(AI4801&lt;=90,"61-90",IF(AI4801&lt;=180,"91-180","181+"))))))</f>
        <v>No inspection date</v>
      </c>
      <c r="AO4801" s="13" t="str">
        <f>IF(OR(ISNUMBER(SEARCH("COMPLETED",K4801)),ISNUMBER(SEARCH("CLOSED",K4801))),"Closed/Completed","Other Active/Issued")</f>
        <v>Closed/Completed</v>
      </c>
    </row>
    <row r="4802" spans="1:41">
      <c r="A4802" t="s">
        <v>23810</v>
      </c>
      <c r="B4802" t="s">
        <v>87</v>
      </c>
      <c r="C4802" t="s">
        <v>87</v>
      </c>
      <c r="D4802" t="s">
        <v>88</v>
      </c>
      <c r="F4802" t="s">
        <v>23811</v>
      </c>
      <c r="G4802" t="s">
        <v>23812</v>
      </c>
      <c r="H4802" t="s">
        <v>22193</v>
      </c>
      <c r="I4802" t="s">
        <v>6270</v>
      </c>
      <c r="J4802" t="s">
        <v>205</v>
      </c>
      <c r="K4802" t="s">
        <v>93</v>
      </c>
      <c r="L4802" t="s">
        <v>93</v>
      </c>
      <c r="M4802" t="s">
        <v>23813</v>
      </c>
      <c r="N4802" s="9">
        <v>98119</v>
      </c>
      <c r="O4802" t="s">
        <v>23814</v>
      </c>
      <c r="P4802" s="10">
        <v>47.62940022</v>
      </c>
      <c r="Q4802" s="10">
        <v>-122.36342124</v>
      </c>
      <c r="R4802" t="s">
        <v>23815</v>
      </c>
      <c r="S4802" s="7">
        <v>12</v>
      </c>
      <c r="T4802" s="7">
        <v>2021</v>
      </c>
      <c r="U4802" s="7">
        <v>4</v>
      </c>
      <c r="V4802">
        <v>5</v>
      </c>
      <c r="W4802">
        <v>2023</v>
      </c>
      <c r="X4802">
        <v>2</v>
      </c>
      <c r="Y4802" t="b">
        <v>0</v>
      </c>
      <c r="Z4802" t="b">
        <v>0</v>
      </c>
      <c r="AA4802">
        <v>545</v>
      </c>
      <c r="AB4802">
        <v>7</v>
      </c>
      <c r="AC4802" t="b">
        <v>0</v>
      </c>
      <c r="AD4802" t="b">
        <v>1</v>
      </c>
      <c r="AE4802" t="b">
        <v>0</v>
      </c>
      <c r="AF4802" t="b">
        <v>1</v>
      </c>
      <c r="AG4802" s="11">
        <v>44532</v>
      </c>
      <c r="AH4802" s="11">
        <v>45077</v>
      </c>
      <c r="AI4802" s="12">
        <f>IF(OR(AG4802="",AH4802=""),"",AH4802-AG4802)</f>
        <v>545.0</v>
      </c>
      <c r="AJ4802" s="13" t="b">
        <f>IF(OR(AI4802="",AA4802=""),"",AI4802=AA4802)</f>
        <v>1</v>
      </c>
      <c r="AK4802" s="13" t="b">
        <f>IF(AI4802="","",AI4802&gt;60)</f>
        <v>1</v>
      </c>
      <c r="AL4802" s="13" t="b">
        <f>IF(OR(Y4802=TRUE,AH4802=""),TRUE,FALSE)</f>
        <v>0</v>
      </c>
      <c r="AM4802" s="13" t="b">
        <f>IF(AI4802="","",AI4802&lt;0)</f>
        <v>0</v>
      </c>
      <c r="AN4802" s="13" t="str">
        <f>IF(AH4802="","No inspection date",IF(AI4802&lt;0,"Negative chronology",IF(AI4802&lt;=30,"0-30",IF(AI4802&lt;=60,"31-60",IF(AI4802&lt;=90,"61-90",IF(AI4802&lt;=180,"91-180","181+"))))))</f>
        <v>181+</v>
      </c>
      <c r="AO4802" s="13" t="str">
        <f>IF(OR(ISNUMBER(SEARCH("COMPLETED",K4802)),ISNUMBER(SEARCH("CLOSED",K4802))),"Closed/Completed","Other Active/Issued")</f>
        <v>Closed/Completed</v>
      </c>
    </row>
    <row r="4803" spans="1:41">
      <c r="A4803" t="s">
        <v>23816</v>
      </c>
      <c r="B4803" t="s">
        <v>87</v>
      </c>
      <c r="C4803" t="s">
        <v>87</v>
      </c>
      <c r="D4803" t="s">
        <v>88</v>
      </c>
      <c r="H4803" t="s">
        <v>22193</v>
      </c>
      <c r="I4803" t="s">
        <v>23211</v>
      </c>
      <c r="J4803" t="s">
        <v>137</v>
      </c>
      <c r="K4803" t="s">
        <v>93</v>
      </c>
      <c r="L4803" t="s">
        <v>93</v>
      </c>
      <c r="M4803" t="s">
        <v>20126</v>
      </c>
      <c r="N4803" s="9">
        <v>98144</v>
      </c>
      <c r="O4803" t="s">
        <v>23817</v>
      </c>
      <c r="P4803" s="10">
        <v>47.58568041</v>
      </c>
      <c r="Q4803" s="10">
        <v>-122.31317633</v>
      </c>
      <c r="R4803" t="s">
        <v>23818</v>
      </c>
      <c r="S4803" s="7">
        <v>12</v>
      </c>
      <c r="T4803" s="7">
        <v>2021</v>
      </c>
      <c r="U4803" s="7">
        <v>4</v>
      </c>
      <c r="V4803">
        <v>12</v>
      </c>
      <c r="W4803">
        <v>2021</v>
      </c>
      <c r="X4803">
        <v>4</v>
      </c>
      <c r="Y4803" t="b">
        <v>0</v>
      </c>
      <c r="Z4803" t="b">
        <v>0</v>
      </c>
      <c r="AA4803">
        <v>8</v>
      </c>
      <c r="AB4803">
        <v>2</v>
      </c>
      <c r="AC4803" t="b">
        <v>0</v>
      </c>
      <c r="AD4803" t="b">
        <v>1</v>
      </c>
      <c r="AE4803" t="b">
        <v>0</v>
      </c>
      <c r="AF4803" t="b">
        <v>1</v>
      </c>
      <c r="AG4803" s="11">
        <v>44532</v>
      </c>
      <c r="AH4803" s="11">
        <v>44540</v>
      </c>
      <c r="AI4803" s="12">
        <f>IF(OR(AG4803="",AH4803=""),"",AH4803-AG4803)</f>
        <v>8.0</v>
      </c>
      <c r="AJ4803" s="13" t="b">
        <f>IF(OR(AI4803="",AA4803=""),"",AI4803=AA4803)</f>
        <v>1</v>
      </c>
      <c r="AK4803" s="13" t="b">
        <f>IF(AI4803="","",AI4803&gt;60)</f>
        <v>0</v>
      </c>
      <c r="AL4803" s="13" t="b">
        <f>IF(OR(Y4803=TRUE,AH4803=""),TRUE,FALSE)</f>
        <v>0</v>
      </c>
      <c r="AM4803" s="13" t="b">
        <f>IF(AI4803="","",AI4803&lt;0)</f>
        <v>0</v>
      </c>
      <c r="AN4803" s="13" t="str">
        <f>IF(AH4803="","No inspection date",IF(AI4803&lt;0,"Negative chronology",IF(AI4803&lt;=30,"0-30",IF(AI4803&lt;=60,"31-60",IF(AI4803&lt;=90,"61-90",IF(AI4803&lt;=180,"91-180","181+"))))))</f>
        <v>0-30</v>
      </c>
      <c r="AO4803" s="13" t="str">
        <f>IF(OR(ISNUMBER(SEARCH("COMPLETED",K4803)),ISNUMBER(SEARCH("CLOSED",K4803))),"Closed/Completed","Other Active/Issued")</f>
        <v>Closed/Completed</v>
      </c>
    </row>
    <row r="4804" spans="1:41">
      <c r="A4804" t="s">
        <v>23819</v>
      </c>
      <c r="B4804" t="s">
        <v>87</v>
      </c>
      <c r="C4804" t="s">
        <v>87</v>
      </c>
      <c r="D4804" t="s">
        <v>88</v>
      </c>
      <c r="F4804" t="s">
        <v>23820</v>
      </c>
      <c r="G4804" t="s">
        <v>7372</v>
      </c>
      <c r="H4804" t="s">
        <v>23725</v>
      </c>
      <c r="I4804" t="s">
        <v>1276</v>
      </c>
      <c r="J4804" t="s">
        <v>137</v>
      </c>
      <c r="K4804" t="s">
        <v>93</v>
      </c>
      <c r="L4804" t="s">
        <v>93</v>
      </c>
      <c r="M4804" t="s">
        <v>23821</v>
      </c>
      <c r="N4804" s="9">
        <v>98101</v>
      </c>
      <c r="O4804" t="s">
        <v>23822</v>
      </c>
      <c r="P4804" s="10">
        <v>47.61051231</v>
      </c>
      <c r="Q4804" s="10">
        <v>-122.34228631</v>
      </c>
      <c r="R4804" t="s">
        <v>23823</v>
      </c>
      <c r="S4804" s="7">
        <v>12</v>
      </c>
      <c r="T4804" s="7">
        <v>2021</v>
      </c>
      <c r="U4804" s="7">
        <v>4</v>
      </c>
      <c r="V4804">
        <v>8</v>
      </c>
      <c r="W4804">
        <v>2023</v>
      </c>
      <c r="X4804">
        <v>3</v>
      </c>
      <c r="Y4804" t="b">
        <v>0</v>
      </c>
      <c r="Z4804" t="b">
        <v>0</v>
      </c>
      <c r="AA4804">
        <v>629</v>
      </c>
      <c r="AB4804">
        <v>7</v>
      </c>
      <c r="AC4804" t="b">
        <v>0</v>
      </c>
      <c r="AD4804" t="b">
        <v>1</v>
      </c>
      <c r="AE4804" t="b">
        <v>0</v>
      </c>
      <c r="AF4804" t="b">
        <v>1</v>
      </c>
      <c r="AG4804" s="11">
        <v>44533</v>
      </c>
      <c r="AH4804" s="11">
        <v>45162</v>
      </c>
      <c r="AI4804" s="12">
        <f>IF(OR(AG4804="",AH4804=""),"",AH4804-AG4804)</f>
        <v>629.0</v>
      </c>
      <c r="AJ4804" s="13" t="b">
        <f>IF(OR(AI4804="",AA4804=""),"",AI4804=AA4804)</f>
        <v>1</v>
      </c>
      <c r="AK4804" s="13" t="b">
        <f>IF(AI4804="","",AI4804&gt;60)</f>
        <v>1</v>
      </c>
      <c r="AL4804" s="13" t="b">
        <f>IF(OR(Y4804=TRUE,AH4804=""),TRUE,FALSE)</f>
        <v>0</v>
      </c>
      <c r="AM4804" s="13" t="b">
        <f>IF(AI4804="","",AI4804&lt;0)</f>
        <v>0</v>
      </c>
      <c r="AN4804" s="13" t="str">
        <f>IF(AH4804="","No inspection date",IF(AI4804&lt;0,"Negative chronology",IF(AI4804&lt;=30,"0-30",IF(AI4804&lt;=60,"31-60",IF(AI4804&lt;=90,"61-90",IF(AI4804&lt;=180,"91-180","181+"))))))</f>
        <v>181+</v>
      </c>
      <c r="AO4804" s="13" t="str">
        <f>IF(OR(ISNUMBER(SEARCH("COMPLETED",K4804)),ISNUMBER(SEARCH("CLOSED",K4804))),"Closed/Completed","Other Active/Issued")</f>
        <v>Closed/Completed</v>
      </c>
    </row>
    <row r="4805" spans="1:41">
      <c r="A4805" t="s">
        <v>23824</v>
      </c>
      <c r="B4805" t="s">
        <v>87</v>
      </c>
      <c r="C4805" t="s">
        <v>87</v>
      </c>
      <c r="D4805" t="s">
        <v>88</v>
      </c>
      <c r="F4805" t="s">
        <v>23825</v>
      </c>
      <c r="G4805" t="s">
        <v>23826</v>
      </c>
      <c r="H4805" t="s">
        <v>23725</v>
      </c>
      <c r="K4805" t="s">
        <v>100</v>
      </c>
      <c r="L4805" t="s">
        <v>100</v>
      </c>
      <c r="M4805" t="s">
        <v>8692</v>
      </c>
      <c r="N4805" s="9">
        <v>98118</v>
      </c>
      <c r="O4805" t="s">
        <v>23827</v>
      </c>
      <c r="P4805" s="10">
        <v>47.5649189</v>
      </c>
      <c r="Q4805" s="10">
        <v>-122.28586644</v>
      </c>
      <c r="R4805" t="s">
        <v>8694</v>
      </c>
      <c r="S4805" s="7">
        <v>12</v>
      </c>
      <c r="T4805" s="7">
        <v>2021</v>
      </c>
      <c r="U4805" s="7">
        <v>4</v>
      </c>
      <c r="Y4805" t="b">
        <v>1</v>
      </c>
      <c r="Z4805" t="b">
        <v>1</v>
      </c>
      <c r="AB4805">
        <v>2</v>
      </c>
      <c r="AC4805" t="b">
        <v>0</v>
      </c>
      <c r="AD4805" t="b">
        <v>1</v>
      </c>
      <c r="AE4805" t="b">
        <v>0</v>
      </c>
      <c r="AF4805" t="b">
        <v>1</v>
      </c>
      <c r="AG4805" s="11">
        <v>44533</v>
      </c>
      <c r="AI4805" s="12">
        <f>IF(OR(AG4805="",AH4805=""),"",AH4805-AG4805)</f>
        <v/>
      </c>
      <c r="AJ4805" s="13">
        <f>IF(OR(AI4805="",AA4805=""),"",AI4805=AA4805)</f>
        <v/>
      </c>
      <c r="AK4805" s="13">
        <f>IF(AI4805="","",AI4805&gt;60)</f>
        <v/>
      </c>
      <c r="AL4805" s="13" t="b">
        <f>IF(OR(Y4805=TRUE,AH4805=""),TRUE,FALSE)</f>
        <v>1</v>
      </c>
      <c r="AM4805" s="13">
        <f>IF(AI4805="","",AI4805&lt;0)</f>
        <v/>
      </c>
      <c r="AN4805" s="13" t="str">
        <f>IF(AH4805="","No inspection date",IF(AI4805&lt;0,"Negative chronology",IF(AI4805&lt;=30,"0-30",IF(AI4805&lt;=60,"31-60",IF(AI4805&lt;=90,"61-90",IF(AI4805&lt;=180,"91-180","181+"))))))</f>
        <v>No inspection date</v>
      </c>
      <c r="AO4805" s="13" t="str">
        <f>IF(OR(ISNUMBER(SEARCH("COMPLETED",K4805)),ISNUMBER(SEARCH("CLOSED",K4805))),"Closed/Completed","Other Active/Issued")</f>
        <v>Other Active/Issued</v>
      </c>
    </row>
    <row r="4806" spans="1:41">
      <c r="A4806" t="s">
        <v>23828</v>
      </c>
      <c r="B4806" t="s">
        <v>87</v>
      </c>
      <c r="C4806" t="s">
        <v>87</v>
      </c>
      <c r="D4806" t="s">
        <v>88</v>
      </c>
      <c r="F4806" t="s">
        <v>23829</v>
      </c>
      <c r="G4806" t="s">
        <v>23830</v>
      </c>
      <c r="H4806" t="s">
        <v>23831</v>
      </c>
      <c r="I4806" t="s">
        <v>23784</v>
      </c>
      <c r="J4806" t="s">
        <v>93</v>
      </c>
      <c r="K4806" t="s">
        <v>93</v>
      </c>
      <c r="L4806" t="s">
        <v>93</v>
      </c>
      <c r="M4806" t="s">
        <v>23832</v>
      </c>
      <c r="N4806" s="9">
        <v>98102</v>
      </c>
      <c r="O4806" t="s">
        <v>23833</v>
      </c>
      <c r="P4806" s="10">
        <v>47.62059207</v>
      </c>
      <c r="Q4806" s="10">
        <v>-122.3244098</v>
      </c>
      <c r="R4806" t="s">
        <v>23834</v>
      </c>
      <c r="S4806" s="7">
        <v>12</v>
      </c>
      <c r="T4806" s="7">
        <v>2021</v>
      </c>
      <c r="U4806" s="7">
        <v>4</v>
      </c>
      <c r="V4806">
        <v>12</v>
      </c>
      <c r="W4806">
        <v>2021</v>
      </c>
      <c r="X4806">
        <v>4</v>
      </c>
      <c r="Y4806" t="b">
        <v>0</v>
      </c>
      <c r="Z4806" t="b">
        <v>0</v>
      </c>
      <c r="AA4806">
        <v>-4</v>
      </c>
      <c r="AB4806">
        <v>3</v>
      </c>
      <c r="AC4806" t="b">
        <v>0</v>
      </c>
      <c r="AD4806" t="b">
        <v>1</v>
      </c>
      <c r="AE4806" t="b">
        <v>0</v>
      </c>
      <c r="AF4806" t="b">
        <v>1</v>
      </c>
      <c r="AG4806" s="11">
        <v>44535</v>
      </c>
      <c r="AH4806" s="11">
        <v>44531</v>
      </c>
      <c r="AI4806" s="12">
        <f>IF(OR(AG4806="",AH4806=""),"",AH4806-AG4806)</f>
        <v>-4.0</v>
      </c>
      <c r="AJ4806" s="13" t="b">
        <f>IF(OR(AI4806="",AA4806=""),"",AI4806=AA4806)</f>
        <v>1</v>
      </c>
      <c r="AK4806" s="13" t="b">
        <f>IF(AI4806="","",AI4806&gt;60)</f>
        <v>0</v>
      </c>
      <c r="AL4806" s="13" t="b">
        <f>IF(OR(Y4806=TRUE,AH4806=""),TRUE,FALSE)</f>
        <v>0</v>
      </c>
      <c r="AM4806" s="13" t="b">
        <f>IF(AI4806="","",AI4806&lt;0)</f>
        <v>1</v>
      </c>
      <c r="AN4806" s="13" t="str">
        <f>IF(AH4806="","No inspection date",IF(AI4806&lt;0,"Negative chronology",IF(AI4806&lt;=30,"0-30",IF(AI4806&lt;=60,"31-60",IF(AI4806&lt;=90,"61-90",IF(AI4806&lt;=180,"91-180","181+"))))))</f>
        <v>Negative chronology</v>
      </c>
      <c r="AO4806" s="13" t="str">
        <f>IF(OR(ISNUMBER(SEARCH("COMPLETED",K4806)),ISNUMBER(SEARCH("CLOSED",K4806))),"Closed/Completed","Other Active/Issued")</f>
        <v>Closed/Completed</v>
      </c>
    </row>
    <row r="4807" spans="1:41">
      <c r="A4807" t="s">
        <v>23835</v>
      </c>
      <c r="B4807" t="s">
        <v>87</v>
      </c>
      <c r="C4807" t="s">
        <v>87</v>
      </c>
      <c r="D4807" t="s">
        <v>88</v>
      </c>
      <c r="H4807" t="s">
        <v>23831</v>
      </c>
      <c r="K4807" t="s">
        <v>93</v>
      </c>
      <c r="L4807" t="s">
        <v>93</v>
      </c>
      <c r="M4807" t="s">
        <v>8022</v>
      </c>
      <c r="N4807" s="9">
        <v>98105</v>
      </c>
      <c r="O4807" t="s">
        <v>23836</v>
      </c>
      <c r="P4807" s="10">
        <v>47.65601495</v>
      </c>
      <c r="Q4807" s="10">
        <v>-122.3238463</v>
      </c>
      <c r="R4807" t="s">
        <v>8024</v>
      </c>
      <c r="S4807" s="7">
        <v>12</v>
      </c>
      <c r="T4807" s="7">
        <v>2021</v>
      </c>
      <c r="U4807" s="7">
        <v>4</v>
      </c>
      <c r="Y4807" t="b">
        <v>1</v>
      </c>
      <c r="Z4807" t="b">
        <v>1</v>
      </c>
      <c r="AB4807">
        <v>4</v>
      </c>
      <c r="AC4807" t="b">
        <v>0</v>
      </c>
      <c r="AD4807" t="b">
        <v>1</v>
      </c>
      <c r="AE4807" t="b">
        <v>0</v>
      </c>
      <c r="AF4807" t="b">
        <v>1</v>
      </c>
      <c r="AG4807" s="11">
        <v>44535</v>
      </c>
      <c r="AI4807" s="12">
        <f>IF(OR(AG4807="",AH4807=""),"",AH4807-AG4807)</f>
        <v/>
      </c>
      <c r="AJ4807" s="13">
        <f>IF(OR(AI4807="",AA4807=""),"",AI4807=AA4807)</f>
        <v/>
      </c>
      <c r="AK4807" s="13">
        <f>IF(AI4807="","",AI4807&gt;60)</f>
        <v/>
      </c>
      <c r="AL4807" s="13" t="b">
        <f>IF(OR(Y4807=TRUE,AH4807=""),TRUE,FALSE)</f>
        <v>1</v>
      </c>
      <c r="AM4807" s="13">
        <f>IF(AI4807="","",AI4807&lt;0)</f>
        <v/>
      </c>
      <c r="AN4807" s="13" t="str">
        <f>IF(AH4807="","No inspection date",IF(AI4807&lt;0,"Negative chronology",IF(AI4807&lt;=30,"0-30",IF(AI4807&lt;=60,"31-60",IF(AI4807&lt;=90,"61-90",IF(AI4807&lt;=180,"91-180","181+"))))))</f>
        <v>No inspection date</v>
      </c>
      <c r="AO4807" s="13" t="str">
        <f>IF(OR(ISNUMBER(SEARCH("COMPLETED",K4807)),ISNUMBER(SEARCH("CLOSED",K4807))),"Closed/Completed","Other Active/Issued")</f>
        <v>Closed/Completed</v>
      </c>
    </row>
    <row r="4808" spans="1:41">
      <c r="A4808" t="s">
        <v>23837</v>
      </c>
      <c r="B4808" t="s">
        <v>87</v>
      </c>
      <c r="C4808" t="s">
        <v>87</v>
      </c>
      <c r="D4808" t="s">
        <v>88</v>
      </c>
      <c r="F4808" t="s">
        <v>23838</v>
      </c>
      <c r="G4808" t="s">
        <v>23839</v>
      </c>
      <c r="H4808" t="s">
        <v>18711</v>
      </c>
      <c r="I4808" t="s">
        <v>23606</v>
      </c>
      <c r="J4808" t="s">
        <v>93</v>
      </c>
      <c r="K4808" t="s">
        <v>100</v>
      </c>
      <c r="L4808" t="s">
        <v>100</v>
      </c>
      <c r="M4808" t="s">
        <v>23840</v>
      </c>
      <c r="N4808" s="9">
        <v>98118</v>
      </c>
      <c r="O4808" t="s">
        <v>23841</v>
      </c>
      <c r="P4808" s="10">
        <v>47.5293854</v>
      </c>
      <c r="Q4808" s="10">
        <v>-122.26949274</v>
      </c>
      <c r="R4808" t="s">
        <v>23842</v>
      </c>
      <c r="S4808" s="7">
        <v>12</v>
      </c>
      <c r="T4808" s="7">
        <v>2021</v>
      </c>
      <c r="U4808" s="7">
        <v>4</v>
      </c>
      <c r="V4808">
        <v>11</v>
      </c>
      <c r="W4808">
        <v>2021</v>
      </c>
      <c r="X4808">
        <v>4</v>
      </c>
      <c r="Y4808" t="b">
        <v>0</v>
      </c>
      <c r="Z4808" t="b">
        <v>0</v>
      </c>
      <c r="AA4808">
        <v>-24</v>
      </c>
      <c r="AB4808">
        <v>2</v>
      </c>
      <c r="AC4808" t="b">
        <v>0</v>
      </c>
      <c r="AD4808" t="b">
        <v>1</v>
      </c>
      <c r="AE4808" t="b">
        <v>0</v>
      </c>
      <c r="AF4808" t="b">
        <v>1</v>
      </c>
      <c r="AG4808" s="11">
        <v>44536</v>
      </c>
      <c r="AH4808" s="11">
        <v>44512</v>
      </c>
      <c r="AI4808" s="12">
        <f>IF(OR(AG4808="",AH4808=""),"",AH4808-AG4808)</f>
        <v>-24.0</v>
      </c>
      <c r="AJ4808" s="13" t="b">
        <f>IF(OR(AI4808="",AA4808=""),"",AI4808=AA4808)</f>
        <v>1</v>
      </c>
      <c r="AK4808" s="13" t="b">
        <f>IF(AI4808="","",AI4808&gt;60)</f>
        <v>0</v>
      </c>
      <c r="AL4808" s="13" t="b">
        <f>IF(OR(Y4808=TRUE,AH4808=""),TRUE,FALSE)</f>
        <v>0</v>
      </c>
      <c r="AM4808" s="13" t="b">
        <f>IF(AI4808="","",AI4808&lt;0)</f>
        <v>1</v>
      </c>
      <c r="AN4808" s="13" t="str">
        <f>IF(AH4808="","No inspection date",IF(AI4808&lt;0,"Negative chronology",IF(AI4808&lt;=30,"0-30",IF(AI4808&lt;=60,"31-60",IF(AI4808&lt;=90,"61-90",IF(AI4808&lt;=180,"91-180","181+"))))))</f>
        <v>Negative chronology</v>
      </c>
      <c r="AO4808" s="13" t="str">
        <f>IF(OR(ISNUMBER(SEARCH("COMPLETED",K4808)),ISNUMBER(SEARCH("CLOSED",K4808))),"Closed/Completed","Other Active/Issued")</f>
        <v>Other Active/Issued</v>
      </c>
    </row>
    <row r="4809" spans="1:41">
      <c r="A4809" t="s">
        <v>23843</v>
      </c>
      <c r="B4809" t="s">
        <v>87</v>
      </c>
      <c r="C4809" t="s">
        <v>87</v>
      </c>
      <c r="D4809" t="s">
        <v>88</v>
      </c>
      <c r="F4809" t="s">
        <v>23844</v>
      </c>
      <c r="G4809" t="s">
        <v>23845</v>
      </c>
      <c r="H4809" t="s">
        <v>18711</v>
      </c>
      <c r="I4809" t="s">
        <v>23784</v>
      </c>
      <c r="J4809" t="s">
        <v>93</v>
      </c>
      <c r="K4809" t="s">
        <v>93</v>
      </c>
      <c r="L4809" t="s">
        <v>93</v>
      </c>
      <c r="M4809" t="s">
        <v>23846</v>
      </c>
      <c r="N4809" s="9">
        <v>98122</v>
      </c>
      <c r="O4809" t="s">
        <v>23847</v>
      </c>
      <c r="P4809" s="10">
        <v>47.60367694</v>
      </c>
      <c r="Q4809" s="10">
        <v>-122.30215093</v>
      </c>
      <c r="R4809" t="s">
        <v>23848</v>
      </c>
      <c r="S4809" s="7">
        <v>12</v>
      </c>
      <c r="T4809" s="7">
        <v>2021</v>
      </c>
      <c r="U4809" s="7">
        <v>4</v>
      </c>
      <c r="V4809">
        <v>12</v>
      </c>
      <c r="W4809">
        <v>2021</v>
      </c>
      <c r="X4809">
        <v>4</v>
      </c>
      <c r="Y4809" t="b">
        <v>0</v>
      </c>
      <c r="Z4809" t="b">
        <v>0</v>
      </c>
      <c r="AA4809">
        <v>-5</v>
      </c>
      <c r="AB4809">
        <v>3</v>
      </c>
      <c r="AC4809" t="b">
        <v>0</v>
      </c>
      <c r="AD4809" t="b">
        <v>1</v>
      </c>
      <c r="AE4809" t="b">
        <v>0</v>
      </c>
      <c r="AF4809" t="b">
        <v>1</v>
      </c>
      <c r="AG4809" s="11">
        <v>44536</v>
      </c>
      <c r="AH4809" s="11">
        <v>44531</v>
      </c>
      <c r="AI4809" s="12">
        <f>IF(OR(AG4809="",AH4809=""),"",AH4809-AG4809)</f>
        <v>-5.0</v>
      </c>
      <c r="AJ4809" s="13" t="b">
        <f>IF(OR(AI4809="",AA4809=""),"",AI4809=AA4809)</f>
        <v>1</v>
      </c>
      <c r="AK4809" s="13" t="b">
        <f>IF(AI4809="","",AI4809&gt;60)</f>
        <v>0</v>
      </c>
      <c r="AL4809" s="13" t="b">
        <f>IF(OR(Y4809=TRUE,AH4809=""),TRUE,FALSE)</f>
        <v>0</v>
      </c>
      <c r="AM4809" s="13" t="b">
        <f>IF(AI4809="","",AI4809&lt;0)</f>
        <v>1</v>
      </c>
      <c r="AN4809" s="13" t="str">
        <f>IF(AH4809="","No inspection date",IF(AI4809&lt;0,"Negative chronology",IF(AI4809&lt;=30,"0-30",IF(AI4809&lt;=60,"31-60",IF(AI4809&lt;=90,"61-90",IF(AI4809&lt;=180,"91-180","181+"))))))</f>
        <v>Negative chronology</v>
      </c>
      <c r="AO4809" s="13" t="str">
        <f>IF(OR(ISNUMBER(SEARCH("COMPLETED",K4809)),ISNUMBER(SEARCH("CLOSED",K4809))),"Closed/Completed","Other Active/Issued")</f>
        <v>Closed/Completed</v>
      </c>
    </row>
    <row r="4810" spans="1:41">
      <c r="A4810" t="s">
        <v>23849</v>
      </c>
      <c r="B4810" t="s">
        <v>87</v>
      </c>
      <c r="C4810" t="s">
        <v>87</v>
      </c>
      <c r="D4810" t="s">
        <v>88</v>
      </c>
      <c r="F4810" t="s">
        <v>23850</v>
      </c>
      <c r="G4810" t="s">
        <v>23851</v>
      </c>
      <c r="H4810" t="s">
        <v>18711</v>
      </c>
      <c r="I4810" t="s">
        <v>20997</v>
      </c>
      <c r="J4810" t="s">
        <v>205</v>
      </c>
      <c r="K4810" t="s">
        <v>778</v>
      </c>
      <c r="L4810" t="s">
        <v>778</v>
      </c>
      <c r="M4810" t="s">
        <v>23852</v>
      </c>
      <c r="N4810" s="9">
        <v>98106</v>
      </c>
      <c r="O4810" t="s">
        <v>23853</v>
      </c>
      <c r="P4810" s="10">
        <v>47.53211215</v>
      </c>
      <c r="Q4810" s="10">
        <v>-122.36006103</v>
      </c>
      <c r="R4810" t="s">
        <v>23854</v>
      </c>
      <c r="S4810" s="7">
        <v>12</v>
      </c>
      <c r="T4810" s="7">
        <v>2021</v>
      </c>
      <c r="U4810" s="7">
        <v>4</v>
      </c>
      <c r="V4810">
        <v>3</v>
      </c>
      <c r="W4810">
        <v>2022</v>
      </c>
      <c r="X4810">
        <v>1</v>
      </c>
      <c r="Y4810" t="b">
        <v>0</v>
      </c>
      <c r="Z4810" t="b">
        <v>0</v>
      </c>
      <c r="AA4810">
        <v>85</v>
      </c>
      <c r="AB4810">
        <v>1</v>
      </c>
      <c r="AC4810" t="b">
        <v>0</v>
      </c>
      <c r="AD4810" t="b">
        <v>1</v>
      </c>
      <c r="AE4810" t="b">
        <v>0</v>
      </c>
      <c r="AF4810" t="b">
        <v>1</v>
      </c>
      <c r="AG4810" s="11">
        <v>44536</v>
      </c>
      <c r="AH4810" s="11">
        <v>44621</v>
      </c>
      <c r="AI4810" s="12">
        <f>IF(OR(AG4810="",AH4810=""),"",AH4810-AG4810)</f>
        <v>85.0</v>
      </c>
      <c r="AJ4810" s="13" t="b">
        <f>IF(OR(AI4810="",AA4810=""),"",AI4810=AA4810)</f>
        <v>1</v>
      </c>
      <c r="AK4810" s="13" t="b">
        <f>IF(AI4810="","",AI4810&gt;60)</f>
        <v>1</v>
      </c>
      <c r="AL4810" s="13" t="b">
        <f>IF(OR(Y4810=TRUE,AH4810=""),TRUE,FALSE)</f>
        <v>0</v>
      </c>
      <c r="AM4810" s="13" t="b">
        <f>IF(AI4810="","",AI4810&lt;0)</f>
        <v>0</v>
      </c>
      <c r="AN4810" s="13" t="str">
        <f>IF(AH4810="","No inspection date",IF(AI4810&lt;0,"Negative chronology",IF(AI4810&lt;=30,"0-30",IF(AI4810&lt;=60,"31-60",IF(AI4810&lt;=90,"61-90",IF(AI4810&lt;=180,"91-180","181+"))))))</f>
        <v>61-90</v>
      </c>
      <c r="AO4810" s="13" t="str">
        <f>IF(OR(ISNUMBER(SEARCH("COMPLETED",K4810)),ISNUMBER(SEARCH("CLOSED",K4810))),"Closed/Completed","Other Active/Issued")</f>
        <v>Other Active/Issued</v>
      </c>
    </row>
    <row r="4811" spans="1:41">
      <c r="A4811" t="s">
        <v>23855</v>
      </c>
      <c r="B4811" t="s">
        <v>87</v>
      </c>
      <c r="C4811" t="s">
        <v>87</v>
      </c>
      <c r="D4811" t="s">
        <v>88</v>
      </c>
      <c r="F4811" t="s">
        <v>23856</v>
      </c>
      <c r="G4811" t="s">
        <v>23857</v>
      </c>
      <c r="H4811" t="s">
        <v>23858</v>
      </c>
      <c r="I4811" t="s">
        <v>13884</v>
      </c>
      <c r="J4811" t="s">
        <v>93</v>
      </c>
      <c r="K4811" t="s">
        <v>93</v>
      </c>
      <c r="L4811" t="s">
        <v>93</v>
      </c>
      <c r="M4811" t="s">
        <v>23859</v>
      </c>
      <c r="N4811" s="9">
        <v>98105</v>
      </c>
      <c r="O4811" t="s">
        <v>23860</v>
      </c>
      <c r="P4811" s="10">
        <v>47.67182626</v>
      </c>
      <c r="Q4811" s="10">
        <v>-122.26725971</v>
      </c>
      <c r="R4811" t="s">
        <v>23861</v>
      </c>
      <c r="S4811" s="7">
        <v>12</v>
      </c>
      <c r="T4811" s="7">
        <v>2021</v>
      </c>
      <c r="U4811" s="7">
        <v>4</v>
      </c>
      <c r="V4811">
        <v>12</v>
      </c>
      <c r="W4811">
        <v>2021</v>
      </c>
      <c r="X4811">
        <v>4</v>
      </c>
      <c r="Y4811" t="b">
        <v>0</v>
      </c>
      <c r="Z4811" t="b">
        <v>0</v>
      </c>
      <c r="AA4811">
        <v>1</v>
      </c>
      <c r="AB4811">
        <v>4</v>
      </c>
      <c r="AC4811" t="b">
        <v>0</v>
      </c>
      <c r="AD4811" t="b">
        <v>1</v>
      </c>
      <c r="AE4811" t="b">
        <v>0</v>
      </c>
      <c r="AF4811" t="b">
        <v>1</v>
      </c>
      <c r="AG4811" s="11">
        <v>44537</v>
      </c>
      <c r="AH4811" s="11">
        <v>44538</v>
      </c>
      <c r="AI4811" s="12">
        <f>IF(OR(AG4811="",AH4811=""),"",AH4811-AG4811)</f>
        <v>1.0</v>
      </c>
      <c r="AJ4811" s="13" t="b">
        <f>IF(OR(AI4811="",AA4811=""),"",AI4811=AA4811)</f>
        <v>1</v>
      </c>
      <c r="AK4811" s="13" t="b">
        <f>IF(AI4811="","",AI4811&gt;60)</f>
        <v>0</v>
      </c>
      <c r="AL4811" s="13" t="b">
        <f>IF(OR(Y4811=TRUE,AH4811=""),TRUE,FALSE)</f>
        <v>0</v>
      </c>
      <c r="AM4811" s="13" t="b">
        <f>IF(AI4811="","",AI4811&lt;0)</f>
        <v>0</v>
      </c>
      <c r="AN4811" s="13" t="str">
        <f>IF(AH4811="","No inspection date",IF(AI4811&lt;0,"Negative chronology",IF(AI4811&lt;=30,"0-30",IF(AI4811&lt;=60,"31-60",IF(AI4811&lt;=90,"61-90",IF(AI4811&lt;=180,"91-180","181+"))))))</f>
        <v>0-30</v>
      </c>
      <c r="AO4811" s="13" t="str">
        <f>IF(OR(ISNUMBER(SEARCH("COMPLETED",K4811)),ISNUMBER(SEARCH("CLOSED",K4811))),"Closed/Completed","Other Active/Issued")</f>
        <v>Closed/Completed</v>
      </c>
    </row>
    <row r="4812" spans="1:41">
      <c r="A4812" t="s">
        <v>23862</v>
      </c>
      <c r="B4812" t="s">
        <v>87</v>
      </c>
      <c r="C4812" t="s">
        <v>87</v>
      </c>
      <c r="D4812" t="s">
        <v>88</v>
      </c>
      <c r="F4812" t="s">
        <v>6860</v>
      </c>
      <c r="H4812" t="s">
        <v>23858</v>
      </c>
      <c r="I4812" t="s">
        <v>23211</v>
      </c>
      <c r="J4812" t="s">
        <v>137</v>
      </c>
      <c r="K4812" t="s">
        <v>93</v>
      </c>
      <c r="L4812" t="s">
        <v>93</v>
      </c>
      <c r="M4812" t="s">
        <v>23863</v>
      </c>
      <c r="N4812" s="9">
        <v>98115</v>
      </c>
      <c r="O4812" t="s">
        <v>23864</v>
      </c>
      <c r="P4812" s="10">
        <v>47.67496684</v>
      </c>
      <c r="Q4812" s="10">
        <v>-122.30090586</v>
      </c>
      <c r="R4812" t="s">
        <v>23865</v>
      </c>
      <c r="S4812" s="7">
        <v>12</v>
      </c>
      <c r="T4812" s="7">
        <v>2021</v>
      </c>
      <c r="U4812" s="7">
        <v>4</v>
      </c>
      <c r="V4812">
        <v>12</v>
      </c>
      <c r="W4812">
        <v>2021</v>
      </c>
      <c r="X4812">
        <v>4</v>
      </c>
      <c r="Y4812" t="b">
        <v>0</v>
      </c>
      <c r="Z4812" t="b">
        <v>0</v>
      </c>
      <c r="AA4812">
        <v>3</v>
      </c>
      <c r="AB4812">
        <v>4</v>
      </c>
      <c r="AC4812" t="b">
        <v>0</v>
      </c>
      <c r="AD4812" t="b">
        <v>1</v>
      </c>
      <c r="AE4812" t="b">
        <v>0</v>
      </c>
      <c r="AF4812" t="b">
        <v>1</v>
      </c>
      <c r="AG4812" s="11">
        <v>44537</v>
      </c>
      <c r="AH4812" s="11">
        <v>44540</v>
      </c>
      <c r="AI4812" s="12">
        <f>IF(OR(AG4812="",AH4812=""),"",AH4812-AG4812)</f>
        <v>3.0</v>
      </c>
      <c r="AJ4812" s="13" t="b">
        <f>IF(OR(AI4812="",AA4812=""),"",AI4812=AA4812)</f>
        <v>1</v>
      </c>
      <c r="AK4812" s="13" t="b">
        <f>IF(AI4812="","",AI4812&gt;60)</f>
        <v>0</v>
      </c>
      <c r="AL4812" s="13" t="b">
        <f>IF(OR(Y4812=TRUE,AH4812=""),TRUE,FALSE)</f>
        <v>0</v>
      </c>
      <c r="AM4812" s="13" t="b">
        <f>IF(AI4812="","",AI4812&lt;0)</f>
        <v>0</v>
      </c>
      <c r="AN4812" s="13" t="str">
        <f>IF(AH4812="","No inspection date",IF(AI4812&lt;0,"Negative chronology",IF(AI4812&lt;=30,"0-30",IF(AI4812&lt;=60,"31-60",IF(AI4812&lt;=90,"61-90",IF(AI4812&lt;=180,"91-180","181+"))))))</f>
        <v>0-30</v>
      </c>
      <c r="AO4812" s="13" t="str">
        <f>IF(OR(ISNUMBER(SEARCH("COMPLETED",K4812)),ISNUMBER(SEARCH("CLOSED",K4812))),"Closed/Completed","Other Active/Issued")</f>
        <v>Closed/Completed</v>
      </c>
    </row>
    <row r="4813" spans="1:41">
      <c r="A4813" t="s">
        <v>23866</v>
      </c>
      <c r="B4813" t="s">
        <v>87</v>
      </c>
      <c r="C4813" t="s">
        <v>87</v>
      </c>
      <c r="D4813" t="s">
        <v>88</v>
      </c>
      <c r="G4813" t="s">
        <v>23867</v>
      </c>
      <c r="H4813" t="s">
        <v>23858</v>
      </c>
      <c r="I4813" t="s">
        <v>6034</v>
      </c>
      <c r="J4813" t="s">
        <v>137</v>
      </c>
      <c r="K4813" t="s">
        <v>93</v>
      </c>
      <c r="L4813" t="s">
        <v>93</v>
      </c>
      <c r="M4813" t="s">
        <v>5747</v>
      </c>
      <c r="N4813" s="9">
        <v>98144</v>
      </c>
      <c r="O4813" t="s">
        <v>23868</v>
      </c>
      <c r="P4813" s="10">
        <v>47.59405091</v>
      </c>
      <c r="Q4813" s="10">
        <v>-122.30912357</v>
      </c>
      <c r="R4813" t="s">
        <v>5749</v>
      </c>
      <c r="S4813" s="7">
        <v>12</v>
      </c>
      <c r="T4813" s="7">
        <v>2021</v>
      </c>
      <c r="U4813" s="7">
        <v>4</v>
      </c>
      <c r="V4813">
        <v>2</v>
      </c>
      <c r="W4813">
        <v>2022</v>
      </c>
      <c r="X4813">
        <v>1</v>
      </c>
      <c r="Y4813" t="b">
        <v>0</v>
      </c>
      <c r="Z4813" t="b">
        <v>0</v>
      </c>
      <c r="AA4813">
        <v>66</v>
      </c>
      <c r="AB4813">
        <v>3</v>
      </c>
      <c r="AC4813" t="b">
        <v>0</v>
      </c>
      <c r="AD4813" t="b">
        <v>1</v>
      </c>
      <c r="AE4813" t="b">
        <v>0</v>
      </c>
      <c r="AF4813" t="b">
        <v>1</v>
      </c>
      <c r="AG4813" s="11">
        <v>44537</v>
      </c>
      <c r="AH4813" s="11">
        <v>44603</v>
      </c>
      <c r="AI4813" s="12">
        <f>IF(OR(AG4813="",AH4813=""),"",AH4813-AG4813)</f>
        <v>66.0</v>
      </c>
      <c r="AJ4813" s="13" t="b">
        <f>IF(OR(AI4813="",AA4813=""),"",AI4813=AA4813)</f>
        <v>1</v>
      </c>
      <c r="AK4813" s="13" t="b">
        <f>IF(AI4813="","",AI4813&gt;60)</f>
        <v>1</v>
      </c>
      <c r="AL4813" s="13" t="b">
        <f>IF(OR(Y4813=TRUE,AH4813=""),TRUE,FALSE)</f>
        <v>0</v>
      </c>
      <c r="AM4813" s="13" t="b">
        <f>IF(AI4813="","",AI4813&lt;0)</f>
        <v>0</v>
      </c>
      <c r="AN4813" s="13" t="str">
        <f>IF(AH4813="","No inspection date",IF(AI4813&lt;0,"Negative chronology",IF(AI4813&lt;=30,"0-30",IF(AI4813&lt;=60,"31-60",IF(AI4813&lt;=90,"61-90",IF(AI4813&lt;=180,"91-180","181+"))))))</f>
        <v>61-90</v>
      </c>
      <c r="AO4813" s="13" t="str">
        <f>IF(OR(ISNUMBER(SEARCH("COMPLETED",K4813)),ISNUMBER(SEARCH("CLOSED",K4813))),"Closed/Completed","Other Active/Issued")</f>
        <v>Closed/Completed</v>
      </c>
    </row>
    <row r="4814" spans="1:41">
      <c r="A4814" t="s">
        <v>23869</v>
      </c>
      <c r="B4814" t="s">
        <v>87</v>
      </c>
      <c r="C4814" t="s">
        <v>87</v>
      </c>
      <c r="D4814" t="s">
        <v>88</v>
      </c>
      <c r="F4814" t="s">
        <v>23870</v>
      </c>
      <c r="G4814" t="s">
        <v>23871</v>
      </c>
      <c r="H4814" t="s">
        <v>23858</v>
      </c>
      <c r="K4814" t="s">
        <v>93</v>
      </c>
      <c r="L4814" t="s">
        <v>93</v>
      </c>
      <c r="M4814" t="s">
        <v>23872</v>
      </c>
      <c r="O4814" t="s">
        <v>23873</v>
      </c>
      <c r="P4814" s="10">
        <v>47.65079107</v>
      </c>
      <c r="Q4814" s="10">
        <v>-122.34962189</v>
      </c>
      <c r="R4814" t="s">
        <v>23874</v>
      </c>
      <c r="S4814" s="7">
        <v>12</v>
      </c>
      <c r="T4814" s="7">
        <v>2021</v>
      </c>
      <c r="U4814" s="7">
        <v>4</v>
      </c>
      <c r="Y4814" t="b">
        <v>1</v>
      </c>
      <c r="Z4814" t="b">
        <v>1</v>
      </c>
      <c r="AB4814">
        <v>6</v>
      </c>
      <c r="AC4814" t="b">
        <v>0</v>
      </c>
      <c r="AD4814" t="b">
        <v>1</v>
      </c>
      <c r="AE4814" t="b">
        <v>0</v>
      </c>
      <c r="AF4814" t="b">
        <v>1</v>
      </c>
      <c r="AG4814" s="11">
        <v>44537</v>
      </c>
      <c r="AI4814" s="12">
        <f>IF(OR(AG4814="",AH4814=""),"",AH4814-AG4814)</f>
        <v/>
      </c>
      <c r="AJ4814" s="13">
        <f>IF(OR(AI4814="",AA4814=""),"",AI4814=AA4814)</f>
        <v/>
      </c>
      <c r="AK4814" s="13">
        <f>IF(AI4814="","",AI4814&gt;60)</f>
        <v/>
      </c>
      <c r="AL4814" s="13" t="b">
        <f>IF(OR(Y4814=TRUE,AH4814=""),TRUE,FALSE)</f>
        <v>1</v>
      </c>
      <c r="AM4814" s="13">
        <f>IF(AI4814="","",AI4814&lt;0)</f>
        <v/>
      </c>
      <c r="AN4814" s="13" t="str">
        <f>IF(AH4814="","No inspection date",IF(AI4814&lt;0,"Negative chronology",IF(AI4814&lt;=30,"0-30",IF(AI4814&lt;=60,"31-60",IF(AI4814&lt;=90,"61-90",IF(AI4814&lt;=180,"91-180","181+"))))))</f>
        <v>No inspection date</v>
      </c>
      <c r="AO4814" s="13" t="str">
        <f>IF(OR(ISNUMBER(SEARCH("COMPLETED",K4814)),ISNUMBER(SEARCH("CLOSED",K4814))),"Closed/Completed","Other Active/Issued")</f>
        <v>Closed/Completed</v>
      </c>
    </row>
    <row r="4815" spans="1:41">
      <c r="A4815" t="s">
        <v>23875</v>
      </c>
      <c r="B4815" t="s">
        <v>87</v>
      </c>
      <c r="C4815" t="s">
        <v>87</v>
      </c>
      <c r="D4815" t="s">
        <v>88</v>
      </c>
      <c r="F4815" t="s">
        <v>23876</v>
      </c>
      <c r="G4815" t="s">
        <v>23877</v>
      </c>
      <c r="H4815" t="s">
        <v>13884</v>
      </c>
      <c r="I4815" t="s">
        <v>13896</v>
      </c>
      <c r="J4815" t="s">
        <v>93</v>
      </c>
      <c r="K4815" t="s">
        <v>93</v>
      </c>
      <c r="L4815" t="s">
        <v>93</v>
      </c>
      <c r="M4815" t="s">
        <v>23878</v>
      </c>
      <c r="N4815" s="9">
        <v>98103</v>
      </c>
      <c r="O4815" t="s">
        <v>23879</v>
      </c>
      <c r="P4815" s="10">
        <v>47.66597987</v>
      </c>
      <c r="Q4815" s="10">
        <v>-122.33188619</v>
      </c>
      <c r="R4815" t="s">
        <v>23880</v>
      </c>
      <c r="S4815" s="7">
        <v>12</v>
      </c>
      <c r="T4815" s="7">
        <v>2021</v>
      </c>
      <c r="U4815" s="7">
        <v>4</v>
      </c>
      <c r="V4815">
        <v>1</v>
      </c>
      <c r="W4815">
        <v>2022</v>
      </c>
      <c r="X4815">
        <v>1</v>
      </c>
      <c r="Y4815" t="b">
        <v>0</v>
      </c>
      <c r="Z4815" t="b">
        <v>0</v>
      </c>
      <c r="AA4815">
        <v>30</v>
      </c>
      <c r="AB4815">
        <v>6</v>
      </c>
      <c r="AC4815" t="b">
        <v>0</v>
      </c>
      <c r="AD4815" t="b">
        <v>1</v>
      </c>
      <c r="AE4815" t="b">
        <v>0</v>
      </c>
      <c r="AF4815" t="b">
        <v>1</v>
      </c>
      <c r="AG4815" s="11">
        <v>44538</v>
      </c>
      <c r="AH4815" s="11">
        <v>44568</v>
      </c>
      <c r="AI4815" s="12">
        <f>IF(OR(AG4815="",AH4815=""),"",AH4815-AG4815)</f>
        <v>30.0</v>
      </c>
      <c r="AJ4815" s="13" t="b">
        <f>IF(OR(AI4815="",AA4815=""),"",AI4815=AA4815)</f>
        <v>1</v>
      </c>
      <c r="AK4815" s="13" t="b">
        <f>IF(AI4815="","",AI4815&gt;60)</f>
        <v>0</v>
      </c>
      <c r="AL4815" s="13" t="b">
        <f>IF(OR(Y4815=TRUE,AH4815=""),TRUE,FALSE)</f>
        <v>0</v>
      </c>
      <c r="AM4815" s="13" t="b">
        <f>IF(AI4815="","",AI4815&lt;0)</f>
        <v>0</v>
      </c>
      <c r="AN4815" s="13" t="str">
        <f>IF(AH4815="","No inspection date",IF(AI4815&lt;0,"Negative chronology",IF(AI4815&lt;=30,"0-30",IF(AI4815&lt;=60,"31-60",IF(AI4815&lt;=90,"61-90",IF(AI4815&lt;=180,"91-180","181+"))))))</f>
        <v>0-30</v>
      </c>
      <c r="AO4815" s="13" t="str">
        <f>IF(OR(ISNUMBER(SEARCH("COMPLETED",K4815)),ISNUMBER(SEARCH("CLOSED",K4815))),"Closed/Completed","Other Active/Issued")</f>
        <v>Closed/Completed</v>
      </c>
    </row>
    <row r="4816" spans="1:41">
      <c r="A4816" t="s">
        <v>23881</v>
      </c>
      <c r="B4816" t="s">
        <v>87</v>
      </c>
      <c r="C4816" t="s">
        <v>87</v>
      </c>
      <c r="D4816" t="s">
        <v>88</v>
      </c>
      <c r="F4816" t="s">
        <v>23882</v>
      </c>
      <c r="G4816" t="s">
        <v>23883</v>
      </c>
      <c r="H4816" t="s">
        <v>13884</v>
      </c>
      <c r="K4816" t="s">
        <v>100</v>
      </c>
      <c r="L4816" t="s">
        <v>100</v>
      </c>
      <c r="M4816" t="s">
        <v>23884</v>
      </c>
      <c r="N4816" s="9">
        <v>98177</v>
      </c>
      <c r="O4816" t="s">
        <v>23885</v>
      </c>
      <c r="P4816" s="10">
        <v>47.71283588</v>
      </c>
      <c r="Q4816" s="10">
        <v>-122.36782963</v>
      </c>
      <c r="R4816" t="s">
        <v>23886</v>
      </c>
      <c r="S4816" s="7">
        <v>12</v>
      </c>
      <c r="T4816" s="7">
        <v>2021</v>
      </c>
      <c r="U4816" s="7">
        <v>4</v>
      </c>
      <c r="Y4816" t="b">
        <v>1</v>
      </c>
      <c r="Z4816" t="b">
        <v>1</v>
      </c>
      <c r="AB4816">
        <v>5</v>
      </c>
      <c r="AC4816" t="b">
        <v>0</v>
      </c>
      <c r="AD4816" t="b">
        <v>1</v>
      </c>
      <c r="AE4816" t="b">
        <v>0</v>
      </c>
      <c r="AF4816" t="b">
        <v>1</v>
      </c>
      <c r="AG4816" s="11">
        <v>44538</v>
      </c>
      <c r="AI4816" s="12">
        <f>IF(OR(AG4816="",AH4816=""),"",AH4816-AG4816)</f>
        <v/>
      </c>
      <c r="AJ4816" s="13">
        <f>IF(OR(AI4816="",AA4816=""),"",AI4816=AA4816)</f>
        <v/>
      </c>
      <c r="AK4816" s="13">
        <f>IF(AI4816="","",AI4816&gt;60)</f>
        <v/>
      </c>
      <c r="AL4816" s="13" t="b">
        <f>IF(OR(Y4816=TRUE,AH4816=""),TRUE,FALSE)</f>
        <v>1</v>
      </c>
      <c r="AM4816" s="13">
        <f>IF(AI4816="","",AI4816&lt;0)</f>
        <v/>
      </c>
      <c r="AN4816" s="13" t="str">
        <f>IF(AH4816="","No inspection date",IF(AI4816&lt;0,"Negative chronology",IF(AI4816&lt;=30,"0-30",IF(AI4816&lt;=60,"31-60",IF(AI4816&lt;=90,"61-90",IF(AI4816&lt;=180,"91-180","181+"))))))</f>
        <v>No inspection date</v>
      </c>
      <c r="AO4816" s="13" t="str">
        <f>IF(OR(ISNUMBER(SEARCH("COMPLETED",K4816)),ISNUMBER(SEARCH("CLOSED",K4816))),"Closed/Completed","Other Active/Issued")</f>
        <v>Other Active/Issued</v>
      </c>
    </row>
    <row r="4817" spans="1:41">
      <c r="A4817" t="s">
        <v>23887</v>
      </c>
      <c r="B4817" t="s">
        <v>87</v>
      </c>
      <c r="C4817" t="s">
        <v>87</v>
      </c>
      <c r="D4817" t="s">
        <v>88</v>
      </c>
      <c r="F4817" t="s">
        <v>6860</v>
      </c>
      <c r="H4817" t="s">
        <v>13884</v>
      </c>
      <c r="I4817" t="s">
        <v>10517</v>
      </c>
      <c r="J4817" t="s">
        <v>205</v>
      </c>
      <c r="K4817" t="s">
        <v>93</v>
      </c>
      <c r="L4817" t="s">
        <v>93</v>
      </c>
      <c r="M4817" t="s">
        <v>8261</v>
      </c>
      <c r="N4817" s="9">
        <v>98105</v>
      </c>
      <c r="O4817" t="s">
        <v>23888</v>
      </c>
      <c r="P4817" s="10">
        <v>47.65828879</v>
      </c>
      <c r="Q4817" s="10">
        <v>-122.32490201</v>
      </c>
      <c r="R4817" t="s">
        <v>8263</v>
      </c>
      <c r="S4817" s="7">
        <v>12</v>
      </c>
      <c r="T4817" s="7">
        <v>2021</v>
      </c>
      <c r="U4817" s="7">
        <v>4</v>
      </c>
      <c r="V4817">
        <v>9</v>
      </c>
      <c r="W4817">
        <v>2025</v>
      </c>
      <c r="X4817">
        <v>3</v>
      </c>
      <c r="Y4817" t="b">
        <v>0</v>
      </c>
      <c r="Z4817" t="b">
        <v>0</v>
      </c>
      <c r="AA4817">
        <v>1377</v>
      </c>
      <c r="AB4817">
        <v>4</v>
      </c>
      <c r="AC4817" t="b">
        <v>0</v>
      </c>
      <c r="AD4817" t="b">
        <v>1</v>
      </c>
      <c r="AE4817" t="b">
        <v>0</v>
      </c>
      <c r="AF4817" t="b">
        <v>1</v>
      </c>
      <c r="AG4817" s="11">
        <v>44538</v>
      </c>
      <c r="AH4817" s="11">
        <v>45915</v>
      </c>
      <c r="AI4817" s="12">
        <f>IF(OR(AG4817="",AH4817=""),"",AH4817-AG4817)</f>
        <v>1377.0</v>
      </c>
      <c r="AJ4817" s="13" t="b">
        <f>IF(OR(AI4817="",AA4817=""),"",AI4817=AA4817)</f>
        <v>1</v>
      </c>
      <c r="AK4817" s="13" t="b">
        <f>IF(AI4817="","",AI4817&gt;60)</f>
        <v>1</v>
      </c>
      <c r="AL4817" s="13" t="b">
        <f>IF(OR(Y4817=TRUE,AH4817=""),TRUE,FALSE)</f>
        <v>0</v>
      </c>
      <c r="AM4817" s="13" t="b">
        <f>IF(AI4817="","",AI4817&lt;0)</f>
        <v>0</v>
      </c>
      <c r="AN4817" s="13" t="str">
        <f>IF(AH4817="","No inspection date",IF(AI4817&lt;0,"Negative chronology",IF(AI4817&lt;=30,"0-30",IF(AI4817&lt;=60,"31-60",IF(AI4817&lt;=90,"61-90",IF(AI4817&lt;=180,"91-180","181+"))))))</f>
        <v>181+</v>
      </c>
      <c r="AO4817" s="13" t="str">
        <f>IF(OR(ISNUMBER(SEARCH("COMPLETED",K4817)),ISNUMBER(SEARCH("CLOSED",K4817))),"Closed/Completed","Other Active/Issued")</f>
        <v>Closed/Completed</v>
      </c>
    </row>
    <row r="4818" spans="1:41">
      <c r="A4818" t="s">
        <v>23889</v>
      </c>
      <c r="B4818" t="s">
        <v>87</v>
      </c>
      <c r="C4818" t="s">
        <v>87</v>
      </c>
      <c r="D4818" t="s">
        <v>88</v>
      </c>
      <c r="F4818" t="s">
        <v>23890</v>
      </c>
      <c r="H4818" t="s">
        <v>13884</v>
      </c>
      <c r="I4818" t="s">
        <v>18130</v>
      </c>
      <c r="J4818" t="s">
        <v>137</v>
      </c>
      <c r="K4818" t="s">
        <v>93</v>
      </c>
      <c r="L4818" t="s">
        <v>93</v>
      </c>
      <c r="M4818" t="s">
        <v>23891</v>
      </c>
      <c r="N4818" s="9">
        <v>98122</v>
      </c>
      <c r="O4818" t="s">
        <v>23892</v>
      </c>
      <c r="P4818" s="10">
        <v>47.6144584</v>
      </c>
      <c r="Q4818" s="10">
        <v>-122.32324784</v>
      </c>
      <c r="R4818" t="s">
        <v>23893</v>
      </c>
      <c r="S4818" s="7">
        <v>12</v>
      </c>
      <c r="T4818" s="7">
        <v>2021</v>
      </c>
      <c r="U4818" s="7">
        <v>4</v>
      </c>
      <c r="V4818">
        <v>3</v>
      </c>
      <c r="W4818">
        <v>2022</v>
      </c>
      <c r="X4818">
        <v>1</v>
      </c>
      <c r="Y4818" t="b">
        <v>0</v>
      </c>
      <c r="Z4818" t="b">
        <v>0</v>
      </c>
      <c r="AA4818">
        <v>89</v>
      </c>
      <c r="AB4818">
        <v>3</v>
      </c>
      <c r="AC4818" t="b">
        <v>0</v>
      </c>
      <c r="AD4818" t="b">
        <v>1</v>
      </c>
      <c r="AE4818" t="b">
        <v>0</v>
      </c>
      <c r="AF4818" t="b">
        <v>1</v>
      </c>
      <c r="AG4818" s="11">
        <v>44538</v>
      </c>
      <c r="AH4818" s="11">
        <v>44627</v>
      </c>
      <c r="AI4818" s="12">
        <f>IF(OR(AG4818="",AH4818=""),"",AH4818-AG4818)</f>
        <v>89.0</v>
      </c>
      <c r="AJ4818" s="13" t="b">
        <f>IF(OR(AI4818="",AA4818=""),"",AI4818=AA4818)</f>
        <v>1</v>
      </c>
      <c r="AK4818" s="13" t="b">
        <f>IF(AI4818="","",AI4818&gt;60)</f>
        <v>1</v>
      </c>
      <c r="AL4818" s="13" t="b">
        <f>IF(OR(Y4818=TRUE,AH4818=""),TRUE,FALSE)</f>
        <v>0</v>
      </c>
      <c r="AM4818" s="13" t="b">
        <f>IF(AI4818="","",AI4818&lt;0)</f>
        <v>0</v>
      </c>
      <c r="AN4818" s="13" t="str">
        <f>IF(AH4818="","No inspection date",IF(AI4818&lt;0,"Negative chronology",IF(AI4818&lt;=30,"0-30",IF(AI4818&lt;=60,"31-60",IF(AI4818&lt;=90,"61-90",IF(AI4818&lt;=180,"91-180","181+"))))))</f>
        <v>61-90</v>
      </c>
      <c r="AO4818" s="13" t="str">
        <f>IF(OR(ISNUMBER(SEARCH("COMPLETED",K4818)),ISNUMBER(SEARCH("CLOSED",K4818))),"Closed/Completed","Other Active/Issued")</f>
        <v>Closed/Completed</v>
      </c>
    </row>
    <row r="4819" spans="1:41">
      <c r="A4819" t="s">
        <v>23894</v>
      </c>
      <c r="B4819" t="s">
        <v>87</v>
      </c>
      <c r="C4819" t="s">
        <v>87</v>
      </c>
      <c r="D4819" t="s">
        <v>88</v>
      </c>
      <c r="F4819" t="s">
        <v>23895</v>
      </c>
      <c r="G4819" t="s">
        <v>23896</v>
      </c>
      <c r="H4819" t="s">
        <v>13884</v>
      </c>
      <c r="K4819" t="s">
        <v>93</v>
      </c>
      <c r="L4819" t="s">
        <v>93</v>
      </c>
      <c r="M4819" t="s">
        <v>23897</v>
      </c>
      <c r="N4819" s="9">
        <v>98125</v>
      </c>
      <c r="O4819" t="s">
        <v>23898</v>
      </c>
      <c r="P4819" s="10">
        <v>47.72957634</v>
      </c>
      <c r="Q4819" s="10">
        <v>-122.31400354</v>
      </c>
      <c r="R4819" t="s">
        <v>23899</v>
      </c>
      <c r="S4819" s="7">
        <v>12</v>
      </c>
      <c r="T4819" s="7">
        <v>2021</v>
      </c>
      <c r="U4819" s="7">
        <v>4</v>
      </c>
      <c r="Y4819" t="b">
        <v>1</v>
      </c>
      <c r="Z4819" t="b">
        <v>1</v>
      </c>
      <c r="AB4819">
        <v>5</v>
      </c>
      <c r="AC4819" t="b">
        <v>0</v>
      </c>
      <c r="AD4819" t="b">
        <v>1</v>
      </c>
      <c r="AE4819" t="b">
        <v>0</v>
      </c>
      <c r="AF4819" t="b">
        <v>1</v>
      </c>
      <c r="AG4819" s="11">
        <v>44538</v>
      </c>
      <c r="AI4819" s="12">
        <f>IF(OR(AG4819="",AH4819=""),"",AH4819-AG4819)</f>
        <v/>
      </c>
      <c r="AJ4819" s="13">
        <f>IF(OR(AI4819="",AA4819=""),"",AI4819=AA4819)</f>
        <v/>
      </c>
      <c r="AK4819" s="13">
        <f>IF(AI4819="","",AI4819&gt;60)</f>
        <v/>
      </c>
      <c r="AL4819" s="13" t="b">
        <f>IF(OR(Y4819=TRUE,AH4819=""),TRUE,FALSE)</f>
        <v>1</v>
      </c>
      <c r="AM4819" s="13">
        <f>IF(AI4819="","",AI4819&lt;0)</f>
        <v/>
      </c>
      <c r="AN4819" s="13" t="str">
        <f>IF(AH4819="","No inspection date",IF(AI4819&lt;0,"Negative chronology",IF(AI4819&lt;=30,"0-30",IF(AI4819&lt;=60,"31-60",IF(AI4819&lt;=90,"61-90",IF(AI4819&lt;=180,"91-180","181+"))))))</f>
        <v>No inspection date</v>
      </c>
      <c r="AO4819" s="13" t="str">
        <f>IF(OR(ISNUMBER(SEARCH("COMPLETED",K4819)),ISNUMBER(SEARCH("CLOSED",K4819))),"Closed/Completed","Other Active/Issued")</f>
        <v>Closed/Completed</v>
      </c>
    </row>
    <row r="4820" spans="1:41">
      <c r="A4820" t="s">
        <v>23900</v>
      </c>
      <c r="B4820" t="s">
        <v>87</v>
      </c>
      <c r="C4820" t="s">
        <v>87</v>
      </c>
      <c r="D4820" t="s">
        <v>88</v>
      </c>
      <c r="F4820" t="s">
        <v>7505</v>
      </c>
      <c r="H4820" t="s">
        <v>13884</v>
      </c>
      <c r="I4820" t="s">
        <v>23124</v>
      </c>
      <c r="J4820" t="s">
        <v>93</v>
      </c>
      <c r="K4820" t="s">
        <v>115</v>
      </c>
      <c r="L4820" t="s">
        <v>115</v>
      </c>
      <c r="M4820" t="s">
        <v>10462</v>
      </c>
      <c r="N4820" s="9">
        <v>98118</v>
      </c>
      <c r="O4820" t="s">
        <v>23901</v>
      </c>
      <c r="P4820" s="10">
        <v>47.54810055</v>
      </c>
      <c r="Q4820" s="10">
        <v>-122.28810292</v>
      </c>
      <c r="R4820" t="s">
        <v>10464</v>
      </c>
      <c r="S4820" s="7">
        <v>12</v>
      </c>
      <c r="T4820" s="7">
        <v>2021</v>
      </c>
      <c r="U4820" s="7">
        <v>4</v>
      </c>
      <c r="V4820">
        <v>11</v>
      </c>
      <c r="W4820">
        <v>2021</v>
      </c>
      <c r="X4820">
        <v>4</v>
      </c>
      <c r="Y4820" t="b">
        <v>0</v>
      </c>
      <c r="Z4820" t="b">
        <v>0</v>
      </c>
      <c r="AA4820">
        <v>-19</v>
      </c>
      <c r="AB4820">
        <v>2</v>
      </c>
      <c r="AC4820" t="b">
        <v>0</v>
      </c>
      <c r="AD4820" t="b">
        <v>1</v>
      </c>
      <c r="AE4820" t="b">
        <v>0</v>
      </c>
      <c r="AF4820" t="b">
        <v>1</v>
      </c>
      <c r="AG4820" s="11">
        <v>44538</v>
      </c>
      <c r="AH4820" s="11">
        <v>44519</v>
      </c>
      <c r="AI4820" s="12">
        <f>IF(OR(AG4820="",AH4820=""),"",AH4820-AG4820)</f>
        <v>-19.0</v>
      </c>
      <c r="AJ4820" s="13" t="b">
        <f>IF(OR(AI4820="",AA4820=""),"",AI4820=AA4820)</f>
        <v>1</v>
      </c>
      <c r="AK4820" s="13" t="b">
        <f>IF(AI4820="","",AI4820&gt;60)</f>
        <v>0</v>
      </c>
      <c r="AL4820" s="13" t="b">
        <f>IF(OR(Y4820=TRUE,AH4820=""),TRUE,FALSE)</f>
        <v>0</v>
      </c>
      <c r="AM4820" s="13" t="b">
        <f>IF(AI4820="","",AI4820&lt;0)</f>
        <v>1</v>
      </c>
      <c r="AN4820" s="13" t="str">
        <f>IF(AH4820="","No inspection date",IF(AI4820&lt;0,"Negative chronology",IF(AI4820&lt;=30,"0-30",IF(AI4820&lt;=60,"31-60",IF(AI4820&lt;=90,"61-90",IF(AI4820&lt;=180,"91-180","181+"))))))</f>
        <v>Negative chronology</v>
      </c>
      <c r="AO4820" s="13" t="str">
        <f>IF(OR(ISNUMBER(SEARCH("COMPLETED",K4820)),ISNUMBER(SEARCH("CLOSED",K4820))),"Closed/Completed","Other Active/Issued")</f>
        <v>Other Active/Issued</v>
      </c>
    </row>
    <row r="4821" spans="1:41">
      <c r="A4821" t="s">
        <v>23902</v>
      </c>
      <c r="B4821" t="s">
        <v>87</v>
      </c>
      <c r="C4821" t="s">
        <v>87</v>
      </c>
      <c r="D4821" t="s">
        <v>88</v>
      </c>
      <c r="F4821" t="s">
        <v>23903</v>
      </c>
      <c r="H4821" t="s">
        <v>13884</v>
      </c>
      <c r="I4821" t="s">
        <v>13923</v>
      </c>
      <c r="J4821" t="s">
        <v>137</v>
      </c>
      <c r="K4821" t="s">
        <v>93</v>
      </c>
      <c r="L4821" t="s">
        <v>93</v>
      </c>
      <c r="M4821" t="s">
        <v>16925</v>
      </c>
      <c r="N4821" s="9">
        <v>98112</v>
      </c>
      <c r="O4821" t="s">
        <v>23904</v>
      </c>
      <c r="P4821" s="10">
        <v>47.64220434</v>
      </c>
      <c r="Q4821" s="10">
        <v>-122.30237506</v>
      </c>
      <c r="R4821" t="s">
        <v>16927</v>
      </c>
      <c r="S4821" s="7">
        <v>12</v>
      </c>
      <c r="T4821" s="7">
        <v>2021</v>
      </c>
      <c r="U4821" s="7">
        <v>4</v>
      </c>
      <c r="V4821">
        <v>4</v>
      </c>
      <c r="W4821">
        <v>2022</v>
      </c>
      <c r="X4821">
        <v>2</v>
      </c>
      <c r="Y4821" t="b">
        <v>0</v>
      </c>
      <c r="Z4821" t="b">
        <v>0</v>
      </c>
      <c r="AA4821">
        <v>135</v>
      </c>
      <c r="AB4821">
        <v>3</v>
      </c>
      <c r="AC4821" t="b">
        <v>0</v>
      </c>
      <c r="AD4821" t="b">
        <v>1</v>
      </c>
      <c r="AE4821" t="b">
        <v>0</v>
      </c>
      <c r="AF4821" t="b">
        <v>1</v>
      </c>
      <c r="AG4821" s="11">
        <v>44538</v>
      </c>
      <c r="AH4821" s="11">
        <v>44673</v>
      </c>
      <c r="AI4821" s="12">
        <f>IF(OR(AG4821="",AH4821=""),"",AH4821-AG4821)</f>
        <v>135.0</v>
      </c>
      <c r="AJ4821" s="13" t="b">
        <f>IF(OR(AI4821="",AA4821=""),"",AI4821=AA4821)</f>
        <v>1</v>
      </c>
      <c r="AK4821" s="13" t="b">
        <f>IF(AI4821="","",AI4821&gt;60)</f>
        <v>1</v>
      </c>
      <c r="AL4821" s="13" t="b">
        <f>IF(OR(Y4821=TRUE,AH4821=""),TRUE,FALSE)</f>
        <v>0</v>
      </c>
      <c r="AM4821" s="13" t="b">
        <f>IF(AI4821="","",AI4821&lt;0)</f>
        <v>0</v>
      </c>
      <c r="AN4821" s="13" t="str">
        <f>IF(AH4821="","No inspection date",IF(AI4821&lt;0,"Negative chronology",IF(AI4821&lt;=30,"0-30",IF(AI4821&lt;=60,"31-60",IF(AI4821&lt;=90,"61-90",IF(AI4821&lt;=180,"91-180","181+"))))))</f>
        <v>91-180</v>
      </c>
      <c r="AO4821" s="13" t="str">
        <f>IF(OR(ISNUMBER(SEARCH("COMPLETED",K4821)),ISNUMBER(SEARCH("CLOSED",K4821))),"Closed/Completed","Other Active/Issued")</f>
        <v>Closed/Completed</v>
      </c>
    </row>
    <row r="4822" spans="1:41">
      <c r="A4822" t="s">
        <v>23905</v>
      </c>
      <c r="B4822" t="s">
        <v>87</v>
      </c>
      <c r="C4822" t="s">
        <v>87</v>
      </c>
      <c r="D4822" t="s">
        <v>88</v>
      </c>
      <c r="F4822" t="s">
        <v>23906</v>
      </c>
      <c r="H4822" t="s">
        <v>628</v>
      </c>
      <c r="I4822" t="s">
        <v>13914</v>
      </c>
      <c r="J4822" t="s">
        <v>93</v>
      </c>
      <c r="K4822" t="s">
        <v>93</v>
      </c>
      <c r="L4822" t="s">
        <v>93</v>
      </c>
      <c r="M4822" t="s">
        <v>23907</v>
      </c>
      <c r="N4822" s="9">
        <v>98109</v>
      </c>
      <c r="O4822" t="s">
        <v>23908</v>
      </c>
      <c r="P4822" s="10">
        <v>47.62571779</v>
      </c>
      <c r="Q4822" s="10">
        <v>-122.33944393</v>
      </c>
      <c r="R4822" t="s">
        <v>23909</v>
      </c>
      <c r="S4822" s="7">
        <v>12</v>
      </c>
      <c r="T4822" s="7">
        <v>2021</v>
      </c>
      <c r="U4822" s="7">
        <v>4</v>
      </c>
      <c r="V4822">
        <v>2</v>
      </c>
      <c r="W4822">
        <v>2022</v>
      </c>
      <c r="X4822">
        <v>1</v>
      </c>
      <c r="Y4822" t="b">
        <v>0</v>
      </c>
      <c r="Z4822" t="b">
        <v>0</v>
      </c>
      <c r="AA4822">
        <v>61</v>
      </c>
      <c r="AB4822">
        <v>7</v>
      </c>
      <c r="AC4822" t="b">
        <v>0</v>
      </c>
      <c r="AD4822" t="b">
        <v>1</v>
      </c>
      <c r="AE4822" t="b">
        <v>0</v>
      </c>
      <c r="AF4822" t="b">
        <v>1</v>
      </c>
      <c r="AG4822" s="11">
        <v>44539</v>
      </c>
      <c r="AH4822" s="11">
        <v>44600</v>
      </c>
      <c r="AI4822" s="12">
        <f>IF(OR(AG4822="",AH4822=""),"",AH4822-AG4822)</f>
        <v>61.0</v>
      </c>
      <c r="AJ4822" s="13" t="b">
        <f>IF(OR(AI4822="",AA4822=""),"",AI4822=AA4822)</f>
        <v>1</v>
      </c>
      <c r="AK4822" s="13" t="b">
        <f>IF(AI4822="","",AI4822&gt;60)</f>
        <v>1</v>
      </c>
      <c r="AL4822" s="13" t="b">
        <f>IF(OR(Y4822=TRUE,AH4822=""),TRUE,FALSE)</f>
        <v>0</v>
      </c>
      <c r="AM4822" s="13" t="b">
        <f>IF(AI4822="","",AI4822&lt;0)</f>
        <v>0</v>
      </c>
      <c r="AN4822" s="13" t="str">
        <f>IF(AH4822="","No inspection date",IF(AI4822&lt;0,"Negative chronology",IF(AI4822&lt;=30,"0-30",IF(AI4822&lt;=60,"31-60",IF(AI4822&lt;=90,"61-90",IF(AI4822&lt;=180,"91-180","181+"))))))</f>
        <v>61-90</v>
      </c>
      <c r="AO4822" s="13" t="str">
        <f>IF(OR(ISNUMBER(SEARCH("COMPLETED",K4822)),ISNUMBER(SEARCH("CLOSED",K4822))),"Closed/Completed","Other Active/Issued")</f>
        <v>Closed/Completed</v>
      </c>
    </row>
    <row r="4823" spans="1:41">
      <c r="A4823" t="s">
        <v>23910</v>
      </c>
      <c r="B4823" t="s">
        <v>87</v>
      </c>
      <c r="C4823" t="s">
        <v>87</v>
      </c>
      <c r="D4823" t="s">
        <v>88</v>
      </c>
      <c r="F4823" t="s">
        <v>23911</v>
      </c>
      <c r="G4823" t="s">
        <v>23912</v>
      </c>
      <c r="H4823" t="s">
        <v>628</v>
      </c>
      <c r="K4823" t="s">
        <v>93</v>
      </c>
      <c r="L4823" t="s">
        <v>93</v>
      </c>
      <c r="M4823" t="s">
        <v>23913</v>
      </c>
      <c r="O4823" t="s">
        <v>23914</v>
      </c>
      <c r="P4823" s="10">
        <v>47.70332167</v>
      </c>
      <c r="Q4823" s="10">
        <v>-122.30131566</v>
      </c>
      <c r="R4823" t="s">
        <v>23915</v>
      </c>
      <c r="S4823" s="7">
        <v>12</v>
      </c>
      <c r="T4823" s="7">
        <v>2021</v>
      </c>
      <c r="U4823" s="7">
        <v>4</v>
      </c>
      <c r="Y4823" t="b">
        <v>1</v>
      </c>
      <c r="Z4823" t="b">
        <v>1</v>
      </c>
      <c r="AB4823">
        <v>5</v>
      </c>
      <c r="AC4823" t="b">
        <v>0</v>
      </c>
      <c r="AD4823" t="b">
        <v>1</v>
      </c>
      <c r="AE4823" t="b">
        <v>0</v>
      </c>
      <c r="AF4823" t="b">
        <v>1</v>
      </c>
      <c r="AG4823" s="11">
        <v>44539</v>
      </c>
      <c r="AI4823" s="12">
        <f>IF(OR(AG4823="",AH4823=""),"",AH4823-AG4823)</f>
        <v/>
      </c>
      <c r="AJ4823" s="13">
        <f>IF(OR(AI4823="",AA4823=""),"",AI4823=AA4823)</f>
        <v/>
      </c>
      <c r="AK4823" s="13">
        <f>IF(AI4823="","",AI4823&gt;60)</f>
        <v/>
      </c>
      <c r="AL4823" s="13" t="b">
        <f>IF(OR(Y4823=TRUE,AH4823=""),TRUE,FALSE)</f>
        <v>1</v>
      </c>
      <c r="AM4823" s="13">
        <f>IF(AI4823="","",AI4823&lt;0)</f>
        <v/>
      </c>
      <c r="AN4823" s="13" t="str">
        <f>IF(AH4823="","No inspection date",IF(AI4823&lt;0,"Negative chronology",IF(AI4823&lt;=30,"0-30",IF(AI4823&lt;=60,"31-60",IF(AI4823&lt;=90,"61-90",IF(AI4823&lt;=180,"91-180","181+"))))))</f>
        <v>No inspection date</v>
      </c>
      <c r="AO4823" s="13" t="str">
        <f>IF(OR(ISNUMBER(SEARCH("COMPLETED",K4823)),ISNUMBER(SEARCH("CLOSED",K4823))),"Closed/Completed","Other Active/Issued")</f>
        <v>Closed/Completed</v>
      </c>
    </row>
    <row r="4824" spans="1:41">
      <c r="A4824" t="s">
        <v>23916</v>
      </c>
      <c r="B4824" t="s">
        <v>87</v>
      </c>
      <c r="C4824" t="s">
        <v>87</v>
      </c>
      <c r="D4824" t="s">
        <v>88</v>
      </c>
      <c r="H4824" t="s">
        <v>628</v>
      </c>
      <c r="I4824" t="s">
        <v>23917</v>
      </c>
      <c r="J4824" t="s">
        <v>137</v>
      </c>
      <c r="K4824" t="s">
        <v>93</v>
      </c>
      <c r="L4824" t="s">
        <v>93</v>
      </c>
      <c r="M4824" t="s">
        <v>1697</v>
      </c>
      <c r="N4824" s="9">
        <v>98122</v>
      </c>
      <c r="O4824" t="s">
        <v>23918</v>
      </c>
      <c r="P4824" s="10">
        <v>47.61495443</v>
      </c>
      <c r="Q4824" s="10">
        <v>-122.30466024</v>
      </c>
      <c r="R4824" t="s">
        <v>23919</v>
      </c>
      <c r="S4824" s="7">
        <v>12</v>
      </c>
      <c r="T4824" s="7">
        <v>2021</v>
      </c>
      <c r="U4824" s="7">
        <v>4</v>
      </c>
      <c r="V4824">
        <v>1</v>
      </c>
      <c r="W4824">
        <v>2022</v>
      </c>
      <c r="X4824">
        <v>1</v>
      </c>
      <c r="Y4824" t="b">
        <v>0</v>
      </c>
      <c r="Z4824" t="b">
        <v>0</v>
      </c>
      <c r="AA4824">
        <v>41</v>
      </c>
      <c r="AB4824">
        <v>3</v>
      </c>
      <c r="AC4824" t="b">
        <v>0</v>
      </c>
      <c r="AD4824" t="b">
        <v>1</v>
      </c>
      <c r="AE4824" t="b">
        <v>0</v>
      </c>
      <c r="AF4824" t="b">
        <v>1</v>
      </c>
      <c r="AG4824" s="11">
        <v>44539</v>
      </c>
      <c r="AH4824" s="11">
        <v>44580</v>
      </c>
      <c r="AI4824" s="12">
        <f>IF(OR(AG4824="",AH4824=""),"",AH4824-AG4824)</f>
        <v>41.0</v>
      </c>
      <c r="AJ4824" s="13" t="b">
        <f>IF(OR(AI4824="",AA4824=""),"",AI4824=AA4824)</f>
        <v>1</v>
      </c>
      <c r="AK4824" s="13" t="b">
        <f>IF(AI4824="","",AI4824&gt;60)</f>
        <v>0</v>
      </c>
      <c r="AL4824" s="13" t="b">
        <f>IF(OR(Y4824=TRUE,AH4824=""),TRUE,FALSE)</f>
        <v>0</v>
      </c>
      <c r="AM4824" s="13" t="b">
        <f>IF(AI4824="","",AI4824&lt;0)</f>
        <v>0</v>
      </c>
      <c r="AN4824" s="13" t="str">
        <f>IF(AH4824="","No inspection date",IF(AI4824&lt;0,"Negative chronology",IF(AI4824&lt;=30,"0-30",IF(AI4824&lt;=60,"31-60",IF(AI4824&lt;=90,"61-90",IF(AI4824&lt;=180,"91-180","181+"))))))</f>
        <v>31-60</v>
      </c>
      <c r="AO4824" s="13" t="str">
        <f>IF(OR(ISNUMBER(SEARCH("COMPLETED",K4824)),ISNUMBER(SEARCH("CLOSED",K4824))),"Closed/Completed","Other Active/Issued")</f>
        <v>Closed/Completed</v>
      </c>
    </row>
    <row r="4825" spans="1:41">
      <c r="A4825" t="s">
        <v>23920</v>
      </c>
      <c r="B4825" t="s">
        <v>87</v>
      </c>
      <c r="C4825" t="s">
        <v>87</v>
      </c>
      <c r="D4825" t="s">
        <v>88</v>
      </c>
      <c r="F4825" t="s">
        <v>23921</v>
      </c>
      <c r="H4825" t="s">
        <v>628</v>
      </c>
      <c r="I4825" t="s">
        <v>13884</v>
      </c>
      <c r="J4825" t="s">
        <v>93</v>
      </c>
      <c r="K4825" t="s">
        <v>100</v>
      </c>
      <c r="L4825" t="s">
        <v>100</v>
      </c>
      <c r="M4825" t="s">
        <v>2351</v>
      </c>
      <c r="N4825" s="9">
        <v>98103</v>
      </c>
      <c r="O4825" t="s">
        <v>23922</v>
      </c>
      <c r="P4825" s="10">
        <v>47.68854329</v>
      </c>
      <c r="Q4825" s="10">
        <v>-122.33459011</v>
      </c>
      <c r="R4825" t="s">
        <v>2353</v>
      </c>
      <c r="S4825" s="7">
        <v>12</v>
      </c>
      <c r="T4825" s="7">
        <v>2021</v>
      </c>
      <c r="U4825" s="7">
        <v>4</v>
      </c>
      <c r="V4825">
        <v>12</v>
      </c>
      <c r="W4825">
        <v>2021</v>
      </c>
      <c r="X4825">
        <v>4</v>
      </c>
      <c r="Y4825" t="b">
        <v>0</v>
      </c>
      <c r="Z4825" t="b">
        <v>0</v>
      </c>
      <c r="AA4825">
        <v>-1</v>
      </c>
      <c r="AB4825">
        <v>6</v>
      </c>
      <c r="AC4825" t="b">
        <v>0</v>
      </c>
      <c r="AD4825" t="b">
        <v>1</v>
      </c>
      <c r="AE4825" t="b">
        <v>0</v>
      </c>
      <c r="AF4825" t="b">
        <v>1</v>
      </c>
      <c r="AG4825" s="11">
        <v>44539</v>
      </c>
      <c r="AH4825" s="11">
        <v>44538</v>
      </c>
      <c r="AI4825" s="12">
        <f>IF(OR(AG4825="",AH4825=""),"",AH4825-AG4825)</f>
        <v>-1.0</v>
      </c>
      <c r="AJ4825" s="13" t="b">
        <f>IF(OR(AI4825="",AA4825=""),"",AI4825=AA4825)</f>
        <v>1</v>
      </c>
      <c r="AK4825" s="13" t="b">
        <f>IF(AI4825="","",AI4825&gt;60)</f>
        <v>0</v>
      </c>
      <c r="AL4825" s="13" t="b">
        <f>IF(OR(Y4825=TRUE,AH4825=""),TRUE,FALSE)</f>
        <v>0</v>
      </c>
      <c r="AM4825" s="13" t="b">
        <f>IF(AI4825="","",AI4825&lt;0)</f>
        <v>1</v>
      </c>
      <c r="AN4825" s="13" t="str">
        <f>IF(AH4825="","No inspection date",IF(AI4825&lt;0,"Negative chronology",IF(AI4825&lt;=30,"0-30",IF(AI4825&lt;=60,"31-60",IF(AI4825&lt;=90,"61-90",IF(AI4825&lt;=180,"91-180","181+"))))))</f>
        <v>Negative chronology</v>
      </c>
      <c r="AO4825" s="13" t="str">
        <f>IF(OR(ISNUMBER(SEARCH("COMPLETED",K4825)),ISNUMBER(SEARCH("CLOSED",K4825))),"Closed/Completed","Other Active/Issued")</f>
        <v>Other Active/Issued</v>
      </c>
    </row>
    <row r="4826" spans="1:41">
      <c r="A4826" t="s">
        <v>23923</v>
      </c>
      <c r="B4826" t="s">
        <v>87</v>
      </c>
      <c r="C4826" t="s">
        <v>87</v>
      </c>
      <c r="D4826" t="s">
        <v>88</v>
      </c>
      <c r="F4826" t="s">
        <v>23924</v>
      </c>
      <c r="G4826" t="s">
        <v>13577</v>
      </c>
      <c r="H4826" t="s">
        <v>23211</v>
      </c>
      <c r="K4826" t="s">
        <v>7058</v>
      </c>
      <c r="L4826" t="s">
        <v>7058</v>
      </c>
      <c r="M4826" t="s">
        <v>23925</v>
      </c>
      <c r="N4826" s="9">
        <v>98102</v>
      </c>
      <c r="O4826" t="s">
        <v>23926</v>
      </c>
      <c r="P4826" s="10">
        <v>47.62366409</v>
      </c>
      <c r="Q4826" s="10">
        <v>-122.32230696</v>
      </c>
      <c r="R4826" t="s">
        <v>23927</v>
      </c>
      <c r="S4826" s="7">
        <v>12</v>
      </c>
      <c r="T4826" s="7">
        <v>2021</v>
      </c>
      <c r="U4826" s="7">
        <v>4</v>
      </c>
      <c r="Y4826" t="b">
        <v>1</v>
      </c>
      <c r="Z4826" t="b">
        <v>1</v>
      </c>
      <c r="AB4826">
        <v>3</v>
      </c>
      <c r="AC4826" t="b">
        <v>0</v>
      </c>
      <c r="AD4826" t="b">
        <v>1</v>
      </c>
      <c r="AE4826" t="b">
        <v>0</v>
      </c>
      <c r="AF4826" t="b">
        <v>1</v>
      </c>
      <c r="AG4826" s="11">
        <v>44540</v>
      </c>
      <c r="AI4826" s="12">
        <f>IF(OR(AG4826="",AH4826=""),"",AH4826-AG4826)</f>
        <v/>
      </c>
      <c r="AJ4826" s="13">
        <f>IF(OR(AI4826="",AA4826=""),"",AI4826=AA4826)</f>
        <v/>
      </c>
      <c r="AK4826" s="13">
        <f>IF(AI4826="","",AI4826&gt;60)</f>
        <v/>
      </c>
      <c r="AL4826" s="13" t="b">
        <f>IF(OR(Y4826=TRUE,AH4826=""),TRUE,FALSE)</f>
        <v>1</v>
      </c>
      <c r="AM4826" s="13">
        <f>IF(AI4826="","",AI4826&lt;0)</f>
        <v/>
      </c>
      <c r="AN4826" s="13" t="str">
        <f>IF(AH4826="","No inspection date",IF(AI4826&lt;0,"Negative chronology",IF(AI4826&lt;=30,"0-30",IF(AI4826&lt;=60,"31-60",IF(AI4826&lt;=90,"61-90",IF(AI4826&lt;=180,"91-180","181+"))))))</f>
        <v>No inspection date</v>
      </c>
      <c r="AO4826" s="13" t="str">
        <f>IF(OR(ISNUMBER(SEARCH("COMPLETED",K4826)),ISNUMBER(SEARCH("CLOSED",K4826))),"Closed/Completed","Other Active/Issued")</f>
        <v>Other Active/Issued</v>
      </c>
    </row>
    <row r="4827" spans="1:41">
      <c r="A4827" t="s">
        <v>23928</v>
      </c>
      <c r="B4827" t="s">
        <v>87</v>
      </c>
      <c r="C4827" t="s">
        <v>87</v>
      </c>
      <c r="D4827" t="s">
        <v>88</v>
      </c>
      <c r="F4827" t="s">
        <v>23929</v>
      </c>
      <c r="G4827" t="s">
        <v>23930</v>
      </c>
      <c r="H4827" t="s">
        <v>23211</v>
      </c>
      <c r="K4827" t="s">
        <v>93</v>
      </c>
      <c r="L4827" t="s">
        <v>93</v>
      </c>
      <c r="M4827" t="s">
        <v>23931</v>
      </c>
      <c r="N4827" s="9">
        <v>98177</v>
      </c>
      <c r="O4827" t="s">
        <v>23932</v>
      </c>
      <c r="P4827" s="10">
        <v>47.70792601</v>
      </c>
      <c r="Q4827" s="10">
        <v>-122.35917672</v>
      </c>
      <c r="R4827" t="s">
        <v>23933</v>
      </c>
      <c r="S4827" s="7">
        <v>12</v>
      </c>
      <c r="T4827" s="7">
        <v>2021</v>
      </c>
      <c r="U4827" s="7">
        <v>4</v>
      </c>
      <c r="Y4827" t="b">
        <v>1</v>
      </c>
      <c r="Z4827" t="b">
        <v>1</v>
      </c>
      <c r="AB4827">
        <v>5</v>
      </c>
      <c r="AC4827" t="b">
        <v>0</v>
      </c>
      <c r="AD4827" t="b">
        <v>1</v>
      </c>
      <c r="AE4827" t="b">
        <v>0</v>
      </c>
      <c r="AF4827" t="b">
        <v>1</v>
      </c>
      <c r="AG4827" s="11">
        <v>44540</v>
      </c>
      <c r="AI4827" s="12">
        <f>IF(OR(AG4827="",AH4827=""),"",AH4827-AG4827)</f>
        <v/>
      </c>
      <c r="AJ4827" s="13">
        <f>IF(OR(AI4827="",AA4827=""),"",AI4827=AA4827)</f>
        <v/>
      </c>
      <c r="AK4827" s="13">
        <f>IF(AI4827="","",AI4827&gt;60)</f>
        <v/>
      </c>
      <c r="AL4827" s="13" t="b">
        <f>IF(OR(Y4827=TRUE,AH4827=""),TRUE,FALSE)</f>
        <v>1</v>
      </c>
      <c r="AM4827" s="13">
        <f>IF(AI4827="","",AI4827&lt;0)</f>
        <v/>
      </c>
      <c r="AN4827" s="13" t="str">
        <f>IF(AH4827="","No inspection date",IF(AI4827&lt;0,"Negative chronology",IF(AI4827&lt;=30,"0-30",IF(AI4827&lt;=60,"31-60",IF(AI4827&lt;=90,"61-90",IF(AI4827&lt;=180,"91-180","181+"))))))</f>
        <v>No inspection date</v>
      </c>
      <c r="AO4827" s="13" t="str">
        <f>IF(OR(ISNUMBER(SEARCH("COMPLETED",K4827)),ISNUMBER(SEARCH("CLOSED",K4827))),"Closed/Completed","Other Active/Issued")</f>
        <v>Closed/Completed</v>
      </c>
    </row>
    <row r="4828" spans="1:41">
      <c r="A4828" t="s">
        <v>23934</v>
      </c>
      <c r="B4828" t="s">
        <v>87</v>
      </c>
      <c r="C4828" t="s">
        <v>87</v>
      </c>
      <c r="D4828" t="s">
        <v>88</v>
      </c>
      <c r="F4828" t="s">
        <v>23935</v>
      </c>
      <c r="G4828" t="s">
        <v>10984</v>
      </c>
      <c r="H4828" t="s">
        <v>23211</v>
      </c>
      <c r="I4828" t="s">
        <v>11425</v>
      </c>
      <c r="J4828" t="s">
        <v>93</v>
      </c>
      <c r="K4828" t="s">
        <v>93</v>
      </c>
      <c r="L4828" t="s">
        <v>93</v>
      </c>
      <c r="M4828" t="s">
        <v>23936</v>
      </c>
      <c r="N4828" s="9">
        <v>98144</v>
      </c>
      <c r="O4828" t="s">
        <v>23937</v>
      </c>
      <c r="S4828" s="7">
        <v>12</v>
      </c>
      <c r="T4828" s="7">
        <v>2021</v>
      </c>
      <c r="U4828" s="7">
        <v>4</v>
      </c>
      <c r="V4828">
        <v>7</v>
      </c>
      <c r="W4828">
        <v>2023</v>
      </c>
      <c r="X4828">
        <v>3</v>
      </c>
      <c r="Y4828" t="b">
        <v>0</v>
      </c>
      <c r="Z4828" t="b">
        <v>0</v>
      </c>
      <c r="AA4828">
        <v>574</v>
      </c>
      <c r="AC4828" t="b">
        <v>0</v>
      </c>
      <c r="AD4828" t="b">
        <v>1</v>
      </c>
      <c r="AE4828" t="b">
        <v>0</v>
      </c>
      <c r="AF4828" t="b">
        <v>1</v>
      </c>
      <c r="AG4828" s="11">
        <v>44540</v>
      </c>
      <c r="AH4828" s="11">
        <v>45114</v>
      </c>
      <c r="AI4828" s="12">
        <f>IF(OR(AG4828="",AH4828=""),"",AH4828-AG4828)</f>
        <v>574.0</v>
      </c>
      <c r="AJ4828" s="13" t="b">
        <f>IF(OR(AI4828="",AA4828=""),"",AI4828=AA4828)</f>
        <v>1</v>
      </c>
      <c r="AK4828" s="13" t="b">
        <f>IF(AI4828="","",AI4828&gt;60)</f>
        <v>1</v>
      </c>
      <c r="AL4828" s="13" t="b">
        <f>IF(OR(Y4828=TRUE,AH4828=""),TRUE,FALSE)</f>
        <v>0</v>
      </c>
      <c r="AM4828" s="13" t="b">
        <f>IF(AI4828="","",AI4828&lt;0)</f>
        <v>0</v>
      </c>
      <c r="AN4828" s="13" t="str">
        <f>IF(AH4828="","No inspection date",IF(AI4828&lt;0,"Negative chronology",IF(AI4828&lt;=30,"0-30",IF(AI4828&lt;=60,"31-60",IF(AI4828&lt;=90,"61-90",IF(AI4828&lt;=180,"91-180","181+"))))))</f>
        <v>181+</v>
      </c>
      <c r="AO4828" s="13" t="str">
        <f>IF(OR(ISNUMBER(SEARCH("COMPLETED",K4828)),ISNUMBER(SEARCH("CLOSED",K4828))),"Closed/Completed","Other Active/Issued")</f>
        <v>Closed/Completed</v>
      </c>
    </row>
    <row r="4829" spans="1:41">
      <c r="A4829" t="s">
        <v>23938</v>
      </c>
      <c r="B4829" t="s">
        <v>87</v>
      </c>
      <c r="C4829" t="s">
        <v>87</v>
      </c>
      <c r="D4829" t="s">
        <v>88</v>
      </c>
      <c r="G4829" t="s">
        <v>6860</v>
      </c>
      <c r="H4829" t="s">
        <v>19318</v>
      </c>
      <c r="I4829" t="s">
        <v>23939</v>
      </c>
      <c r="J4829" t="s">
        <v>718</v>
      </c>
      <c r="K4829" t="s">
        <v>93</v>
      </c>
      <c r="L4829" t="s">
        <v>93</v>
      </c>
      <c r="M4829" t="s">
        <v>23940</v>
      </c>
      <c r="N4829" s="9">
        <v>98106</v>
      </c>
      <c r="O4829" t="s">
        <v>23941</v>
      </c>
      <c r="P4829" s="10">
        <v>47.51903831</v>
      </c>
      <c r="Q4829" s="10">
        <v>-122.35756695</v>
      </c>
      <c r="R4829" t="s">
        <v>23942</v>
      </c>
      <c r="S4829" s="7">
        <v>12</v>
      </c>
      <c r="T4829" s="7">
        <v>2021</v>
      </c>
      <c r="U4829" s="7">
        <v>4</v>
      </c>
      <c r="V4829">
        <v>2</v>
      </c>
      <c r="W4829">
        <v>2022</v>
      </c>
      <c r="X4829">
        <v>1</v>
      </c>
      <c r="Y4829" t="b">
        <v>0</v>
      </c>
      <c r="Z4829" t="b">
        <v>0</v>
      </c>
      <c r="AA4829">
        <v>73</v>
      </c>
      <c r="AB4829">
        <v>1</v>
      </c>
      <c r="AC4829" t="b">
        <v>0</v>
      </c>
      <c r="AD4829" t="b">
        <v>1</v>
      </c>
      <c r="AE4829" t="b">
        <v>0</v>
      </c>
      <c r="AF4829" t="b">
        <v>1</v>
      </c>
      <c r="AG4829" s="11">
        <v>44543</v>
      </c>
      <c r="AH4829" s="11">
        <v>44616</v>
      </c>
      <c r="AI4829" s="12">
        <f>IF(OR(AG4829="",AH4829=""),"",AH4829-AG4829)</f>
        <v>73.0</v>
      </c>
      <c r="AJ4829" s="13" t="b">
        <f>IF(OR(AI4829="",AA4829=""),"",AI4829=AA4829)</f>
        <v>1</v>
      </c>
      <c r="AK4829" s="13" t="b">
        <f>IF(AI4829="","",AI4829&gt;60)</f>
        <v>1</v>
      </c>
      <c r="AL4829" s="13" t="b">
        <f>IF(OR(Y4829=TRUE,AH4829=""),TRUE,FALSE)</f>
        <v>0</v>
      </c>
      <c r="AM4829" s="13" t="b">
        <f>IF(AI4829="","",AI4829&lt;0)</f>
        <v>0</v>
      </c>
      <c r="AN4829" s="13" t="str">
        <f>IF(AH4829="","No inspection date",IF(AI4829&lt;0,"Negative chronology",IF(AI4829&lt;=30,"0-30",IF(AI4829&lt;=60,"31-60",IF(AI4829&lt;=90,"61-90",IF(AI4829&lt;=180,"91-180","181+"))))))</f>
        <v>61-90</v>
      </c>
      <c r="AO4829" s="13" t="str">
        <f>IF(OR(ISNUMBER(SEARCH("COMPLETED",K4829)),ISNUMBER(SEARCH("CLOSED",K4829))),"Closed/Completed","Other Active/Issued")</f>
        <v>Closed/Completed</v>
      </c>
    </row>
    <row r="4830" spans="1:41">
      <c r="A4830" t="s">
        <v>23943</v>
      </c>
      <c r="B4830" t="s">
        <v>87</v>
      </c>
      <c r="C4830" t="s">
        <v>87</v>
      </c>
      <c r="D4830" t="s">
        <v>88</v>
      </c>
      <c r="F4830" t="s">
        <v>8395</v>
      </c>
      <c r="H4830" t="s">
        <v>19318</v>
      </c>
      <c r="K4830" t="s">
        <v>93</v>
      </c>
      <c r="L4830" t="s">
        <v>93</v>
      </c>
      <c r="M4830" t="s">
        <v>23944</v>
      </c>
      <c r="N4830" s="9">
        <v>98126</v>
      </c>
      <c r="O4830" t="s">
        <v>23945</v>
      </c>
      <c r="P4830" s="10">
        <v>47.52317557</v>
      </c>
      <c r="Q4830" s="10">
        <v>-122.37776467</v>
      </c>
      <c r="R4830" t="s">
        <v>23946</v>
      </c>
      <c r="S4830" s="7">
        <v>12</v>
      </c>
      <c r="T4830" s="7">
        <v>2021</v>
      </c>
      <c r="U4830" s="7">
        <v>4</v>
      </c>
      <c r="Y4830" t="b">
        <v>1</v>
      </c>
      <c r="Z4830" t="b">
        <v>1</v>
      </c>
      <c r="AB4830">
        <v>1</v>
      </c>
      <c r="AC4830" t="b">
        <v>0</v>
      </c>
      <c r="AD4830" t="b">
        <v>1</v>
      </c>
      <c r="AE4830" t="b">
        <v>0</v>
      </c>
      <c r="AF4830" t="b">
        <v>1</v>
      </c>
      <c r="AG4830" s="11">
        <v>44543</v>
      </c>
      <c r="AI4830" s="12">
        <f>IF(OR(AG4830="",AH4830=""),"",AH4830-AG4830)</f>
        <v/>
      </c>
      <c r="AJ4830" s="13">
        <f>IF(OR(AI4830="",AA4830=""),"",AI4830=AA4830)</f>
        <v/>
      </c>
      <c r="AK4830" s="13">
        <f>IF(AI4830="","",AI4830&gt;60)</f>
        <v/>
      </c>
      <c r="AL4830" s="13" t="b">
        <f>IF(OR(Y4830=TRUE,AH4830=""),TRUE,FALSE)</f>
        <v>1</v>
      </c>
      <c r="AM4830" s="13">
        <f>IF(AI4830="","",AI4830&lt;0)</f>
        <v/>
      </c>
      <c r="AN4830" s="13" t="str">
        <f>IF(AH4830="","No inspection date",IF(AI4830&lt;0,"Negative chronology",IF(AI4830&lt;=30,"0-30",IF(AI4830&lt;=60,"31-60",IF(AI4830&lt;=90,"61-90",IF(AI4830&lt;=180,"91-180","181+"))))))</f>
        <v>No inspection date</v>
      </c>
      <c r="AO4830" s="13" t="str">
        <f>IF(OR(ISNUMBER(SEARCH("COMPLETED",K4830)),ISNUMBER(SEARCH("CLOSED",K4830))),"Closed/Completed","Other Active/Issued")</f>
        <v>Closed/Completed</v>
      </c>
    </row>
    <row r="4831" spans="1:41">
      <c r="A4831" t="s">
        <v>23947</v>
      </c>
      <c r="B4831" t="s">
        <v>87</v>
      </c>
      <c r="C4831" t="s">
        <v>87</v>
      </c>
      <c r="D4831" t="s">
        <v>88</v>
      </c>
      <c r="F4831" t="s">
        <v>23948</v>
      </c>
      <c r="G4831" t="s">
        <v>23949</v>
      </c>
      <c r="H4831" t="s">
        <v>23193</v>
      </c>
      <c r="I4831" t="s">
        <v>7042</v>
      </c>
      <c r="J4831" t="s">
        <v>93</v>
      </c>
      <c r="K4831" t="s">
        <v>93</v>
      </c>
      <c r="L4831" t="s">
        <v>93</v>
      </c>
      <c r="M4831" t="s">
        <v>23950</v>
      </c>
      <c r="O4831" t="s">
        <v>23951</v>
      </c>
      <c r="P4831" s="10">
        <v>47.69535754</v>
      </c>
      <c r="Q4831" s="10">
        <v>-122.35373617</v>
      </c>
      <c r="R4831" t="s">
        <v>23952</v>
      </c>
      <c r="S4831" s="7">
        <v>12</v>
      </c>
      <c r="T4831" s="7">
        <v>2021</v>
      </c>
      <c r="U4831" s="7">
        <v>4</v>
      </c>
      <c r="V4831">
        <v>12</v>
      </c>
      <c r="W4831">
        <v>2021</v>
      </c>
      <c r="X4831">
        <v>4</v>
      </c>
      <c r="Y4831" t="b">
        <v>0</v>
      </c>
      <c r="Z4831" t="b">
        <v>0</v>
      </c>
      <c r="AA4831">
        <v>8</v>
      </c>
      <c r="AB4831">
        <v>5</v>
      </c>
      <c r="AC4831" t="b">
        <v>0</v>
      </c>
      <c r="AD4831" t="b">
        <v>1</v>
      </c>
      <c r="AE4831" t="b">
        <v>0</v>
      </c>
      <c r="AF4831" t="b">
        <v>1</v>
      </c>
      <c r="AG4831" s="11">
        <v>44544</v>
      </c>
      <c r="AH4831" s="11">
        <v>44552</v>
      </c>
      <c r="AI4831" s="12">
        <f>IF(OR(AG4831="",AH4831=""),"",AH4831-AG4831)</f>
        <v>8.0</v>
      </c>
      <c r="AJ4831" s="13" t="b">
        <f>IF(OR(AI4831="",AA4831=""),"",AI4831=AA4831)</f>
        <v>1</v>
      </c>
      <c r="AK4831" s="13" t="b">
        <f>IF(AI4831="","",AI4831&gt;60)</f>
        <v>0</v>
      </c>
      <c r="AL4831" s="13" t="b">
        <f>IF(OR(Y4831=TRUE,AH4831=""),TRUE,FALSE)</f>
        <v>0</v>
      </c>
      <c r="AM4831" s="13" t="b">
        <f>IF(AI4831="","",AI4831&lt;0)</f>
        <v>0</v>
      </c>
      <c r="AN4831" s="13" t="str">
        <f>IF(AH4831="","No inspection date",IF(AI4831&lt;0,"Negative chronology",IF(AI4831&lt;=30,"0-30",IF(AI4831&lt;=60,"31-60",IF(AI4831&lt;=90,"61-90",IF(AI4831&lt;=180,"91-180","181+"))))))</f>
        <v>0-30</v>
      </c>
      <c r="AO4831" s="13" t="str">
        <f>IF(OR(ISNUMBER(SEARCH("COMPLETED",K4831)),ISNUMBER(SEARCH("CLOSED",K4831))),"Closed/Completed","Other Active/Issued")</f>
        <v>Closed/Completed</v>
      </c>
    </row>
    <row r="4832" spans="1:41">
      <c r="A4832" t="s">
        <v>23953</v>
      </c>
      <c r="B4832" t="s">
        <v>87</v>
      </c>
      <c r="C4832" t="s">
        <v>87</v>
      </c>
      <c r="D4832" t="s">
        <v>88</v>
      </c>
      <c r="F4832" t="s">
        <v>23954</v>
      </c>
      <c r="H4832" t="s">
        <v>23193</v>
      </c>
      <c r="K4832" t="s">
        <v>93</v>
      </c>
      <c r="L4832" t="s">
        <v>93</v>
      </c>
      <c r="M4832" t="s">
        <v>16067</v>
      </c>
      <c r="N4832" s="9">
        <v>98107</v>
      </c>
      <c r="O4832" t="s">
        <v>23955</v>
      </c>
      <c r="P4832" s="10">
        <v>47.6699316</v>
      </c>
      <c r="Q4832" s="10">
        <v>-122.38187439</v>
      </c>
      <c r="R4832" t="s">
        <v>16069</v>
      </c>
      <c r="S4832" s="7">
        <v>12</v>
      </c>
      <c r="T4832" s="7">
        <v>2021</v>
      </c>
      <c r="U4832" s="7">
        <v>4</v>
      </c>
      <c r="Y4832" t="b">
        <v>1</v>
      </c>
      <c r="Z4832" t="b">
        <v>1</v>
      </c>
      <c r="AB4832">
        <v>6</v>
      </c>
      <c r="AC4832" t="b">
        <v>0</v>
      </c>
      <c r="AD4832" t="b">
        <v>1</v>
      </c>
      <c r="AE4832" t="b">
        <v>0</v>
      </c>
      <c r="AF4832" t="b">
        <v>1</v>
      </c>
      <c r="AG4832" s="11">
        <v>44544</v>
      </c>
      <c r="AI4832" s="12">
        <f>IF(OR(AG4832="",AH4832=""),"",AH4832-AG4832)</f>
        <v/>
      </c>
      <c r="AJ4832" s="13">
        <f>IF(OR(AI4832="",AA4832=""),"",AI4832=AA4832)</f>
        <v/>
      </c>
      <c r="AK4832" s="13">
        <f>IF(AI4832="","",AI4832&gt;60)</f>
        <v/>
      </c>
      <c r="AL4832" s="13" t="b">
        <f>IF(OR(Y4832=TRUE,AH4832=""),TRUE,FALSE)</f>
        <v>1</v>
      </c>
      <c r="AM4832" s="13">
        <f>IF(AI4832="","",AI4832&lt;0)</f>
        <v/>
      </c>
      <c r="AN4832" s="13" t="str">
        <f>IF(AH4832="","No inspection date",IF(AI4832&lt;0,"Negative chronology",IF(AI4832&lt;=30,"0-30",IF(AI4832&lt;=60,"31-60",IF(AI4832&lt;=90,"61-90",IF(AI4832&lt;=180,"91-180","181+"))))))</f>
        <v>No inspection date</v>
      </c>
      <c r="AO4832" s="13" t="str">
        <f>IF(OR(ISNUMBER(SEARCH("COMPLETED",K4832)),ISNUMBER(SEARCH("CLOSED",K4832))),"Closed/Completed","Other Active/Issued")</f>
        <v>Closed/Completed</v>
      </c>
    </row>
    <row r="4833" spans="1:41">
      <c r="A4833" t="s">
        <v>23956</v>
      </c>
      <c r="B4833" t="s">
        <v>87</v>
      </c>
      <c r="C4833" t="s">
        <v>87</v>
      </c>
      <c r="D4833" t="s">
        <v>88</v>
      </c>
      <c r="F4833" t="s">
        <v>23957</v>
      </c>
      <c r="G4833" t="s">
        <v>23958</v>
      </c>
      <c r="H4833" t="s">
        <v>23193</v>
      </c>
      <c r="K4833" t="s">
        <v>100</v>
      </c>
      <c r="L4833" t="s">
        <v>100</v>
      </c>
      <c r="M4833" t="s">
        <v>23959</v>
      </c>
      <c r="N4833" s="9">
        <v>98144</v>
      </c>
      <c r="O4833" t="s">
        <v>23960</v>
      </c>
      <c r="P4833" s="10">
        <v>47.58774879</v>
      </c>
      <c r="Q4833" s="10">
        <v>-122.2946044</v>
      </c>
      <c r="R4833" t="s">
        <v>23961</v>
      </c>
      <c r="S4833" s="7">
        <v>12</v>
      </c>
      <c r="T4833" s="7">
        <v>2021</v>
      </c>
      <c r="U4833" s="7">
        <v>4</v>
      </c>
      <c r="Y4833" t="b">
        <v>1</v>
      </c>
      <c r="Z4833" t="b">
        <v>1</v>
      </c>
      <c r="AB4833">
        <v>2</v>
      </c>
      <c r="AC4833" t="b">
        <v>0</v>
      </c>
      <c r="AD4833" t="b">
        <v>1</v>
      </c>
      <c r="AE4833" t="b">
        <v>0</v>
      </c>
      <c r="AF4833" t="b">
        <v>1</v>
      </c>
      <c r="AG4833" s="11">
        <v>44544</v>
      </c>
      <c r="AI4833" s="12">
        <f>IF(OR(AG4833="",AH4833=""),"",AH4833-AG4833)</f>
        <v/>
      </c>
      <c r="AJ4833" s="13">
        <f>IF(OR(AI4833="",AA4833=""),"",AI4833=AA4833)</f>
        <v/>
      </c>
      <c r="AK4833" s="13">
        <f>IF(AI4833="","",AI4833&gt;60)</f>
        <v/>
      </c>
      <c r="AL4833" s="13" t="b">
        <f>IF(OR(Y4833=TRUE,AH4833=""),TRUE,FALSE)</f>
        <v>1</v>
      </c>
      <c r="AM4833" s="13">
        <f>IF(AI4833="","",AI4833&lt;0)</f>
        <v/>
      </c>
      <c r="AN4833" s="13" t="str">
        <f>IF(AH4833="","No inspection date",IF(AI4833&lt;0,"Negative chronology",IF(AI4833&lt;=30,"0-30",IF(AI4833&lt;=60,"31-60",IF(AI4833&lt;=90,"61-90",IF(AI4833&lt;=180,"91-180","181+"))))))</f>
        <v>No inspection date</v>
      </c>
      <c r="AO4833" s="13" t="str">
        <f>IF(OR(ISNUMBER(SEARCH("COMPLETED",K4833)),ISNUMBER(SEARCH("CLOSED",K4833))),"Closed/Completed","Other Active/Issued")</f>
        <v>Other Active/Issued</v>
      </c>
    </row>
    <row r="4834" spans="1:41">
      <c r="A4834" t="s">
        <v>23962</v>
      </c>
      <c r="B4834" t="s">
        <v>87</v>
      </c>
      <c r="C4834" t="s">
        <v>87</v>
      </c>
      <c r="D4834" t="s">
        <v>88</v>
      </c>
      <c r="F4834" t="s">
        <v>23963</v>
      </c>
      <c r="G4834" t="s">
        <v>23964</v>
      </c>
      <c r="H4834" t="s">
        <v>726</v>
      </c>
      <c r="K4834" t="s">
        <v>93</v>
      </c>
      <c r="L4834" t="s">
        <v>93</v>
      </c>
      <c r="M4834" t="s">
        <v>23965</v>
      </c>
      <c r="N4834" s="9">
        <v>98115</v>
      </c>
      <c r="O4834" t="s">
        <v>23966</v>
      </c>
      <c r="P4834" s="10">
        <v>47.67775778</v>
      </c>
      <c r="Q4834" s="10">
        <v>-122.29983037</v>
      </c>
      <c r="R4834" t="s">
        <v>23967</v>
      </c>
      <c r="S4834" s="7">
        <v>12</v>
      </c>
      <c r="T4834" s="7">
        <v>2021</v>
      </c>
      <c r="U4834" s="7">
        <v>4</v>
      </c>
      <c r="Y4834" t="b">
        <v>1</v>
      </c>
      <c r="Z4834" t="b">
        <v>1</v>
      </c>
      <c r="AB4834">
        <v>4</v>
      </c>
      <c r="AC4834" t="b">
        <v>0</v>
      </c>
      <c r="AD4834" t="b">
        <v>1</v>
      </c>
      <c r="AE4834" t="b">
        <v>0</v>
      </c>
      <c r="AF4834" t="b">
        <v>1</v>
      </c>
      <c r="AG4834" s="11">
        <v>44545</v>
      </c>
      <c r="AI4834" s="12">
        <f>IF(OR(AG4834="",AH4834=""),"",AH4834-AG4834)</f>
        <v/>
      </c>
      <c r="AJ4834" s="13">
        <f>IF(OR(AI4834="",AA4834=""),"",AI4834=AA4834)</f>
        <v/>
      </c>
      <c r="AK4834" s="13">
        <f>IF(AI4834="","",AI4834&gt;60)</f>
        <v/>
      </c>
      <c r="AL4834" s="13" t="b">
        <f>IF(OR(Y4834=TRUE,AH4834=""),TRUE,FALSE)</f>
        <v>1</v>
      </c>
      <c r="AM4834" s="13">
        <f>IF(AI4834="","",AI4834&lt;0)</f>
        <v/>
      </c>
      <c r="AN4834" s="13" t="str">
        <f>IF(AH4834="","No inspection date",IF(AI4834&lt;0,"Negative chronology",IF(AI4834&lt;=30,"0-30",IF(AI4834&lt;=60,"31-60",IF(AI4834&lt;=90,"61-90",IF(AI4834&lt;=180,"91-180","181+"))))))</f>
        <v>No inspection date</v>
      </c>
      <c r="AO4834" s="13" t="str">
        <f>IF(OR(ISNUMBER(SEARCH("COMPLETED",K4834)),ISNUMBER(SEARCH("CLOSED",K4834))),"Closed/Completed","Other Active/Issued")</f>
        <v>Closed/Completed</v>
      </c>
    </row>
    <row r="4835" spans="1:41">
      <c r="A4835" t="s">
        <v>23968</v>
      </c>
      <c r="B4835" t="s">
        <v>87</v>
      </c>
      <c r="C4835" t="s">
        <v>87</v>
      </c>
      <c r="D4835" t="s">
        <v>88</v>
      </c>
      <c r="F4835" t="s">
        <v>6860</v>
      </c>
      <c r="G4835" t="s">
        <v>7397</v>
      </c>
      <c r="H4835" t="s">
        <v>726</v>
      </c>
      <c r="K4835" t="s">
        <v>115</v>
      </c>
      <c r="L4835" t="s">
        <v>115</v>
      </c>
      <c r="M4835" t="s">
        <v>23969</v>
      </c>
      <c r="O4835" t="s">
        <v>23970</v>
      </c>
      <c r="P4835" s="10">
        <v>47.52832202</v>
      </c>
      <c r="Q4835" s="10">
        <v>-122.31805477</v>
      </c>
      <c r="R4835" t="s">
        <v>23971</v>
      </c>
      <c r="S4835" s="7">
        <v>12</v>
      </c>
      <c r="T4835" s="7">
        <v>2021</v>
      </c>
      <c r="U4835" s="7">
        <v>4</v>
      </c>
      <c r="Y4835" t="b">
        <v>1</v>
      </c>
      <c r="Z4835" t="b">
        <v>1</v>
      </c>
      <c r="AB4835">
        <v>1</v>
      </c>
      <c r="AC4835" t="b">
        <v>0</v>
      </c>
      <c r="AD4835" t="b">
        <v>1</v>
      </c>
      <c r="AE4835" t="b">
        <v>0</v>
      </c>
      <c r="AF4835" t="b">
        <v>1</v>
      </c>
      <c r="AG4835" s="11">
        <v>44545</v>
      </c>
      <c r="AI4835" s="12">
        <f>IF(OR(AG4835="",AH4835=""),"",AH4835-AG4835)</f>
        <v/>
      </c>
      <c r="AJ4835" s="13">
        <f>IF(OR(AI4835="",AA4835=""),"",AI4835=AA4835)</f>
        <v/>
      </c>
      <c r="AK4835" s="13">
        <f>IF(AI4835="","",AI4835&gt;60)</f>
        <v/>
      </c>
      <c r="AL4835" s="13" t="b">
        <f>IF(OR(Y4835=TRUE,AH4835=""),TRUE,FALSE)</f>
        <v>1</v>
      </c>
      <c r="AM4835" s="13">
        <f>IF(AI4835="","",AI4835&lt;0)</f>
        <v/>
      </c>
      <c r="AN4835" s="13" t="str">
        <f>IF(AH4835="","No inspection date",IF(AI4835&lt;0,"Negative chronology",IF(AI4835&lt;=30,"0-30",IF(AI4835&lt;=60,"31-60",IF(AI4835&lt;=90,"61-90",IF(AI4835&lt;=180,"91-180","181+"))))))</f>
        <v>No inspection date</v>
      </c>
      <c r="AO4835" s="13" t="str">
        <f>IF(OR(ISNUMBER(SEARCH("COMPLETED",K4835)),ISNUMBER(SEARCH("CLOSED",K4835))),"Closed/Completed","Other Active/Issued")</f>
        <v>Other Active/Issued</v>
      </c>
    </row>
    <row r="4836" spans="1:41">
      <c r="A4836" t="s">
        <v>23972</v>
      </c>
      <c r="B4836" t="s">
        <v>87</v>
      </c>
      <c r="C4836" t="s">
        <v>87</v>
      </c>
      <c r="D4836" t="s">
        <v>88</v>
      </c>
      <c r="F4836" t="s">
        <v>23973</v>
      </c>
      <c r="G4836" t="s">
        <v>23974</v>
      </c>
      <c r="H4836" t="s">
        <v>726</v>
      </c>
      <c r="K4836" t="s">
        <v>93</v>
      </c>
      <c r="L4836" t="s">
        <v>93</v>
      </c>
      <c r="M4836" t="s">
        <v>23975</v>
      </c>
      <c r="N4836" s="9">
        <v>98133</v>
      </c>
      <c r="O4836" t="s">
        <v>23976</v>
      </c>
      <c r="P4836" s="10">
        <v>47.73328405</v>
      </c>
      <c r="Q4836" s="10">
        <v>-122.3340075</v>
      </c>
      <c r="R4836" t="s">
        <v>23977</v>
      </c>
      <c r="S4836" s="7">
        <v>12</v>
      </c>
      <c r="T4836" s="7">
        <v>2021</v>
      </c>
      <c r="U4836" s="7">
        <v>4</v>
      </c>
      <c r="Y4836" t="b">
        <v>1</v>
      </c>
      <c r="Z4836" t="b">
        <v>1</v>
      </c>
      <c r="AB4836">
        <v>5</v>
      </c>
      <c r="AC4836" t="b">
        <v>0</v>
      </c>
      <c r="AD4836" t="b">
        <v>1</v>
      </c>
      <c r="AE4836" t="b">
        <v>0</v>
      </c>
      <c r="AF4836" t="b">
        <v>1</v>
      </c>
      <c r="AG4836" s="11">
        <v>44545</v>
      </c>
      <c r="AI4836" s="12">
        <f>IF(OR(AG4836="",AH4836=""),"",AH4836-AG4836)</f>
        <v/>
      </c>
      <c r="AJ4836" s="13">
        <f>IF(OR(AI4836="",AA4836=""),"",AI4836=AA4836)</f>
        <v/>
      </c>
      <c r="AK4836" s="13">
        <f>IF(AI4836="","",AI4836&gt;60)</f>
        <v/>
      </c>
      <c r="AL4836" s="13" t="b">
        <f>IF(OR(Y4836=TRUE,AH4836=""),TRUE,FALSE)</f>
        <v>1</v>
      </c>
      <c r="AM4836" s="13">
        <f>IF(AI4836="","",AI4836&lt;0)</f>
        <v/>
      </c>
      <c r="AN4836" s="13" t="str">
        <f>IF(AH4836="","No inspection date",IF(AI4836&lt;0,"Negative chronology",IF(AI4836&lt;=30,"0-30",IF(AI4836&lt;=60,"31-60",IF(AI4836&lt;=90,"61-90",IF(AI4836&lt;=180,"91-180","181+"))))))</f>
        <v>No inspection date</v>
      </c>
      <c r="AO4836" s="13" t="str">
        <f>IF(OR(ISNUMBER(SEARCH("COMPLETED",K4836)),ISNUMBER(SEARCH("CLOSED",K4836))),"Closed/Completed","Other Active/Issued")</f>
        <v>Closed/Completed</v>
      </c>
    </row>
    <row r="4837" spans="1:41">
      <c r="A4837" t="s">
        <v>23978</v>
      </c>
      <c r="B4837" t="s">
        <v>87</v>
      </c>
      <c r="C4837" t="s">
        <v>87</v>
      </c>
      <c r="D4837" t="s">
        <v>88</v>
      </c>
      <c r="F4837" t="s">
        <v>23979</v>
      </c>
      <c r="G4837" t="s">
        <v>23980</v>
      </c>
      <c r="H4837" t="s">
        <v>650</v>
      </c>
      <c r="K4837" t="s">
        <v>982</v>
      </c>
      <c r="L4837" t="s">
        <v>982</v>
      </c>
      <c r="M4837" t="s">
        <v>23981</v>
      </c>
      <c r="N4837" s="9">
        <v>98109</v>
      </c>
      <c r="O4837" t="s">
        <v>23982</v>
      </c>
      <c r="P4837" s="10">
        <v>47.63734281</v>
      </c>
      <c r="Q4837" s="10">
        <v>-122.33989386</v>
      </c>
      <c r="R4837" t="s">
        <v>23983</v>
      </c>
      <c r="S4837" s="7">
        <v>12</v>
      </c>
      <c r="T4837" s="7">
        <v>2021</v>
      </c>
      <c r="U4837" s="7">
        <v>4</v>
      </c>
      <c r="Y4837" t="b">
        <v>1</v>
      </c>
      <c r="Z4837" t="b">
        <v>1</v>
      </c>
      <c r="AB4837">
        <v>7</v>
      </c>
      <c r="AC4837" t="b">
        <v>0</v>
      </c>
      <c r="AD4837" t="b">
        <v>1</v>
      </c>
      <c r="AE4837" t="b">
        <v>0</v>
      </c>
      <c r="AF4837" t="b">
        <v>1</v>
      </c>
      <c r="AG4837" s="11">
        <v>44546</v>
      </c>
      <c r="AI4837" s="12">
        <f>IF(OR(AG4837="",AH4837=""),"",AH4837-AG4837)</f>
        <v/>
      </c>
      <c r="AJ4837" s="13">
        <f>IF(OR(AI4837="",AA4837=""),"",AI4837=AA4837)</f>
        <v/>
      </c>
      <c r="AK4837" s="13">
        <f>IF(AI4837="","",AI4837&gt;60)</f>
        <v/>
      </c>
      <c r="AL4837" s="13" t="b">
        <f>IF(OR(Y4837=TRUE,AH4837=""),TRUE,FALSE)</f>
        <v>1</v>
      </c>
      <c r="AM4837" s="13">
        <f>IF(AI4837="","",AI4837&lt;0)</f>
        <v/>
      </c>
      <c r="AN4837" s="13" t="str">
        <f>IF(AH4837="","No inspection date",IF(AI4837&lt;0,"Negative chronology",IF(AI4837&lt;=30,"0-30",IF(AI4837&lt;=60,"31-60",IF(AI4837&lt;=90,"61-90",IF(AI4837&lt;=180,"91-180","181+"))))))</f>
        <v>No inspection date</v>
      </c>
      <c r="AO4837" s="13" t="str">
        <f>IF(OR(ISNUMBER(SEARCH("COMPLETED",K4837)),ISNUMBER(SEARCH("CLOSED",K4837))),"Closed/Completed","Other Active/Issued")</f>
        <v>Other Active/Issued</v>
      </c>
    </row>
    <row r="4838" spans="1:41">
      <c r="A4838" t="s">
        <v>23984</v>
      </c>
      <c r="B4838" t="s">
        <v>87</v>
      </c>
      <c r="C4838" t="s">
        <v>87</v>
      </c>
      <c r="D4838" t="s">
        <v>88</v>
      </c>
      <c r="F4838" t="s">
        <v>23985</v>
      </c>
      <c r="H4838" t="s">
        <v>650</v>
      </c>
      <c r="I4838" t="s">
        <v>726</v>
      </c>
      <c r="J4838" t="s">
        <v>93</v>
      </c>
      <c r="K4838" t="s">
        <v>93</v>
      </c>
      <c r="L4838" t="s">
        <v>93</v>
      </c>
      <c r="M4838" t="s">
        <v>4808</v>
      </c>
      <c r="N4838" s="9">
        <v>98122</v>
      </c>
      <c r="O4838" t="s">
        <v>23986</v>
      </c>
      <c r="P4838" s="10">
        <v>47.6173362</v>
      </c>
      <c r="Q4838" s="10">
        <v>-122.32602319</v>
      </c>
      <c r="R4838" t="s">
        <v>4810</v>
      </c>
      <c r="S4838" s="7">
        <v>12</v>
      </c>
      <c r="T4838" s="7">
        <v>2021</v>
      </c>
      <c r="U4838" s="7">
        <v>4</v>
      </c>
      <c r="V4838">
        <v>12</v>
      </c>
      <c r="W4838">
        <v>2021</v>
      </c>
      <c r="X4838">
        <v>4</v>
      </c>
      <c r="Y4838" t="b">
        <v>0</v>
      </c>
      <c r="Z4838" t="b">
        <v>0</v>
      </c>
      <c r="AA4838">
        <v>-1</v>
      </c>
      <c r="AB4838">
        <v>3</v>
      </c>
      <c r="AC4838" t="b">
        <v>0</v>
      </c>
      <c r="AD4838" t="b">
        <v>1</v>
      </c>
      <c r="AE4838" t="b">
        <v>0</v>
      </c>
      <c r="AF4838" t="b">
        <v>1</v>
      </c>
      <c r="AG4838" s="11">
        <v>44546</v>
      </c>
      <c r="AH4838" s="11">
        <v>44545</v>
      </c>
      <c r="AI4838" s="12">
        <f>IF(OR(AG4838="",AH4838=""),"",AH4838-AG4838)</f>
        <v>-1.0</v>
      </c>
      <c r="AJ4838" s="13" t="b">
        <f>IF(OR(AI4838="",AA4838=""),"",AI4838=AA4838)</f>
        <v>1</v>
      </c>
      <c r="AK4838" s="13" t="b">
        <f>IF(AI4838="","",AI4838&gt;60)</f>
        <v>0</v>
      </c>
      <c r="AL4838" s="13" t="b">
        <f>IF(OR(Y4838=TRUE,AH4838=""),TRUE,FALSE)</f>
        <v>0</v>
      </c>
      <c r="AM4838" s="13" t="b">
        <f>IF(AI4838="","",AI4838&lt;0)</f>
        <v>1</v>
      </c>
      <c r="AN4838" s="13" t="str">
        <f>IF(AH4838="","No inspection date",IF(AI4838&lt;0,"Negative chronology",IF(AI4838&lt;=30,"0-30",IF(AI4838&lt;=60,"31-60",IF(AI4838&lt;=90,"61-90",IF(AI4838&lt;=180,"91-180","181+"))))))</f>
        <v>Negative chronology</v>
      </c>
      <c r="AO4838" s="13" t="str">
        <f>IF(OR(ISNUMBER(SEARCH("COMPLETED",K4838)),ISNUMBER(SEARCH("CLOSED",K4838))),"Closed/Completed","Other Active/Issued")</f>
        <v>Closed/Completed</v>
      </c>
    </row>
    <row r="4839" spans="1:41">
      <c r="A4839" t="s">
        <v>23987</v>
      </c>
      <c r="B4839" t="s">
        <v>87</v>
      </c>
      <c r="C4839" t="s">
        <v>87</v>
      </c>
      <c r="D4839" t="s">
        <v>88</v>
      </c>
      <c r="F4839" t="s">
        <v>23988</v>
      </c>
      <c r="H4839" t="s">
        <v>650</v>
      </c>
      <c r="I4839" t="s">
        <v>23989</v>
      </c>
      <c r="J4839" t="s">
        <v>137</v>
      </c>
      <c r="K4839" t="s">
        <v>93</v>
      </c>
      <c r="L4839" t="s">
        <v>93</v>
      </c>
      <c r="M4839" t="s">
        <v>7043</v>
      </c>
      <c r="N4839" s="9">
        <v>98106</v>
      </c>
      <c r="O4839" t="s">
        <v>23990</v>
      </c>
      <c r="P4839" s="10">
        <v>47.53892434</v>
      </c>
      <c r="Q4839" s="10">
        <v>-122.35589961</v>
      </c>
      <c r="R4839" t="s">
        <v>7045</v>
      </c>
      <c r="S4839" s="7">
        <v>12</v>
      </c>
      <c r="T4839" s="7">
        <v>2021</v>
      </c>
      <c r="U4839" s="7">
        <v>4</v>
      </c>
      <c r="V4839">
        <v>12</v>
      </c>
      <c r="W4839">
        <v>2021</v>
      </c>
      <c r="X4839">
        <v>4</v>
      </c>
      <c r="Y4839" t="b">
        <v>0</v>
      </c>
      <c r="Z4839" t="b">
        <v>0</v>
      </c>
      <c r="AA4839">
        <v>12</v>
      </c>
      <c r="AB4839">
        <v>1</v>
      </c>
      <c r="AC4839" t="b">
        <v>0</v>
      </c>
      <c r="AD4839" t="b">
        <v>1</v>
      </c>
      <c r="AE4839" t="b">
        <v>0</v>
      </c>
      <c r="AF4839" t="b">
        <v>1</v>
      </c>
      <c r="AG4839" s="11">
        <v>44546</v>
      </c>
      <c r="AH4839" s="11">
        <v>44558</v>
      </c>
      <c r="AI4839" s="12">
        <f>IF(OR(AG4839="",AH4839=""),"",AH4839-AG4839)</f>
        <v>12.0</v>
      </c>
      <c r="AJ4839" s="13" t="b">
        <f>IF(OR(AI4839="",AA4839=""),"",AI4839=AA4839)</f>
        <v>1</v>
      </c>
      <c r="AK4839" s="13" t="b">
        <f>IF(AI4839="","",AI4839&gt;60)</f>
        <v>0</v>
      </c>
      <c r="AL4839" s="13" t="b">
        <f>IF(OR(Y4839=TRUE,AH4839=""),TRUE,FALSE)</f>
        <v>0</v>
      </c>
      <c r="AM4839" s="13" t="b">
        <f>IF(AI4839="","",AI4839&lt;0)</f>
        <v>0</v>
      </c>
      <c r="AN4839" s="13" t="str">
        <f>IF(AH4839="","No inspection date",IF(AI4839&lt;0,"Negative chronology",IF(AI4839&lt;=30,"0-30",IF(AI4839&lt;=60,"31-60",IF(AI4839&lt;=90,"61-90",IF(AI4839&lt;=180,"91-180","181+"))))))</f>
        <v>0-30</v>
      </c>
      <c r="AO4839" s="13" t="str">
        <f>IF(OR(ISNUMBER(SEARCH("COMPLETED",K4839)),ISNUMBER(SEARCH("CLOSED",K4839))),"Closed/Completed","Other Active/Issued")</f>
        <v>Closed/Completed</v>
      </c>
    </row>
    <row r="4840" spans="1:41">
      <c r="A4840" t="s">
        <v>23991</v>
      </c>
      <c r="B4840" t="s">
        <v>87</v>
      </c>
      <c r="C4840" t="s">
        <v>87</v>
      </c>
      <c r="D4840" t="s">
        <v>88</v>
      </c>
      <c r="G4840" t="s">
        <v>7706</v>
      </c>
      <c r="H4840" t="s">
        <v>650</v>
      </c>
      <c r="I4840" t="s">
        <v>5642</v>
      </c>
      <c r="J4840" t="s">
        <v>137</v>
      </c>
      <c r="K4840" t="s">
        <v>93</v>
      </c>
      <c r="L4840" t="s">
        <v>93</v>
      </c>
      <c r="M4840" t="s">
        <v>22843</v>
      </c>
      <c r="N4840" s="9">
        <v>98115</v>
      </c>
      <c r="O4840" t="s">
        <v>23992</v>
      </c>
      <c r="P4840" s="10">
        <v>47.67208284</v>
      </c>
      <c r="Q4840" s="10">
        <v>-122.32682311</v>
      </c>
      <c r="R4840" t="s">
        <v>22845</v>
      </c>
      <c r="S4840" s="7">
        <v>12</v>
      </c>
      <c r="T4840" s="7">
        <v>2021</v>
      </c>
      <c r="U4840" s="7">
        <v>4</v>
      </c>
      <c r="V4840">
        <v>1</v>
      </c>
      <c r="W4840">
        <v>2022</v>
      </c>
      <c r="X4840">
        <v>1</v>
      </c>
      <c r="Y4840" t="b">
        <v>0</v>
      </c>
      <c r="Z4840" t="b">
        <v>0</v>
      </c>
      <c r="AA4840">
        <v>26</v>
      </c>
      <c r="AB4840">
        <v>6</v>
      </c>
      <c r="AC4840" t="b">
        <v>0</v>
      </c>
      <c r="AD4840" t="b">
        <v>1</v>
      </c>
      <c r="AE4840" t="b">
        <v>0</v>
      </c>
      <c r="AF4840" t="b">
        <v>1</v>
      </c>
      <c r="AG4840" s="11">
        <v>44546</v>
      </c>
      <c r="AH4840" s="11">
        <v>44572</v>
      </c>
      <c r="AI4840" s="12">
        <f>IF(OR(AG4840="",AH4840=""),"",AH4840-AG4840)</f>
        <v>26.0</v>
      </c>
      <c r="AJ4840" s="13" t="b">
        <f>IF(OR(AI4840="",AA4840=""),"",AI4840=AA4840)</f>
        <v>1</v>
      </c>
      <c r="AK4840" s="13" t="b">
        <f>IF(AI4840="","",AI4840&gt;60)</f>
        <v>0</v>
      </c>
      <c r="AL4840" s="13" t="b">
        <f>IF(OR(Y4840=TRUE,AH4840=""),TRUE,FALSE)</f>
        <v>0</v>
      </c>
      <c r="AM4840" s="13" t="b">
        <f>IF(AI4840="","",AI4840&lt;0)</f>
        <v>0</v>
      </c>
      <c r="AN4840" s="13" t="str">
        <f>IF(AH4840="","No inspection date",IF(AI4840&lt;0,"Negative chronology",IF(AI4840&lt;=30,"0-30",IF(AI4840&lt;=60,"31-60",IF(AI4840&lt;=90,"61-90",IF(AI4840&lt;=180,"91-180","181+"))))))</f>
        <v>0-30</v>
      </c>
      <c r="AO4840" s="13" t="str">
        <f>IF(OR(ISNUMBER(SEARCH("COMPLETED",K4840)),ISNUMBER(SEARCH("CLOSED",K4840))),"Closed/Completed","Other Active/Issued")</f>
        <v>Closed/Completed</v>
      </c>
    </row>
    <row r="4841" spans="1:41">
      <c r="A4841" t="s">
        <v>23993</v>
      </c>
      <c r="B4841" t="s">
        <v>87</v>
      </c>
      <c r="C4841" t="s">
        <v>87</v>
      </c>
      <c r="D4841" t="s">
        <v>88</v>
      </c>
      <c r="F4841" t="s">
        <v>23994</v>
      </c>
      <c r="H4841" t="s">
        <v>23426</v>
      </c>
      <c r="I4841" t="s">
        <v>23995</v>
      </c>
      <c r="J4841" t="s">
        <v>137</v>
      </c>
      <c r="K4841" t="s">
        <v>93</v>
      </c>
      <c r="L4841" t="s">
        <v>93</v>
      </c>
      <c r="M4841" t="s">
        <v>19285</v>
      </c>
      <c r="N4841" s="9">
        <v>98102</v>
      </c>
      <c r="O4841" t="s">
        <v>23996</v>
      </c>
      <c r="P4841" s="10">
        <v>47.6193071</v>
      </c>
      <c r="Q4841" s="10">
        <v>-122.32693846</v>
      </c>
      <c r="R4841" t="s">
        <v>19287</v>
      </c>
      <c r="S4841" s="7">
        <v>12</v>
      </c>
      <c r="T4841" s="7">
        <v>2021</v>
      </c>
      <c r="U4841" s="7">
        <v>4</v>
      </c>
      <c r="V4841">
        <v>7</v>
      </c>
      <c r="W4841">
        <v>2022</v>
      </c>
      <c r="X4841">
        <v>3</v>
      </c>
      <c r="Y4841" t="b">
        <v>0</v>
      </c>
      <c r="Z4841" t="b">
        <v>0</v>
      </c>
      <c r="AA4841">
        <v>222</v>
      </c>
      <c r="AB4841">
        <v>3</v>
      </c>
      <c r="AC4841" t="b">
        <v>0</v>
      </c>
      <c r="AD4841" t="b">
        <v>1</v>
      </c>
      <c r="AE4841" t="b">
        <v>0</v>
      </c>
      <c r="AF4841" t="b">
        <v>1</v>
      </c>
      <c r="AG4841" s="11">
        <v>44547</v>
      </c>
      <c r="AH4841" s="11">
        <v>44769</v>
      </c>
      <c r="AI4841" s="12">
        <f>IF(OR(AG4841="",AH4841=""),"",AH4841-AG4841)</f>
        <v>222.0</v>
      </c>
      <c r="AJ4841" s="13" t="b">
        <f>IF(OR(AI4841="",AA4841=""),"",AI4841=AA4841)</f>
        <v>1</v>
      </c>
      <c r="AK4841" s="13" t="b">
        <f>IF(AI4841="","",AI4841&gt;60)</f>
        <v>1</v>
      </c>
      <c r="AL4841" s="13" t="b">
        <f>IF(OR(Y4841=TRUE,AH4841=""),TRUE,FALSE)</f>
        <v>0</v>
      </c>
      <c r="AM4841" s="13" t="b">
        <f>IF(AI4841="","",AI4841&lt;0)</f>
        <v>0</v>
      </c>
      <c r="AN4841" s="13" t="str">
        <f>IF(AH4841="","No inspection date",IF(AI4841&lt;0,"Negative chronology",IF(AI4841&lt;=30,"0-30",IF(AI4841&lt;=60,"31-60",IF(AI4841&lt;=90,"61-90",IF(AI4841&lt;=180,"91-180","181+"))))))</f>
        <v>181+</v>
      </c>
      <c r="AO4841" s="13" t="str">
        <f>IF(OR(ISNUMBER(SEARCH("COMPLETED",K4841)),ISNUMBER(SEARCH("CLOSED",K4841))),"Closed/Completed","Other Active/Issued")</f>
        <v>Closed/Completed</v>
      </c>
    </row>
    <row r="4842" spans="1:41">
      <c r="A4842" t="s">
        <v>23997</v>
      </c>
      <c r="B4842" t="s">
        <v>87</v>
      </c>
      <c r="C4842" t="s">
        <v>87</v>
      </c>
      <c r="D4842" t="s">
        <v>88</v>
      </c>
      <c r="F4842" t="s">
        <v>23998</v>
      </c>
      <c r="H4842" t="s">
        <v>23426</v>
      </c>
      <c r="I4842" t="s">
        <v>23211</v>
      </c>
      <c r="J4842" t="s">
        <v>93</v>
      </c>
      <c r="K4842" t="s">
        <v>115</v>
      </c>
      <c r="L4842" t="s">
        <v>115</v>
      </c>
      <c r="M4842" t="s">
        <v>7792</v>
      </c>
      <c r="N4842" s="9">
        <v>98178</v>
      </c>
      <c r="O4842" t="s">
        <v>23999</v>
      </c>
      <c r="P4842" s="10">
        <v>47.50680565</v>
      </c>
      <c r="Q4842" s="10">
        <v>-122.26943558</v>
      </c>
      <c r="R4842" t="s">
        <v>7794</v>
      </c>
      <c r="S4842" s="7">
        <v>12</v>
      </c>
      <c r="T4842" s="7">
        <v>2021</v>
      </c>
      <c r="U4842" s="7">
        <v>4</v>
      </c>
      <c r="V4842">
        <v>12</v>
      </c>
      <c r="W4842">
        <v>2021</v>
      </c>
      <c r="X4842">
        <v>4</v>
      </c>
      <c r="Y4842" t="b">
        <v>0</v>
      </c>
      <c r="Z4842" t="b">
        <v>0</v>
      </c>
      <c r="AA4842">
        <v>-7</v>
      </c>
      <c r="AB4842">
        <v>2</v>
      </c>
      <c r="AC4842" t="b">
        <v>0</v>
      </c>
      <c r="AD4842" t="b">
        <v>1</v>
      </c>
      <c r="AE4842" t="b">
        <v>0</v>
      </c>
      <c r="AF4842" t="b">
        <v>1</v>
      </c>
      <c r="AG4842" s="11">
        <v>44547</v>
      </c>
      <c r="AH4842" s="11">
        <v>44540</v>
      </c>
      <c r="AI4842" s="12">
        <f>IF(OR(AG4842="",AH4842=""),"",AH4842-AG4842)</f>
        <v>-7.0</v>
      </c>
      <c r="AJ4842" s="13" t="b">
        <f>IF(OR(AI4842="",AA4842=""),"",AI4842=AA4842)</f>
        <v>1</v>
      </c>
      <c r="AK4842" s="13" t="b">
        <f>IF(AI4842="","",AI4842&gt;60)</f>
        <v>0</v>
      </c>
      <c r="AL4842" s="13" t="b">
        <f>IF(OR(Y4842=TRUE,AH4842=""),TRUE,FALSE)</f>
        <v>0</v>
      </c>
      <c r="AM4842" s="13" t="b">
        <f>IF(AI4842="","",AI4842&lt;0)</f>
        <v>1</v>
      </c>
      <c r="AN4842" s="13" t="str">
        <f>IF(AH4842="","No inspection date",IF(AI4842&lt;0,"Negative chronology",IF(AI4842&lt;=30,"0-30",IF(AI4842&lt;=60,"31-60",IF(AI4842&lt;=90,"61-90",IF(AI4842&lt;=180,"91-180","181+"))))))</f>
        <v>Negative chronology</v>
      </c>
      <c r="AO4842" s="13" t="str">
        <f>IF(OR(ISNUMBER(SEARCH("COMPLETED",K4842)),ISNUMBER(SEARCH("CLOSED",K4842))),"Closed/Completed","Other Active/Issued")</f>
        <v>Other Active/Issued</v>
      </c>
    </row>
    <row r="4843" spans="1:41">
      <c r="A4843" t="s">
        <v>24000</v>
      </c>
      <c r="B4843" t="s">
        <v>87</v>
      </c>
      <c r="C4843" t="s">
        <v>87</v>
      </c>
      <c r="D4843" t="s">
        <v>88</v>
      </c>
      <c r="F4843" t="s">
        <v>24001</v>
      </c>
      <c r="G4843" t="s">
        <v>24002</v>
      </c>
      <c r="H4843" t="s">
        <v>23426</v>
      </c>
      <c r="K4843" t="s">
        <v>93</v>
      </c>
      <c r="L4843" t="s">
        <v>93</v>
      </c>
      <c r="M4843" t="s">
        <v>24003</v>
      </c>
      <c r="N4843" s="9">
        <v>98115</v>
      </c>
      <c r="O4843" t="s">
        <v>24004</v>
      </c>
      <c r="P4843" s="10">
        <v>47.68348349</v>
      </c>
      <c r="Q4843" s="10">
        <v>-122.2844702</v>
      </c>
      <c r="R4843" t="s">
        <v>24005</v>
      </c>
      <c r="S4843" s="7">
        <v>12</v>
      </c>
      <c r="T4843" s="7">
        <v>2021</v>
      </c>
      <c r="U4843" s="7">
        <v>4</v>
      </c>
      <c r="Y4843" t="b">
        <v>1</v>
      </c>
      <c r="Z4843" t="b">
        <v>1</v>
      </c>
      <c r="AB4843">
        <v>4</v>
      </c>
      <c r="AC4843" t="b">
        <v>0</v>
      </c>
      <c r="AD4843" t="b">
        <v>1</v>
      </c>
      <c r="AE4843" t="b">
        <v>0</v>
      </c>
      <c r="AF4843" t="b">
        <v>1</v>
      </c>
      <c r="AG4843" s="11">
        <v>44547</v>
      </c>
      <c r="AI4843" s="12">
        <f>IF(OR(AG4843="",AH4843=""),"",AH4843-AG4843)</f>
        <v/>
      </c>
      <c r="AJ4843" s="13">
        <f>IF(OR(AI4843="",AA4843=""),"",AI4843=AA4843)</f>
        <v/>
      </c>
      <c r="AK4843" s="13">
        <f>IF(AI4843="","",AI4843&gt;60)</f>
        <v/>
      </c>
      <c r="AL4843" s="13" t="b">
        <f>IF(OR(Y4843=TRUE,AH4843=""),TRUE,FALSE)</f>
        <v>1</v>
      </c>
      <c r="AM4843" s="13">
        <f>IF(AI4843="","",AI4843&lt;0)</f>
        <v/>
      </c>
      <c r="AN4843" s="13" t="str">
        <f>IF(AH4843="","No inspection date",IF(AI4843&lt;0,"Negative chronology",IF(AI4843&lt;=30,"0-30",IF(AI4843&lt;=60,"31-60",IF(AI4843&lt;=90,"61-90",IF(AI4843&lt;=180,"91-180","181+"))))))</f>
        <v>No inspection date</v>
      </c>
      <c r="AO4843" s="13" t="str">
        <f>IF(OR(ISNUMBER(SEARCH("COMPLETED",K4843)),ISNUMBER(SEARCH("CLOSED",K4843))),"Closed/Completed","Other Active/Issued")</f>
        <v>Closed/Completed</v>
      </c>
    </row>
    <row r="4844" spans="1:41">
      <c r="A4844" t="s">
        <v>24006</v>
      </c>
      <c r="B4844" t="s">
        <v>87</v>
      </c>
      <c r="C4844" t="s">
        <v>87</v>
      </c>
      <c r="D4844" t="s">
        <v>88</v>
      </c>
      <c r="F4844" t="s">
        <v>24007</v>
      </c>
      <c r="G4844" t="s">
        <v>24008</v>
      </c>
      <c r="H4844" t="s">
        <v>23426</v>
      </c>
      <c r="I4844" t="s">
        <v>4706</v>
      </c>
      <c r="J4844" t="s">
        <v>205</v>
      </c>
      <c r="K4844" t="s">
        <v>93</v>
      </c>
      <c r="L4844" t="s">
        <v>93</v>
      </c>
      <c r="M4844" t="s">
        <v>24009</v>
      </c>
      <c r="N4844" s="9">
        <v>98122</v>
      </c>
      <c r="O4844" t="s">
        <v>24010</v>
      </c>
      <c r="P4844" s="10">
        <v>47.60977329</v>
      </c>
      <c r="Q4844" s="10">
        <v>-122.31572905</v>
      </c>
      <c r="R4844" t="s">
        <v>24011</v>
      </c>
      <c r="S4844" s="7">
        <v>12</v>
      </c>
      <c r="T4844" s="7">
        <v>2021</v>
      </c>
      <c r="U4844" s="7">
        <v>4</v>
      </c>
      <c r="V4844">
        <v>12</v>
      </c>
      <c r="W4844">
        <v>2024</v>
      </c>
      <c r="X4844">
        <v>4</v>
      </c>
      <c r="Y4844" t="b">
        <v>0</v>
      </c>
      <c r="Z4844" t="b">
        <v>0</v>
      </c>
      <c r="AA4844">
        <v>1083</v>
      </c>
      <c r="AB4844">
        <v>3</v>
      </c>
      <c r="AC4844" t="b">
        <v>0</v>
      </c>
      <c r="AD4844" t="b">
        <v>1</v>
      </c>
      <c r="AE4844" t="b">
        <v>0</v>
      </c>
      <c r="AF4844" t="b">
        <v>1</v>
      </c>
      <c r="AG4844" s="11">
        <v>44547</v>
      </c>
      <c r="AH4844" s="11">
        <v>45630</v>
      </c>
      <c r="AI4844" s="12">
        <f>IF(OR(AG4844="",AH4844=""),"",AH4844-AG4844)</f>
        <v>1083.0</v>
      </c>
      <c r="AJ4844" s="13" t="b">
        <f>IF(OR(AI4844="",AA4844=""),"",AI4844=AA4844)</f>
        <v>1</v>
      </c>
      <c r="AK4844" s="13" t="b">
        <f>IF(AI4844="","",AI4844&gt;60)</f>
        <v>1</v>
      </c>
      <c r="AL4844" s="13" t="b">
        <f>IF(OR(Y4844=TRUE,AH4844=""),TRUE,FALSE)</f>
        <v>0</v>
      </c>
      <c r="AM4844" s="13" t="b">
        <f>IF(AI4844="","",AI4844&lt;0)</f>
        <v>0</v>
      </c>
      <c r="AN4844" s="13" t="str">
        <f>IF(AH4844="","No inspection date",IF(AI4844&lt;0,"Negative chronology",IF(AI4844&lt;=30,"0-30",IF(AI4844&lt;=60,"31-60",IF(AI4844&lt;=90,"61-90",IF(AI4844&lt;=180,"91-180","181+"))))))</f>
        <v>181+</v>
      </c>
      <c r="AO4844" s="13" t="str">
        <f>IF(OR(ISNUMBER(SEARCH("COMPLETED",K4844)),ISNUMBER(SEARCH("CLOSED",K4844))),"Closed/Completed","Other Active/Issued")</f>
        <v>Closed/Completed</v>
      </c>
    </row>
    <row r="4845" spans="1:41">
      <c r="A4845" t="s">
        <v>24012</v>
      </c>
      <c r="B4845" t="s">
        <v>87</v>
      </c>
      <c r="C4845" t="s">
        <v>87</v>
      </c>
      <c r="D4845" t="s">
        <v>88</v>
      </c>
      <c r="F4845" t="s">
        <v>24013</v>
      </c>
      <c r="H4845" t="s">
        <v>792</v>
      </c>
      <c r="I4845" t="s">
        <v>19318</v>
      </c>
      <c r="J4845" t="s">
        <v>93</v>
      </c>
      <c r="K4845" t="s">
        <v>93</v>
      </c>
      <c r="L4845" t="s">
        <v>93</v>
      </c>
      <c r="M4845" t="s">
        <v>7746</v>
      </c>
      <c r="N4845" s="9">
        <v>98107</v>
      </c>
      <c r="O4845" t="s">
        <v>24014</v>
      </c>
      <c r="P4845" s="10">
        <v>47.66999203</v>
      </c>
      <c r="Q4845" s="10">
        <v>-122.38150069</v>
      </c>
      <c r="R4845" t="s">
        <v>7748</v>
      </c>
      <c r="S4845" s="7">
        <v>12</v>
      </c>
      <c r="T4845" s="7">
        <v>2021</v>
      </c>
      <c r="U4845" s="7">
        <v>4</v>
      </c>
      <c r="V4845">
        <v>12</v>
      </c>
      <c r="W4845">
        <v>2021</v>
      </c>
      <c r="X4845">
        <v>4</v>
      </c>
      <c r="Y4845" t="b">
        <v>0</v>
      </c>
      <c r="Z4845" t="b">
        <v>0</v>
      </c>
      <c r="AA4845">
        <v>-7</v>
      </c>
      <c r="AB4845">
        <v>6</v>
      </c>
      <c r="AC4845" t="b">
        <v>0</v>
      </c>
      <c r="AD4845" t="b">
        <v>1</v>
      </c>
      <c r="AE4845" t="b">
        <v>0</v>
      </c>
      <c r="AF4845" t="b">
        <v>1</v>
      </c>
      <c r="AG4845" s="11">
        <v>44550</v>
      </c>
      <c r="AH4845" s="11">
        <v>44543</v>
      </c>
      <c r="AI4845" s="12">
        <f>IF(OR(AG4845="",AH4845=""),"",AH4845-AG4845)</f>
        <v>-7.0</v>
      </c>
      <c r="AJ4845" s="13" t="b">
        <f>IF(OR(AI4845="",AA4845=""),"",AI4845=AA4845)</f>
        <v>1</v>
      </c>
      <c r="AK4845" s="13" t="b">
        <f>IF(AI4845="","",AI4845&gt;60)</f>
        <v>0</v>
      </c>
      <c r="AL4845" s="13" t="b">
        <f>IF(OR(Y4845=TRUE,AH4845=""),TRUE,FALSE)</f>
        <v>0</v>
      </c>
      <c r="AM4845" s="13" t="b">
        <f>IF(AI4845="","",AI4845&lt;0)</f>
        <v>1</v>
      </c>
      <c r="AN4845" s="13" t="str">
        <f>IF(AH4845="","No inspection date",IF(AI4845&lt;0,"Negative chronology",IF(AI4845&lt;=30,"0-30",IF(AI4845&lt;=60,"31-60",IF(AI4845&lt;=90,"61-90",IF(AI4845&lt;=180,"91-180","181+"))))))</f>
        <v>Negative chronology</v>
      </c>
      <c r="AO4845" s="13" t="str">
        <f>IF(OR(ISNUMBER(SEARCH("COMPLETED",K4845)),ISNUMBER(SEARCH("CLOSED",K4845))),"Closed/Completed","Other Active/Issued")</f>
        <v>Closed/Completed</v>
      </c>
    </row>
    <row r="4846" spans="1:41">
      <c r="A4846" t="s">
        <v>24015</v>
      </c>
      <c r="B4846" t="s">
        <v>87</v>
      </c>
      <c r="C4846" t="s">
        <v>87</v>
      </c>
      <c r="D4846" t="s">
        <v>88</v>
      </c>
      <c r="F4846" t="s">
        <v>24013</v>
      </c>
      <c r="H4846" t="s">
        <v>792</v>
      </c>
      <c r="I4846" t="s">
        <v>19318</v>
      </c>
      <c r="J4846" t="s">
        <v>93</v>
      </c>
      <c r="K4846" t="s">
        <v>93</v>
      </c>
      <c r="L4846" t="s">
        <v>93</v>
      </c>
      <c r="M4846" t="s">
        <v>24016</v>
      </c>
      <c r="N4846" s="9">
        <v>98107</v>
      </c>
      <c r="O4846" t="s">
        <v>24017</v>
      </c>
      <c r="P4846" s="10">
        <v>47.67000392</v>
      </c>
      <c r="Q4846" s="10">
        <v>-122.3816191</v>
      </c>
      <c r="R4846" t="s">
        <v>24018</v>
      </c>
      <c r="S4846" s="7">
        <v>12</v>
      </c>
      <c r="T4846" s="7">
        <v>2021</v>
      </c>
      <c r="U4846" s="7">
        <v>4</v>
      </c>
      <c r="V4846">
        <v>12</v>
      </c>
      <c r="W4846">
        <v>2021</v>
      </c>
      <c r="X4846">
        <v>4</v>
      </c>
      <c r="Y4846" t="b">
        <v>0</v>
      </c>
      <c r="Z4846" t="b">
        <v>0</v>
      </c>
      <c r="AA4846">
        <v>-7</v>
      </c>
      <c r="AB4846">
        <v>6</v>
      </c>
      <c r="AC4846" t="b">
        <v>0</v>
      </c>
      <c r="AD4846" t="b">
        <v>1</v>
      </c>
      <c r="AE4846" t="b">
        <v>0</v>
      </c>
      <c r="AF4846" t="b">
        <v>1</v>
      </c>
      <c r="AG4846" s="11">
        <v>44550</v>
      </c>
      <c r="AH4846" s="11">
        <v>44543</v>
      </c>
      <c r="AI4846" s="12">
        <f>IF(OR(AG4846="",AH4846=""),"",AH4846-AG4846)</f>
        <v>-7.0</v>
      </c>
      <c r="AJ4846" s="13" t="b">
        <f>IF(OR(AI4846="",AA4846=""),"",AI4846=AA4846)</f>
        <v>1</v>
      </c>
      <c r="AK4846" s="13" t="b">
        <f>IF(AI4846="","",AI4846&gt;60)</f>
        <v>0</v>
      </c>
      <c r="AL4846" s="13" t="b">
        <f>IF(OR(Y4846=TRUE,AH4846=""),TRUE,FALSE)</f>
        <v>0</v>
      </c>
      <c r="AM4846" s="13" t="b">
        <f>IF(AI4846="","",AI4846&lt;0)</f>
        <v>1</v>
      </c>
      <c r="AN4846" s="13" t="str">
        <f>IF(AH4846="","No inspection date",IF(AI4846&lt;0,"Negative chronology",IF(AI4846&lt;=30,"0-30",IF(AI4846&lt;=60,"31-60",IF(AI4846&lt;=90,"61-90",IF(AI4846&lt;=180,"91-180","181+"))))))</f>
        <v>Negative chronology</v>
      </c>
      <c r="AO4846" s="13" t="str">
        <f>IF(OR(ISNUMBER(SEARCH("COMPLETED",K4846)),ISNUMBER(SEARCH("CLOSED",K4846))),"Closed/Completed","Other Active/Issued")</f>
        <v>Closed/Completed</v>
      </c>
    </row>
    <row r="4847" spans="1:41">
      <c r="A4847" t="s">
        <v>24019</v>
      </c>
      <c r="B4847" t="s">
        <v>87</v>
      </c>
      <c r="C4847" t="s">
        <v>87</v>
      </c>
      <c r="D4847" t="s">
        <v>88</v>
      </c>
      <c r="F4847" t="s">
        <v>24020</v>
      </c>
      <c r="G4847" t="s">
        <v>24021</v>
      </c>
      <c r="H4847" t="s">
        <v>22290</v>
      </c>
      <c r="I4847" t="s">
        <v>23438</v>
      </c>
      <c r="J4847" t="s">
        <v>93</v>
      </c>
      <c r="K4847" t="s">
        <v>93</v>
      </c>
      <c r="L4847" t="s">
        <v>93</v>
      </c>
      <c r="M4847" t="s">
        <v>24022</v>
      </c>
      <c r="N4847" s="9">
        <v>98133</v>
      </c>
      <c r="O4847" t="s">
        <v>24023</v>
      </c>
      <c r="P4847" s="10">
        <v>47.70345588</v>
      </c>
      <c r="Q4847" s="10">
        <v>-122.35411239</v>
      </c>
      <c r="R4847" t="s">
        <v>24024</v>
      </c>
      <c r="S4847" s="7">
        <v>12</v>
      </c>
      <c r="T4847" s="7">
        <v>2021</v>
      </c>
      <c r="U4847" s="7">
        <v>4</v>
      </c>
      <c r="V4847">
        <v>1</v>
      </c>
      <c r="W4847">
        <v>2022</v>
      </c>
      <c r="X4847">
        <v>1</v>
      </c>
      <c r="Y4847" t="b">
        <v>0</v>
      </c>
      <c r="Z4847" t="b">
        <v>0</v>
      </c>
      <c r="AA4847">
        <v>20</v>
      </c>
      <c r="AB4847">
        <v>5</v>
      </c>
      <c r="AC4847" t="b">
        <v>0</v>
      </c>
      <c r="AD4847" t="b">
        <v>1</v>
      </c>
      <c r="AE4847" t="b">
        <v>0</v>
      </c>
      <c r="AF4847" t="b">
        <v>1</v>
      </c>
      <c r="AG4847" s="11">
        <v>44551</v>
      </c>
      <c r="AH4847" s="11">
        <v>44571</v>
      </c>
      <c r="AI4847" s="12">
        <f>IF(OR(AG4847="",AH4847=""),"",AH4847-AG4847)</f>
        <v>20.0</v>
      </c>
      <c r="AJ4847" s="13" t="b">
        <f>IF(OR(AI4847="",AA4847=""),"",AI4847=AA4847)</f>
        <v>1</v>
      </c>
      <c r="AK4847" s="13" t="b">
        <f>IF(AI4847="","",AI4847&gt;60)</f>
        <v>0</v>
      </c>
      <c r="AL4847" s="13" t="b">
        <f>IF(OR(Y4847=TRUE,AH4847=""),TRUE,FALSE)</f>
        <v>0</v>
      </c>
      <c r="AM4847" s="13" t="b">
        <f>IF(AI4847="","",AI4847&lt;0)</f>
        <v>0</v>
      </c>
      <c r="AN4847" s="13" t="str">
        <f>IF(AH4847="","No inspection date",IF(AI4847&lt;0,"Negative chronology",IF(AI4847&lt;=30,"0-30",IF(AI4847&lt;=60,"31-60",IF(AI4847&lt;=90,"61-90",IF(AI4847&lt;=180,"91-180","181+"))))))</f>
        <v>0-30</v>
      </c>
      <c r="AO4847" s="13" t="str">
        <f>IF(OR(ISNUMBER(SEARCH("COMPLETED",K4847)),ISNUMBER(SEARCH("CLOSED",K4847))),"Closed/Completed","Other Active/Issued")</f>
        <v>Closed/Completed</v>
      </c>
    </row>
    <row r="4848" spans="1:41">
      <c r="A4848" t="s">
        <v>24025</v>
      </c>
      <c r="B4848" t="s">
        <v>87</v>
      </c>
      <c r="C4848" t="s">
        <v>87</v>
      </c>
      <c r="D4848" t="s">
        <v>88</v>
      </c>
      <c r="F4848" t="s">
        <v>24026</v>
      </c>
      <c r="G4848" t="s">
        <v>24027</v>
      </c>
      <c r="H4848" t="s">
        <v>22290</v>
      </c>
      <c r="K4848" t="s">
        <v>100</v>
      </c>
      <c r="L4848" t="s">
        <v>100</v>
      </c>
      <c r="M4848" t="s">
        <v>24028</v>
      </c>
      <c r="O4848" t="s">
        <v>24029</v>
      </c>
      <c r="P4848" s="10">
        <v>47.67048999</v>
      </c>
      <c r="Q4848" s="10">
        <v>-122.28884235</v>
      </c>
      <c r="R4848" t="s">
        <v>24030</v>
      </c>
      <c r="S4848" s="7">
        <v>12</v>
      </c>
      <c r="T4848" s="7">
        <v>2021</v>
      </c>
      <c r="U4848" s="7">
        <v>4</v>
      </c>
      <c r="Y4848" t="b">
        <v>1</v>
      </c>
      <c r="Z4848" t="b">
        <v>1</v>
      </c>
      <c r="AB4848">
        <v>4</v>
      </c>
      <c r="AC4848" t="b">
        <v>0</v>
      </c>
      <c r="AD4848" t="b">
        <v>1</v>
      </c>
      <c r="AE4848" t="b">
        <v>0</v>
      </c>
      <c r="AF4848" t="b">
        <v>1</v>
      </c>
      <c r="AG4848" s="11">
        <v>44551</v>
      </c>
      <c r="AI4848" s="12">
        <f>IF(OR(AG4848="",AH4848=""),"",AH4848-AG4848)</f>
        <v/>
      </c>
      <c r="AJ4848" s="13">
        <f>IF(OR(AI4848="",AA4848=""),"",AI4848=AA4848)</f>
        <v/>
      </c>
      <c r="AK4848" s="13">
        <f>IF(AI4848="","",AI4848&gt;60)</f>
        <v/>
      </c>
      <c r="AL4848" s="13" t="b">
        <f>IF(OR(Y4848=TRUE,AH4848=""),TRUE,FALSE)</f>
        <v>1</v>
      </c>
      <c r="AM4848" s="13">
        <f>IF(AI4848="","",AI4848&lt;0)</f>
        <v/>
      </c>
      <c r="AN4848" s="13" t="str">
        <f>IF(AH4848="","No inspection date",IF(AI4848&lt;0,"Negative chronology",IF(AI4848&lt;=30,"0-30",IF(AI4848&lt;=60,"31-60",IF(AI4848&lt;=90,"61-90",IF(AI4848&lt;=180,"91-180","181+"))))))</f>
        <v>No inspection date</v>
      </c>
      <c r="AO4848" s="13" t="str">
        <f>IF(OR(ISNUMBER(SEARCH("COMPLETED",K4848)),ISNUMBER(SEARCH("CLOSED",K4848))),"Closed/Completed","Other Active/Issued")</f>
        <v>Other Active/Issued</v>
      </c>
    </row>
    <row r="4849" spans="1:41">
      <c r="A4849" t="s">
        <v>24031</v>
      </c>
      <c r="B4849" t="s">
        <v>87</v>
      </c>
      <c r="C4849" t="s">
        <v>87</v>
      </c>
      <c r="D4849" t="s">
        <v>88</v>
      </c>
      <c r="F4849" t="s">
        <v>24032</v>
      </c>
      <c r="G4849" t="s">
        <v>24033</v>
      </c>
      <c r="H4849" t="s">
        <v>22290</v>
      </c>
      <c r="I4849" t="s">
        <v>23062</v>
      </c>
      <c r="J4849" t="s">
        <v>205</v>
      </c>
      <c r="K4849" t="s">
        <v>93</v>
      </c>
      <c r="L4849" t="s">
        <v>93</v>
      </c>
      <c r="M4849" t="s">
        <v>24034</v>
      </c>
      <c r="N4849" s="9">
        <v>98116</v>
      </c>
      <c r="O4849" t="s">
        <v>24035</v>
      </c>
      <c r="P4849" s="10">
        <v>47.56966846</v>
      </c>
      <c r="Q4849" s="10">
        <v>-122.39242706</v>
      </c>
      <c r="R4849" t="s">
        <v>24036</v>
      </c>
      <c r="S4849" s="7">
        <v>12</v>
      </c>
      <c r="T4849" s="7">
        <v>2021</v>
      </c>
      <c r="U4849" s="7">
        <v>4</v>
      </c>
      <c r="V4849">
        <v>2</v>
      </c>
      <c r="W4849">
        <v>2022</v>
      </c>
      <c r="X4849">
        <v>1</v>
      </c>
      <c r="Y4849" t="b">
        <v>0</v>
      </c>
      <c r="Z4849" t="b">
        <v>0</v>
      </c>
      <c r="AA4849">
        <v>69</v>
      </c>
      <c r="AB4849">
        <v>1</v>
      </c>
      <c r="AC4849" t="b">
        <v>0</v>
      </c>
      <c r="AD4849" t="b">
        <v>1</v>
      </c>
      <c r="AE4849" t="b">
        <v>0</v>
      </c>
      <c r="AF4849" t="b">
        <v>1</v>
      </c>
      <c r="AG4849" s="11">
        <v>44551</v>
      </c>
      <c r="AH4849" s="11">
        <v>44620</v>
      </c>
      <c r="AI4849" s="12">
        <f>IF(OR(AG4849="",AH4849=""),"",AH4849-AG4849)</f>
        <v>69.0</v>
      </c>
      <c r="AJ4849" s="13" t="b">
        <f>IF(OR(AI4849="",AA4849=""),"",AI4849=AA4849)</f>
        <v>1</v>
      </c>
      <c r="AK4849" s="13" t="b">
        <f>IF(AI4849="","",AI4849&gt;60)</f>
        <v>1</v>
      </c>
      <c r="AL4849" s="13" t="b">
        <f>IF(OR(Y4849=TRUE,AH4849=""),TRUE,FALSE)</f>
        <v>0</v>
      </c>
      <c r="AM4849" s="13" t="b">
        <f>IF(AI4849="","",AI4849&lt;0)</f>
        <v>0</v>
      </c>
      <c r="AN4849" s="13" t="str">
        <f>IF(AH4849="","No inspection date",IF(AI4849&lt;0,"Negative chronology",IF(AI4849&lt;=30,"0-30",IF(AI4849&lt;=60,"31-60",IF(AI4849&lt;=90,"61-90",IF(AI4849&lt;=180,"91-180","181+"))))))</f>
        <v>61-90</v>
      </c>
      <c r="AO4849" s="13" t="str">
        <f>IF(OR(ISNUMBER(SEARCH("COMPLETED",K4849)),ISNUMBER(SEARCH("CLOSED",K4849))),"Closed/Completed","Other Active/Issued")</f>
        <v>Closed/Completed</v>
      </c>
    </row>
    <row r="4850" spans="1:41">
      <c r="A4850" t="s">
        <v>24037</v>
      </c>
      <c r="B4850" t="s">
        <v>87</v>
      </c>
      <c r="C4850" t="s">
        <v>87</v>
      </c>
      <c r="D4850" t="s">
        <v>88</v>
      </c>
      <c r="F4850" t="s">
        <v>24038</v>
      </c>
      <c r="G4850" t="s">
        <v>24039</v>
      </c>
      <c r="H4850" t="s">
        <v>22290</v>
      </c>
      <c r="K4850" t="s">
        <v>93</v>
      </c>
      <c r="L4850" t="s">
        <v>93</v>
      </c>
      <c r="M4850" t="s">
        <v>24040</v>
      </c>
      <c r="N4850" s="9">
        <v>98125</v>
      </c>
      <c r="O4850" t="s">
        <v>24041</v>
      </c>
      <c r="P4850" s="10">
        <v>47.72958049</v>
      </c>
      <c r="Q4850" s="10">
        <v>-122.3144983</v>
      </c>
      <c r="R4850" t="s">
        <v>24042</v>
      </c>
      <c r="S4850" s="7">
        <v>12</v>
      </c>
      <c r="T4850" s="7">
        <v>2021</v>
      </c>
      <c r="U4850" s="7">
        <v>4</v>
      </c>
      <c r="Y4850" t="b">
        <v>1</v>
      </c>
      <c r="Z4850" t="b">
        <v>1</v>
      </c>
      <c r="AB4850">
        <v>5</v>
      </c>
      <c r="AC4850" t="b">
        <v>0</v>
      </c>
      <c r="AD4850" t="b">
        <v>1</v>
      </c>
      <c r="AE4850" t="b">
        <v>0</v>
      </c>
      <c r="AF4850" t="b">
        <v>1</v>
      </c>
      <c r="AG4850" s="11">
        <v>44551</v>
      </c>
      <c r="AI4850" s="12">
        <f>IF(OR(AG4850="",AH4850=""),"",AH4850-AG4850)</f>
        <v/>
      </c>
      <c r="AJ4850" s="13">
        <f>IF(OR(AI4850="",AA4850=""),"",AI4850=AA4850)</f>
        <v/>
      </c>
      <c r="AK4850" s="13">
        <f>IF(AI4850="","",AI4850&gt;60)</f>
        <v/>
      </c>
      <c r="AL4850" s="13" t="b">
        <f>IF(OR(Y4850=TRUE,AH4850=""),TRUE,FALSE)</f>
        <v>1</v>
      </c>
      <c r="AM4850" s="13">
        <f>IF(AI4850="","",AI4850&lt;0)</f>
        <v/>
      </c>
      <c r="AN4850" s="13" t="str">
        <f>IF(AH4850="","No inspection date",IF(AI4850&lt;0,"Negative chronology",IF(AI4850&lt;=30,"0-30",IF(AI4850&lt;=60,"31-60",IF(AI4850&lt;=90,"61-90",IF(AI4850&lt;=180,"91-180","181+"))))))</f>
        <v>No inspection date</v>
      </c>
      <c r="AO4850" s="13" t="str">
        <f>IF(OR(ISNUMBER(SEARCH("COMPLETED",K4850)),ISNUMBER(SEARCH("CLOSED",K4850))),"Closed/Completed","Other Active/Issued")</f>
        <v>Closed/Completed</v>
      </c>
    </row>
    <row r="4851" spans="1:41">
      <c r="A4851" t="s">
        <v>24043</v>
      </c>
      <c r="B4851" t="s">
        <v>87</v>
      </c>
      <c r="C4851" t="s">
        <v>87</v>
      </c>
      <c r="D4851" t="s">
        <v>88</v>
      </c>
      <c r="F4851" t="s">
        <v>24044</v>
      </c>
      <c r="G4851" t="s">
        <v>24045</v>
      </c>
      <c r="H4851" t="s">
        <v>22290</v>
      </c>
      <c r="K4851" t="s">
        <v>100</v>
      </c>
      <c r="L4851" t="s">
        <v>100</v>
      </c>
      <c r="M4851" t="s">
        <v>24046</v>
      </c>
      <c r="N4851" s="9">
        <v>98106</v>
      </c>
      <c r="O4851" t="s">
        <v>24047</v>
      </c>
      <c r="P4851" s="10">
        <v>47.521826</v>
      </c>
      <c r="Q4851" s="10">
        <v>-122.35256621</v>
      </c>
      <c r="R4851" t="s">
        <v>24048</v>
      </c>
      <c r="S4851" s="7">
        <v>12</v>
      </c>
      <c r="T4851" s="7">
        <v>2021</v>
      </c>
      <c r="U4851" s="7">
        <v>4</v>
      </c>
      <c r="Y4851" t="b">
        <v>1</v>
      </c>
      <c r="Z4851" t="b">
        <v>1</v>
      </c>
      <c r="AB4851">
        <v>1</v>
      </c>
      <c r="AC4851" t="b">
        <v>0</v>
      </c>
      <c r="AD4851" t="b">
        <v>1</v>
      </c>
      <c r="AE4851" t="b">
        <v>0</v>
      </c>
      <c r="AF4851" t="b">
        <v>1</v>
      </c>
      <c r="AG4851" s="11">
        <v>44551</v>
      </c>
      <c r="AI4851" s="12">
        <f>IF(OR(AG4851="",AH4851=""),"",AH4851-AG4851)</f>
        <v/>
      </c>
      <c r="AJ4851" s="13">
        <f>IF(OR(AI4851="",AA4851=""),"",AI4851=AA4851)</f>
        <v/>
      </c>
      <c r="AK4851" s="13">
        <f>IF(AI4851="","",AI4851&gt;60)</f>
        <v/>
      </c>
      <c r="AL4851" s="13" t="b">
        <f>IF(OR(Y4851=TRUE,AH4851=""),TRUE,FALSE)</f>
        <v>1</v>
      </c>
      <c r="AM4851" s="13">
        <f>IF(AI4851="","",AI4851&lt;0)</f>
        <v/>
      </c>
      <c r="AN4851" s="13" t="str">
        <f>IF(AH4851="","No inspection date",IF(AI4851&lt;0,"Negative chronology",IF(AI4851&lt;=30,"0-30",IF(AI4851&lt;=60,"31-60",IF(AI4851&lt;=90,"61-90",IF(AI4851&lt;=180,"91-180","181+"))))))</f>
        <v>No inspection date</v>
      </c>
      <c r="AO4851" s="13" t="str">
        <f>IF(OR(ISNUMBER(SEARCH("COMPLETED",K4851)),ISNUMBER(SEARCH("CLOSED",K4851))),"Closed/Completed","Other Active/Issued")</f>
        <v>Other Active/Issued</v>
      </c>
    </row>
    <row r="4852" spans="1:41">
      <c r="A4852" t="s">
        <v>24049</v>
      </c>
      <c r="B4852" t="s">
        <v>87</v>
      </c>
      <c r="C4852" t="s">
        <v>87</v>
      </c>
      <c r="D4852" t="s">
        <v>88</v>
      </c>
      <c r="F4852" t="s">
        <v>24050</v>
      </c>
      <c r="G4852" t="s">
        <v>24051</v>
      </c>
      <c r="H4852" t="s">
        <v>22290</v>
      </c>
      <c r="I4852" t="s">
        <v>23062</v>
      </c>
      <c r="J4852" t="s">
        <v>205</v>
      </c>
      <c r="K4852" t="s">
        <v>100</v>
      </c>
      <c r="L4852" t="s">
        <v>100</v>
      </c>
      <c r="M4852" t="s">
        <v>24052</v>
      </c>
      <c r="N4852" s="9">
        <v>98106</v>
      </c>
      <c r="O4852" t="s">
        <v>24053</v>
      </c>
      <c r="P4852" s="10">
        <v>47.5217167</v>
      </c>
      <c r="Q4852" s="10">
        <v>-122.35256881</v>
      </c>
      <c r="R4852" t="s">
        <v>24054</v>
      </c>
      <c r="S4852" s="7">
        <v>12</v>
      </c>
      <c r="T4852" s="7">
        <v>2021</v>
      </c>
      <c r="U4852" s="7">
        <v>4</v>
      </c>
      <c r="V4852">
        <v>2</v>
      </c>
      <c r="W4852">
        <v>2022</v>
      </c>
      <c r="X4852">
        <v>1</v>
      </c>
      <c r="Y4852" t="b">
        <v>0</v>
      </c>
      <c r="Z4852" t="b">
        <v>0</v>
      </c>
      <c r="AA4852">
        <v>69</v>
      </c>
      <c r="AB4852">
        <v>1</v>
      </c>
      <c r="AC4852" t="b">
        <v>0</v>
      </c>
      <c r="AD4852" t="b">
        <v>1</v>
      </c>
      <c r="AE4852" t="b">
        <v>0</v>
      </c>
      <c r="AF4852" t="b">
        <v>1</v>
      </c>
      <c r="AG4852" s="11">
        <v>44551</v>
      </c>
      <c r="AH4852" s="11">
        <v>44620</v>
      </c>
      <c r="AI4852" s="12">
        <f>IF(OR(AG4852="",AH4852=""),"",AH4852-AG4852)</f>
        <v>69.0</v>
      </c>
      <c r="AJ4852" s="13" t="b">
        <f>IF(OR(AI4852="",AA4852=""),"",AI4852=AA4852)</f>
        <v>1</v>
      </c>
      <c r="AK4852" s="13" t="b">
        <f>IF(AI4852="","",AI4852&gt;60)</f>
        <v>1</v>
      </c>
      <c r="AL4852" s="13" t="b">
        <f>IF(OR(Y4852=TRUE,AH4852=""),TRUE,FALSE)</f>
        <v>0</v>
      </c>
      <c r="AM4852" s="13" t="b">
        <f>IF(AI4852="","",AI4852&lt;0)</f>
        <v>0</v>
      </c>
      <c r="AN4852" s="13" t="str">
        <f>IF(AH4852="","No inspection date",IF(AI4852&lt;0,"Negative chronology",IF(AI4852&lt;=30,"0-30",IF(AI4852&lt;=60,"31-60",IF(AI4852&lt;=90,"61-90",IF(AI4852&lt;=180,"91-180","181+"))))))</f>
        <v>61-90</v>
      </c>
      <c r="AO4852" s="13" t="str">
        <f>IF(OR(ISNUMBER(SEARCH("COMPLETED",K4852)),ISNUMBER(SEARCH("CLOSED",K4852))),"Closed/Completed","Other Active/Issued")</f>
        <v>Other Active/Issued</v>
      </c>
    </row>
    <row r="4853" spans="1:41">
      <c r="A4853" t="s">
        <v>24055</v>
      </c>
      <c r="B4853" t="s">
        <v>87</v>
      </c>
      <c r="C4853" t="s">
        <v>87</v>
      </c>
      <c r="D4853" t="s">
        <v>88</v>
      </c>
      <c r="F4853" t="s">
        <v>24056</v>
      </c>
      <c r="H4853" t="s">
        <v>22290</v>
      </c>
      <c r="I4853" t="s">
        <v>22290</v>
      </c>
      <c r="J4853" t="s">
        <v>93</v>
      </c>
      <c r="K4853" t="s">
        <v>93</v>
      </c>
      <c r="L4853" t="s">
        <v>93</v>
      </c>
      <c r="M4853" t="s">
        <v>24057</v>
      </c>
      <c r="N4853" s="9">
        <v>98117</v>
      </c>
      <c r="O4853" t="s">
        <v>24058</v>
      </c>
      <c r="P4853" s="10">
        <v>47.69916106</v>
      </c>
      <c r="Q4853" s="10">
        <v>-122.38103094</v>
      </c>
      <c r="R4853" t="s">
        <v>24059</v>
      </c>
      <c r="S4853" s="7">
        <v>12</v>
      </c>
      <c r="T4853" s="7">
        <v>2021</v>
      </c>
      <c r="U4853" s="7">
        <v>4</v>
      </c>
      <c r="V4853">
        <v>12</v>
      </c>
      <c r="W4853">
        <v>2021</v>
      </c>
      <c r="X4853">
        <v>4</v>
      </c>
      <c r="Y4853" t="b">
        <v>0</v>
      </c>
      <c r="Z4853" t="b">
        <v>0</v>
      </c>
      <c r="AA4853">
        <v>0</v>
      </c>
      <c r="AB4853">
        <v>5</v>
      </c>
      <c r="AC4853" t="b">
        <v>0</v>
      </c>
      <c r="AD4853" t="b">
        <v>1</v>
      </c>
      <c r="AE4853" t="b">
        <v>0</v>
      </c>
      <c r="AF4853" t="b">
        <v>1</v>
      </c>
      <c r="AG4853" s="11">
        <v>44551</v>
      </c>
      <c r="AH4853" s="11">
        <v>44551</v>
      </c>
      <c r="AI4853" s="12">
        <f>IF(OR(AG4853="",AH4853=""),"",AH4853-AG4853)</f>
        <v>0.0</v>
      </c>
      <c r="AJ4853" s="13" t="b">
        <f>IF(OR(AI4853="",AA4853=""),"",AI4853=AA4853)</f>
        <v>1</v>
      </c>
      <c r="AK4853" s="13" t="b">
        <f>IF(AI4853="","",AI4853&gt;60)</f>
        <v>0</v>
      </c>
      <c r="AL4853" s="13" t="b">
        <f>IF(OR(Y4853=TRUE,AH4853=""),TRUE,FALSE)</f>
        <v>0</v>
      </c>
      <c r="AM4853" s="13" t="b">
        <f>IF(AI4853="","",AI4853&lt;0)</f>
        <v>0</v>
      </c>
      <c r="AN4853" s="13" t="str">
        <f>IF(AH4853="","No inspection date",IF(AI4853&lt;0,"Negative chronology",IF(AI4853&lt;=30,"0-30",IF(AI4853&lt;=60,"31-60",IF(AI4853&lt;=90,"61-90",IF(AI4853&lt;=180,"91-180","181+"))))))</f>
        <v>0-30</v>
      </c>
      <c r="AO4853" s="13" t="str">
        <f>IF(OR(ISNUMBER(SEARCH("COMPLETED",K4853)),ISNUMBER(SEARCH("CLOSED",K4853))),"Closed/Completed","Other Active/Issued")</f>
        <v>Closed/Completed</v>
      </c>
    </row>
    <row r="4854" spans="1:41">
      <c r="A4854" t="s">
        <v>24060</v>
      </c>
      <c r="B4854" t="s">
        <v>87</v>
      </c>
      <c r="C4854" t="s">
        <v>87</v>
      </c>
      <c r="D4854" t="s">
        <v>88</v>
      </c>
      <c r="F4854" t="s">
        <v>24038</v>
      </c>
      <c r="G4854" t="s">
        <v>24061</v>
      </c>
      <c r="H4854" t="s">
        <v>22290</v>
      </c>
      <c r="K4854" t="s">
        <v>93</v>
      </c>
      <c r="L4854" t="s">
        <v>93</v>
      </c>
      <c r="M4854" t="s">
        <v>24062</v>
      </c>
      <c r="N4854" s="9">
        <v>98125</v>
      </c>
      <c r="O4854" t="s">
        <v>24063</v>
      </c>
      <c r="P4854" s="10">
        <v>47.72958457</v>
      </c>
      <c r="Q4854" s="10">
        <v>-122.31322544</v>
      </c>
      <c r="R4854" t="s">
        <v>24064</v>
      </c>
      <c r="S4854" s="7">
        <v>12</v>
      </c>
      <c r="T4854" s="7">
        <v>2021</v>
      </c>
      <c r="U4854" s="7">
        <v>4</v>
      </c>
      <c r="Y4854" t="b">
        <v>1</v>
      </c>
      <c r="Z4854" t="b">
        <v>1</v>
      </c>
      <c r="AB4854">
        <v>5</v>
      </c>
      <c r="AC4854" t="b">
        <v>0</v>
      </c>
      <c r="AD4854" t="b">
        <v>1</v>
      </c>
      <c r="AE4854" t="b">
        <v>0</v>
      </c>
      <c r="AF4854" t="b">
        <v>1</v>
      </c>
      <c r="AG4854" s="11">
        <v>44551</v>
      </c>
      <c r="AI4854" s="12">
        <f>IF(OR(AG4854="",AH4854=""),"",AH4854-AG4854)</f>
        <v/>
      </c>
      <c r="AJ4854" s="13">
        <f>IF(OR(AI4854="",AA4854=""),"",AI4854=AA4854)</f>
        <v/>
      </c>
      <c r="AK4854" s="13">
        <f>IF(AI4854="","",AI4854&gt;60)</f>
        <v/>
      </c>
      <c r="AL4854" s="13" t="b">
        <f>IF(OR(Y4854=TRUE,AH4854=""),TRUE,FALSE)</f>
        <v>1</v>
      </c>
      <c r="AM4854" s="13">
        <f>IF(AI4854="","",AI4854&lt;0)</f>
        <v/>
      </c>
      <c r="AN4854" s="13" t="str">
        <f>IF(AH4854="","No inspection date",IF(AI4854&lt;0,"Negative chronology",IF(AI4854&lt;=30,"0-30",IF(AI4854&lt;=60,"31-60",IF(AI4854&lt;=90,"61-90",IF(AI4854&lt;=180,"91-180","181+"))))))</f>
        <v>No inspection date</v>
      </c>
      <c r="AO4854" s="13" t="str">
        <f>IF(OR(ISNUMBER(SEARCH("COMPLETED",K4854)),ISNUMBER(SEARCH("CLOSED",K4854))),"Closed/Completed","Other Active/Issued")</f>
        <v>Closed/Completed</v>
      </c>
    </row>
    <row r="4855" spans="1:41">
      <c r="A4855" t="s">
        <v>24065</v>
      </c>
      <c r="B4855" t="s">
        <v>87</v>
      </c>
      <c r="C4855" t="s">
        <v>87</v>
      </c>
      <c r="D4855" t="s">
        <v>88</v>
      </c>
      <c r="F4855" t="s">
        <v>24038</v>
      </c>
      <c r="G4855" t="s">
        <v>24066</v>
      </c>
      <c r="H4855" t="s">
        <v>22290</v>
      </c>
      <c r="K4855" t="s">
        <v>93</v>
      </c>
      <c r="L4855" t="s">
        <v>93</v>
      </c>
      <c r="M4855" t="s">
        <v>24067</v>
      </c>
      <c r="N4855" s="9">
        <v>98125</v>
      </c>
      <c r="O4855" t="s">
        <v>24068</v>
      </c>
      <c r="P4855" s="10">
        <v>47.72958344</v>
      </c>
      <c r="Q4855" s="10">
        <v>-122.31496315</v>
      </c>
      <c r="R4855" t="s">
        <v>24069</v>
      </c>
      <c r="S4855" s="7">
        <v>12</v>
      </c>
      <c r="T4855" s="7">
        <v>2021</v>
      </c>
      <c r="U4855" s="7">
        <v>4</v>
      </c>
      <c r="Y4855" t="b">
        <v>1</v>
      </c>
      <c r="Z4855" t="b">
        <v>1</v>
      </c>
      <c r="AB4855">
        <v>5</v>
      </c>
      <c r="AC4855" t="b">
        <v>0</v>
      </c>
      <c r="AD4855" t="b">
        <v>1</v>
      </c>
      <c r="AE4855" t="b">
        <v>0</v>
      </c>
      <c r="AF4855" t="b">
        <v>1</v>
      </c>
      <c r="AG4855" s="11">
        <v>44551</v>
      </c>
      <c r="AI4855" s="12">
        <f>IF(OR(AG4855="",AH4855=""),"",AH4855-AG4855)</f>
        <v/>
      </c>
      <c r="AJ4855" s="13">
        <f>IF(OR(AI4855="",AA4855=""),"",AI4855=AA4855)</f>
        <v/>
      </c>
      <c r="AK4855" s="13">
        <f>IF(AI4855="","",AI4855&gt;60)</f>
        <v/>
      </c>
      <c r="AL4855" s="13" t="b">
        <f>IF(OR(Y4855=TRUE,AH4855=""),TRUE,FALSE)</f>
        <v>1</v>
      </c>
      <c r="AM4855" s="13">
        <f>IF(AI4855="","",AI4855&lt;0)</f>
        <v/>
      </c>
      <c r="AN4855" s="13" t="str">
        <f>IF(AH4855="","No inspection date",IF(AI4855&lt;0,"Negative chronology",IF(AI4855&lt;=30,"0-30",IF(AI4855&lt;=60,"31-60",IF(AI4855&lt;=90,"61-90",IF(AI4855&lt;=180,"91-180","181+"))))))</f>
        <v>No inspection date</v>
      </c>
      <c r="AO4855" s="13" t="str">
        <f>IF(OR(ISNUMBER(SEARCH("COMPLETED",K4855)),ISNUMBER(SEARCH("CLOSED",K4855))),"Closed/Completed","Other Active/Issued")</f>
        <v>Closed/Completed</v>
      </c>
    </row>
    <row r="4856" spans="1:41">
      <c r="A4856" t="s">
        <v>24070</v>
      </c>
      <c r="B4856" t="s">
        <v>87</v>
      </c>
      <c r="C4856" t="s">
        <v>87</v>
      </c>
      <c r="D4856" t="s">
        <v>88</v>
      </c>
      <c r="F4856" t="s">
        <v>6860</v>
      </c>
      <c r="H4856" t="s">
        <v>7042</v>
      </c>
      <c r="K4856" t="s">
        <v>93</v>
      </c>
      <c r="L4856" t="s">
        <v>93</v>
      </c>
      <c r="M4856" t="s">
        <v>7910</v>
      </c>
      <c r="N4856" s="9">
        <v>98146</v>
      </c>
      <c r="O4856" t="s">
        <v>24071</v>
      </c>
      <c r="P4856" s="10">
        <v>47.51168984</v>
      </c>
      <c r="Q4856" s="10">
        <v>-122.37448161</v>
      </c>
      <c r="R4856" t="s">
        <v>7912</v>
      </c>
      <c r="S4856" s="7">
        <v>12</v>
      </c>
      <c r="T4856" s="7">
        <v>2021</v>
      </c>
      <c r="U4856" s="7">
        <v>4</v>
      </c>
      <c r="Y4856" t="b">
        <v>1</v>
      </c>
      <c r="Z4856" t="b">
        <v>1</v>
      </c>
      <c r="AB4856">
        <v>1</v>
      </c>
      <c r="AC4856" t="b">
        <v>0</v>
      </c>
      <c r="AD4856" t="b">
        <v>1</v>
      </c>
      <c r="AE4856" t="b">
        <v>0</v>
      </c>
      <c r="AF4856" t="b">
        <v>1</v>
      </c>
      <c r="AG4856" s="11">
        <v>44552</v>
      </c>
      <c r="AI4856" s="12">
        <f>IF(OR(AG4856="",AH4856=""),"",AH4856-AG4856)</f>
        <v/>
      </c>
      <c r="AJ4856" s="13">
        <f>IF(OR(AI4856="",AA4856=""),"",AI4856=AA4856)</f>
        <v/>
      </c>
      <c r="AK4856" s="13">
        <f>IF(AI4856="","",AI4856&gt;60)</f>
        <v/>
      </c>
      <c r="AL4856" s="13" t="b">
        <f>IF(OR(Y4856=TRUE,AH4856=""),TRUE,FALSE)</f>
        <v>1</v>
      </c>
      <c r="AM4856" s="13">
        <f>IF(AI4856="","",AI4856&lt;0)</f>
        <v/>
      </c>
      <c r="AN4856" s="13" t="str">
        <f>IF(AH4856="","No inspection date",IF(AI4856&lt;0,"Negative chronology",IF(AI4856&lt;=30,"0-30",IF(AI4856&lt;=60,"31-60",IF(AI4856&lt;=90,"61-90",IF(AI4856&lt;=180,"91-180","181+"))))))</f>
        <v>No inspection date</v>
      </c>
      <c r="AO4856" s="13" t="str">
        <f>IF(OR(ISNUMBER(SEARCH("COMPLETED",K4856)),ISNUMBER(SEARCH("CLOSED",K4856))),"Closed/Completed","Other Active/Issued")</f>
        <v>Closed/Completed</v>
      </c>
    </row>
    <row r="4857" spans="1:41">
      <c r="A4857" t="s">
        <v>24072</v>
      </c>
      <c r="B4857" t="s">
        <v>87</v>
      </c>
      <c r="C4857" t="s">
        <v>87</v>
      </c>
      <c r="D4857" t="s">
        <v>88</v>
      </c>
      <c r="F4857" t="s">
        <v>24073</v>
      </c>
      <c r="H4857" t="s">
        <v>7042</v>
      </c>
      <c r="I4857" t="s">
        <v>15820</v>
      </c>
      <c r="J4857" t="s">
        <v>137</v>
      </c>
      <c r="K4857" t="s">
        <v>93</v>
      </c>
      <c r="L4857" t="s">
        <v>93</v>
      </c>
      <c r="M4857" t="s">
        <v>24074</v>
      </c>
      <c r="N4857" s="9">
        <v>98126</v>
      </c>
      <c r="O4857" t="s">
        <v>24075</v>
      </c>
      <c r="P4857" s="10">
        <v>47.51661847</v>
      </c>
      <c r="Q4857" s="10">
        <v>-122.37650556</v>
      </c>
      <c r="R4857" t="s">
        <v>24076</v>
      </c>
      <c r="S4857" s="7">
        <v>12</v>
      </c>
      <c r="T4857" s="7">
        <v>2021</v>
      </c>
      <c r="U4857" s="7">
        <v>4</v>
      </c>
      <c r="V4857">
        <v>1</v>
      </c>
      <c r="W4857">
        <v>2022</v>
      </c>
      <c r="X4857">
        <v>1</v>
      </c>
      <c r="Y4857" t="b">
        <v>0</v>
      </c>
      <c r="Z4857" t="b">
        <v>0</v>
      </c>
      <c r="AA4857">
        <v>35</v>
      </c>
      <c r="AB4857">
        <v>1</v>
      </c>
      <c r="AC4857" t="b">
        <v>0</v>
      </c>
      <c r="AD4857" t="b">
        <v>1</v>
      </c>
      <c r="AE4857" t="b">
        <v>0</v>
      </c>
      <c r="AF4857" t="b">
        <v>1</v>
      </c>
      <c r="AG4857" s="11">
        <v>44552</v>
      </c>
      <c r="AH4857" s="11">
        <v>44587</v>
      </c>
      <c r="AI4857" s="12">
        <f>IF(OR(AG4857="",AH4857=""),"",AH4857-AG4857)</f>
        <v>35.0</v>
      </c>
      <c r="AJ4857" s="13" t="b">
        <f>IF(OR(AI4857="",AA4857=""),"",AI4857=AA4857)</f>
        <v>1</v>
      </c>
      <c r="AK4857" s="13" t="b">
        <f>IF(AI4857="","",AI4857&gt;60)</f>
        <v>0</v>
      </c>
      <c r="AL4857" s="13" t="b">
        <f>IF(OR(Y4857=TRUE,AH4857=""),TRUE,FALSE)</f>
        <v>0</v>
      </c>
      <c r="AM4857" s="13" t="b">
        <f>IF(AI4857="","",AI4857&lt;0)</f>
        <v>0</v>
      </c>
      <c r="AN4857" s="13" t="str">
        <f>IF(AH4857="","No inspection date",IF(AI4857&lt;0,"Negative chronology",IF(AI4857&lt;=30,"0-30",IF(AI4857&lt;=60,"31-60",IF(AI4857&lt;=90,"61-90",IF(AI4857&lt;=180,"91-180","181+"))))))</f>
        <v>31-60</v>
      </c>
      <c r="AO4857" s="13" t="str">
        <f>IF(OR(ISNUMBER(SEARCH("COMPLETED",K4857)),ISNUMBER(SEARCH("CLOSED",K4857))),"Closed/Completed","Other Active/Issued")</f>
        <v>Closed/Completed</v>
      </c>
    </row>
    <row r="4858" spans="1:41">
      <c r="A4858" t="s">
        <v>24077</v>
      </c>
      <c r="B4858" t="s">
        <v>87</v>
      </c>
      <c r="C4858" t="s">
        <v>87</v>
      </c>
      <c r="D4858" t="s">
        <v>88</v>
      </c>
      <c r="F4858" t="s">
        <v>2440</v>
      </c>
      <c r="G4858" t="s">
        <v>24078</v>
      </c>
      <c r="H4858" t="s">
        <v>7042</v>
      </c>
      <c r="K4858" t="s">
        <v>100</v>
      </c>
      <c r="L4858" t="s">
        <v>100</v>
      </c>
      <c r="M4858" t="s">
        <v>24079</v>
      </c>
      <c r="N4858" s="9">
        <v>98102</v>
      </c>
      <c r="O4858" t="s">
        <v>24080</v>
      </c>
      <c r="P4858" s="10">
        <v>47.63853371</v>
      </c>
      <c r="Q4858" s="10">
        <v>-122.31830381</v>
      </c>
      <c r="R4858" t="s">
        <v>24081</v>
      </c>
      <c r="S4858" s="7">
        <v>12</v>
      </c>
      <c r="T4858" s="7">
        <v>2021</v>
      </c>
      <c r="U4858" s="7">
        <v>4</v>
      </c>
      <c r="Y4858" t="b">
        <v>1</v>
      </c>
      <c r="Z4858" t="b">
        <v>1</v>
      </c>
      <c r="AB4858">
        <v>3</v>
      </c>
      <c r="AC4858" t="b">
        <v>0</v>
      </c>
      <c r="AD4858" t="b">
        <v>1</v>
      </c>
      <c r="AE4858" t="b">
        <v>0</v>
      </c>
      <c r="AF4858" t="b">
        <v>1</v>
      </c>
      <c r="AG4858" s="11">
        <v>44552</v>
      </c>
      <c r="AI4858" s="12">
        <f>IF(OR(AG4858="",AH4858=""),"",AH4858-AG4858)</f>
        <v/>
      </c>
      <c r="AJ4858" s="13">
        <f>IF(OR(AI4858="",AA4858=""),"",AI4858=AA4858)</f>
        <v/>
      </c>
      <c r="AK4858" s="13">
        <f>IF(AI4858="","",AI4858&gt;60)</f>
        <v/>
      </c>
      <c r="AL4858" s="13" t="b">
        <f>IF(OR(Y4858=TRUE,AH4858=""),TRUE,FALSE)</f>
        <v>1</v>
      </c>
      <c r="AM4858" s="13">
        <f>IF(AI4858="","",AI4858&lt;0)</f>
        <v/>
      </c>
      <c r="AN4858" s="13" t="str">
        <f>IF(AH4858="","No inspection date",IF(AI4858&lt;0,"Negative chronology",IF(AI4858&lt;=30,"0-30",IF(AI4858&lt;=60,"31-60",IF(AI4858&lt;=90,"61-90",IF(AI4858&lt;=180,"91-180","181+"))))))</f>
        <v>No inspection date</v>
      </c>
      <c r="AO4858" s="13" t="str">
        <f>IF(OR(ISNUMBER(SEARCH("COMPLETED",K4858)),ISNUMBER(SEARCH("CLOSED",K4858))),"Closed/Completed","Other Active/Issued")</f>
        <v>Other Active/Issued</v>
      </c>
    </row>
    <row r="4859" spans="1:41">
      <c r="A4859" t="s">
        <v>24082</v>
      </c>
      <c r="B4859" t="s">
        <v>87</v>
      </c>
      <c r="C4859" t="s">
        <v>87</v>
      </c>
      <c r="D4859" t="s">
        <v>88</v>
      </c>
      <c r="F4859" t="s">
        <v>24083</v>
      </c>
      <c r="G4859" t="s">
        <v>24084</v>
      </c>
      <c r="H4859" t="s">
        <v>7042</v>
      </c>
      <c r="K4859" t="s">
        <v>93</v>
      </c>
      <c r="L4859" t="s">
        <v>93</v>
      </c>
      <c r="M4859" t="s">
        <v>19039</v>
      </c>
      <c r="N4859" s="9">
        <v>98115</v>
      </c>
      <c r="O4859" t="s">
        <v>24085</v>
      </c>
      <c r="P4859" s="10">
        <v>47.69645824</v>
      </c>
      <c r="Q4859" s="10">
        <v>-122.32803837</v>
      </c>
      <c r="R4859" t="s">
        <v>19041</v>
      </c>
      <c r="S4859" s="7">
        <v>12</v>
      </c>
      <c r="T4859" s="7">
        <v>2021</v>
      </c>
      <c r="U4859" s="7">
        <v>4</v>
      </c>
      <c r="Y4859" t="b">
        <v>1</v>
      </c>
      <c r="Z4859" t="b">
        <v>1</v>
      </c>
      <c r="AB4859">
        <v>5</v>
      </c>
      <c r="AC4859" t="b">
        <v>0</v>
      </c>
      <c r="AD4859" t="b">
        <v>1</v>
      </c>
      <c r="AE4859" t="b">
        <v>0</v>
      </c>
      <c r="AF4859" t="b">
        <v>1</v>
      </c>
      <c r="AG4859" s="11">
        <v>44552</v>
      </c>
      <c r="AI4859" s="12">
        <f>IF(OR(AG4859="",AH4859=""),"",AH4859-AG4859)</f>
        <v/>
      </c>
      <c r="AJ4859" s="13">
        <f>IF(OR(AI4859="",AA4859=""),"",AI4859=AA4859)</f>
        <v/>
      </c>
      <c r="AK4859" s="13">
        <f>IF(AI4859="","",AI4859&gt;60)</f>
        <v/>
      </c>
      <c r="AL4859" s="13" t="b">
        <f>IF(OR(Y4859=TRUE,AH4859=""),TRUE,FALSE)</f>
        <v>1</v>
      </c>
      <c r="AM4859" s="13">
        <f>IF(AI4859="","",AI4859&lt;0)</f>
        <v/>
      </c>
      <c r="AN4859" s="13" t="str">
        <f>IF(AH4859="","No inspection date",IF(AI4859&lt;0,"Negative chronology",IF(AI4859&lt;=30,"0-30",IF(AI4859&lt;=60,"31-60",IF(AI4859&lt;=90,"61-90",IF(AI4859&lt;=180,"91-180","181+"))))))</f>
        <v>No inspection date</v>
      </c>
      <c r="AO4859" s="13" t="str">
        <f>IF(OR(ISNUMBER(SEARCH("COMPLETED",K4859)),ISNUMBER(SEARCH("CLOSED",K4859))),"Closed/Completed","Other Active/Issued")</f>
        <v>Closed/Completed</v>
      </c>
    </row>
    <row r="4860" spans="1:41">
      <c r="A4860" t="s">
        <v>24086</v>
      </c>
      <c r="B4860" t="s">
        <v>87</v>
      </c>
      <c r="C4860" t="s">
        <v>87</v>
      </c>
      <c r="D4860" t="s">
        <v>88</v>
      </c>
      <c r="F4860" t="s">
        <v>24087</v>
      </c>
      <c r="G4860" t="s">
        <v>24088</v>
      </c>
      <c r="H4860" t="s">
        <v>7042</v>
      </c>
      <c r="K4860" t="s">
        <v>93</v>
      </c>
      <c r="L4860" t="s">
        <v>93</v>
      </c>
      <c r="M4860" t="s">
        <v>24089</v>
      </c>
      <c r="O4860" t="s">
        <v>24090</v>
      </c>
      <c r="P4860" s="10">
        <v>47.51205867</v>
      </c>
      <c r="Q4860" s="10">
        <v>-122.37474664</v>
      </c>
      <c r="R4860" t="s">
        <v>24091</v>
      </c>
      <c r="S4860" s="7">
        <v>12</v>
      </c>
      <c r="T4860" s="7">
        <v>2021</v>
      </c>
      <c r="U4860" s="7">
        <v>4</v>
      </c>
      <c r="Y4860" t="b">
        <v>1</v>
      </c>
      <c r="Z4860" t="b">
        <v>1</v>
      </c>
      <c r="AB4860">
        <v>1</v>
      </c>
      <c r="AC4860" t="b">
        <v>0</v>
      </c>
      <c r="AD4860" t="b">
        <v>1</v>
      </c>
      <c r="AE4860" t="b">
        <v>0</v>
      </c>
      <c r="AF4860" t="b">
        <v>1</v>
      </c>
      <c r="AG4860" s="11">
        <v>44552</v>
      </c>
      <c r="AI4860" s="12">
        <f>IF(OR(AG4860="",AH4860=""),"",AH4860-AG4860)</f>
        <v/>
      </c>
      <c r="AJ4860" s="13">
        <f>IF(OR(AI4860="",AA4860=""),"",AI4860=AA4860)</f>
        <v/>
      </c>
      <c r="AK4860" s="13">
        <f>IF(AI4860="","",AI4860&gt;60)</f>
        <v/>
      </c>
      <c r="AL4860" s="13" t="b">
        <f>IF(OR(Y4860=TRUE,AH4860=""),TRUE,FALSE)</f>
        <v>1</v>
      </c>
      <c r="AM4860" s="13">
        <f>IF(AI4860="","",AI4860&lt;0)</f>
        <v/>
      </c>
      <c r="AN4860" s="13" t="str">
        <f>IF(AH4860="","No inspection date",IF(AI4860&lt;0,"Negative chronology",IF(AI4860&lt;=30,"0-30",IF(AI4860&lt;=60,"31-60",IF(AI4860&lt;=90,"61-90",IF(AI4860&lt;=180,"91-180","181+"))))))</f>
        <v>No inspection date</v>
      </c>
      <c r="AO4860" s="13" t="str">
        <f>IF(OR(ISNUMBER(SEARCH("COMPLETED",K4860)),ISNUMBER(SEARCH("CLOSED",K4860))),"Closed/Completed","Other Active/Issued")</f>
        <v>Closed/Completed</v>
      </c>
    </row>
    <row r="4861" spans="1:41">
      <c r="A4861" t="s">
        <v>24092</v>
      </c>
      <c r="B4861" t="s">
        <v>87</v>
      </c>
      <c r="C4861" t="s">
        <v>87</v>
      </c>
      <c r="D4861" t="s">
        <v>88</v>
      </c>
      <c r="H4861" t="s">
        <v>7042</v>
      </c>
      <c r="I4861" t="s">
        <v>15820</v>
      </c>
      <c r="J4861" t="s">
        <v>137</v>
      </c>
      <c r="K4861" t="s">
        <v>93</v>
      </c>
      <c r="L4861" t="s">
        <v>93</v>
      </c>
      <c r="M4861" t="s">
        <v>8424</v>
      </c>
      <c r="N4861" s="9">
        <v>98115</v>
      </c>
      <c r="O4861" t="s">
        <v>24093</v>
      </c>
      <c r="P4861" s="10">
        <v>47.68779575</v>
      </c>
      <c r="Q4861" s="10">
        <v>-122.31080692</v>
      </c>
      <c r="R4861" t="s">
        <v>8426</v>
      </c>
      <c r="S4861" s="7">
        <v>12</v>
      </c>
      <c r="T4861" s="7">
        <v>2021</v>
      </c>
      <c r="U4861" s="7">
        <v>4</v>
      </c>
      <c r="V4861">
        <v>1</v>
      </c>
      <c r="W4861">
        <v>2022</v>
      </c>
      <c r="X4861">
        <v>1</v>
      </c>
      <c r="Y4861" t="b">
        <v>0</v>
      </c>
      <c r="Z4861" t="b">
        <v>0</v>
      </c>
      <c r="AA4861">
        <v>35</v>
      </c>
      <c r="AB4861">
        <v>4</v>
      </c>
      <c r="AC4861" t="b">
        <v>0</v>
      </c>
      <c r="AD4861" t="b">
        <v>1</v>
      </c>
      <c r="AE4861" t="b">
        <v>0</v>
      </c>
      <c r="AF4861" t="b">
        <v>1</v>
      </c>
      <c r="AG4861" s="11">
        <v>44552</v>
      </c>
      <c r="AH4861" s="11">
        <v>44587</v>
      </c>
      <c r="AI4861" s="12">
        <f>IF(OR(AG4861="",AH4861=""),"",AH4861-AG4861)</f>
        <v>35.0</v>
      </c>
      <c r="AJ4861" s="13" t="b">
        <f>IF(OR(AI4861="",AA4861=""),"",AI4861=AA4861)</f>
        <v>1</v>
      </c>
      <c r="AK4861" s="13" t="b">
        <f>IF(AI4861="","",AI4861&gt;60)</f>
        <v>0</v>
      </c>
      <c r="AL4861" s="13" t="b">
        <f>IF(OR(Y4861=TRUE,AH4861=""),TRUE,FALSE)</f>
        <v>0</v>
      </c>
      <c r="AM4861" s="13" t="b">
        <f>IF(AI4861="","",AI4861&lt;0)</f>
        <v>0</v>
      </c>
      <c r="AN4861" s="13" t="str">
        <f>IF(AH4861="","No inspection date",IF(AI4861&lt;0,"Negative chronology",IF(AI4861&lt;=30,"0-30",IF(AI4861&lt;=60,"31-60",IF(AI4861&lt;=90,"61-90",IF(AI4861&lt;=180,"91-180","181+"))))))</f>
        <v>31-60</v>
      </c>
      <c r="AO4861" s="13" t="str">
        <f>IF(OR(ISNUMBER(SEARCH("COMPLETED",K4861)),ISNUMBER(SEARCH("CLOSED",K4861))),"Closed/Completed","Other Active/Issued")</f>
        <v>Closed/Completed</v>
      </c>
    </row>
    <row r="4862" spans="1:41">
      <c r="A4862" t="s">
        <v>24094</v>
      </c>
      <c r="B4862" t="s">
        <v>87</v>
      </c>
      <c r="C4862" t="s">
        <v>87</v>
      </c>
      <c r="D4862" t="s">
        <v>88</v>
      </c>
      <c r="G4862" t="s">
        <v>7706</v>
      </c>
      <c r="H4862" t="s">
        <v>13889</v>
      </c>
      <c r="I4862" t="s">
        <v>514</v>
      </c>
      <c r="J4862" t="s">
        <v>137</v>
      </c>
      <c r="K4862" t="s">
        <v>93</v>
      </c>
      <c r="L4862" t="s">
        <v>93</v>
      </c>
      <c r="M4862" t="s">
        <v>8550</v>
      </c>
      <c r="N4862" s="9">
        <v>98115</v>
      </c>
      <c r="O4862" t="s">
        <v>24095</v>
      </c>
      <c r="P4862" s="10">
        <v>47.68502791</v>
      </c>
      <c r="Q4862" s="10">
        <v>-122.3156708</v>
      </c>
      <c r="R4862" t="s">
        <v>8552</v>
      </c>
      <c r="S4862" s="7">
        <v>12</v>
      </c>
      <c r="T4862" s="7">
        <v>2021</v>
      </c>
      <c r="U4862" s="7">
        <v>4</v>
      </c>
      <c r="V4862">
        <v>1</v>
      </c>
      <c r="W4862">
        <v>2022</v>
      </c>
      <c r="X4862">
        <v>1</v>
      </c>
      <c r="Y4862" t="b">
        <v>0</v>
      </c>
      <c r="Z4862" t="b">
        <v>0</v>
      </c>
      <c r="AA4862">
        <v>12</v>
      </c>
      <c r="AB4862">
        <v>4</v>
      </c>
      <c r="AC4862" t="b">
        <v>0</v>
      </c>
      <c r="AD4862" t="b">
        <v>1</v>
      </c>
      <c r="AE4862" t="b">
        <v>0</v>
      </c>
      <c r="AF4862" t="b">
        <v>1</v>
      </c>
      <c r="AG4862" s="11">
        <v>44553</v>
      </c>
      <c r="AH4862" s="11">
        <v>44565</v>
      </c>
      <c r="AI4862" s="12">
        <f>IF(OR(AG4862="",AH4862=""),"",AH4862-AG4862)</f>
        <v>12.0</v>
      </c>
      <c r="AJ4862" s="13" t="b">
        <f>IF(OR(AI4862="",AA4862=""),"",AI4862=AA4862)</f>
        <v>1</v>
      </c>
      <c r="AK4862" s="13" t="b">
        <f>IF(AI4862="","",AI4862&gt;60)</f>
        <v>0</v>
      </c>
      <c r="AL4862" s="13" t="b">
        <f>IF(OR(Y4862=TRUE,AH4862=""),TRUE,FALSE)</f>
        <v>0</v>
      </c>
      <c r="AM4862" s="13" t="b">
        <f>IF(AI4862="","",AI4862&lt;0)</f>
        <v>0</v>
      </c>
      <c r="AN4862" s="13" t="str">
        <f>IF(AH4862="","No inspection date",IF(AI4862&lt;0,"Negative chronology",IF(AI4862&lt;=30,"0-30",IF(AI4862&lt;=60,"31-60",IF(AI4862&lt;=90,"61-90",IF(AI4862&lt;=180,"91-180","181+"))))))</f>
        <v>0-30</v>
      </c>
      <c r="AO4862" s="13" t="str">
        <f>IF(OR(ISNUMBER(SEARCH("COMPLETED",K4862)),ISNUMBER(SEARCH("CLOSED",K4862))),"Closed/Completed","Other Active/Issued")</f>
        <v>Closed/Completed</v>
      </c>
    </row>
    <row r="4863" spans="1:41">
      <c r="A4863" t="s">
        <v>24096</v>
      </c>
      <c r="B4863" t="s">
        <v>87</v>
      </c>
      <c r="C4863" t="s">
        <v>87</v>
      </c>
      <c r="D4863" t="s">
        <v>88</v>
      </c>
      <c r="F4863" t="s">
        <v>24097</v>
      </c>
      <c r="G4863" t="s">
        <v>24098</v>
      </c>
      <c r="H4863" t="s">
        <v>13889</v>
      </c>
      <c r="K4863" t="s">
        <v>93</v>
      </c>
      <c r="L4863" t="s">
        <v>93</v>
      </c>
      <c r="M4863" t="s">
        <v>24099</v>
      </c>
      <c r="N4863" s="9">
        <v>98133</v>
      </c>
      <c r="O4863" t="s">
        <v>24100</v>
      </c>
      <c r="P4863" s="10">
        <v>47.70249864</v>
      </c>
      <c r="Q4863" s="10">
        <v>-122.35699449</v>
      </c>
      <c r="R4863" t="s">
        <v>24101</v>
      </c>
      <c r="S4863" s="7">
        <v>12</v>
      </c>
      <c r="T4863" s="7">
        <v>2021</v>
      </c>
      <c r="U4863" s="7">
        <v>4</v>
      </c>
      <c r="Y4863" t="b">
        <v>1</v>
      </c>
      <c r="Z4863" t="b">
        <v>1</v>
      </c>
      <c r="AB4863">
        <v>5</v>
      </c>
      <c r="AC4863" t="b">
        <v>0</v>
      </c>
      <c r="AD4863" t="b">
        <v>1</v>
      </c>
      <c r="AE4863" t="b">
        <v>0</v>
      </c>
      <c r="AF4863" t="b">
        <v>1</v>
      </c>
      <c r="AG4863" s="11">
        <v>44553</v>
      </c>
      <c r="AI4863" s="12">
        <f>IF(OR(AG4863="",AH4863=""),"",AH4863-AG4863)</f>
        <v/>
      </c>
      <c r="AJ4863" s="13">
        <f>IF(OR(AI4863="",AA4863=""),"",AI4863=AA4863)</f>
        <v/>
      </c>
      <c r="AK4863" s="13">
        <f>IF(AI4863="","",AI4863&gt;60)</f>
        <v/>
      </c>
      <c r="AL4863" s="13" t="b">
        <f>IF(OR(Y4863=TRUE,AH4863=""),TRUE,FALSE)</f>
        <v>1</v>
      </c>
      <c r="AM4863" s="13">
        <f>IF(AI4863="","",AI4863&lt;0)</f>
        <v/>
      </c>
      <c r="AN4863" s="13" t="str">
        <f>IF(AH4863="","No inspection date",IF(AI4863&lt;0,"Negative chronology",IF(AI4863&lt;=30,"0-30",IF(AI4863&lt;=60,"31-60",IF(AI4863&lt;=90,"61-90",IF(AI4863&lt;=180,"91-180","181+"))))))</f>
        <v>No inspection date</v>
      </c>
      <c r="AO4863" s="13" t="str">
        <f>IF(OR(ISNUMBER(SEARCH("COMPLETED",K4863)),ISNUMBER(SEARCH("CLOSED",K4863))),"Closed/Completed","Other Active/Issued")</f>
        <v>Closed/Completed</v>
      </c>
    </row>
    <row r="4864" spans="1:41">
      <c r="A4864" t="s">
        <v>24102</v>
      </c>
      <c r="B4864" t="s">
        <v>87</v>
      </c>
      <c r="C4864" t="s">
        <v>87</v>
      </c>
      <c r="D4864" t="s">
        <v>88</v>
      </c>
      <c r="F4864" t="s">
        <v>24103</v>
      </c>
      <c r="G4864" t="s">
        <v>6774</v>
      </c>
      <c r="H4864" t="s">
        <v>24104</v>
      </c>
      <c r="I4864" t="s">
        <v>13889</v>
      </c>
      <c r="J4864" t="s">
        <v>6087</v>
      </c>
      <c r="K4864" t="s">
        <v>93</v>
      </c>
      <c r="L4864" t="s">
        <v>93</v>
      </c>
      <c r="M4864" t="s">
        <v>24105</v>
      </c>
      <c r="N4864" s="9">
        <v>98102</v>
      </c>
      <c r="O4864" t="s">
        <v>24106</v>
      </c>
      <c r="P4864" s="10">
        <v>47.64336826</v>
      </c>
      <c r="Q4864" s="10">
        <v>-122.32630221</v>
      </c>
      <c r="R4864" t="s">
        <v>24107</v>
      </c>
      <c r="S4864" s="7">
        <v>12</v>
      </c>
      <c r="T4864" s="7">
        <v>2021</v>
      </c>
      <c r="U4864" s="7">
        <v>4</v>
      </c>
      <c r="V4864">
        <v>12</v>
      </c>
      <c r="W4864">
        <v>2021</v>
      </c>
      <c r="X4864">
        <v>4</v>
      </c>
      <c r="Y4864" t="b">
        <v>0</v>
      </c>
      <c r="Z4864" t="b">
        <v>0</v>
      </c>
      <c r="AA4864">
        <v>-1</v>
      </c>
      <c r="AB4864">
        <v>3</v>
      </c>
      <c r="AC4864" t="b">
        <v>0</v>
      </c>
      <c r="AD4864" t="b">
        <v>1</v>
      </c>
      <c r="AE4864" t="b">
        <v>0</v>
      </c>
      <c r="AF4864" t="b">
        <v>1</v>
      </c>
      <c r="AG4864" s="11">
        <v>44554</v>
      </c>
      <c r="AH4864" s="11">
        <v>44553</v>
      </c>
      <c r="AI4864" s="12">
        <f>IF(OR(AG4864="",AH4864=""),"",AH4864-AG4864)</f>
        <v>-1.0</v>
      </c>
      <c r="AJ4864" s="13" t="b">
        <f>IF(OR(AI4864="",AA4864=""),"",AI4864=AA4864)</f>
        <v>1</v>
      </c>
      <c r="AK4864" s="13" t="b">
        <f>IF(AI4864="","",AI4864&gt;60)</f>
        <v>0</v>
      </c>
      <c r="AL4864" s="13" t="b">
        <f>IF(OR(Y4864=TRUE,AH4864=""),TRUE,FALSE)</f>
        <v>0</v>
      </c>
      <c r="AM4864" s="13" t="b">
        <f>IF(AI4864="","",AI4864&lt;0)</f>
        <v>1</v>
      </c>
      <c r="AN4864" s="13" t="str">
        <f>IF(AH4864="","No inspection date",IF(AI4864&lt;0,"Negative chronology",IF(AI4864&lt;=30,"0-30",IF(AI4864&lt;=60,"31-60",IF(AI4864&lt;=90,"61-90",IF(AI4864&lt;=180,"91-180","181+"))))))</f>
        <v>Negative chronology</v>
      </c>
      <c r="AO4864" s="13" t="str">
        <f>IF(OR(ISNUMBER(SEARCH("COMPLETED",K4864)),ISNUMBER(SEARCH("CLOSED",K4864))),"Closed/Completed","Other Active/Issued")</f>
        <v>Closed/Completed</v>
      </c>
    </row>
    <row r="4865" spans="1:41">
      <c r="A4865" t="s">
        <v>24108</v>
      </c>
      <c r="B4865" t="s">
        <v>87</v>
      </c>
      <c r="C4865" t="s">
        <v>87</v>
      </c>
      <c r="D4865" t="s">
        <v>88</v>
      </c>
      <c r="F4865" t="s">
        <v>24109</v>
      </c>
      <c r="H4865" t="s">
        <v>20228</v>
      </c>
      <c r="K4865" t="s">
        <v>115</v>
      </c>
      <c r="L4865" t="s">
        <v>115</v>
      </c>
      <c r="M4865" t="s">
        <v>24110</v>
      </c>
      <c r="N4865" s="9">
        <v>98106</v>
      </c>
      <c r="O4865" t="s">
        <v>24111</v>
      </c>
      <c r="P4865" s="10">
        <v>47.56674011</v>
      </c>
      <c r="Q4865" s="10">
        <v>-122.36200691</v>
      </c>
      <c r="R4865" t="s">
        <v>24112</v>
      </c>
      <c r="S4865" s="7">
        <v>12</v>
      </c>
      <c r="T4865" s="7">
        <v>2021</v>
      </c>
      <c r="U4865" s="7">
        <v>4</v>
      </c>
      <c r="Y4865" t="b">
        <v>1</v>
      </c>
      <c r="Z4865" t="b">
        <v>1</v>
      </c>
      <c r="AB4865">
        <v>1</v>
      </c>
      <c r="AC4865" t="b">
        <v>0</v>
      </c>
      <c r="AD4865" t="b">
        <v>1</v>
      </c>
      <c r="AE4865" t="b">
        <v>0</v>
      </c>
      <c r="AF4865" t="b">
        <v>1</v>
      </c>
      <c r="AG4865" s="11">
        <v>44557</v>
      </c>
      <c r="AI4865" s="12">
        <f>IF(OR(AG4865="",AH4865=""),"",AH4865-AG4865)</f>
        <v/>
      </c>
      <c r="AJ4865" s="13">
        <f>IF(OR(AI4865="",AA4865=""),"",AI4865=AA4865)</f>
        <v/>
      </c>
      <c r="AK4865" s="13">
        <f>IF(AI4865="","",AI4865&gt;60)</f>
        <v/>
      </c>
      <c r="AL4865" s="13" t="b">
        <f>IF(OR(Y4865=TRUE,AH4865=""),TRUE,FALSE)</f>
        <v>1</v>
      </c>
      <c r="AM4865" s="13">
        <f>IF(AI4865="","",AI4865&lt;0)</f>
        <v/>
      </c>
      <c r="AN4865" s="13" t="str">
        <f>IF(AH4865="","No inspection date",IF(AI4865&lt;0,"Negative chronology",IF(AI4865&lt;=30,"0-30",IF(AI4865&lt;=60,"31-60",IF(AI4865&lt;=90,"61-90",IF(AI4865&lt;=180,"91-180","181+"))))))</f>
        <v>No inspection date</v>
      </c>
      <c r="AO4865" s="13" t="str">
        <f>IF(OR(ISNUMBER(SEARCH("COMPLETED",K4865)),ISNUMBER(SEARCH("CLOSED",K4865))),"Closed/Completed","Other Active/Issued")</f>
        <v>Other Active/Issued</v>
      </c>
    </row>
    <row r="4866" spans="1:41">
      <c r="A4866" t="s">
        <v>24113</v>
      </c>
      <c r="B4866" t="s">
        <v>87</v>
      </c>
      <c r="C4866" t="s">
        <v>87</v>
      </c>
      <c r="D4866" t="s">
        <v>88</v>
      </c>
      <c r="F4866" t="s">
        <v>24114</v>
      </c>
      <c r="H4866" t="s">
        <v>23989</v>
      </c>
      <c r="I4866" t="s">
        <v>792</v>
      </c>
      <c r="J4866" t="s">
        <v>93</v>
      </c>
      <c r="K4866" t="s">
        <v>100</v>
      </c>
      <c r="L4866" t="s">
        <v>100</v>
      </c>
      <c r="M4866" t="s">
        <v>10576</v>
      </c>
      <c r="N4866" s="9">
        <v>98116</v>
      </c>
      <c r="O4866" t="s">
        <v>24115</v>
      </c>
      <c r="P4866" s="10">
        <v>47.58137293</v>
      </c>
      <c r="Q4866" s="10">
        <v>-122.38842071</v>
      </c>
      <c r="R4866" t="s">
        <v>10578</v>
      </c>
      <c r="S4866" s="7">
        <v>12</v>
      </c>
      <c r="T4866" s="7">
        <v>2021</v>
      </c>
      <c r="U4866" s="7">
        <v>4</v>
      </c>
      <c r="V4866">
        <v>12</v>
      </c>
      <c r="W4866">
        <v>2021</v>
      </c>
      <c r="X4866">
        <v>4</v>
      </c>
      <c r="Y4866" t="b">
        <v>0</v>
      </c>
      <c r="Z4866" t="b">
        <v>0</v>
      </c>
      <c r="AA4866">
        <v>-8</v>
      </c>
      <c r="AB4866">
        <v>1</v>
      </c>
      <c r="AC4866" t="b">
        <v>0</v>
      </c>
      <c r="AD4866" t="b">
        <v>1</v>
      </c>
      <c r="AE4866" t="b">
        <v>0</v>
      </c>
      <c r="AF4866" t="b">
        <v>1</v>
      </c>
      <c r="AG4866" s="11">
        <v>44558</v>
      </c>
      <c r="AH4866" s="11">
        <v>44550</v>
      </c>
      <c r="AI4866" s="12">
        <f>IF(OR(AG4866="",AH4866=""),"",AH4866-AG4866)</f>
        <v>-8.0</v>
      </c>
      <c r="AJ4866" s="13" t="b">
        <f>IF(OR(AI4866="",AA4866=""),"",AI4866=AA4866)</f>
        <v>1</v>
      </c>
      <c r="AK4866" s="13" t="b">
        <f>IF(AI4866="","",AI4866&gt;60)</f>
        <v>0</v>
      </c>
      <c r="AL4866" s="13" t="b">
        <f>IF(OR(Y4866=TRUE,AH4866=""),TRUE,FALSE)</f>
        <v>0</v>
      </c>
      <c r="AM4866" s="13" t="b">
        <f>IF(AI4866="","",AI4866&lt;0)</f>
        <v>1</v>
      </c>
      <c r="AN4866" s="13" t="str">
        <f>IF(AH4866="","No inspection date",IF(AI4866&lt;0,"Negative chronology",IF(AI4866&lt;=30,"0-30",IF(AI4866&lt;=60,"31-60",IF(AI4866&lt;=90,"61-90",IF(AI4866&lt;=180,"91-180","181+"))))))</f>
        <v>Negative chronology</v>
      </c>
      <c r="AO4866" s="13" t="str">
        <f>IF(OR(ISNUMBER(SEARCH("COMPLETED",K4866)),ISNUMBER(SEARCH("CLOSED",K4866))),"Closed/Completed","Other Active/Issued")</f>
        <v>Other Active/Issued</v>
      </c>
    </row>
    <row r="4867" spans="1:41">
      <c r="A4867" t="s">
        <v>24116</v>
      </c>
      <c r="B4867" t="s">
        <v>87</v>
      </c>
      <c r="C4867" t="s">
        <v>87</v>
      </c>
      <c r="D4867" t="s">
        <v>88</v>
      </c>
      <c r="F4867" t="s">
        <v>24117</v>
      </c>
      <c r="G4867" t="s">
        <v>24118</v>
      </c>
      <c r="H4867" t="s">
        <v>23989</v>
      </c>
      <c r="K4867" t="s">
        <v>100</v>
      </c>
      <c r="L4867" t="s">
        <v>100</v>
      </c>
      <c r="M4867" t="s">
        <v>24119</v>
      </c>
      <c r="N4867" s="9">
        <v>98103</v>
      </c>
      <c r="O4867" t="s">
        <v>24120</v>
      </c>
      <c r="P4867" s="10">
        <v>47.69045388</v>
      </c>
      <c r="Q4867" s="10">
        <v>-122.35158811</v>
      </c>
      <c r="R4867" t="s">
        <v>24121</v>
      </c>
      <c r="S4867" s="7">
        <v>12</v>
      </c>
      <c r="T4867" s="7">
        <v>2021</v>
      </c>
      <c r="U4867" s="7">
        <v>4</v>
      </c>
      <c r="Y4867" t="b">
        <v>1</v>
      </c>
      <c r="Z4867" t="b">
        <v>1</v>
      </c>
      <c r="AB4867">
        <v>6</v>
      </c>
      <c r="AC4867" t="b">
        <v>0</v>
      </c>
      <c r="AD4867" t="b">
        <v>1</v>
      </c>
      <c r="AE4867" t="b">
        <v>0</v>
      </c>
      <c r="AF4867" t="b">
        <v>1</v>
      </c>
      <c r="AG4867" s="11">
        <v>44558</v>
      </c>
      <c r="AI4867" s="12">
        <f>IF(OR(AG4867="",AH4867=""),"",AH4867-AG4867)</f>
        <v/>
      </c>
      <c r="AJ4867" s="13">
        <f>IF(OR(AI4867="",AA4867=""),"",AI4867=AA4867)</f>
        <v/>
      </c>
      <c r="AK4867" s="13">
        <f>IF(AI4867="","",AI4867&gt;60)</f>
        <v/>
      </c>
      <c r="AL4867" s="13" t="b">
        <f>IF(OR(Y4867=TRUE,AH4867=""),TRUE,FALSE)</f>
        <v>1</v>
      </c>
      <c r="AM4867" s="13">
        <f>IF(AI4867="","",AI4867&lt;0)</f>
        <v/>
      </c>
      <c r="AN4867" s="13" t="str">
        <f>IF(AH4867="","No inspection date",IF(AI4867&lt;0,"Negative chronology",IF(AI4867&lt;=30,"0-30",IF(AI4867&lt;=60,"31-60",IF(AI4867&lt;=90,"61-90",IF(AI4867&lt;=180,"91-180","181+"))))))</f>
        <v>No inspection date</v>
      </c>
      <c r="AO4867" s="13" t="str">
        <f>IF(OR(ISNUMBER(SEARCH("COMPLETED",K4867)),ISNUMBER(SEARCH("CLOSED",K4867))),"Closed/Completed","Other Active/Issued")</f>
        <v>Other Active/Issued</v>
      </c>
    </row>
    <row r="4868" spans="1:41">
      <c r="A4868" t="s">
        <v>24122</v>
      </c>
      <c r="B4868" t="s">
        <v>87</v>
      </c>
      <c r="C4868" t="s">
        <v>87</v>
      </c>
      <c r="D4868" t="s">
        <v>88</v>
      </c>
      <c r="F4868" t="s">
        <v>24123</v>
      </c>
      <c r="H4868" t="s">
        <v>23989</v>
      </c>
      <c r="I4868" t="s">
        <v>792</v>
      </c>
      <c r="J4868" t="s">
        <v>93</v>
      </c>
      <c r="K4868" t="s">
        <v>115</v>
      </c>
      <c r="L4868" t="s">
        <v>115</v>
      </c>
      <c r="M4868" t="s">
        <v>9884</v>
      </c>
      <c r="N4868" s="9">
        <v>98116</v>
      </c>
      <c r="O4868" t="s">
        <v>24124</v>
      </c>
      <c r="P4868" s="10">
        <v>47.5807951</v>
      </c>
      <c r="Q4868" s="10">
        <v>-122.40245184</v>
      </c>
      <c r="R4868" t="s">
        <v>9886</v>
      </c>
      <c r="S4868" s="7">
        <v>12</v>
      </c>
      <c r="T4868" s="7">
        <v>2021</v>
      </c>
      <c r="U4868" s="7">
        <v>4</v>
      </c>
      <c r="V4868">
        <v>12</v>
      </c>
      <c r="W4868">
        <v>2021</v>
      </c>
      <c r="X4868">
        <v>4</v>
      </c>
      <c r="Y4868" t="b">
        <v>0</v>
      </c>
      <c r="Z4868" t="b">
        <v>0</v>
      </c>
      <c r="AA4868">
        <v>-8</v>
      </c>
      <c r="AB4868">
        <v>1</v>
      </c>
      <c r="AC4868" t="b">
        <v>0</v>
      </c>
      <c r="AD4868" t="b">
        <v>1</v>
      </c>
      <c r="AE4868" t="b">
        <v>0</v>
      </c>
      <c r="AF4868" t="b">
        <v>1</v>
      </c>
      <c r="AG4868" s="11">
        <v>44558</v>
      </c>
      <c r="AH4868" s="11">
        <v>44550</v>
      </c>
      <c r="AI4868" s="12">
        <f>IF(OR(AG4868="",AH4868=""),"",AH4868-AG4868)</f>
        <v>-8.0</v>
      </c>
      <c r="AJ4868" s="13" t="b">
        <f>IF(OR(AI4868="",AA4868=""),"",AI4868=AA4868)</f>
        <v>1</v>
      </c>
      <c r="AK4868" s="13" t="b">
        <f>IF(AI4868="","",AI4868&gt;60)</f>
        <v>0</v>
      </c>
      <c r="AL4868" s="13" t="b">
        <f>IF(OR(Y4868=TRUE,AH4868=""),TRUE,FALSE)</f>
        <v>0</v>
      </c>
      <c r="AM4868" s="13" t="b">
        <f>IF(AI4868="","",AI4868&lt;0)</f>
        <v>1</v>
      </c>
      <c r="AN4868" s="13" t="str">
        <f>IF(AH4868="","No inspection date",IF(AI4868&lt;0,"Negative chronology",IF(AI4868&lt;=30,"0-30",IF(AI4868&lt;=60,"31-60",IF(AI4868&lt;=90,"61-90",IF(AI4868&lt;=180,"91-180","181+"))))))</f>
        <v>Negative chronology</v>
      </c>
      <c r="AO4868" s="13" t="str">
        <f>IF(OR(ISNUMBER(SEARCH("COMPLETED",K4868)),ISNUMBER(SEARCH("CLOSED",K4868))),"Closed/Completed","Other Active/Issued")</f>
        <v>Other Active/Issued</v>
      </c>
    </row>
    <row r="4869" spans="1:41">
      <c r="A4869" t="s">
        <v>24125</v>
      </c>
      <c r="B4869" t="s">
        <v>87</v>
      </c>
      <c r="C4869" t="s">
        <v>87</v>
      </c>
      <c r="D4869" t="s">
        <v>88</v>
      </c>
      <c r="F4869" t="s">
        <v>24123</v>
      </c>
      <c r="H4869" t="s">
        <v>23989</v>
      </c>
      <c r="I4869" t="s">
        <v>792</v>
      </c>
      <c r="J4869" t="s">
        <v>93</v>
      </c>
      <c r="K4869" t="s">
        <v>93</v>
      </c>
      <c r="L4869" t="s">
        <v>93</v>
      </c>
      <c r="M4869" t="s">
        <v>10046</v>
      </c>
      <c r="N4869" s="9">
        <v>98116</v>
      </c>
      <c r="O4869" t="s">
        <v>24126</v>
      </c>
      <c r="P4869" s="10">
        <v>47.58071962</v>
      </c>
      <c r="Q4869" s="10">
        <v>-122.4024258</v>
      </c>
      <c r="R4869" t="s">
        <v>10048</v>
      </c>
      <c r="S4869" s="7">
        <v>12</v>
      </c>
      <c r="T4869" s="7">
        <v>2021</v>
      </c>
      <c r="U4869" s="7">
        <v>4</v>
      </c>
      <c r="V4869">
        <v>12</v>
      </c>
      <c r="W4869">
        <v>2021</v>
      </c>
      <c r="X4869">
        <v>4</v>
      </c>
      <c r="Y4869" t="b">
        <v>0</v>
      </c>
      <c r="Z4869" t="b">
        <v>0</v>
      </c>
      <c r="AA4869">
        <v>-8</v>
      </c>
      <c r="AB4869">
        <v>1</v>
      </c>
      <c r="AC4869" t="b">
        <v>0</v>
      </c>
      <c r="AD4869" t="b">
        <v>1</v>
      </c>
      <c r="AE4869" t="b">
        <v>0</v>
      </c>
      <c r="AF4869" t="b">
        <v>1</v>
      </c>
      <c r="AG4869" s="11">
        <v>44558</v>
      </c>
      <c r="AH4869" s="11">
        <v>44550</v>
      </c>
      <c r="AI4869" s="12">
        <f>IF(OR(AG4869="",AH4869=""),"",AH4869-AG4869)</f>
        <v>-8.0</v>
      </c>
      <c r="AJ4869" s="13" t="b">
        <f>IF(OR(AI4869="",AA4869=""),"",AI4869=AA4869)</f>
        <v>1</v>
      </c>
      <c r="AK4869" s="13" t="b">
        <f>IF(AI4869="","",AI4869&gt;60)</f>
        <v>0</v>
      </c>
      <c r="AL4869" s="13" t="b">
        <f>IF(OR(Y4869=TRUE,AH4869=""),TRUE,FALSE)</f>
        <v>0</v>
      </c>
      <c r="AM4869" s="13" t="b">
        <f>IF(AI4869="","",AI4869&lt;0)</f>
        <v>1</v>
      </c>
      <c r="AN4869" s="13" t="str">
        <f>IF(AH4869="","No inspection date",IF(AI4869&lt;0,"Negative chronology",IF(AI4869&lt;=30,"0-30",IF(AI4869&lt;=60,"31-60",IF(AI4869&lt;=90,"61-90",IF(AI4869&lt;=180,"91-180","181+"))))))</f>
        <v>Negative chronology</v>
      </c>
      <c r="AO4869" s="13" t="str">
        <f>IF(OR(ISNUMBER(SEARCH("COMPLETED",K4869)),ISNUMBER(SEARCH("CLOSED",K4869))),"Closed/Completed","Other Active/Issued")</f>
        <v>Closed/Completed</v>
      </c>
    </row>
    <row r="4870" spans="1:41">
      <c r="A4870" t="s">
        <v>24127</v>
      </c>
      <c r="B4870" t="s">
        <v>87</v>
      </c>
      <c r="C4870" t="s">
        <v>87</v>
      </c>
      <c r="D4870" t="s">
        <v>88</v>
      </c>
      <c r="F4870" t="s">
        <v>24128</v>
      </c>
      <c r="H4870" t="s">
        <v>24129</v>
      </c>
      <c r="I4870" t="s">
        <v>24130</v>
      </c>
      <c r="J4870" t="s">
        <v>137</v>
      </c>
      <c r="K4870" t="s">
        <v>93</v>
      </c>
      <c r="L4870" t="s">
        <v>93</v>
      </c>
      <c r="M4870" t="s">
        <v>24131</v>
      </c>
      <c r="N4870" s="9">
        <v>98106</v>
      </c>
      <c r="O4870" t="s">
        <v>24132</v>
      </c>
      <c r="P4870" s="10">
        <v>47.51840039</v>
      </c>
      <c r="Q4870" s="10">
        <v>-122.35819766</v>
      </c>
      <c r="R4870" t="s">
        <v>24133</v>
      </c>
      <c r="S4870" s="7">
        <v>1</v>
      </c>
      <c r="T4870" s="7">
        <v>2022</v>
      </c>
      <c r="U4870" s="7">
        <v>1</v>
      </c>
      <c r="V4870">
        <v>5</v>
      </c>
      <c r="W4870">
        <v>2022</v>
      </c>
      <c r="X4870">
        <v>2</v>
      </c>
      <c r="Y4870" t="b">
        <v>0</v>
      </c>
      <c r="Z4870" t="b">
        <v>0</v>
      </c>
      <c r="AA4870">
        <v>136</v>
      </c>
      <c r="AB4870">
        <v>1</v>
      </c>
      <c r="AC4870" t="b">
        <v>0</v>
      </c>
      <c r="AD4870" t="b">
        <v>1</v>
      </c>
      <c r="AE4870" t="b">
        <v>0</v>
      </c>
      <c r="AF4870" t="b">
        <v>1</v>
      </c>
      <c r="AG4870" s="11">
        <v>44564</v>
      </c>
      <c r="AH4870" s="11">
        <v>44700</v>
      </c>
      <c r="AI4870" s="12">
        <f>IF(OR(AG4870="",AH4870=""),"",AH4870-AG4870)</f>
        <v>136.0</v>
      </c>
      <c r="AJ4870" s="13" t="b">
        <f>IF(OR(AI4870="",AA4870=""),"",AI4870=AA4870)</f>
        <v>1</v>
      </c>
      <c r="AK4870" s="13" t="b">
        <f>IF(AI4870="","",AI4870&gt;60)</f>
        <v>1</v>
      </c>
      <c r="AL4870" s="13" t="b">
        <f>IF(OR(Y4870=TRUE,AH4870=""),TRUE,FALSE)</f>
        <v>0</v>
      </c>
      <c r="AM4870" s="13" t="b">
        <f>IF(AI4870="","",AI4870&lt;0)</f>
        <v>0</v>
      </c>
      <c r="AN4870" s="13" t="str">
        <f>IF(AH4870="","No inspection date",IF(AI4870&lt;0,"Negative chronology",IF(AI4870&lt;=30,"0-30",IF(AI4870&lt;=60,"31-60",IF(AI4870&lt;=90,"61-90",IF(AI4870&lt;=180,"91-180","181+"))))))</f>
        <v>91-180</v>
      </c>
      <c r="AO4870" s="13" t="str">
        <f>IF(OR(ISNUMBER(SEARCH("COMPLETED",K4870)),ISNUMBER(SEARCH("CLOSED",K4870))),"Closed/Completed","Other Active/Issued")</f>
        <v>Closed/Completed</v>
      </c>
    </row>
    <row r="4871" spans="1:41">
      <c r="A4871" t="s">
        <v>24134</v>
      </c>
      <c r="B4871" t="s">
        <v>87</v>
      </c>
      <c r="C4871" t="s">
        <v>87</v>
      </c>
      <c r="D4871" t="s">
        <v>88</v>
      </c>
      <c r="G4871" t="s">
        <v>6860</v>
      </c>
      <c r="H4871" t="s">
        <v>24129</v>
      </c>
      <c r="I4871" t="s">
        <v>6054</v>
      </c>
      <c r="J4871" t="s">
        <v>17399</v>
      </c>
      <c r="K4871" t="s">
        <v>93</v>
      </c>
      <c r="L4871" t="s">
        <v>93</v>
      </c>
      <c r="M4871" t="s">
        <v>24135</v>
      </c>
      <c r="N4871" s="9">
        <v>98106</v>
      </c>
      <c r="O4871" t="s">
        <v>24136</v>
      </c>
      <c r="P4871" s="10">
        <v>47.53975241</v>
      </c>
      <c r="Q4871" s="10">
        <v>-122.36113471</v>
      </c>
      <c r="R4871" t="s">
        <v>24137</v>
      </c>
      <c r="S4871" s="7">
        <v>1</v>
      </c>
      <c r="T4871" s="7">
        <v>2022</v>
      </c>
      <c r="U4871" s="7">
        <v>1</v>
      </c>
      <c r="V4871">
        <v>3</v>
      </c>
      <c r="W4871">
        <v>2022</v>
      </c>
      <c r="X4871">
        <v>1</v>
      </c>
      <c r="Y4871" t="b">
        <v>0</v>
      </c>
      <c r="Z4871" t="b">
        <v>0</v>
      </c>
      <c r="AA4871">
        <v>85</v>
      </c>
      <c r="AB4871">
        <v>1</v>
      </c>
      <c r="AC4871" t="b">
        <v>0</v>
      </c>
      <c r="AD4871" t="b">
        <v>1</v>
      </c>
      <c r="AE4871" t="b">
        <v>0</v>
      </c>
      <c r="AF4871" t="b">
        <v>1</v>
      </c>
      <c r="AG4871" s="11">
        <v>44564</v>
      </c>
      <c r="AH4871" s="11">
        <v>44649</v>
      </c>
      <c r="AI4871" s="12">
        <f>IF(OR(AG4871="",AH4871=""),"",AH4871-AG4871)</f>
        <v>85.0</v>
      </c>
      <c r="AJ4871" s="13" t="b">
        <f>IF(OR(AI4871="",AA4871=""),"",AI4871=AA4871)</f>
        <v>1</v>
      </c>
      <c r="AK4871" s="13" t="b">
        <f>IF(AI4871="","",AI4871&gt;60)</f>
        <v>1</v>
      </c>
      <c r="AL4871" s="13" t="b">
        <f>IF(OR(Y4871=TRUE,AH4871=""),TRUE,FALSE)</f>
        <v>0</v>
      </c>
      <c r="AM4871" s="13" t="b">
        <f>IF(AI4871="","",AI4871&lt;0)</f>
        <v>0</v>
      </c>
      <c r="AN4871" s="13" t="str">
        <f>IF(AH4871="","No inspection date",IF(AI4871&lt;0,"Negative chronology",IF(AI4871&lt;=30,"0-30",IF(AI4871&lt;=60,"31-60",IF(AI4871&lt;=90,"61-90",IF(AI4871&lt;=180,"91-180","181+"))))))</f>
        <v>61-90</v>
      </c>
      <c r="AO4871" s="13" t="str">
        <f>IF(OR(ISNUMBER(SEARCH("COMPLETED",K4871)),ISNUMBER(SEARCH("CLOSED",K4871))),"Closed/Completed","Other Active/Issued")</f>
        <v>Closed/Completed</v>
      </c>
    </row>
    <row r="4872" spans="1:41">
      <c r="A4872" t="s">
        <v>24138</v>
      </c>
      <c r="B4872" t="s">
        <v>87</v>
      </c>
      <c r="C4872" t="s">
        <v>87</v>
      </c>
      <c r="D4872" t="s">
        <v>88</v>
      </c>
      <c r="F4872" t="s">
        <v>24139</v>
      </c>
      <c r="G4872" t="s">
        <v>24140</v>
      </c>
      <c r="H4872" t="s">
        <v>514</v>
      </c>
      <c r="K4872" t="s">
        <v>100</v>
      </c>
      <c r="L4872" t="s">
        <v>100</v>
      </c>
      <c r="M4872" t="s">
        <v>24141</v>
      </c>
      <c r="N4872" s="9">
        <v>98133</v>
      </c>
      <c r="O4872" t="s">
        <v>24142</v>
      </c>
      <c r="P4872" s="10">
        <v>47.7110666</v>
      </c>
      <c r="Q4872" s="10">
        <v>-122.33062997</v>
      </c>
      <c r="R4872" t="s">
        <v>24143</v>
      </c>
      <c r="S4872" s="7">
        <v>1</v>
      </c>
      <c r="T4872" s="7">
        <v>2022</v>
      </c>
      <c r="U4872" s="7">
        <v>1</v>
      </c>
      <c r="Y4872" t="b">
        <v>1</v>
      </c>
      <c r="Z4872" t="b">
        <v>1</v>
      </c>
      <c r="AB4872">
        <v>5</v>
      </c>
      <c r="AC4872" t="b">
        <v>0</v>
      </c>
      <c r="AD4872" t="b">
        <v>1</v>
      </c>
      <c r="AE4872" t="b">
        <v>0</v>
      </c>
      <c r="AF4872" t="b">
        <v>1</v>
      </c>
      <c r="AG4872" s="11">
        <v>44565</v>
      </c>
      <c r="AI4872" s="12">
        <f>IF(OR(AG4872="",AH4872=""),"",AH4872-AG4872)</f>
        <v/>
      </c>
      <c r="AJ4872" s="13">
        <f>IF(OR(AI4872="",AA4872=""),"",AI4872=AA4872)</f>
        <v/>
      </c>
      <c r="AK4872" s="13">
        <f>IF(AI4872="","",AI4872&gt;60)</f>
        <v/>
      </c>
      <c r="AL4872" s="13" t="b">
        <f>IF(OR(Y4872=TRUE,AH4872=""),TRUE,FALSE)</f>
        <v>1</v>
      </c>
      <c r="AM4872" s="13">
        <f>IF(AI4872="","",AI4872&lt;0)</f>
        <v/>
      </c>
      <c r="AN4872" s="13" t="str">
        <f>IF(AH4872="","No inspection date",IF(AI4872&lt;0,"Negative chronology",IF(AI4872&lt;=30,"0-30",IF(AI4872&lt;=60,"31-60",IF(AI4872&lt;=90,"61-90",IF(AI4872&lt;=180,"91-180","181+"))))))</f>
        <v>No inspection date</v>
      </c>
      <c r="AO4872" s="13" t="str">
        <f>IF(OR(ISNUMBER(SEARCH("COMPLETED",K4872)),ISNUMBER(SEARCH("CLOSED",K4872))),"Closed/Completed","Other Active/Issued")</f>
        <v>Other Active/Issued</v>
      </c>
    </row>
    <row r="4873" spans="1:41">
      <c r="A4873" t="s">
        <v>24144</v>
      </c>
      <c r="B4873" t="s">
        <v>87</v>
      </c>
      <c r="C4873" t="s">
        <v>87</v>
      </c>
      <c r="D4873" t="s">
        <v>88</v>
      </c>
      <c r="F4873" t="s">
        <v>24145</v>
      </c>
      <c r="H4873" t="s">
        <v>1202</v>
      </c>
      <c r="K4873" t="s">
        <v>93</v>
      </c>
      <c r="L4873" t="s">
        <v>93</v>
      </c>
      <c r="M4873" t="s">
        <v>24146</v>
      </c>
      <c r="N4873" s="9">
        <v>98133</v>
      </c>
      <c r="O4873" t="s">
        <v>24147</v>
      </c>
      <c r="P4873" s="10">
        <v>47.72914527</v>
      </c>
      <c r="Q4873" s="10">
        <v>-122.35597474</v>
      </c>
      <c r="R4873" t="s">
        <v>24148</v>
      </c>
      <c r="S4873" s="7">
        <v>1</v>
      </c>
      <c r="T4873" s="7">
        <v>2022</v>
      </c>
      <c r="U4873" s="7">
        <v>1</v>
      </c>
      <c r="Y4873" t="b">
        <v>1</v>
      </c>
      <c r="Z4873" t="b">
        <v>1</v>
      </c>
      <c r="AB4873">
        <v>5</v>
      </c>
      <c r="AC4873" t="b">
        <v>0</v>
      </c>
      <c r="AD4873" t="b">
        <v>1</v>
      </c>
      <c r="AE4873" t="b">
        <v>0</v>
      </c>
      <c r="AF4873" t="b">
        <v>1</v>
      </c>
      <c r="AG4873" s="11">
        <v>44566</v>
      </c>
      <c r="AI4873" s="12">
        <f>IF(OR(AG4873="",AH4873=""),"",AH4873-AG4873)</f>
        <v/>
      </c>
      <c r="AJ4873" s="13">
        <f>IF(OR(AI4873="",AA4873=""),"",AI4873=AA4873)</f>
        <v/>
      </c>
      <c r="AK4873" s="13">
        <f>IF(AI4873="","",AI4873&gt;60)</f>
        <v/>
      </c>
      <c r="AL4873" s="13" t="b">
        <f>IF(OR(Y4873=TRUE,AH4873=""),TRUE,FALSE)</f>
        <v>1</v>
      </c>
      <c r="AM4873" s="13">
        <f>IF(AI4873="","",AI4873&lt;0)</f>
        <v/>
      </c>
      <c r="AN4873" s="13" t="str">
        <f>IF(AH4873="","No inspection date",IF(AI4873&lt;0,"Negative chronology",IF(AI4873&lt;=30,"0-30",IF(AI4873&lt;=60,"31-60",IF(AI4873&lt;=90,"61-90",IF(AI4873&lt;=180,"91-180","181+"))))))</f>
        <v>No inspection date</v>
      </c>
      <c r="AO4873" s="13" t="str">
        <f>IF(OR(ISNUMBER(SEARCH("COMPLETED",K4873)),ISNUMBER(SEARCH("CLOSED",K4873))),"Closed/Completed","Other Active/Issued")</f>
        <v>Closed/Completed</v>
      </c>
    </row>
    <row r="4874" spans="1:41">
      <c r="A4874" t="s">
        <v>24149</v>
      </c>
      <c r="B4874" t="s">
        <v>87</v>
      </c>
      <c r="C4874" t="s">
        <v>87</v>
      </c>
      <c r="D4874" t="s">
        <v>88</v>
      </c>
      <c r="F4874" t="s">
        <v>24150</v>
      </c>
      <c r="G4874" t="s">
        <v>24151</v>
      </c>
      <c r="H4874" t="s">
        <v>1202</v>
      </c>
      <c r="K4874" t="s">
        <v>93</v>
      </c>
      <c r="L4874" t="s">
        <v>93</v>
      </c>
      <c r="M4874" t="s">
        <v>24152</v>
      </c>
      <c r="N4874" s="9">
        <v>98103</v>
      </c>
      <c r="O4874" t="s">
        <v>24153</v>
      </c>
      <c r="P4874" s="10">
        <v>47.65252981</v>
      </c>
      <c r="Q4874" s="10">
        <v>-122.33660025</v>
      </c>
      <c r="R4874" t="s">
        <v>24154</v>
      </c>
      <c r="S4874" s="7">
        <v>1</v>
      </c>
      <c r="T4874" s="7">
        <v>2022</v>
      </c>
      <c r="U4874" s="7">
        <v>1</v>
      </c>
      <c r="Y4874" t="b">
        <v>1</v>
      </c>
      <c r="Z4874" t="b">
        <v>1</v>
      </c>
      <c r="AB4874">
        <v>4</v>
      </c>
      <c r="AC4874" t="b">
        <v>0</v>
      </c>
      <c r="AD4874" t="b">
        <v>1</v>
      </c>
      <c r="AE4874" t="b">
        <v>0</v>
      </c>
      <c r="AF4874" t="b">
        <v>1</v>
      </c>
      <c r="AG4874" s="11">
        <v>44566</v>
      </c>
      <c r="AI4874" s="12">
        <f>IF(OR(AG4874="",AH4874=""),"",AH4874-AG4874)</f>
        <v/>
      </c>
      <c r="AJ4874" s="13">
        <f>IF(OR(AI4874="",AA4874=""),"",AI4874=AA4874)</f>
        <v/>
      </c>
      <c r="AK4874" s="13">
        <f>IF(AI4874="","",AI4874&gt;60)</f>
        <v/>
      </c>
      <c r="AL4874" s="13" t="b">
        <f>IF(OR(Y4874=TRUE,AH4874=""),TRUE,FALSE)</f>
        <v>1</v>
      </c>
      <c r="AM4874" s="13">
        <f>IF(AI4874="","",AI4874&lt;0)</f>
        <v/>
      </c>
      <c r="AN4874" s="13" t="str">
        <f>IF(AH4874="","No inspection date",IF(AI4874&lt;0,"Negative chronology",IF(AI4874&lt;=30,"0-30",IF(AI4874&lt;=60,"31-60",IF(AI4874&lt;=90,"61-90",IF(AI4874&lt;=180,"91-180","181+"))))))</f>
        <v>No inspection date</v>
      </c>
      <c r="AO4874" s="13" t="str">
        <f>IF(OR(ISNUMBER(SEARCH("COMPLETED",K4874)),ISNUMBER(SEARCH("CLOSED",K4874))),"Closed/Completed","Other Active/Issued")</f>
        <v>Closed/Completed</v>
      </c>
    </row>
    <row r="4875" spans="1:41">
      <c r="A4875" t="s">
        <v>24155</v>
      </c>
      <c r="B4875" t="s">
        <v>87</v>
      </c>
      <c r="C4875" t="s">
        <v>87</v>
      </c>
      <c r="D4875" t="s">
        <v>88</v>
      </c>
      <c r="F4875" t="s">
        <v>7397</v>
      </c>
      <c r="G4875" t="s">
        <v>7397</v>
      </c>
      <c r="H4875" t="s">
        <v>1202</v>
      </c>
      <c r="I4875" t="s">
        <v>2113</v>
      </c>
      <c r="J4875" t="s">
        <v>137</v>
      </c>
      <c r="K4875" t="s">
        <v>93</v>
      </c>
      <c r="L4875" t="s">
        <v>93</v>
      </c>
      <c r="M4875" t="s">
        <v>17449</v>
      </c>
      <c r="N4875" s="9">
        <v>98106</v>
      </c>
      <c r="O4875" t="s">
        <v>24156</v>
      </c>
      <c r="P4875" s="10">
        <v>47.51960967</v>
      </c>
      <c r="Q4875" s="10">
        <v>-122.35953109</v>
      </c>
      <c r="R4875" t="s">
        <v>17451</v>
      </c>
      <c r="S4875" s="7">
        <v>1</v>
      </c>
      <c r="T4875" s="7">
        <v>2022</v>
      </c>
      <c r="U4875" s="7">
        <v>1</v>
      </c>
      <c r="V4875">
        <v>3</v>
      </c>
      <c r="W4875">
        <v>2023</v>
      </c>
      <c r="X4875">
        <v>1</v>
      </c>
      <c r="Y4875" t="b">
        <v>0</v>
      </c>
      <c r="Z4875" t="b">
        <v>0</v>
      </c>
      <c r="AA4875">
        <v>421</v>
      </c>
      <c r="AB4875">
        <v>1</v>
      </c>
      <c r="AC4875" t="b">
        <v>0</v>
      </c>
      <c r="AD4875" t="b">
        <v>1</v>
      </c>
      <c r="AE4875" t="b">
        <v>0</v>
      </c>
      <c r="AF4875" t="b">
        <v>1</v>
      </c>
      <c r="AG4875" s="11">
        <v>44566</v>
      </c>
      <c r="AH4875" s="11">
        <v>44987</v>
      </c>
      <c r="AI4875" s="12">
        <f>IF(OR(AG4875="",AH4875=""),"",AH4875-AG4875)</f>
        <v>421.0</v>
      </c>
      <c r="AJ4875" s="13" t="b">
        <f>IF(OR(AI4875="",AA4875=""),"",AI4875=AA4875)</f>
        <v>1</v>
      </c>
      <c r="AK4875" s="13" t="b">
        <f>IF(AI4875="","",AI4875&gt;60)</f>
        <v>1</v>
      </c>
      <c r="AL4875" s="13" t="b">
        <f>IF(OR(Y4875=TRUE,AH4875=""),TRUE,FALSE)</f>
        <v>0</v>
      </c>
      <c r="AM4875" s="13" t="b">
        <f>IF(AI4875="","",AI4875&lt;0)</f>
        <v>0</v>
      </c>
      <c r="AN4875" s="13" t="str">
        <f>IF(AH4875="","No inspection date",IF(AI4875&lt;0,"Negative chronology",IF(AI4875&lt;=30,"0-30",IF(AI4875&lt;=60,"31-60",IF(AI4875&lt;=90,"61-90",IF(AI4875&lt;=180,"91-180","181+"))))))</f>
        <v>181+</v>
      </c>
      <c r="AO4875" s="13" t="str">
        <f>IF(OR(ISNUMBER(SEARCH("COMPLETED",K4875)),ISNUMBER(SEARCH("CLOSED",K4875))),"Closed/Completed","Other Active/Issued")</f>
        <v>Closed/Completed</v>
      </c>
    </row>
    <row r="4876" spans="1:41">
      <c r="A4876" t="s">
        <v>24157</v>
      </c>
      <c r="B4876" t="s">
        <v>87</v>
      </c>
      <c r="C4876" t="s">
        <v>87</v>
      </c>
      <c r="D4876" t="s">
        <v>88</v>
      </c>
      <c r="F4876" t="s">
        <v>23890</v>
      </c>
      <c r="G4876" t="s">
        <v>24158</v>
      </c>
      <c r="H4876" t="s">
        <v>1202</v>
      </c>
      <c r="I4876" t="s">
        <v>8252</v>
      </c>
      <c r="J4876" t="s">
        <v>137</v>
      </c>
      <c r="K4876" t="s">
        <v>93</v>
      </c>
      <c r="L4876" t="s">
        <v>93</v>
      </c>
      <c r="M4876" t="s">
        <v>23891</v>
      </c>
      <c r="N4876" s="9">
        <v>98122</v>
      </c>
      <c r="O4876" t="s">
        <v>24159</v>
      </c>
      <c r="P4876" s="10">
        <v>47.6144584</v>
      </c>
      <c r="Q4876" s="10">
        <v>-122.32324784</v>
      </c>
      <c r="R4876" t="s">
        <v>23893</v>
      </c>
      <c r="S4876" s="7">
        <v>1</v>
      </c>
      <c r="T4876" s="7">
        <v>2022</v>
      </c>
      <c r="U4876" s="7">
        <v>1</v>
      </c>
      <c r="V4876">
        <v>3</v>
      </c>
      <c r="W4876">
        <v>2023</v>
      </c>
      <c r="X4876">
        <v>1</v>
      </c>
      <c r="Y4876" t="b">
        <v>0</v>
      </c>
      <c r="Z4876" t="b">
        <v>0</v>
      </c>
      <c r="AA4876">
        <v>449</v>
      </c>
      <c r="AB4876">
        <v>3</v>
      </c>
      <c r="AC4876" t="b">
        <v>0</v>
      </c>
      <c r="AD4876" t="b">
        <v>1</v>
      </c>
      <c r="AE4876" t="b">
        <v>0</v>
      </c>
      <c r="AF4876" t="b">
        <v>1</v>
      </c>
      <c r="AG4876" s="11">
        <v>44566</v>
      </c>
      <c r="AH4876" s="11">
        <v>45015</v>
      </c>
      <c r="AI4876" s="12">
        <f>IF(OR(AG4876="",AH4876=""),"",AH4876-AG4876)</f>
        <v>449.0</v>
      </c>
      <c r="AJ4876" s="13" t="b">
        <f>IF(OR(AI4876="",AA4876=""),"",AI4876=AA4876)</f>
        <v>1</v>
      </c>
      <c r="AK4876" s="13" t="b">
        <f>IF(AI4876="","",AI4876&gt;60)</f>
        <v>1</v>
      </c>
      <c r="AL4876" s="13" t="b">
        <f>IF(OR(Y4876=TRUE,AH4876=""),TRUE,FALSE)</f>
        <v>0</v>
      </c>
      <c r="AM4876" s="13" t="b">
        <f>IF(AI4876="","",AI4876&lt;0)</f>
        <v>0</v>
      </c>
      <c r="AN4876" s="13" t="str">
        <f>IF(AH4876="","No inspection date",IF(AI4876&lt;0,"Negative chronology",IF(AI4876&lt;=30,"0-30",IF(AI4876&lt;=60,"31-60",IF(AI4876&lt;=90,"61-90",IF(AI4876&lt;=180,"91-180","181+"))))))</f>
        <v>181+</v>
      </c>
      <c r="AO4876" s="13" t="str">
        <f>IF(OR(ISNUMBER(SEARCH("COMPLETED",K4876)),ISNUMBER(SEARCH("CLOSED",K4876))),"Closed/Completed","Other Active/Issued")</f>
        <v>Closed/Completed</v>
      </c>
    </row>
    <row r="4877" spans="1:41">
      <c r="A4877" t="s">
        <v>24160</v>
      </c>
      <c r="B4877" t="s">
        <v>87</v>
      </c>
      <c r="C4877" t="s">
        <v>87</v>
      </c>
      <c r="D4877" t="s">
        <v>88</v>
      </c>
      <c r="F4877" t="s">
        <v>24161</v>
      </c>
      <c r="G4877" t="s">
        <v>24162</v>
      </c>
      <c r="H4877" t="s">
        <v>1202</v>
      </c>
      <c r="K4877" t="s">
        <v>100</v>
      </c>
      <c r="L4877" t="s">
        <v>100</v>
      </c>
      <c r="M4877" t="s">
        <v>24163</v>
      </c>
      <c r="N4877" s="9">
        <v>98107</v>
      </c>
      <c r="O4877" t="s">
        <v>24164</v>
      </c>
      <c r="P4877" s="10">
        <v>47.66307218</v>
      </c>
      <c r="Q4877" s="10">
        <v>-122.35970558</v>
      </c>
      <c r="R4877" t="s">
        <v>24165</v>
      </c>
      <c r="S4877" s="7">
        <v>1</v>
      </c>
      <c r="T4877" s="7">
        <v>2022</v>
      </c>
      <c r="U4877" s="7">
        <v>1</v>
      </c>
      <c r="Y4877" t="b">
        <v>1</v>
      </c>
      <c r="Z4877" t="b">
        <v>1</v>
      </c>
      <c r="AB4877">
        <v>6</v>
      </c>
      <c r="AC4877" t="b">
        <v>0</v>
      </c>
      <c r="AD4877" t="b">
        <v>1</v>
      </c>
      <c r="AE4877" t="b">
        <v>0</v>
      </c>
      <c r="AF4877" t="b">
        <v>1</v>
      </c>
      <c r="AG4877" s="11">
        <v>44566</v>
      </c>
      <c r="AI4877" s="12">
        <f>IF(OR(AG4877="",AH4877=""),"",AH4877-AG4877)</f>
        <v/>
      </c>
      <c r="AJ4877" s="13">
        <f>IF(OR(AI4877="",AA4877=""),"",AI4877=AA4877)</f>
        <v/>
      </c>
      <c r="AK4877" s="13">
        <f>IF(AI4877="","",AI4877&gt;60)</f>
        <v/>
      </c>
      <c r="AL4877" s="13" t="b">
        <f>IF(OR(Y4877=TRUE,AH4877=""),TRUE,FALSE)</f>
        <v>1</v>
      </c>
      <c r="AM4877" s="13">
        <f>IF(AI4877="","",AI4877&lt;0)</f>
        <v/>
      </c>
      <c r="AN4877" s="13" t="str">
        <f>IF(AH4877="","No inspection date",IF(AI4877&lt;0,"Negative chronology",IF(AI4877&lt;=30,"0-30",IF(AI4877&lt;=60,"31-60",IF(AI4877&lt;=90,"61-90",IF(AI4877&lt;=180,"91-180","181+"))))))</f>
        <v>No inspection date</v>
      </c>
      <c r="AO4877" s="13" t="str">
        <f>IF(OR(ISNUMBER(SEARCH("COMPLETED",K4877)),ISNUMBER(SEARCH("CLOSED",K4877))),"Closed/Completed","Other Active/Issued")</f>
        <v>Other Active/Issued</v>
      </c>
    </row>
    <row r="4878" spans="1:41">
      <c r="A4878" t="s">
        <v>24166</v>
      </c>
      <c r="B4878" t="s">
        <v>87</v>
      </c>
      <c r="C4878" t="s">
        <v>87</v>
      </c>
      <c r="D4878" t="s">
        <v>88</v>
      </c>
      <c r="F4878" t="s">
        <v>24167</v>
      </c>
      <c r="G4878" t="s">
        <v>24168</v>
      </c>
      <c r="H4878" t="s">
        <v>1202</v>
      </c>
      <c r="I4878" t="s">
        <v>21305</v>
      </c>
      <c r="J4878" t="s">
        <v>137</v>
      </c>
      <c r="K4878" t="s">
        <v>93</v>
      </c>
      <c r="L4878" t="s">
        <v>93</v>
      </c>
      <c r="M4878" t="s">
        <v>12027</v>
      </c>
      <c r="N4878" s="9">
        <v>98144</v>
      </c>
      <c r="O4878" t="s">
        <v>24169</v>
      </c>
      <c r="P4878" s="10">
        <v>47.57961089</v>
      </c>
      <c r="Q4878" s="10">
        <v>-122.31384444</v>
      </c>
      <c r="R4878" t="s">
        <v>12029</v>
      </c>
      <c r="S4878" s="7">
        <v>1</v>
      </c>
      <c r="T4878" s="7">
        <v>2022</v>
      </c>
      <c r="U4878" s="7">
        <v>1</v>
      </c>
      <c r="V4878">
        <v>6</v>
      </c>
      <c r="W4878">
        <v>2022</v>
      </c>
      <c r="X4878">
        <v>2</v>
      </c>
      <c r="Y4878" t="b">
        <v>0</v>
      </c>
      <c r="Z4878" t="b">
        <v>0</v>
      </c>
      <c r="AA4878">
        <v>169</v>
      </c>
      <c r="AB4878">
        <v>2</v>
      </c>
      <c r="AC4878" t="b">
        <v>0</v>
      </c>
      <c r="AD4878" t="b">
        <v>1</v>
      </c>
      <c r="AE4878" t="b">
        <v>0</v>
      </c>
      <c r="AF4878" t="b">
        <v>1</v>
      </c>
      <c r="AG4878" s="11">
        <v>44566</v>
      </c>
      <c r="AH4878" s="11">
        <v>44735</v>
      </c>
      <c r="AI4878" s="12">
        <f>IF(OR(AG4878="",AH4878=""),"",AH4878-AG4878)</f>
        <v>169.0</v>
      </c>
      <c r="AJ4878" s="13" t="b">
        <f>IF(OR(AI4878="",AA4878=""),"",AI4878=AA4878)</f>
        <v>1</v>
      </c>
      <c r="AK4878" s="13" t="b">
        <f>IF(AI4878="","",AI4878&gt;60)</f>
        <v>1</v>
      </c>
      <c r="AL4878" s="13" t="b">
        <f>IF(OR(Y4878=TRUE,AH4878=""),TRUE,FALSE)</f>
        <v>0</v>
      </c>
      <c r="AM4878" s="13" t="b">
        <f>IF(AI4878="","",AI4878&lt;0)</f>
        <v>0</v>
      </c>
      <c r="AN4878" s="13" t="str">
        <f>IF(AH4878="","No inspection date",IF(AI4878&lt;0,"Negative chronology",IF(AI4878&lt;=30,"0-30",IF(AI4878&lt;=60,"31-60",IF(AI4878&lt;=90,"61-90",IF(AI4878&lt;=180,"91-180","181+"))))))</f>
        <v>91-180</v>
      </c>
      <c r="AO4878" s="13" t="str">
        <f>IF(OR(ISNUMBER(SEARCH("COMPLETED",K4878)),ISNUMBER(SEARCH("CLOSED",K4878))),"Closed/Completed","Other Active/Issued")</f>
        <v>Closed/Completed</v>
      </c>
    </row>
    <row r="4879" spans="1:41">
      <c r="A4879" t="s">
        <v>24170</v>
      </c>
      <c r="B4879" t="s">
        <v>87</v>
      </c>
      <c r="C4879" t="s">
        <v>87</v>
      </c>
      <c r="D4879" t="s">
        <v>88</v>
      </c>
      <c r="F4879" t="s">
        <v>24171</v>
      </c>
      <c r="G4879" t="s">
        <v>24172</v>
      </c>
      <c r="H4879" t="s">
        <v>1031</v>
      </c>
      <c r="K4879" t="s">
        <v>100</v>
      </c>
      <c r="L4879" t="s">
        <v>100</v>
      </c>
      <c r="M4879" t="s">
        <v>24173</v>
      </c>
      <c r="N4879" s="9">
        <v>98125</v>
      </c>
      <c r="O4879" t="s">
        <v>24174</v>
      </c>
      <c r="P4879" s="10">
        <v>47.71505749</v>
      </c>
      <c r="Q4879" s="10">
        <v>-122.30002559</v>
      </c>
      <c r="R4879" t="s">
        <v>24175</v>
      </c>
      <c r="S4879" s="7">
        <v>1</v>
      </c>
      <c r="T4879" s="7">
        <v>2022</v>
      </c>
      <c r="U4879" s="7">
        <v>1</v>
      </c>
      <c r="Y4879" t="b">
        <v>1</v>
      </c>
      <c r="Z4879" t="b">
        <v>1</v>
      </c>
      <c r="AB4879">
        <v>5</v>
      </c>
      <c r="AC4879" t="b">
        <v>0</v>
      </c>
      <c r="AD4879" t="b">
        <v>1</v>
      </c>
      <c r="AE4879" t="b">
        <v>0</v>
      </c>
      <c r="AF4879" t="b">
        <v>1</v>
      </c>
      <c r="AG4879" s="11">
        <v>44567</v>
      </c>
      <c r="AI4879" s="12">
        <f>IF(OR(AG4879="",AH4879=""),"",AH4879-AG4879)</f>
        <v/>
      </c>
      <c r="AJ4879" s="13">
        <f>IF(OR(AI4879="",AA4879=""),"",AI4879=AA4879)</f>
        <v/>
      </c>
      <c r="AK4879" s="13">
        <f>IF(AI4879="","",AI4879&gt;60)</f>
        <v/>
      </c>
      <c r="AL4879" s="13" t="b">
        <f>IF(OR(Y4879=TRUE,AH4879=""),TRUE,FALSE)</f>
        <v>1</v>
      </c>
      <c r="AM4879" s="13">
        <f>IF(AI4879="","",AI4879&lt;0)</f>
        <v/>
      </c>
      <c r="AN4879" s="13" t="str">
        <f>IF(AH4879="","No inspection date",IF(AI4879&lt;0,"Negative chronology",IF(AI4879&lt;=30,"0-30",IF(AI4879&lt;=60,"31-60",IF(AI4879&lt;=90,"61-90",IF(AI4879&lt;=180,"91-180","181+"))))))</f>
        <v>No inspection date</v>
      </c>
      <c r="AO4879" s="13" t="str">
        <f>IF(OR(ISNUMBER(SEARCH("COMPLETED",K4879)),ISNUMBER(SEARCH("CLOSED",K4879))),"Closed/Completed","Other Active/Issued")</f>
        <v>Other Active/Issued</v>
      </c>
    </row>
    <row r="4880" spans="1:41">
      <c r="A4880" t="s">
        <v>24176</v>
      </c>
      <c r="B4880" t="s">
        <v>87</v>
      </c>
      <c r="C4880" t="s">
        <v>87</v>
      </c>
      <c r="D4880" t="s">
        <v>88</v>
      </c>
      <c r="F4880" t="s">
        <v>24177</v>
      </c>
      <c r="G4880" t="s">
        <v>24178</v>
      </c>
      <c r="H4880" t="s">
        <v>1031</v>
      </c>
      <c r="K4880" t="s">
        <v>93</v>
      </c>
      <c r="L4880" t="s">
        <v>93</v>
      </c>
      <c r="M4880" t="s">
        <v>24179</v>
      </c>
      <c r="N4880" s="9">
        <v>98115</v>
      </c>
      <c r="O4880" t="s">
        <v>24180</v>
      </c>
      <c r="P4880" s="10">
        <v>47.69372661</v>
      </c>
      <c r="Q4880" s="10">
        <v>-122.29956701</v>
      </c>
      <c r="R4880" t="s">
        <v>24181</v>
      </c>
      <c r="S4880" s="7">
        <v>1</v>
      </c>
      <c r="T4880" s="7">
        <v>2022</v>
      </c>
      <c r="U4880" s="7">
        <v>1</v>
      </c>
      <c r="Y4880" t="b">
        <v>1</v>
      </c>
      <c r="Z4880" t="b">
        <v>1</v>
      </c>
      <c r="AB4880">
        <v>4</v>
      </c>
      <c r="AC4880" t="b">
        <v>0</v>
      </c>
      <c r="AD4880" t="b">
        <v>1</v>
      </c>
      <c r="AE4880" t="b">
        <v>0</v>
      </c>
      <c r="AF4880" t="b">
        <v>1</v>
      </c>
      <c r="AG4880" s="11">
        <v>44567</v>
      </c>
      <c r="AI4880" s="12">
        <f>IF(OR(AG4880="",AH4880=""),"",AH4880-AG4880)</f>
        <v/>
      </c>
      <c r="AJ4880" s="13">
        <f>IF(OR(AI4880="",AA4880=""),"",AI4880=AA4880)</f>
        <v/>
      </c>
      <c r="AK4880" s="13">
        <f>IF(AI4880="","",AI4880&gt;60)</f>
        <v/>
      </c>
      <c r="AL4880" s="13" t="b">
        <f>IF(OR(Y4880=TRUE,AH4880=""),TRUE,FALSE)</f>
        <v>1</v>
      </c>
      <c r="AM4880" s="13">
        <f>IF(AI4880="","",AI4880&lt;0)</f>
        <v/>
      </c>
      <c r="AN4880" s="13" t="str">
        <f>IF(AH4880="","No inspection date",IF(AI4880&lt;0,"Negative chronology",IF(AI4880&lt;=30,"0-30",IF(AI4880&lt;=60,"31-60",IF(AI4880&lt;=90,"61-90",IF(AI4880&lt;=180,"91-180","181+"))))))</f>
        <v>No inspection date</v>
      </c>
      <c r="AO4880" s="13" t="str">
        <f>IF(OR(ISNUMBER(SEARCH("COMPLETED",K4880)),ISNUMBER(SEARCH("CLOSED",K4880))),"Closed/Completed","Other Active/Issued")</f>
        <v>Closed/Completed</v>
      </c>
    </row>
    <row r="4881" spans="1:41">
      <c r="A4881" t="s">
        <v>24182</v>
      </c>
      <c r="B4881" t="s">
        <v>87</v>
      </c>
      <c r="C4881" t="s">
        <v>87</v>
      </c>
      <c r="D4881" t="s">
        <v>88</v>
      </c>
      <c r="F4881" t="s">
        <v>8479</v>
      </c>
      <c r="H4881" t="s">
        <v>1031</v>
      </c>
      <c r="I4881" t="s">
        <v>15820</v>
      </c>
      <c r="J4881" t="s">
        <v>137</v>
      </c>
      <c r="K4881" t="s">
        <v>93</v>
      </c>
      <c r="L4881" t="s">
        <v>93</v>
      </c>
      <c r="M4881" t="s">
        <v>9232</v>
      </c>
      <c r="N4881" s="9">
        <v>98125</v>
      </c>
      <c r="O4881" t="s">
        <v>24183</v>
      </c>
      <c r="P4881" s="10">
        <v>47.71479568</v>
      </c>
      <c r="Q4881" s="10">
        <v>-122.3118449</v>
      </c>
      <c r="R4881" t="s">
        <v>9234</v>
      </c>
      <c r="S4881" s="7">
        <v>1</v>
      </c>
      <c r="T4881" s="7">
        <v>2022</v>
      </c>
      <c r="U4881" s="7">
        <v>1</v>
      </c>
      <c r="V4881">
        <v>1</v>
      </c>
      <c r="W4881">
        <v>2022</v>
      </c>
      <c r="X4881">
        <v>1</v>
      </c>
      <c r="Y4881" t="b">
        <v>0</v>
      </c>
      <c r="Z4881" t="b">
        <v>0</v>
      </c>
      <c r="AA4881">
        <v>20</v>
      </c>
      <c r="AB4881">
        <v>5</v>
      </c>
      <c r="AC4881" t="b">
        <v>0</v>
      </c>
      <c r="AD4881" t="b">
        <v>1</v>
      </c>
      <c r="AE4881" t="b">
        <v>0</v>
      </c>
      <c r="AF4881" t="b">
        <v>1</v>
      </c>
      <c r="AG4881" s="11">
        <v>44567</v>
      </c>
      <c r="AH4881" s="11">
        <v>44587</v>
      </c>
      <c r="AI4881" s="12">
        <f>IF(OR(AG4881="",AH4881=""),"",AH4881-AG4881)</f>
        <v>20.0</v>
      </c>
      <c r="AJ4881" s="13" t="b">
        <f>IF(OR(AI4881="",AA4881=""),"",AI4881=AA4881)</f>
        <v>1</v>
      </c>
      <c r="AK4881" s="13" t="b">
        <f>IF(AI4881="","",AI4881&gt;60)</f>
        <v>0</v>
      </c>
      <c r="AL4881" s="13" t="b">
        <f>IF(OR(Y4881=TRUE,AH4881=""),TRUE,FALSE)</f>
        <v>0</v>
      </c>
      <c r="AM4881" s="13" t="b">
        <f>IF(AI4881="","",AI4881&lt;0)</f>
        <v>0</v>
      </c>
      <c r="AN4881" s="13" t="str">
        <f>IF(AH4881="","No inspection date",IF(AI4881&lt;0,"Negative chronology",IF(AI4881&lt;=30,"0-30",IF(AI4881&lt;=60,"31-60",IF(AI4881&lt;=90,"61-90",IF(AI4881&lt;=180,"91-180","181+"))))))</f>
        <v>0-30</v>
      </c>
      <c r="AO4881" s="13" t="str">
        <f>IF(OR(ISNUMBER(SEARCH("COMPLETED",K4881)),ISNUMBER(SEARCH("CLOSED",K4881))),"Closed/Completed","Other Active/Issued")</f>
        <v>Closed/Completed</v>
      </c>
    </row>
    <row r="4882" spans="1:41">
      <c r="A4882" t="s">
        <v>24184</v>
      </c>
      <c r="B4882" t="s">
        <v>87</v>
      </c>
      <c r="C4882" t="s">
        <v>87</v>
      </c>
      <c r="D4882" t="s">
        <v>88</v>
      </c>
      <c r="F4882" t="s">
        <v>24185</v>
      </c>
      <c r="H4882" t="s">
        <v>13896</v>
      </c>
      <c r="I4882" t="s">
        <v>6027</v>
      </c>
      <c r="J4882" t="s">
        <v>6317</v>
      </c>
      <c r="K4882" t="s">
        <v>93</v>
      </c>
      <c r="L4882" t="s">
        <v>93</v>
      </c>
      <c r="M4882" t="s">
        <v>24186</v>
      </c>
      <c r="N4882" s="9">
        <v>98125</v>
      </c>
      <c r="O4882" t="s">
        <v>24187</v>
      </c>
      <c r="P4882" s="10">
        <v>47.72098373</v>
      </c>
      <c r="Q4882" s="10">
        <v>-122.31229462</v>
      </c>
      <c r="R4882" t="s">
        <v>24188</v>
      </c>
      <c r="S4882" s="7">
        <v>1</v>
      </c>
      <c r="T4882" s="7">
        <v>2022</v>
      </c>
      <c r="U4882" s="7">
        <v>1</v>
      </c>
      <c r="V4882">
        <v>1</v>
      </c>
      <c r="W4882">
        <v>2022</v>
      </c>
      <c r="X4882">
        <v>1</v>
      </c>
      <c r="Y4882" t="b">
        <v>0</v>
      </c>
      <c r="Z4882" t="b">
        <v>0</v>
      </c>
      <c r="AA4882">
        <v>13</v>
      </c>
      <c r="AB4882">
        <v>5</v>
      </c>
      <c r="AC4882" t="b">
        <v>0</v>
      </c>
      <c r="AD4882" t="b">
        <v>1</v>
      </c>
      <c r="AE4882" t="b">
        <v>0</v>
      </c>
      <c r="AF4882" t="b">
        <v>1</v>
      </c>
      <c r="AG4882" s="11">
        <v>44568</v>
      </c>
      <c r="AH4882" s="11">
        <v>44581</v>
      </c>
      <c r="AI4882" s="12">
        <f>IF(OR(AG4882="",AH4882=""),"",AH4882-AG4882)</f>
        <v>13.0</v>
      </c>
      <c r="AJ4882" s="13" t="b">
        <f>IF(OR(AI4882="",AA4882=""),"",AI4882=AA4882)</f>
        <v>1</v>
      </c>
      <c r="AK4882" s="13" t="b">
        <f>IF(AI4882="","",AI4882&gt;60)</f>
        <v>0</v>
      </c>
      <c r="AL4882" s="13" t="b">
        <f>IF(OR(Y4882=TRUE,AH4882=""),TRUE,FALSE)</f>
        <v>0</v>
      </c>
      <c r="AM4882" s="13" t="b">
        <f>IF(AI4882="","",AI4882&lt;0)</f>
        <v>0</v>
      </c>
      <c r="AN4882" s="13" t="str">
        <f>IF(AH4882="","No inspection date",IF(AI4882&lt;0,"Negative chronology",IF(AI4882&lt;=30,"0-30",IF(AI4882&lt;=60,"31-60",IF(AI4882&lt;=90,"61-90",IF(AI4882&lt;=180,"91-180","181+"))))))</f>
        <v>0-30</v>
      </c>
      <c r="AO4882" s="13" t="str">
        <f>IF(OR(ISNUMBER(SEARCH("COMPLETED",K4882)),ISNUMBER(SEARCH("CLOSED",K4882))),"Closed/Completed","Other Active/Issued")</f>
        <v>Closed/Completed</v>
      </c>
    </row>
    <row r="4883" spans="1:41">
      <c r="A4883" t="s">
        <v>24189</v>
      </c>
      <c r="B4883" t="s">
        <v>87</v>
      </c>
      <c r="C4883" t="s">
        <v>87</v>
      </c>
      <c r="D4883" t="s">
        <v>88</v>
      </c>
      <c r="F4883" t="s">
        <v>24190</v>
      </c>
      <c r="H4883" t="s">
        <v>13896</v>
      </c>
      <c r="I4883" t="s">
        <v>23405</v>
      </c>
      <c r="J4883" t="s">
        <v>137</v>
      </c>
      <c r="K4883" t="s">
        <v>93</v>
      </c>
      <c r="L4883" t="s">
        <v>93</v>
      </c>
      <c r="M4883" t="s">
        <v>24191</v>
      </c>
      <c r="N4883" s="9">
        <v>98125</v>
      </c>
      <c r="O4883" t="s">
        <v>24192</v>
      </c>
      <c r="P4883" s="10">
        <v>47.72011019</v>
      </c>
      <c r="Q4883" s="10">
        <v>-122.30363707</v>
      </c>
      <c r="R4883" t="s">
        <v>24193</v>
      </c>
      <c r="S4883" s="7">
        <v>1</v>
      </c>
      <c r="T4883" s="7">
        <v>2022</v>
      </c>
      <c r="U4883" s="7">
        <v>1</v>
      </c>
      <c r="V4883">
        <v>3</v>
      </c>
      <c r="W4883">
        <v>2022</v>
      </c>
      <c r="X4883">
        <v>1</v>
      </c>
      <c r="Y4883" t="b">
        <v>0</v>
      </c>
      <c r="Z4883" t="b">
        <v>0</v>
      </c>
      <c r="AA4883">
        <v>75</v>
      </c>
      <c r="AB4883">
        <v>5</v>
      </c>
      <c r="AC4883" t="b">
        <v>0</v>
      </c>
      <c r="AD4883" t="b">
        <v>1</v>
      </c>
      <c r="AE4883" t="b">
        <v>0</v>
      </c>
      <c r="AF4883" t="b">
        <v>1</v>
      </c>
      <c r="AG4883" s="11">
        <v>44568</v>
      </c>
      <c r="AH4883" s="11">
        <v>44643</v>
      </c>
      <c r="AI4883" s="12">
        <f>IF(OR(AG4883="",AH4883=""),"",AH4883-AG4883)</f>
        <v>75.0</v>
      </c>
      <c r="AJ4883" s="13" t="b">
        <f>IF(OR(AI4883="",AA4883=""),"",AI4883=AA4883)</f>
        <v>1</v>
      </c>
      <c r="AK4883" s="13" t="b">
        <f>IF(AI4883="","",AI4883&gt;60)</f>
        <v>1</v>
      </c>
      <c r="AL4883" s="13" t="b">
        <f>IF(OR(Y4883=TRUE,AH4883=""),TRUE,FALSE)</f>
        <v>0</v>
      </c>
      <c r="AM4883" s="13" t="b">
        <f>IF(AI4883="","",AI4883&lt;0)</f>
        <v>0</v>
      </c>
      <c r="AN4883" s="13" t="str">
        <f>IF(AH4883="","No inspection date",IF(AI4883&lt;0,"Negative chronology",IF(AI4883&lt;=30,"0-30",IF(AI4883&lt;=60,"31-60",IF(AI4883&lt;=90,"61-90",IF(AI4883&lt;=180,"91-180","181+"))))))</f>
        <v>61-90</v>
      </c>
      <c r="AO4883" s="13" t="str">
        <f>IF(OR(ISNUMBER(SEARCH("COMPLETED",K4883)),ISNUMBER(SEARCH("CLOSED",K4883))),"Closed/Completed","Other Active/Issued")</f>
        <v>Closed/Completed</v>
      </c>
    </row>
    <row r="4884" spans="1:41">
      <c r="A4884" t="s">
        <v>24194</v>
      </c>
      <c r="B4884" t="s">
        <v>87</v>
      </c>
      <c r="C4884" t="s">
        <v>87</v>
      </c>
      <c r="D4884" t="s">
        <v>88</v>
      </c>
      <c r="H4884" t="s">
        <v>13896</v>
      </c>
      <c r="I4884" t="s">
        <v>6027</v>
      </c>
      <c r="J4884" t="s">
        <v>205</v>
      </c>
      <c r="K4884" t="s">
        <v>93</v>
      </c>
      <c r="L4884" t="s">
        <v>93</v>
      </c>
      <c r="M4884" t="s">
        <v>12588</v>
      </c>
      <c r="N4884" s="9">
        <v>98103</v>
      </c>
      <c r="O4884" t="s">
        <v>24195</v>
      </c>
      <c r="P4884" s="10">
        <v>47.69097556</v>
      </c>
      <c r="Q4884" s="10">
        <v>-122.34540489</v>
      </c>
      <c r="R4884" t="s">
        <v>12590</v>
      </c>
      <c r="S4884" s="7">
        <v>1</v>
      </c>
      <c r="T4884" s="7">
        <v>2022</v>
      </c>
      <c r="U4884" s="7">
        <v>1</v>
      </c>
      <c r="V4884">
        <v>1</v>
      </c>
      <c r="W4884">
        <v>2022</v>
      </c>
      <c r="X4884">
        <v>1</v>
      </c>
      <c r="Y4884" t="b">
        <v>0</v>
      </c>
      <c r="Z4884" t="b">
        <v>0</v>
      </c>
      <c r="AA4884">
        <v>13</v>
      </c>
      <c r="AB4884">
        <v>5</v>
      </c>
      <c r="AC4884" t="b">
        <v>0</v>
      </c>
      <c r="AD4884" t="b">
        <v>1</v>
      </c>
      <c r="AE4884" t="b">
        <v>0</v>
      </c>
      <c r="AF4884" t="b">
        <v>1</v>
      </c>
      <c r="AG4884" s="11">
        <v>44568</v>
      </c>
      <c r="AH4884" s="11">
        <v>44581</v>
      </c>
      <c r="AI4884" s="12">
        <f>IF(OR(AG4884="",AH4884=""),"",AH4884-AG4884)</f>
        <v>13.0</v>
      </c>
      <c r="AJ4884" s="13" t="b">
        <f>IF(OR(AI4884="",AA4884=""),"",AI4884=AA4884)</f>
        <v>1</v>
      </c>
      <c r="AK4884" s="13" t="b">
        <f>IF(AI4884="","",AI4884&gt;60)</f>
        <v>0</v>
      </c>
      <c r="AL4884" s="13" t="b">
        <f>IF(OR(Y4884=TRUE,AH4884=""),TRUE,FALSE)</f>
        <v>0</v>
      </c>
      <c r="AM4884" s="13" t="b">
        <f>IF(AI4884="","",AI4884&lt;0)</f>
        <v>0</v>
      </c>
      <c r="AN4884" s="13" t="str">
        <f>IF(AH4884="","No inspection date",IF(AI4884&lt;0,"Negative chronology",IF(AI4884&lt;=30,"0-30",IF(AI4884&lt;=60,"31-60",IF(AI4884&lt;=90,"61-90",IF(AI4884&lt;=180,"91-180","181+"))))))</f>
        <v>0-30</v>
      </c>
      <c r="AO4884" s="13" t="str">
        <f>IF(OR(ISNUMBER(SEARCH("COMPLETED",K4884)),ISNUMBER(SEARCH("CLOSED",K4884))),"Closed/Completed","Other Active/Issued")</f>
        <v>Closed/Completed</v>
      </c>
    </row>
    <row r="4885" spans="1:41">
      <c r="A4885" t="s">
        <v>24196</v>
      </c>
      <c r="B4885" t="s">
        <v>87</v>
      </c>
      <c r="C4885" t="s">
        <v>87</v>
      </c>
      <c r="D4885" t="s">
        <v>88</v>
      </c>
      <c r="H4885" t="s">
        <v>24197</v>
      </c>
      <c r="I4885" t="s">
        <v>6034</v>
      </c>
      <c r="J4885" t="s">
        <v>137</v>
      </c>
      <c r="K4885" t="s">
        <v>93</v>
      </c>
      <c r="L4885" t="s">
        <v>93</v>
      </c>
      <c r="M4885" t="s">
        <v>8022</v>
      </c>
      <c r="N4885" s="9">
        <v>98105</v>
      </c>
      <c r="O4885" t="s">
        <v>24198</v>
      </c>
      <c r="P4885" s="10">
        <v>47.65601495</v>
      </c>
      <c r="Q4885" s="10">
        <v>-122.3238463</v>
      </c>
      <c r="R4885" t="s">
        <v>8024</v>
      </c>
      <c r="S4885" s="7">
        <v>1</v>
      </c>
      <c r="T4885" s="7">
        <v>2022</v>
      </c>
      <c r="U4885" s="7">
        <v>1</v>
      </c>
      <c r="V4885">
        <v>2</v>
      </c>
      <c r="W4885">
        <v>2022</v>
      </c>
      <c r="X4885">
        <v>1</v>
      </c>
      <c r="Y4885" t="b">
        <v>0</v>
      </c>
      <c r="Z4885" t="b">
        <v>0</v>
      </c>
      <c r="AA4885">
        <v>34</v>
      </c>
      <c r="AB4885">
        <v>4</v>
      </c>
      <c r="AC4885" t="b">
        <v>0</v>
      </c>
      <c r="AD4885" t="b">
        <v>1</v>
      </c>
      <c r="AE4885" t="b">
        <v>0</v>
      </c>
      <c r="AF4885" t="b">
        <v>1</v>
      </c>
      <c r="AG4885" s="11">
        <v>44569</v>
      </c>
      <c r="AH4885" s="11">
        <v>44603</v>
      </c>
      <c r="AI4885" s="12">
        <f>IF(OR(AG4885="",AH4885=""),"",AH4885-AG4885)</f>
        <v>34.0</v>
      </c>
      <c r="AJ4885" s="13" t="b">
        <f>IF(OR(AI4885="",AA4885=""),"",AI4885=AA4885)</f>
        <v>1</v>
      </c>
      <c r="AK4885" s="13" t="b">
        <f>IF(AI4885="","",AI4885&gt;60)</f>
        <v>0</v>
      </c>
      <c r="AL4885" s="13" t="b">
        <f>IF(OR(Y4885=TRUE,AH4885=""),TRUE,FALSE)</f>
        <v>0</v>
      </c>
      <c r="AM4885" s="13" t="b">
        <f>IF(AI4885="","",AI4885&lt;0)</f>
        <v>0</v>
      </c>
      <c r="AN4885" s="13" t="str">
        <f>IF(AH4885="","No inspection date",IF(AI4885&lt;0,"Negative chronology",IF(AI4885&lt;=30,"0-30",IF(AI4885&lt;=60,"31-60",IF(AI4885&lt;=90,"61-90",IF(AI4885&lt;=180,"91-180","181+"))))))</f>
        <v>31-60</v>
      </c>
      <c r="AO4885" s="13" t="str">
        <f>IF(OR(ISNUMBER(SEARCH("COMPLETED",K4885)),ISNUMBER(SEARCH("CLOSED",K4885))),"Closed/Completed","Other Active/Issued")</f>
        <v>Closed/Completed</v>
      </c>
    </row>
    <row r="4886" spans="1:41">
      <c r="A4886" t="s">
        <v>24199</v>
      </c>
      <c r="B4886" t="s">
        <v>87</v>
      </c>
      <c r="C4886" t="s">
        <v>87</v>
      </c>
      <c r="D4886" t="s">
        <v>88</v>
      </c>
      <c r="F4886" t="s">
        <v>24200</v>
      </c>
      <c r="G4886" t="s">
        <v>24201</v>
      </c>
      <c r="H4886" t="s">
        <v>23438</v>
      </c>
      <c r="I4886" t="s">
        <v>19943</v>
      </c>
      <c r="J4886" t="s">
        <v>137</v>
      </c>
      <c r="K4886" t="s">
        <v>93</v>
      </c>
      <c r="L4886" t="s">
        <v>93</v>
      </c>
      <c r="M4886" t="s">
        <v>24202</v>
      </c>
      <c r="N4886" s="9">
        <v>98105</v>
      </c>
      <c r="O4886" t="s">
        <v>24203</v>
      </c>
      <c r="P4886" s="10">
        <v>47.66483467</v>
      </c>
      <c r="Q4886" s="10">
        <v>-122.32540857</v>
      </c>
      <c r="R4886" t="s">
        <v>24204</v>
      </c>
      <c r="S4886" s="7">
        <v>1</v>
      </c>
      <c r="T4886" s="7">
        <v>2022</v>
      </c>
      <c r="U4886" s="7">
        <v>1</v>
      </c>
      <c r="V4886">
        <v>1</v>
      </c>
      <c r="W4886">
        <v>2022</v>
      </c>
      <c r="X4886">
        <v>1</v>
      </c>
      <c r="Y4886" t="b">
        <v>0</v>
      </c>
      <c r="Z4886" t="b">
        <v>0</v>
      </c>
      <c r="AA4886">
        <v>8</v>
      </c>
      <c r="AB4886">
        <v>4</v>
      </c>
      <c r="AC4886" t="b">
        <v>0</v>
      </c>
      <c r="AD4886" t="b">
        <v>1</v>
      </c>
      <c r="AE4886" t="b">
        <v>0</v>
      </c>
      <c r="AF4886" t="b">
        <v>1</v>
      </c>
      <c r="AG4886" s="11">
        <v>44571</v>
      </c>
      <c r="AH4886" s="11">
        <v>44579</v>
      </c>
      <c r="AI4886" s="12">
        <f>IF(OR(AG4886="",AH4886=""),"",AH4886-AG4886)</f>
        <v>8.0</v>
      </c>
      <c r="AJ4886" s="13" t="b">
        <f>IF(OR(AI4886="",AA4886=""),"",AI4886=AA4886)</f>
        <v>1</v>
      </c>
      <c r="AK4886" s="13" t="b">
        <f>IF(AI4886="","",AI4886&gt;60)</f>
        <v>0</v>
      </c>
      <c r="AL4886" s="13" t="b">
        <f>IF(OR(Y4886=TRUE,AH4886=""),TRUE,FALSE)</f>
        <v>0</v>
      </c>
      <c r="AM4886" s="13" t="b">
        <f>IF(AI4886="","",AI4886&lt;0)</f>
        <v>0</v>
      </c>
      <c r="AN4886" s="13" t="str">
        <f>IF(AH4886="","No inspection date",IF(AI4886&lt;0,"Negative chronology",IF(AI4886&lt;=30,"0-30",IF(AI4886&lt;=60,"31-60",IF(AI4886&lt;=90,"61-90",IF(AI4886&lt;=180,"91-180","181+"))))))</f>
        <v>0-30</v>
      </c>
      <c r="AO4886" s="13" t="str">
        <f>IF(OR(ISNUMBER(SEARCH("COMPLETED",K4886)),ISNUMBER(SEARCH("CLOSED",K4886))),"Closed/Completed","Other Active/Issued")</f>
        <v>Closed/Completed</v>
      </c>
    </row>
    <row r="4887" spans="1:41">
      <c r="A4887" t="s">
        <v>24205</v>
      </c>
      <c r="B4887" t="s">
        <v>87</v>
      </c>
      <c r="C4887" t="s">
        <v>87</v>
      </c>
      <c r="D4887" t="s">
        <v>88</v>
      </c>
      <c r="F4887" t="s">
        <v>380</v>
      </c>
      <c r="G4887" t="s">
        <v>24206</v>
      </c>
      <c r="H4887" t="s">
        <v>23438</v>
      </c>
      <c r="K4887" t="s">
        <v>982</v>
      </c>
      <c r="L4887" t="s">
        <v>982</v>
      </c>
      <c r="M4887" t="s">
        <v>24207</v>
      </c>
      <c r="N4887" s="9">
        <v>98126</v>
      </c>
      <c r="O4887" t="s">
        <v>24208</v>
      </c>
      <c r="P4887" s="10">
        <v>47.58822628</v>
      </c>
      <c r="Q4887" s="10">
        <v>-122.38184405</v>
      </c>
      <c r="R4887" t="s">
        <v>24209</v>
      </c>
      <c r="S4887" s="7">
        <v>1</v>
      </c>
      <c r="T4887" s="7">
        <v>2022</v>
      </c>
      <c r="U4887" s="7">
        <v>1</v>
      </c>
      <c r="Y4887" t="b">
        <v>1</v>
      </c>
      <c r="Z4887" t="b">
        <v>1</v>
      </c>
      <c r="AB4887">
        <v>1</v>
      </c>
      <c r="AC4887" t="b">
        <v>0</v>
      </c>
      <c r="AD4887" t="b">
        <v>1</v>
      </c>
      <c r="AE4887" t="b">
        <v>0</v>
      </c>
      <c r="AF4887" t="b">
        <v>1</v>
      </c>
      <c r="AG4887" s="11">
        <v>44571</v>
      </c>
      <c r="AI4887" s="12">
        <f>IF(OR(AG4887="",AH4887=""),"",AH4887-AG4887)</f>
        <v/>
      </c>
      <c r="AJ4887" s="13">
        <f>IF(OR(AI4887="",AA4887=""),"",AI4887=AA4887)</f>
        <v/>
      </c>
      <c r="AK4887" s="13">
        <f>IF(AI4887="","",AI4887&gt;60)</f>
        <v/>
      </c>
      <c r="AL4887" s="13" t="b">
        <f>IF(OR(Y4887=TRUE,AH4887=""),TRUE,FALSE)</f>
        <v>1</v>
      </c>
      <c r="AM4887" s="13">
        <f>IF(AI4887="","",AI4887&lt;0)</f>
        <v/>
      </c>
      <c r="AN4887" s="13" t="str">
        <f>IF(AH4887="","No inspection date",IF(AI4887&lt;0,"Negative chronology",IF(AI4887&lt;=30,"0-30",IF(AI4887&lt;=60,"31-60",IF(AI4887&lt;=90,"61-90",IF(AI4887&lt;=180,"91-180","181+"))))))</f>
        <v>No inspection date</v>
      </c>
      <c r="AO4887" s="13" t="str">
        <f>IF(OR(ISNUMBER(SEARCH("COMPLETED",K4887)),ISNUMBER(SEARCH("CLOSED",K4887))),"Closed/Completed","Other Active/Issued")</f>
        <v>Other Active/Issued</v>
      </c>
    </row>
    <row r="4888" spans="1:41">
      <c r="A4888" t="s">
        <v>24210</v>
      </c>
      <c r="B4888" t="s">
        <v>87</v>
      </c>
      <c r="C4888" t="s">
        <v>87</v>
      </c>
      <c r="D4888" t="s">
        <v>88</v>
      </c>
      <c r="F4888" t="s">
        <v>380</v>
      </c>
      <c r="G4888" t="s">
        <v>24211</v>
      </c>
      <c r="H4888" t="s">
        <v>5642</v>
      </c>
      <c r="I4888" t="s">
        <v>18461</v>
      </c>
      <c r="J4888" t="s">
        <v>205</v>
      </c>
      <c r="K4888" t="s">
        <v>93</v>
      </c>
      <c r="L4888" t="s">
        <v>93</v>
      </c>
      <c r="M4888" t="s">
        <v>24212</v>
      </c>
      <c r="N4888" s="9">
        <v>98199</v>
      </c>
      <c r="O4888" t="s">
        <v>24213</v>
      </c>
      <c r="P4888" s="10">
        <v>47.63923156</v>
      </c>
      <c r="Q4888" s="10">
        <v>-122.411953</v>
      </c>
      <c r="R4888" t="s">
        <v>24214</v>
      </c>
      <c r="S4888" s="7">
        <v>1</v>
      </c>
      <c r="T4888" s="7">
        <v>2022</v>
      </c>
      <c r="U4888" s="7">
        <v>1</v>
      </c>
      <c r="V4888">
        <v>3</v>
      </c>
      <c r="W4888">
        <v>2022</v>
      </c>
      <c r="X4888">
        <v>1</v>
      </c>
      <c r="Y4888" t="b">
        <v>0</v>
      </c>
      <c r="Z4888" t="b">
        <v>0</v>
      </c>
      <c r="AA4888">
        <v>51</v>
      </c>
      <c r="AB4888">
        <v>6</v>
      </c>
      <c r="AC4888" t="b">
        <v>0</v>
      </c>
      <c r="AD4888" t="b">
        <v>1</v>
      </c>
      <c r="AE4888" t="b">
        <v>0</v>
      </c>
      <c r="AF4888" t="b">
        <v>1</v>
      </c>
      <c r="AG4888" s="11">
        <v>44572</v>
      </c>
      <c r="AH4888" s="11">
        <v>44623</v>
      </c>
      <c r="AI4888" s="12">
        <f>IF(OR(AG4888="",AH4888=""),"",AH4888-AG4888)</f>
        <v>51.0</v>
      </c>
      <c r="AJ4888" s="13" t="b">
        <f>IF(OR(AI4888="",AA4888=""),"",AI4888=AA4888)</f>
        <v>1</v>
      </c>
      <c r="AK4888" s="13" t="b">
        <f>IF(AI4888="","",AI4888&gt;60)</f>
        <v>0</v>
      </c>
      <c r="AL4888" s="13" t="b">
        <f>IF(OR(Y4888=TRUE,AH4888=""),TRUE,FALSE)</f>
        <v>0</v>
      </c>
      <c r="AM4888" s="13" t="b">
        <f>IF(AI4888="","",AI4888&lt;0)</f>
        <v>0</v>
      </c>
      <c r="AN4888" s="13" t="str">
        <f>IF(AH4888="","No inspection date",IF(AI4888&lt;0,"Negative chronology",IF(AI4888&lt;=30,"0-30",IF(AI4888&lt;=60,"31-60",IF(AI4888&lt;=90,"61-90",IF(AI4888&lt;=180,"91-180","181+"))))))</f>
        <v>31-60</v>
      </c>
      <c r="AO4888" s="13" t="str">
        <f>IF(OR(ISNUMBER(SEARCH("COMPLETED",K4888)),ISNUMBER(SEARCH("CLOSED",K4888))),"Closed/Completed","Other Active/Issued")</f>
        <v>Closed/Completed</v>
      </c>
    </row>
    <row r="4889" spans="1:41">
      <c r="A4889" t="s">
        <v>24215</v>
      </c>
      <c r="B4889" t="s">
        <v>87</v>
      </c>
      <c r="C4889" t="s">
        <v>87</v>
      </c>
      <c r="D4889" t="s">
        <v>88</v>
      </c>
      <c r="F4889" t="s">
        <v>24216</v>
      </c>
      <c r="G4889" t="s">
        <v>24217</v>
      </c>
      <c r="H4889" t="s">
        <v>5642</v>
      </c>
      <c r="K4889" t="s">
        <v>115</v>
      </c>
      <c r="L4889" t="s">
        <v>115</v>
      </c>
      <c r="M4889" t="s">
        <v>1124</v>
      </c>
      <c r="N4889" s="9">
        <v>98109</v>
      </c>
      <c r="O4889" t="s">
        <v>24218</v>
      </c>
      <c r="P4889" s="10">
        <v>47.6409416</v>
      </c>
      <c r="Q4889" s="10">
        <v>-122.34686979</v>
      </c>
      <c r="R4889" t="s">
        <v>1126</v>
      </c>
      <c r="S4889" s="7">
        <v>1</v>
      </c>
      <c r="T4889" s="7">
        <v>2022</v>
      </c>
      <c r="U4889" s="7">
        <v>1</v>
      </c>
      <c r="Y4889" t="b">
        <v>1</v>
      </c>
      <c r="Z4889" t="b">
        <v>1</v>
      </c>
      <c r="AB4889">
        <v>7</v>
      </c>
      <c r="AC4889" t="b">
        <v>0</v>
      </c>
      <c r="AD4889" t="b">
        <v>1</v>
      </c>
      <c r="AE4889" t="b">
        <v>0</v>
      </c>
      <c r="AF4889" t="b">
        <v>1</v>
      </c>
      <c r="AG4889" s="11">
        <v>44572</v>
      </c>
      <c r="AI4889" s="12">
        <f>IF(OR(AG4889="",AH4889=""),"",AH4889-AG4889)</f>
        <v/>
      </c>
      <c r="AJ4889" s="13">
        <f>IF(OR(AI4889="",AA4889=""),"",AI4889=AA4889)</f>
        <v/>
      </c>
      <c r="AK4889" s="13">
        <f>IF(AI4889="","",AI4889&gt;60)</f>
        <v/>
      </c>
      <c r="AL4889" s="13" t="b">
        <f>IF(OR(Y4889=TRUE,AH4889=""),TRUE,FALSE)</f>
        <v>1</v>
      </c>
      <c r="AM4889" s="13">
        <f>IF(AI4889="","",AI4889&lt;0)</f>
        <v/>
      </c>
      <c r="AN4889" s="13" t="str">
        <f>IF(AH4889="","No inspection date",IF(AI4889&lt;0,"Negative chronology",IF(AI4889&lt;=30,"0-30",IF(AI4889&lt;=60,"31-60",IF(AI4889&lt;=90,"61-90",IF(AI4889&lt;=180,"91-180","181+"))))))</f>
        <v>No inspection date</v>
      </c>
      <c r="AO4889" s="13" t="str">
        <f>IF(OR(ISNUMBER(SEARCH("COMPLETED",K4889)),ISNUMBER(SEARCH("CLOSED",K4889))),"Closed/Completed","Other Active/Issued")</f>
        <v>Other Active/Issued</v>
      </c>
    </row>
    <row r="4890" spans="1:41">
      <c r="A4890" t="s">
        <v>24219</v>
      </c>
      <c r="B4890" t="s">
        <v>87</v>
      </c>
      <c r="C4890" t="s">
        <v>87</v>
      </c>
      <c r="D4890" t="s">
        <v>88</v>
      </c>
      <c r="F4890" t="s">
        <v>24220</v>
      </c>
      <c r="H4890" t="s">
        <v>5642</v>
      </c>
      <c r="I4890" t="s">
        <v>4802</v>
      </c>
      <c r="J4890" t="s">
        <v>93</v>
      </c>
      <c r="K4890" t="s">
        <v>100</v>
      </c>
      <c r="L4890" t="s">
        <v>100</v>
      </c>
      <c r="M4890" t="s">
        <v>24221</v>
      </c>
      <c r="N4890" s="9">
        <v>98126</v>
      </c>
      <c r="O4890" t="s">
        <v>24222</v>
      </c>
      <c r="P4890" s="10">
        <v>47.52382156</v>
      </c>
      <c r="Q4890" s="10">
        <v>-122.37501764</v>
      </c>
      <c r="R4890" t="s">
        <v>24223</v>
      </c>
      <c r="S4890" s="7">
        <v>1</v>
      </c>
      <c r="T4890" s="7">
        <v>2022</v>
      </c>
      <c r="U4890" s="7">
        <v>1</v>
      </c>
      <c r="V4890">
        <v>1</v>
      </c>
      <c r="W4890">
        <v>2025</v>
      </c>
      <c r="X4890">
        <v>1</v>
      </c>
      <c r="Y4890" t="b">
        <v>0</v>
      </c>
      <c r="Z4890" t="b">
        <v>0</v>
      </c>
      <c r="AA4890">
        <v>1091</v>
      </c>
      <c r="AB4890">
        <v>1</v>
      </c>
      <c r="AC4890" t="b">
        <v>0</v>
      </c>
      <c r="AD4890" t="b">
        <v>1</v>
      </c>
      <c r="AE4890" t="b">
        <v>0</v>
      </c>
      <c r="AF4890" t="b">
        <v>1</v>
      </c>
      <c r="AG4890" s="11">
        <v>44572</v>
      </c>
      <c r="AH4890" s="11">
        <v>45663</v>
      </c>
      <c r="AI4890" s="12">
        <f>IF(OR(AG4890="",AH4890=""),"",AH4890-AG4890)</f>
        <v>1091.0</v>
      </c>
      <c r="AJ4890" s="13" t="b">
        <f>IF(OR(AI4890="",AA4890=""),"",AI4890=AA4890)</f>
        <v>1</v>
      </c>
      <c r="AK4890" s="13" t="b">
        <f>IF(AI4890="","",AI4890&gt;60)</f>
        <v>1</v>
      </c>
      <c r="AL4890" s="13" t="b">
        <f>IF(OR(Y4890=TRUE,AH4890=""),TRUE,FALSE)</f>
        <v>0</v>
      </c>
      <c r="AM4890" s="13" t="b">
        <f>IF(AI4890="","",AI4890&lt;0)</f>
        <v>0</v>
      </c>
      <c r="AN4890" s="13" t="str">
        <f>IF(AH4890="","No inspection date",IF(AI4890&lt;0,"Negative chronology",IF(AI4890&lt;=30,"0-30",IF(AI4890&lt;=60,"31-60",IF(AI4890&lt;=90,"61-90",IF(AI4890&lt;=180,"91-180","181+"))))))</f>
        <v>181+</v>
      </c>
      <c r="AO4890" s="13" t="str">
        <f>IF(OR(ISNUMBER(SEARCH("COMPLETED",K4890)),ISNUMBER(SEARCH("CLOSED",K4890))),"Closed/Completed","Other Active/Issued")</f>
        <v>Other Active/Issued</v>
      </c>
    </row>
    <row r="4891" spans="1:41">
      <c r="A4891" t="s">
        <v>24224</v>
      </c>
      <c r="B4891" t="s">
        <v>87</v>
      </c>
      <c r="C4891" t="s">
        <v>87</v>
      </c>
      <c r="D4891" t="s">
        <v>88</v>
      </c>
      <c r="F4891" t="s">
        <v>24225</v>
      </c>
      <c r="G4891" t="s">
        <v>5839</v>
      </c>
      <c r="H4891" t="s">
        <v>24226</v>
      </c>
      <c r="K4891" t="s">
        <v>93</v>
      </c>
      <c r="L4891" t="s">
        <v>93</v>
      </c>
      <c r="M4891" t="s">
        <v>21164</v>
      </c>
      <c r="N4891" s="9">
        <v>98108</v>
      </c>
      <c r="O4891" t="s">
        <v>24227</v>
      </c>
      <c r="P4891" s="10">
        <v>47.5559891</v>
      </c>
      <c r="Q4891" s="10">
        <v>-122.31431905</v>
      </c>
      <c r="R4891" t="s">
        <v>21166</v>
      </c>
      <c r="S4891" s="7">
        <v>1</v>
      </c>
      <c r="T4891" s="7">
        <v>2022</v>
      </c>
      <c r="U4891" s="7">
        <v>1</v>
      </c>
      <c r="Y4891" t="b">
        <v>1</v>
      </c>
      <c r="Z4891" t="b">
        <v>1</v>
      </c>
      <c r="AB4891">
        <v>2</v>
      </c>
      <c r="AC4891" t="b">
        <v>0</v>
      </c>
      <c r="AD4891" t="b">
        <v>1</v>
      </c>
      <c r="AE4891" t="b">
        <v>0</v>
      </c>
      <c r="AF4891" t="b">
        <v>1</v>
      </c>
      <c r="AG4891" s="11">
        <v>44573</v>
      </c>
      <c r="AI4891" s="12">
        <f>IF(OR(AG4891="",AH4891=""),"",AH4891-AG4891)</f>
        <v/>
      </c>
      <c r="AJ4891" s="13">
        <f>IF(OR(AI4891="",AA4891=""),"",AI4891=AA4891)</f>
        <v/>
      </c>
      <c r="AK4891" s="13">
        <f>IF(AI4891="","",AI4891&gt;60)</f>
        <v/>
      </c>
      <c r="AL4891" s="13" t="b">
        <f>IF(OR(Y4891=TRUE,AH4891=""),TRUE,FALSE)</f>
        <v>1</v>
      </c>
      <c r="AM4891" s="13">
        <f>IF(AI4891="","",AI4891&lt;0)</f>
        <v/>
      </c>
      <c r="AN4891" s="13" t="str">
        <f>IF(AH4891="","No inspection date",IF(AI4891&lt;0,"Negative chronology",IF(AI4891&lt;=30,"0-30",IF(AI4891&lt;=60,"31-60",IF(AI4891&lt;=90,"61-90",IF(AI4891&lt;=180,"91-180","181+"))))))</f>
        <v>No inspection date</v>
      </c>
      <c r="AO4891" s="13" t="str">
        <f>IF(OR(ISNUMBER(SEARCH("COMPLETED",K4891)),ISNUMBER(SEARCH("CLOSED",K4891))),"Closed/Completed","Other Active/Issued")</f>
        <v>Closed/Completed</v>
      </c>
    </row>
    <row r="4892" spans="1:41">
      <c r="A4892" t="s">
        <v>24228</v>
      </c>
      <c r="B4892" t="s">
        <v>87</v>
      </c>
      <c r="C4892" t="s">
        <v>87</v>
      </c>
      <c r="D4892" t="s">
        <v>88</v>
      </c>
      <c r="H4892" t="s">
        <v>24226</v>
      </c>
      <c r="I4892" t="s">
        <v>15820</v>
      </c>
      <c r="J4892" t="s">
        <v>137</v>
      </c>
      <c r="K4892" t="s">
        <v>93</v>
      </c>
      <c r="L4892" t="s">
        <v>93</v>
      </c>
      <c r="M4892" t="s">
        <v>7460</v>
      </c>
      <c r="N4892" s="9">
        <v>98125</v>
      </c>
      <c r="O4892" t="s">
        <v>24229</v>
      </c>
      <c r="P4892" s="10">
        <v>47.70833549</v>
      </c>
      <c r="Q4892" s="10">
        <v>-122.312897</v>
      </c>
      <c r="R4892" t="s">
        <v>7462</v>
      </c>
      <c r="S4892" s="7">
        <v>1</v>
      </c>
      <c r="T4892" s="7">
        <v>2022</v>
      </c>
      <c r="U4892" s="7">
        <v>1</v>
      </c>
      <c r="V4892">
        <v>1</v>
      </c>
      <c r="W4892">
        <v>2022</v>
      </c>
      <c r="X4892">
        <v>1</v>
      </c>
      <c r="Y4892" t="b">
        <v>0</v>
      </c>
      <c r="Z4892" t="b">
        <v>0</v>
      </c>
      <c r="AA4892">
        <v>14</v>
      </c>
      <c r="AB4892">
        <v>5</v>
      </c>
      <c r="AC4892" t="b">
        <v>0</v>
      </c>
      <c r="AD4892" t="b">
        <v>1</v>
      </c>
      <c r="AE4892" t="b">
        <v>0</v>
      </c>
      <c r="AF4892" t="b">
        <v>1</v>
      </c>
      <c r="AG4892" s="11">
        <v>44573</v>
      </c>
      <c r="AH4892" s="11">
        <v>44587</v>
      </c>
      <c r="AI4892" s="12">
        <f>IF(OR(AG4892="",AH4892=""),"",AH4892-AG4892)</f>
        <v>14.0</v>
      </c>
      <c r="AJ4892" s="13" t="b">
        <f>IF(OR(AI4892="",AA4892=""),"",AI4892=AA4892)</f>
        <v>1</v>
      </c>
      <c r="AK4892" s="13" t="b">
        <f>IF(AI4892="","",AI4892&gt;60)</f>
        <v>0</v>
      </c>
      <c r="AL4892" s="13" t="b">
        <f>IF(OR(Y4892=TRUE,AH4892=""),TRUE,FALSE)</f>
        <v>0</v>
      </c>
      <c r="AM4892" s="13" t="b">
        <f>IF(AI4892="","",AI4892&lt;0)</f>
        <v>0</v>
      </c>
      <c r="AN4892" s="13" t="str">
        <f>IF(AH4892="","No inspection date",IF(AI4892&lt;0,"Negative chronology",IF(AI4892&lt;=30,"0-30",IF(AI4892&lt;=60,"31-60",IF(AI4892&lt;=90,"61-90",IF(AI4892&lt;=180,"91-180","181+"))))))</f>
        <v>0-30</v>
      </c>
      <c r="AO4892" s="13" t="str">
        <f>IF(OR(ISNUMBER(SEARCH("COMPLETED",K4892)),ISNUMBER(SEARCH("CLOSED",K4892))),"Closed/Completed","Other Active/Issued")</f>
        <v>Closed/Completed</v>
      </c>
    </row>
    <row r="4893" spans="1:41">
      <c r="A4893" t="s">
        <v>24230</v>
      </c>
      <c r="B4893" t="s">
        <v>87</v>
      </c>
      <c r="C4893" t="s">
        <v>87</v>
      </c>
      <c r="D4893" t="s">
        <v>88</v>
      </c>
      <c r="H4893" t="s">
        <v>24226</v>
      </c>
      <c r="I4893" t="s">
        <v>1283</v>
      </c>
      <c r="J4893" t="s">
        <v>137</v>
      </c>
      <c r="K4893" t="s">
        <v>93</v>
      </c>
      <c r="L4893" t="s">
        <v>93</v>
      </c>
      <c r="M4893" t="s">
        <v>22075</v>
      </c>
      <c r="N4893" s="9">
        <v>98112</v>
      </c>
      <c r="O4893" t="s">
        <v>24231</v>
      </c>
      <c r="P4893" s="10">
        <v>47.62297225</v>
      </c>
      <c r="Q4893" s="10">
        <v>-122.29233567</v>
      </c>
      <c r="R4893" t="s">
        <v>22077</v>
      </c>
      <c r="S4893" s="7">
        <v>1</v>
      </c>
      <c r="T4893" s="7">
        <v>2022</v>
      </c>
      <c r="U4893" s="7">
        <v>1</v>
      </c>
      <c r="V4893">
        <v>8</v>
      </c>
      <c r="W4893">
        <v>2022</v>
      </c>
      <c r="X4893">
        <v>3</v>
      </c>
      <c r="Y4893" t="b">
        <v>0</v>
      </c>
      <c r="Z4893" t="b">
        <v>0</v>
      </c>
      <c r="AA4893">
        <v>230</v>
      </c>
      <c r="AB4893">
        <v>3</v>
      </c>
      <c r="AC4893" t="b">
        <v>0</v>
      </c>
      <c r="AD4893" t="b">
        <v>1</v>
      </c>
      <c r="AE4893" t="b">
        <v>0</v>
      </c>
      <c r="AF4893" t="b">
        <v>1</v>
      </c>
      <c r="AG4893" s="11">
        <v>44573</v>
      </c>
      <c r="AH4893" s="11">
        <v>44803</v>
      </c>
      <c r="AI4893" s="12">
        <f>IF(OR(AG4893="",AH4893=""),"",AH4893-AG4893)</f>
        <v>230.0</v>
      </c>
      <c r="AJ4893" s="13" t="b">
        <f>IF(OR(AI4893="",AA4893=""),"",AI4893=AA4893)</f>
        <v>1</v>
      </c>
      <c r="AK4893" s="13" t="b">
        <f>IF(AI4893="","",AI4893&gt;60)</f>
        <v>1</v>
      </c>
      <c r="AL4893" s="13" t="b">
        <f>IF(OR(Y4893=TRUE,AH4893=""),TRUE,FALSE)</f>
        <v>0</v>
      </c>
      <c r="AM4893" s="13" t="b">
        <f>IF(AI4893="","",AI4893&lt;0)</f>
        <v>0</v>
      </c>
      <c r="AN4893" s="13" t="str">
        <f>IF(AH4893="","No inspection date",IF(AI4893&lt;0,"Negative chronology",IF(AI4893&lt;=30,"0-30",IF(AI4893&lt;=60,"31-60",IF(AI4893&lt;=90,"61-90",IF(AI4893&lt;=180,"91-180","181+"))))))</f>
        <v>181+</v>
      </c>
      <c r="AO4893" s="13" t="str">
        <f>IF(OR(ISNUMBER(SEARCH("COMPLETED",K4893)),ISNUMBER(SEARCH("CLOSED",K4893))),"Closed/Completed","Other Active/Issued")</f>
        <v>Closed/Completed</v>
      </c>
    </row>
    <row r="4894" spans="1:41">
      <c r="A4894" t="s">
        <v>24232</v>
      </c>
      <c r="B4894" t="s">
        <v>87</v>
      </c>
      <c r="C4894" t="s">
        <v>87</v>
      </c>
      <c r="D4894" t="s">
        <v>88</v>
      </c>
      <c r="F4894" t="s">
        <v>24233</v>
      </c>
      <c r="G4894" t="s">
        <v>24234</v>
      </c>
      <c r="H4894" t="s">
        <v>24226</v>
      </c>
      <c r="I4894" t="s">
        <v>20997</v>
      </c>
      <c r="J4894" t="s">
        <v>205</v>
      </c>
      <c r="K4894" t="s">
        <v>93</v>
      </c>
      <c r="L4894" t="s">
        <v>93</v>
      </c>
      <c r="M4894" t="s">
        <v>12828</v>
      </c>
      <c r="N4894" s="9">
        <v>98126</v>
      </c>
      <c r="O4894" t="s">
        <v>24235</v>
      </c>
      <c r="P4894" s="10">
        <v>47.53594834</v>
      </c>
      <c r="Q4894" s="10">
        <v>-122.37704428</v>
      </c>
      <c r="R4894" t="s">
        <v>12415</v>
      </c>
      <c r="S4894" s="7">
        <v>1</v>
      </c>
      <c r="T4894" s="7">
        <v>2022</v>
      </c>
      <c r="U4894" s="7">
        <v>1</v>
      </c>
      <c r="V4894">
        <v>3</v>
      </c>
      <c r="W4894">
        <v>2022</v>
      </c>
      <c r="X4894">
        <v>1</v>
      </c>
      <c r="Y4894" t="b">
        <v>0</v>
      </c>
      <c r="Z4894" t="b">
        <v>0</v>
      </c>
      <c r="AA4894">
        <v>48</v>
      </c>
      <c r="AB4894">
        <v>1</v>
      </c>
      <c r="AC4894" t="b">
        <v>0</v>
      </c>
      <c r="AD4894" t="b">
        <v>1</v>
      </c>
      <c r="AE4894" t="b">
        <v>0</v>
      </c>
      <c r="AF4894" t="b">
        <v>1</v>
      </c>
      <c r="AG4894" s="11">
        <v>44573</v>
      </c>
      <c r="AH4894" s="11">
        <v>44621</v>
      </c>
      <c r="AI4894" s="12">
        <f>IF(OR(AG4894="",AH4894=""),"",AH4894-AG4894)</f>
        <v>48.0</v>
      </c>
      <c r="AJ4894" s="13" t="b">
        <f>IF(OR(AI4894="",AA4894=""),"",AI4894=AA4894)</f>
        <v>1</v>
      </c>
      <c r="AK4894" s="13" t="b">
        <f>IF(AI4894="","",AI4894&gt;60)</f>
        <v>0</v>
      </c>
      <c r="AL4894" s="13" t="b">
        <f>IF(OR(Y4894=TRUE,AH4894=""),TRUE,FALSE)</f>
        <v>0</v>
      </c>
      <c r="AM4894" s="13" t="b">
        <f>IF(AI4894="","",AI4894&lt;0)</f>
        <v>0</v>
      </c>
      <c r="AN4894" s="13" t="str">
        <f>IF(AH4894="","No inspection date",IF(AI4894&lt;0,"Negative chronology",IF(AI4894&lt;=30,"0-30",IF(AI4894&lt;=60,"31-60",IF(AI4894&lt;=90,"61-90",IF(AI4894&lt;=180,"91-180","181+"))))))</f>
        <v>31-60</v>
      </c>
      <c r="AO4894" s="13" t="str">
        <f>IF(OR(ISNUMBER(SEARCH("COMPLETED",K4894)),ISNUMBER(SEARCH("CLOSED",K4894))),"Closed/Completed","Other Active/Issued")</f>
        <v>Closed/Completed</v>
      </c>
    </row>
    <row r="4895" spans="1:41">
      <c r="A4895" t="s">
        <v>24236</v>
      </c>
      <c r="B4895" t="s">
        <v>87</v>
      </c>
      <c r="C4895" t="s">
        <v>87</v>
      </c>
      <c r="D4895" t="s">
        <v>88</v>
      </c>
      <c r="F4895" t="s">
        <v>24237</v>
      </c>
      <c r="G4895" t="s">
        <v>24238</v>
      </c>
      <c r="H4895" t="s">
        <v>24226</v>
      </c>
      <c r="I4895" t="s">
        <v>18461</v>
      </c>
      <c r="J4895" t="s">
        <v>137</v>
      </c>
      <c r="K4895" t="s">
        <v>93</v>
      </c>
      <c r="L4895" t="s">
        <v>93</v>
      </c>
      <c r="M4895" t="s">
        <v>24239</v>
      </c>
      <c r="N4895" s="9">
        <v>98117</v>
      </c>
      <c r="O4895" t="s">
        <v>24240</v>
      </c>
      <c r="P4895" s="10">
        <v>47.69276411</v>
      </c>
      <c r="Q4895" s="10">
        <v>-122.35776336</v>
      </c>
      <c r="R4895" t="s">
        <v>24241</v>
      </c>
      <c r="S4895" s="7">
        <v>1</v>
      </c>
      <c r="T4895" s="7">
        <v>2022</v>
      </c>
      <c r="U4895" s="7">
        <v>1</v>
      </c>
      <c r="V4895">
        <v>3</v>
      </c>
      <c r="W4895">
        <v>2022</v>
      </c>
      <c r="X4895">
        <v>1</v>
      </c>
      <c r="Y4895" t="b">
        <v>0</v>
      </c>
      <c r="Z4895" t="b">
        <v>0</v>
      </c>
      <c r="AA4895">
        <v>50</v>
      </c>
      <c r="AB4895">
        <v>5</v>
      </c>
      <c r="AC4895" t="b">
        <v>0</v>
      </c>
      <c r="AD4895" t="b">
        <v>1</v>
      </c>
      <c r="AE4895" t="b">
        <v>0</v>
      </c>
      <c r="AF4895" t="b">
        <v>1</v>
      </c>
      <c r="AG4895" s="11">
        <v>44573</v>
      </c>
      <c r="AH4895" s="11">
        <v>44623</v>
      </c>
      <c r="AI4895" s="12">
        <f>IF(OR(AG4895="",AH4895=""),"",AH4895-AG4895)</f>
        <v>50.0</v>
      </c>
      <c r="AJ4895" s="13" t="b">
        <f>IF(OR(AI4895="",AA4895=""),"",AI4895=AA4895)</f>
        <v>1</v>
      </c>
      <c r="AK4895" s="13" t="b">
        <f>IF(AI4895="","",AI4895&gt;60)</f>
        <v>0</v>
      </c>
      <c r="AL4895" s="13" t="b">
        <f>IF(OR(Y4895=TRUE,AH4895=""),TRUE,FALSE)</f>
        <v>0</v>
      </c>
      <c r="AM4895" s="13" t="b">
        <f>IF(AI4895="","",AI4895&lt;0)</f>
        <v>0</v>
      </c>
      <c r="AN4895" s="13" t="str">
        <f>IF(AH4895="","No inspection date",IF(AI4895&lt;0,"Negative chronology",IF(AI4895&lt;=30,"0-30",IF(AI4895&lt;=60,"31-60",IF(AI4895&lt;=90,"61-90",IF(AI4895&lt;=180,"91-180","181+"))))))</f>
        <v>31-60</v>
      </c>
      <c r="AO4895" s="13" t="str">
        <f>IF(OR(ISNUMBER(SEARCH("COMPLETED",K4895)),ISNUMBER(SEARCH("CLOSED",K4895))),"Closed/Completed","Other Active/Issued")</f>
        <v>Closed/Completed</v>
      </c>
    </row>
    <row r="4896" spans="1:41">
      <c r="A4896" t="s">
        <v>24242</v>
      </c>
      <c r="B4896" t="s">
        <v>87</v>
      </c>
      <c r="C4896" t="s">
        <v>87</v>
      </c>
      <c r="D4896" t="s">
        <v>88</v>
      </c>
      <c r="F4896" t="s">
        <v>7514</v>
      </c>
      <c r="H4896" t="s">
        <v>23551</v>
      </c>
      <c r="I4896" t="s">
        <v>24226</v>
      </c>
      <c r="J4896" t="s">
        <v>93</v>
      </c>
      <c r="K4896" t="s">
        <v>93</v>
      </c>
      <c r="L4896" t="s">
        <v>93</v>
      </c>
      <c r="M4896" t="s">
        <v>8146</v>
      </c>
      <c r="N4896" s="9">
        <v>98106</v>
      </c>
      <c r="O4896" t="s">
        <v>24243</v>
      </c>
      <c r="P4896" s="10">
        <v>47.51789294</v>
      </c>
      <c r="Q4896" s="10">
        <v>-122.35686782</v>
      </c>
      <c r="R4896" t="s">
        <v>8148</v>
      </c>
      <c r="S4896" s="7">
        <v>1</v>
      </c>
      <c r="T4896" s="7">
        <v>2022</v>
      </c>
      <c r="U4896" s="7">
        <v>1</v>
      </c>
      <c r="V4896">
        <v>1</v>
      </c>
      <c r="W4896">
        <v>2022</v>
      </c>
      <c r="X4896">
        <v>1</v>
      </c>
      <c r="Y4896" t="b">
        <v>0</v>
      </c>
      <c r="Z4896" t="b">
        <v>0</v>
      </c>
      <c r="AA4896">
        <v>-1</v>
      </c>
      <c r="AB4896">
        <v>1</v>
      </c>
      <c r="AC4896" t="b">
        <v>0</v>
      </c>
      <c r="AD4896" t="b">
        <v>1</v>
      </c>
      <c r="AE4896" t="b">
        <v>0</v>
      </c>
      <c r="AF4896" t="b">
        <v>1</v>
      </c>
      <c r="AG4896" s="11">
        <v>44574</v>
      </c>
      <c r="AH4896" s="11">
        <v>44573</v>
      </c>
      <c r="AI4896" s="12">
        <f>IF(OR(AG4896="",AH4896=""),"",AH4896-AG4896)</f>
        <v>-1.0</v>
      </c>
      <c r="AJ4896" s="13" t="b">
        <f>IF(OR(AI4896="",AA4896=""),"",AI4896=AA4896)</f>
        <v>1</v>
      </c>
      <c r="AK4896" s="13" t="b">
        <f>IF(AI4896="","",AI4896&gt;60)</f>
        <v>0</v>
      </c>
      <c r="AL4896" s="13" t="b">
        <f>IF(OR(Y4896=TRUE,AH4896=""),TRUE,FALSE)</f>
        <v>0</v>
      </c>
      <c r="AM4896" s="13" t="b">
        <f>IF(AI4896="","",AI4896&lt;0)</f>
        <v>1</v>
      </c>
      <c r="AN4896" s="13" t="str">
        <f>IF(AH4896="","No inspection date",IF(AI4896&lt;0,"Negative chronology",IF(AI4896&lt;=30,"0-30",IF(AI4896&lt;=60,"31-60",IF(AI4896&lt;=90,"61-90",IF(AI4896&lt;=180,"91-180","181+"))))))</f>
        <v>Negative chronology</v>
      </c>
      <c r="AO4896" s="13" t="str">
        <f>IF(OR(ISNUMBER(SEARCH("COMPLETED",K4896)),ISNUMBER(SEARCH("CLOSED",K4896))),"Closed/Completed","Other Active/Issued")</f>
        <v>Closed/Completed</v>
      </c>
    </row>
    <row r="4897" spans="1:41">
      <c r="A4897" t="s">
        <v>24244</v>
      </c>
      <c r="B4897" t="s">
        <v>87</v>
      </c>
      <c r="C4897" t="s">
        <v>87</v>
      </c>
      <c r="D4897" t="s">
        <v>88</v>
      </c>
      <c r="F4897" t="s">
        <v>24245</v>
      </c>
      <c r="H4897" t="s">
        <v>23551</v>
      </c>
      <c r="I4897" t="s">
        <v>23551</v>
      </c>
      <c r="J4897" t="s">
        <v>93</v>
      </c>
      <c r="K4897" t="s">
        <v>93</v>
      </c>
      <c r="L4897" t="s">
        <v>93</v>
      </c>
      <c r="M4897" t="s">
        <v>7842</v>
      </c>
      <c r="N4897" s="9">
        <v>98115</v>
      </c>
      <c r="O4897" t="s">
        <v>24246</v>
      </c>
      <c r="P4897" s="10">
        <v>47.67965861</v>
      </c>
      <c r="Q4897" s="10">
        <v>-122.303531</v>
      </c>
      <c r="R4897" t="s">
        <v>7844</v>
      </c>
      <c r="S4897" s="7">
        <v>1</v>
      </c>
      <c r="T4897" s="7">
        <v>2022</v>
      </c>
      <c r="U4897" s="7">
        <v>1</v>
      </c>
      <c r="V4897">
        <v>1</v>
      </c>
      <c r="W4897">
        <v>2022</v>
      </c>
      <c r="X4897">
        <v>1</v>
      </c>
      <c r="Y4897" t="b">
        <v>0</v>
      </c>
      <c r="Z4897" t="b">
        <v>0</v>
      </c>
      <c r="AA4897">
        <v>0</v>
      </c>
      <c r="AB4897">
        <v>4</v>
      </c>
      <c r="AC4897" t="b">
        <v>0</v>
      </c>
      <c r="AD4897" t="b">
        <v>1</v>
      </c>
      <c r="AE4897" t="b">
        <v>0</v>
      </c>
      <c r="AF4897" t="b">
        <v>1</v>
      </c>
      <c r="AG4897" s="11">
        <v>44574</v>
      </c>
      <c r="AH4897" s="11">
        <v>44574</v>
      </c>
      <c r="AI4897" s="12">
        <f>IF(OR(AG4897="",AH4897=""),"",AH4897-AG4897)</f>
        <v>0.0</v>
      </c>
      <c r="AJ4897" s="13" t="b">
        <f>IF(OR(AI4897="",AA4897=""),"",AI4897=AA4897)</f>
        <v>1</v>
      </c>
      <c r="AK4897" s="13" t="b">
        <f>IF(AI4897="","",AI4897&gt;60)</f>
        <v>0</v>
      </c>
      <c r="AL4897" s="13" t="b">
        <f>IF(OR(Y4897=TRUE,AH4897=""),TRUE,FALSE)</f>
        <v>0</v>
      </c>
      <c r="AM4897" s="13" t="b">
        <f>IF(AI4897="","",AI4897&lt;0)</f>
        <v>0</v>
      </c>
      <c r="AN4897" s="13" t="str">
        <f>IF(AH4897="","No inspection date",IF(AI4897&lt;0,"Negative chronology",IF(AI4897&lt;=30,"0-30",IF(AI4897&lt;=60,"31-60",IF(AI4897&lt;=90,"61-90",IF(AI4897&lt;=180,"91-180","181+"))))))</f>
        <v>0-30</v>
      </c>
      <c r="AO4897" s="13" t="str">
        <f>IF(OR(ISNUMBER(SEARCH("COMPLETED",K4897)),ISNUMBER(SEARCH("CLOSED",K4897))),"Closed/Completed","Other Active/Issued")</f>
        <v>Closed/Completed</v>
      </c>
    </row>
    <row r="4898" spans="1:41">
      <c r="A4898" t="s">
        <v>24247</v>
      </c>
      <c r="B4898" t="s">
        <v>87</v>
      </c>
      <c r="C4898" t="s">
        <v>87</v>
      </c>
      <c r="D4898" t="s">
        <v>88</v>
      </c>
      <c r="F4898" t="s">
        <v>24248</v>
      </c>
      <c r="G4898" t="s">
        <v>24249</v>
      </c>
      <c r="H4898" t="s">
        <v>23551</v>
      </c>
      <c r="K4898" t="s">
        <v>93</v>
      </c>
      <c r="L4898" t="s">
        <v>93</v>
      </c>
      <c r="M4898" t="s">
        <v>24250</v>
      </c>
      <c r="N4898" s="9">
        <v>98115</v>
      </c>
      <c r="O4898" t="s">
        <v>24251</v>
      </c>
      <c r="P4898" s="10">
        <v>47.67853373</v>
      </c>
      <c r="Q4898" s="10">
        <v>-122.32277516</v>
      </c>
      <c r="R4898" t="s">
        <v>24252</v>
      </c>
      <c r="S4898" s="7">
        <v>1</v>
      </c>
      <c r="T4898" s="7">
        <v>2022</v>
      </c>
      <c r="U4898" s="7">
        <v>1</v>
      </c>
      <c r="Y4898" t="b">
        <v>1</v>
      </c>
      <c r="Z4898" t="b">
        <v>1</v>
      </c>
      <c r="AB4898">
        <v>6</v>
      </c>
      <c r="AC4898" t="b">
        <v>0</v>
      </c>
      <c r="AD4898" t="b">
        <v>1</v>
      </c>
      <c r="AE4898" t="b">
        <v>0</v>
      </c>
      <c r="AF4898" t="b">
        <v>1</v>
      </c>
      <c r="AG4898" s="11">
        <v>44574</v>
      </c>
      <c r="AI4898" s="12">
        <f>IF(OR(AG4898="",AH4898=""),"",AH4898-AG4898)</f>
        <v/>
      </c>
      <c r="AJ4898" s="13">
        <f>IF(OR(AI4898="",AA4898=""),"",AI4898=AA4898)</f>
        <v/>
      </c>
      <c r="AK4898" s="13">
        <f>IF(AI4898="","",AI4898&gt;60)</f>
        <v/>
      </c>
      <c r="AL4898" s="13" t="b">
        <f>IF(OR(Y4898=TRUE,AH4898=""),TRUE,FALSE)</f>
        <v>1</v>
      </c>
      <c r="AM4898" s="13">
        <f>IF(AI4898="","",AI4898&lt;0)</f>
        <v/>
      </c>
      <c r="AN4898" s="13" t="str">
        <f>IF(AH4898="","No inspection date",IF(AI4898&lt;0,"Negative chronology",IF(AI4898&lt;=30,"0-30",IF(AI4898&lt;=60,"31-60",IF(AI4898&lt;=90,"61-90",IF(AI4898&lt;=180,"91-180","181+"))))))</f>
        <v>No inspection date</v>
      </c>
      <c r="AO4898" s="13" t="str">
        <f>IF(OR(ISNUMBER(SEARCH("COMPLETED",K4898)),ISNUMBER(SEARCH("CLOSED",K4898))),"Closed/Completed","Other Active/Issued")</f>
        <v>Closed/Completed</v>
      </c>
    </row>
    <row r="4899" spans="1:41">
      <c r="A4899" t="s">
        <v>24253</v>
      </c>
      <c r="B4899" t="s">
        <v>87</v>
      </c>
      <c r="C4899" t="s">
        <v>87</v>
      </c>
      <c r="D4899" t="s">
        <v>88</v>
      </c>
      <c r="F4899" t="s">
        <v>24254</v>
      </c>
      <c r="G4899" t="s">
        <v>24255</v>
      </c>
      <c r="H4899" t="s">
        <v>13903</v>
      </c>
      <c r="I4899" t="s">
        <v>23438</v>
      </c>
      <c r="J4899" t="s">
        <v>93</v>
      </c>
      <c r="K4899" t="s">
        <v>93</v>
      </c>
      <c r="L4899" t="s">
        <v>93</v>
      </c>
      <c r="M4899" t="s">
        <v>24256</v>
      </c>
      <c r="N4899" s="9">
        <v>98116</v>
      </c>
      <c r="O4899" t="s">
        <v>24257</v>
      </c>
      <c r="P4899" s="10">
        <v>47.57248805</v>
      </c>
      <c r="Q4899" s="10">
        <v>-122.40743862</v>
      </c>
      <c r="R4899" t="s">
        <v>24258</v>
      </c>
      <c r="S4899" s="7">
        <v>1</v>
      </c>
      <c r="T4899" s="7">
        <v>2022</v>
      </c>
      <c r="U4899" s="7">
        <v>1</v>
      </c>
      <c r="V4899">
        <v>1</v>
      </c>
      <c r="W4899">
        <v>2022</v>
      </c>
      <c r="X4899">
        <v>1</v>
      </c>
      <c r="Y4899" t="b">
        <v>0</v>
      </c>
      <c r="Z4899" t="b">
        <v>0</v>
      </c>
      <c r="AA4899">
        <v>-4</v>
      </c>
      <c r="AB4899">
        <v>1</v>
      </c>
      <c r="AC4899" t="b">
        <v>0</v>
      </c>
      <c r="AD4899" t="b">
        <v>1</v>
      </c>
      <c r="AE4899" t="b">
        <v>0</v>
      </c>
      <c r="AF4899" t="b">
        <v>1</v>
      </c>
      <c r="AG4899" s="11">
        <v>44575</v>
      </c>
      <c r="AH4899" s="11">
        <v>44571</v>
      </c>
      <c r="AI4899" s="12">
        <f>IF(OR(AG4899="",AH4899=""),"",AH4899-AG4899)</f>
        <v>-4.0</v>
      </c>
      <c r="AJ4899" s="13" t="b">
        <f>IF(OR(AI4899="",AA4899=""),"",AI4899=AA4899)</f>
        <v>1</v>
      </c>
      <c r="AK4899" s="13" t="b">
        <f>IF(AI4899="","",AI4899&gt;60)</f>
        <v>0</v>
      </c>
      <c r="AL4899" s="13" t="b">
        <f>IF(OR(Y4899=TRUE,AH4899=""),TRUE,FALSE)</f>
        <v>0</v>
      </c>
      <c r="AM4899" s="13" t="b">
        <f>IF(AI4899="","",AI4899&lt;0)</f>
        <v>1</v>
      </c>
      <c r="AN4899" s="13" t="str">
        <f>IF(AH4899="","No inspection date",IF(AI4899&lt;0,"Negative chronology",IF(AI4899&lt;=30,"0-30",IF(AI4899&lt;=60,"31-60",IF(AI4899&lt;=90,"61-90",IF(AI4899&lt;=180,"91-180","181+"))))))</f>
        <v>Negative chronology</v>
      </c>
      <c r="AO4899" s="13" t="str">
        <f>IF(OR(ISNUMBER(SEARCH("COMPLETED",K4899)),ISNUMBER(SEARCH("CLOSED",K4899))),"Closed/Completed","Other Active/Issued")</f>
        <v>Closed/Completed</v>
      </c>
    </row>
    <row r="4900" spans="1:41">
      <c r="A4900" t="s">
        <v>24259</v>
      </c>
      <c r="B4900" t="s">
        <v>87</v>
      </c>
      <c r="C4900" t="s">
        <v>87</v>
      </c>
      <c r="D4900" t="s">
        <v>88</v>
      </c>
      <c r="F4900" t="s">
        <v>24260</v>
      </c>
      <c r="G4900" t="s">
        <v>24261</v>
      </c>
      <c r="H4900" t="s">
        <v>13903</v>
      </c>
      <c r="K4900" t="s">
        <v>93</v>
      </c>
      <c r="L4900" t="s">
        <v>93</v>
      </c>
      <c r="M4900" t="s">
        <v>24262</v>
      </c>
      <c r="N4900" s="9">
        <v>98125</v>
      </c>
      <c r="O4900" t="s">
        <v>24263</v>
      </c>
      <c r="P4900" s="10">
        <v>47.71070623</v>
      </c>
      <c r="Q4900" s="10">
        <v>-122.28204979</v>
      </c>
      <c r="R4900" t="s">
        <v>24264</v>
      </c>
      <c r="S4900" s="7">
        <v>1</v>
      </c>
      <c r="T4900" s="7">
        <v>2022</v>
      </c>
      <c r="U4900" s="7">
        <v>1</v>
      </c>
      <c r="Y4900" t="b">
        <v>1</v>
      </c>
      <c r="Z4900" t="b">
        <v>1</v>
      </c>
      <c r="AB4900">
        <v>5</v>
      </c>
      <c r="AC4900" t="b">
        <v>0</v>
      </c>
      <c r="AD4900" t="b">
        <v>1</v>
      </c>
      <c r="AE4900" t="b">
        <v>0</v>
      </c>
      <c r="AF4900" t="b">
        <v>1</v>
      </c>
      <c r="AG4900" s="11">
        <v>44575</v>
      </c>
      <c r="AI4900" s="12">
        <f>IF(OR(AG4900="",AH4900=""),"",AH4900-AG4900)</f>
        <v/>
      </c>
      <c r="AJ4900" s="13">
        <f>IF(OR(AI4900="",AA4900=""),"",AI4900=AA4900)</f>
        <v/>
      </c>
      <c r="AK4900" s="13">
        <f>IF(AI4900="","",AI4900&gt;60)</f>
        <v/>
      </c>
      <c r="AL4900" s="13" t="b">
        <f>IF(OR(Y4900=TRUE,AH4900=""),TRUE,FALSE)</f>
        <v>1</v>
      </c>
      <c r="AM4900" s="13">
        <f>IF(AI4900="","",AI4900&lt;0)</f>
        <v/>
      </c>
      <c r="AN4900" s="13" t="str">
        <f>IF(AH4900="","No inspection date",IF(AI4900&lt;0,"Negative chronology",IF(AI4900&lt;=30,"0-30",IF(AI4900&lt;=60,"31-60",IF(AI4900&lt;=90,"61-90",IF(AI4900&lt;=180,"91-180","181+"))))))</f>
        <v>No inspection date</v>
      </c>
      <c r="AO4900" s="13" t="str">
        <f>IF(OR(ISNUMBER(SEARCH("COMPLETED",K4900)),ISNUMBER(SEARCH("CLOSED",K4900))),"Closed/Completed","Other Active/Issued")</f>
        <v>Closed/Completed</v>
      </c>
    </row>
    <row r="4901" spans="1:41">
      <c r="A4901" t="s">
        <v>24265</v>
      </c>
      <c r="B4901" t="s">
        <v>87</v>
      </c>
      <c r="C4901" t="s">
        <v>87</v>
      </c>
      <c r="D4901" t="s">
        <v>88</v>
      </c>
      <c r="F4901" t="s">
        <v>24266</v>
      </c>
      <c r="G4901" t="s">
        <v>24267</v>
      </c>
      <c r="H4901" t="s">
        <v>13903</v>
      </c>
      <c r="I4901" t="s">
        <v>24268</v>
      </c>
      <c r="J4901" t="s">
        <v>93</v>
      </c>
      <c r="K4901" t="s">
        <v>100</v>
      </c>
      <c r="L4901" t="s">
        <v>100</v>
      </c>
      <c r="M4901" t="s">
        <v>24269</v>
      </c>
      <c r="N4901" s="9">
        <v>98136</v>
      </c>
      <c r="O4901" t="s">
        <v>24270</v>
      </c>
      <c r="P4901" s="10">
        <v>47.55168722</v>
      </c>
      <c r="Q4901" s="10">
        <v>-122.39760852</v>
      </c>
      <c r="R4901" t="s">
        <v>24271</v>
      </c>
      <c r="S4901" s="7">
        <v>1</v>
      </c>
      <c r="T4901" s="7">
        <v>2022</v>
      </c>
      <c r="U4901" s="7">
        <v>1</v>
      </c>
      <c r="V4901">
        <v>2</v>
      </c>
      <c r="W4901">
        <v>2022</v>
      </c>
      <c r="X4901">
        <v>1</v>
      </c>
      <c r="Y4901" t="b">
        <v>0</v>
      </c>
      <c r="Z4901" t="b">
        <v>0</v>
      </c>
      <c r="AA4901">
        <v>40</v>
      </c>
      <c r="AB4901">
        <v>1</v>
      </c>
      <c r="AC4901" t="b">
        <v>0</v>
      </c>
      <c r="AD4901" t="b">
        <v>1</v>
      </c>
      <c r="AE4901" t="b">
        <v>0</v>
      </c>
      <c r="AF4901" t="b">
        <v>1</v>
      </c>
      <c r="AG4901" s="11">
        <v>44575</v>
      </c>
      <c r="AH4901" s="11">
        <v>44615</v>
      </c>
      <c r="AI4901" s="12">
        <f>IF(OR(AG4901="",AH4901=""),"",AH4901-AG4901)</f>
        <v>40.0</v>
      </c>
      <c r="AJ4901" s="13" t="b">
        <f>IF(OR(AI4901="",AA4901=""),"",AI4901=AA4901)</f>
        <v>1</v>
      </c>
      <c r="AK4901" s="13" t="b">
        <f>IF(AI4901="","",AI4901&gt;60)</f>
        <v>0</v>
      </c>
      <c r="AL4901" s="13" t="b">
        <f>IF(OR(Y4901=TRUE,AH4901=""),TRUE,FALSE)</f>
        <v>0</v>
      </c>
      <c r="AM4901" s="13" t="b">
        <f>IF(AI4901="","",AI4901&lt;0)</f>
        <v>0</v>
      </c>
      <c r="AN4901" s="13" t="str">
        <f>IF(AH4901="","No inspection date",IF(AI4901&lt;0,"Negative chronology",IF(AI4901&lt;=30,"0-30",IF(AI4901&lt;=60,"31-60",IF(AI4901&lt;=90,"61-90",IF(AI4901&lt;=180,"91-180","181+"))))))</f>
        <v>31-60</v>
      </c>
      <c r="AO4901" s="13" t="str">
        <f>IF(OR(ISNUMBER(SEARCH("COMPLETED",K4901)),ISNUMBER(SEARCH("CLOSED",K4901))),"Closed/Completed","Other Active/Issued")</f>
        <v>Other Active/Issued</v>
      </c>
    </row>
    <row r="4902" spans="1:41">
      <c r="A4902" t="s">
        <v>24272</v>
      </c>
      <c r="B4902" t="s">
        <v>87</v>
      </c>
      <c r="C4902" t="s">
        <v>87</v>
      </c>
      <c r="D4902" t="s">
        <v>88</v>
      </c>
      <c r="F4902" t="s">
        <v>24273</v>
      </c>
      <c r="H4902" t="s">
        <v>23917</v>
      </c>
      <c r="I4902" t="s">
        <v>24274</v>
      </c>
      <c r="J4902" t="s">
        <v>137</v>
      </c>
      <c r="K4902" t="s">
        <v>93</v>
      </c>
      <c r="L4902" t="s">
        <v>93</v>
      </c>
      <c r="M4902" t="s">
        <v>17695</v>
      </c>
      <c r="N4902" s="9">
        <v>98122</v>
      </c>
      <c r="O4902" t="s">
        <v>24275</v>
      </c>
      <c r="P4902" s="10">
        <v>47.60289468</v>
      </c>
      <c r="Q4902" s="10">
        <v>-122.3052986</v>
      </c>
      <c r="R4902" t="s">
        <v>17697</v>
      </c>
      <c r="S4902" s="7">
        <v>1</v>
      </c>
      <c r="T4902" s="7">
        <v>2022</v>
      </c>
      <c r="U4902" s="7">
        <v>1</v>
      </c>
      <c r="V4902">
        <v>4</v>
      </c>
      <c r="W4902">
        <v>2022</v>
      </c>
      <c r="X4902">
        <v>2</v>
      </c>
      <c r="Y4902" t="b">
        <v>0</v>
      </c>
      <c r="Z4902" t="b">
        <v>0</v>
      </c>
      <c r="AA4902">
        <v>76</v>
      </c>
      <c r="AB4902">
        <v>3</v>
      </c>
      <c r="AC4902" t="b">
        <v>0</v>
      </c>
      <c r="AD4902" t="b">
        <v>1</v>
      </c>
      <c r="AE4902" t="b">
        <v>0</v>
      </c>
      <c r="AF4902" t="b">
        <v>1</v>
      </c>
      <c r="AG4902" s="11">
        <v>44580</v>
      </c>
      <c r="AH4902" s="11">
        <v>44656</v>
      </c>
      <c r="AI4902" s="12">
        <f>IF(OR(AG4902="",AH4902=""),"",AH4902-AG4902)</f>
        <v>76.0</v>
      </c>
      <c r="AJ4902" s="13" t="b">
        <f>IF(OR(AI4902="",AA4902=""),"",AI4902=AA4902)</f>
        <v>1</v>
      </c>
      <c r="AK4902" s="13" t="b">
        <f>IF(AI4902="","",AI4902&gt;60)</f>
        <v>1</v>
      </c>
      <c r="AL4902" s="13" t="b">
        <f>IF(OR(Y4902=TRUE,AH4902=""),TRUE,FALSE)</f>
        <v>0</v>
      </c>
      <c r="AM4902" s="13" t="b">
        <f>IF(AI4902="","",AI4902&lt;0)</f>
        <v>0</v>
      </c>
      <c r="AN4902" s="13" t="str">
        <f>IF(AH4902="","No inspection date",IF(AI4902&lt;0,"Negative chronology",IF(AI4902&lt;=30,"0-30",IF(AI4902&lt;=60,"31-60",IF(AI4902&lt;=90,"61-90",IF(AI4902&lt;=180,"91-180","181+"))))))</f>
        <v>61-90</v>
      </c>
      <c r="AO4902" s="13" t="str">
        <f>IF(OR(ISNUMBER(SEARCH("COMPLETED",K4902)),ISNUMBER(SEARCH("CLOSED",K4902))),"Closed/Completed","Other Active/Issued")</f>
        <v>Closed/Completed</v>
      </c>
    </row>
    <row r="4903" spans="1:41">
      <c r="A4903" t="s">
        <v>24276</v>
      </c>
      <c r="B4903" t="s">
        <v>87</v>
      </c>
      <c r="C4903" t="s">
        <v>87</v>
      </c>
      <c r="D4903" t="s">
        <v>88</v>
      </c>
      <c r="F4903" t="s">
        <v>24277</v>
      </c>
      <c r="G4903" t="s">
        <v>24278</v>
      </c>
      <c r="H4903" t="s">
        <v>6027</v>
      </c>
      <c r="K4903" t="s">
        <v>100</v>
      </c>
      <c r="L4903" t="s">
        <v>100</v>
      </c>
      <c r="M4903" t="s">
        <v>24279</v>
      </c>
      <c r="N4903" s="9">
        <v>98105</v>
      </c>
      <c r="O4903" t="s">
        <v>24280</v>
      </c>
      <c r="P4903" s="10">
        <v>47.6688942</v>
      </c>
      <c r="Q4903" s="10">
        <v>-122.31714962</v>
      </c>
      <c r="R4903" t="s">
        <v>24281</v>
      </c>
      <c r="S4903" s="7">
        <v>1</v>
      </c>
      <c r="T4903" s="7">
        <v>2022</v>
      </c>
      <c r="U4903" s="7">
        <v>1</v>
      </c>
      <c r="Y4903" t="b">
        <v>1</v>
      </c>
      <c r="Z4903" t="b">
        <v>1</v>
      </c>
      <c r="AB4903">
        <v>4</v>
      </c>
      <c r="AC4903" t="b">
        <v>0</v>
      </c>
      <c r="AD4903" t="b">
        <v>1</v>
      </c>
      <c r="AE4903" t="b">
        <v>0</v>
      </c>
      <c r="AF4903" t="b">
        <v>1</v>
      </c>
      <c r="AG4903" s="11">
        <v>44581</v>
      </c>
      <c r="AI4903" s="12">
        <f>IF(OR(AG4903="",AH4903=""),"",AH4903-AG4903)</f>
        <v/>
      </c>
      <c r="AJ4903" s="13">
        <f>IF(OR(AI4903="",AA4903=""),"",AI4903=AA4903)</f>
        <v/>
      </c>
      <c r="AK4903" s="13">
        <f>IF(AI4903="","",AI4903&gt;60)</f>
        <v/>
      </c>
      <c r="AL4903" s="13" t="b">
        <f>IF(OR(Y4903=TRUE,AH4903=""),TRUE,FALSE)</f>
        <v>1</v>
      </c>
      <c r="AM4903" s="13">
        <f>IF(AI4903="","",AI4903&lt;0)</f>
        <v/>
      </c>
      <c r="AN4903" s="13" t="str">
        <f>IF(AH4903="","No inspection date",IF(AI4903&lt;0,"Negative chronology",IF(AI4903&lt;=30,"0-30",IF(AI4903&lt;=60,"31-60",IF(AI4903&lt;=90,"61-90",IF(AI4903&lt;=180,"91-180","181+"))))))</f>
        <v>No inspection date</v>
      </c>
      <c r="AO4903" s="13" t="str">
        <f>IF(OR(ISNUMBER(SEARCH("COMPLETED",K4903)),ISNUMBER(SEARCH("CLOSED",K4903))),"Closed/Completed","Other Active/Issued")</f>
        <v>Other Active/Issued</v>
      </c>
    </row>
    <row r="4904" spans="1:41">
      <c r="A4904" t="s">
        <v>24282</v>
      </c>
      <c r="B4904" t="s">
        <v>87</v>
      </c>
      <c r="C4904" t="s">
        <v>87</v>
      </c>
      <c r="D4904" t="s">
        <v>88</v>
      </c>
      <c r="F4904" t="s">
        <v>24283</v>
      </c>
      <c r="G4904" t="s">
        <v>24284</v>
      </c>
      <c r="H4904" t="s">
        <v>6027</v>
      </c>
      <c r="I4904" t="s">
        <v>24285</v>
      </c>
      <c r="J4904" t="s">
        <v>93</v>
      </c>
      <c r="K4904" t="s">
        <v>778</v>
      </c>
      <c r="L4904" t="s">
        <v>778</v>
      </c>
      <c r="M4904" t="s">
        <v>9710</v>
      </c>
      <c r="N4904" s="9">
        <v>98105</v>
      </c>
      <c r="O4904" t="s">
        <v>24286</v>
      </c>
      <c r="P4904" s="10">
        <v>47.66429582</v>
      </c>
      <c r="Q4904" s="10">
        <v>-122.32049318</v>
      </c>
      <c r="R4904" t="s">
        <v>9712</v>
      </c>
      <c r="S4904" s="7">
        <v>1</v>
      </c>
      <c r="T4904" s="7">
        <v>2022</v>
      </c>
      <c r="U4904" s="7">
        <v>1</v>
      </c>
      <c r="V4904">
        <v>2</v>
      </c>
      <c r="W4904">
        <v>2022</v>
      </c>
      <c r="X4904">
        <v>1</v>
      </c>
      <c r="Y4904" t="b">
        <v>0</v>
      </c>
      <c r="Z4904" t="b">
        <v>0</v>
      </c>
      <c r="AA4904">
        <v>20</v>
      </c>
      <c r="AB4904">
        <v>4</v>
      </c>
      <c r="AC4904" t="b">
        <v>0</v>
      </c>
      <c r="AD4904" t="b">
        <v>1</v>
      </c>
      <c r="AE4904" t="b">
        <v>0</v>
      </c>
      <c r="AF4904" t="b">
        <v>1</v>
      </c>
      <c r="AG4904" s="11">
        <v>44581</v>
      </c>
      <c r="AH4904" s="11">
        <v>44601</v>
      </c>
      <c r="AI4904" s="12">
        <f>IF(OR(AG4904="",AH4904=""),"",AH4904-AG4904)</f>
        <v>20.0</v>
      </c>
      <c r="AJ4904" s="13" t="b">
        <f>IF(OR(AI4904="",AA4904=""),"",AI4904=AA4904)</f>
        <v>1</v>
      </c>
      <c r="AK4904" s="13" t="b">
        <f>IF(AI4904="","",AI4904&gt;60)</f>
        <v>0</v>
      </c>
      <c r="AL4904" s="13" t="b">
        <f>IF(OR(Y4904=TRUE,AH4904=""),TRUE,FALSE)</f>
        <v>0</v>
      </c>
      <c r="AM4904" s="13" t="b">
        <f>IF(AI4904="","",AI4904&lt;0)</f>
        <v>0</v>
      </c>
      <c r="AN4904" s="13" t="str">
        <f>IF(AH4904="","No inspection date",IF(AI4904&lt;0,"Negative chronology",IF(AI4904&lt;=30,"0-30",IF(AI4904&lt;=60,"31-60",IF(AI4904&lt;=90,"61-90",IF(AI4904&lt;=180,"91-180","181+"))))))</f>
        <v>0-30</v>
      </c>
      <c r="AO4904" s="13" t="str">
        <f>IF(OR(ISNUMBER(SEARCH("COMPLETED",K4904)),ISNUMBER(SEARCH("CLOSED",K4904))),"Closed/Completed","Other Active/Issued")</f>
        <v>Other Active/Issued</v>
      </c>
    </row>
    <row r="4905" spans="1:41">
      <c r="A4905" t="s">
        <v>24287</v>
      </c>
      <c r="B4905" t="s">
        <v>87</v>
      </c>
      <c r="C4905" t="s">
        <v>87</v>
      </c>
      <c r="D4905" t="s">
        <v>88</v>
      </c>
      <c r="F4905" t="s">
        <v>24288</v>
      </c>
      <c r="G4905" t="s">
        <v>24289</v>
      </c>
      <c r="H4905" t="s">
        <v>6027</v>
      </c>
      <c r="K4905" t="s">
        <v>93</v>
      </c>
      <c r="L4905" t="s">
        <v>93</v>
      </c>
      <c r="M4905" t="s">
        <v>24290</v>
      </c>
      <c r="N4905" s="9">
        <v>98199</v>
      </c>
      <c r="O4905" t="s">
        <v>24291</v>
      </c>
      <c r="P4905" s="10">
        <v>47.64040616</v>
      </c>
      <c r="Q4905" s="10">
        <v>-122.38737153</v>
      </c>
      <c r="R4905" t="s">
        <v>24292</v>
      </c>
      <c r="S4905" s="7">
        <v>1</v>
      </c>
      <c r="T4905" s="7">
        <v>2022</v>
      </c>
      <c r="U4905" s="7">
        <v>1</v>
      </c>
      <c r="Y4905" t="b">
        <v>1</v>
      </c>
      <c r="Z4905" t="b">
        <v>1</v>
      </c>
      <c r="AB4905">
        <v>7</v>
      </c>
      <c r="AC4905" t="b">
        <v>0</v>
      </c>
      <c r="AD4905" t="b">
        <v>1</v>
      </c>
      <c r="AE4905" t="b">
        <v>0</v>
      </c>
      <c r="AF4905" t="b">
        <v>1</v>
      </c>
      <c r="AG4905" s="11">
        <v>44581</v>
      </c>
      <c r="AI4905" s="12">
        <f>IF(OR(AG4905="",AH4905=""),"",AH4905-AG4905)</f>
        <v/>
      </c>
      <c r="AJ4905" s="13">
        <f>IF(OR(AI4905="",AA4905=""),"",AI4905=AA4905)</f>
        <v/>
      </c>
      <c r="AK4905" s="13">
        <f>IF(AI4905="","",AI4905&gt;60)</f>
        <v/>
      </c>
      <c r="AL4905" s="13" t="b">
        <f>IF(OR(Y4905=TRUE,AH4905=""),TRUE,FALSE)</f>
        <v>1</v>
      </c>
      <c r="AM4905" s="13">
        <f>IF(AI4905="","",AI4905&lt;0)</f>
        <v/>
      </c>
      <c r="AN4905" s="13" t="str">
        <f>IF(AH4905="","No inspection date",IF(AI4905&lt;0,"Negative chronology",IF(AI4905&lt;=30,"0-30",IF(AI4905&lt;=60,"31-60",IF(AI4905&lt;=90,"61-90",IF(AI4905&lt;=180,"91-180","181+"))))))</f>
        <v>No inspection date</v>
      </c>
      <c r="AO4905" s="13" t="str">
        <f>IF(OR(ISNUMBER(SEARCH("COMPLETED",K4905)),ISNUMBER(SEARCH("CLOSED",K4905))),"Closed/Completed","Other Active/Issued")</f>
        <v>Closed/Completed</v>
      </c>
    </row>
    <row r="4906" spans="1:41">
      <c r="A4906" t="s">
        <v>24293</v>
      </c>
      <c r="B4906" t="s">
        <v>87</v>
      </c>
      <c r="C4906" t="s">
        <v>87</v>
      </c>
      <c r="D4906" t="s">
        <v>88</v>
      </c>
      <c r="F4906" t="s">
        <v>24294</v>
      </c>
      <c r="G4906" t="s">
        <v>24295</v>
      </c>
      <c r="H4906" t="s">
        <v>6027</v>
      </c>
      <c r="K4906" t="s">
        <v>778</v>
      </c>
      <c r="L4906" t="s">
        <v>778</v>
      </c>
      <c r="M4906" t="s">
        <v>24296</v>
      </c>
      <c r="N4906" s="9">
        <v>98106</v>
      </c>
      <c r="O4906" t="s">
        <v>24297</v>
      </c>
      <c r="P4906" s="10">
        <v>47.55590822</v>
      </c>
      <c r="Q4906" s="10">
        <v>-122.36400526</v>
      </c>
      <c r="R4906" t="s">
        <v>24298</v>
      </c>
      <c r="S4906" s="7">
        <v>1</v>
      </c>
      <c r="T4906" s="7">
        <v>2022</v>
      </c>
      <c r="U4906" s="7">
        <v>1</v>
      </c>
      <c r="Y4906" t="b">
        <v>1</v>
      </c>
      <c r="Z4906" t="b">
        <v>1</v>
      </c>
      <c r="AB4906">
        <v>1</v>
      </c>
      <c r="AC4906" t="b">
        <v>0</v>
      </c>
      <c r="AD4906" t="b">
        <v>1</v>
      </c>
      <c r="AE4906" t="b">
        <v>0</v>
      </c>
      <c r="AF4906" t="b">
        <v>1</v>
      </c>
      <c r="AG4906" s="11">
        <v>44581</v>
      </c>
      <c r="AI4906" s="12">
        <f>IF(OR(AG4906="",AH4906=""),"",AH4906-AG4906)</f>
        <v/>
      </c>
      <c r="AJ4906" s="13">
        <f>IF(OR(AI4906="",AA4906=""),"",AI4906=AA4906)</f>
        <v/>
      </c>
      <c r="AK4906" s="13">
        <f>IF(AI4906="","",AI4906&gt;60)</f>
        <v/>
      </c>
      <c r="AL4906" s="13" t="b">
        <f>IF(OR(Y4906=TRUE,AH4906=""),TRUE,FALSE)</f>
        <v>1</v>
      </c>
      <c r="AM4906" s="13">
        <f>IF(AI4906="","",AI4906&lt;0)</f>
        <v/>
      </c>
      <c r="AN4906" s="13" t="str">
        <f>IF(AH4906="","No inspection date",IF(AI4906&lt;0,"Negative chronology",IF(AI4906&lt;=30,"0-30",IF(AI4906&lt;=60,"31-60",IF(AI4906&lt;=90,"61-90",IF(AI4906&lt;=180,"91-180","181+"))))))</f>
        <v>No inspection date</v>
      </c>
      <c r="AO4906" s="13" t="str">
        <f>IF(OR(ISNUMBER(SEARCH("COMPLETED",K4906)),ISNUMBER(SEARCH("CLOSED",K4906))),"Closed/Completed","Other Active/Issued")</f>
        <v>Other Active/Issued</v>
      </c>
    </row>
    <row r="4907" spans="1:41">
      <c r="A4907" t="s">
        <v>24299</v>
      </c>
      <c r="B4907" t="s">
        <v>87</v>
      </c>
      <c r="C4907" t="s">
        <v>87</v>
      </c>
      <c r="D4907" t="s">
        <v>88</v>
      </c>
      <c r="F4907" t="s">
        <v>24300</v>
      </c>
      <c r="G4907" t="s">
        <v>24301</v>
      </c>
      <c r="H4907" t="s">
        <v>6027</v>
      </c>
      <c r="K4907" t="s">
        <v>93</v>
      </c>
      <c r="L4907" t="s">
        <v>93</v>
      </c>
      <c r="M4907" t="s">
        <v>24302</v>
      </c>
      <c r="N4907" s="9">
        <v>98125</v>
      </c>
      <c r="O4907" t="s">
        <v>24303</v>
      </c>
      <c r="P4907" s="10">
        <v>47.7114965</v>
      </c>
      <c r="Q4907" s="10">
        <v>-122.30329439</v>
      </c>
      <c r="R4907" t="s">
        <v>24304</v>
      </c>
      <c r="S4907" s="7">
        <v>1</v>
      </c>
      <c r="T4907" s="7">
        <v>2022</v>
      </c>
      <c r="U4907" s="7">
        <v>1</v>
      </c>
      <c r="Y4907" t="b">
        <v>1</v>
      </c>
      <c r="Z4907" t="b">
        <v>1</v>
      </c>
      <c r="AB4907">
        <v>5</v>
      </c>
      <c r="AC4907" t="b">
        <v>0</v>
      </c>
      <c r="AD4907" t="b">
        <v>1</v>
      </c>
      <c r="AE4907" t="b">
        <v>0</v>
      </c>
      <c r="AF4907" t="b">
        <v>1</v>
      </c>
      <c r="AG4907" s="11">
        <v>44581</v>
      </c>
      <c r="AI4907" s="12">
        <f>IF(OR(AG4907="",AH4907=""),"",AH4907-AG4907)</f>
        <v/>
      </c>
      <c r="AJ4907" s="13">
        <f>IF(OR(AI4907="",AA4907=""),"",AI4907=AA4907)</f>
        <v/>
      </c>
      <c r="AK4907" s="13">
        <f>IF(AI4907="","",AI4907&gt;60)</f>
        <v/>
      </c>
      <c r="AL4907" s="13" t="b">
        <f>IF(OR(Y4907=TRUE,AH4907=""),TRUE,FALSE)</f>
        <v>1</v>
      </c>
      <c r="AM4907" s="13">
        <f>IF(AI4907="","",AI4907&lt;0)</f>
        <v/>
      </c>
      <c r="AN4907" s="13" t="str">
        <f>IF(AH4907="","No inspection date",IF(AI4907&lt;0,"Negative chronology",IF(AI4907&lt;=30,"0-30",IF(AI4907&lt;=60,"31-60",IF(AI4907&lt;=90,"61-90",IF(AI4907&lt;=180,"91-180","181+"))))))</f>
        <v>No inspection date</v>
      </c>
      <c r="AO4907" s="13" t="str">
        <f>IF(OR(ISNUMBER(SEARCH("COMPLETED",K4907)),ISNUMBER(SEARCH("CLOSED",K4907))),"Closed/Completed","Other Active/Issued")</f>
        <v>Closed/Completed</v>
      </c>
    </row>
    <row r="4908" spans="1:41">
      <c r="A4908" t="s">
        <v>24305</v>
      </c>
      <c r="B4908" t="s">
        <v>87</v>
      </c>
      <c r="C4908" t="s">
        <v>87</v>
      </c>
      <c r="D4908" t="s">
        <v>88</v>
      </c>
      <c r="F4908" t="s">
        <v>24306</v>
      </c>
      <c r="H4908" t="s">
        <v>22711</v>
      </c>
      <c r="I4908" t="s">
        <v>19669</v>
      </c>
      <c r="J4908" t="s">
        <v>137</v>
      </c>
      <c r="K4908" t="s">
        <v>93</v>
      </c>
      <c r="L4908" t="s">
        <v>93</v>
      </c>
      <c r="M4908" t="s">
        <v>24307</v>
      </c>
      <c r="N4908" s="9">
        <v>98107</v>
      </c>
      <c r="O4908" t="s">
        <v>24308</v>
      </c>
      <c r="P4908" s="10">
        <v>47.66959628</v>
      </c>
      <c r="Q4908" s="10">
        <v>-122.36886977</v>
      </c>
      <c r="R4908" t="s">
        <v>24309</v>
      </c>
      <c r="S4908" s="7">
        <v>1</v>
      </c>
      <c r="T4908" s="7">
        <v>2022</v>
      </c>
      <c r="U4908" s="7">
        <v>1</v>
      </c>
      <c r="V4908">
        <v>3</v>
      </c>
      <c r="W4908">
        <v>2022</v>
      </c>
      <c r="X4908">
        <v>1</v>
      </c>
      <c r="Y4908" t="b">
        <v>0</v>
      </c>
      <c r="Z4908" t="b">
        <v>0</v>
      </c>
      <c r="AA4908">
        <v>47</v>
      </c>
      <c r="AB4908">
        <v>6</v>
      </c>
      <c r="AC4908" t="b">
        <v>0</v>
      </c>
      <c r="AD4908" t="b">
        <v>1</v>
      </c>
      <c r="AE4908" t="b">
        <v>0</v>
      </c>
      <c r="AF4908" t="b">
        <v>1</v>
      </c>
      <c r="AG4908" s="11">
        <v>44582</v>
      </c>
      <c r="AH4908" s="11">
        <v>44629</v>
      </c>
      <c r="AI4908" s="12">
        <f>IF(OR(AG4908="",AH4908=""),"",AH4908-AG4908)</f>
        <v>47.0</v>
      </c>
      <c r="AJ4908" s="13" t="b">
        <f>IF(OR(AI4908="",AA4908=""),"",AI4908=AA4908)</f>
        <v>1</v>
      </c>
      <c r="AK4908" s="13" t="b">
        <f>IF(AI4908="","",AI4908&gt;60)</f>
        <v>0</v>
      </c>
      <c r="AL4908" s="13" t="b">
        <f>IF(OR(Y4908=TRUE,AH4908=""),TRUE,FALSE)</f>
        <v>0</v>
      </c>
      <c r="AM4908" s="13" t="b">
        <f>IF(AI4908="","",AI4908&lt;0)</f>
        <v>0</v>
      </c>
      <c r="AN4908" s="13" t="str">
        <f>IF(AH4908="","No inspection date",IF(AI4908&lt;0,"Negative chronology",IF(AI4908&lt;=30,"0-30",IF(AI4908&lt;=60,"31-60",IF(AI4908&lt;=90,"61-90",IF(AI4908&lt;=180,"91-180","181+"))))))</f>
        <v>31-60</v>
      </c>
      <c r="AO4908" s="13" t="str">
        <f>IF(OR(ISNUMBER(SEARCH("COMPLETED",K4908)),ISNUMBER(SEARCH("CLOSED",K4908))),"Closed/Completed","Other Active/Issued")</f>
        <v>Closed/Completed</v>
      </c>
    </row>
    <row r="4909" spans="1:41">
      <c r="A4909" t="s">
        <v>24310</v>
      </c>
      <c r="B4909" t="s">
        <v>87</v>
      </c>
      <c r="C4909" t="s">
        <v>87</v>
      </c>
      <c r="D4909" t="s">
        <v>88</v>
      </c>
      <c r="F4909" t="s">
        <v>24311</v>
      </c>
      <c r="G4909" t="s">
        <v>24312</v>
      </c>
      <c r="H4909" t="s">
        <v>22711</v>
      </c>
      <c r="I4909" t="s">
        <v>6122</v>
      </c>
      <c r="J4909" t="s">
        <v>137</v>
      </c>
      <c r="K4909" t="s">
        <v>93</v>
      </c>
      <c r="L4909" t="s">
        <v>93</v>
      </c>
      <c r="M4909" t="s">
        <v>24313</v>
      </c>
      <c r="N4909" s="9">
        <v>98105</v>
      </c>
      <c r="O4909" t="s">
        <v>24314</v>
      </c>
      <c r="P4909" s="10">
        <v>47.67109672</v>
      </c>
      <c r="Q4909" s="10">
        <v>-122.32400257</v>
      </c>
      <c r="R4909" t="s">
        <v>24315</v>
      </c>
      <c r="S4909" s="7">
        <v>1</v>
      </c>
      <c r="T4909" s="7">
        <v>2022</v>
      </c>
      <c r="U4909" s="7">
        <v>1</v>
      </c>
      <c r="V4909">
        <v>11</v>
      </c>
      <c r="W4909">
        <v>2022</v>
      </c>
      <c r="X4909">
        <v>4</v>
      </c>
      <c r="Y4909" t="b">
        <v>0</v>
      </c>
      <c r="Z4909" t="b">
        <v>0</v>
      </c>
      <c r="AA4909">
        <v>298</v>
      </c>
      <c r="AB4909">
        <v>6</v>
      </c>
      <c r="AC4909" t="b">
        <v>0</v>
      </c>
      <c r="AD4909" t="b">
        <v>1</v>
      </c>
      <c r="AE4909" t="b">
        <v>0</v>
      </c>
      <c r="AF4909" t="b">
        <v>1</v>
      </c>
      <c r="AG4909" s="11">
        <v>44582</v>
      </c>
      <c r="AH4909" s="11">
        <v>44880</v>
      </c>
      <c r="AI4909" s="12">
        <f>IF(OR(AG4909="",AH4909=""),"",AH4909-AG4909)</f>
        <v>298.0</v>
      </c>
      <c r="AJ4909" s="13" t="b">
        <f>IF(OR(AI4909="",AA4909=""),"",AI4909=AA4909)</f>
        <v>1</v>
      </c>
      <c r="AK4909" s="13" t="b">
        <f>IF(AI4909="","",AI4909&gt;60)</f>
        <v>1</v>
      </c>
      <c r="AL4909" s="13" t="b">
        <f>IF(OR(Y4909=TRUE,AH4909=""),TRUE,FALSE)</f>
        <v>0</v>
      </c>
      <c r="AM4909" s="13" t="b">
        <f>IF(AI4909="","",AI4909&lt;0)</f>
        <v>0</v>
      </c>
      <c r="AN4909" s="13" t="str">
        <f>IF(AH4909="","No inspection date",IF(AI4909&lt;0,"Negative chronology",IF(AI4909&lt;=30,"0-30",IF(AI4909&lt;=60,"31-60",IF(AI4909&lt;=90,"61-90",IF(AI4909&lt;=180,"91-180","181+"))))))</f>
        <v>181+</v>
      </c>
      <c r="AO4909" s="13" t="str">
        <f>IF(OR(ISNUMBER(SEARCH("COMPLETED",K4909)),ISNUMBER(SEARCH("CLOSED",K4909))),"Closed/Completed","Other Active/Issued")</f>
        <v>Closed/Completed</v>
      </c>
    </row>
    <row r="4910" spans="1:41">
      <c r="A4910" t="s">
        <v>24316</v>
      </c>
      <c r="B4910" t="s">
        <v>87</v>
      </c>
      <c r="C4910" t="s">
        <v>87</v>
      </c>
      <c r="D4910" t="s">
        <v>88</v>
      </c>
      <c r="G4910" t="s">
        <v>7706</v>
      </c>
      <c r="H4910" t="s">
        <v>24317</v>
      </c>
      <c r="I4910" t="s">
        <v>13914</v>
      </c>
      <c r="J4910" t="s">
        <v>137</v>
      </c>
      <c r="K4910" t="s">
        <v>93</v>
      </c>
      <c r="L4910" t="s">
        <v>93</v>
      </c>
      <c r="M4910" t="s">
        <v>22366</v>
      </c>
      <c r="N4910" s="9">
        <v>98105</v>
      </c>
      <c r="O4910" t="s">
        <v>24318</v>
      </c>
      <c r="P4910" s="10">
        <v>47.66079564</v>
      </c>
      <c r="Q4910" s="10">
        <v>-122.28007751</v>
      </c>
      <c r="R4910" t="s">
        <v>22368</v>
      </c>
      <c r="S4910" s="7">
        <v>1</v>
      </c>
      <c r="T4910" s="7">
        <v>2022</v>
      </c>
      <c r="U4910" s="7">
        <v>1</v>
      </c>
      <c r="V4910">
        <v>2</v>
      </c>
      <c r="W4910">
        <v>2022</v>
      </c>
      <c r="X4910">
        <v>1</v>
      </c>
      <c r="Y4910" t="b">
        <v>0</v>
      </c>
      <c r="Z4910" t="b">
        <v>0</v>
      </c>
      <c r="AA4910">
        <v>16</v>
      </c>
      <c r="AB4910">
        <v>4</v>
      </c>
      <c r="AC4910" t="b">
        <v>0</v>
      </c>
      <c r="AD4910" t="b">
        <v>1</v>
      </c>
      <c r="AE4910" t="b">
        <v>0</v>
      </c>
      <c r="AF4910" t="b">
        <v>1</v>
      </c>
      <c r="AG4910" s="11">
        <v>44584</v>
      </c>
      <c r="AH4910" s="11">
        <v>44600</v>
      </c>
      <c r="AI4910" s="12">
        <f>IF(OR(AG4910="",AH4910=""),"",AH4910-AG4910)</f>
        <v>16.0</v>
      </c>
      <c r="AJ4910" s="13" t="b">
        <f>IF(OR(AI4910="",AA4910=""),"",AI4910=AA4910)</f>
        <v>1</v>
      </c>
      <c r="AK4910" s="13" t="b">
        <f>IF(AI4910="","",AI4910&gt;60)</f>
        <v>0</v>
      </c>
      <c r="AL4910" s="13" t="b">
        <f>IF(OR(Y4910=TRUE,AH4910=""),TRUE,FALSE)</f>
        <v>0</v>
      </c>
      <c r="AM4910" s="13" t="b">
        <f>IF(AI4910="","",AI4910&lt;0)</f>
        <v>0</v>
      </c>
      <c r="AN4910" s="13" t="str">
        <f>IF(AH4910="","No inspection date",IF(AI4910&lt;0,"Negative chronology",IF(AI4910&lt;=30,"0-30",IF(AI4910&lt;=60,"31-60",IF(AI4910&lt;=90,"61-90",IF(AI4910&lt;=180,"91-180","181+"))))))</f>
        <v>0-30</v>
      </c>
      <c r="AO4910" s="13" t="str">
        <f>IF(OR(ISNUMBER(SEARCH("COMPLETED",K4910)),ISNUMBER(SEARCH("CLOSED",K4910))),"Closed/Completed","Other Active/Issued")</f>
        <v>Closed/Completed</v>
      </c>
    </row>
    <row r="4911" spans="1:41">
      <c r="A4911" t="s">
        <v>24319</v>
      </c>
      <c r="B4911" t="s">
        <v>87</v>
      </c>
      <c r="C4911" t="s">
        <v>87</v>
      </c>
      <c r="D4911" t="s">
        <v>88</v>
      </c>
      <c r="F4911" t="s">
        <v>6860</v>
      </c>
      <c r="H4911" t="s">
        <v>1203</v>
      </c>
      <c r="I4911" t="s">
        <v>23939</v>
      </c>
      <c r="J4911" t="s">
        <v>93</v>
      </c>
      <c r="K4911" t="s">
        <v>1745</v>
      </c>
      <c r="L4911" t="s">
        <v>1745</v>
      </c>
      <c r="M4911" t="s">
        <v>8583</v>
      </c>
      <c r="N4911" s="9">
        <v>98108</v>
      </c>
      <c r="O4911" t="s">
        <v>24320</v>
      </c>
      <c r="P4911" s="10">
        <v>47.52627875</v>
      </c>
      <c r="Q4911" s="10">
        <v>-122.31668727</v>
      </c>
      <c r="R4911" t="s">
        <v>8585</v>
      </c>
      <c r="S4911" s="7">
        <v>1</v>
      </c>
      <c r="T4911" s="7">
        <v>2022</v>
      </c>
      <c r="U4911" s="7">
        <v>1</v>
      </c>
      <c r="V4911">
        <v>2</v>
      </c>
      <c r="W4911">
        <v>2022</v>
      </c>
      <c r="X4911">
        <v>1</v>
      </c>
      <c r="Y4911" t="b">
        <v>0</v>
      </c>
      <c r="Z4911" t="b">
        <v>0</v>
      </c>
      <c r="AA4911">
        <v>31</v>
      </c>
      <c r="AB4911">
        <v>1</v>
      </c>
      <c r="AC4911" t="b">
        <v>0</v>
      </c>
      <c r="AD4911" t="b">
        <v>1</v>
      </c>
      <c r="AE4911" t="b">
        <v>0</v>
      </c>
      <c r="AF4911" t="b">
        <v>1</v>
      </c>
      <c r="AG4911" s="11">
        <v>44585</v>
      </c>
      <c r="AH4911" s="11">
        <v>44616</v>
      </c>
      <c r="AI4911" s="12">
        <f>IF(OR(AG4911="",AH4911=""),"",AH4911-AG4911)</f>
        <v>31.0</v>
      </c>
      <c r="AJ4911" s="13" t="b">
        <f>IF(OR(AI4911="",AA4911=""),"",AI4911=AA4911)</f>
        <v>1</v>
      </c>
      <c r="AK4911" s="13" t="b">
        <f>IF(AI4911="","",AI4911&gt;60)</f>
        <v>0</v>
      </c>
      <c r="AL4911" s="13" t="b">
        <f>IF(OR(Y4911=TRUE,AH4911=""),TRUE,FALSE)</f>
        <v>0</v>
      </c>
      <c r="AM4911" s="13" t="b">
        <f>IF(AI4911="","",AI4911&lt;0)</f>
        <v>0</v>
      </c>
      <c r="AN4911" s="13" t="str">
        <f>IF(AH4911="","No inspection date",IF(AI4911&lt;0,"Negative chronology",IF(AI4911&lt;=30,"0-30",IF(AI4911&lt;=60,"31-60",IF(AI4911&lt;=90,"61-90",IF(AI4911&lt;=180,"91-180","181+"))))))</f>
        <v>31-60</v>
      </c>
      <c r="AO4911" s="13" t="str">
        <f>IF(OR(ISNUMBER(SEARCH("COMPLETED",K4911)),ISNUMBER(SEARCH("CLOSED",K4911))),"Closed/Completed","Other Active/Issued")</f>
        <v>Other Active/Issued</v>
      </c>
    </row>
    <row r="4912" spans="1:41">
      <c r="A4912" t="s">
        <v>24321</v>
      </c>
      <c r="B4912" t="s">
        <v>87</v>
      </c>
      <c r="C4912" t="s">
        <v>87</v>
      </c>
      <c r="D4912" t="s">
        <v>88</v>
      </c>
      <c r="G4912" t="s">
        <v>7397</v>
      </c>
      <c r="H4912" t="s">
        <v>1203</v>
      </c>
      <c r="K4912" t="s">
        <v>93</v>
      </c>
      <c r="L4912" t="s">
        <v>93</v>
      </c>
      <c r="M4912" t="s">
        <v>7405</v>
      </c>
      <c r="N4912" s="9">
        <v>98108</v>
      </c>
      <c r="O4912" t="s">
        <v>24322</v>
      </c>
      <c r="P4912" s="10">
        <v>47.52627303</v>
      </c>
      <c r="Q4912" s="10">
        <v>-122.3162218</v>
      </c>
      <c r="R4912" t="s">
        <v>7407</v>
      </c>
      <c r="S4912" s="7">
        <v>1</v>
      </c>
      <c r="T4912" s="7">
        <v>2022</v>
      </c>
      <c r="U4912" s="7">
        <v>1</v>
      </c>
      <c r="Y4912" t="b">
        <v>1</v>
      </c>
      <c r="Z4912" t="b">
        <v>1</v>
      </c>
      <c r="AB4912">
        <v>1</v>
      </c>
      <c r="AC4912" t="b">
        <v>0</v>
      </c>
      <c r="AD4912" t="b">
        <v>1</v>
      </c>
      <c r="AE4912" t="b">
        <v>0</v>
      </c>
      <c r="AF4912" t="b">
        <v>1</v>
      </c>
      <c r="AG4912" s="11">
        <v>44585</v>
      </c>
      <c r="AI4912" s="12">
        <f>IF(OR(AG4912="",AH4912=""),"",AH4912-AG4912)</f>
        <v/>
      </c>
      <c r="AJ4912" s="13">
        <f>IF(OR(AI4912="",AA4912=""),"",AI4912=AA4912)</f>
        <v/>
      </c>
      <c r="AK4912" s="13">
        <f>IF(AI4912="","",AI4912&gt;60)</f>
        <v/>
      </c>
      <c r="AL4912" s="13" t="b">
        <f>IF(OR(Y4912=TRUE,AH4912=""),TRUE,FALSE)</f>
        <v>1</v>
      </c>
      <c r="AM4912" s="13">
        <f>IF(AI4912="","",AI4912&lt;0)</f>
        <v/>
      </c>
      <c r="AN4912" s="13" t="str">
        <f>IF(AH4912="","No inspection date",IF(AI4912&lt;0,"Negative chronology",IF(AI4912&lt;=30,"0-30",IF(AI4912&lt;=60,"31-60",IF(AI4912&lt;=90,"61-90",IF(AI4912&lt;=180,"91-180","181+"))))))</f>
        <v>No inspection date</v>
      </c>
      <c r="AO4912" s="13" t="str">
        <f>IF(OR(ISNUMBER(SEARCH("COMPLETED",K4912)),ISNUMBER(SEARCH("CLOSED",K4912))),"Closed/Completed","Other Active/Issued")</f>
        <v>Closed/Completed</v>
      </c>
    </row>
    <row r="4913" spans="1:41">
      <c r="A4913" t="s">
        <v>24323</v>
      </c>
      <c r="B4913" t="s">
        <v>87</v>
      </c>
      <c r="C4913" t="s">
        <v>87</v>
      </c>
      <c r="D4913" t="s">
        <v>88</v>
      </c>
      <c r="G4913" t="s">
        <v>6860</v>
      </c>
      <c r="H4913" t="s">
        <v>1203</v>
      </c>
      <c r="K4913" t="s">
        <v>115</v>
      </c>
      <c r="L4913" t="s">
        <v>115</v>
      </c>
      <c r="M4913" t="s">
        <v>24324</v>
      </c>
      <c r="N4913" s="9">
        <v>98109</v>
      </c>
      <c r="O4913" t="s">
        <v>24325</v>
      </c>
      <c r="P4913" s="10">
        <v>47.64656454</v>
      </c>
      <c r="Q4913" s="10">
        <v>-122.35024588</v>
      </c>
      <c r="R4913" t="s">
        <v>24326</v>
      </c>
      <c r="S4913" s="7">
        <v>1</v>
      </c>
      <c r="T4913" s="7">
        <v>2022</v>
      </c>
      <c r="U4913" s="7">
        <v>1</v>
      </c>
      <c r="Y4913" t="b">
        <v>1</v>
      </c>
      <c r="Z4913" t="b">
        <v>1</v>
      </c>
      <c r="AB4913">
        <v>7</v>
      </c>
      <c r="AC4913" t="b">
        <v>0</v>
      </c>
      <c r="AD4913" t="b">
        <v>1</v>
      </c>
      <c r="AE4913" t="b">
        <v>0</v>
      </c>
      <c r="AF4913" t="b">
        <v>1</v>
      </c>
      <c r="AG4913" s="11">
        <v>44585</v>
      </c>
      <c r="AI4913" s="12">
        <f>IF(OR(AG4913="",AH4913=""),"",AH4913-AG4913)</f>
        <v/>
      </c>
      <c r="AJ4913" s="13">
        <f>IF(OR(AI4913="",AA4913=""),"",AI4913=AA4913)</f>
        <v/>
      </c>
      <c r="AK4913" s="13">
        <f>IF(AI4913="","",AI4913&gt;60)</f>
        <v/>
      </c>
      <c r="AL4913" s="13" t="b">
        <f>IF(OR(Y4913=TRUE,AH4913=""),TRUE,FALSE)</f>
        <v>1</v>
      </c>
      <c r="AM4913" s="13">
        <f>IF(AI4913="","",AI4913&lt;0)</f>
        <v/>
      </c>
      <c r="AN4913" s="13" t="str">
        <f>IF(AH4913="","No inspection date",IF(AI4913&lt;0,"Negative chronology",IF(AI4913&lt;=30,"0-30",IF(AI4913&lt;=60,"31-60",IF(AI4913&lt;=90,"61-90",IF(AI4913&lt;=180,"91-180","181+"))))))</f>
        <v>No inspection date</v>
      </c>
      <c r="AO4913" s="13" t="str">
        <f>IF(OR(ISNUMBER(SEARCH("COMPLETED",K4913)),ISNUMBER(SEARCH("CLOSED",K4913))),"Closed/Completed","Other Active/Issued")</f>
        <v>Other Active/Issued</v>
      </c>
    </row>
    <row r="4914" spans="1:41">
      <c r="A4914" t="s">
        <v>24327</v>
      </c>
      <c r="B4914" t="s">
        <v>87</v>
      </c>
      <c r="C4914" t="s">
        <v>87</v>
      </c>
      <c r="D4914" t="s">
        <v>88</v>
      </c>
      <c r="F4914" t="s">
        <v>24328</v>
      </c>
      <c r="G4914" t="s">
        <v>24329</v>
      </c>
      <c r="H4914" t="s">
        <v>22659</v>
      </c>
      <c r="K4914" t="s">
        <v>93</v>
      </c>
      <c r="L4914" t="s">
        <v>93</v>
      </c>
      <c r="M4914" t="s">
        <v>24330</v>
      </c>
      <c r="N4914" s="9">
        <v>98116</v>
      </c>
      <c r="O4914" t="s">
        <v>24331</v>
      </c>
      <c r="P4914" s="10">
        <v>47.56631886</v>
      </c>
      <c r="Q4914" s="10">
        <v>-122.40705048</v>
      </c>
      <c r="R4914" t="s">
        <v>24332</v>
      </c>
      <c r="S4914" s="7">
        <v>1</v>
      </c>
      <c r="T4914" s="7">
        <v>2022</v>
      </c>
      <c r="U4914" s="7">
        <v>1</v>
      </c>
      <c r="Y4914" t="b">
        <v>1</v>
      </c>
      <c r="Z4914" t="b">
        <v>1</v>
      </c>
      <c r="AB4914">
        <v>1</v>
      </c>
      <c r="AC4914" t="b">
        <v>0</v>
      </c>
      <c r="AD4914" t="b">
        <v>1</v>
      </c>
      <c r="AE4914" t="b">
        <v>0</v>
      </c>
      <c r="AF4914" t="b">
        <v>1</v>
      </c>
      <c r="AG4914" s="11">
        <v>44586</v>
      </c>
      <c r="AI4914" s="12">
        <f>IF(OR(AG4914="",AH4914=""),"",AH4914-AG4914)</f>
        <v/>
      </c>
      <c r="AJ4914" s="13">
        <f>IF(OR(AI4914="",AA4914=""),"",AI4914=AA4914)</f>
        <v/>
      </c>
      <c r="AK4914" s="13">
        <f>IF(AI4914="","",AI4914&gt;60)</f>
        <v/>
      </c>
      <c r="AL4914" s="13" t="b">
        <f>IF(OR(Y4914=TRUE,AH4914=""),TRUE,FALSE)</f>
        <v>1</v>
      </c>
      <c r="AM4914" s="13">
        <f>IF(AI4914="","",AI4914&lt;0)</f>
        <v/>
      </c>
      <c r="AN4914" s="13" t="str">
        <f>IF(AH4914="","No inspection date",IF(AI4914&lt;0,"Negative chronology",IF(AI4914&lt;=30,"0-30",IF(AI4914&lt;=60,"31-60",IF(AI4914&lt;=90,"61-90",IF(AI4914&lt;=180,"91-180","181+"))))))</f>
        <v>No inspection date</v>
      </c>
      <c r="AO4914" s="13" t="str">
        <f>IF(OR(ISNUMBER(SEARCH("COMPLETED",K4914)),ISNUMBER(SEARCH("CLOSED",K4914))),"Closed/Completed","Other Active/Issued")</f>
        <v>Closed/Completed</v>
      </c>
    </row>
    <row r="4915" spans="1:41">
      <c r="A4915" t="s">
        <v>24333</v>
      </c>
      <c r="B4915" t="s">
        <v>87</v>
      </c>
      <c r="C4915" t="s">
        <v>87</v>
      </c>
      <c r="D4915" t="s">
        <v>88</v>
      </c>
      <c r="F4915" t="s">
        <v>24334</v>
      </c>
      <c r="G4915" t="s">
        <v>24335</v>
      </c>
      <c r="H4915" t="s">
        <v>22659</v>
      </c>
      <c r="I4915" t="s">
        <v>11088</v>
      </c>
      <c r="J4915" t="s">
        <v>93</v>
      </c>
      <c r="K4915" t="s">
        <v>93</v>
      </c>
      <c r="L4915" t="s">
        <v>93</v>
      </c>
      <c r="M4915" t="s">
        <v>24336</v>
      </c>
      <c r="O4915" t="s">
        <v>24337</v>
      </c>
      <c r="P4915" s="10">
        <v>47.71743013</v>
      </c>
      <c r="Q4915" s="10">
        <v>-122.3122334</v>
      </c>
      <c r="R4915" t="s">
        <v>24338</v>
      </c>
      <c r="S4915" s="7">
        <v>1</v>
      </c>
      <c r="T4915" s="7">
        <v>2022</v>
      </c>
      <c r="U4915" s="7">
        <v>1</v>
      </c>
      <c r="V4915">
        <v>3</v>
      </c>
      <c r="W4915">
        <v>2022</v>
      </c>
      <c r="X4915">
        <v>1</v>
      </c>
      <c r="Y4915" t="b">
        <v>0</v>
      </c>
      <c r="Z4915" t="b">
        <v>0</v>
      </c>
      <c r="AA4915">
        <v>65</v>
      </c>
      <c r="AB4915">
        <v>5</v>
      </c>
      <c r="AC4915" t="b">
        <v>0</v>
      </c>
      <c r="AD4915" t="b">
        <v>1</v>
      </c>
      <c r="AE4915" t="b">
        <v>0</v>
      </c>
      <c r="AF4915" t="b">
        <v>1</v>
      </c>
      <c r="AG4915" s="11">
        <v>44586</v>
      </c>
      <c r="AH4915" s="11">
        <v>44651</v>
      </c>
      <c r="AI4915" s="12">
        <f>IF(OR(AG4915="",AH4915=""),"",AH4915-AG4915)</f>
        <v>65.0</v>
      </c>
      <c r="AJ4915" s="13" t="b">
        <f>IF(OR(AI4915="",AA4915=""),"",AI4915=AA4915)</f>
        <v>1</v>
      </c>
      <c r="AK4915" s="13" t="b">
        <f>IF(AI4915="","",AI4915&gt;60)</f>
        <v>1</v>
      </c>
      <c r="AL4915" s="13" t="b">
        <f>IF(OR(Y4915=TRUE,AH4915=""),TRUE,FALSE)</f>
        <v>0</v>
      </c>
      <c r="AM4915" s="13" t="b">
        <f>IF(AI4915="","",AI4915&lt;0)</f>
        <v>0</v>
      </c>
      <c r="AN4915" s="13" t="str">
        <f>IF(AH4915="","No inspection date",IF(AI4915&lt;0,"Negative chronology",IF(AI4915&lt;=30,"0-30",IF(AI4915&lt;=60,"31-60",IF(AI4915&lt;=90,"61-90",IF(AI4915&lt;=180,"91-180","181+"))))))</f>
        <v>61-90</v>
      </c>
      <c r="AO4915" s="13" t="str">
        <f>IF(OR(ISNUMBER(SEARCH("COMPLETED",K4915)),ISNUMBER(SEARCH("CLOSED",K4915))),"Closed/Completed","Other Active/Issued")</f>
        <v>Closed/Completed</v>
      </c>
    </row>
    <row r="4916" spans="1:41">
      <c r="A4916" t="s">
        <v>24339</v>
      </c>
      <c r="B4916" t="s">
        <v>87</v>
      </c>
      <c r="C4916" t="s">
        <v>87</v>
      </c>
      <c r="D4916" t="s">
        <v>88</v>
      </c>
      <c r="F4916" t="s">
        <v>24340</v>
      </c>
      <c r="H4916" t="s">
        <v>22659</v>
      </c>
      <c r="I4916" t="s">
        <v>19943</v>
      </c>
      <c r="J4916" t="s">
        <v>93</v>
      </c>
      <c r="K4916" t="s">
        <v>93</v>
      </c>
      <c r="L4916" t="s">
        <v>93</v>
      </c>
      <c r="M4916" t="s">
        <v>10097</v>
      </c>
      <c r="N4916" s="9">
        <v>98107</v>
      </c>
      <c r="O4916" t="s">
        <v>24341</v>
      </c>
      <c r="P4916" s="10">
        <v>47.66740348</v>
      </c>
      <c r="Q4916" s="10">
        <v>-122.37742964</v>
      </c>
      <c r="R4916" t="s">
        <v>10099</v>
      </c>
      <c r="S4916" s="7">
        <v>1</v>
      </c>
      <c r="T4916" s="7">
        <v>2022</v>
      </c>
      <c r="U4916" s="7">
        <v>1</v>
      </c>
      <c r="V4916">
        <v>1</v>
      </c>
      <c r="W4916">
        <v>2022</v>
      </c>
      <c r="X4916">
        <v>1</v>
      </c>
      <c r="Y4916" t="b">
        <v>0</v>
      </c>
      <c r="Z4916" t="b">
        <v>0</v>
      </c>
      <c r="AA4916">
        <v>-7</v>
      </c>
      <c r="AB4916">
        <v>6</v>
      </c>
      <c r="AC4916" t="b">
        <v>0</v>
      </c>
      <c r="AD4916" t="b">
        <v>1</v>
      </c>
      <c r="AE4916" t="b">
        <v>0</v>
      </c>
      <c r="AF4916" t="b">
        <v>1</v>
      </c>
      <c r="AG4916" s="11">
        <v>44586</v>
      </c>
      <c r="AH4916" s="11">
        <v>44579</v>
      </c>
      <c r="AI4916" s="12">
        <f>IF(OR(AG4916="",AH4916=""),"",AH4916-AG4916)</f>
        <v>-7.0</v>
      </c>
      <c r="AJ4916" s="13" t="b">
        <f>IF(OR(AI4916="",AA4916=""),"",AI4916=AA4916)</f>
        <v>1</v>
      </c>
      <c r="AK4916" s="13" t="b">
        <f>IF(AI4916="","",AI4916&gt;60)</f>
        <v>0</v>
      </c>
      <c r="AL4916" s="13" t="b">
        <f>IF(OR(Y4916=TRUE,AH4916=""),TRUE,FALSE)</f>
        <v>0</v>
      </c>
      <c r="AM4916" s="13" t="b">
        <f>IF(AI4916="","",AI4916&lt;0)</f>
        <v>1</v>
      </c>
      <c r="AN4916" s="13" t="str">
        <f>IF(AH4916="","No inspection date",IF(AI4916&lt;0,"Negative chronology",IF(AI4916&lt;=30,"0-30",IF(AI4916&lt;=60,"31-60",IF(AI4916&lt;=90,"61-90",IF(AI4916&lt;=180,"91-180","181+"))))))</f>
        <v>Negative chronology</v>
      </c>
      <c r="AO4916" s="13" t="str">
        <f>IF(OR(ISNUMBER(SEARCH("COMPLETED",K4916)),ISNUMBER(SEARCH("CLOSED",K4916))),"Closed/Completed","Other Active/Issued")</f>
        <v>Closed/Completed</v>
      </c>
    </row>
    <row r="4917" spans="1:41">
      <c r="A4917" t="s">
        <v>24342</v>
      </c>
      <c r="B4917" t="s">
        <v>87</v>
      </c>
      <c r="C4917" t="s">
        <v>87</v>
      </c>
      <c r="D4917" t="s">
        <v>88</v>
      </c>
      <c r="F4917" t="s">
        <v>24343</v>
      </c>
      <c r="G4917" t="s">
        <v>24344</v>
      </c>
      <c r="H4917" t="s">
        <v>22659</v>
      </c>
      <c r="K4917" t="s">
        <v>93</v>
      </c>
      <c r="L4917" t="s">
        <v>93</v>
      </c>
      <c r="M4917" t="s">
        <v>24345</v>
      </c>
      <c r="N4917" s="9">
        <v>98146</v>
      </c>
      <c r="O4917" t="s">
        <v>24346</v>
      </c>
      <c r="P4917" s="10">
        <v>47.51355123</v>
      </c>
      <c r="Q4917" s="10">
        <v>-122.37810582</v>
      </c>
      <c r="R4917" t="s">
        <v>24347</v>
      </c>
      <c r="S4917" s="7">
        <v>1</v>
      </c>
      <c r="T4917" s="7">
        <v>2022</v>
      </c>
      <c r="U4917" s="7">
        <v>1</v>
      </c>
      <c r="Y4917" t="b">
        <v>1</v>
      </c>
      <c r="Z4917" t="b">
        <v>1</v>
      </c>
      <c r="AB4917">
        <v>1</v>
      </c>
      <c r="AC4917" t="b">
        <v>0</v>
      </c>
      <c r="AD4917" t="b">
        <v>1</v>
      </c>
      <c r="AE4917" t="b">
        <v>0</v>
      </c>
      <c r="AF4917" t="b">
        <v>1</v>
      </c>
      <c r="AG4917" s="11">
        <v>44586</v>
      </c>
      <c r="AI4917" s="12">
        <f>IF(OR(AG4917="",AH4917=""),"",AH4917-AG4917)</f>
        <v/>
      </c>
      <c r="AJ4917" s="13">
        <f>IF(OR(AI4917="",AA4917=""),"",AI4917=AA4917)</f>
        <v/>
      </c>
      <c r="AK4917" s="13">
        <f>IF(AI4917="","",AI4917&gt;60)</f>
        <v/>
      </c>
      <c r="AL4917" s="13" t="b">
        <f>IF(OR(Y4917=TRUE,AH4917=""),TRUE,FALSE)</f>
        <v>1</v>
      </c>
      <c r="AM4917" s="13">
        <f>IF(AI4917="","",AI4917&lt;0)</f>
        <v/>
      </c>
      <c r="AN4917" s="13" t="str">
        <f>IF(AH4917="","No inspection date",IF(AI4917&lt;0,"Negative chronology",IF(AI4917&lt;=30,"0-30",IF(AI4917&lt;=60,"31-60",IF(AI4917&lt;=90,"61-90",IF(AI4917&lt;=180,"91-180","181+"))))))</f>
        <v>No inspection date</v>
      </c>
      <c r="AO4917" s="13" t="str">
        <f>IF(OR(ISNUMBER(SEARCH("COMPLETED",K4917)),ISNUMBER(SEARCH("CLOSED",K4917))),"Closed/Completed","Other Active/Issued")</f>
        <v>Closed/Completed</v>
      </c>
    </row>
    <row r="4918" spans="1:41">
      <c r="A4918" t="s">
        <v>24348</v>
      </c>
      <c r="B4918" t="s">
        <v>87</v>
      </c>
      <c r="C4918" t="s">
        <v>87</v>
      </c>
      <c r="D4918" t="s">
        <v>88</v>
      </c>
      <c r="F4918" t="s">
        <v>24349</v>
      </c>
      <c r="G4918" t="s">
        <v>24350</v>
      </c>
      <c r="H4918" t="s">
        <v>22659</v>
      </c>
      <c r="I4918" t="s">
        <v>22312</v>
      </c>
      <c r="J4918" t="s">
        <v>205</v>
      </c>
      <c r="K4918" t="s">
        <v>93</v>
      </c>
      <c r="L4918" t="s">
        <v>93</v>
      </c>
      <c r="M4918" t="s">
        <v>2381</v>
      </c>
      <c r="N4918" s="9">
        <v>98116</v>
      </c>
      <c r="O4918" t="s">
        <v>24351</v>
      </c>
      <c r="P4918" s="10">
        <v>47.57837908</v>
      </c>
      <c r="Q4918" s="10">
        <v>-122.39857963</v>
      </c>
      <c r="R4918" t="s">
        <v>2383</v>
      </c>
      <c r="S4918" s="7">
        <v>1</v>
      </c>
      <c r="T4918" s="7">
        <v>2022</v>
      </c>
      <c r="U4918" s="7">
        <v>1</v>
      </c>
      <c r="V4918">
        <v>3</v>
      </c>
      <c r="W4918">
        <v>2022</v>
      </c>
      <c r="X4918">
        <v>1</v>
      </c>
      <c r="Y4918" t="b">
        <v>0</v>
      </c>
      <c r="Z4918" t="b">
        <v>0</v>
      </c>
      <c r="AA4918">
        <v>36</v>
      </c>
      <c r="AB4918">
        <v>1</v>
      </c>
      <c r="AC4918" t="b">
        <v>0</v>
      </c>
      <c r="AD4918" t="b">
        <v>1</v>
      </c>
      <c r="AE4918" t="b">
        <v>0</v>
      </c>
      <c r="AF4918" t="b">
        <v>1</v>
      </c>
      <c r="AG4918" s="11">
        <v>44586</v>
      </c>
      <c r="AH4918" s="11">
        <v>44622</v>
      </c>
      <c r="AI4918" s="12">
        <f>IF(OR(AG4918="",AH4918=""),"",AH4918-AG4918)</f>
        <v>36.0</v>
      </c>
      <c r="AJ4918" s="13" t="b">
        <f>IF(OR(AI4918="",AA4918=""),"",AI4918=AA4918)</f>
        <v>1</v>
      </c>
      <c r="AK4918" s="13" t="b">
        <f>IF(AI4918="","",AI4918&gt;60)</f>
        <v>0</v>
      </c>
      <c r="AL4918" s="13" t="b">
        <f>IF(OR(Y4918=TRUE,AH4918=""),TRUE,FALSE)</f>
        <v>0</v>
      </c>
      <c r="AM4918" s="13" t="b">
        <f>IF(AI4918="","",AI4918&lt;0)</f>
        <v>0</v>
      </c>
      <c r="AN4918" s="13" t="str">
        <f>IF(AH4918="","No inspection date",IF(AI4918&lt;0,"Negative chronology",IF(AI4918&lt;=30,"0-30",IF(AI4918&lt;=60,"31-60",IF(AI4918&lt;=90,"61-90",IF(AI4918&lt;=180,"91-180","181+"))))))</f>
        <v>31-60</v>
      </c>
      <c r="AO4918" s="13" t="str">
        <f>IF(OR(ISNUMBER(SEARCH("COMPLETED",K4918)),ISNUMBER(SEARCH("CLOSED",K4918))),"Closed/Completed","Other Active/Issued")</f>
        <v>Closed/Completed</v>
      </c>
    </row>
    <row r="4919" spans="1:41">
      <c r="A4919" t="s">
        <v>24352</v>
      </c>
      <c r="B4919" t="s">
        <v>87</v>
      </c>
      <c r="C4919" t="s">
        <v>87</v>
      </c>
      <c r="D4919" t="s">
        <v>88</v>
      </c>
      <c r="F4919" t="s">
        <v>24353</v>
      </c>
      <c r="G4919" t="s">
        <v>24354</v>
      </c>
      <c r="H4919" t="s">
        <v>22659</v>
      </c>
      <c r="I4919" t="s">
        <v>1191</v>
      </c>
      <c r="J4919" t="s">
        <v>137</v>
      </c>
      <c r="K4919" t="s">
        <v>93</v>
      </c>
      <c r="L4919" t="s">
        <v>93</v>
      </c>
      <c r="M4919" t="s">
        <v>24355</v>
      </c>
      <c r="N4919" s="9">
        <v>80</v>
      </c>
      <c r="O4919" t="s">
        <v>24356</v>
      </c>
      <c r="P4919" s="10">
        <v>47.534711</v>
      </c>
      <c r="Q4919" s="10">
        <v>-122.37985244</v>
      </c>
      <c r="R4919" t="s">
        <v>24357</v>
      </c>
      <c r="S4919" s="7">
        <v>1</v>
      </c>
      <c r="T4919" s="7">
        <v>2022</v>
      </c>
      <c r="U4919" s="7">
        <v>1</v>
      </c>
      <c r="V4919">
        <v>2</v>
      </c>
      <c r="W4919">
        <v>2022</v>
      </c>
      <c r="X4919">
        <v>1</v>
      </c>
      <c r="Y4919" t="b">
        <v>0</v>
      </c>
      <c r="Z4919" t="b">
        <v>0</v>
      </c>
      <c r="AA4919">
        <v>7</v>
      </c>
      <c r="AB4919">
        <v>1</v>
      </c>
      <c r="AC4919" t="b">
        <v>0</v>
      </c>
      <c r="AD4919" t="b">
        <v>1</v>
      </c>
      <c r="AE4919" t="b">
        <v>0</v>
      </c>
      <c r="AF4919" t="b">
        <v>1</v>
      </c>
      <c r="AG4919" s="11">
        <v>44586</v>
      </c>
      <c r="AH4919" s="11">
        <v>44593</v>
      </c>
      <c r="AI4919" s="12">
        <f>IF(OR(AG4919="",AH4919=""),"",AH4919-AG4919)</f>
        <v>7.0</v>
      </c>
      <c r="AJ4919" s="13" t="b">
        <f>IF(OR(AI4919="",AA4919=""),"",AI4919=AA4919)</f>
        <v>1</v>
      </c>
      <c r="AK4919" s="13" t="b">
        <f>IF(AI4919="","",AI4919&gt;60)</f>
        <v>0</v>
      </c>
      <c r="AL4919" s="13" t="b">
        <f>IF(OR(Y4919=TRUE,AH4919=""),TRUE,FALSE)</f>
        <v>0</v>
      </c>
      <c r="AM4919" s="13" t="b">
        <f>IF(AI4919="","",AI4919&lt;0)</f>
        <v>0</v>
      </c>
      <c r="AN4919" s="13" t="str">
        <f>IF(AH4919="","No inspection date",IF(AI4919&lt;0,"Negative chronology",IF(AI4919&lt;=30,"0-30",IF(AI4919&lt;=60,"31-60",IF(AI4919&lt;=90,"61-90",IF(AI4919&lt;=180,"91-180","181+"))))))</f>
        <v>0-30</v>
      </c>
      <c r="AO4919" s="13" t="str">
        <f>IF(OR(ISNUMBER(SEARCH("COMPLETED",K4919)),ISNUMBER(SEARCH("CLOSED",K4919))),"Closed/Completed","Other Active/Issued")</f>
        <v>Closed/Completed</v>
      </c>
    </row>
    <row r="4920" spans="1:41">
      <c r="A4920" t="s">
        <v>24358</v>
      </c>
      <c r="B4920" t="s">
        <v>87</v>
      </c>
      <c r="C4920" t="s">
        <v>87</v>
      </c>
      <c r="D4920" t="s">
        <v>88</v>
      </c>
      <c r="F4920" t="s">
        <v>24359</v>
      </c>
      <c r="G4920" t="s">
        <v>24360</v>
      </c>
      <c r="H4920" t="s">
        <v>22659</v>
      </c>
      <c r="K4920" t="s">
        <v>115</v>
      </c>
      <c r="L4920" t="s">
        <v>115</v>
      </c>
      <c r="M4920" t="s">
        <v>3239</v>
      </c>
      <c r="N4920" s="9">
        <v>98112</v>
      </c>
      <c r="O4920" t="s">
        <v>24361</v>
      </c>
      <c r="P4920" s="10">
        <v>47.6248253</v>
      </c>
      <c r="Q4920" s="10">
        <v>-122.31388777</v>
      </c>
      <c r="R4920" t="s">
        <v>3241</v>
      </c>
      <c r="S4920" s="7">
        <v>1</v>
      </c>
      <c r="T4920" s="7">
        <v>2022</v>
      </c>
      <c r="U4920" s="7">
        <v>1</v>
      </c>
      <c r="Y4920" t="b">
        <v>1</v>
      </c>
      <c r="Z4920" t="b">
        <v>1</v>
      </c>
      <c r="AB4920">
        <v>3</v>
      </c>
      <c r="AC4920" t="b">
        <v>0</v>
      </c>
      <c r="AD4920" t="b">
        <v>1</v>
      </c>
      <c r="AE4920" t="b">
        <v>0</v>
      </c>
      <c r="AF4920" t="b">
        <v>1</v>
      </c>
      <c r="AG4920" s="11">
        <v>44586</v>
      </c>
      <c r="AI4920" s="12">
        <f>IF(OR(AG4920="",AH4920=""),"",AH4920-AG4920)</f>
        <v/>
      </c>
      <c r="AJ4920" s="13">
        <f>IF(OR(AI4920="",AA4920=""),"",AI4920=AA4920)</f>
        <v/>
      </c>
      <c r="AK4920" s="13">
        <f>IF(AI4920="","",AI4920&gt;60)</f>
        <v/>
      </c>
      <c r="AL4920" s="13" t="b">
        <f>IF(OR(Y4920=TRUE,AH4920=""),TRUE,FALSE)</f>
        <v>1</v>
      </c>
      <c r="AM4920" s="13">
        <f>IF(AI4920="","",AI4920&lt;0)</f>
        <v/>
      </c>
      <c r="AN4920" s="13" t="str">
        <f>IF(AH4920="","No inspection date",IF(AI4920&lt;0,"Negative chronology",IF(AI4920&lt;=30,"0-30",IF(AI4920&lt;=60,"31-60",IF(AI4920&lt;=90,"61-90",IF(AI4920&lt;=180,"91-180","181+"))))))</f>
        <v>No inspection date</v>
      </c>
      <c r="AO4920" s="13" t="str">
        <f>IF(OR(ISNUMBER(SEARCH("COMPLETED",K4920)),ISNUMBER(SEARCH("CLOSED",K4920))),"Closed/Completed","Other Active/Issued")</f>
        <v>Other Active/Issued</v>
      </c>
    </row>
    <row r="4921" spans="1:41">
      <c r="A4921" t="s">
        <v>24362</v>
      </c>
      <c r="B4921" t="s">
        <v>87</v>
      </c>
      <c r="C4921" t="s">
        <v>87</v>
      </c>
      <c r="D4921" t="s">
        <v>88</v>
      </c>
      <c r="F4921" t="s">
        <v>24363</v>
      </c>
      <c r="G4921" t="s">
        <v>24364</v>
      </c>
      <c r="H4921" t="s">
        <v>22659</v>
      </c>
      <c r="I4921" t="s">
        <v>19669</v>
      </c>
      <c r="J4921" t="s">
        <v>137</v>
      </c>
      <c r="K4921" t="s">
        <v>93</v>
      </c>
      <c r="L4921" t="s">
        <v>93</v>
      </c>
      <c r="M4921" t="s">
        <v>24365</v>
      </c>
      <c r="N4921" s="9">
        <v>98199</v>
      </c>
      <c r="O4921" t="s">
        <v>24366</v>
      </c>
      <c r="P4921" s="10">
        <v>47.65103539</v>
      </c>
      <c r="Q4921" s="10">
        <v>-122.38368588</v>
      </c>
      <c r="R4921" t="s">
        <v>24367</v>
      </c>
      <c r="S4921" s="7">
        <v>1</v>
      </c>
      <c r="T4921" s="7">
        <v>2022</v>
      </c>
      <c r="U4921" s="7">
        <v>1</v>
      </c>
      <c r="V4921">
        <v>3</v>
      </c>
      <c r="W4921">
        <v>2022</v>
      </c>
      <c r="X4921">
        <v>1</v>
      </c>
      <c r="Y4921" t="b">
        <v>0</v>
      </c>
      <c r="Z4921" t="b">
        <v>0</v>
      </c>
      <c r="AA4921">
        <v>43</v>
      </c>
      <c r="AB4921">
        <v>7</v>
      </c>
      <c r="AC4921" t="b">
        <v>0</v>
      </c>
      <c r="AD4921" t="b">
        <v>1</v>
      </c>
      <c r="AE4921" t="b">
        <v>0</v>
      </c>
      <c r="AF4921" t="b">
        <v>1</v>
      </c>
      <c r="AG4921" s="11">
        <v>44586</v>
      </c>
      <c r="AH4921" s="11">
        <v>44629</v>
      </c>
      <c r="AI4921" s="12">
        <f>IF(OR(AG4921="",AH4921=""),"",AH4921-AG4921)</f>
        <v>43.0</v>
      </c>
      <c r="AJ4921" s="13" t="b">
        <f>IF(OR(AI4921="",AA4921=""),"",AI4921=AA4921)</f>
        <v>1</v>
      </c>
      <c r="AK4921" s="13" t="b">
        <f>IF(AI4921="","",AI4921&gt;60)</f>
        <v>0</v>
      </c>
      <c r="AL4921" s="13" t="b">
        <f>IF(OR(Y4921=TRUE,AH4921=""),TRUE,FALSE)</f>
        <v>0</v>
      </c>
      <c r="AM4921" s="13" t="b">
        <f>IF(AI4921="","",AI4921&lt;0)</f>
        <v>0</v>
      </c>
      <c r="AN4921" s="13" t="str">
        <f>IF(AH4921="","No inspection date",IF(AI4921&lt;0,"Negative chronology",IF(AI4921&lt;=30,"0-30",IF(AI4921&lt;=60,"31-60",IF(AI4921&lt;=90,"61-90",IF(AI4921&lt;=180,"91-180","181+"))))))</f>
        <v>31-60</v>
      </c>
      <c r="AO4921" s="13" t="str">
        <f>IF(OR(ISNUMBER(SEARCH("COMPLETED",K4921)),ISNUMBER(SEARCH("CLOSED",K4921))),"Closed/Completed","Other Active/Issued")</f>
        <v>Closed/Completed</v>
      </c>
    </row>
    <row r="4922" spans="1:41">
      <c r="A4922" t="s">
        <v>24368</v>
      </c>
      <c r="B4922" t="s">
        <v>87</v>
      </c>
      <c r="C4922" t="s">
        <v>87</v>
      </c>
      <c r="D4922" t="s">
        <v>88</v>
      </c>
      <c r="F4922" t="s">
        <v>24369</v>
      </c>
      <c r="G4922" t="s">
        <v>24370</v>
      </c>
      <c r="H4922" t="s">
        <v>22659</v>
      </c>
      <c r="K4922" t="s">
        <v>93</v>
      </c>
      <c r="L4922" t="s">
        <v>93</v>
      </c>
      <c r="M4922" t="s">
        <v>24371</v>
      </c>
      <c r="N4922" s="9">
        <v>98125</v>
      </c>
      <c r="O4922" t="s">
        <v>24372</v>
      </c>
      <c r="P4922" s="10">
        <v>47.73052614</v>
      </c>
      <c r="Q4922" s="10">
        <v>-122.29556709</v>
      </c>
      <c r="R4922" t="s">
        <v>24373</v>
      </c>
      <c r="S4922" s="7">
        <v>1</v>
      </c>
      <c r="T4922" s="7">
        <v>2022</v>
      </c>
      <c r="U4922" s="7">
        <v>1</v>
      </c>
      <c r="Y4922" t="b">
        <v>1</v>
      </c>
      <c r="Z4922" t="b">
        <v>1</v>
      </c>
      <c r="AB4922">
        <v>5</v>
      </c>
      <c r="AC4922" t="b">
        <v>0</v>
      </c>
      <c r="AD4922" t="b">
        <v>1</v>
      </c>
      <c r="AE4922" t="b">
        <v>0</v>
      </c>
      <c r="AF4922" t="b">
        <v>1</v>
      </c>
      <c r="AG4922" s="11">
        <v>44586</v>
      </c>
      <c r="AI4922" s="12">
        <f>IF(OR(AG4922="",AH4922=""),"",AH4922-AG4922)</f>
        <v/>
      </c>
      <c r="AJ4922" s="13">
        <f>IF(OR(AI4922="",AA4922=""),"",AI4922=AA4922)</f>
        <v/>
      </c>
      <c r="AK4922" s="13">
        <f>IF(AI4922="","",AI4922&gt;60)</f>
        <v/>
      </c>
      <c r="AL4922" s="13" t="b">
        <f>IF(OR(Y4922=TRUE,AH4922=""),TRUE,FALSE)</f>
        <v>1</v>
      </c>
      <c r="AM4922" s="13">
        <f>IF(AI4922="","",AI4922&lt;0)</f>
        <v/>
      </c>
      <c r="AN4922" s="13" t="str">
        <f>IF(AH4922="","No inspection date",IF(AI4922&lt;0,"Negative chronology",IF(AI4922&lt;=30,"0-30",IF(AI4922&lt;=60,"31-60",IF(AI4922&lt;=90,"61-90",IF(AI4922&lt;=180,"91-180","181+"))))))</f>
        <v>No inspection date</v>
      </c>
      <c r="AO4922" s="13" t="str">
        <f>IF(OR(ISNUMBER(SEARCH("COMPLETED",K4922)),ISNUMBER(SEARCH("CLOSED",K4922))),"Closed/Completed","Other Active/Issued")</f>
        <v>Closed/Completed</v>
      </c>
    </row>
    <row r="4923" spans="1:41">
      <c r="A4923" t="s">
        <v>24374</v>
      </c>
      <c r="B4923" t="s">
        <v>87</v>
      </c>
      <c r="C4923" t="s">
        <v>87</v>
      </c>
      <c r="D4923" t="s">
        <v>88</v>
      </c>
      <c r="F4923" t="s">
        <v>24375</v>
      </c>
      <c r="G4923" t="s">
        <v>24376</v>
      </c>
      <c r="H4923" t="s">
        <v>15820</v>
      </c>
      <c r="I4923" t="s">
        <v>14245</v>
      </c>
      <c r="J4923" t="s">
        <v>137</v>
      </c>
      <c r="K4923" t="s">
        <v>93</v>
      </c>
      <c r="L4923" t="s">
        <v>93</v>
      </c>
      <c r="M4923" t="s">
        <v>24377</v>
      </c>
      <c r="N4923" s="9">
        <v>98118</v>
      </c>
      <c r="O4923" t="s">
        <v>24378</v>
      </c>
      <c r="P4923" s="10">
        <v>47.55428768</v>
      </c>
      <c r="Q4923" s="10">
        <v>-122.26724148</v>
      </c>
      <c r="R4923" t="s">
        <v>24379</v>
      </c>
      <c r="S4923" s="7">
        <v>1</v>
      </c>
      <c r="T4923" s="7">
        <v>2022</v>
      </c>
      <c r="U4923" s="7">
        <v>1</v>
      </c>
      <c r="V4923">
        <v>9</v>
      </c>
      <c r="W4923">
        <v>2022</v>
      </c>
      <c r="X4923">
        <v>3</v>
      </c>
      <c r="Y4923" t="b">
        <v>0</v>
      </c>
      <c r="Z4923" t="b">
        <v>0</v>
      </c>
      <c r="AA4923">
        <v>226</v>
      </c>
      <c r="AB4923">
        <v>2</v>
      </c>
      <c r="AC4923" t="b">
        <v>0</v>
      </c>
      <c r="AD4923" t="b">
        <v>1</v>
      </c>
      <c r="AE4923" t="b">
        <v>0</v>
      </c>
      <c r="AF4923" t="b">
        <v>1</v>
      </c>
      <c r="AG4923" s="11">
        <v>44587</v>
      </c>
      <c r="AH4923" s="11">
        <v>44813</v>
      </c>
      <c r="AI4923" s="12">
        <f>IF(OR(AG4923="",AH4923=""),"",AH4923-AG4923)</f>
        <v>226.0</v>
      </c>
      <c r="AJ4923" s="13" t="b">
        <f>IF(OR(AI4923="",AA4923=""),"",AI4923=AA4923)</f>
        <v>1</v>
      </c>
      <c r="AK4923" s="13" t="b">
        <f>IF(AI4923="","",AI4923&gt;60)</f>
        <v>1</v>
      </c>
      <c r="AL4923" s="13" t="b">
        <f>IF(OR(Y4923=TRUE,AH4923=""),TRUE,FALSE)</f>
        <v>0</v>
      </c>
      <c r="AM4923" s="13" t="b">
        <f>IF(AI4923="","",AI4923&lt;0)</f>
        <v>0</v>
      </c>
      <c r="AN4923" s="13" t="str">
        <f>IF(AH4923="","No inspection date",IF(AI4923&lt;0,"Negative chronology",IF(AI4923&lt;=30,"0-30",IF(AI4923&lt;=60,"31-60",IF(AI4923&lt;=90,"61-90",IF(AI4923&lt;=180,"91-180","181+"))))))</f>
        <v>181+</v>
      </c>
      <c r="AO4923" s="13" t="str">
        <f>IF(OR(ISNUMBER(SEARCH("COMPLETED",K4923)),ISNUMBER(SEARCH("CLOSED",K4923))),"Closed/Completed","Other Active/Issued")</f>
        <v>Closed/Completed</v>
      </c>
    </row>
    <row r="4924" spans="1:41">
      <c r="A4924" t="s">
        <v>24380</v>
      </c>
      <c r="B4924" t="s">
        <v>87</v>
      </c>
      <c r="C4924" t="s">
        <v>87</v>
      </c>
      <c r="D4924" t="s">
        <v>88</v>
      </c>
      <c r="F4924" t="s">
        <v>24381</v>
      </c>
      <c r="H4924" t="s">
        <v>15820</v>
      </c>
      <c r="I4924" t="s">
        <v>19943</v>
      </c>
      <c r="J4924" t="s">
        <v>93</v>
      </c>
      <c r="K4924" t="s">
        <v>93</v>
      </c>
      <c r="L4924" t="s">
        <v>93</v>
      </c>
      <c r="M4924" t="s">
        <v>17945</v>
      </c>
      <c r="N4924" s="9">
        <v>98117</v>
      </c>
      <c r="O4924" t="s">
        <v>24382</v>
      </c>
      <c r="P4924" s="10">
        <v>47.67967101</v>
      </c>
      <c r="Q4924" s="10">
        <v>-122.39817612</v>
      </c>
      <c r="R4924" t="s">
        <v>24383</v>
      </c>
      <c r="S4924" s="7">
        <v>1</v>
      </c>
      <c r="T4924" s="7">
        <v>2022</v>
      </c>
      <c r="U4924" s="7">
        <v>1</v>
      </c>
      <c r="V4924">
        <v>1</v>
      </c>
      <c r="W4924">
        <v>2022</v>
      </c>
      <c r="X4924">
        <v>1</v>
      </c>
      <c r="Y4924" t="b">
        <v>0</v>
      </c>
      <c r="Z4924" t="b">
        <v>0</v>
      </c>
      <c r="AA4924">
        <v>-8</v>
      </c>
      <c r="AB4924">
        <v>6</v>
      </c>
      <c r="AC4924" t="b">
        <v>0</v>
      </c>
      <c r="AD4924" t="b">
        <v>1</v>
      </c>
      <c r="AE4924" t="b">
        <v>0</v>
      </c>
      <c r="AF4924" t="b">
        <v>1</v>
      </c>
      <c r="AG4924" s="11">
        <v>44587</v>
      </c>
      <c r="AH4924" s="11">
        <v>44579</v>
      </c>
      <c r="AI4924" s="12">
        <f>IF(OR(AG4924="",AH4924=""),"",AH4924-AG4924)</f>
        <v>-8.0</v>
      </c>
      <c r="AJ4924" s="13" t="b">
        <f>IF(OR(AI4924="",AA4924=""),"",AI4924=AA4924)</f>
        <v>1</v>
      </c>
      <c r="AK4924" s="13" t="b">
        <f>IF(AI4924="","",AI4924&gt;60)</f>
        <v>0</v>
      </c>
      <c r="AL4924" s="13" t="b">
        <f>IF(OR(Y4924=TRUE,AH4924=""),TRUE,FALSE)</f>
        <v>0</v>
      </c>
      <c r="AM4924" s="13" t="b">
        <f>IF(AI4924="","",AI4924&lt;0)</f>
        <v>1</v>
      </c>
      <c r="AN4924" s="13" t="str">
        <f>IF(AH4924="","No inspection date",IF(AI4924&lt;0,"Negative chronology",IF(AI4924&lt;=30,"0-30",IF(AI4924&lt;=60,"31-60",IF(AI4924&lt;=90,"61-90",IF(AI4924&lt;=180,"91-180","181+"))))))</f>
        <v>Negative chronology</v>
      </c>
      <c r="AO4924" s="13" t="str">
        <f>IF(OR(ISNUMBER(SEARCH("COMPLETED",K4924)),ISNUMBER(SEARCH("CLOSED",K4924))),"Closed/Completed","Other Active/Issued")</f>
        <v>Closed/Completed</v>
      </c>
    </row>
    <row r="4925" spans="1:41">
      <c r="A4925" t="s">
        <v>24384</v>
      </c>
      <c r="B4925" t="s">
        <v>87</v>
      </c>
      <c r="C4925" t="s">
        <v>87</v>
      </c>
      <c r="D4925" t="s">
        <v>88</v>
      </c>
      <c r="F4925" t="s">
        <v>24385</v>
      </c>
      <c r="G4925" t="s">
        <v>24386</v>
      </c>
      <c r="H4925" t="s">
        <v>15820</v>
      </c>
      <c r="I4925" t="s">
        <v>24387</v>
      </c>
      <c r="J4925" t="s">
        <v>137</v>
      </c>
      <c r="K4925" t="s">
        <v>93</v>
      </c>
      <c r="L4925" t="s">
        <v>93</v>
      </c>
      <c r="M4925" t="s">
        <v>9110</v>
      </c>
      <c r="N4925" s="9">
        <v>98115</v>
      </c>
      <c r="O4925" t="s">
        <v>24388</v>
      </c>
      <c r="P4925" s="10">
        <v>47.67844924</v>
      </c>
      <c r="Q4925" s="10">
        <v>-122.31171412</v>
      </c>
      <c r="R4925" t="s">
        <v>9112</v>
      </c>
      <c r="S4925" s="7">
        <v>1</v>
      </c>
      <c r="T4925" s="7">
        <v>2022</v>
      </c>
      <c r="U4925" s="7">
        <v>1</v>
      </c>
      <c r="V4925">
        <v>4</v>
      </c>
      <c r="W4925">
        <v>2022</v>
      </c>
      <c r="X4925">
        <v>2</v>
      </c>
      <c r="Y4925" t="b">
        <v>0</v>
      </c>
      <c r="Z4925" t="b">
        <v>0</v>
      </c>
      <c r="AA4925">
        <v>79</v>
      </c>
      <c r="AB4925">
        <v>4</v>
      </c>
      <c r="AC4925" t="b">
        <v>0</v>
      </c>
      <c r="AD4925" t="b">
        <v>1</v>
      </c>
      <c r="AE4925" t="b">
        <v>0</v>
      </c>
      <c r="AF4925" t="b">
        <v>1</v>
      </c>
      <c r="AG4925" s="11">
        <v>44587</v>
      </c>
      <c r="AH4925" s="11">
        <v>44666</v>
      </c>
      <c r="AI4925" s="12">
        <f>IF(OR(AG4925="",AH4925=""),"",AH4925-AG4925)</f>
        <v>79.0</v>
      </c>
      <c r="AJ4925" s="13" t="b">
        <f>IF(OR(AI4925="",AA4925=""),"",AI4925=AA4925)</f>
        <v>1</v>
      </c>
      <c r="AK4925" s="13" t="b">
        <f>IF(AI4925="","",AI4925&gt;60)</f>
        <v>1</v>
      </c>
      <c r="AL4925" s="13" t="b">
        <f>IF(OR(Y4925=TRUE,AH4925=""),TRUE,FALSE)</f>
        <v>0</v>
      </c>
      <c r="AM4925" s="13" t="b">
        <f>IF(AI4925="","",AI4925&lt;0)</f>
        <v>0</v>
      </c>
      <c r="AN4925" s="13" t="str">
        <f>IF(AH4925="","No inspection date",IF(AI4925&lt;0,"Negative chronology",IF(AI4925&lt;=30,"0-30",IF(AI4925&lt;=60,"31-60",IF(AI4925&lt;=90,"61-90",IF(AI4925&lt;=180,"91-180","181+"))))))</f>
        <v>61-90</v>
      </c>
      <c r="AO4925" s="13" t="str">
        <f>IF(OR(ISNUMBER(SEARCH("COMPLETED",K4925)),ISNUMBER(SEARCH("CLOSED",K4925))),"Closed/Completed","Other Active/Issued")</f>
        <v>Closed/Completed</v>
      </c>
    </row>
    <row r="4926" spans="1:41">
      <c r="A4926" t="s">
        <v>24389</v>
      </c>
      <c r="B4926" t="s">
        <v>87</v>
      </c>
      <c r="C4926" t="s">
        <v>87</v>
      </c>
      <c r="D4926" t="s">
        <v>88</v>
      </c>
      <c r="F4926" t="s">
        <v>24390</v>
      </c>
      <c r="G4926" t="s">
        <v>24391</v>
      </c>
      <c r="H4926" t="s">
        <v>15820</v>
      </c>
      <c r="K4926" t="s">
        <v>93</v>
      </c>
      <c r="L4926" t="s">
        <v>93</v>
      </c>
      <c r="M4926" t="s">
        <v>24392</v>
      </c>
      <c r="N4926" s="9">
        <v>98125</v>
      </c>
      <c r="O4926" t="s">
        <v>24393</v>
      </c>
      <c r="P4926" s="10">
        <v>47.72322644</v>
      </c>
      <c r="Q4926" s="10">
        <v>-122.31423092</v>
      </c>
      <c r="R4926" t="s">
        <v>24394</v>
      </c>
      <c r="S4926" s="7">
        <v>1</v>
      </c>
      <c r="T4926" s="7">
        <v>2022</v>
      </c>
      <c r="U4926" s="7">
        <v>1</v>
      </c>
      <c r="Y4926" t="b">
        <v>1</v>
      </c>
      <c r="Z4926" t="b">
        <v>1</v>
      </c>
      <c r="AB4926">
        <v>5</v>
      </c>
      <c r="AC4926" t="b">
        <v>0</v>
      </c>
      <c r="AD4926" t="b">
        <v>1</v>
      </c>
      <c r="AE4926" t="b">
        <v>0</v>
      </c>
      <c r="AF4926" t="b">
        <v>1</v>
      </c>
      <c r="AG4926" s="11">
        <v>44587</v>
      </c>
      <c r="AI4926" s="12">
        <f>IF(OR(AG4926="",AH4926=""),"",AH4926-AG4926)</f>
        <v/>
      </c>
      <c r="AJ4926" s="13">
        <f>IF(OR(AI4926="",AA4926=""),"",AI4926=AA4926)</f>
        <v/>
      </c>
      <c r="AK4926" s="13">
        <f>IF(AI4926="","",AI4926&gt;60)</f>
        <v/>
      </c>
      <c r="AL4926" s="13" t="b">
        <f>IF(OR(Y4926=TRUE,AH4926=""),TRUE,FALSE)</f>
        <v>1</v>
      </c>
      <c r="AM4926" s="13">
        <f>IF(AI4926="","",AI4926&lt;0)</f>
        <v/>
      </c>
      <c r="AN4926" s="13" t="str">
        <f>IF(AH4926="","No inspection date",IF(AI4926&lt;0,"Negative chronology",IF(AI4926&lt;=30,"0-30",IF(AI4926&lt;=60,"31-60",IF(AI4926&lt;=90,"61-90",IF(AI4926&lt;=180,"91-180","181+"))))))</f>
        <v>No inspection date</v>
      </c>
      <c r="AO4926" s="13" t="str">
        <f>IF(OR(ISNUMBER(SEARCH("COMPLETED",K4926)),ISNUMBER(SEARCH("CLOSED",K4926))),"Closed/Completed","Other Active/Issued")</f>
        <v>Closed/Completed</v>
      </c>
    </row>
    <row r="4927" spans="1:41">
      <c r="A4927" t="s">
        <v>24395</v>
      </c>
      <c r="B4927" t="s">
        <v>87</v>
      </c>
      <c r="C4927" t="s">
        <v>87</v>
      </c>
      <c r="D4927" t="s">
        <v>88</v>
      </c>
      <c r="F4927" t="s">
        <v>24396</v>
      </c>
      <c r="G4927" t="s">
        <v>24397</v>
      </c>
      <c r="H4927" t="s">
        <v>15820</v>
      </c>
      <c r="I4927" t="s">
        <v>24398</v>
      </c>
      <c r="J4927" t="s">
        <v>137</v>
      </c>
      <c r="K4927" t="s">
        <v>93</v>
      </c>
      <c r="L4927" t="s">
        <v>93</v>
      </c>
      <c r="M4927" t="s">
        <v>24399</v>
      </c>
      <c r="N4927" s="9">
        <v>98146</v>
      </c>
      <c r="O4927" t="s">
        <v>24400</v>
      </c>
      <c r="P4927" s="10">
        <v>47.51318077</v>
      </c>
      <c r="Q4927" s="10">
        <v>-122.38212966</v>
      </c>
      <c r="R4927" t="s">
        <v>24401</v>
      </c>
      <c r="S4927" s="7">
        <v>1</v>
      </c>
      <c r="T4927" s="7">
        <v>2022</v>
      </c>
      <c r="U4927" s="7">
        <v>1</v>
      </c>
      <c r="V4927">
        <v>4</v>
      </c>
      <c r="W4927">
        <v>2022</v>
      </c>
      <c r="X4927">
        <v>2</v>
      </c>
      <c r="Y4927" t="b">
        <v>0</v>
      </c>
      <c r="Z4927" t="b">
        <v>0</v>
      </c>
      <c r="AA4927">
        <v>76</v>
      </c>
      <c r="AB4927">
        <v>1</v>
      </c>
      <c r="AC4927" t="b">
        <v>0</v>
      </c>
      <c r="AD4927" t="b">
        <v>1</v>
      </c>
      <c r="AE4927" t="b">
        <v>0</v>
      </c>
      <c r="AF4927" t="b">
        <v>1</v>
      </c>
      <c r="AG4927" s="11">
        <v>44587</v>
      </c>
      <c r="AH4927" s="11">
        <v>44663</v>
      </c>
      <c r="AI4927" s="12">
        <f>IF(OR(AG4927="",AH4927=""),"",AH4927-AG4927)</f>
        <v>76.0</v>
      </c>
      <c r="AJ4927" s="13" t="b">
        <f>IF(OR(AI4927="",AA4927=""),"",AI4927=AA4927)</f>
        <v>1</v>
      </c>
      <c r="AK4927" s="13" t="b">
        <f>IF(AI4927="","",AI4927&gt;60)</f>
        <v>1</v>
      </c>
      <c r="AL4927" s="13" t="b">
        <f>IF(OR(Y4927=TRUE,AH4927=""),TRUE,FALSE)</f>
        <v>0</v>
      </c>
      <c r="AM4927" s="13" t="b">
        <f>IF(AI4927="","",AI4927&lt;0)</f>
        <v>0</v>
      </c>
      <c r="AN4927" s="13" t="str">
        <f>IF(AH4927="","No inspection date",IF(AI4927&lt;0,"Negative chronology",IF(AI4927&lt;=30,"0-30",IF(AI4927&lt;=60,"31-60",IF(AI4927&lt;=90,"61-90",IF(AI4927&lt;=180,"91-180","181+"))))))</f>
        <v>61-90</v>
      </c>
      <c r="AO4927" s="13" t="str">
        <f>IF(OR(ISNUMBER(SEARCH("COMPLETED",K4927)),ISNUMBER(SEARCH("CLOSED",K4927))),"Closed/Completed","Other Active/Issued")</f>
        <v>Closed/Completed</v>
      </c>
    </row>
    <row r="4928" spans="1:41">
      <c r="A4928" t="s">
        <v>24402</v>
      </c>
      <c r="B4928" t="s">
        <v>87</v>
      </c>
      <c r="C4928" t="s">
        <v>87</v>
      </c>
      <c r="D4928" t="s">
        <v>88</v>
      </c>
      <c r="F4928" t="s">
        <v>24403</v>
      </c>
      <c r="G4928" t="s">
        <v>24404</v>
      </c>
      <c r="H4928" t="s">
        <v>15820</v>
      </c>
      <c r="I4928" t="s">
        <v>24405</v>
      </c>
      <c r="J4928" t="s">
        <v>137</v>
      </c>
      <c r="K4928" t="s">
        <v>93</v>
      </c>
      <c r="L4928" t="s">
        <v>93</v>
      </c>
      <c r="M4928" t="s">
        <v>20578</v>
      </c>
      <c r="N4928" s="9">
        <v>98122</v>
      </c>
      <c r="O4928" t="s">
        <v>24406</v>
      </c>
      <c r="P4928" s="10">
        <v>47.60404997</v>
      </c>
      <c r="Q4928" s="10">
        <v>-122.29400164</v>
      </c>
      <c r="R4928" t="s">
        <v>20580</v>
      </c>
      <c r="S4928" s="7">
        <v>1</v>
      </c>
      <c r="T4928" s="7">
        <v>2022</v>
      </c>
      <c r="U4928" s="7">
        <v>1</v>
      </c>
      <c r="V4928">
        <v>7</v>
      </c>
      <c r="W4928">
        <v>2022</v>
      </c>
      <c r="X4928">
        <v>3</v>
      </c>
      <c r="Y4928" t="b">
        <v>0</v>
      </c>
      <c r="Z4928" t="b">
        <v>0</v>
      </c>
      <c r="AA4928">
        <v>177</v>
      </c>
      <c r="AB4928">
        <v>3</v>
      </c>
      <c r="AC4928" t="b">
        <v>0</v>
      </c>
      <c r="AD4928" t="b">
        <v>1</v>
      </c>
      <c r="AE4928" t="b">
        <v>0</v>
      </c>
      <c r="AF4928" t="b">
        <v>1</v>
      </c>
      <c r="AG4928" s="11">
        <v>44587</v>
      </c>
      <c r="AH4928" s="11">
        <v>44764</v>
      </c>
      <c r="AI4928" s="12">
        <f>IF(OR(AG4928="",AH4928=""),"",AH4928-AG4928)</f>
        <v>177.0</v>
      </c>
      <c r="AJ4928" s="13" t="b">
        <f>IF(OR(AI4928="",AA4928=""),"",AI4928=AA4928)</f>
        <v>1</v>
      </c>
      <c r="AK4928" s="13" t="b">
        <f>IF(AI4928="","",AI4928&gt;60)</f>
        <v>1</v>
      </c>
      <c r="AL4928" s="13" t="b">
        <f>IF(OR(Y4928=TRUE,AH4928=""),TRUE,FALSE)</f>
        <v>0</v>
      </c>
      <c r="AM4928" s="13" t="b">
        <f>IF(AI4928="","",AI4928&lt;0)</f>
        <v>0</v>
      </c>
      <c r="AN4928" s="13" t="str">
        <f>IF(AH4928="","No inspection date",IF(AI4928&lt;0,"Negative chronology",IF(AI4928&lt;=30,"0-30",IF(AI4928&lt;=60,"31-60",IF(AI4928&lt;=90,"61-90",IF(AI4928&lt;=180,"91-180","181+"))))))</f>
        <v>91-180</v>
      </c>
      <c r="AO4928" s="13" t="str">
        <f>IF(OR(ISNUMBER(SEARCH("COMPLETED",K4928)),ISNUMBER(SEARCH("CLOSED",K4928))),"Closed/Completed","Other Active/Issued")</f>
        <v>Closed/Completed</v>
      </c>
    </row>
    <row r="4929" spans="1:41">
      <c r="A4929" t="s">
        <v>24407</v>
      </c>
      <c r="B4929" t="s">
        <v>87</v>
      </c>
      <c r="C4929" t="s">
        <v>87</v>
      </c>
      <c r="D4929" t="s">
        <v>88</v>
      </c>
      <c r="F4929" t="s">
        <v>24408</v>
      </c>
      <c r="G4929" t="s">
        <v>24409</v>
      </c>
      <c r="H4929" t="s">
        <v>15820</v>
      </c>
      <c r="I4929" t="s">
        <v>6276</v>
      </c>
      <c r="J4929" t="s">
        <v>137</v>
      </c>
      <c r="K4929" t="s">
        <v>93</v>
      </c>
      <c r="L4929" t="s">
        <v>93</v>
      </c>
      <c r="M4929" t="s">
        <v>24410</v>
      </c>
      <c r="O4929" t="s">
        <v>24411</v>
      </c>
      <c r="P4929" s="10">
        <v>47.69415873</v>
      </c>
      <c r="Q4929" s="10">
        <v>-122.32332731</v>
      </c>
      <c r="R4929" t="s">
        <v>24412</v>
      </c>
      <c r="S4929" s="7">
        <v>1</v>
      </c>
      <c r="T4929" s="7">
        <v>2022</v>
      </c>
      <c r="U4929" s="7">
        <v>1</v>
      </c>
      <c r="V4929">
        <v>7</v>
      </c>
      <c r="W4929">
        <v>2023</v>
      </c>
      <c r="X4929">
        <v>3</v>
      </c>
      <c r="Y4929" t="b">
        <v>0</v>
      </c>
      <c r="Z4929" t="b">
        <v>0</v>
      </c>
      <c r="AA4929">
        <v>531</v>
      </c>
      <c r="AB4929">
        <v>5</v>
      </c>
      <c r="AC4929" t="b">
        <v>0</v>
      </c>
      <c r="AD4929" t="b">
        <v>1</v>
      </c>
      <c r="AE4929" t="b">
        <v>0</v>
      </c>
      <c r="AF4929" t="b">
        <v>1</v>
      </c>
      <c r="AG4929" s="11">
        <v>44587</v>
      </c>
      <c r="AH4929" s="11">
        <v>45118</v>
      </c>
      <c r="AI4929" s="12">
        <f>IF(OR(AG4929="",AH4929=""),"",AH4929-AG4929)</f>
        <v>531.0</v>
      </c>
      <c r="AJ4929" s="13" t="b">
        <f>IF(OR(AI4929="",AA4929=""),"",AI4929=AA4929)</f>
        <v>1</v>
      </c>
      <c r="AK4929" s="13" t="b">
        <f>IF(AI4929="","",AI4929&gt;60)</f>
        <v>1</v>
      </c>
      <c r="AL4929" s="13" t="b">
        <f>IF(OR(Y4929=TRUE,AH4929=""),TRUE,FALSE)</f>
        <v>0</v>
      </c>
      <c r="AM4929" s="13" t="b">
        <f>IF(AI4929="","",AI4929&lt;0)</f>
        <v>0</v>
      </c>
      <c r="AN4929" s="13" t="str">
        <f>IF(AH4929="","No inspection date",IF(AI4929&lt;0,"Negative chronology",IF(AI4929&lt;=30,"0-30",IF(AI4929&lt;=60,"31-60",IF(AI4929&lt;=90,"61-90",IF(AI4929&lt;=180,"91-180","181+"))))))</f>
        <v>181+</v>
      </c>
      <c r="AO4929" s="13" t="str">
        <f>IF(OR(ISNUMBER(SEARCH("COMPLETED",K4929)),ISNUMBER(SEARCH("CLOSED",K4929))),"Closed/Completed","Other Active/Issued")</f>
        <v>Closed/Completed</v>
      </c>
    </row>
    <row r="4930" spans="1:41">
      <c r="A4930" t="s">
        <v>24413</v>
      </c>
      <c r="B4930" t="s">
        <v>87</v>
      </c>
      <c r="C4930" t="s">
        <v>87</v>
      </c>
      <c r="D4930" t="s">
        <v>88</v>
      </c>
      <c r="F4930" t="s">
        <v>24414</v>
      </c>
      <c r="G4930" t="s">
        <v>24415</v>
      </c>
      <c r="H4930" t="s">
        <v>15820</v>
      </c>
      <c r="K4930" t="s">
        <v>115</v>
      </c>
      <c r="L4930" t="s">
        <v>115</v>
      </c>
      <c r="M4930" t="s">
        <v>3239</v>
      </c>
      <c r="N4930" s="9">
        <v>98112</v>
      </c>
      <c r="O4930" t="s">
        <v>24416</v>
      </c>
      <c r="P4930" s="10">
        <v>47.6248253</v>
      </c>
      <c r="Q4930" s="10">
        <v>-122.31388777</v>
      </c>
      <c r="R4930" t="s">
        <v>3241</v>
      </c>
      <c r="S4930" s="7">
        <v>1</v>
      </c>
      <c r="T4930" s="7">
        <v>2022</v>
      </c>
      <c r="U4930" s="7">
        <v>1</v>
      </c>
      <c r="Y4930" t="b">
        <v>1</v>
      </c>
      <c r="Z4930" t="b">
        <v>1</v>
      </c>
      <c r="AB4930">
        <v>3</v>
      </c>
      <c r="AC4930" t="b">
        <v>0</v>
      </c>
      <c r="AD4930" t="b">
        <v>1</v>
      </c>
      <c r="AE4930" t="b">
        <v>0</v>
      </c>
      <c r="AF4930" t="b">
        <v>1</v>
      </c>
      <c r="AG4930" s="11">
        <v>44587</v>
      </c>
      <c r="AI4930" s="12">
        <f>IF(OR(AG4930="",AH4930=""),"",AH4930-AG4930)</f>
        <v/>
      </c>
      <c r="AJ4930" s="13">
        <f>IF(OR(AI4930="",AA4930=""),"",AI4930=AA4930)</f>
        <v/>
      </c>
      <c r="AK4930" s="13">
        <f>IF(AI4930="","",AI4930&gt;60)</f>
        <v/>
      </c>
      <c r="AL4930" s="13" t="b">
        <f>IF(OR(Y4930=TRUE,AH4930=""),TRUE,FALSE)</f>
        <v>1</v>
      </c>
      <c r="AM4930" s="13">
        <f>IF(AI4930="","",AI4930&lt;0)</f>
        <v/>
      </c>
      <c r="AN4930" s="13" t="str">
        <f>IF(AH4930="","No inspection date",IF(AI4930&lt;0,"Negative chronology",IF(AI4930&lt;=30,"0-30",IF(AI4930&lt;=60,"31-60",IF(AI4930&lt;=90,"61-90",IF(AI4930&lt;=180,"91-180","181+"))))))</f>
        <v>No inspection date</v>
      </c>
      <c r="AO4930" s="13" t="str">
        <f>IF(OR(ISNUMBER(SEARCH("COMPLETED",K4930)),ISNUMBER(SEARCH("CLOSED",K4930))),"Closed/Completed","Other Active/Issued")</f>
        <v>Other Active/Issued</v>
      </c>
    </row>
    <row r="4931" spans="1:41">
      <c r="A4931" t="s">
        <v>24417</v>
      </c>
      <c r="B4931" t="s">
        <v>87</v>
      </c>
      <c r="C4931" t="s">
        <v>87</v>
      </c>
      <c r="D4931" t="s">
        <v>88</v>
      </c>
      <c r="F4931" t="s">
        <v>24418</v>
      </c>
      <c r="G4931" t="s">
        <v>24419</v>
      </c>
      <c r="H4931" t="s">
        <v>19890</v>
      </c>
      <c r="K4931" t="s">
        <v>93</v>
      </c>
      <c r="L4931" t="s">
        <v>93</v>
      </c>
      <c r="M4931" t="s">
        <v>24420</v>
      </c>
      <c r="N4931" s="9">
        <v>98125</v>
      </c>
      <c r="O4931" t="s">
        <v>24421</v>
      </c>
      <c r="P4931" s="10">
        <v>47.71571362</v>
      </c>
      <c r="Q4931" s="10">
        <v>-122.28816441</v>
      </c>
      <c r="R4931" t="s">
        <v>24422</v>
      </c>
      <c r="S4931" s="7">
        <v>1</v>
      </c>
      <c r="T4931" s="7">
        <v>2022</v>
      </c>
      <c r="U4931" s="7">
        <v>1</v>
      </c>
      <c r="Y4931" t="b">
        <v>1</v>
      </c>
      <c r="Z4931" t="b">
        <v>1</v>
      </c>
      <c r="AB4931">
        <v>5</v>
      </c>
      <c r="AC4931" t="b">
        <v>0</v>
      </c>
      <c r="AD4931" t="b">
        <v>1</v>
      </c>
      <c r="AE4931" t="b">
        <v>0</v>
      </c>
      <c r="AF4931" t="b">
        <v>1</v>
      </c>
      <c r="AG4931" s="11">
        <v>44588</v>
      </c>
      <c r="AI4931" s="12">
        <f>IF(OR(AG4931="",AH4931=""),"",AH4931-AG4931)</f>
        <v/>
      </c>
      <c r="AJ4931" s="13">
        <f>IF(OR(AI4931="",AA4931=""),"",AI4931=AA4931)</f>
        <v/>
      </c>
      <c r="AK4931" s="13">
        <f>IF(AI4931="","",AI4931&gt;60)</f>
        <v/>
      </c>
      <c r="AL4931" s="13" t="b">
        <f>IF(OR(Y4931=TRUE,AH4931=""),TRUE,FALSE)</f>
        <v>1</v>
      </c>
      <c r="AM4931" s="13">
        <f>IF(AI4931="","",AI4931&lt;0)</f>
        <v/>
      </c>
      <c r="AN4931" s="13" t="str">
        <f>IF(AH4931="","No inspection date",IF(AI4931&lt;0,"Negative chronology",IF(AI4931&lt;=30,"0-30",IF(AI4931&lt;=60,"31-60",IF(AI4931&lt;=90,"61-90",IF(AI4931&lt;=180,"91-180","181+"))))))</f>
        <v>No inspection date</v>
      </c>
      <c r="AO4931" s="13" t="str">
        <f>IF(OR(ISNUMBER(SEARCH("COMPLETED",K4931)),ISNUMBER(SEARCH("CLOSED",K4931))),"Closed/Completed","Other Active/Issued")</f>
        <v>Closed/Completed</v>
      </c>
    </row>
    <row r="4932" spans="1:41">
      <c r="A4932" t="s">
        <v>24423</v>
      </c>
      <c r="B4932" t="s">
        <v>87</v>
      </c>
      <c r="C4932" t="s">
        <v>87</v>
      </c>
      <c r="D4932" t="s">
        <v>88</v>
      </c>
      <c r="F4932" t="s">
        <v>24424</v>
      </c>
      <c r="H4932" t="s">
        <v>19890</v>
      </c>
      <c r="K4932" t="s">
        <v>93</v>
      </c>
      <c r="L4932" t="s">
        <v>93</v>
      </c>
      <c r="M4932" t="s">
        <v>21534</v>
      </c>
      <c r="N4932" s="9">
        <v>98144</v>
      </c>
      <c r="O4932" t="s">
        <v>24425</v>
      </c>
      <c r="P4932" s="10">
        <v>47.57108137</v>
      </c>
      <c r="Q4932" s="10">
        <v>-122.29161815</v>
      </c>
      <c r="R4932" t="s">
        <v>21536</v>
      </c>
      <c r="S4932" s="7">
        <v>1</v>
      </c>
      <c r="T4932" s="7">
        <v>2022</v>
      </c>
      <c r="U4932" s="7">
        <v>1</v>
      </c>
      <c r="Y4932" t="b">
        <v>1</v>
      </c>
      <c r="Z4932" t="b">
        <v>1</v>
      </c>
      <c r="AB4932">
        <v>2</v>
      </c>
      <c r="AC4932" t="b">
        <v>0</v>
      </c>
      <c r="AD4932" t="b">
        <v>1</v>
      </c>
      <c r="AE4932" t="b">
        <v>0</v>
      </c>
      <c r="AF4932" t="b">
        <v>1</v>
      </c>
      <c r="AG4932" s="11">
        <v>44588</v>
      </c>
      <c r="AI4932" s="12">
        <f>IF(OR(AG4932="",AH4932=""),"",AH4932-AG4932)</f>
        <v/>
      </c>
      <c r="AJ4932" s="13">
        <f>IF(OR(AI4932="",AA4932=""),"",AI4932=AA4932)</f>
        <v/>
      </c>
      <c r="AK4932" s="13">
        <f>IF(AI4932="","",AI4932&gt;60)</f>
        <v/>
      </c>
      <c r="AL4932" s="13" t="b">
        <f>IF(OR(Y4932=TRUE,AH4932=""),TRUE,FALSE)</f>
        <v>1</v>
      </c>
      <c r="AM4932" s="13">
        <f>IF(AI4932="","",AI4932&lt;0)</f>
        <v/>
      </c>
      <c r="AN4932" s="13" t="str">
        <f>IF(AH4932="","No inspection date",IF(AI4932&lt;0,"Negative chronology",IF(AI4932&lt;=30,"0-30",IF(AI4932&lt;=60,"31-60",IF(AI4932&lt;=90,"61-90",IF(AI4932&lt;=180,"91-180","181+"))))))</f>
        <v>No inspection date</v>
      </c>
      <c r="AO4932" s="13" t="str">
        <f>IF(OR(ISNUMBER(SEARCH("COMPLETED",K4932)),ISNUMBER(SEARCH("CLOSED",K4932))),"Closed/Completed","Other Active/Issued")</f>
        <v>Closed/Completed</v>
      </c>
    </row>
    <row r="4933" spans="1:41">
      <c r="A4933" t="s">
        <v>24426</v>
      </c>
      <c r="B4933" t="s">
        <v>87</v>
      </c>
      <c r="C4933" t="s">
        <v>87</v>
      </c>
      <c r="D4933" t="s">
        <v>88</v>
      </c>
      <c r="F4933" t="s">
        <v>24427</v>
      </c>
      <c r="G4933" t="s">
        <v>24428</v>
      </c>
      <c r="H4933" t="s">
        <v>19890</v>
      </c>
      <c r="I4933" t="s">
        <v>13918</v>
      </c>
      <c r="J4933" t="s">
        <v>205</v>
      </c>
      <c r="K4933" t="s">
        <v>93</v>
      </c>
      <c r="L4933" t="s">
        <v>93</v>
      </c>
      <c r="M4933" t="s">
        <v>24429</v>
      </c>
      <c r="N4933" s="9">
        <v>57</v>
      </c>
      <c r="O4933" t="s">
        <v>24430</v>
      </c>
      <c r="P4933" s="10">
        <v>47.51424611</v>
      </c>
      <c r="Q4933" s="10">
        <v>-122.38216778</v>
      </c>
      <c r="R4933" t="s">
        <v>24431</v>
      </c>
      <c r="S4933" s="7">
        <v>1</v>
      </c>
      <c r="T4933" s="7">
        <v>2022</v>
      </c>
      <c r="U4933" s="7">
        <v>1</v>
      </c>
      <c r="V4933">
        <v>3</v>
      </c>
      <c r="W4933">
        <v>2022</v>
      </c>
      <c r="X4933">
        <v>1</v>
      </c>
      <c r="Y4933" t="b">
        <v>0</v>
      </c>
      <c r="Z4933" t="b">
        <v>0</v>
      </c>
      <c r="AA4933">
        <v>42</v>
      </c>
      <c r="AB4933">
        <v>1</v>
      </c>
      <c r="AC4933" t="b">
        <v>0</v>
      </c>
      <c r="AD4933" t="b">
        <v>1</v>
      </c>
      <c r="AE4933" t="b">
        <v>0</v>
      </c>
      <c r="AF4933" t="b">
        <v>1</v>
      </c>
      <c r="AG4933" s="11">
        <v>44588</v>
      </c>
      <c r="AH4933" s="11">
        <v>44630</v>
      </c>
      <c r="AI4933" s="12">
        <f>IF(OR(AG4933="",AH4933=""),"",AH4933-AG4933)</f>
        <v>42.0</v>
      </c>
      <c r="AJ4933" s="13" t="b">
        <f>IF(OR(AI4933="",AA4933=""),"",AI4933=AA4933)</f>
        <v>1</v>
      </c>
      <c r="AK4933" s="13" t="b">
        <f>IF(AI4933="","",AI4933&gt;60)</f>
        <v>0</v>
      </c>
      <c r="AL4933" s="13" t="b">
        <f>IF(OR(Y4933=TRUE,AH4933=""),TRUE,FALSE)</f>
        <v>0</v>
      </c>
      <c r="AM4933" s="13" t="b">
        <f>IF(AI4933="","",AI4933&lt;0)</f>
        <v>0</v>
      </c>
      <c r="AN4933" s="13" t="str">
        <f>IF(AH4933="","No inspection date",IF(AI4933&lt;0,"Negative chronology",IF(AI4933&lt;=30,"0-30",IF(AI4933&lt;=60,"31-60",IF(AI4933&lt;=90,"61-90",IF(AI4933&lt;=180,"91-180","181+"))))))</f>
        <v>31-60</v>
      </c>
      <c r="AO4933" s="13" t="str">
        <f>IF(OR(ISNUMBER(SEARCH("COMPLETED",K4933)),ISNUMBER(SEARCH("CLOSED",K4933))),"Closed/Completed","Other Active/Issued")</f>
        <v>Closed/Completed</v>
      </c>
    </row>
    <row r="4934" spans="1:41">
      <c r="A4934" t="s">
        <v>24432</v>
      </c>
      <c r="B4934" t="s">
        <v>87</v>
      </c>
      <c r="C4934" t="s">
        <v>87</v>
      </c>
      <c r="D4934" t="s">
        <v>88</v>
      </c>
      <c r="F4934" t="s">
        <v>24433</v>
      </c>
      <c r="G4934" t="s">
        <v>24434</v>
      </c>
      <c r="H4934" t="s">
        <v>19890</v>
      </c>
      <c r="K4934" t="s">
        <v>93</v>
      </c>
      <c r="L4934" t="s">
        <v>93</v>
      </c>
      <c r="M4934" t="s">
        <v>24435</v>
      </c>
      <c r="N4934" s="9">
        <v>98116</v>
      </c>
      <c r="O4934" t="s">
        <v>24436</v>
      </c>
      <c r="P4934" s="10">
        <v>47.57337091</v>
      </c>
      <c r="Q4934" s="10">
        <v>-122.40467755</v>
      </c>
      <c r="R4934" t="s">
        <v>24437</v>
      </c>
      <c r="S4934" s="7">
        <v>1</v>
      </c>
      <c r="T4934" s="7">
        <v>2022</v>
      </c>
      <c r="U4934" s="7">
        <v>1</v>
      </c>
      <c r="Y4934" t="b">
        <v>1</v>
      </c>
      <c r="Z4934" t="b">
        <v>1</v>
      </c>
      <c r="AB4934">
        <v>1</v>
      </c>
      <c r="AC4934" t="b">
        <v>0</v>
      </c>
      <c r="AD4934" t="b">
        <v>1</v>
      </c>
      <c r="AE4934" t="b">
        <v>0</v>
      </c>
      <c r="AF4934" t="b">
        <v>1</v>
      </c>
      <c r="AG4934" s="11">
        <v>44588</v>
      </c>
      <c r="AI4934" s="12">
        <f>IF(OR(AG4934="",AH4934=""),"",AH4934-AG4934)</f>
        <v/>
      </c>
      <c r="AJ4934" s="13">
        <f>IF(OR(AI4934="",AA4934=""),"",AI4934=AA4934)</f>
        <v/>
      </c>
      <c r="AK4934" s="13">
        <f>IF(AI4934="","",AI4934&gt;60)</f>
        <v/>
      </c>
      <c r="AL4934" s="13" t="b">
        <f>IF(OR(Y4934=TRUE,AH4934=""),TRUE,FALSE)</f>
        <v>1</v>
      </c>
      <c r="AM4934" s="13">
        <f>IF(AI4934="","",AI4934&lt;0)</f>
        <v/>
      </c>
      <c r="AN4934" s="13" t="str">
        <f>IF(AH4934="","No inspection date",IF(AI4934&lt;0,"Negative chronology",IF(AI4934&lt;=30,"0-30",IF(AI4934&lt;=60,"31-60",IF(AI4934&lt;=90,"61-90",IF(AI4934&lt;=180,"91-180","181+"))))))</f>
        <v>No inspection date</v>
      </c>
      <c r="AO4934" s="13" t="str">
        <f>IF(OR(ISNUMBER(SEARCH("COMPLETED",K4934)),ISNUMBER(SEARCH("CLOSED",K4934))),"Closed/Completed","Other Active/Issued")</f>
        <v>Closed/Completed</v>
      </c>
    </row>
    <row r="4935" spans="1:41">
      <c r="A4935" t="s">
        <v>24438</v>
      </c>
      <c r="B4935" t="s">
        <v>87</v>
      </c>
      <c r="C4935" t="s">
        <v>87</v>
      </c>
      <c r="D4935" t="s">
        <v>88</v>
      </c>
      <c r="F4935" t="s">
        <v>24439</v>
      </c>
      <c r="H4935" t="s">
        <v>19890</v>
      </c>
      <c r="I4935" t="s">
        <v>13914</v>
      </c>
      <c r="J4935" t="s">
        <v>137</v>
      </c>
      <c r="K4935" t="s">
        <v>93</v>
      </c>
      <c r="L4935" t="s">
        <v>93</v>
      </c>
      <c r="M4935" t="s">
        <v>8600</v>
      </c>
      <c r="N4935" s="9">
        <v>98115</v>
      </c>
      <c r="O4935" t="s">
        <v>24440</v>
      </c>
      <c r="P4935" s="10">
        <v>47.68324254</v>
      </c>
      <c r="Q4935" s="10">
        <v>-122.32349933</v>
      </c>
      <c r="R4935" t="s">
        <v>8602</v>
      </c>
      <c r="S4935" s="7">
        <v>1</v>
      </c>
      <c r="T4935" s="7">
        <v>2022</v>
      </c>
      <c r="U4935" s="7">
        <v>1</v>
      </c>
      <c r="V4935">
        <v>2</v>
      </c>
      <c r="W4935">
        <v>2022</v>
      </c>
      <c r="X4935">
        <v>1</v>
      </c>
      <c r="Y4935" t="b">
        <v>0</v>
      </c>
      <c r="Z4935" t="b">
        <v>0</v>
      </c>
      <c r="AA4935">
        <v>12</v>
      </c>
      <c r="AB4935">
        <v>6</v>
      </c>
      <c r="AC4935" t="b">
        <v>0</v>
      </c>
      <c r="AD4935" t="b">
        <v>1</v>
      </c>
      <c r="AE4935" t="b">
        <v>0</v>
      </c>
      <c r="AF4935" t="b">
        <v>1</v>
      </c>
      <c r="AG4935" s="11">
        <v>44588</v>
      </c>
      <c r="AH4935" s="11">
        <v>44600</v>
      </c>
      <c r="AI4935" s="12">
        <f>IF(OR(AG4935="",AH4935=""),"",AH4935-AG4935)</f>
        <v>12.0</v>
      </c>
      <c r="AJ4935" s="13" t="b">
        <f>IF(OR(AI4935="",AA4935=""),"",AI4935=AA4935)</f>
        <v>1</v>
      </c>
      <c r="AK4935" s="13" t="b">
        <f>IF(AI4935="","",AI4935&gt;60)</f>
        <v>0</v>
      </c>
      <c r="AL4935" s="13" t="b">
        <f>IF(OR(Y4935=TRUE,AH4935=""),TRUE,FALSE)</f>
        <v>0</v>
      </c>
      <c r="AM4935" s="13" t="b">
        <f>IF(AI4935="","",AI4935&lt;0)</f>
        <v>0</v>
      </c>
      <c r="AN4935" s="13" t="str">
        <f>IF(AH4935="","No inspection date",IF(AI4935&lt;0,"Negative chronology",IF(AI4935&lt;=30,"0-30",IF(AI4935&lt;=60,"31-60",IF(AI4935&lt;=90,"61-90",IF(AI4935&lt;=180,"91-180","181+"))))))</f>
        <v>0-30</v>
      </c>
      <c r="AO4935" s="13" t="str">
        <f>IF(OR(ISNUMBER(SEARCH("COMPLETED",K4935)),ISNUMBER(SEARCH("CLOSED",K4935))),"Closed/Completed","Other Active/Issued")</f>
        <v>Closed/Completed</v>
      </c>
    </row>
    <row r="4936" spans="1:41">
      <c r="A4936" t="s">
        <v>24441</v>
      </c>
      <c r="B4936" t="s">
        <v>87</v>
      </c>
      <c r="C4936" t="s">
        <v>87</v>
      </c>
      <c r="D4936" t="s">
        <v>88</v>
      </c>
      <c r="H4936" t="s">
        <v>19890</v>
      </c>
      <c r="K4936" t="s">
        <v>93</v>
      </c>
      <c r="L4936" t="s">
        <v>93</v>
      </c>
      <c r="M4936" t="s">
        <v>8600</v>
      </c>
      <c r="N4936" s="9">
        <v>98115</v>
      </c>
      <c r="O4936" t="s">
        <v>24442</v>
      </c>
      <c r="P4936" s="10">
        <v>47.68324254</v>
      </c>
      <c r="Q4936" s="10">
        <v>-122.32349933</v>
      </c>
      <c r="R4936" t="s">
        <v>8602</v>
      </c>
      <c r="S4936" s="7">
        <v>1</v>
      </c>
      <c r="T4936" s="7">
        <v>2022</v>
      </c>
      <c r="U4936" s="7">
        <v>1</v>
      </c>
      <c r="Y4936" t="b">
        <v>1</v>
      </c>
      <c r="Z4936" t="b">
        <v>1</v>
      </c>
      <c r="AB4936">
        <v>6</v>
      </c>
      <c r="AC4936" t="b">
        <v>0</v>
      </c>
      <c r="AD4936" t="b">
        <v>1</v>
      </c>
      <c r="AE4936" t="b">
        <v>0</v>
      </c>
      <c r="AF4936" t="b">
        <v>1</v>
      </c>
      <c r="AG4936" s="11">
        <v>44588</v>
      </c>
      <c r="AI4936" s="12">
        <f>IF(OR(AG4936="",AH4936=""),"",AH4936-AG4936)</f>
        <v/>
      </c>
      <c r="AJ4936" s="13">
        <f>IF(OR(AI4936="",AA4936=""),"",AI4936=AA4936)</f>
        <v/>
      </c>
      <c r="AK4936" s="13">
        <f>IF(AI4936="","",AI4936&gt;60)</f>
        <v/>
      </c>
      <c r="AL4936" s="13" t="b">
        <f>IF(OR(Y4936=TRUE,AH4936=""),TRUE,FALSE)</f>
        <v>1</v>
      </c>
      <c r="AM4936" s="13">
        <f>IF(AI4936="","",AI4936&lt;0)</f>
        <v/>
      </c>
      <c r="AN4936" s="13" t="str">
        <f>IF(AH4936="","No inspection date",IF(AI4936&lt;0,"Negative chronology",IF(AI4936&lt;=30,"0-30",IF(AI4936&lt;=60,"31-60",IF(AI4936&lt;=90,"61-90",IF(AI4936&lt;=180,"91-180","181+"))))))</f>
        <v>No inspection date</v>
      </c>
      <c r="AO4936" s="13" t="str">
        <f>IF(OR(ISNUMBER(SEARCH("COMPLETED",K4936)),ISNUMBER(SEARCH("CLOSED",K4936))),"Closed/Completed","Other Active/Issued")</f>
        <v>Closed/Completed</v>
      </c>
    </row>
    <row r="4937" spans="1:41">
      <c r="A4937" t="s">
        <v>24443</v>
      </c>
      <c r="B4937" t="s">
        <v>87</v>
      </c>
      <c r="C4937" t="s">
        <v>87</v>
      </c>
      <c r="D4937" t="s">
        <v>88</v>
      </c>
      <c r="H4937" t="s">
        <v>19890</v>
      </c>
      <c r="K4937" t="s">
        <v>93</v>
      </c>
      <c r="L4937" t="s">
        <v>93</v>
      </c>
      <c r="M4937" t="s">
        <v>7501</v>
      </c>
      <c r="N4937" s="9">
        <v>98105</v>
      </c>
      <c r="O4937" t="s">
        <v>24444</v>
      </c>
      <c r="P4937" s="10">
        <v>47.66958709</v>
      </c>
      <c r="Q4937" s="10">
        <v>-122.31707894</v>
      </c>
      <c r="R4937" t="s">
        <v>7503</v>
      </c>
      <c r="S4937" s="7">
        <v>1</v>
      </c>
      <c r="T4937" s="7">
        <v>2022</v>
      </c>
      <c r="U4937" s="7">
        <v>1</v>
      </c>
      <c r="Y4937" t="b">
        <v>1</v>
      </c>
      <c r="Z4937" t="b">
        <v>1</v>
      </c>
      <c r="AB4937">
        <v>4</v>
      </c>
      <c r="AC4937" t="b">
        <v>0</v>
      </c>
      <c r="AD4937" t="b">
        <v>1</v>
      </c>
      <c r="AE4937" t="b">
        <v>0</v>
      </c>
      <c r="AF4937" t="b">
        <v>1</v>
      </c>
      <c r="AG4937" s="11">
        <v>44588</v>
      </c>
      <c r="AI4937" s="12">
        <f>IF(OR(AG4937="",AH4937=""),"",AH4937-AG4937)</f>
        <v/>
      </c>
      <c r="AJ4937" s="13">
        <f>IF(OR(AI4937="",AA4937=""),"",AI4937=AA4937)</f>
        <v/>
      </c>
      <c r="AK4937" s="13">
        <f>IF(AI4937="","",AI4937&gt;60)</f>
        <v/>
      </c>
      <c r="AL4937" s="13" t="b">
        <f>IF(OR(Y4937=TRUE,AH4937=""),TRUE,FALSE)</f>
        <v>1</v>
      </c>
      <c r="AM4937" s="13">
        <f>IF(AI4937="","",AI4937&lt;0)</f>
        <v/>
      </c>
      <c r="AN4937" s="13" t="str">
        <f>IF(AH4937="","No inspection date",IF(AI4937&lt;0,"Negative chronology",IF(AI4937&lt;=30,"0-30",IF(AI4937&lt;=60,"31-60",IF(AI4937&lt;=90,"61-90",IF(AI4937&lt;=180,"91-180","181+"))))))</f>
        <v>No inspection date</v>
      </c>
      <c r="AO4937" s="13" t="str">
        <f>IF(OR(ISNUMBER(SEARCH("COMPLETED",K4937)),ISNUMBER(SEARCH("CLOSED",K4937))),"Closed/Completed","Other Active/Issued")</f>
        <v>Closed/Completed</v>
      </c>
    </row>
    <row r="4938" spans="1:41">
      <c r="A4938" t="s">
        <v>24445</v>
      </c>
      <c r="B4938" t="s">
        <v>87</v>
      </c>
      <c r="C4938" t="s">
        <v>87</v>
      </c>
      <c r="D4938" t="s">
        <v>88</v>
      </c>
      <c r="F4938" t="s">
        <v>24446</v>
      </c>
      <c r="G4938" t="s">
        <v>24447</v>
      </c>
      <c r="H4938" t="s">
        <v>24448</v>
      </c>
      <c r="K4938" t="s">
        <v>93</v>
      </c>
      <c r="L4938" t="s">
        <v>93</v>
      </c>
      <c r="M4938" t="s">
        <v>13910</v>
      </c>
      <c r="N4938" s="9">
        <v>98115</v>
      </c>
      <c r="O4938" t="s">
        <v>24449</v>
      </c>
      <c r="P4938" s="10">
        <v>47.68112753</v>
      </c>
      <c r="Q4938" s="10">
        <v>-122.32432139</v>
      </c>
      <c r="R4938" t="s">
        <v>13912</v>
      </c>
      <c r="S4938" s="7">
        <v>1</v>
      </c>
      <c r="T4938" s="7">
        <v>2022</v>
      </c>
      <c r="U4938" s="7">
        <v>1</v>
      </c>
      <c r="Y4938" t="b">
        <v>1</v>
      </c>
      <c r="Z4938" t="b">
        <v>1</v>
      </c>
      <c r="AB4938">
        <v>6</v>
      </c>
      <c r="AC4938" t="b">
        <v>0</v>
      </c>
      <c r="AD4938" t="b">
        <v>1</v>
      </c>
      <c r="AE4938" t="b">
        <v>0</v>
      </c>
      <c r="AF4938" t="b">
        <v>1</v>
      </c>
      <c r="AG4938" s="11">
        <v>44589</v>
      </c>
      <c r="AI4938" s="12">
        <f>IF(OR(AG4938="",AH4938=""),"",AH4938-AG4938)</f>
        <v/>
      </c>
      <c r="AJ4938" s="13">
        <f>IF(OR(AI4938="",AA4938=""),"",AI4938=AA4938)</f>
        <v/>
      </c>
      <c r="AK4938" s="13">
        <f>IF(AI4938="","",AI4938&gt;60)</f>
        <v/>
      </c>
      <c r="AL4938" s="13" t="b">
        <f>IF(OR(Y4938=TRUE,AH4938=""),TRUE,FALSE)</f>
        <v>1</v>
      </c>
      <c r="AM4938" s="13">
        <f>IF(AI4938="","",AI4938&lt;0)</f>
        <v/>
      </c>
      <c r="AN4938" s="13" t="str">
        <f>IF(AH4938="","No inspection date",IF(AI4938&lt;0,"Negative chronology",IF(AI4938&lt;=30,"0-30",IF(AI4938&lt;=60,"31-60",IF(AI4938&lt;=90,"61-90",IF(AI4938&lt;=180,"91-180","181+"))))))</f>
        <v>No inspection date</v>
      </c>
      <c r="AO4938" s="13" t="str">
        <f>IF(OR(ISNUMBER(SEARCH("COMPLETED",K4938)),ISNUMBER(SEARCH("CLOSED",K4938))),"Closed/Completed","Other Active/Issued")</f>
        <v>Closed/Completed</v>
      </c>
    </row>
    <row r="4939" spans="1:41">
      <c r="A4939" t="s">
        <v>24450</v>
      </c>
      <c r="B4939" t="s">
        <v>87</v>
      </c>
      <c r="C4939" t="s">
        <v>87</v>
      </c>
      <c r="D4939" t="s">
        <v>88</v>
      </c>
      <c r="F4939" t="s">
        <v>24451</v>
      </c>
      <c r="G4939" t="s">
        <v>24452</v>
      </c>
      <c r="H4939" t="s">
        <v>24448</v>
      </c>
      <c r="I4939" t="s">
        <v>7718</v>
      </c>
      <c r="J4939" t="s">
        <v>93</v>
      </c>
      <c r="K4939" t="s">
        <v>5967</v>
      </c>
      <c r="L4939" t="s">
        <v>5967</v>
      </c>
      <c r="M4939" t="s">
        <v>9665</v>
      </c>
      <c r="N4939" s="9">
        <v>98118</v>
      </c>
      <c r="O4939" t="s">
        <v>24453</v>
      </c>
      <c r="P4939" s="10">
        <v>47.56003771</v>
      </c>
      <c r="Q4939" s="10">
        <v>-122.28281386</v>
      </c>
      <c r="R4939" t="s">
        <v>9667</v>
      </c>
      <c r="S4939" s="7">
        <v>1</v>
      </c>
      <c r="T4939" s="7">
        <v>2022</v>
      </c>
      <c r="U4939" s="7">
        <v>1</v>
      </c>
      <c r="V4939">
        <v>10</v>
      </c>
      <c r="W4939">
        <v>2021</v>
      </c>
      <c r="X4939">
        <v>4</v>
      </c>
      <c r="Y4939" t="b">
        <v>0</v>
      </c>
      <c r="Z4939" t="b">
        <v>0</v>
      </c>
      <c r="AA4939">
        <v>-93</v>
      </c>
      <c r="AB4939">
        <v>2</v>
      </c>
      <c r="AC4939" t="b">
        <v>0</v>
      </c>
      <c r="AD4939" t="b">
        <v>1</v>
      </c>
      <c r="AE4939" t="b">
        <v>0</v>
      </c>
      <c r="AF4939" t="b">
        <v>1</v>
      </c>
      <c r="AG4939" s="11">
        <v>44589</v>
      </c>
      <c r="AH4939" s="11">
        <v>44496</v>
      </c>
      <c r="AI4939" s="12">
        <f>IF(OR(AG4939="",AH4939=""),"",AH4939-AG4939)</f>
        <v>-93.0</v>
      </c>
      <c r="AJ4939" s="13" t="b">
        <f>IF(OR(AI4939="",AA4939=""),"",AI4939=AA4939)</f>
        <v>1</v>
      </c>
      <c r="AK4939" s="13" t="b">
        <f>IF(AI4939="","",AI4939&gt;60)</f>
        <v>0</v>
      </c>
      <c r="AL4939" s="13" t="b">
        <f>IF(OR(Y4939=TRUE,AH4939=""),TRUE,FALSE)</f>
        <v>0</v>
      </c>
      <c r="AM4939" s="13" t="b">
        <f>IF(AI4939="","",AI4939&lt;0)</f>
        <v>1</v>
      </c>
      <c r="AN4939" s="13" t="str">
        <f>IF(AH4939="","No inspection date",IF(AI4939&lt;0,"Negative chronology",IF(AI4939&lt;=30,"0-30",IF(AI4939&lt;=60,"31-60",IF(AI4939&lt;=90,"61-90",IF(AI4939&lt;=180,"91-180","181+"))))))</f>
        <v>Negative chronology</v>
      </c>
      <c r="AO4939" s="13" t="str">
        <f>IF(OR(ISNUMBER(SEARCH("COMPLETED",K4939)),ISNUMBER(SEARCH("CLOSED",K4939))),"Closed/Completed","Other Active/Issued")</f>
        <v>Other Active/Issued</v>
      </c>
    </row>
    <row r="4940" spans="1:41">
      <c r="A4940" t="s">
        <v>24454</v>
      </c>
      <c r="B4940" t="s">
        <v>87</v>
      </c>
      <c r="C4940" t="s">
        <v>87</v>
      </c>
      <c r="D4940" t="s">
        <v>88</v>
      </c>
      <c r="F4940" t="s">
        <v>24451</v>
      </c>
      <c r="G4940" t="s">
        <v>24452</v>
      </c>
      <c r="H4940" t="s">
        <v>24448</v>
      </c>
      <c r="I4940" t="s">
        <v>15097</v>
      </c>
      <c r="J4940" t="s">
        <v>93</v>
      </c>
      <c r="K4940" t="s">
        <v>5967</v>
      </c>
      <c r="L4940" t="s">
        <v>5967</v>
      </c>
      <c r="M4940" t="s">
        <v>9669</v>
      </c>
      <c r="N4940" s="9">
        <v>98118</v>
      </c>
      <c r="O4940" t="s">
        <v>24455</v>
      </c>
      <c r="P4940" s="10">
        <v>47.56006884</v>
      </c>
      <c r="Q4940" s="10">
        <v>-122.28251026</v>
      </c>
      <c r="R4940" t="s">
        <v>9671</v>
      </c>
      <c r="S4940" s="7">
        <v>1</v>
      </c>
      <c r="T4940" s="7">
        <v>2022</v>
      </c>
      <c r="U4940" s="7">
        <v>1</v>
      </c>
      <c r="V4940">
        <v>6</v>
      </c>
      <c r="W4940">
        <v>2023</v>
      </c>
      <c r="X4940">
        <v>2</v>
      </c>
      <c r="Y4940" t="b">
        <v>0</v>
      </c>
      <c r="Z4940" t="b">
        <v>0</v>
      </c>
      <c r="AA4940">
        <v>489</v>
      </c>
      <c r="AB4940">
        <v>2</v>
      </c>
      <c r="AC4940" t="b">
        <v>0</v>
      </c>
      <c r="AD4940" t="b">
        <v>1</v>
      </c>
      <c r="AE4940" t="b">
        <v>0</v>
      </c>
      <c r="AF4940" t="b">
        <v>1</v>
      </c>
      <c r="AG4940" s="11">
        <v>44589</v>
      </c>
      <c r="AH4940" s="11">
        <v>45078</v>
      </c>
      <c r="AI4940" s="12">
        <f>IF(OR(AG4940="",AH4940=""),"",AH4940-AG4940)</f>
        <v>489.0</v>
      </c>
      <c r="AJ4940" s="13" t="b">
        <f>IF(OR(AI4940="",AA4940=""),"",AI4940=AA4940)</f>
        <v>1</v>
      </c>
      <c r="AK4940" s="13" t="b">
        <f>IF(AI4940="","",AI4940&gt;60)</f>
        <v>1</v>
      </c>
      <c r="AL4940" s="13" t="b">
        <f>IF(OR(Y4940=TRUE,AH4940=""),TRUE,FALSE)</f>
        <v>0</v>
      </c>
      <c r="AM4940" s="13" t="b">
        <f>IF(AI4940="","",AI4940&lt;0)</f>
        <v>0</v>
      </c>
      <c r="AN4940" s="13" t="str">
        <f>IF(AH4940="","No inspection date",IF(AI4940&lt;0,"Negative chronology",IF(AI4940&lt;=30,"0-30",IF(AI4940&lt;=60,"31-60",IF(AI4940&lt;=90,"61-90",IF(AI4940&lt;=180,"91-180","181+"))))))</f>
        <v>181+</v>
      </c>
      <c r="AO4940" s="13" t="str">
        <f>IF(OR(ISNUMBER(SEARCH("COMPLETED",K4940)),ISNUMBER(SEARCH("CLOSED",K4940))),"Closed/Completed","Other Active/Issued")</f>
        <v>Other Active/Issued</v>
      </c>
    </row>
    <row r="4941" spans="1:41">
      <c r="A4941" t="s">
        <v>24456</v>
      </c>
      <c r="B4941" t="s">
        <v>87</v>
      </c>
      <c r="C4941" t="s">
        <v>87</v>
      </c>
      <c r="D4941" t="s">
        <v>88</v>
      </c>
      <c r="F4941" t="s">
        <v>24457</v>
      </c>
      <c r="H4941" t="s">
        <v>24448</v>
      </c>
      <c r="I4941" t="s">
        <v>7767</v>
      </c>
      <c r="J4941" t="s">
        <v>137</v>
      </c>
      <c r="K4941" t="s">
        <v>93</v>
      </c>
      <c r="L4941" t="s">
        <v>93</v>
      </c>
      <c r="M4941" t="s">
        <v>24458</v>
      </c>
      <c r="N4941" s="9">
        <v>98108</v>
      </c>
      <c r="O4941" t="s">
        <v>24459</v>
      </c>
      <c r="P4941" s="10">
        <v>47.56815149</v>
      </c>
      <c r="Q4941" s="10">
        <v>-122.29563607</v>
      </c>
      <c r="R4941" t="s">
        <v>24460</v>
      </c>
      <c r="S4941" s="7">
        <v>1</v>
      </c>
      <c r="T4941" s="7">
        <v>2022</v>
      </c>
      <c r="U4941" s="7">
        <v>1</v>
      </c>
      <c r="V4941">
        <v>8</v>
      </c>
      <c r="W4941">
        <v>2022</v>
      </c>
      <c r="X4941">
        <v>3</v>
      </c>
      <c r="Y4941" t="b">
        <v>0</v>
      </c>
      <c r="Z4941" t="b">
        <v>0</v>
      </c>
      <c r="AA4941">
        <v>215</v>
      </c>
      <c r="AB4941">
        <v>2</v>
      </c>
      <c r="AC4941" t="b">
        <v>0</v>
      </c>
      <c r="AD4941" t="b">
        <v>1</v>
      </c>
      <c r="AE4941" t="b">
        <v>0</v>
      </c>
      <c r="AF4941" t="b">
        <v>1</v>
      </c>
      <c r="AG4941" s="11">
        <v>44589</v>
      </c>
      <c r="AH4941" s="11">
        <v>44804</v>
      </c>
      <c r="AI4941" s="12">
        <f>IF(OR(AG4941="",AH4941=""),"",AH4941-AG4941)</f>
        <v>215.0</v>
      </c>
      <c r="AJ4941" s="13" t="b">
        <f>IF(OR(AI4941="",AA4941=""),"",AI4941=AA4941)</f>
        <v>1</v>
      </c>
      <c r="AK4941" s="13" t="b">
        <f>IF(AI4941="","",AI4941&gt;60)</f>
        <v>1</v>
      </c>
      <c r="AL4941" s="13" t="b">
        <f>IF(OR(Y4941=TRUE,AH4941=""),TRUE,FALSE)</f>
        <v>0</v>
      </c>
      <c r="AM4941" s="13" t="b">
        <f>IF(AI4941="","",AI4941&lt;0)</f>
        <v>0</v>
      </c>
      <c r="AN4941" s="13" t="str">
        <f>IF(AH4941="","No inspection date",IF(AI4941&lt;0,"Negative chronology",IF(AI4941&lt;=30,"0-30",IF(AI4941&lt;=60,"31-60",IF(AI4941&lt;=90,"61-90",IF(AI4941&lt;=180,"91-180","181+"))))))</f>
        <v>181+</v>
      </c>
      <c r="AO4941" s="13" t="str">
        <f>IF(OR(ISNUMBER(SEARCH("COMPLETED",K4941)),ISNUMBER(SEARCH("CLOSED",K4941))),"Closed/Completed","Other Active/Issued")</f>
        <v>Closed/Completed</v>
      </c>
    </row>
    <row r="4942" spans="1:41">
      <c r="A4942" t="s">
        <v>24461</v>
      </c>
      <c r="B4942" t="s">
        <v>87</v>
      </c>
      <c r="C4942" t="s">
        <v>87</v>
      </c>
      <c r="D4942" t="s">
        <v>88</v>
      </c>
      <c r="F4942" t="s">
        <v>6046</v>
      </c>
      <c r="H4942" t="s">
        <v>24448</v>
      </c>
      <c r="K4942" t="s">
        <v>115</v>
      </c>
      <c r="L4942" t="s">
        <v>115</v>
      </c>
      <c r="M4942" t="s">
        <v>6048</v>
      </c>
      <c r="N4942" s="9">
        <v>98109</v>
      </c>
      <c r="O4942" t="s">
        <v>24462</v>
      </c>
      <c r="P4942" s="10">
        <v>47.62573815</v>
      </c>
      <c r="Q4942" s="10">
        <v>-122.35497739</v>
      </c>
      <c r="R4942" t="s">
        <v>6050</v>
      </c>
      <c r="S4942" s="7">
        <v>1</v>
      </c>
      <c r="T4942" s="7">
        <v>2022</v>
      </c>
      <c r="U4942" s="7">
        <v>1</v>
      </c>
      <c r="Y4942" t="b">
        <v>1</v>
      </c>
      <c r="Z4942" t="b">
        <v>1</v>
      </c>
      <c r="AB4942">
        <v>7</v>
      </c>
      <c r="AC4942" t="b">
        <v>0</v>
      </c>
      <c r="AD4942" t="b">
        <v>1</v>
      </c>
      <c r="AE4942" t="b">
        <v>0</v>
      </c>
      <c r="AF4942" t="b">
        <v>1</v>
      </c>
      <c r="AG4942" s="11">
        <v>44589</v>
      </c>
      <c r="AI4942" s="12">
        <f>IF(OR(AG4942="",AH4942=""),"",AH4942-AG4942)</f>
        <v/>
      </c>
      <c r="AJ4942" s="13">
        <f>IF(OR(AI4942="",AA4942=""),"",AI4942=AA4942)</f>
        <v/>
      </c>
      <c r="AK4942" s="13">
        <f>IF(AI4942="","",AI4942&gt;60)</f>
        <v/>
      </c>
      <c r="AL4942" s="13" t="b">
        <f>IF(OR(Y4942=TRUE,AH4942=""),TRUE,FALSE)</f>
        <v>1</v>
      </c>
      <c r="AM4942" s="13">
        <f>IF(AI4942="","",AI4942&lt;0)</f>
        <v/>
      </c>
      <c r="AN4942" s="13" t="str">
        <f>IF(AH4942="","No inspection date",IF(AI4942&lt;0,"Negative chronology",IF(AI4942&lt;=30,"0-30",IF(AI4942&lt;=60,"31-60",IF(AI4942&lt;=90,"61-90",IF(AI4942&lt;=180,"91-180","181+"))))))</f>
        <v>No inspection date</v>
      </c>
      <c r="AO4942" s="13" t="str">
        <f>IF(OR(ISNUMBER(SEARCH("COMPLETED",K4942)),ISNUMBER(SEARCH("CLOSED",K4942))),"Closed/Completed","Other Active/Issued")</f>
        <v>Other Active/Issued</v>
      </c>
    </row>
    <row r="4943" spans="1:41">
      <c r="A4943" t="s">
        <v>24463</v>
      </c>
      <c r="B4943" t="s">
        <v>87</v>
      </c>
      <c r="C4943" t="s">
        <v>87</v>
      </c>
      <c r="D4943" t="s">
        <v>88</v>
      </c>
      <c r="F4943" t="s">
        <v>11083</v>
      </c>
      <c r="G4943" t="s">
        <v>24464</v>
      </c>
      <c r="H4943" t="s">
        <v>24448</v>
      </c>
      <c r="I4943" t="s">
        <v>1191</v>
      </c>
      <c r="J4943" t="s">
        <v>93</v>
      </c>
      <c r="K4943" t="s">
        <v>93</v>
      </c>
      <c r="L4943" t="s">
        <v>93</v>
      </c>
      <c r="M4943" t="s">
        <v>6035</v>
      </c>
      <c r="N4943" s="9">
        <v>98118</v>
      </c>
      <c r="O4943" t="s">
        <v>24465</v>
      </c>
      <c r="P4943" s="10">
        <v>47.56551434</v>
      </c>
      <c r="Q4943" s="10">
        <v>-122.28828656</v>
      </c>
      <c r="R4943" t="s">
        <v>6037</v>
      </c>
      <c r="S4943" s="7">
        <v>1</v>
      </c>
      <c r="T4943" s="7">
        <v>2022</v>
      </c>
      <c r="U4943" s="7">
        <v>1</v>
      </c>
      <c r="V4943">
        <v>2</v>
      </c>
      <c r="W4943">
        <v>2022</v>
      </c>
      <c r="X4943">
        <v>1</v>
      </c>
      <c r="Y4943" t="b">
        <v>0</v>
      </c>
      <c r="Z4943" t="b">
        <v>0</v>
      </c>
      <c r="AA4943">
        <v>4</v>
      </c>
      <c r="AB4943">
        <v>2</v>
      </c>
      <c r="AC4943" t="b">
        <v>0</v>
      </c>
      <c r="AD4943" t="b">
        <v>1</v>
      </c>
      <c r="AE4943" t="b">
        <v>0</v>
      </c>
      <c r="AF4943" t="b">
        <v>1</v>
      </c>
      <c r="AG4943" s="11">
        <v>44589</v>
      </c>
      <c r="AH4943" s="11">
        <v>44593</v>
      </c>
      <c r="AI4943" s="12">
        <f>IF(OR(AG4943="",AH4943=""),"",AH4943-AG4943)</f>
        <v>4.0</v>
      </c>
      <c r="AJ4943" s="13" t="b">
        <f>IF(OR(AI4943="",AA4943=""),"",AI4943=AA4943)</f>
        <v>1</v>
      </c>
      <c r="AK4943" s="13" t="b">
        <f>IF(AI4943="","",AI4943&gt;60)</f>
        <v>0</v>
      </c>
      <c r="AL4943" s="13" t="b">
        <f>IF(OR(Y4943=TRUE,AH4943=""),TRUE,FALSE)</f>
        <v>0</v>
      </c>
      <c r="AM4943" s="13" t="b">
        <f>IF(AI4943="","",AI4943&lt;0)</f>
        <v>0</v>
      </c>
      <c r="AN4943" s="13" t="str">
        <f>IF(AH4943="","No inspection date",IF(AI4943&lt;0,"Negative chronology",IF(AI4943&lt;=30,"0-30",IF(AI4943&lt;=60,"31-60",IF(AI4943&lt;=90,"61-90",IF(AI4943&lt;=180,"91-180","181+"))))))</f>
        <v>0-30</v>
      </c>
      <c r="AO4943" s="13" t="str">
        <f>IF(OR(ISNUMBER(SEARCH("COMPLETED",K4943)),ISNUMBER(SEARCH("CLOSED",K4943))),"Closed/Completed","Other Active/Issued")</f>
        <v>Closed/Completed</v>
      </c>
    </row>
    <row r="4944" spans="1:41">
      <c r="A4944" t="s">
        <v>24466</v>
      </c>
      <c r="B4944" t="s">
        <v>87</v>
      </c>
      <c r="C4944" t="s">
        <v>87</v>
      </c>
      <c r="D4944" t="s">
        <v>88</v>
      </c>
      <c r="F4944" t="s">
        <v>24467</v>
      </c>
      <c r="H4944" t="s">
        <v>21754</v>
      </c>
      <c r="I4944" t="s">
        <v>24448</v>
      </c>
      <c r="J4944" t="s">
        <v>93</v>
      </c>
      <c r="K4944" t="s">
        <v>93</v>
      </c>
      <c r="L4944" t="s">
        <v>93</v>
      </c>
      <c r="M4944" t="s">
        <v>5960</v>
      </c>
      <c r="N4944" s="9">
        <v>98107</v>
      </c>
      <c r="O4944" t="s">
        <v>24468</v>
      </c>
      <c r="P4944" s="10">
        <v>47.66623705</v>
      </c>
      <c r="Q4944" s="10">
        <v>-122.36833725</v>
      </c>
      <c r="R4944" t="s">
        <v>5962</v>
      </c>
      <c r="S4944" s="7">
        <v>1</v>
      </c>
      <c r="T4944" s="7">
        <v>2022</v>
      </c>
      <c r="U4944" s="7">
        <v>1</v>
      </c>
      <c r="V4944">
        <v>1</v>
      </c>
      <c r="W4944">
        <v>2022</v>
      </c>
      <c r="X4944">
        <v>1</v>
      </c>
      <c r="Y4944" t="b">
        <v>0</v>
      </c>
      <c r="Z4944" t="b">
        <v>0</v>
      </c>
      <c r="AA4944">
        <v>-3</v>
      </c>
      <c r="AB4944">
        <v>6</v>
      </c>
      <c r="AC4944" t="b">
        <v>0</v>
      </c>
      <c r="AD4944" t="b">
        <v>1</v>
      </c>
      <c r="AE4944" t="b">
        <v>0</v>
      </c>
      <c r="AF4944" t="b">
        <v>1</v>
      </c>
      <c r="AG4944" s="11">
        <v>44592</v>
      </c>
      <c r="AH4944" s="11">
        <v>44589</v>
      </c>
      <c r="AI4944" s="12">
        <f>IF(OR(AG4944="",AH4944=""),"",AH4944-AG4944)</f>
        <v>-3.0</v>
      </c>
      <c r="AJ4944" s="13" t="b">
        <f>IF(OR(AI4944="",AA4944=""),"",AI4944=AA4944)</f>
        <v>1</v>
      </c>
      <c r="AK4944" s="13" t="b">
        <f>IF(AI4944="","",AI4944&gt;60)</f>
        <v>0</v>
      </c>
      <c r="AL4944" s="13" t="b">
        <f>IF(OR(Y4944=TRUE,AH4944=""),TRUE,FALSE)</f>
        <v>0</v>
      </c>
      <c r="AM4944" s="13" t="b">
        <f>IF(AI4944="","",AI4944&lt;0)</f>
        <v>1</v>
      </c>
      <c r="AN4944" s="13" t="str">
        <f>IF(AH4944="","No inspection date",IF(AI4944&lt;0,"Negative chronology",IF(AI4944&lt;=30,"0-30",IF(AI4944&lt;=60,"31-60",IF(AI4944&lt;=90,"61-90",IF(AI4944&lt;=180,"91-180","181+"))))))</f>
        <v>Negative chronology</v>
      </c>
      <c r="AO4944" s="13" t="str">
        <f>IF(OR(ISNUMBER(SEARCH("COMPLETED",K4944)),ISNUMBER(SEARCH("CLOSED",K4944))),"Closed/Completed","Other Active/Issued")</f>
        <v>Closed/Completed</v>
      </c>
    </row>
    <row r="4945" spans="1:41">
      <c r="A4945" t="s">
        <v>24469</v>
      </c>
      <c r="B4945" t="s">
        <v>87</v>
      </c>
      <c r="C4945" t="s">
        <v>87</v>
      </c>
      <c r="D4945" t="s">
        <v>88</v>
      </c>
      <c r="G4945" t="s">
        <v>24470</v>
      </c>
      <c r="H4945" t="s">
        <v>1191</v>
      </c>
      <c r="I4945" t="s">
        <v>1651</v>
      </c>
      <c r="J4945" t="s">
        <v>93</v>
      </c>
      <c r="K4945" t="s">
        <v>93</v>
      </c>
      <c r="L4945" t="s">
        <v>93</v>
      </c>
      <c r="M4945" t="s">
        <v>10097</v>
      </c>
      <c r="N4945" s="9">
        <v>98107</v>
      </c>
      <c r="O4945" t="s">
        <v>24471</v>
      </c>
      <c r="P4945" s="10">
        <v>47.66740348</v>
      </c>
      <c r="Q4945" s="10">
        <v>-122.37742964</v>
      </c>
      <c r="R4945" t="s">
        <v>10099</v>
      </c>
      <c r="S4945" s="7">
        <v>2</v>
      </c>
      <c r="T4945" s="7">
        <v>2022</v>
      </c>
      <c r="U4945" s="7">
        <v>1</v>
      </c>
      <c r="V4945">
        <v>11</v>
      </c>
      <c r="W4945">
        <v>2022</v>
      </c>
      <c r="X4945">
        <v>4</v>
      </c>
      <c r="Y4945" t="b">
        <v>0</v>
      </c>
      <c r="Z4945" t="b">
        <v>0</v>
      </c>
      <c r="AA4945">
        <v>280</v>
      </c>
      <c r="AB4945">
        <v>6</v>
      </c>
      <c r="AC4945" t="b">
        <v>0</v>
      </c>
      <c r="AD4945" t="b">
        <v>1</v>
      </c>
      <c r="AE4945" t="b">
        <v>0</v>
      </c>
      <c r="AF4945" t="b">
        <v>1</v>
      </c>
      <c r="AG4945" s="11">
        <v>44593</v>
      </c>
      <c r="AH4945" s="11">
        <v>44873</v>
      </c>
      <c r="AI4945" s="12">
        <f>IF(OR(AG4945="",AH4945=""),"",AH4945-AG4945)</f>
        <v>280.0</v>
      </c>
      <c r="AJ4945" s="13" t="b">
        <f>IF(OR(AI4945="",AA4945=""),"",AI4945=AA4945)</f>
        <v>1</v>
      </c>
      <c r="AK4945" s="13" t="b">
        <f>IF(AI4945="","",AI4945&gt;60)</f>
        <v>1</v>
      </c>
      <c r="AL4945" s="13" t="b">
        <f>IF(OR(Y4945=TRUE,AH4945=""),TRUE,FALSE)</f>
        <v>0</v>
      </c>
      <c r="AM4945" s="13" t="b">
        <f>IF(AI4945="","",AI4945&lt;0)</f>
        <v>0</v>
      </c>
      <c r="AN4945" s="13" t="str">
        <f>IF(AH4945="","No inspection date",IF(AI4945&lt;0,"Negative chronology",IF(AI4945&lt;=30,"0-30",IF(AI4945&lt;=60,"31-60",IF(AI4945&lt;=90,"61-90",IF(AI4945&lt;=180,"91-180","181+"))))))</f>
        <v>181+</v>
      </c>
      <c r="AO4945" s="13" t="str">
        <f>IF(OR(ISNUMBER(SEARCH("COMPLETED",K4945)),ISNUMBER(SEARCH("CLOSED",K4945))),"Closed/Completed","Other Active/Issued")</f>
        <v>Closed/Completed</v>
      </c>
    </row>
    <row r="4946" spans="1:41">
      <c r="A4946" t="s">
        <v>24472</v>
      </c>
      <c r="B4946" t="s">
        <v>87</v>
      </c>
      <c r="C4946" t="s">
        <v>87</v>
      </c>
      <c r="D4946" t="s">
        <v>88</v>
      </c>
      <c r="F4946" t="s">
        <v>24473</v>
      </c>
      <c r="H4946" t="s">
        <v>1191</v>
      </c>
      <c r="I4946" t="s">
        <v>6813</v>
      </c>
      <c r="J4946" t="s">
        <v>93</v>
      </c>
      <c r="K4946" t="s">
        <v>93</v>
      </c>
      <c r="L4946" t="s">
        <v>93</v>
      </c>
      <c r="M4946" t="s">
        <v>24474</v>
      </c>
      <c r="N4946" s="9">
        <v>98118</v>
      </c>
      <c r="O4946" t="s">
        <v>24475</v>
      </c>
      <c r="P4946" s="10">
        <v>47.54231995</v>
      </c>
      <c r="Q4946" s="10">
        <v>-122.271124</v>
      </c>
      <c r="R4946" t="s">
        <v>24476</v>
      </c>
      <c r="S4946" s="7">
        <v>2</v>
      </c>
      <c r="T4946" s="7">
        <v>2022</v>
      </c>
      <c r="U4946" s="7">
        <v>1</v>
      </c>
      <c r="V4946">
        <v>12</v>
      </c>
      <c r="W4946">
        <v>2024</v>
      </c>
      <c r="X4946">
        <v>4</v>
      </c>
      <c r="Y4946" t="b">
        <v>0</v>
      </c>
      <c r="Z4946" t="b">
        <v>0</v>
      </c>
      <c r="AA4946">
        <v>1043</v>
      </c>
      <c r="AB4946">
        <v>2</v>
      </c>
      <c r="AC4946" t="b">
        <v>0</v>
      </c>
      <c r="AD4946" t="b">
        <v>1</v>
      </c>
      <c r="AE4946" t="b">
        <v>0</v>
      </c>
      <c r="AF4946" t="b">
        <v>1</v>
      </c>
      <c r="AG4946" s="11">
        <v>44593</v>
      </c>
      <c r="AH4946" s="11">
        <v>45636</v>
      </c>
      <c r="AI4946" s="12">
        <f>IF(OR(AG4946="",AH4946=""),"",AH4946-AG4946)</f>
        <v>1043.0</v>
      </c>
      <c r="AJ4946" s="13" t="b">
        <f>IF(OR(AI4946="",AA4946=""),"",AI4946=AA4946)</f>
        <v>1</v>
      </c>
      <c r="AK4946" s="13" t="b">
        <f>IF(AI4946="","",AI4946&gt;60)</f>
        <v>1</v>
      </c>
      <c r="AL4946" s="13" t="b">
        <f>IF(OR(Y4946=TRUE,AH4946=""),TRUE,FALSE)</f>
        <v>0</v>
      </c>
      <c r="AM4946" s="13" t="b">
        <f>IF(AI4946="","",AI4946&lt;0)</f>
        <v>0</v>
      </c>
      <c r="AN4946" s="13" t="str">
        <f>IF(AH4946="","No inspection date",IF(AI4946&lt;0,"Negative chronology",IF(AI4946&lt;=30,"0-30",IF(AI4946&lt;=60,"31-60",IF(AI4946&lt;=90,"61-90",IF(AI4946&lt;=180,"91-180","181+"))))))</f>
        <v>181+</v>
      </c>
      <c r="AO4946" s="13" t="str">
        <f>IF(OR(ISNUMBER(SEARCH("COMPLETED",K4946)),ISNUMBER(SEARCH("CLOSED",K4946))),"Closed/Completed","Other Active/Issued")</f>
        <v>Closed/Completed</v>
      </c>
    </row>
    <row r="4947" spans="1:41">
      <c r="A4947" t="s">
        <v>24477</v>
      </c>
      <c r="B4947" t="s">
        <v>87</v>
      </c>
      <c r="C4947" t="s">
        <v>87</v>
      </c>
      <c r="D4947" t="s">
        <v>88</v>
      </c>
      <c r="F4947" t="s">
        <v>24478</v>
      </c>
      <c r="H4947" t="s">
        <v>1191</v>
      </c>
      <c r="K4947" t="s">
        <v>7058</v>
      </c>
      <c r="L4947" t="s">
        <v>7058</v>
      </c>
      <c r="M4947" t="s">
        <v>24479</v>
      </c>
      <c r="N4947" s="9">
        <v>98122</v>
      </c>
      <c r="O4947" t="s">
        <v>24480</v>
      </c>
      <c r="P4947" s="10">
        <v>47.609559</v>
      </c>
      <c r="Q4947" s="10">
        <v>-122.30302241</v>
      </c>
      <c r="R4947" t="s">
        <v>24481</v>
      </c>
      <c r="S4947" s="7">
        <v>2</v>
      </c>
      <c r="T4947" s="7">
        <v>2022</v>
      </c>
      <c r="U4947" s="7">
        <v>1</v>
      </c>
      <c r="Y4947" t="b">
        <v>1</v>
      </c>
      <c r="Z4947" t="b">
        <v>1</v>
      </c>
      <c r="AB4947">
        <v>3</v>
      </c>
      <c r="AC4947" t="b">
        <v>0</v>
      </c>
      <c r="AD4947" t="b">
        <v>1</v>
      </c>
      <c r="AE4947" t="b">
        <v>0</v>
      </c>
      <c r="AF4947" t="b">
        <v>1</v>
      </c>
      <c r="AG4947" s="11">
        <v>44593</v>
      </c>
      <c r="AI4947" s="12">
        <f>IF(OR(AG4947="",AH4947=""),"",AH4947-AG4947)</f>
        <v/>
      </c>
      <c r="AJ4947" s="13">
        <f>IF(OR(AI4947="",AA4947=""),"",AI4947=AA4947)</f>
        <v/>
      </c>
      <c r="AK4947" s="13">
        <f>IF(AI4947="","",AI4947&gt;60)</f>
        <v/>
      </c>
      <c r="AL4947" s="13" t="b">
        <f>IF(OR(Y4947=TRUE,AH4947=""),TRUE,FALSE)</f>
        <v>1</v>
      </c>
      <c r="AM4947" s="13">
        <f>IF(AI4947="","",AI4947&lt;0)</f>
        <v/>
      </c>
      <c r="AN4947" s="13" t="str">
        <f>IF(AH4947="","No inspection date",IF(AI4947&lt;0,"Negative chronology",IF(AI4947&lt;=30,"0-30",IF(AI4947&lt;=60,"31-60",IF(AI4947&lt;=90,"61-90",IF(AI4947&lt;=180,"91-180","181+"))))))</f>
        <v>No inspection date</v>
      </c>
      <c r="AO4947" s="13" t="str">
        <f>IF(OR(ISNUMBER(SEARCH("COMPLETED",K4947)),ISNUMBER(SEARCH("CLOSED",K4947))),"Closed/Completed","Other Active/Issued")</f>
        <v>Other Active/Issued</v>
      </c>
    </row>
    <row r="4948" spans="1:41">
      <c r="A4948" t="s">
        <v>24482</v>
      </c>
      <c r="B4948" t="s">
        <v>87</v>
      </c>
      <c r="C4948" t="s">
        <v>87</v>
      </c>
      <c r="D4948" t="s">
        <v>88</v>
      </c>
      <c r="F4948" t="s">
        <v>24483</v>
      </c>
      <c r="H4948" t="s">
        <v>1191</v>
      </c>
      <c r="I4948" t="s">
        <v>6041</v>
      </c>
      <c r="J4948" t="s">
        <v>137</v>
      </c>
      <c r="K4948" t="s">
        <v>93</v>
      </c>
      <c r="L4948" t="s">
        <v>93</v>
      </c>
      <c r="M4948" t="s">
        <v>24484</v>
      </c>
      <c r="N4948" s="9">
        <v>98109</v>
      </c>
      <c r="O4948" t="s">
        <v>24485</v>
      </c>
      <c r="P4948" s="10">
        <v>47.62735861</v>
      </c>
      <c r="Q4948" s="10">
        <v>-122.34453154</v>
      </c>
      <c r="R4948" t="s">
        <v>24486</v>
      </c>
      <c r="S4948" s="7">
        <v>2</v>
      </c>
      <c r="T4948" s="7">
        <v>2022</v>
      </c>
      <c r="U4948" s="7">
        <v>1</v>
      </c>
      <c r="V4948">
        <v>2</v>
      </c>
      <c r="W4948">
        <v>2022</v>
      </c>
      <c r="X4948">
        <v>1</v>
      </c>
      <c r="Y4948" t="b">
        <v>0</v>
      </c>
      <c r="Z4948" t="b">
        <v>0</v>
      </c>
      <c r="AA4948">
        <v>21</v>
      </c>
      <c r="AB4948">
        <v>7</v>
      </c>
      <c r="AC4948" t="b">
        <v>0</v>
      </c>
      <c r="AD4948" t="b">
        <v>1</v>
      </c>
      <c r="AE4948" t="b">
        <v>0</v>
      </c>
      <c r="AF4948" t="b">
        <v>1</v>
      </c>
      <c r="AG4948" s="11">
        <v>44593</v>
      </c>
      <c r="AH4948" s="11">
        <v>44614</v>
      </c>
      <c r="AI4948" s="12">
        <f>IF(OR(AG4948="",AH4948=""),"",AH4948-AG4948)</f>
        <v>21.0</v>
      </c>
      <c r="AJ4948" s="13" t="b">
        <f>IF(OR(AI4948="",AA4948=""),"",AI4948=AA4948)</f>
        <v>1</v>
      </c>
      <c r="AK4948" s="13" t="b">
        <f>IF(AI4948="","",AI4948&gt;60)</f>
        <v>0</v>
      </c>
      <c r="AL4948" s="13" t="b">
        <f>IF(OR(Y4948=TRUE,AH4948=""),TRUE,FALSE)</f>
        <v>0</v>
      </c>
      <c r="AM4948" s="13" t="b">
        <f>IF(AI4948="","",AI4948&lt;0)</f>
        <v>0</v>
      </c>
      <c r="AN4948" s="13" t="str">
        <f>IF(AH4948="","No inspection date",IF(AI4948&lt;0,"Negative chronology",IF(AI4948&lt;=30,"0-30",IF(AI4948&lt;=60,"31-60",IF(AI4948&lt;=90,"61-90",IF(AI4948&lt;=180,"91-180","181+"))))))</f>
        <v>0-30</v>
      </c>
      <c r="AO4948" s="13" t="str">
        <f>IF(OR(ISNUMBER(SEARCH("COMPLETED",K4948)),ISNUMBER(SEARCH("CLOSED",K4948))),"Closed/Completed","Other Active/Issued")</f>
        <v>Closed/Completed</v>
      </c>
    </row>
    <row r="4949" spans="1:41">
      <c r="A4949" t="s">
        <v>24487</v>
      </c>
      <c r="B4949" t="s">
        <v>87</v>
      </c>
      <c r="C4949" t="s">
        <v>87</v>
      </c>
      <c r="D4949" t="s">
        <v>88</v>
      </c>
      <c r="F4949" t="s">
        <v>6860</v>
      </c>
      <c r="H4949" t="s">
        <v>1191</v>
      </c>
      <c r="I4949" t="s">
        <v>24488</v>
      </c>
      <c r="J4949" t="s">
        <v>93</v>
      </c>
      <c r="K4949" t="s">
        <v>93</v>
      </c>
      <c r="L4949" t="s">
        <v>93</v>
      </c>
      <c r="M4949" t="s">
        <v>19613</v>
      </c>
      <c r="N4949" s="9">
        <v>98117</v>
      </c>
      <c r="O4949" t="s">
        <v>24489</v>
      </c>
      <c r="P4949" s="10">
        <v>47.6824371</v>
      </c>
      <c r="Q4949" s="10">
        <v>-122.37641432</v>
      </c>
      <c r="R4949" t="s">
        <v>19615</v>
      </c>
      <c r="S4949" s="7">
        <v>2</v>
      </c>
      <c r="T4949" s="7">
        <v>2022</v>
      </c>
      <c r="U4949" s="7">
        <v>1</v>
      </c>
      <c r="V4949">
        <v>2</v>
      </c>
      <c r="W4949">
        <v>2022</v>
      </c>
      <c r="X4949">
        <v>1</v>
      </c>
      <c r="Y4949" t="b">
        <v>0</v>
      </c>
      <c r="Z4949" t="b">
        <v>0</v>
      </c>
      <c r="AA4949">
        <v>1</v>
      </c>
      <c r="AB4949">
        <v>6</v>
      </c>
      <c r="AC4949" t="b">
        <v>0</v>
      </c>
      <c r="AD4949" t="b">
        <v>1</v>
      </c>
      <c r="AE4949" t="b">
        <v>0</v>
      </c>
      <c r="AF4949" t="b">
        <v>1</v>
      </c>
      <c r="AG4949" s="11">
        <v>44593</v>
      </c>
      <c r="AH4949" s="11">
        <v>44594</v>
      </c>
      <c r="AI4949" s="12">
        <f>IF(OR(AG4949="",AH4949=""),"",AH4949-AG4949)</f>
        <v>1.0</v>
      </c>
      <c r="AJ4949" s="13" t="b">
        <f>IF(OR(AI4949="",AA4949=""),"",AI4949=AA4949)</f>
        <v>1</v>
      </c>
      <c r="AK4949" s="13" t="b">
        <f>IF(AI4949="","",AI4949&gt;60)</f>
        <v>0</v>
      </c>
      <c r="AL4949" s="13" t="b">
        <f>IF(OR(Y4949=TRUE,AH4949=""),TRUE,FALSE)</f>
        <v>0</v>
      </c>
      <c r="AM4949" s="13" t="b">
        <f>IF(AI4949="","",AI4949&lt;0)</f>
        <v>0</v>
      </c>
      <c r="AN4949" s="13" t="str">
        <f>IF(AH4949="","No inspection date",IF(AI4949&lt;0,"Negative chronology",IF(AI4949&lt;=30,"0-30",IF(AI4949&lt;=60,"31-60",IF(AI4949&lt;=90,"61-90",IF(AI4949&lt;=180,"91-180","181+"))))))</f>
        <v>0-30</v>
      </c>
      <c r="AO4949" s="13" t="str">
        <f>IF(OR(ISNUMBER(SEARCH("COMPLETED",K4949)),ISNUMBER(SEARCH("CLOSED",K4949))),"Closed/Completed","Other Active/Issued")</f>
        <v>Closed/Completed</v>
      </c>
    </row>
    <row r="4950" spans="1:41">
      <c r="A4950" t="s">
        <v>24490</v>
      </c>
      <c r="B4950" t="s">
        <v>87</v>
      </c>
      <c r="C4950" t="s">
        <v>87</v>
      </c>
      <c r="D4950" t="s">
        <v>88</v>
      </c>
      <c r="F4950" t="s">
        <v>24491</v>
      </c>
      <c r="G4950" t="s">
        <v>24492</v>
      </c>
      <c r="H4950" t="s">
        <v>1191</v>
      </c>
      <c r="I4950" t="s">
        <v>23405</v>
      </c>
      <c r="J4950" t="s">
        <v>137</v>
      </c>
      <c r="K4950" t="s">
        <v>93</v>
      </c>
      <c r="L4950" t="s">
        <v>93</v>
      </c>
      <c r="M4950" t="s">
        <v>24493</v>
      </c>
      <c r="N4950" s="9">
        <v>98107</v>
      </c>
      <c r="O4950" t="s">
        <v>24494</v>
      </c>
      <c r="P4950" s="10">
        <v>47.66807541</v>
      </c>
      <c r="Q4950" s="10">
        <v>-122.36957237</v>
      </c>
      <c r="R4950" t="s">
        <v>24495</v>
      </c>
      <c r="S4950" s="7">
        <v>2</v>
      </c>
      <c r="T4950" s="7">
        <v>2022</v>
      </c>
      <c r="U4950" s="7">
        <v>1</v>
      </c>
      <c r="V4950">
        <v>3</v>
      </c>
      <c r="W4950">
        <v>2022</v>
      </c>
      <c r="X4950">
        <v>1</v>
      </c>
      <c r="Y4950" t="b">
        <v>0</v>
      </c>
      <c r="Z4950" t="b">
        <v>0</v>
      </c>
      <c r="AA4950">
        <v>50</v>
      </c>
      <c r="AB4950">
        <v>6</v>
      </c>
      <c r="AC4950" t="b">
        <v>0</v>
      </c>
      <c r="AD4950" t="b">
        <v>1</v>
      </c>
      <c r="AE4950" t="b">
        <v>0</v>
      </c>
      <c r="AF4950" t="b">
        <v>1</v>
      </c>
      <c r="AG4950" s="11">
        <v>44593</v>
      </c>
      <c r="AH4950" s="11">
        <v>44643</v>
      </c>
      <c r="AI4950" s="12">
        <f>IF(OR(AG4950="",AH4950=""),"",AH4950-AG4950)</f>
        <v>50.0</v>
      </c>
      <c r="AJ4950" s="13" t="b">
        <f>IF(OR(AI4950="",AA4950=""),"",AI4950=AA4950)</f>
        <v>1</v>
      </c>
      <c r="AK4950" s="13" t="b">
        <f>IF(AI4950="","",AI4950&gt;60)</f>
        <v>0</v>
      </c>
      <c r="AL4950" s="13" t="b">
        <f>IF(OR(Y4950=TRUE,AH4950=""),TRUE,FALSE)</f>
        <v>0</v>
      </c>
      <c r="AM4950" s="13" t="b">
        <f>IF(AI4950="","",AI4950&lt;0)</f>
        <v>0</v>
      </c>
      <c r="AN4950" s="13" t="str">
        <f>IF(AH4950="","No inspection date",IF(AI4950&lt;0,"Negative chronology",IF(AI4950&lt;=30,"0-30",IF(AI4950&lt;=60,"31-60",IF(AI4950&lt;=90,"61-90",IF(AI4950&lt;=180,"91-180","181+"))))))</f>
        <v>31-60</v>
      </c>
      <c r="AO4950" s="13" t="str">
        <f>IF(OR(ISNUMBER(SEARCH("COMPLETED",K4950)),ISNUMBER(SEARCH("CLOSED",K4950))),"Closed/Completed","Other Active/Issued")</f>
        <v>Closed/Completed</v>
      </c>
    </row>
    <row r="4951" spans="1:41">
      <c r="A4951" t="s">
        <v>24496</v>
      </c>
      <c r="B4951" t="s">
        <v>87</v>
      </c>
      <c r="C4951" t="s">
        <v>87</v>
      </c>
      <c r="D4951" t="s">
        <v>88</v>
      </c>
      <c r="F4951" t="s">
        <v>24497</v>
      </c>
      <c r="G4951" t="s">
        <v>24498</v>
      </c>
      <c r="H4951" t="s">
        <v>1191</v>
      </c>
      <c r="K4951" t="s">
        <v>137</v>
      </c>
      <c r="L4951" t="s">
        <v>137</v>
      </c>
      <c r="M4951" t="s">
        <v>13521</v>
      </c>
      <c r="N4951" s="9">
        <v>98122</v>
      </c>
      <c r="O4951" t="s">
        <v>24499</v>
      </c>
      <c r="P4951" s="10">
        <v>47.61868598</v>
      </c>
      <c r="Q4951" s="10">
        <v>-122.32505121</v>
      </c>
      <c r="R4951" t="s">
        <v>13523</v>
      </c>
      <c r="S4951" s="7">
        <v>2</v>
      </c>
      <c r="T4951" s="7">
        <v>2022</v>
      </c>
      <c r="U4951" s="7">
        <v>1</v>
      </c>
      <c r="Y4951" t="b">
        <v>1</v>
      </c>
      <c r="Z4951" t="b">
        <v>1</v>
      </c>
      <c r="AB4951">
        <v>3</v>
      </c>
      <c r="AC4951" t="b">
        <v>0</v>
      </c>
      <c r="AD4951" t="b">
        <v>1</v>
      </c>
      <c r="AE4951" t="b">
        <v>0</v>
      </c>
      <c r="AF4951" t="b">
        <v>1</v>
      </c>
      <c r="AG4951" s="11">
        <v>44593</v>
      </c>
      <c r="AI4951" s="12">
        <f>IF(OR(AG4951="",AH4951=""),"",AH4951-AG4951)</f>
        <v/>
      </c>
      <c r="AJ4951" s="13">
        <f>IF(OR(AI4951="",AA4951=""),"",AI4951=AA4951)</f>
        <v/>
      </c>
      <c r="AK4951" s="13">
        <f>IF(AI4951="","",AI4951&gt;60)</f>
        <v/>
      </c>
      <c r="AL4951" s="13" t="b">
        <f>IF(OR(Y4951=TRUE,AH4951=""),TRUE,FALSE)</f>
        <v>1</v>
      </c>
      <c r="AM4951" s="13">
        <f>IF(AI4951="","",AI4951&lt;0)</f>
        <v/>
      </c>
      <c r="AN4951" s="13" t="str">
        <f>IF(AH4951="","No inspection date",IF(AI4951&lt;0,"Negative chronology",IF(AI4951&lt;=30,"0-30",IF(AI4951&lt;=60,"31-60",IF(AI4951&lt;=90,"61-90",IF(AI4951&lt;=180,"91-180","181+"))))))</f>
        <v>No inspection date</v>
      </c>
      <c r="AO4951" s="13" t="str">
        <f>IF(OR(ISNUMBER(SEARCH("COMPLETED",K4951)),ISNUMBER(SEARCH("CLOSED",K4951))),"Closed/Completed","Other Active/Issued")</f>
        <v>Other Active/Issued</v>
      </c>
    </row>
    <row r="4952" spans="1:41">
      <c r="A4952" t="s">
        <v>24500</v>
      </c>
      <c r="B4952" t="s">
        <v>87</v>
      </c>
      <c r="C4952" t="s">
        <v>87</v>
      </c>
      <c r="D4952" t="s">
        <v>88</v>
      </c>
      <c r="F4952" t="s">
        <v>24501</v>
      </c>
      <c r="H4952" t="s">
        <v>1191</v>
      </c>
      <c r="I4952" t="s">
        <v>1191</v>
      </c>
      <c r="J4952" t="s">
        <v>93</v>
      </c>
      <c r="K4952" t="s">
        <v>93</v>
      </c>
      <c r="L4952" t="s">
        <v>93</v>
      </c>
      <c r="M4952" t="s">
        <v>8074</v>
      </c>
      <c r="N4952" s="9">
        <v>98134</v>
      </c>
      <c r="O4952" t="s">
        <v>24502</v>
      </c>
      <c r="P4952" s="10">
        <v>47.57197792</v>
      </c>
      <c r="Q4952" s="10">
        <v>-122.32225873</v>
      </c>
      <c r="R4952" t="s">
        <v>8076</v>
      </c>
      <c r="S4952" s="7">
        <v>2</v>
      </c>
      <c r="T4952" s="7">
        <v>2022</v>
      </c>
      <c r="U4952" s="7">
        <v>1</v>
      </c>
      <c r="V4952">
        <v>2</v>
      </c>
      <c r="W4952">
        <v>2022</v>
      </c>
      <c r="X4952">
        <v>1</v>
      </c>
      <c r="Y4952" t="b">
        <v>0</v>
      </c>
      <c r="Z4952" t="b">
        <v>0</v>
      </c>
      <c r="AA4952">
        <v>0</v>
      </c>
      <c r="AB4952">
        <v>1</v>
      </c>
      <c r="AC4952" t="b">
        <v>0</v>
      </c>
      <c r="AD4952" t="b">
        <v>1</v>
      </c>
      <c r="AE4952" t="b">
        <v>0</v>
      </c>
      <c r="AF4952" t="b">
        <v>1</v>
      </c>
      <c r="AG4952" s="11">
        <v>44593</v>
      </c>
      <c r="AH4952" s="11">
        <v>44593</v>
      </c>
      <c r="AI4952" s="12">
        <f>IF(OR(AG4952="",AH4952=""),"",AH4952-AG4952)</f>
        <v>0.0</v>
      </c>
      <c r="AJ4952" s="13" t="b">
        <f>IF(OR(AI4952="",AA4952=""),"",AI4952=AA4952)</f>
        <v>1</v>
      </c>
      <c r="AK4952" s="13" t="b">
        <f>IF(AI4952="","",AI4952&gt;60)</f>
        <v>0</v>
      </c>
      <c r="AL4952" s="13" t="b">
        <f>IF(OR(Y4952=TRUE,AH4952=""),TRUE,FALSE)</f>
        <v>0</v>
      </c>
      <c r="AM4952" s="13" t="b">
        <f>IF(AI4952="","",AI4952&lt;0)</f>
        <v>0</v>
      </c>
      <c r="AN4952" s="13" t="str">
        <f>IF(AH4952="","No inspection date",IF(AI4952&lt;0,"Negative chronology",IF(AI4952&lt;=30,"0-30",IF(AI4952&lt;=60,"31-60",IF(AI4952&lt;=90,"61-90",IF(AI4952&lt;=180,"91-180","181+"))))))</f>
        <v>0-30</v>
      </c>
      <c r="AO4952" s="13" t="str">
        <f>IF(OR(ISNUMBER(SEARCH("COMPLETED",K4952)),ISNUMBER(SEARCH("CLOSED",K4952))),"Closed/Completed","Other Active/Issued")</f>
        <v>Closed/Completed</v>
      </c>
    </row>
    <row r="4953" spans="1:41">
      <c r="A4953" t="s">
        <v>24503</v>
      </c>
      <c r="B4953" t="s">
        <v>87</v>
      </c>
      <c r="C4953" t="s">
        <v>87</v>
      </c>
      <c r="D4953" t="s">
        <v>88</v>
      </c>
      <c r="F4953" t="s">
        <v>24504</v>
      </c>
      <c r="H4953" t="s">
        <v>1191</v>
      </c>
      <c r="K4953" t="s">
        <v>1745</v>
      </c>
      <c r="L4953" t="s">
        <v>1745</v>
      </c>
      <c r="M4953" t="s">
        <v>24505</v>
      </c>
      <c r="N4953" s="9">
        <v>98134</v>
      </c>
      <c r="O4953" t="s">
        <v>24506</v>
      </c>
      <c r="P4953" s="10">
        <v>47.57791859</v>
      </c>
      <c r="Q4953" s="10">
        <v>-122.32944098</v>
      </c>
      <c r="R4953" t="s">
        <v>24507</v>
      </c>
      <c r="S4953" s="7">
        <v>2</v>
      </c>
      <c r="T4953" s="7">
        <v>2022</v>
      </c>
      <c r="U4953" s="7">
        <v>1</v>
      </c>
      <c r="Y4953" t="b">
        <v>1</v>
      </c>
      <c r="Z4953" t="b">
        <v>1</v>
      </c>
      <c r="AB4953">
        <v>1</v>
      </c>
      <c r="AC4953" t="b">
        <v>0</v>
      </c>
      <c r="AD4953" t="b">
        <v>1</v>
      </c>
      <c r="AE4953" t="b">
        <v>0</v>
      </c>
      <c r="AF4953" t="b">
        <v>1</v>
      </c>
      <c r="AG4953" s="11">
        <v>44593</v>
      </c>
      <c r="AI4953" s="12">
        <f>IF(OR(AG4953="",AH4953=""),"",AH4953-AG4953)</f>
        <v/>
      </c>
      <c r="AJ4953" s="13">
        <f>IF(OR(AI4953="",AA4953=""),"",AI4953=AA4953)</f>
        <v/>
      </c>
      <c r="AK4953" s="13">
        <f>IF(AI4953="","",AI4953&gt;60)</f>
        <v/>
      </c>
      <c r="AL4953" s="13" t="b">
        <f>IF(OR(Y4953=TRUE,AH4953=""),TRUE,FALSE)</f>
        <v>1</v>
      </c>
      <c r="AM4953" s="13">
        <f>IF(AI4953="","",AI4953&lt;0)</f>
        <v/>
      </c>
      <c r="AN4953" s="13" t="str">
        <f>IF(AH4953="","No inspection date",IF(AI4953&lt;0,"Negative chronology",IF(AI4953&lt;=30,"0-30",IF(AI4953&lt;=60,"31-60",IF(AI4953&lt;=90,"61-90",IF(AI4953&lt;=180,"91-180","181+"))))))</f>
        <v>No inspection date</v>
      </c>
      <c r="AO4953" s="13" t="str">
        <f>IF(OR(ISNUMBER(SEARCH("COMPLETED",K4953)),ISNUMBER(SEARCH("CLOSED",K4953))),"Closed/Completed","Other Active/Issued")</f>
        <v>Other Active/Issued</v>
      </c>
    </row>
    <row r="4954" spans="1:41">
      <c r="A4954" t="s">
        <v>24508</v>
      </c>
      <c r="B4954" t="s">
        <v>87</v>
      </c>
      <c r="C4954" t="s">
        <v>87</v>
      </c>
      <c r="D4954" t="s">
        <v>88</v>
      </c>
      <c r="F4954" t="s">
        <v>24509</v>
      </c>
      <c r="G4954" t="s">
        <v>24510</v>
      </c>
      <c r="H4954" t="s">
        <v>1191</v>
      </c>
      <c r="K4954" t="s">
        <v>100</v>
      </c>
      <c r="L4954" t="s">
        <v>100</v>
      </c>
      <c r="M4954" t="s">
        <v>24511</v>
      </c>
      <c r="N4954" s="9">
        <v>98108</v>
      </c>
      <c r="O4954" t="s">
        <v>24512</v>
      </c>
      <c r="P4954" s="10">
        <v>47.52280815</v>
      </c>
      <c r="Q4954" s="10">
        <v>-122.31585864</v>
      </c>
      <c r="R4954" t="s">
        <v>24513</v>
      </c>
      <c r="S4954" s="7">
        <v>2</v>
      </c>
      <c r="T4954" s="7">
        <v>2022</v>
      </c>
      <c r="U4954" s="7">
        <v>1</v>
      </c>
      <c r="Y4954" t="b">
        <v>1</v>
      </c>
      <c r="Z4954" t="b">
        <v>1</v>
      </c>
      <c r="AB4954">
        <v>1</v>
      </c>
      <c r="AC4954" t="b">
        <v>0</v>
      </c>
      <c r="AD4954" t="b">
        <v>1</v>
      </c>
      <c r="AE4954" t="b">
        <v>0</v>
      </c>
      <c r="AF4954" t="b">
        <v>1</v>
      </c>
      <c r="AG4954" s="11">
        <v>44593</v>
      </c>
      <c r="AI4954" s="12">
        <f>IF(OR(AG4954="",AH4954=""),"",AH4954-AG4954)</f>
        <v/>
      </c>
      <c r="AJ4954" s="13">
        <f>IF(OR(AI4954="",AA4954=""),"",AI4954=AA4954)</f>
        <v/>
      </c>
      <c r="AK4954" s="13">
        <f>IF(AI4954="","",AI4954&gt;60)</f>
        <v/>
      </c>
      <c r="AL4954" s="13" t="b">
        <f>IF(OR(Y4954=TRUE,AH4954=""),TRUE,FALSE)</f>
        <v>1</v>
      </c>
      <c r="AM4954" s="13">
        <f>IF(AI4954="","",AI4954&lt;0)</f>
        <v/>
      </c>
      <c r="AN4954" s="13" t="str">
        <f>IF(AH4954="","No inspection date",IF(AI4954&lt;0,"Negative chronology",IF(AI4954&lt;=30,"0-30",IF(AI4954&lt;=60,"31-60",IF(AI4954&lt;=90,"61-90",IF(AI4954&lt;=180,"91-180","181+"))))))</f>
        <v>No inspection date</v>
      </c>
      <c r="AO4954" s="13" t="str">
        <f>IF(OR(ISNUMBER(SEARCH("COMPLETED",K4954)),ISNUMBER(SEARCH("CLOSED",K4954))),"Closed/Completed","Other Active/Issued")</f>
        <v>Other Active/Issued</v>
      </c>
    </row>
    <row r="4955" spans="1:41">
      <c r="A4955" t="s">
        <v>24514</v>
      </c>
      <c r="B4955" t="s">
        <v>87</v>
      </c>
      <c r="C4955" t="s">
        <v>87</v>
      </c>
      <c r="D4955" t="s">
        <v>88</v>
      </c>
      <c r="F4955" t="s">
        <v>24515</v>
      </c>
      <c r="H4955" t="s">
        <v>24488</v>
      </c>
      <c r="K4955" t="s">
        <v>115</v>
      </c>
      <c r="L4955" t="s">
        <v>115</v>
      </c>
      <c r="M4955" t="s">
        <v>24516</v>
      </c>
      <c r="N4955" s="9">
        <v>98109</v>
      </c>
      <c r="O4955" t="s">
        <v>24517</v>
      </c>
      <c r="P4955" s="10">
        <v>47.61920146</v>
      </c>
      <c r="Q4955" s="10">
        <v>-122.34743199</v>
      </c>
      <c r="R4955" t="s">
        <v>24518</v>
      </c>
      <c r="S4955" s="7">
        <v>2</v>
      </c>
      <c r="T4955" s="7">
        <v>2022</v>
      </c>
      <c r="U4955" s="7">
        <v>1</v>
      </c>
      <c r="Y4955" t="b">
        <v>1</v>
      </c>
      <c r="Z4955" t="b">
        <v>1</v>
      </c>
      <c r="AB4955">
        <v>7</v>
      </c>
      <c r="AC4955" t="b">
        <v>0</v>
      </c>
      <c r="AD4955" t="b">
        <v>1</v>
      </c>
      <c r="AE4955" t="b">
        <v>0</v>
      </c>
      <c r="AF4955" t="b">
        <v>1</v>
      </c>
      <c r="AG4955" s="11">
        <v>44594</v>
      </c>
      <c r="AI4955" s="12">
        <f>IF(OR(AG4955="",AH4955=""),"",AH4955-AG4955)</f>
        <v/>
      </c>
      <c r="AJ4955" s="13">
        <f>IF(OR(AI4955="",AA4955=""),"",AI4955=AA4955)</f>
        <v/>
      </c>
      <c r="AK4955" s="13">
        <f>IF(AI4955="","",AI4955&gt;60)</f>
        <v/>
      </c>
      <c r="AL4955" s="13" t="b">
        <f>IF(OR(Y4955=TRUE,AH4955=""),TRUE,FALSE)</f>
        <v>1</v>
      </c>
      <c r="AM4955" s="13">
        <f>IF(AI4955="","",AI4955&lt;0)</f>
        <v/>
      </c>
      <c r="AN4955" s="13" t="str">
        <f>IF(AH4955="","No inspection date",IF(AI4955&lt;0,"Negative chronology",IF(AI4955&lt;=30,"0-30",IF(AI4955&lt;=60,"31-60",IF(AI4955&lt;=90,"61-90",IF(AI4955&lt;=180,"91-180","181+"))))))</f>
        <v>No inspection date</v>
      </c>
      <c r="AO4955" s="13" t="str">
        <f>IF(OR(ISNUMBER(SEARCH("COMPLETED",K4955)),ISNUMBER(SEARCH("CLOSED",K4955))),"Closed/Completed","Other Active/Issued")</f>
        <v>Other Active/Issued</v>
      </c>
    </row>
    <row r="4956" spans="1:41">
      <c r="A4956" t="s">
        <v>24519</v>
      </c>
      <c r="B4956" t="s">
        <v>87</v>
      </c>
      <c r="C4956" t="s">
        <v>87</v>
      </c>
      <c r="D4956" t="s">
        <v>88</v>
      </c>
      <c r="F4956" t="s">
        <v>24520</v>
      </c>
      <c r="G4956" t="s">
        <v>24521</v>
      </c>
      <c r="H4956" t="s">
        <v>13909</v>
      </c>
      <c r="K4956" t="s">
        <v>93</v>
      </c>
      <c r="L4956" t="s">
        <v>93</v>
      </c>
      <c r="M4956" t="s">
        <v>24522</v>
      </c>
      <c r="O4956" t="s">
        <v>24523</v>
      </c>
      <c r="P4956" s="10">
        <v>47.51731094</v>
      </c>
      <c r="Q4956" s="10">
        <v>-122.38515949</v>
      </c>
      <c r="R4956" t="s">
        <v>24524</v>
      </c>
      <c r="S4956" s="7">
        <v>2</v>
      </c>
      <c r="T4956" s="7">
        <v>2022</v>
      </c>
      <c r="U4956" s="7">
        <v>1</v>
      </c>
      <c r="Y4956" t="b">
        <v>1</v>
      </c>
      <c r="Z4956" t="b">
        <v>1</v>
      </c>
      <c r="AB4956">
        <v>1</v>
      </c>
      <c r="AC4956" t="b">
        <v>0</v>
      </c>
      <c r="AD4956" t="b">
        <v>1</v>
      </c>
      <c r="AE4956" t="b">
        <v>0</v>
      </c>
      <c r="AF4956" t="b">
        <v>1</v>
      </c>
      <c r="AG4956" s="11">
        <v>44595</v>
      </c>
      <c r="AI4956" s="12">
        <f>IF(OR(AG4956="",AH4956=""),"",AH4956-AG4956)</f>
        <v/>
      </c>
      <c r="AJ4956" s="13">
        <f>IF(OR(AI4956="",AA4956=""),"",AI4956=AA4956)</f>
        <v/>
      </c>
      <c r="AK4956" s="13">
        <f>IF(AI4956="","",AI4956&gt;60)</f>
        <v/>
      </c>
      <c r="AL4956" s="13" t="b">
        <f>IF(OR(Y4956=TRUE,AH4956=""),TRUE,FALSE)</f>
        <v>1</v>
      </c>
      <c r="AM4956" s="13">
        <f>IF(AI4956="","",AI4956&lt;0)</f>
        <v/>
      </c>
      <c r="AN4956" s="13" t="str">
        <f>IF(AH4956="","No inspection date",IF(AI4956&lt;0,"Negative chronology",IF(AI4956&lt;=30,"0-30",IF(AI4956&lt;=60,"31-60",IF(AI4956&lt;=90,"61-90",IF(AI4956&lt;=180,"91-180","181+"))))))</f>
        <v>No inspection date</v>
      </c>
      <c r="AO4956" s="13" t="str">
        <f>IF(OR(ISNUMBER(SEARCH("COMPLETED",K4956)),ISNUMBER(SEARCH("CLOSED",K4956))),"Closed/Completed","Other Active/Issued")</f>
        <v>Closed/Completed</v>
      </c>
    </row>
    <row r="4957" spans="1:41">
      <c r="A4957" t="s">
        <v>24525</v>
      </c>
      <c r="B4957" t="s">
        <v>87</v>
      </c>
      <c r="C4957" t="s">
        <v>87</v>
      </c>
      <c r="D4957" t="s">
        <v>88</v>
      </c>
      <c r="F4957" t="s">
        <v>24526</v>
      </c>
      <c r="G4957" t="s">
        <v>24527</v>
      </c>
      <c r="H4957" t="s">
        <v>13909</v>
      </c>
      <c r="K4957" t="s">
        <v>100</v>
      </c>
      <c r="L4957" t="s">
        <v>100</v>
      </c>
      <c r="M4957" t="s">
        <v>24528</v>
      </c>
      <c r="N4957" s="9">
        <v>98116</v>
      </c>
      <c r="O4957" t="s">
        <v>24529</v>
      </c>
      <c r="P4957" s="10">
        <v>47.57626986</v>
      </c>
      <c r="Q4957" s="10">
        <v>-122.40600183</v>
      </c>
      <c r="R4957" t="s">
        <v>24530</v>
      </c>
      <c r="S4957" s="7">
        <v>2</v>
      </c>
      <c r="T4957" s="7">
        <v>2022</v>
      </c>
      <c r="U4957" s="7">
        <v>1</v>
      </c>
      <c r="Y4957" t="b">
        <v>1</v>
      </c>
      <c r="Z4957" t="b">
        <v>1</v>
      </c>
      <c r="AB4957">
        <v>1</v>
      </c>
      <c r="AC4957" t="b">
        <v>0</v>
      </c>
      <c r="AD4957" t="b">
        <v>1</v>
      </c>
      <c r="AE4957" t="b">
        <v>0</v>
      </c>
      <c r="AF4957" t="b">
        <v>1</v>
      </c>
      <c r="AG4957" s="11">
        <v>44595</v>
      </c>
      <c r="AI4957" s="12">
        <f>IF(OR(AG4957="",AH4957=""),"",AH4957-AG4957)</f>
        <v/>
      </c>
      <c r="AJ4957" s="13">
        <f>IF(OR(AI4957="",AA4957=""),"",AI4957=AA4957)</f>
        <v/>
      </c>
      <c r="AK4957" s="13">
        <f>IF(AI4957="","",AI4957&gt;60)</f>
        <v/>
      </c>
      <c r="AL4957" s="13" t="b">
        <f>IF(OR(Y4957=TRUE,AH4957=""),TRUE,FALSE)</f>
        <v>1</v>
      </c>
      <c r="AM4957" s="13">
        <f>IF(AI4957="","",AI4957&lt;0)</f>
        <v/>
      </c>
      <c r="AN4957" s="13" t="str">
        <f>IF(AH4957="","No inspection date",IF(AI4957&lt;0,"Negative chronology",IF(AI4957&lt;=30,"0-30",IF(AI4957&lt;=60,"31-60",IF(AI4957&lt;=90,"61-90",IF(AI4957&lt;=180,"91-180","181+"))))))</f>
        <v>No inspection date</v>
      </c>
      <c r="AO4957" s="13" t="str">
        <f>IF(OR(ISNUMBER(SEARCH("COMPLETED",K4957)),ISNUMBER(SEARCH("CLOSED",K4957))),"Closed/Completed","Other Active/Issued")</f>
        <v>Other Active/Issued</v>
      </c>
    </row>
    <row r="4958" spans="1:41">
      <c r="A4958" t="s">
        <v>24531</v>
      </c>
      <c r="B4958" t="s">
        <v>87</v>
      </c>
      <c r="C4958" t="s">
        <v>87</v>
      </c>
      <c r="D4958" t="s">
        <v>88</v>
      </c>
      <c r="G4958" t="s">
        <v>6860</v>
      </c>
      <c r="H4958" t="s">
        <v>11085</v>
      </c>
      <c r="K4958" t="s">
        <v>115</v>
      </c>
      <c r="L4958" t="s">
        <v>115</v>
      </c>
      <c r="M4958" t="s">
        <v>24505</v>
      </c>
      <c r="N4958" s="9">
        <v>98134</v>
      </c>
      <c r="O4958" t="s">
        <v>24532</v>
      </c>
      <c r="P4958" s="10">
        <v>47.57791859</v>
      </c>
      <c r="Q4958" s="10">
        <v>-122.32944098</v>
      </c>
      <c r="R4958" t="s">
        <v>24507</v>
      </c>
      <c r="S4958" s="7">
        <v>2</v>
      </c>
      <c r="T4958" s="7">
        <v>2022</v>
      </c>
      <c r="U4958" s="7">
        <v>1</v>
      </c>
      <c r="Y4958" t="b">
        <v>1</v>
      </c>
      <c r="Z4958" t="b">
        <v>1</v>
      </c>
      <c r="AB4958">
        <v>1</v>
      </c>
      <c r="AC4958" t="b">
        <v>0</v>
      </c>
      <c r="AD4958" t="b">
        <v>1</v>
      </c>
      <c r="AE4958" t="b">
        <v>0</v>
      </c>
      <c r="AF4958" t="b">
        <v>1</v>
      </c>
      <c r="AG4958" s="11">
        <v>44596</v>
      </c>
      <c r="AI4958" s="12">
        <f>IF(OR(AG4958="",AH4958=""),"",AH4958-AG4958)</f>
        <v/>
      </c>
      <c r="AJ4958" s="13">
        <f>IF(OR(AI4958="",AA4958=""),"",AI4958=AA4958)</f>
        <v/>
      </c>
      <c r="AK4958" s="13">
        <f>IF(AI4958="","",AI4958&gt;60)</f>
        <v/>
      </c>
      <c r="AL4958" s="13" t="b">
        <f>IF(OR(Y4958=TRUE,AH4958=""),TRUE,FALSE)</f>
        <v>1</v>
      </c>
      <c r="AM4958" s="13">
        <f>IF(AI4958="","",AI4958&lt;0)</f>
        <v/>
      </c>
      <c r="AN4958" s="13" t="str">
        <f>IF(AH4958="","No inspection date",IF(AI4958&lt;0,"Negative chronology",IF(AI4958&lt;=30,"0-30",IF(AI4958&lt;=60,"31-60",IF(AI4958&lt;=90,"61-90",IF(AI4958&lt;=180,"91-180","181+"))))))</f>
        <v>No inspection date</v>
      </c>
      <c r="AO4958" s="13" t="str">
        <f>IF(OR(ISNUMBER(SEARCH("COMPLETED",K4958)),ISNUMBER(SEARCH("CLOSED",K4958))),"Closed/Completed","Other Active/Issued")</f>
        <v>Other Active/Issued</v>
      </c>
    </row>
    <row r="4959" spans="1:41">
      <c r="A4959" t="s">
        <v>24533</v>
      </c>
      <c r="B4959" t="s">
        <v>87</v>
      </c>
      <c r="C4959" t="s">
        <v>87</v>
      </c>
      <c r="D4959" t="s">
        <v>88</v>
      </c>
      <c r="F4959" t="s">
        <v>24534</v>
      </c>
      <c r="H4959" t="s">
        <v>11085</v>
      </c>
      <c r="I4959" t="s">
        <v>7718</v>
      </c>
      <c r="J4959" t="s">
        <v>93</v>
      </c>
      <c r="K4959" t="s">
        <v>5967</v>
      </c>
      <c r="L4959" t="s">
        <v>5967</v>
      </c>
      <c r="M4959" t="s">
        <v>24535</v>
      </c>
      <c r="N4959" s="9">
        <v>98178</v>
      </c>
      <c r="O4959" t="s">
        <v>24536</v>
      </c>
      <c r="P4959" s="10">
        <v>47.50554225</v>
      </c>
      <c r="Q4959" s="10">
        <v>-122.26699733</v>
      </c>
      <c r="R4959" t="s">
        <v>24537</v>
      </c>
      <c r="S4959" s="7">
        <v>2</v>
      </c>
      <c r="T4959" s="7">
        <v>2022</v>
      </c>
      <c r="U4959" s="7">
        <v>1</v>
      </c>
      <c r="V4959">
        <v>10</v>
      </c>
      <c r="W4959">
        <v>2021</v>
      </c>
      <c r="X4959">
        <v>4</v>
      </c>
      <c r="Y4959" t="b">
        <v>0</v>
      </c>
      <c r="Z4959" t="b">
        <v>0</v>
      </c>
      <c r="AA4959">
        <v>-100</v>
      </c>
      <c r="AB4959">
        <v>2</v>
      </c>
      <c r="AC4959" t="b">
        <v>0</v>
      </c>
      <c r="AD4959" t="b">
        <v>1</v>
      </c>
      <c r="AE4959" t="b">
        <v>0</v>
      </c>
      <c r="AF4959" t="b">
        <v>1</v>
      </c>
      <c r="AG4959" s="11">
        <v>44596</v>
      </c>
      <c r="AH4959" s="11">
        <v>44496</v>
      </c>
      <c r="AI4959" s="12">
        <f>IF(OR(AG4959="",AH4959=""),"",AH4959-AG4959)</f>
        <v>-100.0</v>
      </c>
      <c r="AJ4959" s="13" t="b">
        <f>IF(OR(AI4959="",AA4959=""),"",AI4959=AA4959)</f>
        <v>1</v>
      </c>
      <c r="AK4959" s="13" t="b">
        <f>IF(AI4959="","",AI4959&gt;60)</f>
        <v>0</v>
      </c>
      <c r="AL4959" s="13" t="b">
        <f>IF(OR(Y4959=TRUE,AH4959=""),TRUE,FALSE)</f>
        <v>0</v>
      </c>
      <c r="AM4959" s="13" t="b">
        <f>IF(AI4959="","",AI4959&lt;0)</f>
        <v>1</v>
      </c>
      <c r="AN4959" s="13" t="str">
        <f>IF(AH4959="","No inspection date",IF(AI4959&lt;0,"Negative chronology",IF(AI4959&lt;=30,"0-30",IF(AI4959&lt;=60,"31-60",IF(AI4959&lt;=90,"61-90",IF(AI4959&lt;=180,"91-180","181+"))))))</f>
        <v>Negative chronology</v>
      </c>
      <c r="AO4959" s="13" t="str">
        <f>IF(OR(ISNUMBER(SEARCH("COMPLETED",K4959)),ISNUMBER(SEARCH("CLOSED",K4959))),"Closed/Completed","Other Active/Issued")</f>
        <v>Other Active/Issued</v>
      </c>
    </row>
    <row r="4960" spans="1:41">
      <c r="A4960" t="s">
        <v>24538</v>
      </c>
      <c r="B4960" t="s">
        <v>87</v>
      </c>
      <c r="C4960" t="s">
        <v>87</v>
      </c>
      <c r="D4960" t="s">
        <v>88</v>
      </c>
      <c r="F4960" t="s">
        <v>7397</v>
      </c>
      <c r="H4960" t="s">
        <v>11085</v>
      </c>
      <c r="I4960" t="s">
        <v>7718</v>
      </c>
      <c r="J4960" t="s">
        <v>93</v>
      </c>
      <c r="K4960" t="s">
        <v>5967</v>
      </c>
      <c r="L4960" t="s">
        <v>5967</v>
      </c>
      <c r="M4960" t="s">
        <v>24539</v>
      </c>
      <c r="N4960" s="9">
        <v>98178</v>
      </c>
      <c r="O4960" t="s">
        <v>24540</v>
      </c>
      <c r="P4960" s="10">
        <v>47.50568342</v>
      </c>
      <c r="Q4960" s="10">
        <v>-122.2669963</v>
      </c>
      <c r="R4960" t="s">
        <v>24541</v>
      </c>
      <c r="S4960" s="7">
        <v>2</v>
      </c>
      <c r="T4960" s="7">
        <v>2022</v>
      </c>
      <c r="U4960" s="7">
        <v>1</v>
      </c>
      <c r="V4960">
        <v>10</v>
      </c>
      <c r="W4960">
        <v>2021</v>
      </c>
      <c r="X4960">
        <v>4</v>
      </c>
      <c r="Y4960" t="b">
        <v>0</v>
      </c>
      <c r="Z4960" t="b">
        <v>0</v>
      </c>
      <c r="AA4960">
        <v>-100</v>
      </c>
      <c r="AB4960">
        <v>2</v>
      </c>
      <c r="AC4960" t="b">
        <v>0</v>
      </c>
      <c r="AD4960" t="b">
        <v>1</v>
      </c>
      <c r="AE4960" t="b">
        <v>0</v>
      </c>
      <c r="AF4960" t="b">
        <v>1</v>
      </c>
      <c r="AG4960" s="11">
        <v>44596</v>
      </c>
      <c r="AH4960" s="11">
        <v>44496</v>
      </c>
      <c r="AI4960" s="12">
        <f>IF(OR(AG4960="",AH4960=""),"",AH4960-AG4960)</f>
        <v>-100.0</v>
      </c>
      <c r="AJ4960" s="13" t="b">
        <f>IF(OR(AI4960="",AA4960=""),"",AI4960=AA4960)</f>
        <v>1</v>
      </c>
      <c r="AK4960" s="13" t="b">
        <f>IF(AI4960="","",AI4960&gt;60)</f>
        <v>0</v>
      </c>
      <c r="AL4960" s="13" t="b">
        <f>IF(OR(Y4960=TRUE,AH4960=""),TRUE,FALSE)</f>
        <v>0</v>
      </c>
      <c r="AM4960" s="13" t="b">
        <f>IF(AI4960="","",AI4960&lt;0)</f>
        <v>1</v>
      </c>
      <c r="AN4960" s="13" t="str">
        <f>IF(AH4960="","No inspection date",IF(AI4960&lt;0,"Negative chronology",IF(AI4960&lt;=30,"0-30",IF(AI4960&lt;=60,"31-60",IF(AI4960&lt;=90,"61-90",IF(AI4960&lt;=180,"91-180","181+"))))))</f>
        <v>Negative chronology</v>
      </c>
      <c r="AO4960" s="13" t="str">
        <f>IF(OR(ISNUMBER(SEARCH("COMPLETED",K4960)),ISNUMBER(SEARCH("CLOSED",K4960))),"Closed/Completed","Other Active/Issued")</f>
        <v>Other Active/Issued</v>
      </c>
    </row>
    <row r="4961" spans="1:41">
      <c r="A4961" t="s">
        <v>24542</v>
      </c>
      <c r="B4961" t="s">
        <v>87</v>
      </c>
      <c r="C4961" t="s">
        <v>87</v>
      </c>
      <c r="D4961" t="s">
        <v>88</v>
      </c>
      <c r="F4961" t="s">
        <v>24543</v>
      </c>
      <c r="G4961" t="s">
        <v>24544</v>
      </c>
      <c r="H4961" t="s">
        <v>21419</v>
      </c>
      <c r="K4961" t="s">
        <v>93</v>
      </c>
      <c r="L4961" t="s">
        <v>93</v>
      </c>
      <c r="M4961" t="s">
        <v>24545</v>
      </c>
      <c r="O4961" t="s">
        <v>24546</v>
      </c>
      <c r="P4961" s="10">
        <v>47.70335226</v>
      </c>
      <c r="Q4961" s="10">
        <v>-122.3849592</v>
      </c>
      <c r="R4961" t="s">
        <v>24547</v>
      </c>
      <c r="S4961" s="7">
        <v>2</v>
      </c>
      <c r="T4961" s="7">
        <v>2022</v>
      </c>
      <c r="U4961" s="7">
        <v>1</v>
      </c>
      <c r="Y4961" t="b">
        <v>1</v>
      </c>
      <c r="Z4961" t="b">
        <v>1</v>
      </c>
      <c r="AB4961">
        <v>5</v>
      </c>
      <c r="AC4961" t="b">
        <v>0</v>
      </c>
      <c r="AD4961" t="b">
        <v>1</v>
      </c>
      <c r="AE4961" t="b">
        <v>0</v>
      </c>
      <c r="AF4961" t="b">
        <v>1</v>
      </c>
      <c r="AG4961" s="11">
        <v>44599</v>
      </c>
      <c r="AI4961" s="12">
        <f>IF(OR(AG4961="",AH4961=""),"",AH4961-AG4961)</f>
        <v/>
      </c>
      <c r="AJ4961" s="13">
        <f>IF(OR(AI4961="",AA4961=""),"",AI4961=AA4961)</f>
        <v/>
      </c>
      <c r="AK4961" s="13">
        <f>IF(AI4961="","",AI4961&gt;60)</f>
        <v/>
      </c>
      <c r="AL4961" s="13" t="b">
        <f>IF(OR(Y4961=TRUE,AH4961=""),TRUE,FALSE)</f>
        <v>1</v>
      </c>
      <c r="AM4961" s="13">
        <f>IF(AI4961="","",AI4961&lt;0)</f>
        <v/>
      </c>
      <c r="AN4961" s="13" t="str">
        <f>IF(AH4961="","No inspection date",IF(AI4961&lt;0,"Negative chronology",IF(AI4961&lt;=30,"0-30",IF(AI4961&lt;=60,"31-60",IF(AI4961&lt;=90,"61-90",IF(AI4961&lt;=180,"91-180","181+"))))))</f>
        <v>No inspection date</v>
      </c>
      <c r="AO4961" s="13" t="str">
        <f>IF(OR(ISNUMBER(SEARCH("COMPLETED",K4961)),ISNUMBER(SEARCH("CLOSED",K4961))),"Closed/Completed","Other Active/Issued")</f>
        <v>Closed/Completed</v>
      </c>
    </row>
    <row r="4962" spans="1:41">
      <c r="A4962" t="s">
        <v>24548</v>
      </c>
      <c r="B4962" t="s">
        <v>87</v>
      </c>
      <c r="C4962" t="s">
        <v>87</v>
      </c>
      <c r="D4962" t="s">
        <v>88</v>
      </c>
      <c r="F4962" t="s">
        <v>24549</v>
      </c>
      <c r="G4962" t="s">
        <v>6495</v>
      </c>
      <c r="H4962" t="s">
        <v>21419</v>
      </c>
      <c r="K4962" t="s">
        <v>93</v>
      </c>
      <c r="L4962" t="s">
        <v>93</v>
      </c>
      <c r="M4962" t="s">
        <v>24550</v>
      </c>
      <c r="N4962" s="9">
        <v>98116</v>
      </c>
      <c r="O4962" t="s">
        <v>24551</v>
      </c>
      <c r="P4962" s="10">
        <v>47.58652757</v>
      </c>
      <c r="Q4962" s="10">
        <v>-122.39704182</v>
      </c>
      <c r="R4962" t="s">
        <v>24552</v>
      </c>
      <c r="S4962" s="7">
        <v>2</v>
      </c>
      <c r="T4962" s="7">
        <v>2022</v>
      </c>
      <c r="U4962" s="7">
        <v>1</v>
      </c>
      <c r="Y4962" t="b">
        <v>1</v>
      </c>
      <c r="Z4962" t="b">
        <v>1</v>
      </c>
      <c r="AB4962">
        <v>1</v>
      </c>
      <c r="AC4962" t="b">
        <v>0</v>
      </c>
      <c r="AD4962" t="b">
        <v>1</v>
      </c>
      <c r="AE4962" t="b">
        <v>0</v>
      </c>
      <c r="AF4962" t="b">
        <v>1</v>
      </c>
      <c r="AG4962" s="11">
        <v>44599</v>
      </c>
      <c r="AI4962" s="12">
        <f>IF(OR(AG4962="",AH4962=""),"",AH4962-AG4962)</f>
        <v/>
      </c>
      <c r="AJ4962" s="13">
        <f>IF(OR(AI4962="",AA4962=""),"",AI4962=AA4962)</f>
        <v/>
      </c>
      <c r="AK4962" s="13">
        <f>IF(AI4962="","",AI4962&gt;60)</f>
        <v/>
      </c>
      <c r="AL4962" s="13" t="b">
        <f>IF(OR(Y4962=TRUE,AH4962=""),TRUE,FALSE)</f>
        <v>1</v>
      </c>
      <c r="AM4962" s="13">
        <f>IF(AI4962="","",AI4962&lt;0)</f>
        <v/>
      </c>
      <c r="AN4962" s="13" t="str">
        <f>IF(AH4962="","No inspection date",IF(AI4962&lt;0,"Negative chronology",IF(AI4962&lt;=30,"0-30",IF(AI4962&lt;=60,"31-60",IF(AI4962&lt;=90,"61-90",IF(AI4962&lt;=180,"91-180","181+"))))))</f>
        <v>No inspection date</v>
      </c>
      <c r="AO4962" s="13" t="str">
        <f>IF(OR(ISNUMBER(SEARCH("COMPLETED",K4962)),ISNUMBER(SEARCH("CLOSED",K4962))),"Closed/Completed","Other Active/Issued")</f>
        <v>Closed/Completed</v>
      </c>
    </row>
    <row r="4963" spans="1:41">
      <c r="A4963" t="s">
        <v>24553</v>
      </c>
      <c r="B4963" t="s">
        <v>87</v>
      </c>
      <c r="C4963" t="s">
        <v>87</v>
      </c>
      <c r="D4963" t="s">
        <v>88</v>
      </c>
      <c r="F4963" t="s">
        <v>24554</v>
      </c>
      <c r="H4963" t="s">
        <v>21419</v>
      </c>
      <c r="K4963" t="s">
        <v>115</v>
      </c>
      <c r="L4963" t="s">
        <v>115</v>
      </c>
      <c r="M4963" t="s">
        <v>24555</v>
      </c>
      <c r="N4963" s="9">
        <v>98101</v>
      </c>
      <c r="O4963" t="s">
        <v>24556</v>
      </c>
      <c r="P4963" s="10">
        <v>47.61019689</v>
      </c>
      <c r="Q4963" s="10">
        <v>-122.33860497</v>
      </c>
      <c r="R4963" t="s">
        <v>24557</v>
      </c>
      <c r="S4963" s="7">
        <v>2</v>
      </c>
      <c r="T4963" s="7">
        <v>2022</v>
      </c>
      <c r="U4963" s="7">
        <v>1</v>
      </c>
      <c r="Y4963" t="b">
        <v>1</v>
      </c>
      <c r="Z4963" t="b">
        <v>1</v>
      </c>
      <c r="AB4963">
        <v>7</v>
      </c>
      <c r="AC4963" t="b">
        <v>0</v>
      </c>
      <c r="AD4963" t="b">
        <v>1</v>
      </c>
      <c r="AE4963" t="b">
        <v>0</v>
      </c>
      <c r="AF4963" t="b">
        <v>1</v>
      </c>
      <c r="AG4963" s="11">
        <v>44599</v>
      </c>
      <c r="AI4963" s="12">
        <f>IF(OR(AG4963="",AH4963=""),"",AH4963-AG4963)</f>
        <v/>
      </c>
      <c r="AJ4963" s="13">
        <f>IF(OR(AI4963="",AA4963=""),"",AI4963=AA4963)</f>
        <v/>
      </c>
      <c r="AK4963" s="13">
        <f>IF(AI4963="","",AI4963&gt;60)</f>
        <v/>
      </c>
      <c r="AL4963" s="13" t="b">
        <f>IF(OR(Y4963=TRUE,AH4963=""),TRUE,FALSE)</f>
        <v>1</v>
      </c>
      <c r="AM4963" s="13">
        <f>IF(AI4963="","",AI4963&lt;0)</f>
        <v/>
      </c>
      <c r="AN4963" s="13" t="str">
        <f>IF(AH4963="","No inspection date",IF(AI4963&lt;0,"Negative chronology",IF(AI4963&lt;=30,"0-30",IF(AI4963&lt;=60,"31-60",IF(AI4963&lt;=90,"61-90",IF(AI4963&lt;=180,"91-180","181+"))))))</f>
        <v>No inspection date</v>
      </c>
      <c r="AO4963" s="13" t="str">
        <f>IF(OR(ISNUMBER(SEARCH("COMPLETED",K4963)),ISNUMBER(SEARCH("CLOSED",K4963))),"Closed/Completed","Other Active/Issued")</f>
        <v>Other Active/Issued</v>
      </c>
    </row>
    <row r="4964" spans="1:41">
      <c r="A4964" t="s">
        <v>24558</v>
      </c>
      <c r="B4964" t="s">
        <v>87</v>
      </c>
      <c r="C4964" t="s">
        <v>87</v>
      </c>
      <c r="D4964" t="s">
        <v>88</v>
      </c>
      <c r="F4964" t="s">
        <v>24559</v>
      </c>
      <c r="G4964" t="s">
        <v>24560</v>
      </c>
      <c r="H4964" t="s">
        <v>21419</v>
      </c>
      <c r="K4964" t="s">
        <v>982</v>
      </c>
      <c r="L4964" t="s">
        <v>982</v>
      </c>
      <c r="M4964" t="s">
        <v>24561</v>
      </c>
      <c r="N4964" s="9">
        <v>98119</v>
      </c>
      <c r="O4964" t="s">
        <v>24562</v>
      </c>
      <c r="P4964" s="10">
        <v>47.64759061</v>
      </c>
      <c r="Q4964" s="10">
        <v>-122.35996238</v>
      </c>
      <c r="R4964" t="s">
        <v>24563</v>
      </c>
      <c r="S4964" s="7">
        <v>2</v>
      </c>
      <c r="T4964" s="7">
        <v>2022</v>
      </c>
      <c r="U4964" s="7">
        <v>1</v>
      </c>
      <c r="Y4964" t="b">
        <v>1</v>
      </c>
      <c r="Z4964" t="b">
        <v>1</v>
      </c>
      <c r="AB4964">
        <v>7</v>
      </c>
      <c r="AC4964" t="b">
        <v>0</v>
      </c>
      <c r="AD4964" t="b">
        <v>1</v>
      </c>
      <c r="AE4964" t="b">
        <v>0</v>
      </c>
      <c r="AF4964" t="b">
        <v>1</v>
      </c>
      <c r="AG4964" s="11">
        <v>44599</v>
      </c>
      <c r="AI4964" s="12">
        <f>IF(OR(AG4964="",AH4964=""),"",AH4964-AG4964)</f>
        <v/>
      </c>
      <c r="AJ4964" s="13">
        <f>IF(OR(AI4964="",AA4964=""),"",AI4964=AA4964)</f>
        <v/>
      </c>
      <c r="AK4964" s="13">
        <f>IF(AI4964="","",AI4964&gt;60)</f>
        <v/>
      </c>
      <c r="AL4964" s="13" t="b">
        <f>IF(OR(Y4964=TRUE,AH4964=""),TRUE,FALSE)</f>
        <v>1</v>
      </c>
      <c r="AM4964" s="13">
        <f>IF(AI4964="","",AI4964&lt;0)</f>
        <v/>
      </c>
      <c r="AN4964" s="13" t="str">
        <f>IF(AH4964="","No inspection date",IF(AI4964&lt;0,"Negative chronology",IF(AI4964&lt;=30,"0-30",IF(AI4964&lt;=60,"31-60",IF(AI4964&lt;=90,"61-90",IF(AI4964&lt;=180,"91-180","181+"))))))</f>
        <v>No inspection date</v>
      </c>
      <c r="AO4964" s="13" t="str">
        <f>IF(OR(ISNUMBER(SEARCH("COMPLETED",K4964)),ISNUMBER(SEARCH("CLOSED",K4964))),"Closed/Completed","Other Active/Issued")</f>
        <v>Other Active/Issued</v>
      </c>
    </row>
    <row r="4965" spans="1:41">
      <c r="A4965" t="s">
        <v>24564</v>
      </c>
      <c r="B4965" t="s">
        <v>87</v>
      </c>
      <c r="C4965" t="s">
        <v>87</v>
      </c>
      <c r="D4965" t="s">
        <v>88</v>
      </c>
      <c r="F4965" t="s">
        <v>24565</v>
      </c>
      <c r="G4965" t="s">
        <v>24566</v>
      </c>
      <c r="H4965" t="s">
        <v>13914</v>
      </c>
      <c r="I4965" t="s">
        <v>13918</v>
      </c>
      <c r="J4965" t="s">
        <v>205</v>
      </c>
      <c r="K4965" t="s">
        <v>93</v>
      </c>
      <c r="L4965" t="s">
        <v>93</v>
      </c>
      <c r="M4965" t="s">
        <v>15205</v>
      </c>
      <c r="N4965" s="9">
        <v>98199</v>
      </c>
      <c r="O4965" t="s">
        <v>24567</v>
      </c>
      <c r="P4965" s="10">
        <v>47.64555715</v>
      </c>
      <c r="Q4965" s="10">
        <v>-122.41592201</v>
      </c>
      <c r="R4965" t="s">
        <v>15207</v>
      </c>
      <c r="S4965" s="7">
        <v>2</v>
      </c>
      <c r="T4965" s="7">
        <v>2022</v>
      </c>
      <c r="U4965" s="7">
        <v>1</v>
      </c>
      <c r="V4965">
        <v>3</v>
      </c>
      <c r="W4965">
        <v>2022</v>
      </c>
      <c r="X4965">
        <v>1</v>
      </c>
      <c r="Y4965" t="b">
        <v>0</v>
      </c>
      <c r="Z4965" t="b">
        <v>0</v>
      </c>
      <c r="AA4965">
        <v>30</v>
      </c>
      <c r="AB4965">
        <v>6</v>
      </c>
      <c r="AC4965" t="b">
        <v>0</v>
      </c>
      <c r="AD4965" t="b">
        <v>1</v>
      </c>
      <c r="AE4965" t="b">
        <v>0</v>
      </c>
      <c r="AF4965" t="b">
        <v>1</v>
      </c>
      <c r="AG4965" s="11">
        <v>44600</v>
      </c>
      <c r="AH4965" s="11">
        <v>44630</v>
      </c>
      <c r="AI4965" s="12">
        <f>IF(OR(AG4965="",AH4965=""),"",AH4965-AG4965)</f>
        <v>30.0</v>
      </c>
      <c r="AJ4965" s="13" t="b">
        <f>IF(OR(AI4965="",AA4965=""),"",AI4965=AA4965)</f>
        <v>1</v>
      </c>
      <c r="AK4965" s="13" t="b">
        <f>IF(AI4965="","",AI4965&gt;60)</f>
        <v>0</v>
      </c>
      <c r="AL4965" s="13" t="b">
        <f>IF(OR(Y4965=TRUE,AH4965=""),TRUE,FALSE)</f>
        <v>0</v>
      </c>
      <c r="AM4965" s="13" t="b">
        <f>IF(AI4965="","",AI4965&lt;0)</f>
        <v>0</v>
      </c>
      <c r="AN4965" s="13" t="str">
        <f>IF(AH4965="","No inspection date",IF(AI4965&lt;0,"Negative chronology",IF(AI4965&lt;=30,"0-30",IF(AI4965&lt;=60,"31-60",IF(AI4965&lt;=90,"61-90",IF(AI4965&lt;=180,"91-180","181+"))))))</f>
        <v>0-30</v>
      </c>
      <c r="AO4965" s="13" t="str">
        <f>IF(OR(ISNUMBER(SEARCH("COMPLETED",K4965)),ISNUMBER(SEARCH("CLOSED",K4965))),"Closed/Completed","Other Active/Issued")</f>
        <v>Closed/Completed</v>
      </c>
    </row>
    <row r="4966" spans="1:41">
      <c r="A4966" t="s">
        <v>24568</v>
      </c>
      <c r="B4966" t="s">
        <v>87</v>
      </c>
      <c r="C4966" t="s">
        <v>87</v>
      </c>
      <c r="D4966" t="s">
        <v>88</v>
      </c>
      <c r="F4966" t="s">
        <v>24569</v>
      </c>
      <c r="G4966" t="s">
        <v>24570</v>
      </c>
      <c r="H4966" t="s">
        <v>13914</v>
      </c>
      <c r="K4966" t="s">
        <v>93</v>
      </c>
      <c r="L4966" t="s">
        <v>93</v>
      </c>
      <c r="M4966" t="s">
        <v>24571</v>
      </c>
      <c r="N4966" s="9">
        <v>98116</v>
      </c>
      <c r="O4966" t="s">
        <v>24572</v>
      </c>
      <c r="P4966" s="10">
        <v>47.57365917</v>
      </c>
      <c r="Q4966" s="10">
        <v>-122.41306345</v>
      </c>
      <c r="R4966" t="s">
        <v>24573</v>
      </c>
      <c r="S4966" s="7">
        <v>2</v>
      </c>
      <c r="T4966" s="7">
        <v>2022</v>
      </c>
      <c r="U4966" s="7">
        <v>1</v>
      </c>
      <c r="Y4966" t="b">
        <v>1</v>
      </c>
      <c r="Z4966" t="b">
        <v>1</v>
      </c>
      <c r="AB4966">
        <v>1</v>
      </c>
      <c r="AC4966" t="b">
        <v>0</v>
      </c>
      <c r="AD4966" t="b">
        <v>1</v>
      </c>
      <c r="AE4966" t="b">
        <v>0</v>
      </c>
      <c r="AF4966" t="b">
        <v>1</v>
      </c>
      <c r="AG4966" s="11">
        <v>44600</v>
      </c>
      <c r="AI4966" s="12">
        <f>IF(OR(AG4966="",AH4966=""),"",AH4966-AG4966)</f>
        <v/>
      </c>
      <c r="AJ4966" s="13">
        <f>IF(OR(AI4966="",AA4966=""),"",AI4966=AA4966)</f>
        <v/>
      </c>
      <c r="AK4966" s="13">
        <f>IF(AI4966="","",AI4966&gt;60)</f>
        <v/>
      </c>
      <c r="AL4966" s="13" t="b">
        <f>IF(OR(Y4966=TRUE,AH4966=""),TRUE,FALSE)</f>
        <v>1</v>
      </c>
      <c r="AM4966" s="13">
        <f>IF(AI4966="","",AI4966&lt;0)</f>
        <v/>
      </c>
      <c r="AN4966" s="13" t="str">
        <f>IF(AH4966="","No inspection date",IF(AI4966&lt;0,"Negative chronology",IF(AI4966&lt;=30,"0-30",IF(AI4966&lt;=60,"31-60",IF(AI4966&lt;=90,"61-90",IF(AI4966&lt;=180,"91-180","181+"))))))</f>
        <v>No inspection date</v>
      </c>
      <c r="AO4966" s="13" t="str">
        <f>IF(OR(ISNUMBER(SEARCH("COMPLETED",K4966)),ISNUMBER(SEARCH("CLOSED",K4966))),"Closed/Completed","Other Active/Issued")</f>
        <v>Closed/Completed</v>
      </c>
    </row>
    <row r="4967" spans="1:41">
      <c r="A4967" t="s">
        <v>24574</v>
      </c>
      <c r="B4967" t="s">
        <v>87</v>
      </c>
      <c r="C4967" t="s">
        <v>87</v>
      </c>
      <c r="D4967" t="s">
        <v>88</v>
      </c>
      <c r="F4967" t="s">
        <v>24575</v>
      </c>
      <c r="H4967" t="s">
        <v>13914</v>
      </c>
      <c r="I4967" t="s">
        <v>19669</v>
      </c>
      <c r="J4967" t="s">
        <v>93</v>
      </c>
      <c r="K4967" t="s">
        <v>5884</v>
      </c>
      <c r="L4967" t="s">
        <v>5884</v>
      </c>
      <c r="M4967" t="s">
        <v>24576</v>
      </c>
      <c r="N4967" s="9">
        <v>98199</v>
      </c>
      <c r="O4967" t="s">
        <v>24577</v>
      </c>
      <c r="P4967" s="10">
        <v>47.64235785</v>
      </c>
      <c r="Q4967" s="10">
        <v>-122.40135331</v>
      </c>
      <c r="R4967" t="s">
        <v>24578</v>
      </c>
      <c r="S4967" s="7">
        <v>2</v>
      </c>
      <c r="T4967" s="7">
        <v>2022</v>
      </c>
      <c r="U4967" s="7">
        <v>1</v>
      </c>
      <c r="V4967">
        <v>3</v>
      </c>
      <c r="W4967">
        <v>2022</v>
      </c>
      <c r="X4967">
        <v>1</v>
      </c>
      <c r="Y4967" t="b">
        <v>0</v>
      </c>
      <c r="Z4967" t="b">
        <v>0</v>
      </c>
      <c r="AA4967">
        <v>29</v>
      </c>
      <c r="AB4967">
        <v>6</v>
      </c>
      <c r="AC4967" t="b">
        <v>0</v>
      </c>
      <c r="AD4967" t="b">
        <v>1</v>
      </c>
      <c r="AE4967" t="b">
        <v>0</v>
      </c>
      <c r="AF4967" t="b">
        <v>1</v>
      </c>
      <c r="AG4967" s="11">
        <v>44600</v>
      </c>
      <c r="AH4967" s="11">
        <v>44629</v>
      </c>
      <c r="AI4967" s="12">
        <f>IF(OR(AG4967="",AH4967=""),"",AH4967-AG4967)</f>
        <v>29.0</v>
      </c>
      <c r="AJ4967" s="13" t="b">
        <f>IF(OR(AI4967="",AA4967=""),"",AI4967=AA4967)</f>
        <v>1</v>
      </c>
      <c r="AK4967" s="13" t="b">
        <f>IF(AI4967="","",AI4967&gt;60)</f>
        <v>0</v>
      </c>
      <c r="AL4967" s="13" t="b">
        <f>IF(OR(Y4967=TRUE,AH4967=""),TRUE,FALSE)</f>
        <v>0</v>
      </c>
      <c r="AM4967" s="13" t="b">
        <f>IF(AI4967="","",AI4967&lt;0)</f>
        <v>0</v>
      </c>
      <c r="AN4967" s="13" t="str">
        <f>IF(AH4967="","No inspection date",IF(AI4967&lt;0,"Negative chronology",IF(AI4967&lt;=30,"0-30",IF(AI4967&lt;=60,"31-60",IF(AI4967&lt;=90,"61-90",IF(AI4967&lt;=180,"91-180","181+"))))))</f>
        <v>0-30</v>
      </c>
      <c r="AO4967" s="13" t="str">
        <f>IF(OR(ISNUMBER(SEARCH("COMPLETED",K4967)),ISNUMBER(SEARCH("CLOSED",K4967))),"Closed/Completed","Other Active/Issued")</f>
        <v>Other Active/Issued</v>
      </c>
    </row>
    <row r="4968" spans="1:41">
      <c r="A4968" t="s">
        <v>24579</v>
      </c>
      <c r="B4968" t="s">
        <v>87</v>
      </c>
      <c r="C4968" t="s">
        <v>87</v>
      </c>
      <c r="D4968" t="s">
        <v>88</v>
      </c>
      <c r="F4968" t="s">
        <v>24580</v>
      </c>
      <c r="H4968" t="s">
        <v>24285</v>
      </c>
      <c r="I4968" t="s">
        <v>1191</v>
      </c>
      <c r="J4968" t="s">
        <v>137</v>
      </c>
      <c r="K4968" t="s">
        <v>93</v>
      </c>
      <c r="L4968" t="s">
        <v>93</v>
      </c>
      <c r="M4968" t="s">
        <v>24581</v>
      </c>
      <c r="N4968" s="9">
        <v>98118</v>
      </c>
      <c r="O4968" t="s">
        <v>24582</v>
      </c>
      <c r="P4968" s="10">
        <v>47.54945666</v>
      </c>
      <c r="Q4968" s="10">
        <v>-122.27831184</v>
      </c>
      <c r="R4968" t="s">
        <v>24583</v>
      </c>
      <c r="S4968" s="7">
        <v>2</v>
      </c>
      <c r="T4968" s="7">
        <v>2022</v>
      </c>
      <c r="U4968" s="7">
        <v>1</v>
      </c>
      <c r="V4968">
        <v>2</v>
      </c>
      <c r="W4968">
        <v>2022</v>
      </c>
      <c r="X4968">
        <v>1</v>
      </c>
      <c r="Y4968" t="b">
        <v>0</v>
      </c>
      <c r="Z4968" t="b">
        <v>0</v>
      </c>
      <c r="AA4968">
        <v>-8</v>
      </c>
      <c r="AB4968">
        <v>2</v>
      </c>
      <c r="AC4968" t="b">
        <v>0</v>
      </c>
      <c r="AD4968" t="b">
        <v>1</v>
      </c>
      <c r="AE4968" t="b">
        <v>0</v>
      </c>
      <c r="AF4968" t="b">
        <v>1</v>
      </c>
      <c r="AG4968" s="11">
        <v>44601</v>
      </c>
      <c r="AH4968" s="11">
        <v>44593</v>
      </c>
      <c r="AI4968" s="12">
        <f>IF(OR(AG4968="",AH4968=""),"",AH4968-AG4968)</f>
        <v>-8.0</v>
      </c>
      <c r="AJ4968" s="13" t="b">
        <f>IF(OR(AI4968="",AA4968=""),"",AI4968=AA4968)</f>
        <v>1</v>
      </c>
      <c r="AK4968" s="13" t="b">
        <f>IF(AI4968="","",AI4968&gt;60)</f>
        <v>0</v>
      </c>
      <c r="AL4968" s="13" t="b">
        <f>IF(OR(Y4968=TRUE,AH4968=""),TRUE,FALSE)</f>
        <v>0</v>
      </c>
      <c r="AM4968" s="13" t="b">
        <f>IF(AI4968="","",AI4968&lt;0)</f>
        <v>1</v>
      </c>
      <c r="AN4968" s="13" t="str">
        <f>IF(AH4968="","No inspection date",IF(AI4968&lt;0,"Negative chronology",IF(AI4968&lt;=30,"0-30",IF(AI4968&lt;=60,"31-60",IF(AI4968&lt;=90,"61-90",IF(AI4968&lt;=180,"91-180","181+"))))))</f>
        <v>Negative chronology</v>
      </c>
      <c r="AO4968" s="13" t="str">
        <f>IF(OR(ISNUMBER(SEARCH("COMPLETED",K4968)),ISNUMBER(SEARCH("CLOSED",K4968))),"Closed/Completed","Other Active/Issued")</f>
        <v>Closed/Completed</v>
      </c>
    </row>
    <row r="4969" spans="1:41">
      <c r="A4969" t="s">
        <v>24584</v>
      </c>
      <c r="B4969" t="s">
        <v>87</v>
      </c>
      <c r="C4969" t="s">
        <v>87</v>
      </c>
      <c r="D4969" t="s">
        <v>88</v>
      </c>
      <c r="F4969" t="s">
        <v>24585</v>
      </c>
      <c r="G4969" t="s">
        <v>24586</v>
      </c>
      <c r="H4969" t="s">
        <v>24285</v>
      </c>
      <c r="I4969" t="s">
        <v>9163</v>
      </c>
      <c r="J4969" t="s">
        <v>137</v>
      </c>
      <c r="K4969" t="s">
        <v>93</v>
      </c>
      <c r="L4969" t="s">
        <v>93</v>
      </c>
      <c r="M4969" t="s">
        <v>24587</v>
      </c>
      <c r="N4969" s="9">
        <v>98133</v>
      </c>
      <c r="O4969" t="s">
        <v>24588</v>
      </c>
      <c r="P4969" s="10">
        <v>47.72608949</v>
      </c>
      <c r="Q4969" s="10">
        <v>-122.32997093</v>
      </c>
      <c r="R4969" t="s">
        <v>24589</v>
      </c>
      <c r="S4969" s="7">
        <v>2</v>
      </c>
      <c r="T4969" s="7">
        <v>2022</v>
      </c>
      <c r="U4969" s="7">
        <v>1</v>
      </c>
      <c r="V4969">
        <v>2</v>
      </c>
      <c r="W4969">
        <v>2025</v>
      </c>
      <c r="X4969">
        <v>1</v>
      </c>
      <c r="Y4969" t="b">
        <v>0</v>
      </c>
      <c r="Z4969" t="b">
        <v>0</v>
      </c>
      <c r="AA4969">
        <v>1097</v>
      </c>
      <c r="AB4969">
        <v>5</v>
      </c>
      <c r="AC4969" t="b">
        <v>0</v>
      </c>
      <c r="AD4969" t="b">
        <v>1</v>
      </c>
      <c r="AE4969" t="b">
        <v>0</v>
      </c>
      <c r="AF4969" t="b">
        <v>1</v>
      </c>
      <c r="AG4969" s="11">
        <v>44601</v>
      </c>
      <c r="AH4969" s="11">
        <v>45698</v>
      </c>
      <c r="AI4969" s="12">
        <f>IF(OR(AG4969="",AH4969=""),"",AH4969-AG4969)</f>
        <v>1097.0</v>
      </c>
      <c r="AJ4969" s="13" t="b">
        <f>IF(OR(AI4969="",AA4969=""),"",AI4969=AA4969)</f>
        <v>1</v>
      </c>
      <c r="AK4969" s="13" t="b">
        <f>IF(AI4969="","",AI4969&gt;60)</f>
        <v>1</v>
      </c>
      <c r="AL4969" s="13" t="b">
        <f>IF(OR(Y4969=TRUE,AH4969=""),TRUE,FALSE)</f>
        <v>0</v>
      </c>
      <c r="AM4969" s="13" t="b">
        <f>IF(AI4969="","",AI4969&lt;0)</f>
        <v>0</v>
      </c>
      <c r="AN4969" s="13" t="str">
        <f>IF(AH4969="","No inspection date",IF(AI4969&lt;0,"Negative chronology",IF(AI4969&lt;=30,"0-30",IF(AI4969&lt;=60,"31-60",IF(AI4969&lt;=90,"61-90",IF(AI4969&lt;=180,"91-180","181+"))))))</f>
        <v>181+</v>
      </c>
      <c r="AO4969" s="13" t="str">
        <f>IF(OR(ISNUMBER(SEARCH("COMPLETED",K4969)),ISNUMBER(SEARCH("CLOSED",K4969))),"Closed/Completed","Other Active/Issued")</f>
        <v>Closed/Completed</v>
      </c>
    </row>
    <row r="4970" spans="1:41">
      <c r="A4970" t="s">
        <v>24590</v>
      </c>
      <c r="B4970" t="s">
        <v>87</v>
      </c>
      <c r="C4970" t="s">
        <v>87</v>
      </c>
      <c r="D4970" t="s">
        <v>88</v>
      </c>
      <c r="F4970" t="s">
        <v>24591</v>
      </c>
      <c r="H4970" t="s">
        <v>24285</v>
      </c>
      <c r="K4970" t="s">
        <v>115</v>
      </c>
      <c r="L4970" t="s">
        <v>115</v>
      </c>
      <c r="M4970" t="s">
        <v>24592</v>
      </c>
      <c r="N4970" s="9">
        <v>98109</v>
      </c>
      <c r="O4970" t="s">
        <v>24593</v>
      </c>
      <c r="P4970" s="10">
        <v>47.62188528</v>
      </c>
      <c r="Q4970" s="10">
        <v>-122.33353398</v>
      </c>
      <c r="R4970" t="s">
        <v>24594</v>
      </c>
      <c r="S4970" s="7">
        <v>2</v>
      </c>
      <c r="T4970" s="7">
        <v>2022</v>
      </c>
      <c r="U4970" s="7">
        <v>1</v>
      </c>
      <c r="Y4970" t="b">
        <v>1</v>
      </c>
      <c r="Z4970" t="b">
        <v>1</v>
      </c>
      <c r="AB4970">
        <v>7</v>
      </c>
      <c r="AC4970" t="b">
        <v>0</v>
      </c>
      <c r="AD4970" t="b">
        <v>1</v>
      </c>
      <c r="AE4970" t="b">
        <v>0</v>
      </c>
      <c r="AF4970" t="b">
        <v>1</v>
      </c>
      <c r="AG4970" s="11">
        <v>44601</v>
      </c>
      <c r="AI4970" s="12">
        <f>IF(OR(AG4970="",AH4970=""),"",AH4970-AG4970)</f>
        <v/>
      </c>
      <c r="AJ4970" s="13">
        <f>IF(OR(AI4970="",AA4970=""),"",AI4970=AA4970)</f>
        <v/>
      </c>
      <c r="AK4970" s="13">
        <f>IF(AI4970="","",AI4970&gt;60)</f>
        <v/>
      </c>
      <c r="AL4970" s="13" t="b">
        <f>IF(OR(Y4970=TRUE,AH4970=""),TRUE,FALSE)</f>
        <v>1</v>
      </c>
      <c r="AM4970" s="13">
        <f>IF(AI4970="","",AI4970&lt;0)</f>
        <v/>
      </c>
      <c r="AN4970" s="13" t="str">
        <f>IF(AH4970="","No inspection date",IF(AI4970&lt;0,"Negative chronology",IF(AI4970&lt;=30,"0-30",IF(AI4970&lt;=60,"31-60",IF(AI4970&lt;=90,"61-90",IF(AI4970&lt;=180,"91-180","181+"))))))</f>
        <v>No inspection date</v>
      </c>
      <c r="AO4970" s="13" t="str">
        <f>IF(OR(ISNUMBER(SEARCH("COMPLETED",K4970)),ISNUMBER(SEARCH("CLOSED",K4970))),"Closed/Completed","Other Active/Issued")</f>
        <v>Other Active/Issued</v>
      </c>
    </row>
    <row r="4971" spans="1:41">
      <c r="A4971" t="s">
        <v>24595</v>
      </c>
      <c r="B4971" t="s">
        <v>87</v>
      </c>
      <c r="C4971" t="s">
        <v>87</v>
      </c>
      <c r="D4971" t="s">
        <v>88</v>
      </c>
      <c r="F4971" t="s">
        <v>24596</v>
      </c>
      <c r="H4971" t="s">
        <v>24285</v>
      </c>
      <c r="I4971" t="s">
        <v>23211</v>
      </c>
      <c r="J4971" t="s">
        <v>93</v>
      </c>
      <c r="K4971" t="s">
        <v>115</v>
      </c>
      <c r="L4971" t="s">
        <v>115</v>
      </c>
      <c r="M4971" t="s">
        <v>2114</v>
      </c>
      <c r="N4971" s="9">
        <v>98144</v>
      </c>
      <c r="O4971" t="s">
        <v>24597</v>
      </c>
      <c r="P4971" s="10">
        <v>47.58157985</v>
      </c>
      <c r="Q4971" s="10">
        <v>-122.3020305</v>
      </c>
      <c r="R4971" t="s">
        <v>2116</v>
      </c>
      <c r="S4971" s="7">
        <v>2</v>
      </c>
      <c r="T4971" s="7">
        <v>2022</v>
      </c>
      <c r="U4971" s="7">
        <v>1</v>
      </c>
      <c r="V4971">
        <v>12</v>
      </c>
      <c r="W4971">
        <v>2021</v>
      </c>
      <c r="X4971">
        <v>4</v>
      </c>
      <c r="Y4971" t="b">
        <v>0</v>
      </c>
      <c r="Z4971" t="b">
        <v>0</v>
      </c>
      <c r="AA4971">
        <v>-61</v>
      </c>
      <c r="AB4971">
        <v>2</v>
      </c>
      <c r="AC4971" t="b">
        <v>0</v>
      </c>
      <c r="AD4971" t="b">
        <v>1</v>
      </c>
      <c r="AE4971" t="b">
        <v>0</v>
      </c>
      <c r="AF4971" t="b">
        <v>1</v>
      </c>
      <c r="AG4971" s="11">
        <v>44601</v>
      </c>
      <c r="AH4971" s="11">
        <v>44540</v>
      </c>
      <c r="AI4971" s="12">
        <f>IF(OR(AG4971="",AH4971=""),"",AH4971-AG4971)</f>
        <v>-61.0</v>
      </c>
      <c r="AJ4971" s="13" t="b">
        <f>IF(OR(AI4971="",AA4971=""),"",AI4971=AA4971)</f>
        <v>1</v>
      </c>
      <c r="AK4971" s="13" t="b">
        <f>IF(AI4971="","",AI4971&gt;60)</f>
        <v>0</v>
      </c>
      <c r="AL4971" s="13" t="b">
        <f>IF(OR(Y4971=TRUE,AH4971=""),TRUE,FALSE)</f>
        <v>0</v>
      </c>
      <c r="AM4971" s="13" t="b">
        <f>IF(AI4971="","",AI4971&lt;0)</f>
        <v>1</v>
      </c>
      <c r="AN4971" s="13" t="str">
        <f>IF(AH4971="","No inspection date",IF(AI4971&lt;0,"Negative chronology",IF(AI4971&lt;=30,"0-30",IF(AI4971&lt;=60,"31-60",IF(AI4971&lt;=90,"61-90",IF(AI4971&lt;=180,"91-180","181+"))))))</f>
        <v>Negative chronology</v>
      </c>
      <c r="AO4971" s="13" t="str">
        <f>IF(OR(ISNUMBER(SEARCH("COMPLETED",K4971)),ISNUMBER(SEARCH("CLOSED",K4971))),"Closed/Completed","Other Active/Issued")</f>
        <v>Other Active/Issued</v>
      </c>
    </row>
    <row r="4972" spans="1:41">
      <c r="A4972" t="s">
        <v>24598</v>
      </c>
      <c r="B4972" t="s">
        <v>87</v>
      </c>
      <c r="C4972" t="s">
        <v>87</v>
      </c>
      <c r="D4972" t="s">
        <v>88</v>
      </c>
      <c r="F4972" t="s">
        <v>24599</v>
      </c>
      <c r="H4972" t="s">
        <v>24285</v>
      </c>
      <c r="K4972" t="s">
        <v>115</v>
      </c>
      <c r="L4972" t="s">
        <v>115</v>
      </c>
      <c r="O4972" t="s">
        <v>24600</v>
      </c>
      <c r="S4972" s="7">
        <v>2</v>
      </c>
      <c r="T4972" s="7">
        <v>2022</v>
      </c>
      <c r="U4972" s="7">
        <v>1</v>
      </c>
      <c r="Y4972" t="b">
        <v>1</v>
      </c>
      <c r="Z4972" t="b">
        <v>1</v>
      </c>
      <c r="AC4972" t="b">
        <v>0</v>
      </c>
      <c r="AD4972" t="b">
        <v>1</v>
      </c>
      <c r="AE4972" t="b">
        <v>0</v>
      </c>
      <c r="AF4972" t="b">
        <v>1</v>
      </c>
      <c r="AG4972" s="11">
        <v>44601</v>
      </c>
      <c r="AI4972" s="12">
        <f>IF(OR(AG4972="",AH4972=""),"",AH4972-AG4972)</f>
        <v/>
      </c>
      <c r="AJ4972" s="13">
        <f>IF(OR(AI4972="",AA4972=""),"",AI4972=AA4972)</f>
        <v/>
      </c>
      <c r="AK4972" s="13">
        <f>IF(AI4972="","",AI4972&gt;60)</f>
        <v/>
      </c>
      <c r="AL4972" s="13" t="b">
        <f>IF(OR(Y4972=TRUE,AH4972=""),TRUE,FALSE)</f>
        <v>1</v>
      </c>
      <c r="AM4972" s="13">
        <f>IF(AI4972="","",AI4972&lt;0)</f>
        <v/>
      </c>
      <c r="AN4972" s="13" t="str">
        <f>IF(AH4972="","No inspection date",IF(AI4972&lt;0,"Negative chronology",IF(AI4972&lt;=30,"0-30",IF(AI4972&lt;=60,"31-60",IF(AI4972&lt;=90,"61-90",IF(AI4972&lt;=180,"91-180","181+"))))))</f>
        <v>No inspection date</v>
      </c>
      <c r="AO4972" s="13" t="str">
        <f>IF(OR(ISNUMBER(SEARCH("COMPLETED",K4972)),ISNUMBER(SEARCH("CLOSED",K4972))),"Closed/Completed","Other Active/Issued")</f>
        <v>Other Active/Issued</v>
      </c>
    </row>
    <row r="4973" spans="1:41">
      <c r="A4973" t="s">
        <v>24601</v>
      </c>
      <c r="B4973" t="s">
        <v>87</v>
      </c>
      <c r="C4973" t="s">
        <v>87</v>
      </c>
      <c r="D4973" t="s">
        <v>88</v>
      </c>
      <c r="F4973" t="s">
        <v>24602</v>
      </c>
      <c r="H4973" t="s">
        <v>24285</v>
      </c>
      <c r="K4973" t="s">
        <v>115</v>
      </c>
      <c r="L4973" t="s">
        <v>115</v>
      </c>
      <c r="O4973" t="s">
        <v>24603</v>
      </c>
      <c r="S4973" s="7">
        <v>2</v>
      </c>
      <c r="T4973" s="7">
        <v>2022</v>
      </c>
      <c r="U4973" s="7">
        <v>1</v>
      </c>
      <c r="Y4973" t="b">
        <v>1</v>
      </c>
      <c r="Z4973" t="b">
        <v>1</v>
      </c>
      <c r="AC4973" t="b">
        <v>0</v>
      </c>
      <c r="AD4973" t="b">
        <v>1</v>
      </c>
      <c r="AE4973" t="b">
        <v>0</v>
      </c>
      <c r="AF4973" t="b">
        <v>1</v>
      </c>
      <c r="AG4973" s="11">
        <v>44601</v>
      </c>
      <c r="AI4973" s="12">
        <f>IF(OR(AG4973="",AH4973=""),"",AH4973-AG4973)</f>
        <v/>
      </c>
      <c r="AJ4973" s="13">
        <f>IF(OR(AI4973="",AA4973=""),"",AI4973=AA4973)</f>
        <v/>
      </c>
      <c r="AK4973" s="13">
        <f>IF(AI4973="","",AI4973&gt;60)</f>
        <v/>
      </c>
      <c r="AL4973" s="13" t="b">
        <f>IF(OR(Y4973=TRUE,AH4973=""),TRUE,FALSE)</f>
        <v>1</v>
      </c>
      <c r="AM4973" s="13">
        <f>IF(AI4973="","",AI4973&lt;0)</f>
        <v/>
      </c>
      <c r="AN4973" s="13" t="str">
        <f>IF(AH4973="","No inspection date",IF(AI4973&lt;0,"Negative chronology",IF(AI4973&lt;=30,"0-30",IF(AI4973&lt;=60,"31-60",IF(AI4973&lt;=90,"61-90",IF(AI4973&lt;=180,"91-180","181+"))))))</f>
        <v>No inspection date</v>
      </c>
      <c r="AO4973" s="13" t="str">
        <f>IF(OR(ISNUMBER(SEARCH("COMPLETED",K4973)),ISNUMBER(SEARCH("CLOSED",K4973))),"Closed/Completed","Other Active/Issued")</f>
        <v>Other Active/Issued</v>
      </c>
    </row>
    <row r="4974" spans="1:41">
      <c r="A4974" t="s">
        <v>24604</v>
      </c>
      <c r="B4974" t="s">
        <v>87</v>
      </c>
      <c r="C4974" t="s">
        <v>87</v>
      </c>
      <c r="D4974" t="s">
        <v>88</v>
      </c>
      <c r="F4974" t="s">
        <v>24605</v>
      </c>
      <c r="H4974" t="s">
        <v>24285</v>
      </c>
      <c r="K4974" t="s">
        <v>115</v>
      </c>
      <c r="L4974" t="s">
        <v>115</v>
      </c>
      <c r="M4974" t="s">
        <v>13874</v>
      </c>
      <c r="N4974" s="9">
        <v>98115</v>
      </c>
      <c r="O4974" t="s">
        <v>24606</v>
      </c>
      <c r="P4974" s="10">
        <v>47.67622489</v>
      </c>
      <c r="Q4974" s="10">
        <v>-122.32503924</v>
      </c>
      <c r="R4974" t="s">
        <v>13876</v>
      </c>
      <c r="S4974" s="7">
        <v>2</v>
      </c>
      <c r="T4974" s="7">
        <v>2022</v>
      </c>
      <c r="U4974" s="7">
        <v>1</v>
      </c>
      <c r="Y4974" t="b">
        <v>1</v>
      </c>
      <c r="Z4974" t="b">
        <v>1</v>
      </c>
      <c r="AB4974">
        <v>6</v>
      </c>
      <c r="AC4974" t="b">
        <v>0</v>
      </c>
      <c r="AD4974" t="b">
        <v>1</v>
      </c>
      <c r="AE4974" t="b">
        <v>0</v>
      </c>
      <c r="AF4974" t="b">
        <v>1</v>
      </c>
      <c r="AG4974" s="11">
        <v>44601</v>
      </c>
      <c r="AI4974" s="12">
        <f>IF(OR(AG4974="",AH4974=""),"",AH4974-AG4974)</f>
        <v/>
      </c>
      <c r="AJ4974" s="13">
        <f>IF(OR(AI4974="",AA4974=""),"",AI4974=AA4974)</f>
        <v/>
      </c>
      <c r="AK4974" s="13">
        <f>IF(AI4974="","",AI4974&gt;60)</f>
        <v/>
      </c>
      <c r="AL4974" s="13" t="b">
        <f>IF(OR(Y4974=TRUE,AH4974=""),TRUE,FALSE)</f>
        <v>1</v>
      </c>
      <c r="AM4974" s="13">
        <f>IF(AI4974="","",AI4974&lt;0)</f>
        <v/>
      </c>
      <c r="AN4974" s="13" t="str">
        <f>IF(AH4974="","No inspection date",IF(AI4974&lt;0,"Negative chronology",IF(AI4974&lt;=30,"0-30",IF(AI4974&lt;=60,"31-60",IF(AI4974&lt;=90,"61-90",IF(AI4974&lt;=180,"91-180","181+"))))))</f>
        <v>No inspection date</v>
      </c>
      <c r="AO4974" s="13" t="str">
        <f>IF(OR(ISNUMBER(SEARCH("COMPLETED",K4974)),ISNUMBER(SEARCH("CLOSED",K4974))),"Closed/Completed","Other Active/Issued")</f>
        <v>Other Active/Issued</v>
      </c>
    </row>
    <row r="4975" spans="1:41">
      <c r="A4975" t="s">
        <v>24607</v>
      </c>
      <c r="B4975" t="s">
        <v>87</v>
      </c>
      <c r="C4975" t="s">
        <v>87</v>
      </c>
      <c r="D4975" t="s">
        <v>88</v>
      </c>
      <c r="F4975" t="s">
        <v>24608</v>
      </c>
      <c r="H4975" t="s">
        <v>24285</v>
      </c>
      <c r="K4975" t="s">
        <v>115</v>
      </c>
      <c r="L4975" t="s">
        <v>115</v>
      </c>
      <c r="M4975" t="s">
        <v>24609</v>
      </c>
      <c r="N4975" s="9">
        <v>98115</v>
      </c>
      <c r="O4975" t="s">
        <v>24610</v>
      </c>
      <c r="P4975" s="10">
        <v>47.67622489</v>
      </c>
      <c r="Q4975" s="10">
        <v>-122.32503924</v>
      </c>
      <c r="R4975" t="s">
        <v>13876</v>
      </c>
      <c r="S4975" s="7">
        <v>2</v>
      </c>
      <c r="T4975" s="7">
        <v>2022</v>
      </c>
      <c r="U4975" s="7">
        <v>1</v>
      </c>
      <c r="Y4975" t="b">
        <v>1</v>
      </c>
      <c r="Z4975" t="b">
        <v>1</v>
      </c>
      <c r="AB4975">
        <v>6</v>
      </c>
      <c r="AC4975" t="b">
        <v>0</v>
      </c>
      <c r="AD4975" t="b">
        <v>1</v>
      </c>
      <c r="AE4975" t="b">
        <v>0</v>
      </c>
      <c r="AF4975" t="b">
        <v>1</v>
      </c>
      <c r="AG4975" s="11">
        <v>44601</v>
      </c>
      <c r="AI4975" s="12">
        <f>IF(OR(AG4975="",AH4975=""),"",AH4975-AG4975)</f>
        <v/>
      </c>
      <c r="AJ4975" s="13">
        <f>IF(OR(AI4975="",AA4975=""),"",AI4975=AA4975)</f>
        <v/>
      </c>
      <c r="AK4975" s="13">
        <f>IF(AI4975="","",AI4975&gt;60)</f>
        <v/>
      </c>
      <c r="AL4975" s="13" t="b">
        <f>IF(OR(Y4975=TRUE,AH4975=""),TRUE,FALSE)</f>
        <v>1</v>
      </c>
      <c r="AM4975" s="13">
        <f>IF(AI4975="","",AI4975&lt;0)</f>
        <v/>
      </c>
      <c r="AN4975" s="13" t="str">
        <f>IF(AH4975="","No inspection date",IF(AI4975&lt;0,"Negative chronology",IF(AI4975&lt;=30,"0-30",IF(AI4975&lt;=60,"31-60",IF(AI4975&lt;=90,"61-90",IF(AI4975&lt;=180,"91-180","181+"))))))</f>
        <v>No inspection date</v>
      </c>
      <c r="AO4975" s="13" t="str">
        <f>IF(OR(ISNUMBER(SEARCH("COMPLETED",K4975)),ISNUMBER(SEARCH("CLOSED",K4975))),"Closed/Completed","Other Active/Issued")</f>
        <v>Other Active/Issued</v>
      </c>
    </row>
    <row r="4976" spans="1:41">
      <c r="A4976" t="s">
        <v>24611</v>
      </c>
      <c r="B4976" t="s">
        <v>87</v>
      </c>
      <c r="C4976" t="s">
        <v>87</v>
      </c>
      <c r="D4976" t="s">
        <v>88</v>
      </c>
      <c r="F4976" t="s">
        <v>24526</v>
      </c>
      <c r="H4976" t="s">
        <v>954</v>
      </c>
      <c r="K4976" t="s">
        <v>93</v>
      </c>
      <c r="L4976" t="s">
        <v>93</v>
      </c>
      <c r="M4976" t="s">
        <v>24528</v>
      </c>
      <c r="N4976" s="9">
        <v>98116</v>
      </c>
      <c r="O4976" t="s">
        <v>24612</v>
      </c>
      <c r="P4976" s="10">
        <v>47.57626986</v>
      </c>
      <c r="Q4976" s="10">
        <v>-122.40600183</v>
      </c>
      <c r="R4976" t="s">
        <v>24530</v>
      </c>
      <c r="S4976" s="7">
        <v>2</v>
      </c>
      <c r="T4976" s="7">
        <v>2022</v>
      </c>
      <c r="U4976" s="7">
        <v>1</v>
      </c>
      <c r="Y4976" t="b">
        <v>1</v>
      </c>
      <c r="Z4976" t="b">
        <v>1</v>
      </c>
      <c r="AB4976">
        <v>1</v>
      </c>
      <c r="AC4976" t="b">
        <v>0</v>
      </c>
      <c r="AD4976" t="b">
        <v>1</v>
      </c>
      <c r="AE4976" t="b">
        <v>0</v>
      </c>
      <c r="AF4976" t="b">
        <v>1</v>
      </c>
      <c r="AG4976" s="11">
        <v>44602</v>
      </c>
      <c r="AI4976" s="12">
        <f>IF(OR(AG4976="",AH4976=""),"",AH4976-AG4976)</f>
        <v/>
      </c>
      <c r="AJ4976" s="13">
        <f>IF(OR(AI4976="",AA4976=""),"",AI4976=AA4976)</f>
        <v/>
      </c>
      <c r="AK4976" s="13">
        <f>IF(AI4976="","",AI4976&gt;60)</f>
        <v/>
      </c>
      <c r="AL4976" s="13" t="b">
        <f>IF(OR(Y4976=TRUE,AH4976=""),TRUE,FALSE)</f>
        <v>1</v>
      </c>
      <c r="AM4976" s="13">
        <f>IF(AI4976="","",AI4976&lt;0)</f>
        <v/>
      </c>
      <c r="AN4976" s="13" t="str">
        <f>IF(AH4976="","No inspection date",IF(AI4976&lt;0,"Negative chronology",IF(AI4976&lt;=30,"0-30",IF(AI4976&lt;=60,"31-60",IF(AI4976&lt;=90,"61-90",IF(AI4976&lt;=180,"91-180","181+"))))))</f>
        <v>No inspection date</v>
      </c>
      <c r="AO4976" s="13" t="str">
        <f>IF(OR(ISNUMBER(SEARCH("COMPLETED",K4976)),ISNUMBER(SEARCH("CLOSED",K4976))),"Closed/Completed","Other Active/Issued")</f>
        <v>Closed/Completed</v>
      </c>
    </row>
    <row r="4977" spans="1:41">
      <c r="A4977" t="s">
        <v>24613</v>
      </c>
      <c r="B4977" t="s">
        <v>87</v>
      </c>
      <c r="C4977" t="s">
        <v>87</v>
      </c>
      <c r="D4977" t="s">
        <v>88</v>
      </c>
      <c r="H4977" t="s">
        <v>954</v>
      </c>
      <c r="I4977" t="s">
        <v>19387</v>
      </c>
      <c r="J4977" t="s">
        <v>137</v>
      </c>
      <c r="K4977" t="s">
        <v>93</v>
      </c>
      <c r="L4977" t="s">
        <v>93</v>
      </c>
      <c r="M4977" t="s">
        <v>7754</v>
      </c>
      <c r="N4977" s="9">
        <v>98115</v>
      </c>
      <c r="O4977" t="s">
        <v>24614</v>
      </c>
      <c r="P4977" s="10">
        <v>47.69752363</v>
      </c>
      <c r="Q4977" s="10">
        <v>-122.31957999</v>
      </c>
      <c r="R4977" t="s">
        <v>7756</v>
      </c>
      <c r="S4977" s="7">
        <v>2</v>
      </c>
      <c r="T4977" s="7">
        <v>2022</v>
      </c>
      <c r="U4977" s="7">
        <v>1</v>
      </c>
      <c r="V4977">
        <v>3</v>
      </c>
      <c r="W4977">
        <v>2022</v>
      </c>
      <c r="X4977">
        <v>1</v>
      </c>
      <c r="Y4977" t="b">
        <v>0</v>
      </c>
      <c r="Z4977" t="b">
        <v>0</v>
      </c>
      <c r="AA4977">
        <v>29</v>
      </c>
      <c r="AB4977">
        <v>5</v>
      </c>
      <c r="AC4977" t="b">
        <v>0</v>
      </c>
      <c r="AD4977" t="b">
        <v>1</v>
      </c>
      <c r="AE4977" t="b">
        <v>0</v>
      </c>
      <c r="AF4977" t="b">
        <v>1</v>
      </c>
      <c r="AG4977" s="11">
        <v>44602</v>
      </c>
      <c r="AH4977" s="11">
        <v>44631</v>
      </c>
      <c r="AI4977" s="12">
        <f>IF(OR(AG4977="",AH4977=""),"",AH4977-AG4977)</f>
        <v>29.0</v>
      </c>
      <c r="AJ4977" s="13" t="b">
        <f>IF(OR(AI4977="",AA4977=""),"",AI4977=AA4977)</f>
        <v>1</v>
      </c>
      <c r="AK4977" s="13" t="b">
        <f>IF(AI4977="","",AI4977&gt;60)</f>
        <v>0</v>
      </c>
      <c r="AL4977" s="13" t="b">
        <f>IF(OR(Y4977=TRUE,AH4977=""),TRUE,FALSE)</f>
        <v>0</v>
      </c>
      <c r="AM4977" s="13" t="b">
        <f>IF(AI4977="","",AI4977&lt;0)</f>
        <v>0</v>
      </c>
      <c r="AN4977" s="13" t="str">
        <f>IF(AH4977="","No inspection date",IF(AI4977&lt;0,"Negative chronology",IF(AI4977&lt;=30,"0-30",IF(AI4977&lt;=60,"31-60",IF(AI4977&lt;=90,"61-90",IF(AI4977&lt;=180,"91-180","181+"))))))</f>
        <v>0-30</v>
      </c>
      <c r="AO4977" s="13" t="str">
        <f>IF(OR(ISNUMBER(SEARCH("COMPLETED",K4977)),ISNUMBER(SEARCH("CLOSED",K4977))),"Closed/Completed","Other Active/Issued")</f>
        <v>Closed/Completed</v>
      </c>
    </row>
    <row r="4978" spans="1:41">
      <c r="A4978" t="s">
        <v>24615</v>
      </c>
      <c r="B4978" t="s">
        <v>87</v>
      </c>
      <c r="C4978" t="s">
        <v>87</v>
      </c>
      <c r="D4978" t="s">
        <v>88</v>
      </c>
      <c r="F4978" t="s">
        <v>24616</v>
      </c>
      <c r="H4978" t="s">
        <v>954</v>
      </c>
      <c r="I4978" t="s">
        <v>22312</v>
      </c>
      <c r="J4978" t="s">
        <v>137</v>
      </c>
      <c r="K4978" t="s">
        <v>93</v>
      </c>
      <c r="L4978" t="s">
        <v>93</v>
      </c>
      <c r="M4978" t="s">
        <v>8475</v>
      </c>
      <c r="N4978" s="9">
        <v>98105</v>
      </c>
      <c r="O4978" t="s">
        <v>24617</v>
      </c>
      <c r="P4978" s="10">
        <v>47.65881807</v>
      </c>
      <c r="Q4978" s="10">
        <v>-122.31746903</v>
      </c>
      <c r="R4978" t="s">
        <v>8477</v>
      </c>
      <c r="S4978" s="7">
        <v>2</v>
      </c>
      <c r="T4978" s="7">
        <v>2022</v>
      </c>
      <c r="U4978" s="7">
        <v>1</v>
      </c>
      <c r="V4978">
        <v>3</v>
      </c>
      <c r="W4978">
        <v>2022</v>
      </c>
      <c r="X4978">
        <v>1</v>
      </c>
      <c r="Y4978" t="b">
        <v>0</v>
      </c>
      <c r="Z4978" t="b">
        <v>0</v>
      </c>
      <c r="AA4978">
        <v>20</v>
      </c>
      <c r="AB4978">
        <v>4</v>
      </c>
      <c r="AC4978" t="b">
        <v>0</v>
      </c>
      <c r="AD4978" t="b">
        <v>1</v>
      </c>
      <c r="AE4978" t="b">
        <v>0</v>
      </c>
      <c r="AF4978" t="b">
        <v>1</v>
      </c>
      <c r="AG4978" s="11">
        <v>44602</v>
      </c>
      <c r="AH4978" s="11">
        <v>44622</v>
      </c>
      <c r="AI4978" s="12">
        <f>IF(OR(AG4978="",AH4978=""),"",AH4978-AG4978)</f>
        <v>20.0</v>
      </c>
      <c r="AJ4978" s="13" t="b">
        <f>IF(OR(AI4978="",AA4978=""),"",AI4978=AA4978)</f>
        <v>1</v>
      </c>
      <c r="AK4978" s="13" t="b">
        <f>IF(AI4978="","",AI4978&gt;60)</f>
        <v>0</v>
      </c>
      <c r="AL4978" s="13" t="b">
        <f>IF(OR(Y4978=TRUE,AH4978=""),TRUE,FALSE)</f>
        <v>0</v>
      </c>
      <c r="AM4978" s="13" t="b">
        <f>IF(AI4978="","",AI4978&lt;0)</f>
        <v>0</v>
      </c>
      <c r="AN4978" s="13" t="str">
        <f>IF(AH4978="","No inspection date",IF(AI4978&lt;0,"Negative chronology",IF(AI4978&lt;=30,"0-30",IF(AI4978&lt;=60,"31-60",IF(AI4978&lt;=90,"61-90",IF(AI4978&lt;=180,"91-180","181+"))))))</f>
        <v>0-30</v>
      </c>
      <c r="AO4978" s="13" t="str">
        <f>IF(OR(ISNUMBER(SEARCH("COMPLETED",K4978)),ISNUMBER(SEARCH("CLOSED",K4978))),"Closed/Completed","Other Active/Issued")</f>
        <v>Closed/Completed</v>
      </c>
    </row>
    <row r="4979" spans="1:41">
      <c r="A4979" t="s">
        <v>24618</v>
      </c>
      <c r="B4979" t="s">
        <v>87</v>
      </c>
      <c r="C4979" t="s">
        <v>87</v>
      </c>
      <c r="D4979" t="s">
        <v>88</v>
      </c>
      <c r="F4979" t="s">
        <v>24619</v>
      </c>
      <c r="G4979" t="s">
        <v>12407</v>
      </c>
      <c r="H4979" t="s">
        <v>6034</v>
      </c>
      <c r="K4979" t="s">
        <v>93</v>
      </c>
      <c r="L4979" t="s">
        <v>93</v>
      </c>
      <c r="M4979" t="s">
        <v>24620</v>
      </c>
      <c r="N4979" s="9">
        <v>98118</v>
      </c>
      <c r="O4979" t="s">
        <v>24621</v>
      </c>
      <c r="P4979" s="10">
        <v>47.53974272</v>
      </c>
      <c r="Q4979" s="10">
        <v>-122.28372464</v>
      </c>
      <c r="R4979" t="s">
        <v>24622</v>
      </c>
      <c r="S4979" s="7">
        <v>2</v>
      </c>
      <c r="T4979" s="7">
        <v>2022</v>
      </c>
      <c r="U4979" s="7">
        <v>1</v>
      </c>
      <c r="Y4979" t="b">
        <v>1</v>
      </c>
      <c r="Z4979" t="b">
        <v>1</v>
      </c>
      <c r="AB4979">
        <v>2</v>
      </c>
      <c r="AC4979" t="b">
        <v>0</v>
      </c>
      <c r="AD4979" t="b">
        <v>1</v>
      </c>
      <c r="AE4979" t="b">
        <v>0</v>
      </c>
      <c r="AF4979" t="b">
        <v>1</v>
      </c>
      <c r="AG4979" s="11">
        <v>44603</v>
      </c>
      <c r="AI4979" s="12">
        <f>IF(OR(AG4979="",AH4979=""),"",AH4979-AG4979)</f>
        <v/>
      </c>
      <c r="AJ4979" s="13">
        <f>IF(OR(AI4979="",AA4979=""),"",AI4979=AA4979)</f>
        <v/>
      </c>
      <c r="AK4979" s="13">
        <f>IF(AI4979="","",AI4979&gt;60)</f>
        <v/>
      </c>
      <c r="AL4979" s="13" t="b">
        <f>IF(OR(Y4979=TRUE,AH4979=""),TRUE,FALSE)</f>
        <v>1</v>
      </c>
      <c r="AM4979" s="13">
        <f>IF(AI4979="","",AI4979&lt;0)</f>
        <v/>
      </c>
      <c r="AN4979" s="13" t="str">
        <f>IF(AH4979="","No inspection date",IF(AI4979&lt;0,"Negative chronology",IF(AI4979&lt;=30,"0-30",IF(AI4979&lt;=60,"31-60",IF(AI4979&lt;=90,"61-90",IF(AI4979&lt;=180,"91-180","181+"))))))</f>
        <v>No inspection date</v>
      </c>
      <c r="AO4979" s="13" t="str">
        <f>IF(OR(ISNUMBER(SEARCH("COMPLETED",K4979)),ISNUMBER(SEARCH("CLOSED",K4979))),"Closed/Completed","Other Active/Issued")</f>
        <v>Closed/Completed</v>
      </c>
    </row>
    <row r="4980" spans="1:41">
      <c r="A4980" t="s">
        <v>24623</v>
      </c>
      <c r="B4980" t="s">
        <v>87</v>
      </c>
      <c r="C4980" t="s">
        <v>87</v>
      </c>
      <c r="D4980" t="s">
        <v>88</v>
      </c>
      <c r="F4980" t="s">
        <v>24624</v>
      </c>
      <c r="G4980" t="s">
        <v>24625</v>
      </c>
      <c r="H4980" t="s">
        <v>6034</v>
      </c>
      <c r="I4980" t="s">
        <v>19387</v>
      </c>
      <c r="J4980" t="s">
        <v>137</v>
      </c>
      <c r="K4980" t="s">
        <v>93</v>
      </c>
      <c r="L4980" t="s">
        <v>93</v>
      </c>
      <c r="M4980" t="s">
        <v>24626</v>
      </c>
      <c r="N4980" s="9">
        <v>98115</v>
      </c>
      <c r="O4980" t="s">
        <v>24627</v>
      </c>
      <c r="P4980" s="10">
        <v>47.67295718</v>
      </c>
      <c r="Q4980" s="10">
        <v>-122.31771616</v>
      </c>
      <c r="R4980" t="s">
        <v>24628</v>
      </c>
      <c r="S4980" s="7">
        <v>2</v>
      </c>
      <c r="T4980" s="7">
        <v>2022</v>
      </c>
      <c r="U4980" s="7">
        <v>1</v>
      </c>
      <c r="V4980">
        <v>3</v>
      </c>
      <c r="W4980">
        <v>2022</v>
      </c>
      <c r="X4980">
        <v>1</v>
      </c>
      <c r="Y4980" t="b">
        <v>0</v>
      </c>
      <c r="Z4980" t="b">
        <v>0</v>
      </c>
      <c r="AA4980">
        <v>28</v>
      </c>
      <c r="AB4980">
        <v>4</v>
      </c>
      <c r="AC4980" t="b">
        <v>0</v>
      </c>
      <c r="AD4980" t="b">
        <v>1</v>
      </c>
      <c r="AE4980" t="b">
        <v>0</v>
      </c>
      <c r="AF4980" t="b">
        <v>1</v>
      </c>
      <c r="AG4980" s="11">
        <v>44603</v>
      </c>
      <c r="AH4980" s="11">
        <v>44631</v>
      </c>
      <c r="AI4980" s="12">
        <f>IF(OR(AG4980="",AH4980=""),"",AH4980-AG4980)</f>
        <v>28.0</v>
      </c>
      <c r="AJ4980" s="13" t="b">
        <f>IF(OR(AI4980="",AA4980=""),"",AI4980=AA4980)</f>
        <v>1</v>
      </c>
      <c r="AK4980" s="13" t="b">
        <f>IF(AI4980="","",AI4980&gt;60)</f>
        <v>0</v>
      </c>
      <c r="AL4980" s="13" t="b">
        <f>IF(OR(Y4980=TRUE,AH4980=""),TRUE,FALSE)</f>
        <v>0</v>
      </c>
      <c r="AM4980" s="13" t="b">
        <f>IF(AI4980="","",AI4980&lt;0)</f>
        <v>0</v>
      </c>
      <c r="AN4980" s="13" t="str">
        <f>IF(AH4980="","No inspection date",IF(AI4980&lt;0,"Negative chronology",IF(AI4980&lt;=30,"0-30",IF(AI4980&lt;=60,"31-60",IF(AI4980&lt;=90,"61-90",IF(AI4980&lt;=180,"91-180","181+"))))))</f>
        <v>0-30</v>
      </c>
      <c r="AO4980" s="13" t="str">
        <f>IF(OR(ISNUMBER(SEARCH("COMPLETED",K4980)),ISNUMBER(SEARCH("CLOSED",K4980))),"Closed/Completed","Other Active/Issued")</f>
        <v>Closed/Completed</v>
      </c>
    </row>
    <row r="4981" spans="1:41">
      <c r="A4981" t="s">
        <v>24629</v>
      </c>
      <c r="B4981" t="s">
        <v>87</v>
      </c>
      <c r="C4981" t="s">
        <v>87</v>
      </c>
      <c r="D4981" t="s">
        <v>88</v>
      </c>
      <c r="H4981" t="s">
        <v>6034</v>
      </c>
      <c r="I4981" t="s">
        <v>11093</v>
      </c>
      <c r="J4981" t="s">
        <v>93</v>
      </c>
      <c r="K4981" t="s">
        <v>93</v>
      </c>
      <c r="L4981" t="s">
        <v>93</v>
      </c>
      <c r="M4981" t="s">
        <v>24191</v>
      </c>
      <c r="N4981" s="9">
        <v>98125</v>
      </c>
      <c r="O4981" t="s">
        <v>24630</v>
      </c>
      <c r="P4981" s="10">
        <v>47.72011019</v>
      </c>
      <c r="Q4981" s="10">
        <v>-122.30363707</v>
      </c>
      <c r="R4981" t="s">
        <v>24193</v>
      </c>
      <c r="S4981" s="7">
        <v>2</v>
      </c>
      <c r="T4981" s="7">
        <v>2022</v>
      </c>
      <c r="U4981" s="7">
        <v>1</v>
      </c>
      <c r="V4981">
        <v>3</v>
      </c>
      <c r="W4981">
        <v>2022</v>
      </c>
      <c r="X4981">
        <v>1</v>
      </c>
      <c r="Y4981" t="b">
        <v>0</v>
      </c>
      <c r="Z4981" t="b">
        <v>0</v>
      </c>
      <c r="AA4981">
        <v>42</v>
      </c>
      <c r="AB4981">
        <v>5</v>
      </c>
      <c r="AC4981" t="b">
        <v>0</v>
      </c>
      <c r="AD4981" t="b">
        <v>1</v>
      </c>
      <c r="AE4981" t="b">
        <v>0</v>
      </c>
      <c r="AF4981" t="b">
        <v>1</v>
      </c>
      <c r="AG4981" s="11">
        <v>44603</v>
      </c>
      <c r="AH4981" s="11">
        <v>44645</v>
      </c>
      <c r="AI4981" s="12">
        <f>IF(OR(AG4981="",AH4981=""),"",AH4981-AG4981)</f>
        <v>42.0</v>
      </c>
      <c r="AJ4981" s="13" t="b">
        <f>IF(OR(AI4981="",AA4981=""),"",AI4981=AA4981)</f>
        <v>1</v>
      </c>
      <c r="AK4981" s="13" t="b">
        <f>IF(AI4981="","",AI4981&gt;60)</f>
        <v>0</v>
      </c>
      <c r="AL4981" s="13" t="b">
        <f>IF(OR(Y4981=TRUE,AH4981=""),TRUE,FALSE)</f>
        <v>0</v>
      </c>
      <c r="AM4981" s="13" t="b">
        <f>IF(AI4981="","",AI4981&lt;0)</f>
        <v>0</v>
      </c>
      <c r="AN4981" s="13" t="str">
        <f>IF(AH4981="","No inspection date",IF(AI4981&lt;0,"Negative chronology",IF(AI4981&lt;=30,"0-30",IF(AI4981&lt;=60,"31-60",IF(AI4981&lt;=90,"61-90",IF(AI4981&lt;=180,"91-180","181+"))))))</f>
        <v>31-60</v>
      </c>
      <c r="AO4981" s="13" t="str">
        <f>IF(OR(ISNUMBER(SEARCH("COMPLETED",K4981)),ISNUMBER(SEARCH("CLOSED",K4981))),"Closed/Completed","Other Active/Issued")</f>
        <v>Closed/Completed</v>
      </c>
    </row>
    <row r="4982" spans="1:41">
      <c r="A4982" t="s">
        <v>24631</v>
      </c>
      <c r="B4982" t="s">
        <v>87</v>
      </c>
      <c r="C4982" t="s">
        <v>87</v>
      </c>
      <c r="D4982" t="s">
        <v>88</v>
      </c>
      <c r="F4982" t="s">
        <v>24632</v>
      </c>
      <c r="H4982" t="s">
        <v>24633</v>
      </c>
      <c r="I4982" t="s">
        <v>7723</v>
      </c>
      <c r="J4982" t="s">
        <v>137</v>
      </c>
      <c r="K4982" t="s">
        <v>93</v>
      </c>
      <c r="L4982" t="s">
        <v>93</v>
      </c>
      <c r="M4982" t="s">
        <v>24634</v>
      </c>
      <c r="N4982" s="9">
        <v>98105</v>
      </c>
      <c r="O4982" t="s">
        <v>24635</v>
      </c>
      <c r="P4982" s="10">
        <v>47.6624785</v>
      </c>
      <c r="Q4982" s="10">
        <v>-122.31865691</v>
      </c>
      <c r="R4982" t="s">
        <v>24636</v>
      </c>
      <c r="S4982" s="7">
        <v>2</v>
      </c>
      <c r="T4982" s="7">
        <v>2022</v>
      </c>
      <c r="U4982" s="7">
        <v>1</v>
      </c>
      <c r="V4982">
        <v>4</v>
      </c>
      <c r="W4982">
        <v>2022</v>
      </c>
      <c r="X4982">
        <v>2</v>
      </c>
      <c r="Y4982" t="b">
        <v>0</v>
      </c>
      <c r="Z4982" t="b">
        <v>0</v>
      </c>
      <c r="AA4982">
        <v>58</v>
      </c>
      <c r="AB4982">
        <v>4</v>
      </c>
      <c r="AC4982" t="b">
        <v>0</v>
      </c>
      <c r="AD4982" t="b">
        <v>1</v>
      </c>
      <c r="AE4982" t="b">
        <v>0</v>
      </c>
      <c r="AF4982" t="b">
        <v>1</v>
      </c>
      <c r="AG4982" s="11">
        <v>44606</v>
      </c>
      <c r="AH4982" s="11">
        <v>44664</v>
      </c>
      <c r="AI4982" s="12">
        <f>IF(OR(AG4982="",AH4982=""),"",AH4982-AG4982)</f>
        <v>58.0</v>
      </c>
      <c r="AJ4982" s="13" t="b">
        <f>IF(OR(AI4982="",AA4982=""),"",AI4982=AA4982)</f>
        <v>1</v>
      </c>
      <c r="AK4982" s="13" t="b">
        <f>IF(AI4982="","",AI4982&gt;60)</f>
        <v>0</v>
      </c>
      <c r="AL4982" s="13" t="b">
        <f>IF(OR(Y4982=TRUE,AH4982=""),TRUE,FALSE)</f>
        <v>0</v>
      </c>
      <c r="AM4982" s="13" t="b">
        <f>IF(AI4982="","",AI4982&lt;0)</f>
        <v>0</v>
      </c>
      <c r="AN4982" s="13" t="str">
        <f>IF(AH4982="","No inspection date",IF(AI4982&lt;0,"Negative chronology",IF(AI4982&lt;=30,"0-30",IF(AI4982&lt;=60,"31-60",IF(AI4982&lt;=90,"61-90",IF(AI4982&lt;=180,"91-180","181+"))))))</f>
        <v>31-60</v>
      </c>
      <c r="AO4982" s="13" t="str">
        <f>IF(OR(ISNUMBER(SEARCH("COMPLETED",K4982)),ISNUMBER(SEARCH("CLOSED",K4982))),"Closed/Completed","Other Active/Issued")</f>
        <v>Closed/Completed</v>
      </c>
    </row>
    <row r="4983" spans="1:41">
      <c r="A4983" t="s">
        <v>24637</v>
      </c>
      <c r="B4983" t="s">
        <v>87</v>
      </c>
      <c r="C4983" t="s">
        <v>87</v>
      </c>
      <c r="D4983" t="s">
        <v>88</v>
      </c>
      <c r="F4983" t="s">
        <v>24543</v>
      </c>
      <c r="G4983" t="s">
        <v>24638</v>
      </c>
      <c r="H4983" t="s">
        <v>24633</v>
      </c>
      <c r="I4983" t="s">
        <v>5176</v>
      </c>
      <c r="J4983" t="s">
        <v>93</v>
      </c>
      <c r="K4983" t="s">
        <v>778</v>
      </c>
      <c r="L4983" t="s">
        <v>778</v>
      </c>
      <c r="M4983" t="s">
        <v>24545</v>
      </c>
      <c r="O4983" t="s">
        <v>24639</v>
      </c>
      <c r="P4983" s="10">
        <v>47.70335226</v>
      </c>
      <c r="Q4983" s="10">
        <v>-122.3849592</v>
      </c>
      <c r="R4983" t="s">
        <v>24547</v>
      </c>
      <c r="S4983" s="7">
        <v>2</v>
      </c>
      <c r="T4983" s="7">
        <v>2022</v>
      </c>
      <c r="U4983" s="7">
        <v>1</v>
      </c>
      <c r="V4983">
        <v>7</v>
      </c>
      <c r="W4983">
        <v>2025</v>
      </c>
      <c r="X4983">
        <v>3</v>
      </c>
      <c r="Y4983" t="b">
        <v>0</v>
      </c>
      <c r="Z4983" t="b">
        <v>0</v>
      </c>
      <c r="AA4983">
        <v>1241</v>
      </c>
      <c r="AB4983">
        <v>5</v>
      </c>
      <c r="AC4983" t="b">
        <v>0</v>
      </c>
      <c r="AD4983" t="b">
        <v>1</v>
      </c>
      <c r="AE4983" t="b">
        <v>0</v>
      </c>
      <c r="AF4983" t="b">
        <v>1</v>
      </c>
      <c r="AG4983" s="11">
        <v>44606</v>
      </c>
      <c r="AH4983" s="11">
        <v>45847</v>
      </c>
      <c r="AI4983" s="12">
        <f>IF(OR(AG4983="",AH4983=""),"",AH4983-AG4983)</f>
        <v>1241.0</v>
      </c>
      <c r="AJ4983" s="13" t="b">
        <f>IF(OR(AI4983="",AA4983=""),"",AI4983=AA4983)</f>
        <v>1</v>
      </c>
      <c r="AK4983" s="13" t="b">
        <f>IF(AI4983="","",AI4983&gt;60)</f>
        <v>1</v>
      </c>
      <c r="AL4983" s="13" t="b">
        <f>IF(OR(Y4983=TRUE,AH4983=""),TRUE,FALSE)</f>
        <v>0</v>
      </c>
      <c r="AM4983" s="13" t="b">
        <f>IF(AI4983="","",AI4983&lt;0)</f>
        <v>0</v>
      </c>
      <c r="AN4983" s="13" t="str">
        <f>IF(AH4983="","No inspection date",IF(AI4983&lt;0,"Negative chronology",IF(AI4983&lt;=30,"0-30",IF(AI4983&lt;=60,"31-60",IF(AI4983&lt;=90,"61-90",IF(AI4983&lt;=180,"91-180","181+"))))))</f>
        <v>181+</v>
      </c>
      <c r="AO4983" s="13" t="str">
        <f>IF(OR(ISNUMBER(SEARCH("COMPLETED",K4983)),ISNUMBER(SEARCH("CLOSED",K4983))),"Closed/Completed","Other Active/Issued")</f>
        <v>Other Active/Issued</v>
      </c>
    </row>
    <row r="4984" spans="1:41">
      <c r="A4984" t="s">
        <v>24640</v>
      </c>
      <c r="B4984" t="s">
        <v>87</v>
      </c>
      <c r="C4984" t="s">
        <v>87</v>
      </c>
      <c r="D4984" t="s">
        <v>88</v>
      </c>
      <c r="F4984" t="s">
        <v>24641</v>
      </c>
      <c r="H4984" t="s">
        <v>24633</v>
      </c>
      <c r="I4984" t="s">
        <v>24642</v>
      </c>
      <c r="J4984" t="s">
        <v>137</v>
      </c>
      <c r="K4984" t="s">
        <v>93</v>
      </c>
      <c r="L4984" t="s">
        <v>93</v>
      </c>
      <c r="M4984" t="s">
        <v>24643</v>
      </c>
      <c r="N4984" s="9">
        <v>98103</v>
      </c>
      <c r="O4984" t="s">
        <v>24644</v>
      </c>
      <c r="P4984" s="10">
        <v>47.68239877</v>
      </c>
      <c r="Q4984" s="10">
        <v>-122.35068255</v>
      </c>
      <c r="R4984" t="s">
        <v>24645</v>
      </c>
      <c r="S4984" s="7">
        <v>2</v>
      </c>
      <c r="T4984" s="7">
        <v>2022</v>
      </c>
      <c r="U4984" s="7">
        <v>1</v>
      </c>
      <c r="V4984">
        <v>5</v>
      </c>
      <c r="W4984">
        <v>2022</v>
      </c>
      <c r="X4984">
        <v>2</v>
      </c>
      <c r="Y4984" t="b">
        <v>0</v>
      </c>
      <c r="Z4984" t="b">
        <v>0</v>
      </c>
      <c r="AA4984">
        <v>85</v>
      </c>
      <c r="AB4984">
        <v>6</v>
      </c>
      <c r="AC4984" t="b">
        <v>0</v>
      </c>
      <c r="AD4984" t="b">
        <v>1</v>
      </c>
      <c r="AE4984" t="b">
        <v>0</v>
      </c>
      <c r="AF4984" t="b">
        <v>1</v>
      </c>
      <c r="AG4984" s="11">
        <v>44606</v>
      </c>
      <c r="AH4984" s="11">
        <v>44691</v>
      </c>
      <c r="AI4984" s="12">
        <f>IF(OR(AG4984="",AH4984=""),"",AH4984-AG4984)</f>
        <v>85.0</v>
      </c>
      <c r="AJ4984" s="13" t="b">
        <f>IF(OR(AI4984="",AA4984=""),"",AI4984=AA4984)</f>
        <v>1</v>
      </c>
      <c r="AK4984" s="13" t="b">
        <f>IF(AI4984="","",AI4984&gt;60)</f>
        <v>1</v>
      </c>
      <c r="AL4984" s="13" t="b">
        <f>IF(OR(Y4984=TRUE,AH4984=""),TRUE,FALSE)</f>
        <v>0</v>
      </c>
      <c r="AM4984" s="13" t="b">
        <f>IF(AI4984="","",AI4984&lt;0)</f>
        <v>0</v>
      </c>
      <c r="AN4984" s="13" t="str">
        <f>IF(AH4984="","No inspection date",IF(AI4984&lt;0,"Negative chronology",IF(AI4984&lt;=30,"0-30",IF(AI4984&lt;=60,"31-60",IF(AI4984&lt;=90,"61-90",IF(AI4984&lt;=180,"91-180","181+"))))))</f>
        <v>61-90</v>
      </c>
      <c r="AO4984" s="13" t="str">
        <f>IF(OR(ISNUMBER(SEARCH("COMPLETED",K4984)),ISNUMBER(SEARCH("CLOSED",K4984))),"Closed/Completed","Other Active/Issued")</f>
        <v>Closed/Completed</v>
      </c>
    </row>
    <row r="4985" spans="1:41">
      <c r="A4985" t="s">
        <v>24646</v>
      </c>
      <c r="B4985" t="s">
        <v>87</v>
      </c>
      <c r="C4985" t="s">
        <v>87</v>
      </c>
      <c r="D4985" t="s">
        <v>88</v>
      </c>
      <c r="F4985" t="s">
        <v>24647</v>
      </c>
      <c r="G4985" t="s">
        <v>24648</v>
      </c>
      <c r="H4985" t="s">
        <v>24633</v>
      </c>
      <c r="I4985" t="s">
        <v>7723</v>
      </c>
      <c r="J4985" t="s">
        <v>93</v>
      </c>
      <c r="K4985" t="s">
        <v>93</v>
      </c>
      <c r="L4985" t="s">
        <v>93</v>
      </c>
      <c r="M4985" t="s">
        <v>4504</v>
      </c>
      <c r="N4985" s="9">
        <v>98119</v>
      </c>
      <c r="O4985" t="s">
        <v>24649</v>
      </c>
      <c r="P4985" s="10">
        <v>47.62702615</v>
      </c>
      <c r="Q4985" s="10">
        <v>-122.36851327</v>
      </c>
      <c r="R4985" t="s">
        <v>4506</v>
      </c>
      <c r="S4985" s="7">
        <v>2</v>
      </c>
      <c r="T4985" s="7">
        <v>2022</v>
      </c>
      <c r="U4985" s="7">
        <v>1</v>
      </c>
      <c r="V4985">
        <v>4</v>
      </c>
      <c r="W4985">
        <v>2022</v>
      </c>
      <c r="X4985">
        <v>2</v>
      </c>
      <c r="Y4985" t="b">
        <v>0</v>
      </c>
      <c r="Z4985" t="b">
        <v>0</v>
      </c>
      <c r="AA4985">
        <v>58</v>
      </c>
      <c r="AB4985">
        <v>7</v>
      </c>
      <c r="AC4985" t="b">
        <v>0</v>
      </c>
      <c r="AD4985" t="b">
        <v>1</v>
      </c>
      <c r="AE4985" t="b">
        <v>0</v>
      </c>
      <c r="AF4985" t="b">
        <v>1</v>
      </c>
      <c r="AG4985" s="11">
        <v>44606</v>
      </c>
      <c r="AH4985" s="11">
        <v>44664</v>
      </c>
      <c r="AI4985" s="12">
        <f>IF(OR(AG4985="",AH4985=""),"",AH4985-AG4985)</f>
        <v>58.0</v>
      </c>
      <c r="AJ4985" s="13" t="b">
        <f>IF(OR(AI4985="",AA4985=""),"",AI4985=AA4985)</f>
        <v>1</v>
      </c>
      <c r="AK4985" s="13" t="b">
        <f>IF(AI4985="","",AI4985&gt;60)</f>
        <v>0</v>
      </c>
      <c r="AL4985" s="13" t="b">
        <f>IF(OR(Y4985=TRUE,AH4985=""),TRUE,FALSE)</f>
        <v>0</v>
      </c>
      <c r="AM4985" s="13" t="b">
        <f>IF(AI4985="","",AI4985&lt;0)</f>
        <v>0</v>
      </c>
      <c r="AN4985" s="13" t="str">
        <f>IF(AH4985="","No inspection date",IF(AI4985&lt;0,"Negative chronology",IF(AI4985&lt;=30,"0-30",IF(AI4985&lt;=60,"31-60",IF(AI4985&lt;=90,"61-90",IF(AI4985&lt;=180,"91-180","181+"))))))</f>
        <v>31-60</v>
      </c>
      <c r="AO4985" s="13" t="str">
        <f>IF(OR(ISNUMBER(SEARCH("COMPLETED",K4985)),ISNUMBER(SEARCH("CLOSED",K4985))),"Closed/Completed","Other Active/Issued")</f>
        <v>Closed/Completed</v>
      </c>
    </row>
    <row r="4986" spans="1:41">
      <c r="A4986" t="s">
        <v>24650</v>
      </c>
      <c r="B4986" t="s">
        <v>87</v>
      </c>
      <c r="C4986" t="s">
        <v>87</v>
      </c>
      <c r="D4986" t="s">
        <v>88</v>
      </c>
      <c r="F4986" t="s">
        <v>24651</v>
      </c>
      <c r="H4986" t="s">
        <v>24633</v>
      </c>
      <c r="I4986" t="s">
        <v>23138</v>
      </c>
      <c r="J4986" t="s">
        <v>137</v>
      </c>
      <c r="K4986" t="s">
        <v>93</v>
      </c>
      <c r="L4986" t="s">
        <v>93</v>
      </c>
      <c r="M4986" t="s">
        <v>24652</v>
      </c>
      <c r="N4986" s="9">
        <v>98105</v>
      </c>
      <c r="O4986" t="s">
        <v>24653</v>
      </c>
      <c r="P4986" s="10">
        <v>47.65941333</v>
      </c>
      <c r="Q4986" s="10">
        <v>-122.32669484</v>
      </c>
      <c r="R4986" t="s">
        <v>24654</v>
      </c>
      <c r="S4986" s="7">
        <v>2</v>
      </c>
      <c r="T4986" s="7">
        <v>2022</v>
      </c>
      <c r="U4986" s="7">
        <v>1</v>
      </c>
      <c r="V4986">
        <v>4</v>
      </c>
      <c r="W4986">
        <v>2022</v>
      </c>
      <c r="X4986">
        <v>2</v>
      </c>
      <c r="Y4986" t="b">
        <v>0</v>
      </c>
      <c r="Z4986" t="b">
        <v>0</v>
      </c>
      <c r="AA4986">
        <v>71</v>
      </c>
      <c r="AB4986">
        <v>4</v>
      </c>
      <c r="AC4986" t="b">
        <v>0</v>
      </c>
      <c r="AD4986" t="b">
        <v>1</v>
      </c>
      <c r="AE4986" t="b">
        <v>0</v>
      </c>
      <c r="AF4986" t="b">
        <v>1</v>
      </c>
      <c r="AG4986" s="11">
        <v>44606</v>
      </c>
      <c r="AH4986" s="11">
        <v>44677</v>
      </c>
      <c r="AI4986" s="12">
        <f>IF(OR(AG4986="",AH4986=""),"",AH4986-AG4986)</f>
        <v>71.0</v>
      </c>
      <c r="AJ4986" s="13" t="b">
        <f>IF(OR(AI4986="",AA4986=""),"",AI4986=AA4986)</f>
        <v>1</v>
      </c>
      <c r="AK4986" s="13" t="b">
        <f>IF(AI4986="","",AI4986&gt;60)</f>
        <v>1</v>
      </c>
      <c r="AL4986" s="13" t="b">
        <f>IF(OR(Y4986=TRUE,AH4986=""),TRUE,FALSE)</f>
        <v>0</v>
      </c>
      <c r="AM4986" s="13" t="b">
        <f>IF(AI4986="","",AI4986&lt;0)</f>
        <v>0</v>
      </c>
      <c r="AN4986" s="13" t="str">
        <f>IF(AH4986="","No inspection date",IF(AI4986&lt;0,"Negative chronology",IF(AI4986&lt;=30,"0-30",IF(AI4986&lt;=60,"31-60",IF(AI4986&lt;=90,"61-90",IF(AI4986&lt;=180,"91-180","181+"))))))</f>
        <v>61-90</v>
      </c>
      <c r="AO4986" s="13" t="str">
        <f>IF(OR(ISNUMBER(SEARCH("COMPLETED",K4986)),ISNUMBER(SEARCH("CLOSED",K4986))),"Closed/Completed","Other Active/Issued")</f>
        <v>Closed/Completed</v>
      </c>
    </row>
    <row r="4987" spans="1:41">
      <c r="A4987" t="s">
        <v>24655</v>
      </c>
      <c r="B4987" t="s">
        <v>87</v>
      </c>
      <c r="C4987" t="s">
        <v>87</v>
      </c>
      <c r="D4987" t="s">
        <v>88</v>
      </c>
      <c r="F4987" t="s">
        <v>24656</v>
      </c>
      <c r="H4987" t="s">
        <v>24633</v>
      </c>
      <c r="I4987" t="s">
        <v>24657</v>
      </c>
      <c r="J4987" t="s">
        <v>137</v>
      </c>
      <c r="K4987" t="s">
        <v>93</v>
      </c>
      <c r="L4987" t="s">
        <v>93</v>
      </c>
      <c r="M4987" t="s">
        <v>8203</v>
      </c>
      <c r="N4987" s="9">
        <v>98125</v>
      </c>
      <c r="O4987" t="s">
        <v>24658</v>
      </c>
      <c r="P4987" s="10">
        <v>47.72735925</v>
      </c>
      <c r="Q4987" s="10">
        <v>-122.29192758</v>
      </c>
      <c r="R4987" t="s">
        <v>8205</v>
      </c>
      <c r="S4987" s="7">
        <v>2</v>
      </c>
      <c r="T4987" s="7">
        <v>2022</v>
      </c>
      <c r="U4987" s="7">
        <v>1</v>
      </c>
      <c r="V4987">
        <v>3</v>
      </c>
      <c r="W4987">
        <v>2022</v>
      </c>
      <c r="X4987">
        <v>1</v>
      </c>
      <c r="Y4987" t="b">
        <v>0</v>
      </c>
      <c r="Z4987" t="b">
        <v>0</v>
      </c>
      <c r="AA4987">
        <v>28</v>
      </c>
      <c r="AB4987">
        <v>5</v>
      </c>
      <c r="AC4987" t="b">
        <v>0</v>
      </c>
      <c r="AD4987" t="b">
        <v>1</v>
      </c>
      <c r="AE4987" t="b">
        <v>0</v>
      </c>
      <c r="AF4987" t="b">
        <v>1</v>
      </c>
      <c r="AG4987" s="11">
        <v>44606</v>
      </c>
      <c r="AH4987" s="11">
        <v>44634</v>
      </c>
      <c r="AI4987" s="12">
        <f>IF(OR(AG4987="",AH4987=""),"",AH4987-AG4987)</f>
        <v>28.0</v>
      </c>
      <c r="AJ4987" s="13" t="b">
        <f>IF(OR(AI4987="",AA4987=""),"",AI4987=AA4987)</f>
        <v>1</v>
      </c>
      <c r="AK4987" s="13" t="b">
        <f>IF(AI4987="","",AI4987&gt;60)</f>
        <v>0</v>
      </c>
      <c r="AL4987" s="13" t="b">
        <f>IF(OR(Y4987=TRUE,AH4987=""),TRUE,FALSE)</f>
        <v>0</v>
      </c>
      <c r="AM4987" s="13" t="b">
        <f>IF(AI4987="","",AI4987&lt;0)</f>
        <v>0</v>
      </c>
      <c r="AN4987" s="13" t="str">
        <f>IF(AH4987="","No inspection date",IF(AI4987&lt;0,"Negative chronology",IF(AI4987&lt;=30,"0-30",IF(AI4987&lt;=60,"31-60",IF(AI4987&lt;=90,"61-90",IF(AI4987&lt;=180,"91-180","181+"))))))</f>
        <v>0-30</v>
      </c>
      <c r="AO4987" s="13" t="str">
        <f>IF(OR(ISNUMBER(SEARCH("COMPLETED",K4987)),ISNUMBER(SEARCH("CLOSED",K4987))),"Closed/Completed","Other Active/Issued")</f>
        <v>Closed/Completed</v>
      </c>
    </row>
    <row r="4988" spans="1:41">
      <c r="A4988" t="s">
        <v>24659</v>
      </c>
      <c r="B4988" t="s">
        <v>87</v>
      </c>
      <c r="C4988" t="s">
        <v>87</v>
      </c>
      <c r="D4988" t="s">
        <v>88</v>
      </c>
      <c r="F4988" t="s">
        <v>24660</v>
      </c>
      <c r="H4988" t="s">
        <v>24633</v>
      </c>
      <c r="K4988" t="s">
        <v>7058</v>
      </c>
      <c r="L4988" t="s">
        <v>7058</v>
      </c>
      <c r="M4988" t="s">
        <v>24661</v>
      </c>
      <c r="N4988" s="9">
        <v>98101</v>
      </c>
      <c r="O4988" t="s">
        <v>24662</v>
      </c>
      <c r="P4988" s="10">
        <v>47.61570757</v>
      </c>
      <c r="Q4988" s="10">
        <v>-122.32847935</v>
      </c>
      <c r="R4988" t="s">
        <v>24663</v>
      </c>
      <c r="S4988" s="7">
        <v>2</v>
      </c>
      <c r="T4988" s="7">
        <v>2022</v>
      </c>
      <c r="U4988" s="7">
        <v>1</v>
      </c>
      <c r="Y4988" t="b">
        <v>1</v>
      </c>
      <c r="Z4988" t="b">
        <v>1</v>
      </c>
      <c r="AB4988">
        <v>3</v>
      </c>
      <c r="AC4988" t="b">
        <v>0</v>
      </c>
      <c r="AD4988" t="b">
        <v>1</v>
      </c>
      <c r="AE4988" t="b">
        <v>0</v>
      </c>
      <c r="AF4988" t="b">
        <v>1</v>
      </c>
      <c r="AG4988" s="11">
        <v>44606</v>
      </c>
      <c r="AI4988" s="12">
        <f>IF(OR(AG4988="",AH4988=""),"",AH4988-AG4988)</f>
        <v/>
      </c>
      <c r="AJ4988" s="13">
        <f>IF(OR(AI4988="",AA4988=""),"",AI4988=AA4988)</f>
        <v/>
      </c>
      <c r="AK4988" s="13">
        <f>IF(AI4988="","",AI4988&gt;60)</f>
        <v/>
      </c>
      <c r="AL4988" s="13" t="b">
        <f>IF(OR(Y4988=TRUE,AH4988=""),TRUE,FALSE)</f>
        <v>1</v>
      </c>
      <c r="AM4988" s="13">
        <f>IF(AI4988="","",AI4988&lt;0)</f>
        <v/>
      </c>
      <c r="AN4988" s="13" t="str">
        <f>IF(AH4988="","No inspection date",IF(AI4988&lt;0,"Negative chronology",IF(AI4988&lt;=30,"0-30",IF(AI4988&lt;=60,"31-60",IF(AI4988&lt;=90,"61-90",IF(AI4988&lt;=180,"91-180","181+"))))))</f>
        <v>No inspection date</v>
      </c>
      <c r="AO4988" s="13" t="str">
        <f>IF(OR(ISNUMBER(SEARCH("COMPLETED",K4988)),ISNUMBER(SEARCH("CLOSED",K4988))),"Closed/Completed","Other Active/Issued")</f>
        <v>Other Active/Issued</v>
      </c>
    </row>
    <row r="4989" spans="1:41">
      <c r="A4989" t="s">
        <v>24664</v>
      </c>
      <c r="B4989" t="s">
        <v>87</v>
      </c>
      <c r="C4989" t="s">
        <v>87</v>
      </c>
      <c r="D4989" t="s">
        <v>88</v>
      </c>
      <c r="F4989" t="s">
        <v>24665</v>
      </c>
      <c r="G4989" t="s">
        <v>24666</v>
      </c>
      <c r="H4989" t="s">
        <v>21761</v>
      </c>
      <c r="I4989" t="s">
        <v>2113</v>
      </c>
      <c r="J4989" t="s">
        <v>137</v>
      </c>
      <c r="K4989" t="s">
        <v>93</v>
      </c>
      <c r="L4989" t="s">
        <v>93</v>
      </c>
      <c r="M4989" t="s">
        <v>24667</v>
      </c>
      <c r="N4989" s="9">
        <v>98126</v>
      </c>
      <c r="O4989" t="s">
        <v>24668</v>
      </c>
      <c r="P4989" s="10">
        <v>47.53639248</v>
      </c>
      <c r="Q4989" s="10">
        <v>-122.36737767</v>
      </c>
      <c r="R4989" t="s">
        <v>24669</v>
      </c>
      <c r="S4989" s="7">
        <v>2</v>
      </c>
      <c r="T4989" s="7">
        <v>2022</v>
      </c>
      <c r="U4989" s="7">
        <v>1</v>
      </c>
      <c r="V4989">
        <v>3</v>
      </c>
      <c r="W4989">
        <v>2023</v>
      </c>
      <c r="X4989">
        <v>1</v>
      </c>
      <c r="Y4989" t="b">
        <v>0</v>
      </c>
      <c r="Z4989" t="b">
        <v>0</v>
      </c>
      <c r="AA4989">
        <v>380</v>
      </c>
      <c r="AB4989">
        <v>1</v>
      </c>
      <c r="AC4989" t="b">
        <v>0</v>
      </c>
      <c r="AD4989" t="b">
        <v>1</v>
      </c>
      <c r="AE4989" t="b">
        <v>0</v>
      </c>
      <c r="AF4989" t="b">
        <v>1</v>
      </c>
      <c r="AG4989" s="11">
        <v>44607</v>
      </c>
      <c r="AH4989" s="11">
        <v>44987</v>
      </c>
      <c r="AI4989" s="12">
        <f>IF(OR(AG4989="",AH4989=""),"",AH4989-AG4989)</f>
        <v>380.0</v>
      </c>
      <c r="AJ4989" s="13" t="b">
        <f>IF(OR(AI4989="",AA4989=""),"",AI4989=AA4989)</f>
        <v>1</v>
      </c>
      <c r="AK4989" s="13" t="b">
        <f>IF(AI4989="","",AI4989&gt;60)</f>
        <v>1</v>
      </c>
      <c r="AL4989" s="13" t="b">
        <f>IF(OR(Y4989=TRUE,AH4989=""),TRUE,FALSE)</f>
        <v>0</v>
      </c>
      <c r="AM4989" s="13" t="b">
        <f>IF(AI4989="","",AI4989&lt;0)</f>
        <v>0</v>
      </c>
      <c r="AN4989" s="13" t="str">
        <f>IF(AH4989="","No inspection date",IF(AI4989&lt;0,"Negative chronology",IF(AI4989&lt;=30,"0-30",IF(AI4989&lt;=60,"31-60",IF(AI4989&lt;=90,"61-90",IF(AI4989&lt;=180,"91-180","181+"))))))</f>
        <v>181+</v>
      </c>
      <c r="AO4989" s="13" t="str">
        <f>IF(OR(ISNUMBER(SEARCH("COMPLETED",K4989)),ISNUMBER(SEARCH("CLOSED",K4989))),"Closed/Completed","Other Active/Issued")</f>
        <v>Closed/Completed</v>
      </c>
    </row>
    <row r="4990" spans="1:41">
      <c r="A4990" t="s">
        <v>24670</v>
      </c>
      <c r="B4990" t="s">
        <v>87</v>
      </c>
      <c r="C4990" t="s">
        <v>87</v>
      </c>
      <c r="D4990" t="s">
        <v>88</v>
      </c>
      <c r="F4990" t="s">
        <v>24671</v>
      </c>
      <c r="H4990" t="s">
        <v>21761</v>
      </c>
      <c r="I4990" t="s">
        <v>19890</v>
      </c>
      <c r="J4990" t="s">
        <v>93</v>
      </c>
      <c r="K4990" t="s">
        <v>93</v>
      </c>
      <c r="L4990" t="s">
        <v>93</v>
      </c>
      <c r="M4990" t="s">
        <v>24672</v>
      </c>
      <c r="N4990" s="9">
        <v>98107</v>
      </c>
      <c r="O4990" t="s">
        <v>24673</v>
      </c>
      <c r="P4990" s="10">
        <v>47.66999833</v>
      </c>
      <c r="Q4990" s="10">
        <v>-122.36992269</v>
      </c>
      <c r="R4990" t="s">
        <v>16585</v>
      </c>
      <c r="S4990" s="7">
        <v>2</v>
      </c>
      <c r="T4990" s="7">
        <v>2022</v>
      </c>
      <c r="U4990" s="7">
        <v>1</v>
      </c>
      <c r="V4990">
        <v>1</v>
      </c>
      <c r="W4990">
        <v>2022</v>
      </c>
      <c r="X4990">
        <v>1</v>
      </c>
      <c r="Y4990" t="b">
        <v>0</v>
      </c>
      <c r="Z4990" t="b">
        <v>0</v>
      </c>
      <c r="AA4990">
        <v>-19</v>
      </c>
      <c r="AB4990">
        <v>6</v>
      </c>
      <c r="AC4990" t="b">
        <v>0</v>
      </c>
      <c r="AD4990" t="b">
        <v>1</v>
      </c>
      <c r="AE4990" t="b">
        <v>0</v>
      </c>
      <c r="AF4990" t="b">
        <v>1</v>
      </c>
      <c r="AG4990" s="11">
        <v>44607</v>
      </c>
      <c r="AH4990" s="11">
        <v>44588</v>
      </c>
      <c r="AI4990" s="12">
        <f>IF(OR(AG4990="",AH4990=""),"",AH4990-AG4990)</f>
        <v>-19.0</v>
      </c>
      <c r="AJ4990" s="13" t="b">
        <f>IF(OR(AI4990="",AA4990=""),"",AI4990=AA4990)</f>
        <v>1</v>
      </c>
      <c r="AK4990" s="13" t="b">
        <f>IF(AI4990="","",AI4990&gt;60)</f>
        <v>0</v>
      </c>
      <c r="AL4990" s="13" t="b">
        <f>IF(OR(Y4990=TRUE,AH4990=""),TRUE,FALSE)</f>
        <v>0</v>
      </c>
      <c r="AM4990" s="13" t="b">
        <f>IF(AI4990="","",AI4990&lt;0)</f>
        <v>1</v>
      </c>
      <c r="AN4990" s="13" t="str">
        <f>IF(AH4990="","No inspection date",IF(AI4990&lt;0,"Negative chronology",IF(AI4990&lt;=30,"0-30",IF(AI4990&lt;=60,"31-60",IF(AI4990&lt;=90,"61-90",IF(AI4990&lt;=180,"91-180","181+"))))))</f>
        <v>Negative chronology</v>
      </c>
      <c r="AO4990" s="13" t="str">
        <f>IF(OR(ISNUMBER(SEARCH("COMPLETED",K4990)),ISNUMBER(SEARCH("CLOSED",K4990))),"Closed/Completed","Other Active/Issued")</f>
        <v>Closed/Completed</v>
      </c>
    </row>
    <row r="4991" spans="1:41">
      <c r="A4991" t="s">
        <v>24674</v>
      </c>
      <c r="B4991" t="s">
        <v>87</v>
      </c>
      <c r="C4991" t="s">
        <v>87</v>
      </c>
      <c r="D4991" t="s">
        <v>88</v>
      </c>
      <c r="F4991" t="s">
        <v>24675</v>
      </c>
      <c r="H4991" t="s">
        <v>21761</v>
      </c>
      <c r="K4991" t="s">
        <v>115</v>
      </c>
      <c r="L4991" t="s">
        <v>115</v>
      </c>
      <c r="M4991" t="s">
        <v>24676</v>
      </c>
      <c r="N4991" s="9">
        <v>98144</v>
      </c>
      <c r="O4991" t="s">
        <v>24677</v>
      </c>
      <c r="P4991" s="10">
        <v>47.58052751</v>
      </c>
      <c r="Q4991" s="10">
        <v>-122.31443141</v>
      </c>
      <c r="R4991" t="s">
        <v>24678</v>
      </c>
      <c r="S4991" s="7">
        <v>2</v>
      </c>
      <c r="T4991" s="7">
        <v>2022</v>
      </c>
      <c r="U4991" s="7">
        <v>1</v>
      </c>
      <c r="Y4991" t="b">
        <v>1</v>
      </c>
      <c r="Z4991" t="b">
        <v>1</v>
      </c>
      <c r="AB4991">
        <v>2</v>
      </c>
      <c r="AC4991" t="b">
        <v>0</v>
      </c>
      <c r="AD4991" t="b">
        <v>1</v>
      </c>
      <c r="AE4991" t="b">
        <v>0</v>
      </c>
      <c r="AF4991" t="b">
        <v>1</v>
      </c>
      <c r="AG4991" s="11">
        <v>44607</v>
      </c>
      <c r="AI4991" s="12">
        <f>IF(OR(AG4991="",AH4991=""),"",AH4991-AG4991)</f>
        <v/>
      </c>
      <c r="AJ4991" s="13">
        <f>IF(OR(AI4991="",AA4991=""),"",AI4991=AA4991)</f>
        <v/>
      </c>
      <c r="AK4991" s="13">
        <f>IF(AI4991="","",AI4991&gt;60)</f>
        <v/>
      </c>
      <c r="AL4991" s="13" t="b">
        <f>IF(OR(Y4991=TRUE,AH4991=""),TRUE,FALSE)</f>
        <v>1</v>
      </c>
      <c r="AM4991" s="13">
        <f>IF(AI4991="","",AI4991&lt;0)</f>
        <v/>
      </c>
      <c r="AN4991" s="13" t="str">
        <f>IF(AH4991="","No inspection date",IF(AI4991&lt;0,"Negative chronology",IF(AI4991&lt;=30,"0-30",IF(AI4991&lt;=60,"31-60",IF(AI4991&lt;=90,"61-90",IF(AI4991&lt;=180,"91-180","181+"))))))</f>
        <v>No inspection date</v>
      </c>
      <c r="AO4991" s="13" t="str">
        <f>IF(OR(ISNUMBER(SEARCH("COMPLETED",K4991)),ISNUMBER(SEARCH("CLOSED",K4991))),"Closed/Completed","Other Active/Issued")</f>
        <v>Other Active/Issued</v>
      </c>
    </row>
    <row r="4992" spans="1:41">
      <c r="A4992" t="s">
        <v>24679</v>
      </c>
      <c r="B4992" t="s">
        <v>87</v>
      </c>
      <c r="C4992" t="s">
        <v>87</v>
      </c>
      <c r="D4992" t="s">
        <v>88</v>
      </c>
      <c r="F4992" t="s">
        <v>7441</v>
      </c>
      <c r="H4992" t="s">
        <v>21761</v>
      </c>
      <c r="I4992" t="s">
        <v>19669</v>
      </c>
      <c r="J4992" t="s">
        <v>137</v>
      </c>
      <c r="K4992" t="s">
        <v>93</v>
      </c>
      <c r="L4992" t="s">
        <v>93</v>
      </c>
      <c r="M4992" t="s">
        <v>11956</v>
      </c>
      <c r="N4992" s="9">
        <v>98144</v>
      </c>
      <c r="O4992" t="s">
        <v>24680</v>
      </c>
      <c r="P4992" s="10">
        <v>47.59813929</v>
      </c>
      <c r="Q4992" s="10">
        <v>-122.3146544</v>
      </c>
      <c r="R4992" t="s">
        <v>11958</v>
      </c>
      <c r="S4992" s="7">
        <v>2</v>
      </c>
      <c r="T4992" s="7">
        <v>2022</v>
      </c>
      <c r="U4992" s="7">
        <v>1</v>
      </c>
      <c r="V4992">
        <v>3</v>
      </c>
      <c r="W4992">
        <v>2022</v>
      </c>
      <c r="X4992">
        <v>1</v>
      </c>
      <c r="Y4992" t="b">
        <v>0</v>
      </c>
      <c r="Z4992" t="b">
        <v>0</v>
      </c>
      <c r="AA4992">
        <v>22</v>
      </c>
      <c r="AB4992">
        <v>2</v>
      </c>
      <c r="AC4992" t="b">
        <v>0</v>
      </c>
      <c r="AD4992" t="b">
        <v>1</v>
      </c>
      <c r="AE4992" t="b">
        <v>0</v>
      </c>
      <c r="AF4992" t="b">
        <v>1</v>
      </c>
      <c r="AG4992" s="11">
        <v>44607</v>
      </c>
      <c r="AH4992" s="11">
        <v>44629</v>
      </c>
      <c r="AI4992" s="12">
        <f>IF(OR(AG4992="",AH4992=""),"",AH4992-AG4992)</f>
        <v>22.0</v>
      </c>
      <c r="AJ4992" s="13" t="b">
        <f>IF(OR(AI4992="",AA4992=""),"",AI4992=AA4992)</f>
        <v>1</v>
      </c>
      <c r="AK4992" s="13" t="b">
        <f>IF(AI4992="","",AI4992&gt;60)</f>
        <v>0</v>
      </c>
      <c r="AL4992" s="13" t="b">
        <f>IF(OR(Y4992=TRUE,AH4992=""),TRUE,FALSE)</f>
        <v>0</v>
      </c>
      <c r="AM4992" s="13" t="b">
        <f>IF(AI4992="","",AI4992&lt;0)</f>
        <v>0</v>
      </c>
      <c r="AN4992" s="13" t="str">
        <f>IF(AH4992="","No inspection date",IF(AI4992&lt;0,"Negative chronology",IF(AI4992&lt;=30,"0-30",IF(AI4992&lt;=60,"31-60",IF(AI4992&lt;=90,"61-90",IF(AI4992&lt;=180,"91-180","181+"))))))</f>
        <v>0-30</v>
      </c>
      <c r="AO4992" s="13" t="str">
        <f>IF(OR(ISNUMBER(SEARCH("COMPLETED",K4992)),ISNUMBER(SEARCH("CLOSED",K4992))),"Closed/Completed","Other Active/Issued")</f>
        <v>Closed/Completed</v>
      </c>
    </row>
    <row r="4993" spans="1:41">
      <c r="A4993" t="s">
        <v>24681</v>
      </c>
      <c r="B4993" t="s">
        <v>87</v>
      </c>
      <c r="C4993" t="s">
        <v>87</v>
      </c>
      <c r="D4993" t="s">
        <v>88</v>
      </c>
      <c r="F4993" t="s">
        <v>24682</v>
      </c>
      <c r="G4993" t="s">
        <v>24683</v>
      </c>
      <c r="H4993" t="s">
        <v>21761</v>
      </c>
      <c r="I4993" t="s">
        <v>1263</v>
      </c>
      <c r="J4993" t="s">
        <v>137</v>
      </c>
      <c r="K4993" t="s">
        <v>93</v>
      </c>
      <c r="L4993" t="s">
        <v>93</v>
      </c>
      <c r="M4993" t="s">
        <v>5054</v>
      </c>
      <c r="N4993" s="9">
        <v>98106</v>
      </c>
      <c r="O4993" t="s">
        <v>24684</v>
      </c>
      <c r="P4993" s="10">
        <v>47.51753095</v>
      </c>
      <c r="Q4993" s="10">
        <v>-122.3629898</v>
      </c>
      <c r="R4993" t="s">
        <v>5056</v>
      </c>
      <c r="S4993" s="7">
        <v>2</v>
      </c>
      <c r="T4993" s="7">
        <v>2022</v>
      </c>
      <c r="U4993" s="7">
        <v>1</v>
      </c>
      <c r="V4993">
        <v>8</v>
      </c>
      <c r="W4993">
        <v>2022</v>
      </c>
      <c r="X4993">
        <v>3</v>
      </c>
      <c r="Y4993" t="b">
        <v>0</v>
      </c>
      <c r="Z4993" t="b">
        <v>0</v>
      </c>
      <c r="AA4993">
        <v>191</v>
      </c>
      <c r="AB4993">
        <v>1</v>
      </c>
      <c r="AC4993" t="b">
        <v>0</v>
      </c>
      <c r="AD4993" t="b">
        <v>1</v>
      </c>
      <c r="AE4993" t="b">
        <v>0</v>
      </c>
      <c r="AF4993" t="b">
        <v>1</v>
      </c>
      <c r="AG4993" s="11">
        <v>44607</v>
      </c>
      <c r="AH4993" s="11">
        <v>44798</v>
      </c>
      <c r="AI4993" s="12">
        <f>IF(OR(AG4993="",AH4993=""),"",AH4993-AG4993)</f>
        <v>191.0</v>
      </c>
      <c r="AJ4993" s="13" t="b">
        <f>IF(OR(AI4993="",AA4993=""),"",AI4993=AA4993)</f>
        <v>1</v>
      </c>
      <c r="AK4993" s="13" t="b">
        <f>IF(AI4993="","",AI4993&gt;60)</f>
        <v>1</v>
      </c>
      <c r="AL4993" s="13" t="b">
        <f>IF(OR(Y4993=TRUE,AH4993=""),TRUE,FALSE)</f>
        <v>0</v>
      </c>
      <c r="AM4993" s="13" t="b">
        <f>IF(AI4993="","",AI4993&lt;0)</f>
        <v>0</v>
      </c>
      <c r="AN4993" s="13" t="str">
        <f>IF(AH4993="","No inspection date",IF(AI4993&lt;0,"Negative chronology",IF(AI4993&lt;=30,"0-30",IF(AI4993&lt;=60,"31-60",IF(AI4993&lt;=90,"61-90",IF(AI4993&lt;=180,"91-180","181+"))))))</f>
        <v>181+</v>
      </c>
      <c r="AO4993" s="13" t="str">
        <f>IF(OR(ISNUMBER(SEARCH("COMPLETED",K4993)),ISNUMBER(SEARCH("CLOSED",K4993))),"Closed/Completed","Other Active/Issued")</f>
        <v>Closed/Completed</v>
      </c>
    </row>
    <row r="4994" spans="1:41">
      <c r="A4994" t="s">
        <v>24685</v>
      </c>
      <c r="B4994" t="s">
        <v>87</v>
      </c>
      <c r="C4994" t="s">
        <v>87</v>
      </c>
      <c r="D4994" t="s">
        <v>88</v>
      </c>
      <c r="F4994" t="s">
        <v>24686</v>
      </c>
      <c r="G4994" t="s">
        <v>24687</v>
      </c>
      <c r="H4994" t="s">
        <v>21761</v>
      </c>
      <c r="K4994" t="s">
        <v>100</v>
      </c>
      <c r="L4994" t="s">
        <v>100</v>
      </c>
      <c r="M4994" t="s">
        <v>13890</v>
      </c>
      <c r="N4994" s="9">
        <v>98133</v>
      </c>
      <c r="O4994" t="s">
        <v>24688</v>
      </c>
      <c r="P4994" s="10">
        <v>47.73074207</v>
      </c>
      <c r="Q4994" s="10">
        <v>-122.34724807</v>
      </c>
      <c r="R4994" t="s">
        <v>13892</v>
      </c>
      <c r="S4994" s="7">
        <v>2</v>
      </c>
      <c r="T4994" s="7">
        <v>2022</v>
      </c>
      <c r="U4994" s="7">
        <v>1</v>
      </c>
      <c r="Y4994" t="b">
        <v>1</v>
      </c>
      <c r="Z4994" t="b">
        <v>1</v>
      </c>
      <c r="AB4994">
        <v>5</v>
      </c>
      <c r="AC4994" t="b">
        <v>0</v>
      </c>
      <c r="AD4994" t="b">
        <v>1</v>
      </c>
      <c r="AE4994" t="b">
        <v>0</v>
      </c>
      <c r="AF4994" t="b">
        <v>1</v>
      </c>
      <c r="AG4994" s="11">
        <v>44607</v>
      </c>
      <c r="AI4994" s="12">
        <f>IF(OR(AG4994="",AH4994=""),"",AH4994-AG4994)</f>
        <v/>
      </c>
      <c r="AJ4994" s="13">
        <f>IF(OR(AI4994="",AA4994=""),"",AI4994=AA4994)</f>
        <v/>
      </c>
      <c r="AK4994" s="13">
        <f>IF(AI4994="","",AI4994&gt;60)</f>
        <v/>
      </c>
      <c r="AL4994" s="13" t="b">
        <f>IF(OR(Y4994=TRUE,AH4994=""),TRUE,FALSE)</f>
        <v>1</v>
      </c>
      <c r="AM4994" s="13">
        <f>IF(AI4994="","",AI4994&lt;0)</f>
        <v/>
      </c>
      <c r="AN4994" s="13" t="str">
        <f>IF(AH4994="","No inspection date",IF(AI4994&lt;0,"Negative chronology",IF(AI4994&lt;=30,"0-30",IF(AI4994&lt;=60,"31-60",IF(AI4994&lt;=90,"61-90",IF(AI4994&lt;=180,"91-180","181+"))))))</f>
        <v>No inspection date</v>
      </c>
      <c r="AO4994" s="13" t="str">
        <f>IF(OR(ISNUMBER(SEARCH("COMPLETED",K4994)),ISNUMBER(SEARCH("CLOSED",K4994))),"Closed/Completed","Other Active/Issued")</f>
        <v>Other Active/Issued</v>
      </c>
    </row>
    <row r="4995" spans="1:41">
      <c r="A4995" t="s">
        <v>24689</v>
      </c>
      <c r="B4995" t="s">
        <v>87</v>
      </c>
      <c r="C4995" t="s">
        <v>87</v>
      </c>
      <c r="D4995" t="s">
        <v>88</v>
      </c>
      <c r="F4995" t="s">
        <v>24690</v>
      </c>
      <c r="H4995" t="s">
        <v>21761</v>
      </c>
      <c r="K4995" t="s">
        <v>137</v>
      </c>
      <c r="L4995" t="s">
        <v>137</v>
      </c>
      <c r="M4995" t="s">
        <v>13890</v>
      </c>
      <c r="N4995" s="9">
        <v>98133</v>
      </c>
      <c r="O4995" t="s">
        <v>24691</v>
      </c>
      <c r="P4995" s="10">
        <v>47.73074207</v>
      </c>
      <c r="Q4995" s="10">
        <v>-122.34724807</v>
      </c>
      <c r="R4995" t="s">
        <v>13892</v>
      </c>
      <c r="S4995" s="7">
        <v>2</v>
      </c>
      <c r="T4995" s="7">
        <v>2022</v>
      </c>
      <c r="U4995" s="7">
        <v>1</v>
      </c>
      <c r="Y4995" t="b">
        <v>1</v>
      </c>
      <c r="Z4995" t="b">
        <v>1</v>
      </c>
      <c r="AB4995">
        <v>5</v>
      </c>
      <c r="AC4995" t="b">
        <v>0</v>
      </c>
      <c r="AD4995" t="b">
        <v>1</v>
      </c>
      <c r="AE4995" t="b">
        <v>0</v>
      </c>
      <c r="AF4995" t="b">
        <v>1</v>
      </c>
      <c r="AG4995" s="11">
        <v>44607</v>
      </c>
      <c r="AI4995" s="12">
        <f>IF(OR(AG4995="",AH4995=""),"",AH4995-AG4995)</f>
        <v/>
      </c>
      <c r="AJ4995" s="13">
        <f>IF(OR(AI4995="",AA4995=""),"",AI4995=AA4995)</f>
        <v/>
      </c>
      <c r="AK4995" s="13">
        <f>IF(AI4995="","",AI4995&gt;60)</f>
        <v/>
      </c>
      <c r="AL4995" s="13" t="b">
        <f>IF(OR(Y4995=TRUE,AH4995=""),TRUE,FALSE)</f>
        <v>1</v>
      </c>
      <c r="AM4995" s="13">
        <f>IF(AI4995="","",AI4995&lt;0)</f>
        <v/>
      </c>
      <c r="AN4995" s="13" t="str">
        <f>IF(AH4995="","No inspection date",IF(AI4995&lt;0,"Negative chronology",IF(AI4995&lt;=30,"0-30",IF(AI4995&lt;=60,"31-60",IF(AI4995&lt;=90,"61-90",IF(AI4995&lt;=180,"91-180","181+"))))))</f>
        <v>No inspection date</v>
      </c>
      <c r="AO4995" s="13" t="str">
        <f>IF(OR(ISNUMBER(SEARCH("COMPLETED",K4995)),ISNUMBER(SEARCH("CLOSED",K4995))),"Closed/Completed","Other Active/Issued")</f>
        <v>Other Active/Issued</v>
      </c>
    </row>
    <row r="4996" spans="1:41">
      <c r="A4996" t="s">
        <v>24692</v>
      </c>
      <c r="B4996" t="s">
        <v>87</v>
      </c>
      <c r="C4996" t="s">
        <v>87</v>
      </c>
      <c r="D4996" t="s">
        <v>88</v>
      </c>
      <c r="F4996" t="s">
        <v>24693</v>
      </c>
      <c r="G4996" t="s">
        <v>24694</v>
      </c>
      <c r="H4996" t="s">
        <v>21761</v>
      </c>
      <c r="I4996" t="s">
        <v>18130</v>
      </c>
      <c r="J4996" t="s">
        <v>137</v>
      </c>
      <c r="K4996" t="s">
        <v>93</v>
      </c>
      <c r="L4996" t="s">
        <v>93</v>
      </c>
      <c r="M4996" t="s">
        <v>24695</v>
      </c>
      <c r="N4996" s="9">
        <v>98105</v>
      </c>
      <c r="O4996" t="s">
        <v>24696</v>
      </c>
      <c r="P4996" s="10">
        <v>47.66185488</v>
      </c>
      <c r="Q4996" s="10">
        <v>-122.3191928</v>
      </c>
      <c r="R4996" t="s">
        <v>24697</v>
      </c>
      <c r="S4996" s="7">
        <v>2</v>
      </c>
      <c r="T4996" s="7">
        <v>2022</v>
      </c>
      <c r="U4996" s="7">
        <v>1</v>
      </c>
      <c r="V4996">
        <v>3</v>
      </c>
      <c r="W4996">
        <v>2022</v>
      </c>
      <c r="X4996">
        <v>1</v>
      </c>
      <c r="Y4996" t="b">
        <v>0</v>
      </c>
      <c r="Z4996" t="b">
        <v>0</v>
      </c>
      <c r="AA4996">
        <v>20</v>
      </c>
      <c r="AB4996">
        <v>4</v>
      </c>
      <c r="AC4996" t="b">
        <v>0</v>
      </c>
      <c r="AD4996" t="b">
        <v>1</v>
      </c>
      <c r="AE4996" t="b">
        <v>0</v>
      </c>
      <c r="AF4996" t="b">
        <v>1</v>
      </c>
      <c r="AG4996" s="11">
        <v>44607</v>
      </c>
      <c r="AH4996" s="11">
        <v>44627</v>
      </c>
      <c r="AI4996" s="12">
        <f>IF(OR(AG4996="",AH4996=""),"",AH4996-AG4996)</f>
        <v>20.0</v>
      </c>
      <c r="AJ4996" s="13" t="b">
        <f>IF(OR(AI4996="",AA4996=""),"",AI4996=AA4996)</f>
        <v>1</v>
      </c>
      <c r="AK4996" s="13" t="b">
        <f>IF(AI4996="","",AI4996&gt;60)</f>
        <v>0</v>
      </c>
      <c r="AL4996" s="13" t="b">
        <f>IF(OR(Y4996=TRUE,AH4996=""),TRUE,FALSE)</f>
        <v>0</v>
      </c>
      <c r="AM4996" s="13" t="b">
        <f>IF(AI4996="","",AI4996&lt;0)</f>
        <v>0</v>
      </c>
      <c r="AN4996" s="13" t="str">
        <f>IF(AH4996="","No inspection date",IF(AI4996&lt;0,"Negative chronology",IF(AI4996&lt;=30,"0-30",IF(AI4996&lt;=60,"31-60",IF(AI4996&lt;=90,"61-90",IF(AI4996&lt;=180,"91-180","181+"))))))</f>
        <v>0-30</v>
      </c>
      <c r="AO4996" s="13" t="str">
        <f>IF(OR(ISNUMBER(SEARCH("COMPLETED",K4996)),ISNUMBER(SEARCH("CLOSED",K4996))),"Closed/Completed","Other Active/Issued")</f>
        <v>Closed/Completed</v>
      </c>
    </row>
    <row r="4997" spans="1:41">
      <c r="A4997" t="s">
        <v>24698</v>
      </c>
      <c r="B4997" t="s">
        <v>87</v>
      </c>
      <c r="C4997" t="s">
        <v>87</v>
      </c>
      <c r="D4997" t="s">
        <v>88</v>
      </c>
      <c r="F4997" t="s">
        <v>24699</v>
      </c>
      <c r="G4997" t="s">
        <v>24700</v>
      </c>
      <c r="H4997" t="s">
        <v>21761</v>
      </c>
      <c r="K4997" t="s">
        <v>100</v>
      </c>
      <c r="L4997" t="s">
        <v>100</v>
      </c>
      <c r="M4997" t="s">
        <v>20115</v>
      </c>
      <c r="N4997" s="9">
        <v>98117</v>
      </c>
      <c r="O4997" t="s">
        <v>24701</v>
      </c>
      <c r="P4997" s="10">
        <v>47.69723201</v>
      </c>
      <c r="Q4997" s="10">
        <v>-122.39970331</v>
      </c>
      <c r="R4997" t="s">
        <v>20117</v>
      </c>
      <c r="S4997" s="7">
        <v>2</v>
      </c>
      <c r="T4997" s="7">
        <v>2022</v>
      </c>
      <c r="U4997" s="7">
        <v>1</v>
      </c>
      <c r="Y4997" t="b">
        <v>1</v>
      </c>
      <c r="Z4997" t="b">
        <v>1</v>
      </c>
      <c r="AB4997">
        <v>6</v>
      </c>
      <c r="AC4997" t="b">
        <v>0</v>
      </c>
      <c r="AD4997" t="b">
        <v>1</v>
      </c>
      <c r="AE4997" t="b">
        <v>0</v>
      </c>
      <c r="AF4997" t="b">
        <v>1</v>
      </c>
      <c r="AG4997" s="11">
        <v>44607</v>
      </c>
      <c r="AI4997" s="12">
        <f>IF(OR(AG4997="",AH4997=""),"",AH4997-AG4997)</f>
        <v/>
      </c>
      <c r="AJ4997" s="13">
        <f>IF(OR(AI4997="",AA4997=""),"",AI4997=AA4997)</f>
        <v/>
      </c>
      <c r="AK4997" s="13">
        <f>IF(AI4997="","",AI4997&gt;60)</f>
        <v/>
      </c>
      <c r="AL4997" s="13" t="b">
        <f>IF(OR(Y4997=TRUE,AH4997=""),TRUE,FALSE)</f>
        <v>1</v>
      </c>
      <c r="AM4997" s="13">
        <f>IF(AI4997="","",AI4997&lt;0)</f>
        <v/>
      </c>
      <c r="AN4997" s="13" t="str">
        <f>IF(AH4997="","No inspection date",IF(AI4997&lt;0,"Negative chronology",IF(AI4997&lt;=30,"0-30",IF(AI4997&lt;=60,"31-60",IF(AI4997&lt;=90,"61-90",IF(AI4997&lt;=180,"91-180","181+"))))))</f>
        <v>No inspection date</v>
      </c>
      <c r="AO4997" s="13" t="str">
        <f>IF(OR(ISNUMBER(SEARCH("COMPLETED",K4997)),ISNUMBER(SEARCH("CLOSED",K4997))),"Closed/Completed","Other Active/Issued")</f>
        <v>Other Active/Issued</v>
      </c>
    </row>
    <row r="4998" spans="1:41">
      <c r="A4998" t="s">
        <v>24702</v>
      </c>
      <c r="B4998" t="s">
        <v>87</v>
      </c>
      <c r="C4998" t="s">
        <v>87</v>
      </c>
      <c r="D4998" t="s">
        <v>88</v>
      </c>
      <c r="F4998" t="s">
        <v>24703</v>
      </c>
      <c r="G4998" t="s">
        <v>24704</v>
      </c>
      <c r="H4998" t="s">
        <v>21761</v>
      </c>
      <c r="I4998" t="s">
        <v>18130</v>
      </c>
      <c r="J4998" t="s">
        <v>137</v>
      </c>
      <c r="K4998" t="s">
        <v>93</v>
      </c>
      <c r="L4998" t="s">
        <v>93</v>
      </c>
      <c r="M4998" t="s">
        <v>24695</v>
      </c>
      <c r="N4998" s="9">
        <v>98105</v>
      </c>
      <c r="O4998" t="s">
        <v>24705</v>
      </c>
      <c r="P4998" s="10">
        <v>47.66185488</v>
      </c>
      <c r="Q4998" s="10">
        <v>-122.3191928</v>
      </c>
      <c r="R4998" t="s">
        <v>24697</v>
      </c>
      <c r="S4998" s="7">
        <v>2</v>
      </c>
      <c r="T4998" s="7">
        <v>2022</v>
      </c>
      <c r="U4998" s="7">
        <v>1</v>
      </c>
      <c r="V4998">
        <v>3</v>
      </c>
      <c r="W4998">
        <v>2022</v>
      </c>
      <c r="X4998">
        <v>1</v>
      </c>
      <c r="Y4998" t="b">
        <v>0</v>
      </c>
      <c r="Z4998" t="b">
        <v>0</v>
      </c>
      <c r="AA4998">
        <v>20</v>
      </c>
      <c r="AB4998">
        <v>4</v>
      </c>
      <c r="AC4998" t="b">
        <v>0</v>
      </c>
      <c r="AD4998" t="b">
        <v>1</v>
      </c>
      <c r="AE4998" t="b">
        <v>0</v>
      </c>
      <c r="AF4998" t="b">
        <v>1</v>
      </c>
      <c r="AG4998" s="11">
        <v>44607</v>
      </c>
      <c r="AH4998" s="11">
        <v>44627</v>
      </c>
      <c r="AI4998" s="12">
        <f>IF(OR(AG4998="",AH4998=""),"",AH4998-AG4998)</f>
        <v>20.0</v>
      </c>
      <c r="AJ4998" s="13" t="b">
        <f>IF(OR(AI4998="",AA4998=""),"",AI4998=AA4998)</f>
        <v>1</v>
      </c>
      <c r="AK4998" s="13" t="b">
        <f>IF(AI4998="","",AI4998&gt;60)</f>
        <v>0</v>
      </c>
      <c r="AL4998" s="13" t="b">
        <f>IF(OR(Y4998=TRUE,AH4998=""),TRUE,FALSE)</f>
        <v>0</v>
      </c>
      <c r="AM4998" s="13" t="b">
        <f>IF(AI4998="","",AI4998&lt;0)</f>
        <v>0</v>
      </c>
      <c r="AN4998" s="13" t="str">
        <f>IF(AH4998="","No inspection date",IF(AI4998&lt;0,"Negative chronology",IF(AI4998&lt;=30,"0-30",IF(AI4998&lt;=60,"31-60",IF(AI4998&lt;=90,"61-90",IF(AI4998&lt;=180,"91-180","181+"))))))</f>
        <v>0-30</v>
      </c>
      <c r="AO4998" s="13" t="str">
        <f>IF(OR(ISNUMBER(SEARCH("COMPLETED",K4998)),ISNUMBER(SEARCH("CLOSED",K4998))),"Closed/Completed","Other Active/Issued")</f>
        <v>Closed/Completed</v>
      </c>
    </row>
    <row r="4999" spans="1:41">
      <c r="A4999" t="s">
        <v>24706</v>
      </c>
      <c r="B4999" t="s">
        <v>87</v>
      </c>
      <c r="C4999" t="s">
        <v>87</v>
      </c>
      <c r="D4999" t="s">
        <v>88</v>
      </c>
      <c r="F4999" t="s">
        <v>6039</v>
      </c>
      <c r="G4999" t="s">
        <v>12407</v>
      </c>
      <c r="H4999" t="s">
        <v>152</v>
      </c>
      <c r="I4999" t="s">
        <v>1210</v>
      </c>
      <c r="J4999" t="s">
        <v>137</v>
      </c>
      <c r="K4999" t="s">
        <v>93</v>
      </c>
      <c r="L4999" t="s">
        <v>93</v>
      </c>
      <c r="M4999" t="s">
        <v>6042</v>
      </c>
      <c r="N4999" s="9">
        <v>98126</v>
      </c>
      <c r="O4999" t="s">
        <v>24707</v>
      </c>
      <c r="P4999" s="10">
        <v>47.52615065</v>
      </c>
      <c r="Q4999" s="10">
        <v>-122.37626196</v>
      </c>
      <c r="R4999" t="s">
        <v>6044</v>
      </c>
      <c r="S4999" s="7">
        <v>2</v>
      </c>
      <c r="T4999" s="7">
        <v>2022</v>
      </c>
      <c r="U4999" s="7">
        <v>1</v>
      </c>
      <c r="V4999">
        <v>3</v>
      </c>
      <c r="W4999">
        <v>2022</v>
      </c>
      <c r="X4999">
        <v>1</v>
      </c>
      <c r="Y4999" t="b">
        <v>0</v>
      </c>
      <c r="Z4999" t="b">
        <v>0</v>
      </c>
      <c r="AA4999">
        <v>42</v>
      </c>
      <c r="AB4999">
        <v>1</v>
      </c>
      <c r="AC4999" t="b">
        <v>0</v>
      </c>
      <c r="AD4999" t="b">
        <v>1</v>
      </c>
      <c r="AE4999" t="b">
        <v>0</v>
      </c>
      <c r="AF4999" t="b">
        <v>1</v>
      </c>
      <c r="AG4999" s="11">
        <v>44608</v>
      </c>
      <c r="AH4999" s="11">
        <v>44650</v>
      </c>
      <c r="AI4999" s="12">
        <f>IF(OR(AG4999="",AH4999=""),"",AH4999-AG4999)</f>
        <v>42.0</v>
      </c>
      <c r="AJ4999" s="13" t="b">
        <f>IF(OR(AI4999="",AA4999=""),"",AI4999=AA4999)</f>
        <v>1</v>
      </c>
      <c r="AK4999" s="13" t="b">
        <f>IF(AI4999="","",AI4999&gt;60)</f>
        <v>0</v>
      </c>
      <c r="AL4999" s="13" t="b">
        <f>IF(OR(Y4999=TRUE,AH4999=""),TRUE,FALSE)</f>
        <v>0</v>
      </c>
      <c r="AM4999" s="13" t="b">
        <f>IF(AI4999="","",AI4999&lt;0)</f>
        <v>0</v>
      </c>
      <c r="AN4999" s="13" t="str">
        <f>IF(AH4999="","No inspection date",IF(AI4999&lt;0,"Negative chronology",IF(AI4999&lt;=30,"0-30",IF(AI4999&lt;=60,"31-60",IF(AI4999&lt;=90,"61-90",IF(AI4999&lt;=180,"91-180","181+"))))))</f>
        <v>31-60</v>
      </c>
      <c r="AO4999" s="13" t="str">
        <f>IF(OR(ISNUMBER(SEARCH("COMPLETED",K4999)),ISNUMBER(SEARCH("CLOSED",K4999))),"Closed/Completed","Other Active/Issued")</f>
        <v>Closed/Completed</v>
      </c>
    </row>
    <row r="5000" spans="1:41">
      <c r="A5000" t="s">
        <v>24708</v>
      </c>
      <c r="B5000" t="s">
        <v>87</v>
      </c>
      <c r="C5000" t="s">
        <v>87</v>
      </c>
      <c r="D5000" t="s">
        <v>88</v>
      </c>
      <c r="F5000" t="s">
        <v>24709</v>
      </c>
      <c r="G5000" t="s">
        <v>24710</v>
      </c>
      <c r="H5000" t="s">
        <v>152</v>
      </c>
      <c r="K5000" t="s">
        <v>100</v>
      </c>
      <c r="L5000" t="s">
        <v>100</v>
      </c>
      <c r="M5000" t="s">
        <v>20115</v>
      </c>
      <c r="N5000" s="9">
        <v>98117</v>
      </c>
      <c r="O5000" t="s">
        <v>24711</v>
      </c>
      <c r="P5000" s="10">
        <v>47.69723201</v>
      </c>
      <c r="Q5000" s="10">
        <v>-122.39970331</v>
      </c>
      <c r="R5000" t="s">
        <v>20117</v>
      </c>
      <c r="S5000" s="7">
        <v>2</v>
      </c>
      <c r="T5000" s="7">
        <v>2022</v>
      </c>
      <c r="U5000" s="7">
        <v>1</v>
      </c>
      <c r="Y5000" t="b">
        <v>1</v>
      </c>
      <c r="Z5000" t="b">
        <v>1</v>
      </c>
      <c r="AB5000">
        <v>6</v>
      </c>
      <c r="AC5000" t="b">
        <v>0</v>
      </c>
      <c r="AD5000" t="b">
        <v>1</v>
      </c>
      <c r="AE5000" t="b">
        <v>0</v>
      </c>
      <c r="AF5000" t="b">
        <v>1</v>
      </c>
      <c r="AG5000" s="11">
        <v>44608</v>
      </c>
      <c r="AI5000" s="12">
        <f>IF(OR(AG5000="",AH5000=""),"",AH5000-AG5000)</f>
        <v/>
      </c>
      <c r="AJ5000" s="13">
        <f>IF(OR(AI5000="",AA5000=""),"",AI5000=AA5000)</f>
        <v/>
      </c>
      <c r="AK5000" s="13">
        <f>IF(AI5000="","",AI5000&gt;60)</f>
        <v/>
      </c>
      <c r="AL5000" s="13" t="b">
        <f>IF(OR(Y5000=TRUE,AH5000=""),TRUE,FALSE)</f>
        <v>1</v>
      </c>
      <c r="AM5000" s="13">
        <f>IF(AI5000="","",AI5000&lt;0)</f>
        <v/>
      </c>
      <c r="AN5000" s="13" t="str">
        <f>IF(AH5000="","No inspection date",IF(AI5000&lt;0,"Negative chronology",IF(AI5000&lt;=30,"0-30",IF(AI5000&lt;=60,"31-60",IF(AI5000&lt;=90,"61-90",IF(AI5000&lt;=180,"91-180","181+"))))))</f>
        <v>No inspection date</v>
      </c>
      <c r="AO5000" s="13" t="str">
        <f>IF(OR(ISNUMBER(SEARCH("COMPLETED",K5000)),ISNUMBER(SEARCH("CLOSED",K5000))),"Closed/Completed","Other Active/Issued")</f>
        <v>Other Active/Issued</v>
      </c>
    </row>
    <row r="5001" spans="1:41">
      <c r="A5001" t="s">
        <v>24712</v>
      </c>
      <c r="B5001" t="s">
        <v>87</v>
      </c>
      <c r="C5001" t="s">
        <v>87</v>
      </c>
      <c r="D5001" t="s">
        <v>88</v>
      </c>
      <c r="F5001" t="s">
        <v>24713</v>
      </c>
      <c r="H5001" t="s">
        <v>152</v>
      </c>
      <c r="K5001" t="s">
        <v>93</v>
      </c>
      <c r="L5001" t="s">
        <v>93</v>
      </c>
      <c r="M5001" t="s">
        <v>24714</v>
      </c>
      <c r="N5001" s="9">
        <v>98101</v>
      </c>
      <c r="O5001" t="s">
        <v>24715</v>
      </c>
      <c r="P5001" s="10">
        <v>47.60995491</v>
      </c>
      <c r="Q5001" s="10">
        <v>-122.33905296</v>
      </c>
      <c r="R5001" t="s">
        <v>1245</v>
      </c>
      <c r="S5001" s="7">
        <v>2</v>
      </c>
      <c r="T5001" s="7">
        <v>2022</v>
      </c>
      <c r="U5001" s="7">
        <v>1</v>
      </c>
      <c r="Y5001" t="b">
        <v>1</v>
      </c>
      <c r="Z5001" t="b">
        <v>1</v>
      </c>
      <c r="AB5001">
        <v>7</v>
      </c>
      <c r="AC5001" t="b">
        <v>0</v>
      </c>
      <c r="AD5001" t="b">
        <v>1</v>
      </c>
      <c r="AE5001" t="b">
        <v>0</v>
      </c>
      <c r="AF5001" t="b">
        <v>1</v>
      </c>
      <c r="AG5001" s="11">
        <v>44608</v>
      </c>
      <c r="AI5001" s="12">
        <f>IF(OR(AG5001="",AH5001=""),"",AH5001-AG5001)</f>
        <v/>
      </c>
      <c r="AJ5001" s="13">
        <f>IF(OR(AI5001="",AA5001=""),"",AI5001=AA5001)</f>
        <v/>
      </c>
      <c r="AK5001" s="13">
        <f>IF(AI5001="","",AI5001&gt;60)</f>
        <v/>
      </c>
      <c r="AL5001" s="13" t="b">
        <f>IF(OR(Y5001=TRUE,AH5001=""),TRUE,FALSE)</f>
        <v>1</v>
      </c>
      <c r="AM5001" s="13">
        <f>IF(AI5001="","",AI5001&lt;0)</f>
        <v/>
      </c>
      <c r="AN5001" s="13" t="str">
        <f>IF(AH5001="","No inspection date",IF(AI5001&lt;0,"Negative chronology",IF(AI5001&lt;=30,"0-30",IF(AI5001&lt;=60,"31-60",IF(AI5001&lt;=90,"61-90",IF(AI5001&lt;=180,"91-180","181+"))))))</f>
        <v>No inspection date</v>
      </c>
      <c r="AO5001" s="13" t="str">
        <f>IF(OR(ISNUMBER(SEARCH("COMPLETED",K5001)),ISNUMBER(SEARCH("CLOSED",K5001))),"Closed/Completed","Other Active/Issued")</f>
        <v>Closed/Completed</v>
      </c>
    </row>
    <row r="5002" spans="1:41">
      <c r="A5002" t="s">
        <v>24716</v>
      </c>
      <c r="B5002" t="s">
        <v>87</v>
      </c>
      <c r="C5002" t="s">
        <v>87</v>
      </c>
      <c r="D5002" t="s">
        <v>88</v>
      </c>
      <c r="F5002" t="s">
        <v>24717</v>
      </c>
      <c r="H5002" t="s">
        <v>152</v>
      </c>
      <c r="I5002" t="s">
        <v>4588</v>
      </c>
      <c r="J5002" t="s">
        <v>718</v>
      </c>
      <c r="K5002" t="s">
        <v>93</v>
      </c>
      <c r="L5002" t="s">
        <v>93</v>
      </c>
      <c r="M5002" t="s">
        <v>9693</v>
      </c>
      <c r="N5002" s="9">
        <v>98109</v>
      </c>
      <c r="O5002" t="s">
        <v>24718</v>
      </c>
      <c r="P5002" s="10">
        <v>47.63368119</v>
      </c>
      <c r="Q5002" s="10">
        <v>-122.34323142</v>
      </c>
      <c r="R5002" t="s">
        <v>9695</v>
      </c>
      <c r="S5002" s="7">
        <v>2</v>
      </c>
      <c r="T5002" s="7">
        <v>2022</v>
      </c>
      <c r="U5002" s="7">
        <v>1</v>
      </c>
      <c r="V5002">
        <v>10</v>
      </c>
      <c r="W5002">
        <v>2024</v>
      </c>
      <c r="X5002">
        <v>4</v>
      </c>
      <c r="Y5002" t="b">
        <v>0</v>
      </c>
      <c r="Z5002" t="b">
        <v>0</v>
      </c>
      <c r="AA5002">
        <v>986</v>
      </c>
      <c r="AB5002">
        <v>7</v>
      </c>
      <c r="AC5002" t="b">
        <v>0</v>
      </c>
      <c r="AD5002" t="b">
        <v>1</v>
      </c>
      <c r="AE5002" t="b">
        <v>0</v>
      </c>
      <c r="AF5002" t="b">
        <v>1</v>
      </c>
      <c r="AG5002" s="11">
        <v>44608</v>
      </c>
      <c r="AH5002" s="11">
        <v>45594</v>
      </c>
      <c r="AI5002" s="12">
        <f>IF(OR(AG5002="",AH5002=""),"",AH5002-AG5002)</f>
        <v>986.0</v>
      </c>
      <c r="AJ5002" s="13" t="b">
        <f>IF(OR(AI5002="",AA5002=""),"",AI5002=AA5002)</f>
        <v>1</v>
      </c>
      <c r="AK5002" s="13" t="b">
        <f>IF(AI5002="","",AI5002&gt;60)</f>
        <v>1</v>
      </c>
      <c r="AL5002" s="13" t="b">
        <f>IF(OR(Y5002=TRUE,AH5002=""),TRUE,FALSE)</f>
        <v>0</v>
      </c>
      <c r="AM5002" s="13" t="b">
        <f>IF(AI5002="","",AI5002&lt;0)</f>
        <v>0</v>
      </c>
      <c r="AN5002" s="13" t="str">
        <f>IF(AH5002="","No inspection date",IF(AI5002&lt;0,"Negative chronology",IF(AI5002&lt;=30,"0-30",IF(AI5002&lt;=60,"31-60",IF(AI5002&lt;=90,"61-90",IF(AI5002&lt;=180,"91-180","181+"))))))</f>
        <v>181+</v>
      </c>
      <c r="AO5002" s="13" t="str">
        <f>IF(OR(ISNUMBER(SEARCH("COMPLETED",K5002)),ISNUMBER(SEARCH("CLOSED",K5002))),"Closed/Completed","Other Active/Issued")</f>
        <v>Closed/Completed</v>
      </c>
    </row>
    <row r="5003" spans="1:41">
      <c r="A5003" t="s">
        <v>24719</v>
      </c>
      <c r="B5003" t="s">
        <v>87</v>
      </c>
      <c r="C5003" t="s">
        <v>87</v>
      </c>
      <c r="D5003" t="s">
        <v>88</v>
      </c>
      <c r="F5003" t="s">
        <v>24720</v>
      </c>
      <c r="G5003" t="s">
        <v>24721</v>
      </c>
      <c r="H5003" t="s">
        <v>152</v>
      </c>
      <c r="I5003" t="s">
        <v>2613</v>
      </c>
      <c r="J5003" t="s">
        <v>137</v>
      </c>
      <c r="K5003" t="s">
        <v>93</v>
      </c>
      <c r="L5003" t="s">
        <v>93</v>
      </c>
      <c r="M5003" t="s">
        <v>7203</v>
      </c>
      <c r="N5003" s="9">
        <v>98125</v>
      </c>
      <c r="O5003" t="s">
        <v>24722</v>
      </c>
      <c r="P5003" s="10">
        <v>47.71574341</v>
      </c>
      <c r="Q5003" s="10">
        <v>-122.28318978</v>
      </c>
      <c r="R5003" t="s">
        <v>7205</v>
      </c>
      <c r="S5003" s="7">
        <v>2</v>
      </c>
      <c r="T5003" s="7">
        <v>2022</v>
      </c>
      <c r="U5003" s="7">
        <v>1</v>
      </c>
      <c r="V5003">
        <v>7</v>
      </c>
      <c r="W5003">
        <v>2023</v>
      </c>
      <c r="X5003">
        <v>3</v>
      </c>
      <c r="Y5003" t="b">
        <v>0</v>
      </c>
      <c r="Z5003" t="b">
        <v>0</v>
      </c>
      <c r="AA5003">
        <v>511</v>
      </c>
      <c r="AB5003">
        <v>5</v>
      </c>
      <c r="AC5003" t="b">
        <v>0</v>
      </c>
      <c r="AD5003" t="b">
        <v>1</v>
      </c>
      <c r="AE5003" t="b">
        <v>0</v>
      </c>
      <c r="AF5003" t="b">
        <v>1</v>
      </c>
      <c r="AG5003" s="11">
        <v>44608</v>
      </c>
      <c r="AH5003" s="11">
        <v>45119</v>
      </c>
      <c r="AI5003" s="12">
        <f>IF(OR(AG5003="",AH5003=""),"",AH5003-AG5003)</f>
        <v>511.0</v>
      </c>
      <c r="AJ5003" s="13" t="b">
        <f>IF(OR(AI5003="",AA5003=""),"",AI5003=AA5003)</f>
        <v>1</v>
      </c>
      <c r="AK5003" s="13" t="b">
        <f>IF(AI5003="","",AI5003&gt;60)</f>
        <v>1</v>
      </c>
      <c r="AL5003" s="13" t="b">
        <f>IF(OR(Y5003=TRUE,AH5003=""),TRUE,FALSE)</f>
        <v>0</v>
      </c>
      <c r="AM5003" s="13" t="b">
        <f>IF(AI5003="","",AI5003&lt;0)</f>
        <v>0</v>
      </c>
      <c r="AN5003" s="13" t="str">
        <f>IF(AH5003="","No inspection date",IF(AI5003&lt;0,"Negative chronology",IF(AI5003&lt;=30,"0-30",IF(AI5003&lt;=60,"31-60",IF(AI5003&lt;=90,"61-90",IF(AI5003&lt;=180,"91-180","181+"))))))</f>
        <v>181+</v>
      </c>
      <c r="AO5003" s="13" t="str">
        <f>IF(OR(ISNUMBER(SEARCH("COMPLETED",K5003)),ISNUMBER(SEARCH("CLOSED",K5003))),"Closed/Completed","Other Active/Issued")</f>
        <v>Closed/Completed</v>
      </c>
    </row>
    <row r="5004" spans="1:41">
      <c r="A5004" t="s">
        <v>24723</v>
      </c>
      <c r="B5004" t="s">
        <v>87</v>
      </c>
      <c r="C5004" t="s">
        <v>87</v>
      </c>
      <c r="D5004" t="s">
        <v>88</v>
      </c>
      <c r="F5004" t="s">
        <v>24724</v>
      </c>
      <c r="G5004" t="s">
        <v>24725</v>
      </c>
      <c r="H5004" t="s">
        <v>152</v>
      </c>
      <c r="K5004" t="s">
        <v>100</v>
      </c>
      <c r="L5004" t="s">
        <v>100</v>
      </c>
      <c r="M5004" t="s">
        <v>8166</v>
      </c>
      <c r="N5004" s="9">
        <v>98116</v>
      </c>
      <c r="O5004" t="s">
        <v>24726</v>
      </c>
      <c r="P5004" s="10">
        <v>47.5654623</v>
      </c>
      <c r="Q5004" s="10">
        <v>-122.40799494</v>
      </c>
      <c r="R5004" t="s">
        <v>8168</v>
      </c>
      <c r="S5004" s="7">
        <v>2</v>
      </c>
      <c r="T5004" s="7">
        <v>2022</v>
      </c>
      <c r="U5004" s="7">
        <v>1</v>
      </c>
      <c r="Y5004" t="b">
        <v>1</v>
      </c>
      <c r="Z5004" t="b">
        <v>1</v>
      </c>
      <c r="AB5004">
        <v>1</v>
      </c>
      <c r="AC5004" t="b">
        <v>0</v>
      </c>
      <c r="AD5004" t="b">
        <v>1</v>
      </c>
      <c r="AE5004" t="b">
        <v>0</v>
      </c>
      <c r="AF5004" t="b">
        <v>1</v>
      </c>
      <c r="AG5004" s="11">
        <v>44608</v>
      </c>
      <c r="AI5004" s="12">
        <f>IF(OR(AG5004="",AH5004=""),"",AH5004-AG5004)</f>
        <v/>
      </c>
      <c r="AJ5004" s="13">
        <f>IF(OR(AI5004="",AA5004=""),"",AI5004=AA5004)</f>
        <v/>
      </c>
      <c r="AK5004" s="13">
        <f>IF(AI5004="","",AI5004&gt;60)</f>
        <v/>
      </c>
      <c r="AL5004" s="13" t="b">
        <f>IF(OR(Y5004=TRUE,AH5004=""),TRUE,FALSE)</f>
        <v>1</v>
      </c>
      <c r="AM5004" s="13">
        <f>IF(AI5004="","",AI5004&lt;0)</f>
        <v/>
      </c>
      <c r="AN5004" s="13" t="str">
        <f>IF(AH5004="","No inspection date",IF(AI5004&lt;0,"Negative chronology",IF(AI5004&lt;=30,"0-30",IF(AI5004&lt;=60,"31-60",IF(AI5004&lt;=90,"61-90",IF(AI5004&lt;=180,"91-180","181+"))))))</f>
        <v>No inspection date</v>
      </c>
      <c r="AO5004" s="13" t="str">
        <f>IF(OR(ISNUMBER(SEARCH("COMPLETED",K5004)),ISNUMBER(SEARCH("CLOSED",K5004))),"Closed/Completed","Other Active/Issued")</f>
        <v>Other Active/Issued</v>
      </c>
    </row>
    <row r="5005" spans="1:41">
      <c r="A5005" t="s">
        <v>24727</v>
      </c>
      <c r="B5005" t="s">
        <v>87</v>
      </c>
      <c r="C5005" t="s">
        <v>87</v>
      </c>
      <c r="D5005" t="s">
        <v>88</v>
      </c>
      <c r="F5005" t="s">
        <v>24728</v>
      </c>
      <c r="G5005" t="s">
        <v>24729</v>
      </c>
      <c r="H5005" t="s">
        <v>152</v>
      </c>
      <c r="K5005" t="s">
        <v>982</v>
      </c>
      <c r="L5005" t="s">
        <v>982</v>
      </c>
      <c r="M5005" t="s">
        <v>24730</v>
      </c>
      <c r="N5005" s="9">
        <v>98112</v>
      </c>
      <c r="O5005" t="s">
        <v>24731</v>
      </c>
      <c r="P5005" s="10">
        <v>47.62997851</v>
      </c>
      <c r="Q5005" s="10">
        <v>-122.30290165</v>
      </c>
      <c r="R5005" t="s">
        <v>24732</v>
      </c>
      <c r="S5005" s="7">
        <v>2</v>
      </c>
      <c r="T5005" s="7">
        <v>2022</v>
      </c>
      <c r="U5005" s="7">
        <v>1</v>
      </c>
      <c r="Y5005" t="b">
        <v>1</v>
      </c>
      <c r="Z5005" t="b">
        <v>1</v>
      </c>
      <c r="AB5005">
        <v>3</v>
      </c>
      <c r="AC5005" t="b">
        <v>0</v>
      </c>
      <c r="AD5005" t="b">
        <v>1</v>
      </c>
      <c r="AE5005" t="b">
        <v>0</v>
      </c>
      <c r="AF5005" t="b">
        <v>1</v>
      </c>
      <c r="AG5005" s="11">
        <v>44608</v>
      </c>
      <c r="AI5005" s="12">
        <f>IF(OR(AG5005="",AH5005=""),"",AH5005-AG5005)</f>
        <v/>
      </c>
      <c r="AJ5005" s="13">
        <f>IF(OR(AI5005="",AA5005=""),"",AI5005=AA5005)</f>
        <v/>
      </c>
      <c r="AK5005" s="13">
        <f>IF(AI5005="","",AI5005&gt;60)</f>
        <v/>
      </c>
      <c r="AL5005" s="13" t="b">
        <f>IF(OR(Y5005=TRUE,AH5005=""),TRUE,FALSE)</f>
        <v>1</v>
      </c>
      <c r="AM5005" s="13">
        <f>IF(AI5005="","",AI5005&lt;0)</f>
        <v/>
      </c>
      <c r="AN5005" s="13" t="str">
        <f>IF(AH5005="","No inspection date",IF(AI5005&lt;0,"Negative chronology",IF(AI5005&lt;=30,"0-30",IF(AI5005&lt;=60,"31-60",IF(AI5005&lt;=90,"61-90",IF(AI5005&lt;=180,"91-180","181+"))))))</f>
        <v>No inspection date</v>
      </c>
      <c r="AO5005" s="13" t="str">
        <f>IF(OR(ISNUMBER(SEARCH("COMPLETED",K5005)),ISNUMBER(SEARCH("CLOSED",K5005))),"Closed/Completed","Other Active/Issued")</f>
        <v>Other Active/Issued</v>
      </c>
    </row>
    <row r="5006" spans="1:41">
      <c r="A5006" t="s">
        <v>24733</v>
      </c>
      <c r="B5006" t="s">
        <v>87</v>
      </c>
      <c r="C5006" t="s">
        <v>87</v>
      </c>
      <c r="D5006" t="s">
        <v>88</v>
      </c>
      <c r="F5006" t="s">
        <v>24734</v>
      </c>
      <c r="G5006" t="s">
        <v>24735</v>
      </c>
      <c r="H5006" t="s">
        <v>152</v>
      </c>
      <c r="K5006" t="s">
        <v>100</v>
      </c>
      <c r="L5006" t="s">
        <v>100</v>
      </c>
      <c r="M5006" t="s">
        <v>24736</v>
      </c>
      <c r="N5006" s="9">
        <v>98108</v>
      </c>
      <c r="O5006" t="s">
        <v>24737</v>
      </c>
      <c r="P5006" s="10">
        <v>47.55932399</v>
      </c>
      <c r="Q5006" s="10">
        <v>-122.29652333</v>
      </c>
      <c r="R5006" t="s">
        <v>24738</v>
      </c>
      <c r="S5006" s="7">
        <v>2</v>
      </c>
      <c r="T5006" s="7">
        <v>2022</v>
      </c>
      <c r="U5006" s="7">
        <v>1</v>
      </c>
      <c r="Y5006" t="b">
        <v>1</v>
      </c>
      <c r="Z5006" t="b">
        <v>1</v>
      </c>
      <c r="AB5006">
        <v>2</v>
      </c>
      <c r="AC5006" t="b">
        <v>0</v>
      </c>
      <c r="AD5006" t="b">
        <v>1</v>
      </c>
      <c r="AE5006" t="b">
        <v>0</v>
      </c>
      <c r="AF5006" t="b">
        <v>1</v>
      </c>
      <c r="AG5006" s="11">
        <v>44608</v>
      </c>
      <c r="AI5006" s="12">
        <f>IF(OR(AG5006="",AH5006=""),"",AH5006-AG5006)</f>
        <v/>
      </c>
      <c r="AJ5006" s="13">
        <f>IF(OR(AI5006="",AA5006=""),"",AI5006=AA5006)</f>
        <v/>
      </c>
      <c r="AK5006" s="13">
        <f>IF(AI5006="","",AI5006&gt;60)</f>
        <v/>
      </c>
      <c r="AL5006" s="13" t="b">
        <f>IF(OR(Y5006=TRUE,AH5006=""),TRUE,FALSE)</f>
        <v>1</v>
      </c>
      <c r="AM5006" s="13">
        <f>IF(AI5006="","",AI5006&lt;0)</f>
        <v/>
      </c>
      <c r="AN5006" s="13" t="str">
        <f>IF(AH5006="","No inspection date",IF(AI5006&lt;0,"Negative chronology",IF(AI5006&lt;=30,"0-30",IF(AI5006&lt;=60,"31-60",IF(AI5006&lt;=90,"61-90",IF(AI5006&lt;=180,"91-180","181+"))))))</f>
        <v>No inspection date</v>
      </c>
      <c r="AO5006" s="13" t="str">
        <f>IF(OR(ISNUMBER(SEARCH("COMPLETED",K5006)),ISNUMBER(SEARCH("CLOSED",K5006))),"Closed/Completed","Other Active/Issued")</f>
        <v>Other Active/Issued</v>
      </c>
    </row>
    <row r="5007" spans="1:41">
      <c r="A5007" t="s">
        <v>24739</v>
      </c>
      <c r="B5007" t="s">
        <v>87</v>
      </c>
      <c r="C5007" t="s">
        <v>87</v>
      </c>
      <c r="D5007" t="s">
        <v>88</v>
      </c>
      <c r="F5007" t="s">
        <v>24740</v>
      </c>
      <c r="G5007" t="s">
        <v>24741</v>
      </c>
      <c r="H5007" t="s">
        <v>152</v>
      </c>
      <c r="I5007" t="s">
        <v>19890</v>
      </c>
      <c r="J5007" t="s">
        <v>93</v>
      </c>
      <c r="K5007" t="s">
        <v>93</v>
      </c>
      <c r="L5007" t="s">
        <v>93</v>
      </c>
      <c r="M5007" t="s">
        <v>24742</v>
      </c>
      <c r="O5007" t="s">
        <v>24743</v>
      </c>
      <c r="P5007" s="10">
        <v>47.54376208</v>
      </c>
      <c r="Q5007" s="10">
        <v>-122.36237802</v>
      </c>
      <c r="R5007" t="s">
        <v>24744</v>
      </c>
      <c r="S5007" s="7">
        <v>2</v>
      </c>
      <c r="T5007" s="7">
        <v>2022</v>
      </c>
      <c r="U5007" s="7">
        <v>1</v>
      </c>
      <c r="V5007">
        <v>1</v>
      </c>
      <c r="W5007">
        <v>2022</v>
      </c>
      <c r="X5007">
        <v>1</v>
      </c>
      <c r="Y5007" t="b">
        <v>0</v>
      </c>
      <c r="Z5007" t="b">
        <v>0</v>
      </c>
      <c r="AA5007">
        <v>-20</v>
      </c>
      <c r="AB5007">
        <v>1</v>
      </c>
      <c r="AC5007" t="b">
        <v>0</v>
      </c>
      <c r="AD5007" t="b">
        <v>1</v>
      </c>
      <c r="AE5007" t="b">
        <v>0</v>
      </c>
      <c r="AF5007" t="b">
        <v>1</v>
      </c>
      <c r="AG5007" s="11">
        <v>44608</v>
      </c>
      <c r="AH5007" s="11">
        <v>44588</v>
      </c>
      <c r="AI5007" s="12">
        <f>IF(OR(AG5007="",AH5007=""),"",AH5007-AG5007)</f>
        <v>-20.0</v>
      </c>
      <c r="AJ5007" s="13" t="b">
        <f>IF(OR(AI5007="",AA5007=""),"",AI5007=AA5007)</f>
        <v>1</v>
      </c>
      <c r="AK5007" s="13" t="b">
        <f>IF(AI5007="","",AI5007&gt;60)</f>
        <v>0</v>
      </c>
      <c r="AL5007" s="13" t="b">
        <f>IF(OR(Y5007=TRUE,AH5007=""),TRUE,FALSE)</f>
        <v>0</v>
      </c>
      <c r="AM5007" s="13" t="b">
        <f>IF(AI5007="","",AI5007&lt;0)</f>
        <v>1</v>
      </c>
      <c r="AN5007" s="13" t="str">
        <f>IF(AH5007="","No inspection date",IF(AI5007&lt;0,"Negative chronology",IF(AI5007&lt;=30,"0-30",IF(AI5007&lt;=60,"31-60",IF(AI5007&lt;=90,"61-90",IF(AI5007&lt;=180,"91-180","181+"))))))</f>
        <v>Negative chronology</v>
      </c>
      <c r="AO5007" s="13" t="str">
        <f>IF(OR(ISNUMBER(SEARCH("COMPLETED",K5007)),ISNUMBER(SEARCH("CLOSED",K5007))),"Closed/Completed","Other Active/Issued")</f>
        <v>Closed/Completed</v>
      </c>
    </row>
    <row r="5008" spans="1:41">
      <c r="A5008" t="s">
        <v>24745</v>
      </c>
      <c r="B5008" t="s">
        <v>87</v>
      </c>
      <c r="C5008" t="s">
        <v>87</v>
      </c>
      <c r="D5008" t="s">
        <v>88</v>
      </c>
      <c r="F5008" t="s">
        <v>24740</v>
      </c>
      <c r="G5008" t="s">
        <v>24741</v>
      </c>
      <c r="H5008" t="s">
        <v>152</v>
      </c>
      <c r="I5008" t="s">
        <v>19890</v>
      </c>
      <c r="J5008" t="s">
        <v>93</v>
      </c>
      <c r="K5008" t="s">
        <v>93</v>
      </c>
      <c r="L5008" t="s">
        <v>93</v>
      </c>
      <c r="M5008" t="s">
        <v>24742</v>
      </c>
      <c r="O5008" t="s">
        <v>24746</v>
      </c>
      <c r="P5008" s="10">
        <v>47.54376208</v>
      </c>
      <c r="Q5008" s="10">
        <v>-122.36237802</v>
      </c>
      <c r="R5008" t="s">
        <v>24744</v>
      </c>
      <c r="S5008" s="7">
        <v>2</v>
      </c>
      <c r="T5008" s="7">
        <v>2022</v>
      </c>
      <c r="U5008" s="7">
        <v>1</v>
      </c>
      <c r="V5008">
        <v>1</v>
      </c>
      <c r="W5008">
        <v>2022</v>
      </c>
      <c r="X5008">
        <v>1</v>
      </c>
      <c r="Y5008" t="b">
        <v>0</v>
      </c>
      <c r="Z5008" t="b">
        <v>0</v>
      </c>
      <c r="AA5008">
        <v>-20</v>
      </c>
      <c r="AB5008">
        <v>1</v>
      </c>
      <c r="AC5008" t="b">
        <v>0</v>
      </c>
      <c r="AD5008" t="b">
        <v>1</v>
      </c>
      <c r="AE5008" t="b">
        <v>0</v>
      </c>
      <c r="AF5008" t="b">
        <v>1</v>
      </c>
      <c r="AG5008" s="11">
        <v>44608</v>
      </c>
      <c r="AH5008" s="11">
        <v>44588</v>
      </c>
      <c r="AI5008" s="12">
        <f>IF(OR(AG5008="",AH5008=""),"",AH5008-AG5008)</f>
        <v>-20.0</v>
      </c>
      <c r="AJ5008" s="13" t="b">
        <f>IF(OR(AI5008="",AA5008=""),"",AI5008=AA5008)</f>
        <v>1</v>
      </c>
      <c r="AK5008" s="13" t="b">
        <f>IF(AI5008="","",AI5008&gt;60)</f>
        <v>0</v>
      </c>
      <c r="AL5008" s="13" t="b">
        <f>IF(OR(Y5008=TRUE,AH5008=""),TRUE,FALSE)</f>
        <v>0</v>
      </c>
      <c r="AM5008" s="13" t="b">
        <f>IF(AI5008="","",AI5008&lt;0)</f>
        <v>1</v>
      </c>
      <c r="AN5008" s="13" t="str">
        <f>IF(AH5008="","No inspection date",IF(AI5008&lt;0,"Negative chronology",IF(AI5008&lt;=30,"0-30",IF(AI5008&lt;=60,"31-60",IF(AI5008&lt;=90,"61-90",IF(AI5008&lt;=180,"91-180","181+"))))))</f>
        <v>Negative chronology</v>
      </c>
      <c r="AO5008" s="13" t="str">
        <f>IF(OR(ISNUMBER(SEARCH("COMPLETED",K5008)),ISNUMBER(SEARCH("CLOSED",K5008))),"Closed/Completed","Other Active/Issued")</f>
        <v>Closed/Completed</v>
      </c>
    </row>
    <row r="5009" spans="1:41">
      <c r="A5009" t="s">
        <v>24747</v>
      </c>
      <c r="B5009" t="s">
        <v>87</v>
      </c>
      <c r="C5009" t="s">
        <v>87</v>
      </c>
      <c r="D5009" t="s">
        <v>88</v>
      </c>
      <c r="F5009" t="s">
        <v>24748</v>
      </c>
      <c r="G5009" t="s">
        <v>24749</v>
      </c>
      <c r="H5009" t="s">
        <v>6047</v>
      </c>
      <c r="I5009" t="s">
        <v>7739</v>
      </c>
      <c r="J5009" t="s">
        <v>93</v>
      </c>
      <c r="K5009" t="s">
        <v>93</v>
      </c>
      <c r="L5009" t="s">
        <v>93</v>
      </c>
      <c r="M5009" t="s">
        <v>418</v>
      </c>
      <c r="N5009" s="9">
        <v>98103</v>
      </c>
      <c r="O5009" t="s">
        <v>24750</v>
      </c>
      <c r="P5009" s="10">
        <v>47.686498</v>
      </c>
      <c r="Q5009" s="10">
        <v>-122.33930249</v>
      </c>
      <c r="R5009" t="s">
        <v>420</v>
      </c>
      <c r="S5009" s="7">
        <v>2</v>
      </c>
      <c r="T5009" s="7">
        <v>2022</v>
      </c>
      <c r="U5009" s="7">
        <v>1</v>
      </c>
      <c r="V5009">
        <v>6</v>
      </c>
      <c r="W5009">
        <v>2022</v>
      </c>
      <c r="X5009">
        <v>2</v>
      </c>
      <c r="Y5009" t="b">
        <v>0</v>
      </c>
      <c r="Z5009" t="b">
        <v>0</v>
      </c>
      <c r="AA5009">
        <v>112</v>
      </c>
      <c r="AB5009">
        <v>6</v>
      </c>
      <c r="AC5009" t="b">
        <v>0</v>
      </c>
      <c r="AD5009" t="b">
        <v>1</v>
      </c>
      <c r="AE5009" t="b">
        <v>0</v>
      </c>
      <c r="AF5009" t="b">
        <v>1</v>
      </c>
      <c r="AG5009" s="11">
        <v>44609</v>
      </c>
      <c r="AH5009" s="11">
        <v>44721</v>
      </c>
      <c r="AI5009" s="12">
        <f>IF(OR(AG5009="",AH5009=""),"",AH5009-AG5009)</f>
        <v>112.0</v>
      </c>
      <c r="AJ5009" s="13" t="b">
        <f>IF(OR(AI5009="",AA5009=""),"",AI5009=AA5009)</f>
        <v>1</v>
      </c>
      <c r="AK5009" s="13" t="b">
        <f>IF(AI5009="","",AI5009&gt;60)</f>
        <v>1</v>
      </c>
      <c r="AL5009" s="13" t="b">
        <f>IF(OR(Y5009=TRUE,AH5009=""),TRUE,FALSE)</f>
        <v>0</v>
      </c>
      <c r="AM5009" s="13" t="b">
        <f>IF(AI5009="","",AI5009&lt;0)</f>
        <v>0</v>
      </c>
      <c r="AN5009" s="13" t="str">
        <f>IF(AH5009="","No inspection date",IF(AI5009&lt;0,"Negative chronology",IF(AI5009&lt;=30,"0-30",IF(AI5009&lt;=60,"31-60",IF(AI5009&lt;=90,"61-90",IF(AI5009&lt;=180,"91-180","181+"))))))</f>
        <v>91-180</v>
      </c>
      <c r="AO5009" s="13" t="str">
        <f>IF(OR(ISNUMBER(SEARCH("COMPLETED",K5009)),ISNUMBER(SEARCH("CLOSED",K5009))),"Closed/Completed","Other Active/Issued")</f>
        <v>Closed/Completed</v>
      </c>
    </row>
    <row r="5010" spans="1:41">
      <c r="A5010" t="s">
        <v>24751</v>
      </c>
      <c r="B5010" t="s">
        <v>87</v>
      </c>
      <c r="C5010" t="s">
        <v>87</v>
      </c>
      <c r="D5010" t="s">
        <v>88</v>
      </c>
      <c r="F5010" t="s">
        <v>24752</v>
      </c>
      <c r="G5010" t="s">
        <v>24753</v>
      </c>
      <c r="H5010" t="s">
        <v>6047</v>
      </c>
      <c r="I5010" t="s">
        <v>11093</v>
      </c>
      <c r="J5010" t="s">
        <v>93</v>
      </c>
      <c r="K5010" t="s">
        <v>100</v>
      </c>
      <c r="L5010" t="s">
        <v>100</v>
      </c>
      <c r="M5010" t="s">
        <v>24754</v>
      </c>
      <c r="N5010" s="9">
        <v>98199</v>
      </c>
      <c r="O5010" t="s">
        <v>24755</v>
      </c>
      <c r="P5010" s="10">
        <v>47.64667347</v>
      </c>
      <c r="Q5010" s="10">
        <v>-122.41537668</v>
      </c>
      <c r="R5010" t="s">
        <v>24756</v>
      </c>
      <c r="S5010" s="7">
        <v>2</v>
      </c>
      <c r="T5010" s="7">
        <v>2022</v>
      </c>
      <c r="U5010" s="7">
        <v>1</v>
      </c>
      <c r="V5010">
        <v>3</v>
      </c>
      <c r="W5010">
        <v>2022</v>
      </c>
      <c r="X5010">
        <v>1</v>
      </c>
      <c r="Y5010" t="b">
        <v>0</v>
      </c>
      <c r="Z5010" t="b">
        <v>0</v>
      </c>
      <c r="AA5010">
        <v>36</v>
      </c>
      <c r="AB5010">
        <v>6</v>
      </c>
      <c r="AC5010" t="b">
        <v>0</v>
      </c>
      <c r="AD5010" t="b">
        <v>1</v>
      </c>
      <c r="AE5010" t="b">
        <v>0</v>
      </c>
      <c r="AF5010" t="b">
        <v>1</v>
      </c>
      <c r="AG5010" s="11">
        <v>44609</v>
      </c>
      <c r="AH5010" s="11">
        <v>44645</v>
      </c>
      <c r="AI5010" s="12">
        <f>IF(OR(AG5010="",AH5010=""),"",AH5010-AG5010)</f>
        <v>36.0</v>
      </c>
      <c r="AJ5010" s="13" t="b">
        <f>IF(OR(AI5010="",AA5010=""),"",AI5010=AA5010)</f>
        <v>1</v>
      </c>
      <c r="AK5010" s="13" t="b">
        <f>IF(AI5010="","",AI5010&gt;60)</f>
        <v>0</v>
      </c>
      <c r="AL5010" s="13" t="b">
        <f>IF(OR(Y5010=TRUE,AH5010=""),TRUE,FALSE)</f>
        <v>0</v>
      </c>
      <c r="AM5010" s="13" t="b">
        <f>IF(AI5010="","",AI5010&lt;0)</f>
        <v>0</v>
      </c>
      <c r="AN5010" s="13" t="str">
        <f>IF(AH5010="","No inspection date",IF(AI5010&lt;0,"Negative chronology",IF(AI5010&lt;=30,"0-30",IF(AI5010&lt;=60,"31-60",IF(AI5010&lt;=90,"61-90",IF(AI5010&lt;=180,"91-180","181+"))))))</f>
        <v>31-60</v>
      </c>
      <c r="AO5010" s="13" t="str">
        <f>IF(OR(ISNUMBER(SEARCH("COMPLETED",K5010)),ISNUMBER(SEARCH("CLOSED",K5010))),"Closed/Completed","Other Active/Issued")</f>
        <v>Other Active/Issued</v>
      </c>
    </row>
    <row r="5011" spans="1:41">
      <c r="A5011" t="s">
        <v>24757</v>
      </c>
      <c r="B5011" t="s">
        <v>87</v>
      </c>
      <c r="C5011" t="s">
        <v>87</v>
      </c>
      <c r="D5011" t="s">
        <v>88</v>
      </c>
      <c r="F5011" t="s">
        <v>24758</v>
      </c>
      <c r="G5011" t="s">
        <v>7397</v>
      </c>
      <c r="H5011" t="s">
        <v>6047</v>
      </c>
      <c r="I5011" t="s">
        <v>11088</v>
      </c>
      <c r="J5011" t="s">
        <v>137</v>
      </c>
      <c r="K5011" t="s">
        <v>93</v>
      </c>
      <c r="L5011" t="s">
        <v>93</v>
      </c>
      <c r="M5011" t="s">
        <v>24759</v>
      </c>
      <c r="N5011" s="9">
        <v>98117</v>
      </c>
      <c r="O5011" t="s">
        <v>24760</v>
      </c>
      <c r="P5011" s="10">
        <v>47.6794179</v>
      </c>
      <c r="Q5011" s="10">
        <v>-122.36274548</v>
      </c>
      <c r="R5011" t="s">
        <v>24761</v>
      </c>
      <c r="S5011" s="7">
        <v>2</v>
      </c>
      <c r="T5011" s="7">
        <v>2022</v>
      </c>
      <c r="U5011" s="7">
        <v>1</v>
      </c>
      <c r="V5011">
        <v>3</v>
      </c>
      <c r="W5011">
        <v>2022</v>
      </c>
      <c r="X5011">
        <v>1</v>
      </c>
      <c r="Y5011" t="b">
        <v>0</v>
      </c>
      <c r="Z5011" t="b">
        <v>0</v>
      </c>
      <c r="AA5011">
        <v>42</v>
      </c>
      <c r="AB5011">
        <v>6</v>
      </c>
      <c r="AC5011" t="b">
        <v>0</v>
      </c>
      <c r="AD5011" t="b">
        <v>1</v>
      </c>
      <c r="AE5011" t="b">
        <v>0</v>
      </c>
      <c r="AF5011" t="b">
        <v>1</v>
      </c>
      <c r="AG5011" s="11">
        <v>44609</v>
      </c>
      <c r="AH5011" s="11">
        <v>44651</v>
      </c>
      <c r="AI5011" s="12">
        <f>IF(OR(AG5011="",AH5011=""),"",AH5011-AG5011)</f>
        <v>42.0</v>
      </c>
      <c r="AJ5011" s="13" t="b">
        <f>IF(OR(AI5011="",AA5011=""),"",AI5011=AA5011)</f>
        <v>1</v>
      </c>
      <c r="AK5011" s="13" t="b">
        <f>IF(AI5011="","",AI5011&gt;60)</f>
        <v>0</v>
      </c>
      <c r="AL5011" s="13" t="b">
        <f>IF(OR(Y5011=TRUE,AH5011=""),TRUE,FALSE)</f>
        <v>0</v>
      </c>
      <c r="AM5011" s="13" t="b">
        <f>IF(AI5011="","",AI5011&lt;0)</f>
        <v>0</v>
      </c>
      <c r="AN5011" s="13" t="str">
        <f>IF(AH5011="","No inspection date",IF(AI5011&lt;0,"Negative chronology",IF(AI5011&lt;=30,"0-30",IF(AI5011&lt;=60,"31-60",IF(AI5011&lt;=90,"61-90",IF(AI5011&lt;=180,"91-180","181+"))))))</f>
        <v>31-60</v>
      </c>
      <c r="AO5011" s="13" t="str">
        <f>IF(OR(ISNUMBER(SEARCH("COMPLETED",K5011)),ISNUMBER(SEARCH("CLOSED",K5011))),"Closed/Completed","Other Active/Issued")</f>
        <v>Closed/Completed</v>
      </c>
    </row>
    <row r="5012" spans="1:41">
      <c r="A5012" t="s">
        <v>24762</v>
      </c>
      <c r="B5012" t="s">
        <v>87</v>
      </c>
      <c r="C5012" t="s">
        <v>87</v>
      </c>
      <c r="D5012" t="s">
        <v>88</v>
      </c>
      <c r="F5012" t="s">
        <v>24763</v>
      </c>
      <c r="G5012" t="s">
        <v>24764</v>
      </c>
      <c r="H5012" t="s">
        <v>6047</v>
      </c>
      <c r="K5012" t="s">
        <v>100</v>
      </c>
      <c r="L5012" t="s">
        <v>100</v>
      </c>
      <c r="M5012" t="s">
        <v>24765</v>
      </c>
      <c r="N5012" s="9">
        <v>98109</v>
      </c>
      <c r="O5012" t="s">
        <v>24766</v>
      </c>
      <c r="P5012" s="10">
        <v>47.64215594</v>
      </c>
      <c r="Q5012" s="10">
        <v>-122.34450893</v>
      </c>
      <c r="R5012" t="s">
        <v>24767</v>
      </c>
      <c r="S5012" s="7">
        <v>2</v>
      </c>
      <c r="T5012" s="7">
        <v>2022</v>
      </c>
      <c r="U5012" s="7">
        <v>1</v>
      </c>
      <c r="Y5012" t="b">
        <v>1</v>
      </c>
      <c r="Z5012" t="b">
        <v>1</v>
      </c>
      <c r="AB5012">
        <v>7</v>
      </c>
      <c r="AC5012" t="b">
        <v>0</v>
      </c>
      <c r="AD5012" t="b">
        <v>1</v>
      </c>
      <c r="AE5012" t="b">
        <v>0</v>
      </c>
      <c r="AF5012" t="b">
        <v>1</v>
      </c>
      <c r="AG5012" s="11">
        <v>44609</v>
      </c>
      <c r="AI5012" s="12">
        <f>IF(OR(AG5012="",AH5012=""),"",AH5012-AG5012)</f>
        <v/>
      </c>
      <c r="AJ5012" s="13">
        <f>IF(OR(AI5012="",AA5012=""),"",AI5012=AA5012)</f>
        <v/>
      </c>
      <c r="AK5012" s="13">
        <f>IF(AI5012="","",AI5012&gt;60)</f>
        <v/>
      </c>
      <c r="AL5012" s="13" t="b">
        <f>IF(OR(Y5012=TRUE,AH5012=""),TRUE,FALSE)</f>
        <v>1</v>
      </c>
      <c r="AM5012" s="13">
        <f>IF(AI5012="","",AI5012&lt;0)</f>
        <v/>
      </c>
      <c r="AN5012" s="13" t="str">
        <f>IF(AH5012="","No inspection date",IF(AI5012&lt;0,"Negative chronology",IF(AI5012&lt;=30,"0-30",IF(AI5012&lt;=60,"31-60",IF(AI5012&lt;=90,"61-90",IF(AI5012&lt;=180,"91-180","181+"))))))</f>
        <v>No inspection date</v>
      </c>
      <c r="AO5012" s="13" t="str">
        <f>IF(OR(ISNUMBER(SEARCH("COMPLETED",K5012)),ISNUMBER(SEARCH("CLOSED",K5012))),"Closed/Completed","Other Active/Issued")</f>
        <v>Other Active/Issued</v>
      </c>
    </row>
    <row r="5013" spans="1:41">
      <c r="A5013" t="s">
        <v>24768</v>
      </c>
      <c r="B5013" t="s">
        <v>87</v>
      </c>
      <c r="C5013" t="s">
        <v>87</v>
      </c>
      <c r="D5013" t="s">
        <v>88</v>
      </c>
      <c r="F5013" t="s">
        <v>24769</v>
      </c>
      <c r="H5013" t="s">
        <v>6041</v>
      </c>
      <c r="I5013" t="s">
        <v>24268</v>
      </c>
      <c r="J5013" t="s">
        <v>93</v>
      </c>
      <c r="K5013" t="s">
        <v>1745</v>
      </c>
      <c r="L5013" t="s">
        <v>1745</v>
      </c>
      <c r="M5013" t="s">
        <v>1165</v>
      </c>
      <c r="N5013" s="9">
        <v>98118</v>
      </c>
      <c r="O5013" t="s">
        <v>24770</v>
      </c>
      <c r="P5013" s="10">
        <v>47.53185787</v>
      </c>
      <c r="Q5013" s="10">
        <v>-122.27797731</v>
      </c>
      <c r="R5013" t="s">
        <v>1167</v>
      </c>
      <c r="S5013" s="7">
        <v>2</v>
      </c>
      <c r="T5013" s="7">
        <v>2022</v>
      </c>
      <c r="U5013" s="7">
        <v>1</v>
      </c>
      <c r="V5013">
        <v>2</v>
      </c>
      <c r="W5013">
        <v>2022</v>
      </c>
      <c r="X5013">
        <v>1</v>
      </c>
      <c r="Y5013" t="b">
        <v>0</v>
      </c>
      <c r="Z5013" t="b">
        <v>0</v>
      </c>
      <c r="AA5013">
        <v>1</v>
      </c>
      <c r="AB5013">
        <v>2</v>
      </c>
      <c r="AC5013" t="b">
        <v>0</v>
      </c>
      <c r="AD5013" t="b">
        <v>1</v>
      </c>
      <c r="AE5013" t="b">
        <v>0</v>
      </c>
      <c r="AF5013" t="b">
        <v>1</v>
      </c>
      <c r="AG5013" s="11">
        <v>44614</v>
      </c>
      <c r="AH5013" s="11">
        <v>44615</v>
      </c>
      <c r="AI5013" s="12">
        <f>IF(OR(AG5013="",AH5013=""),"",AH5013-AG5013)</f>
        <v>1.0</v>
      </c>
      <c r="AJ5013" s="13" t="b">
        <f>IF(OR(AI5013="",AA5013=""),"",AI5013=AA5013)</f>
        <v>1</v>
      </c>
      <c r="AK5013" s="13" t="b">
        <f>IF(AI5013="","",AI5013&gt;60)</f>
        <v>0</v>
      </c>
      <c r="AL5013" s="13" t="b">
        <f>IF(OR(Y5013=TRUE,AH5013=""),TRUE,FALSE)</f>
        <v>0</v>
      </c>
      <c r="AM5013" s="13" t="b">
        <f>IF(AI5013="","",AI5013&lt;0)</f>
        <v>0</v>
      </c>
      <c r="AN5013" s="13" t="str">
        <f>IF(AH5013="","No inspection date",IF(AI5013&lt;0,"Negative chronology",IF(AI5013&lt;=30,"0-30",IF(AI5013&lt;=60,"31-60",IF(AI5013&lt;=90,"61-90",IF(AI5013&lt;=180,"91-180","181+"))))))</f>
        <v>0-30</v>
      </c>
      <c r="AO5013" s="13" t="str">
        <f>IF(OR(ISNUMBER(SEARCH("COMPLETED",K5013)),ISNUMBER(SEARCH("CLOSED",K5013))),"Closed/Completed","Other Active/Issued")</f>
        <v>Other Active/Issued</v>
      </c>
    </row>
    <row r="5014" spans="1:41">
      <c r="A5014" t="s">
        <v>24771</v>
      </c>
      <c r="B5014" t="s">
        <v>87</v>
      </c>
      <c r="C5014" t="s">
        <v>87</v>
      </c>
      <c r="D5014" t="s">
        <v>88</v>
      </c>
      <c r="F5014" t="s">
        <v>24772</v>
      </c>
      <c r="G5014" t="s">
        <v>24773</v>
      </c>
      <c r="H5014" t="s">
        <v>6041</v>
      </c>
      <c r="I5014" t="s">
        <v>14245</v>
      </c>
      <c r="J5014" t="s">
        <v>137</v>
      </c>
      <c r="K5014" t="s">
        <v>93</v>
      </c>
      <c r="L5014" t="s">
        <v>93</v>
      </c>
      <c r="M5014" t="s">
        <v>24774</v>
      </c>
      <c r="N5014" s="9">
        <v>98116</v>
      </c>
      <c r="O5014" t="s">
        <v>24775</v>
      </c>
      <c r="P5014" s="10">
        <v>47.57677295</v>
      </c>
      <c r="Q5014" s="10">
        <v>-122.41798458</v>
      </c>
      <c r="R5014" t="s">
        <v>24776</v>
      </c>
      <c r="S5014" s="7">
        <v>2</v>
      </c>
      <c r="T5014" s="7">
        <v>2022</v>
      </c>
      <c r="U5014" s="7">
        <v>1</v>
      </c>
      <c r="V5014">
        <v>9</v>
      </c>
      <c r="W5014">
        <v>2022</v>
      </c>
      <c r="X5014">
        <v>3</v>
      </c>
      <c r="Y5014" t="b">
        <v>0</v>
      </c>
      <c r="Z5014" t="b">
        <v>0</v>
      </c>
      <c r="AA5014">
        <v>199</v>
      </c>
      <c r="AB5014">
        <v>1</v>
      </c>
      <c r="AC5014" t="b">
        <v>0</v>
      </c>
      <c r="AD5014" t="b">
        <v>1</v>
      </c>
      <c r="AE5014" t="b">
        <v>0</v>
      </c>
      <c r="AF5014" t="b">
        <v>1</v>
      </c>
      <c r="AG5014" s="11">
        <v>44614</v>
      </c>
      <c r="AH5014" s="11">
        <v>44813</v>
      </c>
      <c r="AI5014" s="12">
        <f>IF(OR(AG5014="",AH5014=""),"",AH5014-AG5014)</f>
        <v>199.0</v>
      </c>
      <c r="AJ5014" s="13" t="b">
        <f>IF(OR(AI5014="",AA5014=""),"",AI5014=AA5014)</f>
        <v>1</v>
      </c>
      <c r="AK5014" s="13" t="b">
        <f>IF(AI5014="","",AI5014&gt;60)</f>
        <v>1</v>
      </c>
      <c r="AL5014" s="13" t="b">
        <f>IF(OR(Y5014=TRUE,AH5014=""),TRUE,FALSE)</f>
        <v>0</v>
      </c>
      <c r="AM5014" s="13" t="b">
        <f>IF(AI5014="","",AI5014&lt;0)</f>
        <v>0</v>
      </c>
      <c r="AN5014" s="13" t="str">
        <f>IF(AH5014="","No inspection date",IF(AI5014&lt;0,"Negative chronology",IF(AI5014&lt;=30,"0-30",IF(AI5014&lt;=60,"31-60",IF(AI5014&lt;=90,"61-90",IF(AI5014&lt;=180,"91-180","181+"))))))</f>
        <v>181+</v>
      </c>
      <c r="AO5014" s="13" t="str">
        <f>IF(OR(ISNUMBER(SEARCH("COMPLETED",K5014)),ISNUMBER(SEARCH("CLOSED",K5014))),"Closed/Completed","Other Active/Issued")</f>
        <v>Closed/Completed</v>
      </c>
    </row>
    <row r="5015" spans="1:41">
      <c r="A5015" t="s">
        <v>24777</v>
      </c>
      <c r="B5015" t="s">
        <v>87</v>
      </c>
      <c r="C5015" t="s">
        <v>87</v>
      </c>
      <c r="D5015" t="s">
        <v>88</v>
      </c>
      <c r="F5015" t="s">
        <v>24778</v>
      </c>
      <c r="G5015" t="s">
        <v>24779</v>
      </c>
      <c r="H5015" t="s">
        <v>24268</v>
      </c>
      <c r="I5015" t="s">
        <v>23062</v>
      </c>
      <c r="J5015" t="s">
        <v>137</v>
      </c>
      <c r="K5015" t="s">
        <v>93</v>
      </c>
      <c r="L5015" t="s">
        <v>93</v>
      </c>
      <c r="M5015" t="s">
        <v>24780</v>
      </c>
      <c r="N5015" s="9">
        <v>98105</v>
      </c>
      <c r="O5015" t="s">
        <v>24781</v>
      </c>
      <c r="P5015" s="10">
        <v>47.66085639</v>
      </c>
      <c r="Q5015" s="10">
        <v>-122.31847782</v>
      </c>
      <c r="R5015" t="s">
        <v>24782</v>
      </c>
      <c r="S5015" s="7">
        <v>2</v>
      </c>
      <c r="T5015" s="7">
        <v>2022</v>
      </c>
      <c r="U5015" s="7">
        <v>1</v>
      </c>
      <c r="V5015">
        <v>2</v>
      </c>
      <c r="W5015">
        <v>2022</v>
      </c>
      <c r="X5015">
        <v>1</v>
      </c>
      <c r="Y5015" t="b">
        <v>0</v>
      </c>
      <c r="Z5015" t="b">
        <v>0</v>
      </c>
      <c r="AA5015">
        <v>5</v>
      </c>
      <c r="AB5015">
        <v>4</v>
      </c>
      <c r="AC5015" t="b">
        <v>0</v>
      </c>
      <c r="AD5015" t="b">
        <v>1</v>
      </c>
      <c r="AE5015" t="b">
        <v>0</v>
      </c>
      <c r="AF5015" t="b">
        <v>1</v>
      </c>
      <c r="AG5015" s="11">
        <v>44615</v>
      </c>
      <c r="AH5015" s="11">
        <v>44620</v>
      </c>
      <c r="AI5015" s="12">
        <f>IF(OR(AG5015="",AH5015=""),"",AH5015-AG5015)</f>
        <v>5.0</v>
      </c>
      <c r="AJ5015" s="13" t="b">
        <f>IF(OR(AI5015="",AA5015=""),"",AI5015=AA5015)</f>
        <v>1</v>
      </c>
      <c r="AK5015" s="13" t="b">
        <f>IF(AI5015="","",AI5015&gt;60)</f>
        <v>0</v>
      </c>
      <c r="AL5015" s="13" t="b">
        <f>IF(OR(Y5015=TRUE,AH5015=""),TRUE,FALSE)</f>
        <v>0</v>
      </c>
      <c r="AM5015" s="13" t="b">
        <f>IF(AI5015="","",AI5015&lt;0)</f>
        <v>0</v>
      </c>
      <c r="AN5015" s="13" t="str">
        <f>IF(AH5015="","No inspection date",IF(AI5015&lt;0,"Negative chronology",IF(AI5015&lt;=30,"0-30",IF(AI5015&lt;=60,"31-60",IF(AI5015&lt;=90,"61-90",IF(AI5015&lt;=180,"91-180","181+"))))))</f>
        <v>0-30</v>
      </c>
      <c r="AO5015" s="13" t="str">
        <f>IF(OR(ISNUMBER(SEARCH("COMPLETED",K5015)),ISNUMBER(SEARCH("CLOSED",K5015))),"Closed/Completed","Other Active/Issued")</f>
        <v>Closed/Completed</v>
      </c>
    </row>
    <row r="5016" spans="1:41">
      <c r="A5016" t="s">
        <v>24783</v>
      </c>
      <c r="B5016" t="s">
        <v>87</v>
      </c>
      <c r="C5016" t="s">
        <v>87</v>
      </c>
      <c r="D5016" t="s">
        <v>88</v>
      </c>
      <c r="F5016" t="s">
        <v>24784</v>
      </c>
      <c r="G5016" t="s">
        <v>24785</v>
      </c>
      <c r="H5016" t="s">
        <v>24268</v>
      </c>
      <c r="I5016" t="s">
        <v>19768</v>
      </c>
      <c r="J5016" t="s">
        <v>93</v>
      </c>
      <c r="K5016" t="s">
        <v>93</v>
      </c>
      <c r="L5016" t="s">
        <v>93</v>
      </c>
      <c r="M5016" t="s">
        <v>24786</v>
      </c>
      <c r="N5016" s="9">
        <v>98105</v>
      </c>
      <c r="O5016" t="s">
        <v>24787</v>
      </c>
      <c r="P5016" s="10">
        <v>47.66772115</v>
      </c>
      <c r="Q5016" s="10">
        <v>-122.28768718</v>
      </c>
      <c r="R5016" t="s">
        <v>24788</v>
      </c>
      <c r="S5016" s="7">
        <v>2</v>
      </c>
      <c r="T5016" s="7">
        <v>2022</v>
      </c>
      <c r="U5016" s="7">
        <v>1</v>
      </c>
      <c r="V5016">
        <v>10</v>
      </c>
      <c r="W5016">
        <v>2021</v>
      </c>
      <c r="X5016">
        <v>4</v>
      </c>
      <c r="Y5016" t="b">
        <v>0</v>
      </c>
      <c r="Z5016" t="b">
        <v>0</v>
      </c>
      <c r="AA5016">
        <v>-120</v>
      </c>
      <c r="AB5016">
        <v>4</v>
      </c>
      <c r="AC5016" t="b">
        <v>0</v>
      </c>
      <c r="AD5016" t="b">
        <v>1</v>
      </c>
      <c r="AE5016" t="b">
        <v>0</v>
      </c>
      <c r="AF5016" t="b">
        <v>1</v>
      </c>
      <c r="AG5016" s="11">
        <v>44615</v>
      </c>
      <c r="AH5016" s="11">
        <v>44495</v>
      </c>
      <c r="AI5016" s="12">
        <f>IF(OR(AG5016="",AH5016=""),"",AH5016-AG5016)</f>
        <v>-120.0</v>
      </c>
      <c r="AJ5016" s="13" t="b">
        <f>IF(OR(AI5016="",AA5016=""),"",AI5016=AA5016)</f>
        <v>1</v>
      </c>
      <c r="AK5016" s="13" t="b">
        <f>IF(AI5016="","",AI5016&gt;60)</f>
        <v>0</v>
      </c>
      <c r="AL5016" s="13" t="b">
        <f>IF(OR(Y5016=TRUE,AH5016=""),TRUE,FALSE)</f>
        <v>0</v>
      </c>
      <c r="AM5016" s="13" t="b">
        <f>IF(AI5016="","",AI5016&lt;0)</f>
        <v>1</v>
      </c>
      <c r="AN5016" s="13" t="str">
        <f>IF(AH5016="","No inspection date",IF(AI5016&lt;0,"Negative chronology",IF(AI5016&lt;=30,"0-30",IF(AI5016&lt;=60,"31-60",IF(AI5016&lt;=90,"61-90",IF(AI5016&lt;=180,"91-180","181+"))))))</f>
        <v>Negative chronology</v>
      </c>
      <c r="AO5016" s="13" t="str">
        <f>IF(OR(ISNUMBER(SEARCH("COMPLETED",K5016)),ISNUMBER(SEARCH("CLOSED",K5016))),"Closed/Completed","Other Active/Issued")</f>
        <v>Closed/Completed</v>
      </c>
    </row>
    <row r="5017" spans="1:41">
      <c r="A5017" t="s">
        <v>24789</v>
      </c>
      <c r="B5017" t="s">
        <v>87</v>
      </c>
      <c r="C5017" t="s">
        <v>87</v>
      </c>
      <c r="D5017" t="s">
        <v>88</v>
      </c>
      <c r="F5017" t="s">
        <v>24790</v>
      </c>
      <c r="H5017" t="s">
        <v>23939</v>
      </c>
      <c r="K5017" t="s">
        <v>115</v>
      </c>
      <c r="L5017" t="s">
        <v>115</v>
      </c>
      <c r="M5017" t="s">
        <v>24791</v>
      </c>
      <c r="N5017" s="9">
        <v>98104</v>
      </c>
      <c r="O5017" t="s">
        <v>24792</v>
      </c>
      <c r="P5017" s="10">
        <v>47.6064332</v>
      </c>
      <c r="Q5017" s="10">
        <v>-122.32305908</v>
      </c>
      <c r="R5017" t="s">
        <v>24793</v>
      </c>
      <c r="S5017" s="7">
        <v>2</v>
      </c>
      <c r="T5017" s="7">
        <v>2022</v>
      </c>
      <c r="U5017" s="7">
        <v>1</v>
      </c>
      <c r="Y5017" t="b">
        <v>1</v>
      </c>
      <c r="Z5017" t="b">
        <v>1</v>
      </c>
      <c r="AB5017">
        <v>3</v>
      </c>
      <c r="AC5017" t="b">
        <v>0</v>
      </c>
      <c r="AD5017" t="b">
        <v>1</v>
      </c>
      <c r="AE5017" t="b">
        <v>0</v>
      </c>
      <c r="AF5017" t="b">
        <v>1</v>
      </c>
      <c r="AG5017" s="11">
        <v>44616</v>
      </c>
      <c r="AI5017" s="12">
        <f>IF(OR(AG5017="",AH5017=""),"",AH5017-AG5017)</f>
        <v/>
      </c>
      <c r="AJ5017" s="13">
        <f>IF(OR(AI5017="",AA5017=""),"",AI5017=AA5017)</f>
        <v/>
      </c>
      <c r="AK5017" s="13">
        <f>IF(AI5017="","",AI5017&gt;60)</f>
        <v/>
      </c>
      <c r="AL5017" s="13" t="b">
        <f>IF(OR(Y5017=TRUE,AH5017=""),TRUE,FALSE)</f>
        <v>1</v>
      </c>
      <c r="AM5017" s="13">
        <f>IF(AI5017="","",AI5017&lt;0)</f>
        <v/>
      </c>
      <c r="AN5017" s="13" t="str">
        <f>IF(AH5017="","No inspection date",IF(AI5017&lt;0,"Negative chronology",IF(AI5017&lt;=30,"0-30",IF(AI5017&lt;=60,"31-60",IF(AI5017&lt;=90,"61-90",IF(AI5017&lt;=180,"91-180","181+"))))))</f>
        <v>No inspection date</v>
      </c>
      <c r="AO5017" s="13" t="str">
        <f>IF(OR(ISNUMBER(SEARCH("COMPLETED",K5017)),ISNUMBER(SEARCH("CLOSED",K5017))),"Closed/Completed","Other Active/Issued")</f>
        <v>Other Active/Issued</v>
      </c>
    </row>
    <row r="5018" spans="1:41">
      <c r="A5018" t="s">
        <v>24794</v>
      </c>
      <c r="B5018" t="s">
        <v>87</v>
      </c>
      <c r="C5018" t="s">
        <v>87</v>
      </c>
      <c r="D5018" t="s">
        <v>88</v>
      </c>
      <c r="F5018" t="s">
        <v>24795</v>
      </c>
      <c r="H5018" t="s">
        <v>23939</v>
      </c>
      <c r="K5018" t="s">
        <v>93</v>
      </c>
      <c r="L5018" t="s">
        <v>93</v>
      </c>
      <c r="M5018" t="s">
        <v>24796</v>
      </c>
      <c r="N5018" s="9">
        <v>98103</v>
      </c>
      <c r="O5018" t="s">
        <v>24797</v>
      </c>
      <c r="P5018" s="10">
        <v>47.68744591</v>
      </c>
      <c r="Q5018" s="10">
        <v>-122.34918688</v>
      </c>
      <c r="R5018" t="s">
        <v>24798</v>
      </c>
      <c r="S5018" s="7">
        <v>2</v>
      </c>
      <c r="T5018" s="7">
        <v>2022</v>
      </c>
      <c r="U5018" s="7">
        <v>1</v>
      </c>
      <c r="Y5018" t="b">
        <v>1</v>
      </c>
      <c r="Z5018" t="b">
        <v>1</v>
      </c>
      <c r="AB5018">
        <v>6</v>
      </c>
      <c r="AC5018" t="b">
        <v>0</v>
      </c>
      <c r="AD5018" t="b">
        <v>1</v>
      </c>
      <c r="AE5018" t="b">
        <v>0</v>
      </c>
      <c r="AF5018" t="b">
        <v>1</v>
      </c>
      <c r="AG5018" s="11">
        <v>44616</v>
      </c>
      <c r="AI5018" s="12">
        <f>IF(OR(AG5018="",AH5018=""),"",AH5018-AG5018)</f>
        <v/>
      </c>
      <c r="AJ5018" s="13">
        <f>IF(OR(AI5018="",AA5018=""),"",AI5018=AA5018)</f>
        <v/>
      </c>
      <c r="AK5018" s="13">
        <f>IF(AI5018="","",AI5018&gt;60)</f>
        <v/>
      </c>
      <c r="AL5018" s="13" t="b">
        <f>IF(OR(Y5018=TRUE,AH5018=""),TRUE,FALSE)</f>
        <v>1</v>
      </c>
      <c r="AM5018" s="13">
        <f>IF(AI5018="","",AI5018&lt;0)</f>
        <v/>
      </c>
      <c r="AN5018" s="13" t="str">
        <f>IF(AH5018="","No inspection date",IF(AI5018&lt;0,"Negative chronology",IF(AI5018&lt;=30,"0-30",IF(AI5018&lt;=60,"31-60",IF(AI5018&lt;=90,"61-90",IF(AI5018&lt;=180,"91-180","181+"))))))</f>
        <v>No inspection date</v>
      </c>
      <c r="AO5018" s="13" t="str">
        <f>IF(OR(ISNUMBER(SEARCH("COMPLETED",K5018)),ISNUMBER(SEARCH("CLOSED",K5018))),"Closed/Completed","Other Active/Issued")</f>
        <v>Closed/Completed</v>
      </c>
    </row>
    <row r="5019" spans="1:41">
      <c r="A5019" t="s">
        <v>24799</v>
      </c>
      <c r="B5019" t="s">
        <v>87</v>
      </c>
      <c r="C5019" t="s">
        <v>87</v>
      </c>
      <c r="D5019" t="s">
        <v>88</v>
      </c>
      <c r="F5019" t="s">
        <v>24800</v>
      </c>
      <c r="H5019" t="s">
        <v>23939</v>
      </c>
      <c r="I5019" t="s">
        <v>6070</v>
      </c>
      <c r="J5019" t="s">
        <v>137</v>
      </c>
      <c r="K5019" t="s">
        <v>93</v>
      </c>
      <c r="L5019" t="s">
        <v>93</v>
      </c>
      <c r="M5019" t="s">
        <v>8888</v>
      </c>
      <c r="N5019" s="9">
        <v>98103</v>
      </c>
      <c r="O5019" t="s">
        <v>24801</v>
      </c>
      <c r="P5019" s="10">
        <v>47.69581932</v>
      </c>
      <c r="Q5019" s="10">
        <v>-122.34244069</v>
      </c>
      <c r="R5019" t="s">
        <v>8890</v>
      </c>
      <c r="S5019" s="7">
        <v>2</v>
      </c>
      <c r="T5019" s="7">
        <v>2022</v>
      </c>
      <c r="U5019" s="7">
        <v>1</v>
      </c>
      <c r="V5019">
        <v>5</v>
      </c>
      <c r="W5019">
        <v>2022</v>
      </c>
      <c r="X5019">
        <v>2</v>
      </c>
      <c r="Y5019" t="b">
        <v>0</v>
      </c>
      <c r="Z5019" t="b">
        <v>0</v>
      </c>
      <c r="AA5019">
        <v>77</v>
      </c>
      <c r="AB5019">
        <v>5</v>
      </c>
      <c r="AC5019" t="b">
        <v>0</v>
      </c>
      <c r="AD5019" t="b">
        <v>1</v>
      </c>
      <c r="AE5019" t="b">
        <v>0</v>
      </c>
      <c r="AF5019" t="b">
        <v>1</v>
      </c>
      <c r="AG5019" s="11">
        <v>44616</v>
      </c>
      <c r="AH5019" s="11">
        <v>44693</v>
      </c>
      <c r="AI5019" s="12">
        <f>IF(OR(AG5019="",AH5019=""),"",AH5019-AG5019)</f>
        <v>77.0</v>
      </c>
      <c r="AJ5019" s="13" t="b">
        <f>IF(OR(AI5019="",AA5019=""),"",AI5019=AA5019)</f>
        <v>1</v>
      </c>
      <c r="AK5019" s="13" t="b">
        <f>IF(AI5019="","",AI5019&gt;60)</f>
        <v>1</v>
      </c>
      <c r="AL5019" s="13" t="b">
        <f>IF(OR(Y5019=TRUE,AH5019=""),TRUE,FALSE)</f>
        <v>0</v>
      </c>
      <c r="AM5019" s="13" t="b">
        <f>IF(AI5019="","",AI5019&lt;0)</f>
        <v>0</v>
      </c>
      <c r="AN5019" s="13" t="str">
        <f>IF(AH5019="","No inspection date",IF(AI5019&lt;0,"Negative chronology",IF(AI5019&lt;=30,"0-30",IF(AI5019&lt;=60,"31-60",IF(AI5019&lt;=90,"61-90",IF(AI5019&lt;=180,"91-180","181+"))))))</f>
        <v>61-90</v>
      </c>
      <c r="AO5019" s="13" t="str">
        <f>IF(OR(ISNUMBER(SEARCH("COMPLETED",K5019)),ISNUMBER(SEARCH("CLOSED",K5019))),"Closed/Completed","Other Active/Issued")</f>
        <v>Closed/Completed</v>
      </c>
    </row>
    <row r="5020" spans="1:41">
      <c r="A5020" t="s">
        <v>24802</v>
      </c>
      <c r="B5020" t="s">
        <v>87</v>
      </c>
      <c r="C5020" t="s">
        <v>87</v>
      </c>
      <c r="D5020" t="s">
        <v>88</v>
      </c>
      <c r="F5020" t="s">
        <v>153</v>
      </c>
      <c r="G5020" t="s">
        <v>24803</v>
      </c>
      <c r="H5020" t="s">
        <v>23939</v>
      </c>
      <c r="K5020" t="s">
        <v>153</v>
      </c>
      <c r="L5020" t="s">
        <v>153</v>
      </c>
      <c r="M5020" t="s">
        <v>24804</v>
      </c>
      <c r="N5020" s="9">
        <v>98117</v>
      </c>
      <c r="O5020" t="s">
        <v>24805</v>
      </c>
      <c r="P5020" s="10">
        <v>47.67828013</v>
      </c>
      <c r="Q5020" s="10">
        <v>-122.37758281</v>
      </c>
      <c r="R5020" t="s">
        <v>24806</v>
      </c>
      <c r="S5020" s="7">
        <v>2</v>
      </c>
      <c r="T5020" s="7">
        <v>2022</v>
      </c>
      <c r="U5020" s="7">
        <v>1</v>
      </c>
      <c r="Y5020" t="b">
        <v>1</v>
      </c>
      <c r="Z5020" t="b">
        <v>1</v>
      </c>
      <c r="AB5020">
        <v>6</v>
      </c>
      <c r="AC5020" t="b">
        <v>0</v>
      </c>
      <c r="AD5020" t="b">
        <v>1</v>
      </c>
      <c r="AE5020" t="b">
        <v>0</v>
      </c>
      <c r="AF5020" t="b">
        <v>1</v>
      </c>
      <c r="AG5020" s="11">
        <v>44616</v>
      </c>
      <c r="AI5020" s="12">
        <f>IF(OR(AG5020="",AH5020=""),"",AH5020-AG5020)</f>
        <v/>
      </c>
      <c r="AJ5020" s="13">
        <f>IF(OR(AI5020="",AA5020=""),"",AI5020=AA5020)</f>
        <v/>
      </c>
      <c r="AK5020" s="13">
        <f>IF(AI5020="","",AI5020&gt;60)</f>
        <v/>
      </c>
      <c r="AL5020" s="13" t="b">
        <f>IF(OR(Y5020=TRUE,AH5020=""),TRUE,FALSE)</f>
        <v>1</v>
      </c>
      <c r="AM5020" s="13">
        <f>IF(AI5020="","",AI5020&lt;0)</f>
        <v/>
      </c>
      <c r="AN5020" s="13" t="str">
        <f>IF(AH5020="","No inspection date",IF(AI5020&lt;0,"Negative chronology",IF(AI5020&lt;=30,"0-30",IF(AI5020&lt;=60,"31-60",IF(AI5020&lt;=90,"61-90",IF(AI5020&lt;=180,"91-180","181+"))))))</f>
        <v>No inspection date</v>
      </c>
      <c r="AO5020" s="13" t="str">
        <f>IF(OR(ISNUMBER(SEARCH("COMPLETED",K5020)),ISNUMBER(SEARCH("CLOSED",K5020))),"Closed/Completed","Other Active/Issued")</f>
        <v>Other Active/Issued</v>
      </c>
    </row>
    <row r="5021" spans="1:41">
      <c r="A5021" t="s">
        <v>24807</v>
      </c>
      <c r="B5021" t="s">
        <v>87</v>
      </c>
      <c r="C5021" t="s">
        <v>87</v>
      </c>
      <c r="D5021" t="s">
        <v>88</v>
      </c>
      <c r="F5021" t="s">
        <v>6116</v>
      </c>
      <c r="G5021" t="s">
        <v>6116</v>
      </c>
      <c r="H5021" t="s">
        <v>23939</v>
      </c>
      <c r="I5021" t="s">
        <v>3152</v>
      </c>
      <c r="J5021" t="s">
        <v>137</v>
      </c>
      <c r="K5021" t="s">
        <v>93</v>
      </c>
      <c r="L5021" t="s">
        <v>93</v>
      </c>
      <c r="M5021" t="s">
        <v>24808</v>
      </c>
      <c r="N5021" s="9">
        <v>98125</v>
      </c>
      <c r="O5021" t="s">
        <v>24809</v>
      </c>
      <c r="P5021" s="10">
        <v>47.70107709</v>
      </c>
      <c r="Q5021" s="10">
        <v>-122.32250682</v>
      </c>
      <c r="R5021" t="s">
        <v>24810</v>
      </c>
      <c r="S5021" s="7">
        <v>2</v>
      </c>
      <c r="T5021" s="7">
        <v>2022</v>
      </c>
      <c r="U5021" s="7">
        <v>1</v>
      </c>
      <c r="V5021">
        <v>11</v>
      </c>
      <c r="W5021">
        <v>2023</v>
      </c>
      <c r="X5021">
        <v>4</v>
      </c>
      <c r="Y5021" t="b">
        <v>0</v>
      </c>
      <c r="Z5021" t="b">
        <v>0</v>
      </c>
      <c r="AA5021">
        <v>641</v>
      </c>
      <c r="AB5021">
        <v>5</v>
      </c>
      <c r="AC5021" t="b">
        <v>0</v>
      </c>
      <c r="AD5021" t="b">
        <v>1</v>
      </c>
      <c r="AE5021" t="b">
        <v>0</v>
      </c>
      <c r="AF5021" t="b">
        <v>1</v>
      </c>
      <c r="AG5021" s="11">
        <v>44616</v>
      </c>
      <c r="AH5021" s="11">
        <v>45257</v>
      </c>
      <c r="AI5021" s="12">
        <f>IF(OR(AG5021="",AH5021=""),"",AH5021-AG5021)</f>
        <v>641.0</v>
      </c>
      <c r="AJ5021" s="13" t="b">
        <f>IF(OR(AI5021="",AA5021=""),"",AI5021=AA5021)</f>
        <v>1</v>
      </c>
      <c r="AK5021" s="13" t="b">
        <f>IF(AI5021="","",AI5021&gt;60)</f>
        <v>1</v>
      </c>
      <c r="AL5021" s="13" t="b">
        <f>IF(OR(Y5021=TRUE,AH5021=""),TRUE,FALSE)</f>
        <v>0</v>
      </c>
      <c r="AM5021" s="13" t="b">
        <f>IF(AI5021="","",AI5021&lt;0)</f>
        <v>0</v>
      </c>
      <c r="AN5021" s="13" t="str">
        <f>IF(AH5021="","No inspection date",IF(AI5021&lt;0,"Negative chronology",IF(AI5021&lt;=30,"0-30",IF(AI5021&lt;=60,"31-60",IF(AI5021&lt;=90,"61-90",IF(AI5021&lt;=180,"91-180","181+"))))))</f>
        <v>181+</v>
      </c>
      <c r="AO5021" s="13" t="str">
        <f>IF(OR(ISNUMBER(SEARCH("COMPLETED",K5021)),ISNUMBER(SEARCH("CLOSED",K5021))),"Closed/Completed","Other Active/Issued")</f>
        <v>Closed/Completed</v>
      </c>
    </row>
    <row r="5022" spans="1:41">
      <c r="A5022" t="s">
        <v>24811</v>
      </c>
      <c r="B5022" t="s">
        <v>87</v>
      </c>
      <c r="C5022" t="s">
        <v>87</v>
      </c>
      <c r="D5022" t="s">
        <v>88</v>
      </c>
      <c r="F5022" t="s">
        <v>24812</v>
      </c>
      <c r="G5022" t="s">
        <v>24492</v>
      </c>
      <c r="H5022" t="s">
        <v>23939</v>
      </c>
      <c r="I5022" t="s">
        <v>11115</v>
      </c>
      <c r="J5022" t="s">
        <v>137</v>
      </c>
      <c r="K5022" t="s">
        <v>93</v>
      </c>
      <c r="L5022" t="s">
        <v>93</v>
      </c>
      <c r="M5022" t="s">
        <v>24813</v>
      </c>
      <c r="N5022" s="9">
        <v>98107</v>
      </c>
      <c r="O5022" t="s">
        <v>24814</v>
      </c>
      <c r="P5022" s="10">
        <v>47.67267498</v>
      </c>
      <c r="Q5022" s="10">
        <v>-122.38237784</v>
      </c>
      <c r="R5022" t="s">
        <v>24815</v>
      </c>
      <c r="S5022" s="7">
        <v>2</v>
      </c>
      <c r="T5022" s="7">
        <v>2022</v>
      </c>
      <c r="U5022" s="7">
        <v>1</v>
      </c>
      <c r="V5022">
        <v>5</v>
      </c>
      <c r="W5022">
        <v>2022</v>
      </c>
      <c r="X5022">
        <v>2</v>
      </c>
      <c r="Y5022" t="b">
        <v>0</v>
      </c>
      <c r="Z5022" t="b">
        <v>0</v>
      </c>
      <c r="AA5022">
        <v>92</v>
      </c>
      <c r="AB5022">
        <v>6</v>
      </c>
      <c r="AC5022" t="b">
        <v>0</v>
      </c>
      <c r="AD5022" t="b">
        <v>1</v>
      </c>
      <c r="AE5022" t="b">
        <v>0</v>
      </c>
      <c r="AF5022" t="b">
        <v>1</v>
      </c>
      <c r="AG5022" s="11">
        <v>44616</v>
      </c>
      <c r="AH5022" s="11">
        <v>44708</v>
      </c>
      <c r="AI5022" s="12">
        <f>IF(OR(AG5022="",AH5022=""),"",AH5022-AG5022)</f>
        <v>92.0</v>
      </c>
      <c r="AJ5022" s="13" t="b">
        <f>IF(OR(AI5022="",AA5022=""),"",AI5022=AA5022)</f>
        <v>1</v>
      </c>
      <c r="AK5022" s="13" t="b">
        <f>IF(AI5022="","",AI5022&gt;60)</f>
        <v>1</v>
      </c>
      <c r="AL5022" s="13" t="b">
        <f>IF(OR(Y5022=TRUE,AH5022=""),TRUE,FALSE)</f>
        <v>0</v>
      </c>
      <c r="AM5022" s="13" t="b">
        <f>IF(AI5022="","",AI5022&lt;0)</f>
        <v>0</v>
      </c>
      <c r="AN5022" s="13" t="str">
        <f>IF(AH5022="","No inspection date",IF(AI5022&lt;0,"Negative chronology",IF(AI5022&lt;=30,"0-30",IF(AI5022&lt;=60,"31-60",IF(AI5022&lt;=90,"61-90",IF(AI5022&lt;=180,"91-180","181+"))))))</f>
        <v>91-180</v>
      </c>
      <c r="AO5022" s="13" t="str">
        <f>IF(OR(ISNUMBER(SEARCH("COMPLETED",K5022)),ISNUMBER(SEARCH("CLOSED",K5022))),"Closed/Completed","Other Active/Issued")</f>
        <v>Closed/Completed</v>
      </c>
    </row>
    <row r="5023" spans="1:41">
      <c r="A5023" t="s">
        <v>24816</v>
      </c>
      <c r="B5023" t="s">
        <v>87</v>
      </c>
      <c r="C5023" t="s">
        <v>87</v>
      </c>
      <c r="D5023" t="s">
        <v>88</v>
      </c>
      <c r="F5023" t="s">
        <v>24817</v>
      </c>
      <c r="G5023" t="s">
        <v>24818</v>
      </c>
      <c r="H5023" t="s">
        <v>24819</v>
      </c>
      <c r="I5023" t="s">
        <v>6436</v>
      </c>
      <c r="J5023" t="s">
        <v>137</v>
      </c>
      <c r="K5023" t="s">
        <v>93</v>
      </c>
      <c r="L5023" t="s">
        <v>93</v>
      </c>
      <c r="M5023" t="s">
        <v>24820</v>
      </c>
      <c r="N5023" s="9">
        <v>98125</v>
      </c>
      <c r="O5023" t="s">
        <v>24821</v>
      </c>
      <c r="P5023" s="10">
        <v>47.72743105</v>
      </c>
      <c r="Q5023" s="10">
        <v>-122.28719103</v>
      </c>
      <c r="R5023" t="s">
        <v>24822</v>
      </c>
      <c r="S5023" s="7">
        <v>2</v>
      </c>
      <c r="T5023" s="7">
        <v>2022</v>
      </c>
      <c r="U5023" s="7">
        <v>1</v>
      </c>
      <c r="V5023">
        <v>1</v>
      </c>
      <c r="W5023">
        <v>2024</v>
      </c>
      <c r="X5023">
        <v>1</v>
      </c>
      <c r="Y5023" t="b">
        <v>0</v>
      </c>
      <c r="Z5023" t="b">
        <v>0</v>
      </c>
      <c r="AA5023">
        <v>691</v>
      </c>
      <c r="AB5023">
        <v>5</v>
      </c>
      <c r="AC5023" t="b">
        <v>0</v>
      </c>
      <c r="AD5023" t="b">
        <v>1</v>
      </c>
      <c r="AE5023" t="b">
        <v>0</v>
      </c>
      <c r="AF5023" t="b">
        <v>1</v>
      </c>
      <c r="AG5023" s="11">
        <v>44617</v>
      </c>
      <c r="AH5023" s="11">
        <v>45308</v>
      </c>
      <c r="AI5023" s="12">
        <f>IF(OR(AG5023="",AH5023=""),"",AH5023-AG5023)</f>
        <v>691.0</v>
      </c>
      <c r="AJ5023" s="13" t="b">
        <f>IF(OR(AI5023="",AA5023=""),"",AI5023=AA5023)</f>
        <v>1</v>
      </c>
      <c r="AK5023" s="13" t="b">
        <f>IF(AI5023="","",AI5023&gt;60)</f>
        <v>1</v>
      </c>
      <c r="AL5023" s="13" t="b">
        <f>IF(OR(Y5023=TRUE,AH5023=""),TRUE,FALSE)</f>
        <v>0</v>
      </c>
      <c r="AM5023" s="13" t="b">
        <f>IF(AI5023="","",AI5023&lt;0)</f>
        <v>0</v>
      </c>
      <c r="AN5023" s="13" t="str">
        <f>IF(AH5023="","No inspection date",IF(AI5023&lt;0,"Negative chronology",IF(AI5023&lt;=30,"0-30",IF(AI5023&lt;=60,"31-60",IF(AI5023&lt;=90,"61-90",IF(AI5023&lt;=180,"91-180","181+"))))))</f>
        <v>181+</v>
      </c>
      <c r="AO5023" s="13" t="str">
        <f>IF(OR(ISNUMBER(SEARCH("COMPLETED",K5023)),ISNUMBER(SEARCH("CLOSED",K5023))),"Closed/Completed","Other Active/Issued")</f>
        <v>Closed/Completed</v>
      </c>
    </row>
    <row r="5024" spans="1:41">
      <c r="A5024" t="s">
        <v>24823</v>
      </c>
      <c r="B5024" t="s">
        <v>87</v>
      </c>
      <c r="C5024" t="s">
        <v>87</v>
      </c>
      <c r="D5024" t="s">
        <v>88</v>
      </c>
      <c r="G5024" t="s">
        <v>6860</v>
      </c>
      <c r="H5024" t="s">
        <v>24819</v>
      </c>
      <c r="I5024" t="s">
        <v>24824</v>
      </c>
      <c r="J5024" t="s">
        <v>137</v>
      </c>
      <c r="K5024" t="s">
        <v>93</v>
      </c>
      <c r="L5024" t="s">
        <v>93</v>
      </c>
      <c r="M5024" t="s">
        <v>7842</v>
      </c>
      <c r="O5024" t="s">
        <v>24825</v>
      </c>
      <c r="P5024" s="10">
        <v>47.67965861</v>
      </c>
      <c r="Q5024" s="10">
        <v>-122.303531</v>
      </c>
      <c r="R5024" t="s">
        <v>7844</v>
      </c>
      <c r="S5024" s="7">
        <v>2</v>
      </c>
      <c r="T5024" s="7">
        <v>2022</v>
      </c>
      <c r="U5024" s="7">
        <v>1</v>
      </c>
      <c r="V5024">
        <v>4</v>
      </c>
      <c r="W5024">
        <v>2022</v>
      </c>
      <c r="X5024">
        <v>2</v>
      </c>
      <c r="Y5024" t="b">
        <v>0</v>
      </c>
      <c r="Z5024" t="b">
        <v>0</v>
      </c>
      <c r="AA5024">
        <v>55</v>
      </c>
      <c r="AB5024">
        <v>4</v>
      </c>
      <c r="AC5024" t="b">
        <v>0</v>
      </c>
      <c r="AD5024" t="b">
        <v>1</v>
      </c>
      <c r="AE5024" t="b">
        <v>0</v>
      </c>
      <c r="AF5024" t="b">
        <v>1</v>
      </c>
      <c r="AG5024" s="11">
        <v>44617</v>
      </c>
      <c r="AH5024" s="11">
        <v>44672</v>
      </c>
      <c r="AI5024" s="12">
        <f>IF(OR(AG5024="",AH5024=""),"",AH5024-AG5024)</f>
        <v>55.0</v>
      </c>
      <c r="AJ5024" s="13" t="b">
        <f>IF(OR(AI5024="",AA5024=""),"",AI5024=AA5024)</f>
        <v>1</v>
      </c>
      <c r="AK5024" s="13" t="b">
        <f>IF(AI5024="","",AI5024&gt;60)</f>
        <v>0</v>
      </c>
      <c r="AL5024" s="13" t="b">
        <f>IF(OR(Y5024=TRUE,AH5024=""),TRUE,FALSE)</f>
        <v>0</v>
      </c>
      <c r="AM5024" s="13" t="b">
        <f>IF(AI5024="","",AI5024&lt;0)</f>
        <v>0</v>
      </c>
      <c r="AN5024" s="13" t="str">
        <f>IF(AH5024="","No inspection date",IF(AI5024&lt;0,"Negative chronology",IF(AI5024&lt;=30,"0-30",IF(AI5024&lt;=60,"31-60",IF(AI5024&lt;=90,"61-90",IF(AI5024&lt;=180,"91-180","181+"))))))</f>
        <v>31-60</v>
      </c>
      <c r="AO5024" s="13" t="str">
        <f>IF(OR(ISNUMBER(SEARCH("COMPLETED",K5024)),ISNUMBER(SEARCH("CLOSED",K5024))),"Closed/Completed","Other Active/Issued")</f>
        <v>Closed/Completed</v>
      </c>
    </row>
    <row r="5025" spans="1:41">
      <c r="A5025" t="s">
        <v>24826</v>
      </c>
      <c r="B5025" t="s">
        <v>87</v>
      </c>
      <c r="C5025" t="s">
        <v>87</v>
      </c>
      <c r="D5025" t="s">
        <v>88</v>
      </c>
      <c r="F5025" t="s">
        <v>24827</v>
      </c>
      <c r="G5025" t="s">
        <v>24828</v>
      </c>
      <c r="H5025" t="s">
        <v>23062</v>
      </c>
      <c r="K5025" t="s">
        <v>93</v>
      </c>
      <c r="L5025" t="s">
        <v>93</v>
      </c>
      <c r="M5025" t="s">
        <v>24829</v>
      </c>
      <c r="N5025" s="9">
        <v>98115</v>
      </c>
      <c r="O5025" t="s">
        <v>24830</v>
      </c>
      <c r="P5025" s="10">
        <v>47.67531286</v>
      </c>
      <c r="Q5025" s="10">
        <v>-122.29567193</v>
      </c>
      <c r="R5025" t="s">
        <v>24831</v>
      </c>
      <c r="S5025" s="7">
        <v>2</v>
      </c>
      <c r="T5025" s="7">
        <v>2022</v>
      </c>
      <c r="U5025" s="7">
        <v>1</v>
      </c>
      <c r="Y5025" t="b">
        <v>1</v>
      </c>
      <c r="Z5025" t="b">
        <v>1</v>
      </c>
      <c r="AB5025">
        <v>4</v>
      </c>
      <c r="AC5025" t="b">
        <v>0</v>
      </c>
      <c r="AD5025" t="b">
        <v>1</v>
      </c>
      <c r="AE5025" t="b">
        <v>0</v>
      </c>
      <c r="AF5025" t="b">
        <v>1</v>
      </c>
      <c r="AG5025" s="11">
        <v>44620</v>
      </c>
      <c r="AI5025" s="12">
        <f>IF(OR(AG5025="",AH5025=""),"",AH5025-AG5025)</f>
        <v/>
      </c>
      <c r="AJ5025" s="13">
        <f>IF(OR(AI5025="",AA5025=""),"",AI5025=AA5025)</f>
        <v/>
      </c>
      <c r="AK5025" s="13">
        <f>IF(AI5025="","",AI5025&gt;60)</f>
        <v/>
      </c>
      <c r="AL5025" s="13" t="b">
        <f>IF(OR(Y5025=TRUE,AH5025=""),TRUE,FALSE)</f>
        <v>1</v>
      </c>
      <c r="AM5025" s="13">
        <f>IF(AI5025="","",AI5025&lt;0)</f>
        <v/>
      </c>
      <c r="AN5025" s="13" t="str">
        <f>IF(AH5025="","No inspection date",IF(AI5025&lt;0,"Negative chronology",IF(AI5025&lt;=30,"0-30",IF(AI5025&lt;=60,"31-60",IF(AI5025&lt;=90,"61-90",IF(AI5025&lt;=180,"91-180","181+"))))))</f>
        <v>No inspection date</v>
      </c>
      <c r="AO5025" s="13" t="str">
        <f>IF(OR(ISNUMBER(SEARCH("COMPLETED",K5025)),ISNUMBER(SEARCH("CLOSED",K5025))),"Closed/Completed","Other Active/Issued")</f>
        <v>Closed/Completed</v>
      </c>
    </row>
    <row r="5026" spans="1:41">
      <c r="A5026" t="s">
        <v>24832</v>
      </c>
      <c r="B5026" t="s">
        <v>87</v>
      </c>
      <c r="C5026" t="s">
        <v>87</v>
      </c>
      <c r="D5026" t="s">
        <v>88</v>
      </c>
      <c r="F5026" t="s">
        <v>24833</v>
      </c>
      <c r="G5026" t="s">
        <v>24834</v>
      </c>
      <c r="H5026" t="s">
        <v>23062</v>
      </c>
      <c r="K5026" t="s">
        <v>93</v>
      </c>
      <c r="L5026" t="s">
        <v>93</v>
      </c>
      <c r="M5026" t="s">
        <v>24835</v>
      </c>
      <c r="N5026" s="9">
        <v>98119</v>
      </c>
      <c r="O5026" t="s">
        <v>24836</v>
      </c>
      <c r="P5026" s="10">
        <v>47.64098842</v>
      </c>
      <c r="Q5026" s="10">
        <v>-122.37333169</v>
      </c>
      <c r="R5026" t="s">
        <v>24837</v>
      </c>
      <c r="S5026" s="7">
        <v>2</v>
      </c>
      <c r="T5026" s="7">
        <v>2022</v>
      </c>
      <c r="U5026" s="7">
        <v>1</v>
      </c>
      <c r="Y5026" t="b">
        <v>1</v>
      </c>
      <c r="Z5026" t="b">
        <v>1</v>
      </c>
      <c r="AB5026">
        <v>7</v>
      </c>
      <c r="AC5026" t="b">
        <v>0</v>
      </c>
      <c r="AD5026" t="b">
        <v>1</v>
      </c>
      <c r="AE5026" t="b">
        <v>0</v>
      </c>
      <c r="AF5026" t="b">
        <v>1</v>
      </c>
      <c r="AG5026" s="11">
        <v>44620</v>
      </c>
      <c r="AI5026" s="12">
        <f>IF(OR(AG5026="",AH5026=""),"",AH5026-AG5026)</f>
        <v/>
      </c>
      <c r="AJ5026" s="13">
        <f>IF(OR(AI5026="",AA5026=""),"",AI5026=AA5026)</f>
        <v/>
      </c>
      <c r="AK5026" s="13">
        <f>IF(AI5026="","",AI5026&gt;60)</f>
        <v/>
      </c>
      <c r="AL5026" s="13" t="b">
        <f>IF(OR(Y5026=TRUE,AH5026=""),TRUE,FALSE)</f>
        <v>1</v>
      </c>
      <c r="AM5026" s="13">
        <f>IF(AI5026="","",AI5026&lt;0)</f>
        <v/>
      </c>
      <c r="AN5026" s="13" t="str">
        <f>IF(AH5026="","No inspection date",IF(AI5026&lt;0,"Negative chronology",IF(AI5026&lt;=30,"0-30",IF(AI5026&lt;=60,"31-60",IF(AI5026&lt;=90,"61-90",IF(AI5026&lt;=180,"91-180","181+"))))))</f>
        <v>No inspection date</v>
      </c>
      <c r="AO5026" s="13" t="str">
        <f>IF(OR(ISNUMBER(SEARCH("COMPLETED",K5026)),ISNUMBER(SEARCH("CLOSED",K5026))),"Closed/Completed","Other Active/Issued")</f>
        <v>Closed/Completed</v>
      </c>
    </row>
    <row r="5027" spans="1:41">
      <c r="A5027" t="s">
        <v>24838</v>
      </c>
      <c r="B5027" t="s">
        <v>87</v>
      </c>
      <c r="C5027" t="s">
        <v>87</v>
      </c>
      <c r="D5027" t="s">
        <v>88</v>
      </c>
      <c r="F5027" t="s">
        <v>24839</v>
      </c>
      <c r="G5027" t="s">
        <v>24840</v>
      </c>
      <c r="H5027" t="s">
        <v>23062</v>
      </c>
      <c r="K5027" t="s">
        <v>100</v>
      </c>
      <c r="L5027" t="s">
        <v>100</v>
      </c>
      <c r="M5027" t="s">
        <v>24841</v>
      </c>
      <c r="N5027" s="9">
        <v>98106</v>
      </c>
      <c r="O5027" t="s">
        <v>24842</v>
      </c>
      <c r="P5027" s="10">
        <v>47.53287467</v>
      </c>
      <c r="Q5027" s="10">
        <v>-122.34599844</v>
      </c>
      <c r="R5027" t="s">
        <v>24843</v>
      </c>
      <c r="S5027" s="7">
        <v>2</v>
      </c>
      <c r="T5027" s="7">
        <v>2022</v>
      </c>
      <c r="U5027" s="7">
        <v>1</v>
      </c>
      <c r="Y5027" t="b">
        <v>1</v>
      </c>
      <c r="Z5027" t="b">
        <v>1</v>
      </c>
      <c r="AB5027">
        <v>1</v>
      </c>
      <c r="AC5027" t="b">
        <v>0</v>
      </c>
      <c r="AD5027" t="b">
        <v>1</v>
      </c>
      <c r="AE5027" t="b">
        <v>0</v>
      </c>
      <c r="AF5027" t="b">
        <v>1</v>
      </c>
      <c r="AG5027" s="11">
        <v>44620</v>
      </c>
      <c r="AI5027" s="12">
        <f>IF(OR(AG5027="",AH5027=""),"",AH5027-AG5027)</f>
        <v/>
      </c>
      <c r="AJ5027" s="13">
        <f>IF(OR(AI5027="",AA5027=""),"",AI5027=AA5027)</f>
        <v/>
      </c>
      <c r="AK5027" s="13">
        <f>IF(AI5027="","",AI5027&gt;60)</f>
        <v/>
      </c>
      <c r="AL5027" s="13" t="b">
        <f>IF(OR(Y5027=TRUE,AH5027=""),TRUE,FALSE)</f>
        <v>1</v>
      </c>
      <c r="AM5027" s="13">
        <f>IF(AI5027="","",AI5027&lt;0)</f>
        <v/>
      </c>
      <c r="AN5027" s="13" t="str">
        <f>IF(AH5027="","No inspection date",IF(AI5027&lt;0,"Negative chronology",IF(AI5027&lt;=30,"0-30",IF(AI5027&lt;=60,"31-60",IF(AI5027&lt;=90,"61-90",IF(AI5027&lt;=180,"91-180","181+"))))))</f>
        <v>No inspection date</v>
      </c>
      <c r="AO5027" s="13" t="str">
        <f>IF(OR(ISNUMBER(SEARCH("COMPLETED",K5027)),ISNUMBER(SEARCH("CLOSED",K5027))),"Closed/Completed","Other Active/Issued")</f>
        <v>Other Active/Issued</v>
      </c>
    </row>
    <row r="5028" spans="1:41">
      <c r="A5028" t="s">
        <v>24844</v>
      </c>
      <c r="B5028" t="s">
        <v>87</v>
      </c>
      <c r="C5028" t="s">
        <v>87</v>
      </c>
      <c r="D5028" t="s">
        <v>88</v>
      </c>
      <c r="F5028" t="s">
        <v>24833</v>
      </c>
      <c r="G5028" t="s">
        <v>24845</v>
      </c>
      <c r="H5028" t="s">
        <v>23062</v>
      </c>
      <c r="K5028" t="s">
        <v>100</v>
      </c>
      <c r="L5028" t="s">
        <v>100</v>
      </c>
      <c r="M5028" t="s">
        <v>24835</v>
      </c>
      <c r="N5028" s="9">
        <v>98119</v>
      </c>
      <c r="O5028" t="s">
        <v>24846</v>
      </c>
      <c r="P5028" s="10">
        <v>47.64098842</v>
      </c>
      <c r="Q5028" s="10">
        <v>-122.37333169</v>
      </c>
      <c r="R5028" t="s">
        <v>24837</v>
      </c>
      <c r="S5028" s="7">
        <v>2</v>
      </c>
      <c r="T5028" s="7">
        <v>2022</v>
      </c>
      <c r="U5028" s="7">
        <v>1</v>
      </c>
      <c r="Y5028" t="b">
        <v>1</v>
      </c>
      <c r="Z5028" t="b">
        <v>1</v>
      </c>
      <c r="AB5028">
        <v>7</v>
      </c>
      <c r="AC5028" t="b">
        <v>0</v>
      </c>
      <c r="AD5028" t="b">
        <v>1</v>
      </c>
      <c r="AE5028" t="b">
        <v>0</v>
      </c>
      <c r="AF5028" t="b">
        <v>1</v>
      </c>
      <c r="AG5028" s="11">
        <v>44620</v>
      </c>
      <c r="AI5028" s="12">
        <f>IF(OR(AG5028="",AH5028=""),"",AH5028-AG5028)</f>
        <v/>
      </c>
      <c r="AJ5028" s="13">
        <f>IF(OR(AI5028="",AA5028=""),"",AI5028=AA5028)</f>
        <v/>
      </c>
      <c r="AK5028" s="13">
        <f>IF(AI5028="","",AI5028&gt;60)</f>
        <v/>
      </c>
      <c r="AL5028" s="13" t="b">
        <f>IF(OR(Y5028=TRUE,AH5028=""),TRUE,FALSE)</f>
        <v>1</v>
      </c>
      <c r="AM5028" s="13">
        <f>IF(AI5028="","",AI5028&lt;0)</f>
        <v/>
      </c>
      <c r="AN5028" s="13" t="str">
        <f>IF(AH5028="","No inspection date",IF(AI5028&lt;0,"Negative chronology",IF(AI5028&lt;=30,"0-30",IF(AI5028&lt;=60,"31-60",IF(AI5028&lt;=90,"61-90",IF(AI5028&lt;=180,"91-180","181+"))))))</f>
        <v>No inspection date</v>
      </c>
      <c r="AO5028" s="13" t="str">
        <f>IF(OR(ISNUMBER(SEARCH("COMPLETED",K5028)),ISNUMBER(SEARCH("CLOSED",K5028))),"Closed/Completed","Other Active/Issued")</f>
        <v>Other Active/Issued</v>
      </c>
    </row>
    <row r="5029" spans="1:41">
      <c r="A5029" t="s">
        <v>24847</v>
      </c>
      <c r="B5029" t="s">
        <v>87</v>
      </c>
      <c r="C5029" t="s">
        <v>87</v>
      </c>
      <c r="D5029" t="s">
        <v>88</v>
      </c>
      <c r="F5029" t="s">
        <v>24848</v>
      </c>
      <c r="H5029" t="s">
        <v>23062</v>
      </c>
      <c r="I5029" t="s">
        <v>18130</v>
      </c>
      <c r="J5029" t="s">
        <v>6317</v>
      </c>
      <c r="K5029" t="s">
        <v>93</v>
      </c>
      <c r="L5029" t="s">
        <v>93</v>
      </c>
      <c r="M5029" t="s">
        <v>24849</v>
      </c>
      <c r="N5029" s="9">
        <v>98125</v>
      </c>
      <c r="O5029" t="s">
        <v>24850</v>
      </c>
      <c r="P5029" s="10">
        <v>47.70759355</v>
      </c>
      <c r="Q5029" s="10">
        <v>-122.32551792</v>
      </c>
      <c r="R5029" t="s">
        <v>24851</v>
      </c>
      <c r="S5029" s="7">
        <v>2</v>
      </c>
      <c r="T5029" s="7">
        <v>2022</v>
      </c>
      <c r="U5029" s="7">
        <v>1</v>
      </c>
      <c r="V5029">
        <v>3</v>
      </c>
      <c r="W5029">
        <v>2022</v>
      </c>
      <c r="X5029">
        <v>1</v>
      </c>
      <c r="Y5029" t="b">
        <v>0</v>
      </c>
      <c r="Z5029" t="b">
        <v>0</v>
      </c>
      <c r="AA5029">
        <v>7</v>
      </c>
      <c r="AB5029">
        <v>5</v>
      </c>
      <c r="AC5029" t="b">
        <v>0</v>
      </c>
      <c r="AD5029" t="b">
        <v>1</v>
      </c>
      <c r="AE5029" t="b">
        <v>0</v>
      </c>
      <c r="AF5029" t="b">
        <v>1</v>
      </c>
      <c r="AG5029" s="11">
        <v>44620</v>
      </c>
      <c r="AH5029" s="11">
        <v>44627</v>
      </c>
      <c r="AI5029" s="12">
        <f>IF(OR(AG5029="",AH5029=""),"",AH5029-AG5029)</f>
        <v>7.0</v>
      </c>
      <c r="AJ5029" s="13" t="b">
        <f>IF(OR(AI5029="",AA5029=""),"",AI5029=AA5029)</f>
        <v>1</v>
      </c>
      <c r="AK5029" s="13" t="b">
        <f>IF(AI5029="","",AI5029&gt;60)</f>
        <v>0</v>
      </c>
      <c r="AL5029" s="13" t="b">
        <f>IF(OR(Y5029=TRUE,AH5029=""),TRUE,FALSE)</f>
        <v>0</v>
      </c>
      <c r="AM5029" s="13" t="b">
        <f>IF(AI5029="","",AI5029&lt;0)</f>
        <v>0</v>
      </c>
      <c r="AN5029" s="13" t="str">
        <f>IF(AH5029="","No inspection date",IF(AI5029&lt;0,"Negative chronology",IF(AI5029&lt;=30,"0-30",IF(AI5029&lt;=60,"31-60",IF(AI5029&lt;=90,"61-90",IF(AI5029&lt;=180,"91-180","181+"))))))</f>
        <v>0-30</v>
      </c>
      <c r="AO5029" s="13" t="str">
        <f>IF(OR(ISNUMBER(SEARCH("COMPLETED",K5029)),ISNUMBER(SEARCH("CLOSED",K5029))),"Closed/Completed","Other Active/Issued")</f>
        <v>Closed/Completed</v>
      </c>
    </row>
    <row r="5030" spans="1:41">
      <c r="A5030" t="s">
        <v>24852</v>
      </c>
      <c r="B5030" t="s">
        <v>87</v>
      </c>
      <c r="C5030" t="s">
        <v>87</v>
      </c>
      <c r="D5030" t="s">
        <v>88</v>
      </c>
      <c r="F5030" t="s">
        <v>24853</v>
      </c>
      <c r="G5030" t="s">
        <v>22777</v>
      </c>
      <c r="H5030" t="s">
        <v>23062</v>
      </c>
      <c r="K5030" t="s">
        <v>93</v>
      </c>
      <c r="L5030" t="s">
        <v>93</v>
      </c>
      <c r="M5030" t="s">
        <v>24854</v>
      </c>
      <c r="N5030" s="9">
        <v>98117</v>
      </c>
      <c r="O5030" t="s">
        <v>24855</v>
      </c>
      <c r="P5030" s="10">
        <v>47.69346541</v>
      </c>
      <c r="Q5030" s="10">
        <v>-122.37471411</v>
      </c>
      <c r="R5030" t="s">
        <v>22780</v>
      </c>
      <c r="S5030" s="7">
        <v>2</v>
      </c>
      <c r="T5030" s="7">
        <v>2022</v>
      </c>
      <c r="U5030" s="7">
        <v>1</v>
      </c>
      <c r="Y5030" t="b">
        <v>1</v>
      </c>
      <c r="Z5030" t="b">
        <v>1</v>
      </c>
      <c r="AB5030">
        <v>5</v>
      </c>
      <c r="AC5030" t="b">
        <v>0</v>
      </c>
      <c r="AD5030" t="b">
        <v>1</v>
      </c>
      <c r="AE5030" t="b">
        <v>0</v>
      </c>
      <c r="AF5030" t="b">
        <v>1</v>
      </c>
      <c r="AG5030" s="11">
        <v>44620</v>
      </c>
      <c r="AI5030" s="12">
        <f>IF(OR(AG5030="",AH5030=""),"",AH5030-AG5030)</f>
        <v/>
      </c>
      <c r="AJ5030" s="13">
        <f>IF(OR(AI5030="",AA5030=""),"",AI5030=AA5030)</f>
        <v/>
      </c>
      <c r="AK5030" s="13">
        <f>IF(AI5030="","",AI5030&gt;60)</f>
        <v/>
      </c>
      <c r="AL5030" s="13" t="b">
        <f>IF(OR(Y5030=TRUE,AH5030=""),TRUE,FALSE)</f>
        <v>1</v>
      </c>
      <c r="AM5030" s="13">
        <f>IF(AI5030="","",AI5030&lt;0)</f>
        <v/>
      </c>
      <c r="AN5030" s="13" t="str">
        <f>IF(AH5030="","No inspection date",IF(AI5030&lt;0,"Negative chronology",IF(AI5030&lt;=30,"0-30",IF(AI5030&lt;=60,"31-60",IF(AI5030&lt;=90,"61-90",IF(AI5030&lt;=180,"91-180","181+"))))))</f>
        <v>No inspection date</v>
      </c>
      <c r="AO5030" s="13" t="str">
        <f>IF(OR(ISNUMBER(SEARCH("COMPLETED",K5030)),ISNUMBER(SEARCH("CLOSED",K5030))),"Closed/Completed","Other Active/Issued")</f>
        <v>Closed/Completed</v>
      </c>
    </row>
    <row r="5031" spans="1:41">
      <c r="A5031" t="s">
        <v>24856</v>
      </c>
      <c r="B5031" t="s">
        <v>87</v>
      </c>
      <c r="C5031" t="s">
        <v>87</v>
      </c>
      <c r="D5031" t="s">
        <v>88</v>
      </c>
      <c r="F5031" t="s">
        <v>24857</v>
      </c>
      <c r="G5031" t="s">
        <v>24858</v>
      </c>
      <c r="H5031" t="s">
        <v>23062</v>
      </c>
      <c r="I5031" t="s">
        <v>24859</v>
      </c>
      <c r="J5031" t="s">
        <v>718</v>
      </c>
      <c r="K5031" t="s">
        <v>93</v>
      </c>
      <c r="L5031" t="s">
        <v>93</v>
      </c>
      <c r="M5031" t="s">
        <v>1018</v>
      </c>
      <c r="O5031" t="s">
        <v>24860</v>
      </c>
      <c r="P5031" s="10">
        <v>47.61967766</v>
      </c>
      <c r="Q5031" s="10">
        <v>-122.29258393</v>
      </c>
      <c r="R5031" t="s">
        <v>1020</v>
      </c>
      <c r="S5031" s="7">
        <v>2</v>
      </c>
      <c r="T5031" s="7">
        <v>2022</v>
      </c>
      <c r="U5031" s="7">
        <v>1</v>
      </c>
      <c r="V5031">
        <v>6</v>
      </c>
      <c r="W5031">
        <v>2022</v>
      </c>
      <c r="X5031">
        <v>2</v>
      </c>
      <c r="Y5031" t="b">
        <v>0</v>
      </c>
      <c r="Z5031" t="b">
        <v>0</v>
      </c>
      <c r="AA5031">
        <v>95</v>
      </c>
      <c r="AB5031">
        <v>3</v>
      </c>
      <c r="AC5031" t="b">
        <v>0</v>
      </c>
      <c r="AD5031" t="b">
        <v>1</v>
      </c>
      <c r="AE5031" t="b">
        <v>0</v>
      </c>
      <c r="AF5031" t="b">
        <v>1</v>
      </c>
      <c r="AG5031" s="11">
        <v>44620</v>
      </c>
      <c r="AH5031" s="11">
        <v>44715</v>
      </c>
      <c r="AI5031" s="12">
        <f>IF(OR(AG5031="",AH5031=""),"",AH5031-AG5031)</f>
        <v>95.0</v>
      </c>
      <c r="AJ5031" s="13" t="b">
        <f>IF(OR(AI5031="",AA5031=""),"",AI5031=AA5031)</f>
        <v>1</v>
      </c>
      <c r="AK5031" s="13" t="b">
        <f>IF(AI5031="","",AI5031&gt;60)</f>
        <v>1</v>
      </c>
      <c r="AL5031" s="13" t="b">
        <f>IF(OR(Y5031=TRUE,AH5031=""),TRUE,FALSE)</f>
        <v>0</v>
      </c>
      <c r="AM5031" s="13" t="b">
        <f>IF(AI5031="","",AI5031&lt;0)</f>
        <v>0</v>
      </c>
      <c r="AN5031" s="13" t="str">
        <f>IF(AH5031="","No inspection date",IF(AI5031&lt;0,"Negative chronology",IF(AI5031&lt;=30,"0-30",IF(AI5031&lt;=60,"31-60",IF(AI5031&lt;=90,"61-90",IF(AI5031&lt;=180,"91-180","181+"))))))</f>
        <v>91-180</v>
      </c>
      <c r="AO5031" s="13" t="str">
        <f>IF(OR(ISNUMBER(SEARCH("COMPLETED",K5031)),ISNUMBER(SEARCH("CLOSED",K5031))),"Closed/Completed","Other Active/Issued")</f>
        <v>Closed/Completed</v>
      </c>
    </row>
    <row r="5032" spans="1:41">
      <c r="A5032" t="s">
        <v>24861</v>
      </c>
      <c r="B5032" t="s">
        <v>87</v>
      </c>
      <c r="C5032" t="s">
        <v>87</v>
      </c>
      <c r="D5032" t="s">
        <v>88</v>
      </c>
      <c r="F5032" t="s">
        <v>24862</v>
      </c>
      <c r="H5032" t="s">
        <v>23062</v>
      </c>
      <c r="I5032" t="s">
        <v>24863</v>
      </c>
      <c r="J5032" t="s">
        <v>137</v>
      </c>
      <c r="K5032" t="s">
        <v>93</v>
      </c>
      <c r="L5032" t="s">
        <v>93</v>
      </c>
      <c r="M5032" t="s">
        <v>3146</v>
      </c>
      <c r="N5032" s="9">
        <v>98103</v>
      </c>
      <c r="O5032" t="s">
        <v>24864</v>
      </c>
      <c r="P5032" s="10">
        <v>47.66082969</v>
      </c>
      <c r="Q5032" s="10">
        <v>-122.3469345</v>
      </c>
      <c r="R5032" t="s">
        <v>3148</v>
      </c>
      <c r="S5032" s="7">
        <v>2</v>
      </c>
      <c r="T5032" s="7">
        <v>2022</v>
      </c>
      <c r="U5032" s="7">
        <v>1</v>
      </c>
      <c r="V5032">
        <v>7</v>
      </c>
      <c r="W5032">
        <v>2022</v>
      </c>
      <c r="X5032">
        <v>3</v>
      </c>
      <c r="Y5032" t="b">
        <v>0</v>
      </c>
      <c r="Z5032" t="b">
        <v>0</v>
      </c>
      <c r="AA5032">
        <v>147</v>
      </c>
      <c r="AB5032">
        <v>4</v>
      </c>
      <c r="AC5032" t="b">
        <v>0</v>
      </c>
      <c r="AD5032" t="b">
        <v>1</v>
      </c>
      <c r="AE5032" t="b">
        <v>0</v>
      </c>
      <c r="AF5032" t="b">
        <v>1</v>
      </c>
      <c r="AG5032" s="11">
        <v>44620</v>
      </c>
      <c r="AH5032" s="11">
        <v>44767</v>
      </c>
      <c r="AI5032" s="12">
        <f>IF(OR(AG5032="",AH5032=""),"",AH5032-AG5032)</f>
        <v>147.0</v>
      </c>
      <c r="AJ5032" s="13" t="b">
        <f>IF(OR(AI5032="",AA5032=""),"",AI5032=AA5032)</f>
        <v>1</v>
      </c>
      <c r="AK5032" s="13" t="b">
        <f>IF(AI5032="","",AI5032&gt;60)</f>
        <v>1</v>
      </c>
      <c r="AL5032" s="13" t="b">
        <f>IF(OR(Y5032=TRUE,AH5032=""),TRUE,FALSE)</f>
        <v>0</v>
      </c>
      <c r="AM5032" s="13" t="b">
        <f>IF(AI5032="","",AI5032&lt;0)</f>
        <v>0</v>
      </c>
      <c r="AN5032" s="13" t="str">
        <f>IF(AH5032="","No inspection date",IF(AI5032&lt;0,"Negative chronology",IF(AI5032&lt;=30,"0-30",IF(AI5032&lt;=60,"31-60",IF(AI5032&lt;=90,"61-90",IF(AI5032&lt;=180,"91-180","181+"))))))</f>
        <v>91-180</v>
      </c>
      <c r="AO5032" s="13" t="str">
        <f>IF(OR(ISNUMBER(SEARCH("COMPLETED",K5032)),ISNUMBER(SEARCH("CLOSED",K5032))),"Closed/Completed","Other Active/Issued")</f>
        <v>Closed/Completed</v>
      </c>
    </row>
    <row r="5033" spans="1:41">
      <c r="A5033" t="s">
        <v>24865</v>
      </c>
      <c r="B5033" t="s">
        <v>87</v>
      </c>
      <c r="C5033" t="s">
        <v>87</v>
      </c>
      <c r="D5033" t="s">
        <v>88</v>
      </c>
      <c r="F5033" t="s">
        <v>24866</v>
      </c>
      <c r="G5033" t="s">
        <v>24867</v>
      </c>
      <c r="H5033" t="s">
        <v>20997</v>
      </c>
      <c r="I5033" t="s">
        <v>24398</v>
      </c>
      <c r="J5033" t="s">
        <v>137</v>
      </c>
      <c r="K5033" t="s">
        <v>93</v>
      </c>
      <c r="L5033" t="s">
        <v>93</v>
      </c>
      <c r="M5033" t="s">
        <v>24868</v>
      </c>
      <c r="N5033" s="9">
        <v>98119</v>
      </c>
      <c r="O5033" t="s">
        <v>24869</v>
      </c>
      <c r="P5033" s="10">
        <v>47.62914314</v>
      </c>
      <c r="Q5033" s="10">
        <v>-122.37103287</v>
      </c>
      <c r="R5033" t="s">
        <v>24870</v>
      </c>
      <c r="S5033" s="7">
        <v>3</v>
      </c>
      <c r="T5033" s="7">
        <v>2022</v>
      </c>
      <c r="U5033" s="7">
        <v>1</v>
      </c>
      <c r="V5033">
        <v>4</v>
      </c>
      <c r="W5033">
        <v>2022</v>
      </c>
      <c r="X5033">
        <v>2</v>
      </c>
      <c r="Y5033" t="b">
        <v>0</v>
      </c>
      <c r="Z5033" t="b">
        <v>0</v>
      </c>
      <c r="AA5033">
        <v>42</v>
      </c>
      <c r="AB5033">
        <v>7</v>
      </c>
      <c r="AC5033" t="b">
        <v>0</v>
      </c>
      <c r="AD5033" t="b">
        <v>1</v>
      </c>
      <c r="AE5033" t="b">
        <v>0</v>
      </c>
      <c r="AF5033" t="b">
        <v>1</v>
      </c>
      <c r="AG5033" s="11">
        <v>44621</v>
      </c>
      <c r="AH5033" s="11">
        <v>44663</v>
      </c>
      <c r="AI5033" s="12">
        <f>IF(OR(AG5033="",AH5033=""),"",AH5033-AG5033)</f>
        <v>42.0</v>
      </c>
      <c r="AJ5033" s="13" t="b">
        <f>IF(OR(AI5033="",AA5033=""),"",AI5033=AA5033)</f>
        <v>1</v>
      </c>
      <c r="AK5033" s="13" t="b">
        <f>IF(AI5033="","",AI5033&gt;60)</f>
        <v>0</v>
      </c>
      <c r="AL5033" s="13" t="b">
        <f>IF(OR(Y5033=TRUE,AH5033=""),TRUE,FALSE)</f>
        <v>0</v>
      </c>
      <c r="AM5033" s="13" t="b">
        <f>IF(AI5033="","",AI5033&lt;0)</f>
        <v>0</v>
      </c>
      <c r="AN5033" s="13" t="str">
        <f>IF(AH5033="","No inspection date",IF(AI5033&lt;0,"Negative chronology",IF(AI5033&lt;=30,"0-30",IF(AI5033&lt;=60,"31-60",IF(AI5033&lt;=90,"61-90",IF(AI5033&lt;=180,"91-180","181+"))))))</f>
        <v>31-60</v>
      </c>
      <c r="AO5033" s="13" t="str">
        <f>IF(OR(ISNUMBER(SEARCH("COMPLETED",K5033)),ISNUMBER(SEARCH("CLOSED",K5033))),"Closed/Completed","Other Active/Issued")</f>
        <v>Closed/Completed</v>
      </c>
    </row>
    <row r="5034" spans="1:41">
      <c r="A5034" t="s">
        <v>24871</v>
      </c>
      <c r="B5034" t="s">
        <v>87</v>
      </c>
      <c r="C5034" t="s">
        <v>87</v>
      </c>
      <c r="D5034" t="s">
        <v>88</v>
      </c>
      <c r="F5034" t="s">
        <v>24872</v>
      </c>
      <c r="H5034" t="s">
        <v>22312</v>
      </c>
      <c r="I5034" t="s">
        <v>24274</v>
      </c>
      <c r="J5034" t="s">
        <v>93</v>
      </c>
      <c r="K5034" t="s">
        <v>93</v>
      </c>
      <c r="L5034" t="s">
        <v>93</v>
      </c>
      <c r="M5034" t="s">
        <v>24672</v>
      </c>
      <c r="N5034" s="9">
        <v>98107</v>
      </c>
      <c r="O5034" t="s">
        <v>24873</v>
      </c>
      <c r="P5034" s="10">
        <v>47.66999833</v>
      </c>
      <c r="Q5034" s="10">
        <v>-122.36992269</v>
      </c>
      <c r="R5034" t="s">
        <v>16585</v>
      </c>
      <c r="S5034" s="7">
        <v>3</v>
      </c>
      <c r="T5034" s="7">
        <v>2022</v>
      </c>
      <c r="U5034" s="7">
        <v>1</v>
      </c>
      <c r="V5034">
        <v>4</v>
      </c>
      <c r="W5034">
        <v>2022</v>
      </c>
      <c r="X5034">
        <v>2</v>
      </c>
      <c r="Y5034" t="b">
        <v>0</v>
      </c>
      <c r="Z5034" t="b">
        <v>0</v>
      </c>
      <c r="AA5034">
        <v>34</v>
      </c>
      <c r="AB5034">
        <v>6</v>
      </c>
      <c r="AC5034" t="b">
        <v>0</v>
      </c>
      <c r="AD5034" t="b">
        <v>1</v>
      </c>
      <c r="AE5034" t="b">
        <v>0</v>
      </c>
      <c r="AF5034" t="b">
        <v>1</v>
      </c>
      <c r="AG5034" s="11">
        <v>44622</v>
      </c>
      <c r="AH5034" s="11">
        <v>44656</v>
      </c>
      <c r="AI5034" s="12">
        <f>IF(OR(AG5034="",AH5034=""),"",AH5034-AG5034)</f>
        <v>34.0</v>
      </c>
      <c r="AJ5034" s="13" t="b">
        <f>IF(OR(AI5034="",AA5034=""),"",AI5034=AA5034)</f>
        <v>1</v>
      </c>
      <c r="AK5034" s="13" t="b">
        <f>IF(AI5034="","",AI5034&gt;60)</f>
        <v>0</v>
      </c>
      <c r="AL5034" s="13" t="b">
        <f>IF(OR(Y5034=TRUE,AH5034=""),TRUE,FALSE)</f>
        <v>0</v>
      </c>
      <c r="AM5034" s="13" t="b">
        <f>IF(AI5034="","",AI5034&lt;0)</f>
        <v>0</v>
      </c>
      <c r="AN5034" s="13" t="str">
        <f>IF(AH5034="","No inspection date",IF(AI5034&lt;0,"Negative chronology",IF(AI5034&lt;=30,"0-30",IF(AI5034&lt;=60,"31-60",IF(AI5034&lt;=90,"61-90",IF(AI5034&lt;=180,"91-180","181+"))))))</f>
        <v>31-60</v>
      </c>
      <c r="AO5034" s="13" t="str">
        <f>IF(OR(ISNUMBER(SEARCH("COMPLETED",K5034)),ISNUMBER(SEARCH("CLOSED",K5034))),"Closed/Completed","Other Active/Issued")</f>
        <v>Closed/Completed</v>
      </c>
    </row>
    <row r="5035" spans="1:41">
      <c r="A5035" t="s">
        <v>24874</v>
      </c>
      <c r="B5035" t="s">
        <v>87</v>
      </c>
      <c r="C5035" t="s">
        <v>87</v>
      </c>
      <c r="D5035" t="s">
        <v>88</v>
      </c>
      <c r="F5035" t="s">
        <v>24875</v>
      </c>
      <c r="G5035" t="s">
        <v>24876</v>
      </c>
      <c r="H5035" t="s">
        <v>22312</v>
      </c>
      <c r="K5035" t="s">
        <v>93</v>
      </c>
      <c r="L5035" t="s">
        <v>93</v>
      </c>
      <c r="M5035" t="s">
        <v>20319</v>
      </c>
      <c r="N5035" s="9">
        <v>98133</v>
      </c>
      <c r="O5035" t="s">
        <v>24877</v>
      </c>
      <c r="P5035" s="10">
        <v>47.70200331</v>
      </c>
      <c r="Q5035" s="10">
        <v>-122.35636498</v>
      </c>
      <c r="R5035" t="s">
        <v>20321</v>
      </c>
      <c r="S5035" s="7">
        <v>3</v>
      </c>
      <c r="T5035" s="7">
        <v>2022</v>
      </c>
      <c r="U5035" s="7">
        <v>1</v>
      </c>
      <c r="Y5035" t="b">
        <v>1</v>
      </c>
      <c r="Z5035" t="b">
        <v>1</v>
      </c>
      <c r="AB5035">
        <v>5</v>
      </c>
      <c r="AC5035" t="b">
        <v>0</v>
      </c>
      <c r="AD5035" t="b">
        <v>1</v>
      </c>
      <c r="AE5035" t="b">
        <v>0</v>
      </c>
      <c r="AF5035" t="b">
        <v>1</v>
      </c>
      <c r="AG5035" s="11">
        <v>44622</v>
      </c>
      <c r="AI5035" s="12">
        <f>IF(OR(AG5035="",AH5035=""),"",AH5035-AG5035)</f>
        <v/>
      </c>
      <c r="AJ5035" s="13">
        <f>IF(OR(AI5035="",AA5035=""),"",AI5035=AA5035)</f>
        <v/>
      </c>
      <c r="AK5035" s="13">
        <f>IF(AI5035="","",AI5035&gt;60)</f>
        <v/>
      </c>
      <c r="AL5035" s="13" t="b">
        <f>IF(OR(Y5035=TRUE,AH5035=""),TRUE,FALSE)</f>
        <v>1</v>
      </c>
      <c r="AM5035" s="13">
        <f>IF(AI5035="","",AI5035&lt;0)</f>
        <v/>
      </c>
      <c r="AN5035" s="13" t="str">
        <f>IF(AH5035="","No inspection date",IF(AI5035&lt;0,"Negative chronology",IF(AI5035&lt;=30,"0-30",IF(AI5035&lt;=60,"31-60",IF(AI5035&lt;=90,"61-90",IF(AI5035&lt;=180,"91-180","181+"))))))</f>
        <v>No inspection date</v>
      </c>
      <c r="AO5035" s="13" t="str">
        <f>IF(OR(ISNUMBER(SEARCH("COMPLETED",K5035)),ISNUMBER(SEARCH("CLOSED",K5035))),"Closed/Completed","Other Active/Issued")</f>
        <v>Closed/Completed</v>
      </c>
    </row>
    <row r="5036" spans="1:41">
      <c r="A5036" t="s">
        <v>24878</v>
      </c>
      <c r="B5036" t="s">
        <v>87</v>
      </c>
      <c r="C5036" t="s">
        <v>87</v>
      </c>
      <c r="D5036" t="s">
        <v>88</v>
      </c>
      <c r="H5036" t="s">
        <v>22312</v>
      </c>
      <c r="I5036" t="s">
        <v>23062</v>
      </c>
      <c r="J5036" t="s">
        <v>93</v>
      </c>
      <c r="K5036" t="s">
        <v>93</v>
      </c>
      <c r="L5036" t="s">
        <v>93</v>
      </c>
      <c r="M5036" t="s">
        <v>24016</v>
      </c>
      <c r="N5036" s="9">
        <v>98107</v>
      </c>
      <c r="O5036" t="s">
        <v>24879</v>
      </c>
      <c r="P5036" s="10">
        <v>47.67000392</v>
      </c>
      <c r="Q5036" s="10">
        <v>-122.3816191</v>
      </c>
      <c r="R5036" t="s">
        <v>24018</v>
      </c>
      <c r="S5036" s="7">
        <v>3</v>
      </c>
      <c r="T5036" s="7">
        <v>2022</v>
      </c>
      <c r="U5036" s="7">
        <v>1</v>
      </c>
      <c r="V5036">
        <v>2</v>
      </c>
      <c r="W5036">
        <v>2022</v>
      </c>
      <c r="X5036">
        <v>1</v>
      </c>
      <c r="Y5036" t="b">
        <v>0</v>
      </c>
      <c r="Z5036" t="b">
        <v>0</v>
      </c>
      <c r="AA5036">
        <v>-2</v>
      </c>
      <c r="AB5036">
        <v>6</v>
      </c>
      <c r="AC5036" t="b">
        <v>0</v>
      </c>
      <c r="AD5036" t="b">
        <v>1</v>
      </c>
      <c r="AE5036" t="b">
        <v>0</v>
      </c>
      <c r="AF5036" t="b">
        <v>1</v>
      </c>
      <c r="AG5036" s="11">
        <v>44622</v>
      </c>
      <c r="AH5036" s="11">
        <v>44620</v>
      </c>
      <c r="AI5036" s="12">
        <f>IF(OR(AG5036="",AH5036=""),"",AH5036-AG5036)</f>
        <v>-2.0</v>
      </c>
      <c r="AJ5036" s="13" t="b">
        <f>IF(OR(AI5036="",AA5036=""),"",AI5036=AA5036)</f>
        <v>1</v>
      </c>
      <c r="AK5036" s="13" t="b">
        <f>IF(AI5036="","",AI5036&gt;60)</f>
        <v>0</v>
      </c>
      <c r="AL5036" s="13" t="b">
        <f>IF(OR(Y5036=TRUE,AH5036=""),TRUE,FALSE)</f>
        <v>0</v>
      </c>
      <c r="AM5036" s="13" t="b">
        <f>IF(AI5036="","",AI5036&lt;0)</f>
        <v>1</v>
      </c>
      <c r="AN5036" s="13" t="str">
        <f>IF(AH5036="","No inspection date",IF(AI5036&lt;0,"Negative chronology",IF(AI5036&lt;=30,"0-30",IF(AI5036&lt;=60,"31-60",IF(AI5036&lt;=90,"61-90",IF(AI5036&lt;=180,"91-180","181+"))))))</f>
        <v>Negative chronology</v>
      </c>
      <c r="AO5036" s="13" t="str">
        <f>IF(OR(ISNUMBER(SEARCH("COMPLETED",K5036)),ISNUMBER(SEARCH("CLOSED",K5036))),"Closed/Completed","Other Active/Issued")</f>
        <v>Closed/Completed</v>
      </c>
    </row>
    <row r="5037" spans="1:41">
      <c r="A5037" t="s">
        <v>24880</v>
      </c>
      <c r="B5037" t="s">
        <v>87</v>
      </c>
      <c r="C5037" t="s">
        <v>87</v>
      </c>
      <c r="D5037" t="s">
        <v>88</v>
      </c>
      <c r="F5037" t="s">
        <v>6860</v>
      </c>
      <c r="G5037" t="s">
        <v>6860</v>
      </c>
      <c r="H5037" t="s">
        <v>22312</v>
      </c>
      <c r="I5037" t="s">
        <v>22312</v>
      </c>
      <c r="J5037" t="s">
        <v>93</v>
      </c>
      <c r="K5037" t="s">
        <v>5884</v>
      </c>
      <c r="L5037" t="s">
        <v>5884</v>
      </c>
      <c r="M5037" t="s">
        <v>24765</v>
      </c>
      <c r="O5037" t="s">
        <v>24881</v>
      </c>
      <c r="P5037" s="10">
        <v>47.64215594</v>
      </c>
      <c r="Q5037" s="10">
        <v>-122.34450893</v>
      </c>
      <c r="R5037" t="s">
        <v>24767</v>
      </c>
      <c r="S5037" s="7">
        <v>3</v>
      </c>
      <c r="T5037" s="7">
        <v>2022</v>
      </c>
      <c r="U5037" s="7">
        <v>1</v>
      </c>
      <c r="V5037">
        <v>3</v>
      </c>
      <c r="W5037">
        <v>2022</v>
      </c>
      <c r="X5037">
        <v>1</v>
      </c>
      <c r="Y5037" t="b">
        <v>0</v>
      </c>
      <c r="Z5037" t="b">
        <v>0</v>
      </c>
      <c r="AA5037">
        <v>0</v>
      </c>
      <c r="AB5037">
        <v>7</v>
      </c>
      <c r="AC5037" t="b">
        <v>0</v>
      </c>
      <c r="AD5037" t="b">
        <v>1</v>
      </c>
      <c r="AE5037" t="b">
        <v>0</v>
      </c>
      <c r="AF5037" t="b">
        <v>1</v>
      </c>
      <c r="AG5037" s="11">
        <v>44622</v>
      </c>
      <c r="AH5037" s="11">
        <v>44622</v>
      </c>
      <c r="AI5037" s="12">
        <f>IF(OR(AG5037="",AH5037=""),"",AH5037-AG5037)</f>
        <v>0.0</v>
      </c>
      <c r="AJ5037" s="13" t="b">
        <f>IF(OR(AI5037="",AA5037=""),"",AI5037=AA5037)</f>
        <v>1</v>
      </c>
      <c r="AK5037" s="13" t="b">
        <f>IF(AI5037="","",AI5037&gt;60)</f>
        <v>0</v>
      </c>
      <c r="AL5037" s="13" t="b">
        <f>IF(OR(Y5037=TRUE,AH5037=""),TRUE,FALSE)</f>
        <v>0</v>
      </c>
      <c r="AM5037" s="13" t="b">
        <f>IF(AI5037="","",AI5037&lt;0)</f>
        <v>0</v>
      </c>
      <c r="AN5037" s="13" t="str">
        <f>IF(AH5037="","No inspection date",IF(AI5037&lt;0,"Negative chronology",IF(AI5037&lt;=30,"0-30",IF(AI5037&lt;=60,"31-60",IF(AI5037&lt;=90,"61-90",IF(AI5037&lt;=180,"91-180","181+"))))))</f>
        <v>0-30</v>
      </c>
      <c r="AO5037" s="13" t="str">
        <f>IF(OR(ISNUMBER(SEARCH("COMPLETED",K5037)),ISNUMBER(SEARCH("CLOSED",K5037))),"Closed/Completed","Other Active/Issued")</f>
        <v>Other Active/Issued</v>
      </c>
    </row>
    <row r="5038" spans="1:41">
      <c r="A5038" t="s">
        <v>24882</v>
      </c>
      <c r="B5038" t="s">
        <v>87</v>
      </c>
      <c r="C5038" t="s">
        <v>87</v>
      </c>
      <c r="D5038" t="s">
        <v>88</v>
      </c>
      <c r="F5038" t="s">
        <v>24883</v>
      </c>
      <c r="G5038" t="s">
        <v>24884</v>
      </c>
      <c r="H5038" t="s">
        <v>22312</v>
      </c>
      <c r="K5038" t="s">
        <v>100</v>
      </c>
      <c r="L5038" t="s">
        <v>100</v>
      </c>
      <c r="M5038" t="s">
        <v>24885</v>
      </c>
      <c r="N5038" s="9">
        <v>98144</v>
      </c>
      <c r="O5038" t="s">
        <v>24886</v>
      </c>
      <c r="P5038" s="10">
        <v>47.59494839</v>
      </c>
      <c r="Q5038" s="10">
        <v>-122.28875822</v>
      </c>
      <c r="R5038" t="s">
        <v>24887</v>
      </c>
      <c r="S5038" s="7">
        <v>3</v>
      </c>
      <c r="T5038" s="7">
        <v>2022</v>
      </c>
      <c r="U5038" s="7">
        <v>1</v>
      </c>
      <c r="Y5038" t="b">
        <v>1</v>
      </c>
      <c r="Z5038" t="b">
        <v>1</v>
      </c>
      <c r="AB5038">
        <v>3</v>
      </c>
      <c r="AC5038" t="b">
        <v>0</v>
      </c>
      <c r="AD5038" t="b">
        <v>1</v>
      </c>
      <c r="AE5038" t="b">
        <v>0</v>
      </c>
      <c r="AF5038" t="b">
        <v>1</v>
      </c>
      <c r="AG5038" s="11">
        <v>44622</v>
      </c>
      <c r="AI5038" s="12">
        <f>IF(OR(AG5038="",AH5038=""),"",AH5038-AG5038)</f>
        <v/>
      </c>
      <c r="AJ5038" s="13">
        <f>IF(OR(AI5038="",AA5038=""),"",AI5038=AA5038)</f>
        <v/>
      </c>
      <c r="AK5038" s="13">
        <f>IF(AI5038="","",AI5038&gt;60)</f>
        <v/>
      </c>
      <c r="AL5038" s="13" t="b">
        <f>IF(OR(Y5038=TRUE,AH5038=""),TRUE,FALSE)</f>
        <v>1</v>
      </c>
      <c r="AM5038" s="13">
        <f>IF(AI5038="","",AI5038&lt;0)</f>
        <v/>
      </c>
      <c r="AN5038" s="13" t="str">
        <f>IF(AH5038="","No inspection date",IF(AI5038&lt;0,"Negative chronology",IF(AI5038&lt;=30,"0-30",IF(AI5038&lt;=60,"31-60",IF(AI5038&lt;=90,"61-90",IF(AI5038&lt;=180,"91-180","181+"))))))</f>
        <v>No inspection date</v>
      </c>
      <c r="AO5038" s="13" t="str">
        <f>IF(OR(ISNUMBER(SEARCH("COMPLETED",K5038)),ISNUMBER(SEARCH("CLOSED",K5038))),"Closed/Completed","Other Active/Issued")</f>
        <v>Other Active/Issued</v>
      </c>
    </row>
    <row r="5039" spans="1:41">
      <c r="A5039" t="s">
        <v>24888</v>
      </c>
      <c r="B5039" t="s">
        <v>87</v>
      </c>
      <c r="C5039" t="s">
        <v>87</v>
      </c>
      <c r="D5039" t="s">
        <v>88</v>
      </c>
      <c r="F5039" t="s">
        <v>24889</v>
      </c>
      <c r="H5039" t="s">
        <v>18461</v>
      </c>
      <c r="K5039" t="s">
        <v>100</v>
      </c>
      <c r="L5039" t="s">
        <v>100</v>
      </c>
      <c r="M5039" t="s">
        <v>24890</v>
      </c>
      <c r="N5039" s="9">
        <v>98119</v>
      </c>
      <c r="O5039" t="s">
        <v>24891</v>
      </c>
      <c r="P5039" s="10">
        <v>47.65115418</v>
      </c>
      <c r="Q5039" s="10">
        <v>-122.37529509</v>
      </c>
      <c r="R5039" t="s">
        <v>24892</v>
      </c>
      <c r="S5039" s="7">
        <v>3</v>
      </c>
      <c r="T5039" s="7">
        <v>2022</v>
      </c>
      <c r="U5039" s="7">
        <v>1</v>
      </c>
      <c r="Y5039" t="b">
        <v>1</v>
      </c>
      <c r="Z5039" t="b">
        <v>1</v>
      </c>
      <c r="AB5039">
        <v>7</v>
      </c>
      <c r="AC5039" t="b">
        <v>0</v>
      </c>
      <c r="AD5039" t="b">
        <v>1</v>
      </c>
      <c r="AE5039" t="b">
        <v>0</v>
      </c>
      <c r="AF5039" t="b">
        <v>1</v>
      </c>
      <c r="AG5039" s="11">
        <v>44623</v>
      </c>
      <c r="AI5039" s="12">
        <f>IF(OR(AG5039="",AH5039=""),"",AH5039-AG5039)</f>
        <v/>
      </c>
      <c r="AJ5039" s="13">
        <f>IF(OR(AI5039="",AA5039=""),"",AI5039=AA5039)</f>
        <v/>
      </c>
      <c r="AK5039" s="13">
        <f>IF(AI5039="","",AI5039&gt;60)</f>
        <v/>
      </c>
      <c r="AL5039" s="13" t="b">
        <f>IF(OR(Y5039=TRUE,AH5039=""),TRUE,FALSE)</f>
        <v>1</v>
      </c>
      <c r="AM5039" s="13">
        <f>IF(AI5039="","",AI5039&lt;0)</f>
        <v/>
      </c>
      <c r="AN5039" s="13" t="str">
        <f>IF(AH5039="","No inspection date",IF(AI5039&lt;0,"Negative chronology",IF(AI5039&lt;=30,"0-30",IF(AI5039&lt;=60,"31-60",IF(AI5039&lt;=90,"61-90",IF(AI5039&lt;=180,"91-180","181+"))))))</f>
        <v>No inspection date</v>
      </c>
      <c r="AO5039" s="13" t="str">
        <f>IF(OR(ISNUMBER(SEARCH("COMPLETED",K5039)),ISNUMBER(SEARCH("CLOSED",K5039))),"Closed/Completed","Other Active/Issued")</f>
        <v>Other Active/Issued</v>
      </c>
    </row>
    <row r="5040" spans="1:41">
      <c r="A5040" t="s">
        <v>24893</v>
      </c>
      <c r="B5040" t="s">
        <v>87</v>
      </c>
      <c r="C5040" t="s">
        <v>87</v>
      </c>
      <c r="D5040" t="s">
        <v>88</v>
      </c>
      <c r="H5040" t="s">
        <v>18461</v>
      </c>
      <c r="I5040" t="s">
        <v>13929</v>
      </c>
      <c r="J5040" t="s">
        <v>137</v>
      </c>
      <c r="K5040" t="s">
        <v>93</v>
      </c>
      <c r="L5040" t="s">
        <v>93</v>
      </c>
      <c r="M5040" t="s">
        <v>19898</v>
      </c>
      <c r="N5040" s="9">
        <v>98122</v>
      </c>
      <c r="O5040" t="s">
        <v>24894</v>
      </c>
      <c r="P5040" s="10">
        <v>47.61053624</v>
      </c>
      <c r="Q5040" s="10">
        <v>-122.29559857</v>
      </c>
      <c r="R5040" t="s">
        <v>19900</v>
      </c>
      <c r="S5040" s="7">
        <v>3</v>
      </c>
      <c r="T5040" s="7">
        <v>2022</v>
      </c>
      <c r="U5040" s="7">
        <v>1</v>
      </c>
      <c r="V5040">
        <v>5</v>
      </c>
      <c r="W5040">
        <v>2022</v>
      </c>
      <c r="X5040">
        <v>2</v>
      </c>
      <c r="Y5040" t="b">
        <v>0</v>
      </c>
      <c r="Z5040" t="b">
        <v>0</v>
      </c>
      <c r="AA5040">
        <v>64</v>
      </c>
      <c r="AB5040">
        <v>3</v>
      </c>
      <c r="AC5040" t="b">
        <v>0</v>
      </c>
      <c r="AD5040" t="b">
        <v>1</v>
      </c>
      <c r="AE5040" t="b">
        <v>0</v>
      </c>
      <c r="AF5040" t="b">
        <v>1</v>
      </c>
      <c r="AG5040" s="11">
        <v>44623</v>
      </c>
      <c r="AH5040" s="11">
        <v>44687</v>
      </c>
      <c r="AI5040" s="12">
        <f>IF(OR(AG5040="",AH5040=""),"",AH5040-AG5040)</f>
        <v>64.0</v>
      </c>
      <c r="AJ5040" s="13" t="b">
        <f>IF(OR(AI5040="",AA5040=""),"",AI5040=AA5040)</f>
        <v>1</v>
      </c>
      <c r="AK5040" s="13" t="b">
        <f>IF(AI5040="","",AI5040&gt;60)</f>
        <v>1</v>
      </c>
      <c r="AL5040" s="13" t="b">
        <f>IF(OR(Y5040=TRUE,AH5040=""),TRUE,FALSE)</f>
        <v>0</v>
      </c>
      <c r="AM5040" s="13" t="b">
        <f>IF(AI5040="","",AI5040&lt;0)</f>
        <v>0</v>
      </c>
      <c r="AN5040" s="13" t="str">
        <f>IF(AH5040="","No inspection date",IF(AI5040&lt;0,"Negative chronology",IF(AI5040&lt;=30,"0-30",IF(AI5040&lt;=60,"31-60",IF(AI5040&lt;=90,"61-90",IF(AI5040&lt;=180,"91-180","181+"))))))</f>
        <v>61-90</v>
      </c>
      <c r="AO5040" s="13" t="str">
        <f>IF(OR(ISNUMBER(SEARCH("COMPLETED",K5040)),ISNUMBER(SEARCH("CLOSED",K5040))),"Closed/Completed","Other Active/Issued")</f>
        <v>Closed/Completed</v>
      </c>
    </row>
    <row r="5041" spans="1:41">
      <c r="A5041" t="s">
        <v>24895</v>
      </c>
      <c r="B5041" t="s">
        <v>87</v>
      </c>
      <c r="C5041" t="s">
        <v>87</v>
      </c>
      <c r="D5041" t="s">
        <v>88</v>
      </c>
      <c r="F5041" t="s">
        <v>24896</v>
      </c>
      <c r="G5041" t="s">
        <v>24897</v>
      </c>
      <c r="H5041" t="s">
        <v>18461</v>
      </c>
      <c r="I5041" t="s">
        <v>11088</v>
      </c>
      <c r="J5041" t="s">
        <v>93</v>
      </c>
      <c r="K5041" t="s">
        <v>100</v>
      </c>
      <c r="L5041" t="s">
        <v>100</v>
      </c>
      <c r="M5041" t="s">
        <v>1150</v>
      </c>
      <c r="N5041" s="9">
        <v>98125</v>
      </c>
      <c r="O5041" t="s">
        <v>24898</v>
      </c>
      <c r="P5041" s="10">
        <v>47.71585912</v>
      </c>
      <c r="Q5041" s="10">
        <v>-122.27956616</v>
      </c>
      <c r="R5041" t="s">
        <v>1152</v>
      </c>
      <c r="S5041" s="7">
        <v>3</v>
      </c>
      <c r="T5041" s="7">
        <v>2022</v>
      </c>
      <c r="U5041" s="7">
        <v>1</v>
      </c>
      <c r="V5041">
        <v>3</v>
      </c>
      <c r="W5041">
        <v>2022</v>
      </c>
      <c r="X5041">
        <v>1</v>
      </c>
      <c r="Y5041" t="b">
        <v>0</v>
      </c>
      <c r="Z5041" t="b">
        <v>0</v>
      </c>
      <c r="AA5041">
        <v>28</v>
      </c>
      <c r="AB5041">
        <v>5</v>
      </c>
      <c r="AC5041" t="b">
        <v>0</v>
      </c>
      <c r="AD5041" t="b">
        <v>1</v>
      </c>
      <c r="AE5041" t="b">
        <v>0</v>
      </c>
      <c r="AF5041" t="b">
        <v>1</v>
      </c>
      <c r="AG5041" s="11">
        <v>44623</v>
      </c>
      <c r="AH5041" s="11">
        <v>44651</v>
      </c>
      <c r="AI5041" s="12">
        <f>IF(OR(AG5041="",AH5041=""),"",AH5041-AG5041)</f>
        <v>28.0</v>
      </c>
      <c r="AJ5041" s="13" t="b">
        <f>IF(OR(AI5041="",AA5041=""),"",AI5041=AA5041)</f>
        <v>1</v>
      </c>
      <c r="AK5041" s="13" t="b">
        <f>IF(AI5041="","",AI5041&gt;60)</f>
        <v>0</v>
      </c>
      <c r="AL5041" s="13" t="b">
        <f>IF(OR(Y5041=TRUE,AH5041=""),TRUE,FALSE)</f>
        <v>0</v>
      </c>
      <c r="AM5041" s="13" t="b">
        <f>IF(AI5041="","",AI5041&lt;0)</f>
        <v>0</v>
      </c>
      <c r="AN5041" s="13" t="str">
        <f>IF(AH5041="","No inspection date",IF(AI5041&lt;0,"Negative chronology",IF(AI5041&lt;=30,"0-30",IF(AI5041&lt;=60,"31-60",IF(AI5041&lt;=90,"61-90",IF(AI5041&lt;=180,"91-180","181+"))))))</f>
        <v>0-30</v>
      </c>
      <c r="AO5041" s="13" t="str">
        <f>IF(OR(ISNUMBER(SEARCH("COMPLETED",K5041)),ISNUMBER(SEARCH("CLOSED",K5041))),"Closed/Completed","Other Active/Issued")</f>
        <v>Other Active/Issued</v>
      </c>
    </row>
    <row r="5042" spans="1:41">
      <c r="A5042" t="s">
        <v>24899</v>
      </c>
      <c r="B5042" t="s">
        <v>87</v>
      </c>
      <c r="C5042" t="s">
        <v>87</v>
      </c>
      <c r="D5042" t="s">
        <v>88</v>
      </c>
      <c r="F5042" t="s">
        <v>24900</v>
      </c>
      <c r="G5042" t="s">
        <v>24901</v>
      </c>
      <c r="H5042" t="s">
        <v>18461</v>
      </c>
      <c r="K5042" t="s">
        <v>93</v>
      </c>
      <c r="L5042" t="s">
        <v>93</v>
      </c>
      <c r="M5042" t="s">
        <v>1150</v>
      </c>
      <c r="O5042" t="s">
        <v>24902</v>
      </c>
      <c r="P5042" s="10">
        <v>47.71585912</v>
      </c>
      <c r="Q5042" s="10">
        <v>-122.27956616</v>
      </c>
      <c r="R5042" t="s">
        <v>1152</v>
      </c>
      <c r="S5042" s="7">
        <v>3</v>
      </c>
      <c r="T5042" s="7">
        <v>2022</v>
      </c>
      <c r="U5042" s="7">
        <v>1</v>
      </c>
      <c r="Y5042" t="b">
        <v>1</v>
      </c>
      <c r="Z5042" t="b">
        <v>1</v>
      </c>
      <c r="AB5042">
        <v>5</v>
      </c>
      <c r="AC5042" t="b">
        <v>0</v>
      </c>
      <c r="AD5042" t="b">
        <v>1</v>
      </c>
      <c r="AE5042" t="b">
        <v>0</v>
      </c>
      <c r="AF5042" t="b">
        <v>1</v>
      </c>
      <c r="AG5042" s="11">
        <v>44623</v>
      </c>
      <c r="AI5042" s="12">
        <f>IF(OR(AG5042="",AH5042=""),"",AH5042-AG5042)</f>
        <v/>
      </c>
      <c r="AJ5042" s="13">
        <f>IF(OR(AI5042="",AA5042=""),"",AI5042=AA5042)</f>
        <v/>
      </c>
      <c r="AK5042" s="13">
        <f>IF(AI5042="","",AI5042&gt;60)</f>
        <v/>
      </c>
      <c r="AL5042" s="13" t="b">
        <f>IF(OR(Y5042=TRUE,AH5042=""),TRUE,FALSE)</f>
        <v>1</v>
      </c>
      <c r="AM5042" s="13">
        <f>IF(AI5042="","",AI5042&lt;0)</f>
        <v/>
      </c>
      <c r="AN5042" s="13" t="str">
        <f>IF(AH5042="","No inspection date",IF(AI5042&lt;0,"Negative chronology",IF(AI5042&lt;=30,"0-30",IF(AI5042&lt;=60,"31-60",IF(AI5042&lt;=90,"61-90",IF(AI5042&lt;=180,"91-180","181+"))))))</f>
        <v>No inspection date</v>
      </c>
      <c r="AO5042" s="13" t="str">
        <f>IF(OR(ISNUMBER(SEARCH("COMPLETED",K5042)),ISNUMBER(SEARCH("CLOSED",K5042))),"Closed/Completed","Other Active/Issued")</f>
        <v>Closed/Completed</v>
      </c>
    </row>
    <row r="5043" spans="1:41">
      <c r="A5043" t="s">
        <v>24903</v>
      </c>
      <c r="B5043" t="s">
        <v>87</v>
      </c>
      <c r="C5043" t="s">
        <v>87</v>
      </c>
      <c r="D5043" t="s">
        <v>88</v>
      </c>
      <c r="G5043" t="s">
        <v>6860</v>
      </c>
      <c r="H5043" t="s">
        <v>18461</v>
      </c>
      <c r="I5043" t="s">
        <v>3131</v>
      </c>
      <c r="J5043" t="s">
        <v>93</v>
      </c>
      <c r="K5043" t="s">
        <v>93</v>
      </c>
      <c r="L5043" t="s">
        <v>93</v>
      </c>
      <c r="M5043" t="s">
        <v>9592</v>
      </c>
      <c r="O5043" t="s">
        <v>24904</v>
      </c>
      <c r="P5043" s="10">
        <v>47.6372436</v>
      </c>
      <c r="Q5043" s="10">
        <v>-122.3427066</v>
      </c>
      <c r="R5043" t="s">
        <v>9594</v>
      </c>
      <c r="S5043" s="7">
        <v>3</v>
      </c>
      <c r="T5043" s="7">
        <v>2022</v>
      </c>
      <c r="U5043" s="7">
        <v>1</v>
      </c>
      <c r="V5043">
        <v>11</v>
      </c>
      <c r="W5043">
        <v>2023</v>
      </c>
      <c r="X5043">
        <v>4</v>
      </c>
      <c r="Y5043" t="b">
        <v>0</v>
      </c>
      <c r="Z5043" t="b">
        <v>0</v>
      </c>
      <c r="AA5043">
        <v>624</v>
      </c>
      <c r="AB5043">
        <v>7</v>
      </c>
      <c r="AC5043" t="b">
        <v>0</v>
      </c>
      <c r="AD5043" t="b">
        <v>1</v>
      </c>
      <c r="AE5043" t="b">
        <v>0</v>
      </c>
      <c r="AF5043" t="b">
        <v>1</v>
      </c>
      <c r="AG5043" s="11">
        <v>44623</v>
      </c>
      <c r="AH5043" s="11">
        <v>45247</v>
      </c>
      <c r="AI5043" s="12">
        <f>IF(OR(AG5043="",AH5043=""),"",AH5043-AG5043)</f>
        <v>624.0</v>
      </c>
      <c r="AJ5043" s="13" t="b">
        <f>IF(OR(AI5043="",AA5043=""),"",AI5043=AA5043)</f>
        <v>1</v>
      </c>
      <c r="AK5043" s="13" t="b">
        <f>IF(AI5043="","",AI5043&gt;60)</f>
        <v>1</v>
      </c>
      <c r="AL5043" s="13" t="b">
        <f>IF(OR(Y5043=TRUE,AH5043=""),TRUE,FALSE)</f>
        <v>0</v>
      </c>
      <c r="AM5043" s="13" t="b">
        <f>IF(AI5043="","",AI5043&lt;0)</f>
        <v>0</v>
      </c>
      <c r="AN5043" s="13" t="str">
        <f>IF(AH5043="","No inspection date",IF(AI5043&lt;0,"Negative chronology",IF(AI5043&lt;=30,"0-30",IF(AI5043&lt;=60,"31-60",IF(AI5043&lt;=90,"61-90",IF(AI5043&lt;=180,"91-180","181+"))))))</f>
        <v>181+</v>
      </c>
      <c r="AO5043" s="13" t="str">
        <f>IF(OR(ISNUMBER(SEARCH("COMPLETED",K5043)),ISNUMBER(SEARCH("CLOSED",K5043))),"Closed/Completed","Other Active/Issued")</f>
        <v>Closed/Completed</v>
      </c>
    </row>
    <row r="5044" spans="1:41">
      <c r="A5044" t="s">
        <v>24905</v>
      </c>
      <c r="B5044" t="s">
        <v>87</v>
      </c>
      <c r="C5044" t="s">
        <v>87</v>
      </c>
      <c r="D5044" t="s">
        <v>88</v>
      </c>
      <c r="G5044" t="s">
        <v>6860</v>
      </c>
      <c r="H5044" t="s">
        <v>18461</v>
      </c>
      <c r="I5044" t="s">
        <v>6699</v>
      </c>
      <c r="J5044" t="s">
        <v>93</v>
      </c>
      <c r="K5044" t="s">
        <v>93</v>
      </c>
      <c r="L5044" t="s">
        <v>93</v>
      </c>
      <c r="M5044" t="s">
        <v>10245</v>
      </c>
      <c r="N5044" s="9">
        <v>98119</v>
      </c>
      <c r="O5044" t="s">
        <v>24906</v>
      </c>
      <c r="P5044" s="10">
        <v>47.63427252</v>
      </c>
      <c r="Q5044" s="10">
        <v>-122.36398335</v>
      </c>
      <c r="R5044" t="s">
        <v>10247</v>
      </c>
      <c r="S5044" s="7">
        <v>3</v>
      </c>
      <c r="T5044" s="7">
        <v>2022</v>
      </c>
      <c r="U5044" s="7">
        <v>1</v>
      </c>
      <c r="V5044">
        <v>10</v>
      </c>
      <c r="W5044">
        <v>2024</v>
      </c>
      <c r="X5044">
        <v>4</v>
      </c>
      <c r="Y5044" t="b">
        <v>0</v>
      </c>
      <c r="Z5044" t="b">
        <v>0</v>
      </c>
      <c r="AA5044">
        <v>967</v>
      </c>
      <c r="AB5044">
        <v>7</v>
      </c>
      <c r="AC5044" t="b">
        <v>0</v>
      </c>
      <c r="AD5044" t="b">
        <v>1</v>
      </c>
      <c r="AE5044" t="b">
        <v>0</v>
      </c>
      <c r="AF5044" t="b">
        <v>1</v>
      </c>
      <c r="AG5044" s="11">
        <v>44623</v>
      </c>
      <c r="AH5044" s="11">
        <v>45590</v>
      </c>
      <c r="AI5044" s="12">
        <f>IF(OR(AG5044="",AH5044=""),"",AH5044-AG5044)</f>
        <v>967.0</v>
      </c>
      <c r="AJ5044" s="13" t="b">
        <f>IF(OR(AI5044="",AA5044=""),"",AI5044=AA5044)</f>
        <v>1</v>
      </c>
      <c r="AK5044" s="13" t="b">
        <f>IF(AI5044="","",AI5044&gt;60)</f>
        <v>1</v>
      </c>
      <c r="AL5044" s="13" t="b">
        <f>IF(OR(Y5044=TRUE,AH5044=""),TRUE,FALSE)</f>
        <v>0</v>
      </c>
      <c r="AM5044" s="13" t="b">
        <f>IF(AI5044="","",AI5044&lt;0)</f>
        <v>0</v>
      </c>
      <c r="AN5044" s="13" t="str">
        <f>IF(AH5044="","No inspection date",IF(AI5044&lt;0,"Negative chronology",IF(AI5044&lt;=30,"0-30",IF(AI5044&lt;=60,"31-60",IF(AI5044&lt;=90,"61-90",IF(AI5044&lt;=180,"91-180","181+"))))))</f>
        <v>181+</v>
      </c>
      <c r="AO5044" s="13" t="str">
        <f>IF(OR(ISNUMBER(SEARCH("COMPLETED",K5044)),ISNUMBER(SEARCH("CLOSED",K5044))),"Closed/Completed","Other Active/Issued")</f>
        <v>Closed/Completed</v>
      </c>
    </row>
    <row r="5045" spans="1:41">
      <c r="A5045" t="s">
        <v>24907</v>
      </c>
      <c r="B5045" t="s">
        <v>87</v>
      </c>
      <c r="C5045" t="s">
        <v>87</v>
      </c>
      <c r="D5045" t="s">
        <v>88</v>
      </c>
      <c r="F5045" t="s">
        <v>24908</v>
      </c>
      <c r="H5045" t="s">
        <v>24909</v>
      </c>
      <c r="I5045" t="s">
        <v>20997</v>
      </c>
      <c r="J5045" t="s">
        <v>93</v>
      </c>
      <c r="K5045" t="s">
        <v>93</v>
      </c>
      <c r="L5045" t="s">
        <v>93</v>
      </c>
      <c r="M5045" t="s">
        <v>24910</v>
      </c>
      <c r="N5045" s="9">
        <v>98117</v>
      </c>
      <c r="O5045" t="s">
        <v>24911</v>
      </c>
      <c r="P5045" s="10">
        <v>47.69048724</v>
      </c>
      <c r="Q5045" s="10">
        <v>-122.36185565</v>
      </c>
      <c r="R5045" t="s">
        <v>24912</v>
      </c>
      <c r="S5045" s="7">
        <v>3</v>
      </c>
      <c r="T5045" s="7">
        <v>2022</v>
      </c>
      <c r="U5045" s="7">
        <v>1</v>
      </c>
      <c r="V5045">
        <v>3</v>
      </c>
      <c r="W5045">
        <v>2022</v>
      </c>
      <c r="X5045">
        <v>1</v>
      </c>
      <c r="Y5045" t="b">
        <v>0</v>
      </c>
      <c r="Z5045" t="b">
        <v>0</v>
      </c>
      <c r="AA5045">
        <v>-3</v>
      </c>
      <c r="AB5045">
        <v>6</v>
      </c>
      <c r="AC5045" t="b">
        <v>0</v>
      </c>
      <c r="AD5045" t="b">
        <v>1</v>
      </c>
      <c r="AE5045" t="b">
        <v>0</v>
      </c>
      <c r="AF5045" t="b">
        <v>1</v>
      </c>
      <c r="AG5045" s="11">
        <v>44624</v>
      </c>
      <c r="AH5045" s="11">
        <v>44621</v>
      </c>
      <c r="AI5045" s="12">
        <f>IF(OR(AG5045="",AH5045=""),"",AH5045-AG5045)</f>
        <v>-3.0</v>
      </c>
      <c r="AJ5045" s="13" t="b">
        <f>IF(OR(AI5045="",AA5045=""),"",AI5045=AA5045)</f>
        <v>1</v>
      </c>
      <c r="AK5045" s="13" t="b">
        <f>IF(AI5045="","",AI5045&gt;60)</f>
        <v>0</v>
      </c>
      <c r="AL5045" s="13" t="b">
        <f>IF(OR(Y5045=TRUE,AH5045=""),TRUE,FALSE)</f>
        <v>0</v>
      </c>
      <c r="AM5045" s="13" t="b">
        <f>IF(AI5045="","",AI5045&lt;0)</f>
        <v>1</v>
      </c>
      <c r="AN5045" s="13" t="str">
        <f>IF(AH5045="","No inspection date",IF(AI5045&lt;0,"Negative chronology",IF(AI5045&lt;=30,"0-30",IF(AI5045&lt;=60,"31-60",IF(AI5045&lt;=90,"61-90",IF(AI5045&lt;=180,"91-180","181+"))))))</f>
        <v>Negative chronology</v>
      </c>
      <c r="AO5045" s="13" t="str">
        <f>IF(OR(ISNUMBER(SEARCH("COMPLETED",K5045)),ISNUMBER(SEARCH("CLOSED",K5045))),"Closed/Completed","Other Active/Issued")</f>
        <v>Closed/Completed</v>
      </c>
    </row>
    <row r="5046" spans="1:41">
      <c r="A5046" t="s">
        <v>24913</v>
      </c>
      <c r="B5046" t="s">
        <v>87</v>
      </c>
      <c r="C5046" t="s">
        <v>87</v>
      </c>
      <c r="D5046" t="s">
        <v>88</v>
      </c>
      <c r="F5046" t="s">
        <v>24914</v>
      </c>
      <c r="H5046" t="s">
        <v>24909</v>
      </c>
      <c r="I5046" t="s">
        <v>480</v>
      </c>
      <c r="J5046" t="s">
        <v>137</v>
      </c>
      <c r="K5046" t="s">
        <v>93</v>
      </c>
      <c r="L5046" t="s">
        <v>93</v>
      </c>
      <c r="M5046" t="s">
        <v>24915</v>
      </c>
      <c r="N5046" s="9">
        <v>98103</v>
      </c>
      <c r="O5046" t="s">
        <v>24916</v>
      </c>
      <c r="P5046" s="10">
        <v>47.68785804</v>
      </c>
      <c r="Q5046" s="10">
        <v>-122.35355504</v>
      </c>
      <c r="R5046" t="s">
        <v>24917</v>
      </c>
      <c r="S5046" s="7">
        <v>3</v>
      </c>
      <c r="T5046" s="7">
        <v>2022</v>
      </c>
      <c r="U5046" s="7">
        <v>1</v>
      </c>
      <c r="V5046">
        <v>3</v>
      </c>
      <c r="W5046">
        <v>2022</v>
      </c>
      <c r="X5046">
        <v>1</v>
      </c>
      <c r="Y5046" t="b">
        <v>0</v>
      </c>
      <c r="Z5046" t="b">
        <v>0</v>
      </c>
      <c r="AA5046">
        <v>11</v>
      </c>
      <c r="AB5046">
        <v>6</v>
      </c>
      <c r="AC5046" t="b">
        <v>0</v>
      </c>
      <c r="AD5046" t="b">
        <v>1</v>
      </c>
      <c r="AE5046" t="b">
        <v>0</v>
      </c>
      <c r="AF5046" t="b">
        <v>1</v>
      </c>
      <c r="AG5046" s="11">
        <v>44624</v>
      </c>
      <c r="AH5046" s="11">
        <v>44635</v>
      </c>
      <c r="AI5046" s="12">
        <f>IF(OR(AG5046="",AH5046=""),"",AH5046-AG5046)</f>
        <v>11.0</v>
      </c>
      <c r="AJ5046" s="13" t="b">
        <f>IF(OR(AI5046="",AA5046=""),"",AI5046=AA5046)</f>
        <v>1</v>
      </c>
      <c r="AK5046" s="13" t="b">
        <f>IF(AI5046="","",AI5046&gt;60)</f>
        <v>0</v>
      </c>
      <c r="AL5046" s="13" t="b">
        <f>IF(OR(Y5046=TRUE,AH5046=""),TRUE,FALSE)</f>
        <v>0</v>
      </c>
      <c r="AM5046" s="13" t="b">
        <f>IF(AI5046="","",AI5046&lt;0)</f>
        <v>0</v>
      </c>
      <c r="AN5046" s="13" t="str">
        <f>IF(AH5046="","No inspection date",IF(AI5046&lt;0,"Negative chronology",IF(AI5046&lt;=30,"0-30",IF(AI5046&lt;=60,"31-60",IF(AI5046&lt;=90,"61-90",IF(AI5046&lt;=180,"91-180","181+"))))))</f>
        <v>0-30</v>
      </c>
      <c r="AO5046" s="13" t="str">
        <f>IF(OR(ISNUMBER(SEARCH("COMPLETED",K5046)),ISNUMBER(SEARCH("CLOSED",K5046))),"Closed/Completed","Other Active/Issued")</f>
        <v>Closed/Completed</v>
      </c>
    </row>
    <row r="5047" spans="1:41">
      <c r="A5047" t="s">
        <v>24918</v>
      </c>
      <c r="B5047" t="s">
        <v>87</v>
      </c>
      <c r="C5047" t="s">
        <v>87</v>
      </c>
      <c r="D5047" t="s">
        <v>88</v>
      </c>
      <c r="F5047" t="s">
        <v>24919</v>
      </c>
      <c r="G5047" t="s">
        <v>24920</v>
      </c>
      <c r="H5047" t="s">
        <v>24909</v>
      </c>
      <c r="I5047" t="s">
        <v>18130</v>
      </c>
      <c r="J5047" t="s">
        <v>93</v>
      </c>
      <c r="K5047" t="s">
        <v>93</v>
      </c>
      <c r="L5047" t="s">
        <v>93</v>
      </c>
      <c r="M5047" t="s">
        <v>24921</v>
      </c>
      <c r="N5047" s="9">
        <v>98117</v>
      </c>
      <c r="O5047" t="s">
        <v>24922</v>
      </c>
      <c r="P5047" s="10">
        <v>47.69660946</v>
      </c>
      <c r="Q5047" s="10">
        <v>-122.37439299</v>
      </c>
      <c r="R5047" t="s">
        <v>24923</v>
      </c>
      <c r="S5047" s="7">
        <v>3</v>
      </c>
      <c r="T5047" s="7">
        <v>2022</v>
      </c>
      <c r="U5047" s="7">
        <v>1</v>
      </c>
      <c r="V5047">
        <v>3</v>
      </c>
      <c r="W5047">
        <v>2022</v>
      </c>
      <c r="X5047">
        <v>1</v>
      </c>
      <c r="Y5047" t="b">
        <v>0</v>
      </c>
      <c r="Z5047" t="b">
        <v>0</v>
      </c>
      <c r="AA5047">
        <v>3</v>
      </c>
      <c r="AB5047">
        <v>5</v>
      </c>
      <c r="AC5047" t="b">
        <v>0</v>
      </c>
      <c r="AD5047" t="b">
        <v>1</v>
      </c>
      <c r="AE5047" t="b">
        <v>0</v>
      </c>
      <c r="AF5047" t="b">
        <v>1</v>
      </c>
      <c r="AG5047" s="11">
        <v>44624</v>
      </c>
      <c r="AH5047" s="11">
        <v>44627</v>
      </c>
      <c r="AI5047" s="12">
        <f>IF(OR(AG5047="",AH5047=""),"",AH5047-AG5047)</f>
        <v>3.0</v>
      </c>
      <c r="AJ5047" s="13" t="b">
        <f>IF(OR(AI5047="",AA5047=""),"",AI5047=AA5047)</f>
        <v>1</v>
      </c>
      <c r="AK5047" s="13" t="b">
        <f>IF(AI5047="","",AI5047&gt;60)</f>
        <v>0</v>
      </c>
      <c r="AL5047" s="13" t="b">
        <f>IF(OR(Y5047=TRUE,AH5047=""),TRUE,FALSE)</f>
        <v>0</v>
      </c>
      <c r="AM5047" s="13" t="b">
        <f>IF(AI5047="","",AI5047&lt;0)</f>
        <v>0</v>
      </c>
      <c r="AN5047" s="13" t="str">
        <f>IF(AH5047="","No inspection date",IF(AI5047&lt;0,"Negative chronology",IF(AI5047&lt;=30,"0-30",IF(AI5047&lt;=60,"31-60",IF(AI5047&lt;=90,"61-90",IF(AI5047&lt;=180,"91-180","181+"))))))</f>
        <v>0-30</v>
      </c>
      <c r="AO5047" s="13" t="str">
        <f>IF(OR(ISNUMBER(SEARCH("COMPLETED",K5047)),ISNUMBER(SEARCH("CLOSED",K5047))),"Closed/Completed","Other Active/Issued")</f>
        <v>Closed/Completed</v>
      </c>
    </row>
    <row r="5048" spans="1:41">
      <c r="A5048" t="s">
        <v>24924</v>
      </c>
      <c r="B5048" t="s">
        <v>87</v>
      </c>
      <c r="C5048" t="s">
        <v>87</v>
      </c>
      <c r="D5048" t="s">
        <v>88</v>
      </c>
      <c r="F5048" t="s">
        <v>24925</v>
      </c>
      <c r="H5048" t="s">
        <v>24909</v>
      </c>
      <c r="K5048" t="s">
        <v>93</v>
      </c>
      <c r="L5048" t="s">
        <v>93</v>
      </c>
      <c r="M5048" t="s">
        <v>24926</v>
      </c>
      <c r="O5048" t="s">
        <v>24927</v>
      </c>
      <c r="P5048" s="10">
        <v>47.66169142</v>
      </c>
      <c r="Q5048" s="10">
        <v>-122.33435874</v>
      </c>
      <c r="R5048" t="s">
        <v>24928</v>
      </c>
      <c r="S5048" s="7">
        <v>3</v>
      </c>
      <c r="T5048" s="7">
        <v>2022</v>
      </c>
      <c r="U5048" s="7">
        <v>1</v>
      </c>
      <c r="Y5048" t="b">
        <v>1</v>
      </c>
      <c r="Z5048" t="b">
        <v>1</v>
      </c>
      <c r="AB5048">
        <v>4</v>
      </c>
      <c r="AC5048" t="b">
        <v>0</v>
      </c>
      <c r="AD5048" t="b">
        <v>1</v>
      </c>
      <c r="AE5048" t="b">
        <v>0</v>
      </c>
      <c r="AF5048" t="b">
        <v>1</v>
      </c>
      <c r="AG5048" s="11">
        <v>44624</v>
      </c>
      <c r="AI5048" s="12">
        <f>IF(OR(AG5048="",AH5048=""),"",AH5048-AG5048)</f>
        <v/>
      </c>
      <c r="AJ5048" s="13">
        <f>IF(OR(AI5048="",AA5048=""),"",AI5048=AA5048)</f>
        <v/>
      </c>
      <c r="AK5048" s="13">
        <f>IF(AI5048="","",AI5048&gt;60)</f>
        <v/>
      </c>
      <c r="AL5048" s="13" t="b">
        <f>IF(OR(Y5048=TRUE,AH5048=""),TRUE,FALSE)</f>
        <v>1</v>
      </c>
      <c r="AM5048" s="13">
        <f>IF(AI5048="","",AI5048&lt;0)</f>
        <v/>
      </c>
      <c r="AN5048" s="13" t="str">
        <f>IF(AH5048="","No inspection date",IF(AI5048&lt;0,"Negative chronology",IF(AI5048&lt;=30,"0-30",IF(AI5048&lt;=60,"31-60",IF(AI5048&lt;=90,"61-90",IF(AI5048&lt;=180,"91-180","181+"))))))</f>
        <v>No inspection date</v>
      </c>
      <c r="AO5048" s="13" t="str">
        <f>IF(OR(ISNUMBER(SEARCH("COMPLETED",K5048)),ISNUMBER(SEARCH("CLOSED",K5048))),"Closed/Completed","Other Active/Issued")</f>
        <v>Closed/Completed</v>
      </c>
    </row>
    <row r="5049" spans="1:41">
      <c r="A5049" t="s">
        <v>24929</v>
      </c>
      <c r="B5049" t="s">
        <v>87</v>
      </c>
      <c r="C5049" t="s">
        <v>87</v>
      </c>
      <c r="D5049" t="s">
        <v>88</v>
      </c>
      <c r="F5049" t="s">
        <v>24930</v>
      </c>
      <c r="G5049" t="s">
        <v>24931</v>
      </c>
      <c r="H5049" t="s">
        <v>24932</v>
      </c>
      <c r="K5049" t="s">
        <v>93</v>
      </c>
      <c r="L5049" t="s">
        <v>93</v>
      </c>
      <c r="M5049" t="s">
        <v>24933</v>
      </c>
      <c r="N5049" s="9">
        <v>98117</v>
      </c>
      <c r="O5049" t="s">
        <v>24934</v>
      </c>
      <c r="P5049" s="10">
        <v>47.69091669</v>
      </c>
      <c r="Q5049" s="10">
        <v>-122.39563192</v>
      </c>
      <c r="R5049" t="s">
        <v>24935</v>
      </c>
      <c r="S5049" s="7">
        <v>3</v>
      </c>
      <c r="T5049" s="7">
        <v>2022</v>
      </c>
      <c r="U5049" s="7">
        <v>1</v>
      </c>
      <c r="Y5049" t="b">
        <v>1</v>
      </c>
      <c r="Z5049" t="b">
        <v>1</v>
      </c>
      <c r="AB5049">
        <v>6</v>
      </c>
      <c r="AC5049" t="b">
        <v>0</v>
      </c>
      <c r="AD5049" t="b">
        <v>1</v>
      </c>
      <c r="AE5049" t="b">
        <v>0</v>
      </c>
      <c r="AF5049" t="b">
        <v>1</v>
      </c>
      <c r="AG5049" s="11">
        <v>44628</v>
      </c>
      <c r="AI5049" s="12">
        <f>IF(OR(AG5049="",AH5049=""),"",AH5049-AG5049)</f>
        <v/>
      </c>
      <c r="AJ5049" s="13">
        <f>IF(OR(AI5049="",AA5049=""),"",AI5049=AA5049)</f>
        <v/>
      </c>
      <c r="AK5049" s="13">
        <f>IF(AI5049="","",AI5049&gt;60)</f>
        <v/>
      </c>
      <c r="AL5049" s="13" t="b">
        <f>IF(OR(Y5049=TRUE,AH5049=""),TRUE,FALSE)</f>
        <v>1</v>
      </c>
      <c r="AM5049" s="13">
        <f>IF(AI5049="","",AI5049&lt;0)</f>
        <v/>
      </c>
      <c r="AN5049" s="13" t="str">
        <f>IF(AH5049="","No inspection date",IF(AI5049&lt;0,"Negative chronology",IF(AI5049&lt;=30,"0-30",IF(AI5049&lt;=60,"31-60",IF(AI5049&lt;=90,"61-90",IF(AI5049&lt;=180,"91-180","181+"))))))</f>
        <v>No inspection date</v>
      </c>
      <c r="AO5049" s="13" t="str">
        <f>IF(OR(ISNUMBER(SEARCH("COMPLETED",K5049)),ISNUMBER(SEARCH("CLOSED",K5049))),"Closed/Completed","Other Active/Issued")</f>
        <v>Closed/Completed</v>
      </c>
    </row>
    <row r="5050" spans="1:41">
      <c r="A5050" t="s">
        <v>24936</v>
      </c>
      <c r="B5050" t="s">
        <v>87</v>
      </c>
      <c r="C5050" t="s">
        <v>87</v>
      </c>
      <c r="D5050" t="s">
        <v>88</v>
      </c>
      <c r="F5050" t="s">
        <v>24937</v>
      </c>
      <c r="G5050" t="s">
        <v>24938</v>
      </c>
      <c r="H5050" t="s">
        <v>24932</v>
      </c>
      <c r="K5050" t="s">
        <v>93</v>
      </c>
      <c r="L5050" t="s">
        <v>93</v>
      </c>
      <c r="M5050" t="s">
        <v>17345</v>
      </c>
      <c r="N5050" s="9">
        <v>98106</v>
      </c>
      <c r="O5050" t="s">
        <v>24939</v>
      </c>
      <c r="P5050" s="10">
        <v>47.55111208</v>
      </c>
      <c r="Q5050" s="10">
        <v>-122.36590413</v>
      </c>
      <c r="R5050" t="s">
        <v>17347</v>
      </c>
      <c r="S5050" s="7">
        <v>3</v>
      </c>
      <c r="T5050" s="7">
        <v>2022</v>
      </c>
      <c r="U5050" s="7">
        <v>1</v>
      </c>
      <c r="Y5050" t="b">
        <v>1</v>
      </c>
      <c r="Z5050" t="b">
        <v>1</v>
      </c>
      <c r="AB5050">
        <v>1</v>
      </c>
      <c r="AC5050" t="b">
        <v>0</v>
      </c>
      <c r="AD5050" t="b">
        <v>1</v>
      </c>
      <c r="AE5050" t="b">
        <v>0</v>
      </c>
      <c r="AF5050" t="b">
        <v>1</v>
      </c>
      <c r="AG5050" s="11">
        <v>44628</v>
      </c>
      <c r="AI5050" s="12">
        <f>IF(OR(AG5050="",AH5050=""),"",AH5050-AG5050)</f>
        <v/>
      </c>
      <c r="AJ5050" s="13">
        <f>IF(OR(AI5050="",AA5050=""),"",AI5050=AA5050)</f>
        <v/>
      </c>
      <c r="AK5050" s="13">
        <f>IF(AI5050="","",AI5050&gt;60)</f>
        <v/>
      </c>
      <c r="AL5050" s="13" t="b">
        <f>IF(OR(Y5050=TRUE,AH5050=""),TRUE,FALSE)</f>
        <v>1</v>
      </c>
      <c r="AM5050" s="13">
        <f>IF(AI5050="","",AI5050&lt;0)</f>
        <v/>
      </c>
      <c r="AN5050" s="13" t="str">
        <f>IF(AH5050="","No inspection date",IF(AI5050&lt;0,"Negative chronology",IF(AI5050&lt;=30,"0-30",IF(AI5050&lt;=60,"31-60",IF(AI5050&lt;=90,"61-90",IF(AI5050&lt;=180,"91-180","181+"))))))</f>
        <v>No inspection date</v>
      </c>
      <c r="AO5050" s="13" t="str">
        <f>IF(OR(ISNUMBER(SEARCH("COMPLETED",K5050)),ISNUMBER(SEARCH("CLOSED",K5050))),"Closed/Completed","Other Active/Issued")</f>
        <v>Closed/Completed</v>
      </c>
    </row>
    <row r="5051" spans="1:41">
      <c r="A5051" t="s">
        <v>24940</v>
      </c>
      <c r="B5051" t="s">
        <v>87</v>
      </c>
      <c r="C5051" t="s">
        <v>87</v>
      </c>
      <c r="D5051" t="s">
        <v>88</v>
      </c>
      <c r="F5051" t="s">
        <v>6052</v>
      </c>
      <c r="G5051" t="s">
        <v>24941</v>
      </c>
      <c r="H5051" t="s">
        <v>24932</v>
      </c>
      <c r="I5051" t="s">
        <v>21594</v>
      </c>
      <c r="J5051" t="s">
        <v>93</v>
      </c>
      <c r="K5051" t="s">
        <v>93</v>
      </c>
      <c r="L5051" t="s">
        <v>93</v>
      </c>
      <c r="M5051" t="s">
        <v>6056</v>
      </c>
      <c r="N5051" s="9">
        <v>98116</v>
      </c>
      <c r="O5051" t="s">
        <v>24942</v>
      </c>
      <c r="P5051" s="10">
        <v>47.57917666</v>
      </c>
      <c r="Q5051" s="10">
        <v>-122.39012479</v>
      </c>
      <c r="R5051" t="s">
        <v>6058</v>
      </c>
      <c r="S5051" s="7">
        <v>3</v>
      </c>
      <c r="T5051" s="7">
        <v>2022</v>
      </c>
      <c r="U5051" s="7">
        <v>1</v>
      </c>
      <c r="V5051">
        <v>8</v>
      </c>
      <c r="W5051">
        <v>2022</v>
      </c>
      <c r="X5051">
        <v>3</v>
      </c>
      <c r="Y5051" t="b">
        <v>0</v>
      </c>
      <c r="Z5051" t="b">
        <v>0</v>
      </c>
      <c r="AA5051">
        <v>147</v>
      </c>
      <c r="AB5051">
        <v>1</v>
      </c>
      <c r="AC5051" t="b">
        <v>0</v>
      </c>
      <c r="AD5051" t="b">
        <v>1</v>
      </c>
      <c r="AE5051" t="b">
        <v>0</v>
      </c>
      <c r="AF5051" t="b">
        <v>1</v>
      </c>
      <c r="AG5051" s="11">
        <v>44628</v>
      </c>
      <c r="AH5051" s="11">
        <v>44775</v>
      </c>
      <c r="AI5051" s="12">
        <f>IF(OR(AG5051="",AH5051=""),"",AH5051-AG5051)</f>
        <v>147.0</v>
      </c>
      <c r="AJ5051" s="13" t="b">
        <f>IF(OR(AI5051="",AA5051=""),"",AI5051=AA5051)</f>
        <v>1</v>
      </c>
      <c r="AK5051" s="13" t="b">
        <f>IF(AI5051="","",AI5051&gt;60)</f>
        <v>1</v>
      </c>
      <c r="AL5051" s="13" t="b">
        <f>IF(OR(Y5051=TRUE,AH5051=""),TRUE,FALSE)</f>
        <v>0</v>
      </c>
      <c r="AM5051" s="13" t="b">
        <f>IF(AI5051="","",AI5051&lt;0)</f>
        <v>0</v>
      </c>
      <c r="AN5051" s="13" t="str">
        <f>IF(AH5051="","No inspection date",IF(AI5051&lt;0,"Negative chronology",IF(AI5051&lt;=30,"0-30",IF(AI5051&lt;=60,"31-60",IF(AI5051&lt;=90,"61-90",IF(AI5051&lt;=180,"91-180","181+"))))))</f>
        <v>91-180</v>
      </c>
      <c r="AO5051" s="13" t="str">
        <f>IF(OR(ISNUMBER(SEARCH("COMPLETED",K5051)),ISNUMBER(SEARCH("CLOSED",K5051))),"Closed/Completed","Other Active/Issued")</f>
        <v>Closed/Completed</v>
      </c>
    </row>
    <row r="5052" spans="1:41">
      <c r="A5052" t="s">
        <v>24943</v>
      </c>
      <c r="B5052" t="s">
        <v>87</v>
      </c>
      <c r="C5052" t="s">
        <v>87</v>
      </c>
      <c r="D5052" t="s">
        <v>88</v>
      </c>
      <c r="F5052" t="s">
        <v>24944</v>
      </c>
      <c r="H5052" t="s">
        <v>24932</v>
      </c>
      <c r="I5052" t="s">
        <v>6217</v>
      </c>
      <c r="J5052" t="s">
        <v>137</v>
      </c>
      <c r="K5052" t="s">
        <v>93</v>
      </c>
      <c r="L5052" t="s">
        <v>93</v>
      </c>
      <c r="M5052" t="s">
        <v>24945</v>
      </c>
      <c r="N5052" s="9">
        <v>98105</v>
      </c>
      <c r="O5052" t="s">
        <v>24946</v>
      </c>
      <c r="P5052" s="10">
        <v>47.66602709</v>
      </c>
      <c r="Q5052" s="10">
        <v>-122.30242079</v>
      </c>
      <c r="R5052" t="s">
        <v>24947</v>
      </c>
      <c r="S5052" s="7">
        <v>3</v>
      </c>
      <c r="T5052" s="7">
        <v>2022</v>
      </c>
      <c r="U5052" s="7">
        <v>1</v>
      </c>
      <c r="V5052">
        <v>11</v>
      </c>
      <c r="W5052">
        <v>2023</v>
      </c>
      <c r="X5052">
        <v>4</v>
      </c>
      <c r="Y5052" t="b">
        <v>0</v>
      </c>
      <c r="Z5052" t="b">
        <v>0</v>
      </c>
      <c r="AA5052">
        <v>631</v>
      </c>
      <c r="AB5052">
        <v>4</v>
      </c>
      <c r="AC5052" t="b">
        <v>0</v>
      </c>
      <c r="AD5052" t="b">
        <v>1</v>
      </c>
      <c r="AE5052" t="b">
        <v>0</v>
      </c>
      <c r="AF5052" t="b">
        <v>1</v>
      </c>
      <c r="AG5052" s="11">
        <v>44628</v>
      </c>
      <c r="AH5052" s="11">
        <v>45259</v>
      </c>
      <c r="AI5052" s="12">
        <f>IF(OR(AG5052="",AH5052=""),"",AH5052-AG5052)</f>
        <v>631.0</v>
      </c>
      <c r="AJ5052" s="13" t="b">
        <f>IF(OR(AI5052="",AA5052=""),"",AI5052=AA5052)</f>
        <v>1</v>
      </c>
      <c r="AK5052" s="13" t="b">
        <f>IF(AI5052="","",AI5052&gt;60)</f>
        <v>1</v>
      </c>
      <c r="AL5052" s="13" t="b">
        <f>IF(OR(Y5052=TRUE,AH5052=""),TRUE,FALSE)</f>
        <v>0</v>
      </c>
      <c r="AM5052" s="13" t="b">
        <f>IF(AI5052="","",AI5052&lt;0)</f>
        <v>0</v>
      </c>
      <c r="AN5052" s="13" t="str">
        <f>IF(AH5052="","No inspection date",IF(AI5052&lt;0,"Negative chronology",IF(AI5052&lt;=30,"0-30",IF(AI5052&lt;=60,"31-60",IF(AI5052&lt;=90,"61-90",IF(AI5052&lt;=180,"91-180","181+"))))))</f>
        <v>181+</v>
      </c>
      <c r="AO5052" s="13" t="str">
        <f>IF(OR(ISNUMBER(SEARCH("COMPLETED",K5052)),ISNUMBER(SEARCH("CLOSED",K5052))),"Closed/Completed","Other Active/Issued")</f>
        <v>Closed/Completed</v>
      </c>
    </row>
    <row r="5053" spans="1:41">
      <c r="A5053" t="s">
        <v>24948</v>
      </c>
      <c r="B5053" t="s">
        <v>87</v>
      </c>
      <c r="C5053" t="s">
        <v>87</v>
      </c>
      <c r="D5053" t="s">
        <v>88</v>
      </c>
      <c r="G5053" t="s">
        <v>6860</v>
      </c>
      <c r="H5053" t="s">
        <v>24932</v>
      </c>
      <c r="K5053" t="s">
        <v>93</v>
      </c>
      <c r="L5053" t="s">
        <v>93</v>
      </c>
      <c r="M5053" t="s">
        <v>23699</v>
      </c>
      <c r="O5053" t="s">
        <v>24949</v>
      </c>
      <c r="P5053" s="10">
        <v>47.51904784</v>
      </c>
      <c r="Q5053" s="10">
        <v>-122.37313097</v>
      </c>
      <c r="R5053" t="s">
        <v>23701</v>
      </c>
      <c r="S5053" s="7">
        <v>3</v>
      </c>
      <c r="T5053" s="7">
        <v>2022</v>
      </c>
      <c r="U5053" s="7">
        <v>1</v>
      </c>
      <c r="Y5053" t="b">
        <v>1</v>
      </c>
      <c r="Z5053" t="b">
        <v>1</v>
      </c>
      <c r="AB5053">
        <v>1</v>
      </c>
      <c r="AC5053" t="b">
        <v>0</v>
      </c>
      <c r="AD5053" t="b">
        <v>1</v>
      </c>
      <c r="AE5053" t="b">
        <v>0</v>
      </c>
      <c r="AF5053" t="b">
        <v>1</v>
      </c>
      <c r="AG5053" s="11">
        <v>44628</v>
      </c>
      <c r="AI5053" s="12">
        <f>IF(OR(AG5053="",AH5053=""),"",AH5053-AG5053)</f>
        <v/>
      </c>
      <c r="AJ5053" s="13">
        <f>IF(OR(AI5053="",AA5053=""),"",AI5053=AA5053)</f>
        <v/>
      </c>
      <c r="AK5053" s="13">
        <f>IF(AI5053="","",AI5053&gt;60)</f>
        <v/>
      </c>
      <c r="AL5053" s="13" t="b">
        <f>IF(OR(Y5053=TRUE,AH5053=""),TRUE,FALSE)</f>
        <v>1</v>
      </c>
      <c r="AM5053" s="13">
        <f>IF(AI5053="","",AI5053&lt;0)</f>
        <v/>
      </c>
      <c r="AN5053" s="13" t="str">
        <f>IF(AH5053="","No inspection date",IF(AI5053&lt;0,"Negative chronology",IF(AI5053&lt;=30,"0-30",IF(AI5053&lt;=60,"31-60",IF(AI5053&lt;=90,"61-90",IF(AI5053&lt;=180,"91-180","181+"))))))</f>
        <v>No inspection date</v>
      </c>
      <c r="AO5053" s="13" t="str">
        <f>IF(OR(ISNUMBER(SEARCH("COMPLETED",K5053)),ISNUMBER(SEARCH("CLOSED",K5053))),"Closed/Completed","Other Active/Issued")</f>
        <v>Closed/Completed</v>
      </c>
    </row>
    <row r="5054" spans="1:41">
      <c r="A5054" t="s">
        <v>24950</v>
      </c>
      <c r="B5054" t="s">
        <v>87</v>
      </c>
      <c r="C5054" t="s">
        <v>87</v>
      </c>
      <c r="D5054" t="s">
        <v>88</v>
      </c>
      <c r="F5054" t="s">
        <v>24951</v>
      </c>
      <c r="G5054" t="s">
        <v>24952</v>
      </c>
      <c r="H5054" t="s">
        <v>24932</v>
      </c>
      <c r="I5054" t="s">
        <v>2878</v>
      </c>
      <c r="J5054" t="s">
        <v>137</v>
      </c>
      <c r="K5054" t="s">
        <v>93</v>
      </c>
      <c r="L5054" t="s">
        <v>93</v>
      </c>
      <c r="M5054" t="s">
        <v>24953</v>
      </c>
      <c r="N5054" s="9">
        <v>98105</v>
      </c>
      <c r="O5054" t="s">
        <v>24954</v>
      </c>
      <c r="P5054" s="10">
        <v>47.66834224</v>
      </c>
      <c r="Q5054" s="10">
        <v>-122.28250061</v>
      </c>
      <c r="R5054" t="s">
        <v>24955</v>
      </c>
      <c r="S5054" s="7">
        <v>3</v>
      </c>
      <c r="T5054" s="7">
        <v>2022</v>
      </c>
      <c r="U5054" s="7">
        <v>1</v>
      </c>
      <c r="V5054">
        <v>9</v>
      </c>
      <c r="W5054">
        <v>2023</v>
      </c>
      <c r="X5054">
        <v>3</v>
      </c>
      <c r="Y5054" t="b">
        <v>0</v>
      </c>
      <c r="Z5054" t="b">
        <v>0</v>
      </c>
      <c r="AA5054">
        <v>561</v>
      </c>
      <c r="AB5054">
        <v>4</v>
      </c>
      <c r="AC5054" t="b">
        <v>0</v>
      </c>
      <c r="AD5054" t="b">
        <v>1</v>
      </c>
      <c r="AE5054" t="b">
        <v>0</v>
      </c>
      <c r="AF5054" t="b">
        <v>1</v>
      </c>
      <c r="AG5054" s="11">
        <v>44628</v>
      </c>
      <c r="AH5054" s="11">
        <v>45189</v>
      </c>
      <c r="AI5054" s="12">
        <f>IF(OR(AG5054="",AH5054=""),"",AH5054-AG5054)</f>
        <v>561.0</v>
      </c>
      <c r="AJ5054" s="13" t="b">
        <f>IF(OR(AI5054="",AA5054=""),"",AI5054=AA5054)</f>
        <v>1</v>
      </c>
      <c r="AK5054" s="13" t="b">
        <f>IF(AI5054="","",AI5054&gt;60)</f>
        <v>1</v>
      </c>
      <c r="AL5054" s="13" t="b">
        <f>IF(OR(Y5054=TRUE,AH5054=""),TRUE,FALSE)</f>
        <v>0</v>
      </c>
      <c r="AM5054" s="13" t="b">
        <f>IF(AI5054="","",AI5054&lt;0)</f>
        <v>0</v>
      </c>
      <c r="AN5054" s="13" t="str">
        <f>IF(AH5054="","No inspection date",IF(AI5054&lt;0,"Negative chronology",IF(AI5054&lt;=30,"0-30",IF(AI5054&lt;=60,"31-60",IF(AI5054&lt;=90,"61-90",IF(AI5054&lt;=180,"91-180","181+"))))))</f>
        <v>181+</v>
      </c>
      <c r="AO5054" s="13" t="str">
        <f>IF(OR(ISNUMBER(SEARCH("COMPLETED",K5054)),ISNUMBER(SEARCH("CLOSED",K5054))),"Closed/Completed","Other Active/Issued")</f>
        <v>Closed/Completed</v>
      </c>
    </row>
    <row r="5055" spans="1:41">
      <c r="A5055" t="s">
        <v>24956</v>
      </c>
      <c r="B5055" t="s">
        <v>87</v>
      </c>
      <c r="C5055" t="s">
        <v>87</v>
      </c>
      <c r="D5055" t="s">
        <v>88</v>
      </c>
      <c r="F5055" t="s">
        <v>24957</v>
      </c>
      <c r="H5055" t="s">
        <v>24932</v>
      </c>
      <c r="I5055" t="s">
        <v>3112</v>
      </c>
      <c r="J5055" t="s">
        <v>137</v>
      </c>
      <c r="K5055" t="s">
        <v>93</v>
      </c>
      <c r="L5055" t="s">
        <v>93</v>
      </c>
      <c r="M5055" t="s">
        <v>24953</v>
      </c>
      <c r="N5055" s="9">
        <v>98105</v>
      </c>
      <c r="O5055" t="s">
        <v>24958</v>
      </c>
      <c r="P5055" s="10">
        <v>47.66834224</v>
      </c>
      <c r="Q5055" s="10">
        <v>-122.28250061</v>
      </c>
      <c r="R5055" t="s">
        <v>24955</v>
      </c>
      <c r="S5055" s="7">
        <v>3</v>
      </c>
      <c r="T5055" s="7">
        <v>2022</v>
      </c>
      <c r="U5055" s="7">
        <v>1</v>
      </c>
      <c r="V5055">
        <v>11</v>
      </c>
      <c r="W5055">
        <v>2023</v>
      </c>
      <c r="X5055">
        <v>4</v>
      </c>
      <c r="Y5055" t="b">
        <v>0</v>
      </c>
      <c r="Z5055" t="b">
        <v>0</v>
      </c>
      <c r="AA5055">
        <v>618</v>
      </c>
      <c r="AB5055">
        <v>4</v>
      </c>
      <c r="AC5055" t="b">
        <v>0</v>
      </c>
      <c r="AD5055" t="b">
        <v>1</v>
      </c>
      <c r="AE5055" t="b">
        <v>0</v>
      </c>
      <c r="AF5055" t="b">
        <v>1</v>
      </c>
      <c r="AG5055" s="11">
        <v>44628</v>
      </c>
      <c r="AH5055" s="11">
        <v>45246</v>
      </c>
      <c r="AI5055" s="12">
        <f>IF(OR(AG5055="",AH5055=""),"",AH5055-AG5055)</f>
        <v>618.0</v>
      </c>
      <c r="AJ5055" s="13" t="b">
        <f>IF(OR(AI5055="",AA5055=""),"",AI5055=AA5055)</f>
        <v>1</v>
      </c>
      <c r="AK5055" s="13" t="b">
        <f>IF(AI5055="","",AI5055&gt;60)</f>
        <v>1</v>
      </c>
      <c r="AL5055" s="13" t="b">
        <f>IF(OR(Y5055=TRUE,AH5055=""),TRUE,FALSE)</f>
        <v>0</v>
      </c>
      <c r="AM5055" s="13" t="b">
        <f>IF(AI5055="","",AI5055&lt;0)</f>
        <v>0</v>
      </c>
      <c r="AN5055" s="13" t="str">
        <f>IF(AH5055="","No inspection date",IF(AI5055&lt;0,"Negative chronology",IF(AI5055&lt;=30,"0-30",IF(AI5055&lt;=60,"31-60",IF(AI5055&lt;=90,"61-90",IF(AI5055&lt;=180,"91-180","181+"))))))</f>
        <v>181+</v>
      </c>
      <c r="AO5055" s="13" t="str">
        <f>IF(OR(ISNUMBER(SEARCH("COMPLETED",K5055)),ISNUMBER(SEARCH("CLOSED",K5055))),"Closed/Completed","Other Active/Issued")</f>
        <v>Closed/Completed</v>
      </c>
    </row>
    <row r="5056" spans="1:41">
      <c r="A5056" t="s">
        <v>24959</v>
      </c>
      <c r="B5056" t="s">
        <v>87</v>
      </c>
      <c r="C5056" t="s">
        <v>87</v>
      </c>
      <c r="D5056" t="s">
        <v>88</v>
      </c>
      <c r="F5056" t="s">
        <v>24951</v>
      </c>
      <c r="G5056" t="s">
        <v>24960</v>
      </c>
      <c r="H5056" t="s">
        <v>24932</v>
      </c>
      <c r="I5056" t="s">
        <v>24932</v>
      </c>
      <c r="J5056" t="s">
        <v>93</v>
      </c>
      <c r="K5056" t="s">
        <v>93</v>
      </c>
      <c r="L5056" t="s">
        <v>93</v>
      </c>
      <c r="M5056" t="s">
        <v>24953</v>
      </c>
      <c r="N5056" s="9">
        <v>98105</v>
      </c>
      <c r="O5056" t="s">
        <v>24961</v>
      </c>
      <c r="P5056" s="10">
        <v>47.66834224</v>
      </c>
      <c r="Q5056" s="10">
        <v>-122.28250061</v>
      </c>
      <c r="R5056" t="s">
        <v>24955</v>
      </c>
      <c r="S5056" s="7">
        <v>3</v>
      </c>
      <c r="T5056" s="7">
        <v>2022</v>
      </c>
      <c r="U5056" s="7">
        <v>1</v>
      </c>
      <c r="V5056">
        <v>3</v>
      </c>
      <c r="W5056">
        <v>2022</v>
      </c>
      <c r="X5056">
        <v>1</v>
      </c>
      <c r="Y5056" t="b">
        <v>0</v>
      </c>
      <c r="Z5056" t="b">
        <v>0</v>
      </c>
      <c r="AA5056">
        <v>0</v>
      </c>
      <c r="AB5056">
        <v>4</v>
      </c>
      <c r="AC5056" t="b">
        <v>0</v>
      </c>
      <c r="AD5056" t="b">
        <v>1</v>
      </c>
      <c r="AE5056" t="b">
        <v>0</v>
      </c>
      <c r="AF5056" t="b">
        <v>1</v>
      </c>
      <c r="AG5056" s="11">
        <v>44628</v>
      </c>
      <c r="AH5056" s="11">
        <v>44628</v>
      </c>
      <c r="AI5056" s="12">
        <f>IF(OR(AG5056="",AH5056=""),"",AH5056-AG5056)</f>
        <v>0.0</v>
      </c>
      <c r="AJ5056" s="13" t="b">
        <f>IF(OR(AI5056="",AA5056=""),"",AI5056=AA5056)</f>
        <v>1</v>
      </c>
      <c r="AK5056" s="13" t="b">
        <f>IF(AI5056="","",AI5056&gt;60)</f>
        <v>0</v>
      </c>
      <c r="AL5056" s="13" t="b">
        <f>IF(OR(Y5056=TRUE,AH5056=""),TRUE,FALSE)</f>
        <v>0</v>
      </c>
      <c r="AM5056" s="13" t="b">
        <f>IF(AI5056="","",AI5056&lt;0)</f>
        <v>0</v>
      </c>
      <c r="AN5056" s="13" t="str">
        <f>IF(AH5056="","No inspection date",IF(AI5056&lt;0,"Negative chronology",IF(AI5056&lt;=30,"0-30",IF(AI5056&lt;=60,"31-60",IF(AI5056&lt;=90,"61-90",IF(AI5056&lt;=180,"91-180","181+"))))))</f>
        <v>0-30</v>
      </c>
      <c r="AO5056" s="13" t="str">
        <f>IF(OR(ISNUMBER(SEARCH("COMPLETED",K5056)),ISNUMBER(SEARCH("CLOSED",K5056))),"Closed/Completed","Other Active/Issued")</f>
        <v>Closed/Completed</v>
      </c>
    </row>
    <row r="5057" spans="1:41">
      <c r="A5057" t="s">
        <v>24962</v>
      </c>
      <c r="B5057" t="s">
        <v>87</v>
      </c>
      <c r="C5057" t="s">
        <v>87</v>
      </c>
      <c r="D5057" t="s">
        <v>88</v>
      </c>
      <c r="F5057" t="s">
        <v>24963</v>
      </c>
      <c r="G5057" t="s">
        <v>24964</v>
      </c>
      <c r="H5057" t="s">
        <v>19669</v>
      </c>
      <c r="I5057" t="s">
        <v>6041</v>
      </c>
      <c r="J5057" t="s">
        <v>93</v>
      </c>
      <c r="K5057" t="s">
        <v>100</v>
      </c>
      <c r="L5057" t="s">
        <v>100</v>
      </c>
      <c r="M5057" t="s">
        <v>24965</v>
      </c>
      <c r="N5057" s="9">
        <v>98121</v>
      </c>
      <c r="O5057" t="s">
        <v>24966</v>
      </c>
      <c r="P5057" s="10">
        <v>47.61246994</v>
      </c>
      <c r="Q5057" s="10">
        <v>-122.34639301</v>
      </c>
      <c r="R5057" t="s">
        <v>24967</v>
      </c>
      <c r="S5057" s="7">
        <v>3</v>
      </c>
      <c r="T5057" s="7">
        <v>2022</v>
      </c>
      <c r="U5057" s="7">
        <v>1</v>
      </c>
      <c r="V5057">
        <v>2</v>
      </c>
      <c r="W5057">
        <v>2022</v>
      </c>
      <c r="X5057">
        <v>1</v>
      </c>
      <c r="Y5057" t="b">
        <v>0</v>
      </c>
      <c r="Z5057" t="b">
        <v>0</v>
      </c>
      <c r="AA5057">
        <v>-15</v>
      </c>
      <c r="AB5057">
        <v>7</v>
      </c>
      <c r="AC5057" t="b">
        <v>0</v>
      </c>
      <c r="AD5057" t="b">
        <v>1</v>
      </c>
      <c r="AE5057" t="b">
        <v>0</v>
      </c>
      <c r="AF5057" t="b">
        <v>1</v>
      </c>
      <c r="AG5057" s="11">
        <v>44629</v>
      </c>
      <c r="AH5057" s="11">
        <v>44614</v>
      </c>
      <c r="AI5057" s="12">
        <f>IF(OR(AG5057="",AH5057=""),"",AH5057-AG5057)</f>
        <v>-15.0</v>
      </c>
      <c r="AJ5057" s="13" t="b">
        <f>IF(OR(AI5057="",AA5057=""),"",AI5057=AA5057)</f>
        <v>1</v>
      </c>
      <c r="AK5057" s="13" t="b">
        <f>IF(AI5057="","",AI5057&gt;60)</f>
        <v>0</v>
      </c>
      <c r="AL5057" s="13" t="b">
        <f>IF(OR(Y5057=TRUE,AH5057=""),TRUE,FALSE)</f>
        <v>0</v>
      </c>
      <c r="AM5057" s="13" t="b">
        <f>IF(AI5057="","",AI5057&lt;0)</f>
        <v>1</v>
      </c>
      <c r="AN5057" s="13" t="str">
        <f>IF(AH5057="","No inspection date",IF(AI5057&lt;0,"Negative chronology",IF(AI5057&lt;=30,"0-30",IF(AI5057&lt;=60,"31-60",IF(AI5057&lt;=90,"61-90",IF(AI5057&lt;=180,"91-180","181+"))))))</f>
        <v>Negative chronology</v>
      </c>
      <c r="AO5057" s="13" t="str">
        <f>IF(OR(ISNUMBER(SEARCH("COMPLETED",K5057)),ISNUMBER(SEARCH("CLOSED",K5057))),"Closed/Completed","Other Active/Issued")</f>
        <v>Other Active/Issued</v>
      </c>
    </row>
    <row r="5058" spans="1:41">
      <c r="A5058" t="s">
        <v>24968</v>
      </c>
      <c r="B5058" t="s">
        <v>87</v>
      </c>
      <c r="C5058" t="s">
        <v>87</v>
      </c>
      <c r="D5058" t="s">
        <v>88</v>
      </c>
      <c r="G5058" t="s">
        <v>6860</v>
      </c>
      <c r="H5058" t="s">
        <v>19669</v>
      </c>
      <c r="I5058" t="s">
        <v>9566</v>
      </c>
      <c r="J5058" t="s">
        <v>93</v>
      </c>
      <c r="K5058" t="s">
        <v>93</v>
      </c>
      <c r="L5058" t="s">
        <v>93</v>
      </c>
      <c r="M5058" t="s">
        <v>24576</v>
      </c>
      <c r="N5058" s="9">
        <v>98199</v>
      </c>
      <c r="O5058" t="s">
        <v>24969</v>
      </c>
      <c r="P5058" s="10">
        <v>47.64235785</v>
      </c>
      <c r="Q5058" s="10">
        <v>-122.40135331</v>
      </c>
      <c r="R5058" t="s">
        <v>24578</v>
      </c>
      <c r="S5058" s="7">
        <v>3</v>
      </c>
      <c r="T5058" s="7">
        <v>2022</v>
      </c>
      <c r="U5058" s="7">
        <v>1</v>
      </c>
      <c r="V5058">
        <v>7</v>
      </c>
      <c r="W5058">
        <v>2024</v>
      </c>
      <c r="X5058">
        <v>3</v>
      </c>
      <c r="Y5058" t="b">
        <v>0</v>
      </c>
      <c r="Z5058" t="b">
        <v>0</v>
      </c>
      <c r="AA5058">
        <v>867</v>
      </c>
      <c r="AB5058">
        <v>6</v>
      </c>
      <c r="AC5058" t="b">
        <v>0</v>
      </c>
      <c r="AD5058" t="b">
        <v>1</v>
      </c>
      <c r="AE5058" t="b">
        <v>0</v>
      </c>
      <c r="AF5058" t="b">
        <v>1</v>
      </c>
      <c r="AG5058" s="11">
        <v>44629</v>
      </c>
      <c r="AH5058" s="11">
        <v>45496</v>
      </c>
      <c r="AI5058" s="12">
        <f>IF(OR(AG5058="",AH5058=""),"",AH5058-AG5058)</f>
        <v>867.0</v>
      </c>
      <c r="AJ5058" s="13" t="b">
        <f>IF(OR(AI5058="",AA5058=""),"",AI5058=AA5058)</f>
        <v>1</v>
      </c>
      <c r="AK5058" s="13" t="b">
        <f>IF(AI5058="","",AI5058&gt;60)</f>
        <v>1</v>
      </c>
      <c r="AL5058" s="13" t="b">
        <f>IF(OR(Y5058=TRUE,AH5058=""),TRUE,FALSE)</f>
        <v>0</v>
      </c>
      <c r="AM5058" s="13" t="b">
        <f>IF(AI5058="","",AI5058&lt;0)</f>
        <v>0</v>
      </c>
      <c r="AN5058" s="13" t="str">
        <f>IF(AH5058="","No inspection date",IF(AI5058&lt;0,"Negative chronology",IF(AI5058&lt;=30,"0-30",IF(AI5058&lt;=60,"31-60",IF(AI5058&lt;=90,"61-90",IF(AI5058&lt;=180,"91-180","181+"))))))</f>
        <v>181+</v>
      </c>
      <c r="AO5058" s="13" t="str">
        <f>IF(OR(ISNUMBER(SEARCH("COMPLETED",K5058)),ISNUMBER(SEARCH("CLOSED",K5058))),"Closed/Completed","Other Active/Issued")</f>
        <v>Closed/Completed</v>
      </c>
    </row>
    <row r="5059" spans="1:41">
      <c r="A5059" t="s">
        <v>24970</v>
      </c>
      <c r="B5059" t="s">
        <v>87</v>
      </c>
      <c r="C5059" t="s">
        <v>87</v>
      </c>
      <c r="D5059" t="s">
        <v>88</v>
      </c>
      <c r="F5059" t="s">
        <v>24971</v>
      </c>
      <c r="H5059" t="s">
        <v>13918</v>
      </c>
      <c r="I5059" t="s">
        <v>21807</v>
      </c>
      <c r="J5059" t="s">
        <v>137</v>
      </c>
      <c r="K5059" t="s">
        <v>93</v>
      </c>
      <c r="L5059" t="s">
        <v>93</v>
      </c>
      <c r="M5059" t="s">
        <v>24972</v>
      </c>
      <c r="N5059" s="9">
        <v>98106</v>
      </c>
      <c r="O5059" t="s">
        <v>24973</v>
      </c>
      <c r="P5059" s="10">
        <v>47.52444766</v>
      </c>
      <c r="Q5059" s="10">
        <v>-122.34597175</v>
      </c>
      <c r="R5059" t="s">
        <v>24974</v>
      </c>
      <c r="S5059" s="7">
        <v>3</v>
      </c>
      <c r="T5059" s="7">
        <v>2022</v>
      </c>
      <c r="U5059" s="7">
        <v>1</v>
      </c>
      <c r="V5059">
        <v>4</v>
      </c>
      <c r="W5059">
        <v>2022</v>
      </c>
      <c r="X5059">
        <v>2</v>
      </c>
      <c r="Y5059" t="b">
        <v>0</v>
      </c>
      <c r="Z5059" t="b">
        <v>0</v>
      </c>
      <c r="AA5059">
        <v>25</v>
      </c>
      <c r="AB5059">
        <v>1</v>
      </c>
      <c r="AC5059" t="b">
        <v>0</v>
      </c>
      <c r="AD5059" t="b">
        <v>1</v>
      </c>
      <c r="AE5059" t="b">
        <v>0</v>
      </c>
      <c r="AF5059" t="b">
        <v>1</v>
      </c>
      <c r="AG5059" s="11">
        <v>44630</v>
      </c>
      <c r="AH5059" s="11">
        <v>44655</v>
      </c>
      <c r="AI5059" s="12">
        <f>IF(OR(AG5059="",AH5059=""),"",AH5059-AG5059)</f>
        <v>25.0</v>
      </c>
      <c r="AJ5059" s="13" t="b">
        <f>IF(OR(AI5059="",AA5059=""),"",AI5059=AA5059)</f>
        <v>1</v>
      </c>
      <c r="AK5059" s="13" t="b">
        <f>IF(AI5059="","",AI5059&gt;60)</f>
        <v>0</v>
      </c>
      <c r="AL5059" s="13" t="b">
        <f>IF(OR(Y5059=TRUE,AH5059=""),TRUE,FALSE)</f>
        <v>0</v>
      </c>
      <c r="AM5059" s="13" t="b">
        <f>IF(AI5059="","",AI5059&lt;0)</f>
        <v>0</v>
      </c>
      <c r="AN5059" s="13" t="str">
        <f>IF(AH5059="","No inspection date",IF(AI5059&lt;0,"Negative chronology",IF(AI5059&lt;=30,"0-30",IF(AI5059&lt;=60,"31-60",IF(AI5059&lt;=90,"61-90",IF(AI5059&lt;=180,"91-180","181+"))))))</f>
        <v>0-30</v>
      </c>
      <c r="AO5059" s="13" t="str">
        <f>IF(OR(ISNUMBER(SEARCH("COMPLETED",K5059)),ISNUMBER(SEARCH("CLOSED",K5059))),"Closed/Completed","Other Active/Issued")</f>
        <v>Closed/Completed</v>
      </c>
    </row>
    <row r="5060" spans="1:41">
      <c r="A5060" t="s">
        <v>24975</v>
      </c>
      <c r="B5060" t="s">
        <v>87</v>
      </c>
      <c r="C5060" t="s">
        <v>87</v>
      </c>
      <c r="D5060" t="s">
        <v>88</v>
      </c>
      <c r="F5060" t="s">
        <v>24976</v>
      </c>
      <c r="G5060" t="s">
        <v>24977</v>
      </c>
      <c r="H5060" t="s">
        <v>13918</v>
      </c>
      <c r="I5060" t="s">
        <v>19907</v>
      </c>
      <c r="J5060" t="s">
        <v>137</v>
      </c>
      <c r="K5060" t="s">
        <v>93</v>
      </c>
      <c r="L5060" t="s">
        <v>93</v>
      </c>
      <c r="M5060" t="s">
        <v>24978</v>
      </c>
      <c r="N5060" s="9">
        <v>98105</v>
      </c>
      <c r="O5060" t="s">
        <v>24979</v>
      </c>
      <c r="P5060" s="10">
        <v>47.66223157</v>
      </c>
      <c r="Q5060" s="10">
        <v>-122.31867642</v>
      </c>
      <c r="R5060" t="s">
        <v>24980</v>
      </c>
      <c r="S5060" s="7">
        <v>3</v>
      </c>
      <c r="T5060" s="7">
        <v>2022</v>
      </c>
      <c r="U5060" s="7">
        <v>1</v>
      </c>
      <c r="V5060">
        <v>6</v>
      </c>
      <c r="W5060">
        <v>2022</v>
      </c>
      <c r="X5060">
        <v>2</v>
      </c>
      <c r="Y5060" t="b">
        <v>0</v>
      </c>
      <c r="Z5060" t="b">
        <v>0</v>
      </c>
      <c r="AA5060">
        <v>104</v>
      </c>
      <c r="AB5060">
        <v>4</v>
      </c>
      <c r="AC5060" t="b">
        <v>0</v>
      </c>
      <c r="AD5060" t="b">
        <v>1</v>
      </c>
      <c r="AE5060" t="b">
        <v>0</v>
      </c>
      <c r="AF5060" t="b">
        <v>1</v>
      </c>
      <c r="AG5060" s="11">
        <v>44630</v>
      </c>
      <c r="AH5060" s="11">
        <v>44734</v>
      </c>
      <c r="AI5060" s="12">
        <f>IF(OR(AG5060="",AH5060=""),"",AH5060-AG5060)</f>
        <v>104.0</v>
      </c>
      <c r="AJ5060" s="13" t="b">
        <f>IF(OR(AI5060="",AA5060=""),"",AI5060=AA5060)</f>
        <v>1</v>
      </c>
      <c r="AK5060" s="13" t="b">
        <f>IF(AI5060="","",AI5060&gt;60)</f>
        <v>1</v>
      </c>
      <c r="AL5060" s="13" t="b">
        <f>IF(OR(Y5060=TRUE,AH5060=""),TRUE,FALSE)</f>
        <v>0</v>
      </c>
      <c r="AM5060" s="13" t="b">
        <f>IF(AI5060="","",AI5060&lt;0)</f>
        <v>0</v>
      </c>
      <c r="AN5060" s="13" t="str">
        <f>IF(AH5060="","No inspection date",IF(AI5060&lt;0,"Negative chronology",IF(AI5060&lt;=30,"0-30",IF(AI5060&lt;=60,"31-60",IF(AI5060&lt;=90,"61-90",IF(AI5060&lt;=180,"91-180","181+"))))))</f>
        <v>91-180</v>
      </c>
      <c r="AO5060" s="13" t="str">
        <f>IF(OR(ISNUMBER(SEARCH("COMPLETED",K5060)),ISNUMBER(SEARCH("CLOSED",K5060))),"Closed/Completed","Other Active/Issued")</f>
        <v>Closed/Completed</v>
      </c>
    </row>
    <row r="5061" spans="1:41">
      <c r="A5061" t="s">
        <v>24981</v>
      </c>
      <c r="B5061" t="s">
        <v>87</v>
      </c>
      <c r="C5061" t="s">
        <v>87</v>
      </c>
      <c r="D5061" t="s">
        <v>88</v>
      </c>
      <c r="H5061" t="s">
        <v>13918</v>
      </c>
      <c r="I5061" t="s">
        <v>23405</v>
      </c>
      <c r="J5061" t="s">
        <v>137</v>
      </c>
      <c r="K5061" t="s">
        <v>93</v>
      </c>
      <c r="L5061" t="s">
        <v>93</v>
      </c>
      <c r="M5061" t="s">
        <v>18774</v>
      </c>
      <c r="N5061" s="9">
        <v>98103</v>
      </c>
      <c r="O5061" t="s">
        <v>24982</v>
      </c>
      <c r="P5061" s="10">
        <v>47.66119164</v>
      </c>
      <c r="Q5061" s="10">
        <v>-122.3332309</v>
      </c>
      <c r="R5061" t="s">
        <v>18776</v>
      </c>
      <c r="S5061" s="7">
        <v>3</v>
      </c>
      <c r="T5061" s="7">
        <v>2022</v>
      </c>
      <c r="U5061" s="7">
        <v>1</v>
      </c>
      <c r="V5061">
        <v>3</v>
      </c>
      <c r="W5061">
        <v>2022</v>
      </c>
      <c r="X5061">
        <v>1</v>
      </c>
      <c r="Y5061" t="b">
        <v>0</v>
      </c>
      <c r="Z5061" t="b">
        <v>0</v>
      </c>
      <c r="AA5061">
        <v>13</v>
      </c>
      <c r="AB5061">
        <v>4</v>
      </c>
      <c r="AC5061" t="b">
        <v>0</v>
      </c>
      <c r="AD5061" t="b">
        <v>1</v>
      </c>
      <c r="AE5061" t="b">
        <v>0</v>
      </c>
      <c r="AF5061" t="b">
        <v>1</v>
      </c>
      <c r="AG5061" s="11">
        <v>44630</v>
      </c>
      <c r="AH5061" s="11">
        <v>44643</v>
      </c>
      <c r="AI5061" s="12">
        <f>IF(OR(AG5061="",AH5061=""),"",AH5061-AG5061)</f>
        <v>13.0</v>
      </c>
      <c r="AJ5061" s="13" t="b">
        <f>IF(OR(AI5061="",AA5061=""),"",AI5061=AA5061)</f>
        <v>1</v>
      </c>
      <c r="AK5061" s="13" t="b">
        <f>IF(AI5061="","",AI5061&gt;60)</f>
        <v>0</v>
      </c>
      <c r="AL5061" s="13" t="b">
        <f>IF(OR(Y5061=TRUE,AH5061=""),TRUE,FALSE)</f>
        <v>0</v>
      </c>
      <c r="AM5061" s="13" t="b">
        <f>IF(AI5061="","",AI5061&lt;0)</f>
        <v>0</v>
      </c>
      <c r="AN5061" s="13" t="str">
        <f>IF(AH5061="","No inspection date",IF(AI5061&lt;0,"Negative chronology",IF(AI5061&lt;=30,"0-30",IF(AI5061&lt;=60,"31-60",IF(AI5061&lt;=90,"61-90",IF(AI5061&lt;=180,"91-180","181+"))))))</f>
        <v>0-30</v>
      </c>
      <c r="AO5061" s="13" t="str">
        <f>IF(OR(ISNUMBER(SEARCH("COMPLETED",K5061)),ISNUMBER(SEARCH("CLOSED",K5061))),"Closed/Completed","Other Active/Issued")</f>
        <v>Closed/Completed</v>
      </c>
    </row>
    <row r="5062" spans="1:41">
      <c r="A5062" t="s">
        <v>24983</v>
      </c>
      <c r="B5062" t="s">
        <v>87</v>
      </c>
      <c r="C5062" t="s">
        <v>87</v>
      </c>
      <c r="D5062" t="s">
        <v>88</v>
      </c>
      <c r="F5062" t="s">
        <v>24984</v>
      </c>
      <c r="H5062" t="s">
        <v>13918</v>
      </c>
      <c r="I5062" t="s">
        <v>7032</v>
      </c>
      <c r="J5062" t="s">
        <v>93</v>
      </c>
      <c r="K5062" t="s">
        <v>93</v>
      </c>
      <c r="L5062" t="s">
        <v>93</v>
      </c>
      <c r="M5062" t="s">
        <v>24985</v>
      </c>
      <c r="N5062" s="9">
        <v>98144</v>
      </c>
      <c r="O5062" t="s">
        <v>24986</v>
      </c>
      <c r="P5062" s="10">
        <v>47.58686555</v>
      </c>
      <c r="Q5062" s="10">
        <v>-122.3092161</v>
      </c>
      <c r="R5062" t="s">
        <v>24987</v>
      </c>
      <c r="S5062" s="7">
        <v>3</v>
      </c>
      <c r="T5062" s="7">
        <v>2022</v>
      </c>
      <c r="U5062" s="7">
        <v>1</v>
      </c>
      <c r="V5062">
        <v>3</v>
      </c>
      <c r="W5062">
        <v>2023</v>
      </c>
      <c r="X5062">
        <v>1</v>
      </c>
      <c r="Y5062" t="b">
        <v>0</v>
      </c>
      <c r="Z5062" t="b">
        <v>0</v>
      </c>
      <c r="AA5062">
        <v>371</v>
      </c>
      <c r="AB5062">
        <v>2</v>
      </c>
      <c r="AC5062" t="b">
        <v>0</v>
      </c>
      <c r="AD5062" t="b">
        <v>1</v>
      </c>
      <c r="AE5062" t="b">
        <v>0</v>
      </c>
      <c r="AF5062" t="b">
        <v>1</v>
      </c>
      <c r="AG5062" s="11">
        <v>44630</v>
      </c>
      <c r="AH5062" s="11">
        <v>45001</v>
      </c>
      <c r="AI5062" s="12">
        <f>IF(OR(AG5062="",AH5062=""),"",AH5062-AG5062)</f>
        <v>371.0</v>
      </c>
      <c r="AJ5062" s="13" t="b">
        <f>IF(OR(AI5062="",AA5062=""),"",AI5062=AA5062)</f>
        <v>1</v>
      </c>
      <c r="AK5062" s="13" t="b">
        <f>IF(AI5062="","",AI5062&gt;60)</f>
        <v>1</v>
      </c>
      <c r="AL5062" s="13" t="b">
        <f>IF(OR(Y5062=TRUE,AH5062=""),TRUE,FALSE)</f>
        <v>0</v>
      </c>
      <c r="AM5062" s="13" t="b">
        <f>IF(AI5062="","",AI5062&lt;0)</f>
        <v>0</v>
      </c>
      <c r="AN5062" s="13" t="str">
        <f>IF(AH5062="","No inspection date",IF(AI5062&lt;0,"Negative chronology",IF(AI5062&lt;=30,"0-30",IF(AI5062&lt;=60,"31-60",IF(AI5062&lt;=90,"61-90",IF(AI5062&lt;=180,"91-180","181+"))))))</f>
        <v>181+</v>
      </c>
      <c r="AO5062" s="13" t="str">
        <f>IF(OR(ISNUMBER(SEARCH("COMPLETED",K5062)),ISNUMBER(SEARCH("CLOSED",K5062))),"Closed/Completed","Other Active/Issued")</f>
        <v>Closed/Completed</v>
      </c>
    </row>
    <row r="5063" spans="1:41">
      <c r="A5063" t="s">
        <v>24988</v>
      </c>
      <c r="B5063" t="s">
        <v>87</v>
      </c>
      <c r="C5063" t="s">
        <v>87</v>
      </c>
      <c r="D5063" t="s">
        <v>88</v>
      </c>
      <c r="F5063" t="s">
        <v>24989</v>
      </c>
      <c r="G5063" t="s">
        <v>24990</v>
      </c>
      <c r="H5063" t="s">
        <v>13918</v>
      </c>
      <c r="I5063" t="s">
        <v>15080</v>
      </c>
      <c r="J5063" t="s">
        <v>718</v>
      </c>
      <c r="K5063" t="s">
        <v>778</v>
      </c>
      <c r="L5063" t="s">
        <v>778</v>
      </c>
      <c r="M5063" t="s">
        <v>575</v>
      </c>
      <c r="N5063" s="9">
        <v>98106</v>
      </c>
      <c r="O5063" t="s">
        <v>24991</v>
      </c>
      <c r="P5063" s="10">
        <v>47.56320449</v>
      </c>
      <c r="Q5063" s="10">
        <v>-122.36228915</v>
      </c>
      <c r="R5063" t="s">
        <v>577</v>
      </c>
      <c r="S5063" s="7">
        <v>3</v>
      </c>
      <c r="T5063" s="7">
        <v>2022</v>
      </c>
      <c r="U5063" s="7">
        <v>1</v>
      </c>
      <c r="V5063">
        <v>1</v>
      </c>
      <c r="W5063">
        <v>2023</v>
      </c>
      <c r="X5063">
        <v>1</v>
      </c>
      <c r="Y5063" t="b">
        <v>0</v>
      </c>
      <c r="Z5063" t="b">
        <v>0</v>
      </c>
      <c r="AA5063">
        <v>308</v>
      </c>
      <c r="AB5063">
        <v>1</v>
      </c>
      <c r="AC5063" t="b">
        <v>0</v>
      </c>
      <c r="AD5063" t="b">
        <v>1</v>
      </c>
      <c r="AE5063" t="b">
        <v>0</v>
      </c>
      <c r="AF5063" t="b">
        <v>1</v>
      </c>
      <c r="AG5063" s="11">
        <v>44630</v>
      </c>
      <c r="AH5063" s="11">
        <v>44938</v>
      </c>
      <c r="AI5063" s="12">
        <f>IF(OR(AG5063="",AH5063=""),"",AH5063-AG5063)</f>
        <v>308.0</v>
      </c>
      <c r="AJ5063" s="13" t="b">
        <f>IF(OR(AI5063="",AA5063=""),"",AI5063=AA5063)</f>
        <v>1</v>
      </c>
      <c r="AK5063" s="13" t="b">
        <f>IF(AI5063="","",AI5063&gt;60)</f>
        <v>1</v>
      </c>
      <c r="AL5063" s="13" t="b">
        <f>IF(OR(Y5063=TRUE,AH5063=""),TRUE,FALSE)</f>
        <v>0</v>
      </c>
      <c r="AM5063" s="13" t="b">
        <f>IF(AI5063="","",AI5063&lt;0)</f>
        <v>0</v>
      </c>
      <c r="AN5063" s="13" t="str">
        <f>IF(AH5063="","No inspection date",IF(AI5063&lt;0,"Negative chronology",IF(AI5063&lt;=30,"0-30",IF(AI5063&lt;=60,"31-60",IF(AI5063&lt;=90,"61-90",IF(AI5063&lt;=180,"91-180","181+"))))))</f>
        <v>181+</v>
      </c>
      <c r="AO5063" s="13" t="str">
        <f>IF(OR(ISNUMBER(SEARCH("COMPLETED",K5063)),ISNUMBER(SEARCH("CLOSED",K5063))),"Closed/Completed","Other Active/Issued")</f>
        <v>Other Active/Issued</v>
      </c>
    </row>
    <row r="5064" spans="1:41">
      <c r="A5064" t="s">
        <v>24992</v>
      </c>
      <c r="B5064" t="s">
        <v>87</v>
      </c>
      <c r="C5064" t="s">
        <v>87</v>
      </c>
      <c r="D5064" t="s">
        <v>88</v>
      </c>
      <c r="F5064" t="s">
        <v>24993</v>
      </c>
      <c r="G5064" t="s">
        <v>24994</v>
      </c>
      <c r="H5064" t="s">
        <v>13918</v>
      </c>
      <c r="K5064" t="s">
        <v>100</v>
      </c>
      <c r="L5064" t="s">
        <v>100</v>
      </c>
      <c r="M5064" t="s">
        <v>1150</v>
      </c>
      <c r="N5064" s="9">
        <v>98125</v>
      </c>
      <c r="O5064" t="s">
        <v>24995</v>
      </c>
      <c r="P5064" s="10">
        <v>47.71585912</v>
      </c>
      <c r="Q5064" s="10">
        <v>-122.27956616</v>
      </c>
      <c r="R5064" t="s">
        <v>1152</v>
      </c>
      <c r="S5064" s="7">
        <v>3</v>
      </c>
      <c r="T5064" s="7">
        <v>2022</v>
      </c>
      <c r="U5064" s="7">
        <v>1</v>
      </c>
      <c r="Y5064" t="b">
        <v>1</v>
      </c>
      <c r="Z5064" t="b">
        <v>1</v>
      </c>
      <c r="AB5064">
        <v>5</v>
      </c>
      <c r="AC5064" t="b">
        <v>0</v>
      </c>
      <c r="AD5064" t="b">
        <v>1</v>
      </c>
      <c r="AE5064" t="b">
        <v>0</v>
      </c>
      <c r="AF5064" t="b">
        <v>1</v>
      </c>
      <c r="AG5064" s="11">
        <v>44630</v>
      </c>
      <c r="AI5064" s="12">
        <f>IF(OR(AG5064="",AH5064=""),"",AH5064-AG5064)</f>
        <v/>
      </c>
      <c r="AJ5064" s="13">
        <f>IF(OR(AI5064="",AA5064=""),"",AI5064=AA5064)</f>
        <v/>
      </c>
      <c r="AK5064" s="13">
        <f>IF(AI5064="","",AI5064&gt;60)</f>
        <v/>
      </c>
      <c r="AL5064" s="13" t="b">
        <f>IF(OR(Y5064=TRUE,AH5064=""),TRUE,FALSE)</f>
        <v>1</v>
      </c>
      <c r="AM5064" s="13">
        <f>IF(AI5064="","",AI5064&lt;0)</f>
        <v/>
      </c>
      <c r="AN5064" s="13" t="str">
        <f>IF(AH5064="","No inspection date",IF(AI5064&lt;0,"Negative chronology",IF(AI5064&lt;=30,"0-30",IF(AI5064&lt;=60,"31-60",IF(AI5064&lt;=90,"61-90",IF(AI5064&lt;=180,"91-180","181+"))))))</f>
        <v>No inspection date</v>
      </c>
      <c r="AO5064" s="13" t="str">
        <f>IF(OR(ISNUMBER(SEARCH("COMPLETED",K5064)),ISNUMBER(SEARCH("CLOSED",K5064))),"Closed/Completed","Other Active/Issued")</f>
        <v>Other Active/Issued</v>
      </c>
    </row>
    <row r="5065" spans="1:41">
      <c r="A5065" t="s">
        <v>24996</v>
      </c>
      <c r="B5065" t="s">
        <v>87</v>
      </c>
      <c r="C5065" t="s">
        <v>87</v>
      </c>
      <c r="D5065" t="s">
        <v>88</v>
      </c>
      <c r="F5065" t="s">
        <v>6039</v>
      </c>
      <c r="H5065" t="s">
        <v>13918</v>
      </c>
      <c r="I5065" t="s">
        <v>23995</v>
      </c>
      <c r="J5065" t="s">
        <v>137</v>
      </c>
      <c r="K5065" t="s">
        <v>93</v>
      </c>
      <c r="L5065" t="s">
        <v>93</v>
      </c>
      <c r="M5065" t="s">
        <v>24997</v>
      </c>
      <c r="N5065" s="9">
        <v>98106</v>
      </c>
      <c r="O5065" t="s">
        <v>24998</v>
      </c>
      <c r="P5065" s="10">
        <v>47.52053561</v>
      </c>
      <c r="Q5065" s="10">
        <v>-122.35482361</v>
      </c>
      <c r="R5065" t="s">
        <v>24999</v>
      </c>
      <c r="S5065" s="7">
        <v>3</v>
      </c>
      <c r="T5065" s="7">
        <v>2022</v>
      </c>
      <c r="U5065" s="7">
        <v>1</v>
      </c>
      <c r="V5065">
        <v>7</v>
      </c>
      <c r="W5065">
        <v>2022</v>
      </c>
      <c r="X5065">
        <v>3</v>
      </c>
      <c r="Y5065" t="b">
        <v>0</v>
      </c>
      <c r="Z5065" t="b">
        <v>0</v>
      </c>
      <c r="AA5065">
        <v>139</v>
      </c>
      <c r="AB5065">
        <v>1</v>
      </c>
      <c r="AC5065" t="b">
        <v>0</v>
      </c>
      <c r="AD5065" t="b">
        <v>1</v>
      </c>
      <c r="AE5065" t="b">
        <v>0</v>
      </c>
      <c r="AF5065" t="b">
        <v>1</v>
      </c>
      <c r="AG5065" s="11">
        <v>44630</v>
      </c>
      <c r="AH5065" s="11">
        <v>44769</v>
      </c>
      <c r="AI5065" s="12">
        <f>IF(OR(AG5065="",AH5065=""),"",AH5065-AG5065)</f>
        <v>139.0</v>
      </c>
      <c r="AJ5065" s="13" t="b">
        <f>IF(OR(AI5065="",AA5065=""),"",AI5065=AA5065)</f>
        <v>1</v>
      </c>
      <c r="AK5065" s="13" t="b">
        <f>IF(AI5065="","",AI5065&gt;60)</f>
        <v>1</v>
      </c>
      <c r="AL5065" s="13" t="b">
        <f>IF(OR(Y5065=TRUE,AH5065=""),TRUE,FALSE)</f>
        <v>0</v>
      </c>
      <c r="AM5065" s="13" t="b">
        <f>IF(AI5065="","",AI5065&lt;0)</f>
        <v>0</v>
      </c>
      <c r="AN5065" s="13" t="str">
        <f>IF(AH5065="","No inspection date",IF(AI5065&lt;0,"Negative chronology",IF(AI5065&lt;=30,"0-30",IF(AI5065&lt;=60,"31-60",IF(AI5065&lt;=90,"61-90",IF(AI5065&lt;=180,"91-180","181+"))))))</f>
        <v>91-180</v>
      </c>
      <c r="AO5065" s="13" t="str">
        <f>IF(OR(ISNUMBER(SEARCH("COMPLETED",K5065)),ISNUMBER(SEARCH("CLOSED",K5065))),"Closed/Completed","Other Active/Issued")</f>
        <v>Closed/Completed</v>
      </c>
    </row>
    <row r="5066" spans="1:41">
      <c r="A5066" t="s">
        <v>25000</v>
      </c>
      <c r="B5066" t="s">
        <v>87</v>
      </c>
      <c r="C5066" t="s">
        <v>87</v>
      </c>
      <c r="D5066" t="s">
        <v>88</v>
      </c>
      <c r="F5066" t="s">
        <v>25001</v>
      </c>
      <c r="H5066" t="s">
        <v>13918</v>
      </c>
      <c r="I5066" t="s">
        <v>301</v>
      </c>
      <c r="J5066" t="s">
        <v>137</v>
      </c>
      <c r="K5066" t="s">
        <v>93</v>
      </c>
      <c r="L5066" t="s">
        <v>93</v>
      </c>
      <c r="M5066" t="s">
        <v>7801</v>
      </c>
      <c r="N5066" s="9">
        <v>98105</v>
      </c>
      <c r="O5066" t="s">
        <v>25002</v>
      </c>
      <c r="P5066" s="10">
        <v>47.65814324</v>
      </c>
      <c r="Q5066" s="10">
        <v>-122.3130076</v>
      </c>
      <c r="R5066" t="s">
        <v>7803</v>
      </c>
      <c r="S5066" s="7">
        <v>3</v>
      </c>
      <c r="T5066" s="7">
        <v>2022</v>
      </c>
      <c r="U5066" s="7">
        <v>1</v>
      </c>
      <c r="V5066">
        <v>3</v>
      </c>
      <c r="W5066">
        <v>2022</v>
      </c>
      <c r="X5066">
        <v>1</v>
      </c>
      <c r="Y5066" t="b">
        <v>0</v>
      </c>
      <c r="Z5066" t="b">
        <v>0</v>
      </c>
      <c r="AA5066">
        <v>12</v>
      </c>
      <c r="AB5066">
        <v>4</v>
      </c>
      <c r="AC5066" t="b">
        <v>0</v>
      </c>
      <c r="AD5066" t="b">
        <v>1</v>
      </c>
      <c r="AE5066" t="b">
        <v>0</v>
      </c>
      <c r="AF5066" t="b">
        <v>1</v>
      </c>
      <c r="AG5066" s="11">
        <v>44630</v>
      </c>
      <c r="AH5066" s="11">
        <v>44642</v>
      </c>
      <c r="AI5066" s="12">
        <f>IF(OR(AG5066="",AH5066=""),"",AH5066-AG5066)</f>
        <v>12.0</v>
      </c>
      <c r="AJ5066" s="13" t="b">
        <f>IF(OR(AI5066="",AA5066=""),"",AI5066=AA5066)</f>
        <v>1</v>
      </c>
      <c r="AK5066" s="13" t="b">
        <f>IF(AI5066="","",AI5066&gt;60)</f>
        <v>0</v>
      </c>
      <c r="AL5066" s="13" t="b">
        <f>IF(OR(Y5066=TRUE,AH5066=""),TRUE,FALSE)</f>
        <v>0</v>
      </c>
      <c r="AM5066" s="13" t="b">
        <f>IF(AI5066="","",AI5066&lt;0)</f>
        <v>0</v>
      </c>
      <c r="AN5066" s="13" t="str">
        <f>IF(AH5066="","No inspection date",IF(AI5066&lt;0,"Negative chronology",IF(AI5066&lt;=30,"0-30",IF(AI5066&lt;=60,"31-60",IF(AI5066&lt;=90,"61-90",IF(AI5066&lt;=180,"91-180","181+"))))))</f>
        <v>0-30</v>
      </c>
      <c r="AO5066" s="13" t="str">
        <f>IF(OR(ISNUMBER(SEARCH("COMPLETED",K5066)),ISNUMBER(SEARCH("CLOSED",K5066))),"Closed/Completed","Other Active/Issued")</f>
        <v>Closed/Completed</v>
      </c>
    </row>
    <row r="5067" spans="1:41">
      <c r="A5067" t="s">
        <v>25003</v>
      </c>
      <c r="B5067" t="s">
        <v>87</v>
      </c>
      <c r="C5067" t="s">
        <v>87</v>
      </c>
      <c r="D5067" t="s">
        <v>88</v>
      </c>
      <c r="F5067" t="s">
        <v>25004</v>
      </c>
      <c r="G5067" t="s">
        <v>25005</v>
      </c>
      <c r="H5067" t="s">
        <v>19387</v>
      </c>
      <c r="K5067" t="s">
        <v>93</v>
      </c>
      <c r="L5067" t="s">
        <v>93</v>
      </c>
      <c r="M5067" t="s">
        <v>25006</v>
      </c>
      <c r="N5067" s="9">
        <v>98107</v>
      </c>
      <c r="O5067" t="s">
        <v>25007</v>
      </c>
      <c r="P5067" s="10">
        <v>47.67402368</v>
      </c>
      <c r="Q5067" s="10">
        <v>-122.36112783</v>
      </c>
      <c r="R5067" t="s">
        <v>25008</v>
      </c>
      <c r="S5067" s="7">
        <v>3</v>
      </c>
      <c r="T5067" s="7">
        <v>2022</v>
      </c>
      <c r="U5067" s="7">
        <v>1</v>
      </c>
      <c r="Y5067" t="b">
        <v>1</v>
      </c>
      <c r="Z5067" t="b">
        <v>1</v>
      </c>
      <c r="AB5067">
        <v>6</v>
      </c>
      <c r="AC5067" t="b">
        <v>0</v>
      </c>
      <c r="AD5067" t="b">
        <v>1</v>
      </c>
      <c r="AE5067" t="b">
        <v>0</v>
      </c>
      <c r="AF5067" t="b">
        <v>1</v>
      </c>
      <c r="AG5067" s="11">
        <v>44631</v>
      </c>
      <c r="AI5067" s="12">
        <f>IF(OR(AG5067="",AH5067=""),"",AH5067-AG5067)</f>
        <v/>
      </c>
      <c r="AJ5067" s="13">
        <f>IF(OR(AI5067="",AA5067=""),"",AI5067=AA5067)</f>
        <v/>
      </c>
      <c r="AK5067" s="13">
        <f>IF(AI5067="","",AI5067&gt;60)</f>
        <v/>
      </c>
      <c r="AL5067" s="13" t="b">
        <f>IF(OR(Y5067=TRUE,AH5067=""),TRUE,FALSE)</f>
        <v>1</v>
      </c>
      <c r="AM5067" s="13">
        <f>IF(AI5067="","",AI5067&lt;0)</f>
        <v/>
      </c>
      <c r="AN5067" s="13" t="str">
        <f>IF(AH5067="","No inspection date",IF(AI5067&lt;0,"Negative chronology",IF(AI5067&lt;=30,"0-30",IF(AI5067&lt;=60,"31-60",IF(AI5067&lt;=90,"61-90",IF(AI5067&lt;=180,"91-180","181+"))))))</f>
        <v>No inspection date</v>
      </c>
      <c r="AO5067" s="13" t="str">
        <f>IF(OR(ISNUMBER(SEARCH("COMPLETED",K5067)),ISNUMBER(SEARCH("CLOSED",K5067))),"Closed/Completed","Other Active/Issued")</f>
        <v>Closed/Completed</v>
      </c>
    </row>
    <row r="5068" spans="1:41">
      <c r="A5068" t="s">
        <v>25009</v>
      </c>
      <c r="B5068" t="s">
        <v>87</v>
      </c>
      <c r="C5068" t="s">
        <v>87</v>
      </c>
      <c r="D5068" t="s">
        <v>88</v>
      </c>
      <c r="F5068" t="s">
        <v>25010</v>
      </c>
      <c r="G5068" t="s">
        <v>25011</v>
      </c>
      <c r="H5068" t="s">
        <v>19387</v>
      </c>
      <c r="K5068" t="s">
        <v>100</v>
      </c>
      <c r="L5068" t="s">
        <v>100</v>
      </c>
      <c r="M5068" t="s">
        <v>25012</v>
      </c>
      <c r="N5068" s="9">
        <v>98118</v>
      </c>
      <c r="O5068" t="s">
        <v>25013</v>
      </c>
      <c r="P5068" s="10">
        <v>47.51323521</v>
      </c>
      <c r="Q5068" s="10">
        <v>-122.25096057</v>
      </c>
      <c r="R5068" t="s">
        <v>25014</v>
      </c>
      <c r="S5068" s="7">
        <v>3</v>
      </c>
      <c r="T5068" s="7">
        <v>2022</v>
      </c>
      <c r="U5068" s="7">
        <v>1</v>
      </c>
      <c r="Y5068" t="b">
        <v>1</v>
      </c>
      <c r="Z5068" t="b">
        <v>1</v>
      </c>
      <c r="AB5068">
        <v>2</v>
      </c>
      <c r="AC5068" t="b">
        <v>0</v>
      </c>
      <c r="AD5068" t="b">
        <v>1</v>
      </c>
      <c r="AE5068" t="b">
        <v>0</v>
      </c>
      <c r="AF5068" t="b">
        <v>1</v>
      </c>
      <c r="AG5068" s="11">
        <v>44631</v>
      </c>
      <c r="AI5068" s="12">
        <f>IF(OR(AG5068="",AH5068=""),"",AH5068-AG5068)</f>
        <v/>
      </c>
      <c r="AJ5068" s="13">
        <f>IF(OR(AI5068="",AA5068=""),"",AI5068=AA5068)</f>
        <v/>
      </c>
      <c r="AK5068" s="13">
        <f>IF(AI5068="","",AI5068&gt;60)</f>
        <v/>
      </c>
      <c r="AL5068" s="13" t="b">
        <f>IF(OR(Y5068=TRUE,AH5068=""),TRUE,FALSE)</f>
        <v>1</v>
      </c>
      <c r="AM5068" s="13">
        <f>IF(AI5068="","",AI5068&lt;0)</f>
        <v/>
      </c>
      <c r="AN5068" s="13" t="str">
        <f>IF(AH5068="","No inspection date",IF(AI5068&lt;0,"Negative chronology",IF(AI5068&lt;=30,"0-30",IF(AI5068&lt;=60,"31-60",IF(AI5068&lt;=90,"61-90",IF(AI5068&lt;=180,"91-180","181+"))))))</f>
        <v>No inspection date</v>
      </c>
      <c r="AO5068" s="13" t="str">
        <f>IF(OR(ISNUMBER(SEARCH("COMPLETED",K5068)),ISNUMBER(SEARCH("CLOSED",K5068))),"Closed/Completed","Other Active/Issued")</f>
        <v>Other Active/Issued</v>
      </c>
    </row>
    <row r="5069" spans="1:41">
      <c r="A5069" t="s">
        <v>25015</v>
      </c>
      <c r="B5069" t="s">
        <v>87</v>
      </c>
      <c r="C5069" t="s">
        <v>87</v>
      </c>
      <c r="D5069" t="s">
        <v>88</v>
      </c>
      <c r="H5069" t="s">
        <v>25016</v>
      </c>
      <c r="I5069" t="s">
        <v>24824</v>
      </c>
      <c r="J5069" t="s">
        <v>137</v>
      </c>
      <c r="K5069" t="s">
        <v>93</v>
      </c>
      <c r="L5069" t="s">
        <v>93</v>
      </c>
      <c r="M5069" t="s">
        <v>8022</v>
      </c>
      <c r="N5069" s="9">
        <v>98105</v>
      </c>
      <c r="O5069" t="s">
        <v>25017</v>
      </c>
      <c r="P5069" s="10">
        <v>47.65601495</v>
      </c>
      <c r="Q5069" s="10">
        <v>-122.3238463</v>
      </c>
      <c r="R5069" t="s">
        <v>8024</v>
      </c>
      <c r="S5069" s="7">
        <v>3</v>
      </c>
      <c r="T5069" s="7">
        <v>2022</v>
      </c>
      <c r="U5069" s="7">
        <v>1</v>
      </c>
      <c r="V5069">
        <v>4</v>
      </c>
      <c r="W5069">
        <v>2022</v>
      </c>
      <c r="X5069">
        <v>2</v>
      </c>
      <c r="Y5069" t="b">
        <v>0</v>
      </c>
      <c r="Z5069" t="b">
        <v>0</v>
      </c>
      <c r="AA5069">
        <v>39</v>
      </c>
      <c r="AB5069">
        <v>4</v>
      </c>
      <c r="AC5069" t="b">
        <v>0</v>
      </c>
      <c r="AD5069" t="b">
        <v>1</v>
      </c>
      <c r="AE5069" t="b">
        <v>0</v>
      </c>
      <c r="AF5069" t="b">
        <v>1</v>
      </c>
      <c r="AG5069" s="11">
        <v>44633</v>
      </c>
      <c r="AH5069" s="11">
        <v>44672</v>
      </c>
      <c r="AI5069" s="12">
        <f>IF(OR(AG5069="",AH5069=""),"",AH5069-AG5069)</f>
        <v>39.0</v>
      </c>
      <c r="AJ5069" s="13" t="b">
        <f>IF(OR(AI5069="",AA5069=""),"",AI5069=AA5069)</f>
        <v>1</v>
      </c>
      <c r="AK5069" s="13" t="b">
        <f>IF(AI5069="","",AI5069&gt;60)</f>
        <v>0</v>
      </c>
      <c r="AL5069" s="13" t="b">
        <f>IF(OR(Y5069=TRUE,AH5069=""),TRUE,FALSE)</f>
        <v>0</v>
      </c>
      <c r="AM5069" s="13" t="b">
        <f>IF(AI5069="","",AI5069&lt;0)</f>
        <v>0</v>
      </c>
      <c r="AN5069" s="13" t="str">
        <f>IF(AH5069="","No inspection date",IF(AI5069&lt;0,"Negative chronology",IF(AI5069&lt;=30,"0-30",IF(AI5069&lt;=60,"31-60",IF(AI5069&lt;=90,"61-90",IF(AI5069&lt;=180,"91-180","181+"))))))</f>
        <v>31-60</v>
      </c>
      <c r="AO5069" s="13" t="str">
        <f>IF(OR(ISNUMBER(SEARCH("COMPLETED",K5069)),ISNUMBER(SEARCH("CLOSED",K5069))),"Closed/Completed","Other Active/Issued")</f>
        <v>Closed/Completed</v>
      </c>
    </row>
    <row r="5070" spans="1:41">
      <c r="A5070" t="s">
        <v>25018</v>
      </c>
      <c r="B5070" t="s">
        <v>87</v>
      </c>
      <c r="C5070" t="s">
        <v>87</v>
      </c>
      <c r="D5070" t="s">
        <v>88</v>
      </c>
      <c r="F5070" t="s">
        <v>25019</v>
      </c>
      <c r="G5070" t="s">
        <v>25020</v>
      </c>
      <c r="H5070" t="s">
        <v>24657</v>
      </c>
      <c r="K5070" t="s">
        <v>100</v>
      </c>
      <c r="L5070" t="s">
        <v>100</v>
      </c>
      <c r="M5070" t="s">
        <v>25021</v>
      </c>
      <c r="N5070" s="9">
        <v>98118</v>
      </c>
      <c r="O5070" t="s">
        <v>25022</v>
      </c>
      <c r="P5070" s="10">
        <v>47.55293901</v>
      </c>
      <c r="Q5070" s="10">
        <v>-122.28500938</v>
      </c>
      <c r="R5070" t="s">
        <v>25023</v>
      </c>
      <c r="S5070" s="7">
        <v>3</v>
      </c>
      <c r="T5070" s="7">
        <v>2022</v>
      </c>
      <c r="U5070" s="7">
        <v>1</v>
      </c>
      <c r="Y5070" t="b">
        <v>1</v>
      </c>
      <c r="Z5070" t="b">
        <v>1</v>
      </c>
      <c r="AB5070">
        <v>2</v>
      </c>
      <c r="AC5070" t="b">
        <v>0</v>
      </c>
      <c r="AD5070" t="b">
        <v>1</v>
      </c>
      <c r="AE5070" t="b">
        <v>0</v>
      </c>
      <c r="AF5070" t="b">
        <v>1</v>
      </c>
      <c r="AG5070" s="11">
        <v>44634</v>
      </c>
      <c r="AI5070" s="12">
        <f>IF(OR(AG5070="",AH5070=""),"",AH5070-AG5070)</f>
        <v/>
      </c>
      <c r="AJ5070" s="13">
        <f>IF(OR(AI5070="",AA5070=""),"",AI5070=AA5070)</f>
        <v/>
      </c>
      <c r="AK5070" s="13">
        <f>IF(AI5070="","",AI5070&gt;60)</f>
        <v/>
      </c>
      <c r="AL5070" s="13" t="b">
        <f>IF(OR(Y5070=TRUE,AH5070=""),TRUE,FALSE)</f>
        <v>1</v>
      </c>
      <c r="AM5070" s="13">
        <f>IF(AI5070="","",AI5070&lt;0)</f>
        <v/>
      </c>
      <c r="AN5070" s="13" t="str">
        <f>IF(AH5070="","No inspection date",IF(AI5070&lt;0,"Negative chronology",IF(AI5070&lt;=30,"0-30",IF(AI5070&lt;=60,"31-60",IF(AI5070&lt;=90,"61-90",IF(AI5070&lt;=180,"91-180","181+"))))))</f>
        <v>No inspection date</v>
      </c>
      <c r="AO5070" s="13" t="str">
        <f>IF(OR(ISNUMBER(SEARCH("COMPLETED",K5070)),ISNUMBER(SEARCH("CLOSED",K5070))),"Closed/Completed","Other Active/Issued")</f>
        <v>Other Active/Issued</v>
      </c>
    </row>
    <row r="5071" spans="1:41">
      <c r="A5071" t="s">
        <v>25024</v>
      </c>
      <c r="B5071" t="s">
        <v>87</v>
      </c>
      <c r="C5071" t="s">
        <v>87</v>
      </c>
      <c r="D5071" t="s">
        <v>88</v>
      </c>
      <c r="F5071" t="s">
        <v>25025</v>
      </c>
      <c r="G5071" t="s">
        <v>25026</v>
      </c>
      <c r="H5071" t="s">
        <v>24657</v>
      </c>
      <c r="K5071" t="s">
        <v>93</v>
      </c>
      <c r="L5071" t="s">
        <v>93</v>
      </c>
      <c r="M5071" t="s">
        <v>25027</v>
      </c>
      <c r="O5071" t="s">
        <v>25028</v>
      </c>
      <c r="P5071" s="10">
        <v>47.55510624</v>
      </c>
      <c r="Q5071" s="10">
        <v>-122.38259008</v>
      </c>
      <c r="R5071" t="s">
        <v>25029</v>
      </c>
      <c r="S5071" s="7">
        <v>3</v>
      </c>
      <c r="T5071" s="7">
        <v>2022</v>
      </c>
      <c r="U5071" s="7">
        <v>1</v>
      </c>
      <c r="Y5071" t="b">
        <v>1</v>
      </c>
      <c r="Z5071" t="b">
        <v>1</v>
      </c>
      <c r="AB5071">
        <v>1</v>
      </c>
      <c r="AC5071" t="b">
        <v>0</v>
      </c>
      <c r="AD5071" t="b">
        <v>1</v>
      </c>
      <c r="AE5071" t="b">
        <v>0</v>
      </c>
      <c r="AF5071" t="b">
        <v>1</v>
      </c>
      <c r="AG5071" s="11">
        <v>44634</v>
      </c>
      <c r="AI5071" s="12">
        <f>IF(OR(AG5071="",AH5071=""),"",AH5071-AG5071)</f>
        <v/>
      </c>
      <c r="AJ5071" s="13">
        <f>IF(OR(AI5071="",AA5071=""),"",AI5071=AA5071)</f>
        <v/>
      </c>
      <c r="AK5071" s="13">
        <f>IF(AI5071="","",AI5071&gt;60)</f>
        <v/>
      </c>
      <c r="AL5071" s="13" t="b">
        <f>IF(OR(Y5071=TRUE,AH5071=""),TRUE,FALSE)</f>
        <v>1</v>
      </c>
      <c r="AM5071" s="13">
        <f>IF(AI5071="","",AI5071&lt;0)</f>
        <v/>
      </c>
      <c r="AN5071" s="13" t="str">
        <f>IF(AH5071="","No inspection date",IF(AI5071&lt;0,"Negative chronology",IF(AI5071&lt;=30,"0-30",IF(AI5071&lt;=60,"31-60",IF(AI5071&lt;=90,"61-90",IF(AI5071&lt;=180,"91-180","181+"))))))</f>
        <v>No inspection date</v>
      </c>
      <c r="AO5071" s="13" t="str">
        <f>IF(OR(ISNUMBER(SEARCH("COMPLETED",K5071)),ISNUMBER(SEARCH("CLOSED",K5071))),"Closed/Completed","Other Active/Issued")</f>
        <v>Closed/Completed</v>
      </c>
    </row>
    <row r="5072" spans="1:41">
      <c r="A5072" t="s">
        <v>25030</v>
      </c>
      <c r="B5072" t="s">
        <v>87</v>
      </c>
      <c r="C5072" t="s">
        <v>87</v>
      </c>
      <c r="D5072" t="s">
        <v>88</v>
      </c>
      <c r="F5072" t="s">
        <v>25031</v>
      </c>
      <c r="H5072" t="s">
        <v>480</v>
      </c>
      <c r="K5072" t="s">
        <v>115</v>
      </c>
      <c r="L5072" t="s">
        <v>115</v>
      </c>
      <c r="M5072" t="s">
        <v>25032</v>
      </c>
      <c r="N5072" s="9">
        <v>98103</v>
      </c>
      <c r="O5072" t="s">
        <v>25033</v>
      </c>
      <c r="P5072" s="10">
        <v>47.65931133</v>
      </c>
      <c r="Q5072" s="10">
        <v>-122.35573495</v>
      </c>
      <c r="R5072" t="s">
        <v>25034</v>
      </c>
      <c r="S5072" s="7">
        <v>3</v>
      </c>
      <c r="T5072" s="7">
        <v>2022</v>
      </c>
      <c r="U5072" s="7">
        <v>1</v>
      </c>
      <c r="Y5072" t="b">
        <v>1</v>
      </c>
      <c r="Z5072" t="b">
        <v>1</v>
      </c>
      <c r="AB5072">
        <v>6</v>
      </c>
      <c r="AC5072" t="b">
        <v>0</v>
      </c>
      <c r="AD5072" t="b">
        <v>1</v>
      </c>
      <c r="AE5072" t="b">
        <v>0</v>
      </c>
      <c r="AF5072" t="b">
        <v>1</v>
      </c>
      <c r="AG5072" s="11">
        <v>44635</v>
      </c>
      <c r="AI5072" s="12">
        <f>IF(OR(AG5072="",AH5072=""),"",AH5072-AG5072)</f>
        <v/>
      </c>
      <c r="AJ5072" s="13">
        <f>IF(OR(AI5072="",AA5072=""),"",AI5072=AA5072)</f>
        <v/>
      </c>
      <c r="AK5072" s="13">
        <f>IF(AI5072="","",AI5072&gt;60)</f>
        <v/>
      </c>
      <c r="AL5072" s="13" t="b">
        <f>IF(OR(Y5072=TRUE,AH5072=""),TRUE,FALSE)</f>
        <v>1</v>
      </c>
      <c r="AM5072" s="13">
        <f>IF(AI5072="","",AI5072&lt;0)</f>
        <v/>
      </c>
      <c r="AN5072" s="13" t="str">
        <f>IF(AH5072="","No inspection date",IF(AI5072&lt;0,"Negative chronology",IF(AI5072&lt;=30,"0-30",IF(AI5072&lt;=60,"31-60",IF(AI5072&lt;=90,"61-90",IF(AI5072&lt;=180,"91-180","181+"))))))</f>
        <v>No inspection date</v>
      </c>
      <c r="AO5072" s="13" t="str">
        <f>IF(OR(ISNUMBER(SEARCH("COMPLETED",K5072)),ISNUMBER(SEARCH("CLOSED",K5072))),"Closed/Completed","Other Active/Issued")</f>
        <v>Other Active/Issued</v>
      </c>
    </row>
    <row r="5073" spans="1:41">
      <c r="A5073" t="s">
        <v>25035</v>
      </c>
      <c r="B5073" t="s">
        <v>87</v>
      </c>
      <c r="C5073" t="s">
        <v>87</v>
      </c>
      <c r="D5073" t="s">
        <v>88</v>
      </c>
      <c r="F5073" t="s">
        <v>25036</v>
      </c>
      <c r="G5073" t="s">
        <v>25037</v>
      </c>
      <c r="H5073" t="s">
        <v>480</v>
      </c>
      <c r="I5073" t="s">
        <v>3510</v>
      </c>
      <c r="J5073" t="s">
        <v>137</v>
      </c>
      <c r="K5073" t="s">
        <v>93</v>
      </c>
      <c r="L5073" t="s">
        <v>93</v>
      </c>
      <c r="M5073" t="s">
        <v>25038</v>
      </c>
      <c r="N5073" s="9">
        <v>98144</v>
      </c>
      <c r="O5073" t="s">
        <v>25039</v>
      </c>
      <c r="P5073" s="10">
        <v>47.59894734</v>
      </c>
      <c r="Q5073" s="10">
        <v>-122.2875469</v>
      </c>
      <c r="R5073" t="s">
        <v>25040</v>
      </c>
      <c r="S5073" s="7">
        <v>3</v>
      </c>
      <c r="T5073" s="7">
        <v>2022</v>
      </c>
      <c r="U5073" s="7">
        <v>1</v>
      </c>
      <c r="V5073">
        <v>12</v>
      </c>
      <c r="W5073">
        <v>2024</v>
      </c>
      <c r="X5073">
        <v>4</v>
      </c>
      <c r="Y5073" t="b">
        <v>0</v>
      </c>
      <c r="Z5073" t="b">
        <v>0</v>
      </c>
      <c r="AA5073">
        <v>1002</v>
      </c>
      <c r="AB5073">
        <v>3</v>
      </c>
      <c r="AC5073" t="b">
        <v>0</v>
      </c>
      <c r="AD5073" t="b">
        <v>1</v>
      </c>
      <c r="AE5073" t="b">
        <v>0</v>
      </c>
      <c r="AF5073" t="b">
        <v>1</v>
      </c>
      <c r="AG5073" s="11">
        <v>44635</v>
      </c>
      <c r="AH5073" s="11">
        <v>45637</v>
      </c>
      <c r="AI5073" s="12">
        <f>IF(OR(AG5073="",AH5073=""),"",AH5073-AG5073)</f>
        <v>1002.0</v>
      </c>
      <c r="AJ5073" s="13" t="b">
        <f>IF(OR(AI5073="",AA5073=""),"",AI5073=AA5073)</f>
        <v>1</v>
      </c>
      <c r="AK5073" s="13" t="b">
        <f>IF(AI5073="","",AI5073&gt;60)</f>
        <v>1</v>
      </c>
      <c r="AL5073" s="13" t="b">
        <f>IF(OR(Y5073=TRUE,AH5073=""),TRUE,FALSE)</f>
        <v>0</v>
      </c>
      <c r="AM5073" s="13" t="b">
        <f>IF(AI5073="","",AI5073&lt;0)</f>
        <v>0</v>
      </c>
      <c r="AN5073" s="13" t="str">
        <f>IF(AH5073="","No inspection date",IF(AI5073&lt;0,"Negative chronology",IF(AI5073&lt;=30,"0-30",IF(AI5073&lt;=60,"31-60",IF(AI5073&lt;=90,"61-90",IF(AI5073&lt;=180,"91-180","181+"))))))</f>
        <v>181+</v>
      </c>
      <c r="AO5073" s="13" t="str">
        <f>IF(OR(ISNUMBER(SEARCH("COMPLETED",K5073)),ISNUMBER(SEARCH("CLOSED",K5073))),"Closed/Completed","Other Active/Issued")</f>
        <v>Closed/Completed</v>
      </c>
    </row>
    <row r="5074" spans="1:41">
      <c r="A5074" t="s">
        <v>25041</v>
      </c>
      <c r="B5074" t="s">
        <v>87</v>
      </c>
      <c r="C5074" t="s">
        <v>87</v>
      </c>
      <c r="D5074" t="s">
        <v>88</v>
      </c>
      <c r="H5074" t="s">
        <v>480</v>
      </c>
      <c r="I5074" t="s">
        <v>301</v>
      </c>
      <c r="J5074" t="s">
        <v>137</v>
      </c>
      <c r="K5074" t="s">
        <v>93</v>
      </c>
      <c r="L5074" t="s">
        <v>93</v>
      </c>
      <c r="M5074" t="s">
        <v>7460</v>
      </c>
      <c r="N5074" s="9">
        <v>98125</v>
      </c>
      <c r="O5074" t="s">
        <v>25042</v>
      </c>
      <c r="P5074" s="10">
        <v>47.70833549</v>
      </c>
      <c r="Q5074" s="10">
        <v>-122.312897</v>
      </c>
      <c r="R5074" t="s">
        <v>7462</v>
      </c>
      <c r="S5074" s="7">
        <v>3</v>
      </c>
      <c r="T5074" s="7">
        <v>2022</v>
      </c>
      <c r="U5074" s="7">
        <v>1</v>
      </c>
      <c r="V5074">
        <v>3</v>
      </c>
      <c r="W5074">
        <v>2022</v>
      </c>
      <c r="X5074">
        <v>1</v>
      </c>
      <c r="Y5074" t="b">
        <v>0</v>
      </c>
      <c r="Z5074" t="b">
        <v>0</v>
      </c>
      <c r="AA5074">
        <v>7</v>
      </c>
      <c r="AB5074">
        <v>5</v>
      </c>
      <c r="AC5074" t="b">
        <v>0</v>
      </c>
      <c r="AD5074" t="b">
        <v>1</v>
      </c>
      <c r="AE5074" t="b">
        <v>0</v>
      </c>
      <c r="AF5074" t="b">
        <v>1</v>
      </c>
      <c r="AG5074" s="11">
        <v>44635</v>
      </c>
      <c r="AH5074" s="11">
        <v>44642</v>
      </c>
      <c r="AI5074" s="12">
        <f>IF(OR(AG5074="",AH5074=""),"",AH5074-AG5074)</f>
        <v>7.0</v>
      </c>
      <c r="AJ5074" s="13" t="b">
        <f>IF(OR(AI5074="",AA5074=""),"",AI5074=AA5074)</f>
        <v>1</v>
      </c>
      <c r="AK5074" s="13" t="b">
        <f>IF(AI5074="","",AI5074&gt;60)</f>
        <v>0</v>
      </c>
      <c r="AL5074" s="13" t="b">
        <f>IF(OR(Y5074=TRUE,AH5074=""),TRUE,FALSE)</f>
        <v>0</v>
      </c>
      <c r="AM5074" s="13" t="b">
        <f>IF(AI5074="","",AI5074&lt;0)</f>
        <v>0</v>
      </c>
      <c r="AN5074" s="13" t="str">
        <f>IF(AH5074="","No inspection date",IF(AI5074&lt;0,"Negative chronology",IF(AI5074&lt;=30,"0-30",IF(AI5074&lt;=60,"31-60",IF(AI5074&lt;=90,"61-90",IF(AI5074&lt;=180,"91-180","181+"))))))</f>
        <v>0-30</v>
      </c>
      <c r="AO5074" s="13" t="str">
        <f>IF(OR(ISNUMBER(SEARCH("COMPLETED",K5074)),ISNUMBER(SEARCH("CLOSED",K5074))),"Closed/Completed","Other Active/Issued")</f>
        <v>Closed/Completed</v>
      </c>
    </row>
    <row r="5075" spans="1:41">
      <c r="A5075" t="s">
        <v>25043</v>
      </c>
      <c r="B5075" t="s">
        <v>87</v>
      </c>
      <c r="C5075" t="s">
        <v>87</v>
      </c>
      <c r="D5075" t="s">
        <v>88</v>
      </c>
      <c r="G5075" t="s">
        <v>25044</v>
      </c>
      <c r="H5075" t="s">
        <v>25045</v>
      </c>
      <c r="I5075" t="s">
        <v>7728</v>
      </c>
      <c r="J5075" t="s">
        <v>93</v>
      </c>
      <c r="K5075" t="s">
        <v>93</v>
      </c>
      <c r="L5075" t="s">
        <v>93</v>
      </c>
      <c r="M5075" t="s">
        <v>9693</v>
      </c>
      <c r="N5075" s="9">
        <v>98109</v>
      </c>
      <c r="O5075" t="s">
        <v>25046</v>
      </c>
      <c r="P5075" s="10">
        <v>47.63368119</v>
      </c>
      <c r="Q5075" s="10">
        <v>-122.34323142</v>
      </c>
      <c r="R5075" t="s">
        <v>9695</v>
      </c>
      <c r="S5075" s="7">
        <v>3</v>
      </c>
      <c r="T5075" s="7">
        <v>2022</v>
      </c>
      <c r="U5075" s="7">
        <v>1</v>
      </c>
      <c r="V5075">
        <v>4</v>
      </c>
      <c r="W5075">
        <v>2022</v>
      </c>
      <c r="X5075">
        <v>2</v>
      </c>
      <c r="Y5075" t="b">
        <v>0</v>
      </c>
      <c r="Z5075" t="b">
        <v>0</v>
      </c>
      <c r="AA5075">
        <v>34</v>
      </c>
      <c r="AB5075">
        <v>7</v>
      </c>
      <c r="AC5075" t="b">
        <v>0</v>
      </c>
      <c r="AD5075" t="b">
        <v>1</v>
      </c>
      <c r="AE5075" t="b">
        <v>0</v>
      </c>
      <c r="AF5075" t="b">
        <v>1</v>
      </c>
      <c r="AG5075" s="11">
        <v>44636</v>
      </c>
      <c r="AH5075" s="11">
        <v>44670</v>
      </c>
      <c r="AI5075" s="12">
        <f>IF(OR(AG5075="",AH5075=""),"",AH5075-AG5075)</f>
        <v>34.0</v>
      </c>
      <c r="AJ5075" s="13" t="b">
        <f>IF(OR(AI5075="",AA5075=""),"",AI5075=AA5075)</f>
        <v>1</v>
      </c>
      <c r="AK5075" s="13" t="b">
        <f>IF(AI5075="","",AI5075&gt;60)</f>
        <v>0</v>
      </c>
      <c r="AL5075" s="13" t="b">
        <f>IF(OR(Y5075=TRUE,AH5075=""),TRUE,FALSE)</f>
        <v>0</v>
      </c>
      <c r="AM5075" s="13" t="b">
        <f>IF(AI5075="","",AI5075&lt;0)</f>
        <v>0</v>
      </c>
      <c r="AN5075" s="13" t="str">
        <f>IF(AH5075="","No inspection date",IF(AI5075&lt;0,"Negative chronology",IF(AI5075&lt;=30,"0-30",IF(AI5075&lt;=60,"31-60",IF(AI5075&lt;=90,"61-90",IF(AI5075&lt;=180,"91-180","181+"))))))</f>
        <v>31-60</v>
      </c>
      <c r="AO5075" s="13" t="str">
        <f>IF(OR(ISNUMBER(SEARCH("COMPLETED",K5075)),ISNUMBER(SEARCH("CLOSED",K5075))),"Closed/Completed","Other Active/Issued")</f>
        <v>Closed/Completed</v>
      </c>
    </row>
    <row r="5076" spans="1:41">
      <c r="A5076" t="s">
        <v>25047</v>
      </c>
      <c r="B5076" t="s">
        <v>87</v>
      </c>
      <c r="C5076" t="s">
        <v>87</v>
      </c>
      <c r="D5076" t="s">
        <v>88</v>
      </c>
      <c r="F5076" t="s">
        <v>25048</v>
      </c>
      <c r="H5076" t="s">
        <v>21318</v>
      </c>
      <c r="K5076" t="s">
        <v>115</v>
      </c>
      <c r="L5076" t="s">
        <v>115</v>
      </c>
      <c r="M5076" t="s">
        <v>25049</v>
      </c>
      <c r="N5076" s="9">
        <v>98144</v>
      </c>
      <c r="O5076" t="s">
        <v>25050</v>
      </c>
      <c r="P5076" s="10">
        <v>47.5823025</v>
      </c>
      <c r="Q5076" s="10">
        <v>-122.31500221</v>
      </c>
      <c r="R5076" t="s">
        <v>25051</v>
      </c>
      <c r="S5076" s="7">
        <v>3</v>
      </c>
      <c r="T5076" s="7">
        <v>2022</v>
      </c>
      <c r="U5076" s="7">
        <v>1</v>
      </c>
      <c r="Y5076" t="b">
        <v>1</v>
      </c>
      <c r="Z5076" t="b">
        <v>1</v>
      </c>
      <c r="AB5076">
        <v>2</v>
      </c>
      <c r="AC5076" t="b">
        <v>0</v>
      </c>
      <c r="AD5076" t="b">
        <v>1</v>
      </c>
      <c r="AE5076" t="b">
        <v>0</v>
      </c>
      <c r="AF5076" t="b">
        <v>1</v>
      </c>
      <c r="AG5076" s="11">
        <v>44637</v>
      </c>
      <c r="AI5076" s="12">
        <f>IF(OR(AG5076="",AH5076=""),"",AH5076-AG5076)</f>
        <v/>
      </c>
      <c r="AJ5076" s="13">
        <f>IF(OR(AI5076="",AA5076=""),"",AI5076=AA5076)</f>
        <v/>
      </c>
      <c r="AK5076" s="13">
        <f>IF(AI5076="","",AI5076&gt;60)</f>
        <v/>
      </c>
      <c r="AL5076" s="13" t="b">
        <f>IF(OR(Y5076=TRUE,AH5076=""),TRUE,FALSE)</f>
        <v>1</v>
      </c>
      <c r="AM5076" s="13">
        <f>IF(AI5076="","",AI5076&lt;0)</f>
        <v/>
      </c>
      <c r="AN5076" s="13" t="str">
        <f>IF(AH5076="","No inspection date",IF(AI5076&lt;0,"Negative chronology",IF(AI5076&lt;=30,"0-30",IF(AI5076&lt;=60,"31-60",IF(AI5076&lt;=90,"61-90",IF(AI5076&lt;=180,"91-180","181+"))))))</f>
        <v>No inspection date</v>
      </c>
      <c r="AO5076" s="13" t="str">
        <f>IF(OR(ISNUMBER(SEARCH("COMPLETED",K5076)),ISNUMBER(SEARCH("CLOSED",K5076))),"Closed/Completed","Other Active/Issued")</f>
        <v>Other Active/Issued</v>
      </c>
    </row>
    <row r="5077" spans="1:41">
      <c r="A5077" t="s">
        <v>25052</v>
      </c>
      <c r="B5077" t="s">
        <v>87</v>
      </c>
      <c r="C5077" t="s">
        <v>87</v>
      </c>
      <c r="D5077" t="s">
        <v>88</v>
      </c>
      <c r="F5077" t="s">
        <v>25053</v>
      </c>
      <c r="H5077" t="s">
        <v>21318</v>
      </c>
      <c r="K5077" t="s">
        <v>100</v>
      </c>
      <c r="L5077" t="s">
        <v>100</v>
      </c>
      <c r="M5077" t="s">
        <v>25054</v>
      </c>
      <c r="N5077" s="9">
        <v>98107</v>
      </c>
      <c r="O5077" t="s">
        <v>25055</v>
      </c>
      <c r="P5077" s="10">
        <v>47.66623558</v>
      </c>
      <c r="Q5077" s="10">
        <v>-122.37715468</v>
      </c>
      <c r="R5077" t="s">
        <v>25056</v>
      </c>
      <c r="S5077" s="7">
        <v>3</v>
      </c>
      <c r="T5077" s="7">
        <v>2022</v>
      </c>
      <c r="U5077" s="7">
        <v>1</v>
      </c>
      <c r="Y5077" t="b">
        <v>1</v>
      </c>
      <c r="Z5077" t="b">
        <v>1</v>
      </c>
      <c r="AB5077">
        <v>6</v>
      </c>
      <c r="AC5077" t="b">
        <v>0</v>
      </c>
      <c r="AD5077" t="b">
        <v>1</v>
      </c>
      <c r="AE5077" t="b">
        <v>0</v>
      </c>
      <c r="AF5077" t="b">
        <v>1</v>
      </c>
      <c r="AG5077" s="11">
        <v>44637</v>
      </c>
      <c r="AI5077" s="12">
        <f>IF(OR(AG5077="",AH5077=""),"",AH5077-AG5077)</f>
        <v/>
      </c>
      <c r="AJ5077" s="13">
        <f>IF(OR(AI5077="",AA5077=""),"",AI5077=AA5077)</f>
        <v/>
      </c>
      <c r="AK5077" s="13">
        <f>IF(AI5077="","",AI5077&gt;60)</f>
        <v/>
      </c>
      <c r="AL5077" s="13" t="b">
        <f>IF(OR(Y5077=TRUE,AH5077=""),TRUE,FALSE)</f>
        <v>1</v>
      </c>
      <c r="AM5077" s="13">
        <f>IF(AI5077="","",AI5077&lt;0)</f>
        <v/>
      </c>
      <c r="AN5077" s="13" t="str">
        <f>IF(AH5077="","No inspection date",IF(AI5077&lt;0,"Negative chronology",IF(AI5077&lt;=30,"0-30",IF(AI5077&lt;=60,"31-60",IF(AI5077&lt;=90,"61-90",IF(AI5077&lt;=180,"91-180","181+"))))))</f>
        <v>No inspection date</v>
      </c>
      <c r="AO5077" s="13" t="str">
        <f>IF(OR(ISNUMBER(SEARCH("COMPLETED",K5077)),ISNUMBER(SEARCH("CLOSED",K5077))),"Closed/Completed","Other Active/Issued")</f>
        <v>Other Active/Issued</v>
      </c>
    </row>
    <row r="5078" spans="1:41">
      <c r="A5078" t="s">
        <v>25057</v>
      </c>
      <c r="B5078" t="s">
        <v>87</v>
      </c>
      <c r="C5078" t="s">
        <v>87</v>
      </c>
      <c r="D5078" t="s">
        <v>88</v>
      </c>
      <c r="F5078" t="s">
        <v>25058</v>
      </c>
      <c r="G5078" t="s">
        <v>25059</v>
      </c>
      <c r="H5078" t="s">
        <v>21318</v>
      </c>
      <c r="I5078" t="s">
        <v>24387</v>
      </c>
      <c r="J5078" t="s">
        <v>137</v>
      </c>
      <c r="K5078" t="s">
        <v>93</v>
      </c>
      <c r="L5078" t="s">
        <v>93</v>
      </c>
      <c r="M5078" t="s">
        <v>25060</v>
      </c>
      <c r="N5078" s="9">
        <v>98122</v>
      </c>
      <c r="O5078" t="s">
        <v>25061</v>
      </c>
      <c r="P5078" s="10">
        <v>47.61614615</v>
      </c>
      <c r="Q5078" s="10">
        <v>-122.2878716</v>
      </c>
      <c r="R5078" t="s">
        <v>25062</v>
      </c>
      <c r="S5078" s="7">
        <v>3</v>
      </c>
      <c r="T5078" s="7">
        <v>2022</v>
      </c>
      <c r="U5078" s="7">
        <v>1</v>
      </c>
      <c r="V5078">
        <v>4</v>
      </c>
      <c r="W5078">
        <v>2022</v>
      </c>
      <c r="X5078">
        <v>2</v>
      </c>
      <c r="Y5078" t="b">
        <v>0</v>
      </c>
      <c r="Z5078" t="b">
        <v>0</v>
      </c>
      <c r="AA5078">
        <v>29</v>
      </c>
      <c r="AB5078">
        <v>3</v>
      </c>
      <c r="AC5078" t="b">
        <v>0</v>
      </c>
      <c r="AD5078" t="b">
        <v>1</v>
      </c>
      <c r="AE5078" t="b">
        <v>0</v>
      </c>
      <c r="AF5078" t="b">
        <v>1</v>
      </c>
      <c r="AG5078" s="11">
        <v>44637</v>
      </c>
      <c r="AH5078" s="11">
        <v>44666</v>
      </c>
      <c r="AI5078" s="12">
        <f>IF(OR(AG5078="",AH5078=""),"",AH5078-AG5078)</f>
        <v>29.0</v>
      </c>
      <c r="AJ5078" s="13" t="b">
        <f>IF(OR(AI5078="",AA5078=""),"",AI5078=AA5078)</f>
        <v>1</v>
      </c>
      <c r="AK5078" s="13" t="b">
        <f>IF(AI5078="","",AI5078&gt;60)</f>
        <v>0</v>
      </c>
      <c r="AL5078" s="13" t="b">
        <f>IF(OR(Y5078=TRUE,AH5078=""),TRUE,FALSE)</f>
        <v>0</v>
      </c>
      <c r="AM5078" s="13" t="b">
        <f>IF(AI5078="","",AI5078&lt;0)</f>
        <v>0</v>
      </c>
      <c r="AN5078" s="13" t="str">
        <f>IF(AH5078="","No inspection date",IF(AI5078&lt;0,"Negative chronology",IF(AI5078&lt;=30,"0-30",IF(AI5078&lt;=60,"31-60",IF(AI5078&lt;=90,"61-90",IF(AI5078&lt;=180,"91-180","181+"))))))</f>
        <v>0-30</v>
      </c>
      <c r="AO5078" s="13" t="str">
        <f>IF(OR(ISNUMBER(SEARCH("COMPLETED",K5078)),ISNUMBER(SEARCH("CLOSED",K5078))),"Closed/Completed","Other Active/Issued")</f>
        <v>Closed/Completed</v>
      </c>
    </row>
    <row r="5079" spans="1:41">
      <c r="A5079" t="s">
        <v>25063</v>
      </c>
      <c r="B5079" t="s">
        <v>87</v>
      </c>
      <c r="C5079" t="s">
        <v>87</v>
      </c>
      <c r="D5079" t="s">
        <v>88</v>
      </c>
      <c r="G5079" t="s">
        <v>25064</v>
      </c>
      <c r="H5079" t="s">
        <v>22932</v>
      </c>
      <c r="I5079" t="s">
        <v>21318</v>
      </c>
      <c r="J5079" t="s">
        <v>93</v>
      </c>
      <c r="K5079" t="s">
        <v>93</v>
      </c>
      <c r="L5079" t="s">
        <v>93</v>
      </c>
      <c r="M5079" t="s">
        <v>8419</v>
      </c>
      <c r="N5079" s="9">
        <v>98103</v>
      </c>
      <c r="O5079" t="s">
        <v>25065</v>
      </c>
      <c r="P5079" s="10">
        <v>47.69340949</v>
      </c>
      <c r="Q5079" s="10">
        <v>-122.35565887</v>
      </c>
      <c r="R5079" t="s">
        <v>8421</v>
      </c>
      <c r="S5079" s="7">
        <v>3</v>
      </c>
      <c r="T5079" s="7">
        <v>2022</v>
      </c>
      <c r="U5079" s="7">
        <v>1</v>
      </c>
      <c r="V5079">
        <v>3</v>
      </c>
      <c r="W5079">
        <v>2022</v>
      </c>
      <c r="X5079">
        <v>1</v>
      </c>
      <c r="Y5079" t="b">
        <v>0</v>
      </c>
      <c r="Z5079" t="b">
        <v>0</v>
      </c>
      <c r="AA5079">
        <v>-1</v>
      </c>
      <c r="AB5079">
        <v>5</v>
      </c>
      <c r="AC5079" t="b">
        <v>0</v>
      </c>
      <c r="AD5079" t="b">
        <v>1</v>
      </c>
      <c r="AE5079" t="b">
        <v>0</v>
      </c>
      <c r="AF5079" t="b">
        <v>1</v>
      </c>
      <c r="AG5079" s="11">
        <v>44638</v>
      </c>
      <c r="AH5079" s="11">
        <v>44637</v>
      </c>
      <c r="AI5079" s="12">
        <f>IF(OR(AG5079="",AH5079=""),"",AH5079-AG5079)</f>
        <v>-1.0</v>
      </c>
      <c r="AJ5079" s="13" t="b">
        <f>IF(OR(AI5079="",AA5079=""),"",AI5079=AA5079)</f>
        <v>1</v>
      </c>
      <c r="AK5079" s="13" t="b">
        <f>IF(AI5079="","",AI5079&gt;60)</f>
        <v>0</v>
      </c>
      <c r="AL5079" s="13" t="b">
        <f>IF(OR(Y5079=TRUE,AH5079=""),TRUE,FALSE)</f>
        <v>0</v>
      </c>
      <c r="AM5079" s="13" t="b">
        <f>IF(AI5079="","",AI5079&lt;0)</f>
        <v>1</v>
      </c>
      <c r="AN5079" s="13" t="str">
        <f>IF(AH5079="","No inspection date",IF(AI5079&lt;0,"Negative chronology",IF(AI5079&lt;=30,"0-30",IF(AI5079&lt;=60,"31-60",IF(AI5079&lt;=90,"61-90",IF(AI5079&lt;=180,"91-180","181+"))))))</f>
        <v>Negative chronology</v>
      </c>
      <c r="AO5079" s="13" t="str">
        <f>IF(OR(ISNUMBER(SEARCH("COMPLETED",K5079)),ISNUMBER(SEARCH("CLOSED",K5079))),"Closed/Completed","Other Active/Issued")</f>
        <v>Closed/Completed</v>
      </c>
    </row>
    <row r="5080" spans="1:41">
      <c r="A5080" t="s">
        <v>25066</v>
      </c>
      <c r="B5080" t="s">
        <v>87</v>
      </c>
      <c r="C5080" t="s">
        <v>87</v>
      </c>
      <c r="D5080" t="s">
        <v>88</v>
      </c>
      <c r="F5080" t="s">
        <v>25067</v>
      </c>
      <c r="G5080" t="s">
        <v>25068</v>
      </c>
      <c r="H5080" t="s">
        <v>22932</v>
      </c>
      <c r="K5080" t="s">
        <v>93</v>
      </c>
      <c r="L5080" t="s">
        <v>93</v>
      </c>
      <c r="M5080" t="s">
        <v>25069</v>
      </c>
      <c r="N5080" s="9">
        <v>98107</v>
      </c>
      <c r="O5080" t="s">
        <v>25070</v>
      </c>
      <c r="P5080" s="10">
        <v>47.66773417</v>
      </c>
      <c r="Q5080" s="10">
        <v>-122.36536009</v>
      </c>
      <c r="R5080" t="s">
        <v>25071</v>
      </c>
      <c r="S5080" s="7">
        <v>3</v>
      </c>
      <c r="T5080" s="7">
        <v>2022</v>
      </c>
      <c r="U5080" s="7">
        <v>1</v>
      </c>
      <c r="Y5080" t="b">
        <v>1</v>
      </c>
      <c r="Z5080" t="b">
        <v>1</v>
      </c>
      <c r="AB5080">
        <v>6</v>
      </c>
      <c r="AC5080" t="b">
        <v>0</v>
      </c>
      <c r="AD5080" t="b">
        <v>1</v>
      </c>
      <c r="AE5080" t="b">
        <v>0</v>
      </c>
      <c r="AF5080" t="b">
        <v>1</v>
      </c>
      <c r="AG5080" s="11">
        <v>44638</v>
      </c>
      <c r="AI5080" s="12">
        <f>IF(OR(AG5080="",AH5080=""),"",AH5080-AG5080)</f>
        <v/>
      </c>
      <c r="AJ5080" s="13">
        <f>IF(OR(AI5080="",AA5080=""),"",AI5080=AA5080)</f>
        <v/>
      </c>
      <c r="AK5080" s="13">
        <f>IF(AI5080="","",AI5080&gt;60)</f>
        <v/>
      </c>
      <c r="AL5080" s="13" t="b">
        <f>IF(OR(Y5080=TRUE,AH5080=""),TRUE,FALSE)</f>
        <v>1</v>
      </c>
      <c r="AM5080" s="13">
        <f>IF(AI5080="","",AI5080&lt;0)</f>
        <v/>
      </c>
      <c r="AN5080" s="13" t="str">
        <f>IF(AH5080="","No inspection date",IF(AI5080&lt;0,"Negative chronology",IF(AI5080&lt;=30,"0-30",IF(AI5080&lt;=60,"31-60",IF(AI5080&lt;=90,"61-90",IF(AI5080&lt;=180,"91-180","181+"))))))</f>
        <v>No inspection date</v>
      </c>
      <c r="AO5080" s="13" t="str">
        <f>IF(OR(ISNUMBER(SEARCH("COMPLETED",K5080)),ISNUMBER(SEARCH("CLOSED",K5080))),"Closed/Completed","Other Active/Issued")</f>
        <v>Closed/Completed</v>
      </c>
    </row>
    <row r="5081" spans="1:41">
      <c r="A5081" t="s">
        <v>25072</v>
      </c>
      <c r="B5081" t="s">
        <v>87</v>
      </c>
      <c r="C5081" t="s">
        <v>87</v>
      </c>
      <c r="D5081" t="s">
        <v>88</v>
      </c>
      <c r="F5081" t="s">
        <v>25073</v>
      </c>
      <c r="H5081" t="s">
        <v>22932</v>
      </c>
      <c r="I5081" t="s">
        <v>25074</v>
      </c>
      <c r="J5081" t="s">
        <v>137</v>
      </c>
      <c r="K5081" t="s">
        <v>93</v>
      </c>
      <c r="L5081" t="s">
        <v>93</v>
      </c>
      <c r="M5081" t="s">
        <v>16206</v>
      </c>
      <c r="N5081" s="9">
        <v>98118</v>
      </c>
      <c r="O5081" t="s">
        <v>25075</v>
      </c>
      <c r="P5081" s="10">
        <v>47.54842633</v>
      </c>
      <c r="Q5081" s="10">
        <v>-122.28708693</v>
      </c>
      <c r="R5081" t="s">
        <v>16208</v>
      </c>
      <c r="S5081" s="7">
        <v>3</v>
      </c>
      <c r="T5081" s="7">
        <v>2022</v>
      </c>
      <c r="U5081" s="7">
        <v>1</v>
      </c>
      <c r="V5081">
        <v>7</v>
      </c>
      <c r="W5081">
        <v>2022</v>
      </c>
      <c r="X5081">
        <v>3</v>
      </c>
      <c r="Y5081" t="b">
        <v>0</v>
      </c>
      <c r="Z5081" t="b">
        <v>0</v>
      </c>
      <c r="AA5081">
        <v>133</v>
      </c>
      <c r="AB5081">
        <v>2</v>
      </c>
      <c r="AC5081" t="b">
        <v>0</v>
      </c>
      <c r="AD5081" t="b">
        <v>1</v>
      </c>
      <c r="AE5081" t="b">
        <v>0</v>
      </c>
      <c r="AF5081" t="b">
        <v>1</v>
      </c>
      <c r="AG5081" s="11">
        <v>44638</v>
      </c>
      <c r="AH5081" s="11">
        <v>44771</v>
      </c>
      <c r="AI5081" s="12">
        <f>IF(OR(AG5081="",AH5081=""),"",AH5081-AG5081)</f>
        <v>133.0</v>
      </c>
      <c r="AJ5081" s="13" t="b">
        <f>IF(OR(AI5081="",AA5081=""),"",AI5081=AA5081)</f>
        <v>1</v>
      </c>
      <c r="AK5081" s="13" t="b">
        <f>IF(AI5081="","",AI5081&gt;60)</f>
        <v>1</v>
      </c>
      <c r="AL5081" s="13" t="b">
        <f>IF(OR(Y5081=TRUE,AH5081=""),TRUE,FALSE)</f>
        <v>0</v>
      </c>
      <c r="AM5081" s="13" t="b">
        <f>IF(AI5081="","",AI5081&lt;0)</f>
        <v>0</v>
      </c>
      <c r="AN5081" s="13" t="str">
        <f>IF(AH5081="","No inspection date",IF(AI5081&lt;0,"Negative chronology",IF(AI5081&lt;=30,"0-30",IF(AI5081&lt;=60,"31-60",IF(AI5081&lt;=90,"61-90",IF(AI5081&lt;=180,"91-180","181+"))))))</f>
        <v>91-180</v>
      </c>
      <c r="AO5081" s="13" t="str">
        <f>IF(OR(ISNUMBER(SEARCH("COMPLETED",K5081)),ISNUMBER(SEARCH("CLOSED",K5081))),"Closed/Completed","Other Active/Issued")</f>
        <v>Closed/Completed</v>
      </c>
    </row>
    <row r="5082" spans="1:41">
      <c r="A5082" t="s">
        <v>25076</v>
      </c>
      <c r="B5082" t="s">
        <v>87</v>
      </c>
      <c r="C5082" t="s">
        <v>87</v>
      </c>
      <c r="D5082" t="s">
        <v>88</v>
      </c>
      <c r="F5082" t="s">
        <v>25077</v>
      </c>
      <c r="H5082" t="s">
        <v>22932</v>
      </c>
      <c r="I5082" t="s">
        <v>7728</v>
      </c>
      <c r="J5082" t="s">
        <v>137</v>
      </c>
      <c r="K5082" t="s">
        <v>93</v>
      </c>
      <c r="L5082" t="s">
        <v>93</v>
      </c>
      <c r="M5082" t="s">
        <v>25078</v>
      </c>
      <c r="N5082" s="9">
        <v>98118</v>
      </c>
      <c r="O5082" t="s">
        <v>25079</v>
      </c>
      <c r="P5082" s="10">
        <v>47.5297267</v>
      </c>
      <c r="Q5082" s="10">
        <v>-122.27737549</v>
      </c>
      <c r="R5082" t="s">
        <v>25080</v>
      </c>
      <c r="S5082" s="7">
        <v>3</v>
      </c>
      <c r="T5082" s="7">
        <v>2022</v>
      </c>
      <c r="U5082" s="7">
        <v>1</v>
      </c>
      <c r="V5082">
        <v>4</v>
      </c>
      <c r="W5082">
        <v>2022</v>
      </c>
      <c r="X5082">
        <v>2</v>
      </c>
      <c r="Y5082" t="b">
        <v>0</v>
      </c>
      <c r="Z5082" t="b">
        <v>0</v>
      </c>
      <c r="AA5082">
        <v>32</v>
      </c>
      <c r="AB5082">
        <v>2</v>
      </c>
      <c r="AC5082" t="b">
        <v>0</v>
      </c>
      <c r="AD5082" t="b">
        <v>1</v>
      </c>
      <c r="AE5082" t="b">
        <v>0</v>
      </c>
      <c r="AF5082" t="b">
        <v>1</v>
      </c>
      <c r="AG5082" s="11">
        <v>44638</v>
      </c>
      <c r="AH5082" s="11">
        <v>44670</v>
      </c>
      <c r="AI5082" s="12">
        <f>IF(OR(AG5082="",AH5082=""),"",AH5082-AG5082)</f>
        <v>32.0</v>
      </c>
      <c r="AJ5082" s="13" t="b">
        <f>IF(OR(AI5082="",AA5082=""),"",AI5082=AA5082)</f>
        <v>1</v>
      </c>
      <c r="AK5082" s="13" t="b">
        <f>IF(AI5082="","",AI5082&gt;60)</f>
        <v>0</v>
      </c>
      <c r="AL5082" s="13" t="b">
        <f>IF(OR(Y5082=TRUE,AH5082=""),TRUE,FALSE)</f>
        <v>0</v>
      </c>
      <c r="AM5082" s="13" t="b">
        <f>IF(AI5082="","",AI5082&lt;0)</f>
        <v>0</v>
      </c>
      <c r="AN5082" s="13" t="str">
        <f>IF(AH5082="","No inspection date",IF(AI5082&lt;0,"Negative chronology",IF(AI5082&lt;=30,"0-30",IF(AI5082&lt;=60,"31-60",IF(AI5082&lt;=90,"61-90",IF(AI5082&lt;=180,"91-180","181+"))))))</f>
        <v>31-60</v>
      </c>
      <c r="AO5082" s="13" t="str">
        <f>IF(OR(ISNUMBER(SEARCH("COMPLETED",K5082)),ISNUMBER(SEARCH("CLOSED",K5082))),"Closed/Completed","Other Active/Issued")</f>
        <v>Closed/Completed</v>
      </c>
    </row>
    <row r="5083" spans="1:41">
      <c r="A5083" t="s">
        <v>25081</v>
      </c>
      <c r="B5083" t="s">
        <v>87</v>
      </c>
      <c r="C5083" t="s">
        <v>87</v>
      </c>
      <c r="D5083" t="s">
        <v>88</v>
      </c>
      <c r="F5083" t="s">
        <v>25082</v>
      </c>
      <c r="G5083" t="s">
        <v>25083</v>
      </c>
      <c r="H5083" t="s">
        <v>11094</v>
      </c>
      <c r="K5083" t="s">
        <v>115</v>
      </c>
      <c r="L5083" t="s">
        <v>115</v>
      </c>
      <c r="M5083" t="s">
        <v>25084</v>
      </c>
      <c r="N5083" s="9">
        <v>98103</v>
      </c>
      <c r="O5083" t="s">
        <v>25085</v>
      </c>
      <c r="P5083" s="10">
        <v>47.6510957</v>
      </c>
      <c r="Q5083" s="10">
        <v>-122.34429488</v>
      </c>
      <c r="R5083" t="s">
        <v>25086</v>
      </c>
      <c r="S5083" s="7">
        <v>3</v>
      </c>
      <c r="T5083" s="7">
        <v>2022</v>
      </c>
      <c r="U5083" s="7">
        <v>1</v>
      </c>
      <c r="Y5083" t="b">
        <v>1</v>
      </c>
      <c r="Z5083" t="b">
        <v>1</v>
      </c>
      <c r="AB5083">
        <v>4</v>
      </c>
      <c r="AC5083" t="b">
        <v>0</v>
      </c>
      <c r="AD5083" t="b">
        <v>1</v>
      </c>
      <c r="AE5083" t="b">
        <v>0</v>
      </c>
      <c r="AF5083" t="b">
        <v>1</v>
      </c>
      <c r="AG5083" s="11">
        <v>44641</v>
      </c>
      <c r="AI5083" s="12">
        <f>IF(OR(AG5083="",AH5083=""),"",AH5083-AG5083)</f>
        <v/>
      </c>
      <c r="AJ5083" s="13">
        <f>IF(OR(AI5083="",AA5083=""),"",AI5083=AA5083)</f>
        <v/>
      </c>
      <c r="AK5083" s="13">
        <f>IF(AI5083="","",AI5083&gt;60)</f>
        <v/>
      </c>
      <c r="AL5083" s="13" t="b">
        <f>IF(OR(Y5083=TRUE,AH5083=""),TRUE,FALSE)</f>
        <v>1</v>
      </c>
      <c r="AM5083" s="13">
        <f>IF(AI5083="","",AI5083&lt;0)</f>
        <v/>
      </c>
      <c r="AN5083" s="13" t="str">
        <f>IF(AH5083="","No inspection date",IF(AI5083&lt;0,"Negative chronology",IF(AI5083&lt;=30,"0-30",IF(AI5083&lt;=60,"31-60",IF(AI5083&lt;=90,"61-90",IF(AI5083&lt;=180,"91-180","181+"))))))</f>
        <v>No inspection date</v>
      </c>
      <c r="AO5083" s="13" t="str">
        <f>IF(OR(ISNUMBER(SEARCH("COMPLETED",K5083)),ISNUMBER(SEARCH("CLOSED",K5083))),"Closed/Completed","Other Active/Issued")</f>
        <v>Other Active/Issued</v>
      </c>
    </row>
    <row r="5084" spans="1:41">
      <c r="A5084" t="s">
        <v>25087</v>
      </c>
      <c r="B5084" t="s">
        <v>87</v>
      </c>
      <c r="C5084" t="s">
        <v>87</v>
      </c>
      <c r="D5084" t="s">
        <v>88</v>
      </c>
      <c r="F5084" t="s">
        <v>11091</v>
      </c>
      <c r="G5084" t="s">
        <v>25088</v>
      </c>
      <c r="H5084" t="s">
        <v>11094</v>
      </c>
      <c r="I5084" t="s">
        <v>25089</v>
      </c>
      <c r="J5084" t="s">
        <v>137</v>
      </c>
      <c r="K5084" t="s">
        <v>93</v>
      </c>
      <c r="L5084" t="s">
        <v>93</v>
      </c>
      <c r="M5084" t="s">
        <v>11095</v>
      </c>
      <c r="O5084" t="s">
        <v>25090</v>
      </c>
      <c r="P5084" s="10">
        <v>47.55934671</v>
      </c>
      <c r="Q5084" s="10">
        <v>-122.30508254</v>
      </c>
      <c r="R5084" t="s">
        <v>11097</v>
      </c>
      <c r="S5084" s="7">
        <v>3</v>
      </c>
      <c r="T5084" s="7">
        <v>2022</v>
      </c>
      <c r="U5084" s="7">
        <v>1</v>
      </c>
      <c r="V5084">
        <v>5</v>
      </c>
      <c r="W5084">
        <v>2022</v>
      </c>
      <c r="X5084">
        <v>2</v>
      </c>
      <c r="Y5084" t="b">
        <v>0</v>
      </c>
      <c r="Z5084" t="b">
        <v>0</v>
      </c>
      <c r="AA5084">
        <v>44</v>
      </c>
      <c r="AB5084">
        <v>2</v>
      </c>
      <c r="AC5084" t="b">
        <v>0</v>
      </c>
      <c r="AD5084" t="b">
        <v>1</v>
      </c>
      <c r="AE5084" t="b">
        <v>0</v>
      </c>
      <c r="AF5084" t="b">
        <v>1</v>
      </c>
      <c r="AG5084" s="11">
        <v>44641</v>
      </c>
      <c r="AH5084" s="11">
        <v>44685</v>
      </c>
      <c r="AI5084" s="12">
        <f>IF(OR(AG5084="",AH5084=""),"",AH5084-AG5084)</f>
        <v>44.0</v>
      </c>
      <c r="AJ5084" s="13" t="b">
        <f>IF(OR(AI5084="",AA5084=""),"",AI5084=AA5084)</f>
        <v>1</v>
      </c>
      <c r="AK5084" s="13" t="b">
        <f>IF(AI5084="","",AI5084&gt;60)</f>
        <v>0</v>
      </c>
      <c r="AL5084" s="13" t="b">
        <f>IF(OR(Y5084=TRUE,AH5084=""),TRUE,FALSE)</f>
        <v>0</v>
      </c>
      <c r="AM5084" s="13" t="b">
        <f>IF(AI5084="","",AI5084&lt;0)</f>
        <v>0</v>
      </c>
      <c r="AN5084" s="13" t="str">
        <f>IF(AH5084="","No inspection date",IF(AI5084&lt;0,"Negative chronology",IF(AI5084&lt;=30,"0-30",IF(AI5084&lt;=60,"31-60",IF(AI5084&lt;=90,"61-90",IF(AI5084&lt;=180,"91-180","181+"))))))</f>
        <v>31-60</v>
      </c>
      <c r="AO5084" s="13" t="str">
        <f>IF(OR(ISNUMBER(SEARCH("COMPLETED",K5084)),ISNUMBER(SEARCH("CLOSED",K5084))),"Closed/Completed","Other Active/Issued")</f>
        <v>Closed/Completed</v>
      </c>
    </row>
    <row r="5085" spans="1:41">
      <c r="A5085" t="s">
        <v>25091</v>
      </c>
      <c r="B5085" t="s">
        <v>87</v>
      </c>
      <c r="C5085" t="s">
        <v>87</v>
      </c>
      <c r="D5085" t="s">
        <v>88</v>
      </c>
      <c r="F5085" t="s">
        <v>25092</v>
      </c>
      <c r="G5085" t="s">
        <v>25093</v>
      </c>
      <c r="H5085" t="s">
        <v>11094</v>
      </c>
      <c r="K5085" t="s">
        <v>1745</v>
      </c>
      <c r="L5085" t="s">
        <v>1745</v>
      </c>
      <c r="M5085" t="s">
        <v>25094</v>
      </c>
      <c r="N5085" s="9">
        <v>98118</v>
      </c>
      <c r="O5085" t="s">
        <v>25095</v>
      </c>
      <c r="P5085" s="10">
        <v>47.53488808</v>
      </c>
      <c r="Q5085" s="10">
        <v>-122.27105284</v>
      </c>
      <c r="R5085" t="s">
        <v>25096</v>
      </c>
      <c r="S5085" s="7">
        <v>3</v>
      </c>
      <c r="T5085" s="7">
        <v>2022</v>
      </c>
      <c r="U5085" s="7">
        <v>1</v>
      </c>
      <c r="Y5085" t="b">
        <v>1</v>
      </c>
      <c r="Z5085" t="b">
        <v>1</v>
      </c>
      <c r="AB5085">
        <v>2</v>
      </c>
      <c r="AC5085" t="b">
        <v>0</v>
      </c>
      <c r="AD5085" t="b">
        <v>1</v>
      </c>
      <c r="AE5085" t="b">
        <v>0</v>
      </c>
      <c r="AF5085" t="b">
        <v>1</v>
      </c>
      <c r="AG5085" s="11">
        <v>44641</v>
      </c>
      <c r="AI5085" s="12">
        <f>IF(OR(AG5085="",AH5085=""),"",AH5085-AG5085)</f>
        <v/>
      </c>
      <c r="AJ5085" s="13">
        <f>IF(OR(AI5085="",AA5085=""),"",AI5085=AA5085)</f>
        <v/>
      </c>
      <c r="AK5085" s="13">
        <f>IF(AI5085="","",AI5085&gt;60)</f>
        <v/>
      </c>
      <c r="AL5085" s="13" t="b">
        <f>IF(OR(Y5085=TRUE,AH5085=""),TRUE,FALSE)</f>
        <v>1</v>
      </c>
      <c r="AM5085" s="13">
        <f>IF(AI5085="","",AI5085&lt;0)</f>
        <v/>
      </c>
      <c r="AN5085" s="13" t="str">
        <f>IF(AH5085="","No inspection date",IF(AI5085&lt;0,"Negative chronology",IF(AI5085&lt;=30,"0-30",IF(AI5085&lt;=60,"31-60",IF(AI5085&lt;=90,"61-90",IF(AI5085&lt;=180,"91-180","181+"))))))</f>
        <v>No inspection date</v>
      </c>
      <c r="AO5085" s="13" t="str">
        <f>IF(OR(ISNUMBER(SEARCH("COMPLETED",K5085)),ISNUMBER(SEARCH("CLOSED",K5085))),"Closed/Completed","Other Active/Issued")</f>
        <v>Other Active/Issued</v>
      </c>
    </row>
    <row r="5086" spans="1:41">
      <c r="A5086" t="s">
        <v>25097</v>
      </c>
      <c r="B5086" t="s">
        <v>87</v>
      </c>
      <c r="C5086" t="s">
        <v>87</v>
      </c>
      <c r="D5086" t="s">
        <v>88</v>
      </c>
      <c r="F5086" t="s">
        <v>25098</v>
      </c>
      <c r="G5086" t="s">
        <v>25099</v>
      </c>
      <c r="H5086" t="s">
        <v>11094</v>
      </c>
      <c r="K5086" t="s">
        <v>93</v>
      </c>
      <c r="L5086" t="s">
        <v>93</v>
      </c>
      <c r="M5086" t="s">
        <v>25100</v>
      </c>
      <c r="N5086" s="9">
        <v>98126</v>
      </c>
      <c r="O5086" t="s">
        <v>25101</v>
      </c>
      <c r="P5086" s="10">
        <v>47.57174456</v>
      </c>
      <c r="Q5086" s="10">
        <v>-122.37366224</v>
      </c>
      <c r="R5086" t="s">
        <v>25102</v>
      </c>
      <c r="S5086" s="7">
        <v>3</v>
      </c>
      <c r="T5086" s="7">
        <v>2022</v>
      </c>
      <c r="U5086" s="7">
        <v>1</v>
      </c>
      <c r="Y5086" t="b">
        <v>1</v>
      </c>
      <c r="Z5086" t="b">
        <v>1</v>
      </c>
      <c r="AB5086">
        <v>1</v>
      </c>
      <c r="AC5086" t="b">
        <v>0</v>
      </c>
      <c r="AD5086" t="b">
        <v>1</v>
      </c>
      <c r="AE5086" t="b">
        <v>0</v>
      </c>
      <c r="AF5086" t="b">
        <v>1</v>
      </c>
      <c r="AG5086" s="11">
        <v>44641</v>
      </c>
      <c r="AI5086" s="12">
        <f>IF(OR(AG5086="",AH5086=""),"",AH5086-AG5086)</f>
        <v/>
      </c>
      <c r="AJ5086" s="13">
        <f>IF(OR(AI5086="",AA5086=""),"",AI5086=AA5086)</f>
        <v/>
      </c>
      <c r="AK5086" s="13">
        <f>IF(AI5086="","",AI5086&gt;60)</f>
        <v/>
      </c>
      <c r="AL5086" s="13" t="b">
        <f>IF(OR(Y5086=TRUE,AH5086=""),TRUE,FALSE)</f>
        <v>1</v>
      </c>
      <c r="AM5086" s="13">
        <f>IF(AI5086="","",AI5086&lt;0)</f>
        <v/>
      </c>
      <c r="AN5086" s="13" t="str">
        <f>IF(AH5086="","No inspection date",IF(AI5086&lt;0,"Negative chronology",IF(AI5086&lt;=30,"0-30",IF(AI5086&lt;=60,"31-60",IF(AI5086&lt;=90,"61-90",IF(AI5086&lt;=180,"91-180","181+"))))))</f>
        <v>No inspection date</v>
      </c>
      <c r="AO5086" s="13" t="str">
        <f>IF(OR(ISNUMBER(SEARCH("COMPLETED",K5086)),ISNUMBER(SEARCH("CLOSED",K5086))),"Closed/Completed","Other Active/Issued")</f>
        <v>Closed/Completed</v>
      </c>
    </row>
    <row r="5087" spans="1:41">
      <c r="A5087" t="s">
        <v>25103</v>
      </c>
      <c r="B5087" t="s">
        <v>87</v>
      </c>
      <c r="C5087" t="s">
        <v>87</v>
      </c>
      <c r="D5087" t="s">
        <v>88</v>
      </c>
      <c r="G5087" t="s">
        <v>5959</v>
      </c>
      <c r="H5087" t="s">
        <v>11094</v>
      </c>
      <c r="K5087" t="s">
        <v>115</v>
      </c>
      <c r="L5087" t="s">
        <v>115</v>
      </c>
      <c r="M5087" t="s">
        <v>5066</v>
      </c>
      <c r="N5087" s="9">
        <v>98104</v>
      </c>
      <c r="O5087" t="s">
        <v>25104</v>
      </c>
      <c r="P5087" s="10">
        <v>47.59864335</v>
      </c>
      <c r="Q5087" s="10">
        <v>-122.32356204</v>
      </c>
      <c r="R5087" t="s">
        <v>5068</v>
      </c>
      <c r="S5087" s="7">
        <v>3</v>
      </c>
      <c r="T5087" s="7">
        <v>2022</v>
      </c>
      <c r="U5087" s="7">
        <v>1</v>
      </c>
      <c r="Y5087" t="b">
        <v>1</v>
      </c>
      <c r="Z5087" t="b">
        <v>1</v>
      </c>
      <c r="AB5087">
        <v>2</v>
      </c>
      <c r="AC5087" t="b">
        <v>0</v>
      </c>
      <c r="AD5087" t="b">
        <v>1</v>
      </c>
      <c r="AE5087" t="b">
        <v>0</v>
      </c>
      <c r="AF5087" t="b">
        <v>1</v>
      </c>
      <c r="AG5087" s="11">
        <v>44641</v>
      </c>
      <c r="AI5087" s="12">
        <f>IF(OR(AG5087="",AH5087=""),"",AH5087-AG5087)</f>
        <v/>
      </c>
      <c r="AJ5087" s="13">
        <f>IF(OR(AI5087="",AA5087=""),"",AI5087=AA5087)</f>
        <v/>
      </c>
      <c r="AK5087" s="13">
        <f>IF(AI5087="","",AI5087&gt;60)</f>
        <v/>
      </c>
      <c r="AL5087" s="13" t="b">
        <f>IF(OR(Y5087=TRUE,AH5087=""),TRUE,FALSE)</f>
        <v>1</v>
      </c>
      <c r="AM5087" s="13">
        <f>IF(AI5087="","",AI5087&lt;0)</f>
        <v/>
      </c>
      <c r="AN5087" s="13" t="str">
        <f>IF(AH5087="","No inspection date",IF(AI5087&lt;0,"Negative chronology",IF(AI5087&lt;=30,"0-30",IF(AI5087&lt;=60,"31-60",IF(AI5087&lt;=90,"61-90",IF(AI5087&lt;=180,"91-180","181+"))))))</f>
        <v>No inspection date</v>
      </c>
      <c r="AO5087" s="13" t="str">
        <f>IF(OR(ISNUMBER(SEARCH("COMPLETED",K5087)),ISNUMBER(SEARCH("CLOSED",K5087))),"Closed/Completed","Other Active/Issued")</f>
        <v>Other Active/Issued</v>
      </c>
    </row>
    <row r="5088" spans="1:41">
      <c r="A5088" t="s">
        <v>25105</v>
      </c>
      <c r="B5088" t="s">
        <v>87</v>
      </c>
      <c r="C5088" t="s">
        <v>87</v>
      </c>
      <c r="D5088" t="s">
        <v>88</v>
      </c>
      <c r="F5088" t="s">
        <v>6449</v>
      </c>
      <c r="H5088" t="s">
        <v>11094</v>
      </c>
      <c r="K5088" t="s">
        <v>93</v>
      </c>
      <c r="L5088" t="s">
        <v>93</v>
      </c>
      <c r="M5088" t="s">
        <v>25106</v>
      </c>
      <c r="N5088" s="9">
        <v>98122</v>
      </c>
      <c r="O5088" t="s">
        <v>25107</v>
      </c>
      <c r="P5088" s="10">
        <v>47.614814</v>
      </c>
      <c r="Q5088" s="10">
        <v>-122.29660169</v>
      </c>
      <c r="R5088" t="s">
        <v>25108</v>
      </c>
      <c r="S5088" s="7">
        <v>3</v>
      </c>
      <c r="T5088" s="7">
        <v>2022</v>
      </c>
      <c r="U5088" s="7">
        <v>1</v>
      </c>
      <c r="Y5088" t="b">
        <v>1</v>
      </c>
      <c r="Z5088" t="b">
        <v>1</v>
      </c>
      <c r="AB5088">
        <v>3</v>
      </c>
      <c r="AC5088" t="b">
        <v>0</v>
      </c>
      <c r="AD5088" t="b">
        <v>1</v>
      </c>
      <c r="AE5088" t="b">
        <v>0</v>
      </c>
      <c r="AF5088" t="b">
        <v>1</v>
      </c>
      <c r="AG5088" s="11">
        <v>44641</v>
      </c>
      <c r="AI5088" s="12">
        <f>IF(OR(AG5088="",AH5088=""),"",AH5088-AG5088)</f>
        <v/>
      </c>
      <c r="AJ5088" s="13">
        <f>IF(OR(AI5088="",AA5088=""),"",AI5088=AA5088)</f>
        <v/>
      </c>
      <c r="AK5088" s="13">
        <f>IF(AI5088="","",AI5088&gt;60)</f>
        <v/>
      </c>
      <c r="AL5088" s="13" t="b">
        <f>IF(OR(Y5088=TRUE,AH5088=""),TRUE,FALSE)</f>
        <v>1</v>
      </c>
      <c r="AM5088" s="13">
        <f>IF(AI5088="","",AI5088&lt;0)</f>
        <v/>
      </c>
      <c r="AN5088" s="13" t="str">
        <f>IF(AH5088="","No inspection date",IF(AI5088&lt;0,"Negative chronology",IF(AI5088&lt;=30,"0-30",IF(AI5088&lt;=60,"31-60",IF(AI5088&lt;=90,"61-90",IF(AI5088&lt;=180,"91-180","181+"))))))</f>
        <v>No inspection date</v>
      </c>
      <c r="AO5088" s="13" t="str">
        <f>IF(OR(ISNUMBER(SEARCH("COMPLETED",K5088)),ISNUMBER(SEARCH("CLOSED",K5088))),"Closed/Completed","Other Active/Issued")</f>
        <v>Closed/Completed</v>
      </c>
    </row>
    <row r="5089" spans="1:41">
      <c r="A5089" t="s">
        <v>25109</v>
      </c>
      <c r="B5089" t="s">
        <v>87</v>
      </c>
      <c r="C5089" t="s">
        <v>87</v>
      </c>
      <c r="D5089" t="s">
        <v>88</v>
      </c>
      <c r="F5089" t="s">
        <v>25110</v>
      </c>
      <c r="H5089" t="s">
        <v>23405</v>
      </c>
      <c r="I5089" t="s">
        <v>11122</v>
      </c>
      <c r="J5089" t="s">
        <v>137</v>
      </c>
      <c r="K5089" t="s">
        <v>93</v>
      </c>
      <c r="L5089" t="s">
        <v>93</v>
      </c>
      <c r="M5089" t="s">
        <v>25111</v>
      </c>
      <c r="N5089" s="9">
        <v>98125</v>
      </c>
      <c r="O5089" t="s">
        <v>25112</v>
      </c>
      <c r="P5089" s="10">
        <v>47.7158657</v>
      </c>
      <c r="Q5089" s="10">
        <v>-122.29670526</v>
      </c>
      <c r="R5089" t="s">
        <v>25113</v>
      </c>
      <c r="S5089" s="7">
        <v>3</v>
      </c>
      <c r="T5089" s="7">
        <v>2022</v>
      </c>
      <c r="U5089" s="7">
        <v>1</v>
      </c>
      <c r="V5089">
        <v>6</v>
      </c>
      <c r="W5089">
        <v>2022</v>
      </c>
      <c r="X5089">
        <v>2</v>
      </c>
      <c r="Y5089" t="b">
        <v>0</v>
      </c>
      <c r="Z5089" t="b">
        <v>0</v>
      </c>
      <c r="AA5089">
        <v>96</v>
      </c>
      <c r="AB5089">
        <v>5</v>
      </c>
      <c r="AC5089" t="b">
        <v>0</v>
      </c>
      <c r="AD5089" t="b">
        <v>1</v>
      </c>
      <c r="AE5089" t="b">
        <v>0</v>
      </c>
      <c r="AF5089" t="b">
        <v>1</v>
      </c>
      <c r="AG5089" s="11">
        <v>44643</v>
      </c>
      <c r="AH5089" s="11">
        <v>44739</v>
      </c>
      <c r="AI5089" s="12">
        <f>IF(OR(AG5089="",AH5089=""),"",AH5089-AG5089)</f>
        <v>96.0</v>
      </c>
      <c r="AJ5089" s="13" t="b">
        <f>IF(OR(AI5089="",AA5089=""),"",AI5089=AA5089)</f>
        <v>1</v>
      </c>
      <c r="AK5089" s="13" t="b">
        <f>IF(AI5089="","",AI5089&gt;60)</f>
        <v>1</v>
      </c>
      <c r="AL5089" s="13" t="b">
        <f>IF(OR(Y5089=TRUE,AH5089=""),TRUE,FALSE)</f>
        <v>0</v>
      </c>
      <c r="AM5089" s="13" t="b">
        <f>IF(AI5089="","",AI5089&lt;0)</f>
        <v>0</v>
      </c>
      <c r="AN5089" s="13" t="str">
        <f>IF(AH5089="","No inspection date",IF(AI5089&lt;0,"Negative chronology",IF(AI5089&lt;=30,"0-30",IF(AI5089&lt;=60,"31-60",IF(AI5089&lt;=90,"61-90",IF(AI5089&lt;=180,"91-180","181+"))))))</f>
        <v>91-180</v>
      </c>
      <c r="AO5089" s="13" t="str">
        <f>IF(OR(ISNUMBER(SEARCH("COMPLETED",K5089)),ISNUMBER(SEARCH("CLOSED",K5089))),"Closed/Completed","Other Active/Issued")</f>
        <v>Closed/Completed</v>
      </c>
    </row>
    <row r="5090" spans="1:41">
      <c r="A5090" t="s">
        <v>25114</v>
      </c>
      <c r="B5090" t="s">
        <v>87</v>
      </c>
      <c r="C5090" t="s">
        <v>87</v>
      </c>
      <c r="D5090" t="s">
        <v>88</v>
      </c>
      <c r="F5090" t="s">
        <v>25115</v>
      </c>
      <c r="H5090" t="s">
        <v>23405</v>
      </c>
      <c r="I5090" t="s">
        <v>21318</v>
      </c>
      <c r="J5090" t="s">
        <v>93</v>
      </c>
      <c r="K5090" t="s">
        <v>93</v>
      </c>
      <c r="L5090" t="s">
        <v>93</v>
      </c>
      <c r="M5090" t="s">
        <v>19099</v>
      </c>
      <c r="N5090" s="9">
        <v>98103</v>
      </c>
      <c r="O5090" t="s">
        <v>25116</v>
      </c>
      <c r="P5090" s="10">
        <v>47.66616669</v>
      </c>
      <c r="Q5090" s="10">
        <v>-122.33162577</v>
      </c>
      <c r="R5090" t="s">
        <v>19101</v>
      </c>
      <c r="S5090" s="7">
        <v>3</v>
      </c>
      <c r="T5090" s="7">
        <v>2022</v>
      </c>
      <c r="U5090" s="7">
        <v>1</v>
      </c>
      <c r="V5090">
        <v>3</v>
      </c>
      <c r="W5090">
        <v>2022</v>
      </c>
      <c r="X5090">
        <v>1</v>
      </c>
      <c r="Y5090" t="b">
        <v>0</v>
      </c>
      <c r="Z5090" t="b">
        <v>0</v>
      </c>
      <c r="AA5090">
        <v>-6</v>
      </c>
      <c r="AB5090">
        <v>6</v>
      </c>
      <c r="AC5090" t="b">
        <v>0</v>
      </c>
      <c r="AD5090" t="b">
        <v>1</v>
      </c>
      <c r="AE5090" t="b">
        <v>0</v>
      </c>
      <c r="AF5090" t="b">
        <v>1</v>
      </c>
      <c r="AG5090" s="11">
        <v>44643</v>
      </c>
      <c r="AH5090" s="11">
        <v>44637</v>
      </c>
      <c r="AI5090" s="12">
        <f>IF(OR(AG5090="",AH5090=""),"",AH5090-AG5090)</f>
        <v>-6.0</v>
      </c>
      <c r="AJ5090" s="13" t="b">
        <f>IF(OR(AI5090="",AA5090=""),"",AI5090=AA5090)</f>
        <v>1</v>
      </c>
      <c r="AK5090" s="13" t="b">
        <f>IF(AI5090="","",AI5090&gt;60)</f>
        <v>0</v>
      </c>
      <c r="AL5090" s="13" t="b">
        <f>IF(OR(Y5090=TRUE,AH5090=""),TRUE,FALSE)</f>
        <v>0</v>
      </c>
      <c r="AM5090" s="13" t="b">
        <f>IF(AI5090="","",AI5090&lt;0)</f>
        <v>1</v>
      </c>
      <c r="AN5090" s="13" t="str">
        <f>IF(AH5090="","No inspection date",IF(AI5090&lt;0,"Negative chronology",IF(AI5090&lt;=30,"0-30",IF(AI5090&lt;=60,"31-60",IF(AI5090&lt;=90,"61-90",IF(AI5090&lt;=180,"91-180","181+"))))))</f>
        <v>Negative chronology</v>
      </c>
      <c r="AO5090" s="13" t="str">
        <f>IF(OR(ISNUMBER(SEARCH("COMPLETED",K5090)),ISNUMBER(SEARCH("CLOSED",K5090))),"Closed/Completed","Other Active/Issued")</f>
        <v>Closed/Completed</v>
      </c>
    </row>
    <row r="5091" spans="1:41">
      <c r="A5091" t="s">
        <v>25117</v>
      </c>
      <c r="B5091" t="s">
        <v>87</v>
      </c>
      <c r="C5091" t="s">
        <v>87</v>
      </c>
      <c r="D5091" t="s">
        <v>88</v>
      </c>
      <c r="F5091" t="s">
        <v>25118</v>
      </c>
      <c r="H5091" t="s">
        <v>23405</v>
      </c>
      <c r="K5091" t="s">
        <v>93</v>
      </c>
      <c r="L5091" t="s">
        <v>93</v>
      </c>
      <c r="M5091" t="s">
        <v>25119</v>
      </c>
      <c r="N5091" s="9">
        <v>98103</v>
      </c>
      <c r="O5091" t="s">
        <v>25120</v>
      </c>
      <c r="P5091" s="10">
        <v>47.69117125</v>
      </c>
      <c r="Q5091" s="10">
        <v>-122.35087819</v>
      </c>
      <c r="R5091" t="s">
        <v>25121</v>
      </c>
      <c r="S5091" s="7">
        <v>3</v>
      </c>
      <c r="T5091" s="7">
        <v>2022</v>
      </c>
      <c r="U5091" s="7">
        <v>1</v>
      </c>
      <c r="Y5091" t="b">
        <v>1</v>
      </c>
      <c r="Z5091" t="b">
        <v>1</v>
      </c>
      <c r="AB5091">
        <v>5</v>
      </c>
      <c r="AC5091" t="b">
        <v>0</v>
      </c>
      <c r="AD5091" t="b">
        <v>1</v>
      </c>
      <c r="AE5091" t="b">
        <v>0</v>
      </c>
      <c r="AF5091" t="b">
        <v>1</v>
      </c>
      <c r="AG5091" s="11">
        <v>44643</v>
      </c>
      <c r="AI5091" s="12">
        <f>IF(OR(AG5091="",AH5091=""),"",AH5091-AG5091)</f>
        <v/>
      </c>
      <c r="AJ5091" s="13">
        <f>IF(OR(AI5091="",AA5091=""),"",AI5091=AA5091)</f>
        <v/>
      </c>
      <c r="AK5091" s="13">
        <f>IF(AI5091="","",AI5091&gt;60)</f>
        <v/>
      </c>
      <c r="AL5091" s="13" t="b">
        <f>IF(OR(Y5091=TRUE,AH5091=""),TRUE,FALSE)</f>
        <v>1</v>
      </c>
      <c r="AM5091" s="13">
        <f>IF(AI5091="","",AI5091&lt;0)</f>
        <v/>
      </c>
      <c r="AN5091" s="13" t="str">
        <f>IF(AH5091="","No inspection date",IF(AI5091&lt;0,"Negative chronology",IF(AI5091&lt;=30,"0-30",IF(AI5091&lt;=60,"31-60",IF(AI5091&lt;=90,"61-90",IF(AI5091&lt;=180,"91-180","181+"))))))</f>
        <v>No inspection date</v>
      </c>
      <c r="AO5091" s="13" t="str">
        <f>IF(OR(ISNUMBER(SEARCH("COMPLETED",K5091)),ISNUMBER(SEARCH("CLOSED",K5091))),"Closed/Completed","Other Active/Issued")</f>
        <v>Closed/Completed</v>
      </c>
    </row>
    <row r="5092" spans="1:41">
      <c r="A5092" t="s">
        <v>25122</v>
      </c>
      <c r="B5092" t="s">
        <v>87</v>
      </c>
      <c r="C5092" t="s">
        <v>87</v>
      </c>
      <c r="D5092" t="s">
        <v>88</v>
      </c>
      <c r="F5092" t="s">
        <v>25123</v>
      </c>
      <c r="H5092" t="s">
        <v>22455</v>
      </c>
      <c r="I5092" t="s">
        <v>21318</v>
      </c>
      <c r="J5092" t="s">
        <v>93</v>
      </c>
      <c r="K5092" t="s">
        <v>137</v>
      </c>
      <c r="L5092" t="s">
        <v>137</v>
      </c>
      <c r="M5092" t="s">
        <v>21911</v>
      </c>
      <c r="N5092" s="9">
        <v>98119</v>
      </c>
      <c r="O5092" t="s">
        <v>25124</v>
      </c>
      <c r="P5092" s="10">
        <v>47.64869285</v>
      </c>
      <c r="Q5092" s="10">
        <v>-122.37254502</v>
      </c>
      <c r="R5092" t="s">
        <v>21913</v>
      </c>
      <c r="S5092" s="7">
        <v>3</v>
      </c>
      <c r="T5092" s="7">
        <v>2022</v>
      </c>
      <c r="U5092" s="7">
        <v>1</v>
      </c>
      <c r="V5092">
        <v>3</v>
      </c>
      <c r="W5092">
        <v>2022</v>
      </c>
      <c r="X5092">
        <v>1</v>
      </c>
      <c r="Y5092" t="b">
        <v>0</v>
      </c>
      <c r="Z5092" t="b">
        <v>0</v>
      </c>
      <c r="AA5092">
        <v>-7</v>
      </c>
      <c r="AB5092">
        <v>7</v>
      </c>
      <c r="AC5092" t="b">
        <v>0</v>
      </c>
      <c r="AD5092" t="b">
        <v>1</v>
      </c>
      <c r="AE5092" t="b">
        <v>0</v>
      </c>
      <c r="AF5092" t="b">
        <v>1</v>
      </c>
      <c r="AG5092" s="11">
        <v>44644</v>
      </c>
      <c r="AH5092" s="11">
        <v>44637</v>
      </c>
      <c r="AI5092" s="12">
        <f>IF(OR(AG5092="",AH5092=""),"",AH5092-AG5092)</f>
        <v>-7.0</v>
      </c>
      <c r="AJ5092" s="13" t="b">
        <f>IF(OR(AI5092="",AA5092=""),"",AI5092=AA5092)</f>
        <v>1</v>
      </c>
      <c r="AK5092" s="13" t="b">
        <f>IF(AI5092="","",AI5092&gt;60)</f>
        <v>0</v>
      </c>
      <c r="AL5092" s="13" t="b">
        <f>IF(OR(Y5092=TRUE,AH5092=""),TRUE,FALSE)</f>
        <v>0</v>
      </c>
      <c r="AM5092" s="13" t="b">
        <f>IF(AI5092="","",AI5092&lt;0)</f>
        <v>1</v>
      </c>
      <c r="AN5092" s="13" t="str">
        <f>IF(AH5092="","No inspection date",IF(AI5092&lt;0,"Negative chronology",IF(AI5092&lt;=30,"0-30",IF(AI5092&lt;=60,"31-60",IF(AI5092&lt;=90,"61-90",IF(AI5092&lt;=180,"91-180","181+"))))))</f>
        <v>Negative chronology</v>
      </c>
      <c r="AO5092" s="13" t="str">
        <f>IF(OR(ISNUMBER(SEARCH("COMPLETED",K5092)),ISNUMBER(SEARCH("CLOSED",K5092))),"Closed/Completed","Other Active/Issued")</f>
        <v>Other Active/Issued</v>
      </c>
    </row>
    <row r="5093" spans="1:41">
      <c r="A5093" t="s">
        <v>25125</v>
      </c>
      <c r="B5093" t="s">
        <v>87</v>
      </c>
      <c r="C5093" t="s">
        <v>87</v>
      </c>
      <c r="D5093" t="s">
        <v>88</v>
      </c>
      <c r="F5093" t="s">
        <v>24752</v>
      </c>
      <c r="G5093" t="s">
        <v>25126</v>
      </c>
      <c r="H5093" t="s">
        <v>22455</v>
      </c>
      <c r="I5093" t="s">
        <v>24398</v>
      </c>
      <c r="J5093" t="s">
        <v>718</v>
      </c>
      <c r="K5093" t="s">
        <v>93</v>
      </c>
      <c r="L5093" t="s">
        <v>93</v>
      </c>
      <c r="M5093" t="s">
        <v>25127</v>
      </c>
      <c r="O5093" t="s">
        <v>25128</v>
      </c>
      <c r="P5093" s="10">
        <v>47.64696997</v>
      </c>
      <c r="Q5093" s="10">
        <v>-122.41510554</v>
      </c>
      <c r="R5093" t="s">
        <v>25129</v>
      </c>
      <c r="S5093" s="7">
        <v>3</v>
      </c>
      <c r="T5093" s="7">
        <v>2022</v>
      </c>
      <c r="U5093" s="7">
        <v>1</v>
      </c>
      <c r="V5093">
        <v>4</v>
      </c>
      <c r="W5093">
        <v>2022</v>
      </c>
      <c r="X5093">
        <v>2</v>
      </c>
      <c r="Y5093" t="b">
        <v>0</v>
      </c>
      <c r="Z5093" t="b">
        <v>0</v>
      </c>
      <c r="AA5093">
        <v>19</v>
      </c>
      <c r="AB5093">
        <v>6</v>
      </c>
      <c r="AC5093" t="b">
        <v>0</v>
      </c>
      <c r="AD5093" t="b">
        <v>1</v>
      </c>
      <c r="AE5093" t="b">
        <v>0</v>
      </c>
      <c r="AF5093" t="b">
        <v>1</v>
      </c>
      <c r="AG5093" s="11">
        <v>44644</v>
      </c>
      <c r="AH5093" s="11">
        <v>44663</v>
      </c>
      <c r="AI5093" s="12">
        <f>IF(OR(AG5093="",AH5093=""),"",AH5093-AG5093)</f>
        <v>19.0</v>
      </c>
      <c r="AJ5093" s="13" t="b">
        <f>IF(OR(AI5093="",AA5093=""),"",AI5093=AA5093)</f>
        <v>1</v>
      </c>
      <c r="AK5093" s="13" t="b">
        <f>IF(AI5093="","",AI5093&gt;60)</f>
        <v>0</v>
      </c>
      <c r="AL5093" s="13" t="b">
        <f>IF(OR(Y5093=TRUE,AH5093=""),TRUE,FALSE)</f>
        <v>0</v>
      </c>
      <c r="AM5093" s="13" t="b">
        <f>IF(AI5093="","",AI5093&lt;0)</f>
        <v>0</v>
      </c>
      <c r="AN5093" s="13" t="str">
        <f>IF(AH5093="","No inspection date",IF(AI5093&lt;0,"Negative chronology",IF(AI5093&lt;=30,"0-30",IF(AI5093&lt;=60,"31-60",IF(AI5093&lt;=90,"61-90",IF(AI5093&lt;=180,"91-180","181+"))))))</f>
        <v>0-30</v>
      </c>
      <c r="AO5093" s="13" t="str">
        <f>IF(OR(ISNUMBER(SEARCH("COMPLETED",K5093)),ISNUMBER(SEARCH("CLOSED",K5093))),"Closed/Completed","Other Active/Issued")</f>
        <v>Closed/Completed</v>
      </c>
    </row>
    <row r="5094" spans="1:41">
      <c r="A5094" t="s">
        <v>25130</v>
      </c>
      <c r="B5094" t="s">
        <v>87</v>
      </c>
      <c r="C5094" t="s">
        <v>87</v>
      </c>
      <c r="D5094" t="s">
        <v>88</v>
      </c>
      <c r="F5094" t="s">
        <v>25131</v>
      </c>
      <c r="G5094" t="s">
        <v>25132</v>
      </c>
      <c r="H5094" t="s">
        <v>11093</v>
      </c>
      <c r="K5094" t="s">
        <v>93</v>
      </c>
      <c r="L5094" t="s">
        <v>93</v>
      </c>
      <c r="M5094" t="s">
        <v>25133</v>
      </c>
      <c r="N5094" s="9">
        <v>98125</v>
      </c>
      <c r="O5094" t="s">
        <v>25134</v>
      </c>
      <c r="P5094" s="10">
        <v>47.71703433</v>
      </c>
      <c r="Q5094" s="10">
        <v>-122.32258963</v>
      </c>
      <c r="R5094" t="s">
        <v>25135</v>
      </c>
      <c r="S5094" s="7">
        <v>3</v>
      </c>
      <c r="T5094" s="7">
        <v>2022</v>
      </c>
      <c r="U5094" s="7">
        <v>1</v>
      </c>
      <c r="Y5094" t="b">
        <v>1</v>
      </c>
      <c r="Z5094" t="b">
        <v>1</v>
      </c>
      <c r="AB5094">
        <v>5</v>
      </c>
      <c r="AC5094" t="b">
        <v>0</v>
      </c>
      <c r="AD5094" t="b">
        <v>1</v>
      </c>
      <c r="AE5094" t="b">
        <v>0</v>
      </c>
      <c r="AF5094" t="b">
        <v>1</v>
      </c>
      <c r="AG5094" s="11">
        <v>44645</v>
      </c>
      <c r="AI5094" s="12">
        <f>IF(OR(AG5094="",AH5094=""),"",AH5094-AG5094)</f>
        <v/>
      </c>
      <c r="AJ5094" s="13">
        <f>IF(OR(AI5094="",AA5094=""),"",AI5094=AA5094)</f>
        <v/>
      </c>
      <c r="AK5094" s="13">
        <f>IF(AI5094="","",AI5094&gt;60)</f>
        <v/>
      </c>
      <c r="AL5094" s="13" t="b">
        <f>IF(OR(Y5094=TRUE,AH5094=""),TRUE,FALSE)</f>
        <v>1</v>
      </c>
      <c r="AM5094" s="13">
        <f>IF(AI5094="","",AI5094&lt;0)</f>
        <v/>
      </c>
      <c r="AN5094" s="13" t="str">
        <f>IF(AH5094="","No inspection date",IF(AI5094&lt;0,"Negative chronology",IF(AI5094&lt;=30,"0-30",IF(AI5094&lt;=60,"31-60",IF(AI5094&lt;=90,"61-90",IF(AI5094&lt;=180,"91-180","181+"))))))</f>
        <v>No inspection date</v>
      </c>
      <c r="AO5094" s="13" t="str">
        <f>IF(OR(ISNUMBER(SEARCH("COMPLETED",K5094)),ISNUMBER(SEARCH("CLOSED",K5094))),"Closed/Completed","Other Active/Issued")</f>
        <v>Closed/Completed</v>
      </c>
    </row>
    <row r="5095" spans="1:41">
      <c r="A5095" t="s">
        <v>25136</v>
      </c>
      <c r="B5095" t="s">
        <v>87</v>
      </c>
      <c r="C5095" t="s">
        <v>87</v>
      </c>
      <c r="D5095" t="s">
        <v>88</v>
      </c>
      <c r="F5095" t="s">
        <v>25137</v>
      </c>
      <c r="G5095" t="s">
        <v>25138</v>
      </c>
      <c r="H5095" t="s">
        <v>11093</v>
      </c>
      <c r="K5095" t="s">
        <v>93</v>
      </c>
      <c r="L5095" t="s">
        <v>93</v>
      </c>
      <c r="M5095" t="s">
        <v>17876</v>
      </c>
      <c r="N5095" s="9">
        <v>98109</v>
      </c>
      <c r="O5095" t="s">
        <v>25139</v>
      </c>
      <c r="P5095" s="10">
        <v>47.62691378</v>
      </c>
      <c r="Q5095" s="10">
        <v>-122.35640642</v>
      </c>
      <c r="R5095" t="s">
        <v>17878</v>
      </c>
      <c r="S5095" s="7">
        <v>3</v>
      </c>
      <c r="T5095" s="7">
        <v>2022</v>
      </c>
      <c r="U5095" s="7">
        <v>1</v>
      </c>
      <c r="Y5095" t="b">
        <v>1</v>
      </c>
      <c r="Z5095" t="b">
        <v>1</v>
      </c>
      <c r="AB5095">
        <v>7</v>
      </c>
      <c r="AC5095" t="b">
        <v>0</v>
      </c>
      <c r="AD5095" t="b">
        <v>1</v>
      </c>
      <c r="AE5095" t="b">
        <v>0</v>
      </c>
      <c r="AF5095" t="b">
        <v>1</v>
      </c>
      <c r="AG5095" s="11">
        <v>44645</v>
      </c>
      <c r="AI5095" s="12">
        <f>IF(OR(AG5095="",AH5095=""),"",AH5095-AG5095)</f>
        <v/>
      </c>
      <c r="AJ5095" s="13">
        <f>IF(OR(AI5095="",AA5095=""),"",AI5095=AA5095)</f>
        <v/>
      </c>
      <c r="AK5095" s="13">
        <f>IF(AI5095="","",AI5095&gt;60)</f>
        <v/>
      </c>
      <c r="AL5095" s="13" t="b">
        <f>IF(OR(Y5095=TRUE,AH5095=""),TRUE,FALSE)</f>
        <v>1</v>
      </c>
      <c r="AM5095" s="13">
        <f>IF(AI5095="","",AI5095&lt;0)</f>
        <v/>
      </c>
      <c r="AN5095" s="13" t="str">
        <f>IF(AH5095="","No inspection date",IF(AI5095&lt;0,"Negative chronology",IF(AI5095&lt;=30,"0-30",IF(AI5095&lt;=60,"31-60",IF(AI5095&lt;=90,"61-90",IF(AI5095&lt;=180,"91-180","181+"))))))</f>
        <v>No inspection date</v>
      </c>
      <c r="AO5095" s="13" t="str">
        <f>IF(OR(ISNUMBER(SEARCH("COMPLETED",K5095)),ISNUMBER(SEARCH("CLOSED",K5095))),"Closed/Completed","Other Active/Issued")</f>
        <v>Closed/Completed</v>
      </c>
    </row>
    <row r="5096" spans="1:41">
      <c r="A5096" t="s">
        <v>25140</v>
      </c>
      <c r="B5096" t="s">
        <v>87</v>
      </c>
      <c r="C5096" t="s">
        <v>87</v>
      </c>
      <c r="D5096" t="s">
        <v>88</v>
      </c>
      <c r="F5096" t="s">
        <v>25141</v>
      </c>
      <c r="H5096" t="s">
        <v>11093</v>
      </c>
      <c r="I5096" t="s">
        <v>11093</v>
      </c>
      <c r="J5096" t="s">
        <v>93</v>
      </c>
      <c r="K5096" t="s">
        <v>93</v>
      </c>
      <c r="L5096" t="s">
        <v>93</v>
      </c>
      <c r="M5096" t="s">
        <v>25142</v>
      </c>
      <c r="N5096" s="9">
        <v>98109</v>
      </c>
      <c r="O5096" t="s">
        <v>25143</v>
      </c>
      <c r="P5096" s="10">
        <v>47.63389569</v>
      </c>
      <c r="Q5096" s="10">
        <v>-122.35735834</v>
      </c>
      <c r="R5096" t="s">
        <v>25144</v>
      </c>
      <c r="S5096" s="7">
        <v>3</v>
      </c>
      <c r="T5096" s="7">
        <v>2022</v>
      </c>
      <c r="U5096" s="7">
        <v>1</v>
      </c>
      <c r="V5096">
        <v>3</v>
      </c>
      <c r="W5096">
        <v>2022</v>
      </c>
      <c r="X5096">
        <v>1</v>
      </c>
      <c r="Y5096" t="b">
        <v>0</v>
      </c>
      <c r="Z5096" t="b">
        <v>0</v>
      </c>
      <c r="AA5096">
        <v>0</v>
      </c>
      <c r="AB5096">
        <v>7</v>
      </c>
      <c r="AC5096" t="b">
        <v>0</v>
      </c>
      <c r="AD5096" t="b">
        <v>1</v>
      </c>
      <c r="AE5096" t="b">
        <v>0</v>
      </c>
      <c r="AF5096" t="b">
        <v>1</v>
      </c>
      <c r="AG5096" s="11">
        <v>44645</v>
      </c>
      <c r="AH5096" s="11">
        <v>44645</v>
      </c>
      <c r="AI5096" s="12">
        <f>IF(OR(AG5096="",AH5096=""),"",AH5096-AG5096)</f>
        <v>0.0</v>
      </c>
      <c r="AJ5096" s="13" t="b">
        <f>IF(OR(AI5096="",AA5096=""),"",AI5096=AA5096)</f>
        <v>1</v>
      </c>
      <c r="AK5096" s="13" t="b">
        <f>IF(AI5096="","",AI5096&gt;60)</f>
        <v>0</v>
      </c>
      <c r="AL5096" s="13" t="b">
        <f>IF(OR(Y5096=TRUE,AH5096=""),TRUE,FALSE)</f>
        <v>0</v>
      </c>
      <c r="AM5096" s="13" t="b">
        <f>IF(AI5096="","",AI5096&lt;0)</f>
        <v>0</v>
      </c>
      <c r="AN5096" s="13" t="str">
        <f>IF(AH5096="","No inspection date",IF(AI5096&lt;0,"Negative chronology",IF(AI5096&lt;=30,"0-30",IF(AI5096&lt;=60,"31-60",IF(AI5096&lt;=90,"61-90",IF(AI5096&lt;=180,"91-180","181+"))))))</f>
        <v>0-30</v>
      </c>
      <c r="AO5096" s="13" t="str">
        <f>IF(OR(ISNUMBER(SEARCH("COMPLETED",K5096)),ISNUMBER(SEARCH("CLOSED",K5096))),"Closed/Completed","Other Active/Issued")</f>
        <v>Closed/Completed</v>
      </c>
    </row>
    <row r="5097" spans="1:41">
      <c r="A5097" t="s">
        <v>25145</v>
      </c>
      <c r="B5097" t="s">
        <v>87</v>
      </c>
      <c r="C5097" t="s">
        <v>87</v>
      </c>
      <c r="D5097" t="s">
        <v>88</v>
      </c>
      <c r="F5097" t="s">
        <v>25146</v>
      </c>
      <c r="G5097" t="s">
        <v>25147</v>
      </c>
      <c r="H5097" t="s">
        <v>23607</v>
      </c>
      <c r="I5097" t="s">
        <v>2158</v>
      </c>
      <c r="J5097" t="s">
        <v>205</v>
      </c>
      <c r="K5097" t="s">
        <v>93</v>
      </c>
      <c r="L5097" t="s">
        <v>93</v>
      </c>
      <c r="M5097" t="s">
        <v>25148</v>
      </c>
      <c r="N5097" s="9">
        <v>98133</v>
      </c>
      <c r="O5097" t="s">
        <v>25149</v>
      </c>
      <c r="P5097" s="10">
        <v>47.70630214</v>
      </c>
      <c r="Q5097" s="10">
        <v>-122.34907474</v>
      </c>
      <c r="R5097" t="s">
        <v>25150</v>
      </c>
      <c r="S5097" s="7">
        <v>3</v>
      </c>
      <c r="T5097" s="7">
        <v>2022</v>
      </c>
      <c r="U5097" s="7">
        <v>1</v>
      </c>
      <c r="V5097">
        <v>4</v>
      </c>
      <c r="W5097">
        <v>2024</v>
      </c>
      <c r="X5097">
        <v>2</v>
      </c>
      <c r="Y5097" t="b">
        <v>0</v>
      </c>
      <c r="Z5097" t="b">
        <v>0</v>
      </c>
      <c r="AA5097">
        <v>750</v>
      </c>
      <c r="AB5097">
        <v>5</v>
      </c>
      <c r="AC5097" t="b">
        <v>0</v>
      </c>
      <c r="AD5097" t="b">
        <v>1</v>
      </c>
      <c r="AE5097" t="b">
        <v>0</v>
      </c>
      <c r="AF5097" t="b">
        <v>1</v>
      </c>
      <c r="AG5097" s="11">
        <v>44648</v>
      </c>
      <c r="AH5097" s="11">
        <v>45398</v>
      </c>
      <c r="AI5097" s="12">
        <f>IF(OR(AG5097="",AH5097=""),"",AH5097-AG5097)</f>
        <v>750.0</v>
      </c>
      <c r="AJ5097" s="13" t="b">
        <f>IF(OR(AI5097="",AA5097=""),"",AI5097=AA5097)</f>
        <v>1</v>
      </c>
      <c r="AK5097" s="13" t="b">
        <f>IF(AI5097="","",AI5097&gt;60)</f>
        <v>1</v>
      </c>
      <c r="AL5097" s="13" t="b">
        <f>IF(OR(Y5097=TRUE,AH5097=""),TRUE,FALSE)</f>
        <v>0</v>
      </c>
      <c r="AM5097" s="13" t="b">
        <f>IF(AI5097="","",AI5097&lt;0)</f>
        <v>0</v>
      </c>
      <c r="AN5097" s="13" t="str">
        <f>IF(AH5097="","No inspection date",IF(AI5097&lt;0,"Negative chronology",IF(AI5097&lt;=30,"0-30",IF(AI5097&lt;=60,"31-60",IF(AI5097&lt;=90,"61-90",IF(AI5097&lt;=180,"91-180","181+"))))))</f>
        <v>181+</v>
      </c>
      <c r="AO5097" s="13" t="str">
        <f>IF(OR(ISNUMBER(SEARCH("COMPLETED",K5097)),ISNUMBER(SEARCH("CLOSED",K5097))),"Closed/Completed","Other Active/Issued")</f>
        <v>Closed/Completed</v>
      </c>
    </row>
    <row r="5098" spans="1:41">
      <c r="A5098" t="s">
        <v>25151</v>
      </c>
      <c r="B5098" t="s">
        <v>87</v>
      </c>
      <c r="C5098" t="s">
        <v>87</v>
      </c>
      <c r="D5098" t="s">
        <v>88</v>
      </c>
      <c r="F5098" t="s">
        <v>25152</v>
      </c>
      <c r="G5098" t="s">
        <v>25153</v>
      </c>
      <c r="H5098" t="s">
        <v>23607</v>
      </c>
      <c r="K5098" t="s">
        <v>93</v>
      </c>
      <c r="L5098" t="s">
        <v>93</v>
      </c>
      <c r="M5098" t="s">
        <v>25154</v>
      </c>
      <c r="N5098" s="9">
        <v>98107</v>
      </c>
      <c r="O5098" t="s">
        <v>25155</v>
      </c>
      <c r="P5098" s="10">
        <v>47.67454152</v>
      </c>
      <c r="Q5098" s="10">
        <v>-122.40613752</v>
      </c>
      <c r="R5098" t="s">
        <v>25156</v>
      </c>
      <c r="S5098" s="7">
        <v>3</v>
      </c>
      <c r="T5098" s="7">
        <v>2022</v>
      </c>
      <c r="U5098" s="7">
        <v>1</v>
      </c>
      <c r="Y5098" t="b">
        <v>1</v>
      </c>
      <c r="Z5098" t="b">
        <v>1</v>
      </c>
      <c r="AB5098">
        <v>6</v>
      </c>
      <c r="AC5098" t="b">
        <v>0</v>
      </c>
      <c r="AD5098" t="b">
        <v>1</v>
      </c>
      <c r="AE5098" t="b">
        <v>0</v>
      </c>
      <c r="AF5098" t="b">
        <v>1</v>
      </c>
      <c r="AG5098" s="11">
        <v>44648</v>
      </c>
      <c r="AI5098" s="12">
        <f>IF(OR(AG5098="",AH5098=""),"",AH5098-AG5098)</f>
        <v/>
      </c>
      <c r="AJ5098" s="13">
        <f>IF(OR(AI5098="",AA5098=""),"",AI5098=AA5098)</f>
        <v/>
      </c>
      <c r="AK5098" s="13">
        <f>IF(AI5098="","",AI5098&gt;60)</f>
        <v/>
      </c>
      <c r="AL5098" s="13" t="b">
        <f>IF(OR(Y5098=TRUE,AH5098=""),TRUE,FALSE)</f>
        <v>1</v>
      </c>
      <c r="AM5098" s="13">
        <f>IF(AI5098="","",AI5098&lt;0)</f>
        <v/>
      </c>
      <c r="AN5098" s="13" t="str">
        <f>IF(AH5098="","No inspection date",IF(AI5098&lt;0,"Negative chronology",IF(AI5098&lt;=30,"0-30",IF(AI5098&lt;=60,"31-60",IF(AI5098&lt;=90,"61-90",IF(AI5098&lt;=180,"91-180","181+"))))))</f>
        <v>No inspection date</v>
      </c>
      <c r="AO5098" s="13" t="str">
        <f>IF(OR(ISNUMBER(SEARCH("COMPLETED",K5098)),ISNUMBER(SEARCH("CLOSED",K5098))),"Closed/Completed","Other Active/Issued")</f>
        <v>Closed/Completed</v>
      </c>
    </row>
    <row r="5099" spans="1:41">
      <c r="A5099" t="s">
        <v>25157</v>
      </c>
      <c r="B5099" t="s">
        <v>87</v>
      </c>
      <c r="C5099" t="s">
        <v>87</v>
      </c>
      <c r="D5099" t="s">
        <v>88</v>
      </c>
      <c r="F5099" t="s">
        <v>25158</v>
      </c>
      <c r="G5099" t="s">
        <v>25159</v>
      </c>
      <c r="H5099" t="s">
        <v>23607</v>
      </c>
      <c r="K5099" t="s">
        <v>100</v>
      </c>
      <c r="L5099" t="s">
        <v>100</v>
      </c>
      <c r="M5099" t="s">
        <v>25160</v>
      </c>
      <c r="N5099" s="9">
        <v>98199</v>
      </c>
      <c r="O5099" t="s">
        <v>25161</v>
      </c>
      <c r="P5099" s="10">
        <v>47.6441399</v>
      </c>
      <c r="Q5099" s="10">
        <v>-122.41710408</v>
      </c>
      <c r="R5099" t="s">
        <v>25162</v>
      </c>
      <c r="S5099" s="7">
        <v>3</v>
      </c>
      <c r="T5099" s="7">
        <v>2022</v>
      </c>
      <c r="U5099" s="7">
        <v>1</v>
      </c>
      <c r="Y5099" t="b">
        <v>1</v>
      </c>
      <c r="Z5099" t="b">
        <v>1</v>
      </c>
      <c r="AB5099">
        <v>6</v>
      </c>
      <c r="AC5099" t="b">
        <v>0</v>
      </c>
      <c r="AD5099" t="b">
        <v>1</v>
      </c>
      <c r="AE5099" t="b">
        <v>0</v>
      </c>
      <c r="AF5099" t="b">
        <v>1</v>
      </c>
      <c r="AG5099" s="11">
        <v>44648</v>
      </c>
      <c r="AI5099" s="12">
        <f>IF(OR(AG5099="",AH5099=""),"",AH5099-AG5099)</f>
        <v/>
      </c>
      <c r="AJ5099" s="13">
        <f>IF(OR(AI5099="",AA5099=""),"",AI5099=AA5099)</f>
        <v/>
      </c>
      <c r="AK5099" s="13">
        <f>IF(AI5099="","",AI5099&gt;60)</f>
        <v/>
      </c>
      <c r="AL5099" s="13" t="b">
        <f>IF(OR(Y5099=TRUE,AH5099=""),TRUE,FALSE)</f>
        <v>1</v>
      </c>
      <c r="AM5099" s="13">
        <f>IF(AI5099="","",AI5099&lt;0)</f>
        <v/>
      </c>
      <c r="AN5099" s="13" t="str">
        <f>IF(AH5099="","No inspection date",IF(AI5099&lt;0,"Negative chronology",IF(AI5099&lt;=30,"0-30",IF(AI5099&lt;=60,"31-60",IF(AI5099&lt;=90,"61-90",IF(AI5099&lt;=180,"91-180","181+"))))))</f>
        <v>No inspection date</v>
      </c>
      <c r="AO5099" s="13" t="str">
        <f>IF(OR(ISNUMBER(SEARCH("COMPLETED",K5099)),ISNUMBER(SEARCH("CLOSED",K5099))),"Closed/Completed","Other Active/Issued")</f>
        <v>Other Active/Issued</v>
      </c>
    </row>
    <row r="5100" spans="1:41">
      <c r="A5100" t="s">
        <v>25163</v>
      </c>
      <c r="B5100" t="s">
        <v>87</v>
      </c>
      <c r="C5100" t="s">
        <v>87</v>
      </c>
      <c r="D5100" t="s">
        <v>88</v>
      </c>
      <c r="F5100" t="s">
        <v>25164</v>
      </c>
      <c r="G5100" t="s">
        <v>25165</v>
      </c>
      <c r="H5100" t="s">
        <v>23607</v>
      </c>
      <c r="I5100" t="s">
        <v>1210</v>
      </c>
      <c r="J5100" t="s">
        <v>137</v>
      </c>
      <c r="K5100" t="s">
        <v>93</v>
      </c>
      <c r="L5100" t="s">
        <v>93</v>
      </c>
      <c r="M5100" t="s">
        <v>25166</v>
      </c>
      <c r="N5100" s="9">
        <v>98116</v>
      </c>
      <c r="O5100" t="s">
        <v>25167</v>
      </c>
      <c r="P5100" s="10">
        <v>47.58283829</v>
      </c>
      <c r="Q5100" s="10">
        <v>-122.39110985</v>
      </c>
      <c r="R5100" t="s">
        <v>25168</v>
      </c>
      <c r="S5100" s="7">
        <v>3</v>
      </c>
      <c r="T5100" s="7">
        <v>2022</v>
      </c>
      <c r="U5100" s="7">
        <v>1</v>
      </c>
      <c r="V5100">
        <v>3</v>
      </c>
      <c r="W5100">
        <v>2022</v>
      </c>
      <c r="X5100">
        <v>1</v>
      </c>
      <c r="Y5100" t="b">
        <v>0</v>
      </c>
      <c r="Z5100" t="b">
        <v>0</v>
      </c>
      <c r="AA5100">
        <v>2</v>
      </c>
      <c r="AB5100">
        <v>1</v>
      </c>
      <c r="AC5100" t="b">
        <v>0</v>
      </c>
      <c r="AD5100" t="b">
        <v>1</v>
      </c>
      <c r="AE5100" t="b">
        <v>0</v>
      </c>
      <c r="AF5100" t="b">
        <v>1</v>
      </c>
      <c r="AG5100" s="11">
        <v>44648</v>
      </c>
      <c r="AH5100" s="11">
        <v>44650</v>
      </c>
      <c r="AI5100" s="12">
        <f>IF(OR(AG5100="",AH5100=""),"",AH5100-AG5100)</f>
        <v>2.0</v>
      </c>
      <c r="AJ5100" s="13" t="b">
        <f>IF(OR(AI5100="",AA5100=""),"",AI5100=AA5100)</f>
        <v>1</v>
      </c>
      <c r="AK5100" s="13" t="b">
        <f>IF(AI5100="","",AI5100&gt;60)</f>
        <v>0</v>
      </c>
      <c r="AL5100" s="13" t="b">
        <f>IF(OR(Y5100=TRUE,AH5100=""),TRUE,FALSE)</f>
        <v>0</v>
      </c>
      <c r="AM5100" s="13" t="b">
        <f>IF(AI5100="","",AI5100&lt;0)</f>
        <v>0</v>
      </c>
      <c r="AN5100" s="13" t="str">
        <f>IF(AH5100="","No inspection date",IF(AI5100&lt;0,"Negative chronology",IF(AI5100&lt;=30,"0-30",IF(AI5100&lt;=60,"31-60",IF(AI5100&lt;=90,"61-90",IF(AI5100&lt;=180,"91-180","181+"))))))</f>
        <v>0-30</v>
      </c>
      <c r="AO5100" s="13" t="str">
        <f>IF(OR(ISNUMBER(SEARCH("COMPLETED",K5100)),ISNUMBER(SEARCH("CLOSED",K5100))),"Closed/Completed","Other Active/Issued")</f>
        <v>Closed/Completed</v>
      </c>
    </row>
    <row r="5101" spans="1:41">
      <c r="A5101" t="s">
        <v>25169</v>
      </c>
      <c r="B5101" t="s">
        <v>87</v>
      </c>
      <c r="C5101" t="s">
        <v>87</v>
      </c>
      <c r="D5101" t="s">
        <v>88</v>
      </c>
      <c r="F5101" t="s">
        <v>25170</v>
      </c>
      <c r="G5101" t="s">
        <v>25171</v>
      </c>
      <c r="H5101" t="s">
        <v>23607</v>
      </c>
      <c r="I5101" t="s">
        <v>1416</v>
      </c>
      <c r="J5101" t="s">
        <v>205</v>
      </c>
      <c r="K5101" t="s">
        <v>93</v>
      </c>
      <c r="L5101" t="s">
        <v>93</v>
      </c>
      <c r="M5101" t="s">
        <v>25172</v>
      </c>
      <c r="N5101" s="9">
        <v>98106</v>
      </c>
      <c r="O5101" t="s">
        <v>25173</v>
      </c>
      <c r="P5101" s="10">
        <v>47.55138268</v>
      </c>
      <c r="Q5101" s="10">
        <v>-122.36608878</v>
      </c>
      <c r="R5101" t="s">
        <v>25174</v>
      </c>
      <c r="S5101" s="7">
        <v>3</v>
      </c>
      <c r="T5101" s="7">
        <v>2022</v>
      </c>
      <c r="U5101" s="7">
        <v>1</v>
      </c>
      <c r="V5101">
        <v>12</v>
      </c>
      <c r="W5101">
        <v>2023</v>
      </c>
      <c r="X5101">
        <v>4</v>
      </c>
      <c r="Y5101" t="b">
        <v>0</v>
      </c>
      <c r="Z5101" t="b">
        <v>0</v>
      </c>
      <c r="AA5101">
        <v>617</v>
      </c>
      <c r="AB5101">
        <v>1</v>
      </c>
      <c r="AC5101" t="b">
        <v>0</v>
      </c>
      <c r="AD5101" t="b">
        <v>1</v>
      </c>
      <c r="AE5101" t="b">
        <v>0</v>
      </c>
      <c r="AF5101" t="b">
        <v>1</v>
      </c>
      <c r="AG5101" s="11">
        <v>44648</v>
      </c>
      <c r="AH5101" s="11">
        <v>45265</v>
      </c>
      <c r="AI5101" s="12">
        <f>IF(OR(AG5101="",AH5101=""),"",AH5101-AG5101)</f>
        <v>617.0</v>
      </c>
      <c r="AJ5101" s="13" t="b">
        <f>IF(OR(AI5101="",AA5101=""),"",AI5101=AA5101)</f>
        <v>1</v>
      </c>
      <c r="AK5101" s="13" t="b">
        <f>IF(AI5101="","",AI5101&gt;60)</f>
        <v>1</v>
      </c>
      <c r="AL5101" s="13" t="b">
        <f>IF(OR(Y5101=TRUE,AH5101=""),TRUE,FALSE)</f>
        <v>0</v>
      </c>
      <c r="AM5101" s="13" t="b">
        <f>IF(AI5101="","",AI5101&lt;0)</f>
        <v>0</v>
      </c>
      <c r="AN5101" s="13" t="str">
        <f>IF(AH5101="","No inspection date",IF(AI5101&lt;0,"Negative chronology",IF(AI5101&lt;=30,"0-30",IF(AI5101&lt;=60,"31-60",IF(AI5101&lt;=90,"61-90",IF(AI5101&lt;=180,"91-180","181+"))))))</f>
        <v>181+</v>
      </c>
      <c r="AO5101" s="13" t="str">
        <f>IF(OR(ISNUMBER(SEARCH("COMPLETED",K5101)),ISNUMBER(SEARCH("CLOSED",K5101))),"Closed/Completed","Other Active/Issued")</f>
        <v>Closed/Completed</v>
      </c>
    </row>
    <row r="5102" spans="1:41">
      <c r="A5102" t="s">
        <v>25175</v>
      </c>
      <c r="B5102" t="s">
        <v>87</v>
      </c>
      <c r="C5102" t="s">
        <v>87</v>
      </c>
      <c r="D5102" t="s">
        <v>88</v>
      </c>
      <c r="F5102" t="s">
        <v>23565</v>
      </c>
      <c r="G5102" t="s">
        <v>25176</v>
      </c>
      <c r="H5102" t="s">
        <v>23607</v>
      </c>
      <c r="K5102" t="s">
        <v>93</v>
      </c>
      <c r="L5102" t="s">
        <v>93</v>
      </c>
      <c r="M5102" t="s">
        <v>25177</v>
      </c>
      <c r="N5102" s="9">
        <v>98116</v>
      </c>
      <c r="O5102" t="s">
        <v>25178</v>
      </c>
      <c r="P5102" s="10">
        <v>47.56922916</v>
      </c>
      <c r="Q5102" s="10">
        <v>-122.40686806</v>
      </c>
      <c r="R5102" t="s">
        <v>25179</v>
      </c>
      <c r="S5102" s="7">
        <v>3</v>
      </c>
      <c r="T5102" s="7">
        <v>2022</v>
      </c>
      <c r="U5102" s="7">
        <v>1</v>
      </c>
      <c r="Y5102" t="b">
        <v>1</v>
      </c>
      <c r="Z5102" t="b">
        <v>1</v>
      </c>
      <c r="AB5102">
        <v>1</v>
      </c>
      <c r="AC5102" t="b">
        <v>0</v>
      </c>
      <c r="AD5102" t="b">
        <v>1</v>
      </c>
      <c r="AE5102" t="b">
        <v>0</v>
      </c>
      <c r="AF5102" t="b">
        <v>1</v>
      </c>
      <c r="AG5102" s="11">
        <v>44648</v>
      </c>
      <c r="AI5102" s="12">
        <f>IF(OR(AG5102="",AH5102=""),"",AH5102-AG5102)</f>
        <v/>
      </c>
      <c r="AJ5102" s="13">
        <f>IF(OR(AI5102="",AA5102=""),"",AI5102=AA5102)</f>
        <v/>
      </c>
      <c r="AK5102" s="13">
        <f>IF(AI5102="","",AI5102&gt;60)</f>
        <v/>
      </c>
      <c r="AL5102" s="13" t="b">
        <f>IF(OR(Y5102=TRUE,AH5102=""),TRUE,FALSE)</f>
        <v>1</v>
      </c>
      <c r="AM5102" s="13">
        <f>IF(AI5102="","",AI5102&lt;0)</f>
        <v/>
      </c>
      <c r="AN5102" s="13" t="str">
        <f>IF(AH5102="","No inspection date",IF(AI5102&lt;0,"Negative chronology",IF(AI5102&lt;=30,"0-30",IF(AI5102&lt;=60,"31-60",IF(AI5102&lt;=90,"61-90",IF(AI5102&lt;=180,"91-180","181+"))))))</f>
        <v>No inspection date</v>
      </c>
      <c r="AO5102" s="13" t="str">
        <f>IF(OR(ISNUMBER(SEARCH("COMPLETED",K5102)),ISNUMBER(SEARCH("CLOSED",K5102))),"Closed/Completed","Other Active/Issued")</f>
        <v>Closed/Completed</v>
      </c>
    </row>
    <row r="5103" spans="1:41">
      <c r="A5103" t="s">
        <v>25180</v>
      </c>
      <c r="B5103" t="s">
        <v>87</v>
      </c>
      <c r="C5103" t="s">
        <v>87</v>
      </c>
      <c r="D5103" t="s">
        <v>88</v>
      </c>
      <c r="F5103" t="s">
        <v>25181</v>
      </c>
      <c r="G5103" t="s">
        <v>25182</v>
      </c>
      <c r="H5103" t="s">
        <v>23607</v>
      </c>
      <c r="K5103" t="s">
        <v>100</v>
      </c>
      <c r="L5103" t="s">
        <v>100</v>
      </c>
      <c r="M5103" t="s">
        <v>25183</v>
      </c>
      <c r="N5103" s="9">
        <v>98125</v>
      </c>
      <c r="O5103" t="s">
        <v>25184</v>
      </c>
      <c r="P5103" s="10">
        <v>47.72342576</v>
      </c>
      <c r="Q5103" s="10">
        <v>-122.28348127</v>
      </c>
      <c r="R5103" t="s">
        <v>25185</v>
      </c>
      <c r="S5103" s="7">
        <v>3</v>
      </c>
      <c r="T5103" s="7">
        <v>2022</v>
      </c>
      <c r="U5103" s="7">
        <v>1</v>
      </c>
      <c r="Y5103" t="b">
        <v>1</v>
      </c>
      <c r="Z5103" t="b">
        <v>1</v>
      </c>
      <c r="AB5103">
        <v>5</v>
      </c>
      <c r="AC5103" t="b">
        <v>0</v>
      </c>
      <c r="AD5103" t="b">
        <v>1</v>
      </c>
      <c r="AE5103" t="b">
        <v>0</v>
      </c>
      <c r="AF5103" t="b">
        <v>1</v>
      </c>
      <c r="AG5103" s="11">
        <v>44648</v>
      </c>
      <c r="AI5103" s="12">
        <f>IF(OR(AG5103="",AH5103=""),"",AH5103-AG5103)</f>
        <v/>
      </c>
      <c r="AJ5103" s="13">
        <f>IF(OR(AI5103="",AA5103=""),"",AI5103=AA5103)</f>
        <v/>
      </c>
      <c r="AK5103" s="13">
        <f>IF(AI5103="","",AI5103&gt;60)</f>
        <v/>
      </c>
      <c r="AL5103" s="13" t="b">
        <f>IF(OR(Y5103=TRUE,AH5103=""),TRUE,FALSE)</f>
        <v>1</v>
      </c>
      <c r="AM5103" s="13">
        <f>IF(AI5103="","",AI5103&lt;0)</f>
        <v/>
      </c>
      <c r="AN5103" s="13" t="str">
        <f>IF(AH5103="","No inspection date",IF(AI5103&lt;0,"Negative chronology",IF(AI5103&lt;=30,"0-30",IF(AI5103&lt;=60,"31-60",IF(AI5103&lt;=90,"61-90",IF(AI5103&lt;=180,"91-180","181+"))))))</f>
        <v>No inspection date</v>
      </c>
      <c r="AO5103" s="13" t="str">
        <f>IF(OR(ISNUMBER(SEARCH("COMPLETED",K5103)),ISNUMBER(SEARCH("CLOSED",K5103))),"Closed/Completed","Other Active/Issued")</f>
        <v>Other Active/Issued</v>
      </c>
    </row>
    <row r="5104" spans="1:41">
      <c r="A5104" t="s">
        <v>25186</v>
      </c>
      <c r="B5104" t="s">
        <v>87</v>
      </c>
      <c r="C5104" t="s">
        <v>87</v>
      </c>
      <c r="D5104" t="s">
        <v>88</v>
      </c>
      <c r="F5104" t="s">
        <v>25187</v>
      </c>
      <c r="G5104" t="s">
        <v>25188</v>
      </c>
      <c r="H5104" t="s">
        <v>6054</v>
      </c>
      <c r="K5104" t="s">
        <v>100</v>
      </c>
      <c r="L5104" t="s">
        <v>100</v>
      </c>
      <c r="M5104" t="s">
        <v>25189</v>
      </c>
      <c r="N5104" s="9">
        <v>98115</v>
      </c>
      <c r="O5104" t="s">
        <v>25190</v>
      </c>
      <c r="P5104" s="10">
        <v>47.67837161</v>
      </c>
      <c r="Q5104" s="10">
        <v>-122.30748279</v>
      </c>
      <c r="R5104" t="s">
        <v>25191</v>
      </c>
      <c r="S5104" s="7">
        <v>3</v>
      </c>
      <c r="T5104" s="7">
        <v>2022</v>
      </c>
      <c r="U5104" s="7">
        <v>1</v>
      </c>
      <c r="Y5104" t="b">
        <v>1</v>
      </c>
      <c r="Z5104" t="b">
        <v>1</v>
      </c>
      <c r="AB5104">
        <v>4</v>
      </c>
      <c r="AC5104" t="b">
        <v>0</v>
      </c>
      <c r="AD5104" t="b">
        <v>1</v>
      </c>
      <c r="AE5104" t="b">
        <v>0</v>
      </c>
      <c r="AF5104" t="b">
        <v>1</v>
      </c>
      <c r="AG5104" s="11">
        <v>44649</v>
      </c>
      <c r="AI5104" s="12">
        <f>IF(OR(AG5104="",AH5104=""),"",AH5104-AG5104)</f>
        <v/>
      </c>
      <c r="AJ5104" s="13">
        <f>IF(OR(AI5104="",AA5104=""),"",AI5104=AA5104)</f>
        <v/>
      </c>
      <c r="AK5104" s="13">
        <f>IF(AI5104="","",AI5104&gt;60)</f>
        <v/>
      </c>
      <c r="AL5104" s="13" t="b">
        <f>IF(OR(Y5104=TRUE,AH5104=""),TRUE,FALSE)</f>
        <v>1</v>
      </c>
      <c r="AM5104" s="13">
        <f>IF(AI5104="","",AI5104&lt;0)</f>
        <v/>
      </c>
      <c r="AN5104" s="13" t="str">
        <f>IF(AH5104="","No inspection date",IF(AI5104&lt;0,"Negative chronology",IF(AI5104&lt;=30,"0-30",IF(AI5104&lt;=60,"31-60",IF(AI5104&lt;=90,"61-90",IF(AI5104&lt;=180,"91-180","181+"))))))</f>
        <v>No inspection date</v>
      </c>
      <c r="AO5104" s="13" t="str">
        <f>IF(OR(ISNUMBER(SEARCH("COMPLETED",K5104)),ISNUMBER(SEARCH("CLOSED",K5104))),"Closed/Completed","Other Active/Issued")</f>
        <v>Other Active/Issued</v>
      </c>
    </row>
    <row r="5105" spans="1:41">
      <c r="A5105" t="s">
        <v>25192</v>
      </c>
      <c r="B5105" t="s">
        <v>87</v>
      </c>
      <c r="C5105" t="s">
        <v>87</v>
      </c>
      <c r="D5105" t="s">
        <v>88</v>
      </c>
      <c r="F5105" t="s">
        <v>25193</v>
      </c>
      <c r="G5105" t="s">
        <v>25194</v>
      </c>
      <c r="H5105" t="s">
        <v>6054</v>
      </c>
      <c r="K5105" t="s">
        <v>93</v>
      </c>
      <c r="L5105" t="s">
        <v>93</v>
      </c>
      <c r="M5105" t="s">
        <v>25195</v>
      </c>
      <c r="N5105" s="9">
        <v>98105</v>
      </c>
      <c r="O5105" t="s">
        <v>25196</v>
      </c>
      <c r="P5105" s="10">
        <v>47.66223322</v>
      </c>
      <c r="Q5105" s="10">
        <v>-122.27094133</v>
      </c>
      <c r="R5105" t="s">
        <v>25197</v>
      </c>
      <c r="S5105" s="7">
        <v>3</v>
      </c>
      <c r="T5105" s="7">
        <v>2022</v>
      </c>
      <c r="U5105" s="7">
        <v>1</v>
      </c>
      <c r="Y5105" t="b">
        <v>1</v>
      </c>
      <c r="Z5105" t="b">
        <v>1</v>
      </c>
      <c r="AB5105">
        <v>4</v>
      </c>
      <c r="AC5105" t="b">
        <v>0</v>
      </c>
      <c r="AD5105" t="b">
        <v>1</v>
      </c>
      <c r="AE5105" t="b">
        <v>0</v>
      </c>
      <c r="AF5105" t="b">
        <v>1</v>
      </c>
      <c r="AG5105" s="11">
        <v>44649</v>
      </c>
      <c r="AI5105" s="12">
        <f>IF(OR(AG5105="",AH5105=""),"",AH5105-AG5105)</f>
        <v/>
      </c>
      <c r="AJ5105" s="13">
        <f>IF(OR(AI5105="",AA5105=""),"",AI5105=AA5105)</f>
        <v/>
      </c>
      <c r="AK5105" s="13">
        <f>IF(AI5105="","",AI5105&gt;60)</f>
        <v/>
      </c>
      <c r="AL5105" s="13" t="b">
        <f>IF(OR(Y5105=TRUE,AH5105=""),TRUE,FALSE)</f>
        <v>1</v>
      </c>
      <c r="AM5105" s="13">
        <f>IF(AI5105="","",AI5105&lt;0)</f>
        <v/>
      </c>
      <c r="AN5105" s="13" t="str">
        <f>IF(AH5105="","No inspection date",IF(AI5105&lt;0,"Negative chronology",IF(AI5105&lt;=30,"0-30",IF(AI5105&lt;=60,"31-60",IF(AI5105&lt;=90,"61-90",IF(AI5105&lt;=180,"91-180","181+"))))))</f>
        <v>No inspection date</v>
      </c>
      <c r="AO5105" s="13" t="str">
        <f>IF(OR(ISNUMBER(SEARCH("COMPLETED",K5105)),ISNUMBER(SEARCH("CLOSED",K5105))),"Closed/Completed","Other Active/Issued")</f>
        <v>Closed/Completed</v>
      </c>
    </row>
    <row r="5106" spans="1:41">
      <c r="A5106" t="s">
        <v>25198</v>
      </c>
      <c r="B5106" t="s">
        <v>87</v>
      </c>
      <c r="C5106" t="s">
        <v>87</v>
      </c>
      <c r="D5106" t="s">
        <v>88</v>
      </c>
      <c r="F5106" t="s">
        <v>25199</v>
      </c>
      <c r="G5106" t="s">
        <v>25200</v>
      </c>
      <c r="H5106" t="s">
        <v>6054</v>
      </c>
      <c r="K5106" t="s">
        <v>5884</v>
      </c>
      <c r="L5106" t="s">
        <v>5884</v>
      </c>
      <c r="M5106" t="s">
        <v>25201</v>
      </c>
      <c r="N5106" s="9">
        <v>98118</v>
      </c>
      <c r="O5106" t="s">
        <v>25202</v>
      </c>
      <c r="P5106" s="10">
        <v>47.54165655</v>
      </c>
      <c r="Q5106" s="10">
        <v>-122.26428434</v>
      </c>
      <c r="R5106" t="s">
        <v>25203</v>
      </c>
      <c r="S5106" s="7">
        <v>3</v>
      </c>
      <c r="T5106" s="7">
        <v>2022</v>
      </c>
      <c r="U5106" s="7">
        <v>1</v>
      </c>
      <c r="Y5106" t="b">
        <v>1</v>
      </c>
      <c r="Z5106" t="b">
        <v>1</v>
      </c>
      <c r="AB5106">
        <v>2</v>
      </c>
      <c r="AC5106" t="b">
        <v>0</v>
      </c>
      <c r="AD5106" t="b">
        <v>1</v>
      </c>
      <c r="AE5106" t="b">
        <v>0</v>
      </c>
      <c r="AF5106" t="b">
        <v>1</v>
      </c>
      <c r="AG5106" s="11">
        <v>44649</v>
      </c>
      <c r="AI5106" s="12">
        <f>IF(OR(AG5106="",AH5106=""),"",AH5106-AG5106)</f>
        <v/>
      </c>
      <c r="AJ5106" s="13">
        <f>IF(OR(AI5106="",AA5106=""),"",AI5106=AA5106)</f>
        <v/>
      </c>
      <c r="AK5106" s="13">
        <f>IF(AI5106="","",AI5106&gt;60)</f>
        <v/>
      </c>
      <c r="AL5106" s="13" t="b">
        <f>IF(OR(Y5106=TRUE,AH5106=""),TRUE,FALSE)</f>
        <v>1</v>
      </c>
      <c r="AM5106" s="13">
        <f>IF(AI5106="","",AI5106&lt;0)</f>
        <v/>
      </c>
      <c r="AN5106" s="13" t="str">
        <f>IF(AH5106="","No inspection date",IF(AI5106&lt;0,"Negative chronology",IF(AI5106&lt;=30,"0-30",IF(AI5106&lt;=60,"31-60",IF(AI5106&lt;=90,"61-90",IF(AI5106&lt;=180,"91-180","181+"))))))</f>
        <v>No inspection date</v>
      </c>
      <c r="AO5106" s="13" t="str">
        <f>IF(OR(ISNUMBER(SEARCH("COMPLETED",K5106)),ISNUMBER(SEARCH("CLOSED",K5106))),"Closed/Completed","Other Active/Issued")</f>
        <v>Other Active/Issued</v>
      </c>
    </row>
    <row r="5107" spans="1:41">
      <c r="A5107" t="s">
        <v>25204</v>
      </c>
      <c r="B5107" t="s">
        <v>87</v>
      </c>
      <c r="C5107" t="s">
        <v>87</v>
      </c>
      <c r="D5107" t="s">
        <v>88</v>
      </c>
      <c r="F5107" t="s">
        <v>25205</v>
      </c>
      <c r="G5107" t="s">
        <v>25206</v>
      </c>
      <c r="H5107" t="s">
        <v>6054</v>
      </c>
      <c r="I5107" t="s">
        <v>19165</v>
      </c>
      <c r="J5107" t="s">
        <v>137</v>
      </c>
      <c r="K5107" t="s">
        <v>93</v>
      </c>
      <c r="L5107" t="s">
        <v>93</v>
      </c>
      <c r="M5107" t="s">
        <v>25207</v>
      </c>
      <c r="N5107" s="9">
        <v>98125</v>
      </c>
      <c r="O5107" t="s">
        <v>25208</v>
      </c>
      <c r="P5107" s="10">
        <v>47.7267503</v>
      </c>
      <c r="Q5107" s="10">
        <v>-122.30288345</v>
      </c>
      <c r="R5107" t="s">
        <v>25209</v>
      </c>
      <c r="S5107" s="7">
        <v>3</v>
      </c>
      <c r="T5107" s="7">
        <v>2022</v>
      </c>
      <c r="U5107" s="7">
        <v>1</v>
      </c>
      <c r="V5107">
        <v>4</v>
      </c>
      <c r="W5107">
        <v>2022</v>
      </c>
      <c r="X5107">
        <v>2</v>
      </c>
      <c r="Y5107" t="b">
        <v>0</v>
      </c>
      <c r="Z5107" t="b">
        <v>0</v>
      </c>
      <c r="AA5107">
        <v>30</v>
      </c>
      <c r="AB5107">
        <v>5</v>
      </c>
      <c r="AC5107" t="b">
        <v>0</v>
      </c>
      <c r="AD5107" t="b">
        <v>1</v>
      </c>
      <c r="AE5107" t="b">
        <v>0</v>
      </c>
      <c r="AF5107" t="b">
        <v>1</v>
      </c>
      <c r="AG5107" s="11">
        <v>44649</v>
      </c>
      <c r="AH5107" s="11">
        <v>44679</v>
      </c>
      <c r="AI5107" s="12">
        <f>IF(OR(AG5107="",AH5107=""),"",AH5107-AG5107)</f>
        <v>30.0</v>
      </c>
      <c r="AJ5107" s="13" t="b">
        <f>IF(OR(AI5107="",AA5107=""),"",AI5107=AA5107)</f>
        <v>1</v>
      </c>
      <c r="AK5107" s="13" t="b">
        <f>IF(AI5107="","",AI5107&gt;60)</f>
        <v>0</v>
      </c>
      <c r="AL5107" s="13" t="b">
        <f>IF(OR(Y5107=TRUE,AH5107=""),TRUE,FALSE)</f>
        <v>0</v>
      </c>
      <c r="AM5107" s="13" t="b">
        <f>IF(AI5107="","",AI5107&lt;0)</f>
        <v>0</v>
      </c>
      <c r="AN5107" s="13" t="str">
        <f>IF(AH5107="","No inspection date",IF(AI5107&lt;0,"Negative chronology",IF(AI5107&lt;=30,"0-30",IF(AI5107&lt;=60,"31-60",IF(AI5107&lt;=90,"61-90",IF(AI5107&lt;=180,"91-180","181+"))))))</f>
        <v>0-30</v>
      </c>
      <c r="AO5107" s="13" t="str">
        <f>IF(OR(ISNUMBER(SEARCH("COMPLETED",K5107)),ISNUMBER(SEARCH("CLOSED",K5107))),"Closed/Completed","Other Active/Issued")</f>
        <v>Closed/Completed</v>
      </c>
    </row>
    <row r="5108" spans="1:41">
      <c r="A5108" t="s">
        <v>25210</v>
      </c>
      <c r="B5108" t="s">
        <v>87</v>
      </c>
      <c r="C5108" t="s">
        <v>87</v>
      </c>
      <c r="D5108" t="s">
        <v>88</v>
      </c>
      <c r="F5108" t="s">
        <v>2104</v>
      </c>
      <c r="G5108" t="s">
        <v>25211</v>
      </c>
      <c r="H5108" t="s">
        <v>1210</v>
      </c>
      <c r="K5108" t="s">
        <v>100</v>
      </c>
      <c r="L5108" t="s">
        <v>100</v>
      </c>
      <c r="M5108" t="s">
        <v>25038</v>
      </c>
      <c r="N5108" s="9">
        <v>98144</v>
      </c>
      <c r="O5108" t="s">
        <v>25212</v>
      </c>
      <c r="P5108" s="10">
        <v>47.59894734</v>
      </c>
      <c r="Q5108" s="10">
        <v>-122.2875469</v>
      </c>
      <c r="R5108" t="s">
        <v>25040</v>
      </c>
      <c r="S5108" s="7">
        <v>3</v>
      </c>
      <c r="T5108" s="7">
        <v>2022</v>
      </c>
      <c r="U5108" s="7">
        <v>1</v>
      </c>
      <c r="Y5108" t="b">
        <v>1</v>
      </c>
      <c r="Z5108" t="b">
        <v>1</v>
      </c>
      <c r="AB5108">
        <v>3</v>
      </c>
      <c r="AC5108" t="b">
        <v>0</v>
      </c>
      <c r="AD5108" t="b">
        <v>1</v>
      </c>
      <c r="AE5108" t="b">
        <v>0</v>
      </c>
      <c r="AF5108" t="b">
        <v>1</v>
      </c>
      <c r="AG5108" s="11">
        <v>44650</v>
      </c>
      <c r="AI5108" s="12">
        <f>IF(OR(AG5108="",AH5108=""),"",AH5108-AG5108)</f>
        <v/>
      </c>
      <c r="AJ5108" s="13">
        <f>IF(OR(AI5108="",AA5108=""),"",AI5108=AA5108)</f>
        <v/>
      </c>
      <c r="AK5108" s="13">
        <f>IF(AI5108="","",AI5108&gt;60)</f>
        <v/>
      </c>
      <c r="AL5108" s="13" t="b">
        <f>IF(OR(Y5108=TRUE,AH5108=""),TRUE,FALSE)</f>
        <v>1</v>
      </c>
      <c r="AM5108" s="13">
        <f>IF(AI5108="","",AI5108&lt;0)</f>
        <v/>
      </c>
      <c r="AN5108" s="13" t="str">
        <f>IF(AH5108="","No inspection date",IF(AI5108&lt;0,"Negative chronology",IF(AI5108&lt;=30,"0-30",IF(AI5108&lt;=60,"31-60",IF(AI5108&lt;=90,"61-90",IF(AI5108&lt;=180,"91-180","181+"))))))</f>
        <v>No inspection date</v>
      </c>
      <c r="AO5108" s="13" t="str">
        <f>IF(OR(ISNUMBER(SEARCH("COMPLETED",K5108)),ISNUMBER(SEARCH("CLOSED",K5108))),"Closed/Completed","Other Active/Issued")</f>
        <v>Other Active/Issued</v>
      </c>
    </row>
    <row r="5109" spans="1:41">
      <c r="A5109" t="s">
        <v>25213</v>
      </c>
      <c r="B5109" t="s">
        <v>87</v>
      </c>
      <c r="C5109" t="s">
        <v>87</v>
      </c>
      <c r="D5109" t="s">
        <v>88</v>
      </c>
      <c r="F5109" t="s">
        <v>25214</v>
      </c>
      <c r="G5109" t="s">
        <v>25215</v>
      </c>
      <c r="H5109" t="s">
        <v>6054</v>
      </c>
      <c r="K5109" t="s">
        <v>93</v>
      </c>
      <c r="L5109" t="s">
        <v>93</v>
      </c>
      <c r="M5109" t="s">
        <v>20203</v>
      </c>
      <c r="N5109" s="9">
        <v>98144</v>
      </c>
      <c r="O5109" t="s">
        <v>25216</v>
      </c>
      <c r="P5109" s="10">
        <v>47.57061535</v>
      </c>
      <c r="Q5109" s="10">
        <v>-122.2907462</v>
      </c>
      <c r="R5109" t="s">
        <v>20205</v>
      </c>
      <c r="S5109" s="7">
        <v>3</v>
      </c>
      <c r="T5109" s="7">
        <v>2022</v>
      </c>
      <c r="U5109" s="7">
        <v>1</v>
      </c>
      <c r="Y5109" t="b">
        <v>1</v>
      </c>
      <c r="Z5109" t="b">
        <v>1</v>
      </c>
      <c r="AB5109">
        <v>2</v>
      </c>
      <c r="AC5109" t="b">
        <v>0</v>
      </c>
      <c r="AD5109" t="b">
        <v>1</v>
      </c>
      <c r="AE5109" t="b">
        <v>0</v>
      </c>
      <c r="AF5109" t="b">
        <v>1</v>
      </c>
      <c r="AG5109" s="11">
        <v>44649</v>
      </c>
      <c r="AI5109" s="12">
        <f>IF(OR(AG5109="",AH5109=""),"",AH5109-AG5109)</f>
        <v/>
      </c>
      <c r="AJ5109" s="13">
        <f>IF(OR(AI5109="",AA5109=""),"",AI5109=AA5109)</f>
        <v/>
      </c>
      <c r="AK5109" s="13">
        <f>IF(AI5109="","",AI5109&gt;60)</f>
        <v/>
      </c>
      <c r="AL5109" s="13" t="b">
        <f>IF(OR(Y5109=TRUE,AH5109=""),TRUE,FALSE)</f>
        <v>1</v>
      </c>
      <c r="AM5109" s="13">
        <f>IF(AI5109="","",AI5109&lt;0)</f>
        <v/>
      </c>
      <c r="AN5109" s="13" t="str">
        <f>IF(AH5109="","No inspection date",IF(AI5109&lt;0,"Negative chronology",IF(AI5109&lt;=30,"0-30",IF(AI5109&lt;=60,"31-60",IF(AI5109&lt;=90,"61-90",IF(AI5109&lt;=180,"91-180","181+"))))))</f>
        <v>No inspection date</v>
      </c>
      <c r="AO5109" s="13" t="str">
        <f>IF(OR(ISNUMBER(SEARCH("COMPLETED",K5109)),ISNUMBER(SEARCH("CLOSED",K5109))),"Closed/Completed","Other Active/Issued")</f>
        <v>Closed/Completed</v>
      </c>
    </row>
    <row r="5110" spans="1:41">
      <c r="A5110" t="s">
        <v>25217</v>
      </c>
      <c r="B5110" t="s">
        <v>87</v>
      </c>
      <c r="C5110" t="s">
        <v>87</v>
      </c>
      <c r="D5110" t="s">
        <v>88</v>
      </c>
      <c r="H5110" t="s">
        <v>1210</v>
      </c>
      <c r="K5110" t="s">
        <v>137</v>
      </c>
      <c r="L5110" t="s">
        <v>137</v>
      </c>
      <c r="M5110" t="s">
        <v>8583</v>
      </c>
      <c r="N5110" s="9">
        <v>98108</v>
      </c>
      <c r="O5110" t="s">
        <v>25218</v>
      </c>
      <c r="P5110" s="10">
        <v>47.52627875</v>
      </c>
      <c r="Q5110" s="10">
        <v>-122.31668727</v>
      </c>
      <c r="R5110" t="s">
        <v>8585</v>
      </c>
      <c r="S5110" s="7">
        <v>3</v>
      </c>
      <c r="T5110" s="7">
        <v>2022</v>
      </c>
      <c r="U5110" s="7">
        <v>1</v>
      </c>
      <c r="Y5110" t="b">
        <v>1</v>
      </c>
      <c r="Z5110" t="b">
        <v>1</v>
      </c>
      <c r="AB5110">
        <v>1</v>
      </c>
      <c r="AC5110" t="b">
        <v>0</v>
      </c>
      <c r="AD5110" t="b">
        <v>1</v>
      </c>
      <c r="AE5110" t="b">
        <v>0</v>
      </c>
      <c r="AF5110" t="b">
        <v>1</v>
      </c>
      <c r="AG5110" s="11">
        <v>44650</v>
      </c>
      <c r="AI5110" s="12">
        <f>IF(OR(AG5110="",AH5110=""),"",AH5110-AG5110)</f>
        <v/>
      </c>
      <c r="AJ5110" s="13">
        <f>IF(OR(AI5110="",AA5110=""),"",AI5110=AA5110)</f>
        <v/>
      </c>
      <c r="AK5110" s="13">
        <f>IF(AI5110="","",AI5110&gt;60)</f>
        <v/>
      </c>
      <c r="AL5110" s="13" t="b">
        <f>IF(OR(Y5110=TRUE,AH5110=""),TRUE,FALSE)</f>
        <v>1</v>
      </c>
      <c r="AM5110" s="13">
        <f>IF(AI5110="","",AI5110&lt;0)</f>
        <v/>
      </c>
      <c r="AN5110" s="13" t="str">
        <f>IF(AH5110="","No inspection date",IF(AI5110&lt;0,"Negative chronology",IF(AI5110&lt;=30,"0-30",IF(AI5110&lt;=60,"31-60",IF(AI5110&lt;=90,"61-90",IF(AI5110&lt;=180,"91-180","181+"))))))</f>
        <v>No inspection date</v>
      </c>
      <c r="AO5110" s="13" t="str">
        <f>IF(OR(ISNUMBER(SEARCH("COMPLETED",K5110)),ISNUMBER(SEARCH("CLOSED",K5110))),"Closed/Completed","Other Active/Issued")</f>
        <v>Other Active/Issued</v>
      </c>
    </row>
    <row r="5111" spans="1:41">
      <c r="A5111" t="s">
        <v>25219</v>
      </c>
      <c r="B5111" t="s">
        <v>87</v>
      </c>
      <c r="C5111" t="s">
        <v>87</v>
      </c>
      <c r="D5111" t="s">
        <v>88</v>
      </c>
      <c r="F5111" t="s">
        <v>25220</v>
      </c>
      <c r="G5111" t="s">
        <v>25221</v>
      </c>
      <c r="H5111" t="s">
        <v>11088</v>
      </c>
      <c r="K5111" t="s">
        <v>5884</v>
      </c>
      <c r="L5111" t="s">
        <v>5884</v>
      </c>
      <c r="M5111" t="s">
        <v>25222</v>
      </c>
      <c r="N5111" s="9">
        <v>98144</v>
      </c>
      <c r="O5111" t="s">
        <v>25223</v>
      </c>
      <c r="P5111" s="10">
        <v>47.5978744</v>
      </c>
      <c r="Q5111" s="10">
        <v>-122.2969846</v>
      </c>
      <c r="R5111" t="s">
        <v>25224</v>
      </c>
      <c r="S5111" s="7">
        <v>3</v>
      </c>
      <c r="T5111" s="7">
        <v>2022</v>
      </c>
      <c r="U5111" s="7">
        <v>1</v>
      </c>
      <c r="Y5111" t="b">
        <v>1</v>
      </c>
      <c r="Z5111" t="b">
        <v>1</v>
      </c>
      <c r="AB5111">
        <v>3</v>
      </c>
      <c r="AC5111" t="b">
        <v>0</v>
      </c>
      <c r="AD5111" t="b">
        <v>1</v>
      </c>
      <c r="AE5111" t="b">
        <v>0</v>
      </c>
      <c r="AF5111" t="b">
        <v>1</v>
      </c>
      <c r="AG5111" s="11">
        <v>44651</v>
      </c>
      <c r="AI5111" s="12">
        <f>IF(OR(AG5111="",AH5111=""),"",AH5111-AG5111)</f>
        <v/>
      </c>
      <c r="AJ5111" s="13">
        <f>IF(OR(AI5111="",AA5111=""),"",AI5111=AA5111)</f>
        <v/>
      </c>
      <c r="AK5111" s="13">
        <f>IF(AI5111="","",AI5111&gt;60)</f>
        <v/>
      </c>
      <c r="AL5111" s="13" t="b">
        <f>IF(OR(Y5111=TRUE,AH5111=""),TRUE,FALSE)</f>
        <v>1</v>
      </c>
      <c r="AM5111" s="13">
        <f>IF(AI5111="","",AI5111&lt;0)</f>
        <v/>
      </c>
      <c r="AN5111" s="13" t="str">
        <f>IF(AH5111="","No inspection date",IF(AI5111&lt;0,"Negative chronology",IF(AI5111&lt;=30,"0-30",IF(AI5111&lt;=60,"31-60",IF(AI5111&lt;=90,"61-90",IF(AI5111&lt;=180,"91-180","181+"))))))</f>
        <v>No inspection date</v>
      </c>
      <c r="AO5111" s="13" t="str">
        <f>IF(OR(ISNUMBER(SEARCH("COMPLETED",K5111)),ISNUMBER(SEARCH("CLOSED",K5111))),"Closed/Completed","Other Active/Issued")</f>
        <v>Other Active/Issued</v>
      </c>
    </row>
    <row r="5112" spans="1:41">
      <c r="A5112" t="s">
        <v>25225</v>
      </c>
      <c r="B5112" t="s">
        <v>87</v>
      </c>
      <c r="C5112" t="s">
        <v>87</v>
      </c>
      <c r="D5112" t="s">
        <v>88</v>
      </c>
      <c r="F5112" t="s">
        <v>25226</v>
      </c>
      <c r="G5112" t="s">
        <v>25227</v>
      </c>
      <c r="H5112" t="s">
        <v>11088</v>
      </c>
      <c r="K5112" t="s">
        <v>93</v>
      </c>
      <c r="L5112" t="s">
        <v>93</v>
      </c>
      <c r="M5112" t="s">
        <v>25228</v>
      </c>
      <c r="N5112" s="9">
        <v>98146</v>
      </c>
      <c r="O5112" t="s">
        <v>25229</v>
      </c>
      <c r="P5112" s="10">
        <v>47.50748701</v>
      </c>
      <c r="Q5112" s="10">
        <v>-122.38855181</v>
      </c>
      <c r="R5112" t="s">
        <v>25230</v>
      </c>
      <c r="S5112" s="7">
        <v>3</v>
      </c>
      <c r="T5112" s="7">
        <v>2022</v>
      </c>
      <c r="U5112" s="7">
        <v>1</v>
      </c>
      <c r="Y5112" t="b">
        <v>1</v>
      </c>
      <c r="Z5112" t="b">
        <v>1</v>
      </c>
      <c r="AB5112">
        <v>1</v>
      </c>
      <c r="AC5112" t="b">
        <v>0</v>
      </c>
      <c r="AD5112" t="b">
        <v>1</v>
      </c>
      <c r="AE5112" t="b">
        <v>0</v>
      </c>
      <c r="AF5112" t="b">
        <v>1</v>
      </c>
      <c r="AG5112" s="11">
        <v>44651</v>
      </c>
      <c r="AI5112" s="12">
        <f>IF(OR(AG5112="",AH5112=""),"",AH5112-AG5112)</f>
        <v/>
      </c>
      <c r="AJ5112" s="13">
        <f>IF(OR(AI5112="",AA5112=""),"",AI5112=AA5112)</f>
        <v/>
      </c>
      <c r="AK5112" s="13">
        <f>IF(AI5112="","",AI5112&gt;60)</f>
        <v/>
      </c>
      <c r="AL5112" s="13" t="b">
        <f>IF(OR(Y5112=TRUE,AH5112=""),TRUE,FALSE)</f>
        <v>1</v>
      </c>
      <c r="AM5112" s="13">
        <f>IF(AI5112="","",AI5112&lt;0)</f>
        <v/>
      </c>
      <c r="AN5112" s="13" t="str">
        <f>IF(AH5112="","No inspection date",IF(AI5112&lt;0,"Negative chronology",IF(AI5112&lt;=30,"0-30",IF(AI5112&lt;=60,"31-60",IF(AI5112&lt;=90,"61-90",IF(AI5112&lt;=180,"91-180","181+"))))))</f>
        <v>No inspection date</v>
      </c>
      <c r="AO5112" s="13" t="str">
        <f>IF(OR(ISNUMBER(SEARCH("COMPLETED",K5112)),ISNUMBER(SEARCH("CLOSED",K5112))),"Closed/Completed","Other Active/Issued")</f>
        <v>Closed/Completed</v>
      </c>
    </row>
    <row r="5113" spans="1:41">
      <c r="A5113" t="s">
        <v>25231</v>
      </c>
      <c r="B5113" t="s">
        <v>87</v>
      </c>
      <c r="C5113" t="s">
        <v>87</v>
      </c>
      <c r="D5113" t="s">
        <v>88</v>
      </c>
      <c r="F5113" t="s">
        <v>25232</v>
      </c>
      <c r="H5113" t="s">
        <v>11088</v>
      </c>
      <c r="I5113" t="s">
        <v>25233</v>
      </c>
      <c r="J5113" t="s">
        <v>137</v>
      </c>
      <c r="K5113" t="s">
        <v>93</v>
      </c>
      <c r="L5113" t="s">
        <v>93</v>
      </c>
      <c r="M5113" t="s">
        <v>25234</v>
      </c>
      <c r="N5113" s="9">
        <v>98105</v>
      </c>
      <c r="O5113" t="s">
        <v>25235</v>
      </c>
      <c r="P5113" s="10">
        <v>47.66872976</v>
      </c>
      <c r="Q5113" s="10">
        <v>-122.29756469</v>
      </c>
      <c r="R5113" t="s">
        <v>25236</v>
      </c>
      <c r="S5113" s="7">
        <v>3</v>
      </c>
      <c r="T5113" s="7">
        <v>2022</v>
      </c>
      <c r="U5113" s="7">
        <v>1</v>
      </c>
      <c r="V5113">
        <v>5</v>
      </c>
      <c r="W5113">
        <v>2022</v>
      </c>
      <c r="X5113">
        <v>2</v>
      </c>
      <c r="Y5113" t="b">
        <v>0</v>
      </c>
      <c r="Z5113" t="b">
        <v>0</v>
      </c>
      <c r="AA5113">
        <v>41</v>
      </c>
      <c r="AB5113">
        <v>4</v>
      </c>
      <c r="AC5113" t="b">
        <v>0</v>
      </c>
      <c r="AD5113" t="b">
        <v>1</v>
      </c>
      <c r="AE5113" t="b">
        <v>0</v>
      </c>
      <c r="AF5113" t="b">
        <v>1</v>
      </c>
      <c r="AG5113" s="11">
        <v>44651</v>
      </c>
      <c r="AH5113" s="11">
        <v>44692</v>
      </c>
      <c r="AI5113" s="12">
        <f>IF(OR(AG5113="",AH5113=""),"",AH5113-AG5113)</f>
        <v>41.0</v>
      </c>
      <c r="AJ5113" s="13" t="b">
        <f>IF(OR(AI5113="",AA5113=""),"",AI5113=AA5113)</f>
        <v>1</v>
      </c>
      <c r="AK5113" s="13" t="b">
        <f>IF(AI5113="","",AI5113&gt;60)</f>
        <v>0</v>
      </c>
      <c r="AL5113" s="13" t="b">
        <f>IF(OR(Y5113=TRUE,AH5113=""),TRUE,FALSE)</f>
        <v>0</v>
      </c>
      <c r="AM5113" s="13" t="b">
        <f>IF(AI5113="","",AI5113&lt;0)</f>
        <v>0</v>
      </c>
      <c r="AN5113" s="13" t="str">
        <f>IF(AH5113="","No inspection date",IF(AI5113&lt;0,"Negative chronology",IF(AI5113&lt;=30,"0-30",IF(AI5113&lt;=60,"31-60",IF(AI5113&lt;=90,"61-90",IF(AI5113&lt;=180,"91-180","181+"))))))</f>
        <v>31-60</v>
      </c>
      <c r="AO5113" s="13" t="str">
        <f>IF(OR(ISNUMBER(SEARCH("COMPLETED",K5113)),ISNUMBER(SEARCH("CLOSED",K5113))),"Closed/Completed","Other Active/Issued")</f>
        <v>Closed/Completed</v>
      </c>
    </row>
    <row r="5114" spans="1:41">
      <c r="A5114" t="s">
        <v>25237</v>
      </c>
      <c r="B5114" t="s">
        <v>87</v>
      </c>
      <c r="C5114" t="s">
        <v>87</v>
      </c>
      <c r="D5114" t="s">
        <v>88</v>
      </c>
      <c r="F5114" t="s">
        <v>25238</v>
      </c>
      <c r="G5114" t="s">
        <v>25239</v>
      </c>
      <c r="H5114" t="s">
        <v>11088</v>
      </c>
      <c r="I5114" t="s">
        <v>11088</v>
      </c>
      <c r="J5114" t="s">
        <v>93</v>
      </c>
      <c r="K5114" t="s">
        <v>93</v>
      </c>
      <c r="L5114" t="s">
        <v>93</v>
      </c>
      <c r="M5114" t="s">
        <v>25240</v>
      </c>
      <c r="N5114" s="9">
        <v>98126</v>
      </c>
      <c r="O5114" t="s">
        <v>25241</v>
      </c>
      <c r="P5114" s="10">
        <v>47.53667931</v>
      </c>
      <c r="Q5114" s="10">
        <v>-122.3695343</v>
      </c>
      <c r="R5114" t="s">
        <v>25242</v>
      </c>
      <c r="S5114" s="7">
        <v>3</v>
      </c>
      <c r="T5114" s="7">
        <v>2022</v>
      </c>
      <c r="U5114" s="7">
        <v>1</v>
      </c>
      <c r="V5114">
        <v>3</v>
      </c>
      <c r="W5114">
        <v>2022</v>
      </c>
      <c r="X5114">
        <v>1</v>
      </c>
      <c r="Y5114" t="b">
        <v>0</v>
      </c>
      <c r="Z5114" t="b">
        <v>0</v>
      </c>
      <c r="AA5114">
        <v>0</v>
      </c>
      <c r="AB5114">
        <v>1</v>
      </c>
      <c r="AC5114" t="b">
        <v>0</v>
      </c>
      <c r="AD5114" t="b">
        <v>1</v>
      </c>
      <c r="AE5114" t="b">
        <v>0</v>
      </c>
      <c r="AF5114" t="b">
        <v>1</v>
      </c>
      <c r="AG5114" s="11">
        <v>44651</v>
      </c>
      <c r="AH5114" s="11">
        <v>44651</v>
      </c>
      <c r="AI5114" s="12">
        <f>IF(OR(AG5114="",AH5114=""),"",AH5114-AG5114)</f>
        <v>0.0</v>
      </c>
      <c r="AJ5114" s="13" t="b">
        <f>IF(OR(AI5114="",AA5114=""),"",AI5114=AA5114)</f>
        <v>1</v>
      </c>
      <c r="AK5114" s="13" t="b">
        <f>IF(AI5114="","",AI5114&gt;60)</f>
        <v>0</v>
      </c>
      <c r="AL5114" s="13" t="b">
        <f>IF(OR(Y5114=TRUE,AH5114=""),TRUE,FALSE)</f>
        <v>0</v>
      </c>
      <c r="AM5114" s="13" t="b">
        <f>IF(AI5114="","",AI5114&lt;0)</f>
        <v>0</v>
      </c>
      <c r="AN5114" s="13" t="str">
        <f>IF(AH5114="","No inspection date",IF(AI5114&lt;0,"Negative chronology",IF(AI5114&lt;=30,"0-30",IF(AI5114&lt;=60,"31-60",IF(AI5114&lt;=90,"61-90",IF(AI5114&lt;=180,"91-180","181+"))))))</f>
        <v>0-30</v>
      </c>
      <c r="AO5114" s="13" t="str">
        <f>IF(OR(ISNUMBER(SEARCH("COMPLETED",K5114)),ISNUMBER(SEARCH("CLOSED",K5114))),"Closed/Completed","Other Active/Issued")</f>
        <v>Closed/Completed</v>
      </c>
    </row>
    <row r="5115" spans="1:41">
      <c r="A5115" t="s">
        <v>25243</v>
      </c>
      <c r="B5115" t="s">
        <v>87</v>
      </c>
      <c r="C5115" t="s">
        <v>87</v>
      </c>
      <c r="D5115" t="s">
        <v>88</v>
      </c>
      <c r="F5115" t="s">
        <v>11317</v>
      </c>
      <c r="G5115" t="s">
        <v>25244</v>
      </c>
      <c r="H5115" t="s">
        <v>6055</v>
      </c>
      <c r="I5115" t="s">
        <v>1805</v>
      </c>
      <c r="J5115" t="s">
        <v>137</v>
      </c>
      <c r="K5115" t="s">
        <v>93</v>
      </c>
      <c r="L5115" t="s">
        <v>93</v>
      </c>
      <c r="M5115" t="s">
        <v>11492</v>
      </c>
      <c r="O5115" t="s">
        <v>25245</v>
      </c>
      <c r="P5115" s="10">
        <v>47.66381415</v>
      </c>
      <c r="Q5115" s="10">
        <v>-122.30576662</v>
      </c>
      <c r="R5115" t="s">
        <v>11494</v>
      </c>
      <c r="S5115" s="7">
        <v>4</v>
      </c>
      <c r="T5115" s="7">
        <v>2022</v>
      </c>
      <c r="U5115" s="7">
        <v>2</v>
      </c>
      <c r="V5115">
        <v>12</v>
      </c>
      <c r="W5115">
        <v>2022</v>
      </c>
      <c r="X5115">
        <v>4</v>
      </c>
      <c r="Y5115" t="b">
        <v>0</v>
      </c>
      <c r="Z5115" t="b">
        <v>0</v>
      </c>
      <c r="AA5115">
        <v>265</v>
      </c>
      <c r="AB5115">
        <v>4</v>
      </c>
      <c r="AC5115" t="b">
        <v>0</v>
      </c>
      <c r="AD5115" t="b">
        <v>1</v>
      </c>
      <c r="AE5115" t="b">
        <v>0</v>
      </c>
      <c r="AF5115" t="b">
        <v>1</v>
      </c>
      <c r="AG5115" s="11">
        <v>44652</v>
      </c>
      <c r="AH5115" s="11">
        <v>44917</v>
      </c>
      <c r="AI5115" s="12">
        <f>IF(OR(AG5115="",AH5115=""),"",AH5115-AG5115)</f>
        <v>265.0</v>
      </c>
      <c r="AJ5115" s="13" t="b">
        <f>IF(OR(AI5115="",AA5115=""),"",AI5115=AA5115)</f>
        <v>1</v>
      </c>
      <c r="AK5115" s="13" t="b">
        <f>IF(AI5115="","",AI5115&gt;60)</f>
        <v>1</v>
      </c>
      <c r="AL5115" s="13" t="b">
        <f>IF(OR(Y5115=TRUE,AH5115=""),TRUE,FALSE)</f>
        <v>0</v>
      </c>
      <c r="AM5115" s="13" t="b">
        <f>IF(AI5115="","",AI5115&lt;0)</f>
        <v>0</v>
      </c>
      <c r="AN5115" s="13" t="str">
        <f>IF(AH5115="","No inspection date",IF(AI5115&lt;0,"Negative chronology",IF(AI5115&lt;=30,"0-30",IF(AI5115&lt;=60,"31-60",IF(AI5115&lt;=90,"61-90",IF(AI5115&lt;=180,"91-180","181+"))))))</f>
        <v>181+</v>
      </c>
      <c r="AO5115" s="13" t="str">
        <f>IF(OR(ISNUMBER(SEARCH("COMPLETED",K5115)),ISNUMBER(SEARCH("CLOSED",K5115))),"Closed/Completed","Other Active/Issued")</f>
        <v>Closed/Completed</v>
      </c>
    </row>
    <row r="5116" spans="1:41">
      <c r="A5116" t="s">
        <v>25246</v>
      </c>
      <c r="B5116" t="s">
        <v>87</v>
      </c>
      <c r="C5116" t="s">
        <v>87</v>
      </c>
      <c r="D5116" t="s">
        <v>88</v>
      </c>
      <c r="F5116" t="s">
        <v>11317</v>
      </c>
      <c r="G5116" t="s">
        <v>25247</v>
      </c>
      <c r="H5116" t="s">
        <v>6055</v>
      </c>
      <c r="I5116" t="s">
        <v>25248</v>
      </c>
      <c r="J5116" t="s">
        <v>137</v>
      </c>
      <c r="K5116" t="s">
        <v>93</v>
      </c>
      <c r="L5116" t="s">
        <v>93</v>
      </c>
      <c r="M5116" t="s">
        <v>10804</v>
      </c>
      <c r="O5116" t="s">
        <v>25249</v>
      </c>
      <c r="P5116" s="10">
        <v>47.66370824</v>
      </c>
      <c r="Q5116" s="10">
        <v>-122.30575651</v>
      </c>
      <c r="R5116" t="s">
        <v>10806</v>
      </c>
      <c r="S5116" s="7">
        <v>4</v>
      </c>
      <c r="T5116" s="7">
        <v>2022</v>
      </c>
      <c r="U5116" s="7">
        <v>2</v>
      </c>
      <c r="V5116">
        <v>4</v>
      </c>
      <c r="W5116">
        <v>2022</v>
      </c>
      <c r="X5116">
        <v>2</v>
      </c>
      <c r="Y5116" t="b">
        <v>0</v>
      </c>
      <c r="Z5116" t="b">
        <v>0</v>
      </c>
      <c r="AA5116">
        <v>17</v>
      </c>
      <c r="AB5116">
        <v>4</v>
      </c>
      <c r="AC5116" t="b">
        <v>0</v>
      </c>
      <c r="AD5116" t="b">
        <v>1</v>
      </c>
      <c r="AE5116" t="b">
        <v>0</v>
      </c>
      <c r="AF5116" t="b">
        <v>1</v>
      </c>
      <c r="AG5116" s="11">
        <v>44652</v>
      </c>
      <c r="AH5116" s="11">
        <v>44669</v>
      </c>
      <c r="AI5116" s="12">
        <f>IF(OR(AG5116="",AH5116=""),"",AH5116-AG5116)</f>
        <v>17.0</v>
      </c>
      <c r="AJ5116" s="13" t="b">
        <f>IF(OR(AI5116="",AA5116=""),"",AI5116=AA5116)</f>
        <v>1</v>
      </c>
      <c r="AK5116" s="13" t="b">
        <f>IF(AI5116="","",AI5116&gt;60)</f>
        <v>0</v>
      </c>
      <c r="AL5116" s="13" t="b">
        <f>IF(OR(Y5116=TRUE,AH5116=""),TRUE,FALSE)</f>
        <v>0</v>
      </c>
      <c r="AM5116" s="13" t="b">
        <f>IF(AI5116="","",AI5116&lt;0)</f>
        <v>0</v>
      </c>
      <c r="AN5116" s="13" t="str">
        <f>IF(AH5116="","No inspection date",IF(AI5116&lt;0,"Negative chronology",IF(AI5116&lt;=30,"0-30",IF(AI5116&lt;=60,"31-60",IF(AI5116&lt;=90,"61-90",IF(AI5116&lt;=180,"91-180","181+"))))))</f>
        <v>0-30</v>
      </c>
      <c r="AO5116" s="13" t="str">
        <f>IF(OR(ISNUMBER(SEARCH("COMPLETED",K5116)),ISNUMBER(SEARCH("CLOSED",K5116))),"Closed/Completed","Other Active/Issued")</f>
        <v>Closed/Completed</v>
      </c>
    </row>
    <row r="5117" spans="1:41">
      <c r="A5117" t="s">
        <v>25250</v>
      </c>
      <c r="B5117" t="s">
        <v>87</v>
      </c>
      <c r="C5117" t="s">
        <v>87</v>
      </c>
      <c r="D5117" t="s">
        <v>88</v>
      </c>
      <c r="F5117" t="s">
        <v>25251</v>
      </c>
      <c r="G5117" t="s">
        <v>25252</v>
      </c>
      <c r="H5117" t="s">
        <v>6055</v>
      </c>
      <c r="K5117" t="s">
        <v>153</v>
      </c>
      <c r="L5117" t="s">
        <v>153</v>
      </c>
      <c r="M5117" t="s">
        <v>25253</v>
      </c>
      <c r="N5117" s="9">
        <v>98103</v>
      </c>
      <c r="O5117" t="s">
        <v>25254</v>
      </c>
      <c r="P5117" s="10">
        <v>47.68716568</v>
      </c>
      <c r="Q5117" s="10">
        <v>-122.33800238</v>
      </c>
      <c r="R5117" t="s">
        <v>25255</v>
      </c>
      <c r="S5117" s="7">
        <v>4</v>
      </c>
      <c r="T5117" s="7">
        <v>2022</v>
      </c>
      <c r="U5117" s="7">
        <v>2</v>
      </c>
      <c r="Y5117" t="b">
        <v>1</v>
      </c>
      <c r="Z5117" t="b">
        <v>1</v>
      </c>
      <c r="AB5117">
        <v>6</v>
      </c>
      <c r="AC5117" t="b">
        <v>0</v>
      </c>
      <c r="AD5117" t="b">
        <v>1</v>
      </c>
      <c r="AE5117" t="b">
        <v>0</v>
      </c>
      <c r="AF5117" t="b">
        <v>1</v>
      </c>
      <c r="AG5117" s="11">
        <v>44652</v>
      </c>
      <c r="AI5117" s="12">
        <f>IF(OR(AG5117="",AH5117=""),"",AH5117-AG5117)</f>
        <v/>
      </c>
      <c r="AJ5117" s="13">
        <f>IF(OR(AI5117="",AA5117=""),"",AI5117=AA5117)</f>
        <v/>
      </c>
      <c r="AK5117" s="13">
        <f>IF(AI5117="","",AI5117&gt;60)</f>
        <v/>
      </c>
      <c r="AL5117" s="13" t="b">
        <f>IF(OR(Y5117=TRUE,AH5117=""),TRUE,FALSE)</f>
        <v>1</v>
      </c>
      <c r="AM5117" s="13">
        <f>IF(AI5117="","",AI5117&lt;0)</f>
        <v/>
      </c>
      <c r="AN5117" s="13" t="str">
        <f>IF(AH5117="","No inspection date",IF(AI5117&lt;0,"Negative chronology",IF(AI5117&lt;=30,"0-30",IF(AI5117&lt;=60,"31-60",IF(AI5117&lt;=90,"61-90",IF(AI5117&lt;=180,"91-180","181+"))))))</f>
        <v>No inspection date</v>
      </c>
      <c r="AO5117" s="13" t="str">
        <f>IF(OR(ISNUMBER(SEARCH("COMPLETED",K5117)),ISNUMBER(SEARCH("CLOSED",K5117))),"Closed/Completed","Other Active/Issued")</f>
        <v>Other Active/Issued</v>
      </c>
    </row>
    <row r="5118" spans="1:41">
      <c r="A5118" t="s">
        <v>25256</v>
      </c>
      <c r="B5118" t="s">
        <v>87</v>
      </c>
      <c r="C5118" t="s">
        <v>87</v>
      </c>
      <c r="D5118" t="s">
        <v>88</v>
      </c>
      <c r="F5118" t="s">
        <v>25257</v>
      </c>
      <c r="H5118" t="s">
        <v>21807</v>
      </c>
      <c r="I5118" t="s">
        <v>25248</v>
      </c>
      <c r="J5118" t="s">
        <v>137</v>
      </c>
      <c r="K5118" t="s">
        <v>93</v>
      </c>
      <c r="L5118" t="s">
        <v>93</v>
      </c>
      <c r="M5118" t="s">
        <v>25258</v>
      </c>
      <c r="N5118" s="9">
        <v>98107</v>
      </c>
      <c r="O5118" t="s">
        <v>25259</v>
      </c>
      <c r="P5118" s="10">
        <v>47.66617957</v>
      </c>
      <c r="Q5118" s="10">
        <v>-122.36811539</v>
      </c>
      <c r="R5118" t="s">
        <v>25260</v>
      </c>
      <c r="S5118" s="7">
        <v>4</v>
      </c>
      <c r="T5118" s="7">
        <v>2022</v>
      </c>
      <c r="U5118" s="7">
        <v>2</v>
      </c>
      <c r="V5118">
        <v>4</v>
      </c>
      <c r="W5118">
        <v>2022</v>
      </c>
      <c r="X5118">
        <v>2</v>
      </c>
      <c r="Y5118" t="b">
        <v>0</v>
      </c>
      <c r="Z5118" t="b">
        <v>0</v>
      </c>
      <c r="AA5118">
        <v>14</v>
      </c>
      <c r="AB5118">
        <v>6</v>
      </c>
      <c r="AC5118" t="b">
        <v>0</v>
      </c>
      <c r="AD5118" t="b">
        <v>1</v>
      </c>
      <c r="AE5118" t="b">
        <v>0</v>
      </c>
      <c r="AF5118" t="b">
        <v>1</v>
      </c>
      <c r="AG5118" s="11">
        <v>44655</v>
      </c>
      <c r="AH5118" s="11">
        <v>44669</v>
      </c>
      <c r="AI5118" s="12">
        <f>IF(OR(AG5118="",AH5118=""),"",AH5118-AG5118)</f>
        <v>14.0</v>
      </c>
      <c r="AJ5118" s="13" t="b">
        <f>IF(OR(AI5118="",AA5118=""),"",AI5118=AA5118)</f>
        <v>1</v>
      </c>
      <c r="AK5118" s="13" t="b">
        <f>IF(AI5118="","",AI5118&gt;60)</f>
        <v>0</v>
      </c>
      <c r="AL5118" s="13" t="b">
        <f>IF(OR(Y5118=TRUE,AH5118=""),TRUE,FALSE)</f>
        <v>0</v>
      </c>
      <c r="AM5118" s="13" t="b">
        <f>IF(AI5118="","",AI5118&lt;0)</f>
        <v>0</v>
      </c>
      <c r="AN5118" s="13" t="str">
        <f>IF(AH5118="","No inspection date",IF(AI5118&lt;0,"Negative chronology",IF(AI5118&lt;=30,"0-30",IF(AI5118&lt;=60,"31-60",IF(AI5118&lt;=90,"61-90",IF(AI5118&lt;=180,"91-180","181+"))))))</f>
        <v>0-30</v>
      </c>
      <c r="AO5118" s="13" t="str">
        <f>IF(OR(ISNUMBER(SEARCH("COMPLETED",K5118)),ISNUMBER(SEARCH("CLOSED",K5118))),"Closed/Completed","Other Active/Issued")</f>
        <v>Closed/Completed</v>
      </c>
    </row>
    <row r="5119" spans="1:41">
      <c r="A5119" t="s">
        <v>25261</v>
      </c>
      <c r="B5119" t="s">
        <v>87</v>
      </c>
      <c r="C5119" t="s">
        <v>87</v>
      </c>
      <c r="D5119" t="s">
        <v>88</v>
      </c>
      <c r="F5119" t="s">
        <v>25262</v>
      </c>
      <c r="G5119" t="s">
        <v>25263</v>
      </c>
      <c r="H5119" t="s">
        <v>21807</v>
      </c>
      <c r="I5119" t="s">
        <v>7734</v>
      </c>
      <c r="J5119" t="s">
        <v>137</v>
      </c>
      <c r="K5119" t="s">
        <v>93</v>
      </c>
      <c r="L5119" t="s">
        <v>93</v>
      </c>
      <c r="M5119" t="s">
        <v>25264</v>
      </c>
      <c r="N5119" s="9">
        <v>98116</v>
      </c>
      <c r="O5119" t="s">
        <v>25265</v>
      </c>
      <c r="P5119" s="10">
        <v>47.56913191</v>
      </c>
      <c r="Q5119" s="10">
        <v>-122.38637591</v>
      </c>
      <c r="R5119" t="s">
        <v>25266</v>
      </c>
      <c r="S5119" s="7">
        <v>4</v>
      </c>
      <c r="T5119" s="7">
        <v>2022</v>
      </c>
      <c r="U5119" s="7">
        <v>2</v>
      </c>
      <c r="V5119">
        <v>5</v>
      </c>
      <c r="W5119">
        <v>2022</v>
      </c>
      <c r="X5119">
        <v>2</v>
      </c>
      <c r="Y5119" t="b">
        <v>0</v>
      </c>
      <c r="Z5119" t="b">
        <v>0</v>
      </c>
      <c r="AA5119">
        <v>42</v>
      </c>
      <c r="AB5119">
        <v>1</v>
      </c>
      <c r="AC5119" t="b">
        <v>0</v>
      </c>
      <c r="AD5119" t="b">
        <v>1</v>
      </c>
      <c r="AE5119" t="b">
        <v>0</v>
      </c>
      <c r="AF5119" t="b">
        <v>1</v>
      </c>
      <c r="AG5119" s="11">
        <v>44655</v>
      </c>
      <c r="AH5119" s="11">
        <v>44697</v>
      </c>
      <c r="AI5119" s="12">
        <f>IF(OR(AG5119="",AH5119=""),"",AH5119-AG5119)</f>
        <v>42.0</v>
      </c>
      <c r="AJ5119" s="13" t="b">
        <f>IF(OR(AI5119="",AA5119=""),"",AI5119=AA5119)</f>
        <v>1</v>
      </c>
      <c r="AK5119" s="13" t="b">
        <f>IF(AI5119="","",AI5119&gt;60)</f>
        <v>0</v>
      </c>
      <c r="AL5119" s="13" t="b">
        <f>IF(OR(Y5119=TRUE,AH5119=""),TRUE,FALSE)</f>
        <v>0</v>
      </c>
      <c r="AM5119" s="13" t="b">
        <f>IF(AI5119="","",AI5119&lt;0)</f>
        <v>0</v>
      </c>
      <c r="AN5119" s="13" t="str">
        <f>IF(AH5119="","No inspection date",IF(AI5119&lt;0,"Negative chronology",IF(AI5119&lt;=30,"0-30",IF(AI5119&lt;=60,"31-60",IF(AI5119&lt;=90,"61-90",IF(AI5119&lt;=180,"91-180","181+"))))))</f>
        <v>31-60</v>
      </c>
      <c r="AO5119" s="13" t="str">
        <f>IF(OR(ISNUMBER(SEARCH("COMPLETED",K5119)),ISNUMBER(SEARCH("CLOSED",K5119))),"Closed/Completed","Other Active/Issued")</f>
        <v>Closed/Completed</v>
      </c>
    </row>
    <row r="5120" spans="1:41">
      <c r="A5120" t="s">
        <v>25267</v>
      </c>
      <c r="B5120" t="s">
        <v>87</v>
      </c>
      <c r="C5120" t="s">
        <v>87</v>
      </c>
      <c r="D5120" t="s">
        <v>88</v>
      </c>
      <c r="F5120" t="s">
        <v>25268</v>
      </c>
      <c r="G5120" t="s">
        <v>25269</v>
      </c>
      <c r="H5120" t="s">
        <v>24274</v>
      </c>
      <c r="K5120" t="s">
        <v>100</v>
      </c>
      <c r="L5120" t="s">
        <v>100</v>
      </c>
      <c r="M5120" t="s">
        <v>25270</v>
      </c>
      <c r="O5120" t="s">
        <v>25271</v>
      </c>
      <c r="P5120" s="10">
        <v>47.70196003</v>
      </c>
      <c r="Q5120" s="10">
        <v>-122.30642258</v>
      </c>
      <c r="R5120" t="s">
        <v>25272</v>
      </c>
      <c r="S5120" s="7">
        <v>4</v>
      </c>
      <c r="T5120" s="7">
        <v>2022</v>
      </c>
      <c r="U5120" s="7">
        <v>2</v>
      </c>
      <c r="Y5120" t="b">
        <v>1</v>
      </c>
      <c r="Z5120" t="b">
        <v>1</v>
      </c>
      <c r="AB5120">
        <v>5</v>
      </c>
      <c r="AC5120" t="b">
        <v>0</v>
      </c>
      <c r="AD5120" t="b">
        <v>1</v>
      </c>
      <c r="AE5120" t="b">
        <v>0</v>
      </c>
      <c r="AF5120" t="b">
        <v>1</v>
      </c>
      <c r="AG5120" s="11">
        <v>44656</v>
      </c>
      <c r="AI5120" s="12">
        <f>IF(OR(AG5120="",AH5120=""),"",AH5120-AG5120)</f>
        <v/>
      </c>
      <c r="AJ5120" s="13">
        <f>IF(OR(AI5120="",AA5120=""),"",AI5120=AA5120)</f>
        <v/>
      </c>
      <c r="AK5120" s="13">
        <f>IF(AI5120="","",AI5120&gt;60)</f>
        <v/>
      </c>
      <c r="AL5120" s="13" t="b">
        <f>IF(OR(Y5120=TRUE,AH5120=""),TRUE,FALSE)</f>
        <v>1</v>
      </c>
      <c r="AM5120" s="13">
        <f>IF(AI5120="","",AI5120&lt;0)</f>
        <v/>
      </c>
      <c r="AN5120" s="13" t="str">
        <f>IF(AH5120="","No inspection date",IF(AI5120&lt;0,"Negative chronology",IF(AI5120&lt;=30,"0-30",IF(AI5120&lt;=60,"31-60",IF(AI5120&lt;=90,"61-90",IF(AI5120&lt;=180,"91-180","181+"))))))</f>
        <v>No inspection date</v>
      </c>
      <c r="AO5120" s="13" t="str">
        <f>IF(OR(ISNUMBER(SEARCH("COMPLETED",K5120)),ISNUMBER(SEARCH("CLOSED",K5120))),"Closed/Completed","Other Active/Issued")</f>
        <v>Other Active/Issued</v>
      </c>
    </row>
    <row r="5121" spans="1:41">
      <c r="A5121" t="s">
        <v>25273</v>
      </c>
      <c r="B5121" t="s">
        <v>87</v>
      </c>
      <c r="C5121" t="s">
        <v>87</v>
      </c>
      <c r="D5121" t="s">
        <v>88</v>
      </c>
      <c r="F5121" t="s">
        <v>25274</v>
      </c>
      <c r="H5121" t="s">
        <v>24274</v>
      </c>
      <c r="K5121" t="s">
        <v>115</v>
      </c>
      <c r="L5121" t="s">
        <v>115</v>
      </c>
      <c r="M5121" t="s">
        <v>6987</v>
      </c>
      <c r="N5121" s="9">
        <v>98102</v>
      </c>
      <c r="O5121" t="s">
        <v>25275</v>
      </c>
      <c r="P5121" s="10">
        <v>47.63793145</v>
      </c>
      <c r="Q5121" s="10">
        <v>-122.32377935</v>
      </c>
      <c r="R5121" t="s">
        <v>6989</v>
      </c>
      <c r="S5121" s="7">
        <v>4</v>
      </c>
      <c r="T5121" s="7">
        <v>2022</v>
      </c>
      <c r="U5121" s="7">
        <v>2</v>
      </c>
      <c r="Y5121" t="b">
        <v>1</v>
      </c>
      <c r="Z5121" t="b">
        <v>1</v>
      </c>
      <c r="AB5121">
        <v>3</v>
      </c>
      <c r="AC5121" t="b">
        <v>0</v>
      </c>
      <c r="AD5121" t="b">
        <v>1</v>
      </c>
      <c r="AE5121" t="b">
        <v>0</v>
      </c>
      <c r="AF5121" t="b">
        <v>1</v>
      </c>
      <c r="AG5121" s="11">
        <v>44656</v>
      </c>
      <c r="AI5121" s="12">
        <f>IF(OR(AG5121="",AH5121=""),"",AH5121-AG5121)</f>
        <v/>
      </c>
      <c r="AJ5121" s="13">
        <f>IF(OR(AI5121="",AA5121=""),"",AI5121=AA5121)</f>
        <v/>
      </c>
      <c r="AK5121" s="13">
        <f>IF(AI5121="","",AI5121&gt;60)</f>
        <v/>
      </c>
      <c r="AL5121" s="13" t="b">
        <f>IF(OR(Y5121=TRUE,AH5121=""),TRUE,FALSE)</f>
        <v>1</v>
      </c>
      <c r="AM5121" s="13">
        <f>IF(AI5121="","",AI5121&lt;0)</f>
        <v/>
      </c>
      <c r="AN5121" s="13" t="str">
        <f>IF(AH5121="","No inspection date",IF(AI5121&lt;0,"Negative chronology",IF(AI5121&lt;=30,"0-30",IF(AI5121&lt;=60,"31-60",IF(AI5121&lt;=90,"61-90",IF(AI5121&lt;=180,"91-180","181+"))))))</f>
        <v>No inspection date</v>
      </c>
      <c r="AO5121" s="13" t="str">
        <f>IF(OR(ISNUMBER(SEARCH("COMPLETED",K5121)),ISNUMBER(SEARCH("CLOSED",K5121))),"Closed/Completed","Other Active/Issued")</f>
        <v>Other Active/Issued</v>
      </c>
    </row>
    <row r="5122" spans="1:41">
      <c r="A5122" t="s">
        <v>25276</v>
      </c>
      <c r="B5122" t="s">
        <v>87</v>
      </c>
      <c r="C5122" t="s">
        <v>87</v>
      </c>
      <c r="D5122" t="s">
        <v>88</v>
      </c>
      <c r="F5122" t="s">
        <v>25277</v>
      </c>
      <c r="G5122" t="s">
        <v>25278</v>
      </c>
      <c r="H5122" t="s">
        <v>24274</v>
      </c>
      <c r="K5122" t="s">
        <v>982</v>
      </c>
      <c r="L5122" t="s">
        <v>982</v>
      </c>
      <c r="M5122" t="s">
        <v>25279</v>
      </c>
      <c r="N5122" s="9">
        <v>98121</v>
      </c>
      <c r="O5122" t="s">
        <v>25280</v>
      </c>
      <c r="P5122" s="10">
        <v>47.61472875</v>
      </c>
      <c r="Q5122" s="10">
        <v>-122.35567671</v>
      </c>
      <c r="R5122" t="s">
        <v>25281</v>
      </c>
      <c r="S5122" s="7">
        <v>4</v>
      </c>
      <c r="T5122" s="7">
        <v>2022</v>
      </c>
      <c r="U5122" s="7">
        <v>2</v>
      </c>
      <c r="Y5122" t="b">
        <v>1</v>
      </c>
      <c r="Z5122" t="b">
        <v>1</v>
      </c>
      <c r="AB5122">
        <v>7</v>
      </c>
      <c r="AC5122" t="b">
        <v>0</v>
      </c>
      <c r="AD5122" t="b">
        <v>1</v>
      </c>
      <c r="AE5122" t="b">
        <v>0</v>
      </c>
      <c r="AF5122" t="b">
        <v>1</v>
      </c>
      <c r="AG5122" s="11">
        <v>44656</v>
      </c>
      <c r="AI5122" s="12">
        <f>IF(OR(AG5122="",AH5122=""),"",AH5122-AG5122)</f>
        <v/>
      </c>
      <c r="AJ5122" s="13">
        <f>IF(OR(AI5122="",AA5122=""),"",AI5122=AA5122)</f>
        <v/>
      </c>
      <c r="AK5122" s="13">
        <f>IF(AI5122="","",AI5122&gt;60)</f>
        <v/>
      </c>
      <c r="AL5122" s="13" t="b">
        <f>IF(OR(Y5122=TRUE,AH5122=""),TRUE,FALSE)</f>
        <v>1</v>
      </c>
      <c r="AM5122" s="13">
        <f>IF(AI5122="","",AI5122&lt;0)</f>
        <v/>
      </c>
      <c r="AN5122" s="13" t="str">
        <f>IF(AH5122="","No inspection date",IF(AI5122&lt;0,"Negative chronology",IF(AI5122&lt;=30,"0-30",IF(AI5122&lt;=60,"31-60",IF(AI5122&lt;=90,"61-90",IF(AI5122&lt;=180,"91-180","181+"))))))</f>
        <v>No inspection date</v>
      </c>
      <c r="AO5122" s="13" t="str">
        <f>IF(OR(ISNUMBER(SEARCH("COMPLETED",K5122)),ISNUMBER(SEARCH("CLOSED",K5122))),"Closed/Completed","Other Active/Issued")</f>
        <v>Other Active/Issued</v>
      </c>
    </row>
    <row r="5123" spans="1:41">
      <c r="A5123" t="s">
        <v>25282</v>
      </c>
      <c r="B5123" t="s">
        <v>87</v>
      </c>
      <c r="C5123" t="s">
        <v>87</v>
      </c>
      <c r="D5123" t="s">
        <v>88</v>
      </c>
      <c r="F5123" t="s">
        <v>25283</v>
      </c>
      <c r="G5123" t="s">
        <v>25284</v>
      </c>
      <c r="H5123" t="s">
        <v>25285</v>
      </c>
      <c r="I5123" t="s">
        <v>21594</v>
      </c>
      <c r="J5123" t="s">
        <v>137</v>
      </c>
      <c r="K5123" t="s">
        <v>93</v>
      </c>
      <c r="L5123" t="s">
        <v>93</v>
      </c>
      <c r="M5123" t="s">
        <v>6056</v>
      </c>
      <c r="N5123" s="9">
        <v>98116</v>
      </c>
      <c r="O5123" t="s">
        <v>25286</v>
      </c>
      <c r="P5123" s="10">
        <v>47.57917666</v>
      </c>
      <c r="Q5123" s="10">
        <v>-122.39012479</v>
      </c>
      <c r="R5123" t="s">
        <v>6058</v>
      </c>
      <c r="S5123" s="7">
        <v>4</v>
      </c>
      <c r="T5123" s="7">
        <v>2022</v>
      </c>
      <c r="U5123" s="7">
        <v>2</v>
      </c>
      <c r="V5123">
        <v>8</v>
      </c>
      <c r="W5123">
        <v>2022</v>
      </c>
      <c r="X5123">
        <v>3</v>
      </c>
      <c r="Y5123" t="b">
        <v>0</v>
      </c>
      <c r="Z5123" t="b">
        <v>0</v>
      </c>
      <c r="AA5123">
        <v>118</v>
      </c>
      <c r="AB5123">
        <v>1</v>
      </c>
      <c r="AC5123" t="b">
        <v>0</v>
      </c>
      <c r="AD5123" t="b">
        <v>1</v>
      </c>
      <c r="AE5123" t="b">
        <v>0</v>
      </c>
      <c r="AF5123" t="b">
        <v>1</v>
      </c>
      <c r="AG5123" s="11">
        <v>44657</v>
      </c>
      <c r="AH5123" s="11">
        <v>44775</v>
      </c>
      <c r="AI5123" s="12">
        <f>IF(OR(AG5123="",AH5123=""),"",AH5123-AG5123)</f>
        <v>118.0</v>
      </c>
      <c r="AJ5123" s="13" t="b">
        <f>IF(OR(AI5123="",AA5123=""),"",AI5123=AA5123)</f>
        <v>1</v>
      </c>
      <c r="AK5123" s="13" t="b">
        <f>IF(AI5123="","",AI5123&gt;60)</f>
        <v>1</v>
      </c>
      <c r="AL5123" s="13" t="b">
        <f>IF(OR(Y5123=TRUE,AH5123=""),TRUE,FALSE)</f>
        <v>0</v>
      </c>
      <c r="AM5123" s="13" t="b">
        <f>IF(AI5123="","",AI5123&lt;0)</f>
        <v>0</v>
      </c>
      <c r="AN5123" s="13" t="str">
        <f>IF(AH5123="","No inspection date",IF(AI5123&lt;0,"Negative chronology",IF(AI5123&lt;=30,"0-30",IF(AI5123&lt;=60,"31-60",IF(AI5123&lt;=90,"61-90",IF(AI5123&lt;=180,"91-180","181+"))))))</f>
        <v>91-180</v>
      </c>
      <c r="AO5123" s="13" t="str">
        <f>IF(OR(ISNUMBER(SEARCH("COMPLETED",K5123)),ISNUMBER(SEARCH("CLOSED",K5123))),"Closed/Completed","Other Active/Issued")</f>
        <v>Closed/Completed</v>
      </c>
    </row>
    <row r="5124" spans="1:41">
      <c r="A5124" t="s">
        <v>25287</v>
      </c>
      <c r="B5124" t="s">
        <v>87</v>
      </c>
      <c r="C5124" t="s">
        <v>87</v>
      </c>
      <c r="D5124" t="s">
        <v>88</v>
      </c>
      <c r="H5124" t="s">
        <v>25285</v>
      </c>
      <c r="K5124" t="s">
        <v>93</v>
      </c>
      <c r="L5124" t="s">
        <v>93</v>
      </c>
      <c r="M5124" t="s">
        <v>25142</v>
      </c>
      <c r="N5124" s="9">
        <v>98109</v>
      </c>
      <c r="O5124" t="s">
        <v>25288</v>
      </c>
      <c r="P5124" s="10">
        <v>47.63389569</v>
      </c>
      <c r="Q5124" s="10">
        <v>-122.35735834</v>
      </c>
      <c r="R5124" t="s">
        <v>25144</v>
      </c>
      <c r="S5124" s="7">
        <v>4</v>
      </c>
      <c r="T5124" s="7">
        <v>2022</v>
      </c>
      <c r="U5124" s="7">
        <v>2</v>
      </c>
      <c r="Y5124" t="b">
        <v>1</v>
      </c>
      <c r="Z5124" t="b">
        <v>1</v>
      </c>
      <c r="AB5124">
        <v>7</v>
      </c>
      <c r="AC5124" t="b">
        <v>0</v>
      </c>
      <c r="AD5124" t="b">
        <v>1</v>
      </c>
      <c r="AE5124" t="b">
        <v>0</v>
      </c>
      <c r="AF5124" t="b">
        <v>1</v>
      </c>
      <c r="AG5124" s="11">
        <v>44657</v>
      </c>
      <c r="AI5124" s="12">
        <f>IF(OR(AG5124="",AH5124=""),"",AH5124-AG5124)</f>
        <v/>
      </c>
      <c r="AJ5124" s="13">
        <f>IF(OR(AI5124="",AA5124=""),"",AI5124=AA5124)</f>
        <v/>
      </c>
      <c r="AK5124" s="13">
        <f>IF(AI5124="","",AI5124&gt;60)</f>
        <v/>
      </c>
      <c r="AL5124" s="13" t="b">
        <f>IF(OR(Y5124=TRUE,AH5124=""),TRUE,FALSE)</f>
        <v>1</v>
      </c>
      <c r="AM5124" s="13">
        <f>IF(AI5124="","",AI5124&lt;0)</f>
        <v/>
      </c>
      <c r="AN5124" s="13" t="str">
        <f>IF(AH5124="","No inspection date",IF(AI5124&lt;0,"Negative chronology",IF(AI5124&lt;=30,"0-30",IF(AI5124&lt;=60,"31-60",IF(AI5124&lt;=90,"61-90",IF(AI5124&lt;=180,"91-180","181+"))))))</f>
        <v>No inspection date</v>
      </c>
      <c r="AO5124" s="13" t="str">
        <f>IF(OR(ISNUMBER(SEARCH("COMPLETED",K5124)),ISNUMBER(SEARCH("CLOSED",K5124))),"Closed/Completed","Other Active/Issued")</f>
        <v>Closed/Completed</v>
      </c>
    </row>
    <row r="5125" spans="1:41">
      <c r="A5125" t="s">
        <v>25289</v>
      </c>
      <c r="B5125" t="s">
        <v>87</v>
      </c>
      <c r="C5125" t="s">
        <v>87</v>
      </c>
      <c r="D5125" t="s">
        <v>88</v>
      </c>
      <c r="G5125" t="s">
        <v>25289</v>
      </c>
      <c r="H5125" t="s">
        <v>25285</v>
      </c>
      <c r="I5125" t="s">
        <v>25290</v>
      </c>
      <c r="J5125" t="s">
        <v>93</v>
      </c>
      <c r="K5125" t="s">
        <v>1745</v>
      </c>
      <c r="L5125" t="s">
        <v>1745</v>
      </c>
      <c r="M5125" t="s">
        <v>24910</v>
      </c>
      <c r="N5125" s="9">
        <v>98117</v>
      </c>
      <c r="O5125" t="s">
        <v>25291</v>
      </c>
      <c r="P5125" s="10">
        <v>47.69048724</v>
      </c>
      <c r="Q5125" s="10">
        <v>-122.36185565</v>
      </c>
      <c r="R5125" t="s">
        <v>24912</v>
      </c>
      <c r="S5125" s="7">
        <v>4</v>
      </c>
      <c r="T5125" s="7">
        <v>2022</v>
      </c>
      <c r="U5125" s="7">
        <v>2</v>
      </c>
      <c r="V5125">
        <v>5</v>
      </c>
      <c r="W5125">
        <v>2022</v>
      </c>
      <c r="X5125">
        <v>2</v>
      </c>
      <c r="Y5125" t="b">
        <v>0</v>
      </c>
      <c r="Z5125" t="b">
        <v>0</v>
      </c>
      <c r="AA5125">
        <v>41</v>
      </c>
      <c r="AB5125">
        <v>6</v>
      </c>
      <c r="AC5125" t="b">
        <v>0</v>
      </c>
      <c r="AD5125" t="b">
        <v>1</v>
      </c>
      <c r="AE5125" t="b">
        <v>0</v>
      </c>
      <c r="AF5125" t="b">
        <v>1</v>
      </c>
      <c r="AG5125" s="11">
        <v>44657</v>
      </c>
      <c r="AH5125" s="11">
        <v>44698</v>
      </c>
      <c r="AI5125" s="12">
        <f>IF(OR(AG5125="",AH5125=""),"",AH5125-AG5125)</f>
        <v>41.0</v>
      </c>
      <c r="AJ5125" s="13" t="b">
        <f>IF(OR(AI5125="",AA5125=""),"",AI5125=AA5125)</f>
        <v>1</v>
      </c>
      <c r="AK5125" s="13" t="b">
        <f>IF(AI5125="","",AI5125&gt;60)</f>
        <v>0</v>
      </c>
      <c r="AL5125" s="13" t="b">
        <f>IF(OR(Y5125=TRUE,AH5125=""),TRUE,FALSE)</f>
        <v>0</v>
      </c>
      <c r="AM5125" s="13" t="b">
        <f>IF(AI5125="","",AI5125&lt;0)</f>
        <v>0</v>
      </c>
      <c r="AN5125" s="13" t="str">
        <f>IF(AH5125="","No inspection date",IF(AI5125&lt;0,"Negative chronology",IF(AI5125&lt;=30,"0-30",IF(AI5125&lt;=60,"31-60",IF(AI5125&lt;=90,"61-90",IF(AI5125&lt;=180,"91-180","181+"))))))</f>
        <v>31-60</v>
      </c>
      <c r="AO5125" s="13" t="str">
        <f>IF(OR(ISNUMBER(SEARCH("COMPLETED",K5125)),ISNUMBER(SEARCH("CLOSED",K5125))),"Closed/Completed","Other Active/Issued")</f>
        <v>Other Active/Issued</v>
      </c>
    </row>
    <row r="5126" spans="1:41">
      <c r="A5126" t="s">
        <v>25292</v>
      </c>
      <c r="B5126" t="s">
        <v>87</v>
      </c>
      <c r="C5126" t="s">
        <v>87</v>
      </c>
      <c r="D5126" t="s">
        <v>88</v>
      </c>
      <c r="F5126" t="s">
        <v>25293</v>
      </c>
      <c r="G5126" t="s">
        <v>25294</v>
      </c>
      <c r="H5126" t="s">
        <v>25285</v>
      </c>
      <c r="I5126" t="s">
        <v>25248</v>
      </c>
      <c r="J5126" t="s">
        <v>93</v>
      </c>
      <c r="K5126" t="s">
        <v>93</v>
      </c>
      <c r="L5126" t="s">
        <v>93</v>
      </c>
      <c r="M5126" t="s">
        <v>25295</v>
      </c>
      <c r="N5126" s="9">
        <v>98122</v>
      </c>
      <c r="O5126" t="s">
        <v>25296</v>
      </c>
      <c r="P5126" s="10">
        <v>47.60771827</v>
      </c>
      <c r="Q5126" s="10">
        <v>-122.28540166</v>
      </c>
      <c r="R5126" t="s">
        <v>25297</v>
      </c>
      <c r="S5126" s="7">
        <v>4</v>
      </c>
      <c r="T5126" s="7">
        <v>2022</v>
      </c>
      <c r="U5126" s="7">
        <v>2</v>
      </c>
      <c r="V5126">
        <v>4</v>
      </c>
      <c r="W5126">
        <v>2022</v>
      </c>
      <c r="X5126">
        <v>2</v>
      </c>
      <c r="Y5126" t="b">
        <v>0</v>
      </c>
      <c r="Z5126" t="b">
        <v>0</v>
      </c>
      <c r="AA5126">
        <v>12</v>
      </c>
      <c r="AB5126">
        <v>3</v>
      </c>
      <c r="AC5126" t="b">
        <v>0</v>
      </c>
      <c r="AD5126" t="b">
        <v>1</v>
      </c>
      <c r="AE5126" t="b">
        <v>0</v>
      </c>
      <c r="AF5126" t="b">
        <v>1</v>
      </c>
      <c r="AG5126" s="11">
        <v>44657</v>
      </c>
      <c r="AH5126" s="11">
        <v>44669</v>
      </c>
      <c r="AI5126" s="12">
        <f>IF(OR(AG5126="",AH5126=""),"",AH5126-AG5126)</f>
        <v>12.0</v>
      </c>
      <c r="AJ5126" s="13" t="b">
        <f>IF(OR(AI5126="",AA5126=""),"",AI5126=AA5126)</f>
        <v>1</v>
      </c>
      <c r="AK5126" s="13" t="b">
        <f>IF(AI5126="","",AI5126&gt;60)</f>
        <v>0</v>
      </c>
      <c r="AL5126" s="13" t="b">
        <f>IF(OR(Y5126=TRUE,AH5126=""),TRUE,FALSE)</f>
        <v>0</v>
      </c>
      <c r="AM5126" s="13" t="b">
        <f>IF(AI5126="","",AI5126&lt;0)</f>
        <v>0</v>
      </c>
      <c r="AN5126" s="13" t="str">
        <f>IF(AH5126="","No inspection date",IF(AI5126&lt;0,"Negative chronology",IF(AI5126&lt;=30,"0-30",IF(AI5126&lt;=60,"31-60",IF(AI5126&lt;=90,"61-90",IF(AI5126&lt;=180,"91-180","181+"))))))</f>
        <v>0-30</v>
      </c>
      <c r="AO5126" s="13" t="str">
        <f>IF(OR(ISNUMBER(SEARCH("COMPLETED",K5126)),ISNUMBER(SEARCH("CLOSED",K5126))),"Closed/Completed","Other Active/Issued")</f>
        <v>Closed/Completed</v>
      </c>
    </row>
    <row r="5127" spans="1:41">
      <c r="A5127" t="s">
        <v>25298</v>
      </c>
      <c r="B5127" t="s">
        <v>87</v>
      </c>
      <c r="C5127" t="s">
        <v>87</v>
      </c>
      <c r="D5127" t="s">
        <v>88</v>
      </c>
      <c r="F5127" t="s">
        <v>25299</v>
      </c>
      <c r="G5127" t="s">
        <v>25300</v>
      </c>
      <c r="H5127" t="s">
        <v>25301</v>
      </c>
      <c r="K5127" t="s">
        <v>93</v>
      </c>
      <c r="L5127" t="s">
        <v>93</v>
      </c>
      <c r="M5127" t="s">
        <v>25302</v>
      </c>
      <c r="O5127" t="s">
        <v>25303</v>
      </c>
      <c r="P5127" s="10">
        <v>47.68026843</v>
      </c>
      <c r="Q5127" s="10">
        <v>-122.26807178</v>
      </c>
      <c r="R5127" t="s">
        <v>25304</v>
      </c>
      <c r="S5127" s="7">
        <v>4</v>
      </c>
      <c r="T5127" s="7">
        <v>2022</v>
      </c>
      <c r="U5127" s="7">
        <v>2</v>
      </c>
      <c r="Y5127" t="b">
        <v>1</v>
      </c>
      <c r="Z5127" t="b">
        <v>1</v>
      </c>
      <c r="AB5127">
        <v>4</v>
      </c>
      <c r="AC5127" t="b">
        <v>0</v>
      </c>
      <c r="AD5127" t="b">
        <v>1</v>
      </c>
      <c r="AE5127" t="b">
        <v>0</v>
      </c>
      <c r="AF5127" t="b">
        <v>1</v>
      </c>
      <c r="AG5127" s="11">
        <v>44658</v>
      </c>
      <c r="AI5127" s="12">
        <f>IF(OR(AG5127="",AH5127=""),"",AH5127-AG5127)</f>
        <v/>
      </c>
      <c r="AJ5127" s="13">
        <f>IF(OR(AI5127="",AA5127=""),"",AI5127=AA5127)</f>
        <v/>
      </c>
      <c r="AK5127" s="13">
        <f>IF(AI5127="","",AI5127&gt;60)</f>
        <v/>
      </c>
      <c r="AL5127" s="13" t="b">
        <f>IF(OR(Y5127=TRUE,AH5127=""),TRUE,FALSE)</f>
        <v>1</v>
      </c>
      <c r="AM5127" s="13">
        <f>IF(AI5127="","",AI5127&lt;0)</f>
        <v/>
      </c>
      <c r="AN5127" s="13" t="str">
        <f>IF(AH5127="","No inspection date",IF(AI5127&lt;0,"Negative chronology",IF(AI5127&lt;=30,"0-30",IF(AI5127&lt;=60,"31-60",IF(AI5127&lt;=90,"61-90",IF(AI5127&lt;=180,"91-180","181+"))))))</f>
        <v>No inspection date</v>
      </c>
      <c r="AO5127" s="13" t="str">
        <f>IF(OR(ISNUMBER(SEARCH("COMPLETED",K5127)),ISNUMBER(SEARCH("CLOSED",K5127))),"Closed/Completed","Other Active/Issued")</f>
        <v>Closed/Completed</v>
      </c>
    </row>
    <row r="5128" spans="1:41">
      <c r="A5128" t="s">
        <v>25305</v>
      </c>
      <c r="B5128" t="s">
        <v>87</v>
      </c>
      <c r="C5128" t="s">
        <v>87</v>
      </c>
      <c r="D5128" t="s">
        <v>88</v>
      </c>
      <c r="F5128" t="s">
        <v>25306</v>
      </c>
      <c r="H5128" t="s">
        <v>25301</v>
      </c>
      <c r="I5128" t="s">
        <v>25089</v>
      </c>
      <c r="J5128" t="s">
        <v>137</v>
      </c>
      <c r="K5128" t="s">
        <v>93</v>
      </c>
      <c r="L5128" t="s">
        <v>93</v>
      </c>
      <c r="M5128" t="s">
        <v>25307</v>
      </c>
      <c r="N5128" s="9">
        <v>98107</v>
      </c>
      <c r="O5128" t="s">
        <v>25308</v>
      </c>
      <c r="P5128" s="10">
        <v>47.66884316</v>
      </c>
      <c r="Q5128" s="10">
        <v>-122.3871316</v>
      </c>
      <c r="R5128" t="s">
        <v>25309</v>
      </c>
      <c r="S5128" s="7">
        <v>4</v>
      </c>
      <c r="T5128" s="7">
        <v>2022</v>
      </c>
      <c r="U5128" s="7">
        <v>2</v>
      </c>
      <c r="V5128">
        <v>5</v>
      </c>
      <c r="W5128">
        <v>2022</v>
      </c>
      <c r="X5128">
        <v>2</v>
      </c>
      <c r="Y5128" t="b">
        <v>0</v>
      </c>
      <c r="Z5128" t="b">
        <v>0</v>
      </c>
      <c r="AA5128">
        <v>27</v>
      </c>
      <c r="AB5128">
        <v>6</v>
      </c>
      <c r="AC5128" t="b">
        <v>0</v>
      </c>
      <c r="AD5128" t="b">
        <v>1</v>
      </c>
      <c r="AE5128" t="b">
        <v>0</v>
      </c>
      <c r="AF5128" t="b">
        <v>1</v>
      </c>
      <c r="AG5128" s="11">
        <v>44658</v>
      </c>
      <c r="AH5128" s="11">
        <v>44685</v>
      </c>
      <c r="AI5128" s="12">
        <f>IF(OR(AG5128="",AH5128=""),"",AH5128-AG5128)</f>
        <v>27.0</v>
      </c>
      <c r="AJ5128" s="13" t="b">
        <f>IF(OR(AI5128="",AA5128=""),"",AI5128=AA5128)</f>
        <v>1</v>
      </c>
      <c r="AK5128" s="13" t="b">
        <f>IF(AI5128="","",AI5128&gt;60)</f>
        <v>0</v>
      </c>
      <c r="AL5128" s="13" t="b">
        <f>IF(OR(Y5128=TRUE,AH5128=""),TRUE,FALSE)</f>
        <v>0</v>
      </c>
      <c r="AM5128" s="13" t="b">
        <f>IF(AI5128="","",AI5128&lt;0)</f>
        <v>0</v>
      </c>
      <c r="AN5128" s="13" t="str">
        <f>IF(AH5128="","No inspection date",IF(AI5128&lt;0,"Negative chronology",IF(AI5128&lt;=30,"0-30",IF(AI5128&lt;=60,"31-60",IF(AI5128&lt;=90,"61-90",IF(AI5128&lt;=180,"91-180","181+"))))))</f>
        <v>0-30</v>
      </c>
      <c r="AO5128" s="13" t="str">
        <f>IF(OR(ISNUMBER(SEARCH("COMPLETED",K5128)),ISNUMBER(SEARCH("CLOSED",K5128))),"Closed/Completed","Other Active/Issued")</f>
        <v>Closed/Completed</v>
      </c>
    </row>
    <row r="5129" spans="1:41">
      <c r="A5129" t="s">
        <v>25310</v>
      </c>
      <c r="B5129" t="s">
        <v>87</v>
      </c>
      <c r="C5129" t="s">
        <v>87</v>
      </c>
      <c r="D5129" t="s">
        <v>88</v>
      </c>
      <c r="F5129" t="s">
        <v>25311</v>
      </c>
      <c r="G5129" t="s">
        <v>25312</v>
      </c>
      <c r="H5129" t="s">
        <v>25301</v>
      </c>
      <c r="I5129" t="s">
        <v>25285</v>
      </c>
      <c r="J5129" t="s">
        <v>93</v>
      </c>
      <c r="K5129" t="s">
        <v>100</v>
      </c>
      <c r="L5129" t="s">
        <v>100</v>
      </c>
      <c r="M5129" t="s">
        <v>25313</v>
      </c>
      <c r="O5129" t="s">
        <v>25314</v>
      </c>
      <c r="P5129" s="10">
        <v>47.71688542</v>
      </c>
      <c r="Q5129" s="10">
        <v>-122.36804072</v>
      </c>
      <c r="R5129" t="s">
        <v>25315</v>
      </c>
      <c r="S5129" s="7">
        <v>4</v>
      </c>
      <c r="T5129" s="7">
        <v>2022</v>
      </c>
      <c r="U5129" s="7">
        <v>2</v>
      </c>
      <c r="V5129">
        <v>4</v>
      </c>
      <c r="W5129">
        <v>2022</v>
      </c>
      <c r="X5129">
        <v>2</v>
      </c>
      <c r="Y5129" t="b">
        <v>0</v>
      </c>
      <c r="Z5129" t="b">
        <v>0</v>
      </c>
      <c r="AA5129">
        <v>-1</v>
      </c>
      <c r="AB5129">
        <v>5</v>
      </c>
      <c r="AC5129" t="b">
        <v>0</v>
      </c>
      <c r="AD5129" t="b">
        <v>1</v>
      </c>
      <c r="AE5129" t="b">
        <v>0</v>
      </c>
      <c r="AF5129" t="b">
        <v>1</v>
      </c>
      <c r="AG5129" s="11">
        <v>44658</v>
      </c>
      <c r="AH5129" s="11">
        <v>44657</v>
      </c>
      <c r="AI5129" s="12">
        <f>IF(OR(AG5129="",AH5129=""),"",AH5129-AG5129)</f>
        <v>-1.0</v>
      </c>
      <c r="AJ5129" s="13" t="b">
        <f>IF(OR(AI5129="",AA5129=""),"",AI5129=AA5129)</f>
        <v>1</v>
      </c>
      <c r="AK5129" s="13" t="b">
        <f>IF(AI5129="","",AI5129&gt;60)</f>
        <v>0</v>
      </c>
      <c r="AL5129" s="13" t="b">
        <f>IF(OR(Y5129=TRUE,AH5129=""),TRUE,FALSE)</f>
        <v>0</v>
      </c>
      <c r="AM5129" s="13" t="b">
        <f>IF(AI5129="","",AI5129&lt;0)</f>
        <v>1</v>
      </c>
      <c r="AN5129" s="13" t="str">
        <f>IF(AH5129="","No inspection date",IF(AI5129&lt;0,"Negative chronology",IF(AI5129&lt;=30,"0-30",IF(AI5129&lt;=60,"31-60",IF(AI5129&lt;=90,"61-90",IF(AI5129&lt;=180,"91-180","181+"))))))</f>
        <v>Negative chronology</v>
      </c>
      <c r="AO5129" s="13" t="str">
        <f>IF(OR(ISNUMBER(SEARCH("COMPLETED",K5129)),ISNUMBER(SEARCH("CLOSED",K5129))),"Closed/Completed","Other Active/Issued")</f>
        <v>Other Active/Issued</v>
      </c>
    </row>
    <row r="5130" spans="1:41">
      <c r="A5130" t="s">
        <v>25316</v>
      </c>
      <c r="B5130" t="s">
        <v>87</v>
      </c>
      <c r="C5130" t="s">
        <v>87</v>
      </c>
      <c r="D5130" t="s">
        <v>88</v>
      </c>
      <c r="F5130" t="s">
        <v>25317</v>
      </c>
      <c r="H5130" t="s">
        <v>25318</v>
      </c>
      <c r="I5130" t="s">
        <v>21584</v>
      </c>
      <c r="J5130" t="s">
        <v>93</v>
      </c>
      <c r="K5130" t="s">
        <v>93</v>
      </c>
      <c r="L5130" t="s">
        <v>93</v>
      </c>
      <c r="M5130" t="s">
        <v>7965</v>
      </c>
      <c r="N5130" s="9">
        <v>98117</v>
      </c>
      <c r="O5130" t="s">
        <v>25319</v>
      </c>
      <c r="P5130" s="10">
        <v>47.69096244</v>
      </c>
      <c r="Q5130" s="10">
        <v>-122.38144649</v>
      </c>
      <c r="R5130" t="s">
        <v>7967</v>
      </c>
      <c r="S5130" s="7">
        <v>4</v>
      </c>
      <c r="T5130" s="7">
        <v>2022</v>
      </c>
      <c r="U5130" s="7">
        <v>2</v>
      </c>
      <c r="V5130">
        <v>4</v>
      </c>
      <c r="W5130">
        <v>2022</v>
      </c>
      <c r="X5130">
        <v>2</v>
      </c>
      <c r="Y5130" t="b">
        <v>0</v>
      </c>
      <c r="Z5130" t="b">
        <v>0</v>
      </c>
      <c r="AA5130">
        <v>6</v>
      </c>
      <c r="AB5130">
        <v>6</v>
      </c>
      <c r="AC5130" t="b">
        <v>0</v>
      </c>
      <c r="AD5130" t="b">
        <v>1</v>
      </c>
      <c r="AE5130" t="b">
        <v>0</v>
      </c>
      <c r="AF5130" t="b">
        <v>1</v>
      </c>
      <c r="AG5130" s="11">
        <v>44659</v>
      </c>
      <c r="AH5130" s="11">
        <v>44665</v>
      </c>
      <c r="AI5130" s="12">
        <f>IF(OR(AG5130="",AH5130=""),"",AH5130-AG5130)</f>
        <v>6.0</v>
      </c>
      <c r="AJ5130" s="13" t="b">
        <f>IF(OR(AI5130="",AA5130=""),"",AI5130=AA5130)</f>
        <v>1</v>
      </c>
      <c r="AK5130" s="13" t="b">
        <f>IF(AI5130="","",AI5130&gt;60)</f>
        <v>0</v>
      </c>
      <c r="AL5130" s="13" t="b">
        <f>IF(OR(Y5130=TRUE,AH5130=""),TRUE,FALSE)</f>
        <v>0</v>
      </c>
      <c r="AM5130" s="13" t="b">
        <f>IF(AI5130="","",AI5130&lt;0)</f>
        <v>0</v>
      </c>
      <c r="AN5130" s="13" t="str">
        <f>IF(AH5130="","No inspection date",IF(AI5130&lt;0,"Negative chronology",IF(AI5130&lt;=30,"0-30",IF(AI5130&lt;=60,"31-60",IF(AI5130&lt;=90,"61-90",IF(AI5130&lt;=180,"91-180","181+"))))))</f>
        <v>0-30</v>
      </c>
      <c r="AO5130" s="13" t="str">
        <f>IF(OR(ISNUMBER(SEARCH("COMPLETED",K5130)),ISNUMBER(SEARCH("CLOSED",K5130))),"Closed/Completed","Other Active/Issued")</f>
        <v>Closed/Completed</v>
      </c>
    </row>
    <row r="5131" spans="1:41">
      <c r="A5131" t="s">
        <v>25320</v>
      </c>
      <c r="B5131" t="s">
        <v>87</v>
      </c>
      <c r="C5131" t="s">
        <v>87</v>
      </c>
      <c r="D5131" t="s">
        <v>88</v>
      </c>
      <c r="F5131" t="s">
        <v>25321</v>
      </c>
      <c r="G5131" t="s">
        <v>7397</v>
      </c>
      <c r="H5131" t="s">
        <v>25318</v>
      </c>
      <c r="I5131" t="s">
        <v>25301</v>
      </c>
      <c r="J5131" t="s">
        <v>93</v>
      </c>
      <c r="K5131" t="s">
        <v>93</v>
      </c>
      <c r="L5131" t="s">
        <v>93</v>
      </c>
      <c r="M5131" t="s">
        <v>20300</v>
      </c>
      <c r="N5131" s="9">
        <v>98117</v>
      </c>
      <c r="O5131" t="s">
        <v>25322</v>
      </c>
      <c r="P5131" s="10">
        <v>47.6915733</v>
      </c>
      <c r="Q5131" s="10">
        <v>-122.36276626</v>
      </c>
      <c r="R5131" t="s">
        <v>20302</v>
      </c>
      <c r="S5131" s="7">
        <v>4</v>
      </c>
      <c r="T5131" s="7">
        <v>2022</v>
      </c>
      <c r="U5131" s="7">
        <v>2</v>
      </c>
      <c r="V5131">
        <v>4</v>
      </c>
      <c r="W5131">
        <v>2022</v>
      </c>
      <c r="X5131">
        <v>2</v>
      </c>
      <c r="Y5131" t="b">
        <v>0</v>
      </c>
      <c r="Z5131" t="b">
        <v>0</v>
      </c>
      <c r="AA5131">
        <v>-1</v>
      </c>
      <c r="AB5131">
        <v>5</v>
      </c>
      <c r="AC5131" t="b">
        <v>0</v>
      </c>
      <c r="AD5131" t="b">
        <v>1</v>
      </c>
      <c r="AE5131" t="b">
        <v>0</v>
      </c>
      <c r="AF5131" t="b">
        <v>1</v>
      </c>
      <c r="AG5131" s="11">
        <v>44659</v>
      </c>
      <c r="AH5131" s="11">
        <v>44658</v>
      </c>
      <c r="AI5131" s="12">
        <f>IF(OR(AG5131="",AH5131=""),"",AH5131-AG5131)</f>
        <v>-1.0</v>
      </c>
      <c r="AJ5131" s="13" t="b">
        <f>IF(OR(AI5131="",AA5131=""),"",AI5131=AA5131)</f>
        <v>1</v>
      </c>
      <c r="AK5131" s="13" t="b">
        <f>IF(AI5131="","",AI5131&gt;60)</f>
        <v>0</v>
      </c>
      <c r="AL5131" s="13" t="b">
        <f>IF(OR(Y5131=TRUE,AH5131=""),TRUE,FALSE)</f>
        <v>0</v>
      </c>
      <c r="AM5131" s="13" t="b">
        <f>IF(AI5131="","",AI5131&lt;0)</f>
        <v>1</v>
      </c>
      <c r="AN5131" s="13" t="str">
        <f>IF(AH5131="","No inspection date",IF(AI5131&lt;0,"Negative chronology",IF(AI5131&lt;=30,"0-30",IF(AI5131&lt;=60,"31-60",IF(AI5131&lt;=90,"61-90",IF(AI5131&lt;=180,"91-180","181+"))))))</f>
        <v>Negative chronology</v>
      </c>
      <c r="AO5131" s="13" t="str">
        <f>IF(OR(ISNUMBER(SEARCH("COMPLETED",K5131)),ISNUMBER(SEARCH("CLOSED",K5131))),"Closed/Completed","Other Active/Issued")</f>
        <v>Closed/Completed</v>
      </c>
    </row>
    <row r="5132" spans="1:41">
      <c r="A5132" t="s">
        <v>25323</v>
      </c>
      <c r="B5132" t="s">
        <v>87</v>
      </c>
      <c r="C5132" t="s">
        <v>87</v>
      </c>
      <c r="D5132" t="s">
        <v>88</v>
      </c>
      <c r="F5132" t="s">
        <v>25251</v>
      </c>
      <c r="G5132" t="s">
        <v>25252</v>
      </c>
      <c r="H5132" t="s">
        <v>25318</v>
      </c>
      <c r="K5132" t="s">
        <v>153</v>
      </c>
      <c r="L5132" t="s">
        <v>153</v>
      </c>
      <c r="M5132" t="s">
        <v>25324</v>
      </c>
      <c r="N5132" s="9">
        <v>98103</v>
      </c>
      <c r="O5132" t="s">
        <v>25325</v>
      </c>
      <c r="P5132" s="10">
        <v>47.68708132</v>
      </c>
      <c r="Q5132" s="10">
        <v>-122.33823904</v>
      </c>
      <c r="R5132" t="s">
        <v>25326</v>
      </c>
      <c r="S5132" s="7">
        <v>4</v>
      </c>
      <c r="T5132" s="7">
        <v>2022</v>
      </c>
      <c r="U5132" s="7">
        <v>2</v>
      </c>
      <c r="Y5132" t="b">
        <v>1</v>
      </c>
      <c r="Z5132" t="b">
        <v>1</v>
      </c>
      <c r="AB5132">
        <v>6</v>
      </c>
      <c r="AC5132" t="b">
        <v>0</v>
      </c>
      <c r="AD5132" t="b">
        <v>1</v>
      </c>
      <c r="AE5132" t="b">
        <v>0</v>
      </c>
      <c r="AF5132" t="b">
        <v>1</v>
      </c>
      <c r="AG5132" s="11">
        <v>44659</v>
      </c>
      <c r="AI5132" s="12">
        <f>IF(OR(AG5132="",AH5132=""),"",AH5132-AG5132)</f>
        <v/>
      </c>
      <c r="AJ5132" s="13">
        <f>IF(OR(AI5132="",AA5132=""),"",AI5132=AA5132)</f>
        <v/>
      </c>
      <c r="AK5132" s="13">
        <f>IF(AI5132="","",AI5132&gt;60)</f>
        <v/>
      </c>
      <c r="AL5132" s="13" t="b">
        <f>IF(OR(Y5132=TRUE,AH5132=""),TRUE,FALSE)</f>
        <v>1</v>
      </c>
      <c r="AM5132" s="13">
        <f>IF(AI5132="","",AI5132&lt;0)</f>
        <v/>
      </c>
      <c r="AN5132" s="13" t="str">
        <f>IF(AH5132="","No inspection date",IF(AI5132&lt;0,"Negative chronology",IF(AI5132&lt;=30,"0-30",IF(AI5132&lt;=60,"31-60",IF(AI5132&lt;=90,"61-90",IF(AI5132&lt;=180,"91-180","181+"))))))</f>
        <v>No inspection date</v>
      </c>
      <c r="AO5132" s="13" t="str">
        <f>IF(OR(ISNUMBER(SEARCH("COMPLETED",K5132)),ISNUMBER(SEARCH("CLOSED",K5132))),"Closed/Completed","Other Active/Issued")</f>
        <v>Other Active/Issued</v>
      </c>
    </row>
    <row r="5133" spans="1:41">
      <c r="A5133" t="s">
        <v>25327</v>
      </c>
      <c r="B5133" t="s">
        <v>87</v>
      </c>
      <c r="C5133" t="s">
        <v>87</v>
      </c>
      <c r="D5133" t="s">
        <v>88</v>
      </c>
      <c r="F5133" t="s">
        <v>25328</v>
      </c>
      <c r="H5133" t="s">
        <v>25318</v>
      </c>
      <c r="I5133" t="s">
        <v>21584</v>
      </c>
      <c r="J5133" t="s">
        <v>93</v>
      </c>
      <c r="K5133" t="s">
        <v>1745</v>
      </c>
      <c r="L5133" t="s">
        <v>1745</v>
      </c>
      <c r="M5133" t="s">
        <v>9642</v>
      </c>
      <c r="N5133" s="9">
        <v>98119</v>
      </c>
      <c r="O5133" t="s">
        <v>25329</v>
      </c>
      <c r="P5133" s="10">
        <v>47.63660327</v>
      </c>
      <c r="Q5133" s="10">
        <v>-122.37451602</v>
      </c>
      <c r="R5133" t="s">
        <v>25330</v>
      </c>
      <c r="S5133" s="7">
        <v>4</v>
      </c>
      <c r="T5133" s="7">
        <v>2022</v>
      </c>
      <c r="U5133" s="7">
        <v>2</v>
      </c>
      <c r="V5133">
        <v>4</v>
      </c>
      <c r="W5133">
        <v>2022</v>
      </c>
      <c r="X5133">
        <v>2</v>
      </c>
      <c r="Y5133" t="b">
        <v>0</v>
      </c>
      <c r="Z5133" t="b">
        <v>0</v>
      </c>
      <c r="AA5133">
        <v>6</v>
      </c>
      <c r="AB5133">
        <v>7</v>
      </c>
      <c r="AC5133" t="b">
        <v>0</v>
      </c>
      <c r="AD5133" t="b">
        <v>1</v>
      </c>
      <c r="AE5133" t="b">
        <v>0</v>
      </c>
      <c r="AF5133" t="b">
        <v>1</v>
      </c>
      <c r="AG5133" s="11">
        <v>44659</v>
      </c>
      <c r="AH5133" s="11">
        <v>44665</v>
      </c>
      <c r="AI5133" s="12">
        <f>IF(OR(AG5133="",AH5133=""),"",AH5133-AG5133)</f>
        <v>6.0</v>
      </c>
      <c r="AJ5133" s="13" t="b">
        <f>IF(OR(AI5133="",AA5133=""),"",AI5133=AA5133)</f>
        <v>1</v>
      </c>
      <c r="AK5133" s="13" t="b">
        <f>IF(AI5133="","",AI5133&gt;60)</f>
        <v>0</v>
      </c>
      <c r="AL5133" s="13" t="b">
        <f>IF(OR(Y5133=TRUE,AH5133=""),TRUE,FALSE)</f>
        <v>0</v>
      </c>
      <c r="AM5133" s="13" t="b">
        <f>IF(AI5133="","",AI5133&lt;0)</f>
        <v>0</v>
      </c>
      <c r="AN5133" s="13" t="str">
        <f>IF(AH5133="","No inspection date",IF(AI5133&lt;0,"Negative chronology",IF(AI5133&lt;=30,"0-30",IF(AI5133&lt;=60,"31-60",IF(AI5133&lt;=90,"61-90",IF(AI5133&lt;=180,"91-180","181+"))))))</f>
        <v>0-30</v>
      </c>
      <c r="AO5133" s="13" t="str">
        <f>IF(OR(ISNUMBER(SEARCH("COMPLETED",K5133)),ISNUMBER(SEARCH("CLOSED",K5133))),"Closed/Completed","Other Active/Issued")</f>
        <v>Other Active/Issued</v>
      </c>
    </row>
    <row r="5134" spans="1:41">
      <c r="A5134" t="s">
        <v>25331</v>
      </c>
      <c r="B5134" t="s">
        <v>87</v>
      </c>
      <c r="C5134" t="s">
        <v>87</v>
      </c>
      <c r="D5134" t="s">
        <v>88</v>
      </c>
      <c r="F5134" t="s">
        <v>25332</v>
      </c>
      <c r="G5134" t="s">
        <v>25333</v>
      </c>
      <c r="H5134" t="s">
        <v>25334</v>
      </c>
      <c r="K5134" t="s">
        <v>100</v>
      </c>
      <c r="L5134" t="s">
        <v>100</v>
      </c>
      <c r="M5134" t="s">
        <v>636</v>
      </c>
      <c r="O5134" t="s">
        <v>25335</v>
      </c>
      <c r="P5134" s="10">
        <v>47.71577754</v>
      </c>
      <c r="Q5134" s="10">
        <v>-122.27961403</v>
      </c>
      <c r="R5134" t="s">
        <v>638</v>
      </c>
      <c r="S5134" s="7">
        <v>4</v>
      </c>
      <c r="T5134" s="7">
        <v>2022</v>
      </c>
      <c r="U5134" s="7">
        <v>2</v>
      </c>
      <c r="Y5134" t="b">
        <v>1</v>
      </c>
      <c r="Z5134" t="b">
        <v>1</v>
      </c>
      <c r="AB5134">
        <v>5</v>
      </c>
      <c r="AC5134" t="b">
        <v>0</v>
      </c>
      <c r="AD5134" t="b">
        <v>1</v>
      </c>
      <c r="AE5134" t="b">
        <v>0</v>
      </c>
      <c r="AF5134" t="b">
        <v>1</v>
      </c>
      <c r="AG5134" s="11">
        <v>44662</v>
      </c>
      <c r="AI5134" s="12">
        <f>IF(OR(AG5134="",AH5134=""),"",AH5134-AG5134)</f>
        <v/>
      </c>
      <c r="AJ5134" s="13">
        <f>IF(OR(AI5134="",AA5134=""),"",AI5134=AA5134)</f>
        <v/>
      </c>
      <c r="AK5134" s="13">
        <f>IF(AI5134="","",AI5134&gt;60)</f>
        <v/>
      </c>
      <c r="AL5134" s="13" t="b">
        <f>IF(OR(Y5134=TRUE,AH5134=""),TRUE,FALSE)</f>
        <v>1</v>
      </c>
      <c r="AM5134" s="13">
        <f>IF(AI5134="","",AI5134&lt;0)</f>
        <v/>
      </c>
      <c r="AN5134" s="13" t="str">
        <f>IF(AH5134="","No inspection date",IF(AI5134&lt;0,"Negative chronology",IF(AI5134&lt;=30,"0-30",IF(AI5134&lt;=60,"31-60",IF(AI5134&lt;=90,"61-90",IF(AI5134&lt;=180,"91-180","181+"))))))</f>
        <v>No inspection date</v>
      </c>
      <c r="AO5134" s="13" t="str">
        <f>IF(OR(ISNUMBER(SEARCH("COMPLETED",K5134)),ISNUMBER(SEARCH("CLOSED",K5134))),"Closed/Completed","Other Active/Issued")</f>
        <v>Other Active/Issued</v>
      </c>
    </row>
    <row r="5135" spans="1:41">
      <c r="A5135" t="s">
        <v>25336</v>
      </c>
      <c r="B5135" t="s">
        <v>87</v>
      </c>
      <c r="C5135" t="s">
        <v>87</v>
      </c>
      <c r="D5135" t="s">
        <v>88</v>
      </c>
      <c r="F5135" t="s">
        <v>25337</v>
      </c>
      <c r="H5135" t="s">
        <v>24398</v>
      </c>
      <c r="I5135" t="s">
        <v>1731</v>
      </c>
      <c r="J5135" t="s">
        <v>137</v>
      </c>
      <c r="K5135" t="s">
        <v>93</v>
      </c>
      <c r="L5135" t="s">
        <v>93</v>
      </c>
      <c r="M5135" t="s">
        <v>25338</v>
      </c>
      <c r="N5135" s="9">
        <v>98144</v>
      </c>
      <c r="O5135" t="s">
        <v>25339</v>
      </c>
      <c r="P5135" s="10">
        <v>47.58271265</v>
      </c>
      <c r="Q5135" s="10">
        <v>-122.30177445</v>
      </c>
      <c r="R5135" t="s">
        <v>25340</v>
      </c>
      <c r="S5135" s="7">
        <v>4</v>
      </c>
      <c r="T5135" s="7">
        <v>2022</v>
      </c>
      <c r="U5135" s="7">
        <v>2</v>
      </c>
      <c r="V5135">
        <v>12</v>
      </c>
      <c r="W5135">
        <v>2022</v>
      </c>
      <c r="X5135">
        <v>4</v>
      </c>
      <c r="Y5135" t="b">
        <v>0</v>
      </c>
      <c r="Z5135" t="b">
        <v>0</v>
      </c>
      <c r="AA5135">
        <v>241</v>
      </c>
      <c r="AB5135">
        <v>2</v>
      </c>
      <c r="AC5135" t="b">
        <v>0</v>
      </c>
      <c r="AD5135" t="b">
        <v>1</v>
      </c>
      <c r="AE5135" t="b">
        <v>0</v>
      </c>
      <c r="AF5135" t="b">
        <v>1</v>
      </c>
      <c r="AG5135" s="11">
        <v>44663</v>
      </c>
      <c r="AH5135" s="11">
        <v>44904</v>
      </c>
      <c r="AI5135" s="12">
        <f>IF(OR(AG5135="",AH5135=""),"",AH5135-AG5135)</f>
        <v>241.0</v>
      </c>
      <c r="AJ5135" s="13" t="b">
        <f>IF(OR(AI5135="",AA5135=""),"",AI5135=AA5135)</f>
        <v>1</v>
      </c>
      <c r="AK5135" s="13" t="b">
        <f>IF(AI5135="","",AI5135&gt;60)</f>
        <v>1</v>
      </c>
      <c r="AL5135" s="13" t="b">
        <f>IF(OR(Y5135=TRUE,AH5135=""),TRUE,FALSE)</f>
        <v>0</v>
      </c>
      <c r="AM5135" s="13" t="b">
        <f>IF(AI5135="","",AI5135&lt;0)</f>
        <v>0</v>
      </c>
      <c r="AN5135" s="13" t="str">
        <f>IF(AH5135="","No inspection date",IF(AI5135&lt;0,"Negative chronology",IF(AI5135&lt;=30,"0-30",IF(AI5135&lt;=60,"31-60",IF(AI5135&lt;=90,"61-90",IF(AI5135&lt;=180,"91-180","181+"))))))</f>
        <v>181+</v>
      </c>
      <c r="AO5135" s="13" t="str">
        <f>IF(OR(ISNUMBER(SEARCH("COMPLETED",K5135)),ISNUMBER(SEARCH("CLOSED",K5135))),"Closed/Completed","Other Active/Issued")</f>
        <v>Closed/Completed</v>
      </c>
    </row>
    <row r="5136" spans="1:41">
      <c r="A5136" t="s">
        <v>25341</v>
      </c>
      <c r="B5136" t="s">
        <v>87</v>
      </c>
      <c r="C5136" t="s">
        <v>87</v>
      </c>
      <c r="D5136" t="s">
        <v>88</v>
      </c>
      <c r="F5136" t="s">
        <v>25342</v>
      </c>
      <c r="H5136" t="s">
        <v>24398</v>
      </c>
      <c r="I5136" t="s">
        <v>4757</v>
      </c>
      <c r="J5136" t="s">
        <v>6317</v>
      </c>
      <c r="K5136" t="s">
        <v>93</v>
      </c>
      <c r="L5136" t="s">
        <v>93</v>
      </c>
      <c r="M5136" t="s">
        <v>13948</v>
      </c>
      <c r="O5136" t="s">
        <v>25343</v>
      </c>
      <c r="P5136" s="10">
        <v>47.5574854</v>
      </c>
      <c r="Q5136" s="10">
        <v>-122.35316275</v>
      </c>
      <c r="R5136" t="s">
        <v>13950</v>
      </c>
      <c r="S5136" s="7">
        <v>4</v>
      </c>
      <c r="T5136" s="7">
        <v>2022</v>
      </c>
      <c r="U5136" s="7">
        <v>2</v>
      </c>
      <c r="V5136">
        <v>12</v>
      </c>
      <c r="W5136">
        <v>2024</v>
      </c>
      <c r="X5136">
        <v>4</v>
      </c>
      <c r="Y5136" t="b">
        <v>0</v>
      </c>
      <c r="Z5136" t="b">
        <v>0</v>
      </c>
      <c r="AA5136">
        <v>986</v>
      </c>
      <c r="AB5136">
        <v>1</v>
      </c>
      <c r="AC5136" t="b">
        <v>0</v>
      </c>
      <c r="AD5136" t="b">
        <v>1</v>
      </c>
      <c r="AE5136" t="b">
        <v>0</v>
      </c>
      <c r="AF5136" t="b">
        <v>1</v>
      </c>
      <c r="AG5136" s="11">
        <v>44663</v>
      </c>
      <c r="AH5136" s="11">
        <v>45649</v>
      </c>
      <c r="AI5136" s="12">
        <f>IF(OR(AG5136="",AH5136=""),"",AH5136-AG5136)</f>
        <v>986.0</v>
      </c>
      <c r="AJ5136" s="13" t="b">
        <f>IF(OR(AI5136="",AA5136=""),"",AI5136=AA5136)</f>
        <v>1</v>
      </c>
      <c r="AK5136" s="13" t="b">
        <f>IF(AI5136="","",AI5136&gt;60)</f>
        <v>1</v>
      </c>
      <c r="AL5136" s="13" t="b">
        <f>IF(OR(Y5136=TRUE,AH5136=""),TRUE,FALSE)</f>
        <v>0</v>
      </c>
      <c r="AM5136" s="13" t="b">
        <f>IF(AI5136="","",AI5136&lt;0)</f>
        <v>0</v>
      </c>
      <c r="AN5136" s="13" t="str">
        <f>IF(AH5136="","No inspection date",IF(AI5136&lt;0,"Negative chronology",IF(AI5136&lt;=30,"0-30",IF(AI5136&lt;=60,"31-60",IF(AI5136&lt;=90,"61-90",IF(AI5136&lt;=180,"91-180","181+"))))))</f>
        <v>181+</v>
      </c>
      <c r="AO5136" s="13" t="str">
        <f>IF(OR(ISNUMBER(SEARCH("COMPLETED",K5136)),ISNUMBER(SEARCH("CLOSED",K5136))),"Closed/Completed","Other Active/Issued")</f>
        <v>Closed/Completed</v>
      </c>
    </row>
    <row r="5137" spans="1:41">
      <c r="A5137" t="s">
        <v>25344</v>
      </c>
      <c r="B5137" t="s">
        <v>87</v>
      </c>
      <c r="C5137" t="s">
        <v>87</v>
      </c>
      <c r="D5137" t="s">
        <v>88</v>
      </c>
      <c r="F5137" t="s">
        <v>25345</v>
      </c>
      <c r="G5137" t="s">
        <v>25346</v>
      </c>
      <c r="H5137" t="s">
        <v>7723</v>
      </c>
      <c r="K5137" t="s">
        <v>115</v>
      </c>
      <c r="L5137" t="s">
        <v>115</v>
      </c>
      <c r="M5137" t="s">
        <v>1150</v>
      </c>
      <c r="N5137" s="9">
        <v>98125</v>
      </c>
      <c r="O5137" t="s">
        <v>25347</v>
      </c>
      <c r="P5137" s="10">
        <v>47.71585912</v>
      </c>
      <c r="Q5137" s="10">
        <v>-122.27956616</v>
      </c>
      <c r="R5137" t="s">
        <v>1152</v>
      </c>
      <c r="S5137" s="7">
        <v>4</v>
      </c>
      <c r="T5137" s="7">
        <v>2022</v>
      </c>
      <c r="U5137" s="7">
        <v>2</v>
      </c>
      <c r="Y5137" t="b">
        <v>1</v>
      </c>
      <c r="Z5137" t="b">
        <v>1</v>
      </c>
      <c r="AB5137">
        <v>5</v>
      </c>
      <c r="AC5137" t="b">
        <v>0</v>
      </c>
      <c r="AD5137" t="b">
        <v>1</v>
      </c>
      <c r="AE5137" t="b">
        <v>0</v>
      </c>
      <c r="AF5137" t="b">
        <v>1</v>
      </c>
      <c r="AG5137" s="11">
        <v>44664</v>
      </c>
      <c r="AI5137" s="12">
        <f>IF(OR(AG5137="",AH5137=""),"",AH5137-AG5137)</f>
        <v/>
      </c>
      <c r="AJ5137" s="13">
        <f>IF(OR(AI5137="",AA5137=""),"",AI5137=AA5137)</f>
        <v/>
      </c>
      <c r="AK5137" s="13">
        <f>IF(AI5137="","",AI5137&gt;60)</f>
        <v/>
      </c>
      <c r="AL5137" s="13" t="b">
        <f>IF(OR(Y5137=TRUE,AH5137=""),TRUE,FALSE)</f>
        <v>1</v>
      </c>
      <c r="AM5137" s="13">
        <f>IF(AI5137="","",AI5137&lt;0)</f>
        <v/>
      </c>
      <c r="AN5137" s="13" t="str">
        <f>IF(AH5137="","No inspection date",IF(AI5137&lt;0,"Negative chronology",IF(AI5137&lt;=30,"0-30",IF(AI5137&lt;=60,"31-60",IF(AI5137&lt;=90,"61-90",IF(AI5137&lt;=180,"91-180","181+"))))))</f>
        <v>No inspection date</v>
      </c>
      <c r="AO5137" s="13" t="str">
        <f>IF(OR(ISNUMBER(SEARCH("COMPLETED",K5137)),ISNUMBER(SEARCH("CLOSED",K5137))),"Closed/Completed","Other Active/Issued")</f>
        <v>Other Active/Issued</v>
      </c>
    </row>
    <row r="5138" spans="1:41">
      <c r="A5138" t="s">
        <v>25348</v>
      </c>
      <c r="B5138" t="s">
        <v>87</v>
      </c>
      <c r="C5138" t="s">
        <v>87</v>
      </c>
      <c r="D5138" t="s">
        <v>88</v>
      </c>
      <c r="G5138" t="s">
        <v>7706</v>
      </c>
      <c r="H5138" t="s">
        <v>7723</v>
      </c>
      <c r="I5138" t="s">
        <v>24398</v>
      </c>
      <c r="J5138" t="s">
        <v>93</v>
      </c>
      <c r="K5138" t="s">
        <v>93</v>
      </c>
      <c r="L5138" t="s">
        <v>93</v>
      </c>
      <c r="M5138" t="s">
        <v>7857</v>
      </c>
      <c r="O5138" t="s">
        <v>25349</v>
      </c>
      <c r="P5138" s="10">
        <v>47.73183921</v>
      </c>
      <c r="Q5138" s="10">
        <v>-122.35694488</v>
      </c>
      <c r="R5138" t="s">
        <v>7859</v>
      </c>
      <c r="S5138" s="7">
        <v>4</v>
      </c>
      <c r="T5138" s="7">
        <v>2022</v>
      </c>
      <c r="U5138" s="7">
        <v>2</v>
      </c>
      <c r="V5138">
        <v>4</v>
      </c>
      <c r="W5138">
        <v>2022</v>
      </c>
      <c r="X5138">
        <v>2</v>
      </c>
      <c r="Y5138" t="b">
        <v>0</v>
      </c>
      <c r="Z5138" t="b">
        <v>0</v>
      </c>
      <c r="AA5138">
        <v>-1</v>
      </c>
      <c r="AB5138">
        <v>5</v>
      </c>
      <c r="AC5138" t="b">
        <v>0</v>
      </c>
      <c r="AD5138" t="b">
        <v>1</v>
      </c>
      <c r="AE5138" t="b">
        <v>0</v>
      </c>
      <c r="AF5138" t="b">
        <v>1</v>
      </c>
      <c r="AG5138" s="11">
        <v>44664</v>
      </c>
      <c r="AH5138" s="11">
        <v>44663</v>
      </c>
      <c r="AI5138" s="12">
        <f>IF(OR(AG5138="",AH5138=""),"",AH5138-AG5138)</f>
        <v>-1.0</v>
      </c>
      <c r="AJ5138" s="13" t="b">
        <f>IF(OR(AI5138="",AA5138=""),"",AI5138=AA5138)</f>
        <v>1</v>
      </c>
      <c r="AK5138" s="13" t="b">
        <f>IF(AI5138="","",AI5138&gt;60)</f>
        <v>0</v>
      </c>
      <c r="AL5138" s="13" t="b">
        <f>IF(OR(Y5138=TRUE,AH5138=""),TRUE,FALSE)</f>
        <v>0</v>
      </c>
      <c r="AM5138" s="13" t="b">
        <f>IF(AI5138="","",AI5138&lt;0)</f>
        <v>1</v>
      </c>
      <c r="AN5138" s="13" t="str">
        <f>IF(AH5138="","No inspection date",IF(AI5138&lt;0,"Negative chronology",IF(AI5138&lt;=30,"0-30",IF(AI5138&lt;=60,"31-60",IF(AI5138&lt;=90,"61-90",IF(AI5138&lt;=180,"91-180","181+"))))))</f>
        <v>Negative chronology</v>
      </c>
      <c r="AO5138" s="13" t="str">
        <f>IF(OR(ISNUMBER(SEARCH("COMPLETED",K5138)),ISNUMBER(SEARCH("CLOSED",K5138))),"Closed/Completed","Other Active/Issued")</f>
        <v>Closed/Completed</v>
      </c>
    </row>
    <row r="5139" spans="1:41">
      <c r="A5139" t="s">
        <v>25350</v>
      </c>
      <c r="B5139" t="s">
        <v>87</v>
      </c>
      <c r="C5139" t="s">
        <v>87</v>
      </c>
      <c r="D5139" t="s">
        <v>88</v>
      </c>
      <c r="G5139" t="s">
        <v>7706</v>
      </c>
      <c r="H5139" t="s">
        <v>7723</v>
      </c>
      <c r="I5139" t="s">
        <v>11088</v>
      </c>
      <c r="J5139" t="s">
        <v>93</v>
      </c>
      <c r="K5139" t="s">
        <v>93</v>
      </c>
      <c r="L5139" t="s">
        <v>93</v>
      </c>
      <c r="M5139" t="s">
        <v>25351</v>
      </c>
      <c r="N5139" s="9">
        <v>98117</v>
      </c>
      <c r="O5139" t="s">
        <v>25352</v>
      </c>
      <c r="P5139" s="10">
        <v>47.67625269</v>
      </c>
      <c r="Q5139" s="10">
        <v>-122.36024206</v>
      </c>
      <c r="R5139" t="s">
        <v>25353</v>
      </c>
      <c r="S5139" s="7">
        <v>4</v>
      </c>
      <c r="T5139" s="7">
        <v>2022</v>
      </c>
      <c r="U5139" s="7">
        <v>2</v>
      </c>
      <c r="V5139">
        <v>3</v>
      </c>
      <c r="W5139">
        <v>2022</v>
      </c>
      <c r="X5139">
        <v>1</v>
      </c>
      <c r="Y5139" t="b">
        <v>0</v>
      </c>
      <c r="Z5139" t="b">
        <v>0</v>
      </c>
      <c r="AA5139">
        <v>-13</v>
      </c>
      <c r="AB5139">
        <v>6</v>
      </c>
      <c r="AC5139" t="b">
        <v>0</v>
      </c>
      <c r="AD5139" t="b">
        <v>1</v>
      </c>
      <c r="AE5139" t="b">
        <v>0</v>
      </c>
      <c r="AF5139" t="b">
        <v>1</v>
      </c>
      <c r="AG5139" s="11">
        <v>44664</v>
      </c>
      <c r="AH5139" s="11">
        <v>44651</v>
      </c>
      <c r="AI5139" s="12">
        <f>IF(OR(AG5139="",AH5139=""),"",AH5139-AG5139)</f>
        <v>-13.0</v>
      </c>
      <c r="AJ5139" s="13" t="b">
        <f>IF(OR(AI5139="",AA5139=""),"",AI5139=AA5139)</f>
        <v>1</v>
      </c>
      <c r="AK5139" s="13" t="b">
        <f>IF(AI5139="","",AI5139&gt;60)</f>
        <v>0</v>
      </c>
      <c r="AL5139" s="13" t="b">
        <f>IF(OR(Y5139=TRUE,AH5139=""),TRUE,FALSE)</f>
        <v>0</v>
      </c>
      <c r="AM5139" s="13" t="b">
        <f>IF(AI5139="","",AI5139&lt;0)</f>
        <v>1</v>
      </c>
      <c r="AN5139" s="13" t="str">
        <f>IF(AH5139="","No inspection date",IF(AI5139&lt;0,"Negative chronology",IF(AI5139&lt;=30,"0-30",IF(AI5139&lt;=60,"31-60",IF(AI5139&lt;=90,"61-90",IF(AI5139&lt;=180,"91-180","181+"))))))</f>
        <v>Negative chronology</v>
      </c>
      <c r="AO5139" s="13" t="str">
        <f>IF(OR(ISNUMBER(SEARCH("COMPLETED",K5139)),ISNUMBER(SEARCH("CLOSED",K5139))),"Closed/Completed","Other Active/Issued")</f>
        <v>Closed/Completed</v>
      </c>
    </row>
    <row r="5140" spans="1:41">
      <c r="A5140" t="s">
        <v>25354</v>
      </c>
      <c r="B5140" t="s">
        <v>87</v>
      </c>
      <c r="C5140" t="s">
        <v>87</v>
      </c>
      <c r="D5140" t="s">
        <v>88</v>
      </c>
      <c r="F5140" t="s">
        <v>22691</v>
      </c>
      <c r="G5140" t="s">
        <v>25355</v>
      </c>
      <c r="H5140" t="s">
        <v>7723</v>
      </c>
      <c r="K5140" t="s">
        <v>93</v>
      </c>
      <c r="L5140" t="s">
        <v>93</v>
      </c>
      <c r="M5140" t="s">
        <v>25356</v>
      </c>
      <c r="N5140" s="9">
        <v>98106</v>
      </c>
      <c r="O5140" t="s">
        <v>25357</v>
      </c>
      <c r="P5140" s="10">
        <v>47.56725472</v>
      </c>
      <c r="Q5140" s="10">
        <v>-122.36051315</v>
      </c>
      <c r="R5140" t="s">
        <v>25358</v>
      </c>
      <c r="S5140" s="7">
        <v>4</v>
      </c>
      <c r="T5140" s="7">
        <v>2022</v>
      </c>
      <c r="U5140" s="7">
        <v>2</v>
      </c>
      <c r="Y5140" t="b">
        <v>1</v>
      </c>
      <c r="Z5140" t="b">
        <v>1</v>
      </c>
      <c r="AB5140">
        <v>1</v>
      </c>
      <c r="AC5140" t="b">
        <v>0</v>
      </c>
      <c r="AD5140" t="b">
        <v>1</v>
      </c>
      <c r="AE5140" t="b">
        <v>0</v>
      </c>
      <c r="AF5140" t="b">
        <v>1</v>
      </c>
      <c r="AG5140" s="11">
        <v>44664</v>
      </c>
      <c r="AI5140" s="12">
        <f>IF(OR(AG5140="",AH5140=""),"",AH5140-AG5140)</f>
        <v/>
      </c>
      <c r="AJ5140" s="13">
        <f>IF(OR(AI5140="",AA5140=""),"",AI5140=AA5140)</f>
        <v/>
      </c>
      <c r="AK5140" s="13">
        <f>IF(AI5140="","",AI5140&gt;60)</f>
        <v/>
      </c>
      <c r="AL5140" s="13" t="b">
        <f>IF(OR(Y5140=TRUE,AH5140=""),TRUE,FALSE)</f>
        <v>1</v>
      </c>
      <c r="AM5140" s="13">
        <f>IF(AI5140="","",AI5140&lt;0)</f>
        <v/>
      </c>
      <c r="AN5140" s="13" t="str">
        <f>IF(AH5140="","No inspection date",IF(AI5140&lt;0,"Negative chronology",IF(AI5140&lt;=30,"0-30",IF(AI5140&lt;=60,"31-60",IF(AI5140&lt;=90,"61-90",IF(AI5140&lt;=180,"91-180","181+"))))))</f>
        <v>No inspection date</v>
      </c>
      <c r="AO5140" s="13" t="str">
        <f>IF(OR(ISNUMBER(SEARCH("COMPLETED",K5140)),ISNUMBER(SEARCH("CLOSED",K5140))),"Closed/Completed","Other Active/Issued")</f>
        <v>Closed/Completed</v>
      </c>
    </row>
    <row r="5141" spans="1:41">
      <c r="A5141" t="s">
        <v>25359</v>
      </c>
      <c r="B5141" t="s">
        <v>87</v>
      </c>
      <c r="C5141" t="s">
        <v>87</v>
      </c>
      <c r="D5141" t="s">
        <v>88</v>
      </c>
      <c r="G5141" t="s">
        <v>6860</v>
      </c>
      <c r="H5141" t="s">
        <v>21584</v>
      </c>
      <c r="K5141" t="s">
        <v>115</v>
      </c>
      <c r="L5141" t="s">
        <v>115</v>
      </c>
      <c r="M5141" t="s">
        <v>7814</v>
      </c>
      <c r="O5141" t="s">
        <v>25360</v>
      </c>
      <c r="P5141" s="10">
        <v>47.61834459</v>
      </c>
      <c r="Q5141" s="10">
        <v>-122.34047003</v>
      </c>
      <c r="R5141" t="s">
        <v>7816</v>
      </c>
      <c r="S5141" s="7">
        <v>4</v>
      </c>
      <c r="T5141" s="7">
        <v>2022</v>
      </c>
      <c r="U5141" s="7">
        <v>2</v>
      </c>
      <c r="Y5141" t="b">
        <v>1</v>
      </c>
      <c r="Z5141" t="b">
        <v>1</v>
      </c>
      <c r="AB5141">
        <v>7</v>
      </c>
      <c r="AC5141" t="b">
        <v>0</v>
      </c>
      <c r="AD5141" t="b">
        <v>1</v>
      </c>
      <c r="AE5141" t="b">
        <v>0</v>
      </c>
      <c r="AF5141" t="b">
        <v>1</v>
      </c>
      <c r="AG5141" s="11">
        <v>44665</v>
      </c>
      <c r="AI5141" s="12">
        <f>IF(OR(AG5141="",AH5141=""),"",AH5141-AG5141)</f>
        <v/>
      </c>
      <c r="AJ5141" s="13">
        <f>IF(OR(AI5141="",AA5141=""),"",AI5141=AA5141)</f>
        <v/>
      </c>
      <c r="AK5141" s="13">
        <f>IF(AI5141="","",AI5141&gt;60)</f>
        <v/>
      </c>
      <c r="AL5141" s="13" t="b">
        <f>IF(OR(Y5141=TRUE,AH5141=""),TRUE,FALSE)</f>
        <v>1</v>
      </c>
      <c r="AM5141" s="13">
        <f>IF(AI5141="","",AI5141&lt;0)</f>
        <v/>
      </c>
      <c r="AN5141" s="13" t="str">
        <f>IF(AH5141="","No inspection date",IF(AI5141&lt;0,"Negative chronology",IF(AI5141&lt;=30,"0-30",IF(AI5141&lt;=60,"31-60",IF(AI5141&lt;=90,"61-90",IF(AI5141&lt;=180,"91-180","181+"))))))</f>
        <v>No inspection date</v>
      </c>
      <c r="AO5141" s="13" t="str">
        <f>IF(OR(ISNUMBER(SEARCH("COMPLETED",K5141)),ISNUMBER(SEARCH("CLOSED",K5141))),"Closed/Completed","Other Active/Issued")</f>
        <v>Other Active/Issued</v>
      </c>
    </row>
    <row r="5142" spans="1:41">
      <c r="A5142" t="s">
        <v>25361</v>
      </c>
      <c r="B5142" t="s">
        <v>87</v>
      </c>
      <c r="C5142" t="s">
        <v>87</v>
      </c>
      <c r="D5142" t="s">
        <v>88</v>
      </c>
      <c r="F5142" t="s">
        <v>25362</v>
      </c>
      <c r="G5142" t="s">
        <v>25363</v>
      </c>
      <c r="H5142" t="s">
        <v>21584</v>
      </c>
      <c r="I5142" t="s">
        <v>25301</v>
      </c>
      <c r="J5142" t="s">
        <v>93</v>
      </c>
      <c r="K5142" t="s">
        <v>93</v>
      </c>
      <c r="L5142" t="s">
        <v>93</v>
      </c>
      <c r="M5142" t="s">
        <v>25364</v>
      </c>
      <c r="N5142" s="9">
        <v>98115</v>
      </c>
      <c r="O5142" t="s">
        <v>25365</v>
      </c>
      <c r="P5142" s="10">
        <v>47.69052468</v>
      </c>
      <c r="Q5142" s="10">
        <v>-122.27916142</v>
      </c>
      <c r="R5142" t="s">
        <v>25366</v>
      </c>
      <c r="S5142" s="7">
        <v>4</v>
      </c>
      <c r="T5142" s="7">
        <v>2022</v>
      </c>
      <c r="U5142" s="7">
        <v>2</v>
      </c>
      <c r="V5142">
        <v>4</v>
      </c>
      <c r="W5142">
        <v>2022</v>
      </c>
      <c r="X5142">
        <v>2</v>
      </c>
      <c r="Y5142" t="b">
        <v>0</v>
      </c>
      <c r="Z5142" t="b">
        <v>0</v>
      </c>
      <c r="AA5142">
        <v>-7</v>
      </c>
      <c r="AB5142">
        <v>4</v>
      </c>
      <c r="AC5142" t="b">
        <v>0</v>
      </c>
      <c r="AD5142" t="b">
        <v>1</v>
      </c>
      <c r="AE5142" t="b">
        <v>0</v>
      </c>
      <c r="AF5142" t="b">
        <v>1</v>
      </c>
      <c r="AG5142" s="11">
        <v>44665</v>
      </c>
      <c r="AH5142" s="11">
        <v>44658</v>
      </c>
      <c r="AI5142" s="12">
        <f>IF(OR(AG5142="",AH5142=""),"",AH5142-AG5142)</f>
        <v>-7.0</v>
      </c>
      <c r="AJ5142" s="13" t="b">
        <f>IF(OR(AI5142="",AA5142=""),"",AI5142=AA5142)</f>
        <v>1</v>
      </c>
      <c r="AK5142" s="13" t="b">
        <f>IF(AI5142="","",AI5142&gt;60)</f>
        <v>0</v>
      </c>
      <c r="AL5142" s="13" t="b">
        <f>IF(OR(Y5142=TRUE,AH5142=""),TRUE,FALSE)</f>
        <v>0</v>
      </c>
      <c r="AM5142" s="13" t="b">
        <f>IF(AI5142="","",AI5142&lt;0)</f>
        <v>1</v>
      </c>
      <c r="AN5142" s="13" t="str">
        <f>IF(AH5142="","No inspection date",IF(AI5142&lt;0,"Negative chronology",IF(AI5142&lt;=30,"0-30",IF(AI5142&lt;=60,"31-60",IF(AI5142&lt;=90,"61-90",IF(AI5142&lt;=180,"91-180","181+"))))))</f>
        <v>Negative chronology</v>
      </c>
      <c r="AO5142" s="13" t="str">
        <f>IF(OR(ISNUMBER(SEARCH("COMPLETED",K5142)),ISNUMBER(SEARCH("CLOSED",K5142))),"Closed/Completed","Other Active/Issued")</f>
        <v>Closed/Completed</v>
      </c>
    </row>
    <row r="5143" spans="1:41">
      <c r="A5143" t="s">
        <v>25367</v>
      </c>
      <c r="B5143" t="s">
        <v>87</v>
      </c>
      <c r="C5143" t="s">
        <v>87</v>
      </c>
      <c r="D5143" t="s">
        <v>88</v>
      </c>
      <c r="F5143" t="s">
        <v>25368</v>
      </c>
      <c r="G5143" t="s">
        <v>25369</v>
      </c>
      <c r="H5143" t="s">
        <v>21584</v>
      </c>
      <c r="I5143" t="s">
        <v>25248</v>
      </c>
      <c r="J5143" t="s">
        <v>137</v>
      </c>
      <c r="K5143" t="s">
        <v>93</v>
      </c>
      <c r="L5143" t="s">
        <v>93</v>
      </c>
      <c r="M5143" t="s">
        <v>25370</v>
      </c>
      <c r="N5143" s="9">
        <v>98109</v>
      </c>
      <c r="O5143" t="s">
        <v>25371</v>
      </c>
      <c r="P5143" s="10">
        <v>47.62546117</v>
      </c>
      <c r="Q5143" s="10">
        <v>-122.33551235</v>
      </c>
      <c r="R5143" t="s">
        <v>25372</v>
      </c>
      <c r="S5143" s="7">
        <v>4</v>
      </c>
      <c r="T5143" s="7">
        <v>2022</v>
      </c>
      <c r="U5143" s="7">
        <v>2</v>
      </c>
      <c r="V5143">
        <v>4</v>
      </c>
      <c r="W5143">
        <v>2022</v>
      </c>
      <c r="X5143">
        <v>2</v>
      </c>
      <c r="Y5143" t="b">
        <v>0</v>
      </c>
      <c r="Z5143" t="b">
        <v>0</v>
      </c>
      <c r="AA5143">
        <v>4</v>
      </c>
      <c r="AB5143">
        <v>7</v>
      </c>
      <c r="AC5143" t="b">
        <v>0</v>
      </c>
      <c r="AD5143" t="b">
        <v>1</v>
      </c>
      <c r="AE5143" t="b">
        <v>0</v>
      </c>
      <c r="AF5143" t="b">
        <v>1</v>
      </c>
      <c r="AG5143" s="11">
        <v>44665</v>
      </c>
      <c r="AH5143" s="11">
        <v>44669</v>
      </c>
      <c r="AI5143" s="12">
        <f>IF(OR(AG5143="",AH5143=""),"",AH5143-AG5143)</f>
        <v>4.0</v>
      </c>
      <c r="AJ5143" s="13" t="b">
        <f>IF(OR(AI5143="",AA5143=""),"",AI5143=AA5143)</f>
        <v>1</v>
      </c>
      <c r="AK5143" s="13" t="b">
        <f>IF(AI5143="","",AI5143&gt;60)</f>
        <v>0</v>
      </c>
      <c r="AL5143" s="13" t="b">
        <f>IF(OR(Y5143=TRUE,AH5143=""),TRUE,FALSE)</f>
        <v>0</v>
      </c>
      <c r="AM5143" s="13" t="b">
        <f>IF(AI5143="","",AI5143&lt;0)</f>
        <v>0</v>
      </c>
      <c r="AN5143" s="13" t="str">
        <f>IF(AH5143="","No inspection date",IF(AI5143&lt;0,"Negative chronology",IF(AI5143&lt;=30,"0-30",IF(AI5143&lt;=60,"31-60",IF(AI5143&lt;=90,"61-90",IF(AI5143&lt;=180,"91-180","181+"))))))</f>
        <v>0-30</v>
      </c>
      <c r="AO5143" s="13" t="str">
        <f>IF(OR(ISNUMBER(SEARCH("COMPLETED",K5143)),ISNUMBER(SEARCH("CLOSED",K5143))),"Closed/Completed","Other Active/Issued")</f>
        <v>Closed/Completed</v>
      </c>
    </row>
    <row r="5144" spans="1:41">
      <c r="A5144" t="s">
        <v>25373</v>
      </c>
      <c r="B5144" t="s">
        <v>87</v>
      </c>
      <c r="C5144" t="s">
        <v>87</v>
      </c>
      <c r="D5144" t="s">
        <v>88</v>
      </c>
      <c r="F5144" t="s">
        <v>25374</v>
      </c>
      <c r="H5144" t="s">
        <v>21584</v>
      </c>
      <c r="I5144" t="s">
        <v>7734</v>
      </c>
      <c r="J5144" t="s">
        <v>137</v>
      </c>
      <c r="K5144" t="s">
        <v>93</v>
      </c>
      <c r="L5144" t="s">
        <v>93</v>
      </c>
      <c r="M5144" t="s">
        <v>25375</v>
      </c>
      <c r="N5144" s="9">
        <v>98107</v>
      </c>
      <c r="O5144" t="s">
        <v>25376</v>
      </c>
      <c r="P5144" s="10">
        <v>47.67337633</v>
      </c>
      <c r="Q5144" s="10">
        <v>-122.3749129</v>
      </c>
      <c r="R5144" t="s">
        <v>25377</v>
      </c>
      <c r="S5144" s="7">
        <v>4</v>
      </c>
      <c r="T5144" s="7">
        <v>2022</v>
      </c>
      <c r="U5144" s="7">
        <v>2</v>
      </c>
      <c r="V5144">
        <v>5</v>
      </c>
      <c r="W5144">
        <v>2022</v>
      </c>
      <c r="X5144">
        <v>2</v>
      </c>
      <c r="Y5144" t="b">
        <v>0</v>
      </c>
      <c r="Z5144" t="b">
        <v>0</v>
      </c>
      <c r="AA5144">
        <v>32</v>
      </c>
      <c r="AB5144">
        <v>6</v>
      </c>
      <c r="AC5144" t="b">
        <v>0</v>
      </c>
      <c r="AD5144" t="b">
        <v>1</v>
      </c>
      <c r="AE5144" t="b">
        <v>0</v>
      </c>
      <c r="AF5144" t="b">
        <v>1</v>
      </c>
      <c r="AG5144" s="11">
        <v>44665</v>
      </c>
      <c r="AH5144" s="11">
        <v>44697</v>
      </c>
      <c r="AI5144" s="12">
        <f>IF(OR(AG5144="",AH5144=""),"",AH5144-AG5144)</f>
        <v>32.0</v>
      </c>
      <c r="AJ5144" s="13" t="b">
        <f>IF(OR(AI5144="",AA5144=""),"",AI5144=AA5144)</f>
        <v>1</v>
      </c>
      <c r="AK5144" s="13" t="b">
        <f>IF(AI5144="","",AI5144&gt;60)</f>
        <v>0</v>
      </c>
      <c r="AL5144" s="13" t="b">
        <f>IF(OR(Y5144=TRUE,AH5144=""),TRUE,FALSE)</f>
        <v>0</v>
      </c>
      <c r="AM5144" s="13" t="b">
        <f>IF(AI5144="","",AI5144&lt;0)</f>
        <v>0</v>
      </c>
      <c r="AN5144" s="13" t="str">
        <f>IF(AH5144="","No inspection date",IF(AI5144&lt;0,"Negative chronology",IF(AI5144&lt;=30,"0-30",IF(AI5144&lt;=60,"31-60",IF(AI5144&lt;=90,"61-90",IF(AI5144&lt;=180,"91-180","181+"))))))</f>
        <v>31-60</v>
      </c>
      <c r="AO5144" s="13" t="str">
        <f>IF(OR(ISNUMBER(SEARCH("COMPLETED",K5144)),ISNUMBER(SEARCH("CLOSED",K5144))),"Closed/Completed","Other Active/Issued")</f>
        <v>Closed/Completed</v>
      </c>
    </row>
    <row r="5145" spans="1:41">
      <c r="A5145" t="s">
        <v>25378</v>
      </c>
      <c r="B5145" t="s">
        <v>87</v>
      </c>
      <c r="C5145" t="s">
        <v>87</v>
      </c>
      <c r="D5145" t="s">
        <v>88</v>
      </c>
      <c r="F5145" t="s">
        <v>25379</v>
      </c>
      <c r="H5145" t="s">
        <v>24387</v>
      </c>
      <c r="I5145" t="s">
        <v>21584</v>
      </c>
      <c r="J5145" t="s">
        <v>93</v>
      </c>
      <c r="K5145" t="s">
        <v>93</v>
      </c>
      <c r="L5145" t="s">
        <v>93</v>
      </c>
      <c r="M5145" t="s">
        <v>8864</v>
      </c>
      <c r="N5145" s="9">
        <v>98117</v>
      </c>
      <c r="O5145" t="s">
        <v>25380</v>
      </c>
      <c r="P5145" s="10">
        <v>47.67917338</v>
      </c>
      <c r="Q5145" s="10">
        <v>-122.37649068</v>
      </c>
      <c r="R5145" t="s">
        <v>8866</v>
      </c>
      <c r="S5145" s="7">
        <v>4</v>
      </c>
      <c r="T5145" s="7">
        <v>2022</v>
      </c>
      <c r="U5145" s="7">
        <v>2</v>
      </c>
      <c r="V5145">
        <v>4</v>
      </c>
      <c r="W5145">
        <v>2022</v>
      </c>
      <c r="X5145">
        <v>2</v>
      </c>
      <c r="Y5145" t="b">
        <v>0</v>
      </c>
      <c r="Z5145" t="b">
        <v>0</v>
      </c>
      <c r="AA5145">
        <v>-1</v>
      </c>
      <c r="AB5145">
        <v>6</v>
      </c>
      <c r="AC5145" t="b">
        <v>0</v>
      </c>
      <c r="AD5145" t="b">
        <v>1</v>
      </c>
      <c r="AE5145" t="b">
        <v>0</v>
      </c>
      <c r="AF5145" t="b">
        <v>1</v>
      </c>
      <c r="AG5145" s="11">
        <v>44666</v>
      </c>
      <c r="AH5145" s="11">
        <v>44665</v>
      </c>
      <c r="AI5145" s="12">
        <f>IF(OR(AG5145="",AH5145=""),"",AH5145-AG5145)</f>
        <v>-1.0</v>
      </c>
      <c r="AJ5145" s="13" t="b">
        <f>IF(OR(AI5145="",AA5145=""),"",AI5145=AA5145)</f>
        <v>1</v>
      </c>
      <c r="AK5145" s="13" t="b">
        <f>IF(AI5145="","",AI5145&gt;60)</f>
        <v>0</v>
      </c>
      <c r="AL5145" s="13" t="b">
        <f>IF(OR(Y5145=TRUE,AH5145=""),TRUE,FALSE)</f>
        <v>0</v>
      </c>
      <c r="AM5145" s="13" t="b">
        <f>IF(AI5145="","",AI5145&lt;0)</f>
        <v>1</v>
      </c>
      <c r="AN5145" s="13" t="str">
        <f>IF(AH5145="","No inspection date",IF(AI5145&lt;0,"Negative chronology",IF(AI5145&lt;=30,"0-30",IF(AI5145&lt;=60,"31-60",IF(AI5145&lt;=90,"61-90",IF(AI5145&lt;=180,"91-180","181+"))))))</f>
        <v>Negative chronology</v>
      </c>
      <c r="AO5145" s="13" t="str">
        <f>IF(OR(ISNUMBER(SEARCH("COMPLETED",K5145)),ISNUMBER(SEARCH("CLOSED",K5145))),"Closed/Completed","Other Active/Issued")</f>
        <v>Closed/Completed</v>
      </c>
    </row>
    <row r="5146" spans="1:41">
      <c r="A5146" t="s">
        <v>25381</v>
      </c>
      <c r="B5146" t="s">
        <v>87</v>
      </c>
      <c r="C5146" t="s">
        <v>87</v>
      </c>
      <c r="D5146" t="s">
        <v>88</v>
      </c>
      <c r="H5146" t="s">
        <v>24387</v>
      </c>
      <c r="I5146" t="s">
        <v>1651</v>
      </c>
      <c r="J5146" t="s">
        <v>93</v>
      </c>
      <c r="K5146" t="s">
        <v>93</v>
      </c>
      <c r="L5146" t="s">
        <v>93</v>
      </c>
      <c r="M5146" t="s">
        <v>23083</v>
      </c>
      <c r="N5146" s="9">
        <v>98103</v>
      </c>
      <c r="O5146" t="s">
        <v>25382</v>
      </c>
      <c r="P5146" s="10">
        <v>47.65287069</v>
      </c>
      <c r="Q5146" s="10">
        <v>-122.34766217</v>
      </c>
      <c r="R5146" t="s">
        <v>23085</v>
      </c>
      <c r="S5146" s="7">
        <v>4</v>
      </c>
      <c r="T5146" s="7">
        <v>2022</v>
      </c>
      <c r="U5146" s="7">
        <v>2</v>
      </c>
      <c r="V5146">
        <v>11</v>
      </c>
      <c r="W5146">
        <v>2022</v>
      </c>
      <c r="X5146">
        <v>4</v>
      </c>
      <c r="Y5146" t="b">
        <v>0</v>
      </c>
      <c r="Z5146" t="b">
        <v>0</v>
      </c>
      <c r="AA5146">
        <v>207</v>
      </c>
      <c r="AB5146">
        <v>6</v>
      </c>
      <c r="AC5146" t="b">
        <v>0</v>
      </c>
      <c r="AD5146" t="b">
        <v>1</v>
      </c>
      <c r="AE5146" t="b">
        <v>0</v>
      </c>
      <c r="AF5146" t="b">
        <v>1</v>
      </c>
      <c r="AG5146" s="11">
        <v>44666</v>
      </c>
      <c r="AH5146" s="11">
        <v>44873</v>
      </c>
      <c r="AI5146" s="12">
        <f>IF(OR(AG5146="",AH5146=""),"",AH5146-AG5146)</f>
        <v>207.0</v>
      </c>
      <c r="AJ5146" s="13" t="b">
        <f>IF(OR(AI5146="",AA5146=""),"",AI5146=AA5146)</f>
        <v>1</v>
      </c>
      <c r="AK5146" s="13" t="b">
        <f>IF(AI5146="","",AI5146&gt;60)</f>
        <v>1</v>
      </c>
      <c r="AL5146" s="13" t="b">
        <f>IF(OR(Y5146=TRUE,AH5146=""),TRUE,FALSE)</f>
        <v>0</v>
      </c>
      <c r="AM5146" s="13" t="b">
        <f>IF(AI5146="","",AI5146&lt;0)</f>
        <v>0</v>
      </c>
      <c r="AN5146" s="13" t="str">
        <f>IF(AH5146="","No inspection date",IF(AI5146&lt;0,"Negative chronology",IF(AI5146&lt;=30,"0-30",IF(AI5146&lt;=60,"31-60",IF(AI5146&lt;=90,"61-90",IF(AI5146&lt;=180,"91-180","181+"))))))</f>
        <v>181+</v>
      </c>
      <c r="AO5146" s="13" t="str">
        <f>IF(OR(ISNUMBER(SEARCH("COMPLETED",K5146)),ISNUMBER(SEARCH("CLOSED",K5146))),"Closed/Completed","Other Active/Issued")</f>
        <v>Closed/Completed</v>
      </c>
    </row>
    <row r="5147" spans="1:41">
      <c r="A5147" t="s">
        <v>25383</v>
      </c>
      <c r="B5147" t="s">
        <v>87</v>
      </c>
      <c r="C5147" t="s">
        <v>87</v>
      </c>
      <c r="D5147" t="s">
        <v>88</v>
      </c>
      <c r="F5147" t="s">
        <v>25384</v>
      </c>
      <c r="G5147" t="s">
        <v>25385</v>
      </c>
      <c r="H5147" t="s">
        <v>24387</v>
      </c>
      <c r="I5147" t="s">
        <v>2928</v>
      </c>
      <c r="J5147" t="s">
        <v>6317</v>
      </c>
      <c r="K5147" t="s">
        <v>93</v>
      </c>
      <c r="L5147" t="s">
        <v>93</v>
      </c>
      <c r="M5147" t="s">
        <v>25386</v>
      </c>
      <c r="N5147" s="9">
        <v>98103</v>
      </c>
      <c r="O5147" t="s">
        <v>25387</v>
      </c>
      <c r="P5147" s="10">
        <v>47.65393731</v>
      </c>
      <c r="Q5147" s="10">
        <v>-122.34771376</v>
      </c>
      <c r="R5147" t="s">
        <v>25388</v>
      </c>
      <c r="S5147" s="7">
        <v>4</v>
      </c>
      <c r="T5147" s="7">
        <v>2022</v>
      </c>
      <c r="U5147" s="7">
        <v>2</v>
      </c>
      <c r="V5147">
        <v>10</v>
      </c>
      <c r="W5147">
        <v>2023</v>
      </c>
      <c r="X5147">
        <v>4</v>
      </c>
      <c r="Y5147" t="b">
        <v>0</v>
      </c>
      <c r="Z5147" t="b">
        <v>0</v>
      </c>
      <c r="AA5147">
        <v>537</v>
      </c>
      <c r="AB5147">
        <v>6</v>
      </c>
      <c r="AC5147" t="b">
        <v>0</v>
      </c>
      <c r="AD5147" t="b">
        <v>1</v>
      </c>
      <c r="AE5147" t="b">
        <v>0</v>
      </c>
      <c r="AF5147" t="b">
        <v>1</v>
      </c>
      <c r="AG5147" s="11">
        <v>44666</v>
      </c>
      <c r="AH5147" s="11">
        <v>45203</v>
      </c>
      <c r="AI5147" s="12">
        <f>IF(OR(AG5147="",AH5147=""),"",AH5147-AG5147)</f>
        <v>537.0</v>
      </c>
      <c r="AJ5147" s="13" t="b">
        <f>IF(OR(AI5147="",AA5147=""),"",AI5147=AA5147)</f>
        <v>1</v>
      </c>
      <c r="AK5147" s="13" t="b">
        <f>IF(AI5147="","",AI5147&gt;60)</f>
        <v>1</v>
      </c>
      <c r="AL5147" s="13" t="b">
        <f>IF(OR(Y5147=TRUE,AH5147=""),TRUE,FALSE)</f>
        <v>0</v>
      </c>
      <c r="AM5147" s="13" t="b">
        <f>IF(AI5147="","",AI5147&lt;0)</f>
        <v>0</v>
      </c>
      <c r="AN5147" s="13" t="str">
        <f>IF(AH5147="","No inspection date",IF(AI5147&lt;0,"Negative chronology",IF(AI5147&lt;=30,"0-30",IF(AI5147&lt;=60,"31-60",IF(AI5147&lt;=90,"61-90",IF(AI5147&lt;=180,"91-180","181+"))))))</f>
        <v>181+</v>
      </c>
      <c r="AO5147" s="13" t="str">
        <f>IF(OR(ISNUMBER(SEARCH("COMPLETED",K5147)),ISNUMBER(SEARCH("CLOSED",K5147))),"Closed/Completed","Other Active/Issued")</f>
        <v>Closed/Completed</v>
      </c>
    </row>
    <row r="5148" spans="1:41">
      <c r="A5148" t="s">
        <v>25389</v>
      </c>
      <c r="B5148" t="s">
        <v>87</v>
      </c>
      <c r="C5148" t="s">
        <v>87</v>
      </c>
      <c r="D5148" t="s">
        <v>88</v>
      </c>
      <c r="F5148" t="s">
        <v>25390</v>
      </c>
      <c r="G5148" t="s">
        <v>25391</v>
      </c>
      <c r="H5148" t="s">
        <v>24387</v>
      </c>
      <c r="I5148" t="s">
        <v>25392</v>
      </c>
      <c r="J5148" t="s">
        <v>137</v>
      </c>
      <c r="K5148" t="s">
        <v>93</v>
      </c>
      <c r="L5148" t="s">
        <v>93</v>
      </c>
      <c r="M5148" t="s">
        <v>25393</v>
      </c>
      <c r="N5148" s="9">
        <v>98103</v>
      </c>
      <c r="O5148" t="s">
        <v>25394</v>
      </c>
      <c r="P5148" s="10">
        <v>47.69268955</v>
      </c>
      <c r="Q5148" s="10">
        <v>-122.34314329</v>
      </c>
      <c r="R5148" t="s">
        <v>25395</v>
      </c>
      <c r="S5148" s="7">
        <v>4</v>
      </c>
      <c r="T5148" s="7">
        <v>2022</v>
      </c>
      <c r="U5148" s="7">
        <v>2</v>
      </c>
      <c r="V5148">
        <v>6</v>
      </c>
      <c r="W5148">
        <v>2022</v>
      </c>
      <c r="X5148">
        <v>2</v>
      </c>
      <c r="Y5148" t="b">
        <v>0</v>
      </c>
      <c r="Z5148" t="b">
        <v>0</v>
      </c>
      <c r="AA5148">
        <v>67</v>
      </c>
      <c r="AB5148">
        <v>5</v>
      </c>
      <c r="AC5148" t="b">
        <v>0</v>
      </c>
      <c r="AD5148" t="b">
        <v>1</v>
      </c>
      <c r="AE5148" t="b">
        <v>0</v>
      </c>
      <c r="AF5148" t="b">
        <v>1</v>
      </c>
      <c r="AG5148" s="11">
        <v>44666</v>
      </c>
      <c r="AH5148" s="11">
        <v>44733</v>
      </c>
      <c r="AI5148" s="12">
        <f>IF(OR(AG5148="",AH5148=""),"",AH5148-AG5148)</f>
        <v>67.0</v>
      </c>
      <c r="AJ5148" s="13" t="b">
        <f>IF(OR(AI5148="",AA5148=""),"",AI5148=AA5148)</f>
        <v>1</v>
      </c>
      <c r="AK5148" s="13" t="b">
        <f>IF(AI5148="","",AI5148&gt;60)</f>
        <v>1</v>
      </c>
      <c r="AL5148" s="13" t="b">
        <f>IF(OR(Y5148=TRUE,AH5148=""),TRUE,FALSE)</f>
        <v>0</v>
      </c>
      <c r="AM5148" s="13" t="b">
        <f>IF(AI5148="","",AI5148&lt;0)</f>
        <v>0</v>
      </c>
      <c r="AN5148" s="13" t="str">
        <f>IF(AH5148="","No inspection date",IF(AI5148&lt;0,"Negative chronology",IF(AI5148&lt;=30,"0-30",IF(AI5148&lt;=60,"31-60",IF(AI5148&lt;=90,"61-90",IF(AI5148&lt;=180,"91-180","181+"))))))</f>
        <v>61-90</v>
      </c>
      <c r="AO5148" s="13" t="str">
        <f>IF(OR(ISNUMBER(SEARCH("COMPLETED",K5148)),ISNUMBER(SEARCH("CLOSED",K5148))),"Closed/Completed","Other Active/Issued")</f>
        <v>Closed/Completed</v>
      </c>
    </row>
    <row r="5149" spans="1:41">
      <c r="A5149" t="s">
        <v>25396</v>
      </c>
      <c r="B5149" t="s">
        <v>87</v>
      </c>
      <c r="C5149" t="s">
        <v>87</v>
      </c>
      <c r="D5149" t="s">
        <v>88</v>
      </c>
      <c r="F5149" t="s">
        <v>25397</v>
      </c>
      <c r="G5149" t="s">
        <v>25398</v>
      </c>
      <c r="H5149" t="s">
        <v>24387</v>
      </c>
      <c r="I5149" t="s">
        <v>25399</v>
      </c>
      <c r="J5149" t="s">
        <v>6317</v>
      </c>
      <c r="K5149" t="s">
        <v>93</v>
      </c>
      <c r="L5149" t="s">
        <v>93</v>
      </c>
      <c r="M5149" t="s">
        <v>25400</v>
      </c>
      <c r="N5149" s="9">
        <v>98125</v>
      </c>
      <c r="O5149" t="s">
        <v>25401</v>
      </c>
      <c r="P5149" s="10">
        <v>47.70826468</v>
      </c>
      <c r="Q5149" s="10">
        <v>-122.31643362</v>
      </c>
      <c r="R5149" t="s">
        <v>25402</v>
      </c>
      <c r="S5149" s="7">
        <v>4</v>
      </c>
      <c r="T5149" s="7">
        <v>2022</v>
      </c>
      <c r="U5149" s="7">
        <v>2</v>
      </c>
      <c r="V5149">
        <v>6</v>
      </c>
      <c r="W5149">
        <v>2022</v>
      </c>
      <c r="X5149">
        <v>2</v>
      </c>
      <c r="Y5149" t="b">
        <v>0</v>
      </c>
      <c r="Z5149" t="b">
        <v>0</v>
      </c>
      <c r="AA5149">
        <v>54</v>
      </c>
      <c r="AB5149">
        <v>5</v>
      </c>
      <c r="AC5149" t="b">
        <v>0</v>
      </c>
      <c r="AD5149" t="b">
        <v>1</v>
      </c>
      <c r="AE5149" t="b">
        <v>0</v>
      </c>
      <c r="AF5149" t="b">
        <v>1</v>
      </c>
      <c r="AG5149" s="11">
        <v>44666</v>
      </c>
      <c r="AH5149" s="11">
        <v>44720</v>
      </c>
      <c r="AI5149" s="12">
        <f>IF(OR(AG5149="",AH5149=""),"",AH5149-AG5149)</f>
        <v>54.0</v>
      </c>
      <c r="AJ5149" s="13" t="b">
        <f>IF(OR(AI5149="",AA5149=""),"",AI5149=AA5149)</f>
        <v>1</v>
      </c>
      <c r="AK5149" s="13" t="b">
        <f>IF(AI5149="","",AI5149&gt;60)</f>
        <v>0</v>
      </c>
      <c r="AL5149" s="13" t="b">
        <f>IF(OR(Y5149=TRUE,AH5149=""),TRUE,FALSE)</f>
        <v>0</v>
      </c>
      <c r="AM5149" s="13" t="b">
        <f>IF(AI5149="","",AI5149&lt;0)</f>
        <v>0</v>
      </c>
      <c r="AN5149" s="13" t="str">
        <f>IF(AH5149="","No inspection date",IF(AI5149&lt;0,"Negative chronology",IF(AI5149&lt;=30,"0-30",IF(AI5149&lt;=60,"31-60",IF(AI5149&lt;=90,"61-90",IF(AI5149&lt;=180,"91-180","181+"))))))</f>
        <v>31-60</v>
      </c>
      <c r="AO5149" s="13" t="str">
        <f>IF(OR(ISNUMBER(SEARCH("COMPLETED",K5149)),ISNUMBER(SEARCH("CLOSED",K5149))),"Closed/Completed","Other Active/Issued")</f>
        <v>Closed/Completed</v>
      </c>
    </row>
    <row r="5150" spans="1:41">
      <c r="A5150" t="s">
        <v>25403</v>
      </c>
      <c r="B5150" t="s">
        <v>87</v>
      </c>
      <c r="C5150" t="s">
        <v>87</v>
      </c>
      <c r="D5150" t="s">
        <v>88</v>
      </c>
      <c r="F5150" t="s">
        <v>6860</v>
      </c>
      <c r="G5150" t="s">
        <v>6860</v>
      </c>
      <c r="H5150" t="s">
        <v>25248</v>
      </c>
      <c r="I5150" t="s">
        <v>19165</v>
      </c>
      <c r="J5150" t="s">
        <v>137</v>
      </c>
      <c r="K5150" t="s">
        <v>93</v>
      </c>
      <c r="L5150" t="s">
        <v>93</v>
      </c>
      <c r="M5150" t="s">
        <v>7740</v>
      </c>
      <c r="N5150" s="9">
        <v>98108</v>
      </c>
      <c r="O5150" t="s">
        <v>25404</v>
      </c>
      <c r="P5150" s="10">
        <v>47.52669082</v>
      </c>
      <c r="Q5150" s="10">
        <v>-122.3262385</v>
      </c>
      <c r="R5150" t="s">
        <v>7742</v>
      </c>
      <c r="S5150" s="7">
        <v>4</v>
      </c>
      <c r="T5150" s="7">
        <v>2022</v>
      </c>
      <c r="U5150" s="7">
        <v>2</v>
      </c>
      <c r="V5150">
        <v>4</v>
      </c>
      <c r="W5150">
        <v>2022</v>
      </c>
      <c r="X5150">
        <v>2</v>
      </c>
      <c r="Y5150" t="b">
        <v>0</v>
      </c>
      <c r="Z5150" t="b">
        <v>0</v>
      </c>
      <c r="AA5150">
        <v>10</v>
      </c>
      <c r="AB5150">
        <v>1</v>
      </c>
      <c r="AC5150" t="b">
        <v>0</v>
      </c>
      <c r="AD5150" t="b">
        <v>1</v>
      </c>
      <c r="AE5150" t="b">
        <v>0</v>
      </c>
      <c r="AF5150" t="b">
        <v>1</v>
      </c>
      <c r="AG5150" s="11">
        <v>44669</v>
      </c>
      <c r="AH5150" s="11">
        <v>44679</v>
      </c>
      <c r="AI5150" s="12">
        <f>IF(OR(AG5150="",AH5150=""),"",AH5150-AG5150)</f>
        <v>10.0</v>
      </c>
      <c r="AJ5150" s="13" t="b">
        <f>IF(OR(AI5150="",AA5150=""),"",AI5150=AA5150)</f>
        <v>1</v>
      </c>
      <c r="AK5150" s="13" t="b">
        <f>IF(AI5150="","",AI5150&gt;60)</f>
        <v>0</v>
      </c>
      <c r="AL5150" s="13" t="b">
        <f>IF(OR(Y5150=TRUE,AH5150=""),TRUE,FALSE)</f>
        <v>0</v>
      </c>
      <c r="AM5150" s="13" t="b">
        <f>IF(AI5150="","",AI5150&lt;0)</f>
        <v>0</v>
      </c>
      <c r="AN5150" s="13" t="str">
        <f>IF(AH5150="","No inspection date",IF(AI5150&lt;0,"Negative chronology",IF(AI5150&lt;=30,"0-30",IF(AI5150&lt;=60,"31-60",IF(AI5150&lt;=90,"61-90",IF(AI5150&lt;=180,"91-180","181+"))))))</f>
        <v>0-30</v>
      </c>
      <c r="AO5150" s="13" t="str">
        <f>IF(OR(ISNUMBER(SEARCH("COMPLETED",K5150)),ISNUMBER(SEARCH("CLOSED",K5150))),"Closed/Completed","Other Active/Issued")</f>
        <v>Closed/Completed</v>
      </c>
    </row>
    <row r="5151" spans="1:41">
      <c r="A5151" t="s">
        <v>25405</v>
      </c>
      <c r="B5151" t="s">
        <v>87</v>
      </c>
      <c r="C5151" t="s">
        <v>87</v>
      </c>
      <c r="D5151" t="s">
        <v>88</v>
      </c>
      <c r="F5151" t="s">
        <v>25406</v>
      </c>
      <c r="H5151" t="s">
        <v>25248</v>
      </c>
      <c r="I5151" t="s">
        <v>1164</v>
      </c>
      <c r="J5151" t="s">
        <v>137</v>
      </c>
      <c r="K5151" t="s">
        <v>93</v>
      </c>
      <c r="L5151" t="s">
        <v>93</v>
      </c>
      <c r="M5151" t="s">
        <v>8366</v>
      </c>
      <c r="O5151" t="s">
        <v>25407</v>
      </c>
      <c r="P5151" s="10">
        <v>47.52001298</v>
      </c>
      <c r="Q5151" s="10">
        <v>-122.35375026</v>
      </c>
      <c r="R5151" t="s">
        <v>8368</v>
      </c>
      <c r="S5151" s="7">
        <v>4</v>
      </c>
      <c r="T5151" s="7">
        <v>2022</v>
      </c>
      <c r="U5151" s="7">
        <v>2</v>
      </c>
      <c r="V5151">
        <v>5</v>
      </c>
      <c r="W5151">
        <v>2022</v>
      </c>
      <c r="X5151">
        <v>2</v>
      </c>
      <c r="Y5151" t="b">
        <v>0</v>
      </c>
      <c r="Z5151" t="b">
        <v>0</v>
      </c>
      <c r="AA5151">
        <v>25</v>
      </c>
      <c r="AB5151">
        <v>1</v>
      </c>
      <c r="AC5151" t="b">
        <v>0</v>
      </c>
      <c r="AD5151" t="b">
        <v>1</v>
      </c>
      <c r="AE5151" t="b">
        <v>0</v>
      </c>
      <c r="AF5151" t="b">
        <v>1</v>
      </c>
      <c r="AG5151" s="11">
        <v>44669</v>
      </c>
      <c r="AH5151" s="11">
        <v>44694</v>
      </c>
      <c r="AI5151" s="12">
        <f>IF(OR(AG5151="",AH5151=""),"",AH5151-AG5151)</f>
        <v>25.0</v>
      </c>
      <c r="AJ5151" s="13" t="b">
        <f>IF(OR(AI5151="",AA5151=""),"",AI5151=AA5151)</f>
        <v>1</v>
      </c>
      <c r="AK5151" s="13" t="b">
        <f>IF(AI5151="","",AI5151&gt;60)</f>
        <v>0</v>
      </c>
      <c r="AL5151" s="13" t="b">
        <f>IF(OR(Y5151=TRUE,AH5151=""),TRUE,FALSE)</f>
        <v>0</v>
      </c>
      <c r="AM5151" s="13" t="b">
        <f>IF(AI5151="","",AI5151&lt;0)</f>
        <v>0</v>
      </c>
      <c r="AN5151" s="13" t="str">
        <f>IF(AH5151="","No inspection date",IF(AI5151&lt;0,"Negative chronology",IF(AI5151&lt;=30,"0-30",IF(AI5151&lt;=60,"31-60",IF(AI5151&lt;=90,"61-90",IF(AI5151&lt;=180,"91-180","181+"))))))</f>
        <v>0-30</v>
      </c>
      <c r="AO5151" s="13" t="str">
        <f>IF(OR(ISNUMBER(SEARCH("COMPLETED",K5151)),ISNUMBER(SEARCH("CLOSED",K5151))),"Closed/Completed","Other Active/Issued")</f>
        <v>Closed/Completed</v>
      </c>
    </row>
    <row r="5152" spans="1:41">
      <c r="A5152" t="s">
        <v>25408</v>
      </c>
      <c r="B5152" t="s">
        <v>87</v>
      </c>
      <c r="C5152" t="s">
        <v>87</v>
      </c>
      <c r="D5152" t="s">
        <v>88</v>
      </c>
      <c r="F5152" t="s">
        <v>7514</v>
      </c>
      <c r="G5152" t="s">
        <v>6860</v>
      </c>
      <c r="H5152" t="s">
        <v>25248</v>
      </c>
      <c r="I5152" t="s">
        <v>2788</v>
      </c>
      <c r="J5152" t="s">
        <v>137</v>
      </c>
      <c r="K5152" t="s">
        <v>93</v>
      </c>
      <c r="L5152" t="s">
        <v>5967</v>
      </c>
      <c r="M5152" t="s">
        <v>23699</v>
      </c>
      <c r="O5152" t="s">
        <v>25409</v>
      </c>
      <c r="P5152" s="10">
        <v>47.51904784</v>
      </c>
      <c r="Q5152" s="10">
        <v>-122.37313097</v>
      </c>
      <c r="R5152" t="s">
        <v>23701</v>
      </c>
      <c r="S5152" s="7">
        <v>4</v>
      </c>
      <c r="T5152" s="7">
        <v>2022</v>
      </c>
      <c r="U5152" s="7">
        <v>2</v>
      </c>
      <c r="V5152">
        <v>11</v>
      </c>
      <c r="W5152">
        <v>2025</v>
      </c>
      <c r="X5152">
        <v>4</v>
      </c>
      <c r="Y5152" t="b">
        <v>0</v>
      </c>
      <c r="Z5152" t="b">
        <v>0</v>
      </c>
      <c r="AA5152">
        <v>1311</v>
      </c>
      <c r="AB5152">
        <v>1</v>
      </c>
      <c r="AC5152" t="b">
        <v>0</v>
      </c>
      <c r="AD5152" t="b">
        <v>1</v>
      </c>
      <c r="AE5152" t="b">
        <v>0</v>
      </c>
      <c r="AF5152" t="b">
        <v>1</v>
      </c>
      <c r="AG5152" s="11">
        <v>44669</v>
      </c>
      <c r="AH5152" s="11">
        <v>45980</v>
      </c>
      <c r="AI5152" s="12">
        <f>IF(OR(AG5152="",AH5152=""),"",AH5152-AG5152)</f>
        <v>1311.0</v>
      </c>
      <c r="AJ5152" s="13" t="b">
        <f>IF(OR(AI5152="",AA5152=""),"",AI5152=AA5152)</f>
        <v>1</v>
      </c>
      <c r="AK5152" s="13" t="b">
        <f>IF(AI5152="","",AI5152&gt;60)</f>
        <v>1</v>
      </c>
      <c r="AL5152" s="13" t="b">
        <f>IF(OR(Y5152=TRUE,AH5152=""),TRUE,FALSE)</f>
        <v>0</v>
      </c>
      <c r="AM5152" s="13" t="b">
        <f>IF(AI5152="","",AI5152&lt;0)</f>
        <v>0</v>
      </c>
      <c r="AN5152" s="13" t="str">
        <f>IF(AH5152="","No inspection date",IF(AI5152&lt;0,"Negative chronology",IF(AI5152&lt;=30,"0-30",IF(AI5152&lt;=60,"31-60",IF(AI5152&lt;=90,"61-90",IF(AI5152&lt;=180,"91-180","181+"))))))</f>
        <v>181+</v>
      </c>
      <c r="AO5152" s="13" t="str">
        <f>IF(OR(ISNUMBER(SEARCH("COMPLETED",K5152)),ISNUMBER(SEARCH("CLOSED",K5152))),"Closed/Completed","Other Active/Issued")</f>
        <v>Closed/Completed</v>
      </c>
    </row>
    <row r="5153" spans="1:41">
      <c r="A5153" t="s">
        <v>25410</v>
      </c>
      <c r="B5153" t="s">
        <v>87</v>
      </c>
      <c r="C5153" t="s">
        <v>87</v>
      </c>
      <c r="D5153" t="s">
        <v>88</v>
      </c>
      <c r="F5153" t="s">
        <v>25411</v>
      </c>
      <c r="H5153" t="s">
        <v>7728</v>
      </c>
      <c r="I5153" t="s">
        <v>19165</v>
      </c>
      <c r="J5153" t="s">
        <v>137</v>
      </c>
      <c r="K5153" t="s">
        <v>93</v>
      </c>
      <c r="L5153" t="s">
        <v>93</v>
      </c>
      <c r="M5153" t="s">
        <v>8253</v>
      </c>
      <c r="N5153" s="9">
        <v>98106</v>
      </c>
      <c r="O5153" t="s">
        <v>25412</v>
      </c>
      <c r="P5153" s="10">
        <v>47.52320019</v>
      </c>
      <c r="Q5153" s="10">
        <v>-122.3464756</v>
      </c>
      <c r="R5153" t="s">
        <v>8255</v>
      </c>
      <c r="S5153" s="7">
        <v>4</v>
      </c>
      <c r="T5153" s="7">
        <v>2022</v>
      </c>
      <c r="U5153" s="7">
        <v>2</v>
      </c>
      <c r="V5153">
        <v>4</v>
      </c>
      <c r="W5153">
        <v>2022</v>
      </c>
      <c r="X5153">
        <v>2</v>
      </c>
      <c r="Y5153" t="b">
        <v>0</v>
      </c>
      <c r="Z5153" t="b">
        <v>0</v>
      </c>
      <c r="AA5153">
        <v>9</v>
      </c>
      <c r="AB5153">
        <v>1</v>
      </c>
      <c r="AC5153" t="b">
        <v>0</v>
      </c>
      <c r="AD5153" t="b">
        <v>1</v>
      </c>
      <c r="AE5153" t="b">
        <v>0</v>
      </c>
      <c r="AF5153" t="b">
        <v>1</v>
      </c>
      <c r="AG5153" s="11">
        <v>44670</v>
      </c>
      <c r="AH5153" s="11">
        <v>44679</v>
      </c>
      <c r="AI5153" s="12">
        <f>IF(OR(AG5153="",AH5153=""),"",AH5153-AG5153)</f>
        <v>9.0</v>
      </c>
      <c r="AJ5153" s="13" t="b">
        <f>IF(OR(AI5153="",AA5153=""),"",AI5153=AA5153)</f>
        <v>1</v>
      </c>
      <c r="AK5153" s="13" t="b">
        <f>IF(AI5153="","",AI5153&gt;60)</f>
        <v>0</v>
      </c>
      <c r="AL5153" s="13" t="b">
        <f>IF(OR(Y5153=TRUE,AH5153=""),TRUE,FALSE)</f>
        <v>0</v>
      </c>
      <c r="AM5153" s="13" t="b">
        <f>IF(AI5153="","",AI5153&lt;0)</f>
        <v>0</v>
      </c>
      <c r="AN5153" s="13" t="str">
        <f>IF(AH5153="","No inspection date",IF(AI5153&lt;0,"Negative chronology",IF(AI5153&lt;=30,"0-30",IF(AI5153&lt;=60,"31-60",IF(AI5153&lt;=90,"61-90",IF(AI5153&lt;=180,"91-180","181+"))))))</f>
        <v>0-30</v>
      </c>
      <c r="AO5153" s="13" t="str">
        <f>IF(OR(ISNUMBER(SEARCH("COMPLETED",K5153)),ISNUMBER(SEARCH("CLOSED",K5153))),"Closed/Completed","Other Active/Issued")</f>
        <v>Closed/Completed</v>
      </c>
    </row>
    <row r="5154" spans="1:41">
      <c r="A5154" t="s">
        <v>25413</v>
      </c>
      <c r="B5154" t="s">
        <v>87</v>
      </c>
      <c r="C5154" t="s">
        <v>87</v>
      </c>
      <c r="D5154" t="s">
        <v>88</v>
      </c>
      <c r="F5154" t="s">
        <v>25414</v>
      </c>
      <c r="G5154" t="s">
        <v>25415</v>
      </c>
      <c r="H5154" t="s">
        <v>7728</v>
      </c>
      <c r="K5154" t="s">
        <v>93</v>
      </c>
      <c r="L5154" t="s">
        <v>93</v>
      </c>
      <c r="M5154" t="s">
        <v>25416</v>
      </c>
      <c r="N5154" s="9">
        <v>98107</v>
      </c>
      <c r="O5154" t="s">
        <v>25417</v>
      </c>
      <c r="P5154" s="10">
        <v>47.65695626</v>
      </c>
      <c r="Q5154" s="10">
        <v>-122.35961739</v>
      </c>
      <c r="R5154" t="s">
        <v>25418</v>
      </c>
      <c r="S5154" s="7">
        <v>4</v>
      </c>
      <c r="T5154" s="7">
        <v>2022</v>
      </c>
      <c r="U5154" s="7">
        <v>2</v>
      </c>
      <c r="Y5154" t="b">
        <v>1</v>
      </c>
      <c r="Z5154" t="b">
        <v>1</v>
      </c>
      <c r="AB5154">
        <v>6</v>
      </c>
      <c r="AC5154" t="b">
        <v>0</v>
      </c>
      <c r="AD5154" t="b">
        <v>1</v>
      </c>
      <c r="AE5154" t="b">
        <v>0</v>
      </c>
      <c r="AF5154" t="b">
        <v>1</v>
      </c>
      <c r="AG5154" s="11">
        <v>44670</v>
      </c>
      <c r="AI5154" s="12">
        <f>IF(OR(AG5154="",AH5154=""),"",AH5154-AG5154)</f>
        <v/>
      </c>
      <c r="AJ5154" s="13">
        <f>IF(OR(AI5154="",AA5154=""),"",AI5154=AA5154)</f>
        <v/>
      </c>
      <c r="AK5154" s="13">
        <f>IF(AI5154="","",AI5154&gt;60)</f>
        <v/>
      </c>
      <c r="AL5154" s="13" t="b">
        <f>IF(OR(Y5154=TRUE,AH5154=""),TRUE,FALSE)</f>
        <v>1</v>
      </c>
      <c r="AM5154" s="13">
        <f>IF(AI5154="","",AI5154&lt;0)</f>
        <v/>
      </c>
      <c r="AN5154" s="13" t="str">
        <f>IF(AH5154="","No inspection date",IF(AI5154&lt;0,"Negative chronology",IF(AI5154&lt;=30,"0-30",IF(AI5154&lt;=60,"31-60",IF(AI5154&lt;=90,"61-90",IF(AI5154&lt;=180,"91-180","181+"))))))</f>
        <v>No inspection date</v>
      </c>
      <c r="AO5154" s="13" t="str">
        <f>IF(OR(ISNUMBER(SEARCH("COMPLETED",K5154)),ISNUMBER(SEARCH("CLOSED",K5154))),"Closed/Completed","Other Active/Issued")</f>
        <v>Closed/Completed</v>
      </c>
    </row>
    <row r="5155" spans="1:41">
      <c r="A5155" t="s">
        <v>25419</v>
      </c>
      <c r="B5155" t="s">
        <v>87</v>
      </c>
      <c r="C5155" t="s">
        <v>87</v>
      </c>
      <c r="D5155" t="s">
        <v>88</v>
      </c>
      <c r="F5155" t="s">
        <v>25420</v>
      </c>
      <c r="G5155" t="s">
        <v>25421</v>
      </c>
      <c r="H5155" t="s">
        <v>7728</v>
      </c>
      <c r="K5155" t="s">
        <v>100</v>
      </c>
      <c r="L5155" t="s">
        <v>100</v>
      </c>
      <c r="M5155" t="s">
        <v>25422</v>
      </c>
      <c r="O5155" t="s">
        <v>25423</v>
      </c>
      <c r="P5155" s="10">
        <v>47.6552402</v>
      </c>
      <c r="Q5155" s="10">
        <v>-122.27846254</v>
      </c>
      <c r="R5155" t="s">
        <v>25424</v>
      </c>
      <c r="S5155" s="7">
        <v>4</v>
      </c>
      <c r="T5155" s="7">
        <v>2022</v>
      </c>
      <c r="U5155" s="7">
        <v>2</v>
      </c>
      <c r="Y5155" t="b">
        <v>1</v>
      </c>
      <c r="Z5155" t="b">
        <v>1</v>
      </c>
      <c r="AB5155">
        <v>4</v>
      </c>
      <c r="AC5155" t="b">
        <v>0</v>
      </c>
      <c r="AD5155" t="b">
        <v>1</v>
      </c>
      <c r="AE5155" t="b">
        <v>0</v>
      </c>
      <c r="AF5155" t="b">
        <v>1</v>
      </c>
      <c r="AG5155" s="11">
        <v>44670</v>
      </c>
      <c r="AI5155" s="12">
        <f>IF(OR(AG5155="",AH5155=""),"",AH5155-AG5155)</f>
        <v/>
      </c>
      <c r="AJ5155" s="13">
        <f>IF(OR(AI5155="",AA5155=""),"",AI5155=AA5155)</f>
        <v/>
      </c>
      <c r="AK5155" s="13">
        <f>IF(AI5155="","",AI5155&gt;60)</f>
        <v/>
      </c>
      <c r="AL5155" s="13" t="b">
        <f>IF(OR(Y5155=TRUE,AH5155=""),TRUE,FALSE)</f>
        <v>1</v>
      </c>
      <c r="AM5155" s="13">
        <f>IF(AI5155="","",AI5155&lt;0)</f>
        <v/>
      </c>
      <c r="AN5155" s="13" t="str">
        <f>IF(AH5155="","No inspection date",IF(AI5155&lt;0,"Negative chronology",IF(AI5155&lt;=30,"0-30",IF(AI5155&lt;=60,"31-60",IF(AI5155&lt;=90,"61-90",IF(AI5155&lt;=180,"91-180","181+"))))))</f>
        <v>No inspection date</v>
      </c>
      <c r="AO5155" s="13" t="str">
        <f>IF(OR(ISNUMBER(SEARCH("COMPLETED",K5155)),ISNUMBER(SEARCH("CLOSED",K5155))),"Closed/Completed","Other Active/Issued")</f>
        <v>Other Active/Issued</v>
      </c>
    </row>
    <row r="5156" spans="1:41">
      <c r="A5156" t="s">
        <v>25425</v>
      </c>
      <c r="B5156" t="s">
        <v>87</v>
      </c>
      <c r="C5156" t="s">
        <v>87</v>
      </c>
      <c r="D5156" t="s">
        <v>88</v>
      </c>
      <c r="F5156" t="s">
        <v>25426</v>
      </c>
      <c r="H5156" t="s">
        <v>7728</v>
      </c>
      <c r="I5156" t="s">
        <v>24398</v>
      </c>
      <c r="J5156" t="s">
        <v>93</v>
      </c>
      <c r="K5156" t="s">
        <v>93</v>
      </c>
      <c r="L5156" t="s">
        <v>93</v>
      </c>
      <c r="M5156" t="s">
        <v>25427</v>
      </c>
      <c r="N5156" s="9">
        <v>98105</v>
      </c>
      <c r="O5156" t="s">
        <v>25428</v>
      </c>
      <c r="P5156" s="10">
        <v>47.66470058</v>
      </c>
      <c r="Q5156" s="10">
        <v>-122.30475554</v>
      </c>
      <c r="R5156" t="s">
        <v>25429</v>
      </c>
      <c r="S5156" s="7">
        <v>4</v>
      </c>
      <c r="T5156" s="7">
        <v>2022</v>
      </c>
      <c r="U5156" s="7">
        <v>2</v>
      </c>
      <c r="V5156">
        <v>4</v>
      </c>
      <c r="W5156">
        <v>2022</v>
      </c>
      <c r="X5156">
        <v>2</v>
      </c>
      <c r="Y5156" t="b">
        <v>0</v>
      </c>
      <c r="Z5156" t="b">
        <v>0</v>
      </c>
      <c r="AA5156">
        <v>-7</v>
      </c>
      <c r="AB5156">
        <v>4</v>
      </c>
      <c r="AC5156" t="b">
        <v>0</v>
      </c>
      <c r="AD5156" t="b">
        <v>1</v>
      </c>
      <c r="AE5156" t="b">
        <v>0</v>
      </c>
      <c r="AF5156" t="b">
        <v>1</v>
      </c>
      <c r="AG5156" s="11">
        <v>44670</v>
      </c>
      <c r="AH5156" s="11">
        <v>44663</v>
      </c>
      <c r="AI5156" s="12">
        <f>IF(OR(AG5156="",AH5156=""),"",AH5156-AG5156)</f>
        <v>-7.0</v>
      </c>
      <c r="AJ5156" s="13" t="b">
        <f>IF(OR(AI5156="",AA5156=""),"",AI5156=AA5156)</f>
        <v>1</v>
      </c>
      <c r="AK5156" s="13" t="b">
        <f>IF(AI5156="","",AI5156&gt;60)</f>
        <v>0</v>
      </c>
      <c r="AL5156" s="13" t="b">
        <f>IF(OR(Y5156=TRUE,AH5156=""),TRUE,FALSE)</f>
        <v>0</v>
      </c>
      <c r="AM5156" s="13" t="b">
        <f>IF(AI5156="","",AI5156&lt;0)</f>
        <v>1</v>
      </c>
      <c r="AN5156" s="13" t="str">
        <f>IF(AH5156="","No inspection date",IF(AI5156&lt;0,"Negative chronology",IF(AI5156&lt;=30,"0-30",IF(AI5156&lt;=60,"31-60",IF(AI5156&lt;=90,"61-90",IF(AI5156&lt;=180,"91-180","181+"))))))</f>
        <v>Negative chronology</v>
      </c>
      <c r="AO5156" s="13" t="str">
        <f>IF(OR(ISNUMBER(SEARCH("COMPLETED",K5156)),ISNUMBER(SEARCH("CLOSED",K5156))),"Closed/Completed","Other Active/Issued")</f>
        <v>Closed/Completed</v>
      </c>
    </row>
    <row r="5157" spans="1:41">
      <c r="A5157" t="s">
        <v>25430</v>
      </c>
      <c r="B5157" t="s">
        <v>87</v>
      </c>
      <c r="C5157" t="s">
        <v>87</v>
      </c>
      <c r="D5157" t="s">
        <v>88</v>
      </c>
      <c r="H5157" t="s">
        <v>25431</v>
      </c>
      <c r="I5157" t="s">
        <v>24387</v>
      </c>
      <c r="J5157" t="s">
        <v>93</v>
      </c>
      <c r="K5157" t="s">
        <v>93</v>
      </c>
      <c r="L5157" t="s">
        <v>93</v>
      </c>
      <c r="M5157" t="s">
        <v>19727</v>
      </c>
      <c r="N5157" s="9">
        <v>98107</v>
      </c>
      <c r="O5157" t="s">
        <v>25432</v>
      </c>
      <c r="P5157" s="10">
        <v>47.66273682</v>
      </c>
      <c r="Q5157" s="10">
        <v>-122.36681876</v>
      </c>
      <c r="R5157" t="s">
        <v>19729</v>
      </c>
      <c r="S5157" s="7">
        <v>4</v>
      </c>
      <c r="T5157" s="7">
        <v>2022</v>
      </c>
      <c r="U5157" s="7">
        <v>2</v>
      </c>
      <c r="V5157">
        <v>4</v>
      </c>
      <c r="W5157">
        <v>2022</v>
      </c>
      <c r="X5157">
        <v>2</v>
      </c>
      <c r="Y5157" t="b">
        <v>0</v>
      </c>
      <c r="Z5157" t="b">
        <v>0</v>
      </c>
      <c r="AA5157">
        <v>-5</v>
      </c>
      <c r="AB5157">
        <v>6</v>
      </c>
      <c r="AC5157" t="b">
        <v>0</v>
      </c>
      <c r="AD5157" t="b">
        <v>1</v>
      </c>
      <c r="AE5157" t="b">
        <v>0</v>
      </c>
      <c r="AF5157" t="b">
        <v>1</v>
      </c>
      <c r="AG5157" s="11">
        <v>44671</v>
      </c>
      <c r="AH5157" s="11">
        <v>44666</v>
      </c>
      <c r="AI5157" s="12">
        <f>IF(OR(AG5157="",AH5157=""),"",AH5157-AG5157)</f>
        <v>-5.0</v>
      </c>
      <c r="AJ5157" s="13" t="b">
        <f>IF(OR(AI5157="",AA5157=""),"",AI5157=AA5157)</f>
        <v>1</v>
      </c>
      <c r="AK5157" s="13" t="b">
        <f>IF(AI5157="","",AI5157&gt;60)</f>
        <v>0</v>
      </c>
      <c r="AL5157" s="13" t="b">
        <f>IF(OR(Y5157=TRUE,AH5157=""),TRUE,FALSE)</f>
        <v>0</v>
      </c>
      <c r="AM5157" s="13" t="b">
        <f>IF(AI5157="","",AI5157&lt;0)</f>
        <v>1</v>
      </c>
      <c r="AN5157" s="13" t="str">
        <f>IF(AH5157="","No inspection date",IF(AI5157&lt;0,"Negative chronology",IF(AI5157&lt;=30,"0-30",IF(AI5157&lt;=60,"31-60",IF(AI5157&lt;=90,"61-90",IF(AI5157&lt;=180,"91-180","181+"))))))</f>
        <v>Negative chronology</v>
      </c>
      <c r="AO5157" s="13" t="str">
        <f>IF(OR(ISNUMBER(SEARCH("COMPLETED",K5157)),ISNUMBER(SEARCH("CLOSED",K5157))),"Closed/Completed","Other Active/Issued")</f>
        <v>Closed/Completed</v>
      </c>
    </row>
    <row r="5158" spans="1:41">
      <c r="A5158" t="s">
        <v>25433</v>
      </c>
      <c r="B5158" t="s">
        <v>87</v>
      </c>
      <c r="C5158" t="s">
        <v>87</v>
      </c>
      <c r="D5158" t="s">
        <v>88</v>
      </c>
      <c r="F5158" t="s">
        <v>25434</v>
      </c>
      <c r="H5158" t="s">
        <v>25431</v>
      </c>
      <c r="K5158" t="s">
        <v>115</v>
      </c>
      <c r="L5158" t="s">
        <v>115</v>
      </c>
      <c r="M5158" t="s">
        <v>25435</v>
      </c>
      <c r="N5158" s="9">
        <v>98103</v>
      </c>
      <c r="O5158" t="s">
        <v>25436</v>
      </c>
      <c r="P5158" s="10">
        <v>47.68491225</v>
      </c>
      <c r="Q5158" s="10">
        <v>-122.35505724</v>
      </c>
      <c r="R5158" t="s">
        <v>25437</v>
      </c>
      <c r="S5158" s="7">
        <v>4</v>
      </c>
      <c r="T5158" s="7">
        <v>2022</v>
      </c>
      <c r="U5158" s="7">
        <v>2</v>
      </c>
      <c r="Y5158" t="b">
        <v>1</v>
      </c>
      <c r="Z5158" t="b">
        <v>1</v>
      </c>
      <c r="AB5158">
        <v>6</v>
      </c>
      <c r="AC5158" t="b">
        <v>0</v>
      </c>
      <c r="AD5158" t="b">
        <v>1</v>
      </c>
      <c r="AE5158" t="b">
        <v>0</v>
      </c>
      <c r="AF5158" t="b">
        <v>1</v>
      </c>
      <c r="AG5158" s="11">
        <v>44671</v>
      </c>
      <c r="AI5158" s="12">
        <f>IF(OR(AG5158="",AH5158=""),"",AH5158-AG5158)</f>
        <v/>
      </c>
      <c r="AJ5158" s="13">
        <f>IF(OR(AI5158="",AA5158=""),"",AI5158=AA5158)</f>
        <v/>
      </c>
      <c r="AK5158" s="13">
        <f>IF(AI5158="","",AI5158&gt;60)</f>
        <v/>
      </c>
      <c r="AL5158" s="13" t="b">
        <f>IF(OR(Y5158=TRUE,AH5158=""),TRUE,FALSE)</f>
        <v>1</v>
      </c>
      <c r="AM5158" s="13">
        <f>IF(AI5158="","",AI5158&lt;0)</f>
        <v/>
      </c>
      <c r="AN5158" s="13" t="str">
        <f>IF(AH5158="","No inspection date",IF(AI5158&lt;0,"Negative chronology",IF(AI5158&lt;=30,"0-30",IF(AI5158&lt;=60,"31-60",IF(AI5158&lt;=90,"61-90",IF(AI5158&lt;=180,"91-180","181+"))))))</f>
        <v>No inspection date</v>
      </c>
      <c r="AO5158" s="13" t="str">
        <f>IF(OR(ISNUMBER(SEARCH("COMPLETED",K5158)),ISNUMBER(SEARCH("CLOSED",K5158))),"Closed/Completed","Other Active/Issued")</f>
        <v>Other Active/Issued</v>
      </c>
    </row>
    <row r="5159" spans="1:41">
      <c r="A5159" t="s">
        <v>25438</v>
      </c>
      <c r="B5159" t="s">
        <v>87</v>
      </c>
      <c r="C5159" t="s">
        <v>87</v>
      </c>
      <c r="D5159" t="s">
        <v>88</v>
      </c>
      <c r="F5159" t="s">
        <v>25439</v>
      </c>
      <c r="G5159" t="s">
        <v>25440</v>
      </c>
      <c r="H5159" t="s">
        <v>25431</v>
      </c>
      <c r="I5159" t="s">
        <v>24274</v>
      </c>
      <c r="J5159" t="s">
        <v>93</v>
      </c>
      <c r="K5159" t="s">
        <v>93</v>
      </c>
      <c r="L5159" t="s">
        <v>93</v>
      </c>
      <c r="M5159" t="s">
        <v>23575</v>
      </c>
      <c r="O5159" t="s">
        <v>25441</v>
      </c>
      <c r="P5159" s="10">
        <v>47.57113199</v>
      </c>
      <c r="Q5159" s="10">
        <v>-122.29049933</v>
      </c>
      <c r="R5159" t="s">
        <v>23577</v>
      </c>
      <c r="S5159" s="7">
        <v>4</v>
      </c>
      <c r="T5159" s="7">
        <v>2022</v>
      </c>
      <c r="U5159" s="7">
        <v>2</v>
      </c>
      <c r="V5159">
        <v>4</v>
      </c>
      <c r="W5159">
        <v>2022</v>
      </c>
      <c r="X5159">
        <v>2</v>
      </c>
      <c r="Y5159" t="b">
        <v>0</v>
      </c>
      <c r="Z5159" t="b">
        <v>0</v>
      </c>
      <c r="AA5159">
        <v>-15</v>
      </c>
      <c r="AB5159">
        <v>2</v>
      </c>
      <c r="AC5159" t="b">
        <v>0</v>
      </c>
      <c r="AD5159" t="b">
        <v>1</v>
      </c>
      <c r="AE5159" t="b">
        <v>0</v>
      </c>
      <c r="AF5159" t="b">
        <v>1</v>
      </c>
      <c r="AG5159" s="11">
        <v>44671</v>
      </c>
      <c r="AH5159" s="11">
        <v>44656</v>
      </c>
      <c r="AI5159" s="12">
        <f>IF(OR(AG5159="",AH5159=""),"",AH5159-AG5159)</f>
        <v>-15.0</v>
      </c>
      <c r="AJ5159" s="13" t="b">
        <f>IF(OR(AI5159="",AA5159=""),"",AI5159=AA5159)</f>
        <v>1</v>
      </c>
      <c r="AK5159" s="13" t="b">
        <f>IF(AI5159="","",AI5159&gt;60)</f>
        <v>0</v>
      </c>
      <c r="AL5159" s="13" t="b">
        <f>IF(OR(Y5159=TRUE,AH5159=""),TRUE,FALSE)</f>
        <v>0</v>
      </c>
      <c r="AM5159" s="13" t="b">
        <f>IF(AI5159="","",AI5159&lt;0)</f>
        <v>1</v>
      </c>
      <c r="AN5159" s="13" t="str">
        <f>IF(AH5159="","No inspection date",IF(AI5159&lt;0,"Negative chronology",IF(AI5159&lt;=30,"0-30",IF(AI5159&lt;=60,"31-60",IF(AI5159&lt;=90,"61-90",IF(AI5159&lt;=180,"91-180","181+"))))))</f>
        <v>Negative chronology</v>
      </c>
      <c r="AO5159" s="13" t="str">
        <f>IF(OR(ISNUMBER(SEARCH("COMPLETED",K5159)),ISNUMBER(SEARCH("CLOSED",K5159))),"Closed/Completed","Other Active/Issued")</f>
        <v>Closed/Completed</v>
      </c>
    </row>
    <row r="5160" spans="1:41">
      <c r="A5160" t="s">
        <v>25442</v>
      </c>
      <c r="B5160" t="s">
        <v>87</v>
      </c>
      <c r="C5160" t="s">
        <v>87</v>
      </c>
      <c r="D5160" t="s">
        <v>88</v>
      </c>
      <c r="F5160" t="s">
        <v>25443</v>
      </c>
      <c r="H5160" t="s">
        <v>25431</v>
      </c>
      <c r="I5160" t="s">
        <v>6070</v>
      </c>
      <c r="J5160" t="s">
        <v>93</v>
      </c>
      <c r="K5160" t="s">
        <v>93</v>
      </c>
      <c r="L5160" t="s">
        <v>93</v>
      </c>
      <c r="M5160" t="s">
        <v>25444</v>
      </c>
      <c r="O5160" t="s">
        <v>25445</v>
      </c>
      <c r="P5160" s="10">
        <v>47.69261866</v>
      </c>
      <c r="Q5160" s="10">
        <v>-122.33255518</v>
      </c>
      <c r="R5160" t="s">
        <v>25446</v>
      </c>
      <c r="S5160" s="7">
        <v>4</v>
      </c>
      <c r="T5160" s="7">
        <v>2022</v>
      </c>
      <c r="U5160" s="7">
        <v>2</v>
      </c>
      <c r="V5160">
        <v>5</v>
      </c>
      <c r="W5160">
        <v>2022</v>
      </c>
      <c r="X5160">
        <v>2</v>
      </c>
      <c r="Y5160" t="b">
        <v>0</v>
      </c>
      <c r="Z5160" t="b">
        <v>0</v>
      </c>
      <c r="AA5160">
        <v>22</v>
      </c>
      <c r="AB5160">
        <v>5</v>
      </c>
      <c r="AC5160" t="b">
        <v>0</v>
      </c>
      <c r="AD5160" t="b">
        <v>1</v>
      </c>
      <c r="AE5160" t="b">
        <v>0</v>
      </c>
      <c r="AF5160" t="b">
        <v>1</v>
      </c>
      <c r="AG5160" s="11">
        <v>44671</v>
      </c>
      <c r="AH5160" s="11">
        <v>44693</v>
      </c>
      <c r="AI5160" s="12">
        <f>IF(OR(AG5160="",AH5160=""),"",AH5160-AG5160)</f>
        <v>22.0</v>
      </c>
      <c r="AJ5160" s="13" t="b">
        <f>IF(OR(AI5160="",AA5160=""),"",AI5160=AA5160)</f>
        <v>1</v>
      </c>
      <c r="AK5160" s="13" t="b">
        <f>IF(AI5160="","",AI5160&gt;60)</f>
        <v>0</v>
      </c>
      <c r="AL5160" s="13" t="b">
        <f>IF(OR(Y5160=TRUE,AH5160=""),TRUE,FALSE)</f>
        <v>0</v>
      </c>
      <c r="AM5160" s="13" t="b">
        <f>IF(AI5160="","",AI5160&lt;0)</f>
        <v>0</v>
      </c>
      <c r="AN5160" s="13" t="str">
        <f>IF(AH5160="","No inspection date",IF(AI5160&lt;0,"Negative chronology",IF(AI5160&lt;=30,"0-30",IF(AI5160&lt;=60,"31-60",IF(AI5160&lt;=90,"61-90",IF(AI5160&lt;=180,"91-180","181+"))))))</f>
        <v>0-30</v>
      </c>
      <c r="AO5160" s="13" t="str">
        <f>IF(OR(ISNUMBER(SEARCH("COMPLETED",K5160)),ISNUMBER(SEARCH("CLOSED",K5160))),"Closed/Completed","Other Active/Issued")</f>
        <v>Closed/Completed</v>
      </c>
    </row>
    <row r="5161" spans="1:41">
      <c r="A5161" t="s">
        <v>25447</v>
      </c>
      <c r="B5161" t="s">
        <v>87</v>
      </c>
      <c r="C5161" t="s">
        <v>87</v>
      </c>
      <c r="D5161" t="s">
        <v>88</v>
      </c>
      <c r="F5161" t="s">
        <v>25406</v>
      </c>
      <c r="H5161" t="s">
        <v>24824</v>
      </c>
      <c r="I5161" t="s">
        <v>24824</v>
      </c>
      <c r="J5161" t="s">
        <v>93</v>
      </c>
      <c r="K5161" t="s">
        <v>5884</v>
      </c>
      <c r="L5161" t="s">
        <v>5884</v>
      </c>
      <c r="M5161" t="s">
        <v>25448</v>
      </c>
      <c r="N5161" s="9">
        <v>98101</v>
      </c>
      <c r="O5161" t="s">
        <v>25449</v>
      </c>
      <c r="P5161" s="10">
        <v>47.61119723</v>
      </c>
      <c r="Q5161" s="10">
        <v>-122.33582167</v>
      </c>
      <c r="R5161" t="s">
        <v>8509</v>
      </c>
      <c r="S5161" s="7">
        <v>4</v>
      </c>
      <c r="T5161" s="7">
        <v>2022</v>
      </c>
      <c r="U5161" s="7">
        <v>2</v>
      </c>
      <c r="V5161">
        <v>4</v>
      </c>
      <c r="W5161">
        <v>2022</v>
      </c>
      <c r="X5161">
        <v>2</v>
      </c>
      <c r="Y5161" t="b">
        <v>0</v>
      </c>
      <c r="Z5161" t="b">
        <v>0</v>
      </c>
      <c r="AA5161">
        <v>0</v>
      </c>
      <c r="AB5161">
        <v>7</v>
      </c>
      <c r="AC5161" t="b">
        <v>0</v>
      </c>
      <c r="AD5161" t="b">
        <v>1</v>
      </c>
      <c r="AE5161" t="b">
        <v>0</v>
      </c>
      <c r="AF5161" t="b">
        <v>1</v>
      </c>
      <c r="AG5161" s="11">
        <v>44672</v>
      </c>
      <c r="AH5161" s="11">
        <v>44672</v>
      </c>
      <c r="AI5161" s="12">
        <f>IF(OR(AG5161="",AH5161=""),"",AH5161-AG5161)</f>
        <v>0.0</v>
      </c>
      <c r="AJ5161" s="13" t="b">
        <f>IF(OR(AI5161="",AA5161=""),"",AI5161=AA5161)</f>
        <v>1</v>
      </c>
      <c r="AK5161" s="13" t="b">
        <f>IF(AI5161="","",AI5161&gt;60)</f>
        <v>0</v>
      </c>
      <c r="AL5161" s="13" t="b">
        <f>IF(OR(Y5161=TRUE,AH5161=""),TRUE,FALSE)</f>
        <v>0</v>
      </c>
      <c r="AM5161" s="13" t="b">
        <f>IF(AI5161="","",AI5161&lt;0)</f>
        <v>0</v>
      </c>
      <c r="AN5161" s="13" t="str">
        <f>IF(AH5161="","No inspection date",IF(AI5161&lt;0,"Negative chronology",IF(AI5161&lt;=30,"0-30",IF(AI5161&lt;=60,"31-60",IF(AI5161&lt;=90,"61-90",IF(AI5161&lt;=180,"91-180","181+"))))))</f>
        <v>0-30</v>
      </c>
      <c r="AO5161" s="13" t="str">
        <f>IF(OR(ISNUMBER(SEARCH("COMPLETED",K5161)),ISNUMBER(SEARCH("CLOSED",K5161))),"Closed/Completed","Other Active/Issued")</f>
        <v>Other Active/Issued</v>
      </c>
    </row>
    <row r="5162" spans="1:41">
      <c r="A5162" t="s">
        <v>25450</v>
      </c>
      <c r="B5162" t="s">
        <v>87</v>
      </c>
      <c r="C5162" t="s">
        <v>87</v>
      </c>
      <c r="D5162" t="s">
        <v>88</v>
      </c>
      <c r="F5162" t="s">
        <v>25451</v>
      </c>
      <c r="H5162" t="s">
        <v>24824</v>
      </c>
      <c r="I5162" t="s">
        <v>25431</v>
      </c>
      <c r="J5162" t="s">
        <v>93</v>
      </c>
      <c r="K5162" t="s">
        <v>115</v>
      </c>
      <c r="L5162" t="s">
        <v>115</v>
      </c>
      <c r="M5162" t="s">
        <v>25452</v>
      </c>
      <c r="O5162" t="s">
        <v>25453</v>
      </c>
      <c r="P5162" s="10">
        <v>47.66341745</v>
      </c>
      <c r="Q5162" s="10">
        <v>-122.37706945</v>
      </c>
      <c r="R5162" t="s">
        <v>25454</v>
      </c>
      <c r="S5162" s="7">
        <v>4</v>
      </c>
      <c r="T5162" s="7">
        <v>2022</v>
      </c>
      <c r="U5162" s="7">
        <v>2</v>
      </c>
      <c r="V5162">
        <v>4</v>
      </c>
      <c r="W5162">
        <v>2022</v>
      </c>
      <c r="X5162">
        <v>2</v>
      </c>
      <c r="Y5162" t="b">
        <v>0</v>
      </c>
      <c r="Z5162" t="b">
        <v>0</v>
      </c>
      <c r="AA5162">
        <v>-1</v>
      </c>
      <c r="AB5162">
        <v>6</v>
      </c>
      <c r="AC5162" t="b">
        <v>0</v>
      </c>
      <c r="AD5162" t="b">
        <v>1</v>
      </c>
      <c r="AE5162" t="b">
        <v>0</v>
      </c>
      <c r="AF5162" t="b">
        <v>1</v>
      </c>
      <c r="AG5162" s="11">
        <v>44672</v>
      </c>
      <c r="AH5162" s="11">
        <v>44671</v>
      </c>
      <c r="AI5162" s="12">
        <f>IF(OR(AG5162="",AH5162=""),"",AH5162-AG5162)</f>
        <v>-1.0</v>
      </c>
      <c r="AJ5162" s="13" t="b">
        <f>IF(OR(AI5162="",AA5162=""),"",AI5162=AA5162)</f>
        <v>1</v>
      </c>
      <c r="AK5162" s="13" t="b">
        <f>IF(AI5162="","",AI5162&gt;60)</f>
        <v>0</v>
      </c>
      <c r="AL5162" s="13" t="b">
        <f>IF(OR(Y5162=TRUE,AH5162=""),TRUE,FALSE)</f>
        <v>0</v>
      </c>
      <c r="AM5162" s="13" t="b">
        <f>IF(AI5162="","",AI5162&lt;0)</f>
        <v>1</v>
      </c>
      <c r="AN5162" s="13" t="str">
        <f>IF(AH5162="","No inspection date",IF(AI5162&lt;0,"Negative chronology",IF(AI5162&lt;=30,"0-30",IF(AI5162&lt;=60,"31-60",IF(AI5162&lt;=90,"61-90",IF(AI5162&lt;=180,"91-180","181+"))))))</f>
        <v>Negative chronology</v>
      </c>
      <c r="AO5162" s="13" t="str">
        <f>IF(OR(ISNUMBER(SEARCH("COMPLETED",K5162)),ISNUMBER(SEARCH("CLOSED",K5162))),"Closed/Completed","Other Active/Issued")</f>
        <v>Other Active/Issued</v>
      </c>
    </row>
    <row r="5163" spans="1:41">
      <c r="A5163" t="s">
        <v>25455</v>
      </c>
      <c r="B5163" t="s">
        <v>87</v>
      </c>
      <c r="C5163" t="s">
        <v>87</v>
      </c>
      <c r="D5163" t="s">
        <v>88</v>
      </c>
      <c r="F5163" t="s">
        <v>25456</v>
      </c>
      <c r="H5163" t="s">
        <v>13923</v>
      </c>
      <c r="I5163" t="s">
        <v>829</v>
      </c>
      <c r="J5163" t="s">
        <v>137</v>
      </c>
      <c r="K5163" t="s">
        <v>93</v>
      </c>
      <c r="L5163" t="s">
        <v>93</v>
      </c>
      <c r="M5163" t="s">
        <v>8217</v>
      </c>
      <c r="N5163" s="9">
        <v>98105</v>
      </c>
      <c r="O5163" t="s">
        <v>25457</v>
      </c>
      <c r="P5163" s="10">
        <v>47.65989202</v>
      </c>
      <c r="Q5163" s="10">
        <v>-122.32329708</v>
      </c>
      <c r="R5163" t="s">
        <v>8219</v>
      </c>
      <c r="S5163" s="7">
        <v>4</v>
      </c>
      <c r="T5163" s="7">
        <v>2022</v>
      </c>
      <c r="U5163" s="7">
        <v>2</v>
      </c>
      <c r="V5163">
        <v>6</v>
      </c>
      <c r="W5163">
        <v>2022</v>
      </c>
      <c r="X5163">
        <v>2</v>
      </c>
      <c r="Y5163" t="b">
        <v>0</v>
      </c>
      <c r="Z5163" t="b">
        <v>0</v>
      </c>
      <c r="AA5163">
        <v>63</v>
      </c>
      <c r="AB5163">
        <v>4</v>
      </c>
      <c r="AC5163" t="b">
        <v>0</v>
      </c>
      <c r="AD5163" t="b">
        <v>1</v>
      </c>
      <c r="AE5163" t="b">
        <v>0</v>
      </c>
      <c r="AF5163" t="b">
        <v>1</v>
      </c>
      <c r="AG5163" s="11">
        <v>44673</v>
      </c>
      <c r="AH5163" s="11">
        <v>44736</v>
      </c>
      <c r="AI5163" s="12">
        <f>IF(OR(AG5163="",AH5163=""),"",AH5163-AG5163)</f>
        <v>63.0</v>
      </c>
      <c r="AJ5163" s="13" t="b">
        <f>IF(OR(AI5163="",AA5163=""),"",AI5163=AA5163)</f>
        <v>1</v>
      </c>
      <c r="AK5163" s="13" t="b">
        <f>IF(AI5163="","",AI5163&gt;60)</f>
        <v>1</v>
      </c>
      <c r="AL5163" s="13" t="b">
        <f>IF(OR(Y5163=TRUE,AH5163=""),TRUE,FALSE)</f>
        <v>0</v>
      </c>
      <c r="AM5163" s="13" t="b">
        <f>IF(AI5163="","",AI5163&lt;0)</f>
        <v>0</v>
      </c>
      <c r="AN5163" s="13" t="str">
        <f>IF(AH5163="","No inspection date",IF(AI5163&lt;0,"Negative chronology",IF(AI5163&lt;=30,"0-30",IF(AI5163&lt;=60,"31-60",IF(AI5163&lt;=90,"61-90",IF(AI5163&lt;=180,"91-180","181+"))))))</f>
        <v>61-90</v>
      </c>
      <c r="AO5163" s="13" t="str">
        <f>IF(OR(ISNUMBER(SEARCH("COMPLETED",K5163)),ISNUMBER(SEARCH("CLOSED",K5163))),"Closed/Completed","Other Active/Issued")</f>
        <v>Closed/Completed</v>
      </c>
    </row>
    <row r="5164" spans="1:41">
      <c r="A5164" t="s">
        <v>25458</v>
      </c>
      <c r="B5164" t="s">
        <v>87</v>
      </c>
      <c r="C5164" t="s">
        <v>87</v>
      </c>
      <c r="D5164" t="s">
        <v>88</v>
      </c>
      <c r="H5164" t="s">
        <v>23138</v>
      </c>
      <c r="I5164" t="s">
        <v>25089</v>
      </c>
      <c r="J5164" t="s">
        <v>137</v>
      </c>
      <c r="K5164" t="s">
        <v>93</v>
      </c>
      <c r="L5164" t="s">
        <v>93</v>
      </c>
      <c r="M5164" t="s">
        <v>9232</v>
      </c>
      <c r="N5164" s="9">
        <v>98125</v>
      </c>
      <c r="O5164" t="s">
        <v>25459</v>
      </c>
      <c r="P5164" s="10">
        <v>47.71479568</v>
      </c>
      <c r="Q5164" s="10">
        <v>-122.3118449</v>
      </c>
      <c r="R5164" t="s">
        <v>9234</v>
      </c>
      <c r="S5164" s="7">
        <v>4</v>
      </c>
      <c r="T5164" s="7">
        <v>2022</v>
      </c>
      <c r="U5164" s="7">
        <v>2</v>
      </c>
      <c r="V5164">
        <v>5</v>
      </c>
      <c r="W5164">
        <v>2022</v>
      </c>
      <c r="X5164">
        <v>2</v>
      </c>
      <c r="Y5164" t="b">
        <v>0</v>
      </c>
      <c r="Z5164" t="b">
        <v>0</v>
      </c>
      <c r="AA5164">
        <v>8</v>
      </c>
      <c r="AB5164">
        <v>5</v>
      </c>
      <c r="AC5164" t="b">
        <v>0</v>
      </c>
      <c r="AD5164" t="b">
        <v>1</v>
      </c>
      <c r="AE5164" t="b">
        <v>0</v>
      </c>
      <c r="AF5164" t="b">
        <v>1</v>
      </c>
      <c r="AG5164" s="11">
        <v>44677</v>
      </c>
      <c r="AH5164" s="11">
        <v>44685</v>
      </c>
      <c r="AI5164" s="12">
        <f>IF(OR(AG5164="",AH5164=""),"",AH5164-AG5164)</f>
        <v>8.0</v>
      </c>
      <c r="AJ5164" s="13" t="b">
        <f>IF(OR(AI5164="",AA5164=""),"",AI5164=AA5164)</f>
        <v>1</v>
      </c>
      <c r="AK5164" s="13" t="b">
        <f>IF(AI5164="","",AI5164&gt;60)</f>
        <v>0</v>
      </c>
      <c r="AL5164" s="13" t="b">
        <f>IF(OR(Y5164=TRUE,AH5164=""),TRUE,FALSE)</f>
        <v>0</v>
      </c>
      <c r="AM5164" s="13" t="b">
        <f>IF(AI5164="","",AI5164&lt;0)</f>
        <v>0</v>
      </c>
      <c r="AN5164" s="13" t="str">
        <f>IF(AH5164="","No inspection date",IF(AI5164&lt;0,"Negative chronology",IF(AI5164&lt;=30,"0-30",IF(AI5164&lt;=60,"31-60",IF(AI5164&lt;=90,"61-90",IF(AI5164&lt;=180,"91-180","181+"))))))</f>
        <v>0-30</v>
      </c>
      <c r="AO5164" s="13" t="str">
        <f>IF(OR(ISNUMBER(SEARCH("COMPLETED",K5164)),ISNUMBER(SEARCH("CLOSED",K5164))),"Closed/Completed","Other Active/Issued")</f>
        <v>Closed/Completed</v>
      </c>
    </row>
    <row r="5165" spans="1:41">
      <c r="A5165" t="s">
        <v>25460</v>
      </c>
      <c r="B5165" t="s">
        <v>87</v>
      </c>
      <c r="C5165" t="s">
        <v>87</v>
      </c>
      <c r="D5165" t="s">
        <v>88</v>
      </c>
      <c r="F5165" t="s">
        <v>25461</v>
      </c>
      <c r="H5165" t="s">
        <v>23138</v>
      </c>
      <c r="K5165" t="s">
        <v>100</v>
      </c>
      <c r="L5165" t="s">
        <v>100</v>
      </c>
      <c r="M5165" t="s">
        <v>25462</v>
      </c>
      <c r="N5165" s="9">
        <v>98108</v>
      </c>
      <c r="O5165" t="s">
        <v>25463</v>
      </c>
      <c r="P5165" s="10">
        <v>47.55023342</v>
      </c>
      <c r="Q5165" s="10">
        <v>-122.31824829</v>
      </c>
      <c r="R5165" t="s">
        <v>25464</v>
      </c>
      <c r="S5165" s="7">
        <v>4</v>
      </c>
      <c r="T5165" s="7">
        <v>2022</v>
      </c>
      <c r="U5165" s="7">
        <v>2</v>
      </c>
      <c r="Y5165" t="b">
        <v>1</v>
      </c>
      <c r="Z5165" t="b">
        <v>1</v>
      </c>
      <c r="AB5165">
        <v>1</v>
      </c>
      <c r="AC5165" t="b">
        <v>0</v>
      </c>
      <c r="AD5165" t="b">
        <v>1</v>
      </c>
      <c r="AE5165" t="b">
        <v>0</v>
      </c>
      <c r="AF5165" t="b">
        <v>1</v>
      </c>
      <c r="AG5165" s="11">
        <v>44677</v>
      </c>
      <c r="AI5165" s="12">
        <f>IF(OR(AG5165="",AH5165=""),"",AH5165-AG5165)</f>
        <v/>
      </c>
      <c r="AJ5165" s="13">
        <f>IF(OR(AI5165="",AA5165=""),"",AI5165=AA5165)</f>
        <v/>
      </c>
      <c r="AK5165" s="13">
        <f>IF(AI5165="","",AI5165&gt;60)</f>
        <v/>
      </c>
      <c r="AL5165" s="13" t="b">
        <f>IF(OR(Y5165=TRUE,AH5165=""),TRUE,FALSE)</f>
        <v>1</v>
      </c>
      <c r="AM5165" s="13">
        <f>IF(AI5165="","",AI5165&lt;0)</f>
        <v/>
      </c>
      <c r="AN5165" s="13" t="str">
        <f>IF(AH5165="","No inspection date",IF(AI5165&lt;0,"Negative chronology",IF(AI5165&lt;=30,"0-30",IF(AI5165&lt;=60,"31-60",IF(AI5165&lt;=90,"61-90",IF(AI5165&lt;=180,"91-180","181+"))))))</f>
        <v>No inspection date</v>
      </c>
      <c r="AO5165" s="13" t="str">
        <f>IF(OR(ISNUMBER(SEARCH("COMPLETED",K5165)),ISNUMBER(SEARCH("CLOSED",K5165))),"Closed/Completed","Other Active/Issued")</f>
        <v>Other Active/Issued</v>
      </c>
    </row>
    <row r="5166" spans="1:41">
      <c r="A5166" t="s">
        <v>25465</v>
      </c>
      <c r="B5166" t="s">
        <v>87</v>
      </c>
      <c r="C5166" t="s">
        <v>87</v>
      </c>
      <c r="D5166" t="s">
        <v>88</v>
      </c>
      <c r="F5166" t="s">
        <v>24866</v>
      </c>
      <c r="G5166" t="s">
        <v>25466</v>
      </c>
      <c r="H5166" t="s">
        <v>23138</v>
      </c>
      <c r="I5166" t="s">
        <v>25248</v>
      </c>
      <c r="J5166" t="s">
        <v>93</v>
      </c>
      <c r="K5166" t="s">
        <v>93</v>
      </c>
      <c r="L5166" t="s">
        <v>93</v>
      </c>
      <c r="M5166" t="s">
        <v>24868</v>
      </c>
      <c r="N5166" s="9">
        <v>98119</v>
      </c>
      <c r="O5166" t="s">
        <v>25467</v>
      </c>
      <c r="P5166" s="10">
        <v>47.62914314</v>
      </c>
      <c r="Q5166" s="10">
        <v>-122.37103287</v>
      </c>
      <c r="R5166" t="s">
        <v>24870</v>
      </c>
      <c r="S5166" s="7">
        <v>4</v>
      </c>
      <c r="T5166" s="7">
        <v>2022</v>
      </c>
      <c r="U5166" s="7">
        <v>2</v>
      </c>
      <c r="V5166">
        <v>4</v>
      </c>
      <c r="W5166">
        <v>2022</v>
      </c>
      <c r="X5166">
        <v>2</v>
      </c>
      <c r="Y5166" t="b">
        <v>0</v>
      </c>
      <c r="Z5166" t="b">
        <v>0</v>
      </c>
      <c r="AA5166">
        <v>-8</v>
      </c>
      <c r="AB5166">
        <v>7</v>
      </c>
      <c r="AC5166" t="b">
        <v>0</v>
      </c>
      <c r="AD5166" t="b">
        <v>1</v>
      </c>
      <c r="AE5166" t="b">
        <v>0</v>
      </c>
      <c r="AF5166" t="b">
        <v>1</v>
      </c>
      <c r="AG5166" s="11">
        <v>44677</v>
      </c>
      <c r="AH5166" s="11">
        <v>44669</v>
      </c>
      <c r="AI5166" s="12">
        <f>IF(OR(AG5166="",AH5166=""),"",AH5166-AG5166)</f>
        <v>-8.0</v>
      </c>
      <c r="AJ5166" s="13" t="b">
        <f>IF(OR(AI5166="",AA5166=""),"",AI5166=AA5166)</f>
        <v>1</v>
      </c>
      <c r="AK5166" s="13" t="b">
        <f>IF(AI5166="","",AI5166&gt;60)</f>
        <v>0</v>
      </c>
      <c r="AL5166" s="13" t="b">
        <f>IF(OR(Y5166=TRUE,AH5166=""),TRUE,FALSE)</f>
        <v>0</v>
      </c>
      <c r="AM5166" s="13" t="b">
        <f>IF(AI5166="","",AI5166&lt;0)</f>
        <v>1</v>
      </c>
      <c r="AN5166" s="13" t="str">
        <f>IF(AH5166="","No inspection date",IF(AI5166&lt;0,"Negative chronology",IF(AI5166&lt;=30,"0-30",IF(AI5166&lt;=60,"31-60",IF(AI5166&lt;=90,"61-90",IF(AI5166&lt;=180,"91-180","181+"))))))</f>
        <v>Negative chronology</v>
      </c>
      <c r="AO5166" s="13" t="str">
        <f>IF(OR(ISNUMBER(SEARCH("COMPLETED",K5166)),ISNUMBER(SEARCH("CLOSED",K5166))),"Closed/Completed","Other Active/Issued")</f>
        <v>Closed/Completed</v>
      </c>
    </row>
    <row r="5167" spans="1:41">
      <c r="A5167" t="s">
        <v>25468</v>
      </c>
      <c r="B5167" t="s">
        <v>87</v>
      </c>
      <c r="C5167" t="s">
        <v>87</v>
      </c>
      <c r="D5167" t="s">
        <v>88</v>
      </c>
      <c r="F5167" t="s">
        <v>25469</v>
      </c>
      <c r="H5167" t="s">
        <v>23138</v>
      </c>
      <c r="K5167" t="s">
        <v>115</v>
      </c>
      <c r="L5167" t="s">
        <v>115</v>
      </c>
      <c r="M5167" t="s">
        <v>25470</v>
      </c>
      <c r="O5167" t="s">
        <v>25471</v>
      </c>
      <c r="P5167" s="10">
        <v>47.52087109</v>
      </c>
      <c r="Q5167" s="10">
        <v>-122.37191994</v>
      </c>
      <c r="R5167" t="s">
        <v>25472</v>
      </c>
      <c r="S5167" s="7">
        <v>4</v>
      </c>
      <c r="T5167" s="7">
        <v>2022</v>
      </c>
      <c r="U5167" s="7">
        <v>2</v>
      </c>
      <c r="Y5167" t="b">
        <v>1</v>
      </c>
      <c r="Z5167" t="b">
        <v>1</v>
      </c>
      <c r="AB5167">
        <v>1</v>
      </c>
      <c r="AC5167" t="b">
        <v>0</v>
      </c>
      <c r="AD5167" t="b">
        <v>1</v>
      </c>
      <c r="AE5167" t="b">
        <v>0</v>
      </c>
      <c r="AF5167" t="b">
        <v>1</v>
      </c>
      <c r="AG5167" s="11">
        <v>44677</v>
      </c>
      <c r="AI5167" s="12">
        <f>IF(OR(AG5167="",AH5167=""),"",AH5167-AG5167)</f>
        <v/>
      </c>
      <c r="AJ5167" s="13">
        <f>IF(OR(AI5167="",AA5167=""),"",AI5167=AA5167)</f>
        <v/>
      </c>
      <c r="AK5167" s="13">
        <f>IF(AI5167="","",AI5167&gt;60)</f>
        <v/>
      </c>
      <c r="AL5167" s="13" t="b">
        <f>IF(OR(Y5167=TRUE,AH5167=""),TRUE,FALSE)</f>
        <v>1</v>
      </c>
      <c r="AM5167" s="13">
        <f>IF(AI5167="","",AI5167&lt;0)</f>
        <v/>
      </c>
      <c r="AN5167" s="13" t="str">
        <f>IF(AH5167="","No inspection date",IF(AI5167&lt;0,"Negative chronology",IF(AI5167&lt;=30,"0-30",IF(AI5167&lt;=60,"31-60",IF(AI5167&lt;=90,"61-90",IF(AI5167&lt;=180,"91-180","181+"))))))</f>
        <v>No inspection date</v>
      </c>
      <c r="AO5167" s="13" t="str">
        <f>IF(OR(ISNUMBER(SEARCH("COMPLETED",K5167)),ISNUMBER(SEARCH("CLOSED",K5167))),"Closed/Completed","Other Active/Issued")</f>
        <v>Other Active/Issued</v>
      </c>
    </row>
    <row r="5168" spans="1:41">
      <c r="A5168" t="s">
        <v>25473</v>
      </c>
      <c r="B5168" t="s">
        <v>87</v>
      </c>
      <c r="C5168" t="s">
        <v>87</v>
      </c>
      <c r="D5168" t="s">
        <v>88</v>
      </c>
      <c r="F5168" t="s">
        <v>8314</v>
      </c>
      <c r="H5168" t="s">
        <v>23138</v>
      </c>
      <c r="I5168" t="s">
        <v>11100</v>
      </c>
      <c r="J5168" t="s">
        <v>137</v>
      </c>
      <c r="K5168" t="s">
        <v>93</v>
      </c>
      <c r="L5168" t="s">
        <v>93</v>
      </c>
      <c r="M5168" t="s">
        <v>25474</v>
      </c>
      <c r="N5168" s="9">
        <v>98155</v>
      </c>
      <c r="O5168" t="s">
        <v>25475</v>
      </c>
      <c r="P5168" s="10">
        <v>47.73335037</v>
      </c>
      <c r="Q5168" s="10">
        <v>-122.29283236</v>
      </c>
      <c r="R5168" t="s">
        <v>11587</v>
      </c>
      <c r="S5168" s="7">
        <v>4</v>
      </c>
      <c r="T5168" s="7">
        <v>2022</v>
      </c>
      <c r="U5168" s="7">
        <v>2</v>
      </c>
      <c r="V5168">
        <v>5</v>
      </c>
      <c r="W5168">
        <v>2022</v>
      </c>
      <c r="X5168">
        <v>2</v>
      </c>
      <c r="Y5168" t="b">
        <v>0</v>
      </c>
      <c r="Z5168" t="b">
        <v>0</v>
      </c>
      <c r="AA5168">
        <v>7</v>
      </c>
      <c r="AB5168">
        <v>5</v>
      </c>
      <c r="AC5168" t="b">
        <v>0</v>
      </c>
      <c r="AD5168" t="b">
        <v>1</v>
      </c>
      <c r="AE5168" t="b">
        <v>0</v>
      </c>
      <c r="AF5168" t="b">
        <v>1</v>
      </c>
      <c r="AG5168" s="11">
        <v>44677</v>
      </c>
      <c r="AH5168" s="11">
        <v>44684</v>
      </c>
      <c r="AI5168" s="12">
        <f>IF(OR(AG5168="",AH5168=""),"",AH5168-AG5168)</f>
        <v>7.0</v>
      </c>
      <c r="AJ5168" s="13" t="b">
        <f>IF(OR(AI5168="",AA5168=""),"",AI5168=AA5168)</f>
        <v>1</v>
      </c>
      <c r="AK5168" s="13" t="b">
        <f>IF(AI5168="","",AI5168&gt;60)</f>
        <v>0</v>
      </c>
      <c r="AL5168" s="13" t="b">
        <f>IF(OR(Y5168=TRUE,AH5168=""),TRUE,FALSE)</f>
        <v>0</v>
      </c>
      <c r="AM5168" s="13" t="b">
        <f>IF(AI5168="","",AI5168&lt;0)</f>
        <v>0</v>
      </c>
      <c r="AN5168" s="13" t="str">
        <f>IF(AH5168="","No inspection date",IF(AI5168&lt;0,"Negative chronology",IF(AI5168&lt;=30,"0-30",IF(AI5168&lt;=60,"31-60",IF(AI5168&lt;=90,"61-90",IF(AI5168&lt;=180,"91-180","181+"))))))</f>
        <v>0-30</v>
      </c>
      <c r="AO5168" s="13" t="str">
        <f>IF(OR(ISNUMBER(SEARCH("COMPLETED",K5168)),ISNUMBER(SEARCH("CLOSED",K5168))),"Closed/Completed","Other Active/Issued")</f>
        <v>Closed/Completed</v>
      </c>
    </row>
    <row r="5169" spans="1:41">
      <c r="A5169" t="s">
        <v>25476</v>
      </c>
      <c r="B5169" t="s">
        <v>87</v>
      </c>
      <c r="C5169" t="s">
        <v>87</v>
      </c>
      <c r="D5169" t="s">
        <v>88</v>
      </c>
      <c r="H5169" t="s">
        <v>23138</v>
      </c>
      <c r="K5169" t="s">
        <v>93</v>
      </c>
      <c r="L5169" t="s">
        <v>93</v>
      </c>
      <c r="M5169" t="s">
        <v>25474</v>
      </c>
      <c r="N5169" s="9">
        <v>98155</v>
      </c>
      <c r="O5169" t="s">
        <v>25477</v>
      </c>
      <c r="P5169" s="10">
        <v>47.73335037</v>
      </c>
      <c r="Q5169" s="10">
        <v>-122.29283236</v>
      </c>
      <c r="R5169" t="s">
        <v>11587</v>
      </c>
      <c r="S5169" s="7">
        <v>4</v>
      </c>
      <c r="T5169" s="7">
        <v>2022</v>
      </c>
      <c r="U5169" s="7">
        <v>2</v>
      </c>
      <c r="Y5169" t="b">
        <v>1</v>
      </c>
      <c r="Z5169" t="b">
        <v>1</v>
      </c>
      <c r="AB5169">
        <v>5</v>
      </c>
      <c r="AC5169" t="b">
        <v>0</v>
      </c>
      <c r="AD5169" t="b">
        <v>1</v>
      </c>
      <c r="AE5169" t="b">
        <v>0</v>
      </c>
      <c r="AF5169" t="b">
        <v>1</v>
      </c>
      <c r="AG5169" s="11">
        <v>44677</v>
      </c>
      <c r="AI5169" s="12">
        <f>IF(OR(AG5169="",AH5169=""),"",AH5169-AG5169)</f>
        <v/>
      </c>
      <c r="AJ5169" s="13">
        <f>IF(OR(AI5169="",AA5169=""),"",AI5169=AA5169)</f>
        <v/>
      </c>
      <c r="AK5169" s="13">
        <f>IF(AI5169="","",AI5169&gt;60)</f>
        <v/>
      </c>
      <c r="AL5169" s="13" t="b">
        <f>IF(OR(Y5169=TRUE,AH5169=""),TRUE,FALSE)</f>
        <v>1</v>
      </c>
      <c r="AM5169" s="13">
        <f>IF(AI5169="","",AI5169&lt;0)</f>
        <v/>
      </c>
      <c r="AN5169" s="13" t="str">
        <f>IF(AH5169="","No inspection date",IF(AI5169&lt;0,"Negative chronology",IF(AI5169&lt;=30,"0-30",IF(AI5169&lt;=60,"31-60",IF(AI5169&lt;=90,"61-90",IF(AI5169&lt;=180,"91-180","181+"))))))</f>
        <v>No inspection date</v>
      </c>
      <c r="AO5169" s="13" t="str">
        <f>IF(OR(ISNUMBER(SEARCH("COMPLETED",K5169)),ISNUMBER(SEARCH("CLOSED",K5169))),"Closed/Completed","Other Active/Issued")</f>
        <v>Closed/Completed</v>
      </c>
    </row>
    <row r="5170" spans="1:41">
      <c r="A5170" t="s">
        <v>25478</v>
      </c>
      <c r="B5170" t="s">
        <v>87</v>
      </c>
      <c r="C5170" t="s">
        <v>87</v>
      </c>
      <c r="D5170" t="s">
        <v>88</v>
      </c>
      <c r="F5170" t="s">
        <v>25479</v>
      </c>
      <c r="G5170" t="s">
        <v>25480</v>
      </c>
      <c r="H5170" t="s">
        <v>21506</v>
      </c>
      <c r="I5170" t="s">
        <v>25481</v>
      </c>
      <c r="J5170" t="s">
        <v>93</v>
      </c>
      <c r="K5170" t="s">
        <v>153</v>
      </c>
      <c r="L5170" t="s">
        <v>153</v>
      </c>
      <c r="M5170" t="s">
        <v>22643</v>
      </c>
      <c r="N5170" s="9">
        <v>98102</v>
      </c>
      <c r="O5170" t="s">
        <v>25482</v>
      </c>
      <c r="P5170" s="10">
        <v>47.62835099</v>
      </c>
      <c r="Q5170" s="10">
        <v>-122.3265446</v>
      </c>
      <c r="R5170" t="s">
        <v>22645</v>
      </c>
      <c r="S5170" s="7">
        <v>4</v>
      </c>
      <c r="T5170" s="7">
        <v>2022</v>
      </c>
      <c r="U5170" s="7">
        <v>2</v>
      </c>
      <c r="V5170">
        <v>4</v>
      </c>
      <c r="W5170">
        <v>2022</v>
      </c>
      <c r="X5170">
        <v>2</v>
      </c>
      <c r="Y5170" t="b">
        <v>0</v>
      </c>
      <c r="Z5170" t="b">
        <v>0</v>
      </c>
      <c r="AA5170">
        <v>-2</v>
      </c>
      <c r="AB5170">
        <v>3</v>
      </c>
      <c r="AC5170" t="b">
        <v>0</v>
      </c>
      <c r="AD5170" t="b">
        <v>1</v>
      </c>
      <c r="AE5170" t="b">
        <v>0</v>
      </c>
      <c r="AF5170" t="b">
        <v>1</v>
      </c>
      <c r="AG5170" s="11">
        <v>44678</v>
      </c>
      <c r="AH5170" s="11">
        <v>44676</v>
      </c>
      <c r="AI5170" s="12">
        <f>IF(OR(AG5170="",AH5170=""),"",AH5170-AG5170)</f>
        <v>-2.0</v>
      </c>
      <c r="AJ5170" s="13" t="b">
        <f>IF(OR(AI5170="",AA5170=""),"",AI5170=AA5170)</f>
        <v>1</v>
      </c>
      <c r="AK5170" s="13" t="b">
        <f>IF(AI5170="","",AI5170&gt;60)</f>
        <v>0</v>
      </c>
      <c r="AL5170" s="13" t="b">
        <f>IF(OR(Y5170=TRUE,AH5170=""),TRUE,FALSE)</f>
        <v>0</v>
      </c>
      <c r="AM5170" s="13" t="b">
        <f>IF(AI5170="","",AI5170&lt;0)</f>
        <v>1</v>
      </c>
      <c r="AN5170" s="13" t="str">
        <f>IF(AH5170="","No inspection date",IF(AI5170&lt;0,"Negative chronology",IF(AI5170&lt;=30,"0-30",IF(AI5170&lt;=60,"31-60",IF(AI5170&lt;=90,"61-90",IF(AI5170&lt;=180,"91-180","181+"))))))</f>
        <v>Negative chronology</v>
      </c>
      <c r="AO5170" s="13" t="str">
        <f>IF(OR(ISNUMBER(SEARCH("COMPLETED",K5170)),ISNUMBER(SEARCH("CLOSED",K5170))),"Closed/Completed","Other Active/Issued")</f>
        <v>Other Active/Issued</v>
      </c>
    </row>
    <row r="5171" spans="1:41">
      <c r="A5171" t="s">
        <v>25483</v>
      </c>
      <c r="B5171" t="s">
        <v>87</v>
      </c>
      <c r="C5171" t="s">
        <v>87</v>
      </c>
      <c r="D5171" t="s">
        <v>88</v>
      </c>
      <c r="F5171" t="s">
        <v>25484</v>
      </c>
      <c r="G5171" t="s">
        <v>25485</v>
      </c>
      <c r="H5171" t="s">
        <v>21506</v>
      </c>
      <c r="K5171" t="s">
        <v>100</v>
      </c>
      <c r="L5171" t="s">
        <v>100</v>
      </c>
      <c r="M5171" t="s">
        <v>25486</v>
      </c>
      <c r="N5171" s="9">
        <v>98103</v>
      </c>
      <c r="O5171" t="s">
        <v>25487</v>
      </c>
      <c r="P5171" s="10">
        <v>47.65380839</v>
      </c>
      <c r="Q5171" s="10">
        <v>-122.34450971</v>
      </c>
      <c r="R5171" t="s">
        <v>25488</v>
      </c>
      <c r="S5171" s="7">
        <v>4</v>
      </c>
      <c r="T5171" s="7">
        <v>2022</v>
      </c>
      <c r="U5171" s="7">
        <v>2</v>
      </c>
      <c r="Y5171" t="b">
        <v>1</v>
      </c>
      <c r="Z5171" t="b">
        <v>1</v>
      </c>
      <c r="AB5171">
        <v>4</v>
      </c>
      <c r="AC5171" t="b">
        <v>0</v>
      </c>
      <c r="AD5171" t="b">
        <v>1</v>
      </c>
      <c r="AE5171" t="b">
        <v>0</v>
      </c>
      <c r="AF5171" t="b">
        <v>1</v>
      </c>
      <c r="AG5171" s="11">
        <v>44678</v>
      </c>
      <c r="AI5171" s="12">
        <f>IF(OR(AG5171="",AH5171=""),"",AH5171-AG5171)</f>
        <v/>
      </c>
      <c r="AJ5171" s="13">
        <f>IF(OR(AI5171="",AA5171=""),"",AI5171=AA5171)</f>
        <v/>
      </c>
      <c r="AK5171" s="13">
        <f>IF(AI5171="","",AI5171&gt;60)</f>
        <v/>
      </c>
      <c r="AL5171" s="13" t="b">
        <f>IF(OR(Y5171=TRUE,AH5171=""),TRUE,FALSE)</f>
        <v>1</v>
      </c>
      <c r="AM5171" s="13">
        <f>IF(AI5171="","",AI5171&lt;0)</f>
        <v/>
      </c>
      <c r="AN5171" s="13" t="str">
        <f>IF(AH5171="","No inspection date",IF(AI5171&lt;0,"Negative chronology",IF(AI5171&lt;=30,"0-30",IF(AI5171&lt;=60,"31-60",IF(AI5171&lt;=90,"61-90",IF(AI5171&lt;=180,"91-180","181+"))))))</f>
        <v>No inspection date</v>
      </c>
      <c r="AO5171" s="13" t="str">
        <f>IF(OR(ISNUMBER(SEARCH("COMPLETED",K5171)),ISNUMBER(SEARCH("CLOSED",K5171))),"Closed/Completed","Other Active/Issued")</f>
        <v>Other Active/Issued</v>
      </c>
    </row>
    <row r="5172" spans="1:41">
      <c r="A5172" t="s">
        <v>25489</v>
      </c>
      <c r="B5172" t="s">
        <v>87</v>
      </c>
      <c r="C5172" t="s">
        <v>87</v>
      </c>
      <c r="D5172" t="s">
        <v>88</v>
      </c>
      <c r="F5172" t="s">
        <v>25490</v>
      </c>
      <c r="H5172" t="s">
        <v>21506</v>
      </c>
      <c r="I5172" t="s">
        <v>1623</v>
      </c>
      <c r="J5172" t="s">
        <v>137</v>
      </c>
      <c r="K5172" t="s">
        <v>93</v>
      </c>
      <c r="L5172" t="s">
        <v>93</v>
      </c>
      <c r="M5172" t="s">
        <v>11488</v>
      </c>
      <c r="O5172" t="s">
        <v>25491</v>
      </c>
      <c r="P5172" s="10">
        <v>47.62760121</v>
      </c>
      <c r="Q5172" s="10">
        <v>-122.32692732</v>
      </c>
      <c r="R5172" t="s">
        <v>11490</v>
      </c>
      <c r="S5172" s="7">
        <v>4</v>
      </c>
      <c r="T5172" s="7">
        <v>2022</v>
      </c>
      <c r="U5172" s="7">
        <v>2</v>
      </c>
      <c r="V5172">
        <v>11</v>
      </c>
      <c r="W5172">
        <v>2022</v>
      </c>
      <c r="X5172">
        <v>4</v>
      </c>
      <c r="Y5172" t="b">
        <v>0</v>
      </c>
      <c r="Z5172" t="b">
        <v>0</v>
      </c>
      <c r="AA5172">
        <v>190</v>
      </c>
      <c r="AB5172">
        <v>3</v>
      </c>
      <c r="AC5172" t="b">
        <v>0</v>
      </c>
      <c r="AD5172" t="b">
        <v>1</v>
      </c>
      <c r="AE5172" t="b">
        <v>0</v>
      </c>
      <c r="AF5172" t="b">
        <v>1</v>
      </c>
      <c r="AG5172" s="11">
        <v>44678</v>
      </c>
      <c r="AH5172" s="11">
        <v>44868</v>
      </c>
      <c r="AI5172" s="12">
        <f>IF(OR(AG5172="",AH5172=""),"",AH5172-AG5172)</f>
        <v>190.0</v>
      </c>
      <c r="AJ5172" s="13" t="b">
        <f>IF(OR(AI5172="",AA5172=""),"",AI5172=AA5172)</f>
        <v>1</v>
      </c>
      <c r="AK5172" s="13" t="b">
        <f>IF(AI5172="","",AI5172&gt;60)</f>
        <v>1</v>
      </c>
      <c r="AL5172" s="13" t="b">
        <f>IF(OR(Y5172=TRUE,AH5172=""),TRUE,FALSE)</f>
        <v>0</v>
      </c>
      <c r="AM5172" s="13" t="b">
        <f>IF(AI5172="","",AI5172&lt;0)</f>
        <v>0</v>
      </c>
      <c r="AN5172" s="13" t="str">
        <f>IF(AH5172="","No inspection date",IF(AI5172&lt;0,"Negative chronology",IF(AI5172&lt;=30,"0-30",IF(AI5172&lt;=60,"31-60",IF(AI5172&lt;=90,"61-90",IF(AI5172&lt;=180,"91-180","181+"))))))</f>
        <v>181+</v>
      </c>
      <c r="AO5172" s="13" t="str">
        <f>IF(OR(ISNUMBER(SEARCH("COMPLETED",K5172)),ISNUMBER(SEARCH("CLOSED",K5172))),"Closed/Completed","Other Active/Issued")</f>
        <v>Closed/Completed</v>
      </c>
    </row>
    <row r="5173" spans="1:41">
      <c r="A5173" t="s">
        <v>25492</v>
      </c>
      <c r="B5173" t="s">
        <v>87</v>
      </c>
      <c r="C5173" t="s">
        <v>87</v>
      </c>
      <c r="D5173" t="s">
        <v>88</v>
      </c>
      <c r="G5173" t="s">
        <v>7706</v>
      </c>
      <c r="H5173" t="s">
        <v>19165</v>
      </c>
      <c r="I5173" t="s">
        <v>21506</v>
      </c>
      <c r="J5173" t="s">
        <v>93</v>
      </c>
      <c r="K5173" t="s">
        <v>93</v>
      </c>
      <c r="L5173" t="s">
        <v>93</v>
      </c>
      <c r="M5173" t="s">
        <v>8207</v>
      </c>
      <c r="N5173" s="9">
        <v>98125</v>
      </c>
      <c r="O5173" t="s">
        <v>25493</v>
      </c>
      <c r="P5173" s="10">
        <v>47.72631987</v>
      </c>
      <c r="Q5173" s="10">
        <v>-122.29166616</v>
      </c>
      <c r="R5173" t="s">
        <v>8209</v>
      </c>
      <c r="S5173" s="7">
        <v>4</v>
      </c>
      <c r="T5173" s="7">
        <v>2022</v>
      </c>
      <c r="U5173" s="7">
        <v>2</v>
      </c>
      <c r="V5173">
        <v>4</v>
      </c>
      <c r="W5173">
        <v>2022</v>
      </c>
      <c r="X5173">
        <v>2</v>
      </c>
      <c r="Y5173" t="b">
        <v>0</v>
      </c>
      <c r="Z5173" t="b">
        <v>0</v>
      </c>
      <c r="AA5173">
        <v>-1</v>
      </c>
      <c r="AB5173">
        <v>5</v>
      </c>
      <c r="AC5173" t="b">
        <v>0</v>
      </c>
      <c r="AD5173" t="b">
        <v>1</v>
      </c>
      <c r="AE5173" t="b">
        <v>0</v>
      </c>
      <c r="AF5173" t="b">
        <v>1</v>
      </c>
      <c r="AG5173" s="11">
        <v>44679</v>
      </c>
      <c r="AH5173" s="11">
        <v>44678</v>
      </c>
      <c r="AI5173" s="12">
        <f>IF(OR(AG5173="",AH5173=""),"",AH5173-AG5173)</f>
        <v>-1.0</v>
      </c>
      <c r="AJ5173" s="13" t="b">
        <f>IF(OR(AI5173="",AA5173=""),"",AI5173=AA5173)</f>
        <v>1</v>
      </c>
      <c r="AK5173" s="13" t="b">
        <f>IF(AI5173="","",AI5173&gt;60)</f>
        <v>0</v>
      </c>
      <c r="AL5173" s="13" t="b">
        <f>IF(OR(Y5173=TRUE,AH5173=""),TRUE,FALSE)</f>
        <v>0</v>
      </c>
      <c r="AM5173" s="13" t="b">
        <f>IF(AI5173="","",AI5173&lt;0)</f>
        <v>1</v>
      </c>
      <c r="AN5173" s="13" t="str">
        <f>IF(AH5173="","No inspection date",IF(AI5173&lt;0,"Negative chronology",IF(AI5173&lt;=30,"0-30",IF(AI5173&lt;=60,"31-60",IF(AI5173&lt;=90,"61-90",IF(AI5173&lt;=180,"91-180","181+"))))))</f>
        <v>Negative chronology</v>
      </c>
      <c r="AO5173" s="13" t="str">
        <f>IF(OR(ISNUMBER(SEARCH("COMPLETED",K5173)),ISNUMBER(SEARCH("CLOSED",K5173))),"Closed/Completed","Other Active/Issued")</f>
        <v>Closed/Completed</v>
      </c>
    </row>
    <row r="5174" spans="1:41">
      <c r="A5174" t="s">
        <v>25494</v>
      </c>
      <c r="B5174" t="s">
        <v>87</v>
      </c>
      <c r="C5174" t="s">
        <v>87</v>
      </c>
      <c r="D5174" t="s">
        <v>88</v>
      </c>
      <c r="F5174" t="s">
        <v>25495</v>
      </c>
      <c r="G5174" t="s">
        <v>25496</v>
      </c>
      <c r="H5174" t="s">
        <v>19165</v>
      </c>
      <c r="K5174" t="s">
        <v>93</v>
      </c>
      <c r="L5174" t="s">
        <v>93</v>
      </c>
      <c r="M5174" t="s">
        <v>25497</v>
      </c>
      <c r="N5174" s="9">
        <v>98126</v>
      </c>
      <c r="O5174" t="s">
        <v>25498</v>
      </c>
      <c r="P5174" s="10">
        <v>47.53028475</v>
      </c>
      <c r="Q5174" s="10">
        <v>-122.3807738</v>
      </c>
      <c r="R5174" t="s">
        <v>25499</v>
      </c>
      <c r="S5174" s="7">
        <v>4</v>
      </c>
      <c r="T5174" s="7">
        <v>2022</v>
      </c>
      <c r="U5174" s="7">
        <v>2</v>
      </c>
      <c r="Y5174" t="b">
        <v>1</v>
      </c>
      <c r="Z5174" t="b">
        <v>1</v>
      </c>
      <c r="AB5174">
        <v>1</v>
      </c>
      <c r="AC5174" t="b">
        <v>0</v>
      </c>
      <c r="AD5174" t="b">
        <v>1</v>
      </c>
      <c r="AE5174" t="b">
        <v>0</v>
      </c>
      <c r="AF5174" t="b">
        <v>1</v>
      </c>
      <c r="AG5174" s="11">
        <v>44679</v>
      </c>
      <c r="AI5174" s="12">
        <f>IF(OR(AG5174="",AH5174=""),"",AH5174-AG5174)</f>
        <v/>
      </c>
      <c r="AJ5174" s="13">
        <f>IF(OR(AI5174="",AA5174=""),"",AI5174=AA5174)</f>
        <v/>
      </c>
      <c r="AK5174" s="13">
        <f>IF(AI5174="","",AI5174&gt;60)</f>
        <v/>
      </c>
      <c r="AL5174" s="13" t="b">
        <f>IF(OR(Y5174=TRUE,AH5174=""),TRUE,FALSE)</f>
        <v>1</v>
      </c>
      <c r="AM5174" s="13">
        <f>IF(AI5174="","",AI5174&lt;0)</f>
        <v/>
      </c>
      <c r="AN5174" s="13" t="str">
        <f>IF(AH5174="","No inspection date",IF(AI5174&lt;0,"Negative chronology",IF(AI5174&lt;=30,"0-30",IF(AI5174&lt;=60,"31-60",IF(AI5174&lt;=90,"61-90",IF(AI5174&lt;=180,"91-180","181+"))))))</f>
        <v>No inspection date</v>
      </c>
      <c r="AO5174" s="13" t="str">
        <f>IF(OR(ISNUMBER(SEARCH("COMPLETED",K5174)),ISNUMBER(SEARCH("CLOSED",K5174))),"Closed/Completed","Other Active/Issued")</f>
        <v>Closed/Completed</v>
      </c>
    </row>
    <row r="5175" spans="1:41">
      <c r="A5175" t="s">
        <v>25500</v>
      </c>
      <c r="B5175" t="s">
        <v>87</v>
      </c>
      <c r="C5175" t="s">
        <v>87</v>
      </c>
      <c r="D5175" t="s">
        <v>88</v>
      </c>
      <c r="F5175" t="s">
        <v>25501</v>
      </c>
      <c r="H5175" t="s">
        <v>19165</v>
      </c>
      <c r="I5175" t="s">
        <v>25233</v>
      </c>
      <c r="J5175" t="s">
        <v>137</v>
      </c>
      <c r="K5175" t="s">
        <v>93</v>
      </c>
      <c r="L5175" t="s">
        <v>93</v>
      </c>
      <c r="M5175" t="s">
        <v>25502</v>
      </c>
      <c r="O5175" t="s">
        <v>25503</v>
      </c>
      <c r="P5175" s="10">
        <v>47.6748017</v>
      </c>
      <c r="Q5175" s="10">
        <v>-122.32252715</v>
      </c>
      <c r="R5175" t="s">
        <v>25504</v>
      </c>
      <c r="S5175" s="7">
        <v>4</v>
      </c>
      <c r="T5175" s="7">
        <v>2022</v>
      </c>
      <c r="U5175" s="7">
        <v>2</v>
      </c>
      <c r="V5175">
        <v>5</v>
      </c>
      <c r="W5175">
        <v>2022</v>
      </c>
      <c r="X5175">
        <v>2</v>
      </c>
      <c r="Y5175" t="b">
        <v>0</v>
      </c>
      <c r="Z5175" t="b">
        <v>0</v>
      </c>
      <c r="AA5175">
        <v>13</v>
      </c>
      <c r="AB5175">
        <v>6</v>
      </c>
      <c r="AC5175" t="b">
        <v>0</v>
      </c>
      <c r="AD5175" t="b">
        <v>1</v>
      </c>
      <c r="AE5175" t="b">
        <v>0</v>
      </c>
      <c r="AF5175" t="b">
        <v>1</v>
      </c>
      <c r="AG5175" s="11">
        <v>44679</v>
      </c>
      <c r="AH5175" s="11">
        <v>44692</v>
      </c>
      <c r="AI5175" s="12">
        <f>IF(OR(AG5175="",AH5175=""),"",AH5175-AG5175)</f>
        <v>13.0</v>
      </c>
      <c r="AJ5175" s="13" t="b">
        <f>IF(OR(AI5175="",AA5175=""),"",AI5175=AA5175)</f>
        <v>1</v>
      </c>
      <c r="AK5175" s="13" t="b">
        <f>IF(AI5175="","",AI5175&gt;60)</f>
        <v>0</v>
      </c>
      <c r="AL5175" s="13" t="b">
        <f>IF(OR(Y5175=TRUE,AH5175=""),TRUE,FALSE)</f>
        <v>0</v>
      </c>
      <c r="AM5175" s="13" t="b">
        <f>IF(AI5175="","",AI5175&lt;0)</f>
        <v>0</v>
      </c>
      <c r="AN5175" s="13" t="str">
        <f>IF(AH5175="","No inspection date",IF(AI5175&lt;0,"Negative chronology",IF(AI5175&lt;=30,"0-30",IF(AI5175&lt;=60,"31-60",IF(AI5175&lt;=90,"61-90",IF(AI5175&lt;=180,"91-180","181+"))))))</f>
        <v>0-30</v>
      </c>
      <c r="AO5175" s="13" t="str">
        <f>IF(OR(ISNUMBER(SEARCH("COMPLETED",K5175)),ISNUMBER(SEARCH("CLOSED",K5175))),"Closed/Completed","Other Active/Issued")</f>
        <v>Closed/Completed</v>
      </c>
    </row>
    <row r="5176" spans="1:41">
      <c r="A5176" t="s">
        <v>25505</v>
      </c>
      <c r="B5176" t="s">
        <v>87</v>
      </c>
      <c r="C5176" t="s">
        <v>87</v>
      </c>
      <c r="D5176" t="s">
        <v>88</v>
      </c>
      <c r="F5176" t="s">
        <v>25506</v>
      </c>
      <c r="H5176" t="s">
        <v>19165</v>
      </c>
      <c r="I5176" t="s">
        <v>21506</v>
      </c>
      <c r="J5176" t="s">
        <v>93</v>
      </c>
      <c r="K5176" t="s">
        <v>100</v>
      </c>
      <c r="L5176" t="s">
        <v>100</v>
      </c>
      <c r="M5176" t="s">
        <v>25507</v>
      </c>
      <c r="O5176" t="s">
        <v>25508</v>
      </c>
      <c r="P5176" s="10">
        <v>47.70819706</v>
      </c>
      <c r="Q5176" s="10">
        <v>-122.31277087</v>
      </c>
      <c r="R5176" t="s">
        <v>25509</v>
      </c>
      <c r="S5176" s="7">
        <v>4</v>
      </c>
      <c r="T5176" s="7">
        <v>2022</v>
      </c>
      <c r="U5176" s="7">
        <v>2</v>
      </c>
      <c r="V5176">
        <v>4</v>
      </c>
      <c r="W5176">
        <v>2022</v>
      </c>
      <c r="X5176">
        <v>2</v>
      </c>
      <c r="Y5176" t="b">
        <v>0</v>
      </c>
      <c r="Z5176" t="b">
        <v>0</v>
      </c>
      <c r="AA5176">
        <v>-1</v>
      </c>
      <c r="AB5176">
        <v>5</v>
      </c>
      <c r="AC5176" t="b">
        <v>0</v>
      </c>
      <c r="AD5176" t="b">
        <v>1</v>
      </c>
      <c r="AE5176" t="b">
        <v>0</v>
      </c>
      <c r="AF5176" t="b">
        <v>1</v>
      </c>
      <c r="AG5176" s="11">
        <v>44679</v>
      </c>
      <c r="AH5176" s="11">
        <v>44678</v>
      </c>
      <c r="AI5176" s="12">
        <f>IF(OR(AG5176="",AH5176=""),"",AH5176-AG5176)</f>
        <v>-1.0</v>
      </c>
      <c r="AJ5176" s="13" t="b">
        <f>IF(OR(AI5176="",AA5176=""),"",AI5176=AA5176)</f>
        <v>1</v>
      </c>
      <c r="AK5176" s="13" t="b">
        <f>IF(AI5176="","",AI5176&gt;60)</f>
        <v>0</v>
      </c>
      <c r="AL5176" s="13" t="b">
        <f>IF(OR(Y5176=TRUE,AH5176=""),TRUE,FALSE)</f>
        <v>0</v>
      </c>
      <c r="AM5176" s="13" t="b">
        <f>IF(AI5176="","",AI5176&lt;0)</f>
        <v>1</v>
      </c>
      <c r="AN5176" s="13" t="str">
        <f>IF(AH5176="","No inspection date",IF(AI5176&lt;0,"Negative chronology",IF(AI5176&lt;=30,"0-30",IF(AI5176&lt;=60,"31-60",IF(AI5176&lt;=90,"61-90",IF(AI5176&lt;=180,"91-180","181+"))))))</f>
        <v>Negative chronology</v>
      </c>
      <c r="AO5176" s="13" t="str">
        <f>IF(OR(ISNUMBER(SEARCH("COMPLETED",K5176)),ISNUMBER(SEARCH("CLOSED",K5176))),"Closed/Completed","Other Active/Issued")</f>
        <v>Other Active/Issued</v>
      </c>
    </row>
    <row r="5177" spans="1:41">
      <c r="A5177" t="s">
        <v>25510</v>
      </c>
      <c r="B5177" t="s">
        <v>87</v>
      </c>
      <c r="C5177" t="s">
        <v>87</v>
      </c>
      <c r="D5177" t="s">
        <v>88</v>
      </c>
      <c r="F5177" t="s">
        <v>25511</v>
      </c>
      <c r="H5177" t="s">
        <v>19165</v>
      </c>
      <c r="I5177" t="s">
        <v>25089</v>
      </c>
      <c r="J5177" t="s">
        <v>137</v>
      </c>
      <c r="K5177" t="s">
        <v>93</v>
      </c>
      <c r="L5177" t="s">
        <v>93</v>
      </c>
      <c r="M5177" t="s">
        <v>25512</v>
      </c>
      <c r="N5177" s="9">
        <v>98125</v>
      </c>
      <c r="O5177" t="s">
        <v>25513</v>
      </c>
      <c r="P5177" s="10">
        <v>47.70387033</v>
      </c>
      <c r="Q5177" s="10">
        <v>-122.31212983</v>
      </c>
      <c r="R5177" t="s">
        <v>25514</v>
      </c>
      <c r="S5177" s="7">
        <v>4</v>
      </c>
      <c r="T5177" s="7">
        <v>2022</v>
      </c>
      <c r="U5177" s="7">
        <v>2</v>
      </c>
      <c r="V5177">
        <v>5</v>
      </c>
      <c r="W5177">
        <v>2022</v>
      </c>
      <c r="X5177">
        <v>2</v>
      </c>
      <c r="Y5177" t="b">
        <v>0</v>
      </c>
      <c r="Z5177" t="b">
        <v>0</v>
      </c>
      <c r="AA5177">
        <v>6</v>
      </c>
      <c r="AB5177">
        <v>5</v>
      </c>
      <c r="AC5177" t="b">
        <v>0</v>
      </c>
      <c r="AD5177" t="b">
        <v>1</v>
      </c>
      <c r="AE5177" t="b">
        <v>0</v>
      </c>
      <c r="AF5177" t="b">
        <v>1</v>
      </c>
      <c r="AG5177" s="11">
        <v>44679</v>
      </c>
      <c r="AH5177" s="11">
        <v>44685</v>
      </c>
      <c r="AI5177" s="12">
        <f>IF(OR(AG5177="",AH5177=""),"",AH5177-AG5177)</f>
        <v>6.0</v>
      </c>
      <c r="AJ5177" s="13" t="b">
        <f>IF(OR(AI5177="",AA5177=""),"",AI5177=AA5177)</f>
        <v>1</v>
      </c>
      <c r="AK5177" s="13" t="b">
        <f>IF(AI5177="","",AI5177&gt;60)</f>
        <v>0</v>
      </c>
      <c r="AL5177" s="13" t="b">
        <f>IF(OR(Y5177=TRUE,AH5177=""),TRUE,FALSE)</f>
        <v>0</v>
      </c>
      <c r="AM5177" s="13" t="b">
        <f>IF(AI5177="","",AI5177&lt;0)</f>
        <v>0</v>
      </c>
      <c r="AN5177" s="13" t="str">
        <f>IF(AH5177="","No inspection date",IF(AI5177&lt;0,"Negative chronology",IF(AI5177&lt;=30,"0-30",IF(AI5177&lt;=60,"31-60",IF(AI5177&lt;=90,"61-90",IF(AI5177&lt;=180,"91-180","181+"))))))</f>
        <v>0-30</v>
      </c>
      <c r="AO5177" s="13" t="str">
        <f>IF(OR(ISNUMBER(SEARCH("COMPLETED",K5177)),ISNUMBER(SEARCH("CLOSED",K5177))),"Closed/Completed","Other Active/Issued")</f>
        <v>Closed/Completed</v>
      </c>
    </row>
    <row r="5178" spans="1:41">
      <c r="A5178" t="s">
        <v>25515</v>
      </c>
      <c r="B5178" t="s">
        <v>87</v>
      </c>
      <c r="C5178" t="s">
        <v>87</v>
      </c>
      <c r="D5178" t="s">
        <v>88</v>
      </c>
      <c r="F5178" t="s">
        <v>25516</v>
      </c>
      <c r="H5178" t="s">
        <v>19165</v>
      </c>
      <c r="I5178" t="s">
        <v>6070</v>
      </c>
      <c r="J5178" t="s">
        <v>137</v>
      </c>
      <c r="K5178" t="s">
        <v>137</v>
      </c>
      <c r="L5178" t="s">
        <v>137</v>
      </c>
      <c r="M5178" t="s">
        <v>25517</v>
      </c>
      <c r="N5178" s="9">
        <v>98115</v>
      </c>
      <c r="O5178" t="s">
        <v>25518</v>
      </c>
      <c r="P5178" s="10">
        <v>47.67998758</v>
      </c>
      <c r="Q5178" s="10">
        <v>-122.31720725</v>
      </c>
      <c r="R5178" t="s">
        <v>25519</v>
      </c>
      <c r="S5178" s="7">
        <v>4</v>
      </c>
      <c r="T5178" s="7">
        <v>2022</v>
      </c>
      <c r="U5178" s="7">
        <v>2</v>
      </c>
      <c r="V5178">
        <v>5</v>
      </c>
      <c r="W5178">
        <v>2022</v>
      </c>
      <c r="X5178">
        <v>2</v>
      </c>
      <c r="Y5178" t="b">
        <v>0</v>
      </c>
      <c r="Z5178" t="b">
        <v>0</v>
      </c>
      <c r="AA5178">
        <v>14</v>
      </c>
      <c r="AB5178">
        <v>4</v>
      </c>
      <c r="AC5178" t="b">
        <v>0</v>
      </c>
      <c r="AD5178" t="b">
        <v>1</v>
      </c>
      <c r="AE5178" t="b">
        <v>0</v>
      </c>
      <c r="AF5178" t="b">
        <v>1</v>
      </c>
      <c r="AG5178" s="11">
        <v>44679</v>
      </c>
      <c r="AH5178" s="11">
        <v>44693</v>
      </c>
      <c r="AI5178" s="12">
        <f>IF(OR(AG5178="",AH5178=""),"",AH5178-AG5178)</f>
        <v>14.0</v>
      </c>
      <c r="AJ5178" s="13" t="b">
        <f>IF(OR(AI5178="",AA5178=""),"",AI5178=AA5178)</f>
        <v>1</v>
      </c>
      <c r="AK5178" s="13" t="b">
        <f>IF(AI5178="","",AI5178&gt;60)</f>
        <v>0</v>
      </c>
      <c r="AL5178" s="13" t="b">
        <f>IF(OR(Y5178=TRUE,AH5178=""),TRUE,FALSE)</f>
        <v>0</v>
      </c>
      <c r="AM5178" s="13" t="b">
        <f>IF(AI5178="","",AI5178&lt;0)</f>
        <v>0</v>
      </c>
      <c r="AN5178" s="13" t="str">
        <f>IF(AH5178="","No inspection date",IF(AI5178&lt;0,"Negative chronology",IF(AI5178&lt;=30,"0-30",IF(AI5178&lt;=60,"31-60",IF(AI5178&lt;=90,"61-90",IF(AI5178&lt;=180,"91-180","181+"))))))</f>
        <v>0-30</v>
      </c>
      <c r="AO5178" s="13" t="str">
        <f>IF(OR(ISNUMBER(SEARCH("COMPLETED",K5178)),ISNUMBER(SEARCH("CLOSED",K5178))),"Closed/Completed","Other Active/Issued")</f>
        <v>Other Active/Issued</v>
      </c>
    </row>
    <row r="5179" spans="1:41">
      <c r="A5179" t="s">
        <v>25520</v>
      </c>
      <c r="B5179" t="s">
        <v>87</v>
      </c>
      <c r="C5179" t="s">
        <v>87</v>
      </c>
      <c r="D5179" t="s">
        <v>88</v>
      </c>
      <c r="F5179" t="s">
        <v>25521</v>
      </c>
      <c r="G5179" t="s">
        <v>25522</v>
      </c>
      <c r="H5179" t="s">
        <v>19165</v>
      </c>
      <c r="I5179" t="s">
        <v>4911</v>
      </c>
      <c r="J5179" t="s">
        <v>137</v>
      </c>
      <c r="K5179" t="s">
        <v>93</v>
      </c>
      <c r="L5179" t="s">
        <v>93</v>
      </c>
      <c r="M5179" t="s">
        <v>25523</v>
      </c>
      <c r="O5179" t="s">
        <v>25524</v>
      </c>
      <c r="P5179" s="10">
        <v>47.71801267</v>
      </c>
      <c r="Q5179" s="10">
        <v>-122.32328104</v>
      </c>
      <c r="R5179" t="s">
        <v>25525</v>
      </c>
      <c r="S5179" s="7">
        <v>4</v>
      </c>
      <c r="T5179" s="7">
        <v>2022</v>
      </c>
      <c r="U5179" s="7">
        <v>2</v>
      </c>
      <c r="V5179">
        <v>1</v>
      </c>
      <c r="W5179">
        <v>2025</v>
      </c>
      <c r="X5179">
        <v>1</v>
      </c>
      <c r="Y5179" t="b">
        <v>0</v>
      </c>
      <c r="Z5179" t="b">
        <v>0</v>
      </c>
      <c r="AA5179">
        <v>1006</v>
      </c>
      <c r="AB5179">
        <v>5</v>
      </c>
      <c r="AC5179" t="b">
        <v>0</v>
      </c>
      <c r="AD5179" t="b">
        <v>1</v>
      </c>
      <c r="AE5179" t="b">
        <v>0</v>
      </c>
      <c r="AF5179" t="b">
        <v>1</v>
      </c>
      <c r="AG5179" s="11">
        <v>44679</v>
      </c>
      <c r="AH5179" s="11">
        <v>45685</v>
      </c>
      <c r="AI5179" s="12">
        <f>IF(OR(AG5179="",AH5179=""),"",AH5179-AG5179)</f>
        <v>1006.0</v>
      </c>
      <c r="AJ5179" s="13" t="b">
        <f>IF(OR(AI5179="",AA5179=""),"",AI5179=AA5179)</f>
        <v>1</v>
      </c>
      <c r="AK5179" s="13" t="b">
        <f>IF(AI5179="","",AI5179&gt;60)</f>
        <v>1</v>
      </c>
      <c r="AL5179" s="13" t="b">
        <f>IF(OR(Y5179=TRUE,AH5179=""),TRUE,FALSE)</f>
        <v>0</v>
      </c>
      <c r="AM5179" s="13" t="b">
        <f>IF(AI5179="","",AI5179&lt;0)</f>
        <v>0</v>
      </c>
      <c r="AN5179" s="13" t="str">
        <f>IF(AH5179="","No inspection date",IF(AI5179&lt;0,"Negative chronology",IF(AI5179&lt;=30,"0-30",IF(AI5179&lt;=60,"31-60",IF(AI5179&lt;=90,"61-90",IF(AI5179&lt;=180,"91-180","181+"))))))</f>
        <v>181+</v>
      </c>
      <c r="AO5179" s="13" t="str">
        <f>IF(OR(ISNUMBER(SEARCH("COMPLETED",K5179)),ISNUMBER(SEARCH("CLOSED",K5179))),"Closed/Completed","Other Active/Issued")</f>
        <v>Closed/Completed</v>
      </c>
    </row>
    <row r="5180" spans="1:41">
      <c r="A5180" t="s">
        <v>25526</v>
      </c>
      <c r="B5180" t="s">
        <v>87</v>
      </c>
      <c r="C5180" t="s">
        <v>87</v>
      </c>
      <c r="D5180" t="s">
        <v>88</v>
      </c>
      <c r="F5180" t="s">
        <v>25527</v>
      </c>
      <c r="H5180" t="s">
        <v>25528</v>
      </c>
      <c r="I5180" t="s">
        <v>25089</v>
      </c>
      <c r="J5180" t="s">
        <v>137</v>
      </c>
      <c r="K5180" t="s">
        <v>93</v>
      </c>
      <c r="L5180" t="s">
        <v>93</v>
      </c>
      <c r="M5180" t="s">
        <v>25529</v>
      </c>
      <c r="N5180" s="9">
        <v>98102</v>
      </c>
      <c r="O5180" t="s">
        <v>25530</v>
      </c>
      <c r="P5180" s="10">
        <v>47.62006159</v>
      </c>
      <c r="Q5180" s="10">
        <v>-122.31849965</v>
      </c>
      <c r="R5180" t="s">
        <v>25531</v>
      </c>
      <c r="S5180" s="7">
        <v>4</v>
      </c>
      <c r="T5180" s="7">
        <v>2022</v>
      </c>
      <c r="U5180" s="7">
        <v>2</v>
      </c>
      <c r="V5180">
        <v>5</v>
      </c>
      <c r="W5180">
        <v>2022</v>
      </c>
      <c r="X5180">
        <v>2</v>
      </c>
      <c r="Y5180" t="b">
        <v>0</v>
      </c>
      <c r="Z5180" t="b">
        <v>0</v>
      </c>
      <c r="AA5180">
        <v>5</v>
      </c>
      <c r="AB5180">
        <v>3</v>
      </c>
      <c r="AC5180" t="b">
        <v>0</v>
      </c>
      <c r="AD5180" t="b">
        <v>1</v>
      </c>
      <c r="AE5180" t="b">
        <v>0</v>
      </c>
      <c r="AF5180" t="b">
        <v>1</v>
      </c>
      <c r="AG5180" s="11">
        <v>44680</v>
      </c>
      <c r="AH5180" s="11">
        <v>44685</v>
      </c>
      <c r="AI5180" s="12">
        <f>IF(OR(AG5180="",AH5180=""),"",AH5180-AG5180)</f>
        <v>5.0</v>
      </c>
      <c r="AJ5180" s="13" t="b">
        <f>IF(OR(AI5180="",AA5180=""),"",AI5180=AA5180)</f>
        <v>1</v>
      </c>
      <c r="AK5180" s="13" t="b">
        <f>IF(AI5180="","",AI5180&gt;60)</f>
        <v>0</v>
      </c>
      <c r="AL5180" s="13" t="b">
        <f>IF(OR(Y5180=TRUE,AH5180=""),TRUE,FALSE)</f>
        <v>0</v>
      </c>
      <c r="AM5180" s="13" t="b">
        <f>IF(AI5180="","",AI5180&lt;0)</f>
        <v>0</v>
      </c>
      <c r="AN5180" s="13" t="str">
        <f>IF(AH5180="","No inspection date",IF(AI5180&lt;0,"Negative chronology",IF(AI5180&lt;=30,"0-30",IF(AI5180&lt;=60,"31-60",IF(AI5180&lt;=90,"61-90",IF(AI5180&lt;=180,"91-180","181+"))))))</f>
        <v>0-30</v>
      </c>
      <c r="AO5180" s="13" t="str">
        <f>IF(OR(ISNUMBER(SEARCH("COMPLETED",K5180)),ISNUMBER(SEARCH("CLOSED",K5180))),"Closed/Completed","Other Active/Issued")</f>
        <v>Closed/Completed</v>
      </c>
    </row>
    <row r="5181" spans="1:41">
      <c r="A5181" t="s">
        <v>25532</v>
      </c>
      <c r="B5181" t="s">
        <v>87</v>
      </c>
      <c r="C5181" t="s">
        <v>87</v>
      </c>
      <c r="D5181" t="s">
        <v>88</v>
      </c>
      <c r="G5181" t="s">
        <v>25533</v>
      </c>
      <c r="H5181" t="s">
        <v>25528</v>
      </c>
      <c r="K5181" t="s">
        <v>93</v>
      </c>
      <c r="L5181" t="s">
        <v>93</v>
      </c>
      <c r="M5181" t="s">
        <v>25529</v>
      </c>
      <c r="N5181" s="9">
        <v>98102</v>
      </c>
      <c r="O5181" t="s">
        <v>25534</v>
      </c>
      <c r="P5181" s="10">
        <v>47.62012826</v>
      </c>
      <c r="Q5181" s="10">
        <v>-122.31853985</v>
      </c>
      <c r="R5181" t="s">
        <v>25535</v>
      </c>
      <c r="S5181" s="7">
        <v>4</v>
      </c>
      <c r="T5181" s="7">
        <v>2022</v>
      </c>
      <c r="U5181" s="7">
        <v>2</v>
      </c>
      <c r="Y5181" t="b">
        <v>1</v>
      </c>
      <c r="Z5181" t="b">
        <v>1</v>
      </c>
      <c r="AB5181">
        <v>3</v>
      </c>
      <c r="AC5181" t="b">
        <v>0</v>
      </c>
      <c r="AD5181" t="b">
        <v>1</v>
      </c>
      <c r="AE5181" t="b">
        <v>0</v>
      </c>
      <c r="AF5181" t="b">
        <v>1</v>
      </c>
      <c r="AG5181" s="11">
        <v>44680</v>
      </c>
      <c r="AI5181" s="12">
        <f>IF(OR(AG5181="",AH5181=""),"",AH5181-AG5181)</f>
        <v/>
      </c>
      <c r="AJ5181" s="13">
        <f>IF(OR(AI5181="",AA5181=""),"",AI5181=AA5181)</f>
        <v/>
      </c>
      <c r="AK5181" s="13">
        <f>IF(AI5181="","",AI5181&gt;60)</f>
        <v/>
      </c>
      <c r="AL5181" s="13" t="b">
        <f>IF(OR(Y5181=TRUE,AH5181=""),TRUE,FALSE)</f>
        <v>1</v>
      </c>
      <c r="AM5181" s="13">
        <f>IF(AI5181="","",AI5181&lt;0)</f>
        <v/>
      </c>
      <c r="AN5181" s="13" t="str">
        <f>IF(AH5181="","No inspection date",IF(AI5181&lt;0,"Negative chronology",IF(AI5181&lt;=30,"0-30",IF(AI5181&lt;=60,"31-60",IF(AI5181&lt;=90,"61-90",IF(AI5181&lt;=180,"91-180","181+"))))))</f>
        <v>No inspection date</v>
      </c>
      <c r="AO5181" s="13" t="str">
        <f>IF(OR(ISNUMBER(SEARCH("COMPLETED",K5181)),ISNUMBER(SEARCH("CLOSED",K5181))),"Closed/Completed","Other Active/Issued")</f>
        <v>Closed/Completed</v>
      </c>
    </row>
    <row r="5182" spans="1:41">
      <c r="A5182" t="s">
        <v>25536</v>
      </c>
      <c r="B5182" t="s">
        <v>87</v>
      </c>
      <c r="C5182" t="s">
        <v>87</v>
      </c>
      <c r="D5182" t="s">
        <v>88</v>
      </c>
      <c r="F5182" t="s">
        <v>25537</v>
      </c>
      <c r="G5182" t="s">
        <v>7397</v>
      </c>
      <c r="H5182" t="s">
        <v>25528</v>
      </c>
      <c r="I5182" t="s">
        <v>23505</v>
      </c>
      <c r="J5182" t="s">
        <v>137</v>
      </c>
      <c r="K5182" t="s">
        <v>93</v>
      </c>
      <c r="L5182" t="s">
        <v>93</v>
      </c>
      <c r="M5182" t="s">
        <v>8001</v>
      </c>
      <c r="N5182" s="9">
        <v>98144</v>
      </c>
      <c r="O5182" t="s">
        <v>25538</v>
      </c>
      <c r="P5182" s="10">
        <v>47.57131822</v>
      </c>
      <c r="Q5182" s="10">
        <v>-122.31508102</v>
      </c>
      <c r="R5182" t="s">
        <v>8003</v>
      </c>
      <c r="S5182" s="7">
        <v>4</v>
      </c>
      <c r="T5182" s="7">
        <v>2022</v>
      </c>
      <c r="U5182" s="7">
        <v>2</v>
      </c>
      <c r="V5182">
        <v>7</v>
      </c>
      <c r="W5182">
        <v>2022</v>
      </c>
      <c r="X5182">
        <v>3</v>
      </c>
      <c r="Y5182" t="b">
        <v>0</v>
      </c>
      <c r="Z5182" t="b">
        <v>0</v>
      </c>
      <c r="AA5182">
        <v>88</v>
      </c>
      <c r="AB5182">
        <v>2</v>
      </c>
      <c r="AC5182" t="b">
        <v>0</v>
      </c>
      <c r="AD5182" t="b">
        <v>1</v>
      </c>
      <c r="AE5182" t="b">
        <v>0</v>
      </c>
      <c r="AF5182" t="b">
        <v>1</v>
      </c>
      <c r="AG5182" s="11">
        <v>44680</v>
      </c>
      <c r="AH5182" s="11">
        <v>44768</v>
      </c>
      <c r="AI5182" s="12">
        <f>IF(OR(AG5182="",AH5182=""),"",AH5182-AG5182)</f>
        <v>88.0</v>
      </c>
      <c r="AJ5182" s="13" t="b">
        <f>IF(OR(AI5182="",AA5182=""),"",AI5182=AA5182)</f>
        <v>1</v>
      </c>
      <c r="AK5182" s="13" t="b">
        <f>IF(AI5182="","",AI5182&gt;60)</f>
        <v>1</v>
      </c>
      <c r="AL5182" s="13" t="b">
        <f>IF(OR(Y5182=TRUE,AH5182=""),TRUE,FALSE)</f>
        <v>0</v>
      </c>
      <c r="AM5182" s="13" t="b">
        <f>IF(AI5182="","",AI5182&lt;0)</f>
        <v>0</v>
      </c>
      <c r="AN5182" s="13" t="str">
        <f>IF(AH5182="","No inspection date",IF(AI5182&lt;0,"Negative chronology",IF(AI5182&lt;=30,"0-30",IF(AI5182&lt;=60,"31-60",IF(AI5182&lt;=90,"61-90",IF(AI5182&lt;=180,"91-180","181+"))))))</f>
        <v>61-90</v>
      </c>
      <c r="AO5182" s="13" t="str">
        <f>IF(OR(ISNUMBER(SEARCH("COMPLETED",K5182)),ISNUMBER(SEARCH("CLOSED",K5182))),"Closed/Completed","Other Active/Issued")</f>
        <v>Closed/Completed</v>
      </c>
    </row>
    <row r="5183" spans="1:41">
      <c r="A5183" t="s">
        <v>25539</v>
      </c>
      <c r="B5183" t="s">
        <v>87</v>
      </c>
      <c r="C5183" t="s">
        <v>87</v>
      </c>
      <c r="D5183" t="s">
        <v>88</v>
      </c>
      <c r="H5183" t="s">
        <v>25528</v>
      </c>
      <c r="K5183" t="s">
        <v>93</v>
      </c>
      <c r="L5183" t="s">
        <v>93</v>
      </c>
      <c r="M5183" t="s">
        <v>7746</v>
      </c>
      <c r="N5183" s="9">
        <v>98107</v>
      </c>
      <c r="O5183" t="s">
        <v>25540</v>
      </c>
      <c r="P5183" s="10">
        <v>47.66999203</v>
      </c>
      <c r="Q5183" s="10">
        <v>-122.38150069</v>
      </c>
      <c r="R5183" t="s">
        <v>7748</v>
      </c>
      <c r="S5183" s="7">
        <v>4</v>
      </c>
      <c r="T5183" s="7">
        <v>2022</v>
      </c>
      <c r="U5183" s="7">
        <v>2</v>
      </c>
      <c r="Y5183" t="b">
        <v>1</v>
      </c>
      <c r="Z5183" t="b">
        <v>1</v>
      </c>
      <c r="AB5183">
        <v>6</v>
      </c>
      <c r="AC5183" t="b">
        <v>0</v>
      </c>
      <c r="AD5183" t="b">
        <v>1</v>
      </c>
      <c r="AE5183" t="b">
        <v>0</v>
      </c>
      <c r="AF5183" t="b">
        <v>1</v>
      </c>
      <c r="AG5183" s="11">
        <v>44680</v>
      </c>
      <c r="AI5183" s="12">
        <f>IF(OR(AG5183="",AH5183=""),"",AH5183-AG5183)</f>
        <v/>
      </c>
      <c r="AJ5183" s="13">
        <f>IF(OR(AI5183="",AA5183=""),"",AI5183=AA5183)</f>
        <v/>
      </c>
      <c r="AK5183" s="13">
        <f>IF(AI5183="","",AI5183&gt;60)</f>
        <v/>
      </c>
      <c r="AL5183" s="13" t="b">
        <f>IF(OR(Y5183=TRUE,AH5183=""),TRUE,FALSE)</f>
        <v>1</v>
      </c>
      <c r="AM5183" s="13">
        <f>IF(AI5183="","",AI5183&lt;0)</f>
        <v/>
      </c>
      <c r="AN5183" s="13" t="str">
        <f>IF(AH5183="","No inspection date",IF(AI5183&lt;0,"Negative chronology",IF(AI5183&lt;=30,"0-30",IF(AI5183&lt;=60,"31-60",IF(AI5183&lt;=90,"61-90",IF(AI5183&lt;=180,"91-180","181+"))))))</f>
        <v>No inspection date</v>
      </c>
      <c r="AO5183" s="13" t="str">
        <f>IF(OR(ISNUMBER(SEARCH("COMPLETED",K5183)),ISNUMBER(SEARCH("CLOSED",K5183))),"Closed/Completed","Other Active/Issued")</f>
        <v>Closed/Completed</v>
      </c>
    </row>
    <row r="5184" spans="1:41">
      <c r="A5184" t="s">
        <v>25541</v>
      </c>
      <c r="B5184" t="s">
        <v>87</v>
      </c>
      <c r="C5184" t="s">
        <v>87</v>
      </c>
      <c r="D5184" t="s">
        <v>88</v>
      </c>
      <c r="F5184" t="s">
        <v>25542</v>
      </c>
      <c r="G5184" t="s">
        <v>25543</v>
      </c>
      <c r="H5184" t="s">
        <v>25544</v>
      </c>
      <c r="I5184" t="s">
        <v>2270</v>
      </c>
      <c r="J5184" t="s">
        <v>137</v>
      </c>
      <c r="K5184" t="s">
        <v>93</v>
      </c>
      <c r="L5184" t="s">
        <v>93</v>
      </c>
      <c r="M5184" t="s">
        <v>25545</v>
      </c>
      <c r="N5184" s="9">
        <v>98144</v>
      </c>
      <c r="O5184" t="s">
        <v>25546</v>
      </c>
      <c r="P5184" s="10">
        <v>47.58345073</v>
      </c>
      <c r="Q5184" s="10">
        <v>-122.29276232</v>
      </c>
      <c r="R5184" t="s">
        <v>25547</v>
      </c>
      <c r="S5184" s="7">
        <v>5</v>
      </c>
      <c r="T5184" s="7">
        <v>2022</v>
      </c>
      <c r="U5184" s="7">
        <v>2</v>
      </c>
      <c r="V5184">
        <v>4</v>
      </c>
      <c r="W5184">
        <v>2023</v>
      </c>
      <c r="X5184">
        <v>2</v>
      </c>
      <c r="Y5184" t="b">
        <v>0</v>
      </c>
      <c r="Z5184" t="b">
        <v>0</v>
      </c>
      <c r="AA5184">
        <v>337</v>
      </c>
      <c r="AB5184">
        <v>2</v>
      </c>
      <c r="AC5184" t="b">
        <v>0</v>
      </c>
      <c r="AD5184" t="b">
        <v>1</v>
      </c>
      <c r="AE5184" t="b">
        <v>0</v>
      </c>
      <c r="AF5184" t="b">
        <v>1</v>
      </c>
      <c r="AG5184" s="11">
        <v>44683</v>
      </c>
      <c r="AH5184" s="11">
        <v>45020</v>
      </c>
      <c r="AI5184" s="12">
        <f>IF(OR(AG5184="",AH5184=""),"",AH5184-AG5184)</f>
        <v>337.0</v>
      </c>
      <c r="AJ5184" s="13" t="b">
        <f>IF(OR(AI5184="",AA5184=""),"",AI5184=AA5184)</f>
        <v>1</v>
      </c>
      <c r="AK5184" s="13" t="b">
        <f>IF(AI5184="","",AI5184&gt;60)</f>
        <v>1</v>
      </c>
      <c r="AL5184" s="13" t="b">
        <f>IF(OR(Y5184=TRUE,AH5184=""),TRUE,FALSE)</f>
        <v>0</v>
      </c>
      <c r="AM5184" s="13" t="b">
        <f>IF(AI5184="","",AI5184&lt;0)</f>
        <v>0</v>
      </c>
      <c r="AN5184" s="13" t="str">
        <f>IF(AH5184="","No inspection date",IF(AI5184&lt;0,"Negative chronology",IF(AI5184&lt;=30,"0-30",IF(AI5184&lt;=60,"31-60",IF(AI5184&lt;=90,"61-90",IF(AI5184&lt;=180,"91-180","181+"))))))</f>
        <v>181+</v>
      </c>
      <c r="AO5184" s="13" t="str">
        <f>IF(OR(ISNUMBER(SEARCH("COMPLETED",K5184)),ISNUMBER(SEARCH("CLOSED",K5184))),"Closed/Completed","Other Active/Issued")</f>
        <v>Closed/Completed</v>
      </c>
    </row>
    <row r="5185" spans="1:41">
      <c r="A5185" t="s">
        <v>25548</v>
      </c>
      <c r="B5185" t="s">
        <v>87</v>
      </c>
      <c r="C5185" t="s">
        <v>87</v>
      </c>
      <c r="D5185" t="s">
        <v>88</v>
      </c>
      <c r="H5185" t="s">
        <v>25544</v>
      </c>
      <c r="K5185" t="s">
        <v>115</v>
      </c>
      <c r="L5185" t="s">
        <v>115</v>
      </c>
      <c r="M5185" t="s">
        <v>25549</v>
      </c>
      <c r="N5185" s="9">
        <v>98106</v>
      </c>
      <c r="O5185" t="s">
        <v>25550</v>
      </c>
      <c r="P5185" s="10">
        <v>47.52221939</v>
      </c>
      <c r="Q5185" s="10">
        <v>-122.35039439</v>
      </c>
      <c r="R5185" t="s">
        <v>25551</v>
      </c>
      <c r="S5185" s="7">
        <v>5</v>
      </c>
      <c r="T5185" s="7">
        <v>2022</v>
      </c>
      <c r="U5185" s="7">
        <v>2</v>
      </c>
      <c r="Y5185" t="b">
        <v>1</v>
      </c>
      <c r="Z5185" t="b">
        <v>1</v>
      </c>
      <c r="AB5185">
        <v>1</v>
      </c>
      <c r="AC5185" t="b">
        <v>0</v>
      </c>
      <c r="AD5185" t="b">
        <v>1</v>
      </c>
      <c r="AE5185" t="b">
        <v>0</v>
      </c>
      <c r="AF5185" t="b">
        <v>1</v>
      </c>
      <c r="AG5185" s="11">
        <v>44683</v>
      </c>
      <c r="AI5185" s="12">
        <f>IF(OR(AG5185="",AH5185=""),"",AH5185-AG5185)</f>
        <v/>
      </c>
      <c r="AJ5185" s="13">
        <f>IF(OR(AI5185="",AA5185=""),"",AI5185=AA5185)</f>
        <v/>
      </c>
      <c r="AK5185" s="13">
        <f>IF(AI5185="","",AI5185&gt;60)</f>
        <v/>
      </c>
      <c r="AL5185" s="13" t="b">
        <f>IF(OR(Y5185=TRUE,AH5185=""),TRUE,FALSE)</f>
        <v>1</v>
      </c>
      <c r="AM5185" s="13">
        <f>IF(AI5185="","",AI5185&lt;0)</f>
        <v/>
      </c>
      <c r="AN5185" s="13" t="str">
        <f>IF(AH5185="","No inspection date",IF(AI5185&lt;0,"Negative chronology",IF(AI5185&lt;=30,"0-30",IF(AI5185&lt;=60,"31-60",IF(AI5185&lt;=90,"61-90",IF(AI5185&lt;=180,"91-180","181+"))))))</f>
        <v>No inspection date</v>
      </c>
      <c r="AO5185" s="13" t="str">
        <f>IF(OR(ISNUMBER(SEARCH("COMPLETED",K5185)),ISNUMBER(SEARCH("CLOSED",K5185))),"Closed/Completed","Other Active/Issued")</f>
        <v>Other Active/Issued</v>
      </c>
    </row>
    <row r="5186" spans="1:41">
      <c r="A5186" t="s">
        <v>25552</v>
      </c>
      <c r="B5186" t="s">
        <v>87</v>
      </c>
      <c r="C5186" t="s">
        <v>87</v>
      </c>
      <c r="D5186" t="s">
        <v>88</v>
      </c>
      <c r="F5186" t="s">
        <v>7325</v>
      </c>
      <c r="H5186" t="s">
        <v>25544</v>
      </c>
      <c r="I5186" t="s">
        <v>11100</v>
      </c>
      <c r="J5186" t="s">
        <v>137</v>
      </c>
      <c r="K5186" t="s">
        <v>93</v>
      </c>
      <c r="L5186" t="s">
        <v>93</v>
      </c>
      <c r="M5186" t="s">
        <v>25553</v>
      </c>
      <c r="N5186" s="9">
        <v>98115</v>
      </c>
      <c r="O5186" t="s">
        <v>25554</v>
      </c>
      <c r="P5186" s="10">
        <v>47.69469469</v>
      </c>
      <c r="Q5186" s="10">
        <v>-122.31796082</v>
      </c>
      <c r="R5186" t="s">
        <v>25555</v>
      </c>
      <c r="S5186" s="7">
        <v>5</v>
      </c>
      <c r="T5186" s="7">
        <v>2022</v>
      </c>
      <c r="U5186" s="7">
        <v>2</v>
      </c>
      <c r="V5186">
        <v>5</v>
      </c>
      <c r="W5186">
        <v>2022</v>
      </c>
      <c r="X5186">
        <v>2</v>
      </c>
      <c r="Y5186" t="b">
        <v>0</v>
      </c>
      <c r="Z5186" t="b">
        <v>0</v>
      </c>
      <c r="AA5186">
        <v>1</v>
      </c>
      <c r="AB5186">
        <v>5</v>
      </c>
      <c r="AC5186" t="b">
        <v>0</v>
      </c>
      <c r="AD5186" t="b">
        <v>1</v>
      </c>
      <c r="AE5186" t="b">
        <v>0</v>
      </c>
      <c r="AF5186" t="b">
        <v>1</v>
      </c>
      <c r="AG5186" s="11">
        <v>44683</v>
      </c>
      <c r="AH5186" s="11">
        <v>44684</v>
      </c>
      <c r="AI5186" s="12">
        <f>IF(OR(AG5186="",AH5186=""),"",AH5186-AG5186)</f>
        <v>1.0</v>
      </c>
      <c r="AJ5186" s="13" t="b">
        <f>IF(OR(AI5186="",AA5186=""),"",AI5186=AA5186)</f>
        <v>1</v>
      </c>
      <c r="AK5186" s="13" t="b">
        <f>IF(AI5186="","",AI5186&gt;60)</f>
        <v>0</v>
      </c>
      <c r="AL5186" s="13" t="b">
        <f>IF(OR(Y5186=TRUE,AH5186=""),TRUE,FALSE)</f>
        <v>0</v>
      </c>
      <c r="AM5186" s="13" t="b">
        <f>IF(AI5186="","",AI5186&lt;0)</f>
        <v>0</v>
      </c>
      <c r="AN5186" s="13" t="str">
        <f>IF(AH5186="","No inspection date",IF(AI5186&lt;0,"Negative chronology",IF(AI5186&lt;=30,"0-30",IF(AI5186&lt;=60,"31-60",IF(AI5186&lt;=90,"61-90",IF(AI5186&lt;=180,"91-180","181+"))))))</f>
        <v>0-30</v>
      </c>
      <c r="AO5186" s="13" t="str">
        <f>IF(OR(ISNUMBER(SEARCH("COMPLETED",K5186)),ISNUMBER(SEARCH("CLOSED",K5186))),"Closed/Completed","Other Active/Issued")</f>
        <v>Closed/Completed</v>
      </c>
    </row>
    <row r="5187" spans="1:41">
      <c r="A5187" t="s">
        <v>25556</v>
      </c>
      <c r="B5187" t="s">
        <v>87</v>
      </c>
      <c r="C5187" t="s">
        <v>87</v>
      </c>
      <c r="D5187" t="s">
        <v>88</v>
      </c>
      <c r="F5187" t="s">
        <v>11099</v>
      </c>
      <c r="H5187" t="s">
        <v>11100</v>
      </c>
      <c r="I5187" t="s">
        <v>25557</v>
      </c>
      <c r="J5187" t="s">
        <v>718</v>
      </c>
      <c r="K5187" t="s">
        <v>93</v>
      </c>
      <c r="L5187" t="s">
        <v>93</v>
      </c>
      <c r="M5187" t="s">
        <v>11102</v>
      </c>
      <c r="N5187" s="9">
        <v>98118</v>
      </c>
      <c r="O5187" t="s">
        <v>25558</v>
      </c>
      <c r="P5187" s="10">
        <v>47.53829175</v>
      </c>
      <c r="Q5187" s="10">
        <v>-122.27706428</v>
      </c>
      <c r="R5187" t="s">
        <v>11104</v>
      </c>
      <c r="S5187" s="7">
        <v>5</v>
      </c>
      <c r="T5187" s="7">
        <v>2022</v>
      </c>
      <c r="U5187" s="7">
        <v>2</v>
      </c>
      <c r="V5187">
        <v>5</v>
      </c>
      <c r="W5187">
        <v>2022</v>
      </c>
      <c r="X5187">
        <v>2</v>
      </c>
      <c r="Y5187" t="b">
        <v>0</v>
      </c>
      <c r="Z5187" t="b">
        <v>0</v>
      </c>
      <c r="AA5187">
        <v>6</v>
      </c>
      <c r="AB5187">
        <v>2</v>
      </c>
      <c r="AC5187" t="b">
        <v>0</v>
      </c>
      <c r="AD5187" t="b">
        <v>1</v>
      </c>
      <c r="AE5187" t="b">
        <v>0</v>
      </c>
      <c r="AF5187" t="b">
        <v>1</v>
      </c>
      <c r="AG5187" s="11">
        <v>44684</v>
      </c>
      <c r="AH5187" s="11">
        <v>44690</v>
      </c>
      <c r="AI5187" s="12">
        <f>IF(OR(AG5187="",AH5187=""),"",AH5187-AG5187)</f>
        <v>6.0</v>
      </c>
      <c r="AJ5187" s="13" t="b">
        <f>IF(OR(AI5187="",AA5187=""),"",AI5187=AA5187)</f>
        <v>1</v>
      </c>
      <c r="AK5187" s="13" t="b">
        <f>IF(AI5187="","",AI5187&gt;60)</f>
        <v>0</v>
      </c>
      <c r="AL5187" s="13" t="b">
        <f>IF(OR(Y5187=TRUE,AH5187=""),TRUE,FALSE)</f>
        <v>0</v>
      </c>
      <c r="AM5187" s="13" t="b">
        <f>IF(AI5187="","",AI5187&lt;0)</f>
        <v>0</v>
      </c>
      <c r="AN5187" s="13" t="str">
        <f>IF(AH5187="","No inspection date",IF(AI5187&lt;0,"Negative chronology",IF(AI5187&lt;=30,"0-30",IF(AI5187&lt;=60,"31-60",IF(AI5187&lt;=90,"61-90",IF(AI5187&lt;=180,"91-180","181+"))))))</f>
        <v>0-30</v>
      </c>
      <c r="AO5187" s="13" t="str">
        <f>IF(OR(ISNUMBER(SEARCH("COMPLETED",K5187)),ISNUMBER(SEARCH("CLOSED",K5187))),"Closed/Completed","Other Active/Issued")</f>
        <v>Closed/Completed</v>
      </c>
    </row>
    <row r="5188" spans="1:41">
      <c r="A5188" t="s">
        <v>25559</v>
      </c>
      <c r="B5188" t="s">
        <v>87</v>
      </c>
      <c r="C5188" t="s">
        <v>87</v>
      </c>
      <c r="D5188" t="s">
        <v>88</v>
      </c>
      <c r="F5188" t="s">
        <v>6060</v>
      </c>
      <c r="H5188" t="s">
        <v>11100</v>
      </c>
      <c r="I5188" t="s">
        <v>6062</v>
      </c>
      <c r="J5188" t="s">
        <v>137</v>
      </c>
      <c r="K5188" t="s">
        <v>93</v>
      </c>
      <c r="L5188" t="s">
        <v>93</v>
      </c>
      <c r="M5188" t="s">
        <v>6063</v>
      </c>
      <c r="N5188" s="9">
        <v>98126</v>
      </c>
      <c r="O5188" t="s">
        <v>25560</v>
      </c>
      <c r="P5188" s="10">
        <v>47.56524511</v>
      </c>
      <c r="Q5188" s="10">
        <v>-122.37060532</v>
      </c>
      <c r="R5188" t="s">
        <v>6065</v>
      </c>
      <c r="S5188" s="7">
        <v>5</v>
      </c>
      <c r="T5188" s="7">
        <v>2022</v>
      </c>
      <c r="U5188" s="7">
        <v>2</v>
      </c>
      <c r="V5188">
        <v>8</v>
      </c>
      <c r="W5188">
        <v>2022</v>
      </c>
      <c r="X5188">
        <v>3</v>
      </c>
      <c r="Y5188" t="b">
        <v>0</v>
      </c>
      <c r="Z5188" t="b">
        <v>0</v>
      </c>
      <c r="AA5188">
        <v>118</v>
      </c>
      <c r="AB5188">
        <v>1</v>
      </c>
      <c r="AC5188" t="b">
        <v>0</v>
      </c>
      <c r="AD5188" t="b">
        <v>1</v>
      </c>
      <c r="AE5188" t="b">
        <v>0</v>
      </c>
      <c r="AF5188" t="b">
        <v>1</v>
      </c>
      <c r="AG5188" s="11">
        <v>44684</v>
      </c>
      <c r="AH5188" s="11">
        <v>44802</v>
      </c>
      <c r="AI5188" s="12">
        <f>IF(OR(AG5188="",AH5188=""),"",AH5188-AG5188)</f>
        <v>118.0</v>
      </c>
      <c r="AJ5188" s="13" t="b">
        <f>IF(OR(AI5188="",AA5188=""),"",AI5188=AA5188)</f>
        <v>1</v>
      </c>
      <c r="AK5188" s="13" t="b">
        <f>IF(AI5188="","",AI5188&gt;60)</f>
        <v>1</v>
      </c>
      <c r="AL5188" s="13" t="b">
        <f>IF(OR(Y5188=TRUE,AH5188=""),TRUE,FALSE)</f>
        <v>0</v>
      </c>
      <c r="AM5188" s="13" t="b">
        <f>IF(AI5188="","",AI5188&lt;0)</f>
        <v>0</v>
      </c>
      <c r="AN5188" s="13" t="str">
        <f>IF(AH5188="","No inspection date",IF(AI5188&lt;0,"Negative chronology",IF(AI5188&lt;=30,"0-30",IF(AI5188&lt;=60,"31-60",IF(AI5188&lt;=90,"61-90",IF(AI5188&lt;=180,"91-180","181+"))))))</f>
        <v>91-180</v>
      </c>
      <c r="AO5188" s="13" t="str">
        <f>IF(OR(ISNUMBER(SEARCH("COMPLETED",K5188)),ISNUMBER(SEARCH("CLOSED",K5188))),"Closed/Completed","Other Active/Issued")</f>
        <v>Closed/Completed</v>
      </c>
    </row>
    <row r="5189" spans="1:41">
      <c r="A5189" t="s">
        <v>25561</v>
      </c>
      <c r="B5189" t="s">
        <v>87</v>
      </c>
      <c r="C5189" t="s">
        <v>87</v>
      </c>
      <c r="D5189" t="s">
        <v>88</v>
      </c>
      <c r="F5189" t="s">
        <v>25562</v>
      </c>
      <c r="G5189" t="s">
        <v>25563</v>
      </c>
      <c r="H5189" t="s">
        <v>11100</v>
      </c>
      <c r="K5189" t="s">
        <v>100</v>
      </c>
      <c r="L5189" t="s">
        <v>100</v>
      </c>
      <c r="M5189" t="s">
        <v>25564</v>
      </c>
      <c r="N5189" s="9">
        <v>98116</v>
      </c>
      <c r="O5189" t="s">
        <v>25565</v>
      </c>
      <c r="P5189" s="10">
        <v>47.59494413</v>
      </c>
      <c r="Q5189" s="10">
        <v>-122.38584763</v>
      </c>
      <c r="R5189" t="s">
        <v>25566</v>
      </c>
      <c r="S5189" s="7">
        <v>5</v>
      </c>
      <c r="T5189" s="7">
        <v>2022</v>
      </c>
      <c r="U5189" s="7">
        <v>2</v>
      </c>
      <c r="Y5189" t="b">
        <v>1</v>
      </c>
      <c r="Z5189" t="b">
        <v>1</v>
      </c>
      <c r="AB5189">
        <v>1</v>
      </c>
      <c r="AC5189" t="b">
        <v>0</v>
      </c>
      <c r="AD5189" t="b">
        <v>1</v>
      </c>
      <c r="AE5189" t="b">
        <v>0</v>
      </c>
      <c r="AF5189" t="b">
        <v>1</v>
      </c>
      <c r="AG5189" s="11">
        <v>44684</v>
      </c>
      <c r="AI5189" s="12">
        <f>IF(OR(AG5189="",AH5189=""),"",AH5189-AG5189)</f>
        <v/>
      </c>
      <c r="AJ5189" s="13">
        <f>IF(OR(AI5189="",AA5189=""),"",AI5189=AA5189)</f>
        <v/>
      </c>
      <c r="AK5189" s="13">
        <f>IF(AI5189="","",AI5189&gt;60)</f>
        <v/>
      </c>
      <c r="AL5189" s="13" t="b">
        <f>IF(OR(Y5189=TRUE,AH5189=""),TRUE,FALSE)</f>
        <v>1</v>
      </c>
      <c r="AM5189" s="13">
        <f>IF(AI5189="","",AI5189&lt;0)</f>
        <v/>
      </c>
      <c r="AN5189" s="13" t="str">
        <f>IF(AH5189="","No inspection date",IF(AI5189&lt;0,"Negative chronology",IF(AI5189&lt;=30,"0-30",IF(AI5189&lt;=60,"31-60",IF(AI5189&lt;=90,"61-90",IF(AI5189&lt;=180,"91-180","181+"))))))</f>
        <v>No inspection date</v>
      </c>
      <c r="AO5189" s="13" t="str">
        <f>IF(OR(ISNUMBER(SEARCH("COMPLETED",K5189)),ISNUMBER(SEARCH("CLOSED",K5189))),"Closed/Completed","Other Active/Issued")</f>
        <v>Other Active/Issued</v>
      </c>
    </row>
    <row r="5190" spans="1:41">
      <c r="A5190" t="s">
        <v>25567</v>
      </c>
      <c r="B5190" t="s">
        <v>87</v>
      </c>
      <c r="C5190" t="s">
        <v>87</v>
      </c>
      <c r="D5190" t="s">
        <v>88</v>
      </c>
      <c r="F5190" t="s">
        <v>25568</v>
      </c>
      <c r="G5190" t="s">
        <v>25569</v>
      </c>
      <c r="H5190" t="s">
        <v>11100</v>
      </c>
      <c r="K5190" t="s">
        <v>100</v>
      </c>
      <c r="L5190" t="s">
        <v>100</v>
      </c>
      <c r="M5190" t="s">
        <v>25570</v>
      </c>
      <c r="N5190" s="9">
        <v>98178</v>
      </c>
      <c r="O5190" t="s">
        <v>25571</v>
      </c>
      <c r="P5190" s="10">
        <v>47.49613238</v>
      </c>
      <c r="Q5190" s="10">
        <v>-122.26326851</v>
      </c>
      <c r="R5190" t="s">
        <v>25572</v>
      </c>
      <c r="S5190" s="7">
        <v>5</v>
      </c>
      <c r="T5190" s="7">
        <v>2022</v>
      </c>
      <c r="U5190" s="7">
        <v>2</v>
      </c>
      <c r="Y5190" t="b">
        <v>1</v>
      </c>
      <c r="Z5190" t="b">
        <v>1</v>
      </c>
      <c r="AB5190">
        <v>2</v>
      </c>
      <c r="AC5190" t="b">
        <v>0</v>
      </c>
      <c r="AD5190" t="b">
        <v>1</v>
      </c>
      <c r="AE5190" t="b">
        <v>0</v>
      </c>
      <c r="AF5190" t="b">
        <v>1</v>
      </c>
      <c r="AG5190" s="11">
        <v>44684</v>
      </c>
      <c r="AI5190" s="12">
        <f>IF(OR(AG5190="",AH5190=""),"",AH5190-AG5190)</f>
        <v/>
      </c>
      <c r="AJ5190" s="13">
        <f>IF(OR(AI5190="",AA5190=""),"",AI5190=AA5190)</f>
        <v/>
      </c>
      <c r="AK5190" s="13">
        <f>IF(AI5190="","",AI5190&gt;60)</f>
        <v/>
      </c>
      <c r="AL5190" s="13" t="b">
        <f>IF(OR(Y5190=TRUE,AH5190=""),TRUE,FALSE)</f>
        <v>1</v>
      </c>
      <c r="AM5190" s="13">
        <f>IF(AI5190="","",AI5190&lt;0)</f>
        <v/>
      </c>
      <c r="AN5190" s="13" t="str">
        <f>IF(AH5190="","No inspection date",IF(AI5190&lt;0,"Negative chronology",IF(AI5190&lt;=30,"0-30",IF(AI5190&lt;=60,"31-60",IF(AI5190&lt;=90,"61-90",IF(AI5190&lt;=180,"91-180","181+"))))))</f>
        <v>No inspection date</v>
      </c>
      <c r="AO5190" s="13" t="str">
        <f>IF(OR(ISNUMBER(SEARCH("COMPLETED",K5190)),ISNUMBER(SEARCH("CLOSED",K5190))),"Closed/Completed","Other Active/Issued")</f>
        <v>Other Active/Issued</v>
      </c>
    </row>
    <row r="5191" spans="1:41">
      <c r="A5191" t="s">
        <v>25573</v>
      </c>
      <c r="B5191" t="s">
        <v>87</v>
      </c>
      <c r="C5191" t="s">
        <v>87</v>
      </c>
      <c r="D5191" t="s">
        <v>88</v>
      </c>
      <c r="F5191" t="s">
        <v>11099</v>
      </c>
      <c r="H5191" t="s">
        <v>11100</v>
      </c>
      <c r="I5191" t="s">
        <v>11100</v>
      </c>
      <c r="J5191" t="s">
        <v>93</v>
      </c>
      <c r="K5191" t="s">
        <v>93</v>
      </c>
      <c r="L5191" t="s">
        <v>93</v>
      </c>
      <c r="M5191" t="s">
        <v>11102</v>
      </c>
      <c r="N5191" s="9">
        <v>98118</v>
      </c>
      <c r="O5191" t="s">
        <v>25574</v>
      </c>
      <c r="P5191" s="10">
        <v>47.53829175</v>
      </c>
      <c r="Q5191" s="10">
        <v>-122.27706428</v>
      </c>
      <c r="R5191" t="s">
        <v>11104</v>
      </c>
      <c r="S5191" s="7">
        <v>5</v>
      </c>
      <c r="T5191" s="7">
        <v>2022</v>
      </c>
      <c r="U5191" s="7">
        <v>2</v>
      </c>
      <c r="V5191">
        <v>5</v>
      </c>
      <c r="W5191">
        <v>2022</v>
      </c>
      <c r="X5191">
        <v>2</v>
      </c>
      <c r="Y5191" t="b">
        <v>0</v>
      </c>
      <c r="Z5191" t="b">
        <v>0</v>
      </c>
      <c r="AA5191">
        <v>0</v>
      </c>
      <c r="AB5191">
        <v>2</v>
      </c>
      <c r="AC5191" t="b">
        <v>0</v>
      </c>
      <c r="AD5191" t="b">
        <v>1</v>
      </c>
      <c r="AE5191" t="b">
        <v>0</v>
      </c>
      <c r="AF5191" t="b">
        <v>1</v>
      </c>
      <c r="AG5191" s="11">
        <v>44684</v>
      </c>
      <c r="AH5191" s="11">
        <v>44684</v>
      </c>
      <c r="AI5191" s="12">
        <f>IF(OR(AG5191="",AH5191=""),"",AH5191-AG5191)</f>
        <v>0.0</v>
      </c>
      <c r="AJ5191" s="13" t="b">
        <f>IF(OR(AI5191="",AA5191=""),"",AI5191=AA5191)</f>
        <v>1</v>
      </c>
      <c r="AK5191" s="13" t="b">
        <f>IF(AI5191="","",AI5191&gt;60)</f>
        <v>0</v>
      </c>
      <c r="AL5191" s="13" t="b">
        <f>IF(OR(Y5191=TRUE,AH5191=""),TRUE,FALSE)</f>
        <v>0</v>
      </c>
      <c r="AM5191" s="13" t="b">
        <f>IF(AI5191="","",AI5191&lt;0)</f>
        <v>0</v>
      </c>
      <c r="AN5191" s="13" t="str">
        <f>IF(AH5191="","No inspection date",IF(AI5191&lt;0,"Negative chronology",IF(AI5191&lt;=30,"0-30",IF(AI5191&lt;=60,"31-60",IF(AI5191&lt;=90,"61-90",IF(AI5191&lt;=180,"91-180","181+"))))))</f>
        <v>0-30</v>
      </c>
      <c r="AO5191" s="13" t="str">
        <f>IF(OR(ISNUMBER(SEARCH("COMPLETED",K5191)),ISNUMBER(SEARCH("CLOSED",K5191))),"Closed/Completed","Other Active/Issued")</f>
        <v>Closed/Completed</v>
      </c>
    </row>
    <row r="5192" spans="1:41">
      <c r="A5192" t="s">
        <v>25575</v>
      </c>
      <c r="B5192" t="s">
        <v>87</v>
      </c>
      <c r="C5192" t="s">
        <v>87</v>
      </c>
      <c r="D5192" t="s">
        <v>88</v>
      </c>
      <c r="F5192" t="s">
        <v>25576</v>
      </c>
      <c r="G5192" t="s">
        <v>25577</v>
      </c>
      <c r="H5192" t="s">
        <v>11100</v>
      </c>
      <c r="K5192" t="s">
        <v>93</v>
      </c>
      <c r="L5192" t="s">
        <v>93</v>
      </c>
      <c r="M5192" t="s">
        <v>25578</v>
      </c>
      <c r="N5192" s="9">
        <v>98117</v>
      </c>
      <c r="O5192" t="s">
        <v>25579</v>
      </c>
      <c r="P5192" s="10">
        <v>47.68479151</v>
      </c>
      <c r="Q5192" s="10">
        <v>-122.38140441</v>
      </c>
      <c r="R5192" t="s">
        <v>25580</v>
      </c>
      <c r="S5192" s="7">
        <v>5</v>
      </c>
      <c r="T5192" s="7">
        <v>2022</v>
      </c>
      <c r="U5192" s="7">
        <v>2</v>
      </c>
      <c r="Y5192" t="b">
        <v>1</v>
      </c>
      <c r="Z5192" t="b">
        <v>1</v>
      </c>
      <c r="AB5192">
        <v>6</v>
      </c>
      <c r="AC5192" t="b">
        <v>0</v>
      </c>
      <c r="AD5192" t="b">
        <v>1</v>
      </c>
      <c r="AE5192" t="b">
        <v>0</v>
      </c>
      <c r="AF5192" t="b">
        <v>1</v>
      </c>
      <c r="AG5192" s="11">
        <v>44684</v>
      </c>
      <c r="AI5192" s="12">
        <f>IF(OR(AG5192="",AH5192=""),"",AH5192-AG5192)</f>
        <v/>
      </c>
      <c r="AJ5192" s="13">
        <f>IF(OR(AI5192="",AA5192=""),"",AI5192=AA5192)</f>
        <v/>
      </c>
      <c r="AK5192" s="13">
        <f>IF(AI5192="","",AI5192&gt;60)</f>
        <v/>
      </c>
      <c r="AL5192" s="13" t="b">
        <f>IF(OR(Y5192=TRUE,AH5192=""),TRUE,FALSE)</f>
        <v>1</v>
      </c>
      <c r="AM5192" s="13">
        <f>IF(AI5192="","",AI5192&lt;0)</f>
        <v/>
      </c>
      <c r="AN5192" s="13" t="str">
        <f>IF(AH5192="","No inspection date",IF(AI5192&lt;0,"Negative chronology",IF(AI5192&lt;=30,"0-30",IF(AI5192&lt;=60,"31-60",IF(AI5192&lt;=90,"61-90",IF(AI5192&lt;=180,"91-180","181+"))))))</f>
        <v>No inspection date</v>
      </c>
      <c r="AO5192" s="13" t="str">
        <f>IF(OR(ISNUMBER(SEARCH("COMPLETED",K5192)),ISNUMBER(SEARCH("CLOSED",K5192))),"Closed/Completed","Other Active/Issued")</f>
        <v>Closed/Completed</v>
      </c>
    </row>
    <row r="5193" spans="1:41">
      <c r="A5193" t="s">
        <v>25581</v>
      </c>
      <c r="B5193" t="s">
        <v>87</v>
      </c>
      <c r="C5193" t="s">
        <v>87</v>
      </c>
      <c r="D5193" t="s">
        <v>88</v>
      </c>
      <c r="F5193" t="s">
        <v>25582</v>
      </c>
      <c r="G5193" t="s">
        <v>87</v>
      </c>
      <c r="H5193" t="s">
        <v>25089</v>
      </c>
      <c r="I5193" t="s">
        <v>24642</v>
      </c>
      <c r="J5193" t="s">
        <v>137</v>
      </c>
      <c r="K5193" t="s">
        <v>93</v>
      </c>
      <c r="L5193" t="s">
        <v>93</v>
      </c>
      <c r="M5193" t="s">
        <v>25583</v>
      </c>
      <c r="N5193" s="9">
        <v>98125</v>
      </c>
      <c r="O5193" t="s">
        <v>25584</v>
      </c>
      <c r="P5193" s="10">
        <v>47.72591046</v>
      </c>
      <c r="Q5193" s="10">
        <v>-122.29191212</v>
      </c>
      <c r="R5193" t="s">
        <v>25585</v>
      </c>
      <c r="S5193" s="7">
        <v>5</v>
      </c>
      <c r="T5193" s="7">
        <v>2022</v>
      </c>
      <c r="U5193" s="7">
        <v>2</v>
      </c>
      <c r="V5193">
        <v>5</v>
      </c>
      <c r="W5193">
        <v>2022</v>
      </c>
      <c r="X5193">
        <v>2</v>
      </c>
      <c r="Y5193" t="b">
        <v>0</v>
      </c>
      <c r="Z5193" t="b">
        <v>0</v>
      </c>
      <c r="AA5193">
        <v>6</v>
      </c>
      <c r="AB5193">
        <v>5</v>
      </c>
      <c r="AC5193" t="b">
        <v>0</v>
      </c>
      <c r="AD5193" t="b">
        <v>1</v>
      </c>
      <c r="AE5193" t="b">
        <v>0</v>
      </c>
      <c r="AF5193" t="b">
        <v>1</v>
      </c>
      <c r="AG5193" s="11">
        <v>44685</v>
      </c>
      <c r="AH5193" s="11">
        <v>44691</v>
      </c>
      <c r="AI5193" s="12">
        <f>IF(OR(AG5193="",AH5193=""),"",AH5193-AG5193)</f>
        <v>6.0</v>
      </c>
      <c r="AJ5193" s="13" t="b">
        <f>IF(OR(AI5193="",AA5193=""),"",AI5193=AA5193)</f>
        <v>1</v>
      </c>
      <c r="AK5193" s="13" t="b">
        <f>IF(AI5193="","",AI5193&gt;60)</f>
        <v>0</v>
      </c>
      <c r="AL5193" s="13" t="b">
        <f>IF(OR(Y5193=TRUE,AH5193=""),TRUE,FALSE)</f>
        <v>0</v>
      </c>
      <c r="AM5193" s="13" t="b">
        <f>IF(AI5193="","",AI5193&lt;0)</f>
        <v>0</v>
      </c>
      <c r="AN5193" s="13" t="str">
        <f>IF(AH5193="","No inspection date",IF(AI5193&lt;0,"Negative chronology",IF(AI5193&lt;=30,"0-30",IF(AI5193&lt;=60,"31-60",IF(AI5193&lt;=90,"61-90",IF(AI5193&lt;=180,"91-180","181+"))))))</f>
        <v>0-30</v>
      </c>
      <c r="AO5193" s="13" t="str">
        <f>IF(OR(ISNUMBER(SEARCH("COMPLETED",K5193)),ISNUMBER(SEARCH("CLOSED",K5193))),"Closed/Completed","Other Active/Issued")</f>
        <v>Closed/Completed</v>
      </c>
    </row>
    <row r="5194" spans="1:41">
      <c r="A5194" t="s">
        <v>25586</v>
      </c>
      <c r="B5194" t="s">
        <v>87</v>
      </c>
      <c r="C5194" t="s">
        <v>87</v>
      </c>
      <c r="D5194" t="s">
        <v>88</v>
      </c>
      <c r="F5194" t="s">
        <v>25587</v>
      </c>
      <c r="G5194" t="s">
        <v>25588</v>
      </c>
      <c r="H5194" t="s">
        <v>25089</v>
      </c>
      <c r="K5194" t="s">
        <v>93</v>
      </c>
      <c r="L5194" t="s">
        <v>93</v>
      </c>
      <c r="M5194" t="s">
        <v>25589</v>
      </c>
      <c r="N5194" s="9">
        <v>98101</v>
      </c>
      <c r="O5194" t="s">
        <v>25590</v>
      </c>
      <c r="P5194" s="10">
        <v>47.61339187</v>
      </c>
      <c r="Q5194" s="10">
        <v>-122.33928695</v>
      </c>
      <c r="R5194" t="s">
        <v>25591</v>
      </c>
      <c r="S5194" s="7">
        <v>5</v>
      </c>
      <c r="T5194" s="7">
        <v>2022</v>
      </c>
      <c r="U5194" s="7">
        <v>2</v>
      </c>
      <c r="Y5194" t="b">
        <v>1</v>
      </c>
      <c r="Z5194" t="b">
        <v>1</v>
      </c>
      <c r="AB5194">
        <v>7</v>
      </c>
      <c r="AC5194" t="b">
        <v>0</v>
      </c>
      <c r="AD5194" t="b">
        <v>1</v>
      </c>
      <c r="AE5194" t="b">
        <v>0</v>
      </c>
      <c r="AF5194" t="b">
        <v>1</v>
      </c>
      <c r="AG5194" s="11">
        <v>44685</v>
      </c>
      <c r="AI5194" s="12">
        <f>IF(OR(AG5194="",AH5194=""),"",AH5194-AG5194)</f>
        <v/>
      </c>
      <c r="AJ5194" s="13">
        <f>IF(OR(AI5194="",AA5194=""),"",AI5194=AA5194)</f>
        <v/>
      </c>
      <c r="AK5194" s="13">
        <f>IF(AI5194="","",AI5194&gt;60)</f>
        <v/>
      </c>
      <c r="AL5194" s="13" t="b">
        <f>IF(OR(Y5194=TRUE,AH5194=""),TRUE,FALSE)</f>
        <v>1</v>
      </c>
      <c r="AM5194" s="13">
        <f>IF(AI5194="","",AI5194&lt;0)</f>
        <v/>
      </c>
      <c r="AN5194" s="13" t="str">
        <f>IF(AH5194="","No inspection date",IF(AI5194&lt;0,"Negative chronology",IF(AI5194&lt;=30,"0-30",IF(AI5194&lt;=60,"31-60",IF(AI5194&lt;=90,"61-90",IF(AI5194&lt;=180,"91-180","181+"))))))</f>
        <v>No inspection date</v>
      </c>
      <c r="AO5194" s="13" t="str">
        <f>IF(OR(ISNUMBER(SEARCH("COMPLETED",K5194)),ISNUMBER(SEARCH("CLOSED",K5194))),"Closed/Completed","Other Active/Issued")</f>
        <v>Closed/Completed</v>
      </c>
    </row>
    <row r="5195" spans="1:41">
      <c r="A5195" t="s">
        <v>25592</v>
      </c>
      <c r="B5195" t="s">
        <v>87</v>
      </c>
      <c r="C5195" t="s">
        <v>87</v>
      </c>
      <c r="D5195" t="s">
        <v>88</v>
      </c>
      <c r="F5195" t="s">
        <v>25593</v>
      </c>
      <c r="G5195" t="s">
        <v>25594</v>
      </c>
      <c r="H5195" t="s">
        <v>25089</v>
      </c>
      <c r="K5195" t="s">
        <v>93</v>
      </c>
      <c r="L5195" t="s">
        <v>93</v>
      </c>
      <c r="M5195" t="s">
        <v>25595</v>
      </c>
      <c r="N5195" s="9">
        <v>98101</v>
      </c>
      <c r="O5195" t="s">
        <v>25596</v>
      </c>
      <c r="P5195" s="10">
        <v>47.61322247</v>
      </c>
      <c r="Q5195" s="10">
        <v>-122.33894041</v>
      </c>
      <c r="R5195" t="s">
        <v>25597</v>
      </c>
      <c r="S5195" s="7">
        <v>5</v>
      </c>
      <c r="T5195" s="7">
        <v>2022</v>
      </c>
      <c r="U5195" s="7">
        <v>2</v>
      </c>
      <c r="Y5195" t="b">
        <v>1</v>
      </c>
      <c r="Z5195" t="b">
        <v>1</v>
      </c>
      <c r="AB5195">
        <v>7</v>
      </c>
      <c r="AC5195" t="b">
        <v>0</v>
      </c>
      <c r="AD5195" t="b">
        <v>1</v>
      </c>
      <c r="AE5195" t="b">
        <v>0</v>
      </c>
      <c r="AF5195" t="b">
        <v>1</v>
      </c>
      <c r="AG5195" s="11">
        <v>44685</v>
      </c>
      <c r="AI5195" s="12">
        <f>IF(OR(AG5195="",AH5195=""),"",AH5195-AG5195)</f>
        <v/>
      </c>
      <c r="AJ5195" s="13">
        <f>IF(OR(AI5195="",AA5195=""),"",AI5195=AA5195)</f>
        <v/>
      </c>
      <c r="AK5195" s="13">
        <f>IF(AI5195="","",AI5195&gt;60)</f>
        <v/>
      </c>
      <c r="AL5195" s="13" t="b">
        <f>IF(OR(Y5195=TRUE,AH5195=""),TRUE,FALSE)</f>
        <v>1</v>
      </c>
      <c r="AM5195" s="13">
        <f>IF(AI5195="","",AI5195&lt;0)</f>
        <v/>
      </c>
      <c r="AN5195" s="13" t="str">
        <f>IF(AH5195="","No inspection date",IF(AI5195&lt;0,"Negative chronology",IF(AI5195&lt;=30,"0-30",IF(AI5195&lt;=60,"31-60",IF(AI5195&lt;=90,"61-90",IF(AI5195&lt;=180,"91-180","181+"))))))</f>
        <v>No inspection date</v>
      </c>
      <c r="AO5195" s="13" t="str">
        <f>IF(OR(ISNUMBER(SEARCH("COMPLETED",K5195)),ISNUMBER(SEARCH("CLOSED",K5195))),"Closed/Completed","Other Active/Issued")</f>
        <v>Closed/Completed</v>
      </c>
    </row>
    <row r="5196" spans="1:41">
      <c r="A5196" t="s">
        <v>25598</v>
      </c>
      <c r="B5196" t="s">
        <v>87</v>
      </c>
      <c r="C5196" t="s">
        <v>87</v>
      </c>
      <c r="D5196" t="s">
        <v>88</v>
      </c>
      <c r="F5196" t="s">
        <v>25599</v>
      </c>
      <c r="G5196" t="s">
        <v>25600</v>
      </c>
      <c r="H5196" t="s">
        <v>25089</v>
      </c>
      <c r="K5196" t="s">
        <v>93</v>
      </c>
      <c r="L5196" t="s">
        <v>93</v>
      </c>
      <c r="M5196" t="s">
        <v>25601</v>
      </c>
      <c r="N5196" s="9">
        <v>98101</v>
      </c>
      <c r="O5196" t="s">
        <v>25602</v>
      </c>
      <c r="P5196" s="10">
        <v>47.61332151</v>
      </c>
      <c r="Q5196" s="10">
        <v>-122.33905479</v>
      </c>
      <c r="R5196" t="s">
        <v>25603</v>
      </c>
      <c r="S5196" s="7">
        <v>5</v>
      </c>
      <c r="T5196" s="7">
        <v>2022</v>
      </c>
      <c r="U5196" s="7">
        <v>2</v>
      </c>
      <c r="Y5196" t="b">
        <v>1</v>
      </c>
      <c r="Z5196" t="b">
        <v>1</v>
      </c>
      <c r="AB5196">
        <v>7</v>
      </c>
      <c r="AC5196" t="b">
        <v>0</v>
      </c>
      <c r="AD5196" t="b">
        <v>1</v>
      </c>
      <c r="AE5196" t="b">
        <v>0</v>
      </c>
      <c r="AF5196" t="b">
        <v>1</v>
      </c>
      <c r="AG5196" s="11">
        <v>44685</v>
      </c>
      <c r="AI5196" s="12">
        <f>IF(OR(AG5196="",AH5196=""),"",AH5196-AG5196)</f>
        <v/>
      </c>
      <c r="AJ5196" s="13">
        <f>IF(OR(AI5196="",AA5196=""),"",AI5196=AA5196)</f>
        <v/>
      </c>
      <c r="AK5196" s="13">
        <f>IF(AI5196="","",AI5196&gt;60)</f>
        <v/>
      </c>
      <c r="AL5196" s="13" t="b">
        <f>IF(OR(Y5196=TRUE,AH5196=""),TRUE,FALSE)</f>
        <v>1</v>
      </c>
      <c r="AM5196" s="13">
        <f>IF(AI5196="","",AI5196&lt;0)</f>
        <v/>
      </c>
      <c r="AN5196" s="13" t="str">
        <f>IF(AH5196="","No inspection date",IF(AI5196&lt;0,"Negative chronology",IF(AI5196&lt;=30,"0-30",IF(AI5196&lt;=60,"31-60",IF(AI5196&lt;=90,"61-90",IF(AI5196&lt;=180,"91-180","181+"))))))</f>
        <v>No inspection date</v>
      </c>
      <c r="AO5196" s="13" t="str">
        <f>IF(OR(ISNUMBER(SEARCH("COMPLETED",K5196)),ISNUMBER(SEARCH("CLOSED",K5196))),"Closed/Completed","Other Active/Issued")</f>
        <v>Closed/Completed</v>
      </c>
    </row>
    <row r="5197" spans="1:41">
      <c r="A5197" t="s">
        <v>25604</v>
      </c>
      <c r="B5197" t="s">
        <v>87</v>
      </c>
      <c r="C5197" t="s">
        <v>87</v>
      </c>
      <c r="D5197" t="s">
        <v>88</v>
      </c>
      <c r="F5197" t="s">
        <v>25605</v>
      </c>
      <c r="H5197" t="s">
        <v>25089</v>
      </c>
      <c r="K5197" t="s">
        <v>93</v>
      </c>
      <c r="L5197" t="s">
        <v>93</v>
      </c>
      <c r="M5197" t="s">
        <v>21534</v>
      </c>
      <c r="N5197" s="9">
        <v>98144</v>
      </c>
      <c r="O5197" t="s">
        <v>25606</v>
      </c>
      <c r="P5197" s="10">
        <v>47.57108137</v>
      </c>
      <c r="Q5197" s="10">
        <v>-122.29161815</v>
      </c>
      <c r="R5197" t="s">
        <v>21536</v>
      </c>
      <c r="S5197" s="7">
        <v>5</v>
      </c>
      <c r="T5197" s="7">
        <v>2022</v>
      </c>
      <c r="U5197" s="7">
        <v>2</v>
      </c>
      <c r="Y5197" t="b">
        <v>1</v>
      </c>
      <c r="Z5197" t="b">
        <v>1</v>
      </c>
      <c r="AB5197">
        <v>2</v>
      </c>
      <c r="AC5197" t="b">
        <v>0</v>
      </c>
      <c r="AD5197" t="b">
        <v>1</v>
      </c>
      <c r="AE5197" t="b">
        <v>0</v>
      </c>
      <c r="AF5197" t="b">
        <v>1</v>
      </c>
      <c r="AG5197" s="11">
        <v>44685</v>
      </c>
      <c r="AI5197" s="12">
        <f>IF(OR(AG5197="",AH5197=""),"",AH5197-AG5197)</f>
        <v/>
      </c>
      <c r="AJ5197" s="13">
        <f>IF(OR(AI5197="",AA5197=""),"",AI5197=AA5197)</f>
        <v/>
      </c>
      <c r="AK5197" s="13">
        <f>IF(AI5197="","",AI5197&gt;60)</f>
        <v/>
      </c>
      <c r="AL5197" s="13" t="b">
        <f>IF(OR(Y5197=TRUE,AH5197=""),TRUE,FALSE)</f>
        <v>1</v>
      </c>
      <c r="AM5197" s="13">
        <f>IF(AI5197="","",AI5197&lt;0)</f>
        <v/>
      </c>
      <c r="AN5197" s="13" t="str">
        <f>IF(AH5197="","No inspection date",IF(AI5197&lt;0,"Negative chronology",IF(AI5197&lt;=30,"0-30",IF(AI5197&lt;=60,"31-60",IF(AI5197&lt;=90,"61-90",IF(AI5197&lt;=180,"91-180","181+"))))))</f>
        <v>No inspection date</v>
      </c>
      <c r="AO5197" s="13" t="str">
        <f>IF(OR(ISNUMBER(SEARCH("COMPLETED",K5197)),ISNUMBER(SEARCH("CLOSED",K5197))),"Closed/Completed","Other Active/Issued")</f>
        <v>Closed/Completed</v>
      </c>
    </row>
    <row r="5198" spans="1:41">
      <c r="A5198" t="s">
        <v>25607</v>
      </c>
      <c r="B5198" t="s">
        <v>87</v>
      </c>
      <c r="C5198" t="s">
        <v>87</v>
      </c>
      <c r="D5198" t="s">
        <v>88</v>
      </c>
      <c r="F5198" t="s">
        <v>25608</v>
      </c>
      <c r="H5198" t="s">
        <v>25609</v>
      </c>
      <c r="K5198" t="s">
        <v>93</v>
      </c>
      <c r="L5198" t="s">
        <v>93</v>
      </c>
      <c r="M5198" t="s">
        <v>21534</v>
      </c>
      <c r="N5198" s="9">
        <v>98144</v>
      </c>
      <c r="O5198" t="s">
        <v>25610</v>
      </c>
      <c r="P5198" s="10">
        <v>47.57108137</v>
      </c>
      <c r="Q5198" s="10">
        <v>-122.29161815</v>
      </c>
      <c r="R5198" t="s">
        <v>21536</v>
      </c>
      <c r="S5198" s="7">
        <v>5</v>
      </c>
      <c r="T5198" s="7">
        <v>2022</v>
      </c>
      <c r="U5198" s="7">
        <v>2</v>
      </c>
      <c r="Y5198" t="b">
        <v>1</v>
      </c>
      <c r="Z5198" t="b">
        <v>1</v>
      </c>
      <c r="AB5198">
        <v>2</v>
      </c>
      <c r="AC5198" t="b">
        <v>0</v>
      </c>
      <c r="AD5198" t="b">
        <v>1</v>
      </c>
      <c r="AE5198" t="b">
        <v>0</v>
      </c>
      <c r="AF5198" t="b">
        <v>1</v>
      </c>
      <c r="AG5198" s="11">
        <v>44686</v>
      </c>
      <c r="AI5198" s="12">
        <f>IF(OR(AG5198="",AH5198=""),"",AH5198-AG5198)</f>
        <v/>
      </c>
      <c r="AJ5198" s="13">
        <f>IF(OR(AI5198="",AA5198=""),"",AI5198=AA5198)</f>
        <v/>
      </c>
      <c r="AK5198" s="13">
        <f>IF(AI5198="","",AI5198&gt;60)</f>
        <v/>
      </c>
      <c r="AL5198" s="13" t="b">
        <f>IF(OR(Y5198=TRUE,AH5198=""),TRUE,FALSE)</f>
        <v>1</v>
      </c>
      <c r="AM5198" s="13">
        <f>IF(AI5198="","",AI5198&lt;0)</f>
        <v/>
      </c>
      <c r="AN5198" s="13" t="str">
        <f>IF(AH5198="","No inspection date",IF(AI5198&lt;0,"Negative chronology",IF(AI5198&lt;=30,"0-30",IF(AI5198&lt;=60,"31-60",IF(AI5198&lt;=90,"61-90",IF(AI5198&lt;=180,"91-180","181+"))))))</f>
        <v>No inspection date</v>
      </c>
      <c r="AO5198" s="13" t="str">
        <f>IF(OR(ISNUMBER(SEARCH("COMPLETED",K5198)),ISNUMBER(SEARCH("CLOSED",K5198))),"Closed/Completed","Other Active/Issued")</f>
        <v>Closed/Completed</v>
      </c>
    </row>
    <row r="5199" spans="1:41">
      <c r="A5199" t="s">
        <v>25611</v>
      </c>
      <c r="B5199" t="s">
        <v>87</v>
      </c>
      <c r="C5199" t="s">
        <v>87</v>
      </c>
      <c r="D5199" t="s">
        <v>88</v>
      </c>
      <c r="F5199" t="s">
        <v>25612</v>
      </c>
      <c r="H5199" t="s">
        <v>25609</v>
      </c>
      <c r="K5199" t="s">
        <v>93</v>
      </c>
      <c r="L5199" t="s">
        <v>93</v>
      </c>
      <c r="M5199" t="s">
        <v>21534</v>
      </c>
      <c r="N5199" s="9">
        <v>98144</v>
      </c>
      <c r="O5199" t="s">
        <v>25613</v>
      </c>
      <c r="P5199" s="10">
        <v>47.57108137</v>
      </c>
      <c r="Q5199" s="10">
        <v>-122.29161815</v>
      </c>
      <c r="R5199" t="s">
        <v>21536</v>
      </c>
      <c r="S5199" s="7">
        <v>5</v>
      </c>
      <c r="T5199" s="7">
        <v>2022</v>
      </c>
      <c r="U5199" s="7">
        <v>2</v>
      </c>
      <c r="Y5199" t="b">
        <v>1</v>
      </c>
      <c r="Z5199" t="b">
        <v>1</v>
      </c>
      <c r="AB5199">
        <v>2</v>
      </c>
      <c r="AC5199" t="b">
        <v>0</v>
      </c>
      <c r="AD5199" t="b">
        <v>1</v>
      </c>
      <c r="AE5199" t="b">
        <v>0</v>
      </c>
      <c r="AF5199" t="b">
        <v>1</v>
      </c>
      <c r="AG5199" s="11">
        <v>44686</v>
      </c>
      <c r="AI5199" s="12">
        <f>IF(OR(AG5199="",AH5199=""),"",AH5199-AG5199)</f>
        <v/>
      </c>
      <c r="AJ5199" s="13">
        <f>IF(OR(AI5199="",AA5199=""),"",AI5199=AA5199)</f>
        <v/>
      </c>
      <c r="AK5199" s="13">
        <f>IF(AI5199="","",AI5199&gt;60)</f>
        <v/>
      </c>
      <c r="AL5199" s="13" t="b">
        <f>IF(OR(Y5199=TRUE,AH5199=""),TRUE,FALSE)</f>
        <v>1</v>
      </c>
      <c r="AM5199" s="13">
        <f>IF(AI5199="","",AI5199&lt;0)</f>
        <v/>
      </c>
      <c r="AN5199" s="13" t="str">
        <f>IF(AH5199="","No inspection date",IF(AI5199&lt;0,"Negative chronology",IF(AI5199&lt;=30,"0-30",IF(AI5199&lt;=60,"31-60",IF(AI5199&lt;=90,"61-90",IF(AI5199&lt;=180,"91-180","181+"))))))</f>
        <v>No inspection date</v>
      </c>
      <c r="AO5199" s="13" t="str">
        <f>IF(OR(ISNUMBER(SEARCH("COMPLETED",K5199)),ISNUMBER(SEARCH("CLOSED",K5199))),"Closed/Completed","Other Active/Issued")</f>
        <v>Closed/Completed</v>
      </c>
    </row>
    <row r="5200" spans="1:41">
      <c r="A5200" t="s">
        <v>25614</v>
      </c>
      <c r="B5200" t="s">
        <v>87</v>
      </c>
      <c r="C5200" t="s">
        <v>87</v>
      </c>
      <c r="D5200" t="s">
        <v>88</v>
      </c>
      <c r="F5200" t="s">
        <v>25615</v>
      </c>
      <c r="H5200" t="s">
        <v>25609</v>
      </c>
      <c r="I5200" t="s">
        <v>25616</v>
      </c>
      <c r="J5200" t="s">
        <v>93</v>
      </c>
      <c r="K5200" t="s">
        <v>93</v>
      </c>
      <c r="L5200" t="s">
        <v>93</v>
      </c>
      <c r="M5200" t="s">
        <v>23348</v>
      </c>
      <c r="N5200" s="9">
        <v>98136</v>
      </c>
      <c r="O5200" t="s">
        <v>25617</v>
      </c>
      <c r="P5200" s="10">
        <v>47.52499476</v>
      </c>
      <c r="Q5200" s="10">
        <v>-122.38878542</v>
      </c>
      <c r="R5200" t="s">
        <v>23350</v>
      </c>
      <c r="S5200" s="7">
        <v>5</v>
      </c>
      <c r="T5200" s="7">
        <v>2022</v>
      </c>
      <c r="U5200" s="7">
        <v>2</v>
      </c>
      <c r="V5200">
        <v>8</v>
      </c>
      <c r="W5200">
        <v>2022</v>
      </c>
      <c r="X5200">
        <v>3</v>
      </c>
      <c r="Y5200" t="b">
        <v>0</v>
      </c>
      <c r="Z5200" t="b">
        <v>0</v>
      </c>
      <c r="AA5200">
        <v>90</v>
      </c>
      <c r="AB5200">
        <v>1</v>
      </c>
      <c r="AC5200" t="b">
        <v>0</v>
      </c>
      <c r="AD5200" t="b">
        <v>1</v>
      </c>
      <c r="AE5200" t="b">
        <v>0</v>
      </c>
      <c r="AF5200" t="b">
        <v>1</v>
      </c>
      <c r="AG5200" s="11">
        <v>44686</v>
      </c>
      <c r="AH5200" s="11">
        <v>44776</v>
      </c>
      <c r="AI5200" s="12">
        <f>IF(OR(AG5200="",AH5200=""),"",AH5200-AG5200)</f>
        <v>90.0</v>
      </c>
      <c r="AJ5200" s="13" t="b">
        <f>IF(OR(AI5200="",AA5200=""),"",AI5200=AA5200)</f>
        <v>1</v>
      </c>
      <c r="AK5200" s="13" t="b">
        <f>IF(AI5200="","",AI5200&gt;60)</f>
        <v>1</v>
      </c>
      <c r="AL5200" s="13" t="b">
        <f>IF(OR(Y5200=TRUE,AH5200=""),TRUE,FALSE)</f>
        <v>0</v>
      </c>
      <c r="AM5200" s="13" t="b">
        <f>IF(AI5200="","",AI5200&lt;0)</f>
        <v>0</v>
      </c>
      <c r="AN5200" s="13" t="str">
        <f>IF(AH5200="","No inspection date",IF(AI5200&lt;0,"Negative chronology",IF(AI5200&lt;=30,"0-30",IF(AI5200&lt;=60,"31-60",IF(AI5200&lt;=90,"61-90",IF(AI5200&lt;=180,"91-180","181+"))))))</f>
        <v>61-90</v>
      </c>
      <c r="AO5200" s="13" t="str">
        <f>IF(OR(ISNUMBER(SEARCH("COMPLETED",K5200)),ISNUMBER(SEARCH("CLOSED",K5200))),"Closed/Completed","Other Active/Issued")</f>
        <v>Closed/Completed</v>
      </c>
    </row>
    <row r="5201" spans="1:41">
      <c r="A5201" t="s">
        <v>25618</v>
      </c>
      <c r="B5201" t="s">
        <v>87</v>
      </c>
      <c r="C5201" t="s">
        <v>87</v>
      </c>
      <c r="D5201" t="s">
        <v>88</v>
      </c>
      <c r="F5201" t="s">
        <v>25619</v>
      </c>
      <c r="G5201" t="s">
        <v>25620</v>
      </c>
      <c r="H5201" t="s">
        <v>25609</v>
      </c>
      <c r="K5201" t="s">
        <v>100</v>
      </c>
      <c r="L5201" t="s">
        <v>100</v>
      </c>
      <c r="M5201" t="s">
        <v>25621</v>
      </c>
      <c r="N5201" s="9">
        <v>98122</v>
      </c>
      <c r="O5201" t="s">
        <v>25622</v>
      </c>
      <c r="P5201" s="10">
        <v>47.61864436</v>
      </c>
      <c r="Q5201" s="10">
        <v>-122.32649525</v>
      </c>
      <c r="R5201" t="s">
        <v>25623</v>
      </c>
      <c r="S5201" s="7">
        <v>5</v>
      </c>
      <c r="T5201" s="7">
        <v>2022</v>
      </c>
      <c r="U5201" s="7">
        <v>2</v>
      </c>
      <c r="Y5201" t="b">
        <v>1</v>
      </c>
      <c r="Z5201" t="b">
        <v>1</v>
      </c>
      <c r="AB5201">
        <v>3</v>
      </c>
      <c r="AC5201" t="b">
        <v>0</v>
      </c>
      <c r="AD5201" t="b">
        <v>1</v>
      </c>
      <c r="AE5201" t="b">
        <v>0</v>
      </c>
      <c r="AF5201" t="b">
        <v>1</v>
      </c>
      <c r="AG5201" s="11">
        <v>44686</v>
      </c>
      <c r="AI5201" s="12">
        <f>IF(OR(AG5201="",AH5201=""),"",AH5201-AG5201)</f>
        <v/>
      </c>
      <c r="AJ5201" s="13">
        <f>IF(OR(AI5201="",AA5201=""),"",AI5201=AA5201)</f>
        <v/>
      </c>
      <c r="AK5201" s="13">
        <f>IF(AI5201="","",AI5201&gt;60)</f>
        <v/>
      </c>
      <c r="AL5201" s="13" t="b">
        <f>IF(OR(Y5201=TRUE,AH5201=""),TRUE,FALSE)</f>
        <v>1</v>
      </c>
      <c r="AM5201" s="13">
        <f>IF(AI5201="","",AI5201&lt;0)</f>
        <v/>
      </c>
      <c r="AN5201" s="13" t="str">
        <f>IF(AH5201="","No inspection date",IF(AI5201&lt;0,"Negative chronology",IF(AI5201&lt;=30,"0-30",IF(AI5201&lt;=60,"31-60",IF(AI5201&lt;=90,"61-90",IF(AI5201&lt;=180,"91-180","181+"))))))</f>
        <v>No inspection date</v>
      </c>
      <c r="AO5201" s="13" t="str">
        <f>IF(OR(ISNUMBER(SEARCH("COMPLETED",K5201)),ISNUMBER(SEARCH("CLOSED",K5201))),"Closed/Completed","Other Active/Issued")</f>
        <v>Other Active/Issued</v>
      </c>
    </row>
    <row r="5202" spans="1:41">
      <c r="A5202" t="s">
        <v>25624</v>
      </c>
      <c r="B5202" t="s">
        <v>87</v>
      </c>
      <c r="C5202" t="s">
        <v>87</v>
      </c>
      <c r="D5202" t="s">
        <v>88</v>
      </c>
      <c r="F5202" t="s">
        <v>25625</v>
      </c>
      <c r="H5202" t="s">
        <v>25609</v>
      </c>
      <c r="K5202" t="s">
        <v>93</v>
      </c>
      <c r="L5202" t="s">
        <v>93</v>
      </c>
      <c r="M5202" t="s">
        <v>21534</v>
      </c>
      <c r="N5202" s="9">
        <v>98144</v>
      </c>
      <c r="O5202" t="s">
        <v>25626</v>
      </c>
      <c r="P5202" s="10">
        <v>47.57108137</v>
      </c>
      <c r="Q5202" s="10">
        <v>-122.29161815</v>
      </c>
      <c r="R5202" t="s">
        <v>21536</v>
      </c>
      <c r="S5202" s="7">
        <v>5</v>
      </c>
      <c r="T5202" s="7">
        <v>2022</v>
      </c>
      <c r="U5202" s="7">
        <v>2</v>
      </c>
      <c r="Y5202" t="b">
        <v>1</v>
      </c>
      <c r="Z5202" t="b">
        <v>1</v>
      </c>
      <c r="AB5202">
        <v>2</v>
      </c>
      <c r="AC5202" t="b">
        <v>0</v>
      </c>
      <c r="AD5202" t="b">
        <v>1</v>
      </c>
      <c r="AE5202" t="b">
        <v>0</v>
      </c>
      <c r="AF5202" t="b">
        <v>1</v>
      </c>
      <c r="AG5202" s="11">
        <v>44686</v>
      </c>
      <c r="AI5202" s="12">
        <f>IF(OR(AG5202="",AH5202=""),"",AH5202-AG5202)</f>
        <v/>
      </c>
      <c r="AJ5202" s="13">
        <f>IF(OR(AI5202="",AA5202=""),"",AI5202=AA5202)</f>
        <v/>
      </c>
      <c r="AK5202" s="13">
        <f>IF(AI5202="","",AI5202&gt;60)</f>
        <v/>
      </c>
      <c r="AL5202" s="13" t="b">
        <f>IF(OR(Y5202=TRUE,AH5202=""),TRUE,FALSE)</f>
        <v>1</v>
      </c>
      <c r="AM5202" s="13">
        <f>IF(AI5202="","",AI5202&lt;0)</f>
        <v/>
      </c>
      <c r="AN5202" s="13" t="str">
        <f>IF(AH5202="","No inspection date",IF(AI5202&lt;0,"Negative chronology",IF(AI5202&lt;=30,"0-30",IF(AI5202&lt;=60,"31-60",IF(AI5202&lt;=90,"61-90",IF(AI5202&lt;=180,"91-180","181+"))))))</f>
        <v>No inspection date</v>
      </c>
      <c r="AO5202" s="13" t="str">
        <f>IF(OR(ISNUMBER(SEARCH("COMPLETED",K5202)),ISNUMBER(SEARCH("CLOSED",K5202))),"Closed/Completed","Other Active/Issued")</f>
        <v>Closed/Completed</v>
      </c>
    </row>
    <row r="5203" spans="1:41">
      <c r="A5203" t="s">
        <v>25627</v>
      </c>
      <c r="B5203" t="s">
        <v>87</v>
      </c>
      <c r="C5203" t="s">
        <v>87</v>
      </c>
      <c r="D5203" t="s">
        <v>88</v>
      </c>
      <c r="F5203" t="s">
        <v>25628</v>
      </c>
      <c r="G5203" t="s">
        <v>25629</v>
      </c>
      <c r="H5203" t="s">
        <v>25609</v>
      </c>
      <c r="K5203" t="s">
        <v>93</v>
      </c>
      <c r="L5203" t="s">
        <v>93</v>
      </c>
      <c r="M5203" t="s">
        <v>25630</v>
      </c>
      <c r="N5203" s="9">
        <v>98117</v>
      </c>
      <c r="O5203" t="s">
        <v>25631</v>
      </c>
      <c r="P5203" s="10">
        <v>47.69355007</v>
      </c>
      <c r="Q5203" s="10">
        <v>-122.37166521</v>
      </c>
      <c r="R5203" t="s">
        <v>25632</v>
      </c>
      <c r="S5203" s="7">
        <v>5</v>
      </c>
      <c r="T5203" s="7">
        <v>2022</v>
      </c>
      <c r="U5203" s="7">
        <v>2</v>
      </c>
      <c r="Y5203" t="b">
        <v>1</v>
      </c>
      <c r="Z5203" t="b">
        <v>1</v>
      </c>
      <c r="AB5203">
        <v>5</v>
      </c>
      <c r="AC5203" t="b">
        <v>0</v>
      </c>
      <c r="AD5203" t="b">
        <v>1</v>
      </c>
      <c r="AE5203" t="b">
        <v>0</v>
      </c>
      <c r="AF5203" t="b">
        <v>1</v>
      </c>
      <c r="AG5203" s="11">
        <v>44686</v>
      </c>
      <c r="AI5203" s="12">
        <f>IF(OR(AG5203="",AH5203=""),"",AH5203-AG5203)</f>
        <v/>
      </c>
      <c r="AJ5203" s="13">
        <f>IF(OR(AI5203="",AA5203=""),"",AI5203=AA5203)</f>
        <v/>
      </c>
      <c r="AK5203" s="13">
        <f>IF(AI5203="","",AI5203&gt;60)</f>
        <v/>
      </c>
      <c r="AL5203" s="13" t="b">
        <f>IF(OR(Y5203=TRUE,AH5203=""),TRUE,FALSE)</f>
        <v>1</v>
      </c>
      <c r="AM5203" s="13">
        <f>IF(AI5203="","",AI5203&lt;0)</f>
        <v/>
      </c>
      <c r="AN5203" s="13" t="str">
        <f>IF(AH5203="","No inspection date",IF(AI5203&lt;0,"Negative chronology",IF(AI5203&lt;=30,"0-30",IF(AI5203&lt;=60,"31-60",IF(AI5203&lt;=90,"61-90",IF(AI5203&lt;=180,"91-180","181+"))))))</f>
        <v>No inspection date</v>
      </c>
      <c r="AO5203" s="13" t="str">
        <f>IF(OR(ISNUMBER(SEARCH("COMPLETED",K5203)),ISNUMBER(SEARCH("CLOSED",K5203))),"Closed/Completed","Other Active/Issued")</f>
        <v>Closed/Completed</v>
      </c>
    </row>
    <row r="5204" spans="1:41">
      <c r="A5204" t="s">
        <v>25633</v>
      </c>
      <c r="B5204" t="s">
        <v>87</v>
      </c>
      <c r="C5204" t="s">
        <v>87</v>
      </c>
      <c r="D5204" t="s">
        <v>88</v>
      </c>
      <c r="F5204" t="s">
        <v>25634</v>
      </c>
      <c r="H5204" t="s">
        <v>25609</v>
      </c>
      <c r="I5204" t="s">
        <v>19165</v>
      </c>
      <c r="J5204" t="s">
        <v>93</v>
      </c>
      <c r="K5204" t="s">
        <v>93</v>
      </c>
      <c r="L5204" t="s">
        <v>93</v>
      </c>
      <c r="M5204" t="s">
        <v>7827</v>
      </c>
      <c r="N5204" s="9">
        <v>98144</v>
      </c>
      <c r="O5204" t="s">
        <v>25635</v>
      </c>
      <c r="P5204" s="10">
        <v>47.59561087</v>
      </c>
      <c r="Q5204" s="10">
        <v>-122.29608526</v>
      </c>
      <c r="R5204" t="s">
        <v>7829</v>
      </c>
      <c r="S5204" s="7">
        <v>5</v>
      </c>
      <c r="T5204" s="7">
        <v>2022</v>
      </c>
      <c r="U5204" s="7">
        <v>2</v>
      </c>
      <c r="V5204">
        <v>4</v>
      </c>
      <c r="W5204">
        <v>2022</v>
      </c>
      <c r="X5204">
        <v>2</v>
      </c>
      <c r="Y5204" t="b">
        <v>0</v>
      </c>
      <c r="Z5204" t="b">
        <v>0</v>
      </c>
      <c r="AA5204">
        <v>-7</v>
      </c>
      <c r="AB5204">
        <v>3</v>
      </c>
      <c r="AC5204" t="b">
        <v>0</v>
      </c>
      <c r="AD5204" t="b">
        <v>1</v>
      </c>
      <c r="AE5204" t="b">
        <v>0</v>
      </c>
      <c r="AF5204" t="b">
        <v>1</v>
      </c>
      <c r="AG5204" s="11">
        <v>44686</v>
      </c>
      <c r="AH5204" s="11">
        <v>44679</v>
      </c>
      <c r="AI5204" s="12">
        <f>IF(OR(AG5204="",AH5204=""),"",AH5204-AG5204)</f>
        <v>-7.0</v>
      </c>
      <c r="AJ5204" s="13" t="b">
        <f>IF(OR(AI5204="",AA5204=""),"",AI5204=AA5204)</f>
        <v>1</v>
      </c>
      <c r="AK5204" s="13" t="b">
        <f>IF(AI5204="","",AI5204&gt;60)</f>
        <v>0</v>
      </c>
      <c r="AL5204" s="13" t="b">
        <f>IF(OR(Y5204=TRUE,AH5204=""),TRUE,FALSE)</f>
        <v>0</v>
      </c>
      <c r="AM5204" s="13" t="b">
        <f>IF(AI5204="","",AI5204&lt;0)</f>
        <v>1</v>
      </c>
      <c r="AN5204" s="13" t="str">
        <f>IF(AH5204="","No inspection date",IF(AI5204&lt;0,"Negative chronology",IF(AI5204&lt;=30,"0-30",IF(AI5204&lt;=60,"31-60",IF(AI5204&lt;=90,"61-90",IF(AI5204&lt;=180,"91-180","181+"))))))</f>
        <v>Negative chronology</v>
      </c>
      <c r="AO5204" s="13" t="str">
        <f>IF(OR(ISNUMBER(SEARCH("COMPLETED",K5204)),ISNUMBER(SEARCH("CLOSED",K5204))),"Closed/Completed","Other Active/Issued")</f>
        <v>Closed/Completed</v>
      </c>
    </row>
    <row r="5205" spans="1:41">
      <c r="A5205" t="s">
        <v>25636</v>
      </c>
      <c r="B5205" t="s">
        <v>87</v>
      </c>
      <c r="C5205" t="s">
        <v>87</v>
      </c>
      <c r="D5205" t="s">
        <v>88</v>
      </c>
      <c r="F5205" t="s">
        <v>25637</v>
      </c>
      <c r="G5205" t="s">
        <v>25638</v>
      </c>
      <c r="H5205" t="s">
        <v>25609</v>
      </c>
      <c r="I5205" t="s">
        <v>14273</v>
      </c>
      <c r="J5205" t="s">
        <v>137</v>
      </c>
      <c r="K5205" t="s">
        <v>93</v>
      </c>
      <c r="L5205" t="s">
        <v>93</v>
      </c>
      <c r="M5205" t="s">
        <v>25639</v>
      </c>
      <c r="N5205" s="9">
        <v>98107</v>
      </c>
      <c r="O5205" t="s">
        <v>25640</v>
      </c>
      <c r="P5205" s="10">
        <v>47.67405738</v>
      </c>
      <c r="Q5205" s="10">
        <v>-122.37469519</v>
      </c>
      <c r="R5205" t="s">
        <v>25641</v>
      </c>
      <c r="S5205" s="7">
        <v>5</v>
      </c>
      <c r="T5205" s="7">
        <v>2022</v>
      </c>
      <c r="U5205" s="7">
        <v>2</v>
      </c>
      <c r="V5205">
        <v>10</v>
      </c>
      <c r="W5205">
        <v>2022</v>
      </c>
      <c r="X5205">
        <v>4</v>
      </c>
      <c r="Y5205" t="b">
        <v>0</v>
      </c>
      <c r="Z5205" t="b">
        <v>0</v>
      </c>
      <c r="AA5205">
        <v>151</v>
      </c>
      <c r="AB5205">
        <v>6</v>
      </c>
      <c r="AC5205" t="b">
        <v>0</v>
      </c>
      <c r="AD5205" t="b">
        <v>1</v>
      </c>
      <c r="AE5205" t="b">
        <v>0</v>
      </c>
      <c r="AF5205" t="b">
        <v>1</v>
      </c>
      <c r="AG5205" s="11">
        <v>44686</v>
      </c>
      <c r="AH5205" s="11">
        <v>44837</v>
      </c>
      <c r="AI5205" s="12">
        <f>IF(OR(AG5205="",AH5205=""),"",AH5205-AG5205)</f>
        <v>151.0</v>
      </c>
      <c r="AJ5205" s="13" t="b">
        <f>IF(OR(AI5205="",AA5205=""),"",AI5205=AA5205)</f>
        <v>1</v>
      </c>
      <c r="AK5205" s="13" t="b">
        <f>IF(AI5205="","",AI5205&gt;60)</f>
        <v>1</v>
      </c>
      <c r="AL5205" s="13" t="b">
        <f>IF(OR(Y5205=TRUE,AH5205=""),TRUE,FALSE)</f>
        <v>0</v>
      </c>
      <c r="AM5205" s="13" t="b">
        <f>IF(AI5205="","",AI5205&lt;0)</f>
        <v>0</v>
      </c>
      <c r="AN5205" s="13" t="str">
        <f>IF(AH5205="","No inspection date",IF(AI5205&lt;0,"Negative chronology",IF(AI5205&lt;=30,"0-30",IF(AI5205&lt;=60,"31-60",IF(AI5205&lt;=90,"61-90",IF(AI5205&lt;=180,"91-180","181+"))))))</f>
        <v>91-180</v>
      </c>
      <c r="AO5205" s="13" t="str">
        <f>IF(OR(ISNUMBER(SEARCH("COMPLETED",K5205)),ISNUMBER(SEARCH("CLOSED",K5205))),"Closed/Completed","Other Active/Issued")</f>
        <v>Closed/Completed</v>
      </c>
    </row>
    <row r="5206" spans="1:41">
      <c r="A5206" t="s">
        <v>25642</v>
      </c>
      <c r="B5206" t="s">
        <v>87</v>
      </c>
      <c r="C5206" t="s">
        <v>87</v>
      </c>
      <c r="D5206" t="s">
        <v>88</v>
      </c>
      <c r="F5206" t="s">
        <v>25643</v>
      </c>
      <c r="H5206" t="s">
        <v>25609</v>
      </c>
      <c r="I5206" t="s">
        <v>19907</v>
      </c>
      <c r="J5206" t="s">
        <v>137</v>
      </c>
      <c r="K5206" t="s">
        <v>93</v>
      </c>
      <c r="L5206" t="s">
        <v>93</v>
      </c>
      <c r="M5206" t="s">
        <v>17633</v>
      </c>
      <c r="N5206" s="9">
        <v>98118</v>
      </c>
      <c r="O5206" t="s">
        <v>25644</v>
      </c>
      <c r="P5206" s="10">
        <v>47.54687669</v>
      </c>
      <c r="Q5206" s="10">
        <v>-122.27628438</v>
      </c>
      <c r="R5206" t="s">
        <v>17635</v>
      </c>
      <c r="S5206" s="7">
        <v>5</v>
      </c>
      <c r="T5206" s="7">
        <v>2022</v>
      </c>
      <c r="U5206" s="7">
        <v>2</v>
      </c>
      <c r="V5206">
        <v>6</v>
      </c>
      <c r="W5206">
        <v>2022</v>
      </c>
      <c r="X5206">
        <v>2</v>
      </c>
      <c r="Y5206" t="b">
        <v>0</v>
      </c>
      <c r="Z5206" t="b">
        <v>0</v>
      </c>
      <c r="AA5206">
        <v>48</v>
      </c>
      <c r="AB5206">
        <v>2</v>
      </c>
      <c r="AC5206" t="b">
        <v>0</v>
      </c>
      <c r="AD5206" t="b">
        <v>1</v>
      </c>
      <c r="AE5206" t="b">
        <v>0</v>
      </c>
      <c r="AF5206" t="b">
        <v>1</v>
      </c>
      <c r="AG5206" s="11">
        <v>44686</v>
      </c>
      <c r="AH5206" s="11">
        <v>44734</v>
      </c>
      <c r="AI5206" s="12">
        <f>IF(OR(AG5206="",AH5206=""),"",AH5206-AG5206)</f>
        <v>48.0</v>
      </c>
      <c r="AJ5206" s="13" t="b">
        <f>IF(OR(AI5206="",AA5206=""),"",AI5206=AA5206)</f>
        <v>1</v>
      </c>
      <c r="AK5206" s="13" t="b">
        <f>IF(AI5206="","",AI5206&gt;60)</f>
        <v>0</v>
      </c>
      <c r="AL5206" s="13" t="b">
        <f>IF(OR(Y5206=TRUE,AH5206=""),TRUE,FALSE)</f>
        <v>0</v>
      </c>
      <c r="AM5206" s="13" t="b">
        <f>IF(AI5206="","",AI5206&lt;0)</f>
        <v>0</v>
      </c>
      <c r="AN5206" s="13" t="str">
        <f>IF(AH5206="","No inspection date",IF(AI5206&lt;0,"Negative chronology",IF(AI5206&lt;=30,"0-30",IF(AI5206&lt;=60,"31-60",IF(AI5206&lt;=90,"61-90",IF(AI5206&lt;=180,"91-180","181+"))))))</f>
        <v>31-60</v>
      </c>
      <c r="AO5206" s="13" t="str">
        <f>IF(OR(ISNUMBER(SEARCH("COMPLETED",K5206)),ISNUMBER(SEARCH("CLOSED",K5206))),"Closed/Completed","Other Active/Issued")</f>
        <v>Closed/Completed</v>
      </c>
    </row>
    <row r="5207" spans="1:41">
      <c r="A5207" t="s">
        <v>25645</v>
      </c>
      <c r="B5207" t="s">
        <v>87</v>
      </c>
      <c r="C5207" t="s">
        <v>87</v>
      </c>
      <c r="D5207" t="s">
        <v>88</v>
      </c>
      <c r="F5207" t="s">
        <v>7397</v>
      </c>
      <c r="H5207" t="s">
        <v>25609</v>
      </c>
      <c r="I5207" t="s">
        <v>19165</v>
      </c>
      <c r="J5207" t="s">
        <v>93</v>
      </c>
      <c r="K5207" t="s">
        <v>5967</v>
      </c>
      <c r="L5207" t="s">
        <v>5967</v>
      </c>
      <c r="M5207" t="s">
        <v>25646</v>
      </c>
      <c r="N5207" s="9">
        <v>98122</v>
      </c>
      <c r="O5207" t="s">
        <v>25647</v>
      </c>
      <c r="P5207" s="10">
        <v>47.60633742</v>
      </c>
      <c r="Q5207" s="10">
        <v>-122.2933698</v>
      </c>
      <c r="R5207" t="s">
        <v>25648</v>
      </c>
      <c r="S5207" s="7">
        <v>5</v>
      </c>
      <c r="T5207" s="7">
        <v>2022</v>
      </c>
      <c r="U5207" s="7">
        <v>2</v>
      </c>
      <c r="V5207">
        <v>4</v>
      </c>
      <c r="W5207">
        <v>2022</v>
      </c>
      <c r="X5207">
        <v>2</v>
      </c>
      <c r="Y5207" t="b">
        <v>0</v>
      </c>
      <c r="Z5207" t="b">
        <v>0</v>
      </c>
      <c r="AA5207">
        <v>-7</v>
      </c>
      <c r="AB5207">
        <v>3</v>
      </c>
      <c r="AC5207" t="b">
        <v>0</v>
      </c>
      <c r="AD5207" t="b">
        <v>1</v>
      </c>
      <c r="AE5207" t="b">
        <v>0</v>
      </c>
      <c r="AF5207" t="b">
        <v>1</v>
      </c>
      <c r="AG5207" s="11">
        <v>44686</v>
      </c>
      <c r="AH5207" s="11">
        <v>44679</v>
      </c>
      <c r="AI5207" s="12">
        <f>IF(OR(AG5207="",AH5207=""),"",AH5207-AG5207)</f>
        <v>-7.0</v>
      </c>
      <c r="AJ5207" s="13" t="b">
        <f>IF(OR(AI5207="",AA5207=""),"",AI5207=AA5207)</f>
        <v>1</v>
      </c>
      <c r="AK5207" s="13" t="b">
        <f>IF(AI5207="","",AI5207&gt;60)</f>
        <v>0</v>
      </c>
      <c r="AL5207" s="13" t="b">
        <f>IF(OR(Y5207=TRUE,AH5207=""),TRUE,FALSE)</f>
        <v>0</v>
      </c>
      <c r="AM5207" s="13" t="b">
        <f>IF(AI5207="","",AI5207&lt;0)</f>
        <v>1</v>
      </c>
      <c r="AN5207" s="13" t="str">
        <f>IF(AH5207="","No inspection date",IF(AI5207&lt;0,"Negative chronology",IF(AI5207&lt;=30,"0-30",IF(AI5207&lt;=60,"31-60",IF(AI5207&lt;=90,"61-90",IF(AI5207&lt;=180,"91-180","181+"))))))</f>
        <v>Negative chronology</v>
      </c>
      <c r="AO5207" s="13" t="str">
        <f>IF(OR(ISNUMBER(SEARCH("COMPLETED",K5207)),ISNUMBER(SEARCH("CLOSED",K5207))),"Closed/Completed","Other Active/Issued")</f>
        <v>Other Active/Issued</v>
      </c>
    </row>
    <row r="5208" spans="1:41">
      <c r="A5208" t="s">
        <v>25649</v>
      </c>
      <c r="B5208" t="s">
        <v>87</v>
      </c>
      <c r="C5208" t="s">
        <v>87</v>
      </c>
      <c r="D5208" t="s">
        <v>88</v>
      </c>
      <c r="F5208" t="s">
        <v>25650</v>
      </c>
      <c r="G5208" t="s">
        <v>25651</v>
      </c>
      <c r="H5208" t="s">
        <v>13929</v>
      </c>
      <c r="I5208" t="s">
        <v>4633</v>
      </c>
      <c r="J5208" t="s">
        <v>137</v>
      </c>
      <c r="K5208" t="s">
        <v>93</v>
      </c>
      <c r="L5208" t="s">
        <v>93</v>
      </c>
      <c r="M5208" t="s">
        <v>8894</v>
      </c>
      <c r="N5208" s="9">
        <v>98118</v>
      </c>
      <c r="O5208" t="s">
        <v>25652</v>
      </c>
      <c r="P5208" s="10">
        <v>47.55463005</v>
      </c>
      <c r="Q5208" s="10">
        <v>-122.28100749</v>
      </c>
      <c r="R5208" t="s">
        <v>8896</v>
      </c>
      <c r="S5208" s="7">
        <v>5</v>
      </c>
      <c r="T5208" s="7">
        <v>2022</v>
      </c>
      <c r="U5208" s="7">
        <v>2</v>
      </c>
      <c r="V5208">
        <v>11</v>
      </c>
      <c r="W5208">
        <v>2024</v>
      </c>
      <c r="X5208">
        <v>4</v>
      </c>
      <c r="Y5208" t="b">
        <v>0</v>
      </c>
      <c r="Z5208" t="b">
        <v>0</v>
      </c>
      <c r="AA5208">
        <v>914</v>
      </c>
      <c r="AB5208">
        <v>2</v>
      </c>
      <c r="AC5208" t="b">
        <v>0</v>
      </c>
      <c r="AD5208" t="b">
        <v>1</v>
      </c>
      <c r="AE5208" t="b">
        <v>0</v>
      </c>
      <c r="AF5208" t="b">
        <v>1</v>
      </c>
      <c r="AG5208" s="11">
        <v>44687</v>
      </c>
      <c r="AH5208" s="11">
        <v>45601</v>
      </c>
      <c r="AI5208" s="12">
        <f>IF(OR(AG5208="",AH5208=""),"",AH5208-AG5208)</f>
        <v>914.0</v>
      </c>
      <c r="AJ5208" s="13" t="b">
        <f>IF(OR(AI5208="",AA5208=""),"",AI5208=AA5208)</f>
        <v>1</v>
      </c>
      <c r="AK5208" s="13" t="b">
        <f>IF(AI5208="","",AI5208&gt;60)</f>
        <v>1</v>
      </c>
      <c r="AL5208" s="13" t="b">
        <f>IF(OR(Y5208=TRUE,AH5208=""),TRUE,FALSE)</f>
        <v>0</v>
      </c>
      <c r="AM5208" s="13" t="b">
        <f>IF(AI5208="","",AI5208&lt;0)</f>
        <v>0</v>
      </c>
      <c r="AN5208" s="13" t="str">
        <f>IF(AH5208="","No inspection date",IF(AI5208&lt;0,"Negative chronology",IF(AI5208&lt;=30,"0-30",IF(AI5208&lt;=60,"31-60",IF(AI5208&lt;=90,"61-90",IF(AI5208&lt;=180,"91-180","181+"))))))</f>
        <v>181+</v>
      </c>
      <c r="AO5208" s="13" t="str">
        <f>IF(OR(ISNUMBER(SEARCH("COMPLETED",K5208)),ISNUMBER(SEARCH("CLOSED",K5208))),"Closed/Completed","Other Active/Issued")</f>
        <v>Closed/Completed</v>
      </c>
    </row>
    <row r="5209" spans="1:41">
      <c r="A5209" t="s">
        <v>25653</v>
      </c>
      <c r="B5209" t="s">
        <v>87</v>
      </c>
      <c r="C5209" t="s">
        <v>87</v>
      </c>
      <c r="D5209" t="s">
        <v>88</v>
      </c>
      <c r="F5209" t="s">
        <v>25654</v>
      </c>
      <c r="G5209" t="s">
        <v>25655</v>
      </c>
      <c r="H5209" t="s">
        <v>13929</v>
      </c>
      <c r="K5209" t="s">
        <v>100</v>
      </c>
      <c r="L5209" t="s">
        <v>100</v>
      </c>
      <c r="M5209" t="s">
        <v>25656</v>
      </c>
      <c r="N5209" s="9">
        <v>98133</v>
      </c>
      <c r="O5209" t="s">
        <v>25657</v>
      </c>
      <c r="P5209" s="10">
        <v>47.72075078</v>
      </c>
      <c r="Q5209" s="10">
        <v>-122.32964758</v>
      </c>
      <c r="R5209" t="s">
        <v>25658</v>
      </c>
      <c r="S5209" s="7">
        <v>5</v>
      </c>
      <c r="T5209" s="7">
        <v>2022</v>
      </c>
      <c r="U5209" s="7">
        <v>2</v>
      </c>
      <c r="Y5209" t="b">
        <v>1</v>
      </c>
      <c r="Z5209" t="b">
        <v>1</v>
      </c>
      <c r="AB5209">
        <v>5</v>
      </c>
      <c r="AC5209" t="b">
        <v>0</v>
      </c>
      <c r="AD5209" t="b">
        <v>1</v>
      </c>
      <c r="AE5209" t="b">
        <v>0</v>
      </c>
      <c r="AF5209" t="b">
        <v>1</v>
      </c>
      <c r="AG5209" s="11">
        <v>44687</v>
      </c>
      <c r="AI5209" s="12">
        <f>IF(OR(AG5209="",AH5209=""),"",AH5209-AG5209)</f>
        <v/>
      </c>
      <c r="AJ5209" s="13">
        <f>IF(OR(AI5209="",AA5209=""),"",AI5209=AA5209)</f>
        <v/>
      </c>
      <c r="AK5209" s="13">
        <f>IF(AI5209="","",AI5209&gt;60)</f>
        <v/>
      </c>
      <c r="AL5209" s="13" t="b">
        <f>IF(OR(Y5209=TRUE,AH5209=""),TRUE,FALSE)</f>
        <v>1</v>
      </c>
      <c r="AM5209" s="13">
        <f>IF(AI5209="","",AI5209&lt;0)</f>
        <v/>
      </c>
      <c r="AN5209" s="13" t="str">
        <f>IF(AH5209="","No inspection date",IF(AI5209&lt;0,"Negative chronology",IF(AI5209&lt;=30,"0-30",IF(AI5209&lt;=60,"31-60",IF(AI5209&lt;=90,"61-90",IF(AI5209&lt;=180,"91-180","181+"))))))</f>
        <v>No inspection date</v>
      </c>
      <c r="AO5209" s="13" t="str">
        <f>IF(OR(ISNUMBER(SEARCH("COMPLETED",K5209)),ISNUMBER(SEARCH("CLOSED",K5209))),"Closed/Completed","Other Active/Issued")</f>
        <v>Other Active/Issued</v>
      </c>
    </row>
    <row r="5210" spans="1:41">
      <c r="A5210" t="s">
        <v>25659</v>
      </c>
      <c r="B5210" t="s">
        <v>87</v>
      </c>
      <c r="C5210" t="s">
        <v>87</v>
      </c>
      <c r="D5210" t="s">
        <v>88</v>
      </c>
      <c r="F5210" t="s">
        <v>25660</v>
      </c>
      <c r="G5210" t="s">
        <v>25661</v>
      </c>
      <c r="H5210" t="s">
        <v>25557</v>
      </c>
      <c r="I5210" t="s">
        <v>25481</v>
      </c>
      <c r="J5210" t="s">
        <v>93</v>
      </c>
      <c r="K5210" t="s">
        <v>100</v>
      </c>
      <c r="L5210" t="s">
        <v>100</v>
      </c>
      <c r="M5210" t="s">
        <v>25662</v>
      </c>
      <c r="N5210" s="9">
        <v>98125</v>
      </c>
      <c r="O5210" t="s">
        <v>25663</v>
      </c>
      <c r="P5210" s="10">
        <v>47.70165615</v>
      </c>
      <c r="Q5210" s="10">
        <v>-122.29565154</v>
      </c>
      <c r="R5210" t="s">
        <v>25664</v>
      </c>
      <c r="S5210" s="7">
        <v>5</v>
      </c>
      <c r="T5210" s="7">
        <v>2022</v>
      </c>
      <c r="U5210" s="7">
        <v>2</v>
      </c>
      <c r="V5210">
        <v>4</v>
      </c>
      <c r="W5210">
        <v>2022</v>
      </c>
      <c r="X5210">
        <v>2</v>
      </c>
      <c r="Y5210" t="b">
        <v>0</v>
      </c>
      <c r="Z5210" t="b">
        <v>0</v>
      </c>
      <c r="AA5210">
        <v>-14</v>
      </c>
      <c r="AB5210">
        <v>5</v>
      </c>
      <c r="AC5210" t="b">
        <v>0</v>
      </c>
      <c r="AD5210" t="b">
        <v>1</v>
      </c>
      <c r="AE5210" t="b">
        <v>0</v>
      </c>
      <c r="AF5210" t="b">
        <v>1</v>
      </c>
      <c r="AG5210" s="11">
        <v>44690</v>
      </c>
      <c r="AH5210" s="11">
        <v>44676</v>
      </c>
      <c r="AI5210" s="12">
        <f>IF(OR(AG5210="",AH5210=""),"",AH5210-AG5210)</f>
        <v>-14.0</v>
      </c>
      <c r="AJ5210" s="13" t="b">
        <f>IF(OR(AI5210="",AA5210=""),"",AI5210=AA5210)</f>
        <v>1</v>
      </c>
      <c r="AK5210" s="13" t="b">
        <f>IF(AI5210="","",AI5210&gt;60)</f>
        <v>0</v>
      </c>
      <c r="AL5210" s="13" t="b">
        <f>IF(OR(Y5210=TRUE,AH5210=""),TRUE,FALSE)</f>
        <v>0</v>
      </c>
      <c r="AM5210" s="13" t="b">
        <f>IF(AI5210="","",AI5210&lt;0)</f>
        <v>1</v>
      </c>
      <c r="AN5210" s="13" t="str">
        <f>IF(AH5210="","No inspection date",IF(AI5210&lt;0,"Negative chronology",IF(AI5210&lt;=30,"0-30",IF(AI5210&lt;=60,"31-60",IF(AI5210&lt;=90,"61-90",IF(AI5210&lt;=180,"91-180","181+"))))))</f>
        <v>Negative chronology</v>
      </c>
      <c r="AO5210" s="13" t="str">
        <f>IF(OR(ISNUMBER(SEARCH("COMPLETED",K5210)),ISNUMBER(SEARCH("CLOSED",K5210))),"Closed/Completed","Other Active/Issued")</f>
        <v>Other Active/Issued</v>
      </c>
    </row>
    <row r="5211" spans="1:41">
      <c r="A5211" t="s">
        <v>25665</v>
      </c>
      <c r="B5211" t="s">
        <v>87</v>
      </c>
      <c r="C5211" t="s">
        <v>87</v>
      </c>
      <c r="D5211" t="s">
        <v>88</v>
      </c>
      <c r="F5211" t="s">
        <v>25666</v>
      </c>
      <c r="G5211" t="s">
        <v>25667</v>
      </c>
      <c r="H5211" t="s">
        <v>25557</v>
      </c>
      <c r="I5211" t="s">
        <v>25431</v>
      </c>
      <c r="J5211" t="s">
        <v>93</v>
      </c>
      <c r="K5211" t="s">
        <v>100</v>
      </c>
      <c r="L5211" t="s">
        <v>100</v>
      </c>
      <c r="M5211" t="s">
        <v>25570</v>
      </c>
      <c r="N5211" s="9">
        <v>98178</v>
      </c>
      <c r="O5211" t="s">
        <v>25668</v>
      </c>
      <c r="P5211" s="10">
        <v>47.49613238</v>
      </c>
      <c r="Q5211" s="10">
        <v>-122.26326851</v>
      </c>
      <c r="R5211" t="s">
        <v>25572</v>
      </c>
      <c r="S5211" s="7">
        <v>5</v>
      </c>
      <c r="T5211" s="7">
        <v>2022</v>
      </c>
      <c r="U5211" s="7">
        <v>2</v>
      </c>
      <c r="V5211">
        <v>4</v>
      </c>
      <c r="W5211">
        <v>2022</v>
      </c>
      <c r="X5211">
        <v>2</v>
      </c>
      <c r="Y5211" t="b">
        <v>0</v>
      </c>
      <c r="Z5211" t="b">
        <v>0</v>
      </c>
      <c r="AA5211">
        <v>-19</v>
      </c>
      <c r="AB5211">
        <v>2</v>
      </c>
      <c r="AC5211" t="b">
        <v>0</v>
      </c>
      <c r="AD5211" t="b">
        <v>1</v>
      </c>
      <c r="AE5211" t="b">
        <v>0</v>
      </c>
      <c r="AF5211" t="b">
        <v>1</v>
      </c>
      <c r="AG5211" s="11">
        <v>44690</v>
      </c>
      <c r="AH5211" s="11">
        <v>44671</v>
      </c>
      <c r="AI5211" s="12">
        <f>IF(OR(AG5211="",AH5211=""),"",AH5211-AG5211)</f>
        <v>-19.0</v>
      </c>
      <c r="AJ5211" s="13" t="b">
        <f>IF(OR(AI5211="",AA5211=""),"",AI5211=AA5211)</f>
        <v>1</v>
      </c>
      <c r="AK5211" s="13" t="b">
        <f>IF(AI5211="","",AI5211&gt;60)</f>
        <v>0</v>
      </c>
      <c r="AL5211" s="13" t="b">
        <f>IF(OR(Y5211=TRUE,AH5211=""),TRUE,FALSE)</f>
        <v>0</v>
      </c>
      <c r="AM5211" s="13" t="b">
        <f>IF(AI5211="","",AI5211&lt;0)</f>
        <v>1</v>
      </c>
      <c r="AN5211" s="13" t="str">
        <f>IF(AH5211="","No inspection date",IF(AI5211&lt;0,"Negative chronology",IF(AI5211&lt;=30,"0-30",IF(AI5211&lt;=60,"31-60",IF(AI5211&lt;=90,"61-90",IF(AI5211&lt;=180,"91-180","181+"))))))</f>
        <v>Negative chronology</v>
      </c>
      <c r="AO5211" s="13" t="str">
        <f>IF(OR(ISNUMBER(SEARCH("COMPLETED",K5211)),ISNUMBER(SEARCH("CLOSED",K5211))),"Closed/Completed","Other Active/Issued")</f>
        <v>Other Active/Issued</v>
      </c>
    </row>
    <row r="5212" spans="1:41">
      <c r="A5212" t="s">
        <v>25669</v>
      </c>
      <c r="B5212" t="s">
        <v>87</v>
      </c>
      <c r="C5212" t="s">
        <v>87</v>
      </c>
      <c r="D5212" t="s">
        <v>88</v>
      </c>
      <c r="G5212" t="s">
        <v>25670</v>
      </c>
      <c r="H5212" t="s">
        <v>25557</v>
      </c>
      <c r="K5212" t="s">
        <v>93</v>
      </c>
      <c r="L5212" t="s">
        <v>93</v>
      </c>
      <c r="M5212" t="s">
        <v>8001</v>
      </c>
      <c r="N5212" s="9">
        <v>98144</v>
      </c>
      <c r="O5212" t="s">
        <v>25671</v>
      </c>
      <c r="P5212" s="10">
        <v>47.57131822</v>
      </c>
      <c r="Q5212" s="10">
        <v>-122.31508102</v>
      </c>
      <c r="R5212" t="s">
        <v>8003</v>
      </c>
      <c r="S5212" s="7">
        <v>5</v>
      </c>
      <c r="T5212" s="7">
        <v>2022</v>
      </c>
      <c r="U5212" s="7">
        <v>2</v>
      </c>
      <c r="Y5212" t="b">
        <v>1</v>
      </c>
      <c r="Z5212" t="b">
        <v>1</v>
      </c>
      <c r="AB5212">
        <v>2</v>
      </c>
      <c r="AC5212" t="b">
        <v>0</v>
      </c>
      <c r="AD5212" t="b">
        <v>1</v>
      </c>
      <c r="AE5212" t="b">
        <v>0</v>
      </c>
      <c r="AF5212" t="b">
        <v>1</v>
      </c>
      <c r="AG5212" s="11">
        <v>44690</v>
      </c>
      <c r="AI5212" s="12">
        <f>IF(OR(AG5212="",AH5212=""),"",AH5212-AG5212)</f>
        <v/>
      </c>
      <c r="AJ5212" s="13">
        <f>IF(OR(AI5212="",AA5212=""),"",AI5212=AA5212)</f>
        <v/>
      </c>
      <c r="AK5212" s="13">
        <f>IF(AI5212="","",AI5212&gt;60)</f>
        <v/>
      </c>
      <c r="AL5212" s="13" t="b">
        <f>IF(OR(Y5212=TRUE,AH5212=""),TRUE,FALSE)</f>
        <v>1</v>
      </c>
      <c r="AM5212" s="13">
        <f>IF(AI5212="","",AI5212&lt;0)</f>
        <v/>
      </c>
      <c r="AN5212" s="13" t="str">
        <f>IF(AH5212="","No inspection date",IF(AI5212&lt;0,"Negative chronology",IF(AI5212&lt;=30,"0-30",IF(AI5212&lt;=60,"31-60",IF(AI5212&lt;=90,"61-90",IF(AI5212&lt;=180,"91-180","181+"))))))</f>
        <v>No inspection date</v>
      </c>
      <c r="AO5212" s="13" t="str">
        <f>IF(OR(ISNUMBER(SEARCH("COMPLETED",K5212)),ISNUMBER(SEARCH("CLOSED",K5212))),"Closed/Completed","Other Active/Issued")</f>
        <v>Closed/Completed</v>
      </c>
    </row>
    <row r="5213" spans="1:41">
      <c r="A5213" t="s">
        <v>25672</v>
      </c>
      <c r="B5213" t="s">
        <v>87</v>
      </c>
      <c r="C5213" t="s">
        <v>87</v>
      </c>
      <c r="D5213" t="s">
        <v>88</v>
      </c>
      <c r="F5213" t="s">
        <v>25673</v>
      </c>
      <c r="G5213" t="s">
        <v>25674</v>
      </c>
      <c r="H5213" t="s">
        <v>24642</v>
      </c>
      <c r="I5213" t="s">
        <v>25431</v>
      </c>
      <c r="J5213" t="s">
        <v>93</v>
      </c>
      <c r="K5213" t="s">
        <v>153</v>
      </c>
      <c r="L5213" t="s">
        <v>153</v>
      </c>
      <c r="M5213" t="s">
        <v>25675</v>
      </c>
      <c r="N5213" s="9">
        <v>98118</v>
      </c>
      <c r="O5213" t="s">
        <v>25676</v>
      </c>
      <c r="P5213" s="10">
        <v>47.55992307</v>
      </c>
      <c r="Q5213" s="10">
        <v>-122.26793796</v>
      </c>
      <c r="R5213" t="s">
        <v>25677</v>
      </c>
      <c r="S5213" s="7">
        <v>5</v>
      </c>
      <c r="T5213" s="7">
        <v>2022</v>
      </c>
      <c r="U5213" s="7">
        <v>2</v>
      </c>
      <c r="V5213">
        <v>4</v>
      </c>
      <c r="W5213">
        <v>2022</v>
      </c>
      <c r="X5213">
        <v>2</v>
      </c>
      <c r="Y5213" t="b">
        <v>0</v>
      </c>
      <c r="Z5213" t="b">
        <v>0</v>
      </c>
      <c r="AA5213">
        <v>-20</v>
      </c>
      <c r="AB5213">
        <v>2</v>
      </c>
      <c r="AC5213" t="b">
        <v>0</v>
      </c>
      <c r="AD5213" t="b">
        <v>1</v>
      </c>
      <c r="AE5213" t="b">
        <v>0</v>
      </c>
      <c r="AF5213" t="b">
        <v>1</v>
      </c>
      <c r="AG5213" s="11">
        <v>44691</v>
      </c>
      <c r="AH5213" s="11">
        <v>44671</v>
      </c>
      <c r="AI5213" s="12">
        <f>IF(OR(AG5213="",AH5213=""),"",AH5213-AG5213)</f>
        <v>-20.0</v>
      </c>
      <c r="AJ5213" s="13" t="b">
        <f>IF(OR(AI5213="",AA5213=""),"",AI5213=AA5213)</f>
        <v>1</v>
      </c>
      <c r="AK5213" s="13" t="b">
        <f>IF(AI5213="","",AI5213&gt;60)</f>
        <v>0</v>
      </c>
      <c r="AL5213" s="13" t="b">
        <f>IF(OR(Y5213=TRUE,AH5213=""),TRUE,FALSE)</f>
        <v>0</v>
      </c>
      <c r="AM5213" s="13" t="b">
        <f>IF(AI5213="","",AI5213&lt;0)</f>
        <v>1</v>
      </c>
      <c r="AN5213" s="13" t="str">
        <f>IF(AH5213="","No inspection date",IF(AI5213&lt;0,"Negative chronology",IF(AI5213&lt;=30,"0-30",IF(AI5213&lt;=60,"31-60",IF(AI5213&lt;=90,"61-90",IF(AI5213&lt;=180,"91-180","181+"))))))</f>
        <v>Negative chronology</v>
      </c>
      <c r="AO5213" s="13" t="str">
        <f>IF(OR(ISNUMBER(SEARCH("COMPLETED",K5213)),ISNUMBER(SEARCH("CLOSED",K5213))),"Closed/Completed","Other Active/Issued")</f>
        <v>Other Active/Issued</v>
      </c>
    </row>
    <row r="5214" spans="1:41">
      <c r="A5214" t="s">
        <v>25678</v>
      </c>
      <c r="B5214" t="s">
        <v>87</v>
      </c>
      <c r="C5214" t="s">
        <v>87</v>
      </c>
      <c r="D5214" t="s">
        <v>88</v>
      </c>
      <c r="F5214" t="s">
        <v>25679</v>
      </c>
      <c r="H5214" t="s">
        <v>25233</v>
      </c>
      <c r="I5214" t="s">
        <v>11122</v>
      </c>
      <c r="J5214" t="s">
        <v>137</v>
      </c>
      <c r="K5214" t="s">
        <v>93</v>
      </c>
      <c r="L5214" t="s">
        <v>93</v>
      </c>
      <c r="M5214" t="s">
        <v>22859</v>
      </c>
      <c r="N5214" s="9">
        <v>98133</v>
      </c>
      <c r="O5214" t="s">
        <v>25680</v>
      </c>
      <c r="P5214" s="10">
        <v>47.7289283</v>
      </c>
      <c r="Q5214" s="10">
        <v>-122.34257625</v>
      </c>
      <c r="R5214" t="s">
        <v>22861</v>
      </c>
      <c r="S5214" s="7">
        <v>5</v>
      </c>
      <c r="T5214" s="7">
        <v>2022</v>
      </c>
      <c r="U5214" s="7">
        <v>2</v>
      </c>
      <c r="V5214">
        <v>6</v>
      </c>
      <c r="W5214">
        <v>2022</v>
      </c>
      <c r="X5214">
        <v>2</v>
      </c>
      <c r="Y5214" t="b">
        <v>0</v>
      </c>
      <c r="Z5214" t="b">
        <v>0</v>
      </c>
      <c r="AA5214">
        <v>47</v>
      </c>
      <c r="AB5214">
        <v>5</v>
      </c>
      <c r="AC5214" t="b">
        <v>0</v>
      </c>
      <c r="AD5214" t="b">
        <v>1</v>
      </c>
      <c r="AE5214" t="b">
        <v>0</v>
      </c>
      <c r="AF5214" t="b">
        <v>1</v>
      </c>
      <c r="AG5214" s="11">
        <v>44692</v>
      </c>
      <c r="AH5214" s="11">
        <v>44739</v>
      </c>
      <c r="AI5214" s="12">
        <f>IF(OR(AG5214="",AH5214=""),"",AH5214-AG5214)</f>
        <v>47.0</v>
      </c>
      <c r="AJ5214" s="13" t="b">
        <f>IF(OR(AI5214="",AA5214=""),"",AI5214=AA5214)</f>
        <v>1</v>
      </c>
      <c r="AK5214" s="13" t="b">
        <f>IF(AI5214="","",AI5214&gt;60)</f>
        <v>0</v>
      </c>
      <c r="AL5214" s="13" t="b">
        <f>IF(OR(Y5214=TRUE,AH5214=""),TRUE,FALSE)</f>
        <v>0</v>
      </c>
      <c r="AM5214" s="13" t="b">
        <f>IF(AI5214="","",AI5214&lt;0)</f>
        <v>0</v>
      </c>
      <c r="AN5214" s="13" t="str">
        <f>IF(AH5214="","No inspection date",IF(AI5214&lt;0,"Negative chronology",IF(AI5214&lt;=30,"0-30",IF(AI5214&lt;=60,"31-60",IF(AI5214&lt;=90,"61-90",IF(AI5214&lt;=180,"91-180","181+"))))))</f>
        <v>31-60</v>
      </c>
      <c r="AO5214" s="13" t="str">
        <f>IF(OR(ISNUMBER(SEARCH("COMPLETED",K5214)),ISNUMBER(SEARCH("CLOSED",K5214))),"Closed/Completed","Other Active/Issued")</f>
        <v>Closed/Completed</v>
      </c>
    </row>
    <row r="5215" spans="1:41">
      <c r="A5215" t="s">
        <v>25681</v>
      </c>
      <c r="B5215" t="s">
        <v>87</v>
      </c>
      <c r="C5215" t="s">
        <v>87</v>
      </c>
      <c r="D5215" t="s">
        <v>88</v>
      </c>
      <c r="G5215" t="s">
        <v>25682</v>
      </c>
      <c r="H5215" t="s">
        <v>25233</v>
      </c>
      <c r="K5215" t="s">
        <v>115</v>
      </c>
      <c r="L5215" t="s">
        <v>115</v>
      </c>
      <c r="M5215" t="s">
        <v>9642</v>
      </c>
      <c r="N5215" s="9">
        <v>98119</v>
      </c>
      <c r="O5215" t="s">
        <v>25683</v>
      </c>
      <c r="P5215" s="10">
        <v>47.63660327</v>
      </c>
      <c r="Q5215" s="10">
        <v>-122.37451602</v>
      </c>
      <c r="R5215" t="s">
        <v>25330</v>
      </c>
      <c r="S5215" s="7">
        <v>5</v>
      </c>
      <c r="T5215" s="7">
        <v>2022</v>
      </c>
      <c r="U5215" s="7">
        <v>2</v>
      </c>
      <c r="Y5215" t="b">
        <v>1</v>
      </c>
      <c r="Z5215" t="b">
        <v>1</v>
      </c>
      <c r="AB5215">
        <v>7</v>
      </c>
      <c r="AC5215" t="b">
        <v>0</v>
      </c>
      <c r="AD5215" t="b">
        <v>1</v>
      </c>
      <c r="AE5215" t="b">
        <v>0</v>
      </c>
      <c r="AF5215" t="b">
        <v>1</v>
      </c>
      <c r="AG5215" s="11">
        <v>44692</v>
      </c>
      <c r="AI5215" s="12">
        <f>IF(OR(AG5215="",AH5215=""),"",AH5215-AG5215)</f>
        <v/>
      </c>
      <c r="AJ5215" s="13">
        <f>IF(OR(AI5215="",AA5215=""),"",AI5215=AA5215)</f>
        <v/>
      </c>
      <c r="AK5215" s="13">
        <f>IF(AI5215="","",AI5215&gt;60)</f>
        <v/>
      </c>
      <c r="AL5215" s="13" t="b">
        <f>IF(OR(Y5215=TRUE,AH5215=""),TRUE,FALSE)</f>
        <v>1</v>
      </c>
      <c r="AM5215" s="13">
        <f>IF(AI5215="","",AI5215&lt;0)</f>
        <v/>
      </c>
      <c r="AN5215" s="13" t="str">
        <f>IF(AH5215="","No inspection date",IF(AI5215&lt;0,"Negative chronology",IF(AI5215&lt;=30,"0-30",IF(AI5215&lt;=60,"31-60",IF(AI5215&lt;=90,"61-90",IF(AI5215&lt;=180,"91-180","181+"))))))</f>
        <v>No inspection date</v>
      </c>
      <c r="AO5215" s="13" t="str">
        <f>IF(OR(ISNUMBER(SEARCH("COMPLETED",K5215)),ISNUMBER(SEARCH("CLOSED",K5215))),"Closed/Completed","Other Active/Issued")</f>
        <v>Other Active/Issued</v>
      </c>
    </row>
    <row r="5216" spans="1:41">
      <c r="A5216" t="s">
        <v>25684</v>
      </c>
      <c r="B5216" t="s">
        <v>87</v>
      </c>
      <c r="C5216" t="s">
        <v>87</v>
      </c>
      <c r="D5216" t="s">
        <v>88</v>
      </c>
      <c r="F5216" t="s">
        <v>25685</v>
      </c>
      <c r="H5216" t="s">
        <v>25233</v>
      </c>
      <c r="I5216" t="s">
        <v>7398</v>
      </c>
      <c r="J5216" t="s">
        <v>93</v>
      </c>
      <c r="K5216" t="s">
        <v>93</v>
      </c>
      <c r="L5216" t="s">
        <v>93</v>
      </c>
      <c r="M5216" t="s">
        <v>25686</v>
      </c>
      <c r="N5216" s="9">
        <v>98133</v>
      </c>
      <c r="O5216" t="s">
        <v>25687</v>
      </c>
      <c r="P5216" s="10">
        <v>47.7025419</v>
      </c>
      <c r="Q5216" s="10">
        <v>-122.34166606</v>
      </c>
      <c r="R5216" t="s">
        <v>25688</v>
      </c>
      <c r="S5216" s="7">
        <v>5</v>
      </c>
      <c r="T5216" s="7">
        <v>2022</v>
      </c>
      <c r="U5216" s="7">
        <v>2</v>
      </c>
      <c r="V5216">
        <v>6</v>
      </c>
      <c r="W5216">
        <v>2022</v>
      </c>
      <c r="X5216">
        <v>2</v>
      </c>
      <c r="Y5216" t="b">
        <v>0</v>
      </c>
      <c r="Z5216" t="b">
        <v>0</v>
      </c>
      <c r="AA5216">
        <v>21</v>
      </c>
      <c r="AB5216">
        <v>5</v>
      </c>
      <c r="AC5216" t="b">
        <v>0</v>
      </c>
      <c r="AD5216" t="b">
        <v>1</v>
      </c>
      <c r="AE5216" t="b">
        <v>0</v>
      </c>
      <c r="AF5216" t="b">
        <v>1</v>
      </c>
      <c r="AG5216" s="11">
        <v>44692</v>
      </c>
      <c r="AH5216" s="11">
        <v>44713</v>
      </c>
      <c r="AI5216" s="12">
        <f>IF(OR(AG5216="",AH5216=""),"",AH5216-AG5216)</f>
        <v>21.0</v>
      </c>
      <c r="AJ5216" s="13" t="b">
        <f>IF(OR(AI5216="",AA5216=""),"",AI5216=AA5216)</f>
        <v>1</v>
      </c>
      <c r="AK5216" s="13" t="b">
        <f>IF(AI5216="","",AI5216&gt;60)</f>
        <v>0</v>
      </c>
      <c r="AL5216" s="13" t="b">
        <f>IF(OR(Y5216=TRUE,AH5216=""),TRUE,FALSE)</f>
        <v>0</v>
      </c>
      <c r="AM5216" s="13" t="b">
        <f>IF(AI5216="","",AI5216&lt;0)</f>
        <v>0</v>
      </c>
      <c r="AN5216" s="13" t="str">
        <f>IF(AH5216="","No inspection date",IF(AI5216&lt;0,"Negative chronology",IF(AI5216&lt;=30,"0-30",IF(AI5216&lt;=60,"31-60",IF(AI5216&lt;=90,"61-90",IF(AI5216&lt;=180,"91-180","181+"))))))</f>
        <v>0-30</v>
      </c>
      <c r="AO5216" s="13" t="str">
        <f>IF(OR(ISNUMBER(SEARCH("COMPLETED",K5216)),ISNUMBER(SEARCH("CLOSED",K5216))),"Closed/Completed","Other Active/Issued")</f>
        <v>Closed/Completed</v>
      </c>
    </row>
    <row r="5217" spans="1:41">
      <c r="A5217" t="s">
        <v>25689</v>
      </c>
      <c r="B5217" t="s">
        <v>87</v>
      </c>
      <c r="C5217" t="s">
        <v>87</v>
      </c>
      <c r="D5217" t="s">
        <v>88</v>
      </c>
      <c r="F5217" t="s">
        <v>25690</v>
      </c>
      <c r="H5217" t="s">
        <v>6070</v>
      </c>
      <c r="I5217" t="s">
        <v>6070</v>
      </c>
      <c r="J5217" t="s">
        <v>93</v>
      </c>
      <c r="K5217" t="s">
        <v>115</v>
      </c>
      <c r="L5217" t="s">
        <v>115</v>
      </c>
      <c r="M5217" t="s">
        <v>19170</v>
      </c>
      <c r="N5217" s="9">
        <v>98107</v>
      </c>
      <c r="O5217" t="s">
        <v>25691</v>
      </c>
      <c r="P5217" s="10">
        <v>47.6731456</v>
      </c>
      <c r="Q5217" s="10">
        <v>-122.39809788</v>
      </c>
      <c r="R5217" t="s">
        <v>19172</v>
      </c>
      <c r="S5217" s="7">
        <v>5</v>
      </c>
      <c r="T5217" s="7">
        <v>2022</v>
      </c>
      <c r="U5217" s="7">
        <v>2</v>
      </c>
      <c r="V5217">
        <v>5</v>
      </c>
      <c r="W5217">
        <v>2022</v>
      </c>
      <c r="X5217">
        <v>2</v>
      </c>
      <c r="Y5217" t="b">
        <v>0</v>
      </c>
      <c r="Z5217" t="b">
        <v>0</v>
      </c>
      <c r="AA5217">
        <v>0</v>
      </c>
      <c r="AB5217">
        <v>6</v>
      </c>
      <c r="AC5217" t="b">
        <v>0</v>
      </c>
      <c r="AD5217" t="b">
        <v>1</v>
      </c>
      <c r="AE5217" t="b">
        <v>0</v>
      </c>
      <c r="AF5217" t="b">
        <v>1</v>
      </c>
      <c r="AG5217" s="11">
        <v>44693</v>
      </c>
      <c r="AH5217" s="11">
        <v>44693</v>
      </c>
      <c r="AI5217" s="12">
        <f>IF(OR(AG5217="",AH5217=""),"",AH5217-AG5217)</f>
        <v>0.0</v>
      </c>
      <c r="AJ5217" s="13" t="b">
        <f>IF(OR(AI5217="",AA5217=""),"",AI5217=AA5217)</f>
        <v>1</v>
      </c>
      <c r="AK5217" s="13" t="b">
        <f>IF(AI5217="","",AI5217&gt;60)</f>
        <v>0</v>
      </c>
      <c r="AL5217" s="13" t="b">
        <f>IF(OR(Y5217=TRUE,AH5217=""),TRUE,FALSE)</f>
        <v>0</v>
      </c>
      <c r="AM5217" s="13" t="b">
        <f>IF(AI5217="","",AI5217&lt;0)</f>
        <v>0</v>
      </c>
      <c r="AN5217" s="13" t="str">
        <f>IF(AH5217="","No inspection date",IF(AI5217&lt;0,"Negative chronology",IF(AI5217&lt;=30,"0-30",IF(AI5217&lt;=60,"31-60",IF(AI5217&lt;=90,"61-90",IF(AI5217&lt;=180,"91-180","181+"))))))</f>
        <v>0-30</v>
      </c>
      <c r="AO5217" s="13" t="str">
        <f>IF(OR(ISNUMBER(SEARCH("COMPLETED",K5217)),ISNUMBER(SEARCH("CLOSED",K5217))),"Closed/Completed","Other Active/Issued")</f>
        <v>Other Active/Issued</v>
      </c>
    </row>
    <row r="5218" spans="1:41">
      <c r="A5218" t="s">
        <v>25692</v>
      </c>
      <c r="B5218" t="s">
        <v>87</v>
      </c>
      <c r="C5218" t="s">
        <v>87</v>
      </c>
      <c r="D5218" t="s">
        <v>88</v>
      </c>
      <c r="F5218" t="s">
        <v>25693</v>
      </c>
      <c r="H5218" t="s">
        <v>6070</v>
      </c>
      <c r="I5218" t="s">
        <v>24824</v>
      </c>
      <c r="J5218" t="s">
        <v>93</v>
      </c>
      <c r="K5218" t="s">
        <v>115</v>
      </c>
      <c r="L5218" t="s">
        <v>115</v>
      </c>
      <c r="M5218" t="s">
        <v>25694</v>
      </c>
      <c r="N5218" s="9">
        <v>98122</v>
      </c>
      <c r="O5218" t="s">
        <v>25695</v>
      </c>
      <c r="P5218" s="10">
        <v>47.60185018</v>
      </c>
      <c r="Q5218" s="10">
        <v>-122.29337345</v>
      </c>
      <c r="R5218" t="s">
        <v>25696</v>
      </c>
      <c r="S5218" s="7">
        <v>5</v>
      </c>
      <c r="T5218" s="7">
        <v>2022</v>
      </c>
      <c r="U5218" s="7">
        <v>2</v>
      </c>
      <c r="V5218">
        <v>4</v>
      </c>
      <c r="W5218">
        <v>2022</v>
      </c>
      <c r="X5218">
        <v>2</v>
      </c>
      <c r="Y5218" t="b">
        <v>0</v>
      </c>
      <c r="Z5218" t="b">
        <v>0</v>
      </c>
      <c r="AA5218">
        <v>-21</v>
      </c>
      <c r="AB5218">
        <v>3</v>
      </c>
      <c r="AC5218" t="b">
        <v>0</v>
      </c>
      <c r="AD5218" t="b">
        <v>1</v>
      </c>
      <c r="AE5218" t="b">
        <v>0</v>
      </c>
      <c r="AF5218" t="b">
        <v>1</v>
      </c>
      <c r="AG5218" s="11">
        <v>44693</v>
      </c>
      <c r="AH5218" s="11">
        <v>44672</v>
      </c>
      <c r="AI5218" s="12">
        <f>IF(OR(AG5218="",AH5218=""),"",AH5218-AG5218)</f>
        <v>-21.0</v>
      </c>
      <c r="AJ5218" s="13" t="b">
        <f>IF(OR(AI5218="",AA5218=""),"",AI5218=AA5218)</f>
        <v>1</v>
      </c>
      <c r="AK5218" s="13" t="b">
        <f>IF(AI5218="","",AI5218&gt;60)</f>
        <v>0</v>
      </c>
      <c r="AL5218" s="13" t="b">
        <f>IF(OR(Y5218=TRUE,AH5218=""),TRUE,FALSE)</f>
        <v>0</v>
      </c>
      <c r="AM5218" s="13" t="b">
        <f>IF(AI5218="","",AI5218&lt;0)</f>
        <v>1</v>
      </c>
      <c r="AN5218" s="13" t="str">
        <f>IF(AH5218="","No inspection date",IF(AI5218&lt;0,"Negative chronology",IF(AI5218&lt;=30,"0-30",IF(AI5218&lt;=60,"31-60",IF(AI5218&lt;=90,"61-90",IF(AI5218&lt;=180,"91-180","181+"))))))</f>
        <v>Negative chronology</v>
      </c>
      <c r="AO5218" s="13" t="str">
        <f>IF(OR(ISNUMBER(SEARCH("COMPLETED",K5218)),ISNUMBER(SEARCH("CLOSED",K5218))),"Closed/Completed","Other Active/Issued")</f>
        <v>Other Active/Issued</v>
      </c>
    </row>
    <row r="5219" spans="1:41">
      <c r="A5219" t="s">
        <v>25697</v>
      </c>
      <c r="B5219" t="s">
        <v>87</v>
      </c>
      <c r="C5219" t="s">
        <v>87</v>
      </c>
      <c r="D5219" t="s">
        <v>88</v>
      </c>
      <c r="F5219" t="s">
        <v>25698</v>
      </c>
      <c r="G5219" t="s">
        <v>11456</v>
      </c>
      <c r="H5219" t="s">
        <v>6070</v>
      </c>
      <c r="I5219" t="s">
        <v>24863</v>
      </c>
      <c r="J5219" t="s">
        <v>137</v>
      </c>
      <c r="K5219" t="s">
        <v>93</v>
      </c>
      <c r="L5219" t="s">
        <v>93</v>
      </c>
      <c r="M5219" t="s">
        <v>25699</v>
      </c>
      <c r="N5219" s="9">
        <v>98106</v>
      </c>
      <c r="O5219" t="s">
        <v>25700</v>
      </c>
      <c r="P5219" s="10">
        <v>47.52046518</v>
      </c>
      <c r="Q5219" s="10">
        <v>-122.35754075</v>
      </c>
      <c r="R5219" t="s">
        <v>25701</v>
      </c>
      <c r="S5219" s="7">
        <v>5</v>
      </c>
      <c r="T5219" s="7">
        <v>2022</v>
      </c>
      <c r="U5219" s="7">
        <v>2</v>
      </c>
      <c r="V5219">
        <v>7</v>
      </c>
      <c r="W5219">
        <v>2022</v>
      </c>
      <c r="X5219">
        <v>3</v>
      </c>
      <c r="Y5219" t="b">
        <v>0</v>
      </c>
      <c r="Z5219" t="b">
        <v>0</v>
      </c>
      <c r="AA5219">
        <v>74</v>
      </c>
      <c r="AB5219">
        <v>1</v>
      </c>
      <c r="AC5219" t="b">
        <v>0</v>
      </c>
      <c r="AD5219" t="b">
        <v>1</v>
      </c>
      <c r="AE5219" t="b">
        <v>0</v>
      </c>
      <c r="AF5219" t="b">
        <v>1</v>
      </c>
      <c r="AG5219" s="11">
        <v>44693</v>
      </c>
      <c r="AH5219" s="11">
        <v>44767</v>
      </c>
      <c r="AI5219" s="12">
        <f>IF(OR(AG5219="",AH5219=""),"",AH5219-AG5219)</f>
        <v>74.0</v>
      </c>
      <c r="AJ5219" s="13" t="b">
        <f>IF(OR(AI5219="",AA5219=""),"",AI5219=AA5219)</f>
        <v>1</v>
      </c>
      <c r="AK5219" s="13" t="b">
        <f>IF(AI5219="","",AI5219&gt;60)</f>
        <v>1</v>
      </c>
      <c r="AL5219" s="13" t="b">
        <f>IF(OR(Y5219=TRUE,AH5219=""),TRUE,FALSE)</f>
        <v>0</v>
      </c>
      <c r="AM5219" s="13" t="b">
        <f>IF(AI5219="","",AI5219&lt;0)</f>
        <v>0</v>
      </c>
      <c r="AN5219" s="13" t="str">
        <f>IF(AH5219="","No inspection date",IF(AI5219&lt;0,"Negative chronology",IF(AI5219&lt;=30,"0-30",IF(AI5219&lt;=60,"31-60",IF(AI5219&lt;=90,"61-90",IF(AI5219&lt;=180,"91-180","181+"))))))</f>
        <v>61-90</v>
      </c>
      <c r="AO5219" s="13" t="str">
        <f>IF(OR(ISNUMBER(SEARCH("COMPLETED",K5219)),ISNUMBER(SEARCH("CLOSED",K5219))),"Closed/Completed","Other Active/Issued")</f>
        <v>Closed/Completed</v>
      </c>
    </row>
    <row r="5220" spans="1:41">
      <c r="A5220" t="s">
        <v>25702</v>
      </c>
      <c r="B5220" t="s">
        <v>87</v>
      </c>
      <c r="C5220" t="s">
        <v>87</v>
      </c>
      <c r="D5220" t="s">
        <v>88</v>
      </c>
      <c r="F5220" t="s">
        <v>25703</v>
      </c>
      <c r="G5220" t="s">
        <v>25704</v>
      </c>
      <c r="H5220" t="s">
        <v>6070</v>
      </c>
      <c r="K5220" t="s">
        <v>93</v>
      </c>
      <c r="L5220" t="s">
        <v>93</v>
      </c>
      <c r="M5220" t="s">
        <v>25705</v>
      </c>
      <c r="N5220" s="9">
        <v>98136</v>
      </c>
      <c r="O5220" t="s">
        <v>25706</v>
      </c>
      <c r="P5220" s="10">
        <v>47.54689841</v>
      </c>
      <c r="Q5220" s="10">
        <v>-122.38219598</v>
      </c>
      <c r="R5220" t="s">
        <v>25707</v>
      </c>
      <c r="S5220" s="7">
        <v>5</v>
      </c>
      <c r="T5220" s="7">
        <v>2022</v>
      </c>
      <c r="U5220" s="7">
        <v>2</v>
      </c>
      <c r="Y5220" t="b">
        <v>1</v>
      </c>
      <c r="Z5220" t="b">
        <v>1</v>
      </c>
      <c r="AB5220">
        <v>1</v>
      </c>
      <c r="AC5220" t="b">
        <v>0</v>
      </c>
      <c r="AD5220" t="b">
        <v>1</v>
      </c>
      <c r="AE5220" t="b">
        <v>0</v>
      </c>
      <c r="AF5220" t="b">
        <v>1</v>
      </c>
      <c r="AG5220" s="11">
        <v>44693</v>
      </c>
      <c r="AI5220" s="12">
        <f>IF(OR(AG5220="",AH5220=""),"",AH5220-AG5220)</f>
        <v/>
      </c>
      <c r="AJ5220" s="13">
        <f>IF(OR(AI5220="",AA5220=""),"",AI5220=AA5220)</f>
        <v/>
      </c>
      <c r="AK5220" s="13">
        <f>IF(AI5220="","",AI5220&gt;60)</f>
        <v/>
      </c>
      <c r="AL5220" s="13" t="b">
        <f>IF(OR(Y5220=TRUE,AH5220=""),TRUE,FALSE)</f>
        <v>1</v>
      </c>
      <c r="AM5220" s="13">
        <f>IF(AI5220="","",AI5220&lt;0)</f>
        <v/>
      </c>
      <c r="AN5220" s="13" t="str">
        <f>IF(AH5220="","No inspection date",IF(AI5220&lt;0,"Negative chronology",IF(AI5220&lt;=30,"0-30",IF(AI5220&lt;=60,"31-60",IF(AI5220&lt;=90,"61-90",IF(AI5220&lt;=180,"91-180","181+"))))))</f>
        <v>No inspection date</v>
      </c>
      <c r="AO5220" s="13" t="str">
        <f>IF(OR(ISNUMBER(SEARCH("COMPLETED",K5220)),ISNUMBER(SEARCH("CLOSED",K5220))),"Closed/Completed","Other Active/Issued")</f>
        <v>Closed/Completed</v>
      </c>
    </row>
    <row r="5221" spans="1:41">
      <c r="A5221" t="s">
        <v>25708</v>
      </c>
      <c r="B5221" t="s">
        <v>87</v>
      </c>
      <c r="C5221" t="s">
        <v>87</v>
      </c>
      <c r="D5221" t="s">
        <v>88</v>
      </c>
      <c r="F5221" t="s">
        <v>6067</v>
      </c>
      <c r="H5221" t="s">
        <v>6070</v>
      </c>
      <c r="K5221" t="s">
        <v>5884</v>
      </c>
      <c r="L5221" t="s">
        <v>5884</v>
      </c>
      <c r="M5221" t="s">
        <v>6071</v>
      </c>
      <c r="N5221" s="9">
        <v>98108</v>
      </c>
      <c r="O5221" t="s">
        <v>25709</v>
      </c>
      <c r="P5221" s="10">
        <v>47.54198988</v>
      </c>
      <c r="Q5221" s="10">
        <v>-122.29732018</v>
      </c>
      <c r="R5221" t="s">
        <v>6073</v>
      </c>
      <c r="S5221" s="7">
        <v>5</v>
      </c>
      <c r="T5221" s="7">
        <v>2022</v>
      </c>
      <c r="U5221" s="7">
        <v>2</v>
      </c>
      <c r="Y5221" t="b">
        <v>1</v>
      </c>
      <c r="Z5221" t="b">
        <v>1</v>
      </c>
      <c r="AB5221">
        <v>2</v>
      </c>
      <c r="AC5221" t="b">
        <v>0</v>
      </c>
      <c r="AD5221" t="b">
        <v>1</v>
      </c>
      <c r="AE5221" t="b">
        <v>0</v>
      </c>
      <c r="AF5221" t="b">
        <v>1</v>
      </c>
      <c r="AG5221" s="11">
        <v>44693</v>
      </c>
      <c r="AI5221" s="12">
        <f>IF(OR(AG5221="",AH5221=""),"",AH5221-AG5221)</f>
        <v/>
      </c>
      <c r="AJ5221" s="13">
        <f>IF(OR(AI5221="",AA5221=""),"",AI5221=AA5221)</f>
        <v/>
      </c>
      <c r="AK5221" s="13">
        <f>IF(AI5221="","",AI5221&gt;60)</f>
        <v/>
      </c>
      <c r="AL5221" s="13" t="b">
        <f>IF(OR(Y5221=TRUE,AH5221=""),TRUE,FALSE)</f>
        <v>1</v>
      </c>
      <c r="AM5221" s="13">
        <f>IF(AI5221="","",AI5221&lt;0)</f>
        <v/>
      </c>
      <c r="AN5221" s="13" t="str">
        <f>IF(AH5221="","No inspection date",IF(AI5221&lt;0,"Negative chronology",IF(AI5221&lt;=30,"0-30",IF(AI5221&lt;=60,"31-60",IF(AI5221&lt;=90,"61-90",IF(AI5221&lt;=180,"91-180","181+"))))))</f>
        <v>No inspection date</v>
      </c>
      <c r="AO5221" s="13" t="str">
        <f>IF(OR(ISNUMBER(SEARCH("COMPLETED",K5221)),ISNUMBER(SEARCH("CLOSED",K5221))),"Closed/Completed","Other Active/Issued")</f>
        <v>Other Active/Issued</v>
      </c>
    </row>
    <row r="5222" spans="1:41">
      <c r="A5222" t="s">
        <v>25710</v>
      </c>
      <c r="B5222" t="s">
        <v>87</v>
      </c>
      <c r="C5222" t="s">
        <v>87</v>
      </c>
      <c r="D5222" t="s">
        <v>88</v>
      </c>
      <c r="F5222" t="s">
        <v>25711</v>
      </c>
      <c r="H5222" t="s">
        <v>1164</v>
      </c>
      <c r="I5222" t="s">
        <v>6070</v>
      </c>
      <c r="J5222" t="s">
        <v>93</v>
      </c>
      <c r="K5222" t="s">
        <v>93</v>
      </c>
      <c r="L5222" t="s">
        <v>93</v>
      </c>
      <c r="M5222" t="s">
        <v>25712</v>
      </c>
      <c r="N5222" s="9">
        <v>98107</v>
      </c>
      <c r="O5222" t="s">
        <v>25713</v>
      </c>
      <c r="P5222" s="10">
        <v>47.67034903</v>
      </c>
      <c r="Q5222" s="10">
        <v>-122.37244316</v>
      </c>
      <c r="R5222" t="s">
        <v>25714</v>
      </c>
      <c r="S5222" s="7">
        <v>5</v>
      </c>
      <c r="T5222" s="7">
        <v>2022</v>
      </c>
      <c r="U5222" s="7">
        <v>2</v>
      </c>
      <c r="V5222">
        <v>5</v>
      </c>
      <c r="W5222">
        <v>2022</v>
      </c>
      <c r="X5222">
        <v>2</v>
      </c>
      <c r="Y5222" t="b">
        <v>0</v>
      </c>
      <c r="Z5222" t="b">
        <v>0</v>
      </c>
      <c r="AA5222">
        <v>-1</v>
      </c>
      <c r="AB5222">
        <v>6</v>
      </c>
      <c r="AC5222" t="b">
        <v>0</v>
      </c>
      <c r="AD5222" t="b">
        <v>1</v>
      </c>
      <c r="AE5222" t="b">
        <v>0</v>
      </c>
      <c r="AF5222" t="b">
        <v>1</v>
      </c>
      <c r="AG5222" s="11">
        <v>44694</v>
      </c>
      <c r="AH5222" s="11">
        <v>44693</v>
      </c>
      <c r="AI5222" s="12">
        <f>IF(OR(AG5222="",AH5222=""),"",AH5222-AG5222)</f>
        <v>-1.0</v>
      </c>
      <c r="AJ5222" s="13" t="b">
        <f>IF(OR(AI5222="",AA5222=""),"",AI5222=AA5222)</f>
        <v>1</v>
      </c>
      <c r="AK5222" s="13" t="b">
        <f>IF(AI5222="","",AI5222&gt;60)</f>
        <v>0</v>
      </c>
      <c r="AL5222" s="13" t="b">
        <f>IF(OR(Y5222=TRUE,AH5222=""),TRUE,FALSE)</f>
        <v>0</v>
      </c>
      <c r="AM5222" s="13" t="b">
        <f>IF(AI5222="","",AI5222&lt;0)</f>
        <v>1</v>
      </c>
      <c r="AN5222" s="13" t="str">
        <f>IF(AH5222="","No inspection date",IF(AI5222&lt;0,"Negative chronology",IF(AI5222&lt;=30,"0-30",IF(AI5222&lt;=60,"31-60",IF(AI5222&lt;=90,"61-90",IF(AI5222&lt;=180,"91-180","181+"))))))</f>
        <v>Negative chronology</v>
      </c>
      <c r="AO5222" s="13" t="str">
        <f>IF(OR(ISNUMBER(SEARCH("COMPLETED",K5222)),ISNUMBER(SEARCH("CLOSED",K5222))),"Closed/Completed","Other Active/Issued")</f>
        <v>Closed/Completed</v>
      </c>
    </row>
    <row r="5223" spans="1:41">
      <c r="A5223" t="s">
        <v>25715</v>
      </c>
      <c r="B5223" t="s">
        <v>87</v>
      </c>
      <c r="C5223" t="s">
        <v>87</v>
      </c>
      <c r="D5223" t="s">
        <v>88</v>
      </c>
      <c r="F5223" t="s">
        <v>25716</v>
      </c>
      <c r="H5223" t="s">
        <v>1164</v>
      </c>
      <c r="I5223" t="s">
        <v>25717</v>
      </c>
      <c r="J5223" t="s">
        <v>93</v>
      </c>
      <c r="K5223" t="s">
        <v>93</v>
      </c>
      <c r="L5223" t="s">
        <v>93</v>
      </c>
      <c r="M5223" t="s">
        <v>9100</v>
      </c>
      <c r="N5223" s="9">
        <v>98109</v>
      </c>
      <c r="O5223" t="s">
        <v>25718</v>
      </c>
      <c r="P5223" s="10">
        <v>47.62287326</v>
      </c>
      <c r="Q5223" s="10">
        <v>-122.34001878</v>
      </c>
      <c r="R5223" t="s">
        <v>9102</v>
      </c>
      <c r="S5223" s="7">
        <v>5</v>
      </c>
      <c r="T5223" s="7">
        <v>2022</v>
      </c>
      <c r="U5223" s="7">
        <v>2</v>
      </c>
      <c r="V5223">
        <v>6</v>
      </c>
      <c r="W5223">
        <v>2022</v>
      </c>
      <c r="X5223">
        <v>2</v>
      </c>
      <c r="Y5223" t="b">
        <v>0</v>
      </c>
      <c r="Z5223" t="b">
        <v>0</v>
      </c>
      <c r="AA5223">
        <v>20</v>
      </c>
      <c r="AB5223">
        <v>7</v>
      </c>
      <c r="AC5223" t="b">
        <v>0</v>
      </c>
      <c r="AD5223" t="b">
        <v>1</v>
      </c>
      <c r="AE5223" t="b">
        <v>0</v>
      </c>
      <c r="AF5223" t="b">
        <v>1</v>
      </c>
      <c r="AG5223" s="11">
        <v>44694</v>
      </c>
      <c r="AH5223" s="11">
        <v>44714</v>
      </c>
      <c r="AI5223" s="12">
        <f>IF(OR(AG5223="",AH5223=""),"",AH5223-AG5223)</f>
        <v>20.0</v>
      </c>
      <c r="AJ5223" s="13" t="b">
        <f>IF(OR(AI5223="",AA5223=""),"",AI5223=AA5223)</f>
        <v>1</v>
      </c>
      <c r="AK5223" s="13" t="b">
        <f>IF(AI5223="","",AI5223&gt;60)</f>
        <v>0</v>
      </c>
      <c r="AL5223" s="13" t="b">
        <f>IF(OR(Y5223=TRUE,AH5223=""),TRUE,FALSE)</f>
        <v>0</v>
      </c>
      <c r="AM5223" s="13" t="b">
        <f>IF(AI5223="","",AI5223&lt;0)</f>
        <v>0</v>
      </c>
      <c r="AN5223" s="13" t="str">
        <f>IF(AH5223="","No inspection date",IF(AI5223&lt;0,"Negative chronology",IF(AI5223&lt;=30,"0-30",IF(AI5223&lt;=60,"31-60",IF(AI5223&lt;=90,"61-90",IF(AI5223&lt;=180,"91-180","181+"))))))</f>
        <v>0-30</v>
      </c>
      <c r="AO5223" s="13" t="str">
        <f>IF(OR(ISNUMBER(SEARCH("COMPLETED",K5223)),ISNUMBER(SEARCH("CLOSED",K5223))),"Closed/Completed","Other Active/Issued")</f>
        <v>Closed/Completed</v>
      </c>
    </row>
    <row r="5224" spans="1:41">
      <c r="A5224" t="s">
        <v>25719</v>
      </c>
      <c r="B5224" t="s">
        <v>87</v>
      </c>
      <c r="C5224" t="s">
        <v>87</v>
      </c>
      <c r="D5224" t="s">
        <v>88</v>
      </c>
      <c r="F5224" t="s">
        <v>25720</v>
      </c>
      <c r="G5224" t="s">
        <v>25721</v>
      </c>
      <c r="H5224" t="s">
        <v>25290</v>
      </c>
      <c r="K5224" t="s">
        <v>100</v>
      </c>
      <c r="L5224" t="s">
        <v>100</v>
      </c>
      <c r="M5224" t="s">
        <v>25722</v>
      </c>
      <c r="N5224" s="9">
        <v>98103</v>
      </c>
      <c r="O5224" t="s">
        <v>25723</v>
      </c>
      <c r="P5224" s="10">
        <v>47.69047215</v>
      </c>
      <c r="Q5224" s="10">
        <v>-122.35497189</v>
      </c>
      <c r="R5224" t="s">
        <v>25724</v>
      </c>
      <c r="S5224" s="7">
        <v>5</v>
      </c>
      <c r="T5224" s="7">
        <v>2022</v>
      </c>
      <c r="U5224" s="7">
        <v>2</v>
      </c>
      <c r="Y5224" t="b">
        <v>1</v>
      </c>
      <c r="Z5224" t="b">
        <v>1</v>
      </c>
      <c r="AB5224">
        <v>6</v>
      </c>
      <c r="AC5224" t="b">
        <v>0</v>
      </c>
      <c r="AD5224" t="b">
        <v>1</v>
      </c>
      <c r="AE5224" t="b">
        <v>0</v>
      </c>
      <c r="AF5224" t="b">
        <v>1</v>
      </c>
      <c r="AG5224" s="11">
        <v>44698</v>
      </c>
      <c r="AI5224" s="12">
        <f>IF(OR(AG5224="",AH5224=""),"",AH5224-AG5224)</f>
        <v/>
      </c>
      <c r="AJ5224" s="13">
        <f>IF(OR(AI5224="",AA5224=""),"",AI5224=AA5224)</f>
        <v/>
      </c>
      <c r="AK5224" s="13">
        <f>IF(AI5224="","",AI5224&gt;60)</f>
        <v/>
      </c>
      <c r="AL5224" s="13" t="b">
        <f>IF(OR(Y5224=TRUE,AH5224=""),TRUE,FALSE)</f>
        <v>1</v>
      </c>
      <c r="AM5224" s="13">
        <f>IF(AI5224="","",AI5224&lt;0)</f>
        <v/>
      </c>
      <c r="AN5224" s="13" t="str">
        <f>IF(AH5224="","No inspection date",IF(AI5224&lt;0,"Negative chronology",IF(AI5224&lt;=30,"0-30",IF(AI5224&lt;=60,"31-60",IF(AI5224&lt;=90,"61-90",IF(AI5224&lt;=180,"91-180","181+"))))))</f>
        <v>No inspection date</v>
      </c>
      <c r="AO5224" s="13" t="str">
        <f>IF(OR(ISNUMBER(SEARCH("COMPLETED",K5224)),ISNUMBER(SEARCH("CLOSED",K5224))),"Closed/Completed","Other Active/Issued")</f>
        <v>Other Active/Issued</v>
      </c>
    </row>
    <row r="5225" spans="1:41">
      <c r="A5225" t="s">
        <v>25725</v>
      </c>
      <c r="B5225" t="s">
        <v>87</v>
      </c>
      <c r="C5225" t="s">
        <v>87</v>
      </c>
      <c r="D5225" t="s">
        <v>88</v>
      </c>
      <c r="F5225" t="s">
        <v>25726</v>
      </c>
      <c r="G5225" t="s">
        <v>25727</v>
      </c>
      <c r="H5225" t="s">
        <v>25290</v>
      </c>
      <c r="I5225" t="s">
        <v>25728</v>
      </c>
      <c r="J5225" t="s">
        <v>137</v>
      </c>
      <c r="K5225" t="s">
        <v>93</v>
      </c>
      <c r="L5225" t="s">
        <v>93</v>
      </c>
      <c r="M5225" t="s">
        <v>2436</v>
      </c>
      <c r="N5225" s="9">
        <v>98126</v>
      </c>
      <c r="O5225" t="s">
        <v>25729</v>
      </c>
      <c r="P5225" s="10">
        <v>47.53875092</v>
      </c>
      <c r="Q5225" s="10">
        <v>-122.3742811</v>
      </c>
      <c r="R5225" t="s">
        <v>2438</v>
      </c>
      <c r="S5225" s="7">
        <v>5</v>
      </c>
      <c r="T5225" s="7">
        <v>2022</v>
      </c>
      <c r="U5225" s="7">
        <v>2</v>
      </c>
      <c r="V5225">
        <v>7</v>
      </c>
      <c r="W5225">
        <v>2022</v>
      </c>
      <c r="X5225">
        <v>3</v>
      </c>
      <c r="Y5225" t="b">
        <v>0</v>
      </c>
      <c r="Z5225" t="b">
        <v>0</v>
      </c>
      <c r="AA5225">
        <v>56</v>
      </c>
      <c r="AB5225">
        <v>1</v>
      </c>
      <c r="AC5225" t="b">
        <v>0</v>
      </c>
      <c r="AD5225" t="b">
        <v>1</v>
      </c>
      <c r="AE5225" t="b">
        <v>0</v>
      </c>
      <c r="AF5225" t="b">
        <v>1</v>
      </c>
      <c r="AG5225" s="11">
        <v>44698</v>
      </c>
      <c r="AH5225" s="11">
        <v>44754</v>
      </c>
      <c r="AI5225" s="12">
        <f>IF(OR(AG5225="",AH5225=""),"",AH5225-AG5225)</f>
        <v>56.0</v>
      </c>
      <c r="AJ5225" s="13" t="b">
        <f>IF(OR(AI5225="",AA5225=""),"",AI5225=AA5225)</f>
        <v>1</v>
      </c>
      <c r="AK5225" s="13" t="b">
        <f>IF(AI5225="","",AI5225&gt;60)</f>
        <v>0</v>
      </c>
      <c r="AL5225" s="13" t="b">
        <f>IF(OR(Y5225=TRUE,AH5225=""),TRUE,FALSE)</f>
        <v>0</v>
      </c>
      <c r="AM5225" s="13" t="b">
        <f>IF(AI5225="","",AI5225&lt;0)</f>
        <v>0</v>
      </c>
      <c r="AN5225" s="13" t="str">
        <f>IF(AH5225="","No inspection date",IF(AI5225&lt;0,"Negative chronology",IF(AI5225&lt;=30,"0-30",IF(AI5225&lt;=60,"31-60",IF(AI5225&lt;=90,"61-90",IF(AI5225&lt;=180,"91-180","181+"))))))</f>
        <v>31-60</v>
      </c>
      <c r="AO5225" s="13" t="str">
        <f>IF(OR(ISNUMBER(SEARCH("COMPLETED",K5225)),ISNUMBER(SEARCH("CLOSED",K5225))),"Closed/Completed","Other Active/Issued")</f>
        <v>Closed/Completed</v>
      </c>
    </row>
    <row r="5226" spans="1:41">
      <c r="A5226" t="s">
        <v>25730</v>
      </c>
      <c r="B5226" t="s">
        <v>87</v>
      </c>
      <c r="C5226" t="s">
        <v>87</v>
      </c>
      <c r="D5226" t="s">
        <v>88</v>
      </c>
      <c r="F5226" t="s">
        <v>25731</v>
      </c>
      <c r="G5226" t="s">
        <v>7372</v>
      </c>
      <c r="H5226" t="s">
        <v>25290</v>
      </c>
      <c r="I5226" t="s">
        <v>25732</v>
      </c>
      <c r="J5226" t="s">
        <v>137</v>
      </c>
      <c r="K5226" t="s">
        <v>93</v>
      </c>
      <c r="L5226" t="s">
        <v>93</v>
      </c>
      <c r="M5226" t="s">
        <v>24910</v>
      </c>
      <c r="N5226" s="9">
        <v>98117</v>
      </c>
      <c r="O5226" t="s">
        <v>25733</v>
      </c>
      <c r="P5226" s="10">
        <v>47.69048724</v>
      </c>
      <c r="Q5226" s="10">
        <v>-122.36185565</v>
      </c>
      <c r="R5226" t="s">
        <v>24912</v>
      </c>
      <c r="S5226" s="7">
        <v>5</v>
      </c>
      <c r="T5226" s="7">
        <v>2022</v>
      </c>
      <c r="U5226" s="7">
        <v>2</v>
      </c>
      <c r="V5226">
        <v>7</v>
      </c>
      <c r="W5226">
        <v>2022</v>
      </c>
      <c r="X5226">
        <v>3</v>
      </c>
      <c r="Y5226" t="b">
        <v>0</v>
      </c>
      <c r="Z5226" t="b">
        <v>0</v>
      </c>
      <c r="AA5226">
        <v>49</v>
      </c>
      <c r="AB5226">
        <v>6</v>
      </c>
      <c r="AC5226" t="b">
        <v>0</v>
      </c>
      <c r="AD5226" t="b">
        <v>1</v>
      </c>
      <c r="AE5226" t="b">
        <v>0</v>
      </c>
      <c r="AF5226" t="b">
        <v>1</v>
      </c>
      <c r="AG5226" s="11">
        <v>44698</v>
      </c>
      <c r="AH5226" s="11">
        <v>44747</v>
      </c>
      <c r="AI5226" s="12">
        <f>IF(OR(AG5226="",AH5226=""),"",AH5226-AG5226)</f>
        <v>49.0</v>
      </c>
      <c r="AJ5226" s="13" t="b">
        <f>IF(OR(AI5226="",AA5226=""),"",AI5226=AA5226)</f>
        <v>1</v>
      </c>
      <c r="AK5226" s="13" t="b">
        <f>IF(AI5226="","",AI5226&gt;60)</f>
        <v>0</v>
      </c>
      <c r="AL5226" s="13" t="b">
        <f>IF(OR(Y5226=TRUE,AH5226=""),TRUE,FALSE)</f>
        <v>0</v>
      </c>
      <c r="AM5226" s="13" t="b">
        <f>IF(AI5226="","",AI5226&lt;0)</f>
        <v>0</v>
      </c>
      <c r="AN5226" s="13" t="str">
        <f>IF(AH5226="","No inspection date",IF(AI5226&lt;0,"Negative chronology",IF(AI5226&lt;=30,"0-30",IF(AI5226&lt;=60,"31-60",IF(AI5226&lt;=90,"61-90",IF(AI5226&lt;=180,"91-180","181+"))))))</f>
        <v>31-60</v>
      </c>
      <c r="AO5226" s="13" t="str">
        <f>IF(OR(ISNUMBER(SEARCH("COMPLETED",K5226)),ISNUMBER(SEARCH("CLOSED",K5226))),"Closed/Completed","Other Active/Issued")</f>
        <v>Closed/Completed</v>
      </c>
    </row>
    <row r="5227" spans="1:41">
      <c r="A5227" t="s">
        <v>25734</v>
      </c>
      <c r="B5227" t="s">
        <v>87</v>
      </c>
      <c r="C5227" t="s">
        <v>87</v>
      </c>
      <c r="D5227" t="s">
        <v>88</v>
      </c>
      <c r="F5227" t="s">
        <v>25735</v>
      </c>
      <c r="G5227" t="s">
        <v>25736</v>
      </c>
      <c r="H5227" t="s">
        <v>25290</v>
      </c>
      <c r="I5227" t="s">
        <v>2277</v>
      </c>
      <c r="J5227" t="s">
        <v>137</v>
      </c>
      <c r="K5227" t="s">
        <v>93</v>
      </c>
      <c r="L5227" t="s">
        <v>93</v>
      </c>
      <c r="M5227" t="s">
        <v>16106</v>
      </c>
      <c r="N5227" s="9">
        <v>98199</v>
      </c>
      <c r="O5227" t="s">
        <v>25737</v>
      </c>
      <c r="P5227" s="10">
        <v>47.65925664</v>
      </c>
      <c r="Q5227" s="10">
        <v>-122.39924901</v>
      </c>
      <c r="R5227" t="s">
        <v>16108</v>
      </c>
      <c r="S5227" s="7">
        <v>5</v>
      </c>
      <c r="T5227" s="7">
        <v>2022</v>
      </c>
      <c r="U5227" s="7">
        <v>2</v>
      </c>
      <c r="V5227">
        <v>3</v>
      </c>
      <c r="W5227">
        <v>2023</v>
      </c>
      <c r="X5227">
        <v>1</v>
      </c>
      <c r="Y5227" t="b">
        <v>0</v>
      </c>
      <c r="Z5227" t="b">
        <v>0</v>
      </c>
      <c r="AA5227">
        <v>318</v>
      </c>
      <c r="AB5227">
        <v>6</v>
      </c>
      <c r="AC5227" t="b">
        <v>0</v>
      </c>
      <c r="AD5227" t="b">
        <v>1</v>
      </c>
      <c r="AE5227" t="b">
        <v>0</v>
      </c>
      <c r="AF5227" t="b">
        <v>1</v>
      </c>
      <c r="AG5227" s="11">
        <v>44698</v>
      </c>
      <c r="AH5227" s="11">
        <v>45016</v>
      </c>
      <c r="AI5227" s="12">
        <f>IF(OR(AG5227="",AH5227=""),"",AH5227-AG5227)</f>
        <v>318.0</v>
      </c>
      <c r="AJ5227" s="13" t="b">
        <f>IF(OR(AI5227="",AA5227=""),"",AI5227=AA5227)</f>
        <v>1</v>
      </c>
      <c r="AK5227" s="13" t="b">
        <f>IF(AI5227="","",AI5227&gt;60)</f>
        <v>1</v>
      </c>
      <c r="AL5227" s="13" t="b">
        <f>IF(OR(Y5227=TRUE,AH5227=""),TRUE,FALSE)</f>
        <v>0</v>
      </c>
      <c r="AM5227" s="13" t="b">
        <f>IF(AI5227="","",AI5227&lt;0)</f>
        <v>0</v>
      </c>
      <c r="AN5227" s="13" t="str">
        <f>IF(AH5227="","No inspection date",IF(AI5227&lt;0,"Negative chronology",IF(AI5227&lt;=30,"0-30",IF(AI5227&lt;=60,"31-60",IF(AI5227&lt;=90,"61-90",IF(AI5227&lt;=180,"91-180","181+"))))))</f>
        <v>181+</v>
      </c>
      <c r="AO5227" s="13" t="str">
        <f>IF(OR(ISNUMBER(SEARCH("COMPLETED",K5227)),ISNUMBER(SEARCH("CLOSED",K5227))),"Closed/Completed","Other Active/Issued")</f>
        <v>Closed/Completed</v>
      </c>
    </row>
    <row r="5228" spans="1:41">
      <c r="A5228" t="s">
        <v>25738</v>
      </c>
      <c r="B5228" t="s">
        <v>87</v>
      </c>
      <c r="C5228" t="s">
        <v>87</v>
      </c>
      <c r="D5228" t="s">
        <v>88</v>
      </c>
      <c r="H5228" t="s">
        <v>25290</v>
      </c>
      <c r="I5228" t="s">
        <v>25290</v>
      </c>
      <c r="J5228" t="s">
        <v>93</v>
      </c>
      <c r="K5228" t="s">
        <v>93</v>
      </c>
      <c r="L5228" t="s">
        <v>93</v>
      </c>
      <c r="M5228" t="s">
        <v>25739</v>
      </c>
      <c r="N5228" s="9">
        <v>98107</v>
      </c>
      <c r="O5228" t="s">
        <v>25740</v>
      </c>
      <c r="P5228" s="10">
        <v>47.66326016</v>
      </c>
      <c r="Q5228" s="10">
        <v>-122.3695602</v>
      </c>
      <c r="R5228" t="s">
        <v>8448</v>
      </c>
      <c r="S5228" s="7">
        <v>5</v>
      </c>
      <c r="T5228" s="7">
        <v>2022</v>
      </c>
      <c r="U5228" s="7">
        <v>2</v>
      </c>
      <c r="V5228">
        <v>5</v>
      </c>
      <c r="W5228">
        <v>2022</v>
      </c>
      <c r="X5228">
        <v>2</v>
      </c>
      <c r="Y5228" t="b">
        <v>0</v>
      </c>
      <c r="Z5228" t="b">
        <v>0</v>
      </c>
      <c r="AA5228">
        <v>0</v>
      </c>
      <c r="AB5228">
        <v>6</v>
      </c>
      <c r="AC5228" t="b">
        <v>0</v>
      </c>
      <c r="AD5228" t="b">
        <v>1</v>
      </c>
      <c r="AE5228" t="b">
        <v>0</v>
      </c>
      <c r="AF5228" t="b">
        <v>1</v>
      </c>
      <c r="AG5228" s="11">
        <v>44698</v>
      </c>
      <c r="AH5228" s="11">
        <v>44698</v>
      </c>
      <c r="AI5228" s="12">
        <f>IF(OR(AG5228="",AH5228=""),"",AH5228-AG5228)</f>
        <v>0.0</v>
      </c>
      <c r="AJ5228" s="13" t="b">
        <f>IF(OR(AI5228="",AA5228=""),"",AI5228=AA5228)</f>
        <v>1</v>
      </c>
      <c r="AK5228" s="13" t="b">
        <f>IF(AI5228="","",AI5228&gt;60)</f>
        <v>0</v>
      </c>
      <c r="AL5228" s="13" t="b">
        <f>IF(OR(Y5228=TRUE,AH5228=""),TRUE,FALSE)</f>
        <v>0</v>
      </c>
      <c r="AM5228" s="13" t="b">
        <f>IF(AI5228="","",AI5228&lt;0)</f>
        <v>0</v>
      </c>
      <c r="AN5228" s="13" t="str">
        <f>IF(AH5228="","No inspection date",IF(AI5228&lt;0,"Negative chronology",IF(AI5228&lt;=30,"0-30",IF(AI5228&lt;=60,"31-60",IF(AI5228&lt;=90,"61-90",IF(AI5228&lt;=180,"91-180","181+"))))))</f>
        <v>0-30</v>
      </c>
      <c r="AO5228" s="13" t="str">
        <f>IF(OR(ISNUMBER(SEARCH("COMPLETED",K5228)),ISNUMBER(SEARCH("CLOSED",K5228))),"Closed/Completed","Other Active/Issued")</f>
        <v>Closed/Completed</v>
      </c>
    </row>
    <row r="5229" spans="1:41">
      <c r="A5229" t="s">
        <v>25741</v>
      </c>
      <c r="B5229" t="s">
        <v>87</v>
      </c>
      <c r="C5229" t="s">
        <v>87</v>
      </c>
      <c r="D5229" t="s">
        <v>88</v>
      </c>
      <c r="F5229" t="s">
        <v>25742</v>
      </c>
      <c r="G5229" t="s">
        <v>25743</v>
      </c>
      <c r="H5229" t="s">
        <v>25290</v>
      </c>
      <c r="I5229" t="s">
        <v>6070</v>
      </c>
      <c r="J5229" t="s">
        <v>93</v>
      </c>
      <c r="K5229" t="s">
        <v>100</v>
      </c>
      <c r="L5229" t="s">
        <v>100</v>
      </c>
      <c r="M5229" t="s">
        <v>25744</v>
      </c>
      <c r="O5229" t="s">
        <v>25745</v>
      </c>
      <c r="P5229" s="10">
        <v>47.55321273</v>
      </c>
      <c r="Q5229" s="10">
        <v>-122.26103322</v>
      </c>
      <c r="R5229" t="s">
        <v>25746</v>
      </c>
      <c r="S5229" s="7">
        <v>5</v>
      </c>
      <c r="T5229" s="7">
        <v>2022</v>
      </c>
      <c r="U5229" s="7">
        <v>2</v>
      </c>
      <c r="V5229">
        <v>5</v>
      </c>
      <c r="W5229">
        <v>2022</v>
      </c>
      <c r="X5229">
        <v>2</v>
      </c>
      <c r="Y5229" t="b">
        <v>0</v>
      </c>
      <c r="Z5229" t="b">
        <v>0</v>
      </c>
      <c r="AA5229">
        <v>-5</v>
      </c>
      <c r="AB5229">
        <v>2</v>
      </c>
      <c r="AC5229" t="b">
        <v>0</v>
      </c>
      <c r="AD5229" t="b">
        <v>1</v>
      </c>
      <c r="AE5229" t="b">
        <v>0</v>
      </c>
      <c r="AF5229" t="b">
        <v>1</v>
      </c>
      <c r="AG5229" s="11">
        <v>44698</v>
      </c>
      <c r="AH5229" s="11">
        <v>44693</v>
      </c>
      <c r="AI5229" s="12">
        <f>IF(OR(AG5229="",AH5229=""),"",AH5229-AG5229)</f>
        <v>-5.0</v>
      </c>
      <c r="AJ5229" s="13" t="b">
        <f>IF(OR(AI5229="",AA5229=""),"",AI5229=AA5229)</f>
        <v>1</v>
      </c>
      <c r="AK5229" s="13" t="b">
        <f>IF(AI5229="","",AI5229&gt;60)</f>
        <v>0</v>
      </c>
      <c r="AL5229" s="13" t="b">
        <f>IF(OR(Y5229=TRUE,AH5229=""),TRUE,FALSE)</f>
        <v>0</v>
      </c>
      <c r="AM5229" s="13" t="b">
        <f>IF(AI5229="","",AI5229&lt;0)</f>
        <v>1</v>
      </c>
      <c r="AN5229" s="13" t="str">
        <f>IF(AH5229="","No inspection date",IF(AI5229&lt;0,"Negative chronology",IF(AI5229&lt;=30,"0-30",IF(AI5229&lt;=60,"31-60",IF(AI5229&lt;=90,"61-90",IF(AI5229&lt;=180,"91-180","181+"))))))</f>
        <v>Negative chronology</v>
      </c>
      <c r="AO5229" s="13" t="str">
        <f>IF(OR(ISNUMBER(SEARCH("COMPLETED",K5229)),ISNUMBER(SEARCH("CLOSED",K5229))),"Closed/Completed","Other Active/Issued")</f>
        <v>Other Active/Issued</v>
      </c>
    </row>
    <row r="5230" spans="1:41">
      <c r="A5230" t="s">
        <v>25747</v>
      </c>
      <c r="B5230" t="s">
        <v>87</v>
      </c>
      <c r="C5230" t="s">
        <v>87</v>
      </c>
      <c r="D5230" t="s">
        <v>88</v>
      </c>
      <c r="F5230" t="s">
        <v>25748</v>
      </c>
      <c r="G5230" t="s">
        <v>25749</v>
      </c>
      <c r="H5230" t="s">
        <v>25750</v>
      </c>
      <c r="I5230" t="s">
        <v>25301</v>
      </c>
      <c r="J5230" t="s">
        <v>93</v>
      </c>
      <c r="K5230" t="s">
        <v>100</v>
      </c>
      <c r="L5230" t="s">
        <v>100</v>
      </c>
      <c r="M5230" t="s">
        <v>25751</v>
      </c>
      <c r="N5230" s="9">
        <v>98125</v>
      </c>
      <c r="O5230" t="s">
        <v>25752</v>
      </c>
      <c r="P5230" s="10">
        <v>47.71459836</v>
      </c>
      <c r="Q5230" s="10">
        <v>-122.31565288</v>
      </c>
      <c r="R5230" t="s">
        <v>25753</v>
      </c>
      <c r="S5230" s="7">
        <v>5</v>
      </c>
      <c r="T5230" s="7">
        <v>2022</v>
      </c>
      <c r="U5230" s="7">
        <v>2</v>
      </c>
      <c r="V5230">
        <v>4</v>
      </c>
      <c r="W5230">
        <v>2022</v>
      </c>
      <c r="X5230">
        <v>2</v>
      </c>
      <c r="Y5230" t="b">
        <v>0</v>
      </c>
      <c r="Z5230" t="b">
        <v>0</v>
      </c>
      <c r="AA5230">
        <v>-41</v>
      </c>
      <c r="AB5230">
        <v>5</v>
      </c>
      <c r="AC5230" t="b">
        <v>0</v>
      </c>
      <c r="AD5230" t="b">
        <v>1</v>
      </c>
      <c r="AE5230" t="b">
        <v>0</v>
      </c>
      <c r="AF5230" t="b">
        <v>1</v>
      </c>
      <c r="AG5230" s="11">
        <v>44699</v>
      </c>
      <c r="AH5230" s="11">
        <v>44658</v>
      </c>
      <c r="AI5230" s="12">
        <f>IF(OR(AG5230="",AH5230=""),"",AH5230-AG5230)</f>
        <v>-41.0</v>
      </c>
      <c r="AJ5230" s="13" t="b">
        <f>IF(OR(AI5230="",AA5230=""),"",AI5230=AA5230)</f>
        <v>1</v>
      </c>
      <c r="AK5230" s="13" t="b">
        <f>IF(AI5230="","",AI5230&gt;60)</f>
        <v>0</v>
      </c>
      <c r="AL5230" s="13" t="b">
        <f>IF(OR(Y5230=TRUE,AH5230=""),TRUE,FALSE)</f>
        <v>0</v>
      </c>
      <c r="AM5230" s="13" t="b">
        <f>IF(AI5230="","",AI5230&lt;0)</f>
        <v>1</v>
      </c>
      <c r="AN5230" s="13" t="str">
        <f>IF(AH5230="","No inspection date",IF(AI5230&lt;0,"Negative chronology",IF(AI5230&lt;=30,"0-30",IF(AI5230&lt;=60,"31-60",IF(AI5230&lt;=90,"61-90",IF(AI5230&lt;=180,"91-180","181+"))))))</f>
        <v>Negative chronology</v>
      </c>
      <c r="AO5230" s="13" t="str">
        <f>IF(OR(ISNUMBER(SEARCH("COMPLETED",K5230)),ISNUMBER(SEARCH("CLOSED",K5230))),"Closed/Completed","Other Active/Issued")</f>
        <v>Other Active/Issued</v>
      </c>
    </row>
    <row r="5231" spans="1:41">
      <c r="A5231" t="s">
        <v>25754</v>
      </c>
      <c r="B5231" t="s">
        <v>87</v>
      </c>
      <c r="C5231" t="s">
        <v>87</v>
      </c>
      <c r="D5231" t="s">
        <v>88</v>
      </c>
      <c r="G5231" t="s">
        <v>25755</v>
      </c>
      <c r="H5231" t="s">
        <v>25750</v>
      </c>
      <c r="K5231" t="s">
        <v>93</v>
      </c>
      <c r="L5231" t="s">
        <v>93</v>
      </c>
      <c r="M5231" t="s">
        <v>17633</v>
      </c>
      <c r="N5231" s="9">
        <v>98118</v>
      </c>
      <c r="O5231" t="s">
        <v>25756</v>
      </c>
      <c r="P5231" s="10">
        <v>47.54687669</v>
      </c>
      <c r="Q5231" s="10">
        <v>-122.27628438</v>
      </c>
      <c r="R5231" t="s">
        <v>17635</v>
      </c>
      <c r="S5231" s="7">
        <v>5</v>
      </c>
      <c r="T5231" s="7">
        <v>2022</v>
      </c>
      <c r="U5231" s="7">
        <v>2</v>
      </c>
      <c r="Y5231" t="b">
        <v>1</v>
      </c>
      <c r="Z5231" t="b">
        <v>1</v>
      </c>
      <c r="AB5231">
        <v>2</v>
      </c>
      <c r="AC5231" t="b">
        <v>0</v>
      </c>
      <c r="AD5231" t="b">
        <v>1</v>
      </c>
      <c r="AE5231" t="b">
        <v>0</v>
      </c>
      <c r="AF5231" t="b">
        <v>1</v>
      </c>
      <c r="AG5231" s="11">
        <v>44699</v>
      </c>
      <c r="AI5231" s="12">
        <f>IF(OR(AG5231="",AH5231=""),"",AH5231-AG5231)</f>
        <v/>
      </c>
      <c r="AJ5231" s="13">
        <f>IF(OR(AI5231="",AA5231=""),"",AI5231=AA5231)</f>
        <v/>
      </c>
      <c r="AK5231" s="13">
        <f>IF(AI5231="","",AI5231&gt;60)</f>
        <v/>
      </c>
      <c r="AL5231" s="13" t="b">
        <f>IF(OR(Y5231=TRUE,AH5231=""),TRUE,FALSE)</f>
        <v>1</v>
      </c>
      <c r="AM5231" s="13">
        <f>IF(AI5231="","",AI5231&lt;0)</f>
        <v/>
      </c>
      <c r="AN5231" s="13" t="str">
        <f>IF(AH5231="","No inspection date",IF(AI5231&lt;0,"Negative chronology",IF(AI5231&lt;=30,"0-30",IF(AI5231&lt;=60,"31-60",IF(AI5231&lt;=90,"61-90",IF(AI5231&lt;=180,"91-180","181+"))))))</f>
        <v>No inspection date</v>
      </c>
      <c r="AO5231" s="13" t="str">
        <f>IF(OR(ISNUMBER(SEARCH("COMPLETED",K5231)),ISNUMBER(SEARCH("CLOSED",K5231))),"Closed/Completed","Other Active/Issued")</f>
        <v>Closed/Completed</v>
      </c>
    </row>
    <row r="5232" spans="1:41">
      <c r="A5232" t="s">
        <v>25757</v>
      </c>
      <c r="B5232" t="s">
        <v>87</v>
      </c>
      <c r="C5232" t="s">
        <v>87</v>
      </c>
      <c r="D5232" t="s">
        <v>88</v>
      </c>
      <c r="F5232" t="s">
        <v>7397</v>
      </c>
      <c r="H5232" t="s">
        <v>25750</v>
      </c>
      <c r="I5232" t="s">
        <v>25717</v>
      </c>
      <c r="J5232" t="s">
        <v>137</v>
      </c>
      <c r="K5232" t="s">
        <v>93</v>
      </c>
      <c r="L5232" t="s">
        <v>93</v>
      </c>
      <c r="M5232" t="s">
        <v>8618</v>
      </c>
      <c r="N5232" s="9">
        <v>98118</v>
      </c>
      <c r="O5232" t="s">
        <v>25758</v>
      </c>
      <c r="P5232" s="10">
        <v>47.55173439</v>
      </c>
      <c r="Q5232" s="10">
        <v>-122.27485661</v>
      </c>
      <c r="R5232" t="s">
        <v>8620</v>
      </c>
      <c r="S5232" s="7">
        <v>5</v>
      </c>
      <c r="T5232" s="7">
        <v>2022</v>
      </c>
      <c r="U5232" s="7">
        <v>2</v>
      </c>
      <c r="V5232">
        <v>6</v>
      </c>
      <c r="W5232">
        <v>2022</v>
      </c>
      <c r="X5232">
        <v>2</v>
      </c>
      <c r="Y5232" t="b">
        <v>0</v>
      </c>
      <c r="Z5232" t="b">
        <v>0</v>
      </c>
      <c r="AA5232">
        <v>15</v>
      </c>
      <c r="AB5232">
        <v>2</v>
      </c>
      <c r="AC5232" t="b">
        <v>0</v>
      </c>
      <c r="AD5232" t="b">
        <v>1</v>
      </c>
      <c r="AE5232" t="b">
        <v>0</v>
      </c>
      <c r="AF5232" t="b">
        <v>1</v>
      </c>
      <c r="AG5232" s="11">
        <v>44699</v>
      </c>
      <c r="AH5232" s="11">
        <v>44714</v>
      </c>
      <c r="AI5232" s="12">
        <f>IF(OR(AG5232="",AH5232=""),"",AH5232-AG5232)</f>
        <v>15.0</v>
      </c>
      <c r="AJ5232" s="13" t="b">
        <f>IF(OR(AI5232="",AA5232=""),"",AI5232=AA5232)</f>
        <v>1</v>
      </c>
      <c r="AK5232" s="13" t="b">
        <f>IF(AI5232="","",AI5232&gt;60)</f>
        <v>0</v>
      </c>
      <c r="AL5232" s="13" t="b">
        <f>IF(OR(Y5232=TRUE,AH5232=""),TRUE,FALSE)</f>
        <v>0</v>
      </c>
      <c r="AM5232" s="13" t="b">
        <f>IF(AI5232="","",AI5232&lt;0)</f>
        <v>0</v>
      </c>
      <c r="AN5232" s="13" t="str">
        <f>IF(AH5232="","No inspection date",IF(AI5232&lt;0,"Negative chronology",IF(AI5232&lt;=30,"0-30",IF(AI5232&lt;=60,"31-60",IF(AI5232&lt;=90,"61-90",IF(AI5232&lt;=180,"91-180","181+"))))))</f>
        <v>0-30</v>
      </c>
      <c r="AO5232" s="13" t="str">
        <f>IF(OR(ISNUMBER(SEARCH("COMPLETED",K5232)),ISNUMBER(SEARCH("CLOSED",K5232))),"Closed/Completed","Other Active/Issued")</f>
        <v>Closed/Completed</v>
      </c>
    </row>
    <row r="5233" spans="1:41">
      <c r="A5233" t="s">
        <v>25759</v>
      </c>
      <c r="B5233" t="s">
        <v>87</v>
      </c>
      <c r="C5233" t="s">
        <v>87</v>
      </c>
      <c r="D5233" t="s">
        <v>88</v>
      </c>
      <c r="F5233" t="s">
        <v>7706</v>
      </c>
      <c r="H5233" t="s">
        <v>25750</v>
      </c>
      <c r="I5233" t="s">
        <v>11123</v>
      </c>
      <c r="J5233" t="s">
        <v>137</v>
      </c>
      <c r="K5233" t="s">
        <v>93</v>
      </c>
      <c r="L5233" t="s">
        <v>93</v>
      </c>
      <c r="M5233" t="s">
        <v>10195</v>
      </c>
      <c r="N5233" s="9">
        <v>98118</v>
      </c>
      <c r="O5233" t="s">
        <v>25760</v>
      </c>
      <c r="P5233" s="10">
        <v>47.55397761</v>
      </c>
      <c r="Q5233" s="10">
        <v>-122.29024729</v>
      </c>
      <c r="R5233" t="s">
        <v>10197</v>
      </c>
      <c r="S5233" s="7">
        <v>5</v>
      </c>
      <c r="T5233" s="7">
        <v>2022</v>
      </c>
      <c r="U5233" s="7">
        <v>2</v>
      </c>
      <c r="V5233">
        <v>6</v>
      </c>
      <c r="W5233">
        <v>2022</v>
      </c>
      <c r="X5233">
        <v>2</v>
      </c>
      <c r="Y5233" t="b">
        <v>0</v>
      </c>
      <c r="Z5233" t="b">
        <v>0</v>
      </c>
      <c r="AA5233">
        <v>29</v>
      </c>
      <c r="AB5233">
        <v>2</v>
      </c>
      <c r="AC5233" t="b">
        <v>0</v>
      </c>
      <c r="AD5233" t="b">
        <v>1</v>
      </c>
      <c r="AE5233" t="b">
        <v>0</v>
      </c>
      <c r="AF5233" t="b">
        <v>1</v>
      </c>
      <c r="AG5233" s="11">
        <v>44699</v>
      </c>
      <c r="AH5233" s="11">
        <v>44728</v>
      </c>
      <c r="AI5233" s="12">
        <f>IF(OR(AG5233="",AH5233=""),"",AH5233-AG5233)</f>
        <v>29.0</v>
      </c>
      <c r="AJ5233" s="13" t="b">
        <f>IF(OR(AI5233="",AA5233=""),"",AI5233=AA5233)</f>
        <v>1</v>
      </c>
      <c r="AK5233" s="13" t="b">
        <f>IF(AI5233="","",AI5233&gt;60)</f>
        <v>0</v>
      </c>
      <c r="AL5233" s="13" t="b">
        <f>IF(OR(Y5233=TRUE,AH5233=""),TRUE,FALSE)</f>
        <v>0</v>
      </c>
      <c r="AM5233" s="13" t="b">
        <f>IF(AI5233="","",AI5233&lt;0)</f>
        <v>0</v>
      </c>
      <c r="AN5233" s="13" t="str">
        <f>IF(AH5233="","No inspection date",IF(AI5233&lt;0,"Negative chronology",IF(AI5233&lt;=30,"0-30",IF(AI5233&lt;=60,"31-60",IF(AI5233&lt;=90,"61-90",IF(AI5233&lt;=180,"91-180","181+"))))))</f>
        <v>0-30</v>
      </c>
      <c r="AO5233" s="13" t="str">
        <f>IF(OR(ISNUMBER(SEARCH("COMPLETED",K5233)),ISNUMBER(SEARCH("CLOSED",K5233))),"Closed/Completed","Other Active/Issued")</f>
        <v>Closed/Completed</v>
      </c>
    </row>
    <row r="5234" spans="1:41">
      <c r="A5234" t="s">
        <v>25761</v>
      </c>
      <c r="B5234" t="s">
        <v>87</v>
      </c>
      <c r="C5234" t="s">
        <v>87</v>
      </c>
      <c r="D5234" t="s">
        <v>88</v>
      </c>
      <c r="F5234" t="s">
        <v>25762</v>
      </c>
      <c r="H5234" t="s">
        <v>25750</v>
      </c>
      <c r="K5234" t="s">
        <v>1745</v>
      </c>
      <c r="L5234" t="s">
        <v>1745</v>
      </c>
      <c r="M5234" t="s">
        <v>25763</v>
      </c>
      <c r="N5234" s="9">
        <v>98118</v>
      </c>
      <c r="O5234" t="s">
        <v>25764</v>
      </c>
      <c r="P5234" s="10">
        <v>47.54581965</v>
      </c>
      <c r="Q5234" s="10">
        <v>-122.27891741</v>
      </c>
      <c r="R5234" t="s">
        <v>25765</v>
      </c>
      <c r="S5234" s="7">
        <v>5</v>
      </c>
      <c r="T5234" s="7">
        <v>2022</v>
      </c>
      <c r="U5234" s="7">
        <v>2</v>
      </c>
      <c r="Y5234" t="b">
        <v>1</v>
      </c>
      <c r="Z5234" t="b">
        <v>1</v>
      </c>
      <c r="AB5234">
        <v>2</v>
      </c>
      <c r="AC5234" t="b">
        <v>0</v>
      </c>
      <c r="AD5234" t="b">
        <v>1</v>
      </c>
      <c r="AE5234" t="b">
        <v>0</v>
      </c>
      <c r="AF5234" t="b">
        <v>1</v>
      </c>
      <c r="AG5234" s="11">
        <v>44699</v>
      </c>
      <c r="AI5234" s="12">
        <f>IF(OR(AG5234="",AH5234=""),"",AH5234-AG5234)</f>
        <v/>
      </c>
      <c r="AJ5234" s="13">
        <f>IF(OR(AI5234="",AA5234=""),"",AI5234=AA5234)</f>
        <v/>
      </c>
      <c r="AK5234" s="13">
        <f>IF(AI5234="","",AI5234&gt;60)</f>
        <v/>
      </c>
      <c r="AL5234" s="13" t="b">
        <f>IF(OR(Y5234=TRUE,AH5234=""),TRUE,FALSE)</f>
        <v>1</v>
      </c>
      <c r="AM5234" s="13">
        <f>IF(AI5234="","",AI5234&lt;0)</f>
        <v/>
      </c>
      <c r="AN5234" s="13" t="str">
        <f>IF(AH5234="","No inspection date",IF(AI5234&lt;0,"Negative chronology",IF(AI5234&lt;=30,"0-30",IF(AI5234&lt;=60,"31-60",IF(AI5234&lt;=90,"61-90",IF(AI5234&lt;=180,"91-180","181+"))))))</f>
        <v>No inspection date</v>
      </c>
      <c r="AO5234" s="13" t="str">
        <f>IF(OR(ISNUMBER(SEARCH("COMPLETED",K5234)),ISNUMBER(SEARCH("CLOSED",K5234))),"Closed/Completed","Other Active/Issued")</f>
        <v>Other Active/Issued</v>
      </c>
    </row>
    <row r="5235" spans="1:41">
      <c r="A5235" t="s">
        <v>25766</v>
      </c>
      <c r="B5235" t="s">
        <v>87</v>
      </c>
      <c r="C5235" t="s">
        <v>87</v>
      </c>
      <c r="D5235" t="s">
        <v>88</v>
      </c>
      <c r="G5235" t="s">
        <v>7397</v>
      </c>
      <c r="H5235" t="s">
        <v>25750</v>
      </c>
      <c r="I5235" t="s">
        <v>1376</v>
      </c>
      <c r="J5235" t="s">
        <v>93</v>
      </c>
      <c r="K5235" t="s">
        <v>93</v>
      </c>
      <c r="L5235" t="s">
        <v>93</v>
      </c>
      <c r="M5235" t="s">
        <v>7547</v>
      </c>
      <c r="N5235" s="9">
        <v>98119</v>
      </c>
      <c r="O5235" t="s">
        <v>25767</v>
      </c>
      <c r="P5235" s="10">
        <v>47.63624312</v>
      </c>
      <c r="Q5235" s="10">
        <v>-122.36397553</v>
      </c>
      <c r="R5235" t="s">
        <v>7549</v>
      </c>
      <c r="S5235" s="7">
        <v>5</v>
      </c>
      <c r="T5235" s="7">
        <v>2022</v>
      </c>
      <c r="U5235" s="7">
        <v>2</v>
      </c>
      <c r="V5235">
        <v>9</v>
      </c>
      <c r="W5235">
        <v>2022</v>
      </c>
      <c r="X5235">
        <v>3</v>
      </c>
      <c r="Y5235" t="b">
        <v>0</v>
      </c>
      <c r="Z5235" t="b">
        <v>0</v>
      </c>
      <c r="AA5235">
        <v>124</v>
      </c>
      <c r="AB5235">
        <v>7</v>
      </c>
      <c r="AC5235" t="b">
        <v>0</v>
      </c>
      <c r="AD5235" t="b">
        <v>1</v>
      </c>
      <c r="AE5235" t="b">
        <v>0</v>
      </c>
      <c r="AF5235" t="b">
        <v>1</v>
      </c>
      <c r="AG5235" s="11">
        <v>44699</v>
      </c>
      <c r="AH5235" s="11">
        <v>44823</v>
      </c>
      <c r="AI5235" s="12">
        <f>IF(OR(AG5235="",AH5235=""),"",AH5235-AG5235)</f>
        <v>124.0</v>
      </c>
      <c r="AJ5235" s="13" t="b">
        <f>IF(OR(AI5235="",AA5235=""),"",AI5235=AA5235)</f>
        <v>1</v>
      </c>
      <c r="AK5235" s="13" t="b">
        <f>IF(AI5235="","",AI5235&gt;60)</f>
        <v>1</v>
      </c>
      <c r="AL5235" s="13" t="b">
        <f>IF(OR(Y5235=TRUE,AH5235=""),TRUE,FALSE)</f>
        <v>0</v>
      </c>
      <c r="AM5235" s="13" t="b">
        <f>IF(AI5235="","",AI5235&lt;0)</f>
        <v>0</v>
      </c>
      <c r="AN5235" s="13" t="str">
        <f>IF(AH5235="","No inspection date",IF(AI5235&lt;0,"Negative chronology",IF(AI5235&lt;=30,"0-30",IF(AI5235&lt;=60,"31-60",IF(AI5235&lt;=90,"61-90",IF(AI5235&lt;=180,"91-180","181+"))))))</f>
        <v>91-180</v>
      </c>
      <c r="AO5235" s="13" t="str">
        <f>IF(OR(ISNUMBER(SEARCH("COMPLETED",K5235)),ISNUMBER(SEARCH("CLOSED",K5235))),"Closed/Completed","Other Active/Issued")</f>
        <v>Closed/Completed</v>
      </c>
    </row>
    <row r="5236" spans="1:41">
      <c r="A5236" t="s">
        <v>25768</v>
      </c>
      <c r="B5236" t="s">
        <v>87</v>
      </c>
      <c r="C5236" t="s">
        <v>87</v>
      </c>
      <c r="D5236" t="s">
        <v>88</v>
      </c>
      <c r="H5236" t="s">
        <v>25750</v>
      </c>
      <c r="I5236" t="s">
        <v>25290</v>
      </c>
      <c r="J5236" t="s">
        <v>93</v>
      </c>
      <c r="K5236" t="s">
        <v>5967</v>
      </c>
      <c r="L5236" t="s">
        <v>5967</v>
      </c>
      <c r="M5236" t="s">
        <v>20054</v>
      </c>
      <c r="N5236" s="9">
        <v>98112</v>
      </c>
      <c r="O5236" t="s">
        <v>25769</v>
      </c>
      <c r="P5236" s="10">
        <v>47.61859577</v>
      </c>
      <c r="Q5236" s="10">
        <v>-122.30394629</v>
      </c>
      <c r="R5236" t="s">
        <v>20056</v>
      </c>
      <c r="S5236" s="7">
        <v>5</v>
      </c>
      <c r="T5236" s="7">
        <v>2022</v>
      </c>
      <c r="U5236" s="7">
        <v>2</v>
      </c>
      <c r="V5236">
        <v>5</v>
      </c>
      <c r="W5236">
        <v>2022</v>
      </c>
      <c r="X5236">
        <v>2</v>
      </c>
      <c r="Y5236" t="b">
        <v>0</v>
      </c>
      <c r="Z5236" t="b">
        <v>0</v>
      </c>
      <c r="AA5236">
        <v>-1</v>
      </c>
      <c r="AB5236">
        <v>3</v>
      </c>
      <c r="AC5236" t="b">
        <v>0</v>
      </c>
      <c r="AD5236" t="b">
        <v>1</v>
      </c>
      <c r="AE5236" t="b">
        <v>0</v>
      </c>
      <c r="AF5236" t="b">
        <v>1</v>
      </c>
      <c r="AG5236" s="11">
        <v>44699</v>
      </c>
      <c r="AH5236" s="11">
        <v>44698</v>
      </c>
      <c r="AI5236" s="12">
        <f>IF(OR(AG5236="",AH5236=""),"",AH5236-AG5236)</f>
        <v>-1.0</v>
      </c>
      <c r="AJ5236" s="13" t="b">
        <f>IF(OR(AI5236="",AA5236=""),"",AI5236=AA5236)</f>
        <v>1</v>
      </c>
      <c r="AK5236" s="13" t="b">
        <f>IF(AI5236="","",AI5236&gt;60)</f>
        <v>0</v>
      </c>
      <c r="AL5236" s="13" t="b">
        <f>IF(OR(Y5236=TRUE,AH5236=""),TRUE,FALSE)</f>
        <v>0</v>
      </c>
      <c r="AM5236" s="13" t="b">
        <f>IF(AI5236="","",AI5236&lt;0)</f>
        <v>1</v>
      </c>
      <c r="AN5236" s="13" t="str">
        <f>IF(AH5236="","No inspection date",IF(AI5236&lt;0,"Negative chronology",IF(AI5236&lt;=30,"0-30",IF(AI5236&lt;=60,"31-60",IF(AI5236&lt;=90,"61-90",IF(AI5236&lt;=180,"91-180","181+"))))))</f>
        <v>Negative chronology</v>
      </c>
      <c r="AO5236" s="13" t="str">
        <f>IF(OR(ISNUMBER(SEARCH("COMPLETED",K5236)),ISNUMBER(SEARCH("CLOSED",K5236))),"Closed/Completed","Other Active/Issued")</f>
        <v>Other Active/Issued</v>
      </c>
    </row>
    <row r="5237" spans="1:41">
      <c r="A5237" t="s">
        <v>25770</v>
      </c>
      <c r="B5237" t="s">
        <v>87</v>
      </c>
      <c r="C5237" t="s">
        <v>87</v>
      </c>
      <c r="D5237" t="s">
        <v>88</v>
      </c>
      <c r="F5237" t="s">
        <v>11113</v>
      </c>
      <c r="G5237" t="s">
        <v>25771</v>
      </c>
      <c r="H5237" t="s">
        <v>25750</v>
      </c>
      <c r="I5237" t="s">
        <v>2270</v>
      </c>
      <c r="J5237" t="s">
        <v>137</v>
      </c>
      <c r="K5237" t="s">
        <v>93</v>
      </c>
      <c r="L5237" t="s">
        <v>93</v>
      </c>
      <c r="M5237" t="s">
        <v>11116</v>
      </c>
      <c r="O5237" t="s">
        <v>25772</v>
      </c>
      <c r="P5237" s="10">
        <v>47.66457306</v>
      </c>
      <c r="Q5237" s="10">
        <v>-122.36262745</v>
      </c>
      <c r="R5237" t="s">
        <v>11118</v>
      </c>
      <c r="S5237" s="7">
        <v>5</v>
      </c>
      <c r="T5237" s="7">
        <v>2022</v>
      </c>
      <c r="U5237" s="7">
        <v>2</v>
      </c>
      <c r="V5237">
        <v>4</v>
      </c>
      <c r="W5237">
        <v>2023</v>
      </c>
      <c r="X5237">
        <v>2</v>
      </c>
      <c r="Y5237" t="b">
        <v>0</v>
      </c>
      <c r="Z5237" t="b">
        <v>0</v>
      </c>
      <c r="AA5237">
        <v>321</v>
      </c>
      <c r="AB5237">
        <v>6</v>
      </c>
      <c r="AC5237" t="b">
        <v>0</v>
      </c>
      <c r="AD5237" t="b">
        <v>1</v>
      </c>
      <c r="AE5237" t="b">
        <v>0</v>
      </c>
      <c r="AF5237" t="b">
        <v>1</v>
      </c>
      <c r="AG5237" s="11">
        <v>44699</v>
      </c>
      <c r="AH5237" s="11">
        <v>45020</v>
      </c>
      <c r="AI5237" s="12">
        <f>IF(OR(AG5237="",AH5237=""),"",AH5237-AG5237)</f>
        <v>321.0</v>
      </c>
      <c r="AJ5237" s="13" t="b">
        <f>IF(OR(AI5237="",AA5237=""),"",AI5237=AA5237)</f>
        <v>1</v>
      </c>
      <c r="AK5237" s="13" t="b">
        <f>IF(AI5237="","",AI5237&gt;60)</f>
        <v>1</v>
      </c>
      <c r="AL5237" s="13" t="b">
        <f>IF(OR(Y5237=TRUE,AH5237=""),TRUE,FALSE)</f>
        <v>0</v>
      </c>
      <c r="AM5237" s="13" t="b">
        <f>IF(AI5237="","",AI5237&lt;0)</f>
        <v>0</v>
      </c>
      <c r="AN5237" s="13" t="str">
        <f>IF(AH5237="","No inspection date",IF(AI5237&lt;0,"Negative chronology",IF(AI5237&lt;=30,"0-30",IF(AI5237&lt;=60,"31-60",IF(AI5237&lt;=90,"61-90",IF(AI5237&lt;=180,"91-180","181+"))))))</f>
        <v>181+</v>
      </c>
      <c r="AO5237" s="13" t="str">
        <f>IF(OR(ISNUMBER(SEARCH("COMPLETED",K5237)),ISNUMBER(SEARCH("CLOSED",K5237))),"Closed/Completed","Other Active/Issued")</f>
        <v>Closed/Completed</v>
      </c>
    </row>
    <row r="5238" spans="1:41">
      <c r="A5238" t="s">
        <v>25773</v>
      </c>
      <c r="B5238" t="s">
        <v>87</v>
      </c>
      <c r="C5238" t="s">
        <v>87</v>
      </c>
      <c r="D5238" t="s">
        <v>88</v>
      </c>
      <c r="G5238" t="s">
        <v>7397</v>
      </c>
      <c r="H5238" t="s">
        <v>24130</v>
      </c>
      <c r="K5238" t="s">
        <v>115</v>
      </c>
      <c r="L5238" t="s">
        <v>115</v>
      </c>
      <c r="M5238" t="s">
        <v>19170</v>
      </c>
      <c r="N5238" s="9">
        <v>98107</v>
      </c>
      <c r="O5238" t="s">
        <v>25774</v>
      </c>
      <c r="P5238" s="10">
        <v>47.6731456</v>
      </c>
      <c r="Q5238" s="10">
        <v>-122.39809788</v>
      </c>
      <c r="R5238" t="s">
        <v>19172</v>
      </c>
      <c r="S5238" s="7">
        <v>5</v>
      </c>
      <c r="T5238" s="7">
        <v>2022</v>
      </c>
      <c r="U5238" s="7">
        <v>2</v>
      </c>
      <c r="Y5238" t="b">
        <v>1</v>
      </c>
      <c r="Z5238" t="b">
        <v>1</v>
      </c>
      <c r="AB5238">
        <v>6</v>
      </c>
      <c r="AC5238" t="b">
        <v>0</v>
      </c>
      <c r="AD5238" t="b">
        <v>1</v>
      </c>
      <c r="AE5238" t="b">
        <v>0</v>
      </c>
      <c r="AF5238" t="b">
        <v>1</v>
      </c>
      <c r="AG5238" s="11">
        <v>44700</v>
      </c>
      <c r="AI5238" s="12">
        <f>IF(OR(AG5238="",AH5238=""),"",AH5238-AG5238)</f>
        <v/>
      </c>
      <c r="AJ5238" s="13">
        <f>IF(OR(AI5238="",AA5238=""),"",AI5238=AA5238)</f>
        <v/>
      </c>
      <c r="AK5238" s="13">
        <f>IF(AI5238="","",AI5238&gt;60)</f>
        <v/>
      </c>
      <c r="AL5238" s="13" t="b">
        <f>IF(OR(Y5238=TRUE,AH5238=""),TRUE,FALSE)</f>
        <v>1</v>
      </c>
      <c r="AM5238" s="13">
        <f>IF(AI5238="","",AI5238&lt;0)</f>
        <v/>
      </c>
      <c r="AN5238" s="13" t="str">
        <f>IF(AH5238="","No inspection date",IF(AI5238&lt;0,"Negative chronology",IF(AI5238&lt;=30,"0-30",IF(AI5238&lt;=60,"31-60",IF(AI5238&lt;=90,"61-90",IF(AI5238&lt;=180,"91-180","181+"))))))</f>
        <v>No inspection date</v>
      </c>
      <c r="AO5238" s="13" t="str">
        <f>IF(OR(ISNUMBER(SEARCH("COMPLETED",K5238)),ISNUMBER(SEARCH("CLOSED",K5238))),"Closed/Completed","Other Active/Issued")</f>
        <v>Other Active/Issued</v>
      </c>
    </row>
    <row r="5239" spans="1:41">
      <c r="A5239" t="s">
        <v>25775</v>
      </c>
      <c r="B5239" t="s">
        <v>87</v>
      </c>
      <c r="C5239" t="s">
        <v>87</v>
      </c>
      <c r="D5239" t="s">
        <v>88</v>
      </c>
      <c r="F5239" t="s">
        <v>23565</v>
      </c>
      <c r="G5239" t="s">
        <v>25776</v>
      </c>
      <c r="H5239" t="s">
        <v>24130</v>
      </c>
      <c r="I5239" t="s">
        <v>1543</v>
      </c>
      <c r="J5239" t="s">
        <v>205</v>
      </c>
      <c r="K5239" t="s">
        <v>93</v>
      </c>
      <c r="L5239" t="s">
        <v>93</v>
      </c>
      <c r="M5239" t="s">
        <v>25777</v>
      </c>
      <c r="N5239" s="9">
        <v>98136</v>
      </c>
      <c r="O5239" t="s">
        <v>25778</v>
      </c>
      <c r="P5239" s="10">
        <v>47.53748132</v>
      </c>
      <c r="Q5239" s="10">
        <v>-122.39553757</v>
      </c>
      <c r="R5239" t="s">
        <v>25779</v>
      </c>
      <c r="S5239" s="7">
        <v>5</v>
      </c>
      <c r="T5239" s="7">
        <v>2022</v>
      </c>
      <c r="U5239" s="7">
        <v>2</v>
      </c>
      <c r="V5239">
        <v>10</v>
      </c>
      <c r="W5239">
        <v>2022</v>
      </c>
      <c r="X5239">
        <v>4</v>
      </c>
      <c r="Y5239" t="b">
        <v>0</v>
      </c>
      <c r="Z5239" t="b">
        <v>0</v>
      </c>
      <c r="AA5239">
        <v>152</v>
      </c>
      <c r="AB5239">
        <v>1</v>
      </c>
      <c r="AC5239" t="b">
        <v>0</v>
      </c>
      <c r="AD5239" t="b">
        <v>1</v>
      </c>
      <c r="AE5239" t="b">
        <v>0</v>
      </c>
      <c r="AF5239" t="b">
        <v>1</v>
      </c>
      <c r="AG5239" s="11">
        <v>44700</v>
      </c>
      <c r="AH5239" s="11">
        <v>44852</v>
      </c>
      <c r="AI5239" s="12">
        <f>IF(OR(AG5239="",AH5239=""),"",AH5239-AG5239)</f>
        <v>152.0</v>
      </c>
      <c r="AJ5239" s="13" t="b">
        <f>IF(OR(AI5239="",AA5239=""),"",AI5239=AA5239)</f>
        <v>1</v>
      </c>
      <c r="AK5239" s="13" t="b">
        <f>IF(AI5239="","",AI5239&gt;60)</f>
        <v>1</v>
      </c>
      <c r="AL5239" s="13" t="b">
        <f>IF(OR(Y5239=TRUE,AH5239=""),TRUE,FALSE)</f>
        <v>0</v>
      </c>
      <c r="AM5239" s="13" t="b">
        <f>IF(AI5239="","",AI5239&lt;0)</f>
        <v>0</v>
      </c>
      <c r="AN5239" s="13" t="str">
        <f>IF(AH5239="","No inspection date",IF(AI5239&lt;0,"Negative chronology",IF(AI5239&lt;=30,"0-30",IF(AI5239&lt;=60,"31-60",IF(AI5239&lt;=90,"61-90",IF(AI5239&lt;=180,"91-180","181+"))))))</f>
        <v>91-180</v>
      </c>
      <c r="AO5239" s="13" t="str">
        <f>IF(OR(ISNUMBER(SEARCH("COMPLETED",K5239)),ISNUMBER(SEARCH("CLOSED",K5239))),"Closed/Completed","Other Active/Issued")</f>
        <v>Closed/Completed</v>
      </c>
    </row>
    <row r="5240" spans="1:41">
      <c r="A5240" t="s">
        <v>25780</v>
      </c>
      <c r="B5240" t="s">
        <v>87</v>
      </c>
      <c r="C5240" t="s">
        <v>87</v>
      </c>
      <c r="D5240" t="s">
        <v>88</v>
      </c>
      <c r="G5240" t="s">
        <v>6860</v>
      </c>
      <c r="H5240" t="s">
        <v>24130</v>
      </c>
      <c r="K5240" t="s">
        <v>93</v>
      </c>
      <c r="L5240" t="s">
        <v>93</v>
      </c>
      <c r="M5240" t="s">
        <v>23907</v>
      </c>
      <c r="N5240" s="9">
        <v>98109</v>
      </c>
      <c r="O5240" t="s">
        <v>25781</v>
      </c>
      <c r="P5240" s="10">
        <v>47.62571779</v>
      </c>
      <c r="Q5240" s="10">
        <v>-122.33944393</v>
      </c>
      <c r="R5240" t="s">
        <v>23909</v>
      </c>
      <c r="S5240" s="7">
        <v>5</v>
      </c>
      <c r="T5240" s="7">
        <v>2022</v>
      </c>
      <c r="U5240" s="7">
        <v>2</v>
      </c>
      <c r="Y5240" t="b">
        <v>1</v>
      </c>
      <c r="Z5240" t="b">
        <v>1</v>
      </c>
      <c r="AB5240">
        <v>7</v>
      </c>
      <c r="AC5240" t="b">
        <v>0</v>
      </c>
      <c r="AD5240" t="b">
        <v>1</v>
      </c>
      <c r="AE5240" t="b">
        <v>0</v>
      </c>
      <c r="AF5240" t="b">
        <v>1</v>
      </c>
      <c r="AG5240" s="11">
        <v>44700</v>
      </c>
      <c r="AI5240" s="12">
        <f>IF(OR(AG5240="",AH5240=""),"",AH5240-AG5240)</f>
        <v/>
      </c>
      <c r="AJ5240" s="13">
        <f>IF(OR(AI5240="",AA5240=""),"",AI5240=AA5240)</f>
        <v/>
      </c>
      <c r="AK5240" s="13">
        <f>IF(AI5240="","",AI5240&gt;60)</f>
        <v/>
      </c>
      <c r="AL5240" s="13" t="b">
        <f>IF(OR(Y5240=TRUE,AH5240=""),TRUE,FALSE)</f>
        <v>1</v>
      </c>
      <c r="AM5240" s="13">
        <f>IF(AI5240="","",AI5240&lt;0)</f>
        <v/>
      </c>
      <c r="AN5240" s="13" t="str">
        <f>IF(AH5240="","No inspection date",IF(AI5240&lt;0,"Negative chronology",IF(AI5240&lt;=30,"0-30",IF(AI5240&lt;=60,"31-60",IF(AI5240&lt;=90,"61-90",IF(AI5240&lt;=180,"91-180","181+"))))))</f>
        <v>No inspection date</v>
      </c>
      <c r="AO5240" s="13" t="str">
        <f>IF(OR(ISNUMBER(SEARCH("COMPLETED",K5240)),ISNUMBER(SEARCH("CLOSED",K5240))),"Closed/Completed","Other Active/Issued")</f>
        <v>Closed/Completed</v>
      </c>
    </row>
    <row r="5241" spans="1:41">
      <c r="A5241" t="s">
        <v>25782</v>
      </c>
      <c r="B5241" t="s">
        <v>87</v>
      </c>
      <c r="C5241" t="s">
        <v>87</v>
      </c>
      <c r="D5241" t="s">
        <v>88</v>
      </c>
      <c r="F5241" t="s">
        <v>25783</v>
      </c>
      <c r="G5241" t="s">
        <v>25784</v>
      </c>
      <c r="H5241" t="s">
        <v>25785</v>
      </c>
      <c r="K5241" t="s">
        <v>100</v>
      </c>
      <c r="L5241" t="s">
        <v>100</v>
      </c>
      <c r="M5241" t="s">
        <v>25786</v>
      </c>
      <c r="N5241" s="9">
        <v>98112</v>
      </c>
      <c r="O5241" t="s">
        <v>25787</v>
      </c>
      <c r="P5241" s="10">
        <v>47.62841662</v>
      </c>
      <c r="Q5241" s="10">
        <v>-122.30698432</v>
      </c>
      <c r="R5241" t="s">
        <v>25788</v>
      </c>
      <c r="S5241" s="7">
        <v>5</v>
      </c>
      <c r="T5241" s="7">
        <v>2022</v>
      </c>
      <c r="U5241" s="7">
        <v>2</v>
      </c>
      <c r="Y5241" t="b">
        <v>1</v>
      </c>
      <c r="Z5241" t="b">
        <v>1</v>
      </c>
      <c r="AB5241">
        <v>3</v>
      </c>
      <c r="AC5241" t="b">
        <v>0</v>
      </c>
      <c r="AD5241" t="b">
        <v>1</v>
      </c>
      <c r="AE5241" t="b">
        <v>0</v>
      </c>
      <c r="AF5241" t="b">
        <v>1</v>
      </c>
      <c r="AG5241" s="11">
        <v>44701</v>
      </c>
      <c r="AI5241" s="12">
        <f>IF(OR(AG5241="",AH5241=""),"",AH5241-AG5241)</f>
        <v/>
      </c>
      <c r="AJ5241" s="13">
        <f>IF(OR(AI5241="",AA5241=""),"",AI5241=AA5241)</f>
        <v/>
      </c>
      <c r="AK5241" s="13">
        <f>IF(AI5241="","",AI5241&gt;60)</f>
        <v/>
      </c>
      <c r="AL5241" s="13" t="b">
        <f>IF(OR(Y5241=TRUE,AH5241=""),TRUE,FALSE)</f>
        <v>1</v>
      </c>
      <c r="AM5241" s="13">
        <f>IF(AI5241="","",AI5241&lt;0)</f>
        <v/>
      </c>
      <c r="AN5241" s="13" t="str">
        <f>IF(AH5241="","No inspection date",IF(AI5241&lt;0,"Negative chronology",IF(AI5241&lt;=30,"0-30",IF(AI5241&lt;=60,"31-60",IF(AI5241&lt;=90,"61-90",IF(AI5241&lt;=180,"91-180","181+"))))))</f>
        <v>No inspection date</v>
      </c>
      <c r="AO5241" s="13" t="str">
        <f>IF(OR(ISNUMBER(SEARCH("COMPLETED",K5241)),ISNUMBER(SEARCH("CLOSED",K5241))),"Closed/Completed","Other Active/Issued")</f>
        <v>Other Active/Issued</v>
      </c>
    </row>
    <row r="5242" spans="1:41">
      <c r="A5242" t="s">
        <v>25789</v>
      </c>
      <c r="B5242" t="s">
        <v>87</v>
      </c>
      <c r="C5242" t="s">
        <v>87</v>
      </c>
      <c r="D5242" t="s">
        <v>88</v>
      </c>
      <c r="F5242" t="s">
        <v>7441</v>
      </c>
      <c r="H5242" t="s">
        <v>25785</v>
      </c>
      <c r="I5242" t="s">
        <v>7398</v>
      </c>
      <c r="J5242" t="s">
        <v>137</v>
      </c>
      <c r="K5242" t="s">
        <v>93</v>
      </c>
      <c r="L5242" t="s">
        <v>93</v>
      </c>
      <c r="M5242" t="s">
        <v>7399</v>
      </c>
      <c r="N5242" s="9">
        <v>98118</v>
      </c>
      <c r="O5242" t="s">
        <v>25790</v>
      </c>
      <c r="P5242" s="10">
        <v>47.5529125</v>
      </c>
      <c r="Q5242" s="10">
        <v>-122.28484153</v>
      </c>
      <c r="R5242" t="s">
        <v>7401</v>
      </c>
      <c r="S5242" s="7">
        <v>5</v>
      </c>
      <c r="T5242" s="7">
        <v>2022</v>
      </c>
      <c r="U5242" s="7">
        <v>2</v>
      </c>
      <c r="V5242">
        <v>6</v>
      </c>
      <c r="W5242">
        <v>2022</v>
      </c>
      <c r="X5242">
        <v>2</v>
      </c>
      <c r="Y5242" t="b">
        <v>0</v>
      </c>
      <c r="Z5242" t="b">
        <v>0</v>
      </c>
      <c r="AA5242">
        <v>12</v>
      </c>
      <c r="AB5242">
        <v>2</v>
      </c>
      <c r="AC5242" t="b">
        <v>0</v>
      </c>
      <c r="AD5242" t="b">
        <v>1</v>
      </c>
      <c r="AE5242" t="b">
        <v>0</v>
      </c>
      <c r="AF5242" t="b">
        <v>1</v>
      </c>
      <c r="AG5242" s="11">
        <v>44701</v>
      </c>
      <c r="AH5242" s="11">
        <v>44713</v>
      </c>
      <c r="AI5242" s="12">
        <f>IF(OR(AG5242="",AH5242=""),"",AH5242-AG5242)</f>
        <v>12.0</v>
      </c>
      <c r="AJ5242" s="13" t="b">
        <f>IF(OR(AI5242="",AA5242=""),"",AI5242=AA5242)</f>
        <v>1</v>
      </c>
      <c r="AK5242" s="13" t="b">
        <f>IF(AI5242="","",AI5242&gt;60)</f>
        <v>0</v>
      </c>
      <c r="AL5242" s="13" t="b">
        <f>IF(OR(Y5242=TRUE,AH5242=""),TRUE,FALSE)</f>
        <v>0</v>
      </c>
      <c r="AM5242" s="13" t="b">
        <f>IF(AI5242="","",AI5242&lt;0)</f>
        <v>0</v>
      </c>
      <c r="AN5242" s="13" t="str">
        <f>IF(AH5242="","No inspection date",IF(AI5242&lt;0,"Negative chronology",IF(AI5242&lt;=30,"0-30",IF(AI5242&lt;=60,"31-60",IF(AI5242&lt;=90,"61-90",IF(AI5242&lt;=180,"91-180","181+"))))))</f>
        <v>0-30</v>
      </c>
      <c r="AO5242" s="13" t="str">
        <f>IF(OR(ISNUMBER(SEARCH("COMPLETED",K5242)),ISNUMBER(SEARCH("CLOSED",K5242))),"Closed/Completed","Other Active/Issued")</f>
        <v>Closed/Completed</v>
      </c>
    </row>
    <row r="5243" spans="1:41">
      <c r="A5243" t="s">
        <v>25791</v>
      </c>
      <c r="B5243" t="s">
        <v>87</v>
      </c>
      <c r="C5243" t="s">
        <v>87</v>
      </c>
      <c r="D5243" t="s">
        <v>88</v>
      </c>
      <c r="F5243" t="s">
        <v>25792</v>
      </c>
      <c r="G5243" t="s">
        <v>25793</v>
      </c>
      <c r="H5243" t="s">
        <v>25785</v>
      </c>
      <c r="I5243" t="s">
        <v>1222</v>
      </c>
      <c r="J5243" t="s">
        <v>137</v>
      </c>
      <c r="K5243" t="s">
        <v>93</v>
      </c>
      <c r="L5243" t="s">
        <v>93</v>
      </c>
      <c r="M5243" t="s">
        <v>5734</v>
      </c>
      <c r="N5243" s="9">
        <v>98109</v>
      </c>
      <c r="O5243" t="s">
        <v>25794</v>
      </c>
      <c r="P5243" s="10">
        <v>47.62951146</v>
      </c>
      <c r="Q5243" s="10">
        <v>-122.34310023</v>
      </c>
      <c r="R5243" t="s">
        <v>5736</v>
      </c>
      <c r="S5243" s="7">
        <v>5</v>
      </c>
      <c r="T5243" s="7">
        <v>2022</v>
      </c>
      <c r="U5243" s="7">
        <v>2</v>
      </c>
      <c r="V5243">
        <v>7</v>
      </c>
      <c r="W5243">
        <v>2022</v>
      </c>
      <c r="X5243">
        <v>3</v>
      </c>
      <c r="Y5243" t="b">
        <v>0</v>
      </c>
      <c r="Z5243" t="b">
        <v>0</v>
      </c>
      <c r="AA5243">
        <v>55</v>
      </c>
      <c r="AB5243">
        <v>7</v>
      </c>
      <c r="AC5243" t="b">
        <v>0</v>
      </c>
      <c r="AD5243" t="b">
        <v>1</v>
      </c>
      <c r="AE5243" t="b">
        <v>0</v>
      </c>
      <c r="AF5243" t="b">
        <v>1</v>
      </c>
      <c r="AG5243" s="11">
        <v>44701</v>
      </c>
      <c r="AH5243" s="11">
        <v>44756</v>
      </c>
      <c r="AI5243" s="12">
        <f>IF(OR(AG5243="",AH5243=""),"",AH5243-AG5243)</f>
        <v>55.0</v>
      </c>
      <c r="AJ5243" s="13" t="b">
        <f>IF(OR(AI5243="",AA5243=""),"",AI5243=AA5243)</f>
        <v>1</v>
      </c>
      <c r="AK5243" s="13" t="b">
        <f>IF(AI5243="","",AI5243&gt;60)</f>
        <v>0</v>
      </c>
      <c r="AL5243" s="13" t="b">
        <f>IF(OR(Y5243=TRUE,AH5243=""),TRUE,FALSE)</f>
        <v>0</v>
      </c>
      <c r="AM5243" s="13" t="b">
        <f>IF(AI5243="","",AI5243&lt;0)</f>
        <v>0</v>
      </c>
      <c r="AN5243" s="13" t="str">
        <f>IF(AH5243="","No inspection date",IF(AI5243&lt;0,"Negative chronology",IF(AI5243&lt;=30,"0-30",IF(AI5243&lt;=60,"31-60",IF(AI5243&lt;=90,"61-90",IF(AI5243&lt;=180,"91-180","181+"))))))</f>
        <v>31-60</v>
      </c>
      <c r="AO5243" s="13" t="str">
        <f>IF(OR(ISNUMBER(SEARCH("COMPLETED",K5243)),ISNUMBER(SEARCH("CLOSED",K5243))),"Closed/Completed","Other Active/Issued")</f>
        <v>Closed/Completed</v>
      </c>
    </row>
    <row r="5244" spans="1:41">
      <c r="A5244" t="s">
        <v>25795</v>
      </c>
      <c r="B5244" t="s">
        <v>87</v>
      </c>
      <c r="C5244" t="s">
        <v>87</v>
      </c>
      <c r="D5244" t="s">
        <v>88</v>
      </c>
      <c r="F5244" t="s">
        <v>25796</v>
      </c>
      <c r="G5244" t="s">
        <v>25797</v>
      </c>
      <c r="H5244" t="s">
        <v>25798</v>
      </c>
      <c r="K5244" t="s">
        <v>93</v>
      </c>
      <c r="L5244" t="s">
        <v>93</v>
      </c>
      <c r="M5244" t="s">
        <v>25799</v>
      </c>
      <c r="N5244" s="9">
        <v>98199</v>
      </c>
      <c r="O5244" t="s">
        <v>25800</v>
      </c>
      <c r="P5244" s="10">
        <v>47.65513589</v>
      </c>
      <c r="Q5244" s="10">
        <v>-122.38658123</v>
      </c>
      <c r="R5244" t="s">
        <v>25801</v>
      </c>
      <c r="S5244" s="7">
        <v>5</v>
      </c>
      <c r="T5244" s="7">
        <v>2022</v>
      </c>
      <c r="U5244" s="7">
        <v>2</v>
      </c>
      <c r="Y5244" t="b">
        <v>1</v>
      </c>
      <c r="Z5244" t="b">
        <v>1</v>
      </c>
      <c r="AB5244">
        <v>6</v>
      </c>
      <c r="AC5244" t="b">
        <v>0</v>
      </c>
      <c r="AD5244" t="b">
        <v>1</v>
      </c>
      <c r="AE5244" t="b">
        <v>0</v>
      </c>
      <c r="AF5244" t="b">
        <v>1</v>
      </c>
      <c r="AG5244" s="11">
        <v>44704</v>
      </c>
      <c r="AI5244" s="12">
        <f>IF(OR(AG5244="",AH5244=""),"",AH5244-AG5244)</f>
        <v/>
      </c>
      <c r="AJ5244" s="13">
        <f>IF(OR(AI5244="",AA5244=""),"",AI5244=AA5244)</f>
        <v/>
      </c>
      <c r="AK5244" s="13">
        <f>IF(AI5244="","",AI5244&gt;60)</f>
        <v/>
      </c>
      <c r="AL5244" s="13" t="b">
        <f>IF(OR(Y5244=TRUE,AH5244=""),TRUE,FALSE)</f>
        <v>1</v>
      </c>
      <c r="AM5244" s="13">
        <f>IF(AI5244="","",AI5244&lt;0)</f>
        <v/>
      </c>
      <c r="AN5244" s="13" t="str">
        <f>IF(AH5244="","No inspection date",IF(AI5244&lt;0,"Negative chronology",IF(AI5244&lt;=30,"0-30",IF(AI5244&lt;=60,"31-60",IF(AI5244&lt;=90,"61-90",IF(AI5244&lt;=180,"91-180","181+"))))))</f>
        <v>No inspection date</v>
      </c>
      <c r="AO5244" s="13" t="str">
        <f>IF(OR(ISNUMBER(SEARCH("COMPLETED",K5244)),ISNUMBER(SEARCH("CLOSED",K5244))),"Closed/Completed","Other Active/Issued")</f>
        <v>Closed/Completed</v>
      </c>
    </row>
    <row r="5245" spans="1:41">
      <c r="A5245" t="s">
        <v>25802</v>
      </c>
      <c r="B5245" t="s">
        <v>87</v>
      </c>
      <c r="C5245" t="s">
        <v>87</v>
      </c>
      <c r="D5245" t="s">
        <v>88</v>
      </c>
      <c r="F5245" t="s">
        <v>25803</v>
      </c>
      <c r="G5245" t="s">
        <v>25804</v>
      </c>
      <c r="H5245" t="s">
        <v>25798</v>
      </c>
      <c r="I5245" t="s">
        <v>25805</v>
      </c>
      <c r="J5245" t="s">
        <v>137</v>
      </c>
      <c r="K5245" t="s">
        <v>93</v>
      </c>
      <c r="L5245" t="s">
        <v>93</v>
      </c>
      <c r="M5245" t="s">
        <v>12167</v>
      </c>
      <c r="N5245" s="9">
        <v>98118</v>
      </c>
      <c r="O5245" t="s">
        <v>25806</v>
      </c>
      <c r="P5245" s="10">
        <v>47.54792031</v>
      </c>
      <c r="Q5245" s="10">
        <v>-122.28547647</v>
      </c>
      <c r="R5245" t="s">
        <v>12169</v>
      </c>
      <c r="S5245" s="7">
        <v>5</v>
      </c>
      <c r="T5245" s="7">
        <v>2022</v>
      </c>
      <c r="U5245" s="7">
        <v>2</v>
      </c>
      <c r="V5245">
        <v>7</v>
      </c>
      <c r="W5245">
        <v>2022</v>
      </c>
      <c r="X5245">
        <v>3</v>
      </c>
      <c r="Y5245" t="b">
        <v>0</v>
      </c>
      <c r="Z5245" t="b">
        <v>0</v>
      </c>
      <c r="AA5245">
        <v>44</v>
      </c>
      <c r="AB5245">
        <v>2</v>
      </c>
      <c r="AC5245" t="b">
        <v>0</v>
      </c>
      <c r="AD5245" t="b">
        <v>1</v>
      </c>
      <c r="AE5245" t="b">
        <v>0</v>
      </c>
      <c r="AF5245" t="b">
        <v>1</v>
      </c>
      <c r="AG5245" s="11">
        <v>44704</v>
      </c>
      <c r="AH5245" s="11">
        <v>44748</v>
      </c>
      <c r="AI5245" s="12">
        <f>IF(OR(AG5245="",AH5245=""),"",AH5245-AG5245)</f>
        <v>44.0</v>
      </c>
      <c r="AJ5245" s="13" t="b">
        <f>IF(OR(AI5245="",AA5245=""),"",AI5245=AA5245)</f>
        <v>1</v>
      </c>
      <c r="AK5245" s="13" t="b">
        <f>IF(AI5245="","",AI5245&gt;60)</f>
        <v>0</v>
      </c>
      <c r="AL5245" s="13" t="b">
        <f>IF(OR(Y5245=TRUE,AH5245=""),TRUE,FALSE)</f>
        <v>0</v>
      </c>
      <c r="AM5245" s="13" t="b">
        <f>IF(AI5245="","",AI5245&lt;0)</f>
        <v>0</v>
      </c>
      <c r="AN5245" s="13" t="str">
        <f>IF(AH5245="","No inspection date",IF(AI5245&lt;0,"Negative chronology",IF(AI5245&lt;=30,"0-30",IF(AI5245&lt;=60,"31-60",IF(AI5245&lt;=90,"61-90",IF(AI5245&lt;=180,"91-180","181+"))))))</f>
        <v>31-60</v>
      </c>
      <c r="AO5245" s="13" t="str">
        <f>IF(OR(ISNUMBER(SEARCH("COMPLETED",K5245)),ISNUMBER(SEARCH("CLOSED",K5245))),"Closed/Completed","Other Active/Issued")</f>
        <v>Closed/Completed</v>
      </c>
    </row>
    <row r="5246" spans="1:41">
      <c r="A5246" t="s">
        <v>25807</v>
      </c>
      <c r="B5246" t="s">
        <v>87</v>
      </c>
      <c r="C5246" t="s">
        <v>87</v>
      </c>
      <c r="D5246" t="s">
        <v>88</v>
      </c>
      <c r="F5246" t="s">
        <v>25808</v>
      </c>
      <c r="G5246" t="s">
        <v>25809</v>
      </c>
      <c r="H5246" t="s">
        <v>25798</v>
      </c>
      <c r="K5246" t="s">
        <v>93</v>
      </c>
      <c r="L5246" t="s">
        <v>93</v>
      </c>
      <c r="M5246" t="s">
        <v>25810</v>
      </c>
      <c r="O5246" t="s">
        <v>25811</v>
      </c>
      <c r="P5246" s="10">
        <v>47.65913863</v>
      </c>
      <c r="Q5246" s="10">
        <v>-122.35882982</v>
      </c>
      <c r="R5246" t="s">
        <v>25812</v>
      </c>
      <c r="S5246" s="7">
        <v>5</v>
      </c>
      <c r="T5246" s="7">
        <v>2022</v>
      </c>
      <c r="U5246" s="7">
        <v>2</v>
      </c>
      <c r="Y5246" t="b">
        <v>1</v>
      </c>
      <c r="Z5246" t="b">
        <v>1</v>
      </c>
      <c r="AB5246">
        <v>6</v>
      </c>
      <c r="AC5246" t="b">
        <v>0</v>
      </c>
      <c r="AD5246" t="b">
        <v>1</v>
      </c>
      <c r="AE5246" t="b">
        <v>0</v>
      </c>
      <c r="AF5246" t="b">
        <v>1</v>
      </c>
      <c r="AG5246" s="11">
        <v>44704</v>
      </c>
      <c r="AI5246" s="12">
        <f>IF(OR(AG5246="",AH5246=""),"",AH5246-AG5246)</f>
        <v/>
      </c>
      <c r="AJ5246" s="13">
        <f>IF(OR(AI5246="",AA5246=""),"",AI5246=AA5246)</f>
        <v/>
      </c>
      <c r="AK5246" s="13">
        <f>IF(AI5246="","",AI5246&gt;60)</f>
        <v/>
      </c>
      <c r="AL5246" s="13" t="b">
        <f>IF(OR(Y5246=TRUE,AH5246=""),TRUE,FALSE)</f>
        <v>1</v>
      </c>
      <c r="AM5246" s="13">
        <f>IF(AI5246="","",AI5246&lt;0)</f>
        <v/>
      </c>
      <c r="AN5246" s="13" t="str">
        <f>IF(AH5246="","No inspection date",IF(AI5246&lt;0,"Negative chronology",IF(AI5246&lt;=30,"0-30",IF(AI5246&lt;=60,"31-60",IF(AI5246&lt;=90,"61-90",IF(AI5246&lt;=180,"91-180","181+"))))))</f>
        <v>No inspection date</v>
      </c>
      <c r="AO5246" s="13" t="str">
        <f>IF(OR(ISNUMBER(SEARCH("COMPLETED",K5246)),ISNUMBER(SEARCH("CLOSED",K5246))),"Closed/Completed","Other Active/Issued")</f>
        <v>Closed/Completed</v>
      </c>
    </row>
    <row r="5247" spans="1:41">
      <c r="A5247" t="s">
        <v>25813</v>
      </c>
      <c r="B5247" t="s">
        <v>87</v>
      </c>
      <c r="C5247" t="s">
        <v>87</v>
      </c>
      <c r="D5247" t="s">
        <v>88</v>
      </c>
      <c r="F5247" t="s">
        <v>6547</v>
      </c>
      <c r="G5247" t="s">
        <v>25814</v>
      </c>
      <c r="H5247" t="s">
        <v>25798</v>
      </c>
      <c r="K5247" t="s">
        <v>100</v>
      </c>
      <c r="L5247" t="s">
        <v>100</v>
      </c>
      <c r="M5247" t="s">
        <v>6550</v>
      </c>
      <c r="N5247" s="9">
        <v>98116</v>
      </c>
      <c r="O5247" t="s">
        <v>25815</v>
      </c>
      <c r="P5247" s="10">
        <v>47.59489443</v>
      </c>
      <c r="Q5247" s="10">
        <v>-122.38547632</v>
      </c>
      <c r="R5247" t="s">
        <v>6552</v>
      </c>
      <c r="S5247" s="7">
        <v>5</v>
      </c>
      <c r="T5247" s="7">
        <v>2022</v>
      </c>
      <c r="U5247" s="7">
        <v>2</v>
      </c>
      <c r="Y5247" t="b">
        <v>1</v>
      </c>
      <c r="Z5247" t="b">
        <v>1</v>
      </c>
      <c r="AB5247">
        <v>1</v>
      </c>
      <c r="AC5247" t="b">
        <v>0</v>
      </c>
      <c r="AD5247" t="b">
        <v>1</v>
      </c>
      <c r="AE5247" t="b">
        <v>0</v>
      </c>
      <c r="AF5247" t="b">
        <v>1</v>
      </c>
      <c r="AG5247" s="11">
        <v>44704</v>
      </c>
      <c r="AI5247" s="12">
        <f>IF(OR(AG5247="",AH5247=""),"",AH5247-AG5247)</f>
        <v/>
      </c>
      <c r="AJ5247" s="13">
        <f>IF(OR(AI5247="",AA5247=""),"",AI5247=AA5247)</f>
        <v/>
      </c>
      <c r="AK5247" s="13">
        <f>IF(AI5247="","",AI5247&gt;60)</f>
        <v/>
      </c>
      <c r="AL5247" s="13" t="b">
        <f>IF(OR(Y5247=TRUE,AH5247=""),TRUE,FALSE)</f>
        <v>1</v>
      </c>
      <c r="AM5247" s="13">
        <f>IF(AI5247="","",AI5247&lt;0)</f>
        <v/>
      </c>
      <c r="AN5247" s="13" t="str">
        <f>IF(AH5247="","No inspection date",IF(AI5247&lt;0,"Negative chronology",IF(AI5247&lt;=30,"0-30",IF(AI5247&lt;=60,"31-60",IF(AI5247&lt;=90,"61-90",IF(AI5247&lt;=180,"91-180","181+"))))))</f>
        <v>No inspection date</v>
      </c>
      <c r="AO5247" s="13" t="str">
        <f>IF(OR(ISNUMBER(SEARCH("COMPLETED",K5247)),ISNUMBER(SEARCH("CLOSED",K5247))),"Closed/Completed","Other Active/Issued")</f>
        <v>Other Active/Issued</v>
      </c>
    </row>
    <row r="5248" spans="1:41">
      <c r="A5248" t="s">
        <v>25816</v>
      </c>
      <c r="B5248" t="s">
        <v>87</v>
      </c>
      <c r="C5248" t="s">
        <v>87</v>
      </c>
      <c r="D5248" t="s">
        <v>88</v>
      </c>
      <c r="F5248" t="s">
        <v>25817</v>
      </c>
      <c r="H5248" t="s">
        <v>25798</v>
      </c>
      <c r="I5248" t="s">
        <v>1872</v>
      </c>
      <c r="J5248" t="s">
        <v>6317</v>
      </c>
      <c r="K5248" t="s">
        <v>93</v>
      </c>
      <c r="L5248" t="s">
        <v>93</v>
      </c>
      <c r="M5248" t="s">
        <v>25818</v>
      </c>
      <c r="N5248" s="9">
        <v>98115</v>
      </c>
      <c r="O5248" t="s">
        <v>25819</v>
      </c>
      <c r="P5248" s="10">
        <v>47.68363545</v>
      </c>
      <c r="Q5248" s="10">
        <v>-122.28662608</v>
      </c>
      <c r="R5248" t="s">
        <v>25820</v>
      </c>
      <c r="S5248" s="7">
        <v>5</v>
      </c>
      <c r="T5248" s="7">
        <v>2022</v>
      </c>
      <c r="U5248" s="7">
        <v>2</v>
      </c>
      <c r="V5248">
        <v>1</v>
      </c>
      <c r="W5248">
        <v>2023</v>
      </c>
      <c r="X5248">
        <v>1</v>
      </c>
      <c r="Y5248" t="b">
        <v>0</v>
      </c>
      <c r="Z5248" t="b">
        <v>0</v>
      </c>
      <c r="AA5248">
        <v>240</v>
      </c>
      <c r="AB5248">
        <v>4</v>
      </c>
      <c r="AC5248" t="b">
        <v>0</v>
      </c>
      <c r="AD5248" t="b">
        <v>1</v>
      </c>
      <c r="AE5248" t="b">
        <v>0</v>
      </c>
      <c r="AF5248" t="b">
        <v>1</v>
      </c>
      <c r="AG5248" s="11">
        <v>44704</v>
      </c>
      <c r="AH5248" s="11">
        <v>44944</v>
      </c>
      <c r="AI5248" s="12">
        <f>IF(OR(AG5248="",AH5248=""),"",AH5248-AG5248)</f>
        <v>240.0</v>
      </c>
      <c r="AJ5248" s="13" t="b">
        <f>IF(OR(AI5248="",AA5248=""),"",AI5248=AA5248)</f>
        <v>1</v>
      </c>
      <c r="AK5248" s="13" t="b">
        <f>IF(AI5248="","",AI5248&gt;60)</f>
        <v>1</v>
      </c>
      <c r="AL5248" s="13" t="b">
        <f>IF(OR(Y5248=TRUE,AH5248=""),TRUE,FALSE)</f>
        <v>0</v>
      </c>
      <c r="AM5248" s="13" t="b">
        <f>IF(AI5248="","",AI5248&lt;0)</f>
        <v>0</v>
      </c>
      <c r="AN5248" s="13" t="str">
        <f>IF(AH5248="","No inspection date",IF(AI5248&lt;0,"Negative chronology",IF(AI5248&lt;=30,"0-30",IF(AI5248&lt;=60,"31-60",IF(AI5248&lt;=90,"61-90",IF(AI5248&lt;=180,"91-180","181+"))))))</f>
        <v>181+</v>
      </c>
      <c r="AO5248" s="13" t="str">
        <f>IF(OR(ISNUMBER(SEARCH("COMPLETED",K5248)),ISNUMBER(SEARCH("CLOSED",K5248))),"Closed/Completed","Other Active/Issued")</f>
        <v>Closed/Completed</v>
      </c>
    </row>
    <row r="5249" spans="1:41">
      <c r="A5249" t="s">
        <v>25821</v>
      </c>
      <c r="B5249" t="s">
        <v>87</v>
      </c>
      <c r="C5249" t="s">
        <v>87</v>
      </c>
      <c r="D5249" t="s">
        <v>88</v>
      </c>
      <c r="F5249" t="s">
        <v>25406</v>
      </c>
      <c r="G5249" t="s">
        <v>6860</v>
      </c>
      <c r="H5249" t="s">
        <v>1217</v>
      </c>
      <c r="K5249" t="s">
        <v>93</v>
      </c>
      <c r="L5249" t="s">
        <v>93</v>
      </c>
      <c r="M5249" t="s">
        <v>4273</v>
      </c>
      <c r="N5249" s="9">
        <v>98109</v>
      </c>
      <c r="O5249" t="s">
        <v>25822</v>
      </c>
      <c r="P5249" s="10">
        <v>47.61954479</v>
      </c>
      <c r="Q5249" s="10">
        <v>-122.33026798</v>
      </c>
      <c r="R5249" t="s">
        <v>9323</v>
      </c>
      <c r="S5249" s="7">
        <v>5</v>
      </c>
      <c r="T5249" s="7">
        <v>2022</v>
      </c>
      <c r="U5249" s="7">
        <v>2</v>
      </c>
      <c r="Y5249" t="b">
        <v>1</v>
      </c>
      <c r="Z5249" t="b">
        <v>1</v>
      </c>
      <c r="AB5249">
        <v>7</v>
      </c>
      <c r="AC5249" t="b">
        <v>0</v>
      </c>
      <c r="AD5249" t="b">
        <v>1</v>
      </c>
      <c r="AE5249" t="b">
        <v>0</v>
      </c>
      <c r="AF5249" t="b">
        <v>1</v>
      </c>
      <c r="AG5249" s="11">
        <v>44705</v>
      </c>
      <c r="AI5249" s="12">
        <f>IF(OR(AG5249="",AH5249=""),"",AH5249-AG5249)</f>
        <v/>
      </c>
      <c r="AJ5249" s="13">
        <f>IF(OR(AI5249="",AA5249=""),"",AI5249=AA5249)</f>
        <v/>
      </c>
      <c r="AK5249" s="13">
        <f>IF(AI5249="","",AI5249&gt;60)</f>
        <v/>
      </c>
      <c r="AL5249" s="13" t="b">
        <f>IF(OR(Y5249=TRUE,AH5249=""),TRUE,FALSE)</f>
        <v>1</v>
      </c>
      <c r="AM5249" s="13">
        <f>IF(AI5249="","",AI5249&lt;0)</f>
        <v/>
      </c>
      <c r="AN5249" s="13" t="str">
        <f>IF(AH5249="","No inspection date",IF(AI5249&lt;0,"Negative chronology",IF(AI5249&lt;=30,"0-30",IF(AI5249&lt;=60,"31-60",IF(AI5249&lt;=90,"61-90",IF(AI5249&lt;=180,"91-180","181+"))))))</f>
        <v>No inspection date</v>
      </c>
      <c r="AO5249" s="13" t="str">
        <f>IF(OR(ISNUMBER(SEARCH("COMPLETED",K5249)),ISNUMBER(SEARCH("CLOSED",K5249))),"Closed/Completed","Other Active/Issued")</f>
        <v>Closed/Completed</v>
      </c>
    </row>
    <row r="5250" spans="1:41">
      <c r="A5250" t="s">
        <v>25823</v>
      </c>
      <c r="B5250" t="s">
        <v>87</v>
      </c>
      <c r="C5250" t="s">
        <v>87</v>
      </c>
      <c r="D5250" t="s">
        <v>88</v>
      </c>
      <c r="G5250" t="s">
        <v>6860</v>
      </c>
      <c r="H5250" t="s">
        <v>1217</v>
      </c>
      <c r="K5250" t="s">
        <v>93</v>
      </c>
      <c r="L5250" t="s">
        <v>93</v>
      </c>
      <c r="M5250" t="s">
        <v>8032</v>
      </c>
      <c r="N5250" s="9">
        <v>98106</v>
      </c>
      <c r="O5250" t="s">
        <v>25824</v>
      </c>
      <c r="P5250" s="10">
        <v>47.52226807</v>
      </c>
      <c r="Q5250" s="10">
        <v>-122.3575425</v>
      </c>
      <c r="R5250" t="s">
        <v>8034</v>
      </c>
      <c r="S5250" s="7">
        <v>5</v>
      </c>
      <c r="T5250" s="7">
        <v>2022</v>
      </c>
      <c r="U5250" s="7">
        <v>2</v>
      </c>
      <c r="Y5250" t="b">
        <v>1</v>
      </c>
      <c r="Z5250" t="b">
        <v>1</v>
      </c>
      <c r="AB5250">
        <v>1</v>
      </c>
      <c r="AC5250" t="b">
        <v>0</v>
      </c>
      <c r="AD5250" t="b">
        <v>1</v>
      </c>
      <c r="AE5250" t="b">
        <v>0</v>
      </c>
      <c r="AF5250" t="b">
        <v>1</v>
      </c>
      <c r="AG5250" s="11">
        <v>44705</v>
      </c>
      <c r="AI5250" s="12">
        <f>IF(OR(AG5250="",AH5250=""),"",AH5250-AG5250)</f>
        <v/>
      </c>
      <c r="AJ5250" s="13">
        <f>IF(OR(AI5250="",AA5250=""),"",AI5250=AA5250)</f>
        <v/>
      </c>
      <c r="AK5250" s="13">
        <f>IF(AI5250="","",AI5250&gt;60)</f>
        <v/>
      </c>
      <c r="AL5250" s="13" t="b">
        <f>IF(OR(Y5250=TRUE,AH5250=""),TRUE,FALSE)</f>
        <v>1</v>
      </c>
      <c r="AM5250" s="13">
        <f>IF(AI5250="","",AI5250&lt;0)</f>
        <v/>
      </c>
      <c r="AN5250" s="13" t="str">
        <f>IF(AH5250="","No inspection date",IF(AI5250&lt;0,"Negative chronology",IF(AI5250&lt;=30,"0-30",IF(AI5250&lt;=60,"31-60",IF(AI5250&lt;=90,"61-90",IF(AI5250&lt;=180,"91-180","181+"))))))</f>
        <v>No inspection date</v>
      </c>
      <c r="AO5250" s="13" t="str">
        <f>IF(OR(ISNUMBER(SEARCH("COMPLETED",K5250)),ISNUMBER(SEARCH("CLOSED",K5250))),"Closed/Completed","Other Active/Issued")</f>
        <v>Closed/Completed</v>
      </c>
    </row>
    <row r="5251" spans="1:41">
      <c r="A5251" t="s">
        <v>25825</v>
      </c>
      <c r="B5251" t="s">
        <v>87</v>
      </c>
      <c r="C5251" t="s">
        <v>87</v>
      </c>
      <c r="D5251" t="s">
        <v>88</v>
      </c>
      <c r="F5251" t="s">
        <v>25826</v>
      </c>
      <c r="G5251" t="s">
        <v>25827</v>
      </c>
      <c r="H5251" t="s">
        <v>1217</v>
      </c>
      <c r="I5251" t="s">
        <v>3390</v>
      </c>
      <c r="J5251" t="s">
        <v>137</v>
      </c>
      <c r="K5251" t="s">
        <v>93</v>
      </c>
      <c r="L5251" t="s">
        <v>93</v>
      </c>
      <c r="M5251" t="s">
        <v>25675</v>
      </c>
      <c r="N5251" s="9">
        <v>98118</v>
      </c>
      <c r="O5251" t="s">
        <v>25828</v>
      </c>
      <c r="P5251" s="10">
        <v>47.55992307</v>
      </c>
      <c r="Q5251" s="10">
        <v>-122.26793796</v>
      </c>
      <c r="R5251" t="s">
        <v>25677</v>
      </c>
      <c r="S5251" s="7">
        <v>5</v>
      </c>
      <c r="T5251" s="7">
        <v>2022</v>
      </c>
      <c r="U5251" s="7">
        <v>2</v>
      </c>
      <c r="V5251">
        <v>1</v>
      </c>
      <c r="W5251">
        <v>2024</v>
      </c>
      <c r="X5251">
        <v>1</v>
      </c>
      <c r="Y5251" t="b">
        <v>0</v>
      </c>
      <c r="Z5251" t="b">
        <v>0</v>
      </c>
      <c r="AA5251">
        <v>608</v>
      </c>
      <c r="AB5251">
        <v>2</v>
      </c>
      <c r="AC5251" t="b">
        <v>0</v>
      </c>
      <c r="AD5251" t="b">
        <v>1</v>
      </c>
      <c r="AE5251" t="b">
        <v>0</v>
      </c>
      <c r="AF5251" t="b">
        <v>1</v>
      </c>
      <c r="AG5251" s="11">
        <v>44705</v>
      </c>
      <c r="AH5251" s="11">
        <v>45313</v>
      </c>
      <c r="AI5251" s="12">
        <f>IF(OR(AG5251="",AH5251=""),"",AH5251-AG5251)</f>
        <v>608.0</v>
      </c>
      <c r="AJ5251" s="13" t="b">
        <f>IF(OR(AI5251="",AA5251=""),"",AI5251=AA5251)</f>
        <v>1</v>
      </c>
      <c r="AK5251" s="13" t="b">
        <f>IF(AI5251="","",AI5251&gt;60)</f>
        <v>1</v>
      </c>
      <c r="AL5251" s="13" t="b">
        <f>IF(OR(Y5251=TRUE,AH5251=""),TRUE,FALSE)</f>
        <v>0</v>
      </c>
      <c r="AM5251" s="13" t="b">
        <f>IF(AI5251="","",AI5251&lt;0)</f>
        <v>0</v>
      </c>
      <c r="AN5251" s="13" t="str">
        <f>IF(AH5251="","No inspection date",IF(AI5251&lt;0,"Negative chronology",IF(AI5251&lt;=30,"0-30",IF(AI5251&lt;=60,"31-60",IF(AI5251&lt;=90,"61-90",IF(AI5251&lt;=180,"91-180","181+"))))))</f>
        <v>181+</v>
      </c>
      <c r="AO5251" s="13" t="str">
        <f>IF(OR(ISNUMBER(SEARCH("COMPLETED",K5251)),ISNUMBER(SEARCH("CLOSED",K5251))),"Closed/Completed","Other Active/Issued")</f>
        <v>Closed/Completed</v>
      </c>
    </row>
    <row r="5252" spans="1:41">
      <c r="A5252" t="s">
        <v>25829</v>
      </c>
      <c r="B5252" t="s">
        <v>87</v>
      </c>
      <c r="C5252" t="s">
        <v>87</v>
      </c>
      <c r="D5252" t="s">
        <v>88</v>
      </c>
      <c r="F5252" t="s">
        <v>25830</v>
      </c>
      <c r="G5252" t="s">
        <v>25831</v>
      </c>
      <c r="H5252" t="s">
        <v>1217</v>
      </c>
      <c r="I5252" t="s">
        <v>17217</v>
      </c>
      <c r="J5252" t="s">
        <v>137</v>
      </c>
      <c r="K5252" t="s">
        <v>93</v>
      </c>
      <c r="L5252" t="s">
        <v>93</v>
      </c>
      <c r="M5252" t="s">
        <v>762</v>
      </c>
      <c r="N5252" s="9">
        <v>98103</v>
      </c>
      <c r="O5252" t="s">
        <v>25832</v>
      </c>
      <c r="P5252" s="10">
        <v>47.69276615</v>
      </c>
      <c r="Q5252" s="10">
        <v>-122.35239909</v>
      </c>
      <c r="R5252" t="s">
        <v>764</v>
      </c>
      <c r="S5252" s="7">
        <v>5</v>
      </c>
      <c r="T5252" s="7">
        <v>2022</v>
      </c>
      <c r="U5252" s="7">
        <v>2</v>
      </c>
      <c r="V5252">
        <v>8</v>
      </c>
      <c r="W5252">
        <v>2022</v>
      </c>
      <c r="X5252">
        <v>3</v>
      </c>
      <c r="Y5252" t="b">
        <v>0</v>
      </c>
      <c r="Z5252" t="b">
        <v>0</v>
      </c>
      <c r="AA5252">
        <v>72</v>
      </c>
      <c r="AB5252">
        <v>5</v>
      </c>
      <c r="AC5252" t="b">
        <v>0</v>
      </c>
      <c r="AD5252" t="b">
        <v>1</v>
      </c>
      <c r="AE5252" t="b">
        <v>0</v>
      </c>
      <c r="AF5252" t="b">
        <v>1</v>
      </c>
      <c r="AG5252" s="11">
        <v>44705</v>
      </c>
      <c r="AH5252" s="11">
        <v>44777</v>
      </c>
      <c r="AI5252" s="12">
        <f>IF(OR(AG5252="",AH5252=""),"",AH5252-AG5252)</f>
        <v>72.0</v>
      </c>
      <c r="AJ5252" s="13" t="b">
        <f>IF(OR(AI5252="",AA5252=""),"",AI5252=AA5252)</f>
        <v>1</v>
      </c>
      <c r="AK5252" s="13" t="b">
        <f>IF(AI5252="","",AI5252&gt;60)</f>
        <v>1</v>
      </c>
      <c r="AL5252" s="13" t="b">
        <f>IF(OR(Y5252=TRUE,AH5252=""),TRUE,FALSE)</f>
        <v>0</v>
      </c>
      <c r="AM5252" s="13" t="b">
        <f>IF(AI5252="","",AI5252&lt;0)</f>
        <v>0</v>
      </c>
      <c r="AN5252" s="13" t="str">
        <f>IF(AH5252="","No inspection date",IF(AI5252&lt;0,"Negative chronology",IF(AI5252&lt;=30,"0-30",IF(AI5252&lt;=60,"31-60",IF(AI5252&lt;=90,"61-90",IF(AI5252&lt;=180,"91-180","181+"))))))</f>
        <v>61-90</v>
      </c>
      <c r="AO5252" s="13" t="str">
        <f>IF(OR(ISNUMBER(SEARCH("COMPLETED",K5252)),ISNUMBER(SEARCH("CLOSED",K5252))),"Closed/Completed","Other Active/Issued")</f>
        <v>Closed/Completed</v>
      </c>
    </row>
    <row r="5253" spans="1:41">
      <c r="A5253" t="s">
        <v>25833</v>
      </c>
      <c r="B5253" t="s">
        <v>87</v>
      </c>
      <c r="C5253" t="s">
        <v>87</v>
      </c>
      <c r="D5253" t="s">
        <v>88</v>
      </c>
      <c r="F5253" t="s">
        <v>25834</v>
      </c>
      <c r="H5253" t="s">
        <v>23383</v>
      </c>
      <c r="I5253" t="s">
        <v>829</v>
      </c>
      <c r="J5253" t="s">
        <v>137</v>
      </c>
      <c r="K5253" t="s">
        <v>93</v>
      </c>
      <c r="L5253" t="s">
        <v>93</v>
      </c>
      <c r="M5253" t="s">
        <v>10423</v>
      </c>
      <c r="N5253" s="9">
        <v>98125</v>
      </c>
      <c r="O5253" t="s">
        <v>25835</v>
      </c>
      <c r="P5253" s="10">
        <v>47.7128594</v>
      </c>
      <c r="Q5253" s="10">
        <v>-122.32097137</v>
      </c>
      <c r="R5253" t="s">
        <v>10425</v>
      </c>
      <c r="S5253" s="7">
        <v>5</v>
      </c>
      <c r="T5253" s="7">
        <v>2022</v>
      </c>
      <c r="U5253" s="7">
        <v>2</v>
      </c>
      <c r="V5253">
        <v>6</v>
      </c>
      <c r="W5253">
        <v>2022</v>
      </c>
      <c r="X5253">
        <v>2</v>
      </c>
      <c r="Y5253" t="b">
        <v>0</v>
      </c>
      <c r="Z5253" t="b">
        <v>0</v>
      </c>
      <c r="AA5253">
        <v>30</v>
      </c>
      <c r="AB5253">
        <v>5</v>
      </c>
      <c r="AC5253" t="b">
        <v>0</v>
      </c>
      <c r="AD5253" t="b">
        <v>1</v>
      </c>
      <c r="AE5253" t="b">
        <v>0</v>
      </c>
      <c r="AF5253" t="b">
        <v>1</v>
      </c>
      <c r="AG5253" s="11">
        <v>44706</v>
      </c>
      <c r="AH5253" s="11">
        <v>44736</v>
      </c>
      <c r="AI5253" s="12">
        <f>IF(OR(AG5253="",AH5253=""),"",AH5253-AG5253)</f>
        <v>30.0</v>
      </c>
      <c r="AJ5253" s="13" t="b">
        <f>IF(OR(AI5253="",AA5253=""),"",AI5253=AA5253)</f>
        <v>1</v>
      </c>
      <c r="AK5253" s="13" t="b">
        <f>IF(AI5253="","",AI5253&gt;60)</f>
        <v>0</v>
      </c>
      <c r="AL5253" s="13" t="b">
        <f>IF(OR(Y5253=TRUE,AH5253=""),TRUE,FALSE)</f>
        <v>0</v>
      </c>
      <c r="AM5253" s="13" t="b">
        <f>IF(AI5253="","",AI5253&lt;0)</f>
        <v>0</v>
      </c>
      <c r="AN5253" s="13" t="str">
        <f>IF(AH5253="","No inspection date",IF(AI5253&lt;0,"Negative chronology",IF(AI5253&lt;=30,"0-30",IF(AI5253&lt;=60,"31-60",IF(AI5253&lt;=90,"61-90",IF(AI5253&lt;=180,"91-180","181+"))))))</f>
        <v>0-30</v>
      </c>
      <c r="AO5253" s="13" t="str">
        <f>IF(OR(ISNUMBER(SEARCH("COMPLETED",K5253)),ISNUMBER(SEARCH("CLOSED",K5253))),"Closed/Completed","Other Active/Issued")</f>
        <v>Closed/Completed</v>
      </c>
    </row>
    <row r="5254" spans="1:41">
      <c r="A5254" t="s">
        <v>25836</v>
      </c>
      <c r="B5254" t="s">
        <v>87</v>
      </c>
      <c r="C5254" t="s">
        <v>87</v>
      </c>
      <c r="D5254" t="s">
        <v>88</v>
      </c>
      <c r="F5254" t="s">
        <v>25837</v>
      </c>
      <c r="G5254" t="s">
        <v>25838</v>
      </c>
      <c r="H5254" t="s">
        <v>23383</v>
      </c>
      <c r="K5254" t="s">
        <v>93</v>
      </c>
      <c r="L5254" t="s">
        <v>93</v>
      </c>
      <c r="M5254" t="s">
        <v>23735</v>
      </c>
      <c r="N5254" s="9">
        <v>98105</v>
      </c>
      <c r="O5254" t="s">
        <v>25839</v>
      </c>
      <c r="P5254" s="10">
        <v>47.66308726</v>
      </c>
      <c r="Q5254" s="10">
        <v>-122.28950958</v>
      </c>
      <c r="R5254" t="s">
        <v>23737</v>
      </c>
      <c r="S5254" s="7">
        <v>5</v>
      </c>
      <c r="T5254" s="7">
        <v>2022</v>
      </c>
      <c r="U5254" s="7">
        <v>2</v>
      </c>
      <c r="Y5254" t="b">
        <v>1</v>
      </c>
      <c r="Z5254" t="b">
        <v>1</v>
      </c>
      <c r="AB5254">
        <v>4</v>
      </c>
      <c r="AC5254" t="b">
        <v>0</v>
      </c>
      <c r="AD5254" t="b">
        <v>1</v>
      </c>
      <c r="AE5254" t="b">
        <v>0</v>
      </c>
      <c r="AF5254" t="b">
        <v>1</v>
      </c>
      <c r="AG5254" s="11">
        <v>44706</v>
      </c>
      <c r="AI5254" s="12">
        <f>IF(OR(AG5254="",AH5254=""),"",AH5254-AG5254)</f>
        <v/>
      </c>
      <c r="AJ5254" s="13">
        <f>IF(OR(AI5254="",AA5254=""),"",AI5254=AA5254)</f>
        <v/>
      </c>
      <c r="AK5254" s="13">
        <f>IF(AI5254="","",AI5254&gt;60)</f>
        <v/>
      </c>
      <c r="AL5254" s="13" t="b">
        <f>IF(OR(Y5254=TRUE,AH5254=""),TRUE,FALSE)</f>
        <v>1</v>
      </c>
      <c r="AM5254" s="13">
        <f>IF(AI5254="","",AI5254&lt;0)</f>
        <v/>
      </c>
      <c r="AN5254" s="13" t="str">
        <f>IF(AH5254="","No inspection date",IF(AI5254&lt;0,"Negative chronology",IF(AI5254&lt;=30,"0-30",IF(AI5254&lt;=60,"31-60",IF(AI5254&lt;=90,"61-90",IF(AI5254&lt;=180,"91-180","181+"))))))</f>
        <v>No inspection date</v>
      </c>
      <c r="AO5254" s="13" t="str">
        <f>IF(OR(ISNUMBER(SEARCH("COMPLETED",K5254)),ISNUMBER(SEARCH("CLOSED",K5254))),"Closed/Completed","Other Active/Issued")</f>
        <v>Closed/Completed</v>
      </c>
    </row>
    <row r="5255" spans="1:41">
      <c r="A5255" t="s">
        <v>25840</v>
      </c>
      <c r="B5255" t="s">
        <v>87</v>
      </c>
      <c r="C5255" t="s">
        <v>87</v>
      </c>
      <c r="D5255" t="s">
        <v>88</v>
      </c>
      <c r="F5255" t="s">
        <v>25841</v>
      </c>
      <c r="G5255" t="s">
        <v>25842</v>
      </c>
      <c r="H5255" t="s">
        <v>23383</v>
      </c>
      <c r="K5255" t="s">
        <v>100</v>
      </c>
      <c r="L5255" t="s">
        <v>100</v>
      </c>
      <c r="M5255" t="s">
        <v>25843</v>
      </c>
      <c r="N5255" s="9">
        <v>98115</v>
      </c>
      <c r="O5255" t="s">
        <v>25844</v>
      </c>
      <c r="P5255" s="10">
        <v>47.68164914</v>
      </c>
      <c r="Q5255" s="10">
        <v>-122.3091535</v>
      </c>
      <c r="R5255" t="s">
        <v>25845</v>
      </c>
      <c r="S5255" s="7">
        <v>5</v>
      </c>
      <c r="T5255" s="7">
        <v>2022</v>
      </c>
      <c r="U5255" s="7">
        <v>2</v>
      </c>
      <c r="Y5255" t="b">
        <v>1</v>
      </c>
      <c r="Z5255" t="b">
        <v>1</v>
      </c>
      <c r="AB5255">
        <v>4</v>
      </c>
      <c r="AC5255" t="b">
        <v>0</v>
      </c>
      <c r="AD5255" t="b">
        <v>1</v>
      </c>
      <c r="AE5255" t="b">
        <v>0</v>
      </c>
      <c r="AF5255" t="b">
        <v>1</v>
      </c>
      <c r="AG5255" s="11">
        <v>44706</v>
      </c>
      <c r="AI5255" s="12">
        <f>IF(OR(AG5255="",AH5255=""),"",AH5255-AG5255)</f>
        <v/>
      </c>
      <c r="AJ5255" s="13">
        <f>IF(OR(AI5255="",AA5255=""),"",AI5255=AA5255)</f>
        <v/>
      </c>
      <c r="AK5255" s="13">
        <f>IF(AI5255="","",AI5255&gt;60)</f>
        <v/>
      </c>
      <c r="AL5255" s="13" t="b">
        <f>IF(OR(Y5255=TRUE,AH5255=""),TRUE,FALSE)</f>
        <v>1</v>
      </c>
      <c r="AM5255" s="13">
        <f>IF(AI5255="","",AI5255&lt;0)</f>
        <v/>
      </c>
      <c r="AN5255" s="13" t="str">
        <f>IF(AH5255="","No inspection date",IF(AI5255&lt;0,"Negative chronology",IF(AI5255&lt;=30,"0-30",IF(AI5255&lt;=60,"31-60",IF(AI5255&lt;=90,"61-90",IF(AI5255&lt;=180,"91-180","181+"))))))</f>
        <v>No inspection date</v>
      </c>
      <c r="AO5255" s="13" t="str">
        <f>IF(OR(ISNUMBER(SEARCH("COMPLETED",K5255)),ISNUMBER(SEARCH("CLOSED",K5255))),"Closed/Completed","Other Active/Issued")</f>
        <v>Other Active/Issued</v>
      </c>
    </row>
    <row r="5256" spans="1:41">
      <c r="A5256" t="s">
        <v>25846</v>
      </c>
      <c r="B5256" t="s">
        <v>87</v>
      </c>
      <c r="C5256" t="s">
        <v>87</v>
      </c>
      <c r="D5256" t="s">
        <v>88</v>
      </c>
      <c r="F5256" t="s">
        <v>25847</v>
      </c>
      <c r="G5256" t="s">
        <v>25848</v>
      </c>
      <c r="H5256" t="s">
        <v>23383</v>
      </c>
      <c r="K5256" t="s">
        <v>100</v>
      </c>
      <c r="L5256" t="s">
        <v>100</v>
      </c>
      <c r="M5256" t="s">
        <v>25849</v>
      </c>
      <c r="O5256" t="s">
        <v>25850</v>
      </c>
      <c r="P5256" s="10">
        <v>47.68968492</v>
      </c>
      <c r="Q5256" s="10">
        <v>-122.28310228</v>
      </c>
      <c r="R5256" t="s">
        <v>25851</v>
      </c>
      <c r="S5256" s="7">
        <v>5</v>
      </c>
      <c r="T5256" s="7">
        <v>2022</v>
      </c>
      <c r="U5256" s="7">
        <v>2</v>
      </c>
      <c r="Y5256" t="b">
        <v>1</v>
      </c>
      <c r="Z5256" t="b">
        <v>1</v>
      </c>
      <c r="AB5256">
        <v>4</v>
      </c>
      <c r="AC5256" t="b">
        <v>0</v>
      </c>
      <c r="AD5256" t="b">
        <v>1</v>
      </c>
      <c r="AE5256" t="b">
        <v>0</v>
      </c>
      <c r="AF5256" t="b">
        <v>1</v>
      </c>
      <c r="AG5256" s="11">
        <v>44706</v>
      </c>
      <c r="AI5256" s="12">
        <f>IF(OR(AG5256="",AH5256=""),"",AH5256-AG5256)</f>
        <v/>
      </c>
      <c r="AJ5256" s="13">
        <f>IF(OR(AI5256="",AA5256=""),"",AI5256=AA5256)</f>
        <v/>
      </c>
      <c r="AK5256" s="13">
        <f>IF(AI5256="","",AI5256&gt;60)</f>
        <v/>
      </c>
      <c r="AL5256" s="13" t="b">
        <f>IF(OR(Y5256=TRUE,AH5256=""),TRUE,FALSE)</f>
        <v>1</v>
      </c>
      <c r="AM5256" s="13">
        <f>IF(AI5256="","",AI5256&lt;0)</f>
        <v/>
      </c>
      <c r="AN5256" s="13" t="str">
        <f>IF(AH5256="","No inspection date",IF(AI5256&lt;0,"Negative chronology",IF(AI5256&lt;=30,"0-30",IF(AI5256&lt;=60,"31-60",IF(AI5256&lt;=90,"61-90",IF(AI5256&lt;=180,"91-180","181+"))))))</f>
        <v>No inspection date</v>
      </c>
      <c r="AO5256" s="13" t="str">
        <f>IF(OR(ISNUMBER(SEARCH("COMPLETED",K5256)),ISNUMBER(SEARCH("CLOSED",K5256))),"Closed/Completed","Other Active/Issued")</f>
        <v>Other Active/Issued</v>
      </c>
    </row>
    <row r="5257" spans="1:41">
      <c r="A5257" t="s">
        <v>25852</v>
      </c>
      <c r="B5257" t="s">
        <v>87</v>
      </c>
      <c r="C5257" t="s">
        <v>87</v>
      </c>
      <c r="D5257" t="s">
        <v>88</v>
      </c>
      <c r="F5257" t="s">
        <v>25853</v>
      </c>
      <c r="G5257" t="s">
        <v>25854</v>
      </c>
      <c r="H5257" t="s">
        <v>23383</v>
      </c>
      <c r="I5257" t="s">
        <v>6881</v>
      </c>
      <c r="J5257" t="s">
        <v>137</v>
      </c>
      <c r="K5257" t="s">
        <v>93</v>
      </c>
      <c r="L5257" t="s">
        <v>93</v>
      </c>
      <c r="M5257" t="s">
        <v>25855</v>
      </c>
      <c r="N5257" s="9">
        <v>98118</v>
      </c>
      <c r="O5257" t="s">
        <v>25856</v>
      </c>
      <c r="P5257" s="10">
        <v>47.54139742</v>
      </c>
      <c r="Q5257" s="10">
        <v>-122.26664182</v>
      </c>
      <c r="R5257" t="s">
        <v>25857</v>
      </c>
      <c r="S5257" s="7">
        <v>5</v>
      </c>
      <c r="T5257" s="7">
        <v>2022</v>
      </c>
      <c r="U5257" s="7">
        <v>2</v>
      </c>
      <c r="V5257">
        <v>5</v>
      </c>
      <c r="W5257">
        <v>2025</v>
      </c>
      <c r="X5257">
        <v>2</v>
      </c>
      <c r="Y5257" t="b">
        <v>0</v>
      </c>
      <c r="Z5257" t="b">
        <v>0</v>
      </c>
      <c r="AA5257">
        <v>1084</v>
      </c>
      <c r="AB5257">
        <v>2</v>
      </c>
      <c r="AC5257" t="b">
        <v>0</v>
      </c>
      <c r="AD5257" t="b">
        <v>1</v>
      </c>
      <c r="AE5257" t="b">
        <v>0</v>
      </c>
      <c r="AF5257" t="b">
        <v>1</v>
      </c>
      <c r="AG5257" s="11">
        <v>44706</v>
      </c>
      <c r="AH5257" s="11">
        <v>45790</v>
      </c>
      <c r="AI5257" s="12">
        <f>IF(OR(AG5257="",AH5257=""),"",AH5257-AG5257)</f>
        <v>1084.0</v>
      </c>
      <c r="AJ5257" s="13" t="b">
        <f>IF(OR(AI5257="",AA5257=""),"",AI5257=AA5257)</f>
        <v>1</v>
      </c>
      <c r="AK5257" s="13" t="b">
        <f>IF(AI5257="","",AI5257&gt;60)</f>
        <v>1</v>
      </c>
      <c r="AL5257" s="13" t="b">
        <f>IF(OR(Y5257=TRUE,AH5257=""),TRUE,FALSE)</f>
        <v>0</v>
      </c>
      <c r="AM5257" s="13" t="b">
        <f>IF(AI5257="","",AI5257&lt;0)</f>
        <v>0</v>
      </c>
      <c r="AN5257" s="13" t="str">
        <f>IF(AH5257="","No inspection date",IF(AI5257&lt;0,"Negative chronology",IF(AI5257&lt;=30,"0-30",IF(AI5257&lt;=60,"31-60",IF(AI5257&lt;=90,"61-90",IF(AI5257&lt;=180,"91-180","181+"))))))</f>
        <v>181+</v>
      </c>
      <c r="AO5257" s="13" t="str">
        <f>IF(OR(ISNUMBER(SEARCH("COMPLETED",K5257)),ISNUMBER(SEARCH("CLOSED",K5257))),"Closed/Completed","Other Active/Issued")</f>
        <v>Closed/Completed</v>
      </c>
    </row>
    <row r="5258" spans="1:41">
      <c r="A5258" t="s">
        <v>25858</v>
      </c>
      <c r="B5258" t="s">
        <v>87</v>
      </c>
      <c r="C5258" t="s">
        <v>87</v>
      </c>
      <c r="D5258" t="s">
        <v>88</v>
      </c>
      <c r="F5258" t="s">
        <v>24989</v>
      </c>
      <c r="H5258" t="s">
        <v>23383</v>
      </c>
      <c r="K5258" t="s">
        <v>115</v>
      </c>
      <c r="L5258" t="s">
        <v>115</v>
      </c>
      <c r="M5258" t="s">
        <v>575</v>
      </c>
      <c r="N5258" s="9">
        <v>98106</v>
      </c>
      <c r="O5258" t="s">
        <v>25859</v>
      </c>
      <c r="P5258" s="10">
        <v>47.56320449</v>
      </c>
      <c r="Q5258" s="10">
        <v>-122.36228915</v>
      </c>
      <c r="R5258" t="s">
        <v>577</v>
      </c>
      <c r="S5258" s="7">
        <v>5</v>
      </c>
      <c r="T5258" s="7">
        <v>2022</v>
      </c>
      <c r="U5258" s="7">
        <v>2</v>
      </c>
      <c r="Y5258" t="b">
        <v>1</v>
      </c>
      <c r="Z5258" t="b">
        <v>1</v>
      </c>
      <c r="AB5258">
        <v>1</v>
      </c>
      <c r="AC5258" t="b">
        <v>0</v>
      </c>
      <c r="AD5258" t="b">
        <v>1</v>
      </c>
      <c r="AE5258" t="b">
        <v>0</v>
      </c>
      <c r="AF5258" t="b">
        <v>1</v>
      </c>
      <c r="AG5258" s="11">
        <v>44706</v>
      </c>
      <c r="AI5258" s="12">
        <f>IF(OR(AG5258="",AH5258=""),"",AH5258-AG5258)</f>
        <v/>
      </c>
      <c r="AJ5258" s="13">
        <f>IF(OR(AI5258="",AA5258=""),"",AI5258=AA5258)</f>
        <v/>
      </c>
      <c r="AK5258" s="13">
        <f>IF(AI5258="","",AI5258&gt;60)</f>
        <v/>
      </c>
      <c r="AL5258" s="13" t="b">
        <f>IF(OR(Y5258=TRUE,AH5258=""),TRUE,FALSE)</f>
        <v>1</v>
      </c>
      <c r="AM5258" s="13">
        <f>IF(AI5258="","",AI5258&lt;0)</f>
        <v/>
      </c>
      <c r="AN5258" s="13" t="str">
        <f>IF(AH5258="","No inspection date",IF(AI5258&lt;0,"Negative chronology",IF(AI5258&lt;=30,"0-30",IF(AI5258&lt;=60,"31-60",IF(AI5258&lt;=90,"61-90",IF(AI5258&lt;=180,"91-180","181+"))))))</f>
        <v>No inspection date</v>
      </c>
      <c r="AO5258" s="13" t="str">
        <f>IF(OR(ISNUMBER(SEARCH("COMPLETED",K5258)),ISNUMBER(SEARCH("CLOSED",K5258))),"Closed/Completed","Other Active/Issued")</f>
        <v>Other Active/Issued</v>
      </c>
    </row>
    <row r="5259" spans="1:41">
      <c r="A5259" t="s">
        <v>25860</v>
      </c>
      <c r="B5259" t="s">
        <v>87</v>
      </c>
      <c r="C5259" t="s">
        <v>87</v>
      </c>
      <c r="D5259" t="s">
        <v>88</v>
      </c>
      <c r="F5259" t="s">
        <v>25861</v>
      </c>
      <c r="H5259" t="s">
        <v>23383</v>
      </c>
      <c r="K5259" t="s">
        <v>115</v>
      </c>
      <c r="L5259" t="s">
        <v>115</v>
      </c>
      <c r="M5259" t="s">
        <v>25862</v>
      </c>
      <c r="N5259" s="9">
        <v>98116</v>
      </c>
      <c r="O5259" t="s">
        <v>25863</v>
      </c>
      <c r="P5259" s="10">
        <v>47.58518553</v>
      </c>
      <c r="Q5259" s="10">
        <v>-122.39538269</v>
      </c>
      <c r="R5259" t="s">
        <v>25864</v>
      </c>
      <c r="S5259" s="7">
        <v>5</v>
      </c>
      <c r="T5259" s="7">
        <v>2022</v>
      </c>
      <c r="U5259" s="7">
        <v>2</v>
      </c>
      <c r="Y5259" t="b">
        <v>1</v>
      </c>
      <c r="Z5259" t="b">
        <v>1</v>
      </c>
      <c r="AB5259">
        <v>1</v>
      </c>
      <c r="AC5259" t="b">
        <v>0</v>
      </c>
      <c r="AD5259" t="b">
        <v>1</v>
      </c>
      <c r="AE5259" t="b">
        <v>0</v>
      </c>
      <c r="AF5259" t="b">
        <v>1</v>
      </c>
      <c r="AG5259" s="11">
        <v>44706</v>
      </c>
      <c r="AI5259" s="12">
        <f>IF(OR(AG5259="",AH5259=""),"",AH5259-AG5259)</f>
        <v/>
      </c>
      <c r="AJ5259" s="13">
        <f>IF(OR(AI5259="",AA5259=""),"",AI5259=AA5259)</f>
        <v/>
      </c>
      <c r="AK5259" s="13">
        <f>IF(AI5259="","",AI5259&gt;60)</f>
        <v/>
      </c>
      <c r="AL5259" s="13" t="b">
        <f>IF(OR(Y5259=TRUE,AH5259=""),TRUE,FALSE)</f>
        <v>1</v>
      </c>
      <c r="AM5259" s="13">
        <f>IF(AI5259="","",AI5259&lt;0)</f>
        <v/>
      </c>
      <c r="AN5259" s="13" t="str">
        <f>IF(AH5259="","No inspection date",IF(AI5259&lt;0,"Negative chronology",IF(AI5259&lt;=30,"0-30",IF(AI5259&lt;=60,"31-60",IF(AI5259&lt;=90,"61-90",IF(AI5259&lt;=180,"91-180","181+"))))))</f>
        <v>No inspection date</v>
      </c>
      <c r="AO5259" s="13" t="str">
        <f>IF(OR(ISNUMBER(SEARCH("COMPLETED",K5259)),ISNUMBER(SEARCH("CLOSED",K5259))),"Closed/Completed","Other Active/Issued")</f>
        <v>Other Active/Issued</v>
      </c>
    </row>
    <row r="5260" spans="1:41">
      <c r="A5260" t="s">
        <v>25865</v>
      </c>
      <c r="B5260" t="s">
        <v>87</v>
      </c>
      <c r="C5260" t="s">
        <v>87</v>
      </c>
      <c r="D5260" t="s">
        <v>88</v>
      </c>
      <c r="F5260" t="s">
        <v>3910</v>
      </c>
      <c r="G5260" t="s">
        <v>25866</v>
      </c>
      <c r="H5260" t="s">
        <v>11108</v>
      </c>
      <c r="I5260" t="s">
        <v>6785</v>
      </c>
      <c r="J5260" t="s">
        <v>137</v>
      </c>
      <c r="K5260" t="s">
        <v>93</v>
      </c>
      <c r="L5260" t="s">
        <v>93</v>
      </c>
      <c r="M5260" t="s">
        <v>17578</v>
      </c>
      <c r="N5260" s="9">
        <v>98118</v>
      </c>
      <c r="O5260" t="s">
        <v>25867</v>
      </c>
      <c r="P5260" s="10">
        <v>47.51187991</v>
      </c>
      <c r="Q5260" s="10">
        <v>-122.26076628</v>
      </c>
      <c r="R5260" t="s">
        <v>17580</v>
      </c>
      <c r="S5260" s="7">
        <v>5</v>
      </c>
      <c r="T5260" s="7">
        <v>2022</v>
      </c>
      <c r="U5260" s="7">
        <v>2</v>
      </c>
      <c r="V5260">
        <v>2</v>
      </c>
      <c r="W5260">
        <v>2025</v>
      </c>
      <c r="X5260">
        <v>1</v>
      </c>
      <c r="Y5260" t="b">
        <v>0</v>
      </c>
      <c r="Z5260" t="b">
        <v>0</v>
      </c>
      <c r="AA5260">
        <v>985</v>
      </c>
      <c r="AB5260">
        <v>2</v>
      </c>
      <c r="AC5260" t="b">
        <v>0</v>
      </c>
      <c r="AD5260" t="b">
        <v>1</v>
      </c>
      <c r="AE5260" t="b">
        <v>0</v>
      </c>
      <c r="AF5260" t="b">
        <v>1</v>
      </c>
      <c r="AG5260" s="11">
        <v>44707</v>
      </c>
      <c r="AH5260" s="11">
        <v>45692</v>
      </c>
      <c r="AI5260" s="12">
        <f>IF(OR(AG5260="",AH5260=""),"",AH5260-AG5260)</f>
        <v>985.0</v>
      </c>
      <c r="AJ5260" s="13" t="b">
        <f>IF(OR(AI5260="",AA5260=""),"",AI5260=AA5260)</f>
        <v>1</v>
      </c>
      <c r="AK5260" s="13" t="b">
        <f>IF(AI5260="","",AI5260&gt;60)</f>
        <v>1</v>
      </c>
      <c r="AL5260" s="13" t="b">
        <f>IF(OR(Y5260=TRUE,AH5260=""),TRUE,FALSE)</f>
        <v>0</v>
      </c>
      <c r="AM5260" s="13" t="b">
        <f>IF(AI5260="","",AI5260&lt;0)</f>
        <v>0</v>
      </c>
      <c r="AN5260" s="13" t="str">
        <f>IF(AH5260="","No inspection date",IF(AI5260&lt;0,"Negative chronology",IF(AI5260&lt;=30,"0-30",IF(AI5260&lt;=60,"31-60",IF(AI5260&lt;=90,"61-90",IF(AI5260&lt;=180,"91-180","181+"))))))</f>
        <v>181+</v>
      </c>
      <c r="AO5260" s="13" t="str">
        <f>IF(OR(ISNUMBER(SEARCH("COMPLETED",K5260)),ISNUMBER(SEARCH("CLOSED",K5260))),"Closed/Completed","Other Active/Issued")</f>
        <v>Closed/Completed</v>
      </c>
    </row>
    <row r="5261" spans="1:41">
      <c r="A5261" t="s">
        <v>25868</v>
      </c>
      <c r="B5261" t="s">
        <v>87</v>
      </c>
      <c r="C5261" t="s">
        <v>87</v>
      </c>
      <c r="D5261" t="s">
        <v>88</v>
      </c>
      <c r="G5261" t="s">
        <v>25869</v>
      </c>
      <c r="H5261" t="s">
        <v>11108</v>
      </c>
      <c r="K5261" t="s">
        <v>115</v>
      </c>
      <c r="L5261" t="s">
        <v>115</v>
      </c>
      <c r="M5261" t="s">
        <v>24539</v>
      </c>
      <c r="N5261" s="9">
        <v>98178</v>
      </c>
      <c r="O5261" t="s">
        <v>25870</v>
      </c>
      <c r="P5261" s="10">
        <v>47.50568342</v>
      </c>
      <c r="Q5261" s="10">
        <v>-122.2669963</v>
      </c>
      <c r="R5261" t="s">
        <v>24541</v>
      </c>
      <c r="S5261" s="7">
        <v>5</v>
      </c>
      <c r="T5261" s="7">
        <v>2022</v>
      </c>
      <c r="U5261" s="7">
        <v>2</v>
      </c>
      <c r="Y5261" t="b">
        <v>1</v>
      </c>
      <c r="Z5261" t="b">
        <v>1</v>
      </c>
      <c r="AB5261">
        <v>2</v>
      </c>
      <c r="AC5261" t="b">
        <v>0</v>
      </c>
      <c r="AD5261" t="b">
        <v>1</v>
      </c>
      <c r="AE5261" t="b">
        <v>0</v>
      </c>
      <c r="AF5261" t="b">
        <v>1</v>
      </c>
      <c r="AG5261" s="11">
        <v>44707</v>
      </c>
      <c r="AI5261" s="12">
        <f>IF(OR(AG5261="",AH5261=""),"",AH5261-AG5261)</f>
        <v/>
      </c>
      <c r="AJ5261" s="13">
        <f>IF(OR(AI5261="",AA5261=""),"",AI5261=AA5261)</f>
        <v/>
      </c>
      <c r="AK5261" s="13">
        <f>IF(AI5261="","",AI5261&gt;60)</f>
        <v/>
      </c>
      <c r="AL5261" s="13" t="b">
        <f>IF(OR(Y5261=TRUE,AH5261=""),TRUE,FALSE)</f>
        <v>1</v>
      </c>
      <c r="AM5261" s="13">
        <f>IF(AI5261="","",AI5261&lt;0)</f>
        <v/>
      </c>
      <c r="AN5261" s="13" t="str">
        <f>IF(AH5261="","No inspection date",IF(AI5261&lt;0,"Negative chronology",IF(AI5261&lt;=30,"0-30",IF(AI5261&lt;=60,"31-60",IF(AI5261&lt;=90,"61-90",IF(AI5261&lt;=180,"91-180","181+"))))))</f>
        <v>No inspection date</v>
      </c>
      <c r="AO5261" s="13" t="str">
        <f>IF(OR(ISNUMBER(SEARCH("COMPLETED",K5261)),ISNUMBER(SEARCH("CLOSED",K5261))),"Closed/Completed","Other Active/Issued")</f>
        <v>Other Active/Issued</v>
      </c>
    </row>
    <row r="5262" spans="1:41">
      <c r="A5262" t="s">
        <v>25871</v>
      </c>
      <c r="B5262" t="s">
        <v>87</v>
      </c>
      <c r="C5262" t="s">
        <v>87</v>
      </c>
      <c r="D5262" t="s">
        <v>88</v>
      </c>
      <c r="G5262" t="s">
        <v>25872</v>
      </c>
      <c r="H5262" t="s">
        <v>11108</v>
      </c>
      <c r="K5262" t="s">
        <v>1745</v>
      </c>
      <c r="L5262" t="s">
        <v>1745</v>
      </c>
      <c r="M5262" t="s">
        <v>24535</v>
      </c>
      <c r="N5262" s="9">
        <v>98178</v>
      </c>
      <c r="O5262" t="s">
        <v>25873</v>
      </c>
      <c r="P5262" s="10">
        <v>47.50554225</v>
      </c>
      <c r="Q5262" s="10">
        <v>-122.26699733</v>
      </c>
      <c r="R5262" t="s">
        <v>24537</v>
      </c>
      <c r="S5262" s="7">
        <v>5</v>
      </c>
      <c r="T5262" s="7">
        <v>2022</v>
      </c>
      <c r="U5262" s="7">
        <v>2</v>
      </c>
      <c r="Y5262" t="b">
        <v>1</v>
      </c>
      <c r="Z5262" t="b">
        <v>1</v>
      </c>
      <c r="AB5262">
        <v>2</v>
      </c>
      <c r="AC5262" t="b">
        <v>0</v>
      </c>
      <c r="AD5262" t="b">
        <v>1</v>
      </c>
      <c r="AE5262" t="b">
        <v>0</v>
      </c>
      <c r="AF5262" t="b">
        <v>1</v>
      </c>
      <c r="AG5262" s="11">
        <v>44707</v>
      </c>
      <c r="AI5262" s="12">
        <f>IF(OR(AG5262="",AH5262=""),"",AH5262-AG5262)</f>
        <v/>
      </c>
      <c r="AJ5262" s="13">
        <f>IF(OR(AI5262="",AA5262=""),"",AI5262=AA5262)</f>
        <v/>
      </c>
      <c r="AK5262" s="13">
        <f>IF(AI5262="","",AI5262&gt;60)</f>
        <v/>
      </c>
      <c r="AL5262" s="13" t="b">
        <f>IF(OR(Y5262=TRUE,AH5262=""),TRUE,FALSE)</f>
        <v>1</v>
      </c>
      <c r="AM5262" s="13">
        <f>IF(AI5262="","",AI5262&lt;0)</f>
        <v/>
      </c>
      <c r="AN5262" s="13" t="str">
        <f>IF(AH5262="","No inspection date",IF(AI5262&lt;0,"Negative chronology",IF(AI5262&lt;=30,"0-30",IF(AI5262&lt;=60,"31-60",IF(AI5262&lt;=90,"61-90",IF(AI5262&lt;=180,"91-180","181+"))))))</f>
        <v>No inspection date</v>
      </c>
      <c r="AO5262" s="13" t="str">
        <f>IF(OR(ISNUMBER(SEARCH("COMPLETED",K5262)),ISNUMBER(SEARCH("CLOSED",K5262))),"Closed/Completed","Other Active/Issued")</f>
        <v>Other Active/Issued</v>
      </c>
    </row>
    <row r="5263" spans="1:41">
      <c r="A5263" t="s">
        <v>25874</v>
      </c>
      <c r="B5263" t="s">
        <v>87</v>
      </c>
      <c r="C5263" t="s">
        <v>87</v>
      </c>
      <c r="D5263" t="s">
        <v>88</v>
      </c>
      <c r="F5263" t="s">
        <v>25875</v>
      </c>
      <c r="G5263" t="s">
        <v>25876</v>
      </c>
      <c r="H5263" t="s">
        <v>25877</v>
      </c>
      <c r="I5263" t="s">
        <v>1338</v>
      </c>
      <c r="J5263" t="s">
        <v>205</v>
      </c>
      <c r="K5263" t="s">
        <v>100</v>
      </c>
      <c r="L5263" t="s">
        <v>100</v>
      </c>
      <c r="M5263" t="s">
        <v>14173</v>
      </c>
      <c r="N5263" s="9">
        <v>98199</v>
      </c>
      <c r="O5263" t="s">
        <v>25878</v>
      </c>
      <c r="P5263" s="10">
        <v>47.63212061</v>
      </c>
      <c r="Q5263" s="10">
        <v>-122.39767813</v>
      </c>
      <c r="R5263" t="s">
        <v>14175</v>
      </c>
      <c r="S5263" s="7">
        <v>5</v>
      </c>
      <c r="T5263" s="7">
        <v>2022</v>
      </c>
      <c r="U5263" s="7">
        <v>2</v>
      </c>
      <c r="V5263">
        <v>10</v>
      </c>
      <c r="W5263">
        <v>2023</v>
      </c>
      <c r="X5263">
        <v>4</v>
      </c>
      <c r="Y5263" t="b">
        <v>0</v>
      </c>
      <c r="Z5263" t="b">
        <v>0</v>
      </c>
      <c r="AA5263">
        <v>513</v>
      </c>
      <c r="AB5263">
        <v>7</v>
      </c>
      <c r="AC5263" t="b">
        <v>0</v>
      </c>
      <c r="AD5263" t="b">
        <v>1</v>
      </c>
      <c r="AE5263" t="b">
        <v>0</v>
      </c>
      <c r="AF5263" t="b">
        <v>1</v>
      </c>
      <c r="AG5263" s="11">
        <v>44712</v>
      </c>
      <c r="AH5263" s="11">
        <v>45225</v>
      </c>
      <c r="AI5263" s="12">
        <f>IF(OR(AG5263="",AH5263=""),"",AH5263-AG5263)</f>
        <v>513.0</v>
      </c>
      <c r="AJ5263" s="13" t="b">
        <f>IF(OR(AI5263="",AA5263=""),"",AI5263=AA5263)</f>
        <v>1</v>
      </c>
      <c r="AK5263" s="13" t="b">
        <f>IF(AI5263="","",AI5263&gt;60)</f>
        <v>1</v>
      </c>
      <c r="AL5263" s="13" t="b">
        <f>IF(OR(Y5263=TRUE,AH5263=""),TRUE,FALSE)</f>
        <v>0</v>
      </c>
      <c r="AM5263" s="13" t="b">
        <f>IF(AI5263="","",AI5263&lt;0)</f>
        <v>0</v>
      </c>
      <c r="AN5263" s="13" t="str">
        <f>IF(AH5263="","No inspection date",IF(AI5263&lt;0,"Negative chronology",IF(AI5263&lt;=30,"0-30",IF(AI5263&lt;=60,"31-60",IF(AI5263&lt;=90,"61-90",IF(AI5263&lt;=180,"91-180","181+"))))))</f>
        <v>181+</v>
      </c>
      <c r="AO5263" s="13" t="str">
        <f>IF(OR(ISNUMBER(SEARCH("COMPLETED",K5263)),ISNUMBER(SEARCH("CLOSED",K5263))),"Closed/Completed","Other Active/Issued")</f>
        <v>Other Active/Issued</v>
      </c>
    </row>
    <row r="5264" spans="1:41">
      <c r="A5264" t="s">
        <v>25879</v>
      </c>
      <c r="B5264" t="s">
        <v>87</v>
      </c>
      <c r="C5264" t="s">
        <v>87</v>
      </c>
      <c r="D5264" t="s">
        <v>88</v>
      </c>
      <c r="F5264" t="s">
        <v>25880</v>
      </c>
      <c r="G5264" t="s">
        <v>25881</v>
      </c>
      <c r="H5264" t="s">
        <v>7398</v>
      </c>
      <c r="I5264" t="s">
        <v>13929</v>
      </c>
      <c r="J5264" t="s">
        <v>93</v>
      </c>
      <c r="K5264" t="s">
        <v>100</v>
      </c>
      <c r="L5264" t="s">
        <v>100</v>
      </c>
      <c r="M5264" t="s">
        <v>25882</v>
      </c>
      <c r="N5264" s="9">
        <v>98133</v>
      </c>
      <c r="O5264" t="s">
        <v>25883</v>
      </c>
      <c r="P5264" s="10">
        <v>47.71143527</v>
      </c>
      <c r="Q5264" s="10">
        <v>-122.33947809</v>
      </c>
      <c r="R5264" t="s">
        <v>25884</v>
      </c>
      <c r="S5264" s="7">
        <v>6</v>
      </c>
      <c r="T5264" s="7">
        <v>2022</v>
      </c>
      <c r="U5264" s="7">
        <v>2</v>
      </c>
      <c r="V5264">
        <v>5</v>
      </c>
      <c r="W5264">
        <v>2022</v>
      </c>
      <c r="X5264">
        <v>2</v>
      </c>
      <c r="Y5264" t="b">
        <v>0</v>
      </c>
      <c r="Z5264" t="b">
        <v>0</v>
      </c>
      <c r="AA5264">
        <v>-26</v>
      </c>
      <c r="AB5264">
        <v>5</v>
      </c>
      <c r="AC5264" t="b">
        <v>0</v>
      </c>
      <c r="AD5264" t="b">
        <v>1</v>
      </c>
      <c r="AE5264" t="b">
        <v>0</v>
      </c>
      <c r="AF5264" t="b">
        <v>1</v>
      </c>
      <c r="AG5264" s="11">
        <v>44713</v>
      </c>
      <c r="AH5264" s="11">
        <v>44687</v>
      </c>
      <c r="AI5264" s="12">
        <f>IF(OR(AG5264="",AH5264=""),"",AH5264-AG5264)</f>
        <v>-26.0</v>
      </c>
      <c r="AJ5264" s="13" t="b">
        <f>IF(OR(AI5264="",AA5264=""),"",AI5264=AA5264)</f>
        <v>1</v>
      </c>
      <c r="AK5264" s="13" t="b">
        <f>IF(AI5264="","",AI5264&gt;60)</f>
        <v>0</v>
      </c>
      <c r="AL5264" s="13" t="b">
        <f>IF(OR(Y5264=TRUE,AH5264=""),TRUE,FALSE)</f>
        <v>0</v>
      </c>
      <c r="AM5264" s="13" t="b">
        <f>IF(AI5264="","",AI5264&lt;0)</f>
        <v>1</v>
      </c>
      <c r="AN5264" s="13" t="str">
        <f>IF(AH5264="","No inspection date",IF(AI5264&lt;0,"Negative chronology",IF(AI5264&lt;=30,"0-30",IF(AI5264&lt;=60,"31-60",IF(AI5264&lt;=90,"61-90",IF(AI5264&lt;=180,"91-180","181+"))))))</f>
        <v>Negative chronology</v>
      </c>
      <c r="AO5264" s="13" t="str">
        <f>IF(OR(ISNUMBER(SEARCH("COMPLETED",K5264)),ISNUMBER(SEARCH("CLOSED",K5264))),"Closed/Completed","Other Active/Issued")</f>
        <v>Other Active/Issued</v>
      </c>
    </row>
    <row r="5265" spans="1:41">
      <c r="A5265" t="s">
        <v>25885</v>
      </c>
      <c r="B5265" t="s">
        <v>87</v>
      </c>
      <c r="C5265" t="s">
        <v>87</v>
      </c>
      <c r="D5265" t="s">
        <v>88</v>
      </c>
      <c r="F5265" t="s">
        <v>25886</v>
      </c>
      <c r="G5265" t="s">
        <v>25887</v>
      </c>
      <c r="H5265" t="s">
        <v>7398</v>
      </c>
      <c r="I5265" t="s">
        <v>11122</v>
      </c>
      <c r="J5265" t="s">
        <v>137</v>
      </c>
      <c r="K5265" t="s">
        <v>93</v>
      </c>
      <c r="L5265" t="s">
        <v>93</v>
      </c>
      <c r="M5265" t="s">
        <v>25888</v>
      </c>
      <c r="N5265" s="9">
        <v>98133</v>
      </c>
      <c r="O5265" t="s">
        <v>25889</v>
      </c>
      <c r="P5265" s="10">
        <v>47.73173275</v>
      </c>
      <c r="Q5265" s="10">
        <v>-122.35127993</v>
      </c>
      <c r="R5265" t="s">
        <v>25890</v>
      </c>
      <c r="S5265" s="7">
        <v>6</v>
      </c>
      <c r="T5265" s="7">
        <v>2022</v>
      </c>
      <c r="U5265" s="7">
        <v>2</v>
      </c>
      <c r="V5265">
        <v>6</v>
      </c>
      <c r="W5265">
        <v>2022</v>
      </c>
      <c r="X5265">
        <v>2</v>
      </c>
      <c r="Y5265" t="b">
        <v>0</v>
      </c>
      <c r="Z5265" t="b">
        <v>0</v>
      </c>
      <c r="AA5265">
        <v>26</v>
      </c>
      <c r="AB5265">
        <v>5</v>
      </c>
      <c r="AC5265" t="b">
        <v>0</v>
      </c>
      <c r="AD5265" t="b">
        <v>1</v>
      </c>
      <c r="AE5265" t="b">
        <v>0</v>
      </c>
      <c r="AF5265" t="b">
        <v>1</v>
      </c>
      <c r="AG5265" s="11">
        <v>44713</v>
      </c>
      <c r="AH5265" s="11">
        <v>44739</v>
      </c>
      <c r="AI5265" s="12">
        <f>IF(OR(AG5265="",AH5265=""),"",AH5265-AG5265)</f>
        <v>26.0</v>
      </c>
      <c r="AJ5265" s="13" t="b">
        <f>IF(OR(AI5265="",AA5265=""),"",AI5265=AA5265)</f>
        <v>1</v>
      </c>
      <c r="AK5265" s="13" t="b">
        <f>IF(AI5265="","",AI5265&gt;60)</f>
        <v>0</v>
      </c>
      <c r="AL5265" s="13" t="b">
        <f>IF(OR(Y5265=TRUE,AH5265=""),TRUE,FALSE)</f>
        <v>0</v>
      </c>
      <c r="AM5265" s="13" t="b">
        <f>IF(AI5265="","",AI5265&lt;0)</f>
        <v>0</v>
      </c>
      <c r="AN5265" s="13" t="str">
        <f>IF(AH5265="","No inspection date",IF(AI5265&lt;0,"Negative chronology",IF(AI5265&lt;=30,"0-30",IF(AI5265&lt;=60,"31-60",IF(AI5265&lt;=90,"61-90",IF(AI5265&lt;=180,"91-180","181+"))))))</f>
        <v>0-30</v>
      </c>
      <c r="AO5265" s="13" t="str">
        <f>IF(OR(ISNUMBER(SEARCH("COMPLETED",K5265)),ISNUMBER(SEARCH("CLOSED",K5265))),"Closed/Completed","Other Active/Issued")</f>
        <v>Closed/Completed</v>
      </c>
    </row>
    <row r="5266" spans="1:41">
      <c r="A5266" t="s">
        <v>25891</v>
      </c>
      <c r="B5266" t="s">
        <v>87</v>
      </c>
      <c r="C5266" t="s">
        <v>87</v>
      </c>
      <c r="D5266" t="s">
        <v>88</v>
      </c>
      <c r="F5266" t="s">
        <v>25892</v>
      </c>
      <c r="G5266" t="s">
        <v>25893</v>
      </c>
      <c r="H5266" t="s">
        <v>7398</v>
      </c>
      <c r="K5266" t="s">
        <v>93</v>
      </c>
      <c r="L5266" t="s">
        <v>93</v>
      </c>
      <c r="M5266" t="s">
        <v>25894</v>
      </c>
      <c r="N5266" s="9">
        <v>98109</v>
      </c>
      <c r="O5266" t="s">
        <v>25895</v>
      </c>
      <c r="P5266" s="10">
        <v>47.64427106</v>
      </c>
      <c r="Q5266" s="10">
        <v>-122.3566196</v>
      </c>
      <c r="R5266" t="s">
        <v>25896</v>
      </c>
      <c r="S5266" s="7">
        <v>6</v>
      </c>
      <c r="T5266" s="7">
        <v>2022</v>
      </c>
      <c r="U5266" s="7">
        <v>2</v>
      </c>
      <c r="Y5266" t="b">
        <v>1</v>
      </c>
      <c r="Z5266" t="b">
        <v>1</v>
      </c>
      <c r="AB5266">
        <v>7</v>
      </c>
      <c r="AC5266" t="b">
        <v>0</v>
      </c>
      <c r="AD5266" t="b">
        <v>1</v>
      </c>
      <c r="AE5266" t="b">
        <v>0</v>
      </c>
      <c r="AF5266" t="b">
        <v>1</v>
      </c>
      <c r="AG5266" s="11">
        <v>44713</v>
      </c>
      <c r="AI5266" s="12">
        <f>IF(OR(AG5266="",AH5266=""),"",AH5266-AG5266)</f>
        <v/>
      </c>
      <c r="AJ5266" s="13">
        <f>IF(OR(AI5266="",AA5266=""),"",AI5266=AA5266)</f>
        <v/>
      </c>
      <c r="AK5266" s="13">
        <f>IF(AI5266="","",AI5266&gt;60)</f>
        <v/>
      </c>
      <c r="AL5266" s="13" t="b">
        <f>IF(OR(Y5266=TRUE,AH5266=""),TRUE,FALSE)</f>
        <v>1</v>
      </c>
      <c r="AM5266" s="13">
        <f>IF(AI5266="","",AI5266&lt;0)</f>
        <v/>
      </c>
      <c r="AN5266" s="13" t="str">
        <f>IF(AH5266="","No inspection date",IF(AI5266&lt;0,"Negative chronology",IF(AI5266&lt;=30,"0-30",IF(AI5266&lt;=60,"31-60",IF(AI5266&lt;=90,"61-90",IF(AI5266&lt;=180,"91-180","181+"))))))</f>
        <v>No inspection date</v>
      </c>
      <c r="AO5266" s="13" t="str">
        <f>IF(OR(ISNUMBER(SEARCH("COMPLETED",K5266)),ISNUMBER(SEARCH("CLOSED",K5266))),"Closed/Completed","Other Active/Issued")</f>
        <v>Closed/Completed</v>
      </c>
    </row>
    <row r="5267" spans="1:41">
      <c r="A5267" t="s">
        <v>25897</v>
      </c>
      <c r="B5267" t="s">
        <v>87</v>
      </c>
      <c r="C5267" t="s">
        <v>87</v>
      </c>
      <c r="D5267" t="s">
        <v>88</v>
      </c>
      <c r="H5267" t="s">
        <v>25717</v>
      </c>
      <c r="K5267" t="s">
        <v>93</v>
      </c>
      <c r="L5267" t="s">
        <v>93</v>
      </c>
      <c r="M5267" t="s">
        <v>24672</v>
      </c>
      <c r="N5267" s="9">
        <v>98107</v>
      </c>
      <c r="O5267" t="s">
        <v>25898</v>
      </c>
      <c r="P5267" s="10">
        <v>47.66999833</v>
      </c>
      <c r="Q5267" s="10">
        <v>-122.36992269</v>
      </c>
      <c r="R5267" t="s">
        <v>16585</v>
      </c>
      <c r="S5267" s="7">
        <v>6</v>
      </c>
      <c r="T5267" s="7">
        <v>2022</v>
      </c>
      <c r="U5267" s="7">
        <v>2</v>
      </c>
      <c r="Y5267" t="b">
        <v>1</v>
      </c>
      <c r="Z5267" t="b">
        <v>1</v>
      </c>
      <c r="AB5267">
        <v>6</v>
      </c>
      <c r="AC5267" t="b">
        <v>0</v>
      </c>
      <c r="AD5267" t="b">
        <v>1</v>
      </c>
      <c r="AE5267" t="b">
        <v>0</v>
      </c>
      <c r="AF5267" t="b">
        <v>1</v>
      </c>
      <c r="AG5267" s="11">
        <v>44714</v>
      </c>
      <c r="AI5267" s="12">
        <f>IF(OR(AG5267="",AH5267=""),"",AH5267-AG5267)</f>
        <v/>
      </c>
      <c r="AJ5267" s="13">
        <f>IF(OR(AI5267="",AA5267=""),"",AI5267=AA5267)</f>
        <v/>
      </c>
      <c r="AK5267" s="13">
        <f>IF(AI5267="","",AI5267&gt;60)</f>
        <v/>
      </c>
      <c r="AL5267" s="13" t="b">
        <f>IF(OR(Y5267=TRUE,AH5267=""),TRUE,FALSE)</f>
        <v>1</v>
      </c>
      <c r="AM5267" s="13">
        <f>IF(AI5267="","",AI5267&lt;0)</f>
        <v/>
      </c>
      <c r="AN5267" s="13" t="str">
        <f>IF(AH5267="","No inspection date",IF(AI5267&lt;0,"Negative chronology",IF(AI5267&lt;=30,"0-30",IF(AI5267&lt;=60,"31-60",IF(AI5267&lt;=90,"61-90",IF(AI5267&lt;=180,"91-180","181+"))))))</f>
        <v>No inspection date</v>
      </c>
      <c r="AO5267" s="13" t="str">
        <f>IF(OR(ISNUMBER(SEARCH("COMPLETED",K5267)),ISNUMBER(SEARCH("CLOSED",K5267))),"Closed/Completed","Other Active/Issued")</f>
        <v>Closed/Completed</v>
      </c>
    </row>
    <row r="5268" spans="1:41">
      <c r="A5268" t="s">
        <v>25899</v>
      </c>
      <c r="B5268" t="s">
        <v>87</v>
      </c>
      <c r="C5268" t="s">
        <v>87</v>
      </c>
      <c r="D5268" t="s">
        <v>88</v>
      </c>
      <c r="F5268" t="s">
        <v>25900</v>
      </c>
      <c r="G5268" t="s">
        <v>25901</v>
      </c>
      <c r="H5268" t="s">
        <v>25717</v>
      </c>
      <c r="I5268" t="s">
        <v>8464</v>
      </c>
      <c r="J5268" t="s">
        <v>137</v>
      </c>
      <c r="K5268" t="s">
        <v>93</v>
      </c>
      <c r="L5268" t="s">
        <v>93</v>
      </c>
      <c r="M5268" t="s">
        <v>25902</v>
      </c>
      <c r="N5268" s="9">
        <v>98118</v>
      </c>
      <c r="O5268" t="s">
        <v>25903</v>
      </c>
      <c r="P5268" s="10">
        <v>47.56003948</v>
      </c>
      <c r="Q5268" s="10">
        <v>-122.28185738</v>
      </c>
      <c r="R5268" t="s">
        <v>25904</v>
      </c>
      <c r="S5268" s="7">
        <v>6</v>
      </c>
      <c r="T5268" s="7">
        <v>2022</v>
      </c>
      <c r="U5268" s="7">
        <v>2</v>
      </c>
      <c r="V5268">
        <v>6</v>
      </c>
      <c r="W5268">
        <v>2023</v>
      </c>
      <c r="X5268">
        <v>2</v>
      </c>
      <c r="Y5268" t="b">
        <v>0</v>
      </c>
      <c r="Z5268" t="b">
        <v>0</v>
      </c>
      <c r="AA5268">
        <v>369</v>
      </c>
      <c r="AB5268">
        <v>2</v>
      </c>
      <c r="AC5268" t="b">
        <v>0</v>
      </c>
      <c r="AD5268" t="b">
        <v>1</v>
      </c>
      <c r="AE5268" t="b">
        <v>0</v>
      </c>
      <c r="AF5268" t="b">
        <v>1</v>
      </c>
      <c r="AG5268" s="11">
        <v>44714</v>
      </c>
      <c r="AH5268" s="11">
        <v>45083</v>
      </c>
      <c r="AI5268" s="12">
        <f>IF(OR(AG5268="",AH5268=""),"",AH5268-AG5268)</f>
        <v>369.0</v>
      </c>
      <c r="AJ5268" s="13" t="b">
        <f>IF(OR(AI5268="",AA5268=""),"",AI5268=AA5268)</f>
        <v>1</v>
      </c>
      <c r="AK5268" s="13" t="b">
        <f>IF(AI5268="","",AI5268&gt;60)</f>
        <v>1</v>
      </c>
      <c r="AL5268" s="13" t="b">
        <f>IF(OR(Y5268=TRUE,AH5268=""),TRUE,FALSE)</f>
        <v>0</v>
      </c>
      <c r="AM5268" s="13" t="b">
        <f>IF(AI5268="","",AI5268&lt;0)</f>
        <v>0</v>
      </c>
      <c r="AN5268" s="13" t="str">
        <f>IF(AH5268="","No inspection date",IF(AI5268&lt;0,"Negative chronology",IF(AI5268&lt;=30,"0-30",IF(AI5268&lt;=60,"31-60",IF(AI5268&lt;=90,"61-90",IF(AI5268&lt;=180,"91-180","181+"))))))</f>
        <v>181+</v>
      </c>
      <c r="AO5268" s="13" t="str">
        <f>IF(OR(ISNUMBER(SEARCH("COMPLETED",K5268)),ISNUMBER(SEARCH("CLOSED",K5268))),"Closed/Completed","Other Active/Issued")</f>
        <v>Closed/Completed</v>
      </c>
    </row>
    <row r="5269" spans="1:41">
      <c r="A5269" t="s">
        <v>25905</v>
      </c>
      <c r="B5269" t="s">
        <v>87</v>
      </c>
      <c r="C5269" t="s">
        <v>87</v>
      </c>
      <c r="D5269" t="s">
        <v>88</v>
      </c>
      <c r="F5269" t="s">
        <v>25906</v>
      </c>
      <c r="G5269" t="s">
        <v>25907</v>
      </c>
      <c r="H5269" t="s">
        <v>25717</v>
      </c>
      <c r="K5269" t="s">
        <v>93</v>
      </c>
      <c r="L5269" t="s">
        <v>93</v>
      </c>
      <c r="M5269" t="s">
        <v>18113</v>
      </c>
      <c r="N5269" s="9">
        <v>98109</v>
      </c>
      <c r="O5269" t="s">
        <v>25908</v>
      </c>
      <c r="P5269" s="10">
        <v>47.62680491</v>
      </c>
      <c r="Q5269" s="10">
        <v>-122.35235874</v>
      </c>
      <c r="R5269" t="s">
        <v>18115</v>
      </c>
      <c r="S5269" s="7">
        <v>6</v>
      </c>
      <c r="T5269" s="7">
        <v>2022</v>
      </c>
      <c r="U5269" s="7">
        <v>2</v>
      </c>
      <c r="Y5269" t="b">
        <v>1</v>
      </c>
      <c r="Z5269" t="b">
        <v>1</v>
      </c>
      <c r="AB5269">
        <v>7</v>
      </c>
      <c r="AC5269" t="b">
        <v>0</v>
      </c>
      <c r="AD5269" t="b">
        <v>1</v>
      </c>
      <c r="AE5269" t="b">
        <v>0</v>
      </c>
      <c r="AF5269" t="b">
        <v>1</v>
      </c>
      <c r="AG5269" s="11">
        <v>44714</v>
      </c>
      <c r="AI5269" s="12">
        <f>IF(OR(AG5269="",AH5269=""),"",AH5269-AG5269)</f>
        <v/>
      </c>
      <c r="AJ5269" s="13">
        <f>IF(OR(AI5269="",AA5269=""),"",AI5269=AA5269)</f>
        <v/>
      </c>
      <c r="AK5269" s="13">
        <f>IF(AI5269="","",AI5269&gt;60)</f>
        <v/>
      </c>
      <c r="AL5269" s="13" t="b">
        <f>IF(OR(Y5269=TRUE,AH5269=""),TRUE,FALSE)</f>
        <v>1</v>
      </c>
      <c r="AM5269" s="13">
        <f>IF(AI5269="","",AI5269&lt;0)</f>
        <v/>
      </c>
      <c r="AN5269" s="13" t="str">
        <f>IF(AH5269="","No inspection date",IF(AI5269&lt;0,"Negative chronology",IF(AI5269&lt;=30,"0-30",IF(AI5269&lt;=60,"31-60",IF(AI5269&lt;=90,"61-90",IF(AI5269&lt;=180,"91-180","181+"))))))</f>
        <v>No inspection date</v>
      </c>
      <c r="AO5269" s="13" t="str">
        <f>IF(OR(ISNUMBER(SEARCH("COMPLETED",K5269)),ISNUMBER(SEARCH("CLOSED",K5269))),"Closed/Completed","Other Active/Issued")</f>
        <v>Closed/Completed</v>
      </c>
    </row>
    <row r="5270" spans="1:41">
      <c r="A5270" t="s">
        <v>25909</v>
      </c>
      <c r="B5270" t="s">
        <v>87</v>
      </c>
      <c r="C5270" t="s">
        <v>87</v>
      </c>
      <c r="D5270" t="s">
        <v>88</v>
      </c>
      <c r="G5270" t="s">
        <v>7706</v>
      </c>
      <c r="H5270" t="s">
        <v>25717</v>
      </c>
      <c r="I5270" t="s">
        <v>25785</v>
      </c>
      <c r="J5270" t="s">
        <v>93</v>
      </c>
      <c r="K5270" t="s">
        <v>93</v>
      </c>
      <c r="L5270" t="s">
        <v>93</v>
      </c>
      <c r="M5270" t="s">
        <v>23219</v>
      </c>
      <c r="O5270" t="s">
        <v>25910</v>
      </c>
      <c r="P5270" s="10">
        <v>47.65437692</v>
      </c>
      <c r="Q5270" s="10">
        <v>-122.35949372</v>
      </c>
      <c r="R5270" t="s">
        <v>23221</v>
      </c>
      <c r="S5270" s="7">
        <v>6</v>
      </c>
      <c r="T5270" s="7">
        <v>2022</v>
      </c>
      <c r="U5270" s="7">
        <v>2</v>
      </c>
      <c r="V5270">
        <v>5</v>
      </c>
      <c r="W5270">
        <v>2022</v>
      </c>
      <c r="X5270">
        <v>2</v>
      </c>
      <c r="Y5270" t="b">
        <v>0</v>
      </c>
      <c r="Z5270" t="b">
        <v>0</v>
      </c>
      <c r="AA5270">
        <v>-13</v>
      </c>
      <c r="AB5270">
        <v>6</v>
      </c>
      <c r="AC5270" t="b">
        <v>0</v>
      </c>
      <c r="AD5270" t="b">
        <v>1</v>
      </c>
      <c r="AE5270" t="b">
        <v>0</v>
      </c>
      <c r="AF5270" t="b">
        <v>1</v>
      </c>
      <c r="AG5270" s="11">
        <v>44714</v>
      </c>
      <c r="AH5270" s="11">
        <v>44701</v>
      </c>
      <c r="AI5270" s="12">
        <f>IF(OR(AG5270="",AH5270=""),"",AH5270-AG5270)</f>
        <v>-13.0</v>
      </c>
      <c r="AJ5270" s="13" t="b">
        <f>IF(OR(AI5270="",AA5270=""),"",AI5270=AA5270)</f>
        <v>1</v>
      </c>
      <c r="AK5270" s="13" t="b">
        <f>IF(AI5270="","",AI5270&gt;60)</f>
        <v>0</v>
      </c>
      <c r="AL5270" s="13" t="b">
        <f>IF(OR(Y5270=TRUE,AH5270=""),TRUE,FALSE)</f>
        <v>0</v>
      </c>
      <c r="AM5270" s="13" t="b">
        <f>IF(AI5270="","",AI5270&lt;0)</f>
        <v>1</v>
      </c>
      <c r="AN5270" s="13" t="str">
        <f>IF(AH5270="","No inspection date",IF(AI5270&lt;0,"Negative chronology",IF(AI5270&lt;=30,"0-30",IF(AI5270&lt;=60,"31-60",IF(AI5270&lt;=90,"61-90",IF(AI5270&lt;=180,"91-180","181+"))))))</f>
        <v>Negative chronology</v>
      </c>
      <c r="AO5270" s="13" t="str">
        <f>IF(OR(ISNUMBER(SEARCH("COMPLETED",K5270)),ISNUMBER(SEARCH("CLOSED",K5270))),"Closed/Completed","Other Active/Issued")</f>
        <v>Closed/Completed</v>
      </c>
    </row>
    <row r="5271" spans="1:41">
      <c r="A5271" t="s">
        <v>25911</v>
      </c>
      <c r="B5271" t="s">
        <v>87</v>
      </c>
      <c r="C5271" t="s">
        <v>87</v>
      </c>
      <c r="D5271" t="s">
        <v>88</v>
      </c>
      <c r="F5271" t="s">
        <v>25912</v>
      </c>
      <c r="G5271" t="s">
        <v>25913</v>
      </c>
      <c r="H5271" t="s">
        <v>24859</v>
      </c>
      <c r="K5271" t="s">
        <v>100</v>
      </c>
      <c r="L5271" t="s">
        <v>100</v>
      </c>
      <c r="M5271" t="s">
        <v>21441</v>
      </c>
      <c r="N5271" s="9">
        <v>98144</v>
      </c>
      <c r="O5271" t="s">
        <v>25914</v>
      </c>
      <c r="P5271" s="10">
        <v>47.57364705</v>
      </c>
      <c r="Q5271" s="10">
        <v>-122.29750247</v>
      </c>
      <c r="R5271" t="s">
        <v>21443</v>
      </c>
      <c r="S5271" s="7">
        <v>6</v>
      </c>
      <c r="T5271" s="7">
        <v>2022</v>
      </c>
      <c r="U5271" s="7">
        <v>2</v>
      </c>
      <c r="Y5271" t="b">
        <v>1</v>
      </c>
      <c r="Z5271" t="b">
        <v>1</v>
      </c>
      <c r="AB5271">
        <v>2</v>
      </c>
      <c r="AC5271" t="b">
        <v>0</v>
      </c>
      <c r="AD5271" t="b">
        <v>1</v>
      </c>
      <c r="AE5271" t="b">
        <v>0</v>
      </c>
      <c r="AF5271" t="b">
        <v>1</v>
      </c>
      <c r="AG5271" s="11">
        <v>44715</v>
      </c>
      <c r="AI5271" s="12">
        <f>IF(OR(AG5271="",AH5271=""),"",AH5271-AG5271)</f>
        <v/>
      </c>
      <c r="AJ5271" s="13">
        <f>IF(OR(AI5271="",AA5271=""),"",AI5271=AA5271)</f>
        <v/>
      </c>
      <c r="AK5271" s="13">
        <f>IF(AI5271="","",AI5271&gt;60)</f>
        <v/>
      </c>
      <c r="AL5271" s="13" t="b">
        <f>IF(OR(Y5271=TRUE,AH5271=""),TRUE,FALSE)</f>
        <v>1</v>
      </c>
      <c r="AM5271" s="13">
        <f>IF(AI5271="","",AI5271&lt;0)</f>
        <v/>
      </c>
      <c r="AN5271" s="13" t="str">
        <f>IF(AH5271="","No inspection date",IF(AI5271&lt;0,"Negative chronology",IF(AI5271&lt;=30,"0-30",IF(AI5271&lt;=60,"31-60",IF(AI5271&lt;=90,"61-90",IF(AI5271&lt;=180,"91-180","181+"))))))</f>
        <v>No inspection date</v>
      </c>
      <c r="AO5271" s="13" t="str">
        <f>IF(OR(ISNUMBER(SEARCH("COMPLETED",K5271)),ISNUMBER(SEARCH("CLOSED",K5271))),"Closed/Completed","Other Active/Issued")</f>
        <v>Other Active/Issued</v>
      </c>
    </row>
    <row r="5272" spans="1:41">
      <c r="A5272" t="s">
        <v>25915</v>
      </c>
      <c r="B5272" t="s">
        <v>87</v>
      </c>
      <c r="C5272" t="s">
        <v>87</v>
      </c>
      <c r="D5272" t="s">
        <v>88</v>
      </c>
      <c r="H5272" t="s">
        <v>24859</v>
      </c>
      <c r="I5272" t="s">
        <v>6069</v>
      </c>
      <c r="J5272" t="s">
        <v>137</v>
      </c>
      <c r="K5272" t="s">
        <v>93</v>
      </c>
      <c r="L5272" t="s">
        <v>93</v>
      </c>
      <c r="M5272" t="s">
        <v>25916</v>
      </c>
      <c r="N5272" s="9">
        <v>98122</v>
      </c>
      <c r="O5272" t="s">
        <v>25917</v>
      </c>
      <c r="P5272" s="10">
        <v>47.61102639</v>
      </c>
      <c r="Q5272" s="10">
        <v>-122.30682744</v>
      </c>
      <c r="R5272" t="s">
        <v>25918</v>
      </c>
      <c r="S5272" s="7">
        <v>6</v>
      </c>
      <c r="T5272" s="7">
        <v>2022</v>
      </c>
      <c r="U5272" s="7">
        <v>2</v>
      </c>
      <c r="V5272">
        <v>6</v>
      </c>
      <c r="W5272">
        <v>2022</v>
      </c>
      <c r="X5272">
        <v>2</v>
      </c>
      <c r="Y5272" t="b">
        <v>0</v>
      </c>
      <c r="Z5272" t="b">
        <v>0</v>
      </c>
      <c r="AA5272">
        <v>7</v>
      </c>
      <c r="AB5272">
        <v>3</v>
      </c>
      <c r="AC5272" t="b">
        <v>0</v>
      </c>
      <c r="AD5272" t="b">
        <v>1</v>
      </c>
      <c r="AE5272" t="b">
        <v>0</v>
      </c>
      <c r="AF5272" t="b">
        <v>1</v>
      </c>
      <c r="AG5272" s="11">
        <v>44715</v>
      </c>
      <c r="AH5272" s="11">
        <v>44722</v>
      </c>
      <c r="AI5272" s="12">
        <f>IF(OR(AG5272="",AH5272=""),"",AH5272-AG5272)</f>
        <v>7.0</v>
      </c>
      <c r="AJ5272" s="13" t="b">
        <f>IF(OR(AI5272="",AA5272=""),"",AI5272=AA5272)</f>
        <v>1</v>
      </c>
      <c r="AK5272" s="13" t="b">
        <f>IF(AI5272="","",AI5272&gt;60)</f>
        <v>0</v>
      </c>
      <c r="AL5272" s="13" t="b">
        <f>IF(OR(Y5272=TRUE,AH5272=""),TRUE,FALSE)</f>
        <v>0</v>
      </c>
      <c r="AM5272" s="13" t="b">
        <f>IF(AI5272="","",AI5272&lt;0)</f>
        <v>0</v>
      </c>
      <c r="AN5272" s="13" t="str">
        <f>IF(AH5272="","No inspection date",IF(AI5272&lt;0,"Negative chronology",IF(AI5272&lt;=30,"0-30",IF(AI5272&lt;=60,"31-60",IF(AI5272&lt;=90,"61-90",IF(AI5272&lt;=180,"91-180","181+"))))))</f>
        <v>0-30</v>
      </c>
      <c r="AO5272" s="13" t="str">
        <f>IF(OR(ISNUMBER(SEARCH("COMPLETED",K5272)),ISNUMBER(SEARCH("CLOSED",K5272))),"Closed/Completed","Other Active/Issued")</f>
        <v>Closed/Completed</v>
      </c>
    </row>
    <row r="5273" spans="1:41">
      <c r="A5273" t="s">
        <v>25919</v>
      </c>
      <c r="B5273" t="s">
        <v>87</v>
      </c>
      <c r="C5273" t="s">
        <v>87</v>
      </c>
      <c r="D5273" t="s">
        <v>88</v>
      </c>
      <c r="F5273" t="s">
        <v>25920</v>
      </c>
      <c r="H5273" t="s">
        <v>24859</v>
      </c>
      <c r="I5273" t="s">
        <v>23995</v>
      </c>
      <c r="J5273" t="s">
        <v>137</v>
      </c>
      <c r="K5273" t="s">
        <v>93</v>
      </c>
      <c r="L5273" t="s">
        <v>93</v>
      </c>
      <c r="M5273" t="s">
        <v>25921</v>
      </c>
      <c r="N5273" s="9">
        <v>98118</v>
      </c>
      <c r="O5273" t="s">
        <v>25922</v>
      </c>
      <c r="P5273" s="10">
        <v>47.54081006</v>
      </c>
      <c r="Q5273" s="10">
        <v>-122.2850755</v>
      </c>
      <c r="R5273" t="s">
        <v>25923</v>
      </c>
      <c r="S5273" s="7">
        <v>6</v>
      </c>
      <c r="T5273" s="7">
        <v>2022</v>
      </c>
      <c r="U5273" s="7">
        <v>2</v>
      </c>
      <c r="V5273">
        <v>7</v>
      </c>
      <c r="W5273">
        <v>2022</v>
      </c>
      <c r="X5273">
        <v>3</v>
      </c>
      <c r="Y5273" t="b">
        <v>0</v>
      </c>
      <c r="Z5273" t="b">
        <v>0</v>
      </c>
      <c r="AA5273">
        <v>54</v>
      </c>
      <c r="AB5273">
        <v>2</v>
      </c>
      <c r="AC5273" t="b">
        <v>0</v>
      </c>
      <c r="AD5273" t="b">
        <v>1</v>
      </c>
      <c r="AE5273" t="b">
        <v>0</v>
      </c>
      <c r="AF5273" t="b">
        <v>1</v>
      </c>
      <c r="AG5273" s="11">
        <v>44715</v>
      </c>
      <c r="AH5273" s="11">
        <v>44769</v>
      </c>
      <c r="AI5273" s="12">
        <f>IF(OR(AG5273="",AH5273=""),"",AH5273-AG5273)</f>
        <v>54.0</v>
      </c>
      <c r="AJ5273" s="13" t="b">
        <f>IF(OR(AI5273="",AA5273=""),"",AI5273=AA5273)</f>
        <v>1</v>
      </c>
      <c r="AK5273" s="13" t="b">
        <f>IF(AI5273="","",AI5273&gt;60)</f>
        <v>0</v>
      </c>
      <c r="AL5273" s="13" t="b">
        <f>IF(OR(Y5273=TRUE,AH5273=""),TRUE,FALSE)</f>
        <v>0</v>
      </c>
      <c r="AM5273" s="13" t="b">
        <f>IF(AI5273="","",AI5273&lt;0)</f>
        <v>0</v>
      </c>
      <c r="AN5273" s="13" t="str">
        <f>IF(AH5273="","No inspection date",IF(AI5273&lt;0,"Negative chronology",IF(AI5273&lt;=30,"0-30",IF(AI5273&lt;=60,"31-60",IF(AI5273&lt;=90,"61-90",IF(AI5273&lt;=180,"91-180","181+"))))))</f>
        <v>31-60</v>
      </c>
      <c r="AO5273" s="13" t="str">
        <f>IF(OR(ISNUMBER(SEARCH("COMPLETED",K5273)),ISNUMBER(SEARCH("CLOSED",K5273))),"Closed/Completed","Other Active/Issued")</f>
        <v>Closed/Completed</v>
      </c>
    </row>
    <row r="5274" spans="1:41">
      <c r="A5274" t="s">
        <v>25924</v>
      </c>
      <c r="B5274" t="s">
        <v>87</v>
      </c>
      <c r="C5274" t="s">
        <v>87</v>
      </c>
      <c r="D5274" t="s">
        <v>88</v>
      </c>
      <c r="F5274" t="s">
        <v>25925</v>
      </c>
      <c r="H5274" t="s">
        <v>24859</v>
      </c>
      <c r="I5274" t="s">
        <v>7745</v>
      </c>
      <c r="J5274" t="s">
        <v>137</v>
      </c>
      <c r="K5274" t="s">
        <v>93</v>
      </c>
      <c r="L5274" t="s">
        <v>93</v>
      </c>
      <c r="M5274" t="s">
        <v>7782</v>
      </c>
      <c r="N5274" s="9">
        <v>98144</v>
      </c>
      <c r="O5274" t="s">
        <v>25926</v>
      </c>
      <c r="P5274" s="10">
        <v>47.57492466</v>
      </c>
      <c r="Q5274" s="10">
        <v>-122.30942236</v>
      </c>
      <c r="R5274" t="s">
        <v>7382</v>
      </c>
      <c r="S5274" s="7">
        <v>6</v>
      </c>
      <c r="T5274" s="7">
        <v>2022</v>
      </c>
      <c r="U5274" s="7">
        <v>2</v>
      </c>
      <c r="V5274">
        <v>7</v>
      </c>
      <c r="W5274">
        <v>2022</v>
      </c>
      <c r="X5274">
        <v>3</v>
      </c>
      <c r="Y5274" t="b">
        <v>0</v>
      </c>
      <c r="Z5274" t="b">
        <v>0</v>
      </c>
      <c r="AA5274">
        <v>34</v>
      </c>
      <c r="AB5274">
        <v>2</v>
      </c>
      <c r="AC5274" t="b">
        <v>0</v>
      </c>
      <c r="AD5274" t="b">
        <v>1</v>
      </c>
      <c r="AE5274" t="b">
        <v>0</v>
      </c>
      <c r="AF5274" t="b">
        <v>1</v>
      </c>
      <c r="AG5274" s="11">
        <v>44715</v>
      </c>
      <c r="AH5274" s="11">
        <v>44749</v>
      </c>
      <c r="AI5274" s="12">
        <f>IF(OR(AG5274="",AH5274=""),"",AH5274-AG5274)</f>
        <v>34.0</v>
      </c>
      <c r="AJ5274" s="13" t="b">
        <f>IF(OR(AI5274="",AA5274=""),"",AI5274=AA5274)</f>
        <v>1</v>
      </c>
      <c r="AK5274" s="13" t="b">
        <f>IF(AI5274="","",AI5274&gt;60)</f>
        <v>0</v>
      </c>
      <c r="AL5274" s="13" t="b">
        <f>IF(OR(Y5274=TRUE,AH5274=""),TRUE,FALSE)</f>
        <v>0</v>
      </c>
      <c r="AM5274" s="13" t="b">
        <f>IF(AI5274="","",AI5274&lt;0)</f>
        <v>0</v>
      </c>
      <c r="AN5274" s="13" t="str">
        <f>IF(AH5274="","No inspection date",IF(AI5274&lt;0,"Negative chronology",IF(AI5274&lt;=30,"0-30",IF(AI5274&lt;=60,"31-60",IF(AI5274&lt;=90,"61-90",IF(AI5274&lt;=180,"91-180","181+"))))))</f>
        <v>31-60</v>
      </c>
      <c r="AO5274" s="13" t="str">
        <f>IF(OR(ISNUMBER(SEARCH("COMPLETED",K5274)),ISNUMBER(SEARCH("CLOSED",K5274))),"Closed/Completed","Other Active/Issued")</f>
        <v>Closed/Completed</v>
      </c>
    </row>
    <row r="5275" spans="1:41">
      <c r="A5275" t="s">
        <v>25927</v>
      </c>
      <c r="B5275" t="s">
        <v>87</v>
      </c>
      <c r="C5275" t="s">
        <v>87</v>
      </c>
      <c r="D5275" t="s">
        <v>88</v>
      </c>
      <c r="G5275" t="s">
        <v>7706</v>
      </c>
      <c r="H5275" t="s">
        <v>24859</v>
      </c>
      <c r="K5275" t="s">
        <v>93</v>
      </c>
      <c r="L5275" t="s">
        <v>93</v>
      </c>
      <c r="M5275" t="s">
        <v>18830</v>
      </c>
      <c r="N5275" s="9">
        <v>98103</v>
      </c>
      <c r="O5275" t="s">
        <v>25928</v>
      </c>
      <c r="P5275" s="10">
        <v>47.66454046</v>
      </c>
      <c r="Q5275" s="10">
        <v>-122.34766252</v>
      </c>
      <c r="R5275" t="s">
        <v>18832</v>
      </c>
      <c r="S5275" s="7">
        <v>6</v>
      </c>
      <c r="T5275" s="7">
        <v>2022</v>
      </c>
      <c r="U5275" s="7">
        <v>2</v>
      </c>
      <c r="Y5275" t="b">
        <v>1</v>
      </c>
      <c r="Z5275" t="b">
        <v>1</v>
      </c>
      <c r="AB5275">
        <v>6</v>
      </c>
      <c r="AC5275" t="b">
        <v>0</v>
      </c>
      <c r="AD5275" t="b">
        <v>1</v>
      </c>
      <c r="AE5275" t="b">
        <v>0</v>
      </c>
      <c r="AF5275" t="b">
        <v>1</v>
      </c>
      <c r="AG5275" s="11">
        <v>44715</v>
      </c>
      <c r="AI5275" s="12">
        <f>IF(OR(AG5275="",AH5275=""),"",AH5275-AG5275)</f>
        <v/>
      </c>
      <c r="AJ5275" s="13">
        <f>IF(OR(AI5275="",AA5275=""),"",AI5275=AA5275)</f>
        <v/>
      </c>
      <c r="AK5275" s="13">
        <f>IF(AI5275="","",AI5275&gt;60)</f>
        <v/>
      </c>
      <c r="AL5275" s="13" t="b">
        <f>IF(OR(Y5275=TRUE,AH5275=""),TRUE,FALSE)</f>
        <v>1</v>
      </c>
      <c r="AM5275" s="13">
        <f>IF(AI5275="","",AI5275&lt;0)</f>
        <v/>
      </c>
      <c r="AN5275" s="13" t="str">
        <f>IF(AH5275="","No inspection date",IF(AI5275&lt;0,"Negative chronology",IF(AI5275&lt;=30,"0-30",IF(AI5275&lt;=60,"31-60",IF(AI5275&lt;=90,"61-90",IF(AI5275&lt;=180,"91-180","181+"))))))</f>
        <v>No inspection date</v>
      </c>
      <c r="AO5275" s="13" t="str">
        <f>IF(OR(ISNUMBER(SEARCH("COMPLETED",K5275)),ISNUMBER(SEARCH("CLOSED",K5275))),"Closed/Completed","Other Active/Issued")</f>
        <v>Closed/Completed</v>
      </c>
    </row>
    <row r="5276" spans="1:41">
      <c r="A5276" t="s">
        <v>25929</v>
      </c>
      <c r="B5276" t="s">
        <v>87</v>
      </c>
      <c r="C5276" t="s">
        <v>87</v>
      </c>
      <c r="D5276" t="s">
        <v>88</v>
      </c>
      <c r="F5276" t="s">
        <v>25930</v>
      </c>
      <c r="H5276" t="s">
        <v>25931</v>
      </c>
      <c r="I5276" t="s">
        <v>11123</v>
      </c>
      <c r="J5276" t="s">
        <v>137</v>
      </c>
      <c r="K5276" t="s">
        <v>93</v>
      </c>
      <c r="L5276" t="s">
        <v>93</v>
      </c>
      <c r="M5276" t="s">
        <v>10475</v>
      </c>
      <c r="N5276" s="9">
        <v>98115</v>
      </c>
      <c r="O5276" t="s">
        <v>25932</v>
      </c>
      <c r="P5276" s="10">
        <v>47.68177508</v>
      </c>
      <c r="Q5276" s="10">
        <v>-122.30857013</v>
      </c>
      <c r="R5276" t="s">
        <v>10477</v>
      </c>
      <c r="S5276" s="7">
        <v>6</v>
      </c>
      <c r="T5276" s="7">
        <v>2022</v>
      </c>
      <c r="U5276" s="7">
        <v>2</v>
      </c>
      <c r="V5276">
        <v>6</v>
      </c>
      <c r="W5276">
        <v>2022</v>
      </c>
      <c r="X5276">
        <v>2</v>
      </c>
      <c r="Y5276" t="b">
        <v>0</v>
      </c>
      <c r="Z5276" t="b">
        <v>0</v>
      </c>
      <c r="AA5276">
        <v>11</v>
      </c>
      <c r="AB5276">
        <v>4</v>
      </c>
      <c r="AC5276" t="b">
        <v>0</v>
      </c>
      <c r="AD5276" t="b">
        <v>1</v>
      </c>
      <c r="AE5276" t="b">
        <v>0</v>
      </c>
      <c r="AF5276" t="b">
        <v>1</v>
      </c>
      <c r="AG5276" s="11">
        <v>44717</v>
      </c>
      <c r="AH5276" s="11">
        <v>44728</v>
      </c>
      <c r="AI5276" s="12">
        <f>IF(OR(AG5276="",AH5276=""),"",AH5276-AG5276)</f>
        <v>11.0</v>
      </c>
      <c r="AJ5276" s="13" t="b">
        <f>IF(OR(AI5276="",AA5276=""),"",AI5276=AA5276)</f>
        <v>1</v>
      </c>
      <c r="AK5276" s="13" t="b">
        <f>IF(AI5276="","",AI5276&gt;60)</f>
        <v>0</v>
      </c>
      <c r="AL5276" s="13" t="b">
        <f>IF(OR(Y5276=TRUE,AH5276=""),TRUE,FALSE)</f>
        <v>0</v>
      </c>
      <c r="AM5276" s="13" t="b">
        <f>IF(AI5276="","",AI5276&lt;0)</f>
        <v>0</v>
      </c>
      <c r="AN5276" s="13" t="str">
        <f>IF(AH5276="","No inspection date",IF(AI5276&lt;0,"Negative chronology",IF(AI5276&lt;=30,"0-30",IF(AI5276&lt;=60,"31-60",IF(AI5276&lt;=90,"61-90",IF(AI5276&lt;=180,"91-180","181+"))))))</f>
        <v>0-30</v>
      </c>
      <c r="AO5276" s="13" t="str">
        <f>IF(OR(ISNUMBER(SEARCH("COMPLETED",K5276)),ISNUMBER(SEARCH("CLOSED",K5276))),"Closed/Completed","Other Active/Issued")</f>
        <v>Closed/Completed</v>
      </c>
    </row>
    <row r="5277" spans="1:41">
      <c r="A5277" t="s">
        <v>25933</v>
      </c>
      <c r="B5277" t="s">
        <v>87</v>
      </c>
      <c r="C5277" t="s">
        <v>87</v>
      </c>
      <c r="D5277" t="s">
        <v>88</v>
      </c>
      <c r="F5277" t="s">
        <v>25934</v>
      </c>
      <c r="H5277" t="s">
        <v>20333</v>
      </c>
      <c r="K5277" t="s">
        <v>93</v>
      </c>
      <c r="L5277" t="s">
        <v>93</v>
      </c>
      <c r="M5277" t="s">
        <v>25935</v>
      </c>
      <c r="N5277" s="9">
        <v>98121</v>
      </c>
      <c r="O5277" t="s">
        <v>25936</v>
      </c>
      <c r="P5277" s="10">
        <v>47.61531295</v>
      </c>
      <c r="Q5277" s="10">
        <v>-122.34042542</v>
      </c>
      <c r="R5277" t="s">
        <v>25937</v>
      </c>
      <c r="S5277" s="7">
        <v>6</v>
      </c>
      <c r="T5277" s="7">
        <v>2022</v>
      </c>
      <c r="U5277" s="7">
        <v>2</v>
      </c>
      <c r="Y5277" t="b">
        <v>1</v>
      </c>
      <c r="Z5277" t="b">
        <v>1</v>
      </c>
      <c r="AB5277">
        <v>7</v>
      </c>
      <c r="AC5277" t="b">
        <v>0</v>
      </c>
      <c r="AD5277" t="b">
        <v>1</v>
      </c>
      <c r="AE5277" t="b">
        <v>0</v>
      </c>
      <c r="AF5277" t="b">
        <v>1</v>
      </c>
      <c r="AG5277" s="11">
        <v>44718</v>
      </c>
      <c r="AI5277" s="12">
        <f>IF(OR(AG5277="",AH5277=""),"",AH5277-AG5277)</f>
        <v/>
      </c>
      <c r="AJ5277" s="13">
        <f>IF(OR(AI5277="",AA5277=""),"",AI5277=AA5277)</f>
        <v/>
      </c>
      <c r="AK5277" s="13">
        <f>IF(AI5277="","",AI5277&gt;60)</f>
        <v/>
      </c>
      <c r="AL5277" s="13" t="b">
        <f>IF(OR(Y5277=TRUE,AH5277=""),TRUE,FALSE)</f>
        <v>1</v>
      </c>
      <c r="AM5277" s="13">
        <f>IF(AI5277="","",AI5277&lt;0)</f>
        <v/>
      </c>
      <c r="AN5277" s="13" t="str">
        <f>IF(AH5277="","No inspection date",IF(AI5277&lt;0,"Negative chronology",IF(AI5277&lt;=30,"0-30",IF(AI5277&lt;=60,"31-60",IF(AI5277&lt;=90,"61-90",IF(AI5277&lt;=180,"91-180","181+"))))))</f>
        <v>No inspection date</v>
      </c>
      <c r="AO5277" s="13" t="str">
        <f>IF(OR(ISNUMBER(SEARCH("COMPLETED",K5277)),ISNUMBER(SEARCH("CLOSED",K5277))),"Closed/Completed","Other Active/Issued")</f>
        <v>Closed/Completed</v>
      </c>
    </row>
    <row r="5278" spans="1:41">
      <c r="A5278" t="s">
        <v>25938</v>
      </c>
      <c r="B5278" t="s">
        <v>87</v>
      </c>
      <c r="C5278" t="s">
        <v>87</v>
      </c>
      <c r="D5278" t="s">
        <v>88</v>
      </c>
      <c r="F5278" t="s">
        <v>25939</v>
      </c>
      <c r="G5278" t="s">
        <v>25940</v>
      </c>
      <c r="H5278" t="s">
        <v>20333</v>
      </c>
      <c r="I5278" t="s">
        <v>23505</v>
      </c>
      <c r="J5278" t="s">
        <v>137</v>
      </c>
      <c r="K5278" t="s">
        <v>93</v>
      </c>
      <c r="L5278" t="s">
        <v>93</v>
      </c>
      <c r="M5278" t="s">
        <v>20355</v>
      </c>
      <c r="N5278" s="9">
        <v>98105</v>
      </c>
      <c r="O5278" t="s">
        <v>25941</v>
      </c>
      <c r="P5278" s="10">
        <v>47.65783979</v>
      </c>
      <c r="Q5278" s="10">
        <v>-122.32061696</v>
      </c>
      <c r="R5278" t="s">
        <v>20357</v>
      </c>
      <c r="S5278" s="7">
        <v>6</v>
      </c>
      <c r="T5278" s="7">
        <v>2022</v>
      </c>
      <c r="U5278" s="7">
        <v>2</v>
      </c>
      <c r="V5278">
        <v>7</v>
      </c>
      <c r="W5278">
        <v>2022</v>
      </c>
      <c r="X5278">
        <v>3</v>
      </c>
      <c r="Y5278" t="b">
        <v>0</v>
      </c>
      <c r="Z5278" t="b">
        <v>0</v>
      </c>
      <c r="AA5278">
        <v>50</v>
      </c>
      <c r="AB5278">
        <v>4</v>
      </c>
      <c r="AC5278" t="b">
        <v>0</v>
      </c>
      <c r="AD5278" t="b">
        <v>1</v>
      </c>
      <c r="AE5278" t="b">
        <v>0</v>
      </c>
      <c r="AF5278" t="b">
        <v>1</v>
      </c>
      <c r="AG5278" s="11">
        <v>44718</v>
      </c>
      <c r="AH5278" s="11">
        <v>44768</v>
      </c>
      <c r="AI5278" s="12">
        <f>IF(OR(AG5278="",AH5278=""),"",AH5278-AG5278)</f>
        <v>50.0</v>
      </c>
      <c r="AJ5278" s="13" t="b">
        <f>IF(OR(AI5278="",AA5278=""),"",AI5278=AA5278)</f>
        <v>1</v>
      </c>
      <c r="AK5278" s="13" t="b">
        <f>IF(AI5278="","",AI5278&gt;60)</f>
        <v>0</v>
      </c>
      <c r="AL5278" s="13" t="b">
        <f>IF(OR(Y5278=TRUE,AH5278=""),TRUE,FALSE)</f>
        <v>0</v>
      </c>
      <c r="AM5278" s="13" t="b">
        <f>IF(AI5278="","",AI5278&lt;0)</f>
        <v>0</v>
      </c>
      <c r="AN5278" s="13" t="str">
        <f>IF(AH5278="","No inspection date",IF(AI5278&lt;0,"Negative chronology",IF(AI5278&lt;=30,"0-30",IF(AI5278&lt;=60,"31-60",IF(AI5278&lt;=90,"61-90",IF(AI5278&lt;=180,"91-180","181+"))))))</f>
        <v>31-60</v>
      </c>
      <c r="AO5278" s="13" t="str">
        <f>IF(OR(ISNUMBER(SEARCH("COMPLETED",K5278)),ISNUMBER(SEARCH("CLOSED",K5278))),"Closed/Completed","Other Active/Issued")</f>
        <v>Closed/Completed</v>
      </c>
    </row>
    <row r="5279" spans="1:41">
      <c r="A5279" t="s">
        <v>25942</v>
      </c>
      <c r="B5279" t="s">
        <v>87</v>
      </c>
      <c r="C5279" t="s">
        <v>87</v>
      </c>
      <c r="D5279" t="s">
        <v>88</v>
      </c>
      <c r="H5279" t="s">
        <v>20333</v>
      </c>
      <c r="K5279" t="s">
        <v>93</v>
      </c>
      <c r="L5279" t="s">
        <v>93</v>
      </c>
      <c r="M5279" t="s">
        <v>10475</v>
      </c>
      <c r="N5279" s="9">
        <v>98115</v>
      </c>
      <c r="O5279" t="s">
        <v>25943</v>
      </c>
      <c r="P5279" s="10">
        <v>47.68177508</v>
      </c>
      <c r="Q5279" s="10">
        <v>-122.30857013</v>
      </c>
      <c r="R5279" t="s">
        <v>10477</v>
      </c>
      <c r="S5279" s="7">
        <v>6</v>
      </c>
      <c r="T5279" s="7">
        <v>2022</v>
      </c>
      <c r="U5279" s="7">
        <v>2</v>
      </c>
      <c r="Y5279" t="b">
        <v>1</v>
      </c>
      <c r="Z5279" t="b">
        <v>1</v>
      </c>
      <c r="AB5279">
        <v>4</v>
      </c>
      <c r="AC5279" t="b">
        <v>0</v>
      </c>
      <c r="AD5279" t="b">
        <v>1</v>
      </c>
      <c r="AE5279" t="b">
        <v>0</v>
      </c>
      <c r="AF5279" t="b">
        <v>1</v>
      </c>
      <c r="AG5279" s="11">
        <v>44718</v>
      </c>
      <c r="AI5279" s="12">
        <f>IF(OR(AG5279="",AH5279=""),"",AH5279-AG5279)</f>
        <v/>
      </c>
      <c r="AJ5279" s="13">
        <f>IF(OR(AI5279="",AA5279=""),"",AI5279=AA5279)</f>
        <v/>
      </c>
      <c r="AK5279" s="13">
        <f>IF(AI5279="","",AI5279&gt;60)</f>
        <v/>
      </c>
      <c r="AL5279" s="13" t="b">
        <f>IF(OR(Y5279=TRUE,AH5279=""),TRUE,FALSE)</f>
        <v>1</v>
      </c>
      <c r="AM5279" s="13">
        <f>IF(AI5279="","",AI5279&lt;0)</f>
        <v/>
      </c>
      <c r="AN5279" s="13" t="str">
        <f>IF(AH5279="","No inspection date",IF(AI5279&lt;0,"Negative chronology",IF(AI5279&lt;=30,"0-30",IF(AI5279&lt;=60,"31-60",IF(AI5279&lt;=90,"61-90",IF(AI5279&lt;=180,"91-180","181+"))))))</f>
        <v>No inspection date</v>
      </c>
      <c r="AO5279" s="13" t="str">
        <f>IF(OR(ISNUMBER(SEARCH("COMPLETED",K5279)),ISNUMBER(SEARCH("CLOSED",K5279))),"Closed/Completed","Other Active/Issued")</f>
        <v>Closed/Completed</v>
      </c>
    </row>
    <row r="5280" spans="1:41">
      <c r="A5280" t="s">
        <v>25944</v>
      </c>
      <c r="B5280" t="s">
        <v>87</v>
      </c>
      <c r="C5280" t="s">
        <v>87</v>
      </c>
      <c r="D5280" t="s">
        <v>88</v>
      </c>
      <c r="F5280" t="s">
        <v>25945</v>
      </c>
      <c r="H5280" t="s">
        <v>6061</v>
      </c>
      <c r="I5280" t="s">
        <v>20333</v>
      </c>
      <c r="J5280" t="s">
        <v>93</v>
      </c>
      <c r="K5280" t="s">
        <v>115</v>
      </c>
      <c r="L5280" t="s">
        <v>115</v>
      </c>
      <c r="M5280" t="s">
        <v>25946</v>
      </c>
      <c r="N5280" s="9">
        <v>98126</v>
      </c>
      <c r="O5280" t="s">
        <v>25947</v>
      </c>
      <c r="P5280" s="10">
        <v>47.57000617</v>
      </c>
      <c r="Q5280" s="10">
        <v>-122.37114769</v>
      </c>
      <c r="R5280" t="s">
        <v>11277</v>
      </c>
      <c r="S5280" s="7">
        <v>6</v>
      </c>
      <c r="T5280" s="7">
        <v>2022</v>
      </c>
      <c r="U5280" s="7">
        <v>2</v>
      </c>
      <c r="V5280">
        <v>6</v>
      </c>
      <c r="W5280">
        <v>2022</v>
      </c>
      <c r="X5280">
        <v>2</v>
      </c>
      <c r="Y5280" t="b">
        <v>0</v>
      </c>
      <c r="Z5280" t="b">
        <v>0</v>
      </c>
      <c r="AA5280">
        <v>-1</v>
      </c>
      <c r="AB5280">
        <v>1</v>
      </c>
      <c r="AC5280" t="b">
        <v>0</v>
      </c>
      <c r="AD5280" t="b">
        <v>1</v>
      </c>
      <c r="AE5280" t="b">
        <v>0</v>
      </c>
      <c r="AF5280" t="b">
        <v>1</v>
      </c>
      <c r="AG5280" s="11">
        <v>44719</v>
      </c>
      <c r="AH5280" s="11">
        <v>44718</v>
      </c>
      <c r="AI5280" s="12">
        <f>IF(OR(AG5280="",AH5280=""),"",AH5280-AG5280)</f>
        <v>-1.0</v>
      </c>
      <c r="AJ5280" s="13" t="b">
        <f>IF(OR(AI5280="",AA5280=""),"",AI5280=AA5280)</f>
        <v>1</v>
      </c>
      <c r="AK5280" s="13" t="b">
        <f>IF(AI5280="","",AI5280&gt;60)</f>
        <v>0</v>
      </c>
      <c r="AL5280" s="13" t="b">
        <f>IF(OR(Y5280=TRUE,AH5280=""),TRUE,FALSE)</f>
        <v>0</v>
      </c>
      <c r="AM5280" s="13" t="b">
        <f>IF(AI5280="","",AI5280&lt;0)</f>
        <v>1</v>
      </c>
      <c r="AN5280" s="13" t="str">
        <f>IF(AH5280="","No inspection date",IF(AI5280&lt;0,"Negative chronology",IF(AI5280&lt;=30,"0-30",IF(AI5280&lt;=60,"31-60",IF(AI5280&lt;=90,"61-90",IF(AI5280&lt;=180,"91-180","181+"))))))</f>
        <v>Negative chronology</v>
      </c>
      <c r="AO5280" s="13" t="str">
        <f>IF(OR(ISNUMBER(SEARCH("COMPLETED",K5280)),ISNUMBER(SEARCH("CLOSED",K5280))),"Closed/Completed","Other Active/Issued")</f>
        <v>Other Active/Issued</v>
      </c>
    </row>
    <row r="5281" spans="1:41">
      <c r="A5281" t="s">
        <v>25948</v>
      </c>
      <c r="B5281" t="s">
        <v>87</v>
      </c>
      <c r="C5281" t="s">
        <v>87</v>
      </c>
      <c r="D5281" t="s">
        <v>88</v>
      </c>
      <c r="H5281" t="s">
        <v>6061</v>
      </c>
      <c r="I5281" t="s">
        <v>829</v>
      </c>
      <c r="J5281" t="s">
        <v>137</v>
      </c>
      <c r="K5281" t="s">
        <v>93</v>
      </c>
      <c r="L5281" t="s">
        <v>93</v>
      </c>
      <c r="M5281" t="s">
        <v>8217</v>
      </c>
      <c r="N5281" s="9">
        <v>98105</v>
      </c>
      <c r="O5281" t="s">
        <v>25949</v>
      </c>
      <c r="P5281" s="10">
        <v>47.65989202</v>
      </c>
      <c r="Q5281" s="10">
        <v>-122.32329708</v>
      </c>
      <c r="R5281" t="s">
        <v>8219</v>
      </c>
      <c r="S5281" s="7">
        <v>6</v>
      </c>
      <c r="T5281" s="7">
        <v>2022</v>
      </c>
      <c r="U5281" s="7">
        <v>2</v>
      </c>
      <c r="V5281">
        <v>6</v>
      </c>
      <c r="W5281">
        <v>2022</v>
      </c>
      <c r="X5281">
        <v>2</v>
      </c>
      <c r="Y5281" t="b">
        <v>0</v>
      </c>
      <c r="Z5281" t="b">
        <v>0</v>
      </c>
      <c r="AA5281">
        <v>17</v>
      </c>
      <c r="AB5281">
        <v>4</v>
      </c>
      <c r="AC5281" t="b">
        <v>0</v>
      </c>
      <c r="AD5281" t="b">
        <v>1</v>
      </c>
      <c r="AE5281" t="b">
        <v>0</v>
      </c>
      <c r="AF5281" t="b">
        <v>1</v>
      </c>
      <c r="AG5281" s="11">
        <v>44719</v>
      </c>
      <c r="AH5281" s="11">
        <v>44736</v>
      </c>
      <c r="AI5281" s="12">
        <f>IF(OR(AG5281="",AH5281=""),"",AH5281-AG5281)</f>
        <v>17.0</v>
      </c>
      <c r="AJ5281" s="13" t="b">
        <f>IF(OR(AI5281="",AA5281=""),"",AI5281=AA5281)</f>
        <v>1</v>
      </c>
      <c r="AK5281" s="13" t="b">
        <f>IF(AI5281="","",AI5281&gt;60)</f>
        <v>0</v>
      </c>
      <c r="AL5281" s="13" t="b">
        <f>IF(OR(Y5281=TRUE,AH5281=""),TRUE,FALSE)</f>
        <v>0</v>
      </c>
      <c r="AM5281" s="13" t="b">
        <f>IF(AI5281="","",AI5281&lt;0)</f>
        <v>0</v>
      </c>
      <c r="AN5281" s="13" t="str">
        <f>IF(AH5281="","No inspection date",IF(AI5281&lt;0,"Negative chronology",IF(AI5281&lt;=30,"0-30",IF(AI5281&lt;=60,"31-60",IF(AI5281&lt;=90,"61-90",IF(AI5281&lt;=180,"91-180","181+"))))))</f>
        <v>0-30</v>
      </c>
      <c r="AO5281" s="13" t="str">
        <f>IF(OR(ISNUMBER(SEARCH("COMPLETED",K5281)),ISNUMBER(SEARCH("CLOSED",K5281))),"Closed/Completed","Other Active/Issued")</f>
        <v>Closed/Completed</v>
      </c>
    </row>
    <row r="5282" spans="1:41">
      <c r="A5282" t="s">
        <v>25950</v>
      </c>
      <c r="B5282" t="s">
        <v>87</v>
      </c>
      <c r="C5282" t="s">
        <v>87</v>
      </c>
      <c r="D5282" t="s">
        <v>88</v>
      </c>
      <c r="F5282" t="s">
        <v>25951</v>
      </c>
      <c r="G5282" t="s">
        <v>25952</v>
      </c>
      <c r="H5282" t="s">
        <v>6061</v>
      </c>
      <c r="K5282" t="s">
        <v>100</v>
      </c>
      <c r="L5282" t="s">
        <v>100</v>
      </c>
      <c r="M5282" t="s">
        <v>25953</v>
      </c>
      <c r="N5282" s="9">
        <v>98106</v>
      </c>
      <c r="O5282" t="s">
        <v>25954</v>
      </c>
      <c r="P5282" s="10">
        <v>47.52490817</v>
      </c>
      <c r="Q5282" s="10">
        <v>-122.35750358</v>
      </c>
      <c r="R5282" t="s">
        <v>25955</v>
      </c>
      <c r="S5282" s="7">
        <v>6</v>
      </c>
      <c r="T5282" s="7">
        <v>2022</v>
      </c>
      <c r="U5282" s="7">
        <v>2</v>
      </c>
      <c r="Y5282" t="b">
        <v>1</v>
      </c>
      <c r="Z5282" t="b">
        <v>1</v>
      </c>
      <c r="AB5282">
        <v>1</v>
      </c>
      <c r="AC5282" t="b">
        <v>0</v>
      </c>
      <c r="AD5282" t="b">
        <v>1</v>
      </c>
      <c r="AE5282" t="b">
        <v>0</v>
      </c>
      <c r="AF5282" t="b">
        <v>1</v>
      </c>
      <c r="AG5282" s="11">
        <v>44719</v>
      </c>
      <c r="AI5282" s="12">
        <f>IF(OR(AG5282="",AH5282=""),"",AH5282-AG5282)</f>
        <v/>
      </c>
      <c r="AJ5282" s="13">
        <f>IF(OR(AI5282="",AA5282=""),"",AI5282=AA5282)</f>
        <v/>
      </c>
      <c r="AK5282" s="13">
        <f>IF(AI5282="","",AI5282&gt;60)</f>
        <v/>
      </c>
      <c r="AL5282" s="13" t="b">
        <f>IF(OR(Y5282=TRUE,AH5282=""),TRUE,FALSE)</f>
        <v>1</v>
      </c>
      <c r="AM5282" s="13">
        <f>IF(AI5282="","",AI5282&lt;0)</f>
        <v/>
      </c>
      <c r="AN5282" s="13" t="str">
        <f>IF(AH5282="","No inspection date",IF(AI5282&lt;0,"Negative chronology",IF(AI5282&lt;=30,"0-30",IF(AI5282&lt;=60,"31-60",IF(AI5282&lt;=90,"61-90",IF(AI5282&lt;=180,"91-180","181+"))))))</f>
        <v>No inspection date</v>
      </c>
      <c r="AO5282" s="13" t="str">
        <f>IF(OR(ISNUMBER(SEARCH("COMPLETED",K5282)),ISNUMBER(SEARCH("CLOSED",K5282))),"Closed/Completed","Other Active/Issued")</f>
        <v>Other Active/Issued</v>
      </c>
    </row>
    <row r="5283" spans="1:41">
      <c r="A5283" t="s">
        <v>25956</v>
      </c>
      <c r="B5283" t="s">
        <v>87</v>
      </c>
      <c r="C5283" t="s">
        <v>87</v>
      </c>
      <c r="D5283" t="s">
        <v>88</v>
      </c>
      <c r="F5283" t="s">
        <v>25957</v>
      </c>
      <c r="H5283" t="s">
        <v>25399</v>
      </c>
      <c r="I5283" t="s">
        <v>1543</v>
      </c>
      <c r="J5283" t="s">
        <v>137</v>
      </c>
      <c r="K5283" t="s">
        <v>93</v>
      </c>
      <c r="L5283" t="s">
        <v>93</v>
      </c>
      <c r="M5283" t="s">
        <v>7758</v>
      </c>
      <c r="N5283" s="9">
        <v>98125</v>
      </c>
      <c r="O5283" t="s">
        <v>25958</v>
      </c>
      <c r="P5283" s="10">
        <v>47.71441786</v>
      </c>
      <c r="Q5283" s="10">
        <v>-122.30480181</v>
      </c>
      <c r="R5283" t="s">
        <v>7760</v>
      </c>
      <c r="S5283" s="7">
        <v>6</v>
      </c>
      <c r="T5283" s="7">
        <v>2022</v>
      </c>
      <c r="U5283" s="7">
        <v>2</v>
      </c>
      <c r="V5283">
        <v>10</v>
      </c>
      <c r="W5283">
        <v>2022</v>
      </c>
      <c r="X5283">
        <v>4</v>
      </c>
      <c r="Y5283" t="b">
        <v>0</v>
      </c>
      <c r="Z5283" t="b">
        <v>0</v>
      </c>
      <c r="AA5283">
        <v>132</v>
      </c>
      <c r="AB5283">
        <v>5</v>
      </c>
      <c r="AC5283" t="b">
        <v>0</v>
      </c>
      <c r="AD5283" t="b">
        <v>1</v>
      </c>
      <c r="AE5283" t="b">
        <v>0</v>
      </c>
      <c r="AF5283" t="b">
        <v>1</v>
      </c>
      <c r="AG5283" s="11">
        <v>44720</v>
      </c>
      <c r="AH5283" s="11">
        <v>44852</v>
      </c>
      <c r="AI5283" s="12">
        <f>IF(OR(AG5283="",AH5283=""),"",AH5283-AG5283)</f>
        <v>132.0</v>
      </c>
      <c r="AJ5283" s="13" t="b">
        <f>IF(OR(AI5283="",AA5283=""),"",AI5283=AA5283)</f>
        <v>1</v>
      </c>
      <c r="AK5283" s="13" t="b">
        <f>IF(AI5283="","",AI5283&gt;60)</f>
        <v>1</v>
      </c>
      <c r="AL5283" s="13" t="b">
        <f>IF(OR(Y5283=TRUE,AH5283=""),TRUE,FALSE)</f>
        <v>0</v>
      </c>
      <c r="AM5283" s="13" t="b">
        <f>IF(AI5283="","",AI5283&lt;0)</f>
        <v>0</v>
      </c>
      <c r="AN5283" s="13" t="str">
        <f>IF(AH5283="","No inspection date",IF(AI5283&lt;0,"Negative chronology",IF(AI5283&lt;=30,"0-30",IF(AI5283&lt;=60,"31-60",IF(AI5283&lt;=90,"61-90",IF(AI5283&lt;=180,"91-180","181+"))))))</f>
        <v>91-180</v>
      </c>
      <c r="AO5283" s="13" t="str">
        <f>IF(OR(ISNUMBER(SEARCH("COMPLETED",K5283)),ISNUMBER(SEARCH("CLOSED",K5283))),"Closed/Completed","Other Active/Issued")</f>
        <v>Closed/Completed</v>
      </c>
    </row>
    <row r="5284" spans="1:41">
      <c r="A5284" t="s">
        <v>25959</v>
      </c>
      <c r="B5284" t="s">
        <v>87</v>
      </c>
      <c r="C5284" t="s">
        <v>87</v>
      </c>
      <c r="D5284" t="s">
        <v>88</v>
      </c>
      <c r="F5284" t="s">
        <v>25960</v>
      </c>
      <c r="G5284" t="s">
        <v>25961</v>
      </c>
      <c r="H5284" t="s">
        <v>25399</v>
      </c>
      <c r="K5284" t="s">
        <v>93</v>
      </c>
      <c r="L5284" t="s">
        <v>93</v>
      </c>
      <c r="M5284" t="s">
        <v>25962</v>
      </c>
      <c r="N5284" s="9">
        <v>98105</v>
      </c>
      <c r="O5284" t="s">
        <v>25963</v>
      </c>
      <c r="P5284" s="10">
        <v>47.663979</v>
      </c>
      <c r="Q5284" s="10">
        <v>-122.32750428</v>
      </c>
      <c r="R5284" t="s">
        <v>25964</v>
      </c>
      <c r="S5284" s="7">
        <v>6</v>
      </c>
      <c r="T5284" s="7">
        <v>2022</v>
      </c>
      <c r="U5284" s="7">
        <v>2</v>
      </c>
      <c r="Y5284" t="b">
        <v>1</v>
      </c>
      <c r="Z5284" t="b">
        <v>1</v>
      </c>
      <c r="AB5284">
        <v>4</v>
      </c>
      <c r="AC5284" t="b">
        <v>0</v>
      </c>
      <c r="AD5284" t="b">
        <v>1</v>
      </c>
      <c r="AE5284" t="b">
        <v>0</v>
      </c>
      <c r="AF5284" t="b">
        <v>1</v>
      </c>
      <c r="AG5284" s="11">
        <v>44720</v>
      </c>
      <c r="AI5284" s="12">
        <f>IF(OR(AG5284="",AH5284=""),"",AH5284-AG5284)</f>
        <v/>
      </c>
      <c r="AJ5284" s="13">
        <f>IF(OR(AI5284="",AA5284=""),"",AI5284=AA5284)</f>
        <v/>
      </c>
      <c r="AK5284" s="13">
        <f>IF(AI5284="","",AI5284&gt;60)</f>
        <v/>
      </c>
      <c r="AL5284" s="13" t="b">
        <f>IF(OR(Y5284=TRUE,AH5284=""),TRUE,FALSE)</f>
        <v>1</v>
      </c>
      <c r="AM5284" s="13">
        <f>IF(AI5284="","",AI5284&lt;0)</f>
        <v/>
      </c>
      <c r="AN5284" s="13" t="str">
        <f>IF(AH5284="","No inspection date",IF(AI5284&lt;0,"Negative chronology",IF(AI5284&lt;=30,"0-30",IF(AI5284&lt;=60,"31-60",IF(AI5284&lt;=90,"61-90",IF(AI5284&lt;=180,"91-180","181+"))))))</f>
        <v>No inspection date</v>
      </c>
      <c r="AO5284" s="13" t="str">
        <f>IF(OR(ISNUMBER(SEARCH("COMPLETED",K5284)),ISNUMBER(SEARCH("CLOSED",K5284))),"Closed/Completed","Other Active/Issued")</f>
        <v>Closed/Completed</v>
      </c>
    </row>
    <row r="5285" spans="1:41">
      <c r="A5285" t="s">
        <v>25965</v>
      </c>
      <c r="B5285" t="s">
        <v>87</v>
      </c>
      <c r="C5285" t="s">
        <v>87</v>
      </c>
      <c r="D5285" t="s">
        <v>88</v>
      </c>
      <c r="H5285" t="s">
        <v>25399</v>
      </c>
      <c r="K5285" t="s">
        <v>93</v>
      </c>
      <c r="L5285" t="s">
        <v>93</v>
      </c>
      <c r="M5285" t="s">
        <v>19613</v>
      </c>
      <c r="O5285" t="s">
        <v>25966</v>
      </c>
      <c r="P5285" s="10">
        <v>47.6824371</v>
      </c>
      <c r="Q5285" s="10">
        <v>-122.37641432</v>
      </c>
      <c r="R5285" t="s">
        <v>19615</v>
      </c>
      <c r="S5285" s="7">
        <v>6</v>
      </c>
      <c r="T5285" s="7">
        <v>2022</v>
      </c>
      <c r="U5285" s="7">
        <v>2</v>
      </c>
      <c r="Y5285" t="b">
        <v>1</v>
      </c>
      <c r="Z5285" t="b">
        <v>1</v>
      </c>
      <c r="AB5285">
        <v>6</v>
      </c>
      <c r="AC5285" t="b">
        <v>0</v>
      </c>
      <c r="AD5285" t="b">
        <v>1</v>
      </c>
      <c r="AE5285" t="b">
        <v>0</v>
      </c>
      <c r="AF5285" t="b">
        <v>1</v>
      </c>
      <c r="AG5285" s="11">
        <v>44720</v>
      </c>
      <c r="AI5285" s="12">
        <f>IF(OR(AG5285="",AH5285=""),"",AH5285-AG5285)</f>
        <v/>
      </c>
      <c r="AJ5285" s="13">
        <f>IF(OR(AI5285="",AA5285=""),"",AI5285=AA5285)</f>
        <v/>
      </c>
      <c r="AK5285" s="13">
        <f>IF(AI5285="","",AI5285&gt;60)</f>
        <v/>
      </c>
      <c r="AL5285" s="13" t="b">
        <f>IF(OR(Y5285=TRUE,AH5285=""),TRUE,FALSE)</f>
        <v>1</v>
      </c>
      <c r="AM5285" s="13">
        <f>IF(AI5285="","",AI5285&lt;0)</f>
        <v/>
      </c>
      <c r="AN5285" s="13" t="str">
        <f>IF(AH5285="","No inspection date",IF(AI5285&lt;0,"Negative chronology",IF(AI5285&lt;=30,"0-30",IF(AI5285&lt;=60,"31-60",IF(AI5285&lt;=90,"61-90",IF(AI5285&lt;=180,"91-180","181+"))))))</f>
        <v>No inspection date</v>
      </c>
      <c r="AO5285" s="13" t="str">
        <f>IF(OR(ISNUMBER(SEARCH("COMPLETED",K5285)),ISNUMBER(SEARCH("CLOSED",K5285))),"Closed/Completed","Other Active/Issued")</f>
        <v>Closed/Completed</v>
      </c>
    </row>
    <row r="5286" spans="1:41">
      <c r="A5286" t="s">
        <v>25967</v>
      </c>
      <c r="B5286" t="s">
        <v>87</v>
      </c>
      <c r="C5286" t="s">
        <v>87</v>
      </c>
      <c r="D5286" t="s">
        <v>88</v>
      </c>
      <c r="F5286" t="s">
        <v>25968</v>
      </c>
      <c r="G5286" t="s">
        <v>25969</v>
      </c>
      <c r="H5286" t="s">
        <v>25399</v>
      </c>
      <c r="K5286" t="s">
        <v>93</v>
      </c>
      <c r="L5286" t="s">
        <v>93</v>
      </c>
      <c r="M5286" t="s">
        <v>25970</v>
      </c>
      <c r="O5286" t="s">
        <v>25971</v>
      </c>
      <c r="P5286" s="10">
        <v>47.6793557</v>
      </c>
      <c r="Q5286" s="10">
        <v>-122.31831498</v>
      </c>
      <c r="R5286" t="s">
        <v>25972</v>
      </c>
      <c r="S5286" s="7">
        <v>6</v>
      </c>
      <c r="T5286" s="7">
        <v>2022</v>
      </c>
      <c r="U5286" s="7">
        <v>2</v>
      </c>
      <c r="Y5286" t="b">
        <v>1</v>
      </c>
      <c r="Z5286" t="b">
        <v>1</v>
      </c>
      <c r="AB5286">
        <v>4</v>
      </c>
      <c r="AC5286" t="b">
        <v>0</v>
      </c>
      <c r="AD5286" t="b">
        <v>1</v>
      </c>
      <c r="AE5286" t="b">
        <v>0</v>
      </c>
      <c r="AF5286" t="b">
        <v>1</v>
      </c>
      <c r="AG5286" s="11">
        <v>44720</v>
      </c>
      <c r="AI5286" s="12">
        <f>IF(OR(AG5286="",AH5286=""),"",AH5286-AG5286)</f>
        <v/>
      </c>
      <c r="AJ5286" s="13">
        <f>IF(OR(AI5286="",AA5286=""),"",AI5286=AA5286)</f>
        <v/>
      </c>
      <c r="AK5286" s="13">
        <f>IF(AI5286="","",AI5286&gt;60)</f>
        <v/>
      </c>
      <c r="AL5286" s="13" t="b">
        <f>IF(OR(Y5286=TRUE,AH5286=""),TRUE,FALSE)</f>
        <v>1</v>
      </c>
      <c r="AM5286" s="13">
        <f>IF(AI5286="","",AI5286&lt;0)</f>
        <v/>
      </c>
      <c r="AN5286" s="13" t="str">
        <f>IF(AH5286="","No inspection date",IF(AI5286&lt;0,"Negative chronology",IF(AI5286&lt;=30,"0-30",IF(AI5286&lt;=60,"31-60",IF(AI5286&lt;=90,"61-90",IF(AI5286&lt;=180,"91-180","181+"))))))</f>
        <v>No inspection date</v>
      </c>
      <c r="AO5286" s="13" t="str">
        <f>IF(OR(ISNUMBER(SEARCH("COMPLETED",K5286)),ISNUMBER(SEARCH("CLOSED",K5286))),"Closed/Completed","Other Active/Issued")</f>
        <v>Closed/Completed</v>
      </c>
    </row>
    <row r="5287" spans="1:41">
      <c r="A5287" t="s">
        <v>25973</v>
      </c>
      <c r="B5287" t="s">
        <v>87</v>
      </c>
      <c r="C5287" t="s">
        <v>87</v>
      </c>
      <c r="D5287" t="s">
        <v>88</v>
      </c>
      <c r="F5287" t="s">
        <v>25974</v>
      </c>
      <c r="G5287" t="s">
        <v>25975</v>
      </c>
      <c r="H5287" t="s">
        <v>25399</v>
      </c>
      <c r="K5287" t="s">
        <v>93</v>
      </c>
      <c r="L5287" t="s">
        <v>93</v>
      </c>
      <c r="M5287" t="s">
        <v>25976</v>
      </c>
      <c r="N5287" s="9">
        <v>98103</v>
      </c>
      <c r="O5287" t="s">
        <v>25977</v>
      </c>
      <c r="P5287" s="10">
        <v>47.65895984</v>
      </c>
      <c r="Q5287" s="10">
        <v>-122.33434931</v>
      </c>
      <c r="R5287" t="s">
        <v>25978</v>
      </c>
      <c r="S5287" s="7">
        <v>6</v>
      </c>
      <c r="T5287" s="7">
        <v>2022</v>
      </c>
      <c r="U5287" s="7">
        <v>2</v>
      </c>
      <c r="Y5287" t="b">
        <v>1</v>
      </c>
      <c r="Z5287" t="b">
        <v>1</v>
      </c>
      <c r="AB5287">
        <v>4</v>
      </c>
      <c r="AC5287" t="b">
        <v>0</v>
      </c>
      <c r="AD5287" t="b">
        <v>1</v>
      </c>
      <c r="AE5287" t="b">
        <v>0</v>
      </c>
      <c r="AF5287" t="b">
        <v>1</v>
      </c>
      <c r="AG5287" s="11">
        <v>44720</v>
      </c>
      <c r="AI5287" s="12">
        <f>IF(OR(AG5287="",AH5287=""),"",AH5287-AG5287)</f>
        <v/>
      </c>
      <c r="AJ5287" s="13">
        <f>IF(OR(AI5287="",AA5287=""),"",AI5287=AA5287)</f>
        <v/>
      </c>
      <c r="AK5287" s="13">
        <f>IF(AI5287="","",AI5287&gt;60)</f>
        <v/>
      </c>
      <c r="AL5287" s="13" t="b">
        <f>IF(OR(Y5287=TRUE,AH5287=""),TRUE,FALSE)</f>
        <v>1</v>
      </c>
      <c r="AM5287" s="13">
        <f>IF(AI5287="","",AI5287&lt;0)</f>
        <v/>
      </c>
      <c r="AN5287" s="13" t="str">
        <f>IF(AH5287="","No inspection date",IF(AI5287&lt;0,"Negative chronology",IF(AI5287&lt;=30,"0-30",IF(AI5287&lt;=60,"31-60",IF(AI5287&lt;=90,"61-90",IF(AI5287&lt;=180,"91-180","181+"))))))</f>
        <v>No inspection date</v>
      </c>
      <c r="AO5287" s="13" t="str">
        <f>IF(OR(ISNUMBER(SEARCH("COMPLETED",K5287)),ISNUMBER(SEARCH("CLOSED",K5287))),"Closed/Completed","Other Active/Issued")</f>
        <v>Closed/Completed</v>
      </c>
    </row>
    <row r="5288" spans="1:41">
      <c r="A5288" t="s">
        <v>25979</v>
      </c>
      <c r="B5288" t="s">
        <v>87</v>
      </c>
      <c r="C5288" t="s">
        <v>87</v>
      </c>
      <c r="D5288" t="s">
        <v>88</v>
      </c>
      <c r="G5288" t="s">
        <v>7397</v>
      </c>
      <c r="H5288" t="s">
        <v>25399</v>
      </c>
      <c r="K5288" t="s">
        <v>93</v>
      </c>
      <c r="L5288" t="s">
        <v>93</v>
      </c>
      <c r="M5288" t="s">
        <v>25712</v>
      </c>
      <c r="N5288" s="9">
        <v>98107</v>
      </c>
      <c r="O5288" t="s">
        <v>25980</v>
      </c>
      <c r="P5288" s="10">
        <v>47.67034903</v>
      </c>
      <c r="Q5288" s="10">
        <v>-122.37244316</v>
      </c>
      <c r="R5288" t="s">
        <v>25714</v>
      </c>
      <c r="S5288" s="7">
        <v>6</v>
      </c>
      <c r="T5288" s="7">
        <v>2022</v>
      </c>
      <c r="U5288" s="7">
        <v>2</v>
      </c>
      <c r="Y5288" t="b">
        <v>1</v>
      </c>
      <c r="Z5288" t="b">
        <v>1</v>
      </c>
      <c r="AB5288">
        <v>6</v>
      </c>
      <c r="AC5288" t="b">
        <v>0</v>
      </c>
      <c r="AD5288" t="b">
        <v>1</v>
      </c>
      <c r="AE5288" t="b">
        <v>0</v>
      </c>
      <c r="AF5288" t="b">
        <v>1</v>
      </c>
      <c r="AG5288" s="11">
        <v>44720</v>
      </c>
      <c r="AI5288" s="12">
        <f>IF(OR(AG5288="",AH5288=""),"",AH5288-AG5288)</f>
        <v/>
      </c>
      <c r="AJ5288" s="13">
        <f>IF(OR(AI5288="",AA5288=""),"",AI5288=AA5288)</f>
        <v/>
      </c>
      <c r="AK5288" s="13">
        <f>IF(AI5288="","",AI5288&gt;60)</f>
        <v/>
      </c>
      <c r="AL5288" s="13" t="b">
        <f>IF(OR(Y5288=TRUE,AH5288=""),TRUE,FALSE)</f>
        <v>1</v>
      </c>
      <c r="AM5288" s="13">
        <f>IF(AI5288="","",AI5288&lt;0)</f>
        <v/>
      </c>
      <c r="AN5288" s="13" t="str">
        <f>IF(AH5288="","No inspection date",IF(AI5288&lt;0,"Negative chronology",IF(AI5288&lt;=30,"0-30",IF(AI5288&lt;=60,"31-60",IF(AI5288&lt;=90,"61-90",IF(AI5288&lt;=180,"91-180","181+"))))))</f>
        <v>No inspection date</v>
      </c>
      <c r="AO5288" s="13" t="str">
        <f>IF(OR(ISNUMBER(SEARCH("COMPLETED",K5288)),ISNUMBER(SEARCH("CLOSED",K5288))),"Closed/Completed","Other Active/Issued")</f>
        <v>Closed/Completed</v>
      </c>
    </row>
    <row r="5289" spans="1:41">
      <c r="A5289" t="s">
        <v>25981</v>
      </c>
      <c r="B5289" t="s">
        <v>87</v>
      </c>
      <c r="C5289" t="s">
        <v>87</v>
      </c>
      <c r="D5289" t="s">
        <v>88</v>
      </c>
      <c r="H5289" t="s">
        <v>25399</v>
      </c>
      <c r="K5289" t="s">
        <v>93</v>
      </c>
      <c r="L5289" t="s">
        <v>93</v>
      </c>
      <c r="M5289" t="s">
        <v>7758</v>
      </c>
      <c r="N5289" s="9">
        <v>98125</v>
      </c>
      <c r="O5289" t="s">
        <v>25982</v>
      </c>
      <c r="P5289" s="10">
        <v>47.71441786</v>
      </c>
      <c r="Q5289" s="10">
        <v>-122.30480181</v>
      </c>
      <c r="R5289" t="s">
        <v>7760</v>
      </c>
      <c r="S5289" s="7">
        <v>6</v>
      </c>
      <c r="T5289" s="7">
        <v>2022</v>
      </c>
      <c r="U5289" s="7">
        <v>2</v>
      </c>
      <c r="Y5289" t="b">
        <v>1</v>
      </c>
      <c r="Z5289" t="b">
        <v>1</v>
      </c>
      <c r="AB5289">
        <v>5</v>
      </c>
      <c r="AC5289" t="b">
        <v>0</v>
      </c>
      <c r="AD5289" t="b">
        <v>1</v>
      </c>
      <c r="AE5289" t="b">
        <v>0</v>
      </c>
      <c r="AF5289" t="b">
        <v>1</v>
      </c>
      <c r="AG5289" s="11">
        <v>44720</v>
      </c>
      <c r="AI5289" s="12">
        <f>IF(OR(AG5289="",AH5289=""),"",AH5289-AG5289)</f>
        <v/>
      </c>
      <c r="AJ5289" s="13">
        <f>IF(OR(AI5289="",AA5289=""),"",AI5289=AA5289)</f>
        <v/>
      </c>
      <c r="AK5289" s="13">
        <f>IF(AI5289="","",AI5289&gt;60)</f>
        <v/>
      </c>
      <c r="AL5289" s="13" t="b">
        <f>IF(OR(Y5289=TRUE,AH5289=""),TRUE,FALSE)</f>
        <v>1</v>
      </c>
      <c r="AM5289" s="13">
        <f>IF(AI5289="","",AI5289&lt;0)</f>
        <v/>
      </c>
      <c r="AN5289" s="13" t="str">
        <f>IF(AH5289="","No inspection date",IF(AI5289&lt;0,"Negative chronology",IF(AI5289&lt;=30,"0-30",IF(AI5289&lt;=60,"31-60",IF(AI5289&lt;=90,"61-90",IF(AI5289&lt;=180,"91-180","181+"))))))</f>
        <v>No inspection date</v>
      </c>
      <c r="AO5289" s="13" t="str">
        <f>IF(OR(ISNUMBER(SEARCH("COMPLETED",K5289)),ISNUMBER(SEARCH("CLOSED",K5289))),"Closed/Completed","Other Active/Issued")</f>
        <v>Closed/Completed</v>
      </c>
    </row>
    <row r="5290" spans="1:41">
      <c r="A5290" t="s">
        <v>25983</v>
      </c>
      <c r="B5290" t="s">
        <v>87</v>
      </c>
      <c r="C5290" t="s">
        <v>87</v>
      </c>
      <c r="D5290" t="s">
        <v>88</v>
      </c>
      <c r="F5290" t="s">
        <v>25984</v>
      </c>
      <c r="H5290" t="s">
        <v>7739</v>
      </c>
      <c r="K5290" t="s">
        <v>93</v>
      </c>
      <c r="L5290" t="s">
        <v>93</v>
      </c>
      <c r="M5290" t="s">
        <v>9908</v>
      </c>
      <c r="N5290" s="9">
        <v>98126</v>
      </c>
      <c r="O5290" t="s">
        <v>25985</v>
      </c>
      <c r="P5290" s="10">
        <v>47.58328893</v>
      </c>
      <c r="Q5290" s="10">
        <v>-122.37455822</v>
      </c>
      <c r="R5290" t="s">
        <v>9910</v>
      </c>
      <c r="S5290" s="7">
        <v>6</v>
      </c>
      <c r="T5290" s="7">
        <v>2022</v>
      </c>
      <c r="U5290" s="7">
        <v>2</v>
      </c>
      <c r="Y5290" t="b">
        <v>1</v>
      </c>
      <c r="Z5290" t="b">
        <v>1</v>
      </c>
      <c r="AB5290">
        <v>1</v>
      </c>
      <c r="AC5290" t="b">
        <v>0</v>
      </c>
      <c r="AD5290" t="b">
        <v>1</v>
      </c>
      <c r="AE5290" t="b">
        <v>0</v>
      </c>
      <c r="AF5290" t="b">
        <v>1</v>
      </c>
      <c r="AG5290" s="11">
        <v>44721</v>
      </c>
      <c r="AI5290" s="12">
        <f>IF(OR(AG5290="",AH5290=""),"",AH5290-AG5290)</f>
        <v/>
      </c>
      <c r="AJ5290" s="13">
        <f>IF(OR(AI5290="",AA5290=""),"",AI5290=AA5290)</f>
        <v/>
      </c>
      <c r="AK5290" s="13">
        <f>IF(AI5290="","",AI5290&gt;60)</f>
        <v/>
      </c>
      <c r="AL5290" s="13" t="b">
        <f>IF(OR(Y5290=TRUE,AH5290=""),TRUE,FALSE)</f>
        <v>1</v>
      </c>
      <c r="AM5290" s="13">
        <f>IF(AI5290="","",AI5290&lt;0)</f>
        <v/>
      </c>
      <c r="AN5290" s="13" t="str">
        <f>IF(AH5290="","No inspection date",IF(AI5290&lt;0,"Negative chronology",IF(AI5290&lt;=30,"0-30",IF(AI5290&lt;=60,"31-60",IF(AI5290&lt;=90,"61-90",IF(AI5290&lt;=180,"91-180","181+"))))))</f>
        <v>No inspection date</v>
      </c>
      <c r="AO5290" s="13" t="str">
        <f>IF(OR(ISNUMBER(SEARCH("COMPLETED",K5290)),ISNUMBER(SEARCH("CLOSED",K5290))),"Closed/Completed","Other Active/Issued")</f>
        <v>Closed/Completed</v>
      </c>
    </row>
    <row r="5291" spans="1:41">
      <c r="A5291" t="s">
        <v>25986</v>
      </c>
      <c r="B5291" t="s">
        <v>87</v>
      </c>
      <c r="C5291" t="s">
        <v>87</v>
      </c>
      <c r="D5291" t="s">
        <v>88</v>
      </c>
      <c r="F5291" t="s">
        <v>25987</v>
      </c>
      <c r="G5291" t="s">
        <v>25988</v>
      </c>
      <c r="H5291" t="s">
        <v>7739</v>
      </c>
      <c r="K5291" t="s">
        <v>93</v>
      </c>
      <c r="L5291" t="s">
        <v>93</v>
      </c>
      <c r="M5291" t="s">
        <v>25989</v>
      </c>
      <c r="O5291" t="s">
        <v>25990</v>
      </c>
      <c r="P5291" s="10">
        <v>47.55331558</v>
      </c>
      <c r="Q5291" s="10">
        <v>-122.36594643</v>
      </c>
      <c r="R5291" t="s">
        <v>25991</v>
      </c>
      <c r="S5291" s="7">
        <v>6</v>
      </c>
      <c r="T5291" s="7">
        <v>2022</v>
      </c>
      <c r="U5291" s="7">
        <v>2</v>
      </c>
      <c r="Y5291" t="b">
        <v>1</v>
      </c>
      <c r="Z5291" t="b">
        <v>1</v>
      </c>
      <c r="AB5291">
        <v>1</v>
      </c>
      <c r="AC5291" t="b">
        <v>0</v>
      </c>
      <c r="AD5291" t="b">
        <v>1</v>
      </c>
      <c r="AE5291" t="b">
        <v>0</v>
      </c>
      <c r="AF5291" t="b">
        <v>1</v>
      </c>
      <c r="AG5291" s="11">
        <v>44721</v>
      </c>
      <c r="AI5291" s="12">
        <f>IF(OR(AG5291="",AH5291=""),"",AH5291-AG5291)</f>
        <v/>
      </c>
      <c r="AJ5291" s="13">
        <f>IF(OR(AI5291="",AA5291=""),"",AI5291=AA5291)</f>
        <v/>
      </c>
      <c r="AK5291" s="13">
        <f>IF(AI5291="","",AI5291&gt;60)</f>
        <v/>
      </c>
      <c r="AL5291" s="13" t="b">
        <f>IF(OR(Y5291=TRUE,AH5291=""),TRUE,FALSE)</f>
        <v>1</v>
      </c>
      <c r="AM5291" s="13">
        <f>IF(AI5291="","",AI5291&lt;0)</f>
        <v/>
      </c>
      <c r="AN5291" s="13" t="str">
        <f>IF(AH5291="","No inspection date",IF(AI5291&lt;0,"Negative chronology",IF(AI5291&lt;=30,"0-30",IF(AI5291&lt;=60,"31-60",IF(AI5291&lt;=90,"61-90",IF(AI5291&lt;=180,"91-180","181+"))))))</f>
        <v>No inspection date</v>
      </c>
      <c r="AO5291" s="13" t="str">
        <f>IF(OR(ISNUMBER(SEARCH("COMPLETED",K5291)),ISNUMBER(SEARCH("CLOSED",K5291))),"Closed/Completed","Other Active/Issued")</f>
        <v>Closed/Completed</v>
      </c>
    </row>
    <row r="5292" spans="1:41">
      <c r="A5292" t="s">
        <v>25992</v>
      </c>
      <c r="B5292" t="s">
        <v>87</v>
      </c>
      <c r="C5292" t="s">
        <v>87</v>
      </c>
      <c r="D5292" t="s">
        <v>88</v>
      </c>
      <c r="F5292" t="s">
        <v>25993</v>
      </c>
      <c r="G5292" t="s">
        <v>25994</v>
      </c>
      <c r="H5292" t="s">
        <v>7739</v>
      </c>
      <c r="I5292" t="s">
        <v>25995</v>
      </c>
      <c r="J5292" t="s">
        <v>93</v>
      </c>
      <c r="K5292" t="s">
        <v>93</v>
      </c>
      <c r="L5292" t="s">
        <v>93</v>
      </c>
      <c r="M5292" t="s">
        <v>25996</v>
      </c>
      <c r="N5292" s="9">
        <v>98117</v>
      </c>
      <c r="O5292" t="s">
        <v>25997</v>
      </c>
      <c r="P5292" s="10">
        <v>47.68943894</v>
      </c>
      <c r="Q5292" s="10">
        <v>-122.37252105</v>
      </c>
      <c r="R5292" t="s">
        <v>25998</v>
      </c>
      <c r="S5292" s="7">
        <v>6</v>
      </c>
      <c r="T5292" s="7">
        <v>2022</v>
      </c>
      <c r="U5292" s="7">
        <v>2</v>
      </c>
      <c r="V5292">
        <v>6</v>
      </c>
      <c r="W5292">
        <v>2022</v>
      </c>
      <c r="X5292">
        <v>2</v>
      </c>
      <c r="Y5292" t="b">
        <v>0</v>
      </c>
      <c r="Z5292" t="b">
        <v>0</v>
      </c>
      <c r="AA5292">
        <v>20</v>
      </c>
      <c r="AB5292">
        <v>6</v>
      </c>
      <c r="AC5292" t="b">
        <v>0</v>
      </c>
      <c r="AD5292" t="b">
        <v>1</v>
      </c>
      <c r="AE5292" t="b">
        <v>0</v>
      </c>
      <c r="AF5292" t="b">
        <v>1</v>
      </c>
      <c r="AG5292" s="11">
        <v>44721</v>
      </c>
      <c r="AH5292" s="11">
        <v>44741</v>
      </c>
      <c r="AI5292" s="12">
        <f>IF(OR(AG5292="",AH5292=""),"",AH5292-AG5292)</f>
        <v>20.0</v>
      </c>
      <c r="AJ5292" s="13" t="b">
        <f>IF(OR(AI5292="",AA5292=""),"",AI5292=AA5292)</f>
        <v>1</v>
      </c>
      <c r="AK5292" s="13" t="b">
        <f>IF(AI5292="","",AI5292&gt;60)</f>
        <v>0</v>
      </c>
      <c r="AL5292" s="13" t="b">
        <f>IF(OR(Y5292=TRUE,AH5292=""),TRUE,FALSE)</f>
        <v>0</v>
      </c>
      <c r="AM5292" s="13" t="b">
        <f>IF(AI5292="","",AI5292&lt;0)</f>
        <v>0</v>
      </c>
      <c r="AN5292" s="13" t="str">
        <f>IF(AH5292="","No inspection date",IF(AI5292&lt;0,"Negative chronology",IF(AI5292&lt;=30,"0-30",IF(AI5292&lt;=60,"31-60",IF(AI5292&lt;=90,"61-90",IF(AI5292&lt;=180,"91-180","181+"))))))</f>
        <v>0-30</v>
      </c>
      <c r="AO5292" s="13" t="str">
        <f>IF(OR(ISNUMBER(SEARCH("COMPLETED",K5292)),ISNUMBER(SEARCH("CLOSED",K5292))),"Closed/Completed","Other Active/Issued")</f>
        <v>Closed/Completed</v>
      </c>
    </row>
    <row r="5293" spans="1:41">
      <c r="A5293" t="s">
        <v>25999</v>
      </c>
      <c r="B5293" t="s">
        <v>87</v>
      </c>
      <c r="C5293" t="s">
        <v>87</v>
      </c>
      <c r="D5293" t="s">
        <v>88</v>
      </c>
      <c r="H5293" t="s">
        <v>7739</v>
      </c>
      <c r="K5293" t="s">
        <v>93</v>
      </c>
      <c r="L5293" t="s">
        <v>93</v>
      </c>
      <c r="M5293" t="s">
        <v>19099</v>
      </c>
      <c r="N5293" s="9">
        <v>98103</v>
      </c>
      <c r="O5293" t="s">
        <v>26000</v>
      </c>
      <c r="P5293" s="10">
        <v>47.66616669</v>
      </c>
      <c r="Q5293" s="10">
        <v>-122.33162577</v>
      </c>
      <c r="R5293" t="s">
        <v>19101</v>
      </c>
      <c r="S5293" s="7">
        <v>6</v>
      </c>
      <c r="T5293" s="7">
        <v>2022</v>
      </c>
      <c r="U5293" s="7">
        <v>2</v>
      </c>
      <c r="Y5293" t="b">
        <v>1</v>
      </c>
      <c r="Z5293" t="b">
        <v>1</v>
      </c>
      <c r="AB5293">
        <v>6</v>
      </c>
      <c r="AC5293" t="b">
        <v>0</v>
      </c>
      <c r="AD5293" t="b">
        <v>1</v>
      </c>
      <c r="AE5293" t="b">
        <v>0</v>
      </c>
      <c r="AF5293" t="b">
        <v>1</v>
      </c>
      <c r="AG5293" s="11">
        <v>44721</v>
      </c>
      <c r="AI5293" s="12">
        <f>IF(OR(AG5293="",AH5293=""),"",AH5293-AG5293)</f>
        <v/>
      </c>
      <c r="AJ5293" s="13">
        <f>IF(OR(AI5293="",AA5293=""),"",AI5293=AA5293)</f>
        <v/>
      </c>
      <c r="AK5293" s="13">
        <f>IF(AI5293="","",AI5293&gt;60)</f>
        <v/>
      </c>
      <c r="AL5293" s="13" t="b">
        <f>IF(OR(Y5293=TRUE,AH5293=""),TRUE,FALSE)</f>
        <v>1</v>
      </c>
      <c r="AM5293" s="13">
        <f>IF(AI5293="","",AI5293&lt;0)</f>
        <v/>
      </c>
      <c r="AN5293" s="13" t="str">
        <f>IF(AH5293="","No inspection date",IF(AI5293&lt;0,"Negative chronology",IF(AI5293&lt;=30,"0-30",IF(AI5293&lt;=60,"31-60",IF(AI5293&lt;=90,"61-90",IF(AI5293&lt;=180,"91-180","181+"))))))</f>
        <v>No inspection date</v>
      </c>
      <c r="AO5293" s="13" t="str">
        <f>IF(OR(ISNUMBER(SEARCH("COMPLETED",K5293)),ISNUMBER(SEARCH("CLOSED",K5293))),"Closed/Completed","Other Active/Issued")</f>
        <v>Closed/Completed</v>
      </c>
    </row>
    <row r="5294" spans="1:41">
      <c r="A5294" t="s">
        <v>26001</v>
      </c>
      <c r="B5294" t="s">
        <v>87</v>
      </c>
      <c r="C5294" t="s">
        <v>87</v>
      </c>
      <c r="D5294" t="s">
        <v>88</v>
      </c>
      <c r="F5294" t="s">
        <v>26002</v>
      </c>
      <c r="H5294" t="s">
        <v>7739</v>
      </c>
      <c r="I5294" t="s">
        <v>26003</v>
      </c>
      <c r="J5294" t="s">
        <v>137</v>
      </c>
      <c r="K5294" t="s">
        <v>93</v>
      </c>
      <c r="L5294" t="s">
        <v>93</v>
      </c>
      <c r="M5294" t="s">
        <v>7842</v>
      </c>
      <c r="N5294" s="9">
        <v>98115</v>
      </c>
      <c r="O5294" t="s">
        <v>26004</v>
      </c>
      <c r="P5294" s="10">
        <v>47.67965861</v>
      </c>
      <c r="Q5294" s="10">
        <v>-122.303531</v>
      </c>
      <c r="R5294" t="s">
        <v>7844</v>
      </c>
      <c r="S5294" s="7">
        <v>6</v>
      </c>
      <c r="T5294" s="7">
        <v>2022</v>
      </c>
      <c r="U5294" s="7">
        <v>2</v>
      </c>
      <c r="V5294">
        <v>6</v>
      </c>
      <c r="W5294">
        <v>2022</v>
      </c>
      <c r="X5294">
        <v>2</v>
      </c>
      <c r="Y5294" t="b">
        <v>0</v>
      </c>
      <c r="Z5294" t="b">
        <v>0</v>
      </c>
      <c r="AA5294">
        <v>5</v>
      </c>
      <c r="AB5294">
        <v>4</v>
      </c>
      <c r="AC5294" t="b">
        <v>0</v>
      </c>
      <c r="AD5294" t="b">
        <v>1</v>
      </c>
      <c r="AE5294" t="b">
        <v>0</v>
      </c>
      <c r="AF5294" t="b">
        <v>1</v>
      </c>
      <c r="AG5294" s="11">
        <v>44721</v>
      </c>
      <c r="AH5294" s="11">
        <v>44726</v>
      </c>
      <c r="AI5294" s="12">
        <f>IF(OR(AG5294="",AH5294=""),"",AH5294-AG5294)</f>
        <v>5.0</v>
      </c>
      <c r="AJ5294" s="13" t="b">
        <f>IF(OR(AI5294="",AA5294=""),"",AI5294=AA5294)</f>
        <v>1</v>
      </c>
      <c r="AK5294" s="13" t="b">
        <f>IF(AI5294="","",AI5294&gt;60)</f>
        <v>0</v>
      </c>
      <c r="AL5294" s="13" t="b">
        <f>IF(OR(Y5294=TRUE,AH5294=""),TRUE,FALSE)</f>
        <v>0</v>
      </c>
      <c r="AM5294" s="13" t="b">
        <f>IF(AI5294="","",AI5294&lt;0)</f>
        <v>0</v>
      </c>
      <c r="AN5294" s="13" t="str">
        <f>IF(AH5294="","No inspection date",IF(AI5294&lt;0,"Negative chronology",IF(AI5294&lt;=30,"0-30",IF(AI5294&lt;=60,"31-60",IF(AI5294&lt;=90,"61-90",IF(AI5294&lt;=180,"91-180","181+"))))))</f>
        <v>0-30</v>
      </c>
      <c r="AO5294" s="13" t="str">
        <f>IF(OR(ISNUMBER(SEARCH("COMPLETED",K5294)),ISNUMBER(SEARCH("CLOSED",K5294))),"Closed/Completed","Other Active/Issued")</f>
        <v>Closed/Completed</v>
      </c>
    </row>
    <row r="5295" spans="1:41">
      <c r="A5295" t="s">
        <v>26005</v>
      </c>
      <c r="B5295" t="s">
        <v>87</v>
      </c>
      <c r="C5295" t="s">
        <v>87</v>
      </c>
      <c r="D5295" t="s">
        <v>88</v>
      </c>
      <c r="F5295" t="s">
        <v>26006</v>
      </c>
      <c r="H5295" t="s">
        <v>7739</v>
      </c>
      <c r="I5295" t="s">
        <v>11128</v>
      </c>
      <c r="J5295" t="s">
        <v>137</v>
      </c>
      <c r="K5295" t="s">
        <v>93</v>
      </c>
      <c r="L5295" t="s">
        <v>93</v>
      </c>
      <c r="M5295" t="s">
        <v>16427</v>
      </c>
      <c r="N5295" s="9">
        <v>98125</v>
      </c>
      <c r="O5295" t="s">
        <v>26007</v>
      </c>
      <c r="P5295" s="10">
        <v>47.71539256</v>
      </c>
      <c r="Q5295" s="10">
        <v>-122.28066051</v>
      </c>
      <c r="R5295" t="s">
        <v>16429</v>
      </c>
      <c r="S5295" s="7">
        <v>6</v>
      </c>
      <c r="T5295" s="7">
        <v>2022</v>
      </c>
      <c r="U5295" s="7">
        <v>2</v>
      </c>
      <c r="V5295">
        <v>6</v>
      </c>
      <c r="W5295">
        <v>2022</v>
      </c>
      <c r="X5295">
        <v>2</v>
      </c>
      <c r="Y5295" t="b">
        <v>0</v>
      </c>
      <c r="Z5295" t="b">
        <v>0</v>
      </c>
      <c r="AA5295">
        <v>21</v>
      </c>
      <c r="AB5295">
        <v>5</v>
      </c>
      <c r="AC5295" t="b">
        <v>0</v>
      </c>
      <c r="AD5295" t="b">
        <v>1</v>
      </c>
      <c r="AE5295" t="b">
        <v>0</v>
      </c>
      <c r="AF5295" t="b">
        <v>1</v>
      </c>
      <c r="AG5295" s="11">
        <v>44721</v>
      </c>
      <c r="AH5295" s="11">
        <v>44742</v>
      </c>
      <c r="AI5295" s="12">
        <f>IF(OR(AG5295="",AH5295=""),"",AH5295-AG5295)</f>
        <v>21.0</v>
      </c>
      <c r="AJ5295" s="13" t="b">
        <f>IF(OR(AI5295="",AA5295=""),"",AI5295=AA5295)</f>
        <v>1</v>
      </c>
      <c r="AK5295" s="13" t="b">
        <f>IF(AI5295="","",AI5295&gt;60)</f>
        <v>0</v>
      </c>
      <c r="AL5295" s="13" t="b">
        <f>IF(OR(Y5295=TRUE,AH5295=""),TRUE,FALSE)</f>
        <v>0</v>
      </c>
      <c r="AM5295" s="13" t="b">
        <f>IF(AI5295="","",AI5295&lt;0)</f>
        <v>0</v>
      </c>
      <c r="AN5295" s="13" t="str">
        <f>IF(AH5295="","No inspection date",IF(AI5295&lt;0,"Negative chronology",IF(AI5295&lt;=30,"0-30",IF(AI5295&lt;=60,"31-60",IF(AI5295&lt;=90,"61-90",IF(AI5295&lt;=180,"91-180","181+"))))))</f>
        <v>0-30</v>
      </c>
      <c r="AO5295" s="13" t="str">
        <f>IF(OR(ISNUMBER(SEARCH("COMPLETED",K5295)),ISNUMBER(SEARCH("CLOSED",K5295))),"Closed/Completed","Other Active/Issued")</f>
        <v>Closed/Completed</v>
      </c>
    </row>
    <row r="5296" spans="1:41">
      <c r="A5296" t="s">
        <v>26008</v>
      </c>
      <c r="B5296" t="s">
        <v>87</v>
      </c>
      <c r="C5296" t="s">
        <v>87</v>
      </c>
      <c r="D5296" t="s">
        <v>88</v>
      </c>
      <c r="F5296" t="s">
        <v>26009</v>
      </c>
      <c r="H5296" t="s">
        <v>7739</v>
      </c>
      <c r="I5296" t="s">
        <v>829</v>
      </c>
      <c r="J5296" t="s">
        <v>137</v>
      </c>
      <c r="K5296" t="s">
        <v>93</v>
      </c>
      <c r="L5296" t="s">
        <v>93</v>
      </c>
      <c r="M5296" t="s">
        <v>8137</v>
      </c>
      <c r="N5296" s="9">
        <v>98115</v>
      </c>
      <c r="O5296" t="s">
        <v>26010</v>
      </c>
      <c r="P5296" s="10">
        <v>47.68340389</v>
      </c>
      <c r="Q5296" s="10">
        <v>-122.32801142</v>
      </c>
      <c r="R5296" t="s">
        <v>8139</v>
      </c>
      <c r="S5296" s="7">
        <v>6</v>
      </c>
      <c r="T5296" s="7">
        <v>2022</v>
      </c>
      <c r="U5296" s="7">
        <v>2</v>
      </c>
      <c r="V5296">
        <v>6</v>
      </c>
      <c r="W5296">
        <v>2022</v>
      </c>
      <c r="X5296">
        <v>2</v>
      </c>
      <c r="Y5296" t="b">
        <v>0</v>
      </c>
      <c r="Z5296" t="b">
        <v>0</v>
      </c>
      <c r="AA5296">
        <v>15</v>
      </c>
      <c r="AB5296">
        <v>6</v>
      </c>
      <c r="AC5296" t="b">
        <v>0</v>
      </c>
      <c r="AD5296" t="b">
        <v>1</v>
      </c>
      <c r="AE5296" t="b">
        <v>0</v>
      </c>
      <c r="AF5296" t="b">
        <v>1</v>
      </c>
      <c r="AG5296" s="11">
        <v>44721</v>
      </c>
      <c r="AH5296" s="11">
        <v>44736</v>
      </c>
      <c r="AI5296" s="12">
        <f>IF(OR(AG5296="",AH5296=""),"",AH5296-AG5296)</f>
        <v>15.0</v>
      </c>
      <c r="AJ5296" s="13" t="b">
        <f>IF(OR(AI5296="",AA5296=""),"",AI5296=AA5296)</f>
        <v>1</v>
      </c>
      <c r="AK5296" s="13" t="b">
        <f>IF(AI5296="","",AI5296&gt;60)</f>
        <v>0</v>
      </c>
      <c r="AL5296" s="13" t="b">
        <f>IF(OR(Y5296=TRUE,AH5296=""),TRUE,FALSE)</f>
        <v>0</v>
      </c>
      <c r="AM5296" s="13" t="b">
        <f>IF(AI5296="","",AI5296&lt;0)</f>
        <v>0</v>
      </c>
      <c r="AN5296" s="13" t="str">
        <f>IF(AH5296="","No inspection date",IF(AI5296&lt;0,"Negative chronology",IF(AI5296&lt;=30,"0-30",IF(AI5296&lt;=60,"31-60",IF(AI5296&lt;=90,"61-90",IF(AI5296&lt;=180,"91-180","181+"))))))</f>
        <v>0-30</v>
      </c>
      <c r="AO5296" s="13" t="str">
        <f>IF(OR(ISNUMBER(SEARCH("COMPLETED",K5296)),ISNUMBER(SEARCH("CLOSED",K5296))),"Closed/Completed","Other Active/Issued")</f>
        <v>Closed/Completed</v>
      </c>
    </row>
    <row r="5297" spans="1:41">
      <c r="A5297" t="s">
        <v>26011</v>
      </c>
      <c r="B5297" t="s">
        <v>87</v>
      </c>
      <c r="C5297" t="s">
        <v>87</v>
      </c>
      <c r="D5297" t="s">
        <v>88</v>
      </c>
      <c r="F5297" t="s">
        <v>26012</v>
      </c>
      <c r="G5297" t="s">
        <v>26013</v>
      </c>
      <c r="H5297" t="s">
        <v>6069</v>
      </c>
      <c r="I5297" t="s">
        <v>12720</v>
      </c>
      <c r="J5297" t="s">
        <v>93</v>
      </c>
      <c r="K5297" t="s">
        <v>93</v>
      </c>
      <c r="L5297" t="s">
        <v>93</v>
      </c>
      <c r="M5297" t="s">
        <v>26014</v>
      </c>
      <c r="N5297" s="9">
        <v>98125</v>
      </c>
      <c r="O5297" t="s">
        <v>26015</v>
      </c>
      <c r="P5297" s="10">
        <v>47.71465492</v>
      </c>
      <c r="Q5297" s="10">
        <v>-122.29523164</v>
      </c>
      <c r="R5297" t="s">
        <v>26016</v>
      </c>
      <c r="S5297" s="7">
        <v>6</v>
      </c>
      <c r="T5297" s="7">
        <v>2022</v>
      </c>
      <c r="U5297" s="7">
        <v>2</v>
      </c>
      <c r="V5297">
        <v>12</v>
      </c>
      <c r="W5297">
        <v>2024</v>
      </c>
      <c r="X5297">
        <v>4</v>
      </c>
      <c r="Y5297" t="b">
        <v>0</v>
      </c>
      <c r="Z5297" t="b">
        <v>0</v>
      </c>
      <c r="AA5297">
        <v>931</v>
      </c>
      <c r="AB5297">
        <v>5</v>
      </c>
      <c r="AC5297" t="b">
        <v>0</v>
      </c>
      <c r="AD5297" t="b">
        <v>1</v>
      </c>
      <c r="AE5297" t="b">
        <v>0</v>
      </c>
      <c r="AF5297" t="b">
        <v>1</v>
      </c>
      <c r="AG5297" s="11">
        <v>44722</v>
      </c>
      <c r="AH5297" s="11">
        <v>45653</v>
      </c>
      <c r="AI5297" s="12">
        <f>IF(OR(AG5297="",AH5297=""),"",AH5297-AG5297)</f>
        <v>931.0</v>
      </c>
      <c r="AJ5297" s="13" t="b">
        <f>IF(OR(AI5297="",AA5297=""),"",AI5297=AA5297)</f>
        <v>1</v>
      </c>
      <c r="AK5297" s="13" t="b">
        <f>IF(AI5297="","",AI5297&gt;60)</f>
        <v>1</v>
      </c>
      <c r="AL5297" s="13" t="b">
        <f>IF(OR(Y5297=TRUE,AH5297=""),TRUE,FALSE)</f>
        <v>0</v>
      </c>
      <c r="AM5297" s="13" t="b">
        <f>IF(AI5297="","",AI5297&lt;0)</f>
        <v>0</v>
      </c>
      <c r="AN5297" s="13" t="str">
        <f>IF(AH5297="","No inspection date",IF(AI5297&lt;0,"Negative chronology",IF(AI5297&lt;=30,"0-30",IF(AI5297&lt;=60,"31-60",IF(AI5297&lt;=90,"61-90",IF(AI5297&lt;=180,"91-180","181+"))))))</f>
        <v>181+</v>
      </c>
      <c r="AO5297" s="13" t="str">
        <f>IF(OR(ISNUMBER(SEARCH("COMPLETED",K5297)),ISNUMBER(SEARCH("CLOSED",K5297))),"Closed/Completed","Other Active/Issued")</f>
        <v>Closed/Completed</v>
      </c>
    </row>
    <row r="5298" spans="1:41">
      <c r="A5298" t="s">
        <v>26017</v>
      </c>
      <c r="B5298" t="s">
        <v>87</v>
      </c>
      <c r="C5298" t="s">
        <v>87</v>
      </c>
      <c r="D5298" t="s">
        <v>88</v>
      </c>
      <c r="F5298" t="s">
        <v>26018</v>
      </c>
      <c r="H5298" t="s">
        <v>26019</v>
      </c>
      <c r="I5298" t="s">
        <v>7739</v>
      </c>
      <c r="J5298" t="s">
        <v>93</v>
      </c>
      <c r="K5298" t="s">
        <v>93</v>
      </c>
      <c r="L5298" t="s">
        <v>93</v>
      </c>
      <c r="M5298" t="s">
        <v>8594</v>
      </c>
      <c r="O5298" t="s">
        <v>26020</v>
      </c>
      <c r="P5298" s="10">
        <v>47.55673369</v>
      </c>
      <c r="Q5298" s="10">
        <v>-122.37661978</v>
      </c>
      <c r="R5298" t="s">
        <v>8596</v>
      </c>
      <c r="S5298" s="7">
        <v>6</v>
      </c>
      <c r="T5298" s="7">
        <v>2022</v>
      </c>
      <c r="U5298" s="7">
        <v>2</v>
      </c>
      <c r="V5298">
        <v>6</v>
      </c>
      <c r="W5298">
        <v>2022</v>
      </c>
      <c r="X5298">
        <v>2</v>
      </c>
      <c r="Y5298" t="b">
        <v>0</v>
      </c>
      <c r="Z5298" t="b">
        <v>0</v>
      </c>
      <c r="AA5298">
        <v>-4</v>
      </c>
      <c r="AB5298">
        <v>1</v>
      </c>
      <c r="AC5298" t="b">
        <v>0</v>
      </c>
      <c r="AD5298" t="b">
        <v>1</v>
      </c>
      <c r="AE5298" t="b">
        <v>0</v>
      </c>
      <c r="AF5298" t="b">
        <v>1</v>
      </c>
      <c r="AG5298" s="11">
        <v>44725</v>
      </c>
      <c r="AH5298" s="11">
        <v>44721</v>
      </c>
      <c r="AI5298" s="12">
        <f>IF(OR(AG5298="",AH5298=""),"",AH5298-AG5298)</f>
        <v>-4.0</v>
      </c>
      <c r="AJ5298" s="13" t="b">
        <f>IF(OR(AI5298="",AA5298=""),"",AI5298=AA5298)</f>
        <v>1</v>
      </c>
      <c r="AK5298" s="13" t="b">
        <f>IF(AI5298="","",AI5298&gt;60)</f>
        <v>0</v>
      </c>
      <c r="AL5298" s="13" t="b">
        <f>IF(OR(Y5298=TRUE,AH5298=""),TRUE,FALSE)</f>
        <v>0</v>
      </c>
      <c r="AM5298" s="13" t="b">
        <f>IF(AI5298="","",AI5298&lt;0)</f>
        <v>1</v>
      </c>
      <c r="AN5298" s="13" t="str">
        <f>IF(AH5298="","No inspection date",IF(AI5298&lt;0,"Negative chronology",IF(AI5298&lt;=30,"0-30",IF(AI5298&lt;=60,"31-60",IF(AI5298&lt;=90,"61-90",IF(AI5298&lt;=180,"91-180","181+"))))))</f>
        <v>Negative chronology</v>
      </c>
      <c r="AO5298" s="13" t="str">
        <f>IF(OR(ISNUMBER(SEARCH("COMPLETED",K5298)),ISNUMBER(SEARCH("CLOSED",K5298))),"Closed/Completed","Other Active/Issued")</f>
        <v>Closed/Completed</v>
      </c>
    </row>
    <row r="5299" spans="1:41">
      <c r="A5299" t="s">
        <v>26021</v>
      </c>
      <c r="B5299" t="s">
        <v>87</v>
      </c>
      <c r="C5299" t="s">
        <v>87</v>
      </c>
      <c r="D5299" t="s">
        <v>88</v>
      </c>
      <c r="F5299" t="s">
        <v>26022</v>
      </c>
      <c r="G5299" t="s">
        <v>26023</v>
      </c>
      <c r="H5299" t="s">
        <v>26019</v>
      </c>
      <c r="I5299" t="s">
        <v>26024</v>
      </c>
      <c r="J5299" t="s">
        <v>137</v>
      </c>
      <c r="K5299" t="s">
        <v>93</v>
      </c>
      <c r="L5299" t="s">
        <v>93</v>
      </c>
      <c r="M5299" t="s">
        <v>26025</v>
      </c>
      <c r="N5299" s="9">
        <v>79</v>
      </c>
      <c r="O5299" t="s">
        <v>26026</v>
      </c>
      <c r="P5299" s="10">
        <v>47.71518757</v>
      </c>
      <c r="Q5299" s="10">
        <v>-122.3068743</v>
      </c>
      <c r="R5299" t="s">
        <v>26027</v>
      </c>
      <c r="S5299" s="7">
        <v>6</v>
      </c>
      <c r="T5299" s="7">
        <v>2022</v>
      </c>
      <c r="U5299" s="7">
        <v>2</v>
      </c>
      <c r="V5299">
        <v>8</v>
      </c>
      <c r="W5299">
        <v>2022</v>
      </c>
      <c r="X5299">
        <v>3</v>
      </c>
      <c r="Y5299" t="b">
        <v>0</v>
      </c>
      <c r="Z5299" t="b">
        <v>0</v>
      </c>
      <c r="AA5299">
        <v>65</v>
      </c>
      <c r="AB5299">
        <v>5</v>
      </c>
      <c r="AC5299" t="b">
        <v>0</v>
      </c>
      <c r="AD5299" t="b">
        <v>1</v>
      </c>
      <c r="AE5299" t="b">
        <v>0</v>
      </c>
      <c r="AF5299" t="b">
        <v>1</v>
      </c>
      <c r="AG5299" s="11">
        <v>44725</v>
      </c>
      <c r="AH5299" s="11">
        <v>44790</v>
      </c>
      <c r="AI5299" s="12">
        <f>IF(OR(AG5299="",AH5299=""),"",AH5299-AG5299)</f>
        <v>65.0</v>
      </c>
      <c r="AJ5299" s="13" t="b">
        <f>IF(OR(AI5299="",AA5299=""),"",AI5299=AA5299)</f>
        <v>1</v>
      </c>
      <c r="AK5299" s="13" t="b">
        <f>IF(AI5299="","",AI5299&gt;60)</f>
        <v>1</v>
      </c>
      <c r="AL5299" s="13" t="b">
        <f>IF(OR(Y5299=TRUE,AH5299=""),TRUE,FALSE)</f>
        <v>0</v>
      </c>
      <c r="AM5299" s="13" t="b">
        <f>IF(AI5299="","",AI5299&lt;0)</f>
        <v>0</v>
      </c>
      <c r="AN5299" s="13" t="str">
        <f>IF(AH5299="","No inspection date",IF(AI5299&lt;0,"Negative chronology",IF(AI5299&lt;=30,"0-30",IF(AI5299&lt;=60,"31-60",IF(AI5299&lt;=90,"61-90",IF(AI5299&lt;=180,"91-180","181+"))))))</f>
        <v>61-90</v>
      </c>
      <c r="AO5299" s="13" t="str">
        <f>IF(OR(ISNUMBER(SEARCH("COMPLETED",K5299)),ISNUMBER(SEARCH("CLOSED",K5299))),"Closed/Completed","Other Active/Issued")</f>
        <v>Closed/Completed</v>
      </c>
    </row>
    <row r="5300" spans="1:41">
      <c r="A5300" t="s">
        <v>26028</v>
      </c>
      <c r="B5300" t="s">
        <v>87</v>
      </c>
      <c r="C5300" t="s">
        <v>87</v>
      </c>
      <c r="D5300" t="s">
        <v>88</v>
      </c>
      <c r="F5300" t="s">
        <v>26029</v>
      </c>
      <c r="G5300" t="s">
        <v>26030</v>
      </c>
      <c r="H5300" t="s">
        <v>26003</v>
      </c>
      <c r="I5300" t="s">
        <v>25616</v>
      </c>
      <c r="J5300" t="s">
        <v>93</v>
      </c>
      <c r="K5300" t="s">
        <v>93</v>
      </c>
      <c r="L5300" t="s">
        <v>93</v>
      </c>
      <c r="M5300" t="s">
        <v>26031</v>
      </c>
      <c r="N5300" s="9">
        <v>98115</v>
      </c>
      <c r="O5300" t="s">
        <v>26032</v>
      </c>
      <c r="P5300" s="10">
        <v>47.67959675</v>
      </c>
      <c r="Q5300" s="10">
        <v>-122.29277106</v>
      </c>
      <c r="R5300" t="s">
        <v>26033</v>
      </c>
      <c r="S5300" s="7">
        <v>6</v>
      </c>
      <c r="T5300" s="7">
        <v>2022</v>
      </c>
      <c r="U5300" s="7">
        <v>2</v>
      </c>
      <c r="V5300">
        <v>8</v>
      </c>
      <c r="W5300">
        <v>2022</v>
      </c>
      <c r="X5300">
        <v>3</v>
      </c>
      <c r="Y5300" t="b">
        <v>0</v>
      </c>
      <c r="Z5300" t="b">
        <v>0</v>
      </c>
      <c r="AA5300">
        <v>50</v>
      </c>
      <c r="AB5300">
        <v>4</v>
      </c>
      <c r="AC5300" t="b">
        <v>0</v>
      </c>
      <c r="AD5300" t="b">
        <v>1</v>
      </c>
      <c r="AE5300" t="b">
        <v>0</v>
      </c>
      <c r="AF5300" t="b">
        <v>1</v>
      </c>
      <c r="AG5300" s="11">
        <v>44726</v>
      </c>
      <c r="AH5300" s="11">
        <v>44776</v>
      </c>
      <c r="AI5300" s="12">
        <f>IF(OR(AG5300="",AH5300=""),"",AH5300-AG5300)</f>
        <v>50.0</v>
      </c>
      <c r="AJ5300" s="13" t="b">
        <f>IF(OR(AI5300="",AA5300=""),"",AI5300=AA5300)</f>
        <v>1</v>
      </c>
      <c r="AK5300" s="13" t="b">
        <f>IF(AI5300="","",AI5300&gt;60)</f>
        <v>0</v>
      </c>
      <c r="AL5300" s="13" t="b">
        <f>IF(OR(Y5300=TRUE,AH5300=""),TRUE,FALSE)</f>
        <v>0</v>
      </c>
      <c r="AM5300" s="13" t="b">
        <f>IF(AI5300="","",AI5300&lt;0)</f>
        <v>0</v>
      </c>
      <c r="AN5300" s="13" t="str">
        <f>IF(AH5300="","No inspection date",IF(AI5300&lt;0,"Negative chronology",IF(AI5300&lt;=30,"0-30",IF(AI5300&lt;=60,"31-60",IF(AI5300&lt;=90,"61-90",IF(AI5300&lt;=180,"91-180","181+"))))))</f>
        <v>31-60</v>
      </c>
      <c r="AO5300" s="13" t="str">
        <f>IF(OR(ISNUMBER(SEARCH("COMPLETED",K5300)),ISNUMBER(SEARCH("CLOSED",K5300))),"Closed/Completed","Other Active/Issued")</f>
        <v>Closed/Completed</v>
      </c>
    </row>
    <row r="5301" spans="1:41">
      <c r="A5301" t="s">
        <v>26034</v>
      </c>
      <c r="B5301" t="s">
        <v>87</v>
      </c>
      <c r="C5301" t="s">
        <v>87</v>
      </c>
      <c r="D5301" t="s">
        <v>88</v>
      </c>
      <c r="F5301" t="s">
        <v>26035</v>
      </c>
      <c r="G5301" t="s">
        <v>26036</v>
      </c>
      <c r="H5301" t="s">
        <v>26003</v>
      </c>
      <c r="I5301" t="s">
        <v>24859</v>
      </c>
      <c r="J5301" t="s">
        <v>93</v>
      </c>
      <c r="K5301" t="s">
        <v>93</v>
      </c>
      <c r="L5301" t="s">
        <v>93</v>
      </c>
      <c r="M5301" t="s">
        <v>26037</v>
      </c>
      <c r="N5301" s="9">
        <v>98104</v>
      </c>
      <c r="O5301" t="s">
        <v>26038</v>
      </c>
      <c r="P5301" s="10">
        <v>47.60257256</v>
      </c>
      <c r="Q5301" s="10">
        <v>-122.33384629</v>
      </c>
      <c r="R5301" t="s">
        <v>18031</v>
      </c>
      <c r="S5301" s="7">
        <v>6</v>
      </c>
      <c r="T5301" s="7">
        <v>2022</v>
      </c>
      <c r="U5301" s="7">
        <v>2</v>
      </c>
      <c r="V5301">
        <v>6</v>
      </c>
      <c r="W5301">
        <v>2022</v>
      </c>
      <c r="X5301">
        <v>2</v>
      </c>
      <c r="Y5301" t="b">
        <v>0</v>
      </c>
      <c r="Z5301" t="b">
        <v>0</v>
      </c>
      <c r="AA5301">
        <v>-11</v>
      </c>
      <c r="AB5301">
        <v>1</v>
      </c>
      <c r="AC5301" t="b">
        <v>0</v>
      </c>
      <c r="AD5301" t="b">
        <v>1</v>
      </c>
      <c r="AE5301" t="b">
        <v>0</v>
      </c>
      <c r="AF5301" t="b">
        <v>1</v>
      </c>
      <c r="AG5301" s="11">
        <v>44726</v>
      </c>
      <c r="AH5301" s="11">
        <v>44715</v>
      </c>
      <c r="AI5301" s="12">
        <f>IF(OR(AG5301="",AH5301=""),"",AH5301-AG5301)</f>
        <v>-11.0</v>
      </c>
      <c r="AJ5301" s="13" t="b">
        <f>IF(OR(AI5301="",AA5301=""),"",AI5301=AA5301)</f>
        <v>1</v>
      </c>
      <c r="AK5301" s="13" t="b">
        <f>IF(AI5301="","",AI5301&gt;60)</f>
        <v>0</v>
      </c>
      <c r="AL5301" s="13" t="b">
        <f>IF(OR(Y5301=TRUE,AH5301=""),TRUE,FALSE)</f>
        <v>0</v>
      </c>
      <c r="AM5301" s="13" t="b">
        <f>IF(AI5301="","",AI5301&lt;0)</f>
        <v>1</v>
      </c>
      <c r="AN5301" s="13" t="str">
        <f>IF(AH5301="","No inspection date",IF(AI5301&lt;0,"Negative chronology",IF(AI5301&lt;=30,"0-30",IF(AI5301&lt;=60,"31-60",IF(AI5301&lt;=90,"61-90",IF(AI5301&lt;=180,"91-180","181+"))))))</f>
        <v>Negative chronology</v>
      </c>
      <c r="AO5301" s="13" t="str">
        <f>IF(OR(ISNUMBER(SEARCH("COMPLETED",K5301)),ISNUMBER(SEARCH("CLOSED",K5301))),"Closed/Completed","Other Active/Issued")</f>
        <v>Closed/Completed</v>
      </c>
    </row>
    <row r="5302" spans="1:41">
      <c r="A5302" t="s">
        <v>26039</v>
      </c>
      <c r="B5302" t="s">
        <v>87</v>
      </c>
      <c r="C5302" t="s">
        <v>87</v>
      </c>
      <c r="D5302" t="s">
        <v>88</v>
      </c>
      <c r="F5302" t="s">
        <v>26040</v>
      </c>
      <c r="G5302" t="s">
        <v>26041</v>
      </c>
      <c r="H5302" t="s">
        <v>23705</v>
      </c>
      <c r="I5302" t="s">
        <v>1222</v>
      </c>
      <c r="J5302" t="s">
        <v>93</v>
      </c>
      <c r="K5302" t="s">
        <v>100</v>
      </c>
      <c r="L5302" t="s">
        <v>100</v>
      </c>
      <c r="M5302" t="s">
        <v>26042</v>
      </c>
      <c r="O5302" t="s">
        <v>26043</v>
      </c>
      <c r="P5302" s="10">
        <v>47.55884556</v>
      </c>
      <c r="Q5302" s="10">
        <v>-122.27548783</v>
      </c>
      <c r="R5302" t="s">
        <v>26044</v>
      </c>
      <c r="S5302" s="7">
        <v>6</v>
      </c>
      <c r="T5302" s="7">
        <v>2022</v>
      </c>
      <c r="U5302" s="7">
        <v>2</v>
      </c>
      <c r="V5302">
        <v>7</v>
      </c>
      <c r="W5302">
        <v>2022</v>
      </c>
      <c r="X5302">
        <v>3</v>
      </c>
      <c r="Y5302" t="b">
        <v>0</v>
      </c>
      <c r="Z5302" t="b">
        <v>0</v>
      </c>
      <c r="AA5302">
        <v>29</v>
      </c>
      <c r="AB5302">
        <v>2</v>
      </c>
      <c r="AC5302" t="b">
        <v>0</v>
      </c>
      <c r="AD5302" t="b">
        <v>1</v>
      </c>
      <c r="AE5302" t="b">
        <v>0</v>
      </c>
      <c r="AF5302" t="b">
        <v>1</v>
      </c>
      <c r="AG5302" s="11">
        <v>44727</v>
      </c>
      <c r="AH5302" s="11">
        <v>44756</v>
      </c>
      <c r="AI5302" s="12">
        <f>IF(OR(AG5302="",AH5302=""),"",AH5302-AG5302)</f>
        <v>29.0</v>
      </c>
      <c r="AJ5302" s="13" t="b">
        <f>IF(OR(AI5302="",AA5302=""),"",AI5302=AA5302)</f>
        <v>1</v>
      </c>
      <c r="AK5302" s="13" t="b">
        <f>IF(AI5302="","",AI5302&gt;60)</f>
        <v>0</v>
      </c>
      <c r="AL5302" s="13" t="b">
        <f>IF(OR(Y5302=TRUE,AH5302=""),TRUE,FALSE)</f>
        <v>0</v>
      </c>
      <c r="AM5302" s="13" t="b">
        <f>IF(AI5302="","",AI5302&lt;0)</f>
        <v>0</v>
      </c>
      <c r="AN5302" s="13" t="str">
        <f>IF(AH5302="","No inspection date",IF(AI5302&lt;0,"Negative chronology",IF(AI5302&lt;=30,"0-30",IF(AI5302&lt;=60,"31-60",IF(AI5302&lt;=90,"61-90",IF(AI5302&lt;=180,"91-180","181+"))))))</f>
        <v>0-30</v>
      </c>
      <c r="AO5302" s="13" t="str">
        <f>IF(OR(ISNUMBER(SEARCH("COMPLETED",K5302)),ISNUMBER(SEARCH("CLOSED",K5302))),"Closed/Completed","Other Active/Issued")</f>
        <v>Other Active/Issued</v>
      </c>
    </row>
    <row r="5303" spans="1:41">
      <c r="A5303" t="s">
        <v>26045</v>
      </c>
      <c r="B5303" t="s">
        <v>87</v>
      </c>
      <c r="C5303" t="s">
        <v>87</v>
      </c>
      <c r="D5303" t="s">
        <v>88</v>
      </c>
      <c r="F5303" t="s">
        <v>26046</v>
      </c>
      <c r="G5303" t="s">
        <v>26047</v>
      </c>
      <c r="H5303" t="s">
        <v>23705</v>
      </c>
      <c r="K5303" t="s">
        <v>100</v>
      </c>
      <c r="L5303" t="s">
        <v>100</v>
      </c>
      <c r="M5303" t="s">
        <v>26048</v>
      </c>
      <c r="N5303" s="9">
        <v>98118</v>
      </c>
      <c r="O5303" t="s">
        <v>26049</v>
      </c>
      <c r="P5303" s="10">
        <v>47.55881737</v>
      </c>
      <c r="Q5303" s="10">
        <v>-122.27533121</v>
      </c>
      <c r="R5303" t="s">
        <v>26050</v>
      </c>
      <c r="S5303" s="7">
        <v>6</v>
      </c>
      <c r="T5303" s="7">
        <v>2022</v>
      </c>
      <c r="U5303" s="7">
        <v>2</v>
      </c>
      <c r="Y5303" t="b">
        <v>1</v>
      </c>
      <c r="Z5303" t="b">
        <v>1</v>
      </c>
      <c r="AB5303">
        <v>2</v>
      </c>
      <c r="AC5303" t="b">
        <v>0</v>
      </c>
      <c r="AD5303" t="b">
        <v>1</v>
      </c>
      <c r="AE5303" t="b">
        <v>0</v>
      </c>
      <c r="AF5303" t="b">
        <v>1</v>
      </c>
      <c r="AG5303" s="11">
        <v>44727</v>
      </c>
      <c r="AI5303" s="12">
        <f>IF(OR(AG5303="",AH5303=""),"",AH5303-AG5303)</f>
        <v/>
      </c>
      <c r="AJ5303" s="13">
        <f>IF(OR(AI5303="",AA5303=""),"",AI5303=AA5303)</f>
        <v/>
      </c>
      <c r="AK5303" s="13">
        <f>IF(AI5303="","",AI5303&gt;60)</f>
        <v/>
      </c>
      <c r="AL5303" s="13" t="b">
        <f>IF(OR(Y5303=TRUE,AH5303=""),TRUE,FALSE)</f>
        <v>1</v>
      </c>
      <c r="AM5303" s="13">
        <f>IF(AI5303="","",AI5303&lt;0)</f>
        <v/>
      </c>
      <c r="AN5303" s="13" t="str">
        <f>IF(AH5303="","No inspection date",IF(AI5303&lt;0,"Negative chronology",IF(AI5303&lt;=30,"0-30",IF(AI5303&lt;=60,"31-60",IF(AI5303&lt;=90,"61-90",IF(AI5303&lt;=180,"91-180","181+"))))))</f>
        <v>No inspection date</v>
      </c>
      <c r="AO5303" s="13" t="str">
        <f>IF(OR(ISNUMBER(SEARCH("COMPLETED",K5303)),ISNUMBER(SEARCH("CLOSED",K5303))),"Closed/Completed","Other Active/Issued")</f>
        <v>Other Active/Issued</v>
      </c>
    </row>
    <row r="5304" spans="1:41">
      <c r="A5304" t="s">
        <v>26051</v>
      </c>
      <c r="B5304" t="s">
        <v>87</v>
      </c>
      <c r="C5304" t="s">
        <v>87</v>
      </c>
      <c r="D5304" t="s">
        <v>88</v>
      </c>
      <c r="F5304" t="s">
        <v>26052</v>
      </c>
      <c r="G5304" t="s">
        <v>26053</v>
      </c>
      <c r="H5304" t="s">
        <v>23705</v>
      </c>
      <c r="K5304" t="s">
        <v>100</v>
      </c>
      <c r="L5304" t="s">
        <v>100</v>
      </c>
      <c r="M5304" t="s">
        <v>26054</v>
      </c>
      <c r="N5304" s="9">
        <v>98118</v>
      </c>
      <c r="O5304" t="s">
        <v>26055</v>
      </c>
      <c r="P5304" s="10">
        <v>47.55884602</v>
      </c>
      <c r="Q5304" s="10">
        <v>-122.27517497</v>
      </c>
      <c r="R5304" t="s">
        <v>26056</v>
      </c>
      <c r="S5304" s="7">
        <v>6</v>
      </c>
      <c r="T5304" s="7">
        <v>2022</v>
      </c>
      <c r="U5304" s="7">
        <v>2</v>
      </c>
      <c r="Y5304" t="b">
        <v>1</v>
      </c>
      <c r="Z5304" t="b">
        <v>1</v>
      </c>
      <c r="AB5304">
        <v>2</v>
      </c>
      <c r="AC5304" t="b">
        <v>0</v>
      </c>
      <c r="AD5304" t="b">
        <v>1</v>
      </c>
      <c r="AE5304" t="b">
        <v>0</v>
      </c>
      <c r="AF5304" t="b">
        <v>1</v>
      </c>
      <c r="AG5304" s="11">
        <v>44727</v>
      </c>
      <c r="AI5304" s="12">
        <f>IF(OR(AG5304="",AH5304=""),"",AH5304-AG5304)</f>
        <v/>
      </c>
      <c r="AJ5304" s="13">
        <f>IF(OR(AI5304="",AA5304=""),"",AI5304=AA5304)</f>
        <v/>
      </c>
      <c r="AK5304" s="13">
        <f>IF(AI5304="","",AI5304&gt;60)</f>
        <v/>
      </c>
      <c r="AL5304" s="13" t="b">
        <f>IF(OR(Y5304=TRUE,AH5304=""),TRUE,FALSE)</f>
        <v>1</v>
      </c>
      <c r="AM5304" s="13">
        <f>IF(AI5304="","",AI5304&lt;0)</f>
        <v/>
      </c>
      <c r="AN5304" s="13" t="str">
        <f>IF(AH5304="","No inspection date",IF(AI5304&lt;0,"Negative chronology",IF(AI5304&lt;=30,"0-30",IF(AI5304&lt;=60,"31-60",IF(AI5304&lt;=90,"61-90",IF(AI5304&lt;=180,"91-180","181+"))))))</f>
        <v>No inspection date</v>
      </c>
      <c r="AO5304" s="13" t="str">
        <f>IF(OR(ISNUMBER(SEARCH("COMPLETED",K5304)),ISNUMBER(SEARCH("CLOSED",K5304))),"Closed/Completed","Other Active/Issued")</f>
        <v>Other Active/Issued</v>
      </c>
    </row>
    <row r="5305" spans="1:41">
      <c r="A5305" t="s">
        <v>26057</v>
      </c>
      <c r="B5305" t="s">
        <v>87</v>
      </c>
      <c r="C5305" t="s">
        <v>87</v>
      </c>
      <c r="D5305" t="s">
        <v>88</v>
      </c>
      <c r="F5305" t="s">
        <v>26058</v>
      </c>
      <c r="G5305" t="s">
        <v>26059</v>
      </c>
      <c r="H5305" t="s">
        <v>23705</v>
      </c>
      <c r="K5305" t="s">
        <v>93</v>
      </c>
      <c r="L5305" t="s">
        <v>93</v>
      </c>
      <c r="M5305" t="s">
        <v>26060</v>
      </c>
      <c r="N5305" s="9">
        <v>98106</v>
      </c>
      <c r="O5305" t="s">
        <v>26061</v>
      </c>
      <c r="P5305" s="10">
        <v>47.54187898</v>
      </c>
      <c r="Q5305" s="10">
        <v>-122.36495004</v>
      </c>
      <c r="R5305" t="s">
        <v>26062</v>
      </c>
      <c r="S5305" s="7">
        <v>6</v>
      </c>
      <c r="T5305" s="7">
        <v>2022</v>
      </c>
      <c r="U5305" s="7">
        <v>2</v>
      </c>
      <c r="Y5305" t="b">
        <v>1</v>
      </c>
      <c r="Z5305" t="b">
        <v>1</v>
      </c>
      <c r="AB5305">
        <v>1</v>
      </c>
      <c r="AC5305" t="b">
        <v>0</v>
      </c>
      <c r="AD5305" t="b">
        <v>1</v>
      </c>
      <c r="AE5305" t="b">
        <v>0</v>
      </c>
      <c r="AF5305" t="b">
        <v>1</v>
      </c>
      <c r="AG5305" s="11">
        <v>44727</v>
      </c>
      <c r="AI5305" s="12">
        <f>IF(OR(AG5305="",AH5305=""),"",AH5305-AG5305)</f>
        <v/>
      </c>
      <c r="AJ5305" s="13">
        <f>IF(OR(AI5305="",AA5305=""),"",AI5305=AA5305)</f>
        <v/>
      </c>
      <c r="AK5305" s="13">
        <f>IF(AI5305="","",AI5305&gt;60)</f>
        <v/>
      </c>
      <c r="AL5305" s="13" t="b">
        <f>IF(OR(Y5305=TRUE,AH5305=""),TRUE,FALSE)</f>
        <v>1</v>
      </c>
      <c r="AM5305" s="13">
        <f>IF(AI5305="","",AI5305&lt;0)</f>
        <v/>
      </c>
      <c r="AN5305" s="13" t="str">
        <f>IF(AH5305="","No inspection date",IF(AI5305&lt;0,"Negative chronology",IF(AI5305&lt;=30,"0-30",IF(AI5305&lt;=60,"31-60",IF(AI5305&lt;=90,"61-90",IF(AI5305&lt;=180,"91-180","181+"))))))</f>
        <v>No inspection date</v>
      </c>
      <c r="AO5305" s="13" t="str">
        <f>IF(OR(ISNUMBER(SEARCH("COMPLETED",K5305)),ISNUMBER(SEARCH("CLOSED",K5305))),"Closed/Completed","Other Active/Issued")</f>
        <v>Closed/Completed</v>
      </c>
    </row>
    <row r="5306" spans="1:41">
      <c r="A5306" t="s">
        <v>26063</v>
      </c>
      <c r="B5306" t="s">
        <v>87</v>
      </c>
      <c r="C5306" t="s">
        <v>87</v>
      </c>
      <c r="D5306" t="s">
        <v>88</v>
      </c>
      <c r="F5306" t="s">
        <v>26064</v>
      </c>
      <c r="G5306" t="s">
        <v>26065</v>
      </c>
      <c r="H5306" t="s">
        <v>23705</v>
      </c>
      <c r="I5306" t="s">
        <v>1993</v>
      </c>
      <c r="J5306" t="s">
        <v>137</v>
      </c>
      <c r="K5306" t="s">
        <v>93</v>
      </c>
      <c r="L5306" t="s">
        <v>93</v>
      </c>
      <c r="M5306" t="s">
        <v>2483</v>
      </c>
      <c r="N5306" s="9">
        <v>98126</v>
      </c>
      <c r="O5306" t="s">
        <v>26066</v>
      </c>
      <c r="P5306" s="10">
        <v>47.52204352</v>
      </c>
      <c r="Q5306" s="10">
        <v>-122.37437833</v>
      </c>
      <c r="R5306" t="s">
        <v>2485</v>
      </c>
      <c r="S5306" s="7">
        <v>6</v>
      </c>
      <c r="T5306" s="7">
        <v>2022</v>
      </c>
      <c r="U5306" s="7">
        <v>2</v>
      </c>
      <c r="V5306">
        <v>2</v>
      </c>
      <c r="W5306">
        <v>2023</v>
      </c>
      <c r="X5306">
        <v>1</v>
      </c>
      <c r="Y5306" t="b">
        <v>0</v>
      </c>
      <c r="Z5306" t="b">
        <v>0</v>
      </c>
      <c r="AA5306">
        <v>253</v>
      </c>
      <c r="AB5306">
        <v>1</v>
      </c>
      <c r="AC5306" t="b">
        <v>0</v>
      </c>
      <c r="AD5306" t="b">
        <v>1</v>
      </c>
      <c r="AE5306" t="b">
        <v>0</v>
      </c>
      <c r="AF5306" t="b">
        <v>1</v>
      </c>
      <c r="AG5306" s="11">
        <v>44727</v>
      </c>
      <c r="AH5306" s="11">
        <v>44980</v>
      </c>
      <c r="AI5306" s="12">
        <f>IF(OR(AG5306="",AH5306=""),"",AH5306-AG5306)</f>
        <v>253.0</v>
      </c>
      <c r="AJ5306" s="13" t="b">
        <f>IF(OR(AI5306="",AA5306=""),"",AI5306=AA5306)</f>
        <v>1</v>
      </c>
      <c r="AK5306" s="13" t="b">
        <f>IF(AI5306="","",AI5306&gt;60)</f>
        <v>1</v>
      </c>
      <c r="AL5306" s="13" t="b">
        <f>IF(OR(Y5306=TRUE,AH5306=""),TRUE,FALSE)</f>
        <v>0</v>
      </c>
      <c r="AM5306" s="13" t="b">
        <f>IF(AI5306="","",AI5306&lt;0)</f>
        <v>0</v>
      </c>
      <c r="AN5306" s="13" t="str">
        <f>IF(AH5306="","No inspection date",IF(AI5306&lt;0,"Negative chronology",IF(AI5306&lt;=30,"0-30",IF(AI5306&lt;=60,"31-60",IF(AI5306&lt;=90,"61-90",IF(AI5306&lt;=180,"91-180","181+"))))))</f>
        <v>181+</v>
      </c>
      <c r="AO5306" s="13" t="str">
        <f>IF(OR(ISNUMBER(SEARCH("COMPLETED",K5306)),ISNUMBER(SEARCH("CLOSED",K5306))),"Closed/Completed","Other Active/Issued")</f>
        <v>Closed/Completed</v>
      </c>
    </row>
    <row r="5307" spans="1:41">
      <c r="A5307" t="s">
        <v>26067</v>
      </c>
      <c r="B5307" t="s">
        <v>87</v>
      </c>
      <c r="C5307" t="s">
        <v>87</v>
      </c>
      <c r="D5307" t="s">
        <v>88</v>
      </c>
      <c r="F5307" t="s">
        <v>14965</v>
      </c>
      <c r="H5307" t="s">
        <v>23705</v>
      </c>
      <c r="K5307" t="s">
        <v>93</v>
      </c>
      <c r="L5307" t="s">
        <v>93</v>
      </c>
      <c r="M5307" t="s">
        <v>26068</v>
      </c>
      <c r="N5307" s="9">
        <v>98106</v>
      </c>
      <c r="O5307" t="s">
        <v>26069</v>
      </c>
      <c r="P5307" s="10">
        <v>47.54168053</v>
      </c>
      <c r="Q5307" s="10">
        <v>-122.36500576</v>
      </c>
      <c r="R5307" t="s">
        <v>26070</v>
      </c>
      <c r="S5307" s="7">
        <v>6</v>
      </c>
      <c r="T5307" s="7">
        <v>2022</v>
      </c>
      <c r="U5307" s="7">
        <v>2</v>
      </c>
      <c r="Y5307" t="b">
        <v>1</v>
      </c>
      <c r="Z5307" t="b">
        <v>1</v>
      </c>
      <c r="AB5307">
        <v>1</v>
      </c>
      <c r="AC5307" t="b">
        <v>0</v>
      </c>
      <c r="AD5307" t="b">
        <v>1</v>
      </c>
      <c r="AE5307" t="b">
        <v>0</v>
      </c>
      <c r="AF5307" t="b">
        <v>1</v>
      </c>
      <c r="AG5307" s="11">
        <v>44727</v>
      </c>
      <c r="AI5307" s="12">
        <f>IF(OR(AG5307="",AH5307=""),"",AH5307-AG5307)</f>
        <v/>
      </c>
      <c r="AJ5307" s="13">
        <f>IF(OR(AI5307="",AA5307=""),"",AI5307=AA5307)</f>
        <v/>
      </c>
      <c r="AK5307" s="13">
        <f>IF(AI5307="","",AI5307&gt;60)</f>
        <v/>
      </c>
      <c r="AL5307" s="13" t="b">
        <f>IF(OR(Y5307=TRUE,AH5307=""),TRUE,FALSE)</f>
        <v>1</v>
      </c>
      <c r="AM5307" s="13">
        <f>IF(AI5307="","",AI5307&lt;0)</f>
        <v/>
      </c>
      <c r="AN5307" s="13" t="str">
        <f>IF(AH5307="","No inspection date",IF(AI5307&lt;0,"Negative chronology",IF(AI5307&lt;=30,"0-30",IF(AI5307&lt;=60,"31-60",IF(AI5307&lt;=90,"61-90",IF(AI5307&lt;=180,"91-180","181+"))))))</f>
        <v>No inspection date</v>
      </c>
      <c r="AO5307" s="13" t="str">
        <f>IF(OR(ISNUMBER(SEARCH("COMPLETED",K5307)),ISNUMBER(SEARCH("CLOSED",K5307))),"Closed/Completed","Other Active/Issued")</f>
        <v>Closed/Completed</v>
      </c>
    </row>
    <row r="5308" spans="1:41">
      <c r="A5308" t="s">
        <v>26071</v>
      </c>
      <c r="B5308" t="s">
        <v>87</v>
      </c>
      <c r="C5308" t="s">
        <v>87</v>
      </c>
      <c r="D5308" t="s">
        <v>88</v>
      </c>
      <c r="F5308" t="s">
        <v>26072</v>
      </c>
      <c r="G5308" t="s">
        <v>26073</v>
      </c>
      <c r="H5308" t="s">
        <v>23705</v>
      </c>
      <c r="I5308" t="s">
        <v>20333</v>
      </c>
      <c r="J5308" t="s">
        <v>93</v>
      </c>
      <c r="K5308" t="s">
        <v>153</v>
      </c>
      <c r="L5308" t="s">
        <v>153</v>
      </c>
      <c r="M5308" t="s">
        <v>26074</v>
      </c>
      <c r="N5308" s="9">
        <v>98112</v>
      </c>
      <c r="O5308" t="s">
        <v>26075</v>
      </c>
      <c r="P5308" s="10">
        <v>47.61935858</v>
      </c>
      <c r="Q5308" s="10">
        <v>-122.2915688</v>
      </c>
      <c r="R5308" t="s">
        <v>26076</v>
      </c>
      <c r="S5308" s="7">
        <v>6</v>
      </c>
      <c r="T5308" s="7">
        <v>2022</v>
      </c>
      <c r="U5308" s="7">
        <v>2</v>
      </c>
      <c r="V5308">
        <v>6</v>
      </c>
      <c r="W5308">
        <v>2022</v>
      </c>
      <c r="X5308">
        <v>2</v>
      </c>
      <c r="Y5308" t="b">
        <v>0</v>
      </c>
      <c r="Z5308" t="b">
        <v>0</v>
      </c>
      <c r="AA5308">
        <v>-9</v>
      </c>
      <c r="AB5308">
        <v>3</v>
      </c>
      <c r="AC5308" t="b">
        <v>0</v>
      </c>
      <c r="AD5308" t="b">
        <v>1</v>
      </c>
      <c r="AE5308" t="b">
        <v>0</v>
      </c>
      <c r="AF5308" t="b">
        <v>1</v>
      </c>
      <c r="AG5308" s="11">
        <v>44727</v>
      </c>
      <c r="AH5308" s="11">
        <v>44718</v>
      </c>
      <c r="AI5308" s="12">
        <f>IF(OR(AG5308="",AH5308=""),"",AH5308-AG5308)</f>
        <v>-9.0</v>
      </c>
      <c r="AJ5308" s="13" t="b">
        <f>IF(OR(AI5308="",AA5308=""),"",AI5308=AA5308)</f>
        <v>1</v>
      </c>
      <c r="AK5308" s="13" t="b">
        <f>IF(AI5308="","",AI5308&gt;60)</f>
        <v>0</v>
      </c>
      <c r="AL5308" s="13" t="b">
        <f>IF(OR(Y5308=TRUE,AH5308=""),TRUE,FALSE)</f>
        <v>0</v>
      </c>
      <c r="AM5308" s="13" t="b">
        <f>IF(AI5308="","",AI5308&lt;0)</f>
        <v>1</v>
      </c>
      <c r="AN5308" s="13" t="str">
        <f>IF(AH5308="","No inspection date",IF(AI5308&lt;0,"Negative chronology",IF(AI5308&lt;=30,"0-30",IF(AI5308&lt;=60,"31-60",IF(AI5308&lt;=90,"61-90",IF(AI5308&lt;=180,"91-180","181+"))))))</f>
        <v>Negative chronology</v>
      </c>
      <c r="AO5308" s="13" t="str">
        <f>IF(OR(ISNUMBER(SEARCH("COMPLETED",K5308)),ISNUMBER(SEARCH("CLOSED",K5308))),"Closed/Completed","Other Active/Issued")</f>
        <v>Other Active/Issued</v>
      </c>
    </row>
    <row r="5309" spans="1:41">
      <c r="A5309" t="s">
        <v>26077</v>
      </c>
      <c r="B5309" t="s">
        <v>87</v>
      </c>
      <c r="C5309" t="s">
        <v>87</v>
      </c>
      <c r="D5309" t="s">
        <v>88</v>
      </c>
      <c r="F5309" t="s">
        <v>26078</v>
      </c>
      <c r="H5309" t="s">
        <v>23705</v>
      </c>
      <c r="I5309" t="s">
        <v>26003</v>
      </c>
      <c r="J5309" t="s">
        <v>93</v>
      </c>
      <c r="K5309" t="s">
        <v>93</v>
      </c>
      <c r="L5309" t="s">
        <v>93</v>
      </c>
      <c r="M5309" t="s">
        <v>20715</v>
      </c>
      <c r="N5309" s="9">
        <v>98117</v>
      </c>
      <c r="O5309" t="s">
        <v>26079</v>
      </c>
      <c r="P5309" s="10">
        <v>47.69023257</v>
      </c>
      <c r="Q5309" s="10">
        <v>-122.37067877</v>
      </c>
      <c r="R5309" t="s">
        <v>20717</v>
      </c>
      <c r="S5309" s="7">
        <v>6</v>
      </c>
      <c r="T5309" s="7">
        <v>2022</v>
      </c>
      <c r="U5309" s="7">
        <v>2</v>
      </c>
      <c r="V5309">
        <v>6</v>
      </c>
      <c r="W5309">
        <v>2022</v>
      </c>
      <c r="X5309">
        <v>2</v>
      </c>
      <c r="Y5309" t="b">
        <v>0</v>
      </c>
      <c r="Z5309" t="b">
        <v>0</v>
      </c>
      <c r="AA5309">
        <v>-1</v>
      </c>
      <c r="AB5309">
        <v>6</v>
      </c>
      <c r="AC5309" t="b">
        <v>0</v>
      </c>
      <c r="AD5309" t="b">
        <v>1</v>
      </c>
      <c r="AE5309" t="b">
        <v>0</v>
      </c>
      <c r="AF5309" t="b">
        <v>1</v>
      </c>
      <c r="AG5309" s="11">
        <v>44727</v>
      </c>
      <c r="AH5309" s="11">
        <v>44726</v>
      </c>
      <c r="AI5309" s="12">
        <f>IF(OR(AG5309="",AH5309=""),"",AH5309-AG5309)</f>
        <v>-1.0</v>
      </c>
      <c r="AJ5309" s="13" t="b">
        <f>IF(OR(AI5309="",AA5309=""),"",AI5309=AA5309)</f>
        <v>1</v>
      </c>
      <c r="AK5309" s="13" t="b">
        <f>IF(AI5309="","",AI5309&gt;60)</f>
        <v>0</v>
      </c>
      <c r="AL5309" s="13" t="b">
        <f>IF(OR(Y5309=TRUE,AH5309=""),TRUE,FALSE)</f>
        <v>0</v>
      </c>
      <c r="AM5309" s="13" t="b">
        <f>IF(AI5309="","",AI5309&lt;0)</f>
        <v>1</v>
      </c>
      <c r="AN5309" s="13" t="str">
        <f>IF(AH5309="","No inspection date",IF(AI5309&lt;0,"Negative chronology",IF(AI5309&lt;=30,"0-30",IF(AI5309&lt;=60,"31-60",IF(AI5309&lt;=90,"61-90",IF(AI5309&lt;=180,"91-180","181+"))))))</f>
        <v>Negative chronology</v>
      </c>
      <c r="AO5309" s="13" t="str">
        <f>IF(OR(ISNUMBER(SEARCH("COMPLETED",K5309)),ISNUMBER(SEARCH("CLOSED",K5309))),"Closed/Completed","Other Active/Issued")</f>
        <v>Closed/Completed</v>
      </c>
    </row>
    <row r="5310" spans="1:41">
      <c r="A5310" t="s">
        <v>26080</v>
      </c>
      <c r="B5310" t="s">
        <v>87</v>
      </c>
      <c r="C5310" t="s">
        <v>87</v>
      </c>
      <c r="D5310" t="s">
        <v>88</v>
      </c>
      <c r="F5310" t="s">
        <v>26081</v>
      </c>
      <c r="G5310" t="s">
        <v>26082</v>
      </c>
      <c r="H5310" t="s">
        <v>23705</v>
      </c>
      <c r="K5310" t="s">
        <v>100</v>
      </c>
      <c r="L5310" t="s">
        <v>100</v>
      </c>
      <c r="M5310" t="s">
        <v>23164</v>
      </c>
      <c r="N5310" s="9">
        <v>98105</v>
      </c>
      <c r="O5310" t="s">
        <v>26083</v>
      </c>
      <c r="P5310" s="10">
        <v>47.65793235</v>
      </c>
      <c r="Q5310" s="10">
        <v>-122.31644296</v>
      </c>
      <c r="R5310" t="s">
        <v>23166</v>
      </c>
      <c r="S5310" s="7">
        <v>6</v>
      </c>
      <c r="T5310" s="7">
        <v>2022</v>
      </c>
      <c r="U5310" s="7">
        <v>2</v>
      </c>
      <c r="Y5310" t="b">
        <v>1</v>
      </c>
      <c r="Z5310" t="b">
        <v>1</v>
      </c>
      <c r="AB5310">
        <v>4</v>
      </c>
      <c r="AC5310" t="b">
        <v>0</v>
      </c>
      <c r="AD5310" t="b">
        <v>1</v>
      </c>
      <c r="AE5310" t="b">
        <v>0</v>
      </c>
      <c r="AF5310" t="b">
        <v>1</v>
      </c>
      <c r="AG5310" s="11">
        <v>44727</v>
      </c>
      <c r="AI5310" s="12">
        <f>IF(OR(AG5310="",AH5310=""),"",AH5310-AG5310)</f>
        <v/>
      </c>
      <c r="AJ5310" s="13">
        <f>IF(OR(AI5310="",AA5310=""),"",AI5310=AA5310)</f>
        <v/>
      </c>
      <c r="AK5310" s="13">
        <f>IF(AI5310="","",AI5310&gt;60)</f>
        <v/>
      </c>
      <c r="AL5310" s="13" t="b">
        <f>IF(OR(Y5310=TRUE,AH5310=""),TRUE,FALSE)</f>
        <v>1</v>
      </c>
      <c r="AM5310" s="13">
        <f>IF(AI5310="","",AI5310&lt;0)</f>
        <v/>
      </c>
      <c r="AN5310" s="13" t="str">
        <f>IF(AH5310="","No inspection date",IF(AI5310&lt;0,"Negative chronology",IF(AI5310&lt;=30,"0-30",IF(AI5310&lt;=60,"31-60",IF(AI5310&lt;=90,"61-90",IF(AI5310&lt;=180,"91-180","181+"))))))</f>
        <v>No inspection date</v>
      </c>
      <c r="AO5310" s="13" t="str">
        <f>IF(OR(ISNUMBER(SEARCH("COMPLETED",K5310)),ISNUMBER(SEARCH("CLOSED",K5310))),"Closed/Completed","Other Active/Issued")</f>
        <v>Other Active/Issued</v>
      </c>
    </row>
    <row r="5311" spans="1:41">
      <c r="A5311" t="s">
        <v>26084</v>
      </c>
      <c r="B5311" t="s">
        <v>87</v>
      </c>
      <c r="C5311" t="s">
        <v>87</v>
      </c>
      <c r="D5311" t="s">
        <v>88</v>
      </c>
      <c r="F5311" t="s">
        <v>7397</v>
      </c>
      <c r="H5311" t="s">
        <v>11123</v>
      </c>
      <c r="I5311" t="s">
        <v>22023</v>
      </c>
      <c r="J5311" t="s">
        <v>137</v>
      </c>
      <c r="K5311" t="s">
        <v>93</v>
      </c>
      <c r="L5311" t="s">
        <v>93</v>
      </c>
      <c r="M5311" t="s">
        <v>8442</v>
      </c>
      <c r="N5311" s="9">
        <v>98144</v>
      </c>
      <c r="O5311" t="s">
        <v>26085</v>
      </c>
      <c r="P5311" s="10">
        <v>47.57419396</v>
      </c>
      <c r="Q5311" s="10">
        <v>-122.31216746</v>
      </c>
      <c r="R5311" t="s">
        <v>8444</v>
      </c>
      <c r="S5311" s="7">
        <v>6</v>
      </c>
      <c r="T5311" s="7">
        <v>2022</v>
      </c>
      <c r="U5311" s="7">
        <v>2</v>
      </c>
      <c r="V5311">
        <v>6</v>
      </c>
      <c r="W5311">
        <v>2022</v>
      </c>
      <c r="X5311">
        <v>2</v>
      </c>
      <c r="Y5311" t="b">
        <v>0</v>
      </c>
      <c r="Z5311" t="b">
        <v>0</v>
      </c>
      <c r="AA5311">
        <v>1</v>
      </c>
      <c r="AB5311">
        <v>2</v>
      </c>
      <c r="AC5311" t="b">
        <v>0</v>
      </c>
      <c r="AD5311" t="b">
        <v>1</v>
      </c>
      <c r="AE5311" t="b">
        <v>0</v>
      </c>
      <c r="AF5311" t="b">
        <v>1</v>
      </c>
      <c r="AG5311" s="11">
        <v>44728</v>
      </c>
      <c r="AH5311" s="11">
        <v>44729</v>
      </c>
      <c r="AI5311" s="12">
        <f>IF(OR(AG5311="",AH5311=""),"",AH5311-AG5311)</f>
        <v>1.0</v>
      </c>
      <c r="AJ5311" s="13" t="b">
        <f>IF(OR(AI5311="",AA5311=""),"",AI5311=AA5311)</f>
        <v>1</v>
      </c>
      <c r="AK5311" s="13" t="b">
        <f>IF(AI5311="","",AI5311&gt;60)</f>
        <v>0</v>
      </c>
      <c r="AL5311" s="13" t="b">
        <f>IF(OR(Y5311=TRUE,AH5311=""),TRUE,FALSE)</f>
        <v>0</v>
      </c>
      <c r="AM5311" s="13" t="b">
        <f>IF(AI5311="","",AI5311&lt;0)</f>
        <v>0</v>
      </c>
      <c r="AN5311" s="13" t="str">
        <f>IF(AH5311="","No inspection date",IF(AI5311&lt;0,"Negative chronology",IF(AI5311&lt;=30,"0-30",IF(AI5311&lt;=60,"31-60",IF(AI5311&lt;=90,"61-90",IF(AI5311&lt;=180,"91-180","181+"))))))</f>
        <v>0-30</v>
      </c>
      <c r="AO5311" s="13" t="str">
        <f>IF(OR(ISNUMBER(SEARCH("COMPLETED",K5311)),ISNUMBER(SEARCH("CLOSED",K5311))),"Closed/Completed","Other Active/Issued")</f>
        <v>Closed/Completed</v>
      </c>
    </row>
    <row r="5312" spans="1:41">
      <c r="A5312" t="s">
        <v>26086</v>
      </c>
      <c r="B5312" t="s">
        <v>87</v>
      </c>
      <c r="C5312" t="s">
        <v>87</v>
      </c>
      <c r="D5312" t="s">
        <v>88</v>
      </c>
      <c r="F5312" t="s">
        <v>26087</v>
      </c>
      <c r="H5312" t="s">
        <v>11123</v>
      </c>
      <c r="I5312" t="s">
        <v>1623</v>
      </c>
      <c r="J5312" t="s">
        <v>137</v>
      </c>
      <c r="K5312" t="s">
        <v>93</v>
      </c>
      <c r="L5312" t="s">
        <v>93</v>
      </c>
      <c r="M5312" t="s">
        <v>26088</v>
      </c>
      <c r="N5312" s="9">
        <v>98108</v>
      </c>
      <c r="O5312" t="s">
        <v>26089</v>
      </c>
      <c r="P5312" s="10">
        <v>47.54936707</v>
      </c>
      <c r="Q5312" s="10">
        <v>-122.30822889</v>
      </c>
      <c r="R5312" t="s">
        <v>26090</v>
      </c>
      <c r="S5312" s="7">
        <v>6</v>
      </c>
      <c r="T5312" s="7">
        <v>2022</v>
      </c>
      <c r="U5312" s="7">
        <v>2</v>
      </c>
      <c r="V5312">
        <v>11</v>
      </c>
      <c r="W5312">
        <v>2022</v>
      </c>
      <c r="X5312">
        <v>4</v>
      </c>
      <c r="Y5312" t="b">
        <v>0</v>
      </c>
      <c r="Z5312" t="b">
        <v>0</v>
      </c>
      <c r="AA5312">
        <v>140</v>
      </c>
      <c r="AB5312">
        <v>2</v>
      </c>
      <c r="AC5312" t="b">
        <v>0</v>
      </c>
      <c r="AD5312" t="b">
        <v>1</v>
      </c>
      <c r="AE5312" t="b">
        <v>0</v>
      </c>
      <c r="AF5312" t="b">
        <v>1</v>
      </c>
      <c r="AG5312" s="11">
        <v>44728</v>
      </c>
      <c r="AH5312" s="11">
        <v>44868</v>
      </c>
      <c r="AI5312" s="12">
        <f>IF(OR(AG5312="",AH5312=""),"",AH5312-AG5312)</f>
        <v>140.0</v>
      </c>
      <c r="AJ5312" s="13" t="b">
        <f>IF(OR(AI5312="",AA5312=""),"",AI5312=AA5312)</f>
        <v>1</v>
      </c>
      <c r="AK5312" s="13" t="b">
        <f>IF(AI5312="","",AI5312&gt;60)</f>
        <v>1</v>
      </c>
      <c r="AL5312" s="13" t="b">
        <f>IF(OR(Y5312=TRUE,AH5312=""),TRUE,FALSE)</f>
        <v>0</v>
      </c>
      <c r="AM5312" s="13" t="b">
        <f>IF(AI5312="","",AI5312&lt;0)</f>
        <v>0</v>
      </c>
      <c r="AN5312" s="13" t="str">
        <f>IF(AH5312="","No inspection date",IF(AI5312&lt;0,"Negative chronology",IF(AI5312&lt;=30,"0-30",IF(AI5312&lt;=60,"31-60",IF(AI5312&lt;=90,"61-90",IF(AI5312&lt;=180,"91-180","181+"))))))</f>
        <v>91-180</v>
      </c>
      <c r="AO5312" s="13" t="str">
        <f>IF(OR(ISNUMBER(SEARCH("COMPLETED",K5312)),ISNUMBER(SEARCH("CLOSED",K5312))),"Closed/Completed","Other Active/Issued")</f>
        <v>Closed/Completed</v>
      </c>
    </row>
    <row r="5313" spans="1:41">
      <c r="A5313" t="s">
        <v>26091</v>
      </c>
      <c r="B5313" t="s">
        <v>87</v>
      </c>
      <c r="C5313" t="s">
        <v>87</v>
      </c>
      <c r="D5313" t="s">
        <v>88</v>
      </c>
      <c r="F5313" t="s">
        <v>11120</v>
      </c>
      <c r="G5313" t="s">
        <v>26092</v>
      </c>
      <c r="H5313" t="s">
        <v>11123</v>
      </c>
      <c r="K5313" t="s">
        <v>100</v>
      </c>
      <c r="L5313" t="s">
        <v>100</v>
      </c>
      <c r="M5313" t="s">
        <v>4477</v>
      </c>
      <c r="N5313" s="9">
        <v>98109</v>
      </c>
      <c r="O5313" t="s">
        <v>26093</v>
      </c>
      <c r="P5313" s="10">
        <v>47.63997946</v>
      </c>
      <c r="Q5313" s="10">
        <v>-122.34314299</v>
      </c>
      <c r="R5313" t="s">
        <v>4479</v>
      </c>
      <c r="S5313" s="7">
        <v>6</v>
      </c>
      <c r="T5313" s="7">
        <v>2022</v>
      </c>
      <c r="U5313" s="7">
        <v>2</v>
      </c>
      <c r="Y5313" t="b">
        <v>1</v>
      </c>
      <c r="Z5313" t="b">
        <v>1</v>
      </c>
      <c r="AB5313">
        <v>7</v>
      </c>
      <c r="AC5313" t="b">
        <v>0</v>
      </c>
      <c r="AD5313" t="b">
        <v>1</v>
      </c>
      <c r="AE5313" t="b">
        <v>0</v>
      </c>
      <c r="AF5313" t="b">
        <v>1</v>
      </c>
      <c r="AG5313" s="11">
        <v>44728</v>
      </c>
      <c r="AI5313" s="12">
        <f>IF(OR(AG5313="",AH5313=""),"",AH5313-AG5313)</f>
        <v/>
      </c>
      <c r="AJ5313" s="13">
        <f>IF(OR(AI5313="",AA5313=""),"",AI5313=AA5313)</f>
        <v/>
      </c>
      <c r="AK5313" s="13">
        <f>IF(AI5313="","",AI5313&gt;60)</f>
        <v/>
      </c>
      <c r="AL5313" s="13" t="b">
        <f>IF(OR(Y5313=TRUE,AH5313=""),TRUE,FALSE)</f>
        <v>1</v>
      </c>
      <c r="AM5313" s="13">
        <f>IF(AI5313="","",AI5313&lt;0)</f>
        <v/>
      </c>
      <c r="AN5313" s="13" t="str">
        <f>IF(AH5313="","No inspection date",IF(AI5313&lt;0,"Negative chronology",IF(AI5313&lt;=30,"0-30",IF(AI5313&lt;=60,"31-60",IF(AI5313&lt;=90,"61-90",IF(AI5313&lt;=180,"91-180","181+"))))))</f>
        <v>No inspection date</v>
      </c>
      <c r="AO5313" s="13" t="str">
        <f>IF(OR(ISNUMBER(SEARCH("COMPLETED",K5313)),ISNUMBER(SEARCH("CLOSED",K5313))),"Closed/Completed","Other Active/Issued")</f>
        <v>Other Active/Issued</v>
      </c>
    </row>
    <row r="5314" spans="1:41">
      <c r="A5314" t="s">
        <v>26094</v>
      </c>
      <c r="B5314" t="s">
        <v>87</v>
      </c>
      <c r="C5314" t="s">
        <v>87</v>
      </c>
      <c r="D5314" t="s">
        <v>88</v>
      </c>
      <c r="F5314" t="s">
        <v>26095</v>
      </c>
      <c r="G5314" t="s">
        <v>26096</v>
      </c>
      <c r="H5314" t="s">
        <v>22023</v>
      </c>
      <c r="I5314" t="s">
        <v>11115</v>
      </c>
      <c r="J5314" t="s">
        <v>93</v>
      </c>
      <c r="K5314" t="s">
        <v>153</v>
      </c>
      <c r="L5314" t="s">
        <v>153</v>
      </c>
      <c r="M5314" t="s">
        <v>26097</v>
      </c>
      <c r="N5314" s="9">
        <v>98117</v>
      </c>
      <c r="O5314" t="s">
        <v>26098</v>
      </c>
      <c r="P5314" s="10">
        <v>47.70070163</v>
      </c>
      <c r="Q5314" s="10">
        <v>-122.38165281</v>
      </c>
      <c r="R5314" t="s">
        <v>26099</v>
      </c>
      <c r="S5314" s="7">
        <v>6</v>
      </c>
      <c r="T5314" s="7">
        <v>2022</v>
      </c>
      <c r="U5314" s="7">
        <v>2</v>
      </c>
      <c r="V5314">
        <v>5</v>
      </c>
      <c r="W5314">
        <v>2022</v>
      </c>
      <c r="X5314">
        <v>2</v>
      </c>
      <c r="Y5314" t="b">
        <v>0</v>
      </c>
      <c r="Z5314" t="b">
        <v>0</v>
      </c>
      <c r="AA5314">
        <v>-21</v>
      </c>
      <c r="AB5314">
        <v>5</v>
      </c>
      <c r="AC5314" t="b">
        <v>0</v>
      </c>
      <c r="AD5314" t="b">
        <v>1</v>
      </c>
      <c r="AE5314" t="b">
        <v>0</v>
      </c>
      <c r="AF5314" t="b">
        <v>1</v>
      </c>
      <c r="AG5314" s="11">
        <v>44729</v>
      </c>
      <c r="AH5314" s="11">
        <v>44708</v>
      </c>
      <c r="AI5314" s="12">
        <f>IF(OR(AG5314="",AH5314=""),"",AH5314-AG5314)</f>
        <v>-21.0</v>
      </c>
      <c r="AJ5314" s="13" t="b">
        <f>IF(OR(AI5314="",AA5314=""),"",AI5314=AA5314)</f>
        <v>1</v>
      </c>
      <c r="AK5314" s="13" t="b">
        <f>IF(AI5314="","",AI5314&gt;60)</f>
        <v>0</v>
      </c>
      <c r="AL5314" s="13" t="b">
        <f>IF(OR(Y5314=TRUE,AH5314=""),TRUE,FALSE)</f>
        <v>0</v>
      </c>
      <c r="AM5314" s="13" t="b">
        <f>IF(AI5314="","",AI5314&lt;0)</f>
        <v>1</v>
      </c>
      <c r="AN5314" s="13" t="str">
        <f>IF(AH5314="","No inspection date",IF(AI5314&lt;0,"Negative chronology",IF(AI5314&lt;=30,"0-30",IF(AI5314&lt;=60,"31-60",IF(AI5314&lt;=90,"61-90",IF(AI5314&lt;=180,"91-180","181+"))))))</f>
        <v>Negative chronology</v>
      </c>
      <c r="AO5314" s="13" t="str">
        <f>IF(OR(ISNUMBER(SEARCH("COMPLETED",K5314)),ISNUMBER(SEARCH("CLOSED",K5314))),"Closed/Completed","Other Active/Issued")</f>
        <v>Other Active/Issued</v>
      </c>
    </row>
    <row r="5315" spans="1:41">
      <c r="A5315" t="s">
        <v>26100</v>
      </c>
      <c r="B5315" t="s">
        <v>87</v>
      </c>
      <c r="C5315" t="s">
        <v>87</v>
      </c>
      <c r="D5315" t="s">
        <v>88</v>
      </c>
      <c r="F5315" t="s">
        <v>26101</v>
      </c>
      <c r="G5315" t="s">
        <v>26102</v>
      </c>
      <c r="H5315" t="s">
        <v>22023</v>
      </c>
      <c r="K5315" t="s">
        <v>982</v>
      </c>
      <c r="L5315" t="s">
        <v>982</v>
      </c>
      <c r="M5315" t="s">
        <v>3374</v>
      </c>
      <c r="N5315" s="9">
        <v>98104</v>
      </c>
      <c r="O5315" t="s">
        <v>26103</v>
      </c>
      <c r="P5315" s="10">
        <v>47.60815729</v>
      </c>
      <c r="Q5315" s="10">
        <v>-122.32746175</v>
      </c>
      <c r="R5315" t="s">
        <v>3376</v>
      </c>
      <c r="S5315" s="7">
        <v>6</v>
      </c>
      <c r="T5315" s="7">
        <v>2022</v>
      </c>
      <c r="U5315" s="7">
        <v>2</v>
      </c>
      <c r="Y5315" t="b">
        <v>1</v>
      </c>
      <c r="Z5315" t="b">
        <v>1</v>
      </c>
      <c r="AB5315">
        <v>7</v>
      </c>
      <c r="AC5315" t="b">
        <v>0</v>
      </c>
      <c r="AD5315" t="b">
        <v>1</v>
      </c>
      <c r="AE5315" t="b">
        <v>0</v>
      </c>
      <c r="AF5315" t="b">
        <v>1</v>
      </c>
      <c r="AG5315" s="11">
        <v>44729</v>
      </c>
      <c r="AI5315" s="12">
        <f>IF(OR(AG5315="",AH5315=""),"",AH5315-AG5315)</f>
        <v/>
      </c>
      <c r="AJ5315" s="13">
        <f>IF(OR(AI5315="",AA5315=""),"",AI5315=AA5315)</f>
        <v/>
      </c>
      <c r="AK5315" s="13">
        <f>IF(AI5315="","",AI5315&gt;60)</f>
        <v/>
      </c>
      <c r="AL5315" s="13" t="b">
        <f>IF(OR(Y5315=TRUE,AH5315=""),TRUE,FALSE)</f>
        <v>1</v>
      </c>
      <c r="AM5315" s="13">
        <f>IF(AI5315="","",AI5315&lt;0)</f>
        <v/>
      </c>
      <c r="AN5315" s="13" t="str">
        <f>IF(AH5315="","No inspection date",IF(AI5315&lt;0,"Negative chronology",IF(AI5315&lt;=30,"0-30",IF(AI5315&lt;=60,"31-60",IF(AI5315&lt;=90,"61-90",IF(AI5315&lt;=180,"91-180","181+"))))))</f>
        <v>No inspection date</v>
      </c>
      <c r="AO5315" s="13" t="str">
        <f>IF(OR(ISNUMBER(SEARCH("COMPLETED",K5315)),ISNUMBER(SEARCH("CLOSED",K5315))),"Closed/Completed","Other Active/Issued")</f>
        <v>Other Active/Issued</v>
      </c>
    </row>
    <row r="5316" spans="1:41">
      <c r="A5316" t="s">
        <v>26104</v>
      </c>
      <c r="B5316" t="s">
        <v>87</v>
      </c>
      <c r="C5316" t="s">
        <v>87</v>
      </c>
      <c r="D5316" t="s">
        <v>88</v>
      </c>
      <c r="F5316" t="s">
        <v>26105</v>
      </c>
      <c r="G5316" t="s">
        <v>26106</v>
      </c>
      <c r="H5316" t="s">
        <v>22023</v>
      </c>
      <c r="K5316" t="s">
        <v>100</v>
      </c>
      <c r="L5316" t="s">
        <v>100</v>
      </c>
      <c r="M5316" t="s">
        <v>23164</v>
      </c>
      <c r="N5316" s="9">
        <v>98105</v>
      </c>
      <c r="O5316" t="s">
        <v>26107</v>
      </c>
      <c r="P5316" s="10">
        <v>47.65793235</v>
      </c>
      <c r="Q5316" s="10">
        <v>-122.31644296</v>
      </c>
      <c r="R5316" t="s">
        <v>23166</v>
      </c>
      <c r="S5316" s="7">
        <v>6</v>
      </c>
      <c r="T5316" s="7">
        <v>2022</v>
      </c>
      <c r="U5316" s="7">
        <v>2</v>
      </c>
      <c r="Y5316" t="b">
        <v>1</v>
      </c>
      <c r="Z5316" t="b">
        <v>1</v>
      </c>
      <c r="AB5316">
        <v>4</v>
      </c>
      <c r="AC5316" t="b">
        <v>0</v>
      </c>
      <c r="AD5316" t="b">
        <v>1</v>
      </c>
      <c r="AE5316" t="b">
        <v>0</v>
      </c>
      <c r="AF5316" t="b">
        <v>1</v>
      </c>
      <c r="AG5316" s="11">
        <v>44729</v>
      </c>
      <c r="AI5316" s="12">
        <f>IF(OR(AG5316="",AH5316=""),"",AH5316-AG5316)</f>
        <v/>
      </c>
      <c r="AJ5316" s="13">
        <f>IF(OR(AI5316="",AA5316=""),"",AI5316=AA5316)</f>
        <v/>
      </c>
      <c r="AK5316" s="13">
        <f>IF(AI5316="","",AI5316&gt;60)</f>
        <v/>
      </c>
      <c r="AL5316" s="13" t="b">
        <f>IF(OR(Y5316=TRUE,AH5316=""),TRUE,FALSE)</f>
        <v>1</v>
      </c>
      <c r="AM5316" s="13">
        <f>IF(AI5316="","",AI5316&lt;0)</f>
        <v/>
      </c>
      <c r="AN5316" s="13" t="str">
        <f>IF(AH5316="","No inspection date",IF(AI5316&lt;0,"Negative chronology",IF(AI5316&lt;=30,"0-30",IF(AI5316&lt;=60,"31-60",IF(AI5316&lt;=90,"61-90",IF(AI5316&lt;=180,"91-180","181+"))))))</f>
        <v>No inspection date</v>
      </c>
      <c r="AO5316" s="13" t="str">
        <f>IF(OR(ISNUMBER(SEARCH("COMPLETED",K5316)),ISNUMBER(SEARCH("CLOSED",K5316))),"Closed/Completed","Other Active/Issued")</f>
        <v>Other Active/Issued</v>
      </c>
    </row>
    <row r="5317" spans="1:41">
      <c r="A5317" t="s">
        <v>26108</v>
      </c>
      <c r="B5317" t="s">
        <v>87</v>
      </c>
      <c r="C5317" t="s">
        <v>87</v>
      </c>
      <c r="D5317" t="s">
        <v>88</v>
      </c>
      <c r="F5317" t="s">
        <v>26109</v>
      </c>
      <c r="H5317" t="s">
        <v>22023</v>
      </c>
      <c r="K5317" t="s">
        <v>115</v>
      </c>
      <c r="L5317" t="s">
        <v>115</v>
      </c>
      <c r="M5317" t="s">
        <v>26110</v>
      </c>
      <c r="N5317" s="9">
        <v>98112</v>
      </c>
      <c r="O5317" t="s">
        <v>26111</v>
      </c>
      <c r="P5317" s="10">
        <v>47.62364713</v>
      </c>
      <c r="Q5317" s="10">
        <v>-122.30767113</v>
      </c>
      <c r="R5317" t="s">
        <v>26112</v>
      </c>
      <c r="S5317" s="7">
        <v>6</v>
      </c>
      <c r="T5317" s="7">
        <v>2022</v>
      </c>
      <c r="U5317" s="7">
        <v>2</v>
      </c>
      <c r="Y5317" t="b">
        <v>1</v>
      </c>
      <c r="Z5317" t="b">
        <v>1</v>
      </c>
      <c r="AB5317">
        <v>3</v>
      </c>
      <c r="AC5317" t="b">
        <v>0</v>
      </c>
      <c r="AD5317" t="b">
        <v>1</v>
      </c>
      <c r="AE5317" t="b">
        <v>0</v>
      </c>
      <c r="AF5317" t="b">
        <v>1</v>
      </c>
      <c r="AG5317" s="11">
        <v>44729</v>
      </c>
      <c r="AI5317" s="12">
        <f>IF(OR(AG5317="",AH5317=""),"",AH5317-AG5317)</f>
        <v/>
      </c>
      <c r="AJ5317" s="13">
        <f>IF(OR(AI5317="",AA5317=""),"",AI5317=AA5317)</f>
        <v/>
      </c>
      <c r="AK5317" s="13">
        <f>IF(AI5317="","",AI5317&gt;60)</f>
        <v/>
      </c>
      <c r="AL5317" s="13" t="b">
        <f>IF(OR(Y5317=TRUE,AH5317=""),TRUE,FALSE)</f>
        <v>1</v>
      </c>
      <c r="AM5317" s="13">
        <f>IF(AI5317="","",AI5317&lt;0)</f>
        <v/>
      </c>
      <c r="AN5317" s="13" t="str">
        <f>IF(AH5317="","No inspection date",IF(AI5317&lt;0,"Negative chronology",IF(AI5317&lt;=30,"0-30",IF(AI5317&lt;=60,"31-60",IF(AI5317&lt;=90,"61-90",IF(AI5317&lt;=180,"91-180","181+"))))))</f>
        <v>No inspection date</v>
      </c>
      <c r="AO5317" s="13" t="str">
        <f>IF(OR(ISNUMBER(SEARCH("COMPLETED",K5317)),ISNUMBER(SEARCH("CLOSED",K5317))),"Closed/Completed","Other Active/Issued")</f>
        <v>Other Active/Issued</v>
      </c>
    </row>
    <row r="5318" spans="1:41">
      <c r="A5318" t="s">
        <v>26113</v>
      </c>
      <c r="B5318" t="s">
        <v>87</v>
      </c>
      <c r="C5318" t="s">
        <v>87</v>
      </c>
      <c r="D5318" t="s">
        <v>88</v>
      </c>
      <c r="F5318" t="s">
        <v>26114</v>
      </c>
      <c r="G5318" t="s">
        <v>26115</v>
      </c>
      <c r="H5318" t="s">
        <v>22023</v>
      </c>
      <c r="K5318" t="s">
        <v>100</v>
      </c>
      <c r="L5318" t="s">
        <v>100</v>
      </c>
      <c r="M5318" t="s">
        <v>23164</v>
      </c>
      <c r="N5318" s="9">
        <v>98105</v>
      </c>
      <c r="O5318" t="s">
        <v>26116</v>
      </c>
      <c r="P5318" s="10">
        <v>47.65793235</v>
      </c>
      <c r="Q5318" s="10">
        <v>-122.31644296</v>
      </c>
      <c r="R5318" t="s">
        <v>23166</v>
      </c>
      <c r="S5318" s="7">
        <v>6</v>
      </c>
      <c r="T5318" s="7">
        <v>2022</v>
      </c>
      <c r="U5318" s="7">
        <v>2</v>
      </c>
      <c r="Y5318" t="b">
        <v>1</v>
      </c>
      <c r="Z5318" t="b">
        <v>1</v>
      </c>
      <c r="AB5318">
        <v>4</v>
      </c>
      <c r="AC5318" t="b">
        <v>0</v>
      </c>
      <c r="AD5318" t="b">
        <v>1</v>
      </c>
      <c r="AE5318" t="b">
        <v>0</v>
      </c>
      <c r="AF5318" t="b">
        <v>1</v>
      </c>
      <c r="AG5318" s="11">
        <v>44729</v>
      </c>
      <c r="AI5318" s="12">
        <f>IF(OR(AG5318="",AH5318=""),"",AH5318-AG5318)</f>
        <v/>
      </c>
      <c r="AJ5318" s="13">
        <f>IF(OR(AI5318="",AA5318=""),"",AI5318=AA5318)</f>
        <v/>
      </c>
      <c r="AK5318" s="13">
        <f>IF(AI5318="","",AI5318&gt;60)</f>
        <v/>
      </c>
      <c r="AL5318" s="13" t="b">
        <f>IF(OR(Y5318=TRUE,AH5318=""),TRUE,FALSE)</f>
        <v>1</v>
      </c>
      <c r="AM5318" s="13">
        <f>IF(AI5318="","",AI5318&lt;0)</f>
        <v/>
      </c>
      <c r="AN5318" s="13" t="str">
        <f>IF(AH5318="","No inspection date",IF(AI5318&lt;0,"Negative chronology",IF(AI5318&lt;=30,"0-30",IF(AI5318&lt;=60,"31-60",IF(AI5318&lt;=90,"61-90",IF(AI5318&lt;=180,"91-180","181+"))))))</f>
        <v>No inspection date</v>
      </c>
      <c r="AO5318" s="13" t="str">
        <f>IF(OR(ISNUMBER(SEARCH("COMPLETED",K5318)),ISNUMBER(SEARCH("CLOSED",K5318))),"Closed/Completed","Other Active/Issued")</f>
        <v>Other Active/Issued</v>
      </c>
    </row>
    <row r="5319" spans="1:41">
      <c r="A5319" t="s">
        <v>26117</v>
      </c>
      <c r="B5319" t="s">
        <v>87</v>
      </c>
      <c r="C5319" t="s">
        <v>87</v>
      </c>
      <c r="D5319" t="s">
        <v>88</v>
      </c>
      <c r="F5319" t="s">
        <v>26118</v>
      </c>
      <c r="G5319" t="s">
        <v>26119</v>
      </c>
      <c r="H5319" t="s">
        <v>22023</v>
      </c>
      <c r="I5319" t="s">
        <v>19907</v>
      </c>
      <c r="J5319" t="s">
        <v>93</v>
      </c>
      <c r="K5319" t="s">
        <v>93</v>
      </c>
      <c r="L5319" t="s">
        <v>93</v>
      </c>
      <c r="M5319" t="s">
        <v>1820</v>
      </c>
      <c r="N5319" s="9">
        <v>98125</v>
      </c>
      <c r="O5319" t="s">
        <v>26120</v>
      </c>
      <c r="P5319" s="10">
        <v>47.72570295</v>
      </c>
      <c r="Q5319" s="10">
        <v>-122.32969559</v>
      </c>
      <c r="R5319" t="s">
        <v>1822</v>
      </c>
      <c r="S5319" s="7">
        <v>6</v>
      </c>
      <c r="T5319" s="7">
        <v>2022</v>
      </c>
      <c r="U5319" s="7">
        <v>2</v>
      </c>
      <c r="V5319">
        <v>6</v>
      </c>
      <c r="W5319">
        <v>2022</v>
      </c>
      <c r="X5319">
        <v>2</v>
      </c>
      <c r="Y5319" t="b">
        <v>0</v>
      </c>
      <c r="Z5319" t="b">
        <v>0</v>
      </c>
      <c r="AA5319">
        <v>5</v>
      </c>
      <c r="AB5319">
        <v>5</v>
      </c>
      <c r="AC5319" t="b">
        <v>0</v>
      </c>
      <c r="AD5319" t="b">
        <v>1</v>
      </c>
      <c r="AE5319" t="b">
        <v>0</v>
      </c>
      <c r="AF5319" t="b">
        <v>1</v>
      </c>
      <c r="AG5319" s="11">
        <v>44729</v>
      </c>
      <c r="AH5319" s="11">
        <v>44734</v>
      </c>
      <c r="AI5319" s="12">
        <f>IF(OR(AG5319="",AH5319=""),"",AH5319-AG5319)</f>
        <v>5.0</v>
      </c>
      <c r="AJ5319" s="13" t="b">
        <f>IF(OR(AI5319="",AA5319=""),"",AI5319=AA5319)</f>
        <v>1</v>
      </c>
      <c r="AK5319" s="13" t="b">
        <f>IF(AI5319="","",AI5319&gt;60)</f>
        <v>0</v>
      </c>
      <c r="AL5319" s="13" t="b">
        <f>IF(OR(Y5319=TRUE,AH5319=""),TRUE,FALSE)</f>
        <v>0</v>
      </c>
      <c r="AM5319" s="13" t="b">
        <f>IF(AI5319="","",AI5319&lt;0)</f>
        <v>0</v>
      </c>
      <c r="AN5319" s="13" t="str">
        <f>IF(AH5319="","No inspection date",IF(AI5319&lt;0,"Negative chronology",IF(AI5319&lt;=30,"0-30",IF(AI5319&lt;=60,"31-60",IF(AI5319&lt;=90,"61-90",IF(AI5319&lt;=180,"91-180","181+"))))))</f>
        <v>0-30</v>
      </c>
      <c r="AO5319" s="13" t="str">
        <f>IF(OR(ISNUMBER(SEARCH("COMPLETED",K5319)),ISNUMBER(SEARCH("CLOSED",K5319))),"Closed/Completed","Other Active/Issued")</f>
        <v>Closed/Completed</v>
      </c>
    </row>
    <row r="5320" spans="1:41">
      <c r="A5320" t="s">
        <v>26121</v>
      </c>
      <c r="B5320" t="s">
        <v>87</v>
      </c>
      <c r="C5320" t="s">
        <v>87</v>
      </c>
      <c r="D5320" t="s">
        <v>88</v>
      </c>
      <c r="F5320" t="s">
        <v>26122</v>
      </c>
      <c r="G5320" t="s">
        <v>26123</v>
      </c>
      <c r="H5320" t="s">
        <v>19907</v>
      </c>
      <c r="I5320" t="s">
        <v>22023</v>
      </c>
      <c r="J5320" t="s">
        <v>93</v>
      </c>
      <c r="K5320" t="s">
        <v>93</v>
      </c>
      <c r="L5320" t="s">
        <v>93</v>
      </c>
      <c r="M5320" t="s">
        <v>26124</v>
      </c>
      <c r="N5320" s="9">
        <v>98133</v>
      </c>
      <c r="O5320" t="s">
        <v>26125</v>
      </c>
      <c r="P5320" s="10">
        <v>47.73101861</v>
      </c>
      <c r="Q5320" s="10">
        <v>-122.33997792</v>
      </c>
      <c r="R5320" t="s">
        <v>26126</v>
      </c>
      <c r="S5320" s="7">
        <v>6</v>
      </c>
      <c r="T5320" s="7">
        <v>2022</v>
      </c>
      <c r="U5320" s="7">
        <v>2</v>
      </c>
      <c r="V5320">
        <v>6</v>
      </c>
      <c r="W5320">
        <v>2022</v>
      </c>
      <c r="X5320">
        <v>2</v>
      </c>
      <c r="Y5320" t="b">
        <v>0</v>
      </c>
      <c r="Z5320" t="b">
        <v>0</v>
      </c>
      <c r="AA5320">
        <v>-5</v>
      </c>
      <c r="AB5320">
        <v>5</v>
      </c>
      <c r="AC5320" t="b">
        <v>0</v>
      </c>
      <c r="AD5320" t="b">
        <v>1</v>
      </c>
      <c r="AE5320" t="b">
        <v>0</v>
      </c>
      <c r="AF5320" t="b">
        <v>1</v>
      </c>
      <c r="AG5320" s="11">
        <v>44734</v>
      </c>
      <c r="AH5320" s="11">
        <v>44729</v>
      </c>
      <c r="AI5320" s="12">
        <f>IF(OR(AG5320="",AH5320=""),"",AH5320-AG5320)</f>
        <v>-5.0</v>
      </c>
      <c r="AJ5320" s="13" t="b">
        <f>IF(OR(AI5320="",AA5320=""),"",AI5320=AA5320)</f>
        <v>1</v>
      </c>
      <c r="AK5320" s="13" t="b">
        <f>IF(AI5320="","",AI5320&gt;60)</f>
        <v>0</v>
      </c>
      <c r="AL5320" s="13" t="b">
        <f>IF(OR(Y5320=TRUE,AH5320=""),TRUE,FALSE)</f>
        <v>0</v>
      </c>
      <c r="AM5320" s="13" t="b">
        <f>IF(AI5320="","",AI5320&lt;0)</f>
        <v>1</v>
      </c>
      <c r="AN5320" s="13" t="str">
        <f>IF(AH5320="","No inspection date",IF(AI5320&lt;0,"Negative chronology",IF(AI5320&lt;=30,"0-30",IF(AI5320&lt;=60,"31-60",IF(AI5320&lt;=90,"61-90",IF(AI5320&lt;=180,"91-180","181+"))))))</f>
        <v>Negative chronology</v>
      </c>
      <c r="AO5320" s="13" t="str">
        <f>IF(OR(ISNUMBER(SEARCH("COMPLETED",K5320)),ISNUMBER(SEARCH("CLOSED",K5320))),"Closed/Completed","Other Active/Issued")</f>
        <v>Closed/Completed</v>
      </c>
    </row>
    <row r="5321" spans="1:41">
      <c r="A5321" t="s">
        <v>26127</v>
      </c>
      <c r="B5321" t="s">
        <v>87</v>
      </c>
      <c r="C5321" t="s">
        <v>87</v>
      </c>
      <c r="D5321" t="s">
        <v>88</v>
      </c>
      <c r="F5321" t="s">
        <v>26128</v>
      </c>
      <c r="G5321" t="s">
        <v>26129</v>
      </c>
      <c r="H5321" t="s">
        <v>21305</v>
      </c>
      <c r="K5321" t="s">
        <v>100</v>
      </c>
      <c r="L5321" t="s">
        <v>100</v>
      </c>
      <c r="M5321" t="s">
        <v>26130</v>
      </c>
      <c r="N5321" s="9">
        <v>98115</v>
      </c>
      <c r="O5321" t="s">
        <v>26131</v>
      </c>
      <c r="P5321" s="10">
        <v>47.67527573</v>
      </c>
      <c r="Q5321" s="10">
        <v>-122.3246544</v>
      </c>
      <c r="R5321" t="s">
        <v>26132</v>
      </c>
      <c r="S5321" s="7">
        <v>6</v>
      </c>
      <c r="T5321" s="7">
        <v>2022</v>
      </c>
      <c r="U5321" s="7">
        <v>2</v>
      </c>
      <c r="Y5321" t="b">
        <v>1</v>
      </c>
      <c r="Z5321" t="b">
        <v>1</v>
      </c>
      <c r="AB5321">
        <v>6</v>
      </c>
      <c r="AC5321" t="b">
        <v>0</v>
      </c>
      <c r="AD5321" t="b">
        <v>1</v>
      </c>
      <c r="AE5321" t="b">
        <v>0</v>
      </c>
      <c r="AF5321" t="b">
        <v>1</v>
      </c>
      <c r="AG5321" s="11">
        <v>44735</v>
      </c>
      <c r="AI5321" s="12">
        <f>IF(OR(AG5321="",AH5321=""),"",AH5321-AG5321)</f>
        <v/>
      </c>
      <c r="AJ5321" s="13">
        <f>IF(OR(AI5321="",AA5321=""),"",AI5321=AA5321)</f>
        <v/>
      </c>
      <c r="AK5321" s="13">
        <f>IF(AI5321="","",AI5321&gt;60)</f>
        <v/>
      </c>
      <c r="AL5321" s="13" t="b">
        <f>IF(OR(Y5321=TRUE,AH5321=""),TRUE,FALSE)</f>
        <v>1</v>
      </c>
      <c r="AM5321" s="13">
        <f>IF(AI5321="","",AI5321&lt;0)</f>
        <v/>
      </c>
      <c r="AN5321" s="13" t="str">
        <f>IF(AH5321="","No inspection date",IF(AI5321&lt;0,"Negative chronology",IF(AI5321&lt;=30,"0-30",IF(AI5321&lt;=60,"31-60",IF(AI5321&lt;=90,"61-90",IF(AI5321&lt;=180,"91-180","181+"))))))</f>
        <v>No inspection date</v>
      </c>
      <c r="AO5321" s="13" t="str">
        <f>IF(OR(ISNUMBER(SEARCH("COMPLETED",K5321)),ISNUMBER(SEARCH("CLOSED",K5321))),"Closed/Completed","Other Active/Issued")</f>
        <v>Other Active/Issued</v>
      </c>
    </row>
    <row r="5322" spans="1:41">
      <c r="A5322" t="s">
        <v>26133</v>
      </c>
      <c r="B5322" t="s">
        <v>87</v>
      </c>
      <c r="C5322" t="s">
        <v>87</v>
      </c>
      <c r="D5322" t="s">
        <v>88</v>
      </c>
      <c r="F5322" t="s">
        <v>26134</v>
      </c>
      <c r="G5322" t="s">
        <v>26135</v>
      </c>
      <c r="H5322" t="s">
        <v>829</v>
      </c>
      <c r="I5322" t="s">
        <v>11128</v>
      </c>
      <c r="J5322" t="s">
        <v>93</v>
      </c>
      <c r="K5322" t="s">
        <v>93</v>
      </c>
      <c r="L5322" t="s">
        <v>93</v>
      </c>
      <c r="M5322" t="s">
        <v>26136</v>
      </c>
      <c r="N5322" s="9">
        <v>98125</v>
      </c>
      <c r="O5322" t="s">
        <v>26137</v>
      </c>
      <c r="P5322" s="10">
        <v>47.72805062</v>
      </c>
      <c r="Q5322" s="10">
        <v>-122.28431872</v>
      </c>
      <c r="R5322" t="s">
        <v>26138</v>
      </c>
      <c r="S5322" s="7">
        <v>6</v>
      </c>
      <c r="T5322" s="7">
        <v>2022</v>
      </c>
      <c r="U5322" s="7">
        <v>2</v>
      </c>
      <c r="V5322">
        <v>6</v>
      </c>
      <c r="W5322">
        <v>2022</v>
      </c>
      <c r="X5322">
        <v>2</v>
      </c>
      <c r="Y5322" t="b">
        <v>0</v>
      </c>
      <c r="Z5322" t="b">
        <v>0</v>
      </c>
      <c r="AA5322">
        <v>6</v>
      </c>
      <c r="AB5322">
        <v>5</v>
      </c>
      <c r="AC5322" t="b">
        <v>0</v>
      </c>
      <c r="AD5322" t="b">
        <v>1</v>
      </c>
      <c r="AE5322" t="b">
        <v>0</v>
      </c>
      <c r="AF5322" t="b">
        <v>1</v>
      </c>
      <c r="AG5322" s="11">
        <v>44736</v>
      </c>
      <c r="AH5322" s="11">
        <v>44742</v>
      </c>
      <c r="AI5322" s="12">
        <f>IF(OR(AG5322="",AH5322=""),"",AH5322-AG5322)</f>
        <v>6.0</v>
      </c>
      <c r="AJ5322" s="13" t="b">
        <f>IF(OR(AI5322="",AA5322=""),"",AI5322=AA5322)</f>
        <v>1</v>
      </c>
      <c r="AK5322" s="13" t="b">
        <f>IF(AI5322="","",AI5322&gt;60)</f>
        <v>0</v>
      </c>
      <c r="AL5322" s="13" t="b">
        <f>IF(OR(Y5322=TRUE,AH5322=""),TRUE,FALSE)</f>
        <v>0</v>
      </c>
      <c r="AM5322" s="13" t="b">
        <f>IF(AI5322="","",AI5322&lt;0)</f>
        <v>0</v>
      </c>
      <c r="AN5322" s="13" t="str">
        <f>IF(AH5322="","No inspection date",IF(AI5322&lt;0,"Negative chronology",IF(AI5322&lt;=30,"0-30",IF(AI5322&lt;=60,"31-60",IF(AI5322&lt;=90,"61-90",IF(AI5322&lt;=180,"91-180","181+"))))))</f>
        <v>0-30</v>
      </c>
      <c r="AO5322" s="13" t="str">
        <f>IF(OR(ISNUMBER(SEARCH("COMPLETED",K5322)),ISNUMBER(SEARCH("CLOSED",K5322))),"Closed/Completed","Other Active/Issued")</f>
        <v>Closed/Completed</v>
      </c>
    </row>
    <row r="5323" spans="1:41">
      <c r="A5323" t="s">
        <v>26139</v>
      </c>
      <c r="B5323" t="s">
        <v>87</v>
      </c>
      <c r="C5323" t="s">
        <v>87</v>
      </c>
      <c r="D5323" t="s">
        <v>88</v>
      </c>
      <c r="G5323" t="s">
        <v>26140</v>
      </c>
      <c r="H5323" t="s">
        <v>829</v>
      </c>
      <c r="I5323" t="s">
        <v>23995</v>
      </c>
      <c r="J5323" t="s">
        <v>137</v>
      </c>
      <c r="K5323" t="s">
        <v>93</v>
      </c>
      <c r="L5323" t="s">
        <v>93</v>
      </c>
      <c r="M5323" t="s">
        <v>8175</v>
      </c>
      <c r="N5323" s="9">
        <v>98118</v>
      </c>
      <c r="O5323" t="s">
        <v>26141</v>
      </c>
      <c r="P5323" s="10">
        <v>47.55483532</v>
      </c>
      <c r="Q5323" s="10">
        <v>-122.28181226</v>
      </c>
      <c r="R5323" t="s">
        <v>8177</v>
      </c>
      <c r="S5323" s="7">
        <v>6</v>
      </c>
      <c r="T5323" s="7">
        <v>2022</v>
      </c>
      <c r="U5323" s="7">
        <v>2</v>
      </c>
      <c r="V5323">
        <v>7</v>
      </c>
      <c r="W5323">
        <v>2022</v>
      </c>
      <c r="X5323">
        <v>3</v>
      </c>
      <c r="Y5323" t="b">
        <v>0</v>
      </c>
      <c r="Z5323" t="b">
        <v>0</v>
      </c>
      <c r="AA5323">
        <v>33</v>
      </c>
      <c r="AB5323">
        <v>2</v>
      </c>
      <c r="AC5323" t="b">
        <v>0</v>
      </c>
      <c r="AD5323" t="b">
        <v>1</v>
      </c>
      <c r="AE5323" t="b">
        <v>0</v>
      </c>
      <c r="AF5323" t="b">
        <v>1</v>
      </c>
      <c r="AG5323" s="11">
        <v>44736</v>
      </c>
      <c r="AH5323" s="11">
        <v>44769</v>
      </c>
      <c r="AI5323" s="12">
        <f>IF(OR(AG5323="",AH5323=""),"",AH5323-AG5323)</f>
        <v>33.0</v>
      </c>
      <c r="AJ5323" s="13" t="b">
        <f>IF(OR(AI5323="",AA5323=""),"",AI5323=AA5323)</f>
        <v>1</v>
      </c>
      <c r="AK5323" s="13" t="b">
        <f>IF(AI5323="","",AI5323&gt;60)</f>
        <v>0</v>
      </c>
      <c r="AL5323" s="13" t="b">
        <f>IF(OR(Y5323=TRUE,AH5323=""),TRUE,FALSE)</f>
        <v>0</v>
      </c>
      <c r="AM5323" s="13" t="b">
        <f>IF(AI5323="","",AI5323&lt;0)</f>
        <v>0</v>
      </c>
      <c r="AN5323" s="13" t="str">
        <f>IF(AH5323="","No inspection date",IF(AI5323&lt;0,"Negative chronology",IF(AI5323&lt;=30,"0-30",IF(AI5323&lt;=60,"31-60",IF(AI5323&lt;=90,"61-90",IF(AI5323&lt;=180,"91-180","181+"))))))</f>
        <v>31-60</v>
      </c>
      <c r="AO5323" s="13" t="str">
        <f>IF(OR(ISNUMBER(SEARCH("COMPLETED",K5323)),ISNUMBER(SEARCH("CLOSED",K5323))),"Closed/Completed","Other Active/Issued")</f>
        <v>Closed/Completed</v>
      </c>
    </row>
    <row r="5324" spans="1:41">
      <c r="A5324" t="s">
        <v>26142</v>
      </c>
      <c r="B5324" t="s">
        <v>87</v>
      </c>
      <c r="C5324" t="s">
        <v>87</v>
      </c>
      <c r="D5324" t="s">
        <v>88</v>
      </c>
      <c r="F5324" t="s">
        <v>2684</v>
      </c>
      <c r="G5324" t="s">
        <v>26143</v>
      </c>
      <c r="H5324" t="s">
        <v>829</v>
      </c>
      <c r="I5324" t="s">
        <v>4272</v>
      </c>
      <c r="J5324" t="s">
        <v>137</v>
      </c>
      <c r="K5324" t="s">
        <v>93</v>
      </c>
      <c r="L5324" t="s">
        <v>93</v>
      </c>
      <c r="M5324" t="s">
        <v>25338</v>
      </c>
      <c r="N5324" s="9">
        <v>98144</v>
      </c>
      <c r="O5324" t="s">
        <v>26144</v>
      </c>
      <c r="P5324" s="10">
        <v>47.58271265</v>
      </c>
      <c r="Q5324" s="10">
        <v>-122.30177445</v>
      </c>
      <c r="R5324" t="s">
        <v>25340</v>
      </c>
      <c r="S5324" s="7">
        <v>6</v>
      </c>
      <c r="T5324" s="7">
        <v>2022</v>
      </c>
      <c r="U5324" s="7">
        <v>2</v>
      </c>
      <c r="V5324">
        <v>8</v>
      </c>
      <c r="W5324">
        <v>2024</v>
      </c>
      <c r="X5324">
        <v>3</v>
      </c>
      <c r="Y5324" t="b">
        <v>0</v>
      </c>
      <c r="Z5324" t="b">
        <v>0</v>
      </c>
      <c r="AA5324">
        <v>781</v>
      </c>
      <c r="AB5324">
        <v>2</v>
      </c>
      <c r="AC5324" t="b">
        <v>0</v>
      </c>
      <c r="AD5324" t="b">
        <v>1</v>
      </c>
      <c r="AE5324" t="b">
        <v>0</v>
      </c>
      <c r="AF5324" t="b">
        <v>1</v>
      </c>
      <c r="AG5324" s="11">
        <v>44736</v>
      </c>
      <c r="AH5324" s="11">
        <v>45517</v>
      </c>
      <c r="AI5324" s="12">
        <f>IF(OR(AG5324="",AH5324=""),"",AH5324-AG5324)</f>
        <v>781.0</v>
      </c>
      <c r="AJ5324" s="13" t="b">
        <f>IF(OR(AI5324="",AA5324=""),"",AI5324=AA5324)</f>
        <v>1</v>
      </c>
      <c r="AK5324" s="13" t="b">
        <f>IF(AI5324="","",AI5324&gt;60)</f>
        <v>1</v>
      </c>
      <c r="AL5324" s="13" t="b">
        <f>IF(OR(Y5324=TRUE,AH5324=""),TRUE,FALSE)</f>
        <v>0</v>
      </c>
      <c r="AM5324" s="13" t="b">
        <f>IF(AI5324="","",AI5324&lt;0)</f>
        <v>0</v>
      </c>
      <c r="AN5324" s="13" t="str">
        <f>IF(AH5324="","No inspection date",IF(AI5324&lt;0,"Negative chronology",IF(AI5324&lt;=30,"0-30",IF(AI5324&lt;=60,"31-60",IF(AI5324&lt;=90,"61-90",IF(AI5324&lt;=180,"91-180","181+"))))))</f>
        <v>181+</v>
      </c>
      <c r="AO5324" s="13" t="str">
        <f>IF(OR(ISNUMBER(SEARCH("COMPLETED",K5324)),ISNUMBER(SEARCH("CLOSED",K5324))),"Closed/Completed","Other Active/Issued")</f>
        <v>Closed/Completed</v>
      </c>
    </row>
    <row r="5325" spans="1:41">
      <c r="A5325" t="s">
        <v>26145</v>
      </c>
      <c r="B5325" t="s">
        <v>87</v>
      </c>
      <c r="C5325" t="s">
        <v>87</v>
      </c>
      <c r="D5325" t="s">
        <v>88</v>
      </c>
      <c r="F5325" t="s">
        <v>26146</v>
      </c>
      <c r="G5325" t="s">
        <v>26147</v>
      </c>
      <c r="H5325" t="s">
        <v>26148</v>
      </c>
      <c r="K5325" t="s">
        <v>100</v>
      </c>
      <c r="L5325" t="s">
        <v>100</v>
      </c>
      <c r="M5325" t="s">
        <v>26149</v>
      </c>
      <c r="N5325" s="9">
        <v>98108</v>
      </c>
      <c r="O5325" t="s">
        <v>26150</v>
      </c>
      <c r="P5325" s="10">
        <v>47.54646205</v>
      </c>
      <c r="Q5325" s="10">
        <v>-122.31350685</v>
      </c>
      <c r="R5325" t="s">
        <v>26151</v>
      </c>
      <c r="S5325" s="7">
        <v>6</v>
      </c>
      <c r="T5325" s="7">
        <v>2022</v>
      </c>
      <c r="U5325" s="7">
        <v>2</v>
      </c>
      <c r="Y5325" t="b">
        <v>1</v>
      </c>
      <c r="Z5325" t="b">
        <v>1</v>
      </c>
      <c r="AB5325">
        <v>1</v>
      </c>
      <c r="AC5325" t="b">
        <v>0</v>
      </c>
      <c r="AD5325" t="b">
        <v>1</v>
      </c>
      <c r="AE5325" t="b">
        <v>0</v>
      </c>
      <c r="AF5325" t="b">
        <v>1</v>
      </c>
      <c r="AG5325" s="11">
        <v>44738</v>
      </c>
      <c r="AI5325" s="12">
        <f>IF(OR(AG5325="",AH5325=""),"",AH5325-AG5325)</f>
        <v/>
      </c>
      <c r="AJ5325" s="13">
        <f>IF(OR(AI5325="",AA5325=""),"",AI5325=AA5325)</f>
        <v/>
      </c>
      <c r="AK5325" s="13">
        <f>IF(AI5325="","",AI5325&gt;60)</f>
        <v/>
      </c>
      <c r="AL5325" s="13" t="b">
        <f>IF(OR(Y5325=TRUE,AH5325=""),TRUE,FALSE)</f>
        <v>1</v>
      </c>
      <c r="AM5325" s="13">
        <f>IF(AI5325="","",AI5325&lt;0)</f>
        <v/>
      </c>
      <c r="AN5325" s="13" t="str">
        <f>IF(AH5325="","No inspection date",IF(AI5325&lt;0,"Negative chronology",IF(AI5325&lt;=30,"0-30",IF(AI5325&lt;=60,"31-60",IF(AI5325&lt;=90,"61-90",IF(AI5325&lt;=180,"91-180","181+"))))))</f>
        <v>No inspection date</v>
      </c>
      <c r="AO5325" s="13" t="str">
        <f>IF(OR(ISNUMBER(SEARCH("COMPLETED",K5325)),ISNUMBER(SEARCH("CLOSED",K5325))),"Closed/Completed","Other Active/Issued")</f>
        <v>Other Active/Issued</v>
      </c>
    </row>
    <row r="5326" spans="1:41">
      <c r="A5326" t="s">
        <v>26152</v>
      </c>
      <c r="B5326" t="s">
        <v>87</v>
      </c>
      <c r="C5326" t="s">
        <v>87</v>
      </c>
      <c r="D5326" t="s">
        <v>88</v>
      </c>
      <c r="F5326" t="s">
        <v>26153</v>
      </c>
      <c r="G5326" t="s">
        <v>26154</v>
      </c>
      <c r="H5326" t="s">
        <v>11122</v>
      </c>
      <c r="I5326" t="s">
        <v>5466</v>
      </c>
      <c r="J5326" t="s">
        <v>137</v>
      </c>
      <c r="K5326" t="s">
        <v>93</v>
      </c>
      <c r="L5326" t="s">
        <v>93</v>
      </c>
      <c r="M5326" t="s">
        <v>26155</v>
      </c>
      <c r="N5326" s="9">
        <v>98126</v>
      </c>
      <c r="O5326" t="s">
        <v>26156</v>
      </c>
      <c r="P5326" s="10">
        <v>47.54855648</v>
      </c>
      <c r="Q5326" s="10">
        <v>-122.3801356</v>
      </c>
      <c r="R5326" t="s">
        <v>26157</v>
      </c>
      <c r="S5326" s="7">
        <v>6</v>
      </c>
      <c r="T5326" s="7">
        <v>2022</v>
      </c>
      <c r="U5326" s="7">
        <v>2</v>
      </c>
      <c r="V5326">
        <v>10</v>
      </c>
      <c r="W5326">
        <v>2025</v>
      </c>
      <c r="X5326">
        <v>4</v>
      </c>
      <c r="Y5326" t="b">
        <v>0</v>
      </c>
      <c r="Z5326" t="b">
        <v>0</v>
      </c>
      <c r="AA5326">
        <v>1214</v>
      </c>
      <c r="AB5326">
        <v>1</v>
      </c>
      <c r="AC5326" t="b">
        <v>0</v>
      </c>
      <c r="AD5326" t="b">
        <v>1</v>
      </c>
      <c r="AE5326" t="b">
        <v>0</v>
      </c>
      <c r="AF5326" t="b">
        <v>1</v>
      </c>
      <c r="AG5326" s="11">
        <v>44739</v>
      </c>
      <c r="AH5326" s="11">
        <v>45953</v>
      </c>
      <c r="AI5326" s="12">
        <f>IF(OR(AG5326="",AH5326=""),"",AH5326-AG5326)</f>
        <v>1214.0</v>
      </c>
      <c r="AJ5326" s="13" t="b">
        <f>IF(OR(AI5326="",AA5326=""),"",AI5326=AA5326)</f>
        <v>1</v>
      </c>
      <c r="AK5326" s="13" t="b">
        <f>IF(AI5326="","",AI5326&gt;60)</f>
        <v>1</v>
      </c>
      <c r="AL5326" s="13" t="b">
        <f>IF(OR(Y5326=TRUE,AH5326=""),TRUE,FALSE)</f>
        <v>0</v>
      </c>
      <c r="AM5326" s="13" t="b">
        <f>IF(AI5326="","",AI5326&lt;0)</f>
        <v>0</v>
      </c>
      <c r="AN5326" s="13" t="str">
        <f>IF(AH5326="","No inspection date",IF(AI5326&lt;0,"Negative chronology",IF(AI5326&lt;=30,"0-30",IF(AI5326&lt;=60,"31-60",IF(AI5326&lt;=90,"61-90",IF(AI5326&lt;=180,"91-180","181+"))))))</f>
        <v>181+</v>
      </c>
      <c r="AO5326" s="13" t="str">
        <f>IF(OR(ISNUMBER(SEARCH("COMPLETED",K5326)),ISNUMBER(SEARCH("CLOSED",K5326))),"Closed/Completed","Other Active/Issued")</f>
        <v>Closed/Completed</v>
      </c>
    </row>
    <row r="5327" spans="1:41">
      <c r="A5327" t="s">
        <v>26158</v>
      </c>
      <c r="B5327" t="s">
        <v>87</v>
      </c>
      <c r="C5327" t="s">
        <v>87</v>
      </c>
      <c r="D5327" t="s">
        <v>88</v>
      </c>
      <c r="F5327" t="s">
        <v>26159</v>
      </c>
      <c r="G5327" t="s">
        <v>26160</v>
      </c>
      <c r="H5327" t="s">
        <v>11122</v>
      </c>
      <c r="I5327" t="s">
        <v>22068</v>
      </c>
      <c r="J5327" t="s">
        <v>137</v>
      </c>
      <c r="K5327" t="s">
        <v>93</v>
      </c>
      <c r="L5327" t="s">
        <v>93</v>
      </c>
      <c r="M5327" t="s">
        <v>26161</v>
      </c>
      <c r="N5327" s="9">
        <v>98133</v>
      </c>
      <c r="O5327" t="s">
        <v>26162</v>
      </c>
      <c r="P5327" s="10">
        <v>47.70437618</v>
      </c>
      <c r="Q5327" s="10">
        <v>-122.34370828</v>
      </c>
      <c r="R5327" t="s">
        <v>26163</v>
      </c>
      <c r="S5327" s="7">
        <v>6</v>
      </c>
      <c r="T5327" s="7">
        <v>2022</v>
      </c>
      <c r="U5327" s="7">
        <v>2</v>
      </c>
      <c r="V5327">
        <v>8</v>
      </c>
      <c r="W5327">
        <v>2022</v>
      </c>
      <c r="X5327">
        <v>3</v>
      </c>
      <c r="Y5327" t="b">
        <v>0</v>
      </c>
      <c r="Z5327" t="b">
        <v>0</v>
      </c>
      <c r="AA5327">
        <v>43</v>
      </c>
      <c r="AB5327">
        <v>5</v>
      </c>
      <c r="AC5327" t="b">
        <v>0</v>
      </c>
      <c r="AD5327" t="b">
        <v>1</v>
      </c>
      <c r="AE5327" t="b">
        <v>0</v>
      </c>
      <c r="AF5327" t="b">
        <v>1</v>
      </c>
      <c r="AG5327" s="11">
        <v>44739</v>
      </c>
      <c r="AH5327" s="11">
        <v>44782</v>
      </c>
      <c r="AI5327" s="12">
        <f>IF(OR(AG5327="",AH5327=""),"",AH5327-AG5327)</f>
        <v>43.0</v>
      </c>
      <c r="AJ5327" s="13" t="b">
        <f>IF(OR(AI5327="",AA5327=""),"",AI5327=AA5327)</f>
        <v>1</v>
      </c>
      <c r="AK5327" s="13" t="b">
        <f>IF(AI5327="","",AI5327&gt;60)</f>
        <v>0</v>
      </c>
      <c r="AL5327" s="13" t="b">
        <f>IF(OR(Y5327=TRUE,AH5327=""),TRUE,FALSE)</f>
        <v>0</v>
      </c>
      <c r="AM5327" s="13" t="b">
        <f>IF(AI5327="","",AI5327&lt;0)</f>
        <v>0</v>
      </c>
      <c r="AN5327" s="13" t="str">
        <f>IF(AH5327="","No inspection date",IF(AI5327&lt;0,"Negative chronology",IF(AI5327&lt;=30,"0-30",IF(AI5327&lt;=60,"31-60",IF(AI5327&lt;=90,"61-90",IF(AI5327&lt;=180,"91-180","181+"))))))</f>
        <v>31-60</v>
      </c>
      <c r="AO5327" s="13" t="str">
        <f>IF(OR(ISNUMBER(SEARCH("COMPLETED",K5327)),ISNUMBER(SEARCH("CLOSED",K5327))),"Closed/Completed","Other Active/Issued")</f>
        <v>Closed/Completed</v>
      </c>
    </row>
    <row r="5328" spans="1:41">
      <c r="A5328" t="s">
        <v>26164</v>
      </c>
      <c r="B5328" t="s">
        <v>87</v>
      </c>
      <c r="C5328" t="s">
        <v>87</v>
      </c>
      <c r="D5328" t="s">
        <v>88</v>
      </c>
      <c r="F5328" t="s">
        <v>26165</v>
      </c>
      <c r="H5328" t="s">
        <v>26166</v>
      </c>
      <c r="I5328" t="s">
        <v>9706</v>
      </c>
      <c r="J5328" t="s">
        <v>93</v>
      </c>
      <c r="K5328" t="s">
        <v>93</v>
      </c>
      <c r="L5328" t="s">
        <v>93</v>
      </c>
      <c r="M5328" t="s">
        <v>23813</v>
      </c>
      <c r="O5328" t="s">
        <v>26167</v>
      </c>
      <c r="P5328" s="10">
        <v>47.62940022</v>
      </c>
      <c r="Q5328" s="10">
        <v>-122.36342124</v>
      </c>
      <c r="R5328" t="s">
        <v>23815</v>
      </c>
      <c r="S5328" s="7">
        <v>6</v>
      </c>
      <c r="T5328" s="7">
        <v>2022</v>
      </c>
      <c r="U5328" s="7">
        <v>2</v>
      </c>
      <c r="V5328">
        <v>8</v>
      </c>
      <c r="W5328">
        <v>2022</v>
      </c>
      <c r="X5328">
        <v>3</v>
      </c>
      <c r="Y5328" t="b">
        <v>0</v>
      </c>
      <c r="Z5328" t="b">
        <v>0</v>
      </c>
      <c r="AA5328">
        <v>49</v>
      </c>
      <c r="AB5328">
        <v>7</v>
      </c>
      <c r="AC5328" t="b">
        <v>0</v>
      </c>
      <c r="AD5328" t="b">
        <v>1</v>
      </c>
      <c r="AE5328" t="b">
        <v>0</v>
      </c>
      <c r="AF5328" t="b">
        <v>1</v>
      </c>
      <c r="AG5328" s="11">
        <v>44740</v>
      </c>
      <c r="AH5328" s="11">
        <v>44789</v>
      </c>
      <c r="AI5328" s="12">
        <f>IF(OR(AG5328="",AH5328=""),"",AH5328-AG5328)</f>
        <v>49.0</v>
      </c>
      <c r="AJ5328" s="13" t="b">
        <f>IF(OR(AI5328="",AA5328=""),"",AI5328=AA5328)</f>
        <v>1</v>
      </c>
      <c r="AK5328" s="13" t="b">
        <f>IF(AI5328="","",AI5328&gt;60)</f>
        <v>0</v>
      </c>
      <c r="AL5328" s="13" t="b">
        <f>IF(OR(Y5328=TRUE,AH5328=""),TRUE,FALSE)</f>
        <v>0</v>
      </c>
      <c r="AM5328" s="13" t="b">
        <f>IF(AI5328="","",AI5328&lt;0)</f>
        <v>0</v>
      </c>
      <c r="AN5328" s="13" t="str">
        <f>IF(AH5328="","No inspection date",IF(AI5328&lt;0,"Negative chronology",IF(AI5328&lt;=30,"0-30",IF(AI5328&lt;=60,"31-60",IF(AI5328&lt;=90,"61-90",IF(AI5328&lt;=180,"91-180","181+"))))))</f>
        <v>31-60</v>
      </c>
      <c r="AO5328" s="13" t="str">
        <f>IF(OR(ISNUMBER(SEARCH("COMPLETED",K5328)),ISNUMBER(SEARCH("CLOSED",K5328))),"Closed/Completed","Other Active/Issued")</f>
        <v>Closed/Completed</v>
      </c>
    </row>
    <row r="5329" spans="1:41">
      <c r="A5329" t="s">
        <v>26168</v>
      </c>
      <c r="B5329" t="s">
        <v>87</v>
      </c>
      <c r="C5329" t="s">
        <v>87</v>
      </c>
      <c r="D5329" t="s">
        <v>88</v>
      </c>
      <c r="F5329" t="s">
        <v>26169</v>
      </c>
      <c r="H5329" t="s">
        <v>26166</v>
      </c>
      <c r="K5329" t="s">
        <v>115</v>
      </c>
      <c r="L5329" t="s">
        <v>115</v>
      </c>
      <c r="M5329" t="s">
        <v>26170</v>
      </c>
      <c r="N5329" s="9">
        <v>98199</v>
      </c>
      <c r="O5329" t="s">
        <v>26171</v>
      </c>
      <c r="P5329" s="10">
        <v>47.65016131</v>
      </c>
      <c r="Q5329" s="10">
        <v>-122.38367941</v>
      </c>
      <c r="R5329" t="s">
        <v>26172</v>
      </c>
      <c r="S5329" s="7">
        <v>6</v>
      </c>
      <c r="T5329" s="7">
        <v>2022</v>
      </c>
      <c r="U5329" s="7">
        <v>2</v>
      </c>
      <c r="Y5329" t="b">
        <v>1</v>
      </c>
      <c r="Z5329" t="b">
        <v>1</v>
      </c>
      <c r="AB5329">
        <v>7</v>
      </c>
      <c r="AC5329" t="b">
        <v>0</v>
      </c>
      <c r="AD5329" t="b">
        <v>1</v>
      </c>
      <c r="AE5329" t="b">
        <v>0</v>
      </c>
      <c r="AF5329" t="b">
        <v>1</v>
      </c>
      <c r="AG5329" s="11">
        <v>44740</v>
      </c>
      <c r="AI5329" s="12">
        <f>IF(OR(AG5329="",AH5329=""),"",AH5329-AG5329)</f>
        <v/>
      </c>
      <c r="AJ5329" s="13">
        <f>IF(OR(AI5329="",AA5329=""),"",AI5329=AA5329)</f>
        <v/>
      </c>
      <c r="AK5329" s="13">
        <f>IF(AI5329="","",AI5329&gt;60)</f>
        <v/>
      </c>
      <c r="AL5329" s="13" t="b">
        <f>IF(OR(Y5329=TRUE,AH5329=""),TRUE,FALSE)</f>
        <v>1</v>
      </c>
      <c r="AM5329" s="13">
        <f>IF(AI5329="","",AI5329&lt;0)</f>
        <v/>
      </c>
      <c r="AN5329" s="13" t="str">
        <f>IF(AH5329="","No inspection date",IF(AI5329&lt;0,"Negative chronology",IF(AI5329&lt;=30,"0-30",IF(AI5329&lt;=60,"31-60",IF(AI5329&lt;=90,"61-90",IF(AI5329&lt;=180,"91-180","181+"))))))</f>
        <v>No inspection date</v>
      </c>
      <c r="AO5329" s="13" t="str">
        <f>IF(OR(ISNUMBER(SEARCH("COMPLETED",K5329)),ISNUMBER(SEARCH("CLOSED",K5329))),"Closed/Completed","Other Active/Issued")</f>
        <v>Other Active/Issued</v>
      </c>
    </row>
    <row r="5330" spans="1:41">
      <c r="A5330" t="s">
        <v>26173</v>
      </c>
      <c r="B5330" t="s">
        <v>87</v>
      </c>
      <c r="C5330" t="s">
        <v>87</v>
      </c>
      <c r="D5330" t="s">
        <v>88</v>
      </c>
      <c r="F5330" t="s">
        <v>26174</v>
      </c>
      <c r="H5330" t="s">
        <v>26166</v>
      </c>
      <c r="K5330" t="s">
        <v>93</v>
      </c>
      <c r="L5330" t="s">
        <v>93</v>
      </c>
      <c r="M5330" t="s">
        <v>16948</v>
      </c>
      <c r="N5330" s="9">
        <v>98107</v>
      </c>
      <c r="O5330" t="s">
        <v>26175</v>
      </c>
      <c r="P5330" s="10">
        <v>47.66235855</v>
      </c>
      <c r="Q5330" s="10">
        <v>-122.3753555</v>
      </c>
      <c r="R5330" t="s">
        <v>26176</v>
      </c>
      <c r="S5330" s="7">
        <v>6</v>
      </c>
      <c r="T5330" s="7">
        <v>2022</v>
      </c>
      <c r="U5330" s="7">
        <v>2</v>
      </c>
      <c r="Y5330" t="b">
        <v>1</v>
      </c>
      <c r="Z5330" t="b">
        <v>1</v>
      </c>
      <c r="AB5330">
        <v>6</v>
      </c>
      <c r="AC5330" t="b">
        <v>0</v>
      </c>
      <c r="AD5330" t="b">
        <v>1</v>
      </c>
      <c r="AE5330" t="b">
        <v>0</v>
      </c>
      <c r="AF5330" t="b">
        <v>1</v>
      </c>
      <c r="AG5330" s="11">
        <v>44740</v>
      </c>
      <c r="AI5330" s="12">
        <f>IF(OR(AG5330="",AH5330=""),"",AH5330-AG5330)</f>
        <v/>
      </c>
      <c r="AJ5330" s="13">
        <f>IF(OR(AI5330="",AA5330=""),"",AI5330=AA5330)</f>
        <v/>
      </c>
      <c r="AK5330" s="13">
        <f>IF(AI5330="","",AI5330&gt;60)</f>
        <v/>
      </c>
      <c r="AL5330" s="13" t="b">
        <f>IF(OR(Y5330=TRUE,AH5330=""),TRUE,FALSE)</f>
        <v>1</v>
      </c>
      <c r="AM5330" s="13">
        <f>IF(AI5330="","",AI5330&lt;0)</f>
        <v/>
      </c>
      <c r="AN5330" s="13" t="str">
        <f>IF(AH5330="","No inspection date",IF(AI5330&lt;0,"Negative chronology",IF(AI5330&lt;=30,"0-30",IF(AI5330&lt;=60,"31-60",IF(AI5330&lt;=90,"61-90",IF(AI5330&lt;=180,"91-180","181+"))))))</f>
        <v>No inspection date</v>
      </c>
      <c r="AO5330" s="13" t="str">
        <f>IF(OR(ISNUMBER(SEARCH("COMPLETED",K5330)),ISNUMBER(SEARCH("CLOSED",K5330))),"Closed/Completed","Other Active/Issued")</f>
        <v>Closed/Completed</v>
      </c>
    </row>
    <row r="5331" spans="1:41">
      <c r="A5331" t="s">
        <v>26177</v>
      </c>
      <c r="B5331" t="s">
        <v>87</v>
      </c>
      <c r="C5331" t="s">
        <v>87</v>
      </c>
      <c r="D5331" t="s">
        <v>88</v>
      </c>
      <c r="F5331" t="s">
        <v>26178</v>
      </c>
      <c r="G5331" t="s">
        <v>26179</v>
      </c>
      <c r="H5331" t="s">
        <v>26166</v>
      </c>
      <c r="I5331" t="s">
        <v>5609</v>
      </c>
      <c r="J5331" t="s">
        <v>137</v>
      </c>
      <c r="K5331" t="s">
        <v>93</v>
      </c>
      <c r="L5331" t="s">
        <v>100</v>
      </c>
      <c r="M5331" t="s">
        <v>26180</v>
      </c>
      <c r="N5331" s="9">
        <v>98118</v>
      </c>
      <c r="O5331" t="s">
        <v>26181</v>
      </c>
      <c r="P5331" s="10">
        <v>47.51662979</v>
      </c>
      <c r="Q5331" s="10">
        <v>-122.26287163</v>
      </c>
      <c r="R5331" t="s">
        <v>26182</v>
      </c>
      <c r="S5331" s="7">
        <v>6</v>
      </c>
      <c r="T5331" s="7">
        <v>2022</v>
      </c>
      <c r="U5331" s="7">
        <v>2</v>
      </c>
      <c r="V5331">
        <v>12</v>
      </c>
      <c r="W5331">
        <v>2025</v>
      </c>
      <c r="X5331">
        <v>4</v>
      </c>
      <c r="Y5331" t="b">
        <v>0</v>
      </c>
      <c r="Z5331" t="b">
        <v>0</v>
      </c>
      <c r="AA5331">
        <v>1275</v>
      </c>
      <c r="AB5331">
        <v>2</v>
      </c>
      <c r="AC5331" t="b">
        <v>0</v>
      </c>
      <c r="AD5331" t="b">
        <v>1</v>
      </c>
      <c r="AE5331" t="b">
        <v>0</v>
      </c>
      <c r="AF5331" t="b">
        <v>1</v>
      </c>
      <c r="AG5331" s="11">
        <v>44740</v>
      </c>
      <c r="AH5331" s="11">
        <v>46015</v>
      </c>
      <c r="AI5331" s="12">
        <f>IF(OR(AG5331="",AH5331=""),"",AH5331-AG5331)</f>
        <v>1275.0</v>
      </c>
      <c r="AJ5331" s="13" t="b">
        <f>IF(OR(AI5331="",AA5331=""),"",AI5331=AA5331)</f>
        <v>1</v>
      </c>
      <c r="AK5331" s="13" t="b">
        <f>IF(AI5331="","",AI5331&gt;60)</f>
        <v>1</v>
      </c>
      <c r="AL5331" s="13" t="b">
        <f>IF(OR(Y5331=TRUE,AH5331=""),TRUE,FALSE)</f>
        <v>0</v>
      </c>
      <c r="AM5331" s="13" t="b">
        <f>IF(AI5331="","",AI5331&lt;0)</f>
        <v>0</v>
      </c>
      <c r="AN5331" s="13" t="str">
        <f>IF(AH5331="","No inspection date",IF(AI5331&lt;0,"Negative chronology",IF(AI5331&lt;=30,"0-30",IF(AI5331&lt;=60,"31-60",IF(AI5331&lt;=90,"61-90",IF(AI5331&lt;=180,"91-180","181+"))))))</f>
        <v>181+</v>
      </c>
      <c r="AO5331" s="13" t="str">
        <f>IF(OR(ISNUMBER(SEARCH("COMPLETED",K5331)),ISNUMBER(SEARCH("CLOSED",K5331))),"Closed/Completed","Other Active/Issued")</f>
        <v>Closed/Completed</v>
      </c>
    </row>
    <row r="5332" spans="1:41">
      <c r="A5332" t="s">
        <v>26183</v>
      </c>
      <c r="B5332" t="s">
        <v>87</v>
      </c>
      <c r="C5332" t="s">
        <v>87</v>
      </c>
      <c r="D5332" t="s">
        <v>88</v>
      </c>
      <c r="F5332" t="s">
        <v>26184</v>
      </c>
      <c r="G5332" t="s">
        <v>26185</v>
      </c>
      <c r="H5332" t="s">
        <v>26166</v>
      </c>
      <c r="K5332" t="s">
        <v>100</v>
      </c>
      <c r="L5332" t="s">
        <v>100</v>
      </c>
      <c r="M5332" t="s">
        <v>26186</v>
      </c>
      <c r="N5332" s="9">
        <v>98125</v>
      </c>
      <c r="O5332" t="s">
        <v>26187</v>
      </c>
      <c r="P5332" s="10">
        <v>47.71694499</v>
      </c>
      <c r="Q5332" s="10">
        <v>-122.30113902</v>
      </c>
      <c r="R5332" t="s">
        <v>26188</v>
      </c>
      <c r="S5332" s="7">
        <v>6</v>
      </c>
      <c r="T5332" s="7">
        <v>2022</v>
      </c>
      <c r="U5332" s="7">
        <v>2</v>
      </c>
      <c r="Y5332" t="b">
        <v>1</v>
      </c>
      <c r="Z5332" t="b">
        <v>1</v>
      </c>
      <c r="AB5332">
        <v>5</v>
      </c>
      <c r="AC5332" t="b">
        <v>0</v>
      </c>
      <c r="AD5332" t="b">
        <v>1</v>
      </c>
      <c r="AE5332" t="b">
        <v>0</v>
      </c>
      <c r="AF5332" t="b">
        <v>1</v>
      </c>
      <c r="AG5332" s="11">
        <v>44740</v>
      </c>
      <c r="AI5332" s="12">
        <f>IF(OR(AG5332="",AH5332=""),"",AH5332-AG5332)</f>
        <v/>
      </c>
      <c r="AJ5332" s="13">
        <f>IF(OR(AI5332="",AA5332=""),"",AI5332=AA5332)</f>
        <v/>
      </c>
      <c r="AK5332" s="13">
        <f>IF(AI5332="","",AI5332&gt;60)</f>
        <v/>
      </c>
      <c r="AL5332" s="13" t="b">
        <f>IF(OR(Y5332=TRUE,AH5332=""),TRUE,FALSE)</f>
        <v>1</v>
      </c>
      <c r="AM5332" s="13">
        <f>IF(AI5332="","",AI5332&lt;0)</f>
        <v/>
      </c>
      <c r="AN5332" s="13" t="str">
        <f>IF(AH5332="","No inspection date",IF(AI5332&lt;0,"Negative chronology",IF(AI5332&lt;=30,"0-30",IF(AI5332&lt;=60,"31-60",IF(AI5332&lt;=90,"61-90",IF(AI5332&lt;=180,"91-180","181+"))))))</f>
        <v>No inspection date</v>
      </c>
      <c r="AO5332" s="13" t="str">
        <f>IF(OR(ISNUMBER(SEARCH("COMPLETED",K5332)),ISNUMBER(SEARCH("CLOSED",K5332))),"Closed/Completed","Other Active/Issued")</f>
        <v>Other Active/Issued</v>
      </c>
    </row>
    <row r="5333" spans="1:41">
      <c r="A5333" t="s">
        <v>26189</v>
      </c>
      <c r="B5333" t="s">
        <v>87</v>
      </c>
      <c r="C5333" t="s">
        <v>87</v>
      </c>
      <c r="D5333" t="s">
        <v>88</v>
      </c>
      <c r="F5333" t="s">
        <v>26190</v>
      </c>
      <c r="H5333" t="s">
        <v>26166</v>
      </c>
      <c r="K5333" t="s">
        <v>115</v>
      </c>
      <c r="L5333" t="s">
        <v>115</v>
      </c>
      <c r="M5333" t="s">
        <v>17830</v>
      </c>
      <c r="N5333" s="9">
        <v>98199</v>
      </c>
      <c r="O5333" t="s">
        <v>26191</v>
      </c>
      <c r="P5333" s="10">
        <v>47.65416529</v>
      </c>
      <c r="Q5333" s="10">
        <v>-122.3851572</v>
      </c>
      <c r="R5333" t="s">
        <v>17832</v>
      </c>
      <c r="S5333" s="7">
        <v>6</v>
      </c>
      <c r="T5333" s="7">
        <v>2022</v>
      </c>
      <c r="U5333" s="7">
        <v>2</v>
      </c>
      <c r="Y5333" t="b">
        <v>1</v>
      </c>
      <c r="Z5333" t="b">
        <v>1</v>
      </c>
      <c r="AB5333">
        <v>6</v>
      </c>
      <c r="AC5333" t="b">
        <v>0</v>
      </c>
      <c r="AD5333" t="b">
        <v>1</v>
      </c>
      <c r="AE5333" t="b">
        <v>0</v>
      </c>
      <c r="AF5333" t="b">
        <v>1</v>
      </c>
      <c r="AG5333" s="11">
        <v>44740</v>
      </c>
      <c r="AI5333" s="12">
        <f>IF(OR(AG5333="",AH5333=""),"",AH5333-AG5333)</f>
        <v/>
      </c>
      <c r="AJ5333" s="13">
        <f>IF(OR(AI5333="",AA5333=""),"",AI5333=AA5333)</f>
        <v/>
      </c>
      <c r="AK5333" s="13">
        <f>IF(AI5333="","",AI5333&gt;60)</f>
        <v/>
      </c>
      <c r="AL5333" s="13" t="b">
        <f>IF(OR(Y5333=TRUE,AH5333=""),TRUE,FALSE)</f>
        <v>1</v>
      </c>
      <c r="AM5333" s="13">
        <f>IF(AI5333="","",AI5333&lt;0)</f>
        <v/>
      </c>
      <c r="AN5333" s="13" t="str">
        <f>IF(AH5333="","No inspection date",IF(AI5333&lt;0,"Negative chronology",IF(AI5333&lt;=30,"0-30",IF(AI5333&lt;=60,"31-60",IF(AI5333&lt;=90,"61-90",IF(AI5333&lt;=180,"91-180","181+"))))))</f>
        <v>No inspection date</v>
      </c>
      <c r="AO5333" s="13" t="str">
        <f>IF(OR(ISNUMBER(SEARCH("COMPLETED",K5333)),ISNUMBER(SEARCH("CLOSED",K5333))),"Closed/Completed","Other Active/Issued")</f>
        <v>Other Active/Issued</v>
      </c>
    </row>
    <row r="5334" spans="1:41">
      <c r="A5334" t="s">
        <v>26192</v>
      </c>
      <c r="B5334" t="s">
        <v>87</v>
      </c>
      <c r="C5334" t="s">
        <v>87</v>
      </c>
      <c r="D5334" t="s">
        <v>88</v>
      </c>
      <c r="F5334" t="s">
        <v>26193</v>
      </c>
      <c r="G5334" t="s">
        <v>26194</v>
      </c>
      <c r="H5334" t="s">
        <v>26166</v>
      </c>
      <c r="K5334" t="s">
        <v>100</v>
      </c>
      <c r="L5334" t="s">
        <v>100</v>
      </c>
      <c r="M5334" t="s">
        <v>26195</v>
      </c>
      <c r="N5334" s="9">
        <v>98118</v>
      </c>
      <c r="O5334" t="s">
        <v>26196</v>
      </c>
      <c r="P5334" s="10">
        <v>47.51356765</v>
      </c>
      <c r="Q5334" s="10">
        <v>-122.25372981</v>
      </c>
      <c r="R5334" t="s">
        <v>26197</v>
      </c>
      <c r="S5334" s="7">
        <v>6</v>
      </c>
      <c r="T5334" s="7">
        <v>2022</v>
      </c>
      <c r="U5334" s="7">
        <v>2</v>
      </c>
      <c r="Y5334" t="b">
        <v>1</v>
      </c>
      <c r="Z5334" t="b">
        <v>1</v>
      </c>
      <c r="AB5334">
        <v>2</v>
      </c>
      <c r="AC5334" t="b">
        <v>0</v>
      </c>
      <c r="AD5334" t="b">
        <v>1</v>
      </c>
      <c r="AE5334" t="b">
        <v>0</v>
      </c>
      <c r="AF5334" t="b">
        <v>1</v>
      </c>
      <c r="AG5334" s="11">
        <v>44740</v>
      </c>
      <c r="AI5334" s="12">
        <f>IF(OR(AG5334="",AH5334=""),"",AH5334-AG5334)</f>
        <v/>
      </c>
      <c r="AJ5334" s="13">
        <f>IF(OR(AI5334="",AA5334=""),"",AI5334=AA5334)</f>
        <v/>
      </c>
      <c r="AK5334" s="13">
        <f>IF(AI5334="","",AI5334&gt;60)</f>
        <v/>
      </c>
      <c r="AL5334" s="13" t="b">
        <f>IF(OR(Y5334=TRUE,AH5334=""),TRUE,FALSE)</f>
        <v>1</v>
      </c>
      <c r="AM5334" s="13">
        <f>IF(AI5334="","",AI5334&lt;0)</f>
        <v/>
      </c>
      <c r="AN5334" s="13" t="str">
        <f>IF(AH5334="","No inspection date",IF(AI5334&lt;0,"Negative chronology",IF(AI5334&lt;=30,"0-30",IF(AI5334&lt;=60,"31-60",IF(AI5334&lt;=90,"61-90",IF(AI5334&lt;=180,"91-180","181+"))))))</f>
        <v>No inspection date</v>
      </c>
      <c r="AO5334" s="13" t="str">
        <f>IF(OR(ISNUMBER(SEARCH("COMPLETED",K5334)),ISNUMBER(SEARCH("CLOSED",K5334))),"Closed/Completed","Other Active/Issued")</f>
        <v>Other Active/Issued</v>
      </c>
    </row>
    <row r="5335" spans="1:41">
      <c r="A5335" t="s">
        <v>26198</v>
      </c>
      <c r="B5335" t="s">
        <v>87</v>
      </c>
      <c r="C5335" t="s">
        <v>87</v>
      </c>
      <c r="D5335" t="s">
        <v>88</v>
      </c>
      <c r="F5335" t="s">
        <v>26199</v>
      </c>
      <c r="G5335" t="s">
        <v>26200</v>
      </c>
      <c r="H5335" t="s">
        <v>25995</v>
      </c>
      <c r="K5335" t="s">
        <v>93</v>
      </c>
      <c r="L5335" t="s">
        <v>93</v>
      </c>
      <c r="M5335" t="s">
        <v>26201</v>
      </c>
      <c r="O5335" t="s">
        <v>26202</v>
      </c>
      <c r="P5335" s="10">
        <v>47.64282227</v>
      </c>
      <c r="Q5335" s="10">
        <v>-122.35983575</v>
      </c>
      <c r="R5335" t="s">
        <v>26203</v>
      </c>
      <c r="S5335" s="7">
        <v>6</v>
      </c>
      <c r="T5335" s="7">
        <v>2022</v>
      </c>
      <c r="U5335" s="7">
        <v>2</v>
      </c>
      <c r="Y5335" t="b">
        <v>1</v>
      </c>
      <c r="Z5335" t="b">
        <v>1</v>
      </c>
      <c r="AB5335">
        <v>7</v>
      </c>
      <c r="AC5335" t="b">
        <v>0</v>
      </c>
      <c r="AD5335" t="b">
        <v>1</v>
      </c>
      <c r="AE5335" t="b">
        <v>0</v>
      </c>
      <c r="AF5335" t="b">
        <v>1</v>
      </c>
      <c r="AG5335" s="11">
        <v>44741</v>
      </c>
      <c r="AI5335" s="12">
        <f>IF(OR(AG5335="",AH5335=""),"",AH5335-AG5335)</f>
        <v/>
      </c>
      <c r="AJ5335" s="13">
        <f>IF(OR(AI5335="",AA5335=""),"",AI5335=AA5335)</f>
        <v/>
      </c>
      <c r="AK5335" s="13">
        <f>IF(AI5335="","",AI5335&gt;60)</f>
        <v/>
      </c>
      <c r="AL5335" s="13" t="b">
        <f>IF(OR(Y5335=TRUE,AH5335=""),TRUE,FALSE)</f>
        <v>1</v>
      </c>
      <c r="AM5335" s="13">
        <f>IF(AI5335="","",AI5335&lt;0)</f>
        <v/>
      </c>
      <c r="AN5335" s="13" t="str">
        <f>IF(AH5335="","No inspection date",IF(AI5335&lt;0,"Negative chronology",IF(AI5335&lt;=30,"0-30",IF(AI5335&lt;=60,"31-60",IF(AI5335&lt;=90,"61-90",IF(AI5335&lt;=180,"91-180","181+"))))))</f>
        <v>No inspection date</v>
      </c>
      <c r="AO5335" s="13" t="str">
        <f>IF(OR(ISNUMBER(SEARCH("COMPLETED",K5335)),ISNUMBER(SEARCH("CLOSED",K5335))),"Closed/Completed","Other Active/Issued")</f>
        <v>Closed/Completed</v>
      </c>
    </row>
    <row r="5336" spans="1:41">
      <c r="A5336" t="s">
        <v>26204</v>
      </c>
      <c r="B5336" t="s">
        <v>87</v>
      </c>
      <c r="C5336" t="s">
        <v>87</v>
      </c>
      <c r="D5336" t="s">
        <v>88</v>
      </c>
      <c r="F5336" t="s">
        <v>7514</v>
      </c>
      <c r="H5336" t="s">
        <v>25995</v>
      </c>
      <c r="I5336" t="s">
        <v>829</v>
      </c>
      <c r="J5336" t="s">
        <v>93</v>
      </c>
      <c r="K5336" t="s">
        <v>93</v>
      </c>
      <c r="L5336" t="s">
        <v>93</v>
      </c>
      <c r="M5336" t="s">
        <v>22700</v>
      </c>
      <c r="N5336" s="9">
        <v>98105</v>
      </c>
      <c r="O5336" t="s">
        <v>26205</v>
      </c>
      <c r="P5336" s="10">
        <v>47.66865367</v>
      </c>
      <c r="Q5336" s="10">
        <v>-122.31275624</v>
      </c>
      <c r="R5336" t="s">
        <v>22702</v>
      </c>
      <c r="S5336" s="7">
        <v>6</v>
      </c>
      <c r="T5336" s="7">
        <v>2022</v>
      </c>
      <c r="U5336" s="7">
        <v>2</v>
      </c>
      <c r="V5336">
        <v>6</v>
      </c>
      <c r="W5336">
        <v>2022</v>
      </c>
      <c r="X5336">
        <v>2</v>
      </c>
      <c r="Y5336" t="b">
        <v>0</v>
      </c>
      <c r="Z5336" t="b">
        <v>0</v>
      </c>
      <c r="AA5336">
        <v>-5</v>
      </c>
      <c r="AB5336">
        <v>4</v>
      </c>
      <c r="AC5336" t="b">
        <v>0</v>
      </c>
      <c r="AD5336" t="b">
        <v>1</v>
      </c>
      <c r="AE5336" t="b">
        <v>0</v>
      </c>
      <c r="AF5336" t="b">
        <v>1</v>
      </c>
      <c r="AG5336" s="11">
        <v>44741</v>
      </c>
      <c r="AH5336" s="11">
        <v>44736</v>
      </c>
      <c r="AI5336" s="12">
        <f>IF(OR(AG5336="",AH5336=""),"",AH5336-AG5336)</f>
        <v>-5.0</v>
      </c>
      <c r="AJ5336" s="13" t="b">
        <f>IF(OR(AI5336="",AA5336=""),"",AI5336=AA5336)</f>
        <v>1</v>
      </c>
      <c r="AK5336" s="13" t="b">
        <f>IF(AI5336="","",AI5336&gt;60)</f>
        <v>0</v>
      </c>
      <c r="AL5336" s="13" t="b">
        <f>IF(OR(Y5336=TRUE,AH5336=""),TRUE,FALSE)</f>
        <v>0</v>
      </c>
      <c r="AM5336" s="13" t="b">
        <f>IF(AI5336="","",AI5336&lt;0)</f>
        <v>1</v>
      </c>
      <c r="AN5336" s="13" t="str">
        <f>IF(AH5336="","No inspection date",IF(AI5336&lt;0,"Negative chronology",IF(AI5336&lt;=30,"0-30",IF(AI5336&lt;=60,"31-60",IF(AI5336&lt;=90,"61-90",IF(AI5336&lt;=180,"91-180","181+"))))))</f>
        <v>Negative chronology</v>
      </c>
      <c r="AO5336" s="13" t="str">
        <f>IF(OR(ISNUMBER(SEARCH("COMPLETED",K5336)),ISNUMBER(SEARCH("CLOSED",K5336))),"Closed/Completed","Other Active/Issued")</f>
        <v>Closed/Completed</v>
      </c>
    </row>
    <row r="5337" spans="1:41">
      <c r="A5337" t="s">
        <v>26206</v>
      </c>
      <c r="B5337" t="s">
        <v>87</v>
      </c>
      <c r="C5337" t="s">
        <v>87</v>
      </c>
      <c r="D5337" t="s">
        <v>88</v>
      </c>
      <c r="F5337" t="s">
        <v>26207</v>
      </c>
      <c r="G5337" t="s">
        <v>26208</v>
      </c>
      <c r="H5337" t="s">
        <v>25995</v>
      </c>
      <c r="K5337" t="s">
        <v>982</v>
      </c>
      <c r="L5337" t="s">
        <v>982</v>
      </c>
      <c r="M5337" t="s">
        <v>26209</v>
      </c>
      <c r="N5337" s="9">
        <v>98108</v>
      </c>
      <c r="O5337" t="s">
        <v>26210</v>
      </c>
      <c r="P5337" s="10">
        <v>47.54647692</v>
      </c>
      <c r="Q5337" s="10">
        <v>-122.32438761</v>
      </c>
      <c r="R5337" t="s">
        <v>26211</v>
      </c>
      <c r="S5337" s="7">
        <v>6</v>
      </c>
      <c r="T5337" s="7">
        <v>2022</v>
      </c>
      <c r="U5337" s="7">
        <v>2</v>
      </c>
      <c r="Y5337" t="b">
        <v>1</v>
      </c>
      <c r="Z5337" t="b">
        <v>1</v>
      </c>
      <c r="AB5337">
        <v>1</v>
      </c>
      <c r="AC5337" t="b">
        <v>0</v>
      </c>
      <c r="AD5337" t="b">
        <v>1</v>
      </c>
      <c r="AE5337" t="b">
        <v>0</v>
      </c>
      <c r="AF5337" t="b">
        <v>1</v>
      </c>
      <c r="AG5337" s="11">
        <v>44741</v>
      </c>
      <c r="AI5337" s="12">
        <f>IF(OR(AG5337="",AH5337=""),"",AH5337-AG5337)</f>
        <v/>
      </c>
      <c r="AJ5337" s="13">
        <f>IF(OR(AI5337="",AA5337=""),"",AI5337=AA5337)</f>
        <v/>
      </c>
      <c r="AK5337" s="13">
        <f>IF(AI5337="","",AI5337&gt;60)</f>
        <v/>
      </c>
      <c r="AL5337" s="13" t="b">
        <f>IF(OR(Y5337=TRUE,AH5337=""),TRUE,FALSE)</f>
        <v>1</v>
      </c>
      <c r="AM5337" s="13">
        <f>IF(AI5337="","",AI5337&lt;0)</f>
        <v/>
      </c>
      <c r="AN5337" s="13" t="str">
        <f>IF(AH5337="","No inspection date",IF(AI5337&lt;0,"Negative chronology",IF(AI5337&lt;=30,"0-30",IF(AI5337&lt;=60,"31-60",IF(AI5337&lt;=90,"61-90",IF(AI5337&lt;=180,"91-180","181+"))))))</f>
        <v>No inspection date</v>
      </c>
      <c r="AO5337" s="13" t="str">
        <f>IF(OR(ISNUMBER(SEARCH("COMPLETED",K5337)),ISNUMBER(SEARCH("CLOSED",K5337))),"Closed/Completed","Other Active/Issued")</f>
        <v>Other Active/Issued</v>
      </c>
    </row>
    <row r="5338" spans="1:41">
      <c r="A5338" t="s">
        <v>26212</v>
      </c>
      <c r="B5338" t="s">
        <v>87</v>
      </c>
      <c r="C5338" t="s">
        <v>87</v>
      </c>
      <c r="D5338" t="s">
        <v>88</v>
      </c>
      <c r="F5338" t="s">
        <v>26213</v>
      </c>
      <c r="H5338" t="s">
        <v>25995</v>
      </c>
      <c r="I5338" t="s">
        <v>26166</v>
      </c>
      <c r="J5338" t="s">
        <v>93</v>
      </c>
      <c r="K5338" t="s">
        <v>100</v>
      </c>
      <c r="L5338" t="s">
        <v>100</v>
      </c>
      <c r="M5338" t="s">
        <v>26214</v>
      </c>
      <c r="N5338" s="9">
        <v>98106</v>
      </c>
      <c r="O5338" t="s">
        <v>26215</v>
      </c>
      <c r="P5338" s="10">
        <v>47.52298365</v>
      </c>
      <c r="Q5338" s="10">
        <v>-122.34716092</v>
      </c>
      <c r="R5338" t="s">
        <v>26216</v>
      </c>
      <c r="S5338" s="7">
        <v>6</v>
      </c>
      <c r="T5338" s="7">
        <v>2022</v>
      </c>
      <c r="U5338" s="7">
        <v>2</v>
      </c>
      <c r="V5338">
        <v>6</v>
      </c>
      <c r="W5338">
        <v>2022</v>
      </c>
      <c r="X5338">
        <v>2</v>
      </c>
      <c r="Y5338" t="b">
        <v>0</v>
      </c>
      <c r="Z5338" t="b">
        <v>0</v>
      </c>
      <c r="AA5338">
        <v>-1</v>
      </c>
      <c r="AB5338">
        <v>1</v>
      </c>
      <c r="AC5338" t="b">
        <v>0</v>
      </c>
      <c r="AD5338" t="b">
        <v>1</v>
      </c>
      <c r="AE5338" t="b">
        <v>0</v>
      </c>
      <c r="AF5338" t="b">
        <v>1</v>
      </c>
      <c r="AG5338" s="11">
        <v>44741</v>
      </c>
      <c r="AH5338" s="11">
        <v>44740</v>
      </c>
      <c r="AI5338" s="12">
        <f>IF(OR(AG5338="",AH5338=""),"",AH5338-AG5338)</f>
        <v>-1.0</v>
      </c>
      <c r="AJ5338" s="13" t="b">
        <f>IF(OR(AI5338="",AA5338=""),"",AI5338=AA5338)</f>
        <v>1</v>
      </c>
      <c r="AK5338" s="13" t="b">
        <f>IF(AI5338="","",AI5338&gt;60)</f>
        <v>0</v>
      </c>
      <c r="AL5338" s="13" t="b">
        <f>IF(OR(Y5338=TRUE,AH5338=""),TRUE,FALSE)</f>
        <v>0</v>
      </c>
      <c r="AM5338" s="13" t="b">
        <f>IF(AI5338="","",AI5338&lt;0)</f>
        <v>1</v>
      </c>
      <c r="AN5338" s="13" t="str">
        <f>IF(AH5338="","No inspection date",IF(AI5338&lt;0,"Negative chronology",IF(AI5338&lt;=30,"0-30",IF(AI5338&lt;=60,"31-60",IF(AI5338&lt;=90,"61-90",IF(AI5338&lt;=180,"91-180","181+"))))))</f>
        <v>Negative chronology</v>
      </c>
      <c r="AO5338" s="13" t="str">
        <f>IF(OR(ISNUMBER(SEARCH("COMPLETED",K5338)),ISNUMBER(SEARCH("CLOSED",K5338))),"Closed/Completed","Other Active/Issued")</f>
        <v>Other Active/Issued</v>
      </c>
    </row>
    <row r="5339" spans="1:41">
      <c r="A5339" t="s">
        <v>26217</v>
      </c>
      <c r="B5339" t="s">
        <v>87</v>
      </c>
      <c r="C5339" t="s">
        <v>87</v>
      </c>
      <c r="D5339" t="s">
        <v>88</v>
      </c>
      <c r="F5339" t="s">
        <v>26218</v>
      </c>
      <c r="G5339" t="s">
        <v>26219</v>
      </c>
      <c r="H5339" t="s">
        <v>11128</v>
      </c>
      <c r="K5339" t="s">
        <v>93</v>
      </c>
      <c r="L5339" t="s">
        <v>93</v>
      </c>
      <c r="M5339" t="s">
        <v>26220</v>
      </c>
      <c r="N5339" s="9">
        <v>98119</v>
      </c>
      <c r="O5339" t="s">
        <v>26221</v>
      </c>
      <c r="P5339" s="10">
        <v>47.63725289</v>
      </c>
      <c r="Q5339" s="10">
        <v>-122.3712478</v>
      </c>
      <c r="R5339" t="s">
        <v>26222</v>
      </c>
      <c r="S5339" s="7">
        <v>6</v>
      </c>
      <c r="T5339" s="7">
        <v>2022</v>
      </c>
      <c r="U5339" s="7">
        <v>2</v>
      </c>
      <c r="Y5339" t="b">
        <v>1</v>
      </c>
      <c r="Z5339" t="b">
        <v>1</v>
      </c>
      <c r="AB5339">
        <v>7</v>
      </c>
      <c r="AC5339" t="b">
        <v>0</v>
      </c>
      <c r="AD5339" t="b">
        <v>1</v>
      </c>
      <c r="AE5339" t="b">
        <v>0</v>
      </c>
      <c r="AF5339" t="b">
        <v>1</v>
      </c>
      <c r="AG5339" s="11">
        <v>44742</v>
      </c>
      <c r="AI5339" s="12">
        <f>IF(OR(AG5339="",AH5339=""),"",AH5339-AG5339)</f>
        <v/>
      </c>
      <c r="AJ5339" s="13">
        <f>IF(OR(AI5339="",AA5339=""),"",AI5339=AA5339)</f>
        <v/>
      </c>
      <c r="AK5339" s="13">
        <f>IF(AI5339="","",AI5339&gt;60)</f>
        <v/>
      </c>
      <c r="AL5339" s="13" t="b">
        <f>IF(OR(Y5339=TRUE,AH5339=""),TRUE,FALSE)</f>
        <v>1</v>
      </c>
      <c r="AM5339" s="13">
        <f>IF(AI5339="","",AI5339&lt;0)</f>
        <v/>
      </c>
      <c r="AN5339" s="13" t="str">
        <f>IF(AH5339="","No inspection date",IF(AI5339&lt;0,"Negative chronology",IF(AI5339&lt;=30,"0-30",IF(AI5339&lt;=60,"31-60",IF(AI5339&lt;=90,"61-90",IF(AI5339&lt;=180,"91-180","181+"))))))</f>
        <v>No inspection date</v>
      </c>
      <c r="AO5339" s="13" t="str">
        <f>IF(OR(ISNUMBER(SEARCH("COMPLETED",K5339)),ISNUMBER(SEARCH("CLOSED",K5339))),"Closed/Completed","Other Active/Issued")</f>
        <v>Closed/Completed</v>
      </c>
    </row>
    <row r="5340" spans="1:41">
      <c r="A5340" t="s">
        <v>26223</v>
      </c>
      <c r="B5340" t="s">
        <v>87</v>
      </c>
      <c r="C5340" t="s">
        <v>87</v>
      </c>
      <c r="D5340" t="s">
        <v>88</v>
      </c>
      <c r="F5340" t="s">
        <v>26224</v>
      </c>
      <c r="G5340" t="s">
        <v>26225</v>
      </c>
      <c r="H5340" t="s">
        <v>11128</v>
      </c>
      <c r="K5340" t="s">
        <v>100</v>
      </c>
      <c r="L5340" t="s">
        <v>100</v>
      </c>
      <c r="M5340" t="s">
        <v>26226</v>
      </c>
      <c r="N5340" s="9">
        <v>98103</v>
      </c>
      <c r="O5340" t="s">
        <v>26227</v>
      </c>
      <c r="P5340" s="10">
        <v>47.65811668</v>
      </c>
      <c r="Q5340" s="10">
        <v>-122.34694933</v>
      </c>
      <c r="R5340" t="s">
        <v>26228</v>
      </c>
      <c r="S5340" s="7">
        <v>6</v>
      </c>
      <c r="T5340" s="7">
        <v>2022</v>
      </c>
      <c r="U5340" s="7">
        <v>2</v>
      </c>
      <c r="Y5340" t="b">
        <v>1</v>
      </c>
      <c r="Z5340" t="b">
        <v>1</v>
      </c>
      <c r="AB5340">
        <v>4</v>
      </c>
      <c r="AC5340" t="b">
        <v>0</v>
      </c>
      <c r="AD5340" t="b">
        <v>1</v>
      </c>
      <c r="AE5340" t="b">
        <v>0</v>
      </c>
      <c r="AF5340" t="b">
        <v>1</v>
      </c>
      <c r="AG5340" s="11">
        <v>44742</v>
      </c>
      <c r="AI5340" s="12">
        <f>IF(OR(AG5340="",AH5340=""),"",AH5340-AG5340)</f>
        <v/>
      </c>
      <c r="AJ5340" s="13">
        <f>IF(OR(AI5340="",AA5340=""),"",AI5340=AA5340)</f>
        <v/>
      </c>
      <c r="AK5340" s="13">
        <f>IF(AI5340="","",AI5340&gt;60)</f>
        <v/>
      </c>
      <c r="AL5340" s="13" t="b">
        <f>IF(OR(Y5340=TRUE,AH5340=""),TRUE,FALSE)</f>
        <v>1</v>
      </c>
      <c r="AM5340" s="13">
        <f>IF(AI5340="","",AI5340&lt;0)</f>
        <v/>
      </c>
      <c r="AN5340" s="13" t="str">
        <f>IF(AH5340="","No inspection date",IF(AI5340&lt;0,"Negative chronology",IF(AI5340&lt;=30,"0-30",IF(AI5340&lt;=60,"31-60",IF(AI5340&lt;=90,"61-90",IF(AI5340&lt;=180,"91-180","181+"))))))</f>
        <v>No inspection date</v>
      </c>
      <c r="AO5340" s="13" t="str">
        <f>IF(OR(ISNUMBER(SEARCH("COMPLETED",K5340)),ISNUMBER(SEARCH("CLOSED",K5340))),"Closed/Completed","Other Active/Issued")</f>
        <v>Other Active/Issued</v>
      </c>
    </row>
    <row r="5341" spans="1:41">
      <c r="A5341" t="s">
        <v>26229</v>
      </c>
      <c r="B5341" t="s">
        <v>87</v>
      </c>
      <c r="C5341" t="s">
        <v>87</v>
      </c>
      <c r="D5341" t="s">
        <v>88</v>
      </c>
      <c r="F5341" t="s">
        <v>26230</v>
      </c>
      <c r="G5341" t="s">
        <v>26231</v>
      </c>
      <c r="H5341" t="s">
        <v>11128</v>
      </c>
      <c r="K5341" t="s">
        <v>153</v>
      </c>
      <c r="L5341" t="s">
        <v>153</v>
      </c>
      <c r="M5341" t="s">
        <v>26136</v>
      </c>
      <c r="N5341" s="9">
        <v>98125</v>
      </c>
      <c r="O5341" t="s">
        <v>26232</v>
      </c>
      <c r="P5341" s="10">
        <v>47.72805062</v>
      </c>
      <c r="Q5341" s="10">
        <v>-122.28431872</v>
      </c>
      <c r="R5341" t="s">
        <v>26138</v>
      </c>
      <c r="S5341" s="7">
        <v>6</v>
      </c>
      <c r="T5341" s="7">
        <v>2022</v>
      </c>
      <c r="U5341" s="7">
        <v>2</v>
      </c>
      <c r="Y5341" t="b">
        <v>1</v>
      </c>
      <c r="Z5341" t="b">
        <v>1</v>
      </c>
      <c r="AB5341">
        <v>5</v>
      </c>
      <c r="AC5341" t="b">
        <v>0</v>
      </c>
      <c r="AD5341" t="b">
        <v>1</v>
      </c>
      <c r="AE5341" t="b">
        <v>0</v>
      </c>
      <c r="AF5341" t="b">
        <v>1</v>
      </c>
      <c r="AG5341" s="11">
        <v>44742</v>
      </c>
      <c r="AI5341" s="12">
        <f>IF(OR(AG5341="",AH5341=""),"",AH5341-AG5341)</f>
        <v/>
      </c>
      <c r="AJ5341" s="13">
        <f>IF(OR(AI5341="",AA5341=""),"",AI5341=AA5341)</f>
        <v/>
      </c>
      <c r="AK5341" s="13">
        <f>IF(AI5341="","",AI5341&gt;60)</f>
        <v/>
      </c>
      <c r="AL5341" s="13" t="b">
        <f>IF(OR(Y5341=TRUE,AH5341=""),TRUE,FALSE)</f>
        <v>1</v>
      </c>
      <c r="AM5341" s="13">
        <f>IF(AI5341="","",AI5341&lt;0)</f>
        <v/>
      </c>
      <c r="AN5341" s="13" t="str">
        <f>IF(AH5341="","No inspection date",IF(AI5341&lt;0,"Negative chronology",IF(AI5341&lt;=30,"0-30",IF(AI5341&lt;=60,"31-60",IF(AI5341&lt;=90,"61-90",IF(AI5341&lt;=180,"91-180","181+"))))))</f>
        <v>No inspection date</v>
      </c>
      <c r="AO5341" s="13" t="str">
        <f>IF(OR(ISNUMBER(SEARCH("COMPLETED",K5341)),ISNUMBER(SEARCH("CLOSED",K5341))),"Closed/Completed","Other Active/Issued")</f>
        <v>Other Active/Issued</v>
      </c>
    </row>
    <row r="5342" spans="1:41">
      <c r="A5342" t="s">
        <v>26233</v>
      </c>
      <c r="B5342" t="s">
        <v>87</v>
      </c>
      <c r="C5342" t="s">
        <v>87</v>
      </c>
      <c r="D5342" t="s">
        <v>88</v>
      </c>
      <c r="F5342" t="s">
        <v>26234</v>
      </c>
      <c r="G5342" t="s">
        <v>26235</v>
      </c>
      <c r="H5342" t="s">
        <v>11128</v>
      </c>
      <c r="I5342" t="s">
        <v>7832</v>
      </c>
      <c r="J5342" t="s">
        <v>137</v>
      </c>
      <c r="K5342" t="s">
        <v>93</v>
      </c>
      <c r="L5342" t="s">
        <v>93</v>
      </c>
      <c r="M5342" t="s">
        <v>26236</v>
      </c>
      <c r="N5342" s="9">
        <v>98117</v>
      </c>
      <c r="O5342" t="s">
        <v>26237</v>
      </c>
      <c r="P5342" s="10">
        <v>47.69037004</v>
      </c>
      <c r="Q5342" s="10">
        <v>-122.36908003</v>
      </c>
      <c r="R5342" t="s">
        <v>26238</v>
      </c>
      <c r="S5342" s="7">
        <v>6</v>
      </c>
      <c r="T5342" s="7">
        <v>2022</v>
      </c>
      <c r="U5342" s="7">
        <v>2</v>
      </c>
      <c r="V5342">
        <v>10</v>
      </c>
      <c r="W5342">
        <v>2022</v>
      </c>
      <c r="X5342">
        <v>4</v>
      </c>
      <c r="Y5342" t="b">
        <v>0</v>
      </c>
      <c r="Z5342" t="b">
        <v>0</v>
      </c>
      <c r="AA5342">
        <v>118</v>
      </c>
      <c r="AB5342">
        <v>6</v>
      </c>
      <c r="AC5342" t="b">
        <v>0</v>
      </c>
      <c r="AD5342" t="b">
        <v>1</v>
      </c>
      <c r="AE5342" t="b">
        <v>0</v>
      </c>
      <c r="AF5342" t="b">
        <v>1</v>
      </c>
      <c r="AG5342" s="11">
        <v>44742</v>
      </c>
      <c r="AH5342" s="11">
        <v>44860</v>
      </c>
      <c r="AI5342" s="12">
        <f>IF(OR(AG5342="",AH5342=""),"",AH5342-AG5342)</f>
        <v>118.0</v>
      </c>
      <c r="AJ5342" s="13" t="b">
        <f>IF(OR(AI5342="",AA5342=""),"",AI5342=AA5342)</f>
        <v>1</v>
      </c>
      <c r="AK5342" s="13" t="b">
        <f>IF(AI5342="","",AI5342&gt;60)</f>
        <v>1</v>
      </c>
      <c r="AL5342" s="13" t="b">
        <f>IF(OR(Y5342=TRUE,AH5342=""),TRUE,FALSE)</f>
        <v>0</v>
      </c>
      <c r="AM5342" s="13" t="b">
        <f>IF(AI5342="","",AI5342&lt;0)</f>
        <v>0</v>
      </c>
      <c r="AN5342" s="13" t="str">
        <f>IF(AH5342="","No inspection date",IF(AI5342&lt;0,"Negative chronology",IF(AI5342&lt;=30,"0-30",IF(AI5342&lt;=60,"31-60",IF(AI5342&lt;=90,"61-90",IF(AI5342&lt;=180,"91-180","181+"))))))</f>
        <v>91-180</v>
      </c>
      <c r="AO5342" s="13" t="str">
        <f>IF(OR(ISNUMBER(SEARCH("COMPLETED",K5342)),ISNUMBER(SEARCH("CLOSED",K5342))),"Closed/Completed","Other Active/Issued")</f>
        <v>Closed/Completed</v>
      </c>
    </row>
    <row r="5343" spans="1:41">
      <c r="A5343" t="s">
        <v>26239</v>
      </c>
      <c r="B5343" t="s">
        <v>87</v>
      </c>
      <c r="C5343" t="s">
        <v>87</v>
      </c>
      <c r="D5343" t="s">
        <v>88</v>
      </c>
      <c r="F5343" t="s">
        <v>26240</v>
      </c>
      <c r="G5343" t="s">
        <v>26241</v>
      </c>
      <c r="H5343" t="s">
        <v>11128</v>
      </c>
      <c r="K5343" t="s">
        <v>93</v>
      </c>
      <c r="L5343" t="s">
        <v>93</v>
      </c>
      <c r="M5343" t="s">
        <v>12065</v>
      </c>
      <c r="N5343" s="9">
        <v>98121</v>
      </c>
      <c r="O5343" t="s">
        <v>26242</v>
      </c>
      <c r="P5343" s="10">
        <v>47.61397567</v>
      </c>
      <c r="Q5343" s="10">
        <v>-122.34509739</v>
      </c>
      <c r="R5343" t="s">
        <v>12067</v>
      </c>
      <c r="S5343" s="7">
        <v>6</v>
      </c>
      <c r="T5343" s="7">
        <v>2022</v>
      </c>
      <c r="U5343" s="7">
        <v>2</v>
      </c>
      <c r="Y5343" t="b">
        <v>1</v>
      </c>
      <c r="Z5343" t="b">
        <v>1</v>
      </c>
      <c r="AB5343">
        <v>7</v>
      </c>
      <c r="AC5343" t="b">
        <v>0</v>
      </c>
      <c r="AD5343" t="b">
        <v>1</v>
      </c>
      <c r="AE5343" t="b">
        <v>0</v>
      </c>
      <c r="AF5343" t="b">
        <v>1</v>
      </c>
      <c r="AG5343" s="11">
        <v>44742</v>
      </c>
      <c r="AI5343" s="12">
        <f>IF(OR(AG5343="",AH5343=""),"",AH5343-AG5343)</f>
        <v/>
      </c>
      <c r="AJ5343" s="13">
        <f>IF(OR(AI5343="",AA5343=""),"",AI5343=AA5343)</f>
        <v/>
      </c>
      <c r="AK5343" s="13">
        <f>IF(AI5343="","",AI5343&gt;60)</f>
        <v/>
      </c>
      <c r="AL5343" s="13" t="b">
        <f>IF(OR(Y5343=TRUE,AH5343=""),TRUE,FALSE)</f>
        <v>1</v>
      </c>
      <c r="AM5343" s="13">
        <f>IF(AI5343="","",AI5343&lt;0)</f>
        <v/>
      </c>
      <c r="AN5343" s="13" t="str">
        <f>IF(AH5343="","No inspection date",IF(AI5343&lt;0,"Negative chronology",IF(AI5343&lt;=30,"0-30",IF(AI5343&lt;=60,"31-60",IF(AI5343&lt;=90,"61-90",IF(AI5343&lt;=180,"91-180","181+"))))))</f>
        <v>No inspection date</v>
      </c>
      <c r="AO5343" s="13" t="str">
        <f>IF(OR(ISNUMBER(SEARCH("COMPLETED",K5343)),ISNUMBER(SEARCH("CLOSED",K5343))),"Closed/Completed","Other Active/Issued")</f>
        <v>Closed/Completed</v>
      </c>
    </row>
    <row r="5344" spans="1:41">
      <c r="A5344" t="s">
        <v>26243</v>
      </c>
      <c r="B5344" t="s">
        <v>87</v>
      </c>
      <c r="C5344" t="s">
        <v>87</v>
      </c>
      <c r="D5344" t="s">
        <v>88</v>
      </c>
      <c r="F5344" t="s">
        <v>26244</v>
      </c>
      <c r="G5344" t="s">
        <v>26245</v>
      </c>
      <c r="H5344" t="s">
        <v>26246</v>
      </c>
      <c r="I5344" t="s">
        <v>1263</v>
      </c>
      <c r="J5344" t="s">
        <v>137</v>
      </c>
      <c r="K5344" t="s">
        <v>93</v>
      </c>
      <c r="L5344" t="s">
        <v>93</v>
      </c>
      <c r="M5344" t="s">
        <v>14283</v>
      </c>
      <c r="N5344" s="9">
        <v>98136</v>
      </c>
      <c r="O5344" t="s">
        <v>26247</v>
      </c>
      <c r="P5344" s="10">
        <v>47.51994528</v>
      </c>
      <c r="Q5344" s="10">
        <v>-122.39498768</v>
      </c>
      <c r="R5344" t="s">
        <v>14285</v>
      </c>
      <c r="S5344" s="7">
        <v>7</v>
      </c>
      <c r="T5344" s="7">
        <v>2022</v>
      </c>
      <c r="U5344" s="7">
        <v>3</v>
      </c>
      <c r="V5344">
        <v>8</v>
      </c>
      <c r="W5344">
        <v>2022</v>
      </c>
      <c r="X5344">
        <v>3</v>
      </c>
      <c r="Y5344" t="b">
        <v>0</v>
      </c>
      <c r="Z5344" t="b">
        <v>0</v>
      </c>
      <c r="AA5344">
        <v>55</v>
      </c>
      <c r="AB5344">
        <v>1</v>
      </c>
      <c r="AC5344" t="b">
        <v>0</v>
      </c>
      <c r="AD5344" t="b">
        <v>1</v>
      </c>
      <c r="AE5344" t="b">
        <v>0</v>
      </c>
      <c r="AF5344" t="b">
        <v>1</v>
      </c>
      <c r="AG5344" s="11">
        <v>44743</v>
      </c>
      <c r="AH5344" s="11">
        <v>44798</v>
      </c>
      <c r="AI5344" s="12">
        <f>IF(OR(AG5344="",AH5344=""),"",AH5344-AG5344)</f>
        <v>55.0</v>
      </c>
      <c r="AJ5344" s="13" t="b">
        <f>IF(OR(AI5344="",AA5344=""),"",AI5344=AA5344)</f>
        <v>1</v>
      </c>
      <c r="AK5344" s="13" t="b">
        <f>IF(AI5344="","",AI5344&gt;60)</f>
        <v>0</v>
      </c>
      <c r="AL5344" s="13" t="b">
        <f>IF(OR(Y5344=TRUE,AH5344=""),TRUE,FALSE)</f>
        <v>0</v>
      </c>
      <c r="AM5344" s="13" t="b">
        <f>IF(AI5344="","",AI5344&lt;0)</f>
        <v>0</v>
      </c>
      <c r="AN5344" s="13" t="str">
        <f>IF(AH5344="","No inspection date",IF(AI5344&lt;0,"Negative chronology",IF(AI5344&lt;=30,"0-30",IF(AI5344&lt;=60,"31-60",IF(AI5344&lt;=90,"61-90",IF(AI5344&lt;=180,"91-180","181+"))))))</f>
        <v>31-60</v>
      </c>
      <c r="AO5344" s="13" t="str">
        <f>IF(OR(ISNUMBER(SEARCH("COMPLETED",K5344)),ISNUMBER(SEARCH("CLOSED",K5344))),"Closed/Completed","Other Active/Issued")</f>
        <v>Closed/Completed</v>
      </c>
    </row>
    <row r="5345" spans="1:41">
      <c r="A5345" t="s">
        <v>26248</v>
      </c>
      <c r="B5345" t="s">
        <v>87</v>
      </c>
      <c r="C5345" t="s">
        <v>87</v>
      </c>
      <c r="D5345" t="s">
        <v>88</v>
      </c>
      <c r="F5345" t="s">
        <v>26249</v>
      </c>
      <c r="G5345" t="s">
        <v>26250</v>
      </c>
      <c r="H5345" t="s">
        <v>26246</v>
      </c>
      <c r="I5345" t="s">
        <v>2954</v>
      </c>
      <c r="J5345" t="s">
        <v>137</v>
      </c>
      <c r="K5345" t="s">
        <v>93</v>
      </c>
      <c r="L5345" t="s">
        <v>93</v>
      </c>
      <c r="M5345" t="s">
        <v>26251</v>
      </c>
      <c r="N5345" s="9">
        <v>98144</v>
      </c>
      <c r="O5345" t="s">
        <v>26252</v>
      </c>
      <c r="P5345" s="10">
        <v>47.58880495</v>
      </c>
      <c r="Q5345" s="10">
        <v>-122.29988328</v>
      </c>
      <c r="R5345" t="s">
        <v>26253</v>
      </c>
      <c r="S5345" s="7">
        <v>7</v>
      </c>
      <c r="T5345" s="7">
        <v>2022</v>
      </c>
      <c r="U5345" s="7">
        <v>3</v>
      </c>
      <c r="V5345">
        <v>10</v>
      </c>
      <c r="W5345">
        <v>2023</v>
      </c>
      <c r="X5345">
        <v>4</v>
      </c>
      <c r="Y5345" t="b">
        <v>0</v>
      </c>
      <c r="Z5345" t="b">
        <v>0</v>
      </c>
      <c r="AA5345">
        <v>467</v>
      </c>
      <c r="AB5345">
        <v>3</v>
      </c>
      <c r="AC5345" t="b">
        <v>0</v>
      </c>
      <c r="AD5345" t="b">
        <v>1</v>
      </c>
      <c r="AE5345" t="b">
        <v>0</v>
      </c>
      <c r="AF5345" t="b">
        <v>1</v>
      </c>
      <c r="AG5345" s="11">
        <v>44743</v>
      </c>
      <c r="AH5345" s="11">
        <v>45210</v>
      </c>
      <c r="AI5345" s="12">
        <f>IF(OR(AG5345="",AH5345=""),"",AH5345-AG5345)</f>
        <v>467.0</v>
      </c>
      <c r="AJ5345" s="13" t="b">
        <f>IF(OR(AI5345="",AA5345=""),"",AI5345=AA5345)</f>
        <v>1</v>
      </c>
      <c r="AK5345" s="13" t="b">
        <f>IF(AI5345="","",AI5345&gt;60)</f>
        <v>1</v>
      </c>
      <c r="AL5345" s="13" t="b">
        <f>IF(OR(Y5345=TRUE,AH5345=""),TRUE,FALSE)</f>
        <v>0</v>
      </c>
      <c r="AM5345" s="13" t="b">
        <f>IF(AI5345="","",AI5345&lt;0)</f>
        <v>0</v>
      </c>
      <c r="AN5345" s="13" t="str">
        <f>IF(AH5345="","No inspection date",IF(AI5345&lt;0,"Negative chronology",IF(AI5345&lt;=30,"0-30",IF(AI5345&lt;=60,"31-60",IF(AI5345&lt;=90,"61-90",IF(AI5345&lt;=180,"91-180","181+"))))))</f>
        <v>181+</v>
      </c>
      <c r="AO5345" s="13" t="str">
        <f>IF(OR(ISNUMBER(SEARCH("COMPLETED",K5345)),ISNUMBER(SEARCH("CLOSED",K5345))),"Closed/Completed","Other Active/Issued")</f>
        <v>Closed/Completed</v>
      </c>
    </row>
    <row r="5346" spans="1:41">
      <c r="A5346" t="s">
        <v>26254</v>
      </c>
      <c r="B5346" t="s">
        <v>87</v>
      </c>
      <c r="C5346" t="s">
        <v>87</v>
      </c>
      <c r="D5346" t="s">
        <v>88</v>
      </c>
      <c r="F5346" t="s">
        <v>26255</v>
      </c>
      <c r="H5346" t="s">
        <v>26246</v>
      </c>
      <c r="K5346" t="s">
        <v>100</v>
      </c>
      <c r="L5346" t="s">
        <v>100</v>
      </c>
      <c r="M5346" t="s">
        <v>8057</v>
      </c>
      <c r="N5346" s="9">
        <v>98106</v>
      </c>
      <c r="O5346" t="s">
        <v>26256</v>
      </c>
      <c r="P5346" s="10">
        <v>47.51829831</v>
      </c>
      <c r="Q5346" s="10">
        <v>-122.35555536</v>
      </c>
      <c r="R5346" t="s">
        <v>8059</v>
      </c>
      <c r="S5346" s="7">
        <v>7</v>
      </c>
      <c r="T5346" s="7">
        <v>2022</v>
      </c>
      <c r="U5346" s="7">
        <v>3</v>
      </c>
      <c r="Y5346" t="b">
        <v>1</v>
      </c>
      <c r="Z5346" t="b">
        <v>1</v>
      </c>
      <c r="AB5346">
        <v>1</v>
      </c>
      <c r="AC5346" t="b">
        <v>0</v>
      </c>
      <c r="AD5346" t="b">
        <v>1</v>
      </c>
      <c r="AE5346" t="b">
        <v>0</v>
      </c>
      <c r="AF5346" t="b">
        <v>1</v>
      </c>
      <c r="AG5346" s="11">
        <v>44743</v>
      </c>
      <c r="AI5346" s="12">
        <f>IF(OR(AG5346="",AH5346=""),"",AH5346-AG5346)</f>
        <v/>
      </c>
      <c r="AJ5346" s="13">
        <f>IF(OR(AI5346="",AA5346=""),"",AI5346=AA5346)</f>
        <v/>
      </c>
      <c r="AK5346" s="13">
        <f>IF(AI5346="","",AI5346&gt;60)</f>
        <v/>
      </c>
      <c r="AL5346" s="13" t="b">
        <f>IF(OR(Y5346=TRUE,AH5346=""),TRUE,FALSE)</f>
        <v>1</v>
      </c>
      <c r="AM5346" s="13">
        <f>IF(AI5346="","",AI5346&lt;0)</f>
        <v/>
      </c>
      <c r="AN5346" s="13" t="str">
        <f>IF(AH5346="","No inspection date",IF(AI5346&lt;0,"Negative chronology",IF(AI5346&lt;=30,"0-30",IF(AI5346&lt;=60,"31-60",IF(AI5346&lt;=90,"61-90",IF(AI5346&lt;=180,"91-180","181+"))))))</f>
        <v>No inspection date</v>
      </c>
      <c r="AO5346" s="13" t="str">
        <f>IF(OR(ISNUMBER(SEARCH("COMPLETED",K5346)),ISNUMBER(SEARCH("CLOSED",K5346))),"Closed/Completed","Other Active/Issued")</f>
        <v>Other Active/Issued</v>
      </c>
    </row>
    <row r="5347" spans="1:41">
      <c r="A5347" t="s">
        <v>26257</v>
      </c>
      <c r="B5347" t="s">
        <v>87</v>
      </c>
      <c r="C5347" t="s">
        <v>87</v>
      </c>
      <c r="D5347" t="s">
        <v>88</v>
      </c>
      <c r="F5347" t="s">
        <v>26258</v>
      </c>
      <c r="G5347" t="s">
        <v>26259</v>
      </c>
      <c r="H5347" t="s">
        <v>26246</v>
      </c>
      <c r="I5347" t="s">
        <v>2954</v>
      </c>
      <c r="J5347" t="s">
        <v>137</v>
      </c>
      <c r="K5347" t="s">
        <v>93</v>
      </c>
      <c r="L5347" t="s">
        <v>93</v>
      </c>
      <c r="M5347" t="s">
        <v>26251</v>
      </c>
      <c r="N5347" s="9">
        <v>98144</v>
      </c>
      <c r="O5347" t="s">
        <v>26260</v>
      </c>
      <c r="P5347" s="10">
        <v>47.58880495</v>
      </c>
      <c r="Q5347" s="10">
        <v>-122.29988328</v>
      </c>
      <c r="R5347" t="s">
        <v>26253</v>
      </c>
      <c r="S5347" s="7">
        <v>7</v>
      </c>
      <c r="T5347" s="7">
        <v>2022</v>
      </c>
      <c r="U5347" s="7">
        <v>3</v>
      </c>
      <c r="V5347">
        <v>10</v>
      </c>
      <c r="W5347">
        <v>2023</v>
      </c>
      <c r="X5347">
        <v>4</v>
      </c>
      <c r="Y5347" t="b">
        <v>0</v>
      </c>
      <c r="Z5347" t="b">
        <v>0</v>
      </c>
      <c r="AA5347">
        <v>467</v>
      </c>
      <c r="AB5347">
        <v>3</v>
      </c>
      <c r="AC5347" t="b">
        <v>0</v>
      </c>
      <c r="AD5347" t="b">
        <v>1</v>
      </c>
      <c r="AE5347" t="b">
        <v>0</v>
      </c>
      <c r="AF5347" t="b">
        <v>1</v>
      </c>
      <c r="AG5347" s="11">
        <v>44743</v>
      </c>
      <c r="AH5347" s="11">
        <v>45210</v>
      </c>
      <c r="AI5347" s="12">
        <f>IF(OR(AG5347="",AH5347=""),"",AH5347-AG5347)</f>
        <v>467.0</v>
      </c>
      <c r="AJ5347" s="13" t="b">
        <f>IF(OR(AI5347="",AA5347=""),"",AI5347=AA5347)</f>
        <v>1</v>
      </c>
      <c r="AK5347" s="13" t="b">
        <f>IF(AI5347="","",AI5347&gt;60)</f>
        <v>1</v>
      </c>
      <c r="AL5347" s="13" t="b">
        <f>IF(OR(Y5347=TRUE,AH5347=""),TRUE,FALSE)</f>
        <v>0</v>
      </c>
      <c r="AM5347" s="13" t="b">
        <f>IF(AI5347="","",AI5347&lt;0)</f>
        <v>0</v>
      </c>
      <c r="AN5347" s="13" t="str">
        <f>IF(AH5347="","No inspection date",IF(AI5347&lt;0,"Negative chronology",IF(AI5347&lt;=30,"0-30",IF(AI5347&lt;=60,"31-60",IF(AI5347&lt;=90,"61-90",IF(AI5347&lt;=180,"91-180","181+"))))))</f>
        <v>181+</v>
      </c>
      <c r="AO5347" s="13" t="str">
        <f>IF(OR(ISNUMBER(SEARCH("COMPLETED",K5347)),ISNUMBER(SEARCH("CLOSED",K5347))),"Closed/Completed","Other Active/Issued")</f>
        <v>Closed/Completed</v>
      </c>
    </row>
    <row r="5348" spans="1:41">
      <c r="A5348" t="s">
        <v>26261</v>
      </c>
      <c r="B5348" t="s">
        <v>87</v>
      </c>
      <c r="C5348" t="s">
        <v>87</v>
      </c>
      <c r="D5348" t="s">
        <v>88</v>
      </c>
      <c r="F5348" t="s">
        <v>408</v>
      </c>
      <c r="G5348" t="s">
        <v>26262</v>
      </c>
      <c r="H5348" t="s">
        <v>25732</v>
      </c>
      <c r="K5348" t="s">
        <v>100</v>
      </c>
      <c r="L5348" t="s">
        <v>100</v>
      </c>
      <c r="M5348" t="s">
        <v>26263</v>
      </c>
      <c r="N5348" s="9">
        <v>98103</v>
      </c>
      <c r="O5348" t="s">
        <v>26264</v>
      </c>
      <c r="P5348" s="10">
        <v>47.67012606</v>
      </c>
      <c r="Q5348" s="10">
        <v>-122.3377165</v>
      </c>
      <c r="R5348" t="s">
        <v>26265</v>
      </c>
      <c r="S5348" s="7">
        <v>7</v>
      </c>
      <c r="T5348" s="7">
        <v>2022</v>
      </c>
      <c r="U5348" s="7">
        <v>3</v>
      </c>
      <c r="Y5348" t="b">
        <v>1</v>
      </c>
      <c r="Z5348" t="b">
        <v>1</v>
      </c>
      <c r="AB5348">
        <v>6</v>
      </c>
      <c r="AC5348" t="b">
        <v>0</v>
      </c>
      <c r="AD5348" t="b">
        <v>1</v>
      </c>
      <c r="AE5348" t="b">
        <v>0</v>
      </c>
      <c r="AF5348" t="b">
        <v>1</v>
      </c>
      <c r="AG5348" s="11">
        <v>44747</v>
      </c>
      <c r="AI5348" s="12">
        <f>IF(OR(AG5348="",AH5348=""),"",AH5348-AG5348)</f>
        <v/>
      </c>
      <c r="AJ5348" s="13">
        <f>IF(OR(AI5348="",AA5348=""),"",AI5348=AA5348)</f>
        <v/>
      </c>
      <c r="AK5348" s="13">
        <f>IF(AI5348="","",AI5348&gt;60)</f>
        <v/>
      </c>
      <c r="AL5348" s="13" t="b">
        <f>IF(OR(Y5348=TRUE,AH5348=""),TRUE,FALSE)</f>
        <v>1</v>
      </c>
      <c r="AM5348" s="13">
        <f>IF(AI5348="","",AI5348&lt;0)</f>
        <v/>
      </c>
      <c r="AN5348" s="13" t="str">
        <f>IF(AH5348="","No inspection date",IF(AI5348&lt;0,"Negative chronology",IF(AI5348&lt;=30,"0-30",IF(AI5348&lt;=60,"31-60",IF(AI5348&lt;=90,"61-90",IF(AI5348&lt;=180,"91-180","181+"))))))</f>
        <v>No inspection date</v>
      </c>
      <c r="AO5348" s="13" t="str">
        <f>IF(OR(ISNUMBER(SEARCH("COMPLETED",K5348)),ISNUMBER(SEARCH("CLOSED",K5348))),"Closed/Completed","Other Active/Issued")</f>
        <v>Other Active/Issued</v>
      </c>
    </row>
    <row r="5349" spans="1:41">
      <c r="A5349" t="s">
        <v>26266</v>
      </c>
      <c r="B5349" t="s">
        <v>87</v>
      </c>
      <c r="C5349" t="s">
        <v>87</v>
      </c>
      <c r="D5349" t="s">
        <v>88</v>
      </c>
      <c r="F5349" t="s">
        <v>26267</v>
      </c>
      <c r="H5349" t="s">
        <v>25732</v>
      </c>
      <c r="I5349" t="s">
        <v>1222</v>
      </c>
      <c r="J5349" t="s">
        <v>93</v>
      </c>
      <c r="K5349" t="s">
        <v>93</v>
      </c>
      <c r="L5349" t="s">
        <v>93</v>
      </c>
      <c r="M5349" t="s">
        <v>2381</v>
      </c>
      <c r="N5349" s="9">
        <v>98116</v>
      </c>
      <c r="O5349" t="s">
        <v>26268</v>
      </c>
      <c r="P5349" s="10">
        <v>47.57837908</v>
      </c>
      <c r="Q5349" s="10">
        <v>-122.39857963</v>
      </c>
      <c r="R5349" t="s">
        <v>2383</v>
      </c>
      <c r="S5349" s="7">
        <v>7</v>
      </c>
      <c r="T5349" s="7">
        <v>2022</v>
      </c>
      <c r="U5349" s="7">
        <v>3</v>
      </c>
      <c r="V5349">
        <v>7</v>
      </c>
      <c r="W5349">
        <v>2022</v>
      </c>
      <c r="X5349">
        <v>3</v>
      </c>
      <c r="Y5349" t="b">
        <v>0</v>
      </c>
      <c r="Z5349" t="b">
        <v>0</v>
      </c>
      <c r="AA5349">
        <v>9</v>
      </c>
      <c r="AB5349">
        <v>1</v>
      </c>
      <c r="AC5349" t="b">
        <v>0</v>
      </c>
      <c r="AD5349" t="b">
        <v>1</v>
      </c>
      <c r="AE5349" t="b">
        <v>0</v>
      </c>
      <c r="AF5349" t="b">
        <v>1</v>
      </c>
      <c r="AG5349" s="11">
        <v>44747</v>
      </c>
      <c r="AH5349" s="11">
        <v>44756</v>
      </c>
      <c r="AI5349" s="12">
        <f>IF(OR(AG5349="",AH5349=""),"",AH5349-AG5349)</f>
        <v>9.0</v>
      </c>
      <c r="AJ5349" s="13" t="b">
        <f>IF(OR(AI5349="",AA5349=""),"",AI5349=AA5349)</f>
        <v>1</v>
      </c>
      <c r="AK5349" s="13" t="b">
        <f>IF(AI5349="","",AI5349&gt;60)</f>
        <v>0</v>
      </c>
      <c r="AL5349" s="13" t="b">
        <f>IF(OR(Y5349=TRUE,AH5349=""),TRUE,FALSE)</f>
        <v>0</v>
      </c>
      <c r="AM5349" s="13" t="b">
        <f>IF(AI5349="","",AI5349&lt;0)</f>
        <v>0</v>
      </c>
      <c r="AN5349" s="13" t="str">
        <f>IF(AH5349="","No inspection date",IF(AI5349&lt;0,"Negative chronology",IF(AI5349&lt;=30,"0-30",IF(AI5349&lt;=60,"31-60",IF(AI5349&lt;=90,"61-90",IF(AI5349&lt;=180,"91-180","181+"))))))</f>
        <v>0-30</v>
      </c>
      <c r="AO5349" s="13" t="str">
        <f>IF(OR(ISNUMBER(SEARCH("COMPLETED",K5349)),ISNUMBER(SEARCH("CLOSED",K5349))),"Closed/Completed","Other Active/Issued")</f>
        <v>Closed/Completed</v>
      </c>
    </row>
    <row r="5350" spans="1:41">
      <c r="A5350" t="s">
        <v>26269</v>
      </c>
      <c r="B5350" t="s">
        <v>87</v>
      </c>
      <c r="C5350" t="s">
        <v>87</v>
      </c>
      <c r="D5350" t="s">
        <v>88</v>
      </c>
      <c r="F5350" t="s">
        <v>26270</v>
      </c>
      <c r="G5350" t="s">
        <v>26271</v>
      </c>
      <c r="H5350" t="s">
        <v>25805</v>
      </c>
      <c r="I5350" t="s">
        <v>26246</v>
      </c>
      <c r="J5350" t="s">
        <v>93</v>
      </c>
      <c r="K5350" t="s">
        <v>100</v>
      </c>
      <c r="L5350" t="s">
        <v>100</v>
      </c>
      <c r="M5350" t="s">
        <v>14234</v>
      </c>
      <c r="N5350" s="9">
        <v>98116</v>
      </c>
      <c r="O5350" t="s">
        <v>26272</v>
      </c>
      <c r="P5350" s="10">
        <v>47.57664659</v>
      </c>
      <c r="Q5350" s="10">
        <v>-122.41987354</v>
      </c>
      <c r="R5350" t="s">
        <v>14236</v>
      </c>
      <c r="S5350" s="7">
        <v>7</v>
      </c>
      <c r="T5350" s="7">
        <v>2022</v>
      </c>
      <c r="U5350" s="7">
        <v>3</v>
      </c>
      <c r="V5350">
        <v>7</v>
      </c>
      <c r="W5350">
        <v>2022</v>
      </c>
      <c r="X5350">
        <v>3</v>
      </c>
      <c r="Y5350" t="b">
        <v>0</v>
      </c>
      <c r="Z5350" t="b">
        <v>0</v>
      </c>
      <c r="AA5350">
        <v>-5</v>
      </c>
      <c r="AB5350">
        <v>1</v>
      </c>
      <c r="AC5350" t="b">
        <v>0</v>
      </c>
      <c r="AD5350" t="b">
        <v>1</v>
      </c>
      <c r="AE5350" t="b">
        <v>0</v>
      </c>
      <c r="AF5350" t="b">
        <v>1</v>
      </c>
      <c r="AG5350" s="11">
        <v>44748</v>
      </c>
      <c r="AH5350" s="11">
        <v>44743</v>
      </c>
      <c r="AI5350" s="12">
        <f>IF(OR(AG5350="",AH5350=""),"",AH5350-AG5350)</f>
        <v>-5.0</v>
      </c>
      <c r="AJ5350" s="13" t="b">
        <f>IF(OR(AI5350="",AA5350=""),"",AI5350=AA5350)</f>
        <v>1</v>
      </c>
      <c r="AK5350" s="13" t="b">
        <f>IF(AI5350="","",AI5350&gt;60)</f>
        <v>0</v>
      </c>
      <c r="AL5350" s="13" t="b">
        <f>IF(OR(Y5350=TRUE,AH5350=""),TRUE,FALSE)</f>
        <v>0</v>
      </c>
      <c r="AM5350" s="13" t="b">
        <f>IF(AI5350="","",AI5350&lt;0)</f>
        <v>1</v>
      </c>
      <c r="AN5350" s="13" t="str">
        <f>IF(AH5350="","No inspection date",IF(AI5350&lt;0,"Negative chronology",IF(AI5350&lt;=30,"0-30",IF(AI5350&lt;=60,"31-60",IF(AI5350&lt;=90,"61-90",IF(AI5350&lt;=180,"91-180","181+"))))))</f>
        <v>Negative chronology</v>
      </c>
      <c r="AO5350" s="13" t="str">
        <f>IF(OR(ISNUMBER(SEARCH("COMPLETED",K5350)),ISNUMBER(SEARCH("CLOSED",K5350))),"Closed/Completed","Other Active/Issued")</f>
        <v>Other Active/Issued</v>
      </c>
    </row>
    <row r="5351" spans="1:41">
      <c r="A5351" t="s">
        <v>26273</v>
      </c>
      <c r="B5351" t="s">
        <v>87</v>
      </c>
      <c r="C5351" t="s">
        <v>87</v>
      </c>
      <c r="D5351" t="s">
        <v>88</v>
      </c>
      <c r="F5351" t="s">
        <v>26274</v>
      </c>
      <c r="G5351" t="s">
        <v>26275</v>
      </c>
      <c r="H5351" t="s">
        <v>25805</v>
      </c>
      <c r="K5351" t="s">
        <v>100</v>
      </c>
      <c r="L5351" t="s">
        <v>100</v>
      </c>
      <c r="M5351" t="s">
        <v>26276</v>
      </c>
      <c r="N5351" s="9">
        <v>98144</v>
      </c>
      <c r="O5351" t="s">
        <v>26277</v>
      </c>
      <c r="P5351" s="10">
        <v>47.58339778</v>
      </c>
      <c r="Q5351" s="10">
        <v>-122.30453074</v>
      </c>
      <c r="R5351" t="s">
        <v>26278</v>
      </c>
      <c r="S5351" s="7">
        <v>7</v>
      </c>
      <c r="T5351" s="7">
        <v>2022</v>
      </c>
      <c r="U5351" s="7">
        <v>3</v>
      </c>
      <c r="Y5351" t="b">
        <v>1</v>
      </c>
      <c r="Z5351" t="b">
        <v>1</v>
      </c>
      <c r="AB5351">
        <v>2</v>
      </c>
      <c r="AC5351" t="b">
        <v>0</v>
      </c>
      <c r="AD5351" t="b">
        <v>1</v>
      </c>
      <c r="AE5351" t="b">
        <v>0</v>
      </c>
      <c r="AF5351" t="b">
        <v>1</v>
      </c>
      <c r="AG5351" s="11">
        <v>44748</v>
      </c>
      <c r="AI5351" s="12">
        <f>IF(OR(AG5351="",AH5351=""),"",AH5351-AG5351)</f>
        <v/>
      </c>
      <c r="AJ5351" s="13">
        <f>IF(OR(AI5351="",AA5351=""),"",AI5351=AA5351)</f>
        <v/>
      </c>
      <c r="AK5351" s="13">
        <f>IF(AI5351="","",AI5351&gt;60)</f>
        <v/>
      </c>
      <c r="AL5351" s="13" t="b">
        <f>IF(OR(Y5351=TRUE,AH5351=""),TRUE,FALSE)</f>
        <v>1</v>
      </c>
      <c r="AM5351" s="13">
        <f>IF(AI5351="","",AI5351&lt;0)</f>
        <v/>
      </c>
      <c r="AN5351" s="13" t="str">
        <f>IF(AH5351="","No inspection date",IF(AI5351&lt;0,"Negative chronology",IF(AI5351&lt;=30,"0-30",IF(AI5351&lt;=60,"31-60",IF(AI5351&lt;=90,"61-90",IF(AI5351&lt;=180,"91-180","181+"))))))</f>
        <v>No inspection date</v>
      </c>
      <c r="AO5351" s="13" t="str">
        <f>IF(OR(ISNUMBER(SEARCH("COMPLETED",K5351)),ISNUMBER(SEARCH("CLOSED",K5351))),"Closed/Completed","Other Active/Issued")</f>
        <v>Other Active/Issued</v>
      </c>
    </row>
    <row r="5352" spans="1:41">
      <c r="A5352" t="s">
        <v>26279</v>
      </c>
      <c r="B5352" t="s">
        <v>87</v>
      </c>
      <c r="C5352" t="s">
        <v>87</v>
      </c>
      <c r="D5352" t="s">
        <v>88</v>
      </c>
      <c r="F5352" t="s">
        <v>5425</v>
      </c>
      <c r="G5352" t="s">
        <v>26280</v>
      </c>
      <c r="H5352" t="s">
        <v>25805</v>
      </c>
      <c r="I5352" t="s">
        <v>2040</v>
      </c>
      <c r="J5352" t="s">
        <v>137</v>
      </c>
      <c r="K5352" t="s">
        <v>93</v>
      </c>
      <c r="L5352" t="s">
        <v>93</v>
      </c>
      <c r="M5352" t="s">
        <v>26281</v>
      </c>
      <c r="N5352" s="9">
        <v>98122</v>
      </c>
      <c r="O5352" t="s">
        <v>26282</v>
      </c>
      <c r="P5352" s="10">
        <v>47.60533389</v>
      </c>
      <c r="Q5352" s="10">
        <v>-122.290968</v>
      </c>
      <c r="R5352" t="s">
        <v>26283</v>
      </c>
      <c r="S5352" s="7">
        <v>7</v>
      </c>
      <c r="T5352" s="7">
        <v>2022</v>
      </c>
      <c r="U5352" s="7">
        <v>3</v>
      </c>
      <c r="V5352">
        <v>1</v>
      </c>
      <c r="W5352">
        <v>2024</v>
      </c>
      <c r="X5352">
        <v>1</v>
      </c>
      <c r="Y5352" t="b">
        <v>0</v>
      </c>
      <c r="Z5352" t="b">
        <v>0</v>
      </c>
      <c r="AA5352">
        <v>561</v>
      </c>
      <c r="AB5352">
        <v>3</v>
      </c>
      <c r="AC5352" t="b">
        <v>0</v>
      </c>
      <c r="AD5352" t="b">
        <v>1</v>
      </c>
      <c r="AE5352" t="b">
        <v>0</v>
      </c>
      <c r="AF5352" t="b">
        <v>1</v>
      </c>
      <c r="AG5352" s="11">
        <v>44748</v>
      </c>
      <c r="AH5352" s="11">
        <v>45309</v>
      </c>
      <c r="AI5352" s="12">
        <f>IF(OR(AG5352="",AH5352=""),"",AH5352-AG5352)</f>
        <v>561.0</v>
      </c>
      <c r="AJ5352" s="13" t="b">
        <f>IF(OR(AI5352="",AA5352=""),"",AI5352=AA5352)</f>
        <v>1</v>
      </c>
      <c r="AK5352" s="13" t="b">
        <f>IF(AI5352="","",AI5352&gt;60)</f>
        <v>1</v>
      </c>
      <c r="AL5352" s="13" t="b">
        <f>IF(OR(Y5352=TRUE,AH5352=""),TRUE,FALSE)</f>
        <v>0</v>
      </c>
      <c r="AM5352" s="13" t="b">
        <f>IF(AI5352="","",AI5352&lt;0)</f>
        <v>0</v>
      </c>
      <c r="AN5352" s="13" t="str">
        <f>IF(AH5352="","No inspection date",IF(AI5352&lt;0,"Negative chronology",IF(AI5352&lt;=30,"0-30",IF(AI5352&lt;=60,"31-60",IF(AI5352&lt;=90,"61-90",IF(AI5352&lt;=180,"91-180","181+"))))))</f>
        <v>181+</v>
      </c>
      <c r="AO5352" s="13" t="str">
        <f>IF(OR(ISNUMBER(SEARCH("COMPLETED",K5352)),ISNUMBER(SEARCH("CLOSED",K5352))),"Closed/Completed","Other Active/Issued")</f>
        <v>Closed/Completed</v>
      </c>
    </row>
    <row r="5353" spans="1:41">
      <c r="A5353" t="s">
        <v>26284</v>
      </c>
      <c r="B5353" t="s">
        <v>87</v>
      </c>
      <c r="C5353" t="s">
        <v>87</v>
      </c>
      <c r="D5353" t="s">
        <v>88</v>
      </c>
      <c r="G5353" t="s">
        <v>6860</v>
      </c>
      <c r="H5353" t="s">
        <v>7745</v>
      </c>
      <c r="K5353" t="s">
        <v>115</v>
      </c>
      <c r="L5353" t="s">
        <v>115</v>
      </c>
      <c r="M5353" t="s">
        <v>1223</v>
      </c>
      <c r="N5353" s="9">
        <v>98126</v>
      </c>
      <c r="O5353" t="s">
        <v>26285</v>
      </c>
      <c r="P5353" s="10">
        <v>47.57584379</v>
      </c>
      <c r="Q5353" s="10">
        <v>-122.3743025</v>
      </c>
      <c r="R5353" t="s">
        <v>1225</v>
      </c>
      <c r="S5353" s="7">
        <v>7</v>
      </c>
      <c r="T5353" s="7">
        <v>2022</v>
      </c>
      <c r="U5353" s="7">
        <v>3</v>
      </c>
      <c r="Y5353" t="b">
        <v>1</v>
      </c>
      <c r="Z5353" t="b">
        <v>1</v>
      </c>
      <c r="AB5353">
        <v>1</v>
      </c>
      <c r="AC5353" t="b">
        <v>0</v>
      </c>
      <c r="AD5353" t="b">
        <v>1</v>
      </c>
      <c r="AE5353" t="b">
        <v>0</v>
      </c>
      <c r="AF5353" t="b">
        <v>1</v>
      </c>
      <c r="AG5353" s="11">
        <v>44749</v>
      </c>
      <c r="AI5353" s="12">
        <f>IF(OR(AG5353="",AH5353=""),"",AH5353-AG5353)</f>
        <v/>
      </c>
      <c r="AJ5353" s="13">
        <f>IF(OR(AI5353="",AA5353=""),"",AI5353=AA5353)</f>
        <v/>
      </c>
      <c r="AK5353" s="13">
        <f>IF(AI5353="","",AI5353&gt;60)</f>
        <v/>
      </c>
      <c r="AL5353" s="13" t="b">
        <f>IF(OR(Y5353=TRUE,AH5353=""),TRUE,FALSE)</f>
        <v>1</v>
      </c>
      <c r="AM5353" s="13">
        <f>IF(AI5353="","",AI5353&lt;0)</f>
        <v/>
      </c>
      <c r="AN5353" s="13" t="str">
        <f>IF(AH5353="","No inspection date",IF(AI5353&lt;0,"Negative chronology",IF(AI5353&lt;=30,"0-30",IF(AI5353&lt;=60,"31-60",IF(AI5353&lt;=90,"61-90",IF(AI5353&lt;=180,"91-180","181+"))))))</f>
        <v>No inspection date</v>
      </c>
      <c r="AO5353" s="13" t="str">
        <f>IF(OR(ISNUMBER(SEARCH("COMPLETED",K5353)),ISNUMBER(SEARCH("CLOSED",K5353))),"Closed/Completed","Other Active/Issued")</f>
        <v>Other Active/Issued</v>
      </c>
    </row>
    <row r="5354" spans="1:41">
      <c r="A5354" t="s">
        <v>26286</v>
      </c>
      <c r="B5354" t="s">
        <v>87</v>
      </c>
      <c r="C5354" t="s">
        <v>87</v>
      </c>
      <c r="D5354" t="s">
        <v>88</v>
      </c>
      <c r="F5354" t="s">
        <v>26287</v>
      </c>
      <c r="G5354" t="s">
        <v>26288</v>
      </c>
      <c r="H5354" t="s">
        <v>7745</v>
      </c>
      <c r="K5354" t="s">
        <v>100</v>
      </c>
      <c r="L5354" t="s">
        <v>100</v>
      </c>
      <c r="M5354" t="s">
        <v>26289</v>
      </c>
      <c r="N5354" s="9">
        <v>98125</v>
      </c>
      <c r="O5354" t="s">
        <v>26290</v>
      </c>
      <c r="P5354" s="10">
        <v>47.73021901</v>
      </c>
      <c r="Q5354" s="10">
        <v>-122.2840819</v>
      </c>
      <c r="R5354" t="s">
        <v>26291</v>
      </c>
      <c r="S5354" s="7">
        <v>7</v>
      </c>
      <c r="T5354" s="7">
        <v>2022</v>
      </c>
      <c r="U5354" s="7">
        <v>3</v>
      </c>
      <c r="Y5354" t="b">
        <v>1</v>
      </c>
      <c r="Z5354" t="b">
        <v>1</v>
      </c>
      <c r="AB5354">
        <v>5</v>
      </c>
      <c r="AC5354" t="b">
        <v>0</v>
      </c>
      <c r="AD5354" t="b">
        <v>1</v>
      </c>
      <c r="AE5354" t="b">
        <v>0</v>
      </c>
      <c r="AF5354" t="b">
        <v>1</v>
      </c>
      <c r="AG5354" s="11">
        <v>44749</v>
      </c>
      <c r="AI5354" s="12">
        <f>IF(OR(AG5354="",AH5354=""),"",AH5354-AG5354)</f>
        <v/>
      </c>
      <c r="AJ5354" s="13">
        <f>IF(OR(AI5354="",AA5354=""),"",AI5354=AA5354)</f>
        <v/>
      </c>
      <c r="AK5354" s="13">
        <f>IF(AI5354="","",AI5354&gt;60)</f>
        <v/>
      </c>
      <c r="AL5354" s="13" t="b">
        <f>IF(OR(Y5354=TRUE,AH5354=""),TRUE,FALSE)</f>
        <v>1</v>
      </c>
      <c r="AM5354" s="13">
        <f>IF(AI5354="","",AI5354&lt;0)</f>
        <v/>
      </c>
      <c r="AN5354" s="13" t="str">
        <f>IF(AH5354="","No inspection date",IF(AI5354&lt;0,"Negative chronology",IF(AI5354&lt;=30,"0-30",IF(AI5354&lt;=60,"31-60",IF(AI5354&lt;=90,"61-90",IF(AI5354&lt;=180,"91-180","181+"))))))</f>
        <v>No inspection date</v>
      </c>
      <c r="AO5354" s="13" t="str">
        <f>IF(OR(ISNUMBER(SEARCH("COMPLETED",K5354)),ISNUMBER(SEARCH("CLOSED",K5354))),"Closed/Completed","Other Active/Issued")</f>
        <v>Other Active/Issued</v>
      </c>
    </row>
    <row r="5355" spans="1:41">
      <c r="A5355" t="s">
        <v>26292</v>
      </c>
      <c r="B5355" t="s">
        <v>87</v>
      </c>
      <c r="C5355" t="s">
        <v>87</v>
      </c>
      <c r="D5355" t="s">
        <v>88</v>
      </c>
      <c r="F5355" t="s">
        <v>26293</v>
      </c>
      <c r="G5355" t="s">
        <v>26294</v>
      </c>
      <c r="H5355" t="s">
        <v>7745</v>
      </c>
      <c r="I5355" t="s">
        <v>1528</v>
      </c>
      <c r="J5355" t="s">
        <v>93</v>
      </c>
      <c r="K5355" t="s">
        <v>93</v>
      </c>
      <c r="L5355" t="s">
        <v>93</v>
      </c>
      <c r="M5355" t="s">
        <v>26295</v>
      </c>
      <c r="N5355" s="9">
        <v>98117</v>
      </c>
      <c r="O5355" t="s">
        <v>26296</v>
      </c>
      <c r="P5355" s="10">
        <v>47.68056329</v>
      </c>
      <c r="Q5355" s="10">
        <v>-122.37547179</v>
      </c>
      <c r="R5355" t="s">
        <v>26297</v>
      </c>
      <c r="S5355" s="7">
        <v>7</v>
      </c>
      <c r="T5355" s="7">
        <v>2022</v>
      </c>
      <c r="U5355" s="7">
        <v>3</v>
      </c>
      <c r="V5355">
        <v>10</v>
      </c>
      <c r="W5355">
        <v>2022</v>
      </c>
      <c r="X5355">
        <v>4</v>
      </c>
      <c r="Y5355" t="b">
        <v>0</v>
      </c>
      <c r="Z5355" t="b">
        <v>0</v>
      </c>
      <c r="AA5355">
        <v>98</v>
      </c>
      <c r="AB5355">
        <v>6</v>
      </c>
      <c r="AC5355" t="b">
        <v>0</v>
      </c>
      <c r="AD5355" t="b">
        <v>1</v>
      </c>
      <c r="AE5355" t="b">
        <v>0</v>
      </c>
      <c r="AF5355" t="b">
        <v>1</v>
      </c>
      <c r="AG5355" s="11">
        <v>44749</v>
      </c>
      <c r="AH5355" s="11">
        <v>44847</v>
      </c>
      <c r="AI5355" s="12">
        <f>IF(OR(AG5355="",AH5355=""),"",AH5355-AG5355)</f>
        <v>98.0</v>
      </c>
      <c r="AJ5355" s="13" t="b">
        <f>IF(OR(AI5355="",AA5355=""),"",AI5355=AA5355)</f>
        <v>1</v>
      </c>
      <c r="AK5355" s="13" t="b">
        <f>IF(AI5355="","",AI5355&gt;60)</f>
        <v>1</v>
      </c>
      <c r="AL5355" s="13" t="b">
        <f>IF(OR(Y5355=TRUE,AH5355=""),TRUE,FALSE)</f>
        <v>0</v>
      </c>
      <c r="AM5355" s="13" t="b">
        <f>IF(AI5355="","",AI5355&lt;0)</f>
        <v>0</v>
      </c>
      <c r="AN5355" s="13" t="str">
        <f>IF(AH5355="","No inspection date",IF(AI5355&lt;0,"Negative chronology",IF(AI5355&lt;=30,"0-30",IF(AI5355&lt;=60,"31-60",IF(AI5355&lt;=90,"61-90",IF(AI5355&lt;=180,"91-180","181+"))))))</f>
        <v>91-180</v>
      </c>
      <c r="AO5355" s="13" t="str">
        <f>IF(OR(ISNUMBER(SEARCH("COMPLETED",K5355)),ISNUMBER(SEARCH("CLOSED",K5355))),"Closed/Completed","Other Active/Issued")</f>
        <v>Closed/Completed</v>
      </c>
    </row>
    <row r="5356" spans="1:41">
      <c r="A5356" t="s">
        <v>26298</v>
      </c>
      <c r="B5356" t="s">
        <v>87</v>
      </c>
      <c r="C5356" t="s">
        <v>87</v>
      </c>
      <c r="D5356" t="s">
        <v>88</v>
      </c>
      <c r="F5356" t="s">
        <v>26299</v>
      </c>
      <c r="G5356" t="s">
        <v>26300</v>
      </c>
      <c r="H5356" t="s">
        <v>7745</v>
      </c>
      <c r="I5356" t="s">
        <v>1946</v>
      </c>
      <c r="J5356" t="s">
        <v>137</v>
      </c>
      <c r="K5356" t="s">
        <v>93</v>
      </c>
      <c r="L5356" t="s">
        <v>93</v>
      </c>
      <c r="M5356" t="s">
        <v>26301</v>
      </c>
      <c r="N5356" s="9">
        <v>98118</v>
      </c>
      <c r="O5356" t="s">
        <v>26302</v>
      </c>
      <c r="P5356" s="10">
        <v>47.51699646</v>
      </c>
      <c r="Q5356" s="10">
        <v>-122.26657851</v>
      </c>
      <c r="R5356" t="s">
        <v>26303</v>
      </c>
      <c r="S5356" s="7">
        <v>7</v>
      </c>
      <c r="T5356" s="7">
        <v>2022</v>
      </c>
      <c r="U5356" s="7">
        <v>3</v>
      </c>
      <c r="V5356">
        <v>3</v>
      </c>
      <c r="W5356">
        <v>2023</v>
      </c>
      <c r="X5356">
        <v>1</v>
      </c>
      <c r="Y5356" t="b">
        <v>0</v>
      </c>
      <c r="Z5356" t="b">
        <v>0</v>
      </c>
      <c r="AA5356">
        <v>253</v>
      </c>
      <c r="AB5356">
        <v>2</v>
      </c>
      <c r="AC5356" t="b">
        <v>0</v>
      </c>
      <c r="AD5356" t="b">
        <v>1</v>
      </c>
      <c r="AE5356" t="b">
        <v>0</v>
      </c>
      <c r="AF5356" t="b">
        <v>1</v>
      </c>
      <c r="AG5356" s="11">
        <v>44749</v>
      </c>
      <c r="AH5356" s="11">
        <v>45002</v>
      </c>
      <c r="AI5356" s="12">
        <f>IF(OR(AG5356="",AH5356=""),"",AH5356-AG5356)</f>
        <v>253.0</v>
      </c>
      <c r="AJ5356" s="13" t="b">
        <f>IF(OR(AI5356="",AA5356=""),"",AI5356=AA5356)</f>
        <v>1</v>
      </c>
      <c r="AK5356" s="13" t="b">
        <f>IF(AI5356="","",AI5356&gt;60)</f>
        <v>1</v>
      </c>
      <c r="AL5356" s="13" t="b">
        <f>IF(OR(Y5356=TRUE,AH5356=""),TRUE,FALSE)</f>
        <v>0</v>
      </c>
      <c r="AM5356" s="13" t="b">
        <f>IF(AI5356="","",AI5356&lt;0)</f>
        <v>0</v>
      </c>
      <c r="AN5356" s="13" t="str">
        <f>IF(AH5356="","No inspection date",IF(AI5356&lt;0,"Negative chronology",IF(AI5356&lt;=30,"0-30",IF(AI5356&lt;=60,"31-60",IF(AI5356&lt;=90,"61-90",IF(AI5356&lt;=180,"91-180","181+"))))))</f>
        <v>181+</v>
      </c>
      <c r="AO5356" s="13" t="str">
        <f>IF(OR(ISNUMBER(SEARCH("COMPLETED",K5356)),ISNUMBER(SEARCH("CLOSED",K5356))),"Closed/Completed","Other Active/Issued")</f>
        <v>Closed/Completed</v>
      </c>
    </row>
    <row r="5357" spans="1:41">
      <c r="A5357" t="s">
        <v>26304</v>
      </c>
      <c r="B5357" t="s">
        <v>87</v>
      </c>
      <c r="C5357" t="s">
        <v>87</v>
      </c>
      <c r="D5357" t="s">
        <v>88</v>
      </c>
      <c r="F5357" t="s">
        <v>26305</v>
      </c>
      <c r="H5357" t="s">
        <v>7745</v>
      </c>
      <c r="K5357" t="s">
        <v>115</v>
      </c>
      <c r="L5357" t="s">
        <v>115</v>
      </c>
      <c r="M5357" t="s">
        <v>26306</v>
      </c>
      <c r="N5357" s="9">
        <v>98144</v>
      </c>
      <c r="O5357" t="s">
        <v>26307</v>
      </c>
      <c r="P5357" s="10">
        <v>47.58024084</v>
      </c>
      <c r="Q5357" s="10">
        <v>-122.3151826</v>
      </c>
      <c r="R5357" t="s">
        <v>26308</v>
      </c>
      <c r="S5357" s="7">
        <v>7</v>
      </c>
      <c r="T5357" s="7">
        <v>2022</v>
      </c>
      <c r="U5357" s="7">
        <v>3</v>
      </c>
      <c r="Y5357" t="b">
        <v>1</v>
      </c>
      <c r="Z5357" t="b">
        <v>1</v>
      </c>
      <c r="AB5357">
        <v>2</v>
      </c>
      <c r="AC5357" t="b">
        <v>0</v>
      </c>
      <c r="AD5357" t="b">
        <v>1</v>
      </c>
      <c r="AE5357" t="b">
        <v>0</v>
      </c>
      <c r="AF5357" t="b">
        <v>1</v>
      </c>
      <c r="AG5357" s="11">
        <v>44749</v>
      </c>
      <c r="AI5357" s="12">
        <f>IF(OR(AG5357="",AH5357=""),"",AH5357-AG5357)</f>
        <v/>
      </c>
      <c r="AJ5357" s="13">
        <f>IF(OR(AI5357="",AA5357=""),"",AI5357=AA5357)</f>
        <v/>
      </c>
      <c r="AK5357" s="13">
        <f>IF(AI5357="","",AI5357&gt;60)</f>
        <v/>
      </c>
      <c r="AL5357" s="13" t="b">
        <f>IF(OR(Y5357=TRUE,AH5357=""),TRUE,FALSE)</f>
        <v>1</v>
      </c>
      <c r="AM5357" s="13">
        <f>IF(AI5357="","",AI5357&lt;0)</f>
        <v/>
      </c>
      <c r="AN5357" s="13" t="str">
        <f>IF(AH5357="","No inspection date",IF(AI5357&lt;0,"Negative chronology",IF(AI5357&lt;=30,"0-30",IF(AI5357&lt;=60,"31-60",IF(AI5357&lt;=90,"61-90",IF(AI5357&lt;=180,"91-180","181+"))))))</f>
        <v>No inspection date</v>
      </c>
      <c r="AO5357" s="13" t="str">
        <f>IF(OR(ISNUMBER(SEARCH("COMPLETED",K5357)),ISNUMBER(SEARCH("CLOSED",K5357))),"Closed/Completed","Other Active/Issued")</f>
        <v>Other Active/Issued</v>
      </c>
    </row>
    <row r="5358" spans="1:41">
      <c r="A5358" t="s">
        <v>26309</v>
      </c>
      <c r="B5358" t="s">
        <v>87</v>
      </c>
      <c r="C5358" t="s">
        <v>87</v>
      </c>
      <c r="D5358" t="s">
        <v>88</v>
      </c>
      <c r="F5358" t="s">
        <v>26310</v>
      </c>
      <c r="G5358" t="s">
        <v>26311</v>
      </c>
      <c r="H5358" t="s">
        <v>26312</v>
      </c>
      <c r="I5358" t="s">
        <v>7866</v>
      </c>
      <c r="J5358" t="s">
        <v>137</v>
      </c>
      <c r="K5358" t="s">
        <v>93</v>
      </c>
      <c r="L5358" t="s">
        <v>93</v>
      </c>
      <c r="M5358" t="s">
        <v>24868</v>
      </c>
      <c r="N5358" s="9">
        <v>98119</v>
      </c>
      <c r="O5358" t="s">
        <v>26313</v>
      </c>
      <c r="P5358" s="10">
        <v>47.62914314</v>
      </c>
      <c r="Q5358" s="10">
        <v>-122.37103287</v>
      </c>
      <c r="R5358" t="s">
        <v>24870</v>
      </c>
      <c r="S5358" s="7">
        <v>7</v>
      </c>
      <c r="T5358" s="7">
        <v>2022</v>
      </c>
      <c r="U5358" s="7">
        <v>3</v>
      </c>
      <c r="V5358">
        <v>12</v>
      </c>
      <c r="W5358">
        <v>2022</v>
      </c>
      <c r="X5358">
        <v>4</v>
      </c>
      <c r="Y5358" t="b">
        <v>0</v>
      </c>
      <c r="Z5358" t="b">
        <v>0</v>
      </c>
      <c r="AA5358">
        <v>159</v>
      </c>
      <c r="AB5358">
        <v>7</v>
      </c>
      <c r="AC5358" t="b">
        <v>0</v>
      </c>
      <c r="AD5358" t="b">
        <v>1</v>
      </c>
      <c r="AE5358" t="b">
        <v>0</v>
      </c>
      <c r="AF5358" t="b">
        <v>1</v>
      </c>
      <c r="AG5358" s="11">
        <v>44750</v>
      </c>
      <c r="AH5358" s="11">
        <v>44909</v>
      </c>
      <c r="AI5358" s="12">
        <f>IF(OR(AG5358="",AH5358=""),"",AH5358-AG5358)</f>
        <v>159.0</v>
      </c>
      <c r="AJ5358" s="13" t="b">
        <f>IF(OR(AI5358="",AA5358=""),"",AI5358=AA5358)</f>
        <v>1</v>
      </c>
      <c r="AK5358" s="13" t="b">
        <f>IF(AI5358="","",AI5358&gt;60)</f>
        <v>1</v>
      </c>
      <c r="AL5358" s="13" t="b">
        <f>IF(OR(Y5358=TRUE,AH5358=""),TRUE,FALSE)</f>
        <v>0</v>
      </c>
      <c r="AM5358" s="13" t="b">
        <f>IF(AI5358="","",AI5358&lt;0)</f>
        <v>0</v>
      </c>
      <c r="AN5358" s="13" t="str">
        <f>IF(AH5358="","No inspection date",IF(AI5358&lt;0,"Negative chronology",IF(AI5358&lt;=30,"0-30",IF(AI5358&lt;=60,"31-60",IF(AI5358&lt;=90,"61-90",IF(AI5358&lt;=180,"91-180","181+"))))))</f>
        <v>91-180</v>
      </c>
      <c r="AO5358" s="13" t="str">
        <f>IF(OR(ISNUMBER(SEARCH("COMPLETED",K5358)),ISNUMBER(SEARCH("CLOSED",K5358))),"Closed/Completed","Other Active/Issued")</f>
        <v>Closed/Completed</v>
      </c>
    </row>
    <row r="5359" spans="1:41">
      <c r="A5359" t="s">
        <v>26314</v>
      </c>
      <c r="B5359" t="s">
        <v>87</v>
      </c>
      <c r="C5359" t="s">
        <v>87</v>
      </c>
      <c r="D5359" t="s">
        <v>88</v>
      </c>
      <c r="F5359" t="s">
        <v>26315</v>
      </c>
      <c r="H5359" t="s">
        <v>26312</v>
      </c>
      <c r="K5359" t="s">
        <v>115</v>
      </c>
      <c r="L5359" t="s">
        <v>115</v>
      </c>
      <c r="M5359" t="s">
        <v>26316</v>
      </c>
      <c r="N5359" s="9">
        <v>98177</v>
      </c>
      <c r="O5359" t="s">
        <v>26317</v>
      </c>
      <c r="P5359" s="10">
        <v>47.70316571</v>
      </c>
      <c r="Q5359" s="10">
        <v>-122.36007106</v>
      </c>
      <c r="R5359" t="s">
        <v>26318</v>
      </c>
      <c r="S5359" s="7">
        <v>7</v>
      </c>
      <c r="T5359" s="7">
        <v>2022</v>
      </c>
      <c r="U5359" s="7">
        <v>3</v>
      </c>
      <c r="Y5359" t="b">
        <v>1</v>
      </c>
      <c r="Z5359" t="b">
        <v>1</v>
      </c>
      <c r="AB5359">
        <v>5</v>
      </c>
      <c r="AC5359" t="b">
        <v>0</v>
      </c>
      <c r="AD5359" t="b">
        <v>1</v>
      </c>
      <c r="AE5359" t="b">
        <v>0</v>
      </c>
      <c r="AF5359" t="b">
        <v>1</v>
      </c>
      <c r="AG5359" s="11">
        <v>44750</v>
      </c>
      <c r="AI5359" s="12">
        <f>IF(OR(AG5359="",AH5359=""),"",AH5359-AG5359)</f>
        <v/>
      </c>
      <c r="AJ5359" s="13">
        <f>IF(OR(AI5359="",AA5359=""),"",AI5359=AA5359)</f>
        <v/>
      </c>
      <c r="AK5359" s="13">
        <f>IF(AI5359="","",AI5359&gt;60)</f>
        <v/>
      </c>
      <c r="AL5359" s="13" t="b">
        <f>IF(OR(Y5359=TRUE,AH5359=""),TRUE,FALSE)</f>
        <v>1</v>
      </c>
      <c r="AM5359" s="13">
        <f>IF(AI5359="","",AI5359&lt;0)</f>
        <v/>
      </c>
      <c r="AN5359" s="13" t="str">
        <f>IF(AH5359="","No inspection date",IF(AI5359&lt;0,"Negative chronology",IF(AI5359&lt;=30,"0-30",IF(AI5359&lt;=60,"31-60",IF(AI5359&lt;=90,"61-90",IF(AI5359&lt;=180,"91-180","181+"))))))</f>
        <v>No inspection date</v>
      </c>
      <c r="AO5359" s="13" t="str">
        <f>IF(OR(ISNUMBER(SEARCH("COMPLETED",K5359)),ISNUMBER(SEARCH("CLOSED",K5359))),"Closed/Completed","Other Active/Issued")</f>
        <v>Other Active/Issued</v>
      </c>
    </row>
    <row r="5360" spans="1:41">
      <c r="A5360" t="s">
        <v>26319</v>
      </c>
      <c r="B5360" t="s">
        <v>87</v>
      </c>
      <c r="C5360" t="s">
        <v>87</v>
      </c>
      <c r="D5360" t="s">
        <v>88</v>
      </c>
      <c r="F5360" t="s">
        <v>26320</v>
      </c>
      <c r="G5360" t="s">
        <v>26321</v>
      </c>
      <c r="H5360" t="s">
        <v>26312</v>
      </c>
      <c r="K5360" t="s">
        <v>100</v>
      </c>
      <c r="L5360" t="s">
        <v>100</v>
      </c>
      <c r="M5360" t="s">
        <v>26322</v>
      </c>
      <c r="O5360" t="s">
        <v>26323</v>
      </c>
      <c r="P5360" s="10">
        <v>47.66230453</v>
      </c>
      <c r="Q5360" s="10">
        <v>-122.36737214</v>
      </c>
      <c r="R5360" t="s">
        <v>26324</v>
      </c>
      <c r="S5360" s="7">
        <v>7</v>
      </c>
      <c r="T5360" s="7">
        <v>2022</v>
      </c>
      <c r="U5360" s="7">
        <v>3</v>
      </c>
      <c r="Y5360" t="b">
        <v>1</v>
      </c>
      <c r="Z5360" t="b">
        <v>1</v>
      </c>
      <c r="AB5360">
        <v>6</v>
      </c>
      <c r="AC5360" t="b">
        <v>0</v>
      </c>
      <c r="AD5360" t="b">
        <v>1</v>
      </c>
      <c r="AE5360" t="b">
        <v>0</v>
      </c>
      <c r="AF5360" t="b">
        <v>1</v>
      </c>
      <c r="AG5360" s="11">
        <v>44750</v>
      </c>
      <c r="AI5360" s="12">
        <f>IF(OR(AG5360="",AH5360=""),"",AH5360-AG5360)</f>
        <v/>
      </c>
      <c r="AJ5360" s="13">
        <f>IF(OR(AI5360="",AA5360=""),"",AI5360=AA5360)</f>
        <v/>
      </c>
      <c r="AK5360" s="13">
        <f>IF(AI5360="","",AI5360&gt;60)</f>
        <v/>
      </c>
      <c r="AL5360" s="13" t="b">
        <f>IF(OR(Y5360=TRUE,AH5360=""),TRUE,FALSE)</f>
        <v>1</v>
      </c>
      <c r="AM5360" s="13">
        <f>IF(AI5360="","",AI5360&lt;0)</f>
        <v/>
      </c>
      <c r="AN5360" s="13" t="str">
        <f>IF(AH5360="","No inspection date",IF(AI5360&lt;0,"Negative chronology",IF(AI5360&lt;=30,"0-30",IF(AI5360&lt;=60,"31-60",IF(AI5360&lt;=90,"61-90",IF(AI5360&lt;=180,"91-180","181+"))))))</f>
        <v>No inspection date</v>
      </c>
      <c r="AO5360" s="13" t="str">
        <f>IF(OR(ISNUMBER(SEARCH("COMPLETED",K5360)),ISNUMBER(SEARCH("CLOSED",K5360))),"Closed/Completed","Other Active/Issued")</f>
        <v>Other Active/Issued</v>
      </c>
    </row>
    <row r="5361" spans="1:41">
      <c r="A5361" t="s">
        <v>26325</v>
      </c>
      <c r="B5361" t="s">
        <v>87</v>
      </c>
      <c r="C5361" t="s">
        <v>87</v>
      </c>
      <c r="D5361" t="s">
        <v>88</v>
      </c>
      <c r="F5361" t="s">
        <v>26326</v>
      </c>
      <c r="G5361" t="s">
        <v>26327</v>
      </c>
      <c r="H5361" t="s">
        <v>1229</v>
      </c>
      <c r="I5361" t="s">
        <v>14217</v>
      </c>
      <c r="J5361" t="s">
        <v>137</v>
      </c>
      <c r="K5361" t="s">
        <v>93</v>
      </c>
      <c r="L5361" t="s">
        <v>93</v>
      </c>
      <c r="M5361" t="s">
        <v>26328</v>
      </c>
      <c r="N5361" s="9">
        <v>98117</v>
      </c>
      <c r="O5361" t="s">
        <v>26329</v>
      </c>
      <c r="P5361" s="10">
        <v>47.6820662</v>
      </c>
      <c r="Q5361" s="10">
        <v>-122.40034639</v>
      </c>
      <c r="R5361" t="s">
        <v>26330</v>
      </c>
      <c r="S5361" s="7">
        <v>7</v>
      </c>
      <c r="T5361" s="7">
        <v>2022</v>
      </c>
      <c r="U5361" s="7">
        <v>3</v>
      </c>
      <c r="V5361">
        <v>8</v>
      </c>
      <c r="W5361">
        <v>2022</v>
      </c>
      <c r="X5361">
        <v>3</v>
      </c>
      <c r="Y5361" t="b">
        <v>0</v>
      </c>
      <c r="Z5361" t="b">
        <v>0</v>
      </c>
      <c r="AA5361">
        <v>38</v>
      </c>
      <c r="AB5361">
        <v>6</v>
      </c>
      <c r="AC5361" t="b">
        <v>0</v>
      </c>
      <c r="AD5361" t="b">
        <v>1</v>
      </c>
      <c r="AE5361" t="b">
        <v>0</v>
      </c>
      <c r="AF5361" t="b">
        <v>1</v>
      </c>
      <c r="AG5361" s="11">
        <v>44753</v>
      </c>
      <c r="AH5361" s="11">
        <v>44791</v>
      </c>
      <c r="AI5361" s="12">
        <f>IF(OR(AG5361="",AH5361=""),"",AH5361-AG5361)</f>
        <v>38.0</v>
      </c>
      <c r="AJ5361" s="13" t="b">
        <f>IF(OR(AI5361="",AA5361=""),"",AI5361=AA5361)</f>
        <v>1</v>
      </c>
      <c r="AK5361" s="13" t="b">
        <f>IF(AI5361="","",AI5361&gt;60)</f>
        <v>0</v>
      </c>
      <c r="AL5361" s="13" t="b">
        <f>IF(OR(Y5361=TRUE,AH5361=""),TRUE,FALSE)</f>
        <v>0</v>
      </c>
      <c r="AM5361" s="13" t="b">
        <f>IF(AI5361="","",AI5361&lt;0)</f>
        <v>0</v>
      </c>
      <c r="AN5361" s="13" t="str">
        <f>IF(AH5361="","No inspection date",IF(AI5361&lt;0,"Negative chronology",IF(AI5361&lt;=30,"0-30",IF(AI5361&lt;=60,"31-60",IF(AI5361&lt;=90,"61-90",IF(AI5361&lt;=180,"91-180","181+"))))))</f>
        <v>31-60</v>
      </c>
      <c r="AO5361" s="13" t="str">
        <f>IF(OR(ISNUMBER(SEARCH("COMPLETED",K5361)),ISNUMBER(SEARCH("CLOSED",K5361))),"Closed/Completed","Other Active/Issued")</f>
        <v>Closed/Completed</v>
      </c>
    </row>
    <row r="5362" spans="1:41">
      <c r="A5362" t="s">
        <v>26331</v>
      </c>
      <c r="B5362" t="s">
        <v>87</v>
      </c>
      <c r="C5362" t="s">
        <v>87</v>
      </c>
      <c r="D5362" t="s">
        <v>88</v>
      </c>
      <c r="F5362" t="s">
        <v>26332</v>
      </c>
      <c r="G5362" t="s">
        <v>26333</v>
      </c>
      <c r="H5362" t="s">
        <v>1229</v>
      </c>
      <c r="K5362" t="s">
        <v>93</v>
      </c>
      <c r="L5362" t="s">
        <v>93</v>
      </c>
      <c r="M5362" t="s">
        <v>26334</v>
      </c>
      <c r="N5362" s="9">
        <v>98136</v>
      </c>
      <c r="O5362" t="s">
        <v>26335</v>
      </c>
      <c r="P5362" s="10">
        <v>47.5499034</v>
      </c>
      <c r="Q5362" s="10">
        <v>-122.38826962</v>
      </c>
      <c r="R5362" t="s">
        <v>26336</v>
      </c>
      <c r="S5362" s="7">
        <v>7</v>
      </c>
      <c r="T5362" s="7">
        <v>2022</v>
      </c>
      <c r="U5362" s="7">
        <v>3</v>
      </c>
      <c r="Y5362" t="b">
        <v>1</v>
      </c>
      <c r="Z5362" t="b">
        <v>1</v>
      </c>
      <c r="AB5362">
        <v>1</v>
      </c>
      <c r="AC5362" t="b">
        <v>0</v>
      </c>
      <c r="AD5362" t="b">
        <v>1</v>
      </c>
      <c r="AE5362" t="b">
        <v>0</v>
      </c>
      <c r="AF5362" t="b">
        <v>1</v>
      </c>
      <c r="AG5362" s="11">
        <v>44753</v>
      </c>
      <c r="AI5362" s="12">
        <f>IF(OR(AG5362="",AH5362=""),"",AH5362-AG5362)</f>
        <v/>
      </c>
      <c r="AJ5362" s="13">
        <f>IF(OR(AI5362="",AA5362=""),"",AI5362=AA5362)</f>
        <v/>
      </c>
      <c r="AK5362" s="13">
        <f>IF(AI5362="","",AI5362&gt;60)</f>
        <v/>
      </c>
      <c r="AL5362" s="13" t="b">
        <f>IF(OR(Y5362=TRUE,AH5362=""),TRUE,FALSE)</f>
        <v>1</v>
      </c>
      <c r="AM5362" s="13">
        <f>IF(AI5362="","",AI5362&lt;0)</f>
        <v/>
      </c>
      <c r="AN5362" s="13" t="str">
        <f>IF(AH5362="","No inspection date",IF(AI5362&lt;0,"Negative chronology",IF(AI5362&lt;=30,"0-30",IF(AI5362&lt;=60,"31-60",IF(AI5362&lt;=90,"61-90",IF(AI5362&lt;=180,"91-180","181+"))))))</f>
        <v>No inspection date</v>
      </c>
      <c r="AO5362" s="13" t="str">
        <f>IF(OR(ISNUMBER(SEARCH("COMPLETED",K5362)),ISNUMBER(SEARCH("CLOSED",K5362))),"Closed/Completed","Other Active/Issued")</f>
        <v>Closed/Completed</v>
      </c>
    </row>
    <row r="5363" spans="1:41">
      <c r="A5363" t="s">
        <v>26337</v>
      </c>
      <c r="B5363" t="s">
        <v>87</v>
      </c>
      <c r="C5363" t="s">
        <v>87</v>
      </c>
      <c r="D5363" t="s">
        <v>88</v>
      </c>
      <c r="F5363" t="s">
        <v>26338</v>
      </c>
      <c r="G5363" t="s">
        <v>26339</v>
      </c>
      <c r="H5363" t="s">
        <v>1229</v>
      </c>
      <c r="I5363" t="s">
        <v>1348</v>
      </c>
      <c r="J5363" t="s">
        <v>205</v>
      </c>
      <c r="K5363" t="s">
        <v>93</v>
      </c>
      <c r="L5363" t="s">
        <v>93</v>
      </c>
      <c r="M5363" t="s">
        <v>26340</v>
      </c>
      <c r="N5363" s="9">
        <v>98116</v>
      </c>
      <c r="O5363" t="s">
        <v>26341</v>
      </c>
      <c r="P5363" s="10">
        <v>47.56280742</v>
      </c>
      <c r="Q5363" s="10">
        <v>-122.39055965</v>
      </c>
      <c r="R5363" t="s">
        <v>26342</v>
      </c>
      <c r="S5363" s="7">
        <v>7</v>
      </c>
      <c r="T5363" s="7">
        <v>2022</v>
      </c>
      <c r="U5363" s="7">
        <v>3</v>
      </c>
      <c r="V5363">
        <v>10</v>
      </c>
      <c r="W5363">
        <v>2023</v>
      </c>
      <c r="X5363">
        <v>4</v>
      </c>
      <c r="Y5363" t="b">
        <v>0</v>
      </c>
      <c r="Z5363" t="b">
        <v>0</v>
      </c>
      <c r="AA5363">
        <v>471</v>
      </c>
      <c r="AB5363">
        <v>1</v>
      </c>
      <c r="AC5363" t="b">
        <v>0</v>
      </c>
      <c r="AD5363" t="b">
        <v>1</v>
      </c>
      <c r="AE5363" t="b">
        <v>0</v>
      </c>
      <c r="AF5363" t="b">
        <v>1</v>
      </c>
      <c r="AG5363" s="11">
        <v>44753</v>
      </c>
      <c r="AH5363" s="11">
        <v>45224</v>
      </c>
      <c r="AI5363" s="12">
        <f>IF(OR(AG5363="",AH5363=""),"",AH5363-AG5363)</f>
        <v>471.0</v>
      </c>
      <c r="AJ5363" s="13" t="b">
        <f>IF(OR(AI5363="",AA5363=""),"",AI5363=AA5363)</f>
        <v>1</v>
      </c>
      <c r="AK5363" s="13" t="b">
        <f>IF(AI5363="","",AI5363&gt;60)</f>
        <v>1</v>
      </c>
      <c r="AL5363" s="13" t="b">
        <f>IF(OR(Y5363=TRUE,AH5363=""),TRUE,FALSE)</f>
        <v>0</v>
      </c>
      <c r="AM5363" s="13" t="b">
        <f>IF(AI5363="","",AI5363&lt;0)</f>
        <v>0</v>
      </c>
      <c r="AN5363" s="13" t="str">
        <f>IF(AH5363="","No inspection date",IF(AI5363&lt;0,"Negative chronology",IF(AI5363&lt;=30,"0-30",IF(AI5363&lt;=60,"31-60",IF(AI5363&lt;=90,"61-90",IF(AI5363&lt;=180,"91-180","181+"))))))</f>
        <v>181+</v>
      </c>
      <c r="AO5363" s="13" t="str">
        <f>IF(OR(ISNUMBER(SEARCH("COMPLETED",K5363)),ISNUMBER(SEARCH("CLOSED",K5363))),"Closed/Completed","Other Active/Issued")</f>
        <v>Closed/Completed</v>
      </c>
    </row>
    <row r="5364" spans="1:41">
      <c r="A5364" t="s">
        <v>26343</v>
      </c>
      <c r="B5364" t="s">
        <v>87</v>
      </c>
      <c r="C5364" t="s">
        <v>87</v>
      </c>
      <c r="D5364" t="s">
        <v>88</v>
      </c>
      <c r="F5364" t="s">
        <v>1227</v>
      </c>
      <c r="G5364" t="s">
        <v>26344</v>
      </c>
      <c r="H5364" t="s">
        <v>1229</v>
      </c>
      <c r="K5364" t="s">
        <v>100</v>
      </c>
      <c r="L5364" t="s">
        <v>100</v>
      </c>
      <c r="M5364" t="s">
        <v>1230</v>
      </c>
      <c r="N5364" s="9">
        <v>98177</v>
      </c>
      <c r="O5364" t="s">
        <v>26345</v>
      </c>
      <c r="P5364" s="10">
        <v>47.70199959</v>
      </c>
      <c r="Q5364" s="10">
        <v>-122.38819918</v>
      </c>
      <c r="R5364" t="s">
        <v>1232</v>
      </c>
      <c r="S5364" s="7">
        <v>7</v>
      </c>
      <c r="T5364" s="7">
        <v>2022</v>
      </c>
      <c r="U5364" s="7">
        <v>3</v>
      </c>
      <c r="Y5364" t="b">
        <v>1</v>
      </c>
      <c r="Z5364" t="b">
        <v>1</v>
      </c>
      <c r="AB5364">
        <v>5</v>
      </c>
      <c r="AC5364" t="b">
        <v>0</v>
      </c>
      <c r="AD5364" t="b">
        <v>1</v>
      </c>
      <c r="AE5364" t="b">
        <v>0</v>
      </c>
      <c r="AF5364" t="b">
        <v>1</v>
      </c>
      <c r="AG5364" s="11">
        <v>44753</v>
      </c>
      <c r="AI5364" s="12">
        <f>IF(OR(AG5364="",AH5364=""),"",AH5364-AG5364)</f>
        <v/>
      </c>
      <c r="AJ5364" s="13">
        <f>IF(OR(AI5364="",AA5364=""),"",AI5364=AA5364)</f>
        <v/>
      </c>
      <c r="AK5364" s="13">
        <f>IF(AI5364="","",AI5364&gt;60)</f>
        <v/>
      </c>
      <c r="AL5364" s="13" t="b">
        <f>IF(OR(Y5364=TRUE,AH5364=""),TRUE,FALSE)</f>
        <v>1</v>
      </c>
      <c r="AM5364" s="13">
        <f>IF(AI5364="","",AI5364&lt;0)</f>
        <v/>
      </c>
      <c r="AN5364" s="13" t="str">
        <f>IF(AH5364="","No inspection date",IF(AI5364&lt;0,"Negative chronology",IF(AI5364&lt;=30,"0-30",IF(AI5364&lt;=60,"31-60",IF(AI5364&lt;=90,"61-90",IF(AI5364&lt;=180,"91-180","181+"))))))</f>
        <v>No inspection date</v>
      </c>
      <c r="AO5364" s="13" t="str">
        <f>IF(OR(ISNUMBER(SEARCH("COMPLETED",K5364)),ISNUMBER(SEARCH("CLOSED",K5364))),"Closed/Completed","Other Active/Issued")</f>
        <v>Other Active/Issued</v>
      </c>
    </row>
    <row r="5365" spans="1:41">
      <c r="A5365" t="s">
        <v>26346</v>
      </c>
      <c r="B5365" t="s">
        <v>87</v>
      </c>
      <c r="C5365" t="s">
        <v>87</v>
      </c>
      <c r="D5365" t="s">
        <v>88</v>
      </c>
      <c r="F5365" t="s">
        <v>26347</v>
      </c>
      <c r="G5365" t="s">
        <v>26348</v>
      </c>
      <c r="H5365" t="s">
        <v>25728</v>
      </c>
      <c r="K5365" t="s">
        <v>93</v>
      </c>
      <c r="L5365" t="s">
        <v>93</v>
      </c>
      <c r="M5365" t="s">
        <v>26349</v>
      </c>
      <c r="N5365" s="9">
        <v>98115</v>
      </c>
      <c r="O5365" t="s">
        <v>26350</v>
      </c>
      <c r="P5365" s="10">
        <v>47.68176862</v>
      </c>
      <c r="Q5365" s="10">
        <v>-122.31788415</v>
      </c>
      <c r="R5365" t="s">
        <v>26351</v>
      </c>
      <c r="S5365" s="7">
        <v>7</v>
      </c>
      <c r="T5365" s="7">
        <v>2022</v>
      </c>
      <c r="U5365" s="7">
        <v>3</v>
      </c>
      <c r="Y5365" t="b">
        <v>1</v>
      </c>
      <c r="Z5365" t="b">
        <v>1</v>
      </c>
      <c r="AB5365">
        <v>4</v>
      </c>
      <c r="AC5365" t="b">
        <v>0</v>
      </c>
      <c r="AD5365" t="b">
        <v>1</v>
      </c>
      <c r="AE5365" t="b">
        <v>0</v>
      </c>
      <c r="AF5365" t="b">
        <v>1</v>
      </c>
      <c r="AG5365" s="11">
        <v>44754</v>
      </c>
      <c r="AI5365" s="12">
        <f>IF(OR(AG5365="",AH5365=""),"",AH5365-AG5365)</f>
        <v/>
      </c>
      <c r="AJ5365" s="13">
        <f>IF(OR(AI5365="",AA5365=""),"",AI5365=AA5365)</f>
        <v/>
      </c>
      <c r="AK5365" s="13">
        <f>IF(AI5365="","",AI5365&gt;60)</f>
        <v/>
      </c>
      <c r="AL5365" s="13" t="b">
        <f>IF(OR(Y5365=TRUE,AH5365=""),TRUE,FALSE)</f>
        <v>1</v>
      </c>
      <c r="AM5365" s="13">
        <f>IF(AI5365="","",AI5365&lt;0)</f>
        <v/>
      </c>
      <c r="AN5365" s="13" t="str">
        <f>IF(AH5365="","No inspection date",IF(AI5365&lt;0,"Negative chronology",IF(AI5365&lt;=30,"0-30",IF(AI5365&lt;=60,"31-60",IF(AI5365&lt;=90,"61-90",IF(AI5365&lt;=180,"91-180","181+"))))))</f>
        <v>No inspection date</v>
      </c>
      <c r="AO5365" s="13" t="str">
        <f>IF(OR(ISNUMBER(SEARCH("COMPLETED",K5365)),ISNUMBER(SEARCH("CLOSED",K5365))),"Closed/Completed","Other Active/Issued")</f>
        <v>Closed/Completed</v>
      </c>
    </row>
    <row r="5366" spans="1:41">
      <c r="A5366" t="s">
        <v>26352</v>
      </c>
      <c r="B5366" t="s">
        <v>87</v>
      </c>
      <c r="C5366" t="s">
        <v>87</v>
      </c>
      <c r="D5366" t="s">
        <v>88</v>
      </c>
      <c r="F5366" t="s">
        <v>738</v>
      </c>
      <c r="G5366" t="s">
        <v>26353</v>
      </c>
      <c r="H5366" t="s">
        <v>25728</v>
      </c>
      <c r="I5366" t="s">
        <v>4434</v>
      </c>
      <c r="J5366" t="s">
        <v>137</v>
      </c>
      <c r="K5366" t="s">
        <v>93</v>
      </c>
      <c r="L5366" t="s">
        <v>93</v>
      </c>
      <c r="M5366" t="s">
        <v>26354</v>
      </c>
      <c r="N5366" s="9">
        <v>98112</v>
      </c>
      <c r="O5366" t="s">
        <v>26355</v>
      </c>
      <c r="P5366" s="10">
        <v>47.63997062</v>
      </c>
      <c r="Q5366" s="10">
        <v>-122.30230246</v>
      </c>
      <c r="R5366" t="s">
        <v>26356</v>
      </c>
      <c r="S5366" s="7">
        <v>7</v>
      </c>
      <c r="T5366" s="7">
        <v>2022</v>
      </c>
      <c r="U5366" s="7">
        <v>3</v>
      </c>
      <c r="V5366">
        <v>9</v>
      </c>
      <c r="W5366">
        <v>2024</v>
      </c>
      <c r="X5366">
        <v>3</v>
      </c>
      <c r="Y5366" t="b">
        <v>0</v>
      </c>
      <c r="Z5366" t="b">
        <v>0</v>
      </c>
      <c r="AA5366">
        <v>798</v>
      </c>
      <c r="AB5366">
        <v>3</v>
      </c>
      <c r="AC5366" t="b">
        <v>0</v>
      </c>
      <c r="AD5366" t="b">
        <v>1</v>
      </c>
      <c r="AE5366" t="b">
        <v>0</v>
      </c>
      <c r="AF5366" t="b">
        <v>1</v>
      </c>
      <c r="AG5366" s="11">
        <v>44754</v>
      </c>
      <c r="AH5366" s="11">
        <v>45552</v>
      </c>
      <c r="AI5366" s="12">
        <f>IF(OR(AG5366="",AH5366=""),"",AH5366-AG5366)</f>
        <v>798.0</v>
      </c>
      <c r="AJ5366" s="13" t="b">
        <f>IF(OR(AI5366="",AA5366=""),"",AI5366=AA5366)</f>
        <v>1</v>
      </c>
      <c r="AK5366" s="13" t="b">
        <f>IF(AI5366="","",AI5366&gt;60)</f>
        <v>1</v>
      </c>
      <c r="AL5366" s="13" t="b">
        <f>IF(OR(Y5366=TRUE,AH5366=""),TRUE,FALSE)</f>
        <v>0</v>
      </c>
      <c r="AM5366" s="13" t="b">
        <f>IF(AI5366="","",AI5366&lt;0)</f>
        <v>0</v>
      </c>
      <c r="AN5366" s="13" t="str">
        <f>IF(AH5366="","No inspection date",IF(AI5366&lt;0,"Negative chronology",IF(AI5366&lt;=30,"0-30",IF(AI5366&lt;=60,"31-60",IF(AI5366&lt;=90,"61-90",IF(AI5366&lt;=180,"91-180","181+"))))))</f>
        <v>181+</v>
      </c>
      <c r="AO5366" s="13" t="str">
        <f>IF(OR(ISNUMBER(SEARCH("COMPLETED",K5366)),ISNUMBER(SEARCH("CLOSED",K5366))),"Closed/Completed","Other Active/Issued")</f>
        <v>Closed/Completed</v>
      </c>
    </row>
    <row r="5367" spans="1:41">
      <c r="A5367" t="s">
        <v>26357</v>
      </c>
      <c r="B5367" t="s">
        <v>87</v>
      </c>
      <c r="C5367" t="s">
        <v>87</v>
      </c>
      <c r="D5367" t="s">
        <v>88</v>
      </c>
      <c r="H5367" t="s">
        <v>26358</v>
      </c>
      <c r="I5367" t="s">
        <v>8669</v>
      </c>
      <c r="J5367" t="s">
        <v>718</v>
      </c>
      <c r="K5367" t="s">
        <v>93</v>
      </c>
      <c r="L5367" t="s">
        <v>93</v>
      </c>
      <c r="M5367" t="s">
        <v>22982</v>
      </c>
      <c r="O5367" t="s">
        <v>26359</v>
      </c>
      <c r="P5367" s="10">
        <v>47.65303437</v>
      </c>
      <c r="Q5367" s="10">
        <v>-122.34766408</v>
      </c>
      <c r="R5367" t="s">
        <v>22984</v>
      </c>
      <c r="S5367" s="7">
        <v>7</v>
      </c>
      <c r="T5367" s="7">
        <v>2022</v>
      </c>
      <c r="U5367" s="7">
        <v>3</v>
      </c>
      <c r="V5367">
        <v>9</v>
      </c>
      <c r="W5367">
        <v>2023</v>
      </c>
      <c r="X5367">
        <v>3</v>
      </c>
      <c r="Y5367" t="b">
        <v>0</v>
      </c>
      <c r="Z5367" t="b">
        <v>0</v>
      </c>
      <c r="AA5367">
        <v>433</v>
      </c>
      <c r="AB5367">
        <v>6</v>
      </c>
      <c r="AC5367" t="b">
        <v>0</v>
      </c>
      <c r="AD5367" t="b">
        <v>1</v>
      </c>
      <c r="AE5367" t="b">
        <v>0</v>
      </c>
      <c r="AF5367" t="b">
        <v>1</v>
      </c>
      <c r="AG5367" s="11">
        <v>44755</v>
      </c>
      <c r="AH5367" s="11">
        <v>45188</v>
      </c>
      <c r="AI5367" s="12">
        <f>IF(OR(AG5367="",AH5367=""),"",AH5367-AG5367)</f>
        <v>433.0</v>
      </c>
      <c r="AJ5367" s="13" t="b">
        <f>IF(OR(AI5367="",AA5367=""),"",AI5367=AA5367)</f>
        <v>1</v>
      </c>
      <c r="AK5367" s="13" t="b">
        <f>IF(AI5367="","",AI5367&gt;60)</f>
        <v>1</v>
      </c>
      <c r="AL5367" s="13" t="b">
        <f>IF(OR(Y5367=TRUE,AH5367=""),TRUE,FALSE)</f>
        <v>0</v>
      </c>
      <c r="AM5367" s="13" t="b">
        <f>IF(AI5367="","",AI5367&lt;0)</f>
        <v>0</v>
      </c>
      <c r="AN5367" s="13" t="str">
        <f>IF(AH5367="","No inspection date",IF(AI5367&lt;0,"Negative chronology",IF(AI5367&lt;=30,"0-30",IF(AI5367&lt;=60,"31-60",IF(AI5367&lt;=90,"61-90",IF(AI5367&lt;=180,"91-180","181+"))))))</f>
        <v>181+</v>
      </c>
      <c r="AO5367" s="13" t="str">
        <f>IF(OR(ISNUMBER(SEARCH("COMPLETED",K5367)),ISNUMBER(SEARCH("CLOSED",K5367))),"Closed/Completed","Other Active/Issued")</f>
        <v>Closed/Completed</v>
      </c>
    </row>
    <row r="5368" spans="1:41">
      <c r="A5368" t="s">
        <v>26360</v>
      </c>
      <c r="B5368" t="s">
        <v>87</v>
      </c>
      <c r="C5368" t="s">
        <v>87</v>
      </c>
      <c r="D5368" t="s">
        <v>88</v>
      </c>
      <c r="F5368" t="s">
        <v>26361</v>
      </c>
      <c r="G5368" t="s">
        <v>26362</v>
      </c>
      <c r="H5368" t="s">
        <v>26363</v>
      </c>
      <c r="I5368" t="s">
        <v>1623</v>
      </c>
      <c r="J5368" t="s">
        <v>137</v>
      </c>
      <c r="K5368" t="s">
        <v>93</v>
      </c>
      <c r="L5368" t="s">
        <v>93</v>
      </c>
      <c r="M5368" t="s">
        <v>13661</v>
      </c>
      <c r="N5368" s="9">
        <v>98122</v>
      </c>
      <c r="O5368" t="s">
        <v>26364</v>
      </c>
      <c r="P5368" s="10">
        <v>47.60708662</v>
      </c>
      <c r="Q5368" s="10">
        <v>-122.30666968</v>
      </c>
      <c r="R5368" t="s">
        <v>13663</v>
      </c>
      <c r="S5368" s="7">
        <v>7</v>
      </c>
      <c r="T5368" s="7">
        <v>2022</v>
      </c>
      <c r="U5368" s="7">
        <v>3</v>
      </c>
      <c r="V5368">
        <v>11</v>
      </c>
      <c r="W5368">
        <v>2022</v>
      </c>
      <c r="X5368">
        <v>4</v>
      </c>
      <c r="Y5368" t="b">
        <v>0</v>
      </c>
      <c r="Z5368" t="b">
        <v>0</v>
      </c>
      <c r="AA5368">
        <v>111</v>
      </c>
      <c r="AB5368">
        <v>3</v>
      </c>
      <c r="AC5368" t="b">
        <v>0</v>
      </c>
      <c r="AD5368" t="b">
        <v>1</v>
      </c>
      <c r="AE5368" t="b">
        <v>0</v>
      </c>
      <c r="AF5368" t="b">
        <v>1</v>
      </c>
      <c r="AG5368" s="11">
        <v>44757</v>
      </c>
      <c r="AH5368" s="11">
        <v>44868</v>
      </c>
      <c r="AI5368" s="12">
        <f>IF(OR(AG5368="",AH5368=""),"",AH5368-AG5368)</f>
        <v>111.0</v>
      </c>
      <c r="AJ5368" s="13" t="b">
        <f>IF(OR(AI5368="",AA5368=""),"",AI5368=AA5368)</f>
        <v>1</v>
      </c>
      <c r="AK5368" s="13" t="b">
        <f>IF(AI5368="","",AI5368&gt;60)</f>
        <v>1</v>
      </c>
      <c r="AL5368" s="13" t="b">
        <f>IF(OR(Y5368=TRUE,AH5368=""),TRUE,FALSE)</f>
        <v>0</v>
      </c>
      <c r="AM5368" s="13" t="b">
        <f>IF(AI5368="","",AI5368&lt;0)</f>
        <v>0</v>
      </c>
      <c r="AN5368" s="13" t="str">
        <f>IF(AH5368="","No inspection date",IF(AI5368&lt;0,"Negative chronology",IF(AI5368&lt;=30,"0-30",IF(AI5368&lt;=60,"31-60",IF(AI5368&lt;=90,"61-90",IF(AI5368&lt;=180,"91-180","181+"))))))</f>
        <v>91-180</v>
      </c>
      <c r="AO5368" s="13" t="str">
        <f>IF(OR(ISNUMBER(SEARCH("COMPLETED",K5368)),ISNUMBER(SEARCH("CLOSED",K5368))),"Closed/Completed","Other Active/Issued")</f>
        <v>Closed/Completed</v>
      </c>
    </row>
    <row r="5369" spans="1:41">
      <c r="A5369" t="s">
        <v>26365</v>
      </c>
      <c r="B5369" t="s">
        <v>87</v>
      </c>
      <c r="C5369" t="s">
        <v>87</v>
      </c>
      <c r="D5369" t="s">
        <v>88</v>
      </c>
      <c r="F5369" t="s">
        <v>26366</v>
      </c>
      <c r="H5369" t="s">
        <v>26367</v>
      </c>
      <c r="I5369" t="s">
        <v>1222</v>
      </c>
      <c r="J5369" t="s">
        <v>93</v>
      </c>
      <c r="K5369" t="s">
        <v>100</v>
      </c>
      <c r="L5369" t="s">
        <v>100</v>
      </c>
      <c r="M5369" t="s">
        <v>26368</v>
      </c>
      <c r="N5369" s="9">
        <v>98106</v>
      </c>
      <c r="O5369" t="s">
        <v>26369</v>
      </c>
      <c r="P5369" s="10">
        <v>47.53994921</v>
      </c>
      <c r="Q5369" s="10">
        <v>-122.34231714</v>
      </c>
      <c r="R5369" t="s">
        <v>26370</v>
      </c>
      <c r="S5369" s="7">
        <v>7</v>
      </c>
      <c r="T5369" s="7">
        <v>2022</v>
      </c>
      <c r="U5369" s="7">
        <v>3</v>
      </c>
      <c r="V5369">
        <v>7</v>
      </c>
      <c r="W5369">
        <v>2022</v>
      </c>
      <c r="X5369">
        <v>3</v>
      </c>
      <c r="Y5369" t="b">
        <v>0</v>
      </c>
      <c r="Z5369" t="b">
        <v>0</v>
      </c>
      <c r="AA5369">
        <v>-4</v>
      </c>
      <c r="AB5369">
        <v>1</v>
      </c>
      <c r="AC5369" t="b">
        <v>0</v>
      </c>
      <c r="AD5369" t="b">
        <v>1</v>
      </c>
      <c r="AE5369" t="b">
        <v>0</v>
      </c>
      <c r="AF5369" t="b">
        <v>1</v>
      </c>
      <c r="AG5369" s="11">
        <v>44760</v>
      </c>
      <c r="AH5369" s="11">
        <v>44756</v>
      </c>
      <c r="AI5369" s="12">
        <f>IF(OR(AG5369="",AH5369=""),"",AH5369-AG5369)</f>
        <v>-4.0</v>
      </c>
      <c r="AJ5369" s="13" t="b">
        <f>IF(OR(AI5369="",AA5369=""),"",AI5369=AA5369)</f>
        <v>1</v>
      </c>
      <c r="AK5369" s="13" t="b">
        <f>IF(AI5369="","",AI5369&gt;60)</f>
        <v>0</v>
      </c>
      <c r="AL5369" s="13" t="b">
        <f>IF(OR(Y5369=TRUE,AH5369=""),TRUE,FALSE)</f>
        <v>0</v>
      </c>
      <c r="AM5369" s="13" t="b">
        <f>IF(AI5369="","",AI5369&lt;0)</f>
        <v>1</v>
      </c>
      <c r="AN5369" s="13" t="str">
        <f>IF(AH5369="","No inspection date",IF(AI5369&lt;0,"Negative chronology",IF(AI5369&lt;=30,"0-30",IF(AI5369&lt;=60,"31-60",IF(AI5369&lt;=90,"61-90",IF(AI5369&lt;=180,"91-180","181+"))))))</f>
        <v>Negative chronology</v>
      </c>
      <c r="AO5369" s="13" t="str">
        <f>IF(OR(ISNUMBER(SEARCH("COMPLETED",K5369)),ISNUMBER(SEARCH("CLOSED",K5369))),"Closed/Completed","Other Active/Issued")</f>
        <v>Other Active/Issued</v>
      </c>
    </row>
    <row r="5370" spans="1:41">
      <c r="A5370" t="s">
        <v>26371</v>
      </c>
      <c r="B5370" t="s">
        <v>87</v>
      </c>
      <c r="C5370" t="s">
        <v>87</v>
      </c>
      <c r="D5370" t="s">
        <v>88</v>
      </c>
      <c r="G5370" t="s">
        <v>6860</v>
      </c>
      <c r="H5370" t="s">
        <v>26367</v>
      </c>
      <c r="K5370" t="s">
        <v>93</v>
      </c>
      <c r="L5370" t="s">
        <v>93</v>
      </c>
      <c r="M5370" t="s">
        <v>2381</v>
      </c>
      <c r="N5370" s="9">
        <v>98116</v>
      </c>
      <c r="O5370" t="s">
        <v>26372</v>
      </c>
      <c r="P5370" s="10">
        <v>47.57837908</v>
      </c>
      <c r="Q5370" s="10">
        <v>-122.39857963</v>
      </c>
      <c r="R5370" t="s">
        <v>2383</v>
      </c>
      <c r="S5370" s="7">
        <v>7</v>
      </c>
      <c r="T5370" s="7">
        <v>2022</v>
      </c>
      <c r="U5370" s="7">
        <v>3</v>
      </c>
      <c r="Y5370" t="b">
        <v>1</v>
      </c>
      <c r="Z5370" t="b">
        <v>1</v>
      </c>
      <c r="AB5370">
        <v>1</v>
      </c>
      <c r="AC5370" t="b">
        <v>0</v>
      </c>
      <c r="AD5370" t="b">
        <v>1</v>
      </c>
      <c r="AE5370" t="b">
        <v>0</v>
      </c>
      <c r="AF5370" t="b">
        <v>1</v>
      </c>
      <c r="AG5370" s="11">
        <v>44760</v>
      </c>
      <c r="AI5370" s="12">
        <f>IF(OR(AG5370="",AH5370=""),"",AH5370-AG5370)</f>
        <v/>
      </c>
      <c r="AJ5370" s="13">
        <f>IF(OR(AI5370="",AA5370=""),"",AI5370=AA5370)</f>
        <v/>
      </c>
      <c r="AK5370" s="13">
        <f>IF(AI5370="","",AI5370&gt;60)</f>
        <v/>
      </c>
      <c r="AL5370" s="13" t="b">
        <f>IF(OR(Y5370=TRUE,AH5370=""),TRUE,FALSE)</f>
        <v>1</v>
      </c>
      <c r="AM5370" s="13">
        <f>IF(AI5370="","",AI5370&lt;0)</f>
        <v/>
      </c>
      <c r="AN5370" s="13" t="str">
        <f>IF(AH5370="","No inspection date",IF(AI5370&lt;0,"Negative chronology",IF(AI5370&lt;=30,"0-30",IF(AI5370&lt;=60,"31-60",IF(AI5370&lt;=90,"61-90",IF(AI5370&lt;=180,"91-180","181+"))))))</f>
        <v>No inspection date</v>
      </c>
      <c r="AO5370" s="13" t="str">
        <f>IF(OR(ISNUMBER(SEARCH("COMPLETED",K5370)),ISNUMBER(SEARCH("CLOSED",K5370))),"Closed/Completed","Other Active/Issued")</f>
        <v>Closed/Completed</v>
      </c>
    </row>
    <row r="5371" spans="1:41">
      <c r="A5371" t="s">
        <v>26373</v>
      </c>
      <c r="B5371" t="s">
        <v>87</v>
      </c>
      <c r="C5371" t="s">
        <v>87</v>
      </c>
      <c r="D5371" t="s">
        <v>88</v>
      </c>
      <c r="H5371" t="s">
        <v>26367</v>
      </c>
      <c r="K5371" t="s">
        <v>93</v>
      </c>
      <c r="L5371" t="s">
        <v>93</v>
      </c>
      <c r="M5371" t="s">
        <v>8217</v>
      </c>
      <c r="N5371" s="9">
        <v>98105</v>
      </c>
      <c r="O5371" t="s">
        <v>26374</v>
      </c>
      <c r="P5371" s="10">
        <v>47.65989202</v>
      </c>
      <c r="Q5371" s="10">
        <v>-122.32329708</v>
      </c>
      <c r="R5371" t="s">
        <v>8219</v>
      </c>
      <c r="S5371" s="7">
        <v>7</v>
      </c>
      <c r="T5371" s="7">
        <v>2022</v>
      </c>
      <c r="U5371" s="7">
        <v>3</v>
      </c>
      <c r="Y5371" t="b">
        <v>1</v>
      </c>
      <c r="Z5371" t="b">
        <v>1</v>
      </c>
      <c r="AB5371">
        <v>4</v>
      </c>
      <c r="AC5371" t="b">
        <v>0</v>
      </c>
      <c r="AD5371" t="b">
        <v>1</v>
      </c>
      <c r="AE5371" t="b">
        <v>0</v>
      </c>
      <c r="AF5371" t="b">
        <v>1</v>
      </c>
      <c r="AG5371" s="11">
        <v>44760</v>
      </c>
      <c r="AI5371" s="12">
        <f>IF(OR(AG5371="",AH5371=""),"",AH5371-AG5371)</f>
        <v/>
      </c>
      <c r="AJ5371" s="13">
        <f>IF(OR(AI5371="",AA5371=""),"",AI5371=AA5371)</f>
        <v/>
      </c>
      <c r="AK5371" s="13">
        <f>IF(AI5371="","",AI5371&gt;60)</f>
        <v/>
      </c>
      <c r="AL5371" s="13" t="b">
        <f>IF(OR(Y5371=TRUE,AH5371=""),TRUE,FALSE)</f>
        <v>1</v>
      </c>
      <c r="AM5371" s="13">
        <f>IF(AI5371="","",AI5371&lt;0)</f>
        <v/>
      </c>
      <c r="AN5371" s="13" t="str">
        <f>IF(AH5371="","No inspection date",IF(AI5371&lt;0,"Negative chronology",IF(AI5371&lt;=30,"0-30",IF(AI5371&lt;=60,"31-60",IF(AI5371&lt;=90,"61-90",IF(AI5371&lt;=180,"91-180","181+"))))))</f>
        <v>No inspection date</v>
      </c>
      <c r="AO5371" s="13" t="str">
        <f>IF(OR(ISNUMBER(SEARCH("COMPLETED",K5371)),ISNUMBER(SEARCH("CLOSED",K5371))),"Closed/Completed","Other Active/Issued")</f>
        <v>Closed/Completed</v>
      </c>
    </row>
    <row r="5372" spans="1:41">
      <c r="A5372" t="s">
        <v>26375</v>
      </c>
      <c r="B5372" t="s">
        <v>87</v>
      </c>
      <c r="C5372" t="s">
        <v>87</v>
      </c>
      <c r="D5372" t="s">
        <v>88</v>
      </c>
      <c r="F5372" t="s">
        <v>26376</v>
      </c>
      <c r="G5372" t="s">
        <v>26377</v>
      </c>
      <c r="H5372" t="s">
        <v>26367</v>
      </c>
      <c r="I5372" t="s">
        <v>1689</v>
      </c>
      <c r="J5372" t="s">
        <v>137</v>
      </c>
      <c r="K5372" t="s">
        <v>93</v>
      </c>
      <c r="L5372" t="s">
        <v>93</v>
      </c>
      <c r="M5372" t="s">
        <v>7842</v>
      </c>
      <c r="N5372" s="9">
        <v>98115</v>
      </c>
      <c r="O5372" t="s">
        <v>26378</v>
      </c>
      <c r="P5372" s="10">
        <v>47.67965861</v>
      </c>
      <c r="Q5372" s="10">
        <v>-122.303531</v>
      </c>
      <c r="R5372" t="s">
        <v>7844</v>
      </c>
      <c r="S5372" s="7">
        <v>7</v>
      </c>
      <c r="T5372" s="7">
        <v>2022</v>
      </c>
      <c r="U5372" s="7">
        <v>3</v>
      </c>
      <c r="V5372">
        <v>11</v>
      </c>
      <c r="W5372">
        <v>2022</v>
      </c>
      <c r="X5372">
        <v>4</v>
      </c>
      <c r="Y5372" t="b">
        <v>0</v>
      </c>
      <c r="Z5372" t="b">
        <v>0</v>
      </c>
      <c r="AA5372">
        <v>122</v>
      </c>
      <c r="AB5372">
        <v>4</v>
      </c>
      <c r="AC5372" t="b">
        <v>0</v>
      </c>
      <c r="AD5372" t="b">
        <v>1</v>
      </c>
      <c r="AE5372" t="b">
        <v>0</v>
      </c>
      <c r="AF5372" t="b">
        <v>1</v>
      </c>
      <c r="AG5372" s="11">
        <v>44760</v>
      </c>
      <c r="AH5372" s="11">
        <v>44882</v>
      </c>
      <c r="AI5372" s="12">
        <f>IF(OR(AG5372="",AH5372=""),"",AH5372-AG5372)</f>
        <v>122.0</v>
      </c>
      <c r="AJ5372" s="13" t="b">
        <f>IF(OR(AI5372="",AA5372=""),"",AI5372=AA5372)</f>
        <v>1</v>
      </c>
      <c r="AK5372" s="13" t="b">
        <f>IF(AI5372="","",AI5372&gt;60)</f>
        <v>1</v>
      </c>
      <c r="AL5372" s="13" t="b">
        <f>IF(OR(Y5372=TRUE,AH5372=""),TRUE,FALSE)</f>
        <v>0</v>
      </c>
      <c r="AM5372" s="13" t="b">
        <f>IF(AI5372="","",AI5372&lt;0)</f>
        <v>0</v>
      </c>
      <c r="AN5372" s="13" t="str">
        <f>IF(AH5372="","No inspection date",IF(AI5372&lt;0,"Negative chronology",IF(AI5372&lt;=30,"0-30",IF(AI5372&lt;=60,"31-60",IF(AI5372&lt;=90,"61-90",IF(AI5372&lt;=180,"91-180","181+"))))))</f>
        <v>91-180</v>
      </c>
      <c r="AO5372" s="13" t="str">
        <f>IF(OR(ISNUMBER(SEARCH("COMPLETED",K5372)),ISNUMBER(SEARCH("CLOSED",K5372))),"Closed/Completed","Other Active/Issued")</f>
        <v>Closed/Completed</v>
      </c>
    </row>
    <row r="5373" spans="1:41">
      <c r="A5373" t="s">
        <v>26379</v>
      </c>
      <c r="B5373" t="s">
        <v>87</v>
      </c>
      <c r="C5373" t="s">
        <v>87</v>
      </c>
      <c r="D5373" t="s">
        <v>88</v>
      </c>
      <c r="F5373" t="s">
        <v>26380</v>
      </c>
      <c r="G5373" t="s">
        <v>26381</v>
      </c>
      <c r="H5373" t="s">
        <v>26382</v>
      </c>
      <c r="K5373" t="s">
        <v>93</v>
      </c>
      <c r="L5373" t="s">
        <v>93</v>
      </c>
      <c r="M5373" t="s">
        <v>2674</v>
      </c>
      <c r="N5373" s="9">
        <v>98105</v>
      </c>
      <c r="O5373" t="s">
        <v>26383</v>
      </c>
      <c r="P5373" s="10">
        <v>47.66887068</v>
      </c>
      <c r="Q5373" s="10">
        <v>-122.3127879</v>
      </c>
      <c r="R5373" t="s">
        <v>2676</v>
      </c>
      <c r="S5373" s="7">
        <v>7</v>
      </c>
      <c r="T5373" s="7">
        <v>2022</v>
      </c>
      <c r="U5373" s="7">
        <v>3</v>
      </c>
      <c r="Y5373" t="b">
        <v>1</v>
      </c>
      <c r="Z5373" t="b">
        <v>1</v>
      </c>
      <c r="AB5373">
        <v>4</v>
      </c>
      <c r="AC5373" t="b">
        <v>0</v>
      </c>
      <c r="AD5373" t="b">
        <v>1</v>
      </c>
      <c r="AE5373" t="b">
        <v>0</v>
      </c>
      <c r="AF5373" t="b">
        <v>1</v>
      </c>
      <c r="AG5373" s="11">
        <v>44761</v>
      </c>
      <c r="AI5373" s="12">
        <f>IF(OR(AG5373="",AH5373=""),"",AH5373-AG5373)</f>
        <v/>
      </c>
      <c r="AJ5373" s="13">
        <f>IF(OR(AI5373="",AA5373=""),"",AI5373=AA5373)</f>
        <v/>
      </c>
      <c r="AK5373" s="13">
        <f>IF(AI5373="","",AI5373&gt;60)</f>
        <v/>
      </c>
      <c r="AL5373" s="13" t="b">
        <f>IF(OR(Y5373=TRUE,AH5373=""),TRUE,FALSE)</f>
        <v>1</v>
      </c>
      <c r="AM5373" s="13">
        <f>IF(AI5373="","",AI5373&lt;0)</f>
        <v/>
      </c>
      <c r="AN5373" s="13" t="str">
        <f>IF(AH5373="","No inspection date",IF(AI5373&lt;0,"Negative chronology",IF(AI5373&lt;=30,"0-30",IF(AI5373&lt;=60,"31-60",IF(AI5373&lt;=90,"61-90",IF(AI5373&lt;=180,"91-180","181+"))))))</f>
        <v>No inspection date</v>
      </c>
      <c r="AO5373" s="13" t="str">
        <f>IF(OR(ISNUMBER(SEARCH("COMPLETED",K5373)),ISNUMBER(SEARCH("CLOSED",K5373))),"Closed/Completed","Other Active/Issued")</f>
        <v>Closed/Completed</v>
      </c>
    </row>
    <row r="5374" spans="1:41">
      <c r="A5374" t="s">
        <v>26384</v>
      </c>
      <c r="B5374" t="s">
        <v>87</v>
      </c>
      <c r="C5374" t="s">
        <v>87</v>
      </c>
      <c r="D5374" t="s">
        <v>88</v>
      </c>
      <c r="F5374" t="s">
        <v>26385</v>
      </c>
      <c r="G5374" t="s">
        <v>26386</v>
      </c>
      <c r="H5374" t="s">
        <v>26382</v>
      </c>
      <c r="I5374" t="s">
        <v>6061</v>
      </c>
      <c r="J5374" t="s">
        <v>93</v>
      </c>
      <c r="K5374" t="s">
        <v>93</v>
      </c>
      <c r="L5374" t="s">
        <v>93</v>
      </c>
      <c r="M5374" t="s">
        <v>26387</v>
      </c>
      <c r="O5374" t="s">
        <v>26388</v>
      </c>
      <c r="P5374" s="10">
        <v>47.70705389</v>
      </c>
      <c r="Q5374" s="10">
        <v>-122.30737023</v>
      </c>
      <c r="R5374" t="s">
        <v>26389</v>
      </c>
      <c r="S5374" s="7">
        <v>7</v>
      </c>
      <c r="T5374" s="7">
        <v>2022</v>
      </c>
      <c r="U5374" s="7">
        <v>3</v>
      </c>
      <c r="V5374">
        <v>6</v>
      </c>
      <c r="W5374">
        <v>2022</v>
      </c>
      <c r="X5374">
        <v>2</v>
      </c>
      <c r="Y5374" t="b">
        <v>0</v>
      </c>
      <c r="Z5374" t="b">
        <v>0</v>
      </c>
      <c r="AA5374">
        <v>-42</v>
      </c>
      <c r="AB5374">
        <v>5</v>
      </c>
      <c r="AC5374" t="b">
        <v>0</v>
      </c>
      <c r="AD5374" t="b">
        <v>1</v>
      </c>
      <c r="AE5374" t="b">
        <v>0</v>
      </c>
      <c r="AF5374" t="b">
        <v>1</v>
      </c>
      <c r="AG5374" s="11">
        <v>44761</v>
      </c>
      <c r="AH5374" s="11">
        <v>44719</v>
      </c>
      <c r="AI5374" s="12">
        <f>IF(OR(AG5374="",AH5374=""),"",AH5374-AG5374)</f>
        <v>-42.0</v>
      </c>
      <c r="AJ5374" s="13" t="b">
        <f>IF(OR(AI5374="",AA5374=""),"",AI5374=AA5374)</f>
        <v>1</v>
      </c>
      <c r="AK5374" s="13" t="b">
        <f>IF(AI5374="","",AI5374&gt;60)</f>
        <v>0</v>
      </c>
      <c r="AL5374" s="13" t="b">
        <f>IF(OR(Y5374=TRUE,AH5374=""),TRUE,FALSE)</f>
        <v>0</v>
      </c>
      <c r="AM5374" s="13" t="b">
        <f>IF(AI5374="","",AI5374&lt;0)</f>
        <v>1</v>
      </c>
      <c r="AN5374" s="13" t="str">
        <f>IF(AH5374="","No inspection date",IF(AI5374&lt;0,"Negative chronology",IF(AI5374&lt;=30,"0-30",IF(AI5374&lt;=60,"31-60",IF(AI5374&lt;=90,"61-90",IF(AI5374&lt;=180,"91-180","181+"))))))</f>
        <v>Negative chronology</v>
      </c>
      <c r="AO5374" s="13" t="str">
        <f>IF(OR(ISNUMBER(SEARCH("COMPLETED",K5374)),ISNUMBER(SEARCH("CLOSED",K5374))),"Closed/Completed","Other Active/Issued")</f>
        <v>Closed/Completed</v>
      </c>
    </row>
    <row r="5375" spans="1:41">
      <c r="A5375" t="s">
        <v>26390</v>
      </c>
      <c r="B5375" t="s">
        <v>87</v>
      </c>
      <c r="C5375" t="s">
        <v>87</v>
      </c>
      <c r="D5375" t="s">
        <v>88</v>
      </c>
      <c r="F5375" t="s">
        <v>26391</v>
      </c>
      <c r="H5375" t="s">
        <v>21757</v>
      </c>
      <c r="I5375" t="s">
        <v>26392</v>
      </c>
      <c r="J5375" t="s">
        <v>137</v>
      </c>
      <c r="K5375" t="s">
        <v>93</v>
      </c>
      <c r="L5375" t="s">
        <v>93</v>
      </c>
      <c r="M5375" t="s">
        <v>8253</v>
      </c>
      <c r="N5375" s="9">
        <v>98106</v>
      </c>
      <c r="O5375" t="s">
        <v>26393</v>
      </c>
      <c r="P5375" s="10">
        <v>47.52320019</v>
      </c>
      <c r="Q5375" s="10">
        <v>-122.3464756</v>
      </c>
      <c r="R5375" t="s">
        <v>8255</v>
      </c>
      <c r="S5375" s="7">
        <v>7</v>
      </c>
      <c r="T5375" s="7">
        <v>2022</v>
      </c>
      <c r="U5375" s="7">
        <v>3</v>
      </c>
      <c r="V5375">
        <v>8</v>
      </c>
      <c r="W5375">
        <v>2022</v>
      </c>
      <c r="X5375">
        <v>3</v>
      </c>
      <c r="Y5375" t="b">
        <v>0</v>
      </c>
      <c r="Z5375" t="b">
        <v>0</v>
      </c>
      <c r="AA5375">
        <v>19</v>
      </c>
      <c r="AB5375">
        <v>1</v>
      </c>
      <c r="AC5375" t="b">
        <v>0</v>
      </c>
      <c r="AD5375" t="b">
        <v>1</v>
      </c>
      <c r="AE5375" t="b">
        <v>0</v>
      </c>
      <c r="AF5375" t="b">
        <v>1</v>
      </c>
      <c r="AG5375" s="11">
        <v>44762</v>
      </c>
      <c r="AH5375" s="11">
        <v>44781</v>
      </c>
      <c r="AI5375" s="12">
        <f>IF(OR(AG5375="",AH5375=""),"",AH5375-AG5375)</f>
        <v>19.0</v>
      </c>
      <c r="AJ5375" s="13" t="b">
        <f>IF(OR(AI5375="",AA5375=""),"",AI5375=AA5375)</f>
        <v>1</v>
      </c>
      <c r="AK5375" s="13" t="b">
        <f>IF(AI5375="","",AI5375&gt;60)</f>
        <v>0</v>
      </c>
      <c r="AL5375" s="13" t="b">
        <f>IF(OR(Y5375=TRUE,AH5375=""),TRUE,FALSE)</f>
        <v>0</v>
      </c>
      <c r="AM5375" s="13" t="b">
        <f>IF(AI5375="","",AI5375&lt;0)</f>
        <v>0</v>
      </c>
      <c r="AN5375" s="13" t="str">
        <f>IF(AH5375="","No inspection date",IF(AI5375&lt;0,"Negative chronology",IF(AI5375&lt;=30,"0-30",IF(AI5375&lt;=60,"31-60",IF(AI5375&lt;=90,"61-90",IF(AI5375&lt;=180,"91-180","181+"))))))</f>
        <v>0-30</v>
      </c>
      <c r="AO5375" s="13" t="str">
        <f>IF(OR(ISNUMBER(SEARCH("COMPLETED",K5375)),ISNUMBER(SEARCH("CLOSED",K5375))),"Closed/Completed","Other Active/Issued")</f>
        <v>Closed/Completed</v>
      </c>
    </row>
    <row r="5376" spans="1:41">
      <c r="A5376" t="s">
        <v>26394</v>
      </c>
      <c r="B5376" t="s">
        <v>87</v>
      </c>
      <c r="C5376" t="s">
        <v>87</v>
      </c>
      <c r="D5376" t="s">
        <v>88</v>
      </c>
      <c r="F5376" t="s">
        <v>26395</v>
      </c>
      <c r="H5376" t="s">
        <v>21757</v>
      </c>
      <c r="I5376" t="s">
        <v>26396</v>
      </c>
      <c r="J5376" t="s">
        <v>93</v>
      </c>
      <c r="K5376" t="s">
        <v>93</v>
      </c>
      <c r="L5376" t="s">
        <v>93</v>
      </c>
      <c r="M5376" t="s">
        <v>7729</v>
      </c>
      <c r="N5376" s="9">
        <v>98106</v>
      </c>
      <c r="O5376" t="s">
        <v>26397</v>
      </c>
      <c r="P5376" s="10">
        <v>47.52331135</v>
      </c>
      <c r="Q5376" s="10">
        <v>-122.34645866</v>
      </c>
      <c r="R5376" t="s">
        <v>7731</v>
      </c>
      <c r="S5376" s="7">
        <v>7</v>
      </c>
      <c r="T5376" s="7">
        <v>2022</v>
      </c>
      <c r="U5376" s="7">
        <v>3</v>
      </c>
      <c r="V5376">
        <v>7</v>
      </c>
      <c r="W5376">
        <v>2022</v>
      </c>
      <c r="X5376">
        <v>3</v>
      </c>
      <c r="Y5376" t="b">
        <v>0</v>
      </c>
      <c r="Z5376" t="b">
        <v>0</v>
      </c>
      <c r="AA5376">
        <v>1</v>
      </c>
      <c r="AB5376">
        <v>1</v>
      </c>
      <c r="AC5376" t="b">
        <v>0</v>
      </c>
      <c r="AD5376" t="b">
        <v>1</v>
      </c>
      <c r="AE5376" t="b">
        <v>0</v>
      </c>
      <c r="AF5376" t="b">
        <v>1</v>
      </c>
      <c r="AG5376" s="11">
        <v>44762</v>
      </c>
      <c r="AH5376" s="11">
        <v>44763</v>
      </c>
      <c r="AI5376" s="12">
        <f>IF(OR(AG5376="",AH5376=""),"",AH5376-AG5376)</f>
        <v>1.0</v>
      </c>
      <c r="AJ5376" s="13" t="b">
        <f>IF(OR(AI5376="",AA5376=""),"",AI5376=AA5376)</f>
        <v>1</v>
      </c>
      <c r="AK5376" s="13" t="b">
        <f>IF(AI5376="","",AI5376&gt;60)</f>
        <v>0</v>
      </c>
      <c r="AL5376" s="13" t="b">
        <f>IF(OR(Y5376=TRUE,AH5376=""),TRUE,FALSE)</f>
        <v>0</v>
      </c>
      <c r="AM5376" s="13" t="b">
        <f>IF(AI5376="","",AI5376&lt;0)</f>
        <v>0</v>
      </c>
      <c r="AN5376" s="13" t="str">
        <f>IF(AH5376="","No inspection date",IF(AI5376&lt;0,"Negative chronology",IF(AI5376&lt;=30,"0-30",IF(AI5376&lt;=60,"31-60",IF(AI5376&lt;=90,"61-90",IF(AI5376&lt;=180,"91-180","181+"))))))</f>
        <v>0-30</v>
      </c>
      <c r="AO5376" s="13" t="str">
        <f>IF(OR(ISNUMBER(SEARCH("COMPLETED",K5376)),ISNUMBER(SEARCH("CLOSED",K5376))),"Closed/Completed","Other Active/Issued")</f>
        <v>Closed/Completed</v>
      </c>
    </row>
    <row r="5377" spans="1:41">
      <c r="A5377" t="s">
        <v>26398</v>
      </c>
      <c r="B5377" t="s">
        <v>87</v>
      </c>
      <c r="C5377" t="s">
        <v>87</v>
      </c>
      <c r="D5377" t="s">
        <v>88</v>
      </c>
      <c r="F5377" t="s">
        <v>26399</v>
      </c>
      <c r="H5377" t="s">
        <v>21757</v>
      </c>
      <c r="I5377" t="s">
        <v>1249</v>
      </c>
      <c r="J5377" t="s">
        <v>137</v>
      </c>
      <c r="K5377" t="s">
        <v>93</v>
      </c>
      <c r="L5377" t="s">
        <v>93</v>
      </c>
      <c r="M5377" t="s">
        <v>26400</v>
      </c>
      <c r="N5377" s="9">
        <v>98136</v>
      </c>
      <c r="O5377" t="s">
        <v>26401</v>
      </c>
      <c r="P5377" s="10">
        <v>47.52219002</v>
      </c>
      <c r="Q5377" s="10">
        <v>-122.39367176</v>
      </c>
      <c r="R5377" t="s">
        <v>26402</v>
      </c>
      <c r="S5377" s="7">
        <v>7</v>
      </c>
      <c r="T5377" s="7">
        <v>2022</v>
      </c>
      <c r="U5377" s="7">
        <v>3</v>
      </c>
      <c r="V5377">
        <v>8</v>
      </c>
      <c r="W5377">
        <v>2022</v>
      </c>
      <c r="X5377">
        <v>3</v>
      </c>
      <c r="Y5377" t="b">
        <v>0</v>
      </c>
      <c r="Z5377" t="b">
        <v>0</v>
      </c>
      <c r="AA5377">
        <v>35</v>
      </c>
      <c r="AB5377">
        <v>1</v>
      </c>
      <c r="AC5377" t="b">
        <v>0</v>
      </c>
      <c r="AD5377" t="b">
        <v>1</v>
      </c>
      <c r="AE5377" t="b">
        <v>0</v>
      </c>
      <c r="AF5377" t="b">
        <v>1</v>
      </c>
      <c r="AG5377" s="11">
        <v>44762</v>
      </c>
      <c r="AH5377" s="11">
        <v>44797</v>
      </c>
      <c r="AI5377" s="12">
        <f>IF(OR(AG5377="",AH5377=""),"",AH5377-AG5377)</f>
        <v>35.0</v>
      </c>
      <c r="AJ5377" s="13" t="b">
        <f>IF(OR(AI5377="",AA5377=""),"",AI5377=AA5377)</f>
        <v>1</v>
      </c>
      <c r="AK5377" s="13" t="b">
        <f>IF(AI5377="","",AI5377&gt;60)</f>
        <v>0</v>
      </c>
      <c r="AL5377" s="13" t="b">
        <f>IF(OR(Y5377=TRUE,AH5377=""),TRUE,FALSE)</f>
        <v>0</v>
      </c>
      <c r="AM5377" s="13" t="b">
        <f>IF(AI5377="","",AI5377&lt;0)</f>
        <v>0</v>
      </c>
      <c r="AN5377" s="13" t="str">
        <f>IF(AH5377="","No inspection date",IF(AI5377&lt;0,"Negative chronology",IF(AI5377&lt;=30,"0-30",IF(AI5377&lt;=60,"31-60",IF(AI5377&lt;=90,"61-90",IF(AI5377&lt;=180,"91-180","181+"))))))</f>
        <v>31-60</v>
      </c>
      <c r="AO5377" s="13" t="str">
        <f>IF(OR(ISNUMBER(SEARCH("COMPLETED",K5377)),ISNUMBER(SEARCH("CLOSED",K5377))),"Closed/Completed","Other Active/Issued")</f>
        <v>Closed/Completed</v>
      </c>
    </row>
    <row r="5378" spans="1:41">
      <c r="A5378" t="s">
        <v>26403</v>
      </c>
      <c r="B5378" t="s">
        <v>87</v>
      </c>
      <c r="C5378" t="s">
        <v>87</v>
      </c>
      <c r="D5378" t="s">
        <v>88</v>
      </c>
      <c r="F5378" t="s">
        <v>26404</v>
      </c>
      <c r="G5378" t="s">
        <v>26405</v>
      </c>
      <c r="H5378" t="s">
        <v>21757</v>
      </c>
      <c r="I5378" t="s">
        <v>5121</v>
      </c>
      <c r="J5378" t="s">
        <v>137</v>
      </c>
      <c r="K5378" t="s">
        <v>93</v>
      </c>
      <c r="L5378" t="s">
        <v>93</v>
      </c>
      <c r="M5378" t="s">
        <v>26406</v>
      </c>
      <c r="N5378" s="9">
        <v>98118</v>
      </c>
      <c r="O5378" t="s">
        <v>26407</v>
      </c>
      <c r="P5378" s="10">
        <v>47.52972026</v>
      </c>
      <c r="Q5378" s="10">
        <v>-122.2696118</v>
      </c>
      <c r="R5378" t="s">
        <v>26408</v>
      </c>
      <c r="S5378" s="7">
        <v>7</v>
      </c>
      <c r="T5378" s="7">
        <v>2022</v>
      </c>
      <c r="U5378" s="7">
        <v>3</v>
      </c>
      <c r="V5378">
        <v>6</v>
      </c>
      <c r="W5378">
        <v>2025</v>
      </c>
      <c r="X5378">
        <v>2</v>
      </c>
      <c r="Y5378" t="b">
        <v>0</v>
      </c>
      <c r="Z5378" t="b">
        <v>0</v>
      </c>
      <c r="AA5378">
        <v>1051</v>
      </c>
      <c r="AB5378">
        <v>2</v>
      </c>
      <c r="AC5378" t="b">
        <v>0</v>
      </c>
      <c r="AD5378" t="b">
        <v>1</v>
      </c>
      <c r="AE5378" t="b">
        <v>0</v>
      </c>
      <c r="AF5378" t="b">
        <v>1</v>
      </c>
      <c r="AG5378" s="11">
        <v>44762</v>
      </c>
      <c r="AH5378" s="11">
        <v>45813</v>
      </c>
      <c r="AI5378" s="12">
        <f>IF(OR(AG5378="",AH5378=""),"",AH5378-AG5378)</f>
        <v>1051.0</v>
      </c>
      <c r="AJ5378" s="13" t="b">
        <f>IF(OR(AI5378="",AA5378=""),"",AI5378=AA5378)</f>
        <v>1</v>
      </c>
      <c r="AK5378" s="13" t="b">
        <f>IF(AI5378="","",AI5378&gt;60)</f>
        <v>1</v>
      </c>
      <c r="AL5378" s="13" t="b">
        <f>IF(OR(Y5378=TRUE,AH5378=""),TRUE,FALSE)</f>
        <v>0</v>
      </c>
      <c r="AM5378" s="13" t="b">
        <f>IF(AI5378="","",AI5378&lt;0)</f>
        <v>0</v>
      </c>
      <c r="AN5378" s="13" t="str">
        <f>IF(AH5378="","No inspection date",IF(AI5378&lt;0,"Negative chronology",IF(AI5378&lt;=30,"0-30",IF(AI5378&lt;=60,"31-60",IF(AI5378&lt;=90,"61-90",IF(AI5378&lt;=180,"91-180","181+"))))))</f>
        <v>181+</v>
      </c>
      <c r="AO5378" s="13" t="str">
        <f>IF(OR(ISNUMBER(SEARCH("COMPLETED",K5378)),ISNUMBER(SEARCH("CLOSED",K5378))),"Closed/Completed","Other Active/Issued")</f>
        <v>Closed/Completed</v>
      </c>
    </row>
    <row r="5379" spans="1:41">
      <c r="A5379" t="s">
        <v>26409</v>
      </c>
      <c r="B5379" t="s">
        <v>87</v>
      </c>
      <c r="C5379" t="s">
        <v>87</v>
      </c>
      <c r="D5379" t="s">
        <v>88</v>
      </c>
      <c r="F5379" t="s">
        <v>26410</v>
      </c>
      <c r="H5379" t="s">
        <v>21757</v>
      </c>
      <c r="K5379" t="s">
        <v>93</v>
      </c>
      <c r="L5379" t="s">
        <v>93</v>
      </c>
      <c r="M5379" t="s">
        <v>17527</v>
      </c>
      <c r="N5379" s="9">
        <v>98106</v>
      </c>
      <c r="O5379" t="s">
        <v>26411</v>
      </c>
      <c r="P5379" s="10">
        <v>47.52340934</v>
      </c>
      <c r="Q5379" s="10">
        <v>-122.34639366</v>
      </c>
      <c r="R5379" t="s">
        <v>17529</v>
      </c>
      <c r="S5379" s="7">
        <v>7</v>
      </c>
      <c r="T5379" s="7">
        <v>2022</v>
      </c>
      <c r="U5379" s="7">
        <v>3</v>
      </c>
      <c r="Y5379" t="b">
        <v>1</v>
      </c>
      <c r="Z5379" t="b">
        <v>1</v>
      </c>
      <c r="AB5379">
        <v>1</v>
      </c>
      <c r="AC5379" t="b">
        <v>0</v>
      </c>
      <c r="AD5379" t="b">
        <v>1</v>
      </c>
      <c r="AE5379" t="b">
        <v>0</v>
      </c>
      <c r="AF5379" t="b">
        <v>1</v>
      </c>
      <c r="AG5379" s="11">
        <v>44762</v>
      </c>
      <c r="AI5379" s="12">
        <f>IF(OR(AG5379="",AH5379=""),"",AH5379-AG5379)</f>
        <v/>
      </c>
      <c r="AJ5379" s="13">
        <f>IF(OR(AI5379="",AA5379=""),"",AI5379=AA5379)</f>
        <v/>
      </c>
      <c r="AK5379" s="13">
        <f>IF(AI5379="","",AI5379&gt;60)</f>
        <v/>
      </c>
      <c r="AL5379" s="13" t="b">
        <f>IF(OR(Y5379=TRUE,AH5379=""),TRUE,FALSE)</f>
        <v>1</v>
      </c>
      <c r="AM5379" s="13">
        <f>IF(AI5379="","",AI5379&lt;0)</f>
        <v/>
      </c>
      <c r="AN5379" s="13" t="str">
        <f>IF(AH5379="","No inspection date",IF(AI5379&lt;0,"Negative chronology",IF(AI5379&lt;=30,"0-30",IF(AI5379&lt;=60,"31-60",IF(AI5379&lt;=90,"61-90",IF(AI5379&lt;=180,"91-180","181+"))))))</f>
        <v>No inspection date</v>
      </c>
      <c r="AO5379" s="13" t="str">
        <f>IF(OR(ISNUMBER(SEARCH("COMPLETED",K5379)),ISNUMBER(SEARCH("CLOSED",K5379))),"Closed/Completed","Other Active/Issued")</f>
        <v>Closed/Completed</v>
      </c>
    </row>
    <row r="5380" spans="1:41">
      <c r="A5380" t="s">
        <v>26412</v>
      </c>
      <c r="B5380" t="s">
        <v>87</v>
      </c>
      <c r="C5380" t="s">
        <v>87</v>
      </c>
      <c r="D5380" t="s">
        <v>88</v>
      </c>
      <c r="F5380" t="s">
        <v>26413</v>
      </c>
      <c r="G5380" t="s">
        <v>26414</v>
      </c>
      <c r="H5380" t="s">
        <v>26396</v>
      </c>
      <c r="K5380" t="s">
        <v>100</v>
      </c>
      <c r="L5380" t="s">
        <v>100</v>
      </c>
      <c r="M5380" t="s">
        <v>26415</v>
      </c>
      <c r="N5380" s="9">
        <v>98125</v>
      </c>
      <c r="O5380" t="s">
        <v>26416</v>
      </c>
      <c r="P5380" s="10">
        <v>47.72596474</v>
      </c>
      <c r="Q5380" s="10">
        <v>-122.30943702</v>
      </c>
      <c r="R5380" t="s">
        <v>26417</v>
      </c>
      <c r="S5380" s="7">
        <v>7</v>
      </c>
      <c r="T5380" s="7">
        <v>2022</v>
      </c>
      <c r="U5380" s="7">
        <v>3</v>
      </c>
      <c r="Y5380" t="b">
        <v>1</v>
      </c>
      <c r="Z5380" t="b">
        <v>1</v>
      </c>
      <c r="AB5380">
        <v>5</v>
      </c>
      <c r="AC5380" t="b">
        <v>0</v>
      </c>
      <c r="AD5380" t="b">
        <v>1</v>
      </c>
      <c r="AE5380" t="b">
        <v>0</v>
      </c>
      <c r="AF5380" t="b">
        <v>1</v>
      </c>
      <c r="AG5380" s="11">
        <v>44763</v>
      </c>
      <c r="AI5380" s="12">
        <f>IF(OR(AG5380="",AH5380=""),"",AH5380-AG5380)</f>
        <v/>
      </c>
      <c r="AJ5380" s="13">
        <f>IF(OR(AI5380="",AA5380=""),"",AI5380=AA5380)</f>
        <v/>
      </c>
      <c r="AK5380" s="13">
        <f>IF(AI5380="","",AI5380&gt;60)</f>
        <v/>
      </c>
      <c r="AL5380" s="13" t="b">
        <f>IF(OR(Y5380=TRUE,AH5380=""),TRUE,FALSE)</f>
        <v>1</v>
      </c>
      <c r="AM5380" s="13">
        <f>IF(AI5380="","",AI5380&lt;0)</f>
        <v/>
      </c>
      <c r="AN5380" s="13" t="str">
        <f>IF(AH5380="","No inspection date",IF(AI5380&lt;0,"Negative chronology",IF(AI5380&lt;=30,"0-30",IF(AI5380&lt;=60,"31-60",IF(AI5380&lt;=90,"61-90",IF(AI5380&lt;=180,"91-180","181+"))))))</f>
        <v>No inspection date</v>
      </c>
      <c r="AO5380" s="13" t="str">
        <f>IF(OR(ISNUMBER(SEARCH("COMPLETED",K5380)),ISNUMBER(SEARCH("CLOSED",K5380))),"Closed/Completed","Other Active/Issued")</f>
        <v>Other Active/Issued</v>
      </c>
    </row>
    <row r="5381" spans="1:41">
      <c r="A5381" t="s">
        <v>26418</v>
      </c>
      <c r="B5381" t="s">
        <v>87</v>
      </c>
      <c r="C5381" t="s">
        <v>87</v>
      </c>
      <c r="D5381" t="s">
        <v>88</v>
      </c>
      <c r="F5381" t="s">
        <v>26419</v>
      </c>
      <c r="G5381" t="s">
        <v>26420</v>
      </c>
      <c r="H5381" t="s">
        <v>24405</v>
      </c>
      <c r="K5381" t="s">
        <v>100</v>
      </c>
      <c r="L5381" t="s">
        <v>100</v>
      </c>
      <c r="M5381" t="s">
        <v>26421</v>
      </c>
      <c r="N5381" s="9">
        <v>98107</v>
      </c>
      <c r="O5381" t="s">
        <v>26422</v>
      </c>
      <c r="P5381" s="10">
        <v>47.66523611</v>
      </c>
      <c r="Q5381" s="10">
        <v>-122.35840457</v>
      </c>
      <c r="R5381" t="s">
        <v>26423</v>
      </c>
      <c r="S5381" s="7">
        <v>7</v>
      </c>
      <c r="T5381" s="7">
        <v>2022</v>
      </c>
      <c r="U5381" s="7">
        <v>3</v>
      </c>
      <c r="Y5381" t="b">
        <v>1</v>
      </c>
      <c r="Z5381" t="b">
        <v>1</v>
      </c>
      <c r="AB5381">
        <v>6</v>
      </c>
      <c r="AC5381" t="b">
        <v>0</v>
      </c>
      <c r="AD5381" t="b">
        <v>1</v>
      </c>
      <c r="AE5381" t="b">
        <v>0</v>
      </c>
      <c r="AF5381" t="b">
        <v>1</v>
      </c>
      <c r="AG5381" s="11">
        <v>44764</v>
      </c>
      <c r="AI5381" s="12">
        <f>IF(OR(AG5381="",AH5381=""),"",AH5381-AG5381)</f>
        <v/>
      </c>
      <c r="AJ5381" s="13">
        <f>IF(OR(AI5381="",AA5381=""),"",AI5381=AA5381)</f>
        <v/>
      </c>
      <c r="AK5381" s="13">
        <f>IF(AI5381="","",AI5381&gt;60)</f>
        <v/>
      </c>
      <c r="AL5381" s="13" t="b">
        <f>IF(OR(Y5381=TRUE,AH5381=""),TRUE,FALSE)</f>
        <v>1</v>
      </c>
      <c r="AM5381" s="13">
        <f>IF(AI5381="","",AI5381&lt;0)</f>
        <v/>
      </c>
      <c r="AN5381" s="13" t="str">
        <f>IF(AH5381="","No inspection date",IF(AI5381&lt;0,"Negative chronology",IF(AI5381&lt;=30,"0-30",IF(AI5381&lt;=60,"31-60",IF(AI5381&lt;=90,"61-90",IF(AI5381&lt;=180,"91-180","181+"))))))</f>
        <v>No inspection date</v>
      </c>
      <c r="AO5381" s="13" t="str">
        <f>IF(OR(ISNUMBER(SEARCH("COMPLETED",K5381)),ISNUMBER(SEARCH("CLOSED",K5381))),"Closed/Completed","Other Active/Issued")</f>
        <v>Other Active/Issued</v>
      </c>
    </row>
    <row r="5382" spans="1:41">
      <c r="A5382" t="s">
        <v>26424</v>
      </c>
      <c r="B5382" t="s">
        <v>87</v>
      </c>
      <c r="C5382" t="s">
        <v>87</v>
      </c>
      <c r="D5382" t="s">
        <v>88</v>
      </c>
      <c r="F5382" t="s">
        <v>26425</v>
      </c>
      <c r="G5382" t="s">
        <v>26426</v>
      </c>
      <c r="H5382" t="s">
        <v>24405</v>
      </c>
      <c r="I5382" t="s">
        <v>23995</v>
      </c>
      <c r="J5382" t="s">
        <v>93</v>
      </c>
      <c r="K5382" t="s">
        <v>93</v>
      </c>
      <c r="L5382" t="s">
        <v>93</v>
      </c>
      <c r="M5382" t="s">
        <v>26427</v>
      </c>
      <c r="N5382" s="9">
        <v>98115</v>
      </c>
      <c r="O5382" t="s">
        <v>26428</v>
      </c>
      <c r="P5382" s="10">
        <v>47.67548128</v>
      </c>
      <c r="Q5382" s="10">
        <v>-122.3079823</v>
      </c>
      <c r="R5382" t="s">
        <v>26429</v>
      </c>
      <c r="S5382" s="7">
        <v>7</v>
      </c>
      <c r="T5382" s="7">
        <v>2022</v>
      </c>
      <c r="U5382" s="7">
        <v>3</v>
      </c>
      <c r="V5382">
        <v>7</v>
      </c>
      <c r="W5382">
        <v>2022</v>
      </c>
      <c r="X5382">
        <v>3</v>
      </c>
      <c r="Y5382" t="b">
        <v>0</v>
      </c>
      <c r="Z5382" t="b">
        <v>0</v>
      </c>
      <c r="AA5382">
        <v>5</v>
      </c>
      <c r="AB5382">
        <v>4</v>
      </c>
      <c r="AC5382" t="b">
        <v>0</v>
      </c>
      <c r="AD5382" t="b">
        <v>1</v>
      </c>
      <c r="AE5382" t="b">
        <v>0</v>
      </c>
      <c r="AF5382" t="b">
        <v>1</v>
      </c>
      <c r="AG5382" s="11">
        <v>44764</v>
      </c>
      <c r="AH5382" s="11">
        <v>44769</v>
      </c>
      <c r="AI5382" s="12">
        <f>IF(OR(AG5382="",AH5382=""),"",AH5382-AG5382)</f>
        <v>5.0</v>
      </c>
      <c r="AJ5382" s="13" t="b">
        <f>IF(OR(AI5382="",AA5382=""),"",AI5382=AA5382)</f>
        <v>1</v>
      </c>
      <c r="AK5382" s="13" t="b">
        <f>IF(AI5382="","",AI5382&gt;60)</f>
        <v>0</v>
      </c>
      <c r="AL5382" s="13" t="b">
        <f>IF(OR(Y5382=TRUE,AH5382=""),TRUE,FALSE)</f>
        <v>0</v>
      </c>
      <c r="AM5382" s="13" t="b">
        <f>IF(AI5382="","",AI5382&lt;0)</f>
        <v>0</v>
      </c>
      <c r="AN5382" s="13" t="str">
        <f>IF(AH5382="","No inspection date",IF(AI5382&lt;0,"Negative chronology",IF(AI5382&lt;=30,"0-30",IF(AI5382&lt;=60,"31-60",IF(AI5382&lt;=90,"61-90",IF(AI5382&lt;=180,"91-180","181+"))))))</f>
        <v>0-30</v>
      </c>
      <c r="AO5382" s="13" t="str">
        <f>IF(OR(ISNUMBER(SEARCH("COMPLETED",K5382)),ISNUMBER(SEARCH("CLOSED",K5382))),"Closed/Completed","Other Active/Issued")</f>
        <v>Closed/Completed</v>
      </c>
    </row>
    <row r="5383" spans="1:41">
      <c r="A5383" t="s">
        <v>26430</v>
      </c>
      <c r="B5383" t="s">
        <v>87</v>
      </c>
      <c r="C5383" t="s">
        <v>87</v>
      </c>
      <c r="D5383" t="s">
        <v>88</v>
      </c>
      <c r="F5383" t="s">
        <v>26431</v>
      </c>
      <c r="G5383" t="s">
        <v>26432</v>
      </c>
      <c r="H5383" t="s">
        <v>23505</v>
      </c>
      <c r="I5383" t="s">
        <v>26396</v>
      </c>
      <c r="J5383" t="s">
        <v>93</v>
      </c>
      <c r="K5383" t="s">
        <v>93</v>
      </c>
      <c r="L5383" t="s">
        <v>93</v>
      </c>
      <c r="M5383" t="s">
        <v>26433</v>
      </c>
      <c r="N5383" s="9">
        <v>98102</v>
      </c>
      <c r="O5383" t="s">
        <v>26434</v>
      </c>
      <c r="P5383" s="10">
        <v>47.6249177</v>
      </c>
      <c r="Q5383" s="10">
        <v>-122.31905663</v>
      </c>
      <c r="R5383" t="s">
        <v>26435</v>
      </c>
      <c r="S5383" s="7">
        <v>7</v>
      </c>
      <c r="T5383" s="7">
        <v>2022</v>
      </c>
      <c r="U5383" s="7">
        <v>3</v>
      </c>
      <c r="V5383">
        <v>7</v>
      </c>
      <c r="W5383">
        <v>2022</v>
      </c>
      <c r="X5383">
        <v>3</v>
      </c>
      <c r="Y5383" t="b">
        <v>0</v>
      </c>
      <c r="Z5383" t="b">
        <v>0</v>
      </c>
      <c r="AA5383">
        <v>-5</v>
      </c>
      <c r="AB5383">
        <v>3</v>
      </c>
      <c r="AC5383" t="b">
        <v>0</v>
      </c>
      <c r="AD5383" t="b">
        <v>1</v>
      </c>
      <c r="AE5383" t="b">
        <v>0</v>
      </c>
      <c r="AF5383" t="b">
        <v>1</v>
      </c>
      <c r="AG5383" s="11">
        <v>44768</v>
      </c>
      <c r="AH5383" s="11">
        <v>44763</v>
      </c>
      <c r="AI5383" s="12">
        <f>IF(OR(AG5383="",AH5383=""),"",AH5383-AG5383)</f>
        <v>-5.0</v>
      </c>
      <c r="AJ5383" s="13" t="b">
        <f>IF(OR(AI5383="",AA5383=""),"",AI5383=AA5383)</f>
        <v>1</v>
      </c>
      <c r="AK5383" s="13" t="b">
        <f>IF(AI5383="","",AI5383&gt;60)</f>
        <v>0</v>
      </c>
      <c r="AL5383" s="13" t="b">
        <f>IF(OR(Y5383=TRUE,AH5383=""),TRUE,FALSE)</f>
        <v>0</v>
      </c>
      <c r="AM5383" s="13" t="b">
        <f>IF(AI5383="","",AI5383&lt;0)</f>
        <v>1</v>
      </c>
      <c r="AN5383" s="13" t="str">
        <f>IF(AH5383="","No inspection date",IF(AI5383&lt;0,"Negative chronology",IF(AI5383&lt;=30,"0-30",IF(AI5383&lt;=60,"31-60",IF(AI5383&lt;=90,"61-90",IF(AI5383&lt;=180,"91-180","181+"))))))</f>
        <v>Negative chronology</v>
      </c>
      <c r="AO5383" s="13" t="str">
        <f>IF(OR(ISNUMBER(SEARCH("COMPLETED",K5383)),ISNUMBER(SEARCH("CLOSED",K5383))),"Closed/Completed","Other Active/Issued")</f>
        <v>Closed/Completed</v>
      </c>
    </row>
    <row r="5384" spans="1:41">
      <c r="A5384" t="s">
        <v>26436</v>
      </c>
      <c r="B5384" t="s">
        <v>87</v>
      </c>
      <c r="C5384" t="s">
        <v>87</v>
      </c>
      <c r="D5384" t="s">
        <v>88</v>
      </c>
      <c r="F5384" t="s">
        <v>26437</v>
      </c>
      <c r="G5384" t="s">
        <v>26438</v>
      </c>
      <c r="H5384" t="s">
        <v>23505</v>
      </c>
      <c r="I5384" t="s">
        <v>7831</v>
      </c>
      <c r="J5384" t="s">
        <v>137</v>
      </c>
      <c r="K5384" t="s">
        <v>100</v>
      </c>
      <c r="L5384" t="s">
        <v>100</v>
      </c>
      <c r="M5384" t="s">
        <v>26220</v>
      </c>
      <c r="N5384" s="9">
        <v>98119</v>
      </c>
      <c r="O5384" t="s">
        <v>26439</v>
      </c>
      <c r="P5384" s="10">
        <v>47.63725289</v>
      </c>
      <c r="Q5384" s="10">
        <v>-122.3712478</v>
      </c>
      <c r="R5384" t="s">
        <v>26222</v>
      </c>
      <c r="S5384" s="7">
        <v>7</v>
      </c>
      <c r="T5384" s="7">
        <v>2022</v>
      </c>
      <c r="U5384" s="7">
        <v>3</v>
      </c>
      <c r="V5384">
        <v>9</v>
      </c>
      <c r="W5384">
        <v>2022</v>
      </c>
      <c r="X5384">
        <v>3</v>
      </c>
      <c r="Y5384" t="b">
        <v>0</v>
      </c>
      <c r="Z5384" t="b">
        <v>0</v>
      </c>
      <c r="AA5384">
        <v>64</v>
      </c>
      <c r="AB5384">
        <v>7</v>
      </c>
      <c r="AC5384" t="b">
        <v>0</v>
      </c>
      <c r="AD5384" t="b">
        <v>1</v>
      </c>
      <c r="AE5384" t="b">
        <v>0</v>
      </c>
      <c r="AF5384" t="b">
        <v>1</v>
      </c>
      <c r="AG5384" s="11">
        <v>44768</v>
      </c>
      <c r="AH5384" s="11">
        <v>44832</v>
      </c>
      <c r="AI5384" s="12">
        <f>IF(OR(AG5384="",AH5384=""),"",AH5384-AG5384)</f>
        <v>64.0</v>
      </c>
      <c r="AJ5384" s="13" t="b">
        <f>IF(OR(AI5384="",AA5384=""),"",AI5384=AA5384)</f>
        <v>1</v>
      </c>
      <c r="AK5384" s="13" t="b">
        <f>IF(AI5384="","",AI5384&gt;60)</f>
        <v>1</v>
      </c>
      <c r="AL5384" s="13" t="b">
        <f>IF(OR(Y5384=TRUE,AH5384=""),TRUE,FALSE)</f>
        <v>0</v>
      </c>
      <c r="AM5384" s="13" t="b">
        <f>IF(AI5384="","",AI5384&lt;0)</f>
        <v>0</v>
      </c>
      <c r="AN5384" s="13" t="str">
        <f>IF(AH5384="","No inspection date",IF(AI5384&lt;0,"Negative chronology",IF(AI5384&lt;=30,"0-30",IF(AI5384&lt;=60,"31-60",IF(AI5384&lt;=90,"61-90",IF(AI5384&lt;=180,"91-180","181+"))))))</f>
        <v>61-90</v>
      </c>
      <c r="AO5384" s="13" t="str">
        <f>IF(OR(ISNUMBER(SEARCH("COMPLETED",K5384)),ISNUMBER(SEARCH("CLOSED",K5384))),"Closed/Completed","Other Active/Issued")</f>
        <v>Other Active/Issued</v>
      </c>
    </row>
    <row r="5385" spans="1:41">
      <c r="A5385" t="s">
        <v>26440</v>
      </c>
      <c r="B5385" t="s">
        <v>87</v>
      </c>
      <c r="C5385" t="s">
        <v>87</v>
      </c>
      <c r="D5385" t="s">
        <v>88</v>
      </c>
      <c r="F5385" t="s">
        <v>26441</v>
      </c>
      <c r="H5385" t="s">
        <v>23995</v>
      </c>
      <c r="I5385" t="s">
        <v>1256</v>
      </c>
      <c r="J5385" t="s">
        <v>93</v>
      </c>
      <c r="K5385" t="s">
        <v>93</v>
      </c>
      <c r="L5385" t="s">
        <v>93</v>
      </c>
      <c r="M5385" t="s">
        <v>26442</v>
      </c>
      <c r="N5385" s="9">
        <v>98121</v>
      </c>
      <c r="O5385" t="s">
        <v>26443</v>
      </c>
      <c r="P5385" s="10">
        <v>47.61397567</v>
      </c>
      <c r="Q5385" s="10">
        <v>-122.34509739</v>
      </c>
      <c r="R5385" t="s">
        <v>12067</v>
      </c>
      <c r="S5385" s="7">
        <v>7</v>
      </c>
      <c r="T5385" s="7">
        <v>2022</v>
      </c>
      <c r="U5385" s="7">
        <v>3</v>
      </c>
      <c r="V5385">
        <v>9</v>
      </c>
      <c r="W5385">
        <v>2022</v>
      </c>
      <c r="X5385">
        <v>3</v>
      </c>
      <c r="Y5385" t="b">
        <v>0</v>
      </c>
      <c r="Z5385" t="b">
        <v>0</v>
      </c>
      <c r="AA5385">
        <v>62</v>
      </c>
      <c r="AB5385">
        <v>7</v>
      </c>
      <c r="AC5385" t="b">
        <v>0</v>
      </c>
      <c r="AD5385" t="b">
        <v>1</v>
      </c>
      <c r="AE5385" t="b">
        <v>0</v>
      </c>
      <c r="AF5385" t="b">
        <v>1</v>
      </c>
      <c r="AG5385" s="11">
        <v>44769</v>
      </c>
      <c r="AH5385" s="11">
        <v>44831</v>
      </c>
      <c r="AI5385" s="12">
        <f>IF(OR(AG5385="",AH5385=""),"",AH5385-AG5385)</f>
        <v>62.0</v>
      </c>
      <c r="AJ5385" s="13" t="b">
        <f>IF(OR(AI5385="",AA5385=""),"",AI5385=AA5385)</f>
        <v>1</v>
      </c>
      <c r="AK5385" s="13" t="b">
        <f>IF(AI5385="","",AI5385&gt;60)</f>
        <v>1</v>
      </c>
      <c r="AL5385" s="13" t="b">
        <f>IF(OR(Y5385=TRUE,AH5385=""),TRUE,FALSE)</f>
        <v>0</v>
      </c>
      <c r="AM5385" s="13" t="b">
        <f>IF(AI5385="","",AI5385&lt;0)</f>
        <v>0</v>
      </c>
      <c r="AN5385" s="13" t="str">
        <f>IF(AH5385="","No inspection date",IF(AI5385&lt;0,"Negative chronology",IF(AI5385&lt;=30,"0-30",IF(AI5385&lt;=60,"31-60",IF(AI5385&lt;=90,"61-90",IF(AI5385&lt;=180,"91-180","181+"))))))</f>
        <v>61-90</v>
      </c>
      <c r="AO5385" s="13" t="str">
        <f>IF(OR(ISNUMBER(SEARCH("COMPLETED",K5385)),ISNUMBER(SEARCH("CLOSED",K5385))),"Closed/Completed","Other Active/Issued")</f>
        <v>Closed/Completed</v>
      </c>
    </row>
    <row r="5386" spans="1:41">
      <c r="A5386" t="s">
        <v>26444</v>
      </c>
      <c r="B5386" t="s">
        <v>87</v>
      </c>
      <c r="C5386" t="s">
        <v>87</v>
      </c>
      <c r="D5386" t="s">
        <v>88</v>
      </c>
      <c r="F5386" t="s">
        <v>26445</v>
      </c>
      <c r="G5386" t="s">
        <v>26446</v>
      </c>
      <c r="H5386" t="s">
        <v>23995</v>
      </c>
      <c r="I5386" t="s">
        <v>14256</v>
      </c>
      <c r="J5386" t="s">
        <v>93</v>
      </c>
      <c r="K5386" t="s">
        <v>93</v>
      </c>
      <c r="L5386" t="s">
        <v>93</v>
      </c>
      <c r="M5386" t="s">
        <v>26447</v>
      </c>
      <c r="N5386" s="9">
        <v>98115</v>
      </c>
      <c r="O5386" t="s">
        <v>26448</v>
      </c>
      <c r="P5386" s="10">
        <v>47.68904311</v>
      </c>
      <c r="Q5386" s="10">
        <v>-122.3024086</v>
      </c>
      <c r="R5386" t="s">
        <v>26449</v>
      </c>
      <c r="S5386" s="7">
        <v>7</v>
      </c>
      <c r="T5386" s="7">
        <v>2022</v>
      </c>
      <c r="U5386" s="7">
        <v>3</v>
      </c>
      <c r="V5386">
        <v>9</v>
      </c>
      <c r="W5386">
        <v>2022</v>
      </c>
      <c r="X5386">
        <v>3</v>
      </c>
      <c r="Y5386" t="b">
        <v>0</v>
      </c>
      <c r="Z5386" t="b">
        <v>0</v>
      </c>
      <c r="AA5386">
        <v>55</v>
      </c>
      <c r="AB5386">
        <v>4</v>
      </c>
      <c r="AC5386" t="b">
        <v>0</v>
      </c>
      <c r="AD5386" t="b">
        <v>1</v>
      </c>
      <c r="AE5386" t="b">
        <v>0</v>
      </c>
      <c r="AF5386" t="b">
        <v>1</v>
      </c>
      <c r="AG5386" s="11">
        <v>44769</v>
      </c>
      <c r="AH5386" s="11">
        <v>44824</v>
      </c>
      <c r="AI5386" s="12">
        <f>IF(OR(AG5386="",AH5386=""),"",AH5386-AG5386)</f>
        <v>55.0</v>
      </c>
      <c r="AJ5386" s="13" t="b">
        <f>IF(OR(AI5386="",AA5386=""),"",AI5386=AA5386)</f>
        <v>1</v>
      </c>
      <c r="AK5386" s="13" t="b">
        <f>IF(AI5386="","",AI5386&gt;60)</f>
        <v>0</v>
      </c>
      <c r="AL5386" s="13" t="b">
        <f>IF(OR(Y5386=TRUE,AH5386=""),TRUE,FALSE)</f>
        <v>0</v>
      </c>
      <c r="AM5386" s="13" t="b">
        <f>IF(AI5386="","",AI5386&lt;0)</f>
        <v>0</v>
      </c>
      <c r="AN5386" s="13" t="str">
        <f>IF(AH5386="","No inspection date",IF(AI5386&lt;0,"Negative chronology",IF(AI5386&lt;=30,"0-30",IF(AI5386&lt;=60,"31-60",IF(AI5386&lt;=90,"61-90",IF(AI5386&lt;=180,"91-180","181+"))))))</f>
        <v>31-60</v>
      </c>
      <c r="AO5386" s="13" t="str">
        <f>IF(OR(ISNUMBER(SEARCH("COMPLETED",K5386)),ISNUMBER(SEARCH("CLOSED",K5386))),"Closed/Completed","Other Active/Issued")</f>
        <v>Closed/Completed</v>
      </c>
    </row>
    <row r="5387" spans="1:41">
      <c r="A5387" t="s">
        <v>26450</v>
      </c>
      <c r="B5387" t="s">
        <v>87</v>
      </c>
      <c r="C5387" t="s">
        <v>87</v>
      </c>
      <c r="D5387" t="s">
        <v>88</v>
      </c>
      <c r="F5387" t="s">
        <v>26451</v>
      </c>
      <c r="G5387" t="s">
        <v>26452</v>
      </c>
      <c r="H5387" t="s">
        <v>23995</v>
      </c>
      <c r="K5387" t="s">
        <v>100</v>
      </c>
      <c r="L5387" t="s">
        <v>100</v>
      </c>
      <c r="M5387" t="s">
        <v>26453</v>
      </c>
      <c r="N5387" s="9">
        <v>98136</v>
      </c>
      <c r="O5387" t="s">
        <v>26454</v>
      </c>
      <c r="P5387" s="10">
        <v>47.53461381</v>
      </c>
      <c r="Q5387" s="10">
        <v>-122.39010147</v>
      </c>
      <c r="R5387" t="s">
        <v>26455</v>
      </c>
      <c r="S5387" s="7">
        <v>7</v>
      </c>
      <c r="T5387" s="7">
        <v>2022</v>
      </c>
      <c r="U5387" s="7">
        <v>3</v>
      </c>
      <c r="Y5387" t="b">
        <v>1</v>
      </c>
      <c r="Z5387" t="b">
        <v>1</v>
      </c>
      <c r="AB5387">
        <v>1</v>
      </c>
      <c r="AC5387" t="b">
        <v>0</v>
      </c>
      <c r="AD5387" t="b">
        <v>1</v>
      </c>
      <c r="AE5387" t="b">
        <v>0</v>
      </c>
      <c r="AF5387" t="b">
        <v>1</v>
      </c>
      <c r="AG5387" s="11">
        <v>44769</v>
      </c>
      <c r="AI5387" s="12">
        <f>IF(OR(AG5387="",AH5387=""),"",AH5387-AG5387)</f>
        <v/>
      </c>
      <c r="AJ5387" s="13">
        <f>IF(OR(AI5387="",AA5387=""),"",AI5387=AA5387)</f>
        <v/>
      </c>
      <c r="AK5387" s="13">
        <f>IF(AI5387="","",AI5387&gt;60)</f>
        <v/>
      </c>
      <c r="AL5387" s="13" t="b">
        <f>IF(OR(Y5387=TRUE,AH5387=""),TRUE,FALSE)</f>
        <v>1</v>
      </c>
      <c r="AM5387" s="13">
        <f>IF(AI5387="","",AI5387&lt;0)</f>
        <v/>
      </c>
      <c r="AN5387" s="13" t="str">
        <f>IF(AH5387="","No inspection date",IF(AI5387&lt;0,"Negative chronology",IF(AI5387&lt;=30,"0-30",IF(AI5387&lt;=60,"31-60",IF(AI5387&lt;=90,"61-90",IF(AI5387&lt;=180,"91-180","181+"))))))</f>
        <v>No inspection date</v>
      </c>
      <c r="AO5387" s="13" t="str">
        <f>IF(OR(ISNUMBER(SEARCH("COMPLETED",K5387)),ISNUMBER(SEARCH("CLOSED",K5387))),"Closed/Completed","Other Active/Issued")</f>
        <v>Other Active/Issued</v>
      </c>
    </row>
    <row r="5388" spans="1:41">
      <c r="A5388" t="s">
        <v>26456</v>
      </c>
      <c r="B5388" t="s">
        <v>87</v>
      </c>
      <c r="C5388" t="s">
        <v>87</v>
      </c>
      <c r="D5388" t="s">
        <v>88</v>
      </c>
      <c r="F5388" t="s">
        <v>26457</v>
      </c>
      <c r="H5388" t="s">
        <v>23995</v>
      </c>
      <c r="K5388" t="s">
        <v>93</v>
      </c>
      <c r="L5388" t="s">
        <v>93</v>
      </c>
      <c r="M5388" t="s">
        <v>26458</v>
      </c>
      <c r="N5388" s="9">
        <v>98125</v>
      </c>
      <c r="O5388" t="s">
        <v>26459</v>
      </c>
      <c r="P5388" s="10">
        <v>47.70474355</v>
      </c>
      <c r="Q5388" s="10">
        <v>-122.31950329</v>
      </c>
      <c r="R5388" t="s">
        <v>26460</v>
      </c>
      <c r="S5388" s="7">
        <v>7</v>
      </c>
      <c r="T5388" s="7">
        <v>2022</v>
      </c>
      <c r="U5388" s="7">
        <v>3</v>
      </c>
      <c r="Y5388" t="b">
        <v>1</v>
      </c>
      <c r="Z5388" t="b">
        <v>1</v>
      </c>
      <c r="AB5388">
        <v>5</v>
      </c>
      <c r="AC5388" t="b">
        <v>0</v>
      </c>
      <c r="AD5388" t="b">
        <v>1</v>
      </c>
      <c r="AE5388" t="b">
        <v>0</v>
      </c>
      <c r="AF5388" t="b">
        <v>1</v>
      </c>
      <c r="AG5388" s="11">
        <v>44769</v>
      </c>
      <c r="AI5388" s="12">
        <f>IF(OR(AG5388="",AH5388=""),"",AH5388-AG5388)</f>
        <v/>
      </c>
      <c r="AJ5388" s="13">
        <f>IF(OR(AI5388="",AA5388=""),"",AI5388=AA5388)</f>
        <v/>
      </c>
      <c r="AK5388" s="13">
        <f>IF(AI5388="","",AI5388&gt;60)</f>
        <v/>
      </c>
      <c r="AL5388" s="13" t="b">
        <f>IF(OR(Y5388=TRUE,AH5388=""),TRUE,FALSE)</f>
        <v>1</v>
      </c>
      <c r="AM5388" s="13">
        <f>IF(AI5388="","",AI5388&lt;0)</f>
        <v/>
      </c>
      <c r="AN5388" s="13" t="str">
        <f>IF(AH5388="","No inspection date",IF(AI5388&lt;0,"Negative chronology",IF(AI5388&lt;=30,"0-30",IF(AI5388&lt;=60,"31-60",IF(AI5388&lt;=90,"61-90",IF(AI5388&lt;=180,"91-180","181+"))))))</f>
        <v>No inspection date</v>
      </c>
      <c r="AO5388" s="13" t="str">
        <f>IF(OR(ISNUMBER(SEARCH("COMPLETED",K5388)),ISNUMBER(SEARCH("CLOSED",K5388))),"Closed/Completed","Other Active/Issued")</f>
        <v>Closed/Completed</v>
      </c>
    </row>
    <row r="5389" spans="1:41">
      <c r="A5389" t="s">
        <v>26461</v>
      </c>
      <c r="B5389" t="s">
        <v>87</v>
      </c>
      <c r="C5389" t="s">
        <v>87</v>
      </c>
      <c r="D5389" t="s">
        <v>88</v>
      </c>
      <c r="F5389" t="s">
        <v>26462</v>
      </c>
      <c r="G5389" t="s">
        <v>26463</v>
      </c>
      <c r="H5389" t="s">
        <v>26464</v>
      </c>
      <c r="I5389" t="s">
        <v>16129</v>
      </c>
      <c r="J5389" t="s">
        <v>137</v>
      </c>
      <c r="K5389" t="s">
        <v>93</v>
      </c>
      <c r="L5389" t="s">
        <v>93</v>
      </c>
      <c r="M5389" t="s">
        <v>26465</v>
      </c>
      <c r="N5389" s="9">
        <v>98126</v>
      </c>
      <c r="O5389" t="s">
        <v>26466</v>
      </c>
      <c r="P5389" s="10">
        <v>47.57786875</v>
      </c>
      <c r="Q5389" s="10">
        <v>-122.37676897</v>
      </c>
      <c r="R5389" t="s">
        <v>26467</v>
      </c>
      <c r="S5389" s="7">
        <v>7</v>
      </c>
      <c r="T5389" s="7">
        <v>2022</v>
      </c>
      <c r="U5389" s="7">
        <v>3</v>
      </c>
      <c r="V5389">
        <v>1</v>
      </c>
      <c r="W5389">
        <v>2023</v>
      </c>
      <c r="X5389">
        <v>1</v>
      </c>
      <c r="Y5389" t="b">
        <v>0</v>
      </c>
      <c r="Z5389" t="b">
        <v>0</v>
      </c>
      <c r="AA5389">
        <v>165</v>
      </c>
      <c r="AB5389">
        <v>1</v>
      </c>
      <c r="AC5389" t="b">
        <v>0</v>
      </c>
      <c r="AD5389" t="b">
        <v>1</v>
      </c>
      <c r="AE5389" t="b">
        <v>0</v>
      </c>
      <c r="AF5389" t="b">
        <v>1</v>
      </c>
      <c r="AG5389" s="11">
        <v>44770</v>
      </c>
      <c r="AH5389" s="11">
        <v>44935</v>
      </c>
      <c r="AI5389" s="12">
        <f>IF(OR(AG5389="",AH5389=""),"",AH5389-AG5389)</f>
        <v>165.0</v>
      </c>
      <c r="AJ5389" s="13" t="b">
        <f>IF(OR(AI5389="",AA5389=""),"",AI5389=AA5389)</f>
        <v>1</v>
      </c>
      <c r="AK5389" s="13" t="b">
        <f>IF(AI5389="","",AI5389&gt;60)</f>
        <v>1</v>
      </c>
      <c r="AL5389" s="13" t="b">
        <f>IF(OR(Y5389=TRUE,AH5389=""),TRUE,FALSE)</f>
        <v>0</v>
      </c>
      <c r="AM5389" s="13" t="b">
        <f>IF(AI5389="","",AI5389&lt;0)</f>
        <v>0</v>
      </c>
      <c r="AN5389" s="13" t="str">
        <f>IF(AH5389="","No inspection date",IF(AI5389&lt;0,"Negative chronology",IF(AI5389&lt;=30,"0-30",IF(AI5389&lt;=60,"31-60",IF(AI5389&lt;=90,"61-90",IF(AI5389&lt;=180,"91-180","181+"))))))</f>
        <v>91-180</v>
      </c>
      <c r="AO5389" s="13" t="str">
        <f>IF(OR(ISNUMBER(SEARCH("COMPLETED",K5389)),ISNUMBER(SEARCH("CLOSED",K5389))),"Closed/Completed","Other Active/Issued")</f>
        <v>Closed/Completed</v>
      </c>
    </row>
    <row r="5390" spans="1:41">
      <c r="A5390" t="s">
        <v>26468</v>
      </c>
      <c r="B5390" t="s">
        <v>87</v>
      </c>
      <c r="C5390" t="s">
        <v>87</v>
      </c>
      <c r="D5390" t="s">
        <v>88</v>
      </c>
      <c r="F5390" t="s">
        <v>26469</v>
      </c>
      <c r="H5390" t="s">
        <v>26464</v>
      </c>
      <c r="I5390" t="s">
        <v>22068</v>
      </c>
      <c r="J5390" t="s">
        <v>137</v>
      </c>
      <c r="K5390" t="s">
        <v>93</v>
      </c>
      <c r="L5390" t="s">
        <v>93</v>
      </c>
      <c r="M5390" t="s">
        <v>26470</v>
      </c>
      <c r="N5390" s="9">
        <v>98125</v>
      </c>
      <c r="O5390" t="s">
        <v>26471</v>
      </c>
      <c r="P5390" s="10">
        <v>47.72125754</v>
      </c>
      <c r="Q5390" s="10">
        <v>-122.29955341</v>
      </c>
      <c r="R5390" t="s">
        <v>26472</v>
      </c>
      <c r="S5390" s="7">
        <v>7</v>
      </c>
      <c r="T5390" s="7">
        <v>2022</v>
      </c>
      <c r="U5390" s="7">
        <v>3</v>
      </c>
      <c r="V5390">
        <v>8</v>
      </c>
      <c r="W5390">
        <v>2022</v>
      </c>
      <c r="X5390">
        <v>3</v>
      </c>
      <c r="Y5390" t="b">
        <v>0</v>
      </c>
      <c r="Z5390" t="b">
        <v>0</v>
      </c>
      <c r="AA5390">
        <v>12</v>
      </c>
      <c r="AB5390">
        <v>5</v>
      </c>
      <c r="AC5390" t="b">
        <v>0</v>
      </c>
      <c r="AD5390" t="b">
        <v>1</v>
      </c>
      <c r="AE5390" t="b">
        <v>0</v>
      </c>
      <c r="AF5390" t="b">
        <v>1</v>
      </c>
      <c r="AG5390" s="11">
        <v>44770</v>
      </c>
      <c r="AH5390" s="11">
        <v>44782</v>
      </c>
      <c r="AI5390" s="12">
        <f>IF(OR(AG5390="",AH5390=""),"",AH5390-AG5390)</f>
        <v>12.0</v>
      </c>
      <c r="AJ5390" s="13" t="b">
        <f>IF(OR(AI5390="",AA5390=""),"",AI5390=AA5390)</f>
        <v>1</v>
      </c>
      <c r="AK5390" s="13" t="b">
        <f>IF(AI5390="","",AI5390&gt;60)</f>
        <v>0</v>
      </c>
      <c r="AL5390" s="13" t="b">
        <f>IF(OR(Y5390=TRUE,AH5390=""),TRUE,FALSE)</f>
        <v>0</v>
      </c>
      <c r="AM5390" s="13" t="b">
        <f>IF(AI5390="","",AI5390&lt;0)</f>
        <v>0</v>
      </c>
      <c r="AN5390" s="13" t="str">
        <f>IF(AH5390="","No inspection date",IF(AI5390&lt;0,"Negative chronology",IF(AI5390&lt;=30,"0-30",IF(AI5390&lt;=60,"31-60",IF(AI5390&lt;=90,"61-90",IF(AI5390&lt;=180,"91-180","181+"))))))</f>
        <v>0-30</v>
      </c>
      <c r="AO5390" s="13" t="str">
        <f>IF(OR(ISNUMBER(SEARCH("COMPLETED",K5390)),ISNUMBER(SEARCH("CLOSED",K5390))),"Closed/Completed","Other Active/Issued")</f>
        <v>Closed/Completed</v>
      </c>
    </row>
    <row r="5391" spans="1:41">
      <c r="A5391" t="s">
        <v>26473</v>
      </c>
      <c r="B5391" t="s">
        <v>87</v>
      </c>
      <c r="C5391" t="s">
        <v>87</v>
      </c>
      <c r="D5391" t="s">
        <v>88</v>
      </c>
      <c r="F5391" t="s">
        <v>8098</v>
      </c>
      <c r="H5391" t="s">
        <v>26464</v>
      </c>
      <c r="I5391" t="s">
        <v>26464</v>
      </c>
      <c r="J5391" t="s">
        <v>93</v>
      </c>
      <c r="K5391" t="s">
        <v>100</v>
      </c>
      <c r="L5391" t="s">
        <v>100</v>
      </c>
      <c r="M5391" t="s">
        <v>8100</v>
      </c>
      <c r="N5391" s="9">
        <v>98116</v>
      </c>
      <c r="O5391" t="s">
        <v>26474</v>
      </c>
      <c r="P5391" s="10">
        <v>47.57296525</v>
      </c>
      <c r="Q5391" s="10">
        <v>-122.38644402</v>
      </c>
      <c r="R5391" t="s">
        <v>8102</v>
      </c>
      <c r="S5391" s="7">
        <v>7</v>
      </c>
      <c r="T5391" s="7">
        <v>2022</v>
      </c>
      <c r="U5391" s="7">
        <v>3</v>
      </c>
      <c r="V5391">
        <v>7</v>
      </c>
      <c r="W5391">
        <v>2022</v>
      </c>
      <c r="X5391">
        <v>3</v>
      </c>
      <c r="Y5391" t="b">
        <v>0</v>
      </c>
      <c r="Z5391" t="b">
        <v>0</v>
      </c>
      <c r="AA5391">
        <v>0</v>
      </c>
      <c r="AB5391">
        <v>1</v>
      </c>
      <c r="AC5391" t="b">
        <v>0</v>
      </c>
      <c r="AD5391" t="b">
        <v>1</v>
      </c>
      <c r="AE5391" t="b">
        <v>0</v>
      </c>
      <c r="AF5391" t="b">
        <v>1</v>
      </c>
      <c r="AG5391" s="11">
        <v>44770</v>
      </c>
      <c r="AH5391" s="11">
        <v>44770</v>
      </c>
      <c r="AI5391" s="12">
        <f>IF(OR(AG5391="",AH5391=""),"",AH5391-AG5391)</f>
        <v>0.0</v>
      </c>
      <c r="AJ5391" s="13" t="b">
        <f>IF(OR(AI5391="",AA5391=""),"",AI5391=AA5391)</f>
        <v>1</v>
      </c>
      <c r="AK5391" s="13" t="b">
        <f>IF(AI5391="","",AI5391&gt;60)</f>
        <v>0</v>
      </c>
      <c r="AL5391" s="13" t="b">
        <f>IF(OR(Y5391=TRUE,AH5391=""),TRUE,FALSE)</f>
        <v>0</v>
      </c>
      <c r="AM5391" s="13" t="b">
        <f>IF(AI5391="","",AI5391&lt;0)</f>
        <v>0</v>
      </c>
      <c r="AN5391" s="13" t="str">
        <f>IF(AH5391="","No inspection date",IF(AI5391&lt;0,"Negative chronology",IF(AI5391&lt;=30,"0-30",IF(AI5391&lt;=60,"31-60",IF(AI5391&lt;=90,"61-90",IF(AI5391&lt;=180,"91-180","181+"))))))</f>
        <v>0-30</v>
      </c>
      <c r="AO5391" s="13" t="str">
        <f>IF(OR(ISNUMBER(SEARCH("COMPLETED",K5391)),ISNUMBER(SEARCH("CLOSED",K5391))),"Closed/Completed","Other Active/Issued")</f>
        <v>Other Active/Issued</v>
      </c>
    </row>
    <row r="5392" spans="1:41">
      <c r="A5392" t="s">
        <v>26475</v>
      </c>
      <c r="B5392" t="s">
        <v>87</v>
      </c>
      <c r="C5392" t="s">
        <v>87</v>
      </c>
      <c r="D5392" t="s">
        <v>88</v>
      </c>
      <c r="F5392" t="s">
        <v>16369</v>
      </c>
      <c r="H5392" t="s">
        <v>26464</v>
      </c>
      <c r="I5392" t="s">
        <v>23505</v>
      </c>
      <c r="J5392" t="s">
        <v>93</v>
      </c>
      <c r="K5392" t="s">
        <v>100</v>
      </c>
      <c r="L5392" t="s">
        <v>100</v>
      </c>
      <c r="M5392" t="s">
        <v>7709</v>
      </c>
      <c r="N5392" s="9">
        <v>98115</v>
      </c>
      <c r="O5392" t="s">
        <v>26476</v>
      </c>
      <c r="P5392" s="10">
        <v>47.6961692</v>
      </c>
      <c r="Q5392" s="10">
        <v>-122.32778824</v>
      </c>
      <c r="R5392" t="s">
        <v>7711</v>
      </c>
      <c r="S5392" s="7">
        <v>7</v>
      </c>
      <c r="T5392" s="7">
        <v>2022</v>
      </c>
      <c r="U5392" s="7">
        <v>3</v>
      </c>
      <c r="V5392">
        <v>7</v>
      </c>
      <c r="W5392">
        <v>2022</v>
      </c>
      <c r="X5392">
        <v>3</v>
      </c>
      <c r="Y5392" t="b">
        <v>0</v>
      </c>
      <c r="Z5392" t="b">
        <v>0</v>
      </c>
      <c r="AA5392">
        <v>-2</v>
      </c>
      <c r="AB5392">
        <v>5</v>
      </c>
      <c r="AC5392" t="b">
        <v>0</v>
      </c>
      <c r="AD5392" t="b">
        <v>1</v>
      </c>
      <c r="AE5392" t="b">
        <v>0</v>
      </c>
      <c r="AF5392" t="b">
        <v>1</v>
      </c>
      <c r="AG5392" s="11">
        <v>44770</v>
      </c>
      <c r="AH5392" s="11">
        <v>44768</v>
      </c>
      <c r="AI5392" s="12">
        <f>IF(OR(AG5392="",AH5392=""),"",AH5392-AG5392)</f>
        <v>-2.0</v>
      </c>
      <c r="AJ5392" s="13" t="b">
        <f>IF(OR(AI5392="",AA5392=""),"",AI5392=AA5392)</f>
        <v>1</v>
      </c>
      <c r="AK5392" s="13" t="b">
        <f>IF(AI5392="","",AI5392&gt;60)</f>
        <v>0</v>
      </c>
      <c r="AL5392" s="13" t="b">
        <f>IF(OR(Y5392=TRUE,AH5392=""),TRUE,FALSE)</f>
        <v>0</v>
      </c>
      <c r="AM5392" s="13" t="b">
        <f>IF(AI5392="","",AI5392&lt;0)</f>
        <v>1</v>
      </c>
      <c r="AN5392" s="13" t="str">
        <f>IF(AH5392="","No inspection date",IF(AI5392&lt;0,"Negative chronology",IF(AI5392&lt;=30,"0-30",IF(AI5392&lt;=60,"31-60",IF(AI5392&lt;=90,"61-90",IF(AI5392&lt;=180,"91-180","181+"))))))</f>
        <v>Negative chronology</v>
      </c>
      <c r="AO5392" s="13" t="str">
        <f>IF(OR(ISNUMBER(SEARCH("COMPLETED",K5392)),ISNUMBER(SEARCH("CLOSED",K5392))),"Closed/Completed","Other Active/Issued")</f>
        <v>Other Active/Issued</v>
      </c>
    </row>
    <row r="5393" spans="1:41">
      <c r="A5393" t="s">
        <v>26477</v>
      </c>
      <c r="B5393" t="s">
        <v>87</v>
      </c>
      <c r="C5393" t="s">
        <v>87</v>
      </c>
      <c r="D5393" t="s">
        <v>88</v>
      </c>
      <c r="F5393" t="s">
        <v>26478</v>
      </c>
      <c r="H5393" t="s">
        <v>26464</v>
      </c>
      <c r="K5393" t="s">
        <v>115</v>
      </c>
      <c r="L5393" t="s">
        <v>115</v>
      </c>
      <c r="M5393" t="s">
        <v>26479</v>
      </c>
      <c r="N5393" s="9">
        <v>98122</v>
      </c>
      <c r="O5393" t="s">
        <v>26480</v>
      </c>
      <c r="P5393" s="10">
        <v>47.6133499</v>
      </c>
      <c r="Q5393" s="10">
        <v>-122.32312813</v>
      </c>
      <c r="R5393" t="s">
        <v>26481</v>
      </c>
      <c r="S5393" s="7">
        <v>7</v>
      </c>
      <c r="T5393" s="7">
        <v>2022</v>
      </c>
      <c r="U5393" s="7">
        <v>3</v>
      </c>
      <c r="Y5393" t="b">
        <v>1</v>
      </c>
      <c r="Z5393" t="b">
        <v>1</v>
      </c>
      <c r="AB5393">
        <v>3</v>
      </c>
      <c r="AC5393" t="b">
        <v>0</v>
      </c>
      <c r="AD5393" t="b">
        <v>1</v>
      </c>
      <c r="AE5393" t="b">
        <v>0</v>
      </c>
      <c r="AF5393" t="b">
        <v>1</v>
      </c>
      <c r="AG5393" s="11">
        <v>44770</v>
      </c>
      <c r="AI5393" s="12">
        <f>IF(OR(AG5393="",AH5393=""),"",AH5393-AG5393)</f>
        <v/>
      </c>
      <c r="AJ5393" s="13">
        <f>IF(OR(AI5393="",AA5393=""),"",AI5393=AA5393)</f>
        <v/>
      </c>
      <c r="AK5393" s="13">
        <f>IF(AI5393="","",AI5393&gt;60)</f>
        <v/>
      </c>
      <c r="AL5393" s="13" t="b">
        <f>IF(OR(Y5393=TRUE,AH5393=""),TRUE,FALSE)</f>
        <v>1</v>
      </c>
      <c r="AM5393" s="13">
        <f>IF(AI5393="","",AI5393&lt;0)</f>
        <v/>
      </c>
      <c r="AN5393" s="13" t="str">
        <f>IF(AH5393="","No inspection date",IF(AI5393&lt;0,"Negative chronology",IF(AI5393&lt;=30,"0-30",IF(AI5393&lt;=60,"31-60",IF(AI5393&lt;=90,"61-90",IF(AI5393&lt;=180,"91-180","181+"))))))</f>
        <v>No inspection date</v>
      </c>
      <c r="AO5393" s="13" t="str">
        <f>IF(OR(ISNUMBER(SEARCH("COMPLETED",K5393)),ISNUMBER(SEARCH("CLOSED",K5393))),"Closed/Completed","Other Active/Issued")</f>
        <v>Other Active/Issued</v>
      </c>
    </row>
    <row r="5394" spans="1:41">
      <c r="A5394" t="s">
        <v>26482</v>
      </c>
      <c r="B5394" t="s">
        <v>87</v>
      </c>
      <c r="C5394" t="s">
        <v>87</v>
      </c>
      <c r="D5394" t="s">
        <v>88</v>
      </c>
      <c r="F5394" t="s">
        <v>26483</v>
      </c>
      <c r="G5394" t="s">
        <v>26484</v>
      </c>
      <c r="H5394" t="s">
        <v>26464</v>
      </c>
      <c r="I5394" t="s">
        <v>19907</v>
      </c>
      <c r="J5394" t="s">
        <v>93</v>
      </c>
      <c r="K5394" t="s">
        <v>93</v>
      </c>
      <c r="L5394" t="s">
        <v>93</v>
      </c>
      <c r="M5394" t="s">
        <v>26485</v>
      </c>
      <c r="N5394" s="9">
        <v>98102</v>
      </c>
      <c r="O5394" t="s">
        <v>26486</v>
      </c>
      <c r="P5394" s="10">
        <v>47.62405436</v>
      </c>
      <c r="Q5394" s="10">
        <v>-122.31910378</v>
      </c>
      <c r="R5394" t="s">
        <v>26487</v>
      </c>
      <c r="S5394" s="7">
        <v>7</v>
      </c>
      <c r="T5394" s="7">
        <v>2022</v>
      </c>
      <c r="U5394" s="7">
        <v>3</v>
      </c>
      <c r="V5394">
        <v>6</v>
      </c>
      <c r="W5394">
        <v>2022</v>
      </c>
      <c r="X5394">
        <v>2</v>
      </c>
      <c r="Y5394" t="b">
        <v>0</v>
      </c>
      <c r="Z5394" t="b">
        <v>0</v>
      </c>
      <c r="AA5394">
        <v>-36</v>
      </c>
      <c r="AB5394">
        <v>3</v>
      </c>
      <c r="AC5394" t="b">
        <v>0</v>
      </c>
      <c r="AD5394" t="b">
        <v>1</v>
      </c>
      <c r="AE5394" t="b">
        <v>0</v>
      </c>
      <c r="AF5394" t="b">
        <v>1</v>
      </c>
      <c r="AG5394" s="11">
        <v>44770</v>
      </c>
      <c r="AH5394" s="11">
        <v>44734</v>
      </c>
      <c r="AI5394" s="12">
        <f>IF(OR(AG5394="",AH5394=""),"",AH5394-AG5394)</f>
        <v>-36.0</v>
      </c>
      <c r="AJ5394" s="13" t="b">
        <f>IF(OR(AI5394="",AA5394=""),"",AI5394=AA5394)</f>
        <v>1</v>
      </c>
      <c r="AK5394" s="13" t="b">
        <f>IF(AI5394="","",AI5394&gt;60)</f>
        <v>0</v>
      </c>
      <c r="AL5394" s="13" t="b">
        <f>IF(OR(Y5394=TRUE,AH5394=""),TRUE,FALSE)</f>
        <v>0</v>
      </c>
      <c r="AM5394" s="13" t="b">
        <f>IF(AI5394="","",AI5394&lt;0)</f>
        <v>1</v>
      </c>
      <c r="AN5394" s="13" t="str">
        <f>IF(AH5394="","No inspection date",IF(AI5394&lt;0,"Negative chronology",IF(AI5394&lt;=30,"0-30",IF(AI5394&lt;=60,"31-60",IF(AI5394&lt;=90,"61-90",IF(AI5394&lt;=180,"91-180","181+"))))))</f>
        <v>Negative chronology</v>
      </c>
      <c r="AO5394" s="13" t="str">
        <f>IF(OR(ISNUMBER(SEARCH("COMPLETED",K5394)),ISNUMBER(SEARCH("CLOSED",K5394))),"Closed/Completed","Other Active/Issued")</f>
        <v>Closed/Completed</v>
      </c>
    </row>
    <row r="5395" spans="1:41">
      <c r="A5395" t="s">
        <v>26488</v>
      </c>
      <c r="B5395" t="s">
        <v>87</v>
      </c>
      <c r="C5395" t="s">
        <v>87</v>
      </c>
      <c r="D5395" t="s">
        <v>88</v>
      </c>
      <c r="F5395" t="s">
        <v>26489</v>
      </c>
      <c r="H5395" t="s">
        <v>26464</v>
      </c>
      <c r="I5395" t="s">
        <v>21757</v>
      </c>
      <c r="J5395" t="s">
        <v>93</v>
      </c>
      <c r="K5395" t="s">
        <v>100</v>
      </c>
      <c r="L5395" t="s">
        <v>100</v>
      </c>
      <c r="M5395" t="s">
        <v>26490</v>
      </c>
      <c r="N5395" s="9">
        <v>98144</v>
      </c>
      <c r="O5395" t="s">
        <v>26491</v>
      </c>
      <c r="P5395" s="10">
        <v>47.58228819</v>
      </c>
      <c r="Q5395" s="10">
        <v>-122.30847127</v>
      </c>
      <c r="R5395" t="s">
        <v>26492</v>
      </c>
      <c r="S5395" s="7">
        <v>7</v>
      </c>
      <c r="T5395" s="7">
        <v>2022</v>
      </c>
      <c r="U5395" s="7">
        <v>3</v>
      </c>
      <c r="V5395">
        <v>7</v>
      </c>
      <c r="W5395">
        <v>2022</v>
      </c>
      <c r="X5395">
        <v>3</v>
      </c>
      <c r="Y5395" t="b">
        <v>0</v>
      </c>
      <c r="Z5395" t="b">
        <v>0</v>
      </c>
      <c r="AA5395">
        <v>-8</v>
      </c>
      <c r="AB5395">
        <v>2</v>
      </c>
      <c r="AC5395" t="b">
        <v>0</v>
      </c>
      <c r="AD5395" t="b">
        <v>1</v>
      </c>
      <c r="AE5395" t="b">
        <v>0</v>
      </c>
      <c r="AF5395" t="b">
        <v>1</v>
      </c>
      <c r="AG5395" s="11">
        <v>44770</v>
      </c>
      <c r="AH5395" s="11">
        <v>44762</v>
      </c>
      <c r="AI5395" s="12">
        <f>IF(OR(AG5395="",AH5395=""),"",AH5395-AG5395)</f>
        <v>-8.0</v>
      </c>
      <c r="AJ5395" s="13" t="b">
        <f>IF(OR(AI5395="",AA5395=""),"",AI5395=AA5395)</f>
        <v>1</v>
      </c>
      <c r="AK5395" s="13" t="b">
        <f>IF(AI5395="","",AI5395&gt;60)</f>
        <v>0</v>
      </c>
      <c r="AL5395" s="13" t="b">
        <f>IF(OR(Y5395=TRUE,AH5395=""),TRUE,FALSE)</f>
        <v>0</v>
      </c>
      <c r="AM5395" s="13" t="b">
        <f>IF(AI5395="","",AI5395&lt;0)</f>
        <v>1</v>
      </c>
      <c r="AN5395" s="13" t="str">
        <f>IF(AH5395="","No inspection date",IF(AI5395&lt;0,"Negative chronology",IF(AI5395&lt;=30,"0-30",IF(AI5395&lt;=60,"31-60",IF(AI5395&lt;=90,"61-90",IF(AI5395&lt;=180,"91-180","181+"))))))</f>
        <v>Negative chronology</v>
      </c>
      <c r="AO5395" s="13" t="str">
        <f>IF(OR(ISNUMBER(SEARCH("COMPLETED",K5395)),ISNUMBER(SEARCH("CLOSED",K5395))),"Closed/Completed","Other Active/Issued")</f>
        <v>Other Active/Issued</v>
      </c>
    </row>
    <row r="5396" spans="1:41">
      <c r="A5396" t="s">
        <v>26493</v>
      </c>
      <c r="B5396" t="s">
        <v>87</v>
      </c>
      <c r="C5396" t="s">
        <v>87</v>
      </c>
      <c r="D5396" t="s">
        <v>88</v>
      </c>
      <c r="F5396" t="s">
        <v>26494</v>
      </c>
      <c r="H5396" t="s">
        <v>26464</v>
      </c>
      <c r="I5396" t="s">
        <v>14217</v>
      </c>
      <c r="J5396" t="s">
        <v>137</v>
      </c>
      <c r="K5396" t="s">
        <v>93</v>
      </c>
      <c r="L5396" t="s">
        <v>93</v>
      </c>
      <c r="M5396" t="s">
        <v>10647</v>
      </c>
      <c r="N5396" s="9">
        <v>98144</v>
      </c>
      <c r="O5396" t="s">
        <v>26495</v>
      </c>
      <c r="P5396" s="10">
        <v>47.58495016</v>
      </c>
      <c r="Q5396" s="10">
        <v>-122.30194382</v>
      </c>
      <c r="R5396" t="s">
        <v>10649</v>
      </c>
      <c r="S5396" s="7">
        <v>7</v>
      </c>
      <c r="T5396" s="7">
        <v>2022</v>
      </c>
      <c r="U5396" s="7">
        <v>3</v>
      </c>
      <c r="V5396">
        <v>8</v>
      </c>
      <c r="W5396">
        <v>2022</v>
      </c>
      <c r="X5396">
        <v>3</v>
      </c>
      <c r="Y5396" t="b">
        <v>0</v>
      </c>
      <c r="Z5396" t="b">
        <v>0</v>
      </c>
      <c r="AA5396">
        <v>21</v>
      </c>
      <c r="AB5396">
        <v>2</v>
      </c>
      <c r="AC5396" t="b">
        <v>0</v>
      </c>
      <c r="AD5396" t="b">
        <v>1</v>
      </c>
      <c r="AE5396" t="b">
        <v>0</v>
      </c>
      <c r="AF5396" t="b">
        <v>1</v>
      </c>
      <c r="AG5396" s="11">
        <v>44770</v>
      </c>
      <c r="AH5396" s="11">
        <v>44791</v>
      </c>
      <c r="AI5396" s="12">
        <f>IF(OR(AG5396="",AH5396=""),"",AH5396-AG5396)</f>
        <v>21.0</v>
      </c>
      <c r="AJ5396" s="13" t="b">
        <f>IF(OR(AI5396="",AA5396=""),"",AI5396=AA5396)</f>
        <v>1</v>
      </c>
      <c r="AK5396" s="13" t="b">
        <f>IF(AI5396="","",AI5396&gt;60)</f>
        <v>0</v>
      </c>
      <c r="AL5396" s="13" t="b">
        <f>IF(OR(Y5396=TRUE,AH5396=""),TRUE,FALSE)</f>
        <v>0</v>
      </c>
      <c r="AM5396" s="13" t="b">
        <f>IF(AI5396="","",AI5396&lt;0)</f>
        <v>0</v>
      </c>
      <c r="AN5396" s="13" t="str">
        <f>IF(AH5396="","No inspection date",IF(AI5396&lt;0,"Negative chronology",IF(AI5396&lt;=30,"0-30",IF(AI5396&lt;=60,"31-60",IF(AI5396&lt;=90,"61-90",IF(AI5396&lt;=180,"91-180","181+"))))))</f>
        <v>0-30</v>
      </c>
      <c r="AO5396" s="13" t="str">
        <f>IF(OR(ISNUMBER(SEARCH("COMPLETED",K5396)),ISNUMBER(SEARCH("CLOSED",K5396))),"Closed/Completed","Other Active/Issued")</f>
        <v>Closed/Completed</v>
      </c>
    </row>
    <row r="5397" spans="1:41">
      <c r="A5397" t="s">
        <v>26496</v>
      </c>
      <c r="B5397" t="s">
        <v>87</v>
      </c>
      <c r="C5397" t="s">
        <v>87</v>
      </c>
      <c r="D5397" t="s">
        <v>88</v>
      </c>
      <c r="F5397" t="s">
        <v>26497</v>
      </c>
      <c r="H5397" t="s">
        <v>26464</v>
      </c>
      <c r="I5397" t="s">
        <v>6069</v>
      </c>
      <c r="J5397" t="s">
        <v>93</v>
      </c>
      <c r="K5397" t="s">
        <v>115</v>
      </c>
      <c r="L5397" t="s">
        <v>115</v>
      </c>
      <c r="M5397" t="s">
        <v>8520</v>
      </c>
      <c r="N5397" s="9">
        <v>98144</v>
      </c>
      <c r="O5397" t="s">
        <v>26498</v>
      </c>
      <c r="P5397" s="10">
        <v>47.59555219</v>
      </c>
      <c r="Q5397" s="10">
        <v>-122.29081985</v>
      </c>
      <c r="R5397" t="s">
        <v>8522</v>
      </c>
      <c r="S5397" s="7">
        <v>7</v>
      </c>
      <c r="T5397" s="7">
        <v>2022</v>
      </c>
      <c r="U5397" s="7">
        <v>3</v>
      </c>
      <c r="V5397">
        <v>6</v>
      </c>
      <c r="W5397">
        <v>2022</v>
      </c>
      <c r="X5397">
        <v>2</v>
      </c>
      <c r="Y5397" t="b">
        <v>0</v>
      </c>
      <c r="Z5397" t="b">
        <v>0</v>
      </c>
      <c r="AA5397">
        <v>-48</v>
      </c>
      <c r="AB5397">
        <v>3</v>
      </c>
      <c r="AC5397" t="b">
        <v>0</v>
      </c>
      <c r="AD5397" t="b">
        <v>1</v>
      </c>
      <c r="AE5397" t="b">
        <v>0</v>
      </c>
      <c r="AF5397" t="b">
        <v>1</v>
      </c>
      <c r="AG5397" s="11">
        <v>44770</v>
      </c>
      <c r="AH5397" s="11">
        <v>44722</v>
      </c>
      <c r="AI5397" s="12">
        <f>IF(OR(AG5397="",AH5397=""),"",AH5397-AG5397)</f>
        <v>-48.0</v>
      </c>
      <c r="AJ5397" s="13" t="b">
        <f>IF(OR(AI5397="",AA5397=""),"",AI5397=AA5397)</f>
        <v>1</v>
      </c>
      <c r="AK5397" s="13" t="b">
        <f>IF(AI5397="","",AI5397&gt;60)</f>
        <v>0</v>
      </c>
      <c r="AL5397" s="13" t="b">
        <f>IF(OR(Y5397=TRUE,AH5397=""),TRUE,FALSE)</f>
        <v>0</v>
      </c>
      <c r="AM5397" s="13" t="b">
        <f>IF(AI5397="","",AI5397&lt;0)</f>
        <v>1</v>
      </c>
      <c r="AN5397" s="13" t="str">
        <f>IF(AH5397="","No inspection date",IF(AI5397&lt;0,"Negative chronology",IF(AI5397&lt;=30,"0-30",IF(AI5397&lt;=60,"31-60",IF(AI5397&lt;=90,"61-90",IF(AI5397&lt;=180,"91-180","181+"))))))</f>
        <v>Negative chronology</v>
      </c>
      <c r="AO5397" s="13" t="str">
        <f>IF(OR(ISNUMBER(SEARCH("COMPLETED",K5397)),ISNUMBER(SEARCH("CLOSED",K5397))),"Closed/Completed","Other Active/Issued")</f>
        <v>Other Active/Issued</v>
      </c>
    </row>
    <row r="5398" spans="1:41">
      <c r="A5398" t="s">
        <v>26499</v>
      </c>
      <c r="B5398" t="s">
        <v>87</v>
      </c>
      <c r="C5398" t="s">
        <v>87</v>
      </c>
      <c r="D5398" t="s">
        <v>88</v>
      </c>
      <c r="F5398" t="s">
        <v>26500</v>
      </c>
      <c r="H5398" t="s">
        <v>25074</v>
      </c>
      <c r="I5398" t="s">
        <v>14217</v>
      </c>
      <c r="J5398" t="s">
        <v>137</v>
      </c>
      <c r="K5398" t="s">
        <v>93</v>
      </c>
      <c r="L5398" t="s">
        <v>93</v>
      </c>
      <c r="M5398" t="s">
        <v>26501</v>
      </c>
      <c r="N5398" s="9">
        <v>98122</v>
      </c>
      <c r="O5398" t="s">
        <v>26502</v>
      </c>
      <c r="P5398" s="10">
        <v>47.6183896</v>
      </c>
      <c r="Q5398" s="10">
        <v>-122.31475316</v>
      </c>
      <c r="R5398" t="s">
        <v>26503</v>
      </c>
      <c r="S5398" s="7">
        <v>7</v>
      </c>
      <c r="T5398" s="7">
        <v>2022</v>
      </c>
      <c r="U5398" s="7">
        <v>3</v>
      </c>
      <c r="V5398">
        <v>8</v>
      </c>
      <c r="W5398">
        <v>2022</v>
      </c>
      <c r="X5398">
        <v>3</v>
      </c>
      <c r="Y5398" t="b">
        <v>0</v>
      </c>
      <c r="Z5398" t="b">
        <v>0</v>
      </c>
      <c r="AA5398">
        <v>20</v>
      </c>
      <c r="AB5398">
        <v>3</v>
      </c>
      <c r="AC5398" t="b">
        <v>0</v>
      </c>
      <c r="AD5398" t="b">
        <v>1</v>
      </c>
      <c r="AE5398" t="b">
        <v>0</v>
      </c>
      <c r="AF5398" t="b">
        <v>1</v>
      </c>
      <c r="AG5398" s="11">
        <v>44771</v>
      </c>
      <c r="AH5398" s="11">
        <v>44791</v>
      </c>
      <c r="AI5398" s="12">
        <f>IF(OR(AG5398="",AH5398=""),"",AH5398-AG5398)</f>
        <v>20.0</v>
      </c>
      <c r="AJ5398" s="13" t="b">
        <f>IF(OR(AI5398="",AA5398=""),"",AI5398=AA5398)</f>
        <v>1</v>
      </c>
      <c r="AK5398" s="13" t="b">
        <f>IF(AI5398="","",AI5398&gt;60)</f>
        <v>0</v>
      </c>
      <c r="AL5398" s="13" t="b">
        <f>IF(OR(Y5398=TRUE,AH5398=""),TRUE,FALSE)</f>
        <v>0</v>
      </c>
      <c r="AM5398" s="13" t="b">
        <f>IF(AI5398="","",AI5398&lt;0)</f>
        <v>0</v>
      </c>
      <c r="AN5398" s="13" t="str">
        <f>IF(AH5398="","No inspection date",IF(AI5398&lt;0,"Negative chronology",IF(AI5398&lt;=30,"0-30",IF(AI5398&lt;=60,"31-60",IF(AI5398&lt;=90,"61-90",IF(AI5398&lt;=180,"91-180","181+"))))))</f>
        <v>0-30</v>
      </c>
      <c r="AO5398" s="13" t="str">
        <f>IF(OR(ISNUMBER(SEARCH("COMPLETED",K5398)),ISNUMBER(SEARCH("CLOSED",K5398))),"Closed/Completed","Other Active/Issued")</f>
        <v>Closed/Completed</v>
      </c>
    </row>
    <row r="5399" spans="1:41">
      <c r="A5399" t="s">
        <v>26504</v>
      </c>
      <c r="B5399" t="s">
        <v>87</v>
      </c>
      <c r="C5399" t="s">
        <v>87</v>
      </c>
      <c r="D5399" t="s">
        <v>88</v>
      </c>
      <c r="F5399" t="s">
        <v>26505</v>
      </c>
      <c r="H5399" t="s">
        <v>25074</v>
      </c>
      <c r="I5399" t="s">
        <v>26506</v>
      </c>
      <c r="J5399" t="s">
        <v>137</v>
      </c>
      <c r="K5399" t="s">
        <v>93</v>
      </c>
      <c r="L5399" t="s">
        <v>93</v>
      </c>
      <c r="M5399" t="s">
        <v>26507</v>
      </c>
      <c r="N5399" s="9">
        <v>98118</v>
      </c>
      <c r="O5399" t="s">
        <v>26508</v>
      </c>
      <c r="P5399" s="10">
        <v>47.55376771</v>
      </c>
      <c r="Q5399" s="10">
        <v>-122.28971288</v>
      </c>
      <c r="R5399" t="s">
        <v>26509</v>
      </c>
      <c r="S5399" s="7">
        <v>7</v>
      </c>
      <c r="T5399" s="7">
        <v>2022</v>
      </c>
      <c r="U5399" s="7">
        <v>3</v>
      </c>
      <c r="V5399">
        <v>8</v>
      </c>
      <c r="W5399">
        <v>2022</v>
      </c>
      <c r="X5399">
        <v>3</v>
      </c>
      <c r="Y5399" t="b">
        <v>0</v>
      </c>
      <c r="Z5399" t="b">
        <v>0</v>
      </c>
      <c r="AA5399">
        <v>14</v>
      </c>
      <c r="AB5399">
        <v>2</v>
      </c>
      <c r="AC5399" t="b">
        <v>0</v>
      </c>
      <c r="AD5399" t="b">
        <v>1</v>
      </c>
      <c r="AE5399" t="b">
        <v>0</v>
      </c>
      <c r="AF5399" t="b">
        <v>1</v>
      </c>
      <c r="AG5399" s="11">
        <v>44771</v>
      </c>
      <c r="AH5399" s="11">
        <v>44785</v>
      </c>
      <c r="AI5399" s="12">
        <f>IF(OR(AG5399="",AH5399=""),"",AH5399-AG5399)</f>
        <v>14.0</v>
      </c>
      <c r="AJ5399" s="13" t="b">
        <f>IF(OR(AI5399="",AA5399=""),"",AI5399=AA5399)</f>
        <v>1</v>
      </c>
      <c r="AK5399" s="13" t="b">
        <f>IF(AI5399="","",AI5399&gt;60)</f>
        <v>0</v>
      </c>
      <c r="AL5399" s="13" t="b">
        <f>IF(OR(Y5399=TRUE,AH5399=""),TRUE,FALSE)</f>
        <v>0</v>
      </c>
      <c r="AM5399" s="13" t="b">
        <f>IF(AI5399="","",AI5399&lt;0)</f>
        <v>0</v>
      </c>
      <c r="AN5399" s="13" t="str">
        <f>IF(AH5399="","No inspection date",IF(AI5399&lt;0,"Negative chronology",IF(AI5399&lt;=30,"0-30",IF(AI5399&lt;=60,"31-60",IF(AI5399&lt;=90,"61-90",IF(AI5399&lt;=180,"91-180","181+"))))))</f>
        <v>0-30</v>
      </c>
      <c r="AO5399" s="13" t="str">
        <f>IF(OR(ISNUMBER(SEARCH("COMPLETED",K5399)),ISNUMBER(SEARCH("CLOSED",K5399))),"Closed/Completed","Other Active/Issued")</f>
        <v>Closed/Completed</v>
      </c>
    </row>
    <row r="5400" spans="1:41">
      <c r="A5400" t="s">
        <v>26510</v>
      </c>
      <c r="B5400" t="s">
        <v>87</v>
      </c>
      <c r="C5400" t="s">
        <v>87</v>
      </c>
      <c r="D5400" t="s">
        <v>88</v>
      </c>
      <c r="H5400" t="s">
        <v>25074</v>
      </c>
      <c r="I5400" t="s">
        <v>26464</v>
      </c>
      <c r="J5400" t="s">
        <v>93</v>
      </c>
      <c r="K5400" t="s">
        <v>93</v>
      </c>
      <c r="L5400" t="s">
        <v>93</v>
      </c>
      <c r="M5400" t="s">
        <v>7746</v>
      </c>
      <c r="N5400" s="9">
        <v>98107</v>
      </c>
      <c r="O5400" t="s">
        <v>26511</v>
      </c>
      <c r="P5400" s="10">
        <v>47.66999203</v>
      </c>
      <c r="Q5400" s="10">
        <v>-122.38150069</v>
      </c>
      <c r="R5400" t="s">
        <v>7748</v>
      </c>
      <c r="S5400" s="7">
        <v>7</v>
      </c>
      <c r="T5400" s="7">
        <v>2022</v>
      </c>
      <c r="U5400" s="7">
        <v>3</v>
      </c>
      <c r="V5400">
        <v>7</v>
      </c>
      <c r="W5400">
        <v>2022</v>
      </c>
      <c r="X5400">
        <v>3</v>
      </c>
      <c r="Y5400" t="b">
        <v>0</v>
      </c>
      <c r="Z5400" t="b">
        <v>0</v>
      </c>
      <c r="AA5400">
        <v>-1</v>
      </c>
      <c r="AB5400">
        <v>6</v>
      </c>
      <c r="AC5400" t="b">
        <v>0</v>
      </c>
      <c r="AD5400" t="b">
        <v>1</v>
      </c>
      <c r="AE5400" t="b">
        <v>0</v>
      </c>
      <c r="AF5400" t="b">
        <v>1</v>
      </c>
      <c r="AG5400" s="11">
        <v>44771</v>
      </c>
      <c r="AH5400" s="11">
        <v>44770</v>
      </c>
      <c r="AI5400" s="12">
        <f>IF(OR(AG5400="",AH5400=""),"",AH5400-AG5400)</f>
        <v>-1.0</v>
      </c>
      <c r="AJ5400" s="13" t="b">
        <f>IF(OR(AI5400="",AA5400=""),"",AI5400=AA5400)</f>
        <v>1</v>
      </c>
      <c r="AK5400" s="13" t="b">
        <f>IF(AI5400="","",AI5400&gt;60)</f>
        <v>0</v>
      </c>
      <c r="AL5400" s="13" t="b">
        <f>IF(OR(Y5400=TRUE,AH5400=""),TRUE,FALSE)</f>
        <v>0</v>
      </c>
      <c r="AM5400" s="13" t="b">
        <f>IF(AI5400="","",AI5400&lt;0)</f>
        <v>1</v>
      </c>
      <c r="AN5400" s="13" t="str">
        <f>IF(AH5400="","No inspection date",IF(AI5400&lt;0,"Negative chronology",IF(AI5400&lt;=30,"0-30",IF(AI5400&lt;=60,"31-60",IF(AI5400&lt;=90,"61-90",IF(AI5400&lt;=180,"91-180","181+"))))))</f>
        <v>Negative chronology</v>
      </c>
      <c r="AO5400" s="13" t="str">
        <f>IF(OR(ISNUMBER(SEARCH("COMPLETED",K5400)),ISNUMBER(SEARCH("CLOSED",K5400))),"Closed/Completed","Other Active/Issued")</f>
        <v>Closed/Completed</v>
      </c>
    </row>
    <row r="5401" spans="1:41">
      <c r="A5401" t="s">
        <v>26512</v>
      </c>
      <c r="B5401" t="s">
        <v>87</v>
      </c>
      <c r="C5401" t="s">
        <v>87</v>
      </c>
      <c r="D5401" t="s">
        <v>88</v>
      </c>
      <c r="H5401" t="s">
        <v>26513</v>
      </c>
      <c r="K5401" t="s">
        <v>93</v>
      </c>
      <c r="L5401" t="s">
        <v>93</v>
      </c>
      <c r="M5401" t="s">
        <v>26470</v>
      </c>
      <c r="N5401" s="9">
        <v>98125</v>
      </c>
      <c r="O5401" t="s">
        <v>26514</v>
      </c>
      <c r="P5401" s="10">
        <v>47.72125754</v>
      </c>
      <c r="Q5401" s="10">
        <v>-122.29955341</v>
      </c>
      <c r="R5401" t="s">
        <v>26472</v>
      </c>
      <c r="S5401" s="7">
        <v>7</v>
      </c>
      <c r="T5401" s="7">
        <v>2022</v>
      </c>
      <c r="U5401" s="7">
        <v>3</v>
      </c>
      <c r="Y5401" t="b">
        <v>1</v>
      </c>
      <c r="Z5401" t="b">
        <v>1</v>
      </c>
      <c r="AB5401">
        <v>5</v>
      </c>
      <c r="AC5401" t="b">
        <v>0</v>
      </c>
      <c r="AD5401" t="b">
        <v>1</v>
      </c>
      <c r="AE5401" t="b">
        <v>0</v>
      </c>
      <c r="AF5401" t="b">
        <v>1</v>
      </c>
      <c r="AG5401" s="11">
        <v>44772</v>
      </c>
      <c r="AI5401" s="12">
        <f>IF(OR(AG5401="",AH5401=""),"",AH5401-AG5401)</f>
        <v/>
      </c>
      <c r="AJ5401" s="13">
        <f>IF(OR(AI5401="",AA5401=""),"",AI5401=AA5401)</f>
        <v/>
      </c>
      <c r="AK5401" s="13">
        <f>IF(AI5401="","",AI5401&gt;60)</f>
        <v/>
      </c>
      <c r="AL5401" s="13" t="b">
        <f>IF(OR(Y5401=TRUE,AH5401=""),TRUE,FALSE)</f>
        <v>1</v>
      </c>
      <c r="AM5401" s="13">
        <f>IF(AI5401="","",AI5401&lt;0)</f>
        <v/>
      </c>
      <c r="AN5401" s="13" t="str">
        <f>IF(AH5401="","No inspection date",IF(AI5401&lt;0,"Negative chronology",IF(AI5401&lt;=30,"0-30",IF(AI5401&lt;=60,"31-60",IF(AI5401&lt;=90,"61-90",IF(AI5401&lt;=180,"91-180","181+"))))))</f>
        <v>No inspection date</v>
      </c>
      <c r="AO5401" s="13" t="str">
        <f>IF(OR(ISNUMBER(SEARCH("COMPLETED",K5401)),ISNUMBER(SEARCH("CLOSED",K5401))),"Closed/Completed","Other Active/Issued")</f>
        <v>Closed/Completed</v>
      </c>
    </row>
    <row r="5402" spans="1:41">
      <c r="A5402" t="s">
        <v>26515</v>
      </c>
      <c r="B5402" t="s">
        <v>87</v>
      </c>
      <c r="C5402" t="s">
        <v>87</v>
      </c>
      <c r="D5402" t="s">
        <v>88</v>
      </c>
      <c r="F5402" t="s">
        <v>26516</v>
      </c>
      <c r="G5402" t="s">
        <v>26517</v>
      </c>
      <c r="H5402" t="s">
        <v>26513</v>
      </c>
      <c r="K5402" t="s">
        <v>100</v>
      </c>
      <c r="L5402" t="s">
        <v>100</v>
      </c>
      <c r="M5402" t="s">
        <v>26518</v>
      </c>
      <c r="N5402" s="9">
        <v>98112</v>
      </c>
      <c r="O5402" t="s">
        <v>26519</v>
      </c>
      <c r="P5402" s="10">
        <v>47.63075721</v>
      </c>
      <c r="Q5402" s="10">
        <v>-122.30009254</v>
      </c>
      <c r="R5402" t="s">
        <v>26520</v>
      </c>
      <c r="S5402" s="7">
        <v>7</v>
      </c>
      <c r="T5402" s="7">
        <v>2022</v>
      </c>
      <c r="U5402" s="7">
        <v>3</v>
      </c>
      <c r="Y5402" t="b">
        <v>1</v>
      </c>
      <c r="Z5402" t="b">
        <v>1</v>
      </c>
      <c r="AB5402">
        <v>3</v>
      </c>
      <c r="AC5402" t="b">
        <v>0</v>
      </c>
      <c r="AD5402" t="b">
        <v>1</v>
      </c>
      <c r="AE5402" t="b">
        <v>0</v>
      </c>
      <c r="AF5402" t="b">
        <v>1</v>
      </c>
      <c r="AG5402" s="11">
        <v>44772</v>
      </c>
      <c r="AI5402" s="12">
        <f>IF(OR(AG5402="",AH5402=""),"",AH5402-AG5402)</f>
        <v/>
      </c>
      <c r="AJ5402" s="13">
        <f>IF(OR(AI5402="",AA5402=""),"",AI5402=AA5402)</f>
        <v/>
      </c>
      <c r="AK5402" s="13">
        <f>IF(AI5402="","",AI5402&gt;60)</f>
        <v/>
      </c>
      <c r="AL5402" s="13" t="b">
        <f>IF(OR(Y5402=TRUE,AH5402=""),TRUE,FALSE)</f>
        <v>1</v>
      </c>
      <c r="AM5402" s="13">
        <f>IF(AI5402="","",AI5402&lt;0)</f>
        <v/>
      </c>
      <c r="AN5402" s="13" t="str">
        <f>IF(AH5402="","No inspection date",IF(AI5402&lt;0,"Negative chronology",IF(AI5402&lt;=30,"0-30",IF(AI5402&lt;=60,"31-60",IF(AI5402&lt;=90,"61-90",IF(AI5402&lt;=180,"91-180","181+"))))))</f>
        <v>No inspection date</v>
      </c>
      <c r="AO5402" s="13" t="str">
        <f>IF(OR(ISNUMBER(SEARCH("COMPLETED",K5402)),ISNUMBER(SEARCH("CLOSED",K5402))),"Closed/Completed","Other Active/Issued")</f>
        <v>Other Active/Issued</v>
      </c>
    </row>
    <row r="5403" spans="1:41">
      <c r="A5403" t="s">
        <v>26521</v>
      </c>
      <c r="B5403" t="s">
        <v>87</v>
      </c>
      <c r="C5403" t="s">
        <v>87</v>
      </c>
      <c r="D5403" t="s">
        <v>88</v>
      </c>
      <c r="F5403" t="s">
        <v>9957</v>
      </c>
      <c r="H5403" t="s">
        <v>26522</v>
      </c>
      <c r="I5403" t="s">
        <v>14982</v>
      </c>
      <c r="J5403" t="s">
        <v>137</v>
      </c>
      <c r="K5403" t="s">
        <v>93</v>
      </c>
      <c r="L5403" t="s">
        <v>93</v>
      </c>
      <c r="M5403" t="s">
        <v>8559</v>
      </c>
      <c r="N5403" s="9">
        <v>98125</v>
      </c>
      <c r="O5403" t="s">
        <v>26523</v>
      </c>
      <c r="P5403" s="10">
        <v>47.71926368</v>
      </c>
      <c r="Q5403" s="10">
        <v>-122.32022333</v>
      </c>
      <c r="R5403" t="s">
        <v>8561</v>
      </c>
      <c r="S5403" s="7">
        <v>7</v>
      </c>
      <c r="T5403" s="7">
        <v>2022</v>
      </c>
      <c r="U5403" s="7">
        <v>3</v>
      </c>
      <c r="V5403">
        <v>8</v>
      </c>
      <c r="W5403">
        <v>2022</v>
      </c>
      <c r="X5403">
        <v>3</v>
      </c>
      <c r="Y5403" t="b">
        <v>0</v>
      </c>
      <c r="Z5403" t="b">
        <v>0</v>
      </c>
      <c r="AA5403">
        <v>19</v>
      </c>
      <c r="AB5403">
        <v>5</v>
      </c>
      <c r="AC5403" t="b">
        <v>0</v>
      </c>
      <c r="AD5403" t="b">
        <v>1</v>
      </c>
      <c r="AE5403" t="b">
        <v>0</v>
      </c>
      <c r="AF5403" t="b">
        <v>1</v>
      </c>
      <c r="AG5403" s="11">
        <v>44773</v>
      </c>
      <c r="AH5403" s="11">
        <v>44792</v>
      </c>
      <c r="AI5403" s="12">
        <f>IF(OR(AG5403="",AH5403=""),"",AH5403-AG5403)</f>
        <v>19.0</v>
      </c>
      <c r="AJ5403" s="13" t="b">
        <f>IF(OR(AI5403="",AA5403=""),"",AI5403=AA5403)</f>
        <v>1</v>
      </c>
      <c r="AK5403" s="13" t="b">
        <f>IF(AI5403="","",AI5403&gt;60)</f>
        <v>0</v>
      </c>
      <c r="AL5403" s="13" t="b">
        <f>IF(OR(Y5403=TRUE,AH5403=""),TRUE,FALSE)</f>
        <v>0</v>
      </c>
      <c r="AM5403" s="13" t="b">
        <f>IF(AI5403="","",AI5403&lt;0)</f>
        <v>0</v>
      </c>
      <c r="AN5403" s="13" t="str">
        <f>IF(AH5403="","No inspection date",IF(AI5403&lt;0,"Negative chronology",IF(AI5403&lt;=30,"0-30",IF(AI5403&lt;=60,"31-60",IF(AI5403&lt;=90,"61-90",IF(AI5403&lt;=180,"91-180","181+"))))))</f>
        <v>0-30</v>
      </c>
      <c r="AO5403" s="13" t="str">
        <f>IF(OR(ISNUMBER(SEARCH("COMPLETED",K5403)),ISNUMBER(SEARCH("CLOSED",K5403))),"Closed/Completed","Other Active/Issued")</f>
        <v>Closed/Completed</v>
      </c>
    </row>
    <row r="5404" spans="1:41">
      <c r="A5404" t="s">
        <v>26524</v>
      </c>
      <c r="B5404" t="s">
        <v>87</v>
      </c>
      <c r="C5404" t="s">
        <v>87</v>
      </c>
      <c r="D5404" t="s">
        <v>88</v>
      </c>
      <c r="F5404" t="s">
        <v>26525</v>
      </c>
      <c r="G5404" t="s">
        <v>26526</v>
      </c>
      <c r="H5404" t="s">
        <v>15950</v>
      </c>
      <c r="I5404" t="s">
        <v>6122</v>
      </c>
      <c r="J5404" t="s">
        <v>137</v>
      </c>
      <c r="K5404" t="s">
        <v>93</v>
      </c>
      <c r="L5404" t="s">
        <v>93</v>
      </c>
      <c r="M5404" t="s">
        <v>26527</v>
      </c>
      <c r="N5404" s="9">
        <v>98177</v>
      </c>
      <c r="O5404" t="s">
        <v>26528</v>
      </c>
      <c r="P5404" s="10">
        <v>47.70446833</v>
      </c>
      <c r="Q5404" s="10">
        <v>-122.3812532</v>
      </c>
      <c r="R5404" t="s">
        <v>26529</v>
      </c>
      <c r="S5404" s="7">
        <v>8</v>
      </c>
      <c r="T5404" s="7">
        <v>2022</v>
      </c>
      <c r="U5404" s="7">
        <v>3</v>
      </c>
      <c r="V5404">
        <v>11</v>
      </c>
      <c r="W5404">
        <v>2022</v>
      </c>
      <c r="X5404">
        <v>4</v>
      </c>
      <c r="Y5404" t="b">
        <v>0</v>
      </c>
      <c r="Z5404" t="b">
        <v>0</v>
      </c>
      <c r="AA5404">
        <v>106</v>
      </c>
      <c r="AB5404">
        <v>5</v>
      </c>
      <c r="AC5404" t="b">
        <v>0</v>
      </c>
      <c r="AD5404" t="b">
        <v>1</v>
      </c>
      <c r="AE5404" t="b">
        <v>0</v>
      </c>
      <c r="AF5404" t="b">
        <v>1</v>
      </c>
      <c r="AG5404" s="11">
        <v>44774</v>
      </c>
      <c r="AH5404" s="11">
        <v>44880</v>
      </c>
      <c r="AI5404" s="12">
        <f>IF(OR(AG5404="",AH5404=""),"",AH5404-AG5404)</f>
        <v>106.0</v>
      </c>
      <c r="AJ5404" s="13" t="b">
        <f>IF(OR(AI5404="",AA5404=""),"",AI5404=AA5404)</f>
        <v>1</v>
      </c>
      <c r="AK5404" s="13" t="b">
        <f>IF(AI5404="","",AI5404&gt;60)</f>
        <v>1</v>
      </c>
      <c r="AL5404" s="13" t="b">
        <f>IF(OR(Y5404=TRUE,AH5404=""),TRUE,FALSE)</f>
        <v>0</v>
      </c>
      <c r="AM5404" s="13" t="b">
        <f>IF(AI5404="","",AI5404&lt;0)</f>
        <v>0</v>
      </c>
      <c r="AN5404" s="13" t="str">
        <f>IF(AH5404="","No inspection date",IF(AI5404&lt;0,"Negative chronology",IF(AI5404&lt;=30,"0-30",IF(AI5404&lt;=60,"31-60",IF(AI5404&lt;=90,"61-90",IF(AI5404&lt;=180,"91-180","181+"))))))</f>
        <v>91-180</v>
      </c>
      <c r="AO5404" s="13" t="str">
        <f>IF(OR(ISNUMBER(SEARCH("COMPLETED",K5404)),ISNUMBER(SEARCH("CLOSED",K5404))),"Closed/Completed","Other Active/Issued")</f>
        <v>Closed/Completed</v>
      </c>
    </row>
    <row r="5405" spans="1:41">
      <c r="A5405" t="s">
        <v>26530</v>
      </c>
      <c r="B5405" t="s">
        <v>87</v>
      </c>
      <c r="C5405" t="s">
        <v>87</v>
      </c>
      <c r="D5405" t="s">
        <v>88</v>
      </c>
      <c r="H5405" t="s">
        <v>21594</v>
      </c>
      <c r="K5405" t="s">
        <v>93</v>
      </c>
      <c r="L5405" t="s">
        <v>93</v>
      </c>
      <c r="M5405" t="s">
        <v>8559</v>
      </c>
      <c r="N5405" s="9">
        <v>98125</v>
      </c>
      <c r="O5405" t="s">
        <v>26531</v>
      </c>
      <c r="P5405" s="10">
        <v>47.71926368</v>
      </c>
      <c r="Q5405" s="10">
        <v>-122.32022333</v>
      </c>
      <c r="R5405" t="s">
        <v>8561</v>
      </c>
      <c r="S5405" s="7">
        <v>8</v>
      </c>
      <c r="T5405" s="7">
        <v>2022</v>
      </c>
      <c r="U5405" s="7">
        <v>3</v>
      </c>
      <c r="Y5405" t="b">
        <v>1</v>
      </c>
      <c r="Z5405" t="b">
        <v>1</v>
      </c>
      <c r="AB5405">
        <v>5</v>
      </c>
      <c r="AC5405" t="b">
        <v>0</v>
      </c>
      <c r="AD5405" t="b">
        <v>1</v>
      </c>
      <c r="AE5405" t="b">
        <v>0</v>
      </c>
      <c r="AF5405" t="b">
        <v>1</v>
      </c>
      <c r="AG5405" s="11">
        <v>44775</v>
      </c>
      <c r="AI5405" s="12">
        <f>IF(OR(AG5405="",AH5405=""),"",AH5405-AG5405)</f>
        <v/>
      </c>
      <c r="AJ5405" s="13">
        <f>IF(OR(AI5405="",AA5405=""),"",AI5405=AA5405)</f>
        <v/>
      </c>
      <c r="AK5405" s="13">
        <f>IF(AI5405="","",AI5405&gt;60)</f>
        <v/>
      </c>
      <c r="AL5405" s="13" t="b">
        <f>IF(OR(Y5405=TRUE,AH5405=""),TRUE,FALSE)</f>
        <v>1</v>
      </c>
      <c r="AM5405" s="13">
        <f>IF(AI5405="","",AI5405&lt;0)</f>
        <v/>
      </c>
      <c r="AN5405" s="13" t="str">
        <f>IF(AH5405="","No inspection date",IF(AI5405&lt;0,"Negative chronology",IF(AI5405&lt;=30,"0-30",IF(AI5405&lt;=60,"31-60",IF(AI5405&lt;=90,"61-90",IF(AI5405&lt;=180,"91-180","181+"))))))</f>
        <v>No inspection date</v>
      </c>
      <c r="AO5405" s="13" t="str">
        <f>IF(OR(ISNUMBER(SEARCH("COMPLETED",K5405)),ISNUMBER(SEARCH("CLOSED",K5405))),"Closed/Completed","Other Active/Issued")</f>
        <v>Closed/Completed</v>
      </c>
    </row>
    <row r="5406" spans="1:41">
      <c r="A5406" t="s">
        <v>26532</v>
      </c>
      <c r="B5406" t="s">
        <v>87</v>
      </c>
      <c r="C5406" t="s">
        <v>87</v>
      </c>
      <c r="D5406" t="s">
        <v>88</v>
      </c>
      <c r="G5406" t="s">
        <v>6860</v>
      </c>
      <c r="H5406" t="s">
        <v>21594</v>
      </c>
      <c r="K5406" t="s">
        <v>115</v>
      </c>
      <c r="L5406" t="s">
        <v>115</v>
      </c>
      <c r="M5406" t="s">
        <v>26442</v>
      </c>
      <c r="N5406" s="9">
        <v>98121</v>
      </c>
      <c r="O5406" t="s">
        <v>26533</v>
      </c>
      <c r="P5406" s="10">
        <v>47.61397567</v>
      </c>
      <c r="Q5406" s="10">
        <v>-122.34509739</v>
      </c>
      <c r="R5406" t="s">
        <v>12067</v>
      </c>
      <c r="S5406" s="7">
        <v>8</v>
      </c>
      <c r="T5406" s="7">
        <v>2022</v>
      </c>
      <c r="U5406" s="7">
        <v>3</v>
      </c>
      <c r="Y5406" t="b">
        <v>1</v>
      </c>
      <c r="Z5406" t="b">
        <v>1</v>
      </c>
      <c r="AB5406">
        <v>7</v>
      </c>
      <c r="AC5406" t="b">
        <v>0</v>
      </c>
      <c r="AD5406" t="b">
        <v>1</v>
      </c>
      <c r="AE5406" t="b">
        <v>0</v>
      </c>
      <c r="AF5406" t="b">
        <v>1</v>
      </c>
      <c r="AG5406" s="11">
        <v>44775</v>
      </c>
      <c r="AI5406" s="12">
        <f>IF(OR(AG5406="",AH5406=""),"",AH5406-AG5406)</f>
        <v/>
      </c>
      <c r="AJ5406" s="13">
        <f>IF(OR(AI5406="",AA5406=""),"",AI5406=AA5406)</f>
        <v/>
      </c>
      <c r="AK5406" s="13">
        <f>IF(AI5406="","",AI5406&gt;60)</f>
        <v/>
      </c>
      <c r="AL5406" s="13" t="b">
        <f>IF(OR(Y5406=TRUE,AH5406=""),TRUE,FALSE)</f>
        <v>1</v>
      </c>
      <c r="AM5406" s="13">
        <f>IF(AI5406="","",AI5406&lt;0)</f>
        <v/>
      </c>
      <c r="AN5406" s="13" t="str">
        <f>IF(AH5406="","No inspection date",IF(AI5406&lt;0,"Negative chronology",IF(AI5406&lt;=30,"0-30",IF(AI5406&lt;=60,"31-60",IF(AI5406&lt;=90,"61-90",IF(AI5406&lt;=180,"91-180","181+"))))))</f>
        <v>No inspection date</v>
      </c>
      <c r="AO5406" s="13" t="str">
        <f>IF(OR(ISNUMBER(SEARCH("COMPLETED",K5406)),ISNUMBER(SEARCH("CLOSED",K5406))),"Closed/Completed","Other Active/Issued")</f>
        <v>Other Active/Issued</v>
      </c>
    </row>
    <row r="5407" spans="1:41">
      <c r="A5407" t="s">
        <v>26534</v>
      </c>
      <c r="B5407" t="s">
        <v>87</v>
      </c>
      <c r="C5407" t="s">
        <v>87</v>
      </c>
      <c r="D5407" t="s">
        <v>88</v>
      </c>
      <c r="H5407" t="s">
        <v>21594</v>
      </c>
      <c r="I5407" t="s">
        <v>26506</v>
      </c>
      <c r="J5407" t="s">
        <v>137</v>
      </c>
      <c r="K5407" t="s">
        <v>93</v>
      </c>
      <c r="L5407" t="s">
        <v>93</v>
      </c>
      <c r="M5407" t="s">
        <v>26535</v>
      </c>
      <c r="N5407" s="9">
        <v>98107</v>
      </c>
      <c r="O5407" t="s">
        <v>26536</v>
      </c>
      <c r="P5407" s="10">
        <v>47.66969766</v>
      </c>
      <c r="Q5407" s="10">
        <v>-122.36753029</v>
      </c>
      <c r="R5407" t="s">
        <v>26537</v>
      </c>
      <c r="S5407" s="7">
        <v>8</v>
      </c>
      <c r="T5407" s="7">
        <v>2022</v>
      </c>
      <c r="U5407" s="7">
        <v>3</v>
      </c>
      <c r="V5407">
        <v>8</v>
      </c>
      <c r="W5407">
        <v>2022</v>
      </c>
      <c r="X5407">
        <v>3</v>
      </c>
      <c r="Y5407" t="b">
        <v>0</v>
      </c>
      <c r="Z5407" t="b">
        <v>0</v>
      </c>
      <c r="AA5407">
        <v>10</v>
      </c>
      <c r="AB5407">
        <v>6</v>
      </c>
      <c r="AC5407" t="b">
        <v>0</v>
      </c>
      <c r="AD5407" t="b">
        <v>1</v>
      </c>
      <c r="AE5407" t="b">
        <v>0</v>
      </c>
      <c r="AF5407" t="b">
        <v>1</v>
      </c>
      <c r="AG5407" s="11">
        <v>44775</v>
      </c>
      <c r="AH5407" s="11">
        <v>44785</v>
      </c>
      <c r="AI5407" s="12">
        <f>IF(OR(AG5407="",AH5407=""),"",AH5407-AG5407)</f>
        <v>10.0</v>
      </c>
      <c r="AJ5407" s="13" t="b">
        <f>IF(OR(AI5407="",AA5407=""),"",AI5407=AA5407)</f>
        <v>1</v>
      </c>
      <c r="AK5407" s="13" t="b">
        <f>IF(AI5407="","",AI5407&gt;60)</f>
        <v>0</v>
      </c>
      <c r="AL5407" s="13" t="b">
        <f>IF(OR(Y5407=TRUE,AH5407=""),TRUE,FALSE)</f>
        <v>0</v>
      </c>
      <c r="AM5407" s="13" t="b">
        <f>IF(AI5407="","",AI5407&lt;0)</f>
        <v>0</v>
      </c>
      <c r="AN5407" s="13" t="str">
        <f>IF(AH5407="","No inspection date",IF(AI5407&lt;0,"Negative chronology",IF(AI5407&lt;=30,"0-30",IF(AI5407&lt;=60,"31-60",IF(AI5407&lt;=90,"61-90",IF(AI5407&lt;=180,"91-180","181+"))))))</f>
        <v>0-30</v>
      </c>
      <c r="AO5407" s="13" t="str">
        <f>IF(OR(ISNUMBER(SEARCH("COMPLETED",K5407)),ISNUMBER(SEARCH("CLOSED",K5407))),"Closed/Completed","Other Active/Issued")</f>
        <v>Closed/Completed</v>
      </c>
    </row>
    <row r="5408" spans="1:41">
      <c r="A5408" t="s">
        <v>26538</v>
      </c>
      <c r="B5408" t="s">
        <v>87</v>
      </c>
      <c r="C5408" t="s">
        <v>87</v>
      </c>
      <c r="D5408" t="s">
        <v>88</v>
      </c>
      <c r="F5408" t="s">
        <v>26539</v>
      </c>
      <c r="G5408" t="s">
        <v>26540</v>
      </c>
      <c r="H5408" t="s">
        <v>21594</v>
      </c>
      <c r="I5408" t="s">
        <v>7838</v>
      </c>
      <c r="J5408" t="s">
        <v>137</v>
      </c>
      <c r="K5408" t="s">
        <v>93</v>
      </c>
      <c r="L5408" t="s">
        <v>93</v>
      </c>
      <c r="M5408" t="s">
        <v>26541</v>
      </c>
      <c r="N5408" s="9">
        <v>98125</v>
      </c>
      <c r="O5408" t="s">
        <v>26542</v>
      </c>
      <c r="P5408" s="10">
        <v>47.71773239</v>
      </c>
      <c r="Q5408" s="10">
        <v>-122.29838041</v>
      </c>
      <c r="R5408" t="s">
        <v>26543</v>
      </c>
      <c r="S5408" s="7">
        <v>8</v>
      </c>
      <c r="T5408" s="7">
        <v>2022</v>
      </c>
      <c r="U5408" s="7">
        <v>3</v>
      </c>
      <c r="V5408">
        <v>9</v>
      </c>
      <c r="W5408">
        <v>2022</v>
      </c>
      <c r="X5408">
        <v>3</v>
      </c>
      <c r="Y5408" t="b">
        <v>0</v>
      </c>
      <c r="Z5408" t="b">
        <v>0</v>
      </c>
      <c r="AA5408">
        <v>58</v>
      </c>
      <c r="AB5408">
        <v>5</v>
      </c>
      <c r="AC5408" t="b">
        <v>0</v>
      </c>
      <c r="AD5408" t="b">
        <v>1</v>
      </c>
      <c r="AE5408" t="b">
        <v>0</v>
      </c>
      <c r="AF5408" t="b">
        <v>1</v>
      </c>
      <c r="AG5408" s="11">
        <v>44775</v>
      </c>
      <c r="AH5408" s="11">
        <v>44833</v>
      </c>
      <c r="AI5408" s="12">
        <f>IF(OR(AG5408="",AH5408=""),"",AH5408-AG5408)</f>
        <v>58.0</v>
      </c>
      <c r="AJ5408" s="13" t="b">
        <f>IF(OR(AI5408="",AA5408=""),"",AI5408=AA5408)</f>
        <v>1</v>
      </c>
      <c r="AK5408" s="13" t="b">
        <f>IF(AI5408="","",AI5408&gt;60)</f>
        <v>0</v>
      </c>
      <c r="AL5408" s="13" t="b">
        <f>IF(OR(Y5408=TRUE,AH5408=""),TRUE,FALSE)</f>
        <v>0</v>
      </c>
      <c r="AM5408" s="13" t="b">
        <f>IF(AI5408="","",AI5408&lt;0)</f>
        <v>0</v>
      </c>
      <c r="AN5408" s="13" t="str">
        <f>IF(AH5408="","No inspection date",IF(AI5408&lt;0,"Negative chronology",IF(AI5408&lt;=30,"0-30",IF(AI5408&lt;=60,"31-60",IF(AI5408&lt;=90,"61-90",IF(AI5408&lt;=180,"91-180","181+"))))))</f>
        <v>31-60</v>
      </c>
      <c r="AO5408" s="13" t="str">
        <f>IF(OR(ISNUMBER(SEARCH("COMPLETED",K5408)),ISNUMBER(SEARCH("CLOSED",K5408))),"Closed/Completed","Other Active/Issued")</f>
        <v>Closed/Completed</v>
      </c>
    </row>
    <row r="5409" spans="1:41">
      <c r="A5409" t="s">
        <v>26544</v>
      </c>
      <c r="B5409" t="s">
        <v>87</v>
      </c>
      <c r="C5409" t="s">
        <v>87</v>
      </c>
      <c r="D5409" t="s">
        <v>88</v>
      </c>
      <c r="F5409" t="s">
        <v>26545</v>
      </c>
      <c r="G5409" t="s">
        <v>26546</v>
      </c>
      <c r="H5409" t="s">
        <v>21594</v>
      </c>
      <c r="K5409" t="s">
        <v>100</v>
      </c>
      <c r="L5409" t="s">
        <v>100</v>
      </c>
      <c r="M5409" t="s">
        <v>26547</v>
      </c>
      <c r="N5409" s="9">
        <v>98108</v>
      </c>
      <c r="O5409" t="s">
        <v>26548</v>
      </c>
      <c r="P5409" s="10">
        <v>47.54681812</v>
      </c>
      <c r="Q5409" s="10">
        <v>-122.31640676</v>
      </c>
      <c r="R5409" t="s">
        <v>26549</v>
      </c>
      <c r="S5409" s="7">
        <v>8</v>
      </c>
      <c r="T5409" s="7">
        <v>2022</v>
      </c>
      <c r="U5409" s="7">
        <v>3</v>
      </c>
      <c r="Y5409" t="b">
        <v>1</v>
      </c>
      <c r="Z5409" t="b">
        <v>1</v>
      </c>
      <c r="AB5409">
        <v>1</v>
      </c>
      <c r="AC5409" t="b">
        <v>0</v>
      </c>
      <c r="AD5409" t="b">
        <v>1</v>
      </c>
      <c r="AE5409" t="b">
        <v>0</v>
      </c>
      <c r="AF5409" t="b">
        <v>1</v>
      </c>
      <c r="AG5409" s="11">
        <v>44775</v>
      </c>
      <c r="AI5409" s="12">
        <f>IF(OR(AG5409="",AH5409=""),"",AH5409-AG5409)</f>
        <v/>
      </c>
      <c r="AJ5409" s="13">
        <f>IF(OR(AI5409="",AA5409=""),"",AI5409=AA5409)</f>
        <v/>
      </c>
      <c r="AK5409" s="13">
        <f>IF(AI5409="","",AI5409&gt;60)</f>
        <v/>
      </c>
      <c r="AL5409" s="13" t="b">
        <f>IF(OR(Y5409=TRUE,AH5409=""),TRUE,FALSE)</f>
        <v>1</v>
      </c>
      <c r="AM5409" s="13">
        <f>IF(AI5409="","",AI5409&lt;0)</f>
        <v/>
      </c>
      <c r="AN5409" s="13" t="str">
        <f>IF(AH5409="","No inspection date",IF(AI5409&lt;0,"Negative chronology",IF(AI5409&lt;=30,"0-30",IF(AI5409&lt;=60,"31-60",IF(AI5409&lt;=90,"61-90",IF(AI5409&lt;=180,"91-180","181+"))))))</f>
        <v>No inspection date</v>
      </c>
      <c r="AO5409" s="13" t="str">
        <f>IF(OR(ISNUMBER(SEARCH("COMPLETED",K5409)),ISNUMBER(SEARCH("CLOSED",K5409))),"Closed/Completed","Other Active/Issued")</f>
        <v>Other Active/Issued</v>
      </c>
    </row>
    <row r="5410" spans="1:41">
      <c r="A5410" t="s">
        <v>26550</v>
      </c>
      <c r="B5410" t="s">
        <v>87</v>
      </c>
      <c r="C5410" t="s">
        <v>87</v>
      </c>
      <c r="D5410" t="s">
        <v>88</v>
      </c>
      <c r="F5410" t="s">
        <v>26551</v>
      </c>
      <c r="G5410" t="s">
        <v>26552</v>
      </c>
      <c r="H5410" t="s">
        <v>25616</v>
      </c>
      <c r="K5410" t="s">
        <v>100</v>
      </c>
      <c r="L5410" t="s">
        <v>100</v>
      </c>
      <c r="M5410" t="s">
        <v>26553</v>
      </c>
      <c r="N5410" s="9">
        <v>98109</v>
      </c>
      <c r="O5410" t="s">
        <v>26554</v>
      </c>
      <c r="P5410" s="10">
        <v>47.63783301</v>
      </c>
      <c r="Q5410" s="10">
        <v>-122.3451642</v>
      </c>
      <c r="R5410" t="s">
        <v>26555</v>
      </c>
      <c r="S5410" s="7">
        <v>8</v>
      </c>
      <c r="T5410" s="7">
        <v>2022</v>
      </c>
      <c r="U5410" s="7">
        <v>3</v>
      </c>
      <c r="Y5410" t="b">
        <v>1</v>
      </c>
      <c r="Z5410" t="b">
        <v>1</v>
      </c>
      <c r="AB5410">
        <v>7</v>
      </c>
      <c r="AC5410" t="b">
        <v>0</v>
      </c>
      <c r="AD5410" t="b">
        <v>1</v>
      </c>
      <c r="AE5410" t="b">
        <v>0</v>
      </c>
      <c r="AF5410" t="b">
        <v>1</v>
      </c>
      <c r="AG5410" s="11">
        <v>44776</v>
      </c>
      <c r="AI5410" s="12">
        <f>IF(OR(AG5410="",AH5410=""),"",AH5410-AG5410)</f>
        <v/>
      </c>
      <c r="AJ5410" s="13">
        <f>IF(OR(AI5410="",AA5410=""),"",AI5410=AA5410)</f>
        <v/>
      </c>
      <c r="AK5410" s="13">
        <f>IF(AI5410="","",AI5410&gt;60)</f>
        <v/>
      </c>
      <c r="AL5410" s="13" t="b">
        <f>IF(OR(Y5410=TRUE,AH5410=""),TRUE,FALSE)</f>
        <v>1</v>
      </c>
      <c r="AM5410" s="13">
        <f>IF(AI5410="","",AI5410&lt;0)</f>
        <v/>
      </c>
      <c r="AN5410" s="13" t="str">
        <f>IF(AH5410="","No inspection date",IF(AI5410&lt;0,"Negative chronology",IF(AI5410&lt;=30,"0-30",IF(AI5410&lt;=60,"31-60",IF(AI5410&lt;=90,"61-90",IF(AI5410&lt;=180,"91-180","181+"))))))</f>
        <v>No inspection date</v>
      </c>
      <c r="AO5410" s="13" t="str">
        <f>IF(OR(ISNUMBER(SEARCH("COMPLETED",K5410)),ISNUMBER(SEARCH("CLOSED",K5410))),"Closed/Completed","Other Active/Issued")</f>
        <v>Other Active/Issued</v>
      </c>
    </row>
    <row r="5411" spans="1:41">
      <c r="A5411" t="s">
        <v>26556</v>
      </c>
      <c r="B5411" t="s">
        <v>87</v>
      </c>
      <c r="C5411" t="s">
        <v>87</v>
      </c>
      <c r="D5411" t="s">
        <v>88</v>
      </c>
      <c r="F5411" t="s">
        <v>26557</v>
      </c>
      <c r="G5411" t="s">
        <v>26558</v>
      </c>
      <c r="H5411" t="s">
        <v>17217</v>
      </c>
      <c r="K5411" t="s">
        <v>93</v>
      </c>
      <c r="L5411" t="s">
        <v>93</v>
      </c>
      <c r="M5411" t="s">
        <v>26559</v>
      </c>
      <c r="N5411" s="9">
        <v>98101</v>
      </c>
      <c r="O5411" t="s">
        <v>26560</v>
      </c>
      <c r="P5411" s="10">
        <v>47.61356615</v>
      </c>
      <c r="Q5411" s="10">
        <v>-122.33645845</v>
      </c>
      <c r="R5411" t="s">
        <v>26561</v>
      </c>
      <c r="S5411" s="7">
        <v>8</v>
      </c>
      <c r="T5411" s="7">
        <v>2022</v>
      </c>
      <c r="U5411" s="7">
        <v>3</v>
      </c>
      <c r="Y5411" t="b">
        <v>1</v>
      </c>
      <c r="Z5411" t="b">
        <v>1</v>
      </c>
      <c r="AB5411">
        <v>7</v>
      </c>
      <c r="AC5411" t="b">
        <v>0</v>
      </c>
      <c r="AD5411" t="b">
        <v>1</v>
      </c>
      <c r="AE5411" t="b">
        <v>0</v>
      </c>
      <c r="AF5411" t="b">
        <v>1</v>
      </c>
      <c r="AG5411" s="11">
        <v>44777</v>
      </c>
      <c r="AI5411" s="12">
        <f>IF(OR(AG5411="",AH5411=""),"",AH5411-AG5411)</f>
        <v/>
      </c>
      <c r="AJ5411" s="13">
        <f>IF(OR(AI5411="",AA5411=""),"",AI5411=AA5411)</f>
        <v/>
      </c>
      <c r="AK5411" s="13">
        <f>IF(AI5411="","",AI5411&gt;60)</f>
        <v/>
      </c>
      <c r="AL5411" s="13" t="b">
        <f>IF(OR(Y5411=TRUE,AH5411=""),TRUE,FALSE)</f>
        <v>1</v>
      </c>
      <c r="AM5411" s="13">
        <f>IF(AI5411="","",AI5411&lt;0)</f>
        <v/>
      </c>
      <c r="AN5411" s="13" t="str">
        <f>IF(AH5411="","No inspection date",IF(AI5411&lt;0,"Negative chronology",IF(AI5411&lt;=30,"0-30",IF(AI5411&lt;=60,"31-60",IF(AI5411&lt;=90,"61-90",IF(AI5411&lt;=180,"91-180","181+"))))))</f>
        <v>No inspection date</v>
      </c>
      <c r="AO5411" s="13" t="str">
        <f>IF(OR(ISNUMBER(SEARCH("COMPLETED",K5411)),ISNUMBER(SEARCH("CLOSED",K5411))),"Closed/Completed","Other Active/Issued")</f>
        <v>Closed/Completed</v>
      </c>
    </row>
    <row r="5412" spans="1:41">
      <c r="A5412" t="s">
        <v>26562</v>
      </c>
      <c r="B5412" t="s">
        <v>87</v>
      </c>
      <c r="C5412" t="s">
        <v>87</v>
      </c>
      <c r="D5412" t="s">
        <v>88</v>
      </c>
      <c r="G5412" t="s">
        <v>6860</v>
      </c>
      <c r="H5412" t="s">
        <v>17217</v>
      </c>
      <c r="K5412" t="s">
        <v>93</v>
      </c>
      <c r="L5412" t="s">
        <v>93</v>
      </c>
      <c r="M5412" t="s">
        <v>23348</v>
      </c>
      <c r="N5412" s="9">
        <v>98136</v>
      </c>
      <c r="O5412" t="s">
        <v>26563</v>
      </c>
      <c r="P5412" s="10">
        <v>47.52499476</v>
      </c>
      <c r="Q5412" s="10">
        <v>-122.38878542</v>
      </c>
      <c r="R5412" t="s">
        <v>23350</v>
      </c>
      <c r="S5412" s="7">
        <v>8</v>
      </c>
      <c r="T5412" s="7">
        <v>2022</v>
      </c>
      <c r="U5412" s="7">
        <v>3</v>
      </c>
      <c r="Y5412" t="b">
        <v>1</v>
      </c>
      <c r="Z5412" t="b">
        <v>1</v>
      </c>
      <c r="AB5412">
        <v>1</v>
      </c>
      <c r="AC5412" t="b">
        <v>0</v>
      </c>
      <c r="AD5412" t="b">
        <v>1</v>
      </c>
      <c r="AE5412" t="b">
        <v>0</v>
      </c>
      <c r="AF5412" t="b">
        <v>1</v>
      </c>
      <c r="AG5412" s="11">
        <v>44777</v>
      </c>
      <c r="AI5412" s="12">
        <f>IF(OR(AG5412="",AH5412=""),"",AH5412-AG5412)</f>
        <v/>
      </c>
      <c r="AJ5412" s="13">
        <f>IF(OR(AI5412="",AA5412=""),"",AI5412=AA5412)</f>
        <v/>
      </c>
      <c r="AK5412" s="13">
        <f>IF(AI5412="","",AI5412&gt;60)</f>
        <v/>
      </c>
      <c r="AL5412" s="13" t="b">
        <f>IF(OR(Y5412=TRUE,AH5412=""),TRUE,FALSE)</f>
        <v>1</v>
      </c>
      <c r="AM5412" s="13">
        <f>IF(AI5412="","",AI5412&lt;0)</f>
        <v/>
      </c>
      <c r="AN5412" s="13" t="str">
        <f>IF(AH5412="","No inspection date",IF(AI5412&lt;0,"Negative chronology",IF(AI5412&lt;=30,"0-30",IF(AI5412&lt;=60,"31-60",IF(AI5412&lt;=90,"61-90",IF(AI5412&lt;=180,"91-180","181+"))))))</f>
        <v>No inspection date</v>
      </c>
      <c r="AO5412" s="13" t="str">
        <f>IF(OR(ISNUMBER(SEARCH("COMPLETED",K5412)),ISNUMBER(SEARCH("CLOSED",K5412))),"Closed/Completed","Other Active/Issued")</f>
        <v>Closed/Completed</v>
      </c>
    </row>
    <row r="5413" spans="1:41">
      <c r="A5413" t="s">
        <v>26564</v>
      </c>
      <c r="B5413" t="s">
        <v>87</v>
      </c>
      <c r="C5413" t="s">
        <v>87</v>
      </c>
      <c r="D5413" t="s">
        <v>88</v>
      </c>
      <c r="F5413" t="s">
        <v>16403</v>
      </c>
      <c r="H5413" t="s">
        <v>26565</v>
      </c>
      <c r="I5413" t="s">
        <v>1506</v>
      </c>
      <c r="J5413" t="s">
        <v>137</v>
      </c>
      <c r="K5413" t="s">
        <v>93</v>
      </c>
      <c r="L5413" t="s">
        <v>93</v>
      </c>
      <c r="M5413" t="s">
        <v>7797</v>
      </c>
      <c r="N5413" s="9">
        <v>98115</v>
      </c>
      <c r="O5413" t="s">
        <v>26566</v>
      </c>
      <c r="P5413" s="10">
        <v>47.69696943</v>
      </c>
      <c r="Q5413" s="10">
        <v>-122.29014786</v>
      </c>
      <c r="R5413" t="s">
        <v>7799</v>
      </c>
      <c r="S5413" s="7">
        <v>8</v>
      </c>
      <c r="T5413" s="7">
        <v>2022</v>
      </c>
      <c r="U5413" s="7">
        <v>3</v>
      </c>
      <c r="V5413">
        <v>10</v>
      </c>
      <c r="W5413">
        <v>2022</v>
      </c>
      <c r="X5413">
        <v>4</v>
      </c>
      <c r="Y5413" t="b">
        <v>0</v>
      </c>
      <c r="Z5413" t="b">
        <v>0</v>
      </c>
      <c r="AA5413">
        <v>63</v>
      </c>
      <c r="AB5413">
        <v>4</v>
      </c>
      <c r="AC5413" t="b">
        <v>0</v>
      </c>
      <c r="AD5413" t="b">
        <v>1</v>
      </c>
      <c r="AE5413" t="b">
        <v>0</v>
      </c>
      <c r="AF5413" t="b">
        <v>1</v>
      </c>
      <c r="AG5413" s="11">
        <v>44778</v>
      </c>
      <c r="AH5413" s="11">
        <v>44841</v>
      </c>
      <c r="AI5413" s="12">
        <f>IF(OR(AG5413="",AH5413=""),"",AH5413-AG5413)</f>
        <v>63.0</v>
      </c>
      <c r="AJ5413" s="13" t="b">
        <f>IF(OR(AI5413="",AA5413=""),"",AI5413=AA5413)</f>
        <v>1</v>
      </c>
      <c r="AK5413" s="13" t="b">
        <f>IF(AI5413="","",AI5413&gt;60)</f>
        <v>1</v>
      </c>
      <c r="AL5413" s="13" t="b">
        <f>IF(OR(Y5413=TRUE,AH5413=""),TRUE,FALSE)</f>
        <v>0</v>
      </c>
      <c r="AM5413" s="13" t="b">
        <f>IF(AI5413="","",AI5413&lt;0)</f>
        <v>0</v>
      </c>
      <c r="AN5413" s="13" t="str">
        <f>IF(AH5413="","No inspection date",IF(AI5413&lt;0,"Negative chronology",IF(AI5413&lt;=30,"0-30",IF(AI5413&lt;=60,"31-60",IF(AI5413&lt;=90,"61-90",IF(AI5413&lt;=180,"91-180","181+"))))))</f>
        <v>61-90</v>
      </c>
      <c r="AO5413" s="13" t="str">
        <f>IF(OR(ISNUMBER(SEARCH("COMPLETED",K5413)),ISNUMBER(SEARCH("CLOSED",K5413))),"Closed/Completed","Other Active/Issued")</f>
        <v>Closed/Completed</v>
      </c>
    </row>
    <row r="5414" spans="1:41">
      <c r="A5414" t="s">
        <v>26567</v>
      </c>
      <c r="B5414" t="s">
        <v>87</v>
      </c>
      <c r="C5414" t="s">
        <v>87</v>
      </c>
      <c r="D5414" t="s">
        <v>88</v>
      </c>
      <c r="F5414" t="s">
        <v>6860</v>
      </c>
      <c r="H5414" t="s">
        <v>26565</v>
      </c>
      <c r="I5414" t="s">
        <v>1310</v>
      </c>
      <c r="J5414" t="s">
        <v>137</v>
      </c>
      <c r="K5414" t="s">
        <v>93</v>
      </c>
      <c r="L5414" t="s">
        <v>93</v>
      </c>
      <c r="M5414" t="s">
        <v>11670</v>
      </c>
      <c r="N5414" s="9">
        <v>98102</v>
      </c>
      <c r="O5414" t="s">
        <v>26568</v>
      </c>
      <c r="P5414" s="10">
        <v>47.62218901</v>
      </c>
      <c r="Q5414" s="10">
        <v>-122.32586296</v>
      </c>
      <c r="R5414" t="s">
        <v>11672</v>
      </c>
      <c r="S5414" s="7">
        <v>8</v>
      </c>
      <c r="T5414" s="7">
        <v>2022</v>
      </c>
      <c r="U5414" s="7">
        <v>3</v>
      </c>
      <c r="V5414">
        <v>9</v>
      </c>
      <c r="W5414">
        <v>2022</v>
      </c>
      <c r="X5414">
        <v>3</v>
      </c>
      <c r="Y5414" t="b">
        <v>0</v>
      </c>
      <c r="Z5414" t="b">
        <v>0</v>
      </c>
      <c r="AA5414">
        <v>39</v>
      </c>
      <c r="AB5414">
        <v>3</v>
      </c>
      <c r="AC5414" t="b">
        <v>0</v>
      </c>
      <c r="AD5414" t="b">
        <v>1</v>
      </c>
      <c r="AE5414" t="b">
        <v>0</v>
      </c>
      <c r="AF5414" t="b">
        <v>1</v>
      </c>
      <c r="AG5414" s="11">
        <v>44778</v>
      </c>
      <c r="AH5414" s="11">
        <v>44817</v>
      </c>
      <c r="AI5414" s="12">
        <f>IF(OR(AG5414="",AH5414=""),"",AH5414-AG5414)</f>
        <v>39.0</v>
      </c>
      <c r="AJ5414" s="13" t="b">
        <f>IF(OR(AI5414="",AA5414=""),"",AI5414=AA5414)</f>
        <v>1</v>
      </c>
      <c r="AK5414" s="13" t="b">
        <f>IF(AI5414="","",AI5414&gt;60)</f>
        <v>0</v>
      </c>
      <c r="AL5414" s="13" t="b">
        <f>IF(OR(Y5414=TRUE,AH5414=""),TRUE,FALSE)</f>
        <v>0</v>
      </c>
      <c r="AM5414" s="13" t="b">
        <f>IF(AI5414="","",AI5414&lt;0)</f>
        <v>0</v>
      </c>
      <c r="AN5414" s="13" t="str">
        <f>IF(AH5414="","No inspection date",IF(AI5414&lt;0,"Negative chronology",IF(AI5414&lt;=30,"0-30",IF(AI5414&lt;=60,"31-60",IF(AI5414&lt;=90,"61-90",IF(AI5414&lt;=180,"91-180","181+"))))))</f>
        <v>31-60</v>
      </c>
      <c r="AO5414" s="13" t="str">
        <f>IF(OR(ISNUMBER(SEARCH("COMPLETED",K5414)),ISNUMBER(SEARCH("CLOSED",K5414))),"Closed/Completed","Other Active/Issued")</f>
        <v>Closed/Completed</v>
      </c>
    </row>
    <row r="5415" spans="1:41">
      <c r="A5415" t="s">
        <v>26569</v>
      </c>
      <c r="B5415" t="s">
        <v>87</v>
      </c>
      <c r="C5415" t="s">
        <v>87</v>
      </c>
      <c r="D5415" t="s">
        <v>88</v>
      </c>
      <c r="G5415" t="s">
        <v>7706</v>
      </c>
      <c r="H5415" t="s">
        <v>26565</v>
      </c>
      <c r="I5415" t="s">
        <v>17217</v>
      </c>
      <c r="J5415" t="s">
        <v>93</v>
      </c>
      <c r="K5415" t="s">
        <v>93</v>
      </c>
      <c r="L5415" t="s">
        <v>93</v>
      </c>
      <c r="M5415" t="s">
        <v>23219</v>
      </c>
      <c r="O5415" t="s">
        <v>26570</v>
      </c>
      <c r="P5415" s="10">
        <v>47.65437692</v>
      </c>
      <c r="Q5415" s="10">
        <v>-122.35949372</v>
      </c>
      <c r="R5415" t="s">
        <v>23221</v>
      </c>
      <c r="S5415" s="7">
        <v>8</v>
      </c>
      <c r="T5415" s="7">
        <v>2022</v>
      </c>
      <c r="U5415" s="7">
        <v>3</v>
      </c>
      <c r="V5415">
        <v>8</v>
      </c>
      <c r="W5415">
        <v>2022</v>
      </c>
      <c r="X5415">
        <v>3</v>
      </c>
      <c r="Y5415" t="b">
        <v>0</v>
      </c>
      <c r="Z5415" t="b">
        <v>0</v>
      </c>
      <c r="AA5415">
        <v>-1</v>
      </c>
      <c r="AB5415">
        <v>6</v>
      </c>
      <c r="AC5415" t="b">
        <v>0</v>
      </c>
      <c r="AD5415" t="b">
        <v>1</v>
      </c>
      <c r="AE5415" t="b">
        <v>0</v>
      </c>
      <c r="AF5415" t="b">
        <v>1</v>
      </c>
      <c r="AG5415" s="11">
        <v>44778</v>
      </c>
      <c r="AH5415" s="11">
        <v>44777</v>
      </c>
      <c r="AI5415" s="12">
        <f>IF(OR(AG5415="",AH5415=""),"",AH5415-AG5415)</f>
        <v>-1.0</v>
      </c>
      <c r="AJ5415" s="13" t="b">
        <f>IF(OR(AI5415="",AA5415=""),"",AI5415=AA5415)</f>
        <v>1</v>
      </c>
      <c r="AK5415" s="13" t="b">
        <f>IF(AI5415="","",AI5415&gt;60)</f>
        <v>0</v>
      </c>
      <c r="AL5415" s="13" t="b">
        <f>IF(OR(Y5415=TRUE,AH5415=""),TRUE,FALSE)</f>
        <v>0</v>
      </c>
      <c r="AM5415" s="13" t="b">
        <f>IF(AI5415="","",AI5415&lt;0)</f>
        <v>1</v>
      </c>
      <c r="AN5415" s="13" t="str">
        <f>IF(AH5415="","No inspection date",IF(AI5415&lt;0,"Negative chronology",IF(AI5415&lt;=30,"0-30",IF(AI5415&lt;=60,"31-60",IF(AI5415&lt;=90,"61-90",IF(AI5415&lt;=180,"91-180","181+"))))))</f>
        <v>Negative chronology</v>
      </c>
      <c r="AO5415" s="13" t="str">
        <f>IF(OR(ISNUMBER(SEARCH("COMPLETED",K5415)),ISNUMBER(SEARCH("CLOSED",K5415))),"Closed/Completed","Other Active/Issued")</f>
        <v>Closed/Completed</v>
      </c>
    </row>
    <row r="5416" spans="1:41">
      <c r="A5416" t="s">
        <v>26571</v>
      </c>
      <c r="B5416" t="s">
        <v>87</v>
      </c>
      <c r="C5416" t="s">
        <v>87</v>
      </c>
      <c r="D5416" t="s">
        <v>88</v>
      </c>
      <c r="H5416" t="s">
        <v>26565</v>
      </c>
      <c r="K5416" t="s">
        <v>93</v>
      </c>
      <c r="L5416" t="s">
        <v>93</v>
      </c>
      <c r="M5416" t="s">
        <v>7797</v>
      </c>
      <c r="N5416" s="9">
        <v>98115</v>
      </c>
      <c r="O5416" t="s">
        <v>26572</v>
      </c>
      <c r="P5416" s="10">
        <v>47.69696943</v>
      </c>
      <c r="Q5416" s="10">
        <v>-122.29014786</v>
      </c>
      <c r="R5416" t="s">
        <v>7799</v>
      </c>
      <c r="S5416" s="7">
        <v>8</v>
      </c>
      <c r="T5416" s="7">
        <v>2022</v>
      </c>
      <c r="U5416" s="7">
        <v>3</v>
      </c>
      <c r="Y5416" t="b">
        <v>1</v>
      </c>
      <c r="Z5416" t="b">
        <v>1</v>
      </c>
      <c r="AB5416">
        <v>4</v>
      </c>
      <c r="AC5416" t="b">
        <v>0</v>
      </c>
      <c r="AD5416" t="b">
        <v>1</v>
      </c>
      <c r="AE5416" t="b">
        <v>0</v>
      </c>
      <c r="AF5416" t="b">
        <v>1</v>
      </c>
      <c r="AG5416" s="11">
        <v>44778</v>
      </c>
      <c r="AI5416" s="12">
        <f>IF(OR(AG5416="",AH5416=""),"",AH5416-AG5416)</f>
        <v/>
      </c>
      <c r="AJ5416" s="13">
        <f>IF(OR(AI5416="",AA5416=""),"",AI5416=AA5416)</f>
        <v/>
      </c>
      <c r="AK5416" s="13">
        <f>IF(AI5416="","",AI5416&gt;60)</f>
        <v/>
      </c>
      <c r="AL5416" s="13" t="b">
        <f>IF(OR(Y5416=TRUE,AH5416=""),TRUE,FALSE)</f>
        <v>1</v>
      </c>
      <c r="AM5416" s="13">
        <f>IF(AI5416="","",AI5416&lt;0)</f>
        <v/>
      </c>
      <c r="AN5416" s="13" t="str">
        <f>IF(AH5416="","No inspection date",IF(AI5416&lt;0,"Negative chronology",IF(AI5416&lt;=30,"0-30",IF(AI5416&lt;=60,"31-60",IF(AI5416&lt;=90,"61-90",IF(AI5416&lt;=180,"91-180","181+"))))))</f>
        <v>No inspection date</v>
      </c>
      <c r="AO5416" s="13" t="str">
        <f>IF(OR(ISNUMBER(SEARCH("COMPLETED",K5416)),ISNUMBER(SEARCH("CLOSED",K5416))),"Closed/Completed","Other Active/Issued")</f>
        <v>Closed/Completed</v>
      </c>
    </row>
    <row r="5417" spans="1:41">
      <c r="A5417" t="s">
        <v>26573</v>
      </c>
      <c r="B5417" t="s">
        <v>87</v>
      </c>
      <c r="C5417" t="s">
        <v>87</v>
      </c>
      <c r="D5417" t="s">
        <v>88</v>
      </c>
      <c r="F5417" t="s">
        <v>26574</v>
      </c>
      <c r="G5417" t="s">
        <v>26575</v>
      </c>
      <c r="H5417" t="s">
        <v>26565</v>
      </c>
      <c r="K5417" t="s">
        <v>100</v>
      </c>
      <c r="L5417" t="s">
        <v>100</v>
      </c>
      <c r="M5417" t="s">
        <v>26576</v>
      </c>
      <c r="N5417" s="9">
        <v>98103</v>
      </c>
      <c r="O5417" t="s">
        <v>26577</v>
      </c>
      <c r="P5417" s="10">
        <v>47.6590618</v>
      </c>
      <c r="Q5417" s="10">
        <v>-122.3557259</v>
      </c>
      <c r="R5417" t="s">
        <v>26578</v>
      </c>
      <c r="S5417" s="7">
        <v>8</v>
      </c>
      <c r="T5417" s="7">
        <v>2022</v>
      </c>
      <c r="U5417" s="7">
        <v>3</v>
      </c>
      <c r="Y5417" t="b">
        <v>1</v>
      </c>
      <c r="Z5417" t="b">
        <v>1</v>
      </c>
      <c r="AB5417">
        <v>6</v>
      </c>
      <c r="AC5417" t="b">
        <v>0</v>
      </c>
      <c r="AD5417" t="b">
        <v>1</v>
      </c>
      <c r="AE5417" t="b">
        <v>0</v>
      </c>
      <c r="AF5417" t="b">
        <v>1</v>
      </c>
      <c r="AG5417" s="11">
        <v>44778</v>
      </c>
      <c r="AI5417" s="12">
        <f>IF(OR(AG5417="",AH5417=""),"",AH5417-AG5417)</f>
        <v/>
      </c>
      <c r="AJ5417" s="13">
        <f>IF(OR(AI5417="",AA5417=""),"",AI5417=AA5417)</f>
        <v/>
      </c>
      <c r="AK5417" s="13">
        <f>IF(AI5417="","",AI5417&gt;60)</f>
        <v/>
      </c>
      <c r="AL5417" s="13" t="b">
        <f>IF(OR(Y5417=TRUE,AH5417=""),TRUE,FALSE)</f>
        <v>1</v>
      </c>
      <c r="AM5417" s="13">
        <f>IF(AI5417="","",AI5417&lt;0)</f>
        <v/>
      </c>
      <c r="AN5417" s="13" t="str">
        <f>IF(AH5417="","No inspection date",IF(AI5417&lt;0,"Negative chronology",IF(AI5417&lt;=30,"0-30",IF(AI5417&lt;=60,"31-60",IF(AI5417&lt;=90,"61-90",IF(AI5417&lt;=180,"91-180","181+"))))))</f>
        <v>No inspection date</v>
      </c>
      <c r="AO5417" s="13" t="str">
        <f>IF(OR(ISNUMBER(SEARCH("COMPLETED",K5417)),ISNUMBER(SEARCH("CLOSED",K5417))),"Closed/Completed","Other Active/Issued")</f>
        <v>Other Active/Issued</v>
      </c>
    </row>
    <row r="5418" spans="1:41">
      <c r="A5418" t="s">
        <v>26579</v>
      </c>
      <c r="B5418" t="s">
        <v>87</v>
      </c>
      <c r="C5418" t="s">
        <v>87</v>
      </c>
      <c r="D5418" t="s">
        <v>88</v>
      </c>
      <c r="F5418" t="s">
        <v>26580</v>
      </c>
      <c r="G5418" t="s">
        <v>26581</v>
      </c>
      <c r="H5418" t="s">
        <v>26565</v>
      </c>
      <c r="I5418" t="s">
        <v>5460</v>
      </c>
      <c r="J5418" t="s">
        <v>137</v>
      </c>
      <c r="K5418" t="s">
        <v>93</v>
      </c>
      <c r="L5418" t="s">
        <v>93</v>
      </c>
      <c r="M5418" t="s">
        <v>26582</v>
      </c>
      <c r="N5418" s="9">
        <v>98122</v>
      </c>
      <c r="O5418" t="s">
        <v>26583</v>
      </c>
      <c r="P5418" s="10">
        <v>47.61038515</v>
      </c>
      <c r="Q5418" s="10">
        <v>-122.29469997</v>
      </c>
      <c r="R5418" t="s">
        <v>26584</v>
      </c>
      <c r="S5418" s="7">
        <v>8</v>
      </c>
      <c r="T5418" s="7">
        <v>2022</v>
      </c>
      <c r="U5418" s="7">
        <v>3</v>
      </c>
      <c r="V5418">
        <v>10</v>
      </c>
      <c r="W5418">
        <v>2025</v>
      </c>
      <c r="X5418">
        <v>4</v>
      </c>
      <c r="Y5418" t="b">
        <v>0</v>
      </c>
      <c r="Z5418" t="b">
        <v>0</v>
      </c>
      <c r="AA5418">
        <v>1174</v>
      </c>
      <c r="AB5418">
        <v>3</v>
      </c>
      <c r="AC5418" t="b">
        <v>0</v>
      </c>
      <c r="AD5418" t="b">
        <v>1</v>
      </c>
      <c r="AE5418" t="b">
        <v>0</v>
      </c>
      <c r="AF5418" t="b">
        <v>1</v>
      </c>
      <c r="AG5418" s="11">
        <v>44778</v>
      </c>
      <c r="AH5418" s="11">
        <v>45952</v>
      </c>
      <c r="AI5418" s="12">
        <f>IF(OR(AG5418="",AH5418=""),"",AH5418-AG5418)</f>
        <v>1174.0</v>
      </c>
      <c r="AJ5418" s="13" t="b">
        <f>IF(OR(AI5418="",AA5418=""),"",AI5418=AA5418)</f>
        <v>1</v>
      </c>
      <c r="AK5418" s="13" t="b">
        <f>IF(AI5418="","",AI5418&gt;60)</f>
        <v>1</v>
      </c>
      <c r="AL5418" s="13" t="b">
        <f>IF(OR(Y5418=TRUE,AH5418=""),TRUE,FALSE)</f>
        <v>0</v>
      </c>
      <c r="AM5418" s="13" t="b">
        <f>IF(AI5418="","",AI5418&lt;0)</f>
        <v>0</v>
      </c>
      <c r="AN5418" s="13" t="str">
        <f>IF(AH5418="","No inspection date",IF(AI5418&lt;0,"Negative chronology",IF(AI5418&lt;=30,"0-30",IF(AI5418&lt;=60,"31-60",IF(AI5418&lt;=90,"61-90",IF(AI5418&lt;=180,"91-180","181+"))))))</f>
        <v>181+</v>
      </c>
      <c r="AO5418" s="13" t="str">
        <f>IF(OR(ISNUMBER(SEARCH("COMPLETED",K5418)),ISNUMBER(SEARCH("CLOSED",K5418))),"Closed/Completed","Other Active/Issued")</f>
        <v>Closed/Completed</v>
      </c>
    </row>
    <row r="5419" spans="1:41">
      <c r="A5419" t="s">
        <v>26585</v>
      </c>
      <c r="B5419" t="s">
        <v>87</v>
      </c>
      <c r="C5419" t="s">
        <v>87</v>
      </c>
      <c r="D5419" t="s">
        <v>88</v>
      </c>
      <c r="F5419" t="s">
        <v>6860</v>
      </c>
      <c r="G5419" t="s">
        <v>6860</v>
      </c>
      <c r="H5419" t="s">
        <v>26392</v>
      </c>
      <c r="I5419" t="s">
        <v>2202</v>
      </c>
      <c r="J5419" t="s">
        <v>93</v>
      </c>
      <c r="K5419" t="s">
        <v>93</v>
      </c>
      <c r="L5419" t="s">
        <v>93</v>
      </c>
      <c r="M5419" t="s">
        <v>8253</v>
      </c>
      <c r="N5419" s="9">
        <v>98106</v>
      </c>
      <c r="O5419" t="s">
        <v>26586</v>
      </c>
      <c r="P5419" s="10">
        <v>47.52320019</v>
      </c>
      <c r="Q5419" s="10">
        <v>-122.3464756</v>
      </c>
      <c r="R5419" t="s">
        <v>8255</v>
      </c>
      <c r="S5419" s="7">
        <v>8</v>
      </c>
      <c r="T5419" s="7">
        <v>2022</v>
      </c>
      <c r="U5419" s="7">
        <v>3</v>
      </c>
      <c r="V5419">
        <v>3</v>
      </c>
      <c r="W5419">
        <v>2023</v>
      </c>
      <c r="X5419">
        <v>1</v>
      </c>
      <c r="Y5419" t="b">
        <v>0</v>
      </c>
      <c r="Z5419" t="b">
        <v>0</v>
      </c>
      <c r="AA5419">
        <v>219</v>
      </c>
      <c r="AB5419">
        <v>1</v>
      </c>
      <c r="AC5419" t="b">
        <v>0</v>
      </c>
      <c r="AD5419" t="b">
        <v>1</v>
      </c>
      <c r="AE5419" t="b">
        <v>0</v>
      </c>
      <c r="AF5419" t="b">
        <v>1</v>
      </c>
      <c r="AG5419" s="11">
        <v>44781</v>
      </c>
      <c r="AH5419" s="11">
        <v>45000</v>
      </c>
      <c r="AI5419" s="12">
        <f>IF(OR(AG5419="",AH5419=""),"",AH5419-AG5419)</f>
        <v>219.0</v>
      </c>
      <c r="AJ5419" s="13" t="b">
        <f>IF(OR(AI5419="",AA5419=""),"",AI5419=AA5419)</f>
        <v>1</v>
      </c>
      <c r="AK5419" s="13" t="b">
        <f>IF(AI5419="","",AI5419&gt;60)</f>
        <v>1</v>
      </c>
      <c r="AL5419" s="13" t="b">
        <f>IF(OR(Y5419=TRUE,AH5419=""),TRUE,FALSE)</f>
        <v>0</v>
      </c>
      <c r="AM5419" s="13" t="b">
        <f>IF(AI5419="","",AI5419&lt;0)</f>
        <v>0</v>
      </c>
      <c r="AN5419" s="13" t="str">
        <f>IF(AH5419="","No inspection date",IF(AI5419&lt;0,"Negative chronology",IF(AI5419&lt;=30,"0-30",IF(AI5419&lt;=60,"31-60",IF(AI5419&lt;=90,"61-90",IF(AI5419&lt;=180,"91-180","181+"))))))</f>
        <v>181+</v>
      </c>
      <c r="AO5419" s="13" t="str">
        <f>IF(OR(ISNUMBER(SEARCH("COMPLETED",K5419)),ISNUMBER(SEARCH("CLOSED",K5419))),"Closed/Completed","Other Active/Issued")</f>
        <v>Closed/Completed</v>
      </c>
    </row>
    <row r="5420" spans="1:41">
      <c r="A5420" t="s">
        <v>26587</v>
      </c>
      <c r="B5420" t="s">
        <v>87</v>
      </c>
      <c r="C5420" t="s">
        <v>87</v>
      </c>
      <c r="D5420" t="s">
        <v>88</v>
      </c>
      <c r="F5420" t="s">
        <v>26588</v>
      </c>
      <c r="H5420" t="s">
        <v>26392</v>
      </c>
      <c r="I5420" t="s">
        <v>21594</v>
      </c>
      <c r="J5420" t="s">
        <v>93</v>
      </c>
      <c r="K5420" t="s">
        <v>5884</v>
      </c>
      <c r="L5420" t="s">
        <v>5884</v>
      </c>
      <c r="M5420" t="s">
        <v>8289</v>
      </c>
      <c r="N5420" s="9">
        <v>98108</v>
      </c>
      <c r="O5420" t="s">
        <v>26589</v>
      </c>
      <c r="P5420" s="10">
        <v>47.53001859</v>
      </c>
      <c r="Q5420" s="10">
        <v>-122.32212494</v>
      </c>
      <c r="R5420" t="s">
        <v>8291</v>
      </c>
      <c r="S5420" s="7">
        <v>8</v>
      </c>
      <c r="T5420" s="7">
        <v>2022</v>
      </c>
      <c r="U5420" s="7">
        <v>3</v>
      </c>
      <c r="V5420">
        <v>8</v>
      </c>
      <c r="W5420">
        <v>2022</v>
      </c>
      <c r="X5420">
        <v>3</v>
      </c>
      <c r="Y5420" t="b">
        <v>0</v>
      </c>
      <c r="Z5420" t="b">
        <v>0</v>
      </c>
      <c r="AA5420">
        <v>-6</v>
      </c>
      <c r="AB5420">
        <v>1</v>
      </c>
      <c r="AC5420" t="b">
        <v>0</v>
      </c>
      <c r="AD5420" t="b">
        <v>1</v>
      </c>
      <c r="AE5420" t="b">
        <v>0</v>
      </c>
      <c r="AF5420" t="b">
        <v>1</v>
      </c>
      <c r="AG5420" s="11">
        <v>44781</v>
      </c>
      <c r="AH5420" s="11">
        <v>44775</v>
      </c>
      <c r="AI5420" s="12">
        <f>IF(OR(AG5420="",AH5420=""),"",AH5420-AG5420)</f>
        <v>-6.0</v>
      </c>
      <c r="AJ5420" s="13" t="b">
        <f>IF(OR(AI5420="",AA5420=""),"",AI5420=AA5420)</f>
        <v>1</v>
      </c>
      <c r="AK5420" s="13" t="b">
        <f>IF(AI5420="","",AI5420&gt;60)</f>
        <v>0</v>
      </c>
      <c r="AL5420" s="13" t="b">
        <f>IF(OR(Y5420=TRUE,AH5420=""),TRUE,FALSE)</f>
        <v>0</v>
      </c>
      <c r="AM5420" s="13" t="b">
        <f>IF(AI5420="","",AI5420&lt;0)</f>
        <v>1</v>
      </c>
      <c r="AN5420" s="13" t="str">
        <f>IF(AH5420="","No inspection date",IF(AI5420&lt;0,"Negative chronology",IF(AI5420&lt;=30,"0-30",IF(AI5420&lt;=60,"31-60",IF(AI5420&lt;=90,"61-90",IF(AI5420&lt;=180,"91-180","181+"))))))</f>
        <v>Negative chronology</v>
      </c>
      <c r="AO5420" s="13" t="str">
        <f>IF(OR(ISNUMBER(SEARCH("COMPLETED",K5420)),ISNUMBER(SEARCH("CLOSED",K5420))),"Closed/Completed","Other Active/Issued")</f>
        <v>Other Active/Issued</v>
      </c>
    </row>
    <row r="5421" spans="1:41">
      <c r="A5421" t="s">
        <v>26590</v>
      </c>
      <c r="B5421" t="s">
        <v>87</v>
      </c>
      <c r="C5421" t="s">
        <v>87</v>
      </c>
      <c r="D5421" t="s">
        <v>88</v>
      </c>
      <c r="F5421" t="s">
        <v>26591</v>
      </c>
      <c r="G5421" t="s">
        <v>26592</v>
      </c>
      <c r="H5421" t="s">
        <v>22068</v>
      </c>
      <c r="I5421" t="s">
        <v>1623</v>
      </c>
      <c r="J5421" t="s">
        <v>137</v>
      </c>
      <c r="K5421" t="s">
        <v>93</v>
      </c>
      <c r="L5421" t="s">
        <v>93</v>
      </c>
      <c r="M5421" t="s">
        <v>26593</v>
      </c>
      <c r="O5421" t="s">
        <v>26594</v>
      </c>
      <c r="P5421" s="10">
        <v>47.70120608</v>
      </c>
      <c r="Q5421" s="10">
        <v>-122.35507264</v>
      </c>
      <c r="R5421" t="s">
        <v>26595</v>
      </c>
      <c r="S5421" s="7">
        <v>8</v>
      </c>
      <c r="T5421" s="7">
        <v>2022</v>
      </c>
      <c r="U5421" s="7">
        <v>3</v>
      </c>
      <c r="V5421">
        <v>11</v>
      </c>
      <c r="W5421">
        <v>2022</v>
      </c>
      <c r="X5421">
        <v>4</v>
      </c>
      <c r="Y5421" t="b">
        <v>0</v>
      </c>
      <c r="Z5421" t="b">
        <v>0</v>
      </c>
      <c r="AA5421">
        <v>86</v>
      </c>
      <c r="AB5421">
        <v>5</v>
      </c>
      <c r="AC5421" t="b">
        <v>0</v>
      </c>
      <c r="AD5421" t="b">
        <v>1</v>
      </c>
      <c r="AE5421" t="b">
        <v>0</v>
      </c>
      <c r="AF5421" t="b">
        <v>1</v>
      </c>
      <c r="AG5421" s="11">
        <v>44782</v>
      </c>
      <c r="AH5421" s="11">
        <v>44868</v>
      </c>
      <c r="AI5421" s="12">
        <f>IF(OR(AG5421="",AH5421=""),"",AH5421-AG5421)</f>
        <v>86.0</v>
      </c>
      <c r="AJ5421" s="13" t="b">
        <f>IF(OR(AI5421="",AA5421=""),"",AI5421=AA5421)</f>
        <v>1</v>
      </c>
      <c r="AK5421" s="13" t="b">
        <f>IF(AI5421="","",AI5421&gt;60)</f>
        <v>1</v>
      </c>
      <c r="AL5421" s="13" t="b">
        <f>IF(OR(Y5421=TRUE,AH5421=""),TRUE,FALSE)</f>
        <v>0</v>
      </c>
      <c r="AM5421" s="13" t="b">
        <f>IF(AI5421="","",AI5421&lt;0)</f>
        <v>0</v>
      </c>
      <c r="AN5421" s="13" t="str">
        <f>IF(AH5421="","No inspection date",IF(AI5421&lt;0,"Negative chronology",IF(AI5421&lt;=30,"0-30",IF(AI5421&lt;=60,"31-60",IF(AI5421&lt;=90,"61-90",IF(AI5421&lt;=180,"91-180","181+"))))))</f>
        <v>61-90</v>
      </c>
      <c r="AO5421" s="13" t="str">
        <f>IF(OR(ISNUMBER(SEARCH("COMPLETED",K5421)),ISNUMBER(SEARCH("CLOSED",K5421))),"Closed/Completed","Other Active/Issued")</f>
        <v>Closed/Completed</v>
      </c>
    </row>
    <row r="5422" spans="1:41">
      <c r="A5422" t="s">
        <v>26596</v>
      </c>
      <c r="B5422" t="s">
        <v>87</v>
      </c>
      <c r="C5422" t="s">
        <v>87</v>
      </c>
      <c r="D5422" t="s">
        <v>88</v>
      </c>
      <c r="F5422" t="s">
        <v>26597</v>
      </c>
      <c r="G5422" t="s">
        <v>26598</v>
      </c>
      <c r="H5422" t="s">
        <v>22068</v>
      </c>
      <c r="K5422" t="s">
        <v>100</v>
      </c>
      <c r="L5422" t="s">
        <v>100</v>
      </c>
      <c r="M5422" t="s">
        <v>26599</v>
      </c>
      <c r="N5422" s="9">
        <v>98108</v>
      </c>
      <c r="O5422" t="s">
        <v>26600</v>
      </c>
      <c r="P5422" s="10">
        <v>47.55646604</v>
      </c>
      <c r="Q5422" s="10">
        <v>-122.30504084</v>
      </c>
      <c r="R5422" t="s">
        <v>26601</v>
      </c>
      <c r="S5422" s="7">
        <v>8</v>
      </c>
      <c r="T5422" s="7">
        <v>2022</v>
      </c>
      <c r="U5422" s="7">
        <v>3</v>
      </c>
      <c r="Y5422" t="b">
        <v>1</v>
      </c>
      <c r="Z5422" t="b">
        <v>1</v>
      </c>
      <c r="AB5422">
        <v>2</v>
      </c>
      <c r="AC5422" t="b">
        <v>0</v>
      </c>
      <c r="AD5422" t="b">
        <v>1</v>
      </c>
      <c r="AE5422" t="b">
        <v>0</v>
      </c>
      <c r="AF5422" t="b">
        <v>1</v>
      </c>
      <c r="AG5422" s="11">
        <v>44782</v>
      </c>
      <c r="AI5422" s="12">
        <f>IF(OR(AG5422="",AH5422=""),"",AH5422-AG5422)</f>
        <v/>
      </c>
      <c r="AJ5422" s="13">
        <f>IF(OR(AI5422="",AA5422=""),"",AI5422=AA5422)</f>
        <v/>
      </c>
      <c r="AK5422" s="13">
        <f>IF(AI5422="","",AI5422&gt;60)</f>
        <v/>
      </c>
      <c r="AL5422" s="13" t="b">
        <f>IF(OR(Y5422=TRUE,AH5422=""),TRUE,FALSE)</f>
        <v>1</v>
      </c>
      <c r="AM5422" s="13">
        <f>IF(AI5422="","",AI5422&lt;0)</f>
        <v/>
      </c>
      <c r="AN5422" s="13" t="str">
        <f>IF(AH5422="","No inspection date",IF(AI5422&lt;0,"Negative chronology",IF(AI5422&lt;=30,"0-30",IF(AI5422&lt;=60,"31-60",IF(AI5422&lt;=90,"61-90",IF(AI5422&lt;=180,"91-180","181+"))))))</f>
        <v>No inspection date</v>
      </c>
      <c r="AO5422" s="13" t="str">
        <f>IF(OR(ISNUMBER(SEARCH("COMPLETED",K5422)),ISNUMBER(SEARCH("CLOSED",K5422))),"Closed/Completed","Other Active/Issued")</f>
        <v>Other Active/Issued</v>
      </c>
    </row>
    <row r="5423" spans="1:41">
      <c r="A5423" t="s">
        <v>26602</v>
      </c>
      <c r="B5423" t="s">
        <v>87</v>
      </c>
      <c r="C5423" t="s">
        <v>87</v>
      </c>
      <c r="D5423" t="s">
        <v>88</v>
      </c>
      <c r="F5423" t="s">
        <v>26603</v>
      </c>
      <c r="H5423" t="s">
        <v>22068</v>
      </c>
      <c r="I5423" t="s">
        <v>26506</v>
      </c>
      <c r="J5423" t="s">
        <v>137</v>
      </c>
      <c r="K5423" t="s">
        <v>93</v>
      </c>
      <c r="L5423" t="s">
        <v>93</v>
      </c>
      <c r="M5423" t="s">
        <v>26604</v>
      </c>
      <c r="N5423" s="9">
        <v>98112</v>
      </c>
      <c r="O5423" t="s">
        <v>26605</v>
      </c>
      <c r="P5423" s="10">
        <v>47.62417705</v>
      </c>
      <c r="Q5423" s="10">
        <v>-122.29963976</v>
      </c>
      <c r="R5423" t="s">
        <v>26606</v>
      </c>
      <c r="S5423" s="7">
        <v>8</v>
      </c>
      <c r="T5423" s="7">
        <v>2022</v>
      </c>
      <c r="U5423" s="7">
        <v>3</v>
      </c>
      <c r="V5423">
        <v>8</v>
      </c>
      <c r="W5423">
        <v>2022</v>
      </c>
      <c r="X5423">
        <v>3</v>
      </c>
      <c r="Y5423" t="b">
        <v>0</v>
      </c>
      <c r="Z5423" t="b">
        <v>0</v>
      </c>
      <c r="AA5423">
        <v>3</v>
      </c>
      <c r="AB5423">
        <v>3</v>
      </c>
      <c r="AC5423" t="b">
        <v>0</v>
      </c>
      <c r="AD5423" t="b">
        <v>1</v>
      </c>
      <c r="AE5423" t="b">
        <v>0</v>
      </c>
      <c r="AF5423" t="b">
        <v>1</v>
      </c>
      <c r="AG5423" s="11">
        <v>44782</v>
      </c>
      <c r="AH5423" s="11">
        <v>44785</v>
      </c>
      <c r="AI5423" s="12">
        <f>IF(OR(AG5423="",AH5423=""),"",AH5423-AG5423)</f>
        <v>3.0</v>
      </c>
      <c r="AJ5423" s="13" t="b">
        <f>IF(OR(AI5423="",AA5423=""),"",AI5423=AA5423)</f>
        <v>1</v>
      </c>
      <c r="AK5423" s="13" t="b">
        <f>IF(AI5423="","",AI5423&gt;60)</f>
        <v>0</v>
      </c>
      <c r="AL5423" s="13" t="b">
        <f>IF(OR(Y5423=TRUE,AH5423=""),TRUE,FALSE)</f>
        <v>0</v>
      </c>
      <c r="AM5423" s="13" t="b">
        <f>IF(AI5423="","",AI5423&lt;0)</f>
        <v>0</v>
      </c>
      <c r="AN5423" s="13" t="str">
        <f>IF(AH5423="","No inspection date",IF(AI5423&lt;0,"Negative chronology",IF(AI5423&lt;=30,"0-30",IF(AI5423&lt;=60,"31-60",IF(AI5423&lt;=90,"61-90",IF(AI5423&lt;=180,"91-180","181+"))))))</f>
        <v>0-30</v>
      </c>
      <c r="AO5423" s="13" t="str">
        <f>IF(OR(ISNUMBER(SEARCH("COMPLETED",K5423)),ISNUMBER(SEARCH("CLOSED",K5423))),"Closed/Completed","Other Active/Issued")</f>
        <v>Closed/Completed</v>
      </c>
    </row>
    <row r="5424" spans="1:41">
      <c r="A5424" t="s">
        <v>26607</v>
      </c>
      <c r="B5424" t="s">
        <v>87</v>
      </c>
      <c r="C5424" t="s">
        <v>87</v>
      </c>
      <c r="D5424" t="s">
        <v>88</v>
      </c>
      <c r="F5424" t="s">
        <v>26608</v>
      </c>
      <c r="G5424" t="s">
        <v>26609</v>
      </c>
      <c r="H5424" t="s">
        <v>10917</v>
      </c>
      <c r="K5424" t="s">
        <v>93</v>
      </c>
      <c r="L5424" t="s">
        <v>93</v>
      </c>
      <c r="M5424" t="s">
        <v>26220</v>
      </c>
      <c r="N5424" s="9">
        <v>98119</v>
      </c>
      <c r="O5424" t="s">
        <v>26610</v>
      </c>
      <c r="P5424" s="10">
        <v>47.63725289</v>
      </c>
      <c r="Q5424" s="10">
        <v>-122.3712478</v>
      </c>
      <c r="R5424" t="s">
        <v>26222</v>
      </c>
      <c r="S5424" s="7">
        <v>8</v>
      </c>
      <c r="T5424" s="7">
        <v>2022</v>
      </c>
      <c r="U5424" s="7">
        <v>3</v>
      </c>
      <c r="Y5424" t="b">
        <v>1</v>
      </c>
      <c r="Z5424" t="b">
        <v>1</v>
      </c>
      <c r="AB5424">
        <v>7</v>
      </c>
      <c r="AC5424" t="b">
        <v>0</v>
      </c>
      <c r="AD5424" t="b">
        <v>1</v>
      </c>
      <c r="AE5424" t="b">
        <v>0</v>
      </c>
      <c r="AF5424" t="b">
        <v>1</v>
      </c>
      <c r="AG5424" s="11">
        <v>44783</v>
      </c>
      <c r="AI5424" s="12">
        <f>IF(OR(AG5424="",AH5424=""),"",AH5424-AG5424)</f>
        <v/>
      </c>
      <c r="AJ5424" s="13">
        <f>IF(OR(AI5424="",AA5424=""),"",AI5424=AA5424)</f>
        <v/>
      </c>
      <c r="AK5424" s="13">
        <f>IF(AI5424="","",AI5424&gt;60)</f>
        <v/>
      </c>
      <c r="AL5424" s="13" t="b">
        <f>IF(OR(Y5424=TRUE,AH5424=""),TRUE,FALSE)</f>
        <v>1</v>
      </c>
      <c r="AM5424" s="13">
        <f>IF(AI5424="","",AI5424&lt;0)</f>
        <v/>
      </c>
      <c r="AN5424" s="13" t="str">
        <f>IF(AH5424="","No inspection date",IF(AI5424&lt;0,"Negative chronology",IF(AI5424&lt;=30,"0-30",IF(AI5424&lt;=60,"31-60",IF(AI5424&lt;=90,"61-90",IF(AI5424&lt;=180,"91-180","181+"))))))</f>
        <v>No inspection date</v>
      </c>
      <c r="AO5424" s="13" t="str">
        <f>IF(OR(ISNUMBER(SEARCH("COMPLETED",K5424)),ISNUMBER(SEARCH("CLOSED",K5424))),"Closed/Completed","Other Active/Issued")</f>
        <v>Closed/Completed</v>
      </c>
    </row>
    <row r="5425" spans="1:41">
      <c r="A5425" t="s">
        <v>26611</v>
      </c>
      <c r="B5425" t="s">
        <v>87</v>
      </c>
      <c r="C5425" t="s">
        <v>87</v>
      </c>
      <c r="D5425" t="s">
        <v>88</v>
      </c>
      <c r="F5425" t="s">
        <v>6860</v>
      </c>
      <c r="H5425" t="s">
        <v>26612</v>
      </c>
      <c r="I5425" t="s">
        <v>2559</v>
      </c>
      <c r="J5425" t="s">
        <v>137</v>
      </c>
      <c r="K5425" t="s">
        <v>93</v>
      </c>
      <c r="L5425" t="s">
        <v>93</v>
      </c>
      <c r="M5425" t="s">
        <v>26613</v>
      </c>
      <c r="O5425" t="s">
        <v>26614</v>
      </c>
      <c r="P5425" s="10">
        <v>47.53118937</v>
      </c>
      <c r="Q5425" s="10">
        <v>-122.38174865</v>
      </c>
      <c r="R5425" t="s">
        <v>26615</v>
      </c>
      <c r="S5425" s="7">
        <v>8</v>
      </c>
      <c r="T5425" s="7">
        <v>2022</v>
      </c>
      <c r="U5425" s="7">
        <v>3</v>
      </c>
      <c r="V5425">
        <v>6</v>
      </c>
      <c r="W5425">
        <v>2023</v>
      </c>
      <c r="X5425">
        <v>2</v>
      </c>
      <c r="Y5425" t="b">
        <v>0</v>
      </c>
      <c r="Z5425" t="b">
        <v>0</v>
      </c>
      <c r="AA5425">
        <v>301</v>
      </c>
      <c r="AB5425">
        <v>1</v>
      </c>
      <c r="AC5425" t="b">
        <v>0</v>
      </c>
      <c r="AD5425" t="b">
        <v>1</v>
      </c>
      <c r="AE5425" t="b">
        <v>0</v>
      </c>
      <c r="AF5425" t="b">
        <v>1</v>
      </c>
      <c r="AG5425" s="11">
        <v>44784</v>
      </c>
      <c r="AH5425" s="11">
        <v>45085</v>
      </c>
      <c r="AI5425" s="12">
        <f>IF(OR(AG5425="",AH5425=""),"",AH5425-AG5425)</f>
        <v>301.0</v>
      </c>
      <c r="AJ5425" s="13" t="b">
        <f>IF(OR(AI5425="",AA5425=""),"",AI5425=AA5425)</f>
        <v>1</v>
      </c>
      <c r="AK5425" s="13" t="b">
        <f>IF(AI5425="","",AI5425&gt;60)</f>
        <v>1</v>
      </c>
      <c r="AL5425" s="13" t="b">
        <f>IF(OR(Y5425=TRUE,AH5425=""),TRUE,FALSE)</f>
        <v>0</v>
      </c>
      <c r="AM5425" s="13" t="b">
        <f>IF(AI5425="","",AI5425&lt;0)</f>
        <v>0</v>
      </c>
      <c r="AN5425" s="13" t="str">
        <f>IF(AH5425="","No inspection date",IF(AI5425&lt;0,"Negative chronology",IF(AI5425&lt;=30,"0-30",IF(AI5425&lt;=60,"31-60",IF(AI5425&lt;=90,"61-90",IF(AI5425&lt;=180,"91-180","181+"))))))</f>
        <v>181+</v>
      </c>
      <c r="AO5425" s="13" t="str">
        <f>IF(OR(ISNUMBER(SEARCH("COMPLETED",K5425)),ISNUMBER(SEARCH("CLOSED",K5425))),"Closed/Completed","Other Active/Issued")</f>
        <v>Closed/Completed</v>
      </c>
    </row>
    <row r="5426" spans="1:41">
      <c r="A5426" t="s">
        <v>26616</v>
      </c>
      <c r="B5426" t="s">
        <v>87</v>
      </c>
      <c r="C5426" t="s">
        <v>87</v>
      </c>
      <c r="D5426" t="s">
        <v>88</v>
      </c>
      <c r="F5426" t="s">
        <v>26617</v>
      </c>
      <c r="G5426" t="s">
        <v>26618</v>
      </c>
      <c r="H5426" t="s">
        <v>26612</v>
      </c>
      <c r="K5426" t="s">
        <v>93</v>
      </c>
      <c r="L5426" t="s">
        <v>93</v>
      </c>
      <c r="M5426" t="s">
        <v>26619</v>
      </c>
      <c r="N5426" s="9">
        <v>98116</v>
      </c>
      <c r="O5426" t="s">
        <v>26620</v>
      </c>
      <c r="P5426" s="10">
        <v>47.59377816</v>
      </c>
      <c r="Q5426" s="10">
        <v>-122.38767205</v>
      </c>
      <c r="R5426" t="s">
        <v>26621</v>
      </c>
      <c r="S5426" s="7">
        <v>8</v>
      </c>
      <c r="T5426" s="7">
        <v>2022</v>
      </c>
      <c r="U5426" s="7">
        <v>3</v>
      </c>
      <c r="Y5426" t="b">
        <v>1</v>
      </c>
      <c r="Z5426" t="b">
        <v>1</v>
      </c>
      <c r="AB5426">
        <v>1</v>
      </c>
      <c r="AC5426" t="b">
        <v>0</v>
      </c>
      <c r="AD5426" t="b">
        <v>1</v>
      </c>
      <c r="AE5426" t="b">
        <v>0</v>
      </c>
      <c r="AF5426" t="b">
        <v>1</v>
      </c>
      <c r="AG5426" s="11">
        <v>44784</v>
      </c>
      <c r="AI5426" s="12">
        <f>IF(OR(AG5426="",AH5426=""),"",AH5426-AG5426)</f>
        <v/>
      </c>
      <c r="AJ5426" s="13">
        <f>IF(OR(AI5426="",AA5426=""),"",AI5426=AA5426)</f>
        <v/>
      </c>
      <c r="AK5426" s="13">
        <f>IF(AI5426="","",AI5426&gt;60)</f>
        <v/>
      </c>
      <c r="AL5426" s="13" t="b">
        <f>IF(OR(Y5426=TRUE,AH5426=""),TRUE,FALSE)</f>
        <v>1</v>
      </c>
      <c r="AM5426" s="13">
        <f>IF(AI5426="","",AI5426&lt;0)</f>
        <v/>
      </c>
      <c r="AN5426" s="13" t="str">
        <f>IF(AH5426="","No inspection date",IF(AI5426&lt;0,"Negative chronology",IF(AI5426&lt;=30,"0-30",IF(AI5426&lt;=60,"31-60",IF(AI5426&lt;=90,"61-90",IF(AI5426&lt;=180,"91-180","181+"))))))</f>
        <v>No inspection date</v>
      </c>
      <c r="AO5426" s="13" t="str">
        <f>IF(OR(ISNUMBER(SEARCH("COMPLETED",K5426)),ISNUMBER(SEARCH("CLOSED",K5426))),"Closed/Completed","Other Active/Issued")</f>
        <v>Closed/Completed</v>
      </c>
    </row>
    <row r="5427" spans="1:41">
      <c r="A5427" t="s">
        <v>26622</v>
      </c>
      <c r="B5427" t="s">
        <v>87</v>
      </c>
      <c r="C5427" t="s">
        <v>87</v>
      </c>
      <c r="D5427" t="s">
        <v>88</v>
      </c>
      <c r="F5427" t="s">
        <v>26623</v>
      </c>
      <c r="G5427" t="s">
        <v>26624</v>
      </c>
      <c r="H5427" t="s">
        <v>26612</v>
      </c>
      <c r="I5427" t="s">
        <v>6155</v>
      </c>
      <c r="J5427" t="s">
        <v>137</v>
      </c>
      <c r="K5427" t="s">
        <v>93</v>
      </c>
      <c r="L5427" t="s">
        <v>93</v>
      </c>
      <c r="M5427" t="s">
        <v>26625</v>
      </c>
      <c r="N5427" s="9">
        <v>98102</v>
      </c>
      <c r="O5427" t="s">
        <v>26626</v>
      </c>
      <c r="P5427" s="10">
        <v>47.63877491</v>
      </c>
      <c r="Q5427" s="10">
        <v>-122.31930005</v>
      </c>
      <c r="R5427" t="s">
        <v>26627</v>
      </c>
      <c r="S5427" s="7">
        <v>8</v>
      </c>
      <c r="T5427" s="7">
        <v>2022</v>
      </c>
      <c r="U5427" s="7">
        <v>3</v>
      </c>
      <c r="V5427">
        <v>1</v>
      </c>
      <c r="W5427">
        <v>2023</v>
      </c>
      <c r="X5427">
        <v>1</v>
      </c>
      <c r="Y5427" t="b">
        <v>0</v>
      </c>
      <c r="Z5427" t="b">
        <v>0</v>
      </c>
      <c r="AA5427">
        <v>147</v>
      </c>
      <c r="AB5427">
        <v>3</v>
      </c>
      <c r="AC5427" t="b">
        <v>0</v>
      </c>
      <c r="AD5427" t="b">
        <v>1</v>
      </c>
      <c r="AE5427" t="b">
        <v>0</v>
      </c>
      <c r="AF5427" t="b">
        <v>1</v>
      </c>
      <c r="AG5427" s="11">
        <v>44784</v>
      </c>
      <c r="AH5427" s="11">
        <v>44931</v>
      </c>
      <c r="AI5427" s="12">
        <f>IF(OR(AG5427="",AH5427=""),"",AH5427-AG5427)</f>
        <v>147.0</v>
      </c>
      <c r="AJ5427" s="13" t="b">
        <f>IF(OR(AI5427="",AA5427=""),"",AI5427=AA5427)</f>
        <v>1</v>
      </c>
      <c r="AK5427" s="13" t="b">
        <f>IF(AI5427="","",AI5427&gt;60)</f>
        <v>1</v>
      </c>
      <c r="AL5427" s="13" t="b">
        <f>IF(OR(Y5427=TRUE,AH5427=""),TRUE,FALSE)</f>
        <v>0</v>
      </c>
      <c r="AM5427" s="13" t="b">
        <f>IF(AI5427="","",AI5427&lt;0)</f>
        <v>0</v>
      </c>
      <c r="AN5427" s="13" t="str">
        <f>IF(AH5427="","No inspection date",IF(AI5427&lt;0,"Negative chronology",IF(AI5427&lt;=30,"0-30",IF(AI5427&lt;=60,"31-60",IF(AI5427&lt;=90,"61-90",IF(AI5427&lt;=180,"91-180","181+"))))))</f>
        <v>91-180</v>
      </c>
      <c r="AO5427" s="13" t="str">
        <f>IF(OR(ISNUMBER(SEARCH("COMPLETED",K5427)),ISNUMBER(SEARCH("CLOSED",K5427))),"Closed/Completed","Other Active/Issued")</f>
        <v>Closed/Completed</v>
      </c>
    </row>
    <row r="5428" spans="1:41">
      <c r="A5428" t="s">
        <v>26628</v>
      </c>
      <c r="B5428" t="s">
        <v>87</v>
      </c>
      <c r="C5428" t="s">
        <v>87</v>
      </c>
      <c r="D5428" t="s">
        <v>88</v>
      </c>
      <c r="G5428" t="s">
        <v>7397</v>
      </c>
      <c r="H5428" t="s">
        <v>26506</v>
      </c>
      <c r="K5428" t="s">
        <v>115</v>
      </c>
      <c r="L5428" t="s">
        <v>115</v>
      </c>
      <c r="M5428" t="s">
        <v>4779</v>
      </c>
      <c r="N5428" s="9">
        <v>98136</v>
      </c>
      <c r="O5428" t="s">
        <v>26629</v>
      </c>
      <c r="P5428" s="10">
        <v>47.51989058</v>
      </c>
      <c r="Q5428" s="10">
        <v>-122.39207057</v>
      </c>
      <c r="R5428" t="s">
        <v>4781</v>
      </c>
      <c r="S5428" s="7">
        <v>8</v>
      </c>
      <c r="T5428" s="7">
        <v>2022</v>
      </c>
      <c r="U5428" s="7">
        <v>3</v>
      </c>
      <c r="Y5428" t="b">
        <v>1</v>
      </c>
      <c r="Z5428" t="b">
        <v>1</v>
      </c>
      <c r="AB5428">
        <v>1</v>
      </c>
      <c r="AC5428" t="b">
        <v>0</v>
      </c>
      <c r="AD5428" t="b">
        <v>1</v>
      </c>
      <c r="AE5428" t="b">
        <v>0</v>
      </c>
      <c r="AF5428" t="b">
        <v>1</v>
      </c>
      <c r="AG5428" s="11">
        <v>44785</v>
      </c>
      <c r="AI5428" s="12">
        <f>IF(OR(AG5428="",AH5428=""),"",AH5428-AG5428)</f>
        <v/>
      </c>
      <c r="AJ5428" s="13">
        <f>IF(OR(AI5428="",AA5428=""),"",AI5428=AA5428)</f>
        <v/>
      </c>
      <c r="AK5428" s="13">
        <f>IF(AI5428="","",AI5428&gt;60)</f>
        <v/>
      </c>
      <c r="AL5428" s="13" t="b">
        <f>IF(OR(Y5428=TRUE,AH5428=""),TRUE,FALSE)</f>
        <v>1</v>
      </c>
      <c r="AM5428" s="13">
        <f>IF(AI5428="","",AI5428&lt;0)</f>
        <v/>
      </c>
      <c r="AN5428" s="13" t="str">
        <f>IF(AH5428="","No inspection date",IF(AI5428&lt;0,"Negative chronology",IF(AI5428&lt;=30,"0-30",IF(AI5428&lt;=60,"31-60",IF(AI5428&lt;=90,"61-90",IF(AI5428&lt;=180,"91-180","181+"))))))</f>
        <v>No inspection date</v>
      </c>
      <c r="AO5428" s="13" t="str">
        <f>IF(OR(ISNUMBER(SEARCH("COMPLETED",K5428)),ISNUMBER(SEARCH("CLOSED",K5428))),"Closed/Completed","Other Active/Issued")</f>
        <v>Other Active/Issued</v>
      </c>
    </row>
    <row r="5429" spans="1:41">
      <c r="A5429" t="s">
        <v>26630</v>
      </c>
      <c r="B5429" t="s">
        <v>87</v>
      </c>
      <c r="C5429" t="s">
        <v>87</v>
      </c>
      <c r="D5429" t="s">
        <v>88</v>
      </c>
      <c r="G5429" t="s">
        <v>6860</v>
      </c>
      <c r="H5429" t="s">
        <v>26506</v>
      </c>
      <c r="K5429" t="s">
        <v>115</v>
      </c>
      <c r="L5429" t="s">
        <v>115</v>
      </c>
      <c r="M5429" t="s">
        <v>26368</v>
      </c>
      <c r="N5429" s="9">
        <v>98106</v>
      </c>
      <c r="O5429" t="s">
        <v>26631</v>
      </c>
      <c r="P5429" s="10">
        <v>47.53994921</v>
      </c>
      <c r="Q5429" s="10">
        <v>-122.34231714</v>
      </c>
      <c r="R5429" t="s">
        <v>26370</v>
      </c>
      <c r="S5429" s="7">
        <v>8</v>
      </c>
      <c r="T5429" s="7">
        <v>2022</v>
      </c>
      <c r="U5429" s="7">
        <v>3</v>
      </c>
      <c r="Y5429" t="b">
        <v>1</v>
      </c>
      <c r="Z5429" t="b">
        <v>1</v>
      </c>
      <c r="AB5429">
        <v>1</v>
      </c>
      <c r="AC5429" t="b">
        <v>0</v>
      </c>
      <c r="AD5429" t="b">
        <v>1</v>
      </c>
      <c r="AE5429" t="b">
        <v>0</v>
      </c>
      <c r="AF5429" t="b">
        <v>1</v>
      </c>
      <c r="AG5429" s="11">
        <v>44785</v>
      </c>
      <c r="AI5429" s="12">
        <f>IF(OR(AG5429="",AH5429=""),"",AH5429-AG5429)</f>
        <v/>
      </c>
      <c r="AJ5429" s="13">
        <f>IF(OR(AI5429="",AA5429=""),"",AI5429=AA5429)</f>
        <v/>
      </c>
      <c r="AK5429" s="13">
        <f>IF(AI5429="","",AI5429&gt;60)</f>
        <v/>
      </c>
      <c r="AL5429" s="13" t="b">
        <f>IF(OR(Y5429=TRUE,AH5429=""),TRUE,FALSE)</f>
        <v>1</v>
      </c>
      <c r="AM5429" s="13">
        <f>IF(AI5429="","",AI5429&lt;0)</f>
        <v/>
      </c>
      <c r="AN5429" s="13" t="str">
        <f>IF(AH5429="","No inspection date",IF(AI5429&lt;0,"Negative chronology",IF(AI5429&lt;=30,"0-30",IF(AI5429&lt;=60,"31-60",IF(AI5429&lt;=90,"61-90",IF(AI5429&lt;=180,"91-180","181+"))))))</f>
        <v>No inspection date</v>
      </c>
      <c r="AO5429" s="13" t="str">
        <f>IF(OR(ISNUMBER(SEARCH("COMPLETED",K5429)),ISNUMBER(SEARCH("CLOSED",K5429))),"Closed/Completed","Other Active/Issued")</f>
        <v>Other Active/Issued</v>
      </c>
    </row>
    <row r="5430" spans="1:41">
      <c r="A5430" t="s">
        <v>26632</v>
      </c>
      <c r="B5430" t="s">
        <v>87</v>
      </c>
      <c r="C5430" t="s">
        <v>87</v>
      </c>
      <c r="D5430" t="s">
        <v>88</v>
      </c>
      <c r="F5430" t="s">
        <v>26633</v>
      </c>
      <c r="G5430" t="s">
        <v>26634</v>
      </c>
      <c r="H5430" t="s">
        <v>26506</v>
      </c>
      <c r="K5430" t="s">
        <v>93</v>
      </c>
      <c r="L5430" t="s">
        <v>93</v>
      </c>
      <c r="M5430" t="s">
        <v>26635</v>
      </c>
      <c r="N5430" s="9">
        <v>98103</v>
      </c>
      <c r="O5430" t="s">
        <v>26636</v>
      </c>
      <c r="P5430" s="10">
        <v>47.68210657</v>
      </c>
      <c r="Q5430" s="10">
        <v>-122.35378723</v>
      </c>
      <c r="R5430" t="s">
        <v>26637</v>
      </c>
      <c r="S5430" s="7">
        <v>8</v>
      </c>
      <c r="T5430" s="7">
        <v>2022</v>
      </c>
      <c r="U5430" s="7">
        <v>3</v>
      </c>
      <c r="Y5430" t="b">
        <v>1</v>
      </c>
      <c r="Z5430" t="b">
        <v>1</v>
      </c>
      <c r="AB5430">
        <v>6</v>
      </c>
      <c r="AC5430" t="b">
        <v>0</v>
      </c>
      <c r="AD5430" t="b">
        <v>1</v>
      </c>
      <c r="AE5430" t="b">
        <v>0</v>
      </c>
      <c r="AF5430" t="b">
        <v>1</v>
      </c>
      <c r="AG5430" s="11">
        <v>44785</v>
      </c>
      <c r="AI5430" s="12">
        <f>IF(OR(AG5430="",AH5430=""),"",AH5430-AG5430)</f>
        <v/>
      </c>
      <c r="AJ5430" s="13">
        <f>IF(OR(AI5430="",AA5430=""),"",AI5430=AA5430)</f>
        <v/>
      </c>
      <c r="AK5430" s="13">
        <f>IF(AI5430="","",AI5430&gt;60)</f>
        <v/>
      </c>
      <c r="AL5430" s="13" t="b">
        <f>IF(OR(Y5430=TRUE,AH5430=""),TRUE,FALSE)</f>
        <v>1</v>
      </c>
      <c r="AM5430" s="13">
        <f>IF(AI5430="","",AI5430&lt;0)</f>
        <v/>
      </c>
      <c r="AN5430" s="13" t="str">
        <f>IF(AH5430="","No inspection date",IF(AI5430&lt;0,"Negative chronology",IF(AI5430&lt;=30,"0-30",IF(AI5430&lt;=60,"31-60",IF(AI5430&lt;=90,"61-90",IF(AI5430&lt;=180,"91-180","181+"))))))</f>
        <v>No inspection date</v>
      </c>
      <c r="AO5430" s="13" t="str">
        <f>IF(OR(ISNUMBER(SEARCH("COMPLETED",K5430)),ISNUMBER(SEARCH("CLOSED",K5430))),"Closed/Completed","Other Active/Issued")</f>
        <v>Closed/Completed</v>
      </c>
    </row>
    <row r="5431" spans="1:41">
      <c r="A5431" t="s">
        <v>26638</v>
      </c>
      <c r="B5431" t="s">
        <v>87</v>
      </c>
      <c r="C5431" t="s">
        <v>87</v>
      </c>
      <c r="D5431" t="s">
        <v>88</v>
      </c>
      <c r="F5431" t="s">
        <v>26639</v>
      </c>
      <c r="G5431" t="s">
        <v>26640</v>
      </c>
      <c r="H5431" t="s">
        <v>26506</v>
      </c>
      <c r="K5431" t="s">
        <v>100</v>
      </c>
      <c r="L5431" t="s">
        <v>100</v>
      </c>
      <c r="M5431" t="s">
        <v>26641</v>
      </c>
      <c r="N5431" s="9">
        <v>98105</v>
      </c>
      <c r="O5431" t="s">
        <v>26642</v>
      </c>
      <c r="P5431" s="10">
        <v>47.66077917</v>
      </c>
      <c r="Q5431" s="10">
        <v>-122.27069194</v>
      </c>
      <c r="R5431" t="s">
        <v>26643</v>
      </c>
      <c r="S5431" s="7">
        <v>8</v>
      </c>
      <c r="T5431" s="7">
        <v>2022</v>
      </c>
      <c r="U5431" s="7">
        <v>3</v>
      </c>
      <c r="Y5431" t="b">
        <v>1</v>
      </c>
      <c r="Z5431" t="b">
        <v>1</v>
      </c>
      <c r="AB5431">
        <v>4</v>
      </c>
      <c r="AC5431" t="b">
        <v>0</v>
      </c>
      <c r="AD5431" t="b">
        <v>1</v>
      </c>
      <c r="AE5431" t="b">
        <v>0</v>
      </c>
      <c r="AF5431" t="b">
        <v>1</v>
      </c>
      <c r="AG5431" s="11">
        <v>44785</v>
      </c>
      <c r="AI5431" s="12">
        <f>IF(OR(AG5431="",AH5431=""),"",AH5431-AG5431)</f>
        <v/>
      </c>
      <c r="AJ5431" s="13">
        <f>IF(OR(AI5431="",AA5431=""),"",AI5431=AA5431)</f>
        <v/>
      </c>
      <c r="AK5431" s="13">
        <f>IF(AI5431="","",AI5431&gt;60)</f>
        <v/>
      </c>
      <c r="AL5431" s="13" t="b">
        <f>IF(OR(Y5431=TRUE,AH5431=""),TRUE,FALSE)</f>
        <v>1</v>
      </c>
      <c r="AM5431" s="13">
        <f>IF(AI5431="","",AI5431&lt;0)</f>
        <v/>
      </c>
      <c r="AN5431" s="13" t="str">
        <f>IF(AH5431="","No inspection date",IF(AI5431&lt;0,"Negative chronology",IF(AI5431&lt;=30,"0-30",IF(AI5431&lt;=60,"31-60",IF(AI5431&lt;=90,"61-90",IF(AI5431&lt;=180,"91-180","181+"))))))</f>
        <v>No inspection date</v>
      </c>
      <c r="AO5431" s="13" t="str">
        <f>IF(OR(ISNUMBER(SEARCH("COMPLETED",K5431)),ISNUMBER(SEARCH("CLOSED",K5431))),"Closed/Completed","Other Active/Issued")</f>
        <v>Other Active/Issued</v>
      </c>
    </row>
    <row r="5432" spans="1:41">
      <c r="A5432" t="s">
        <v>26644</v>
      </c>
      <c r="B5432" t="s">
        <v>87</v>
      </c>
      <c r="C5432" t="s">
        <v>87</v>
      </c>
      <c r="D5432" t="s">
        <v>88</v>
      </c>
      <c r="F5432" t="s">
        <v>26645</v>
      </c>
      <c r="G5432" t="s">
        <v>26646</v>
      </c>
      <c r="H5432" t="s">
        <v>26506</v>
      </c>
      <c r="K5432" t="s">
        <v>100</v>
      </c>
      <c r="L5432" t="s">
        <v>100</v>
      </c>
      <c r="M5432" t="s">
        <v>26647</v>
      </c>
      <c r="N5432" s="9">
        <v>98118</v>
      </c>
      <c r="O5432" t="s">
        <v>26648</v>
      </c>
      <c r="P5432" s="10">
        <v>47.56348266</v>
      </c>
      <c r="Q5432" s="10">
        <v>-122.27232955</v>
      </c>
      <c r="R5432" t="s">
        <v>26649</v>
      </c>
      <c r="S5432" s="7">
        <v>8</v>
      </c>
      <c r="T5432" s="7">
        <v>2022</v>
      </c>
      <c r="U5432" s="7">
        <v>3</v>
      </c>
      <c r="Y5432" t="b">
        <v>1</v>
      </c>
      <c r="Z5432" t="b">
        <v>1</v>
      </c>
      <c r="AB5432">
        <v>2</v>
      </c>
      <c r="AC5432" t="b">
        <v>0</v>
      </c>
      <c r="AD5432" t="b">
        <v>1</v>
      </c>
      <c r="AE5432" t="b">
        <v>0</v>
      </c>
      <c r="AF5432" t="b">
        <v>1</v>
      </c>
      <c r="AG5432" s="11">
        <v>44785</v>
      </c>
      <c r="AI5432" s="12">
        <f>IF(OR(AG5432="",AH5432=""),"",AH5432-AG5432)</f>
        <v/>
      </c>
      <c r="AJ5432" s="13">
        <f>IF(OR(AI5432="",AA5432=""),"",AI5432=AA5432)</f>
        <v/>
      </c>
      <c r="AK5432" s="13">
        <f>IF(AI5432="","",AI5432&gt;60)</f>
        <v/>
      </c>
      <c r="AL5432" s="13" t="b">
        <f>IF(OR(Y5432=TRUE,AH5432=""),TRUE,FALSE)</f>
        <v>1</v>
      </c>
      <c r="AM5432" s="13">
        <f>IF(AI5432="","",AI5432&lt;0)</f>
        <v/>
      </c>
      <c r="AN5432" s="13" t="str">
        <f>IF(AH5432="","No inspection date",IF(AI5432&lt;0,"Negative chronology",IF(AI5432&lt;=30,"0-30",IF(AI5432&lt;=60,"31-60",IF(AI5432&lt;=90,"61-90",IF(AI5432&lt;=180,"91-180","181+"))))))</f>
        <v>No inspection date</v>
      </c>
      <c r="AO5432" s="13" t="str">
        <f>IF(OR(ISNUMBER(SEARCH("COMPLETED",K5432)),ISNUMBER(SEARCH("CLOSED",K5432))),"Closed/Completed","Other Active/Issued")</f>
        <v>Other Active/Issued</v>
      </c>
    </row>
    <row r="5433" spans="1:41">
      <c r="A5433" t="s">
        <v>26650</v>
      </c>
      <c r="B5433" t="s">
        <v>87</v>
      </c>
      <c r="C5433" t="s">
        <v>87</v>
      </c>
      <c r="D5433" t="s">
        <v>88</v>
      </c>
      <c r="F5433" t="s">
        <v>26651</v>
      </c>
      <c r="G5433" t="s">
        <v>26652</v>
      </c>
      <c r="H5433" t="s">
        <v>26506</v>
      </c>
      <c r="K5433" t="s">
        <v>100</v>
      </c>
      <c r="L5433" t="s">
        <v>100</v>
      </c>
      <c r="M5433" t="s">
        <v>13547</v>
      </c>
      <c r="N5433" s="9">
        <v>98118</v>
      </c>
      <c r="O5433" t="s">
        <v>26653</v>
      </c>
      <c r="P5433" s="10">
        <v>47.56336404</v>
      </c>
      <c r="Q5433" s="10">
        <v>-122.27226279</v>
      </c>
      <c r="R5433" t="s">
        <v>13549</v>
      </c>
      <c r="S5433" s="7">
        <v>8</v>
      </c>
      <c r="T5433" s="7">
        <v>2022</v>
      </c>
      <c r="U5433" s="7">
        <v>3</v>
      </c>
      <c r="Y5433" t="b">
        <v>1</v>
      </c>
      <c r="Z5433" t="b">
        <v>1</v>
      </c>
      <c r="AB5433">
        <v>2</v>
      </c>
      <c r="AC5433" t="b">
        <v>0</v>
      </c>
      <c r="AD5433" t="b">
        <v>1</v>
      </c>
      <c r="AE5433" t="b">
        <v>0</v>
      </c>
      <c r="AF5433" t="b">
        <v>1</v>
      </c>
      <c r="AG5433" s="11">
        <v>44785</v>
      </c>
      <c r="AI5433" s="12">
        <f>IF(OR(AG5433="",AH5433=""),"",AH5433-AG5433)</f>
        <v/>
      </c>
      <c r="AJ5433" s="13">
        <f>IF(OR(AI5433="",AA5433=""),"",AI5433=AA5433)</f>
        <v/>
      </c>
      <c r="AK5433" s="13">
        <f>IF(AI5433="","",AI5433&gt;60)</f>
        <v/>
      </c>
      <c r="AL5433" s="13" t="b">
        <f>IF(OR(Y5433=TRUE,AH5433=""),TRUE,FALSE)</f>
        <v>1</v>
      </c>
      <c r="AM5433" s="13">
        <f>IF(AI5433="","",AI5433&lt;0)</f>
        <v/>
      </c>
      <c r="AN5433" s="13" t="str">
        <f>IF(AH5433="","No inspection date",IF(AI5433&lt;0,"Negative chronology",IF(AI5433&lt;=30,"0-30",IF(AI5433&lt;=60,"31-60",IF(AI5433&lt;=90,"61-90",IF(AI5433&lt;=180,"91-180","181+"))))))</f>
        <v>No inspection date</v>
      </c>
      <c r="AO5433" s="13" t="str">
        <f>IF(OR(ISNUMBER(SEARCH("COMPLETED",K5433)),ISNUMBER(SEARCH("CLOSED",K5433))),"Closed/Completed","Other Active/Issued")</f>
        <v>Other Active/Issued</v>
      </c>
    </row>
    <row r="5434" spans="1:41">
      <c r="A5434" t="s">
        <v>26654</v>
      </c>
      <c r="B5434" t="s">
        <v>87</v>
      </c>
      <c r="C5434" t="s">
        <v>87</v>
      </c>
      <c r="D5434" t="s">
        <v>88</v>
      </c>
      <c r="F5434" t="s">
        <v>26655</v>
      </c>
      <c r="G5434" t="s">
        <v>26656</v>
      </c>
      <c r="H5434" t="s">
        <v>26506</v>
      </c>
      <c r="I5434" t="s">
        <v>5443</v>
      </c>
      <c r="J5434" t="s">
        <v>137</v>
      </c>
      <c r="K5434" t="s">
        <v>93</v>
      </c>
      <c r="L5434" t="s">
        <v>93</v>
      </c>
      <c r="M5434" t="s">
        <v>26657</v>
      </c>
      <c r="N5434" s="9">
        <v>98118</v>
      </c>
      <c r="O5434" t="s">
        <v>26658</v>
      </c>
      <c r="P5434" s="10">
        <v>47.55366985</v>
      </c>
      <c r="Q5434" s="10">
        <v>-122.28505445</v>
      </c>
      <c r="R5434" t="s">
        <v>26659</v>
      </c>
      <c r="S5434" s="7">
        <v>8</v>
      </c>
      <c r="T5434" s="7">
        <v>2022</v>
      </c>
      <c r="U5434" s="7">
        <v>3</v>
      </c>
      <c r="V5434">
        <v>10</v>
      </c>
      <c r="W5434">
        <v>2025</v>
      </c>
      <c r="X5434">
        <v>4</v>
      </c>
      <c r="Y5434" t="b">
        <v>0</v>
      </c>
      <c r="Z5434" t="b">
        <v>0</v>
      </c>
      <c r="AA5434">
        <v>1160</v>
      </c>
      <c r="AB5434">
        <v>2</v>
      </c>
      <c r="AC5434" t="b">
        <v>0</v>
      </c>
      <c r="AD5434" t="b">
        <v>1</v>
      </c>
      <c r="AE5434" t="b">
        <v>0</v>
      </c>
      <c r="AF5434" t="b">
        <v>1</v>
      </c>
      <c r="AG5434" s="11">
        <v>44785</v>
      </c>
      <c r="AH5434" s="11">
        <v>45945</v>
      </c>
      <c r="AI5434" s="12">
        <f>IF(OR(AG5434="",AH5434=""),"",AH5434-AG5434)</f>
        <v>1160.0</v>
      </c>
      <c r="AJ5434" s="13" t="b">
        <f>IF(OR(AI5434="",AA5434=""),"",AI5434=AA5434)</f>
        <v>1</v>
      </c>
      <c r="AK5434" s="13" t="b">
        <f>IF(AI5434="","",AI5434&gt;60)</f>
        <v>1</v>
      </c>
      <c r="AL5434" s="13" t="b">
        <f>IF(OR(Y5434=TRUE,AH5434=""),TRUE,FALSE)</f>
        <v>0</v>
      </c>
      <c r="AM5434" s="13" t="b">
        <f>IF(AI5434="","",AI5434&lt;0)</f>
        <v>0</v>
      </c>
      <c r="AN5434" s="13" t="str">
        <f>IF(AH5434="","No inspection date",IF(AI5434&lt;0,"Negative chronology",IF(AI5434&lt;=30,"0-30",IF(AI5434&lt;=60,"31-60",IF(AI5434&lt;=90,"61-90",IF(AI5434&lt;=180,"91-180","181+"))))))</f>
        <v>181+</v>
      </c>
      <c r="AO5434" s="13" t="str">
        <f>IF(OR(ISNUMBER(SEARCH("COMPLETED",K5434)),ISNUMBER(SEARCH("CLOSED",K5434))),"Closed/Completed","Other Active/Issued")</f>
        <v>Closed/Completed</v>
      </c>
    </row>
    <row r="5435" spans="1:41">
      <c r="A5435" t="s">
        <v>26660</v>
      </c>
      <c r="B5435" t="s">
        <v>87</v>
      </c>
      <c r="C5435" t="s">
        <v>87</v>
      </c>
      <c r="D5435" t="s">
        <v>88</v>
      </c>
      <c r="F5435" t="s">
        <v>26661</v>
      </c>
      <c r="H5435" t="s">
        <v>26662</v>
      </c>
      <c r="I5435" t="s">
        <v>1423</v>
      </c>
      <c r="J5435" t="s">
        <v>137</v>
      </c>
      <c r="K5435" t="s">
        <v>93</v>
      </c>
      <c r="L5435" t="s">
        <v>93</v>
      </c>
      <c r="M5435" t="s">
        <v>7801</v>
      </c>
      <c r="N5435" s="9">
        <v>98105</v>
      </c>
      <c r="O5435" t="s">
        <v>26663</v>
      </c>
      <c r="P5435" s="10">
        <v>47.65814324</v>
      </c>
      <c r="Q5435" s="10">
        <v>-122.3130076</v>
      </c>
      <c r="R5435" t="s">
        <v>7803</v>
      </c>
      <c r="S5435" s="7">
        <v>8</v>
      </c>
      <c r="T5435" s="7">
        <v>2022</v>
      </c>
      <c r="U5435" s="7">
        <v>3</v>
      </c>
      <c r="V5435">
        <v>9</v>
      </c>
      <c r="W5435">
        <v>2022</v>
      </c>
      <c r="X5435">
        <v>3</v>
      </c>
      <c r="Y5435" t="b">
        <v>0</v>
      </c>
      <c r="Z5435" t="b">
        <v>0</v>
      </c>
      <c r="AA5435">
        <v>43</v>
      </c>
      <c r="AB5435">
        <v>4</v>
      </c>
      <c r="AC5435" t="b">
        <v>0</v>
      </c>
      <c r="AD5435" t="b">
        <v>1</v>
      </c>
      <c r="AE5435" t="b">
        <v>0</v>
      </c>
      <c r="AF5435" t="b">
        <v>1</v>
      </c>
      <c r="AG5435" s="11">
        <v>44787</v>
      </c>
      <c r="AH5435" s="11">
        <v>44830</v>
      </c>
      <c r="AI5435" s="12">
        <f>IF(OR(AG5435="",AH5435=""),"",AH5435-AG5435)</f>
        <v>43.0</v>
      </c>
      <c r="AJ5435" s="13" t="b">
        <f>IF(OR(AI5435="",AA5435=""),"",AI5435=AA5435)</f>
        <v>1</v>
      </c>
      <c r="AK5435" s="13" t="b">
        <f>IF(AI5435="","",AI5435&gt;60)</f>
        <v>0</v>
      </c>
      <c r="AL5435" s="13" t="b">
        <f>IF(OR(Y5435=TRUE,AH5435=""),TRUE,FALSE)</f>
        <v>0</v>
      </c>
      <c r="AM5435" s="13" t="b">
        <f>IF(AI5435="","",AI5435&lt;0)</f>
        <v>0</v>
      </c>
      <c r="AN5435" s="13" t="str">
        <f>IF(AH5435="","No inspection date",IF(AI5435&lt;0,"Negative chronology",IF(AI5435&lt;=30,"0-30",IF(AI5435&lt;=60,"31-60",IF(AI5435&lt;=90,"61-90",IF(AI5435&lt;=180,"91-180","181+"))))))</f>
        <v>31-60</v>
      </c>
      <c r="AO5435" s="13" t="str">
        <f>IF(OR(ISNUMBER(SEARCH("COMPLETED",K5435)),ISNUMBER(SEARCH("CLOSED",K5435))),"Closed/Completed","Other Active/Issued")</f>
        <v>Closed/Completed</v>
      </c>
    </row>
    <row r="5436" spans="1:41">
      <c r="A5436" t="s">
        <v>26664</v>
      </c>
      <c r="B5436" t="s">
        <v>87</v>
      </c>
      <c r="C5436" t="s">
        <v>87</v>
      </c>
      <c r="D5436" t="s">
        <v>88</v>
      </c>
      <c r="F5436" t="s">
        <v>6860</v>
      </c>
      <c r="H5436" t="s">
        <v>7750</v>
      </c>
      <c r="I5436" t="s">
        <v>26506</v>
      </c>
      <c r="J5436" t="s">
        <v>93</v>
      </c>
      <c r="K5436" t="s">
        <v>93</v>
      </c>
      <c r="L5436" t="s">
        <v>93</v>
      </c>
      <c r="M5436" t="s">
        <v>26665</v>
      </c>
      <c r="N5436" s="9">
        <v>98104</v>
      </c>
      <c r="O5436" t="s">
        <v>26666</v>
      </c>
      <c r="P5436" s="10">
        <v>47.60318649</v>
      </c>
      <c r="Q5436" s="10">
        <v>-122.33207657</v>
      </c>
      <c r="R5436" t="s">
        <v>26667</v>
      </c>
      <c r="S5436" s="7">
        <v>8</v>
      </c>
      <c r="T5436" s="7">
        <v>2022</v>
      </c>
      <c r="U5436" s="7">
        <v>3</v>
      </c>
      <c r="V5436">
        <v>8</v>
      </c>
      <c r="W5436">
        <v>2022</v>
      </c>
      <c r="X5436">
        <v>3</v>
      </c>
      <c r="Y5436" t="b">
        <v>0</v>
      </c>
      <c r="Z5436" t="b">
        <v>0</v>
      </c>
      <c r="AA5436">
        <v>-3</v>
      </c>
      <c r="AB5436">
        <v>1</v>
      </c>
      <c r="AC5436" t="b">
        <v>0</v>
      </c>
      <c r="AD5436" t="b">
        <v>1</v>
      </c>
      <c r="AE5436" t="b">
        <v>0</v>
      </c>
      <c r="AF5436" t="b">
        <v>1</v>
      </c>
      <c r="AG5436" s="11">
        <v>44788</v>
      </c>
      <c r="AH5436" s="11">
        <v>44785</v>
      </c>
      <c r="AI5436" s="12">
        <f>IF(OR(AG5436="",AH5436=""),"",AH5436-AG5436)</f>
        <v>-3.0</v>
      </c>
      <c r="AJ5436" s="13" t="b">
        <f>IF(OR(AI5436="",AA5436=""),"",AI5436=AA5436)</f>
        <v>1</v>
      </c>
      <c r="AK5436" s="13" t="b">
        <f>IF(AI5436="","",AI5436&gt;60)</f>
        <v>0</v>
      </c>
      <c r="AL5436" s="13" t="b">
        <f>IF(OR(Y5436=TRUE,AH5436=""),TRUE,FALSE)</f>
        <v>0</v>
      </c>
      <c r="AM5436" s="13" t="b">
        <f>IF(AI5436="","",AI5436&lt;0)</f>
        <v>1</v>
      </c>
      <c r="AN5436" s="13" t="str">
        <f>IF(AH5436="","No inspection date",IF(AI5436&lt;0,"Negative chronology",IF(AI5436&lt;=30,"0-30",IF(AI5436&lt;=60,"31-60",IF(AI5436&lt;=90,"61-90",IF(AI5436&lt;=180,"91-180","181+"))))))</f>
        <v>Negative chronology</v>
      </c>
      <c r="AO5436" s="13" t="str">
        <f>IF(OR(ISNUMBER(SEARCH("COMPLETED",K5436)),ISNUMBER(SEARCH("CLOSED",K5436))),"Closed/Completed","Other Active/Issued")</f>
        <v>Closed/Completed</v>
      </c>
    </row>
    <row r="5437" spans="1:41">
      <c r="A5437" t="s">
        <v>26668</v>
      </c>
      <c r="B5437" t="s">
        <v>87</v>
      </c>
      <c r="C5437" t="s">
        <v>87</v>
      </c>
      <c r="D5437" t="s">
        <v>88</v>
      </c>
      <c r="F5437" t="s">
        <v>26669</v>
      </c>
      <c r="G5437" t="s">
        <v>26670</v>
      </c>
      <c r="H5437" t="s">
        <v>7750</v>
      </c>
      <c r="K5437" t="s">
        <v>93</v>
      </c>
      <c r="L5437" t="s">
        <v>93</v>
      </c>
      <c r="M5437" t="s">
        <v>26671</v>
      </c>
      <c r="N5437" s="9">
        <v>98116</v>
      </c>
      <c r="O5437" t="s">
        <v>26672</v>
      </c>
      <c r="P5437" s="10">
        <v>47.57802483</v>
      </c>
      <c r="Q5437" s="10">
        <v>-122.38744373</v>
      </c>
      <c r="R5437" t="s">
        <v>26673</v>
      </c>
      <c r="S5437" s="7">
        <v>8</v>
      </c>
      <c r="T5437" s="7">
        <v>2022</v>
      </c>
      <c r="U5437" s="7">
        <v>3</v>
      </c>
      <c r="Y5437" t="b">
        <v>1</v>
      </c>
      <c r="Z5437" t="b">
        <v>1</v>
      </c>
      <c r="AB5437">
        <v>1</v>
      </c>
      <c r="AC5437" t="b">
        <v>0</v>
      </c>
      <c r="AD5437" t="b">
        <v>1</v>
      </c>
      <c r="AE5437" t="b">
        <v>0</v>
      </c>
      <c r="AF5437" t="b">
        <v>1</v>
      </c>
      <c r="AG5437" s="11">
        <v>44788</v>
      </c>
      <c r="AI5437" s="12">
        <f>IF(OR(AG5437="",AH5437=""),"",AH5437-AG5437)</f>
        <v/>
      </c>
      <c r="AJ5437" s="13">
        <f>IF(OR(AI5437="",AA5437=""),"",AI5437=AA5437)</f>
        <v/>
      </c>
      <c r="AK5437" s="13">
        <f>IF(AI5437="","",AI5437&gt;60)</f>
        <v/>
      </c>
      <c r="AL5437" s="13" t="b">
        <f>IF(OR(Y5437=TRUE,AH5437=""),TRUE,FALSE)</f>
        <v>1</v>
      </c>
      <c r="AM5437" s="13">
        <f>IF(AI5437="","",AI5437&lt;0)</f>
        <v/>
      </c>
      <c r="AN5437" s="13" t="str">
        <f>IF(AH5437="","No inspection date",IF(AI5437&lt;0,"Negative chronology",IF(AI5437&lt;=30,"0-30",IF(AI5437&lt;=60,"31-60",IF(AI5437&lt;=90,"61-90",IF(AI5437&lt;=180,"91-180","181+"))))))</f>
        <v>No inspection date</v>
      </c>
      <c r="AO5437" s="13" t="str">
        <f>IF(OR(ISNUMBER(SEARCH("COMPLETED",K5437)),ISNUMBER(SEARCH("CLOSED",K5437))),"Closed/Completed","Other Active/Issued")</f>
        <v>Closed/Completed</v>
      </c>
    </row>
    <row r="5438" spans="1:41">
      <c r="A5438" t="s">
        <v>26674</v>
      </c>
      <c r="B5438" t="s">
        <v>87</v>
      </c>
      <c r="C5438" t="s">
        <v>87</v>
      </c>
      <c r="D5438" t="s">
        <v>88</v>
      </c>
      <c r="F5438" t="s">
        <v>26675</v>
      </c>
      <c r="G5438" t="s">
        <v>26676</v>
      </c>
      <c r="H5438" t="s">
        <v>7750</v>
      </c>
      <c r="I5438" t="s">
        <v>26677</v>
      </c>
      <c r="J5438" t="s">
        <v>137</v>
      </c>
      <c r="K5438" t="s">
        <v>93</v>
      </c>
      <c r="L5438" t="s">
        <v>93</v>
      </c>
      <c r="M5438" t="s">
        <v>26678</v>
      </c>
      <c r="N5438" s="9">
        <v>98119</v>
      </c>
      <c r="O5438" t="s">
        <v>26679</v>
      </c>
      <c r="P5438" s="10">
        <v>47.65064605</v>
      </c>
      <c r="Q5438" s="10">
        <v>-122.37523531</v>
      </c>
      <c r="R5438" t="s">
        <v>26680</v>
      </c>
      <c r="S5438" s="7">
        <v>8</v>
      </c>
      <c r="T5438" s="7">
        <v>2022</v>
      </c>
      <c r="U5438" s="7">
        <v>3</v>
      </c>
      <c r="V5438">
        <v>12</v>
      </c>
      <c r="W5438">
        <v>2022</v>
      </c>
      <c r="X5438">
        <v>4</v>
      </c>
      <c r="Y5438" t="b">
        <v>0</v>
      </c>
      <c r="Z5438" t="b">
        <v>0</v>
      </c>
      <c r="AA5438">
        <v>114</v>
      </c>
      <c r="AB5438">
        <v>7</v>
      </c>
      <c r="AC5438" t="b">
        <v>0</v>
      </c>
      <c r="AD5438" t="b">
        <v>1</v>
      </c>
      <c r="AE5438" t="b">
        <v>0</v>
      </c>
      <c r="AF5438" t="b">
        <v>1</v>
      </c>
      <c r="AG5438" s="11">
        <v>44788</v>
      </c>
      <c r="AH5438" s="11">
        <v>44902</v>
      </c>
      <c r="AI5438" s="12">
        <f>IF(OR(AG5438="",AH5438=""),"",AH5438-AG5438)</f>
        <v>114.0</v>
      </c>
      <c r="AJ5438" s="13" t="b">
        <f>IF(OR(AI5438="",AA5438=""),"",AI5438=AA5438)</f>
        <v>1</v>
      </c>
      <c r="AK5438" s="13" t="b">
        <f>IF(AI5438="","",AI5438&gt;60)</f>
        <v>1</v>
      </c>
      <c r="AL5438" s="13" t="b">
        <f>IF(OR(Y5438=TRUE,AH5438=""),TRUE,FALSE)</f>
        <v>0</v>
      </c>
      <c r="AM5438" s="13" t="b">
        <f>IF(AI5438="","",AI5438&lt;0)</f>
        <v>0</v>
      </c>
      <c r="AN5438" s="13" t="str">
        <f>IF(AH5438="","No inspection date",IF(AI5438&lt;0,"Negative chronology",IF(AI5438&lt;=30,"0-30",IF(AI5438&lt;=60,"31-60",IF(AI5438&lt;=90,"61-90",IF(AI5438&lt;=180,"91-180","181+"))))))</f>
        <v>91-180</v>
      </c>
      <c r="AO5438" s="13" t="str">
        <f>IF(OR(ISNUMBER(SEARCH("COMPLETED",K5438)),ISNUMBER(SEARCH("CLOSED",K5438))),"Closed/Completed","Other Active/Issued")</f>
        <v>Closed/Completed</v>
      </c>
    </row>
    <row r="5439" spans="1:41">
      <c r="A5439" t="s">
        <v>26681</v>
      </c>
      <c r="B5439" t="s">
        <v>87</v>
      </c>
      <c r="C5439" t="s">
        <v>87</v>
      </c>
      <c r="D5439" t="s">
        <v>88</v>
      </c>
      <c r="G5439" t="s">
        <v>7397</v>
      </c>
      <c r="H5439" t="s">
        <v>7750</v>
      </c>
      <c r="I5439" t="s">
        <v>7750</v>
      </c>
      <c r="J5439" t="s">
        <v>93</v>
      </c>
      <c r="K5439" t="s">
        <v>93</v>
      </c>
      <c r="L5439" t="s">
        <v>93</v>
      </c>
      <c r="M5439" t="s">
        <v>1845</v>
      </c>
      <c r="N5439" s="9">
        <v>98106</v>
      </c>
      <c r="O5439" t="s">
        <v>26682</v>
      </c>
      <c r="P5439" s="10">
        <v>47.56995664</v>
      </c>
      <c r="Q5439" s="10">
        <v>-122.3619029</v>
      </c>
      <c r="R5439" t="s">
        <v>1847</v>
      </c>
      <c r="S5439" s="7">
        <v>8</v>
      </c>
      <c r="T5439" s="7">
        <v>2022</v>
      </c>
      <c r="U5439" s="7">
        <v>3</v>
      </c>
      <c r="V5439">
        <v>8</v>
      </c>
      <c r="W5439">
        <v>2022</v>
      </c>
      <c r="X5439">
        <v>3</v>
      </c>
      <c r="Y5439" t="b">
        <v>0</v>
      </c>
      <c r="Z5439" t="b">
        <v>0</v>
      </c>
      <c r="AA5439">
        <v>0</v>
      </c>
      <c r="AB5439">
        <v>1</v>
      </c>
      <c r="AC5439" t="b">
        <v>0</v>
      </c>
      <c r="AD5439" t="b">
        <v>1</v>
      </c>
      <c r="AE5439" t="b">
        <v>0</v>
      </c>
      <c r="AF5439" t="b">
        <v>1</v>
      </c>
      <c r="AG5439" s="11">
        <v>44788</v>
      </c>
      <c r="AH5439" s="11">
        <v>44788</v>
      </c>
      <c r="AI5439" s="12">
        <f>IF(OR(AG5439="",AH5439=""),"",AH5439-AG5439)</f>
        <v>0.0</v>
      </c>
      <c r="AJ5439" s="13" t="b">
        <f>IF(OR(AI5439="",AA5439=""),"",AI5439=AA5439)</f>
        <v>1</v>
      </c>
      <c r="AK5439" s="13" t="b">
        <f>IF(AI5439="","",AI5439&gt;60)</f>
        <v>0</v>
      </c>
      <c r="AL5439" s="13" t="b">
        <f>IF(OR(Y5439=TRUE,AH5439=""),TRUE,FALSE)</f>
        <v>0</v>
      </c>
      <c r="AM5439" s="13" t="b">
        <f>IF(AI5439="","",AI5439&lt;0)</f>
        <v>0</v>
      </c>
      <c r="AN5439" s="13" t="str">
        <f>IF(AH5439="","No inspection date",IF(AI5439&lt;0,"Negative chronology",IF(AI5439&lt;=30,"0-30",IF(AI5439&lt;=60,"31-60",IF(AI5439&lt;=90,"61-90",IF(AI5439&lt;=180,"91-180","181+"))))))</f>
        <v>0-30</v>
      </c>
      <c r="AO5439" s="13" t="str">
        <f>IF(OR(ISNUMBER(SEARCH("COMPLETED",K5439)),ISNUMBER(SEARCH("CLOSED",K5439))),"Closed/Completed","Other Active/Issued")</f>
        <v>Closed/Completed</v>
      </c>
    </row>
    <row r="5440" spans="1:41">
      <c r="A5440" t="s">
        <v>26683</v>
      </c>
      <c r="B5440" t="s">
        <v>87</v>
      </c>
      <c r="C5440" t="s">
        <v>87</v>
      </c>
      <c r="D5440" t="s">
        <v>88</v>
      </c>
      <c r="F5440" t="s">
        <v>26684</v>
      </c>
      <c r="G5440" t="s">
        <v>26685</v>
      </c>
      <c r="H5440" t="s">
        <v>9706</v>
      </c>
      <c r="K5440" t="s">
        <v>100</v>
      </c>
      <c r="L5440" t="s">
        <v>100</v>
      </c>
      <c r="M5440" t="s">
        <v>26686</v>
      </c>
      <c r="O5440" t="s">
        <v>26687</v>
      </c>
      <c r="P5440" s="10">
        <v>47.63704478</v>
      </c>
      <c r="Q5440" s="10">
        <v>-122.37145229</v>
      </c>
      <c r="R5440" t="s">
        <v>26688</v>
      </c>
      <c r="S5440" s="7">
        <v>8</v>
      </c>
      <c r="T5440" s="7">
        <v>2022</v>
      </c>
      <c r="U5440" s="7">
        <v>3</v>
      </c>
      <c r="Y5440" t="b">
        <v>1</v>
      </c>
      <c r="Z5440" t="b">
        <v>1</v>
      </c>
      <c r="AB5440">
        <v>7</v>
      </c>
      <c r="AC5440" t="b">
        <v>0</v>
      </c>
      <c r="AD5440" t="b">
        <v>1</v>
      </c>
      <c r="AE5440" t="b">
        <v>0</v>
      </c>
      <c r="AF5440" t="b">
        <v>1</v>
      </c>
      <c r="AG5440" s="11">
        <v>44789</v>
      </c>
      <c r="AI5440" s="12">
        <f>IF(OR(AG5440="",AH5440=""),"",AH5440-AG5440)</f>
        <v/>
      </c>
      <c r="AJ5440" s="13">
        <f>IF(OR(AI5440="",AA5440=""),"",AI5440=AA5440)</f>
        <v/>
      </c>
      <c r="AK5440" s="13">
        <f>IF(AI5440="","",AI5440&gt;60)</f>
        <v/>
      </c>
      <c r="AL5440" s="13" t="b">
        <f>IF(OR(Y5440=TRUE,AH5440=""),TRUE,FALSE)</f>
        <v>1</v>
      </c>
      <c r="AM5440" s="13">
        <f>IF(AI5440="","",AI5440&lt;0)</f>
        <v/>
      </c>
      <c r="AN5440" s="13" t="str">
        <f>IF(AH5440="","No inspection date",IF(AI5440&lt;0,"Negative chronology",IF(AI5440&lt;=30,"0-30",IF(AI5440&lt;=60,"31-60",IF(AI5440&lt;=90,"61-90",IF(AI5440&lt;=180,"91-180","181+"))))))</f>
        <v>No inspection date</v>
      </c>
      <c r="AO5440" s="13" t="str">
        <f>IF(OR(ISNUMBER(SEARCH("COMPLETED",K5440)),ISNUMBER(SEARCH("CLOSED",K5440))),"Closed/Completed","Other Active/Issued")</f>
        <v>Other Active/Issued</v>
      </c>
    </row>
    <row r="5441" spans="1:41">
      <c r="A5441" t="s">
        <v>26689</v>
      </c>
      <c r="B5441" t="s">
        <v>87</v>
      </c>
      <c r="C5441" t="s">
        <v>87</v>
      </c>
      <c r="D5441" t="s">
        <v>88</v>
      </c>
      <c r="F5441" t="s">
        <v>26690</v>
      </c>
      <c r="G5441" t="s">
        <v>26691</v>
      </c>
      <c r="H5441" t="s">
        <v>9706</v>
      </c>
      <c r="K5441" t="s">
        <v>100</v>
      </c>
      <c r="L5441" t="s">
        <v>100</v>
      </c>
      <c r="M5441" t="s">
        <v>1933</v>
      </c>
      <c r="N5441" s="9">
        <v>98144</v>
      </c>
      <c r="O5441" t="s">
        <v>26692</v>
      </c>
      <c r="P5441" s="10">
        <v>47.58671311</v>
      </c>
      <c r="Q5441" s="10">
        <v>-122.29583792</v>
      </c>
      <c r="R5441" t="s">
        <v>1935</v>
      </c>
      <c r="S5441" s="7">
        <v>8</v>
      </c>
      <c r="T5441" s="7">
        <v>2022</v>
      </c>
      <c r="U5441" s="7">
        <v>3</v>
      </c>
      <c r="Y5441" t="b">
        <v>1</v>
      </c>
      <c r="Z5441" t="b">
        <v>1</v>
      </c>
      <c r="AB5441">
        <v>2</v>
      </c>
      <c r="AC5441" t="b">
        <v>0</v>
      </c>
      <c r="AD5441" t="b">
        <v>1</v>
      </c>
      <c r="AE5441" t="b">
        <v>0</v>
      </c>
      <c r="AF5441" t="b">
        <v>1</v>
      </c>
      <c r="AG5441" s="11">
        <v>44789</v>
      </c>
      <c r="AI5441" s="12">
        <f>IF(OR(AG5441="",AH5441=""),"",AH5441-AG5441)</f>
        <v/>
      </c>
      <c r="AJ5441" s="13">
        <f>IF(OR(AI5441="",AA5441=""),"",AI5441=AA5441)</f>
        <v/>
      </c>
      <c r="AK5441" s="13">
        <f>IF(AI5441="","",AI5441&gt;60)</f>
        <v/>
      </c>
      <c r="AL5441" s="13" t="b">
        <f>IF(OR(Y5441=TRUE,AH5441=""),TRUE,FALSE)</f>
        <v>1</v>
      </c>
      <c r="AM5441" s="13">
        <f>IF(AI5441="","",AI5441&lt;0)</f>
        <v/>
      </c>
      <c r="AN5441" s="13" t="str">
        <f>IF(AH5441="","No inspection date",IF(AI5441&lt;0,"Negative chronology",IF(AI5441&lt;=30,"0-30",IF(AI5441&lt;=60,"31-60",IF(AI5441&lt;=90,"61-90",IF(AI5441&lt;=180,"91-180","181+"))))))</f>
        <v>No inspection date</v>
      </c>
      <c r="AO5441" s="13" t="str">
        <f>IF(OR(ISNUMBER(SEARCH("COMPLETED",K5441)),ISNUMBER(SEARCH("CLOSED",K5441))),"Closed/Completed","Other Active/Issued")</f>
        <v>Other Active/Issued</v>
      </c>
    </row>
    <row r="5442" spans="1:41">
      <c r="A5442" t="s">
        <v>26693</v>
      </c>
      <c r="B5442" t="s">
        <v>87</v>
      </c>
      <c r="C5442" t="s">
        <v>87</v>
      </c>
      <c r="D5442" t="s">
        <v>88</v>
      </c>
      <c r="F5442" t="s">
        <v>26694</v>
      </c>
      <c r="G5442" t="s">
        <v>26695</v>
      </c>
      <c r="H5442" t="s">
        <v>9706</v>
      </c>
      <c r="K5442" t="s">
        <v>100</v>
      </c>
      <c r="L5442" t="s">
        <v>100</v>
      </c>
      <c r="M5442" t="s">
        <v>1939</v>
      </c>
      <c r="N5442" s="9">
        <v>98144</v>
      </c>
      <c r="O5442" t="s">
        <v>26696</v>
      </c>
      <c r="P5442" s="10">
        <v>47.58679495</v>
      </c>
      <c r="Q5442" s="10">
        <v>-122.29584982</v>
      </c>
      <c r="R5442" t="s">
        <v>1941</v>
      </c>
      <c r="S5442" s="7">
        <v>8</v>
      </c>
      <c r="T5442" s="7">
        <v>2022</v>
      </c>
      <c r="U5442" s="7">
        <v>3</v>
      </c>
      <c r="Y5442" t="b">
        <v>1</v>
      </c>
      <c r="Z5442" t="b">
        <v>1</v>
      </c>
      <c r="AB5442">
        <v>2</v>
      </c>
      <c r="AC5442" t="b">
        <v>0</v>
      </c>
      <c r="AD5442" t="b">
        <v>1</v>
      </c>
      <c r="AE5442" t="b">
        <v>0</v>
      </c>
      <c r="AF5442" t="b">
        <v>1</v>
      </c>
      <c r="AG5442" s="11">
        <v>44789</v>
      </c>
      <c r="AI5442" s="12">
        <f>IF(OR(AG5442="",AH5442=""),"",AH5442-AG5442)</f>
        <v/>
      </c>
      <c r="AJ5442" s="13">
        <f>IF(OR(AI5442="",AA5442=""),"",AI5442=AA5442)</f>
        <v/>
      </c>
      <c r="AK5442" s="13">
        <f>IF(AI5442="","",AI5442&gt;60)</f>
        <v/>
      </c>
      <c r="AL5442" s="13" t="b">
        <f>IF(OR(Y5442=TRUE,AH5442=""),TRUE,FALSE)</f>
        <v>1</v>
      </c>
      <c r="AM5442" s="13">
        <f>IF(AI5442="","",AI5442&lt;0)</f>
        <v/>
      </c>
      <c r="AN5442" s="13" t="str">
        <f>IF(AH5442="","No inspection date",IF(AI5442&lt;0,"Negative chronology",IF(AI5442&lt;=30,"0-30",IF(AI5442&lt;=60,"31-60",IF(AI5442&lt;=90,"61-90",IF(AI5442&lt;=180,"91-180","181+"))))))</f>
        <v>No inspection date</v>
      </c>
      <c r="AO5442" s="13" t="str">
        <f>IF(OR(ISNUMBER(SEARCH("COMPLETED",K5442)),ISNUMBER(SEARCH("CLOSED",K5442))),"Closed/Completed","Other Active/Issued")</f>
        <v>Other Active/Issued</v>
      </c>
    </row>
    <row r="5443" spans="1:41">
      <c r="A5443" t="s">
        <v>26697</v>
      </c>
      <c r="B5443" t="s">
        <v>87</v>
      </c>
      <c r="C5443" t="s">
        <v>87</v>
      </c>
      <c r="D5443" t="s">
        <v>88</v>
      </c>
      <c r="G5443" t="s">
        <v>6860</v>
      </c>
      <c r="H5443" t="s">
        <v>26024</v>
      </c>
      <c r="K5443" t="s">
        <v>93</v>
      </c>
      <c r="L5443" t="s">
        <v>93</v>
      </c>
      <c r="M5443" t="s">
        <v>8289</v>
      </c>
      <c r="N5443" s="9">
        <v>98108</v>
      </c>
      <c r="O5443" t="s">
        <v>26698</v>
      </c>
      <c r="P5443" s="10">
        <v>47.53001859</v>
      </c>
      <c r="Q5443" s="10">
        <v>-122.32212494</v>
      </c>
      <c r="R5443" t="s">
        <v>8291</v>
      </c>
      <c r="S5443" s="7">
        <v>8</v>
      </c>
      <c r="T5443" s="7">
        <v>2022</v>
      </c>
      <c r="U5443" s="7">
        <v>3</v>
      </c>
      <c r="Y5443" t="b">
        <v>1</v>
      </c>
      <c r="Z5443" t="b">
        <v>1</v>
      </c>
      <c r="AB5443">
        <v>1</v>
      </c>
      <c r="AC5443" t="b">
        <v>0</v>
      </c>
      <c r="AD5443" t="b">
        <v>1</v>
      </c>
      <c r="AE5443" t="b">
        <v>0</v>
      </c>
      <c r="AF5443" t="b">
        <v>1</v>
      </c>
      <c r="AG5443" s="11">
        <v>44790</v>
      </c>
      <c r="AI5443" s="12">
        <f>IF(OR(AG5443="",AH5443=""),"",AH5443-AG5443)</f>
        <v/>
      </c>
      <c r="AJ5443" s="13">
        <f>IF(OR(AI5443="",AA5443=""),"",AI5443=AA5443)</f>
        <v/>
      </c>
      <c r="AK5443" s="13">
        <f>IF(AI5443="","",AI5443&gt;60)</f>
        <v/>
      </c>
      <c r="AL5443" s="13" t="b">
        <f>IF(OR(Y5443=TRUE,AH5443=""),TRUE,FALSE)</f>
        <v>1</v>
      </c>
      <c r="AM5443" s="13">
        <f>IF(AI5443="","",AI5443&lt;0)</f>
        <v/>
      </c>
      <c r="AN5443" s="13" t="str">
        <f>IF(AH5443="","No inspection date",IF(AI5443&lt;0,"Negative chronology",IF(AI5443&lt;=30,"0-30",IF(AI5443&lt;=60,"31-60",IF(AI5443&lt;=90,"61-90",IF(AI5443&lt;=180,"91-180","181+"))))))</f>
        <v>No inspection date</v>
      </c>
      <c r="AO5443" s="13" t="str">
        <f>IF(OR(ISNUMBER(SEARCH("COMPLETED",K5443)),ISNUMBER(SEARCH("CLOSED",K5443))),"Closed/Completed","Other Active/Issued")</f>
        <v>Closed/Completed</v>
      </c>
    </row>
    <row r="5444" spans="1:41">
      <c r="A5444" t="s">
        <v>26699</v>
      </c>
      <c r="B5444" t="s">
        <v>87</v>
      </c>
      <c r="C5444" t="s">
        <v>87</v>
      </c>
      <c r="D5444" t="s">
        <v>88</v>
      </c>
      <c r="H5444" t="s">
        <v>26024</v>
      </c>
      <c r="K5444" t="s">
        <v>115</v>
      </c>
      <c r="L5444" t="s">
        <v>115</v>
      </c>
      <c r="M5444" t="s">
        <v>7982</v>
      </c>
      <c r="N5444" s="9">
        <v>98126</v>
      </c>
      <c r="O5444" t="s">
        <v>26700</v>
      </c>
      <c r="P5444" s="10">
        <v>47.5261751</v>
      </c>
      <c r="Q5444" s="10">
        <v>-122.37095388</v>
      </c>
      <c r="R5444" t="s">
        <v>7984</v>
      </c>
      <c r="S5444" s="7">
        <v>8</v>
      </c>
      <c r="T5444" s="7">
        <v>2022</v>
      </c>
      <c r="U5444" s="7">
        <v>3</v>
      </c>
      <c r="Y5444" t="b">
        <v>1</v>
      </c>
      <c r="Z5444" t="b">
        <v>1</v>
      </c>
      <c r="AB5444">
        <v>1</v>
      </c>
      <c r="AC5444" t="b">
        <v>0</v>
      </c>
      <c r="AD5444" t="b">
        <v>1</v>
      </c>
      <c r="AE5444" t="b">
        <v>0</v>
      </c>
      <c r="AF5444" t="b">
        <v>1</v>
      </c>
      <c r="AG5444" s="11">
        <v>44790</v>
      </c>
      <c r="AI5444" s="12">
        <f>IF(OR(AG5444="",AH5444=""),"",AH5444-AG5444)</f>
        <v/>
      </c>
      <c r="AJ5444" s="13">
        <f>IF(OR(AI5444="",AA5444=""),"",AI5444=AA5444)</f>
        <v/>
      </c>
      <c r="AK5444" s="13">
        <f>IF(AI5444="","",AI5444&gt;60)</f>
        <v/>
      </c>
      <c r="AL5444" s="13" t="b">
        <f>IF(OR(Y5444=TRUE,AH5444=""),TRUE,FALSE)</f>
        <v>1</v>
      </c>
      <c r="AM5444" s="13">
        <f>IF(AI5444="","",AI5444&lt;0)</f>
        <v/>
      </c>
      <c r="AN5444" s="13" t="str">
        <f>IF(AH5444="","No inspection date",IF(AI5444&lt;0,"Negative chronology",IF(AI5444&lt;=30,"0-30",IF(AI5444&lt;=60,"31-60",IF(AI5444&lt;=90,"61-90",IF(AI5444&lt;=180,"91-180","181+"))))))</f>
        <v>No inspection date</v>
      </c>
      <c r="AO5444" s="13" t="str">
        <f>IF(OR(ISNUMBER(SEARCH("COMPLETED",K5444)),ISNUMBER(SEARCH("CLOSED",K5444))),"Closed/Completed","Other Active/Issued")</f>
        <v>Other Active/Issued</v>
      </c>
    </row>
    <row r="5445" spans="1:41">
      <c r="A5445" t="s">
        <v>26701</v>
      </c>
      <c r="B5445" t="s">
        <v>87</v>
      </c>
      <c r="C5445" t="s">
        <v>87</v>
      </c>
      <c r="D5445" t="s">
        <v>88</v>
      </c>
      <c r="F5445" t="s">
        <v>26702</v>
      </c>
      <c r="H5445" t="s">
        <v>26024</v>
      </c>
      <c r="I5445" t="s">
        <v>7767</v>
      </c>
      <c r="J5445" t="s">
        <v>137</v>
      </c>
      <c r="K5445" t="s">
        <v>93</v>
      </c>
      <c r="L5445" t="s">
        <v>93</v>
      </c>
      <c r="M5445" t="s">
        <v>19763</v>
      </c>
      <c r="N5445" s="9">
        <v>98118</v>
      </c>
      <c r="O5445" t="s">
        <v>26703</v>
      </c>
      <c r="P5445" s="10">
        <v>47.51321429</v>
      </c>
      <c r="Q5445" s="10">
        <v>-122.25676756</v>
      </c>
      <c r="R5445" t="s">
        <v>19765</v>
      </c>
      <c r="S5445" s="7">
        <v>8</v>
      </c>
      <c r="T5445" s="7">
        <v>2022</v>
      </c>
      <c r="U5445" s="7">
        <v>3</v>
      </c>
      <c r="V5445">
        <v>8</v>
      </c>
      <c r="W5445">
        <v>2022</v>
      </c>
      <c r="X5445">
        <v>3</v>
      </c>
      <c r="Y5445" t="b">
        <v>0</v>
      </c>
      <c r="Z5445" t="b">
        <v>0</v>
      </c>
      <c r="AA5445">
        <v>14</v>
      </c>
      <c r="AB5445">
        <v>2</v>
      </c>
      <c r="AC5445" t="b">
        <v>0</v>
      </c>
      <c r="AD5445" t="b">
        <v>1</v>
      </c>
      <c r="AE5445" t="b">
        <v>0</v>
      </c>
      <c r="AF5445" t="b">
        <v>1</v>
      </c>
      <c r="AG5445" s="11">
        <v>44790</v>
      </c>
      <c r="AH5445" s="11">
        <v>44804</v>
      </c>
      <c r="AI5445" s="12">
        <f>IF(OR(AG5445="",AH5445=""),"",AH5445-AG5445)</f>
        <v>14.0</v>
      </c>
      <c r="AJ5445" s="13" t="b">
        <f>IF(OR(AI5445="",AA5445=""),"",AI5445=AA5445)</f>
        <v>1</v>
      </c>
      <c r="AK5445" s="13" t="b">
        <f>IF(AI5445="","",AI5445&gt;60)</f>
        <v>0</v>
      </c>
      <c r="AL5445" s="13" t="b">
        <f>IF(OR(Y5445=TRUE,AH5445=""),TRUE,FALSE)</f>
        <v>0</v>
      </c>
      <c r="AM5445" s="13" t="b">
        <f>IF(AI5445="","",AI5445&lt;0)</f>
        <v>0</v>
      </c>
      <c r="AN5445" s="13" t="str">
        <f>IF(AH5445="","No inspection date",IF(AI5445&lt;0,"Negative chronology",IF(AI5445&lt;=30,"0-30",IF(AI5445&lt;=60,"31-60",IF(AI5445&lt;=90,"61-90",IF(AI5445&lt;=180,"91-180","181+"))))))</f>
        <v>0-30</v>
      </c>
      <c r="AO5445" s="13" t="str">
        <f>IF(OR(ISNUMBER(SEARCH("COMPLETED",K5445)),ISNUMBER(SEARCH("CLOSED",K5445))),"Closed/Completed","Other Active/Issued")</f>
        <v>Closed/Completed</v>
      </c>
    </row>
    <row r="5446" spans="1:41">
      <c r="A5446" t="s">
        <v>26704</v>
      </c>
      <c r="B5446" t="s">
        <v>87</v>
      </c>
      <c r="C5446" t="s">
        <v>87</v>
      </c>
      <c r="D5446" t="s">
        <v>88</v>
      </c>
      <c r="F5446" t="s">
        <v>26705</v>
      </c>
      <c r="H5446" t="s">
        <v>26024</v>
      </c>
      <c r="I5446" t="s">
        <v>1383</v>
      </c>
      <c r="J5446" t="s">
        <v>137</v>
      </c>
      <c r="K5446" t="s">
        <v>93</v>
      </c>
      <c r="L5446" t="s">
        <v>93</v>
      </c>
      <c r="M5446" t="s">
        <v>26706</v>
      </c>
      <c r="N5446" s="9">
        <v>98102</v>
      </c>
      <c r="O5446" t="s">
        <v>26707</v>
      </c>
      <c r="P5446" s="10">
        <v>47.62231254</v>
      </c>
      <c r="Q5446" s="10">
        <v>-122.32709234</v>
      </c>
      <c r="R5446" t="s">
        <v>26708</v>
      </c>
      <c r="S5446" s="7">
        <v>8</v>
      </c>
      <c r="T5446" s="7">
        <v>2022</v>
      </c>
      <c r="U5446" s="7">
        <v>3</v>
      </c>
      <c r="V5446">
        <v>9</v>
      </c>
      <c r="W5446">
        <v>2022</v>
      </c>
      <c r="X5446">
        <v>3</v>
      </c>
      <c r="Y5446" t="b">
        <v>0</v>
      </c>
      <c r="Z5446" t="b">
        <v>0</v>
      </c>
      <c r="AA5446">
        <v>35</v>
      </c>
      <c r="AB5446">
        <v>3</v>
      </c>
      <c r="AC5446" t="b">
        <v>0</v>
      </c>
      <c r="AD5446" t="b">
        <v>1</v>
      </c>
      <c r="AE5446" t="b">
        <v>0</v>
      </c>
      <c r="AF5446" t="b">
        <v>1</v>
      </c>
      <c r="AG5446" s="11">
        <v>44790</v>
      </c>
      <c r="AH5446" s="11">
        <v>44825</v>
      </c>
      <c r="AI5446" s="12">
        <f>IF(OR(AG5446="",AH5446=""),"",AH5446-AG5446)</f>
        <v>35.0</v>
      </c>
      <c r="AJ5446" s="13" t="b">
        <f>IF(OR(AI5446="",AA5446=""),"",AI5446=AA5446)</f>
        <v>1</v>
      </c>
      <c r="AK5446" s="13" t="b">
        <f>IF(AI5446="","",AI5446&gt;60)</f>
        <v>0</v>
      </c>
      <c r="AL5446" s="13" t="b">
        <f>IF(OR(Y5446=TRUE,AH5446=""),TRUE,FALSE)</f>
        <v>0</v>
      </c>
      <c r="AM5446" s="13" t="b">
        <f>IF(AI5446="","",AI5446&lt;0)</f>
        <v>0</v>
      </c>
      <c r="AN5446" s="13" t="str">
        <f>IF(AH5446="","No inspection date",IF(AI5446&lt;0,"Negative chronology",IF(AI5446&lt;=30,"0-30",IF(AI5446&lt;=60,"31-60",IF(AI5446&lt;=90,"61-90",IF(AI5446&lt;=180,"91-180","181+"))))))</f>
        <v>31-60</v>
      </c>
      <c r="AO5446" s="13" t="str">
        <f>IF(OR(ISNUMBER(SEARCH("COMPLETED",K5446)),ISNUMBER(SEARCH("CLOSED",K5446))),"Closed/Completed","Other Active/Issued")</f>
        <v>Closed/Completed</v>
      </c>
    </row>
    <row r="5447" spans="1:41">
      <c r="A5447" t="s">
        <v>26709</v>
      </c>
      <c r="B5447" t="s">
        <v>87</v>
      </c>
      <c r="C5447" t="s">
        <v>87</v>
      </c>
      <c r="D5447" t="s">
        <v>88</v>
      </c>
      <c r="G5447" t="s">
        <v>7397</v>
      </c>
      <c r="H5447" t="s">
        <v>14217</v>
      </c>
      <c r="I5447" t="s">
        <v>1543</v>
      </c>
      <c r="J5447" t="s">
        <v>137</v>
      </c>
      <c r="K5447" t="s">
        <v>93</v>
      </c>
      <c r="L5447" t="s">
        <v>93</v>
      </c>
      <c r="M5447" t="s">
        <v>8217</v>
      </c>
      <c r="N5447" s="9">
        <v>98105</v>
      </c>
      <c r="O5447" t="s">
        <v>26710</v>
      </c>
      <c r="P5447" s="10">
        <v>47.65989202</v>
      </c>
      <c r="Q5447" s="10">
        <v>-122.32329708</v>
      </c>
      <c r="R5447" t="s">
        <v>8219</v>
      </c>
      <c r="S5447" s="7">
        <v>8</v>
      </c>
      <c r="T5447" s="7">
        <v>2022</v>
      </c>
      <c r="U5447" s="7">
        <v>3</v>
      </c>
      <c r="V5447">
        <v>10</v>
      </c>
      <c r="W5447">
        <v>2022</v>
      </c>
      <c r="X5447">
        <v>4</v>
      </c>
      <c r="Y5447" t="b">
        <v>0</v>
      </c>
      <c r="Z5447" t="b">
        <v>0</v>
      </c>
      <c r="AA5447">
        <v>61</v>
      </c>
      <c r="AB5447">
        <v>4</v>
      </c>
      <c r="AC5447" t="b">
        <v>0</v>
      </c>
      <c r="AD5447" t="b">
        <v>1</v>
      </c>
      <c r="AE5447" t="b">
        <v>0</v>
      </c>
      <c r="AF5447" t="b">
        <v>1</v>
      </c>
      <c r="AG5447" s="11">
        <v>44791</v>
      </c>
      <c r="AH5447" s="11">
        <v>44852</v>
      </c>
      <c r="AI5447" s="12">
        <f>IF(OR(AG5447="",AH5447=""),"",AH5447-AG5447)</f>
        <v>61.0</v>
      </c>
      <c r="AJ5447" s="13" t="b">
        <f>IF(OR(AI5447="",AA5447=""),"",AI5447=AA5447)</f>
        <v>1</v>
      </c>
      <c r="AK5447" s="13" t="b">
        <f>IF(AI5447="","",AI5447&gt;60)</f>
        <v>1</v>
      </c>
      <c r="AL5447" s="13" t="b">
        <f>IF(OR(Y5447=TRUE,AH5447=""),TRUE,FALSE)</f>
        <v>0</v>
      </c>
      <c r="AM5447" s="13" t="b">
        <f>IF(AI5447="","",AI5447&lt;0)</f>
        <v>0</v>
      </c>
      <c r="AN5447" s="13" t="str">
        <f>IF(AH5447="","No inspection date",IF(AI5447&lt;0,"Negative chronology",IF(AI5447&lt;=30,"0-30",IF(AI5447&lt;=60,"31-60",IF(AI5447&lt;=90,"61-90",IF(AI5447&lt;=180,"91-180","181+"))))))</f>
        <v>61-90</v>
      </c>
      <c r="AO5447" s="13" t="str">
        <f>IF(OR(ISNUMBER(SEARCH("COMPLETED",K5447)),ISNUMBER(SEARCH("CLOSED",K5447))),"Closed/Completed","Other Active/Issued")</f>
        <v>Closed/Completed</v>
      </c>
    </row>
    <row r="5448" spans="1:41">
      <c r="A5448" t="s">
        <v>26711</v>
      </c>
      <c r="B5448" t="s">
        <v>87</v>
      </c>
      <c r="C5448" t="s">
        <v>87</v>
      </c>
      <c r="D5448" t="s">
        <v>88</v>
      </c>
      <c r="F5448" t="s">
        <v>26712</v>
      </c>
      <c r="G5448" t="s">
        <v>26713</v>
      </c>
      <c r="H5448" t="s">
        <v>14217</v>
      </c>
      <c r="I5448" t="s">
        <v>8324</v>
      </c>
      <c r="J5448" t="s">
        <v>137</v>
      </c>
      <c r="K5448" t="s">
        <v>93</v>
      </c>
      <c r="L5448" t="s">
        <v>93</v>
      </c>
      <c r="M5448" t="s">
        <v>26714</v>
      </c>
      <c r="O5448" t="s">
        <v>26715</v>
      </c>
      <c r="P5448" s="10">
        <v>47.58466484</v>
      </c>
      <c r="Q5448" s="10">
        <v>-122.38615333</v>
      </c>
      <c r="R5448" t="s">
        <v>26716</v>
      </c>
      <c r="S5448" s="7">
        <v>8</v>
      </c>
      <c r="T5448" s="7">
        <v>2022</v>
      </c>
      <c r="U5448" s="7">
        <v>3</v>
      </c>
      <c r="V5448">
        <v>4</v>
      </c>
      <c r="W5448">
        <v>2023</v>
      </c>
      <c r="X5448">
        <v>2</v>
      </c>
      <c r="Y5448" t="b">
        <v>0</v>
      </c>
      <c r="Z5448" t="b">
        <v>0</v>
      </c>
      <c r="AA5448">
        <v>237</v>
      </c>
      <c r="AB5448">
        <v>1</v>
      </c>
      <c r="AC5448" t="b">
        <v>0</v>
      </c>
      <c r="AD5448" t="b">
        <v>1</v>
      </c>
      <c r="AE5448" t="b">
        <v>0</v>
      </c>
      <c r="AF5448" t="b">
        <v>1</v>
      </c>
      <c r="AG5448" s="11">
        <v>44791</v>
      </c>
      <c r="AH5448" s="11">
        <v>45028</v>
      </c>
      <c r="AI5448" s="12">
        <f>IF(OR(AG5448="",AH5448=""),"",AH5448-AG5448)</f>
        <v>237.0</v>
      </c>
      <c r="AJ5448" s="13" t="b">
        <f>IF(OR(AI5448="",AA5448=""),"",AI5448=AA5448)</f>
        <v>1</v>
      </c>
      <c r="AK5448" s="13" t="b">
        <f>IF(AI5448="","",AI5448&gt;60)</f>
        <v>1</v>
      </c>
      <c r="AL5448" s="13" t="b">
        <f>IF(OR(Y5448=TRUE,AH5448=""),TRUE,FALSE)</f>
        <v>0</v>
      </c>
      <c r="AM5448" s="13" t="b">
        <f>IF(AI5448="","",AI5448&lt;0)</f>
        <v>0</v>
      </c>
      <c r="AN5448" s="13" t="str">
        <f>IF(AH5448="","No inspection date",IF(AI5448&lt;0,"Negative chronology",IF(AI5448&lt;=30,"0-30",IF(AI5448&lt;=60,"31-60",IF(AI5448&lt;=90,"61-90",IF(AI5448&lt;=180,"91-180","181+"))))))</f>
        <v>181+</v>
      </c>
      <c r="AO5448" s="13" t="str">
        <f>IF(OR(ISNUMBER(SEARCH("COMPLETED",K5448)),ISNUMBER(SEARCH("CLOSED",K5448))),"Closed/Completed","Other Active/Issued")</f>
        <v>Closed/Completed</v>
      </c>
    </row>
    <row r="5449" spans="1:41">
      <c r="A5449" t="s">
        <v>26717</v>
      </c>
      <c r="B5449" t="s">
        <v>87</v>
      </c>
      <c r="C5449" t="s">
        <v>87</v>
      </c>
      <c r="D5449" t="s">
        <v>88</v>
      </c>
      <c r="F5449" t="s">
        <v>26718</v>
      </c>
      <c r="G5449" t="s">
        <v>26719</v>
      </c>
      <c r="H5449" t="s">
        <v>14217</v>
      </c>
      <c r="I5449" t="s">
        <v>12983</v>
      </c>
      <c r="J5449" t="s">
        <v>137</v>
      </c>
      <c r="K5449" t="s">
        <v>93</v>
      </c>
      <c r="L5449" t="s">
        <v>93</v>
      </c>
      <c r="M5449" t="s">
        <v>26720</v>
      </c>
      <c r="N5449" s="9">
        <v>98105</v>
      </c>
      <c r="O5449" t="s">
        <v>26721</v>
      </c>
      <c r="P5449" s="10">
        <v>47.6600347</v>
      </c>
      <c r="Q5449" s="10">
        <v>-122.28179554</v>
      </c>
      <c r="R5449" t="s">
        <v>26722</v>
      </c>
      <c r="S5449" s="7">
        <v>8</v>
      </c>
      <c r="T5449" s="7">
        <v>2022</v>
      </c>
      <c r="U5449" s="7">
        <v>3</v>
      </c>
      <c r="V5449">
        <v>4</v>
      </c>
      <c r="W5449">
        <v>2025</v>
      </c>
      <c r="X5449">
        <v>2</v>
      </c>
      <c r="Y5449" t="b">
        <v>0</v>
      </c>
      <c r="Z5449" t="b">
        <v>0</v>
      </c>
      <c r="AA5449">
        <v>973</v>
      </c>
      <c r="AB5449">
        <v>4</v>
      </c>
      <c r="AC5449" t="b">
        <v>0</v>
      </c>
      <c r="AD5449" t="b">
        <v>1</v>
      </c>
      <c r="AE5449" t="b">
        <v>0</v>
      </c>
      <c r="AF5449" t="b">
        <v>1</v>
      </c>
      <c r="AG5449" s="11">
        <v>44791</v>
      </c>
      <c r="AH5449" s="11">
        <v>45764</v>
      </c>
      <c r="AI5449" s="12">
        <f>IF(OR(AG5449="",AH5449=""),"",AH5449-AG5449)</f>
        <v>973.0</v>
      </c>
      <c r="AJ5449" s="13" t="b">
        <f>IF(OR(AI5449="",AA5449=""),"",AI5449=AA5449)</f>
        <v>1</v>
      </c>
      <c r="AK5449" s="13" t="b">
        <f>IF(AI5449="","",AI5449&gt;60)</f>
        <v>1</v>
      </c>
      <c r="AL5449" s="13" t="b">
        <f>IF(OR(Y5449=TRUE,AH5449=""),TRUE,FALSE)</f>
        <v>0</v>
      </c>
      <c r="AM5449" s="13" t="b">
        <f>IF(AI5449="","",AI5449&lt;0)</f>
        <v>0</v>
      </c>
      <c r="AN5449" s="13" t="str">
        <f>IF(AH5449="","No inspection date",IF(AI5449&lt;0,"Negative chronology",IF(AI5449&lt;=30,"0-30",IF(AI5449&lt;=60,"31-60",IF(AI5449&lt;=90,"61-90",IF(AI5449&lt;=180,"91-180","181+"))))))</f>
        <v>181+</v>
      </c>
      <c r="AO5449" s="13" t="str">
        <f>IF(OR(ISNUMBER(SEARCH("COMPLETED",K5449)),ISNUMBER(SEARCH("CLOSED",K5449))),"Closed/Completed","Other Active/Issued")</f>
        <v>Closed/Completed</v>
      </c>
    </row>
    <row r="5450" spans="1:41">
      <c r="A5450" t="s">
        <v>26723</v>
      </c>
      <c r="B5450" t="s">
        <v>87</v>
      </c>
      <c r="C5450" t="s">
        <v>87</v>
      </c>
      <c r="D5450" t="s">
        <v>88</v>
      </c>
      <c r="F5450" t="s">
        <v>26724</v>
      </c>
      <c r="G5450" t="s">
        <v>26725</v>
      </c>
      <c r="H5450" t="s">
        <v>14982</v>
      </c>
      <c r="I5450" t="s">
        <v>1338</v>
      </c>
      <c r="J5450" t="s">
        <v>205</v>
      </c>
      <c r="K5450" t="s">
        <v>100</v>
      </c>
      <c r="L5450" t="s">
        <v>100</v>
      </c>
      <c r="M5450" t="s">
        <v>26726</v>
      </c>
      <c r="N5450" s="9">
        <v>98199</v>
      </c>
      <c r="O5450" t="s">
        <v>26727</v>
      </c>
      <c r="P5450" s="10">
        <v>47.63797161</v>
      </c>
      <c r="Q5450" s="10">
        <v>-122.38740231</v>
      </c>
      <c r="R5450" t="s">
        <v>26728</v>
      </c>
      <c r="S5450" s="7">
        <v>8</v>
      </c>
      <c r="T5450" s="7">
        <v>2022</v>
      </c>
      <c r="U5450" s="7">
        <v>3</v>
      </c>
      <c r="V5450">
        <v>10</v>
      </c>
      <c r="W5450">
        <v>2023</v>
      </c>
      <c r="X5450">
        <v>4</v>
      </c>
      <c r="Y5450" t="b">
        <v>0</v>
      </c>
      <c r="Z5450" t="b">
        <v>0</v>
      </c>
      <c r="AA5450">
        <v>433</v>
      </c>
      <c r="AB5450">
        <v>7</v>
      </c>
      <c r="AC5450" t="b">
        <v>0</v>
      </c>
      <c r="AD5450" t="b">
        <v>1</v>
      </c>
      <c r="AE5450" t="b">
        <v>0</v>
      </c>
      <c r="AF5450" t="b">
        <v>1</v>
      </c>
      <c r="AG5450" s="11">
        <v>44792</v>
      </c>
      <c r="AH5450" s="11">
        <v>45225</v>
      </c>
      <c r="AI5450" s="12">
        <f>IF(OR(AG5450="",AH5450=""),"",AH5450-AG5450)</f>
        <v>433.0</v>
      </c>
      <c r="AJ5450" s="13" t="b">
        <f>IF(OR(AI5450="",AA5450=""),"",AI5450=AA5450)</f>
        <v>1</v>
      </c>
      <c r="AK5450" s="13" t="b">
        <f>IF(AI5450="","",AI5450&gt;60)</f>
        <v>1</v>
      </c>
      <c r="AL5450" s="13" t="b">
        <f>IF(OR(Y5450=TRUE,AH5450=""),TRUE,FALSE)</f>
        <v>0</v>
      </c>
      <c r="AM5450" s="13" t="b">
        <f>IF(AI5450="","",AI5450&lt;0)</f>
        <v>0</v>
      </c>
      <c r="AN5450" s="13" t="str">
        <f>IF(AH5450="","No inspection date",IF(AI5450&lt;0,"Negative chronology",IF(AI5450&lt;=30,"0-30",IF(AI5450&lt;=60,"31-60",IF(AI5450&lt;=90,"61-90",IF(AI5450&lt;=180,"91-180","181+"))))))</f>
        <v>181+</v>
      </c>
      <c r="AO5450" s="13" t="str">
        <f>IF(OR(ISNUMBER(SEARCH("COMPLETED",K5450)),ISNUMBER(SEARCH("CLOSED",K5450))),"Closed/Completed","Other Active/Issued")</f>
        <v>Other Active/Issued</v>
      </c>
    </row>
    <row r="5451" spans="1:41">
      <c r="A5451" t="s">
        <v>26729</v>
      </c>
      <c r="B5451" t="s">
        <v>87</v>
      </c>
      <c r="C5451" t="s">
        <v>87</v>
      </c>
      <c r="D5451" t="s">
        <v>88</v>
      </c>
      <c r="F5451" t="s">
        <v>26730</v>
      </c>
      <c r="G5451" t="s">
        <v>26731</v>
      </c>
      <c r="H5451" t="s">
        <v>14982</v>
      </c>
      <c r="K5451" t="s">
        <v>100</v>
      </c>
      <c r="L5451" t="s">
        <v>100</v>
      </c>
      <c r="M5451" t="s">
        <v>26732</v>
      </c>
      <c r="N5451" s="9">
        <v>98116</v>
      </c>
      <c r="O5451" t="s">
        <v>26733</v>
      </c>
      <c r="P5451" s="10">
        <v>47.59406706</v>
      </c>
      <c r="Q5451" s="10">
        <v>-122.38410722</v>
      </c>
      <c r="R5451" t="s">
        <v>26734</v>
      </c>
      <c r="S5451" s="7">
        <v>8</v>
      </c>
      <c r="T5451" s="7">
        <v>2022</v>
      </c>
      <c r="U5451" s="7">
        <v>3</v>
      </c>
      <c r="Y5451" t="b">
        <v>1</v>
      </c>
      <c r="Z5451" t="b">
        <v>1</v>
      </c>
      <c r="AB5451">
        <v>1</v>
      </c>
      <c r="AC5451" t="b">
        <v>0</v>
      </c>
      <c r="AD5451" t="b">
        <v>1</v>
      </c>
      <c r="AE5451" t="b">
        <v>0</v>
      </c>
      <c r="AF5451" t="b">
        <v>1</v>
      </c>
      <c r="AG5451" s="11">
        <v>44792</v>
      </c>
      <c r="AI5451" s="12">
        <f>IF(OR(AG5451="",AH5451=""),"",AH5451-AG5451)</f>
        <v/>
      </c>
      <c r="AJ5451" s="13">
        <f>IF(OR(AI5451="",AA5451=""),"",AI5451=AA5451)</f>
        <v/>
      </c>
      <c r="AK5451" s="13">
        <f>IF(AI5451="","",AI5451&gt;60)</f>
        <v/>
      </c>
      <c r="AL5451" s="13" t="b">
        <f>IF(OR(Y5451=TRUE,AH5451=""),TRUE,FALSE)</f>
        <v>1</v>
      </c>
      <c r="AM5451" s="13">
        <f>IF(AI5451="","",AI5451&lt;0)</f>
        <v/>
      </c>
      <c r="AN5451" s="13" t="str">
        <f>IF(AH5451="","No inspection date",IF(AI5451&lt;0,"Negative chronology",IF(AI5451&lt;=30,"0-30",IF(AI5451&lt;=60,"31-60",IF(AI5451&lt;=90,"61-90",IF(AI5451&lt;=180,"91-180","181+"))))))</f>
        <v>No inspection date</v>
      </c>
      <c r="AO5451" s="13" t="str">
        <f>IF(OR(ISNUMBER(SEARCH("COMPLETED",K5451)),ISNUMBER(SEARCH("CLOSED",K5451))),"Closed/Completed","Other Active/Issued")</f>
        <v>Other Active/Issued</v>
      </c>
    </row>
    <row r="5452" spans="1:41">
      <c r="A5452" t="s">
        <v>26735</v>
      </c>
      <c r="B5452" t="s">
        <v>87</v>
      </c>
      <c r="C5452" t="s">
        <v>87</v>
      </c>
      <c r="D5452" t="s">
        <v>88</v>
      </c>
      <c r="F5452" t="s">
        <v>26736</v>
      </c>
      <c r="H5452" t="s">
        <v>14982</v>
      </c>
      <c r="I5452" t="s">
        <v>9706</v>
      </c>
      <c r="J5452" t="s">
        <v>93</v>
      </c>
      <c r="K5452" t="s">
        <v>137</v>
      </c>
      <c r="L5452" t="s">
        <v>137</v>
      </c>
      <c r="M5452" t="s">
        <v>26737</v>
      </c>
      <c r="N5452" s="9">
        <v>98103</v>
      </c>
      <c r="O5452" t="s">
        <v>26738</v>
      </c>
      <c r="P5452" s="10">
        <v>47.65842911</v>
      </c>
      <c r="Q5452" s="10">
        <v>-122.35516803</v>
      </c>
      <c r="R5452" t="s">
        <v>26739</v>
      </c>
      <c r="S5452" s="7">
        <v>8</v>
      </c>
      <c r="T5452" s="7">
        <v>2022</v>
      </c>
      <c r="U5452" s="7">
        <v>3</v>
      </c>
      <c r="V5452">
        <v>8</v>
      </c>
      <c r="W5452">
        <v>2022</v>
      </c>
      <c r="X5452">
        <v>3</v>
      </c>
      <c r="Y5452" t="b">
        <v>0</v>
      </c>
      <c r="Z5452" t="b">
        <v>0</v>
      </c>
      <c r="AA5452">
        <v>-3</v>
      </c>
      <c r="AB5452">
        <v>6</v>
      </c>
      <c r="AC5452" t="b">
        <v>0</v>
      </c>
      <c r="AD5452" t="b">
        <v>1</v>
      </c>
      <c r="AE5452" t="b">
        <v>0</v>
      </c>
      <c r="AF5452" t="b">
        <v>1</v>
      </c>
      <c r="AG5452" s="11">
        <v>44792</v>
      </c>
      <c r="AH5452" s="11">
        <v>44789</v>
      </c>
      <c r="AI5452" s="12">
        <f>IF(OR(AG5452="",AH5452=""),"",AH5452-AG5452)</f>
        <v>-3.0</v>
      </c>
      <c r="AJ5452" s="13" t="b">
        <f>IF(OR(AI5452="",AA5452=""),"",AI5452=AA5452)</f>
        <v>1</v>
      </c>
      <c r="AK5452" s="13" t="b">
        <f>IF(AI5452="","",AI5452&gt;60)</f>
        <v>0</v>
      </c>
      <c r="AL5452" s="13" t="b">
        <f>IF(OR(Y5452=TRUE,AH5452=""),TRUE,FALSE)</f>
        <v>0</v>
      </c>
      <c r="AM5452" s="13" t="b">
        <f>IF(AI5452="","",AI5452&lt;0)</f>
        <v>1</v>
      </c>
      <c r="AN5452" s="13" t="str">
        <f>IF(AH5452="","No inspection date",IF(AI5452&lt;0,"Negative chronology",IF(AI5452&lt;=30,"0-30",IF(AI5452&lt;=60,"31-60",IF(AI5452&lt;=90,"61-90",IF(AI5452&lt;=180,"91-180","181+"))))))</f>
        <v>Negative chronology</v>
      </c>
      <c r="AO5452" s="13" t="str">
        <f>IF(OR(ISNUMBER(SEARCH("COMPLETED",K5452)),ISNUMBER(SEARCH("CLOSED",K5452))),"Closed/Completed","Other Active/Issued")</f>
        <v>Other Active/Issued</v>
      </c>
    </row>
    <row r="5453" spans="1:41">
      <c r="A5453" t="s">
        <v>26740</v>
      </c>
      <c r="B5453" t="s">
        <v>87</v>
      </c>
      <c r="C5453" t="s">
        <v>87</v>
      </c>
      <c r="D5453" t="s">
        <v>88</v>
      </c>
      <c r="F5453" t="s">
        <v>26741</v>
      </c>
      <c r="H5453" t="s">
        <v>14982</v>
      </c>
      <c r="I5453" t="s">
        <v>14217</v>
      </c>
      <c r="J5453" t="s">
        <v>93</v>
      </c>
      <c r="K5453" t="s">
        <v>115</v>
      </c>
      <c r="L5453" t="s">
        <v>115</v>
      </c>
      <c r="M5453" t="s">
        <v>7609</v>
      </c>
      <c r="N5453" s="9">
        <v>98103</v>
      </c>
      <c r="O5453" t="s">
        <v>26742</v>
      </c>
      <c r="P5453" s="10">
        <v>47.67808238</v>
      </c>
      <c r="Q5453" s="10">
        <v>-122.34601568</v>
      </c>
      <c r="R5453" t="s">
        <v>7611</v>
      </c>
      <c r="S5453" s="7">
        <v>8</v>
      </c>
      <c r="T5453" s="7">
        <v>2022</v>
      </c>
      <c r="U5453" s="7">
        <v>3</v>
      </c>
      <c r="V5453">
        <v>8</v>
      </c>
      <c r="W5453">
        <v>2022</v>
      </c>
      <c r="X5453">
        <v>3</v>
      </c>
      <c r="Y5453" t="b">
        <v>0</v>
      </c>
      <c r="Z5453" t="b">
        <v>0</v>
      </c>
      <c r="AA5453">
        <v>-1</v>
      </c>
      <c r="AB5453">
        <v>6</v>
      </c>
      <c r="AC5453" t="b">
        <v>0</v>
      </c>
      <c r="AD5453" t="b">
        <v>1</v>
      </c>
      <c r="AE5453" t="b">
        <v>0</v>
      </c>
      <c r="AF5453" t="b">
        <v>1</v>
      </c>
      <c r="AG5453" s="11">
        <v>44792</v>
      </c>
      <c r="AH5453" s="11">
        <v>44791</v>
      </c>
      <c r="AI5453" s="12">
        <f>IF(OR(AG5453="",AH5453=""),"",AH5453-AG5453)</f>
        <v>-1.0</v>
      </c>
      <c r="AJ5453" s="13" t="b">
        <f>IF(OR(AI5453="",AA5453=""),"",AI5453=AA5453)</f>
        <v>1</v>
      </c>
      <c r="AK5453" s="13" t="b">
        <f>IF(AI5453="","",AI5453&gt;60)</f>
        <v>0</v>
      </c>
      <c r="AL5453" s="13" t="b">
        <f>IF(OR(Y5453=TRUE,AH5453=""),TRUE,FALSE)</f>
        <v>0</v>
      </c>
      <c r="AM5453" s="13" t="b">
        <f>IF(AI5453="","",AI5453&lt;0)</f>
        <v>1</v>
      </c>
      <c r="AN5453" s="13" t="str">
        <f>IF(AH5453="","No inspection date",IF(AI5453&lt;0,"Negative chronology",IF(AI5453&lt;=30,"0-30",IF(AI5453&lt;=60,"31-60",IF(AI5453&lt;=90,"61-90",IF(AI5453&lt;=180,"91-180","181+"))))))</f>
        <v>Negative chronology</v>
      </c>
      <c r="AO5453" s="13" t="str">
        <f>IF(OR(ISNUMBER(SEARCH("COMPLETED",K5453)),ISNUMBER(SEARCH("CLOSED",K5453))),"Closed/Completed","Other Active/Issued")</f>
        <v>Other Active/Issued</v>
      </c>
    </row>
    <row r="5454" spans="1:41">
      <c r="A5454" t="s">
        <v>26743</v>
      </c>
      <c r="B5454" t="s">
        <v>87</v>
      </c>
      <c r="C5454" t="s">
        <v>87</v>
      </c>
      <c r="D5454" t="s">
        <v>88</v>
      </c>
      <c r="F5454" t="s">
        <v>26744</v>
      </c>
      <c r="H5454" t="s">
        <v>14982</v>
      </c>
      <c r="I5454" t="s">
        <v>14217</v>
      </c>
      <c r="J5454" t="s">
        <v>93</v>
      </c>
      <c r="K5454" t="s">
        <v>93</v>
      </c>
      <c r="L5454" t="s">
        <v>93</v>
      </c>
      <c r="M5454" t="s">
        <v>25084</v>
      </c>
      <c r="N5454" s="9">
        <v>98103</v>
      </c>
      <c r="O5454" t="s">
        <v>26745</v>
      </c>
      <c r="P5454" s="10">
        <v>47.6510957</v>
      </c>
      <c r="Q5454" s="10">
        <v>-122.34429488</v>
      </c>
      <c r="R5454" t="s">
        <v>25086</v>
      </c>
      <c r="S5454" s="7">
        <v>8</v>
      </c>
      <c r="T5454" s="7">
        <v>2022</v>
      </c>
      <c r="U5454" s="7">
        <v>3</v>
      </c>
      <c r="V5454">
        <v>8</v>
      </c>
      <c r="W5454">
        <v>2022</v>
      </c>
      <c r="X5454">
        <v>3</v>
      </c>
      <c r="Y5454" t="b">
        <v>0</v>
      </c>
      <c r="Z5454" t="b">
        <v>0</v>
      </c>
      <c r="AA5454">
        <v>-1</v>
      </c>
      <c r="AB5454">
        <v>4</v>
      </c>
      <c r="AC5454" t="b">
        <v>0</v>
      </c>
      <c r="AD5454" t="b">
        <v>1</v>
      </c>
      <c r="AE5454" t="b">
        <v>0</v>
      </c>
      <c r="AF5454" t="b">
        <v>1</v>
      </c>
      <c r="AG5454" s="11">
        <v>44792</v>
      </c>
      <c r="AH5454" s="11">
        <v>44791</v>
      </c>
      <c r="AI5454" s="12">
        <f>IF(OR(AG5454="",AH5454=""),"",AH5454-AG5454)</f>
        <v>-1.0</v>
      </c>
      <c r="AJ5454" s="13" t="b">
        <f>IF(OR(AI5454="",AA5454=""),"",AI5454=AA5454)</f>
        <v>1</v>
      </c>
      <c r="AK5454" s="13" t="b">
        <f>IF(AI5454="","",AI5454&gt;60)</f>
        <v>0</v>
      </c>
      <c r="AL5454" s="13" t="b">
        <f>IF(OR(Y5454=TRUE,AH5454=""),TRUE,FALSE)</f>
        <v>0</v>
      </c>
      <c r="AM5454" s="13" t="b">
        <f>IF(AI5454="","",AI5454&lt;0)</f>
        <v>1</v>
      </c>
      <c r="AN5454" s="13" t="str">
        <f>IF(AH5454="","No inspection date",IF(AI5454&lt;0,"Negative chronology",IF(AI5454&lt;=30,"0-30",IF(AI5454&lt;=60,"31-60",IF(AI5454&lt;=90,"61-90",IF(AI5454&lt;=180,"91-180","181+"))))))</f>
        <v>Negative chronology</v>
      </c>
      <c r="AO5454" s="13" t="str">
        <f>IF(OR(ISNUMBER(SEARCH("COMPLETED",K5454)),ISNUMBER(SEARCH("CLOSED",K5454))),"Closed/Completed","Other Active/Issued")</f>
        <v>Closed/Completed</v>
      </c>
    </row>
    <row r="5455" spans="1:41">
      <c r="A5455" t="s">
        <v>26746</v>
      </c>
      <c r="B5455" t="s">
        <v>87</v>
      </c>
      <c r="C5455" t="s">
        <v>87</v>
      </c>
      <c r="D5455" t="s">
        <v>88</v>
      </c>
      <c r="F5455" t="s">
        <v>26747</v>
      </c>
      <c r="G5455" t="s">
        <v>26748</v>
      </c>
      <c r="H5455" t="s">
        <v>1236</v>
      </c>
      <c r="I5455" t="s">
        <v>2099</v>
      </c>
      <c r="J5455" t="s">
        <v>137</v>
      </c>
      <c r="K5455" t="s">
        <v>93</v>
      </c>
      <c r="L5455" t="s">
        <v>93</v>
      </c>
      <c r="M5455" t="s">
        <v>6244</v>
      </c>
      <c r="N5455" s="9">
        <v>98101</v>
      </c>
      <c r="O5455" t="s">
        <v>26749</v>
      </c>
      <c r="P5455" s="10">
        <v>47.60906979</v>
      </c>
      <c r="Q5455" s="10">
        <v>-122.32920045</v>
      </c>
      <c r="R5455" t="s">
        <v>6246</v>
      </c>
      <c r="S5455" s="7">
        <v>8</v>
      </c>
      <c r="T5455" s="7">
        <v>2022</v>
      </c>
      <c r="U5455" s="7">
        <v>3</v>
      </c>
      <c r="V5455">
        <v>2</v>
      </c>
      <c r="W5455">
        <v>2023</v>
      </c>
      <c r="X5455">
        <v>1</v>
      </c>
      <c r="Y5455" t="b">
        <v>0</v>
      </c>
      <c r="Z5455" t="b">
        <v>0</v>
      </c>
      <c r="AA5455">
        <v>188</v>
      </c>
      <c r="AB5455">
        <v>7</v>
      </c>
      <c r="AC5455" t="b">
        <v>0</v>
      </c>
      <c r="AD5455" t="b">
        <v>1</v>
      </c>
      <c r="AE5455" t="b">
        <v>0</v>
      </c>
      <c r="AF5455" t="b">
        <v>1</v>
      </c>
      <c r="AG5455" s="11">
        <v>44796</v>
      </c>
      <c r="AH5455" s="11">
        <v>44984</v>
      </c>
      <c r="AI5455" s="12">
        <f>IF(OR(AG5455="",AH5455=""),"",AH5455-AG5455)</f>
        <v>188.0</v>
      </c>
      <c r="AJ5455" s="13" t="b">
        <f>IF(OR(AI5455="",AA5455=""),"",AI5455=AA5455)</f>
        <v>1</v>
      </c>
      <c r="AK5455" s="13" t="b">
        <f>IF(AI5455="","",AI5455&gt;60)</f>
        <v>1</v>
      </c>
      <c r="AL5455" s="13" t="b">
        <f>IF(OR(Y5455=TRUE,AH5455=""),TRUE,FALSE)</f>
        <v>0</v>
      </c>
      <c r="AM5455" s="13" t="b">
        <f>IF(AI5455="","",AI5455&lt;0)</f>
        <v>0</v>
      </c>
      <c r="AN5455" s="13" t="str">
        <f>IF(AH5455="","No inspection date",IF(AI5455&lt;0,"Negative chronology",IF(AI5455&lt;=30,"0-30",IF(AI5455&lt;=60,"31-60",IF(AI5455&lt;=90,"61-90",IF(AI5455&lt;=180,"91-180","181+"))))))</f>
        <v>181+</v>
      </c>
      <c r="AO5455" s="13" t="str">
        <f>IF(OR(ISNUMBER(SEARCH("COMPLETED",K5455)),ISNUMBER(SEARCH("CLOSED",K5455))),"Closed/Completed","Other Active/Issued")</f>
        <v>Closed/Completed</v>
      </c>
    </row>
    <row r="5456" spans="1:41">
      <c r="A5456" t="s">
        <v>26750</v>
      </c>
      <c r="B5456" t="s">
        <v>87</v>
      </c>
      <c r="C5456" t="s">
        <v>87</v>
      </c>
      <c r="D5456" t="s">
        <v>88</v>
      </c>
      <c r="F5456" t="s">
        <v>26751</v>
      </c>
      <c r="H5456" t="s">
        <v>1249</v>
      </c>
      <c r="I5456" t="s">
        <v>1556</v>
      </c>
      <c r="J5456" t="s">
        <v>137</v>
      </c>
      <c r="K5456" t="s">
        <v>93</v>
      </c>
      <c r="L5456" t="s">
        <v>93</v>
      </c>
      <c r="M5456" t="s">
        <v>26752</v>
      </c>
      <c r="N5456" s="9">
        <v>98105</v>
      </c>
      <c r="O5456" t="s">
        <v>26753</v>
      </c>
      <c r="P5456" s="10">
        <v>47.66018945</v>
      </c>
      <c r="Q5456" s="10">
        <v>-122.29145803</v>
      </c>
      <c r="R5456" t="s">
        <v>26754</v>
      </c>
      <c r="S5456" s="7">
        <v>8</v>
      </c>
      <c r="T5456" s="7">
        <v>2022</v>
      </c>
      <c r="U5456" s="7">
        <v>3</v>
      </c>
      <c r="V5456">
        <v>10</v>
      </c>
      <c r="W5456">
        <v>2022</v>
      </c>
      <c r="X5456">
        <v>4</v>
      </c>
      <c r="Y5456" t="b">
        <v>0</v>
      </c>
      <c r="Z5456" t="b">
        <v>0</v>
      </c>
      <c r="AA5456">
        <v>56</v>
      </c>
      <c r="AB5456">
        <v>4</v>
      </c>
      <c r="AC5456" t="b">
        <v>0</v>
      </c>
      <c r="AD5456" t="b">
        <v>1</v>
      </c>
      <c r="AE5456" t="b">
        <v>0</v>
      </c>
      <c r="AF5456" t="b">
        <v>1</v>
      </c>
      <c r="AG5456" s="11">
        <v>44797</v>
      </c>
      <c r="AH5456" s="11">
        <v>44853</v>
      </c>
      <c r="AI5456" s="12">
        <f>IF(OR(AG5456="",AH5456=""),"",AH5456-AG5456)</f>
        <v>56.0</v>
      </c>
      <c r="AJ5456" s="13" t="b">
        <f>IF(OR(AI5456="",AA5456=""),"",AI5456=AA5456)</f>
        <v>1</v>
      </c>
      <c r="AK5456" s="13" t="b">
        <f>IF(AI5456="","",AI5456&gt;60)</f>
        <v>0</v>
      </c>
      <c r="AL5456" s="13" t="b">
        <f>IF(OR(Y5456=TRUE,AH5456=""),TRUE,FALSE)</f>
        <v>0</v>
      </c>
      <c r="AM5456" s="13" t="b">
        <f>IF(AI5456="","",AI5456&lt;0)</f>
        <v>0</v>
      </c>
      <c r="AN5456" s="13" t="str">
        <f>IF(AH5456="","No inspection date",IF(AI5456&lt;0,"Negative chronology",IF(AI5456&lt;=30,"0-30",IF(AI5456&lt;=60,"31-60",IF(AI5456&lt;=90,"61-90",IF(AI5456&lt;=180,"91-180","181+"))))))</f>
        <v>31-60</v>
      </c>
      <c r="AO5456" s="13" t="str">
        <f>IF(OR(ISNUMBER(SEARCH("COMPLETED",K5456)),ISNUMBER(SEARCH("CLOSED",K5456))),"Closed/Completed","Other Active/Issued")</f>
        <v>Closed/Completed</v>
      </c>
    </row>
    <row r="5457" spans="1:41">
      <c r="A5457" t="s">
        <v>26755</v>
      </c>
      <c r="B5457" t="s">
        <v>87</v>
      </c>
      <c r="C5457" t="s">
        <v>87</v>
      </c>
      <c r="D5457" t="s">
        <v>88</v>
      </c>
      <c r="F5457" t="s">
        <v>26756</v>
      </c>
      <c r="H5457" t="s">
        <v>26757</v>
      </c>
      <c r="I5457" t="s">
        <v>14256</v>
      </c>
      <c r="J5457" t="s">
        <v>137</v>
      </c>
      <c r="K5457" t="s">
        <v>93</v>
      </c>
      <c r="L5457" t="s">
        <v>93</v>
      </c>
      <c r="M5457" t="s">
        <v>17695</v>
      </c>
      <c r="N5457" s="9">
        <v>98122</v>
      </c>
      <c r="O5457" t="s">
        <v>26758</v>
      </c>
      <c r="P5457" s="10">
        <v>47.60289468</v>
      </c>
      <c r="Q5457" s="10">
        <v>-122.3052986</v>
      </c>
      <c r="R5457" t="s">
        <v>17697</v>
      </c>
      <c r="S5457" s="7">
        <v>8</v>
      </c>
      <c r="T5457" s="7">
        <v>2022</v>
      </c>
      <c r="U5457" s="7">
        <v>3</v>
      </c>
      <c r="V5457">
        <v>9</v>
      </c>
      <c r="W5457">
        <v>2022</v>
      </c>
      <c r="X5457">
        <v>3</v>
      </c>
      <c r="Y5457" t="b">
        <v>0</v>
      </c>
      <c r="Z5457" t="b">
        <v>0</v>
      </c>
      <c r="AA5457">
        <v>25</v>
      </c>
      <c r="AB5457">
        <v>3</v>
      </c>
      <c r="AC5457" t="b">
        <v>0</v>
      </c>
      <c r="AD5457" t="b">
        <v>1</v>
      </c>
      <c r="AE5457" t="b">
        <v>0</v>
      </c>
      <c r="AF5457" t="b">
        <v>1</v>
      </c>
      <c r="AG5457" s="11">
        <v>44799</v>
      </c>
      <c r="AH5457" s="11">
        <v>44824</v>
      </c>
      <c r="AI5457" s="12">
        <f>IF(OR(AG5457="",AH5457=""),"",AH5457-AG5457)</f>
        <v>25.0</v>
      </c>
      <c r="AJ5457" s="13" t="b">
        <f>IF(OR(AI5457="",AA5457=""),"",AI5457=AA5457)</f>
        <v>1</v>
      </c>
      <c r="AK5457" s="13" t="b">
        <f>IF(AI5457="","",AI5457&gt;60)</f>
        <v>0</v>
      </c>
      <c r="AL5457" s="13" t="b">
        <f>IF(OR(Y5457=TRUE,AH5457=""),TRUE,FALSE)</f>
        <v>0</v>
      </c>
      <c r="AM5457" s="13" t="b">
        <f>IF(AI5457="","",AI5457&lt;0)</f>
        <v>0</v>
      </c>
      <c r="AN5457" s="13" t="str">
        <f>IF(AH5457="","No inspection date",IF(AI5457&lt;0,"Negative chronology",IF(AI5457&lt;=30,"0-30",IF(AI5457&lt;=60,"31-60",IF(AI5457&lt;=90,"61-90",IF(AI5457&lt;=180,"91-180","181+"))))))</f>
        <v>0-30</v>
      </c>
      <c r="AO5457" s="13" t="str">
        <f>IF(OR(ISNUMBER(SEARCH("COMPLETED",K5457)),ISNUMBER(SEARCH("CLOSED",K5457))),"Closed/Completed","Other Active/Issued")</f>
        <v>Closed/Completed</v>
      </c>
    </row>
    <row r="5458" spans="1:41">
      <c r="A5458" t="s">
        <v>26759</v>
      </c>
      <c r="B5458" t="s">
        <v>87</v>
      </c>
      <c r="C5458" t="s">
        <v>87</v>
      </c>
      <c r="D5458" t="s">
        <v>88</v>
      </c>
      <c r="F5458" t="s">
        <v>26760</v>
      </c>
      <c r="G5458" t="s">
        <v>26761</v>
      </c>
      <c r="H5458" t="s">
        <v>26757</v>
      </c>
      <c r="I5458" t="s">
        <v>11184</v>
      </c>
      <c r="J5458" t="s">
        <v>137</v>
      </c>
      <c r="K5458" t="s">
        <v>93</v>
      </c>
      <c r="L5458" t="s">
        <v>93</v>
      </c>
      <c r="M5458" t="s">
        <v>26762</v>
      </c>
      <c r="N5458" s="9">
        <v>98109</v>
      </c>
      <c r="O5458" t="s">
        <v>26763</v>
      </c>
      <c r="P5458" s="10">
        <v>47.6467226</v>
      </c>
      <c r="Q5458" s="10">
        <v>-122.35316756</v>
      </c>
      <c r="R5458" t="s">
        <v>26764</v>
      </c>
      <c r="S5458" s="7">
        <v>8</v>
      </c>
      <c r="T5458" s="7">
        <v>2022</v>
      </c>
      <c r="U5458" s="7">
        <v>3</v>
      </c>
      <c r="V5458">
        <v>1</v>
      </c>
      <c r="W5458">
        <v>2023</v>
      </c>
      <c r="X5458">
        <v>1</v>
      </c>
      <c r="Y5458" t="b">
        <v>0</v>
      </c>
      <c r="Z5458" t="b">
        <v>0</v>
      </c>
      <c r="AA5458">
        <v>153</v>
      </c>
      <c r="AB5458">
        <v>7</v>
      </c>
      <c r="AC5458" t="b">
        <v>0</v>
      </c>
      <c r="AD5458" t="b">
        <v>1</v>
      </c>
      <c r="AE5458" t="b">
        <v>0</v>
      </c>
      <c r="AF5458" t="b">
        <v>1</v>
      </c>
      <c r="AG5458" s="11">
        <v>44799</v>
      </c>
      <c r="AH5458" s="11">
        <v>44952</v>
      </c>
      <c r="AI5458" s="12">
        <f>IF(OR(AG5458="",AH5458=""),"",AH5458-AG5458)</f>
        <v>153.0</v>
      </c>
      <c r="AJ5458" s="13" t="b">
        <f>IF(OR(AI5458="",AA5458=""),"",AI5458=AA5458)</f>
        <v>1</v>
      </c>
      <c r="AK5458" s="13" t="b">
        <f>IF(AI5458="","",AI5458&gt;60)</f>
        <v>1</v>
      </c>
      <c r="AL5458" s="13" t="b">
        <f>IF(OR(Y5458=TRUE,AH5458=""),TRUE,FALSE)</f>
        <v>0</v>
      </c>
      <c r="AM5458" s="13" t="b">
        <f>IF(AI5458="","",AI5458&lt;0)</f>
        <v>0</v>
      </c>
      <c r="AN5458" s="13" t="str">
        <f>IF(AH5458="","No inspection date",IF(AI5458&lt;0,"Negative chronology",IF(AI5458&lt;=30,"0-30",IF(AI5458&lt;=60,"31-60",IF(AI5458&lt;=90,"61-90",IF(AI5458&lt;=180,"91-180","181+"))))))</f>
        <v>91-180</v>
      </c>
      <c r="AO5458" s="13" t="str">
        <f>IF(OR(ISNUMBER(SEARCH("COMPLETED",K5458)),ISNUMBER(SEARCH("CLOSED",K5458))),"Closed/Completed","Other Active/Issued")</f>
        <v>Closed/Completed</v>
      </c>
    </row>
    <row r="5459" spans="1:41">
      <c r="A5459" t="s">
        <v>26765</v>
      </c>
      <c r="B5459" t="s">
        <v>87</v>
      </c>
      <c r="C5459" t="s">
        <v>87</v>
      </c>
      <c r="D5459" t="s">
        <v>88</v>
      </c>
      <c r="F5459" t="s">
        <v>26766</v>
      </c>
      <c r="G5459" t="s">
        <v>26767</v>
      </c>
      <c r="H5459" t="s">
        <v>6062</v>
      </c>
      <c r="I5459" t="s">
        <v>1912</v>
      </c>
      <c r="J5459" t="s">
        <v>137</v>
      </c>
      <c r="K5459" t="s">
        <v>93</v>
      </c>
      <c r="L5459" t="s">
        <v>93</v>
      </c>
      <c r="M5459" t="s">
        <v>26768</v>
      </c>
      <c r="N5459" s="9">
        <v>98121</v>
      </c>
      <c r="O5459" t="s">
        <v>26769</v>
      </c>
      <c r="P5459" s="10">
        <v>47.61374344</v>
      </c>
      <c r="Q5459" s="10">
        <v>-122.3398443</v>
      </c>
      <c r="R5459" t="s">
        <v>26770</v>
      </c>
      <c r="S5459" s="7">
        <v>8</v>
      </c>
      <c r="T5459" s="7">
        <v>2022</v>
      </c>
      <c r="U5459" s="7">
        <v>3</v>
      </c>
      <c r="V5459">
        <v>1</v>
      </c>
      <c r="W5459">
        <v>2023</v>
      </c>
      <c r="X5459">
        <v>1</v>
      </c>
      <c r="Y5459" t="b">
        <v>0</v>
      </c>
      <c r="Z5459" t="b">
        <v>0</v>
      </c>
      <c r="AA5459">
        <v>154</v>
      </c>
      <c r="AB5459">
        <v>7</v>
      </c>
      <c r="AC5459" t="b">
        <v>0</v>
      </c>
      <c r="AD5459" t="b">
        <v>1</v>
      </c>
      <c r="AE5459" t="b">
        <v>0</v>
      </c>
      <c r="AF5459" t="b">
        <v>1</v>
      </c>
      <c r="AG5459" s="11">
        <v>44802</v>
      </c>
      <c r="AH5459" s="11">
        <v>44956</v>
      </c>
      <c r="AI5459" s="12">
        <f>IF(OR(AG5459="",AH5459=""),"",AH5459-AG5459)</f>
        <v>154.0</v>
      </c>
      <c r="AJ5459" s="13" t="b">
        <f>IF(OR(AI5459="",AA5459=""),"",AI5459=AA5459)</f>
        <v>1</v>
      </c>
      <c r="AK5459" s="13" t="b">
        <f>IF(AI5459="","",AI5459&gt;60)</f>
        <v>1</v>
      </c>
      <c r="AL5459" s="13" t="b">
        <f>IF(OR(Y5459=TRUE,AH5459=""),TRUE,FALSE)</f>
        <v>0</v>
      </c>
      <c r="AM5459" s="13" t="b">
        <f>IF(AI5459="","",AI5459&lt;0)</f>
        <v>0</v>
      </c>
      <c r="AN5459" s="13" t="str">
        <f>IF(AH5459="","No inspection date",IF(AI5459&lt;0,"Negative chronology",IF(AI5459&lt;=30,"0-30",IF(AI5459&lt;=60,"31-60",IF(AI5459&lt;=90,"61-90",IF(AI5459&lt;=180,"91-180","181+"))))))</f>
        <v>91-180</v>
      </c>
      <c r="AO5459" s="13" t="str">
        <f>IF(OR(ISNUMBER(SEARCH("COMPLETED",K5459)),ISNUMBER(SEARCH("CLOSED",K5459))),"Closed/Completed","Other Active/Issued")</f>
        <v>Closed/Completed</v>
      </c>
    </row>
    <row r="5460" spans="1:41">
      <c r="A5460" t="s">
        <v>26771</v>
      </c>
      <c r="B5460" t="s">
        <v>87</v>
      </c>
      <c r="C5460" t="s">
        <v>87</v>
      </c>
      <c r="D5460" t="s">
        <v>88</v>
      </c>
      <c r="F5460" t="s">
        <v>26772</v>
      </c>
      <c r="G5460" t="s">
        <v>26773</v>
      </c>
      <c r="H5460" t="s">
        <v>1283</v>
      </c>
      <c r="I5460" t="s">
        <v>1409</v>
      </c>
      <c r="J5460" t="s">
        <v>137</v>
      </c>
      <c r="K5460" t="s">
        <v>93</v>
      </c>
      <c r="L5460" t="s">
        <v>93</v>
      </c>
      <c r="M5460" t="s">
        <v>1994</v>
      </c>
      <c r="N5460" s="9">
        <v>98136</v>
      </c>
      <c r="O5460" t="s">
        <v>26774</v>
      </c>
      <c r="P5460" s="10">
        <v>47.54365516</v>
      </c>
      <c r="Q5460" s="10">
        <v>-122.38767899</v>
      </c>
      <c r="R5460" t="s">
        <v>1996</v>
      </c>
      <c r="S5460" s="7">
        <v>8</v>
      </c>
      <c r="T5460" s="7">
        <v>2022</v>
      </c>
      <c r="U5460" s="7">
        <v>3</v>
      </c>
      <c r="V5460">
        <v>9</v>
      </c>
      <c r="W5460">
        <v>2022</v>
      </c>
      <c r="X5460">
        <v>3</v>
      </c>
      <c r="Y5460" t="b">
        <v>0</v>
      </c>
      <c r="Z5460" t="b">
        <v>0</v>
      </c>
      <c r="AA5460">
        <v>24</v>
      </c>
      <c r="AB5460">
        <v>1</v>
      </c>
      <c r="AC5460" t="b">
        <v>0</v>
      </c>
      <c r="AD5460" t="b">
        <v>1</v>
      </c>
      <c r="AE5460" t="b">
        <v>0</v>
      </c>
      <c r="AF5460" t="b">
        <v>1</v>
      </c>
      <c r="AG5460" s="11">
        <v>44803</v>
      </c>
      <c r="AH5460" s="11">
        <v>44827</v>
      </c>
      <c r="AI5460" s="12">
        <f>IF(OR(AG5460="",AH5460=""),"",AH5460-AG5460)</f>
        <v>24.0</v>
      </c>
      <c r="AJ5460" s="13" t="b">
        <f>IF(OR(AI5460="",AA5460=""),"",AI5460=AA5460)</f>
        <v>1</v>
      </c>
      <c r="AK5460" s="13" t="b">
        <f>IF(AI5460="","",AI5460&gt;60)</f>
        <v>0</v>
      </c>
      <c r="AL5460" s="13" t="b">
        <f>IF(OR(Y5460=TRUE,AH5460=""),TRUE,FALSE)</f>
        <v>0</v>
      </c>
      <c r="AM5460" s="13" t="b">
        <f>IF(AI5460="","",AI5460&lt;0)</f>
        <v>0</v>
      </c>
      <c r="AN5460" s="13" t="str">
        <f>IF(AH5460="","No inspection date",IF(AI5460&lt;0,"Negative chronology",IF(AI5460&lt;=30,"0-30",IF(AI5460&lt;=60,"31-60",IF(AI5460&lt;=90,"61-90",IF(AI5460&lt;=180,"91-180","181+"))))))</f>
        <v>0-30</v>
      </c>
      <c r="AO5460" s="13" t="str">
        <f>IF(OR(ISNUMBER(SEARCH("COMPLETED",K5460)),ISNUMBER(SEARCH("CLOSED",K5460))),"Closed/Completed","Other Active/Issued")</f>
        <v>Closed/Completed</v>
      </c>
    </row>
    <row r="5461" spans="1:41">
      <c r="A5461" t="s">
        <v>26775</v>
      </c>
      <c r="B5461" t="s">
        <v>87</v>
      </c>
      <c r="C5461" t="s">
        <v>87</v>
      </c>
      <c r="D5461" t="s">
        <v>88</v>
      </c>
      <c r="F5461" t="s">
        <v>6208</v>
      </c>
      <c r="G5461" t="s">
        <v>26776</v>
      </c>
      <c r="H5461" t="s">
        <v>1283</v>
      </c>
      <c r="I5461" t="s">
        <v>1236</v>
      </c>
      <c r="J5461" t="s">
        <v>93</v>
      </c>
      <c r="K5461" t="s">
        <v>93</v>
      </c>
      <c r="L5461" t="s">
        <v>93</v>
      </c>
      <c r="M5461" t="s">
        <v>6210</v>
      </c>
      <c r="N5461" s="9">
        <v>98102</v>
      </c>
      <c r="O5461" t="s">
        <v>26777</v>
      </c>
      <c r="P5461" s="10">
        <v>47.65041054</v>
      </c>
      <c r="Q5461" s="10">
        <v>-122.32404271</v>
      </c>
      <c r="R5461" t="s">
        <v>6212</v>
      </c>
      <c r="S5461" s="7">
        <v>8</v>
      </c>
      <c r="T5461" s="7">
        <v>2022</v>
      </c>
      <c r="U5461" s="7">
        <v>3</v>
      </c>
      <c r="V5461">
        <v>8</v>
      </c>
      <c r="W5461">
        <v>2022</v>
      </c>
      <c r="X5461">
        <v>3</v>
      </c>
      <c r="Y5461" t="b">
        <v>0</v>
      </c>
      <c r="Z5461" t="b">
        <v>0</v>
      </c>
      <c r="AA5461">
        <v>-7</v>
      </c>
      <c r="AC5461" t="b">
        <v>0</v>
      </c>
      <c r="AD5461" t="b">
        <v>1</v>
      </c>
      <c r="AE5461" t="b">
        <v>0</v>
      </c>
      <c r="AF5461" t="b">
        <v>1</v>
      </c>
      <c r="AG5461" s="11">
        <v>44803</v>
      </c>
      <c r="AH5461" s="11">
        <v>44796</v>
      </c>
      <c r="AI5461" s="12">
        <f>IF(OR(AG5461="",AH5461=""),"",AH5461-AG5461)</f>
        <v>-7.0</v>
      </c>
      <c r="AJ5461" s="13" t="b">
        <f>IF(OR(AI5461="",AA5461=""),"",AI5461=AA5461)</f>
        <v>1</v>
      </c>
      <c r="AK5461" s="13" t="b">
        <f>IF(AI5461="","",AI5461&gt;60)</f>
        <v>0</v>
      </c>
      <c r="AL5461" s="13" t="b">
        <f>IF(OR(Y5461=TRUE,AH5461=""),TRUE,FALSE)</f>
        <v>0</v>
      </c>
      <c r="AM5461" s="13" t="b">
        <f>IF(AI5461="","",AI5461&lt;0)</f>
        <v>1</v>
      </c>
      <c r="AN5461" s="13" t="str">
        <f>IF(AH5461="","No inspection date",IF(AI5461&lt;0,"Negative chronology",IF(AI5461&lt;=30,"0-30",IF(AI5461&lt;=60,"31-60",IF(AI5461&lt;=90,"61-90",IF(AI5461&lt;=180,"91-180","181+"))))))</f>
        <v>Negative chronology</v>
      </c>
      <c r="AO5461" s="13" t="str">
        <f>IF(OR(ISNUMBER(SEARCH("COMPLETED",K5461)),ISNUMBER(SEARCH("CLOSED",K5461))),"Closed/Completed","Other Active/Issued")</f>
        <v>Closed/Completed</v>
      </c>
    </row>
    <row r="5462" spans="1:41">
      <c r="A5462" t="s">
        <v>26778</v>
      </c>
      <c r="B5462" t="s">
        <v>87</v>
      </c>
      <c r="C5462" t="s">
        <v>87</v>
      </c>
      <c r="D5462" t="s">
        <v>88</v>
      </c>
      <c r="F5462" t="s">
        <v>26779</v>
      </c>
      <c r="H5462" t="s">
        <v>23445</v>
      </c>
      <c r="I5462" t="s">
        <v>1671</v>
      </c>
      <c r="J5462" t="s">
        <v>137</v>
      </c>
      <c r="K5462" t="s">
        <v>93</v>
      </c>
      <c r="L5462" t="s">
        <v>93</v>
      </c>
      <c r="M5462" t="s">
        <v>26541</v>
      </c>
      <c r="N5462" s="9">
        <v>98125</v>
      </c>
      <c r="O5462" t="s">
        <v>26780</v>
      </c>
      <c r="P5462" s="10">
        <v>47.71773239</v>
      </c>
      <c r="Q5462" s="10">
        <v>-122.29838041</v>
      </c>
      <c r="R5462" t="s">
        <v>26543</v>
      </c>
      <c r="S5462" s="7">
        <v>9</v>
      </c>
      <c r="T5462" s="7">
        <v>2022</v>
      </c>
      <c r="U5462" s="7">
        <v>3</v>
      </c>
      <c r="V5462">
        <v>11</v>
      </c>
      <c r="W5462">
        <v>2022</v>
      </c>
      <c r="X5462">
        <v>4</v>
      </c>
      <c r="Y5462" t="b">
        <v>0</v>
      </c>
      <c r="Z5462" t="b">
        <v>0</v>
      </c>
      <c r="AA5462">
        <v>69</v>
      </c>
      <c r="AB5462">
        <v>5</v>
      </c>
      <c r="AC5462" t="b">
        <v>0</v>
      </c>
      <c r="AD5462" t="b">
        <v>1</v>
      </c>
      <c r="AE5462" t="b">
        <v>0</v>
      </c>
      <c r="AF5462" t="b">
        <v>1</v>
      </c>
      <c r="AG5462" s="11">
        <v>44810</v>
      </c>
      <c r="AH5462" s="11">
        <v>44879</v>
      </c>
      <c r="AI5462" s="12">
        <f>IF(OR(AG5462="",AH5462=""),"",AH5462-AG5462)</f>
        <v>69.0</v>
      </c>
      <c r="AJ5462" s="13" t="b">
        <f>IF(OR(AI5462="",AA5462=""),"",AI5462=AA5462)</f>
        <v>1</v>
      </c>
      <c r="AK5462" s="13" t="b">
        <f>IF(AI5462="","",AI5462&gt;60)</f>
        <v>1</v>
      </c>
      <c r="AL5462" s="13" t="b">
        <f>IF(OR(Y5462=TRUE,AH5462=""),TRUE,FALSE)</f>
        <v>0</v>
      </c>
      <c r="AM5462" s="13" t="b">
        <f>IF(AI5462="","",AI5462&lt;0)</f>
        <v>0</v>
      </c>
      <c r="AN5462" s="13" t="str">
        <f>IF(AH5462="","No inspection date",IF(AI5462&lt;0,"Negative chronology",IF(AI5462&lt;=30,"0-30",IF(AI5462&lt;=60,"31-60",IF(AI5462&lt;=90,"61-90",IF(AI5462&lt;=180,"91-180","181+"))))))</f>
        <v>61-90</v>
      </c>
      <c r="AO5462" s="13" t="str">
        <f>IF(OR(ISNUMBER(SEARCH("COMPLETED",K5462)),ISNUMBER(SEARCH("CLOSED",K5462))),"Closed/Completed","Other Active/Issued")</f>
        <v>Closed/Completed</v>
      </c>
    </row>
    <row r="5463" spans="1:41">
      <c r="A5463" t="s">
        <v>26781</v>
      </c>
      <c r="B5463" t="s">
        <v>87</v>
      </c>
      <c r="C5463" t="s">
        <v>87</v>
      </c>
      <c r="D5463" t="s">
        <v>88</v>
      </c>
      <c r="F5463" t="s">
        <v>26255</v>
      </c>
      <c r="G5463" t="s">
        <v>26782</v>
      </c>
      <c r="H5463" t="s">
        <v>7791</v>
      </c>
      <c r="I5463" t="s">
        <v>26246</v>
      </c>
      <c r="J5463" t="s">
        <v>93</v>
      </c>
      <c r="K5463" t="s">
        <v>93</v>
      </c>
      <c r="L5463" t="s">
        <v>93</v>
      </c>
      <c r="M5463" t="s">
        <v>8057</v>
      </c>
      <c r="N5463" s="9">
        <v>98106</v>
      </c>
      <c r="O5463" t="s">
        <v>26783</v>
      </c>
      <c r="P5463" s="10">
        <v>47.51829831</v>
      </c>
      <c r="Q5463" s="10">
        <v>-122.35555536</v>
      </c>
      <c r="R5463" t="s">
        <v>8059</v>
      </c>
      <c r="S5463" s="7">
        <v>9</v>
      </c>
      <c r="T5463" s="7">
        <v>2022</v>
      </c>
      <c r="U5463" s="7">
        <v>3</v>
      </c>
      <c r="V5463">
        <v>7</v>
      </c>
      <c r="W5463">
        <v>2022</v>
      </c>
      <c r="X5463">
        <v>3</v>
      </c>
      <c r="Y5463" t="b">
        <v>0</v>
      </c>
      <c r="Z5463" t="b">
        <v>0</v>
      </c>
      <c r="AA5463">
        <v>-69</v>
      </c>
      <c r="AB5463">
        <v>1</v>
      </c>
      <c r="AC5463" t="b">
        <v>0</v>
      </c>
      <c r="AD5463" t="b">
        <v>1</v>
      </c>
      <c r="AE5463" t="b">
        <v>0</v>
      </c>
      <c r="AF5463" t="b">
        <v>1</v>
      </c>
      <c r="AG5463" s="11">
        <v>44812</v>
      </c>
      <c r="AH5463" s="11">
        <v>44743</v>
      </c>
      <c r="AI5463" s="12">
        <f>IF(OR(AG5463="",AH5463=""),"",AH5463-AG5463)</f>
        <v>-69.0</v>
      </c>
      <c r="AJ5463" s="13" t="b">
        <f>IF(OR(AI5463="",AA5463=""),"",AI5463=AA5463)</f>
        <v>1</v>
      </c>
      <c r="AK5463" s="13" t="b">
        <f>IF(AI5463="","",AI5463&gt;60)</f>
        <v>0</v>
      </c>
      <c r="AL5463" s="13" t="b">
        <f>IF(OR(Y5463=TRUE,AH5463=""),TRUE,FALSE)</f>
        <v>0</v>
      </c>
      <c r="AM5463" s="13" t="b">
        <f>IF(AI5463="","",AI5463&lt;0)</f>
        <v>1</v>
      </c>
      <c r="AN5463" s="13" t="str">
        <f>IF(AH5463="","No inspection date",IF(AI5463&lt;0,"Negative chronology",IF(AI5463&lt;=30,"0-30",IF(AI5463&lt;=60,"31-60",IF(AI5463&lt;=90,"61-90",IF(AI5463&lt;=180,"91-180","181+"))))))</f>
        <v>Negative chronology</v>
      </c>
      <c r="AO5463" s="13" t="str">
        <f>IF(OR(ISNUMBER(SEARCH("COMPLETED",K5463)),ISNUMBER(SEARCH("CLOSED",K5463))),"Closed/Completed","Other Active/Issued")</f>
        <v>Closed/Completed</v>
      </c>
    </row>
    <row r="5464" spans="1:41">
      <c r="A5464" t="s">
        <v>26784</v>
      </c>
      <c r="B5464" t="s">
        <v>87</v>
      </c>
      <c r="C5464" t="s">
        <v>87</v>
      </c>
      <c r="D5464" t="s">
        <v>88</v>
      </c>
      <c r="F5464" t="s">
        <v>26785</v>
      </c>
      <c r="G5464" t="s">
        <v>26786</v>
      </c>
      <c r="H5464" t="s">
        <v>1376</v>
      </c>
      <c r="I5464" t="s">
        <v>1376</v>
      </c>
      <c r="J5464" t="s">
        <v>93</v>
      </c>
      <c r="K5464" t="s">
        <v>93</v>
      </c>
      <c r="L5464" t="s">
        <v>93</v>
      </c>
      <c r="M5464" t="s">
        <v>16634</v>
      </c>
      <c r="N5464" s="9">
        <v>98106</v>
      </c>
      <c r="O5464" t="s">
        <v>26787</v>
      </c>
      <c r="P5464" s="10">
        <v>47.54223848</v>
      </c>
      <c r="Q5464" s="10">
        <v>-122.35295885</v>
      </c>
      <c r="R5464" t="s">
        <v>16636</v>
      </c>
      <c r="S5464" s="7">
        <v>9</v>
      </c>
      <c r="T5464" s="7">
        <v>2022</v>
      </c>
      <c r="U5464" s="7">
        <v>3</v>
      </c>
      <c r="V5464">
        <v>9</v>
      </c>
      <c r="W5464">
        <v>2022</v>
      </c>
      <c r="X5464">
        <v>3</v>
      </c>
      <c r="Y5464" t="b">
        <v>0</v>
      </c>
      <c r="Z5464" t="b">
        <v>0</v>
      </c>
      <c r="AA5464">
        <v>0</v>
      </c>
      <c r="AB5464">
        <v>1</v>
      </c>
      <c r="AC5464" t="b">
        <v>0</v>
      </c>
      <c r="AD5464" t="b">
        <v>1</v>
      </c>
      <c r="AE5464" t="b">
        <v>0</v>
      </c>
      <c r="AF5464" t="b">
        <v>1</v>
      </c>
      <c r="AG5464" s="11">
        <v>44823</v>
      </c>
      <c r="AH5464" s="11">
        <v>44823</v>
      </c>
      <c r="AI5464" s="12">
        <f>IF(OR(AG5464="",AH5464=""),"",AH5464-AG5464)</f>
        <v>0.0</v>
      </c>
      <c r="AJ5464" s="13" t="b">
        <f>IF(OR(AI5464="",AA5464=""),"",AI5464=AA5464)</f>
        <v>1</v>
      </c>
      <c r="AK5464" s="13" t="b">
        <f>IF(AI5464="","",AI5464&gt;60)</f>
        <v>0</v>
      </c>
      <c r="AL5464" s="13" t="b">
        <f>IF(OR(Y5464=TRUE,AH5464=""),TRUE,FALSE)</f>
        <v>0</v>
      </c>
      <c r="AM5464" s="13" t="b">
        <f>IF(AI5464="","",AI5464&lt;0)</f>
        <v>0</v>
      </c>
      <c r="AN5464" s="13" t="str">
        <f>IF(AH5464="","No inspection date",IF(AI5464&lt;0,"Negative chronology",IF(AI5464&lt;=30,"0-30",IF(AI5464&lt;=60,"31-60",IF(AI5464&lt;=90,"61-90",IF(AI5464&lt;=180,"91-180","181+"))))))</f>
        <v>0-30</v>
      </c>
      <c r="AO5464" s="13" t="str">
        <f>IF(OR(ISNUMBER(SEARCH("COMPLETED",K5464)),ISNUMBER(SEARCH("CLOSED",K5464))),"Closed/Completed","Other Active/Issued")</f>
        <v>Closed/Completed</v>
      </c>
    </row>
    <row r="5465" spans="1:41">
      <c r="A5465" t="s">
        <v>26788</v>
      </c>
      <c r="B5465" t="s">
        <v>87</v>
      </c>
      <c r="C5465" t="s">
        <v>87</v>
      </c>
      <c r="D5465" t="s">
        <v>88</v>
      </c>
      <c r="F5465" t="s">
        <v>6081</v>
      </c>
      <c r="G5465" t="s">
        <v>26789</v>
      </c>
      <c r="H5465" t="s">
        <v>1383</v>
      </c>
      <c r="I5465" t="s">
        <v>26677</v>
      </c>
      <c r="J5465" t="s">
        <v>93</v>
      </c>
      <c r="K5465" t="s">
        <v>93</v>
      </c>
      <c r="L5465" t="s">
        <v>93</v>
      </c>
      <c r="M5465" t="s">
        <v>6083</v>
      </c>
      <c r="N5465" s="9">
        <v>98117</v>
      </c>
      <c r="O5465" t="s">
        <v>26790</v>
      </c>
      <c r="P5465" s="10">
        <v>47.69088295</v>
      </c>
      <c r="Q5465" s="10">
        <v>-122.36201695</v>
      </c>
      <c r="R5465" t="s">
        <v>6085</v>
      </c>
      <c r="S5465" s="7">
        <v>9</v>
      </c>
      <c r="T5465" s="7">
        <v>2022</v>
      </c>
      <c r="U5465" s="7">
        <v>3</v>
      </c>
      <c r="V5465">
        <v>12</v>
      </c>
      <c r="W5465">
        <v>2022</v>
      </c>
      <c r="X5465">
        <v>4</v>
      </c>
      <c r="Y5465" t="b">
        <v>0</v>
      </c>
      <c r="Z5465" t="b">
        <v>0</v>
      </c>
      <c r="AA5465">
        <v>77</v>
      </c>
      <c r="AB5465">
        <v>5</v>
      </c>
      <c r="AC5465" t="b">
        <v>0</v>
      </c>
      <c r="AD5465" t="b">
        <v>1</v>
      </c>
      <c r="AE5465" t="b">
        <v>0</v>
      </c>
      <c r="AF5465" t="b">
        <v>1</v>
      </c>
      <c r="AG5465" s="11">
        <v>44825</v>
      </c>
      <c r="AH5465" s="11">
        <v>44902</v>
      </c>
      <c r="AI5465" s="12">
        <f>IF(OR(AG5465="",AH5465=""),"",AH5465-AG5465)</f>
        <v>77.0</v>
      </c>
      <c r="AJ5465" s="13" t="b">
        <f>IF(OR(AI5465="",AA5465=""),"",AI5465=AA5465)</f>
        <v>1</v>
      </c>
      <c r="AK5465" s="13" t="b">
        <f>IF(AI5465="","",AI5465&gt;60)</f>
        <v>1</v>
      </c>
      <c r="AL5465" s="13" t="b">
        <f>IF(OR(Y5465=TRUE,AH5465=""),TRUE,FALSE)</f>
        <v>0</v>
      </c>
      <c r="AM5465" s="13" t="b">
        <f>IF(AI5465="","",AI5465&lt;0)</f>
        <v>0</v>
      </c>
      <c r="AN5465" s="13" t="str">
        <f>IF(AH5465="","No inspection date",IF(AI5465&lt;0,"Negative chronology",IF(AI5465&lt;=30,"0-30",IF(AI5465&lt;=60,"31-60",IF(AI5465&lt;=90,"61-90",IF(AI5465&lt;=180,"91-180","181+"))))))</f>
        <v>61-90</v>
      </c>
      <c r="AO5465" s="13" t="str">
        <f>IF(OR(ISNUMBER(SEARCH("COMPLETED",K5465)),ISNUMBER(SEARCH("CLOSED",K5465))),"Closed/Completed","Other Active/Issued")</f>
        <v>Closed/Completed</v>
      </c>
    </row>
    <row r="5466" spans="1:41">
      <c r="A5466" t="s">
        <v>26791</v>
      </c>
      <c r="B5466" t="s">
        <v>87</v>
      </c>
      <c r="C5466" t="s">
        <v>87</v>
      </c>
      <c r="D5466" t="s">
        <v>88</v>
      </c>
      <c r="F5466" t="s">
        <v>26792</v>
      </c>
      <c r="H5466" t="s">
        <v>1396</v>
      </c>
      <c r="K5466" t="s">
        <v>115</v>
      </c>
      <c r="L5466" t="s">
        <v>115</v>
      </c>
      <c r="M5466" t="s">
        <v>26793</v>
      </c>
      <c r="N5466" s="9">
        <v>98108</v>
      </c>
      <c r="O5466" t="s">
        <v>26794</v>
      </c>
      <c r="P5466" s="10">
        <v>47.52670059</v>
      </c>
      <c r="Q5466" s="10">
        <v>-122.32000488</v>
      </c>
      <c r="R5466" t="s">
        <v>26795</v>
      </c>
      <c r="S5466" s="7">
        <v>9</v>
      </c>
      <c r="T5466" s="7">
        <v>2022</v>
      </c>
      <c r="U5466" s="7">
        <v>3</v>
      </c>
      <c r="Y5466" t="b">
        <v>1</v>
      </c>
      <c r="Z5466" t="b">
        <v>1</v>
      </c>
      <c r="AB5466">
        <v>1</v>
      </c>
      <c r="AC5466" t="b">
        <v>0</v>
      </c>
      <c r="AD5466" t="b">
        <v>1</v>
      </c>
      <c r="AE5466" t="b">
        <v>0</v>
      </c>
      <c r="AF5466" t="b">
        <v>1</v>
      </c>
      <c r="AG5466" s="11">
        <v>44826</v>
      </c>
      <c r="AI5466" s="12">
        <f>IF(OR(AG5466="",AH5466=""),"",AH5466-AG5466)</f>
        <v/>
      </c>
      <c r="AJ5466" s="13">
        <f>IF(OR(AI5466="",AA5466=""),"",AI5466=AA5466)</f>
        <v/>
      </c>
      <c r="AK5466" s="13">
        <f>IF(AI5466="","",AI5466&gt;60)</f>
        <v/>
      </c>
      <c r="AL5466" s="13" t="b">
        <f>IF(OR(Y5466=TRUE,AH5466=""),TRUE,FALSE)</f>
        <v>1</v>
      </c>
      <c r="AM5466" s="13">
        <f>IF(AI5466="","",AI5466&lt;0)</f>
        <v/>
      </c>
      <c r="AN5466" s="13" t="str">
        <f>IF(AH5466="","No inspection date",IF(AI5466&lt;0,"Negative chronology",IF(AI5466&lt;=30,"0-30",IF(AI5466&lt;=60,"31-60",IF(AI5466&lt;=90,"61-90",IF(AI5466&lt;=180,"91-180","181+"))))))</f>
        <v>No inspection date</v>
      </c>
      <c r="AO5466" s="13" t="str">
        <f>IF(OR(ISNUMBER(SEARCH("COMPLETED",K5466)),ISNUMBER(SEARCH("CLOSED",K5466))),"Closed/Completed","Other Active/Issued")</f>
        <v>Other Active/Issued</v>
      </c>
    </row>
    <row r="5467" spans="1:41">
      <c r="A5467" t="s">
        <v>26796</v>
      </c>
      <c r="B5467" t="s">
        <v>87</v>
      </c>
      <c r="C5467" t="s">
        <v>87</v>
      </c>
      <c r="D5467" t="s">
        <v>88</v>
      </c>
      <c r="F5467" t="s">
        <v>26797</v>
      </c>
      <c r="H5467" t="s">
        <v>1396</v>
      </c>
      <c r="I5467" t="s">
        <v>1396</v>
      </c>
      <c r="J5467" t="s">
        <v>93</v>
      </c>
      <c r="K5467" t="s">
        <v>115</v>
      </c>
      <c r="L5467" t="s">
        <v>115</v>
      </c>
      <c r="M5467" t="s">
        <v>13808</v>
      </c>
      <c r="N5467" s="9">
        <v>98106</v>
      </c>
      <c r="O5467" t="s">
        <v>26798</v>
      </c>
      <c r="P5467" s="10">
        <v>47.52088004</v>
      </c>
      <c r="Q5467" s="10">
        <v>-122.36237675</v>
      </c>
      <c r="R5467" t="s">
        <v>13810</v>
      </c>
      <c r="S5467" s="7">
        <v>9</v>
      </c>
      <c r="T5467" s="7">
        <v>2022</v>
      </c>
      <c r="U5467" s="7">
        <v>3</v>
      </c>
      <c r="V5467">
        <v>9</v>
      </c>
      <c r="W5467">
        <v>2022</v>
      </c>
      <c r="X5467">
        <v>3</v>
      </c>
      <c r="Y5467" t="b">
        <v>0</v>
      </c>
      <c r="Z5467" t="b">
        <v>0</v>
      </c>
      <c r="AA5467">
        <v>0</v>
      </c>
      <c r="AB5467">
        <v>1</v>
      </c>
      <c r="AC5467" t="b">
        <v>0</v>
      </c>
      <c r="AD5467" t="b">
        <v>1</v>
      </c>
      <c r="AE5467" t="b">
        <v>0</v>
      </c>
      <c r="AF5467" t="b">
        <v>1</v>
      </c>
      <c r="AG5467" s="11">
        <v>44826</v>
      </c>
      <c r="AH5467" s="11">
        <v>44826</v>
      </c>
      <c r="AI5467" s="12">
        <f>IF(OR(AG5467="",AH5467=""),"",AH5467-AG5467)</f>
        <v>0.0</v>
      </c>
      <c r="AJ5467" s="13" t="b">
        <f>IF(OR(AI5467="",AA5467=""),"",AI5467=AA5467)</f>
        <v>1</v>
      </c>
      <c r="AK5467" s="13" t="b">
        <f>IF(AI5467="","",AI5467&gt;60)</f>
        <v>0</v>
      </c>
      <c r="AL5467" s="13" t="b">
        <f>IF(OR(Y5467=TRUE,AH5467=""),TRUE,FALSE)</f>
        <v>0</v>
      </c>
      <c r="AM5467" s="13" t="b">
        <f>IF(AI5467="","",AI5467&lt;0)</f>
        <v>0</v>
      </c>
      <c r="AN5467" s="13" t="str">
        <f>IF(AH5467="","No inspection date",IF(AI5467&lt;0,"Negative chronology",IF(AI5467&lt;=30,"0-30",IF(AI5467&lt;=60,"31-60",IF(AI5467&lt;=90,"61-90",IF(AI5467&lt;=180,"91-180","181+"))))))</f>
        <v>0-30</v>
      </c>
      <c r="AO5467" s="13" t="str">
        <f>IF(OR(ISNUMBER(SEARCH("COMPLETED",K5467)),ISNUMBER(SEARCH("CLOSED",K5467))),"Closed/Completed","Other Active/Issued")</f>
        <v>Other Active/Issued</v>
      </c>
    </row>
    <row r="5468" spans="1:41">
      <c r="A5468" t="s">
        <v>26799</v>
      </c>
      <c r="B5468" t="s">
        <v>87</v>
      </c>
      <c r="C5468" t="s">
        <v>87</v>
      </c>
      <c r="D5468" t="s">
        <v>88</v>
      </c>
      <c r="F5468" t="s">
        <v>11174</v>
      </c>
      <c r="H5468" t="s">
        <v>1423</v>
      </c>
      <c r="K5468" t="s">
        <v>100</v>
      </c>
      <c r="L5468" t="s">
        <v>100</v>
      </c>
      <c r="M5468" t="s">
        <v>9937</v>
      </c>
      <c r="N5468" s="9">
        <v>98108</v>
      </c>
      <c r="O5468" t="s">
        <v>26800</v>
      </c>
      <c r="P5468" s="10">
        <v>47.53957107</v>
      </c>
      <c r="Q5468" s="10">
        <v>-122.32173595</v>
      </c>
      <c r="R5468" t="s">
        <v>9939</v>
      </c>
      <c r="S5468" s="7">
        <v>9</v>
      </c>
      <c r="T5468" s="7">
        <v>2022</v>
      </c>
      <c r="U5468" s="7">
        <v>3</v>
      </c>
      <c r="Y5468" t="b">
        <v>1</v>
      </c>
      <c r="Z5468" t="b">
        <v>1</v>
      </c>
      <c r="AB5468">
        <v>1</v>
      </c>
      <c r="AC5468" t="b">
        <v>0</v>
      </c>
      <c r="AD5468" t="b">
        <v>1</v>
      </c>
      <c r="AE5468" t="b">
        <v>0</v>
      </c>
      <c r="AF5468" t="b">
        <v>1</v>
      </c>
      <c r="AG5468" s="11">
        <v>44830</v>
      </c>
      <c r="AI5468" s="12">
        <f>IF(OR(AG5468="",AH5468=""),"",AH5468-AG5468)</f>
        <v/>
      </c>
      <c r="AJ5468" s="13">
        <f>IF(OR(AI5468="",AA5468=""),"",AI5468=AA5468)</f>
        <v/>
      </c>
      <c r="AK5468" s="13">
        <f>IF(AI5468="","",AI5468&gt;60)</f>
        <v/>
      </c>
      <c r="AL5468" s="13" t="b">
        <f>IF(OR(Y5468=TRUE,AH5468=""),TRUE,FALSE)</f>
        <v>1</v>
      </c>
      <c r="AM5468" s="13">
        <f>IF(AI5468="","",AI5468&lt;0)</f>
        <v/>
      </c>
      <c r="AN5468" s="13" t="str">
        <f>IF(AH5468="","No inspection date",IF(AI5468&lt;0,"Negative chronology",IF(AI5468&lt;=30,"0-30",IF(AI5468&lt;=60,"31-60",IF(AI5468&lt;=90,"61-90",IF(AI5468&lt;=180,"91-180","181+"))))))</f>
        <v>No inspection date</v>
      </c>
      <c r="AO5468" s="13" t="str">
        <f>IF(OR(ISNUMBER(SEARCH("COMPLETED",K5468)),ISNUMBER(SEARCH("CLOSED",K5468))),"Closed/Completed","Other Active/Issued")</f>
        <v>Other Active/Issued</v>
      </c>
    </row>
    <row r="5469" spans="1:41">
      <c r="A5469" t="s">
        <v>26801</v>
      </c>
      <c r="B5469" t="s">
        <v>87</v>
      </c>
      <c r="C5469" t="s">
        <v>87</v>
      </c>
      <c r="D5469" t="s">
        <v>88</v>
      </c>
      <c r="F5469" t="s">
        <v>21684</v>
      </c>
      <c r="G5469" t="s">
        <v>26802</v>
      </c>
      <c r="H5469" t="s">
        <v>1423</v>
      </c>
      <c r="K5469" t="s">
        <v>93</v>
      </c>
      <c r="L5469" t="s">
        <v>93</v>
      </c>
      <c r="M5469" t="s">
        <v>13943</v>
      </c>
      <c r="O5469" t="s">
        <v>26803</v>
      </c>
      <c r="P5469" s="10">
        <v>47.67187592</v>
      </c>
      <c r="Q5469" s="10">
        <v>-122.38329416</v>
      </c>
      <c r="R5469" t="s">
        <v>13945</v>
      </c>
      <c r="S5469" s="7">
        <v>9</v>
      </c>
      <c r="T5469" s="7">
        <v>2022</v>
      </c>
      <c r="U5469" s="7">
        <v>3</v>
      </c>
      <c r="Y5469" t="b">
        <v>1</v>
      </c>
      <c r="Z5469" t="b">
        <v>1</v>
      </c>
      <c r="AB5469">
        <v>6</v>
      </c>
      <c r="AC5469" t="b">
        <v>0</v>
      </c>
      <c r="AD5469" t="b">
        <v>1</v>
      </c>
      <c r="AE5469" t="b">
        <v>0</v>
      </c>
      <c r="AF5469" t="b">
        <v>1</v>
      </c>
      <c r="AG5469" s="11">
        <v>44830</v>
      </c>
      <c r="AI5469" s="12">
        <f>IF(OR(AG5469="",AH5469=""),"",AH5469-AG5469)</f>
        <v/>
      </c>
      <c r="AJ5469" s="13">
        <f>IF(OR(AI5469="",AA5469=""),"",AI5469=AA5469)</f>
        <v/>
      </c>
      <c r="AK5469" s="13">
        <f>IF(AI5469="","",AI5469&gt;60)</f>
        <v/>
      </c>
      <c r="AL5469" s="13" t="b">
        <f>IF(OR(Y5469=TRUE,AH5469=""),TRUE,FALSE)</f>
        <v>1</v>
      </c>
      <c r="AM5469" s="13">
        <f>IF(AI5469="","",AI5469&lt;0)</f>
        <v/>
      </c>
      <c r="AN5469" s="13" t="str">
        <f>IF(AH5469="","No inspection date",IF(AI5469&lt;0,"Negative chronology",IF(AI5469&lt;=30,"0-30",IF(AI5469&lt;=60,"31-60",IF(AI5469&lt;=90,"61-90",IF(AI5469&lt;=180,"91-180","181+"))))))</f>
        <v>No inspection date</v>
      </c>
      <c r="AO5469" s="13" t="str">
        <f>IF(OR(ISNUMBER(SEARCH("COMPLETED",K5469)),ISNUMBER(SEARCH("CLOSED",K5469))),"Closed/Completed","Other Active/Issued")</f>
        <v>Closed/Completed</v>
      </c>
    </row>
    <row r="5470" spans="1:41">
      <c r="A5470" t="s">
        <v>26804</v>
      </c>
      <c r="B5470" t="s">
        <v>87</v>
      </c>
      <c r="C5470" t="s">
        <v>87</v>
      </c>
      <c r="D5470" t="s">
        <v>88</v>
      </c>
      <c r="F5470" t="s">
        <v>26805</v>
      </c>
      <c r="G5470" t="s">
        <v>26806</v>
      </c>
      <c r="H5470" t="s">
        <v>7831</v>
      </c>
      <c r="I5470" t="s">
        <v>1520</v>
      </c>
      <c r="J5470" t="s">
        <v>137</v>
      </c>
      <c r="K5470" t="s">
        <v>93</v>
      </c>
      <c r="L5470" t="s">
        <v>93</v>
      </c>
      <c r="M5470" t="s">
        <v>26807</v>
      </c>
      <c r="N5470" s="9">
        <v>98103</v>
      </c>
      <c r="O5470" t="s">
        <v>26808</v>
      </c>
      <c r="P5470" s="10">
        <v>47.68793209</v>
      </c>
      <c r="Q5470" s="10">
        <v>-122.3557846</v>
      </c>
      <c r="R5470" t="s">
        <v>26809</v>
      </c>
      <c r="S5470" s="7">
        <v>9</v>
      </c>
      <c r="T5470" s="7">
        <v>2022</v>
      </c>
      <c r="U5470" s="7">
        <v>3</v>
      </c>
      <c r="V5470">
        <v>10</v>
      </c>
      <c r="W5470">
        <v>2022</v>
      </c>
      <c r="X5470">
        <v>4</v>
      </c>
      <c r="Y5470" t="b">
        <v>0</v>
      </c>
      <c r="Z5470" t="b">
        <v>0</v>
      </c>
      <c r="AA5470">
        <v>14</v>
      </c>
      <c r="AB5470">
        <v>6</v>
      </c>
      <c r="AC5470" t="b">
        <v>0</v>
      </c>
      <c r="AD5470" t="b">
        <v>1</v>
      </c>
      <c r="AE5470" t="b">
        <v>0</v>
      </c>
      <c r="AF5470" t="b">
        <v>1</v>
      </c>
      <c r="AG5470" s="11">
        <v>44832</v>
      </c>
      <c r="AH5470" s="11">
        <v>44846</v>
      </c>
      <c r="AI5470" s="12">
        <f>IF(OR(AG5470="",AH5470=""),"",AH5470-AG5470)</f>
        <v>14.0</v>
      </c>
      <c r="AJ5470" s="13" t="b">
        <f>IF(OR(AI5470="",AA5470=""),"",AI5470=AA5470)</f>
        <v>1</v>
      </c>
      <c r="AK5470" s="13" t="b">
        <f>IF(AI5470="","",AI5470&gt;60)</f>
        <v>0</v>
      </c>
      <c r="AL5470" s="13" t="b">
        <f>IF(OR(Y5470=TRUE,AH5470=""),TRUE,FALSE)</f>
        <v>0</v>
      </c>
      <c r="AM5470" s="13" t="b">
        <f>IF(AI5470="","",AI5470&lt;0)</f>
        <v>0</v>
      </c>
      <c r="AN5470" s="13" t="str">
        <f>IF(AH5470="","No inspection date",IF(AI5470&lt;0,"Negative chronology",IF(AI5470&lt;=30,"0-30",IF(AI5470&lt;=60,"31-60",IF(AI5470&lt;=90,"61-90",IF(AI5470&lt;=180,"91-180","181+"))))))</f>
        <v>0-30</v>
      </c>
      <c r="AO5470" s="13" t="str">
        <f>IF(OR(ISNUMBER(SEARCH("COMPLETED",K5470)),ISNUMBER(SEARCH("CLOSED",K5470))),"Closed/Completed","Other Active/Issued")</f>
        <v>Closed/Completed</v>
      </c>
    </row>
    <row r="5471" spans="1:41">
      <c r="A5471" t="s">
        <v>26810</v>
      </c>
      <c r="B5471" t="s">
        <v>87</v>
      </c>
      <c r="C5471" t="s">
        <v>87</v>
      </c>
      <c r="D5471" t="s">
        <v>88</v>
      </c>
      <c r="F5471" t="s">
        <v>26811</v>
      </c>
      <c r="G5471" t="s">
        <v>26812</v>
      </c>
      <c r="H5471" t="s">
        <v>7838</v>
      </c>
      <c r="I5471" t="s">
        <v>26677</v>
      </c>
      <c r="J5471" t="s">
        <v>137</v>
      </c>
      <c r="K5471" t="s">
        <v>93</v>
      </c>
      <c r="L5471" t="s">
        <v>93</v>
      </c>
      <c r="M5471" t="s">
        <v>26813</v>
      </c>
      <c r="N5471" s="9">
        <v>98103</v>
      </c>
      <c r="O5471" t="s">
        <v>26814</v>
      </c>
      <c r="P5471" s="10">
        <v>47.66342629</v>
      </c>
      <c r="Q5471" s="10">
        <v>-122.33669603</v>
      </c>
      <c r="R5471" t="s">
        <v>26815</v>
      </c>
      <c r="S5471" s="7">
        <v>9</v>
      </c>
      <c r="T5471" s="7">
        <v>2022</v>
      </c>
      <c r="U5471" s="7">
        <v>3</v>
      </c>
      <c r="V5471">
        <v>12</v>
      </c>
      <c r="W5471">
        <v>2022</v>
      </c>
      <c r="X5471">
        <v>4</v>
      </c>
      <c r="Y5471" t="b">
        <v>0</v>
      </c>
      <c r="Z5471" t="b">
        <v>0</v>
      </c>
      <c r="AA5471">
        <v>69</v>
      </c>
      <c r="AB5471">
        <v>4</v>
      </c>
      <c r="AC5471" t="b">
        <v>0</v>
      </c>
      <c r="AD5471" t="b">
        <v>1</v>
      </c>
      <c r="AE5471" t="b">
        <v>0</v>
      </c>
      <c r="AF5471" t="b">
        <v>1</v>
      </c>
      <c r="AG5471" s="11">
        <v>44833</v>
      </c>
      <c r="AH5471" s="11">
        <v>44902</v>
      </c>
      <c r="AI5471" s="12">
        <f>IF(OR(AG5471="",AH5471=""),"",AH5471-AG5471)</f>
        <v>69.0</v>
      </c>
      <c r="AJ5471" s="13" t="b">
        <f>IF(OR(AI5471="",AA5471=""),"",AI5471=AA5471)</f>
        <v>1</v>
      </c>
      <c r="AK5471" s="13" t="b">
        <f>IF(AI5471="","",AI5471&gt;60)</f>
        <v>1</v>
      </c>
      <c r="AL5471" s="13" t="b">
        <f>IF(OR(Y5471=TRUE,AH5471=""),TRUE,FALSE)</f>
        <v>0</v>
      </c>
      <c r="AM5471" s="13" t="b">
        <f>IF(AI5471="","",AI5471&lt;0)</f>
        <v>0</v>
      </c>
      <c r="AN5471" s="13" t="str">
        <f>IF(AH5471="","No inspection date",IF(AI5471&lt;0,"Negative chronology",IF(AI5471&lt;=30,"0-30",IF(AI5471&lt;=60,"31-60",IF(AI5471&lt;=90,"61-90",IF(AI5471&lt;=180,"91-180","181+"))))))</f>
        <v>61-90</v>
      </c>
      <c r="AO5471" s="13" t="str">
        <f>IF(OR(ISNUMBER(SEARCH("COMPLETED",K5471)),ISNUMBER(SEARCH("CLOSED",K5471))),"Closed/Completed","Other Active/Issued")</f>
        <v>Closed/Completed</v>
      </c>
    </row>
    <row r="5472" spans="1:41">
      <c r="A5472" t="s">
        <v>26816</v>
      </c>
      <c r="B5472" t="s">
        <v>87</v>
      </c>
      <c r="C5472" t="s">
        <v>87</v>
      </c>
      <c r="D5472" t="s">
        <v>88</v>
      </c>
      <c r="F5472" t="s">
        <v>26817</v>
      </c>
      <c r="G5472" t="s">
        <v>26818</v>
      </c>
      <c r="H5472" t="s">
        <v>7838</v>
      </c>
      <c r="I5472" t="s">
        <v>1556</v>
      </c>
      <c r="J5472" t="s">
        <v>137</v>
      </c>
      <c r="K5472" t="s">
        <v>93</v>
      </c>
      <c r="L5472" t="s">
        <v>93</v>
      </c>
      <c r="M5472" t="s">
        <v>26819</v>
      </c>
      <c r="N5472" s="9">
        <v>98102</v>
      </c>
      <c r="O5472" t="s">
        <v>26820</v>
      </c>
      <c r="P5472" s="10">
        <v>47.65026619</v>
      </c>
      <c r="Q5472" s="10">
        <v>-122.32191399</v>
      </c>
      <c r="R5472" t="s">
        <v>26821</v>
      </c>
      <c r="S5472" s="7">
        <v>9</v>
      </c>
      <c r="T5472" s="7">
        <v>2022</v>
      </c>
      <c r="U5472" s="7">
        <v>3</v>
      </c>
      <c r="V5472">
        <v>10</v>
      </c>
      <c r="W5472">
        <v>2022</v>
      </c>
      <c r="X5472">
        <v>4</v>
      </c>
      <c r="Y5472" t="b">
        <v>0</v>
      </c>
      <c r="Z5472" t="b">
        <v>0</v>
      </c>
      <c r="AA5472">
        <v>20</v>
      </c>
      <c r="AB5472">
        <v>3</v>
      </c>
      <c r="AC5472" t="b">
        <v>0</v>
      </c>
      <c r="AD5472" t="b">
        <v>1</v>
      </c>
      <c r="AE5472" t="b">
        <v>0</v>
      </c>
      <c r="AF5472" t="b">
        <v>1</v>
      </c>
      <c r="AG5472" s="11">
        <v>44833</v>
      </c>
      <c r="AH5472" s="11">
        <v>44853</v>
      </c>
      <c r="AI5472" s="12">
        <f>IF(OR(AG5472="",AH5472=""),"",AH5472-AG5472)</f>
        <v>20.0</v>
      </c>
      <c r="AJ5472" s="13" t="b">
        <f>IF(OR(AI5472="",AA5472=""),"",AI5472=AA5472)</f>
        <v>1</v>
      </c>
      <c r="AK5472" s="13" t="b">
        <f>IF(AI5472="","",AI5472&gt;60)</f>
        <v>0</v>
      </c>
      <c r="AL5472" s="13" t="b">
        <f>IF(OR(Y5472=TRUE,AH5472=""),TRUE,FALSE)</f>
        <v>0</v>
      </c>
      <c r="AM5472" s="13" t="b">
        <f>IF(AI5472="","",AI5472&lt;0)</f>
        <v>0</v>
      </c>
      <c r="AN5472" s="13" t="str">
        <f>IF(AH5472="","No inspection date",IF(AI5472&lt;0,"Negative chronology",IF(AI5472&lt;=30,"0-30",IF(AI5472&lt;=60,"31-60",IF(AI5472&lt;=90,"61-90",IF(AI5472&lt;=180,"91-180","181+"))))))</f>
        <v>0-30</v>
      </c>
      <c r="AO5472" s="13" t="str">
        <f>IF(OR(ISNUMBER(SEARCH("COMPLETED",K5472)),ISNUMBER(SEARCH("CLOSED",K5472))),"Closed/Completed","Other Active/Issued")</f>
        <v>Closed/Completed</v>
      </c>
    </row>
    <row r="5473" spans="1:41">
      <c r="A5473" t="s">
        <v>26822</v>
      </c>
      <c r="B5473" t="s">
        <v>87</v>
      </c>
      <c r="C5473" t="s">
        <v>87</v>
      </c>
      <c r="D5473" t="s">
        <v>88</v>
      </c>
      <c r="F5473" t="s">
        <v>26823</v>
      </c>
      <c r="H5473" t="s">
        <v>7838</v>
      </c>
      <c r="I5473" t="s">
        <v>1899</v>
      </c>
      <c r="J5473" t="s">
        <v>137</v>
      </c>
      <c r="K5473" t="s">
        <v>93</v>
      </c>
      <c r="L5473" t="s">
        <v>93</v>
      </c>
      <c r="M5473" t="s">
        <v>26824</v>
      </c>
      <c r="N5473" s="9">
        <v>98116</v>
      </c>
      <c r="O5473" t="s">
        <v>26825</v>
      </c>
      <c r="P5473" s="10">
        <v>47.59126794</v>
      </c>
      <c r="Q5473" s="10">
        <v>-122.39188752</v>
      </c>
      <c r="R5473" t="s">
        <v>26826</v>
      </c>
      <c r="S5473" s="7">
        <v>9</v>
      </c>
      <c r="T5473" s="7">
        <v>2022</v>
      </c>
      <c r="U5473" s="7">
        <v>3</v>
      </c>
      <c r="V5473">
        <v>1</v>
      </c>
      <c r="W5473">
        <v>2023</v>
      </c>
      <c r="X5473">
        <v>1</v>
      </c>
      <c r="Y5473" t="b">
        <v>0</v>
      </c>
      <c r="Z5473" t="b">
        <v>0</v>
      </c>
      <c r="AA5473">
        <v>117</v>
      </c>
      <c r="AB5473">
        <v>1</v>
      </c>
      <c r="AC5473" t="b">
        <v>0</v>
      </c>
      <c r="AD5473" t="b">
        <v>1</v>
      </c>
      <c r="AE5473" t="b">
        <v>0</v>
      </c>
      <c r="AF5473" t="b">
        <v>1</v>
      </c>
      <c r="AG5473" s="11">
        <v>44833</v>
      </c>
      <c r="AH5473" s="11">
        <v>44950</v>
      </c>
      <c r="AI5473" s="12">
        <f>IF(OR(AG5473="",AH5473=""),"",AH5473-AG5473)</f>
        <v>117.0</v>
      </c>
      <c r="AJ5473" s="13" t="b">
        <f>IF(OR(AI5473="",AA5473=""),"",AI5473=AA5473)</f>
        <v>1</v>
      </c>
      <c r="AK5473" s="13" t="b">
        <f>IF(AI5473="","",AI5473&gt;60)</f>
        <v>1</v>
      </c>
      <c r="AL5473" s="13" t="b">
        <f>IF(OR(Y5473=TRUE,AH5473=""),TRUE,FALSE)</f>
        <v>0</v>
      </c>
      <c r="AM5473" s="13" t="b">
        <f>IF(AI5473="","",AI5473&lt;0)</f>
        <v>0</v>
      </c>
      <c r="AN5473" s="13" t="str">
        <f>IF(AH5473="","No inspection date",IF(AI5473&lt;0,"Negative chronology",IF(AI5473&lt;=30,"0-30",IF(AI5473&lt;=60,"31-60",IF(AI5473&lt;=90,"61-90",IF(AI5473&lt;=180,"91-180","181+"))))))</f>
        <v>91-180</v>
      </c>
      <c r="AO5473" s="13" t="str">
        <f>IF(OR(ISNUMBER(SEARCH("COMPLETED",K5473)),ISNUMBER(SEARCH("CLOSED",K5473))),"Closed/Completed","Other Active/Issued")</f>
        <v>Closed/Completed</v>
      </c>
    </row>
    <row r="5474" spans="1:41">
      <c r="A5474" t="s">
        <v>26827</v>
      </c>
      <c r="B5474" t="s">
        <v>87</v>
      </c>
      <c r="C5474" t="s">
        <v>87</v>
      </c>
      <c r="D5474" t="s">
        <v>88</v>
      </c>
      <c r="F5474" t="s">
        <v>26828</v>
      </c>
      <c r="G5474" t="s">
        <v>26829</v>
      </c>
      <c r="H5474" t="s">
        <v>7838</v>
      </c>
      <c r="I5474" t="s">
        <v>1556</v>
      </c>
      <c r="J5474" t="s">
        <v>6317</v>
      </c>
      <c r="K5474" t="s">
        <v>93</v>
      </c>
      <c r="L5474" t="s">
        <v>93</v>
      </c>
      <c r="M5474" t="s">
        <v>26830</v>
      </c>
      <c r="N5474" s="9">
        <v>98107</v>
      </c>
      <c r="O5474" t="s">
        <v>26831</v>
      </c>
      <c r="P5474" s="10">
        <v>47.67185332</v>
      </c>
      <c r="Q5474" s="10">
        <v>-122.39093653</v>
      </c>
      <c r="R5474" t="s">
        <v>26832</v>
      </c>
      <c r="S5474" s="7">
        <v>9</v>
      </c>
      <c r="T5474" s="7">
        <v>2022</v>
      </c>
      <c r="U5474" s="7">
        <v>3</v>
      </c>
      <c r="V5474">
        <v>10</v>
      </c>
      <c r="W5474">
        <v>2022</v>
      </c>
      <c r="X5474">
        <v>4</v>
      </c>
      <c r="Y5474" t="b">
        <v>0</v>
      </c>
      <c r="Z5474" t="b">
        <v>0</v>
      </c>
      <c r="AA5474">
        <v>20</v>
      </c>
      <c r="AB5474">
        <v>6</v>
      </c>
      <c r="AC5474" t="b">
        <v>0</v>
      </c>
      <c r="AD5474" t="b">
        <v>1</v>
      </c>
      <c r="AE5474" t="b">
        <v>0</v>
      </c>
      <c r="AF5474" t="b">
        <v>1</v>
      </c>
      <c r="AG5474" s="11">
        <v>44833</v>
      </c>
      <c r="AH5474" s="11">
        <v>44853</v>
      </c>
      <c r="AI5474" s="12">
        <f>IF(OR(AG5474="",AH5474=""),"",AH5474-AG5474)</f>
        <v>20.0</v>
      </c>
      <c r="AJ5474" s="13" t="b">
        <f>IF(OR(AI5474="",AA5474=""),"",AI5474=AA5474)</f>
        <v>1</v>
      </c>
      <c r="AK5474" s="13" t="b">
        <f>IF(AI5474="","",AI5474&gt;60)</f>
        <v>0</v>
      </c>
      <c r="AL5474" s="13" t="b">
        <f>IF(OR(Y5474=TRUE,AH5474=""),TRUE,FALSE)</f>
        <v>0</v>
      </c>
      <c r="AM5474" s="13" t="b">
        <f>IF(AI5474="","",AI5474&lt;0)</f>
        <v>0</v>
      </c>
      <c r="AN5474" s="13" t="str">
        <f>IF(AH5474="","No inspection date",IF(AI5474&lt;0,"Negative chronology",IF(AI5474&lt;=30,"0-30",IF(AI5474&lt;=60,"31-60",IF(AI5474&lt;=90,"61-90",IF(AI5474&lt;=180,"91-180","181+"))))))</f>
        <v>0-30</v>
      </c>
      <c r="AO5474" s="13" t="str">
        <f>IF(OR(ISNUMBER(SEARCH("COMPLETED",K5474)),ISNUMBER(SEARCH("CLOSED",K5474))),"Closed/Completed","Other Active/Issued")</f>
        <v>Closed/Completed</v>
      </c>
    </row>
    <row r="5475" spans="1:41">
      <c r="A5475" t="s">
        <v>26833</v>
      </c>
      <c r="B5475" t="s">
        <v>87</v>
      </c>
      <c r="C5475" t="s">
        <v>87</v>
      </c>
      <c r="D5475" t="s">
        <v>88</v>
      </c>
      <c r="F5475" t="s">
        <v>26834</v>
      </c>
      <c r="H5475" t="s">
        <v>14273</v>
      </c>
      <c r="I5475" t="s">
        <v>2552</v>
      </c>
      <c r="J5475" t="s">
        <v>137</v>
      </c>
      <c r="K5475" t="s">
        <v>93</v>
      </c>
      <c r="L5475" t="s">
        <v>93</v>
      </c>
      <c r="M5475" t="s">
        <v>26835</v>
      </c>
      <c r="N5475" s="9">
        <v>98133</v>
      </c>
      <c r="O5475" t="s">
        <v>26836</v>
      </c>
      <c r="P5475" s="10">
        <v>47.72060731</v>
      </c>
      <c r="Q5475" s="10">
        <v>-122.35509805</v>
      </c>
      <c r="R5475" t="s">
        <v>26837</v>
      </c>
      <c r="S5475" s="7">
        <v>10</v>
      </c>
      <c r="T5475" s="7">
        <v>2022</v>
      </c>
      <c r="U5475" s="7">
        <v>4</v>
      </c>
      <c r="V5475">
        <v>6</v>
      </c>
      <c r="W5475">
        <v>2023</v>
      </c>
      <c r="X5475">
        <v>2</v>
      </c>
      <c r="Y5475" t="b">
        <v>0</v>
      </c>
      <c r="Z5475" t="b">
        <v>0</v>
      </c>
      <c r="AA5475">
        <v>263</v>
      </c>
      <c r="AB5475">
        <v>5</v>
      </c>
      <c r="AC5475" t="b">
        <v>0</v>
      </c>
      <c r="AD5475" t="b">
        <v>1</v>
      </c>
      <c r="AE5475" t="b">
        <v>0</v>
      </c>
      <c r="AF5475" t="b">
        <v>1</v>
      </c>
      <c r="AG5475" s="11">
        <v>44837</v>
      </c>
      <c r="AH5475" s="11">
        <v>45100</v>
      </c>
      <c r="AI5475" s="12">
        <f>IF(OR(AG5475="",AH5475=""),"",AH5475-AG5475)</f>
        <v>263.0</v>
      </c>
      <c r="AJ5475" s="13" t="b">
        <f>IF(OR(AI5475="",AA5475=""),"",AI5475=AA5475)</f>
        <v>1</v>
      </c>
      <c r="AK5475" s="13" t="b">
        <f>IF(AI5475="","",AI5475&gt;60)</f>
        <v>1</v>
      </c>
      <c r="AL5475" s="13" t="b">
        <f>IF(OR(Y5475=TRUE,AH5475=""),TRUE,FALSE)</f>
        <v>0</v>
      </c>
      <c r="AM5475" s="13" t="b">
        <f>IF(AI5475="","",AI5475&lt;0)</f>
        <v>0</v>
      </c>
      <c r="AN5475" s="13" t="str">
        <f>IF(AH5475="","No inspection date",IF(AI5475&lt;0,"Negative chronology",IF(AI5475&lt;=30,"0-30",IF(AI5475&lt;=60,"31-60",IF(AI5475&lt;=90,"61-90",IF(AI5475&lt;=180,"91-180","181+"))))))</f>
        <v>181+</v>
      </c>
      <c r="AO5475" s="13" t="str">
        <f>IF(OR(ISNUMBER(SEARCH("COMPLETED",K5475)),ISNUMBER(SEARCH("CLOSED",K5475))),"Closed/Completed","Other Active/Issued")</f>
        <v>Closed/Completed</v>
      </c>
    </row>
    <row r="5476" spans="1:41">
      <c r="A5476" t="s">
        <v>26838</v>
      </c>
      <c r="B5476" t="s">
        <v>87</v>
      </c>
      <c r="C5476" t="s">
        <v>87</v>
      </c>
      <c r="D5476" t="s">
        <v>88</v>
      </c>
      <c r="F5476" t="s">
        <v>26839</v>
      </c>
      <c r="H5476" t="s">
        <v>14273</v>
      </c>
      <c r="I5476" t="s">
        <v>1703</v>
      </c>
      <c r="J5476" t="s">
        <v>137</v>
      </c>
      <c r="K5476" t="s">
        <v>93</v>
      </c>
      <c r="L5476" t="s">
        <v>93</v>
      </c>
      <c r="M5476" t="s">
        <v>26840</v>
      </c>
      <c r="N5476" s="9">
        <v>98115</v>
      </c>
      <c r="O5476" t="s">
        <v>26841</v>
      </c>
      <c r="P5476" s="10">
        <v>47.69615968</v>
      </c>
      <c r="Q5476" s="10">
        <v>-122.32823255</v>
      </c>
      <c r="R5476" t="s">
        <v>26842</v>
      </c>
      <c r="S5476" s="7">
        <v>10</v>
      </c>
      <c r="T5476" s="7">
        <v>2022</v>
      </c>
      <c r="U5476" s="7">
        <v>4</v>
      </c>
      <c r="V5476">
        <v>11</v>
      </c>
      <c r="W5476">
        <v>2022</v>
      </c>
      <c r="X5476">
        <v>4</v>
      </c>
      <c r="Y5476" t="b">
        <v>0</v>
      </c>
      <c r="Z5476" t="b">
        <v>0</v>
      </c>
      <c r="AA5476">
        <v>50</v>
      </c>
      <c r="AB5476">
        <v>5</v>
      </c>
      <c r="AC5476" t="b">
        <v>0</v>
      </c>
      <c r="AD5476" t="b">
        <v>1</v>
      </c>
      <c r="AE5476" t="b">
        <v>0</v>
      </c>
      <c r="AF5476" t="b">
        <v>1</v>
      </c>
      <c r="AG5476" s="11">
        <v>44837</v>
      </c>
      <c r="AH5476" s="11">
        <v>44887</v>
      </c>
      <c r="AI5476" s="12">
        <f>IF(OR(AG5476="",AH5476=""),"",AH5476-AG5476)</f>
        <v>50.0</v>
      </c>
      <c r="AJ5476" s="13" t="b">
        <f>IF(OR(AI5476="",AA5476=""),"",AI5476=AA5476)</f>
        <v>1</v>
      </c>
      <c r="AK5476" s="13" t="b">
        <f>IF(AI5476="","",AI5476&gt;60)</f>
        <v>0</v>
      </c>
      <c r="AL5476" s="13" t="b">
        <f>IF(OR(Y5476=TRUE,AH5476=""),TRUE,FALSE)</f>
        <v>0</v>
      </c>
      <c r="AM5476" s="13" t="b">
        <f>IF(AI5476="","",AI5476&lt;0)</f>
        <v>0</v>
      </c>
      <c r="AN5476" s="13" t="str">
        <f>IF(AH5476="","No inspection date",IF(AI5476&lt;0,"Negative chronology",IF(AI5476&lt;=30,"0-30",IF(AI5476&lt;=60,"31-60",IF(AI5476&lt;=90,"61-90",IF(AI5476&lt;=180,"91-180","181+"))))))</f>
        <v>31-60</v>
      </c>
      <c r="AO5476" s="13" t="str">
        <f>IF(OR(ISNUMBER(SEARCH("COMPLETED",K5476)),ISNUMBER(SEARCH("CLOSED",K5476))),"Closed/Completed","Other Active/Issued")</f>
        <v>Closed/Completed</v>
      </c>
    </row>
    <row r="5477" spans="1:41">
      <c r="A5477" t="s">
        <v>26843</v>
      </c>
      <c r="B5477" t="s">
        <v>87</v>
      </c>
      <c r="C5477" t="s">
        <v>87</v>
      </c>
      <c r="D5477" t="s">
        <v>88</v>
      </c>
      <c r="F5477" t="s">
        <v>26844</v>
      </c>
      <c r="G5477" t="s">
        <v>26845</v>
      </c>
      <c r="H5477" t="s">
        <v>1396</v>
      </c>
      <c r="I5477" t="s">
        <v>7866</v>
      </c>
      <c r="J5477" t="s">
        <v>137</v>
      </c>
      <c r="K5477" t="s">
        <v>93</v>
      </c>
      <c r="L5477" t="s">
        <v>93</v>
      </c>
      <c r="M5477" t="s">
        <v>26846</v>
      </c>
      <c r="N5477" s="9">
        <v>98103</v>
      </c>
      <c r="O5477" t="s">
        <v>26847</v>
      </c>
      <c r="P5477" s="10">
        <v>47.7012101</v>
      </c>
      <c r="Q5477" s="10">
        <v>-122.35707381</v>
      </c>
      <c r="R5477" t="s">
        <v>26848</v>
      </c>
      <c r="S5477" s="7">
        <v>9</v>
      </c>
      <c r="T5477" s="7">
        <v>2022</v>
      </c>
      <c r="U5477" s="7">
        <v>3</v>
      </c>
      <c r="V5477">
        <v>12</v>
      </c>
      <c r="W5477">
        <v>2022</v>
      </c>
      <c r="X5477">
        <v>4</v>
      </c>
      <c r="Y5477" t="b">
        <v>0</v>
      </c>
      <c r="Z5477" t="b">
        <v>0</v>
      </c>
      <c r="AA5477">
        <v>83</v>
      </c>
      <c r="AB5477">
        <v>5</v>
      </c>
      <c r="AC5477" t="b">
        <v>0</v>
      </c>
      <c r="AD5477" t="b">
        <v>1</v>
      </c>
      <c r="AE5477" t="b">
        <v>0</v>
      </c>
      <c r="AF5477" t="b">
        <v>1</v>
      </c>
      <c r="AG5477" s="11">
        <v>44826</v>
      </c>
      <c r="AH5477" s="11">
        <v>44909</v>
      </c>
      <c r="AI5477" s="12">
        <f>IF(OR(AG5477="",AH5477=""),"",AH5477-AG5477)</f>
        <v>83.0</v>
      </c>
      <c r="AJ5477" s="13" t="b">
        <f>IF(OR(AI5477="",AA5477=""),"",AI5477=AA5477)</f>
        <v>1</v>
      </c>
      <c r="AK5477" s="13" t="b">
        <f>IF(AI5477="","",AI5477&gt;60)</f>
        <v>1</v>
      </c>
      <c r="AL5477" s="13" t="b">
        <f>IF(OR(Y5477=TRUE,AH5477=""),TRUE,FALSE)</f>
        <v>0</v>
      </c>
      <c r="AM5477" s="13" t="b">
        <f>IF(AI5477="","",AI5477&lt;0)</f>
        <v>0</v>
      </c>
      <c r="AN5477" s="13" t="str">
        <f>IF(AH5477="","No inspection date",IF(AI5477&lt;0,"Negative chronology",IF(AI5477&lt;=30,"0-30",IF(AI5477&lt;=60,"31-60",IF(AI5477&lt;=90,"61-90",IF(AI5477&lt;=180,"91-180","181+"))))))</f>
        <v>61-90</v>
      </c>
      <c r="AO5477" s="13" t="str">
        <f>IF(OR(ISNUMBER(SEARCH("COMPLETED",K5477)),ISNUMBER(SEARCH("CLOSED",K5477))),"Closed/Completed","Other Active/Issued")</f>
        <v>Closed/Completed</v>
      </c>
    </row>
    <row r="5478" spans="1:41">
      <c r="A5478" t="s">
        <v>26849</v>
      </c>
      <c r="B5478" t="s">
        <v>87</v>
      </c>
      <c r="C5478" t="s">
        <v>87</v>
      </c>
      <c r="D5478" t="s">
        <v>88</v>
      </c>
      <c r="F5478" t="s">
        <v>26850</v>
      </c>
      <c r="G5478" t="s">
        <v>26851</v>
      </c>
      <c r="H5478" t="s">
        <v>14959</v>
      </c>
      <c r="I5478" t="s">
        <v>1563</v>
      </c>
      <c r="J5478" t="s">
        <v>137</v>
      </c>
      <c r="K5478" t="s">
        <v>93</v>
      </c>
      <c r="L5478" t="s">
        <v>93</v>
      </c>
      <c r="M5478" t="s">
        <v>26852</v>
      </c>
      <c r="O5478" t="s">
        <v>26853</v>
      </c>
      <c r="P5478" s="10">
        <v>47.61783766</v>
      </c>
      <c r="Q5478" s="10">
        <v>-122.35539553</v>
      </c>
      <c r="R5478" t="s">
        <v>26854</v>
      </c>
      <c r="S5478" s="7">
        <v>10</v>
      </c>
      <c r="T5478" s="7">
        <v>2022</v>
      </c>
      <c r="U5478" s="7">
        <v>4</v>
      </c>
      <c r="V5478">
        <v>10</v>
      </c>
      <c r="W5478">
        <v>2022</v>
      </c>
      <c r="X5478">
        <v>4</v>
      </c>
      <c r="Y5478" t="b">
        <v>0</v>
      </c>
      <c r="Z5478" t="b">
        <v>0</v>
      </c>
      <c r="AA5478">
        <v>15</v>
      </c>
      <c r="AB5478">
        <v>7</v>
      </c>
      <c r="AC5478" t="b">
        <v>0</v>
      </c>
      <c r="AD5478" t="b">
        <v>1</v>
      </c>
      <c r="AE5478" t="b">
        <v>0</v>
      </c>
      <c r="AF5478" t="b">
        <v>1</v>
      </c>
      <c r="AG5478" s="11">
        <v>44839</v>
      </c>
      <c r="AH5478" s="11">
        <v>44854</v>
      </c>
      <c r="AI5478" s="12">
        <f>IF(OR(AG5478="",AH5478=""),"",AH5478-AG5478)</f>
        <v>15.0</v>
      </c>
      <c r="AJ5478" s="13" t="b">
        <f>IF(OR(AI5478="",AA5478=""),"",AI5478=AA5478)</f>
        <v>1</v>
      </c>
      <c r="AK5478" s="13" t="b">
        <f>IF(AI5478="","",AI5478&gt;60)</f>
        <v>0</v>
      </c>
      <c r="AL5478" s="13" t="b">
        <f>IF(OR(Y5478=TRUE,AH5478=""),TRUE,FALSE)</f>
        <v>0</v>
      </c>
      <c r="AM5478" s="13" t="b">
        <f>IF(AI5478="","",AI5478&lt;0)</f>
        <v>0</v>
      </c>
      <c r="AN5478" s="13" t="str">
        <f>IF(AH5478="","No inspection date",IF(AI5478&lt;0,"Negative chronology",IF(AI5478&lt;=30,"0-30",IF(AI5478&lt;=60,"31-60",IF(AI5478&lt;=90,"61-90",IF(AI5478&lt;=180,"91-180","181+"))))))</f>
        <v>0-30</v>
      </c>
      <c r="AO5478" s="13" t="str">
        <f>IF(OR(ISNUMBER(SEARCH("COMPLETED",K5478)),ISNUMBER(SEARCH("CLOSED",K5478))),"Closed/Completed","Other Active/Issued")</f>
        <v>Closed/Completed</v>
      </c>
    </row>
    <row r="5479" spans="1:41">
      <c r="A5479" t="s">
        <v>26855</v>
      </c>
      <c r="B5479" t="s">
        <v>87</v>
      </c>
      <c r="C5479" t="s">
        <v>87</v>
      </c>
      <c r="D5479" t="s">
        <v>88</v>
      </c>
      <c r="F5479" t="s">
        <v>26856</v>
      </c>
      <c r="H5479" t="s">
        <v>14959</v>
      </c>
      <c r="K5479" t="s">
        <v>100</v>
      </c>
      <c r="L5479" t="s">
        <v>100</v>
      </c>
      <c r="M5479" t="s">
        <v>6210</v>
      </c>
      <c r="N5479" s="9">
        <v>98102</v>
      </c>
      <c r="O5479" t="s">
        <v>26857</v>
      </c>
      <c r="P5479" s="10">
        <v>47.65041054</v>
      </c>
      <c r="Q5479" s="10">
        <v>-122.32404271</v>
      </c>
      <c r="R5479" t="s">
        <v>6212</v>
      </c>
      <c r="S5479" s="7">
        <v>10</v>
      </c>
      <c r="T5479" s="7">
        <v>2022</v>
      </c>
      <c r="U5479" s="7">
        <v>4</v>
      </c>
      <c r="Y5479" t="b">
        <v>1</v>
      </c>
      <c r="Z5479" t="b">
        <v>1</v>
      </c>
      <c r="AC5479" t="b">
        <v>0</v>
      </c>
      <c r="AD5479" t="b">
        <v>1</v>
      </c>
      <c r="AE5479" t="b">
        <v>0</v>
      </c>
      <c r="AF5479" t="b">
        <v>1</v>
      </c>
      <c r="AG5479" s="11">
        <v>44839</v>
      </c>
      <c r="AI5479" s="12">
        <f>IF(OR(AG5479="",AH5479=""),"",AH5479-AG5479)</f>
        <v/>
      </c>
      <c r="AJ5479" s="13">
        <f>IF(OR(AI5479="",AA5479=""),"",AI5479=AA5479)</f>
        <v/>
      </c>
      <c r="AK5479" s="13">
        <f>IF(AI5479="","",AI5479&gt;60)</f>
        <v/>
      </c>
      <c r="AL5479" s="13" t="b">
        <f>IF(OR(Y5479=TRUE,AH5479=""),TRUE,FALSE)</f>
        <v>1</v>
      </c>
      <c r="AM5479" s="13">
        <f>IF(AI5479="","",AI5479&lt;0)</f>
        <v/>
      </c>
      <c r="AN5479" s="13" t="str">
        <f>IF(AH5479="","No inspection date",IF(AI5479&lt;0,"Negative chronology",IF(AI5479&lt;=30,"0-30",IF(AI5479&lt;=60,"31-60",IF(AI5479&lt;=90,"61-90",IF(AI5479&lt;=180,"91-180","181+"))))))</f>
        <v>No inspection date</v>
      </c>
      <c r="AO5479" s="13" t="str">
        <f>IF(OR(ISNUMBER(SEARCH("COMPLETED",K5479)),ISNUMBER(SEARCH("CLOSED",K5479))),"Closed/Completed","Other Active/Issued")</f>
        <v>Other Active/Issued</v>
      </c>
    </row>
    <row r="5480" spans="1:41">
      <c r="A5480" t="s">
        <v>26858</v>
      </c>
      <c r="B5480" t="s">
        <v>87</v>
      </c>
      <c r="C5480" t="s">
        <v>87</v>
      </c>
      <c r="D5480" t="s">
        <v>88</v>
      </c>
      <c r="F5480" t="s">
        <v>26859</v>
      </c>
      <c r="H5480" t="s">
        <v>14959</v>
      </c>
      <c r="I5480" t="s">
        <v>1750</v>
      </c>
      <c r="J5480" t="s">
        <v>137</v>
      </c>
      <c r="K5480" t="s">
        <v>93</v>
      </c>
      <c r="L5480" t="s">
        <v>93</v>
      </c>
      <c r="M5480" t="s">
        <v>26860</v>
      </c>
      <c r="O5480" t="s">
        <v>26861</v>
      </c>
      <c r="P5480" s="10">
        <v>47.66801177</v>
      </c>
      <c r="Q5480" s="10">
        <v>-122.36044368</v>
      </c>
      <c r="R5480" t="s">
        <v>26862</v>
      </c>
      <c r="S5480" s="7">
        <v>10</v>
      </c>
      <c r="T5480" s="7">
        <v>2022</v>
      </c>
      <c r="U5480" s="7">
        <v>4</v>
      </c>
      <c r="V5480">
        <v>12</v>
      </c>
      <c r="W5480">
        <v>2022</v>
      </c>
      <c r="X5480">
        <v>4</v>
      </c>
      <c r="Y5480" t="b">
        <v>0</v>
      </c>
      <c r="Z5480" t="b">
        <v>0</v>
      </c>
      <c r="AA5480">
        <v>69</v>
      </c>
      <c r="AB5480">
        <v>6</v>
      </c>
      <c r="AC5480" t="b">
        <v>0</v>
      </c>
      <c r="AD5480" t="b">
        <v>1</v>
      </c>
      <c r="AE5480" t="b">
        <v>0</v>
      </c>
      <c r="AF5480" t="b">
        <v>1</v>
      </c>
      <c r="AG5480" s="11">
        <v>44839</v>
      </c>
      <c r="AH5480" s="11">
        <v>44908</v>
      </c>
      <c r="AI5480" s="12">
        <f>IF(OR(AG5480="",AH5480=""),"",AH5480-AG5480)</f>
        <v>69.0</v>
      </c>
      <c r="AJ5480" s="13" t="b">
        <f>IF(OR(AI5480="",AA5480=""),"",AI5480=AA5480)</f>
        <v>1</v>
      </c>
      <c r="AK5480" s="13" t="b">
        <f>IF(AI5480="","",AI5480&gt;60)</f>
        <v>1</v>
      </c>
      <c r="AL5480" s="13" t="b">
        <f>IF(OR(Y5480=TRUE,AH5480=""),TRUE,FALSE)</f>
        <v>0</v>
      </c>
      <c r="AM5480" s="13" t="b">
        <f>IF(AI5480="","",AI5480&lt;0)</f>
        <v>0</v>
      </c>
      <c r="AN5480" s="13" t="str">
        <f>IF(AH5480="","No inspection date",IF(AI5480&lt;0,"Negative chronology",IF(AI5480&lt;=30,"0-30",IF(AI5480&lt;=60,"31-60",IF(AI5480&lt;=90,"61-90",IF(AI5480&lt;=180,"91-180","181+"))))))</f>
        <v>61-90</v>
      </c>
      <c r="AO5480" s="13" t="str">
        <f>IF(OR(ISNUMBER(SEARCH("COMPLETED",K5480)),ISNUMBER(SEARCH("CLOSED",K5480))),"Closed/Completed","Other Active/Issued")</f>
        <v>Closed/Completed</v>
      </c>
    </row>
    <row r="5481" spans="1:41">
      <c r="A5481" t="s">
        <v>26863</v>
      </c>
      <c r="B5481" t="s">
        <v>87</v>
      </c>
      <c r="C5481" t="s">
        <v>87</v>
      </c>
      <c r="D5481" t="s">
        <v>88</v>
      </c>
      <c r="F5481" t="s">
        <v>26864</v>
      </c>
      <c r="G5481" t="s">
        <v>26865</v>
      </c>
      <c r="H5481" t="s">
        <v>1506</v>
      </c>
      <c r="I5481" t="s">
        <v>2113</v>
      </c>
      <c r="J5481" t="s">
        <v>137</v>
      </c>
      <c r="K5481" t="s">
        <v>93</v>
      </c>
      <c r="L5481" t="s">
        <v>93</v>
      </c>
      <c r="M5481" t="s">
        <v>26866</v>
      </c>
      <c r="N5481" s="9">
        <v>98118</v>
      </c>
      <c r="O5481" t="s">
        <v>26867</v>
      </c>
      <c r="P5481" s="10">
        <v>47.5362819</v>
      </c>
      <c r="Q5481" s="10">
        <v>-122.27075689</v>
      </c>
      <c r="R5481" t="s">
        <v>26868</v>
      </c>
      <c r="S5481" s="7">
        <v>10</v>
      </c>
      <c r="T5481" s="7">
        <v>2022</v>
      </c>
      <c r="U5481" s="7">
        <v>4</v>
      </c>
      <c r="V5481">
        <v>3</v>
      </c>
      <c r="W5481">
        <v>2023</v>
      </c>
      <c r="X5481">
        <v>1</v>
      </c>
      <c r="Y5481" t="b">
        <v>0</v>
      </c>
      <c r="Z5481" t="b">
        <v>0</v>
      </c>
      <c r="AA5481">
        <v>146</v>
      </c>
      <c r="AB5481">
        <v>2</v>
      </c>
      <c r="AC5481" t="b">
        <v>0</v>
      </c>
      <c r="AD5481" t="b">
        <v>1</v>
      </c>
      <c r="AE5481" t="b">
        <v>0</v>
      </c>
      <c r="AF5481" t="b">
        <v>1</v>
      </c>
      <c r="AG5481" s="11">
        <v>44841</v>
      </c>
      <c r="AH5481" s="11">
        <v>44987</v>
      </c>
      <c r="AI5481" s="12">
        <f>IF(OR(AG5481="",AH5481=""),"",AH5481-AG5481)</f>
        <v>146.0</v>
      </c>
      <c r="AJ5481" s="13" t="b">
        <f>IF(OR(AI5481="",AA5481=""),"",AI5481=AA5481)</f>
        <v>1</v>
      </c>
      <c r="AK5481" s="13" t="b">
        <f>IF(AI5481="","",AI5481&gt;60)</f>
        <v>1</v>
      </c>
      <c r="AL5481" s="13" t="b">
        <f>IF(OR(Y5481=TRUE,AH5481=""),TRUE,FALSE)</f>
        <v>0</v>
      </c>
      <c r="AM5481" s="13" t="b">
        <f>IF(AI5481="","",AI5481&lt;0)</f>
        <v>0</v>
      </c>
      <c r="AN5481" s="13" t="str">
        <f>IF(AH5481="","No inspection date",IF(AI5481&lt;0,"Negative chronology",IF(AI5481&lt;=30,"0-30",IF(AI5481&lt;=60,"31-60",IF(AI5481&lt;=90,"61-90",IF(AI5481&lt;=180,"91-180","181+"))))))</f>
        <v>91-180</v>
      </c>
      <c r="AO5481" s="13" t="str">
        <f>IF(OR(ISNUMBER(SEARCH("COMPLETED",K5481)),ISNUMBER(SEARCH("CLOSED",K5481))),"Closed/Completed","Other Active/Issued")</f>
        <v>Closed/Completed</v>
      </c>
    </row>
    <row r="5482" spans="1:41">
      <c r="A5482" t="s">
        <v>26869</v>
      </c>
      <c r="B5482" t="s">
        <v>87</v>
      </c>
      <c r="C5482" t="s">
        <v>87</v>
      </c>
      <c r="D5482" t="s">
        <v>88</v>
      </c>
      <c r="F5482" t="s">
        <v>26870</v>
      </c>
      <c r="G5482" t="s">
        <v>26871</v>
      </c>
      <c r="H5482" t="s">
        <v>1520</v>
      </c>
      <c r="I5482" t="s">
        <v>1506</v>
      </c>
      <c r="J5482" t="s">
        <v>93</v>
      </c>
      <c r="K5482" t="s">
        <v>93</v>
      </c>
      <c r="L5482" t="s">
        <v>93</v>
      </c>
      <c r="M5482" t="s">
        <v>26872</v>
      </c>
      <c r="N5482" s="9">
        <v>98125</v>
      </c>
      <c r="O5482" t="s">
        <v>26873</v>
      </c>
      <c r="P5482" s="10">
        <v>47.70578572</v>
      </c>
      <c r="Q5482" s="10">
        <v>-122.30107054</v>
      </c>
      <c r="R5482" t="s">
        <v>26874</v>
      </c>
      <c r="S5482" s="7">
        <v>10</v>
      </c>
      <c r="T5482" s="7">
        <v>2022</v>
      </c>
      <c r="U5482" s="7">
        <v>4</v>
      </c>
      <c r="V5482">
        <v>10</v>
      </c>
      <c r="W5482">
        <v>2022</v>
      </c>
      <c r="X5482">
        <v>4</v>
      </c>
      <c r="Y5482" t="b">
        <v>0</v>
      </c>
      <c r="Z5482" t="b">
        <v>0</v>
      </c>
      <c r="AA5482">
        <v>-5</v>
      </c>
      <c r="AB5482">
        <v>5</v>
      </c>
      <c r="AC5482" t="b">
        <v>0</v>
      </c>
      <c r="AD5482" t="b">
        <v>1</v>
      </c>
      <c r="AE5482" t="b">
        <v>0</v>
      </c>
      <c r="AF5482" t="b">
        <v>1</v>
      </c>
      <c r="AG5482" s="11">
        <v>44846</v>
      </c>
      <c r="AH5482" s="11">
        <v>44841</v>
      </c>
      <c r="AI5482" s="12">
        <f>IF(OR(AG5482="",AH5482=""),"",AH5482-AG5482)</f>
        <v>-5.0</v>
      </c>
      <c r="AJ5482" s="13" t="b">
        <f>IF(OR(AI5482="",AA5482=""),"",AI5482=AA5482)</f>
        <v>1</v>
      </c>
      <c r="AK5482" s="13" t="b">
        <f>IF(AI5482="","",AI5482&gt;60)</f>
        <v>0</v>
      </c>
      <c r="AL5482" s="13" t="b">
        <f>IF(OR(Y5482=TRUE,AH5482=""),TRUE,FALSE)</f>
        <v>0</v>
      </c>
      <c r="AM5482" s="13" t="b">
        <f>IF(AI5482="","",AI5482&lt;0)</f>
        <v>1</v>
      </c>
      <c r="AN5482" s="13" t="str">
        <f>IF(AH5482="","No inspection date",IF(AI5482&lt;0,"Negative chronology",IF(AI5482&lt;=30,"0-30",IF(AI5482&lt;=60,"31-60",IF(AI5482&lt;=90,"61-90",IF(AI5482&lt;=180,"91-180","181+"))))))</f>
        <v>Negative chronology</v>
      </c>
      <c r="AO5482" s="13" t="str">
        <f>IF(OR(ISNUMBER(SEARCH("COMPLETED",K5482)),ISNUMBER(SEARCH("CLOSED",K5482))),"Closed/Completed","Other Active/Issued")</f>
        <v>Closed/Completed</v>
      </c>
    </row>
    <row r="5483" spans="1:41">
      <c r="A5483" t="s">
        <v>26875</v>
      </c>
      <c r="B5483" t="s">
        <v>87</v>
      </c>
      <c r="C5483" t="s">
        <v>87</v>
      </c>
      <c r="D5483" t="s">
        <v>88</v>
      </c>
      <c r="F5483" t="s">
        <v>12700</v>
      </c>
      <c r="G5483" t="s">
        <v>26876</v>
      </c>
      <c r="H5483" t="s">
        <v>1520</v>
      </c>
      <c r="K5483" t="s">
        <v>93</v>
      </c>
      <c r="L5483" t="s">
        <v>93</v>
      </c>
      <c r="M5483" t="s">
        <v>26877</v>
      </c>
      <c r="N5483" s="9">
        <v>98105</v>
      </c>
      <c r="O5483" t="s">
        <v>26878</v>
      </c>
      <c r="P5483" s="10">
        <v>47.67045002</v>
      </c>
      <c r="Q5483" s="10">
        <v>-122.31717028</v>
      </c>
      <c r="R5483" t="s">
        <v>26879</v>
      </c>
      <c r="S5483" s="7">
        <v>10</v>
      </c>
      <c r="T5483" s="7">
        <v>2022</v>
      </c>
      <c r="U5483" s="7">
        <v>4</v>
      </c>
      <c r="Y5483" t="b">
        <v>1</v>
      </c>
      <c r="Z5483" t="b">
        <v>1</v>
      </c>
      <c r="AB5483">
        <v>4</v>
      </c>
      <c r="AC5483" t="b">
        <v>0</v>
      </c>
      <c r="AD5483" t="b">
        <v>1</v>
      </c>
      <c r="AE5483" t="b">
        <v>0</v>
      </c>
      <c r="AF5483" t="b">
        <v>1</v>
      </c>
      <c r="AG5483" s="11">
        <v>44846</v>
      </c>
      <c r="AI5483" s="12">
        <f>IF(OR(AG5483="",AH5483=""),"",AH5483-AG5483)</f>
        <v/>
      </c>
      <c r="AJ5483" s="13">
        <f>IF(OR(AI5483="",AA5483=""),"",AI5483=AA5483)</f>
        <v/>
      </c>
      <c r="AK5483" s="13">
        <f>IF(AI5483="","",AI5483&gt;60)</f>
        <v/>
      </c>
      <c r="AL5483" s="13" t="b">
        <f>IF(OR(Y5483=TRUE,AH5483=""),TRUE,FALSE)</f>
        <v>1</v>
      </c>
      <c r="AM5483" s="13">
        <f>IF(AI5483="","",AI5483&lt;0)</f>
        <v/>
      </c>
      <c r="AN5483" s="13" t="str">
        <f>IF(AH5483="","No inspection date",IF(AI5483&lt;0,"Negative chronology",IF(AI5483&lt;=30,"0-30",IF(AI5483&lt;=60,"31-60",IF(AI5483&lt;=90,"61-90",IF(AI5483&lt;=180,"91-180","181+"))))))</f>
        <v>No inspection date</v>
      </c>
      <c r="AO5483" s="13" t="str">
        <f>IF(OR(ISNUMBER(SEARCH("COMPLETED",K5483)),ISNUMBER(SEARCH("CLOSED",K5483))),"Closed/Completed","Other Active/Issued")</f>
        <v>Closed/Completed</v>
      </c>
    </row>
    <row r="5484" spans="1:41">
      <c r="A5484" t="s">
        <v>26880</v>
      </c>
      <c r="B5484" t="s">
        <v>87</v>
      </c>
      <c r="C5484" t="s">
        <v>87</v>
      </c>
      <c r="D5484" t="s">
        <v>88</v>
      </c>
      <c r="F5484" t="s">
        <v>26881</v>
      </c>
      <c r="H5484" t="s">
        <v>1520</v>
      </c>
      <c r="I5484" t="s">
        <v>26882</v>
      </c>
      <c r="J5484" t="s">
        <v>137</v>
      </c>
      <c r="K5484" t="s">
        <v>93</v>
      </c>
      <c r="L5484" t="s">
        <v>93</v>
      </c>
      <c r="M5484" t="s">
        <v>26883</v>
      </c>
      <c r="N5484" s="9">
        <v>98144</v>
      </c>
      <c r="O5484" t="s">
        <v>26884</v>
      </c>
      <c r="P5484" s="10">
        <v>47.59292962</v>
      </c>
      <c r="Q5484" s="10">
        <v>-122.30286315</v>
      </c>
      <c r="R5484" t="s">
        <v>26885</v>
      </c>
      <c r="S5484" s="7">
        <v>10</v>
      </c>
      <c r="T5484" s="7">
        <v>2022</v>
      </c>
      <c r="U5484" s="7">
        <v>4</v>
      </c>
      <c r="V5484">
        <v>2</v>
      </c>
      <c r="W5484">
        <v>2023</v>
      </c>
      <c r="X5484">
        <v>1</v>
      </c>
      <c r="Y5484" t="b">
        <v>0</v>
      </c>
      <c r="Z5484" t="b">
        <v>0</v>
      </c>
      <c r="AA5484">
        <v>113</v>
      </c>
      <c r="AB5484">
        <v>3</v>
      </c>
      <c r="AC5484" t="b">
        <v>0</v>
      </c>
      <c r="AD5484" t="b">
        <v>1</v>
      </c>
      <c r="AE5484" t="b">
        <v>0</v>
      </c>
      <c r="AF5484" t="b">
        <v>1</v>
      </c>
      <c r="AG5484" s="11">
        <v>44846</v>
      </c>
      <c r="AH5484" s="11">
        <v>44959</v>
      </c>
      <c r="AI5484" s="12">
        <f>IF(OR(AG5484="",AH5484=""),"",AH5484-AG5484)</f>
        <v>113.0</v>
      </c>
      <c r="AJ5484" s="13" t="b">
        <f>IF(OR(AI5484="",AA5484=""),"",AI5484=AA5484)</f>
        <v>1</v>
      </c>
      <c r="AK5484" s="13" t="b">
        <f>IF(AI5484="","",AI5484&gt;60)</f>
        <v>1</v>
      </c>
      <c r="AL5484" s="13" t="b">
        <f>IF(OR(Y5484=TRUE,AH5484=""),TRUE,FALSE)</f>
        <v>0</v>
      </c>
      <c r="AM5484" s="13" t="b">
        <f>IF(AI5484="","",AI5484&lt;0)</f>
        <v>0</v>
      </c>
      <c r="AN5484" s="13" t="str">
        <f>IF(AH5484="","No inspection date",IF(AI5484&lt;0,"Negative chronology",IF(AI5484&lt;=30,"0-30",IF(AI5484&lt;=60,"31-60",IF(AI5484&lt;=90,"61-90",IF(AI5484&lt;=180,"91-180","181+"))))))</f>
        <v>91-180</v>
      </c>
      <c r="AO5484" s="13" t="str">
        <f>IF(OR(ISNUMBER(SEARCH("COMPLETED",K5484)),ISNUMBER(SEARCH("CLOSED",K5484))),"Closed/Completed","Other Active/Issued")</f>
        <v>Closed/Completed</v>
      </c>
    </row>
    <row r="5485" spans="1:41">
      <c r="A5485" t="s">
        <v>26886</v>
      </c>
      <c r="B5485" t="s">
        <v>87</v>
      </c>
      <c r="C5485" t="s">
        <v>87</v>
      </c>
      <c r="D5485" t="s">
        <v>88</v>
      </c>
      <c r="F5485" t="s">
        <v>12700</v>
      </c>
      <c r="G5485" t="s">
        <v>26887</v>
      </c>
      <c r="H5485" t="s">
        <v>1528</v>
      </c>
      <c r="K5485" t="s">
        <v>93</v>
      </c>
      <c r="L5485" t="s">
        <v>93</v>
      </c>
      <c r="M5485" t="s">
        <v>26888</v>
      </c>
      <c r="N5485" s="9">
        <v>98103</v>
      </c>
      <c r="O5485" t="s">
        <v>26889</v>
      </c>
      <c r="P5485" s="10">
        <v>47.69576943</v>
      </c>
      <c r="Q5485" s="10">
        <v>-122.35017778</v>
      </c>
      <c r="R5485" t="s">
        <v>26890</v>
      </c>
      <c r="S5485" s="7">
        <v>10</v>
      </c>
      <c r="T5485" s="7">
        <v>2022</v>
      </c>
      <c r="U5485" s="7">
        <v>4</v>
      </c>
      <c r="Y5485" t="b">
        <v>1</v>
      </c>
      <c r="Z5485" t="b">
        <v>1</v>
      </c>
      <c r="AB5485">
        <v>5</v>
      </c>
      <c r="AC5485" t="b">
        <v>0</v>
      </c>
      <c r="AD5485" t="b">
        <v>1</v>
      </c>
      <c r="AE5485" t="b">
        <v>0</v>
      </c>
      <c r="AF5485" t="b">
        <v>1</v>
      </c>
      <c r="AG5485" s="11">
        <v>44847</v>
      </c>
      <c r="AI5485" s="12">
        <f>IF(OR(AG5485="",AH5485=""),"",AH5485-AG5485)</f>
        <v/>
      </c>
      <c r="AJ5485" s="13">
        <f>IF(OR(AI5485="",AA5485=""),"",AI5485=AA5485)</f>
        <v/>
      </c>
      <c r="AK5485" s="13">
        <f>IF(AI5485="","",AI5485&gt;60)</f>
        <v/>
      </c>
      <c r="AL5485" s="13" t="b">
        <f>IF(OR(Y5485=TRUE,AH5485=""),TRUE,FALSE)</f>
        <v>1</v>
      </c>
      <c r="AM5485" s="13">
        <f>IF(AI5485="","",AI5485&lt;0)</f>
        <v/>
      </c>
      <c r="AN5485" s="13" t="str">
        <f>IF(AH5485="","No inspection date",IF(AI5485&lt;0,"Negative chronology",IF(AI5485&lt;=30,"0-30",IF(AI5485&lt;=60,"31-60",IF(AI5485&lt;=90,"61-90",IF(AI5485&lt;=180,"91-180","181+"))))))</f>
        <v>No inspection date</v>
      </c>
      <c r="AO5485" s="13" t="str">
        <f>IF(OR(ISNUMBER(SEARCH("COMPLETED",K5485)),ISNUMBER(SEARCH("CLOSED",K5485))),"Closed/Completed","Other Active/Issued")</f>
        <v>Closed/Completed</v>
      </c>
    </row>
    <row r="5486" spans="1:41">
      <c r="A5486" t="s">
        <v>26891</v>
      </c>
      <c r="B5486" t="s">
        <v>87</v>
      </c>
      <c r="C5486" t="s">
        <v>87</v>
      </c>
      <c r="D5486" t="s">
        <v>88</v>
      </c>
      <c r="F5486" t="s">
        <v>12700</v>
      </c>
      <c r="G5486" t="s">
        <v>26892</v>
      </c>
      <c r="H5486" t="s">
        <v>1528</v>
      </c>
      <c r="K5486" t="s">
        <v>1745</v>
      </c>
      <c r="L5486" t="s">
        <v>1745</v>
      </c>
      <c r="M5486" t="s">
        <v>26893</v>
      </c>
      <c r="N5486" s="9">
        <v>98116</v>
      </c>
      <c r="O5486" t="s">
        <v>26894</v>
      </c>
      <c r="P5486" s="10">
        <v>47.58889774</v>
      </c>
      <c r="Q5486" s="10">
        <v>-122.38597374</v>
      </c>
      <c r="R5486" t="s">
        <v>26895</v>
      </c>
      <c r="S5486" s="7">
        <v>10</v>
      </c>
      <c r="T5486" s="7">
        <v>2022</v>
      </c>
      <c r="U5486" s="7">
        <v>4</v>
      </c>
      <c r="Y5486" t="b">
        <v>1</v>
      </c>
      <c r="Z5486" t="b">
        <v>1</v>
      </c>
      <c r="AB5486">
        <v>1</v>
      </c>
      <c r="AC5486" t="b">
        <v>0</v>
      </c>
      <c r="AD5486" t="b">
        <v>1</v>
      </c>
      <c r="AE5486" t="b">
        <v>0</v>
      </c>
      <c r="AF5486" t="b">
        <v>1</v>
      </c>
      <c r="AG5486" s="11">
        <v>44847</v>
      </c>
      <c r="AI5486" s="12">
        <f>IF(OR(AG5486="",AH5486=""),"",AH5486-AG5486)</f>
        <v/>
      </c>
      <c r="AJ5486" s="13">
        <f>IF(OR(AI5486="",AA5486=""),"",AI5486=AA5486)</f>
        <v/>
      </c>
      <c r="AK5486" s="13">
        <f>IF(AI5486="","",AI5486&gt;60)</f>
        <v/>
      </c>
      <c r="AL5486" s="13" t="b">
        <f>IF(OR(Y5486=TRUE,AH5486=""),TRUE,FALSE)</f>
        <v>1</v>
      </c>
      <c r="AM5486" s="13">
        <f>IF(AI5486="","",AI5486&lt;0)</f>
        <v/>
      </c>
      <c r="AN5486" s="13" t="str">
        <f>IF(AH5486="","No inspection date",IF(AI5486&lt;0,"Negative chronology",IF(AI5486&lt;=30,"0-30",IF(AI5486&lt;=60,"31-60",IF(AI5486&lt;=90,"61-90",IF(AI5486&lt;=180,"91-180","181+"))))))</f>
        <v>No inspection date</v>
      </c>
      <c r="AO5486" s="13" t="str">
        <f>IF(OR(ISNUMBER(SEARCH("COMPLETED",K5486)),ISNUMBER(SEARCH("CLOSED",K5486))),"Closed/Completed","Other Active/Issued")</f>
        <v>Other Active/Issued</v>
      </c>
    </row>
    <row r="5487" spans="1:41">
      <c r="A5487" t="s">
        <v>26896</v>
      </c>
      <c r="B5487" t="s">
        <v>87</v>
      </c>
      <c r="C5487" t="s">
        <v>87</v>
      </c>
      <c r="D5487" t="s">
        <v>88</v>
      </c>
      <c r="F5487" t="s">
        <v>12700</v>
      </c>
      <c r="G5487" t="s">
        <v>26897</v>
      </c>
      <c r="H5487" t="s">
        <v>1528</v>
      </c>
      <c r="K5487" t="s">
        <v>93</v>
      </c>
      <c r="L5487" t="s">
        <v>93</v>
      </c>
      <c r="M5487" t="s">
        <v>26898</v>
      </c>
      <c r="N5487" s="9">
        <v>98144</v>
      </c>
      <c r="O5487" t="s">
        <v>26899</v>
      </c>
      <c r="P5487" s="10">
        <v>47.58802907</v>
      </c>
      <c r="Q5487" s="10">
        <v>-122.30887812</v>
      </c>
      <c r="R5487" t="s">
        <v>26900</v>
      </c>
      <c r="S5487" s="7">
        <v>10</v>
      </c>
      <c r="T5487" s="7">
        <v>2022</v>
      </c>
      <c r="U5487" s="7">
        <v>4</v>
      </c>
      <c r="Y5487" t="b">
        <v>1</v>
      </c>
      <c r="Z5487" t="b">
        <v>1</v>
      </c>
      <c r="AB5487">
        <v>2</v>
      </c>
      <c r="AC5487" t="b">
        <v>0</v>
      </c>
      <c r="AD5487" t="b">
        <v>1</v>
      </c>
      <c r="AE5487" t="b">
        <v>0</v>
      </c>
      <c r="AF5487" t="b">
        <v>1</v>
      </c>
      <c r="AG5487" s="11">
        <v>44847</v>
      </c>
      <c r="AI5487" s="12">
        <f>IF(OR(AG5487="",AH5487=""),"",AH5487-AG5487)</f>
        <v/>
      </c>
      <c r="AJ5487" s="13">
        <f>IF(OR(AI5487="",AA5487=""),"",AI5487=AA5487)</f>
        <v/>
      </c>
      <c r="AK5487" s="13">
        <f>IF(AI5487="","",AI5487&gt;60)</f>
        <v/>
      </c>
      <c r="AL5487" s="13" t="b">
        <f>IF(OR(Y5487=TRUE,AH5487=""),TRUE,FALSE)</f>
        <v>1</v>
      </c>
      <c r="AM5487" s="13">
        <f>IF(AI5487="","",AI5487&lt;0)</f>
        <v/>
      </c>
      <c r="AN5487" s="13" t="str">
        <f>IF(AH5487="","No inspection date",IF(AI5487&lt;0,"Negative chronology",IF(AI5487&lt;=30,"0-30",IF(AI5487&lt;=60,"31-60",IF(AI5487&lt;=90,"61-90",IF(AI5487&lt;=180,"91-180","181+"))))))</f>
        <v>No inspection date</v>
      </c>
      <c r="AO5487" s="13" t="str">
        <f>IF(OR(ISNUMBER(SEARCH("COMPLETED",K5487)),ISNUMBER(SEARCH("CLOSED",K5487))),"Closed/Completed","Other Active/Issued")</f>
        <v>Closed/Completed</v>
      </c>
    </row>
    <row r="5488" spans="1:41">
      <c r="A5488" t="s">
        <v>26901</v>
      </c>
      <c r="B5488" t="s">
        <v>87</v>
      </c>
      <c r="C5488" t="s">
        <v>87</v>
      </c>
      <c r="D5488" t="s">
        <v>88</v>
      </c>
      <c r="F5488" t="s">
        <v>12700</v>
      </c>
      <c r="G5488" t="s">
        <v>26902</v>
      </c>
      <c r="H5488" t="s">
        <v>1528</v>
      </c>
      <c r="K5488" t="s">
        <v>93</v>
      </c>
      <c r="L5488" t="s">
        <v>93</v>
      </c>
      <c r="M5488" t="s">
        <v>26903</v>
      </c>
      <c r="N5488" s="9">
        <v>98144</v>
      </c>
      <c r="O5488" t="s">
        <v>26904</v>
      </c>
      <c r="P5488" s="10">
        <v>47.58803011</v>
      </c>
      <c r="Q5488" s="10">
        <v>-122.3087748</v>
      </c>
      <c r="R5488" t="s">
        <v>26905</v>
      </c>
      <c r="S5488" s="7">
        <v>10</v>
      </c>
      <c r="T5488" s="7">
        <v>2022</v>
      </c>
      <c r="U5488" s="7">
        <v>4</v>
      </c>
      <c r="Y5488" t="b">
        <v>1</v>
      </c>
      <c r="Z5488" t="b">
        <v>1</v>
      </c>
      <c r="AB5488">
        <v>2</v>
      </c>
      <c r="AC5488" t="b">
        <v>0</v>
      </c>
      <c r="AD5488" t="b">
        <v>1</v>
      </c>
      <c r="AE5488" t="b">
        <v>0</v>
      </c>
      <c r="AF5488" t="b">
        <v>1</v>
      </c>
      <c r="AG5488" s="11">
        <v>44847</v>
      </c>
      <c r="AI5488" s="12">
        <f>IF(OR(AG5488="",AH5488=""),"",AH5488-AG5488)</f>
        <v/>
      </c>
      <c r="AJ5488" s="13">
        <f>IF(OR(AI5488="",AA5488=""),"",AI5488=AA5488)</f>
        <v/>
      </c>
      <c r="AK5488" s="13">
        <f>IF(AI5488="","",AI5488&gt;60)</f>
        <v/>
      </c>
      <c r="AL5488" s="13" t="b">
        <f>IF(OR(Y5488=TRUE,AH5488=""),TRUE,FALSE)</f>
        <v>1</v>
      </c>
      <c r="AM5488" s="13">
        <f>IF(AI5488="","",AI5488&lt;0)</f>
        <v/>
      </c>
      <c r="AN5488" s="13" t="str">
        <f>IF(AH5488="","No inspection date",IF(AI5488&lt;0,"Negative chronology",IF(AI5488&lt;=30,"0-30",IF(AI5488&lt;=60,"31-60",IF(AI5488&lt;=90,"61-90",IF(AI5488&lt;=180,"91-180","181+"))))))</f>
        <v>No inspection date</v>
      </c>
      <c r="AO5488" s="13" t="str">
        <f>IF(OR(ISNUMBER(SEARCH("COMPLETED",K5488)),ISNUMBER(SEARCH("CLOSED",K5488))),"Closed/Completed","Other Active/Issued")</f>
        <v>Closed/Completed</v>
      </c>
    </row>
    <row r="5489" spans="1:41">
      <c r="A5489" t="s">
        <v>26906</v>
      </c>
      <c r="B5489" t="s">
        <v>87</v>
      </c>
      <c r="C5489" t="s">
        <v>87</v>
      </c>
      <c r="D5489" t="s">
        <v>88</v>
      </c>
      <c r="F5489" t="s">
        <v>12700</v>
      </c>
      <c r="G5489" t="s">
        <v>26907</v>
      </c>
      <c r="H5489" t="s">
        <v>1528</v>
      </c>
      <c r="K5489" t="s">
        <v>93</v>
      </c>
      <c r="L5489" t="s">
        <v>93</v>
      </c>
      <c r="M5489" t="s">
        <v>26908</v>
      </c>
      <c r="N5489" s="9">
        <v>98107</v>
      </c>
      <c r="O5489" t="s">
        <v>26909</v>
      </c>
      <c r="P5489" s="10">
        <v>47.66926548</v>
      </c>
      <c r="Q5489" s="10">
        <v>-122.36221033</v>
      </c>
      <c r="R5489" t="s">
        <v>26910</v>
      </c>
      <c r="S5489" s="7">
        <v>10</v>
      </c>
      <c r="T5489" s="7">
        <v>2022</v>
      </c>
      <c r="U5489" s="7">
        <v>4</v>
      </c>
      <c r="Y5489" t="b">
        <v>1</v>
      </c>
      <c r="Z5489" t="b">
        <v>1</v>
      </c>
      <c r="AB5489">
        <v>6</v>
      </c>
      <c r="AC5489" t="b">
        <v>0</v>
      </c>
      <c r="AD5489" t="b">
        <v>1</v>
      </c>
      <c r="AE5489" t="b">
        <v>0</v>
      </c>
      <c r="AF5489" t="b">
        <v>1</v>
      </c>
      <c r="AG5489" s="11">
        <v>44847</v>
      </c>
      <c r="AI5489" s="12">
        <f>IF(OR(AG5489="",AH5489=""),"",AH5489-AG5489)</f>
        <v/>
      </c>
      <c r="AJ5489" s="13">
        <f>IF(OR(AI5489="",AA5489=""),"",AI5489=AA5489)</f>
        <v/>
      </c>
      <c r="AK5489" s="13">
        <f>IF(AI5489="","",AI5489&gt;60)</f>
        <v/>
      </c>
      <c r="AL5489" s="13" t="b">
        <f>IF(OR(Y5489=TRUE,AH5489=""),TRUE,FALSE)</f>
        <v>1</v>
      </c>
      <c r="AM5489" s="13">
        <f>IF(AI5489="","",AI5489&lt;0)</f>
        <v/>
      </c>
      <c r="AN5489" s="13" t="str">
        <f>IF(AH5489="","No inspection date",IF(AI5489&lt;0,"Negative chronology",IF(AI5489&lt;=30,"0-30",IF(AI5489&lt;=60,"31-60",IF(AI5489&lt;=90,"61-90",IF(AI5489&lt;=180,"91-180","181+"))))))</f>
        <v>No inspection date</v>
      </c>
      <c r="AO5489" s="13" t="str">
        <f>IF(OR(ISNUMBER(SEARCH("COMPLETED",K5489)),ISNUMBER(SEARCH("CLOSED",K5489))),"Closed/Completed","Other Active/Issued")</f>
        <v>Closed/Completed</v>
      </c>
    </row>
    <row r="5490" spans="1:41">
      <c r="A5490" t="s">
        <v>26911</v>
      </c>
      <c r="B5490" t="s">
        <v>87</v>
      </c>
      <c r="C5490" t="s">
        <v>87</v>
      </c>
      <c r="D5490" t="s">
        <v>88</v>
      </c>
      <c r="F5490" t="s">
        <v>12700</v>
      </c>
      <c r="G5490" t="s">
        <v>26912</v>
      </c>
      <c r="H5490" t="s">
        <v>1528</v>
      </c>
      <c r="K5490" t="s">
        <v>93</v>
      </c>
      <c r="L5490" t="s">
        <v>93</v>
      </c>
      <c r="M5490" t="s">
        <v>26913</v>
      </c>
      <c r="N5490" s="9">
        <v>98136</v>
      </c>
      <c r="O5490" t="s">
        <v>26914</v>
      </c>
      <c r="P5490" s="10">
        <v>47.55579456</v>
      </c>
      <c r="Q5490" s="10">
        <v>-122.38195917</v>
      </c>
      <c r="R5490" t="s">
        <v>26915</v>
      </c>
      <c r="S5490" s="7">
        <v>10</v>
      </c>
      <c r="T5490" s="7">
        <v>2022</v>
      </c>
      <c r="U5490" s="7">
        <v>4</v>
      </c>
      <c r="Y5490" t="b">
        <v>1</v>
      </c>
      <c r="Z5490" t="b">
        <v>1</v>
      </c>
      <c r="AB5490">
        <v>1</v>
      </c>
      <c r="AC5490" t="b">
        <v>0</v>
      </c>
      <c r="AD5490" t="b">
        <v>1</v>
      </c>
      <c r="AE5490" t="b">
        <v>0</v>
      </c>
      <c r="AF5490" t="b">
        <v>1</v>
      </c>
      <c r="AG5490" s="11">
        <v>44847</v>
      </c>
      <c r="AI5490" s="12">
        <f>IF(OR(AG5490="",AH5490=""),"",AH5490-AG5490)</f>
        <v/>
      </c>
      <c r="AJ5490" s="13">
        <f>IF(OR(AI5490="",AA5490=""),"",AI5490=AA5490)</f>
        <v/>
      </c>
      <c r="AK5490" s="13">
        <f>IF(AI5490="","",AI5490&gt;60)</f>
        <v/>
      </c>
      <c r="AL5490" s="13" t="b">
        <f>IF(OR(Y5490=TRUE,AH5490=""),TRUE,FALSE)</f>
        <v>1</v>
      </c>
      <c r="AM5490" s="13">
        <f>IF(AI5490="","",AI5490&lt;0)</f>
        <v/>
      </c>
      <c r="AN5490" s="13" t="str">
        <f>IF(AH5490="","No inspection date",IF(AI5490&lt;0,"Negative chronology",IF(AI5490&lt;=30,"0-30",IF(AI5490&lt;=60,"31-60",IF(AI5490&lt;=90,"61-90",IF(AI5490&lt;=180,"91-180","181+"))))))</f>
        <v>No inspection date</v>
      </c>
      <c r="AO5490" s="13" t="str">
        <f>IF(OR(ISNUMBER(SEARCH("COMPLETED",K5490)),ISNUMBER(SEARCH("CLOSED",K5490))),"Closed/Completed","Other Active/Issued")</f>
        <v>Closed/Completed</v>
      </c>
    </row>
    <row r="5491" spans="1:41">
      <c r="A5491" t="s">
        <v>26916</v>
      </c>
      <c r="B5491" t="s">
        <v>87</v>
      </c>
      <c r="C5491" t="s">
        <v>87</v>
      </c>
      <c r="D5491" t="s">
        <v>88</v>
      </c>
      <c r="F5491" t="s">
        <v>12700</v>
      </c>
      <c r="G5491" t="s">
        <v>26917</v>
      </c>
      <c r="H5491" t="s">
        <v>1528</v>
      </c>
      <c r="K5491" t="s">
        <v>93</v>
      </c>
      <c r="L5491" t="s">
        <v>93</v>
      </c>
      <c r="M5491" t="s">
        <v>26918</v>
      </c>
      <c r="O5491" t="s">
        <v>26919</v>
      </c>
      <c r="P5491" s="10">
        <v>47.67329721</v>
      </c>
      <c r="Q5491" s="10">
        <v>-122.37754503</v>
      </c>
      <c r="R5491" t="s">
        <v>26920</v>
      </c>
      <c r="S5491" s="7">
        <v>10</v>
      </c>
      <c r="T5491" s="7">
        <v>2022</v>
      </c>
      <c r="U5491" s="7">
        <v>4</v>
      </c>
      <c r="Y5491" t="b">
        <v>1</v>
      </c>
      <c r="Z5491" t="b">
        <v>1</v>
      </c>
      <c r="AB5491">
        <v>6</v>
      </c>
      <c r="AC5491" t="b">
        <v>0</v>
      </c>
      <c r="AD5491" t="b">
        <v>1</v>
      </c>
      <c r="AE5491" t="b">
        <v>0</v>
      </c>
      <c r="AF5491" t="b">
        <v>1</v>
      </c>
      <c r="AG5491" s="11">
        <v>44847</v>
      </c>
      <c r="AI5491" s="12">
        <f>IF(OR(AG5491="",AH5491=""),"",AH5491-AG5491)</f>
        <v/>
      </c>
      <c r="AJ5491" s="13">
        <f>IF(OR(AI5491="",AA5491=""),"",AI5491=AA5491)</f>
        <v/>
      </c>
      <c r="AK5491" s="13">
        <f>IF(AI5491="","",AI5491&gt;60)</f>
        <v/>
      </c>
      <c r="AL5491" s="13" t="b">
        <f>IF(OR(Y5491=TRUE,AH5491=""),TRUE,FALSE)</f>
        <v>1</v>
      </c>
      <c r="AM5491" s="13">
        <f>IF(AI5491="","",AI5491&lt;0)</f>
        <v/>
      </c>
      <c r="AN5491" s="13" t="str">
        <f>IF(AH5491="","No inspection date",IF(AI5491&lt;0,"Negative chronology",IF(AI5491&lt;=30,"0-30",IF(AI5491&lt;=60,"31-60",IF(AI5491&lt;=90,"61-90",IF(AI5491&lt;=180,"91-180","181+"))))))</f>
        <v>No inspection date</v>
      </c>
      <c r="AO5491" s="13" t="str">
        <f>IF(OR(ISNUMBER(SEARCH("COMPLETED",K5491)),ISNUMBER(SEARCH("CLOSED",K5491))),"Closed/Completed","Other Active/Issued")</f>
        <v>Closed/Completed</v>
      </c>
    </row>
    <row r="5492" spans="1:41">
      <c r="A5492" t="s">
        <v>26921</v>
      </c>
      <c r="B5492" t="s">
        <v>87</v>
      </c>
      <c r="C5492" t="s">
        <v>87</v>
      </c>
      <c r="D5492" t="s">
        <v>88</v>
      </c>
      <c r="F5492" t="s">
        <v>12700</v>
      </c>
      <c r="G5492" t="s">
        <v>26922</v>
      </c>
      <c r="H5492" t="s">
        <v>1528</v>
      </c>
      <c r="K5492" t="s">
        <v>93</v>
      </c>
      <c r="L5492" t="s">
        <v>93</v>
      </c>
      <c r="M5492" t="s">
        <v>26923</v>
      </c>
      <c r="N5492" s="9">
        <v>98106</v>
      </c>
      <c r="O5492" t="s">
        <v>26924</v>
      </c>
      <c r="P5492" s="10">
        <v>47.52398737</v>
      </c>
      <c r="Q5492" s="10">
        <v>-122.34721979</v>
      </c>
      <c r="R5492" t="s">
        <v>26925</v>
      </c>
      <c r="S5492" s="7">
        <v>10</v>
      </c>
      <c r="T5492" s="7">
        <v>2022</v>
      </c>
      <c r="U5492" s="7">
        <v>4</v>
      </c>
      <c r="Y5492" t="b">
        <v>1</v>
      </c>
      <c r="Z5492" t="b">
        <v>1</v>
      </c>
      <c r="AB5492">
        <v>1</v>
      </c>
      <c r="AC5492" t="b">
        <v>0</v>
      </c>
      <c r="AD5492" t="b">
        <v>1</v>
      </c>
      <c r="AE5492" t="b">
        <v>0</v>
      </c>
      <c r="AF5492" t="b">
        <v>1</v>
      </c>
      <c r="AG5492" s="11">
        <v>44847</v>
      </c>
      <c r="AI5492" s="12">
        <f>IF(OR(AG5492="",AH5492=""),"",AH5492-AG5492)</f>
        <v/>
      </c>
      <c r="AJ5492" s="13">
        <f>IF(OR(AI5492="",AA5492=""),"",AI5492=AA5492)</f>
        <v/>
      </c>
      <c r="AK5492" s="13">
        <f>IF(AI5492="","",AI5492&gt;60)</f>
        <v/>
      </c>
      <c r="AL5492" s="13" t="b">
        <f>IF(OR(Y5492=TRUE,AH5492=""),TRUE,FALSE)</f>
        <v>1</v>
      </c>
      <c r="AM5492" s="13">
        <f>IF(AI5492="","",AI5492&lt;0)</f>
        <v/>
      </c>
      <c r="AN5492" s="13" t="str">
        <f>IF(AH5492="","No inspection date",IF(AI5492&lt;0,"Negative chronology",IF(AI5492&lt;=30,"0-30",IF(AI5492&lt;=60,"31-60",IF(AI5492&lt;=90,"61-90",IF(AI5492&lt;=180,"91-180","181+"))))))</f>
        <v>No inspection date</v>
      </c>
      <c r="AO5492" s="13" t="str">
        <f>IF(OR(ISNUMBER(SEARCH("COMPLETED",K5492)),ISNUMBER(SEARCH("CLOSED",K5492))),"Closed/Completed","Other Active/Issued")</f>
        <v>Closed/Completed</v>
      </c>
    </row>
    <row r="5493" spans="1:41">
      <c r="A5493" t="s">
        <v>26926</v>
      </c>
      <c r="B5493" t="s">
        <v>87</v>
      </c>
      <c r="C5493" t="s">
        <v>87</v>
      </c>
      <c r="D5493" t="s">
        <v>88</v>
      </c>
      <c r="F5493" t="s">
        <v>12700</v>
      </c>
      <c r="G5493" t="s">
        <v>26927</v>
      </c>
      <c r="H5493" t="s">
        <v>1528</v>
      </c>
      <c r="K5493" t="s">
        <v>93</v>
      </c>
      <c r="L5493" t="s">
        <v>93</v>
      </c>
      <c r="M5493" t="s">
        <v>26928</v>
      </c>
      <c r="O5493" t="s">
        <v>26929</v>
      </c>
      <c r="P5493" s="10">
        <v>47.52398656</v>
      </c>
      <c r="Q5493" s="10">
        <v>-122.34701708</v>
      </c>
      <c r="R5493" t="s">
        <v>26930</v>
      </c>
      <c r="S5493" s="7">
        <v>10</v>
      </c>
      <c r="T5493" s="7">
        <v>2022</v>
      </c>
      <c r="U5493" s="7">
        <v>4</v>
      </c>
      <c r="Y5493" t="b">
        <v>1</v>
      </c>
      <c r="Z5493" t="b">
        <v>1</v>
      </c>
      <c r="AB5493">
        <v>1</v>
      </c>
      <c r="AC5493" t="b">
        <v>0</v>
      </c>
      <c r="AD5493" t="b">
        <v>1</v>
      </c>
      <c r="AE5493" t="b">
        <v>0</v>
      </c>
      <c r="AF5493" t="b">
        <v>1</v>
      </c>
      <c r="AG5493" s="11">
        <v>44847</v>
      </c>
      <c r="AI5493" s="12">
        <f>IF(OR(AG5493="",AH5493=""),"",AH5493-AG5493)</f>
        <v/>
      </c>
      <c r="AJ5493" s="13">
        <f>IF(OR(AI5493="",AA5493=""),"",AI5493=AA5493)</f>
        <v/>
      </c>
      <c r="AK5493" s="13">
        <f>IF(AI5493="","",AI5493&gt;60)</f>
        <v/>
      </c>
      <c r="AL5493" s="13" t="b">
        <f>IF(OR(Y5493=TRUE,AH5493=""),TRUE,FALSE)</f>
        <v>1</v>
      </c>
      <c r="AM5493" s="13">
        <f>IF(AI5493="","",AI5493&lt;0)</f>
        <v/>
      </c>
      <c r="AN5493" s="13" t="str">
        <f>IF(AH5493="","No inspection date",IF(AI5493&lt;0,"Negative chronology",IF(AI5493&lt;=30,"0-30",IF(AI5493&lt;=60,"31-60",IF(AI5493&lt;=90,"61-90",IF(AI5493&lt;=180,"91-180","181+"))))))</f>
        <v>No inspection date</v>
      </c>
      <c r="AO5493" s="13" t="str">
        <f>IF(OR(ISNUMBER(SEARCH("COMPLETED",K5493)),ISNUMBER(SEARCH("CLOSED",K5493))),"Closed/Completed","Other Active/Issued")</f>
        <v>Closed/Completed</v>
      </c>
    </row>
    <row r="5494" spans="1:41">
      <c r="A5494" t="s">
        <v>26931</v>
      </c>
      <c r="B5494" t="s">
        <v>87</v>
      </c>
      <c r="C5494" t="s">
        <v>87</v>
      </c>
      <c r="D5494" t="s">
        <v>88</v>
      </c>
      <c r="F5494" t="s">
        <v>12700</v>
      </c>
      <c r="G5494" t="s">
        <v>26932</v>
      </c>
      <c r="H5494" t="s">
        <v>1528</v>
      </c>
      <c r="K5494" t="s">
        <v>93</v>
      </c>
      <c r="L5494" t="s">
        <v>93</v>
      </c>
      <c r="M5494" t="s">
        <v>26933</v>
      </c>
      <c r="N5494" s="9">
        <v>98105</v>
      </c>
      <c r="O5494" t="s">
        <v>26934</v>
      </c>
      <c r="P5494" s="10">
        <v>47.66841167</v>
      </c>
      <c r="Q5494" s="10">
        <v>-122.31673285</v>
      </c>
      <c r="R5494" t="s">
        <v>26935</v>
      </c>
      <c r="S5494" s="7">
        <v>10</v>
      </c>
      <c r="T5494" s="7">
        <v>2022</v>
      </c>
      <c r="U5494" s="7">
        <v>4</v>
      </c>
      <c r="Y5494" t="b">
        <v>1</v>
      </c>
      <c r="Z5494" t="b">
        <v>1</v>
      </c>
      <c r="AB5494">
        <v>4</v>
      </c>
      <c r="AC5494" t="b">
        <v>0</v>
      </c>
      <c r="AD5494" t="b">
        <v>1</v>
      </c>
      <c r="AE5494" t="b">
        <v>0</v>
      </c>
      <c r="AF5494" t="b">
        <v>1</v>
      </c>
      <c r="AG5494" s="11">
        <v>44847</v>
      </c>
      <c r="AI5494" s="12">
        <f>IF(OR(AG5494="",AH5494=""),"",AH5494-AG5494)</f>
        <v/>
      </c>
      <c r="AJ5494" s="13">
        <f>IF(OR(AI5494="",AA5494=""),"",AI5494=AA5494)</f>
        <v/>
      </c>
      <c r="AK5494" s="13">
        <f>IF(AI5494="","",AI5494&gt;60)</f>
        <v/>
      </c>
      <c r="AL5494" s="13" t="b">
        <f>IF(OR(Y5494=TRUE,AH5494=""),TRUE,FALSE)</f>
        <v>1</v>
      </c>
      <c r="AM5494" s="13">
        <f>IF(AI5494="","",AI5494&lt;0)</f>
        <v/>
      </c>
      <c r="AN5494" s="13" t="str">
        <f>IF(AH5494="","No inspection date",IF(AI5494&lt;0,"Negative chronology",IF(AI5494&lt;=30,"0-30",IF(AI5494&lt;=60,"31-60",IF(AI5494&lt;=90,"61-90",IF(AI5494&lt;=180,"91-180","181+"))))))</f>
        <v>No inspection date</v>
      </c>
      <c r="AO5494" s="13" t="str">
        <f>IF(OR(ISNUMBER(SEARCH("COMPLETED",K5494)),ISNUMBER(SEARCH("CLOSED",K5494))),"Closed/Completed","Other Active/Issued")</f>
        <v>Closed/Completed</v>
      </c>
    </row>
    <row r="5495" spans="1:41">
      <c r="A5495" t="s">
        <v>26936</v>
      </c>
      <c r="B5495" t="s">
        <v>87</v>
      </c>
      <c r="C5495" t="s">
        <v>87</v>
      </c>
      <c r="D5495" t="s">
        <v>88</v>
      </c>
      <c r="F5495" t="s">
        <v>12700</v>
      </c>
      <c r="G5495" t="s">
        <v>26937</v>
      </c>
      <c r="H5495" t="s">
        <v>1528</v>
      </c>
      <c r="K5495" t="s">
        <v>93</v>
      </c>
      <c r="L5495" t="s">
        <v>93</v>
      </c>
      <c r="M5495" t="s">
        <v>26938</v>
      </c>
      <c r="N5495" s="9">
        <v>98105</v>
      </c>
      <c r="O5495" t="s">
        <v>26939</v>
      </c>
      <c r="P5495" s="10">
        <v>47.66759611</v>
      </c>
      <c r="Q5495" s="10">
        <v>-122.3166851</v>
      </c>
      <c r="R5495" t="s">
        <v>26940</v>
      </c>
      <c r="S5495" s="7">
        <v>10</v>
      </c>
      <c r="T5495" s="7">
        <v>2022</v>
      </c>
      <c r="U5495" s="7">
        <v>4</v>
      </c>
      <c r="Y5495" t="b">
        <v>1</v>
      </c>
      <c r="Z5495" t="b">
        <v>1</v>
      </c>
      <c r="AB5495">
        <v>4</v>
      </c>
      <c r="AC5495" t="b">
        <v>0</v>
      </c>
      <c r="AD5495" t="b">
        <v>1</v>
      </c>
      <c r="AE5495" t="b">
        <v>0</v>
      </c>
      <c r="AF5495" t="b">
        <v>1</v>
      </c>
      <c r="AG5495" s="11">
        <v>44847</v>
      </c>
      <c r="AI5495" s="12">
        <f>IF(OR(AG5495="",AH5495=""),"",AH5495-AG5495)</f>
        <v/>
      </c>
      <c r="AJ5495" s="13">
        <f>IF(OR(AI5495="",AA5495=""),"",AI5495=AA5495)</f>
        <v/>
      </c>
      <c r="AK5495" s="13">
        <f>IF(AI5495="","",AI5495&gt;60)</f>
        <v/>
      </c>
      <c r="AL5495" s="13" t="b">
        <f>IF(OR(Y5495=TRUE,AH5495=""),TRUE,FALSE)</f>
        <v>1</v>
      </c>
      <c r="AM5495" s="13">
        <f>IF(AI5495="","",AI5495&lt;0)</f>
        <v/>
      </c>
      <c r="AN5495" s="13" t="str">
        <f>IF(AH5495="","No inspection date",IF(AI5495&lt;0,"Negative chronology",IF(AI5495&lt;=30,"0-30",IF(AI5495&lt;=60,"31-60",IF(AI5495&lt;=90,"61-90",IF(AI5495&lt;=180,"91-180","181+"))))))</f>
        <v>No inspection date</v>
      </c>
      <c r="AO5495" s="13" t="str">
        <f>IF(OR(ISNUMBER(SEARCH("COMPLETED",K5495)),ISNUMBER(SEARCH("CLOSED",K5495))),"Closed/Completed","Other Active/Issued")</f>
        <v>Closed/Completed</v>
      </c>
    </row>
    <row r="5496" spans="1:41">
      <c r="A5496" t="s">
        <v>26941</v>
      </c>
      <c r="B5496" t="s">
        <v>87</v>
      </c>
      <c r="C5496" t="s">
        <v>87</v>
      </c>
      <c r="D5496" t="s">
        <v>88</v>
      </c>
      <c r="F5496" t="s">
        <v>12700</v>
      </c>
      <c r="G5496" t="s">
        <v>26942</v>
      </c>
      <c r="H5496" t="s">
        <v>1528</v>
      </c>
      <c r="K5496" t="s">
        <v>93</v>
      </c>
      <c r="L5496" t="s">
        <v>93</v>
      </c>
      <c r="M5496" t="s">
        <v>26943</v>
      </c>
      <c r="N5496" s="9">
        <v>98146</v>
      </c>
      <c r="O5496" t="s">
        <v>26944</v>
      </c>
      <c r="P5496" s="10">
        <v>47.51154183</v>
      </c>
      <c r="Q5496" s="10">
        <v>-122.38336708</v>
      </c>
      <c r="R5496" t="s">
        <v>26945</v>
      </c>
      <c r="S5496" s="7">
        <v>10</v>
      </c>
      <c r="T5496" s="7">
        <v>2022</v>
      </c>
      <c r="U5496" s="7">
        <v>4</v>
      </c>
      <c r="Y5496" t="b">
        <v>1</v>
      </c>
      <c r="Z5496" t="b">
        <v>1</v>
      </c>
      <c r="AB5496">
        <v>1</v>
      </c>
      <c r="AC5496" t="b">
        <v>0</v>
      </c>
      <c r="AD5496" t="b">
        <v>1</v>
      </c>
      <c r="AE5496" t="b">
        <v>0</v>
      </c>
      <c r="AF5496" t="b">
        <v>1</v>
      </c>
      <c r="AG5496" s="11">
        <v>44847</v>
      </c>
      <c r="AI5496" s="12">
        <f>IF(OR(AG5496="",AH5496=""),"",AH5496-AG5496)</f>
        <v/>
      </c>
      <c r="AJ5496" s="13">
        <f>IF(OR(AI5496="",AA5496=""),"",AI5496=AA5496)</f>
        <v/>
      </c>
      <c r="AK5496" s="13">
        <f>IF(AI5496="","",AI5496&gt;60)</f>
        <v/>
      </c>
      <c r="AL5496" s="13" t="b">
        <f>IF(OR(Y5496=TRUE,AH5496=""),TRUE,FALSE)</f>
        <v>1</v>
      </c>
      <c r="AM5496" s="13">
        <f>IF(AI5496="","",AI5496&lt;0)</f>
        <v/>
      </c>
      <c r="AN5496" s="13" t="str">
        <f>IF(AH5496="","No inspection date",IF(AI5496&lt;0,"Negative chronology",IF(AI5496&lt;=30,"0-30",IF(AI5496&lt;=60,"31-60",IF(AI5496&lt;=90,"61-90",IF(AI5496&lt;=180,"91-180","181+"))))))</f>
        <v>No inspection date</v>
      </c>
      <c r="AO5496" s="13" t="str">
        <f>IF(OR(ISNUMBER(SEARCH("COMPLETED",K5496)),ISNUMBER(SEARCH("CLOSED",K5496))),"Closed/Completed","Other Active/Issued")</f>
        <v>Closed/Completed</v>
      </c>
    </row>
    <row r="5497" spans="1:41">
      <c r="A5497" t="s">
        <v>26946</v>
      </c>
      <c r="B5497" t="s">
        <v>87</v>
      </c>
      <c r="C5497" t="s">
        <v>87</v>
      </c>
      <c r="D5497" t="s">
        <v>88</v>
      </c>
      <c r="F5497" t="s">
        <v>12700</v>
      </c>
      <c r="G5497" t="s">
        <v>26947</v>
      </c>
      <c r="H5497" t="s">
        <v>1528</v>
      </c>
      <c r="K5497" t="s">
        <v>93</v>
      </c>
      <c r="L5497" t="s">
        <v>93</v>
      </c>
      <c r="M5497" t="s">
        <v>23384</v>
      </c>
      <c r="N5497" s="9">
        <v>98177</v>
      </c>
      <c r="O5497" t="s">
        <v>26948</v>
      </c>
      <c r="P5497" s="10">
        <v>47.70350766</v>
      </c>
      <c r="Q5497" s="10">
        <v>-122.37171657</v>
      </c>
      <c r="R5497" t="s">
        <v>23386</v>
      </c>
      <c r="S5497" s="7">
        <v>10</v>
      </c>
      <c r="T5497" s="7">
        <v>2022</v>
      </c>
      <c r="U5497" s="7">
        <v>4</v>
      </c>
      <c r="Y5497" t="b">
        <v>1</v>
      </c>
      <c r="Z5497" t="b">
        <v>1</v>
      </c>
      <c r="AB5497">
        <v>5</v>
      </c>
      <c r="AC5497" t="b">
        <v>0</v>
      </c>
      <c r="AD5497" t="b">
        <v>1</v>
      </c>
      <c r="AE5497" t="b">
        <v>0</v>
      </c>
      <c r="AF5497" t="b">
        <v>1</v>
      </c>
      <c r="AG5497" s="11">
        <v>44847</v>
      </c>
      <c r="AI5497" s="12">
        <f>IF(OR(AG5497="",AH5497=""),"",AH5497-AG5497)</f>
        <v/>
      </c>
      <c r="AJ5497" s="13">
        <f>IF(OR(AI5497="",AA5497=""),"",AI5497=AA5497)</f>
        <v/>
      </c>
      <c r="AK5497" s="13">
        <f>IF(AI5497="","",AI5497&gt;60)</f>
        <v/>
      </c>
      <c r="AL5497" s="13" t="b">
        <f>IF(OR(Y5497=TRUE,AH5497=""),TRUE,FALSE)</f>
        <v>1</v>
      </c>
      <c r="AM5497" s="13">
        <f>IF(AI5497="","",AI5497&lt;0)</f>
        <v/>
      </c>
      <c r="AN5497" s="13" t="str">
        <f>IF(AH5497="","No inspection date",IF(AI5497&lt;0,"Negative chronology",IF(AI5497&lt;=30,"0-30",IF(AI5497&lt;=60,"31-60",IF(AI5497&lt;=90,"61-90",IF(AI5497&lt;=180,"91-180","181+"))))))</f>
        <v>No inspection date</v>
      </c>
      <c r="AO5497" s="13" t="str">
        <f>IF(OR(ISNUMBER(SEARCH("COMPLETED",K5497)),ISNUMBER(SEARCH("CLOSED",K5497))),"Closed/Completed","Other Active/Issued")</f>
        <v>Closed/Completed</v>
      </c>
    </row>
    <row r="5498" spans="1:41">
      <c r="A5498" t="s">
        <v>26949</v>
      </c>
      <c r="B5498" t="s">
        <v>87</v>
      </c>
      <c r="C5498" t="s">
        <v>87</v>
      </c>
      <c r="D5498" t="s">
        <v>88</v>
      </c>
      <c r="F5498" t="s">
        <v>26950</v>
      </c>
      <c r="G5498" t="s">
        <v>26951</v>
      </c>
      <c r="H5498" t="s">
        <v>1528</v>
      </c>
      <c r="I5498" t="s">
        <v>1528</v>
      </c>
      <c r="J5498" t="s">
        <v>93</v>
      </c>
      <c r="K5498" t="s">
        <v>93</v>
      </c>
      <c r="L5498" t="s">
        <v>93</v>
      </c>
      <c r="M5498" t="s">
        <v>17624</v>
      </c>
      <c r="O5498" t="s">
        <v>26952</v>
      </c>
      <c r="P5498" s="10">
        <v>47.6218274</v>
      </c>
      <c r="Q5498" s="10">
        <v>-122.32029722</v>
      </c>
      <c r="R5498" t="s">
        <v>17626</v>
      </c>
      <c r="S5498" s="7">
        <v>10</v>
      </c>
      <c r="T5498" s="7">
        <v>2022</v>
      </c>
      <c r="U5498" s="7">
        <v>4</v>
      </c>
      <c r="V5498">
        <v>10</v>
      </c>
      <c r="W5498">
        <v>2022</v>
      </c>
      <c r="X5498">
        <v>4</v>
      </c>
      <c r="Y5498" t="b">
        <v>0</v>
      </c>
      <c r="Z5498" t="b">
        <v>0</v>
      </c>
      <c r="AA5498">
        <v>0</v>
      </c>
      <c r="AB5498">
        <v>3</v>
      </c>
      <c r="AC5498" t="b">
        <v>0</v>
      </c>
      <c r="AD5498" t="b">
        <v>1</v>
      </c>
      <c r="AE5498" t="b">
        <v>0</v>
      </c>
      <c r="AF5498" t="b">
        <v>1</v>
      </c>
      <c r="AG5498" s="11">
        <v>44847</v>
      </c>
      <c r="AH5498" s="11">
        <v>44847</v>
      </c>
      <c r="AI5498" s="12">
        <f>IF(OR(AG5498="",AH5498=""),"",AH5498-AG5498)</f>
        <v>0.0</v>
      </c>
      <c r="AJ5498" s="13" t="b">
        <f>IF(OR(AI5498="",AA5498=""),"",AI5498=AA5498)</f>
        <v>1</v>
      </c>
      <c r="AK5498" s="13" t="b">
        <f>IF(AI5498="","",AI5498&gt;60)</f>
        <v>0</v>
      </c>
      <c r="AL5498" s="13" t="b">
        <f>IF(OR(Y5498=TRUE,AH5498=""),TRUE,FALSE)</f>
        <v>0</v>
      </c>
      <c r="AM5498" s="13" t="b">
        <f>IF(AI5498="","",AI5498&lt;0)</f>
        <v>0</v>
      </c>
      <c r="AN5498" s="13" t="str">
        <f>IF(AH5498="","No inspection date",IF(AI5498&lt;0,"Negative chronology",IF(AI5498&lt;=30,"0-30",IF(AI5498&lt;=60,"31-60",IF(AI5498&lt;=90,"61-90",IF(AI5498&lt;=180,"91-180","181+"))))))</f>
        <v>0-30</v>
      </c>
      <c r="AO5498" s="13" t="str">
        <f>IF(OR(ISNUMBER(SEARCH("COMPLETED",K5498)),ISNUMBER(SEARCH("CLOSED",K5498))),"Closed/Completed","Other Active/Issued")</f>
        <v>Closed/Completed</v>
      </c>
    </row>
    <row r="5499" spans="1:41">
      <c r="A5499" t="s">
        <v>26953</v>
      </c>
      <c r="B5499" t="s">
        <v>87</v>
      </c>
      <c r="C5499" t="s">
        <v>87</v>
      </c>
      <c r="D5499" t="s">
        <v>88</v>
      </c>
      <c r="F5499" t="s">
        <v>26954</v>
      </c>
      <c r="G5499" t="s">
        <v>26955</v>
      </c>
      <c r="H5499" t="s">
        <v>11169</v>
      </c>
      <c r="I5499" t="s">
        <v>1543</v>
      </c>
      <c r="J5499" t="s">
        <v>137</v>
      </c>
      <c r="K5499" t="s">
        <v>93</v>
      </c>
      <c r="L5499" t="s">
        <v>93</v>
      </c>
      <c r="M5499" t="s">
        <v>26956</v>
      </c>
      <c r="N5499" s="9">
        <v>98103</v>
      </c>
      <c r="O5499" t="s">
        <v>26957</v>
      </c>
      <c r="P5499" s="10">
        <v>47.68204678</v>
      </c>
      <c r="Q5499" s="10">
        <v>-122.34291574</v>
      </c>
      <c r="R5499" t="s">
        <v>26958</v>
      </c>
      <c r="S5499" s="7">
        <v>10</v>
      </c>
      <c r="T5499" s="7">
        <v>2022</v>
      </c>
      <c r="U5499" s="7">
        <v>4</v>
      </c>
      <c r="V5499">
        <v>10</v>
      </c>
      <c r="W5499">
        <v>2022</v>
      </c>
      <c r="X5499">
        <v>4</v>
      </c>
      <c r="Y5499" t="b">
        <v>0</v>
      </c>
      <c r="Z5499" t="b">
        <v>0</v>
      </c>
      <c r="AA5499">
        <v>4</v>
      </c>
      <c r="AB5499">
        <v>6</v>
      </c>
      <c r="AC5499" t="b">
        <v>0</v>
      </c>
      <c r="AD5499" t="b">
        <v>1</v>
      </c>
      <c r="AE5499" t="b">
        <v>0</v>
      </c>
      <c r="AF5499" t="b">
        <v>1</v>
      </c>
      <c r="AG5499" s="11">
        <v>44848</v>
      </c>
      <c r="AH5499" s="11">
        <v>44852</v>
      </c>
      <c r="AI5499" s="12">
        <f>IF(OR(AG5499="",AH5499=""),"",AH5499-AG5499)</f>
        <v>4.0</v>
      </c>
      <c r="AJ5499" s="13" t="b">
        <f>IF(OR(AI5499="",AA5499=""),"",AI5499=AA5499)</f>
        <v>1</v>
      </c>
      <c r="AK5499" s="13" t="b">
        <f>IF(AI5499="","",AI5499&gt;60)</f>
        <v>0</v>
      </c>
      <c r="AL5499" s="13" t="b">
        <f>IF(OR(Y5499=TRUE,AH5499=""),TRUE,FALSE)</f>
        <v>0</v>
      </c>
      <c r="AM5499" s="13" t="b">
        <f>IF(AI5499="","",AI5499&lt;0)</f>
        <v>0</v>
      </c>
      <c r="AN5499" s="13" t="str">
        <f>IF(AH5499="","No inspection date",IF(AI5499&lt;0,"Negative chronology",IF(AI5499&lt;=30,"0-30",IF(AI5499&lt;=60,"31-60",IF(AI5499&lt;=90,"61-90",IF(AI5499&lt;=180,"91-180","181+"))))))</f>
        <v>0-30</v>
      </c>
      <c r="AO5499" s="13" t="str">
        <f>IF(OR(ISNUMBER(SEARCH("COMPLETED",K5499)),ISNUMBER(SEARCH("CLOSED",K5499))),"Closed/Completed","Other Active/Issued")</f>
        <v>Closed/Completed</v>
      </c>
    </row>
    <row r="5500" spans="1:41">
      <c r="A5500" t="s">
        <v>26959</v>
      </c>
      <c r="B5500" t="s">
        <v>87</v>
      </c>
      <c r="C5500" t="s">
        <v>87</v>
      </c>
      <c r="D5500" t="s">
        <v>88</v>
      </c>
      <c r="F5500" t="s">
        <v>26960</v>
      </c>
      <c r="H5500" t="s">
        <v>1535</v>
      </c>
      <c r="I5500" t="s">
        <v>10263</v>
      </c>
      <c r="J5500" t="s">
        <v>137</v>
      </c>
      <c r="K5500" t="s">
        <v>93</v>
      </c>
      <c r="L5500" t="s">
        <v>93</v>
      </c>
      <c r="M5500" t="s">
        <v>26961</v>
      </c>
      <c r="N5500" s="9">
        <v>98108</v>
      </c>
      <c r="O5500" t="s">
        <v>26962</v>
      </c>
      <c r="P5500" s="10">
        <v>47.52882815</v>
      </c>
      <c r="Q5500" s="10">
        <v>-122.3191881</v>
      </c>
      <c r="R5500" t="s">
        <v>26963</v>
      </c>
      <c r="S5500" s="7">
        <v>10</v>
      </c>
      <c r="T5500" s="7">
        <v>2022</v>
      </c>
      <c r="U5500" s="7">
        <v>4</v>
      </c>
      <c r="V5500">
        <v>4</v>
      </c>
      <c r="W5500">
        <v>2025</v>
      </c>
      <c r="X5500">
        <v>2</v>
      </c>
      <c r="Y5500" t="b">
        <v>0</v>
      </c>
      <c r="Z5500" t="b">
        <v>0</v>
      </c>
      <c r="AA5500">
        <v>925</v>
      </c>
      <c r="AB5500">
        <v>1</v>
      </c>
      <c r="AC5500" t="b">
        <v>0</v>
      </c>
      <c r="AD5500" t="b">
        <v>1</v>
      </c>
      <c r="AE5500" t="b">
        <v>0</v>
      </c>
      <c r="AF5500" t="b">
        <v>1</v>
      </c>
      <c r="AG5500" s="11">
        <v>44851</v>
      </c>
      <c r="AH5500" s="11">
        <v>45776</v>
      </c>
      <c r="AI5500" s="12">
        <f>IF(OR(AG5500="",AH5500=""),"",AH5500-AG5500)</f>
        <v>925.0</v>
      </c>
      <c r="AJ5500" s="13" t="b">
        <f>IF(OR(AI5500="",AA5500=""),"",AI5500=AA5500)</f>
        <v>1</v>
      </c>
      <c r="AK5500" s="13" t="b">
        <f>IF(AI5500="","",AI5500&gt;60)</f>
        <v>1</v>
      </c>
      <c r="AL5500" s="13" t="b">
        <f>IF(OR(Y5500=TRUE,AH5500=""),TRUE,FALSE)</f>
        <v>0</v>
      </c>
      <c r="AM5500" s="13" t="b">
        <f>IF(AI5500="","",AI5500&lt;0)</f>
        <v>0</v>
      </c>
      <c r="AN5500" s="13" t="str">
        <f>IF(AH5500="","No inspection date",IF(AI5500&lt;0,"Negative chronology",IF(AI5500&lt;=30,"0-30",IF(AI5500&lt;=60,"31-60",IF(AI5500&lt;=90,"61-90",IF(AI5500&lt;=180,"91-180","181+"))))))</f>
        <v>181+</v>
      </c>
      <c r="AO5500" s="13" t="str">
        <f>IF(OR(ISNUMBER(SEARCH("COMPLETED",K5500)),ISNUMBER(SEARCH("CLOSED",K5500))),"Closed/Completed","Other Active/Issued")</f>
        <v>Closed/Completed</v>
      </c>
    </row>
    <row r="5501" spans="1:41">
      <c r="A5501" t="s">
        <v>26964</v>
      </c>
      <c r="B5501" t="s">
        <v>87</v>
      </c>
      <c r="C5501" t="s">
        <v>87</v>
      </c>
      <c r="D5501" t="s">
        <v>88</v>
      </c>
      <c r="F5501" t="s">
        <v>26965</v>
      </c>
      <c r="G5501" t="s">
        <v>26966</v>
      </c>
      <c r="H5501" t="s">
        <v>1556</v>
      </c>
      <c r="I5501" t="s">
        <v>996</v>
      </c>
      <c r="J5501" t="s">
        <v>93</v>
      </c>
      <c r="K5501" t="s">
        <v>93</v>
      </c>
      <c r="L5501" t="s">
        <v>93</v>
      </c>
      <c r="M5501" t="s">
        <v>26956</v>
      </c>
      <c r="N5501" s="9">
        <v>98103</v>
      </c>
      <c r="O5501" t="s">
        <v>26967</v>
      </c>
      <c r="P5501" s="10">
        <v>47.68204678</v>
      </c>
      <c r="Q5501" s="10">
        <v>-122.34291574</v>
      </c>
      <c r="R5501" t="s">
        <v>26958</v>
      </c>
      <c r="S5501" s="7">
        <v>10</v>
      </c>
      <c r="T5501" s="7">
        <v>2022</v>
      </c>
      <c r="U5501" s="7">
        <v>4</v>
      </c>
      <c r="V5501">
        <v>3</v>
      </c>
      <c r="W5501">
        <v>2023</v>
      </c>
      <c r="X5501">
        <v>1</v>
      </c>
      <c r="Y5501" t="b">
        <v>0</v>
      </c>
      <c r="Z5501" t="b">
        <v>0</v>
      </c>
      <c r="AA5501">
        <v>160</v>
      </c>
      <c r="AB5501">
        <v>6</v>
      </c>
      <c r="AC5501" t="b">
        <v>0</v>
      </c>
      <c r="AD5501" t="b">
        <v>1</v>
      </c>
      <c r="AE5501" t="b">
        <v>0</v>
      </c>
      <c r="AF5501" t="b">
        <v>1</v>
      </c>
      <c r="AG5501" s="11">
        <v>44853</v>
      </c>
      <c r="AH5501" s="11">
        <v>45013</v>
      </c>
      <c r="AI5501" s="12">
        <f>IF(OR(AG5501="",AH5501=""),"",AH5501-AG5501)</f>
        <v>160.0</v>
      </c>
      <c r="AJ5501" s="13" t="b">
        <f>IF(OR(AI5501="",AA5501=""),"",AI5501=AA5501)</f>
        <v>1</v>
      </c>
      <c r="AK5501" s="13" t="b">
        <f>IF(AI5501="","",AI5501&gt;60)</f>
        <v>1</v>
      </c>
      <c r="AL5501" s="13" t="b">
        <f>IF(OR(Y5501=TRUE,AH5501=""),TRUE,FALSE)</f>
        <v>0</v>
      </c>
      <c r="AM5501" s="13" t="b">
        <f>IF(AI5501="","",AI5501&lt;0)</f>
        <v>0</v>
      </c>
      <c r="AN5501" s="13" t="str">
        <f>IF(AH5501="","No inspection date",IF(AI5501&lt;0,"Negative chronology",IF(AI5501&lt;=30,"0-30",IF(AI5501&lt;=60,"31-60",IF(AI5501&lt;=90,"61-90",IF(AI5501&lt;=180,"91-180","181+"))))))</f>
        <v>91-180</v>
      </c>
      <c r="AO5501" s="13" t="str">
        <f>IF(OR(ISNUMBER(SEARCH("COMPLETED",K5501)),ISNUMBER(SEARCH("CLOSED",K5501))),"Closed/Completed","Other Active/Issued")</f>
        <v>Closed/Completed</v>
      </c>
    </row>
    <row r="5502" spans="1:41">
      <c r="A5502" t="s">
        <v>26968</v>
      </c>
      <c r="B5502" t="s">
        <v>87</v>
      </c>
      <c r="C5502" t="s">
        <v>87</v>
      </c>
      <c r="D5502" t="s">
        <v>88</v>
      </c>
      <c r="F5502" t="s">
        <v>26850</v>
      </c>
      <c r="G5502" t="s">
        <v>26969</v>
      </c>
      <c r="H5502" t="s">
        <v>1556</v>
      </c>
      <c r="I5502" t="s">
        <v>1945</v>
      </c>
      <c r="J5502" t="s">
        <v>137</v>
      </c>
      <c r="K5502" t="s">
        <v>93</v>
      </c>
      <c r="L5502" t="s">
        <v>93</v>
      </c>
      <c r="M5502" t="s">
        <v>26852</v>
      </c>
      <c r="O5502" t="s">
        <v>26970</v>
      </c>
      <c r="P5502" s="10">
        <v>47.61783766</v>
      </c>
      <c r="Q5502" s="10">
        <v>-122.35539553</v>
      </c>
      <c r="R5502" t="s">
        <v>26854</v>
      </c>
      <c r="S5502" s="7">
        <v>10</v>
      </c>
      <c r="T5502" s="7">
        <v>2022</v>
      </c>
      <c r="U5502" s="7">
        <v>4</v>
      </c>
      <c r="V5502">
        <v>2</v>
      </c>
      <c r="W5502">
        <v>2023</v>
      </c>
      <c r="X5502">
        <v>1</v>
      </c>
      <c r="Y5502" t="b">
        <v>0</v>
      </c>
      <c r="Z5502" t="b">
        <v>0</v>
      </c>
      <c r="AA5502">
        <v>112</v>
      </c>
      <c r="AB5502">
        <v>7</v>
      </c>
      <c r="AC5502" t="b">
        <v>0</v>
      </c>
      <c r="AD5502" t="b">
        <v>1</v>
      </c>
      <c r="AE5502" t="b">
        <v>0</v>
      </c>
      <c r="AF5502" t="b">
        <v>1</v>
      </c>
      <c r="AG5502" s="11">
        <v>44853</v>
      </c>
      <c r="AH5502" s="11">
        <v>44965</v>
      </c>
      <c r="AI5502" s="12">
        <f>IF(OR(AG5502="",AH5502=""),"",AH5502-AG5502)</f>
        <v>112.0</v>
      </c>
      <c r="AJ5502" s="13" t="b">
        <f>IF(OR(AI5502="",AA5502=""),"",AI5502=AA5502)</f>
        <v>1</v>
      </c>
      <c r="AK5502" s="13" t="b">
        <f>IF(AI5502="","",AI5502&gt;60)</f>
        <v>1</v>
      </c>
      <c r="AL5502" s="13" t="b">
        <f>IF(OR(Y5502=TRUE,AH5502=""),TRUE,FALSE)</f>
        <v>0</v>
      </c>
      <c r="AM5502" s="13" t="b">
        <f>IF(AI5502="","",AI5502&lt;0)</f>
        <v>0</v>
      </c>
      <c r="AN5502" s="13" t="str">
        <f>IF(AH5502="","No inspection date",IF(AI5502&lt;0,"Negative chronology",IF(AI5502&lt;=30,"0-30",IF(AI5502&lt;=60,"31-60",IF(AI5502&lt;=90,"61-90",IF(AI5502&lt;=180,"91-180","181+"))))))</f>
        <v>91-180</v>
      </c>
      <c r="AO5502" s="13" t="str">
        <f>IF(OR(ISNUMBER(SEARCH("COMPLETED",K5502)),ISNUMBER(SEARCH("CLOSED",K5502))),"Closed/Completed","Other Active/Issued")</f>
        <v>Closed/Completed</v>
      </c>
    </row>
    <row r="5503" spans="1:41">
      <c r="A5503" t="s">
        <v>26971</v>
      </c>
      <c r="B5503" t="s">
        <v>87</v>
      </c>
      <c r="C5503" t="s">
        <v>87</v>
      </c>
      <c r="D5503" t="s">
        <v>88</v>
      </c>
      <c r="F5503" t="s">
        <v>26972</v>
      </c>
      <c r="G5503" t="s">
        <v>26973</v>
      </c>
      <c r="H5503" t="s">
        <v>1563</v>
      </c>
      <c r="K5503" t="s">
        <v>93</v>
      </c>
      <c r="L5503" t="s">
        <v>93</v>
      </c>
      <c r="M5503" t="s">
        <v>13988</v>
      </c>
      <c r="N5503" s="9">
        <v>98106</v>
      </c>
      <c r="O5503" t="s">
        <v>26974</v>
      </c>
      <c r="P5503" s="10">
        <v>47.57050493</v>
      </c>
      <c r="Q5503" s="10">
        <v>-122.36133963</v>
      </c>
      <c r="R5503" t="s">
        <v>13990</v>
      </c>
      <c r="S5503" s="7">
        <v>10</v>
      </c>
      <c r="T5503" s="7">
        <v>2022</v>
      </c>
      <c r="U5503" s="7">
        <v>4</v>
      </c>
      <c r="Y5503" t="b">
        <v>1</v>
      </c>
      <c r="Z5503" t="b">
        <v>1</v>
      </c>
      <c r="AB5503">
        <v>1</v>
      </c>
      <c r="AC5503" t="b">
        <v>0</v>
      </c>
      <c r="AD5503" t="b">
        <v>1</v>
      </c>
      <c r="AE5503" t="b">
        <v>0</v>
      </c>
      <c r="AF5503" t="b">
        <v>1</v>
      </c>
      <c r="AG5503" s="11">
        <v>44854</v>
      </c>
      <c r="AI5503" s="12">
        <f>IF(OR(AG5503="",AH5503=""),"",AH5503-AG5503)</f>
        <v/>
      </c>
      <c r="AJ5503" s="13">
        <f>IF(OR(AI5503="",AA5503=""),"",AI5503=AA5503)</f>
        <v/>
      </c>
      <c r="AK5503" s="13">
        <f>IF(AI5503="","",AI5503&gt;60)</f>
        <v/>
      </c>
      <c r="AL5503" s="13" t="b">
        <f>IF(OR(Y5503=TRUE,AH5503=""),TRUE,FALSE)</f>
        <v>1</v>
      </c>
      <c r="AM5503" s="13">
        <f>IF(AI5503="","",AI5503&lt;0)</f>
        <v/>
      </c>
      <c r="AN5503" s="13" t="str">
        <f>IF(AH5503="","No inspection date",IF(AI5503&lt;0,"Negative chronology",IF(AI5503&lt;=30,"0-30",IF(AI5503&lt;=60,"31-60",IF(AI5503&lt;=90,"61-90",IF(AI5503&lt;=180,"91-180","181+"))))))</f>
        <v>No inspection date</v>
      </c>
      <c r="AO5503" s="13" t="str">
        <f>IF(OR(ISNUMBER(SEARCH("COMPLETED",K5503)),ISNUMBER(SEARCH("CLOSED",K5503))),"Closed/Completed","Other Active/Issued")</f>
        <v>Closed/Completed</v>
      </c>
    </row>
    <row r="5504" spans="1:41">
      <c r="A5504" t="s">
        <v>26975</v>
      </c>
      <c r="B5504" t="s">
        <v>87</v>
      </c>
      <c r="C5504" t="s">
        <v>87</v>
      </c>
      <c r="D5504" t="s">
        <v>88</v>
      </c>
      <c r="F5504" t="s">
        <v>26976</v>
      </c>
      <c r="H5504" t="s">
        <v>1563</v>
      </c>
      <c r="I5504" t="s">
        <v>1872</v>
      </c>
      <c r="J5504" t="s">
        <v>137</v>
      </c>
      <c r="K5504" t="s">
        <v>93</v>
      </c>
      <c r="L5504" t="s">
        <v>93</v>
      </c>
      <c r="M5504" t="s">
        <v>26977</v>
      </c>
      <c r="N5504" s="9">
        <v>98122</v>
      </c>
      <c r="O5504" t="s">
        <v>26978</v>
      </c>
      <c r="P5504" s="10">
        <v>47.61506676</v>
      </c>
      <c r="Q5504" s="10">
        <v>-122.32485293</v>
      </c>
      <c r="R5504" t="s">
        <v>26979</v>
      </c>
      <c r="S5504" s="7">
        <v>10</v>
      </c>
      <c r="T5504" s="7">
        <v>2022</v>
      </c>
      <c r="U5504" s="7">
        <v>4</v>
      </c>
      <c r="V5504">
        <v>1</v>
      </c>
      <c r="W5504">
        <v>2023</v>
      </c>
      <c r="X5504">
        <v>1</v>
      </c>
      <c r="Y5504" t="b">
        <v>0</v>
      </c>
      <c r="Z5504" t="b">
        <v>0</v>
      </c>
      <c r="AA5504">
        <v>90</v>
      </c>
      <c r="AB5504">
        <v>3</v>
      </c>
      <c r="AC5504" t="b">
        <v>0</v>
      </c>
      <c r="AD5504" t="b">
        <v>1</v>
      </c>
      <c r="AE5504" t="b">
        <v>0</v>
      </c>
      <c r="AF5504" t="b">
        <v>1</v>
      </c>
      <c r="AG5504" s="11">
        <v>44854</v>
      </c>
      <c r="AH5504" s="11">
        <v>44944</v>
      </c>
      <c r="AI5504" s="12">
        <f>IF(OR(AG5504="",AH5504=""),"",AH5504-AG5504)</f>
        <v>90.0</v>
      </c>
      <c r="AJ5504" s="13" t="b">
        <f>IF(OR(AI5504="",AA5504=""),"",AI5504=AA5504)</f>
        <v>1</v>
      </c>
      <c r="AK5504" s="13" t="b">
        <f>IF(AI5504="","",AI5504&gt;60)</f>
        <v>1</v>
      </c>
      <c r="AL5504" s="13" t="b">
        <f>IF(OR(Y5504=TRUE,AH5504=""),TRUE,FALSE)</f>
        <v>0</v>
      </c>
      <c r="AM5504" s="13" t="b">
        <f>IF(AI5504="","",AI5504&lt;0)</f>
        <v>0</v>
      </c>
      <c r="AN5504" s="13" t="str">
        <f>IF(AH5504="","No inspection date",IF(AI5504&lt;0,"Negative chronology",IF(AI5504&lt;=30,"0-30",IF(AI5504&lt;=60,"31-60",IF(AI5504&lt;=90,"61-90",IF(AI5504&lt;=180,"91-180","181+"))))))</f>
        <v>61-90</v>
      </c>
      <c r="AO5504" s="13" t="str">
        <f>IF(OR(ISNUMBER(SEARCH("COMPLETED",K5504)),ISNUMBER(SEARCH("CLOSED",K5504))),"Closed/Completed","Other Active/Issued")</f>
        <v>Closed/Completed</v>
      </c>
    </row>
    <row r="5505" spans="1:41">
      <c r="A5505" t="s">
        <v>26980</v>
      </c>
      <c r="B5505" t="s">
        <v>87</v>
      </c>
      <c r="C5505" t="s">
        <v>87</v>
      </c>
      <c r="D5505" t="s">
        <v>88</v>
      </c>
      <c r="F5505" t="s">
        <v>26981</v>
      </c>
      <c r="H5505" t="s">
        <v>1596</v>
      </c>
      <c r="I5505" t="s">
        <v>2113</v>
      </c>
      <c r="J5505" t="s">
        <v>137</v>
      </c>
      <c r="K5505" t="s">
        <v>93</v>
      </c>
      <c r="L5505" t="s">
        <v>93</v>
      </c>
      <c r="M5505" t="s">
        <v>26982</v>
      </c>
      <c r="N5505" s="9">
        <v>98118</v>
      </c>
      <c r="O5505" t="s">
        <v>26983</v>
      </c>
      <c r="P5505" s="10">
        <v>47.54880416</v>
      </c>
      <c r="Q5505" s="10">
        <v>-122.28607579</v>
      </c>
      <c r="R5505" t="s">
        <v>26984</v>
      </c>
      <c r="S5505" s="7">
        <v>10</v>
      </c>
      <c r="T5505" s="7">
        <v>2022</v>
      </c>
      <c r="U5505" s="7">
        <v>4</v>
      </c>
      <c r="V5505">
        <v>3</v>
      </c>
      <c r="W5505">
        <v>2023</v>
      </c>
      <c r="X5505">
        <v>1</v>
      </c>
      <c r="Y5505" t="b">
        <v>0</v>
      </c>
      <c r="Z5505" t="b">
        <v>0</v>
      </c>
      <c r="AA5505">
        <v>128</v>
      </c>
      <c r="AB5505">
        <v>2</v>
      </c>
      <c r="AC5505" t="b">
        <v>0</v>
      </c>
      <c r="AD5505" t="b">
        <v>1</v>
      </c>
      <c r="AE5505" t="b">
        <v>0</v>
      </c>
      <c r="AF5505" t="b">
        <v>1</v>
      </c>
      <c r="AG5505" s="11">
        <v>44859</v>
      </c>
      <c r="AH5505" s="11">
        <v>44987</v>
      </c>
      <c r="AI5505" s="12">
        <f>IF(OR(AG5505="",AH5505=""),"",AH5505-AG5505)</f>
        <v>128.0</v>
      </c>
      <c r="AJ5505" s="13" t="b">
        <f>IF(OR(AI5505="",AA5505=""),"",AI5505=AA5505)</f>
        <v>1</v>
      </c>
      <c r="AK5505" s="13" t="b">
        <f>IF(AI5505="","",AI5505&gt;60)</f>
        <v>1</v>
      </c>
      <c r="AL5505" s="13" t="b">
        <f>IF(OR(Y5505=TRUE,AH5505=""),TRUE,FALSE)</f>
        <v>0</v>
      </c>
      <c r="AM5505" s="13" t="b">
        <f>IF(AI5505="","",AI5505&lt;0)</f>
        <v>0</v>
      </c>
      <c r="AN5505" s="13" t="str">
        <f>IF(AH5505="","No inspection date",IF(AI5505&lt;0,"Negative chronology",IF(AI5505&lt;=30,"0-30",IF(AI5505&lt;=60,"31-60",IF(AI5505&lt;=90,"61-90",IF(AI5505&lt;=180,"91-180","181+"))))))</f>
        <v>91-180</v>
      </c>
      <c r="AO5505" s="13" t="str">
        <f>IF(OR(ISNUMBER(SEARCH("COMPLETED",K5505)),ISNUMBER(SEARCH("CLOSED",K5505))),"Closed/Completed","Other Active/Issued")</f>
        <v>Closed/Completed</v>
      </c>
    </row>
    <row r="5506" spans="1:41">
      <c r="A5506" t="s">
        <v>26985</v>
      </c>
      <c r="B5506" t="s">
        <v>87</v>
      </c>
      <c r="C5506" t="s">
        <v>87</v>
      </c>
      <c r="D5506" t="s">
        <v>88</v>
      </c>
      <c r="F5506" t="s">
        <v>26986</v>
      </c>
      <c r="H5506" t="s">
        <v>7832</v>
      </c>
      <c r="I5506" t="s">
        <v>8070</v>
      </c>
      <c r="J5506" t="s">
        <v>137</v>
      </c>
      <c r="K5506" t="s">
        <v>93</v>
      </c>
      <c r="L5506" t="s">
        <v>93</v>
      </c>
      <c r="M5506" t="s">
        <v>26987</v>
      </c>
      <c r="N5506" s="9">
        <v>98119</v>
      </c>
      <c r="O5506" t="s">
        <v>26988</v>
      </c>
      <c r="P5506" s="10">
        <v>47.62409847</v>
      </c>
      <c r="Q5506" s="10">
        <v>-122.36297414</v>
      </c>
      <c r="R5506" t="s">
        <v>26989</v>
      </c>
      <c r="S5506" s="7">
        <v>10</v>
      </c>
      <c r="T5506" s="7">
        <v>2022</v>
      </c>
      <c r="U5506" s="7">
        <v>4</v>
      </c>
      <c r="V5506">
        <v>12</v>
      </c>
      <c r="W5506">
        <v>2022</v>
      </c>
      <c r="X5506">
        <v>4</v>
      </c>
      <c r="Y5506" t="b">
        <v>0</v>
      </c>
      <c r="Z5506" t="b">
        <v>0</v>
      </c>
      <c r="AA5506">
        <v>47</v>
      </c>
      <c r="AB5506">
        <v>7</v>
      </c>
      <c r="AC5506" t="b">
        <v>0</v>
      </c>
      <c r="AD5506" t="b">
        <v>1</v>
      </c>
      <c r="AE5506" t="b">
        <v>0</v>
      </c>
      <c r="AF5506" t="b">
        <v>1</v>
      </c>
      <c r="AG5506" s="11">
        <v>44860</v>
      </c>
      <c r="AH5506" s="11">
        <v>44907</v>
      </c>
      <c r="AI5506" s="12">
        <f>IF(OR(AG5506="",AH5506=""),"",AH5506-AG5506)</f>
        <v>47.0</v>
      </c>
      <c r="AJ5506" s="13" t="b">
        <f>IF(OR(AI5506="",AA5506=""),"",AI5506=AA5506)</f>
        <v>1</v>
      </c>
      <c r="AK5506" s="13" t="b">
        <f>IF(AI5506="","",AI5506&gt;60)</f>
        <v>0</v>
      </c>
      <c r="AL5506" s="13" t="b">
        <f>IF(OR(Y5506=TRUE,AH5506=""),TRUE,FALSE)</f>
        <v>0</v>
      </c>
      <c r="AM5506" s="13" t="b">
        <f>IF(AI5506="","",AI5506&lt;0)</f>
        <v>0</v>
      </c>
      <c r="AN5506" s="13" t="str">
        <f>IF(AH5506="","No inspection date",IF(AI5506&lt;0,"Negative chronology",IF(AI5506&lt;=30,"0-30",IF(AI5506&lt;=60,"31-60",IF(AI5506&lt;=90,"61-90",IF(AI5506&lt;=180,"91-180","181+"))))))</f>
        <v>31-60</v>
      </c>
      <c r="AO5506" s="13" t="str">
        <f>IF(OR(ISNUMBER(SEARCH("COMPLETED",K5506)),ISNUMBER(SEARCH("CLOSED",K5506))),"Closed/Completed","Other Active/Issued")</f>
        <v>Closed/Completed</v>
      </c>
    </row>
    <row r="5507" spans="1:41">
      <c r="A5507" t="s">
        <v>26990</v>
      </c>
      <c r="B5507" t="s">
        <v>87</v>
      </c>
      <c r="C5507" t="s">
        <v>87</v>
      </c>
      <c r="D5507" t="s">
        <v>88</v>
      </c>
      <c r="F5507" t="s">
        <v>26991</v>
      </c>
      <c r="H5507" t="s">
        <v>1507</v>
      </c>
      <c r="I5507" t="s">
        <v>1609</v>
      </c>
      <c r="J5507" t="s">
        <v>137</v>
      </c>
      <c r="K5507" t="s">
        <v>93</v>
      </c>
      <c r="L5507" t="s">
        <v>93</v>
      </c>
      <c r="M5507" t="s">
        <v>26992</v>
      </c>
      <c r="N5507" s="9">
        <v>98122</v>
      </c>
      <c r="O5507" t="s">
        <v>26993</v>
      </c>
      <c r="P5507" s="10">
        <v>47.61274439</v>
      </c>
      <c r="Q5507" s="10">
        <v>-122.29727428</v>
      </c>
      <c r="R5507" t="s">
        <v>26994</v>
      </c>
      <c r="S5507" s="7">
        <v>10</v>
      </c>
      <c r="T5507" s="7">
        <v>2022</v>
      </c>
      <c r="U5507" s="7">
        <v>4</v>
      </c>
      <c r="V5507">
        <v>10</v>
      </c>
      <c r="W5507">
        <v>2022</v>
      </c>
      <c r="X5507">
        <v>4</v>
      </c>
      <c r="Y5507" t="b">
        <v>0</v>
      </c>
      <c r="Z5507" t="b">
        <v>0</v>
      </c>
      <c r="AA5507">
        <v>1</v>
      </c>
      <c r="AB5507">
        <v>3</v>
      </c>
      <c r="AC5507" t="b">
        <v>0</v>
      </c>
      <c r="AD5507" t="b">
        <v>1</v>
      </c>
      <c r="AE5507" t="b">
        <v>0</v>
      </c>
      <c r="AF5507" t="b">
        <v>1</v>
      </c>
      <c r="AG5507" s="11">
        <v>44861</v>
      </c>
      <c r="AH5507" s="11">
        <v>44862</v>
      </c>
      <c r="AI5507" s="12">
        <f>IF(OR(AG5507="",AH5507=""),"",AH5507-AG5507)</f>
        <v>1.0</v>
      </c>
      <c r="AJ5507" s="13" t="b">
        <f>IF(OR(AI5507="",AA5507=""),"",AI5507=AA5507)</f>
        <v>1</v>
      </c>
      <c r="AK5507" s="13" t="b">
        <f>IF(AI5507="","",AI5507&gt;60)</f>
        <v>0</v>
      </c>
      <c r="AL5507" s="13" t="b">
        <f>IF(OR(Y5507=TRUE,AH5507=""),TRUE,FALSE)</f>
        <v>0</v>
      </c>
      <c r="AM5507" s="13" t="b">
        <f>IF(AI5507="","",AI5507&lt;0)</f>
        <v>0</v>
      </c>
      <c r="AN5507" s="13" t="str">
        <f>IF(AH5507="","No inspection date",IF(AI5507&lt;0,"Negative chronology",IF(AI5507&lt;=30,"0-30",IF(AI5507&lt;=60,"31-60",IF(AI5507&lt;=90,"61-90",IF(AI5507&lt;=180,"91-180","181+"))))))</f>
        <v>0-30</v>
      </c>
      <c r="AO5507" s="13" t="str">
        <f>IF(OR(ISNUMBER(SEARCH("COMPLETED",K5507)),ISNUMBER(SEARCH("CLOSED",K5507))),"Closed/Completed","Other Active/Issued")</f>
        <v>Closed/Completed</v>
      </c>
    </row>
    <row r="5508" spans="1:41">
      <c r="A5508" t="s">
        <v>26995</v>
      </c>
      <c r="B5508" t="s">
        <v>87</v>
      </c>
      <c r="C5508" t="s">
        <v>87</v>
      </c>
      <c r="D5508" t="s">
        <v>88</v>
      </c>
      <c r="F5508" t="s">
        <v>26996</v>
      </c>
      <c r="H5508" t="s">
        <v>1609</v>
      </c>
      <c r="I5508" t="s">
        <v>1920</v>
      </c>
      <c r="J5508" t="s">
        <v>137</v>
      </c>
      <c r="K5508" t="s">
        <v>93</v>
      </c>
      <c r="L5508" t="s">
        <v>93</v>
      </c>
      <c r="M5508" t="s">
        <v>26997</v>
      </c>
      <c r="O5508" t="s">
        <v>26998</v>
      </c>
      <c r="P5508" s="10">
        <v>47.62222167</v>
      </c>
      <c r="Q5508" s="10">
        <v>-122.33338793</v>
      </c>
      <c r="R5508" t="s">
        <v>26999</v>
      </c>
      <c r="S5508" s="7">
        <v>10</v>
      </c>
      <c r="T5508" s="7">
        <v>2022</v>
      </c>
      <c r="U5508" s="7">
        <v>4</v>
      </c>
      <c r="V5508">
        <v>2</v>
      </c>
      <c r="W5508">
        <v>2023</v>
      </c>
      <c r="X5508">
        <v>1</v>
      </c>
      <c r="Y5508" t="b">
        <v>0</v>
      </c>
      <c r="Z5508" t="b">
        <v>0</v>
      </c>
      <c r="AA5508">
        <v>98</v>
      </c>
      <c r="AB5508">
        <v>7</v>
      </c>
      <c r="AC5508" t="b">
        <v>0</v>
      </c>
      <c r="AD5508" t="b">
        <v>1</v>
      </c>
      <c r="AE5508" t="b">
        <v>0</v>
      </c>
      <c r="AF5508" t="b">
        <v>1</v>
      </c>
      <c r="AG5508" s="11">
        <v>44862</v>
      </c>
      <c r="AH5508" s="11">
        <v>44960</v>
      </c>
      <c r="AI5508" s="12">
        <f>IF(OR(AG5508="",AH5508=""),"",AH5508-AG5508)</f>
        <v>98.0</v>
      </c>
      <c r="AJ5508" s="13" t="b">
        <f>IF(OR(AI5508="",AA5508=""),"",AI5508=AA5508)</f>
        <v>1</v>
      </c>
      <c r="AK5508" s="13" t="b">
        <f>IF(AI5508="","",AI5508&gt;60)</f>
        <v>1</v>
      </c>
      <c r="AL5508" s="13" t="b">
        <f>IF(OR(Y5508=TRUE,AH5508=""),TRUE,FALSE)</f>
        <v>0</v>
      </c>
      <c r="AM5508" s="13" t="b">
        <f>IF(AI5508="","",AI5508&lt;0)</f>
        <v>0</v>
      </c>
      <c r="AN5508" s="13" t="str">
        <f>IF(AH5508="","No inspection date",IF(AI5508&lt;0,"Negative chronology",IF(AI5508&lt;=30,"0-30",IF(AI5508&lt;=60,"31-60",IF(AI5508&lt;=90,"61-90",IF(AI5508&lt;=180,"91-180","181+"))))))</f>
        <v>91-180</v>
      </c>
      <c r="AO5508" s="13" t="str">
        <f>IF(OR(ISNUMBER(SEARCH("COMPLETED",K5508)),ISNUMBER(SEARCH("CLOSED",K5508))),"Closed/Completed","Other Active/Issued")</f>
        <v>Closed/Completed</v>
      </c>
    </row>
    <row r="5509" spans="1:41">
      <c r="A5509" t="s">
        <v>27000</v>
      </c>
      <c r="B5509" t="s">
        <v>87</v>
      </c>
      <c r="C5509" t="s">
        <v>87</v>
      </c>
      <c r="D5509" t="s">
        <v>88</v>
      </c>
      <c r="F5509" t="s">
        <v>27001</v>
      </c>
      <c r="H5509" t="s">
        <v>1609</v>
      </c>
      <c r="I5509" t="s">
        <v>1717</v>
      </c>
      <c r="J5509" t="s">
        <v>137</v>
      </c>
      <c r="K5509" t="s">
        <v>93</v>
      </c>
      <c r="L5509" t="s">
        <v>93</v>
      </c>
      <c r="M5509" t="s">
        <v>27002</v>
      </c>
      <c r="N5509" s="9">
        <v>98144</v>
      </c>
      <c r="O5509" t="s">
        <v>27003</v>
      </c>
      <c r="P5509" s="10">
        <v>47.58352241</v>
      </c>
      <c r="Q5509" s="10">
        <v>-122.30920168</v>
      </c>
      <c r="R5509" t="s">
        <v>27004</v>
      </c>
      <c r="S5509" s="7">
        <v>10</v>
      </c>
      <c r="T5509" s="7">
        <v>2022</v>
      </c>
      <c r="U5509" s="7">
        <v>4</v>
      </c>
      <c r="V5509">
        <v>12</v>
      </c>
      <c r="W5509">
        <v>2022</v>
      </c>
      <c r="X5509">
        <v>4</v>
      </c>
      <c r="Y5509" t="b">
        <v>0</v>
      </c>
      <c r="Z5509" t="b">
        <v>0</v>
      </c>
      <c r="AA5509">
        <v>34</v>
      </c>
      <c r="AB5509">
        <v>2</v>
      </c>
      <c r="AC5509" t="b">
        <v>0</v>
      </c>
      <c r="AD5509" t="b">
        <v>1</v>
      </c>
      <c r="AE5509" t="b">
        <v>0</v>
      </c>
      <c r="AF5509" t="b">
        <v>1</v>
      </c>
      <c r="AG5509" s="11">
        <v>44862</v>
      </c>
      <c r="AH5509" s="11">
        <v>44896</v>
      </c>
      <c r="AI5509" s="12">
        <f>IF(OR(AG5509="",AH5509=""),"",AH5509-AG5509)</f>
        <v>34.0</v>
      </c>
      <c r="AJ5509" s="13" t="b">
        <f>IF(OR(AI5509="",AA5509=""),"",AI5509=AA5509)</f>
        <v>1</v>
      </c>
      <c r="AK5509" s="13" t="b">
        <f>IF(AI5509="","",AI5509&gt;60)</f>
        <v>0</v>
      </c>
      <c r="AL5509" s="13" t="b">
        <f>IF(OR(Y5509=TRUE,AH5509=""),TRUE,FALSE)</f>
        <v>0</v>
      </c>
      <c r="AM5509" s="13" t="b">
        <f>IF(AI5509="","",AI5509&lt;0)</f>
        <v>0</v>
      </c>
      <c r="AN5509" s="13" t="str">
        <f>IF(AH5509="","No inspection date",IF(AI5509&lt;0,"Negative chronology",IF(AI5509&lt;=30,"0-30",IF(AI5509&lt;=60,"31-60",IF(AI5509&lt;=90,"61-90",IF(AI5509&lt;=180,"91-180","181+"))))))</f>
        <v>31-60</v>
      </c>
      <c r="AO5509" s="13" t="str">
        <f>IF(OR(ISNUMBER(SEARCH("COMPLETED",K5509)),ISNUMBER(SEARCH("CLOSED",K5509))),"Closed/Completed","Other Active/Issued")</f>
        <v>Closed/Completed</v>
      </c>
    </row>
    <row r="5510" spans="1:41">
      <c r="A5510" t="s">
        <v>27005</v>
      </c>
      <c r="B5510" t="s">
        <v>87</v>
      </c>
      <c r="C5510" t="s">
        <v>87</v>
      </c>
      <c r="D5510" t="s">
        <v>88</v>
      </c>
      <c r="F5510" t="s">
        <v>27006</v>
      </c>
      <c r="H5510" t="s">
        <v>5676</v>
      </c>
      <c r="I5510" t="s">
        <v>11262</v>
      </c>
      <c r="J5510" t="s">
        <v>137</v>
      </c>
      <c r="K5510" t="s">
        <v>93</v>
      </c>
      <c r="L5510" t="s">
        <v>93</v>
      </c>
      <c r="M5510" t="s">
        <v>27007</v>
      </c>
      <c r="N5510" s="9">
        <v>98104</v>
      </c>
      <c r="O5510" t="s">
        <v>27008</v>
      </c>
      <c r="P5510" s="10">
        <v>47.6050387</v>
      </c>
      <c r="Q5510" s="10">
        <v>-122.32319806</v>
      </c>
      <c r="R5510" t="s">
        <v>27009</v>
      </c>
      <c r="S5510" s="7">
        <v>11</v>
      </c>
      <c r="T5510" s="7">
        <v>2022</v>
      </c>
      <c r="U5510" s="7">
        <v>4</v>
      </c>
      <c r="V5510">
        <v>1</v>
      </c>
      <c r="W5510">
        <v>2023</v>
      </c>
      <c r="X5510">
        <v>1</v>
      </c>
      <c r="Y5510" t="b">
        <v>0</v>
      </c>
      <c r="Z5510" t="b">
        <v>0</v>
      </c>
      <c r="AA5510">
        <v>83</v>
      </c>
      <c r="AB5510">
        <v>2</v>
      </c>
      <c r="AC5510" t="b">
        <v>0</v>
      </c>
      <c r="AD5510" t="b">
        <v>1</v>
      </c>
      <c r="AE5510" t="b">
        <v>0</v>
      </c>
      <c r="AF5510" t="b">
        <v>1</v>
      </c>
      <c r="AG5510" s="11">
        <v>44866</v>
      </c>
      <c r="AH5510" s="11">
        <v>44949</v>
      </c>
      <c r="AI5510" s="12">
        <f>IF(OR(AG5510="",AH5510=""),"",AH5510-AG5510)</f>
        <v>83.0</v>
      </c>
      <c r="AJ5510" s="13" t="b">
        <f>IF(OR(AI5510="",AA5510=""),"",AI5510=AA5510)</f>
        <v>1</v>
      </c>
      <c r="AK5510" s="13" t="b">
        <f>IF(AI5510="","",AI5510&gt;60)</f>
        <v>1</v>
      </c>
      <c r="AL5510" s="13" t="b">
        <f>IF(OR(Y5510=TRUE,AH5510=""),TRUE,FALSE)</f>
        <v>0</v>
      </c>
      <c r="AM5510" s="13" t="b">
        <f>IF(AI5510="","",AI5510&lt;0)</f>
        <v>0</v>
      </c>
      <c r="AN5510" s="13" t="str">
        <f>IF(AH5510="","No inspection date",IF(AI5510&lt;0,"Negative chronology",IF(AI5510&lt;=30,"0-30",IF(AI5510&lt;=60,"31-60",IF(AI5510&lt;=90,"61-90",IF(AI5510&lt;=180,"91-180","181+"))))))</f>
        <v>61-90</v>
      </c>
      <c r="AO5510" s="13" t="str">
        <f>IF(OR(ISNUMBER(SEARCH("COMPLETED",K5510)),ISNUMBER(SEARCH("CLOSED",K5510))),"Closed/Completed","Other Active/Issued")</f>
        <v>Closed/Completed</v>
      </c>
    </row>
    <row r="5511" spans="1:41">
      <c r="A5511" t="s">
        <v>27010</v>
      </c>
      <c r="B5511" t="s">
        <v>87</v>
      </c>
      <c r="C5511" t="s">
        <v>87</v>
      </c>
      <c r="D5511" t="s">
        <v>88</v>
      </c>
      <c r="F5511" t="s">
        <v>27011</v>
      </c>
      <c r="H5511" t="s">
        <v>1616</v>
      </c>
      <c r="I5511" t="s">
        <v>5627</v>
      </c>
      <c r="J5511" t="s">
        <v>137</v>
      </c>
      <c r="K5511" t="s">
        <v>93</v>
      </c>
      <c r="L5511" t="s">
        <v>93</v>
      </c>
      <c r="M5511" t="s">
        <v>27012</v>
      </c>
      <c r="N5511" s="9">
        <v>98144</v>
      </c>
      <c r="O5511" t="s">
        <v>27013</v>
      </c>
      <c r="P5511" s="10">
        <v>47.59304312</v>
      </c>
      <c r="Q5511" s="10">
        <v>-122.30844681</v>
      </c>
      <c r="R5511" t="s">
        <v>27014</v>
      </c>
      <c r="S5511" s="7">
        <v>11</v>
      </c>
      <c r="T5511" s="7">
        <v>2022</v>
      </c>
      <c r="U5511" s="7">
        <v>4</v>
      </c>
      <c r="V5511">
        <v>4</v>
      </c>
      <c r="W5511">
        <v>2023</v>
      </c>
      <c r="X5511">
        <v>2</v>
      </c>
      <c r="Y5511" t="b">
        <v>0</v>
      </c>
      <c r="Z5511" t="b">
        <v>0</v>
      </c>
      <c r="AA5511">
        <v>162</v>
      </c>
      <c r="AB5511">
        <v>3</v>
      </c>
      <c r="AC5511" t="b">
        <v>0</v>
      </c>
      <c r="AD5511" t="b">
        <v>1</v>
      </c>
      <c r="AE5511" t="b">
        <v>0</v>
      </c>
      <c r="AF5511" t="b">
        <v>1</v>
      </c>
      <c r="AG5511" s="11">
        <v>44867</v>
      </c>
      <c r="AH5511" s="11">
        <v>45029</v>
      </c>
      <c r="AI5511" s="12">
        <f>IF(OR(AG5511="",AH5511=""),"",AH5511-AG5511)</f>
        <v>162.0</v>
      </c>
      <c r="AJ5511" s="13" t="b">
        <f>IF(OR(AI5511="",AA5511=""),"",AI5511=AA5511)</f>
        <v>1</v>
      </c>
      <c r="AK5511" s="13" t="b">
        <f>IF(AI5511="","",AI5511&gt;60)</f>
        <v>1</v>
      </c>
      <c r="AL5511" s="13" t="b">
        <f>IF(OR(Y5511=TRUE,AH5511=""),TRUE,FALSE)</f>
        <v>0</v>
      </c>
      <c r="AM5511" s="13" t="b">
        <f>IF(AI5511="","",AI5511&lt;0)</f>
        <v>0</v>
      </c>
      <c r="AN5511" s="13" t="str">
        <f>IF(AH5511="","No inspection date",IF(AI5511&lt;0,"Negative chronology",IF(AI5511&lt;=30,"0-30",IF(AI5511&lt;=60,"31-60",IF(AI5511&lt;=90,"61-90",IF(AI5511&lt;=180,"91-180","181+"))))))</f>
        <v>91-180</v>
      </c>
      <c r="AO5511" s="13" t="str">
        <f>IF(OR(ISNUMBER(SEARCH("COMPLETED",K5511)),ISNUMBER(SEARCH("CLOSED",K5511))),"Closed/Completed","Other Active/Issued")</f>
        <v>Closed/Completed</v>
      </c>
    </row>
    <row r="5512" spans="1:41">
      <c r="A5512" t="s">
        <v>27015</v>
      </c>
      <c r="B5512" t="s">
        <v>87</v>
      </c>
      <c r="C5512" t="s">
        <v>87</v>
      </c>
      <c r="D5512" t="s">
        <v>88</v>
      </c>
      <c r="F5512" t="s">
        <v>27016</v>
      </c>
      <c r="G5512" t="s">
        <v>27017</v>
      </c>
      <c r="H5512" t="s">
        <v>1658</v>
      </c>
      <c r="I5512" t="s">
        <v>3742</v>
      </c>
      <c r="J5512" t="s">
        <v>137</v>
      </c>
      <c r="K5512" t="s">
        <v>93</v>
      </c>
      <c r="L5512" t="s">
        <v>93</v>
      </c>
      <c r="M5512" t="s">
        <v>27018</v>
      </c>
      <c r="N5512" s="9">
        <v>98108</v>
      </c>
      <c r="O5512" t="s">
        <v>27019</v>
      </c>
      <c r="P5512" s="10">
        <v>47.54347049</v>
      </c>
      <c r="Q5512" s="10">
        <v>-122.32169651</v>
      </c>
      <c r="R5512" t="s">
        <v>27020</v>
      </c>
      <c r="S5512" s="7">
        <v>11</v>
      </c>
      <c r="T5512" s="7">
        <v>2022</v>
      </c>
      <c r="U5512" s="7">
        <v>4</v>
      </c>
      <c r="V5512">
        <v>4</v>
      </c>
      <c r="W5512">
        <v>2024</v>
      </c>
      <c r="X5512">
        <v>2</v>
      </c>
      <c r="Y5512" t="b">
        <v>0</v>
      </c>
      <c r="Z5512" t="b">
        <v>0</v>
      </c>
      <c r="AA5512">
        <v>511</v>
      </c>
      <c r="AB5512">
        <v>1</v>
      </c>
      <c r="AC5512" t="b">
        <v>0</v>
      </c>
      <c r="AD5512" t="b">
        <v>1</v>
      </c>
      <c r="AE5512" t="b">
        <v>0</v>
      </c>
      <c r="AF5512" t="b">
        <v>1</v>
      </c>
      <c r="AG5512" s="11">
        <v>44874</v>
      </c>
      <c r="AH5512" s="11">
        <v>45385</v>
      </c>
      <c r="AI5512" s="12">
        <f>IF(OR(AG5512="",AH5512=""),"",AH5512-AG5512)</f>
        <v>511.0</v>
      </c>
      <c r="AJ5512" s="13" t="b">
        <f>IF(OR(AI5512="",AA5512=""),"",AI5512=AA5512)</f>
        <v>1</v>
      </c>
      <c r="AK5512" s="13" t="b">
        <f>IF(AI5512="","",AI5512&gt;60)</f>
        <v>1</v>
      </c>
      <c r="AL5512" s="13" t="b">
        <f>IF(OR(Y5512=TRUE,AH5512=""),TRUE,FALSE)</f>
        <v>0</v>
      </c>
      <c r="AM5512" s="13" t="b">
        <f>IF(AI5512="","",AI5512&lt;0)</f>
        <v>0</v>
      </c>
      <c r="AN5512" s="13" t="str">
        <f>IF(AH5512="","No inspection date",IF(AI5512&lt;0,"Negative chronology",IF(AI5512&lt;=30,"0-30",IF(AI5512&lt;=60,"31-60",IF(AI5512&lt;=90,"61-90",IF(AI5512&lt;=180,"91-180","181+"))))))</f>
        <v>181+</v>
      </c>
      <c r="AO5512" s="13" t="str">
        <f>IF(OR(ISNUMBER(SEARCH("COMPLETED",K5512)),ISNUMBER(SEARCH("CLOSED",K5512))),"Closed/Completed","Other Active/Issued")</f>
        <v>Closed/Completed</v>
      </c>
    </row>
    <row r="5513" spans="1:41">
      <c r="A5513" t="s">
        <v>27021</v>
      </c>
      <c r="B5513" t="s">
        <v>87</v>
      </c>
      <c r="C5513" t="s">
        <v>87</v>
      </c>
      <c r="D5513" t="s">
        <v>88</v>
      </c>
      <c r="F5513" t="s">
        <v>27022</v>
      </c>
      <c r="G5513" t="s">
        <v>27023</v>
      </c>
      <c r="H5513" t="s">
        <v>1658</v>
      </c>
      <c r="I5513" t="s">
        <v>4196</v>
      </c>
      <c r="J5513" t="s">
        <v>137</v>
      </c>
      <c r="K5513" t="s">
        <v>93</v>
      </c>
      <c r="L5513" t="s">
        <v>93</v>
      </c>
      <c r="M5513" t="s">
        <v>6250</v>
      </c>
      <c r="N5513" s="9">
        <v>98108</v>
      </c>
      <c r="O5513" t="s">
        <v>27024</v>
      </c>
      <c r="P5513" s="10">
        <v>47.5257695</v>
      </c>
      <c r="Q5513" s="10">
        <v>-122.32195722</v>
      </c>
      <c r="R5513" t="s">
        <v>6252</v>
      </c>
      <c r="S5513" s="7">
        <v>11</v>
      </c>
      <c r="T5513" s="7">
        <v>2022</v>
      </c>
      <c r="U5513" s="7">
        <v>4</v>
      </c>
      <c r="V5513">
        <v>7</v>
      </c>
      <c r="W5513">
        <v>2024</v>
      </c>
      <c r="X5513">
        <v>3</v>
      </c>
      <c r="Y5513" t="b">
        <v>0</v>
      </c>
      <c r="Z5513" t="b">
        <v>0</v>
      </c>
      <c r="AA5513">
        <v>616</v>
      </c>
      <c r="AB5513">
        <v>1</v>
      </c>
      <c r="AC5513" t="b">
        <v>0</v>
      </c>
      <c r="AD5513" t="b">
        <v>1</v>
      </c>
      <c r="AE5513" t="b">
        <v>0</v>
      </c>
      <c r="AF5513" t="b">
        <v>1</v>
      </c>
      <c r="AG5513" s="11">
        <v>44874</v>
      </c>
      <c r="AH5513" s="11">
        <v>45490</v>
      </c>
      <c r="AI5513" s="12">
        <f>IF(OR(AG5513="",AH5513=""),"",AH5513-AG5513)</f>
        <v>616.0</v>
      </c>
      <c r="AJ5513" s="13" t="b">
        <f>IF(OR(AI5513="",AA5513=""),"",AI5513=AA5513)</f>
        <v>1</v>
      </c>
      <c r="AK5513" s="13" t="b">
        <f>IF(AI5513="","",AI5513&gt;60)</f>
        <v>1</v>
      </c>
      <c r="AL5513" s="13" t="b">
        <f>IF(OR(Y5513=TRUE,AH5513=""),TRUE,FALSE)</f>
        <v>0</v>
      </c>
      <c r="AM5513" s="13" t="b">
        <f>IF(AI5513="","",AI5513&lt;0)</f>
        <v>0</v>
      </c>
      <c r="AN5513" s="13" t="str">
        <f>IF(AH5513="","No inspection date",IF(AI5513&lt;0,"Negative chronology",IF(AI5513&lt;=30,"0-30",IF(AI5513&lt;=60,"31-60",IF(AI5513&lt;=90,"61-90",IF(AI5513&lt;=180,"91-180","181+"))))))</f>
        <v>181+</v>
      </c>
      <c r="AO5513" s="13" t="str">
        <f>IF(OR(ISNUMBER(SEARCH("COMPLETED",K5513)),ISNUMBER(SEARCH("CLOSED",K5513))),"Closed/Completed","Other Active/Issued")</f>
        <v>Closed/Completed</v>
      </c>
    </row>
    <row r="5514" spans="1:41">
      <c r="A5514" t="s">
        <v>27025</v>
      </c>
      <c r="B5514" t="s">
        <v>87</v>
      </c>
      <c r="C5514" t="s">
        <v>87</v>
      </c>
      <c r="D5514" t="s">
        <v>88</v>
      </c>
      <c r="F5514" t="s">
        <v>27026</v>
      </c>
      <c r="G5514" t="s">
        <v>6148</v>
      </c>
      <c r="H5514" t="s">
        <v>7919</v>
      </c>
      <c r="I5514" t="s">
        <v>2262</v>
      </c>
      <c r="J5514" t="s">
        <v>137</v>
      </c>
      <c r="K5514" t="s">
        <v>93</v>
      </c>
      <c r="L5514" t="s">
        <v>93</v>
      </c>
      <c r="M5514" t="s">
        <v>27027</v>
      </c>
      <c r="N5514" s="9">
        <v>98125</v>
      </c>
      <c r="O5514" t="s">
        <v>27028</v>
      </c>
      <c r="P5514" s="10">
        <v>47.71669981</v>
      </c>
      <c r="Q5514" s="10">
        <v>-122.29368827</v>
      </c>
      <c r="R5514" t="s">
        <v>27029</v>
      </c>
      <c r="S5514" s="7">
        <v>11</v>
      </c>
      <c r="T5514" s="7">
        <v>2022</v>
      </c>
      <c r="U5514" s="7">
        <v>4</v>
      </c>
      <c r="V5514">
        <v>5</v>
      </c>
      <c r="W5514">
        <v>2023</v>
      </c>
      <c r="X5514">
        <v>2</v>
      </c>
      <c r="Y5514" t="b">
        <v>0</v>
      </c>
      <c r="Z5514" t="b">
        <v>0</v>
      </c>
      <c r="AA5514">
        <v>181</v>
      </c>
      <c r="AB5514">
        <v>5</v>
      </c>
      <c r="AC5514" t="b">
        <v>0</v>
      </c>
      <c r="AD5514" t="b">
        <v>1</v>
      </c>
      <c r="AE5514" t="b">
        <v>0</v>
      </c>
      <c r="AF5514" t="b">
        <v>1</v>
      </c>
      <c r="AG5514" s="11">
        <v>44875</v>
      </c>
      <c r="AH5514" s="11">
        <v>45056</v>
      </c>
      <c r="AI5514" s="12">
        <f>IF(OR(AG5514="",AH5514=""),"",AH5514-AG5514)</f>
        <v>181.0</v>
      </c>
      <c r="AJ5514" s="13" t="b">
        <f>IF(OR(AI5514="",AA5514=""),"",AI5514=AA5514)</f>
        <v>1</v>
      </c>
      <c r="AK5514" s="13" t="b">
        <f>IF(AI5514="","",AI5514&gt;60)</f>
        <v>1</v>
      </c>
      <c r="AL5514" s="13" t="b">
        <f>IF(OR(Y5514=TRUE,AH5514=""),TRUE,FALSE)</f>
        <v>0</v>
      </c>
      <c r="AM5514" s="13" t="b">
        <f>IF(AI5514="","",AI5514&lt;0)</f>
        <v>0</v>
      </c>
      <c r="AN5514" s="13" t="str">
        <f>IF(AH5514="","No inspection date",IF(AI5514&lt;0,"Negative chronology",IF(AI5514&lt;=30,"0-30",IF(AI5514&lt;=60,"31-60",IF(AI5514&lt;=90,"61-90",IF(AI5514&lt;=180,"91-180","181+"))))))</f>
        <v>181+</v>
      </c>
      <c r="AO5514" s="13" t="str">
        <f>IF(OR(ISNUMBER(SEARCH("COMPLETED",K5514)),ISNUMBER(SEARCH("CLOSED",K5514))),"Closed/Completed","Other Active/Issued")</f>
        <v>Closed/Completed</v>
      </c>
    </row>
    <row r="5515" spans="1:41">
      <c r="A5515" t="s">
        <v>27030</v>
      </c>
      <c r="B5515" t="s">
        <v>87</v>
      </c>
      <c r="C5515" t="s">
        <v>87</v>
      </c>
      <c r="D5515" t="s">
        <v>88</v>
      </c>
      <c r="F5515" t="s">
        <v>27031</v>
      </c>
      <c r="G5515" t="s">
        <v>27032</v>
      </c>
      <c r="H5515" t="s">
        <v>7919</v>
      </c>
      <c r="I5515" t="s">
        <v>27033</v>
      </c>
      <c r="J5515" t="s">
        <v>137</v>
      </c>
      <c r="K5515" t="s">
        <v>93</v>
      </c>
      <c r="L5515" t="s">
        <v>93</v>
      </c>
      <c r="M5515" t="s">
        <v>13977</v>
      </c>
      <c r="N5515" s="9">
        <v>98133</v>
      </c>
      <c r="O5515" t="s">
        <v>27034</v>
      </c>
      <c r="P5515" s="10">
        <v>47.72357266</v>
      </c>
      <c r="Q5515" s="10">
        <v>-122.34767003</v>
      </c>
      <c r="R5515" t="s">
        <v>13979</v>
      </c>
      <c r="S5515" s="7">
        <v>11</v>
      </c>
      <c r="T5515" s="7">
        <v>2022</v>
      </c>
      <c r="U5515" s="7">
        <v>4</v>
      </c>
      <c r="V5515">
        <v>2</v>
      </c>
      <c r="W5515">
        <v>2023</v>
      </c>
      <c r="X5515">
        <v>1</v>
      </c>
      <c r="Y5515" t="b">
        <v>0</v>
      </c>
      <c r="Z5515" t="b">
        <v>0</v>
      </c>
      <c r="AA5515">
        <v>83</v>
      </c>
      <c r="AB5515">
        <v>5</v>
      </c>
      <c r="AC5515" t="b">
        <v>0</v>
      </c>
      <c r="AD5515" t="b">
        <v>1</v>
      </c>
      <c r="AE5515" t="b">
        <v>0</v>
      </c>
      <c r="AF5515" t="b">
        <v>1</v>
      </c>
      <c r="AG5515" s="11">
        <v>44875</v>
      </c>
      <c r="AH5515" s="11">
        <v>44958</v>
      </c>
      <c r="AI5515" s="12">
        <f>IF(OR(AG5515="",AH5515=""),"",AH5515-AG5515)</f>
        <v>83.0</v>
      </c>
      <c r="AJ5515" s="13" t="b">
        <f>IF(OR(AI5515="",AA5515=""),"",AI5515=AA5515)</f>
        <v>1</v>
      </c>
      <c r="AK5515" s="13" t="b">
        <f>IF(AI5515="","",AI5515&gt;60)</f>
        <v>1</v>
      </c>
      <c r="AL5515" s="13" t="b">
        <f>IF(OR(Y5515=TRUE,AH5515=""),TRUE,FALSE)</f>
        <v>0</v>
      </c>
      <c r="AM5515" s="13" t="b">
        <f>IF(AI5515="","",AI5515&lt;0)</f>
        <v>0</v>
      </c>
      <c r="AN5515" s="13" t="str">
        <f>IF(AH5515="","No inspection date",IF(AI5515&lt;0,"Negative chronology",IF(AI5515&lt;=30,"0-30",IF(AI5515&lt;=60,"31-60",IF(AI5515&lt;=90,"61-90",IF(AI5515&lt;=180,"91-180","181+"))))))</f>
        <v>61-90</v>
      </c>
      <c r="AO5515" s="13" t="str">
        <f>IF(OR(ISNUMBER(SEARCH("COMPLETED",K5515)),ISNUMBER(SEARCH("CLOSED",K5515))),"Closed/Completed","Other Active/Issued")</f>
        <v>Closed/Completed</v>
      </c>
    </row>
    <row r="5516" spans="1:41">
      <c r="A5516" t="s">
        <v>27035</v>
      </c>
      <c r="B5516" t="s">
        <v>87</v>
      </c>
      <c r="C5516" t="s">
        <v>87</v>
      </c>
      <c r="D5516" t="s">
        <v>88</v>
      </c>
      <c r="F5516" t="s">
        <v>27036</v>
      </c>
      <c r="G5516" t="s">
        <v>27037</v>
      </c>
      <c r="H5516" t="s">
        <v>6122</v>
      </c>
      <c r="I5516" t="s">
        <v>2712</v>
      </c>
      <c r="J5516" t="s">
        <v>6087</v>
      </c>
      <c r="K5516" t="s">
        <v>93</v>
      </c>
      <c r="L5516" t="s">
        <v>93</v>
      </c>
      <c r="M5516" t="s">
        <v>27038</v>
      </c>
      <c r="N5516" s="9">
        <v>98133</v>
      </c>
      <c r="O5516" t="s">
        <v>27039</v>
      </c>
      <c r="P5516" s="10">
        <v>47.70371389</v>
      </c>
      <c r="Q5516" s="10">
        <v>-122.34369965</v>
      </c>
      <c r="R5516" t="s">
        <v>27040</v>
      </c>
      <c r="S5516" s="7">
        <v>11</v>
      </c>
      <c r="T5516" s="7">
        <v>2022</v>
      </c>
      <c r="U5516" s="7">
        <v>4</v>
      </c>
      <c r="V5516">
        <v>8</v>
      </c>
      <c r="W5516">
        <v>2023</v>
      </c>
      <c r="X5516">
        <v>3</v>
      </c>
      <c r="Y5516" t="b">
        <v>0</v>
      </c>
      <c r="Z5516" t="b">
        <v>0</v>
      </c>
      <c r="AA5516">
        <v>274</v>
      </c>
      <c r="AB5516">
        <v>5</v>
      </c>
      <c r="AC5516" t="b">
        <v>0</v>
      </c>
      <c r="AD5516" t="b">
        <v>1</v>
      </c>
      <c r="AE5516" t="b">
        <v>0</v>
      </c>
      <c r="AF5516" t="b">
        <v>1</v>
      </c>
      <c r="AG5516" s="11">
        <v>44880</v>
      </c>
      <c r="AH5516" s="11">
        <v>45154</v>
      </c>
      <c r="AI5516" s="12">
        <f>IF(OR(AG5516="",AH5516=""),"",AH5516-AG5516)</f>
        <v>274.0</v>
      </c>
      <c r="AJ5516" s="13" t="b">
        <f>IF(OR(AI5516="",AA5516=""),"",AI5516=AA5516)</f>
        <v>1</v>
      </c>
      <c r="AK5516" s="13" t="b">
        <f>IF(AI5516="","",AI5516&gt;60)</f>
        <v>1</v>
      </c>
      <c r="AL5516" s="13" t="b">
        <f>IF(OR(Y5516=TRUE,AH5516=""),TRUE,FALSE)</f>
        <v>0</v>
      </c>
      <c r="AM5516" s="13" t="b">
        <f>IF(AI5516="","",AI5516&lt;0)</f>
        <v>0</v>
      </c>
      <c r="AN5516" s="13" t="str">
        <f>IF(AH5516="","No inspection date",IF(AI5516&lt;0,"Negative chronology",IF(AI5516&lt;=30,"0-30",IF(AI5516&lt;=60,"31-60",IF(AI5516&lt;=90,"61-90",IF(AI5516&lt;=180,"91-180","181+"))))))</f>
        <v>181+</v>
      </c>
      <c r="AO5516" s="13" t="str">
        <f>IF(OR(ISNUMBER(SEARCH("COMPLETED",K5516)),ISNUMBER(SEARCH("CLOSED",K5516))),"Closed/Completed","Other Active/Issued")</f>
        <v>Closed/Completed</v>
      </c>
    </row>
    <row r="5517" spans="1:41">
      <c r="A5517" t="s">
        <v>27041</v>
      </c>
      <c r="B5517" t="s">
        <v>87</v>
      </c>
      <c r="C5517" t="s">
        <v>87</v>
      </c>
      <c r="D5517" t="s">
        <v>88</v>
      </c>
      <c r="F5517" t="s">
        <v>27042</v>
      </c>
      <c r="H5517" t="s">
        <v>6122</v>
      </c>
      <c r="K5517" t="s">
        <v>93</v>
      </c>
      <c r="L5517" t="s">
        <v>93</v>
      </c>
      <c r="M5517" t="s">
        <v>21338</v>
      </c>
      <c r="N5517" s="9">
        <v>98118</v>
      </c>
      <c r="O5517" t="s">
        <v>27043</v>
      </c>
      <c r="P5517" s="10">
        <v>47.52175647</v>
      </c>
      <c r="Q5517" s="10">
        <v>-122.26467712</v>
      </c>
      <c r="R5517" t="s">
        <v>21340</v>
      </c>
      <c r="S5517" s="7">
        <v>11</v>
      </c>
      <c r="T5517" s="7">
        <v>2022</v>
      </c>
      <c r="U5517" s="7">
        <v>4</v>
      </c>
      <c r="Y5517" t="b">
        <v>1</v>
      </c>
      <c r="Z5517" t="b">
        <v>1</v>
      </c>
      <c r="AB5517">
        <v>2</v>
      </c>
      <c r="AC5517" t="b">
        <v>0</v>
      </c>
      <c r="AD5517" t="b">
        <v>1</v>
      </c>
      <c r="AE5517" t="b">
        <v>0</v>
      </c>
      <c r="AF5517" t="b">
        <v>1</v>
      </c>
      <c r="AG5517" s="11">
        <v>44880</v>
      </c>
      <c r="AI5517" s="12">
        <f>IF(OR(AG5517="",AH5517=""),"",AH5517-AG5517)</f>
        <v/>
      </c>
      <c r="AJ5517" s="13">
        <f>IF(OR(AI5517="",AA5517=""),"",AI5517=AA5517)</f>
        <v/>
      </c>
      <c r="AK5517" s="13">
        <f>IF(AI5517="","",AI5517&gt;60)</f>
        <v/>
      </c>
      <c r="AL5517" s="13" t="b">
        <f>IF(OR(Y5517=TRUE,AH5517=""),TRUE,FALSE)</f>
        <v>1</v>
      </c>
      <c r="AM5517" s="13">
        <f>IF(AI5517="","",AI5517&lt;0)</f>
        <v/>
      </c>
      <c r="AN5517" s="13" t="str">
        <f>IF(AH5517="","No inspection date",IF(AI5517&lt;0,"Negative chronology",IF(AI5517&lt;=30,"0-30",IF(AI5517&lt;=60,"31-60",IF(AI5517&lt;=90,"61-90",IF(AI5517&lt;=180,"91-180","181+"))))))</f>
        <v>No inspection date</v>
      </c>
      <c r="AO5517" s="13" t="str">
        <f>IF(OR(ISNUMBER(SEARCH("COMPLETED",K5517)),ISNUMBER(SEARCH("CLOSED",K5517))),"Closed/Completed","Other Active/Issued")</f>
        <v>Closed/Completed</v>
      </c>
    </row>
    <row r="5518" spans="1:41">
      <c r="A5518" t="s">
        <v>27044</v>
      </c>
      <c r="B5518" t="s">
        <v>87</v>
      </c>
      <c r="C5518" t="s">
        <v>87</v>
      </c>
      <c r="D5518" t="s">
        <v>88</v>
      </c>
      <c r="F5518" t="s">
        <v>27045</v>
      </c>
      <c r="G5518" t="s">
        <v>27046</v>
      </c>
      <c r="H5518" t="s">
        <v>239</v>
      </c>
      <c r="I5518" t="s">
        <v>1403</v>
      </c>
      <c r="J5518" t="s">
        <v>93</v>
      </c>
      <c r="K5518" t="s">
        <v>778</v>
      </c>
      <c r="L5518" t="s">
        <v>778</v>
      </c>
      <c r="M5518" t="s">
        <v>27047</v>
      </c>
      <c r="N5518" s="9">
        <v>98119</v>
      </c>
      <c r="O5518" t="s">
        <v>27048</v>
      </c>
      <c r="P5518" s="10">
        <v>47.62350856</v>
      </c>
      <c r="Q5518" s="10">
        <v>-122.36171553</v>
      </c>
      <c r="R5518" t="s">
        <v>27049</v>
      </c>
      <c r="S5518" s="7">
        <v>11</v>
      </c>
      <c r="T5518" s="7">
        <v>2022</v>
      </c>
      <c r="U5518" s="7">
        <v>4</v>
      </c>
      <c r="V5518">
        <v>8</v>
      </c>
      <c r="W5518">
        <v>2023</v>
      </c>
      <c r="X5518">
        <v>3</v>
      </c>
      <c r="Y5518" t="b">
        <v>0</v>
      </c>
      <c r="Z5518" t="b">
        <v>0</v>
      </c>
      <c r="AA5518">
        <v>259</v>
      </c>
      <c r="AB5518">
        <v>7</v>
      </c>
      <c r="AC5518" t="b">
        <v>0</v>
      </c>
      <c r="AD5518" t="b">
        <v>1</v>
      </c>
      <c r="AE5518" t="b">
        <v>0</v>
      </c>
      <c r="AF5518" t="b">
        <v>1</v>
      </c>
      <c r="AG5518" s="11">
        <v>44881</v>
      </c>
      <c r="AH5518" s="11">
        <v>45140</v>
      </c>
      <c r="AI5518" s="12">
        <f>IF(OR(AG5518="",AH5518=""),"",AH5518-AG5518)</f>
        <v>259.0</v>
      </c>
      <c r="AJ5518" s="13" t="b">
        <f>IF(OR(AI5518="",AA5518=""),"",AI5518=AA5518)</f>
        <v>1</v>
      </c>
      <c r="AK5518" s="13" t="b">
        <f>IF(AI5518="","",AI5518&gt;60)</f>
        <v>1</v>
      </c>
      <c r="AL5518" s="13" t="b">
        <f>IF(OR(Y5518=TRUE,AH5518=""),TRUE,FALSE)</f>
        <v>0</v>
      </c>
      <c r="AM5518" s="13" t="b">
        <f>IF(AI5518="","",AI5518&lt;0)</f>
        <v>0</v>
      </c>
      <c r="AN5518" s="13" t="str">
        <f>IF(AH5518="","No inspection date",IF(AI5518&lt;0,"Negative chronology",IF(AI5518&lt;=30,"0-30",IF(AI5518&lt;=60,"31-60",IF(AI5518&lt;=90,"61-90",IF(AI5518&lt;=180,"91-180","181+"))))))</f>
        <v>181+</v>
      </c>
      <c r="AO5518" s="13" t="str">
        <f>IF(OR(ISNUMBER(SEARCH("COMPLETED",K5518)),ISNUMBER(SEARCH("CLOSED",K5518))),"Closed/Completed","Other Active/Issued")</f>
        <v>Other Active/Issued</v>
      </c>
    </row>
    <row r="5519" spans="1:41">
      <c r="A5519" t="s">
        <v>27050</v>
      </c>
      <c r="B5519" t="s">
        <v>87</v>
      </c>
      <c r="C5519" t="s">
        <v>87</v>
      </c>
      <c r="D5519" t="s">
        <v>88</v>
      </c>
      <c r="F5519" t="s">
        <v>27051</v>
      </c>
      <c r="G5519" t="s">
        <v>27052</v>
      </c>
      <c r="H5519" t="s">
        <v>239</v>
      </c>
      <c r="K5519" t="s">
        <v>93</v>
      </c>
      <c r="L5519" t="s">
        <v>93</v>
      </c>
      <c r="M5519" t="s">
        <v>27053</v>
      </c>
      <c r="N5519" s="9">
        <v>98103</v>
      </c>
      <c r="O5519" t="s">
        <v>27054</v>
      </c>
      <c r="P5519" s="10">
        <v>47.6517833</v>
      </c>
      <c r="Q5519" s="10">
        <v>-122.33061704</v>
      </c>
      <c r="R5519" t="s">
        <v>27055</v>
      </c>
      <c r="S5519" s="7">
        <v>11</v>
      </c>
      <c r="T5519" s="7">
        <v>2022</v>
      </c>
      <c r="U5519" s="7">
        <v>4</v>
      </c>
      <c r="Y5519" t="b">
        <v>1</v>
      </c>
      <c r="Z5519" t="b">
        <v>1</v>
      </c>
      <c r="AB5519">
        <v>4</v>
      </c>
      <c r="AC5519" t="b">
        <v>0</v>
      </c>
      <c r="AD5519" t="b">
        <v>1</v>
      </c>
      <c r="AE5519" t="b">
        <v>0</v>
      </c>
      <c r="AF5519" t="b">
        <v>1</v>
      </c>
      <c r="AG5519" s="11">
        <v>44881</v>
      </c>
      <c r="AI5519" s="12">
        <f>IF(OR(AG5519="",AH5519=""),"",AH5519-AG5519)</f>
        <v/>
      </c>
      <c r="AJ5519" s="13">
        <f>IF(OR(AI5519="",AA5519=""),"",AI5519=AA5519)</f>
        <v/>
      </c>
      <c r="AK5519" s="13">
        <f>IF(AI5519="","",AI5519&gt;60)</f>
        <v/>
      </c>
      <c r="AL5519" s="13" t="b">
        <f>IF(OR(Y5519=TRUE,AH5519=""),TRUE,FALSE)</f>
        <v>1</v>
      </c>
      <c r="AM5519" s="13">
        <f>IF(AI5519="","",AI5519&lt;0)</f>
        <v/>
      </c>
      <c r="AN5519" s="13" t="str">
        <f>IF(AH5519="","No inspection date",IF(AI5519&lt;0,"Negative chronology",IF(AI5519&lt;=30,"0-30",IF(AI5519&lt;=60,"31-60",IF(AI5519&lt;=90,"61-90",IF(AI5519&lt;=180,"91-180","181+"))))))</f>
        <v>No inspection date</v>
      </c>
      <c r="AO5519" s="13" t="str">
        <f>IF(OR(ISNUMBER(SEARCH("COMPLETED",K5519)),ISNUMBER(SEARCH("CLOSED",K5519))),"Closed/Completed","Other Active/Issued")</f>
        <v>Closed/Completed</v>
      </c>
    </row>
    <row r="5520" spans="1:41">
      <c r="A5520" t="s">
        <v>27056</v>
      </c>
      <c r="B5520" t="s">
        <v>87</v>
      </c>
      <c r="C5520" t="s">
        <v>87</v>
      </c>
      <c r="D5520" t="s">
        <v>88</v>
      </c>
      <c r="F5520" t="s">
        <v>27057</v>
      </c>
      <c r="G5520" t="s">
        <v>27058</v>
      </c>
      <c r="H5520" t="s">
        <v>239</v>
      </c>
      <c r="I5520" t="s">
        <v>2277</v>
      </c>
      <c r="J5520" t="s">
        <v>137</v>
      </c>
      <c r="K5520" t="s">
        <v>93</v>
      </c>
      <c r="L5520" t="s">
        <v>93</v>
      </c>
      <c r="M5520" t="s">
        <v>27059</v>
      </c>
      <c r="N5520" s="9">
        <v>98122</v>
      </c>
      <c r="O5520" t="s">
        <v>27060</v>
      </c>
      <c r="P5520" s="10">
        <v>47.60209782</v>
      </c>
      <c r="Q5520" s="10">
        <v>-122.31391962</v>
      </c>
      <c r="R5520" t="s">
        <v>27061</v>
      </c>
      <c r="S5520" s="7">
        <v>11</v>
      </c>
      <c r="T5520" s="7">
        <v>2022</v>
      </c>
      <c r="U5520" s="7">
        <v>4</v>
      </c>
      <c r="V5520">
        <v>3</v>
      </c>
      <c r="W5520">
        <v>2023</v>
      </c>
      <c r="X5520">
        <v>1</v>
      </c>
      <c r="Y5520" t="b">
        <v>0</v>
      </c>
      <c r="Z5520" t="b">
        <v>0</v>
      </c>
      <c r="AA5520">
        <v>135</v>
      </c>
      <c r="AB5520">
        <v>3</v>
      </c>
      <c r="AC5520" t="b">
        <v>0</v>
      </c>
      <c r="AD5520" t="b">
        <v>1</v>
      </c>
      <c r="AE5520" t="b">
        <v>0</v>
      </c>
      <c r="AF5520" t="b">
        <v>1</v>
      </c>
      <c r="AG5520" s="11">
        <v>44881</v>
      </c>
      <c r="AH5520" s="11">
        <v>45016</v>
      </c>
      <c r="AI5520" s="12">
        <f>IF(OR(AG5520="",AH5520=""),"",AH5520-AG5520)</f>
        <v>135.0</v>
      </c>
      <c r="AJ5520" s="13" t="b">
        <f>IF(OR(AI5520="",AA5520=""),"",AI5520=AA5520)</f>
        <v>1</v>
      </c>
      <c r="AK5520" s="13" t="b">
        <f>IF(AI5520="","",AI5520&gt;60)</f>
        <v>1</v>
      </c>
      <c r="AL5520" s="13" t="b">
        <f>IF(OR(Y5520=TRUE,AH5520=""),TRUE,FALSE)</f>
        <v>0</v>
      </c>
      <c r="AM5520" s="13" t="b">
        <f>IF(AI5520="","",AI5520&lt;0)</f>
        <v>0</v>
      </c>
      <c r="AN5520" s="13" t="str">
        <f>IF(AH5520="","No inspection date",IF(AI5520&lt;0,"Negative chronology",IF(AI5520&lt;=30,"0-30",IF(AI5520&lt;=60,"31-60",IF(AI5520&lt;=90,"61-90",IF(AI5520&lt;=180,"91-180","181+"))))))</f>
        <v>91-180</v>
      </c>
      <c r="AO5520" s="13" t="str">
        <f>IF(OR(ISNUMBER(SEARCH("COMPLETED",K5520)),ISNUMBER(SEARCH("CLOSED",K5520))),"Closed/Completed","Other Active/Issued")</f>
        <v>Closed/Completed</v>
      </c>
    </row>
    <row r="5521" spans="1:41">
      <c r="A5521" t="s">
        <v>27062</v>
      </c>
      <c r="B5521" t="s">
        <v>87</v>
      </c>
      <c r="C5521" t="s">
        <v>87</v>
      </c>
      <c r="D5521" t="s">
        <v>88</v>
      </c>
      <c r="F5521" t="s">
        <v>6121</v>
      </c>
      <c r="G5521" t="s">
        <v>27063</v>
      </c>
      <c r="H5521" t="s">
        <v>7987</v>
      </c>
      <c r="I5521" t="s">
        <v>7919</v>
      </c>
      <c r="J5521" t="s">
        <v>93</v>
      </c>
      <c r="K5521" t="s">
        <v>93</v>
      </c>
      <c r="L5521" t="s">
        <v>93</v>
      </c>
      <c r="M5521" t="s">
        <v>6088</v>
      </c>
      <c r="N5521" s="9">
        <v>98105</v>
      </c>
      <c r="O5521" t="s">
        <v>27064</v>
      </c>
      <c r="P5521" s="10">
        <v>47.66591237</v>
      </c>
      <c r="Q5521" s="10">
        <v>-122.31452217</v>
      </c>
      <c r="R5521" t="s">
        <v>6090</v>
      </c>
      <c r="S5521" s="7">
        <v>11</v>
      </c>
      <c r="T5521" s="7">
        <v>2022</v>
      </c>
      <c r="U5521" s="7">
        <v>4</v>
      </c>
      <c r="V5521">
        <v>11</v>
      </c>
      <c r="W5521">
        <v>2022</v>
      </c>
      <c r="X5521">
        <v>4</v>
      </c>
      <c r="Y5521" t="b">
        <v>0</v>
      </c>
      <c r="Z5521" t="b">
        <v>0</v>
      </c>
      <c r="AA5521">
        <v>-8</v>
      </c>
      <c r="AB5521">
        <v>4</v>
      </c>
      <c r="AC5521" t="b">
        <v>0</v>
      </c>
      <c r="AD5521" t="b">
        <v>1</v>
      </c>
      <c r="AE5521" t="b">
        <v>0</v>
      </c>
      <c r="AF5521" t="b">
        <v>1</v>
      </c>
      <c r="AG5521" s="11">
        <v>44883</v>
      </c>
      <c r="AH5521" s="11">
        <v>44875</v>
      </c>
      <c r="AI5521" s="12">
        <f>IF(OR(AG5521="",AH5521=""),"",AH5521-AG5521)</f>
        <v>-8.0</v>
      </c>
      <c r="AJ5521" s="13" t="b">
        <f>IF(OR(AI5521="",AA5521=""),"",AI5521=AA5521)</f>
        <v>1</v>
      </c>
      <c r="AK5521" s="13" t="b">
        <f>IF(AI5521="","",AI5521&gt;60)</f>
        <v>0</v>
      </c>
      <c r="AL5521" s="13" t="b">
        <f>IF(OR(Y5521=TRUE,AH5521=""),TRUE,FALSE)</f>
        <v>0</v>
      </c>
      <c r="AM5521" s="13" t="b">
        <f>IF(AI5521="","",AI5521&lt;0)</f>
        <v>1</v>
      </c>
      <c r="AN5521" s="13" t="str">
        <f>IF(AH5521="","No inspection date",IF(AI5521&lt;0,"Negative chronology",IF(AI5521&lt;=30,"0-30",IF(AI5521&lt;=60,"31-60",IF(AI5521&lt;=90,"61-90",IF(AI5521&lt;=180,"91-180","181+"))))))</f>
        <v>Negative chronology</v>
      </c>
      <c r="AO5521" s="13" t="str">
        <f>IF(OR(ISNUMBER(SEARCH("COMPLETED",K5521)),ISNUMBER(SEARCH("CLOSED",K5521))),"Closed/Completed","Other Active/Issued")</f>
        <v>Closed/Completed</v>
      </c>
    </row>
    <row r="5522" spans="1:41">
      <c r="A5522" t="s">
        <v>27065</v>
      </c>
      <c r="B5522" t="s">
        <v>87</v>
      </c>
      <c r="C5522" t="s">
        <v>87</v>
      </c>
      <c r="D5522" t="s">
        <v>88</v>
      </c>
      <c r="F5522" t="s">
        <v>27066</v>
      </c>
      <c r="G5522" t="s">
        <v>27067</v>
      </c>
      <c r="H5522" t="s">
        <v>7987</v>
      </c>
      <c r="I5522" t="s">
        <v>239</v>
      </c>
      <c r="J5522" t="s">
        <v>93</v>
      </c>
      <c r="K5522" t="s">
        <v>93</v>
      </c>
      <c r="L5522" t="s">
        <v>93</v>
      </c>
      <c r="M5522" t="s">
        <v>13972</v>
      </c>
      <c r="N5522" s="9">
        <v>98115</v>
      </c>
      <c r="O5522" t="s">
        <v>27068</v>
      </c>
      <c r="P5522" s="10">
        <v>47.68070195</v>
      </c>
      <c r="Q5522" s="10">
        <v>-122.31595131</v>
      </c>
      <c r="R5522" t="s">
        <v>13974</v>
      </c>
      <c r="S5522" s="7">
        <v>11</v>
      </c>
      <c r="T5522" s="7">
        <v>2022</v>
      </c>
      <c r="U5522" s="7">
        <v>4</v>
      </c>
      <c r="V5522">
        <v>11</v>
      </c>
      <c r="W5522">
        <v>2022</v>
      </c>
      <c r="X5522">
        <v>4</v>
      </c>
      <c r="Y5522" t="b">
        <v>0</v>
      </c>
      <c r="Z5522" t="b">
        <v>0</v>
      </c>
      <c r="AA5522">
        <v>-2</v>
      </c>
      <c r="AB5522">
        <v>4</v>
      </c>
      <c r="AC5522" t="b">
        <v>0</v>
      </c>
      <c r="AD5522" t="b">
        <v>1</v>
      </c>
      <c r="AE5522" t="b">
        <v>0</v>
      </c>
      <c r="AF5522" t="b">
        <v>1</v>
      </c>
      <c r="AG5522" s="11">
        <v>44883</v>
      </c>
      <c r="AH5522" s="11">
        <v>44881</v>
      </c>
      <c r="AI5522" s="12">
        <f>IF(OR(AG5522="",AH5522=""),"",AH5522-AG5522)</f>
        <v>-2.0</v>
      </c>
      <c r="AJ5522" s="13" t="b">
        <f>IF(OR(AI5522="",AA5522=""),"",AI5522=AA5522)</f>
        <v>1</v>
      </c>
      <c r="AK5522" s="13" t="b">
        <f>IF(AI5522="","",AI5522&gt;60)</f>
        <v>0</v>
      </c>
      <c r="AL5522" s="13" t="b">
        <f>IF(OR(Y5522=TRUE,AH5522=""),TRUE,FALSE)</f>
        <v>0</v>
      </c>
      <c r="AM5522" s="13" t="b">
        <f>IF(AI5522="","",AI5522&lt;0)</f>
        <v>1</v>
      </c>
      <c r="AN5522" s="13" t="str">
        <f>IF(AH5522="","No inspection date",IF(AI5522&lt;0,"Negative chronology",IF(AI5522&lt;=30,"0-30",IF(AI5522&lt;=60,"31-60",IF(AI5522&lt;=90,"61-90",IF(AI5522&lt;=180,"91-180","181+"))))))</f>
        <v>Negative chronology</v>
      </c>
      <c r="AO5522" s="13" t="str">
        <f>IF(OR(ISNUMBER(SEARCH("COMPLETED",K5522)),ISNUMBER(SEARCH("CLOSED",K5522))),"Closed/Completed","Other Active/Issued")</f>
        <v>Closed/Completed</v>
      </c>
    </row>
    <row r="5523" spans="1:41">
      <c r="A5523" t="s">
        <v>27069</v>
      </c>
      <c r="B5523" t="s">
        <v>87</v>
      </c>
      <c r="C5523" t="s">
        <v>87</v>
      </c>
      <c r="D5523" t="s">
        <v>88</v>
      </c>
      <c r="F5523" t="s">
        <v>27070</v>
      </c>
      <c r="H5523" t="s">
        <v>6123</v>
      </c>
      <c r="I5523" t="s">
        <v>7866</v>
      </c>
      <c r="J5523" t="s">
        <v>137</v>
      </c>
      <c r="K5523" t="s">
        <v>93</v>
      </c>
      <c r="L5523" t="s">
        <v>93</v>
      </c>
      <c r="M5523" t="s">
        <v>6380</v>
      </c>
      <c r="N5523" s="9">
        <v>98101</v>
      </c>
      <c r="O5523" t="s">
        <v>27071</v>
      </c>
      <c r="P5523" s="10">
        <v>47.60833336</v>
      </c>
      <c r="Q5523" s="10">
        <v>-122.34082917</v>
      </c>
      <c r="R5523" t="s">
        <v>6382</v>
      </c>
      <c r="S5523" s="7">
        <v>11</v>
      </c>
      <c r="T5523" s="7">
        <v>2022</v>
      </c>
      <c r="U5523" s="7">
        <v>4</v>
      </c>
      <c r="V5523">
        <v>12</v>
      </c>
      <c r="W5523">
        <v>2022</v>
      </c>
      <c r="X5523">
        <v>4</v>
      </c>
      <c r="Y5523" t="b">
        <v>0</v>
      </c>
      <c r="Z5523" t="b">
        <v>0</v>
      </c>
      <c r="AA5523">
        <v>15</v>
      </c>
      <c r="AB5523">
        <v>7</v>
      </c>
      <c r="AC5523" t="b">
        <v>0</v>
      </c>
      <c r="AD5523" t="b">
        <v>1</v>
      </c>
      <c r="AE5523" t="b">
        <v>0</v>
      </c>
      <c r="AF5523" t="b">
        <v>1</v>
      </c>
      <c r="AG5523" s="11">
        <v>44894</v>
      </c>
      <c r="AH5523" s="11">
        <v>44909</v>
      </c>
      <c r="AI5523" s="12">
        <f>IF(OR(AG5523="",AH5523=""),"",AH5523-AG5523)</f>
        <v>15.0</v>
      </c>
      <c r="AJ5523" s="13" t="b">
        <f>IF(OR(AI5523="",AA5523=""),"",AI5523=AA5523)</f>
        <v>1</v>
      </c>
      <c r="AK5523" s="13" t="b">
        <f>IF(AI5523="","",AI5523&gt;60)</f>
        <v>0</v>
      </c>
      <c r="AL5523" s="13" t="b">
        <f>IF(OR(Y5523=TRUE,AH5523=""),TRUE,FALSE)</f>
        <v>0</v>
      </c>
      <c r="AM5523" s="13" t="b">
        <f>IF(AI5523="","",AI5523&lt;0)</f>
        <v>0</v>
      </c>
      <c r="AN5523" s="13" t="str">
        <f>IF(AH5523="","No inspection date",IF(AI5523&lt;0,"Negative chronology",IF(AI5523&lt;=30,"0-30",IF(AI5523&lt;=60,"31-60",IF(AI5523&lt;=90,"61-90",IF(AI5523&lt;=180,"91-180","181+"))))))</f>
        <v>0-30</v>
      </c>
      <c r="AO5523" s="13" t="str">
        <f>IF(OR(ISNUMBER(SEARCH("COMPLETED",K5523)),ISNUMBER(SEARCH("CLOSED",K5523))),"Closed/Completed","Other Active/Issued")</f>
        <v>Closed/Completed</v>
      </c>
    </row>
    <row r="5524" spans="1:41">
      <c r="A5524" t="s">
        <v>27072</v>
      </c>
      <c r="B5524" t="s">
        <v>87</v>
      </c>
      <c r="C5524" t="s">
        <v>87</v>
      </c>
      <c r="D5524" t="s">
        <v>88</v>
      </c>
      <c r="F5524" t="s">
        <v>27073</v>
      </c>
      <c r="H5524" t="s">
        <v>6123</v>
      </c>
      <c r="K5524" t="s">
        <v>100</v>
      </c>
      <c r="L5524" t="s">
        <v>100</v>
      </c>
      <c r="M5524" t="s">
        <v>27074</v>
      </c>
      <c r="N5524" s="9">
        <v>98199</v>
      </c>
      <c r="O5524" t="s">
        <v>27075</v>
      </c>
      <c r="P5524" s="10">
        <v>47.65977421</v>
      </c>
      <c r="Q5524" s="10">
        <v>-122.39858414</v>
      </c>
      <c r="R5524" t="s">
        <v>27076</v>
      </c>
      <c r="S5524" s="7">
        <v>11</v>
      </c>
      <c r="T5524" s="7">
        <v>2022</v>
      </c>
      <c r="U5524" s="7">
        <v>4</v>
      </c>
      <c r="Y5524" t="b">
        <v>1</v>
      </c>
      <c r="Z5524" t="b">
        <v>1</v>
      </c>
      <c r="AB5524">
        <v>6</v>
      </c>
      <c r="AC5524" t="b">
        <v>0</v>
      </c>
      <c r="AD5524" t="b">
        <v>1</v>
      </c>
      <c r="AE5524" t="b">
        <v>0</v>
      </c>
      <c r="AF5524" t="b">
        <v>1</v>
      </c>
      <c r="AG5524" s="11">
        <v>44894</v>
      </c>
      <c r="AI5524" s="12">
        <f>IF(OR(AG5524="",AH5524=""),"",AH5524-AG5524)</f>
        <v/>
      </c>
      <c r="AJ5524" s="13">
        <f>IF(OR(AI5524="",AA5524=""),"",AI5524=AA5524)</f>
        <v/>
      </c>
      <c r="AK5524" s="13">
        <f>IF(AI5524="","",AI5524&gt;60)</f>
        <v/>
      </c>
      <c r="AL5524" s="13" t="b">
        <f>IF(OR(Y5524=TRUE,AH5524=""),TRUE,FALSE)</f>
        <v>1</v>
      </c>
      <c r="AM5524" s="13">
        <f>IF(AI5524="","",AI5524&lt;0)</f>
        <v/>
      </c>
      <c r="AN5524" s="13" t="str">
        <f>IF(AH5524="","No inspection date",IF(AI5524&lt;0,"Negative chronology",IF(AI5524&lt;=30,"0-30",IF(AI5524&lt;=60,"31-60",IF(AI5524&lt;=90,"61-90",IF(AI5524&lt;=180,"91-180","181+"))))))</f>
        <v>No inspection date</v>
      </c>
      <c r="AO5524" s="13" t="str">
        <f>IF(OR(ISNUMBER(SEARCH("COMPLETED",K5524)),ISNUMBER(SEARCH("CLOSED",K5524))),"Closed/Completed","Other Active/Issued")</f>
        <v>Other Active/Issued</v>
      </c>
    </row>
    <row r="5525" spans="1:41">
      <c r="A5525" t="s">
        <v>27077</v>
      </c>
      <c r="B5525" t="s">
        <v>87</v>
      </c>
      <c r="C5525" t="s">
        <v>87</v>
      </c>
      <c r="D5525" t="s">
        <v>88</v>
      </c>
      <c r="F5525" t="s">
        <v>27078</v>
      </c>
      <c r="G5525" t="s">
        <v>27079</v>
      </c>
      <c r="H5525" t="s">
        <v>6123</v>
      </c>
      <c r="I5525" t="s">
        <v>1651</v>
      </c>
      <c r="J5525" t="s">
        <v>93</v>
      </c>
      <c r="K5525" t="s">
        <v>100</v>
      </c>
      <c r="L5525" t="s">
        <v>100</v>
      </c>
      <c r="M5525" t="s">
        <v>6117</v>
      </c>
      <c r="N5525" s="9">
        <v>98107</v>
      </c>
      <c r="O5525" t="s">
        <v>27080</v>
      </c>
      <c r="P5525" s="10">
        <v>47.67146861</v>
      </c>
      <c r="Q5525" s="10">
        <v>-122.37649925</v>
      </c>
      <c r="R5525" t="s">
        <v>6119</v>
      </c>
      <c r="S5525" s="7">
        <v>11</v>
      </c>
      <c r="T5525" s="7">
        <v>2022</v>
      </c>
      <c r="U5525" s="7">
        <v>4</v>
      </c>
      <c r="V5525">
        <v>11</v>
      </c>
      <c r="W5525">
        <v>2022</v>
      </c>
      <c r="X5525">
        <v>4</v>
      </c>
      <c r="Y5525" t="b">
        <v>0</v>
      </c>
      <c r="Z5525" t="b">
        <v>0</v>
      </c>
      <c r="AA5525">
        <v>-21</v>
      </c>
      <c r="AB5525">
        <v>6</v>
      </c>
      <c r="AC5525" t="b">
        <v>0</v>
      </c>
      <c r="AD5525" t="b">
        <v>1</v>
      </c>
      <c r="AE5525" t="b">
        <v>0</v>
      </c>
      <c r="AF5525" t="b">
        <v>1</v>
      </c>
      <c r="AG5525" s="11">
        <v>44894</v>
      </c>
      <c r="AH5525" s="11">
        <v>44873</v>
      </c>
      <c r="AI5525" s="12">
        <f>IF(OR(AG5525="",AH5525=""),"",AH5525-AG5525)</f>
        <v>-21.0</v>
      </c>
      <c r="AJ5525" s="13" t="b">
        <f>IF(OR(AI5525="",AA5525=""),"",AI5525=AA5525)</f>
        <v>1</v>
      </c>
      <c r="AK5525" s="13" t="b">
        <f>IF(AI5525="","",AI5525&gt;60)</f>
        <v>0</v>
      </c>
      <c r="AL5525" s="13" t="b">
        <f>IF(OR(Y5525=TRUE,AH5525=""),TRUE,FALSE)</f>
        <v>0</v>
      </c>
      <c r="AM5525" s="13" t="b">
        <f>IF(AI5525="","",AI5525&lt;0)</f>
        <v>1</v>
      </c>
      <c r="AN5525" s="13" t="str">
        <f>IF(AH5525="","No inspection date",IF(AI5525&lt;0,"Negative chronology",IF(AI5525&lt;=30,"0-30",IF(AI5525&lt;=60,"31-60",IF(AI5525&lt;=90,"61-90",IF(AI5525&lt;=180,"91-180","181+"))))))</f>
        <v>Negative chronology</v>
      </c>
      <c r="AO5525" s="13" t="str">
        <f>IF(OR(ISNUMBER(SEARCH("COMPLETED",K5525)),ISNUMBER(SEARCH("CLOSED",K5525))),"Closed/Completed","Other Active/Issued")</f>
        <v>Other Active/Issued</v>
      </c>
    </row>
    <row r="5526" spans="1:41">
      <c r="A5526" t="s">
        <v>27081</v>
      </c>
      <c r="B5526" t="s">
        <v>87</v>
      </c>
      <c r="C5526" t="s">
        <v>87</v>
      </c>
      <c r="D5526" t="s">
        <v>88</v>
      </c>
      <c r="F5526" t="s">
        <v>27082</v>
      </c>
      <c r="G5526" t="s">
        <v>6116</v>
      </c>
      <c r="H5526" t="s">
        <v>8021</v>
      </c>
      <c r="K5526" t="s">
        <v>93</v>
      </c>
      <c r="L5526" t="s">
        <v>93</v>
      </c>
      <c r="M5526" t="s">
        <v>23040</v>
      </c>
      <c r="N5526" s="9">
        <v>98104</v>
      </c>
      <c r="O5526" t="s">
        <v>27083</v>
      </c>
      <c r="P5526" s="10">
        <v>47.60523217</v>
      </c>
      <c r="Q5526" s="10">
        <v>-122.32491862</v>
      </c>
      <c r="R5526" t="s">
        <v>23042</v>
      </c>
      <c r="S5526" s="7">
        <v>12</v>
      </c>
      <c r="T5526" s="7">
        <v>2022</v>
      </c>
      <c r="U5526" s="7">
        <v>4</v>
      </c>
      <c r="Y5526" t="b">
        <v>1</v>
      </c>
      <c r="Z5526" t="b">
        <v>1</v>
      </c>
      <c r="AB5526">
        <v>2</v>
      </c>
      <c r="AC5526" t="b">
        <v>0</v>
      </c>
      <c r="AD5526" t="b">
        <v>1</v>
      </c>
      <c r="AE5526" t="b">
        <v>0</v>
      </c>
      <c r="AF5526" t="b">
        <v>1</v>
      </c>
      <c r="AG5526" s="11">
        <v>44900</v>
      </c>
      <c r="AI5526" s="12">
        <f>IF(OR(AG5526="",AH5526=""),"",AH5526-AG5526)</f>
        <v/>
      </c>
      <c r="AJ5526" s="13">
        <f>IF(OR(AI5526="",AA5526=""),"",AI5526=AA5526)</f>
        <v/>
      </c>
      <c r="AK5526" s="13">
        <f>IF(AI5526="","",AI5526&gt;60)</f>
        <v/>
      </c>
      <c r="AL5526" s="13" t="b">
        <f>IF(OR(Y5526=TRUE,AH5526=""),TRUE,FALSE)</f>
        <v>1</v>
      </c>
      <c r="AM5526" s="13">
        <f>IF(AI5526="","",AI5526&lt;0)</f>
        <v/>
      </c>
      <c r="AN5526" s="13" t="str">
        <f>IF(AH5526="","No inspection date",IF(AI5526&lt;0,"Negative chronology",IF(AI5526&lt;=30,"0-30",IF(AI5526&lt;=60,"31-60",IF(AI5526&lt;=90,"61-90",IF(AI5526&lt;=180,"91-180","181+"))))))</f>
        <v>No inspection date</v>
      </c>
      <c r="AO5526" s="13" t="str">
        <f>IF(OR(ISNUMBER(SEARCH("COMPLETED",K5526)),ISNUMBER(SEARCH("CLOSED",K5526))),"Closed/Completed","Other Active/Issued")</f>
        <v>Closed/Completed</v>
      </c>
    </row>
    <row r="5527" spans="1:41">
      <c r="A5527" t="s">
        <v>27084</v>
      </c>
      <c r="B5527" t="s">
        <v>87</v>
      </c>
      <c r="C5527" t="s">
        <v>87</v>
      </c>
      <c r="D5527" t="s">
        <v>88</v>
      </c>
      <c r="F5527" t="s">
        <v>27085</v>
      </c>
      <c r="G5527" t="s">
        <v>27086</v>
      </c>
      <c r="H5527" t="s">
        <v>6136</v>
      </c>
      <c r="I5527" t="s">
        <v>1731</v>
      </c>
      <c r="J5527" t="s">
        <v>137</v>
      </c>
      <c r="K5527" t="s">
        <v>93</v>
      </c>
      <c r="L5527" t="s">
        <v>93</v>
      </c>
      <c r="M5527" t="s">
        <v>27087</v>
      </c>
      <c r="N5527" s="9">
        <v>98103</v>
      </c>
      <c r="O5527" t="s">
        <v>27088</v>
      </c>
      <c r="P5527" s="10">
        <v>47.66176288</v>
      </c>
      <c r="Q5527" s="10">
        <v>-122.34194263</v>
      </c>
      <c r="R5527" t="s">
        <v>27089</v>
      </c>
      <c r="S5527" s="7">
        <v>12</v>
      </c>
      <c r="T5527" s="7">
        <v>2022</v>
      </c>
      <c r="U5527" s="7">
        <v>4</v>
      </c>
      <c r="V5527">
        <v>12</v>
      </c>
      <c r="W5527">
        <v>2022</v>
      </c>
      <c r="X5527">
        <v>4</v>
      </c>
      <c r="Y5527" t="b">
        <v>0</v>
      </c>
      <c r="Z5527" t="b">
        <v>0</v>
      </c>
      <c r="AA5527">
        <v>3</v>
      </c>
      <c r="AB5527">
        <v>4</v>
      </c>
      <c r="AC5527" t="b">
        <v>0</v>
      </c>
      <c r="AD5527" t="b">
        <v>1</v>
      </c>
      <c r="AE5527" t="b">
        <v>0</v>
      </c>
      <c r="AF5527" t="b">
        <v>1</v>
      </c>
      <c r="AG5527" s="11">
        <v>44901</v>
      </c>
      <c r="AH5527" s="11">
        <v>44904</v>
      </c>
      <c r="AI5527" s="12">
        <f>IF(OR(AG5527="",AH5527=""),"",AH5527-AG5527)</f>
        <v>3.0</v>
      </c>
      <c r="AJ5527" s="13" t="b">
        <f>IF(OR(AI5527="",AA5527=""),"",AI5527=AA5527)</f>
        <v>1</v>
      </c>
      <c r="AK5527" s="13" t="b">
        <f>IF(AI5527="","",AI5527&gt;60)</f>
        <v>0</v>
      </c>
      <c r="AL5527" s="13" t="b">
        <f>IF(OR(Y5527=TRUE,AH5527=""),TRUE,FALSE)</f>
        <v>0</v>
      </c>
      <c r="AM5527" s="13" t="b">
        <f>IF(AI5527="","",AI5527&lt;0)</f>
        <v>0</v>
      </c>
      <c r="AN5527" s="13" t="str">
        <f>IF(AH5527="","No inspection date",IF(AI5527&lt;0,"Negative chronology",IF(AI5527&lt;=30,"0-30",IF(AI5527&lt;=60,"31-60",IF(AI5527&lt;=90,"61-90",IF(AI5527&lt;=180,"91-180","181+"))))))</f>
        <v>0-30</v>
      </c>
      <c r="AO5527" s="13" t="str">
        <f>IF(OR(ISNUMBER(SEARCH("COMPLETED",K5527)),ISNUMBER(SEARCH("CLOSED",K5527))),"Closed/Completed","Other Active/Issued")</f>
        <v>Closed/Completed</v>
      </c>
    </row>
    <row r="5528" spans="1:41">
      <c r="A5528" t="s">
        <v>27090</v>
      </c>
      <c r="B5528" t="s">
        <v>87</v>
      </c>
      <c r="C5528" t="s">
        <v>87</v>
      </c>
      <c r="D5528" t="s">
        <v>88</v>
      </c>
      <c r="F5528" t="s">
        <v>27091</v>
      </c>
      <c r="H5528" t="s">
        <v>1724</v>
      </c>
      <c r="I5528" t="s">
        <v>1724</v>
      </c>
      <c r="J5528" t="s">
        <v>93</v>
      </c>
      <c r="K5528" t="s">
        <v>1745</v>
      </c>
      <c r="L5528" t="s">
        <v>1745</v>
      </c>
      <c r="M5528" t="s">
        <v>27092</v>
      </c>
      <c r="N5528" s="9">
        <v>98144</v>
      </c>
      <c r="O5528" t="s">
        <v>27093</v>
      </c>
      <c r="P5528" s="10">
        <v>47.57553134</v>
      </c>
      <c r="Q5528" s="10">
        <v>-122.2938389</v>
      </c>
      <c r="R5528" t="s">
        <v>27094</v>
      </c>
      <c r="S5528" s="7">
        <v>12</v>
      </c>
      <c r="T5528" s="7">
        <v>2022</v>
      </c>
      <c r="U5528" s="7">
        <v>4</v>
      </c>
      <c r="V5528">
        <v>12</v>
      </c>
      <c r="W5528">
        <v>2022</v>
      </c>
      <c r="X5528">
        <v>4</v>
      </c>
      <c r="Y5528" t="b">
        <v>0</v>
      </c>
      <c r="Z5528" t="b">
        <v>0</v>
      </c>
      <c r="AA5528">
        <v>0</v>
      </c>
      <c r="AB5528">
        <v>2</v>
      </c>
      <c r="AC5528" t="b">
        <v>0</v>
      </c>
      <c r="AD5528" t="b">
        <v>1</v>
      </c>
      <c r="AE5528" t="b">
        <v>0</v>
      </c>
      <c r="AF5528" t="b">
        <v>1</v>
      </c>
      <c r="AG5528" s="11">
        <v>44903</v>
      </c>
      <c r="AH5528" s="11">
        <v>44903</v>
      </c>
      <c r="AI5528" s="12">
        <f>IF(OR(AG5528="",AH5528=""),"",AH5528-AG5528)</f>
        <v>0.0</v>
      </c>
      <c r="AJ5528" s="13" t="b">
        <f>IF(OR(AI5528="",AA5528=""),"",AI5528=AA5528)</f>
        <v>1</v>
      </c>
      <c r="AK5528" s="13" t="b">
        <f>IF(AI5528="","",AI5528&gt;60)</f>
        <v>0</v>
      </c>
      <c r="AL5528" s="13" t="b">
        <f>IF(OR(Y5528=TRUE,AH5528=""),TRUE,FALSE)</f>
        <v>0</v>
      </c>
      <c r="AM5528" s="13" t="b">
        <f>IF(AI5528="","",AI5528&lt;0)</f>
        <v>0</v>
      </c>
      <c r="AN5528" s="13" t="str">
        <f>IF(AH5528="","No inspection date",IF(AI5528&lt;0,"Negative chronology",IF(AI5528&lt;=30,"0-30",IF(AI5528&lt;=60,"31-60",IF(AI5528&lt;=90,"61-90",IF(AI5528&lt;=180,"91-180","181+"))))))</f>
        <v>0-30</v>
      </c>
      <c r="AO5528" s="13" t="str">
        <f>IF(OR(ISNUMBER(SEARCH("COMPLETED",K5528)),ISNUMBER(SEARCH("CLOSED",K5528))),"Closed/Completed","Other Active/Issued")</f>
        <v>Other Active/Issued</v>
      </c>
    </row>
    <row r="5529" spans="1:41">
      <c r="A5529" t="s">
        <v>27095</v>
      </c>
      <c r="B5529" t="s">
        <v>87</v>
      </c>
      <c r="C5529" t="s">
        <v>87</v>
      </c>
      <c r="D5529" t="s">
        <v>88</v>
      </c>
      <c r="F5529" t="s">
        <v>27096</v>
      </c>
      <c r="G5529" t="s">
        <v>27097</v>
      </c>
      <c r="H5529" t="s">
        <v>1724</v>
      </c>
      <c r="I5529" t="s">
        <v>2700</v>
      </c>
      <c r="J5529" t="s">
        <v>6317</v>
      </c>
      <c r="K5529" t="s">
        <v>93</v>
      </c>
      <c r="L5529" t="s">
        <v>93</v>
      </c>
      <c r="M5529" t="s">
        <v>27098</v>
      </c>
      <c r="N5529" s="9">
        <v>98133</v>
      </c>
      <c r="O5529" t="s">
        <v>27099</v>
      </c>
      <c r="P5529" s="10">
        <v>47.72762335</v>
      </c>
      <c r="Q5529" s="10">
        <v>-122.35612496</v>
      </c>
      <c r="R5529" t="s">
        <v>27100</v>
      </c>
      <c r="S5529" s="7">
        <v>12</v>
      </c>
      <c r="T5529" s="7">
        <v>2022</v>
      </c>
      <c r="U5529" s="7">
        <v>4</v>
      </c>
      <c r="V5529">
        <v>8</v>
      </c>
      <c r="W5529">
        <v>2023</v>
      </c>
      <c r="X5529">
        <v>3</v>
      </c>
      <c r="Y5529" t="b">
        <v>0</v>
      </c>
      <c r="Z5529" t="b">
        <v>0</v>
      </c>
      <c r="AA5529">
        <v>245</v>
      </c>
      <c r="AB5529">
        <v>5</v>
      </c>
      <c r="AC5529" t="b">
        <v>0</v>
      </c>
      <c r="AD5529" t="b">
        <v>1</v>
      </c>
      <c r="AE5529" t="b">
        <v>0</v>
      </c>
      <c r="AF5529" t="b">
        <v>1</v>
      </c>
      <c r="AG5529" s="11">
        <v>44903</v>
      </c>
      <c r="AH5529" s="11">
        <v>45148</v>
      </c>
      <c r="AI5529" s="12">
        <f>IF(OR(AG5529="",AH5529=""),"",AH5529-AG5529)</f>
        <v>245.0</v>
      </c>
      <c r="AJ5529" s="13" t="b">
        <f>IF(OR(AI5529="",AA5529=""),"",AI5529=AA5529)</f>
        <v>1</v>
      </c>
      <c r="AK5529" s="13" t="b">
        <f>IF(AI5529="","",AI5529&gt;60)</f>
        <v>1</v>
      </c>
      <c r="AL5529" s="13" t="b">
        <f>IF(OR(Y5529=TRUE,AH5529=""),TRUE,FALSE)</f>
        <v>0</v>
      </c>
      <c r="AM5529" s="13" t="b">
        <f>IF(AI5529="","",AI5529&lt;0)</f>
        <v>0</v>
      </c>
      <c r="AN5529" s="13" t="str">
        <f>IF(AH5529="","No inspection date",IF(AI5529&lt;0,"Negative chronology",IF(AI5529&lt;=30,"0-30",IF(AI5529&lt;=60,"31-60",IF(AI5529&lt;=90,"61-90",IF(AI5529&lt;=180,"91-180","181+"))))))</f>
        <v>181+</v>
      </c>
      <c r="AO5529" s="13" t="str">
        <f>IF(OR(ISNUMBER(SEARCH("COMPLETED",K5529)),ISNUMBER(SEARCH("CLOSED",K5529))),"Closed/Completed","Other Active/Issued")</f>
        <v>Closed/Completed</v>
      </c>
    </row>
    <row r="5530" spans="1:41">
      <c r="A5530" t="s">
        <v>27101</v>
      </c>
      <c r="B5530" t="s">
        <v>87</v>
      </c>
      <c r="C5530" t="s">
        <v>87</v>
      </c>
      <c r="D5530" t="s">
        <v>88</v>
      </c>
      <c r="F5530" t="s">
        <v>27102</v>
      </c>
      <c r="G5530" t="s">
        <v>27103</v>
      </c>
      <c r="H5530" t="s">
        <v>1724</v>
      </c>
      <c r="I5530" t="s">
        <v>26677</v>
      </c>
      <c r="J5530" t="s">
        <v>93</v>
      </c>
      <c r="K5530" t="s">
        <v>93</v>
      </c>
      <c r="L5530" t="s">
        <v>93</v>
      </c>
      <c r="M5530" t="s">
        <v>27104</v>
      </c>
      <c r="N5530" s="9">
        <v>98107</v>
      </c>
      <c r="O5530" t="s">
        <v>27105</v>
      </c>
      <c r="P5530" s="10">
        <v>47.67401082</v>
      </c>
      <c r="Q5530" s="10">
        <v>-122.38355135</v>
      </c>
      <c r="R5530" t="s">
        <v>27106</v>
      </c>
      <c r="S5530" s="7">
        <v>12</v>
      </c>
      <c r="T5530" s="7">
        <v>2022</v>
      </c>
      <c r="U5530" s="7">
        <v>4</v>
      </c>
      <c r="V5530">
        <v>12</v>
      </c>
      <c r="W5530">
        <v>2022</v>
      </c>
      <c r="X5530">
        <v>4</v>
      </c>
      <c r="Y5530" t="b">
        <v>0</v>
      </c>
      <c r="Z5530" t="b">
        <v>0</v>
      </c>
      <c r="AA5530">
        <v>-1</v>
      </c>
      <c r="AB5530">
        <v>6</v>
      </c>
      <c r="AC5530" t="b">
        <v>0</v>
      </c>
      <c r="AD5530" t="b">
        <v>1</v>
      </c>
      <c r="AE5530" t="b">
        <v>0</v>
      </c>
      <c r="AF5530" t="b">
        <v>1</v>
      </c>
      <c r="AG5530" s="11">
        <v>44903</v>
      </c>
      <c r="AH5530" s="11">
        <v>44902</v>
      </c>
      <c r="AI5530" s="12">
        <f>IF(OR(AG5530="",AH5530=""),"",AH5530-AG5530)</f>
        <v>-1.0</v>
      </c>
      <c r="AJ5530" s="13" t="b">
        <f>IF(OR(AI5530="",AA5530=""),"",AI5530=AA5530)</f>
        <v>1</v>
      </c>
      <c r="AK5530" s="13" t="b">
        <f>IF(AI5530="","",AI5530&gt;60)</f>
        <v>0</v>
      </c>
      <c r="AL5530" s="13" t="b">
        <f>IF(OR(Y5530=TRUE,AH5530=""),TRUE,FALSE)</f>
        <v>0</v>
      </c>
      <c r="AM5530" s="13" t="b">
        <f>IF(AI5530="","",AI5530&lt;0)</f>
        <v>1</v>
      </c>
      <c r="AN5530" s="13" t="str">
        <f>IF(AH5530="","No inspection date",IF(AI5530&lt;0,"Negative chronology",IF(AI5530&lt;=30,"0-30",IF(AI5530&lt;=60,"31-60",IF(AI5530&lt;=90,"61-90",IF(AI5530&lt;=180,"91-180","181+"))))))</f>
        <v>Negative chronology</v>
      </c>
      <c r="AO5530" s="13" t="str">
        <f>IF(OR(ISNUMBER(SEARCH("COMPLETED",K5530)),ISNUMBER(SEARCH("CLOSED",K5530))),"Closed/Completed","Other Active/Issued")</f>
        <v>Closed/Completed</v>
      </c>
    </row>
    <row r="5531" spans="1:41">
      <c r="A5531" t="s">
        <v>27107</v>
      </c>
      <c r="B5531" t="s">
        <v>87</v>
      </c>
      <c r="C5531" t="s">
        <v>87</v>
      </c>
      <c r="D5531" t="s">
        <v>88</v>
      </c>
      <c r="F5531" t="s">
        <v>27108</v>
      </c>
      <c r="H5531" t="s">
        <v>1724</v>
      </c>
      <c r="I5531" t="s">
        <v>2228</v>
      </c>
      <c r="J5531" t="s">
        <v>137</v>
      </c>
      <c r="K5531" t="s">
        <v>93</v>
      </c>
      <c r="L5531" t="s">
        <v>93</v>
      </c>
      <c r="M5531" t="s">
        <v>27109</v>
      </c>
      <c r="N5531" s="9">
        <v>98103</v>
      </c>
      <c r="O5531" t="s">
        <v>27110</v>
      </c>
      <c r="P5531" s="10">
        <v>47.69942955</v>
      </c>
      <c r="Q5531" s="10">
        <v>-122.34634603</v>
      </c>
      <c r="R5531" t="s">
        <v>27111</v>
      </c>
      <c r="S5531" s="7">
        <v>12</v>
      </c>
      <c r="T5531" s="7">
        <v>2022</v>
      </c>
      <c r="U5531" s="7">
        <v>4</v>
      </c>
      <c r="V5531">
        <v>3</v>
      </c>
      <c r="W5531">
        <v>2023</v>
      </c>
      <c r="X5531">
        <v>1</v>
      </c>
      <c r="Y5531" t="b">
        <v>0</v>
      </c>
      <c r="Z5531" t="b">
        <v>0</v>
      </c>
      <c r="AA5531">
        <v>104</v>
      </c>
      <c r="AB5531">
        <v>5</v>
      </c>
      <c r="AC5531" t="b">
        <v>0</v>
      </c>
      <c r="AD5531" t="b">
        <v>1</v>
      </c>
      <c r="AE5531" t="b">
        <v>0</v>
      </c>
      <c r="AF5531" t="b">
        <v>1</v>
      </c>
      <c r="AG5531" s="11">
        <v>44903</v>
      </c>
      <c r="AH5531" s="11">
        <v>45007</v>
      </c>
      <c r="AI5531" s="12">
        <f>IF(OR(AG5531="",AH5531=""),"",AH5531-AG5531)</f>
        <v>104.0</v>
      </c>
      <c r="AJ5531" s="13" t="b">
        <f>IF(OR(AI5531="",AA5531=""),"",AI5531=AA5531)</f>
        <v>1</v>
      </c>
      <c r="AK5531" s="13" t="b">
        <f>IF(AI5531="","",AI5531&gt;60)</f>
        <v>1</v>
      </c>
      <c r="AL5531" s="13" t="b">
        <f>IF(OR(Y5531=TRUE,AH5531=""),TRUE,FALSE)</f>
        <v>0</v>
      </c>
      <c r="AM5531" s="13" t="b">
        <f>IF(AI5531="","",AI5531&lt;0)</f>
        <v>0</v>
      </c>
      <c r="AN5531" s="13" t="str">
        <f>IF(AH5531="","No inspection date",IF(AI5531&lt;0,"Negative chronology",IF(AI5531&lt;=30,"0-30",IF(AI5531&lt;=60,"31-60",IF(AI5531&lt;=90,"61-90",IF(AI5531&lt;=180,"91-180","181+"))))))</f>
        <v>91-180</v>
      </c>
      <c r="AO5531" s="13" t="str">
        <f>IF(OR(ISNUMBER(SEARCH("COMPLETED",K5531)),ISNUMBER(SEARCH("CLOSED",K5531))),"Closed/Completed","Other Active/Issued")</f>
        <v>Closed/Completed</v>
      </c>
    </row>
    <row r="5532" spans="1:41">
      <c r="A5532" t="s">
        <v>27112</v>
      </c>
      <c r="B5532" t="s">
        <v>87</v>
      </c>
      <c r="C5532" t="s">
        <v>87</v>
      </c>
      <c r="D5532" t="s">
        <v>88</v>
      </c>
      <c r="F5532" t="s">
        <v>27113</v>
      </c>
      <c r="H5532" t="s">
        <v>1731</v>
      </c>
      <c r="I5532" t="s">
        <v>8195</v>
      </c>
      <c r="J5532" t="s">
        <v>137</v>
      </c>
      <c r="K5532" t="s">
        <v>93</v>
      </c>
      <c r="L5532" t="s">
        <v>93</v>
      </c>
      <c r="M5532" t="s">
        <v>27114</v>
      </c>
      <c r="N5532" s="9">
        <v>98106</v>
      </c>
      <c r="O5532" t="s">
        <v>27115</v>
      </c>
      <c r="P5532" s="10">
        <v>47.53345765</v>
      </c>
      <c r="Q5532" s="10">
        <v>-122.36083033</v>
      </c>
      <c r="R5532" t="s">
        <v>27116</v>
      </c>
      <c r="S5532" s="7">
        <v>12</v>
      </c>
      <c r="T5532" s="7">
        <v>2022</v>
      </c>
      <c r="U5532" s="7">
        <v>4</v>
      </c>
      <c r="V5532">
        <v>3</v>
      </c>
      <c r="W5532">
        <v>2023</v>
      </c>
      <c r="X5532">
        <v>1</v>
      </c>
      <c r="Y5532" t="b">
        <v>0</v>
      </c>
      <c r="Z5532" t="b">
        <v>0</v>
      </c>
      <c r="AA5532">
        <v>101</v>
      </c>
      <c r="AB5532">
        <v>1</v>
      </c>
      <c r="AC5532" t="b">
        <v>0</v>
      </c>
      <c r="AD5532" t="b">
        <v>1</v>
      </c>
      <c r="AE5532" t="b">
        <v>0</v>
      </c>
      <c r="AF5532" t="b">
        <v>1</v>
      </c>
      <c r="AG5532" s="11">
        <v>44904</v>
      </c>
      <c r="AH5532" s="11">
        <v>45005</v>
      </c>
      <c r="AI5532" s="12">
        <f>IF(OR(AG5532="",AH5532=""),"",AH5532-AG5532)</f>
        <v>101.0</v>
      </c>
      <c r="AJ5532" s="13" t="b">
        <f>IF(OR(AI5532="",AA5532=""),"",AI5532=AA5532)</f>
        <v>1</v>
      </c>
      <c r="AK5532" s="13" t="b">
        <f>IF(AI5532="","",AI5532&gt;60)</f>
        <v>1</v>
      </c>
      <c r="AL5532" s="13" t="b">
        <f>IF(OR(Y5532=TRUE,AH5532=""),TRUE,FALSE)</f>
        <v>0</v>
      </c>
      <c r="AM5532" s="13" t="b">
        <f>IF(AI5532="","",AI5532&lt;0)</f>
        <v>0</v>
      </c>
      <c r="AN5532" s="13" t="str">
        <f>IF(AH5532="","No inspection date",IF(AI5532&lt;0,"Negative chronology",IF(AI5532&lt;=30,"0-30",IF(AI5532&lt;=60,"31-60",IF(AI5532&lt;=90,"61-90",IF(AI5532&lt;=180,"91-180","181+"))))))</f>
        <v>91-180</v>
      </c>
      <c r="AO5532" s="13" t="str">
        <f>IF(OR(ISNUMBER(SEARCH("COMPLETED",K5532)),ISNUMBER(SEARCH("CLOSED",K5532))),"Closed/Completed","Other Active/Issued")</f>
        <v>Closed/Completed</v>
      </c>
    </row>
    <row r="5533" spans="1:41">
      <c r="A5533" t="s">
        <v>27117</v>
      </c>
      <c r="B5533" t="s">
        <v>87</v>
      </c>
      <c r="C5533" t="s">
        <v>87</v>
      </c>
      <c r="D5533" t="s">
        <v>88</v>
      </c>
      <c r="F5533" t="s">
        <v>27118</v>
      </c>
      <c r="H5533" t="s">
        <v>8070</v>
      </c>
      <c r="I5533" t="s">
        <v>6291</v>
      </c>
      <c r="J5533" t="s">
        <v>137</v>
      </c>
      <c r="K5533" t="s">
        <v>93</v>
      </c>
      <c r="L5533" t="s">
        <v>93</v>
      </c>
      <c r="M5533" t="s">
        <v>27119</v>
      </c>
      <c r="N5533" s="9">
        <v>98133</v>
      </c>
      <c r="O5533" t="s">
        <v>27120</v>
      </c>
      <c r="P5533" s="10">
        <v>47.73000285</v>
      </c>
      <c r="Q5533" s="10">
        <v>-122.34330537</v>
      </c>
      <c r="R5533" t="s">
        <v>27121</v>
      </c>
      <c r="S5533" s="7">
        <v>12</v>
      </c>
      <c r="T5533" s="7">
        <v>2022</v>
      </c>
      <c r="U5533" s="7">
        <v>4</v>
      </c>
      <c r="V5533">
        <v>2</v>
      </c>
      <c r="W5533">
        <v>2025</v>
      </c>
      <c r="X5533">
        <v>1</v>
      </c>
      <c r="Y5533" t="b">
        <v>0</v>
      </c>
      <c r="Z5533" t="b">
        <v>0</v>
      </c>
      <c r="AA5533">
        <v>784</v>
      </c>
      <c r="AB5533">
        <v>5</v>
      </c>
      <c r="AC5533" t="b">
        <v>0</v>
      </c>
      <c r="AD5533" t="b">
        <v>1</v>
      </c>
      <c r="AE5533" t="b">
        <v>0</v>
      </c>
      <c r="AF5533" t="b">
        <v>1</v>
      </c>
      <c r="AG5533" s="11">
        <v>44907</v>
      </c>
      <c r="AH5533" s="11">
        <v>45691</v>
      </c>
      <c r="AI5533" s="12">
        <f>IF(OR(AG5533="",AH5533=""),"",AH5533-AG5533)</f>
        <v>784.0</v>
      </c>
      <c r="AJ5533" s="13" t="b">
        <f>IF(OR(AI5533="",AA5533=""),"",AI5533=AA5533)</f>
        <v>1</v>
      </c>
      <c r="AK5533" s="13" t="b">
        <f>IF(AI5533="","",AI5533&gt;60)</f>
        <v>1</v>
      </c>
      <c r="AL5533" s="13" t="b">
        <f>IF(OR(Y5533=TRUE,AH5533=""),TRUE,FALSE)</f>
        <v>0</v>
      </c>
      <c r="AM5533" s="13" t="b">
        <f>IF(AI5533="","",AI5533&lt;0)</f>
        <v>0</v>
      </c>
      <c r="AN5533" s="13" t="str">
        <f>IF(AH5533="","No inspection date",IF(AI5533&lt;0,"Negative chronology",IF(AI5533&lt;=30,"0-30",IF(AI5533&lt;=60,"31-60",IF(AI5533&lt;=90,"61-90",IF(AI5533&lt;=180,"91-180","181+"))))))</f>
        <v>181+</v>
      </c>
      <c r="AO5533" s="13" t="str">
        <f>IF(OR(ISNUMBER(SEARCH("COMPLETED",K5533)),ISNUMBER(SEARCH("CLOSED",K5533))),"Closed/Completed","Other Active/Issued")</f>
        <v>Closed/Completed</v>
      </c>
    </row>
    <row r="5534" spans="1:41">
      <c r="A5534" t="s">
        <v>27122</v>
      </c>
      <c r="B5534" t="s">
        <v>87</v>
      </c>
      <c r="C5534" t="s">
        <v>87</v>
      </c>
      <c r="D5534" t="s">
        <v>88</v>
      </c>
      <c r="F5534" t="s">
        <v>27123</v>
      </c>
      <c r="H5534" t="s">
        <v>8070</v>
      </c>
      <c r="I5534" t="s">
        <v>2324</v>
      </c>
      <c r="J5534" t="s">
        <v>137</v>
      </c>
      <c r="K5534" t="s">
        <v>93</v>
      </c>
      <c r="L5534" t="s">
        <v>93</v>
      </c>
      <c r="M5534" t="s">
        <v>27124</v>
      </c>
      <c r="N5534" s="9">
        <v>98102</v>
      </c>
      <c r="O5534" t="s">
        <v>27125</v>
      </c>
      <c r="P5534" s="10">
        <v>47.64790936</v>
      </c>
      <c r="Q5534" s="10">
        <v>-122.32333648</v>
      </c>
      <c r="R5534" t="s">
        <v>27126</v>
      </c>
      <c r="S5534" s="7">
        <v>12</v>
      </c>
      <c r="T5534" s="7">
        <v>2022</v>
      </c>
      <c r="U5534" s="7">
        <v>4</v>
      </c>
      <c r="V5534">
        <v>4</v>
      </c>
      <c r="W5534">
        <v>2023</v>
      </c>
      <c r="X5534">
        <v>2</v>
      </c>
      <c r="Y5534" t="b">
        <v>0</v>
      </c>
      <c r="Z5534" t="b">
        <v>0</v>
      </c>
      <c r="AA5534">
        <v>120</v>
      </c>
      <c r="AB5534">
        <v>3</v>
      </c>
      <c r="AC5534" t="b">
        <v>0</v>
      </c>
      <c r="AD5534" t="b">
        <v>1</v>
      </c>
      <c r="AE5534" t="b">
        <v>0</v>
      </c>
      <c r="AF5534" t="b">
        <v>1</v>
      </c>
      <c r="AG5534" s="11">
        <v>44907</v>
      </c>
      <c r="AH5534" s="11">
        <v>45027</v>
      </c>
      <c r="AI5534" s="12">
        <f>IF(OR(AG5534="",AH5534=""),"",AH5534-AG5534)</f>
        <v>120.0</v>
      </c>
      <c r="AJ5534" s="13" t="b">
        <f>IF(OR(AI5534="",AA5534=""),"",AI5534=AA5534)</f>
        <v>1</v>
      </c>
      <c r="AK5534" s="13" t="b">
        <f>IF(AI5534="","",AI5534&gt;60)</f>
        <v>1</v>
      </c>
      <c r="AL5534" s="13" t="b">
        <f>IF(OR(Y5534=TRUE,AH5534=""),TRUE,FALSE)</f>
        <v>0</v>
      </c>
      <c r="AM5534" s="13" t="b">
        <f>IF(AI5534="","",AI5534&lt;0)</f>
        <v>0</v>
      </c>
      <c r="AN5534" s="13" t="str">
        <f>IF(AH5534="","No inspection date",IF(AI5534&lt;0,"Negative chronology",IF(AI5534&lt;=30,"0-30",IF(AI5534&lt;=60,"31-60",IF(AI5534&lt;=90,"61-90",IF(AI5534&lt;=180,"91-180","181+"))))))</f>
        <v>91-180</v>
      </c>
      <c r="AO5534" s="13" t="str">
        <f>IF(OR(ISNUMBER(SEARCH("COMPLETED",K5534)),ISNUMBER(SEARCH("CLOSED",K5534))),"Closed/Completed","Other Active/Issued")</f>
        <v>Closed/Completed</v>
      </c>
    </row>
    <row r="5535" spans="1:41">
      <c r="A5535" t="s">
        <v>27127</v>
      </c>
      <c r="B5535" t="s">
        <v>87</v>
      </c>
      <c r="C5535" t="s">
        <v>87</v>
      </c>
      <c r="D5535" t="s">
        <v>88</v>
      </c>
      <c r="F5535" t="s">
        <v>27128</v>
      </c>
      <c r="H5535" t="s">
        <v>1750</v>
      </c>
      <c r="I5535" t="s">
        <v>1750</v>
      </c>
      <c r="J5535" t="s">
        <v>93</v>
      </c>
      <c r="K5535" t="s">
        <v>100</v>
      </c>
      <c r="L5535" t="s">
        <v>100</v>
      </c>
      <c r="M5535" t="s">
        <v>27129</v>
      </c>
      <c r="N5535" s="9">
        <v>98116</v>
      </c>
      <c r="O5535" t="s">
        <v>27130</v>
      </c>
      <c r="P5535" s="10">
        <v>47.56975463</v>
      </c>
      <c r="Q5535" s="10">
        <v>-122.3872425</v>
      </c>
      <c r="R5535" t="s">
        <v>27131</v>
      </c>
      <c r="S5535" s="7">
        <v>12</v>
      </c>
      <c r="T5535" s="7">
        <v>2022</v>
      </c>
      <c r="U5535" s="7">
        <v>4</v>
      </c>
      <c r="V5535">
        <v>12</v>
      </c>
      <c r="W5535">
        <v>2022</v>
      </c>
      <c r="X5535">
        <v>4</v>
      </c>
      <c r="Y5535" t="b">
        <v>0</v>
      </c>
      <c r="Z5535" t="b">
        <v>0</v>
      </c>
      <c r="AA5535">
        <v>0</v>
      </c>
      <c r="AB5535">
        <v>1</v>
      </c>
      <c r="AC5535" t="b">
        <v>0</v>
      </c>
      <c r="AD5535" t="b">
        <v>1</v>
      </c>
      <c r="AE5535" t="b">
        <v>0</v>
      </c>
      <c r="AF5535" t="b">
        <v>1</v>
      </c>
      <c r="AG5535" s="11">
        <v>44908</v>
      </c>
      <c r="AH5535" s="11">
        <v>44908</v>
      </c>
      <c r="AI5535" s="12">
        <f>IF(OR(AG5535="",AH5535=""),"",AH5535-AG5535)</f>
        <v>0.0</v>
      </c>
      <c r="AJ5535" s="13" t="b">
        <f>IF(OR(AI5535="",AA5535=""),"",AI5535=AA5535)</f>
        <v>1</v>
      </c>
      <c r="AK5535" s="13" t="b">
        <f>IF(AI5535="","",AI5535&gt;60)</f>
        <v>0</v>
      </c>
      <c r="AL5535" s="13" t="b">
        <f>IF(OR(Y5535=TRUE,AH5535=""),TRUE,FALSE)</f>
        <v>0</v>
      </c>
      <c r="AM5535" s="13" t="b">
        <f>IF(AI5535="","",AI5535&lt;0)</f>
        <v>0</v>
      </c>
      <c r="AN5535" s="13" t="str">
        <f>IF(AH5535="","No inspection date",IF(AI5535&lt;0,"Negative chronology",IF(AI5535&lt;=30,"0-30",IF(AI5535&lt;=60,"31-60",IF(AI5535&lt;=90,"61-90",IF(AI5535&lt;=180,"91-180","181+"))))))</f>
        <v>0-30</v>
      </c>
      <c r="AO5535" s="13" t="str">
        <f>IF(OR(ISNUMBER(SEARCH("COMPLETED",K5535)),ISNUMBER(SEARCH("CLOSED",K5535))),"Closed/Completed","Other Active/Issued")</f>
        <v>Other Active/Issued</v>
      </c>
    </row>
    <row r="5536" spans="1:41">
      <c r="A5536" t="s">
        <v>27132</v>
      </c>
      <c r="B5536" t="s">
        <v>87</v>
      </c>
      <c r="C5536" t="s">
        <v>87</v>
      </c>
      <c r="D5536" t="s">
        <v>88</v>
      </c>
      <c r="F5536" t="s">
        <v>6116</v>
      </c>
      <c r="G5536" t="s">
        <v>27133</v>
      </c>
      <c r="H5536" t="s">
        <v>1750</v>
      </c>
      <c r="I5536" t="s">
        <v>1724</v>
      </c>
      <c r="J5536" t="s">
        <v>93</v>
      </c>
      <c r="K5536" t="s">
        <v>100</v>
      </c>
      <c r="L5536" t="s">
        <v>100</v>
      </c>
      <c r="M5536" t="s">
        <v>21431</v>
      </c>
      <c r="N5536" s="9">
        <v>98106</v>
      </c>
      <c r="O5536" t="s">
        <v>27134</v>
      </c>
      <c r="P5536" s="10">
        <v>47.55408303</v>
      </c>
      <c r="Q5536" s="10">
        <v>-122.36255983</v>
      </c>
      <c r="R5536" t="s">
        <v>21433</v>
      </c>
      <c r="S5536" s="7">
        <v>12</v>
      </c>
      <c r="T5536" s="7">
        <v>2022</v>
      </c>
      <c r="U5536" s="7">
        <v>4</v>
      </c>
      <c r="V5536">
        <v>12</v>
      </c>
      <c r="W5536">
        <v>2022</v>
      </c>
      <c r="X5536">
        <v>4</v>
      </c>
      <c r="Y5536" t="b">
        <v>0</v>
      </c>
      <c r="Z5536" t="b">
        <v>0</v>
      </c>
      <c r="AA5536">
        <v>-5</v>
      </c>
      <c r="AB5536">
        <v>1</v>
      </c>
      <c r="AC5536" t="b">
        <v>0</v>
      </c>
      <c r="AD5536" t="b">
        <v>1</v>
      </c>
      <c r="AE5536" t="b">
        <v>0</v>
      </c>
      <c r="AF5536" t="b">
        <v>1</v>
      </c>
      <c r="AG5536" s="11">
        <v>44908</v>
      </c>
      <c r="AH5536" s="11">
        <v>44903</v>
      </c>
      <c r="AI5536" s="12">
        <f>IF(OR(AG5536="",AH5536=""),"",AH5536-AG5536)</f>
        <v>-5.0</v>
      </c>
      <c r="AJ5536" s="13" t="b">
        <f>IF(OR(AI5536="",AA5536=""),"",AI5536=AA5536)</f>
        <v>1</v>
      </c>
      <c r="AK5536" s="13" t="b">
        <f>IF(AI5536="","",AI5536&gt;60)</f>
        <v>0</v>
      </c>
      <c r="AL5536" s="13" t="b">
        <f>IF(OR(Y5536=TRUE,AH5536=""),TRUE,FALSE)</f>
        <v>0</v>
      </c>
      <c r="AM5536" s="13" t="b">
        <f>IF(AI5536="","",AI5536&lt;0)</f>
        <v>1</v>
      </c>
      <c r="AN5536" s="13" t="str">
        <f>IF(AH5536="","No inspection date",IF(AI5536&lt;0,"Negative chronology",IF(AI5536&lt;=30,"0-30",IF(AI5536&lt;=60,"31-60",IF(AI5536&lt;=90,"61-90",IF(AI5536&lt;=180,"91-180","181+"))))))</f>
        <v>Negative chronology</v>
      </c>
      <c r="AO5536" s="13" t="str">
        <f>IF(OR(ISNUMBER(SEARCH("COMPLETED",K5536)),ISNUMBER(SEARCH("CLOSED",K5536))),"Closed/Completed","Other Active/Issued")</f>
        <v>Other Active/Issued</v>
      </c>
    </row>
    <row r="5537" spans="1:41">
      <c r="A5537" t="s">
        <v>27135</v>
      </c>
      <c r="B5537" t="s">
        <v>87</v>
      </c>
      <c r="C5537" t="s">
        <v>87</v>
      </c>
      <c r="D5537" t="s">
        <v>88</v>
      </c>
      <c r="F5537" t="s">
        <v>27136</v>
      </c>
      <c r="H5537" t="s">
        <v>1750</v>
      </c>
      <c r="I5537" t="s">
        <v>6179</v>
      </c>
      <c r="J5537" t="s">
        <v>137</v>
      </c>
      <c r="K5537" t="s">
        <v>93</v>
      </c>
      <c r="L5537" t="s">
        <v>93</v>
      </c>
      <c r="M5537" t="s">
        <v>27137</v>
      </c>
      <c r="N5537" s="9">
        <v>98178</v>
      </c>
      <c r="O5537" t="s">
        <v>27138</v>
      </c>
      <c r="P5537" s="10">
        <v>47.50714419</v>
      </c>
      <c r="Q5537" s="10">
        <v>-122.26991153</v>
      </c>
      <c r="R5537" t="s">
        <v>27139</v>
      </c>
      <c r="S5537" s="7">
        <v>12</v>
      </c>
      <c r="T5537" s="7">
        <v>2022</v>
      </c>
      <c r="U5537" s="7">
        <v>4</v>
      </c>
      <c r="V5537">
        <v>3</v>
      </c>
      <c r="W5537">
        <v>2023</v>
      </c>
      <c r="X5537">
        <v>1</v>
      </c>
      <c r="Y5537" t="b">
        <v>0</v>
      </c>
      <c r="Z5537" t="b">
        <v>0</v>
      </c>
      <c r="AA5537">
        <v>91</v>
      </c>
      <c r="AB5537">
        <v>2</v>
      </c>
      <c r="AC5537" t="b">
        <v>0</v>
      </c>
      <c r="AD5537" t="b">
        <v>1</v>
      </c>
      <c r="AE5537" t="b">
        <v>0</v>
      </c>
      <c r="AF5537" t="b">
        <v>1</v>
      </c>
      <c r="AG5537" s="11">
        <v>44908</v>
      </c>
      <c r="AH5537" s="11">
        <v>44999</v>
      </c>
      <c r="AI5537" s="12">
        <f>IF(OR(AG5537="",AH5537=""),"",AH5537-AG5537)</f>
        <v>91.0</v>
      </c>
      <c r="AJ5537" s="13" t="b">
        <f>IF(OR(AI5537="",AA5537=""),"",AI5537=AA5537)</f>
        <v>1</v>
      </c>
      <c r="AK5537" s="13" t="b">
        <f>IF(AI5537="","",AI5537&gt;60)</f>
        <v>1</v>
      </c>
      <c r="AL5537" s="13" t="b">
        <f>IF(OR(Y5537=TRUE,AH5537=""),TRUE,FALSE)</f>
        <v>0</v>
      </c>
      <c r="AM5537" s="13" t="b">
        <f>IF(AI5537="","",AI5537&lt;0)</f>
        <v>0</v>
      </c>
      <c r="AN5537" s="13" t="str">
        <f>IF(AH5537="","No inspection date",IF(AI5537&lt;0,"Negative chronology",IF(AI5537&lt;=30,"0-30",IF(AI5537&lt;=60,"31-60",IF(AI5537&lt;=90,"61-90",IF(AI5537&lt;=180,"91-180","181+"))))))</f>
        <v>91-180</v>
      </c>
      <c r="AO5537" s="13" t="str">
        <f>IF(OR(ISNUMBER(SEARCH("COMPLETED",K5537)),ISNUMBER(SEARCH("CLOSED",K5537))),"Closed/Completed","Other Active/Issued")</f>
        <v>Closed/Completed</v>
      </c>
    </row>
    <row r="5538" spans="1:41">
      <c r="A5538" t="s">
        <v>27140</v>
      </c>
      <c r="B5538" t="s">
        <v>87</v>
      </c>
      <c r="C5538" t="s">
        <v>87</v>
      </c>
      <c r="D5538" t="s">
        <v>88</v>
      </c>
      <c r="F5538" t="s">
        <v>27141</v>
      </c>
      <c r="H5538" t="s">
        <v>1750</v>
      </c>
      <c r="I5538" t="s">
        <v>2006</v>
      </c>
      <c r="J5538" t="s">
        <v>137</v>
      </c>
      <c r="K5538" t="s">
        <v>93</v>
      </c>
      <c r="L5538" t="s">
        <v>93</v>
      </c>
      <c r="M5538" t="s">
        <v>27142</v>
      </c>
      <c r="O5538" t="s">
        <v>27143</v>
      </c>
      <c r="P5538" s="10">
        <v>47.5519868</v>
      </c>
      <c r="Q5538" s="10">
        <v>-122.2855928</v>
      </c>
      <c r="R5538" t="s">
        <v>27144</v>
      </c>
      <c r="S5538" s="7">
        <v>12</v>
      </c>
      <c r="T5538" s="7">
        <v>2022</v>
      </c>
      <c r="U5538" s="7">
        <v>4</v>
      </c>
      <c r="V5538">
        <v>2</v>
      </c>
      <c r="W5538">
        <v>2023</v>
      </c>
      <c r="X5538">
        <v>1</v>
      </c>
      <c r="Y5538" t="b">
        <v>0</v>
      </c>
      <c r="Z5538" t="b">
        <v>0</v>
      </c>
      <c r="AA5538">
        <v>63</v>
      </c>
      <c r="AB5538">
        <v>2</v>
      </c>
      <c r="AC5538" t="b">
        <v>0</v>
      </c>
      <c r="AD5538" t="b">
        <v>1</v>
      </c>
      <c r="AE5538" t="b">
        <v>0</v>
      </c>
      <c r="AF5538" t="b">
        <v>1</v>
      </c>
      <c r="AG5538" s="11">
        <v>44908</v>
      </c>
      <c r="AH5538" s="11">
        <v>44971</v>
      </c>
      <c r="AI5538" s="12">
        <f>IF(OR(AG5538="",AH5538=""),"",AH5538-AG5538)</f>
        <v>63.0</v>
      </c>
      <c r="AJ5538" s="13" t="b">
        <f>IF(OR(AI5538="",AA5538=""),"",AI5538=AA5538)</f>
        <v>1</v>
      </c>
      <c r="AK5538" s="13" t="b">
        <f>IF(AI5538="","",AI5538&gt;60)</f>
        <v>1</v>
      </c>
      <c r="AL5538" s="13" t="b">
        <f>IF(OR(Y5538=TRUE,AH5538=""),TRUE,FALSE)</f>
        <v>0</v>
      </c>
      <c r="AM5538" s="13" t="b">
        <f>IF(AI5538="","",AI5538&lt;0)</f>
        <v>0</v>
      </c>
      <c r="AN5538" s="13" t="str">
        <f>IF(AH5538="","No inspection date",IF(AI5538&lt;0,"Negative chronology",IF(AI5538&lt;=30,"0-30",IF(AI5538&lt;=60,"31-60",IF(AI5538&lt;=90,"61-90",IF(AI5538&lt;=180,"91-180","181+"))))))</f>
        <v>61-90</v>
      </c>
      <c r="AO5538" s="13" t="str">
        <f>IF(OR(ISNUMBER(SEARCH("COMPLETED",K5538)),ISNUMBER(SEARCH("CLOSED",K5538))),"Closed/Completed","Other Active/Issued")</f>
        <v>Closed/Completed</v>
      </c>
    </row>
    <row r="5539" spans="1:41">
      <c r="A5539" t="s">
        <v>27145</v>
      </c>
      <c r="B5539" t="s">
        <v>87</v>
      </c>
      <c r="C5539" t="s">
        <v>87</v>
      </c>
      <c r="D5539" t="s">
        <v>88</v>
      </c>
      <c r="F5539" t="s">
        <v>27146</v>
      </c>
      <c r="G5539" t="s">
        <v>27147</v>
      </c>
      <c r="H5539" t="s">
        <v>1750</v>
      </c>
      <c r="I5539" t="s">
        <v>2442</v>
      </c>
      <c r="J5539" t="s">
        <v>93</v>
      </c>
      <c r="K5539" t="s">
        <v>100</v>
      </c>
      <c r="L5539" t="s">
        <v>100</v>
      </c>
      <c r="M5539" t="s">
        <v>27148</v>
      </c>
      <c r="N5539" s="9">
        <v>98126</v>
      </c>
      <c r="O5539" t="s">
        <v>27149</v>
      </c>
      <c r="P5539" s="10">
        <v>47.56741646</v>
      </c>
      <c r="Q5539" s="10">
        <v>-122.37127063</v>
      </c>
      <c r="R5539" t="s">
        <v>27150</v>
      </c>
      <c r="S5539" s="7">
        <v>12</v>
      </c>
      <c r="T5539" s="7">
        <v>2022</v>
      </c>
      <c r="U5539" s="7">
        <v>4</v>
      </c>
      <c r="V5539">
        <v>5</v>
      </c>
      <c r="W5539">
        <v>2023</v>
      </c>
      <c r="X5539">
        <v>2</v>
      </c>
      <c r="Y5539" t="b">
        <v>0</v>
      </c>
      <c r="Z5539" t="b">
        <v>0</v>
      </c>
      <c r="AA5539">
        <v>154</v>
      </c>
      <c r="AB5539">
        <v>1</v>
      </c>
      <c r="AC5539" t="b">
        <v>0</v>
      </c>
      <c r="AD5539" t="b">
        <v>1</v>
      </c>
      <c r="AE5539" t="b">
        <v>0</v>
      </c>
      <c r="AF5539" t="b">
        <v>1</v>
      </c>
      <c r="AG5539" s="11">
        <v>44908</v>
      </c>
      <c r="AH5539" s="11">
        <v>45062</v>
      </c>
      <c r="AI5539" s="12">
        <f>IF(OR(AG5539="",AH5539=""),"",AH5539-AG5539)</f>
        <v>154.0</v>
      </c>
      <c r="AJ5539" s="13" t="b">
        <f>IF(OR(AI5539="",AA5539=""),"",AI5539=AA5539)</f>
        <v>1</v>
      </c>
      <c r="AK5539" s="13" t="b">
        <f>IF(AI5539="","",AI5539&gt;60)</f>
        <v>1</v>
      </c>
      <c r="AL5539" s="13" t="b">
        <f>IF(OR(Y5539=TRUE,AH5539=""),TRUE,FALSE)</f>
        <v>0</v>
      </c>
      <c r="AM5539" s="13" t="b">
        <f>IF(AI5539="","",AI5539&lt;0)</f>
        <v>0</v>
      </c>
      <c r="AN5539" s="13" t="str">
        <f>IF(AH5539="","No inspection date",IF(AI5539&lt;0,"Negative chronology",IF(AI5539&lt;=30,"0-30",IF(AI5539&lt;=60,"31-60",IF(AI5539&lt;=90,"61-90",IF(AI5539&lt;=180,"91-180","181+"))))))</f>
        <v>91-180</v>
      </c>
      <c r="AO5539" s="13" t="str">
        <f>IF(OR(ISNUMBER(SEARCH("COMPLETED",K5539)),ISNUMBER(SEARCH("CLOSED",K5539))),"Closed/Completed","Other Active/Issued")</f>
        <v>Other Active/Issued</v>
      </c>
    </row>
    <row r="5540" spans="1:41">
      <c r="A5540" t="s">
        <v>27151</v>
      </c>
      <c r="B5540" t="s">
        <v>87</v>
      </c>
      <c r="C5540" t="s">
        <v>87</v>
      </c>
      <c r="D5540" t="s">
        <v>88</v>
      </c>
      <c r="F5540" t="s">
        <v>27152</v>
      </c>
      <c r="G5540" t="s">
        <v>27153</v>
      </c>
      <c r="H5540" t="s">
        <v>7866</v>
      </c>
      <c r="I5540" t="s">
        <v>7768</v>
      </c>
      <c r="J5540" t="s">
        <v>93</v>
      </c>
      <c r="K5540" t="s">
        <v>93</v>
      </c>
      <c r="L5540" t="s">
        <v>93</v>
      </c>
      <c r="M5540" t="s">
        <v>27154</v>
      </c>
      <c r="N5540" s="9">
        <v>98109</v>
      </c>
      <c r="O5540" t="s">
        <v>27155</v>
      </c>
      <c r="P5540" s="10">
        <v>47.63078417</v>
      </c>
      <c r="Q5540" s="10">
        <v>-122.34589062</v>
      </c>
      <c r="R5540" t="s">
        <v>27156</v>
      </c>
      <c r="S5540" s="7">
        <v>12</v>
      </c>
      <c r="T5540" s="7">
        <v>2022</v>
      </c>
      <c r="U5540" s="7">
        <v>4</v>
      </c>
      <c r="V5540">
        <v>12</v>
      </c>
      <c r="W5540">
        <v>2022</v>
      </c>
      <c r="X5540">
        <v>4</v>
      </c>
      <c r="Y5540" t="b">
        <v>0</v>
      </c>
      <c r="Z5540" t="b">
        <v>0</v>
      </c>
      <c r="AA5540">
        <v>-12</v>
      </c>
      <c r="AB5540">
        <v>7</v>
      </c>
      <c r="AC5540" t="b">
        <v>0</v>
      </c>
      <c r="AD5540" t="b">
        <v>1</v>
      </c>
      <c r="AE5540" t="b">
        <v>0</v>
      </c>
      <c r="AF5540" t="b">
        <v>1</v>
      </c>
      <c r="AG5540" s="11">
        <v>44909</v>
      </c>
      <c r="AH5540" s="11">
        <v>44897</v>
      </c>
      <c r="AI5540" s="12">
        <f>IF(OR(AG5540="",AH5540=""),"",AH5540-AG5540)</f>
        <v>-12.0</v>
      </c>
      <c r="AJ5540" s="13" t="b">
        <f>IF(OR(AI5540="",AA5540=""),"",AI5540=AA5540)</f>
        <v>1</v>
      </c>
      <c r="AK5540" s="13" t="b">
        <f>IF(AI5540="","",AI5540&gt;60)</f>
        <v>0</v>
      </c>
      <c r="AL5540" s="13" t="b">
        <f>IF(OR(Y5540=TRUE,AH5540=""),TRUE,FALSE)</f>
        <v>0</v>
      </c>
      <c r="AM5540" s="13" t="b">
        <f>IF(AI5540="","",AI5540&lt;0)</f>
        <v>1</v>
      </c>
      <c r="AN5540" s="13" t="str">
        <f>IF(AH5540="","No inspection date",IF(AI5540&lt;0,"Negative chronology",IF(AI5540&lt;=30,"0-30",IF(AI5540&lt;=60,"31-60",IF(AI5540&lt;=90,"61-90",IF(AI5540&lt;=180,"91-180","181+"))))))</f>
        <v>Negative chronology</v>
      </c>
      <c r="AO5540" s="13" t="str">
        <f>IF(OR(ISNUMBER(SEARCH("COMPLETED",K5540)),ISNUMBER(SEARCH("CLOSED",K5540))),"Closed/Completed","Other Active/Issued")</f>
        <v>Closed/Completed</v>
      </c>
    </row>
    <row r="5541" spans="1:41">
      <c r="A5541" t="s">
        <v>27157</v>
      </c>
      <c r="B5541" t="s">
        <v>87</v>
      </c>
      <c r="C5541" t="s">
        <v>87</v>
      </c>
      <c r="D5541" t="s">
        <v>88</v>
      </c>
      <c r="F5541" t="s">
        <v>6482</v>
      </c>
      <c r="G5541" t="s">
        <v>12407</v>
      </c>
      <c r="H5541" t="s">
        <v>1776</v>
      </c>
      <c r="I5541" t="s">
        <v>6136</v>
      </c>
      <c r="J5541" t="s">
        <v>93</v>
      </c>
      <c r="K5541" t="s">
        <v>93</v>
      </c>
      <c r="L5541" t="s">
        <v>93</v>
      </c>
      <c r="M5541" t="s">
        <v>6137</v>
      </c>
      <c r="N5541" s="9">
        <v>98108</v>
      </c>
      <c r="O5541" t="s">
        <v>27158</v>
      </c>
      <c r="P5541" s="10">
        <v>47.53071641</v>
      </c>
      <c r="Q5541" s="10">
        <v>-122.32408603</v>
      </c>
      <c r="R5541" t="s">
        <v>6139</v>
      </c>
      <c r="S5541" s="7">
        <v>12</v>
      </c>
      <c r="T5541" s="7">
        <v>2022</v>
      </c>
      <c r="U5541" s="7">
        <v>4</v>
      </c>
      <c r="V5541">
        <v>12</v>
      </c>
      <c r="W5541">
        <v>2022</v>
      </c>
      <c r="X5541">
        <v>4</v>
      </c>
      <c r="Y5541" t="b">
        <v>0</v>
      </c>
      <c r="Z5541" t="b">
        <v>0</v>
      </c>
      <c r="AA5541">
        <v>-10</v>
      </c>
      <c r="AB5541">
        <v>1</v>
      </c>
      <c r="AC5541" t="b">
        <v>0</v>
      </c>
      <c r="AD5541" t="b">
        <v>1</v>
      </c>
      <c r="AE5541" t="b">
        <v>0</v>
      </c>
      <c r="AF5541" t="b">
        <v>1</v>
      </c>
      <c r="AG5541" s="11">
        <v>44911</v>
      </c>
      <c r="AH5541" s="11">
        <v>44901</v>
      </c>
      <c r="AI5541" s="12">
        <f>IF(OR(AG5541="",AH5541=""),"",AH5541-AG5541)</f>
        <v>-10.0</v>
      </c>
      <c r="AJ5541" s="13" t="b">
        <f>IF(OR(AI5541="",AA5541=""),"",AI5541=AA5541)</f>
        <v>1</v>
      </c>
      <c r="AK5541" s="13" t="b">
        <f>IF(AI5541="","",AI5541&gt;60)</f>
        <v>0</v>
      </c>
      <c r="AL5541" s="13" t="b">
        <f>IF(OR(Y5541=TRUE,AH5541=""),TRUE,FALSE)</f>
        <v>0</v>
      </c>
      <c r="AM5541" s="13" t="b">
        <f>IF(AI5541="","",AI5541&lt;0)</f>
        <v>1</v>
      </c>
      <c r="AN5541" s="13" t="str">
        <f>IF(AH5541="","No inspection date",IF(AI5541&lt;0,"Negative chronology",IF(AI5541&lt;=30,"0-30",IF(AI5541&lt;=60,"31-60",IF(AI5541&lt;=90,"61-90",IF(AI5541&lt;=180,"91-180","181+"))))))</f>
        <v>Negative chronology</v>
      </c>
      <c r="AO5541" s="13" t="str">
        <f>IF(OR(ISNUMBER(SEARCH("COMPLETED",K5541)),ISNUMBER(SEARCH("CLOSED",K5541))),"Closed/Completed","Other Active/Issued")</f>
        <v>Closed/Completed</v>
      </c>
    </row>
    <row r="5542" spans="1:41">
      <c r="A5542" t="s">
        <v>27159</v>
      </c>
      <c r="B5542" t="s">
        <v>87</v>
      </c>
      <c r="C5542" t="s">
        <v>87</v>
      </c>
      <c r="D5542" t="s">
        <v>88</v>
      </c>
      <c r="F5542" t="s">
        <v>27160</v>
      </c>
      <c r="G5542" t="s">
        <v>27161</v>
      </c>
      <c r="H5542" t="s">
        <v>8087</v>
      </c>
      <c r="K5542" t="s">
        <v>5884</v>
      </c>
      <c r="L5542" t="s">
        <v>5884</v>
      </c>
      <c r="M5542" t="s">
        <v>27162</v>
      </c>
      <c r="N5542" s="9">
        <v>98108</v>
      </c>
      <c r="O5542" t="s">
        <v>27163</v>
      </c>
      <c r="P5542" s="10">
        <v>47.52839713</v>
      </c>
      <c r="Q5542" s="10">
        <v>-122.31823876</v>
      </c>
      <c r="R5542" t="s">
        <v>27164</v>
      </c>
      <c r="S5542" s="7">
        <v>12</v>
      </c>
      <c r="T5542" s="7">
        <v>2022</v>
      </c>
      <c r="U5542" s="7">
        <v>4</v>
      </c>
      <c r="Y5542" t="b">
        <v>1</v>
      </c>
      <c r="Z5542" t="b">
        <v>1</v>
      </c>
      <c r="AB5542">
        <v>1</v>
      </c>
      <c r="AC5542" t="b">
        <v>0</v>
      </c>
      <c r="AD5542" t="b">
        <v>1</v>
      </c>
      <c r="AE5542" t="b">
        <v>0</v>
      </c>
      <c r="AF5542" t="b">
        <v>1</v>
      </c>
      <c r="AG5542" s="11">
        <v>44914</v>
      </c>
      <c r="AI5542" s="12">
        <f>IF(OR(AG5542="",AH5542=""),"",AH5542-AG5542)</f>
        <v/>
      </c>
      <c r="AJ5542" s="13">
        <f>IF(OR(AI5542="",AA5542=""),"",AI5542=AA5542)</f>
        <v/>
      </c>
      <c r="AK5542" s="13">
        <f>IF(AI5542="","",AI5542&gt;60)</f>
        <v/>
      </c>
      <c r="AL5542" s="13" t="b">
        <f>IF(OR(Y5542=TRUE,AH5542=""),TRUE,FALSE)</f>
        <v>1</v>
      </c>
      <c r="AM5542" s="13">
        <f>IF(AI5542="","",AI5542&lt;0)</f>
        <v/>
      </c>
      <c r="AN5542" s="13" t="str">
        <f>IF(AH5542="","No inspection date",IF(AI5542&lt;0,"Negative chronology",IF(AI5542&lt;=30,"0-30",IF(AI5542&lt;=60,"31-60",IF(AI5542&lt;=90,"61-90",IF(AI5542&lt;=180,"91-180","181+"))))))</f>
        <v>No inspection date</v>
      </c>
      <c r="AO5542" s="13" t="str">
        <f>IF(OR(ISNUMBER(SEARCH("COMPLETED",K5542)),ISNUMBER(SEARCH("CLOSED",K5542))),"Closed/Completed","Other Active/Issued")</f>
        <v>Other Active/Issued</v>
      </c>
    </row>
    <row r="5543" spans="1:41">
      <c r="A5543" t="s">
        <v>27165</v>
      </c>
      <c r="B5543" t="s">
        <v>87</v>
      </c>
      <c r="C5543" t="s">
        <v>87</v>
      </c>
      <c r="D5543" t="s">
        <v>88</v>
      </c>
      <c r="F5543" t="s">
        <v>27166</v>
      </c>
      <c r="G5543" t="s">
        <v>27167</v>
      </c>
      <c r="H5543" t="s">
        <v>27168</v>
      </c>
      <c r="I5543" t="s">
        <v>2113</v>
      </c>
      <c r="J5543" t="s">
        <v>137</v>
      </c>
      <c r="K5543" t="s">
        <v>93</v>
      </c>
      <c r="L5543" t="s">
        <v>93</v>
      </c>
      <c r="M5543" t="s">
        <v>27169</v>
      </c>
      <c r="N5543" s="9">
        <v>98122</v>
      </c>
      <c r="O5543" t="s">
        <v>27170</v>
      </c>
      <c r="P5543" s="10">
        <v>47.61455577</v>
      </c>
      <c r="Q5543" s="10">
        <v>-122.31044877</v>
      </c>
      <c r="R5543" t="s">
        <v>27171</v>
      </c>
      <c r="S5543" s="7">
        <v>12</v>
      </c>
      <c r="T5543" s="7">
        <v>2022</v>
      </c>
      <c r="U5543" s="7">
        <v>4</v>
      </c>
      <c r="V5543">
        <v>3</v>
      </c>
      <c r="W5543">
        <v>2023</v>
      </c>
      <c r="X5543">
        <v>1</v>
      </c>
      <c r="Y5543" t="b">
        <v>0</v>
      </c>
      <c r="Z5543" t="b">
        <v>0</v>
      </c>
      <c r="AA5543">
        <v>65</v>
      </c>
      <c r="AB5543">
        <v>3</v>
      </c>
      <c r="AC5543" t="b">
        <v>0</v>
      </c>
      <c r="AD5543" t="b">
        <v>1</v>
      </c>
      <c r="AE5543" t="b">
        <v>0</v>
      </c>
      <c r="AF5543" t="b">
        <v>1</v>
      </c>
      <c r="AG5543" s="11">
        <v>44922</v>
      </c>
      <c r="AH5543" s="11">
        <v>44987</v>
      </c>
      <c r="AI5543" s="12">
        <f>IF(OR(AG5543="",AH5543=""),"",AH5543-AG5543)</f>
        <v>65.0</v>
      </c>
      <c r="AJ5543" s="13" t="b">
        <f>IF(OR(AI5543="",AA5543=""),"",AI5543=AA5543)</f>
        <v>1</v>
      </c>
      <c r="AK5543" s="13" t="b">
        <f>IF(AI5543="","",AI5543&gt;60)</f>
        <v>1</v>
      </c>
      <c r="AL5543" s="13" t="b">
        <f>IF(OR(Y5543=TRUE,AH5543=""),TRUE,FALSE)</f>
        <v>0</v>
      </c>
      <c r="AM5543" s="13" t="b">
        <f>IF(AI5543="","",AI5543&lt;0)</f>
        <v>0</v>
      </c>
      <c r="AN5543" s="13" t="str">
        <f>IF(AH5543="","No inspection date",IF(AI5543&lt;0,"Negative chronology",IF(AI5543&lt;=30,"0-30",IF(AI5543&lt;=60,"31-60",IF(AI5543&lt;=90,"61-90",IF(AI5543&lt;=180,"91-180","181+"))))))</f>
        <v>61-90</v>
      </c>
      <c r="AO5543" s="13" t="str">
        <f>IF(OR(ISNUMBER(SEARCH("COMPLETED",K5543)),ISNUMBER(SEARCH("CLOSED",K5543))),"Closed/Completed","Other Active/Issued")</f>
        <v>Closed/Completed</v>
      </c>
    </row>
    <row r="5544" spans="1:41">
      <c r="A5544" t="s">
        <v>27172</v>
      </c>
      <c r="B5544" t="s">
        <v>87</v>
      </c>
      <c r="C5544" t="s">
        <v>87</v>
      </c>
      <c r="D5544" t="s">
        <v>88</v>
      </c>
      <c r="F5544" t="s">
        <v>27173</v>
      </c>
      <c r="G5544" t="s">
        <v>27174</v>
      </c>
      <c r="H5544" t="s">
        <v>6142</v>
      </c>
      <c r="I5544" t="s">
        <v>2344</v>
      </c>
      <c r="J5544" t="s">
        <v>137</v>
      </c>
      <c r="K5544" t="s">
        <v>93</v>
      </c>
      <c r="L5544" t="s">
        <v>93</v>
      </c>
      <c r="M5544" t="s">
        <v>27175</v>
      </c>
      <c r="N5544" s="9">
        <v>98109</v>
      </c>
      <c r="O5544" t="s">
        <v>27176</v>
      </c>
      <c r="P5544" s="10">
        <v>47.61921397</v>
      </c>
      <c r="Q5544" s="10">
        <v>-122.33808353</v>
      </c>
      <c r="R5544" t="s">
        <v>27177</v>
      </c>
      <c r="S5544" s="7">
        <v>12</v>
      </c>
      <c r="T5544" s="7">
        <v>2022</v>
      </c>
      <c r="U5544" s="7">
        <v>4</v>
      </c>
      <c r="V5544">
        <v>4</v>
      </c>
      <c r="W5544">
        <v>2023</v>
      </c>
      <c r="X5544">
        <v>2</v>
      </c>
      <c r="Y5544" t="b">
        <v>0</v>
      </c>
      <c r="Z5544" t="b">
        <v>0</v>
      </c>
      <c r="AA5544">
        <v>109</v>
      </c>
      <c r="AB5544">
        <v>7</v>
      </c>
      <c r="AC5544" t="b">
        <v>0</v>
      </c>
      <c r="AD5544" t="b">
        <v>1</v>
      </c>
      <c r="AE5544" t="b">
        <v>0</v>
      </c>
      <c r="AF5544" t="b">
        <v>1</v>
      </c>
      <c r="AG5544" s="11">
        <v>44924</v>
      </c>
      <c r="AH5544" s="11">
        <v>45033</v>
      </c>
      <c r="AI5544" s="12">
        <f>IF(OR(AG5544="",AH5544=""),"",AH5544-AG5544)</f>
        <v>109.0</v>
      </c>
      <c r="AJ5544" s="13" t="b">
        <f>IF(OR(AI5544="",AA5544=""),"",AI5544=AA5544)</f>
        <v>1</v>
      </c>
      <c r="AK5544" s="13" t="b">
        <f>IF(AI5544="","",AI5544&gt;60)</f>
        <v>1</v>
      </c>
      <c r="AL5544" s="13" t="b">
        <f>IF(OR(Y5544=TRUE,AH5544=""),TRUE,FALSE)</f>
        <v>0</v>
      </c>
      <c r="AM5544" s="13" t="b">
        <f>IF(AI5544="","",AI5544&lt;0)</f>
        <v>0</v>
      </c>
      <c r="AN5544" s="13" t="str">
        <f>IF(AH5544="","No inspection date",IF(AI5544&lt;0,"Negative chronology",IF(AI5544&lt;=30,"0-30",IF(AI5544&lt;=60,"31-60",IF(AI5544&lt;=90,"61-90",IF(AI5544&lt;=180,"91-180","181+"))))))</f>
        <v>91-180</v>
      </c>
      <c r="AO5544" s="13" t="str">
        <f>IF(OR(ISNUMBER(SEARCH("COMPLETED",K5544)),ISNUMBER(SEARCH("CLOSED",K5544))),"Closed/Completed","Other Active/Issued")</f>
        <v>Closed/Completed</v>
      </c>
    </row>
    <row r="5545" spans="1:41">
      <c r="A5545" t="s">
        <v>27178</v>
      </c>
      <c r="B5545" t="s">
        <v>87</v>
      </c>
      <c r="C5545" t="s">
        <v>87</v>
      </c>
      <c r="D5545" t="s">
        <v>88</v>
      </c>
      <c r="F5545" t="s">
        <v>27179</v>
      </c>
      <c r="G5545" t="s">
        <v>12407</v>
      </c>
      <c r="H5545" t="s">
        <v>6142</v>
      </c>
      <c r="I5545" t="s">
        <v>2165</v>
      </c>
      <c r="J5545" t="s">
        <v>137</v>
      </c>
      <c r="K5545" t="s">
        <v>93</v>
      </c>
      <c r="L5545" t="s">
        <v>93</v>
      </c>
      <c r="M5545" t="s">
        <v>20109</v>
      </c>
      <c r="O5545" t="s">
        <v>27180</v>
      </c>
      <c r="P5545" s="10">
        <v>47.62272051</v>
      </c>
      <c r="Q5545" s="10">
        <v>-122.33259681</v>
      </c>
      <c r="R5545" t="s">
        <v>20111</v>
      </c>
      <c r="S5545" s="7">
        <v>12</v>
      </c>
      <c r="T5545" s="7">
        <v>2022</v>
      </c>
      <c r="U5545" s="7">
        <v>4</v>
      </c>
      <c r="V5545">
        <v>3</v>
      </c>
      <c r="W5545">
        <v>2023</v>
      </c>
      <c r="X5545">
        <v>1</v>
      </c>
      <c r="Y5545" t="b">
        <v>0</v>
      </c>
      <c r="Z5545" t="b">
        <v>0</v>
      </c>
      <c r="AA5545">
        <v>70</v>
      </c>
      <c r="AB5545">
        <v>7</v>
      </c>
      <c r="AC5545" t="b">
        <v>0</v>
      </c>
      <c r="AD5545" t="b">
        <v>1</v>
      </c>
      <c r="AE5545" t="b">
        <v>0</v>
      </c>
      <c r="AF5545" t="b">
        <v>1</v>
      </c>
      <c r="AG5545" s="11">
        <v>44924</v>
      </c>
      <c r="AH5545" s="11">
        <v>44994</v>
      </c>
      <c r="AI5545" s="12">
        <f>IF(OR(AG5545="",AH5545=""),"",AH5545-AG5545)</f>
        <v>70.0</v>
      </c>
      <c r="AJ5545" s="13" t="b">
        <f>IF(OR(AI5545="",AA5545=""),"",AI5545=AA5545)</f>
        <v>1</v>
      </c>
      <c r="AK5545" s="13" t="b">
        <f>IF(AI5545="","",AI5545&gt;60)</f>
        <v>1</v>
      </c>
      <c r="AL5545" s="13" t="b">
        <f>IF(OR(Y5545=TRUE,AH5545=""),TRUE,FALSE)</f>
        <v>0</v>
      </c>
      <c r="AM5545" s="13" t="b">
        <f>IF(AI5545="","",AI5545&lt;0)</f>
        <v>0</v>
      </c>
      <c r="AN5545" s="13" t="str">
        <f>IF(AH5545="","No inspection date",IF(AI5545&lt;0,"Negative chronology",IF(AI5545&lt;=30,"0-30",IF(AI5545&lt;=60,"31-60",IF(AI5545&lt;=90,"61-90",IF(AI5545&lt;=180,"91-180","181+"))))))</f>
        <v>61-90</v>
      </c>
      <c r="AO5545" s="13" t="str">
        <f>IF(OR(ISNUMBER(SEARCH("COMPLETED",K5545)),ISNUMBER(SEARCH("CLOSED",K5545))),"Closed/Completed","Other Active/Issued")</f>
        <v>Closed/Completed</v>
      </c>
    </row>
    <row r="5546" spans="1:41">
      <c r="A5546" t="s">
        <v>27181</v>
      </c>
      <c r="B5546" t="s">
        <v>87</v>
      </c>
      <c r="C5546" t="s">
        <v>87</v>
      </c>
      <c r="D5546" t="s">
        <v>88</v>
      </c>
      <c r="F5546" t="s">
        <v>27182</v>
      </c>
      <c r="H5546" t="s">
        <v>1819</v>
      </c>
      <c r="I5546" t="s">
        <v>2013</v>
      </c>
      <c r="J5546" t="s">
        <v>137</v>
      </c>
      <c r="K5546" t="s">
        <v>93</v>
      </c>
      <c r="L5546" t="s">
        <v>93</v>
      </c>
      <c r="M5546" t="s">
        <v>27183</v>
      </c>
      <c r="N5546" s="9">
        <v>98115</v>
      </c>
      <c r="O5546" t="s">
        <v>27184</v>
      </c>
      <c r="P5546" s="10">
        <v>47.68722569</v>
      </c>
      <c r="Q5546" s="10">
        <v>-122.3114076</v>
      </c>
      <c r="R5546" t="s">
        <v>27185</v>
      </c>
      <c r="S5546" s="7">
        <v>12</v>
      </c>
      <c r="T5546" s="7">
        <v>2022</v>
      </c>
      <c r="U5546" s="7">
        <v>4</v>
      </c>
      <c r="V5546">
        <v>2</v>
      </c>
      <c r="W5546">
        <v>2023</v>
      </c>
      <c r="X5546">
        <v>1</v>
      </c>
      <c r="Y5546" t="b">
        <v>0</v>
      </c>
      <c r="Z5546" t="b">
        <v>0</v>
      </c>
      <c r="AA5546">
        <v>47</v>
      </c>
      <c r="AB5546">
        <v>4</v>
      </c>
      <c r="AC5546" t="b">
        <v>0</v>
      </c>
      <c r="AD5546" t="b">
        <v>1</v>
      </c>
      <c r="AE5546" t="b">
        <v>0</v>
      </c>
      <c r="AF5546" t="b">
        <v>1</v>
      </c>
      <c r="AG5546" s="11">
        <v>44925</v>
      </c>
      <c r="AH5546" s="11">
        <v>44972</v>
      </c>
      <c r="AI5546" s="12">
        <f>IF(OR(AG5546="",AH5546=""),"",AH5546-AG5546)</f>
        <v>47.0</v>
      </c>
      <c r="AJ5546" s="13" t="b">
        <f>IF(OR(AI5546="",AA5546=""),"",AI5546=AA5546)</f>
        <v>1</v>
      </c>
      <c r="AK5546" s="13" t="b">
        <f>IF(AI5546="","",AI5546&gt;60)</f>
        <v>0</v>
      </c>
      <c r="AL5546" s="13" t="b">
        <f>IF(OR(Y5546=TRUE,AH5546=""),TRUE,FALSE)</f>
        <v>0</v>
      </c>
      <c r="AM5546" s="13" t="b">
        <f>IF(AI5546="","",AI5546&lt;0)</f>
        <v>0</v>
      </c>
      <c r="AN5546" s="13" t="str">
        <f>IF(AH5546="","No inspection date",IF(AI5546&lt;0,"Negative chronology",IF(AI5546&lt;=30,"0-30",IF(AI5546&lt;=60,"31-60",IF(AI5546&lt;=90,"61-90",IF(AI5546&lt;=180,"91-180","181+"))))))</f>
        <v>31-60</v>
      </c>
      <c r="AO5546" s="13" t="str">
        <f>IF(OR(ISNUMBER(SEARCH("COMPLETED",K5546)),ISNUMBER(SEARCH("CLOSED",K5546))),"Closed/Completed","Other Active/Issued")</f>
        <v>Closed/Completed</v>
      </c>
    </row>
    <row r="5547" spans="1:41">
      <c r="A5547" t="s">
        <v>27186</v>
      </c>
      <c r="B5547" t="s">
        <v>87</v>
      </c>
      <c r="C5547" t="s">
        <v>87</v>
      </c>
      <c r="D5547" t="s">
        <v>88</v>
      </c>
      <c r="F5547" t="s">
        <v>27187</v>
      </c>
      <c r="H5547" t="s">
        <v>1819</v>
      </c>
      <c r="I5547" t="s">
        <v>11184</v>
      </c>
      <c r="J5547" t="s">
        <v>137</v>
      </c>
      <c r="K5547" t="s">
        <v>93</v>
      </c>
      <c r="L5547" t="s">
        <v>93</v>
      </c>
      <c r="M5547" t="s">
        <v>27188</v>
      </c>
      <c r="N5547" s="9">
        <v>98103</v>
      </c>
      <c r="O5547" t="s">
        <v>27189</v>
      </c>
      <c r="P5547" s="10">
        <v>47.69253732</v>
      </c>
      <c r="Q5547" s="10">
        <v>-122.34315965</v>
      </c>
      <c r="R5547" t="s">
        <v>27190</v>
      </c>
      <c r="S5547" s="7">
        <v>12</v>
      </c>
      <c r="T5547" s="7">
        <v>2022</v>
      </c>
      <c r="U5547" s="7">
        <v>4</v>
      </c>
      <c r="V5547">
        <v>1</v>
      </c>
      <c r="W5547">
        <v>2023</v>
      </c>
      <c r="X5547">
        <v>1</v>
      </c>
      <c r="Y5547" t="b">
        <v>0</v>
      </c>
      <c r="Z5547" t="b">
        <v>0</v>
      </c>
      <c r="AA5547">
        <v>27</v>
      </c>
      <c r="AB5547">
        <v>5</v>
      </c>
      <c r="AC5547" t="b">
        <v>0</v>
      </c>
      <c r="AD5547" t="b">
        <v>1</v>
      </c>
      <c r="AE5547" t="b">
        <v>0</v>
      </c>
      <c r="AF5547" t="b">
        <v>1</v>
      </c>
      <c r="AG5547" s="11">
        <v>44925</v>
      </c>
      <c r="AH5547" s="11">
        <v>44952</v>
      </c>
      <c r="AI5547" s="12">
        <f>IF(OR(AG5547="",AH5547=""),"",AH5547-AG5547)</f>
        <v>27.0</v>
      </c>
      <c r="AJ5547" s="13" t="b">
        <f>IF(OR(AI5547="",AA5547=""),"",AI5547=AA5547)</f>
        <v>1</v>
      </c>
      <c r="AK5547" s="13" t="b">
        <f>IF(AI5547="","",AI5547&gt;60)</f>
        <v>0</v>
      </c>
      <c r="AL5547" s="13" t="b">
        <f>IF(OR(Y5547=TRUE,AH5547=""),TRUE,FALSE)</f>
        <v>0</v>
      </c>
      <c r="AM5547" s="13" t="b">
        <f>IF(AI5547="","",AI5547&lt;0)</f>
        <v>0</v>
      </c>
      <c r="AN5547" s="13" t="str">
        <f>IF(AH5547="","No inspection date",IF(AI5547&lt;0,"Negative chronology",IF(AI5547&lt;=30,"0-30",IF(AI5547&lt;=60,"31-60",IF(AI5547&lt;=90,"61-90",IF(AI5547&lt;=180,"91-180","181+"))))))</f>
        <v>0-30</v>
      </c>
      <c r="AO5547" s="13" t="str">
        <f>IF(OR(ISNUMBER(SEARCH("COMPLETED",K5547)),ISNUMBER(SEARCH("CLOSED",K5547))),"Closed/Completed","Other Active/Issued")</f>
        <v>Closed/Completed</v>
      </c>
    </row>
    <row r="5548" spans="1:41">
      <c r="A5548" t="s">
        <v>27191</v>
      </c>
      <c r="B5548" t="s">
        <v>87</v>
      </c>
      <c r="C5548" t="s">
        <v>87</v>
      </c>
      <c r="D5548" t="s">
        <v>88</v>
      </c>
      <c r="F5548" t="s">
        <v>27192</v>
      </c>
      <c r="H5548" t="s">
        <v>6155</v>
      </c>
      <c r="I5548" t="s">
        <v>2457</v>
      </c>
      <c r="J5548" t="s">
        <v>93</v>
      </c>
      <c r="K5548" t="s">
        <v>93</v>
      </c>
      <c r="L5548" t="s">
        <v>93</v>
      </c>
      <c r="M5548" t="s">
        <v>27193</v>
      </c>
      <c r="N5548" s="9">
        <v>98118</v>
      </c>
      <c r="O5548" t="s">
        <v>27194</v>
      </c>
      <c r="P5548" s="10">
        <v>47.55569773</v>
      </c>
      <c r="Q5548" s="10">
        <v>-122.2898289</v>
      </c>
      <c r="R5548" t="s">
        <v>27195</v>
      </c>
      <c r="S5548" s="7">
        <v>1</v>
      </c>
      <c r="T5548" s="7">
        <v>2023</v>
      </c>
      <c r="U5548" s="7">
        <v>1</v>
      </c>
      <c r="V5548">
        <v>5</v>
      </c>
      <c r="W5548">
        <v>2023</v>
      </c>
      <c r="X5548">
        <v>2</v>
      </c>
      <c r="Y5548" t="b">
        <v>0</v>
      </c>
      <c r="Z5548" t="b">
        <v>0</v>
      </c>
      <c r="AA5548">
        <v>145</v>
      </c>
      <c r="AB5548">
        <v>2</v>
      </c>
      <c r="AC5548" t="b">
        <v>0</v>
      </c>
      <c r="AD5548" t="b">
        <v>1</v>
      </c>
      <c r="AE5548" t="b">
        <v>0</v>
      </c>
      <c r="AF5548" t="b">
        <v>1</v>
      </c>
      <c r="AG5548" s="11">
        <v>44931</v>
      </c>
      <c r="AH5548" s="11">
        <v>45076</v>
      </c>
      <c r="AI5548" s="12">
        <f>IF(OR(AG5548="",AH5548=""),"",AH5548-AG5548)</f>
        <v>145.0</v>
      </c>
      <c r="AJ5548" s="13" t="b">
        <f>IF(OR(AI5548="",AA5548=""),"",AI5548=AA5548)</f>
        <v>1</v>
      </c>
      <c r="AK5548" s="13" t="b">
        <f>IF(AI5548="","",AI5548&gt;60)</f>
        <v>1</v>
      </c>
      <c r="AL5548" s="13" t="b">
        <f>IF(OR(Y5548=TRUE,AH5548=""),TRUE,FALSE)</f>
        <v>0</v>
      </c>
      <c r="AM5548" s="13" t="b">
        <f>IF(AI5548="","",AI5548&lt;0)</f>
        <v>0</v>
      </c>
      <c r="AN5548" s="13" t="str">
        <f>IF(AH5548="","No inspection date",IF(AI5548&lt;0,"Negative chronology",IF(AI5548&lt;=30,"0-30",IF(AI5548&lt;=60,"31-60",IF(AI5548&lt;=90,"61-90",IF(AI5548&lt;=180,"91-180","181+"))))))</f>
        <v>91-180</v>
      </c>
      <c r="AO5548" s="13" t="str">
        <f>IF(OR(ISNUMBER(SEARCH("COMPLETED",K5548)),ISNUMBER(SEARCH("CLOSED",K5548))),"Closed/Completed","Other Active/Issued")</f>
        <v>Closed/Completed</v>
      </c>
    </row>
    <row r="5549" spans="1:41">
      <c r="A5549" t="s">
        <v>27196</v>
      </c>
      <c r="B5549" t="s">
        <v>87</v>
      </c>
      <c r="C5549" t="s">
        <v>87</v>
      </c>
      <c r="D5549" t="s">
        <v>88</v>
      </c>
      <c r="F5549" t="s">
        <v>27197</v>
      </c>
      <c r="H5549" t="s">
        <v>1851</v>
      </c>
      <c r="I5549" t="s">
        <v>2053</v>
      </c>
      <c r="J5549" t="s">
        <v>137</v>
      </c>
      <c r="K5549" t="s">
        <v>93</v>
      </c>
      <c r="L5549" t="s">
        <v>93</v>
      </c>
      <c r="M5549" t="s">
        <v>27198</v>
      </c>
      <c r="N5549" s="9">
        <v>98103</v>
      </c>
      <c r="O5549" t="s">
        <v>27199</v>
      </c>
      <c r="P5549" s="10">
        <v>47.67343346</v>
      </c>
      <c r="Q5549" s="10">
        <v>-122.35391766</v>
      </c>
      <c r="R5549" t="s">
        <v>27200</v>
      </c>
      <c r="S5549" s="7">
        <v>1</v>
      </c>
      <c r="T5549" s="7">
        <v>2023</v>
      </c>
      <c r="U5549" s="7">
        <v>1</v>
      </c>
      <c r="V5549">
        <v>2</v>
      </c>
      <c r="W5549">
        <v>2023</v>
      </c>
      <c r="X5549">
        <v>1</v>
      </c>
      <c r="Y5549" t="b">
        <v>0</v>
      </c>
      <c r="Z5549" t="b">
        <v>0</v>
      </c>
      <c r="AA5549">
        <v>46</v>
      </c>
      <c r="AB5549">
        <v>6</v>
      </c>
      <c r="AC5549" t="b">
        <v>0</v>
      </c>
      <c r="AD5549" t="b">
        <v>1</v>
      </c>
      <c r="AE5549" t="b">
        <v>0</v>
      </c>
      <c r="AF5549" t="b">
        <v>1</v>
      </c>
      <c r="AG5549" s="11">
        <v>44932</v>
      </c>
      <c r="AH5549" s="11">
        <v>44978</v>
      </c>
      <c r="AI5549" s="12">
        <f>IF(OR(AG5549="",AH5549=""),"",AH5549-AG5549)</f>
        <v>46.0</v>
      </c>
      <c r="AJ5549" s="13" t="b">
        <f>IF(OR(AI5549="",AA5549=""),"",AI5549=AA5549)</f>
        <v>1</v>
      </c>
      <c r="AK5549" s="13" t="b">
        <f>IF(AI5549="","",AI5549&gt;60)</f>
        <v>0</v>
      </c>
      <c r="AL5549" s="13" t="b">
        <f>IF(OR(Y5549=TRUE,AH5549=""),TRUE,FALSE)</f>
        <v>0</v>
      </c>
      <c r="AM5549" s="13" t="b">
        <f>IF(AI5549="","",AI5549&lt;0)</f>
        <v>0</v>
      </c>
      <c r="AN5549" s="13" t="str">
        <f>IF(AH5549="","No inspection date",IF(AI5549&lt;0,"Negative chronology",IF(AI5549&lt;=30,"0-30",IF(AI5549&lt;=60,"31-60",IF(AI5549&lt;=90,"61-90",IF(AI5549&lt;=180,"91-180","181+"))))))</f>
        <v>31-60</v>
      </c>
      <c r="AO5549" s="13" t="str">
        <f>IF(OR(ISNUMBER(SEARCH("COMPLETED",K5549)),ISNUMBER(SEARCH("CLOSED",K5549))),"Closed/Completed","Other Active/Issued")</f>
        <v>Closed/Completed</v>
      </c>
    </row>
    <row r="5550" spans="1:41">
      <c r="A5550" t="s">
        <v>27201</v>
      </c>
      <c r="B5550" t="s">
        <v>87</v>
      </c>
      <c r="C5550" t="s">
        <v>87</v>
      </c>
      <c r="D5550" t="s">
        <v>88</v>
      </c>
      <c r="F5550" t="s">
        <v>27202</v>
      </c>
      <c r="G5550" t="s">
        <v>27203</v>
      </c>
      <c r="H5550" t="s">
        <v>6156</v>
      </c>
      <c r="I5550" t="s">
        <v>1892</v>
      </c>
      <c r="J5550" t="s">
        <v>137</v>
      </c>
      <c r="K5550" t="s">
        <v>93</v>
      </c>
      <c r="L5550" t="s">
        <v>93</v>
      </c>
      <c r="M5550" t="s">
        <v>6498</v>
      </c>
      <c r="N5550" s="9">
        <v>98109</v>
      </c>
      <c r="O5550" t="s">
        <v>27204</v>
      </c>
      <c r="P5550" s="10">
        <v>47.62033328</v>
      </c>
      <c r="Q5550" s="10">
        <v>-122.33325022</v>
      </c>
      <c r="R5550" t="s">
        <v>6500</v>
      </c>
      <c r="S5550" s="7">
        <v>1</v>
      </c>
      <c r="T5550" s="7">
        <v>2023</v>
      </c>
      <c r="U5550" s="7">
        <v>1</v>
      </c>
      <c r="V5550">
        <v>1</v>
      </c>
      <c r="W5550">
        <v>2023</v>
      </c>
      <c r="X5550">
        <v>1</v>
      </c>
      <c r="Y5550" t="b">
        <v>0</v>
      </c>
      <c r="Z5550" t="b">
        <v>0</v>
      </c>
      <c r="AA5550">
        <v>9</v>
      </c>
      <c r="AB5550">
        <v>7</v>
      </c>
      <c r="AC5550" t="b">
        <v>0</v>
      </c>
      <c r="AD5550" t="b">
        <v>1</v>
      </c>
      <c r="AE5550" t="b">
        <v>0</v>
      </c>
      <c r="AF5550" t="b">
        <v>1</v>
      </c>
      <c r="AG5550" s="11">
        <v>44936</v>
      </c>
      <c r="AH5550" s="11">
        <v>44945</v>
      </c>
      <c r="AI5550" s="12">
        <f>IF(OR(AG5550="",AH5550=""),"",AH5550-AG5550)</f>
        <v>9.0</v>
      </c>
      <c r="AJ5550" s="13" t="b">
        <f>IF(OR(AI5550="",AA5550=""),"",AI5550=AA5550)</f>
        <v>1</v>
      </c>
      <c r="AK5550" s="13" t="b">
        <f>IF(AI5550="","",AI5550&gt;60)</f>
        <v>0</v>
      </c>
      <c r="AL5550" s="13" t="b">
        <f>IF(OR(Y5550=TRUE,AH5550=""),TRUE,FALSE)</f>
        <v>0</v>
      </c>
      <c r="AM5550" s="13" t="b">
        <f>IF(AI5550="","",AI5550&lt;0)</f>
        <v>0</v>
      </c>
      <c r="AN5550" s="13" t="str">
        <f>IF(AH5550="","No inspection date",IF(AI5550&lt;0,"Negative chronology",IF(AI5550&lt;=30,"0-30",IF(AI5550&lt;=60,"31-60",IF(AI5550&lt;=90,"61-90",IF(AI5550&lt;=180,"91-180","181+"))))))</f>
        <v>0-30</v>
      </c>
      <c r="AO5550" s="13" t="str">
        <f>IF(OR(ISNUMBER(SEARCH("COMPLETED",K5550)),ISNUMBER(SEARCH("CLOSED",K5550))),"Closed/Completed","Other Active/Issued")</f>
        <v>Closed/Completed</v>
      </c>
    </row>
    <row r="5551" spans="1:41">
      <c r="A5551" t="s">
        <v>27205</v>
      </c>
      <c r="B5551" t="s">
        <v>87</v>
      </c>
      <c r="C5551" t="s">
        <v>87</v>
      </c>
      <c r="D5551" t="s">
        <v>88</v>
      </c>
      <c r="F5551" t="s">
        <v>6116</v>
      </c>
      <c r="G5551" t="s">
        <v>27206</v>
      </c>
      <c r="H5551" t="s">
        <v>8109</v>
      </c>
      <c r="I5551" t="s">
        <v>3416</v>
      </c>
      <c r="J5551" t="s">
        <v>137</v>
      </c>
      <c r="K5551" t="s">
        <v>93</v>
      </c>
      <c r="L5551" t="s">
        <v>93</v>
      </c>
      <c r="M5551" t="s">
        <v>5907</v>
      </c>
      <c r="N5551" s="9">
        <v>98126</v>
      </c>
      <c r="O5551" t="s">
        <v>27207</v>
      </c>
      <c r="P5551" s="10">
        <v>47.57175791</v>
      </c>
      <c r="Q5551" s="10">
        <v>-122.37225685</v>
      </c>
      <c r="R5551" t="s">
        <v>5909</v>
      </c>
      <c r="S5551" s="7">
        <v>1</v>
      </c>
      <c r="T5551" s="7">
        <v>2023</v>
      </c>
      <c r="U5551" s="7">
        <v>1</v>
      </c>
      <c r="V5551">
        <v>1</v>
      </c>
      <c r="W5551">
        <v>2024</v>
      </c>
      <c r="X5551">
        <v>1</v>
      </c>
      <c r="Y5551" t="b">
        <v>0</v>
      </c>
      <c r="Z5551" t="b">
        <v>0</v>
      </c>
      <c r="AA5551">
        <v>378</v>
      </c>
      <c r="AB5551">
        <v>1</v>
      </c>
      <c r="AC5551" t="b">
        <v>0</v>
      </c>
      <c r="AD5551" t="b">
        <v>1</v>
      </c>
      <c r="AE5551" t="b">
        <v>0</v>
      </c>
      <c r="AF5551" t="b">
        <v>1</v>
      </c>
      <c r="AG5551" s="11">
        <v>44937</v>
      </c>
      <c r="AH5551" s="11">
        <v>45315</v>
      </c>
      <c r="AI5551" s="12">
        <f>IF(OR(AG5551="",AH5551=""),"",AH5551-AG5551)</f>
        <v>378.0</v>
      </c>
      <c r="AJ5551" s="13" t="b">
        <f>IF(OR(AI5551="",AA5551=""),"",AI5551=AA5551)</f>
        <v>1</v>
      </c>
      <c r="AK5551" s="13" t="b">
        <f>IF(AI5551="","",AI5551&gt;60)</f>
        <v>1</v>
      </c>
      <c r="AL5551" s="13" t="b">
        <f>IF(OR(Y5551=TRUE,AH5551=""),TRUE,FALSE)</f>
        <v>0</v>
      </c>
      <c r="AM5551" s="13" t="b">
        <f>IF(AI5551="","",AI5551&lt;0)</f>
        <v>0</v>
      </c>
      <c r="AN5551" s="13" t="str">
        <f>IF(AH5551="","No inspection date",IF(AI5551&lt;0,"Negative chronology",IF(AI5551&lt;=30,"0-30",IF(AI5551&lt;=60,"31-60",IF(AI5551&lt;=90,"61-90",IF(AI5551&lt;=180,"91-180","181+"))))))</f>
        <v>181+</v>
      </c>
      <c r="AO5551" s="13" t="str">
        <f>IF(OR(ISNUMBER(SEARCH("COMPLETED",K5551)),ISNUMBER(SEARCH("CLOSED",K5551))),"Closed/Completed","Other Active/Issued")</f>
        <v>Closed/Completed</v>
      </c>
    </row>
    <row r="5552" spans="1:41">
      <c r="A5552" t="s">
        <v>27208</v>
      </c>
      <c r="B5552" t="s">
        <v>87</v>
      </c>
      <c r="C5552" t="s">
        <v>87</v>
      </c>
      <c r="D5552" t="s">
        <v>88</v>
      </c>
      <c r="F5552" t="s">
        <v>27209</v>
      </c>
      <c r="G5552" t="s">
        <v>27210</v>
      </c>
      <c r="H5552" t="s">
        <v>8109</v>
      </c>
      <c r="I5552" t="s">
        <v>1819</v>
      </c>
      <c r="J5552" t="s">
        <v>93</v>
      </c>
      <c r="K5552" t="s">
        <v>778</v>
      </c>
      <c r="L5552" t="s">
        <v>778</v>
      </c>
      <c r="M5552" t="s">
        <v>27211</v>
      </c>
      <c r="N5552" s="9">
        <v>98105</v>
      </c>
      <c r="O5552" t="s">
        <v>27212</v>
      </c>
      <c r="P5552" s="10">
        <v>47.66747929</v>
      </c>
      <c r="Q5552" s="10">
        <v>-122.30623295</v>
      </c>
      <c r="R5552" t="s">
        <v>27213</v>
      </c>
      <c r="S5552" s="7">
        <v>1</v>
      </c>
      <c r="T5552" s="7">
        <v>2023</v>
      </c>
      <c r="U5552" s="7">
        <v>1</v>
      </c>
      <c r="V5552">
        <v>12</v>
      </c>
      <c r="W5552">
        <v>2022</v>
      </c>
      <c r="X5552">
        <v>4</v>
      </c>
      <c r="Y5552" t="b">
        <v>0</v>
      </c>
      <c r="Z5552" t="b">
        <v>0</v>
      </c>
      <c r="AA5552">
        <v>-12</v>
      </c>
      <c r="AB5552">
        <v>4</v>
      </c>
      <c r="AC5552" t="b">
        <v>0</v>
      </c>
      <c r="AD5552" t="b">
        <v>1</v>
      </c>
      <c r="AE5552" t="b">
        <v>0</v>
      </c>
      <c r="AF5552" t="b">
        <v>1</v>
      </c>
      <c r="AG5552" s="11">
        <v>44937</v>
      </c>
      <c r="AH5552" s="11">
        <v>44925</v>
      </c>
      <c r="AI5552" s="12">
        <f>IF(OR(AG5552="",AH5552=""),"",AH5552-AG5552)</f>
        <v>-12.0</v>
      </c>
      <c r="AJ5552" s="13" t="b">
        <f>IF(OR(AI5552="",AA5552=""),"",AI5552=AA5552)</f>
        <v>1</v>
      </c>
      <c r="AK5552" s="13" t="b">
        <f>IF(AI5552="","",AI5552&gt;60)</f>
        <v>0</v>
      </c>
      <c r="AL5552" s="13" t="b">
        <f>IF(OR(Y5552=TRUE,AH5552=""),TRUE,FALSE)</f>
        <v>0</v>
      </c>
      <c r="AM5552" s="13" t="b">
        <f>IF(AI5552="","",AI5552&lt;0)</f>
        <v>1</v>
      </c>
      <c r="AN5552" s="13" t="str">
        <f>IF(AH5552="","No inspection date",IF(AI5552&lt;0,"Negative chronology",IF(AI5552&lt;=30,"0-30",IF(AI5552&lt;=60,"31-60",IF(AI5552&lt;=90,"61-90",IF(AI5552&lt;=180,"91-180","181+"))))))</f>
        <v>Negative chronology</v>
      </c>
      <c r="AO5552" s="13" t="str">
        <f>IF(OR(ISNUMBER(SEARCH("COMPLETED",K5552)),ISNUMBER(SEARCH("CLOSED",K5552))),"Closed/Completed","Other Active/Issued")</f>
        <v>Other Active/Issued</v>
      </c>
    </row>
    <row r="5553" spans="1:41">
      <c r="A5553" t="s">
        <v>27214</v>
      </c>
      <c r="B5553" t="s">
        <v>87</v>
      </c>
      <c r="C5553" t="s">
        <v>87</v>
      </c>
      <c r="D5553" t="s">
        <v>88</v>
      </c>
      <c r="F5553" t="s">
        <v>27215</v>
      </c>
      <c r="G5553" t="s">
        <v>27216</v>
      </c>
      <c r="H5553" t="s">
        <v>15080</v>
      </c>
      <c r="I5553" t="s">
        <v>3416</v>
      </c>
      <c r="J5553" t="s">
        <v>137</v>
      </c>
      <c r="K5553" t="s">
        <v>93</v>
      </c>
      <c r="L5553" t="s">
        <v>93</v>
      </c>
      <c r="M5553" t="s">
        <v>11917</v>
      </c>
      <c r="N5553" s="9">
        <v>98125</v>
      </c>
      <c r="O5553" t="s">
        <v>27217</v>
      </c>
      <c r="P5553" s="10">
        <v>47.71607053</v>
      </c>
      <c r="Q5553" s="10">
        <v>-122.31216446</v>
      </c>
      <c r="R5553" t="s">
        <v>11919</v>
      </c>
      <c r="S5553" s="7">
        <v>1</v>
      </c>
      <c r="T5553" s="7">
        <v>2023</v>
      </c>
      <c r="U5553" s="7">
        <v>1</v>
      </c>
      <c r="V5553">
        <v>1</v>
      </c>
      <c r="W5553">
        <v>2024</v>
      </c>
      <c r="X5553">
        <v>1</v>
      </c>
      <c r="Y5553" t="b">
        <v>0</v>
      </c>
      <c r="Z5553" t="b">
        <v>0</v>
      </c>
      <c r="AA5553">
        <v>377</v>
      </c>
      <c r="AB5553">
        <v>5</v>
      </c>
      <c r="AC5553" t="b">
        <v>0</v>
      </c>
      <c r="AD5553" t="b">
        <v>1</v>
      </c>
      <c r="AE5553" t="b">
        <v>0</v>
      </c>
      <c r="AF5553" t="b">
        <v>1</v>
      </c>
      <c r="AG5553" s="11">
        <v>44938</v>
      </c>
      <c r="AH5553" s="11">
        <v>45315</v>
      </c>
      <c r="AI5553" s="12">
        <f>IF(OR(AG5553="",AH5553=""),"",AH5553-AG5553)</f>
        <v>377.0</v>
      </c>
      <c r="AJ5553" s="13" t="b">
        <f>IF(OR(AI5553="",AA5553=""),"",AI5553=AA5553)</f>
        <v>1</v>
      </c>
      <c r="AK5553" s="13" t="b">
        <f>IF(AI5553="","",AI5553&gt;60)</f>
        <v>1</v>
      </c>
      <c r="AL5553" s="13" t="b">
        <f>IF(OR(Y5553=TRUE,AH5553=""),TRUE,FALSE)</f>
        <v>0</v>
      </c>
      <c r="AM5553" s="13" t="b">
        <f>IF(AI5553="","",AI5553&lt;0)</f>
        <v>0</v>
      </c>
      <c r="AN5553" s="13" t="str">
        <f>IF(AH5553="","No inspection date",IF(AI5553&lt;0,"Negative chronology",IF(AI5553&lt;=30,"0-30",IF(AI5553&lt;=60,"31-60",IF(AI5553&lt;=90,"61-90",IF(AI5553&lt;=180,"91-180","181+"))))))</f>
        <v>181+</v>
      </c>
      <c r="AO5553" s="13" t="str">
        <f>IF(OR(ISNUMBER(SEARCH("COMPLETED",K5553)),ISNUMBER(SEARCH("CLOSED",K5553))),"Closed/Completed","Other Active/Issued")</f>
        <v>Closed/Completed</v>
      </c>
    </row>
    <row r="5554" spans="1:41">
      <c r="A5554" t="s">
        <v>27218</v>
      </c>
      <c r="B5554" t="s">
        <v>87</v>
      </c>
      <c r="C5554" t="s">
        <v>87</v>
      </c>
      <c r="D5554" t="s">
        <v>88</v>
      </c>
      <c r="F5554" t="s">
        <v>27219</v>
      </c>
      <c r="H5554" t="s">
        <v>8122</v>
      </c>
      <c r="K5554" t="s">
        <v>93</v>
      </c>
      <c r="L5554" t="s">
        <v>93</v>
      </c>
      <c r="M5554" t="s">
        <v>27220</v>
      </c>
      <c r="N5554" s="9">
        <v>98118</v>
      </c>
      <c r="O5554" t="s">
        <v>27221</v>
      </c>
      <c r="P5554" s="10">
        <v>47.5499258</v>
      </c>
      <c r="Q5554" s="10">
        <v>-122.27399869</v>
      </c>
      <c r="R5554" t="s">
        <v>27222</v>
      </c>
      <c r="S5554" s="7">
        <v>1</v>
      </c>
      <c r="T5554" s="7">
        <v>2023</v>
      </c>
      <c r="U5554" s="7">
        <v>1</v>
      </c>
      <c r="Y5554" t="b">
        <v>1</v>
      </c>
      <c r="Z5554" t="b">
        <v>1</v>
      </c>
      <c r="AB5554">
        <v>2</v>
      </c>
      <c r="AC5554" t="b">
        <v>0</v>
      </c>
      <c r="AD5554" t="b">
        <v>1</v>
      </c>
      <c r="AE5554" t="b">
        <v>0</v>
      </c>
      <c r="AF5554" t="b">
        <v>1</v>
      </c>
      <c r="AG5554" s="11">
        <v>44943</v>
      </c>
      <c r="AI5554" s="12">
        <f>IF(OR(AG5554="",AH5554=""),"",AH5554-AG5554)</f>
        <v/>
      </c>
      <c r="AJ5554" s="13">
        <f>IF(OR(AI5554="",AA5554=""),"",AI5554=AA5554)</f>
        <v/>
      </c>
      <c r="AK5554" s="13">
        <f>IF(AI5554="","",AI5554&gt;60)</f>
        <v/>
      </c>
      <c r="AL5554" s="13" t="b">
        <f>IF(OR(Y5554=TRUE,AH5554=""),TRUE,FALSE)</f>
        <v>1</v>
      </c>
      <c r="AM5554" s="13">
        <f>IF(AI5554="","",AI5554&lt;0)</f>
        <v/>
      </c>
      <c r="AN5554" s="13" t="str">
        <f>IF(AH5554="","No inspection date",IF(AI5554&lt;0,"Negative chronology",IF(AI5554&lt;=30,"0-30",IF(AI5554&lt;=60,"31-60",IF(AI5554&lt;=90,"61-90",IF(AI5554&lt;=180,"91-180","181+"))))))</f>
        <v>No inspection date</v>
      </c>
      <c r="AO5554" s="13" t="str">
        <f>IF(OR(ISNUMBER(SEARCH("COMPLETED",K5554)),ISNUMBER(SEARCH("CLOSED",K5554))),"Closed/Completed","Other Active/Issued")</f>
        <v>Closed/Completed</v>
      </c>
    </row>
    <row r="5555" spans="1:41">
      <c r="A5555" t="s">
        <v>27223</v>
      </c>
      <c r="B5555" t="s">
        <v>87</v>
      </c>
      <c r="C5555" t="s">
        <v>87</v>
      </c>
      <c r="D5555" t="s">
        <v>88</v>
      </c>
      <c r="F5555" t="s">
        <v>27224</v>
      </c>
      <c r="H5555" t="s">
        <v>8122</v>
      </c>
      <c r="I5555" t="s">
        <v>2559</v>
      </c>
      <c r="J5555" t="s">
        <v>137</v>
      </c>
      <c r="K5555" t="s">
        <v>93</v>
      </c>
      <c r="L5555" t="s">
        <v>93</v>
      </c>
      <c r="M5555" t="s">
        <v>27225</v>
      </c>
      <c r="N5555" s="9">
        <v>98108</v>
      </c>
      <c r="O5555" t="s">
        <v>27226</v>
      </c>
      <c r="P5555" s="10">
        <v>47.5232513</v>
      </c>
      <c r="Q5555" s="10">
        <v>-122.33097558</v>
      </c>
      <c r="R5555" t="s">
        <v>27227</v>
      </c>
      <c r="S5555" s="7">
        <v>1</v>
      </c>
      <c r="T5555" s="7">
        <v>2023</v>
      </c>
      <c r="U5555" s="7">
        <v>1</v>
      </c>
      <c r="V5555">
        <v>6</v>
      </c>
      <c r="W5555">
        <v>2023</v>
      </c>
      <c r="X5555">
        <v>2</v>
      </c>
      <c r="Y5555" t="b">
        <v>0</v>
      </c>
      <c r="Z5555" t="b">
        <v>0</v>
      </c>
      <c r="AA5555">
        <v>142</v>
      </c>
      <c r="AB5555">
        <v>1</v>
      </c>
      <c r="AC5555" t="b">
        <v>0</v>
      </c>
      <c r="AD5555" t="b">
        <v>1</v>
      </c>
      <c r="AE5555" t="b">
        <v>0</v>
      </c>
      <c r="AF5555" t="b">
        <v>1</v>
      </c>
      <c r="AG5555" s="11">
        <v>44943</v>
      </c>
      <c r="AH5555" s="11">
        <v>45085</v>
      </c>
      <c r="AI5555" s="12">
        <f>IF(OR(AG5555="",AH5555=""),"",AH5555-AG5555)</f>
        <v>142.0</v>
      </c>
      <c r="AJ5555" s="13" t="b">
        <f>IF(OR(AI5555="",AA5555=""),"",AI5555=AA5555)</f>
        <v>1</v>
      </c>
      <c r="AK5555" s="13" t="b">
        <f>IF(AI5555="","",AI5555&gt;60)</f>
        <v>1</v>
      </c>
      <c r="AL5555" s="13" t="b">
        <f>IF(OR(Y5555=TRUE,AH5555=""),TRUE,FALSE)</f>
        <v>0</v>
      </c>
      <c r="AM5555" s="13" t="b">
        <f>IF(AI5555="","",AI5555&lt;0)</f>
        <v>0</v>
      </c>
      <c r="AN5555" s="13" t="str">
        <f>IF(AH5555="","No inspection date",IF(AI5555&lt;0,"Negative chronology",IF(AI5555&lt;=30,"0-30",IF(AI5555&lt;=60,"31-60",IF(AI5555&lt;=90,"61-90",IF(AI5555&lt;=180,"91-180","181+"))))))</f>
        <v>91-180</v>
      </c>
      <c r="AO5555" s="13" t="str">
        <f>IF(OR(ISNUMBER(SEARCH("COMPLETED",K5555)),ISNUMBER(SEARCH("CLOSED",K5555))),"Closed/Completed","Other Active/Issued")</f>
        <v>Closed/Completed</v>
      </c>
    </row>
    <row r="5556" spans="1:41">
      <c r="A5556" t="s">
        <v>27228</v>
      </c>
      <c r="B5556" t="s">
        <v>87</v>
      </c>
      <c r="C5556" t="s">
        <v>87</v>
      </c>
      <c r="D5556" t="s">
        <v>88</v>
      </c>
      <c r="F5556" t="s">
        <v>27229</v>
      </c>
      <c r="H5556" t="s">
        <v>1879</v>
      </c>
      <c r="I5556" t="s">
        <v>27033</v>
      </c>
      <c r="J5556" t="s">
        <v>137</v>
      </c>
      <c r="K5556" t="s">
        <v>93</v>
      </c>
      <c r="L5556" t="s">
        <v>93</v>
      </c>
      <c r="M5556" t="s">
        <v>21187</v>
      </c>
      <c r="N5556" s="9">
        <v>98109</v>
      </c>
      <c r="O5556" t="s">
        <v>27230</v>
      </c>
      <c r="P5556" s="10">
        <v>47.63700012</v>
      </c>
      <c r="Q5556" s="10">
        <v>-122.34263856</v>
      </c>
      <c r="R5556" t="s">
        <v>21189</v>
      </c>
      <c r="S5556" s="7">
        <v>1</v>
      </c>
      <c r="T5556" s="7">
        <v>2023</v>
      </c>
      <c r="U5556" s="7">
        <v>1</v>
      </c>
      <c r="V5556">
        <v>2</v>
      </c>
      <c r="W5556">
        <v>2023</v>
      </c>
      <c r="X5556">
        <v>1</v>
      </c>
      <c r="Y5556" t="b">
        <v>0</v>
      </c>
      <c r="Z5556" t="b">
        <v>0</v>
      </c>
      <c r="AA5556">
        <v>12</v>
      </c>
      <c r="AB5556">
        <v>7</v>
      </c>
      <c r="AC5556" t="b">
        <v>0</v>
      </c>
      <c r="AD5556" t="b">
        <v>1</v>
      </c>
      <c r="AE5556" t="b">
        <v>0</v>
      </c>
      <c r="AF5556" t="b">
        <v>1</v>
      </c>
      <c r="AG5556" s="11">
        <v>44946</v>
      </c>
      <c r="AH5556" s="11">
        <v>44958</v>
      </c>
      <c r="AI5556" s="12">
        <f>IF(OR(AG5556="",AH5556=""),"",AH5556-AG5556)</f>
        <v>12.0</v>
      </c>
      <c r="AJ5556" s="13" t="b">
        <f>IF(OR(AI5556="",AA5556=""),"",AI5556=AA5556)</f>
        <v>1</v>
      </c>
      <c r="AK5556" s="13" t="b">
        <f>IF(AI5556="","",AI5556&gt;60)</f>
        <v>0</v>
      </c>
      <c r="AL5556" s="13" t="b">
        <f>IF(OR(Y5556=TRUE,AH5556=""),TRUE,FALSE)</f>
        <v>0</v>
      </c>
      <c r="AM5556" s="13" t="b">
        <f>IF(AI5556="","",AI5556&lt;0)</f>
        <v>0</v>
      </c>
      <c r="AN5556" s="13" t="str">
        <f>IF(AH5556="","No inspection date",IF(AI5556&lt;0,"Negative chronology",IF(AI5556&lt;=30,"0-30",IF(AI5556&lt;=60,"31-60",IF(AI5556&lt;=90,"61-90",IF(AI5556&lt;=180,"91-180","181+"))))))</f>
        <v>0-30</v>
      </c>
      <c r="AO5556" s="13" t="str">
        <f>IF(OR(ISNUMBER(SEARCH("COMPLETED",K5556)),ISNUMBER(SEARCH("CLOSED",K5556))),"Closed/Completed","Other Active/Issued")</f>
        <v>Closed/Completed</v>
      </c>
    </row>
    <row r="5557" spans="1:41">
      <c r="A5557" t="s">
        <v>27231</v>
      </c>
      <c r="B5557" t="s">
        <v>87</v>
      </c>
      <c r="C5557" t="s">
        <v>87</v>
      </c>
      <c r="D5557" t="s">
        <v>88</v>
      </c>
      <c r="F5557" t="s">
        <v>6167</v>
      </c>
      <c r="G5557" t="s">
        <v>6116</v>
      </c>
      <c r="H5557" t="s">
        <v>11184</v>
      </c>
      <c r="I5557" t="s">
        <v>1912</v>
      </c>
      <c r="J5557" t="s">
        <v>93</v>
      </c>
      <c r="K5557" t="s">
        <v>93</v>
      </c>
      <c r="L5557" t="s">
        <v>93</v>
      </c>
      <c r="M5557" t="s">
        <v>6168</v>
      </c>
      <c r="N5557" s="9">
        <v>98109</v>
      </c>
      <c r="O5557" t="s">
        <v>27232</v>
      </c>
      <c r="P5557" s="10">
        <v>47.6201316</v>
      </c>
      <c r="Q5557" s="10">
        <v>-122.33377869</v>
      </c>
      <c r="R5557" t="s">
        <v>6170</v>
      </c>
      <c r="S5557" s="7">
        <v>1</v>
      </c>
      <c r="T5557" s="7">
        <v>2023</v>
      </c>
      <c r="U5557" s="7">
        <v>1</v>
      </c>
      <c r="V5557">
        <v>1</v>
      </c>
      <c r="W5557">
        <v>2023</v>
      </c>
      <c r="X5557">
        <v>1</v>
      </c>
      <c r="Y5557" t="b">
        <v>0</v>
      </c>
      <c r="Z5557" t="b">
        <v>0</v>
      </c>
      <c r="AA5557">
        <v>4</v>
      </c>
      <c r="AB5557">
        <v>7</v>
      </c>
      <c r="AC5557" t="b">
        <v>0</v>
      </c>
      <c r="AD5557" t="b">
        <v>1</v>
      </c>
      <c r="AE5557" t="b">
        <v>0</v>
      </c>
      <c r="AF5557" t="b">
        <v>1</v>
      </c>
      <c r="AG5557" s="11">
        <v>44952</v>
      </c>
      <c r="AH5557" s="11">
        <v>44956</v>
      </c>
      <c r="AI5557" s="12">
        <f>IF(OR(AG5557="",AH5557=""),"",AH5557-AG5557)</f>
        <v>4.0</v>
      </c>
      <c r="AJ5557" s="13" t="b">
        <f>IF(OR(AI5557="",AA5557=""),"",AI5557=AA5557)</f>
        <v>1</v>
      </c>
      <c r="AK5557" s="13" t="b">
        <f>IF(AI5557="","",AI5557&gt;60)</f>
        <v>0</v>
      </c>
      <c r="AL5557" s="13" t="b">
        <f>IF(OR(Y5557=TRUE,AH5557=""),TRUE,FALSE)</f>
        <v>0</v>
      </c>
      <c r="AM5557" s="13" t="b">
        <f>IF(AI5557="","",AI5557&lt;0)</f>
        <v>0</v>
      </c>
      <c r="AN5557" s="13" t="str">
        <f>IF(AH5557="","No inspection date",IF(AI5557&lt;0,"Negative chronology",IF(AI5557&lt;=30,"0-30",IF(AI5557&lt;=60,"31-60",IF(AI5557&lt;=90,"61-90",IF(AI5557&lt;=180,"91-180","181+"))))))</f>
        <v>0-30</v>
      </c>
      <c r="AO5557" s="13" t="str">
        <f>IF(OR(ISNUMBER(SEARCH("COMPLETED",K5557)),ISNUMBER(SEARCH("CLOSED",K5557))),"Closed/Completed","Other Active/Issued")</f>
        <v>Closed/Completed</v>
      </c>
    </row>
    <row r="5558" spans="1:41">
      <c r="A5558" t="s">
        <v>27233</v>
      </c>
      <c r="B5558" t="s">
        <v>87</v>
      </c>
      <c r="C5558" t="s">
        <v>87</v>
      </c>
      <c r="D5558" t="s">
        <v>88</v>
      </c>
      <c r="F5558" t="s">
        <v>27234</v>
      </c>
      <c r="H5558" t="s">
        <v>1624</v>
      </c>
      <c r="I5558" t="s">
        <v>1624</v>
      </c>
      <c r="J5558" t="s">
        <v>93</v>
      </c>
      <c r="K5558" t="s">
        <v>93</v>
      </c>
      <c r="L5558" t="s">
        <v>93</v>
      </c>
      <c r="M5558" t="s">
        <v>27235</v>
      </c>
      <c r="O5558" t="s">
        <v>27236</v>
      </c>
      <c r="P5558" s="10">
        <v>47.6374129</v>
      </c>
      <c r="Q5558" s="10">
        <v>-122.32803757</v>
      </c>
      <c r="R5558" t="s">
        <v>27237</v>
      </c>
      <c r="S5558" s="7">
        <v>1</v>
      </c>
      <c r="T5558" s="7">
        <v>2023</v>
      </c>
      <c r="U5558" s="7">
        <v>1</v>
      </c>
      <c r="V5558">
        <v>1</v>
      </c>
      <c r="W5558">
        <v>2023</v>
      </c>
      <c r="X5558">
        <v>1</v>
      </c>
      <c r="Y5558" t="b">
        <v>0</v>
      </c>
      <c r="Z5558" t="b">
        <v>0</v>
      </c>
      <c r="AA5558">
        <v>0</v>
      </c>
      <c r="AB5558">
        <v>3</v>
      </c>
      <c r="AC5558" t="b">
        <v>0</v>
      </c>
      <c r="AD5558" t="b">
        <v>1</v>
      </c>
      <c r="AE5558" t="b">
        <v>0</v>
      </c>
      <c r="AF5558" t="b">
        <v>1</v>
      </c>
      <c r="AG5558" s="11">
        <v>44953</v>
      </c>
      <c r="AH5558" s="11">
        <v>44953</v>
      </c>
      <c r="AI5558" s="12">
        <f>IF(OR(AG5558="",AH5558=""),"",AH5558-AG5558)</f>
        <v>0.0</v>
      </c>
      <c r="AJ5558" s="13" t="b">
        <f>IF(OR(AI5558="",AA5558=""),"",AI5558=AA5558)</f>
        <v>1</v>
      </c>
      <c r="AK5558" s="13" t="b">
        <f>IF(AI5558="","",AI5558&gt;60)</f>
        <v>0</v>
      </c>
      <c r="AL5558" s="13" t="b">
        <f>IF(OR(Y5558=TRUE,AH5558=""),TRUE,FALSE)</f>
        <v>0</v>
      </c>
      <c r="AM5558" s="13" t="b">
        <f>IF(AI5558="","",AI5558&lt;0)</f>
        <v>0</v>
      </c>
      <c r="AN5558" s="13" t="str">
        <f>IF(AH5558="","No inspection date",IF(AI5558&lt;0,"Negative chronology",IF(AI5558&lt;=30,"0-30",IF(AI5558&lt;=60,"31-60",IF(AI5558&lt;=90,"61-90",IF(AI5558&lt;=180,"91-180","181+"))))))</f>
        <v>0-30</v>
      </c>
      <c r="AO5558" s="13" t="str">
        <f>IF(OR(ISNUMBER(SEARCH("COMPLETED",K5558)),ISNUMBER(SEARCH("CLOSED",K5558))),"Closed/Completed","Other Active/Issued")</f>
        <v>Closed/Completed</v>
      </c>
    </row>
    <row r="5559" spans="1:41">
      <c r="A5559" t="s">
        <v>27238</v>
      </c>
      <c r="B5559" t="s">
        <v>87</v>
      </c>
      <c r="C5559" t="s">
        <v>87</v>
      </c>
      <c r="D5559" t="s">
        <v>88</v>
      </c>
      <c r="F5559" t="s">
        <v>27239</v>
      </c>
      <c r="H5559" t="s">
        <v>1624</v>
      </c>
      <c r="I5559" t="s">
        <v>2331</v>
      </c>
      <c r="J5559" t="s">
        <v>137</v>
      </c>
      <c r="K5559" t="s">
        <v>93</v>
      </c>
      <c r="L5559" t="s">
        <v>93</v>
      </c>
      <c r="M5559" t="s">
        <v>27240</v>
      </c>
      <c r="N5559" s="9">
        <v>98107</v>
      </c>
      <c r="O5559" t="s">
        <v>27241</v>
      </c>
      <c r="P5559" s="10">
        <v>47.66994532</v>
      </c>
      <c r="Q5559" s="10">
        <v>-122.38125877</v>
      </c>
      <c r="R5559" t="s">
        <v>27242</v>
      </c>
      <c r="S5559" s="7">
        <v>1</v>
      </c>
      <c r="T5559" s="7">
        <v>2023</v>
      </c>
      <c r="U5559" s="7">
        <v>1</v>
      </c>
      <c r="V5559">
        <v>4</v>
      </c>
      <c r="W5559">
        <v>2023</v>
      </c>
      <c r="X5559">
        <v>2</v>
      </c>
      <c r="Y5559" t="b">
        <v>0</v>
      </c>
      <c r="Z5559" t="b">
        <v>0</v>
      </c>
      <c r="AA5559">
        <v>77</v>
      </c>
      <c r="AB5559">
        <v>6</v>
      </c>
      <c r="AC5559" t="b">
        <v>0</v>
      </c>
      <c r="AD5559" t="b">
        <v>1</v>
      </c>
      <c r="AE5559" t="b">
        <v>0</v>
      </c>
      <c r="AF5559" t="b">
        <v>1</v>
      </c>
      <c r="AG5559" s="11">
        <v>44953</v>
      </c>
      <c r="AH5559" s="11">
        <v>45030</v>
      </c>
      <c r="AI5559" s="12">
        <f>IF(OR(AG5559="",AH5559=""),"",AH5559-AG5559)</f>
        <v>77.0</v>
      </c>
      <c r="AJ5559" s="13" t="b">
        <f>IF(OR(AI5559="",AA5559=""),"",AI5559=AA5559)</f>
        <v>1</v>
      </c>
      <c r="AK5559" s="13" t="b">
        <f>IF(AI5559="","",AI5559&gt;60)</f>
        <v>1</v>
      </c>
      <c r="AL5559" s="13" t="b">
        <f>IF(OR(Y5559=TRUE,AH5559=""),TRUE,FALSE)</f>
        <v>0</v>
      </c>
      <c r="AM5559" s="13" t="b">
        <f>IF(AI5559="","",AI5559&lt;0)</f>
        <v>0</v>
      </c>
      <c r="AN5559" s="13" t="str">
        <f>IF(AH5559="","No inspection date",IF(AI5559&lt;0,"Negative chronology",IF(AI5559&lt;=30,"0-30",IF(AI5559&lt;=60,"31-60",IF(AI5559&lt;=90,"61-90",IF(AI5559&lt;=180,"91-180","181+"))))))</f>
        <v>61-90</v>
      </c>
      <c r="AO5559" s="13" t="str">
        <f>IF(OR(ISNUMBER(SEARCH("COMPLETED",K5559)),ISNUMBER(SEARCH("CLOSED",K5559))),"Closed/Completed","Other Active/Issued")</f>
        <v>Closed/Completed</v>
      </c>
    </row>
    <row r="5560" spans="1:41">
      <c r="A5560" t="s">
        <v>27243</v>
      </c>
      <c r="B5560" t="s">
        <v>87</v>
      </c>
      <c r="C5560" t="s">
        <v>87</v>
      </c>
      <c r="D5560" t="s">
        <v>88</v>
      </c>
      <c r="F5560" t="s">
        <v>27244</v>
      </c>
      <c r="G5560" t="s">
        <v>27245</v>
      </c>
      <c r="H5560" t="s">
        <v>26882</v>
      </c>
      <c r="I5560" t="s">
        <v>8365</v>
      </c>
      <c r="J5560" t="s">
        <v>137</v>
      </c>
      <c r="K5560" t="s">
        <v>93</v>
      </c>
      <c r="L5560" t="s">
        <v>93</v>
      </c>
      <c r="M5560" t="s">
        <v>27246</v>
      </c>
      <c r="N5560" s="9">
        <v>98105</v>
      </c>
      <c r="O5560" t="s">
        <v>27247</v>
      </c>
      <c r="P5560" s="10">
        <v>47.66787047</v>
      </c>
      <c r="Q5560" s="10">
        <v>-122.28261076</v>
      </c>
      <c r="R5560" t="s">
        <v>27248</v>
      </c>
      <c r="S5560" s="7">
        <v>2</v>
      </c>
      <c r="T5560" s="7">
        <v>2023</v>
      </c>
      <c r="U5560" s="7">
        <v>1</v>
      </c>
      <c r="V5560">
        <v>6</v>
      </c>
      <c r="W5560">
        <v>2023</v>
      </c>
      <c r="X5560">
        <v>2</v>
      </c>
      <c r="Y5560" t="b">
        <v>0</v>
      </c>
      <c r="Z5560" t="b">
        <v>0</v>
      </c>
      <c r="AA5560">
        <v>123</v>
      </c>
      <c r="AB5560">
        <v>4</v>
      </c>
      <c r="AC5560" t="b">
        <v>0</v>
      </c>
      <c r="AD5560" t="b">
        <v>1</v>
      </c>
      <c r="AE5560" t="b">
        <v>0</v>
      </c>
      <c r="AF5560" t="b">
        <v>1</v>
      </c>
      <c r="AG5560" s="11">
        <v>44959</v>
      </c>
      <c r="AH5560" s="11">
        <v>45082</v>
      </c>
      <c r="AI5560" s="12">
        <f>IF(OR(AG5560="",AH5560=""),"",AH5560-AG5560)</f>
        <v>123.0</v>
      </c>
      <c r="AJ5560" s="13" t="b">
        <f>IF(OR(AI5560="",AA5560=""),"",AI5560=AA5560)</f>
        <v>1</v>
      </c>
      <c r="AK5560" s="13" t="b">
        <f>IF(AI5560="","",AI5560&gt;60)</f>
        <v>1</v>
      </c>
      <c r="AL5560" s="13" t="b">
        <f>IF(OR(Y5560=TRUE,AH5560=""),TRUE,FALSE)</f>
        <v>0</v>
      </c>
      <c r="AM5560" s="13" t="b">
        <f>IF(AI5560="","",AI5560&lt;0)</f>
        <v>0</v>
      </c>
      <c r="AN5560" s="13" t="str">
        <f>IF(AH5560="","No inspection date",IF(AI5560&lt;0,"Negative chronology",IF(AI5560&lt;=30,"0-30",IF(AI5560&lt;=60,"31-60",IF(AI5560&lt;=90,"61-90",IF(AI5560&lt;=180,"91-180","181+"))))))</f>
        <v>91-180</v>
      </c>
      <c r="AO5560" s="13" t="str">
        <f>IF(OR(ISNUMBER(SEARCH("COMPLETED",K5560)),ISNUMBER(SEARCH("CLOSED",K5560))),"Closed/Completed","Other Active/Issued")</f>
        <v>Closed/Completed</v>
      </c>
    </row>
    <row r="5561" spans="1:41">
      <c r="A5561" t="s">
        <v>27249</v>
      </c>
      <c r="B5561" t="s">
        <v>87</v>
      </c>
      <c r="C5561" t="s">
        <v>87</v>
      </c>
      <c r="D5561" t="s">
        <v>88</v>
      </c>
      <c r="F5561" t="s">
        <v>27250</v>
      </c>
      <c r="G5561" t="s">
        <v>27251</v>
      </c>
      <c r="H5561" t="s">
        <v>1920</v>
      </c>
      <c r="I5561" t="s">
        <v>6436</v>
      </c>
      <c r="J5561" t="s">
        <v>137</v>
      </c>
      <c r="K5561" t="s">
        <v>93</v>
      </c>
      <c r="L5561" t="s">
        <v>93</v>
      </c>
      <c r="M5561" t="s">
        <v>17320</v>
      </c>
      <c r="N5561" s="9">
        <v>98133</v>
      </c>
      <c r="O5561" t="s">
        <v>27252</v>
      </c>
      <c r="P5561" s="10">
        <v>47.72841611</v>
      </c>
      <c r="Q5561" s="10">
        <v>-122.34691863</v>
      </c>
      <c r="R5561" t="s">
        <v>10722</v>
      </c>
      <c r="S5561" s="7">
        <v>2</v>
      </c>
      <c r="T5561" s="7">
        <v>2023</v>
      </c>
      <c r="U5561" s="7">
        <v>1</v>
      </c>
      <c r="V5561">
        <v>1</v>
      </c>
      <c r="W5561">
        <v>2024</v>
      </c>
      <c r="X5561">
        <v>1</v>
      </c>
      <c r="Y5561" t="b">
        <v>0</v>
      </c>
      <c r="Z5561" t="b">
        <v>0</v>
      </c>
      <c r="AA5561">
        <v>348</v>
      </c>
      <c r="AB5561">
        <v>5</v>
      </c>
      <c r="AC5561" t="b">
        <v>0</v>
      </c>
      <c r="AD5561" t="b">
        <v>1</v>
      </c>
      <c r="AE5561" t="b">
        <v>0</v>
      </c>
      <c r="AF5561" t="b">
        <v>1</v>
      </c>
      <c r="AG5561" s="11">
        <v>44960</v>
      </c>
      <c r="AH5561" s="11">
        <v>45308</v>
      </c>
      <c r="AI5561" s="12">
        <f>IF(OR(AG5561="",AH5561=""),"",AH5561-AG5561)</f>
        <v>348.0</v>
      </c>
      <c r="AJ5561" s="13" t="b">
        <f>IF(OR(AI5561="",AA5561=""),"",AI5561=AA5561)</f>
        <v>1</v>
      </c>
      <c r="AK5561" s="13" t="b">
        <f>IF(AI5561="","",AI5561&gt;60)</f>
        <v>1</v>
      </c>
      <c r="AL5561" s="13" t="b">
        <f>IF(OR(Y5561=TRUE,AH5561=""),TRUE,FALSE)</f>
        <v>0</v>
      </c>
      <c r="AM5561" s="13" t="b">
        <f>IF(AI5561="","",AI5561&lt;0)</f>
        <v>0</v>
      </c>
      <c r="AN5561" s="13" t="str">
        <f>IF(AH5561="","No inspection date",IF(AI5561&lt;0,"Negative chronology",IF(AI5561&lt;=30,"0-30",IF(AI5561&lt;=60,"31-60",IF(AI5561&lt;=90,"61-90",IF(AI5561&lt;=180,"91-180","181+"))))))</f>
        <v>181+</v>
      </c>
      <c r="AO5561" s="13" t="str">
        <f>IF(OR(ISNUMBER(SEARCH("COMPLETED",K5561)),ISNUMBER(SEARCH("CLOSED",K5561))),"Closed/Completed","Other Active/Issued")</f>
        <v>Closed/Completed</v>
      </c>
    </row>
    <row r="5562" spans="1:41">
      <c r="A5562" t="s">
        <v>27253</v>
      </c>
      <c r="B5562" t="s">
        <v>87</v>
      </c>
      <c r="C5562" t="s">
        <v>87</v>
      </c>
      <c r="D5562" t="s">
        <v>88</v>
      </c>
      <c r="F5562" t="s">
        <v>27254</v>
      </c>
      <c r="H5562" t="s">
        <v>6162</v>
      </c>
      <c r="I5562" t="s">
        <v>8330</v>
      </c>
      <c r="J5562" t="s">
        <v>137</v>
      </c>
      <c r="K5562" t="s">
        <v>93</v>
      </c>
      <c r="L5562" t="s">
        <v>93</v>
      </c>
      <c r="M5562" t="s">
        <v>27255</v>
      </c>
      <c r="N5562" s="9">
        <v>98118</v>
      </c>
      <c r="O5562" t="s">
        <v>27256</v>
      </c>
      <c r="P5562" s="10">
        <v>47.52364185</v>
      </c>
      <c r="Q5562" s="10">
        <v>-122.27440378</v>
      </c>
      <c r="R5562" t="s">
        <v>27257</v>
      </c>
      <c r="S5562" s="7">
        <v>2</v>
      </c>
      <c r="T5562" s="7">
        <v>2023</v>
      </c>
      <c r="U5562" s="7">
        <v>1</v>
      </c>
      <c r="V5562">
        <v>5</v>
      </c>
      <c r="W5562">
        <v>2023</v>
      </c>
      <c r="X5562">
        <v>2</v>
      </c>
      <c r="Y5562" t="b">
        <v>0</v>
      </c>
      <c r="Z5562" t="b">
        <v>0</v>
      </c>
      <c r="AA5562">
        <v>99</v>
      </c>
      <c r="AB5562">
        <v>2</v>
      </c>
      <c r="AC5562" t="b">
        <v>0</v>
      </c>
      <c r="AD5562" t="b">
        <v>1</v>
      </c>
      <c r="AE5562" t="b">
        <v>0</v>
      </c>
      <c r="AF5562" t="b">
        <v>1</v>
      </c>
      <c r="AG5562" s="11">
        <v>44964</v>
      </c>
      <c r="AH5562" s="11">
        <v>45063</v>
      </c>
      <c r="AI5562" s="12">
        <f>IF(OR(AG5562="",AH5562=""),"",AH5562-AG5562)</f>
        <v>99.0</v>
      </c>
      <c r="AJ5562" s="13" t="b">
        <f>IF(OR(AI5562="",AA5562=""),"",AI5562=AA5562)</f>
        <v>1</v>
      </c>
      <c r="AK5562" s="13" t="b">
        <f>IF(AI5562="","",AI5562&gt;60)</f>
        <v>1</v>
      </c>
      <c r="AL5562" s="13" t="b">
        <f>IF(OR(Y5562=TRUE,AH5562=""),TRUE,FALSE)</f>
        <v>0</v>
      </c>
      <c r="AM5562" s="13" t="b">
        <f>IF(AI5562="","",AI5562&lt;0)</f>
        <v>0</v>
      </c>
      <c r="AN5562" s="13" t="str">
        <f>IF(AH5562="","No inspection date",IF(AI5562&lt;0,"Negative chronology",IF(AI5562&lt;=30,"0-30",IF(AI5562&lt;=60,"31-60",IF(AI5562&lt;=90,"61-90",IF(AI5562&lt;=180,"91-180","181+"))))))</f>
        <v>91-180</v>
      </c>
      <c r="AO5562" s="13" t="str">
        <f>IF(OR(ISNUMBER(SEARCH("COMPLETED",K5562)),ISNUMBER(SEARCH("CLOSED",K5562))),"Closed/Completed","Other Active/Issued")</f>
        <v>Closed/Completed</v>
      </c>
    </row>
    <row r="5563" spans="1:41">
      <c r="A5563" t="s">
        <v>27258</v>
      </c>
      <c r="B5563" t="s">
        <v>87</v>
      </c>
      <c r="C5563" t="s">
        <v>87</v>
      </c>
      <c r="D5563" t="s">
        <v>88</v>
      </c>
      <c r="F5563" t="s">
        <v>27259</v>
      </c>
      <c r="G5563" t="s">
        <v>6148</v>
      </c>
      <c r="H5563" t="s">
        <v>1971</v>
      </c>
      <c r="I5563" t="s">
        <v>1536</v>
      </c>
      <c r="J5563" t="s">
        <v>137</v>
      </c>
      <c r="K5563" t="s">
        <v>93</v>
      </c>
      <c r="L5563" t="s">
        <v>93</v>
      </c>
      <c r="M5563" t="s">
        <v>27260</v>
      </c>
      <c r="N5563" s="9">
        <v>98133</v>
      </c>
      <c r="O5563" t="s">
        <v>27261</v>
      </c>
      <c r="P5563" s="10">
        <v>47.70448958</v>
      </c>
      <c r="Q5563" s="10">
        <v>-122.34579663</v>
      </c>
      <c r="R5563" t="s">
        <v>27262</v>
      </c>
      <c r="S5563" s="7">
        <v>2</v>
      </c>
      <c r="T5563" s="7">
        <v>2023</v>
      </c>
      <c r="U5563" s="7">
        <v>1</v>
      </c>
      <c r="V5563">
        <v>9</v>
      </c>
      <c r="W5563">
        <v>2023</v>
      </c>
      <c r="X5563">
        <v>3</v>
      </c>
      <c r="Y5563" t="b">
        <v>0</v>
      </c>
      <c r="Z5563" t="b">
        <v>0</v>
      </c>
      <c r="AA5563">
        <v>209</v>
      </c>
      <c r="AB5563">
        <v>5</v>
      </c>
      <c r="AC5563" t="b">
        <v>0</v>
      </c>
      <c r="AD5563" t="b">
        <v>1</v>
      </c>
      <c r="AE5563" t="b">
        <v>0</v>
      </c>
      <c r="AF5563" t="b">
        <v>1</v>
      </c>
      <c r="AG5563" s="11">
        <v>44967</v>
      </c>
      <c r="AH5563" s="11">
        <v>45176</v>
      </c>
      <c r="AI5563" s="12">
        <f>IF(OR(AG5563="",AH5563=""),"",AH5563-AG5563)</f>
        <v>209.0</v>
      </c>
      <c r="AJ5563" s="13" t="b">
        <f>IF(OR(AI5563="",AA5563=""),"",AI5563=AA5563)</f>
        <v>1</v>
      </c>
      <c r="AK5563" s="13" t="b">
        <f>IF(AI5563="","",AI5563&gt;60)</f>
        <v>1</v>
      </c>
      <c r="AL5563" s="13" t="b">
        <f>IF(OR(Y5563=TRUE,AH5563=""),TRUE,FALSE)</f>
        <v>0</v>
      </c>
      <c r="AM5563" s="13" t="b">
        <f>IF(AI5563="","",AI5563&lt;0)</f>
        <v>0</v>
      </c>
      <c r="AN5563" s="13" t="str">
        <f>IF(AH5563="","No inspection date",IF(AI5563&lt;0,"Negative chronology",IF(AI5563&lt;=30,"0-30",IF(AI5563&lt;=60,"31-60",IF(AI5563&lt;=90,"61-90",IF(AI5563&lt;=180,"91-180","181+"))))))</f>
        <v>181+</v>
      </c>
      <c r="AO5563" s="13" t="str">
        <f>IF(OR(ISNUMBER(SEARCH("COMPLETED",K5563)),ISNUMBER(SEARCH("CLOSED",K5563))),"Closed/Completed","Other Active/Issued")</f>
        <v>Closed/Completed</v>
      </c>
    </row>
    <row r="5564" spans="1:41">
      <c r="A5564" t="s">
        <v>27263</v>
      </c>
      <c r="B5564" t="s">
        <v>87</v>
      </c>
      <c r="C5564" t="s">
        <v>87</v>
      </c>
      <c r="D5564" t="s">
        <v>88</v>
      </c>
      <c r="F5564" t="s">
        <v>27264</v>
      </c>
      <c r="H5564" t="s">
        <v>1985</v>
      </c>
      <c r="I5564" t="s">
        <v>5627</v>
      </c>
      <c r="J5564" t="s">
        <v>137</v>
      </c>
      <c r="K5564" t="s">
        <v>93</v>
      </c>
      <c r="L5564" t="s">
        <v>93</v>
      </c>
      <c r="M5564" t="s">
        <v>27265</v>
      </c>
      <c r="N5564" s="9">
        <v>98104</v>
      </c>
      <c r="O5564" t="s">
        <v>27266</v>
      </c>
      <c r="P5564" s="10">
        <v>47.61153055</v>
      </c>
      <c r="Q5564" s="10">
        <v>-122.32302116</v>
      </c>
      <c r="R5564" t="s">
        <v>27267</v>
      </c>
      <c r="S5564" s="7">
        <v>2</v>
      </c>
      <c r="T5564" s="7">
        <v>2023</v>
      </c>
      <c r="U5564" s="7">
        <v>1</v>
      </c>
      <c r="V5564">
        <v>4</v>
      </c>
      <c r="W5564">
        <v>2023</v>
      </c>
      <c r="X5564">
        <v>2</v>
      </c>
      <c r="Y5564" t="b">
        <v>0</v>
      </c>
      <c r="Z5564" t="b">
        <v>0</v>
      </c>
      <c r="AA5564">
        <v>59</v>
      </c>
      <c r="AB5564">
        <v>3</v>
      </c>
      <c r="AC5564" t="b">
        <v>0</v>
      </c>
      <c r="AD5564" t="b">
        <v>1</v>
      </c>
      <c r="AE5564" t="b">
        <v>0</v>
      </c>
      <c r="AF5564" t="b">
        <v>1</v>
      </c>
      <c r="AG5564" s="11">
        <v>44970</v>
      </c>
      <c r="AH5564" s="11">
        <v>45029</v>
      </c>
      <c r="AI5564" s="12">
        <f>IF(OR(AG5564="",AH5564=""),"",AH5564-AG5564)</f>
        <v>59.0</v>
      </c>
      <c r="AJ5564" s="13" t="b">
        <f>IF(OR(AI5564="",AA5564=""),"",AI5564=AA5564)</f>
        <v>1</v>
      </c>
      <c r="AK5564" s="13" t="b">
        <f>IF(AI5564="","",AI5564&gt;60)</f>
        <v>0</v>
      </c>
      <c r="AL5564" s="13" t="b">
        <f>IF(OR(Y5564=TRUE,AH5564=""),TRUE,FALSE)</f>
        <v>0</v>
      </c>
      <c r="AM5564" s="13" t="b">
        <f>IF(AI5564="","",AI5564&lt;0)</f>
        <v>0</v>
      </c>
      <c r="AN5564" s="13" t="str">
        <f>IF(AH5564="","No inspection date",IF(AI5564&lt;0,"Negative chronology",IF(AI5564&lt;=30,"0-30",IF(AI5564&lt;=60,"31-60",IF(AI5564&lt;=90,"61-90",IF(AI5564&lt;=180,"91-180","181+"))))))</f>
        <v>31-60</v>
      </c>
      <c r="AO5564" s="13" t="str">
        <f>IF(OR(ISNUMBER(SEARCH("COMPLETED",K5564)),ISNUMBER(SEARCH("CLOSED",K5564))),"Closed/Completed","Other Active/Issued")</f>
        <v>Closed/Completed</v>
      </c>
    </row>
    <row r="5565" spans="1:41">
      <c r="A5565" t="s">
        <v>27268</v>
      </c>
      <c r="B5565" t="s">
        <v>87</v>
      </c>
      <c r="C5565" t="s">
        <v>87</v>
      </c>
      <c r="D5565" t="s">
        <v>88</v>
      </c>
      <c r="F5565" t="s">
        <v>27269</v>
      </c>
      <c r="H5565" t="s">
        <v>1985</v>
      </c>
      <c r="K5565" t="s">
        <v>115</v>
      </c>
      <c r="L5565" t="s">
        <v>115</v>
      </c>
      <c r="M5565" t="s">
        <v>27270</v>
      </c>
      <c r="N5565" s="9">
        <v>98105</v>
      </c>
      <c r="O5565" t="s">
        <v>27271</v>
      </c>
      <c r="P5565" s="10">
        <v>47.66196246</v>
      </c>
      <c r="Q5565" s="10">
        <v>-122.30368417</v>
      </c>
      <c r="R5565" t="s">
        <v>27272</v>
      </c>
      <c r="S5565" s="7">
        <v>2</v>
      </c>
      <c r="T5565" s="7">
        <v>2023</v>
      </c>
      <c r="U5565" s="7">
        <v>1</v>
      </c>
      <c r="Y5565" t="b">
        <v>1</v>
      </c>
      <c r="Z5565" t="b">
        <v>1</v>
      </c>
      <c r="AB5565">
        <v>4</v>
      </c>
      <c r="AC5565" t="b">
        <v>0</v>
      </c>
      <c r="AD5565" t="b">
        <v>1</v>
      </c>
      <c r="AE5565" t="b">
        <v>0</v>
      </c>
      <c r="AF5565" t="b">
        <v>1</v>
      </c>
      <c r="AG5565" s="11">
        <v>44970</v>
      </c>
      <c r="AI5565" s="12">
        <f>IF(OR(AG5565="",AH5565=""),"",AH5565-AG5565)</f>
        <v/>
      </c>
      <c r="AJ5565" s="13">
        <f>IF(OR(AI5565="",AA5565=""),"",AI5565=AA5565)</f>
        <v/>
      </c>
      <c r="AK5565" s="13">
        <f>IF(AI5565="","",AI5565&gt;60)</f>
        <v/>
      </c>
      <c r="AL5565" s="13" t="b">
        <f>IF(OR(Y5565=TRUE,AH5565=""),TRUE,FALSE)</f>
        <v>1</v>
      </c>
      <c r="AM5565" s="13">
        <f>IF(AI5565="","",AI5565&lt;0)</f>
        <v/>
      </c>
      <c r="AN5565" s="13" t="str">
        <f>IF(AH5565="","No inspection date",IF(AI5565&lt;0,"Negative chronology",IF(AI5565&lt;=30,"0-30",IF(AI5565&lt;=60,"31-60",IF(AI5565&lt;=90,"61-90",IF(AI5565&lt;=180,"91-180","181+"))))))</f>
        <v>No inspection date</v>
      </c>
      <c r="AO5565" s="13" t="str">
        <f>IF(OR(ISNUMBER(SEARCH("COMPLETED",K5565)),ISNUMBER(SEARCH("CLOSED",K5565))),"Closed/Completed","Other Active/Issued")</f>
        <v>Other Active/Issued</v>
      </c>
    </row>
    <row r="5566" spans="1:41">
      <c r="A5566" t="s">
        <v>27273</v>
      </c>
      <c r="B5566" t="s">
        <v>87</v>
      </c>
      <c r="C5566" t="s">
        <v>87</v>
      </c>
      <c r="D5566" t="s">
        <v>88</v>
      </c>
      <c r="F5566" t="s">
        <v>27274</v>
      </c>
      <c r="G5566" t="s">
        <v>27275</v>
      </c>
      <c r="H5566" t="s">
        <v>2013</v>
      </c>
      <c r="K5566" t="s">
        <v>1745</v>
      </c>
      <c r="L5566" t="s">
        <v>1745</v>
      </c>
      <c r="M5566" t="s">
        <v>27276</v>
      </c>
      <c r="N5566" s="9">
        <v>98122</v>
      </c>
      <c r="O5566" t="s">
        <v>27277</v>
      </c>
      <c r="P5566" s="10">
        <v>47.6057147</v>
      </c>
      <c r="Q5566" s="10">
        <v>-122.32047043</v>
      </c>
      <c r="R5566" t="s">
        <v>27278</v>
      </c>
      <c r="S5566" s="7">
        <v>2</v>
      </c>
      <c r="T5566" s="7">
        <v>2023</v>
      </c>
      <c r="U5566" s="7">
        <v>1</v>
      </c>
      <c r="Y5566" t="b">
        <v>1</v>
      </c>
      <c r="Z5566" t="b">
        <v>1</v>
      </c>
      <c r="AB5566">
        <v>2</v>
      </c>
      <c r="AC5566" t="b">
        <v>0</v>
      </c>
      <c r="AD5566" t="b">
        <v>1</v>
      </c>
      <c r="AE5566" t="b">
        <v>0</v>
      </c>
      <c r="AF5566" t="b">
        <v>1</v>
      </c>
      <c r="AG5566" s="11">
        <v>44972</v>
      </c>
      <c r="AI5566" s="12">
        <f>IF(OR(AG5566="",AH5566=""),"",AH5566-AG5566)</f>
        <v/>
      </c>
      <c r="AJ5566" s="13">
        <f>IF(OR(AI5566="",AA5566=""),"",AI5566=AA5566)</f>
        <v/>
      </c>
      <c r="AK5566" s="13">
        <f>IF(AI5566="","",AI5566&gt;60)</f>
        <v/>
      </c>
      <c r="AL5566" s="13" t="b">
        <f>IF(OR(Y5566=TRUE,AH5566=""),TRUE,FALSE)</f>
        <v>1</v>
      </c>
      <c r="AM5566" s="13">
        <f>IF(AI5566="","",AI5566&lt;0)</f>
        <v/>
      </c>
      <c r="AN5566" s="13" t="str">
        <f>IF(AH5566="","No inspection date",IF(AI5566&lt;0,"Negative chronology",IF(AI5566&lt;=30,"0-30",IF(AI5566&lt;=60,"31-60",IF(AI5566&lt;=90,"61-90",IF(AI5566&lt;=180,"91-180","181+"))))))</f>
        <v>No inspection date</v>
      </c>
      <c r="AO5566" s="13" t="str">
        <f>IF(OR(ISNUMBER(SEARCH("COMPLETED",K5566)),ISNUMBER(SEARCH("CLOSED",K5566))),"Closed/Completed","Other Active/Issued")</f>
        <v>Other Active/Issued</v>
      </c>
    </row>
    <row r="5567" spans="1:41">
      <c r="A5567" t="s">
        <v>27279</v>
      </c>
      <c r="B5567" t="s">
        <v>87</v>
      </c>
      <c r="C5567" t="s">
        <v>87</v>
      </c>
      <c r="D5567" t="s">
        <v>88</v>
      </c>
      <c r="F5567" t="s">
        <v>27280</v>
      </c>
      <c r="G5567" t="s">
        <v>27281</v>
      </c>
      <c r="H5567" t="s">
        <v>2013</v>
      </c>
      <c r="I5567" t="s">
        <v>996</v>
      </c>
      <c r="J5567" t="s">
        <v>137</v>
      </c>
      <c r="K5567" t="s">
        <v>93</v>
      </c>
      <c r="L5567" t="s">
        <v>93</v>
      </c>
      <c r="M5567" t="s">
        <v>27282</v>
      </c>
      <c r="N5567" s="9">
        <v>98102</v>
      </c>
      <c r="O5567" t="s">
        <v>27283</v>
      </c>
      <c r="P5567" s="10">
        <v>47.6216694</v>
      </c>
      <c r="Q5567" s="10">
        <v>-122.32135713</v>
      </c>
      <c r="R5567" t="s">
        <v>27284</v>
      </c>
      <c r="S5567" s="7">
        <v>2</v>
      </c>
      <c r="T5567" s="7">
        <v>2023</v>
      </c>
      <c r="U5567" s="7">
        <v>1</v>
      </c>
      <c r="V5567">
        <v>3</v>
      </c>
      <c r="W5567">
        <v>2023</v>
      </c>
      <c r="X5567">
        <v>1</v>
      </c>
      <c r="Y5567" t="b">
        <v>0</v>
      </c>
      <c r="Z5567" t="b">
        <v>0</v>
      </c>
      <c r="AA5567">
        <v>41</v>
      </c>
      <c r="AB5567">
        <v>3</v>
      </c>
      <c r="AC5567" t="b">
        <v>0</v>
      </c>
      <c r="AD5567" t="b">
        <v>1</v>
      </c>
      <c r="AE5567" t="b">
        <v>0</v>
      </c>
      <c r="AF5567" t="b">
        <v>1</v>
      </c>
      <c r="AG5567" s="11">
        <v>44972</v>
      </c>
      <c r="AH5567" s="11">
        <v>45013</v>
      </c>
      <c r="AI5567" s="12">
        <f>IF(OR(AG5567="",AH5567=""),"",AH5567-AG5567)</f>
        <v>41.0</v>
      </c>
      <c r="AJ5567" s="13" t="b">
        <f>IF(OR(AI5567="",AA5567=""),"",AI5567=AA5567)</f>
        <v>1</v>
      </c>
      <c r="AK5567" s="13" t="b">
        <f>IF(AI5567="","",AI5567&gt;60)</f>
        <v>0</v>
      </c>
      <c r="AL5567" s="13" t="b">
        <f>IF(OR(Y5567=TRUE,AH5567=""),TRUE,FALSE)</f>
        <v>0</v>
      </c>
      <c r="AM5567" s="13" t="b">
        <f>IF(AI5567="","",AI5567&lt;0)</f>
        <v>0</v>
      </c>
      <c r="AN5567" s="13" t="str">
        <f>IF(AH5567="","No inspection date",IF(AI5567&lt;0,"Negative chronology",IF(AI5567&lt;=30,"0-30",IF(AI5567&lt;=60,"31-60",IF(AI5567&lt;=90,"61-90",IF(AI5567&lt;=180,"91-180","181+"))))))</f>
        <v>31-60</v>
      </c>
      <c r="AO5567" s="13" t="str">
        <f>IF(OR(ISNUMBER(SEARCH("COMPLETED",K5567)),ISNUMBER(SEARCH("CLOSED",K5567))),"Closed/Completed","Other Active/Issued")</f>
        <v>Closed/Completed</v>
      </c>
    </row>
    <row r="5568" spans="1:41">
      <c r="A5568" t="s">
        <v>27285</v>
      </c>
      <c r="B5568" t="s">
        <v>87</v>
      </c>
      <c r="C5568" t="s">
        <v>87</v>
      </c>
      <c r="D5568" t="s">
        <v>88</v>
      </c>
      <c r="F5568" t="s">
        <v>27274</v>
      </c>
      <c r="G5568" t="s">
        <v>27275</v>
      </c>
      <c r="H5568" t="s">
        <v>2053</v>
      </c>
      <c r="K5568" t="s">
        <v>115</v>
      </c>
      <c r="L5568" t="s">
        <v>115</v>
      </c>
      <c r="M5568" t="s">
        <v>27276</v>
      </c>
      <c r="N5568" s="9">
        <v>98122</v>
      </c>
      <c r="O5568" t="s">
        <v>27286</v>
      </c>
      <c r="P5568" s="10">
        <v>47.6057147</v>
      </c>
      <c r="Q5568" s="10">
        <v>-122.32047043</v>
      </c>
      <c r="R5568" t="s">
        <v>27278</v>
      </c>
      <c r="S5568" s="7">
        <v>2</v>
      </c>
      <c r="T5568" s="7">
        <v>2023</v>
      </c>
      <c r="U5568" s="7">
        <v>1</v>
      </c>
      <c r="Y5568" t="b">
        <v>1</v>
      </c>
      <c r="Z5568" t="b">
        <v>1</v>
      </c>
      <c r="AB5568">
        <v>2</v>
      </c>
      <c r="AC5568" t="b">
        <v>0</v>
      </c>
      <c r="AD5568" t="b">
        <v>1</v>
      </c>
      <c r="AE5568" t="b">
        <v>0</v>
      </c>
      <c r="AF5568" t="b">
        <v>1</v>
      </c>
      <c r="AG5568" s="11">
        <v>44978</v>
      </c>
      <c r="AI5568" s="12">
        <f>IF(OR(AG5568="",AH5568=""),"",AH5568-AG5568)</f>
        <v/>
      </c>
      <c r="AJ5568" s="13">
        <f>IF(OR(AI5568="",AA5568=""),"",AI5568=AA5568)</f>
        <v/>
      </c>
      <c r="AK5568" s="13">
        <f>IF(AI5568="","",AI5568&gt;60)</f>
        <v/>
      </c>
      <c r="AL5568" s="13" t="b">
        <f>IF(OR(Y5568=TRUE,AH5568=""),TRUE,FALSE)</f>
        <v>1</v>
      </c>
      <c r="AM5568" s="13">
        <f>IF(AI5568="","",AI5568&lt;0)</f>
        <v/>
      </c>
      <c r="AN5568" s="13" t="str">
        <f>IF(AH5568="","No inspection date",IF(AI5568&lt;0,"Negative chronology",IF(AI5568&lt;=30,"0-30",IF(AI5568&lt;=60,"31-60",IF(AI5568&lt;=90,"61-90",IF(AI5568&lt;=180,"91-180","181+"))))))</f>
        <v>No inspection date</v>
      </c>
      <c r="AO5568" s="13" t="str">
        <f>IF(OR(ISNUMBER(SEARCH("COMPLETED",K5568)),ISNUMBER(SEARCH("CLOSED",K5568))),"Closed/Completed","Other Active/Issued")</f>
        <v>Other Active/Issued</v>
      </c>
    </row>
    <row r="5569" spans="1:41">
      <c r="A5569" t="s">
        <v>27287</v>
      </c>
      <c r="B5569" t="s">
        <v>87</v>
      </c>
      <c r="C5569" t="s">
        <v>87</v>
      </c>
      <c r="D5569" t="s">
        <v>88</v>
      </c>
      <c r="F5569" t="s">
        <v>27274</v>
      </c>
      <c r="G5569" t="s">
        <v>27275</v>
      </c>
      <c r="H5569" t="s">
        <v>2053</v>
      </c>
      <c r="I5569" t="s">
        <v>2013</v>
      </c>
      <c r="J5569" t="s">
        <v>93</v>
      </c>
      <c r="K5569" t="s">
        <v>1745</v>
      </c>
      <c r="L5569" t="s">
        <v>1745</v>
      </c>
      <c r="M5569" t="s">
        <v>27276</v>
      </c>
      <c r="N5569" s="9">
        <v>98122</v>
      </c>
      <c r="O5569" t="s">
        <v>27288</v>
      </c>
      <c r="P5569" s="10">
        <v>47.6057147</v>
      </c>
      <c r="Q5569" s="10">
        <v>-122.32047043</v>
      </c>
      <c r="R5569" t="s">
        <v>27278</v>
      </c>
      <c r="S5569" s="7">
        <v>2</v>
      </c>
      <c r="T5569" s="7">
        <v>2023</v>
      </c>
      <c r="U5569" s="7">
        <v>1</v>
      </c>
      <c r="V5569">
        <v>2</v>
      </c>
      <c r="W5569">
        <v>2023</v>
      </c>
      <c r="X5569">
        <v>1</v>
      </c>
      <c r="Y5569" t="b">
        <v>0</v>
      </c>
      <c r="Z5569" t="b">
        <v>0</v>
      </c>
      <c r="AA5569">
        <v>-6</v>
      </c>
      <c r="AB5569">
        <v>2</v>
      </c>
      <c r="AC5569" t="b">
        <v>0</v>
      </c>
      <c r="AD5569" t="b">
        <v>1</v>
      </c>
      <c r="AE5569" t="b">
        <v>0</v>
      </c>
      <c r="AF5569" t="b">
        <v>1</v>
      </c>
      <c r="AG5569" s="11">
        <v>44978</v>
      </c>
      <c r="AH5569" s="11">
        <v>44972</v>
      </c>
      <c r="AI5569" s="12">
        <f>IF(OR(AG5569="",AH5569=""),"",AH5569-AG5569)</f>
        <v>-6.0</v>
      </c>
      <c r="AJ5569" s="13" t="b">
        <f>IF(OR(AI5569="",AA5569=""),"",AI5569=AA5569)</f>
        <v>1</v>
      </c>
      <c r="AK5569" s="13" t="b">
        <f>IF(AI5569="","",AI5569&gt;60)</f>
        <v>0</v>
      </c>
      <c r="AL5569" s="13" t="b">
        <f>IF(OR(Y5569=TRUE,AH5569=""),TRUE,FALSE)</f>
        <v>0</v>
      </c>
      <c r="AM5569" s="13" t="b">
        <f>IF(AI5569="","",AI5569&lt;0)</f>
        <v>1</v>
      </c>
      <c r="AN5569" s="13" t="str">
        <f>IF(AH5569="","No inspection date",IF(AI5569&lt;0,"Negative chronology",IF(AI5569&lt;=30,"0-30",IF(AI5569&lt;=60,"31-60",IF(AI5569&lt;=90,"61-90",IF(AI5569&lt;=180,"91-180","181+"))))))</f>
        <v>Negative chronology</v>
      </c>
      <c r="AO5569" s="13" t="str">
        <f>IF(OR(ISNUMBER(SEARCH("COMPLETED",K5569)),ISNUMBER(SEARCH("CLOSED",K5569))),"Closed/Completed","Other Active/Issued")</f>
        <v>Other Active/Issued</v>
      </c>
    </row>
    <row r="5570" spans="1:41">
      <c r="A5570" t="s">
        <v>27289</v>
      </c>
      <c r="B5570" t="s">
        <v>87</v>
      </c>
      <c r="C5570" t="s">
        <v>87</v>
      </c>
      <c r="D5570" t="s">
        <v>88</v>
      </c>
      <c r="F5570" t="s">
        <v>27290</v>
      </c>
      <c r="H5570" t="s">
        <v>2060</v>
      </c>
      <c r="I5570" t="s">
        <v>6107</v>
      </c>
      <c r="J5570" t="s">
        <v>137</v>
      </c>
      <c r="K5570" t="s">
        <v>93</v>
      </c>
      <c r="L5570" t="s">
        <v>93</v>
      </c>
      <c r="M5570" t="s">
        <v>27291</v>
      </c>
      <c r="O5570" t="s">
        <v>27292</v>
      </c>
      <c r="P5570" s="10">
        <v>47.60284955</v>
      </c>
      <c r="Q5570" s="10">
        <v>-122.33185351</v>
      </c>
      <c r="R5570" t="s">
        <v>27293</v>
      </c>
      <c r="S5570" s="7">
        <v>2</v>
      </c>
      <c r="T5570" s="7">
        <v>2023</v>
      </c>
      <c r="U5570" s="7">
        <v>1</v>
      </c>
      <c r="V5570">
        <v>4</v>
      </c>
      <c r="W5570">
        <v>2023</v>
      </c>
      <c r="X5570">
        <v>2</v>
      </c>
      <c r="Y5570" t="b">
        <v>0</v>
      </c>
      <c r="Z5570" t="b">
        <v>0</v>
      </c>
      <c r="AA5570">
        <v>57</v>
      </c>
      <c r="AB5570">
        <v>1</v>
      </c>
      <c r="AC5570" t="b">
        <v>0</v>
      </c>
      <c r="AD5570" t="b">
        <v>1</v>
      </c>
      <c r="AE5570" t="b">
        <v>0</v>
      </c>
      <c r="AF5570" t="b">
        <v>1</v>
      </c>
      <c r="AG5570" s="11">
        <v>44979</v>
      </c>
      <c r="AH5570" s="11">
        <v>45036</v>
      </c>
      <c r="AI5570" s="12">
        <f>IF(OR(AG5570="",AH5570=""),"",AH5570-AG5570)</f>
        <v>57.0</v>
      </c>
      <c r="AJ5570" s="13" t="b">
        <f>IF(OR(AI5570="",AA5570=""),"",AI5570=AA5570)</f>
        <v>1</v>
      </c>
      <c r="AK5570" s="13" t="b">
        <f>IF(AI5570="","",AI5570&gt;60)</f>
        <v>0</v>
      </c>
      <c r="AL5570" s="13" t="b">
        <f>IF(OR(Y5570=TRUE,AH5570=""),TRUE,FALSE)</f>
        <v>0</v>
      </c>
      <c r="AM5570" s="13" t="b">
        <f>IF(AI5570="","",AI5570&lt;0)</f>
        <v>0</v>
      </c>
      <c r="AN5570" s="13" t="str">
        <f>IF(AH5570="","No inspection date",IF(AI5570&lt;0,"Negative chronology",IF(AI5570&lt;=30,"0-30",IF(AI5570&lt;=60,"31-60",IF(AI5570&lt;=90,"61-90",IF(AI5570&lt;=180,"91-180","181+"))))))</f>
        <v>31-60</v>
      </c>
      <c r="AO5570" s="13" t="str">
        <f>IF(OR(ISNUMBER(SEARCH("COMPLETED",K5570)),ISNUMBER(SEARCH("CLOSED",K5570))),"Closed/Completed","Other Active/Issued")</f>
        <v>Closed/Completed</v>
      </c>
    </row>
    <row r="5571" spans="1:41">
      <c r="A5571" t="s">
        <v>27294</v>
      </c>
      <c r="B5571" t="s">
        <v>87</v>
      </c>
      <c r="C5571" t="s">
        <v>87</v>
      </c>
      <c r="D5571" t="s">
        <v>88</v>
      </c>
      <c r="F5571" t="s">
        <v>27295</v>
      </c>
      <c r="H5571" t="s">
        <v>2060</v>
      </c>
      <c r="K5571" t="s">
        <v>1745</v>
      </c>
      <c r="L5571" t="s">
        <v>1745</v>
      </c>
      <c r="M5571" t="s">
        <v>27296</v>
      </c>
      <c r="N5571" s="9">
        <v>98122</v>
      </c>
      <c r="O5571" t="s">
        <v>27297</v>
      </c>
      <c r="P5571" s="10">
        <v>47.61598663</v>
      </c>
      <c r="Q5571" s="10">
        <v>-122.30770979</v>
      </c>
      <c r="R5571" t="s">
        <v>27298</v>
      </c>
      <c r="S5571" s="7">
        <v>2</v>
      </c>
      <c r="T5571" s="7">
        <v>2023</v>
      </c>
      <c r="U5571" s="7">
        <v>1</v>
      </c>
      <c r="Y5571" t="b">
        <v>1</v>
      </c>
      <c r="Z5571" t="b">
        <v>1</v>
      </c>
      <c r="AB5571">
        <v>3</v>
      </c>
      <c r="AC5571" t="b">
        <v>0</v>
      </c>
      <c r="AD5571" t="b">
        <v>1</v>
      </c>
      <c r="AE5571" t="b">
        <v>0</v>
      </c>
      <c r="AF5571" t="b">
        <v>1</v>
      </c>
      <c r="AG5571" s="11">
        <v>44979</v>
      </c>
      <c r="AI5571" s="12">
        <f>IF(OR(AG5571="",AH5571=""),"",AH5571-AG5571)</f>
        <v/>
      </c>
      <c r="AJ5571" s="13">
        <f>IF(OR(AI5571="",AA5571=""),"",AI5571=AA5571)</f>
        <v/>
      </c>
      <c r="AK5571" s="13">
        <f>IF(AI5571="","",AI5571&gt;60)</f>
        <v/>
      </c>
      <c r="AL5571" s="13" t="b">
        <f>IF(OR(Y5571=TRUE,AH5571=""),TRUE,FALSE)</f>
        <v>1</v>
      </c>
      <c r="AM5571" s="13">
        <f>IF(AI5571="","",AI5571&lt;0)</f>
        <v/>
      </c>
      <c r="AN5571" s="13" t="str">
        <f>IF(AH5571="","No inspection date",IF(AI5571&lt;0,"Negative chronology",IF(AI5571&lt;=30,"0-30",IF(AI5571&lt;=60,"31-60",IF(AI5571&lt;=90,"61-90",IF(AI5571&lt;=180,"91-180","181+"))))))</f>
        <v>No inspection date</v>
      </c>
      <c r="AO5571" s="13" t="str">
        <f>IF(OR(ISNUMBER(SEARCH("COMPLETED",K5571)),ISNUMBER(SEARCH("CLOSED",K5571))),"Closed/Completed","Other Active/Issued")</f>
        <v>Other Active/Issued</v>
      </c>
    </row>
    <row r="5572" spans="1:41">
      <c r="A5572" t="s">
        <v>27299</v>
      </c>
      <c r="B5572" t="s">
        <v>87</v>
      </c>
      <c r="C5572" t="s">
        <v>87</v>
      </c>
      <c r="D5572" t="s">
        <v>88</v>
      </c>
      <c r="F5572" t="s">
        <v>27300</v>
      </c>
      <c r="G5572" t="s">
        <v>6235</v>
      </c>
      <c r="H5572" t="s">
        <v>2060</v>
      </c>
      <c r="I5572" t="s">
        <v>3340</v>
      </c>
      <c r="J5572" t="s">
        <v>137</v>
      </c>
      <c r="K5572" t="s">
        <v>93</v>
      </c>
      <c r="L5572" t="s">
        <v>93</v>
      </c>
      <c r="M5572" t="s">
        <v>27301</v>
      </c>
      <c r="N5572" s="9">
        <v>98134</v>
      </c>
      <c r="O5572" t="s">
        <v>27302</v>
      </c>
      <c r="P5572" s="10">
        <v>47.59000619</v>
      </c>
      <c r="Q5572" s="10">
        <v>-122.33626307</v>
      </c>
      <c r="R5572" t="s">
        <v>27303</v>
      </c>
      <c r="S5572" s="7">
        <v>2</v>
      </c>
      <c r="T5572" s="7">
        <v>2023</v>
      </c>
      <c r="U5572" s="7">
        <v>1</v>
      </c>
      <c r="V5572">
        <v>1</v>
      </c>
      <c r="W5572">
        <v>2024</v>
      </c>
      <c r="X5572">
        <v>1</v>
      </c>
      <c r="Y5572" t="b">
        <v>0</v>
      </c>
      <c r="Z5572" t="b">
        <v>0</v>
      </c>
      <c r="AA5572">
        <v>322</v>
      </c>
      <c r="AB5572">
        <v>1</v>
      </c>
      <c r="AC5572" t="b">
        <v>0</v>
      </c>
      <c r="AD5572" t="b">
        <v>1</v>
      </c>
      <c r="AE5572" t="b">
        <v>0</v>
      </c>
      <c r="AF5572" t="b">
        <v>1</v>
      </c>
      <c r="AG5572" s="11">
        <v>44979</v>
      </c>
      <c r="AH5572" s="11">
        <v>45301</v>
      </c>
      <c r="AI5572" s="12">
        <f>IF(OR(AG5572="",AH5572=""),"",AH5572-AG5572)</f>
        <v>322.0</v>
      </c>
      <c r="AJ5572" s="13" t="b">
        <f>IF(OR(AI5572="",AA5572=""),"",AI5572=AA5572)</f>
        <v>1</v>
      </c>
      <c r="AK5572" s="13" t="b">
        <f>IF(AI5572="","",AI5572&gt;60)</f>
        <v>1</v>
      </c>
      <c r="AL5572" s="13" t="b">
        <f>IF(OR(Y5572=TRUE,AH5572=""),TRUE,FALSE)</f>
        <v>0</v>
      </c>
      <c r="AM5572" s="13" t="b">
        <f>IF(AI5572="","",AI5572&lt;0)</f>
        <v>0</v>
      </c>
      <c r="AN5572" s="13" t="str">
        <f>IF(AH5572="","No inspection date",IF(AI5572&lt;0,"Negative chronology",IF(AI5572&lt;=30,"0-30",IF(AI5572&lt;=60,"31-60",IF(AI5572&lt;=90,"61-90",IF(AI5572&lt;=180,"91-180","181+"))))))</f>
        <v>181+</v>
      </c>
      <c r="AO5572" s="13" t="str">
        <f>IF(OR(ISNUMBER(SEARCH("COMPLETED",K5572)),ISNUMBER(SEARCH("CLOSED",K5572))),"Closed/Completed","Other Active/Issued")</f>
        <v>Closed/Completed</v>
      </c>
    </row>
    <row r="5573" spans="1:41">
      <c r="A5573" t="s">
        <v>27304</v>
      </c>
      <c r="B5573" t="s">
        <v>87</v>
      </c>
      <c r="C5573" t="s">
        <v>87</v>
      </c>
      <c r="D5573" t="s">
        <v>88</v>
      </c>
      <c r="F5573" t="s">
        <v>27305</v>
      </c>
      <c r="G5573" t="s">
        <v>27306</v>
      </c>
      <c r="H5573" t="s">
        <v>2060</v>
      </c>
      <c r="I5573" t="s">
        <v>2310</v>
      </c>
      <c r="J5573" t="s">
        <v>93</v>
      </c>
      <c r="K5573" t="s">
        <v>93</v>
      </c>
      <c r="L5573" t="s">
        <v>93</v>
      </c>
      <c r="M5573" t="s">
        <v>27307</v>
      </c>
      <c r="N5573" s="9">
        <v>98144</v>
      </c>
      <c r="O5573" t="s">
        <v>27308</v>
      </c>
      <c r="P5573" s="10">
        <v>47.58642919</v>
      </c>
      <c r="Q5573" s="10">
        <v>-122.29928288</v>
      </c>
      <c r="R5573" t="s">
        <v>27309</v>
      </c>
      <c r="S5573" s="7">
        <v>2</v>
      </c>
      <c r="T5573" s="7">
        <v>2023</v>
      </c>
      <c r="U5573" s="7">
        <v>1</v>
      </c>
      <c r="V5573">
        <v>4</v>
      </c>
      <c r="W5573">
        <v>2023</v>
      </c>
      <c r="X5573">
        <v>2</v>
      </c>
      <c r="Y5573" t="b">
        <v>0</v>
      </c>
      <c r="Z5573" t="b">
        <v>0</v>
      </c>
      <c r="AA5573">
        <v>44</v>
      </c>
      <c r="AB5573">
        <v>3</v>
      </c>
      <c r="AC5573" t="b">
        <v>0</v>
      </c>
      <c r="AD5573" t="b">
        <v>1</v>
      </c>
      <c r="AE5573" t="b">
        <v>0</v>
      </c>
      <c r="AF5573" t="b">
        <v>1</v>
      </c>
      <c r="AG5573" s="11">
        <v>44979</v>
      </c>
      <c r="AH5573" s="11">
        <v>45023</v>
      </c>
      <c r="AI5573" s="12">
        <f>IF(OR(AG5573="",AH5573=""),"",AH5573-AG5573)</f>
        <v>44.0</v>
      </c>
      <c r="AJ5573" s="13" t="b">
        <f>IF(OR(AI5573="",AA5573=""),"",AI5573=AA5573)</f>
        <v>1</v>
      </c>
      <c r="AK5573" s="13" t="b">
        <f>IF(AI5573="","",AI5573&gt;60)</f>
        <v>0</v>
      </c>
      <c r="AL5573" s="13" t="b">
        <f>IF(OR(Y5573=TRUE,AH5573=""),TRUE,FALSE)</f>
        <v>0</v>
      </c>
      <c r="AM5573" s="13" t="b">
        <f>IF(AI5573="","",AI5573&lt;0)</f>
        <v>0</v>
      </c>
      <c r="AN5573" s="13" t="str">
        <f>IF(AH5573="","No inspection date",IF(AI5573&lt;0,"Negative chronology",IF(AI5573&lt;=30,"0-30",IF(AI5573&lt;=60,"31-60",IF(AI5573&lt;=90,"61-90",IF(AI5573&lt;=180,"91-180","181+"))))))</f>
        <v>31-60</v>
      </c>
      <c r="AO5573" s="13" t="str">
        <f>IF(OR(ISNUMBER(SEARCH("COMPLETED",K5573)),ISNUMBER(SEARCH("CLOSED",K5573))),"Closed/Completed","Other Active/Issued")</f>
        <v>Closed/Completed</v>
      </c>
    </row>
    <row r="5574" spans="1:41">
      <c r="A5574" t="s">
        <v>27310</v>
      </c>
      <c r="B5574" t="s">
        <v>87</v>
      </c>
      <c r="C5574" t="s">
        <v>87</v>
      </c>
      <c r="D5574" t="s">
        <v>88</v>
      </c>
      <c r="F5574" t="s">
        <v>27311</v>
      </c>
      <c r="G5574" t="s">
        <v>27312</v>
      </c>
      <c r="H5574" t="s">
        <v>2060</v>
      </c>
      <c r="I5574" t="s">
        <v>1993</v>
      </c>
      <c r="J5574" t="s">
        <v>93</v>
      </c>
      <c r="K5574" t="s">
        <v>93</v>
      </c>
      <c r="L5574" t="s">
        <v>93</v>
      </c>
      <c r="M5574" t="s">
        <v>27313</v>
      </c>
      <c r="N5574" s="9">
        <v>98121</v>
      </c>
      <c r="O5574" t="s">
        <v>27314</v>
      </c>
      <c r="P5574" s="10">
        <v>47.6154329</v>
      </c>
      <c r="Q5574" s="10">
        <v>-122.34652095</v>
      </c>
      <c r="R5574" t="s">
        <v>27315</v>
      </c>
      <c r="S5574" s="7">
        <v>2</v>
      </c>
      <c r="T5574" s="7">
        <v>2023</v>
      </c>
      <c r="U5574" s="7">
        <v>1</v>
      </c>
      <c r="V5574">
        <v>2</v>
      </c>
      <c r="W5574">
        <v>2023</v>
      </c>
      <c r="X5574">
        <v>1</v>
      </c>
      <c r="Y5574" t="b">
        <v>0</v>
      </c>
      <c r="Z5574" t="b">
        <v>0</v>
      </c>
      <c r="AA5574">
        <v>1</v>
      </c>
      <c r="AB5574">
        <v>7</v>
      </c>
      <c r="AC5574" t="b">
        <v>0</v>
      </c>
      <c r="AD5574" t="b">
        <v>1</v>
      </c>
      <c r="AE5574" t="b">
        <v>0</v>
      </c>
      <c r="AF5574" t="b">
        <v>1</v>
      </c>
      <c r="AG5574" s="11">
        <v>44979</v>
      </c>
      <c r="AH5574" s="11">
        <v>44980</v>
      </c>
      <c r="AI5574" s="12">
        <f>IF(OR(AG5574="",AH5574=""),"",AH5574-AG5574)</f>
        <v>1.0</v>
      </c>
      <c r="AJ5574" s="13" t="b">
        <f>IF(OR(AI5574="",AA5574=""),"",AI5574=AA5574)</f>
        <v>1</v>
      </c>
      <c r="AK5574" s="13" t="b">
        <f>IF(AI5574="","",AI5574&gt;60)</f>
        <v>0</v>
      </c>
      <c r="AL5574" s="13" t="b">
        <f>IF(OR(Y5574=TRUE,AH5574=""),TRUE,FALSE)</f>
        <v>0</v>
      </c>
      <c r="AM5574" s="13" t="b">
        <f>IF(AI5574="","",AI5574&lt;0)</f>
        <v>0</v>
      </c>
      <c r="AN5574" s="13" t="str">
        <f>IF(AH5574="","No inspection date",IF(AI5574&lt;0,"Negative chronology",IF(AI5574&lt;=30,"0-30",IF(AI5574&lt;=60,"31-60",IF(AI5574&lt;=90,"61-90",IF(AI5574&lt;=180,"91-180","181+"))))))</f>
        <v>0-30</v>
      </c>
      <c r="AO5574" s="13" t="str">
        <f>IF(OR(ISNUMBER(SEARCH("COMPLETED",K5574)),ISNUMBER(SEARCH("CLOSED",K5574))),"Closed/Completed","Other Active/Issued")</f>
        <v>Closed/Completed</v>
      </c>
    </row>
    <row r="5575" spans="1:41">
      <c r="A5575" t="s">
        <v>27316</v>
      </c>
      <c r="B5575" t="s">
        <v>87</v>
      </c>
      <c r="C5575" t="s">
        <v>87</v>
      </c>
      <c r="D5575" t="s">
        <v>88</v>
      </c>
      <c r="F5575" t="s">
        <v>27317</v>
      </c>
      <c r="G5575" t="s">
        <v>27318</v>
      </c>
      <c r="H5575" t="s">
        <v>1993</v>
      </c>
      <c r="I5575" t="s">
        <v>1986</v>
      </c>
      <c r="J5575" t="s">
        <v>93</v>
      </c>
      <c r="K5575" t="s">
        <v>93</v>
      </c>
      <c r="L5575" t="s">
        <v>93</v>
      </c>
      <c r="M5575" t="s">
        <v>27313</v>
      </c>
      <c r="N5575" s="9">
        <v>98121</v>
      </c>
      <c r="O5575" t="s">
        <v>27319</v>
      </c>
      <c r="P5575" s="10">
        <v>47.6154329</v>
      </c>
      <c r="Q5575" s="10">
        <v>-122.34652095</v>
      </c>
      <c r="R5575" t="s">
        <v>27315</v>
      </c>
      <c r="S5575" s="7">
        <v>2</v>
      </c>
      <c r="T5575" s="7">
        <v>2023</v>
      </c>
      <c r="U5575" s="7">
        <v>1</v>
      </c>
      <c r="V5575">
        <v>3</v>
      </c>
      <c r="W5575">
        <v>2023</v>
      </c>
      <c r="X5575">
        <v>1</v>
      </c>
      <c r="Y5575" t="b">
        <v>0</v>
      </c>
      <c r="Z5575" t="b">
        <v>0</v>
      </c>
      <c r="AA5575">
        <v>26</v>
      </c>
      <c r="AB5575">
        <v>7</v>
      </c>
      <c r="AC5575" t="b">
        <v>0</v>
      </c>
      <c r="AD5575" t="b">
        <v>1</v>
      </c>
      <c r="AE5575" t="b">
        <v>0</v>
      </c>
      <c r="AF5575" t="b">
        <v>1</v>
      </c>
      <c r="AG5575" s="11">
        <v>44980</v>
      </c>
      <c r="AH5575" s="11">
        <v>45006</v>
      </c>
      <c r="AI5575" s="12">
        <f>IF(OR(AG5575="",AH5575=""),"",AH5575-AG5575)</f>
        <v>26.0</v>
      </c>
      <c r="AJ5575" s="13" t="b">
        <f>IF(OR(AI5575="",AA5575=""),"",AI5575=AA5575)</f>
        <v>1</v>
      </c>
      <c r="AK5575" s="13" t="b">
        <f>IF(AI5575="","",AI5575&gt;60)</f>
        <v>0</v>
      </c>
      <c r="AL5575" s="13" t="b">
        <f>IF(OR(Y5575=TRUE,AH5575=""),TRUE,FALSE)</f>
        <v>0</v>
      </c>
      <c r="AM5575" s="13" t="b">
        <f>IF(AI5575="","",AI5575&lt;0)</f>
        <v>0</v>
      </c>
      <c r="AN5575" s="13" t="str">
        <f>IF(AH5575="","No inspection date",IF(AI5575&lt;0,"Negative chronology",IF(AI5575&lt;=30,"0-30",IF(AI5575&lt;=60,"31-60",IF(AI5575&lt;=90,"61-90",IF(AI5575&lt;=180,"91-180","181+"))))))</f>
        <v>0-30</v>
      </c>
      <c r="AO5575" s="13" t="str">
        <f>IF(OR(ISNUMBER(SEARCH("COMPLETED",K5575)),ISNUMBER(SEARCH("CLOSED",K5575))),"Closed/Completed","Other Active/Issued")</f>
        <v>Closed/Completed</v>
      </c>
    </row>
    <row r="5576" spans="1:41">
      <c r="A5576" t="s">
        <v>27320</v>
      </c>
      <c r="B5576" t="s">
        <v>87</v>
      </c>
      <c r="C5576" t="s">
        <v>87</v>
      </c>
      <c r="D5576" t="s">
        <v>88</v>
      </c>
      <c r="F5576" t="s">
        <v>27321</v>
      </c>
      <c r="G5576" t="s">
        <v>6148</v>
      </c>
      <c r="H5576" t="s">
        <v>2085</v>
      </c>
      <c r="I5576" t="s">
        <v>8390</v>
      </c>
      <c r="J5576" t="s">
        <v>6317</v>
      </c>
      <c r="K5576" t="s">
        <v>93</v>
      </c>
      <c r="L5576" t="s">
        <v>93</v>
      </c>
      <c r="M5576" t="s">
        <v>6676</v>
      </c>
      <c r="O5576" t="s">
        <v>27322</v>
      </c>
      <c r="P5576" s="10">
        <v>47.72956777</v>
      </c>
      <c r="Q5576" s="10">
        <v>-122.29424594</v>
      </c>
      <c r="R5576" t="s">
        <v>6678</v>
      </c>
      <c r="S5576" s="7">
        <v>2</v>
      </c>
      <c r="T5576" s="7">
        <v>2023</v>
      </c>
      <c r="U5576" s="7">
        <v>1</v>
      </c>
      <c r="V5576">
        <v>6</v>
      </c>
      <c r="W5576">
        <v>2023</v>
      </c>
      <c r="X5576">
        <v>2</v>
      </c>
      <c r="Y5576" t="b">
        <v>0</v>
      </c>
      <c r="Z5576" t="b">
        <v>0</v>
      </c>
      <c r="AA5576">
        <v>109</v>
      </c>
      <c r="AB5576">
        <v>5</v>
      </c>
      <c r="AC5576" t="b">
        <v>0</v>
      </c>
      <c r="AD5576" t="b">
        <v>1</v>
      </c>
      <c r="AE5576" t="b">
        <v>0</v>
      </c>
      <c r="AF5576" t="b">
        <v>1</v>
      </c>
      <c r="AG5576" s="11">
        <v>44981</v>
      </c>
      <c r="AH5576" s="11">
        <v>45090</v>
      </c>
      <c r="AI5576" s="12">
        <f>IF(OR(AG5576="",AH5576=""),"",AH5576-AG5576)</f>
        <v>109.0</v>
      </c>
      <c r="AJ5576" s="13" t="b">
        <f>IF(OR(AI5576="",AA5576=""),"",AI5576=AA5576)</f>
        <v>1</v>
      </c>
      <c r="AK5576" s="13" t="b">
        <f>IF(AI5576="","",AI5576&gt;60)</f>
        <v>1</v>
      </c>
      <c r="AL5576" s="13" t="b">
        <f>IF(OR(Y5576=TRUE,AH5576=""),TRUE,FALSE)</f>
        <v>0</v>
      </c>
      <c r="AM5576" s="13" t="b">
        <f>IF(AI5576="","",AI5576&lt;0)</f>
        <v>0</v>
      </c>
      <c r="AN5576" s="13" t="str">
        <f>IF(AH5576="","No inspection date",IF(AI5576&lt;0,"Negative chronology",IF(AI5576&lt;=30,"0-30",IF(AI5576&lt;=60,"31-60",IF(AI5576&lt;=90,"61-90",IF(AI5576&lt;=180,"91-180","181+"))))))</f>
        <v>91-180</v>
      </c>
      <c r="AO5576" s="13" t="str">
        <f>IF(OR(ISNUMBER(SEARCH("COMPLETED",K5576)),ISNUMBER(SEARCH("CLOSED",K5576))),"Closed/Completed","Other Active/Issued")</f>
        <v>Closed/Completed</v>
      </c>
    </row>
    <row r="5577" spans="1:41">
      <c r="A5577" t="s">
        <v>27323</v>
      </c>
      <c r="B5577" t="s">
        <v>87</v>
      </c>
      <c r="C5577" t="s">
        <v>87</v>
      </c>
      <c r="D5577" t="s">
        <v>88</v>
      </c>
      <c r="F5577" t="s">
        <v>27324</v>
      </c>
      <c r="G5577" t="s">
        <v>27325</v>
      </c>
      <c r="H5577" t="s">
        <v>2106</v>
      </c>
      <c r="K5577" t="s">
        <v>93</v>
      </c>
      <c r="L5577" t="s">
        <v>93</v>
      </c>
      <c r="M5577" t="s">
        <v>27326</v>
      </c>
      <c r="N5577" s="9">
        <v>98125</v>
      </c>
      <c r="O5577" t="s">
        <v>27327</v>
      </c>
      <c r="P5577" s="10">
        <v>47.72276545</v>
      </c>
      <c r="Q5577" s="10">
        <v>-122.30290833</v>
      </c>
      <c r="R5577" t="s">
        <v>27328</v>
      </c>
      <c r="S5577" s="7">
        <v>3</v>
      </c>
      <c r="T5577" s="7">
        <v>2023</v>
      </c>
      <c r="U5577" s="7">
        <v>1</v>
      </c>
      <c r="Y5577" t="b">
        <v>1</v>
      </c>
      <c r="Z5577" t="b">
        <v>1</v>
      </c>
      <c r="AB5577">
        <v>5</v>
      </c>
      <c r="AC5577" t="b">
        <v>0</v>
      </c>
      <c r="AD5577" t="b">
        <v>1</v>
      </c>
      <c r="AE5577" t="b">
        <v>0</v>
      </c>
      <c r="AF5577" t="b">
        <v>1</v>
      </c>
      <c r="AG5577" s="11">
        <v>44986</v>
      </c>
      <c r="AI5577" s="12">
        <f>IF(OR(AG5577="",AH5577=""),"",AH5577-AG5577)</f>
        <v/>
      </c>
      <c r="AJ5577" s="13">
        <f>IF(OR(AI5577="",AA5577=""),"",AI5577=AA5577)</f>
        <v/>
      </c>
      <c r="AK5577" s="13">
        <f>IF(AI5577="","",AI5577&gt;60)</f>
        <v/>
      </c>
      <c r="AL5577" s="13" t="b">
        <f>IF(OR(Y5577=TRUE,AH5577=""),TRUE,FALSE)</f>
        <v>1</v>
      </c>
      <c r="AM5577" s="13">
        <f>IF(AI5577="","",AI5577&lt;0)</f>
        <v/>
      </c>
      <c r="AN5577" s="13" t="str">
        <f>IF(AH5577="","No inspection date",IF(AI5577&lt;0,"Negative chronology",IF(AI5577&lt;=30,"0-30",IF(AI5577&lt;=60,"31-60",IF(AI5577&lt;=90,"61-90",IF(AI5577&lt;=180,"91-180","181+"))))))</f>
        <v>No inspection date</v>
      </c>
      <c r="AO5577" s="13" t="str">
        <f>IF(OR(ISNUMBER(SEARCH("COMPLETED",K5577)),ISNUMBER(SEARCH("CLOSED",K5577))),"Closed/Completed","Other Active/Issued")</f>
        <v>Closed/Completed</v>
      </c>
    </row>
    <row r="5578" spans="1:41">
      <c r="A5578" t="s">
        <v>27329</v>
      </c>
      <c r="B5578" t="s">
        <v>87</v>
      </c>
      <c r="C5578" t="s">
        <v>87</v>
      </c>
      <c r="D5578" t="s">
        <v>88</v>
      </c>
      <c r="F5578" t="s">
        <v>27330</v>
      </c>
      <c r="G5578" t="s">
        <v>27331</v>
      </c>
      <c r="H5578" t="s">
        <v>2106</v>
      </c>
      <c r="K5578" t="s">
        <v>93</v>
      </c>
      <c r="L5578" t="s">
        <v>93</v>
      </c>
      <c r="M5578" t="s">
        <v>7094</v>
      </c>
      <c r="N5578" s="9">
        <v>98102</v>
      </c>
      <c r="O5578" t="s">
        <v>27332</v>
      </c>
      <c r="P5578" s="10">
        <v>47.62276719</v>
      </c>
      <c r="Q5578" s="10">
        <v>-122.32378962</v>
      </c>
      <c r="R5578" t="s">
        <v>7096</v>
      </c>
      <c r="S5578" s="7">
        <v>3</v>
      </c>
      <c r="T5578" s="7">
        <v>2023</v>
      </c>
      <c r="U5578" s="7">
        <v>1</v>
      </c>
      <c r="Y5578" t="b">
        <v>1</v>
      </c>
      <c r="Z5578" t="b">
        <v>1</v>
      </c>
      <c r="AB5578">
        <v>3</v>
      </c>
      <c r="AC5578" t="b">
        <v>0</v>
      </c>
      <c r="AD5578" t="b">
        <v>1</v>
      </c>
      <c r="AE5578" t="b">
        <v>0</v>
      </c>
      <c r="AF5578" t="b">
        <v>1</v>
      </c>
      <c r="AG5578" s="11">
        <v>44986</v>
      </c>
      <c r="AI5578" s="12">
        <f>IF(OR(AG5578="",AH5578=""),"",AH5578-AG5578)</f>
        <v/>
      </c>
      <c r="AJ5578" s="13">
        <f>IF(OR(AI5578="",AA5578=""),"",AI5578=AA5578)</f>
        <v/>
      </c>
      <c r="AK5578" s="13">
        <f>IF(AI5578="","",AI5578&gt;60)</f>
        <v/>
      </c>
      <c r="AL5578" s="13" t="b">
        <f>IF(OR(Y5578=TRUE,AH5578=""),TRUE,FALSE)</f>
        <v>1</v>
      </c>
      <c r="AM5578" s="13">
        <f>IF(AI5578="","",AI5578&lt;0)</f>
        <v/>
      </c>
      <c r="AN5578" s="13" t="str">
        <f>IF(AH5578="","No inspection date",IF(AI5578&lt;0,"Negative chronology",IF(AI5578&lt;=30,"0-30",IF(AI5578&lt;=60,"31-60",IF(AI5578&lt;=90,"61-90",IF(AI5578&lt;=180,"91-180","181+"))))))</f>
        <v>No inspection date</v>
      </c>
      <c r="AO5578" s="13" t="str">
        <f>IF(OR(ISNUMBER(SEARCH("COMPLETED",K5578)),ISNUMBER(SEARCH("CLOSED",K5578))),"Closed/Completed","Other Active/Issued")</f>
        <v>Closed/Completed</v>
      </c>
    </row>
    <row r="5579" spans="1:41">
      <c r="A5579" t="s">
        <v>27333</v>
      </c>
      <c r="B5579" t="s">
        <v>87</v>
      </c>
      <c r="C5579" t="s">
        <v>87</v>
      </c>
      <c r="D5579" t="s">
        <v>88</v>
      </c>
      <c r="F5579" t="s">
        <v>27334</v>
      </c>
      <c r="G5579" t="s">
        <v>12407</v>
      </c>
      <c r="H5579" t="s">
        <v>2106</v>
      </c>
      <c r="I5579" t="s">
        <v>2414</v>
      </c>
      <c r="J5579" t="s">
        <v>137</v>
      </c>
      <c r="K5579" t="s">
        <v>93</v>
      </c>
      <c r="L5579" t="s">
        <v>93</v>
      </c>
      <c r="M5579" t="s">
        <v>27335</v>
      </c>
      <c r="N5579" s="9">
        <v>98105</v>
      </c>
      <c r="O5579" t="s">
        <v>27336</v>
      </c>
      <c r="P5579" s="10">
        <v>47.6675635</v>
      </c>
      <c r="Q5579" s="10">
        <v>-122.30276536</v>
      </c>
      <c r="R5579" t="s">
        <v>5985</v>
      </c>
      <c r="S5579" s="7">
        <v>3</v>
      </c>
      <c r="T5579" s="7">
        <v>2023</v>
      </c>
      <c r="U5579" s="7">
        <v>1</v>
      </c>
      <c r="V5579">
        <v>5</v>
      </c>
      <c r="W5579">
        <v>2023</v>
      </c>
      <c r="X5579">
        <v>2</v>
      </c>
      <c r="Y5579" t="b">
        <v>0</v>
      </c>
      <c r="Z5579" t="b">
        <v>0</v>
      </c>
      <c r="AA5579">
        <v>64</v>
      </c>
      <c r="AB5579">
        <v>4</v>
      </c>
      <c r="AC5579" t="b">
        <v>0</v>
      </c>
      <c r="AD5579" t="b">
        <v>1</v>
      </c>
      <c r="AE5579" t="b">
        <v>0</v>
      </c>
      <c r="AF5579" t="b">
        <v>1</v>
      </c>
      <c r="AG5579" s="11">
        <v>44986</v>
      </c>
      <c r="AH5579" s="11">
        <v>45050</v>
      </c>
      <c r="AI5579" s="12">
        <f>IF(OR(AG5579="",AH5579=""),"",AH5579-AG5579)</f>
        <v>64.0</v>
      </c>
      <c r="AJ5579" s="13" t="b">
        <f>IF(OR(AI5579="",AA5579=""),"",AI5579=AA5579)</f>
        <v>1</v>
      </c>
      <c r="AK5579" s="13" t="b">
        <f>IF(AI5579="","",AI5579&gt;60)</f>
        <v>1</v>
      </c>
      <c r="AL5579" s="13" t="b">
        <f>IF(OR(Y5579=TRUE,AH5579=""),TRUE,FALSE)</f>
        <v>0</v>
      </c>
      <c r="AM5579" s="13" t="b">
        <f>IF(AI5579="","",AI5579&lt;0)</f>
        <v>0</v>
      </c>
      <c r="AN5579" s="13" t="str">
        <f>IF(AH5579="","No inspection date",IF(AI5579&lt;0,"Negative chronology",IF(AI5579&lt;=30,"0-30",IF(AI5579&lt;=60,"31-60",IF(AI5579&lt;=90,"61-90",IF(AI5579&lt;=180,"91-180","181+"))))))</f>
        <v>61-90</v>
      </c>
      <c r="AO5579" s="13" t="str">
        <f>IF(OR(ISNUMBER(SEARCH("COMPLETED",K5579)),ISNUMBER(SEARCH("CLOSED",K5579))),"Closed/Completed","Other Active/Issued")</f>
        <v>Closed/Completed</v>
      </c>
    </row>
    <row r="5580" spans="1:41">
      <c r="A5580" t="s">
        <v>27337</v>
      </c>
      <c r="B5580" t="s">
        <v>87</v>
      </c>
      <c r="C5580" t="s">
        <v>87</v>
      </c>
      <c r="D5580" t="s">
        <v>88</v>
      </c>
      <c r="F5580" t="s">
        <v>27338</v>
      </c>
      <c r="G5580" t="s">
        <v>27339</v>
      </c>
      <c r="H5580" t="s">
        <v>2113</v>
      </c>
      <c r="I5580" t="s">
        <v>2113</v>
      </c>
      <c r="J5580" t="s">
        <v>93</v>
      </c>
      <c r="K5580" t="s">
        <v>1745</v>
      </c>
      <c r="L5580" t="s">
        <v>1745</v>
      </c>
      <c r="M5580" t="s">
        <v>27340</v>
      </c>
      <c r="N5580" s="9">
        <v>98144</v>
      </c>
      <c r="O5580" t="s">
        <v>27341</v>
      </c>
      <c r="P5580" s="10">
        <v>47.58831072</v>
      </c>
      <c r="Q5580" s="10">
        <v>-122.31184697</v>
      </c>
      <c r="R5580" t="s">
        <v>27342</v>
      </c>
      <c r="S5580" s="7">
        <v>3</v>
      </c>
      <c r="T5580" s="7">
        <v>2023</v>
      </c>
      <c r="U5580" s="7">
        <v>1</v>
      </c>
      <c r="V5580">
        <v>3</v>
      </c>
      <c r="W5580">
        <v>2023</v>
      </c>
      <c r="X5580">
        <v>1</v>
      </c>
      <c r="Y5580" t="b">
        <v>0</v>
      </c>
      <c r="Z5580" t="b">
        <v>0</v>
      </c>
      <c r="AA5580">
        <v>0</v>
      </c>
      <c r="AB5580">
        <v>2</v>
      </c>
      <c r="AC5580" t="b">
        <v>0</v>
      </c>
      <c r="AD5580" t="b">
        <v>1</v>
      </c>
      <c r="AE5580" t="b">
        <v>0</v>
      </c>
      <c r="AF5580" t="b">
        <v>1</v>
      </c>
      <c r="AG5580" s="11">
        <v>44987</v>
      </c>
      <c r="AH5580" s="11">
        <v>44987</v>
      </c>
      <c r="AI5580" s="12">
        <f>IF(OR(AG5580="",AH5580=""),"",AH5580-AG5580)</f>
        <v>0.0</v>
      </c>
      <c r="AJ5580" s="13" t="b">
        <f>IF(OR(AI5580="",AA5580=""),"",AI5580=AA5580)</f>
        <v>1</v>
      </c>
      <c r="AK5580" s="13" t="b">
        <f>IF(AI5580="","",AI5580&gt;60)</f>
        <v>0</v>
      </c>
      <c r="AL5580" s="13" t="b">
        <f>IF(OR(Y5580=TRUE,AH5580=""),TRUE,FALSE)</f>
        <v>0</v>
      </c>
      <c r="AM5580" s="13" t="b">
        <f>IF(AI5580="","",AI5580&lt;0)</f>
        <v>0</v>
      </c>
      <c r="AN5580" s="13" t="str">
        <f>IF(AH5580="","No inspection date",IF(AI5580&lt;0,"Negative chronology",IF(AI5580&lt;=30,"0-30",IF(AI5580&lt;=60,"31-60",IF(AI5580&lt;=90,"61-90",IF(AI5580&lt;=180,"91-180","181+"))))))</f>
        <v>0-30</v>
      </c>
      <c r="AO5580" s="13" t="str">
        <f>IF(OR(ISNUMBER(SEARCH("COMPLETED",K5580)),ISNUMBER(SEARCH("CLOSED",K5580))),"Closed/Completed","Other Active/Issued")</f>
        <v>Other Active/Issued</v>
      </c>
    </row>
    <row r="5581" spans="1:41">
      <c r="A5581" t="s">
        <v>27343</v>
      </c>
      <c r="B5581" t="s">
        <v>87</v>
      </c>
      <c r="C5581" t="s">
        <v>87</v>
      </c>
      <c r="D5581" t="s">
        <v>88</v>
      </c>
      <c r="F5581" t="s">
        <v>27344</v>
      </c>
      <c r="H5581" t="s">
        <v>2113</v>
      </c>
      <c r="I5581" t="s">
        <v>8252</v>
      </c>
      <c r="J5581" t="s">
        <v>93</v>
      </c>
      <c r="K5581" t="s">
        <v>93</v>
      </c>
      <c r="L5581" t="s">
        <v>93</v>
      </c>
      <c r="M5581" t="s">
        <v>27345</v>
      </c>
      <c r="N5581" s="9">
        <v>98107</v>
      </c>
      <c r="O5581" t="s">
        <v>27346</v>
      </c>
      <c r="P5581" s="10">
        <v>47.66597853</v>
      </c>
      <c r="Q5581" s="10">
        <v>-122.37766669</v>
      </c>
      <c r="R5581" t="s">
        <v>27347</v>
      </c>
      <c r="S5581" s="7">
        <v>3</v>
      </c>
      <c r="T5581" s="7">
        <v>2023</v>
      </c>
      <c r="U5581" s="7">
        <v>1</v>
      </c>
      <c r="V5581">
        <v>3</v>
      </c>
      <c r="W5581">
        <v>2023</v>
      </c>
      <c r="X5581">
        <v>1</v>
      </c>
      <c r="Y5581" t="b">
        <v>0</v>
      </c>
      <c r="Z5581" t="b">
        <v>0</v>
      </c>
      <c r="AA5581">
        <v>28</v>
      </c>
      <c r="AB5581">
        <v>6</v>
      </c>
      <c r="AC5581" t="b">
        <v>0</v>
      </c>
      <c r="AD5581" t="b">
        <v>1</v>
      </c>
      <c r="AE5581" t="b">
        <v>0</v>
      </c>
      <c r="AF5581" t="b">
        <v>1</v>
      </c>
      <c r="AG5581" s="11">
        <v>44987</v>
      </c>
      <c r="AH5581" s="11">
        <v>45015</v>
      </c>
      <c r="AI5581" s="12">
        <f>IF(OR(AG5581="",AH5581=""),"",AH5581-AG5581)</f>
        <v>28.0</v>
      </c>
      <c r="AJ5581" s="13" t="b">
        <f>IF(OR(AI5581="",AA5581=""),"",AI5581=AA5581)</f>
        <v>1</v>
      </c>
      <c r="AK5581" s="13" t="b">
        <f>IF(AI5581="","",AI5581&gt;60)</f>
        <v>0</v>
      </c>
      <c r="AL5581" s="13" t="b">
        <f>IF(OR(Y5581=TRUE,AH5581=""),TRUE,FALSE)</f>
        <v>0</v>
      </c>
      <c r="AM5581" s="13" t="b">
        <f>IF(AI5581="","",AI5581&lt;0)</f>
        <v>0</v>
      </c>
      <c r="AN5581" s="13" t="str">
        <f>IF(AH5581="","No inspection date",IF(AI5581&lt;0,"Negative chronology",IF(AI5581&lt;=30,"0-30",IF(AI5581&lt;=60,"31-60",IF(AI5581&lt;=90,"61-90",IF(AI5581&lt;=180,"91-180","181+"))))))</f>
        <v>0-30</v>
      </c>
      <c r="AO5581" s="13" t="str">
        <f>IF(OR(ISNUMBER(SEARCH("COMPLETED",K5581)),ISNUMBER(SEARCH("CLOSED",K5581))),"Closed/Completed","Other Active/Issued")</f>
        <v>Closed/Completed</v>
      </c>
    </row>
    <row r="5582" spans="1:41">
      <c r="A5582" t="s">
        <v>27348</v>
      </c>
      <c r="B5582" t="s">
        <v>87</v>
      </c>
      <c r="C5582" t="s">
        <v>87</v>
      </c>
      <c r="D5582" t="s">
        <v>88</v>
      </c>
      <c r="F5582" t="s">
        <v>27349</v>
      </c>
      <c r="H5582" t="s">
        <v>2113</v>
      </c>
      <c r="I5582" t="s">
        <v>8252</v>
      </c>
      <c r="J5582" t="s">
        <v>93</v>
      </c>
      <c r="K5582" t="s">
        <v>93</v>
      </c>
      <c r="L5582" t="s">
        <v>93</v>
      </c>
      <c r="M5582" t="s">
        <v>27345</v>
      </c>
      <c r="N5582" s="9">
        <v>98107</v>
      </c>
      <c r="O5582" t="s">
        <v>27350</v>
      </c>
      <c r="P5582" s="10">
        <v>47.66597853</v>
      </c>
      <c r="Q5582" s="10">
        <v>-122.37766669</v>
      </c>
      <c r="R5582" t="s">
        <v>27347</v>
      </c>
      <c r="S5582" s="7">
        <v>3</v>
      </c>
      <c r="T5582" s="7">
        <v>2023</v>
      </c>
      <c r="U5582" s="7">
        <v>1</v>
      </c>
      <c r="V5582">
        <v>3</v>
      </c>
      <c r="W5582">
        <v>2023</v>
      </c>
      <c r="X5582">
        <v>1</v>
      </c>
      <c r="Y5582" t="b">
        <v>0</v>
      </c>
      <c r="Z5582" t="b">
        <v>0</v>
      </c>
      <c r="AA5582">
        <v>28</v>
      </c>
      <c r="AB5582">
        <v>6</v>
      </c>
      <c r="AC5582" t="b">
        <v>0</v>
      </c>
      <c r="AD5582" t="b">
        <v>1</v>
      </c>
      <c r="AE5582" t="b">
        <v>0</v>
      </c>
      <c r="AF5582" t="b">
        <v>1</v>
      </c>
      <c r="AG5582" s="11">
        <v>44987</v>
      </c>
      <c r="AH5582" s="11">
        <v>45015</v>
      </c>
      <c r="AI5582" s="12">
        <f>IF(OR(AG5582="",AH5582=""),"",AH5582-AG5582)</f>
        <v>28.0</v>
      </c>
      <c r="AJ5582" s="13" t="b">
        <f>IF(OR(AI5582="",AA5582=""),"",AI5582=AA5582)</f>
        <v>1</v>
      </c>
      <c r="AK5582" s="13" t="b">
        <f>IF(AI5582="","",AI5582&gt;60)</f>
        <v>0</v>
      </c>
      <c r="AL5582" s="13" t="b">
        <f>IF(OR(Y5582=TRUE,AH5582=""),TRUE,FALSE)</f>
        <v>0</v>
      </c>
      <c r="AM5582" s="13" t="b">
        <f>IF(AI5582="","",AI5582&lt;0)</f>
        <v>0</v>
      </c>
      <c r="AN5582" s="13" t="str">
        <f>IF(AH5582="","No inspection date",IF(AI5582&lt;0,"Negative chronology",IF(AI5582&lt;=30,"0-30",IF(AI5582&lt;=60,"31-60",IF(AI5582&lt;=90,"61-90",IF(AI5582&lt;=180,"91-180","181+"))))))</f>
        <v>0-30</v>
      </c>
      <c r="AO5582" s="13" t="str">
        <f>IF(OR(ISNUMBER(SEARCH("COMPLETED",K5582)),ISNUMBER(SEARCH("CLOSED",K5582))),"Closed/Completed","Other Active/Issued")</f>
        <v>Closed/Completed</v>
      </c>
    </row>
    <row r="5583" spans="1:41">
      <c r="A5583" t="s">
        <v>27351</v>
      </c>
      <c r="B5583" t="s">
        <v>87</v>
      </c>
      <c r="C5583" t="s">
        <v>87</v>
      </c>
      <c r="D5583" t="s">
        <v>88</v>
      </c>
      <c r="F5583" t="s">
        <v>27352</v>
      </c>
      <c r="G5583" t="s">
        <v>6148</v>
      </c>
      <c r="H5583" t="s">
        <v>2113</v>
      </c>
      <c r="I5583" t="s">
        <v>8417</v>
      </c>
      <c r="J5583" t="s">
        <v>137</v>
      </c>
      <c r="K5583" t="s">
        <v>93</v>
      </c>
      <c r="L5583" t="s">
        <v>93</v>
      </c>
      <c r="M5583" t="s">
        <v>27353</v>
      </c>
      <c r="N5583" s="9">
        <v>98112</v>
      </c>
      <c r="O5583" t="s">
        <v>27354</v>
      </c>
      <c r="P5583" s="10">
        <v>47.62229685</v>
      </c>
      <c r="Q5583" s="10">
        <v>-122.30820009</v>
      </c>
      <c r="R5583" t="s">
        <v>27355</v>
      </c>
      <c r="S5583" s="7">
        <v>3</v>
      </c>
      <c r="T5583" s="7">
        <v>2023</v>
      </c>
      <c r="U5583" s="7">
        <v>1</v>
      </c>
      <c r="V5583">
        <v>5</v>
      </c>
      <c r="W5583">
        <v>2023</v>
      </c>
      <c r="X5583">
        <v>2</v>
      </c>
      <c r="Y5583" t="b">
        <v>0</v>
      </c>
      <c r="Z5583" t="b">
        <v>0</v>
      </c>
      <c r="AA5583">
        <v>77</v>
      </c>
      <c r="AB5583">
        <v>3</v>
      </c>
      <c r="AC5583" t="b">
        <v>0</v>
      </c>
      <c r="AD5583" t="b">
        <v>1</v>
      </c>
      <c r="AE5583" t="b">
        <v>0</v>
      </c>
      <c r="AF5583" t="b">
        <v>1</v>
      </c>
      <c r="AG5583" s="11">
        <v>44987</v>
      </c>
      <c r="AH5583" s="11">
        <v>45064</v>
      </c>
      <c r="AI5583" s="12">
        <f>IF(OR(AG5583="",AH5583=""),"",AH5583-AG5583)</f>
        <v>77.0</v>
      </c>
      <c r="AJ5583" s="13" t="b">
        <f>IF(OR(AI5583="",AA5583=""),"",AI5583=AA5583)</f>
        <v>1</v>
      </c>
      <c r="AK5583" s="13" t="b">
        <f>IF(AI5583="","",AI5583&gt;60)</f>
        <v>1</v>
      </c>
      <c r="AL5583" s="13" t="b">
        <f>IF(OR(Y5583=TRUE,AH5583=""),TRUE,FALSE)</f>
        <v>0</v>
      </c>
      <c r="AM5583" s="13" t="b">
        <f>IF(AI5583="","",AI5583&lt;0)</f>
        <v>0</v>
      </c>
      <c r="AN5583" s="13" t="str">
        <f>IF(AH5583="","No inspection date",IF(AI5583&lt;0,"Negative chronology",IF(AI5583&lt;=30,"0-30",IF(AI5583&lt;=60,"31-60",IF(AI5583&lt;=90,"61-90",IF(AI5583&lt;=180,"91-180","181+"))))))</f>
        <v>61-90</v>
      </c>
      <c r="AO5583" s="13" t="str">
        <f>IF(OR(ISNUMBER(SEARCH("COMPLETED",K5583)),ISNUMBER(SEARCH("CLOSED",K5583))),"Closed/Completed","Other Active/Issued")</f>
        <v>Closed/Completed</v>
      </c>
    </row>
    <row r="5584" spans="1:41">
      <c r="A5584" t="s">
        <v>27356</v>
      </c>
      <c r="B5584" t="s">
        <v>87</v>
      </c>
      <c r="C5584" t="s">
        <v>87</v>
      </c>
      <c r="D5584" t="s">
        <v>88</v>
      </c>
      <c r="F5584" t="s">
        <v>11339</v>
      </c>
      <c r="G5584" t="s">
        <v>6269</v>
      </c>
      <c r="H5584" t="s">
        <v>2113</v>
      </c>
      <c r="I5584" t="s">
        <v>2113</v>
      </c>
      <c r="J5584" t="s">
        <v>93</v>
      </c>
      <c r="K5584" t="s">
        <v>778</v>
      </c>
      <c r="L5584" t="s">
        <v>778</v>
      </c>
      <c r="M5584" t="s">
        <v>11341</v>
      </c>
      <c r="N5584" s="9">
        <v>98108</v>
      </c>
      <c r="O5584" t="s">
        <v>27357</v>
      </c>
      <c r="P5584" s="10">
        <v>47.56893927</v>
      </c>
      <c r="Q5584" s="10">
        <v>-122.29758966</v>
      </c>
      <c r="R5584" t="s">
        <v>11343</v>
      </c>
      <c r="S5584" s="7">
        <v>3</v>
      </c>
      <c r="T5584" s="7">
        <v>2023</v>
      </c>
      <c r="U5584" s="7">
        <v>1</v>
      </c>
      <c r="V5584">
        <v>3</v>
      </c>
      <c r="W5584">
        <v>2023</v>
      </c>
      <c r="X5584">
        <v>1</v>
      </c>
      <c r="Y5584" t="b">
        <v>0</v>
      </c>
      <c r="Z5584" t="b">
        <v>0</v>
      </c>
      <c r="AA5584">
        <v>0</v>
      </c>
      <c r="AB5584">
        <v>2</v>
      </c>
      <c r="AC5584" t="b">
        <v>0</v>
      </c>
      <c r="AD5584" t="b">
        <v>1</v>
      </c>
      <c r="AE5584" t="b">
        <v>0</v>
      </c>
      <c r="AF5584" t="b">
        <v>1</v>
      </c>
      <c r="AG5584" s="11">
        <v>44987</v>
      </c>
      <c r="AH5584" s="11">
        <v>44987</v>
      </c>
      <c r="AI5584" s="12">
        <f>IF(OR(AG5584="",AH5584=""),"",AH5584-AG5584)</f>
        <v>0.0</v>
      </c>
      <c r="AJ5584" s="13" t="b">
        <f>IF(OR(AI5584="",AA5584=""),"",AI5584=AA5584)</f>
        <v>1</v>
      </c>
      <c r="AK5584" s="13" t="b">
        <f>IF(AI5584="","",AI5584&gt;60)</f>
        <v>0</v>
      </c>
      <c r="AL5584" s="13" t="b">
        <f>IF(OR(Y5584=TRUE,AH5584=""),TRUE,FALSE)</f>
        <v>0</v>
      </c>
      <c r="AM5584" s="13" t="b">
        <f>IF(AI5584="","",AI5584&lt;0)</f>
        <v>0</v>
      </c>
      <c r="AN5584" s="13" t="str">
        <f>IF(AH5584="","No inspection date",IF(AI5584&lt;0,"Negative chronology",IF(AI5584&lt;=30,"0-30",IF(AI5584&lt;=60,"31-60",IF(AI5584&lt;=90,"61-90",IF(AI5584&lt;=180,"91-180","181+"))))))</f>
        <v>0-30</v>
      </c>
      <c r="AO5584" s="13" t="str">
        <f>IF(OR(ISNUMBER(SEARCH("COMPLETED",K5584)),ISNUMBER(SEARCH("CLOSED",K5584))),"Closed/Completed","Other Active/Issued")</f>
        <v>Other Active/Issued</v>
      </c>
    </row>
    <row r="5585" spans="1:41">
      <c r="A5585" t="s">
        <v>27358</v>
      </c>
      <c r="B5585" t="s">
        <v>87</v>
      </c>
      <c r="C5585" t="s">
        <v>87</v>
      </c>
      <c r="D5585" t="s">
        <v>88</v>
      </c>
      <c r="F5585" t="s">
        <v>27359</v>
      </c>
      <c r="G5585" t="s">
        <v>27067</v>
      </c>
      <c r="H5585" t="s">
        <v>2120</v>
      </c>
      <c r="I5585" t="s">
        <v>8474</v>
      </c>
      <c r="J5585" t="s">
        <v>6317</v>
      </c>
      <c r="K5585" t="s">
        <v>93</v>
      </c>
      <c r="L5585" t="s">
        <v>93</v>
      </c>
      <c r="M5585" t="s">
        <v>27360</v>
      </c>
      <c r="N5585" s="9">
        <v>98103</v>
      </c>
      <c r="O5585" t="s">
        <v>27361</v>
      </c>
      <c r="P5585" s="10">
        <v>47.69188884</v>
      </c>
      <c r="Q5585" s="10">
        <v>-122.33999446</v>
      </c>
      <c r="R5585" t="s">
        <v>27362</v>
      </c>
      <c r="S5585" s="7">
        <v>3</v>
      </c>
      <c r="T5585" s="7">
        <v>2023</v>
      </c>
      <c r="U5585" s="7">
        <v>1</v>
      </c>
      <c r="V5585">
        <v>6</v>
      </c>
      <c r="W5585">
        <v>2023</v>
      </c>
      <c r="X5585">
        <v>2</v>
      </c>
      <c r="Y5585" t="b">
        <v>0</v>
      </c>
      <c r="Z5585" t="b">
        <v>0</v>
      </c>
      <c r="AA5585">
        <v>116</v>
      </c>
      <c r="AB5585">
        <v>5</v>
      </c>
      <c r="AC5585" t="b">
        <v>0</v>
      </c>
      <c r="AD5585" t="b">
        <v>1</v>
      </c>
      <c r="AE5585" t="b">
        <v>0</v>
      </c>
      <c r="AF5585" t="b">
        <v>1</v>
      </c>
      <c r="AG5585" s="11">
        <v>44988</v>
      </c>
      <c r="AH5585" s="11">
        <v>45104</v>
      </c>
      <c r="AI5585" s="12">
        <f>IF(OR(AG5585="",AH5585=""),"",AH5585-AG5585)</f>
        <v>116.0</v>
      </c>
      <c r="AJ5585" s="13" t="b">
        <f>IF(OR(AI5585="",AA5585=""),"",AI5585=AA5585)</f>
        <v>1</v>
      </c>
      <c r="AK5585" s="13" t="b">
        <f>IF(AI5585="","",AI5585&gt;60)</f>
        <v>1</v>
      </c>
      <c r="AL5585" s="13" t="b">
        <f>IF(OR(Y5585=TRUE,AH5585=""),TRUE,FALSE)</f>
        <v>0</v>
      </c>
      <c r="AM5585" s="13" t="b">
        <f>IF(AI5585="","",AI5585&lt;0)</f>
        <v>0</v>
      </c>
      <c r="AN5585" s="13" t="str">
        <f>IF(AH5585="","No inspection date",IF(AI5585&lt;0,"Negative chronology",IF(AI5585&lt;=30,"0-30",IF(AI5585&lt;=60,"31-60",IF(AI5585&lt;=90,"61-90",IF(AI5585&lt;=180,"91-180","181+"))))))</f>
        <v>91-180</v>
      </c>
      <c r="AO5585" s="13" t="str">
        <f>IF(OR(ISNUMBER(SEARCH("COMPLETED",K5585)),ISNUMBER(SEARCH("CLOSED",K5585))),"Closed/Completed","Other Active/Issued")</f>
        <v>Closed/Completed</v>
      </c>
    </row>
    <row r="5586" spans="1:41">
      <c r="A5586" t="s">
        <v>27363</v>
      </c>
      <c r="B5586" t="s">
        <v>87</v>
      </c>
      <c r="C5586" t="s">
        <v>87</v>
      </c>
      <c r="D5586" t="s">
        <v>88</v>
      </c>
      <c r="F5586" t="s">
        <v>11350</v>
      </c>
      <c r="G5586" t="s">
        <v>27364</v>
      </c>
      <c r="H5586" t="s">
        <v>11351</v>
      </c>
      <c r="I5586" t="s">
        <v>6107</v>
      </c>
      <c r="J5586" t="s">
        <v>137</v>
      </c>
      <c r="K5586" t="s">
        <v>93</v>
      </c>
      <c r="L5586" t="s">
        <v>93</v>
      </c>
      <c r="M5586" t="s">
        <v>11352</v>
      </c>
      <c r="N5586" s="9">
        <v>98105</v>
      </c>
      <c r="O5586" t="s">
        <v>27365</v>
      </c>
      <c r="P5586" s="10">
        <v>47.66237165</v>
      </c>
      <c r="Q5586" s="10">
        <v>-122.32320784</v>
      </c>
      <c r="R5586" t="s">
        <v>11354</v>
      </c>
      <c r="S5586" s="7">
        <v>3</v>
      </c>
      <c r="T5586" s="7">
        <v>2023</v>
      </c>
      <c r="U5586" s="7">
        <v>1</v>
      </c>
      <c r="V5586">
        <v>4</v>
      </c>
      <c r="W5586">
        <v>2023</v>
      </c>
      <c r="X5586">
        <v>2</v>
      </c>
      <c r="Y5586" t="b">
        <v>0</v>
      </c>
      <c r="Z5586" t="b">
        <v>0</v>
      </c>
      <c r="AA5586">
        <v>45</v>
      </c>
      <c r="AB5586">
        <v>4</v>
      </c>
      <c r="AC5586" t="b">
        <v>0</v>
      </c>
      <c r="AD5586" t="b">
        <v>1</v>
      </c>
      <c r="AE5586" t="b">
        <v>0</v>
      </c>
      <c r="AF5586" t="b">
        <v>1</v>
      </c>
      <c r="AG5586" s="11">
        <v>44991</v>
      </c>
      <c r="AH5586" s="11">
        <v>45036</v>
      </c>
      <c r="AI5586" s="12">
        <f>IF(OR(AG5586="",AH5586=""),"",AH5586-AG5586)</f>
        <v>45.0</v>
      </c>
      <c r="AJ5586" s="13" t="b">
        <f>IF(OR(AI5586="",AA5586=""),"",AI5586=AA5586)</f>
        <v>1</v>
      </c>
      <c r="AK5586" s="13" t="b">
        <f>IF(AI5586="","",AI5586&gt;60)</f>
        <v>0</v>
      </c>
      <c r="AL5586" s="13" t="b">
        <f>IF(OR(Y5586=TRUE,AH5586=""),TRUE,FALSE)</f>
        <v>0</v>
      </c>
      <c r="AM5586" s="13" t="b">
        <f>IF(AI5586="","",AI5586&lt;0)</f>
        <v>0</v>
      </c>
      <c r="AN5586" s="13" t="str">
        <f>IF(AH5586="","No inspection date",IF(AI5586&lt;0,"Negative chronology",IF(AI5586&lt;=30,"0-30",IF(AI5586&lt;=60,"31-60",IF(AI5586&lt;=90,"61-90",IF(AI5586&lt;=180,"91-180","181+"))))))</f>
        <v>31-60</v>
      </c>
      <c r="AO5586" s="13" t="str">
        <f>IF(OR(ISNUMBER(SEARCH("COMPLETED",K5586)),ISNUMBER(SEARCH("CLOSED",K5586))),"Closed/Completed","Other Active/Issued")</f>
        <v>Closed/Completed</v>
      </c>
    </row>
    <row r="5587" spans="1:41">
      <c r="A5587" t="s">
        <v>27366</v>
      </c>
      <c r="B5587" t="s">
        <v>87</v>
      </c>
      <c r="C5587" t="s">
        <v>87</v>
      </c>
      <c r="D5587" t="s">
        <v>88</v>
      </c>
      <c r="F5587" t="s">
        <v>27367</v>
      </c>
      <c r="H5587" t="s">
        <v>2033</v>
      </c>
      <c r="I5587" t="s">
        <v>2033</v>
      </c>
      <c r="J5587" t="s">
        <v>93</v>
      </c>
      <c r="K5587" t="s">
        <v>93</v>
      </c>
      <c r="L5587" t="s">
        <v>93</v>
      </c>
      <c r="M5587" t="s">
        <v>27368</v>
      </c>
      <c r="N5587" s="9">
        <v>98118</v>
      </c>
      <c r="O5587" t="s">
        <v>27369</v>
      </c>
      <c r="P5587" s="10">
        <v>47.51322298</v>
      </c>
      <c r="Q5587" s="10">
        <v>-122.25497052</v>
      </c>
      <c r="R5587" t="s">
        <v>27370</v>
      </c>
      <c r="S5587" s="7">
        <v>3</v>
      </c>
      <c r="T5587" s="7">
        <v>2023</v>
      </c>
      <c r="U5587" s="7">
        <v>1</v>
      </c>
      <c r="V5587">
        <v>3</v>
      </c>
      <c r="W5587">
        <v>2023</v>
      </c>
      <c r="X5587">
        <v>1</v>
      </c>
      <c r="Y5587" t="b">
        <v>0</v>
      </c>
      <c r="Z5587" t="b">
        <v>0</v>
      </c>
      <c r="AA5587">
        <v>0</v>
      </c>
      <c r="AB5587">
        <v>2</v>
      </c>
      <c r="AC5587" t="b">
        <v>0</v>
      </c>
      <c r="AD5587" t="b">
        <v>1</v>
      </c>
      <c r="AE5587" t="b">
        <v>0</v>
      </c>
      <c r="AF5587" t="b">
        <v>1</v>
      </c>
      <c r="AG5587" s="11">
        <v>44993</v>
      </c>
      <c r="AH5587" s="11">
        <v>44993</v>
      </c>
      <c r="AI5587" s="12">
        <f>IF(OR(AG5587="",AH5587=""),"",AH5587-AG5587)</f>
        <v>0.0</v>
      </c>
      <c r="AJ5587" s="13" t="b">
        <f>IF(OR(AI5587="",AA5587=""),"",AI5587=AA5587)</f>
        <v>1</v>
      </c>
      <c r="AK5587" s="13" t="b">
        <f>IF(AI5587="","",AI5587&gt;60)</f>
        <v>0</v>
      </c>
      <c r="AL5587" s="13" t="b">
        <f>IF(OR(Y5587=TRUE,AH5587=""),TRUE,FALSE)</f>
        <v>0</v>
      </c>
      <c r="AM5587" s="13" t="b">
        <f>IF(AI5587="","",AI5587&lt;0)</f>
        <v>0</v>
      </c>
      <c r="AN5587" s="13" t="str">
        <f>IF(AH5587="","No inspection date",IF(AI5587&lt;0,"Negative chronology",IF(AI5587&lt;=30,"0-30",IF(AI5587&lt;=60,"31-60",IF(AI5587&lt;=90,"61-90",IF(AI5587&lt;=180,"91-180","181+"))))))</f>
        <v>0-30</v>
      </c>
      <c r="AO5587" s="13" t="str">
        <f>IF(OR(ISNUMBER(SEARCH("COMPLETED",K5587)),ISNUMBER(SEARCH("CLOSED",K5587))),"Closed/Completed","Other Active/Issued")</f>
        <v>Closed/Completed</v>
      </c>
    </row>
    <row r="5588" spans="1:41">
      <c r="A5588" t="s">
        <v>27371</v>
      </c>
      <c r="B5588" t="s">
        <v>87</v>
      </c>
      <c r="C5588" t="s">
        <v>87</v>
      </c>
      <c r="D5588" t="s">
        <v>88</v>
      </c>
      <c r="F5588" t="s">
        <v>6194</v>
      </c>
      <c r="G5588" t="s">
        <v>6235</v>
      </c>
      <c r="H5588" t="s">
        <v>2033</v>
      </c>
      <c r="I5588" t="s">
        <v>2324</v>
      </c>
      <c r="J5588" t="s">
        <v>137</v>
      </c>
      <c r="K5588" t="s">
        <v>93</v>
      </c>
      <c r="L5588" t="s">
        <v>93</v>
      </c>
      <c r="M5588" t="s">
        <v>6196</v>
      </c>
      <c r="N5588" s="9">
        <v>98199</v>
      </c>
      <c r="O5588" t="s">
        <v>27372</v>
      </c>
      <c r="P5588" s="10">
        <v>47.6591233</v>
      </c>
      <c r="Q5588" s="10">
        <v>-122.39927526</v>
      </c>
      <c r="R5588" t="s">
        <v>6198</v>
      </c>
      <c r="S5588" s="7">
        <v>3</v>
      </c>
      <c r="T5588" s="7">
        <v>2023</v>
      </c>
      <c r="U5588" s="7">
        <v>1</v>
      </c>
      <c r="V5588">
        <v>4</v>
      </c>
      <c r="W5588">
        <v>2023</v>
      </c>
      <c r="X5588">
        <v>2</v>
      </c>
      <c r="Y5588" t="b">
        <v>0</v>
      </c>
      <c r="Z5588" t="b">
        <v>0</v>
      </c>
      <c r="AA5588">
        <v>34</v>
      </c>
      <c r="AB5588">
        <v>6</v>
      </c>
      <c r="AC5588" t="b">
        <v>0</v>
      </c>
      <c r="AD5588" t="b">
        <v>1</v>
      </c>
      <c r="AE5588" t="b">
        <v>0</v>
      </c>
      <c r="AF5588" t="b">
        <v>1</v>
      </c>
      <c r="AG5588" s="11">
        <v>44993</v>
      </c>
      <c r="AH5588" s="11">
        <v>45027</v>
      </c>
      <c r="AI5588" s="12">
        <f>IF(OR(AG5588="",AH5588=""),"",AH5588-AG5588)</f>
        <v>34.0</v>
      </c>
      <c r="AJ5588" s="13" t="b">
        <f>IF(OR(AI5588="",AA5588=""),"",AI5588=AA5588)</f>
        <v>1</v>
      </c>
      <c r="AK5588" s="13" t="b">
        <f>IF(AI5588="","",AI5588&gt;60)</f>
        <v>0</v>
      </c>
      <c r="AL5588" s="13" t="b">
        <f>IF(OR(Y5588=TRUE,AH5588=""),TRUE,FALSE)</f>
        <v>0</v>
      </c>
      <c r="AM5588" s="13" t="b">
        <f>IF(AI5588="","",AI5588&lt;0)</f>
        <v>0</v>
      </c>
      <c r="AN5588" s="13" t="str">
        <f>IF(AH5588="","No inspection date",IF(AI5588&lt;0,"Negative chronology",IF(AI5588&lt;=30,"0-30",IF(AI5588&lt;=60,"31-60",IF(AI5588&lt;=90,"61-90",IF(AI5588&lt;=180,"91-180","181+"))))))</f>
        <v>31-60</v>
      </c>
      <c r="AO5588" s="13" t="str">
        <f>IF(OR(ISNUMBER(SEARCH("COMPLETED",K5588)),ISNUMBER(SEARCH("CLOSED",K5588))),"Closed/Completed","Other Active/Issued")</f>
        <v>Closed/Completed</v>
      </c>
    </row>
    <row r="5589" spans="1:41">
      <c r="A5589" t="s">
        <v>27373</v>
      </c>
      <c r="B5589" t="s">
        <v>87</v>
      </c>
      <c r="C5589" t="s">
        <v>87</v>
      </c>
      <c r="D5589" t="s">
        <v>88</v>
      </c>
      <c r="F5589" t="s">
        <v>27374</v>
      </c>
      <c r="G5589" t="s">
        <v>6235</v>
      </c>
      <c r="H5589" t="s">
        <v>2033</v>
      </c>
      <c r="I5589" t="s">
        <v>1690</v>
      </c>
      <c r="J5589" t="s">
        <v>137</v>
      </c>
      <c r="K5589" t="s">
        <v>93</v>
      </c>
      <c r="L5589" t="s">
        <v>93</v>
      </c>
      <c r="M5589" t="s">
        <v>27375</v>
      </c>
      <c r="N5589" s="9">
        <v>98103</v>
      </c>
      <c r="O5589" t="s">
        <v>27376</v>
      </c>
      <c r="P5589" s="10">
        <v>47.69038052</v>
      </c>
      <c r="Q5589" s="10">
        <v>-122.35182535</v>
      </c>
      <c r="R5589" t="s">
        <v>27377</v>
      </c>
      <c r="S5589" s="7">
        <v>3</v>
      </c>
      <c r="T5589" s="7">
        <v>2023</v>
      </c>
      <c r="U5589" s="7">
        <v>1</v>
      </c>
      <c r="V5589">
        <v>5</v>
      </c>
      <c r="W5589">
        <v>2023</v>
      </c>
      <c r="X5589">
        <v>2</v>
      </c>
      <c r="Y5589" t="b">
        <v>0</v>
      </c>
      <c r="Z5589" t="b">
        <v>0</v>
      </c>
      <c r="AA5589">
        <v>64</v>
      </c>
      <c r="AB5589">
        <v>6</v>
      </c>
      <c r="AC5589" t="b">
        <v>0</v>
      </c>
      <c r="AD5589" t="b">
        <v>1</v>
      </c>
      <c r="AE5589" t="b">
        <v>0</v>
      </c>
      <c r="AF5589" t="b">
        <v>1</v>
      </c>
      <c r="AG5589" s="11">
        <v>44993</v>
      </c>
      <c r="AH5589" s="11">
        <v>45057</v>
      </c>
      <c r="AI5589" s="12">
        <f>IF(OR(AG5589="",AH5589=""),"",AH5589-AG5589)</f>
        <v>64.0</v>
      </c>
      <c r="AJ5589" s="13" t="b">
        <f>IF(OR(AI5589="",AA5589=""),"",AI5589=AA5589)</f>
        <v>1</v>
      </c>
      <c r="AK5589" s="13" t="b">
        <f>IF(AI5589="","",AI5589&gt;60)</f>
        <v>1</v>
      </c>
      <c r="AL5589" s="13" t="b">
        <f>IF(OR(Y5589=TRUE,AH5589=""),TRUE,FALSE)</f>
        <v>0</v>
      </c>
      <c r="AM5589" s="13" t="b">
        <f>IF(AI5589="","",AI5589&lt;0)</f>
        <v>0</v>
      </c>
      <c r="AN5589" s="13" t="str">
        <f>IF(AH5589="","No inspection date",IF(AI5589&lt;0,"Negative chronology",IF(AI5589&lt;=30,"0-30",IF(AI5589&lt;=60,"31-60",IF(AI5589&lt;=90,"61-90",IF(AI5589&lt;=180,"91-180","181+"))))))</f>
        <v>61-90</v>
      </c>
      <c r="AO5589" s="13" t="str">
        <f>IF(OR(ISNUMBER(SEARCH("COMPLETED",K5589)),ISNUMBER(SEARCH("CLOSED",K5589))),"Closed/Completed","Other Active/Issued")</f>
        <v>Closed/Completed</v>
      </c>
    </row>
    <row r="5590" spans="1:41">
      <c r="A5590" t="s">
        <v>27378</v>
      </c>
      <c r="B5590" t="s">
        <v>87</v>
      </c>
      <c r="C5590" t="s">
        <v>87</v>
      </c>
      <c r="D5590" t="s">
        <v>88</v>
      </c>
      <c r="F5590" t="s">
        <v>27379</v>
      </c>
      <c r="G5590" t="s">
        <v>6148</v>
      </c>
      <c r="H5590" t="s">
        <v>2178</v>
      </c>
      <c r="I5590" t="s">
        <v>8418</v>
      </c>
      <c r="J5590" t="s">
        <v>93</v>
      </c>
      <c r="K5590" t="s">
        <v>93</v>
      </c>
      <c r="L5590" t="s">
        <v>93</v>
      </c>
      <c r="M5590" t="s">
        <v>27380</v>
      </c>
      <c r="N5590" s="9">
        <v>98102</v>
      </c>
      <c r="O5590" t="s">
        <v>27381</v>
      </c>
      <c r="P5590" s="10">
        <v>47.62185651</v>
      </c>
      <c r="Q5590" s="10">
        <v>-122.32769051</v>
      </c>
      <c r="R5590" t="s">
        <v>27382</v>
      </c>
      <c r="S5590" s="7">
        <v>3</v>
      </c>
      <c r="T5590" s="7">
        <v>2023</v>
      </c>
      <c r="U5590" s="7">
        <v>1</v>
      </c>
      <c r="V5590">
        <v>6</v>
      </c>
      <c r="W5590">
        <v>2023</v>
      </c>
      <c r="X5590">
        <v>2</v>
      </c>
      <c r="Y5590" t="b">
        <v>0</v>
      </c>
      <c r="Z5590" t="b">
        <v>0</v>
      </c>
      <c r="AA5590">
        <v>91</v>
      </c>
      <c r="AB5590">
        <v>3</v>
      </c>
      <c r="AC5590" t="b">
        <v>0</v>
      </c>
      <c r="AD5590" t="b">
        <v>1</v>
      </c>
      <c r="AE5590" t="b">
        <v>0</v>
      </c>
      <c r="AF5590" t="b">
        <v>1</v>
      </c>
      <c r="AG5590" s="11">
        <v>44995</v>
      </c>
      <c r="AH5590" s="11">
        <v>45086</v>
      </c>
      <c r="AI5590" s="12">
        <f>IF(OR(AG5590="",AH5590=""),"",AH5590-AG5590)</f>
        <v>91.0</v>
      </c>
      <c r="AJ5590" s="13" t="b">
        <f>IF(OR(AI5590="",AA5590=""),"",AI5590=AA5590)</f>
        <v>1</v>
      </c>
      <c r="AK5590" s="13" t="b">
        <f>IF(AI5590="","",AI5590&gt;60)</f>
        <v>1</v>
      </c>
      <c r="AL5590" s="13" t="b">
        <f>IF(OR(Y5590=TRUE,AH5590=""),TRUE,FALSE)</f>
        <v>0</v>
      </c>
      <c r="AM5590" s="13" t="b">
        <f>IF(AI5590="","",AI5590&lt;0)</f>
        <v>0</v>
      </c>
      <c r="AN5590" s="13" t="str">
        <f>IF(AH5590="","No inspection date",IF(AI5590&lt;0,"Negative chronology",IF(AI5590&lt;=30,"0-30",IF(AI5590&lt;=60,"31-60",IF(AI5590&lt;=90,"61-90",IF(AI5590&lt;=180,"91-180","181+"))))))</f>
        <v>91-180</v>
      </c>
      <c r="AO5590" s="13" t="str">
        <f>IF(OR(ISNUMBER(SEARCH("COMPLETED",K5590)),ISNUMBER(SEARCH("CLOSED",K5590))),"Closed/Completed","Other Active/Issued")</f>
        <v>Closed/Completed</v>
      </c>
    </row>
    <row r="5591" spans="1:41">
      <c r="A5591" t="s">
        <v>27383</v>
      </c>
      <c r="B5591" t="s">
        <v>87</v>
      </c>
      <c r="C5591" t="s">
        <v>87</v>
      </c>
      <c r="D5591" t="s">
        <v>88</v>
      </c>
      <c r="F5591" t="s">
        <v>27384</v>
      </c>
      <c r="G5591" t="s">
        <v>6148</v>
      </c>
      <c r="H5591" t="s">
        <v>2178</v>
      </c>
      <c r="I5591" t="s">
        <v>2633</v>
      </c>
      <c r="J5591" t="s">
        <v>137</v>
      </c>
      <c r="K5591" t="s">
        <v>93</v>
      </c>
      <c r="L5591" t="s">
        <v>93</v>
      </c>
      <c r="M5591" t="s">
        <v>6088</v>
      </c>
      <c r="N5591" s="9">
        <v>98105</v>
      </c>
      <c r="O5591" t="s">
        <v>27385</v>
      </c>
      <c r="P5591" s="10">
        <v>47.66591237</v>
      </c>
      <c r="Q5591" s="10">
        <v>-122.31452217</v>
      </c>
      <c r="R5591" t="s">
        <v>6090</v>
      </c>
      <c r="S5591" s="7">
        <v>3</v>
      </c>
      <c r="T5591" s="7">
        <v>2023</v>
      </c>
      <c r="U5591" s="7">
        <v>1</v>
      </c>
      <c r="V5591">
        <v>7</v>
      </c>
      <c r="W5591">
        <v>2023</v>
      </c>
      <c r="X5591">
        <v>3</v>
      </c>
      <c r="Y5591" t="b">
        <v>0</v>
      </c>
      <c r="Z5591" t="b">
        <v>0</v>
      </c>
      <c r="AA5591">
        <v>131</v>
      </c>
      <c r="AB5591">
        <v>4</v>
      </c>
      <c r="AC5591" t="b">
        <v>0</v>
      </c>
      <c r="AD5591" t="b">
        <v>1</v>
      </c>
      <c r="AE5591" t="b">
        <v>0</v>
      </c>
      <c r="AF5591" t="b">
        <v>1</v>
      </c>
      <c r="AG5591" s="11">
        <v>44995</v>
      </c>
      <c r="AH5591" s="11">
        <v>45126</v>
      </c>
      <c r="AI5591" s="12">
        <f>IF(OR(AG5591="",AH5591=""),"",AH5591-AG5591)</f>
        <v>131.0</v>
      </c>
      <c r="AJ5591" s="13" t="b">
        <f>IF(OR(AI5591="",AA5591=""),"",AI5591=AA5591)</f>
        <v>1</v>
      </c>
      <c r="AK5591" s="13" t="b">
        <f>IF(AI5591="","",AI5591&gt;60)</f>
        <v>1</v>
      </c>
      <c r="AL5591" s="13" t="b">
        <f>IF(OR(Y5591=TRUE,AH5591=""),TRUE,FALSE)</f>
        <v>0</v>
      </c>
      <c r="AM5591" s="13" t="b">
        <f>IF(AI5591="","",AI5591&lt;0)</f>
        <v>0</v>
      </c>
      <c r="AN5591" s="13" t="str">
        <f>IF(AH5591="","No inspection date",IF(AI5591&lt;0,"Negative chronology",IF(AI5591&lt;=30,"0-30",IF(AI5591&lt;=60,"31-60",IF(AI5591&lt;=90,"61-90",IF(AI5591&lt;=180,"91-180","181+"))))))</f>
        <v>91-180</v>
      </c>
      <c r="AO5591" s="13" t="str">
        <f>IF(OR(ISNUMBER(SEARCH("COMPLETED",K5591)),ISNUMBER(SEARCH("CLOSED",K5591))),"Closed/Completed","Other Active/Issued")</f>
        <v>Closed/Completed</v>
      </c>
    </row>
    <row r="5592" spans="1:41">
      <c r="A5592" t="s">
        <v>27386</v>
      </c>
      <c r="B5592" t="s">
        <v>87</v>
      </c>
      <c r="C5592" t="s">
        <v>87</v>
      </c>
      <c r="D5592" t="s">
        <v>88</v>
      </c>
      <c r="F5592" t="s">
        <v>27387</v>
      </c>
      <c r="G5592" t="s">
        <v>6269</v>
      </c>
      <c r="H5592" t="s">
        <v>2196</v>
      </c>
      <c r="I5592" t="s">
        <v>2443</v>
      </c>
      <c r="J5592" t="s">
        <v>137</v>
      </c>
      <c r="K5592" t="s">
        <v>93</v>
      </c>
      <c r="L5592" t="s">
        <v>93</v>
      </c>
      <c r="M5592" t="s">
        <v>27388</v>
      </c>
      <c r="N5592" s="9">
        <v>98125</v>
      </c>
      <c r="O5592" t="s">
        <v>27389</v>
      </c>
      <c r="P5592" s="10">
        <v>47.70261016</v>
      </c>
      <c r="Q5592" s="10">
        <v>-122.30212543</v>
      </c>
      <c r="R5592" t="s">
        <v>27390</v>
      </c>
      <c r="S5592" s="7">
        <v>3</v>
      </c>
      <c r="T5592" s="7">
        <v>2023</v>
      </c>
      <c r="U5592" s="7">
        <v>1</v>
      </c>
      <c r="V5592">
        <v>8</v>
      </c>
      <c r="W5592">
        <v>2023</v>
      </c>
      <c r="X5592">
        <v>3</v>
      </c>
      <c r="Y5592" t="b">
        <v>0</v>
      </c>
      <c r="Z5592" t="b">
        <v>0</v>
      </c>
      <c r="AA5592">
        <v>170</v>
      </c>
      <c r="AB5592">
        <v>5</v>
      </c>
      <c r="AC5592" t="b">
        <v>0</v>
      </c>
      <c r="AD5592" t="b">
        <v>1</v>
      </c>
      <c r="AE5592" t="b">
        <v>0</v>
      </c>
      <c r="AF5592" t="b">
        <v>1</v>
      </c>
      <c r="AG5592" s="11">
        <v>44998</v>
      </c>
      <c r="AH5592" s="11">
        <v>45168</v>
      </c>
      <c r="AI5592" s="12">
        <f>IF(OR(AG5592="",AH5592=""),"",AH5592-AG5592)</f>
        <v>170.0</v>
      </c>
      <c r="AJ5592" s="13" t="b">
        <f>IF(OR(AI5592="",AA5592=""),"",AI5592=AA5592)</f>
        <v>1</v>
      </c>
      <c r="AK5592" s="13" t="b">
        <f>IF(AI5592="","",AI5592&gt;60)</f>
        <v>1</v>
      </c>
      <c r="AL5592" s="13" t="b">
        <f>IF(OR(Y5592=TRUE,AH5592=""),TRUE,FALSE)</f>
        <v>0</v>
      </c>
      <c r="AM5592" s="13" t="b">
        <f>IF(AI5592="","",AI5592&lt;0)</f>
        <v>0</v>
      </c>
      <c r="AN5592" s="13" t="str">
        <f>IF(AH5592="","No inspection date",IF(AI5592&lt;0,"Negative chronology",IF(AI5592&lt;=30,"0-30",IF(AI5592&lt;=60,"31-60",IF(AI5592&lt;=90,"61-90",IF(AI5592&lt;=180,"91-180","181+"))))))</f>
        <v>91-180</v>
      </c>
      <c r="AO5592" s="13" t="str">
        <f>IF(OR(ISNUMBER(SEARCH("COMPLETED",K5592)),ISNUMBER(SEARCH("CLOSED",K5592))),"Closed/Completed","Other Active/Issued")</f>
        <v>Closed/Completed</v>
      </c>
    </row>
    <row r="5593" spans="1:41">
      <c r="A5593" t="s">
        <v>27391</v>
      </c>
      <c r="B5593" t="s">
        <v>87</v>
      </c>
      <c r="C5593" t="s">
        <v>87</v>
      </c>
      <c r="D5593" t="s">
        <v>88</v>
      </c>
      <c r="F5593" t="s">
        <v>27392</v>
      </c>
      <c r="H5593" t="s">
        <v>2202</v>
      </c>
      <c r="I5593" t="s">
        <v>2443</v>
      </c>
      <c r="J5593" t="s">
        <v>137</v>
      </c>
      <c r="K5593" t="s">
        <v>93</v>
      </c>
      <c r="L5593" t="s">
        <v>93</v>
      </c>
      <c r="M5593" t="s">
        <v>27393</v>
      </c>
      <c r="N5593" s="9">
        <v>98125</v>
      </c>
      <c r="O5593" t="s">
        <v>27394</v>
      </c>
      <c r="P5593" s="10">
        <v>47.7208226</v>
      </c>
      <c r="Q5593" s="10">
        <v>-122.29196191</v>
      </c>
      <c r="R5593" t="s">
        <v>27395</v>
      </c>
      <c r="S5593" s="7">
        <v>3</v>
      </c>
      <c r="T5593" s="7">
        <v>2023</v>
      </c>
      <c r="U5593" s="7">
        <v>1</v>
      </c>
      <c r="V5593">
        <v>8</v>
      </c>
      <c r="W5593">
        <v>2023</v>
      </c>
      <c r="X5593">
        <v>3</v>
      </c>
      <c r="Y5593" t="b">
        <v>0</v>
      </c>
      <c r="Z5593" t="b">
        <v>0</v>
      </c>
      <c r="AA5593">
        <v>168</v>
      </c>
      <c r="AB5593">
        <v>5</v>
      </c>
      <c r="AC5593" t="b">
        <v>0</v>
      </c>
      <c r="AD5593" t="b">
        <v>1</v>
      </c>
      <c r="AE5593" t="b">
        <v>0</v>
      </c>
      <c r="AF5593" t="b">
        <v>1</v>
      </c>
      <c r="AG5593" s="11">
        <v>45000</v>
      </c>
      <c r="AH5593" s="11">
        <v>45168</v>
      </c>
      <c r="AI5593" s="12">
        <f>IF(OR(AG5593="",AH5593=""),"",AH5593-AG5593)</f>
        <v>168.0</v>
      </c>
      <c r="AJ5593" s="13" t="b">
        <f>IF(OR(AI5593="",AA5593=""),"",AI5593=AA5593)</f>
        <v>1</v>
      </c>
      <c r="AK5593" s="13" t="b">
        <f>IF(AI5593="","",AI5593&gt;60)</f>
        <v>1</v>
      </c>
      <c r="AL5593" s="13" t="b">
        <f>IF(OR(Y5593=TRUE,AH5593=""),TRUE,FALSE)</f>
        <v>0</v>
      </c>
      <c r="AM5593" s="13" t="b">
        <f>IF(AI5593="","",AI5593&lt;0)</f>
        <v>0</v>
      </c>
      <c r="AN5593" s="13" t="str">
        <f>IF(AH5593="","No inspection date",IF(AI5593&lt;0,"Negative chronology",IF(AI5593&lt;=30,"0-30",IF(AI5593&lt;=60,"31-60",IF(AI5593&lt;=90,"61-90",IF(AI5593&lt;=180,"91-180","181+"))))))</f>
        <v>91-180</v>
      </c>
      <c r="AO5593" s="13" t="str">
        <f>IF(OR(ISNUMBER(SEARCH("COMPLETED",K5593)),ISNUMBER(SEARCH("CLOSED",K5593))),"Closed/Completed","Other Active/Issued")</f>
        <v>Closed/Completed</v>
      </c>
    </row>
    <row r="5594" spans="1:41">
      <c r="A5594" t="s">
        <v>27396</v>
      </c>
      <c r="B5594" t="s">
        <v>87</v>
      </c>
      <c r="C5594" t="s">
        <v>87</v>
      </c>
      <c r="D5594" t="s">
        <v>88</v>
      </c>
      <c r="F5594" t="s">
        <v>27397</v>
      </c>
      <c r="G5594" t="s">
        <v>6148</v>
      </c>
      <c r="H5594" t="s">
        <v>7032</v>
      </c>
      <c r="I5594" t="s">
        <v>2414</v>
      </c>
      <c r="J5594" t="s">
        <v>137</v>
      </c>
      <c r="K5594" t="s">
        <v>93</v>
      </c>
      <c r="L5594" t="s">
        <v>93</v>
      </c>
      <c r="M5594" t="s">
        <v>27398</v>
      </c>
      <c r="N5594" s="9">
        <v>98109</v>
      </c>
      <c r="O5594" t="s">
        <v>27399</v>
      </c>
      <c r="P5594" s="10">
        <v>47.63815429</v>
      </c>
      <c r="Q5594" s="10">
        <v>-122.34289346</v>
      </c>
      <c r="R5594" t="s">
        <v>27400</v>
      </c>
      <c r="S5594" s="7">
        <v>3</v>
      </c>
      <c r="T5594" s="7">
        <v>2023</v>
      </c>
      <c r="U5594" s="7">
        <v>1</v>
      </c>
      <c r="V5594">
        <v>5</v>
      </c>
      <c r="W5594">
        <v>2023</v>
      </c>
      <c r="X5594">
        <v>2</v>
      </c>
      <c r="Y5594" t="b">
        <v>0</v>
      </c>
      <c r="Z5594" t="b">
        <v>0</v>
      </c>
      <c r="AA5594">
        <v>49</v>
      </c>
      <c r="AB5594">
        <v>7</v>
      </c>
      <c r="AC5594" t="b">
        <v>0</v>
      </c>
      <c r="AD5594" t="b">
        <v>1</v>
      </c>
      <c r="AE5594" t="b">
        <v>0</v>
      </c>
      <c r="AF5594" t="b">
        <v>1</v>
      </c>
      <c r="AG5594" s="11">
        <v>45001</v>
      </c>
      <c r="AH5594" s="11">
        <v>45050</v>
      </c>
      <c r="AI5594" s="12">
        <f>IF(OR(AG5594="",AH5594=""),"",AH5594-AG5594)</f>
        <v>49.0</v>
      </c>
      <c r="AJ5594" s="13" t="b">
        <f>IF(OR(AI5594="",AA5594=""),"",AI5594=AA5594)</f>
        <v>1</v>
      </c>
      <c r="AK5594" s="13" t="b">
        <f>IF(AI5594="","",AI5594&gt;60)</f>
        <v>0</v>
      </c>
      <c r="AL5594" s="13" t="b">
        <f>IF(OR(Y5594=TRUE,AH5594=""),TRUE,FALSE)</f>
        <v>0</v>
      </c>
      <c r="AM5594" s="13" t="b">
        <f>IF(AI5594="","",AI5594&lt;0)</f>
        <v>0</v>
      </c>
      <c r="AN5594" s="13" t="str">
        <f>IF(AH5594="","No inspection date",IF(AI5594&lt;0,"Negative chronology",IF(AI5594&lt;=30,"0-30",IF(AI5594&lt;=60,"31-60",IF(AI5594&lt;=90,"61-90",IF(AI5594&lt;=180,"91-180","181+"))))))</f>
        <v>31-60</v>
      </c>
      <c r="AO5594" s="13" t="str">
        <f>IF(OR(ISNUMBER(SEARCH("COMPLETED",K5594)),ISNUMBER(SEARCH("CLOSED",K5594))),"Closed/Completed","Other Active/Issued")</f>
        <v>Closed/Completed</v>
      </c>
    </row>
    <row r="5595" spans="1:41">
      <c r="A5595" t="s">
        <v>27401</v>
      </c>
      <c r="B5595" t="s">
        <v>87</v>
      </c>
      <c r="C5595" t="s">
        <v>87</v>
      </c>
      <c r="D5595" t="s">
        <v>88</v>
      </c>
      <c r="F5595" t="s">
        <v>27402</v>
      </c>
      <c r="G5595" t="s">
        <v>6148</v>
      </c>
      <c r="H5595" t="s">
        <v>1986</v>
      </c>
      <c r="I5595" t="s">
        <v>14642</v>
      </c>
      <c r="J5595" t="s">
        <v>137</v>
      </c>
      <c r="K5595" t="s">
        <v>93</v>
      </c>
      <c r="L5595" t="s">
        <v>93</v>
      </c>
      <c r="M5595" t="s">
        <v>27403</v>
      </c>
      <c r="N5595" s="9">
        <v>98105</v>
      </c>
      <c r="O5595" t="s">
        <v>27404</v>
      </c>
      <c r="P5595" s="10">
        <v>47.66323504</v>
      </c>
      <c r="Q5595" s="10">
        <v>-122.30629294</v>
      </c>
      <c r="R5595" t="s">
        <v>27405</v>
      </c>
      <c r="S5595" s="7">
        <v>3</v>
      </c>
      <c r="T5595" s="7">
        <v>2023</v>
      </c>
      <c r="U5595" s="7">
        <v>1</v>
      </c>
      <c r="V5595">
        <v>9</v>
      </c>
      <c r="W5595">
        <v>2024</v>
      </c>
      <c r="X5595">
        <v>3</v>
      </c>
      <c r="Y5595" t="b">
        <v>0</v>
      </c>
      <c r="Z5595" t="b">
        <v>0</v>
      </c>
      <c r="AA5595">
        <v>559</v>
      </c>
      <c r="AB5595">
        <v>4</v>
      </c>
      <c r="AC5595" t="b">
        <v>0</v>
      </c>
      <c r="AD5595" t="b">
        <v>1</v>
      </c>
      <c r="AE5595" t="b">
        <v>0</v>
      </c>
      <c r="AF5595" t="b">
        <v>1</v>
      </c>
      <c r="AG5595" s="11">
        <v>45006</v>
      </c>
      <c r="AH5595" s="11">
        <v>45565</v>
      </c>
      <c r="AI5595" s="12">
        <f>IF(OR(AG5595="",AH5595=""),"",AH5595-AG5595)</f>
        <v>559.0</v>
      </c>
      <c r="AJ5595" s="13" t="b">
        <f>IF(OR(AI5595="",AA5595=""),"",AI5595=AA5595)</f>
        <v>1</v>
      </c>
      <c r="AK5595" s="13" t="b">
        <f>IF(AI5595="","",AI5595&gt;60)</f>
        <v>1</v>
      </c>
      <c r="AL5595" s="13" t="b">
        <f>IF(OR(Y5595=TRUE,AH5595=""),TRUE,FALSE)</f>
        <v>0</v>
      </c>
      <c r="AM5595" s="13" t="b">
        <f>IF(AI5595="","",AI5595&lt;0)</f>
        <v>0</v>
      </c>
      <c r="AN5595" s="13" t="str">
        <f>IF(AH5595="","No inspection date",IF(AI5595&lt;0,"Negative chronology",IF(AI5595&lt;=30,"0-30",IF(AI5595&lt;=60,"31-60",IF(AI5595&lt;=90,"61-90",IF(AI5595&lt;=180,"91-180","181+"))))))</f>
        <v>181+</v>
      </c>
      <c r="AO5595" s="13" t="str">
        <f>IF(OR(ISNUMBER(SEARCH("COMPLETED",K5595)),ISNUMBER(SEARCH("CLOSED",K5595))),"Closed/Completed","Other Active/Issued")</f>
        <v>Closed/Completed</v>
      </c>
    </row>
    <row r="5596" spans="1:41">
      <c r="A5596" t="s">
        <v>27406</v>
      </c>
      <c r="B5596" t="s">
        <v>87</v>
      </c>
      <c r="C5596" t="s">
        <v>87</v>
      </c>
      <c r="D5596" t="s">
        <v>88</v>
      </c>
      <c r="F5596" t="s">
        <v>27407</v>
      </c>
      <c r="H5596" t="s">
        <v>1986</v>
      </c>
      <c r="I5596" t="s">
        <v>2633</v>
      </c>
      <c r="J5596" t="s">
        <v>6317</v>
      </c>
      <c r="K5596" t="s">
        <v>93</v>
      </c>
      <c r="L5596" t="s">
        <v>93</v>
      </c>
      <c r="M5596" t="s">
        <v>27408</v>
      </c>
      <c r="N5596" s="9">
        <v>98121</v>
      </c>
      <c r="O5596" t="s">
        <v>27409</v>
      </c>
      <c r="P5596" s="10">
        <v>47.61358992</v>
      </c>
      <c r="Q5596" s="10">
        <v>-122.34739072</v>
      </c>
      <c r="R5596" t="s">
        <v>27410</v>
      </c>
      <c r="S5596" s="7">
        <v>3</v>
      </c>
      <c r="T5596" s="7">
        <v>2023</v>
      </c>
      <c r="U5596" s="7">
        <v>1</v>
      </c>
      <c r="V5596">
        <v>7</v>
      </c>
      <c r="W5596">
        <v>2023</v>
      </c>
      <c r="X5596">
        <v>3</v>
      </c>
      <c r="Y5596" t="b">
        <v>0</v>
      </c>
      <c r="Z5596" t="b">
        <v>0</v>
      </c>
      <c r="AA5596">
        <v>120</v>
      </c>
      <c r="AB5596">
        <v>7</v>
      </c>
      <c r="AC5596" t="b">
        <v>0</v>
      </c>
      <c r="AD5596" t="b">
        <v>1</v>
      </c>
      <c r="AE5596" t="b">
        <v>0</v>
      </c>
      <c r="AF5596" t="b">
        <v>1</v>
      </c>
      <c r="AG5596" s="11">
        <v>45006</v>
      </c>
      <c r="AH5596" s="11">
        <v>45126</v>
      </c>
      <c r="AI5596" s="12">
        <f>IF(OR(AG5596="",AH5596=""),"",AH5596-AG5596)</f>
        <v>120.0</v>
      </c>
      <c r="AJ5596" s="13" t="b">
        <f>IF(OR(AI5596="",AA5596=""),"",AI5596=AA5596)</f>
        <v>1</v>
      </c>
      <c r="AK5596" s="13" t="b">
        <f>IF(AI5596="","",AI5596&gt;60)</f>
        <v>1</v>
      </c>
      <c r="AL5596" s="13" t="b">
        <f>IF(OR(Y5596=TRUE,AH5596=""),TRUE,FALSE)</f>
        <v>0</v>
      </c>
      <c r="AM5596" s="13" t="b">
        <f>IF(AI5596="","",AI5596&lt;0)</f>
        <v>0</v>
      </c>
      <c r="AN5596" s="13" t="str">
        <f>IF(AH5596="","No inspection date",IF(AI5596&lt;0,"Negative chronology",IF(AI5596&lt;=30,"0-30",IF(AI5596&lt;=60,"31-60",IF(AI5596&lt;=90,"61-90",IF(AI5596&lt;=180,"91-180","181+"))))))</f>
        <v>91-180</v>
      </c>
      <c r="AO5596" s="13" t="str">
        <f>IF(OR(ISNUMBER(SEARCH("COMPLETED",K5596)),ISNUMBER(SEARCH("CLOSED",K5596))),"Closed/Completed","Other Active/Issued")</f>
        <v>Closed/Completed</v>
      </c>
    </row>
    <row r="5597" spans="1:41">
      <c r="A5597" t="s">
        <v>27411</v>
      </c>
      <c r="B5597" t="s">
        <v>87</v>
      </c>
      <c r="C5597" t="s">
        <v>87</v>
      </c>
      <c r="D5597" t="s">
        <v>88</v>
      </c>
      <c r="F5597" t="s">
        <v>27412</v>
      </c>
      <c r="G5597" t="s">
        <v>6269</v>
      </c>
      <c r="H5597" t="s">
        <v>2092</v>
      </c>
      <c r="I5597" t="s">
        <v>2605</v>
      </c>
      <c r="J5597" t="s">
        <v>137</v>
      </c>
      <c r="K5597" t="s">
        <v>93</v>
      </c>
      <c r="L5597" t="s">
        <v>93</v>
      </c>
      <c r="M5597" t="s">
        <v>27413</v>
      </c>
      <c r="N5597" s="9">
        <v>98125</v>
      </c>
      <c r="O5597" t="s">
        <v>27414</v>
      </c>
      <c r="P5597" s="10">
        <v>47.72991546</v>
      </c>
      <c r="Q5597" s="10">
        <v>-122.29438324</v>
      </c>
      <c r="R5597" t="s">
        <v>27415</v>
      </c>
      <c r="S5597" s="7">
        <v>3</v>
      </c>
      <c r="T5597" s="7">
        <v>2023</v>
      </c>
      <c r="U5597" s="7">
        <v>1</v>
      </c>
      <c r="V5597">
        <v>7</v>
      </c>
      <c r="W5597">
        <v>2023</v>
      </c>
      <c r="X5597">
        <v>3</v>
      </c>
      <c r="Y5597" t="b">
        <v>0</v>
      </c>
      <c r="Z5597" t="b">
        <v>0</v>
      </c>
      <c r="AA5597">
        <v>109</v>
      </c>
      <c r="AB5597">
        <v>5</v>
      </c>
      <c r="AC5597" t="b">
        <v>0</v>
      </c>
      <c r="AD5597" t="b">
        <v>1</v>
      </c>
      <c r="AE5597" t="b">
        <v>0</v>
      </c>
      <c r="AF5597" t="b">
        <v>1</v>
      </c>
      <c r="AG5597" s="11">
        <v>45008</v>
      </c>
      <c r="AH5597" s="11">
        <v>45117</v>
      </c>
      <c r="AI5597" s="12">
        <f>IF(OR(AG5597="",AH5597=""),"",AH5597-AG5597)</f>
        <v>109.0</v>
      </c>
      <c r="AJ5597" s="13" t="b">
        <f>IF(OR(AI5597="",AA5597=""),"",AI5597=AA5597)</f>
        <v>1</v>
      </c>
      <c r="AK5597" s="13" t="b">
        <f>IF(AI5597="","",AI5597&gt;60)</f>
        <v>1</v>
      </c>
      <c r="AL5597" s="13" t="b">
        <f>IF(OR(Y5597=TRUE,AH5597=""),TRUE,FALSE)</f>
        <v>0</v>
      </c>
      <c r="AM5597" s="13" t="b">
        <f>IF(AI5597="","",AI5597&lt;0)</f>
        <v>0</v>
      </c>
      <c r="AN5597" s="13" t="str">
        <f>IF(AH5597="","No inspection date",IF(AI5597&lt;0,"Negative chronology",IF(AI5597&lt;=30,"0-30",IF(AI5597&lt;=60,"31-60",IF(AI5597&lt;=90,"61-90",IF(AI5597&lt;=180,"91-180","181+"))))))</f>
        <v>91-180</v>
      </c>
      <c r="AO5597" s="13" t="str">
        <f>IF(OR(ISNUMBER(SEARCH("COMPLETED",K5597)),ISNUMBER(SEARCH("CLOSED",K5597))),"Closed/Completed","Other Active/Issued")</f>
        <v>Closed/Completed</v>
      </c>
    </row>
    <row r="5598" spans="1:41">
      <c r="A5598" t="s">
        <v>27416</v>
      </c>
      <c r="B5598" t="s">
        <v>87</v>
      </c>
      <c r="C5598" t="s">
        <v>87</v>
      </c>
      <c r="D5598" t="s">
        <v>88</v>
      </c>
      <c r="F5598" t="s">
        <v>27417</v>
      </c>
      <c r="H5598" t="s">
        <v>2092</v>
      </c>
      <c r="I5598" t="s">
        <v>2324</v>
      </c>
      <c r="J5598" t="s">
        <v>137</v>
      </c>
      <c r="K5598" t="s">
        <v>93</v>
      </c>
      <c r="L5598" t="s">
        <v>93</v>
      </c>
      <c r="M5598" t="s">
        <v>27418</v>
      </c>
      <c r="N5598" s="9">
        <v>98118</v>
      </c>
      <c r="O5598" t="s">
        <v>27419</v>
      </c>
      <c r="P5598" s="10">
        <v>47.5657337</v>
      </c>
      <c r="Q5598" s="10">
        <v>-122.28630074</v>
      </c>
      <c r="R5598" t="s">
        <v>27420</v>
      </c>
      <c r="S5598" s="7">
        <v>3</v>
      </c>
      <c r="T5598" s="7">
        <v>2023</v>
      </c>
      <c r="U5598" s="7">
        <v>1</v>
      </c>
      <c r="V5598">
        <v>4</v>
      </c>
      <c r="W5598">
        <v>2023</v>
      </c>
      <c r="X5598">
        <v>2</v>
      </c>
      <c r="Y5598" t="b">
        <v>0</v>
      </c>
      <c r="Z5598" t="b">
        <v>0</v>
      </c>
      <c r="AA5598">
        <v>19</v>
      </c>
      <c r="AB5598">
        <v>2</v>
      </c>
      <c r="AC5598" t="b">
        <v>0</v>
      </c>
      <c r="AD5598" t="b">
        <v>1</v>
      </c>
      <c r="AE5598" t="b">
        <v>0</v>
      </c>
      <c r="AF5598" t="b">
        <v>1</v>
      </c>
      <c r="AG5598" s="11">
        <v>45008</v>
      </c>
      <c r="AH5598" s="11">
        <v>45027</v>
      </c>
      <c r="AI5598" s="12">
        <f>IF(OR(AG5598="",AH5598=""),"",AH5598-AG5598)</f>
        <v>19.0</v>
      </c>
      <c r="AJ5598" s="13" t="b">
        <f>IF(OR(AI5598="",AA5598=""),"",AI5598=AA5598)</f>
        <v>1</v>
      </c>
      <c r="AK5598" s="13" t="b">
        <f>IF(AI5598="","",AI5598&gt;60)</f>
        <v>0</v>
      </c>
      <c r="AL5598" s="13" t="b">
        <f>IF(OR(Y5598=TRUE,AH5598=""),TRUE,FALSE)</f>
        <v>0</v>
      </c>
      <c r="AM5598" s="13" t="b">
        <f>IF(AI5598="","",AI5598&lt;0)</f>
        <v>0</v>
      </c>
      <c r="AN5598" s="13" t="str">
        <f>IF(AH5598="","No inspection date",IF(AI5598&lt;0,"Negative chronology",IF(AI5598&lt;=30,"0-30",IF(AI5598&lt;=60,"31-60",IF(AI5598&lt;=90,"61-90",IF(AI5598&lt;=180,"91-180","181+"))))))</f>
        <v>0-30</v>
      </c>
      <c r="AO5598" s="13" t="str">
        <f>IF(OR(ISNUMBER(SEARCH("COMPLETED",K5598)),ISNUMBER(SEARCH("CLOSED",K5598))),"Closed/Completed","Other Active/Issued")</f>
        <v>Closed/Completed</v>
      </c>
    </row>
    <row r="5599" spans="1:41">
      <c r="A5599" t="s">
        <v>27421</v>
      </c>
      <c r="B5599" t="s">
        <v>87</v>
      </c>
      <c r="C5599" t="s">
        <v>87</v>
      </c>
      <c r="D5599" t="s">
        <v>88</v>
      </c>
      <c r="F5599" t="s">
        <v>27422</v>
      </c>
      <c r="G5599" t="s">
        <v>17677</v>
      </c>
      <c r="H5599" t="s">
        <v>2092</v>
      </c>
      <c r="I5599" t="s">
        <v>2651</v>
      </c>
      <c r="J5599" t="s">
        <v>137</v>
      </c>
      <c r="K5599" t="s">
        <v>93</v>
      </c>
      <c r="L5599" t="s">
        <v>93</v>
      </c>
      <c r="M5599" t="s">
        <v>5983</v>
      </c>
      <c r="O5599" t="s">
        <v>27423</v>
      </c>
      <c r="P5599" s="10">
        <v>47.6675635</v>
      </c>
      <c r="Q5599" s="10">
        <v>-122.30276536</v>
      </c>
      <c r="R5599" t="s">
        <v>5985</v>
      </c>
      <c r="S5599" s="7">
        <v>3</v>
      </c>
      <c r="T5599" s="7">
        <v>2023</v>
      </c>
      <c r="U5599" s="7">
        <v>1</v>
      </c>
      <c r="V5599">
        <v>7</v>
      </c>
      <c r="W5599">
        <v>2023</v>
      </c>
      <c r="X5599">
        <v>3</v>
      </c>
      <c r="Y5599" t="b">
        <v>0</v>
      </c>
      <c r="Z5599" t="b">
        <v>0</v>
      </c>
      <c r="AA5599">
        <v>126</v>
      </c>
      <c r="AB5599">
        <v>4</v>
      </c>
      <c r="AC5599" t="b">
        <v>0</v>
      </c>
      <c r="AD5599" t="b">
        <v>1</v>
      </c>
      <c r="AE5599" t="b">
        <v>0</v>
      </c>
      <c r="AF5599" t="b">
        <v>1</v>
      </c>
      <c r="AG5599" s="11">
        <v>45008</v>
      </c>
      <c r="AH5599" s="11">
        <v>45134</v>
      </c>
      <c r="AI5599" s="12">
        <f>IF(OR(AG5599="",AH5599=""),"",AH5599-AG5599)</f>
        <v>126.0</v>
      </c>
      <c r="AJ5599" s="13" t="b">
        <f>IF(OR(AI5599="",AA5599=""),"",AI5599=AA5599)</f>
        <v>1</v>
      </c>
      <c r="AK5599" s="13" t="b">
        <f>IF(AI5599="","",AI5599&gt;60)</f>
        <v>1</v>
      </c>
      <c r="AL5599" s="13" t="b">
        <f>IF(OR(Y5599=TRUE,AH5599=""),TRUE,FALSE)</f>
        <v>0</v>
      </c>
      <c r="AM5599" s="13" t="b">
        <f>IF(AI5599="","",AI5599&lt;0)</f>
        <v>0</v>
      </c>
      <c r="AN5599" s="13" t="str">
        <f>IF(AH5599="","No inspection date",IF(AI5599&lt;0,"Negative chronology",IF(AI5599&lt;=30,"0-30",IF(AI5599&lt;=60,"31-60",IF(AI5599&lt;=90,"61-90",IF(AI5599&lt;=180,"91-180","181+"))))))</f>
        <v>91-180</v>
      </c>
      <c r="AO5599" s="13" t="str">
        <f>IF(OR(ISNUMBER(SEARCH("COMPLETED",K5599)),ISNUMBER(SEARCH("CLOSED",K5599))),"Closed/Completed","Other Active/Issued")</f>
        <v>Closed/Completed</v>
      </c>
    </row>
    <row r="5600" spans="1:41">
      <c r="A5600" t="s">
        <v>27424</v>
      </c>
      <c r="B5600" t="s">
        <v>87</v>
      </c>
      <c r="C5600" t="s">
        <v>87</v>
      </c>
      <c r="D5600" t="s">
        <v>88</v>
      </c>
      <c r="F5600" t="s">
        <v>27425</v>
      </c>
      <c r="G5600" t="s">
        <v>27426</v>
      </c>
      <c r="H5600" t="s">
        <v>2242</v>
      </c>
      <c r="I5600" t="s">
        <v>8441</v>
      </c>
      <c r="J5600" t="s">
        <v>137</v>
      </c>
      <c r="K5600" t="s">
        <v>93</v>
      </c>
      <c r="L5600" t="s">
        <v>93</v>
      </c>
      <c r="M5600" t="s">
        <v>27427</v>
      </c>
      <c r="N5600" s="9">
        <v>98107</v>
      </c>
      <c r="O5600" t="s">
        <v>27428</v>
      </c>
      <c r="P5600" s="10">
        <v>47.65372216</v>
      </c>
      <c r="Q5600" s="10">
        <v>-122.35799046</v>
      </c>
      <c r="R5600" t="s">
        <v>27429</v>
      </c>
      <c r="S5600" s="7">
        <v>3</v>
      </c>
      <c r="T5600" s="7">
        <v>2023</v>
      </c>
      <c r="U5600" s="7">
        <v>1</v>
      </c>
      <c r="V5600">
        <v>5</v>
      </c>
      <c r="W5600">
        <v>2023</v>
      </c>
      <c r="X5600">
        <v>2</v>
      </c>
      <c r="Y5600" t="b">
        <v>0</v>
      </c>
      <c r="Z5600" t="b">
        <v>0</v>
      </c>
      <c r="AA5600">
        <v>61</v>
      </c>
      <c r="AB5600">
        <v>6</v>
      </c>
      <c r="AC5600" t="b">
        <v>0</v>
      </c>
      <c r="AD5600" t="b">
        <v>1</v>
      </c>
      <c r="AE5600" t="b">
        <v>0</v>
      </c>
      <c r="AF5600" t="b">
        <v>1</v>
      </c>
      <c r="AG5600" s="11">
        <v>45009</v>
      </c>
      <c r="AH5600" s="11">
        <v>45070</v>
      </c>
      <c r="AI5600" s="12">
        <f>IF(OR(AG5600="",AH5600=""),"",AH5600-AG5600)</f>
        <v>61.0</v>
      </c>
      <c r="AJ5600" s="13" t="b">
        <f>IF(OR(AI5600="",AA5600=""),"",AI5600=AA5600)</f>
        <v>1</v>
      </c>
      <c r="AK5600" s="13" t="b">
        <f>IF(AI5600="","",AI5600&gt;60)</f>
        <v>1</v>
      </c>
      <c r="AL5600" s="13" t="b">
        <f>IF(OR(Y5600=TRUE,AH5600=""),TRUE,FALSE)</f>
        <v>0</v>
      </c>
      <c r="AM5600" s="13" t="b">
        <f>IF(AI5600="","",AI5600&lt;0)</f>
        <v>0</v>
      </c>
      <c r="AN5600" s="13" t="str">
        <f>IF(AH5600="","No inspection date",IF(AI5600&lt;0,"Negative chronology",IF(AI5600&lt;=30,"0-30",IF(AI5600&lt;=60,"31-60",IF(AI5600&lt;=90,"61-90",IF(AI5600&lt;=180,"91-180","181+"))))))</f>
        <v>61-90</v>
      </c>
      <c r="AO5600" s="13" t="str">
        <f>IF(OR(ISNUMBER(SEARCH("COMPLETED",K5600)),ISNUMBER(SEARCH("CLOSED",K5600))),"Closed/Completed","Other Active/Issued")</f>
        <v>Closed/Completed</v>
      </c>
    </row>
    <row r="5601" spans="1:41">
      <c r="A5601" t="s">
        <v>27430</v>
      </c>
      <c r="B5601" t="s">
        <v>87</v>
      </c>
      <c r="C5601" t="s">
        <v>87</v>
      </c>
      <c r="D5601" t="s">
        <v>88</v>
      </c>
      <c r="F5601" t="s">
        <v>27431</v>
      </c>
      <c r="G5601" t="s">
        <v>27432</v>
      </c>
      <c r="H5601" t="s">
        <v>2242</v>
      </c>
      <c r="I5601" t="s">
        <v>2928</v>
      </c>
      <c r="J5601" t="s">
        <v>6317</v>
      </c>
      <c r="K5601" t="s">
        <v>93</v>
      </c>
      <c r="L5601" t="s">
        <v>93</v>
      </c>
      <c r="M5601" t="s">
        <v>27433</v>
      </c>
      <c r="N5601" s="9">
        <v>98103</v>
      </c>
      <c r="O5601" t="s">
        <v>27434</v>
      </c>
      <c r="P5601" s="10">
        <v>47.65401015</v>
      </c>
      <c r="Q5601" s="10">
        <v>-122.34627427</v>
      </c>
      <c r="R5601" t="s">
        <v>27435</v>
      </c>
      <c r="S5601" s="7">
        <v>3</v>
      </c>
      <c r="T5601" s="7">
        <v>2023</v>
      </c>
      <c r="U5601" s="7">
        <v>1</v>
      </c>
      <c r="V5601">
        <v>10</v>
      </c>
      <c r="W5601">
        <v>2023</v>
      </c>
      <c r="X5601">
        <v>4</v>
      </c>
      <c r="Y5601" t="b">
        <v>0</v>
      </c>
      <c r="Z5601" t="b">
        <v>0</v>
      </c>
      <c r="AA5601">
        <v>194</v>
      </c>
      <c r="AB5601">
        <v>4</v>
      </c>
      <c r="AC5601" t="b">
        <v>0</v>
      </c>
      <c r="AD5601" t="b">
        <v>1</v>
      </c>
      <c r="AE5601" t="b">
        <v>0</v>
      </c>
      <c r="AF5601" t="b">
        <v>1</v>
      </c>
      <c r="AG5601" s="11">
        <v>45009</v>
      </c>
      <c r="AH5601" s="11">
        <v>45203</v>
      </c>
      <c r="AI5601" s="12">
        <f>IF(OR(AG5601="",AH5601=""),"",AH5601-AG5601)</f>
        <v>194.0</v>
      </c>
      <c r="AJ5601" s="13" t="b">
        <f>IF(OR(AI5601="",AA5601=""),"",AI5601=AA5601)</f>
        <v>1</v>
      </c>
      <c r="AK5601" s="13" t="b">
        <f>IF(AI5601="","",AI5601&gt;60)</f>
        <v>1</v>
      </c>
      <c r="AL5601" s="13" t="b">
        <f>IF(OR(Y5601=TRUE,AH5601=""),TRUE,FALSE)</f>
        <v>0</v>
      </c>
      <c r="AM5601" s="13" t="b">
        <f>IF(AI5601="","",AI5601&lt;0)</f>
        <v>0</v>
      </c>
      <c r="AN5601" s="13" t="str">
        <f>IF(AH5601="","No inspection date",IF(AI5601&lt;0,"Negative chronology",IF(AI5601&lt;=30,"0-30",IF(AI5601&lt;=60,"31-60",IF(AI5601&lt;=90,"61-90",IF(AI5601&lt;=180,"91-180","181+"))))))</f>
        <v>181+</v>
      </c>
      <c r="AO5601" s="13" t="str">
        <f>IF(OR(ISNUMBER(SEARCH("COMPLETED",K5601)),ISNUMBER(SEARCH("CLOSED",K5601))),"Closed/Completed","Other Active/Issued")</f>
        <v>Closed/Completed</v>
      </c>
    </row>
    <row r="5602" spans="1:41">
      <c r="A5602" t="s">
        <v>27436</v>
      </c>
      <c r="B5602" t="s">
        <v>87</v>
      </c>
      <c r="C5602" t="s">
        <v>87</v>
      </c>
      <c r="D5602" t="s">
        <v>88</v>
      </c>
      <c r="F5602" t="s">
        <v>27437</v>
      </c>
      <c r="G5602" t="s">
        <v>6269</v>
      </c>
      <c r="H5602" t="s">
        <v>11388</v>
      </c>
      <c r="I5602" t="s">
        <v>8364</v>
      </c>
      <c r="J5602" t="s">
        <v>137</v>
      </c>
      <c r="K5602" t="s">
        <v>93</v>
      </c>
      <c r="L5602" t="s">
        <v>93</v>
      </c>
      <c r="M5602" t="s">
        <v>27438</v>
      </c>
      <c r="N5602" s="9">
        <v>98125</v>
      </c>
      <c r="O5602" t="s">
        <v>27439</v>
      </c>
      <c r="P5602" s="10">
        <v>47.7291484</v>
      </c>
      <c r="Q5602" s="10">
        <v>-122.31195834</v>
      </c>
      <c r="R5602" t="s">
        <v>27440</v>
      </c>
      <c r="S5602" s="7">
        <v>3</v>
      </c>
      <c r="T5602" s="7">
        <v>2023</v>
      </c>
      <c r="U5602" s="7">
        <v>1</v>
      </c>
      <c r="V5602">
        <v>5</v>
      </c>
      <c r="W5602">
        <v>2023</v>
      </c>
      <c r="X5602">
        <v>2</v>
      </c>
      <c r="Y5602" t="b">
        <v>0</v>
      </c>
      <c r="Z5602" t="b">
        <v>0</v>
      </c>
      <c r="AA5602">
        <v>36</v>
      </c>
      <c r="AB5602">
        <v>5</v>
      </c>
      <c r="AC5602" t="b">
        <v>0</v>
      </c>
      <c r="AD5602" t="b">
        <v>1</v>
      </c>
      <c r="AE5602" t="b">
        <v>0</v>
      </c>
      <c r="AF5602" t="b">
        <v>1</v>
      </c>
      <c r="AG5602" s="11">
        <v>45011</v>
      </c>
      <c r="AH5602" s="11">
        <v>45047</v>
      </c>
      <c r="AI5602" s="12">
        <f>IF(OR(AG5602="",AH5602=""),"",AH5602-AG5602)</f>
        <v>36.0</v>
      </c>
      <c r="AJ5602" s="13" t="b">
        <f>IF(OR(AI5602="",AA5602=""),"",AI5602=AA5602)</f>
        <v>1</v>
      </c>
      <c r="AK5602" s="13" t="b">
        <f>IF(AI5602="","",AI5602&gt;60)</f>
        <v>0</v>
      </c>
      <c r="AL5602" s="13" t="b">
        <f>IF(OR(Y5602=TRUE,AH5602=""),TRUE,FALSE)</f>
        <v>0</v>
      </c>
      <c r="AM5602" s="13" t="b">
        <f>IF(AI5602="","",AI5602&lt;0)</f>
        <v>0</v>
      </c>
      <c r="AN5602" s="13" t="str">
        <f>IF(AH5602="","No inspection date",IF(AI5602&lt;0,"Negative chronology",IF(AI5602&lt;=30,"0-30",IF(AI5602&lt;=60,"31-60",IF(AI5602&lt;=90,"61-90",IF(AI5602&lt;=180,"91-180","181+"))))))</f>
        <v>31-60</v>
      </c>
      <c r="AO5602" s="13" t="str">
        <f>IF(OR(ISNUMBER(SEARCH("COMPLETED",K5602)),ISNUMBER(SEARCH("CLOSED",K5602))),"Closed/Completed","Other Active/Issued")</f>
        <v>Closed/Completed</v>
      </c>
    </row>
    <row r="5603" spans="1:41">
      <c r="A5603" t="s">
        <v>27441</v>
      </c>
      <c r="B5603" t="s">
        <v>87</v>
      </c>
      <c r="C5603" t="s">
        <v>87</v>
      </c>
      <c r="D5603" t="s">
        <v>88</v>
      </c>
      <c r="F5603" t="s">
        <v>27442</v>
      </c>
      <c r="H5603" t="s">
        <v>996</v>
      </c>
      <c r="I5603" t="s">
        <v>2552</v>
      </c>
      <c r="J5603" t="s">
        <v>137</v>
      </c>
      <c r="K5603" t="s">
        <v>93</v>
      </c>
      <c r="L5603" t="s">
        <v>93</v>
      </c>
      <c r="M5603" t="s">
        <v>10283</v>
      </c>
      <c r="N5603" s="9">
        <v>98144</v>
      </c>
      <c r="O5603" t="s">
        <v>27443</v>
      </c>
      <c r="P5603" s="10">
        <v>47.59730433</v>
      </c>
      <c r="Q5603" s="10">
        <v>-122.31660968</v>
      </c>
      <c r="R5603" t="s">
        <v>10285</v>
      </c>
      <c r="S5603" s="7">
        <v>3</v>
      </c>
      <c r="T5603" s="7">
        <v>2023</v>
      </c>
      <c r="U5603" s="7">
        <v>1</v>
      </c>
      <c r="V5603">
        <v>6</v>
      </c>
      <c r="W5603">
        <v>2023</v>
      </c>
      <c r="X5603">
        <v>2</v>
      </c>
      <c r="Y5603" t="b">
        <v>0</v>
      </c>
      <c r="Z5603" t="b">
        <v>0</v>
      </c>
      <c r="AA5603">
        <v>87</v>
      </c>
      <c r="AB5603">
        <v>2</v>
      </c>
      <c r="AC5603" t="b">
        <v>0</v>
      </c>
      <c r="AD5603" t="b">
        <v>1</v>
      </c>
      <c r="AE5603" t="b">
        <v>0</v>
      </c>
      <c r="AF5603" t="b">
        <v>1</v>
      </c>
      <c r="AG5603" s="11">
        <v>45013</v>
      </c>
      <c r="AH5603" s="11">
        <v>45100</v>
      </c>
      <c r="AI5603" s="12">
        <f>IF(OR(AG5603="",AH5603=""),"",AH5603-AG5603)</f>
        <v>87.0</v>
      </c>
      <c r="AJ5603" s="13" t="b">
        <f>IF(OR(AI5603="",AA5603=""),"",AI5603=AA5603)</f>
        <v>1</v>
      </c>
      <c r="AK5603" s="13" t="b">
        <f>IF(AI5603="","",AI5603&gt;60)</f>
        <v>1</v>
      </c>
      <c r="AL5603" s="13" t="b">
        <f>IF(OR(Y5603=TRUE,AH5603=""),TRUE,FALSE)</f>
        <v>0</v>
      </c>
      <c r="AM5603" s="13" t="b">
        <f>IF(AI5603="","",AI5603&lt;0)</f>
        <v>0</v>
      </c>
      <c r="AN5603" s="13" t="str">
        <f>IF(AH5603="","No inspection date",IF(AI5603&lt;0,"Negative chronology",IF(AI5603&lt;=30,"0-30",IF(AI5603&lt;=60,"31-60",IF(AI5603&lt;=90,"61-90",IF(AI5603&lt;=180,"91-180","181+"))))))</f>
        <v>61-90</v>
      </c>
      <c r="AO5603" s="13" t="str">
        <f>IF(OR(ISNUMBER(SEARCH("COMPLETED",K5603)),ISNUMBER(SEARCH("CLOSED",K5603))),"Closed/Completed","Other Active/Issued")</f>
        <v>Closed/Completed</v>
      </c>
    </row>
    <row r="5604" spans="1:41">
      <c r="A5604" t="s">
        <v>27444</v>
      </c>
      <c r="B5604" t="s">
        <v>87</v>
      </c>
      <c r="C5604" t="s">
        <v>87</v>
      </c>
      <c r="D5604" t="s">
        <v>88</v>
      </c>
      <c r="F5604" t="s">
        <v>11408</v>
      </c>
      <c r="G5604" t="s">
        <v>6148</v>
      </c>
      <c r="H5604" t="s">
        <v>2269</v>
      </c>
      <c r="I5604" t="s">
        <v>6222</v>
      </c>
      <c r="J5604" t="s">
        <v>137</v>
      </c>
      <c r="K5604" t="s">
        <v>93</v>
      </c>
      <c r="L5604" t="s">
        <v>93</v>
      </c>
      <c r="M5604" t="s">
        <v>11410</v>
      </c>
      <c r="N5604" s="9">
        <v>98106</v>
      </c>
      <c r="O5604" t="s">
        <v>27445</v>
      </c>
      <c r="P5604" s="10">
        <v>47.53717773</v>
      </c>
      <c r="Q5604" s="10">
        <v>-122.34414058</v>
      </c>
      <c r="R5604" t="s">
        <v>11412</v>
      </c>
      <c r="S5604" s="7">
        <v>3</v>
      </c>
      <c r="T5604" s="7">
        <v>2023</v>
      </c>
      <c r="U5604" s="7">
        <v>1</v>
      </c>
      <c r="V5604">
        <v>5</v>
      </c>
      <c r="W5604">
        <v>2023</v>
      </c>
      <c r="X5604">
        <v>2</v>
      </c>
      <c r="Y5604" t="b">
        <v>0</v>
      </c>
      <c r="Z5604" t="b">
        <v>0</v>
      </c>
      <c r="AA5604">
        <v>34</v>
      </c>
      <c r="AB5604">
        <v>1</v>
      </c>
      <c r="AC5604" t="b">
        <v>0</v>
      </c>
      <c r="AD5604" t="b">
        <v>1</v>
      </c>
      <c r="AE5604" t="b">
        <v>0</v>
      </c>
      <c r="AF5604" t="b">
        <v>1</v>
      </c>
      <c r="AG5604" s="11">
        <v>45014</v>
      </c>
      <c r="AH5604" s="11">
        <v>45048</v>
      </c>
      <c r="AI5604" s="12">
        <f>IF(OR(AG5604="",AH5604=""),"",AH5604-AG5604)</f>
        <v>34.0</v>
      </c>
      <c r="AJ5604" s="13" t="b">
        <f>IF(OR(AI5604="",AA5604=""),"",AI5604=AA5604)</f>
        <v>1</v>
      </c>
      <c r="AK5604" s="13" t="b">
        <f>IF(AI5604="","",AI5604&gt;60)</f>
        <v>0</v>
      </c>
      <c r="AL5604" s="13" t="b">
        <f>IF(OR(Y5604=TRUE,AH5604=""),TRUE,FALSE)</f>
        <v>0</v>
      </c>
      <c r="AM5604" s="13" t="b">
        <f>IF(AI5604="","",AI5604&lt;0)</f>
        <v>0</v>
      </c>
      <c r="AN5604" s="13" t="str">
        <f>IF(AH5604="","No inspection date",IF(AI5604&lt;0,"Negative chronology",IF(AI5604&lt;=30,"0-30",IF(AI5604&lt;=60,"31-60",IF(AI5604&lt;=90,"61-90",IF(AI5604&lt;=180,"91-180","181+"))))))</f>
        <v>31-60</v>
      </c>
      <c r="AO5604" s="13" t="str">
        <f>IF(OR(ISNUMBER(SEARCH("COMPLETED",K5604)),ISNUMBER(SEARCH("CLOSED",K5604))),"Closed/Completed","Other Active/Issued")</f>
        <v>Closed/Completed</v>
      </c>
    </row>
    <row r="5605" spans="1:41">
      <c r="A5605" t="s">
        <v>27446</v>
      </c>
      <c r="B5605" t="s">
        <v>87</v>
      </c>
      <c r="C5605" t="s">
        <v>87</v>
      </c>
      <c r="D5605" t="s">
        <v>88</v>
      </c>
      <c r="F5605" t="s">
        <v>27447</v>
      </c>
      <c r="H5605" t="s">
        <v>2277</v>
      </c>
      <c r="I5605" t="s">
        <v>6265</v>
      </c>
      <c r="J5605" t="s">
        <v>137</v>
      </c>
      <c r="K5605" t="s">
        <v>93</v>
      </c>
      <c r="L5605" t="s">
        <v>93</v>
      </c>
      <c r="M5605" t="s">
        <v>27448</v>
      </c>
      <c r="N5605" s="9">
        <v>98105</v>
      </c>
      <c r="O5605" t="s">
        <v>27449</v>
      </c>
      <c r="P5605" s="10">
        <v>47.66889497</v>
      </c>
      <c r="Q5605" s="10">
        <v>-122.30029512</v>
      </c>
      <c r="R5605" t="s">
        <v>27450</v>
      </c>
      <c r="S5605" s="7">
        <v>3</v>
      </c>
      <c r="T5605" s="7">
        <v>2023</v>
      </c>
      <c r="U5605" s="7">
        <v>1</v>
      </c>
      <c r="V5605">
        <v>5</v>
      </c>
      <c r="W5605">
        <v>2023</v>
      </c>
      <c r="X5605">
        <v>2</v>
      </c>
      <c r="Y5605" t="b">
        <v>0</v>
      </c>
      <c r="Z5605" t="b">
        <v>0</v>
      </c>
      <c r="AA5605">
        <v>49</v>
      </c>
      <c r="AB5605">
        <v>4</v>
      </c>
      <c r="AC5605" t="b">
        <v>0</v>
      </c>
      <c r="AD5605" t="b">
        <v>1</v>
      </c>
      <c r="AE5605" t="b">
        <v>0</v>
      </c>
      <c r="AF5605" t="b">
        <v>1</v>
      </c>
      <c r="AG5605" s="11">
        <v>45016</v>
      </c>
      <c r="AH5605" s="11">
        <v>45065</v>
      </c>
      <c r="AI5605" s="12">
        <f>IF(OR(AG5605="",AH5605=""),"",AH5605-AG5605)</f>
        <v>49.0</v>
      </c>
      <c r="AJ5605" s="13" t="b">
        <f>IF(OR(AI5605="",AA5605=""),"",AI5605=AA5605)</f>
        <v>1</v>
      </c>
      <c r="AK5605" s="13" t="b">
        <f>IF(AI5605="","",AI5605&gt;60)</f>
        <v>0</v>
      </c>
      <c r="AL5605" s="13" t="b">
        <f>IF(OR(Y5605=TRUE,AH5605=""),TRUE,FALSE)</f>
        <v>0</v>
      </c>
      <c r="AM5605" s="13" t="b">
        <f>IF(AI5605="","",AI5605&lt;0)</f>
        <v>0</v>
      </c>
      <c r="AN5605" s="13" t="str">
        <f>IF(AH5605="","No inspection date",IF(AI5605&lt;0,"Negative chronology",IF(AI5605&lt;=30,"0-30",IF(AI5605&lt;=60,"31-60",IF(AI5605&lt;=90,"61-90",IF(AI5605&lt;=180,"91-180","181+"))))))</f>
        <v>31-60</v>
      </c>
      <c r="AO5605" s="13" t="str">
        <f>IF(OR(ISNUMBER(SEARCH("COMPLETED",K5605)),ISNUMBER(SEARCH("CLOSED",K5605))),"Closed/Completed","Other Active/Issued")</f>
        <v>Closed/Completed</v>
      </c>
    </row>
    <row r="5606" spans="1:41">
      <c r="A5606" t="s">
        <v>27451</v>
      </c>
      <c r="B5606" t="s">
        <v>87</v>
      </c>
      <c r="C5606" t="s">
        <v>87</v>
      </c>
      <c r="D5606" t="s">
        <v>88</v>
      </c>
      <c r="F5606" t="s">
        <v>27452</v>
      </c>
      <c r="H5606" t="s">
        <v>2277</v>
      </c>
      <c r="K5606" t="s">
        <v>115</v>
      </c>
      <c r="L5606" t="s">
        <v>115</v>
      </c>
      <c r="M5606" t="s">
        <v>27453</v>
      </c>
      <c r="N5606" s="9">
        <v>98122</v>
      </c>
      <c r="O5606" t="s">
        <v>27454</v>
      </c>
      <c r="P5606" s="10">
        <v>47.60322571</v>
      </c>
      <c r="Q5606" s="10">
        <v>-122.31861384</v>
      </c>
      <c r="R5606" t="s">
        <v>27455</v>
      </c>
      <c r="S5606" s="7">
        <v>3</v>
      </c>
      <c r="T5606" s="7">
        <v>2023</v>
      </c>
      <c r="U5606" s="7">
        <v>1</v>
      </c>
      <c r="Y5606" t="b">
        <v>1</v>
      </c>
      <c r="Z5606" t="b">
        <v>1</v>
      </c>
      <c r="AB5606">
        <v>2</v>
      </c>
      <c r="AC5606" t="b">
        <v>0</v>
      </c>
      <c r="AD5606" t="b">
        <v>1</v>
      </c>
      <c r="AE5606" t="b">
        <v>0</v>
      </c>
      <c r="AF5606" t="b">
        <v>1</v>
      </c>
      <c r="AG5606" s="11">
        <v>45016</v>
      </c>
      <c r="AI5606" s="12">
        <f>IF(OR(AG5606="",AH5606=""),"",AH5606-AG5606)</f>
        <v/>
      </c>
      <c r="AJ5606" s="13">
        <f>IF(OR(AI5606="",AA5606=""),"",AI5606=AA5606)</f>
        <v/>
      </c>
      <c r="AK5606" s="13">
        <f>IF(AI5606="","",AI5606&gt;60)</f>
        <v/>
      </c>
      <c r="AL5606" s="13" t="b">
        <f>IF(OR(Y5606=TRUE,AH5606=""),TRUE,FALSE)</f>
        <v>1</v>
      </c>
      <c r="AM5606" s="13">
        <f>IF(AI5606="","",AI5606&lt;0)</f>
        <v/>
      </c>
      <c r="AN5606" s="13" t="str">
        <f>IF(AH5606="","No inspection date",IF(AI5606&lt;0,"Negative chronology",IF(AI5606&lt;=30,"0-30",IF(AI5606&lt;=60,"31-60",IF(AI5606&lt;=90,"61-90",IF(AI5606&lt;=180,"91-180","181+"))))))</f>
        <v>No inspection date</v>
      </c>
      <c r="AO5606" s="13" t="str">
        <f>IF(OR(ISNUMBER(SEARCH("COMPLETED",K5606)),ISNUMBER(SEARCH("CLOSED",K5606))),"Closed/Completed","Other Active/Issued")</f>
        <v>Other Active/Issued</v>
      </c>
    </row>
    <row r="5607" spans="1:41">
      <c r="A5607" t="s">
        <v>27456</v>
      </c>
      <c r="B5607" t="s">
        <v>87</v>
      </c>
      <c r="C5607" t="s">
        <v>87</v>
      </c>
      <c r="D5607" t="s">
        <v>88</v>
      </c>
      <c r="F5607" t="s">
        <v>27457</v>
      </c>
      <c r="G5607" t="s">
        <v>27458</v>
      </c>
      <c r="H5607" t="s">
        <v>8295</v>
      </c>
      <c r="I5607" t="s">
        <v>3795</v>
      </c>
      <c r="J5607" t="s">
        <v>137</v>
      </c>
      <c r="K5607" t="s">
        <v>93</v>
      </c>
      <c r="L5607" t="s">
        <v>93</v>
      </c>
      <c r="M5607" t="s">
        <v>26813</v>
      </c>
      <c r="N5607" s="9">
        <v>98103</v>
      </c>
      <c r="O5607" t="s">
        <v>27459</v>
      </c>
      <c r="P5607" s="10">
        <v>47.66342629</v>
      </c>
      <c r="Q5607" s="10">
        <v>-122.33669603</v>
      </c>
      <c r="R5607" t="s">
        <v>26815</v>
      </c>
      <c r="S5607" s="7">
        <v>4</v>
      </c>
      <c r="T5607" s="7">
        <v>2023</v>
      </c>
      <c r="U5607" s="7">
        <v>2</v>
      </c>
      <c r="V5607">
        <v>4</v>
      </c>
      <c r="W5607">
        <v>2024</v>
      </c>
      <c r="X5607">
        <v>2</v>
      </c>
      <c r="Y5607" t="b">
        <v>0</v>
      </c>
      <c r="Z5607" t="b">
        <v>0</v>
      </c>
      <c r="AA5607">
        <v>378</v>
      </c>
      <c r="AB5607">
        <v>4</v>
      </c>
      <c r="AC5607" t="b">
        <v>0</v>
      </c>
      <c r="AD5607" t="b">
        <v>1</v>
      </c>
      <c r="AE5607" t="b">
        <v>0</v>
      </c>
      <c r="AF5607" t="b">
        <v>1</v>
      </c>
      <c r="AG5607" s="11">
        <v>45019</v>
      </c>
      <c r="AH5607" s="11">
        <v>45397</v>
      </c>
      <c r="AI5607" s="12">
        <f>IF(OR(AG5607="",AH5607=""),"",AH5607-AG5607)</f>
        <v>378.0</v>
      </c>
      <c r="AJ5607" s="13" t="b">
        <f>IF(OR(AI5607="",AA5607=""),"",AI5607=AA5607)</f>
        <v>1</v>
      </c>
      <c r="AK5607" s="13" t="b">
        <f>IF(AI5607="","",AI5607&gt;60)</f>
        <v>1</v>
      </c>
      <c r="AL5607" s="13" t="b">
        <f>IF(OR(Y5607=TRUE,AH5607=""),TRUE,FALSE)</f>
        <v>0</v>
      </c>
      <c r="AM5607" s="13" t="b">
        <f>IF(AI5607="","",AI5607&lt;0)</f>
        <v>0</v>
      </c>
      <c r="AN5607" s="13" t="str">
        <f>IF(AH5607="","No inspection date",IF(AI5607&lt;0,"Negative chronology",IF(AI5607&lt;=30,"0-30",IF(AI5607&lt;=60,"31-60",IF(AI5607&lt;=90,"61-90",IF(AI5607&lt;=180,"91-180","181+"))))))</f>
        <v>181+</v>
      </c>
      <c r="AO5607" s="13" t="str">
        <f>IF(OR(ISNUMBER(SEARCH("COMPLETED",K5607)),ISNUMBER(SEARCH("CLOSED",K5607))),"Closed/Completed","Other Active/Issued")</f>
        <v>Closed/Completed</v>
      </c>
    </row>
    <row r="5608" spans="1:41">
      <c r="A5608" t="s">
        <v>27460</v>
      </c>
      <c r="B5608" t="s">
        <v>87</v>
      </c>
      <c r="C5608" t="s">
        <v>87</v>
      </c>
      <c r="D5608" t="s">
        <v>88</v>
      </c>
      <c r="F5608" t="s">
        <v>27461</v>
      </c>
      <c r="H5608" t="s">
        <v>2270</v>
      </c>
      <c r="I5608" t="s">
        <v>2464</v>
      </c>
      <c r="J5608" t="s">
        <v>137</v>
      </c>
      <c r="K5608" t="s">
        <v>93</v>
      </c>
      <c r="L5608" t="s">
        <v>93</v>
      </c>
      <c r="M5608" t="s">
        <v>27462</v>
      </c>
      <c r="N5608" s="9">
        <v>98105</v>
      </c>
      <c r="O5608" t="s">
        <v>27463</v>
      </c>
      <c r="P5608" s="10">
        <v>47.66991884</v>
      </c>
      <c r="Q5608" s="10">
        <v>-122.31218646</v>
      </c>
      <c r="R5608" t="s">
        <v>27464</v>
      </c>
      <c r="S5608" s="7">
        <v>4</v>
      </c>
      <c r="T5608" s="7">
        <v>2023</v>
      </c>
      <c r="U5608" s="7">
        <v>2</v>
      </c>
      <c r="V5608">
        <v>6</v>
      </c>
      <c r="W5608">
        <v>2023</v>
      </c>
      <c r="X5608">
        <v>2</v>
      </c>
      <c r="Y5608" t="b">
        <v>0</v>
      </c>
      <c r="Z5608" t="b">
        <v>0</v>
      </c>
      <c r="AA5608">
        <v>59</v>
      </c>
      <c r="AB5608">
        <v>4</v>
      </c>
      <c r="AC5608" t="b">
        <v>0</v>
      </c>
      <c r="AD5608" t="b">
        <v>1</v>
      </c>
      <c r="AE5608" t="b">
        <v>0</v>
      </c>
      <c r="AF5608" t="b">
        <v>1</v>
      </c>
      <c r="AG5608" s="11">
        <v>45020</v>
      </c>
      <c r="AH5608" s="11">
        <v>45079</v>
      </c>
      <c r="AI5608" s="12">
        <f>IF(OR(AG5608="",AH5608=""),"",AH5608-AG5608)</f>
        <v>59.0</v>
      </c>
      <c r="AJ5608" s="13" t="b">
        <f>IF(OR(AI5608="",AA5608=""),"",AI5608=AA5608)</f>
        <v>1</v>
      </c>
      <c r="AK5608" s="13" t="b">
        <f>IF(AI5608="","",AI5608&gt;60)</f>
        <v>0</v>
      </c>
      <c r="AL5608" s="13" t="b">
        <f>IF(OR(Y5608=TRUE,AH5608=""),TRUE,FALSE)</f>
        <v>0</v>
      </c>
      <c r="AM5608" s="13" t="b">
        <f>IF(AI5608="","",AI5608&lt;0)</f>
        <v>0</v>
      </c>
      <c r="AN5608" s="13" t="str">
        <f>IF(AH5608="","No inspection date",IF(AI5608&lt;0,"Negative chronology",IF(AI5608&lt;=30,"0-30",IF(AI5608&lt;=60,"31-60",IF(AI5608&lt;=90,"61-90",IF(AI5608&lt;=180,"91-180","181+"))))))</f>
        <v>31-60</v>
      </c>
      <c r="AO5608" s="13" t="str">
        <f>IF(OR(ISNUMBER(SEARCH("COMPLETED",K5608)),ISNUMBER(SEARCH("CLOSED",K5608))),"Closed/Completed","Other Active/Issued")</f>
        <v>Closed/Completed</v>
      </c>
    </row>
    <row r="5609" spans="1:41">
      <c r="A5609" t="s">
        <v>27465</v>
      </c>
      <c r="B5609" t="s">
        <v>87</v>
      </c>
      <c r="C5609" t="s">
        <v>87</v>
      </c>
      <c r="D5609" t="s">
        <v>88</v>
      </c>
      <c r="F5609" t="s">
        <v>27466</v>
      </c>
      <c r="H5609" t="s">
        <v>2270</v>
      </c>
      <c r="I5609" t="s">
        <v>8464</v>
      </c>
      <c r="J5609" t="s">
        <v>137</v>
      </c>
      <c r="K5609" t="s">
        <v>93</v>
      </c>
      <c r="L5609" t="s">
        <v>93</v>
      </c>
      <c r="M5609" t="s">
        <v>27175</v>
      </c>
      <c r="N5609" s="9">
        <v>98109</v>
      </c>
      <c r="O5609" t="s">
        <v>27467</v>
      </c>
      <c r="P5609" s="10">
        <v>47.61921397</v>
      </c>
      <c r="Q5609" s="10">
        <v>-122.33808353</v>
      </c>
      <c r="R5609" t="s">
        <v>27177</v>
      </c>
      <c r="S5609" s="7">
        <v>4</v>
      </c>
      <c r="T5609" s="7">
        <v>2023</v>
      </c>
      <c r="U5609" s="7">
        <v>2</v>
      </c>
      <c r="V5609">
        <v>6</v>
      </c>
      <c r="W5609">
        <v>2023</v>
      </c>
      <c r="X5609">
        <v>2</v>
      </c>
      <c r="Y5609" t="b">
        <v>0</v>
      </c>
      <c r="Z5609" t="b">
        <v>0</v>
      </c>
      <c r="AA5609">
        <v>63</v>
      </c>
      <c r="AB5609">
        <v>7</v>
      </c>
      <c r="AC5609" t="b">
        <v>0</v>
      </c>
      <c r="AD5609" t="b">
        <v>1</v>
      </c>
      <c r="AE5609" t="b">
        <v>0</v>
      </c>
      <c r="AF5609" t="b">
        <v>1</v>
      </c>
      <c r="AG5609" s="11">
        <v>45020</v>
      </c>
      <c r="AH5609" s="11">
        <v>45083</v>
      </c>
      <c r="AI5609" s="12">
        <f>IF(OR(AG5609="",AH5609=""),"",AH5609-AG5609)</f>
        <v>63.0</v>
      </c>
      <c r="AJ5609" s="13" t="b">
        <f>IF(OR(AI5609="",AA5609=""),"",AI5609=AA5609)</f>
        <v>1</v>
      </c>
      <c r="AK5609" s="13" t="b">
        <f>IF(AI5609="","",AI5609&gt;60)</f>
        <v>1</v>
      </c>
      <c r="AL5609" s="13" t="b">
        <f>IF(OR(Y5609=TRUE,AH5609=""),TRUE,FALSE)</f>
        <v>0</v>
      </c>
      <c r="AM5609" s="13" t="b">
        <f>IF(AI5609="","",AI5609&lt;0)</f>
        <v>0</v>
      </c>
      <c r="AN5609" s="13" t="str">
        <f>IF(AH5609="","No inspection date",IF(AI5609&lt;0,"Negative chronology",IF(AI5609&lt;=30,"0-30",IF(AI5609&lt;=60,"31-60",IF(AI5609&lt;=90,"61-90",IF(AI5609&lt;=180,"91-180","181+"))))))</f>
        <v>61-90</v>
      </c>
      <c r="AO5609" s="13" t="str">
        <f>IF(OR(ISNUMBER(SEARCH("COMPLETED",K5609)),ISNUMBER(SEARCH("CLOSED",K5609))),"Closed/Completed","Other Active/Issued")</f>
        <v>Closed/Completed</v>
      </c>
    </row>
    <row r="5610" spans="1:41">
      <c r="A5610" t="s">
        <v>27468</v>
      </c>
      <c r="B5610" t="s">
        <v>87</v>
      </c>
      <c r="C5610" t="s">
        <v>87</v>
      </c>
      <c r="D5610" t="s">
        <v>88</v>
      </c>
      <c r="F5610" t="s">
        <v>27469</v>
      </c>
      <c r="G5610" t="s">
        <v>6482</v>
      </c>
      <c r="H5610" t="s">
        <v>8305</v>
      </c>
      <c r="I5610" t="s">
        <v>2373</v>
      </c>
      <c r="J5610" t="s">
        <v>93</v>
      </c>
      <c r="K5610" t="s">
        <v>93</v>
      </c>
      <c r="L5610" t="s">
        <v>93</v>
      </c>
      <c r="M5610" t="s">
        <v>27470</v>
      </c>
      <c r="N5610" s="9">
        <v>98107</v>
      </c>
      <c r="O5610" t="s">
        <v>27471</v>
      </c>
      <c r="P5610" s="10">
        <v>47.67077447</v>
      </c>
      <c r="Q5610" s="10">
        <v>-122.38629583</v>
      </c>
      <c r="R5610" t="s">
        <v>27472</v>
      </c>
      <c r="S5610" s="7">
        <v>4</v>
      </c>
      <c r="T5610" s="7">
        <v>2023</v>
      </c>
      <c r="U5610" s="7">
        <v>2</v>
      </c>
      <c r="V5610">
        <v>4</v>
      </c>
      <c r="W5610">
        <v>2023</v>
      </c>
      <c r="X5610">
        <v>2</v>
      </c>
      <c r="Y5610" t="b">
        <v>0</v>
      </c>
      <c r="Z5610" t="b">
        <v>0</v>
      </c>
      <c r="AA5610">
        <v>19</v>
      </c>
      <c r="AB5610">
        <v>6</v>
      </c>
      <c r="AC5610" t="b">
        <v>0</v>
      </c>
      <c r="AD5610" t="b">
        <v>1</v>
      </c>
      <c r="AE5610" t="b">
        <v>0</v>
      </c>
      <c r="AF5610" t="b">
        <v>1</v>
      </c>
      <c r="AG5610" s="11">
        <v>45021</v>
      </c>
      <c r="AH5610" s="11">
        <v>45040</v>
      </c>
      <c r="AI5610" s="12">
        <f>IF(OR(AG5610="",AH5610=""),"",AH5610-AG5610)</f>
        <v>19.0</v>
      </c>
      <c r="AJ5610" s="13" t="b">
        <f>IF(OR(AI5610="",AA5610=""),"",AI5610=AA5610)</f>
        <v>1</v>
      </c>
      <c r="AK5610" s="13" t="b">
        <f>IF(AI5610="","",AI5610&gt;60)</f>
        <v>0</v>
      </c>
      <c r="AL5610" s="13" t="b">
        <f>IF(OR(Y5610=TRUE,AH5610=""),TRUE,FALSE)</f>
        <v>0</v>
      </c>
      <c r="AM5610" s="13" t="b">
        <f>IF(AI5610="","",AI5610&lt;0)</f>
        <v>0</v>
      </c>
      <c r="AN5610" s="13" t="str">
        <f>IF(AH5610="","No inspection date",IF(AI5610&lt;0,"Negative chronology",IF(AI5610&lt;=30,"0-30",IF(AI5610&lt;=60,"31-60",IF(AI5610&lt;=90,"61-90",IF(AI5610&lt;=180,"91-180","181+"))))))</f>
        <v>0-30</v>
      </c>
      <c r="AO5610" s="13" t="str">
        <f>IF(OR(ISNUMBER(SEARCH("COMPLETED",K5610)),ISNUMBER(SEARCH("CLOSED",K5610))),"Closed/Completed","Other Active/Issued")</f>
        <v>Closed/Completed</v>
      </c>
    </row>
    <row r="5611" spans="1:41">
      <c r="A5611" t="s">
        <v>27473</v>
      </c>
      <c r="B5611" t="s">
        <v>87</v>
      </c>
      <c r="C5611" t="s">
        <v>87</v>
      </c>
      <c r="D5611" t="s">
        <v>88</v>
      </c>
      <c r="F5611" t="s">
        <v>27474</v>
      </c>
      <c r="H5611" t="s">
        <v>2297</v>
      </c>
      <c r="I5611" t="s">
        <v>8385</v>
      </c>
      <c r="J5611" t="s">
        <v>137</v>
      </c>
      <c r="K5611" t="s">
        <v>93</v>
      </c>
      <c r="L5611" t="s">
        <v>93</v>
      </c>
      <c r="M5611" t="s">
        <v>27475</v>
      </c>
      <c r="N5611" s="9">
        <v>98118</v>
      </c>
      <c r="O5611" t="s">
        <v>27476</v>
      </c>
      <c r="P5611" s="10">
        <v>47.5429361</v>
      </c>
      <c r="Q5611" s="10">
        <v>-122.2727221</v>
      </c>
      <c r="R5611" t="s">
        <v>27477</v>
      </c>
      <c r="S5611" s="7">
        <v>4</v>
      </c>
      <c r="T5611" s="7">
        <v>2023</v>
      </c>
      <c r="U5611" s="7">
        <v>2</v>
      </c>
      <c r="V5611">
        <v>5</v>
      </c>
      <c r="W5611">
        <v>2023</v>
      </c>
      <c r="X5611">
        <v>2</v>
      </c>
      <c r="Y5611" t="b">
        <v>0</v>
      </c>
      <c r="Z5611" t="b">
        <v>0</v>
      </c>
      <c r="AA5611">
        <v>49</v>
      </c>
      <c r="AB5611">
        <v>2</v>
      </c>
      <c r="AC5611" t="b">
        <v>0</v>
      </c>
      <c r="AD5611" t="b">
        <v>1</v>
      </c>
      <c r="AE5611" t="b">
        <v>0</v>
      </c>
      <c r="AF5611" t="b">
        <v>1</v>
      </c>
      <c r="AG5611" s="11">
        <v>45022</v>
      </c>
      <c r="AH5611" s="11">
        <v>45071</v>
      </c>
      <c r="AI5611" s="12">
        <f>IF(OR(AG5611="",AH5611=""),"",AH5611-AG5611)</f>
        <v>49.0</v>
      </c>
      <c r="AJ5611" s="13" t="b">
        <f>IF(OR(AI5611="",AA5611=""),"",AI5611=AA5611)</f>
        <v>1</v>
      </c>
      <c r="AK5611" s="13" t="b">
        <f>IF(AI5611="","",AI5611&gt;60)</f>
        <v>0</v>
      </c>
      <c r="AL5611" s="13" t="b">
        <f>IF(OR(Y5611=TRUE,AH5611=""),TRUE,FALSE)</f>
        <v>0</v>
      </c>
      <c r="AM5611" s="13" t="b">
        <f>IF(AI5611="","",AI5611&lt;0)</f>
        <v>0</v>
      </c>
      <c r="AN5611" s="13" t="str">
        <f>IF(AH5611="","No inspection date",IF(AI5611&lt;0,"Negative chronology",IF(AI5611&lt;=30,"0-30",IF(AI5611&lt;=60,"31-60",IF(AI5611&lt;=90,"61-90",IF(AI5611&lt;=180,"91-180","181+"))))))</f>
        <v>31-60</v>
      </c>
      <c r="AO5611" s="13" t="str">
        <f>IF(OR(ISNUMBER(SEARCH("COMPLETED",K5611)),ISNUMBER(SEARCH("CLOSED",K5611))),"Closed/Completed","Other Active/Issued")</f>
        <v>Closed/Completed</v>
      </c>
    </row>
    <row r="5612" spans="1:41">
      <c r="A5612" t="s">
        <v>27478</v>
      </c>
      <c r="B5612" t="s">
        <v>87</v>
      </c>
      <c r="C5612" t="s">
        <v>87</v>
      </c>
      <c r="D5612" t="s">
        <v>88</v>
      </c>
      <c r="F5612" t="s">
        <v>27474</v>
      </c>
      <c r="G5612" t="s">
        <v>27479</v>
      </c>
      <c r="H5612" t="s">
        <v>2297</v>
      </c>
      <c r="I5612" t="s">
        <v>2464</v>
      </c>
      <c r="J5612" t="s">
        <v>137</v>
      </c>
      <c r="K5612" t="s">
        <v>93</v>
      </c>
      <c r="L5612" t="s">
        <v>93</v>
      </c>
      <c r="M5612" t="s">
        <v>27475</v>
      </c>
      <c r="N5612" s="9">
        <v>98118</v>
      </c>
      <c r="O5612" t="s">
        <v>27480</v>
      </c>
      <c r="P5612" s="10">
        <v>47.5429361</v>
      </c>
      <c r="Q5612" s="10">
        <v>-122.2727221</v>
      </c>
      <c r="R5612" t="s">
        <v>27477</v>
      </c>
      <c r="S5612" s="7">
        <v>4</v>
      </c>
      <c r="T5612" s="7">
        <v>2023</v>
      </c>
      <c r="U5612" s="7">
        <v>2</v>
      </c>
      <c r="V5612">
        <v>6</v>
      </c>
      <c r="W5612">
        <v>2023</v>
      </c>
      <c r="X5612">
        <v>2</v>
      </c>
      <c r="Y5612" t="b">
        <v>0</v>
      </c>
      <c r="Z5612" t="b">
        <v>0</v>
      </c>
      <c r="AA5612">
        <v>57</v>
      </c>
      <c r="AB5612">
        <v>2</v>
      </c>
      <c r="AC5612" t="b">
        <v>0</v>
      </c>
      <c r="AD5612" t="b">
        <v>1</v>
      </c>
      <c r="AE5612" t="b">
        <v>0</v>
      </c>
      <c r="AF5612" t="b">
        <v>1</v>
      </c>
      <c r="AG5612" s="11">
        <v>45022</v>
      </c>
      <c r="AH5612" s="11">
        <v>45079</v>
      </c>
      <c r="AI5612" s="12">
        <f>IF(OR(AG5612="",AH5612=""),"",AH5612-AG5612)</f>
        <v>57.0</v>
      </c>
      <c r="AJ5612" s="13" t="b">
        <f>IF(OR(AI5612="",AA5612=""),"",AI5612=AA5612)</f>
        <v>1</v>
      </c>
      <c r="AK5612" s="13" t="b">
        <f>IF(AI5612="","",AI5612&gt;60)</f>
        <v>0</v>
      </c>
      <c r="AL5612" s="13" t="b">
        <f>IF(OR(Y5612=TRUE,AH5612=""),TRUE,FALSE)</f>
        <v>0</v>
      </c>
      <c r="AM5612" s="13" t="b">
        <f>IF(AI5612="","",AI5612&lt;0)</f>
        <v>0</v>
      </c>
      <c r="AN5612" s="13" t="str">
        <f>IF(AH5612="","No inspection date",IF(AI5612&lt;0,"Negative chronology",IF(AI5612&lt;=30,"0-30",IF(AI5612&lt;=60,"31-60",IF(AI5612&lt;=90,"61-90",IF(AI5612&lt;=180,"91-180","181+"))))))</f>
        <v>31-60</v>
      </c>
      <c r="AO5612" s="13" t="str">
        <f>IF(OR(ISNUMBER(SEARCH("COMPLETED",K5612)),ISNUMBER(SEARCH("CLOSED",K5612))),"Closed/Completed","Other Active/Issued")</f>
        <v>Closed/Completed</v>
      </c>
    </row>
    <row r="5613" spans="1:41">
      <c r="A5613" t="s">
        <v>27481</v>
      </c>
      <c r="B5613" t="s">
        <v>87</v>
      </c>
      <c r="C5613" t="s">
        <v>87</v>
      </c>
      <c r="D5613" t="s">
        <v>88</v>
      </c>
      <c r="F5613" t="s">
        <v>27482</v>
      </c>
      <c r="G5613" t="s">
        <v>6269</v>
      </c>
      <c r="H5613" t="s">
        <v>2317</v>
      </c>
      <c r="I5613" t="s">
        <v>2928</v>
      </c>
      <c r="J5613" t="s">
        <v>137</v>
      </c>
      <c r="K5613" t="s">
        <v>93</v>
      </c>
      <c r="L5613" t="s">
        <v>93</v>
      </c>
      <c r="M5613" t="s">
        <v>27483</v>
      </c>
      <c r="N5613" s="9">
        <v>98125</v>
      </c>
      <c r="O5613" t="s">
        <v>27484</v>
      </c>
      <c r="P5613" s="10">
        <v>47.71185585</v>
      </c>
      <c r="Q5613" s="10">
        <v>-122.27738046</v>
      </c>
      <c r="R5613" t="s">
        <v>27485</v>
      </c>
      <c r="S5613" s="7">
        <v>4</v>
      </c>
      <c r="T5613" s="7">
        <v>2023</v>
      </c>
      <c r="U5613" s="7">
        <v>2</v>
      </c>
      <c r="V5613">
        <v>10</v>
      </c>
      <c r="W5613">
        <v>2023</v>
      </c>
      <c r="X5613">
        <v>4</v>
      </c>
      <c r="Y5613" t="b">
        <v>0</v>
      </c>
      <c r="Z5613" t="b">
        <v>0</v>
      </c>
      <c r="AA5613">
        <v>177</v>
      </c>
      <c r="AB5613">
        <v>5</v>
      </c>
      <c r="AC5613" t="b">
        <v>0</v>
      </c>
      <c r="AD5613" t="b">
        <v>1</v>
      </c>
      <c r="AE5613" t="b">
        <v>0</v>
      </c>
      <c r="AF5613" t="b">
        <v>1</v>
      </c>
      <c r="AG5613" s="11">
        <v>45026</v>
      </c>
      <c r="AH5613" s="11">
        <v>45203</v>
      </c>
      <c r="AI5613" s="12">
        <f>IF(OR(AG5613="",AH5613=""),"",AH5613-AG5613)</f>
        <v>177.0</v>
      </c>
      <c r="AJ5613" s="13" t="b">
        <f>IF(OR(AI5613="",AA5613=""),"",AI5613=AA5613)</f>
        <v>1</v>
      </c>
      <c r="AK5613" s="13" t="b">
        <f>IF(AI5613="","",AI5613&gt;60)</f>
        <v>1</v>
      </c>
      <c r="AL5613" s="13" t="b">
        <f>IF(OR(Y5613=TRUE,AH5613=""),TRUE,FALSE)</f>
        <v>0</v>
      </c>
      <c r="AM5613" s="13" t="b">
        <f>IF(AI5613="","",AI5613&lt;0)</f>
        <v>0</v>
      </c>
      <c r="AN5613" s="13" t="str">
        <f>IF(AH5613="","No inspection date",IF(AI5613&lt;0,"Negative chronology",IF(AI5613&lt;=30,"0-30",IF(AI5613&lt;=60,"31-60",IF(AI5613&lt;=90,"61-90",IF(AI5613&lt;=180,"91-180","181+"))))))</f>
        <v>91-180</v>
      </c>
      <c r="AO5613" s="13" t="str">
        <f>IF(OR(ISNUMBER(SEARCH("COMPLETED",K5613)),ISNUMBER(SEARCH("CLOSED",K5613))),"Closed/Completed","Other Active/Issued")</f>
        <v>Closed/Completed</v>
      </c>
    </row>
    <row r="5614" spans="1:41">
      <c r="A5614" t="s">
        <v>27486</v>
      </c>
      <c r="B5614" t="s">
        <v>87</v>
      </c>
      <c r="C5614" t="s">
        <v>87</v>
      </c>
      <c r="D5614" t="s">
        <v>88</v>
      </c>
      <c r="F5614" t="s">
        <v>27487</v>
      </c>
      <c r="H5614" t="s">
        <v>2324</v>
      </c>
      <c r="I5614" t="s">
        <v>9822</v>
      </c>
      <c r="J5614" t="s">
        <v>137</v>
      </c>
      <c r="K5614" t="s">
        <v>93</v>
      </c>
      <c r="L5614" t="s">
        <v>93</v>
      </c>
      <c r="M5614" t="s">
        <v>27388</v>
      </c>
      <c r="O5614" t="s">
        <v>27488</v>
      </c>
      <c r="P5614" s="10">
        <v>47.70261016</v>
      </c>
      <c r="Q5614" s="10">
        <v>-122.30212543</v>
      </c>
      <c r="R5614" t="s">
        <v>27390</v>
      </c>
      <c r="S5614" s="7">
        <v>4</v>
      </c>
      <c r="T5614" s="7">
        <v>2023</v>
      </c>
      <c r="U5614" s="7">
        <v>2</v>
      </c>
      <c r="V5614">
        <v>10</v>
      </c>
      <c r="W5614">
        <v>2024</v>
      </c>
      <c r="X5614">
        <v>4</v>
      </c>
      <c r="Y5614" t="b">
        <v>0</v>
      </c>
      <c r="Z5614" t="b">
        <v>0</v>
      </c>
      <c r="AA5614">
        <v>547</v>
      </c>
      <c r="AB5614">
        <v>5</v>
      </c>
      <c r="AC5614" t="b">
        <v>0</v>
      </c>
      <c r="AD5614" t="b">
        <v>1</v>
      </c>
      <c r="AE5614" t="b">
        <v>0</v>
      </c>
      <c r="AF5614" t="b">
        <v>1</v>
      </c>
      <c r="AG5614" s="11">
        <v>45027</v>
      </c>
      <c r="AH5614" s="11">
        <v>45574</v>
      </c>
      <c r="AI5614" s="12">
        <f>IF(OR(AG5614="",AH5614=""),"",AH5614-AG5614)</f>
        <v>547.0</v>
      </c>
      <c r="AJ5614" s="13" t="b">
        <f>IF(OR(AI5614="",AA5614=""),"",AI5614=AA5614)</f>
        <v>1</v>
      </c>
      <c r="AK5614" s="13" t="b">
        <f>IF(AI5614="","",AI5614&gt;60)</f>
        <v>1</v>
      </c>
      <c r="AL5614" s="13" t="b">
        <f>IF(OR(Y5614=TRUE,AH5614=""),TRUE,FALSE)</f>
        <v>0</v>
      </c>
      <c r="AM5614" s="13" t="b">
        <f>IF(AI5614="","",AI5614&lt;0)</f>
        <v>0</v>
      </c>
      <c r="AN5614" s="13" t="str">
        <f>IF(AH5614="","No inspection date",IF(AI5614&lt;0,"Negative chronology",IF(AI5614&lt;=30,"0-30",IF(AI5614&lt;=60,"31-60",IF(AI5614&lt;=90,"61-90",IF(AI5614&lt;=180,"91-180","181+"))))))</f>
        <v>181+</v>
      </c>
      <c r="AO5614" s="13" t="str">
        <f>IF(OR(ISNUMBER(SEARCH("COMPLETED",K5614)),ISNUMBER(SEARCH("CLOSED",K5614))),"Closed/Completed","Other Active/Issued")</f>
        <v>Closed/Completed</v>
      </c>
    </row>
    <row r="5615" spans="1:41">
      <c r="A5615" t="s">
        <v>27489</v>
      </c>
      <c r="B5615" t="s">
        <v>87</v>
      </c>
      <c r="C5615" t="s">
        <v>87</v>
      </c>
      <c r="D5615" t="s">
        <v>88</v>
      </c>
      <c r="F5615" t="s">
        <v>27490</v>
      </c>
      <c r="G5615" t="s">
        <v>7372</v>
      </c>
      <c r="H5615" t="s">
        <v>8324</v>
      </c>
      <c r="I5615" t="s">
        <v>2262</v>
      </c>
      <c r="J5615" t="s">
        <v>93</v>
      </c>
      <c r="K5615" t="s">
        <v>115</v>
      </c>
      <c r="L5615" t="s">
        <v>115</v>
      </c>
      <c r="M5615" t="s">
        <v>27491</v>
      </c>
      <c r="N5615" s="9">
        <v>98101</v>
      </c>
      <c r="O5615" t="s">
        <v>27492</v>
      </c>
      <c r="P5615" s="10">
        <v>47.61301769</v>
      </c>
      <c r="Q5615" s="10">
        <v>-122.32930331</v>
      </c>
      <c r="R5615" t="s">
        <v>27493</v>
      </c>
      <c r="S5615" s="7">
        <v>4</v>
      </c>
      <c r="T5615" s="7">
        <v>2023</v>
      </c>
      <c r="U5615" s="7">
        <v>2</v>
      </c>
      <c r="V5615">
        <v>5</v>
      </c>
      <c r="W5615">
        <v>2023</v>
      </c>
      <c r="X5615">
        <v>2</v>
      </c>
      <c r="Y5615" t="b">
        <v>0</v>
      </c>
      <c r="Z5615" t="b">
        <v>0</v>
      </c>
      <c r="AA5615">
        <v>28</v>
      </c>
      <c r="AB5615">
        <v>3</v>
      </c>
      <c r="AC5615" t="b">
        <v>0</v>
      </c>
      <c r="AD5615" t="b">
        <v>1</v>
      </c>
      <c r="AE5615" t="b">
        <v>0</v>
      </c>
      <c r="AF5615" t="b">
        <v>1</v>
      </c>
      <c r="AG5615" s="11">
        <v>45028</v>
      </c>
      <c r="AH5615" s="11">
        <v>45056</v>
      </c>
      <c r="AI5615" s="12">
        <f>IF(OR(AG5615="",AH5615=""),"",AH5615-AG5615)</f>
        <v>28.0</v>
      </c>
      <c r="AJ5615" s="13" t="b">
        <f>IF(OR(AI5615="",AA5615=""),"",AI5615=AA5615)</f>
        <v>1</v>
      </c>
      <c r="AK5615" s="13" t="b">
        <f>IF(AI5615="","",AI5615&gt;60)</f>
        <v>0</v>
      </c>
      <c r="AL5615" s="13" t="b">
        <f>IF(OR(Y5615=TRUE,AH5615=""),TRUE,FALSE)</f>
        <v>0</v>
      </c>
      <c r="AM5615" s="13" t="b">
        <f>IF(AI5615="","",AI5615&lt;0)</f>
        <v>0</v>
      </c>
      <c r="AN5615" s="13" t="str">
        <f>IF(AH5615="","No inspection date",IF(AI5615&lt;0,"Negative chronology",IF(AI5615&lt;=30,"0-30",IF(AI5615&lt;=60,"31-60",IF(AI5615&lt;=90,"61-90",IF(AI5615&lt;=180,"91-180","181+"))))))</f>
        <v>0-30</v>
      </c>
      <c r="AO5615" s="13" t="str">
        <f>IF(OR(ISNUMBER(SEARCH("COMPLETED",K5615)),ISNUMBER(SEARCH("CLOSED",K5615))),"Closed/Completed","Other Active/Issued")</f>
        <v>Other Active/Issued</v>
      </c>
    </row>
    <row r="5616" spans="1:41">
      <c r="A5616" t="s">
        <v>27494</v>
      </c>
      <c r="B5616" t="s">
        <v>87</v>
      </c>
      <c r="C5616" t="s">
        <v>87</v>
      </c>
      <c r="D5616" t="s">
        <v>88</v>
      </c>
      <c r="F5616" t="s">
        <v>27495</v>
      </c>
      <c r="G5616" t="s">
        <v>27496</v>
      </c>
      <c r="H5616" t="s">
        <v>8324</v>
      </c>
      <c r="I5616" t="s">
        <v>8563</v>
      </c>
      <c r="J5616" t="s">
        <v>137</v>
      </c>
      <c r="K5616" t="s">
        <v>93</v>
      </c>
      <c r="L5616" t="s">
        <v>93</v>
      </c>
      <c r="M5616" t="s">
        <v>27497</v>
      </c>
      <c r="N5616" s="9">
        <v>98126</v>
      </c>
      <c r="O5616" t="s">
        <v>27498</v>
      </c>
      <c r="P5616" s="10">
        <v>47.54774635</v>
      </c>
      <c r="Q5616" s="10">
        <v>-122.36858373</v>
      </c>
      <c r="R5616" t="s">
        <v>27499</v>
      </c>
      <c r="S5616" s="7">
        <v>4</v>
      </c>
      <c r="T5616" s="7">
        <v>2023</v>
      </c>
      <c r="U5616" s="7">
        <v>2</v>
      </c>
      <c r="V5616">
        <v>7</v>
      </c>
      <c r="W5616">
        <v>2023</v>
      </c>
      <c r="X5616">
        <v>3</v>
      </c>
      <c r="Y5616" t="b">
        <v>0</v>
      </c>
      <c r="Z5616" t="b">
        <v>0</v>
      </c>
      <c r="AA5616">
        <v>92</v>
      </c>
      <c r="AB5616">
        <v>1</v>
      </c>
      <c r="AC5616" t="b">
        <v>0</v>
      </c>
      <c r="AD5616" t="b">
        <v>1</v>
      </c>
      <c r="AE5616" t="b">
        <v>0</v>
      </c>
      <c r="AF5616" t="b">
        <v>1</v>
      </c>
      <c r="AG5616" s="11">
        <v>45028</v>
      </c>
      <c r="AH5616" s="11">
        <v>45120</v>
      </c>
      <c r="AI5616" s="12">
        <f>IF(OR(AG5616="",AH5616=""),"",AH5616-AG5616)</f>
        <v>92.0</v>
      </c>
      <c r="AJ5616" s="13" t="b">
        <f>IF(OR(AI5616="",AA5616=""),"",AI5616=AA5616)</f>
        <v>1</v>
      </c>
      <c r="AK5616" s="13" t="b">
        <f>IF(AI5616="","",AI5616&gt;60)</f>
        <v>1</v>
      </c>
      <c r="AL5616" s="13" t="b">
        <f>IF(OR(Y5616=TRUE,AH5616=""),TRUE,FALSE)</f>
        <v>0</v>
      </c>
      <c r="AM5616" s="13" t="b">
        <f>IF(AI5616="","",AI5616&lt;0)</f>
        <v>0</v>
      </c>
      <c r="AN5616" s="13" t="str">
        <f>IF(AH5616="","No inspection date",IF(AI5616&lt;0,"Negative chronology",IF(AI5616&lt;=30,"0-30",IF(AI5616&lt;=60,"31-60",IF(AI5616&lt;=90,"61-90",IF(AI5616&lt;=180,"91-180","181+"))))))</f>
        <v>91-180</v>
      </c>
      <c r="AO5616" s="13" t="str">
        <f>IF(OR(ISNUMBER(SEARCH("COMPLETED",K5616)),ISNUMBER(SEARCH("CLOSED",K5616))),"Closed/Completed","Other Active/Issued")</f>
        <v>Closed/Completed</v>
      </c>
    </row>
    <row r="5617" spans="1:41">
      <c r="A5617" t="s">
        <v>27500</v>
      </c>
      <c r="B5617" t="s">
        <v>87</v>
      </c>
      <c r="C5617" t="s">
        <v>87</v>
      </c>
      <c r="D5617" t="s">
        <v>88</v>
      </c>
      <c r="F5617" t="s">
        <v>27501</v>
      </c>
      <c r="G5617" t="s">
        <v>6148</v>
      </c>
      <c r="H5617" t="s">
        <v>8324</v>
      </c>
      <c r="I5617" t="s">
        <v>2465</v>
      </c>
      <c r="J5617" t="s">
        <v>137</v>
      </c>
      <c r="K5617" t="s">
        <v>93</v>
      </c>
      <c r="L5617" t="s">
        <v>93</v>
      </c>
      <c r="M5617" t="s">
        <v>13643</v>
      </c>
      <c r="N5617" s="9">
        <v>98133</v>
      </c>
      <c r="O5617" t="s">
        <v>27502</v>
      </c>
      <c r="P5617" s="10">
        <v>47.73157296</v>
      </c>
      <c r="Q5617" s="10">
        <v>-122.34702054</v>
      </c>
      <c r="R5617" t="s">
        <v>13645</v>
      </c>
      <c r="S5617" s="7">
        <v>4</v>
      </c>
      <c r="T5617" s="7">
        <v>2023</v>
      </c>
      <c r="U5617" s="7">
        <v>2</v>
      </c>
      <c r="V5617">
        <v>6</v>
      </c>
      <c r="W5617">
        <v>2023</v>
      </c>
      <c r="X5617">
        <v>2</v>
      </c>
      <c r="Y5617" t="b">
        <v>0</v>
      </c>
      <c r="Z5617" t="b">
        <v>0</v>
      </c>
      <c r="AA5617">
        <v>63</v>
      </c>
      <c r="AB5617">
        <v>5</v>
      </c>
      <c r="AC5617" t="b">
        <v>0</v>
      </c>
      <c r="AD5617" t="b">
        <v>1</v>
      </c>
      <c r="AE5617" t="b">
        <v>0</v>
      </c>
      <c r="AF5617" t="b">
        <v>1</v>
      </c>
      <c r="AG5617" s="11">
        <v>45028</v>
      </c>
      <c r="AH5617" s="11">
        <v>45091</v>
      </c>
      <c r="AI5617" s="12">
        <f>IF(OR(AG5617="",AH5617=""),"",AH5617-AG5617)</f>
        <v>63.0</v>
      </c>
      <c r="AJ5617" s="13" t="b">
        <f>IF(OR(AI5617="",AA5617=""),"",AI5617=AA5617)</f>
        <v>1</v>
      </c>
      <c r="AK5617" s="13" t="b">
        <f>IF(AI5617="","",AI5617&gt;60)</f>
        <v>1</v>
      </c>
      <c r="AL5617" s="13" t="b">
        <f>IF(OR(Y5617=TRUE,AH5617=""),TRUE,FALSE)</f>
        <v>0</v>
      </c>
      <c r="AM5617" s="13" t="b">
        <f>IF(AI5617="","",AI5617&lt;0)</f>
        <v>0</v>
      </c>
      <c r="AN5617" s="13" t="str">
        <f>IF(AH5617="","No inspection date",IF(AI5617&lt;0,"Negative chronology",IF(AI5617&lt;=30,"0-30",IF(AI5617&lt;=60,"31-60",IF(AI5617&lt;=90,"61-90",IF(AI5617&lt;=180,"91-180","181+"))))))</f>
        <v>61-90</v>
      </c>
      <c r="AO5617" s="13" t="str">
        <f>IF(OR(ISNUMBER(SEARCH("COMPLETED",K5617)),ISNUMBER(SEARCH("CLOSED",K5617))),"Closed/Completed","Other Active/Issued")</f>
        <v>Closed/Completed</v>
      </c>
    </row>
    <row r="5618" spans="1:41">
      <c r="A5618" t="s">
        <v>27503</v>
      </c>
      <c r="B5618" t="s">
        <v>87</v>
      </c>
      <c r="C5618" t="s">
        <v>87</v>
      </c>
      <c r="D5618" t="s">
        <v>88</v>
      </c>
      <c r="F5618" t="s">
        <v>27504</v>
      </c>
      <c r="G5618" t="s">
        <v>6482</v>
      </c>
      <c r="H5618" t="s">
        <v>8348</v>
      </c>
      <c r="I5618" t="s">
        <v>2846</v>
      </c>
      <c r="J5618" t="s">
        <v>137</v>
      </c>
      <c r="K5618" t="s">
        <v>93</v>
      </c>
      <c r="L5618" t="s">
        <v>93</v>
      </c>
      <c r="M5618" t="s">
        <v>27505</v>
      </c>
      <c r="O5618" t="s">
        <v>27506</v>
      </c>
      <c r="P5618" s="10">
        <v>47.60505522</v>
      </c>
      <c r="Q5618" s="10">
        <v>-122.33611689</v>
      </c>
      <c r="R5618" t="s">
        <v>27507</v>
      </c>
      <c r="S5618" s="7">
        <v>4</v>
      </c>
      <c r="T5618" s="7">
        <v>2023</v>
      </c>
      <c r="U5618" s="7">
        <v>2</v>
      </c>
      <c r="V5618">
        <v>9</v>
      </c>
      <c r="W5618">
        <v>2023</v>
      </c>
      <c r="X5618">
        <v>3</v>
      </c>
      <c r="Y5618" t="b">
        <v>0</v>
      </c>
      <c r="Z5618" t="b">
        <v>0</v>
      </c>
      <c r="AA5618">
        <v>147</v>
      </c>
      <c r="AB5618">
        <v>7</v>
      </c>
      <c r="AC5618" t="b">
        <v>0</v>
      </c>
      <c r="AD5618" t="b">
        <v>1</v>
      </c>
      <c r="AE5618" t="b">
        <v>0</v>
      </c>
      <c r="AF5618" t="b">
        <v>1</v>
      </c>
      <c r="AG5618" s="11">
        <v>45035</v>
      </c>
      <c r="AH5618" s="11">
        <v>45182</v>
      </c>
      <c r="AI5618" s="12">
        <f>IF(OR(AG5618="",AH5618=""),"",AH5618-AG5618)</f>
        <v>147.0</v>
      </c>
      <c r="AJ5618" s="13" t="b">
        <f>IF(OR(AI5618="",AA5618=""),"",AI5618=AA5618)</f>
        <v>1</v>
      </c>
      <c r="AK5618" s="13" t="b">
        <f>IF(AI5618="","",AI5618&gt;60)</f>
        <v>1</v>
      </c>
      <c r="AL5618" s="13" t="b">
        <f>IF(OR(Y5618=TRUE,AH5618=""),TRUE,FALSE)</f>
        <v>0</v>
      </c>
      <c r="AM5618" s="13" t="b">
        <f>IF(AI5618="","",AI5618&lt;0)</f>
        <v>0</v>
      </c>
      <c r="AN5618" s="13" t="str">
        <f>IF(AH5618="","No inspection date",IF(AI5618&lt;0,"Negative chronology",IF(AI5618&lt;=30,"0-30",IF(AI5618&lt;=60,"31-60",IF(AI5618&lt;=90,"61-90",IF(AI5618&lt;=180,"91-180","181+"))))))</f>
        <v>91-180</v>
      </c>
      <c r="AO5618" s="13" t="str">
        <f>IF(OR(ISNUMBER(SEARCH("COMPLETED",K5618)),ISNUMBER(SEARCH("CLOSED",K5618))),"Closed/Completed","Other Active/Issued")</f>
        <v>Closed/Completed</v>
      </c>
    </row>
    <row r="5619" spans="1:41">
      <c r="A5619" t="s">
        <v>27508</v>
      </c>
      <c r="B5619" t="s">
        <v>87</v>
      </c>
      <c r="C5619" t="s">
        <v>87</v>
      </c>
      <c r="D5619" t="s">
        <v>88</v>
      </c>
      <c r="F5619" t="s">
        <v>27509</v>
      </c>
      <c r="H5619" t="s">
        <v>8348</v>
      </c>
      <c r="I5619" t="s">
        <v>2545</v>
      </c>
      <c r="J5619" t="s">
        <v>137</v>
      </c>
      <c r="K5619" t="s">
        <v>93</v>
      </c>
      <c r="L5619" t="s">
        <v>93</v>
      </c>
      <c r="M5619" t="s">
        <v>27510</v>
      </c>
      <c r="N5619" s="9">
        <v>98101</v>
      </c>
      <c r="O5619" t="s">
        <v>27511</v>
      </c>
      <c r="P5619" s="10">
        <v>47.60780609</v>
      </c>
      <c r="Q5619" s="10">
        <v>-122.34014966</v>
      </c>
      <c r="R5619" t="s">
        <v>27512</v>
      </c>
      <c r="S5619" s="7">
        <v>4</v>
      </c>
      <c r="T5619" s="7">
        <v>2023</v>
      </c>
      <c r="U5619" s="7">
        <v>2</v>
      </c>
      <c r="V5619">
        <v>6</v>
      </c>
      <c r="W5619">
        <v>2023</v>
      </c>
      <c r="X5619">
        <v>2</v>
      </c>
      <c r="Y5619" t="b">
        <v>0</v>
      </c>
      <c r="Z5619" t="b">
        <v>0</v>
      </c>
      <c r="AA5619">
        <v>64</v>
      </c>
      <c r="AB5619">
        <v>7</v>
      </c>
      <c r="AC5619" t="b">
        <v>0</v>
      </c>
      <c r="AD5619" t="b">
        <v>1</v>
      </c>
      <c r="AE5619" t="b">
        <v>0</v>
      </c>
      <c r="AF5619" t="b">
        <v>1</v>
      </c>
      <c r="AG5619" s="11">
        <v>45035</v>
      </c>
      <c r="AH5619" s="11">
        <v>45099</v>
      </c>
      <c r="AI5619" s="12">
        <f>IF(OR(AG5619="",AH5619=""),"",AH5619-AG5619)</f>
        <v>64.0</v>
      </c>
      <c r="AJ5619" s="13" t="b">
        <f>IF(OR(AI5619="",AA5619=""),"",AI5619=AA5619)</f>
        <v>1</v>
      </c>
      <c r="AK5619" s="13" t="b">
        <f>IF(AI5619="","",AI5619&gt;60)</f>
        <v>1</v>
      </c>
      <c r="AL5619" s="13" t="b">
        <f>IF(OR(Y5619=TRUE,AH5619=""),TRUE,FALSE)</f>
        <v>0</v>
      </c>
      <c r="AM5619" s="13" t="b">
        <f>IF(AI5619="","",AI5619&lt;0)</f>
        <v>0</v>
      </c>
      <c r="AN5619" s="13" t="str">
        <f>IF(AH5619="","No inspection date",IF(AI5619&lt;0,"Negative chronology",IF(AI5619&lt;=30,"0-30",IF(AI5619&lt;=60,"31-60",IF(AI5619&lt;=90,"61-90",IF(AI5619&lt;=180,"91-180","181+"))))))</f>
        <v>61-90</v>
      </c>
      <c r="AO5619" s="13" t="str">
        <f>IF(OR(ISNUMBER(SEARCH("COMPLETED",K5619)),ISNUMBER(SEARCH("CLOSED",K5619))),"Closed/Completed","Other Active/Issued")</f>
        <v>Closed/Completed</v>
      </c>
    </row>
    <row r="5620" spans="1:41">
      <c r="A5620" t="s">
        <v>27513</v>
      </c>
      <c r="B5620" t="s">
        <v>87</v>
      </c>
      <c r="C5620" t="s">
        <v>87</v>
      </c>
      <c r="D5620" t="s">
        <v>88</v>
      </c>
      <c r="F5620" t="s">
        <v>27514</v>
      </c>
      <c r="G5620" t="s">
        <v>6148</v>
      </c>
      <c r="H5620" t="s">
        <v>6107</v>
      </c>
      <c r="I5620" t="s">
        <v>8348</v>
      </c>
      <c r="J5620" t="s">
        <v>93</v>
      </c>
      <c r="K5620" t="s">
        <v>93</v>
      </c>
      <c r="L5620" t="s">
        <v>93</v>
      </c>
      <c r="M5620" t="s">
        <v>27515</v>
      </c>
      <c r="N5620" s="9">
        <v>98133</v>
      </c>
      <c r="O5620" t="s">
        <v>27516</v>
      </c>
      <c r="P5620" s="10">
        <v>47.71539446</v>
      </c>
      <c r="Q5620" s="10">
        <v>-122.3551069</v>
      </c>
      <c r="R5620" t="s">
        <v>27517</v>
      </c>
      <c r="S5620" s="7">
        <v>4</v>
      </c>
      <c r="T5620" s="7">
        <v>2023</v>
      </c>
      <c r="U5620" s="7">
        <v>2</v>
      </c>
      <c r="V5620">
        <v>4</v>
      </c>
      <c r="W5620">
        <v>2023</v>
      </c>
      <c r="X5620">
        <v>2</v>
      </c>
      <c r="Y5620" t="b">
        <v>0</v>
      </c>
      <c r="Z5620" t="b">
        <v>0</v>
      </c>
      <c r="AA5620">
        <v>-1</v>
      </c>
      <c r="AB5620">
        <v>5</v>
      </c>
      <c r="AC5620" t="b">
        <v>0</v>
      </c>
      <c r="AD5620" t="b">
        <v>1</v>
      </c>
      <c r="AE5620" t="b">
        <v>0</v>
      </c>
      <c r="AF5620" t="b">
        <v>1</v>
      </c>
      <c r="AG5620" s="11">
        <v>45036</v>
      </c>
      <c r="AH5620" s="11">
        <v>45035</v>
      </c>
      <c r="AI5620" s="12">
        <f>IF(OR(AG5620="",AH5620=""),"",AH5620-AG5620)</f>
        <v>-1.0</v>
      </c>
      <c r="AJ5620" s="13" t="b">
        <f>IF(OR(AI5620="",AA5620=""),"",AI5620=AA5620)</f>
        <v>1</v>
      </c>
      <c r="AK5620" s="13" t="b">
        <f>IF(AI5620="","",AI5620&gt;60)</f>
        <v>0</v>
      </c>
      <c r="AL5620" s="13" t="b">
        <f>IF(OR(Y5620=TRUE,AH5620=""),TRUE,FALSE)</f>
        <v>0</v>
      </c>
      <c r="AM5620" s="13" t="b">
        <f>IF(AI5620="","",AI5620&lt;0)</f>
        <v>1</v>
      </c>
      <c r="AN5620" s="13" t="str">
        <f>IF(AH5620="","No inspection date",IF(AI5620&lt;0,"Negative chronology",IF(AI5620&lt;=30,"0-30",IF(AI5620&lt;=60,"31-60",IF(AI5620&lt;=90,"61-90",IF(AI5620&lt;=180,"91-180","181+"))))))</f>
        <v>Negative chronology</v>
      </c>
      <c r="AO5620" s="13" t="str">
        <f>IF(OR(ISNUMBER(SEARCH("COMPLETED",K5620)),ISNUMBER(SEARCH("CLOSED",K5620))),"Closed/Completed","Other Active/Issued")</f>
        <v>Closed/Completed</v>
      </c>
    </row>
    <row r="5621" spans="1:41">
      <c r="A5621" t="s">
        <v>27518</v>
      </c>
      <c r="B5621" t="s">
        <v>87</v>
      </c>
      <c r="C5621" t="s">
        <v>87</v>
      </c>
      <c r="D5621" t="s">
        <v>88</v>
      </c>
      <c r="F5621" t="s">
        <v>27519</v>
      </c>
      <c r="G5621" t="s">
        <v>12407</v>
      </c>
      <c r="H5621" t="s">
        <v>6107</v>
      </c>
      <c r="I5621" t="s">
        <v>1860</v>
      </c>
      <c r="J5621" t="s">
        <v>93</v>
      </c>
      <c r="K5621" t="s">
        <v>100</v>
      </c>
      <c r="L5621" t="s">
        <v>100</v>
      </c>
      <c r="M5621" t="s">
        <v>6210</v>
      </c>
      <c r="N5621" s="9">
        <v>98102</v>
      </c>
      <c r="O5621" t="s">
        <v>27520</v>
      </c>
      <c r="P5621" s="10">
        <v>47.65041054</v>
      </c>
      <c r="Q5621" s="10">
        <v>-122.32404271</v>
      </c>
      <c r="R5621" t="s">
        <v>6212</v>
      </c>
      <c r="S5621" s="7">
        <v>4</v>
      </c>
      <c r="T5621" s="7">
        <v>2023</v>
      </c>
      <c r="U5621" s="7">
        <v>2</v>
      </c>
      <c r="V5621">
        <v>4</v>
      </c>
      <c r="W5621">
        <v>2023</v>
      </c>
      <c r="X5621">
        <v>2</v>
      </c>
      <c r="Y5621" t="b">
        <v>0</v>
      </c>
      <c r="Z5621" t="b">
        <v>0</v>
      </c>
      <c r="AA5621">
        <v>-2</v>
      </c>
      <c r="AC5621" t="b">
        <v>0</v>
      </c>
      <c r="AD5621" t="b">
        <v>1</v>
      </c>
      <c r="AE5621" t="b">
        <v>0</v>
      </c>
      <c r="AF5621" t="b">
        <v>1</v>
      </c>
      <c r="AG5621" s="11">
        <v>45036</v>
      </c>
      <c r="AH5621" s="11">
        <v>45034</v>
      </c>
      <c r="AI5621" s="12">
        <f>IF(OR(AG5621="",AH5621=""),"",AH5621-AG5621)</f>
        <v>-2.0</v>
      </c>
      <c r="AJ5621" s="13" t="b">
        <f>IF(OR(AI5621="",AA5621=""),"",AI5621=AA5621)</f>
        <v>1</v>
      </c>
      <c r="AK5621" s="13" t="b">
        <f>IF(AI5621="","",AI5621&gt;60)</f>
        <v>0</v>
      </c>
      <c r="AL5621" s="13" t="b">
        <f>IF(OR(Y5621=TRUE,AH5621=""),TRUE,FALSE)</f>
        <v>0</v>
      </c>
      <c r="AM5621" s="13" t="b">
        <f>IF(AI5621="","",AI5621&lt;0)</f>
        <v>1</v>
      </c>
      <c r="AN5621" s="13" t="str">
        <f>IF(AH5621="","No inspection date",IF(AI5621&lt;0,"Negative chronology",IF(AI5621&lt;=30,"0-30",IF(AI5621&lt;=60,"31-60",IF(AI5621&lt;=90,"61-90",IF(AI5621&lt;=180,"91-180","181+"))))))</f>
        <v>Negative chronology</v>
      </c>
      <c r="AO5621" s="13" t="str">
        <f>IF(OR(ISNUMBER(SEARCH("COMPLETED",K5621)),ISNUMBER(SEARCH("CLOSED",K5621))),"Closed/Completed","Other Active/Issued")</f>
        <v>Other Active/Issued</v>
      </c>
    </row>
    <row r="5622" spans="1:41">
      <c r="A5622" t="s">
        <v>27521</v>
      </c>
      <c r="B5622" t="s">
        <v>87</v>
      </c>
      <c r="C5622" t="s">
        <v>87</v>
      </c>
      <c r="D5622" t="s">
        <v>88</v>
      </c>
      <c r="F5622" t="s">
        <v>12700</v>
      </c>
      <c r="G5622" t="s">
        <v>27522</v>
      </c>
      <c r="H5622" t="s">
        <v>2373</v>
      </c>
      <c r="K5622" t="s">
        <v>778</v>
      </c>
      <c r="L5622" t="s">
        <v>778</v>
      </c>
      <c r="M5622" t="s">
        <v>27523</v>
      </c>
      <c r="N5622" s="9">
        <v>98115</v>
      </c>
      <c r="O5622" t="s">
        <v>27524</v>
      </c>
      <c r="P5622" s="10">
        <v>47.67709477</v>
      </c>
      <c r="Q5622" s="10">
        <v>-122.31881675</v>
      </c>
      <c r="R5622" t="s">
        <v>27525</v>
      </c>
      <c r="S5622" s="7">
        <v>4</v>
      </c>
      <c r="T5622" s="7">
        <v>2023</v>
      </c>
      <c r="U5622" s="7">
        <v>2</v>
      </c>
      <c r="Y5622" t="b">
        <v>1</v>
      </c>
      <c r="Z5622" t="b">
        <v>1</v>
      </c>
      <c r="AB5622">
        <v>4</v>
      </c>
      <c r="AC5622" t="b">
        <v>0</v>
      </c>
      <c r="AD5622" t="b">
        <v>1</v>
      </c>
      <c r="AE5622" t="b">
        <v>0</v>
      </c>
      <c r="AF5622" t="b">
        <v>1</v>
      </c>
      <c r="AG5622" s="11">
        <v>45040</v>
      </c>
      <c r="AI5622" s="12">
        <f>IF(OR(AG5622="",AH5622=""),"",AH5622-AG5622)</f>
        <v/>
      </c>
      <c r="AJ5622" s="13">
        <f>IF(OR(AI5622="",AA5622=""),"",AI5622=AA5622)</f>
        <v/>
      </c>
      <c r="AK5622" s="13">
        <f>IF(AI5622="","",AI5622&gt;60)</f>
        <v/>
      </c>
      <c r="AL5622" s="13" t="b">
        <f>IF(OR(Y5622=TRUE,AH5622=""),TRUE,FALSE)</f>
        <v>1</v>
      </c>
      <c r="AM5622" s="13">
        <f>IF(AI5622="","",AI5622&lt;0)</f>
        <v/>
      </c>
      <c r="AN5622" s="13" t="str">
        <f>IF(AH5622="","No inspection date",IF(AI5622&lt;0,"Negative chronology",IF(AI5622&lt;=30,"0-30",IF(AI5622&lt;=60,"31-60",IF(AI5622&lt;=90,"61-90",IF(AI5622&lt;=180,"91-180","181+"))))))</f>
        <v>No inspection date</v>
      </c>
      <c r="AO5622" s="13" t="str">
        <f>IF(OR(ISNUMBER(SEARCH("COMPLETED",K5622)),ISNUMBER(SEARCH("CLOSED",K5622))),"Closed/Completed","Other Active/Issued")</f>
        <v>Other Active/Issued</v>
      </c>
    </row>
    <row r="5623" spans="1:41">
      <c r="A5623" t="s">
        <v>27526</v>
      </c>
      <c r="B5623" t="s">
        <v>87</v>
      </c>
      <c r="C5623" t="s">
        <v>87</v>
      </c>
      <c r="D5623" t="s">
        <v>88</v>
      </c>
      <c r="F5623" t="s">
        <v>27527</v>
      </c>
      <c r="G5623" t="s">
        <v>6269</v>
      </c>
      <c r="H5623" t="s">
        <v>2373</v>
      </c>
      <c r="I5623" t="s">
        <v>2525</v>
      </c>
      <c r="J5623" t="s">
        <v>6317</v>
      </c>
      <c r="K5623" t="s">
        <v>93</v>
      </c>
      <c r="L5623" t="s">
        <v>93</v>
      </c>
      <c r="M5623" t="s">
        <v>27528</v>
      </c>
      <c r="N5623" s="9">
        <v>98133</v>
      </c>
      <c r="O5623" t="s">
        <v>27529</v>
      </c>
      <c r="P5623" s="10">
        <v>47.71341444</v>
      </c>
      <c r="Q5623" s="10">
        <v>-122.34176149</v>
      </c>
      <c r="R5623" t="s">
        <v>27530</v>
      </c>
      <c r="S5623" s="7">
        <v>4</v>
      </c>
      <c r="T5623" s="7">
        <v>2023</v>
      </c>
      <c r="U5623" s="7">
        <v>2</v>
      </c>
      <c r="V5623">
        <v>6</v>
      </c>
      <c r="W5623">
        <v>2023</v>
      </c>
      <c r="X5623">
        <v>2</v>
      </c>
      <c r="Y5623" t="b">
        <v>0</v>
      </c>
      <c r="Z5623" t="b">
        <v>0</v>
      </c>
      <c r="AA5623">
        <v>58</v>
      </c>
      <c r="AB5623">
        <v>5</v>
      </c>
      <c r="AC5623" t="b">
        <v>0</v>
      </c>
      <c r="AD5623" t="b">
        <v>1</v>
      </c>
      <c r="AE5623" t="b">
        <v>0</v>
      </c>
      <c r="AF5623" t="b">
        <v>1</v>
      </c>
      <c r="AG5623" s="11">
        <v>45040</v>
      </c>
      <c r="AH5623" s="11">
        <v>45098</v>
      </c>
      <c r="AI5623" s="12">
        <f>IF(OR(AG5623="",AH5623=""),"",AH5623-AG5623)</f>
        <v>58.0</v>
      </c>
      <c r="AJ5623" s="13" t="b">
        <f>IF(OR(AI5623="",AA5623=""),"",AI5623=AA5623)</f>
        <v>1</v>
      </c>
      <c r="AK5623" s="13" t="b">
        <f>IF(AI5623="","",AI5623&gt;60)</f>
        <v>0</v>
      </c>
      <c r="AL5623" s="13" t="b">
        <f>IF(OR(Y5623=TRUE,AH5623=""),TRUE,FALSE)</f>
        <v>0</v>
      </c>
      <c r="AM5623" s="13" t="b">
        <f>IF(AI5623="","",AI5623&lt;0)</f>
        <v>0</v>
      </c>
      <c r="AN5623" s="13" t="str">
        <f>IF(AH5623="","No inspection date",IF(AI5623&lt;0,"Negative chronology",IF(AI5623&lt;=30,"0-30",IF(AI5623&lt;=60,"31-60",IF(AI5623&lt;=90,"61-90",IF(AI5623&lt;=180,"91-180","181+"))))))</f>
        <v>31-60</v>
      </c>
      <c r="AO5623" s="13" t="str">
        <f>IF(OR(ISNUMBER(SEARCH("COMPLETED",K5623)),ISNUMBER(SEARCH("CLOSED",K5623))),"Closed/Completed","Other Active/Issued")</f>
        <v>Closed/Completed</v>
      </c>
    </row>
    <row r="5624" spans="1:41">
      <c r="A5624" t="s">
        <v>27531</v>
      </c>
      <c r="B5624" t="s">
        <v>87</v>
      </c>
      <c r="C5624" t="s">
        <v>87</v>
      </c>
      <c r="D5624" t="s">
        <v>88</v>
      </c>
      <c r="F5624" t="s">
        <v>27532</v>
      </c>
      <c r="G5624" t="s">
        <v>6482</v>
      </c>
      <c r="H5624" t="s">
        <v>2373</v>
      </c>
      <c r="I5624" t="s">
        <v>6276</v>
      </c>
      <c r="J5624" t="s">
        <v>137</v>
      </c>
      <c r="K5624" t="s">
        <v>93</v>
      </c>
      <c r="L5624" t="s">
        <v>93</v>
      </c>
      <c r="M5624" t="s">
        <v>17293</v>
      </c>
      <c r="N5624" s="9">
        <v>98101</v>
      </c>
      <c r="O5624" t="s">
        <v>27533</v>
      </c>
      <c r="P5624" s="10">
        <v>47.61631911</v>
      </c>
      <c r="Q5624" s="10">
        <v>-122.3351953</v>
      </c>
      <c r="R5624" t="s">
        <v>17295</v>
      </c>
      <c r="S5624" s="7">
        <v>4</v>
      </c>
      <c r="T5624" s="7">
        <v>2023</v>
      </c>
      <c r="U5624" s="7">
        <v>2</v>
      </c>
      <c r="V5624">
        <v>7</v>
      </c>
      <c r="W5624">
        <v>2023</v>
      </c>
      <c r="X5624">
        <v>3</v>
      </c>
      <c r="Y5624" t="b">
        <v>0</v>
      </c>
      <c r="Z5624" t="b">
        <v>0</v>
      </c>
      <c r="AA5624">
        <v>78</v>
      </c>
      <c r="AB5624">
        <v>7</v>
      </c>
      <c r="AC5624" t="b">
        <v>0</v>
      </c>
      <c r="AD5624" t="b">
        <v>1</v>
      </c>
      <c r="AE5624" t="b">
        <v>0</v>
      </c>
      <c r="AF5624" t="b">
        <v>1</v>
      </c>
      <c r="AG5624" s="11">
        <v>45040</v>
      </c>
      <c r="AH5624" s="11">
        <v>45118</v>
      </c>
      <c r="AI5624" s="12">
        <f>IF(OR(AG5624="",AH5624=""),"",AH5624-AG5624)</f>
        <v>78.0</v>
      </c>
      <c r="AJ5624" s="13" t="b">
        <f>IF(OR(AI5624="",AA5624=""),"",AI5624=AA5624)</f>
        <v>1</v>
      </c>
      <c r="AK5624" s="13" t="b">
        <f>IF(AI5624="","",AI5624&gt;60)</f>
        <v>1</v>
      </c>
      <c r="AL5624" s="13" t="b">
        <f>IF(OR(Y5624=TRUE,AH5624=""),TRUE,FALSE)</f>
        <v>0</v>
      </c>
      <c r="AM5624" s="13" t="b">
        <f>IF(AI5624="","",AI5624&lt;0)</f>
        <v>0</v>
      </c>
      <c r="AN5624" s="13" t="str">
        <f>IF(AH5624="","No inspection date",IF(AI5624&lt;0,"Negative chronology",IF(AI5624&lt;=30,"0-30",IF(AI5624&lt;=60,"31-60",IF(AI5624&lt;=90,"61-90",IF(AI5624&lt;=180,"91-180","181+"))))))</f>
        <v>61-90</v>
      </c>
      <c r="AO5624" s="13" t="str">
        <f>IF(OR(ISNUMBER(SEARCH("COMPLETED",K5624)),ISNUMBER(SEARCH("CLOSED",K5624))),"Closed/Completed","Other Active/Issued")</f>
        <v>Closed/Completed</v>
      </c>
    </row>
    <row r="5625" spans="1:41">
      <c r="A5625" t="s">
        <v>27534</v>
      </c>
      <c r="B5625" t="s">
        <v>87</v>
      </c>
      <c r="C5625" t="s">
        <v>87</v>
      </c>
      <c r="D5625" t="s">
        <v>88</v>
      </c>
      <c r="F5625" t="s">
        <v>27535</v>
      </c>
      <c r="G5625" t="s">
        <v>27536</v>
      </c>
      <c r="H5625" t="s">
        <v>2380</v>
      </c>
      <c r="I5625" t="s">
        <v>6216</v>
      </c>
      <c r="J5625" t="s">
        <v>93</v>
      </c>
      <c r="K5625" t="s">
        <v>100</v>
      </c>
      <c r="L5625" t="s">
        <v>100</v>
      </c>
      <c r="M5625" t="s">
        <v>27537</v>
      </c>
      <c r="N5625" s="9">
        <v>98119</v>
      </c>
      <c r="O5625" t="s">
        <v>27538</v>
      </c>
      <c r="P5625" s="10">
        <v>47.63847014</v>
      </c>
      <c r="Q5625" s="10">
        <v>-122.37435594</v>
      </c>
      <c r="R5625" t="s">
        <v>27539</v>
      </c>
      <c r="S5625" s="7">
        <v>4</v>
      </c>
      <c r="T5625" s="7">
        <v>2023</v>
      </c>
      <c r="U5625" s="7">
        <v>2</v>
      </c>
      <c r="V5625">
        <v>4</v>
      </c>
      <c r="W5625">
        <v>2023</v>
      </c>
      <c r="X5625">
        <v>2</v>
      </c>
      <c r="Y5625" t="b">
        <v>0</v>
      </c>
      <c r="Z5625" t="b">
        <v>0</v>
      </c>
      <c r="AA5625">
        <v>-4</v>
      </c>
      <c r="AB5625">
        <v>7</v>
      </c>
      <c r="AC5625" t="b">
        <v>0</v>
      </c>
      <c r="AD5625" t="b">
        <v>1</v>
      </c>
      <c r="AE5625" t="b">
        <v>0</v>
      </c>
      <c r="AF5625" t="b">
        <v>1</v>
      </c>
      <c r="AG5625" s="11">
        <v>45041</v>
      </c>
      <c r="AH5625" s="11">
        <v>45037</v>
      </c>
      <c r="AI5625" s="12">
        <f>IF(OR(AG5625="",AH5625=""),"",AH5625-AG5625)</f>
        <v>-4.0</v>
      </c>
      <c r="AJ5625" s="13" t="b">
        <f>IF(OR(AI5625="",AA5625=""),"",AI5625=AA5625)</f>
        <v>1</v>
      </c>
      <c r="AK5625" s="13" t="b">
        <f>IF(AI5625="","",AI5625&gt;60)</f>
        <v>0</v>
      </c>
      <c r="AL5625" s="13" t="b">
        <f>IF(OR(Y5625=TRUE,AH5625=""),TRUE,FALSE)</f>
        <v>0</v>
      </c>
      <c r="AM5625" s="13" t="b">
        <f>IF(AI5625="","",AI5625&lt;0)</f>
        <v>1</v>
      </c>
      <c r="AN5625" s="13" t="str">
        <f>IF(AH5625="","No inspection date",IF(AI5625&lt;0,"Negative chronology",IF(AI5625&lt;=30,"0-30",IF(AI5625&lt;=60,"31-60",IF(AI5625&lt;=90,"61-90",IF(AI5625&lt;=180,"91-180","181+"))))))</f>
        <v>Negative chronology</v>
      </c>
      <c r="AO5625" s="13" t="str">
        <f>IF(OR(ISNUMBER(SEARCH("COMPLETED",K5625)),ISNUMBER(SEARCH("CLOSED",K5625))),"Closed/Completed","Other Active/Issued")</f>
        <v>Other Active/Issued</v>
      </c>
    </row>
    <row r="5626" spans="1:41">
      <c r="A5626" t="s">
        <v>27540</v>
      </c>
      <c r="B5626" t="s">
        <v>87</v>
      </c>
      <c r="C5626" t="s">
        <v>87</v>
      </c>
      <c r="D5626" t="s">
        <v>88</v>
      </c>
      <c r="F5626" t="s">
        <v>11449</v>
      </c>
      <c r="G5626" t="s">
        <v>6269</v>
      </c>
      <c r="H5626" t="s">
        <v>2380</v>
      </c>
      <c r="I5626" t="s">
        <v>2380</v>
      </c>
      <c r="J5626" t="s">
        <v>93</v>
      </c>
      <c r="K5626" t="s">
        <v>778</v>
      </c>
      <c r="L5626" t="s">
        <v>778</v>
      </c>
      <c r="M5626" t="s">
        <v>11451</v>
      </c>
      <c r="N5626" s="9">
        <v>98115</v>
      </c>
      <c r="O5626" t="s">
        <v>27541</v>
      </c>
      <c r="P5626" s="10">
        <v>47.68439339</v>
      </c>
      <c r="Q5626" s="10">
        <v>-122.31719977</v>
      </c>
      <c r="R5626" t="s">
        <v>11453</v>
      </c>
      <c r="S5626" s="7">
        <v>4</v>
      </c>
      <c r="T5626" s="7">
        <v>2023</v>
      </c>
      <c r="U5626" s="7">
        <v>2</v>
      </c>
      <c r="V5626">
        <v>4</v>
      </c>
      <c r="W5626">
        <v>2023</v>
      </c>
      <c r="X5626">
        <v>2</v>
      </c>
      <c r="Y5626" t="b">
        <v>0</v>
      </c>
      <c r="Z5626" t="b">
        <v>0</v>
      </c>
      <c r="AA5626">
        <v>0</v>
      </c>
      <c r="AB5626">
        <v>4</v>
      </c>
      <c r="AC5626" t="b">
        <v>0</v>
      </c>
      <c r="AD5626" t="b">
        <v>1</v>
      </c>
      <c r="AE5626" t="b">
        <v>0</v>
      </c>
      <c r="AF5626" t="b">
        <v>1</v>
      </c>
      <c r="AG5626" s="11">
        <v>45041</v>
      </c>
      <c r="AH5626" s="11">
        <v>45041</v>
      </c>
      <c r="AI5626" s="12">
        <f>IF(OR(AG5626="",AH5626=""),"",AH5626-AG5626)</f>
        <v>0.0</v>
      </c>
      <c r="AJ5626" s="13" t="b">
        <f>IF(OR(AI5626="",AA5626=""),"",AI5626=AA5626)</f>
        <v>1</v>
      </c>
      <c r="AK5626" s="13" t="b">
        <f>IF(AI5626="","",AI5626&gt;60)</f>
        <v>0</v>
      </c>
      <c r="AL5626" s="13" t="b">
        <f>IF(OR(Y5626=TRUE,AH5626=""),TRUE,FALSE)</f>
        <v>0</v>
      </c>
      <c r="AM5626" s="13" t="b">
        <f>IF(AI5626="","",AI5626&lt;0)</f>
        <v>0</v>
      </c>
      <c r="AN5626" s="13" t="str">
        <f>IF(AH5626="","No inspection date",IF(AI5626&lt;0,"Negative chronology",IF(AI5626&lt;=30,"0-30",IF(AI5626&lt;=60,"31-60",IF(AI5626&lt;=90,"61-90",IF(AI5626&lt;=180,"91-180","181+"))))))</f>
        <v>0-30</v>
      </c>
      <c r="AO5626" s="13" t="str">
        <f>IF(OR(ISNUMBER(SEARCH("COMPLETED",K5626)),ISNUMBER(SEARCH("CLOSED",K5626))),"Closed/Completed","Other Active/Issued")</f>
        <v>Other Active/Issued</v>
      </c>
    </row>
    <row r="5627" spans="1:41">
      <c r="A5627" t="s">
        <v>27542</v>
      </c>
      <c r="B5627" t="s">
        <v>87</v>
      </c>
      <c r="C5627" t="s">
        <v>87</v>
      </c>
      <c r="D5627" t="s">
        <v>88</v>
      </c>
      <c r="F5627" t="s">
        <v>27543</v>
      </c>
      <c r="G5627" t="s">
        <v>6148</v>
      </c>
      <c r="H5627" t="s">
        <v>2380</v>
      </c>
      <c r="I5627" t="s">
        <v>2613</v>
      </c>
      <c r="J5627" t="s">
        <v>137</v>
      </c>
      <c r="K5627" t="s">
        <v>93</v>
      </c>
      <c r="L5627" t="s">
        <v>93</v>
      </c>
      <c r="M5627" t="s">
        <v>27544</v>
      </c>
      <c r="N5627" s="9">
        <v>98109</v>
      </c>
      <c r="O5627" t="s">
        <v>27545</v>
      </c>
      <c r="P5627" s="10">
        <v>47.62762208</v>
      </c>
      <c r="Q5627" s="10">
        <v>-122.35516297</v>
      </c>
      <c r="R5627" t="s">
        <v>27546</v>
      </c>
      <c r="S5627" s="7">
        <v>4</v>
      </c>
      <c r="T5627" s="7">
        <v>2023</v>
      </c>
      <c r="U5627" s="7">
        <v>2</v>
      </c>
      <c r="V5627">
        <v>7</v>
      </c>
      <c r="W5627">
        <v>2023</v>
      </c>
      <c r="X5627">
        <v>3</v>
      </c>
      <c r="Y5627" t="b">
        <v>0</v>
      </c>
      <c r="Z5627" t="b">
        <v>0</v>
      </c>
      <c r="AA5627">
        <v>78</v>
      </c>
      <c r="AB5627">
        <v>7</v>
      </c>
      <c r="AC5627" t="b">
        <v>0</v>
      </c>
      <c r="AD5627" t="b">
        <v>1</v>
      </c>
      <c r="AE5627" t="b">
        <v>0</v>
      </c>
      <c r="AF5627" t="b">
        <v>1</v>
      </c>
      <c r="AG5627" s="11">
        <v>45041</v>
      </c>
      <c r="AH5627" s="11">
        <v>45119</v>
      </c>
      <c r="AI5627" s="12">
        <f>IF(OR(AG5627="",AH5627=""),"",AH5627-AG5627)</f>
        <v>78.0</v>
      </c>
      <c r="AJ5627" s="13" t="b">
        <f>IF(OR(AI5627="",AA5627=""),"",AI5627=AA5627)</f>
        <v>1</v>
      </c>
      <c r="AK5627" s="13" t="b">
        <f>IF(AI5627="","",AI5627&gt;60)</f>
        <v>1</v>
      </c>
      <c r="AL5627" s="13" t="b">
        <f>IF(OR(Y5627=TRUE,AH5627=""),TRUE,FALSE)</f>
        <v>0</v>
      </c>
      <c r="AM5627" s="13" t="b">
        <f>IF(AI5627="","",AI5627&lt;0)</f>
        <v>0</v>
      </c>
      <c r="AN5627" s="13" t="str">
        <f>IF(AH5627="","No inspection date",IF(AI5627&lt;0,"Negative chronology",IF(AI5627&lt;=30,"0-30",IF(AI5627&lt;=60,"31-60",IF(AI5627&lt;=90,"61-90",IF(AI5627&lt;=180,"91-180","181+"))))))</f>
        <v>61-90</v>
      </c>
      <c r="AO5627" s="13" t="str">
        <f>IF(OR(ISNUMBER(SEARCH("COMPLETED",K5627)),ISNUMBER(SEARCH("CLOSED",K5627))),"Closed/Completed","Other Active/Issued")</f>
        <v>Closed/Completed</v>
      </c>
    </row>
    <row r="5628" spans="1:41">
      <c r="A5628" t="s">
        <v>27547</v>
      </c>
      <c r="B5628" t="s">
        <v>87</v>
      </c>
      <c r="C5628" t="s">
        <v>87</v>
      </c>
      <c r="D5628" t="s">
        <v>88</v>
      </c>
      <c r="F5628" t="s">
        <v>27548</v>
      </c>
      <c r="G5628" t="s">
        <v>6148</v>
      </c>
      <c r="H5628" t="s">
        <v>8360</v>
      </c>
      <c r="I5628" t="s">
        <v>11512</v>
      </c>
      <c r="J5628" t="s">
        <v>137</v>
      </c>
      <c r="K5628" t="s">
        <v>93</v>
      </c>
      <c r="L5628" t="s">
        <v>93</v>
      </c>
      <c r="M5628" t="s">
        <v>27549</v>
      </c>
      <c r="N5628" s="9">
        <v>98103</v>
      </c>
      <c r="O5628" t="s">
        <v>27550</v>
      </c>
      <c r="P5628" s="10">
        <v>47.67734742</v>
      </c>
      <c r="Q5628" s="10">
        <v>-122.35563639</v>
      </c>
      <c r="R5628" t="s">
        <v>27551</v>
      </c>
      <c r="S5628" s="7">
        <v>4</v>
      </c>
      <c r="T5628" s="7">
        <v>2023</v>
      </c>
      <c r="U5628" s="7">
        <v>2</v>
      </c>
      <c r="V5628">
        <v>6</v>
      </c>
      <c r="W5628">
        <v>2023</v>
      </c>
      <c r="X5628">
        <v>2</v>
      </c>
      <c r="Y5628" t="b">
        <v>0</v>
      </c>
      <c r="Z5628" t="b">
        <v>0</v>
      </c>
      <c r="AA5628">
        <v>42</v>
      </c>
      <c r="AB5628">
        <v>6</v>
      </c>
      <c r="AC5628" t="b">
        <v>0</v>
      </c>
      <c r="AD5628" t="b">
        <v>1</v>
      </c>
      <c r="AE5628" t="b">
        <v>0</v>
      </c>
      <c r="AF5628" t="b">
        <v>1</v>
      </c>
      <c r="AG5628" s="11">
        <v>45042</v>
      </c>
      <c r="AH5628" s="11">
        <v>45084</v>
      </c>
      <c r="AI5628" s="12">
        <f>IF(OR(AG5628="",AH5628=""),"",AH5628-AG5628)</f>
        <v>42.0</v>
      </c>
      <c r="AJ5628" s="13" t="b">
        <f>IF(OR(AI5628="",AA5628=""),"",AI5628=AA5628)</f>
        <v>1</v>
      </c>
      <c r="AK5628" s="13" t="b">
        <f>IF(AI5628="","",AI5628&gt;60)</f>
        <v>0</v>
      </c>
      <c r="AL5628" s="13" t="b">
        <f>IF(OR(Y5628=TRUE,AH5628=""),TRUE,FALSE)</f>
        <v>0</v>
      </c>
      <c r="AM5628" s="13" t="b">
        <f>IF(AI5628="","",AI5628&lt;0)</f>
        <v>0</v>
      </c>
      <c r="AN5628" s="13" t="str">
        <f>IF(AH5628="","No inspection date",IF(AI5628&lt;0,"Negative chronology",IF(AI5628&lt;=30,"0-30",IF(AI5628&lt;=60,"31-60",IF(AI5628&lt;=90,"61-90",IF(AI5628&lt;=180,"91-180","181+"))))))</f>
        <v>31-60</v>
      </c>
      <c r="AO5628" s="13" t="str">
        <f>IF(OR(ISNUMBER(SEARCH("COMPLETED",K5628)),ISNUMBER(SEARCH("CLOSED",K5628))),"Closed/Completed","Other Active/Issued")</f>
        <v>Closed/Completed</v>
      </c>
    </row>
    <row r="5629" spans="1:41">
      <c r="A5629" t="s">
        <v>27552</v>
      </c>
      <c r="B5629" t="s">
        <v>87</v>
      </c>
      <c r="C5629" t="s">
        <v>87</v>
      </c>
      <c r="D5629" t="s">
        <v>88</v>
      </c>
      <c r="F5629" t="s">
        <v>27553</v>
      </c>
      <c r="H5629" t="s">
        <v>8360</v>
      </c>
      <c r="I5629" t="s">
        <v>2380</v>
      </c>
      <c r="J5629" t="s">
        <v>93</v>
      </c>
      <c r="K5629" t="s">
        <v>93</v>
      </c>
      <c r="L5629" t="s">
        <v>93</v>
      </c>
      <c r="M5629" t="s">
        <v>27554</v>
      </c>
      <c r="N5629" s="9">
        <v>98105</v>
      </c>
      <c r="O5629" t="s">
        <v>27555</v>
      </c>
      <c r="P5629" s="10">
        <v>47.67022784</v>
      </c>
      <c r="Q5629" s="10">
        <v>-122.31913595</v>
      </c>
      <c r="R5629" t="s">
        <v>27556</v>
      </c>
      <c r="S5629" s="7">
        <v>4</v>
      </c>
      <c r="T5629" s="7">
        <v>2023</v>
      </c>
      <c r="U5629" s="7">
        <v>2</v>
      </c>
      <c r="V5629">
        <v>4</v>
      </c>
      <c r="W5629">
        <v>2023</v>
      </c>
      <c r="X5629">
        <v>2</v>
      </c>
      <c r="Y5629" t="b">
        <v>0</v>
      </c>
      <c r="Z5629" t="b">
        <v>0</v>
      </c>
      <c r="AA5629">
        <v>-1</v>
      </c>
      <c r="AB5629">
        <v>4</v>
      </c>
      <c r="AC5629" t="b">
        <v>0</v>
      </c>
      <c r="AD5629" t="b">
        <v>1</v>
      </c>
      <c r="AE5629" t="b">
        <v>0</v>
      </c>
      <c r="AF5629" t="b">
        <v>1</v>
      </c>
      <c r="AG5629" s="11">
        <v>45042</v>
      </c>
      <c r="AH5629" s="11">
        <v>45041</v>
      </c>
      <c r="AI5629" s="12">
        <f>IF(OR(AG5629="",AH5629=""),"",AH5629-AG5629)</f>
        <v>-1.0</v>
      </c>
      <c r="AJ5629" s="13" t="b">
        <f>IF(OR(AI5629="",AA5629=""),"",AI5629=AA5629)</f>
        <v>1</v>
      </c>
      <c r="AK5629" s="13" t="b">
        <f>IF(AI5629="","",AI5629&gt;60)</f>
        <v>0</v>
      </c>
      <c r="AL5629" s="13" t="b">
        <f>IF(OR(Y5629=TRUE,AH5629=""),TRUE,FALSE)</f>
        <v>0</v>
      </c>
      <c r="AM5629" s="13" t="b">
        <f>IF(AI5629="","",AI5629&lt;0)</f>
        <v>1</v>
      </c>
      <c r="AN5629" s="13" t="str">
        <f>IF(AH5629="","No inspection date",IF(AI5629&lt;0,"Negative chronology",IF(AI5629&lt;=30,"0-30",IF(AI5629&lt;=60,"31-60",IF(AI5629&lt;=90,"61-90",IF(AI5629&lt;=180,"91-180","181+"))))))</f>
        <v>Negative chronology</v>
      </c>
      <c r="AO5629" s="13" t="str">
        <f>IF(OR(ISNUMBER(SEARCH("COMPLETED",K5629)),ISNUMBER(SEARCH("CLOSED",K5629))),"Closed/Completed","Other Active/Issued")</f>
        <v>Closed/Completed</v>
      </c>
    </row>
    <row r="5630" spans="1:41">
      <c r="A5630" t="s">
        <v>27557</v>
      </c>
      <c r="B5630" t="s">
        <v>87</v>
      </c>
      <c r="C5630" t="s">
        <v>87</v>
      </c>
      <c r="D5630" t="s">
        <v>88</v>
      </c>
      <c r="F5630" t="s">
        <v>27558</v>
      </c>
      <c r="H5630" t="s">
        <v>6222</v>
      </c>
      <c r="I5630" t="s">
        <v>6107</v>
      </c>
      <c r="J5630" t="s">
        <v>93</v>
      </c>
      <c r="K5630" t="s">
        <v>93</v>
      </c>
      <c r="L5630" t="s">
        <v>93</v>
      </c>
      <c r="M5630" t="s">
        <v>27559</v>
      </c>
      <c r="N5630" s="9">
        <v>98112</v>
      </c>
      <c r="O5630" t="s">
        <v>27560</v>
      </c>
      <c r="P5630" s="10">
        <v>47.64619645</v>
      </c>
      <c r="Q5630" s="10">
        <v>-122.30321432</v>
      </c>
      <c r="R5630" t="s">
        <v>27561</v>
      </c>
      <c r="S5630" s="7">
        <v>5</v>
      </c>
      <c r="T5630" s="7">
        <v>2023</v>
      </c>
      <c r="U5630" s="7">
        <v>2</v>
      </c>
      <c r="V5630">
        <v>4</v>
      </c>
      <c r="W5630">
        <v>2023</v>
      </c>
      <c r="X5630">
        <v>2</v>
      </c>
      <c r="Y5630" t="b">
        <v>0</v>
      </c>
      <c r="Z5630" t="b">
        <v>0</v>
      </c>
      <c r="AA5630">
        <v>-12</v>
      </c>
      <c r="AB5630">
        <v>3</v>
      </c>
      <c r="AC5630" t="b">
        <v>0</v>
      </c>
      <c r="AD5630" t="b">
        <v>1</v>
      </c>
      <c r="AE5630" t="b">
        <v>0</v>
      </c>
      <c r="AF5630" t="b">
        <v>1</v>
      </c>
      <c r="AG5630" s="11">
        <v>45048</v>
      </c>
      <c r="AH5630" s="11">
        <v>45036</v>
      </c>
      <c r="AI5630" s="12">
        <f>IF(OR(AG5630="",AH5630=""),"",AH5630-AG5630)</f>
        <v>-12.0</v>
      </c>
      <c r="AJ5630" s="13" t="b">
        <f>IF(OR(AI5630="",AA5630=""),"",AI5630=AA5630)</f>
        <v>1</v>
      </c>
      <c r="AK5630" s="13" t="b">
        <f>IF(AI5630="","",AI5630&gt;60)</f>
        <v>0</v>
      </c>
      <c r="AL5630" s="13" t="b">
        <f>IF(OR(Y5630=TRUE,AH5630=""),TRUE,FALSE)</f>
        <v>0</v>
      </c>
      <c r="AM5630" s="13" t="b">
        <f>IF(AI5630="","",AI5630&lt;0)</f>
        <v>1</v>
      </c>
      <c r="AN5630" s="13" t="str">
        <f>IF(AH5630="","No inspection date",IF(AI5630&lt;0,"Negative chronology",IF(AI5630&lt;=30,"0-30",IF(AI5630&lt;=60,"31-60",IF(AI5630&lt;=90,"61-90",IF(AI5630&lt;=180,"91-180","181+"))))))</f>
        <v>Negative chronology</v>
      </c>
      <c r="AO5630" s="13" t="str">
        <f>IF(OR(ISNUMBER(SEARCH("COMPLETED",K5630)),ISNUMBER(SEARCH("CLOSED",K5630))),"Closed/Completed","Other Active/Issued")</f>
        <v>Closed/Completed</v>
      </c>
    </row>
    <row r="5631" spans="1:41">
      <c r="A5631" t="s">
        <v>27562</v>
      </c>
      <c r="B5631" t="s">
        <v>87</v>
      </c>
      <c r="C5631" t="s">
        <v>87</v>
      </c>
      <c r="D5631" t="s">
        <v>88</v>
      </c>
      <c r="F5631" t="s">
        <v>27563</v>
      </c>
      <c r="G5631" t="s">
        <v>27564</v>
      </c>
      <c r="H5631" t="s">
        <v>2407</v>
      </c>
      <c r="K5631" t="s">
        <v>93</v>
      </c>
      <c r="L5631" t="s">
        <v>93</v>
      </c>
      <c r="M5631" t="s">
        <v>27565</v>
      </c>
      <c r="N5631" s="9">
        <v>98121</v>
      </c>
      <c r="O5631" t="s">
        <v>27566</v>
      </c>
      <c r="P5631" s="10">
        <v>47.61809934</v>
      </c>
      <c r="Q5631" s="10">
        <v>-122.34698593</v>
      </c>
      <c r="R5631" t="s">
        <v>27567</v>
      </c>
      <c r="S5631" s="7">
        <v>5</v>
      </c>
      <c r="T5631" s="7">
        <v>2023</v>
      </c>
      <c r="U5631" s="7">
        <v>2</v>
      </c>
      <c r="Y5631" t="b">
        <v>1</v>
      </c>
      <c r="Z5631" t="b">
        <v>1</v>
      </c>
      <c r="AB5631">
        <v>7</v>
      </c>
      <c r="AC5631" t="b">
        <v>0</v>
      </c>
      <c r="AD5631" t="b">
        <v>1</v>
      </c>
      <c r="AE5631" t="b">
        <v>0</v>
      </c>
      <c r="AF5631" t="b">
        <v>1</v>
      </c>
      <c r="AG5631" s="11">
        <v>45051</v>
      </c>
      <c r="AI5631" s="12">
        <f>IF(OR(AG5631="",AH5631=""),"",AH5631-AG5631)</f>
        <v/>
      </c>
      <c r="AJ5631" s="13">
        <f>IF(OR(AI5631="",AA5631=""),"",AI5631=AA5631)</f>
        <v/>
      </c>
      <c r="AK5631" s="13">
        <f>IF(AI5631="","",AI5631&gt;60)</f>
        <v/>
      </c>
      <c r="AL5631" s="13" t="b">
        <f>IF(OR(Y5631=TRUE,AH5631=""),TRUE,FALSE)</f>
        <v>1</v>
      </c>
      <c r="AM5631" s="13">
        <f>IF(AI5631="","",AI5631&lt;0)</f>
        <v/>
      </c>
      <c r="AN5631" s="13" t="str">
        <f>IF(AH5631="","No inspection date",IF(AI5631&lt;0,"Negative chronology",IF(AI5631&lt;=30,"0-30",IF(AI5631&lt;=60,"31-60",IF(AI5631&lt;=90,"61-90",IF(AI5631&lt;=180,"91-180","181+"))))))</f>
        <v>No inspection date</v>
      </c>
      <c r="AO5631" s="13" t="str">
        <f>IF(OR(ISNUMBER(SEARCH("COMPLETED",K5631)),ISNUMBER(SEARCH("CLOSED",K5631))),"Closed/Completed","Other Active/Issued")</f>
        <v>Closed/Completed</v>
      </c>
    </row>
    <row r="5632" spans="1:41">
      <c r="A5632" t="s">
        <v>27568</v>
      </c>
      <c r="B5632" t="s">
        <v>87</v>
      </c>
      <c r="C5632" t="s">
        <v>87</v>
      </c>
      <c r="D5632" t="s">
        <v>88</v>
      </c>
      <c r="F5632" t="s">
        <v>27569</v>
      </c>
      <c r="G5632" t="s">
        <v>27570</v>
      </c>
      <c r="H5632" t="s">
        <v>2422</v>
      </c>
      <c r="I5632" t="s">
        <v>8483</v>
      </c>
      <c r="J5632" t="s">
        <v>6317</v>
      </c>
      <c r="K5632" t="s">
        <v>93</v>
      </c>
      <c r="L5632" t="s">
        <v>93</v>
      </c>
      <c r="M5632" t="s">
        <v>27571</v>
      </c>
      <c r="N5632" s="9">
        <v>98103</v>
      </c>
      <c r="O5632" t="s">
        <v>27572</v>
      </c>
      <c r="P5632" s="10">
        <v>47.68635083</v>
      </c>
      <c r="Q5632" s="10">
        <v>-122.33763385</v>
      </c>
      <c r="R5632" t="s">
        <v>27573</v>
      </c>
      <c r="S5632" s="7">
        <v>5</v>
      </c>
      <c r="T5632" s="7">
        <v>2023</v>
      </c>
      <c r="U5632" s="7">
        <v>2</v>
      </c>
      <c r="V5632">
        <v>8</v>
      </c>
      <c r="W5632">
        <v>2023</v>
      </c>
      <c r="X5632">
        <v>3</v>
      </c>
      <c r="Y5632" t="b">
        <v>0</v>
      </c>
      <c r="Z5632" t="b">
        <v>0</v>
      </c>
      <c r="AA5632">
        <v>98</v>
      </c>
      <c r="AB5632">
        <v>6</v>
      </c>
      <c r="AC5632" t="b">
        <v>0</v>
      </c>
      <c r="AD5632" t="b">
        <v>1</v>
      </c>
      <c r="AE5632" t="b">
        <v>0</v>
      </c>
      <c r="AF5632" t="b">
        <v>1</v>
      </c>
      <c r="AG5632" s="11">
        <v>45054</v>
      </c>
      <c r="AH5632" s="11">
        <v>45152</v>
      </c>
      <c r="AI5632" s="12">
        <f>IF(OR(AG5632="",AH5632=""),"",AH5632-AG5632)</f>
        <v>98.0</v>
      </c>
      <c r="AJ5632" s="13" t="b">
        <f>IF(OR(AI5632="",AA5632=""),"",AI5632=AA5632)</f>
        <v>1</v>
      </c>
      <c r="AK5632" s="13" t="b">
        <f>IF(AI5632="","",AI5632&gt;60)</f>
        <v>1</v>
      </c>
      <c r="AL5632" s="13" t="b">
        <f>IF(OR(Y5632=TRUE,AH5632=""),TRUE,FALSE)</f>
        <v>0</v>
      </c>
      <c r="AM5632" s="13" t="b">
        <f>IF(AI5632="","",AI5632&lt;0)</f>
        <v>0</v>
      </c>
      <c r="AN5632" s="13" t="str">
        <f>IF(AH5632="","No inspection date",IF(AI5632&lt;0,"Negative chronology",IF(AI5632&lt;=30,"0-30",IF(AI5632&lt;=60,"31-60",IF(AI5632&lt;=90,"61-90",IF(AI5632&lt;=180,"91-180","181+"))))))</f>
        <v>91-180</v>
      </c>
      <c r="AO5632" s="13" t="str">
        <f>IF(OR(ISNUMBER(SEARCH("COMPLETED",K5632)),ISNUMBER(SEARCH("CLOSED",K5632))),"Closed/Completed","Other Active/Issued")</f>
        <v>Closed/Completed</v>
      </c>
    </row>
    <row r="5633" spans="1:41">
      <c r="A5633" t="s">
        <v>27574</v>
      </c>
      <c r="B5633" t="s">
        <v>87</v>
      </c>
      <c r="C5633" t="s">
        <v>87</v>
      </c>
      <c r="D5633" t="s">
        <v>88</v>
      </c>
      <c r="F5633" t="s">
        <v>12700</v>
      </c>
      <c r="G5633" t="s">
        <v>27575</v>
      </c>
      <c r="H5633" t="s">
        <v>2422</v>
      </c>
      <c r="K5633" t="s">
        <v>93</v>
      </c>
      <c r="L5633" t="s">
        <v>93</v>
      </c>
      <c r="M5633" t="s">
        <v>27576</v>
      </c>
      <c r="N5633" s="9">
        <v>98122</v>
      </c>
      <c r="O5633" t="s">
        <v>27577</v>
      </c>
      <c r="P5633" s="10">
        <v>47.61346387</v>
      </c>
      <c r="Q5633" s="10">
        <v>-122.29536089</v>
      </c>
      <c r="R5633" t="s">
        <v>27578</v>
      </c>
      <c r="S5633" s="7">
        <v>5</v>
      </c>
      <c r="T5633" s="7">
        <v>2023</v>
      </c>
      <c r="U5633" s="7">
        <v>2</v>
      </c>
      <c r="Y5633" t="b">
        <v>1</v>
      </c>
      <c r="Z5633" t="b">
        <v>1</v>
      </c>
      <c r="AB5633">
        <v>3</v>
      </c>
      <c r="AC5633" t="b">
        <v>0</v>
      </c>
      <c r="AD5633" t="b">
        <v>1</v>
      </c>
      <c r="AE5633" t="b">
        <v>0</v>
      </c>
      <c r="AF5633" t="b">
        <v>1</v>
      </c>
      <c r="AG5633" s="11">
        <v>45054</v>
      </c>
      <c r="AI5633" s="12">
        <f>IF(OR(AG5633="",AH5633=""),"",AH5633-AG5633)</f>
        <v/>
      </c>
      <c r="AJ5633" s="13">
        <f>IF(OR(AI5633="",AA5633=""),"",AI5633=AA5633)</f>
        <v/>
      </c>
      <c r="AK5633" s="13">
        <f>IF(AI5633="","",AI5633&gt;60)</f>
        <v/>
      </c>
      <c r="AL5633" s="13" t="b">
        <f>IF(OR(Y5633=TRUE,AH5633=""),TRUE,FALSE)</f>
        <v>1</v>
      </c>
      <c r="AM5633" s="13">
        <f>IF(AI5633="","",AI5633&lt;0)</f>
        <v/>
      </c>
      <c r="AN5633" s="13" t="str">
        <f>IF(AH5633="","No inspection date",IF(AI5633&lt;0,"Negative chronology",IF(AI5633&lt;=30,"0-30",IF(AI5633&lt;=60,"31-60",IF(AI5633&lt;=90,"61-90",IF(AI5633&lt;=180,"91-180","181+"))))))</f>
        <v>No inspection date</v>
      </c>
      <c r="AO5633" s="13" t="str">
        <f>IF(OR(ISNUMBER(SEARCH("COMPLETED",K5633)),ISNUMBER(SEARCH("CLOSED",K5633))),"Closed/Completed","Other Active/Issued")</f>
        <v>Closed/Completed</v>
      </c>
    </row>
    <row r="5634" spans="1:41">
      <c r="A5634" t="s">
        <v>27579</v>
      </c>
      <c r="B5634" t="s">
        <v>87</v>
      </c>
      <c r="C5634" t="s">
        <v>87</v>
      </c>
      <c r="D5634" t="s">
        <v>88</v>
      </c>
      <c r="F5634" t="s">
        <v>27417</v>
      </c>
      <c r="H5634" t="s">
        <v>6236</v>
      </c>
      <c r="I5634" t="s">
        <v>2324</v>
      </c>
      <c r="J5634" t="s">
        <v>137</v>
      </c>
      <c r="K5634" t="s">
        <v>100</v>
      </c>
      <c r="L5634" t="s">
        <v>100</v>
      </c>
      <c r="M5634" t="s">
        <v>27418</v>
      </c>
      <c r="N5634" s="9">
        <v>98118</v>
      </c>
      <c r="O5634" t="s">
        <v>27580</v>
      </c>
      <c r="P5634" s="10">
        <v>47.5657337</v>
      </c>
      <c r="Q5634" s="10">
        <v>-122.28630074</v>
      </c>
      <c r="R5634" t="s">
        <v>27420</v>
      </c>
      <c r="S5634" s="7">
        <v>5</v>
      </c>
      <c r="T5634" s="7">
        <v>2023</v>
      </c>
      <c r="U5634" s="7">
        <v>2</v>
      </c>
      <c r="V5634">
        <v>4</v>
      </c>
      <c r="W5634">
        <v>2023</v>
      </c>
      <c r="X5634">
        <v>2</v>
      </c>
      <c r="Y5634" t="b">
        <v>0</v>
      </c>
      <c r="Z5634" t="b">
        <v>0</v>
      </c>
      <c r="AA5634">
        <v>-28</v>
      </c>
      <c r="AB5634">
        <v>2</v>
      </c>
      <c r="AC5634" t="b">
        <v>0</v>
      </c>
      <c r="AD5634" t="b">
        <v>1</v>
      </c>
      <c r="AE5634" t="b">
        <v>0</v>
      </c>
      <c r="AF5634" t="b">
        <v>1</v>
      </c>
      <c r="AG5634" s="11">
        <v>45055</v>
      </c>
      <c r="AH5634" s="11">
        <v>45027</v>
      </c>
      <c r="AI5634" s="12">
        <f>IF(OR(AG5634="",AH5634=""),"",AH5634-AG5634)</f>
        <v>-28.0</v>
      </c>
      <c r="AJ5634" s="13" t="b">
        <f>IF(OR(AI5634="",AA5634=""),"",AI5634=AA5634)</f>
        <v>1</v>
      </c>
      <c r="AK5634" s="13" t="b">
        <f>IF(AI5634="","",AI5634&gt;60)</f>
        <v>0</v>
      </c>
      <c r="AL5634" s="13" t="b">
        <f>IF(OR(Y5634=TRUE,AH5634=""),TRUE,FALSE)</f>
        <v>0</v>
      </c>
      <c r="AM5634" s="13" t="b">
        <f>IF(AI5634="","",AI5634&lt;0)</f>
        <v>1</v>
      </c>
      <c r="AN5634" s="13" t="str">
        <f>IF(AH5634="","No inspection date",IF(AI5634&lt;0,"Negative chronology",IF(AI5634&lt;=30,"0-30",IF(AI5634&lt;=60,"31-60",IF(AI5634&lt;=90,"61-90",IF(AI5634&lt;=180,"91-180","181+"))))))</f>
        <v>Negative chronology</v>
      </c>
      <c r="AO5634" s="13" t="str">
        <f>IF(OR(ISNUMBER(SEARCH("COMPLETED",K5634)),ISNUMBER(SEARCH("CLOSED",K5634))),"Closed/Completed","Other Active/Issued")</f>
        <v>Other Active/Issued</v>
      </c>
    </row>
    <row r="5635" spans="1:41">
      <c r="A5635" t="s">
        <v>27581</v>
      </c>
      <c r="B5635" t="s">
        <v>87</v>
      </c>
      <c r="C5635" t="s">
        <v>87</v>
      </c>
      <c r="D5635" t="s">
        <v>88</v>
      </c>
      <c r="F5635" t="s">
        <v>27582</v>
      </c>
      <c r="G5635" t="s">
        <v>27583</v>
      </c>
      <c r="H5635" t="s">
        <v>2262</v>
      </c>
      <c r="K5635" t="s">
        <v>93</v>
      </c>
      <c r="L5635" t="s">
        <v>93</v>
      </c>
      <c r="O5635" t="s">
        <v>27584</v>
      </c>
      <c r="S5635" s="7">
        <v>5</v>
      </c>
      <c r="T5635" s="7">
        <v>2023</v>
      </c>
      <c r="U5635" s="7">
        <v>2</v>
      </c>
      <c r="Y5635" t="b">
        <v>1</v>
      </c>
      <c r="Z5635" t="b">
        <v>1</v>
      </c>
      <c r="AC5635" t="b">
        <v>0</v>
      </c>
      <c r="AD5635" t="b">
        <v>1</v>
      </c>
      <c r="AE5635" t="b">
        <v>0</v>
      </c>
      <c r="AF5635" t="b">
        <v>1</v>
      </c>
      <c r="AG5635" s="11">
        <v>45056</v>
      </c>
      <c r="AI5635" s="12">
        <f>IF(OR(AG5635="",AH5635=""),"",AH5635-AG5635)</f>
        <v/>
      </c>
      <c r="AJ5635" s="13">
        <f>IF(OR(AI5635="",AA5635=""),"",AI5635=AA5635)</f>
        <v/>
      </c>
      <c r="AK5635" s="13">
        <f>IF(AI5635="","",AI5635&gt;60)</f>
        <v/>
      </c>
      <c r="AL5635" s="13" t="b">
        <f>IF(OR(Y5635=TRUE,AH5635=""),TRUE,FALSE)</f>
        <v>1</v>
      </c>
      <c r="AM5635" s="13">
        <f>IF(AI5635="","",AI5635&lt;0)</f>
        <v/>
      </c>
      <c r="AN5635" s="13" t="str">
        <f>IF(AH5635="","No inspection date",IF(AI5635&lt;0,"Negative chronology",IF(AI5635&lt;=30,"0-30",IF(AI5635&lt;=60,"31-60",IF(AI5635&lt;=90,"61-90",IF(AI5635&lt;=180,"91-180","181+"))))))</f>
        <v>No inspection date</v>
      </c>
      <c r="AO5635" s="13" t="str">
        <f>IF(OR(ISNUMBER(SEARCH("COMPLETED",K5635)),ISNUMBER(SEARCH("CLOSED",K5635))),"Closed/Completed","Other Active/Issued")</f>
        <v>Closed/Completed</v>
      </c>
    </row>
    <row r="5636" spans="1:41">
      <c r="A5636" t="s">
        <v>27585</v>
      </c>
      <c r="B5636" t="s">
        <v>87</v>
      </c>
      <c r="C5636" t="s">
        <v>87</v>
      </c>
      <c r="D5636" t="s">
        <v>88</v>
      </c>
      <c r="F5636" t="s">
        <v>27582</v>
      </c>
      <c r="G5636" t="s">
        <v>27583</v>
      </c>
      <c r="H5636" t="s">
        <v>2262</v>
      </c>
      <c r="K5636" t="s">
        <v>93</v>
      </c>
      <c r="L5636" t="s">
        <v>93</v>
      </c>
      <c r="O5636" t="s">
        <v>27586</v>
      </c>
      <c r="S5636" s="7">
        <v>5</v>
      </c>
      <c r="T5636" s="7">
        <v>2023</v>
      </c>
      <c r="U5636" s="7">
        <v>2</v>
      </c>
      <c r="Y5636" t="b">
        <v>1</v>
      </c>
      <c r="Z5636" t="b">
        <v>1</v>
      </c>
      <c r="AC5636" t="b">
        <v>0</v>
      </c>
      <c r="AD5636" t="b">
        <v>1</v>
      </c>
      <c r="AE5636" t="b">
        <v>0</v>
      </c>
      <c r="AF5636" t="b">
        <v>1</v>
      </c>
      <c r="AG5636" s="11">
        <v>45056</v>
      </c>
      <c r="AI5636" s="12">
        <f>IF(OR(AG5636="",AH5636=""),"",AH5636-AG5636)</f>
        <v/>
      </c>
      <c r="AJ5636" s="13">
        <f>IF(OR(AI5636="",AA5636=""),"",AI5636=AA5636)</f>
        <v/>
      </c>
      <c r="AK5636" s="13">
        <f>IF(AI5636="","",AI5636&gt;60)</f>
        <v/>
      </c>
      <c r="AL5636" s="13" t="b">
        <f>IF(OR(Y5636=TRUE,AH5636=""),TRUE,FALSE)</f>
        <v>1</v>
      </c>
      <c r="AM5636" s="13">
        <f>IF(AI5636="","",AI5636&lt;0)</f>
        <v/>
      </c>
      <c r="AN5636" s="13" t="str">
        <f>IF(AH5636="","No inspection date",IF(AI5636&lt;0,"Negative chronology",IF(AI5636&lt;=30,"0-30",IF(AI5636&lt;=60,"31-60",IF(AI5636&lt;=90,"61-90",IF(AI5636&lt;=180,"91-180","181+"))))))</f>
        <v>No inspection date</v>
      </c>
      <c r="AO5636" s="13" t="str">
        <f>IF(OR(ISNUMBER(SEARCH("COMPLETED",K5636)),ISNUMBER(SEARCH("CLOSED",K5636))),"Closed/Completed","Other Active/Issued")</f>
        <v>Closed/Completed</v>
      </c>
    </row>
    <row r="5637" spans="1:41">
      <c r="A5637" t="s">
        <v>27587</v>
      </c>
      <c r="B5637" t="s">
        <v>87</v>
      </c>
      <c r="C5637" t="s">
        <v>87</v>
      </c>
      <c r="D5637" t="s">
        <v>88</v>
      </c>
      <c r="F5637" t="s">
        <v>27582</v>
      </c>
      <c r="G5637" t="s">
        <v>27583</v>
      </c>
      <c r="H5637" t="s">
        <v>2262</v>
      </c>
      <c r="K5637" t="s">
        <v>93</v>
      </c>
      <c r="L5637" t="s">
        <v>93</v>
      </c>
      <c r="M5637" t="s">
        <v>6238</v>
      </c>
      <c r="O5637" t="s">
        <v>27588</v>
      </c>
      <c r="P5637" s="10">
        <v>47.60892711</v>
      </c>
      <c r="Q5637" s="10">
        <v>-122.32897271</v>
      </c>
      <c r="R5637" t="s">
        <v>6240</v>
      </c>
      <c r="S5637" s="7">
        <v>5</v>
      </c>
      <c r="T5637" s="7">
        <v>2023</v>
      </c>
      <c r="U5637" s="7">
        <v>2</v>
      </c>
      <c r="Y5637" t="b">
        <v>1</v>
      </c>
      <c r="Z5637" t="b">
        <v>1</v>
      </c>
      <c r="AB5637">
        <v>7</v>
      </c>
      <c r="AC5637" t="b">
        <v>0</v>
      </c>
      <c r="AD5637" t="b">
        <v>1</v>
      </c>
      <c r="AE5637" t="b">
        <v>0</v>
      </c>
      <c r="AF5637" t="b">
        <v>1</v>
      </c>
      <c r="AG5637" s="11">
        <v>45056</v>
      </c>
      <c r="AI5637" s="12">
        <f>IF(OR(AG5637="",AH5637=""),"",AH5637-AG5637)</f>
        <v/>
      </c>
      <c r="AJ5637" s="13">
        <f>IF(OR(AI5637="",AA5637=""),"",AI5637=AA5637)</f>
        <v/>
      </c>
      <c r="AK5637" s="13">
        <f>IF(AI5637="","",AI5637&gt;60)</f>
        <v/>
      </c>
      <c r="AL5637" s="13" t="b">
        <f>IF(OR(Y5637=TRUE,AH5637=""),TRUE,FALSE)</f>
        <v>1</v>
      </c>
      <c r="AM5637" s="13">
        <f>IF(AI5637="","",AI5637&lt;0)</f>
        <v/>
      </c>
      <c r="AN5637" s="13" t="str">
        <f>IF(AH5637="","No inspection date",IF(AI5637&lt;0,"Negative chronology",IF(AI5637&lt;=30,"0-30",IF(AI5637&lt;=60,"31-60",IF(AI5637&lt;=90,"61-90",IF(AI5637&lt;=180,"91-180","181+"))))))</f>
        <v>No inspection date</v>
      </c>
      <c r="AO5637" s="13" t="str">
        <f>IF(OR(ISNUMBER(SEARCH("COMPLETED",K5637)),ISNUMBER(SEARCH("CLOSED",K5637))),"Closed/Completed","Other Active/Issued")</f>
        <v>Closed/Completed</v>
      </c>
    </row>
    <row r="5638" spans="1:41">
      <c r="A5638" t="s">
        <v>27589</v>
      </c>
      <c r="B5638" t="s">
        <v>87</v>
      </c>
      <c r="C5638" t="s">
        <v>87</v>
      </c>
      <c r="D5638" t="s">
        <v>88</v>
      </c>
      <c r="F5638" t="s">
        <v>27582</v>
      </c>
      <c r="G5638" t="s">
        <v>27583</v>
      </c>
      <c r="H5638" t="s">
        <v>2262</v>
      </c>
      <c r="K5638" t="s">
        <v>93</v>
      </c>
      <c r="L5638" t="s">
        <v>93</v>
      </c>
      <c r="O5638" t="s">
        <v>27590</v>
      </c>
      <c r="S5638" s="7">
        <v>5</v>
      </c>
      <c r="T5638" s="7">
        <v>2023</v>
      </c>
      <c r="U5638" s="7">
        <v>2</v>
      </c>
      <c r="Y5638" t="b">
        <v>1</v>
      </c>
      <c r="Z5638" t="b">
        <v>1</v>
      </c>
      <c r="AC5638" t="b">
        <v>0</v>
      </c>
      <c r="AD5638" t="b">
        <v>1</v>
      </c>
      <c r="AE5638" t="b">
        <v>0</v>
      </c>
      <c r="AF5638" t="b">
        <v>1</v>
      </c>
      <c r="AG5638" s="11">
        <v>45056</v>
      </c>
      <c r="AI5638" s="12">
        <f>IF(OR(AG5638="",AH5638=""),"",AH5638-AG5638)</f>
        <v/>
      </c>
      <c r="AJ5638" s="13">
        <f>IF(OR(AI5638="",AA5638=""),"",AI5638=AA5638)</f>
        <v/>
      </c>
      <c r="AK5638" s="13">
        <f>IF(AI5638="","",AI5638&gt;60)</f>
        <v/>
      </c>
      <c r="AL5638" s="13" t="b">
        <f>IF(OR(Y5638=TRUE,AH5638=""),TRUE,FALSE)</f>
        <v>1</v>
      </c>
      <c r="AM5638" s="13">
        <f>IF(AI5638="","",AI5638&lt;0)</f>
        <v/>
      </c>
      <c r="AN5638" s="13" t="str">
        <f>IF(AH5638="","No inspection date",IF(AI5638&lt;0,"Negative chronology",IF(AI5638&lt;=30,"0-30",IF(AI5638&lt;=60,"31-60",IF(AI5638&lt;=90,"61-90",IF(AI5638&lt;=180,"91-180","181+"))))))</f>
        <v>No inspection date</v>
      </c>
      <c r="AO5638" s="13" t="str">
        <f>IF(OR(ISNUMBER(SEARCH("COMPLETED",K5638)),ISNUMBER(SEARCH("CLOSED",K5638))),"Closed/Completed","Other Active/Issued")</f>
        <v>Closed/Completed</v>
      </c>
    </row>
    <row r="5639" spans="1:41">
      <c r="A5639" t="s">
        <v>27591</v>
      </c>
      <c r="B5639" t="s">
        <v>87</v>
      </c>
      <c r="C5639" t="s">
        <v>87</v>
      </c>
      <c r="D5639" t="s">
        <v>88</v>
      </c>
      <c r="F5639" t="s">
        <v>27582</v>
      </c>
      <c r="H5639" t="s">
        <v>2262</v>
      </c>
      <c r="K5639" t="s">
        <v>93</v>
      </c>
      <c r="L5639" t="s">
        <v>93</v>
      </c>
      <c r="O5639" t="s">
        <v>27592</v>
      </c>
      <c r="S5639" s="7">
        <v>5</v>
      </c>
      <c r="T5639" s="7">
        <v>2023</v>
      </c>
      <c r="U5639" s="7">
        <v>2</v>
      </c>
      <c r="Y5639" t="b">
        <v>1</v>
      </c>
      <c r="Z5639" t="b">
        <v>1</v>
      </c>
      <c r="AC5639" t="b">
        <v>0</v>
      </c>
      <c r="AD5639" t="b">
        <v>1</v>
      </c>
      <c r="AE5639" t="b">
        <v>0</v>
      </c>
      <c r="AF5639" t="b">
        <v>1</v>
      </c>
      <c r="AG5639" s="11">
        <v>45056</v>
      </c>
      <c r="AI5639" s="12">
        <f>IF(OR(AG5639="",AH5639=""),"",AH5639-AG5639)</f>
        <v/>
      </c>
      <c r="AJ5639" s="13">
        <f>IF(OR(AI5639="",AA5639=""),"",AI5639=AA5639)</f>
        <v/>
      </c>
      <c r="AK5639" s="13">
        <f>IF(AI5639="","",AI5639&gt;60)</f>
        <v/>
      </c>
      <c r="AL5639" s="13" t="b">
        <f>IF(OR(Y5639=TRUE,AH5639=""),TRUE,FALSE)</f>
        <v>1</v>
      </c>
      <c r="AM5639" s="13">
        <f>IF(AI5639="","",AI5639&lt;0)</f>
        <v/>
      </c>
      <c r="AN5639" s="13" t="str">
        <f>IF(AH5639="","No inspection date",IF(AI5639&lt;0,"Negative chronology",IF(AI5639&lt;=30,"0-30",IF(AI5639&lt;=60,"31-60",IF(AI5639&lt;=90,"61-90",IF(AI5639&lt;=180,"91-180","181+"))))))</f>
        <v>No inspection date</v>
      </c>
      <c r="AO5639" s="13" t="str">
        <f>IF(OR(ISNUMBER(SEARCH("COMPLETED",K5639)),ISNUMBER(SEARCH("CLOSED",K5639))),"Closed/Completed","Other Active/Issued")</f>
        <v>Closed/Completed</v>
      </c>
    </row>
    <row r="5640" spans="1:41">
      <c r="A5640" t="s">
        <v>27593</v>
      </c>
      <c r="B5640" t="s">
        <v>87</v>
      </c>
      <c r="C5640" t="s">
        <v>87</v>
      </c>
      <c r="D5640" t="s">
        <v>88</v>
      </c>
      <c r="F5640" t="s">
        <v>27594</v>
      </c>
      <c r="G5640" t="s">
        <v>27595</v>
      </c>
      <c r="H5640" t="s">
        <v>2262</v>
      </c>
      <c r="I5640" t="s">
        <v>3936</v>
      </c>
      <c r="J5640" t="s">
        <v>137</v>
      </c>
      <c r="K5640" t="s">
        <v>93</v>
      </c>
      <c r="L5640" t="s">
        <v>93</v>
      </c>
      <c r="M5640" t="s">
        <v>27596</v>
      </c>
      <c r="N5640" s="9">
        <v>98121</v>
      </c>
      <c r="O5640" t="s">
        <v>27597</v>
      </c>
      <c r="P5640" s="10">
        <v>47.61513867</v>
      </c>
      <c r="Q5640" s="10">
        <v>-122.34224721</v>
      </c>
      <c r="R5640" t="s">
        <v>27598</v>
      </c>
      <c r="S5640" s="7">
        <v>5</v>
      </c>
      <c r="T5640" s="7">
        <v>2023</v>
      </c>
      <c r="U5640" s="7">
        <v>2</v>
      </c>
      <c r="V5640">
        <v>5</v>
      </c>
      <c r="W5640">
        <v>2024</v>
      </c>
      <c r="X5640">
        <v>2</v>
      </c>
      <c r="Y5640" t="b">
        <v>0</v>
      </c>
      <c r="Z5640" t="b">
        <v>0</v>
      </c>
      <c r="AA5640">
        <v>359</v>
      </c>
      <c r="AB5640">
        <v>7</v>
      </c>
      <c r="AC5640" t="b">
        <v>0</v>
      </c>
      <c r="AD5640" t="b">
        <v>1</v>
      </c>
      <c r="AE5640" t="b">
        <v>0</v>
      </c>
      <c r="AF5640" t="b">
        <v>1</v>
      </c>
      <c r="AG5640" s="11">
        <v>45056</v>
      </c>
      <c r="AH5640" s="11">
        <v>45415</v>
      </c>
      <c r="AI5640" s="12">
        <f>IF(OR(AG5640="",AH5640=""),"",AH5640-AG5640)</f>
        <v>359.0</v>
      </c>
      <c r="AJ5640" s="13" t="b">
        <f>IF(OR(AI5640="",AA5640=""),"",AI5640=AA5640)</f>
        <v>1</v>
      </c>
      <c r="AK5640" s="13" t="b">
        <f>IF(AI5640="","",AI5640&gt;60)</f>
        <v>1</v>
      </c>
      <c r="AL5640" s="13" t="b">
        <f>IF(OR(Y5640=TRUE,AH5640=""),TRUE,FALSE)</f>
        <v>0</v>
      </c>
      <c r="AM5640" s="13" t="b">
        <f>IF(AI5640="","",AI5640&lt;0)</f>
        <v>0</v>
      </c>
      <c r="AN5640" s="13" t="str">
        <f>IF(AH5640="","No inspection date",IF(AI5640&lt;0,"Negative chronology",IF(AI5640&lt;=30,"0-30",IF(AI5640&lt;=60,"31-60",IF(AI5640&lt;=90,"61-90",IF(AI5640&lt;=180,"91-180","181+"))))))</f>
        <v>181+</v>
      </c>
      <c r="AO5640" s="13" t="str">
        <f>IF(OR(ISNUMBER(SEARCH("COMPLETED",K5640)),ISNUMBER(SEARCH("CLOSED",K5640))),"Closed/Completed","Other Active/Issued")</f>
        <v>Closed/Completed</v>
      </c>
    </row>
    <row r="5641" spans="1:41">
      <c r="A5641" t="s">
        <v>27599</v>
      </c>
      <c r="B5641" t="s">
        <v>87</v>
      </c>
      <c r="C5641" t="s">
        <v>87</v>
      </c>
      <c r="D5641" t="s">
        <v>88</v>
      </c>
      <c r="F5641" t="s">
        <v>27600</v>
      </c>
      <c r="H5641" t="s">
        <v>6229</v>
      </c>
      <c r="I5641" t="s">
        <v>6229</v>
      </c>
      <c r="J5641" t="s">
        <v>93</v>
      </c>
      <c r="K5641" t="s">
        <v>93</v>
      </c>
      <c r="L5641" t="s">
        <v>93</v>
      </c>
      <c r="M5641" t="s">
        <v>25935</v>
      </c>
      <c r="N5641" s="9">
        <v>98121</v>
      </c>
      <c r="O5641" t="s">
        <v>27601</v>
      </c>
      <c r="P5641" s="10">
        <v>47.61531295</v>
      </c>
      <c r="Q5641" s="10">
        <v>-122.34042542</v>
      </c>
      <c r="R5641" t="s">
        <v>25937</v>
      </c>
      <c r="S5641" s="7">
        <v>5</v>
      </c>
      <c r="T5641" s="7">
        <v>2023</v>
      </c>
      <c r="U5641" s="7">
        <v>2</v>
      </c>
      <c r="V5641">
        <v>5</v>
      </c>
      <c r="W5641">
        <v>2023</v>
      </c>
      <c r="X5641">
        <v>2</v>
      </c>
      <c r="Y5641" t="b">
        <v>0</v>
      </c>
      <c r="Z5641" t="b">
        <v>0</v>
      </c>
      <c r="AA5641">
        <v>0</v>
      </c>
      <c r="AB5641">
        <v>7</v>
      </c>
      <c r="AC5641" t="b">
        <v>0</v>
      </c>
      <c r="AD5641" t="b">
        <v>1</v>
      </c>
      <c r="AE5641" t="b">
        <v>0</v>
      </c>
      <c r="AF5641" t="b">
        <v>1</v>
      </c>
      <c r="AG5641" s="11">
        <v>45058</v>
      </c>
      <c r="AH5641" s="11">
        <v>45058</v>
      </c>
      <c r="AI5641" s="12">
        <f>IF(OR(AG5641="",AH5641=""),"",AH5641-AG5641)</f>
        <v>0.0</v>
      </c>
      <c r="AJ5641" s="13" t="b">
        <f>IF(OR(AI5641="",AA5641=""),"",AI5641=AA5641)</f>
        <v>1</v>
      </c>
      <c r="AK5641" s="13" t="b">
        <f>IF(AI5641="","",AI5641&gt;60)</f>
        <v>0</v>
      </c>
      <c r="AL5641" s="13" t="b">
        <f>IF(OR(Y5641=TRUE,AH5641=""),TRUE,FALSE)</f>
        <v>0</v>
      </c>
      <c r="AM5641" s="13" t="b">
        <f>IF(AI5641="","",AI5641&lt;0)</f>
        <v>0</v>
      </c>
      <c r="AN5641" s="13" t="str">
        <f>IF(AH5641="","No inspection date",IF(AI5641&lt;0,"Negative chronology",IF(AI5641&lt;=30,"0-30",IF(AI5641&lt;=60,"31-60",IF(AI5641&lt;=90,"61-90",IF(AI5641&lt;=180,"91-180","181+"))))))</f>
        <v>0-30</v>
      </c>
      <c r="AO5641" s="13" t="str">
        <f>IF(OR(ISNUMBER(SEARCH("COMPLETED",K5641)),ISNUMBER(SEARCH("CLOSED",K5641))),"Closed/Completed","Other Active/Issued")</f>
        <v>Closed/Completed</v>
      </c>
    </row>
    <row r="5642" spans="1:41">
      <c r="A5642" t="s">
        <v>27602</v>
      </c>
      <c r="B5642" t="s">
        <v>87</v>
      </c>
      <c r="C5642" t="s">
        <v>87</v>
      </c>
      <c r="D5642" t="s">
        <v>88</v>
      </c>
      <c r="F5642" t="s">
        <v>27603</v>
      </c>
      <c r="G5642" t="s">
        <v>27604</v>
      </c>
      <c r="H5642" t="s">
        <v>6229</v>
      </c>
      <c r="I5642" t="s">
        <v>1690</v>
      </c>
      <c r="J5642" t="s">
        <v>93</v>
      </c>
      <c r="K5642" t="s">
        <v>93</v>
      </c>
      <c r="L5642" t="s">
        <v>93</v>
      </c>
      <c r="M5642" t="s">
        <v>27605</v>
      </c>
      <c r="N5642" s="9">
        <v>98109</v>
      </c>
      <c r="O5642" t="s">
        <v>27606</v>
      </c>
      <c r="P5642" s="10">
        <v>47.63057331</v>
      </c>
      <c r="Q5642" s="10">
        <v>-122.34590721</v>
      </c>
      <c r="R5642" t="s">
        <v>27607</v>
      </c>
      <c r="S5642" s="7">
        <v>5</v>
      </c>
      <c r="T5642" s="7">
        <v>2023</v>
      </c>
      <c r="U5642" s="7">
        <v>2</v>
      </c>
      <c r="V5642">
        <v>5</v>
      </c>
      <c r="W5642">
        <v>2023</v>
      </c>
      <c r="X5642">
        <v>2</v>
      </c>
      <c r="Y5642" t="b">
        <v>0</v>
      </c>
      <c r="Z5642" t="b">
        <v>0</v>
      </c>
      <c r="AA5642">
        <v>-1</v>
      </c>
      <c r="AB5642">
        <v>7</v>
      </c>
      <c r="AC5642" t="b">
        <v>0</v>
      </c>
      <c r="AD5642" t="b">
        <v>1</v>
      </c>
      <c r="AE5642" t="b">
        <v>0</v>
      </c>
      <c r="AF5642" t="b">
        <v>1</v>
      </c>
      <c r="AG5642" s="11">
        <v>45058</v>
      </c>
      <c r="AH5642" s="11">
        <v>45057</v>
      </c>
      <c r="AI5642" s="12">
        <f>IF(OR(AG5642="",AH5642=""),"",AH5642-AG5642)</f>
        <v>-1.0</v>
      </c>
      <c r="AJ5642" s="13" t="b">
        <f>IF(OR(AI5642="",AA5642=""),"",AI5642=AA5642)</f>
        <v>1</v>
      </c>
      <c r="AK5642" s="13" t="b">
        <f>IF(AI5642="","",AI5642&gt;60)</f>
        <v>0</v>
      </c>
      <c r="AL5642" s="13" t="b">
        <f>IF(OR(Y5642=TRUE,AH5642=""),TRUE,FALSE)</f>
        <v>0</v>
      </c>
      <c r="AM5642" s="13" t="b">
        <f>IF(AI5642="","",AI5642&lt;0)</f>
        <v>1</v>
      </c>
      <c r="AN5642" s="13" t="str">
        <f>IF(AH5642="","No inspection date",IF(AI5642&lt;0,"Negative chronology",IF(AI5642&lt;=30,"0-30",IF(AI5642&lt;=60,"31-60",IF(AI5642&lt;=90,"61-90",IF(AI5642&lt;=180,"91-180","181+"))))))</f>
        <v>Negative chronology</v>
      </c>
      <c r="AO5642" s="13" t="str">
        <f>IF(OR(ISNUMBER(SEARCH("COMPLETED",K5642)),ISNUMBER(SEARCH("CLOSED",K5642))),"Closed/Completed","Other Active/Issued")</f>
        <v>Closed/Completed</v>
      </c>
    </row>
    <row r="5643" spans="1:41">
      <c r="A5643" t="s">
        <v>27608</v>
      </c>
      <c r="B5643" t="s">
        <v>87</v>
      </c>
      <c r="C5643" t="s">
        <v>87</v>
      </c>
      <c r="D5643" t="s">
        <v>88</v>
      </c>
      <c r="F5643" t="s">
        <v>27609</v>
      </c>
      <c r="H5643" t="s">
        <v>2442</v>
      </c>
      <c r="K5643" t="s">
        <v>115</v>
      </c>
      <c r="L5643" t="s">
        <v>115</v>
      </c>
      <c r="M5643" t="s">
        <v>27610</v>
      </c>
      <c r="N5643" s="9">
        <v>98102</v>
      </c>
      <c r="O5643" t="s">
        <v>27611</v>
      </c>
      <c r="P5643" s="10">
        <v>47.62275435</v>
      </c>
      <c r="Q5643" s="10">
        <v>-122.31812645</v>
      </c>
      <c r="R5643" t="s">
        <v>27612</v>
      </c>
      <c r="S5643" s="7">
        <v>5</v>
      </c>
      <c r="T5643" s="7">
        <v>2023</v>
      </c>
      <c r="U5643" s="7">
        <v>2</v>
      </c>
      <c r="Y5643" t="b">
        <v>1</v>
      </c>
      <c r="Z5643" t="b">
        <v>1</v>
      </c>
      <c r="AB5643">
        <v>3</v>
      </c>
      <c r="AC5643" t="b">
        <v>0</v>
      </c>
      <c r="AD5643" t="b">
        <v>1</v>
      </c>
      <c r="AE5643" t="b">
        <v>0</v>
      </c>
      <c r="AF5643" t="b">
        <v>1</v>
      </c>
      <c r="AG5643" s="11">
        <v>45062</v>
      </c>
      <c r="AI5643" s="12">
        <f>IF(OR(AG5643="",AH5643=""),"",AH5643-AG5643)</f>
        <v/>
      </c>
      <c r="AJ5643" s="13">
        <f>IF(OR(AI5643="",AA5643=""),"",AI5643=AA5643)</f>
        <v/>
      </c>
      <c r="AK5643" s="13">
        <f>IF(AI5643="","",AI5643&gt;60)</f>
        <v/>
      </c>
      <c r="AL5643" s="13" t="b">
        <f>IF(OR(Y5643=TRUE,AH5643=""),TRUE,FALSE)</f>
        <v>1</v>
      </c>
      <c r="AM5643" s="13">
        <f>IF(AI5643="","",AI5643&lt;0)</f>
        <v/>
      </c>
      <c r="AN5643" s="13" t="str">
        <f>IF(AH5643="","No inspection date",IF(AI5643&lt;0,"Negative chronology",IF(AI5643&lt;=30,"0-30",IF(AI5643&lt;=60,"31-60",IF(AI5643&lt;=90,"61-90",IF(AI5643&lt;=180,"91-180","181+"))))))</f>
        <v>No inspection date</v>
      </c>
      <c r="AO5643" s="13" t="str">
        <f>IF(OR(ISNUMBER(SEARCH("COMPLETED",K5643)),ISNUMBER(SEARCH("CLOSED",K5643))),"Closed/Completed","Other Active/Issued")</f>
        <v>Other Active/Issued</v>
      </c>
    </row>
    <row r="5644" spans="1:41">
      <c r="A5644" t="s">
        <v>27613</v>
      </c>
      <c r="B5644" t="s">
        <v>87</v>
      </c>
      <c r="C5644" t="s">
        <v>87</v>
      </c>
      <c r="D5644" t="s">
        <v>88</v>
      </c>
      <c r="F5644" t="s">
        <v>27614</v>
      </c>
      <c r="H5644" t="s">
        <v>2442</v>
      </c>
      <c r="I5644" t="s">
        <v>4363</v>
      </c>
      <c r="J5644" t="s">
        <v>6317</v>
      </c>
      <c r="K5644" t="s">
        <v>93</v>
      </c>
      <c r="L5644" t="s">
        <v>93</v>
      </c>
      <c r="M5644" t="s">
        <v>27615</v>
      </c>
      <c r="N5644" s="9">
        <v>98103</v>
      </c>
      <c r="O5644" t="s">
        <v>27616</v>
      </c>
      <c r="P5644" s="10">
        <v>47.68422141</v>
      </c>
      <c r="Q5644" s="10">
        <v>-122.35112262</v>
      </c>
      <c r="R5644" t="s">
        <v>27617</v>
      </c>
      <c r="S5644" s="7">
        <v>5</v>
      </c>
      <c r="T5644" s="7">
        <v>2023</v>
      </c>
      <c r="U5644" s="7">
        <v>2</v>
      </c>
      <c r="V5644">
        <v>9</v>
      </c>
      <c r="W5644">
        <v>2024</v>
      </c>
      <c r="X5644">
        <v>3</v>
      </c>
      <c r="Y5644" t="b">
        <v>0</v>
      </c>
      <c r="Z5644" t="b">
        <v>0</v>
      </c>
      <c r="AA5644">
        <v>477</v>
      </c>
      <c r="AB5644">
        <v>6</v>
      </c>
      <c r="AC5644" t="b">
        <v>0</v>
      </c>
      <c r="AD5644" t="b">
        <v>1</v>
      </c>
      <c r="AE5644" t="b">
        <v>0</v>
      </c>
      <c r="AF5644" t="b">
        <v>1</v>
      </c>
      <c r="AG5644" s="11">
        <v>45062</v>
      </c>
      <c r="AH5644" s="11">
        <v>45539</v>
      </c>
      <c r="AI5644" s="12">
        <f>IF(OR(AG5644="",AH5644=""),"",AH5644-AG5644)</f>
        <v>477.0</v>
      </c>
      <c r="AJ5644" s="13" t="b">
        <f>IF(OR(AI5644="",AA5644=""),"",AI5644=AA5644)</f>
        <v>1</v>
      </c>
      <c r="AK5644" s="13" t="b">
        <f>IF(AI5644="","",AI5644&gt;60)</f>
        <v>1</v>
      </c>
      <c r="AL5644" s="13" t="b">
        <f>IF(OR(Y5644=TRUE,AH5644=""),TRUE,FALSE)</f>
        <v>0</v>
      </c>
      <c r="AM5644" s="13" t="b">
        <f>IF(AI5644="","",AI5644&lt;0)</f>
        <v>0</v>
      </c>
      <c r="AN5644" s="13" t="str">
        <f>IF(AH5644="","No inspection date",IF(AI5644&lt;0,"Negative chronology",IF(AI5644&lt;=30,"0-30",IF(AI5644&lt;=60,"31-60",IF(AI5644&lt;=90,"61-90",IF(AI5644&lt;=180,"91-180","181+"))))))</f>
        <v>181+</v>
      </c>
      <c r="AO5644" s="13" t="str">
        <f>IF(OR(ISNUMBER(SEARCH("COMPLETED",K5644)),ISNUMBER(SEARCH("CLOSED",K5644))),"Closed/Completed","Other Active/Issued")</f>
        <v>Closed/Completed</v>
      </c>
    </row>
    <row r="5645" spans="1:41">
      <c r="A5645" t="s">
        <v>27618</v>
      </c>
      <c r="B5645" t="s">
        <v>87</v>
      </c>
      <c r="C5645" t="s">
        <v>87</v>
      </c>
      <c r="D5645" t="s">
        <v>88</v>
      </c>
      <c r="F5645" t="s">
        <v>27619</v>
      </c>
      <c r="H5645" t="s">
        <v>2442</v>
      </c>
      <c r="I5645" t="s">
        <v>7183</v>
      </c>
      <c r="J5645" t="s">
        <v>137</v>
      </c>
      <c r="K5645" t="s">
        <v>93</v>
      </c>
      <c r="L5645" t="s">
        <v>93</v>
      </c>
      <c r="M5645" t="s">
        <v>27620</v>
      </c>
      <c r="N5645" s="9">
        <v>98103</v>
      </c>
      <c r="O5645" t="s">
        <v>27621</v>
      </c>
      <c r="P5645" s="10">
        <v>47.65701538</v>
      </c>
      <c r="Q5645" s="10">
        <v>-122.3456836</v>
      </c>
      <c r="R5645" t="s">
        <v>27622</v>
      </c>
      <c r="S5645" s="7">
        <v>5</v>
      </c>
      <c r="T5645" s="7">
        <v>2023</v>
      </c>
      <c r="U5645" s="7">
        <v>2</v>
      </c>
      <c r="V5645">
        <v>7</v>
      </c>
      <c r="W5645">
        <v>2023</v>
      </c>
      <c r="X5645">
        <v>3</v>
      </c>
      <c r="Y5645" t="b">
        <v>0</v>
      </c>
      <c r="Z5645" t="b">
        <v>0</v>
      </c>
      <c r="AA5645">
        <v>59</v>
      </c>
      <c r="AB5645">
        <v>4</v>
      </c>
      <c r="AC5645" t="b">
        <v>0</v>
      </c>
      <c r="AD5645" t="b">
        <v>1</v>
      </c>
      <c r="AE5645" t="b">
        <v>0</v>
      </c>
      <c r="AF5645" t="b">
        <v>1</v>
      </c>
      <c r="AG5645" s="11">
        <v>45062</v>
      </c>
      <c r="AH5645" s="11">
        <v>45121</v>
      </c>
      <c r="AI5645" s="12">
        <f>IF(OR(AG5645="",AH5645=""),"",AH5645-AG5645)</f>
        <v>59.0</v>
      </c>
      <c r="AJ5645" s="13" t="b">
        <f>IF(OR(AI5645="",AA5645=""),"",AI5645=AA5645)</f>
        <v>1</v>
      </c>
      <c r="AK5645" s="13" t="b">
        <f>IF(AI5645="","",AI5645&gt;60)</f>
        <v>0</v>
      </c>
      <c r="AL5645" s="13" t="b">
        <f>IF(OR(Y5645=TRUE,AH5645=""),TRUE,FALSE)</f>
        <v>0</v>
      </c>
      <c r="AM5645" s="13" t="b">
        <f>IF(AI5645="","",AI5645&lt;0)</f>
        <v>0</v>
      </c>
      <c r="AN5645" s="13" t="str">
        <f>IF(AH5645="","No inspection date",IF(AI5645&lt;0,"Negative chronology",IF(AI5645&lt;=30,"0-30",IF(AI5645&lt;=60,"31-60",IF(AI5645&lt;=90,"61-90",IF(AI5645&lt;=180,"91-180","181+"))))))</f>
        <v>31-60</v>
      </c>
      <c r="AO5645" s="13" t="str">
        <f>IF(OR(ISNUMBER(SEARCH("COMPLETED",K5645)),ISNUMBER(SEARCH("CLOSED",K5645))),"Closed/Completed","Other Active/Issued")</f>
        <v>Closed/Completed</v>
      </c>
    </row>
    <row r="5646" spans="1:41">
      <c r="A5646" t="s">
        <v>27623</v>
      </c>
      <c r="B5646" t="s">
        <v>87</v>
      </c>
      <c r="C5646" t="s">
        <v>87</v>
      </c>
      <c r="D5646" t="s">
        <v>88</v>
      </c>
      <c r="F5646" t="s">
        <v>27624</v>
      </c>
      <c r="G5646" t="s">
        <v>6148</v>
      </c>
      <c r="H5646" t="s">
        <v>2442</v>
      </c>
      <c r="I5646" t="s">
        <v>2442</v>
      </c>
      <c r="J5646" t="s">
        <v>93</v>
      </c>
      <c r="K5646" t="s">
        <v>93</v>
      </c>
      <c r="L5646" t="s">
        <v>93</v>
      </c>
      <c r="M5646" t="s">
        <v>27625</v>
      </c>
      <c r="N5646" s="9">
        <v>98119</v>
      </c>
      <c r="O5646" t="s">
        <v>27626</v>
      </c>
      <c r="P5646" s="10">
        <v>47.62523212</v>
      </c>
      <c r="Q5646" s="10">
        <v>-122.36431386</v>
      </c>
      <c r="R5646" t="s">
        <v>27627</v>
      </c>
      <c r="S5646" s="7">
        <v>5</v>
      </c>
      <c r="T5646" s="7">
        <v>2023</v>
      </c>
      <c r="U5646" s="7">
        <v>2</v>
      </c>
      <c r="V5646">
        <v>5</v>
      </c>
      <c r="W5646">
        <v>2023</v>
      </c>
      <c r="X5646">
        <v>2</v>
      </c>
      <c r="Y5646" t="b">
        <v>0</v>
      </c>
      <c r="Z5646" t="b">
        <v>0</v>
      </c>
      <c r="AA5646">
        <v>0</v>
      </c>
      <c r="AB5646">
        <v>7</v>
      </c>
      <c r="AC5646" t="b">
        <v>0</v>
      </c>
      <c r="AD5646" t="b">
        <v>1</v>
      </c>
      <c r="AE5646" t="b">
        <v>0</v>
      </c>
      <c r="AF5646" t="b">
        <v>1</v>
      </c>
      <c r="AG5646" s="11">
        <v>45062</v>
      </c>
      <c r="AH5646" s="11">
        <v>45062</v>
      </c>
      <c r="AI5646" s="12">
        <f>IF(OR(AG5646="",AH5646=""),"",AH5646-AG5646)</f>
        <v>0.0</v>
      </c>
      <c r="AJ5646" s="13" t="b">
        <f>IF(OR(AI5646="",AA5646=""),"",AI5646=AA5646)</f>
        <v>1</v>
      </c>
      <c r="AK5646" s="13" t="b">
        <f>IF(AI5646="","",AI5646&gt;60)</f>
        <v>0</v>
      </c>
      <c r="AL5646" s="13" t="b">
        <f>IF(OR(Y5646=TRUE,AH5646=""),TRUE,FALSE)</f>
        <v>0</v>
      </c>
      <c r="AM5646" s="13" t="b">
        <f>IF(AI5646="","",AI5646&lt;0)</f>
        <v>0</v>
      </c>
      <c r="AN5646" s="13" t="str">
        <f>IF(AH5646="","No inspection date",IF(AI5646&lt;0,"Negative chronology",IF(AI5646&lt;=30,"0-30",IF(AI5646&lt;=60,"31-60",IF(AI5646&lt;=90,"61-90",IF(AI5646&lt;=180,"91-180","181+"))))))</f>
        <v>0-30</v>
      </c>
      <c r="AO5646" s="13" t="str">
        <f>IF(OR(ISNUMBER(SEARCH("COMPLETED",K5646)),ISNUMBER(SEARCH("CLOSED",K5646))),"Closed/Completed","Other Active/Issued")</f>
        <v>Closed/Completed</v>
      </c>
    </row>
    <row r="5647" spans="1:41">
      <c r="A5647" t="s">
        <v>27628</v>
      </c>
      <c r="B5647" t="s">
        <v>87</v>
      </c>
      <c r="C5647" t="s">
        <v>87</v>
      </c>
      <c r="D5647" t="s">
        <v>88</v>
      </c>
      <c r="F5647" t="s">
        <v>27629</v>
      </c>
      <c r="G5647" t="s">
        <v>6269</v>
      </c>
      <c r="H5647" t="s">
        <v>8310</v>
      </c>
      <c r="I5647" t="s">
        <v>9002</v>
      </c>
      <c r="J5647" t="s">
        <v>137</v>
      </c>
      <c r="K5647" t="s">
        <v>93</v>
      </c>
      <c r="L5647" t="s">
        <v>93</v>
      </c>
      <c r="M5647" t="s">
        <v>27630</v>
      </c>
      <c r="N5647" s="9">
        <v>98125</v>
      </c>
      <c r="O5647" t="s">
        <v>27631</v>
      </c>
      <c r="P5647" s="10">
        <v>47.71706009</v>
      </c>
      <c r="Q5647" s="10">
        <v>-122.29490611</v>
      </c>
      <c r="R5647" t="s">
        <v>27632</v>
      </c>
      <c r="S5647" s="7">
        <v>5</v>
      </c>
      <c r="T5647" s="7">
        <v>2023</v>
      </c>
      <c r="U5647" s="7">
        <v>2</v>
      </c>
      <c r="V5647">
        <v>2</v>
      </c>
      <c r="W5647">
        <v>2024</v>
      </c>
      <c r="X5647">
        <v>1</v>
      </c>
      <c r="Y5647" t="b">
        <v>0</v>
      </c>
      <c r="Z5647" t="b">
        <v>0</v>
      </c>
      <c r="AA5647">
        <v>266</v>
      </c>
      <c r="AB5647">
        <v>5</v>
      </c>
      <c r="AC5647" t="b">
        <v>0</v>
      </c>
      <c r="AD5647" t="b">
        <v>1</v>
      </c>
      <c r="AE5647" t="b">
        <v>0</v>
      </c>
      <c r="AF5647" t="b">
        <v>1</v>
      </c>
      <c r="AG5647" s="11">
        <v>45068</v>
      </c>
      <c r="AH5647" s="11">
        <v>45334</v>
      </c>
      <c r="AI5647" s="12">
        <f>IF(OR(AG5647="",AH5647=""),"",AH5647-AG5647)</f>
        <v>266.0</v>
      </c>
      <c r="AJ5647" s="13" t="b">
        <f>IF(OR(AI5647="",AA5647=""),"",AI5647=AA5647)</f>
        <v>1</v>
      </c>
      <c r="AK5647" s="13" t="b">
        <f>IF(AI5647="","",AI5647&gt;60)</f>
        <v>1</v>
      </c>
      <c r="AL5647" s="13" t="b">
        <f>IF(OR(Y5647=TRUE,AH5647=""),TRUE,FALSE)</f>
        <v>0</v>
      </c>
      <c r="AM5647" s="13" t="b">
        <f>IF(AI5647="","",AI5647&lt;0)</f>
        <v>0</v>
      </c>
      <c r="AN5647" s="13" t="str">
        <f>IF(AH5647="","No inspection date",IF(AI5647&lt;0,"Negative chronology",IF(AI5647&lt;=30,"0-30",IF(AI5647&lt;=60,"31-60",IF(AI5647&lt;=90,"61-90",IF(AI5647&lt;=180,"91-180","181+"))))))</f>
        <v>181+</v>
      </c>
      <c r="AO5647" s="13" t="str">
        <f>IF(OR(ISNUMBER(SEARCH("COMPLETED",K5647)),ISNUMBER(SEARCH("CLOSED",K5647))),"Closed/Completed","Other Active/Issued")</f>
        <v>Closed/Completed</v>
      </c>
    </row>
    <row r="5648" spans="1:41">
      <c r="A5648" t="s">
        <v>27633</v>
      </c>
      <c r="B5648" t="s">
        <v>87</v>
      </c>
      <c r="C5648" t="s">
        <v>87</v>
      </c>
      <c r="D5648" t="s">
        <v>88</v>
      </c>
      <c r="F5648" t="s">
        <v>27634</v>
      </c>
      <c r="G5648" t="s">
        <v>6269</v>
      </c>
      <c r="H5648" t="s">
        <v>8441</v>
      </c>
      <c r="I5648" t="s">
        <v>6554</v>
      </c>
      <c r="J5648" t="s">
        <v>137</v>
      </c>
      <c r="K5648" t="s">
        <v>93</v>
      </c>
      <c r="L5648" t="s">
        <v>93</v>
      </c>
      <c r="M5648" t="s">
        <v>27635</v>
      </c>
      <c r="N5648" s="9">
        <v>98105</v>
      </c>
      <c r="O5648" t="s">
        <v>27636</v>
      </c>
      <c r="P5648" s="10">
        <v>47.6718272</v>
      </c>
      <c r="Q5648" s="10">
        <v>-122.26065915</v>
      </c>
      <c r="R5648" t="s">
        <v>27637</v>
      </c>
      <c r="S5648" s="7">
        <v>5</v>
      </c>
      <c r="T5648" s="7">
        <v>2023</v>
      </c>
      <c r="U5648" s="7">
        <v>2</v>
      </c>
      <c r="V5648">
        <v>5</v>
      </c>
      <c r="W5648">
        <v>2024</v>
      </c>
      <c r="X5648">
        <v>2</v>
      </c>
      <c r="Y5648" t="b">
        <v>0</v>
      </c>
      <c r="Z5648" t="b">
        <v>0</v>
      </c>
      <c r="AA5648">
        <v>343</v>
      </c>
      <c r="AB5648">
        <v>4</v>
      </c>
      <c r="AC5648" t="b">
        <v>0</v>
      </c>
      <c r="AD5648" t="b">
        <v>1</v>
      </c>
      <c r="AE5648" t="b">
        <v>0</v>
      </c>
      <c r="AF5648" t="b">
        <v>1</v>
      </c>
      <c r="AG5648" s="11">
        <v>45070</v>
      </c>
      <c r="AH5648" s="11">
        <v>45413</v>
      </c>
      <c r="AI5648" s="12">
        <f>IF(OR(AG5648="",AH5648=""),"",AH5648-AG5648)</f>
        <v>343.0</v>
      </c>
      <c r="AJ5648" s="13" t="b">
        <f>IF(OR(AI5648="",AA5648=""),"",AI5648=AA5648)</f>
        <v>1</v>
      </c>
      <c r="AK5648" s="13" t="b">
        <f>IF(AI5648="","",AI5648&gt;60)</f>
        <v>1</v>
      </c>
      <c r="AL5648" s="13" t="b">
        <f>IF(OR(Y5648=TRUE,AH5648=""),TRUE,FALSE)</f>
        <v>0</v>
      </c>
      <c r="AM5648" s="13" t="b">
        <f>IF(AI5648="","",AI5648&lt;0)</f>
        <v>0</v>
      </c>
      <c r="AN5648" s="13" t="str">
        <f>IF(AH5648="","No inspection date",IF(AI5648&lt;0,"Negative chronology",IF(AI5648&lt;=30,"0-30",IF(AI5648&lt;=60,"31-60",IF(AI5648&lt;=90,"61-90",IF(AI5648&lt;=180,"91-180","181+"))))))</f>
        <v>181+</v>
      </c>
      <c r="AO5648" s="13" t="str">
        <f>IF(OR(ISNUMBER(SEARCH("COMPLETED",K5648)),ISNUMBER(SEARCH("CLOSED",K5648))),"Closed/Completed","Other Active/Issued")</f>
        <v>Closed/Completed</v>
      </c>
    </row>
    <row r="5649" spans="1:41">
      <c r="A5649" t="s">
        <v>27638</v>
      </c>
      <c r="B5649" t="s">
        <v>87</v>
      </c>
      <c r="C5649" t="s">
        <v>87</v>
      </c>
      <c r="D5649" t="s">
        <v>88</v>
      </c>
      <c r="F5649" t="s">
        <v>27639</v>
      </c>
      <c r="G5649" t="s">
        <v>27640</v>
      </c>
      <c r="H5649" t="s">
        <v>8441</v>
      </c>
      <c r="I5649" t="s">
        <v>2613</v>
      </c>
      <c r="J5649" t="s">
        <v>137</v>
      </c>
      <c r="K5649" t="s">
        <v>93</v>
      </c>
      <c r="L5649" t="s">
        <v>93</v>
      </c>
      <c r="M5649" t="s">
        <v>27641</v>
      </c>
      <c r="N5649" s="9">
        <v>98199</v>
      </c>
      <c r="O5649" t="s">
        <v>27642</v>
      </c>
      <c r="P5649" s="10">
        <v>47.65788653</v>
      </c>
      <c r="Q5649" s="10">
        <v>-122.40277266</v>
      </c>
      <c r="R5649" t="s">
        <v>27643</v>
      </c>
      <c r="S5649" s="7">
        <v>5</v>
      </c>
      <c r="T5649" s="7">
        <v>2023</v>
      </c>
      <c r="U5649" s="7">
        <v>2</v>
      </c>
      <c r="V5649">
        <v>7</v>
      </c>
      <c r="W5649">
        <v>2023</v>
      </c>
      <c r="X5649">
        <v>3</v>
      </c>
      <c r="Y5649" t="b">
        <v>0</v>
      </c>
      <c r="Z5649" t="b">
        <v>0</v>
      </c>
      <c r="AA5649">
        <v>49</v>
      </c>
      <c r="AB5649">
        <v>6</v>
      </c>
      <c r="AC5649" t="b">
        <v>0</v>
      </c>
      <c r="AD5649" t="b">
        <v>1</v>
      </c>
      <c r="AE5649" t="b">
        <v>0</v>
      </c>
      <c r="AF5649" t="b">
        <v>1</v>
      </c>
      <c r="AG5649" s="11">
        <v>45070</v>
      </c>
      <c r="AH5649" s="11">
        <v>45119</v>
      </c>
      <c r="AI5649" s="12">
        <f>IF(OR(AG5649="",AH5649=""),"",AH5649-AG5649)</f>
        <v>49.0</v>
      </c>
      <c r="AJ5649" s="13" t="b">
        <f>IF(OR(AI5649="",AA5649=""),"",AI5649=AA5649)</f>
        <v>1</v>
      </c>
      <c r="AK5649" s="13" t="b">
        <f>IF(AI5649="","",AI5649&gt;60)</f>
        <v>0</v>
      </c>
      <c r="AL5649" s="13" t="b">
        <f>IF(OR(Y5649=TRUE,AH5649=""),TRUE,FALSE)</f>
        <v>0</v>
      </c>
      <c r="AM5649" s="13" t="b">
        <f>IF(AI5649="","",AI5649&lt;0)</f>
        <v>0</v>
      </c>
      <c r="AN5649" s="13" t="str">
        <f>IF(AH5649="","No inspection date",IF(AI5649&lt;0,"Negative chronology",IF(AI5649&lt;=30,"0-30",IF(AI5649&lt;=60,"31-60",IF(AI5649&lt;=90,"61-90",IF(AI5649&lt;=180,"91-180","181+"))))))</f>
        <v>31-60</v>
      </c>
      <c r="AO5649" s="13" t="str">
        <f>IF(OR(ISNUMBER(SEARCH("COMPLETED",K5649)),ISNUMBER(SEARCH("CLOSED",K5649))),"Closed/Completed","Other Active/Issued")</f>
        <v>Closed/Completed</v>
      </c>
    </row>
    <row r="5650" spans="1:41">
      <c r="A5650" t="s">
        <v>27644</v>
      </c>
      <c r="B5650" t="s">
        <v>87</v>
      </c>
      <c r="C5650" t="s">
        <v>87</v>
      </c>
      <c r="D5650" t="s">
        <v>88</v>
      </c>
      <c r="F5650" t="s">
        <v>27645</v>
      </c>
      <c r="G5650" t="s">
        <v>27364</v>
      </c>
      <c r="H5650" t="s">
        <v>8441</v>
      </c>
      <c r="I5650" t="s">
        <v>2767</v>
      </c>
      <c r="J5650" t="s">
        <v>137</v>
      </c>
      <c r="K5650" t="s">
        <v>93</v>
      </c>
      <c r="L5650" t="s">
        <v>93</v>
      </c>
      <c r="M5650" t="s">
        <v>27646</v>
      </c>
      <c r="N5650" s="9">
        <v>98133</v>
      </c>
      <c r="O5650" t="s">
        <v>27647</v>
      </c>
      <c r="P5650" s="10">
        <v>47.70308675</v>
      </c>
      <c r="Q5650" s="10">
        <v>-122.34649796</v>
      </c>
      <c r="R5650" t="s">
        <v>27648</v>
      </c>
      <c r="S5650" s="7">
        <v>5</v>
      </c>
      <c r="T5650" s="7">
        <v>2023</v>
      </c>
      <c r="U5650" s="7">
        <v>2</v>
      </c>
      <c r="V5650">
        <v>8</v>
      </c>
      <c r="W5650">
        <v>2023</v>
      </c>
      <c r="X5650">
        <v>3</v>
      </c>
      <c r="Y5650" t="b">
        <v>0</v>
      </c>
      <c r="Z5650" t="b">
        <v>0</v>
      </c>
      <c r="AA5650">
        <v>99</v>
      </c>
      <c r="AB5650">
        <v>5</v>
      </c>
      <c r="AC5650" t="b">
        <v>0</v>
      </c>
      <c r="AD5650" t="b">
        <v>1</v>
      </c>
      <c r="AE5650" t="b">
        <v>0</v>
      </c>
      <c r="AF5650" t="b">
        <v>1</v>
      </c>
      <c r="AG5650" s="11">
        <v>45070</v>
      </c>
      <c r="AH5650" s="11">
        <v>45169</v>
      </c>
      <c r="AI5650" s="12">
        <f>IF(OR(AG5650="",AH5650=""),"",AH5650-AG5650)</f>
        <v>99.0</v>
      </c>
      <c r="AJ5650" s="13" t="b">
        <f>IF(OR(AI5650="",AA5650=""),"",AI5650=AA5650)</f>
        <v>1</v>
      </c>
      <c r="AK5650" s="13" t="b">
        <f>IF(AI5650="","",AI5650&gt;60)</f>
        <v>1</v>
      </c>
      <c r="AL5650" s="13" t="b">
        <f>IF(OR(Y5650=TRUE,AH5650=""),TRUE,FALSE)</f>
        <v>0</v>
      </c>
      <c r="AM5650" s="13" t="b">
        <f>IF(AI5650="","",AI5650&lt;0)</f>
        <v>0</v>
      </c>
      <c r="AN5650" s="13" t="str">
        <f>IF(AH5650="","No inspection date",IF(AI5650&lt;0,"Negative chronology",IF(AI5650&lt;=30,"0-30",IF(AI5650&lt;=60,"31-60",IF(AI5650&lt;=90,"61-90",IF(AI5650&lt;=180,"91-180","181+"))))))</f>
        <v>91-180</v>
      </c>
      <c r="AO5650" s="13" t="str">
        <f>IF(OR(ISNUMBER(SEARCH("COMPLETED",K5650)),ISNUMBER(SEARCH("CLOSED",K5650))),"Closed/Completed","Other Active/Issued")</f>
        <v>Closed/Completed</v>
      </c>
    </row>
    <row r="5651" spans="1:41">
      <c r="A5651" t="s">
        <v>27649</v>
      </c>
      <c r="B5651" t="s">
        <v>87</v>
      </c>
      <c r="C5651" t="s">
        <v>87</v>
      </c>
      <c r="D5651" t="s">
        <v>88</v>
      </c>
      <c r="F5651" t="s">
        <v>27650</v>
      </c>
      <c r="G5651" t="s">
        <v>27651</v>
      </c>
      <c r="H5651" t="s">
        <v>8385</v>
      </c>
      <c r="K5651" t="s">
        <v>93</v>
      </c>
      <c r="L5651" t="s">
        <v>93</v>
      </c>
      <c r="M5651" t="s">
        <v>27652</v>
      </c>
      <c r="N5651" s="9">
        <v>98119</v>
      </c>
      <c r="O5651" t="s">
        <v>27653</v>
      </c>
      <c r="P5651" s="10">
        <v>47.65375519</v>
      </c>
      <c r="Q5651" s="10">
        <v>-122.37513467</v>
      </c>
      <c r="R5651" t="s">
        <v>27654</v>
      </c>
      <c r="S5651" s="7">
        <v>5</v>
      </c>
      <c r="T5651" s="7">
        <v>2023</v>
      </c>
      <c r="U5651" s="7">
        <v>2</v>
      </c>
      <c r="Y5651" t="b">
        <v>1</v>
      </c>
      <c r="Z5651" t="b">
        <v>1</v>
      </c>
      <c r="AB5651">
        <v>7</v>
      </c>
      <c r="AC5651" t="b">
        <v>0</v>
      </c>
      <c r="AD5651" t="b">
        <v>1</v>
      </c>
      <c r="AE5651" t="b">
        <v>0</v>
      </c>
      <c r="AF5651" t="b">
        <v>1</v>
      </c>
      <c r="AG5651" s="11">
        <v>45071</v>
      </c>
      <c r="AI5651" s="12">
        <f>IF(OR(AG5651="",AH5651=""),"",AH5651-AG5651)</f>
        <v/>
      </c>
      <c r="AJ5651" s="13">
        <f>IF(OR(AI5651="",AA5651=""),"",AI5651=AA5651)</f>
        <v/>
      </c>
      <c r="AK5651" s="13">
        <f>IF(AI5651="","",AI5651&gt;60)</f>
        <v/>
      </c>
      <c r="AL5651" s="13" t="b">
        <f>IF(OR(Y5651=TRUE,AH5651=""),TRUE,FALSE)</f>
        <v>1</v>
      </c>
      <c r="AM5651" s="13">
        <f>IF(AI5651="","",AI5651&lt;0)</f>
        <v/>
      </c>
      <c r="AN5651" s="13" t="str">
        <f>IF(AH5651="","No inspection date",IF(AI5651&lt;0,"Negative chronology",IF(AI5651&lt;=30,"0-30",IF(AI5651&lt;=60,"31-60",IF(AI5651&lt;=90,"61-90",IF(AI5651&lt;=180,"91-180","181+"))))))</f>
        <v>No inspection date</v>
      </c>
      <c r="AO5651" s="13" t="str">
        <f>IF(OR(ISNUMBER(SEARCH("COMPLETED",K5651)),ISNUMBER(SEARCH("CLOSED",K5651))),"Closed/Completed","Other Active/Issued")</f>
        <v>Closed/Completed</v>
      </c>
    </row>
    <row r="5652" spans="1:41">
      <c r="A5652" t="s">
        <v>27655</v>
      </c>
      <c r="B5652" t="s">
        <v>87</v>
      </c>
      <c r="C5652" t="s">
        <v>87</v>
      </c>
      <c r="D5652" t="s">
        <v>88</v>
      </c>
      <c r="F5652" t="s">
        <v>27656</v>
      </c>
      <c r="G5652" t="s">
        <v>27657</v>
      </c>
      <c r="H5652" t="s">
        <v>8385</v>
      </c>
      <c r="I5652" t="s">
        <v>2633</v>
      </c>
      <c r="J5652" t="s">
        <v>137</v>
      </c>
      <c r="K5652" t="s">
        <v>93</v>
      </c>
      <c r="L5652" t="s">
        <v>93</v>
      </c>
      <c r="M5652" t="s">
        <v>27658</v>
      </c>
      <c r="N5652" s="9">
        <v>98102</v>
      </c>
      <c r="O5652" t="s">
        <v>27659</v>
      </c>
      <c r="P5652" s="10">
        <v>47.62413265</v>
      </c>
      <c r="Q5652" s="10">
        <v>-122.32288299</v>
      </c>
      <c r="R5652" t="s">
        <v>27660</v>
      </c>
      <c r="S5652" s="7">
        <v>5</v>
      </c>
      <c r="T5652" s="7">
        <v>2023</v>
      </c>
      <c r="U5652" s="7">
        <v>2</v>
      </c>
      <c r="V5652">
        <v>7</v>
      </c>
      <c r="W5652">
        <v>2023</v>
      </c>
      <c r="X5652">
        <v>3</v>
      </c>
      <c r="Y5652" t="b">
        <v>0</v>
      </c>
      <c r="Z5652" t="b">
        <v>0</v>
      </c>
      <c r="AA5652">
        <v>55</v>
      </c>
      <c r="AB5652">
        <v>3</v>
      </c>
      <c r="AC5652" t="b">
        <v>0</v>
      </c>
      <c r="AD5652" t="b">
        <v>1</v>
      </c>
      <c r="AE5652" t="b">
        <v>0</v>
      </c>
      <c r="AF5652" t="b">
        <v>1</v>
      </c>
      <c r="AG5652" s="11">
        <v>45071</v>
      </c>
      <c r="AH5652" s="11">
        <v>45126</v>
      </c>
      <c r="AI5652" s="12">
        <f>IF(OR(AG5652="",AH5652=""),"",AH5652-AG5652)</f>
        <v>55.0</v>
      </c>
      <c r="AJ5652" s="13" t="b">
        <f>IF(OR(AI5652="",AA5652=""),"",AI5652=AA5652)</f>
        <v>1</v>
      </c>
      <c r="AK5652" s="13" t="b">
        <f>IF(AI5652="","",AI5652&gt;60)</f>
        <v>0</v>
      </c>
      <c r="AL5652" s="13" t="b">
        <f>IF(OR(Y5652=TRUE,AH5652=""),TRUE,FALSE)</f>
        <v>0</v>
      </c>
      <c r="AM5652" s="13" t="b">
        <f>IF(AI5652="","",AI5652&lt;0)</f>
        <v>0</v>
      </c>
      <c r="AN5652" s="13" t="str">
        <f>IF(AH5652="","No inspection date",IF(AI5652&lt;0,"Negative chronology",IF(AI5652&lt;=30,"0-30",IF(AI5652&lt;=60,"31-60",IF(AI5652&lt;=90,"61-90",IF(AI5652&lt;=180,"91-180","181+"))))))</f>
        <v>31-60</v>
      </c>
      <c r="AO5652" s="13" t="str">
        <f>IF(OR(ISNUMBER(SEARCH("COMPLETED",K5652)),ISNUMBER(SEARCH("CLOSED",K5652))),"Closed/Completed","Other Active/Issued")</f>
        <v>Closed/Completed</v>
      </c>
    </row>
    <row r="5653" spans="1:41">
      <c r="A5653" t="s">
        <v>27661</v>
      </c>
      <c r="B5653" t="s">
        <v>87</v>
      </c>
      <c r="C5653" t="s">
        <v>87</v>
      </c>
      <c r="D5653" t="s">
        <v>88</v>
      </c>
      <c r="F5653" t="s">
        <v>27662</v>
      </c>
      <c r="G5653" t="s">
        <v>6148</v>
      </c>
      <c r="H5653" t="s">
        <v>15097</v>
      </c>
      <c r="I5653" t="s">
        <v>2767</v>
      </c>
      <c r="J5653" t="s">
        <v>137</v>
      </c>
      <c r="K5653" t="s">
        <v>93</v>
      </c>
      <c r="L5653" t="s">
        <v>93</v>
      </c>
      <c r="M5653" t="s">
        <v>11699</v>
      </c>
      <c r="O5653" t="s">
        <v>27663</v>
      </c>
      <c r="P5653" s="10">
        <v>47.67582304</v>
      </c>
      <c r="Q5653" s="10">
        <v>-122.36713187</v>
      </c>
      <c r="R5653" t="s">
        <v>11701</v>
      </c>
      <c r="S5653" s="7">
        <v>6</v>
      </c>
      <c r="T5653" s="7">
        <v>2023</v>
      </c>
      <c r="U5653" s="7">
        <v>2</v>
      </c>
      <c r="V5653">
        <v>8</v>
      </c>
      <c r="W5653">
        <v>2023</v>
      </c>
      <c r="X5653">
        <v>3</v>
      </c>
      <c r="Y5653" t="b">
        <v>0</v>
      </c>
      <c r="Z5653" t="b">
        <v>0</v>
      </c>
      <c r="AA5653">
        <v>91</v>
      </c>
      <c r="AB5653">
        <v>6</v>
      </c>
      <c r="AC5653" t="b">
        <v>0</v>
      </c>
      <c r="AD5653" t="b">
        <v>1</v>
      </c>
      <c r="AE5653" t="b">
        <v>0</v>
      </c>
      <c r="AF5653" t="b">
        <v>1</v>
      </c>
      <c r="AG5653" s="11">
        <v>45078</v>
      </c>
      <c r="AH5653" s="11">
        <v>45169</v>
      </c>
      <c r="AI5653" s="12">
        <f>IF(OR(AG5653="",AH5653=""),"",AH5653-AG5653)</f>
        <v>91.0</v>
      </c>
      <c r="AJ5653" s="13" t="b">
        <f>IF(OR(AI5653="",AA5653=""),"",AI5653=AA5653)</f>
        <v>1</v>
      </c>
      <c r="AK5653" s="13" t="b">
        <f>IF(AI5653="","",AI5653&gt;60)</f>
        <v>1</v>
      </c>
      <c r="AL5653" s="13" t="b">
        <f>IF(OR(Y5653=TRUE,AH5653=""),TRUE,FALSE)</f>
        <v>0</v>
      </c>
      <c r="AM5653" s="13" t="b">
        <f>IF(AI5653="","",AI5653&lt;0)</f>
        <v>0</v>
      </c>
      <c r="AN5653" s="13" t="str">
        <f>IF(AH5653="","No inspection date",IF(AI5653&lt;0,"Negative chronology",IF(AI5653&lt;=30,"0-30",IF(AI5653&lt;=60,"31-60",IF(AI5653&lt;=90,"61-90",IF(AI5653&lt;=180,"91-180","181+"))))))</f>
        <v>91-180</v>
      </c>
      <c r="AO5653" s="13" t="str">
        <f>IF(OR(ISNUMBER(SEARCH("COMPLETED",K5653)),ISNUMBER(SEARCH("CLOSED",K5653))),"Closed/Completed","Other Active/Issued")</f>
        <v>Closed/Completed</v>
      </c>
    </row>
    <row r="5654" spans="1:41">
      <c r="A5654" t="s">
        <v>27664</v>
      </c>
      <c r="B5654" t="s">
        <v>87</v>
      </c>
      <c r="C5654" t="s">
        <v>87</v>
      </c>
      <c r="D5654" t="s">
        <v>88</v>
      </c>
      <c r="F5654" t="s">
        <v>27665</v>
      </c>
      <c r="G5654" t="s">
        <v>27666</v>
      </c>
      <c r="H5654" t="s">
        <v>2464</v>
      </c>
      <c r="I5654" t="s">
        <v>2658</v>
      </c>
      <c r="J5654" t="s">
        <v>137</v>
      </c>
      <c r="K5654" t="s">
        <v>93</v>
      </c>
      <c r="L5654" t="s">
        <v>93</v>
      </c>
      <c r="M5654" t="s">
        <v>27667</v>
      </c>
      <c r="N5654" s="9">
        <v>98112</v>
      </c>
      <c r="O5654" t="s">
        <v>27668</v>
      </c>
      <c r="P5654" s="10">
        <v>47.6197127</v>
      </c>
      <c r="Q5654" s="10">
        <v>-122.30288368</v>
      </c>
      <c r="R5654" t="s">
        <v>27669</v>
      </c>
      <c r="S5654" s="7">
        <v>6</v>
      </c>
      <c r="T5654" s="7">
        <v>2023</v>
      </c>
      <c r="U5654" s="7">
        <v>2</v>
      </c>
      <c r="V5654">
        <v>7</v>
      </c>
      <c r="W5654">
        <v>2023</v>
      </c>
      <c r="X5654">
        <v>3</v>
      </c>
      <c r="Y5654" t="b">
        <v>0</v>
      </c>
      <c r="Z5654" t="b">
        <v>0</v>
      </c>
      <c r="AA5654">
        <v>56</v>
      </c>
      <c r="AB5654">
        <v>3</v>
      </c>
      <c r="AC5654" t="b">
        <v>0</v>
      </c>
      <c r="AD5654" t="b">
        <v>1</v>
      </c>
      <c r="AE5654" t="b">
        <v>0</v>
      </c>
      <c r="AF5654" t="b">
        <v>1</v>
      </c>
      <c r="AG5654" s="11">
        <v>45079</v>
      </c>
      <c r="AH5654" s="11">
        <v>45135</v>
      </c>
      <c r="AI5654" s="12">
        <f>IF(OR(AG5654="",AH5654=""),"",AH5654-AG5654)</f>
        <v>56.0</v>
      </c>
      <c r="AJ5654" s="13" t="b">
        <f>IF(OR(AI5654="",AA5654=""),"",AI5654=AA5654)</f>
        <v>1</v>
      </c>
      <c r="AK5654" s="13" t="b">
        <f>IF(AI5654="","",AI5654&gt;60)</f>
        <v>0</v>
      </c>
      <c r="AL5654" s="13" t="b">
        <f>IF(OR(Y5654=TRUE,AH5654=""),TRUE,FALSE)</f>
        <v>0</v>
      </c>
      <c r="AM5654" s="13" t="b">
        <f>IF(AI5654="","",AI5654&lt;0)</f>
        <v>0</v>
      </c>
      <c r="AN5654" s="13" t="str">
        <f>IF(AH5654="","No inspection date",IF(AI5654&lt;0,"Negative chronology",IF(AI5654&lt;=30,"0-30",IF(AI5654&lt;=60,"31-60",IF(AI5654&lt;=90,"61-90",IF(AI5654&lt;=180,"91-180","181+"))))))</f>
        <v>31-60</v>
      </c>
      <c r="AO5654" s="13" t="str">
        <f>IF(OR(ISNUMBER(SEARCH("COMPLETED",K5654)),ISNUMBER(SEARCH("CLOSED",K5654))),"Closed/Completed","Other Active/Issued")</f>
        <v>Closed/Completed</v>
      </c>
    </row>
    <row r="5655" spans="1:41">
      <c r="A5655" t="s">
        <v>27670</v>
      </c>
      <c r="B5655" t="s">
        <v>87</v>
      </c>
      <c r="C5655" t="s">
        <v>87</v>
      </c>
      <c r="D5655" t="s">
        <v>88</v>
      </c>
      <c r="F5655" t="s">
        <v>27671</v>
      </c>
      <c r="H5655" t="s">
        <v>2464</v>
      </c>
      <c r="K5655" t="s">
        <v>93</v>
      </c>
      <c r="L5655" t="s">
        <v>93</v>
      </c>
      <c r="M5655" t="s">
        <v>27672</v>
      </c>
      <c r="N5655" s="9">
        <v>98112</v>
      </c>
      <c r="O5655" t="s">
        <v>27673</v>
      </c>
      <c r="P5655" s="10">
        <v>47.62199516</v>
      </c>
      <c r="Q5655" s="10">
        <v>-122.29100283</v>
      </c>
      <c r="R5655" t="s">
        <v>27674</v>
      </c>
      <c r="S5655" s="7">
        <v>6</v>
      </c>
      <c r="T5655" s="7">
        <v>2023</v>
      </c>
      <c r="U5655" s="7">
        <v>2</v>
      </c>
      <c r="Y5655" t="b">
        <v>1</v>
      </c>
      <c r="Z5655" t="b">
        <v>1</v>
      </c>
      <c r="AB5655">
        <v>3</v>
      </c>
      <c r="AC5655" t="b">
        <v>0</v>
      </c>
      <c r="AD5655" t="b">
        <v>1</v>
      </c>
      <c r="AE5655" t="b">
        <v>0</v>
      </c>
      <c r="AF5655" t="b">
        <v>1</v>
      </c>
      <c r="AG5655" s="11">
        <v>45079</v>
      </c>
      <c r="AI5655" s="12">
        <f>IF(OR(AG5655="",AH5655=""),"",AH5655-AG5655)</f>
        <v/>
      </c>
      <c r="AJ5655" s="13">
        <f>IF(OR(AI5655="",AA5655=""),"",AI5655=AA5655)</f>
        <v/>
      </c>
      <c r="AK5655" s="13">
        <f>IF(AI5655="","",AI5655&gt;60)</f>
        <v/>
      </c>
      <c r="AL5655" s="13" t="b">
        <f>IF(OR(Y5655=TRUE,AH5655=""),TRUE,FALSE)</f>
        <v>1</v>
      </c>
      <c r="AM5655" s="13">
        <f>IF(AI5655="","",AI5655&lt;0)</f>
        <v/>
      </c>
      <c r="AN5655" s="13" t="str">
        <f>IF(AH5655="","No inspection date",IF(AI5655&lt;0,"Negative chronology",IF(AI5655&lt;=30,"0-30",IF(AI5655&lt;=60,"31-60",IF(AI5655&lt;=90,"61-90",IF(AI5655&lt;=180,"91-180","181+"))))))</f>
        <v>No inspection date</v>
      </c>
      <c r="AO5655" s="13" t="str">
        <f>IF(OR(ISNUMBER(SEARCH("COMPLETED",K5655)),ISNUMBER(SEARCH("CLOSED",K5655))),"Closed/Completed","Other Active/Issued")</f>
        <v>Closed/Completed</v>
      </c>
    </row>
    <row r="5656" spans="1:41">
      <c r="A5656" t="s">
        <v>27675</v>
      </c>
      <c r="B5656" t="s">
        <v>87</v>
      </c>
      <c r="C5656" t="s">
        <v>87</v>
      </c>
      <c r="D5656" t="s">
        <v>88</v>
      </c>
      <c r="F5656" t="s">
        <v>27676</v>
      </c>
      <c r="G5656" t="s">
        <v>27677</v>
      </c>
      <c r="H5656" t="s">
        <v>8365</v>
      </c>
      <c r="I5656" t="s">
        <v>6539</v>
      </c>
      <c r="J5656" t="s">
        <v>137</v>
      </c>
      <c r="K5656" t="s">
        <v>93</v>
      </c>
      <c r="L5656" t="s">
        <v>93</v>
      </c>
      <c r="M5656" t="s">
        <v>12935</v>
      </c>
      <c r="O5656" t="s">
        <v>27678</v>
      </c>
      <c r="P5656" s="10">
        <v>47.72267448</v>
      </c>
      <c r="Q5656" s="10">
        <v>-122.29993143</v>
      </c>
      <c r="R5656" t="s">
        <v>12937</v>
      </c>
      <c r="S5656" s="7">
        <v>6</v>
      </c>
      <c r="T5656" s="7">
        <v>2023</v>
      </c>
      <c r="U5656" s="7">
        <v>2</v>
      </c>
      <c r="V5656">
        <v>4</v>
      </c>
      <c r="W5656">
        <v>2024</v>
      </c>
      <c r="X5656">
        <v>2</v>
      </c>
      <c r="Y5656" t="b">
        <v>0</v>
      </c>
      <c r="Z5656" t="b">
        <v>0</v>
      </c>
      <c r="AA5656">
        <v>301</v>
      </c>
      <c r="AB5656">
        <v>5</v>
      </c>
      <c r="AC5656" t="b">
        <v>0</v>
      </c>
      <c r="AD5656" t="b">
        <v>1</v>
      </c>
      <c r="AE5656" t="b">
        <v>0</v>
      </c>
      <c r="AF5656" t="b">
        <v>1</v>
      </c>
      <c r="AG5656" s="11">
        <v>45082</v>
      </c>
      <c r="AH5656" s="11">
        <v>45383</v>
      </c>
      <c r="AI5656" s="12">
        <f>IF(OR(AG5656="",AH5656=""),"",AH5656-AG5656)</f>
        <v>301.0</v>
      </c>
      <c r="AJ5656" s="13" t="b">
        <f>IF(OR(AI5656="",AA5656=""),"",AI5656=AA5656)</f>
        <v>1</v>
      </c>
      <c r="AK5656" s="13" t="b">
        <f>IF(AI5656="","",AI5656&gt;60)</f>
        <v>1</v>
      </c>
      <c r="AL5656" s="13" t="b">
        <f>IF(OR(Y5656=TRUE,AH5656=""),TRUE,FALSE)</f>
        <v>0</v>
      </c>
      <c r="AM5656" s="13" t="b">
        <f>IF(AI5656="","",AI5656&lt;0)</f>
        <v>0</v>
      </c>
      <c r="AN5656" s="13" t="str">
        <f>IF(AH5656="","No inspection date",IF(AI5656&lt;0,"Negative chronology",IF(AI5656&lt;=30,"0-30",IF(AI5656&lt;=60,"31-60",IF(AI5656&lt;=90,"61-90",IF(AI5656&lt;=180,"91-180","181+"))))))</f>
        <v>181+</v>
      </c>
      <c r="AO5656" s="13" t="str">
        <f>IF(OR(ISNUMBER(SEARCH("COMPLETED",K5656)),ISNUMBER(SEARCH("CLOSED",K5656))),"Closed/Completed","Other Active/Issued")</f>
        <v>Closed/Completed</v>
      </c>
    </row>
    <row r="5657" spans="1:41">
      <c r="A5657" t="s">
        <v>27679</v>
      </c>
      <c r="B5657" t="s">
        <v>87</v>
      </c>
      <c r="C5657" t="s">
        <v>87</v>
      </c>
      <c r="D5657" t="s">
        <v>88</v>
      </c>
      <c r="F5657" t="s">
        <v>27680</v>
      </c>
      <c r="G5657" t="s">
        <v>6269</v>
      </c>
      <c r="H5657" t="s">
        <v>11512</v>
      </c>
      <c r="I5657" t="s">
        <v>3211</v>
      </c>
      <c r="J5657" t="s">
        <v>137</v>
      </c>
      <c r="K5657" t="s">
        <v>93</v>
      </c>
      <c r="L5657" t="s">
        <v>93</v>
      </c>
      <c r="M5657" t="s">
        <v>27681</v>
      </c>
      <c r="N5657" s="9">
        <v>98115</v>
      </c>
      <c r="O5657" t="s">
        <v>27682</v>
      </c>
      <c r="P5657" s="10">
        <v>47.68226201</v>
      </c>
      <c r="Q5657" s="10">
        <v>-122.32330729</v>
      </c>
      <c r="R5657" t="s">
        <v>27683</v>
      </c>
      <c r="S5657" s="7">
        <v>6</v>
      </c>
      <c r="T5657" s="7">
        <v>2023</v>
      </c>
      <c r="U5657" s="7">
        <v>2</v>
      </c>
      <c r="V5657">
        <v>12</v>
      </c>
      <c r="W5657">
        <v>2023</v>
      </c>
      <c r="X5657">
        <v>4</v>
      </c>
      <c r="Y5657" t="b">
        <v>0</v>
      </c>
      <c r="Z5657" t="b">
        <v>0</v>
      </c>
      <c r="AA5657">
        <v>182</v>
      </c>
      <c r="AB5657">
        <v>6</v>
      </c>
      <c r="AC5657" t="b">
        <v>0</v>
      </c>
      <c r="AD5657" t="b">
        <v>1</v>
      </c>
      <c r="AE5657" t="b">
        <v>0</v>
      </c>
      <c r="AF5657" t="b">
        <v>1</v>
      </c>
      <c r="AG5657" s="11">
        <v>45084</v>
      </c>
      <c r="AH5657" s="11">
        <v>45266</v>
      </c>
      <c r="AI5657" s="12">
        <f>IF(OR(AG5657="",AH5657=""),"",AH5657-AG5657)</f>
        <v>182.0</v>
      </c>
      <c r="AJ5657" s="13" t="b">
        <f>IF(OR(AI5657="",AA5657=""),"",AI5657=AA5657)</f>
        <v>1</v>
      </c>
      <c r="AK5657" s="13" t="b">
        <f>IF(AI5657="","",AI5657&gt;60)</f>
        <v>1</v>
      </c>
      <c r="AL5657" s="13" t="b">
        <f>IF(OR(Y5657=TRUE,AH5657=""),TRUE,FALSE)</f>
        <v>0</v>
      </c>
      <c r="AM5657" s="13" t="b">
        <f>IF(AI5657="","",AI5657&lt;0)</f>
        <v>0</v>
      </c>
      <c r="AN5657" s="13" t="str">
        <f>IF(AH5657="","No inspection date",IF(AI5657&lt;0,"Negative chronology",IF(AI5657&lt;=30,"0-30",IF(AI5657&lt;=60,"31-60",IF(AI5657&lt;=90,"61-90",IF(AI5657&lt;=180,"91-180","181+"))))))</f>
        <v>181+</v>
      </c>
      <c r="AO5657" s="13" t="str">
        <f>IF(OR(ISNUMBER(SEARCH("COMPLETED",K5657)),ISNUMBER(SEARCH("CLOSED",K5657))),"Closed/Completed","Other Active/Issued")</f>
        <v>Closed/Completed</v>
      </c>
    </row>
    <row r="5658" spans="1:41">
      <c r="A5658" t="s">
        <v>27684</v>
      </c>
      <c r="B5658" t="s">
        <v>87</v>
      </c>
      <c r="C5658" t="s">
        <v>87</v>
      </c>
      <c r="D5658" t="s">
        <v>88</v>
      </c>
      <c r="F5658" t="s">
        <v>27685</v>
      </c>
      <c r="G5658" t="s">
        <v>6148</v>
      </c>
      <c r="H5658" t="s">
        <v>2559</v>
      </c>
      <c r="I5658" t="s">
        <v>8878</v>
      </c>
      <c r="J5658" t="s">
        <v>137</v>
      </c>
      <c r="K5658" t="s">
        <v>93</v>
      </c>
      <c r="L5658" t="s">
        <v>93</v>
      </c>
      <c r="M5658" t="s">
        <v>6336</v>
      </c>
      <c r="N5658" s="9">
        <v>98103</v>
      </c>
      <c r="O5658" t="s">
        <v>27686</v>
      </c>
      <c r="P5658" s="10">
        <v>47.67645267</v>
      </c>
      <c r="Q5658" s="10">
        <v>-122.35401793</v>
      </c>
      <c r="R5658" t="s">
        <v>6338</v>
      </c>
      <c r="S5658" s="7">
        <v>6</v>
      </c>
      <c r="T5658" s="7">
        <v>2023</v>
      </c>
      <c r="U5658" s="7">
        <v>2</v>
      </c>
      <c r="V5658">
        <v>11</v>
      </c>
      <c r="W5658">
        <v>2023</v>
      </c>
      <c r="X5658">
        <v>4</v>
      </c>
      <c r="Y5658" t="b">
        <v>0</v>
      </c>
      <c r="Z5658" t="b">
        <v>0</v>
      </c>
      <c r="AA5658">
        <v>166</v>
      </c>
      <c r="AB5658">
        <v>6</v>
      </c>
      <c r="AC5658" t="b">
        <v>0</v>
      </c>
      <c r="AD5658" t="b">
        <v>1</v>
      </c>
      <c r="AE5658" t="b">
        <v>0</v>
      </c>
      <c r="AF5658" t="b">
        <v>1</v>
      </c>
      <c r="AG5658" s="11">
        <v>45085</v>
      </c>
      <c r="AH5658" s="11">
        <v>45251</v>
      </c>
      <c r="AI5658" s="12">
        <f>IF(OR(AG5658="",AH5658=""),"",AH5658-AG5658)</f>
        <v>166.0</v>
      </c>
      <c r="AJ5658" s="13" t="b">
        <f>IF(OR(AI5658="",AA5658=""),"",AI5658=AA5658)</f>
        <v>1</v>
      </c>
      <c r="AK5658" s="13" t="b">
        <f>IF(AI5658="","",AI5658&gt;60)</f>
        <v>1</v>
      </c>
      <c r="AL5658" s="13" t="b">
        <f>IF(OR(Y5658=TRUE,AH5658=""),TRUE,FALSE)</f>
        <v>0</v>
      </c>
      <c r="AM5658" s="13" t="b">
        <f>IF(AI5658="","",AI5658&lt;0)</f>
        <v>0</v>
      </c>
      <c r="AN5658" s="13" t="str">
        <f>IF(AH5658="","No inspection date",IF(AI5658&lt;0,"Negative chronology",IF(AI5658&lt;=30,"0-30",IF(AI5658&lt;=60,"31-60",IF(AI5658&lt;=90,"61-90",IF(AI5658&lt;=180,"91-180","181+"))))))</f>
        <v>91-180</v>
      </c>
      <c r="AO5658" s="13" t="str">
        <f>IF(OR(ISNUMBER(SEARCH("COMPLETED",K5658)),ISNUMBER(SEARCH("CLOSED",K5658))),"Closed/Completed","Other Active/Issued")</f>
        <v>Closed/Completed</v>
      </c>
    </row>
    <row r="5659" spans="1:41">
      <c r="A5659" t="s">
        <v>27687</v>
      </c>
      <c r="B5659" t="s">
        <v>87</v>
      </c>
      <c r="C5659" t="s">
        <v>87</v>
      </c>
      <c r="D5659" t="s">
        <v>88</v>
      </c>
      <c r="F5659" t="s">
        <v>27688</v>
      </c>
      <c r="G5659" t="s">
        <v>27067</v>
      </c>
      <c r="H5659" t="s">
        <v>2559</v>
      </c>
      <c r="I5659" t="s">
        <v>1004</v>
      </c>
      <c r="J5659" t="s">
        <v>137</v>
      </c>
      <c r="K5659" t="s">
        <v>93</v>
      </c>
      <c r="L5659" t="s">
        <v>93</v>
      </c>
      <c r="M5659" t="s">
        <v>27689</v>
      </c>
      <c r="N5659" s="9">
        <v>98119</v>
      </c>
      <c r="O5659" t="s">
        <v>27690</v>
      </c>
      <c r="P5659" s="10">
        <v>47.63729529</v>
      </c>
      <c r="Q5659" s="10">
        <v>-122.36935037</v>
      </c>
      <c r="R5659" t="s">
        <v>27691</v>
      </c>
      <c r="S5659" s="7">
        <v>6</v>
      </c>
      <c r="T5659" s="7">
        <v>2023</v>
      </c>
      <c r="U5659" s="7">
        <v>2</v>
      </c>
      <c r="V5659">
        <v>8</v>
      </c>
      <c r="W5659">
        <v>2023</v>
      </c>
      <c r="X5659">
        <v>3</v>
      </c>
      <c r="Y5659" t="b">
        <v>0</v>
      </c>
      <c r="Z5659" t="b">
        <v>0</v>
      </c>
      <c r="AA5659">
        <v>56</v>
      </c>
      <c r="AB5659">
        <v>7</v>
      </c>
      <c r="AC5659" t="b">
        <v>0</v>
      </c>
      <c r="AD5659" t="b">
        <v>1</v>
      </c>
      <c r="AE5659" t="b">
        <v>0</v>
      </c>
      <c r="AF5659" t="b">
        <v>1</v>
      </c>
      <c r="AG5659" s="11">
        <v>45085</v>
      </c>
      <c r="AH5659" s="11">
        <v>45141</v>
      </c>
      <c r="AI5659" s="12">
        <f>IF(OR(AG5659="",AH5659=""),"",AH5659-AG5659)</f>
        <v>56.0</v>
      </c>
      <c r="AJ5659" s="13" t="b">
        <f>IF(OR(AI5659="",AA5659=""),"",AI5659=AA5659)</f>
        <v>1</v>
      </c>
      <c r="AK5659" s="13" t="b">
        <f>IF(AI5659="","",AI5659&gt;60)</f>
        <v>0</v>
      </c>
      <c r="AL5659" s="13" t="b">
        <f>IF(OR(Y5659=TRUE,AH5659=""),TRUE,FALSE)</f>
        <v>0</v>
      </c>
      <c r="AM5659" s="13" t="b">
        <f>IF(AI5659="","",AI5659&lt;0)</f>
        <v>0</v>
      </c>
      <c r="AN5659" s="13" t="str">
        <f>IF(AH5659="","No inspection date",IF(AI5659&lt;0,"Negative chronology",IF(AI5659&lt;=30,"0-30",IF(AI5659&lt;=60,"31-60",IF(AI5659&lt;=90,"61-90",IF(AI5659&lt;=180,"91-180","181+"))))))</f>
        <v>31-60</v>
      </c>
      <c r="AO5659" s="13" t="str">
        <f>IF(OR(ISNUMBER(SEARCH("COMPLETED",K5659)),ISNUMBER(SEARCH("CLOSED",K5659))),"Closed/Completed","Other Active/Issued")</f>
        <v>Closed/Completed</v>
      </c>
    </row>
    <row r="5660" spans="1:41">
      <c r="A5660" t="s">
        <v>27692</v>
      </c>
      <c r="B5660" t="s">
        <v>87</v>
      </c>
      <c r="C5660" t="s">
        <v>87</v>
      </c>
      <c r="D5660" t="s">
        <v>88</v>
      </c>
      <c r="F5660" t="s">
        <v>27693</v>
      </c>
      <c r="H5660" t="s">
        <v>2559</v>
      </c>
      <c r="I5660" t="s">
        <v>2559</v>
      </c>
      <c r="J5660" t="s">
        <v>93</v>
      </c>
      <c r="K5660" t="s">
        <v>93</v>
      </c>
      <c r="L5660" t="s">
        <v>93</v>
      </c>
      <c r="M5660" t="s">
        <v>27694</v>
      </c>
      <c r="N5660" s="9">
        <v>98112</v>
      </c>
      <c r="O5660" t="s">
        <v>27695</v>
      </c>
      <c r="P5660" s="10">
        <v>47.62387335</v>
      </c>
      <c r="Q5660" s="10">
        <v>-122.29352752</v>
      </c>
      <c r="R5660" t="s">
        <v>27696</v>
      </c>
      <c r="S5660" s="7">
        <v>6</v>
      </c>
      <c r="T5660" s="7">
        <v>2023</v>
      </c>
      <c r="U5660" s="7">
        <v>2</v>
      </c>
      <c r="V5660">
        <v>6</v>
      </c>
      <c r="W5660">
        <v>2023</v>
      </c>
      <c r="X5660">
        <v>2</v>
      </c>
      <c r="Y5660" t="b">
        <v>0</v>
      </c>
      <c r="Z5660" t="b">
        <v>0</v>
      </c>
      <c r="AA5660">
        <v>0</v>
      </c>
      <c r="AB5660">
        <v>3</v>
      </c>
      <c r="AC5660" t="b">
        <v>0</v>
      </c>
      <c r="AD5660" t="b">
        <v>1</v>
      </c>
      <c r="AE5660" t="b">
        <v>0</v>
      </c>
      <c r="AF5660" t="b">
        <v>1</v>
      </c>
      <c r="AG5660" s="11">
        <v>45085</v>
      </c>
      <c r="AH5660" s="11">
        <v>45085</v>
      </c>
      <c r="AI5660" s="12">
        <f>IF(OR(AG5660="",AH5660=""),"",AH5660-AG5660)</f>
        <v>0.0</v>
      </c>
      <c r="AJ5660" s="13" t="b">
        <f>IF(OR(AI5660="",AA5660=""),"",AI5660=AA5660)</f>
        <v>1</v>
      </c>
      <c r="AK5660" s="13" t="b">
        <f>IF(AI5660="","",AI5660&gt;60)</f>
        <v>0</v>
      </c>
      <c r="AL5660" s="13" t="b">
        <f>IF(OR(Y5660=TRUE,AH5660=""),TRUE,FALSE)</f>
        <v>0</v>
      </c>
      <c r="AM5660" s="13" t="b">
        <f>IF(AI5660="","",AI5660&lt;0)</f>
        <v>0</v>
      </c>
      <c r="AN5660" s="13" t="str">
        <f>IF(AH5660="","No inspection date",IF(AI5660&lt;0,"Negative chronology",IF(AI5660&lt;=30,"0-30",IF(AI5660&lt;=60,"31-60",IF(AI5660&lt;=90,"61-90",IF(AI5660&lt;=180,"91-180","181+"))))))</f>
        <v>0-30</v>
      </c>
      <c r="AO5660" s="13" t="str">
        <f>IF(OR(ISNUMBER(SEARCH("COMPLETED",K5660)),ISNUMBER(SEARCH("CLOSED",K5660))),"Closed/Completed","Other Active/Issued")</f>
        <v>Closed/Completed</v>
      </c>
    </row>
    <row r="5661" spans="1:41">
      <c r="A5661" t="s">
        <v>27697</v>
      </c>
      <c r="B5661" t="s">
        <v>87</v>
      </c>
      <c r="C5661" t="s">
        <v>87</v>
      </c>
      <c r="D5661" t="s">
        <v>88</v>
      </c>
      <c r="F5661" t="s">
        <v>27698</v>
      </c>
      <c r="G5661" t="s">
        <v>27699</v>
      </c>
      <c r="H5661" t="s">
        <v>8390</v>
      </c>
      <c r="I5661" t="s">
        <v>8604</v>
      </c>
      <c r="J5661" t="s">
        <v>6317</v>
      </c>
      <c r="K5661" t="s">
        <v>93</v>
      </c>
      <c r="L5661" t="s">
        <v>93</v>
      </c>
      <c r="M5661" t="s">
        <v>24555</v>
      </c>
      <c r="N5661" s="9">
        <v>98101</v>
      </c>
      <c r="O5661" t="s">
        <v>27700</v>
      </c>
      <c r="P5661" s="10">
        <v>47.61019689</v>
      </c>
      <c r="Q5661" s="10">
        <v>-122.33860497</v>
      </c>
      <c r="R5661" t="s">
        <v>24557</v>
      </c>
      <c r="S5661" s="7">
        <v>6</v>
      </c>
      <c r="T5661" s="7">
        <v>2023</v>
      </c>
      <c r="U5661" s="7">
        <v>2</v>
      </c>
      <c r="V5661">
        <v>7</v>
      </c>
      <c r="W5661">
        <v>2023</v>
      </c>
      <c r="X5661">
        <v>3</v>
      </c>
      <c r="Y5661" t="b">
        <v>0</v>
      </c>
      <c r="Z5661" t="b">
        <v>0</v>
      </c>
      <c r="AA5661">
        <v>43</v>
      </c>
      <c r="AB5661">
        <v>7</v>
      </c>
      <c r="AC5661" t="b">
        <v>0</v>
      </c>
      <c r="AD5661" t="b">
        <v>1</v>
      </c>
      <c r="AE5661" t="b">
        <v>0</v>
      </c>
      <c r="AF5661" t="b">
        <v>1</v>
      </c>
      <c r="AG5661" s="11">
        <v>45090</v>
      </c>
      <c r="AH5661" s="11">
        <v>45133</v>
      </c>
      <c r="AI5661" s="12">
        <f>IF(OR(AG5661="",AH5661=""),"",AH5661-AG5661)</f>
        <v>43.0</v>
      </c>
      <c r="AJ5661" s="13" t="b">
        <f>IF(OR(AI5661="",AA5661=""),"",AI5661=AA5661)</f>
        <v>1</v>
      </c>
      <c r="AK5661" s="13" t="b">
        <f>IF(AI5661="","",AI5661&gt;60)</f>
        <v>0</v>
      </c>
      <c r="AL5661" s="13" t="b">
        <f>IF(OR(Y5661=TRUE,AH5661=""),TRUE,FALSE)</f>
        <v>0</v>
      </c>
      <c r="AM5661" s="13" t="b">
        <f>IF(AI5661="","",AI5661&lt;0)</f>
        <v>0</v>
      </c>
      <c r="AN5661" s="13" t="str">
        <f>IF(AH5661="","No inspection date",IF(AI5661&lt;0,"Negative chronology",IF(AI5661&lt;=30,"0-30",IF(AI5661&lt;=60,"31-60",IF(AI5661&lt;=90,"61-90",IF(AI5661&lt;=180,"91-180","181+"))))))</f>
        <v>31-60</v>
      </c>
      <c r="AO5661" s="13" t="str">
        <f>IF(OR(ISNUMBER(SEARCH("COMPLETED",K5661)),ISNUMBER(SEARCH("CLOSED",K5661))),"Closed/Completed","Other Active/Issued")</f>
        <v>Closed/Completed</v>
      </c>
    </row>
    <row r="5662" spans="1:41">
      <c r="A5662" t="s">
        <v>27701</v>
      </c>
      <c r="B5662" t="s">
        <v>87</v>
      </c>
      <c r="C5662" t="s">
        <v>87</v>
      </c>
      <c r="D5662" t="s">
        <v>88</v>
      </c>
      <c r="F5662" t="s">
        <v>27702</v>
      </c>
      <c r="G5662" t="s">
        <v>6269</v>
      </c>
      <c r="H5662" t="s">
        <v>8390</v>
      </c>
      <c r="I5662" t="s">
        <v>2727</v>
      </c>
      <c r="J5662" t="s">
        <v>137</v>
      </c>
      <c r="K5662" t="s">
        <v>93</v>
      </c>
      <c r="L5662" t="s">
        <v>93</v>
      </c>
      <c r="M5662" t="s">
        <v>27703</v>
      </c>
      <c r="N5662" s="9">
        <v>98199</v>
      </c>
      <c r="O5662" t="s">
        <v>27704</v>
      </c>
      <c r="P5662" s="10">
        <v>47.65211405</v>
      </c>
      <c r="Q5662" s="10">
        <v>-122.39235892</v>
      </c>
      <c r="R5662" t="s">
        <v>27705</v>
      </c>
      <c r="S5662" s="7">
        <v>6</v>
      </c>
      <c r="T5662" s="7">
        <v>2023</v>
      </c>
      <c r="U5662" s="7">
        <v>2</v>
      </c>
      <c r="V5662">
        <v>8</v>
      </c>
      <c r="W5662">
        <v>2023</v>
      </c>
      <c r="X5662">
        <v>3</v>
      </c>
      <c r="Y5662" t="b">
        <v>0</v>
      </c>
      <c r="Z5662" t="b">
        <v>0</v>
      </c>
      <c r="AA5662">
        <v>69</v>
      </c>
      <c r="AB5662">
        <v>7</v>
      </c>
      <c r="AC5662" t="b">
        <v>0</v>
      </c>
      <c r="AD5662" t="b">
        <v>1</v>
      </c>
      <c r="AE5662" t="b">
        <v>0</v>
      </c>
      <c r="AF5662" t="b">
        <v>1</v>
      </c>
      <c r="AG5662" s="11">
        <v>45090</v>
      </c>
      <c r="AH5662" s="11">
        <v>45159</v>
      </c>
      <c r="AI5662" s="12">
        <f>IF(OR(AG5662="",AH5662=""),"",AH5662-AG5662)</f>
        <v>69.0</v>
      </c>
      <c r="AJ5662" s="13" t="b">
        <f>IF(OR(AI5662="",AA5662=""),"",AI5662=AA5662)</f>
        <v>1</v>
      </c>
      <c r="AK5662" s="13" t="b">
        <f>IF(AI5662="","",AI5662&gt;60)</f>
        <v>1</v>
      </c>
      <c r="AL5662" s="13" t="b">
        <f>IF(OR(Y5662=TRUE,AH5662=""),TRUE,FALSE)</f>
        <v>0</v>
      </c>
      <c r="AM5662" s="13" t="b">
        <f>IF(AI5662="","",AI5662&lt;0)</f>
        <v>0</v>
      </c>
      <c r="AN5662" s="13" t="str">
        <f>IF(AH5662="","No inspection date",IF(AI5662&lt;0,"Negative chronology",IF(AI5662&lt;=30,"0-30",IF(AI5662&lt;=60,"31-60",IF(AI5662&lt;=90,"61-90",IF(AI5662&lt;=180,"91-180","181+"))))))</f>
        <v>61-90</v>
      </c>
      <c r="AO5662" s="13" t="str">
        <f>IF(OR(ISNUMBER(SEARCH("COMPLETED",K5662)),ISNUMBER(SEARCH("CLOSED",K5662))),"Closed/Completed","Other Active/Issued")</f>
        <v>Closed/Completed</v>
      </c>
    </row>
    <row r="5663" spans="1:41">
      <c r="A5663" t="s">
        <v>27706</v>
      </c>
      <c r="B5663" t="s">
        <v>87</v>
      </c>
      <c r="C5663" t="s">
        <v>87</v>
      </c>
      <c r="D5663" t="s">
        <v>88</v>
      </c>
      <c r="F5663" t="s">
        <v>27707</v>
      </c>
      <c r="G5663" t="s">
        <v>6269</v>
      </c>
      <c r="H5663" t="s">
        <v>8390</v>
      </c>
      <c r="I5663" t="s">
        <v>3211</v>
      </c>
      <c r="J5663" t="s">
        <v>137</v>
      </c>
      <c r="K5663" t="s">
        <v>93</v>
      </c>
      <c r="L5663" t="s">
        <v>93</v>
      </c>
      <c r="M5663" t="s">
        <v>27708</v>
      </c>
      <c r="N5663" s="9">
        <v>98115</v>
      </c>
      <c r="O5663" t="s">
        <v>27709</v>
      </c>
      <c r="P5663" s="10">
        <v>47.68937369</v>
      </c>
      <c r="Q5663" s="10">
        <v>-122.32333706</v>
      </c>
      <c r="R5663" t="s">
        <v>27710</v>
      </c>
      <c r="S5663" s="7">
        <v>6</v>
      </c>
      <c r="T5663" s="7">
        <v>2023</v>
      </c>
      <c r="U5663" s="7">
        <v>2</v>
      </c>
      <c r="V5663">
        <v>12</v>
      </c>
      <c r="W5663">
        <v>2023</v>
      </c>
      <c r="X5663">
        <v>4</v>
      </c>
      <c r="Y5663" t="b">
        <v>0</v>
      </c>
      <c r="Z5663" t="b">
        <v>0</v>
      </c>
      <c r="AA5663">
        <v>176</v>
      </c>
      <c r="AB5663">
        <v>4</v>
      </c>
      <c r="AC5663" t="b">
        <v>0</v>
      </c>
      <c r="AD5663" t="b">
        <v>1</v>
      </c>
      <c r="AE5663" t="b">
        <v>0</v>
      </c>
      <c r="AF5663" t="b">
        <v>1</v>
      </c>
      <c r="AG5663" s="11">
        <v>45090</v>
      </c>
      <c r="AH5663" s="11">
        <v>45266</v>
      </c>
      <c r="AI5663" s="12">
        <f>IF(OR(AG5663="",AH5663=""),"",AH5663-AG5663)</f>
        <v>176.0</v>
      </c>
      <c r="AJ5663" s="13" t="b">
        <f>IF(OR(AI5663="",AA5663=""),"",AI5663=AA5663)</f>
        <v>1</v>
      </c>
      <c r="AK5663" s="13" t="b">
        <f>IF(AI5663="","",AI5663&gt;60)</f>
        <v>1</v>
      </c>
      <c r="AL5663" s="13" t="b">
        <f>IF(OR(Y5663=TRUE,AH5663=""),TRUE,FALSE)</f>
        <v>0</v>
      </c>
      <c r="AM5663" s="13" t="b">
        <f>IF(AI5663="","",AI5663&lt;0)</f>
        <v>0</v>
      </c>
      <c r="AN5663" s="13" t="str">
        <f>IF(AH5663="","No inspection date",IF(AI5663&lt;0,"Negative chronology",IF(AI5663&lt;=30,"0-30",IF(AI5663&lt;=60,"31-60",IF(AI5663&lt;=90,"61-90",IF(AI5663&lt;=180,"91-180","181+"))))))</f>
        <v>91-180</v>
      </c>
      <c r="AO5663" s="13" t="str">
        <f>IF(OR(ISNUMBER(SEARCH("COMPLETED",K5663)),ISNUMBER(SEARCH("CLOSED",K5663))),"Closed/Completed","Other Active/Issued")</f>
        <v>Closed/Completed</v>
      </c>
    </row>
    <row r="5664" spans="1:41">
      <c r="A5664" t="s">
        <v>27711</v>
      </c>
      <c r="B5664" t="s">
        <v>87</v>
      </c>
      <c r="C5664" t="s">
        <v>87</v>
      </c>
      <c r="D5664" t="s">
        <v>88</v>
      </c>
      <c r="F5664" t="s">
        <v>27712</v>
      </c>
      <c r="G5664" t="s">
        <v>6269</v>
      </c>
      <c r="H5664" t="s">
        <v>2507</v>
      </c>
      <c r="I5664" t="s">
        <v>3238</v>
      </c>
      <c r="J5664" t="s">
        <v>137</v>
      </c>
      <c r="K5664" t="s">
        <v>93</v>
      </c>
      <c r="L5664" t="s">
        <v>93</v>
      </c>
      <c r="M5664" t="s">
        <v>27713</v>
      </c>
      <c r="N5664" s="9">
        <v>98102</v>
      </c>
      <c r="O5664" t="s">
        <v>27714</v>
      </c>
      <c r="P5664" s="10">
        <v>47.62617701</v>
      </c>
      <c r="Q5664" s="10">
        <v>-122.32759542</v>
      </c>
      <c r="R5664" t="s">
        <v>27715</v>
      </c>
      <c r="S5664" s="7">
        <v>6</v>
      </c>
      <c r="T5664" s="7">
        <v>2023</v>
      </c>
      <c r="U5664" s="7">
        <v>2</v>
      </c>
      <c r="V5664">
        <v>3</v>
      </c>
      <c r="W5664">
        <v>2024</v>
      </c>
      <c r="X5664">
        <v>1</v>
      </c>
      <c r="Y5664" t="b">
        <v>0</v>
      </c>
      <c r="Z5664" t="b">
        <v>0</v>
      </c>
      <c r="AA5664">
        <v>265</v>
      </c>
      <c r="AB5664">
        <v>3</v>
      </c>
      <c r="AC5664" t="b">
        <v>0</v>
      </c>
      <c r="AD5664" t="b">
        <v>1</v>
      </c>
      <c r="AE5664" t="b">
        <v>0</v>
      </c>
      <c r="AF5664" t="b">
        <v>1</v>
      </c>
      <c r="AG5664" s="11">
        <v>45092</v>
      </c>
      <c r="AH5664" s="11">
        <v>45357</v>
      </c>
      <c r="AI5664" s="12">
        <f>IF(OR(AG5664="",AH5664=""),"",AH5664-AG5664)</f>
        <v>265.0</v>
      </c>
      <c r="AJ5664" s="13" t="b">
        <f>IF(OR(AI5664="",AA5664=""),"",AI5664=AA5664)</f>
        <v>1</v>
      </c>
      <c r="AK5664" s="13" t="b">
        <f>IF(AI5664="","",AI5664&gt;60)</f>
        <v>1</v>
      </c>
      <c r="AL5664" s="13" t="b">
        <f>IF(OR(Y5664=TRUE,AH5664=""),TRUE,FALSE)</f>
        <v>0</v>
      </c>
      <c r="AM5664" s="13" t="b">
        <f>IF(AI5664="","",AI5664&lt;0)</f>
        <v>0</v>
      </c>
      <c r="AN5664" s="13" t="str">
        <f>IF(AH5664="","No inspection date",IF(AI5664&lt;0,"Negative chronology",IF(AI5664&lt;=30,"0-30",IF(AI5664&lt;=60,"31-60",IF(AI5664&lt;=90,"61-90",IF(AI5664&lt;=180,"91-180","181+"))))))</f>
        <v>181+</v>
      </c>
      <c r="AO5664" s="13" t="str">
        <f>IF(OR(ISNUMBER(SEARCH("COMPLETED",K5664)),ISNUMBER(SEARCH("CLOSED",K5664))),"Closed/Completed","Other Active/Issued")</f>
        <v>Closed/Completed</v>
      </c>
    </row>
    <row r="5665" spans="1:41">
      <c r="A5665" t="s">
        <v>27716</v>
      </c>
      <c r="B5665" t="s">
        <v>87</v>
      </c>
      <c r="C5665" t="s">
        <v>87</v>
      </c>
      <c r="D5665" t="s">
        <v>88</v>
      </c>
      <c r="F5665" t="s">
        <v>27717</v>
      </c>
      <c r="G5665" t="s">
        <v>6269</v>
      </c>
      <c r="H5665" t="s">
        <v>2507</v>
      </c>
      <c r="I5665" t="s">
        <v>3051</v>
      </c>
      <c r="J5665" t="s">
        <v>6317</v>
      </c>
      <c r="K5665" t="s">
        <v>93</v>
      </c>
      <c r="L5665" t="s">
        <v>93</v>
      </c>
      <c r="M5665" t="s">
        <v>27718</v>
      </c>
      <c r="N5665" s="9">
        <v>98199</v>
      </c>
      <c r="O5665" t="s">
        <v>27719</v>
      </c>
      <c r="P5665" s="10">
        <v>47.64178766</v>
      </c>
      <c r="Q5665" s="10">
        <v>-122.40268052</v>
      </c>
      <c r="R5665" t="s">
        <v>27720</v>
      </c>
      <c r="S5665" s="7">
        <v>6</v>
      </c>
      <c r="T5665" s="7">
        <v>2023</v>
      </c>
      <c r="U5665" s="7">
        <v>2</v>
      </c>
      <c r="V5665">
        <v>11</v>
      </c>
      <c r="W5665">
        <v>2023</v>
      </c>
      <c r="X5665">
        <v>4</v>
      </c>
      <c r="Y5665" t="b">
        <v>0</v>
      </c>
      <c r="Z5665" t="b">
        <v>0</v>
      </c>
      <c r="AA5665">
        <v>140</v>
      </c>
      <c r="AB5665">
        <v>6</v>
      </c>
      <c r="AC5665" t="b">
        <v>0</v>
      </c>
      <c r="AD5665" t="b">
        <v>1</v>
      </c>
      <c r="AE5665" t="b">
        <v>0</v>
      </c>
      <c r="AF5665" t="b">
        <v>1</v>
      </c>
      <c r="AG5665" s="11">
        <v>45092</v>
      </c>
      <c r="AH5665" s="11">
        <v>45232</v>
      </c>
      <c r="AI5665" s="12">
        <f>IF(OR(AG5665="",AH5665=""),"",AH5665-AG5665)</f>
        <v>140.0</v>
      </c>
      <c r="AJ5665" s="13" t="b">
        <f>IF(OR(AI5665="",AA5665=""),"",AI5665=AA5665)</f>
        <v>1</v>
      </c>
      <c r="AK5665" s="13" t="b">
        <f>IF(AI5665="","",AI5665&gt;60)</f>
        <v>1</v>
      </c>
      <c r="AL5665" s="13" t="b">
        <f>IF(OR(Y5665=TRUE,AH5665=""),TRUE,FALSE)</f>
        <v>0</v>
      </c>
      <c r="AM5665" s="13" t="b">
        <f>IF(AI5665="","",AI5665&lt;0)</f>
        <v>0</v>
      </c>
      <c r="AN5665" s="13" t="str">
        <f>IF(AH5665="","No inspection date",IF(AI5665&lt;0,"Negative chronology",IF(AI5665&lt;=30,"0-30",IF(AI5665&lt;=60,"31-60",IF(AI5665&lt;=90,"61-90",IF(AI5665&lt;=180,"91-180","181+"))))))</f>
        <v>91-180</v>
      </c>
      <c r="AO5665" s="13" t="str">
        <f>IF(OR(ISNUMBER(SEARCH("COMPLETED",K5665)),ISNUMBER(SEARCH("CLOSED",K5665))),"Closed/Completed","Other Active/Issued")</f>
        <v>Closed/Completed</v>
      </c>
    </row>
    <row r="5666" spans="1:41">
      <c r="A5666" t="s">
        <v>27721</v>
      </c>
      <c r="B5666" t="s">
        <v>87</v>
      </c>
      <c r="C5666" t="s">
        <v>87</v>
      </c>
      <c r="D5666" t="s">
        <v>88</v>
      </c>
      <c r="F5666" t="s">
        <v>12700</v>
      </c>
      <c r="G5666" t="s">
        <v>27722</v>
      </c>
      <c r="H5666" t="s">
        <v>2525</v>
      </c>
      <c r="K5666" t="s">
        <v>100</v>
      </c>
      <c r="L5666" t="s">
        <v>100</v>
      </c>
      <c r="M5666" t="s">
        <v>27723</v>
      </c>
      <c r="N5666" s="9">
        <v>98103</v>
      </c>
      <c r="O5666" t="s">
        <v>27724</v>
      </c>
      <c r="P5666" s="10">
        <v>47.69567662</v>
      </c>
      <c r="Q5666" s="10">
        <v>-122.33269509</v>
      </c>
      <c r="R5666" t="s">
        <v>27725</v>
      </c>
      <c r="S5666" s="7">
        <v>6</v>
      </c>
      <c r="T5666" s="7">
        <v>2023</v>
      </c>
      <c r="U5666" s="7">
        <v>2</v>
      </c>
      <c r="Y5666" t="b">
        <v>1</v>
      </c>
      <c r="Z5666" t="b">
        <v>1</v>
      </c>
      <c r="AB5666">
        <v>5</v>
      </c>
      <c r="AC5666" t="b">
        <v>0</v>
      </c>
      <c r="AD5666" t="b">
        <v>1</v>
      </c>
      <c r="AE5666" t="b">
        <v>0</v>
      </c>
      <c r="AF5666" t="b">
        <v>1</v>
      </c>
      <c r="AG5666" s="11">
        <v>45098</v>
      </c>
      <c r="AI5666" s="12">
        <f>IF(OR(AG5666="",AH5666=""),"",AH5666-AG5666)</f>
        <v/>
      </c>
      <c r="AJ5666" s="13">
        <f>IF(OR(AI5666="",AA5666=""),"",AI5666=AA5666)</f>
        <v/>
      </c>
      <c r="AK5666" s="13">
        <f>IF(AI5666="","",AI5666&gt;60)</f>
        <v/>
      </c>
      <c r="AL5666" s="13" t="b">
        <f>IF(OR(Y5666=TRUE,AH5666=""),TRUE,FALSE)</f>
        <v>1</v>
      </c>
      <c r="AM5666" s="13">
        <f>IF(AI5666="","",AI5666&lt;0)</f>
        <v/>
      </c>
      <c r="AN5666" s="13" t="str">
        <f>IF(AH5666="","No inspection date",IF(AI5666&lt;0,"Negative chronology",IF(AI5666&lt;=30,"0-30",IF(AI5666&lt;=60,"31-60",IF(AI5666&lt;=90,"61-90",IF(AI5666&lt;=180,"91-180","181+"))))))</f>
        <v>No inspection date</v>
      </c>
      <c r="AO5666" s="13" t="str">
        <f>IF(OR(ISNUMBER(SEARCH("COMPLETED",K5666)),ISNUMBER(SEARCH("CLOSED",K5666))),"Closed/Completed","Other Active/Issued")</f>
        <v>Other Active/Issued</v>
      </c>
    </row>
    <row r="5667" spans="1:41">
      <c r="A5667" t="s">
        <v>27726</v>
      </c>
      <c r="B5667" t="s">
        <v>87</v>
      </c>
      <c r="C5667" t="s">
        <v>87</v>
      </c>
      <c r="D5667" t="s">
        <v>88</v>
      </c>
      <c r="F5667" t="s">
        <v>27727</v>
      </c>
      <c r="G5667" t="s">
        <v>27728</v>
      </c>
      <c r="H5667" t="s">
        <v>2525</v>
      </c>
      <c r="I5667" t="s">
        <v>2719</v>
      </c>
      <c r="J5667" t="s">
        <v>93</v>
      </c>
      <c r="K5667" t="s">
        <v>93</v>
      </c>
      <c r="L5667" t="s">
        <v>93</v>
      </c>
      <c r="M5667" t="s">
        <v>27729</v>
      </c>
      <c r="N5667" s="9">
        <v>98116</v>
      </c>
      <c r="O5667" t="s">
        <v>27730</v>
      </c>
      <c r="P5667" s="10">
        <v>47.56414484</v>
      </c>
      <c r="Q5667" s="10">
        <v>-122.38580377</v>
      </c>
      <c r="R5667" t="s">
        <v>27731</v>
      </c>
      <c r="S5667" s="7">
        <v>6</v>
      </c>
      <c r="T5667" s="7">
        <v>2023</v>
      </c>
      <c r="U5667" s="7">
        <v>2</v>
      </c>
      <c r="V5667">
        <v>8</v>
      </c>
      <c r="W5667">
        <v>2023</v>
      </c>
      <c r="X5667">
        <v>3</v>
      </c>
      <c r="Y5667" t="b">
        <v>0</v>
      </c>
      <c r="Z5667" t="b">
        <v>0</v>
      </c>
      <c r="AA5667">
        <v>57</v>
      </c>
      <c r="AB5667">
        <v>1</v>
      </c>
      <c r="AC5667" t="b">
        <v>0</v>
      </c>
      <c r="AD5667" t="b">
        <v>1</v>
      </c>
      <c r="AE5667" t="b">
        <v>0</v>
      </c>
      <c r="AF5667" t="b">
        <v>1</v>
      </c>
      <c r="AG5667" s="11">
        <v>45098</v>
      </c>
      <c r="AH5667" s="11">
        <v>45155</v>
      </c>
      <c r="AI5667" s="12">
        <f>IF(OR(AG5667="",AH5667=""),"",AH5667-AG5667)</f>
        <v>57.0</v>
      </c>
      <c r="AJ5667" s="13" t="b">
        <f>IF(OR(AI5667="",AA5667=""),"",AI5667=AA5667)</f>
        <v>1</v>
      </c>
      <c r="AK5667" s="13" t="b">
        <f>IF(AI5667="","",AI5667&gt;60)</f>
        <v>0</v>
      </c>
      <c r="AL5667" s="13" t="b">
        <f>IF(OR(Y5667=TRUE,AH5667=""),TRUE,FALSE)</f>
        <v>0</v>
      </c>
      <c r="AM5667" s="13" t="b">
        <f>IF(AI5667="","",AI5667&lt;0)</f>
        <v>0</v>
      </c>
      <c r="AN5667" s="13" t="str">
        <f>IF(AH5667="","No inspection date",IF(AI5667&lt;0,"Negative chronology",IF(AI5667&lt;=30,"0-30",IF(AI5667&lt;=60,"31-60",IF(AI5667&lt;=90,"61-90",IF(AI5667&lt;=180,"91-180","181+"))))))</f>
        <v>31-60</v>
      </c>
      <c r="AO5667" s="13" t="str">
        <f>IF(OR(ISNUMBER(SEARCH("COMPLETED",K5667)),ISNUMBER(SEARCH("CLOSED",K5667))),"Closed/Completed","Other Active/Issued")</f>
        <v>Closed/Completed</v>
      </c>
    </row>
    <row r="5668" spans="1:41">
      <c r="A5668" t="s">
        <v>27732</v>
      </c>
      <c r="B5668" t="s">
        <v>87</v>
      </c>
      <c r="C5668" t="s">
        <v>87</v>
      </c>
      <c r="D5668" t="s">
        <v>88</v>
      </c>
      <c r="F5668" t="s">
        <v>27733</v>
      </c>
      <c r="G5668" t="s">
        <v>27734</v>
      </c>
      <c r="H5668" t="s">
        <v>8474</v>
      </c>
      <c r="I5668" t="s">
        <v>6361</v>
      </c>
      <c r="J5668" t="s">
        <v>137</v>
      </c>
      <c r="K5668" t="s">
        <v>93</v>
      </c>
      <c r="L5668" t="s">
        <v>93</v>
      </c>
      <c r="M5668" t="s">
        <v>27735</v>
      </c>
      <c r="N5668" s="9">
        <v>98106</v>
      </c>
      <c r="O5668" t="s">
        <v>27736</v>
      </c>
      <c r="P5668" s="10">
        <v>47.53445644</v>
      </c>
      <c r="Q5668" s="10">
        <v>-122.34775917</v>
      </c>
      <c r="R5668" t="s">
        <v>27737</v>
      </c>
      <c r="S5668" s="7">
        <v>6</v>
      </c>
      <c r="T5668" s="7">
        <v>2023</v>
      </c>
      <c r="U5668" s="7">
        <v>2</v>
      </c>
      <c r="V5668">
        <v>11</v>
      </c>
      <c r="W5668">
        <v>2023</v>
      </c>
      <c r="X5668">
        <v>4</v>
      </c>
      <c r="Y5668" t="b">
        <v>0</v>
      </c>
      <c r="Z5668" t="b">
        <v>0</v>
      </c>
      <c r="AA5668">
        <v>127</v>
      </c>
      <c r="AB5668">
        <v>1</v>
      </c>
      <c r="AC5668" t="b">
        <v>0</v>
      </c>
      <c r="AD5668" t="b">
        <v>1</v>
      </c>
      <c r="AE5668" t="b">
        <v>0</v>
      </c>
      <c r="AF5668" t="b">
        <v>1</v>
      </c>
      <c r="AG5668" s="11">
        <v>45104</v>
      </c>
      <c r="AH5668" s="11">
        <v>45231</v>
      </c>
      <c r="AI5668" s="12">
        <f>IF(OR(AG5668="",AH5668=""),"",AH5668-AG5668)</f>
        <v>127.0</v>
      </c>
      <c r="AJ5668" s="13" t="b">
        <f>IF(OR(AI5668="",AA5668=""),"",AI5668=AA5668)</f>
        <v>1</v>
      </c>
      <c r="AK5668" s="13" t="b">
        <f>IF(AI5668="","",AI5668&gt;60)</f>
        <v>1</v>
      </c>
      <c r="AL5668" s="13" t="b">
        <f>IF(OR(Y5668=TRUE,AH5668=""),TRUE,FALSE)</f>
        <v>0</v>
      </c>
      <c r="AM5668" s="13" t="b">
        <f>IF(AI5668="","",AI5668&lt;0)</f>
        <v>0</v>
      </c>
      <c r="AN5668" s="13" t="str">
        <f>IF(AH5668="","No inspection date",IF(AI5668&lt;0,"Negative chronology",IF(AI5668&lt;=30,"0-30",IF(AI5668&lt;=60,"31-60",IF(AI5668&lt;=90,"61-90",IF(AI5668&lt;=180,"91-180","181+"))))))</f>
        <v>91-180</v>
      </c>
      <c r="AO5668" s="13" t="str">
        <f>IF(OR(ISNUMBER(SEARCH("COMPLETED",K5668)),ISNUMBER(SEARCH("CLOSED",K5668))),"Closed/Completed","Other Active/Issued")</f>
        <v>Closed/Completed</v>
      </c>
    </row>
    <row r="5669" spans="1:41">
      <c r="A5669" t="s">
        <v>27738</v>
      </c>
      <c r="B5669" t="s">
        <v>87</v>
      </c>
      <c r="C5669" t="s">
        <v>87</v>
      </c>
      <c r="D5669" t="s">
        <v>88</v>
      </c>
      <c r="F5669" t="s">
        <v>27739</v>
      </c>
      <c r="G5669" t="s">
        <v>6148</v>
      </c>
      <c r="H5669" t="s">
        <v>2585</v>
      </c>
      <c r="I5669" t="s">
        <v>8418</v>
      </c>
      <c r="J5669" t="s">
        <v>93</v>
      </c>
      <c r="K5669" t="s">
        <v>93</v>
      </c>
      <c r="L5669" t="s">
        <v>93</v>
      </c>
      <c r="M5669" t="s">
        <v>27740</v>
      </c>
      <c r="O5669" t="s">
        <v>27741</v>
      </c>
      <c r="P5669" s="10">
        <v>47.66622007</v>
      </c>
      <c r="Q5669" s="10">
        <v>-122.38195224</v>
      </c>
      <c r="R5669" t="s">
        <v>27742</v>
      </c>
      <c r="S5669" s="7">
        <v>6</v>
      </c>
      <c r="T5669" s="7">
        <v>2023</v>
      </c>
      <c r="U5669" s="7">
        <v>2</v>
      </c>
      <c r="V5669">
        <v>6</v>
      </c>
      <c r="W5669">
        <v>2023</v>
      </c>
      <c r="X5669">
        <v>2</v>
      </c>
      <c r="Y5669" t="b">
        <v>0</v>
      </c>
      <c r="Z5669" t="b">
        <v>0</v>
      </c>
      <c r="AA5669">
        <v>-20</v>
      </c>
      <c r="AB5669">
        <v>6</v>
      </c>
      <c r="AC5669" t="b">
        <v>0</v>
      </c>
      <c r="AD5669" t="b">
        <v>1</v>
      </c>
      <c r="AE5669" t="b">
        <v>0</v>
      </c>
      <c r="AF5669" t="b">
        <v>1</v>
      </c>
      <c r="AG5669" s="11">
        <v>45106</v>
      </c>
      <c r="AH5669" s="11">
        <v>45086</v>
      </c>
      <c r="AI5669" s="12">
        <f>IF(OR(AG5669="",AH5669=""),"",AH5669-AG5669)</f>
        <v>-20.0</v>
      </c>
      <c r="AJ5669" s="13" t="b">
        <f>IF(OR(AI5669="",AA5669=""),"",AI5669=AA5669)</f>
        <v>1</v>
      </c>
      <c r="AK5669" s="13" t="b">
        <f>IF(AI5669="","",AI5669&gt;60)</f>
        <v>0</v>
      </c>
      <c r="AL5669" s="13" t="b">
        <f>IF(OR(Y5669=TRUE,AH5669=""),TRUE,FALSE)</f>
        <v>0</v>
      </c>
      <c r="AM5669" s="13" t="b">
        <f>IF(AI5669="","",AI5669&lt;0)</f>
        <v>1</v>
      </c>
      <c r="AN5669" s="13" t="str">
        <f>IF(AH5669="","No inspection date",IF(AI5669&lt;0,"Negative chronology",IF(AI5669&lt;=30,"0-30",IF(AI5669&lt;=60,"31-60",IF(AI5669&lt;=90,"61-90",IF(AI5669&lt;=180,"91-180","181+"))))))</f>
        <v>Negative chronology</v>
      </c>
      <c r="AO5669" s="13" t="str">
        <f>IF(OR(ISNUMBER(SEARCH("COMPLETED",K5669)),ISNUMBER(SEARCH("CLOSED",K5669))),"Closed/Completed","Other Active/Issued")</f>
        <v>Closed/Completed</v>
      </c>
    </row>
    <row r="5670" spans="1:41">
      <c r="A5670" t="s">
        <v>27743</v>
      </c>
      <c r="B5670" t="s">
        <v>87</v>
      </c>
      <c r="C5670" t="s">
        <v>87</v>
      </c>
      <c r="D5670" t="s">
        <v>88</v>
      </c>
      <c r="F5670" t="s">
        <v>27744</v>
      </c>
      <c r="G5670" t="s">
        <v>27364</v>
      </c>
      <c r="H5670" t="s">
        <v>2613</v>
      </c>
      <c r="I5670" t="s">
        <v>2775</v>
      </c>
      <c r="J5670" t="s">
        <v>137</v>
      </c>
      <c r="K5670" t="s">
        <v>93</v>
      </c>
      <c r="L5670" t="s">
        <v>93</v>
      </c>
      <c r="M5670" t="s">
        <v>27745</v>
      </c>
      <c r="N5670" s="9">
        <v>98115</v>
      </c>
      <c r="O5670" t="s">
        <v>27746</v>
      </c>
      <c r="P5670" s="10">
        <v>47.68358705</v>
      </c>
      <c r="Q5670" s="10">
        <v>-122.31722927</v>
      </c>
      <c r="R5670" t="s">
        <v>27747</v>
      </c>
      <c r="S5670" s="7">
        <v>7</v>
      </c>
      <c r="T5670" s="7">
        <v>2023</v>
      </c>
      <c r="U5670" s="7">
        <v>3</v>
      </c>
      <c r="V5670">
        <v>9</v>
      </c>
      <c r="W5670">
        <v>2023</v>
      </c>
      <c r="X5670">
        <v>3</v>
      </c>
      <c r="Y5670" t="b">
        <v>0</v>
      </c>
      <c r="Z5670" t="b">
        <v>0</v>
      </c>
      <c r="AA5670">
        <v>51</v>
      </c>
      <c r="AB5670">
        <v>4</v>
      </c>
      <c r="AC5670" t="b">
        <v>0</v>
      </c>
      <c r="AD5670" t="b">
        <v>1</v>
      </c>
      <c r="AE5670" t="b">
        <v>0</v>
      </c>
      <c r="AF5670" t="b">
        <v>1</v>
      </c>
      <c r="AG5670" s="11">
        <v>45119</v>
      </c>
      <c r="AH5670" s="11">
        <v>45170</v>
      </c>
      <c r="AI5670" s="12">
        <f>IF(OR(AG5670="",AH5670=""),"",AH5670-AG5670)</f>
        <v>51.0</v>
      </c>
      <c r="AJ5670" s="13" t="b">
        <f>IF(OR(AI5670="",AA5670=""),"",AI5670=AA5670)</f>
        <v>1</v>
      </c>
      <c r="AK5670" s="13" t="b">
        <f>IF(AI5670="","",AI5670&gt;60)</f>
        <v>0</v>
      </c>
      <c r="AL5670" s="13" t="b">
        <f>IF(OR(Y5670=TRUE,AH5670=""),TRUE,FALSE)</f>
        <v>0</v>
      </c>
      <c r="AM5670" s="13" t="b">
        <f>IF(AI5670="","",AI5670&lt;0)</f>
        <v>0</v>
      </c>
      <c r="AN5670" s="13" t="str">
        <f>IF(AH5670="","No inspection date",IF(AI5670&lt;0,"Negative chronology",IF(AI5670&lt;=30,"0-30",IF(AI5670&lt;=60,"31-60",IF(AI5670&lt;=90,"61-90",IF(AI5670&lt;=180,"91-180","181+"))))))</f>
        <v>31-60</v>
      </c>
      <c r="AO5670" s="13" t="str">
        <f>IF(OR(ISNUMBER(SEARCH("COMPLETED",K5670)),ISNUMBER(SEARCH("CLOSED",K5670))),"Closed/Completed","Other Active/Issued")</f>
        <v>Closed/Completed</v>
      </c>
    </row>
    <row r="5671" spans="1:41">
      <c r="A5671" t="s">
        <v>27748</v>
      </c>
      <c r="B5671" t="s">
        <v>87</v>
      </c>
      <c r="C5671" t="s">
        <v>87</v>
      </c>
      <c r="D5671" t="s">
        <v>88</v>
      </c>
      <c r="F5671" t="s">
        <v>6275</v>
      </c>
      <c r="G5671" t="s">
        <v>27749</v>
      </c>
      <c r="H5671" t="s">
        <v>2613</v>
      </c>
      <c r="I5671" t="s">
        <v>11425</v>
      </c>
      <c r="J5671" t="s">
        <v>93</v>
      </c>
      <c r="K5671" t="s">
        <v>93</v>
      </c>
      <c r="L5671" t="s">
        <v>93</v>
      </c>
      <c r="M5671" t="s">
        <v>27750</v>
      </c>
      <c r="N5671" s="9">
        <v>98144</v>
      </c>
      <c r="O5671" t="s">
        <v>27751</v>
      </c>
      <c r="P5671" s="10">
        <v>47.59658395</v>
      </c>
      <c r="Q5671" s="10">
        <v>-122.29666583</v>
      </c>
      <c r="R5671" t="s">
        <v>6280</v>
      </c>
      <c r="S5671" s="7">
        <v>7</v>
      </c>
      <c r="T5671" s="7">
        <v>2023</v>
      </c>
      <c r="U5671" s="7">
        <v>3</v>
      </c>
      <c r="V5671">
        <v>7</v>
      </c>
      <c r="W5671">
        <v>2023</v>
      </c>
      <c r="X5671">
        <v>3</v>
      </c>
      <c r="Y5671" t="b">
        <v>0</v>
      </c>
      <c r="Z5671" t="b">
        <v>0</v>
      </c>
      <c r="AA5671">
        <v>-5</v>
      </c>
      <c r="AB5671">
        <v>3</v>
      </c>
      <c r="AC5671" t="b">
        <v>0</v>
      </c>
      <c r="AD5671" t="b">
        <v>1</v>
      </c>
      <c r="AE5671" t="b">
        <v>0</v>
      </c>
      <c r="AF5671" t="b">
        <v>1</v>
      </c>
      <c r="AG5671" s="11">
        <v>45119</v>
      </c>
      <c r="AH5671" s="11">
        <v>45114</v>
      </c>
      <c r="AI5671" s="12">
        <f>IF(OR(AG5671="",AH5671=""),"",AH5671-AG5671)</f>
        <v>-5.0</v>
      </c>
      <c r="AJ5671" s="13" t="b">
        <f>IF(OR(AI5671="",AA5671=""),"",AI5671=AA5671)</f>
        <v>1</v>
      </c>
      <c r="AK5671" s="13" t="b">
        <f>IF(AI5671="","",AI5671&gt;60)</f>
        <v>0</v>
      </c>
      <c r="AL5671" s="13" t="b">
        <f>IF(OR(Y5671=TRUE,AH5671=""),TRUE,FALSE)</f>
        <v>0</v>
      </c>
      <c r="AM5671" s="13" t="b">
        <f>IF(AI5671="","",AI5671&lt;0)</f>
        <v>1</v>
      </c>
      <c r="AN5671" s="13" t="str">
        <f>IF(AH5671="","No inspection date",IF(AI5671&lt;0,"Negative chronology",IF(AI5671&lt;=30,"0-30",IF(AI5671&lt;=60,"31-60",IF(AI5671&lt;=90,"61-90",IF(AI5671&lt;=180,"91-180","181+"))))))</f>
        <v>Negative chronology</v>
      </c>
      <c r="AO5671" s="13" t="str">
        <f>IF(OR(ISNUMBER(SEARCH("COMPLETED",K5671)),ISNUMBER(SEARCH("CLOSED",K5671))),"Closed/Completed","Other Active/Issued")</f>
        <v>Closed/Completed</v>
      </c>
    </row>
    <row r="5672" spans="1:41">
      <c r="A5672" t="s">
        <v>27752</v>
      </c>
      <c r="B5672" t="s">
        <v>87</v>
      </c>
      <c r="C5672" t="s">
        <v>87</v>
      </c>
      <c r="D5672" t="s">
        <v>88</v>
      </c>
      <c r="F5672" t="s">
        <v>27753</v>
      </c>
      <c r="G5672" t="s">
        <v>6269</v>
      </c>
      <c r="H5672" t="s">
        <v>2625</v>
      </c>
      <c r="I5672" t="s">
        <v>2801</v>
      </c>
      <c r="J5672" t="s">
        <v>137</v>
      </c>
      <c r="K5672" t="s">
        <v>93</v>
      </c>
      <c r="L5672" t="s">
        <v>93</v>
      </c>
      <c r="M5672" t="s">
        <v>27754</v>
      </c>
      <c r="N5672" s="9">
        <v>98105</v>
      </c>
      <c r="O5672" t="s">
        <v>27755</v>
      </c>
      <c r="P5672" s="10">
        <v>47.65478722</v>
      </c>
      <c r="Q5672" s="10">
        <v>-122.32717809</v>
      </c>
      <c r="R5672" t="s">
        <v>27756</v>
      </c>
      <c r="S5672" s="7">
        <v>7</v>
      </c>
      <c r="T5672" s="7">
        <v>2023</v>
      </c>
      <c r="U5672" s="7">
        <v>3</v>
      </c>
      <c r="V5672">
        <v>9</v>
      </c>
      <c r="W5672">
        <v>2023</v>
      </c>
      <c r="X5672">
        <v>3</v>
      </c>
      <c r="Y5672" t="b">
        <v>0</v>
      </c>
      <c r="Z5672" t="b">
        <v>0</v>
      </c>
      <c r="AA5672">
        <v>55</v>
      </c>
      <c r="AB5672">
        <v>4</v>
      </c>
      <c r="AC5672" t="b">
        <v>0</v>
      </c>
      <c r="AD5672" t="b">
        <v>1</v>
      </c>
      <c r="AE5672" t="b">
        <v>0</v>
      </c>
      <c r="AF5672" t="b">
        <v>1</v>
      </c>
      <c r="AG5672" s="11">
        <v>45125</v>
      </c>
      <c r="AH5672" s="11">
        <v>45180</v>
      </c>
      <c r="AI5672" s="12">
        <f>IF(OR(AG5672="",AH5672=""),"",AH5672-AG5672)</f>
        <v>55.0</v>
      </c>
      <c r="AJ5672" s="13" t="b">
        <f>IF(OR(AI5672="",AA5672=""),"",AI5672=AA5672)</f>
        <v>1</v>
      </c>
      <c r="AK5672" s="13" t="b">
        <f>IF(AI5672="","",AI5672&gt;60)</f>
        <v>0</v>
      </c>
      <c r="AL5672" s="13" t="b">
        <f>IF(OR(Y5672=TRUE,AH5672=""),TRUE,FALSE)</f>
        <v>0</v>
      </c>
      <c r="AM5672" s="13" t="b">
        <f>IF(AI5672="","",AI5672&lt;0)</f>
        <v>0</v>
      </c>
      <c r="AN5672" s="13" t="str">
        <f>IF(AH5672="","No inspection date",IF(AI5672&lt;0,"Negative chronology",IF(AI5672&lt;=30,"0-30",IF(AI5672&lt;=60,"31-60",IF(AI5672&lt;=90,"61-90",IF(AI5672&lt;=180,"91-180","181+"))))))</f>
        <v>31-60</v>
      </c>
      <c r="AO5672" s="13" t="str">
        <f>IF(OR(ISNUMBER(SEARCH("COMPLETED",K5672)),ISNUMBER(SEARCH("CLOSED",K5672))),"Closed/Completed","Other Active/Issued")</f>
        <v>Closed/Completed</v>
      </c>
    </row>
    <row r="5673" spans="1:41">
      <c r="A5673" t="s">
        <v>27757</v>
      </c>
      <c r="B5673" t="s">
        <v>87</v>
      </c>
      <c r="C5673" t="s">
        <v>87</v>
      </c>
      <c r="D5673" t="s">
        <v>88</v>
      </c>
      <c r="F5673" t="s">
        <v>27758</v>
      </c>
      <c r="G5673" t="s">
        <v>6269</v>
      </c>
      <c r="H5673" t="s">
        <v>2633</v>
      </c>
      <c r="I5673" t="s">
        <v>11955</v>
      </c>
      <c r="J5673" t="s">
        <v>137</v>
      </c>
      <c r="K5673" t="s">
        <v>93</v>
      </c>
      <c r="L5673" t="s">
        <v>93</v>
      </c>
      <c r="M5673" t="s">
        <v>27759</v>
      </c>
      <c r="N5673" s="9">
        <v>98105</v>
      </c>
      <c r="O5673" t="s">
        <v>27760</v>
      </c>
      <c r="P5673" s="10">
        <v>47.65990963</v>
      </c>
      <c r="Q5673" s="10">
        <v>-122.32115176</v>
      </c>
      <c r="R5673" t="s">
        <v>27761</v>
      </c>
      <c r="S5673" s="7">
        <v>7</v>
      </c>
      <c r="T5673" s="7">
        <v>2023</v>
      </c>
      <c r="U5673" s="7">
        <v>3</v>
      </c>
      <c r="V5673">
        <v>2</v>
      </c>
      <c r="W5673">
        <v>2024</v>
      </c>
      <c r="X5673">
        <v>1</v>
      </c>
      <c r="Y5673" t="b">
        <v>0</v>
      </c>
      <c r="Z5673" t="b">
        <v>0</v>
      </c>
      <c r="AA5673">
        <v>217</v>
      </c>
      <c r="AB5673">
        <v>4</v>
      </c>
      <c r="AC5673" t="b">
        <v>0</v>
      </c>
      <c r="AD5673" t="b">
        <v>1</v>
      </c>
      <c r="AE5673" t="b">
        <v>0</v>
      </c>
      <c r="AF5673" t="b">
        <v>1</v>
      </c>
      <c r="AG5673" s="11">
        <v>45126</v>
      </c>
      <c r="AH5673" s="11">
        <v>45343</v>
      </c>
      <c r="AI5673" s="12">
        <f>IF(OR(AG5673="",AH5673=""),"",AH5673-AG5673)</f>
        <v>217.0</v>
      </c>
      <c r="AJ5673" s="13" t="b">
        <f>IF(OR(AI5673="",AA5673=""),"",AI5673=AA5673)</f>
        <v>1</v>
      </c>
      <c r="AK5673" s="13" t="b">
        <f>IF(AI5673="","",AI5673&gt;60)</f>
        <v>1</v>
      </c>
      <c r="AL5673" s="13" t="b">
        <f>IF(OR(Y5673=TRUE,AH5673=""),TRUE,FALSE)</f>
        <v>0</v>
      </c>
      <c r="AM5673" s="13" t="b">
        <f>IF(AI5673="","",AI5673&lt;0)</f>
        <v>0</v>
      </c>
      <c r="AN5673" s="13" t="str">
        <f>IF(AH5673="","No inspection date",IF(AI5673&lt;0,"Negative chronology",IF(AI5673&lt;=30,"0-30",IF(AI5673&lt;=60,"31-60",IF(AI5673&lt;=90,"61-90",IF(AI5673&lt;=180,"91-180","181+"))))))</f>
        <v>181+</v>
      </c>
      <c r="AO5673" s="13" t="str">
        <f>IF(OR(ISNUMBER(SEARCH("COMPLETED",K5673)),ISNUMBER(SEARCH("CLOSED",K5673))),"Closed/Completed","Other Active/Issued")</f>
        <v>Closed/Completed</v>
      </c>
    </row>
    <row r="5674" spans="1:41">
      <c r="A5674" t="s">
        <v>27762</v>
      </c>
      <c r="B5674" t="s">
        <v>87</v>
      </c>
      <c r="C5674" t="s">
        <v>87</v>
      </c>
      <c r="D5674" t="s">
        <v>88</v>
      </c>
      <c r="F5674" t="s">
        <v>27763</v>
      </c>
      <c r="G5674" t="s">
        <v>27764</v>
      </c>
      <c r="H5674" t="s">
        <v>8599</v>
      </c>
      <c r="I5674" t="s">
        <v>8599</v>
      </c>
      <c r="J5674" t="s">
        <v>6317</v>
      </c>
      <c r="K5674" t="s">
        <v>93</v>
      </c>
      <c r="L5674" t="s">
        <v>93</v>
      </c>
      <c r="M5674" t="s">
        <v>27765</v>
      </c>
      <c r="N5674" s="9">
        <v>98107</v>
      </c>
      <c r="O5674" t="s">
        <v>27766</v>
      </c>
      <c r="P5674" s="10">
        <v>47.66929187</v>
      </c>
      <c r="Q5674" s="10">
        <v>-122.39236706</v>
      </c>
      <c r="R5674" t="s">
        <v>27767</v>
      </c>
      <c r="S5674" s="7">
        <v>7</v>
      </c>
      <c r="T5674" s="7">
        <v>2023</v>
      </c>
      <c r="U5674" s="7">
        <v>3</v>
      </c>
      <c r="V5674">
        <v>7</v>
      </c>
      <c r="W5674">
        <v>2023</v>
      </c>
      <c r="X5674">
        <v>3</v>
      </c>
      <c r="Y5674" t="b">
        <v>0</v>
      </c>
      <c r="Z5674" t="b">
        <v>0</v>
      </c>
      <c r="AA5674">
        <v>0</v>
      </c>
      <c r="AB5674">
        <v>6</v>
      </c>
      <c r="AC5674" t="b">
        <v>0</v>
      </c>
      <c r="AD5674" t="b">
        <v>1</v>
      </c>
      <c r="AE5674" t="b">
        <v>0</v>
      </c>
      <c r="AF5674" t="b">
        <v>1</v>
      </c>
      <c r="AG5674" s="11">
        <v>45132</v>
      </c>
      <c r="AH5674" s="11">
        <v>45132</v>
      </c>
      <c r="AI5674" s="12">
        <f>IF(OR(AG5674="",AH5674=""),"",AH5674-AG5674)</f>
        <v>0.0</v>
      </c>
      <c r="AJ5674" s="13" t="b">
        <f>IF(OR(AI5674="",AA5674=""),"",AI5674=AA5674)</f>
        <v>1</v>
      </c>
      <c r="AK5674" s="13" t="b">
        <f>IF(AI5674="","",AI5674&gt;60)</f>
        <v>0</v>
      </c>
      <c r="AL5674" s="13" t="b">
        <f>IF(OR(Y5674=TRUE,AH5674=""),TRUE,FALSE)</f>
        <v>0</v>
      </c>
      <c r="AM5674" s="13" t="b">
        <f>IF(AI5674="","",AI5674&lt;0)</f>
        <v>0</v>
      </c>
      <c r="AN5674" s="13" t="str">
        <f>IF(AH5674="","No inspection date",IF(AI5674&lt;0,"Negative chronology",IF(AI5674&lt;=30,"0-30",IF(AI5674&lt;=60,"31-60",IF(AI5674&lt;=90,"61-90",IF(AI5674&lt;=180,"91-180","181+"))))))</f>
        <v>0-30</v>
      </c>
      <c r="AO5674" s="13" t="str">
        <f>IF(OR(ISNUMBER(SEARCH("COMPLETED",K5674)),ISNUMBER(SEARCH("CLOSED",K5674))),"Closed/Completed","Other Active/Issued")</f>
        <v>Closed/Completed</v>
      </c>
    </row>
    <row r="5675" spans="1:41">
      <c r="A5675" t="s">
        <v>27768</v>
      </c>
      <c r="B5675" t="s">
        <v>87</v>
      </c>
      <c r="C5675" t="s">
        <v>87</v>
      </c>
      <c r="D5675" t="s">
        <v>88</v>
      </c>
      <c r="F5675" t="s">
        <v>27769</v>
      </c>
      <c r="G5675" t="s">
        <v>6269</v>
      </c>
      <c r="H5675" t="s">
        <v>8599</v>
      </c>
      <c r="I5675" t="s">
        <v>2900</v>
      </c>
      <c r="J5675" t="s">
        <v>137</v>
      </c>
      <c r="K5675" t="s">
        <v>93</v>
      </c>
      <c r="L5675" t="s">
        <v>93</v>
      </c>
      <c r="M5675" t="s">
        <v>19207</v>
      </c>
      <c r="N5675" s="9">
        <v>98199</v>
      </c>
      <c r="O5675" t="s">
        <v>27770</v>
      </c>
      <c r="P5675" s="10">
        <v>47.6371894</v>
      </c>
      <c r="Q5675" s="10">
        <v>-122.38818042</v>
      </c>
      <c r="R5675" t="s">
        <v>19209</v>
      </c>
      <c r="S5675" s="7">
        <v>7</v>
      </c>
      <c r="T5675" s="7">
        <v>2023</v>
      </c>
      <c r="U5675" s="7">
        <v>3</v>
      </c>
      <c r="V5675">
        <v>9</v>
      </c>
      <c r="W5675">
        <v>2023</v>
      </c>
      <c r="X5675">
        <v>3</v>
      </c>
      <c r="Y5675" t="b">
        <v>0</v>
      </c>
      <c r="Z5675" t="b">
        <v>0</v>
      </c>
      <c r="AA5675">
        <v>64</v>
      </c>
      <c r="AB5675">
        <v>7</v>
      </c>
      <c r="AC5675" t="b">
        <v>0</v>
      </c>
      <c r="AD5675" t="b">
        <v>1</v>
      </c>
      <c r="AE5675" t="b">
        <v>0</v>
      </c>
      <c r="AF5675" t="b">
        <v>1</v>
      </c>
      <c r="AG5675" s="11">
        <v>45132</v>
      </c>
      <c r="AH5675" s="11">
        <v>45196</v>
      </c>
      <c r="AI5675" s="12">
        <f>IF(OR(AG5675="",AH5675=""),"",AH5675-AG5675)</f>
        <v>64.0</v>
      </c>
      <c r="AJ5675" s="13" t="b">
        <f>IF(OR(AI5675="",AA5675=""),"",AI5675=AA5675)</f>
        <v>1</v>
      </c>
      <c r="AK5675" s="13" t="b">
        <f>IF(AI5675="","",AI5675&gt;60)</f>
        <v>1</v>
      </c>
      <c r="AL5675" s="13" t="b">
        <f>IF(OR(Y5675=TRUE,AH5675=""),TRUE,FALSE)</f>
        <v>0</v>
      </c>
      <c r="AM5675" s="13" t="b">
        <f>IF(AI5675="","",AI5675&lt;0)</f>
        <v>0</v>
      </c>
      <c r="AN5675" s="13" t="str">
        <f>IF(AH5675="","No inspection date",IF(AI5675&lt;0,"Negative chronology",IF(AI5675&lt;=30,"0-30",IF(AI5675&lt;=60,"31-60",IF(AI5675&lt;=90,"61-90",IF(AI5675&lt;=180,"91-180","181+"))))))</f>
        <v>61-90</v>
      </c>
      <c r="AO5675" s="13" t="str">
        <f>IF(OR(ISNUMBER(SEARCH("COMPLETED",K5675)),ISNUMBER(SEARCH("CLOSED",K5675))),"Closed/Completed","Other Active/Issued")</f>
        <v>Closed/Completed</v>
      </c>
    </row>
    <row r="5676" spans="1:41">
      <c r="A5676" t="s">
        <v>27771</v>
      </c>
      <c r="B5676" t="s">
        <v>87</v>
      </c>
      <c r="C5676" t="s">
        <v>87</v>
      </c>
      <c r="D5676" t="s">
        <v>88</v>
      </c>
      <c r="F5676" t="s">
        <v>27772</v>
      </c>
      <c r="G5676" t="s">
        <v>27364</v>
      </c>
      <c r="H5676" t="s">
        <v>8599</v>
      </c>
      <c r="I5676" t="s">
        <v>3886</v>
      </c>
      <c r="J5676" t="s">
        <v>718</v>
      </c>
      <c r="K5676" t="s">
        <v>93</v>
      </c>
      <c r="L5676" t="s">
        <v>93</v>
      </c>
      <c r="M5676" t="s">
        <v>6987</v>
      </c>
      <c r="N5676" s="9">
        <v>98102</v>
      </c>
      <c r="O5676" t="s">
        <v>27773</v>
      </c>
      <c r="P5676" s="10">
        <v>47.63793145</v>
      </c>
      <c r="Q5676" s="10">
        <v>-122.32377935</v>
      </c>
      <c r="R5676" t="s">
        <v>6989</v>
      </c>
      <c r="S5676" s="7">
        <v>7</v>
      </c>
      <c r="T5676" s="7">
        <v>2023</v>
      </c>
      <c r="U5676" s="7">
        <v>3</v>
      </c>
      <c r="V5676">
        <v>4</v>
      </c>
      <c r="W5676">
        <v>2024</v>
      </c>
      <c r="X5676">
        <v>2</v>
      </c>
      <c r="Y5676" t="b">
        <v>0</v>
      </c>
      <c r="Z5676" t="b">
        <v>0</v>
      </c>
      <c r="AA5676">
        <v>276</v>
      </c>
      <c r="AB5676">
        <v>3</v>
      </c>
      <c r="AC5676" t="b">
        <v>0</v>
      </c>
      <c r="AD5676" t="b">
        <v>1</v>
      </c>
      <c r="AE5676" t="b">
        <v>0</v>
      </c>
      <c r="AF5676" t="b">
        <v>1</v>
      </c>
      <c r="AG5676" s="11">
        <v>45132</v>
      </c>
      <c r="AH5676" s="11">
        <v>45408</v>
      </c>
      <c r="AI5676" s="12">
        <f>IF(OR(AG5676="",AH5676=""),"",AH5676-AG5676)</f>
        <v>276.0</v>
      </c>
      <c r="AJ5676" s="13" t="b">
        <f>IF(OR(AI5676="",AA5676=""),"",AI5676=AA5676)</f>
        <v>1</v>
      </c>
      <c r="AK5676" s="13" t="b">
        <f>IF(AI5676="","",AI5676&gt;60)</f>
        <v>1</v>
      </c>
      <c r="AL5676" s="13" t="b">
        <f>IF(OR(Y5676=TRUE,AH5676=""),TRUE,FALSE)</f>
        <v>0</v>
      </c>
      <c r="AM5676" s="13" t="b">
        <f>IF(AI5676="","",AI5676&lt;0)</f>
        <v>0</v>
      </c>
      <c r="AN5676" s="13" t="str">
        <f>IF(AH5676="","No inspection date",IF(AI5676&lt;0,"Negative chronology",IF(AI5676&lt;=30,"0-30",IF(AI5676&lt;=60,"31-60",IF(AI5676&lt;=90,"61-90",IF(AI5676&lt;=180,"91-180","181+"))))))</f>
        <v>181+</v>
      </c>
      <c r="AO5676" s="13" t="str">
        <f>IF(OR(ISNUMBER(SEARCH("COMPLETED",K5676)),ISNUMBER(SEARCH("CLOSED",K5676))),"Closed/Completed","Other Active/Issued")</f>
        <v>Closed/Completed</v>
      </c>
    </row>
    <row r="5677" spans="1:41">
      <c r="A5677" t="s">
        <v>27774</v>
      </c>
      <c r="B5677" t="s">
        <v>87</v>
      </c>
      <c r="C5677" t="s">
        <v>87</v>
      </c>
      <c r="D5677" t="s">
        <v>88</v>
      </c>
      <c r="F5677" t="s">
        <v>27775</v>
      </c>
      <c r="H5677" t="s">
        <v>8604</v>
      </c>
      <c r="I5677" t="s">
        <v>6411</v>
      </c>
      <c r="J5677" t="s">
        <v>137</v>
      </c>
      <c r="K5677" t="s">
        <v>93</v>
      </c>
      <c r="L5677" t="s">
        <v>93</v>
      </c>
      <c r="M5677" t="s">
        <v>27776</v>
      </c>
      <c r="N5677" s="9">
        <v>98118</v>
      </c>
      <c r="O5677" t="s">
        <v>27777</v>
      </c>
      <c r="P5677" s="10">
        <v>47.5314669</v>
      </c>
      <c r="Q5677" s="10">
        <v>-122.26972824</v>
      </c>
      <c r="R5677" t="s">
        <v>27778</v>
      </c>
      <c r="S5677" s="7">
        <v>7</v>
      </c>
      <c r="T5677" s="7">
        <v>2023</v>
      </c>
      <c r="U5677" s="7">
        <v>3</v>
      </c>
      <c r="V5677">
        <v>12</v>
      </c>
      <c r="W5677">
        <v>2023</v>
      </c>
      <c r="X5677">
        <v>4</v>
      </c>
      <c r="Y5677" t="b">
        <v>0</v>
      </c>
      <c r="Z5677" t="b">
        <v>0</v>
      </c>
      <c r="AA5677">
        <v>146</v>
      </c>
      <c r="AB5677">
        <v>2</v>
      </c>
      <c r="AC5677" t="b">
        <v>0</v>
      </c>
      <c r="AD5677" t="b">
        <v>1</v>
      </c>
      <c r="AE5677" t="b">
        <v>0</v>
      </c>
      <c r="AF5677" t="b">
        <v>1</v>
      </c>
      <c r="AG5677" s="11">
        <v>45133</v>
      </c>
      <c r="AH5677" s="11">
        <v>45279</v>
      </c>
      <c r="AI5677" s="12">
        <f>IF(OR(AG5677="",AH5677=""),"",AH5677-AG5677)</f>
        <v>146.0</v>
      </c>
      <c r="AJ5677" s="13" t="b">
        <f>IF(OR(AI5677="",AA5677=""),"",AI5677=AA5677)</f>
        <v>1</v>
      </c>
      <c r="AK5677" s="13" t="b">
        <f>IF(AI5677="","",AI5677&gt;60)</f>
        <v>1</v>
      </c>
      <c r="AL5677" s="13" t="b">
        <f>IF(OR(Y5677=TRUE,AH5677=""),TRUE,FALSE)</f>
        <v>0</v>
      </c>
      <c r="AM5677" s="13" t="b">
        <f>IF(AI5677="","",AI5677&lt;0)</f>
        <v>0</v>
      </c>
      <c r="AN5677" s="13" t="str">
        <f>IF(AH5677="","No inspection date",IF(AI5677&lt;0,"Negative chronology",IF(AI5677&lt;=30,"0-30",IF(AI5677&lt;=60,"31-60",IF(AI5677&lt;=90,"61-90",IF(AI5677&lt;=180,"91-180","181+"))))))</f>
        <v>91-180</v>
      </c>
      <c r="AO5677" s="13" t="str">
        <f>IF(OR(ISNUMBER(SEARCH("COMPLETED",K5677)),ISNUMBER(SEARCH("CLOSED",K5677))),"Closed/Completed","Other Active/Issued")</f>
        <v>Closed/Completed</v>
      </c>
    </row>
    <row r="5678" spans="1:41">
      <c r="A5678" t="s">
        <v>27779</v>
      </c>
      <c r="B5678" t="s">
        <v>87</v>
      </c>
      <c r="C5678" t="s">
        <v>87</v>
      </c>
      <c r="D5678" t="s">
        <v>88</v>
      </c>
      <c r="F5678" t="s">
        <v>27780</v>
      </c>
      <c r="G5678" t="s">
        <v>27364</v>
      </c>
      <c r="H5678" t="s">
        <v>8532</v>
      </c>
      <c r="I5678" t="s">
        <v>8558</v>
      </c>
      <c r="J5678" t="s">
        <v>137</v>
      </c>
      <c r="K5678" t="s">
        <v>93</v>
      </c>
      <c r="L5678" t="s">
        <v>93</v>
      </c>
      <c r="M5678" t="s">
        <v>27781</v>
      </c>
      <c r="N5678" s="9">
        <v>98103</v>
      </c>
      <c r="O5678" t="s">
        <v>27782</v>
      </c>
      <c r="P5678" s="10">
        <v>47.69609681</v>
      </c>
      <c r="Q5678" s="10">
        <v>-122.33729358</v>
      </c>
      <c r="R5678" t="s">
        <v>27783</v>
      </c>
      <c r="S5678" s="7">
        <v>7</v>
      </c>
      <c r="T5678" s="7">
        <v>2023</v>
      </c>
      <c r="U5678" s="7">
        <v>3</v>
      </c>
      <c r="V5678">
        <v>9</v>
      </c>
      <c r="W5678">
        <v>2023</v>
      </c>
      <c r="X5678">
        <v>3</v>
      </c>
      <c r="Y5678" t="b">
        <v>0</v>
      </c>
      <c r="Z5678" t="b">
        <v>0</v>
      </c>
      <c r="AA5678">
        <v>46</v>
      </c>
      <c r="AB5678">
        <v>5</v>
      </c>
      <c r="AC5678" t="b">
        <v>0</v>
      </c>
      <c r="AD5678" t="b">
        <v>1</v>
      </c>
      <c r="AE5678" t="b">
        <v>0</v>
      </c>
      <c r="AF5678" t="b">
        <v>1</v>
      </c>
      <c r="AG5678" s="11">
        <v>45138</v>
      </c>
      <c r="AH5678" s="11">
        <v>45184</v>
      </c>
      <c r="AI5678" s="12">
        <f>IF(OR(AG5678="",AH5678=""),"",AH5678-AG5678)</f>
        <v>46.0</v>
      </c>
      <c r="AJ5678" s="13" t="b">
        <f>IF(OR(AI5678="",AA5678=""),"",AI5678=AA5678)</f>
        <v>1</v>
      </c>
      <c r="AK5678" s="13" t="b">
        <f>IF(AI5678="","",AI5678&gt;60)</f>
        <v>0</v>
      </c>
      <c r="AL5678" s="13" t="b">
        <f>IF(OR(Y5678=TRUE,AH5678=""),TRUE,FALSE)</f>
        <v>0</v>
      </c>
      <c r="AM5678" s="13" t="b">
        <f>IF(AI5678="","",AI5678&lt;0)</f>
        <v>0</v>
      </c>
      <c r="AN5678" s="13" t="str">
        <f>IF(AH5678="","No inspection date",IF(AI5678&lt;0,"Negative chronology",IF(AI5678&lt;=30,"0-30",IF(AI5678&lt;=60,"31-60",IF(AI5678&lt;=90,"61-90",IF(AI5678&lt;=180,"91-180","181+"))))))</f>
        <v>31-60</v>
      </c>
      <c r="AO5678" s="13" t="str">
        <f>IF(OR(ISNUMBER(SEARCH("COMPLETED",K5678)),ISNUMBER(SEARCH("CLOSED",K5678))),"Closed/Completed","Other Active/Issued")</f>
        <v>Closed/Completed</v>
      </c>
    </row>
    <row r="5679" spans="1:41">
      <c r="A5679" t="s">
        <v>27784</v>
      </c>
      <c r="B5679" t="s">
        <v>87</v>
      </c>
      <c r="C5679" t="s">
        <v>87</v>
      </c>
      <c r="D5679" t="s">
        <v>88</v>
      </c>
      <c r="F5679" t="s">
        <v>27495</v>
      </c>
      <c r="G5679" t="s">
        <v>27785</v>
      </c>
      <c r="H5679" t="s">
        <v>1403</v>
      </c>
      <c r="I5679" t="s">
        <v>8677</v>
      </c>
      <c r="J5679" t="s">
        <v>6317</v>
      </c>
      <c r="K5679" t="s">
        <v>93</v>
      </c>
      <c r="L5679" t="s">
        <v>93</v>
      </c>
      <c r="M5679" t="s">
        <v>27497</v>
      </c>
      <c r="N5679" s="9">
        <v>98126</v>
      </c>
      <c r="O5679" t="s">
        <v>27786</v>
      </c>
      <c r="P5679" s="10">
        <v>47.54774635</v>
      </c>
      <c r="Q5679" s="10">
        <v>-122.36858373</v>
      </c>
      <c r="R5679" t="s">
        <v>27499</v>
      </c>
      <c r="S5679" s="7">
        <v>8</v>
      </c>
      <c r="T5679" s="7">
        <v>2023</v>
      </c>
      <c r="U5679" s="7">
        <v>3</v>
      </c>
      <c r="V5679">
        <v>8</v>
      </c>
      <c r="W5679">
        <v>2023</v>
      </c>
      <c r="X5679">
        <v>3</v>
      </c>
      <c r="Y5679" t="b">
        <v>0</v>
      </c>
      <c r="Z5679" t="b">
        <v>0</v>
      </c>
      <c r="AA5679">
        <v>16</v>
      </c>
      <c r="AB5679">
        <v>1</v>
      </c>
      <c r="AC5679" t="b">
        <v>0</v>
      </c>
      <c r="AD5679" t="b">
        <v>1</v>
      </c>
      <c r="AE5679" t="b">
        <v>0</v>
      </c>
      <c r="AF5679" t="b">
        <v>1</v>
      </c>
      <c r="AG5679" s="11">
        <v>45140</v>
      </c>
      <c r="AH5679" s="11">
        <v>45156</v>
      </c>
      <c r="AI5679" s="12">
        <f>IF(OR(AG5679="",AH5679=""),"",AH5679-AG5679)</f>
        <v>16.0</v>
      </c>
      <c r="AJ5679" s="13" t="b">
        <f>IF(OR(AI5679="",AA5679=""),"",AI5679=AA5679)</f>
        <v>1</v>
      </c>
      <c r="AK5679" s="13" t="b">
        <f>IF(AI5679="","",AI5679&gt;60)</f>
        <v>0</v>
      </c>
      <c r="AL5679" s="13" t="b">
        <f>IF(OR(Y5679=TRUE,AH5679=""),TRUE,FALSE)</f>
        <v>0</v>
      </c>
      <c r="AM5679" s="13" t="b">
        <f>IF(AI5679="","",AI5679&lt;0)</f>
        <v>0</v>
      </c>
      <c r="AN5679" s="13" t="str">
        <f>IF(AH5679="","No inspection date",IF(AI5679&lt;0,"Negative chronology",IF(AI5679&lt;=30,"0-30",IF(AI5679&lt;=60,"31-60",IF(AI5679&lt;=90,"61-90",IF(AI5679&lt;=180,"91-180","181+"))))))</f>
        <v>0-30</v>
      </c>
      <c r="AO5679" s="13" t="str">
        <f>IF(OR(ISNUMBER(SEARCH("COMPLETED",K5679)),ISNUMBER(SEARCH("CLOSED",K5679))),"Closed/Completed","Other Active/Issued")</f>
        <v>Closed/Completed</v>
      </c>
    </row>
    <row r="5680" spans="1:41">
      <c r="A5680" t="s">
        <v>27787</v>
      </c>
      <c r="B5680" t="s">
        <v>87</v>
      </c>
      <c r="C5680" t="s">
        <v>87</v>
      </c>
      <c r="D5680" t="s">
        <v>88</v>
      </c>
      <c r="F5680" t="s">
        <v>27788</v>
      </c>
      <c r="G5680" t="s">
        <v>27789</v>
      </c>
      <c r="H5680" t="s">
        <v>1403</v>
      </c>
      <c r="I5680" t="s">
        <v>3218</v>
      </c>
      <c r="J5680" t="s">
        <v>137</v>
      </c>
      <c r="K5680" t="s">
        <v>93</v>
      </c>
      <c r="L5680" t="s">
        <v>93</v>
      </c>
      <c r="M5680" t="s">
        <v>6755</v>
      </c>
      <c r="N5680" s="9">
        <v>98121</v>
      </c>
      <c r="O5680" t="s">
        <v>27790</v>
      </c>
      <c r="P5680" s="10">
        <v>47.61536513</v>
      </c>
      <c r="Q5680" s="10">
        <v>-122.34349877</v>
      </c>
      <c r="R5680" t="s">
        <v>6757</v>
      </c>
      <c r="S5680" s="7">
        <v>8</v>
      </c>
      <c r="T5680" s="7">
        <v>2023</v>
      </c>
      <c r="U5680" s="7">
        <v>3</v>
      </c>
      <c r="V5680">
        <v>12</v>
      </c>
      <c r="W5680">
        <v>2023</v>
      </c>
      <c r="X5680">
        <v>4</v>
      </c>
      <c r="Y5680" t="b">
        <v>0</v>
      </c>
      <c r="Z5680" t="b">
        <v>0</v>
      </c>
      <c r="AA5680">
        <v>127</v>
      </c>
      <c r="AB5680">
        <v>7</v>
      </c>
      <c r="AC5680" t="b">
        <v>0</v>
      </c>
      <c r="AD5680" t="b">
        <v>1</v>
      </c>
      <c r="AE5680" t="b">
        <v>0</v>
      </c>
      <c r="AF5680" t="b">
        <v>1</v>
      </c>
      <c r="AG5680" s="11">
        <v>45140</v>
      </c>
      <c r="AH5680" s="11">
        <v>45267</v>
      </c>
      <c r="AI5680" s="12">
        <f>IF(OR(AG5680="",AH5680=""),"",AH5680-AG5680)</f>
        <v>127.0</v>
      </c>
      <c r="AJ5680" s="13" t="b">
        <f>IF(OR(AI5680="",AA5680=""),"",AI5680=AA5680)</f>
        <v>1</v>
      </c>
      <c r="AK5680" s="13" t="b">
        <f>IF(AI5680="","",AI5680&gt;60)</f>
        <v>1</v>
      </c>
      <c r="AL5680" s="13" t="b">
        <f>IF(OR(Y5680=TRUE,AH5680=""),TRUE,FALSE)</f>
        <v>0</v>
      </c>
      <c r="AM5680" s="13" t="b">
        <f>IF(AI5680="","",AI5680&lt;0)</f>
        <v>0</v>
      </c>
      <c r="AN5680" s="13" t="str">
        <f>IF(AH5680="","No inspection date",IF(AI5680&lt;0,"Negative chronology",IF(AI5680&lt;=30,"0-30",IF(AI5680&lt;=60,"31-60",IF(AI5680&lt;=90,"61-90",IF(AI5680&lt;=180,"91-180","181+"))))))</f>
        <v>91-180</v>
      </c>
      <c r="AO5680" s="13" t="str">
        <f>IF(OR(ISNUMBER(SEARCH("COMPLETED",K5680)),ISNUMBER(SEARCH("CLOSED",K5680))),"Closed/Completed","Other Active/Issued")</f>
        <v>Closed/Completed</v>
      </c>
    </row>
    <row r="5681" spans="1:41">
      <c r="A5681" t="s">
        <v>27791</v>
      </c>
      <c r="B5681" t="s">
        <v>87</v>
      </c>
      <c r="C5681" t="s">
        <v>87</v>
      </c>
      <c r="D5681" t="s">
        <v>88</v>
      </c>
      <c r="F5681" t="s">
        <v>27792</v>
      </c>
      <c r="G5681" t="s">
        <v>6269</v>
      </c>
      <c r="H5681" t="s">
        <v>1403</v>
      </c>
      <c r="I5681" t="s">
        <v>6539</v>
      </c>
      <c r="J5681" t="s">
        <v>137</v>
      </c>
      <c r="K5681" t="s">
        <v>93</v>
      </c>
      <c r="L5681" t="s">
        <v>93</v>
      </c>
      <c r="M5681" t="s">
        <v>27793</v>
      </c>
      <c r="N5681" s="9">
        <v>98177</v>
      </c>
      <c r="O5681" t="s">
        <v>27794</v>
      </c>
      <c r="P5681" s="10">
        <v>47.72127701</v>
      </c>
      <c r="Q5681" s="10">
        <v>-122.36442328</v>
      </c>
      <c r="R5681" t="s">
        <v>27795</v>
      </c>
      <c r="S5681" s="7">
        <v>8</v>
      </c>
      <c r="T5681" s="7">
        <v>2023</v>
      </c>
      <c r="U5681" s="7">
        <v>3</v>
      </c>
      <c r="V5681">
        <v>4</v>
      </c>
      <c r="W5681">
        <v>2024</v>
      </c>
      <c r="X5681">
        <v>2</v>
      </c>
      <c r="Y5681" t="b">
        <v>0</v>
      </c>
      <c r="Z5681" t="b">
        <v>0</v>
      </c>
      <c r="AA5681">
        <v>243</v>
      </c>
      <c r="AB5681">
        <v>5</v>
      </c>
      <c r="AC5681" t="b">
        <v>0</v>
      </c>
      <c r="AD5681" t="b">
        <v>1</v>
      </c>
      <c r="AE5681" t="b">
        <v>0</v>
      </c>
      <c r="AF5681" t="b">
        <v>1</v>
      </c>
      <c r="AG5681" s="11">
        <v>45140</v>
      </c>
      <c r="AH5681" s="11">
        <v>45383</v>
      </c>
      <c r="AI5681" s="12">
        <f>IF(OR(AG5681="",AH5681=""),"",AH5681-AG5681)</f>
        <v>243.0</v>
      </c>
      <c r="AJ5681" s="13" t="b">
        <f>IF(OR(AI5681="",AA5681=""),"",AI5681=AA5681)</f>
        <v>1</v>
      </c>
      <c r="AK5681" s="13" t="b">
        <f>IF(AI5681="","",AI5681&gt;60)</f>
        <v>1</v>
      </c>
      <c r="AL5681" s="13" t="b">
        <f>IF(OR(Y5681=TRUE,AH5681=""),TRUE,FALSE)</f>
        <v>0</v>
      </c>
      <c r="AM5681" s="13" t="b">
        <f>IF(AI5681="","",AI5681&lt;0)</f>
        <v>0</v>
      </c>
      <c r="AN5681" s="13" t="str">
        <f>IF(AH5681="","No inspection date",IF(AI5681&lt;0,"Negative chronology",IF(AI5681&lt;=30,"0-30",IF(AI5681&lt;=60,"31-60",IF(AI5681&lt;=90,"61-90",IF(AI5681&lt;=180,"91-180","181+"))))))</f>
        <v>181+</v>
      </c>
      <c r="AO5681" s="13" t="str">
        <f>IF(OR(ISNUMBER(SEARCH("COMPLETED",K5681)),ISNUMBER(SEARCH("CLOSED",K5681))),"Closed/Completed","Other Active/Issued")</f>
        <v>Closed/Completed</v>
      </c>
    </row>
    <row r="5682" spans="1:41">
      <c r="A5682" t="s">
        <v>27796</v>
      </c>
      <c r="B5682" t="s">
        <v>87</v>
      </c>
      <c r="C5682" t="s">
        <v>87</v>
      </c>
      <c r="D5682" t="s">
        <v>88</v>
      </c>
      <c r="F5682" t="s">
        <v>27797</v>
      </c>
      <c r="G5682" t="s">
        <v>27798</v>
      </c>
      <c r="H5682" t="s">
        <v>1004</v>
      </c>
      <c r="I5682" t="s">
        <v>2712</v>
      </c>
      <c r="J5682" t="s">
        <v>6317</v>
      </c>
      <c r="K5682" t="s">
        <v>93</v>
      </c>
      <c r="L5682" t="s">
        <v>93</v>
      </c>
      <c r="M5682" t="s">
        <v>27799</v>
      </c>
      <c r="N5682" s="9">
        <v>98109</v>
      </c>
      <c r="O5682" t="s">
        <v>27800</v>
      </c>
      <c r="P5682" s="10">
        <v>47.64354016</v>
      </c>
      <c r="Q5682" s="10">
        <v>-122.34541657</v>
      </c>
      <c r="R5682" t="s">
        <v>27801</v>
      </c>
      <c r="S5682" s="7">
        <v>8</v>
      </c>
      <c r="T5682" s="7">
        <v>2023</v>
      </c>
      <c r="U5682" s="7">
        <v>3</v>
      </c>
      <c r="V5682">
        <v>8</v>
      </c>
      <c r="W5682">
        <v>2023</v>
      </c>
      <c r="X5682">
        <v>3</v>
      </c>
      <c r="Y5682" t="b">
        <v>0</v>
      </c>
      <c r="Z5682" t="b">
        <v>0</v>
      </c>
      <c r="AA5682">
        <v>13</v>
      </c>
      <c r="AB5682">
        <v>7</v>
      </c>
      <c r="AC5682" t="b">
        <v>0</v>
      </c>
      <c r="AD5682" t="b">
        <v>1</v>
      </c>
      <c r="AE5682" t="b">
        <v>0</v>
      </c>
      <c r="AF5682" t="b">
        <v>1</v>
      </c>
      <c r="AG5682" s="11">
        <v>45141</v>
      </c>
      <c r="AH5682" s="11">
        <v>45154</v>
      </c>
      <c r="AI5682" s="12">
        <f>IF(OR(AG5682="",AH5682=""),"",AH5682-AG5682)</f>
        <v>13.0</v>
      </c>
      <c r="AJ5682" s="13" t="b">
        <f>IF(OR(AI5682="",AA5682=""),"",AI5682=AA5682)</f>
        <v>1</v>
      </c>
      <c r="AK5682" s="13" t="b">
        <f>IF(AI5682="","",AI5682&gt;60)</f>
        <v>0</v>
      </c>
      <c r="AL5682" s="13" t="b">
        <f>IF(OR(Y5682=TRUE,AH5682=""),TRUE,FALSE)</f>
        <v>0</v>
      </c>
      <c r="AM5682" s="13" t="b">
        <f>IF(AI5682="","",AI5682&lt;0)</f>
        <v>0</v>
      </c>
      <c r="AN5682" s="13" t="str">
        <f>IF(AH5682="","No inspection date",IF(AI5682&lt;0,"Negative chronology",IF(AI5682&lt;=30,"0-30",IF(AI5682&lt;=60,"31-60",IF(AI5682&lt;=90,"61-90",IF(AI5682&lt;=180,"91-180","181+"))))))</f>
        <v>0-30</v>
      </c>
      <c r="AO5682" s="13" t="str">
        <f>IF(OR(ISNUMBER(SEARCH("COMPLETED",K5682)),ISNUMBER(SEARCH("CLOSED",K5682))),"Closed/Completed","Other Active/Issued")</f>
        <v>Closed/Completed</v>
      </c>
    </row>
    <row r="5683" spans="1:41">
      <c r="A5683" t="s">
        <v>27802</v>
      </c>
      <c r="B5683" t="s">
        <v>87</v>
      </c>
      <c r="C5683" t="s">
        <v>87</v>
      </c>
      <c r="D5683" t="s">
        <v>88</v>
      </c>
      <c r="F5683" t="s">
        <v>27803</v>
      </c>
      <c r="G5683" t="s">
        <v>27804</v>
      </c>
      <c r="H5683" t="s">
        <v>1004</v>
      </c>
      <c r="I5683" t="s">
        <v>2700</v>
      </c>
      <c r="J5683" t="s">
        <v>137</v>
      </c>
      <c r="K5683" t="s">
        <v>93</v>
      </c>
      <c r="L5683" t="s">
        <v>93</v>
      </c>
      <c r="M5683" t="s">
        <v>27805</v>
      </c>
      <c r="N5683" s="9">
        <v>98103</v>
      </c>
      <c r="O5683" t="s">
        <v>27806</v>
      </c>
      <c r="P5683" s="10">
        <v>47.66015801</v>
      </c>
      <c r="Q5683" s="10">
        <v>-122.34973139</v>
      </c>
      <c r="R5683" t="s">
        <v>27807</v>
      </c>
      <c r="S5683" s="7">
        <v>8</v>
      </c>
      <c r="T5683" s="7">
        <v>2023</v>
      </c>
      <c r="U5683" s="7">
        <v>3</v>
      </c>
      <c r="V5683">
        <v>8</v>
      </c>
      <c r="W5683">
        <v>2023</v>
      </c>
      <c r="X5683">
        <v>3</v>
      </c>
      <c r="Y5683" t="b">
        <v>0</v>
      </c>
      <c r="Z5683" t="b">
        <v>0</v>
      </c>
      <c r="AA5683">
        <v>7</v>
      </c>
      <c r="AB5683">
        <v>6</v>
      </c>
      <c r="AC5683" t="b">
        <v>0</v>
      </c>
      <c r="AD5683" t="b">
        <v>1</v>
      </c>
      <c r="AE5683" t="b">
        <v>0</v>
      </c>
      <c r="AF5683" t="b">
        <v>1</v>
      </c>
      <c r="AG5683" s="11">
        <v>45141</v>
      </c>
      <c r="AH5683" s="11">
        <v>45148</v>
      </c>
      <c r="AI5683" s="12">
        <f>IF(OR(AG5683="",AH5683=""),"",AH5683-AG5683)</f>
        <v>7.0</v>
      </c>
      <c r="AJ5683" s="13" t="b">
        <f>IF(OR(AI5683="",AA5683=""),"",AI5683=AA5683)</f>
        <v>1</v>
      </c>
      <c r="AK5683" s="13" t="b">
        <f>IF(AI5683="","",AI5683&gt;60)</f>
        <v>0</v>
      </c>
      <c r="AL5683" s="13" t="b">
        <f>IF(OR(Y5683=TRUE,AH5683=""),TRUE,FALSE)</f>
        <v>0</v>
      </c>
      <c r="AM5683" s="13" t="b">
        <f>IF(AI5683="","",AI5683&lt;0)</f>
        <v>0</v>
      </c>
      <c r="AN5683" s="13" t="str">
        <f>IF(AH5683="","No inspection date",IF(AI5683&lt;0,"Negative chronology",IF(AI5683&lt;=30,"0-30",IF(AI5683&lt;=60,"31-60",IF(AI5683&lt;=90,"61-90",IF(AI5683&lt;=180,"91-180","181+"))))))</f>
        <v>0-30</v>
      </c>
      <c r="AO5683" s="13" t="str">
        <f>IF(OR(ISNUMBER(SEARCH("COMPLETED",K5683)),ISNUMBER(SEARCH("CLOSED",K5683))),"Closed/Completed","Other Active/Issued")</f>
        <v>Closed/Completed</v>
      </c>
    </row>
    <row r="5684" spans="1:41">
      <c r="A5684" t="s">
        <v>27808</v>
      </c>
      <c r="B5684" t="s">
        <v>87</v>
      </c>
      <c r="C5684" t="s">
        <v>87</v>
      </c>
      <c r="D5684" t="s">
        <v>88</v>
      </c>
      <c r="F5684" t="s">
        <v>27809</v>
      </c>
      <c r="G5684" t="s">
        <v>27810</v>
      </c>
      <c r="H5684" t="s">
        <v>1004</v>
      </c>
      <c r="I5684" t="s">
        <v>8764</v>
      </c>
      <c r="J5684" t="s">
        <v>137</v>
      </c>
      <c r="K5684" t="s">
        <v>93</v>
      </c>
      <c r="L5684" t="s">
        <v>93</v>
      </c>
      <c r="M5684" t="s">
        <v>27811</v>
      </c>
      <c r="N5684" s="9">
        <v>98112</v>
      </c>
      <c r="O5684" t="s">
        <v>27812</v>
      </c>
      <c r="P5684" s="10">
        <v>47.62217791</v>
      </c>
      <c r="Q5684" s="10">
        <v>-122.31348226</v>
      </c>
      <c r="R5684" t="s">
        <v>27813</v>
      </c>
      <c r="S5684" s="7">
        <v>8</v>
      </c>
      <c r="T5684" s="7">
        <v>2023</v>
      </c>
      <c r="U5684" s="7">
        <v>3</v>
      </c>
      <c r="V5684">
        <v>9</v>
      </c>
      <c r="W5684">
        <v>2023</v>
      </c>
      <c r="X5684">
        <v>3</v>
      </c>
      <c r="Y5684" t="b">
        <v>0</v>
      </c>
      <c r="Z5684" t="b">
        <v>0</v>
      </c>
      <c r="AA5684">
        <v>50</v>
      </c>
      <c r="AB5684">
        <v>3</v>
      </c>
      <c r="AC5684" t="b">
        <v>0</v>
      </c>
      <c r="AD5684" t="b">
        <v>1</v>
      </c>
      <c r="AE5684" t="b">
        <v>0</v>
      </c>
      <c r="AF5684" t="b">
        <v>1</v>
      </c>
      <c r="AG5684" s="11">
        <v>45141</v>
      </c>
      <c r="AH5684" s="11">
        <v>45191</v>
      </c>
      <c r="AI5684" s="12">
        <f>IF(OR(AG5684="",AH5684=""),"",AH5684-AG5684)</f>
        <v>50.0</v>
      </c>
      <c r="AJ5684" s="13" t="b">
        <f>IF(OR(AI5684="",AA5684=""),"",AI5684=AA5684)</f>
        <v>1</v>
      </c>
      <c r="AK5684" s="13" t="b">
        <f>IF(AI5684="","",AI5684&gt;60)</f>
        <v>0</v>
      </c>
      <c r="AL5684" s="13" t="b">
        <f>IF(OR(Y5684=TRUE,AH5684=""),TRUE,FALSE)</f>
        <v>0</v>
      </c>
      <c r="AM5684" s="13" t="b">
        <f>IF(AI5684="","",AI5684&lt;0)</f>
        <v>0</v>
      </c>
      <c r="AN5684" s="13" t="str">
        <f>IF(AH5684="","No inspection date",IF(AI5684&lt;0,"Negative chronology",IF(AI5684&lt;=30,"0-30",IF(AI5684&lt;=60,"31-60",IF(AI5684&lt;=90,"61-90",IF(AI5684&lt;=180,"91-180","181+"))))))</f>
        <v>31-60</v>
      </c>
      <c r="AO5684" s="13" t="str">
        <f>IF(OR(ISNUMBER(SEARCH("COMPLETED",K5684)),ISNUMBER(SEARCH("CLOSED",K5684))),"Closed/Completed","Other Active/Issued")</f>
        <v>Closed/Completed</v>
      </c>
    </row>
    <row r="5685" spans="1:41">
      <c r="A5685" t="s">
        <v>27814</v>
      </c>
      <c r="B5685" t="s">
        <v>87</v>
      </c>
      <c r="C5685" t="s">
        <v>87</v>
      </c>
      <c r="D5685" t="s">
        <v>88</v>
      </c>
      <c r="F5685" t="s">
        <v>27815</v>
      </c>
      <c r="G5685" t="s">
        <v>27067</v>
      </c>
      <c r="H5685" t="s">
        <v>6285</v>
      </c>
      <c r="I5685" t="s">
        <v>9958</v>
      </c>
      <c r="J5685" t="s">
        <v>137</v>
      </c>
      <c r="K5685" t="s">
        <v>93</v>
      </c>
      <c r="L5685" t="s">
        <v>93</v>
      </c>
      <c r="M5685" t="s">
        <v>27805</v>
      </c>
      <c r="N5685" s="9">
        <v>98103</v>
      </c>
      <c r="O5685" t="s">
        <v>27816</v>
      </c>
      <c r="P5685" s="10">
        <v>47.66015801</v>
      </c>
      <c r="Q5685" s="10">
        <v>-122.34973139</v>
      </c>
      <c r="R5685" t="s">
        <v>27807</v>
      </c>
      <c r="S5685" s="7">
        <v>8</v>
      </c>
      <c r="T5685" s="7">
        <v>2023</v>
      </c>
      <c r="U5685" s="7">
        <v>3</v>
      </c>
      <c r="V5685">
        <v>3</v>
      </c>
      <c r="W5685">
        <v>2025</v>
      </c>
      <c r="X5685">
        <v>1</v>
      </c>
      <c r="Y5685" t="b">
        <v>0</v>
      </c>
      <c r="Z5685" t="b">
        <v>0</v>
      </c>
      <c r="AA5685">
        <v>573</v>
      </c>
      <c r="AB5685">
        <v>6</v>
      </c>
      <c r="AC5685" t="b">
        <v>0</v>
      </c>
      <c r="AD5685" t="b">
        <v>1</v>
      </c>
      <c r="AE5685" t="b">
        <v>0</v>
      </c>
      <c r="AF5685" t="b">
        <v>1</v>
      </c>
      <c r="AG5685" s="11">
        <v>45147</v>
      </c>
      <c r="AH5685" s="11">
        <v>45720</v>
      </c>
      <c r="AI5685" s="12">
        <f>IF(OR(AG5685="",AH5685=""),"",AH5685-AG5685)</f>
        <v>573.0</v>
      </c>
      <c r="AJ5685" s="13" t="b">
        <f>IF(OR(AI5685="",AA5685=""),"",AI5685=AA5685)</f>
        <v>1</v>
      </c>
      <c r="AK5685" s="13" t="b">
        <f>IF(AI5685="","",AI5685&gt;60)</f>
        <v>1</v>
      </c>
      <c r="AL5685" s="13" t="b">
        <f>IF(OR(Y5685=TRUE,AH5685=""),TRUE,FALSE)</f>
        <v>0</v>
      </c>
      <c r="AM5685" s="13" t="b">
        <f>IF(AI5685="","",AI5685&lt;0)</f>
        <v>0</v>
      </c>
      <c r="AN5685" s="13" t="str">
        <f>IF(AH5685="","No inspection date",IF(AI5685&lt;0,"Negative chronology",IF(AI5685&lt;=30,"0-30",IF(AI5685&lt;=60,"31-60",IF(AI5685&lt;=90,"61-90",IF(AI5685&lt;=180,"91-180","181+"))))))</f>
        <v>181+</v>
      </c>
      <c r="AO5685" s="13" t="str">
        <f>IF(OR(ISNUMBER(SEARCH("COMPLETED",K5685)),ISNUMBER(SEARCH("CLOSED",K5685))),"Closed/Completed","Other Active/Issued")</f>
        <v>Closed/Completed</v>
      </c>
    </row>
    <row r="5686" spans="1:41">
      <c r="A5686" t="s">
        <v>27817</v>
      </c>
      <c r="B5686" t="s">
        <v>87</v>
      </c>
      <c r="C5686" t="s">
        <v>87</v>
      </c>
      <c r="D5686" t="s">
        <v>88</v>
      </c>
      <c r="F5686" t="s">
        <v>27818</v>
      </c>
      <c r="G5686" t="s">
        <v>27067</v>
      </c>
      <c r="H5686" t="s">
        <v>6285</v>
      </c>
      <c r="I5686" t="s">
        <v>9092</v>
      </c>
      <c r="J5686" t="s">
        <v>137</v>
      </c>
      <c r="K5686" t="s">
        <v>93</v>
      </c>
      <c r="L5686" t="s">
        <v>93</v>
      </c>
      <c r="M5686" t="s">
        <v>13643</v>
      </c>
      <c r="N5686" s="9">
        <v>98133</v>
      </c>
      <c r="O5686" t="s">
        <v>27819</v>
      </c>
      <c r="P5686" s="10">
        <v>47.73157296</v>
      </c>
      <c r="Q5686" s="10">
        <v>-122.34702054</v>
      </c>
      <c r="R5686" t="s">
        <v>13645</v>
      </c>
      <c r="S5686" s="7">
        <v>8</v>
      </c>
      <c r="T5686" s="7">
        <v>2023</v>
      </c>
      <c r="U5686" s="7">
        <v>3</v>
      </c>
      <c r="V5686">
        <v>2</v>
      </c>
      <c r="W5686">
        <v>2024</v>
      </c>
      <c r="X5686">
        <v>1</v>
      </c>
      <c r="Y5686" t="b">
        <v>0</v>
      </c>
      <c r="Z5686" t="b">
        <v>0</v>
      </c>
      <c r="AA5686">
        <v>203</v>
      </c>
      <c r="AB5686">
        <v>5</v>
      </c>
      <c r="AC5686" t="b">
        <v>0</v>
      </c>
      <c r="AD5686" t="b">
        <v>1</v>
      </c>
      <c r="AE5686" t="b">
        <v>0</v>
      </c>
      <c r="AF5686" t="b">
        <v>1</v>
      </c>
      <c r="AG5686" s="11">
        <v>45147</v>
      </c>
      <c r="AH5686" s="11">
        <v>45350</v>
      </c>
      <c r="AI5686" s="12">
        <f>IF(OR(AG5686="",AH5686=""),"",AH5686-AG5686)</f>
        <v>203.0</v>
      </c>
      <c r="AJ5686" s="13" t="b">
        <f>IF(OR(AI5686="",AA5686=""),"",AI5686=AA5686)</f>
        <v>1</v>
      </c>
      <c r="AK5686" s="13" t="b">
        <f>IF(AI5686="","",AI5686&gt;60)</f>
        <v>1</v>
      </c>
      <c r="AL5686" s="13" t="b">
        <f>IF(OR(Y5686=TRUE,AH5686=""),TRUE,FALSE)</f>
        <v>0</v>
      </c>
      <c r="AM5686" s="13" t="b">
        <f>IF(AI5686="","",AI5686&lt;0)</f>
        <v>0</v>
      </c>
      <c r="AN5686" s="13" t="str">
        <f>IF(AH5686="","No inspection date",IF(AI5686&lt;0,"Negative chronology",IF(AI5686&lt;=30,"0-30",IF(AI5686&lt;=60,"31-60",IF(AI5686&lt;=90,"61-90",IF(AI5686&lt;=180,"91-180","181+"))))))</f>
        <v>181+</v>
      </c>
      <c r="AO5686" s="13" t="str">
        <f>IF(OR(ISNUMBER(SEARCH("COMPLETED",K5686)),ISNUMBER(SEARCH("CLOSED",K5686))),"Closed/Completed","Other Active/Issued")</f>
        <v>Closed/Completed</v>
      </c>
    </row>
    <row r="5687" spans="1:41">
      <c r="A5687" t="s">
        <v>27820</v>
      </c>
      <c r="B5687" t="s">
        <v>87</v>
      </c>
      <c r="C5687" t="s">
        <v>87</v>
      </c>
      <c r="D5687" t="s">
        <v>88</v>
      </c>
      <c r="F5687" t="s">
        <v>27821</v>
      </c>
      <c r="G5687" t="s">
        <v>6269</v>
      </c>
      <c r="H5687" t="s">
        <v>6285</v>
      </c>
      <c r="I5687" t="s">
        <v>2900</v>
      </c>
      <c r="J5687" t="s">
        <v>137</v>
      </c>
      <c r="K5687" t="s">
        <v>93</v>
      </c>
      <c r="L5687" t="s">
        <v>93</v>
      </c>
      <c r="M5687" t="s">
        <v>27822</v>
      </c>
      <c r="N5687" s="9">
        <v>98103</v>
      </c>
      <c r="O5687" t="s">
        <v>27823</v>
      </c>
      <c r="P5687" s="10">
        <v>47.66118577</v>
      </c>
      <c r="Q5687" s="10">
        <v>-122.34901473</v>
      </c>
      <c r="R5687" t="s">
        <v>27824</v>
      </c>
      <c r="S5687" s="7">
        <v>8</v>
      </c>
      <c r="T5687" s="7">
        <v>2023</v>
      </c>
      <c r="U5687" s="7">
        <v>3</v>
      </c>
      <c r="V5687">
        <v>9</v>
      </c>
      <c r="W5687">
        <v>2023</v>
      </c>
      <c r="X5687">
        <v>3</v>
      </c>
      <c r="Y5687" t="b">
        <v>0</v>
      </c>
      <c r="Z5687" t="b">
        <v>0</v>
      </c>
      <c r="AA5687">
        <v>49</v>
      </c>
      <c r="AB5687">
        <v>6</v>
      </c>
      <c r="AC5687" t="b">
        <v>0</v>
      </c>
      <c r="AD5687" t="b">
        <v>1</v>
      </c>
      <c r="AE5687" t="b">
        <v>0</v>
      </c>
      <c r="AF5687" t="b">
        <v>1</v>
      </c>
      <c r="AG5687" s="11">
        <v>45147</v>
      </c>
      <c r="AH5687" s="11">
        <v>45196</v>
      </c>
      <c r="AI5687" s="12">
        <f>IF(OR(AG5687="",AH5687=""),"",AH5687-AG5687)</f>
        <v>49.0</v>
      </c>
      <c r="AJ5687" s="13" t="b">
        <f>IF(OR(AI5687="",AA5687=""),"",AI5687=AA5687)</f>
        <v>1</v>
      </c>
      <c r="AK5687" s="13" t="b">
        <f>IF(AI5687="","",AI5687&gt;60)</f>
        <v>0</v>
      </c>
      <c r="AL5687" s="13" t="b">
        <f>IF(OR(Y5687=TRUE,AH5687=""),TRUE,FALSE)</f>
        <v>0</v>
      </c>
      <c r="AM5687" s="13" t="b">
        <f>IF(AI5687="","",AI5687&lt;0)</f>
        <v>0</v>
      </c>
      <c r="AN5687" s="13" t="str">
        <f>IF(AH5687="","No inspection date",IF(AI5687&lt;0,"Negative chronology",IF(AI5687&lt;=30,"0-30",IF(AI5687&lt;=60,"31-60",IF(AI5687&lt;=90,"61-90",IF(AI5687&lt;=180,"91-180","181+"))))))</f>
        <v>31-60</v>
      </c>
      <c r="AO5687" s="13" t="str">
        <f>IF(OR(ISNUMBER(SEARCH("COMPLETED",K5687)),ISNUMBER(SEARCH("CLOSED",K5687))),"Closed/Completed","Other Active/Issued")</f>
        <v>Closed/Completed</v>
      </c>
    </row>
    <row r="5688" spans="1:41">
      <c r="A5688" t="s">
        <v>27825</v>
      </c>
      <c r="B5688" t="s">
        <v>87</v>
      </c>
      <c r="C5688" t="s">
        <v>87</v>
      </c>
      <c r="D5688" t="s">
        <v>88</v>
      </c>
      <c r="F5688" t="s">
        <v>27826</v>
      </c>
      <c r="G5688" t="s">
        <v>6269</v>
      </c>
      <c r="H5688" t="s">
        <v>6285</v>
      </c>
      <c r="I5688" t="s">
        <v>3460</v>
      </c>
      <c r="J5688" t="s">
        <v>137</v>
      </c>
      <c r="K5688" t="s">
        <v>93</v>
      </c>
      <c r="L5688" t="s">
        <v>93</v>
      </c>
      <c r="M5688" t="s">
        <v>27827</v>
      </c>
      <c r="N5688" s="9">
        <v>98119</v>
      </c>
      <c r="O5688" t="s">
        <v>27828</v>
      </c>
      <c r="P5688" s="10">
        <v>47.62692147</v>
      </c>
      <c r="Q5688" s="10">
        <v>-122.35894376</v>
      </c>
      <c r="R5688" t="s">
        <v>27829</v>
      </c>
      <c r="S5688" s="7">
        <v>8</v>
      </c>
      <c r="T5688" s="7">
        <v>2023</v>
      </c>
      <c r="U5688" s="7">
        <v>3</v>
      </c>
      <c r="V5688">
        <v>1</v>
      </c>
      <c r="W5688">
        <v>2024</v>
      </c>
      <c r="X5688">
        <v>1</v>
      </c>
      <c r="Y5688" t="b">
        <v>0</v>
      </c>
      <c r="Z5688" t="b">
        <v>0</v>
      </c>
      <c r="AA5688">
        <v>175</v>
      </c>
      <c r="AB5688">
        <v>7</v>
      </c>
      <c r="AC5688" t="b">
        <v>0</v>
      </c>
      <c r="AD5688" t="b">
        <v>1</v>
      </c>
      <c r="AE5688" t="b">
        <v>0</v>
      </c>
      <c r="AF5688" t="b">
        <v>1</v>
      </c>
      <c r="AG5688" s="11">
        <v>45147</v>
      </c>
      <c r="AH5688" s="11">
        <v>45322</v>
      </c>
      <c r="AI5688" s="12">
        <f>IF(OR(AG5688="",AH5688=""),"",AH5688-AG5688)</f>
        <v>175.0</v>
      </c>
      <c r="AJ5688" s="13" t="b">
        <f>IF(OR(AI5688="",AA5688=""),"",AI5688=AA5688)</f>
        <v>1</v>
      </c>
      <c r="AK5688" s="13" t="b">
        <f>IF(AI5688="","",AI5688&gt;60)</f>
        <v>1</v>
      </c>
      <c r="AL5688" s="13" t="b">
        <f>IF(OR(Y5688=TRUE,AH5688=""),TRUE,FALSE)</f>
        <v>0</v>
      </c>
      <c r="AM5688" s="13" t="b">
        <f>IF(AI5688="","",AI5688&lt;0)</f>
        <v>0</v>
      </c>
      <c r="AN5688" s="13" t="str">
        <f>IF(AH5688="","No inspection date",IF(AI5688&lt;0,"Negative chronology",IF(AI5688&lt;=30,"0-30",IF(AI5688&lt;=60,"31-60",IF(AI5688&lt;=90,"61-90",IF(AI5688&lt;=180,"91-180","181+"))))))</f>
        <v>91-180</v>
      </c>
      <c r="AO5688" s="13" t="str">
        <f>IF(OR(ISNUMBER(SEARCH("COMPLETED",K5688)),ISNUMBER(SEARCH("CLOSED",K5688))),"Closed/Completed","Other Active/Issued")</f>
        <v>Closed/Completed</v>
      </c>
    </row>
    <row r="5689" spans="1:41">
      <c r="A5689" t="s">
        <v>27830</v>
      </c>
      <c r="B5689" t="s">
        <v>87</v>
      </c>
      <c r="C5689" t="s">
        <v>87</v>
      </c>
      <c r="D5689" t="s">
        <v>88</v>
      </c>
      <c r="F5689" t="s">
        <v>27831</v>
      </c>
      <c r="G5689" t="s">
        <v>27832</v>
      </c>
      <c r="H5689" t="s">
        <v>2700</v>
      </c>
      <c r="I5689" t="s">
        <v>2693</v>
      </c>
      <c r="J5689" t="s">
        <v>137</v>
      </c>
      <c r="K5689" t="s">
        <v>93</v>
      </c>
      <c r="L5689" t="s">
        <v>93</v>
      </c>
      <c r="M5689" t="s">
        <v>27833</v>
      </c>
      <c r="N5689" s="9">
        <v>98144</v>
      </c>
      <c r="O5689" t="s">
        <v>27834</v>
      </c>
      <c r="P5689" s="10">
        <v>47.5996574</v>
      </c>
      <c r="Q5689" s="10">
        <v>-122.30257264</v>
      </c>
      <c r="R5689" t="s">
        <v>27835</v>
      </c>
      <c r="S5689" s="7">
        <v>8</v>
      </c>
      <c r="T5689" s="7">
        <v>2023</v>
      </c>
      <c r="U5689" s="7">
        <v>3</v>
      </c>
      <c r="V5689">
        <v>10</v>
      </c>
      <c r="W5689">
        <v>2023</v>
      </c>
      <c r="X5689">
        <v>4</v>
      </c>
      <c r="Y5689" t="b">
        <v>0</v>
      </c>
      <c r="Z5689" t="b">
        <v>0</v>
      </c>
      <c r="AA5689">
        <v>82</v>
      </c>
      <c r="AB5689">
        <v>3</v>
      </c>
      <c r="AC5689" t="b">
        <v>0</v>
      </c>
      <c r="AD5689" t="b">
        <v>1</v>
      </c>
      <c r="AE5689" t="b">
        <v>0</v>
      </c>
      <c r="AF5689" t="b">
        <v>1</v>
      </c>
      <c r="AG5689" s="11">
        <v>45148</v>
      </c>
      <c r="AH5689" s="11">
        <v>45230</v>
      </c>
      <c r="AI5689" s="12">
        <f>IF(OR(AG5689="",AH5689=""),"",AH5689-AG5689)</f>
        <v>82.0</v>
      </c>
      <c r="AJ5689" s="13" t="b">
        <f>IF(OR(AI5689="",AA5689=""),"",AI5689=AA5689)</f>
        <v>1</v>
      </c>
      <c r="AK5689" s="13" t="b">
        <f>IF(AI5689="","",AI5689&gt;60)</f>
        <v>1</v>
      </c>
      <c r="AL5689" s="13" t="b">
        <f>IF(OR(Y5689=TRUE,AH5689=""),TRUE,FALSE)</f>
        <v>0</v>
      </c>
      <c r="AM5689" s="13" t="b">
        <f>IF(AI5689="","",AI5689&lt;0)</f>
        <v>0</v>
      </c>
      <c r="AN5689" s="13" t="str">
        <f>IF(AH5689="","No inspection date",IF(AI5689&lt;0,"Negative chronology",IF(AI5689&lt;=30,"0-30",IF(AI5689&lt;=60,"31-60",IF(AI5689&lt;=90,"61-90",IF(AI5689&lt;=180,"91-180","181+"))))))</f>
        <v>61-90</v>
      </c>
      <c r="AO5689" s="13" t="str">
        <f>IF(OR(ISNUMBER(SEARCH("COMPLETED",K5689)),ISNUMBER(SEARCH("CLOSED",K5689))),"Closed/Completed","Other Active/Issued")</f>
        <v>Closed/Completed</v>
      </c>
    </row>
    <row r="5690" spans="1:41">
      <c r="A5690" t="s">
        <v>27836</v>
      </c>
      <c r="B5690" t="s">
        <v>87</v>
      </c>
      <c r="C5690" t="s">
        <v>87</v>
      </c>
      <c r="D5690" t="s">
        <v>88</v>
      </c>
      <c r="F5690" t="s">
        <v>27837</v>
      </c>
      <c r="G5690" t="s">
        <v>6269</v>
      </c>
      <c r="H5690" t="s">
        <v>8438</v>
      </c>
      <c r="I5690" t="s">
        <v>2908</v>
      </c>
      <c r="J5690" t="s">
        <v>137</v>
      </c>
      <c r="K5690" t="s">
        <v>93</v>
      </c>
      <c r="L5690" t="s">
        <v>93</v>
      </c>
      <c r="M5690" t="s">
        <v>27413</v>
      </c>
      <c r="N5690" s="9">
        <v>98125</v>
      </c>
      <c r="O5690" t="s">
        <v>27838</v>
      </c>
      <c r="P5690" s="10">
        <v>47.72991546</v>
      </c>
      <c r="Q5690" s="10">
        <v>-122.29438324</v>
      </c>
      <c r="R5690" t="s">
        <v>27415</v>
      </c>
      <c r="S5690" s="7">
        <v>8</v>
      </c>
      <c r="T5690" s="7">
        <v>2023</v>
      </c>
      <c r="U5690" s="7">
        <v>3</v>
      </c>
      <c r="V5690">
        <v>9</v>
      </c>
      <c r="W5690">
        <v>2023</v>
      </c>
      <c r="X5690">
        <v>3</v>
      </c>
      <c r="Y5690" t="b">
        <v>0</v>
      </c>
      <c r="Z5690" t="b">
        <v>0</v>
      </c>
      <c r="AA5690">
        <v>44</v>
      </c>
      <c r="AB5690">
        <v>5</v>
      </c>
      <c r="AC5690" t="b">
        <v>0</v>
      </c>
      <c r="AD5690" t="b">
        <v>1</v>
      </c>
      <c r="AE5690" t="b">
        <v>0</v>
      </c>
      <c r="AF5690" t="b">
        <v>1</v>
      </c>
      <c r="AG5690" s="11">
        <v>45153</v>
      </c>
      <c r="AH5690" s="11">
        <v>45197</v>
      </c>
      <c r="AI5690" s="12">
        <f>IF(OR(AG5690="",AH5690=""),"",AH5690-AG5690)</f>
        <v>44.0</v>
      </c>
      <c r="AJ5690" s="13" t="b">
        <f>IF(OR(AI5690="",AA5690=""),"",AI5690=AA5690)</f>
        <v>1</v>
      </c>
      <c r="AK5690" s="13" t="b">
        <f>IF(AI5690="","",AI5690&gt;60)</f>
        <v>0</v>
      </c>
      <c r="AL5690" s="13" t="b">
        <f>IF(OR(Y5690=TRUE,AH5690=""),TRUE,FALSE)</f>
        <v>0</v>
      </c>
      <c r="AM5690" s="13" t="b">
        <f>IF(AI5690="","",AI5690&lt;0)</f>
        <v>0</v>
      </c>
      <c r="AN5690" s="13" t="str">
        <f>IF(AH5690="","No inspection date",IF(AI5690&lt;0,"Negative chronology",IF(AI5690&lt;=30,"0-30",IF(AI5690&lt;=60,"31-60",IF(AI5690&lt;=90,"61-90",IF(AI5690&lt;=180,"91-180","181+"))))))</f>
        <v>31-60</v>
      </c>
      <c r="AO5690" s="13" t="str">
        <f>IF(OR(ISNUMBER(SEARCH("COMPLETED",K5690)),ISNUMBER(SEARCH("CLOSED",K5690))),"Closed/Completed","Other Active/Issued")</f>
        <v>Closed/Completed</v>
      </c>
    </row>
    <row r="5691" spans="1:41">
      <c r="A5691" t="s">
        <v>27839</v>
      </c>
      <c r="B5691" t="s">
        <v>87</v>
      </c>
      <c r="C5691" t="s">
        <v>87</v>
      </c>
      <c r="D5691" t="s">
        <v>88</v>
      </c>
      <c r="F5691" t="s">
        <v>27840</v>
      </c>
      <c r="G5691" t="s">
        <v>6269</v>
      </c>
      <c r="H5691" t="s">
        <v>8438</v>
      </c>
      <c r="I5691" t="s">
        <v>9855</v>
      </c>
      <c r="J5691" t="s">
        <v>137</v>
      </c>
      <c r="K5691" t="s">
        <v>93</v>
      </c>
      <c r="L5691" t="s">
        <v>93</v>
      </c>
      <c r="M5691" t="s">
        <v>27841</v>
      </c>
      <c r="N5691" s="9">
        <v>98103</v>
      </c>
      <c r="O5691" t="s">
        <v>27842</v>
      </c>
      <c r="P5691" s="10">
        <v>47.69020313</v>
      </c>
      <c r="Q5691" s="10">
        <v>-122.33718787</v>
      </c>
      <c r="R5691" t="s">
        <v>27843</v>
      </c>
      <c r="S5691" s="7">
        <v>8</v>
      </c>
      <c r="T5691" s="7">
        <v>2023</v>
      </c>
      <c r="U5691" s="7">
        <v>3</v>
      </c>
      <c r="V5691">
        <v>10</v>
      </c>
      <c r="W5691">
        <v>2024</v>
      </c>
      <c r="X5691">
        <v>4</v>
      </c>
      <c r="Y5691" t="b">
        <v>0</v>
      </c>
      <c r="Z5691" t="b">
        <v>0</v>
      </c>
      <c r="AA5691">
        <v>435</v>
      </c>
      <c r="AB5691">
        <v>6</v>
      </c>
      <c r="AC5691" t="b">
        <v>0</v>
      </c>
      <c r="AD5691" t="b">
        <v>1</v>
      </c>
      <c r="AE5691" t="b">
        <v>0</v>
      </c>
      <c r="AF5691" t="b">
        <v>1</v>
      </c>
      <c r="AG5691" s="11">
        <v>45153</v>
      </c>
      <c r="AH5691" s="11">
        <v>45588</v>
      </c>
      <c r="AI5691" s="12">
        <f>IF(OR(AG5691="",AH5691=""),"",AH5691-AG5691)</f>
        <v>435.0</v>
      </c>
      <c r="AJ5691" s="13" t="b">
        <f>IF(OR(AI5691="",AA5691=""),"",AI5691=AA5691)</f>
        <v>1</v>
      </c>
      <c r="AK5691" s="13" t="b">
        <f>IF(AI5691="","",AI5691&gt;60)</f>
        <v>1</v>
      </c>
      <c r="AL5691" s="13" t="b">
        <f>IF(OR(Y5691=TRUE,AH5691=""),TRUE,FALSE)</f>
        <v>0</v>
      </c>
      <c r="AM5691" s="13" t="b">
        <f>IF(AI5691="","",AI5691&lt;0)</f>
        <v>0</v>
      </c>
      <c r="AN5691" s="13" t="str">
        <f>IF(AH5691="","No inspection date",IF(AI5691&lt;0,"Negative chronology",IF(AI5691&lt;=30,"0-30",IF(AI5691&lt;=60,"31-60",IF(AI5691&lt;=90,"61-90",IF(AI5691&lt;=180,"91-180","181+"))))))</f>
        <v>181+</v>
      </c>
      <c r="AO5691" s="13" t="str">
        <f>IF(OR(ISNUMBER(SEARCH("COMPLETED",K5691)),ISNUMBER(SEARCH("CLOSED",K5691))),"Closed/Completed","Other Active/Issued")</f>
        <v>Closed/Completed</v>
      </c>
    </row>
    <row r="5692" spans="1:41">
      <c r="A5692" t="s">
        <v>27844</v>
      </c>
      <c r="B5692" t="s">
        <v>87</v>
      </c>
      <c r="C5692" t="s">
        <v>87</v>
      </c>
      <c r="D5692" t="s">
        <v>88</v>
      </c>
      <c r="F5692" t="s">
        <v>27845</v>
      </c>
      <c r="G5692" t="s">
        <v>6148</v>
      </c>
      <c r="H5692" t="s">
        <v>8438</v>
      </c>
      <c r="I5692" t="s">
        <v>6425</v>
      </c>
      <c r="J5692" t="s">
        <v>137</v>
      </c>
      <c r="K5692" t="s">
        <v>93</v>
      </c>
      <c r="L5692" t="s">
        <v>93</v>
      </c>
      <c r="M5692" t="s">
        <v>27846</v>
      </c>
      <c r="N5692" s="9">
        <v>98116</v>
      </c>
      <c r="O5692" t="s">
        <v>27847</v>
      </c>
      <c r="P5692" s="10">
        <v>47.58445219</v>
      </c>
      <c r="Q5692" s="10">
        <v>-122.39934643</v>
      </c>
      <c r="R5692" t="s">
        <v>27848</v>
      </c>
      <c r="S5692" s="7">
        <v>8</v>
      </c>
      <c r="T5692" s="7">
        <v>2023</v>
      </c>
      <c r="U5692" s="7">
        <v>3</v>
      </c>
      <c r="V5692">
        <v>12</v>
      </c>
      <c r="W5692">
        <v>2023</v>
      </c>
      <c r="X5692">
        <v>4</v>
      </c>
      <c r="Y5692" t="b">
        <v>0</v>
      </c>
      <c r="Z5692" t="b">
        <v>0</v>
      </c>
      <c r="AA5692">
        <v>125</v>
      </c>
      <c r="AB5692">
        <v>1</v>
      </c>
      <c r="AC5692" t="b">
        <v>0</v>
      </c>
      <c r="AD5692" t="b">
        <v>1</v>
      </c>
      <c r="AE5692" t="b">
        <v>0</v>
      </c>
      <c r="AF5692" t="b">
        <v>1</v>
      </c>
      <c r="AG5692" s="11">
        <v>45153</v>
      </c>
      <c r="AH5692" s="11">
        <v>45278</v>
      </c>
      <c r="AI5692" s="12">
        <f>IF(OR(AG5692="",AH5692=""),"",AH5692-AG5692)</f>
        <v>125.0</v>
      </c>
      <c r="AJ5692" s="13" t="b">
        <f>IF(OR(AI5692="",AA5692=""),"",AI5692=AA5692)</f>
        <v>1</v>
      </c>
      <c r="AK5692" s="13" t="b">
        <f>IF(AI5692="","",AI5692&gt;60)</f>
        <v>1</v>
      </c>
      <c r="AL5692" s="13" t="b">
        <f>IF(OR(Y5692=TRUE,AH5692=""),TRUE,FALSE)</f>
        <v>0</v>
      </c>
      <c r="AM5692" s="13" t="b">
        <f>IF(AI5692="","",AI5692&lt;0)</f>
        <v>0</v>
      </c>
      <c r="AN5692" s="13" t="str">
        <f>IF(AH5692="","No inspection date",IF(AI5692&lt;0,"Negative chronology",IF(AI5692&lt;=30,"0-30",IF(AI5692&lt;=60,"31-60",IF(AI5692&lt;=90,"61-90",IF(AI5692&lt;=180,"91-180","181+"))))))</f>
        <v>91-180</v>
      </c>
      <c r="AO5692" s="13" t="str">
        <f>IF(OR(ISNUMBER(SEARCH("COMPLETED",K5692)),ISNUMBER(SEARCH("CLOSED",K5692))),"Closed/Completed","Other Active/Issued")</f>
        <v>Closed/Completed</v>
      </c>
    </row>
    <row r="5693" spans="1:41">
      <c r="A5693" t="s">
        <v>27849</v>
      </c>
      <c r="B5693" t="s">
        <v>87</v>
      </c>
      <c r="C5693" t="s">
        <v>87</v>
      </c>
      <c r="D5693" t="s">
        <v>88</v>
      </c>
      <c r="F5693" t="s">
        <v>27850</v>
      </c>
      <c r="H5693" t="s">
        <v>2712</v>
      </c>
      <c r="I5693" t="s">
        <v>11615</v>
      </c>
      <c r="J5693" t="s">
        <v>137</v>
      </c>
      <c r="K5693" t="s">
        <v>93</v>
      </c>
      <c r="L5693" t="s">
        <v>93</v>
      </c>
      <c r="O5693" t="s">
        <v>27851</v>
      </c>
      <c r="S5693" s="7">
        <v>8</v>
      </c>
      <c r="T5693" s="7">
        <v>2023</v>
      </c>
      <c r="U5693" s="7">
        <v>3</v>
      </c>
      <c r="V5693">
        <v>8</v>
      </c>
      <c r="W5693">
        <v>2023</v>
      </c>
      <c r="X5693">
        <v>3</v>
      </c>
      <c r="Y5693" t="b">
        <v>0</v>
      </c>
      <c r="Z5693" t="b">
        <v>0</v>
      </c>
      <c r="AA5693">
        <v>7</v>
      </c>
      <c r="AC5693" t="b">
        <v>0</v>
      </c>
      <c r="AD5693" t="b">
        <v>1</v>
      </c>
      <c r="AE5693" t="b">
        <v>0</v>
      </c>
      <c r="AF5693" t="b">
        <v>1</v>
      </c>
      <c r="AG5693" s="11">
        <v>45154</v>
      </c>
      <c r="AH5693" s="11">
        <v>45161</v>
      </c>
      <c r="AI5693" s="12">
        <f>IF(OR(AG5693="",AH5693=""),"",AH5693-AG5693)</f>
        <v>7.0</v>
      </c>
      <c r="AJ5693" s="13" t="b">
        <f>IF(OR(AI5693="",AA5693=""),"",AI5693=AA5693)</f>
        <v>1</v>
      </c>
      <c r="AK5693" s="13" t="b">
        <f>IF(AI5693="","",AI5693&gt;60)</f>
        <v>0</v>
      </c>
      <c r="AL5693" s="13" t="b">
        <f>IF(OR(Y5693=TRUE,AH5693=""),TRUE,FALSE)</f>
        <v>0</v>
      </c>
      <c r="AM5693" s="13" t="b">
        <f>IF(AI5693="","",AI5693&lt;0)</f>
        <v>0</v>
      </c>
      <c r="AN5693" s="13" t="str">
        <f>IF(AH5693="","No inspection date",IF(AI5693&lt;0,"Negative chronology",IF(AI5693&lt;=30,"0-30",IF(AI5693&lt;=60,"31-60",IF(AI5693&lt;=90,"61-90",IF(AI5693&lt;=180,"91-180","181+"))))))</f>
        <v>0-30</v>
      </c>
      <c r="AO5693" s="13" t="str">
        <f>IF(OR(ISNUMBER(SEARCH("COMPLETED",K5693)),ISNUMBER(SEARCH("CLOSED",K5693))),"Closed/Completed","Other Active/Issued")</f>
        <v>Closed/Completed</v>
      </c>
    </row>
    <row r="5694" spans="1:41">
      <c r="A5694" t="s">
        <v>27852</v>
      </c>
      <c r="B5694" t="s">
        <v>87</v>
      </c>
      <c r="C5694" t="s">
        <v>87</v>
      </c>
      <c r="D5694" t="s">
        <v>88</v>
      </c>
      <c r="F5694" t="s">
        <v>15203</v>
      </c>
      <c r="G5694" t="s">
        <v>27853</v>
      </c>
      <c r="H5694" t="s">
        <v>2712</v>
      </c>
      <c r="I5694" t="s">
        <v>15379</v>
      </c>
      <c r="J5694" t="s">
        <v>137</v>
      </c>
      <c r="K5694" t="s">
        <v>93</v>
      </c>
      <c r="L5694" t="s">
        <v>93</v>
      </c>
      <c r="M5694" t="s">
        <v>15205</v>
      </c>
      <c r="N5694" s="9">
        <v>98199</v>
      </c>
      <c r="O5694" t="s">
        <v>27854</v>
      </c>
      <c r="P5694" s="10">
        <v>47.64555715</v>
      </c>
      <c r="Q5694" s="10">
        <v>-122.41592201</v>
      </c>
      <c r="R5694" t="s">
        <v>15207</v>
      </c>
      <c r="S5694" s="7">
        <v>8</v>
      </c>
      <c r="T5694" s="7">
        <v>2023</v>
      </c>
      <c r="U5694" s="7">
        <v>3</v>
      </c>
      <c r="V5694">
        <v>12</v>
      </c>
      <c r="W5694">
        <v>2023</v>
      </c>
      <c r="X5694">
        <v>4</v>
      </c>
      <c r="Y5694" t="b">
        <v>0</v>
      </c>
      <c r="Z5694" t="b">
        <v>0</v>
      </c>
      <c r="AA5694">
        <v>135</v>
      </c>
      <c r="AB5694">
        <v>6</v>
      </c>
      <c r="AC5694" t="b">
        <v>0</v>
      </c>
      <c r="AD5694" t="b">
        <v>1</v>
      </c>
      <c r="AE5694" t="b">
        <v>0</v>
      </c>
      <c r="AF5694" t="b">
        <v>1</v>
      </c>
      <c r="AG5694" s="11">
        <v>45154</v>
      </c>
      <c r="AH5694" s="11">
        <v>45289</v>
      </c>
      <c r="AI5694" s="12">
        <f>IF(OR(AG5694="",AH5694=""),"",AH5694-AG5694)</f>
        <v>135.0</v>
      </c>
      <c r="AJ5694" s="13" t="b">
        <f>IF(OR(AI5694="",AA5694=""),"",AI5694=AA5694)</f>
        <v>1</v>
      </c>
      <c r="AK5694" s="13" t="b">
        <f>IF(AI5694="","",AI5694&gt;60)</f>
        <v>1</v>
      </c>
      <c r="AL5694" s="13" t="b">
        <f>IF(OR(Y5694=TRUE,AH5694=""),TRUE,FALSE)</f>
        <v>0</v>
      </c>
      <c r="AM5694" s="13" t="b">
        <f>IF(AI5694="","",AI5694&lt;0)</f>
        <v>0</v>
      </c>
      <c r="AN5694" s="13" t="str">
        <f>IF(AH5694="","No inspection date",IF(AI5694&lt;0,"Negative chronology",IF(AI5694&lt;=30,"0-30",IF(AI5694&lt;=60,"31-60",IF(AI5694&lt;=90,"61-90",IF(AI5694&lt;=180,"91-180","181+"))))))</f>
        <v>91-180</v>
      </c>
      <c r="AO5694" s="13" t="str">
        <f>IF(OR(ISNUMBER(SEARCH("COMPLETED",K5694)),ISNUMBER(SEARCH("CLOSED",K5694))),"Closed/Completed","Other Active/Issued")</f>
        <v>Closed/Completed</v>
      </c>
    </row>
    <row r="5695" spans="1:41">
      <c r="A5695" t="s">
        <v>27855</v>
      </c>
      <c r="B5695" t="s">
        <v>87</v>
      </c>
      <c r="C5695" t="s">
        <v>87</v>
      </c>
      <c r="D5695" t="s">
        <v>88</v>
      </c>
      <c r="F5695" t="s">
        <v>15203</v>
      </c>
      <c r="G5695" t="s">
        <v>27856</v>
      </c>
      <c r="H5695" t="s">
        <v>2712</v>
      </c>
      <c r="I5695" t="s">
        <v>2613</v>
      </c>
      <c r="J5695" t="s">
        <v>93</v>
      </c>
      <c r="K5695" t="s">
        <v>1745</v>
      </c>
      <c r="L5695" t="s">
        <v>1745</v>
      </c>
      <c r="M5695" t="s">
        <v>15205</v>
      </c>
      <c r="N5695" s="9">
        <v>98199</v>
      </c>
      <c r="O5695" t="s">
        <v>27857</v>
      </c>
      <c r="P5695" s="10">
        <v>47.64555715</v>
      </c>
      <c r="Q5695" s="10">
        <v>-122.41592201</v>
      </c>
      <c r="R5695" t="s">
        <v>15207</v>
      </c>
      <c r="S5695" s="7">
        <v>8</v>
      </c>
      <c r="T5695" s="7">
        <v>2023</v>
      </c>
      <c r="U5695" s="7">
        <v>3</v>
      </c>
      <c r="V5695">
        <v>7</v>
      </c>
      <c r="W5695">
        <v>2023</v>
      </c>
      <c r="X5695">
        <v>3</v>
      </c>
      <c r="Y5695" t="b">
        <v>0</v>
      </c>
      <c r="Z5695" t="b">
        <v>0</v>
      </c>
      <c r="AA5695">
        <v>-35</v>
      </c>
      <c r="AB5695">
        <v>6</v>
      </c>
      <c r="AC5695" t="b">
        <v>0</v>
      </c>
      <c r="AD5695" t="b">
        <v>1</v>
      </c>
      <c r="AE5695" t="b">
        <v>0</v>
      </c>
      <c r="AF5695" t="b">
        <v>1</v>
      </c>
      <c r="AG5695" s="11">
        <v>45154</v>
      </c>
      <c r="AH5695" s="11">
        <v>45119</v>
      </c>
      <c r="AI5695" s="12">
        <f>IF(OR(AG5695="",AH5695=""),"",AH5695-AG5695)</f>
        <v>-35.0</v>
      </c>
      <c r="AJ5695" s="13" t="b">
        <f>IF(OR(AI5695="",AA5695=""),"",AI5695=AA5695)</f>
        <v>1</v>
      </c>
      <c r="AK5695" s="13" t="b">
        <f>IF(AI5695="","",AI5695&gt;60)</f>
        <v>0</v>
      </c>
      <c r="AL5695" s="13" t="b">
        <f>IF(OR(Y5695=TRUE,AH5695=""),TRUE,FALSE)</f>
        <v>0</v>
      </c>
      <c r="AM5695" s="13" t="b">
        <f>IF(AI5695="","",AI5695&lt;0)</f>
        <v>1</v>
      </c>
      <c r="AN5695" s="13" t="str">
        <f>IF(AH5695="","No inspection date",IF(AI5695&lt;0,"Negative chronology",IF(AI5695&lt;=30,"0-30",IF(AI5695&lt;=60,"31-60",IF(AI5695&lt;=90,"61-90",IF(AI5695&lt;=180,"91-180","181+"))))))</f>
        <v>Negative chronology</v>
      </c>
      <c r="AO5695" s="13" t="str">
        <f>IF(OR(ISNUMBER(SEARCH("COMPLETED",K5695)),ISNUMBER(SEARCH("CLOSED",K5695))),"Closed/Completed","Other Active/Issued")</f>
        <v>Other Active/Issued</v>
      </c>
    </row>
    <row r="5696" spans="1:41">
      <c r="A5696" t="s">
        <v>27858</v>
      </c>
      <c r="B5696" t="s">
        <v>87</v>
      </c>
      <c r="C5696" t="s">
        <v>87</v>
      </c>
      <c r="D5696" t="s">
        <v>88</v>
      </c>
      <c r="F5696" t="s">
        <v>27859</v>
      </c>
      <c r="G5696" t="s">
        <v>27860</v>
      </c>
      <c r="H5696" t="s">
        <v>2712</v>
      </c>
      <c r="I5696" t="s">
        <v>4917</v>
      </c>
      <c r="J5696" t="s">
        <v>137</v>
      </c>
      <c r="K5696" t="s">
        <v>93</v>
      </c>
      <c r="L5696" t="s">
        <v>93</v>
      </c>
      <c r="M5696" t="s">
        <v>27861</v>
      </c>
      <c r="N5696" s="9">
        <v>98133</v>
      </c>
      <c r="O5696" t="s">
        <v>27862</v>
      </c>
      <c r="P5696" s="10">
        <v>47.72925171</v>
      </c>
      <c r="Q5696" s="10">
        <v>-122.34835251</v>
      </c>
      <c r="R5696" t="s">
        <v>27863</v>
      </c>
      <c r="S5696" s="7">
        <v>8</v>
      </c>
      <c r="T5696" s="7">
        <v>2023</v>
      </c>
      <c r="U5696" s="7">
        <v>3</v>
      </c>
      <c r="V5696">
        <v>1</v>
      </c>
      <c r="W5696">
        <v>2025</v>
      </c>
      <c r="X5696">
        <v>1</v>
      </c>
      <c r="Y5696" t="b">
        <v>0</v>
      </c>
      <c r="Z5696" t="b">
        <v>0</v>
      </c>
      <c r="AA5696">
        <v>533</v>
      </c>
      <c r="AB5696">
        <v>5</v>
      </c>
      <c r="AC5696" t="b">
        <v>0</v>
      </c>
      <c r="AD5696" t="b">
        <v>1</v>
      </c>
      <c r="AE5696" t="b">
        <v>0</v>
      </c>
      <c r="AF5696" t="b">
        <v>1</v>
      </c>
      <c r="AG5696" s="11">
        <v>45154</v>
      </c>
      <c r="AH5696" s="11">
        <v>45687</v>
      </c>
      <c r="AI5696" s="12">
        <f>IF(OR(AG5696="",AH5696=""),"",AH5696-AG5696)</f>
        <v>533.0</v>
      </c>
      <c r="AJ5696" s="13" t="b">
        <f>IF(OR(AI5696="",AA5696=""),"",AI5696=AA5696)</f>
        <v>1</v>
      </c>
      <c r="AK5696" s="13" t="b">
        <f>IF(AI5696="","",AI5696&gt;60)</f>
        <v>1</v>
      </c>
      <c r="AL5696" s="13" t="b">
        <f>IF(OR(Y5696=TRUE,AH5696=""),TRUE,FALSE)</f>
        <v>0</v>
      </c>
      <c r="AM5696" s="13" t="b">
        <f>IF(AI5696="","",AI5696&lt;0)</f>
        <v>0</v>
      </c>
      <c r="AN5696" s="13" t="str">
        <f>IF(AH5696="","No inspection date",IF(AI5696&lt;0,"Negative chronology",IF(AI5696&lt;=30,"0-30",IF(AI5696&lt;=60,"31-60",IF(AI5696&lt;=90,"61-90",IF(AI5696&lt;=180,"91-180","181+"))))))</f>
        <v>181+</v>
      </c>
      <c r="AO5696" s="13" t="str">
        <f>IF(OR(ISNUMBER(SEARCH("COMPLETED",K5696)),ISNUMBER(SEARCH("CLOSED",K5696))),"Closed/Completed","Other Active/Issued")</f>
        <v>Closed/Completed</v>
      </c>
    </row>
    <row r="5697" spans="1:41">
      <c r="A5697" t="s">
        <v>27864</v>
      </c>
      <c r="B5697" t="s">
        <v>87</v>
      </c>
      <c r="C5697" t="s">
        <v>87</v>
      </c>
      <c r="D5697" t="s">
        <v>88</v>
      </c>
      <c r="F5697" t="s">
        <v>27865</v>
      </c>
      <c r="G5697" t="s">
        <v>27866</v>
      </c>
      <c r="H5697" t="s">
        <v>2719</v>
      </c>
      <c r="I5697" t="s">
        <v>2908</v>
      </c>
      <c r="J5697" t="s">
        <v>6317</v>
      </c>
      <c r="K5697" t="s">
        <v>93</v>
      </c>
      <c r="L5697" t="s">
        <v>93</v>
      </c>
      <c r="M5697" t="s">
        <v>27867</v>
      </c>
      <c r="N5697" s="9">
        <v>98116</v>
      </c>
      <c r="O5697" t="s">
        <v>27868</v>
      </c>
      <c r="P5697" s="10">
        <v>47.59150389</v>
      </c>
      <c r="Q5697" s="10">
        <v>-122.39173154</v>
      </c>
      <c r="R5697" t="s">
        <v>27869</v>
      </c>
      <c r="S5697" s="7">
        <v>8</v>
      </c>
      <c r="T5697" s="7">
        <v>2023</v>
      </c>
      <c r="U5697" s="7">
        <v>3</v>
      </c>
      <c r="V5697">
        <v>9</v>
      </c>
      <c r="W5697">
        <v>2023</v>
      </c>
      <c r="X5697">
        <v>3</v>
      </c>
      <c r="Y5697" t="b">
        <v>0</v>
      </c>
      <c r="Z5697" t="b">
        <v>0</v>
      </c>
      <c r="AA5697">
        <v>42</v>
      </c>
      <c r="AB5697">
        <v>1</v>
      </c>
      <c r="AC5697" t="b">
        <v>0</v>
      </c>
      <c r="AD5697" t="b">
        <v>1</v>
      </c>
      <c r="AE5697" t="b">
        <v>0</v>
      </c>
      <c r="AF5697" t="b">
        <v>1</v>
      </c>
      <c r="AG5697" s="11">
        <v>45155</v>
      </c>
      <c r="AH5697" s="11">
        <v>45197</v>
      </c>
      <c r="AI5697" s="12">
        <f>IF(OR(AG5697="",AH5697=""),"",AH5697-AG5697)</f>
        <v>42.0</v>
      </c>
      <c r="AJ5697" s="13" t="b">
        <f>IF(OR(AI5697="",AA5697=""),"",AI5697=AA5697)</f>
        <v>1</v>
      </c>
      <c r="AK5697" s="13" t="b">
        <f>IF(AI5697="","",AI5697&gt;60)</f>
        <v>0</v>
      </c>
      <c r="AL5697" s="13" t="b">
        <f>IF(OR(Y5697=TRUE,AH5697=""),TRUE,FALSE)</f>
        <v>0</v>
      </c>
      <c r="AM5697" s="13" t="b">
        <f>IF(AI5697="","",AI5697&lt;0)</f>
        <v>0</v>
      </c>
      <c r="AN5697" s="13" t="str">
        <f>IF(AH5697="","No inspection date",IF(AI5697&lt;0,"Negative chronology",IF(AI5697&lt;=30,"0-30",IF(AI5697&lt;=60,"31-60",IF(AI5697&lt;=90,"61-90",IF(AI5697&lt;=180,"91-180","181+"))))))</f>
        <v>31-60</v>
      </c>
      <c r="AO5697" s="13" t="str">
        <f>IF(OR(ISNUMBER(SEARCH("COMPLETED",K5697)),ISNUMBER(SEARCH("CLOSED",K5697))),"Closed/Completed","Other Active/Issued")</f>
        <v>Closed/Completed</v>
      </c>
    </row>
    <row r="5698" spans="1:41">
      <c r="A5698" t="s">
        <v>27870</v>
      </c>
      <c r="B5698" t="s">
        <v>87</v>
      </c>
      <c r="C5698" t="s">
        <v>87</v>
      </c>
      <c r="D5698" t="s">
        <v>88</v>
      </c>
      <c r="F5698" t="s">
        <v>6302</v>
      </c>
      <c r="G5698" t="s">
        <v>27871</v>
      </c>
      <c r="H5698" t="s">
        <v>2719</v>
      </c>
      <c r="I5698" t="s">
        <v>6304</v>
      </c>
      <c r="J5698" t="s">
        <v>137</v>
      </c>
      <c r="K5698" t="s">
        <v>93</v>
      </c>
      <c r="L5698" t="s">
        <v>93</v>
      </c>
      <c r="M5698" t="s">
        <v>6305</v>
      </c>
      <c r="N5698" s="9">
        <v>98108</v>
      </c>
      <c r="O5698" t="s">
        <v>27872</v>
      </c>
      <c r="P5698" s="10">
        <v>47.55168134</v>
      </c>
      <c r="Q5698" s="10">
        <v>-122.33307272</v>
      </c>
      <c r="R5698" t="s">
        <v>6307</v>
      </c>
      <c r="S5698" s="7">
        <v>8</v>
      </c>
      <c r="T5698" s="7">
        <v>2023</v>
      </c>
      <c r="U5698" s="7">
        <v>3</v>
      </c>
      <c r="V5698">
        <v>8</v>
      </c>
      <c r="W5698">
        <v>2023</v>
      </c>
      <c r="X5698">
        <v>3</v>
      </c>
      <c r="Y5698" t="b">
        <v>0</v>
      </c>
      <c r="Z5698" t="b">
        <v>0</v>
      </c>
      <c r="AA5698">
        <v>8</v>
      </c>
      <c r="AB5698">
        <v>1</v>
      </c>
      <c r="AC5698" t="b">
        <v>0</v>
      </c>
      <c r="AD5698" t="b">
        <v>1</v>
      </c>
      <c r="AE5698" t="b">
        <v>0</v>
      </c>
      <c r="AF5698" t="b">
        <v>1</v>
      </c>
      <c r="AG5698" s="11">
        <v>45155</v>
      </c>
      <c r="AH5698" s="11">
        <v>45163</v>
      </c>
      <c r="AI5698" s="12">
        <f>IF(OR(AG5698="",AH5698=""),"",AH5698-AG5698)</f>
        <v>8.0</v>
      </c>
      <c r="AJ5698" s="13" t="b">
        <f>IF(OR(AI5698="",AA5698=""),"",AI5698=AA5698)</f>
        <v>1</v>
      </c>
      <c r="AK5698" s="13" t="b">
        <f>IF(AI5698="","",AI5698&gt;60)</f>
        <v>0</v>
      </c>
      <c r="AL5698" s="13" t="b">
        <f>IF(OR(Y5698=TRUE,AH5698=""),TRUE,FALSE)</f>
        <v>0</v>
      </c>
      <c r="AM5698" s="13" t="b">
        <f>IF(AI5698="","",AI5698&lt;0)</f>
        <v>0</v>
      </c>
      <c r="AN5698" s="13" t="str">
        <f>IF(AH5698="","No inspection date",IF(AI5698&lt;0,"Negative chronology",IF(AI5698&lt;=30,"0-30",IF(AI5698&lt;=60,"31-60",IF(AI5698&lt;=90,"61-90",IF(AI5698&lt;=180,"91-180","181+"))))))</f>
        <v>0-30</v>
      </c>
      <c r="AO5698" s="13" t="str">
        <f>IF(OR(ISNUMBER(SEARCH("COMPLETED",K5698)),ISNUMBER(SEARCH("CLOSED",K5698))),"Closed/Completed","Other Active/Issued")</f>
        <v>Closed/Completed</v>
      </c>
    </row>
    <row r="5699" spans="1:41">
      <c r="A5699" t="s">
        <v>27873</v>
      </c>
      <c r="B5699" t="s">
        <v>87</v>
      </c>
      <c r="C5699" t="s">
        <v>87</v>
      </c>
      <c r="D5699" t="s">
        <v>88</v>
      </c>
      <c r="F5699" t="s">
        <v>27874</v>
      </c>
      <c r="G5699" t="s">
        <v>27364</v>
      </c>
      <c r="H5699" t="s">
        <v>2727</v>
      </c>
      <c r="I5699" t="s">
        <v>6217</v>
      </c>
      <c r="J5699" t="s">
        <v>137</v>
      </c>
      <c r="K5699" t="s">
        <v>93</v>
      </c>
      <c r="L5699" t="s">
        <v>93</v>
      </c>
      <c r="M5699" t="s">
        <v>27875</v>
      </c>
      <c r="N5699" s="9">
        <v>98115</v>
      </c>
      <c r="O5699" t="s">
        <v>27876</v>
      </c>
      <c r="P5699" s="10">
        <v>47.67649699</v>
      </c>
      <c r="Q5699" s="10">
        <v>-122.30034909</v>
      </c>
      <c r="R5699" t="s">
        <v>27877</v>
      </c>
      <c r="S5699" s="7">
        <v>8</v>
      </c>
      <c r="T5699" s="7">
        <v>2023</v>
      </c>
      <c r="U5699" s="7">
        <v>3</v>
      </c>
      <c r="V5699">
        <v>11</v>
      </c>
      <c r="W5699">
        <v>2023</v>
      </c>
      <c r="X5699">
        <v>4</v>
      </c>
      <c r="Y5699" t="b">
        <v>0</v>
      </c>
      <c r="Z5699" t="b">
        <v>0</v>
      </c>
      <c r="AA5699">
        <v>100</v>
      </c>
      <c r="AB5699">
        <v>4</v>
      </c>
      <c r="AC5699" t="b">
        <v>0</v>
      </c>
      <c r="AD5699" t="b">
        <v>1</v>
      </c>
      <c r="AE5699" t="b">
        <v>0</v>
      </c>
      <c r="AF5699" t="b">
        <v>1</v>
      </c>
      <c r="AG5699" s="11">
        <v>45159</v>
      </c>
      <c r="AH5699" s="11">
        <v>45259</v>
      </c>
      <c r="AI5699" s="12">
        <f>IF(OR(AG5699="",AH5699=""),"",AH5699-AG5699)</f>
        <v>100.0</v>
      </c>
      <c r="AJ5699" s="13" t="b">
        <f>IF(OR(AI5699="",AA5699=""),"",AI5699=AA5699)</f>
        <v>1</v>
      </c>
      <c r="AK5699" s="13" t="b">
        <f>IF(AI5699="","",AI5699&gt;60)</f>
        <v>1</v>
      </c>
      <c r="AL5699" s="13" t="b">
        <f>IF(OR(Y5699=TRUE,AH5699=""),TRUE,FALSE)</f>
        <v>0</v>
      </c>
      <c r="AM5699" s="13" t="b">
        <f>IF(AI5699="","",AI5699&lt;0)</f>
        <v>0</v>
      </c>
      <c r="AN5699" s="13" t="str">
        <f>IF(AH5699="","No inspection date",IF(AI5699&lt;0,"Negative chronology",IF(AI5699&lt;=30,"0-30",IF(AI5699&lt;=60,"31-60",IF(AI5699&lt;=90,"61-90",IF(AI5699&lt;=180,"91-180","181+"))))))</f>
        <v>91-180</v>
      </c>
      <c r="AO5699" s="13" t="str">
        <f>IF(OR(ISNUMBER(SEARCH("COMPLETED",K5699)),ISNUMBER(SEARCH("CLOSED",K5699))),"Closed/Completed","Other Active/Issued")</f>
        <v>Closed/Completed</v>
      </c>
    </row>
    <row r="5700" spans="1:41">
      <c r="A5700" t="s">
        <v>27878</v>
      </c>
      <c r="B5700" t="s">
        <v>87</v>
      </c>
      <c r="C5700" t="s">
        <v>87</v>
      </c>
      <c r="D5700" t="s">
        <v>88</v>
      </c>
      <c r="F5700" t="s">
        <v>27879</v>
      </c>
      <c r="G5700" t="s">
        <v>27880</v>
      </c>
      <c r="H5700" t="s">
        <v>11615</v>
      </c>
      <c r="I5700" t="s">
        <v>9647</v>
      </c>
      <c r="J5700" t="s">
        <v>137</v>
      </c>
      <c r="K5700" t="s">
        <v>93</v>
      </c>
      <c r="L5700" t="s">
        <v>93</v>
      </c>
      <c r="M5700" t="s">
        <v>27881</v>
      </c>
      <c r="N5700" s="9">
        <v>98116</v>
      </c>
      <c r="O5700" t="s">
        <v>27882</v>
      </c>
      <c r="P5700" s="10">
        <v>47.58424896</v>
      </c>
      <c r="Q5700" s="10">
        <v>-122.3998096</v>
      </c>
      <c r="R5700" t="s">
        <v>27883</v>
      </c>
      <c r="S5700" s="7">
        <v>8</v>
      </c>
      <c r="T5700" s="7">
        <v>2023</v>
      </c>
      <c r="U5700" s="7">
        <v>3</v>
      </c>
      <c r="V5700">
        <v>8</v>
      </c>
      <c r="W5700">
        <v>2024</v>
      </c>
      <c r="X5700">
        <v>3</v>
      </c>
      <c r="Y5700" t="b">
        <v>0</v>
      </c>
      <c r="Z5700" t="b">
        <v>0</v>
      </c>
      <c r="AA5700">
        <v>364</v>
      </c>
      <c r="AB5700">
        <v>1</v>
      </c>
      <c r="AC5700" t="b">
        <v>0</v>
      </c>
      <c r="AD5700" t="b">
        <v>1</v>
      </c>
      <c r="AE5700" t="b">
        <v>0</v>
      </c>
      <c r="AF5700" t="b">
        <v>1</v>
      </c>
      <c r="AG5700" s="11">
        <v>45161</v>
      </c>
      <c r="AH5700" s="11">
        <v>45525</v>
      </c>
      <c r="AI5700" s="12">
        <f>IF(OR(AG5700="",AH5700=""),"",AH5700-AG5700)</f>
        <v>364.0</v>
      </c>
      <c r="AJ5700" s="13" t="b">
        <f>IF(OR(AI5700="",AA5700=""),"",AI5700=AA5700)</f>
        <v>1</v>
      </c>
      <c r="AK5700" s="13" t="b">
        <f>IF(AI5700="","",AI5700&gt;60)</f>
        <v>1</v>
      </c>
      <c r="AL5700" s="13" t="b">
        <f>IF(OR(Y5700=TRUE,AH5700=""),TRUE,FALSE)</f>
        <v>0</v>
      </c>
      <c r="AM5700" s="13" t="b">
        <f>IF(AI5700="","",AI5700&lt;0)</f>
        <v>0</v>
      </c>
      <c r="AN5700" s="13" t="str">
        <f>IF(AH5700="","No inspection date",IF(AI5700&lt;0,"Negative chronology",IF(AI5700&lt;=30,"0-30",IF(AI5700&lt;=60,"31-60",IF(AI5700&lt;=90,"61-90",IF(AI5700&lt;=180,"91-180","181+"))))))</f>
        <v>181+</v>
      </c>
      <c r="AO5700" s="13" t="str">
        <f>IF(OR(ISNUMBER(SEARCH("COMPLETED",K5700)),ISNUMBER(SEARCH("CLOSED",K5700))),"Closed/Completed","Other Active/Issued")</f>
        <v>Closed/Completed</v>
      </c>
    </row>
    <row r="5701" spans="1:41">
      <c r="A5701" t="s">
        <v>27884</v>
      </c>
      <c r="B5701" t="s">
        <v>87</v>
      </c>
      <c r="C5701" t="s">
        <v>87</v>
      </c>
      <c r="D5701" t="s">
        <v>88</v>
      </c>
      <c r="F5701" t="s">
        <v>27885</v>
      </c>
      <c r="G5701" t="s">
        <v>6269</v>
      </c>
      <c r="H5701" t="s">
        <v>1276</v>
      </c>
      <c r="I5701" t="s">
        <v>3238</v>
      </c>
      <c r="J5701" t="s">
        <v>137</v>
      </c>
      <c r="K5701" t="s">
        <v>93</v>
      </c>
      <c r="L5701" t="s">
        <v>93</v>
      </c>
      <c r="M5701" t="s">
        <v>27886</v>
      </c>
      <c r="N5701" s="9">
        <v>98119</v>
      </c>
      <c r="O5701" t="s">
        <v>27887</v>
      </c>
      <c r="P5701" s="10">
        <v>47.64355213</v>
      </c>
      <c r="Q5701" s="10">
        <v>-122.37510061</v>
      </c>
      <c r="R5701" t="s">
        <v>27888</v>
      </c>
      <c r="S5701" s="7">
        <v>8</v>
      </c>
      <c r="T5701" s="7">
        <v>2023</v>
      </c>
      <c r="U5701" s="7">
        <v>3</v>
      </c>
      <c r="V5701">
        <v>3</v>
      </c>
      <c r="W5701">
        <v>2024</v>
      </c>
      <c r="X5701">
        <v>1</v>
      </c>
      <c r="Y5701" t="b">
        <v>0</v>
      </c>
      <c r="Z5701" t="b">
        <v>0</v>
      </c>
      <c r="AA5701">
        <v>195</v>
      </c>
      <c r="AB5701">
        <v>7</v>
      </c>
      <c r="AC5701" t="b">
        <v>0</v>
      </c>
      <c r="AD5701" t="b">
        <v>1</v>
      </c>
      <c r="AE5701" t="b">
        <v>0</v>
      </c>
      <c r="AF5701" t="b">
        <v>1</v>
      </c>
      <c r="AG5701" s="11">
        <v>45162</v>
      </c>
      <c r="AH5701" s="11">
        <v>45357</v>
      </c>
      <c r="AI5701" s="12">
        <f>IF(OR(AG5701="",AH5701=""),"",AH5701-AG5701)</f>
        <v>195.0</v>
      </c>
      <c r="AJ5701" s="13" t="b">
        <f>IF(OR(AI5701="",AA5701=""),"",AI5701=AA5701)</f>
        <v>1</v>
      </c>
      <c r="AK5701" s="13" t="b">
        <f>IF(AI5701="","",AI5701&gt;60)</f>
        <v>1</v>
      </c>
      <c r="AL5701" s="13" t="b">
        <f>IF(OR(Y5701=TRUE,AH5701=""),TRUE,FALSE)</f>
        <v>0</v>
      </c>
      <c r="AM5701" s="13" t="b">
        <f>IF(AI5701="","",AI5701&lt;0)</f>
        <v>0</v>
      </c>
      <c r="AN5701" s="13" t="str">
        <f>IF(AH5701="","No inspection date",IF(AI5701&lt;0,"Negative chronology",IF(AI5701&lt;=30,"0-30",IF(AI5701&lt;=60,"31-60",IF(AI5701&lt;=90,"61-90",IF(AI5701&lt;=180,"91-180","181+"))))))</f>
        <v>181+</v>
      </c>
      <c r="AO5701" s="13" t="str">
        <f>IF(OR(ISNUMBER(SEARCH("COMPLETED",K5701)),ISNUMBER(SEARCH("CLOSED",K5701))),"Closed/Completed","Other Active/Issued")</f>
        <v>Closed/Completed</v>
      </c>
    </row>
    <row r="5702" spans="1:41">
      <c r="A5702" t="s">
        <v>27889</v>
      </c>
      <c r="B5702" t="s">
        <v>87</v>
      </c>
      <c r="C5702" t="s">
        <v>87</v>
      </c>
      <c r="D5702" t="s">
        <v>88</v>
      </c>
      <c r="F5702" t="s">
        <v>27890</v>
      </c>
      <c r="G5702" t="s">
        <v>27364</v>
      </c>
      <c r="H5702" t="s">
        <v>1276</v>
      </c>
      <c r="I5702" t="s">
        <v>3131</v>
      </c>
      <c r="J5702" t="s">
        <v>93</v>
      </c>
      <c r="K5702" t="s">
        <v>93</v>
      </c>
      <c r="L5702" t="s">
        <v>93</v>
      </c>
      <c r="M5702" t="s">
        <v>27891</v>
      </c>
      <c r="O5702" t="s">
        <v>27892</v>
      </c>
      <c r="P5702" s="10">
        <v>47.64626461</v>
      </c>
      <c r="Q5702" s="10">
        <v>-122.32368694</v>
      </c>
      <c r="R5702" t="s">
        <v>27893</v>
      </c>
      <c r="S5702" s="7">
        <v>8</v>
      </c>
      <c r="T5702" s="7">
        <v>2023</v>
      </c>
      <c r="U5702" s="7">
        <v>3</v>
      </c>
      <c r="V5702">
        <v>11</v>
      </c>
      <c r="W5702">
        <v>2023</v>
      </c>
      <c r="X5702">
        <v>4</v>
      </c>
      <c r="Y5702" t="b">
        <v>0</v>
      </c>
      <c r="Z5702" t="b">
        <v>0</v>
      </c>
      <c r="AA5702">
        <v>85</v>
      </c>
      <c r="AB5702">
        <v>3</v>
      </c>
      <c r="AC5702" t="b">
        <v>0</v>
      </c>
      <c r="AD5702" t="b">
        <v>1</v>
      </c>
      <c r="AE5702" t="b">
        <v>0</v>
      </c>
      <c r="AF5702" t="b">
        <v>1</v>
      </c>
      <c r="AG5702" s="11">
        <v>45162</v>
      </c>
      <c r="AH5702" s="11">
        <v>45247</v>
      </c>
      <c r="AI5702" s="12">
        <f>IF(OR(AG5702="",AH5702=""),"",AH5702-AG5702)</f>
        <v>85.0</v>
      </c>
      <c r="AJ5702" s="13" t="b">
        <f>IF(OR(AI5702="",AA5702=""),"",AI5702=AA5702)</f>
        <v>1</v>
      </c>
      <c r="AK5702" s="13" t="b">
        <f>IF(AI5702="","",AI5702&gt;60)</f>
        <v>1</v>
      </c>
      <c r="AL5702" s="13" t="b">
        <f>IF(OR(Y5702=TRUE,AH5702=""),TRUE,FALSE)</f>
        <v>0</v>
      </c>
      <c r="AM5702" s="13" t="b">
        <f>IF(AI5702="","",AI5702&lt;0)</f>
        <v>0</v>
      </c>
      <c r="AN5702" s="13" t="str">
        <f>IF(AH5702="","No inspection date",IF(AI5702&lt;0,"Negative chronology",IF(AI5702&lt;=30,"0-30",IF(AI5702&lt;=60,"31-60",IF(AI5702&lt;=90,"61-90",IF(AI5702&lt;=180,"91-180","181+"))))))</f>
        <v>61-90</v>
      </c>
      <c r="AO5702" s="13" t="str">
        <f>IF(OR(ISNUMBER(SEARCH("COMPLETED",K5702)),ISNUMBER(SEARCH("CLOSED",K5702))),"Closed/Completed","Other Active/Issued")</f>
        <v>Closed/Completed</v>
      </c>
    </row>
    <row r="5703" spans="1:41">
      <c r="A5703" t="s">
        <v>27894</v>
      </c>
      <c r="B5703" t="s">
        <v>87</v>
      </c>
      <c r="C5703" t="s">
        <v>87</v>
      </c>
      <c r="D5703" t="s">
        <v>88</v>
      </c>
      <c r="F5703" t="s">
        <v>27895</v>
      </c>
      <c r="H5703" t="s">
        <v>2752</v>
      </c>
      <c r="I5703" t="s">
        <v>4169</v>
      </c>
      <c r="J5703" t="s">
        <v>137</v>
      </c>
      <c r="K5703" t="s">
        <v>93</v>
      </c>
      <c r="L5703" t="s">
        <v>93</v>
      </c>
      <c r="M5703" t="s">
        <v>21239</v>
      </c>
      <c r="O5703" t="s">
        <v>27896</v>
      </c>
      <c r="P5703" s="10">
        <v>47.61977761</v>
      </c>
      <c r="Q5703" s="10">
        <v>-122.31919818</v>
      </c>
      <c r="R5703" t="s">
        <v>21241</v>
      </c>
      <c r="S5703" s="7">
        <v>8</v>
      </c>
      <c r="T5703" s="7">
        <v>2023</v>
      </c>
      <c r="U5703" s="7">
        <v>3</v>
      </c>
      <c r="V5703">
        <v>7</v>
      </c>
      <c r="W5703">
        <v>2024</v>
      </c>
      <c r="X5703">
        <v>3</v>
      </c>
      <c r="Y5703" t="b">
        <v>0</v>
      </c>
      <c r="Z5703" t="b">
        <v>0</v>
      </c>
      <c r="AA5703">
        <v>316</v>
      </c>
      <c r="AB5703">
        <v>3</v>
      </c>
      <c r="AC5703" t="b">
        <v>0</v>
      </c>
      <c r="AD5703" t="b">
        <v>1</v>
      </c>
      <c r="AE5703" t="b">
        <v>0</v>
      </c>
      <c r="AF5703" t="b">
        <v>1</v>
      </c>
      <c r="AG5703" s="11">
        <v>45167</v>
      </c>
      <c r="AH5703" s="11">
        <v>45483</v>
      </c>
      <c r="AI5703" s="12">
        <f>IF(OR(AG5703="",AH5703=""),"",AH5703-AG5703)</f>
        <v>316.0</v>
      </c>
      <c r="AJ5703" s="13" t="b">
        <f>IF(OR(AI5703="",AA5703=""),"",AI5703=AA5703)</f>
        <v>1</v>
      </c>
      <c r="AK5703" s="13" t="b">
        <f>IF(AI5703="","",AI5703&gt;60)</f>
        <v>1</v>
      </c>
      <c r="AL5703" s="13" t="b">
        <f>IF(OR(Y5703=TRUE,AH5703=""),TRUE,FALSE)</f>
        <v>0</v>
      </c>
      <c r="AM5703" s="13" t="b">
        <f>IF(AI5703="","",AI5703&lt;0)</f>
        <v>0</v>
      </c>
      <c r="AN5703" s="13" t="str">
        <f>IF(AH5703="","No inspection date",IF(AI5703&lt;0,"Negative chronology",IF(AI5703&lt;=30,"0-30",IF(AI5703&lt;=60,"31-60",IF(AI5703&lt;=90,"61-90",IF(AI5703&lt;=180,"91-180","181+"))))))</f>
        <v>181+</v>
      </c>
      <c r="AO5703" s="13" t="str">
        <f>IF(OR(ISNUMBER(SEARCH("COMPLETED",K5703)),ISNUMBER(SEARCH("CLOSED",K5703))),"Closed/Completed","Other Active/Issued")</f>
        <v>Closed/Completed</v>
      </c>
    </row>
    <row r="5704" spans="1:41">
      <c r="A5704" t="s">
        <v>27897</v>
      </c>
      <c r="B5704" t="s">
        <v>87</v>
      </c>
      <c r="C5704" t="s">
        <v>87</v>
      </c>
      <c r="D5704" t="s">
        <v>88</v>
      </c>
      <c r="F5704" t="s">
        <v>27898</v>
      </c>
      <c r="G5704" t="s">
        <v>27899</v>
      </c>
      <c r="H5704" t="s">
        <v>2443</v>
      </c>
      <c r="I5704" t="s">
        <v>7196</v>
      </c>
      <c r="J5704" t="s">
        <v>137</v>
      </c>
      <c r="K5704" t="s">
        <v>93</v>
      </c>
      <c r="L5704" t="s">
        <v>93</v>
      </c>
      <c r="M5704" t="s">
        <v>27900</v>
      </c>
      <c r="N5704" s="9">
        <v>98117</v>
      </c>
      <c r="O5704" t="s">
        <v>27901</v>
      </c>
      <c r="P5704" s="10">
        <v>47.67785307</v>
      </c>
      <c r="Q5704" s="10">
        <v>-122.38733475</v>
      </c>
      <c r="R5704" t="s">
        <v>27902</v>
      </c>
      <c r="S5704" s="7">
        <v>8</v>
      </c>
      <c r="T5704" s="7">
        <v>2023</v>
      </c>
      <c r="U5704" s="7">
        <v>3</v>
      </c>
      <c r="V5704">
        <v>9</v>
      </c>
      <c r="W5704">
        <v>2023</v>
      </c>
      <c r="X5704">
        <v>3</v>
      </c>
      <c r="Y5704" t="b">
        <v>0</v>
      </c>
      <c r="Z5704" t="b">
        <v>0</v>
      </c>
      <c r="AA5704">
        <v>27</v>
      </c>
      <c r="AB5704">
        <v>6</v>
      </c>
      <c r="AC5704" t="b">
        <v>0</v>
      </c>
      <c r="AD5704" t="b">
        <v>1</v>
      </c>
      <c r="AE5704" t="b">
        <v>0</v>
      </c>
      <c r="AF5704" t="b">
        <v>1</v>
      </c>
      <c r="AG5704" s="11">
        <v>45168</v>
      </c>
      <c r="AH5704" s="11">
        <v>45195</v>
      </c>
      <c r="AI5704" s="12">
        <f>IF(OR(AG5704="",AH5704=""),"",AH5704-AG5704)</f>
        <v>27.0</v>
      </c>
      <c r="AJ5704" s="13" t="b">
        <f>IF(OR(AI5704="",AA5704=""),"",AI5704=AA5704)</f>
        <v>1</v>
      </c>
      <c r="AK5704" s="13" t="b">
        <f>IF(AI5704="","",AI5704&gt;60)</f>
        <v>0</v>
      </c>
      <c r="AL5704" s="13" t="b">
        <f>IF(OR(Y5704=TRUE,AH5704=""),TRUE,FALSE)</f>
        <v>0</v>
      </c>
      <c r="AM5704" s="13" t="b">
        <f>IF(AI5704="","",AI5704&lt;0)</f>
        <v>0</v>
      </c>
      <c r="AN5704" s="13" t="str">
        <f>IF(AH5704="","No inspection date",IF(AI5704&lt;0,"Negative chronology",IF(AI5704&lt;=30,"0-30",IF(AI5704&lt;=60,"31-60",IF(AI5704&lt;=90,"61-90",IF(AI5704&lt;=180,"91-180","181+"))))))</f>
        <v>0-30</v>
      </c>
      <c r="AO5704" s="13" t="str">
        <f>IF(OR(ISNUMBER(SEARCH("COMPLETED",K5704)),ISNUMBER(SEARCH("CLOSED",K5704))),"Closed/Completed","Other Active/Issued")</f>
        <v>Closed/Completed</v>
      </c>
    </row>
    <row r="5705" spans="1:41">
      <c r="A5705" t="s">
        <v>27903</v>
      </c>
      <c r="B5705" t="s">
        <v>87</v>
      </c>
      <c r="C5705" t="s">
        <v>87</v>
      </c>
      <c r="D5705" t="s">
        <v>88</v>
      </c>
      <c r="F5705" t="s">
        <v>27904</v>
      </c>
      <c r="G5705" t="s">
        <v>27067</v>
      </c>
      <c r="H5705" t="s">
        <v>2767</v>
      </c>
      <c r="I5705" t="s">
        <v>9092</v>
      </c>
      <c r="J5705" t="s">
        <v>137</v>
      </c>
      <c r="K5705" t="s">
        <v>93</v>
      </c>
      <c r="L5705" t="s">
        <v>93</v>
      </c>
      <c r="M5705" t="s">
        <v>13643</v>
      </c>
      <c r="N5705" s="9">
        <v>98133</v>
      </c>
      <c r="O5705" t="s">
        <v>27905</v>
      </c>
      <c r="P5705" s="10">
        <v>47.73157296</v>
      </c>
      <c r="Q5705" s="10">
        <v>-122.34702054</v>
      </c>
      <c r="R5705" t="s">
        <v>13645</v>
      </c>
      <c r="S5705" s="7">
        <v>8</v>
      </c>
      <c r="T5705" s="7">
        <v>2023</v>
      </c>
      <c r="U5705" s="7">
        <v>3</v>
      </c>
      <c r="V5705">
        <v>2</v>
      </c>
      <c r="W5705">
        <v>2024</v>
      </c>
      <c r="X5705">
        <v>1</v>
      </c>
      <c r="Y5705" t="b">
        <v>0</v>
      </c>
      <c r="Z5705" t="b">
        <v>0</v>
      </c>
      <c r="AA5705">
        <v>181</v>
      </c>
      <c r="AB5705">
        <v>5</v>
      </c>
      <c r="AC5705" t="b">
        <v>0</v>
      </c>
      <c r="AD5705" t="b">
        <v>1</v>
      </c>
      <c r="AE5705" t="b">
        <v>0</v>
      </c>
      <c r="AF5705" t="b">
        <v>1</v>
      </c>
      <c r="AG5705" s="11">
        <v>45169</v>
      </c>
      <c r="AH5705" s="11">
        <v>45350</v>
      </c>
      <c r="AI5705" s="12">
        <f>IF(OR(AG5705="",AH5705=""),"",AH5705-AG5705)</f>
        <v>181.0</v>
      </c>
      <c r="AJ5705" s="13" t="b">
        <f>IF(OR(AI5705="",AA5705=""),"",AI5705=AA5705)</f>
        <v>1</v>
      </c>
      <c r="AK5705" s="13" t="b">
        <f>IF(AI5705="","",AI5705&gt;60)</f>
        <v>1</v>
      </c>
      <c r="AL5705" s="13" t="b">
        <f>IF(OR(Y5705=TRUE,AH5705=""),TRUE,FALSE)</f>
        <v>0</v>
      </c>
      <c r="AM5705" s="13" t="b">
        <f>IF(AI5705="","",AI5705&lt;0)</f>
        <v>0</v>
      </c>
      <c r="AN5705" s="13" t="str">
        <f>IF(AH5705="","No inspection date",IF(AI5705&lt;0,"Negative chronology",IF(AI5705&lt;=30,"0-30",IF(AI5705&lt;=60,"31-60",IF(AI5705&lt;=90,"61-90",IF(AI5705&lt;=180,"91-180","181+"))))))</f>
        <v>181+</v>
      </c>
      <c r="AO5705" s="13" t="str">
        <f>IF(OR(ISNUMBER(SEARCH("COMPLETED",K5705)),ISNUMBER(SEARCH("CLOSED",K5705))),"Closed/Completed","Other Active/Issued")</f>
        <v>Closed/Completed</v>
      </c>
    </row>
    <row r="5706" spans="1:41">
      <c r="A5706" t="s">
        <v>27906</v>
      </c>
      <c r="B5706" t="s">
        <v>87</v>
      </c>
      <c r="C5706" t="s">
        <v>87</v>
      </c>
      <c r="D5706" t="s">
        <v>88</v>
      </c>
      <c r="F5706" t="s">
        <v>27907</v>
      </c>
      <c r="G5706" t="s">
        <v>27067</v>
      </c>
      <c r="H5706" t="s">
        <v>2775</v>
      </c>
      <c r="I5706" t="s">
        <v>2961</v>
      </c>
      <c r="J5706" t="s">
        <v>137</v>
      </c>
      <c r="K5706" t="s">
        <v>93</v>
      </c>
      <c r="L5706" t="s">
        <v>93</v>
      </c>
      <c r="M5706" t="s">
        <v>27908</v>
      </c>
      <c r="N5706" s="9">
        <v>98199</v>
      </c>
      <c r="O5706" t="s">
        <v>27909</v>
      </c>
      <c r="P5706" s="10">
        <v>47.65872605</v>
      </c>
      <c r="Q5706" s="10">
        <v>-122.39076257</v>
      </c>
      <c r="R5706" t="s">
        <v>27910</v>
      </c>
      <c r="S5706" s="7">
        <v>9</v>
      </c>
      <c r="T5706" s="7">
        <v>2023</v>
      </c>
      <c r="U5706" s="7">
        <v>3</v>
      </c>
      <c r="V5706">
        <v>10</v>
      </c>
      <c r="W5706">
        <v>2023</v>
      </c>
      <c r="X5706">
        <v>4</v>
      </c>
      <c r="Y5706" t="b">
        <v>0</v>
      </c>
      <c r="Z5706" t="b">
        <v>0</v>
      </c>
      <c r="AA5706">
        <v>41</v>
      </c>
      <c r="AB5706">
        <v>6</v>
      </c>
      <c r="AC5706" t="b">
        <v>0</v>
      </c>
      <c r="AD5706" t="b">
        <v>1</v>
      </c>
      <c r="AE5706" t="b">
        <v>0</v>
      </c>
      <c r="AF5706" t="b">
        <v>1</v>
      </c>
      <c r="AG5706" s="11">
        <v>45170</v>
      </c>
      <c r="AH5706" s="11">
        <v>45211</v>
      </c>
      <c r="AI5706" s="12">
        <f>IF(OR(AG5706="",AH5706=""),"",AH5706-AG5706)</f>
        <v>41.0</v>
      </c>
      <c r="AJ5706" s="13" t="b">
        <f>IF(OR(AI5706="",AA5706=""),"",AI5706=AA5706)</f>
        <v>1</v>
      </c>
      <c r="AK5706" s="13" t="b">
        <f>IF(AI5706="","",AI5706&gt;60)</f>
        <v>0</v>
      </c>
      <c r="AL5706" s="13" t="b">
        <f>IF(OR(Y5706=TRUE,AH5706=""),TRUE,FALSE)</f>
        <v>0</v>
      </c>
      <c r="AM5706" s="13" t="b">
        <f>IF(AI5706="","",AI5706&lt;0)</f>
        <v>0</v>
      </c>
      <c r="AN5706" s="13" t="str">
        <f>IF(AH5706="","No inspection date",IF(AI5706&lt;0,"Negative chronology",IF(AI5706&lt;=30,"0-30",IF(AI5706&lt;=60,"31-60",IF(AI5706&lt;=90,"61-90",IF(AI5706&lt;=180,"91-180","181+"))))))</f>
        <v>31-60</v>
      </c>
      <c r="AO5706" s="13" t="str">
        <f>IF(OR(ISNUMBER(SEARCH("COMPLETED",K5706)),ISNUMBER(SEARCH("CLOSED",K5706))),"Closed/Completed","Other Active/Issued")</f>
        <v>Closed/Completed</v>
      </c>
    </row>
    <row r="5707" spans="1:41">
      <c r="A5707" t="s">
        <v>27911</v>
      </c>
      <c r="B5707" t="s">
        <v>87</v>
      </c>
      <c r="C5707" t="s">
        <v>87</v>
      </c>
      <c r="D5707" t="s">
        <v>88</v>
      </c>
      <c r="F5707" t="s">
        <v>27912</v>
      </c>
      <c r="G5707" t="s">
        <v>27810</v>
      </c>
      <c r="H5707" t="s">
        <v>8519</v>
      </c>
      <c r="I5707" t="s">
        <v>8677</v>
      </c>
      <c r="J5707" t="s">
        <v>93</v>
      </c>
      <c r="K5707" t="s">
        <v>93</v>
      </c>
      <c r="L5707" t="s">
        <v>93</v>
      </c>
      <c r="M5707" t="s">
        <v>13395</v>
      </c>
      <c r="N5707" s="9">
        <v>98102</v>
      </c>
      <c r="O5707" t="s">
        <v>27913</v>
      </c>
      <c r="P5707" s="10">
        <v>47.62262505</v>
      </c>
      <c r="Q5707" s="10">
        <v>-122.31755808</v>
      </c>
      <c r="R5707" t="s">
        <v>13397</v>
      </c>
      <c r="S5707" s="7">
        <v>9</v>
      </c>
      <c r="T5707" s="7">
        <v>2023</v>
      </c>
      <c r="U5707" s="7">
        <v>3</v>
      </c>
      <c r="V5707">
        <v>8</v>
      </c>
      <c r="W5707">
        <v>2023</v>
      </c>
      <c r="X5707">
        <v>3</v>
      </c>
      <c r="Y5707" t="b">
        <v>0</v>
      </c>
      <c r="Z5707" t="b">
        <v>0</v>
      </c>
      <c r="AA5707">
        <v>-18</v>
      </c>
      <c r="AB5707">
        <v>3</v>
      </c>
      <c r="AC5707" t="b">
        <v>0</v>
      </c>
      <c r="AD5707" t="b">
        <v>1</v>
      </c>
      <c r="AE5707" t="b">
        <v>0</v>
      </c>
      <c r="AF5707" t="b">
        <v>1</v>
      </c>
      <c r="AG5707" s="11">
        <v>45174</v>
      </c>
      <c r="AH5707" s="11">
        <v>45156</v>
      </c>
      <c r="AI5707" s="12">
        <f>IF(OR(AG5707="",AH5707=""),"",AH5707-AG5707)</f>
        <v>-18.0</v>
      </c>
      <c r="AJ5707" s="13" t="b">
        <f>IF(OR(AI5707="",AA5707=""),"",AI5707=AA5707)</f>
        <v>1</v>
      </c>
      <c r="AK5707" s="13" t="b">
        <f>IF(AI5707="","",AI5707&gt;60)</f>
        <v>0</v>
      </c>
      <c r="AL5707" s="13" t="b">
        <f>IF(OR(Y5707=TRUE,AH5707=""),TRUE,FALSE)</f>
        <v>0</v>
      </c>
      <c r="AM5707" s="13" t="b">
        <f>IF(AI5707="","",AI5707&lt;0)</f>
        <v>1</v>
      </c>
      <c r="AN5707" s="13" t="str">
        <f>IF(AH5707="","No inspection date",IF(AI5707&lt;0,"Negative chronology",IF(AI5707&lt;=30,"0-30",IF(AI5707&lt;=60,"31-60",IF(AI5707&lt;=90,"61-90",IF(AI5707&lt;=180,"91-180","181+"))))))</f>
        <v>Negative chronology</v>
      </c>
      <c r="AO5707" s="13" t="str">
        <f>IF(OR(ISNUMBER(SEARCH("COMPLETED",K5707)),ISNUMBER(SEARCH("CLOSED",K5707))),"Closed/Completed","Other Active/Issued")</f>
        <v>Closed/Completed</v>
      </c>
    </row>
    <row r="5708" spans="1:41">
      <c r="A5708" t="s">
        <v>27914</v>
      </c>
      <c r="B5708" t="s">
        <v>87</v>
      </c>
      <c r="C5708" t="s">
        <v>87</v>
      </c>
      <c r="D5708" t="s">
        <v>88</v>
      </c>
      <c r="F5708" t="s">
        <v>27915</v>
      </c>
      <c r="G5708" t="s">
        <v>6148</v>
      </c>
      <c r="H5708" t="s">
        <v>1577</v>
      </c>
      <c r="I5708" t="s">
        <v>2692</v>
      </c>
      <c r="J5708" t="s">
        <v>93</v>
      </c>
      <c r="K5708" t="s">
        <v>93</v>
      </c>
      <c r="L5708" t="s">
        <v>93</v>
      </c>
      <c r="M5708" t="s">
        <v>27916</v>
      </c>
      <c r="N5708" s="9">
        <v>98119</v>
      </c>
      <c r="O5708" t="s">
        <v>27917</v>
      </c>
      <c r="P5708" s="10">
        <v>47.62584507</v>
      </c>
      <c r="Q5708" s="10">
        <v>-122.35897587</v>
      </c>
      <c r="R5708" t="s">
        <v>27918</v>
      </c>
      <c r="S5708" s="7">
        <v>9</v>
      </c>
      <c r="T5708" s="7">
        <v>2023</v>
      </c>
      <c r="U5708" s="7">
        <v>3</v>
      </c>
      <c r="V5708">
        <v>8</v>
      </c>
      <c r="W5708">
        <v>2023</v>
      </c>
      <c r="X5708">
        <v>3</v>
      </c>
      <c r="Y5708" t="b">
        <v>0</v>
      </c>
      <c r="Z5708" t="b">
        <v>0</v>
      </c>
      <c r="AA5708">
        <v>-29</v>
      </c>
      <c r="AB5708">
        <v>7</v>
      </c>
      <c r="AC5708" t="b">
        <v>0</v>
      </c>
      <c r="AD5708" t="b">
        <v>1</v>
      </c>
      <c r="AE5708" t="b">
        <v>0</v>
      </c>
      <c r="AF5708" t="b">
        <v>1</v>
      </c>
      <c r="AG5708" s="11">
        <v>45175</v>
      </c>
      <c r="AH5708" s="11">
        <v>45146</v>
      </c>
      <c r="AI5708" s="12">
        <f>IF(OR(AG5708="",AH5708=""),"",AH5708-AG5708)</f>
        <v>-29.0</v>
      </c>
      <c r="AJ5708" s="13" t="b">
        <f>IF(OR(AI5708="",AA5708=""),"",AI5708=AA5708)</f>
        <v>1</v>
      </c>
      <c r="AK5708" s="13" t="b">
        <f>IF(AI5708="","",AI5708&gt;60)</f>
        <v>0</v>
      </c>
      <c r="AL5708" s="13" t="b">
        <f>IF(OR(Y5708=TRUE,AH5708=""),TRUE,FALSE)</f>
        <v>0</v>
      </c>
      <c r="AM5708" s="13" t="b">
        <f>IF(AI5708="","",AI5708&lt;0)</f>
        <v>1</v>
      </c>
      <c r="AN5708" s="13" t="str">
        <f>IF(AH5708="","No inspection date",IF(AI5708&lt;0,"Negative chronology",IF(AI5708&lt;=30,"0-30",IF(AI5708&lt;=60,"31-60",IF(AI5708&lt;=90,"61-90",IF(AI5708&lt;=180,"91-180","181+"))))))</f>
        <v>Negative chronology</v>
      </c>
      <c r="AO5708" s="13" t="str">
        <f>IF(OR(ISNUMBER(SEARCH("COMPLETED",K5708)),ISNUMBER(SEARCH("CLOSED",K5708))),"Closed/Completed","Other Active/Issued")</f>
        <v>Closed/Completed</v>
      </c>
    </row>
    <row r="5709" spans="1:41">
      <c r="A5709" t="s">
        <v>27919</v>
      </c>
      <c r="B5709" t="s">
        <v>87</v>
      </c>
      <c r="C5709" t="s">
        <v>87</v>
      </c>
      <c r="D5709" t="s">
        <v>88</v>
      </c>
      <c r="F5709" t="s">
        <v>27920</v>
      </c>
      <c r="G5709" t="s">
        <v>6269</v>
      </c>
      <c r="H5709" t="s">
        <v>1536</v>
      </c>
      <c r="I5709" t="s">
        <v>3004</v>
      </c>
      <c r="J5709" t="s">
        <v>137</v>
      </c>
      <c r="K5709" t="s">
        <v>93</v>
      </c>
      <c r="L5709" t="s">
        <v>93</v>
      </c>
      <c r="M5709" t="s">
        <v>6688</v>
      </c>
      <c r="O5709" t="s">
        <v>27921</v>
      </c>
      <c r="P5709" s="10">
        <v>47.67430437</v>
      </c>
      <c r="Q5709" s="10">
        <v>-122.35021183</v>
      </c>
      <c r="R5709" t="s">
        <v>6690</v>
      </c>
      <c r="S5709" s="7">
        <v>9</v>
      </c>
      <c r="T5709" s="7">
        <v>2023</v>
      </c>
      <c r="U5709" s="7">
        <v>3</v>
      </c>
      <c r="V5709">
        <v>10</v>
      </c>
      <c r="W5709">
        <v>2023</v>
      </c>
      <c r="X5709">
        <v>4</v>
      </c>
      <c r="Y5709" t="b">
        <v>0</v>
      </c>
      <c r="Z5709" t="b">
        <v>0</v>
      </c>
      <c r="AA5709">
        <v>41</v>
      </c>
      <c r="AB5709">
        <v>6</v>
      </c>
      <c r="AC5709" t="b">
        <v>0</v>
      </c>
      <c r="AD5709" t="b">
        <v>1</v>
      </c>
      <c r="AE5709" t="b">
        <v>0</v>
      </c>
      <c r="AF5709" t="b">
        <v>1</v>
      </c>
      <c r="AG5709" s="11">
        <v>45176</v>
      </c>
      <c r="AH5709" s="11">
        <v>45217</v>
      </c>
      <c r="AI5709" s="12">
        <f>IF(OR(AG5709="",AH5709=""),"",AH5709-AG5709)</f>
        <v>41.0</v>
      </c>
      <c r="AJ5709" s="13" t="b">
        <f>IF(OR(AI5709="",AA5709=""),"",AI5709=AA5709)</f>
        <v>1</v>
      </c>
      <c r="AK5709" s="13" t="b">
        <f>IF(AI5709="","",AI5709&gt;60)</f>
        <v>0</v>
      </c>
      <c r="AL5709" s="13" t="b">
        <f>IF(OR(Y5709=TRUE,AH5709=""),TRUE,FALSE)</f>
        <v>0</v>
      </c>
      <c r="AM5709" s="13" t="b">
        <f>IF(AI5709="","",AI5709&lt;0)</f>
        <v>0</v>
      </c>
      <c r="AN5709" s="13" t="str">
        <f>IF(AH5709="","No inspection date",IF(AI5709&lt;0,"Negative chronology",IF(AI5709&lt;=30,"0-30",IF(AI5709&lt;=60,"31-60",IF(AI5709&lt;=90,"61-90",IF(AI5709&lt;=180,"91-180","181+"))))))</f>
        <v>31-60</v>
      </c>
      <c r="AO5709" s="13" t="str">
        <f>IF(OR(ISNUMBER(SEARCH("COMPLETED",K5709)),ISNUMBER(SEARCH("CLOSED",K5709))),"Closed/Completed","Other Active/Issued")</f>
        <v>Closed/Completed</v>
      </c>
    </row>
    <row r="5710" spans="1:41">
      <c r="A5710" t="s">
        <v>27922</v>
      </c>
      <c r="B5710" t="s">
        <v>87</v>
      </c>
      <c r="C5710" t="s">
        <v>87</v>
      </c>
      <c r="D5710" t="s">
        <v>88</v>
      </c>
      <c r="F5710" t="s">
        <v>27923</v>
      </c>
      <c r="G5710" t="s">
        <v>6269</v>
      </c>
      <c r="H5710" t="s">
        <v>1536</v>
      </c>
      <c r="I5710" t="s">
        <v>3004</v>
      </c>
      <c r="J5710" t="s">
        <v>137</v>
      </c>
      <c r="K5710" t="s">
        <v>93</v>
      </c>
      <c r="L5710" t="s">
        <v>93</v>
      </c>
      <c r="M5710" t="s">
        <v>27924</v>
      </c>
      <c r="N5710" s="9">
        <v>98199</v>
      </c>
      <c r="O5710" t="s">
        <v>27925</v>
      </c>
      <c r="P5710" s="10">
        <v>47.65212939</v>
      </c>
      <c r="Q5710" s="10">
        <v>-122.39115548</v>
      </c>
      <c r="R5710" t="s">
        <v>27926</v>
      </c>
      <c r="S5710" s="7">
        <v>9</v>
      </c>
      <c r="T5710" s="7">
        <v>2023</v>
      </c>
      <c r="U5710" s="7">
        <v>3</v>
      </c>
      <c r="V5710">
        <v>10</v>
      </c>
      <c r="W5710">
        <v>2023</v>
      </c>
      <c r="X5710">
        <v>4</v>
      </c>
      <c r="Y5710" t="b">
        <v>0</v>
      </c>
      <c r="Z5710" t="b">
        <v>0</v>
      </c>
      <c r="AA5710">
        <v>41</v>
      </c>
      <c r="AB5710">
        <v>7</v>
      </c>
      <c r="AC5710" t="b">
        <v>0</v>
      </c>
      <c r="AD5710" t="b">
        <v>1</v>
      </c>
      <c r="AE5710" t="b">
        <v>0</v>
      </c>
      <c r="AF5710" t="b">
        <v>1</v>
      </c>
      <c r="AG5710" s="11">
        <v>45176</v>
      </c>
      <c r="AH5710" s="11">
        <v>45217</v>
      </c>
      <c r="AI5710" s="12">
        <f>IF(OR(AG5710="",AH5710=""),"",AH5710-AG5710)</f>
        <v>41.0</v>
      </c>
      <c r="AJ5710" s="13" t="b">
        <f>IF(OR(AI5710="",AA5710=""),"",AI5710=AA5710)</f>
        <v>1</v>
      </c>
      <c r="AK5710" s="13" t="b">
        <f>IF(AI5710="","",AI5710&gt;60)</f>
        <v>0</v>
      </c>
      <c r="AL5710" s="13" t="b">
        <f>IF(OR(Y5710=TRUE,AH5710=""),TRUE,FALSE)</f>
        <v>0</v>
      </c>
      <c r="AM5710" s="13" t="b">
        <f>IF(AI5710="","",AI5710&lt;0)</f>
        <v>0</v>
      </c>
      <c r="AN5710" s="13" t="str">
        <f>IF(AH5710="","No inspection date",IF(AI5710&lt;0,"Negative chronology",IF(AI5710&lt;=30,"0-30",IF(AI5710&lt;=60,"31-60",IF(AI5710&lt;=90,"61-90",IF(AI5710&lt;=180,"91-180","181+"))))))</f>
        <v>31-60</v>
      </c>
      <c r="AO5710" s="13" t="str">
        <f>IF(OR(ISNUMBER(SEARCH("COMPLETED",K5710)),ISNUMBER(SEARCH("CLOSED",K5710))),"Closed/Completed","Other Active/Issued")</f>
        <v>Closed/Completed</v>
      </c>
    </row>
    <row r="5711" spans="1:41">
      <c r="A5711" t="s">
        <v>27927</v>
      </c>
      <c r="B5711" t="s">
        <v>87</v>
      </c>
      <c r="C5711" t="s">
        <v>87</v>
      </c>
      <c r="D5711" t="s">
        <v>88</v>
      </c>
      <c r="F5711" t="s">
        <v>27928</v>
      </c>
      <c r="G5711" t="s">
        <v>27929</v>
      </c>
      <c r="H5711" t="s">
        <v>7048</v>
      </c>
      <c r="I5711" t="s">
        <v>2900</v>
      </c>
      <c r="J5711" t="s">
        <v>137</v>
      </c>
      <c r="K5711" t="s">
        <v>93</v>
      </c>
      <c r="L5711" t="s">
        <v>93</v>
      </c>
      <c r="M5711" t="s">
        <v>27930</v>
      </c>
      <c r="N5711" s="9">
        <v>98107</v>
      </c>
      <c r="O5711" t="s">
        <v>27931</v>
      </c>
      <c r="P5711" s="10">
        <v>47.66967675</v>
      </c>
      <c r="Q5711" s="10">
        <v>-122.3896702</v>
      </c>
      <c r="R5711" t="s">
        <v>27932</v>
      </c>
      <c r="S5711" s="7">
        <v>9</v>
      </c>
      <c r="T5711" s="7">
        <v>2023</v>
      </c>
      <c r="U5711" s="7">
        <v>3</v>
      </c>
      <c r="V5711">
        <v>9</v>
      </c>
      <c r="W5711">
        <v>2023</v>
      </c>
      <c r="X5711">
        <v>3</v>
      </c>
      <c r="Y5711" t="b">
        <v>0</v>
      </c>
      <c r="Z5711" t="b">
        <v>0</v>
      </c>
      <c r="AA5711">
        <v>19</v>
      </c>
      <c r="AB5711">
        <v>6</v>
      </c>
      <c r="AC5711" t="b">
        <v>0</v>
      </c>
      <c r="AD5711" t="b">
        <v>1</v>
      </c>
      <c r="AE5711" t="b">
        <v>0</v>
      </c>
      <c r="AF5711" t="b">
        <v>1</v>
      </c>
      <c r="AG5711" s="11">
        <v>45177</v>
      </c>
      <c r="AH5711" s="11">
        <v>45196</v>
      </c>
      <c r="AI5711" s="12">
        <f>IF(OR(AG5711="",AH5711=""),"",AH5711-AG5711)</f>
        <v>19.0</v>
      </c>
      <c r="AJ5711" s="13" t="b">
        <f>IF(OR(AI5711="",AA5711=""),"",AI5711=AA5711)</f>
        <v>1</v>
      </c>
      <c r="AK5711" s="13" t="b">
        <f>IF(AI5711="","",AI5711&gt;60)</f>
        <v>0</v>
      </c>
      <c r="AL5711" s="13" t="b">
        <f>IF(OR(Y5711=TRUE,AH5711=""),TRUE,FALSE)</f>
        <v>0</v>
      </c>
      <c r="AM5711" s="13" t="b">
        <f>IF(AI5711="","",AI5711&lt;0)</f>
        <v>0</v>
      </c>
      <c r="AN5711" s="13" t="str">
        <f>IF(AH5711="","No inspection date",IF(AI5711&lt;0,"Negative chronology",IF(AI5711&lt;=30,"0-30",IF(AI5711&lt;=60,"31-60",IF(AI5711&lt;=90,"61-90",IF(AI5711&lt;=180,"91-180","181+"))))))</f>
        <v>0-30</v>
      </c>
      <c r="AO5711" s="13" t="str">
        <f>IF(OR(ISNUMBER(SEARCH("COMPLETED",K5711)),ISNUMBER(SEARCH("CLOSED",K5711))),"Closed/Completed","Other Active/Issued")</f>
        <v>Closed/Completed</v>
      </c>
    </row>
    <row r="5712" spans="1:41">
      <c r="A5712" t="s">
        <v>27933</v>
      </c>
      <c r="B5712" t="s">
        <v>87</v>
      </c>
      <c r="C5712" t="s">
        <v>87</v>
      </c>
      <c r="D5712" t="s">
        <v>88</v>
      </c>
      <c r="F5712" t="s">
        <v>27934</v>
      </c>
      <c r="G5712" t="s">
        <v>27935</v>
      </c>
      <c r="H5712" t="s">
        <v>7048</v>
      </c>
      <c r="I5712" t="s">
        <v>3018</v>
      </c>
      <c r="J5712" t="s">
        <v>205</v>
      </c>
      <c r="K5712" t="s">
        <v>93</v>
      </c>
      <c r="L5712" t="s">
        <v>93</v>
      </c>
      <c r="M5712" t="s">
        <v>27936</v>
      </c>
      <c r="N5712" s="9">
        <v>98122</v>
      </c>
      <c r="O5712" t="s">
        <v>27937</v>
      </c>
      <c r="P5712" s="10">
        <v>47.61795827</v>
      </c>
      <c r="Q5712" s="10">
        <v>-122.32436866</v>
      </c>
      <c r="R5712" t="s">
        <v>27938</v>
      </c>
      <c r="S5712" s="7">
        <v>9</v>
      </c>
      <c r="T5712" s="7">
        <v>2023</v>
      </c>
      <c r="U5712" s="7">
        <v>3</v>
      </c>
      <c r="V5712">
        <v>10</v>
      </c>
      <c r="W5712">
        <v>2023</v>
      </c>
      <c r="X5712">
        <v>4</v>
      </c>
      <c r="Y5712" t="b">
        <v>0</v>
      </c>
      <c r="Z5712" t="b">
        <v>0</v>
      </c>
      <c r="AA5712">
        <v>46</v>
      </c>
      <c r="AB5712">
        <v>3</v>
      </c>
      <c r="AC5712" t="b">
        <v>0</v>
      </c>
      <c r="AD5712" t="b">
        <v>1</v>
      </c>
      <c r="AE5712" t="b">
        <v>0</v>
      </c>
      <c r="AF5712" t="b">
        <v>1</v>
      </c>
      <c r="AG5712" s="11">
        <v>45177</v>
      </c>
      <c r="AH5712" s="11">
        <v>45223</v>
      </c>
      <c r="AI5712" s="12">
        <f>IF(OR(AG5712="",AH5712=""),"",AH5712-AG5712)</f>
        <v>46.0</v>
      </c>
      <c r="AJ5712" s="13" t="b">
        <f>IF(OR(AI5712="",AA5712=""),"",AI5712=AA5712)</f>
        <v>1</v>
      </c>
      <c r="AK5712" s="13" t="b">
        <f>IF(AI5712="","",AI5712&gt;60)</f>
        <v>0</v>
      </c>
      <c r="AL5712" s="13" t="b">
        <f>IF(OR(Y5712=TRUE,AH5712=""),TRUE,FALSE)</f>
        <v>0</v>
      </c>
      <c r="AM5712" s="13" t="b">
        <f>IF(AI5712="","",AI5712&lt;0)</f>
        <v>0</v>
      </c>
      <c r="AN5712" s="13" t="str">
        <f>IF(AH5712="","No inspection date",IF(AI5712&lt;0,"Negative chronology",IF(AI5712&lt;=30,"0-30",IF(AI5712&lt;=60,"31-60",IF(AI5712&lt;=90,"61-90",IF(AI5712&lt;=180,"91-180","181+"))))))</f>
        <v>31-60</v>
      </c>
      <c r="AO5712" s="13" t="str">
        <f>IF(OR(ISNUMBER(SEARCH("COMPLETED",K5712)),ISNUMBER(SEARCH("CLOSED",K5712))),"Closed/Completed","Other Active/Issued")</f>
        <v>Closed/Completed</v>
      </c>
    </row>
    <row r="5713" spans="1:41">
      <c r="A5713" t="s">
        <v>27939</v>
      </c>
      <c r="B5713" t="s">
        <v>87</v>
      </c>
      <c r="C5713" t="s">
        <v>87</v>
      </c>
      <c r="D5713" t="s">
        <v>88</v>
      </c>
      <c r="F5713" t="s">
        <v>6302</v>
      </c>
      <c r="G5713" t="s">
        <v>27940</v>
      </c>
      <c r="H5713" t="s">
        <v>7048</v>
      </c>
      <c r="I5713" t="s">
        <v>3004</v>
      </c>
      <c r="J5713" t="s">
        <v>137</v>
      </c>
      <c r="K5713" t="s">
        <v>93</v>
      </c>
      <c r="L5713" t="s">
        <v>93</v>
      </c>
      <c r="M5713" t="s">
        <v>6305</v>
      </c>
      <c r="N5713" s="9">
        <v>98108</v>
      </c>
      <c r="O5713" t="s">
        <v>27941</v>
      </c>
      <c r="P5713" s="10">
        <v>47.55168134</v>
      </c>
      <c r="Q5713" s="10">
        <v>-122.33307272</v>
      </c>
      <c r="R5713" t="s">
        <v>6307</v>
      </c>
      <c r="S5713" s="7">
        <v>9</v>
      </c>
      <c r="T5713" s="7">
        <v>2023</v>
      </c>
      <c r="U5713" s="7">
        <v>3</v>
      </c>
      <c r="V5713">
        <v>10</v>
      </c>
      <c r="W5713">
        <v>2023</v>
      </c>
      <c r="X5713">
        <v>4</v>
      </c>
      <c r="Y5713" t="b">
        <v>0</v>
      </c>
      <c r="Z5713" t="b">
        <v>0</v>
      </c>
      <c r="AA5713">
        <v>40</v>
      </c>
      <c r="AB5713">
        <v>1</v>
      </c>
      <c r="AC5713" t="b">
        <v>0</v>
      </c>
      <c r="AD5713" t="b">
        <v>1</v>
      </c>
      <c r="AE5713" t="b">
        <v>0</v>
      </c>
      <c r="AF5713" t="b">
        <v>1</v>
      </c>
      <c r="AG5713" s="11">
        <v>45177</v>
      </c>
      <c r="AH5713" s="11">
        <v>45217</v>
      </c>
      <c r="AI5713" s="12">
        <f>IF(OR(AG5713="",AH5713=""),"",AH5713-AG5713)</f>
        <v>40.0</v>
      </c>
      <c r="AJ5713" s="13" t="b">
        <f>IF(OR(AI5713="",AA5713=""),"",AI5713=AA5713)</f>
        <v>1</v>
      </c>
      <c r="AK5713" s="13" t="b">
        <f>IF(AI5713="","",AI5713&gt;60)</f>
        <v>0</v>
      </c>
      <c r="AL5713" s="13" t="b">
        <f>IF(OR(Y5713=TRUE,AH5713=""),TRUE,FALSE)</f>
        <v>0</v>
      </c>
      <c r="AM5713" s="13" t="b">
        <f>IF(AI5713="","",AI5713&lt;0)</f>
        <v>0</v>
      </c>
      <c r="AN5713" s="13" t="str">
        <f>IF(AH5713="","No inspection date",IF(AI5713&lt;0,"Negative chronology",IF(AI5713&lt;=30,"0-30",IF(AI5713&lt;=60,"31-60",IF(AI5713&lt;=90,"61-90",IF(AI5713&lt;=180,"91-180","181+"))))))</f>
        <v>31-60</v>
      </c>
      <c r="AO5713" s="13" t="str">
        <f>IF(OR(ISNUMBER(SEARCH("COMPLETED",K5713)),ISNUMBER(SEARCH("CLOSED",K5713))),"Closed/Completed","Other Active/Issued")</f>
        <v>Closed/Completed</v>
      </c>
    </row>
    <row r="5714" spans="1:41">
      <c r="A5714" t="s">
        <v>27942</v>
      </c>
      <c r="B5714" t="s">
        <v>87</v>
      </c>
      <c r="C5714" t="s">
        <v>87</v>
      </c>
      <c r="D5714" t="s">
        <v>88</v>
      </c>
      <c r="F5714" t="s">
        <v>27943</v>
      </c>
      <c r="H5714" t="s">
        <v>2815</v>
      </c>
      <c r="K5714" t="s">
        <v>93</v>
      </c>
      <c r="L5714" t="s">
        <v>93</v>
      </c>
      <c r="M5714" t="s">
        <v>27944</v>
      </c>
      <c r="N5714" s="9">
        <v>98125</v>
      </c>
      <c r="O5714" t="s">
        <v>27945</v>
      </c>
      <c r="P5714" s="10">
        <v>47.71803494</v>
      </c>
      <c r="Q5714" s="10">
        <v>-122.29306296</v>
      </c>
      <c r="R5714" t="s">
        <v>27946</v>
      </c>
      <c r="S5714" s="7">
        <v>9</v>
      </c>
      <c r="T5714" s="7">
        <v>2023</v>
      </c>
      <c r="U5714" s="7">
        <v>3</v>
      </c>
      <c r="Y5714" t="b">
        <v>1</v>
      </c>
      <c r="Z5714" t="b">
        <v>1</v>
      </c>
      <c r="AB5714">
        <v>5</v>
      </c>
      <c r="AC5714" t="b">
        <v>0</v>
      </c>
      <c r="AD5714" t="b">
        <v>1</v>
      </c>
      <c r="AE5714" t="b">
        <v>0</v>
      </c>
      <c r="AF5714" t="b">
        <v>1</v>
      </c>
      <c r="AG5714" s="11">
        <v>45181</v>
      </c>
      <c r="AI5714" s="12">
        <f>IF(OR(AG5714="",AH5714=""),"",AH5714-AG5714)</f>
        <v/>
      </c>
      <c r="AJ5714" s="13">
        <f>IF(OR(AI5714="",AA5714=""),"",AI5714=AA5714)</f>
        <v/>
      </c>
      <c r="AK5714" s="13">
        <f>IF(AI5714="","",AI5714&gt;60)</f>
        <v/>
      </c>
      <c r="AL5714" s="13" t="b">
        <f>IF(OR(Y5714=TRUE,AH5714=""),TRUE,FALSE)</f>
        <v>1</v>
      </c>
      <c r="AM5714" s="13">
        <f>IF(AI5714="","",AI5714&lt;0)</f>
        <v/>
      </c>
      <c r="AN5714" s="13" t="str">
        <f>IF(AH5714="","No inspection date",IF(AI5714&lt;0,"Negative chronology",IF(AI5714&lt;=30,"0-30",IF(AI5714&lt;=60,"31-60",IF(AI5714&lt;=90,"61-90",IF(AI5714&lt;=180,"91-180","181+"))))))</f>
        <v>No inspection date</v>
      </c>
      <c r="AO5714" s="13" t="str">
        <f>IF(OR(ISNUMBER(SEARCH("COMPLETED",K5714)),ISNUMBER(SEARCH("CLOSED",K5714))),"Closed/Completed","Other Active/Issued")</f>
        <v>Closed/Completed</v>
      </c>
    </row>
    <row r="5715" spans="1:41">
      <c r="A5715" t="s">
        <v>27947</v>
      </c>
      <c r="B5715" t="s">
        <v>87</v>
      </c>
      <c r="C5715" t="s">
        <v>87</v>
      </c>
      <c r="D5715" t="s">
        <v>88</v>
      </c>
      <c r="F5715" t="s">
        <v>27948</v>
      </c>
      <c r="G5715" t="s">
        <v>27949</v>
      </c>
      <c r="H5715" t="s">
        <v>2815</v>
      </c>
      <c r="I5715" t="s">
        <v>1577</v>
      </c>
      <c r="J5715" t="s">
        <v>93</v>
      </c>
      <c r="K5715" t="s">
        <v>100</v>
      </c>
      <c r="L5715" t="s">
        <v>100</v>
      </c>
      <c r="M5715" t="s">
        <v>14063</v>
      </c>
      <c r="N5715" s="9">
        <v>98118</v>
      </c>
      <c r="O5715" t="s">
        <v>27950</v>
      </c>
      <c r="P5715" s="10">
        <v>47.52445548</v>
      </c>
      <c r="Q5715" s="10">
        <v>-122.27765502</v>
      </c>
      <c r="R5715" t="s">
        <v>14065</v>
      </c>
      <c r="S5715" s="7">
        <v>9</v>
      </c>
      <c r="T5715" s="7">
        <v>2023</v>
      </c>
      <c r="U5715" s="7">
        <v>3</v>
      </c>
      <c r="V5715">
        <v>9</v>
      </c>
      <c r="W5715">
        <v>2023</v>
      </c>
      <c r="X5715">
        <v>3</v>
      </c>
      <c r="Y5715" t="b">
        <v>0</v>
      </c>
      <c r="Z5715" t="b">
        <v>0</v>
      </c>
      <c r="AA5715">
        <v>-6</v>
      </c>
      <c r="AB5715">
        <v>2</v>
      </c>
      <c r="AC5715" t="b">
        <v>0</v>
      </c>
      <c r="AD5715" t="b">
        <v>1</v>
      </c>
      <c r="AE5715" t="b">
        <v>0</v>
      </c>
      <c r="AF5715" t="b">
        <v>1</v>
      </c>
      <c r="AG5715" s="11">
        <v>45181</v>
      </c>
      <c r="AH5715" s="11">
        <v>45175</v>
      </c>
      <c r="AI5715" s="12">
        <f>IF(OR(AG5715="",AH5715=""),"",AH5715-AG5715)</f>
        <v>-6.0</v>
      </c>
      <c r="AJ5715" s="13" t="b">
        <f>IF(OR(AI5715="",AA5715=""),"",AI5715=AA5715)</f>
        <v>1</v>
      </c>
      <c r="AK5715" s="13" t="b">
        <f>IF(AI5715="","",AI5715&gt;60)</f>
        <v>0</v>
      </c>
      <c r="AL5715" s="13" t="b">
        <f>IF(OR(Y5715=TRUE,AH5715=""),TRUE,FALSE)</f>
        <v>0</v>
      </c>
      <c r="AM5715" s="13" t="b">
        <f>IF(AI5715="","",AI5715&lt;0)</f>
        <v>1</v>
      </c>
      <c r="AN5715" s="13" t="str">
        <f>IF(AH5715="","No inspection date",IF(AI5715&lt;0,"Negative chronology",IF(AI5715&lt;=30,"0-30",IF(AI5715&lt;=60,"31-60",IF(AI5715&lt;=90,"61-90",IF(AI5715&lt;=180,"91-180","181+"))))))</f>
        <v>Negative chronology</v>
      </c>
      <c r="AO5715" s="13" t="str">
        <f>IF(OR(ISNUMBER(SEARCH("COMPLETED",K5715)),ISNUMBER(SEARCH("CLOSED",K5715))),"Closed/Completed","Other Active/Issued")</f>
        <v>Other Active/Issued</v>
      </c>
    </row>
    <row r="5716" spans="1:41">
      <c r="A5716" t="s">
        <v>27951</v>
      </c>
      <c r="B5716" t="s">
        <v>87</v>
      </c>
      <c r="C5716" t="s">
        <v>87</v>
      </c>
      <c r="D5716" t="s">
        <v>88</v>
      </c>
      <c r="F5716" t="s">
        <v>27952</v>
      </c>
      <c r="G5716" t="s">
        <v>6269</v>
      </c>
      <c r="H5716" t="s">
        <v>8558</v>
      </c>
      <c r="I5716" t="s">
        <v>6330</v>
      </c>
      <c r="J5716" t="s">
        <v>137</v>
      </c>
      <c r="K5716" t="s">
        <v>93</v>
      </c>
      <c r="L5716" t="s">
        <v>93</v>
      </c>
      <c r="M5716" t="s">
        <v>21338</v>
      </c>
      <c r="N5716" s="9">
        <v>98118</v>
      </c>
      <c r="O5716" t="s">
        <v>27953</v>
      </c>
      <c r="P5716" s="10">
        <v>47.52175647</v>
      </c>
      <c r="Q5716" s="10">
        <v>-122.26467712</v>
      </c>
      <c r="R5716" t="s">
        <v>21340</v>
      </c>
      <c r="S5716" s="7">
        <v>9</v>
      </c>
      <c r="T5716" s="7">
        <v>2023</v>
      </c>
      <c r="U5716" s="7">
        <v>3</v>
      </c>
      <c r="V5716">
        <v>10</v>
      </c>
      <c r="W5716">
        <v>2023</v>
      </c>
      <c r="X5716">
        <v>4</v>
      </c>
      <c r="Y5716" t="b">
        <v>0</v>
      </c>
      <c r="Z5716" t="b">
        <v>0</v>
      </c>
      <c r="AA5716">
        <v>34</v>
      </c>
      <c r="AB5716">
        <v>2</v>
      </c>
      <c r="AC5716" t="b">
        <v>0</v>
      </c>
      <c r="AD5716" t="b">
        <v>1</v>
      </c>
      <c r="AE5716" t="b">
        <v>0</v>
      </c>
      <c r="AF5716" t="b">
        <v>1</v>
      </c>
      <c r="AG5716" s="11">
        <v>45184</v>
      </c>
      <c r="AH5716" s="11">
        <v>45218</v>
      </c>
      <c r="AI5716" s="12">
        <f>IF(OR(AG5716="",AH5716=""),"",AH5716-AG5716)</f>
        <v>34.0</v>
      </c>
      <c r="AJ5716" s="13" t="b">
        <f>IF(OR(AI5716="",AA5716=""),"",AI5716=AA5716)</f>
        <v>1</v>
      </c>
      <c r="AK5716" s="13" t="b">
        <f>IF(AI5716="","",AI5716&gt;60)</f>
        <v>0</v>
      </c>
      <c r="AL5716" s="13" t="b">
        <f>IF(OR(Y5716=TRUE,AH5716=""),TRUE,FALSE)</f>
        <v>0</v>
      </c>
      <c r="AM5716" s="13" t="b">
        <f>IF(AI5716="","",AI5716&lt;0)</f>
        <v>0</v>
      </c>
      <c r="AN5716" s="13" t="str">
        <f>IF(AH5716="","No inspection date",IF(AI5716&lt;0,"Negative chronology",IF(AI5716&lt;=30,"0-30",IF(AI5716&lt;=60,"31-60",IF(AI5716&lt;=90,"61-90",IF(AI5716&lt;=180,"91-180","181+"))))))</f>
        <v>31-60</v>
      </c>
      <c r="AO5716" s="13" t="str">
        <f>IF(OR(ISNUMBER(SEARCH("COMPLETED",K5716)),ISNUMBER(SEARCH("CLOSED",K5716))),"Closed/Completed","Other Active/Issued")</f>
        <v>Closed/Completed</v>
      </c>
    </row>
    <row r="5717" spans="1:41">
      <c r="A5717" t="s">
        <v>27954</v>
      </c>
      <c r="B5717" t="s">
        <v>87</v>
      </c>
      <c r="C5717" t="s">
        <v>87</v>
      </c>
      <c r="D5717" t="s">
        <v>88</v>
      </c>
      <c r="F5717" t="s">
        <v>27955</v>
      </c>
      <c r="G5717" t="s">
        <v>6450</v>
      </c>
      <c r="H5717" t="s">
        <v>2859</v>
      </c>
      <c r="I5717" t="s">
        <v>6217</v>
      </c>
      <c r="J5717" t="s">
        <v>93</v>
      </c>
      <c r="K5717" t="s">
        <v>5884</v>
      </c>
      <c r="L5717" t="s">
        <v>5884</v>
      </c>
      <c r="M5717" t="s">
        <v>14025</v>
      </c>
      <c r="N5717" s="9">
        <v>98107</v>
      </c>
      <c r="O5717" t="s">
        <v>27956</v>
      </c>
      <c r="P5717" s="10">
        <v>47.67348743</v>
      </c>
      <c r="Q5717" s="10">
        <v>-122.36587109</v>
      </c>
      <c r="R5717" t="s">
        <v>14027</v>
      </c>
      <c r="S5717" s="7">
        <v>9</v>
      </c>
      <c r="T5717" s="7">
        <v>2023</v>
      </c>
      <c r="U5717" s="7">
        <v>3</v>
      </c>
      <c r="V5717">
        <v>11</v>
      </c>
      <c r="W5717">
        <v>2023</v>
      </c>
      <c r="X5717">
        <v>4</v>
      </c>
      <c r="Y5717" t="b">
        <v>0</v>
      </c>
      <c r="Z5717" t="b">
        <v>0</v>
      </c>
      <c r="AA5717">
        <v>72</v>
      </c>
      <c r="AB5717">
        <v>6</v>
      </c>
      <c r="AC5717" t="b">
        <v>0</v>
      </c>
      <c r="AD5717" t="b">
        <v>1</v>
      </c>
      <c r="AE5717" t="b">
        <v>0</v>
      </c>
      <c r="AF5717" t="b">
        <v>1</v>
      </c>
      <c r="AG5717" s="11">
        <v>45187</v>
      </c>
      <c r="AH5717" s="11">
        <v>45259</v>
      </c>
      <c r="AI5717" s="12">
        <f>IF(OR(AG5717="",AH5717=""),"",AH5717-AG5717)</f>
        <v>72.0</v>
      </c>
      <c r="AJ5717" s="13" t="b">
        <f>IF(OR(AI5717="",AA5717=""),"",AI5717=AA5717)</f>
        <v>1</v>
      </c>
      <c r="AK5717" s="13" t="b">
        <f>IF(AI5717="","",AI5717&gt;60)</f>
        <v>1</v>
      </c>
      <c r="AL5717" s="13" t="b">
        <f>IF(OR(Y5717=TRUE,AH5717=""),TRUE,FALSE)</f>
        <v>0</v>
      </c>
      <c r="AM5717" s="13" t="b">
        <f>IF(AI5717="","",AI5717&lt;0)</f>
        <v>0</v>
      </c>
      <c r="AN5717" s="13" t="str">
        <f>IF(AH5717="","No inspection date",IF(AI5717&lt;0,"Negative chronology",IF(AI5717&lt;=30,"0-30",IF(AI5717&lt;=60,"31-60",IF(AI5717&lt;=90,"61-90",IF(AI5717&lt;=180,"91-180","181+"))))))</f>
        <v>61-90</v>
      </c>
      <c r="AO5717" s="13" t="str">
        <f>IF(OR(ISNUMBER(SEARCH("COMPLETED",K5717)),ISNUMBER(SEARCH("CLOSED",K5717))),"Closed/Completed","Other Active/Issued")</f>
        <v>Other Active/Issued</v>
      </c>
    </row>
    <row r="5718" spans="1:41">
      <c r="A5718" t="s">
        <v>27957</v>
      </c>
      <c r="B5718" t="s">
        <v>87</v>
      </c>
      <c r="C5718" t="s">
        <v>87</v>
      </c>
      <c r="D5718" t="s">
        <v>88</v>
      </c>
      <c r="F5718" t="s">
        <v>27958</v>
      </c>
      <c r="H5718" t="s">
        <v>2859</v>
      </c>
      <c r="I5718" t="s">
        <v>3112</v>
      </c>
      <c r="J5718" t="s">
        <v>137</v>
      </c>
      <c r="K5718" t="s">
        <v>93</v>
      </c>
      <c r="L5718" t="s">
        <v>93</v>
      </c>
      <c r="M5718" t="s">
        <v>27959</v>
      </c>
      <c r="N5718" s="9">
        <v>98144</v>
      </c>
      <c r="O5718" t="s">
        <v>27960</v>
      </c>
      <c r="P5718" s="10">
        <v>47.6000482</v>
      </c>
      <c r="Q5718" s="10">
        <v>-122.30257422</v>
      </c>
      <c r="R5718" t="s">
        <v>27961</v>
      </c>
      <c r="S5718" s="7">
        <v>9</v>
      </c>
      <c r="T5718" s="7">
        <v>2023</v>
      </c>
      <c r="U5718" s="7">
        <v>3</v>
      </c>
      <c r="V5718">
        <v>11</v>
      </c>
      <c r="W5718">
        <v>2023</v>
      </c>
      <c r="X5718">
        <v>4</v>
      </c>
      <c r="Y5718" t="b">
        <v>0</v>
      </c>
      <c r="Z5718" t="b">
        <v>0</v>
      </c>
      <c r="AA5718">
        <v>59</v>
      </c>
      <c r="AB5718">
        <v>3</v>
      </c>
      <c r="AC5718" t="b">
        <v>0</v>
      </c>
      <c r="AD5718" t="b">
        <v>1</v>
      </c>
      <c r="AE5718" t="b">
        <v>0</v>
      </c>
      <c r="AF5718" t="b">
        <v>1</v>
      </c>
      <c r="AG5718" s="11">
        <v>45187</v>
      </c>
      <c r="AH5718" s="11">
        <v>45246</v>
      </c>
      <c r="AI5718" s="12">
        <f>IF(OR(AG5718="",AH5718=""),"",AH5718-AG5718)</f>
        <v>59.0</v>
      </c>
      <c r="AJ5718" s="13" t="b">
        <f>IF(OR(AI5718="",AA5718=""),"",AI5718=AA5718)</f>
        <v>1</v>
      </c>
      <c r="AK5718" s="13" t="b">
        <f>IF(AI5718="","",AI5718&gt;60)</f>
        <v>0</v>
      </c>
      <c r="AL5718" s="13" t="b">
        <f>IF(OR(Y5718=TRUE,AH5718=""),TRUE,FALSE)</f>
        <v>0</v>
      </c>
      <c r="AM5718" s="13" t="b">
        <f>IF(AI5718="","",AI5718&lt;0)</f>
        <v>0</v>
      </c>
      <c r="AN5718" s="13" t="str">
        <f>IF(AH5718="","No inspection date",IF(AI5718&lt;0,"Negative chronology",IF(AI5718&lt;=30,"0-30",IF(AI5718&lt;=60,"31-60",IF(AI5718&lt;=90,"61-90",IF(AI5718&lt;=180,"91-180","181+"))))))</f>
        <v>31-60</v>
      </c>
      <c r="AO5718" s="13" t="str">
        <f>IF(OR(ISNUMBER(SEARCH("COMPLETED",K5718)),ISNUMBER(SEARCH("CLOSED",K5718))),"Closed/Completed","Other Active/Issued")</f>
        <v>Closed/Completed</v>
      </c>
    </row>
    <row r="5719" spans="1:41">
      <c r="A5719" t="s">
        <v>27962</v>
      </c>
      <c r="B5719" t="s">
        <v>87</v>
      </c>
      <c r="C5719" t="s">
        <v>87</v>
      </c>
      <c r="D5719" t="s">
        <v>88</v>
      </c>
      <c r="F5719" t="s">
        <v>27963</v>
      </c>
      <c r="H5719" t="s">
        <v>2859</v>
      </c>
      <c r="K5719" t="s">
        <v>93</v>
      </c>
      <c r="L5719" t="s">
        <v>93</v>
      </c>
      <c r="M5719" t="s">
        <v>27964</v>
      </c>
      <c r="N5719" s="9">
        <v>98108</v>
      </c>
      <c r="O5719" t="s">
        <v>27965</v>
      </c>
      <c r="P5719" s="10">
        <v>47.5511889</v>
      </c>
      <c r="Q5719" s="10">
        <v>-122.32398836</v>
      </c>
      <c r="R5719" t="s">
        <v>27966</v>
      </c>
      <c r="S5719" s="7">
        <v>9</v>
      </c>
      <c r="T5719" s="7">
        <v>2023</v>
      </c>
      <c r="U5719" s="7">
        <v>3</v>
      </c>
      <c r="Y5719" t="b">
        <v>1</v>
      </c>
      <c r="Z5719" t="b">
        <v>1</v>
      </c>
      <c r="AB5719">
        <v>1</v>
      </c>
      <c r="AC5719" t="b">
        <v>0</v>
      </c>
      <c r="AD5719" t="b">
        <v>1</v>
      </c>
      <c r="AE5719" t="b">
        <v>0</v>
      </c>
      <c r="AF5719" t="b">
        <v>1</v>
      </c>
      <c r="AG5719" s="11">
        <v>45187</v>
      </c>
      <c r="AI5719" s="12">
        <f>IF(OR(AG5719="",AH5719=""),"",AH5719-AG5719)</f>
        <v/>
      </c>
      <c r="AJ5719" s="13">
        <f>IF(OR(AI5719="",AA5719=""),"",AI5719=AA5719)</f>
        <v/>
      </c>
      <c r="AK5719" s="13">
        <f>IF(AI5719="","",AI5719&gt;60)</f>
        <v/>
      </c>
      <c r="AL5719" s="13" t="b">
        <f>IF(OR(Y5719=TRUE,AH5719=""),TRUE,FALSE)</f>
        <v>1</v>
      </c>
      <c r="AM5719" s="13">
        <f>IF(AI5719="","",AI5719&lt;0)</f>
        <v/>
      </c>
      <c r="AN5719" s="13" t="str">
        <f>IF(AH5719="","No inspection date",IF(AI5719&lt;0,"Negative chronology",IF(AI5719&lt;=30,"0-30",IF(AI5719&lt;=60,"31-60",IF(AI5719&lt;=90,"61-90",IF(AI5719&lt;=180,"91-180","181+"))))))</f>
        <v>No inspection date</v>
      </c>
      <c r="AO5719" s="13" t="str">
        <f>IF(OR(ISNUMBER(SEARCH("COMPLETED",K5719)),ISNUMBER(SEARCH("CLOSED",K5719))),"Closed/Completed","Other Active/Issued")</f>
        <v>Closed/Completed</v>
      </c>
    </row>
    <row r="5720" spans="1:41">
      <c r="A5720" t="s">
        <v>27967</v>
      </c>
      <c r="B5720" t="s">
        <v>87</v>
      </c>
      <c r="C5720" t="s">
        <v>87</v>
      </c>
      <c r="D5720" t="s">
        <v>88</v>
      </c>
      <c r="F5720" t="s">
        <v>27968</v>
      </c>
      <c r="G5720" t="s">
        <v>27969</v>
      </c>
      <c r="H5720" t="s">
        <v>8669</v>
      </c>
      <c r="I5720" t="s">
        <v>3091</v>
      </c>
      <c r="J5720" t="s">
        <v>137</v>
      </c>
      <c r="K5720" t="s">
        <v>93</v>
      </c>
      <c r="L5720" t="s">
        <v>93</v>
      </c>
      <c r="M5720" t="s">
        <v>27970</v>
      </c>
      <c r="N5720" s="9">
        <v>98118</v>
      </c>
      <c r="O5720" t="s">
        <v>27971</v>
      </c>
      <c r="P5720" s="10">
        <v>47.53771349</v>
      </c>
      <c r="Q5720" s="10">
        <v>-122.28040582</v>
      </c>
      <c r="R5720" t="s">
        <v>27972</v>
      </c>
      <c r="S5720" s="7">
        <v>9</v>
      </c>
      <c r="T5720" s="7">
        <v>2023</v>
      </c>
      <c r="U5720" s="7">
        <v>3</v>
      </c>
      <c r="V5720">
        <v>11</v>
      </c>
      <c r="W5720">
        <v>2023</v>
      </c>
      <c r="X5720">
        <v>4</v>
      </c>
      <c r="Y5720" t="b">
        <v>0</v>
      </c>
      <c r="Z5720" t="b">
        <v>0</v>
      </c>
      <c r="AA5720">
        <v>51</v>
      </c>
      <c r="AB5720">
        <v>2</v>
      </c>
      <c r="AC5720" t="b">
        <v>0</v>
      </c>
      <c r="AD5720" t="b">
        <v>1</v>
      </c>
      <c r="AE5720" t="b">
        <v>0</v>
      </c>
      <c r="AF5720" t="b">
        <v>1</v>
      </c>
      <c r="AG5720" s="11">
        <v>45188</v>
      </c>
      <c r="AH5720" s="11">
        <v>45239</v>
      </c>
      <c r="AI5720" s="12">
        <f>IF(OR(AG5720="",AH5720=""),"",AH5720-AG5720)</f>
        <v>51.0</v>
      </c>
      <c r="AJ5720" s="13" t="b">
        <f>IF(OR(AI5720="",AA5720=""),"",AI5720=AA5720)</f>
        <v>1</v>
      </c>
      <c r="AK5720" s="13" t="b">
        <f>IF(AI5720="","",AI5720&gt;60)</f>
        <v>0</v>
      </c>
      <c r="AL5720" s="13" t="b">
        <f>IF(OR(Y5720=TRUE,AH5720=""),TRUE,FALSE)</f>
        <v>0</v>
      </c>
      <c r="AM5720" s="13" t="b">
        <f>IF(AI5720="","",AI5720&lt;0)</f>
        <v>0</v>
      </c>
      <c r="AN5720" s="13" t="str">
        <f>IF(AH5720="","No inspection date",IF(AI5720&lt;0,"Negative chronology",IF(AI5720&lt;=30,"0-30",IF(AI5720&lt;=60,"31-60",IF(AI5720&lt;=90,"61-90",IF(AI5720&lt;=180,"91-180","181+"))))))</f>
        <v>31-60</v>
      </c>
      <c r="AO5720" s="13" t="str">
        <f>IF(OR(ISNUMBER(SEARCH("COMPLETED",K5720)),ISNUMBER(SEARCH("CLOSED",K5720))),"Closed/Completed","Other Active/Issued")</f>
        <v>Closed/Completed</v>
      </c>
    </row>
    <row r="5721" spans="1:41">
      <c r="A5721" t="s">
        <v>27973</v>
      </c>
      <c r="B5721" t="s">
        <v>87</v>
      </c>
      <c r="C5721" t="s">
        <v>87</v>
      </c>
      <c r="D5721" t="s">
        <v>88</v>
      </c>
      <c r="F5721" t="s">
        <v>27974</v>
      </c>
      <c r="H5721" t="s">
        <v>8669</v>
      </c>
      <c r="I5721" t="s">
        <v>2961</v>
      </c>
      <c r="J5721" t="s">
        <v>137</v>
      </c>
      <c r="K5721" t="s">
        <v>93</v>
      </c>
      <c r="L5721" t="s">
        <v>93</v>
      </c>
      <c r="M5721" t="s">
        <v>27975</v>
      </c>
      <c r="N5721" s="9">
        <v>98118</v>
      </c>
      <c r="O5721" t="s">
        <v>27976</v>
      </c>
      <c r="P5721" s="10">
        <v>47.54772577</v>
      </c>
      <c r="Q5721" s="10">
        <v>-122.27707624</v>
      </c>
      <c r="R5721" t="s">
        <v>27977</v>
      </c>
      <c r="S5721" s="7">
        <v>9</v>
      </c>
      <c r="T5721" s="7">
        <v>2023</v>
      </c>
      <c r="U5721" s="7">
        <v>3</v>
      </c>
      <c r="V5721">
        <v>10</v>
      </c>
      <c r="W5721">
        <v>2023</v>
      </c>
      <c r="X5721">
        <v>4</v>
      </c>
      <c r="Y5721" t="b">
        <v>0</v>
      </c>
      <c r="Z5721" t="b">
        <v>0</v>
      </c>
      <c r="AA5721">
        <v>23</v>
      </c>
      <c r="AB5721">
        <v>2</v>
      </c>
      <c r="AC5721" t="b">
        <v>0</v>
      </c>
      <c r="AD5721" t="b">
        <v>1</v>
      </c>
      <c r="AE5721" t="b">
        <v>0</v>
      </c>
      <c r="AF5721" t="b">
        <v>1</v>
      </c>
      <c r="AG5721" s="11">
        <v>45188</v>
      </c>
      <c r="AH5721" s="11">
        <v>45211</v>
      </c>
      <c r="AI5721" s="12">
        <f>IF(OR(AG5721="",AH5721=""),"",AH5721-AG5721)</f>
        <v>23.0</v>
      </c>
      <c r="AJ5721" s="13" t="b">
        <f>IF(OR(AI5721="",AA5721=""),"",AI5721=AA5721)</f>
        <v>1</v>
      </c>
      <c r="AK5721" s="13" t="b">
        <f>IF(AI5721="","",AI5721&gt;60)</f>
        <v>0</v>
      </c>
      <c r="AL5721" s="13" t="b">
        <f>IF(OR(Y5721=TRUE,AH5721=""),TRUE,FALSE)</f>
        <v>0</v>
      </c>
      <c r="AM5721" s="13" t="b">
        <f>IF(AI5721="","",AI5721&lt;0)</f>
        <v>0</v>
      </c>
      <c r="AN5721" s="13" t="str">
        <f>IF(AH5721="","No inspection date",IF(AI5721&lt;0,"Negative chronology",IF(AI5721&lt;=30,"0-30",IF(AI5721&lt;=60,"31-60",IF(AI5721&lt;=90,"61-90",IF(AI5721&lt;=180,"91-180","181+"))))))</f>
        <v>0-30</v>
      </c>
      <c r="AO5721" s="13" t="str">
        <f>IF(OR(ISNUMBER(SEARCH("COMPLETED",K5721)),ISNUMBER(SEARCH("CLOSED",K5721))),"Closed/Completed","Other Active/Issued")</f>
        <v>Closed/Completed</v>
      </c>
    </row>
    <row r="5722" spans="1:41">
      <c r="A5722" t="s">
        <v>27978</v>
      </c>
      <c r="B5722" t="s">
        <v>87</v>
      </c>
      <c r="C5722" t="s">
        <v>87</v>
      </c>
      <c r="D5722" t="s">
        <v>88</v>
      </c>
      <c r="F5722" t="s">
        <v>27979</v>
      </c>
      <c r="G5722" t="s">
        <v>27980</v>
      </c>
      <c r="H5722" t="s">
        <v>8669</v>
      </c>
      <c r="I5722" t="s">
        <v>3496</v>
      </c>
      <c r="J5722" t="s">
        <v>137</v>
      </c>
      <c r="K5722" t="s">
        <v>93</v>
      </c>
      <c r="L5722" t="s">
        <v>93</v>
      </c>
      <c r="M5722" t="s">
        <v>25094</v>
      </c>
      <c r="N5722" s="9">
        <v>98118</v>
      </c>
      <c r="O5722" t="s">
        <v>27981</v>
      </c>
      <c r="P5722" s="10">
        <v>47.53488808</v>
      </c>
      <c r="Q5722" s="10">
        <v>-122.27105284</v>
      </c>
      <c r="R5722" t="s">
        <v>25096</v>
      </c>
      <c r="S5722" s="7">
        <v>9</v>
      </c>
      <c r="T5722" s="7">
        <v>2023</v>
      </c>
      <c r="U5722" s="7">
        <v>3</v>
      </c>
      <c r="V5722">
        <v>7</v>
      </c>
      <c r="W5722">
        <v>2024</v>
      </c>
      <c r="X5722">
        <v>3</v>
      </c>
      <c r="Y5722" t="b">
        <v>0</v>
      </c>
      <c r="Z5722" t="b">
        <v>0</v>
      </c>
      <c r="AA5722">
        <v>311</v>
      </c>
      <c r="AB5722">
        <v>2</v>
      </c>
      <c r="AC5722" t="b">
        <v>0</v>
      </c>
      <c r="AD5722" t="b">
        <v>1</v>
      </c>
      <c r="AE5722" t="b">
        <v>0</v>
      </c>
      <c r="AF5722" t="b">
        <v>1</v>
      </c>
      <c r="AG5722" s="11">
        <v>45188</v>
      </c>
      <c r="AH5722" s="11">
        <v>45499</v>
      </c>
      <c r="AI5722" s="12">
        <f>IF(OR(AG5722="",AH5722=""),"",AH5722-AG5722)</f>
        <v>311.0</v>
      </c>
      <c r="AJ5722" s="13" t="b">
        <f>IF(OR(AI5722="",AA5722=""),"",AI5722=AA5722)</f>
        <v>1</v>
      </c>
      <c r="AK5722" s="13" t="b">
        <f>IF(AI5722="","",AI5722&gt;60)</f>
        <v>1</v>
      </c>
      <c r="AL5722" s="13" t="b">
        <f>IF(OR(Y5722=TRUE,AH5722=""),TRUE,FALSE)</f>
        <v>0</v>
      </c>
      <c r="AM5722" s="13" t="b">
        <f>IF(AI5722="","",AI5722&lt;0)</f>
        <v>0</v>
      </c>
      <c r="AN5722" s="13" t="str">
        <f>IF(AH5722="","No inspection date",IF(AI5722&lt;0,"Negative chronology",IF(AI5722&lt;=30,"0-30",IF(AI5722&lt;=60,"31-60",IF(AI5722&lt;=90,"61-90",IF(AI5722&lt;=180,"91-180","181+"))))))</f>
        <v>181+</v>
      </c>
      <c r="AO5722" s="13" t="str">
        <f>IF(OR(ISNUMBER(SEARCH("COMPLETED",K5722)),ISNUMBER(SEARCH("CLOSED",K5722))),"Closed/Completed","Other Active/Issued")</f>
        <v>Closed/Completed</v>
      </c>
    </row>
    <row r="5723" spans="1:41">
      <c r="A5723" t="s">
        <v>27982</v>
      </c>
      <c r="B5723" t="s">
        <v>87</v>
      </c>
      <c r="C5723" t="s">
        <v>87</v>
      </c>
      <c r="D5723" t="s">
        <v>88</v>
      </c>
      <c r="F5723" t="s">
        <v>27983</v>
      </c>
      <c r="G5723" t="s">
        <v>6269</v>
      </c>
      <c r="H5723" t="s">
        <v>8669</v>
      </c>
      <c r="I5723" t="s">
        <v>4510</v>
      </c>
      <c r="J5723" t="s">
        <v>6317</v>
      </c>
      <c r="K5723" t="s">
        <v>93</v>
      </c>
      <c r="L5723" t="s">
        <v>93</v>
      </c>
      <c r="M5723" t="s">
        <v>27984</v>
      </c>
      <c r="N5723" s="9">
        <v>98107</v>
      </c>
      <c r="O5723" t="s">
        <v>27985</v>
      </c>
      <c r="P5723" s="10">
        <v>47.67348743</v>
      </c>
      <c r="Q5723" s="10">
        <v>-122.36587109</v>
      </c>
      <c r="R5723" t="s">
        <v>14027</v>
      </c>
      <c r="S5723" s="7">
        <v>9</v>
      </c>
      <c r="T5723" s="7">
        <v>2023</v>
      </c>
      <c r="U5723" s="7">
        <v>3</v>
      </c>
      <c r="V5723">
        <v>10</v>
      </c>
      <c r="W5723">
        <v>2024</v>
      </c>
      <c r="X5723">
        <v>4</v>
      </c>
      <c r="Y5723" t="b">
        <v>0</v>
      </c>
      <c r="Z5723" t="b">
        <v>0</v>
      </c>
      <c r="AA5723">
        <v>384</v>
      </c>
      <c r="AB5723">
        <v>6</v>
      </c>
      <c r="AC5723" t="b">
        <v>0</v>
      </c>
      <c r="AD5723" t="b">
        <v>1</v>
      </c>
      <c r="AE5723" t="b">
        <v>0</v>
      </c>
      <c r="AF5723" t="b">
        <v>1</v>
      </c>
      <c r="AG5723" s="11">
        <v>45188</v>
      </c>
      <c r="AH5723" s="11">
        <v>45572</v>
      </c>
      <c r="AI5723" s="12">
        <f>IF(OR(AG5723="",AH5723=""),"",AH5723-AG5723)</f>
        <v>384.0</v>
      </c>
      <c r="AJ5723" s="13" t="b">
        <f>IF(OR(AI5723="",AA5723=""),"",AI5723=AA5723)</f>
        <v>1</v>
      </c>
      <c r="AK5723" s="13" t="b">
        <f>IF(AI5723="","",AI5723&gt;60)</f>
        <v>1</v>
      </c>
      <c r="AL5723" s="13" t="b">
        <f>IF(OR(Y5723=TRUE,AH5723=""),TRUE,FALSE)</f>
        <v>0</v>
      </c>
      <c r="AM5723" s="13" t="b">
        <f>IF(AI5723="","",AI5723&lt;0)</f>
        <v>0</v>
      </c>
      <c r="AN5723" s="13" t="str">
        <f>IF(AH5723="","No inspection date",IF(AI5723&lt;0,"Negative chronology",IF(AI5723&lt;=30,"0-30",IF(AI5723&lt;=60,"31-60",IF(AI5723&lt;=90,"61-90",IF(AI5723&lt;=180,"91-180","181+"))))))</f>
        <v>181+</v>
      </c>
      <c r="AO5723" s="13" t="str">
        <f>IF(OR(ISNUMBER(SEARCH("COMPLETED",K5723)),ISNUMBER(SEARCH("CLOSED",K5723))),"Closed/Completed","Other Active/Issued")</f>
        <v>Closed/Completed</v>
      </c>
    </row>
    <row r="5724" spans="1:41">
      <c r="A5724" t="s">
        <v>27986</v>
      </c>
      <c r="B5724" t="s">
        <v>87</v>
      </c>
      <c r="C5724" t="s">
        <v>87</v>
      </c>
      <c r="D5724" t="s">
        <v>88</v>
      </c>
      <c r="F5724" t="s">
        <v>27987</v>
      </c>
      <c r="G5724" t="s">
        <v>27988</v>
      </c>
      <c r="H5724" t="s">
        <v>8669</v>
      </c>
      <c r="I5724" t="s">
        <v>8669</v>
      </c>
      <c r="J5724" t="s">
        <v>93</v>
      </c>
      <c r="K5724" t="s">
        <v>115</v>
      </c>
      <c r="L5724" t="s">
        <v>115</v>
      </c>
      <c r="M5724" t="s">
        <v>27989</v>
      </c>
      <c r="N5724" s="9">
        <v>98121</v>
      </c>
      <c r="O5724" t="s">
        <v>27990</v>
      </c>
      <c r="P5724" s="10">
        <v>47.61453819</v>
      </c>
      <c r="Q5724" s="10">
        <v>-122.34970311</v>
      </c>
      <c r="R5724" t="s">
        <v>27991</v>
      </c>
      <c r="S5724" s="7">
        <v>9</v>
      </c>
      <c r="T5724" s="7">
        <v>2023</v>
      </c>
      <c r="U5724" s="7">
        <v>3</v>
      </c>
      <c r="V5724">
        <v>9</v>
      </c>
      <c r="W5724">
        <v>2023</v>
      </c>
      <c r="X5724">
        <v>3</v>
      </c>
      <c r="Y5724" t="b">
        <v>0</v>
      </c>
      <c r="Z5724" t="b">
        <v>0</v>
      </c>
      <c r="AA5724">
        <v>0</v>
      </c>
      <c r="AB5724">
        <v>7</v>
      </c>
      <c r="AC5724" t="b">
        <v>0</v>
      </c>
      <c r="AD5724" t="b">
        <v>1</v>
      </c>
      <c r="AE5724" t="b">
        <v>0</v>
      </c>
      <c r="AF5724" t="b">
        <v>1</v>
      </c>
      <c r="AG5724" s="11">
        <v>45188</v>
      </c>
      <c r="AH5724" s="11">
        <v>45188</v>
      </c>
      <c r="AI5724" s="12">
        <f>IF(OR(AG5724="",AH5724=""),"",AH5724-AG5724)</f>
        <v>0.0</v>
      </c>
      <c r="AJ5724" s="13" t="b">
        <f>IF(OR(AI5724="",AA5724=""),"",AI5724=AA5724)</f>
        <v>1</v>
      </c>
      <c r="AK5724" s="13" t="b">
        <f>IF(AI5724="","",AI5724&gt;60)</f>
        <v>0</v>
      </c>
      <c r="AL5724" s="13" t="b">
        <f>IF(OR(Y5724=TRUE,AH5724=""),TRUE,FALSE)</f>
        <v>0</v>
      </c>
      <c r="AM5724" s="13" t="b">
        <f>IF(AI5724="","",AI5724&lt;0)</f>
        <v>0</v>
      </c>
      <c r="AN5724" s="13" t="str">
        <f>IF(AH5724="","No inspection date",IF(AI5724&lt;0,"Negative chronology",IF(AI5724&lt;=30,"0-30",IF(AI5724&lt;=60,"31-60",IF(AI5724&lt;=90,"61-90",IF(AI5724&lt;=180,"91-180","181+"))))))</f>
        <v>0-30</v>
      </c>
      <c r="AO5724" s="13" t="str">
        <f>IF(OR(ISNUMBER(SEARCH("COMPLETED",K5724)),ISNUMBER(SEARCH("CLOSED",K5724))),"Closed/Completed","Other Active/Issued")</f>
        <v>Other Active/Issued</v>
      </c>
    </row>
    <row r="5725" spans="1:41">
      <c r="A5725" t="s">
        <v>27992</v>
      </c>
      <c r="B5725" t="s">
        <v>87</v>
      </c>
      <c r="C5725" t="s">
        <v>87</v>
      </c>
      <c r="D5725" t="s">
        <v>88</v>
      </c>
      <c r="F5725" t="s">
        <v>27993</v>
      </c>
      <c r="G5725" t="s">
        <v>27940</v>
      </c>
      <c r="H5725" t="s">
        <v>2878</v>
      </c>
      <c r="I5725" t="s">
        <v>3192</v>
      </c>
      <c r="J5725" t="s">
        <v>137</v>
      </c>
      <c r="K5725" t="s">
        <v>93</v>
      </c>
      <c r="L5725" t="s">
        <v>93</v>
      </c>
      <c r="M5725" t="s">
        <v>27994</v>
      </c>
      <c r="N5725" s="9">
        <v>98101</v>
      </c>
      <c r="O5725" t="s">
        <v>27995</v>
      </c>
      <c r="P5725" s="10">
        <v>47.61310042</v>
      </c>
      <c r="Q5725" s="10">
        <v>-122.32840559</v>
      </c>
      <c r="R5725" t="s">
        <v>27996</v>
      </c>
      <c r="S5725" s="7">
        <v>9</v>
      </c>
      <c r="T5725" s="7">
        <v>2023</v>
      </c>
      <c r="U5725" s="7">
        <v>3</v>
      </c>
      <c r="V5725">
        <v>2</v>
      </c>
      <c r="W5725">
        <v>2024</v>
      </c>
      <c r="X5725">
        <v>1</v>
      </c>
      <c r="Y5725" t="b">
        <v>0</v>
      </c>
      <c r="Z5725" t="b">
        <v>0</v>
      </c>
      <c r="AA5725">
        <v>134</v>
      </c>
      <c r="AB5725">
        <v>3</v>
      </c>
      <c r="AC5725" t="b">
        <v>0</v>
      </c>
      <c r="AD5725" t="b">
        <v>1</v>
      </c>
      <c r="AE5725" t="b">
        <v>0</v>
      </c>
      <c r="AF5725" t="b">
        <v>1</v>
      </c>
      <c r="AG5725" s="11">
        <v>45189</v>
      </c>
      <c r="AH5725" s="11">
        <v>45323</v>
      </c>
      <c r="AI5725" s="12">
        <f>IF(OR(AG5725="",AH5725=""),"",AH5725-AG5725)</f>
        <v>134.0</v>
      </c>
      <c r="AJ5725" s="13" t="b">
        <f>IF(OR(AI5725="",AA5725=""),"",AI5725=AA5725)</f>
        <v>1</v>
      </c>
      <c r="AK5725" s="13" t="b">
        <f>IF(AI5725="","",AI5725&gt;60)</f>
        <v>1</v>
      </c>
      <c r="AL5725" s="13" t="b">
        <f>IF(OR(Y5725=TRUE,AH5725=""),TRUE,FALSE)</f>
        <v>0</v>
      </c>
      <c r="AM5725" s="13" t="b">
        <f>IF(AI5725="","",AI5725&lt;0)</f>
        <v>0</v>
      </c>
      <c r="AN5725" s="13" t="str">
        <f>IF(AH5725="","No inspection date",IF(AI5725&lt;0,"Negative chronology",IF(AI5725&lt;=30,"0-30",IF(AI5725&lt;=60,"31-60",IF(AI5725&lt;=90,"61-90",IF(AI5725&lt;=180,"91-180","181+"))))))</f>
        <v>91-180</v>
      </c>
      <c r="AO5725" s="13" t="str">
        <f>IF(OR(ISNUMBER(SEARCH("COMPLETED",K5725)),ISNUMBER(SEARCH("CLOSED",K5725))),"Closed/Completed","Other Active/Issued")</f>
        <v>Closed/Completed</v>
      </c>
    </row>
    <row r="5726" spans="1:41">
      <c r="A5726" t="s">
        <v>27997</v>
      </c>
      <c r="B5726" t="s">
        <v>87</v>
      </c>
      <c r="C5726" t="s">
        <v>87</v>
      </c>
      <c r="D5726" t="s">
        <v>88</v>
      </c>
      <c r="F5726" t="s">
        <v>27998</v>
      </c>
      <c r="G5726" t="s">
        <v>27999</v>
      </c>
      <c r="H5726" t="s">
        <v>2878</v>
      </c>
      <c r="I5726" t="s">
        <v>11955</v>
      </c>
      <c r="J5726" t="s">
        <v>137</v>
      </c>
      <c r="K5726" t="s">
        <v>93</v>
      </c>
      <c r="L5726" t="s">
        <v>93</v>
      </c>
      <c r="M5726" t="s">
        <v>28000</v>
      </c>
      <c r="N5726" s="9">
        <v>98106</v>
      </c>
      <c r="O5726" t="s">
        <v>28001</v>
      </c>
      <c r="P5726" s="10">
        <v>47.52336008</v>
      </c>
      <c r="Q5726" s="10">
        <v>-122.36079182</v>
      </c>
      <c r="R5726" t="s">
        <v>28002</v>
      </c>
      <c r="S5726" s="7">
        <v>9</v>
      </c>
      <c r="T5726" s="7">
        <v>2023</v>
      </c>
      <c r="U5726" s="7">
        <v>3</v>
      </c>
      <c r="V5726">
        <v>2</v>
      </c>
      <c r="W5726">
        <v>2024</v>
      </c>
      <c r="X5726">
        <v>1</v>
      </c>
      <c r="Y5726" t="b">
        <v>0</v>
      </c>
      <c r="Z5726" t="b">
        <v>0</v>
      </c>
      <c r="AA5726">
        <v>154</v>
      </c>
      <c r="AB5726">
        <v>1</v>
      </c>
      <c r="AC5726" t="b">
        <v>0</v>
      </c>
      <c r="AD5726" t="b">
        <v>1</v>
      </c>
      <c r="AE5726" t="b">
        <v>0</v>
      </c>
      <c r="AF5726" t="b">
        <v>1</v>
      </c>
      <c r="AG5726" s="11">
        <v>45189</v>
      </c>
      <c r="AH5726" s="11">
        <v>45343</v>
      </c>
      <c r="AI5726" s="12">
        <f>IF(OR(AG5726="",AH5726=""),"",AH5726-AG5726)</f>
        <v>154.0</v>
      </c>
      <c r="AJ5726" s="13" t="b">
        <f>IF(OR(AI5726="",AA5726=""),"",AI5726=AA5726)</f>
        <v>1</v>
      </c>
      <c r="AK5726" s="13" t="b">
        <f>IF(AI5726="","",AI5726&gt;60)</f>
        <v>1</v>
      </c>
      <c r="AL5726" s="13" t="b">
        <f>IF(OR(Y5726=TRUE,AH5726=""),TRUE,FALSE)</f>
        <v>0</v>
      </c>
      <c r="AM5726" s="13" t="b">
        <f>IF(AI5726="","",AI5726&lt;0)</f>
        <v>0</v>
      </c>
      <c r="AN5726" s="13" t="str">
        <f>IF(AH5726="","No inspection date",IF(AI5726&lt;0,"Negative chronology",IF(AI5726&lt;=30,"0-30",IF(AI5726&lt;=60,"31-60",IF(AI5726&lt;=90,"61-90",IF(AI5726&lt;=180,"91-180","181+"))))))</f>
        <v>91-180</v>
      </c>
      <c r="AO5726" s="13" t="str">
        <f>IF(OR(ISNUMBER(SEARCH("COMPLETED",K5726)),ISNUMBER(SEARCH("CLOSED",K5726))),"Closed/Completed","Other Active/Issued")</f>
        <v>Closed/Completed</v>
      </c>
    </row>
    <row r="5727" spans="1:41">
      <c r="A5727" t="s">
        <v>28003</v>
      </c>
      <c r="B5727" t="s">
        <v>87</v>
      </c>
      <c r="C5727" t="s">
        <v>87</v>
      </c>
      <c r="D5727" t="s">
        <v>88</v>
      </c>
      <c r="F5727" t="s">
        <v>28004</v>
      </c>
      <c r="H5727" t="s">
        <v>2878</v>
      </c>
      <c r="I5727" t="s">
        <v>3185</v>
      </c>
      <c r="J5727" t="s">
        <v>137</v>
      </c>
      <c r="K5727" t="s">
        <v>93</v>
      </c>
      <c r="L5727" t="s">
        <v>93</v>
      </c>
      <c r="M5727" t="s">
        <v>28005</v>
      </c>
      <c r="N5727" s="9">
        <v>98122</v>
      </c>
      <c r="O5727" t="s">
        <v>28006</v>
      </c>
      <c r="P5727" s="10">
        <v>47.61621249</v>
      </c>
      <c r="Q5727" s="10">
        <v>-122.32242311</v>
      </c>
      <c r="R5727" t="s">
        <v>28007</v>
      </c>
      <c r="S5727" s="7">
        <v>9</v>
      </c>
      <c r="T5727" s="7">
        <v>2023</v>
      </c>
      <c r="U5727" s="7">
        <v>3</v>
      </c>
      <c r="V5727">
        <v>11</v>
      </c>
      <c r="W5727">
        <v>2023</v>
      </c>
      <c r="X5727">
        <v>4</v>
      </c>
      <c r="Y5727" t="b">
        <v>0</v>
      </c>
      <c r="Z5727" t="b">
        <v>0</v>
      </c>
      <c r="AA5727">
        <v>71</v>
      </c>
      <c r="AB5727">
        <v>3</v>
      </c>
      <c r="AC5727" t="b">
        <v>0</v>
      </c>
      <c r="AD5727" t="b">
        <v>1</v>
      </c>
      <c r="AE5727" t="b">
        <v>0</v>
      </c>
      <c r="AF5727" t="b">
        <v>1</v>
      </c>
      <c r="AG5727" s="11">
        <v>45189</v>
      </c>
      <c r="AH5727" s="11">
        <v>45260</v>
      </c>
      <c r="AI5727" s="12">
        <f>IF(OR(AG5727="",AH5727=""),"",AH5727-AG5727)</f>
        <v>71.0</v>
      </c>
      <c r="AJ5727" s="13" t="b">
        <f>IF(OR(AI5727="",AA5727=""),"",AI5727=AA5727)</f>
        <v>1</v>
      </c>
      <c r="AK5727" s="13" t="b">
        <f>IF(AI5727="","",AI5727&gt;60)</f>
        <v>1</v>
      </c>
      <c r="AL5727" s="13" t="b">
        <f>IF(OR(Y5727=TRUE,AH5727=""),TRUE,FALSE)</f>
        <v>0</v>
      </c>
      <c r="AM5727" s="13" t="b">
        <f>IF(AI5727="","",AI5727&lt;0)</f>
        <v>0</v>
      </c>
      <c r="AN5727" s="13" t="str">
        <f>IF(AH5727="","No inspection date",IF(AI5727&lt;0,"Negative chronology",IF(AI5727&lt;=30,"0-30",IF(AI5727&lt;=60,"31-60",IF(AI5727&lt;=90,"61-90",IF(AI5727&lt;=180,"91-180","181+"))))))</f>
        <v>61-90</v>
      </c>
      <c r="AO5727" s="13" t="str">
        <f>IF(OR(ISNUMBER(SEARCH("COMPLETED",K5727)),ISNUMBER(SEARCH("CLOSED",K5727))),"Closed/Completed","Other Active/Issued")</f>
        <v>Closed/Completed</v>
      </c>
    </row>
    <row r="5728" spans="1:41">
      <c r="A5728" t="s">
        <v>28008</v>
      </c>
      <c r="B5728" t="s">
        <v>87</v>
      </c>
      <c r="C5728" t="s">
        <v>87</v>
      </c>
      <c r="D5728" t="s">
        <v>88</v>
      </c>
      <c r="F5728" t="s">
        <v>28009</v>
      </c>
      <c r="G5728" t="s">
        <v>28010</v>
      </c>
      <c r="H5728" t="s">
        <v>2892</v>
      </c>
      <c r="I5728" t="s">
        <v>3098</v>
      </c>
      <c r="J5728" t="s">
        <v>137</v>
      </c>
      <c r="K5728" t="s">
        <v>93</v>
      </c>
      <c r="L5728" t="s">
        <v>93</v>
      </c>
      <c r="M5728" t="s">
        <v>28011</v>
      </c>
      <c r="N5728" s="9">
        <v>98125</v>
      </c>
      <c r="O5728" t="s">
        <v>28012</v>
      </c>
      <c r="P5728" s="10">
        <v>47.73038947</v>
      </c>
      <c r="Q5728" s="10">
        <v>-122.29486711</v>
      </c>
      <c r="R5728" t="s">
        <v>28013</v>
      </c>
      <c r="S5728" s="7">
        <v>9</v>
      </c>
      <c r="T5728" s="7">
        <v>2023</v>
      </c>
      <c r="U5728" s="7">
        <v>3</v>
      </c>
      <c r="V5728">
        <v>11</v>
      </c>
      <c r="W5728">
        <v>2023</v>
      </c>
      <c r="X5728">
        <v>4</v>
      </c>
      <c r="Y5728" t="b">
        <v>0</v>
      </c>
      <c r="Z5728" t="b">
        <v>0</v>
      </c>
      <c r="AA5728">
        <v>53</v>
      </c>
      <c r="AB5728">
        <v>5</v>
      </c>
      <c r="AC5728" t="b">
        <v>0</v>
      </c>
      <c r="AD5728" t="b">
        <v>1</v>
      </c>
      <c r="AE5728" t="b">
        <v>0</v>
      </c>
      <c r="AF5728" t="b">
        <v>1</v>
      </c>
      <c r="AG5728" s="11">
        <v>45190</v>
      </c>
      <c r="AH5728" s="11">
        <v>45243</v>
      </c>
      <c r="AI5728" s="12">
        <f>IF(OR(AG5728="",AH5728=""),"",AH5728-AG5728)</f>
        <v>53.0</v>
      </c>
      <c r="AJ5728" s="13" t="b">
        <f>IF(OR(AI5728="",AA5728=""),"",AI5728=AA5728)</f>
        <v>1</v>
      </c>
      <c r="AK5728" s="13" t="b">
        <f>IF(AI5728="","",AI5728&gt;60)</f>
        <v>0</v>
      </c>
      <c r="AL5728" s="13" t="b">
        <f>IF(OR(Y5728=TRUE,AH5728=""),TRUE,FALSE)</f>
        <v>0</v>
      </c>
      <c r="AM5728" s="13" t="b">
        <f>IF(AI5728="","",AI5728&lt;0)</f>
        <v>0</v>
      </c>
      <c r="AN5728" s="13" t="str">
        <f>IF(AH5728="","No inspection date",IF(AI5728&lt;0,"Negative chronology",IF(AI5728&lt;=30,"0-30",IF(AI5728&lt;=60,"31-60",IF(AI5728&lt;=90,"61-90",IF(AI5728&lt;=180,"91-180","181+"))))))</f>
        <v>31-60</v>
      </c>
      <c r="AO5728" s="13" t="str">
        <f>IF(OR(ISNUMBER(SEARCH("COMPLETED",K5728)),ISNUMBER(SEARCH("CLOSED",K5728))),"Closed/Completed","Other Active/Issued")</f>
        <v>Closed/Completed</v>
      </c>
    </row>
    <row r="5729" spans="1:41">
      <c r="A5729" t="s">
        <v>28014</v>
      </c>
      <c r="B5729" t="s">
        <v>87</v>
      </c>
      <c r="C5729" t="s">
        <v>87</v>
      </c>
      <c r="D5729" t="s">
        <v>88</v>
      </c>
      <c r="F5729" t="s">
        <v>27955</v>
      </c>
      <c r="G5729" t="s">
        <v>28015</v>
      </c>
      <c r="H5729" t="s">
        <v>2892</v>
      </c>
      <c r="I5729" t="s">
        <v>8752</v>
      </c>
      <c r="J5729" t="s">
        <v>137</v>
      </c>
      <c r="K5729" t="s">
        <v>93</v>
      </c>
      <c r="L5729" t="s">
        <v>93</v>
      </c>
      <c r="M5729" t="s">
        <v>14025</v>
      </c>
      <c r="N5729" s="9">
        <v>98107</v>
      </c>
      <c r="O5729" t="s">
        <v>28016</v>
      </c>
      <c r="P5729" s="10">
        <v>47.67348743</v>
      </c>
      <c r="Q5729" s="10">
        <v>-122.36587109</v>
      </c>
      <c r="R5729" t="s">
        <v>14027</v>
      </c>
      <c r="S5729" s="7">
        <v>9</v>
      </c>
      <c r="T5729" s="7">
        <v>2023</v>
      </c>
      <c r="U5729" s="7">
        <v>3</v>
      </c>
      <c r="V5729">
        <v>9</v>
      </c>
      <c r="W5729">
        <v>2023</v>
      </c>
      <c r="X5729">
        <v>3</v>
      </c>
      <c r="Y5729" t="b">
        <v>0</v>
      </c>
      <c r="Z5729" t="b">
        <v>0</v>
      </c>
      <c r="AA5729">
        <v>4</v>
      </c>
      <c r="AB5729">
        <v>6</v>
      </c>
      <c r="AC5729" t="b">
        <v>0</v>
      </c>
      <c r="AD5729" t="b">
        <v>1</v>
      </c>
      <c r="AE5729" t="b">
        <v>0</v>
      </c>
      <c r="AF5729" t="b">
        <v>1</v>
      </c>
      <c r="AG5729" s="11">
        <v>45190</v>
      </c>
      <c r="AH5729" s="11">
        <v>45194</v>
      </c>
      <c r="AI5729" s="12">
        <f>IF(OR(AG5729="",AH5729=""),"",AH5729-AG5729)</f>
        <v>4.0</v>
      </c>
      <c r="AJ5729" s="13" t="b">
        <f>IF(OR(AI5729="",AA5729=""),"",AI5729=AA5729)</f>
        <v>1</v>
      </c>
      <c r="AK5729" s="13" t="b">
        <f>IF(AI5729="","",AI5729&gt;60)</f>
        <v>0</v>
      </c>
      <c r="AL5729" s="13" t="b">
        <f>IF(OR(Y5729=TRUE,AH5729=""),TRUE,FALSE)</f>
        <v>0</v>
      </c>
      <c r="AM5729" s="13" t="b">
        <f>IF(AI5729="","",AI5729&lt;0)</f>
        <v>0</v>
      </c>
      <c r="AN5729" s="13" t="str">
        <f>IF(AH5729="","No inspection date",IF(AI5729&lt;0,"Negative chronology",IF(AI5729&lt;=30,"0-30",IF(AI5729&lt;=60,"31-60",IF(AI5729&lt;=90,"61-90",IF(AI5729&lt;=180,"91-180","181+"))))))</f>
        <v>0-30</v>
      </c>
      <c r="AO5729" s="13" t="str">
        <f>IF(OR(ISNUMBER(SEARCH("COMPLETED",K5729)),ISNUMBER(SEARCH("CLOSED",K5729))),"Closed/Completed","Other Active/Issued")</f>
        <v>Closed/Completed</v>
      </c>
    </row>
    <row r="5730" spans="1:41">
      <c r="A5730" t="s">
        <v>28017</v>
      </c>
      <c r="B5730" t="s">
        <v>87</v>
      </c>
      <c r="C5730" t="s">
        <v>87</v>
      </c>
      <c r="D5730" t="s">
        <v>88</v>
      </c>
      <c r="F5730" t="s">
        <v>28018</v>
      </c>
      <c r="G5730" t="s">
        <v>6269</v>
      </c>
      <c r="H5730" t="s">
        <v>2892</v>
      </c>
      <c r="I5730" t="s">
        <v>3152</v>
      </c>
      <c r="J5730" t="s">
        <v>137</v>
      </c>
      <c r="K5730" t="s">
        <v>93</v>
      </c>
      <c r="L5730" t="s">
        <v>93</v>
      </c>
      <c r="M5730" t="s">
        <v>28019</v>
      </c>
      <c r="O5730" t="s">
        <v>28020</v>
      </c>
      <c r="P5730" s="10">
        <v>47.67275722</v>
      </c>
      <c r="Q5730" s="10">
        <v>-122.34921638</v>
      </c>
      <c r="R5730" t="s">
        <v>28021</v>
      </c>
      <c r="S5730" s="7">
        <v>9</v>
      </c>
      <c r="T5730" s="7">
        <v>2023</v>
      </c>
      <c r="U5730" s="7">
        <v>3</v>
      </c>
      <c r="V5730">
        <v>11</v>
      </c>
      <c r="W5730">
        <v>2023</v>
      </c>
      <c r="X5730">
        <v>4</v>
      </c>
      <c r="Y5730" t="b">
        <v>0</v>
      </c>
      <c r="Z5730" t="b">
        <v>0</v>
      </c>
      <c r="AA5730">
        <v>67</v>
      </c>
      <c r="AB5730">
        <v>6</v>
      </c>
      <c r="AC5730" t="b">
        <v>0</v>
      </c>
      <c r="AD5730" t="b">
        <v>1</v>
      </c>
      <c r="AE5730" t="b">
        <v>0</v>
      </c>
      <c r="AF5730" t="b">
        <v>1</v>
      </c>
      <c r="AG5730" s="11">
        <v>45190</v>
      </c>
      <c r="AH5730" s="11">
        <v>45257</v>
      </c>
      <c r="AI5730" s="12">
        <f>IF(OR(AG5730="",AH5730=""),"",AH5730-AG5730)</f>
        <v>67.0</v>
      </c>
      <c r="AJ5730" s="13" t="b">
        <f>IF(OR(AI5730="",AA5730=""),"",AI5730=AA5730)</f>
        <v>1</v>
      </c>
      <c r="AK5730" s="13" t="b">
        <f>IF(AI5730="","",AI5730&gt;60)</f>
        <v>1</v>
      </c>
      <c r="AL5730" s="13" t="b">
        <f>IF(OR(Y5730=TRUE,AH5730=""),TRUE,FALSE)</f>
        <v>0</v>
      </c>
      <c r="AM5730" s="13" t="b">
        <f>IF(AI5730="","",AI5730&lt;0)</f>
        <v>0</v>
      </c>
      <c r="AN5730" s="13" t="str">
        <f>IF(AH5730="","No inspection date",IF(AI5730&lt;0,"Negative chronology",IF(AI5730&lt;=30,"0-30",IF(AI5730&lt;=60,"31-60",IF(AI5730&lt;=90,"61-90",IF(AI5730&lt;=180,"91-180","181+"))))))</f>
        <v>61-90</v>
      </c>
      <c r="AO5730" s="13" t="str">
        <f>IF(OR(ISNUMBER(SEARCH("COMPLETED",K5730)),ISNUMBER(SEARCH("CLOSED",K5730))),"Closed/Completed","Other Active/Issued")</f>
        <v>Closed/Completed</v>
      </c>
    </row>
    <row r="5731" spans="1:41">
      <c r="A5731" t="s">
        <v>28022</v>
      </c>
      <c r="B5731" t="s">
        <v>87</v>
      </c>
      <c r="C5731" t="s">
        <v>87</v>
      </c>
      <c r="D5731" t="s">
        <v>88</v>
      </c>
      <c r="F5731" t="s">
        <v>28023</v>
      </c>
      <c r="H5731" t="s">
        <v>8752</v>
      </c>
      <c r="K5731" t="s">
        <v>93</v>
      </c>
      <c r="L5731" t="s">
        <v>93</v>
      </c>
      <c r="M5731" t="s">
        <v>28024</v>
      </c>
      <c r="N5731" s="9">
        <v>98116</v>
      </c>
      <c r="O5731" t="s">
        <v>28025</v>
      </c>
      <c r="P5731" s="10">
        <v>47.56270022</v>
      </c>
      <c r="Q5731" s="10">
        <v>-122.38579486</v>
      </c>
      <c r="R5731" t="s">
        <v>28026</v>
      </c>
      <c r="S5731" s="7">
        <v>9</v>
      </c>
      <c r="T5731" s="7">
        <v>2023</v>
      </c>
      <c r="U5731" s="7">
        <v>3</v>
      </c>
      <c r="Y5731" t="b">
        <v>1</v>
      </c>
      <c r="Z5731" t="b">
        <v>1</v>
      </c>
      <c r="AB5731">
        <v>1</v>
      </c>
      <c r="AC5731" t="b">
        <v>0</v>
      </c>
      <c r="AD5731" t="b">
        <v>1</v>
      </c>
      <c r="AE5731" t="b">
        <v>0</v>
      </c>
      <c r="AF5731" t="b">
        <v>1</v>
      </c>
      <c r="AG5731" s="11">
        <v>45194</v>
      </c>
      <c r="AI5731" s="12">
        <f>IF(OR(AG5731="",AH5731=""),"",AH5731-AG5731)</f>
        <v/>
      </c>
      <c r="AJ5731" s="13">
        <f>IF(OR(AI5731="",AA5731=""),"",AI5731=AA5731)</f>
        <v/>
      </c>
      <c r="AK5731" s="13">
        <f>IF(AI5731="","",AI5731&gt;60)</f>
        <v/>
      </c>
      <c r="AL5731" s="13" t="b">
        <f>IF(OR(Y5731=TRUE,AH5731=""),TRUE,FALSE)</f>
        <v>1</v>
      </c>
      <c r="AM5731" s="13">
        <f>IF(AI5731="","",AI5731&lt;0)</f>
        <v/>
      </c>
      <c r="AN5731" s="13" t="str">
        <f>IF(AH5731="","No inspection date",IF(AI5731&lt;0,"Negative chronology",IF(AI5731&lt;=30,"0-30",IF(AI5731&lt;=60,"31-60",IF(AI5731&lt;=90,"61-90",IF(AI5731&lt;=180,"91-180","181+"))))))</f>
        <v>No inspection date</v>
      </c>
      <c r="AO5731" s="13" t="str">
        <f>IF(OR(ISNUMBER(SEARCH("COMPLETED",K5731)),ISNUMBER(SEARCH("CLOSED",K5731))),"Closed/Completed","Other Active/Issued")</f>
        <v>Closed/Completed</v>
      </c>
    </row>
    <row r="5732" spans="1:41">
      <c r="A5732" t="s">
        <v>28027</v>
      </c>
      <c r="B5732" t="s">
        <v>87</v>
      </c>
      <c r="C5732" t="s">
        <v>87</v>
      </c>
      <c r="D5732" t="s">
        <v>88</v>
      </c>
      <c r="F5732" t="s">
        <v>28023</v>
      </c>
      <c r="G5732" t="s">
        <v>28028</v>
      </c>
      <c r="H5732" t="s">
        <v>7196</v>
      </c>
      <c r="I5732" t="s">
        <v>2908</v>
      </c>
      <c r="J5732" t="s">
        <v>93</v>
      </c>
      <c r="K5732" t="s">
        <v>93</v>
      </c>
      <c r="L5732" t="s">
        <v>93</v>
      </c>
      <c r="M5732" t="s">
        <v>28024</v>
      </c>
      <c r="N5732" s="9">
        <v>98116</v>
      </c>
      <c r="O5732" t="s">
        <v>28029</v>
      </c>
      <c r="P5732" s="10">
        <v>47.56270022</v>
      </c>
      <c r="Q5732" s="10">
        <v>-122.38579486</v>
      </c>
      <c r="R5732" t="s">
        <v>28026</v>
      </c>
      <c r="S5732" s="7">
        <v>9</v>
      </c>
      <c r="T5732" s="7">
        <v>2023</v>
      </c>
      <c r="U5732" s="7">
        <v>3</v>
      </c>
      <c r="V5732">
        <v>9</v>
      </c>
      <c r="W5732">
        <v>2023</v>
      </c>
      <c r="X5732">
        <v>3</v>
      </c>
      <c r="Y5732" t="b">
        <v>0</v>
      </c>
      <c r="Z5732" t="b">
        <v>0</v>
      </c>
      <c r="AA5732">
        <v>2</v>
      </c>
      <c r="AB5732">
        <v>1</v>
      </c>
      <c r="AC5732" t="b">
        <v>0</v>
      </c>
      <c r="AD5732" t="b">
        <v>1</v>
      </c>
      <c r="AE5732" t="b">
        <v>0</v>
      </c>
      <c r="AF5732" t="b">
        <v>1</v>
      </c>
      <c r="AG5732" s="11">
        <v>45195</v>
      </c>
      <c r="AH5732" s="11">
        <v>45197</v>
      </c>
      <c r="AI5732" s="12">
        <f>IF(OR(AG5732="",AH5732=""),"",AH5732-AG5732)</f>
        <v>2.0</v>
      </c>
      <c r="AJ5732" s="13" t="b">
        <f>IF(OR(AI5732="",AA5732=""),"",AI5732=AA5732)</f>
        <v>1</v>
      </c>
      <c r="AK5732" s="13" t="b">
        <f>IF(AI5732="","",AI5732&gt;60)</f>
        <v>0</v>
      </c>
      <c r="AL5732" s="13" t="b">
        <f>IF(OR(Y5732=TRUE,AH5732=""),TRUE,FALSE)</f>
        <v>0</v>
      </c>
      <c r="AM5732" s="13" t="b">
        <f>IF(AI5732="","",AI5732&lt;0)</f>
        <v>0</v>
      </c>
      <c r="AN5732" s="13" t="str">
        <f>IF(AH5732="","No inspection date",IF(AI5732&lt;0,"Negative chronology",IF(AI5732&lt;=30,"0-30",IF(AI5732&lt;=60,"31-60",IF(AI5732&lt;=90,"61-90",IF(AI5732&lt;=180,"91-180","181+"))))))</f>
        <v>0-30</v>
      </c>
      <c r="AO5732" s="13" t="str">
        <f>IF(OR(ISNUMBER(SEARCH("COMPLETED",K5732)),ISNUMBER(SEARCH("CLOSED",K5732))),"Closed/Completed","Other Active/Issued")</f>
        <v>Closed/Completed</v>
      </c>
    </row>
    <row r="5733" spans="1:41">
      <c r="A5733" t="s">
        <v>28030</v>
      </c>
      <c r="B5733" t="s">
        <v>87</v>
      </c>
      <c r="C5733" t="s">
        <v>87</v>
      </c>
      <c r="D5733" t="s">
        <v>88</v>
      </c>
      <c r="F5733" t="s">
        <v>28031</v>
      </c>
      <c r="G5733" t="s">
        <v>27810</v>
      </c>
      <c r="H5733" t="s">
        <v>2900</v>
      </c>
      <c r="I5733" t="s">
        <v>8764</v>
      </c>
      <c r="J5733" t="s">
        <v>93</v>
      </c>
      <c r="K5733" t="s">
        <v>93</v>
      </c>
      <c r="L5733" t="s">
        <v>93</v>
      </c>
      <c r="M5733" t="s">
        <v>28032</v>
      </c>
      <c r="N5733" s="9">
        <v>98105</v>
      </c>
      <c r="O5733" t="s">
        <v>28033</v>
      </c>
      <c r="P5733" s="10">
        <v>47.66341436</v>
      </c>
      <c r="Q5733" s="10">
        <v>-122.31491414</v>
      </c>
      <c r="R5733" t="s">
        <v>28034</v>
      </c>
      <c r="S5733" s="7">
        <v>9</v>
      </c>
      <c r="T5733" s="7">
        <v>2023</v>
      </c>
      <c r="U5733" s="7">
        <v>3</v>
      </c>
      <c r="V5733">
        <v>9</v>
      </c>
      <c r="W5733">
        <v>2023</v>
      </c>
      <c r="X5733">
        <v>3</v>
      </c>
      <c r="Y5733" t="b">
        <v>0</v>
      </c>
      <c r="Z5733" t="b">
        <v>0</v>
      </c>
      <c r="AA5733">
        <v>-5</v>
      </c>
      <c r="AB5733">
        <v>4</v>
      </c>
      <c r="AC5733" t="b">
        <v>0</v>
      </c>
      <c r="AD5733" t="b">
        <v>1</v>
      </c>
      <c r="AE5733" t="b">
        <v>0</v>
      </c>
      <c r="AF5733" t="b">
        <v>1</v>
      </c>
      <c r="AG5733" s="11">
        <v>45196</v>
      </c>
      <c r="AH5733" s="11">
        <v>45191</v>
      </c>
      <c r="AI5733" s="12">
        <f>IF(OR(AG5733="",AH5733=""),"",AH5733-AG5733)</f>
        <v>-5.0</v>
      </c>
      <c r="AJ5733" s="13" t="b">
        <f>IF(OR(AI5733="",AA5733=""),"",AI5733=AA5733)</f>
        <v>1</v>
      </c>
      <c r="AK5733" s="13" t="b">
        <f>IF(AI5733="","",AI5733&gt;60)</f>
        <v>0</v>
      </c>
      <c r="AL5733" s="13" t="b">
        <f>IF(OR(Y5733=TRUE,AH5733=""),TRUE,FALSE)</f>
        <v>0</v>
      </c>
      <c r="AM5733" s="13" t="b">
        <f>IF(AI5733="","",AI5733&lt;0)</f>
        <v>1</v>
      </c>
      <c r="AN5733" s="13" t="str">
        <f>IF(AH5733="","No inspection date",IF(AI5733&lt;0,"Negative chronology",IF(AI5733&lt;=30,"0-30",IF(AI5733&lt;=60,"31-60",IF(AI5733&lt;=90,"61-90",IF(AI5733&lt;=180,"91-180","181+"))))))</f>
        <v>Negative chronology</v>
      </c>
      <c r="AO5733" s="13" t="str">
        <f>IF(OR(ISNUMBER(SEARCH("COMPLETED",K5733)),ISNUMBER(SEARCH("CLOSED",K5733))),"Closed/Completed","Other Active/Issued")</f>
        <v>Closed/Completed</v>
      </c>
    </row>
    <row r="5734" spans="1:41">
      <c r="A5734" t="s">
        <v>28035</v>
      </c>
      <c r="B5734" t="s">
        <v>87</v>
      </c>
      <c r="C5734" t="s">
        <v>87</v>
      </c>
      <c r="D5734" t="s">
        <v>88</v>
      </c>
      <c r="F5734" t="s">
        <v>7194</v>
      </c>
      <c r="G5734" t="s">
        <v>28036</v>
      </c>
      <c r="H5734" t="s">
        <v>6316</v>
      </c>
      <c r="I5734" t="s">
        <v>8563</v>
      </c>
      <c r="J5734" t="s">
        <v>93</v>
      </c>
      <c r="K5734" t="s">
        <v>100</v>
      </c>
      <c r="L5734" t="s">
        <v>100</v>
      </c>
      <c r="M5734" t="s">
        <v>7197</v>
      </c>
      <c r="N5734" s="9">
        <v>98125</v>
      </c>
      <c r="O5734" t="s">
        <v>28037</v>
      </c>
      <c r="P5734" s="10">
        <v>47.71599889</v>
      </c>
      <c r="Q5734" s="10">
        <v>-122.29755264</v>
      </c>
      <c r="R5734" t="s">
        <v>7199</v>
      </c>
      <c r="S5734" s="7">
        <v>9</v>
      </c>
      <c r="T5734" s="7">
        <v>2023</v>
      </c>
      <c r="U5734" s="7">
        <v>3</v>
      </c>
      <c r="V5734">
        <v>7</v>
      </c>
      <c r="W5734">
        <v>2023</v>
      </c>
      <c r="X5734">
        <v>3</v>
      </c>
      <c r="Y5734" t="b">
        <v>0</v>
      </c>
      <c r="Z5734" t="b">
        <v>0</v>
      </c>
      <c r="AA5734">
        <v>-78</v>
      </c>
      <c r="AB5734">
        <v>5</v>
      </c>
      <c r="AC5734" t="b">
        <v>0</v>
      </c>
      <c r="AD5734" t="b">
        <v>1</v>
      </c>
      <c r="AE5734" t="b">
        <v>0</v>
      </c>
      <c r="AF5734" t="b">
        <v>1</v>
      </c>
      <c r="AG5734" s="11">
        <v>45198</v>
      </c>
      <c r="AH5734" s="11">
        <v>45120</v>
      </c>
      <c r="AI5734" s="12">
        <f>IF(OR(AG5734="",AH5734=""),"",AH5734-AG5734)</f>
        <v>-78.0</v>
      </c>
      <c r="AJ5734" s="13" t="b">
        <f>IF(OR(AI5734="",AA5734=""),"",AI5734=AA5734)</f>
        <v>1</v>
      </c>
      <c r="AK5734" s="13" t="b">
        <f>IF(AI5734="","",AI5734&gt;60)</f>
        <v>0</v>
      </c>
      <c r="AL5734" s="13" t="b">
        <f>IF(OR(Y5734=TRUE,AH5734=""),TRUE,FALSE)</f>
        <v>0</v>
      </c>
      <c r="AM5734" s="13" t="b">
        <f>IF(AI5734="","",AI5734&lt;0)</f>
        <v>1</v>
      </c>
      <c r="AN5734" s="13" t="str">
        <f>IF(AH5734="","No inspection date",IF(AI5734&lt;0,"Negative chronology",IF(AI5734&lt;=30,"0-30",IF(AI5734&lt;=60,"31-60",IF(AI5734&lt;=90,"61-90",IF(AI5734&lt;=180,"91-180","181+"))))))</f>
        <v>Negative chronology</v>
      </c>
      <c r="AO5734" s="13" t="str">
        <f>IF(OR(ISNUMBER(SEARCH("COMPLETED",K5734)),ISNUMBER(SEARCH("CLOSED",K5734))),"Closed/Completed","Other Active/Issued")</f>
        <v>Other Active/Issued</v>
      </c>
    </row>
    <row r="5735" spans="1:41">
      <c r="A5735" t="s">
        <v>28038</v>
      </c>
      <c r="B5735" t="s">
        <v>87</v>
      </c>
      <c r="C5735" t="s">
        <v>87</v>
      </c>
      <c r="D5735" t="s">
        <v>88</v>
      </c>
      <c r="F5735" t="s">
        <v>28039</v>
      </c>
      <c r="G5735" t="s">
        <v>28040</v>
      </c>
      <c r="H5735" t="s">
        <v>11676</v>
      </c>
      <c r="I5735" t="s">
        <v>6362</v>
      </c>
      <c r="J5735" t="s">
        <v>137</v>
      </c>
      <c r="K5735" t="s">
        <v>93</v>
      </c>
      <c r="L5735" t="s">
        <v>93</v>
      </c>
      <c r="M5735" t="s">
        <v>28041</v>
      </c>
      <c r="N5735" s="9">
        <v>98177</v>
      </c>
      <c r="O5735" t="s">
        <v>28042</v>
      </c>
      <c r="P5735" s="10">
        <v>47.70181911</v>
      </c>
      <c r="Q5735" s="10">
        <v>-122.36051517</v>
      </c>
      <c r="R5735" t="s">
        <v>28043</v>
      </c>
      <c r="S5735" s="7">
        <v>10</v>
      </c>
      <c r="T5735" s="7">
        <v>2023</v>
      </c>
      <c r="U5735" s="7">
        <v>4</v>
      </c>
      <c r="V5735">
        <v>11</v>
      </c>
      <c r="W5735">
        <v>2023</v>
      </c>
      <c r="X5735">
        <v>4</v>
      </c>
      <c r="Y5735" t="b">
        <v>0</v>
      </c>
      <c r="Z5735" t="b">
        <v>0</v>
      </c>
      <c r="AA5735">
        <v>36</v>
      </c>
      <c r="AB5735">
        <v>5</v>
      </c>
      <c r="AC5735" t="b">
        <v>0</v>
      </c>
      <c r="AD5735" t="b">
        <v>1</v>
      </c>
      <c r="AE5735" t="b">
        <v>0</v>
      </c>
      <c r="AF5735" t="b">
        <v>1</v>
      </c>
      <c r="AG5735" s="11">
        <v>45201</v>
      </c>
      <c r="AH5735" s="11">
        <v>45237</v>
      </c>
      <c r="AI5735" s="12">
        <f>IF(OR(AG5735="",AH5735=""),"",AH5735-AG5735)</f>
        <v>36.0</v>
      </c>
      <c r="AJ5735" s="13" t="b">
        <f>IF(OR(AI5735="",AA5735=""),"",AI5735=AA5735)</f>
        <v>1</v>
      </c>
      <c r="AK5735" s="13" t="b">
        <f>IF(AI5735="","",AI5735&gt;60)</f>
        <v>0</v>
      </c>
      <c r="AL5735" s="13" t="b">
        <f>IF(OR(Y5735=TRUE,AH5735=""),TRUE,FALSE)</f>
        <v>0</v>
      </c>
      <c r="AM5735" s="13" t="b">
        <f>IF(AI5735="","",AI5735&lt;0)</f>
        <v>0</v>
      </c>
      <c r="AN5735" s="13" t="str">
        <f>IF(AH5735="","No inspection date",IF(AI5735&lt;0,"Negative chronology",IF(AI5735&lt;=30,"0-30",IF(AI5735&lt;=60,"31-60",IF(AI5735&lt;=90,"61-90",IF(AI5735&lt;=180,"91-180","181+"))))))</f>
        <v>31-60</v>
      </c>
      <c r="AO5735" s="13" t="str">
        <f>IF(OR(ISNUMBER(SEARCH("COMPLETED",K5735)),ISNUMBER(SEARCH("CLOSED",K5735))),"Closed/Completed","Other Active/Issued")</f>
        <v>Closed/Completed</v>
      </c>
    </row>
    <row r="5736" spans="1:41">
      <c r="A5736" t="s">
        <v>28044</v>
      </c>
      <c r="B5736" t="s">
        <v>87</v>
      </c>
      <c r="C5736" t="s">
        <v>87</v>
      </c>
      <c r="D5736" t="s">
        <v>88</v>
      </c>
      <c r="F5736" t="s">
        <v>28045</v>
      </c>
      <c r="G5736" t="s">
        <v>28046</v>
      </c>
      <c r="H5736" t="s">
        <v>1297</v>
      </c>
      <c r="I5736" t="s">
        <v>6425</v>
      </c>
      <c r="J5736" t="s">
        <v>137</v>
      </c>
      <c r="K5736" t="s">
        <v>93</v>
      </c>
      <c r="L5736" t="s">
        <v>93</v>
      </c>
      <c r="M5736" t="s">
        <v>28047</v>
      </c>
      <c r="N5736" s="9">
        <v>98112</v>
      </c>
      <c r="O5736" t="s">
        <v>28048</v>
      </c>
      <c r="P5736" s="10">
        <v>47.61920454</v>
      </c>
      <c r="Q5736" s="10">
        <v>-122.30146479</v>
      </c>
      <c r="R5736" t="s">
        <v>28049</v>
      </c>
      <c r="S5736" s="7">
        <v>10</v>
      </c>
      <c r="T5736" s="7">
        <v>2023</v>
      </c>
      <c r="U5736" s="7">
        <v>4</v>
      </c>
      <c r="V5736">
        <v>12</v>
      </c>
      <c r="W5736">
        <v>2023</v>
      </c>
      <c r="X5736">
        <v>4</v>
      </c>
      <c r="Y5736" t="b">
        <v>0</v>
      </c>
      <c r="Z5736" t="b">
        <v>0</v>
      </c>
      <c r="AA5736">
        <v>76</v>
      </c>
      <c r="AB5736">
        <v>3</v>
      </c>
      <c r="AC5736" t="b">
        <v>0</v>
      </c>
      <c r="AD5736" t="b">
        <v>1</v>
      </c>
      <c r="AE5736" t="b">
        <v>0</v>
      </c>
      <c r="AF5736" t="b">
        <v>1</v>
      </c>
      <c r="AG5736" s="11">
        <v>45202</v>
      </c>
      <c r="AH5736" s="11">
        <v>45278</v>
      </c>
      <c r="AI5736" s="12">
        <f>IF(OR(AG5736="",AH5736=""),"",AH5736-AG5736)</f>
        <v>76.0</v>
      </c>
      <c r="AJ5736" s="13" t="b">
        <f>IF(OR(AI5736="",AA5736=""),"",AI5736=AA5736)</f>
        <v>1</v>
      </c>
      <c r="AK5736" s="13" t="b">
        <f>IF(AI5736="","",AI5736&gt;60)</f>
        <v>1</v>
      </c>
      <c r="AL5736" s="13" t="b">
        <f>IF(OR(Y5736=TRUE,AH5736=""),TRUE,FALSE)</f>
        <v>0</v>
      </c>
      <c r="AM5736" s="13" t="b">
        <f>IF(AI5736="","",AI5736&lt;0)</f>
        <v>0</v>
      </c>
      <c r="AN5736" s="13" t="str">
        <f>IF(AH5736="","No inspection date",IF(AI5736&lt;0,"Negative chronology",IF(AI5736&lt;=30,"0-30",IF(AI5736&lt;=60,"31-60",IF(AI5736&lt;=90,"61-90",IF(AI5736&lt;=180,"91-180","181+"))))))</f>
        <v>61-90</v>
      </c>
      <c r="AO5736" s="13" t="str">
        <f>IF(OR(ISNUMBER(SEARCH("COMPLETED",K5736)),ISNUMBER(SEARCH("CLOSED",K5736))),"Closed/Completed","Other Active/Issued")</f>
        <v>Closed/Completed</v>
      </c>
    </row>
    <row r="5737" spans="1:41">
      <c r="A5737" t="s">
        <v>28050</v>
      </c>
      <c r="B5737" t="s">
        <v>87</v>
      </c>
      <c r="C5737" t="s">
        <v>87</v>
      </c>
      <c r="D5737" t="s">
        <v>88</v>
      </c>
      <c r="F5737" t="s">
        <v>28009</v>
      </c>
      <c r="G5737" t="s">
        <v>28051</v>
      </c>
      <c r="H5737" t="s">
        <v>2928</v>
      </c>
      <c r="I5737" t="s">
        <v>3098</v>
      </c>
      <c r="J5737" t="s">
        <v>137</v>
      </c>
      <c r="K5737" t="s">
        <v>93</v>
      </c>
      <c r="L5737" t="s">
        <v>93</v>
      </c>
      <c r="M5737" t="s">
        <v>28011</v>
      </c>
      <c r="N5737" s="9">
        <v>98125</v>
      </c>
      <c r="O5737" t="s">
        <v>28052</v>
      </c>
      <c r="P5737" s="10">
        <v>47.73038947</v>
      </c>
      <c r="Q5737" s="10">
        <v>-122.29486711</v>
      </c>
      <c r="R5737" t="s">
        <v>28013</v>
      </c>
      <c r="S5737" s="7">
        <v>10</v>
      </c>
      <c r="T5737" s="7">
        <v>2023</v>
      </c>
      <c r="U5737" s="7">
        <v>4</v>
      </c>
      <c r="V5737">
        <v>11</v>
      </c>
      <c r="W5737">
        <v>2023</v>
      </c>
      <c r="X5737">
        <v>4</v>
      </c>
      <c r="Y5737" t="b">
        <v>0</v>
      </c>
      <c r="Z5737" t="b">
        <v>0</v>
      </c>
      <c r="AA5737">
        <v>40</v>
      </c>
      <c r="AB5737">
        <v>5</v>
      </c>
      <c r="AC5737" t="b">
        <v>0</v>
      </c>
      <c r="AD5737" t="b">
        <v>1</v>
      </c>
      <c r="AE5737" t="b">
        <v>0</v>
      </c>
      <c r="AF5737" t="b">
        <v>1</v>
      </c>
      <c r="AG5737" s="11">
        <v>45203</v>
      </c>
      <c r="AH5737" s="11">
        <v>45243</v>
      </c>
      <c r="AI5737" s="12">
        <f>IF(OR(AG5737="",AH5737=""),"",AH5737-AG5737)</f>
        <v>40.0</v>
      </c>
      <c r="AJ5737" s="13" t="b">
        <f>IF(OR(AI5737="",AA5737=""),"",AI5737=AA5737)</f>
        <v>1</v>
      </c>
      <c r="AK5737" s="13" t="b">
        <f>IF(AI5737="","",AI5737&gt;60)</f>
        <v>0</v>
      </c>
      <c r="AL5737" s="13" t="b">
        <f>IF(OR(Y5737=TRUE,AH5737=""),TRUE,FALSE)</f>
        <v>0</v>
      </c>
      <c r="AM5737" s="13" t="b">
        <f>IF(AI5737="","",AI5737&lt;0)</f>
        <v>0</v>
      </c>
      <c r="AN5737" s="13" t="str">
        <f>IF(AH5737="","No inspection date",IF(AI5737&lt;0,"Negative chronology",IF(AI5737&lt;=30,"0-30",IF(AI5737&lt;=60,"31-60",IF(AI5737&lt;=90,"61-90",IF(AI5737&lt;=180,"91-180","181+"))))))</f>
        <v>31-60</v>
      </c>
      <c r="AO5737" s="13" t="str">
        <f>IF(OR(ISNUMBER(SEARCH("COMPLETED",K5737)),ISNUMBER(SEARCH("CLOSED",K5737))),"Closed/Completed","Other Active/Issued")</f>
        <v>Closed/Completed</v>
      </c>
    </row>
    <row r="5738" spans="1:41">
      <c r="A5738" t="s">
        <v>28053</v>
      </c>
      <c r="B5738" t="s">
        <v>87</v>
      </c>
      <c r="C5738" t="s">
        <v>87</v>
      </c>
      <c r="D5738" t="s">
        <v>88</v>
      </c>
      <c r="F5738" t="s">
        <v>28054</v>
      </c>
      <c r="G5738" t="s">
        <v>28055</v>
      </c>
      <c r="H5738" t="s">
        <v>2928</v>
      </c>
      <c r="I5738" t="s">
        <v>4825</v>
      </c>
      <c r="J5738" t="s">
        <v>137</v>
      </c>
      <c r="K5738" t="s">
        <v>93</v>
      </c>
      <c r="L5738" t="s">
        <v>93</v>
      </c>
      <c r="M5738" t="s">
        <v>28056</v>
      </c>
      <c r="N5738" s="9">
        <v>98105</v>
      </c>
      <c r="O5738" t="s">
        <v>28057</v>
      </c>
      <c r="P5738" s="10">
        <v>47.66535376</v>
      </c>
      <c r="Q5738" s="10">
        <v>-122.32318915</v>
      </c>
      <c r="R5738" t="s">
        <v>28058</v>
      </c>
      <c r="S5738" s="7">
        <v>10</v>
      </c>
      <c r="T5738" s="7">
        <v>2023</v>
      </c>
      <c r="U5738" s="7">
        <v>4</v>
      </c>
      <c r="V5738">
        <v>1</v>
      </c>
      <c r="W5738">
        <v>2025</v>
      </c>
      <c r="X5738">
        <v>1</v>
      </c>
      <c r="Y5738" t="b">
        <v>0</v>
      </c>
      <c r="Z5738" t="b">
        <v>0</v>
      </c>
      <c r="AA5738">
        <v>463</v>
      </c>
      <c r="AB5738">
        <v>6</v>
      </c>
      <c r="AC5738" t="b">
        <v>0</v>
      </c>
      <c r="AD5738" t="b">
        <v>1</v>
      </c>
      <c r="AE5738" t="b">
        <v>0</v>
      </c>
      <c r="AF5738" t="b">
        <v>1</v>
      </c>
      <c r="AG5738" s="11">
        <v>45203</v>
      </c>
      <c r="AH5738" s="11">
        <v>45666</v>
      </c>
      <c r="AI5738" s="12">
        <f>IF(OR(AG5738="",AH5738=""),"",AH5738-AG5738)</f>
        <v>463.0</v>
      </c>
      <c r="AJ5738" s="13" t="b">
        <f>IF(OR(AI5738="",AA5738=""),"",AI5738=AA5738)</f>
        <v>1</v>
      </c>
      <c r="AK5738" s="13" t="b">
        <f>IF(AI5738="","",AI5738&gt;60)</f>
        <v>1</v>
      </c>
      <c r="AL5738" s="13" t="b">
        <f>IF(OR(Y5738=TRUE,AH5738=""),TRUE,FALSE)</f>
        <v>0</v>
      </c>
      <c r="AM5738" s="13" t="b">
        <f>IF(AI5738="","",AI5738&lt;0)</f>
        <v>0</v>
      </c>
      <c r="AN5738" s="13" t="str">
        <f>IF(AH5738="","No inspection date",IF(AI5738&lt;0,"Negative chronology",IF(AI5738&lt;=30,"0-30",IF(AI5738&lt;=60,"31-60",IF(AI5738&lt;=90,"61-90",IF(AI5738&lt;=180,"91-180","181+"))))))</f>
        <v>181+</v>
      </c>
      <c r="AO5738" s="13" t="str">
        <f>IF(OR(ISNUMBER(SEARCH("COMPLETED",K5738)),ISNUMBER(SEARCH("CLOSED",K5738))),"Closed/Completed","Other Active/Issued")</f>
        <v>Closed/Completed</v>
      </c>
    </row>
    <row r="5739" spans="1:41">
      <c r="A5739" t="s">
        <v>28059</v>
      </c>
      <c r="B5739" t="s">
        <v>87</v>
      </c>
      <c r="C5739" t="s">
        <v>87</v>
      </c>
      <c r="D5739" t="s">
        <v>88</v>
      </c>
      <c r="F5739" t="s">
        <v>28060</v>
      </c>
      <c r="G5739" t="s">
        <v>27940</v>
      </c>
      <c r="H5739" t="s">
        <v>2928</v>
      </c>
      <c r="I5739" t="s">
        <v>8878</v>
      </c>
      <c r="J5739" t="s">
        <v>137</v>
      </c>
      <c r="K5739" t="s">
        <v>93</v>
      </c>
      <c r="L5739" t="s">
        <v>93</v>
      </c>
      <c r="M5739" t="s">
        <v>6594</v>
      </c>
      <c r="N5739" s="9">
        <v>98118</v>
      </c>
      <c r="O5739" t="s">
        <v>28061</v>
      </c>
      <c r="P5739" s="10">
        <v>47.52911122</v>
      </c>
      <c r="Q5739" s="10">
        <v>-122.26907747</v>
      </c>
      <c r="R5739" t="s">
        <v>6596</v>
      </c>
      <c r="S5739" s="7">
        <v>10</v>
      </c>
      <c r="T5739" s="7">
        <v>2023</v>
      </c>
      <c r="U5739" s="7">
        <v>4</v>
      </c>
      <c r="V5739">
        <v>11</v>
      </c>
      <c r="W5739">
        <v>2023</v>
      </c>
      <c r="X5739">
        <v>4</v>
      </c>
      <c r="Y5739" t="b">
        <v>0</v>
      </c>
      <c r="Z5739" t="b">
        <v>0</v>
      </c>
      <c r="AA5739">
        <v>48</v>
      </c>
      <c r="AB5739">
        <v>2</v>
      </c>
      <c r="AC5739" t="b">
        <v>0</v>
      </c>
      <c r="AD5739" t="b">
        <v>1</v>
      </c>
      <c r="AE5739" t="b">
        <v>0</v>
      </c>
      <c r="AF5739" t="b">
        <v>1</v>
      </c>
      <c r="AG5739" s="11">
        <v>45203</v>
      </c>
      <c r="AH5739" s="11">
        <v>45251</v>
      </c>
      <c r="AI5739" s="12">
        <f>IF(OR(AG5739="",AH5739=""),"",AH5739-AG5739)</f>
        <v>48.0</v>
      </c>
      <c r="AJ5739" s="13" t="b">
        <f>IF(OR(AI5739="",AA5739=""),"",AI5739=AA5739)</f>
        <v>1</v>
      </c>
      <c r="AK5739" s="13" t="b">
        <f>IF(AI5739="","",AI5739&gt;60)</f>
        <v>0</v>
      </c>
      <c r="AL5739" s="13" t="b">
        <f>IF(OR(Y5739=TRUE,AH5739=""),TRUE,FALSE)</f>
        <v>0</v>
      </c>
      <c r="AM5739" s="13" t="b">
        <f>IF(AI5739="","",AI5739&lt;0)</f>
        <v>0</v>
      </c>
      <c r="AN5739" s="13" t="str">
        <f>IF(AH5739="","No inspection date",IF(AI5739&lt;0,"Negative chronology",IF(AI5739&lt;=30,"0-30",IF(AI5739&lt;=60,"31-60",IF(AI5739&lt;=90,"61-90",IF(AI5739&lt;=180,"91-180","181+"))))))</f>
        <v>31-60</v>
      </c>
      <c r="AO5739" s="13" t="str">
        <f>IF(OR(ISNUMBER(SEARCH("COMPLETED",K5739)),ISNUMBER(SEARCH("CLOSED",K5739))),"Closed/Completed","Other Active/Issued")</f>
        <v>Closed/Completed</v>
      </c>
    </row>
    <row r="5740" spans="1:41">
      <c r="A5740" t="s">
        <v>28062</v>
      </c>
      <c r="B5740" t="s">
        <v>87</v>
      </c>
      <c r="C5740" t="s">
        <v>87</v>
      </c>
      <c r="D5740" t="s">
        <v>88</v>
      </c>
      <c r="F5740" t="s">
        <v>11697</v>
      </c>
      <c r="G5740" t="s">
        <v>6269</v>
      </c>
      <c r="H5740" t="s">
        <v>2947</v>
      </c>
      <c r="I5740" t="s">
        <v>6497</v>
      </c>
      <c r="J5740" t="s">
        <v>137</v>
      </c>
      <c r="K5740" t="s">
        <v>93</v>
      </c>
      <c r="L5740" t="s">
        <v>93</v>
      </c>
      <c r="M5740" t="s">
        <v>11699</v>
      </c>
      <c r="N5740" s="9">
        <v>98117</v>
      </c>
      <c r="O5740" t="s">
        <v>28063</v>
      </c>
      <c r="P5740" s="10">
        <v>47.67582304</v>
      </c>
      <c r="Q5740" s="10">
        <v>-122.36713187</v>
      </c>
      <c r="R5740" t="s">
        <v>11701</v>
      </c>
      <c r="S5740" s="7">
        <v>10</v>
      </c>
      <c r="T5740" s="7">
        <v>2023</v>
      </c>
      <c r="U5740" s="7">
        <v>4</v>
      </c>
      <c r="V5740">
        <v>4</v>
      </c>
      <c r="W5740">
        <v>2024</v>
      </c>
      <c r="X5740">
        <v>2</v>
      </c>
      <c r="Y5740" t="b">
        <v>0</v>
      </c>
      <c r="Z5740" t="b">
        <v>0</v>
      </c>
      <c r="AA5740">
        <v>195</v>
      </c>
      <c r="AB5740">
        <v>6</v>
      </c>
      <c r="AC5740" t="b">
        <v>0</v>
      </c>
      <c r="AD5740" t="b">
        <v>1</v>
      </c>
      <c r="AE5740" t="b">
        <v>0</v>
      </c>
      <c r="AF5740" t="b">
        <v>1</v>
      </c>
      <c r="AG5740" s="11">
        <v>45204</v>
      </c>
      <c r="AH5740" s="11">
        <v>45399</v>
      </c>
      <c r="AI5740" s="12">
        <f>IF(OR(AG5740="",AH5740=""),"",AH5740-AG5740)</f>
        <v>195.0</v>
      </c>
      <c r="AJ5740" s="13" t="b">
        <f>IF(OR(AI5740="",AA5740=""),"",AI5740=AA5740)</f>
        <v>1</v>
      </c>
      <c r="AK5740" s="13" t="b">
        <f>IF(AI5740="","",AI5740&gt;60)</f>
        <v>1</v>
      </c>
      <c r="AL5740" s="13" t="b">
        <f>IF(OR(Y5740=TRUE,AH5740=""),TRUE,FALSE)</f>
        <v>0</v>
      </c>
      <c r="AM5740" s="13" t="b">
        <f>IF(AI5740="","",AI5740&lt;0)</f>
        <v>0</v>
      </c>
      <c r="AN5740" s="13" t="str">
        <f>IF(AH5740="","No inspection date",IF(AI5740&lt;0,"Negative chronology",IF(AI5740&lt;=30,"0-30",IF(AI5740&lt;=60,"31-60",IF(AI5740&lt;=90,"61-90",IF(AI5740&lt;=180,"91-180","181+"))))))</f>
        <v>181+</v>
      </c>
      <c r="AO5740" s="13" t="str">
        <f>IF(OR(ISNUMBER(SEARCH("COMPLETED",K5740)),ISNUMBER(SEARCH("CLOSED",K5740))),"Closed/Completed","Other Active/Issued")</f>
        <v>Closed/Completed</v>
      </c>
    </row>
    <row r="5741" spans="1:41">
      <c r="A5741" t="s">
        <v>28064</v>
      </c>
      <c r="B5741" t="s">
        <v>87</v>
      </c>
      <c r="C5741" t="s">
        <v>87</v>
      </c>
      <c r="D5741" t="s">
        <v>88</v>
      </c>
      <c r="F5741" t="s">
        <v>28065</v>
      </c>
      <c r="G5741" t="s">
        <v>6269</v>
      </c>
      <c r="H5741" t="s">
        <v>2947</v>
      </c>
      <c r="I5741" t="s">
        <v>1852</v>
      </c>
      <c r="J5741" t="s">
        <v>137</v>
      </c>
      <c r="K5741" t="s">
        <v>93</v>
      </c>
      <c r="L5741" t="s">
        <v>93</v>
      </c>
      <c r="M5741" t="s">
        <v>28066</v>
      </c>
      <c r="N5741" s="9">
        <v>98102</v>
      </c>
      <c r="O5741" t="s">
        <v>28067</v>
      </c>
      <c r="P5741" s="10">
        <v>47.64345245</v>
      </c>
      <c r="Q5741" s="10">
        <v>-122.32551119</v>
      </c>
      <c r="R5741" t="s">
        <v>28068</v>
      </c>
      <c r="S5741" s="7">
        <v>10</v>
      </c>
      <c r="T5741" s="7">
        <v>2023</v>
      </c>
      <c r="U5741" s="7">
        <v>4</v>
      </c>
      <c r="V5741">
        <v>11</v>
      </c>
      <c r="W5741">
        <v>2023</v>
      </c>
      <c r="X5741">
        <v>4</v>
      </c>
      <c r="Y5741" t="b">
        <v>0</v>
      </c>
      <c r="Z5741" t="b">
        <v>0</v>
      </c>
      <c r="AA5741">
        <v>41</v>
      </c>
      <c r="AB5741">
        <v>3</v>
      </c>
      <c r="AC5741" t="b">
        <v>0</v>
      </c>
      <c r="AD5741" t="b">
        <v>1</v>
      </c>
      <c r="AE5741" t="b">
        <v>0</v>
      </c>
      <c r="AF5741" t="b">
        <v>1</v>
      </c>
      <c r="AG5741" s="11">
        <v>45204</v>
      </c>
      <c r="AH5741" s="11">
        <v>45245</v>
      </c>
      <c r="AI5741" s="12">
        <f>IF(OR(AG5741="",AH5741=""),"",AH5741-AG5741)</f>
        <v>41.0</v>
      </c>
      <c r="AJ5741" s="13" t="b">
        <f>IF(OR(AI5741="",AA5741=""),"",AI5741=AA5741)</f>
        <v>1</v>
      </c>
      <c r="AK5741" s="13" t="b">
        <f>IF(AI5741="","",AI5741&gt;60)</f>
        <v>0</v>
      </c>
      <c r="AL5741" s="13" t="b">
        <f>IF(OR(Y5741=TRUE,AH5741=""),TRUE,FALSE)</f>
        <v>0</v>
      </c>
      <c r="AM5741" s="13" t="b">
        <f>IF(AI5741="","",AI5741&lt;0)</f>
        <v>0</v>
      </c>
      <c r="AN5741" s="13" t="str">
        <f>IF(AH5741="","No inspection date",IF(AI5741&lt;0,"Negative chronology",IF(AI5741&lt;=30,"0-30",IF(AI5741&lt;=60,"31-60",IF(AI5741&lt;=90,"61-90",IF(AI5741&lt;=180,"91-180","181+"))))))</f>
        <v>31-60</v>
      </c>
      <c r="AO5741" s="13" t="str">
        <f>IF(OR(ISNUMBER(SEARCH("COMPLETED",K5741)),ISNUMBER(SEARCH("CLOSED",K5741))),"Closed/Completed","Other Active/Issued")</f>
        <v>Closed/Completed</v>
      </c>
    </row>
    <row r="5742" spans="1:41">
      <c r="A5742" t="s">
        <v>28069</v>
      </c>
      <c r="B5742" t="s">
        <v>87</v>
      </c>
      <c r="C5742" t="s">
        <v>87</v>
      </c>
      <c r="D5742" t="s">
        <v>88</v>
      </c>
      <c r="F5742" t="s">
        <v>28070</v>
      </c>
      <c r="G5742" t="s">
        <v>28071</v>
      </c>
      <c r="H5742" t="s">
        <v>2947</v>
      </c>
      <c r="I5742" t="s">
        <v>2928</v>
      </c>
      <c r="J5742" t="s">
        <v>93</v>
      </c>
      <c r="K5742" t="s">
        <v>1745</v>
      </c>
      <c r="L5742" t="s">
        <v>1745</v>
      </c>
      <c r="M5742" t="s">
        <v>27301</v>
      </c>
      <c r="N5742" s="9">
        <v>98134</v>
      </c>
      <c r="O5742" t="s">
        <v>28072</v>
      </c>
      <c r="P5742" s="10">
        <v>47.59000619</v>
      </c>
      <c r="Q5742" s="10">
        <v>-122.33626307</v>
      </c>
      <c r="R5742" t="s">
        <v>27303</v>
      </c>
      <c r="S5742" s="7">
        <v>10</v>
      </c>
      <c r="T5742" s="7">
        <v>2023</v>
      </c>
      <c r="U5742" s="7">
        <v>4</v>
      </c>
      <c r="V5742">
        <v>10</v>
      </c>
      <c r="W5742">
        <v>2023</v>
      </c>
      <c r="X5742">
        <v>4</v>
      </c>
      <c r="Y5742" t="b">
        <v>0</v>
      </c>
      <c r="Z5742" t="b">
        <v>0</v>
      </c>
      <c r="AA5742">
        <v>-1</v>
      </c>
      <c r="AB5742">
        <v>1</v>
      </c>
      <c r="AC5742" t="b">
        <v>0</v>
      </c>
      <c r="AD5742" t="b">
        <v>1</v>
      </c>
      <c r="AE5742" t="b">
        <v>0</v>
      </c>
      <c r="AF5742" t="b">
        <v>1</v>
      </c>
      <c r="AG5742" s="11">
        <v>45204</v>
      </c>
      <c r="AH5742" s="11">
        <v>45203</v>
      </c>
      <c r="AI5742" s="12">
        <f>IF(OR(AG5742="",AH5742=""),"",AH5742-AG5742)</f>
        <v>-1.0</v>
      </c>
      <c r="AJ5742" s="13" t="b">
        <f>IF(OR(AI5742="",AA5742=""),"",AI5742=AA5742)</f>
        <v>1</v>
      </c>
      <c r="AK5742" s="13" t="b">
        <f>IF(AI5742="","",AI5742&gt;60)</f>
        <v>0</v>
      </c>
      <c r="AL5742" s="13" t="b">
        <f>IF(OR(Y5742=TRUE,AH5742=""),TRUE,FALSE)</f>
        <v>0</v>
      </c>
      <c r="AM5742" s="13" t="b">
        <f>IF(AI5742="","",AI5742&lt;0)</f>
        <v>1</v>
      </c>
      <c r="AN5742" s="13" t="str">
        <f>IF(AH5742="","No inspection date",IF(AI5742&lt;0,"Negative chronology",IF(AI5742&lt;=30,"0-30",IF(AI5742&lt;=60,"31-60",IF(AI5742&lt;=90,"61-90",IF(AI5742&lt;=180,"91-180","181+"))))))</f>
        <v>Negative chronology</v>
      </c>
      <c r="AO5742" s="13" t="str">
        <f>IF(OR(ISNUMBER(SEARCH("COMPLETED",K5742)),ISNUMBER(SEARCH("CLOSED",K5742))),"Closed/Completed","Other Active/Issued")</f>
        <v>Other Active/Issued</v>
      </c>
    </row>
    <row r="5743" spans="1:41">
      <c r="A5743" t="s">
        <v>28073</v>
      </c>
      <c r="B5743" t="s">
        <v>87</v>
      </c>
      <c r="C5743" t="s">
        <v>87</v>
      </c>
      <c r="D5743" t="s">
        <v>88</v>
      </c>
      <c r="F5743" t="s">
        <v>28074</v>
      </c>
      <c r="G5743" t="s">
        <v>28075</v>
      </c>
      <c r="H5743" t="s">
        <v>8813</v>
      </c>
      <c r="I5743" t="s">
        <v>2961</v>
      </c>
      <c r="J5743" t="s">
        <v>137</v>
      </c>
      <c r="K5743" t="s">
        <v>93</v>
      </c>
      <c r="L5743" t="s">
        <v>93</v>
      </c>
      <c r="M5743" t="s">
        <v>28076</v>
      </c>
      <c r="N5743" s="9">
        <v>98105</v>
      </c>
      <c r="O5743" t="s">
        <v>28077</v>
      </c>
      <c r="P5743" s="10">
        <v>47.66987316</v>
      </c>
      <c r="Q5743" s="10">
        <v>-122.3138589</v>
      </c>
      <c r="R5743" t="s">
        <v>28078</v>
      </c>
      <c r="S5743" s="7">
        <v>10</v>
      </c>
      <c r="T5743" s="7">
        <v>2023</v>
      </c>
      <c r="U5743" s="7">
        <v>4</v>
      </c>
      <c r="V5743">
        <v>10</v>
      </c>
      <c r="W5743">
        <v>2023</v>
      </c>
      <c r="X5743">
        <v>4</v>
      </c>
      <c r="Y5743" t="b">
        <v>0</v>
      </c>
      <c r="Z5743" t="b">
        <v>0</v>
      </c>
      <c r="AA5743">
        <v>6</v>
      </c>
      <c r="AB5743">
        <v>4</v>
      </c>
      <c r="AC5743" t="b">
        <v>0</v>
      </c>
      <c r="AD5743" t="b">
        <v>1</v>
      </c>
      <c r="AE5743" t="b">
        <v>0</v>
      </c>
      <c r="AF5743" t="b">
        <v>1</v>
      </c>
      <c r="AG5743" s="11">
        <v>45205</v>
      </c>
      <c r="AH5743" s="11">
        <v>45211</v>
      </c>
      <c r="AI5743" s="12">
        <f>IF(OR(AG5743="",AH5743=""),"",AH5743-AG5743)</f>
        <v>6.0</v>
      </c>
      <c r="AJ5743" s="13" t="b">
        <f>IF(OR(AI5743="",AA5743=""),"",AI5743=AA5743)</f>
        <v>1</v>
      </c>
      <c r="AK5743" s="13" t="b">
        <f>IF(AI5743="","",AI5743&gt;60)</f>
        <v>0</v>
      </c>
      <c r="AL5743" s="13" t="b">
        <f>IF(OR(Y5743=TRUE,AH5743=""),TRUE,FALSE)</f>
        <v>0</v>
      </c>
      <c r="AM5743" s="13" t="b">
        <f>IF(AI5743="","",AI5743&lt;0)</f>
        <v>0</v>
      </c>
      <c r="AN5743" s="13" t="str">
        <f>IF(AH5743="","No inspection date",IF(AI5743&lt;0,"Negative chronology",IF(AI5743&lt;=30,"0-30",IF(AI5743&lt;=60,"31-60",IF(AI5743&lt;=90,"61-90",IF(AI5743&lt;=180,"91-180","181+"))))))</f>
        <v>0-30</v>
      </c>
      <c r="AO5743" s="13" t="str">
        <f>IF(OR(ISNUMBER(SEARCH("COMPLETED",K5743)),ISNUMBER(SEARCH("CLOSED",K5743))),"Closed/Completed","Other Active/Issued")</f>
        <v>Closed/Completed</v>
      </c>
    </row>
    <row r="5744" spans="1:41">
      <c r="A5744" t="s">
        <v>28079</v>
      </c>
      <c r="B5744" t="s">
        <v>87</v>
      </c>
      <c r="C5744" t="s">
        <v>87</v>
      </c>
      <c r="D5744" t="s">
        <v>88</v>
      </c>
      <c r="F5744" t="s">
        <v>28080</v>
      </c>
      <c r="G5744" t="s">
        <v>6269</v>
      </c>
      <c r="H5744" t="s">
        <v>2961</v>
      </c>
      <c r="I5744" t="s">
        <v>1732</v>
      </c>
      <c r="J5744" t="s">
        <v>137</v>
      </c>
      <c r="K5744" t="s">
        <v>93</v>
      </c>
      <c r="L5744" t="s">
        <v>93</v>
      </c>
      <c r="M5744" t="s">
        <v>6088</v>
      </c>
      <c r="N5744" s="9">
        <v>98105</v>
      </c>
      <c r="O5744" t="s">
        <v>28081</v>
      </c>
      <c r="P5744" s="10">
        <v>47.66591237</v>
      </c>
      <c r="Q5744" s="10">
        <v>-122.31452217</v>
      </c>
      <c r="R5744" t="s">
        <v>6090</v>
      </c>
      <c r="S5744" s="7">
        <v>10</v>
      </c>
      <c r="T5744" s="7">
        <v>2023</v>
      </c>
      <c r="U5744" s="7">
        <v>4</v>
      </c>
      <c r="V5744">
        <v>3</v>
      </c>
      <c r="W5744">
        <v>2024</v>
      </c>
      <c r="X5744">
        <v>1</v>
      </c>
      <c r="Y5744" t="b">
        <v>0</v>
      </c>
      <c r="Z5744" t="b">
        <v>0</v>
      </c>
      <c r="AA5744">
        <v>153</v>
      </c>
      <c r="AB5744">
        <v>4</v>
      </c>
      <c r="AC5744" t="b">
        <v>0</v>
      </c>
      <c r="AD5744" t="b">
        <v>1</v>
      </c>
      <c r="AE5744" t="b">
        <v>0</v>
      </c>
      <c r="AF5744" t="b">
        <v>1</v>
      </c>
      <c r="AG5744" s="11">
        <v>45211</v>
      </c>
      <c r="AH5744" s="11">
        <v>45364</v>
      </c>
      <c r="AI5744" s="12">
        <f>IF(OR(AG5744="",AH5744=""),"",AH5744-AG5744)</f>
        <v>153.0</v>
      </c>
      <c r="AJ5744" s="13" t="b">
        <f>IF(OR(AI5744="",AA5744=""),"",AI5744=AA5744)</f>
        <v>1</v>
      </c>
      <c r="AK5744" s="13" t="b">
        <f>IF(AI5744="","",AI5744&gt;60)</f>
        <v>1</v>
      </c>
      <c r="AL5744" s="13" t="b">
        <f>IF(OR(Y5744=TRUE,AH5744=""),TRUE,FALSE)</f>
        <v>0</v>
      </c>
      <c r="AM5744" s="13" t="b">
        <f>IF(AI5744="","",AI5744&lt;0)</f>
        <v>0</v>
      </c>
      <c r="AN5744" s="13" t="str">
        <f>IF(AH5744="","No inspection date",IF(AI5744&lt;0,"Negative chronology",IF(AI5744&lt;=30,"0-30",IF(AI5744&lt;=60,"31-60",IF(AI5744&lt;=90,"61-90",IF(AI5744&lt;=180,"91-180","181+"))))))</f>
        <v>91-180</v>
      </c>
      <c r="AO5744" s="13" t="str">
        <f>IF(OR(ISNUMBER(SEARCH("COMPLETED",K5744)),ISNUMBER(SEARCH("CLOSED",K5744))),"Closed/Completed","Other Active/Issued")</f>
        <v>Closed/Completed</v>
      </c>
    </row>
    <row r="5745" spans="1:41">
      <c r="A5745" t="s">
        <v>28082</v>
      </c>
      <c r="B5745" t="s">
        <v>87</v>
      </c>
      <c r="C5745" t="s">
        <v>87</v>
      </c>
      <c r="D5745" t="s">
        <v>88</v>
      </c>
      <c r="F5745" t="s">
        <v>28083</v>
      </c>
      <c r="H5745" t="s">
        <v>2985</v>
      </c>
      <c r="I5745" t="s">
        <v>6425</v>
      </c>
      <c r="J5745" t="s">
        <v>93</v>
      </c>
      <c r="K5745" t="s">
        <v>93</v>
      </c>
      <c r="L5745" t="s">
        <v>93</v>
      </c>
      <c r="M5745" t="s">
        <v>27936</v>
      </c>
      <c r="N5745" s="9">
        <v>98122</v>
      </c>
      <c r="O5745" t="s">
        <v>28084</v>
      </c>
      <c r="P5745" s="10">
        <v>47.61795827</v>
      </c>
      <c r="Q5745" s="10">
        <v>-122.32436866</v>
      </c>
      <c r="R5745" t="s">
        <v>27938</v>
      </c>
      <c r="S5745" s="7">
        <v>10</v>
      </c>
      <c r="T5745" s="7">
        <v>2023</v>
      </c>
      <c r="U5745" s="7">
        <v>4</v>
      </c>
      <c r="V5745">
        <v>12</v>
      </c>
      <c r="W5745">
        <v>2023</v>
      </c>
      <c r="X5745">
        <v>4</v>
      </c>
      <c r="Y5745" t="b">
        <v>0</v>
      </c>
      <c r="Z5745" t="b">
        <v>0</v>
      </c>
      <c r="AA5745">
        <v>62</v>
      </c>
      <c r="AB5745">
        <v>3</v>
      </c>
      <c r="AC5745" t="b">
        <v>0</v>
      </c>
      <c r="AD5745" t="b">
        <v>1</v>
      </c>
      <c r="AE5745" t="b">
        <v>0</v>
      </c>
      <c r="AF5745" t="b">
        <v>1</v>
      </c>
      <c r="AG5745" s="11">
        <v>45216</v>
      </c>
      <c r="AH5745" s="11">
        <v>45278</v>
      </c>
      <c r="AI5745" s="12">
        <f>IF(OR(AG5745="",AH5745=""),"",AH5745-AG5745)</f>
        <v>62.0</v>
      </c>
      <c r="AJ5745" s="13" t="b">
        <f>IF(OR(AI5745="",AA5745=""),"",AI5745=AA5745)</f>
        <v>1</v>
      </c>
      <c r="AK5745" s="13" t="b">
        <f>IF(AI5745="","",AI5745&gt;60)</f>
        <v>1</v>
      </c>
      <c r="AL5745" s="13" t="b">
        <f>IF(OR(Y5745=TRUE,AH5745=""),TRUE,FALSE)</f>
        <v>0</v>
      </c>
      <c r="AM5745" s="13" t="b">
        <f>IF(AI5745="","",AI5745&lt;0)</f>
        <v>0</v>
      </c>
      <c r="AN5745" s="13" t="str">
        <f>IF(AH5745="","No inspection date",IF(AI5745&lt;0,"Negative chronology",IF(AI5745&lt;=30,"0-30",IF(AI5745&lt;=60,"31-60",IF(AI5745&lt;=90,"61-90",IF(AI5745&lt;=180,"91-180","181+"))))))</f>
        <v>61-90</v>
      </c>
      <c r="AO5745" s="13" t="str">
        <f>IF(OR(ISNUMBER(SEARCH("COMPLETED",K5745)),ISNUMBER(SEARCH("CLOSED",K5745))),"Closed/Completed","Other Active/Issued")</f>
        <v>Closed/Completed</v>
      </c>
    </row>
    <row r="5746" spans="1:41">
      <c r="A5746" t="s">
        <v>28085</v>
      </c>
      <c r="B5746" t="s">
        <v>87</v>
      </c>
      <c r="C5746" t="s">
        <v>87</v>
      </c>
      <c r="D5746" t="s">
        <v>88</v>
      </c>
      <c r="F5746" t="s">
        <v>28086</v>
      </c>
      <c r="G5746" t="s">
        <v>6269</v>
      </c>
      <c r="H5746" t="s">
        <v>2985</v>
      </c>
      <c r="I5746" t="s">
        <v>9297</v>
      </c>
      <c r="J5746" t="s">
        <v>137</v>
      </c>
      <c r="K5746" t="s">
        <v>93</v>
      </c>
      <c r="L5746" t="s">
        <v>93</v>
      </c>
      <c r="M5746" t="s">
        <v>28087</v>
      </c>
      <c r="N5746" s="9">
        <v>98103</v>
      </c>
      <c r="O5746" t="s">
        <v>28088</v>
      </c>
      <c r="P5746" s="10">
        <v>47.65958639</v>
      </c>
      <c r="Q5746" s="10">
        <v>-122.35075871</v>
      </c>
      <c r="R5746" t="s">
        <v>28089</v>
      </c>
      <c r="S5746" s="7">
        <v>10</v>
      </c>
      <c r="T5746" s="7">
        <v>2023</v>
      </c>
      <c r="U5746" s="7">
        <v>4</v>
      </c>
      <c r="V5746">
        <v>5</v>
      </c>
      <c r="W5746">
        <v>2024</v>
      </c>
      <c r="X5746">
        <v>2</v>
      </c>
      <c r="Y5746" t="b">
        <v>0</v>
      </c>
      <c r="Z5746" t="b">
        <v>0</v>
      </c>
      <c r="AA5746">
        <v>216</v>
      </c>
      <c r="AB5746">
        <v>6</v>
      </c>
      <c r="AC5746" t="b">
        <v>0</v>
      </c>
      <c r="AD5746" t="b">
        <v>1</v>
      </c>
      <c r="AE5746" t="b">
        <v>0</v>
      </c>
      <c r="AF5746" t="b">
        <v>1</v>
      </c>
      <c r="AG5746" s="11">
        <v>45216</v>
      </c>
      <c r="AH5746" s="11">
        <v>45432</v>
      </c>
      <c r="AI5746" s="12">
        <f>IF(OR(AG5746="",AH5746=""),"",AH5746-AG5746)</f>
        <v>216.0</v>
      </c>
      <c r="AJ5746" s="13" t="b">
        <f>IF(OR(AI5746="",AA5746=""),"",AI5746=AA5746)</f>
        <v>1</v>
      </c>
      <c r="AK5746" s="13" t="b">
        <f>IF(AI5746="","",AI5746&gt;60)</f>
        <v>1</v>
      </c>
      <c r="AL5746" s="13" t="b">
        <f>IF(OR(Y5746=TRUE,AH5746=""),TRUE,FALSE)</f>
        <v>0</v>
      </c>
      <c r="AM5746" s="13" t="b">
        <f>IF(AI5746="","",AI5746&lt;0)</f>
        <v>0</v>
      </c>
      <c r="AN5746" s="13" t="str">
        <f>IF(AH5746="","No inspection date",IF(AI5746&lt;0,"Negative chronology",IF(AI5746&lt;=30,"0-30",IF(AI5746&lt;=60,"31-60",IF(AI5746&lt;=90,"61-90",IF(AI5746&lt;=180,"91-180","181+"))))))</f>
        <v>181+</v>
      </c>
      <c r="AO5746" s="13" t="str">
        <f>IF(OR(ISNUMBER(SEARCH("COMPLETED",K5746)),ISNUMBER(SEARCH("CLOSED",K5746))),"Closed/Completed","Other Active/Issued")</f>
        <v>Closed/Completed</v>
      </c>
    </row>
    <row r="5747" spans="1:41">
      <c r="A5747" t="s">
        <v>28090</v>
      </c>
      <c r="B5747" t="s">
        <v>87</v>
      </c>
      <c r="C5747" t="s">
        <v>87</v>
      </c>
      <c r="D5747" t="s">
        <v>88</v>
      </c>
      <c r="F5747" t="s">
        <v>28091</v>
      </c>
      <c r="G5747" t="s">
        <v>28092</v>
      </c>
      <c r="H5747" t="s">
        <v>2985</v>
      </c>
      <c r="I5747" t="s">
        <v>3562</v>
      </c>
      <c r="J5747" t="s">
        <v>137</v>
      </c>
      <c r="K5747" t="s">
        <v>93</v>
      </c>
      <c r="L5747" t="s">
        <v>93</v>
      </c>
      <c r="M5747" t="s">
        <v>28093</v>
      </c>
      <c r="N5747" s="9">
        <v>98104</v>
      </c>
      <c r="O5747" t="s">
        <v>28094</v>
      </c>
      <c r="P5747" s="10">
        <v>47.60771794</v>
      </c>
      <c r="Q5747" s="10">
        <v>-122.32718916</v>
      </c>
      <c r="R5747" t="s">
        <v>28095</v>
      </c>
      <c r="S5747" s="7">
        <v>10</v>
      </c>
      <c r="T5747" s="7">
        <v>2023</v>
      </c>
      <c r="U5747" s="7">
        <v>4</v>
      </c>
      <c r="V5747">
        <v>2</v>
      </c>
      <c r="W5747">
        <v>2024</v>
      </c>
      <c r="X5747">
        <v>1</v>
      </c>
      <c r="Y5747" t="b">
        <v>0</v>
      </c>
      <c r="Z5747" t="b">
        <v>0</v>
      </c>
      <c r="AA5747">
        <v>121</v>
      </c>
      <c r="AB5747">
        <v>7</v>
      </c>
      <c r="AC5747" t="b">
        <v>0</v>
      </c>
      <c r="AD5747" t="b">
        <v>1</v>
      </c>
      <c r="AE5747" t="b">
        <v>0</v>
      </c>
      <c r="AF5747" t="b">
        <v>1</v>
      </c>
      <c r="AG5747" s="11">
        <v>45216</v>
      </c>
      <c r="AH5747" s="11">
        <v>45337</v>
      </c>
      <c r="AI5747" s="12">
        <f>IF(OR(AG5747="",AH5747=""),"",AH5747-AG5747)</f>
        <v>121.0</v>
      </c>
      <c r="AJ5747" s="13" t="b">
        <f>IF(OR(AI5747="",AA5747=""),"",AI5747=AA5747)</f>
        <v>1</v>
      </c>
      <c r="AK5747" s="13" t="b">
        <f>IF(AI5747="","",AI5747&gt;60)</f>
        <v>1</v>
      </c>
      <c r="AL5747" s="13" t="b">
        <f>IF(OR(Y5747=TRUE,AH5747=""),TRUE,FALSE)</f>
        <v>0</v>
      </c>
      <c r="AM5747" s="13" t="b">
        <f>IF(AI5747="","",AI5747&lt;0)</f>
        <v>0</v>
      </c>
      <c r="AN5747" s="13" t="str">
        <f>IF(AH5747="","No inspection date",IF(AI5747&lt;0,"Negative chronology",IF(AI5747&lt;=30,"0-30",IF(AI5747&lt;=60,"31-60",IF(AI5747&lt;=90,"61-90",IF(AI5747&lt;=180,"91-180","181+"))))))</f>
        <v>91-180</v>
      </c>
      <c r="AO5747" s="13" t="str">
        <f>IF(OR(ISNUMBER(SEARCH("COMPLETED",K5747)),ISNUMBER(SEARCH("CLOSED",K5747))),"Closed/Completed","Other Active/Issued")</f>
        <v>Closed/Completed</v>
      </c>
    </row>
    <row r="5748" spans="1:41">
      <c r="A5748" t="s">
        <v>28096</v>
      </c>
      <c r="B5748" t="s">
        <v>87</v>
      </c>
      <c r="C5748" t="s">
        <v>87</v>
      </c>
      <c r="D5748" t="s">
        <v>88</v>
      </c>
      <c r="F5748" t="s">
        <v>28097</v>
      </c>
      <c r="G5748" t="s">
        <v>27067</v>
      </c>
      <c r="H5748" t="s">
        <v>3004</v>
      </c>
      <c r="I5748" t="s">
        <v>4490</v>
      </c>
      <c r="J5748" t="s">
        <v>137</v>
      </c>
      <c r="K5748" t="s">
        <v>93</v>
      </c>
      <c r="L5748" t="s">
        <v>93</v>
      </c>
      <c r="M5748" t="s">
        <v>10863</v>
      </c>
      <c r="N5748" s="9">
        <v>98103</v>
      </c>
      <c r="O5748" t="s">
        <v>28098</v>
      </c>
      <c r="P5748" s="10">
        <v>47.66192168</v>
      </c>
      <c r="Q5748" s="10">
        <v>-122.3343504</v>
      </c>
      <c r="R5748" t="s">
        <v>10865</v>
      </c>
      <c r="S5748" s="7">
        <v>10</v>
      </c>
      <c r="T5748" s="7">
        <v>2023</v>
      </c>
      <c r="U5748" s="7">
        <v>4</v>
      </c>
      <c r="V5748">
        <v>10</v>
      </c>
      <c r="W5748">
        <v>2024</v>
      </c>
      <c r="X5748">
        <v>4</v>
      </c>
      <c r="Y5748" t="b">
        <v>0</v>
      </c>
      <c r="Z5748" t="b">
        <v>0</v>
      </c>
      <c r="AA5748">
        <v>350</v>
      </c>
      <c r="AB5748">
        <v>4</v>
      </c>
      <c r="AC5748" t="b">
        <v>0</v>
      </c>
      <c r="AD5748" t="b">
        <v>1</v>
      </c>
      <c r="AE5748" t="b">
        <v>0</v>
      </c>
      <c r="AF5748" t="b">
        <v>1</v>
      </c>
      <c r="AG5748" s="11">
        <v>45217</v>
      </c>
      <c r="AH5748" s="11">
        <v>45567</v>
      </c>
      <c r="AI5748" s="12">
        <f>IF(OR(AG5748="",AH5748=""),"",AH5748-AG5748)</f>
        <v>350.0</v>
      </c>
      <c r="AJ5748" s="13" t="b">
        <f>IF(OR(AI5748="",AA5748=""),"",AI5748=AA5748)</f>
        <v>1</v>
      </c>
      <c r="AK5748" s="13" t="b">
        <f>IF(AI5748="","",AI5748&gt;60)</f>
        <v>1</v>
      </c>
      <c r="AL5748" s="13" t="b">
        <f>IF(OR(Y5748=TRUE,AH5748=""),TRUE,FALSE)</f>
        <v>0</v>
      </c>
      <c r="AM5748" s="13" t="b">
        <f>IF(AI5748="","",AI5748&lt;0)</f>
        <v>0</v>
      </c>
      <c r="AN5748" s="13" t="str">
        <f>IF(AH5748="","No inspection date",IF(AI5748&lt;0,"Negative chronology",IF(AI5748&lt;=30,"0-30",IF(AI5748&lt;=60,"31-60",IF(AI5748&lt;=90,"61-90",IF(AI5748&lt;=180,"91-180","181+"))))))</f>
        <v>181+</v>
      </c>
      <c r="AO5748" s="13" t="str">
        <f>IF(OR(ISNUMBER(SEARCH("COMPLETED",K5748)),ISNUMBER(SEARCH("CLOSED",K5748))),"Closed/Completed","Other Active/Issued")</f>
        <v>Closed/Completed</v>
      </c>
    </row>
    <row r="5749" spans="1:41">
      <c r="A5749" t="s">
        <v>28099</v>
      </c>
      <c r="B5749" t="s">
        <v>87</v>
      </c>
      <c r="C5749" t="s">
        <v>87</v>
      </c>
      <c r="D5749" t="s">
        <v>88</v>
      </c>
      <c r="F5749" t="s">
        <v>28100</v>
      </c>
      <c r="G5749" t="s">
        <v>6269</v>
      </c>
      <c r="H5749" t="s">
        <v>6330</v>
      </c>
      <c r="I5749" t="s">
        <v>3340</v>
      </c>
      <c r="J5749" t="s">
        <v>137</v>
      </c>
      <c r="K5749" t="s">
        <v>93</v>
      </c>
      <c r="L5749" t="s">
        <v>93</v>
      </c>
      <c r="M5749" t="s">
        <v>28101</v>
      </c>
      <c r="N5749" s="9">
        <v>98115</v>
      </c>
      <c r="O5749" t="s">
        <v>28102</v>
      </c>
      <c r="P5749" s="10">
        <v>47.67426648</v>
      </c>
      <c r="Q5749" s="10">
        <v>-122.31771651</v>
      </c>
      <c r="R5749" t="s">
        <v>28103</v>
      </c>
      <c r="S5749" s="7">
        <v>10</v>
      </c>
      <c r="T5749" s="7">
        <v>2023</v>
      </c>
      <c r="U5749" s="7">
        <v>4</v>
      </c>
      <c r="V5749">
        <v>1</v>
      </c>
      <c r="W5749">
        <v>2024</v>
      </c>
      <c r="X5749">
        <v>1</v>
      </c>
      <c r="Y5749" t="b">
        <v>0</v>
      </c>
      <c r="Z5749" t="b">
        <v>0</v>
      </c>
      <c r="AA5749">
        <v>83</v>
      </c>
      <c r="AB5749">
        <v>4</v>
      </c>
      <c r="AC5749" t="b">
        <v>0</v>
      </c>
      <c r="AD5749" t="b">
        <v>1</v>
      </c>
      <c r="AE5749" t="b">
        <v>0</v>
      </c>
      <c r="AF5749" t="b">
        <v>1</v>
      </c>
      <c r="AG5749" s="11">
        <v>45218</v>
      </c>
      <c r="AH5749" s="11">
        <v>45301</v>
      </c>
      <c r="AI5749" s="12">
        <f>IF(OR(AG5749="",AH5749=""),"",AH5749-AG5749)</f>
        <v>83.0</v>
      </c>
      <c r="AJ5749" s="13" t="b">
        <f>IF(OR(AI5749="",AA5749=""),"",AI5749=AA5749)</f>
        <v>1</v>
      </c>
      <c r="AK5749" s="13" t="b">
        <f>IF(AI5749="","",AI5749&gt;60)</f>
        <v>1</v>
      </c>
      <c r="AL5749" s="13" t="b">
        <f>IF(OR(Y5749=TRUE,AH5749=""),TRUE,FALSE)</f>
        <v>0</v>
      </c>
      <c r="AM5749" s="13" t="b">
        <f>IF(AI5749="","",AI5749&lt;0)</f>
        <v>0</v>
      </c>
      <c r="AN5749" s="13" t="str">
        <f>IF(AH5749="","No inspection date",IF(AI5749&lt;0,"Negative chronology",IF(AI5749&lt;=30,"0-30",IF(AI5749&lt;=60,"31-60",IF(AI5749&lt;=90,"61-90",IF(AI5749&lt;=180,"91-180","181+"))))))</f>
        <v>61-90</v>
      </c>
      <c r="AO5749" s="13" t="str">
        <f>IF(OR(ISNUMBER(SEARCH("COMPLETED",K5749)),ISNUMBER(SEARCH("CLOSED",K5749))),"Closed/Completed","Other Active/Issued")</f>
        <v>Closed/Completed</v>
      </c>
    </row>
    <row r="5750" spans="1:41">
      <c r="A5750" t="s">
        <v>28104</v>
      </c>
      <c r="B5750" t="s">
        <v>87</v>
      </c>
      <c r="C5750" t="s">
        <v>87</v>
      </c>
      <c r="D5750" t="s">
        <v>88</v>
      </c>
      <c r="F5750" t="s">
        <v>28105</v>
      </c>
      <c r="G5750" t="s">
        <v>27810</v>
      </c>
      <c r="H5750" t="s">
        <v>3011</v>
      </c>
      <c r="I5750" t="s">
        <v>2229</v>
      </c>
      <c r="J5750" t="s">
        <v>137</v>
      </c>
      <c r="K5750" t="s">
        <v>93</v>
      </c>
      <c r="L5750" t="s">
        <v>93</v>
      </c>
      <c r="M5750" t="s">
        <v>28106</v>
      </c>
      <c r="N5750" s="9">
        <v>98105</v>
      </c>
      <c r="O5750" t="s">
        <v>28107</v>
      </c>
      <c r="P5750" s="10">
        <v>47.66582251</v>
      </c>
      <c r="Q5750" s="10">
        <v>-122.2970461</v>
      </c>
      <c r="R5750" t="s">
        <v>28108</v>
      </c>
      <c r="S5750" s="7">
        <v>10</v>
      </c>
      <c r="T5750" s="7">
        <v>2023</v>
      </c>
      <c r="U5750" s="7">
        <v>4</v>
      </c>
      <c r="V5750">
        <v>12</v>
      </c>
      <c r="W5750">
        <v>2023</v>
      </c>
      <c r="X5750">
        <v>4</v>
      </c>
      <c r="Y5750" t="b">
        <v>0</v>
      </c>
      <c r="Z5750" t="b">
        <v>0</v>
      </c>
      <c r="AA5750">
        <v>59</v>
      </c>
      <c r="AB5750">
        <v>4</v>
      </c>
      <c r="AC5750" t="b">
        <v>0</v>
      </c>
      <c r="AD5750" t="b">
        <v>1</v>
      </c>
      <c r="AE5750" t="b">
        <v>0</v>
      </c>
      <c r="AF5750" t="b">
        <v>1</v>
      </c>
      <c r="AG5750" s="11">
        <v>45222</v>
      </c>
      <c r="AH5750" s="11">
        <v>45281</v>
      </c>
      <c r="AI5750" s="12">
        <f>IF(OR(AG5750="",AH5750=""),"",AH5750-AG5750)</f>
        <v>59.0</v>
      </c>
      <c r="AJ5750" s="13" t="b">
        <f>IF(OR(AI5750="",AA5750=""),"",AI5750=AA5750)</f>
        <v>1</v>
      </c>
      <c r="AK5750" s="13" t="b">
        <f>IF(AI5750="","",AI5750&gt;60)</f>
        <v>0</v>
      </c>
      <c r="AL5750" s="13" t="b">
        <f>IF(OR(Y5750=TRUE,AH5750=""),TRUE,FALSE)</f>
        <v>0</v>
      </c>
      <c r="AM5750" s="13" t="b">
        <f>IF(AI5750="","",AI5750&lt;0)</f>
        <v>0</v>
      </c>
      <c r="AN5750" s="13" t="str">
        <f>IF(AH5750="","No inspection date",IF(AI5750&lt;0,"Negative chronology",IF(AI5750&lt;=30,"0-30",IF(AI5750&lt;=60,"31-60",IF(AI5750&lt;=90,"61-90",IF(AI5750&lt;=180,"91-180","181+"))))))</f>
        <v>31-60</v>
      </c>
      <c r="AO5750" s="13" t="str">
        <f>IF(OR(ISNUMBER(SEARCH("COMPLETED",K5750)),ISNUMBER(SEARCH("CLOSED",K5750))),"Closed/Completed","Other Active/Issued")</f>
        <v>Closed/Completed</v>
      </c>
    </row>
    <row r="5751" spans="1:41">
      <c r="A5751" t="s">
        <v>28109</v>
      </c>
      <c r="B5751" t="s">
        <v>87</v>
      </c>
      <c r="C5751" t="s">
        <v>87</v>
      </c>
      <c r="D5751" t="s">
        <v>88</v>
      </c>
      <c r="F5751" t="s">
        <v>28110</v>
      </c>
      <c r="H5751" t="s">
        <v>3011</v>
      </c>
      <c r="I5751" t="s">
        <v>6411</v>
      </c>
      <c r="J5751" t="s">
        <v>137</v>
      </c>
      <c r="K5751" t="s">
        <v>93</v>
      </c>
      <c r="L5751" t="s">
        <v>93</v>
      </c>
      <c r="M5751" t="s">
        <v>28111</v>
      </c>
      <c r="N5751" s="9">
        <v>98133</v>
      </c>
      <c r="O5751" t="s">
        <v>28112</v>
      </c>
      <c r="P5751" s="10">
        <v>47.71694017</v>
      </c>
      <c r="Q5751" s="10">
        <v>-122.3453051</v>
      </c>
      <c r="R5751" t="s">
        <v>28113</v>
      </c>
      <c r="S5751" s="7">
        <v>10</v>
      </c>
      <c r="T5751" s="7">
        <v>2023</v>
      </c>
      <c r="U5751" s="7">
        <v>4</v>
      </c>
      <c r="V5751">
        <v>12</v>
      </c>
      <c r="W5751">
        <v>2023</v>
      </c>
      <c r="X5751">
        <v>4</v>
      </c>
      <c r="Y5751" t="b">
        <v>0</v>
      </c>
      <c r="Z5751" t="b">
        <v>0</v>
      </c>
      <c r="AA5751">
        <v>57</v>
      </c>
      <c r="AB5751">
        <v>5</v>
      </c>
      <c r="AC5751" t="b">
        <v>0</v>
      </c>
      <c r="AD5751" t="b">
        <v>1</v>
      </c>
      <c r="AE5751" t="b">
        <v>0</v>
      </c>
      <c r="AF5751" t="b">
        <v>1</v>
      </c>
      <c r="AG5751" s="11">
        <v>45222</v>
      </c>
      <c r="AH5751" s="11">
        <v>45279</v>
      </c>
      <c r="AI5751" s="12">
        <f>IF(OR(AG5751="",AH5751=""),"",AH5751-AG5751)</f>
        <v>57.0</v>
      </c>
      <c r="AJ5751" s="13" t="b">
        <f>IF(OR(AI5751="",AA5751=""),"",AI5751=AA5751)</f>
        <v>1</v>
      </c>
      <c r="AK5751" s="13" t="b">
        <f>IF(AI5751="","",AI5751&gt;60)</f>
        <v>0</v>
      </c>
      <c r="AL5751" s="13" t="b">
        <f>IF(OR(Y5751=TRUE,AH5751=""),TRUE,FALSE)</f>
        <v>0</v>
      </c>
      <c r="AM5751" s="13" t="b">
        <f>IF(AI5751="","",AI5751&lt;0)</f>
        <v>0</v>
      </c>
      <c r="AN5751" s="13" t="str">
        <f>IF(AH5751="","No inspection date",IF(AI5751&lt;0,"Negative chronology",IF(AI5751&lt;=30,"0-30",IF(AI5751&lt;=60,"31-60",IF(AI5751&lt;=90,"61-90",IF(AI5751&lt;=180,"91-180","181+"))))))</f>
        <v>31-60</v>
      </c>
      <c r="AO5751" s="13" t="str">
        <f>IF(OR(ISNUMBER(SEARCH("COMPLETED",K5751)),ISNUMBER(SEARCH("CLOSED",K5751))),"Closed/Completed","Other Active/Issued")</f>
        <v>Closed/Completed</v>
      </c>
    </row>
    <row r="5752" spans="1:41">
      <c r="A5752" t="s">
        <v>28114</v>
      </c>
      <c r="B5752" t="s">
        <v>87</v>
      </c>
      <c r="C5752" t="s">
        <v>87</v>
      </c>
      <c r="D5752" t="s">
        <v>88</v>
      </c>
      <c r="F5752" t="s">
        <v>28115</v>
      </c>
      <c r="G5752" t="s">
        <v>28116</v>
      </c>
      <c r="H5752" t="s">
        <v>3011</v>
      </c>
      <c r="I5752" t="s">
        <v>6814</v>
      </c>
      <c r="J5752" t="s">
        <v>137</v>
      </c>
      <c r="K5752" t="s">
        <v>93</v>
      </c>
      <c r="L5752" t="s">
        <v>93</v>
      </c>
      <c r="M5752" t="s">
        <v>6627</v>
      </c>
      <c r="N5752" s="9">
        <v>98102</v>
      </c>
      <c r="O5752" t="s">
        <v>28117</v>
      </c>
      <c r="P5752" s="10">
        <v>47.61946586</v>
      </c>
      <c r="Q5752" s="10">
        <v>-122.31911396</v>
      </c>
      <c r="R5752" t="s">
        <v>6629</v>
      </c>
      <c r="S5752" s="7">
        <v>10</v>
      </c>
      <c r="T5752" s="7">
        <v>2023</v>
      </c>
      <c r="U5752" s="7">
        <v>4</v>
      </c>
      <c r="V5752">
        <v>4</v>
      </c>
      <c r="W5752">
        <v>2025</v>
      </c>
      <c r="X5752">
        <v>2</v>
      </c>
      <c r="Y5752" t="b">
        <v>0</v>
      </c>
      <c r="Z5752" t="b">
        <v>0</v>
      </c>
      <c r="AA5752">
        <v>550</v>
      </c>
      <c r="AB5752">
        <v>3</v>
      </c>
      <c r="AC5752" t="b">
        <v>0</v>
      </c>
      <c r="AD5752" t="b">
        <v>1</v>
      </c>
      <c r="AE5752" t="b">
        <v>0</v>
      </c>
      <c r="AF5752" t="b">
        <v>1</v>
      </c>
      <c r="AG5752" s="11">
        <v>45222</v>
      </c>
      <c r="AH5752" s="11">
        <v>45772</v>
      </c>
      <c r="AI5752" s="12">
        <f>IF(OR(AG5752="",AH5752=""),"",AH5752-AG5752)</f>
        <v>550.0</v>
      </c>
      <c r="AJ5752" s="13" t="b">
        <f>IF(OR(AI5752="",AA5752=""),"",AI5752=AA5752)</f>
        <v>1</v>
      </c>
      <c r="AK5752" s="13" t="b">
        <f>IF(AI5752="","",AI5752&gt;60)</f>
        <v>1</v>
      </c>
      <c r="AL5752" s="13" t="b">
        <f>IF(OR(Y5752=TRUE,AH5752=""),TRUE,FALSE)</f>
        <v>0</v>
      </c>
      <c r="AM5752" s="13" t="b">
        <f>IF(AI5752="","",AI5752&lt;0)</f>
        <v>0</v>
      </c>
      <c r="AN5752" s="13" t="str">
        <f>IF(AH5752="","No inspection date",IF(AI5752&lt;0,"Negative chronology",IF(AI5752&lt;=30,"0-30",IF(AI5752&lt;=60,"31-60",IF(AI5752&lt;=90,"61-90",IF(AI5752&lt;=180,"91-180","181+"))))))</f>
        <v>181+</v>
      </c>
      <c r="AO5752" s="13" t="str">
        <f>IF(OR(ISNUMBER(SEARCH("COMPLETED",K5752)),ISNUMBER(SEARCH("CLOSED",K5752))),"Closed/Completed","Other Active/Issued")</f>
        <v>Closed/Completed</v>
      </c>
    </row>
    <row r="5753" spans="1:41">
      <c r="A5753" t="s">
        <v>28118</v>
      </c>
      <c r="B5753" t="s">
        <v>87</v>
      </c>
      <c r="C5753" t="s">
        <v>87</v>
      </c>
      <c r="D5753" t="s">
        <v>88</v>
      </c>
      <c r="F5753" t="s">
        <v>28119</v>
      </c>
      <c r="G5753" t="s">
        <v>28120</v>
      </c>
      <c r="H5753" t="s">
        <v>3018</v>
      </c>
      <c r="I5753" t="s">
        <v>2229</v>
      </c>
      <c r="J5753" t="s">
        <v>137</v>
      </c>
      <c r="K5753" t="s">
        <v>93</v>
      </c>
      <c r="L5753" t="s">
        <v>93</v>
      </c>
      <c r="M5753" t="s">
        <v>21338</v>
      </c>
      <c r="N5753" s="9">
        <v>98118</v>
      </c>
      <c r="O5753" t="s">
        <v>28121</v>
      </c>
      <c r="P5753" s="10">
        <v>47.52175647</v>
      </c>
      <c r="Q5753" s="10">
        <v>-122.26467712</v>
      </c>
      <c r="R5753" t="s">
        <v>21340</v>
      </c>
      <c r="S5753" s="7">
        <v>10</v>
      </c>
      <c r="T5753" s="7">
        <v>2023</v>
      </c>
      <c r="U5753" s="7">
        <v>4</v>
      </c>
      <c r="V5753">
        <v>12</v>
      </c>
      <c r="W5753">
        <v>2023</v>
      </c>
      <c r="X5753">
        <v>4</v>
      </c>
      <c r="Y5753" t="b">
        <v>0</v>
      </c>
      <c r="Z5753" t="b">
        <v>0</v>
      </c>
      <c r="AA5753">
        <v>58</v>
      </c>
      <c r="AB5753">
        <v>2</v>
      </c>
      <c r="AC5753" t="b">
        <v>0</v>
      </c>
      <c r="AD5753" t="b">
        <v>1</v>
      </c>
      <c r="AE5753" t="b">
        <v>0</v>
      </c>
      <c r="AF5753" t="b">
        <v>1</v>
      </c>
      <c r="AG5753" s="11">
        <v>45223</v>
      </c>
      <c r="AH5753" s="11">
        <v>45281</v>
      </c>
      <c r="AI5753" s="12">
        <f>IF(OR(AG5753="",AH5753=""),"",AH5753-AG5753)</f>
        <v>58.0</v>
      </c>
      <c r="AJ5753" s="13" t="b">
        <f>IF(OR(AI5753="",AA5753=""),"",AI5753=AA5753)</f>
        <v>1</v>
      </c>
      <c r="AK5753" s="13" t="b">
        <f>IF(AI5753="","",AI5753&gt;60)</f>
        <v>0</v>
      </c>
      <c r="AL5753" s="13" t="b">
        <f>IF(OR(Y5753=TRUE,AH5753=""),TRUE,FALSE)</f>
        <v>0</v>
      </c>
      <c r="AM5753" s="13" t="b">
        <f>IF(AI5753="","",AI5753&lt;0)</f>
        <v>0</v>
      </c>
      <c r="AN5753" s="13" t="str">
        <f>IF(AH5753="","No inspection date",IF(AI5753&lt;0,"Negative chronology",IF(AI5753&lt;=30,"0-30",IF(AI5753&lt;=60,"31-60",IF(AI5753&lt;=90,"61-90",IF(AI5753&lt;=180,"91-180","181+"))))))</f>
        <v>31-60</v>
      </c>
      <c r="AO5753" s="13" t="str">
        <f>IF(OR(ISNUMBER(SEARCH("COMPLETED",K5753)),ISNUMBER(SEARCH("CLOSED",K5753))),"Closed/Completed","Other Active/Issued")</f>
        <v>Closed/Completed</v>
      </c>
    </row>
    <row r="5754" spans="1:41">
      <c r="A5754" t="s">
        <v>28122</v>
      </c>
      <c r="B5754" t="s">
        <v>87</v>
      </c>
      <c r="C5754" t="s">
        <v>87</v>
      </c>
      <c r="D5754" t="s">
        <v>88</v>
      </c>
      <c r="F5754" t="s">
        <v>28123</v>
      </c>
      <c r="G5754" t="s">
        <v>6269</v>
      </c>
      <c r="H5754" t="s">
        <v>3018</v>
      </c>
      <c r="I5754" t="s">
        <v>3238</v>
      </c>
      <c r="J5754" t="s">
        <v>137</v>
      </c>
      <c r="K5754" t="s">
        <v>93</v>
      </c>
      <c r="L5754" t="s">
        <v>93</v>
      </c>
      <c r="M5754" t="s">
        <v>28124</v>
      </c>
      <c r="N5754" s="9">
        <v>98133</v>
      </c>
      <c r="O5754" t="s">
        <v>28125</v>
      </c>
      <c r="P5754" s="10">
        <v>47.72655912</v>
      </c>
      <c r="Q5754" s="10">
        <v>-122.34736208</v>
      </c>
      <c r="R5754" t="s">
        <v>28126</v>
      </c>
      <c r="S5754" s="7">
        <v>10</v>
      </c>
      <c r="T5754" s="7">
        <v>2023</v>
      </c>
      <c r="U5754" s="7">
        <v>4</v>
      </c>
      <c r="V5754">
        <v>3</v>
      </c>
      <c r="W5754">
        <v>2024</v>
      </c>
      <c r="X5754">
        <v>1</v>
      </c>
      <c r="Y5754" t="b">
        <v>0</v>
      </c>
      <c r="Z5754" t="b">
        <v>0</v>
      </c>
      <c r="AA5754">
        <v>134</v>
      </c>
      <c r="AB5754">
        <v>5</v>
      </c>
      <c r="AC5754" t="b">
        <v>0</v>
      </c>
      <c r="AD5754" t="b">
        <v>1</v>
      </c>
      <c r="AE5754" t="b">
        <v>0</v>
      </c>
      <c r="AF5754" t="b">
        <v>1</v>
      </c>
      <c r="AG5754" s="11">
        <v>45223</v>
      </c>
      <c r="AH5754" s="11">
        <v>45357</v>
      </c>
      <c r="AI5754" s="12">
        <f>IF(OR(AG5754="",AH5754=""),"",AH5754-AG5754)</f>
        <v>134.0</v>
      </c>
      <c r="AJ5754" s="13" t="b">
        <f>IF(OR(AI5754="",AA5754=""),"",AI5754=AA5754)</f>
        <v>1</v>
      </c>
      <c r="AK5754" s="13" t="b">
        <f>IF(AI5754="","",AI5754&gt;60)</f>
        <v>1</v>
      </c>
      <c r="AL5754" s="13" t="b">
        <f>IF(OR(Y5754=TRUE,AH5754=""),TRUE,FALSE)</f>
        <v>0</v>
      </c>
      <c r="AM5754" s="13" t="b">
        <f>IF(AI5754="","",AI5754&lt;0)</f>
        <v>0</v>
      </c>
      <c r="AN5754" s="13" t="str">
        <f>IF(AH5754="","No inspection date",IF(AI5754&lt;0,"Negative chronology",IF(AI5754&lt;=30,"0-30",IF(AI5754&lt;=60,"31-60",IF(AI5754&lt;=90,"61-90",IF(AI5754&lt;=180,"91-180","181+"))))))</f>
        <v>91-180</v>
      </c>
      <c r="AO5754" s="13" t="str">
        <f>IF(OR(ISNUMBER(SEARCH("COMPLETED",K5754)),ISNUMBER(SEARCH("CLOSED",K5754))),"Closed/Completed","Other Active/Issued")</f>
        <v>Closed/Completed</v>
      </c>
    </row>
    <row r="5755" spans="1:41">
      <c r="A5755" t="s">
        <v>28127</v>
      </c>
      <c r="B5755" t="s">
        <v>87</v>
      </c>
      <c r="C5755" t="s">
        <v>87</v>
      </c>
      <c r="D5755" t="s">
        <v>88</v>
      </c>
      <c r="F5755" t="s">
        <v>11760</v>
      </c>
      <c r="G5755" t="s">
        <v>28128</v>
      </c>
      <c r="H5755" t="s">
        <v>3018</v>
      </c>
      <c r="I5755" t="s">
        <v>3018</v>
      </c>
      <c r="J5755" t="s">
        <v>93</v>
      </c>
      <c r="K5755" t="s">
        <v>100</v>
      </c>
      <c r="L5755" t="s">
        <v>100</v>
      </c>
      <c r="M5755" t="s">
        <v>11762</v>
      </c>
      <c r="N5755" s="9">
        <v>98103</v>
      </c>
      <c r="O5755" t="s">
        <v>28129</v>
      </c>
      <c r="P5755" s="10">
        <v>47.65749068</v>
      </c>
      <c r="Q5755" s="10">
        <v>-122.34961387</v>
      </c>
      <c r="R5755" t="s">
        <v>11764</v>
      </c>
      <c r="S5755" s="7">
        <v>10</v>
      </c>
      <c r="T5755" s="7">
        <v>2023</v>
      </c>
      <c r="U5755" s="7">
        <v>4</v>
      </c>
      <c r="V5755">
        <v>10</v>
      </c>
      <c r="W5755">
        <v>2023</v>
      </c>
      <c r="X5755">
        <v>4</v>
      </c>
      <c r="Y5755" t="b">
        <v>0</v>
      </c>
      <c r="Z5755" t="b">
        <v>0</v>
      </c>
      <c r="AA5755">
        <v>0</v>
      </c>
      <c r="AB5755">
        <v>6</v>
      </c>
      <c r="AC5755" t="b">
        <v>0</v>
      </c>
      <c r="AD5755" t="b">
        <v>1</v>
      </c>
      <c r="AE5755" t="b">
        <v>0</v>
      </c>
      <c r="AF5755" t="b">
        <v>1</v>
      </c>
      <c r="AG5755" s="11">
        <v>45223</v>
      </c>
      <c r="AH5755" s="11">
        <v>45223</v>
      </c>
      <c r="AI5755" s="12">
        <f>IF(OR(AG5755="",AH5755=""),"",AH5755-AG5755)</f>
        <v>0.0</v>
      </c>
      <c r="AJ5755" s="13" t="b">
        <f>IF(OR(AI5755="",AA5755=""),"",AI5755=AA5755)</f>
        <v>1</v>
      </c>
      <c r="AK5755" s="13" t="b">
        <f>IF(AI5755="","",AI5755&gt;60)</f>
        <v>0</v>
      </c>
      <c r="AL5755" s="13" t="b">
        <f>IF(OR(Y5755=TRUE,AH5755=""),TRUE,FALSE)</f>
        <v>0</v>
      </c>
      <c r="AM5755" s="13" t="b">
        <f>IF(AI5755="","",AI5755&lt;0)</f>
        <v>0</v>
      </c>
      <c r="AN5755" s="13" t="str">
        <f>IF(AH5755="","No inspection date",IF(AI5755&lt;0,"Negative chronology",IF(AI5755&lt;=30,"0-30",IF(AI5755&lt;=60,"31-60",IF(AI5755&lt;=90,"61-90",IF(AI5755&lt;=180,"91-180","181+"))))))</f>
        <v>0-30</v>
      </c>
      <c r="AO5755" s="13" t="str">
        <f>IF(OR(ISNUMBER(SEARCH("COMPLETED",K5755)),ISNUMBER(SEARCH("CLOSED",K5755))),"Closed/Completed","Other Active/Issued")</f>
        <v>Other Active/Issued</v>
      </c>
    </row>
    <row r="5756" spans="1:41">
      <c r="A5756" t="s">
        <v>28130</v>
      </c>
      <c r="B5756" t="s">
        <v>87</v>
      </c>
      <c r="C5756" t="s">
        <v>87</v>
      </c>
      <c r="D5756" t="s">
        <v>88</v>
      </c>
      <c r="F5756" t="s">
        <v>28131</v>
      </c>
      <c r="G5756" t="s">
        <v>6269</v>
      </c>
      <c r="H5756" t="s">
        <v>1348</v>
      </c>
      <c r="I5756" t="s">
        <v>3206</v>
      </c>
      <c r="J5756" t="s">
        <v>137</v>
      </c>
      <c r="K5756" t="s">
        <v>93</v>
      </c>
      <c r="L5756" t="s">
        <v>93</v>
      </c>
      <c r="M5756" t="s">
        <v>28132</v>
      </c>
      <c r="N5756" s="9">
        <v>98144</v>
      </c>
      <c r="O5756" t="s">
        <v>28133</v>
      </c>
      <c r="P5756" s="10">
        <v>47.58970692</v>
      </c>
      <c r="Q5756" s="10">
        <v>-122.31636574</v>
      </c>
      <c r="R5756" t="s">
        <v>28134</v>
      </c>
      <c r="S5756" s="7">
        <v>10</v>
      </c>
      <c r="T5756" s="7">
        <v>2023</v>
      </c>
      <c r="U5756" s="7">
        <v>4</v>
      </c>
      <c r="V5756">
        <v>12</v>
      </c>
      <c r="W5756">
        <v>2023</v>
      </c>
      <c r="X5756">
        <v>4</v>
      </c>
      <c r="Y5756" t="b">
        <v>0</v>
      </c>
      <c r="Z5756" t="b">
        <v>0</v>
      </c>
      <c r="AA5756">
        <v>47</v>
      </c>
      <c r="AB5756">
        <v>2</v>
      </c>
      <c r="AC5756" t="b">
        <v>0</v>
      </c>
      <c r="AD5756" t="b">
        <v>1</v>
      </c>
      <c r="AE5756" t="b">
        <v>0</v>
      </c>
      <c r="AF5756" t="b">
        <v>1</v>
      </c>
      <c r="AG5756" s="11">
        <v>45224</v>
      </c>
      <c r="AH5756" s="11">
        <v>45271</v>
      </c>
      <c r="AI5756" s="12">
        <f>IF(OR(AG5756="",AH5756=""),"",AH5756-AG5756)</f>
        <v>47.0</v>
      </c>
      <c r="AJ5756" s="13" t="b">
        <f>IF(OR(AI5756="",AA5756=""),"",AI5756=AA5756)</f>
        <v>1</v>
      </c>
      <c r="AK5756" s="13" t="b">
        <f>IF(AI5756="","",AI5756&gt;60)</f>
        <v>0</v>
      </c>
      <c r="AL5756" s="13" t="b">
        <f>IF(OR(Y5756=TRUE,AH5756=""),TRUE,FALSE)</f>
        <v>0</v>
      </c>
      <c r="AM5756" s="13" t="b">
        <f>IF(AI5756="","",AI5756&lt;0)</f>
        <v>0</v>
      </c>
      <c r="AN5756" s="13" t="str">
        <f>IF(AH5756="","No inspection date",IF(AI5756&lt;0,"Negative chronology",IF(AI5756&lt;=30,"0-30",IF(AI5756&lt;=60,"31-60",IF(AI5756&lt;=90,"61-90",IF(AI5756&lt;=180,"91-180","181+"))))))</f>
        <v>31-60</v>
      </c>
      <c r="AO5756" s="13" t="str">
        <f>IF(OR(ISNUMBER(SEARCH("COMPLETED",K5756)),ISNUMBER(SEARCH("CLOSED",K5756))),"Closed/Completed","Other Active/Issued")</f>
        <v>Closed/Completed</v>
      </c>
    </row>
    <row r="5757" spans="1:41">
      <c r="A5757" t="s">
        <v>28135</v>
      </c>
      <c r="B5757" t="s">
        <v>87</v>
      </c>
      <c r="C5757" t="s">
        <v>87</v>
      </c>
      <c r="D5757" t="s">
        <v>88</v>
      </c>
      <c r="F5757" t="s">
        <v>28136</v>
      </c>
      <c r="H5757" t="s">
        <v>1348</v>
      </c>
      <c r="K5757" t="s">
        <v>93</v>
      </c>
      <c r="L5757" t="s">
        <v>93</v>
      </c>
      <c r="M5757" t="s">
        <v>27380</v>
      </c>
      <c r="O5757" t="s">
        <v>28137</v>
      </c>
      <c r="P5757" s="10">
        <v>47.62185651</v>
      </c>
      <c r="Q5757" s="10">
        <v>-122.32769051</v>
      </c>
      <c r="R5757" t="s">
        <v>27382</v>
      </c>
      <c r="S5757" s="7">
        <v>10</v>
      </c>
      <c r="T5757" s="7">
        <v>2023</v>
      </c>
      <c r="U5757" s="7">
        <v>4</v>
      </c>
      <c r="Y5757" t="b">
        <v>1</v>
      </c>
      <c r="Z5757" t="b">
        <v>1</v>
      </c>
      <c r="AB5757">
        <v>3</v>
      </c>
      <c r="AC5757" t="b">
        <v>0</v>
      </c>
      <c r="AD5757" t="b">
        <v>1</v>
      </c>
      <c r="AE5757" t="b">
        <v>0</v>
      </c>
      <c r="AF5757" t="b">
        <v>1</v>
      </c>
      <c r="AG5757" s="11">
        <v>45224</v>
      </c>
      <c r="AI5757" s="12">
        <f>IF(OR(AG5757="",AH5757=""),"",AH5757-AG5757)</f>
        <v/>
      </c>
      <c r="AJ5757" s="13">
        <f>IF(OR(AI5757="",AA5757=""),"",AI5757=AA5757)</f>
        <v/>
      </c>
      <c r="AK5757" s="13">
        <f>IF(AI5757="","",AI5757&gt;60)</f>
        <v/>
      </c>
      <c r="AL5757" s="13" t="b">
        <f>IF(OR(Y5757=TRUE,AH5757=""),TRUE,FALSE)</f>
        <v>1</v>
      </c>
      <c r="AM5757" s="13">
        <f>IF(AI5757="","",AI5757&lt;0)</f>
        <v/>
      </c>
      <c r="AN5757" s="13" t="str">
        <f>IF(AH5757="","No inspection date",IF(AI5757&lt;0,"Negative chronology",IF(AI5757&lt;=30,"0-30",IF(AI5757&lt;=60,"31-60",IF(AI5757&lt;=90,"61-90",IF(AI5757&lt;=180,"91-180","181+"))))))</f>
        <v>No inspection date</v>
      </c>
      <c r="AO5757" s="13" t="str">
        <f>IF(OR(ISNUMBER(SEARCH("COMPLETED",K5757)),ISNUMBER(SEARCH("CLOSED",K5757))),"Closed/Completed","Other Active/Issued")</f>
        <v>Closed/Completed</v>
      </c>
    </row>
    <row r="5758" spans="1:41">
      <c r="A5758" t="s">
        <v>28138</v>
      </c>
      <c r="B5758" t="s">
        <v>87</v>
      </c>
      <c r="C5758" t="s">
        <v>87</v>
      </c>
      <c r="D5758" t="s">
        <v>88</v>
      </c>
      <c r="F5758" t="s">
        <v>28139</v>
      </c>
      <c r="G5758" t="s">
        <v>6269</v>
      </c>
      <c r="H5758" t="s">
        <v>1348</v>
      </c>
      <c r="I5758" t="s">
        <v>9092</v>
      </c>
      <c r="J5758" t="s">
        <v>137</v>
      </c>
      <c r="K5758" t="s">
        <v>93</v>
      </c>
      <c r="L5758" t="s">
        <v>93</v>
      </c>
      <c r="M5758" t="s">
        <v>6088</v>
      </c>
      <c r="N5758" s="9">
        <v>98105</v>
      </c>
      <c r="O5758" t="s">
        <v>28140</v>
      </c>
      <c r="P5758" s="10">
        <v>47.66591237</v>
      </c>
      <c r="Q5758" s="10">
        <v>-122.31452217</v>
      </c>
      <c r="R5758" t="s">
        <v>6090</v>
      </c>
      <c r="S5758" s="7">
        <v>10</v>
      </c>
      <c r="T5758" s="7">
        <v>2023</v>
      </c>
      <c r="U5758" s="7">
        <v>4</v>
      </c>
      <c r="V5758">
        <v>2</v>
      </c>
      <c r="W5758">
        <v>2024</v>
      </c>
      <c r="X5758">
        <v>1</v>
      </c>
      <c r="Y5758" t="b">
        <v>0</v>
      </c>
      <c r="Z5758" t="b">
        <v>0</v>
      </c>
      <c r="AA5758">
        <v>126</v>
      </c>
      <c r="AB5758">
        <v>4</v>
      </c>
      <c r="AC5758" t="b">
        <v>0</v>
      </c>
      <c r="AD5758" t="b">
        <v>1</v>
      </c>
      <c r="AE5758" t="b">
        <v>0</v>
      </c>
      <c r="AF5758" t="b">
        <v>1</v>
      </c>
      <c r="AG5758" s="11">
        <v>45224</v>
      </c>
      <c r="AH5758" s="11">
        <v>45350</v>
      </c>
      <c r="AI5758" s="12">
        <f>IF(OR(AG5758="",AH5758=""),"",AH5758-AG5758)</f>
        <v>126.0</v>
      </c>
      <c r="AJ5758" s="13" t="b">
        <f>IF(OR(AI5758="",AA5758=""),"",AI5758=AA5758)</f>
        <v>1</v>
      </c>
      <c r="AK5758" s="13" t="b">
        <f>IF(AI5758="","",AI5758&gt;60)</f>
        <v>1</v>
      </c>
      <c r="AL5758" s="13" t="b">
        <f>IF(OR(Y5758=TRUE,AH5758=""),TRUE,FALSE)</f>
        <v>0</v>
      </c>
      <c r="AM5758" s="13" t="b">
        <f>IF(AI5758="","",AI5758&lt;0)</f>
        <v>0</v>
      </c>
      <c r="AN5758" s="13" t="str">
        <f>IF(AH5758="","No inspection date",IF(AI5758&lt;0,"Negative chronology",IF(AI5758&lt;=30,"0-30",IF(AI5758&lt;=60,"31-60",IF(AI5758&lt;=90,"61-90",IF(AI5758&lt;=180,"91-180","181+"))))))</f>
        <v>91-180</v>
      </c>
      <c r="AO5758" s="13" t="str">
        <f>IF(OR(ISNUMBER(SEARCH("COMPLETED",K5758)),ISNUMBER(SEARCH("CLOSED",K5758))),"Closed/Completed","Other Active/Issued")</f>
        <v>Closed/Completed</v>
      </c>
    </row>
    <row r="5759" spans="1:41">
      <c r="A5759" t="s">
        <v>28141</v>
      </c>
      <c r="B5759" t="s">
        <v>87</v>
      </c>
      <c r="C5759" t="s">
        <v>87</v>
      </c>
      <c r="D5759" t="s">
        <v>88</v>
      </c>
      <c r="F5759" t="s">
        <v>12037</v>
      </c>
      <c r="G5759" t="s">
        <v>6269</v>
      </c>
      <c r="H5759" t="s">
        <v>1348</v>
      </c>
      <c r="I5759" t="s">
        <v>5087</v>
      </c>
      <c r="J5759" t="s">
        <v>137</v>
      </c>
      <c r="K5759" t="s">
        <v>93</v>
      </c>
      <c r="L5759" t="s">
        <v>93</v>
      </c>
      <c r="M5759" t="s">
        <v>12039</v>
      </c>
      <c r="N5759" s="9">
        <v>98117</v>
      </c>
      <c r="O5759" t="s">
        <v>28142</v>
      </c>
      <c r="P5759" s="10">
        <v>47.6936163</v>
      </c>
      <c r="Q5759" s="10">
        <v>-122.36676857</v>
      </c>
      <c r="R5759" t="s">
        <v>12041</v>
      </c>
      <c r="S5759" s="7">
        <v>10</v>
      </c>
      <c r="T5759" s="7">
        <v>2023</v>
      </c>
      <c r="U5759" s="7">
        <v>4</v>
      </c>
      <c r="V5759">
        <v>5</v>
      </c>
      <c r="W5759">
        <v>2025</v>
      </c>
      <c r="X5759">
        <v>2</v>
      </c>
      <c r="Y5759" t="b">
        <v>0</v>
      </c>
      <c r="Z5759" t="b">
        <v>0</v>
      </c>
      <c r="AA5759">
        <v>574</v>
      </c>
      <c r="AB5759">
        <v>5</v>
      </c>
      <c r="AC5759" t="b">
        <v>0</v>
      </c>
      <c r="AD5759" t="b">
        <v>1</v>
      </c>
      <c r="AE5759" t="b">
        <v>0</v>
      </c>
      <c r="AF5759" t="b">
        <v>1</v>
      </c>
      <c r="AG5759" s="11">
        <v>45224</v>
      </c>
      <c r="AH5759" s="11">
        <v>45798</v>
      </c>
      <c r="AI5759" s="12">
        <f>IF(OR(AG5759="",AH5759=""),"",AH5759-AG5759)</f>
        <v>574.0</v>
      </c>
      <c r="AJ5759" s="13" t="b">
        <f>IF(OR(AI5759="",AA5759=""),"",AI5759=AA5759)</f>
        <v>1</v>
      </c>
      <c r="AK5759" s="13" t="b">
        <f>IF(AI5759="","",AI5759&gt;60)</f>
        <v>1</v>
      </c>
      <c r="AL5759" s="13" t="b">
        <f>IF(OR(Y5759=TRUE,AH5759=""),TRUE,FALSE)</f>
        <v>0</v>
      </c>
      <c r="AM5759" s="13" t="b">
        <f>IF(AI5759="","",AI5759&lt;0)</f>
        <v>0</v>
      </c>
      <c r="AN5759" s="13" t="str">
        <f>IF(AH5759="","No inspection date",IF(AI5759&lt;0,"Negative chronology",IF(AI5759&lt;=30,"0-30",IF(AI5759&lt;=60,"31-60",IF(AI5759&lt;=90,"61-90",IF(AI5759&lt;=180,"91-180","181+"))))))</f>
        <v>181+</v>
      </c>
      <c r="AO5759" s="13" t="str">
        <f>IF(OR(ISNUMBER(SEARCH("COMPLETED",K5759)),ISNUMBER(SEARCH("CLOSED",K5759))),"Closed/Completed","Other Active/Issued")</f>
        <v>Closed/Completed</v>
      </c>
    </row>
    <row r="5760" spans="1:41">
      <c r="A5760" t="s">
        <v>28143</v>
      </c>
      <c r="B5760" t="s">
        <v>87</v>
      </c>
      <c r="C5760" t="s">
        <v>87</v>
      </c>
      <c r="D5760" t="s">
        <v>88</v>
      </c>
      <c r="F5760" t="s">
        <v>28144</v>
      </c>
      <c r="G5760" t="s">
        <v>6269</v>
      </c>
      <c r="H5760" t="s">
        <v>1348</v>
      </c>
      <c r="I5760" t="s">
        <v>9125</v>
      </c>
      <c r="J5760" t="s">
        <v>137</v>
      </c>
      <c r="K5760" t="s">
        <v>93</v>
      </c>
      <c r="L5760" t="s">
        <v>93</v>
      </c>
      <c r="M5760" t="s">
        <v>28145</v>
      </c>
      <c r="O5760" t="s">
        <v>28146</v>
      </c>
      <c r="P5760" s="10">
        <v>47.61283734</v>
      </c>
      <c r="Q5760" s="10">
        <v>-122.3233599</v>
      </c>
      <c r="R5760" t="s">
        <v>28147</v>
      </c>
      <c r="S5760" s="7">
        <v>10</v>
      </c>
      <c r="T5760" s="7">
        <v>2023</v>
      </c>
      <c r="U5760" s="7">
        <v>4</v>
      </c>
      <c r="V5760">
        <v>3</v>
      </c>
      <c r="W5760">
        <v>2024</v>
      </c>
      <c r="X5760">
        <v>1</v>
      </c>
      <c r="Y5760" t="b">
        <v>0</v>
      </c>
      <c r="Z5760" t="b">
        <v>0</v>
      </c>
      <c r="AA5760">
        <v>134</v>
      </c>
      <c r="AB5760">
        <v>3</v>
      </c>
      <c r="AC5760" t="b">
        <v>0</v>
      </c>
      <c r="AD5760" t="b">
        <v>1</v>
      </c>
      <c r="AE5760" t="b">
        <v>0</v>
      </c>
      <c r="AF5760" t="b">
        <v>1</v>
      </c>
      <c r="AG5760" s="11">
        <v>45224</v>
      </c>
      <c r="AH5760" s="11">
        <v>45358</v>
      </c>
      <c r="AI5760" s="12">
        <f>IF(OR(AG5760="",AH5760=""),"",AH5760-AG5760)</f>
        <v>134.0</v>
      </c>
      <c r="AJ5760" s="13" t="b">
        <f>IF(OR(AI5760="",AA5760=""),"",AI5760=AA5760)</f>
        <v>1</v>
      </c>
      <c r="AK5760" s="13" t="b">
        <f>IF(AI5760="","",AI5760&gt;60)</f>
        <v>1</v>
      </c>
      <c r="AL5760" s="13" t="b">
        <f>IF(OR(Y5760=TRUE,AH5760=""),TRUE,FALSE)</f>
        <v>0</v>
      </c>
      <c r="AM5760" s="13" t="b">
        <f>IF(AI5760="","",AI5760&lt;0)</f>
        <v>0</v>
      </c>
      <c r="AN5760" s="13" t="str">
        <f>IF(AH5760="","No inspection date",IF(AI5760&lt;0,"Negative chronology",IF(AI5760&lt;=30,"0-30",IF(AI5760&lt;=60,"31-60",IF(AI5760&lt;=90,"61-90",IF(AI5760&lt;=180,"91-180","181+"))))))</f>
        <v>91-180</v>
      </c>
      <c r="AO5760" s="13" t="str">
        <f>IF(OR(ISNUMBER(SEARCH("COMPLETED",K5760)),ISNUMBER(SEARCH("CLOSED",K5760))),"Closed/Completed","Other Active/Issued")</f>
        <v>Closed/Completed</v>
      </c>
    </row>
    <row r="5761" spans="1:41">
      <c r="A5761" t="s">
        <v>28148</v>
      </c>
      <c r="B5761" t="s">
        <v>87</v>
      </c>
      <c r="C5761" t="s">
        <v>87</v>
      </c>
      <c r="D5761" t="s">
        <v>88</v>
      </c>
      <c r="F5761" t="s">
        <v>28149</v>
      </c>
      <c r="G5761" t="s">
        <v>28150</v>
      </c>
      <c r="H5761" t="s">
        <v>1348</v>
      </c>
      <c r="I5761" t="s">
        <v>3905</v>
      </c>
      <c r="J5761" t="s">
        <v>137</v>
      </c>
      <c r="K5761" t="s">
        <v>93</v>
      </c>
      <c r="L5761" t="s">
        <v>93</v>
      </c>
      <c r="M5761" t="s">
        <v>28151</v>
      </c>
      <c r="N5761" s="9">
        <v>98126</v>
      </c>
      <c r="O5761" t="s">
        <v>28152</v>
      </c>
      <c r="P5761" s="10">
        <v>47.56975179</v>
      </c>
      <c r="Q5761" s="10">
        <v>-122.37828437</v>
      </c>
      <c r="R5761" t="s">
        <v>28153</v>
      </c>
      <c r="S5761" s="7">
        <v>10</v>
      </c>
      <c r="T5761" s="7">
        <v>2023</v>
      </c>
      <c r="U5761" s="7">
        <v>4</v>
      </c>
      <c r="V5761">
        <v>5</v>
      </c>
      <c r="W5761">
        <v>2024</v>
      </c>
      <c r="X5761">
        <v>2</v>
      </c>
      <c r="Y5761" t="b">
        <v>0</v>
      </c>
      <c r="Z5761" t="b">
        <v>0</v>
      </c>
      <c r="AA5761">
        <v>190</v>
      </c>
      <c r="AB5761">
        <v>1</v>
      </c>
      <c r="AC5761" t="b">
        <v>0</v>
      </c>
      <c r="AD5761" t="b">
        <v>1</v>
      </c>
      <c r="AE5761" t="b">
        <v>0</v>
      </c>
      <c r="AF5761" t="b">
        <v>1</v>
      </c>
      <c r="AG5761" s="11">
        <v>45224</v>
      </c>
      <c r="AH5761" s="11">
        <v>45414</v>
      </c>
      <c r="AI5761" s="12">
        <f>IF(OR(AG5761="",AH5761=""),"",AH5761-AG5761)</f>
        <v>190.0</v>
      </c>
      <c r="AJ5761" s="13" t="b">
        <f>IF(OR(AI5761="",AA5761=""),"",AI5761=AA5761)</f>
        <v>1</v>
      </c>
      <c r="AK5761" s="13" t="b">
        <f>IF(AI5761="","",AI5761&gt;60)</f>
        <v>1</v>
      </c>
      <c r="AL5761" s="13" t="b">
        <f>IF(OR(Y5761=TRUE,AH5761=""),TRUE,FALSE)</f>
        <v>0</v>
      </c>
      <c r="AM5761" s="13" t="b">
        <f>IF(AI5761="","",AI5761&lt;0)</f>
        <v>0</v>
      </c>
      <c r="AN5761" s="13" t="str">
        <f>IF(AH5761="","No inspection date",IF(AI5761&lt;0,"Negative chronology",IF(AI5761&lt;=30,"0-30",IF(AI5761&lt;=60,"31-60",IF(AI5761&lt;=90,"61-90",IF(AI5761&lt;=180,"91-180","181+"))))))</f>
        <v>181+</v>
      </c>
      <c r="AO5761" s="13" t="str">
        <f>IF(OR(ISNUMBER(SEARCH("COMPLETED",K5761)),ISNUMBER(SEARCH("CLOSED",K5761))),"Closed/Completed","Other Active/Issued")</f>
        <v>Closed/Completed</v>
      </c>
    </row>
    <row r="5762" spans="1:41">
      <c r="A5762" t="s">
        <v>28154</v>
      </c>
      <c r="B5762" t="s">
        <v>87</v>
      </c>
      <c r="C5762" t="s">
        <v>87</v>
      </c>
      <c r="D5762" t="s">
        <v>88</v>
      </c>
      <c r="F5762" t="s">
        <v>28155</v>
      </c>
      <c r="H5762" t="s">
        <v>1338</v>
      </c>
      <c r="I5762" t="s">
        <v>1338</v>
      </c>
      <c r="J5762" t="s">
        <v>93</v>
      </c>
      <c r="K5762" t="s">
        <v>93</v>
      </c>
      <c r="L5762" t="s">
        <v>93</v>
      </c>
      <c r="M5762" t="s">
        <v>28156</v>
      </c>
      <c r="N5762" s="9">
        <v>98104</v>
      </c>
      <c r="O5762" t="s">
        <v>28157</v>
      </c>
      <c r="P5762" s="10">
        <v>47.6060148</v>
      </c>
      <c r="Q5762" s="10">
        <v>-122.3275709</v>
      </c>
      <c r="R5762" t="s">
        <v>28158</v>
      </c>
      <c r="S5762" s="7">
        <v>10</v>
      </c>
      <c r="T5762" s="7">
        <v>2023</v>
      </c>
      <c r="U5762" s="7">
        <v>4</v>
      </c>
      <c r="V5762">
        <v>10</v>
      </c>
      <c r="W5762">
        <v>2023</v>
      </c>
      <c r="X5762">
        <v>4</v>
      </c>
      <c r="Y5762" t="b">
        <v>0</v>
      </c>
      <c r="Z5762" t="b">
        <v>0</v>
      </c>
      <c r="AA5762">
        <v>0</v>
      </c>
      <c r="AB5762">
        <v>7</v>
      </c>
      <c r="AC5762" t="b">
        <v>0</v>
      </c>
      <c r="AD5762" t="b">
        <v>1</v>
      </c>
      <c r="AE5762" t="b">
        <v>0</v>
      </c>
      <c r="AF5762" t="b">
        <v>1</v>
      </c>
      <c r="AG5762" s="11">
        <v>45225</v>
      </c>
      <c r="AH5762" s="11">
        <v>45225</v>
      </c>
      <c r="AI5762" s="12">
        <f>IF(OR(AG5762="",AH5762=""),"",AH5762-AG5762)</f>
        <v>0.0</v>
      </c>
      <c r="AJ5762" s="13" t="b">
        <f>IF(OR(AI5762="",AA5762=""),"",AI5762=AA5762)</f>
        <v>1</v>
      </c>
      <c r="AK5762" s="13" t="b">
        <f>IF(AI5762="","",AI5762&gt;60)</f>
        <v>0</v>
      </c>
      <c r="AL5762" s="13" t="b">
        <f>IF(OR(Y5762=TRUE,AH5762=""),TRUE,FALSE)</f>
        <v>0</v>
      </c>
      <c r="AM5762" s="13" t="b">
        <f>IF(AI5762="","",AI5762&lt;0)</f>
        <v>0</v>
      </c>
      <c r="AN5762" s="13" t="str">
        <f>IF(AH5762="","No inspection date",IF(AI5762&lt;0,"Negative chronology",IF(AI5762&lt;=30,"0-30",IF(AI5762&lt;=60,"31-60",IF(AI5762&lt;=90,"61-90",IF(AI5762&lt;=180,"91-180","181+"))))))</f>
        <v>0-30</v>
      </c>
      <c r="AO5762" s="13" t="str">
        <f>IF(OR(ISNUMBER(SEARCH("COMPLETED",K5762)),ISNUMBER(SEARCH("CLOSED",K5762))),"Closed/Completed","Other Active/Issued")</f>
        <v>Closed/Completed</v>
      </c>
    </row>
    <row r="5763" spans="1:41">
      <c r="A5763" t="s">
        <v>28159</v>
      </c>
      <c r="B5763" t="s">
        <v>87</v>
      </c>
      <c r="C5763" t="s">
        <v>87</v>
      </c>
      <c r="D5763" t="s">
        <v>88</v>
      </c>
      <c r="F5763" t="s">
        <v>28160</v>
      </c>
      <c r="G5763" t="s">
        <v>27810</v>
      </c>
      <c r="H5763" t="s">
        <v>2693</v>
      </c>
      <c r="I5763" t="s">
        <v>3308</v>
      </c>
      <c r="J5763" t="s">
        <v>137</v>
      </c>
      <c r="K5763" t="s">
        <v>93</v>
      </c>
      <c r="L5763" t="s">
        <v>93</v>
      </c>
      <c r="M5763" t="s">
        <v>28161</v>
      </c>
      <c r="N5763" s="9">
        <v>98105</v>
      </c>
      <c r="O5763" t="s">
        <v>28162</v>
      </c>
      <c r="P5763" s="10">
        <v>47.66971743</v>
      </c>
      <c r="Q5763" s="10">
        <v>-122.30911601</v>
      </c>
      <c r="R5763" t="s">
        <v>28163</v>
      </c>
      <c r="S5763" s="7">
        <v>10</v>
      </c>
      <c r="T5763" s="7">
        <v>2023</v>
      </c>
      <c r="U5763" s="7">
        <v>4</v>
      </c>
      <c r="V5763">
        <v>1</v>
      </c>
      <c r="W5763">
        <v>2024</v>
      </c>
      <c r="X5763">
        <v>1</v>
      </c>
      <c r="Y5763" t="b">
        <v>0</v>
      </c>
      <c r="Z5763" t="b">
        <v>0</v>
      </c>
      <c r="AA5763">
        <v>64</v>
      </c>
      <c r="AB5763">
        <v>4</v>
      </c>
      <c r="AC5763" t="b">
        <v>0</v>
      </c>
      <c r="AD5763" t="b">
        <v>1</v>
      </c>
      <c r="AE5763" t="b">
        <v>0</v>
      </c>
      <c r="AF5763" t="b">
        <v>1</v>
      </c>
      <c r="AG5763" s="11">
        <v>45230</v>
      </c>
      <c r="AH5763" s="11">
        <v>45294</v>
      </c>
      <c r="AI5763" s="12">
        <f>IF(OR(AG5763="",AH5763=""),"",AH5763-AG5763)</f>
        <v>64.0</v>
      </c>
      <c r="AJ5763" s="13" t="b">
        <f>IF(OR(AI5763="",AA5763=""),"",AI5763=AA5763)</f>
        <v>1</v>
      </c>
      <c r="AK5763" s="13" t="b">
        <f>IF(AI5763="","",AI5763&gt;60)</f>
        <v>1</v>
      </c>
      <c r="AL5763" s="13" t="b">
        <f>IF(OR(Y5763=TRUE,AH5763=""),TRUE,FALSE)</f>
        <v>0</v>
      </c>
      <c r="AM5763" s="13" t="b">
        <f>IF(AI5763="","",AI5763&lt;0)</f>
        <v>0</v>
      </c>
      <c r="AN5763" s="13" t="str">
        <f>IF(AH5763="","No inspection date",IF(AI5763&lt;0,"Negative chronology",IF(AI5763&lt;=30,"0-30",IF(AI5763&lt;=60,"31-60",IF(AI5763&lt;=90,"61-90",IF(AI5763&lt;=180,"91-180","181+"))))))</f>
        <v>61-90</v>
      </c>
      <c r="AO5763" s="13" t="str">
        <f>IF(OR(ISNUMBER(SEARCH("COMPLETED",K5763)),ISNUMBER(SEARCH("CLOSED",K5763))),"Closed/Completed","Other Active/Issued")</f>
        <v>Closed/Completed</v>
      </c>
    </row>
    <row r="5764" spans="1:41">
      <c r="A5764" t="s">
        <v>28164</v>
      </c>
      <c r="B5764" t="s">
        <v>87</v>
      </c>
      <c r="C5764" t="s">
        <v>87</v>
      </c>
      <c r="D5764" t="s">
        <v>88</v>
      </c>
      <c r="F5764" t="s">
        <v>28165</v>
      </c>
      <c r="G5764" t="s">
        <v>6116</v>
      </c>
      <c r="H5764" t="s">
        <v>6361</v>
      </c>
      <c r="I5764" t="s">
        <v>3051</v>
      </c>
      <c r="J5764" t="s">
        <v>137</v>
      </c>
      <c r="K5764" t="s">
        <v>93</v>
      </c>
      <c r="L5764" t="s">
        <v>93</v>
      </c>
      <c r="M5764" t="s">
        <v>28166</v>
      </c>
      <c r="N5764" s="9">
        <v>98103</v>
      </c>
      <c r="O5764" t="s">
        <v>28167</v>
      </c>
      <c r="P5764" s="10">
        <v>47.65925536</v>
      </c>
      <c r="Q5764" s="10">
        <v>-122.34491485</v>
      </c>
      <c r="R5764" t="s">
        <v>28168</v>
      </c>
      <c r="S5764" s="7">
        <v>11</v>
      </c>
      <c r="T5764" s="7">
        <v>2023</v>
      </c>
      <c r="U5764" s="7">
        <v>4</v>
      </c>
      <c r="V5764">
        <v>11</v>
      </c>
      <c r="W5764">
        <v>2023</v>
      </c>
      <c r="X5764">
        <v>4</v>
      </c>
      <c r="Y5764" t="b">
        <v>0</v>
      </c>
      <c r="Z5764" t="b">
        <v>0</v>
      </c>
      <c r="AA5764">
        <v>1</v>
      </c>
      <c r="AB5764">
        <v>4</v>
      </c>
      <c r="AC5764" t="b">
        <v>0</v>
      </c>
      <c r="AD5764" t="b">
        <v>1</v>
      </c>
      <c r="AE5764" t="b">
        <v>0</v>
      </c>
      <c r="AF5764" t="b">
        <v>1</v>
      </c>
      <c r="AG5764" s="11">
        <v>45231</v>
      </c>
      <c r="AH5764" s="11">
        <v>45232</v>
      </c>
      <c r="AI5764" s="12">
        <f>IF(OR(AG5764="",AH5764=""),"",AH5764-AG5764)</f>
        <v>1.0</v>
      </c>
      <c r="AJ5764" s="13" t="b">
        <f>IF(OR(AI5764="",AA5764=""),"",AI5764=AA5764)</f>
        <v>1</v>
      </c>
      <c r="AK5764" s="13" t="b">
        <f>IF(AI5764="","",AI5764&gt;60)</f>
        <v>0</v>
      </c>
      <c r="AL5764" s="13" t="b">
        <f>IF(OR(Y5764=TRUE,AH5764=""),TRUE,FALSE)</f>
        <v>0</v>
      </c>
      <c r="AM5764" s="13" t="b">
        <f>IF(AI5764="","",AI5764&lt;0)</f>
        <v>0</v>
      </c>
      <c r="AN5764" s="13" t="str">
        <f>IF(AH5764="","No inspection date",IF(AI5764&lt;0,"Negative chronology",IF(AI5764&lt;=30,"0-30",IF(AI5764&lt;=60,"31-60",IF(AI5764&lt;=90,"61-90",IF(AI5764&lt;=180,"91-180","181+"))))))</f>
        <v>0-30</v>
      </c>
      <c r="AO5764" s="13" t="str">
        <f>IF(OR(ISNUMBER(SEARCH("COMPLETED",K5764)),ISNUMBER(SEARCH("CLOSED",K5764))),"Closed/Completed","Other Active/Issued")</f>
        <v>Closed/Completed</v>
      </c>
    </row>
    <row r="5765" spans="1:41">
      <c r="A5765" t="s">
        <v>28169</v>
      </c>
      <c r="B5765" t="s">
        <v>87</v>
      </c>
      <c r="C5765" t="s">
        <v>87</v>
      </c>
      <c r="D5765" t="s">
        <v>88</v>
      </c>
      <c r="F5765" t="s">
        <v>28170</v>
      </c>
      <c r="G5765" t="s">
        <v>28171</v>
      </c>
      <c r="H5765" t="s">
        <v>3051</v>
      </c>
      <c r="I5765" t="s">
        <v>5687</v>
      </c>
      <c r="J5765" t="s">
        <v>6317</v>
      </c>
      <c r="K5765" t="s">
        <v>93</v>
      </c>
      <c r="L5765" t="s">
        <v>93</v>
      </c>
      <c r="M5765" t="s">
        <v>28172</v>
      </c>
      <c r="N5765" s="9">
        <v>98103</v>
      </c>
      <c r="O5765" t="s">
        <v>28173</v>
      </c>
      <c r="P5765" s="10">
        <v>47.675392</v>
      </c>
      <c r="Q5765" s="10">
        <v>-122.32946793</v>
      </c>
      <c r="R5765" t="s">
        <v>28174</v>
      </c>
      <c r="S5765" s="7">
        <v>11</v>
      </c>
      <c r="T5765" s="7">
        <v>2023</v>
      </c>
      <c r="U5765" s="7">
        <v>4</v>
      </c>
      <c r="V5765">
        <v>1</v>
      </c>
      <c r="W5765">
        <v>2024</v>
      </c>
      <c r="X5765">
        <v>1</v>
      </c>
      <c r="Y5765" t="b">
        <v>0</v>
      </c>
      <c r="Z5765" t="b">
        <v>0</v>
      </c>
      <c r="AA5765">
        <v>64</v>
      </c>
      <c r="AB5765">
        <v>6</v>
      </c>
      <c r="AC5765" t="b">
        <v>0</v>
      </c>
      <c r="AD5765" t="b">
        <v>1</v>
      </c>
      <c r="AE5765" t="b">
        <v>0</v>
      </c>
      <c r="AF5765" t="b">
        <v>1</v>
      </c>
      <c r="AG5765" s="11">
        <v>45232</v>
      </c>
      <c r="AH5765" s="11">
        <v>45296</v>
      </c>
      <c r="AI5765" s="12">
        <f>IF(OR(AG5765="",AH5765=""),"",AH5765-AG5765)</f>
        <v>64.0</v>
      </c>
      <c r="AJ5765" s="13" t="b">
        <f>IF(OR(AI5765="",AA5765=""),"",AI5765=AA5765)</f>
        <v>1</v>
      </c>
      <c r="AK5765" s="13" t="b">
        <f>IF(AI5765="","",AI5765&gt;60)</f>
        <v>1</v>
      </c>
      <c r="AL5765" s="13" t="b">
        <f>IF(OR(Y5765=TRUE,AH5765=""),TRUE,FALSE)</f>
        <v>0</v>
      </c>
      <c r="AM5765" s="13" t="b">
        <f>IF(AI5765="","",AI5765&lt;0)</f>
        <v>0</v>
      </c>
      <c r="AN5765" s="13" t="str">
        <f>IF(AH5765="","No inspection date",IF(AI5765&lt;0,"Negative chronology",IF(AI5765&lt;=30,"0-30",IF(AI5765&lt;=60,"31-60",IF(AI5765&lt;=90,"61-90",IF(AI5765&lt;=180,"91-180","181+"))))))</f>
        <v>61-90</v>
      </c>
      <c r="AO5765" s="13" t="str">
        <f>IF(OR(ISNUMBER(SEARCH("COMPLETED",K5765)),ISNUMBER(SEARCH("CLOSED",K5765))),"Closed/Completed","Other Active/Issued")</f>
        <v>Closed/Completed</v>
      </c>
    </row>
    <row r="5766" spans="1:41">
      <c r="A5766" t="s">
        <v>28175</v>
      </c>
      <c r="B5766" t="s">
        <v>87</v>
      </c>
      <c r="C5766" t="s">
        <v>87</v>
      </c>
      <c r="D5766" t="s">
        <v>88</v>
      </c>
      <c r="F5766" t="s">
        <v>28176</v>
      </c>
      <c r="G5766" t="s">
        <v>27364</v>
      </c>
      <c r="H5766" t="s">
        <v>3058</v>
      </c>
      <c r="I5766" t="s">
        <v>6354</v>
      </c>
      <c r="J5766" t="s">
        <v>93</v>
      </c>
      <c r="K5766" t="s">
        <v>100</v>
      </c>
      <c r="L5766" t="s">
        <v>100</v>
      </c>
      <c r="M5766" t="s">
        <v>28177</v>
      </c>
      <c r="N5766" s="9">
        <v>98102</v>
      </c>
      <c r="O5766" t="s">
        <v>28178</v>
      </c>
      <c r="P5766" s="10">
        <v>47.61958243</v>
      </c>
      <c r="Q5766" s="10">
        <v>-122.32117667</v>
      </c>
      <c r="R5766" t="s">
        <v>28179</v>
      </c>
      <c r="S5766" s="7">
        <v>11</v>
      </c>
      <c r="T5766" s="7">
        <v>2023</v>
      </c>
      <c r="U5766" s="7">
        <v>4</v>
      </c>
      <c r="V5766">
        <v>10</v>
      </c>
      <c r="W5766">
        <v>2023</v>
      </c>
      <c r="X5766">
        <v>4</v>
      </c>
      <c r="Y5766" t="b">
        <v>0</v>
      </c>
      <c r="Z5766" t="b">
        <v>0</v>
      </c>
      <c r="AA5766">
        <v>-4</v>
      </c>
      <c r="AB5766">
        <v>3</v>
      </c>
      <c r="AC5766" t="b">
        <v>0</v>
      </c>
      <c r="AD5766" t="b">
        <v>1</v>
      </c>
      <c r="AE5766" t="b">
        <v>0</v>
      </c>
      <c r="AF5766" t="b">
        <v>1</v>
      </c>
      <c r="AG5766" s="11">
        <v>45233</v>
      </c>
      <c r="AH5766" s="11">
        <v>45229</v>
      </c>
      <c r="AI5766" s="12">
        <f>IF(OR(AG5766="",AH5766=""),"",AH5766-AG5766)</f>
        <v>-4.0</v>
      </c>
      <c r="AJ5766" s="13" t="b">
        <f>IF(OR(AI5766="",AA5766=""),"",AI5766=AA5766)</f>
        <v>1</v>
      </c>
      <c r="AK5766" s="13" t="b">
        <f>IF(AI5766="","",AI5766&gt;60)</f>
        <v>0</v>
      </c>
      <c r="AL5766" s="13" t="b">
        <f>IF(OR(Y5766=TRUE,AH5766=""),TRUE,FALSE)</f>
        <v>0</v>
      </c>
      <c r="AM5766" s="13" t="b">
        <f>IF(AI5766="","",AI5766&lt;0)</f>
        <v>1</v>
      </c>
      <c r="AN5766" s="13" t="str">
        <f>IF(AH5766="","No inspection date",IF(AI5766&lt;0,"Negative chronology",IF(AI5766&lt;=30,"0-30",IF(AI5766&lt;=60,"31-60",IF(AI5766&lt;=90,"61-90",IF(AI5766&lt;=180,"91-180","181+"))))))</f>
        <v>Negative chronology</v>
      </c>
      <c r="AO5766" s="13" t="str">
        <f>IF(OR(ISNUMBER(SEARCH("COMPLETED",K5766)),ISNUMBER(SEARCH("CLOSED",K5766))),"Closed/Completed","Other Active/Issued")</f>
        <v>Other Active/Issued</v>
      </c>
    </row>
    <row r="5767" spans="1:41">
      <c r="A5767" t="s">
        <v>28180</v>
      </c>
      <c r="B5767" t="s">
        <v>87</v>
      </c>
      <c r="C5767" t="s">
        <v>87</v>
      </c>
      <c r="D5767" t="s">
        <v>88</v>
      </c>
      <c r="F5767" t="s">
        <v>28181</v>
      </c>
      <c r="G5767" t="s">
        <v>28182</v>
      </c>
      <c r="H5767" t="s">
        <v>3058</v>
      </c>
      <c r="I5767" t="s">
        <v>3051</v>
      </c>
      <c r="J5767" t="s">
        <v>93</v>
      </c>
      <c r="K5767" t="s">
        <v>93</v>
      </c>
      <c r="L5767" t="s">
        <v>93</v>
      </c>
      <c r="M5767" t="s">
        <v>5943</v>
      </c>
      <c r="N5767" s="9">
        <v>98101</v>
      </c>
      <c r="O5767" t="s">
        <v>28183</v>
      </c>
      <c r="P5767" s="10">
        <v>47.61117674</v>
      </c>
      <c r="Q5767" s="10">
        <v>-122.34045389</v>
      </c>
      <c r="R5767" t="s">
        <v>5945</v>
      </c>
      <c r="S5767" s="7">
        <v>11</v>
      </c>
      <c r="T5767" s="7">
        <v>2023</v>
      </c>
      <c r="U5767" s="7">
        <v>4</v>
      </c>
      <c r="V5767">
        <v>11</v>
      </c>
      <c r="W5767">
        <v>2023</v>
      </c>
      <c r="X5767">
        <v>4</v>
      </c>
      <c r="Y5767" t="b">
        <v>0</v>
      </c>
      <c r="Z5767" t="b">
        <v>0</v>
      </c>
      <c r="AA5767">
        <v>-1</v>
      </c>
      <c r="AB5767">
        <v>7</v>
      </c>
      <c r="AC5767" t="b">
        <v>0</v>
      </c>
      <c r="AD5767" t="b">
        <v>1</v>
      </c>
      <c r="AE5767" t="b">
        <v>0</v>
      </c>
      <c r="AF5767" t="b">
        <v>1</v>
      </c>
      <c r="AG5767" s="11">
        <v>45233</v>
      </c>
      <c r="AH5767" s="11">
        <v>45232</v>
      </c>
      <c r="AI5767" s="12">
        <f>IF(OR(AG5767="",AH5767=""),"",AH5767-AG5767)</f>
        <v>-1.0</v>
      </c>
      <c r="AJ5767" s="13" t="b">
        <f>IF(OR(AI5767="",AA5767=""),"",AI5767=AA5767)</f>
        <v>1</v>
      </c>
      <c r="AK5767" s="13" t="b">
        <f>IF(AI5767="","",AI5767&gt;60)</f>
        <v>0</v>
      </c>
      <c r="AL5767" s="13" t="b">
        <f>IF(OR(Y5767=TRUE,AH5767=""),TRUE,FALSE)</f>
        <v>0</v>
      </c>
      <c r="AM5767" s="13" t="b">
        <f>IF(AI5767="","",AI5767&lt;0)</f>
        <v>1</v>
      </c>
      <c r="AN5767" s="13" t="str">
        <f>IF(AH5767="","No inspection date",IF(AI5767&lt;0,"Negative chronology",IF(AI5767&lt;=30,"0-30",IF(AI5767&lt;=60,"31-60",IF(AI5767&lt;=90,"61-90",IF(AI5767&lt;=180,"91-180","181+"))))))</f>
        <v>Negative chronology</v>
      </c>
      <c r="AO5767" s="13" t="str">
        <f>IF(OR(ISNUMBER(SEARCH("COMPLETED",K5767)),ISNUMBER(SEARCH("CLOSED",K5767))),"Closed/Completed","Other Active/Issued")</f>
        <v>Closed/Completed</v>
      </c>
    </row>
    <row r="5768" spans="1:41">
      <c r="A5768" t="s">
        <v>28184</v>
      </c>
      <c r="B5768" t="s">
        <v>87</v>
      </c>
      <c r="C5768" t="s">
        <v>87</v>
      </c>
      <c r="D5768" t="s">
        <v>88</v>
      </c>
      <c r="F5768" t="s">
        <v>28185</v>
      </c>
      <c r="G5768" t="s">
        <v>12407</v>
      </c>
      <c r="H5768" t="s">
        <v>3065</v>
      </c>
      <c r="I5768" t="s">
        <v>3211</v>
      </c>
      <c r="J5768" t="s">
        <v>137</v>
      </c>
      <c r="K5768" t="s">
        <v>93</v>
      </c>
      <c r="L5768" t="s">
        <v>93</v>
      </c>
      <c r="M5768" t="s">
        <v>18990</v>
      </c>
      <c r="N5768" s="9">
        <v>98115</v>
      </c>
      <c r="O5768" t="s">
        <v>28186</v>
      </c>
      <c r="P5768" s="10">
        <v>47.68057955</v>
      </c>
      <c r="Q5768" s="10">
        <v>-122.26286946</v>
      </c>
      <c r="R5768" t="s">
        <v>18992</v>
      </c>
      <c r="S5768" s="7">
        <v>11</v>
      </c>
      <c r="T5768" s="7">
        <v>2023</v>
      </c>
      <c r="U5768" s="7">
        <v>4</v>
      </c>
      <c r="V5768">
        <v>12</v>
      </c>
      <c r="W5768">
        <v>2023</v>
      </c>
      <c r="X5768">
        <v>4</v>
      </c>
      <c r="Y5768" t="b">
        <v>0</v>
      </c>
      <c r="Z5768" t="b">
        <v>0</v>
      </c>
      <c r="AA5768">
        <v>30</v>
      </c>
      <c r="AB5768">
        <v>4</v>
      </c>
      <c r="AC5768" t="b">
        <v>0</v>
      </c>
      <c r="AD5768" t="b">
        <v>1</v>
      </c>
      <c r="AE5768" t="b">
        <v>0</v>
      </c>
      <c r="AF5768" t="b">
        <v>1</v>
      </c>
      <c r="AG5768" s="11">
        <v>45236</v>
      </c>
      <c r="AH5768" s="11">
        <v>45266</v>
      </c>
      <c r="AI5768" s="12">
        <f>IF(OR(AG5768="",AH5768=""),"",AH5768-AG5768)</f>
        <v>30.0</v>
      </c>
      <c r="AJ5768" s="13" t="b">
        <f>IF(OR(AI5768="",AA5768=""),"",AI5768=AA5768)</f>
        <v>1</v>
      </c>
      <c r="AK5768" s="13" t="b">
        <f>IF(AI5768="","",AI5768&gt;60)</f>
        <v>0</v>
      </c>
      <c r="AL5768" s="13" t="b">
        <f>IF(OR(Y5768=TRUE,AH5768=""),TRUE,FALSE)</f>
        <v>0</v>
      </c>
      <c r="AM5768" s="13" t="b">
        <f>IF(AI5768="","",AI5768&lt;0)</f>
        <v>0</v>
      </c>
      <c r="AN5768" s="13" t="str">
        <f>IF(AH5768="","No inspection date",IF(AI5768&lt;0,"Negative chronology",IF(AI5768&lt;=30,"0-30",IF(AI5768&lt;=60,"31-60",IF(AI5768&lt;=90,"61-90",IF(AI5768&lt;=180,"91-180","181+"))))))</f>
        <v>0-30</v>
      </c>
      <c r="AO5768" s="13" t="str">
        <f>IF(OR(ISNUMBER(SEARCH("COMPLETED",K5768)),ISNUMBER(SEARCH("CLOSED",K5768))),"Closed/Completed","Other Active/Issued")</f>
        <v>Closed/Completed</v>
      </c>
    </row>
    <row r="5769" spans="1:41">
      <c r="A5769" t="s">
        <v>28187</v>
      </c>
      <c r="B5769" t="s">
        <v>87</v>
      </c>
      <c r="C5769" t="s">
        <v>87</v>
      </c>
      <c r="D5769" t="s">
        <v>88</v>
      </c>
      <c r="F5769" t="s">
        <v>28188</v>
      </c>
      <c r="G5769" t="s">
        <v>28189</v>
      </c>
      <c r="H5769" t="s">
        <v>6362</v>
      </c>
      <c r="I5769" t="s">
        <v>3091</v>
      </c>
      <c r="J5769" t="s">
        <v>137</v>
      </c>
      <c r="K5769" t="s">
        <v>93</v>
      </c>
      <c r="L5769" t="s">
        <v>93</v>
      </c>
      <c r="M5769" t="s">
        <v>28190</v>
      </c>
      <c r="N5769" s="9">
        <v>98125</v>
      </c>
      <c r="O5769" t="s">
        <v>28191</v>
      </c>
      <c r="P5769" s="10">
        <v>47.70880708</v>
      </c>
      <c r="Q5769" s="10">
        <v>-122.32766846</v>
      </c>
      <c r="R5769" t="s">
        <v>28192</v>
      </c>
      <c r="S5769" s="7">
        <v>11</v>
      </c>
      <c r="T5769" s="7">
        <v>2023</v>
      </c>
      <c r="U5769" s="7">
        <v>4</v>
      </c>
      <c r="V5769">
        <v>11</v>
      </c>
      <c r="W5769">
        <v>2023</v>
      </c>
      <c r="X5769">
        <v>4</v>
      </c>
      <c r="Y5769" t="b">
        <v>0</v>
      </c>
      <c r="Z5769" t="b">
        <v>0</v>
      </c>
      <c r="AA5769">
        <v>2</v>
      </c>
      <c r="AB5769">
        <v>5</v>
      </c>
      <c r="AC5769" t="b">
        <v>0</v>
      </c>
      <c r="AD5769" t="b">
        <v>1</v>
      </c>
      <c r="AE5769" t="b">
        <v>0</v>
      </c>
      <c r="AF5769" t="b">
        <v>1</v>
      </c>
      <c r="AG5769" s="11">
        <v>45237</v>
      </c>
      <c r="AH5769" s="11">
        <v>45239</v>
      </c>
      <c r="AI5769" s="12">
        <f>IF(OR(AG5769="",AH5769=""),"",AH5769-AG5769)</f>
        <v>2.0</v>
      </c>
      <c r="AJ5769" s="13" t="b">
        <f>IF(OR(AI5769="",AA5769=""),"",AI5769=AA5769)</f>
        <v>1</v>
      </c>
      <c r="AK5769" s="13" t="b">
        <f>IF(AI5769="","",AI5769&gt;60)</f>
        <v>0</v>
      </c>
      <c r="AL5769" s="13" t="b">
        <f>IF(OR(Y5769=TRUE,AH5769=""),TRUE,FALSE)</f>
        <v>0</v>
      </c>
      <c r="AM5769" s="13" t="b">
        <f>IF(AI5769="","",AI5769&lt;0)</f>
        <v>0</v>
      </c>
      <c r="AN5769" s="13" t="str">
        <f>IF(AH5769="","No inspection date",IF(AI5769&lt;0,"Negative chronology",IF(AI5769&lt;=30,"0-30",IF(AI5769&lt;=60,"31-60",IF(AI5769&lt;=90,"61-90",IF(AI5769&lt;=180,"91-180","181+"))))))</f>
        <v>0-30</v>
      </c>
      <c r="AO5769" s="13" t="str">
        <f>IF(OR(ISNUMBER(SEARCH("COMPLETED",K5769)),ISNUMBER(SEARCH("CLOSED",K5769))),"Closed/Completed","Other Active/Issued")</f>
        <v>Closed/Completed</v>
      </c>
    </row>
    <row r="5770" spans="1:41">
      <c r="A5770" t="s">
        <v>28193</v>
      </c>
      <c r="B5770" t="s">
        <v>87</v>
      </c>
      <c r="C5770" t="s">
        <v>87</v>
      </c>
      <c r="D5770" t="s">
        <v>88</v>
      </c>
      <c r="F5770" t="s">
        <v>28194</v>
      </c>
      <c r="G5770" t="s">
        <v>28195</v>
      </c>
      <c r="H5770" t="s">
        <v>6362</v>
      </c>
      <c r="I5770" t="s">
        <v>3460</v>
      </c>
      <c r="J5770" t="s">
        <v>137</v>
      </c>
      <c r="K5770" t="s">
        <v>93</v>
      </c>
      <c r="L5770" t="s">
        <v>93</v>
      </c>
      <c r="M5770" t="s">
        <v>28196</v>
      </c>
      <c r="N5770" s="9">
        <v>98106</v>
      </c>
      <c r="O5770" t="s">
        <v>28197</v>
      </c>
      <c r="P5770" s="10">
        <v>47.53351979</v>
      </c>
      <c r="Q5770" s="10">
        <v>-122.36354421</v>
      </c>
      <c r="R5770" t="s">
        <v>28198</v>
      </c>
      <c r="S5770" s="7">
        <v>11</v>
      </c>
      <c r="T5770" s="7">
        <v>2023</v>
      </c>
      <c r="U5770" s="7">
        <v>4</v>
      </c>
      <c r="V5770">
        <v>1</v>
      </c>
      <c r="W5770">
        <v>2024</v>
      </c>
      <c r="X5770">
        <v>1</v>
      </c>
      <c r="Y5770" t="b">
        <v>0</v>
      </c>
      <c r="Z5770" t="b">
        <v>0</v>
      </c>
      <c r="AA5770">
        <v>85</v>
      </c>
      <c r="AB5770">
        <v>1</v>
      </c>
      <c r="AC5770" t="b">
        <v>0</v>
      </c>
      <c r="AD5770" t="b">
        <v>1</v>
      </c>
      <c r="AE5770" t="b">
        <v>0</v>
      </c>
      <c r="AF5770" t="b">
        <v>1</v>
      </c>
      <c r="AG5770" s="11">
        <v>45237</v>
      </c>
      <c r="AH5770" s="11">
        <v>45322</v>
      </c>
      <c r="AI5770" s="12">
        <f>IF(OR(AG5770="",AH5770=""),"",AH5770-AG5770)</f>
        <v>85.0</v>
      </c>
      <c r="AJ5770" s="13" t="b">
        <f>IF(OR(AI5770="",AA5770=""),"",AI5770=AA5770)</f>
        <v>1</v>
      </c>
      <c r="AK5770" s="13" t="b">
        <f>IF(AI5770="","",AI5770&gt;60)</f>
        <v>1</v>
      </c>
      <c r="AL5770" s="13" t="b">
        <f>IF(OR(Y5770=TRUE,AH5770=""),TRUE,FALSE)</f>
        <v>0</v>
      </c>
      <c r="AM5770" s="13" t="b">
        <f>IF(AI5770="","",AI5770&lt;0)</f>
        <v>0</v>
      </c>
      <c r="AN5770" s="13" t="str">
        <f>IF(AH5770="","No inspection date",IF(AI5770&lt;0,"Negative chronology",IF(AI5770&lt;=30,"0-30",IF(AI5770&lt;=60,"31-60",IF(AI5770&lt;=90,"61-90",IF(AI5770&lt;=180,"91-180","181+"))))))</f>
        <v>61-90</v>
      </c>
      <c r="AO5770" s="13" t="str">
        <f>IF(OR(ISNUMBER(SEARCH("COMPLETED",K5770)),ISNUMBER(SEARCH("CLOSED",K5770))),"Closed/Completed","Other Active/Issued")</f>
        <v>Closed/Completed</v>
      </c>
    </row>
    <row r="5771" spans="1:41">
      <c r="A5771" t="s">
        <v>28199</v>
      </c>
      <c r="B5771" t="s">
        <v>87</v>
      </c>
      <c r="C5771" t="s">
        <v>87</v>
      </c>
      <c r="D5771" t="s">
        <v>88</v>
      </c>
      <c r="F5771" t="s">
        <v>28200</v>
      </c>
      <c r="G5771" t="s">
        <v>28201</v>
      </c>
      <c r="H5771" t="s">
        <v>6362</v>
      </c>
      <c r="I5771" t="s">
        <v>3416</v>
      </c>
      <c r="J5771" t="s">
        <v>93</v>
      </c>
      <c r="K5771" t="s">
        <v>93</v>
      </c>
      <c r="L5771" t="s">
        <v>93</v>
      </c>
      <c r="M5771" t="s">
        <v>26866</v>
      </c>
      <c r="N5771" s="9">
        <v>98118</v>
      </c>
      <c r="O5771" t="s">
        <v>28202</v>
      </c>
      <c r="P5771" s="10">
        <v>47.5362819</v>
      </c>
      <c r="Q5771" s="10">
        <v>-122.27075689</v>
      </c>
      <c r="R5771" t="s">
        <v>26868</v>
      </c>
      <c r="S5771" s="7">
        <v>11</v>
      </c>
      <c r="T5771" s="7">
        <v>2023</v>
      </c>
      <c r="U5771" s="7">
        <v>4</v>
      </c>
      <c r="V5771">
        <v>1</v>
      </c>
      <c r="W5771">
        <v>2024</v>
      </c>
      <c r="X5771">
        <v>1</v>
      </c>
      <c r="Y5771" t="b">
        <v>0</v>
      </c>
      <c r="Z5771" t="b">
        <v>0</v>
      </c>
      <c r="AA5771">
        <v>78</v>
      </c>
      <c r="AB5771">
        <v>2</v>
      </c>
      <c r="AC5771" t="b">
        <v>0</v>
      </c>
      <c r="AD5771" t="b">
        <v>1</v>
      </c>
      <c r="AE5771" t="b">
        <v>0</v>
      </c>
      <c r="AF5771" t="b">
        <v>1</v>
      </c>
      <c r="AG5771" s="11">
        <v>45237</v>
      </c>
      <c r="AH5771" s="11">
        <v>45315</v>
      </c>
      <c r="AI5771" s="12">
        <f>IF(OR(AG5771="",AH5771=""),"",AH5771-AG5771)</f>
        <v>78.0</v>
      </c>
      <c r="AJ5771" s="13" t="b">
        <f>IF(OR(AI5771="",AA5771=""),"",AI5771=AA5771)</f>
        <v>1</v>
      </c>
      <c r="AK5771" s="13" t="b">
        <f>IF(AI5771="","",AI5771&gt;60)</f>
        <v>1</v>
      </c>
      <c r="AL5771" s="13" t="b">
        <f>IF(OR(Y5771=TRUE,AH5771=""),TRUE,FALSE)</f>
        <v>0</v>
      </c>
      <c r="AM5771" s="13" t="b">
        <f>IF(AI5771="","",AI5771&lt;0)</f>
        <v>0</v>
      </c>
      <c r="AN5771" s="13" t="str">
        <f>IF(AH5771="","No inspection date",IF(AI5771&lt;0,"Negative chronology",IF(AI5771&lt;=30,"0-30",IF(AI5771&lt;=60,"31-60",IF(AI5771&lt;=90,"61-90",IF(AI5771&lt;=180,"91-180","181+"))))))</f>
        <v>61-90</v>
      </c>
      <c r="AO5771" s="13" t="str">
        <f>IF(OR(ISNUMBER(SEARCH("COMPLETED",K5771)),ISNUMBER(SEARCH("CLOSED",K5771))),"Closed/Completed","Other Active/Issued")</f>
        <v>Closed/Completed</v>
      </c>
    </row>
    <row r="5772" spans="1:41">
      <c r="A5772" t="s">
        <v>28203</v>
      </c>
      <c r="B5772" t="s">
        <v>87</v>
      </c>
      <c r="C5772" t="s">
        <v>87</v>
      </c>
      <c r="D5772" t="s">
        <v>88</v>
      </c>
      <c r="F5772" t="s">
        <v>28204</v>
      </c>
      <c r="G5772" t="s">
        <v>28205</v>
      </c>
      <c r="H5772" t="s">
        <v>6362</v>
      </c>
      <c r="I5772" t="s">
        <v>3238</v>
      </c>
      <c r="J5772" t="s">
        <v>137</v>
      </c>
      <c r="K5772" t="s">
        <v>93</v>
      </c>
      <c r="L5772" t="s">
        <v>93</v>
      </c>
      <c r="M5772" t="s">
        <v>28206</v>
      </c>
      <c r="N5772" s="9">
        <v>98126</v>
      </c>
      <c r="O5772" t="s">
        <v>28207</v>
      </c>
      <c r="P5772" s="10">
        <v>47.54681583</v>
      </c>
      <c r="Q5772" s="10">
        <v>-122.3738412</v>
      </c>
      <c r="R5772" t="s">
        <v>28208</v>
      </c>
      <c r="S5772" s="7">
        <v>11</v>
      </c>
      <c r="T5772" s="7">
        <v>2023</v>
      </c>
      <c r="U5772" s="7">
        <v>4</v>
      </c>
      <c r="V5772">
        <v>3</v>
      </c>
      <c r="W5772">
        <v>2024</v>
      </c>
      <c r="X5772">
        <v>1</v>
      </c>
      <c r="Y5772" t="b">
        <v>0</v>
      </c>
      <c r="Z5772" t="b">
        <v>0</v>
      </c>
      <c r="AA5772">
        <v>120</v>
      </c>
      <c r="AB5772">
        <v>1</v>
      </c>
      <c r="AC5772" t="b">
        <v>0</v>
      </c>
      <c r="AD5772" t="b">
        <v>1</v>
      </c>
      <c r="AE5772" t="b">
        <v>0</v>
      </c>
      <c r="AF5772" t="b">
        <v>1</v>
      </c>
      <c r="AG5772" s="11">
        <v>45237</v>
      </c>
      <c r="AH5772" s="11">
        <v>45357</v>
      </c>
      <c r="AI5772" s="12">
        <f>IF(OR(AG5772="",AH5772=""),"",AH5772-AG5772)</f>
        <v>120.0</v>
      </c>
      <c r="AJ5772" s="13" t="b">
        <f>IF(OR(AI5772="",AA5772=""),"",AI5772=AA5772)</f>
        <v>1</v>
      </c>
      <c r="AK5772" s="13" t="b">
        <f>IF(AI5772="","",AI5772&gt;60)</f>
        <v>1</v>
      </c>
      <c r="AL5772" s="13" t="b">
        <f>IF(OR(Y5772=TRUE,AH5772=""),TRUE,FALSE)</f>
        <v>0</v>
      </c>
      <c r="AM5772" s="13" t="b">
        <f>IF(AI5772="","",AI5772&lt;0)</f>
        <v>0</v>
      </c>
      <c r="AN5772" s="13" t="str">
        <f>IF(AH5772="","No inspection date",IF(AI5772&lt;0,"Negative chronology",IF(AI5772&lt;=30,"0-30",IF(AI5772&lt;=60,"31-60",IF(AI5772&lt;=90,"61-90",IF(AI5772&lt;=180,"91-180","181+"))))))</f>
        <v>91-180</v>
      </c>
      <c r="AO5772" s="13" t="str">
        <f>IF(OR(ISNUMBER(SEARCH("COMPLETED",K5772)),ISNUMBER(SEARCH("CLOSED",K5772))),"Closed/Completed","Other Active/Issued")</f>
        <v>Closed/Completed</v>
      </c>
    </row>
    <row r="5773" spans="1:41">
      <c r="A5773" t="s">
        <v>28209</v>
      </c>
      <c r="B5773" t="s">
        <v>87</v>
      </c>
      <c r="C5773" t="s">
        <v>87</v>
      </c>
      <c r="D5773" t="s">
        <v>88</v>
      </c>
      <c r="F5773" t="s">
        <v>28210</v>
      </c>
      <c r="G5773" t="s">
        <v>28211</v>
      </c>
      <c r="H5773" t="s">
        <v>6362</v>
      </c>
      <c r="I5773" t="s">
        <v>3582</v>
      </c>
      <c r="J5773" t="s">
        <v>137</v>
      </c>
      <c r="K5773" t="s">
        <v>93</v>
      </c>
      <c r="L5773" t="s">
        <v>93</v>
      </c>
      <c r="M5773" t="s">
        <v>28166</v>
      </c>
      <c r="N5773" s="9">
        <v>98103</v>
      </c>
      <c r="O5773" t="s">
        <v>28212</v>
      </c>
      <c r="P5773" s="10">
        <v>47.65925536</v>
      </c>
      <c r="Q5773" s="10">
        <v>-122.34491485</v>
      </c>
      <c r="R5773" t="s">
        <v>28168</v>
      </c>
      <c r="S5773" s="7">
        <v>11</v>
      </c>
      <c r="T5773" s="7">
        <v>2023</v>
      </c>
      <c r="U5773" s="7">
        <v>4</v>
      </c>
      <c r="V5773">
        <v>2</v>
      </c>
      <c r="W5773">
        <v>2024</v>
      </c>
      <c r="X5773">
        <v>1</v>
      </c>
      <c r="Y5773" t="b">
        <v>0</v>
      </c>
      <c r="Z5773" t="b">
        <v>0</v>
      </c>
      <c r="AA5773">
        <v>111</v>
      </c>
      <c r="AB5773">
        <v>4</v>
      </c>
      <c r="AC5773" t="b">
        <v>0</v>
      </c>
      <c r="AD5773" t="b">
        <v>1</v>
      </c>
      <c r="AE5773" t="b">
        <v>0</v>
      </c>
      <c r="AF5773" t="b">
        <v>1</v>
      </c>
      <c r="AG5773" s="11">
        <v>45237</v>
      </c>
      <c r="AH5773" s="11">
        <v>45348</v>
      </c>
      <c r="AI5773" s="12">
        <f>IF(OR(AG5773="",AH5773=""),"",AH5773-AG5773)</f>
        <v>111.0</v>
      </c>
      <c r="AJ5773" s="13" t="b">
        <f>IF(OR(AI5773="",AA5773=""),"",AI5773=AA5773)</f>
        <v>1</v>
      </c>
      <c r="AK5773" s="13" t="b">
        <f>IF(AI5773="","",AI5773&gt;60)</f>
        <v>1</v>
      </c>
      <c r="AL5773" s="13" t="b">
        <f>IF(OR(Y5773=TRUE,AH5773=""),TRUE,FALSE)</f>
        <v>0</v>
      </c>
      <c r="AM5773" s="13" t="b">
        <f>IF(AI5773="","",AI5773&lt;0)</f>
        <v>0</v>
      </c>
      <c r="AN5773" s="13" t="str">
        <f>IF(AH5773="","No inspection date",IF(AI5773&lt;0,"Negative chronology",IF(AI5773&lt;=30,"0-30",IF(AI5773&lt;=60,"31-60",IF(AI5773&lt;=90,"61-90",IF(AI5773&lt;=180,"91-180","181+"))))))</f>
        <v>91-180</v>
      </c>
      <c r="AO5773" s="13" t="str">
        <f>IF(OR(ISNUMBER(SEARCH("COMPLETED",K5773)),ISNUMBER(SEARCH("CLOSED",K5773))),"Closed/Completed","Other Active/Issued")</f>
        <v>Closed/Completed</v>
      </c>
    </row>
    <row r="5774" spans="1:41">
      <c r="A5774" t="s">
        <v>28213</v>
      </c>
      <c r="B5774" t="s">
        <v>87</v>
      </c>
      <c r="C5774" t="s">
        <v>87</v>
      </c>
      <c r="D5774" t="s">
        <v>88</v>
      </c>
      <c r="F5774" t="s">
        <v>28214</v>
      </c>
      <c r="G5774" t="s">
        <v>6636</v>
      </c>
      <c r="H5774" t="s">
        <v>3072</v>
      </c>
      <c r="I5774" t="s">
        <v>3788</v>
      </c>
      <c r="J5774" t="s">
        <v>137</v>
      </c>
      <c r="K5774" t="s">
        <v>93</v>
      </c>
      <c r="L5774" t="s">
        <v>93</v>
      </c>
      <c r="M5774" t="s">
        <v>28215</v>
      </c>
      <c r="N5774" s="9">
        <v>98116</v>
      </c>
      <c r="O5774" t="s">
        <v>28216</v>
      </c>
      <c r="P5774" s="10">
        <v>47.57622571</v>
      </c>
      <c r="Q5774" s="10">
        <v>-122.39696326</v>
      </c>
      <c r="R5774" t="s">
        <v>28217</v>
      </c>
      <c r="S5774" s="7">
        <v>11</v>
      </c>
      <c r="T5774" s="7">
        <v>2023</v>
      </c>
      <c r="U5774" s="7">
        <v>4</v>
      </c>
      <c r="V5774">
        <v>4</v>
      </c>
      <c r="W5774">
        <v>2024</v>
      </c>
      <c r="X5774">
        <v>2</v>
      </c>
      <c r="Y5774" t="b">
        <v>0</v>
      </c>
      <c r="Z5774" t="b">
        <v>0</v>
      </c>
      <c r="AA5774">
        <v>155</v>
      </c>
      <c r="AB5774">
        <v>1</v>
      </c>
      <c r="AC5774" t="b">
        <v>0</v>
      </c>
      <c r="AD5774" t="b">
        <v>1</v>
      </c>
      <c r="AE5774" t="b">
        <v>0</v>
      </c>
      <c r="AF5774" t="b">
        <v>1</v>
      </c>
      <c r="AG5774" s="11">
        <v>45238</v>
      </c>
      <c r="AH5774" s="11">
        <v>45393</v>
      </c>
      <c r="AI5774" s="12">
        <f>IF(OR(AG5774="",AH5774=""),"",AH5774-AG5774)</f>
        <v>155.0</v>
      </c>
      <c r="AJ5774" s="13" t="b">
        <f>IF(OR(AI5774="",AA5774=""),"",AI5774=AA5774)</f>
        <v>1</v>
      </c>
      <c r="AK5774" s="13" t="b">
        <f>IF(AI5774="","",AI5774&gt;60)</f>
        <v>1</v>
      </c>
      <c r="AL5774" s="13" t="b">
        <f>IF(OR(Y5774=TRUE,AH5774=""),TRUE,FALSE)</f>
        <v>0</v>
      </c>
      <c r="AM5774" s="13" t="b">
        <f>IF(AI5774="","",AI5774&lt;0)</f>
        <v>0</v>
      </c>
      <c r="AN5774" s="13" t="str">
        <f>IF(AH5774="","No inspection date",IF(AI5774&lt;0,"Negative chronology",IF(AI5774&lt;=30,"0-30",IF(AI5774&lt;=60,"31-60",IF(AI5774&lt;=90,"61-90",IF(AI5774&lt;=180,"91-180","181+"))))))</f>
        <v>91-180</v>
      </c>
      <c r="AO5774" s="13" t="str">
        <f>IF(OR(ISNUMBER(SEARCH("COMPLETED",K5774)),ISNUMBER(SEARCH("CLOSED",K5774))),"Closed/Completed","Other Active/Issued")</f>
        <v>Closed/Completed</v>
      </c>
    </row>
    <row r="5775" spans="1:41">
      <c r="A5775" t="s">
        <v>28218</v>
      </c>
      <c r="B5775" t="s">
        <v>87</v>
      </c>
      <c r="C5775" t="s">
        <v>87</v>
      </c>
      <c r="D5775" t="s">
        <v>88</v>
      </c>
      <c r="F5775" t="s">
        <v>6367</v>
      </c>
      <c r="G5775" t="s">
        <v>28219</v>
      </c>
      <c r="H5775" t="s">
        <v>3072</v>
      </c>
      <c r="I5775" t="s">
        <v>6361</v>
      </c>
      <c r="J5775" t="s">
        <v>93</v>
      </c>
      <c r="K5775" t="s">
        <v>1745</v>
      </c>
      <c r="L5775" t="s">
        <v>1745</v>
      </c>
      <c r="M5775" t="s">
        <v>6369</v>
      </c>
      <c r="N5775" s="9">
        <v>98122</v>
      </c>
      <c r="O5775" t="s">
        <v>28220</v>
      </c>
      <c r="P5775" s="10">
        <v>47.61140632</v>
      </c>
      <c r="Q5775" s="10">
        <v>-122.31445297</v>
      </c>
      <c r="R5775" t="s">
        <v>6371</v>
      </c>
      <c r="S5775" s="7">
        <v>11</v>
      </c>
      <c r="T5775" s="7">
        <v>2023</v>
      </c>
      <c r="U5775" s="7">
        <v>4</v>
      </c>
      <c r="V5775">
        <v>11</v>
      </c>
      <c r="W5775">
        <v>2023</v>
      </c>
      <c r="X5775">
        <v>4</v>
      </c>
      <c r="Y5775" t="b">
        <v>0</v>
      </c>
      <c r="Z5775" t="b">
        <v>0</v>
      </c>
      <c r="AA5775">
        <v>-7</v>
      </c>
      <c r="AB5775">
        <v>3</v>
      </c>
      <c r="AC5775" t="b">
        <v>0</v>
      </c>
      <c r="AD5775" t="b">
        <v>1</v>
      </c>
      <c r="AE5775" t="b">
        <v>0</v>
      </c>
      <c r="AF5775" t="b">
        <v>1</v>
      </c>
      <c r="AG5775" s="11">
        <v>45238</v>
      </c>
      <c r="AH5775" s="11">
        <v>45231</v>
      </c>
      <c r="AI5775" s="12">
        <f>IF(OR(AG5775="",AH5775=""),"",AH5775-AG5775)</f>
        <v>-7.0</v>
      </c>
      <c r="AJ5775" s="13" t="b">
        <f>IF(OR(AI5775="",AA5775=""),"",AI5775=AA5775)</f>
        <v>1</v>
      </c>
      <c r="AK5775" s="13" t="b">
        <f>IF(AI5775="","",AI5775&gt;60)</f>
        <v>0</v>
      </c>
      <c r="AL5775" s="13" t="b">
        <f>IF(OR(Y5775=TRUE,AH5775=""),TRUE,FALSE)</f>
        <v>0</v>
      </c>
      <c r="AM5775" s="13" t="b">
        <f>IF(AI5775="","",AI5775&lt;0)</f>
        <v>1</v>
      </c>
      <c r="AN5775" s="13" t="str">
        <f>IF(AH5775="","No inspection date",IF(AI5775&lt;0,"Negative chronology",IF(AI5775&lt;=30,"0-30",IF(AI5775&lt;=60,"31-60",IF(AI5775&lt;=90,"61-90",IF(AI5775&lt;=180,"91-180","181+"))))))</f>
        <v>Negative chronology</v>
      </c>
      <c r="AO5775" s="13" t="str">
        <f>IF(OR(ISNUMBER(SEARCH("COMPLETED",K5775)),ISNUMBER(SEARCH("CLOSED",K5775))),"Closed/Completed","Other Active/Issued")</f>
        <v>Other Active/Issued</v>
      </c>
    </row>
    <row r="5776" spans="1:41">
      <c r="A5776" t="s">
        <v>28221</v>
      </c>
      <c r="B5776" t="s">
        <v>87</v>
      </c>
      <c r="C5776" t="s">
        <v>87</v>
      </c>
      <c r="D5776" t="s">
        <v>88</v>
      </c>
      <c r="F5776" t="s">
        <v>28222</v>
      </c>
      <c r="G5776" t="s">
        <v>6269</v>
      </c>
      <c r="H5776" t="s">
        <v>3072</v>
      </c>
      <c r="I5776" t="s">
        <v>6425</v>
      </c>
      <c r="J5776" t="s">
        <v>137</v>
      </c>
      <c r="K5776" t="s">
        <v>93</v>
      </c>
      <c r="L5776" t="s">
        <v>93</v>
      </c>
      <c r="M5776" t="s">
        <v>28223</v>
      </c>
      <c r="N5776" s="9">
        <v>98117</v>
      </c>
      <c r="O5776" t="s">
        <v>28224</v>
      </c>
      <c r="P5776" s="10">
        <v>47.67787544</v>
      </c>
      <c r="Q5776" s="10">
        <v>-122.38787674</v>
      </c>
      <c r="R5776" t="s">
        <v>28225</v>
      </c>
      <c r="S5776" s="7">
        <v>11</v>
      </c>
      <c r="T5776" s="7">
        <v>2023</v>
      </c>
      <c r="U5776" s="7">
        <v>4</v>
      </c>
      <c r="V5776">
        <v>12</v>
      </c>
      <c r="W5776">
        <v>2023</v>
      </c>
      <c r="X5776">
        <v>4</v>
      </c>
      <c r="Y5776" t="b">
        <v>0</v>
      </c>
      <c r="Z5776" t="b">
        <v>0</v>
      </c>
      <c r="AA5776">
        <v>40</v>
      </c>
      <c r="AB5776">
        <v>6</v>
      </c>
      <c r="AC5776" t="b">
        <v>0</v>
      </c>
      <c r="AD5776" t="b">
        <v>1</v>
      </c>
      <c r="AE5776" t="b">
        <v>0</v>
      </c>
      <c r="AF5776" t="b">
        <v>1</v>
      </c>
      <c r="AG5776" s="11">
        <v>45238</v>
      </c>
      <c r="AH5776" s="11">
        <v>45278</v>
      </c>
      <c r="AI5776" s="12">
        <f>IF(OR(AG5776="",AH5776=""),"",AH5776-AG5776)</f>
        <v>40.0</v>
      </c>
      <c r="AJ5776" s="13" t="b">
        <f>IF(OR(AI5776="",AA5776=""),"",AI5776=AA5776)</f>
        <v>1</v>
      </c>
      <c r="AK5776" s="13" t="b">
        <f>IF(AI5776="","",AI5776&gt;60)</f>
        <v>0</v>
      </c>
      <c r="AL5776" s="13" t="b">
        <f>IF(OR(Y5776=TRUE,AH5776=""),TRUE,FALSE)</f>
        <v>0</v>
      </c>
      <c r="AM5776" s="13" t="b">
        <f>IF(AI5776="","",AI5776&lt;0)</f>
        <v>0</v>
      </c>
      <c r="AN5776" s="13" t="str">
        <f>IF(AH5776="","No inspection date",IF(AI5776&lt;0,"Negative chronology",IF(AI5776&lt;=30,"0-30",IF(AI5776&lt;=60,"31-60",IF(AI5776&lt;=90,"61-90",IF(AI5776&lt;=180,"91-180","181+"))))))</f>
        <v>31-60</v>
      </c>
      <c r="AO5776" s="13" t="str">
        <f>IF(OR(ISNUMBER(SEARCH("COMPLETED",K5776)),ISNUMBER(SEARCH("CLOSED",K5776))),"Closed/Completed","Other Active/Issued")</f>
        <v>Closed/Completed</v>
      </c>
    </row>
    <row r="5777" spans="1:41">
      <c r="A5777" t="s">
        <v>28226</v>
      </c>
      <c r="B5777" t="s">
        <v>87</v>
      </c>
      <c r="C5777" t="s">
        <v>87</v>
      </c>
      <c r="D5777" t="s">
        <v>88</v>
      </c>
      <c r="F5777" t="s">
        <v>28227</v>
      </c>
      <c r="G5777" t="s">
        <v>28228</v>
      </c>
      <c r="H5777" t="s">
        <v>3098</v>
      </c>
      <c r="I5777" t="s">
        <v>3051</v>
      </c>
      <c r="J5777" t="s">
        <v>93</v>
      </c>
      <c r="K5777" t="s">
        <v>93</v>
      </c>
      <c r="L5777" t="s">
        <v>93</v>
      </c>
      <c r="M5777" t="s">
        <v>28229</v>
      </c>
      <c r="O5777" t="s">
        <v>28230</v>
      </c>
      <c r="P5777" s="10">
        <v>47.60568316</v>
      </c>
      <c r="Q5777" s="10">
        <v>-122.3191844</v>
      </c>
      <c r="R5777" t="s">
        <v>28231</v>
      </c>
      <c r="S5777" s="7">
        <v>11</v>
      </c>
      <c r="T5777" s="7">
        <v>2023</v>
      </c>
      <c r="U5777" s="7">
        <v>4</v>
      </c>
      <c r="V5777">
        <v>11</v>
      </c>
      <c r="W5777">
        <v>2023</v>
      </c>
      <c r="X5777">
        <v>4</v>
      </c>
      <c r="Y5777" t="b">
        <v>0</v>
      </c>
      <c r="Z5777" t="b">
        <v>0</v>
      </c>
      <c r="AA5777">
        <v>-11</v>
      </c>
      <c r="AB5777">
        <v>2</v>
      </c>
      <c r="AC5777" t="b">
        <v>0</v>
      </c>
      <c r="AD5777" t="b">
        <v>1</v>
      </c>
      <c r="AE5777" t="b">
        <v>0</v>
      </c>
      <c r="AF5777" t="b">
        <v>1</v>
      </c>
      <c r="AG5777" s="11">
        <v>45243</v>
      </c>
      <c r="AH5777" s="11">
        <v>45232</v>
      </c>
      <c r="AI5777" s="12">
        <f>IF(OR(AG5777="",AH5777=""),"",AH5777-AG5777)</f>
        <v>-11.0</v>
      </c>
      <c r="AJ5777" s="13" t="b">
        <f>IF(OR(AI5777="",AA5777=""),"",AI5777=AA5777)</f>
        <v>1</v>
      </c>
      <c r="AK5777" s="13" t="b">
        <f>IF(AI5777="","",AI5777&gt;60)</f>
        <v>0</v>
      </c>
      <c r="AL5777" s="13" t="b">
        <f>IF(OR(Y5777=TRUE,AH5777=""),TRUE,FALSE)</f>
        <v>0</v>
      </c>
      <c r="AM5777" s="13" t="b">
        <f>IF(AI5777="","",AI5777&lt;0)</f>
        <v>1</v>
      </c>
      <c r="AN5777" s="13" t="str">
        <f>IF(AH5777="","No inspection date",IF(AI5777&lt;0,"Negative chronology",IF(AI5777&lt;=30,"0-30",IF(AI5777&lt;=60,"31-60",IF(AI5777&lt;=90,"61-90",IF(AI5777&lt;=180,"91-180","181+"))))))</f>
        <v>Negative chronology</v>
      </c>
      <c r="AO5777" s="13" t="str">
        <f>IF(OR(ISNUMBER(SEARCH("COMPLETED",K5777)),ISNUMBER(SEARCH("CLOSED",K5777))),"Closed/Completed","Other Active/Issued")</f>
        <v>Closed/Completed</v>
      </c>
    </row>
    <row r="5778" spans="1:41">
      <c r="A5778" t="s">
        <v>28232</v>
      </c>
      <c r="B5778" t="s">
        <v>87</v>
      </c>
      <c r="C5778" t="s">
        <v>87</v>
      </c>
      <c r="D5778" t="s">
        <v>88</v>
      </c>
      <c r="F5778" t="s">
        <v>28233</v>
      </c>
      <c r="G5778" t="s">
        <v>6269</v>
      </c>
      <c r="H5778" t="s">
        <v>3098</v>
      </c>
      <c r="I5778" t="s">
        <v>6411</v>
      </c>
      <c r="J5778" t="s">
        <v>137</v>
      </c>
      <c r="K5778" t="s">
        <v>93</v>
      </c>
      <c r="L5778" t="s">
        <v>93</v>
      </c>
      <c r="M5778" t="s">
        <v>28234</v>
      </c>
      <c r="N5778" s="9">
        <v>98102</v>
      </c>
      <c r="O5778" t="s">
        <v>28235</v>
      </c>
      <c r="P5778" s="10">
        <v>47.63642021</v>
      </c>
      <c r="Q5778" s="10">
        <v>-122.32413093</v>
      </c>
      <c r="R5778" t="s">
        <v>28236</v>
      </c>
      <c r="S5778" s="7">
        <v>11</v>
      </c>
      <c r="T5778" s="7">
        <v>2023</v>
      </c>
      <c r="U5778" s="7">
        <v>4</v>
      </c>
      <c r="V5778">
        <v>12</v>
      </c>
      <c r="W5778">
        <v>2023</v>
      </c>
      <c r="X5778">
        <v>4</v>
      </c>
      <c r="Y5778" t="b">
        <v>0</v>
      </c>
      <c r="Z5778" t="b">
        <v>0</v>
      </c>
      <c r="AA5778">
        <v>36</v>
      </c>
      <c r="AB5778">
        <v>3</v>
      </c>
      <c r="AC5778" t="b">
        <v>0</v>
      </c>
      <c r="AD5778" t="b">
        <v>1</v>
      </c>
      <c r="AE5778" t="b">
        <v>0</v>
      </c>
      <c r="AF5778" t="b">
        <v>1</v>
      </c>
      <c r="AG5778" s="11">
        <v>45243</v>
      </c>
      <c r="AH5778" s="11">
        <v>45279</v>
      </c>
      <c r="AI5778" s="12">
        <f>IF(OR(AG5778="",AH5778=""),"",AH5778-AG5778)</f>
        <v>36.0</v>
      </c>
      <c r="AJ5778" s="13" t="b">
        <f>IF(OR(AI5778="",AA5778=""),"",AI5778=AA5778)</f>
        <v>1</v>
      </c>
      <c r="AK5778" s="13" t="b">
        <f>IF(AI5778="","",AI5778&gt;60)</f>
        <v>0</v>
      </c>
      <c r="AL5778" s="13" t="b">
        <f>IF(OR(Y5778=TRUE,AH5778=""),TRUE,FALSE)</f>
        <v>0</v>
      </c>
      <c r="AM5778" s="13" t="b">
        <f>IF(AI5778="","",AI5778&lt;0)</f>
        <v>0</v>
      </c>
      <c r="AN5778" s="13" t="str">
        <f>IF(AH5778="","No inspection date",IF(AI5778&lt;0,"Negative chronology",IF(AI5778&lt;=30,"0-30",IF(AI5778&lt;=60,"31-60",IF(AI5778&lt;=90,"61-90",IF(AI5778&lt;=180,"91-180","181+"))))))</f>
        <v>31-60</v>
      </c>
      <c r="AO5778" s="13" t="str">
        <f>IF(OR(ISNUMBER(SEARCH("COMPLETED",K5778)),ISNUMBER(SEARCH("CLOSED",K5778))),"Closed/Completed","Other Active/Issued")</f>
        <v>Closed/Completed</v>
      </c>
    </row>
    <row r="5779" spans="1:41">
      <c r="A5779" t="s">
        <v>28237</v>
      </c>
      <c r="B5779" t="s">
        <v>87</v>
      </c>
      <c r="C5779" t="s">
        <v>87</v>
      </c>
      <c r="D5779" t="s">
        <v>88</v>
      </c>
      <c r="F5779" t="s">
        <v>28238</v>
      </c>
      <c r="G5779" t="s">
        <v>28239</v>
      </c>
      <c r="H5779" t="s">
        <v>3098</v>
      </c>
      <c r="I5779" t="s">
        <v>3353</v>
      </c>
      <c r="J5779" t="s">
        <v>137</v>
      </c>
      <c r="K5779" t="s">
        <v>93</v>
      </c>
      <c r="L5779" t="s">
        <v>93</v>
      </c>
      <c r="M5779" t="s">
        <v>28240</v>
      </c>
      <c r="N5779" s="9">
        <v>98122</v>
      </c>
      <c r="O5779" t="s">
        <v>28241</v>
      </c>
      <c r="P5779" s="10">
        <v>47.61760046</v>
      </c>
      <c r="Q5779" s="10">
        <v>-122.32760387</v>
      </c>
      <c r="R5779" t="s">
        <v>28242</v>
      </c>
      <c r="S5779" s="7">
        <v>11</v>
      </c>
      <c r="T5779" s="7">
        <v>2023</v>
      </c>
      <c r="U5779" s="7">
        <v>4</v>
      </c>
      <c r="V5779">
        <v>1</v>
      </c>
      <c r="W5779">
        <v>2024</v>
      </c>
      <c r="X5779">
        <v>1</v>
      </c>
      <c r="Y5779" t="b">
        <v>0</v>
      </c>
      <c r="Z5779" t="b">
        <v>0</v>
      </c>
      <c r="AA5779">
        <v>59</v>
      </c>
      <c r="AB5779">
        <v>3</v>
      </c>
      <c r="AC5779" t="b">
        <v>0</v>
      </c>
      <c r="AD5779" t="b">
        <v>1</v>
      </c>
      <c r="AE5779" t="b">
        <v>0</v>
      </c>
      <c r="AF5779" t="b">
        <v>1</v>
      </c>
      <c r="AG5779" s="11">
        <v>45243</v>
      </c>
      <c r="AH5779" s="11">
        <v>45302</v>
      </c>
      <c r="AI5779" s="12">
        <f>IF(OR(AG5779="",AH5779=""),"",AH5779-AG5779)</f>
        <v>59.0</v>
      </c>
      <c r="AJ5779" s="13" t="b">
        <f>IF(OR(AI5779="",AA5779=""),"",AI5779=AA5779)</f>
        <v>1</v>
      </c>
      <c r="AK5779" s="13" t="b">
        <f>IF(AI5779="","",AI5779&gt;60)</f>
        <v>0</v>
      </c>
      <c r="AL5779" s="13" t="b">
        <f>IF(OR(Y5779=TRUE,AH5779=""),TRUE,FALSE)</f>
        <v>0</v>
      </c>
      <c r="AM5779" s="13" t="b">
        <f>IF(AI5779="","",AI5779&lt;0)</f>
        <v>0</v>
      </c>
      <c r="AN5779" s="13" t="str">
        <f>IF(AH5779="","No inspection date",IF(AI5779&lt;0,"Negative chronology",IF(AI5779&lt;=30,"0-30",IF(AI5779&lt;=60,"31-60",IF(AI5779&lt;=90,"61-90",IF(AI5779&lt;=180,"91-180","181+"))))))</f>
        <v>31-60</v>
      </c>
      <c r="AO5779" s="13" t="str">
        <f>IF(OR(ISNUMBER(SEARCH("COMPLETED",K5779)),ISNUMBER(SEARCH("CLOSED",K5779))),"Closed/Completed","Other Active/Issued")</f>
        <v>Closed/Completed</v>
      </c>
    </row>
    <row r="5780" spans="1:41">
      <c r="A5780" t="s">
        <v>28243</v>
      </c>
      <c r="B5780" t="s">
        <v>87</v>
      </c>
      <c r="C5780" t="s">
        <v>87</v>
      </c>
      <c r="D5780" t="s">
        <v>88</v>
      </c>
      <c r="F5780" t="s">
        <v>28244</v>
      </c>
      <c r="G5780" t="s">
        <v>28245</v>
      </c>
      <c r="H5780" t="s">
        <v>3098</v>
      </c>
      <c r="I5780" t="s">
        <v>3447</v>
      </c>
      <c r="J5780" t="s">
        <v>137</v>
      </c>
      <c r="K5780" t="s">
        <v>93</v>
      </c>
      <c r="L5780" t="s">
        <v>93</v>
      </c>
      <c r="M5780" t="s">
        <v>28246</v>
      </c>
      <c r="N5780" s="9">
        <v>98104</v>
      </c>
      <c r="O5780" t="s">
        <v>28247</v>
      </c>
      <c r="P5780" s="10">
        <v>47.60486119</v>
      </c>
      <c r="Q5780" s="10">
        <v>-122.32225015</v>
      </c>
      <c r="R5780" t="s">
        <v>28248</v>
      </c>
      <c r="S5780" s="7">
        <v>11</v>
      </c>
      <c r="T5780" s="7">
        <v>2023</v>
      </c>
      <c r="U5780" s="7">
        <v>4</v>
      </c>
      <c r="V5780">
        <v>1</v>
      </c>
      <c r="W5780">
        <v>2024</v>
      </c>
      <c r="X5780">
        <v>1</v>
      </c>
      <c r="Y5780" t="b">
        <v>0</v>
      </c>
      <c r="Z5780" t="b">
        <v>0</v>
      </c>
      <c r="AA5780">
        <v>78</v>
      </c>
      <c r="AB5780">
        <v>2</v>
      </c>
      <c r="AC5780" t="b">
        <v>0</v>
      </c>
      <c r="AD5780" t="b">
        <v>1</v>
      </c>
      <c r="AE5780" t="b">
        <v>0</v>
      </c>
      <c r="AF5780" t="b">
        <v>1</v>
      </c>
      <c r="AG5780" s="11">
        <v>45243</v>
      </c>
      <c r="AH5780" s="11">
        <v>45321</v>
      </c>
      <c r="AI5780" s="12">
        <f>IF(OR(AG5780="",AH5780=""),"",AH5780-AG5780)</f>
        <v>78.0</v>
      </c>
      <c r="AJ5780" s="13" t="b">
        <f>IF(OR(AI5780="",AA5780=""),"",AI5780=AA5780)</f>
        <v>1</v>
      </c>
      <c r="AK5780" s="13" t="b">
        <f>IF(AI5780="","",AI5780&gt;60)</f>
        <v>1</v>
      </c>
      <c r="AL5780" s="13" t="b">
        <f>IF(OR(Y5780=TRUE,AH5780=""),TRUE,FALSE)</f>
        <v>0</v>
      </c>
      <c r="AM5780" s="13" t="b">
        <f>IF(AI5780="","",AI5780&lt;0)</f>
        <v>0</v>
      </c>
      <c r="AN5780" s="13" t="str">
        <f>IF(AH5780="","No inspection date",IF(AI5780&lt;0,"Negative chronology",IF(AI5780&lt;=30,"0-30",IF(AI5780&lt;=60,"31-60",IF(AI5780&lt;=90,"61-90",IF(AI5780&lt;=180,"91-180","181+"))))))</f>
        <v>61-90</v>
      </c>
      <c r="AO5780" s="13" t="str">
        <f>IF(OR(ISNUMBER(SEARCH("COMPLETED",K5780)),ISNUMBER(SEARCH("CLOSED",K5780))),"Closed/Completed","Other Active/Issued")</f>
        <v>Closed/Completed</v>
      </c>
    </row>
    <row r="5781" spans="1:41">
      <c r="A5781" t="s">
        <v>28249</v>
      </c>
      <c r="B5781" t="s">
        <v>87</v>
      </c>
      <c r="C5781" t="s">
        <v>87</v>
      </c>
      <c r="D5781" t="s">
        <v>88</v>
      </c>
      <c r="F5781" t="s">
        <v>28250</v>
      </c>
      <c r="G5781" t="s">
        <v>28251</v>
      </c>
      <c r="H5781" t="s">
        <v>3138</v>
      </c>
      <c r="I5781" t="s">
        <v>3165</v>
      </c>
      <c r="J5781" t="s">
        <v>137</v>
      </c>
      <c r="K5781" t="s">
        <v>93</v>
      </c>
      <c r="L5781" t="s">
        <v>93</v>
      </c>
      <c r="M5781" t="s">
        <v>28252</v>
      </c>
      <c r="N5781" s="9">
        <v>98122</v>
      </c>
      <c r="O5781" t="s">
        <v>28253</v>
      </c>
      <c r="P5781" s="10">
        <v>47.61745294</v>
      </c>
      <c r="Q5781" s="10">
        <v>-122.32538811</v>
      </c>
      <c r="R5781" t="s">
        <v>28254</v>
      </c>
      <c r="S5781" s="7">
        <v>11</v>
      </c>
      <c r="T5781" s="7">
        <v>2023</v>
      </c>
      <c r="U5781" s="7">
        <v>4</v>
      </c>
      <c r="V5781">
        <v>11</v>
      </c>
      <c r="W5781">
        <v>2023</v>
      </c>
      <c r="X5781">
        <v>4</v>
      </c>
      <c r="Y5781" t="b">
        <v>0</v>
      </c>
      <c r="Z5781" t="b">
        <v>0</v>
      </c>
      <c r="AA5781">
        <v>8</v>
      </c>
      <c r="AB5781">
        <v>3</v>
      </c>
      <c r="AC5781" t="b">
        <v>0</v>
      </c>
      <c r="AD5781" t="b">
        <v>1</v>
      </c>
      <c r="AE5781" t="b">
        <v>0</v>
      </c>
      <c r="AF5781" t="b">
        <v>1</v>
      </c>
      <c r="AG5781" s="11">
        <v>45250</v>
      </c>
      <c r="AH5781" s="11">
        <v>45258</v>
      </c>
      <c r="AI5781" s="12">
        <f>IF(OR(AG5781="",AH5781=""),"",AH5781-AG5781)</f>
        <v>8.0</v>
      </c>
      <c r="AJ5781" s="13" t="b">
        <f>IF(OR(AI5781="",AA5781=""),"",AI5781=AA5781)</f>
        <v>1</v>
      </c>
      <c r="AK5781" s="13" t="b">
        <f>IF(AI5781="","",AI5781&gt;60)</f>
        <v>0</v>
      </c>
      <c r="AL5781" s="13" t="b">
        <f>IF(OR(Y5781=TRUE,AH5781=""),TRUE,FALSE)</f>
        <v>0</v>
      </c>
      <c r="AM5781" s="13" t="b">
        <f>IF(AI5781="","",AI5781&lt;0)</f>
        <v>0</v>
      </c>
      <c r="AN5781" s="13" t="str">
        <f>IF(AH5781="","No inspection date",IF(AI5781&lt;0,"Negative chronology",IF(AI5781&lt;=30,"0-30",IF(AI5781&lt;=60,"31-60",IF(AI5781&lt;=90,"61-90",IF(AI5781&lt;=180,"91-180","181+"))))))</f>
        <v>0-30</v>
      </c>
      <c r="AO5781" s="13" t="str">
        <f>IF(OR(ISNUMBER(SEARCH("COMPLETED",K5781)),ISNUMBER(SEARCH("CLOSED",K5781))),"Closed/Completed","Other Active/Issued")</f>
        <v>Closed/Completed</v>
      </c>
    </row>
    <row r="5782" spans="1:41">
      <c r="A5782" t="s">
        <v>28255</v>
      </c>
      <c r="B5782" t="s">
        <v>87</v>
      </c>
      <c r="C5782" t="s">
        <v>87</v>
      </c>
      <c r="D5782" t="s">
        <v>88</v>
      </c>
      <c r="F5782" t="s">
        <v>28256</v>
      </c>
      <c r="G5782" t="s">
        <v>6260</v>
      </c>
      <c r="H5782" t="s">
        <v>8878</v>
      </c>
      <c r="I5782" t="s">
        <v>3340</v>
      </c>
      <c r="J5782" t="s">
        <v>137</v>
      </c>
      <c r="K5782" t="s">
        <v>93</v>
      </c>
      <c r="L5782" t="s">
        <v>93</v>
      </c>
      <c r="M5782" t="s">
        <v>28257</v>
      </c>
      <c r="N5782" s="9">
        <v>98136</v>
      </c>
      <c r="O5782" t="s">
        <v>28258</v>
      </c>
      <c r="P5782" s="10">
        <v>47.53730948</v>
      </c>
      <c r="Q5782" s="10">
        <v>-122.39327807</v>
      </c>
      <c r="R5782" t="s">
        <v>28259</v>
      </c>
      <c r="S5782" s="7">
        <v>11</v>
      </c>
      <c r="T5782" s="7">
        <v>2023</v>
      </c>
      <c r="U5782" s="7">
        <v>4</v>
      </c>
      <c r="V5782">
        <v>1</v>
      </c>
      <c r="W5782">
        <v>2024</v>
      </c>
      <c r="X5782">
        <v>1</v>
      </c>
      <c r="Y5782" t="b">
        <v>0</v>
      </c>
      <c r="Z5782" t="b">
        <v>0</v>
      </c>
      <c r="AA5782">
        <v>50</v>
      </c>
      <c r="AB5782">
        <v>1</v>
      </c>
      <c r="AC5782" t="b">
        <v>0</v>
      </c>
      <c r="AD5782" t="b">
        <v>1</v>
      </c>
      <c r="AE5782" t="b">
        <v>0</v>
      </c>
      <c r="AF5782" t="b">
        <v>1</v>
      </c>
      <c r="AG5782" s="11">
        <v>45251</v>
      </c>
      <c r="AH5782" s="11">
        <v>45301</v>
      </c>
      <c r="AI5782" s="12">
        <f>IF(OR(AG5782="",AH5782=""),"",AH5782-AG5782)</f>
        <v>50.0</v>
      </c>
      <c r="AJ5782" s="13" t="b">
        <f>IF(OR(AI5782="",AA5782=""),"",AI5782=AA5782)</f>
        <v>1</v>
      </c>
      <c r="AK5782" s="13" t="b">
        <f>IF(AI5782="","",AI5782&gt;60)</f>
        <v>0</v>
      </c>
      <c r="AL5782" s="13" t="b">
        <f>IF(OR(Y5782=TRUE,AH5782=""),TRUE,FALSE)</f>
        <v>0</v>
      </c>
      <c r="AM5782" s="13" t="b">
        <f>IF(AI5782="","",AI5782&lt;0)</f>
        <v>0</v>
      </c>
      <c r="AN5782" s="13" t="str">
        <f>IF(AH5782="","No inspection date",IF(AI5782&lt;0,"Negative chronology",IF(AI5782&lt;=30,"0-30",IF(AI5782&lt;=60,"31-60",IF(AI5782&lt;=90,"61-90",IF(AI5782&lt;=180,"91-180","181+"))))))</f>
        <v>31-60</v>
      </c>
      <c r="AO5782" s="13" t="str">
        <f>IF(OR(ISNUMBER(SEARCH("COMPLETED",K5782)),ISNUMBER(SEARCH("CLOSED",K5782))),"Closed/Completed","Other Active/Issued")</f>
        <v>Closed/Completed</v>
      </c>
    </row>
    <row r="5783" spans="1:41">
      <c r="A5783" t="s">
        <v>28260</v>
      </c>
      <c r="B5783" t="s">
        <v>87</v>
      </c>
      <c r="C5783" t="s">
        <v>87</v>
      </c>
      <c r="D5783" t="s">
        <v>88</v>
      </c>
      <c r="F5783" t="s">
        <v>28261</v>
      </c>
      <c r="G5783" t="s">
        <v>28262</v>
      </c>
      <c r="H5783" t="s">
        <v>8878</v>
      </c>
      <c r="I5783" t="s">
        <v>843</v>
      </c>
      <c r="J5783" t="s">
        <v>93</v>
      </c>
      <c r="K5783" t="s">
        <v>93</v>
      </c>
      <c r="L5783" t="s">
        <v>93</v>
      </c>
      <c r="M5783" t="s">
        <v>28263</v>
      </c>
      <c r="N5783" s="9">
        <v>98126</v>
      </c>
      <c r="O5783" t="s">
        <v>28264</v>
      </c>
      <c r="P5783" s="10">
        <v>47.54425167</v>
      </c>
      <c r="Q5783" s="10">
        <v>-122.37611866</v>
      </c>
      <c r="R5783" t="s">
        <v>28265</v>
      </c>
      <c r="S5783" s="7">
        <v>11</v>
      </c>
      <c r="T5783" s="7">
        <v>2023</v>
      </c>
      <c r="U5783" s="7">
        <v>4</v>
      </c>
      <c r="V5783">
        <v>5</v>
      </c>
      <c r="W5783">
        <v>2024</v>
      </c>
      <c r="X5783">
        <v>2</v>
      </c>
      <c r="Y5783" t="b">
        <v>0</v>
      </c>
      <c r="Z5783" t="b">
        <v>0</v>
      </c>
      <c r="AA5783">
        <v>178</v>
      </c>
      <c r="AB5783">
        <v>1</v>
      </c>
      <c r="AC5783" t="b">
        <v>0</v>
      </c>
      <c r="AD5783" t="b">
        <v>1</v>
      </c>
      <c r="AE5783" t="b">
        <v>0</v>
      </c>
      <c r="AF5783" t="b">
        <v>1</v>
      </c>
      <c r="AG5783" s="11">
        <v>45251</v>
      </c>
      <c r="AH5783" s="11">
        <v>45429</v>
      </c>
      <c r="AI5783" s="12">
        <f>IF(OR(AG5783="",AH5783=""),"",AH5783-AG5783)</f>
        <v>178.0</v>
      </c>
      <c r="AJ5783" s="13" t="b">
        <f>IF(OR(AI5783="",AA5783=""),"",AI5783=AA5783)</f>
        <v>1</v>
      </c>
      <c r="AK5783" s="13" t="b">
        <f>IF(AI5783="","",AI5783&gt;60)</f>
        <v>1</v>
      </c>
      <c r="AL5783" s="13" t="b">
        <f>IF(OR(Y5783=TRUE,AH5783=""),TRUE,FALSE)</f>
        <v>0</v>
      </c>
      <c r="AM5783" s="13" t="b">
        <f>IF(AI5783="","",AI5783&lt;0)</f>
        <v>0</v>
      </c>
      <c r="AN5783" s="13" t="str">
        <f>IF(AH5783="","No inspection date",IF(AI5783&lt;0,"Negative chronology",IF(AI5783&lt;=30,"0-30",IF(AI5783&lt;=60,"31-60",IF(AI5783&lt;=90,"61-90",IF(AI5783&lt;=180,"91-180","181+"))))))</f>
        <v>91-180</v>
      </c>
      <c r="AO5783" s="13" t="str">
        <f>IF(OR(ISNUMBER(SEARCH("COMPLETED",K5783)),ISNUMBER(SEARCH("CLOSED",K5783))),"Closed/Completed","Other Active/Issued")</f>
        <v>Closed/Completed</v>
      </c>
    </row>
    <row r="5784" spans="1:41">
      <c r="A5784" t="s">
        <v>28266</v>
      </c>
      <c r="B5784" t="s">
        <v>87</v>
      </c>
      <c r="C5784" t="s">
        <v>87</v>
      </c>
      <c r="D5784" t="s">
        <v>88</v>
      </c>
      <c r="F5784" t="s">
        <v>28267</v>
      </c>
      <c r="G5784" t="s">
        <v>28268</v>
      </c>
      <c r="H5784" t="s">
        <v>8878</v>
      </c>
      <c r="K5784" t="s">
        <v>93</v>
      </c>
      <c r="L5784" t="s">
        <v>93</v>
      </c>
      <c r="M5784" t="s">
        <v>28269</v>
      </c>
      <c r="N5784" s="9">
        <v>98101</v>
      </c>
      <c r="O5784" t="s">
        <v>28270</v>
      </c>
      <c r="P5784" s="10">
        <v>47.61033808</v>
      </c>
      <c r="Q5784" s="10">
        <v>-122.34184996</v>
      </c>
      <c r="R5784" t="s">
        <v>28271</v>
      </c>
      <c r="S5784" s="7">
        <v>11</v>
      </c>
      <c r="T5784" s="7">
        <v>2023</v>
      </c>
      <c r="U5784" s="7">
        <v>4</v>
      </c>
      <c r="Y5784" t="b">
        <v>1</v>
      </c>
      <c r="Z5784" t="b">
        <v>1</v>
      </c>
      <c r="AB5784">
        <v>7</v>
      </c>
      <c r="AC5784" t="b">
        <v>0</v>
      </c>
      <c r="AD5784" t="b">
        <v>1</v>
      </c>
      <c r="AE5784" t="b">
        <v>0</v>
      </c>
      <c r="AF5784" t="b">
        <v>1</v>
      </c>
      <c r="AG5784" s="11">
        <v>45251</v>
      </c>
      <c r="AI5784" s="12">
        <f>IF(OR(AG5784="",AH5784=""),"",AH5784-AG5784)</f>
        <v/>
      </c>
      <c r="AJ5784" s="13">
        <f>IF(OR(AI5784="",AA5784=""),"",AI5784=AA5784)</f>
        <v/>
      </c>
      <c r="AK5784" s="13">
        <f>IF(AI5784="","",AI5784&gt;60)</f>
        <v/>
      </c>
      <c r="AL5784" s="13" t="b">
        <f>IF(OR(Y5784=TRUE,AH5784=""),TRUE,FALSE)</f>
        <v>1</v>
      </c>
      <c r="AM5784" s="13">
        <f>IF(AI5784="","",AI5784&lt;0)</f>
        <v/>
      </c>
      <c r="AN5784" s="13" t="str">
        <f>IF(AH5784="","No inspection date",IF(AI5784&lt;0,"Negative chronology",IF(AI5784&lt;=30,"0-30",IF(AI5784&lt;=60,"31-60",IF(AI5784&lt;=90,"61-90",IF(AI5784&lt;=180,"91-180","181+"))))))</f>
        <v>No inspection date</v>
      </c>
      <c r="AO5784" s="13" t="str">
        <f>IF(OR(ISNUMBER(SEARCH("COMPLETED",K5784)),ISNUMBER(SEARCH("CLOSED",K5784))),"Closed/Completed","Other Active/Issued")</f>
        <v>Closed/Completed</v>
      </c>
    </row>
    <row r="5785" spans="1:41">
      <c r="A5785" t="s">
        <v>28272</v>
      </c>
      <c r="B5785" t="s">
        <v>87</v>
      </c>
      <c r="C5785" t="s">
        <v>87</v>
      </c>
      <c r="D5785" t="s">
        <v>88</v>
      </c>
      <c r="F5785" t="s">
        <v>28273</v>
      </c>
      <c r="G5785" t="s">
        <v>28274</v>
      </c>
      <c r="H5785" t="s">
        <v>3145</v>
      </c>
      <c r="I5785" t="s">
        <v>3562</v>
      </c>
      <c r="J5785" t="s">
        <v>137</v>
      </c>
      <c r="K5785" t="s">
        <v>93</v>
      </c>
      <c r="L5785" t="s">
        <v>93</v>
      </c>
      <c r="M5785" t="s">
        <v>28275</v>
      </c>
      <c r="N5785" s="9">
        <v>98106</v>
      </c>
      <c r="O5785" t="s">
        <v>28276</v>
      </c>
      <c r="P5785" s="10">
        <v>47.52122419</v>
      </c>
      <c r="Q5785" s="10">
        <v>-122.36273359</v>
      </c>
      <c r="R5785" t="s">
        <v>28277</v>
      </c>
      <c r="S5785" s="7">
        <v>11</v>
      </c>
      <c r="T5785" s="7">
        <v>2023</v>
      </c>
      <c r="U5785" s="7">
        <v>4</v>
      </c>
      <c r="V5785">
        <v>2</v>
      </c>
      <c r="W5785">
        <v>2024</v>
      </c>
      <c r="X5785">
        <v>1</v>
      </c>
      <c r="Y5785" t="b">
        <v>0</v>
      </c>
      <c r="Z5785" t="b">
        <v>0</v>
      </c>
      <c r="AA5785">
        <v>85</v>
      </c>
      <c r="AB5785">
        <v>1</v>
      </c>
      <c r="AC5785" t="b">
        <v>0</v>
      </c>
      <c r="AD5785" t="b">
        <v>1</v>
      </c>
      <c r="AE5785" t="b">
        <v>0</v>
      </c>
      <c r="AF5785" t="b">
        <v>1</v>
      </c>
      <c r="AG5785" s="11">
        <v>45252</v>
      </c>
      <c r="AH5785" s="11">
        <v>45337</v>
      </c>
      <c r="AI5785" s="12">
        <f>IF(OR(AG5785="",AH5785=""),"",AH5785-AG5785)</f>
        <v>85.0</v>
      </c>
      <c r="AJ5785" s="13" t="b">
        <f>IF(OR(AI5785="",AA5785=""),"",AI5785=AA5785)</f>
        <v>1</v>
      </c>
      <c r="AK5785" s="13" t="b">
        <f>IF(AI5785="","",AI5785&gt;60)</f>
        <v>1</v>
      </c>
      <c r="AL5785" s="13" t="b">
        <f>IF(OR(Y5785=TRUE,AH5785=""),TRUE,FALSE)</f>
        <v>0</v>
      </c>
      <c r="AM5785" s="13" t="b">
        <f>IF(AI5785="","",AI5785&lt;0)</f>
        <v>0</v>
      </c>
      <c r="AN5785" s="13" t="str">
        <f>IF(AH5785="","No inspection date",IF(AI5785&lt;0,"Negative chronology",IF(AI5785&lt;=30,"0-30",IF(AI5785&lt;=60,"31-60",IF(AI5785&lt;=90,"61-90",IF(AI5785&lt;=180,"91-180","181+"))))))</f>
        <v>61-90</v>
      </c>
      <c r="AO5785" s="13" t="str">
        <f>IF(OR(ISNUMBER(SEARCH("COMPLETED",K5785)),ISNUMBER(SEARCH("CLOSED",K5785))),"Closed/Completed","Other Active/Issued")</f>
        <v>Closed/Completed</v>
      </c>
    </row>
    <row r="5786" spans="1:41">
      <c r="A5786" t="s">
        <v>28278</v>
      </c>
      <c r="B5786" t="s">
        <v>87</v>
      </c>
      <c r="C5786" t="s">
        <v>87</v>
      </c>
      <c r="D5786" t="s">
        <v>88</v>
      </c>
      <c r="F5786" t="s">
        <v>28279</v>
      </c>
      <c r="G5786" t="s">
        <v>28280</v>
      </c>
      <c r="H5786" t="s">
        <v>3145</v>
      </c>
      <c r="I5786" t="s">
        <v>3562</v>
      </c>
      <c r="J5786" t="s">
        <v>137</v>
      </c>
      <c r="K5786" t="s">
        <v>93</v>
      </c>
      <c r="L5786" t="s">
        <v>93</v>
      </c>
      <c r="M5786" t="s">
        <v>28275</v>
      </c>
      <c r="N5786" s="9">
        <v>98106</v>
      </c>
      <c r="O5786" t="s">
        <v>28281</v>
      </c>
      <c r="P5786" s="10">
        <v>47.52122419</v>
      </c>
      <c r="Q5786" s="10">
        <v>-122.36273359</v>
      </c>
      <c r="R5786" t="s">
        <v>28277</v>
      </c>
      <c r="S5786" s="7">
        <v>11</v>
      </c>
      <c r="T5786" s="7">
        <v>2023</v>
      </c>
      <c r="U5786" s="7">
        <v>4</v>
      </c>
      <c r="V5786">
        <v>2</v>
      </c>
      <c r="W5786">
        <v>2024</v>
      </c>
      <c r="X5786">
        <v>1</v>
      </c>
      <c r="Y5786" t="b">
        <v>0</v>
      </c>
      <c r="Z5786" t="b">
        <v>0</v>
      </c>
      <c r="AA5786">
        <v>85</v>
      </c>
      <c r="AB5786">
        <v>1</v>
      </c>
      <c r="AC5786" t="b">
        <v>0</v>
      </c>
      <c r="AD5786" t="b">
        <v>1</v>
      </c>
      <c r="AE5786" t="b">
        <v>0</v>
      </c>
      <c r="AF5786" t="b">
        <v>1</v>
      </c>
      <c r="AG5786" s="11">
        <v>45252</v>
      </c>
      <c r="AH5786" s="11">
        <v>45337</v>
      </c>
      <c r="AI5786" s="12">
        <f>IF(OR(AG5786="",AH5786=""),"",AH5786-AG5786)</f>
        <v>85.0</v>
      </c>
      <c r="AJ5786" s="13" t="b">
        <f>IF(OR(AI5786="",AA5786=""),"",AI5786=AA5786)</f>
        <v>1</v>
      </c>
      <c r="AK5786" s="13" t="b">
        <f>IF(AI5786="","",AI5786&gt;60)</f>
        <v>1</v>
      </c>
      <c r="AL5786" s="13" t="b">
        <f>IF(OR(Y5786=TRUE,AH5786=""),TRUE,FALSE)</f>
        <v>0</v>
      </c>
      <c r="AM5786" s="13" t="b">
        <f>IF(AI5786="","",AI5786&lt;0)</f>
        <v>0</v>
      </c>
      <c r="AN5786" s="13" t="str">
        <f>IF(AH5786="","No inspection date",IF(AI5786&lt;0,"Negative chronology",IF(AI5786&lt;=30,"0-30",IF(AI5786&lt;=60,"31-60",IF(AI5786&lt;=90,"61-90",IF(AI5786&lt;=180,"91-180","181+"))))))</f>
        <v>61-90</v>
      </c>
      <c r="AO5786" s="13" t="str">
        <f>IF(OR(ISNUMBER(SEARCH("COMPLETED",K5786)),ISNUMBER(SEARCH("CLOSED",K5786))),"Closed/Completed","Other Active/Issued")</f>
        <v>Closed/Completed</v>
      </c>
    </row>
    <row r="5787" spans="1:41">
      <c r="A5787" t="s">
        <v>28282</v>
      </c>
      <c r="B5787" t="s">
        <v>87</v>
      </c>
      <c r="C5787" t="s">
        <v>87</v>
      </c>
      <c r="D5787" t="s">
        <v>88</v>
      </c>
      <c r="F5787" t="s">
        <v>28283</v>
      </c>
      <c r="G5787" t="s">
        <v>28284</v>
      </c>
      <c r="H5787" t="s">
        <v>3152</v>
      </c>
      <c r="I5787" t="s">
        <v>3165</v>
      </c>
      <c r="J5787" t="s">
        <v>137</v>
      </c>
      <c r="K5787" t="s">
        <v>93</v>
      </c>
      <c r="L5787" t="s">
        <v>93</v>
      </c>
      <c r="M5787" t="s">
        <v>6839</v>
      </c>
      <c r="N5787" s="9">
        <v>98102</v>
      </c>
      <c r="O5787" t="s">
        <v>28285</v>
      </c>
      <c r="P5787" s="10">
        <v>47.62132388</v>
      </c>
      <c r="Q5787" s="10">
        <v>-122.32560976</v>
      </c>
      <c r="R5787" t="s">
        <v>6841</v>
      </c>
      <c r="S5787" s="7">
        <v>11</v>
      </c>
      <c r="T5787" s="7">
        <v>2023</v>
      </c>
      <c r="U5787" s="7">
        <v>4</v>
      </c>
      <c r="V5787">
        <v>11</v>
      </c>
      <c r="W5787">
        <v>2023</v>
      </c>
      <c r="X5787">
        <v>4</v>
      </c>
      <c r="Y5787" t="b">
        <v>0</v>
      </c>
      <c r="Z5787" t="b">
        <v>0</v>
      </c>
      <c r="AA5787">
        <v>1</v>
      </c>
      <c r="AB5787">
        <v>3</v>
      </c>
      <c r="AC5787" t="b">
        <v>0</v>
      </c>
      <c r="AD5787" t="b">
        <v>1</v>
      </c>
      <c r="AE5787" t="b">
        <v>0</v>
      </c>
      <c r="AF5787" t="b">
        <v>1</v>
      </c>
      <c r="AG5787" s="11">
        <v>45257</v>
      </c>
      <c r="AH5787" s="11">
        <v>45258</v>
      </c>
      <c r="AI5787" s="12">
        <f>IF(OR(AG5787="",AH5787=""),"",AH5787-AG5787)</f>
        <v>1.0</v>
      </c>
      <c r="AJ5787" s="13" t="b">
        <f>IF(OR(AI5787="",AA5787=""),"",AI5787=AA5787)</f>
        <v>1</v>
      </c>
      <c r="AK5787" s="13" t="b">
        <f>IF(AI5787="","",AI5787&gt;60)</f>
        <v>0</v>
      </c>
      <c r="AL5787" s="13" t="b">
        <f>IF(OR(Y5787=TRUE,AH5787=""),TRUE,FALSE)</f>
        <v>0</v>
      </c>
      <c r="AM5787" s="13" t="b">
        <f>IF(AI5787="","",AI5787&lt;0)</f>
        <v>0</v>
      </c>
      <c r="AN5787" s="13" t="str">
        <f>IF(AH5787="","No inspection date",IF(AI5787&lt;0,"Negative chronology",IF(AI5787&lt;=30,"0-30",IF(AI5787&lt;=60,"31-60",IF(AI5787&lt;=90,"61-90",IF(AI5787&lt;=180,"91-180","181+"))))))</f>
        <v>0-30</v>
      </c>
      <c r="AO5787" s="13" t="str">
        <f>IF(OR(ISNUMBER(SEARCH("COMPLETED",K5787)),ISNUMBER(SEARCH("CLOSED",K5787))),"Closed/Completed","Other Active/Issued")</f>
        <v>Closed/Completed</v>
      </c>
    </row>
    <row r="5788" spans="1:41">
      <c r="A5788" t="s">
        <v>28286</v>
      </c>
      <c r="B5788" t="s">
        <v>87</v>
      </c>
      <c r="C5788" t="s">
        <v>87</v>
      </c>
      <c r="D5788" t="s">
        <v>88</v>
      </c>
      <c r="F5788" t="s">
        <v>28287</v>
      </c>
      <c r="G5788" t="s">
        <v>28288</v>
      </c>
      <c r="H5788" t="s">
        <v>3165</v>
      </c>
      <c r="K5788" t="s">
        <v>93</v>
      </c>
      <c r="L5788" t="s">
        <v>93</v>
      </c>
      <c r="M5788" t="s">
        <v>28289</v>
      </c>
      <c r="N5788" s="9">
        <v>98107</v>
      </c>
      <c r="O5788" t="s">
        <v>28290</v>
      </c>
      <c r="P5788" s="10">
        <v>47.66697351</v>
      </c>
      <c r="Q5788" s="10">
        <v>-122.36769166</v>
      </c>
      <c r="R5788" t="s">
        <v>28291</v>
      </c>
      <c r="S5788" s="7">
        <v>11</v>
      </c>
      <c r="T5788" s="7">
        <v>2023</v>
      </c>
      <c r="U5788" s="7">
        <v>4</v>
      </c>
      <c r="Y5788" t="b">
        <v>1</v>
      </c>
      <c r="Z5788" t="b">
        <v>1</v>
      </c>
      <c r="AB5788">
        <v>6</v>
      </c>
      <c r="AC5788" t="b">
        <v>0</v>
      </c>
      <c r="AD5788" t="b">
        <v>1</v>
      </c>
      <c r="AE5788" t="b">
        <v>0</v>
      </c>
      <c r="AF5788" t="b">
        <v>1</v>
      </c>
      <c r="AG5788" s="11">
        <v>45258</v>
      </c>
      <c r="AI5788" s="12">
        <f>IF(OR(AG5788="",AH5788=""),"",AH5788-AG5788)</f>
        <v/>
      </c>
      <c r="AJ5788" s="13">
        <f>IF(OR(AI5788="",AA5788=""),"",AI5788=AA5788)</f>
        <v/>
      </c>
      <c r="AK5788" s="13">
        <f>IF(AI5788="","",AI5788&gt;60)</f>
        <v/>
      </c>
      <c r="AL5788" s="13" t="b">
        <f>IF(OR(Y5788=TRUE,AH5788=""),TRUE,FALSE)</f>
        <v>1</v>
      </c>
      <c r="AM5788" s="13">
        <f>IF(AI5788="","",AI5788&lt;0)</f>
        <v/>
      </c>
      <c r="AN5788" s="13" t="str">
        <f>IF(AH5788="","No inspection date",IF(AI5788&lt;0,"Negative chronology",IF(AI5788&lt;=30,"0-30",IF(AI5788&lt;=60,"31-60",IF(AI5788&lt;=90,"61-90",IF(AI5788&lt;=180,"91-180","181+"))))))</f>
        <v>No inspection date</v>
      </c>
      <c r="AO5788" s="13" t="str">
        <f>IF(OR(ISNUMBER(SEARCH("COMPLETED",K5788)),ISNUMBER(SEARCH("CLOSED",K5788))),"Closed/Completed","Other Active/Issued")</f>
        <v>Closed/Completed</v>
      </c>
    </row>
    <row r="5789" spans="1:41">
      <c r="A5789" t="s">
        <v>28292</v>
      </c>
      <c r="B5789" t="s">
        <v>87</v>
      </c>
      <c r="C5789" t="s">
        <v>87</v>
      </c>
      <c r="D5789" t="s">
        <v>88</v>
      </c>
      <c r="F5789" t="s">
        <v>28293</v>
      </c>
      <c r="G5789" t="s">
        <v>28294</v>
      </c>
      <c r="H5789" t="s">
        <v>3165</v>
      </c>
      <c r="K5789" t="s">
        <v>93</v>
      </c>
      <c r="L5789" t="s">
        <v>93</v>
      </c>
      <c r="M5789" t="s">
        <v>28295</v>
      </c>
      <c r="N5789" s="9">
        <v>98107</v>
      </c>
      <c r="O5789" t="s">
        <v>28296</v>
      </c>
      <c r="P5789" s="10">
        <v>47.66697683</v>
      </c>
      <c r="Q5789" s="10">
        <v>-122.36788394</v>
      </c>
      <c r="R5789" t="s">
        <v>28297</v>
      </c>
      <c r="S5789" s="7">
        <v>11</v>
      </c>
      <c r="T5789" s="7">
        <v>2023</v>
      </c>
      <c r="U5789" s="7">
        <v>4</v>
      </c>
      <c r="Y5789" t="b">
        <v>1</v>
      </c>
      <c r="Z5789" t="b">
        <v>1</v>
      </c>
      <c r="AB5789">
        <v>6</v>
      </c>
      <c r="AC5789" t="b">
        <v>0</v>
      </c>
      <c r="AD5789" t="b">
        <v>1</v>
      </c>
      <c r="AE5789" t="b">
        <v>0</v>
      </c>
      <c r="AF5789" t="b">
        <v>1</v>
      </c>
      <c r="AG5789" s="11">
        <v>45258</v>
      </c>
      <c r="AI5789" s="12">
        <f>IF(OR(AG5789="",AH5789=""),"",AH5789-AG5789)</f>
        <v/>
      </c>
      <c r="AJ5789" s="13">
        <f>IF(OR(AI5789="",AA5789=""),"",AI5789=AA5789)</f>
        <v/>
      </c>
      <c r="AK5789" s="13">
        <f>IF(AI5789="","",AI5789&gt;60)</f>
        <v/>
      </c>
      <c r="AL5789" s="13" t="b">
        <f>IF(OR(Y5789=TRUE,AH5789=""),TRUE,FALSE)</f>
        <v>1</v>
      </c>
      <c r="AM5789" s="13">
        <f>IF(AI5789="","",AI5789&lt;0)</f>
        <v/>
      </c>
      <c r="AN5789" s="13" t="str">
        <f>IF(AH5789="","No inspection date",IF(AI5789&lt;0,"Negative chronology",IF(AI5789&lt;=30,"0-30",IF(AI5789&lt;=60,"31-60",IF(AI5789&lt;=90,"61-90",IF(AI5789&lt;=180,"91-180","181+"))))))</f>
        <v>No inspection date</v>
      </c>
      <c r="AO5789" s="13" t="str">
        <f>IF(OR(ISNUMBER(SEARCH("COMPLETED",K5789)),ISNUMBER(SEARCH("CLOSED",K5789))),"Closed/Completed","Other Active/Issued")</f>
        <v>Closed/Completed</v>
      </c>
    </row>
    <row r="5790" spans="1:41">
      <c r="A5790" t="s">
        <v>28298</v>
      </c>
      <c r="B5790" t="s">
        <v>87</v>
      </c>
      <c r="C5790" t="s">
        <v>87</v>
      </c>
      <c r="D5790" t="s">
        <v>88</v>
      </c>
      <c r="F5790" t="s">
        <v>28299</v>
      </c>
      <c r="G5790" t="s">
        <v>6269</v>
      </c>
      <c r="H5790" t="s">
        <v>6217</v>
      </c>
      <c r="I5790" t="s">
        <v>3238</v>
      </c>
      <c r="J5790" t="s">
        <v>137</v>
      </c>
      <c r="K5790" t="s">
        <v>93</v>
      </c>
      <c r="L5790" t="s">
        <v>93</v>
      </c>
      <c r="M5790" t="s">
        <v>28300</v>
      </c>
      <c r="N5790" s="9">
        <v>98106</v>
      </c>
      <c r="O5790" t="s">
        <v>28301</v>
      </c>
      <c r="P5790" s="10">
        <v>47.52084197</v>
      </c>
      <c r="Q5790" s="10">
        <v>-122.35544209</v>
      </c>
      <c r="R5790" t="s">
        <v>28302</v>
      </c>
      <c r="S5790" s="7">
        <v>11</v>
      </c>
      <c r="T5790" s="7">
        <v>2023</v>
      </c>
      <c r="U5790" s="7">
        <v>4</v>
      </c>
      <c r="V5790">
        <v>3</v>
      </c>
      <c r="W5790">
        <v>2024</v>
      </c>
      <c r="X5790">
        <v>1</v>
      </c>
      <c r="Y5790" t="b">
        <v>0</v>
      </c>
      <c r="Z5790" t="b">
        <v>0</v>
      </c>
      <c r="AA5790">
        <v>98</v>
      </c>
      <c r="AB5790">
        <v>1</v>
      </c>
      <c r="AC5790" t="b">
        <v>0</v>
      </c>
      <c r="AD5790" t="b">
        <v>1</v>
      </c>
      <c r="AE5790" t="b">
        <v>0</v>
      </c>
      <c r="AF5790" t="b">
        <v>1</v>
      </c>
      <c r="AG5790" s="11">
        <v>45259</v>
      </c>
      <c r="AH5790" s="11">
        <v>45357</v>
      </c>
      <c r="AI5790" s="12">
        <f>IF(OR(AG5790="",AH5790=""),"",AH5790-AG5790)</f>
        <v>98.0</v>
      </c>
      <c r="AJ5790" s="13" t="b">
        <f>IF(OR(AI5790="",AA5790=""),"",AI5790=AA5790)</f>
        <v>1</v>
      </c>
      <c r="AK5790" s="13" t="b">
        <f>IF(AI5790="","",AI5790&gt;60)</f>
        <v>1</v>
      </c>
      <c r="AL5790" s="13" t="b">
        <f>IF(OR(Y5790=TRUE,AH5790=""),TRUE,FALSE)</f>
        <v>0</v>
      </c>
      <c r="AM5790" s="13" t="b">
        <f>IF(AI5790="","",AI5790&lt;0)</f>
        <v>0</v>
      </c>
      <c r="AN5790" s="13" t="str">
        <f>IF(AH5790="","No inspection date",IF(AI5790&lt;0,"Negative chronology",IF(AI5790&lt;=30,"0-30",IF(AI5790&lt;=60,"31-60",IF(AI5790&lt;=90,"61-90",IF(AI5790&lt;=180,"91-180","181+"))))))</f>
        <v>91-180</v>
      </c>
      <c r="AO5790" s="13" t="str">
        <f>IF(OR(ISNUMBER(SEARCH("COMPLETED",K5790)),ISNUMBER(SEARCH("CLOSED",K5790))),"Closed/Completed","Other Active/Issued")</f>
        <v>Closed/Completed</v>
      </c>
    </row>
    <row r="5791" spans="1:41">
      <c r="A5791" t="s">
        <v>28303</v>
      </c>
      <c r="B5791" t="s">
        <v>87</v>
      </c>
      <c r="C5791" t="s">
        <v>87</v>
      </c>
      <c r="D5791" t="s">
        <v>88</v>
      </c>
      <c r="F5791" t="s">
        <v>28304</v>
      </c>
      <c r="G5791" t="s">
        <v>28305</v>
      </c>
      <c r="H5791" t="s">
        <v>6217</v>
      </c>
      <c r="I5791" t="s">
        <v>3165</v>
      </c>
      <c r="J5791" t="s">
        <v>93</v>
      </c>
      <c r="K5791" t="s">
        <v>93</v>
      </c>
      <c r="L5791" t="s">
        <v>93</v>
      </c>
      <c r="M5791" t="s">
        <v>28306</v>
      </c>
      <c r="N5791" s="9">
        <v>98133</v>
      </c>
      <c r="O5791" t="s">
        <v>28307</v>
      </c>
      <c r="P5791" s="10">
        <v>47.72482424</v>
      </c>
      <c r="Q5791" s="10">
        <v>-122.35672964</v>
      </c>
      <c r="R5791" t="s">
        <v>28308</v>
      </c>
      <c r="S5791" s="7">
        <v>11</v>
      </c>
      <c r="T5791" s="7">
        <v>2023</v>
      </c>
      <c r="U5791" s="7">
        <v>4</v>
      </c>
      <c r="V5791">
        <v>11</v>
      </c>
      <c r="W5791">
        <v>2023</v>
      </c>
      <c r="X5791">
        <v>4</v>
      </c>
      <c r="Y5791" t="b">
        <v>0</v>
      </c>
      <c r="Z5791" t="b">
        <v>0</v>
      </c>
      <c r="AA5791">
        <v>-1</v>
      </c>
      <c r="AB5791">
        <v>5</v>
      </c>
      <c r="AC5791" t="b">
        <v>0</v>
      </c>
      <c r="AD5791" t="b">
        <v>1</v>
      </c>
      <c r="AE5791" t="b">
        <v>0</v>
      </c>
      <c r="AF5791" t="b">
        <v>1</v>
      </c>
      <c r="AG5791" s="11">
        <v>45259</v>
      </c>
      <c r="AH5791" s="11">
        <v>45258</v>
      </c>
      <c r="AI5791" s="12">
        <f>IF(OR(AG5791="",AH5791=""),"",AH5791-AG5791)</f>
        <v>-1.0</v>
      </c>
      <c r="AJ5791" s="13" t="b">
        <f>IF(OR(AI5791="",AA5791=""),"",AI5791=AA5791)</f>
        <v>1</v>
      </c>
      <c r="AK5791" s="13" t="b">
        <f>IF(AI5791="","",AI5791&gt;60)</f>
        <v>0</v>
      </c>
      <c r="AL5791" s="13" t="b">
        <f>IF(OR(Y5791=TRUE,AH5791=""),TRUE,FALSE)</f>
        <v>0</v>
      </c>
      <c r="AM5791" s="13" t="b">
        <f>IF(AI5791="","",AI5791&lt;0)</f>
        <v>1</v>
      </c>
      <c r="AN5791" s="13" t="str">
        <f>IF(AH5791="","No inspection date",IF(AI5791&lt;0,"Negative chronology",IF(AI5791&lt;=30,"0-30",IF(AI5791&lt;=60,"31-60",IF(AI5791&lt;=90,"61-90",IF(AI5791&lt;=180,"91-180","181+"))))))</f>
        <v>Negative chronology</v>
      </c>
      <c r="AO5791" s="13" t="str">
        <f>IF(OR(ISNUMBER(SEARCH("COMPLETED",K5791)),ISNUMBER(SEARCH("CLOSED",K5791))),"Closed/Completed","Other Active/Issued")</f>
        <v>Closed/Completed</v>
      </c>
    </row>
    <row r="5792" spans="1:41">
      <c r="A5792" t="s">
        <v>28309</v>
      </c>
      <c r="B5792" t="s">
        <v>87</v>
      </c>
      <c r="C5792" t="s">
        <v>87</v>
      </c>
      <c r="D5792" t="s">
        <v>88</v>
      </c>
      <c r="F5792" t="s">
        <v>28310</v>
      </c>
      <c r="H5792" t="s">
        <v>6217</v>
      </c>
      <c r="K5792" t="s">
        <v>93</v>
      </c>
      <c r="L5792" t="s">
        <v>93</v>
      </c>
      <c r="M5792" t="s">
        <v>28311</v>
      </c>
      <c r="N5792" s="9">
        <v>98103</v>
      </c>
      <c r="O5792" t="s">
        <v>28312</v>
      </c>
      <c r="P5792" s="10">
        <v>47.69340143</v>
      </c>
      <c r="Q5792" s="10">
        <v>-122.35362376</v>
      </c>
      <c r="R5792" t="s">
        <v>28313</v>
      </c>
      <c r="S5792" s="7">
        <v>11</v>
      </c>
      <c r="T5792" s="7">
        <v>2023</v>
      </c>
      <c r="U5792" s="7">
        <v>4</v>
      </c>
      <c r="Y5792" t="b">
        <v>1</v>
      </c>
      <c r="Z5792" t="b">
        <v>1</v>
      </c>
      <c r="AB5792">
        <v>5</v>
      </c>
      <c r="AC5792" t="b">
        <v>0</v>
      </c>
      <c r="AD5792" t="b">
        <v>1</v>
      </c>
      <c r="AE5792" t="b">
        <v>0</v>
      </c>
      <c r="AF5792" t="b">
        <v>1</v>
      </c>
      <c r="AG5792" s="11">
        <v>45259</v>
      </c>
      <c r="AI5792" s="12">
        <f>IF(OR(AG5792="",AH5792=""),"",AH5792-AG5792)</f>
        <v/>
      </c>
      <c r="AJ5792" s="13">
        <f>IF(OR(AI5792="",AA5792=""),"",AI5792=AA5792)</f>
        <v/>
      </c>
      <c r="AK5792" s="13">
        <f>IF(AI5792="","",AI5792&gt;60)</f>
        <v/>
      </c>
      <c r="AL5792" s="13" t="b">
        <f>IF(OR(Y5792=TRUE,AH5792=""),TRUE,FALSE)</f>
        <v>1</v>
      </c>
      <c r="AM5792" s="13">
        <f>IF(AI5792="","",AI5792&lt;0)</f>
        <v/>
      </c>
      <c r="AN5792" s="13" t="str">
        <f>IF(AH5792="","No inspection date",IF(AI5792&lt;0,"Negative chronology",IF(AI5792&lt;=30,"0-30",IF(AI5792&lt;=60,"31-60",IF(AI5792&lt;=90,"61-90",IF(AI5792&lt;=180,"91-180","181+"))))))</f>
        <v>No inspection date</v>
      </c>
      <c r="AO5792" s="13" t="str">
        <f>IF(OR(ISNUMBER(SEARCH("COMPLETED",K5792)),ISNUMBER(SEARCH("CLOSED",K5792))),"Closed/Completed","Other Active/Issued")</f>
        <v>Closed/Completed</v>
      </c>
    </row>
    <row r="5793" spans="1:41">
      <c r="A5793" t="s">
        <v>28314</v>
      </c>
      <c r="B5793" t="s">
        <v>87</v>
      </c>
      <c r="C5793" t="s">
        <v>87</v>
      </c>
      <c r="D5793" t="s">
        <v>88</v>
      </c>
      <c r="F5793" t="s">
        <v>6387</v>
      </c>
      <c r="G5793" t="s">
        <v>28315</v>
      </c>
      <c r="H5793" t="s">
        <v>6217</v>
      </c>
      <c r="I5793" t="s">
        <v>3165</v>
      </c>
      <c r="J5793" t="s">
        <v>93</v>
      </c>
      <c r="K5793" t="s">
        <v>93</v>
      </c>
      <c r="L5793" t="s">
        <v>93</v>
      </c>
      <c r="M5793" t="s">
        <v>6389</v>
      </c>
      <c r="N5793" s="9">
        <v>98103</v>
      </c>
      <c r="O5793" t="s">
        <v>28316</v>
      </c>
      <c r="P5793" s="10">
        <v>47.6477837</v>
      </c>
      <c r="Q5793" s="10">
        <v>-122.33554713</v>
      </c>
      <c r="R5793" t="s">
        <v>6391</v>
      </c>
      <c r="S5793" s="7">
        <v>11</v>
      </c>
      <c r="T5793" s="7">
        <v>2023</v>
      </c>
      <c r="U5793" s="7">
        <v>4</v>
      </c>
      <c r="V5793">
        <v>11</v>
      </c>
      <c r="W5793">
        <v>2023</v>
      </c>
      <c r="X5793">
        <v>4</v>
      </c>
      <c r="Y5793" t="b">
        <v>0</v>
      </c>
      <c r="Z5793" t="b">
        <v>0</v>
      </c>
      <c r="AA5793">
        <v>-1</v>
      </c>
      <c r="AB5793">
        <v>4</v>
      </c>
      <c r="AC5793" t="b">
        <v>0</v>
      </c>
      <c r="AD5793" t="b">
        <v>1</v>
      </c>
      <c r="AE5793" t="b">
        <v>0</v>
      </c>
      <c r="AF5793" t="b">
        <v>1</v>
      </c>
      <c r="AG5793" s="11">
        <v>45259</v>
      </c>
      <c r="AH5793" s="11">
        <v>45258</v>
      </c>
      <c r="AI5793" s="12">
        <f>IF(OR(AG5793="",AH5793=""),"",AH5793-AG5793)</f>
        <v>-1.0</v>
      </c>
      <c r="AJ5793" s="13" t="b">
        <f>IF(OR(AI5793="",AA5793=""),"",AI5793=AA5793)</f>
        <v>1</v>
      </c>
      <c r="AK5793" s="13" t="b">
        <f>IF(AI5793="","",AI5793&gt;60)</f>
        <v>0</v>
      </c>
      <c r="AL5793" s="13" t="b">
        <f>IF(OR(Y5793=TRUE,AH5793=""),TRUE,FALSE)</f>
        <v>0</v>
      </c>
      <c r="AM5793" s="13" t="b">
        <f>IF(AI5793="","",AI5793&lt;0)</f>
        <v>1</v>
      </c>
      <c r="AN5793" s="13" t="str">
        <f>IF(AH5793="","No inspection date",IF(AI5793&lt;0,"Negative chronology",IF(AI5793&lt;=30,"0-30",IF(AI5793&lt;=60,"31-60",IF(AI5793&lt;=90,"61-90",IF(AI5793&lt;=180,"91-180","181+"))))))</f>
        <v>Negative chronology</v>
      </c>
      <c r="AO5793" s="13" t="str">
        <f>IF(OR(ISNUMBER(SEARCH("COMPLETED",K5793)),ISNUMBER(SEARCH("CLOSED",K5793))),"Closed/Completed","Other Active/Issued")</f>
        <v>Closed/Completed</v>
      </c>
    </row>
    <row r="5794" spans="1:41">
      <c r="A5794" t="s">
        <v>28317</v>
      </c>
      <c r="B5794" t="s">
        <v>87</v>
      </c>
      <c r="C5794" t="s">
        <v>87</v>
      </c>
      <c r="D5794" t="s">
        <v>88</v>
      </c>
      <c r="F5794" t="s">
        <v>28283</v>
      </c>
      <c r="G5794" t="s">
        <v>28318</v>
      </c>
      <c r="H5794" t="s">
        <v>3185</v>
      </c>
      <c r="I5794" t="s">
        <v>9363</v>
      </c>
      <c r="J5794" t="s">
        <v>137</v>
      </c>
      <c r="K5794" t="s">
        <v>93</v>
      </c>
      <c r="L5794" t="s">
        <v>93</v>
      </c>
      <c r="M5794" t="s">
        <v>6839</v>
      </c>
      <c r="N5794" s="9">
        <v>98102</v>
      </c>
      <c r="O5794" t="s">
        <v>28319</v>
      </c>
      <c r="P5794" s="10">
        <v>47.62132388</v>
      </c>
      <c r="Q5794" s="10">
        <v>-122.32560976</v>
      </c>
      <c r="R5794" t="s">
        <v>6841</v>
      </c>
      <c r="S5794" s="7">
        <v>11</v>
      </c>
      <c r="T5794" s="7">
        <v>2023</v>
      </c>
      <c r="U5794" s="7">
        <v>4</v>
      </c>
      <c r="V5794">
        <v>5</v>
      </c>
      <c r="W5794">
        <v>2024</v>
      </c>
      <c r="X5794">
        <v>2</v>
      </c>
      <c r="Y5794" t="b">
        <v>0</v>
      </c>
      <c r="Z5794" t="b">
        <v>0</v>
      </c>
      <c r="AA5794">
        <v>168</v>
      </c>
      <c r="AB5794">
        <v>3</v>
      </c>
      <c r="AC5794" t="b">
        <v>0</v>
      </c>
      <c r="AD5794" t="b">
        <v>1</v>
      </c>
      <c r="AE5794" t="b">
        <v>0</v>
      </c>
      <c r="AF5794" t="b">
        <v>1</v>
      </c>
      <c r="AG5794" s="11">
        <v>45260</v>
      </c>
      <c r="AH5794" s="11">
        <v>45428</v>
      </c>
      <c r="AI5794" s="12">
        <f>IF(OR(AG5794="",AH5794=""),"",AH5794-AG5794)</f>
        <v>168.0</v>
      </c>
      <c r="AJ5794" s="13" t="b">
        <f>IF(OR(AI5794="",AA5794=""),"",AI5794=AA5794)</f>
        <v>1</v>
      </c>
      <c r="AK5794" s="13" t="b">
        <f>IF(AI5794="","",AI5794&gt;60)</f>
        <v>1</v>
      </c>
      <c r="AL5794" s="13" t="b">
        <f>IF(OR(Y5794=TRUE,AH5794=""),TRUE,FALSE)</f>
        <v>0</v>
      </c>
      <c r="AM5794" s="13" t="b">
        <f>IF(AI5794="","",AI5794&lt;0)</f>
        <v>0</v>
      </c>
      <c r="AN5794" s="13" t="str">
        <f>IF(AH5794="","No inspection date",IF(AI5794&lt;0,"Negative chronology",IF(AI5794&lt;=30,"0-30",IF(AI5794&lt;=60,"31-60",IF(AI5794&lt;=90,"61-90",IF(AI5794&lt;=180,"91-180","181+"))))))</f>
        <v>91-180</v>
      </c>
      <c r="AO5794" s="13" t="str">
        <f>IF(OR(ISNUMBER(SEARCH("COMPLETED",K5794)),ISNUMBER(SEARCH("CLOSED",K5794))),"Closed/Completed","Other Active/Issued")</f>
        <v>Closed/Completed</v>
      </c>
    </row>
    <row r="5795" spans="1:41">
      <c r="A5795" t="s">
        <v>28320</v>
      </c>
      <c r="B5795" t="s">
        <v>87</v>
      </c>
      <c r="C5795" t="s">
        <v>87</v>
      </c>
      <c r="D5795" t="s">
        <v>88</v>
      </c>
      <c r="F5795" t="s">
        <v>28283</v>
      </c>
      <c r="G5795" t="s">
        <v>28321</v>
      </c>
      <c r="H5795" t="s">
        <v>3185</v>
      </c>
      <c r="I5795" t="s">
        <v>1416</v>
      </c>
      <c r="J5795" t="s">
        <v>137</v>
      </c>
      <c r="K5795" t="s">
        <v>93</v>
      </c>
      <c r="L5795" t="s">
        <v>93</v>
      </c>
      <c r="M5795" t="s">
        <v>6839</v>
      </c>
      <c r="N5795" s="9">
        <v>98102</v>
      </c>
      <c r="O5795" t="s">
        <v>28322</v>
      </c>
      <c r="P5795" s="10">
        <v>47.62132388</v>
      </c>
      <c r="Q5795" s="10">
        <v>-122.32560976</v>
      </c>
      <c r="R5795" t="s">
        <v>6841</v>
      </c>
      <c r="S5795" s="7">
        <v>11</v>
      </c>
      <c r="T5795" s="7">
        <v>2023</v>
      </c>
      <c r="U5795" s="7">
        <v>4</v>
      </c>
      <c r="V5795">
        <v>12</v>
      </c>
      <c r="W5795">
        <v>2023</v>
      </c>
      <c r="X5795">
        <v>4</v>
      </c>
      <c r="Y5795" t="b">
        <v>0</v>
      </c>
      <c r="Z5795" t="b">
        <v>0</v>
      </c>
      <c r="AA5795">
        <v>5</v>
      </c>
      <c r="AB5795">
        <v>3</v>
      </c>
      <c r="AC5795" t="b">
        <v>0</v>
      </c>
      <c r="AD5795" t="b">
        <v>1</v>
      </c>
      <c r="AE5795" t="b">
        <v>0</v>
      </c>
      <c r="AF5795" t="b">
        <v>1</v>
      </c>
      <c r="AG5795" s="11">
        <v>45260</v>
      </c>
      <c r="AH5795" s="11">
        <v>45265</v>
      </c>
      <c r="AI5795" s="12">
        <f>IF(OR(AG5795="",AH5795=""),"",AH5795-AG5795)</f>
        <v>5.0</v>
      </c>
      <c r="AJ5795" s="13" t="b">
        <f>IF(OR(AI5795="",AA5795=""),"",AI5795=AA5795)</f>
        <v>1</v>
      </c>
      <c r="AK5795" s="13" t="b">
        <f>IF(AI5795="","",AI5795&gt;60)</f>
        <v>0</v>
      </c>
      <c r="AL5795" s="13" t="b">
        <f>IF(OR(Y5795=TRUE,AH5795=""),TRUE,FALSE)</f>
        <v>0</v>
      </c>
      <c r="AM5795" s="13" t="b">
        <f>IF(AI5795="","",AI5795&lt;0)</f>
        <v>0</v>
      </c>
      <c r="AN5795" s="13" t="str">
        <f>IF(AH5795="","No inspection date",IF(AI5795&lt;0,"Negative chronology",IF(AI5795&lt;=30,"0-30",IF(AI5795&lt;=60,"31-60",IF(AI5795&lt;=90,"61-90",IF(AI5795&lt;=180,"91-180","181+"))))))</f>
        <v>0-30</v>
      </c>
      <c r="AO5795" s="13" t="str">
        <f>IF(OR(ISNUMBER(SEARCH("COMPLETED",K5795)),ISNUMBER(SEARCH("CLOSED",K5795))),"Closed/Completed","Other Active/Issued")</f>
        <v>Closed/Completed</v>
      </c>
    </row>
    <row r="5796" spans="1:41">
      <c r="A5796" t="s">
        <v>28323</v>
      </c>
      <c r="B5796" t="s">
        <v>87</v>
      </c>
      <c r="C5796" t="s">
        <v>87</v>
      </c>
      <c r="D5796" t="s">
        <v>88</v>
      </c>
      <c r="F5796" t="s">
        <v>28324</v>
      </c>
      <c r="H5796" t="s">
        <v>28325</v>
      </c>
      <c r="I5796" t="s">
        <v>3131</v>
      </c>
      <c r="J5796" t="s">
        <v>93</v>
      </c>
      <c r="K5796" t="s">
        <v>93</v>
      </c>
      <c r="L5796" t="s">
        <v>93</v>
      </c>
      <c r="M5796" t="s">
        <v>6839</v>
      </c>
      <c r="N5796" s="9">
        <v>98102</v>
      </c>
      <c r="O5796" t="s">
        <v>28326</v>
      </c>
      <c r="P5796" s="10">
        <v>47.62132388</v>
      </c>
      <c r="Q5796" s="10">
        <v>-122.32560976</v>
      </c>
      <c r="R5796" t="s">
        <v>6841</v>
      </c>
      <c r="S5796" s="7">
        <v>12</v>
      </c>
      <c r="T5796" s="7">
        <v>2023</v>
      </c>
      <c r="U5796" s="7">
        <v>4</v>
      </c>
      <c r="V5796">
        <v>11</v>
      </c>
      <c r="W5796">
        <v>2023</v>
      </c>
      <c r="X5796">
        <v>4</v>
      </c>
      <c r="Y5796" t="b">
        <v>0</v>
      </c>
      <c r="Z5796" t="b">
        <v>0</v>
      </c>
      <c r="AA5796">
        <v>-15</v>
      </c>
      <c r="AB5796">
        <v>3</v>
      </c>
      <c r="AC5796" t="b">
        <v>0</v>
      </c>
      <c r="AD5796" t="b">
        <v>1</v>
      </c>
      <c r="AE5796" t="b">
        <v>0</v>
      </c>
      <c r="AF5796" t="b">
        <v>1</v>
      </c>
      <c r="AG5796" s="11">
        <v>45262</v>
      </c>
      <c r="AH5796" s="11">
        <v>45247</v>
      </c>
      <c r="AI5796" s="12">
        <f>IF(OR(AG5796="",AH5796=""),"",AH5796-AG5796)</f>
        <v>-15.0</v>
      </c>
      <c r="AJ5796" s="13" t="b">
        <f>IF(OR(AI5796="",AA5796=""),"",AI5796=AA5796)</f>
        <v>1</v>
      </c>
      <c r="AK5796" s="13" t="b">
        <f>IF(AI5796="","",AI5796&gt;60)</f>
        <v>0</v>
      </c>
      <c r="AL5796" s="13" t="b">
        <f>IF(OR(Y5796=TRUE,AH5796=""),TRUE,FALSE)</f>
        <v>0</v>
      </c>
      <c r="AM5796" s="13" t="b">
        <f>IF(AI5796="","",AI5796&lt;0)</f>
        <v>1</v>
      </c>
      <c r="AN5796" s="13" t="str">
        <f>IF(AH5796="","No inspection date",IF(AI5796&lt;0,"Negative chronology",IF(AI5796&lt;=30,"0-30",IF(AI5796&lt;=60,"31-60",IF(AI5796&lt;=90,"61-90",IF(AI5796&lt;=180,"91-180","181+"))))))</f>
        <v>Negative chronology</v>
      </c>
      <c r="AO5796" s="13" t="str">
        <f>IF(OR(ISNUMBER(SEARCH("COMPLETED",K5796)),ISNUMBER(SEARCH("CLOSED",K5796))),"Closed/Completed","Other Active/Issued")</f>
        <v>Closed/Completed</v>
      </c>
    </row>
    <row r="5797" spans="1:41">
      <c r="A5797" t="s">
        <v>28327</v>
      </c>
      <c r="B5797" t="s">
        <v>87</v>
      </c>
      <c r="C5797" t="s">
        <v>87</v>
      </c>
      <c r="D5797" t="s">
        <v>88</v>
      </c>
      <c r="F5797" t="s">
        <v>12374</v>
      </c>
      <c r="G5797" t="s">
        <v>28328</v>
      </c>
      <c r="H5797" t="s">
        <v>15380</v>
      </c>
      <c r="K5797" t="s">
        <v>115</v>
      </c>
      <c r="L5797" t="s">
        <v>115</v>
      </c>
      <c r="M5797" t="s">
        <v>1820</v>
      </c>
      <c r="N5797" s="9">
        <v>98125</v>
      </c>
      <c r="O5797" t="s">
        <v>28329</v>
      </c>
      <c r="P5797" s="10">
        <v>47.72570295</v>
      </c>
      <c r="Q5797" s="10">
        <v>-122.32969559</v>
      </c>
      <c r="R5797" t="s">
        <v>1822</v>
      </c>
      <c r="S5797" s="7">
        <v>12</v>
      </c>
      <c r="T5797" s="7">
        <v>2023</v>
      </c>
      <c r="U5797" s="7">
        <v>4</v>
      </c>
      <c r="Y5797" t="b">
        <v>1</v>
      </c>
      <c r="Z5797" t="b">
        <v>1</v>
      </c>
      <c r="AB5797">
        <v>5</v>
      </c>
      <c r="AC5797" t="b">
        <v>0</v>
      </c>
      <c r="AD5797" t="b">
        <v>1</v>
      </c>
      <c r="AE5797" t="b">
        <v>0</v>
      </c>
      <c r="AF5797" t="b">
        <v>1</v>
      </c>
      <c r="AG5797" s="11">
        <v>45264</v>
      </c>
      <c r="AI5797" s="12">
        <f>IF(OR(AG5797="",AH5797=""),"",AH5797-AG5797)</f>
        <v/>
      </c>
      <c r="AJ5797" s="13">
        <f>IF(OR(AI5797="",AA5797=""),"",AI5797=AA5797)</f>
        <v/>
      </c>
      <c r="AK5797" s="13">
        <f>IF(AI5797="","",AI5797&gt;60)</f>
        <v/>
      </c>
      <c r="AL5797" s="13" t="b">
        <f>IF(OR(Y5797=TRUE,AH5797=""),TRUE,FALSE)</f>
        <v>1</v>
      </c>
      <c r="AM5797" s="13">
        <f>IF(AI5797="","",AI5797&lt;0)</f>
        <v/>
      </c>
      <c r="AN5797" s="13" t="str">
        <f>IF(AH5797="","No inspection date",IF(AI5797&lt;0,"Negative chronology",IF(AI5797&lt;=30,"0-30",IF(AI5797&lt;=60,"31-60",IF(AI5797&lt;=90,"61-90",IF(AI5797&lt;=180,"91-180","181+"))))))</f>
        <v>No inspection date</v>
      </c>
      <c r="AO5797" s="13" t="str">
        <f>IF(OR(ISNUMBER(SEARCH("COMPLETED",K5797)),ISNUMBER(SEARCH("CLOSED",K5797))),"Closed/Completed","Other Active/Issued")</f>
        <v>Other Active/Issued</v>
      </c>
    </row>
    <row r="5798" spans="1:41">
      <c r="A5798" t="s">
        <v>28330</v>
      </c>
      <c r="B5798" t="s">
        <v>87</v>
      </c>
      <c r="C5798" t="s">
        <v>87</v>
      </c>
      <c r="D5798" t="s">
        <v>88</v>
      </c>
      <c r="F5798" t="s">
        <v>28331</v>
      </c>
      <c r="G5798" t="s">
        <v>28332</v>
      </c>
      <c r="H5798" t="s">
        <v>15380</v>
      </c>
      <c r="I5798" t="s">
        <v>3663</v>
      </c>
      <c r="J5798" t="s">
        <v>93</v>
      </c>
      <c r="K5798" t="s">
        <v>93</v>
      </c>
      <c r="L5798" t="s">
        <v>93</v>
      </c>
      <c r="M5798" t="s">
        <v>10990</v>
      </c>
      <c r="N5798" s="9">
        <v>98126</v>
      </c>
      <c r="O5798" t="s">
        <v>28333</v>
      </c>
      <c r="P5798" s="10">
        <v>47.54427627</v>
      </c>
      <c r="Q5798" s="10">
        <v>-122.37692563</v>
      </c>
      <c r="R5798" t="s">
        <v>10992</v>
      </c>
      <c r="S5798" s="7">
        <v>12</v>
      </c>
      <c r="T5798" s="7">
        <v>2023</v>
      </c>
      <c r="U5798" s="7">
        <v>4</v>
      </c>
      <c r="V5798">
        <v>3</v>
      </c>
      <c r="W5798">
        <v>2024</v>
      </c>
      <c r="X5798">
        <v>1</v>
      </c>
      <c r="Y5798" t="b">
        <v>0</v>
      </c>
      <c r="Z5798" t="b">
        <v>0</v>
      </c>
      <c r="AA5798">
        <v>102</v>
      </c>
      <c r="AB5798">
        <v>1</v>
      </c>
      <c r="AC5798" t="b">
        <v>0</v>
      </c>
      <c r="AD5798" t="b">
        <v>1</v>
      </c>
      <c r="AE5798" t="b">
        <v>0</v>
      </c>
      <c r="AF5798" t="b">
        <v>1</v>
      </c>
      <c r="AG5798" s="11">
        <v>45264</v>
      </c>
      <c r="AH5798" s="11">
        <v>45366</v>
      </c>
      <c r="AI5798" s="12">
        <f>IF(OR(AG5798="",AH5798=""),"",AH5798-AG5798)</f>
        <v>102.0</v>
      </c>
      <c r="AJ5798" s="13" t="b">
        <f>IF(OR(AI5798="",AA5798=""),"",AI5798=AA5798)</f>
        <v>1</v>
      </c>
      <c r="AK5798" s="13" t="b">
        <f>IF(AI5798="","",AI5798&gt;60)</f>
        <v>1</v>
      </c>
      <c r="AL5798" s="13" t="b">
        <f>IF(OR(Y5798=TRUE,AH5798=""),TRUE,FALSE)</f>
        <v>0</v>
      </c>
      <c r="AM5798" s="13" t="b">
        <f>IF(AI5798="","",AI5798&lt;0)</f>
        <v>0</v>
      </c>
      <c r="AN5798" s="13" t="str">
        <f>IF(AH5798="","No inspection date",IF(AI5798&lt;0,"Negative chronology",IF(AI5798&lt;=30,"0-30",IF(AI5798&lt;=60,"31-60",IF(AI5798&lt;=90,"61-90",IF(AI5798&lt;=180,"91-180","181+"))))))</f>
        <v>91-180</v>
      </c>
      <c r="AO5798" s="13" t="str">
        <f>IF(OR(ISNUMBER(SEARCH("COMPLETED",K5798)),ISNUMBER(SEARCH("CLOSED",K5798))),"Closed/Completed","Other Active/Issued")</f>
        <v>Closed/Completed</v>
      </c>
    </row>
    <row r="5799" spans="1:41">
      <c r="A5799" t="s">
        <v>28334</v>
      </c>
      <c r="B5799" t="s">
        <v>87</v>
      </c>
      <c r="C5799" t="s">
        <v>87</v>
      </c>
      <c r="D5799" t="s">
        <v>88</v>
      </c>
      <c r="F5799" t="s">
        <v>28335</v>
      </c>
      <c r="H5799" t="s">
        <v>1416</v>
      </c>
      <c r="I5799" t="s">
        <v>3340</v>
      </c>
      <c r="J5799" t="s">
        <v>137</v>
      </c>
      <c r="K5799" t="s">
        <v>93</v>
      </c>
      <c r="L5799" t="s">
        <v>93</v>
      </c>
      <c r="M5799" t="s">
        <v>28336</v>
      </c>
      <c r="N5799" s="9">
        <v>98133</v>
      </c>
      <c r="O5799" t="s">
        <v>28337</v>
      </c>
      <c r="P5799" s="10">
        <v>47.71739994</v>
      </c>
      <c r="Q5799" s="10">
        <v>-122.34586995</v>
      </c>
      <c r="R5799" t="s">
        <v>28338</v>
      </c>
      <c r="S5799" s="7">
        <v>12</v>
      </c>
      <c r="T5799" s="7">
        <v>2023</v>
      </c>
      <c r="U5799" s="7">
        <v>4</v>
      </c>
      <c r="V5799">
        <v>1</v>
      </c>
      <c r="W5799">
        <v>2024</v>
      </c>
      <c r="X5799">
        <v>1</v>
      </c>
      <c r="Y5799" t="b">
        <v>0</v>
      </c>
      <c r="Z5799" t="b">
        <v>0</v>
      </c>
      <c r="AA5799">
        <v>36</v>
      </c>
      <c r="AB5799">
        <v>5</v>
      </c>
      <c r="AC5799" t="b">
        <v>0</v>
      </c>
      <c r="AD5799" t="b">
        <v>1</v>
      </c>
      <c r="AE5799" t="b">
        <v>0</v>
      </c>
      <c r="AF5799" t="b">
        <v>1</v>
      </c>
      <c r="AG5799" s="11">
        <v>45265</v>
      </c>
      <c r="AH5799" s="11">
        <v>45301</v>
      </c>
      <c r="AI5799" s="12">
        <f>IF(OR(AG5799="",AH5799=""),"",AH5799-AG5799)</f>
        <v>36.0</v>
      </c>
      <c r="AJ5799" s="13" t="b">
        <f>IF(OR(AI5799="",AA5799=""),"",AI5799=AA5799)</f>
        <v>1</v>
      </c>
      <c r="AK5799" s="13" t="b">
        <f>IF(AI5799="","",AI5799&gt;60)</f>
        <v>0</v>
      </c>
      <c r="AL5799" s="13" t="b">
        <f>IF(OR(Y5799=TRUE,AH5799=""),TRUE,FALSE)</f>
        <v>0</v>
      </c>
      <c r="AM5799" s="13" t="b">
        <f>IF(AI5799="","",AI5799&lt;0)</f>
        <v>0</v>
      </c>
      <c r="AN5799" s="13" t="str">
        <f>IF(AH5799="","No inspection date",IF(AI5799&lt;0,"Negative chronology",IF(AI5799&lt;=30,"0-30",IF(AI5799&lt;=60,"31-60",IF(AI5799&lt;=90,"61-90",IF(AI5799&lt;=180,"91-180","181+"))))))</f>
        <v>31-60</v>
      </c>
      <c r="AO5799" s="13" t="str">
        <f>IF(OR(ISNUMBER(SEARCH("COMPLETED",K5799)),ISNUMBER(SEARCH("CLOSED",K5799))),"Closed/Completed","Other Active/Issued")</f>
        <v>Closed/Completed</v>
      </c>
    </row>
    <row r="5800" spans="1:41">
      <c r="A5800" t="s">
        <v>28339</v>
      </c>
      <c r="B5800" t="s">
        <v>87</v>
      </c>
      <c r="C5800" t="s">
        <v>87</v>
      </c>
      <c r="D5800" t="s">
        <v>88</v>
      </c>
      <c r="F5800" t="s">
        <v>28340</v>
      </c>
      <c r="G5800" t="s">
        <v>27364</v>
      </c>
      <c r="H5800" t="s">
        <v>3211</v>
      </c>
      <c r="I5800" t="s">
        <v>6217</v>
      </c>
      <c r="J5800" t="s">
        <v>93</v>
      </c>
      <c r="K5800" t="s">
        <v>93</v>
      </c>
      <c r="L5800" t="s">
        <v>93</v>
      </c>
      <c r="M5800" t="s">
        <v>27745</v>
      </c>
      <c r="N5800" s="9">
        <v>98115</v>
      </c>
      <c r="O5800" t="s">
        <v>28341</v>
      </c>
      <c r="P5800" s="10">
        <v>47.68358705</v>
      </c>
      <c r="Q5800" s="10">
        <v>-122.31722927</v>
      </c>
      <c r="R5800" t="s">
        <v>27747</v>
      </c>
      <c r="S5800" s="7">
        <v>12</v>
      </c>
      <c r="T5800" s="7">
        <v>2023</v>
      </c>
      <c r="U5800" s="7">
        <v>4</v>
      </c>
      <c r="V5800">
        <v>11</v>
      </c>
      <c r="W5800">
        <v>2023</v>
      </c>
      <c r="X5800">
        <v>4</v>
      </c>
      <c r="Y5800" t="b">
        <v>0</v>
      </c>
      <c r="Z5800" t="b">
        <v>0</v>
      </c>
      <c r="AA5800">
        <v>-7</v>
      </c>
      <c r="AB5800">
        <v>4</v>
      </c>
      <c r="AC5800" t="b">
        <v>0</v>
      </c>
      <c r="AD5800" t="b">
        <v>1</v>
      </c>
      <c r="AE5800" t="b">
        <v>0</v>
      </c>
      <c r="AF5800" t="b">
        <v>1</v>
      </c>
      <c r="AG5800" s="11">
        <v>45266</v>
      </c>
      <c r="AH5800" s="11">
        <v>45259</v>
      </c>
      <c r="AI5800" s="12">
        <f>IF(OR(AG5800="",AH5800=""),"",AH5800-AG5800)</f>
        <v>-7.0</v>
      </c>
      <c r="AJ5800" s="13" t="b">
        <f>IF(OR(AI5800="",AA5800=""),"",AI5800=AA5800)</f>
        <v>1</v>
      </c>
      <c r="AK5800" s="13" t="b">
        <f>IF(AI5800="","",AI5800&gt;60)</f>
        <v>0</v>
      </c>
      <c r="AL5800" s="13" t="b">
        <f>IF(OR(Y5800=TRUE,AH5800=""),TRUE,FALSE)</f>
        <v>0</v>
      </c>
      <c r="AM5800" s="13" t="b">
        <f>IF(AI5800="","",AI5800&lt;0)</f>
        <v>1</v>
      </c>
      <c r="AN5800" s="13" t="str">
        <f>IF(AH5800="","No inspection date",IF(AI5800&lt;0,"Negative chronology",IF(AI5800&lt;=30,"0-30",IF(AI5800&lt;=60,"31-60",IF(AI5800&lt;=90,"61-90",IF(AI5800&lt;=180,"91-180","181+"))))))</f>
        <v>Negative chronology</v>
      </c>
      <c r="AO5800" s="13" t="str">
        <f>IF(OR(ISNUMBER(SEARCH("COMPLETED",K5800)),ISNUMBER(SEARCH("CLOSED",K5800))),"Closed/Completed","Other Active/Issued")</f>
        <v>Closed/Completed</v>
      </c>
    </row>
    <row r="5801" spans="1:41">
      <c r="A5801" t="s">
        <v>28342</v>
      </c>
      <c r="B5801" t="s">
        <v>87</v>
      </c>
      <c r="C5801" t="s">
        <v>87</v>
      </c>
      <c r="D5801" t="s">
        <v>88</v>
      </c>
      <c r="F5801" t="s">
        <v>28343</v>
      </c>
      <c r="G5801" t="s">
        <v>6269</v>
      </c>
      <c r="H5801" t="s">
        <v>3211</v>
      </c>
      <c r="I5801" t="s">
        <v>9647</v>
      </c>
      <c r="J5801" t="s">
        <v>137</v>
      </c>
      <c r="K5801" t="s">
        <v>93</v>
      </c>
      <c r="L5801" t="s">
        <v>93</v>
      </c>
      <c r="M5801" t="s">
        <v>28344</v>
      </c>
      <c r="N5801" s="9">
        <v>98133</v>
      </c>
      <c r="O5801" t="s">
        <v>28345</v>
      </c>
      <c r="P5801" s="10">
        <v>47.70847788</v>
      </c>
      <c r="Q5801" s="10">
        <v>-122.35594594</v>
      </c>
      <c r="R5801" t="s">
        <v>28346</v>
      </c>
      <c r="S5801" s="7">
        <v>12</v>
      </c>
      <c r="T5801" s="7">
        <v>2023</v>
      </c>
      <c r="U5801" s="7">
        <v>4</v>
      </c>
      <c r="V5801">
        <v>8</v>
      </c>
      <c r="W5801">
        <v>2024</v>
      </c>
      <c r="X5801">
        <v>3</v>
      </c>
      <c r="Y5801" t="b">
        <v>0</v>
      </c>
      <c r="Z5801" t="b">
        <v>0</v>
      </c>
      <c r="AA5801">
        <v>259</v>
      </c>
      <c r="AB5801">
        <v>5</v>
      </c>
      <c r="AC5801" t="b">
        <v>0</v>
      </c>
      <c r="AD5801" t="b">
        <v>1</v>
      </c>
      <c r="AE5801" t="b">
        <v>0</v>
      </c>
      <c r="AF5801" t="b">
        <v>1</v>
      </c>
      <c r="AG5801" s="11">
        <v>45266</v>
      </c>
      <c r="AH5801" s="11">
        <v>45525</v>
      </c>
      <c r="AI5801" s="12">
        <f>IF(OR(AG5801="",AH5801=""),"",AH5801-AG5801)</f>
        <v>259.0</v>
      </c>
      <c r="AJ5801" s="13" t="b">
        <f>IF(OR(AI5801="",AA5801=""),"",AI5801=AA5801)</f>
        <v>1</v>
      </c>
      <c r="AK5801" s="13" t="b">
        <f>IF(AI5801="","",AI5801&gt;60)</f>
        <v>1</v>
      </c>
      <c r="AL5801" s="13" t="b">
        <f>IF(OR(Y5801=TRUE,AH5801=""),TRUE,FALSE)</f>
        <v>0</v>
      </c>
      <c r="AM5801" s="13" t="b">
        <f>IF(AI5801="","",AI5801&lt;0)</f>
        <v>0</v>
      </c>
      <c r="AN5801" s="13" t="str">
        <f>IF(AH5801="","No inspection date",IF(AI5801&lt;0,"Negative chronology",IF(AI5801&lt;=30,"0-30",IF(AI5801&lt;=60,"31-60",IF(AI5801&lt;=90,"61-90",IF(AI5801&lt;=180,"91-180","181+"))))))</f>
        <v>181+</v>
      </c>
      <c r="AO5801" s="13" t="str">
        <f>IF(OR(ISNUMBER(SEARCH("COMPLETED",K5801)),ISNUMBER(SEARCH("CLOSED",K5801))),"Closed/Completed","Other Active/Issued")</f>
        <v>Closed/Completed</v>
      </c>
    </row>
    <row r="5802" spans="1:41">
      <c r="A5802" t="s">
        <v>28347</v>
      </c>
      <c r="B5802" t="s">
        <v>87</v>
      </c>
      <c r="C5802" t="s">
        <v>87</v>
      </c>
      <c r="D5802" t="s">
        <v>88</v>
      </c>
      <c r="F5802" t="s">
        <v>28348</v>
      </c>
      <c r="G5802" t="s">
        <v>28349</v>
      </c>
      <c r="H5802" t="s">
        <v>3218</v>
      </c>
      <c r="I5802" t="s">
        <v>3416</v>
      </c>
      <c r="J5802" t="s">
        <v>137</v>
      </c>
      <c r="K5802" t="s">
        <v>93</v>
      </c>
      <c r="L5802" t="s">
        <v>93</v>
      </c>
      <c r="M5802" t="s">
        <v>28350</v>
      </c>
      <c r="N5802" s="9">
        <v>98116</v>
      </c>
      <c r="O5802" t="s">
        <v>28351</v>
      </c>
      <c r="P5802" s="10">
        <v>47.57564776</v>
      </c>
      <c r="Q5802" s="10">
        <v>-122.40626366</v>
      </c>
      <c r="R5802" t="s">
        <v>28352</v>
      </c>
      <c r="S5802" s="7">
        <v>12</v>
      </c>
      <c r="T5802" s="7">
        <v>2023</v>
      </c>
      <c r="U5802" s="7">
        <v>4</v>
      </c>
      <c r="V5802">
        <v>1</v>
      </c>
      <c r="W5802">
        <v>2024</v>
      </c>
      <c r="X5802">
        <v>1</v>
      </c>
      <c r="Y5802" t="b">
        <v>0</v>
      </c>
      <c r="Z5802" t="b">
        <v>0</v>
      </c>
      <c r="AA5802">
        <v>48</v>
      </c>
      <c r="AB5802">
        <v>1</v>
      </c>
      <c r="AC5802" t="b">
        <v>0</v>
      </c>
      <c r="AD5802" t="b">
        <v>1</v>
      </c>
      <c r="AE5802" t="b">
        <v>0</v>
      </c>
      <c r="AF5802" t="b">
        <v>1</v>
      </c>
      <c r="AG5802" s="11">
        <v>45267</v>
      </c>
      <c r="AH5802" s="11">
        <v>45315</v>
      </c>
      <c r="AI5802" s="12">
        <f>IF(OR(AG5802="",AH5802=""),"",AH5802-AG5802)</f>
        <v>48.0</v>
      </c>
      <c r="AJ5802" s="13" t="b">
        <f>IF(OR(AI5802="",AA5802=""),"",AI5802=AA5802)</f>
        <v>1</v>
      </c>
      <c r="AK5802" s="13" t="b">
        <f>IF(AI5802="","",AI5802&gt;60)</f>
        <v>0</v>
      </c>
      <c r="AL5802" s="13" t="b">
        <f>IF(OR(Y5802=TRUE,AH5802=""),TRUE,FALSE)</f>
        <v>0</v>
      </c>
      <c r="AM5802" s="13" t="b">
        <f>IF(AI5802="","",AI5802&lt;0)</f>
        <v>0</v>
      </c>
      <c r="AN5802" s="13" t="str">
        <f>IF(AH5802="","No inspection date",IF(AI5802&lt;0,"Negative chronology",IF(AI5802&lt;=30,"0-30",IF(AI5802&lt;=60,"31-60",IF(AI5802&lt;=90,"61-90",IF(AI5802&lt;=180,"91-180","181+"))))))</f>
        <v>31-60</v>
      </c>
      <c r="AO5802" s="13" t="str">
        <f>IF(OR(ISNUMBER(SEARCH("COMPLETED",K5802)),ISNUMBER(SEARCH("CLOSED",K5802))),"Closed/Completed","Other Active/Issued")</f>
        <v>Closed/Completed</v>
      </c>
    </row>
    <row r="5803" spans="1:41">
      <c r="A5803" t="s">
        <v>28353</v>
      </c>
      <c r="B5803" t="s">
        <v>87</v>
      </c>
      <c r="C5803" t="s">
        <v>87</v>
      </c>
      <c r="D5803" t="s">
        <v>88</v>
      </c>
      <c r="F5803" t="s">
        <v>28354</v>
      </c>
      <c r="G5803" t="s">
        <v>28355</v>
      </c>
      <c r="H5803" t="s">
        <v>3225</v>
      </c>
      <c r="I5803" t="s">
        <v>9384</v>
      </c>
      <c r="J5803" t="s">
        <v>137</v>
      </c>
      <c r="K5803" t="s">
        <v>93</v>
      </c>
      <c r="L5803" t="s">
        <v>93</v>
      </c>
      <c r="M5803" t="s">
        <v>28356</v>
      </c>
      <c r="N5803" s="9">
        <v>98116</v>
      </c>
      <c r="O5803" t="s">
        <v>28357</v>
      </c>
      <c r="P5803" s="10">
        <v>47.57576049</v>
      </c>
      <c r="Q5803" s="10">
        <v>-122.38716491</v>
      </c>
      <c r="R5803" t="s">
        <v>28358</v>
      </c>
      <c r="S5803" s="7">
        <v>12</v>
      </c>
      <c r="T5803" s="7">
        <v>2023</v>
      </c>
      <c r="U5803" s="7">
        <v>4</v>
      </c>
      <c r="V5803">
        <v>5</v>
      </c>
      <c r="W5803">
        <v>2024</v>
      </c>
      <c r="X5803">
        <v>2</v>
      </c>
      <c r="Y5803" t="b">
        <v>0</v>
      </c>
      <c r="Z5803" t="b">
        <v>0</v>
      </c>
      <c r="AA5803">
        <v>166</v>
      </c>
      <c r="AB5803">
        <v>1</v>
      </c>
      <c r="AC5803" t="b">
        <v>0</v>
      </c>
      <c r="AD5803" t="b">
        <v>1</v>
      </c>
      <c r="AE5803" t="b">
        <v>0</v>
      </c>
      <c r="AF5803" t="b">
        <v>1</v>
      </c>
      <c r="AG5803" s="11">
        <v>45268</v>
      </c>
      <c r="AH5803" s="11">
        <v>45434</v>
      </c>
      <c r="AI5803" s="12">
        <f>IF(OR(AG5803="",AH5803=""),"",AH5803-AG5803)</f>
        <v>166.0</v>
      </c>
      <c r="AJ5803" s="13" t="b">
        <f>IF(OR(AI5803="",AA5803=""),"",AI5803=AA5803)</f>
        <v>1</v>
      </c>
      <c r="AK5803" s="13" t="b">
        <f>IF(AI5803="","",AI5803&gt;60)</f>
        <v>1</v>
      </c>
      <c r="AL5803" s="13" t="b">
        <f>IF(OR(Y5803=TRUE,AH5803=""),TRUE,FALSE)</f>
        <v>0</v>
      </c>
      <c r="AM5803" s="13" t="b">
        <f>IF(AI5803="","",AI5803&lt;0)</f>
        <v>0</v>
      </c>
      <c r="AN5803" s="13" t="str">
        <f>IF(AH5803="","No inspection date",IF(AI5803&lt;0,"Negative chronology",IF(AI5803&lt;=30,"0-30",IF(AI5803&lt;=60,"31-60",IF(AI5803&lt;=90,"61-90",IF(AI5803&lt;=180,"91-180","181+"))))))</f>
        <v>91-180</v>
      </c>
      <c r="AO5803" s="13" t="str">
        <f>IF(OR(ISNUMBER(SEARCH("COMPLETED",K5803)),ISNUMBER(SEARCH("CLOSED",K5803))),"Closed/Completed","Other Active/Issued")</f>
        <v>Closed/Completed</v>
      </c>
    </row>
    <row r="5804" spans="1:41">
      <c r="A5804" t="s">
        <v>28359</v>
      </c>
      <c r="B5804" t="s">
        <v>87</v>
      </c>
      <c r="C5804" t="s">
        <v>87</v>
      </c>
      <c r="D5804" t="s">
        <v>88</v>
      </c>
      <c r="F5804" t="s">
        <v>28360</v>
      </c>
      <c r="H5804" t="s">
        <v>3237</v>
      </c>
      <c r="I5804" t="s">
        <v>3340</v>
      </c>
      <c r="J5804" t="s">
        <v>6317</v>
      </c>
      <c r="K5804" t="s">
        <v>93</v>
      </c>
      <c r="L5804" t="s">
        <v>93</v>
      </c>
      <c r="M5804" t="s">
        <v>27658</v>
      </c>
      <c r="N5804" s="9">
        <v>98102</v>
      </c>
      <c r="O5804" t="s">
        <v>28361</v>
      </c>
      <c r="P5804" s="10">
        <v>47.62413265</v>
      </c>
      <c r="Q5804" s="10">
        <v>-122.32288299</v>
      </c>
      <c r="R5804" t="s">
        <v>27660</v>
      </c>
      <c r="S5804" s="7">
        <v>12</v>
      </c>
      <c r="T5804" s="7">
        <v>2023</v>
      </c>
      <c r="U5804" s="7">
        <v>4</v>
      </c>
      <c r="V5804">
        <v>1</v>
      </c>
      <c r="W5804">
        <v>2024</v>
      </c>
      <c r="X5804">
        <v>1</v>
      </c>
      <c r="Y5804" t="b">
        <v>0</v>
      </c>
      <c r="Z5804" t="b">
        <v>0</v>
      </c>
      <c r="AA5804">
        <v>28</v>
      </c>
      <c r="AB5804">
        <v>3</v>
      </c>
      <c r="AC5804" t="b">
        <v>0</v>
      </c>
      <c r="AD5804" t="b">
        <v>1</v>
      </c>
      <c r="AE5804" t="b">
        <v>0</v>
      </c>
      <c r="AF5804" t="b">
        <v>1</v>
      </c>
      <c r="AG5804" s="11">
        <v>45273</v>
      </c>
      <c r="AH5804" s="11">
        <v>45301</v>
      </c>
      <c r="AI5804" s="12">
        <f>IF(OR(AG5804="",AH5804=""),"",AH5804-AG5804)</f>
        <v>28.0</v>
      </c>
      <c r="AJ5804" s="13" t="b">
        <f>IF(OR(AI5804="",AA5804=""),"",AI5804=AA5804)</f>
        <v>1</v>
      </c>
      <c r="AK5804" s="13" t="b">
        <f>IF(AI5804="","",AI5804&gt;60)</f>
        <v>0</v>
      </c>
      <c r="AL5804" s="13" t="b">
        <f>IF(OR(Y5804=TRUE,AH5804=""),TRUE,FALSE)</f>
        <v>0</v>
      </c>
      <c r="AM5804" s="13" t="b">
        <f>IF(AI5804="","",AI5804&lt;0)</f>
        <v>0</v>
      </c>
      <c r="AN5804" s="13" t="str">
        <f>IF(AH5804="","No inspection date",IF(AI5804&lt;0,"Negative chronology",IF(AI5804&lt;=30,"0-30",IF(AI5804&lt;=60,"31-60",IF(AI5804&lt;=90,"61-90",IF(AI5804&lt;=180,"91-180","181+"))))))</f>
        <v>0-30</v>
      </c>
      <c r="AO5804" s="13" t="str">
        <f>IF(OR(ISNUMBER(SEARCH("COMPLETED",K5804)),ISNUMBER(SEARCH("CLOSED",K5804))),"Closed/Completed","Other Active/Issued")</f>
        <v>Closed/Completed</v>
      </c>
    </row>
    <row r="5805" spans="1:41">
      <c r="A5805" t="s">
        <v>28362</v>
      </c>
      <c r="B5805" t="s">
        <v>87</v>
      </c>
      <c r="C5805" t="s">
        <v>87</v>
      </c>
      <c r="D5805" t="s">
        <v>88</v>
      </c>
      <c r="F5805" t="s">
        <v>28363</v>
      </c>
      <c r="G5805" t="s">
        <v>6269</v>
      </c>
      <c r="H5805" t="s">
        <v>3237</v>
      </c>
      <c r="I5805" t="s">
        <v>4148</v>
      </c>
      <c r="J5805" t="s">
        <v>137</v>
      </c>
      <c r="K5805" t="s">
        <v>93</v>
      </c>
      <c r="L5805" t="s">
        <v>93</v>
      </c>
      <c r="M5805" t="s">
        <v>28364</v>
      </c>
      <c r="N5805" s="9">
        <v>98103</v>
      </c>
      <c r="O5805" t="s">
        <v>28365</v>
      </c>
      <c r="P5805" s="10">
        <v>47.66564041</v>
      </c>
      <c r="Q5805" s="10">
        <v>-122.33877052</v>
      </c>
      <c r="R5805" t="s">
        <v>28366</v>
      </c>
      <c r="S5805" s="7">
        <v>12</v>
      </c>
      <c r="T5805" s="7">
        <v>2023</v>
      </c>
      <c r="U5805" s="7">
        <v>4</v>
      </c>
      <c r="V5805">
        <v>7</v>
      </c>
      <c r="W5805">
        <v>2024</v>
      </c>
      <c r="X5805">
        <v>3</v>
      </c>
      <c r="Y5805" t="b">
        <v>0</v>
      </c>
      <c r="Z5805" t="b">
        <v>0</v>
      </c>
      <c r="AA5805">
        <v>203</v>
      </c>
      <c r="AB5805">
        <v>6</v>
      </c>
      <c r="AC5805" t="b">
        <v>0</v>
      </c>
      <c r="AD5805" t="b">
        <v>1</v>
      </c>
      <c r="AE5805" t="b">
        <v>0</v>
      </c>
      <c r="AF5805" t="b">
        <v>1</v>
      </c>
      <c r="AG5805" s="11">
        <v>45273</v>
      </c>
      <c r="AH5805" s="11">
        <v>45476</v>
      </c>
      <c r="AI5805" s="12">
        <f>IF(OR(AG5805="",AH5805=""),"",AH5805-AG5805)</f>
        <v>203.0</v>
      </c>
      <c r="AJ5805" s="13" t="b">
        <f>IF(OR(AI5805="",AA5805=""),"",AI5805=AA5805)</f>
        <v>1</v>
      </c>
      <c r="AK5805" s="13" t="b">
        <f>IF(AI5805="","",AI5805&gt;60)</f>
        <v>1</v>
      </c>
      <c r="AL5805" s="13" t="b">
        <f>IF(OR(Y5805=TRUE,AH5805=""),TRUE,FALSE)</f>
        <v>0</v>
      </c>
      <c r="AM5805" s="13" t="b">
        <f>IF(AI5805="","",AI5805&lt;0)</f>
        <v>0</v>
      </c>
      <c r="AN5805" s="13" t="str">
        <f>IF(AH5805="","No inspection date",IF(AI5805&lt;0,"Negative chronology",IF(AI5805&lt;=30,"0-30",IF(AI5805&lt;=60,"31-60",IF(AI5805&lt;=90,"61-90",IF(AI5805&lt;=180,"91-180","181+"))))))</f>
        <v>181+</v>
      </c>
      <c r="AO5805" s="13" t="str">
        <f>IF(OR(ISNUMBER(SEARCH("COMPLETED",K5805)),ISNUMBER(SEARCH("CLOSED",K5805))),"Closed/Completed","Other Active/Issued")</f>
        <v>Closed/Completed</v>
      </c>
    </row>
    <row r="5806" spans="1:41">
      <c r="A5806" t="s">
        <v>28367</v>
      </c>
      <c r="B5806" t="s">
        <v>87</v>
      </c>
      <c r="C5806" t="s">
        <v>87</v>
      </c>
      <c r="D5806" t="s">
        <v>88</v>
      </c>
      <c r="F5806" t="s">
        <v>28368</v>
      </c>
      <c r="G5806" t="s">
        <v>28369</v>
      </c>
      <c r="H5806" t="s">
        <v>3268</v>
      </c>
      <c r="I5806" t="s">
        <v>4012</v>
      </c>
      <c r="J5806" t="s">
        <v>93</v>
      </c>
      <c r="K5806" t="s">
        <v>93</v>
      </c>
      <c r="L5806" t="s">
        <v>93</v>
      </c>
      <c r="M5806" t="s">
        <v>28370</v>
      </c>
      <c r="N5806" s="9">
        <v>98136</v>
      </c>
      <c r="O5806" t="s">
        <v>28371</v>
      </c>
      <c r="P5806" s="10">
        <v>47.53817184</v>
      </c>
      <c r="Q5806" s="10">
        <v>-122.39325501</v>
      </c>
      <c r="R5806" t="s">
        <v>28372</v>
      </c>
      <c r="S5806" s="7">
        <v>12</v>
      </c>
      <c r="T5806" s="7">
        <v>2023</v>
      </c>
      <c r="U5806" s="7">
        <v>4</v>
      </c>
      <c r="V5806">
        <v>5</v>
      </c>
      <c r="W5806">
        <v>2024</v>
      </c>
      <c r="X5806">
        <v>2</v>
      </c>
      <c r="Y5806" t="b">
        <v>0</v>
      </c>
      <c r="Z5806" t="b">
        <v>0</v>
      </c>
      <c r="AA5806">
        <v>168</v>
      </c>
      <c r="AB5806">
        <v>1</v>
      </c>
      <c r="AC5806" t="b">
        <v>0</v>
      </c>
      <c r="AD5806" t="b">
        <v>1</v>
      </c>
      <c r="AE5806" t="b">
        <v>0</v>
      </c>
      <c r="AF5806" t="b">
        <v>1</v>
      </c>
      <c r="AG5806" s="11">
        <v>45275</v>
      </c>
      <c r="AH5806" s="11">
        <v>45443</v>
      </c>
      <c r="AI5806" s="12">
        <f>IF(OR(AG5806="",AH5806=""),"",AH5806-AG5806)</f>
        <v>168.0</v>
      </c>
      <c r="AJ5806" s="13" t="b">
        <f>IF(OR(AI5806="",AA5806=""),"",AI5806=AA5806)</f>
        <v>1</v>
      </c>
      <c r="AK5806" s="13" t="b">
        <f>IF(AI5806="","",AI5806&gt;60)</f>
        <v>1</v>
      </c>
      <c r="AL5806" s="13" t="b">
        <f>IF(OR(Y5806=TRUE,AH5806=""),TRUE,FALSE)</f>
        <v>0</v>
      </c>
      <c r="AM5806" s="13" t="b">
        <f>IF(AI5806="","",AI5806&lt;0)</f>
        <v>0</v>
      </c>
      <c r="AN5806" s="13" t="str">
        <f>IF(AH5806="","No inspection date",IF(AI5806&lt;0,"Negative chronology",IF(AI5806&lt;=30,"0-30",IF(AI5806&lt;=60,"31-60",IF(AI5806&lt;=90,"61-90",IF(AI5806&lt;=180,"91-180","181+"))))))</f>
        <v>91-180</v>
      </c>
      <c r="AO5806" s="13" t="str">
        <f>IF(OR(ISNUMBER(SEARCH("COMPLETED",K5806)),ISNUMBER(SEARCH("CLOSED",K5806))),"Closed/Completed","Other Active/Issued")</f>
        <v>Closed/Completed</v>
      </c>
    </row>
    <row r="5807" spans="1:41">
      <c r="A5807" t="s">
        <v>28373</v>
      </c>
      <c r="B5807" t="s">
        <v>87</v>
      </c>
      <c r="C5807" t="s">
        <v>87</v>
      </c>
      <c r="D5807" t="s">
        <v>88</v>
      </c>
      <c r="F5807" t="s">
        <v>28374</v>
      </c>
      <c r="G5807" t="s">
        <v>28375</v>
      </c>
      <c r="H5807" t="s">
        <v>3268</v>
      </c>
      <c r="I5807" t="s">
        <v>9015</v>
      </c>
      <c r="J5807" t="s">
        <v>137</v>
      </c>
      <c r="K5807" t="s">
        <v>93</v>
      </c>
      <c r="L5807" t="s">
        <v>93</v>
      </c>
      <c r="M5807" t="s">
        <v>14063</v>
      </c>
      <c r="N5807" s="9">
        <v>98118</v>
      </c>
      <c r="O5807" t="s">
        <v>28376</v>
      </c>
      <c r="P5807" s="10">
        <v>47.52445548</v>
      </c>
      <c r="Q5807" s="10">
        <v>-122.27765502</v>
      </c>
      <c r="R5807" t="s">
        <v>14065</v>
      </c>
      <c r="S5807" s="7">
        <v>12</v>
      </c>
      <c r="T5807" s="7">
        <v>2023</v>
      </c>
      <c r="U5807" s="7">
        <v>4</v>
      </c>
      <c r="V5807">
        <v>12</v>
      </c>
      <c r="W5807">
        <v>2023</v>
      </c>
      <c r="X5807">
        <v>4</v>
      </c>
      <c r="Y5807" t="b">
        <v>0</v>
      </c>
      <c r="Z5807" t="b">
        <v>0</v>
      </c>
      <c r="AA5807">
        <v>11</v>
      </c>
      <c r="AB5807">
        <v>2</v>
      </c>
      <c r="AC5807" t="b">
        <v>0</v>
      </c>
      <c r="AD5807" t="b">
        <v>1</v>
      </c>
      <c r="AE5807" t="b">
        <v>0</v>
      </c>
      <c r="AF5807" t="b">
        <v>1</v>
      </c>
      <c r="AG5807" s="11">
        <v>45275</v>
      </c>
      <c r="AH5807" s="11">
        <v>45286</v>
      </c>
      <c r="AI5807" s="12">
        <f>IF(OR(AG5807="",AH5807=""),"",AH5807-AG5807)</f>
        <v>11.0</v>
      </c>
      <c r="AJ5807" s="13" t="b">
        <f>IF(OR(AI5807="",AA5807=""),"",AI5807=AA5807)</f>
        <v>1</v>
      </c>
      <c r="AK5807" s="13" t="b">
        <f>IF(AI5807="","",AI5807&gt;60)</f>
        <v>0</v>
      </c>
      <c r="AL5807" s="13" t="b">
        <f>IF(OR(Y5807=TRUE,AH5807=""),TRUE,FALSE)</f>
        <v>0</v>
      </c>
      <c r="AM5807" s="13" t="b">
        <f>IF(AI5807="","",AI5807&lt;0)</f>
        <v>0</v>
      </c>
      <c r="AN5807" s="13" t="str">
        <f>IF(AH5807="","No inspection date",IF(AI5807&lt;0,"Negative chronology",IF(AI5807&lt;=30,"0-30",IF(AI5807&lt;=60,"31-60",IF(AI5807&lt;=90,"61-90",IF(AI5807&lt;=180,"91-180","181+"))))))</f>
        <v>0-30</v>
      </c>
      <c r="AO5807" s="13" t="str">
        <f>IF(OR(ISNUMBER(SEARCH("COMPLETED",K5807)),ISNUMBER(SEARCH("CLOSED",K5807))),"Closed/Completed","Other Active/Issued")</f>
        <v>Closed/Completed</v>
      </c>
    </row>
    <row r="5808" spans="1:41">
      <c r="A5808" t="s">
        <v>28377</v>
      </c>
      <c r="B5808" t="s">
        <v>87</v>
      </c>
      <c r="C5808" t="s">
        <v>87</v>
      </c>
      <c r="D5808" t="s">
        <v>88</v>
      </c>
      <c r="F5808" t="s">
        <v>28378</v>
      </c>
      <c r="G5808" t="s">
        <v>28379</v>
      </c>
      <c r="H5808" t="s">
        <v>3268</v>
      </c>
      <c r="I5808" t="s">
        <v>5816</v>
      </c>
      <c r="J5808" t="s">
        <v>137</v>
      </c>
      <c r="K5808" t="s">
        <v>93</v>
      </c>
      <c r="L5808" t="s">
        <v>93</v>
      </c>
      <c r="M5808" t="s">
        <v>6180</v>
      </c>
      <c r="N5808" s="9">
        <v>98103</v>
      </c>
      <c r="O5808" t="s">
        <v>28380</v>
      </c>
      <c r="P5808" s="10">
        <v>47.65689667</v>
      </c>
      <c r="Q5808" s="10">
        <v>-122.34270788</v>
      </c>
      <c r="R5808" t="s">
        <v>6182</v>
      </c>
      <c r="S5808" s="7">
        <v>12</v>
      </c>
      <c r="T5808" s="7">
        <v>2023</v>
      </c>
      <c r="U5808" s="7">
        <v>4</v>
      </c>
      <c r="V5808">
        <v>11</v>
      </c>
      <c r="W5808">
        <v>2024</v>
      </c>
      <c r="X5808">
        <v>4</v>
      </c>
      <c r="Y5808" t="b">
        <v>0</v>
      </c>
      <c r="Z5808" t="b">
        <v>0</v>
      </c>
      <c r="AA5808">
        <v>343</v>
      </c>
      <c r="AB5808">
        <v>4</v>
      </c>
      <c r="AC5808" t="b">
        <v>0</v>
      </c>
      <c r="AD5808" t="b">
        <v>1</v>
      </c>
      <c r="AE5808" t="b">
        <v>0</v>
      </c>
      <c r="AF5808" t="b">
        <v>1</v>
      </c>
      <c r="AG5808" s="11">
        <v>45275</v>
      </c>
      <c r="AH5808" s="11">
        <v>45618</v>
      </c>
      <c r="AI5808" s="12">
        <f>IF(OR(AG5808="",AH5808=""),"",AH5808-AG5808)</f>
        <v>343.0</v>
      </c>
      <c r="AJ5808" s="13" t="b">
        <f>IF(OR(AI5808="",AA5808=""),"",AI5808=AA5808)</f>
        <v>1</v>
      </c>
      <c r="AK5808" s="13" t="b">
        <f>IF(AI5808="","",AI5808&gt;60)</f>
        <v>1</v>
      </c>
      <c r="AL5808" s="13" t="b">
        <f>IF(OR(Y5808=TRUE,AH5808=""),TRUE,FALSE)</f>
        <v>0</v>
      </c>
      <c r="AM5808" s="13" t="b">
        <f>IF(AI5808="","",AI5808&lt;0)</f>
        <v>0</v>
      </c>
      <c r="AN5808" s="13" t="str">
        <f>IF(AH5808="","No inspection date",IF(AI5808&lt;0,"Negative chronology",IF(AI5808&lt;=30,"0-30",IF(AI5808&lt;=60,"31-60",IF(AI5808&lt;=90,"61-90",IF(AI5808&lt;=180,"91-180","181+"))))))</f>
        <v>181+</v>
      </c>
      <c r="AO5808" s="13" t="str">
        <f>IF(OR(ISNUMBER(SEARCH("COMPLETED",K5808)),ISNUMBER(SEARCH("CLOSED",K5808))),"Closed/Completed","Other Active/Issued")</f>
        <v>Closed/Completed</v>
      </c>
    </row>
    <row r="5809" spans="1:41">
      <c r="A5809" t="s">
        <v>28381</v>
      </c>
      <c r="B5809" t="s">
        <v>87</v>
      </c>
      <c r="C5809" t="s">
        <v>87</v>
      </c>
      <c r="D5809" t="s">
        <v>88</v>
      </c>
      <c r="F5809" t="s">
        <v>28382</v>
      </c>
      <c r="G5809" t="s">
        <v>28383</v>
      </c>
      <c r="H5809" t="s">
        <v>6425</v>
      </c>
      <c r="I5809" t="s">
        <v>3251</v>
      </c>
      <c r="J5809" t="s">
        <v>93</v>
      </c>
      <c r="K5809" t="s">
        <v>100</v>
      </c>
      <c r="L5809" t="s">
        <v>100</v>
      </c>
      <c r="M5809" t="s">
        <v>28384</v>
      </c>
      <c r="N5809" s="9">
        <v>98105</v>
      </c>
      <c r="O5809" t="s">
        <v>28385</v>
      </c>
      <c r="P5809" s="10">
        <v>47.66321856</v>
      </c>
      <c r="Q5809" s="10">
        <v>-122.31267151</v>
      </c>
      <c r="R5809" t="s">
        <v>28386</v>
      </c>
      <c r="S5809" s="7">
        <v>12</v>
      </c>
      <c r="T5809" s="7">
        <v>2023</v>
      </c>
      <c r="U5809" s="7">
        <v>4</v>
      </c>
      <c r="V5809">
        <v>12</v>
      </c>
      <c r="W5809">
        <v>2023</v>
      </c>
      <c r="X5809">
        <v>4</v>
      </c>
      <c r="Y5809" t="b">
        <v>0</v>
      </c>
      <c r="Z5809" t="b">
        <v>0</v>
      </c>
      <c r="AA5809">
        <v>-4</v>
      </c>
      <c r="AB5809">
        <v>4</v>
      </c>
      <c r="AC5809" t="b">
        <v>0</v>
      </c>
      <c r="AD5809" t="b">
        <v>1</v>
      </c>
      <c r="AE5809" t="b">
        <v>0</v>
      </c>
      <c r="AF5809" t="b">
        <v>1</v>
      </c>
      <c r="AG5809" s="11">
        <v>45278</v>
      </c>
      <c r="AH5809" s="11">
        <v>45274</v>
      </c>
      <c r="AI5809" s="12">
        <f>IF(OR(AG5809="",AH5809=""),"",AH5809-AG5809)</f>
        <v>-4.0</v>
      </c>
      <c r="AJ5809" s="13" t="b">
        <f>IF(OR(AI5809="",AA5809=""),"",AI5809=AA5809)</f>
        <v>1</v>
      </c>
      <c r="AK5809" s="13" t="b">
        <f>IF(AI5809="","",AI5809&gt;60)</f>
        <v>0</v>
      </c>
      <c r="AL5809" s="13" t="b">
        <f>IF(OR(Y5809=TRUE,AH5809=""),TRUE,FALSE)</f>
        <v>0</v>
      </c>
      <c r="AM5809" s="13" t="b">
        <f>IF(AI5809="","",AI5809&lt;0)</f>
        <v>1</v>
      </c>
      <c r="AN5809" s="13" t="str">
        <f>IF(AH5809="","No inspection date",IF(AI5809&lt;0,"Negative chronology",IF(AI5809&lt;=30,"0-30",IF(AI5809&lt;=60,"31-60",IF(AI5809&lt;=90,"61-90",IF(AI5809&lt;=180,"91-180","181+"))))))</f>
        <v>Negative chronology</v>
      </c>
      <c r="AO5809" s="13" t="str">
        <f>IF(OR(ISNUMBER(SEARCH("COMPLETED",K5809)),ISNUMBER(SEARCH("CLOSED",K5809))),"Closed/Completed","Other Active/Issued")</f>
        <v>Other Active/Issued</v>
      </c>
    </row>
    <row r="5810" spans="1:41">
      <c r="A5810" t="s">
        <v>28387</v>
      </c>
      <c r="B5810" t="s">
        <v>87</v>
      </c>
      <c r="C5810" t="s">
        <v>87</v>
      </c>
      <c r="D5810" t="s">
        <v>88</v>
      </c>
      <c r="F5810" t="s">
        <v>11861</v>
      </c>
      <c r="G5810" t="s">
        <v>28388</v>
      </c>
      <c r="H5810" t="s">
        <v>6411</v>
      </c>
      <c r="I5810" t="s">
        <v>9258</v>
      </c>
      <c r="J5810" t="s">
        <v>137</v>
      </c>
      <c r="K5810" t="s">
        <v>93</v>
      </c>
      <c r="L5810" t="s">
        <v>93</v>
      </c>
      <c r="M5810" t="s">
        <v>11862</v>
      </c>
      <c r="N5810" s="9">
        <v>98105</v>
      </c>
      <c r="O5810" t="s">
        <v>28389</v>
      </c>
      <c r="P5810" s="10">
        <v>47.66524548</v>
      </c>
      <c r="Q5810" s="10">
        <v>-122.32042983</v>
      </c>
      <c r="R5810" t="s">
        <v>11864</v>
      </c>
      <c r="S5810" s="7">
        <v>12</v>
      </c>
      <c r="T5810" s="7">
        <v>2023</v>
      </c>
      <c r="U5810" s="7">
        <v>4</v>
      </c>
      <c r="V5810">
        <v>4</v>
      </c>
      <c r="W5810">
        <v>2024</v>
      </c>
      <c r="X5810">
        <v>2</v>
      </c>
      <c r="Y5810" t="b">
        <v>0</v>
      </c>
      <c r="Z5810" t="b">
        <v>0</v>
      </c>
      <c r="AA5810">
        <v>126</v>
      </c>
      <c r="AB5810">
        <v>4</v>
      </c>
      <c r="AC5810" t="b">
        <v>0</v>
      </c>
      <c r="AD5810" t="b">
        <v>1</v>
      </c>
      <c r="AE5810" t="b">
        <v>0</v>
      </c>
      <c r="AF5810" t="b">
        <v>1</v>
      </c>
      <c r="AG5810" s="11">
        <v>45279</v>
      </c>
      <c r="AH5810" s="11">
        <v>45405</v>
      </c>
      <c r="AI5810" s="12">
        <f>IF(OR(AG5810="",AH5810=""),"",AH5810-AG5810)</f>
        <v>126.0</v>
      </c>
      <c r="AJ5810" s="13" t="b">
        <f>IF(OR(AI5810="",AA5810=""),"",AI5810=AA5810)</f>
        <v>1</v>
      </c>
      <c r="AK5810" s="13" t="b">
        <f>IF(AI5810="","",AI5810&gt;60)</f>
        <v>1</v>
      </c>
      <c r="AL5810" s="13" t="b">
        <f>IF(OR(Y5810=TRUE,AH5810=""),TRUE,FALSE)</f>
        <v>0</v>
      </c>
      <c r="AM5810" s="13" t="b">
        <f>IF(AI5810="","",AI5810&lt;0)</f>
        <v>0</v>
      </c>
      <c r="AN5810" s="13" t="str">
        <f>IF(AH5810="","No inspection date",IF(AI5810&lt;0,"Negative chronology",IF(AI5810&lt;=30,"0-30",IF(AI5810&lt;=60,"31-60",IF(AI5810&lt;=90,"61-90",IF(AI5810&lt;=180,"91-180","181+"))))))</f>
        <v>91-180</v>
      </c>
      <c r="AO5810" s="13" t="str">
        <f>IF(OR(ISNUMBER(SEARCH("COMPLETED",K5810)),ISNUMBER(SEARCH("CLOSED",K5810))),"Closed/Completed","Other Active/Issued")</f>
        <v>Closed/Completed</v>
      </c>
    </row>
    <row r="5811" spans="1:41">
      <c r="A5811" t="s">
        <v>28390</v>
      </c>
      <c r="B5811" t="s">
        <v>87</v>
      </c>
      <c r="C5811" t="s">
        <v>87</v>
      </c>
      <c r="D5811" t="s">
        <v>88</v>
      </c>
      <c r="F5811" t="s">
        <v>28391</v>
      </c>
      <c r="G5811" t="s">
        <v>28392</v>
      </c>
      <c r="H5811" t="s">
        <v>6411</v>
      </c>
      <c r="I5811" t="s">
        <v>3447</v>
      </c>
      <c r="J5811" t="s">
        <v>137</v>
      </c>
      <c r="K5811" t="s">
        <v>93</v>
      </c>
      <c r="L5811" t="s">
        <v>93</v>
      </c>
      <c r="M5811" t="s">
        <v>28393</v>
      </c>
      <c r="N5811" s="9">
        <v>98107</v>
      </c>
      <c r="O5811" t="s">
        <v>28394</v>
      </c>
      <c r="P5811" s="10">
        <v>47.66764129</v>
      </c>
      <c r="Q5811" s="10">
        <v>-122.36651992</v>
      </c>
      <c r="R5811" t="s">
        <v>28395</v>
      </c>
      <c r="S5811" s="7">
        <v>12</v>
      </c>
      <c r="T5811" s="7">
        <v>2023</v>
      </c>
      <c r="U5811" s="7">
        <v>4</v>
      </c>
      <c r="V5811">
        <v>1</v>
      </c>
      <c r="W5811">
        <v>2024</v>
      </c>
      <c r="X5811">
        <v>1</v>
      </c>
      <c r="Y5811" t="b">
        <v>0</v>
      </c>
      <c r="Z5811" t="b">
        <v>0</v>
      </c>
      <c r="AA5811">
        <v>42</v>
      </c>
      <c r="AB5811">
        <v>6</v>
      </c>
      <c r="AC5811" t="b">
        <v>0</v>
      </c>
      <c r="AD5811" t="b">
        <v>1</v>
      </c>
      <c r="AE5811" t="b">
        <v>0</v>
      </c>
      <c r="AF5811" t="b">
        <v>1</v>
      </c>
      <c r="AG5811" s="11">
        <v>45279</v>
      </c>
      <c r="AH5811" s="11">
        <v>45321</v>
      </c>
      <c r="AI5811" s="12">
        <f>IF(OR(AG5811="",AH5811=""),"",AH5811-AG5811)</f>
        <v>42.0</v>
      </c>
      <c r="AJ5811" s="13" t="b">
        <f>IF(OR(AI5811="",AA5811=""),"",AI5811=AA5811)</f>
        <v>1</v>
      </c>
      <c r="AK5811" s="13" t="b">
        <f>IF(AI5811="","",AI5811&gt;60)</f>
        <v>0</v>
      </c>
      <c r="AL5811" s="13" t="b">
        <f>IF(OR(Y5811=TRUE,AH5811=""),TRUE,FALSE)</f>
        <v>0</v>
      </c>
      <c r="AM5811" s="13" t="b">
        <f>IF(AI5811="","",AI5811&lt;0)</f>
        <v>0</v>
      </c>
      <c r="AN5811" s="13" t="str">
        <f>IF(AH5811="","No inspection date",IF(AI5811&lt;0,"Negative chronology",IF(AI5811&lt;=30,"0-30",IF(AI5811&lt;=60,"31-60",IF(AI5811&lt;=90,"61-90",IF(AI5811&lt;=180,"91-180","181+"))))))</f>
        <v>31-60</v>
      </c>
      <c r="AO5811" s="13" t="str">
        <f>IF(OR(ISNUMBER(SEARCH("COMPLETED",K5811)),ISNUMBER(SEARCH("CLOSED",K5811))),"Closed/Completed","Other Active/Issued")</f>
        <v>Closed/Completed</v>
      </c>
    </row>
    <row r="5812" spans="1:41">
      <c r="A5812" t="s">
        <v>28396</v>
      </c>
      <c r="B5812" t="s">
        <v>87</v>
      </c>
      <c r="C5812" t="s">
        <v>87</v>
      </c>
      <c r="D5812" t="s">
        <v>88</v>
      </c>
      <c r="F5812" t="s">
        <v>28397</v>
      </c>
      <c r="G5812" t="s">
        <v>28392</v>
      </c>
      <c r="H5812" t="s">
        <v>3275</v>
      </c>
      <c r="I5812" t="s">
        <v>3435</v>
      </c>
      <c r="J5812" t="s">
        <v>137</v>
      </c>
      <c r="K5812" t="s">
        <v>93</v>
      </c>
      <c r="L5812" t="s">
        <v>93</v>
      </c>
      <c r="M5812" t="s">
        <v>28398</v>
      </c>
      <c r="N5812" s="9">
        <v>98108</v>
      </c>
      <c r="O5812" t="s">
        <v>28399</v>
      </c>
      <c r="P5812" s="10">
        <v>47.56434463</v>
      </c>
      <c r="Q5812" s="10">
        <v>-122.31391881</v>
      </c>
      <c r="R5812" t="s">
        <v>28400</v>
      </c>
      <c r="S5812" s="7">
        <v>12</v>
      </c>
      <c r="T5812" s="7">
        <v>2023</v>
      </c>
      <c r="U5812" s="7">
        <v>4</v>
      </c>
      <c r="V5812">
        <v>1</v>
      </c>
      <c r="W5812">
        <v>2024</v>
      </c>
      <c r="X5812">
        <v>1</v>
      </c>
      <c r="Y5812" t="b">
        <v>0</v>
      </c>
      <c r="Z5812" t="b">
        <v>0</v>
      </c>
      <c r="AA5812">
        <v>37</v>
      </c>
      <c r="AB5812">
        <v>2</v>
      </c>
      <c r="AC5812" t="b">
        <v>0</v>
      </c>
      <c r="AD5812" t="b">
        <v>1</v>
      </c>
      <c r="AE5812" t="b">
        <v>0</v>
      </c>
      <c r="AF5812" t="b">
        <v>1</v>
      </c>
      <c r="AG5812" s="11">
        <v>45280</v>
      </c>
      <c r="AH5812" s="11">
        <v>45317</v>
      </c>
      <c r="AI5812" s="12">
        <f>IF(OR(AG5812="",AH5812=""),"",AH5812-AG5812)</f>
        <v>37.0</v>
      </c>
      <c r="AJ5812" s="13" t="b">
        <f>IF(OR(AI5812="",AA5812=""),"",AI5812=AA5812)</f>
        <v>1</v>
      </c>
      <c r="AK5812" s="13" t="b">
        <f>IF(AI5812="","",AI5812&gt;60)</f>
        <v>0</v>
      </c>
      <c r="AL5812" s="13" t="b">
        <f>IF(OR(Y5812=TRUE,AH5812=""),TRUE,FALSE)</f>
        <v>0</v>
      </c>
      <c r="AM5812" s="13" t="b">
        <f>IF(AI5812="","",AI5812&lt;0)</f>
        <v>0</v>
      </c>
      <c r="AN5812" s="13" t="str">
        <f>IF(AH5812="","No inspection date",IF(AI5812&lt;0,"Negative chronology",IF(AI5812&lt;=30,"0-30",IF(AI5812&lt;=60,"31-60",IF(AI5812&lt;=90,"61-90",IF(AI5812&lt;=180,"91-180","181+"))))))</f>
        <v>31-60</v>
      </c>
      <c r="AO5812" s="13" t="str">
        <f>IF(OR(ISNUMBER(SEARCH("COMPLETED",K5812)),ISNUMBER(SEARCH("CLOSED",K5812))),"Closed/Completed","Other Active/Issued")</f>
        <v>Closed/Completed</v>
      </c>
    </row>
    <row r="5813" spans="1:41">
      <c r="A5813" t="s">
        <v>28401</v>
      </c>
      <c r="B5813" t="s">
        <v>87</v>
      </c>
      <c r="C5813" t="s">
        <v>87</v>
      </c>
      <c r="D5813" t="s">
        <v>88</v>
      </c>
      <c r="F5813" t="s">
        <v>28402</v>
      </c>
      <c r="H5813" t="s">
        <v>3275</v>
      </c>
      <c r="I5813" t="s">
        <v>9231</v>
      </c>
      <c r="J5813" t="s">
        <v>137</v>
      </c>
      <c r="K5813" t="s">
        <v>93</v>
      </c>
      <c r="L5813" t="s">
        <v>93</v>
      </c>
      <c r="M5813" t="s">
        <v>13855</v>
      </c>
      <c r="N5813" s="9">
        <v>98105</v>
      </c>
      <c r="O5813" t="s">
        <v>28403</v>
      </c>
      <c r="P5813" s="10">
        <v>47.66259238</v>
      </c>
      <c r="Q5813" s="10">
        <v>-122.30759886</v>
      </c>
      <c r="R5813" t="s">
        <v>13857</v>
      </c>
      <c r="S5813" s="7">
        <v>12</v>
      </c>
      <c r="T5813" s="7">
        <v>2023</v>
      </c>
      <c r="U5813" s="7">
        <v>4</v>
      </c>
      <c r="V5813">
        <v>4</v>
      </c>
      <c r="W5813">
        <v>2024</v>
      </c>
      <c r="X5813">
        <v>2</v>
      </c>
      <c r="Y5813" t="b">
        <v>0</v>
      </c>
      <c r="Z5813" t="b">
        <v>0</v>
      </c>
      <c r="AA5813">
        <v>112</v>
      </c>
      <c r="AB5813">
        <v>4</v>
      </c>
      <c r="AC5813" t="b">
        <v>0</v>
      </c>
      <c r="AD5813" t="b">
        <v>1</v>
      </c>
      <c r="AE5813" t="b">
        <v>0</v>
      </c>
      <c r="AF5813" t="b">
        <v>1</v>
      </c>
      <c r="AG5813" s="11">
        <v>45280</v>
      </c>
      <c r="AH5813" s="11">
        <v>45392</v>
      </c>
      <c r="AI5813" s="12">
        <f>IF(OR(AG5813="",AH5813=""),"",AH5813-AG5813)</f>
        <v>112.0</v>
      </c>
      <c r="AJ5813" s="13" t="b">
        <f>IF(OR(AI5813="",AA5813=""),"",AI5813=AA5813)</f>
        <v>1</v>
      </c>
      <c r="AK5813" s="13" t="b">
        <f>IF(AI5813="","",AI5813&gt;60)</f>
        <v>1</v>
      </c>
      <c r="AL5813" s="13" t="b">
        <f>IF(OR(Y5813=TRUE,AH5813=""),TRUE,FALSE)</f>
        <v>0</v>
      </c>
      <c r="AM5813" s="13" t="b">
        <f>IF(AI5813="","",AI5813&lt;0)</f>
        <v>0</v>
      </c>
      <c r="AN5813" s="13" t="str">
        <f>IF(AH5813="","No inspection date",IF(AI5813&lt;0,"Negative chronology",IF(AI5813&lt;=30,"0-30",IF(AI5813&lt;=60,"31-60",IF(AI5813&lt;=90,"61-90",IF(AI5813&lt;=180,"91-180","181+"))))))</f>
        <v>91-180</v>
      </c>
      <c r="AO5813" s="13" t="str">
        <f>IF(OR(ISNUMBER(SEARCH("COMPLETED",K5813)),ISNUMBER(SEARCH("CLOSED",K5813))),"Closed/Completed","Other Active/Issued")</f>
        <v>Closed/Completed</v>
      </c>
    </row>
    <row r="5814" spans="1:41">
      <c r="A5814" t="s">
        <v>28404</v>
      </c>
      <c r="B5814" t="s">
        <v>87</v>
      </c>
      <c r="C5814" t="s">
        <v>87</v>
      </c>
      <c r="D5814" t="s">
        <v>88</v>
      </c>
      <c r="F5814" t="s">
        <v>28040</v>
      </c>
      <c r="G5814" t="s">
        <v>28392</v>
      </c>
      <c r="H5814" t="s">
        <v>9015</v>
      </c>
      <c r="I5814" t="s">
        <v>9973</v>
      </c>
      <c r="J5814" t="s">
        <v>137</v>
      </c>
      <c r="K5814" t="s">
        <v>93</v>
      </c>
      <c r="L5814" t="s">
        <v>93</v>
      </c>
      <c r="M5814" t="s">
        <v>6336</v>
      </c>
      <c r="N5814" s="9">
        <v>98103</v>
      </c>
      <c r="O5814" t="s">
        <v>28405</v>
      </c>
      <c r="P5814" s="10">
        <v>47.67645267</v>
      </c>
      <c r="Q5814" s="10">
        <v>-122.35401793</v>
      </c>
      <c r="R5814" t="s">
        <v>6338</v>
      </c>
      <c r="S5814" s="7">
        <v>12</v>
      </c>
      <c r="T5814" s="7">
        <v>2023</v>
      </c>
      <c r="U5814" s="7">
        <v>4</v>
      </c>
      <c r="V5814">
        <v>12</v>
      </c>
      <c r="W5814">
        <v>2024</v>
      </c>
      <c r="X5814">
        <v>4</v>
      </c>
      <c r="Y5814" t="b">
        <v>0</v>
      </c>
      <c r="Z5814" t="b">
        <v>0</v>
      </c>
      <c r="AA5814">
        <v>353</v>
      </c>
      <c r="AB5814">
        <v>6</v>
      </c>
      <c r="AC5814" t="b">
        <v>0</v>
      </c>
      <c r="AD5814" t="b">
        <v>1</v>
      </c>
      <c r="AE5814" t="b">
        <v>0</v>
      </c>
      <c r="AF5814" t="b">
        <v>1</v>
      </c>
      <c r="AG5814" s="11">
        <v>45286</v>
      </c>
      <c r="AH5814" s="11">
        <v>45639</v>
      </c>
      <c r="AI5814" s="12">
        <f>IF(OR(AG5814="",AH5814=""),"",AH5814-AG5814)</f>
        <v>353.0</v>
      </c>
      <c r="AJ5814" s="13" t="b">
        <f>IF(OR(AI5814="",AA5814=""),"",AI5814=AA5814)</f>
        <v>1</v>
      </c>
      <c r="AK5814" s="13" t="b">
        <f>IF(AI5814="","",AI5814&gt;60)</f>
        <v>1</v>
      </c>
      <c r="AL5814" s="13" t="b">
        <f>IF(OR(Y5814=TRUE,AH5814=""),TRUE,FALSE)</f>
        <v>0</v>
      </c>
      <c r="AM5814" s="13" t="b">
        <f>IF(AI5814="","",AI5814&lt;0)</f>
        <v>0</v>
      </c>
      <c r="AN5814" s="13" t="str">
        <f>IF(AH5814="","No inspection date",IF(AI5814&lt;0,"Negative chronology",IF(AI5814&lt;=30,"0-30",IF(AI5814&lt;=60,"31-60",IF(AI5814&lt;=90,"61-90",IF(AI5814&lt;=180,"91-180","181+"))))))</f>
        <v>181+</v>
      </c>
      <c r="AO5814" s="13" t="str">
        <f>IF(OR(ISNUMBER(SEARCH("COMPLETED",K5814)),ISNUMBER(SEARCH("CLOSED",K5814))),"Closed/Completed","Other Active/Issued")</f>
        <v>Closed/Completed</v>
      </c>
    </row>
    <row r="5815" spans="1:41">
      <c r="A5815" t="s">
        <v>28406</v>
      </c>
      <c r="B5815" t="s">
        <v>87</v>
      </c>
      <c r="C5815" t="s">
        <v>87</v>
      </c>
      <c r="D5815" t="s">
        <v>88</v>
      </c>
      <c r="F5815" t="s">
        <v>28407</v>
      </c>
      <c r="G5815" t="s">
        <v>6269</v>
      </c>
      <c r="H5815" t="s">
        <v>15379</v>
      </c>
      <c r="I5815" t="s">
        <v>6645</v>
      </c>
      <c r="J5815" t="s">
        <v>137</v>
      </c>
      <c r="K5815" t="s">
        <v>93</v>
      </c>
      <c r="L5815" t="s">
        <v>93</v>
      </c>
      <c r="M5815" t="s">
        <v>28408</v>
      </c>
      <c r="N5815" s="9">
        <v>98109</v>
      </c>
      <c r="O5815" t="s">
        <v>28409</v>
      </c>
      <c r="P5815" s="10">
        <v>47.62925231</v>
      </c>
      <c r="Q5815" s="10">
        <v>-122.34724274</v>
      </c>
      <c r="R5815" t="s">
        <v>28410</v>
      </c>
      <c r="S5815" s="7">
        <v>12</v>
      </c>
      <c r="T5815" s="7">
        <v>2023</v>
      </c>
      <c r="U5815" s="7">
        <v>4</v>
      </c>
      <c r="V5815">
        <v>6</v>
      </c>
      <c r="W5815">
        <v>2024</v>
      </c>
      <c r="X5815">
        <v>2</v>
      </c>
      <c r="Y5815" t="b">
        <v>0</v>
      </c>
      <c r="Z5815" t="b">
        <v>0</v>
      </c>
      <c r="AA5815">
        <v>166</v>
      </c>
      <c r="AB5815">
        <v>7</v>
      </c>
      <c r="AC5815" t="b">
        <v>0</v>
      </c>
      <c r="AD5815" t="b">
        <v>1</v>
      </c>
      <c r="AE5815" t="b">
        <v>0</v>
      </c>
      <c r="AF5815" t="b">
        <v>1</v>
      </c>
      <c r="AG5815" s="11">
        <v>45289</v>
      </c>
      <c r="AH5815" s="11">
        <v>45455</v>
      </c>
      <c r="AI5815" s="12">
        <f>IF(OR(AG5815="",AH5815=""),"",AH5815-AG5815)</f>
        <v>166.0</v>
      </c>
      <c r="AJ5815" s="13" t="b">
        <f>IF(OR(AI5815="",AA5815=""),"",AI5815=AA5815)</f>
        <v>1</v>
      </c>
      <c r="AK5815" s="13" t="b">
        <f>IF(AI5815="","",AI5815&gt;60)</f>
        <v>1</v>
      </c>
      <c r="AL5815" s="13" t="b">
        <f>IF(OR(Y5815=TRUE,AH5815=""),TRUE,FALSE)</f>
        <v>0</v>
      </c>
      <c r="AM5815" s="13" t="b">
        <f>IF(AI5815="","",AI5815&lt;0)</f>
        <v>0</v>
      </c>
      <c r="AN5815" s="13" t="str">
        <f>IF(AH5815="","No inspection date",IF(AI5815&lt;0,"Negative chronology",IF(AI5815&lt;=30,"0-30",IF(AI5815&lt;=60,"31-60",IF(AI5815&lt;=90,"61-90",IF(AI5815&lt;=180,"91-180","181+"))))))</f>
        <v>91-180</v>
      </c>
      <c r="AO5815" s="13" t="str">
        <f>IF(OR(ISNUMBER(SEARCH("COMPLETED",K5815)),ISNUMBER(SEARCH("CLOSED",K5815))),"Closed/Completed","Other Active/Issued")</f>
        <v>Closed/Completed</v>
      </c>
    </row>
    <row r="5816" spans="1:41">
      <c r="A5816" t="s">
        <v>28411</v>
      </c>
      <c r="B5816" t="s">
        <v>87</v>
      </c>
      <c r="C5816" t="s">
        <v>87</v>
      </c>
      <c r="D5816" t="s">
        <v>88</v>
      </c>
      <c r="F5816" t="s">
        <v>28412</v>
      </c>
      <c r="G5816" t="s">
        <v>28413</v>
      </c>
      <c r="H5816" t="s">
        <v>8948</v>
      </c>
      <c r="I5816" t="s">
        <v>9015</v>
      </c>
      <c r="J5816" t="s">
        <v>93</v>
      </c>
      <c r="K5816" t="s">
        <v>100</v>
      </c>
      <c r="L5816" t="s">
        <v>100</v>
      </c>
      <c r="M5816" t="s">
        <v>6451</v>
      </c>
      <c r="N5816" s="9">
        <v>98105</v>
      </c>
      <c r="O5816" t="s">
        <v>28414</v>
      </c>
      <c r="P5816" s="10">
        <v>47.66440743</v>
      </c>
      <c r="Q5816" s="10">
        <v>-122.32049465</v>
      </c>
      <c r="R5816" t="s">
        <v>6453</v>
      </c>
      <c r="S5816" s="7">
        <v>1</v>
      </c>
      <c r="T5816" s="7">
        <v>2024</v>
      </c>
      <c r="U5816" s="7">
        <v>1</v>
      </c>
      <c r="V5816">
        <v>12</v>
      </c>
      <c r="W5816">
        <v>2023</v>
      </c>
      <c r="X5816">
        <v>4</v>
      </c>
      <c r="Y5816" t="b">
        <v>0</v>
      </c>
      <c r="Z5816" t="b">
        <v>0</v>
      </c>
      <c r="AA5816">
        <v>-7</v>
      </c>
      <c r="AB5816">
        <v>4</v>
      </c>
      <c r="AC5816" t="b">
        <v>0</v>
      </c>
      <c r="AD5816" t="b">
        <v>1</v>
      </c>
      <c r="AE5816" t="b">
        <v>0</v>
      </c>
      <c r="AF5816" t="b">
        <v>1</v>
      </c>
      <c r="AG5816" s="11">
        <v>45293</v>
      </c>
      <c r="AH5816" s="11">
        <v>45286</v>
      </c>
      <c r="AI5816" s="12">
        <f>IF(OR(AG5816="",AH5816=""),"",AH5816-AG5816)</f>
        <v>-7.0</v>
      </c>
      <c r="AJ5816" s="13" t="b">
        <f>IF(OR(AI5816="",AA5816=""),"",AI5816=AA5816)</f>
        <v>1</v>
      </c>
      <c r="AK5816" s="13" t="b">
        <f>IF(AI5816="","",AI5816&gt;60)</f>
        <v>0</v>
      </c>
      <c r="AL5816" s="13" t="b">
        <f>IF(OR(Y5816=TRUE,AH5816=""),TRUE,FALSE)</f>
        <v>0</v>
      </c>
      <c r="AM5816" s="13" t="b">
        <f>IF(AI5816="","",AI5816&lt;0)</f>
        <v>1</v>
      </c>
      <c r="AN5816" s="13" t="str">
        <f>IF(AH5816="","No inspection date",IF(AI5816&lt;0,"Negative chronology",IF(AI5816&lt;=30,"0-30",IF(AI5816&lt;=60,"31-60",IF(AI5816&lt;=90,"61-90",IF(AI5816&lt;=180,"91-180","181+"))))))</f>
        <v>Negative chronology</v>
      </c>
      <c r="AO5816" s="13" t="str">
        <f>IF(OR(ISNUMBER(SEARCH("COMPLETED",K5816)),ISNUMBER(SEARCH("CLOSED",K5816))),"Closed/Completed","Other Active/Issued")</f>
        <v>Other Active/Issued</v>
      </c>
    </row>
    <row r="5817" spans="1:41">
      <c r="A5817" t="s">
        <v>28415</v>
      </c>
      <c r="B5817" t="s">
        <v>87</v>
      </c>
      <c r="C5817" t="s">
        <v>87</v>
      </c>
      <c r="D5817" t="s">
        <v>88</v>
      </c>
      <c r="F5817" t="s">
        <v>28416</v>
      </c>
      <c r="G5817" t="s">
        <v>6269</v>
      </c>
      <c r="H5817" t="s">
        <v>3308</v>
      </c>
      <c r="I5817" t="s">
        <v>6424</v>
      </c>
      <c r="J5817" t="s">
        <v>93</v>
      </c>
      <c r="K5817" t="s">
        <v>100</v>
      </c>
      <c r="L5817" t="s">
        <v>100</v>
      </c>
      <c r="M5817" t="s">
        <v>28417</v>
      </c>
      <c r="N5817" s="9">
        <v>98107</v>
      </c>
      <c r="O5817" t="s">
        <v>28418</v>
      </c>
      <c r="P5817" s="10">
        <v>47.66965536</v>
      </c>
      <c r="Q5817" s="10">
        <v>-122.39490821</v>
      </c>
      <c r="R5817" t="s">
        <v>28419</v>
      </c>
      <c r="S5817" s="7">
        <v>1</v>
      </c>
      <c r="T5817" s="7">
        <v>2024</v>
      </c>
      <c r="U5817" s="7">
        <v>1</v>
      </c>
      <c r="V5817">
        <v>12</v>
      </c>
      <c r="W5817">
        <v>2023</v>
      </c>
      <c r="X5817">
        <v>4</v>
      </c>
      <c r="Y5817" t="b">
        <v>0</v>
      </c>
      <c r="Z5817" t="b">
        <v>0</v>
      </c>
      <c r="AA5817">
        <v>-7</v>
      </c>
      <c r="AB5817">
        <v>6</v>
      </c>
      <c r="AC5817" t="b">
        <v>0</v>
      </c>
      <c r="AD5817" t="b">
        <v>1</v>
      </c>
      <c r="AE5817" t="b">
        <v>0</v>
      </c>
      <c r="AF5817" t="b">
        <v>1</v>
      </c>
      <c r="AG5817" s="11">
        <v>45294</v>
      </c>
      <c r="AH5817" s="11">
        <v>45287</v>
      </c>
      <c r="AI5817" s="12">
        <f>IF(OR(AG5817="",AH5817=""),"",AH5817-AG5817)</f>
        <v>-7.0</v>
      </c>
      <c r="AJ5817" s="13" t="b">
        <f>IF(OR(AI5817="",AA5817=""),"",AI5817=AA5817)</f>
        <v>1</v>
      </c>
      <c r="AK5817" s="13" t="b">
        <f>IF(AI5817="","",AI5817&gt;60)</f>
        <v>0</v>
      </c>
      <c r="AL5817" s="13" t="b">
        <f>IF(OR(Y5817=TRUE,AH5817=""),TRUE,FALSE)</f>
        <v>0</v>
      </c>
      <c r="AM5817" s="13" t="b">
        <f>IF(AI5817="","",AI5817&lt;0)</f>
        <v>1</v>
      </c>
      <c r="AN5817" s="13" t="str">
        <f>IF(AH5817="","No inspection date",IF(AI5817&lt;0,"Negative chronology",IF(AI5817&lt;=30,"0-30",IF(AI5817&lt;=60,"31-60",IF(AI5817&lt;=90,"61-90",IF(AI5817&lt;=180,"91-180","181+"))))))</f>
        <v>Negative chronology</v>
      </c>
      <c r="AO5817" s="13" t="str">
        <f>IF(OR(ISNUMBER(SEARCH("COMPLETED",K5817)),ISNUMBER(SEARCH("CLOSED",K5817))),"Closed/Completed","Other Active/Issued")</f>
        <v>Other Active/Issued</v>
      </c>
    </row>
    <row r="5818" spans="1:41">
      <c r="A5818" t="s">
        <v>28420</v>
      </c>
      <c r="B5818" t="s">
        <v>87</v>
      </c>
      <c r="C5818" t="s">
        <v>87</v>
      </c>
      <c r="D5818" t="s">
        <v>88</v>
      </c>
      <c r="F5818" t="s">
        <v>28421</v>
      </c>
      <c r="H5818" t="s">
        <v>3314</v>
      </c>
      <c r="I5818" t="s">
        <v>3644</v>
      </c>
      <c r="J5818" t="s">
        <v>718</v>
      </c>
      <c r="K5818" t="s">
        <v>93</v>
      </c>
      <c r="L5818" t="s">
        <v>93</v>
      </c>
      <c r="M5818" t="s">
        <v>24250</v>
      </c>
      <c r="N5818" s="9">
        <v>98115</v>
      </c>
      <c r="O5818" t="s">
        <v>28422</v>
      </c>
      <c r="P5818" s="10">
        <v>47.67853373</v>
      </c>
      <c r="Q5818" s="10">
        <v>-122.32277516</v>
      </c>
      <c r="R5818" t="s">
        <v>24252</v>
      </c>
      <c r="S5818" s="7">
        <v>1</v>
      </c>
      <c r="T5818" s="7">
        <v>2024</v>
      </c>
      <c r="U5818" s="7">
        <v>1</v>
      </c>
      <c r="V5818">
        <v>3</v>
      </c>
      <c r="W5818">
        <v>2024</v>
      </c>
      <c r="X5818">
        <v>1</v>
      </c>
      <c r="Y5818" t="b">
        <v>0</v>
      </c>
      <c r="Z5818" t="b">
        <v>0</v>
      </c>
      <c r="AA5818">
        <v>70</v>
      </c>
      <c r="AB5818">
        <v>6</v>
      </c>
      <c r="AC5818" t="b">
        <v>0</v>
      </c>
      <c r="AD5818" t="b">
        <v>1</v>
      </c>
      <c r="AE5818" t="b">
        <v>0</v>
      </c>
      <c r="AF5818" t="b">
        <v>1</v>
      </c>
      <c r="AG5818" s="11">
        <v>45295</v>
      </c>
      <c r="AH5818" s="11">
        <v>45365</v>
      </c>
      <c r="AI5818" s="12">
        <f>IF(OR(AG5818="",AH5818=""),"",AH5818-AG5818)</f>
        <v>70.0</v>
      </c>
      <c r="AJ5818" s="13" t="b">
        <f>IF(OR(AI5818="",AA5818=""),"",AI5818=AA5818)</f>
        <v>1</v>
      </c>
      <c r="AK5818" s="13" t="b">
        <f>IF(AI5818="","",AI5818&gt;60)</f>
        <v>1</v>
      </c>
      <c r="AL5818" s="13" t="b">
        <f>IF(OR(Y5818=TRUE,AH5818=""),TRUE,FALSE)</f>
        <v>0</v>
      </c>
      <c r="AM5818" s="13" t="b">
        <f>IF(AI5818="","",AI5818&lt;0)</f>
        <v>0</v>
      </c>
      <c r="AN5818" s="13" t="str">
        <f>IF(AH5818="","No inspection date",IF(AI5818&lt;0,"Negative chronology",IF(AI5818&lt;=30,"0-30",IF(AI5818&lt;=60,"31-60",IF(AI5818&lt;=90,"61-90",IF(AI5818&lt;=180,"91-180","181+"))))))</f>
        <v>61-90</v>
      </c>
      <c r="AO5818" s="13" t="str">
        <f>IF(OR(ISNUMBER(SEARCH("COMPLETED",K5818)),ISNUMBER(SEARCH("CLOSED",K5818))),"Closed/Completed","Other Active/Issued")</f>
        <v>Closed/Completed</v>
      </c>
    </row>
    <row r="5819" spans="1:41">
      <c r="A5819" t="s">
        <v>28423</v>
      </c>
      <c r="B5819" t="s">
        <v>87</v>
      </c>
      <c r="C5819" t="s">
        <v>87</v>
      </c>
      <c r="D5819" t="s">
        <v>88</v>
      </c>
      <c r="F5819" t="s">
        <v>28424</v>
      </c>
      <c r="G5819" t="s">
        <v>6353</v>
      </c>
      <c r="H5819" t="s">
        <v>3314</v>
      </c>
      <c r="I5819" t="s">
        <v>3416</v>
      </c>
      <c r="J5819" t="s">
        <v>137</v>
      </c>
      <c r="K5819" t="s">
        <v>93</v>
      </c>
      <c r="L5819" t="s">
        <v>93</v>
      </c>
      <c r="M5819" t="s">
        <v>28425</v>
      </c>
      <c r="N5819" s="9">
        <v>98112</v>
      </c>
      <c r="O5819" t="s">
        <v>28426</v>
      </c>
      <c r="P5819" s="10">
        <v>47.62338014</v>
      </c>
      <c r="Q5819" s="10">
        <v>-122.30787792</v>
      </c>
      <c r="R5819" t="s">
        <v>28427</v>
      </c>
      <c r="S5819" s="7">
        <v>1</v>
      </c>
      <c r="T5819" s="7">
        <v>2024</v>
      </c>
      <c r="U5819" s="7">
        <v>1</v>
      </c>
      <c r="V5819">
        <v>1</v>
      </c>
      <c r="W5819">
        <v>2024</v>
      </c>
      <c r="X5819">
        <v>1</v>
      </c>
      <c r="Y5819" t="b">
        <v>0</v>
      </c>
      <c r="Z5819" t="b">
        <v>0</v>
      </c>
      <c r="AA5819">
        <v>20</v>
      </c>
      <c r="AB5819">
        <v>3</v>
      </c>
      <c r="AC5819" t="b">
        <v>0</v>
      </c>
      <c r="AD5819" t="b">
        <v>1</v>
      </c>
      <c r="AE5819" t="b">
        <v>0</v>
      </c>
      <c r="AF5819" t="b">
        <v>1</v>
      </c>
      <c r="AG5819" s="11">
        <v>45295</v>
      </c>
      <c r="AH5819" s="11">
        <v>45315</v>
      </c>
      <c r="AI5819" s="12">
        <f>IF(OR(AG5819="",AH5819=""),"",AH5819-AG5819)</f>
        <v>20.0</v>
      </c>
      <c r="AJ5819" s="13" t="b">
        <f>IF(OR(AI5819="",AA5819=""),"",AI5819=AA5819)</f>
        <v>1</v>
      </c>
      <c r="AK5819" s="13" t="b">
        <f>IF(AI5819="","",AI5819&gt;60)</f>
        <v>0</v>
      </c>
      <c r="AL5819" s="13" t="b">
        <f>IF(OR(Y5819=TRUE,AH5819=""),TRUE,FALSE)</f>
        <v>0</v>
      </c>
      <c r="AM5819" s="13" t="b">
        <f>IF(AI5819="","",AI5819&lt;0)</f>
        <v>0</v>
      </c>
      <c r="AN5819" s="13" t="str">
        <f>IF(AH5819="","No inspection date",IF(AI5819&lt;0,"Negative chronology",IF(AI5819&lt;=30,"0-30",IF(AI5819&lt;=60,"31-60",IF(AI5819&lt;=90,"61-90",IF(AI5819&lt;=180,"91-180","181+"))))))</f>
        <v>0-30</v>
      </c>
      <c r="AO5819" s="13" t="str">
        <f>IF(OR(ISNUMBER(SEARCH("COMPLETED",K5819)),ISNUMBER(SEARCH("CLOSED",K5819))),"Closed/Completed","Other Active/Issued")</f>
        <v>Closed/Completed</v>
      </c>
    </row>
    <row r="5820" spans="1:41">
      <c r="A5820" t="s">
        <v>28428</v>
      </c>
      <c r="B5820" t="s">
        <v>87</v>
      </c>
      <c r="C5820" t="s">
        <v>87</v>
      </c>
      <c r="D5820" t="s">
        <v>88</v>
      </c>
      <c r="F5820" t="s">
        <v>28429</v>
      </c>
      <c r="G5820" t="s">
        <v>28430</v>
      </c>
      <c r="H5820" t="s">
        <v>5687</v>
      </c>
      <c r="I5820" t="s">
        <v>3411</v>
      </c>
      <c r="J5820" t="s">
        <v>137</v>
      </c>
      <c r="K5820" t="s">
        <v>93</v>
      </c>
      <c r="L5820" t="s">
        <v>93</v>
      </c>
      <c r="M5820" t="s">
        <v>27510</v>
      </c>
      <c r="N5820" s="9">
        <v>98101</v>
      </c>
      <c r="O5820" t="s">
        <v>28431</v>
      </c>
      <c r="P5820" s="10">
        <v>47.60780609</v>
      </c>
      <c r="Q5820" s="10">
        <v>-122.34014966</v>
      </c>
      <c r="R5820" t="s">
        <v>27512</v>
      </c>
      <c r="S5820" s="7">
        <v>1</v>
      </c>
      <c r="T5820" s="7">
        <v>2024</v>
      </c>
      <c r="U5820" s="7">
        <v>1</v>
      </c>
      <c r="V5820">
        <v>1</v>
      </c>
      <c r="W5820">
        <v>2024</v>
      </c>
      <c r="X5820">
        <v>1</v>
      </c>
      <c r="Y5820" t="b">
        <v>0</v>
      </c>
      <c r="Z5820" t="b">
        <v>0</v>
      </c>
      <c r="AA5820">
        <v>18</v>
      </c>
      <c r="AB5820">
        <v>7</v>
      </c>
      <c r="AC5820" t="b">
        <v>0</v>
      </c>
      <c r="AD5820" t="b">
        <v>1</v>
      </c>
      <c r="AE5820" t="b">
        <v>0</v>
      </c>
      <c r="AF5820" t="b">
        <v>1</v>
      </c>
      <c r="AG5820" s="11">
        <v>45296</v>
      </c>
      <c r="AH5820" s="11">
        <v>45314</v>
      </c>
      <c r="AI5820" s="12">
        <f>IF(OR(AG5820="",AH5820=""),"",AH5820-AG5820)</f>
        <v>18.0</v>
      </c>
      <c r="AJ5820" s="13" t="b">
        <f>IF(OR(AI5820="",AA5820=""),"",AI5820=AA5820)</f>
        <v>1</v>
      </c>
      <c r="AK5820" s="13" t="b">
        <f>IF(AI5820="","",AI5820&gt;60)</f>
        <v>0</v>
      </c>
      <c r="AL5820" s="13" t="b">
        <f>IF(OR(Y5820=TRUE,AH5820=""),TRUE,FALSE)</f>
        <v>0</v>
      </c>
      <c r="AM5820" s="13" t="b">
        <f>IF(AI5820="","",AI5820&lt;0)</f>
        <v>0</v>
      </c>
      <c r="AN5820" s="13" t="str">
        <f>IF(AH5820="","No inspection date",IF(AI5820&lt;0,"Negative chronology",IF(AI5820&lt;=30,"0-30",IF(AI5820&lt;=60,"31-60",IF(AI5820&lt;=90,"61-90",IF(AI5820&lt;=180,"91-180","181+"))))))</f>
        <v>0-30</v>
      </c>
      <c r="AO5820" s="13" t="str">
        <f>IF(OR(ISNUMBER(SEARCH("COMPLETED",K5820)),ISNUMBER(SEARCH("CLOSED",K5820))),"Closed/Completed","Other Active/Issued")</f>
        <v>Closed/Completed</v>
      </c>
    </row>
    <row r="5821" spans="1:41">
      <c r="A5821" t="s">
        <v>28432</v>
      </c>
      <c r="B5821" t="s">
        <v>87</v>
      </c>
      <c r="C5821" t="s">
        <v>87</v>
      </c>
      <c r="D5821" t="s">
        <v>88</v>
      </c>
      <c r="F5821" t="s">
        <v>28433</v>
      </c>
      <c r="G5821" t="s">
        <v>6235</v>
      </c>
      <c r="H5821" t="s">
        <v>3327</v>
      </c>
      <c r="I5821" t="s">
        <v>3555</v>
      </c>
      <c r="J5821" t="s">
        <v>137</v>
      </c>
      <c r="K5821" t="s">
        <v>93</v>
      </c>
      <c r="L5821" t="s">
        <v>93</v>
      </c>
      <c r="M5821" t="s">
        <v>28434</v>
      </c>
      <c r="N5821" s="9">
        <v>98107</v>
      </c>
      <c r="O5821" t="s">
        <v>28435</v>
      </c>
      <c r="P5821" s="10">
        <v>47.66839473</v>
      </c>
      <c r="Q5821" s="10">
        <v>-122.37156602</v>
      </c>
      <c r="R5821" t="s">
        <v>28436</v>
      </c>
      <c r="S5821" s="7">
        <v>1</v>
      </c>
      <c r="T5821" s="7">
        <v>2024</v>
      </c>
      <c r="U5821" s="7">
        <v>1</v>
      </c>
      <c r="V5821">
        <v>2</v>
      </c>
      <c r="W5821">
        <v>2024</v>
      </c>
      <c r="X5821">
        <v>1</v>
      </c>
      <c r="Y5821" t="b">
        <v>0</v>
      </c>
      <c r="Z5821" t="b">
        <v>0</v>
      </c>
      <c r="AA5821">
        <v>35</v>
      </c>
      <c r="AB5821">
        <v>6</v>
      </c>
      <c r="AC5821" t="b">
        <v>0</v>
      </c>
      <c r="AD5821" t="b">
        <v>1</v>
      </c>
      <c r="AE5821" t="b">
        <v>0</v>
      </c>
      <c r="AF5821" t="b">
        <v>1</v>
      </c>
      <c r="AG5821" s="11">
        <v>45300</v>
      </c>
      <c r="AH5821" s="11">
        <v>45335</v>
      </c>
      <c r="AI5821" s="12">
        <f>IF(OR(AG5821="",AH5821=""),"",AH5821-AG5821)</f>
        <v>35.0</v>
      </c>
      <c r="AJ5821" s="13" t="b">
        <f>IF(OR(AI5821="",AA5821=""),"",AI5821=AA5821)</f>
        <v>1</v>
      </c>
      <c r="AK5821" s="13" t="b">
        <f>IF(AI5821="","",AI5821&gt;60)</f>
        <v>0</v>
      </c>
      <c r="AL5821" s="13" t="b">
        <f>IF(OR(Y5821=TRUE,AH5821=""),TRUE,FALSE)</f>
        <v>0</v>
      </c>
      <c r="AM5821" s="13" t="b">
        <f>IF(AI5821="","",AI5821&lt;0)</f>
        <v>0</v>
      </c>
      <c r="AN5821" s="13" t="str">
        <f>IF(AH5821="","No inspection date",IF(AI5821&lt;0,"Negative chronology",IF(AI5821&lt;=30,"0-30",IF(AI5821&lt;=60,"31-60",IF(AI5821&lt;=90,"61-90",IF(AI5821&lt;=180,"91-180","181+"))))))</f>
        <v>31-60</v>
      </c>
      <c r="AO5821" s="13" t="str">
        <f>IF(OR(ISNUMBER(SEARCH("COMPLETED",K5821)),ISNUMBER(SEARCH("CLOSED",K5821))),"Closed/Completed","Other Active/Issued")</f>
        <v>Closed/Completed</v>
      </c>
    </row>
    <row r="5822" spans="1:41">
      <c r="A5822" t="s">
        <v>28437</v>
      </c>
      <c r="B5822" t="s">
        <v>87</v>
      </c>
      <c r="C5822" t="s">
        <v>87</v>
      </c>
      <c r="D5822" t="s">
        <v>88</v>
      </c>
      <c r="F5822" t="s">
        <v>28438</v>
      </c>
      <c r="G5822" t="s">
        <v>28439</v>
      </c>
      <c r="H5822" t="s">
        <v>3340</v>
      </c>
      <c r="I5822" t="s">
        <v>3496</v>
      </c>
      <c r="J5822" t="s">
        <v>137</v>
      </c>
      <c r="K5822" t="s">
        <v>93</v>
      </c>
      <c r="L5822" t="s">
        <v>93</v>
      </c>
      <c r="M5822" t="s">
        <v>28440</v>
      </c>
      <c r="N5822" s="9">
        <v>98125</v>
      </c>
      <c r="O5822" t="s">
        <v>28441</v>
      </c>
      <c r="P5822" s="10">
        <v>47.7144231</v>
      </c>
      <c r="Q5822" s="10">
        <v>-122.30069255</v>
      </c>
      <c r="R5822" t="s">
        <v>28442</v>
      </c>
      <c r="S5822" s="7">
        <v>1</v>
      </c>
      <c r="T5822" s="7">
        <v>2024</v>
      </c>
      <c r="U5822" s="7">
        <v>1</v>
      </c>
      <c r="V5822">
        <v>7</v>
      </c>
      <c r="W5822">
        <v>2024</v>
      </c>
      <c r="X5822">
        <v>3</v>
      </c>
      <c r="Y5822" t="b">
        <v>0</v>
      </c>
      <c r="Z5822" t="b">
        <v>0</v>
      </c>
      <c r="AA5822">
        <v>198</v>
      </c>
      <c r="AB5822">
        <v>5</v>
      </c>
      <c r="AC5822" t="b">
        <v>0</v>
      </c>
      <c r="AD5822" t="b">
        <v>1</v>
      </c>
      <c r="AE5822" t="b">
        <v>0</v>
      </c>
      <c r="AF5822" t="b">
        <v>1</v>
      </c>
      <c r="AG5822" s="11">
        <v>45301</v>
      </c>
      <c r="AH5822" s="11">
        <v>45499</v>
      </c>
      <c r="AI5822" s="12">
        <f>IF(OR(AG5822="",AH5822=""),"",AH5822-AG5822)</f>
        <v>198.0</v>
      </c>
      <c r="AJ5822" s="13" t="b">
        <f>IF(OR(AI5822="",AA5822=""),"",AI5822=AA5822)</f>
        <v>1</v>
      </c>
      <c r="AK5822" s="13" t="b">
        <f>IF(AI5822="","",AI5822&gt;60)</f>
        <v>1</v>
      </c>
      <c r="AL5822" s="13" t="b">
        <f>IF(OR(Y5822=TRUE,AH5822=""),TRUE,FALSE)</f>
        <v>0</v>
      </c>
      <c r="AM5822" s="13" t="b">
        <f>IF(AI5822="","",AI5822&lt;0)</f>
        <v>0</v>
      </c>
      <c r="AN5822" s="13" t="str">
        <f>IF(AH5822="","No inspection date",IF(AI5822&lt;0,"Negative chronology",IF(AI5822&lt;=30,"0-30",IF(AI5822&lt;=60,"31-60",IF(AI5822&lt;=90,"61-90",IF(AI5822&lt;=180,"91-180","181+"))))))</f>
        <v>181+</v>
      </c>
      <c r="AO5822" s="13" t="str">
        <f>IF(OR(ISNUMBER(SEARCH("COMPLETED",K5822)),ISNUMBER(SEARCH("CLOSED",K5822))),"Closed/Completed","Other Active/Issued")</f>
        <v>Closed/Completed</v>
      </c>
    </row>
    <row r="5823" spans="1:41">
      <c r="A5823" t="s">
        <v>28443</v>
      </c>
      <c r="B5823" t="s">
        <v>87</v>
      </c>
      <c r="C5823" t="s">
        <v>87</v>
      </c>
      <c r="D5823" t="s">
        <v>88</v>
      </c>
      <c r="F5823" t="s">
        <v>28444</v>
      </c>
      <c r="G5823" t="s">
        <v>28445</v>
      </c>
      <c r="H5823" t="s">
        <v>3353</v>
      </c>
      <c r="I5823" t="s">
        <v>3416</v>
      </c>
      <c r="J5823" t="s">
        <v>6317</v>
      </c>
      <c r="K5823" t="s">
        <v>93</v>
      </c>
      <c r="L5823" t="s">
        <v>93</v>
      </c>
      <c r="M5823" t="s">
        <v>6792</v>
      </c>
      <c r="N5823" s="9">
        <v>98101</v>
      </c>
      <c r="O5823" t="s">
        <v>28446</v>
      </c>
      <c r="P5823" s="10">
        <v>47.60874813</v>
      </c>
      <c r="Q5823" s="10">
        <v>-122.32967216</v>
      </c>
      <c r="R5823" t="s">
        <v>6794</v>
      </c>
      <c r="S5823" s="7">
        <v>1</v>
      </c>
      <c r="T5823" s="7">
        <v>2024</v>
      </c>
      <c r="U5823" s="7">
        <v>1</v>
      </c>
      <c r="V5823">
        <v>1</v>
      </c>
      <c r="W5823">
        <v>2024</v>
      </c>
      <c r="X5823">
        <v>1</v>
      </c>
      <c r="Y5823" t="b">
        <v>0</v>
      </c>
      <c r="Z5823" t="b">
        <v>0</v>
      </c>
      <c r="AA5823">
        <v>13</v>
      </c>
      <c r="AB5823">
        <v>7</v>
      </c>
      <c r="AC5823" t="b">
        <v>0</v>
      </c>
      <c r="AD5823" t="b">
        <v>1</v>
      </c>
      <c r="AE5823" t="b">
        <v>0</v>
      </c>
      <c r="AF5823" t="b">
        <v>1</v>
      </c>
      <c r="AG5823" s="11">
        <v>45302</v>
      </c>
      <c r="AH5823" s="11">
        <v>45315</v>
      </c>
      <c r="AI5823" s="12">
        <f>IF(OR(AG5823="",AH5823=""),"",AH5823-AG5823)</f>
        <v>13.0</v>
      </c>
      <c r="AJ5823" s="13" t="b">
        <f>IF(OR(AI5823="",AA5823=""),"",AI5823=AA5823)</f>
        <v>1</v>
      </c>
      <c r="AK5823" s="13" t="b">
        <f>IF(AI5823="","",AI5823&gt;60)</f>
        <v>0</v>
      </c>
      <c r="AL5823" s="13" t="b">
        <f>IF(OR(Y5823=TRUE,AH5823=""),TRUE,FALSE)</f>
        <v>0</v>
      </c>
      <c r="AM5823" s="13" t="b">
        <f>IF(AI5823="","",AI5823&lt;0)</f>
        <v>0</v>
      </c>
      <c r="AN5823" s="13" t="str">
        <f>IF(AH5823="","No inspection date",IF(AI5823&lt;0,"Negative chronology",IF(AI5823&lt;=30,"0-30",IF(AI5823&lt;=60,"31-60",IF(AI5823&lt;=90,"61-90",IF(AI5823&lt;=180,"91-180","181+"))))))</f>
        <v>0-30</v>
      </c>
      <c r="AO5823" s="13" t="str">
        <f>IF(OR(ISNUMBER(SEARCH("COMPLETED",K5823)),ISNUMBER(SEARCH("CLOSED",K5823))),"Closed/Completed","Other Active/Issued")</f>
        <v>Closed/Completed</v>
      </c>
    </row>
    <row r="5824" spans="1:41">
      <c r="A5824" t="s">
        <v>28447</v>
      </c>
      <c r="B5824" t="s">
        <v>87</v>
      </c>
      <c r="C5824" t="s">
        <v>87</v>
      </c>
      <c r="D5824" t="s">
        <v>88</v>
      </c>
      <c r="F5824" t="s">
        <v>28448</v>
      </c>
      <c r="G5824" t="s">
        <v>28449</v>
      </c>
      <c r="H5824" t="s">
        <v>3353</v>
      </c>
      <c r="I5824" t="s">
        <v>6436</v>
      </c>
      <c r="J5824" t="s">
        <v>6317</v>
      </c>
      <c r="K5824" t="s">
        <v>93</v>
      </c>
      <c r="L5824" t="s">
        <v>93</v>
      </c>
      <c r="M5824" t="s">
        <v>5060</v>
      </c>
      <c r="N5824" s="9">
        <v>98115</v>
      </c>
      <c r="O5824" t="s">
        <v>28450</v>
      </c>
      <c r="P5824" s="10">
        <v>47.69694847</v>
      </c>
      <c r="Q5824" s="10">
        <v>-122.30914866</v>
      </c>
      <c r="R5824" t="s">
        <v>5062</v>
      </c>
      <c r="S5824" s="7">
        <v>1</v>
      </c>
      <c r="T5824" s="7">
        <v>2024</v>
      </c>
      <c r="U5824" s="7">
        <v>1</v>
      </c>
      <c r="V5824">
        <v>1</v>
      </c>
      <c r="W5824">
        <v>2024</v>
      </c>
      <c r="X5824">
        <v>1</v>
      </c>
      <c r="Y5824" t="b">
        <v>0</v>
      </c>
      <c r="Z5824" t="b">
        <v>0</v>
      </c>
      <c r="AA5824">
        <v>6</v>
      </c>
      <c r="AB5824">
        <v>5</v>
      </c>
      <c r="AC5824" t="b">
        <v>0</v>
      </c>
      <c r="AD5824" t="b">
        <v>1</v>
      </c>
      <c r="AE5824" t="b">
        <v>0</v>
      </c>
      <c r="AF5824" t="b">
        <v>1</v>
      </c>
      <c r="AG5824" s="11">
        <v>45302</v>
      </c>
      <c r="AH5824" s="11">
        <v>45308</v>
      </c>
      <c r="AI5824" s="12">
        <f>IF(OR(AG5824="",AH5824=""),"",AH5824-AG5824)</f>
        <v>6.0</v>
      </c>
      <c r="AJ5824" s="13" t="b">
        <f>IF(OR(AI5824="",AA5824=""),"",AI5824=AA5824)</f>
        <v>1</v>
      </c>
      <c r="AK5824" s="13" t="b">
        <f>IF(AI5824="","",AI5824&gt;60)</f>
        <v>0</v>
      </c>
      <c r="AL5824" s="13" t="b">
        <f>IF(OR(Y5824=TRUE,AH5824=""),TRUE,FALSE)</f>
        <v>0</v>
      </c>
      <c r="AM5824" s="13" t="b">
        <f>IF(AI5824="","",AI5824&lt;0)</f>
        <v>0</v>
      </c>
      <c r="AN5824" s="13" t="str">
        <f>IF(AH5824="","No inspection date",IF(AI5824&lt;0,"Negative chronology",IF(AI5824&lt;=30,"0-30",IF(AI5824&lt;=60,"31-60",IF(AI5824&lt;=90,"61-90",IF(AI5824&lt;=180,"91-180","181+"))))))</f>
        <v>0-30</v>
      </c>
      <c r="AO5824" s="13" t="str">
        <f>IF(OR(ISNUMBER(SEARCH("COMPLETED",K5824)),ISNUMBER(SEARCH("CLOSED",K5824))),"Closed/Completed","Other Active/Issued")</f>
        <v>Closed/Completed</v>
      </c>
    </row>
    <row r="5825" spans="1:41">
      <c r="A5825" t="s">
        <v>28451</v>
      </c>
      <c r="B5825" t="s">
        <v>87</v>
      </c>
      <c r="C5825" t="s">
        <v>87</v>
      </c>
      <c r="D5825" t="s">
        <v>88</v>
      </c>
      <c r="F5825" t="s">
        <v>28452</v>
      </c>
      <c r="G5825" t="s">
        <v>28040</v>
      </c>
      <c r="H5825" t="s">
        <v>3360</v>
      </c>
      <c r="I5825" t="s">
        <v>3327</v>
      </c>
      <c r="J5825" t="s">
        <v>93</v>
      </c>
      <c r="K5825" t="s">
        <v>100</v>
      </c>
      <c r="L5825" t="s">
        <v>100</v>
      </c>
      <c r="M5825" t="s">
        <v>28453</v>
      </c>
      <c r="N5825" s="9">
        <v>98105</v>
      </c>
      <c r="O5825" t="s">
        <v>28454</v>
      </c>
      <c r="P5825" s="10">
        <v>47.66596621</v>
      </c>
      <c r="Q5825" s="10">
        <v>-122.31226501</v>
      </c>
      <c r="R5825" t="s">
        <v>28455</v>
      </c>
      <c r="S5825" s="7">
        <v>1</v>
      </c>
      <c r="T5825" s="7">
        <v>2024</v>
      </c>
      <c r="U5825" s="7">
        <v>1</v>
      </c>
      <c r="V5825">
        <v>1</v>
      </c>
      <c r="W5825">
        <v>2024</v>
      </c>
      <c r="X5825">
        <v>1</v>
      </c>
      <c r="Y5825" t="b">
        <v>0</v>
      </c>
      <c r="Z5825" t="b">
        <v>0</v>
      </c>
      <c r="AA5825">
        <v>-3</v>
      </c>
      <c r="AB5825">
        <v>4</v>
      </c>
      <c r="AC5825" t="b">
        <v>0</v>
      </c>
      <c r="AD5825" t="b">
        <v>1</v>
      </c>
      <c r="AE5825" t="b">
        <v>0</v>
      </c>
      <c r="AF5825" t="b">
        <v>1</v>
      </c>
      <c r="AG5825" s="11">
        <v>45303</v>
      </c>
      <c r="AH5825" s="11">
        <v>45300</v>
      </c>
      <c r="AI5825" s="12">
        <f>IF(OR(AG5825="",AH5825=""),"",AH5825-AG5825)</f>
        <v>-3.0</v>
      </c>
      <c r="AJ5825" s="13" t="b">
        <f>IF(OR(AI5825="",AA5825=""),"",AI5825=AA5825)</f>
        <v>1</v>
      </c>
      <c r="AK5825" s="13" t="b">
        <f>IF(AI5825="","",AI5825&gt;60)</f>
        <v>0</v>
      </c>
      <c r="AL5825" s="13" t="b">
        <f>IF(OR(Y5825=TRUE,AH5825=""),TRUE,FALSE)</f>
        <v>0</v>
      </c>
      <c r="AM5825" s="13" t="b">
        <f>IF(AI5825="","",AI5825&lt;0)</f>
        <v>1</v>
      </c>
      <c r="AN5825" s="13" t="str">
        <f>IF(AH5825="","No inspection date",IF(AI5825&lt;0,"Negative chronology",IF(AI5825&lt;=30,"0-30",IF(AI5825&lt;=60,"31-60",IF(AI5825&lt;=90,"61-90",IF(AI5825&lt;=180,"91-180","181+"))))))</f>
        <v>Negative chronology</v>
      </c>
      <c r="AO5825" s="13" t="str">
        <f>IF(OR(ISNUMBER(SEARCH("COMPLETED",K5825)),ISNUMBER(SEARCH("CLOSED",K5825))),"Closed/Completed","Other Active/Issued")</f>
        <v>Other Active/Issued</v>
      </c>
    </row>
    <row r="5826" spans="1:41">
      <c r="A5826" t="s">
        <v>28456</v>
      </c>
      <c r="B5826" t="s">
        <v>87</v>
      </c>
      <c r="C5826" t="s">
        <v>87</v>
      </c>
      <c r="D5826" t="s">
        <v>88</v>
      </c>
      <c r="F5826" t="s">
        <v>28457</v>
      </c>
      <c r="G5826" t="s">
        <v>28458</v>
      </c>
      <c r="H5826" t="s">
        <v>6436</v>
      </c>
      <c r="I5826" t="s">
        <v>3385</v>
      </c>
      <c r="J5826" t="s">
        <v>137</v>
      </c>
      <c r="K5826" t="s">
        <v>93</v>
      </c>
      <c r="L5826" t="s">
        <v>93</v>
      </c>
      <c r="M5826" t="s">
        <v>21338</v>
      </c>
      <c r="N5826" s="9">
        <v>98118</v>
      </c>
      <c r="O5826" t="s">
        <v>28459</v>
      </c>
      <c r="P5826" s="10">
        <v>47.52175647</v>
      </c>
      <c r="Q5826" s="10">
        <v>-122.26467712</v>
      </c>
      <c r="R5826" t="s">
        <v>21340</v>
      </c>
      <c r="S5826" s="7">
        <v>1</v>
      </c>
      <c r="T5826" s="7">
        <v>2024</v>
      </c>
      <c r="U5826" s="7">
        <v>1</v>
      </c>
      <c r="V5826">
        <v>1</v>
      </c>
      <c r="W5826">
        <v>2024</v>
      </c>
      <c r="X5826">
        <v>1</v>
      </c>
      <c r="Y5826" t="b">
        <v>0</v>
      </c>
      <c r="Z5826" t="b">
        <v>0</v>
      </c>
      <c r="AA5826">
        <v>2</v>
      </c>
      <c r="AB5826">
        <v>2</v>
      </c>
      <c r="AC5826" t="b">
        <v>0</v>
      </c>
      <c r="AD5826" t="b">
        <v>1</v>
      </c>
      <c r="AE5826" t="b">
        <v>0</v>
      </c>
      <c r="AF5826" t="b">
        <v>1</v>
      </c>
      <c r="AG5826" s="11">
        <v>45308</v>
      </c>
      <c r="AH5826" s="11">
        <v>45310</v>
      </c>
      <c r="AI5826" s="12">
        <f>IF(OR(AG5826="",AH5826=""),"",AH5826-AG5826)</f>
        <v>2.0</v>
      </c>
      <c r="AJ5826" s="13" t="b">
        <f>IF(OR(AI5826="",AA5826=""),"",AI5826=AA5826)</f>
        <v>1</v>
      </c>
      <c r="AK5826" s="13" t="b">
        <f>IF(AI5826="","",AI5826&gt;60)</f>
        <v>0</v>
      </c>
      <c r="AL5826" s="13" t="b">
        <f>IF(OR(Y5826=TRUE,AH5826=""),TRUE,FALSE)</f>
        <v>0</v>
      </c>
      <c r="AM5826" s="13" t="b">
        <f>IF(AI5826="","",AI5826&lt;0)</f>
        <v>0</v>
      </c>
      <c r="AN5826" s="13" t="str">
        <f>IF(AH5826="","No inspection date",IF(AI5826&lt;0,"Negative chronology",IF(AI5826&lt;=30,"0-30",IF(AI5826&lt;=60,"31-60",IF(AI5826&lt;=90,"61-90",IF(AI5826&lt;=180,"91-180","181+"))))))</f>
        <v>0-30</v>
      </c>
      <c r="AO5826" s="13" t="str">
        <f>IF(OR(ISNUMBER(SEARCH("COMPLETED",K5826)),ISNUMBER(SEARCH("CLOSED",K5826))),"Closed/Completed","Other Active/Issued")</f>
        <v>Closed/Completed</v>
      </c>
    </row>
    <row r="5827" spans="1:41">
      <c r="A5827" t="s">
        <v>28460</v>
      </c>
      <c r="B5827" t="s">
        <v>87</v>
      </c>
      <c r="C5827" t="s">
        <v>87</v>
      </c>
      <c r="D5827" t="s">
        <v>88</v>
      </c>
      <c r="F5827" t="s">
        <v>28461</v>
      </c>
      <c r="H5827" t="s">
        <v>6436</v>
      </c>
      <c r="I5827" t="s">
        <v>6436</v>
      </c>
      <c r="J5827" t="s">
        <v>137</v>
      </c>
      <c r="K5827" t="s">
        <v>93</v>
      </c>
      <c r="L5827" t="s">
        <v>93</v>
      </c>
      <c r="M5827" t="s">
        <v>28462</v>
      </c>
      <c r="N5827" s="9">
        <v>98118</v>
      </c>
      <c r="O5827" t="s">
        <v>28463</v>
      </c>
      <c r="P5827" s="10">
        <v>47.5472833</v>
      </c>
      <c r="Q5827" s="10">
        <v>-122.27709415</v>
      </c>
      <c r="R5827" t="s">
        <v>28464</v>
      </c>
      <c r="S5827" s="7">
        <v>1</v>
      </c>
      <c r="T5827" s="7">
        <v>2024</v>
      </c>
      <c r="U5827" s="7">
        <v>1</v>
      </c>
      <c r="V5827">
        <v>1</v>
      </c>
      <c r="W5827">
        <v>2024</v>
      </c>
      <c r="X5827">
        <v>1</v>
      </c>
      <c r="Y5827" t="b">
        <v>0</v>
      </c>
      <c r="Z5827" t="b">
        <v>0</v>
      </c>
      <c r="AA5827">
        <v>0</v>
      </c>
      <c r="AB5827">
        <v>2</v>
      </c>
      <c r="AC5827" t="b">
        <v>0</v>
      </c>
      <c r="AD5827" t="b">
        <v>1</v>
      </c>
      <c r="AE5827" t="b">
        <v>0</v>
      </c>
      <c r="AF5827" t="b">
        <v>1</v>
      </c>
      <c r="AG5827" s="11">
        <v>45308</v>
      </c>
      <c r="AH5827" s="11">
        <v>45308</v>
      </c>
      <c r="AI5827" s="12">
        <f>IF(OR(AG5827="",AH5827=""),"",AH5827-AG5827)</f>
        <v>0.0</v>
      </c>
      <c r="AJ5827" s="13" t="b">
        <f>IF(OR(AI5827="",AA5827=""),"",AI5827=AA5827)</f>
        <v>1</v>
      </c>
      <c r="AK5827" s="13" t="b">
        <f>IF(AI5827="","",AI5827&gt;60)</f>
        <v>0</v>
      </c>
      <c r="AL5827" s="13" t="b">
        <f>IF(OR(Y5827=TRUE,AH5827=""),TRUE,FALSE)</f>
        <v>0</v>
      </c>
      <c r="AM5827" s="13" t="b">
        <f>IF(AI5827="","",AI5827&lt;0)</f>
        <v>0</v>
      </c>
      <c r="AN5827" s="13" t="str">
        <f>IF(AH5827="","No inspection date",IF(AI5827&lt;0,"Negative chronology",IF(AI5827&lt;=30,"0-30",IF(AI5827&lt;=60,"31-60",IF(AI5827&lt;=90,"61-90",IF(AI5827&lt;=180,"91-180","181+"))))))</f>
        <v>0-30</v>
      </c>
      <c r="AO5827" s="13" t="str">
        <f>IF(OR(ISNUMBER(SEARCH("COMPLETED",K5827)),ISNUMBER(SEARCH("CLOSED",K5827))),"Closed/Completed","Other Active/Issued")</f>
        <v>Closed/Completed</v>
      </c>
    </row>
    <row r="5828" spans="1:41">
      <c r="A5828" t="s">
        <v>28465</v>
      </c>
      <c r="B5828" t="s">
        <v>87</v>
      </c>
      <c r="C5828" t="s">
        <v>87</v>
      </c>
      <c r="D5828" t="s">
        <v>88</v>
      </c>
      <c r="F5828" t="s">
        <v>28466</v>
      </c>
      <c r="G5828" t="s">
        <v>28467</v>
      </c>
      <c r="H5828" t="s">
        <v>6436</v>
      </c>
      <c r="I5828" t="s">
        <v>6436</v>
      </c>
      <c r="J5828" t="s">
        <v>93</v>
      </c>
      <c r="K5828" t="s">
        <v>93</v>
      </c>
      <c r="L5828" t="s">
        <v>93</v>
      </c>
      <c r="M5828" t="s">
        <v>28468</v>
      </c>
      <c r="N5828" s="9">
        <v>98105</v>
      </c>
      <c r="O5828" t="s">
        <v>28469</v>
      </c>
      <c r="P5828" s="10">
        <v>47.6654735</v>
      </c>
      <c r="Q5828" s="10">
        <v>-122.31114054</v>
      </c>
      <c r="R5828" t="s">
        <v>28470</v>
      </c>
      <c r="S5828" s="7">
        <v>1</v>
      </c>
      <c r="T5828" s="7">
        <v>2024</v>
      </c>
      <c r="U5828" s="7">
        <v>1</v>
      </c>
      <c r="V5828">
        <v>1</v>
      </c>
      <c r="W5828">
        <v>2024</v>
      </c>
      <c r="X5828">
        <v>1</v>
      </c>
      <c r="Y5828" t="b">
        <v>0</v>
      </c>
      <c r="Z5828" t="b">
        <v>0</v>
      </c>
      <c r="AA5828">
        <v>0</v>
      </c>
      <c r="AB5828">
        <v>4</v>
      </c>
      <c r="AC5828" t="b">
        <v>0</v>
      </c>
      <c r="AD5828" t="b">
        <v>1</v>
      </c>
      <c r="AE5828" t="b">
        <v>0</v>
      </c>
      <c r="AF5828" t="b">
        <v>1</v>
      </c>
      <c r="AG5828" s="11">
        <v>45308</v>
      </c>
      <c r="AH5828" s="11">
        <v>45308</v>
      </c>
      <c r="AI5828" s="12">
        <f>IF(OR(AG5828="",AH5828=""),"",AH5828-AG5828)</f>
        <v>0.0</v>
      </c>
      <c r="AJ5828" s="13" t="b">
        <f>IF(OR(AI5828="",AA5828=""),"",AI5828=AA5828)</f>
        <v>1</v>
      </c>
      <c r="AK5828" s="13" t="b">
        <f>IF(AI5828="","",AI5828&gt;60)</f>
        <v>0</v>
      </c>
      <c r="AL5828" s="13" t="b">
        <f>IF(OR(Y5828=TRUE,AH5828=""),TRUE,FALSE)</f>
        <v>0</v>
      </c>
      <c r="AM5828" s="13" t="b">
        <f>IF(AI5828="","",AI5828&lt;0)</f>
        <v>0</v>
      </c>
      <c r="AN5828" s="13" t="str">
        <f>IF(AH5828="","No inspection date",IF(AI5828&lt;0,"Negative chronology",IF(AI5828&lt;=30,"0-30",IF(AI5828&lt;=60,"31-60",IF(AI5828&lt;=90,"61-90",IF(AI5828&lt;=180,"91-180","181+"))))))</f>
        <v>0-30</v>
      </c>
      <c r="AO5828" s="13" t="str">
        <f>IF(OR(ISNUMBER(SEARCH("COMPLETED",K5828)),ISNUMBER(SEARCH("CLOSED",K5828))),"Closed/Completed","Other Active/Issued")</f>
        <v>Closed/Completed</v>
      </c>
    </row>
    <row r="5829" spans="1:41">
      <c r="A5829" t="s">
        <v>28471</v>
      </c>
      <c r="B5829" t="s">
        <v>87</v>
      </c>
      <c r="C5829" t="s">
        <v>87</v>
      </c>
      <c r="D5829" t="s">
        <v>88</v>
      </c>
      <c r="F5829" t="s">
        <v>28472</v>
      </c>
      <c r="G5829" t="s">
        <v>28473</v>
      </c>
      <c r="H5829" t="s">
        <v>6436</v>
      </c>
      <c r="I5829" t="s">
        <v>3416</v>
      </c>
      <c r="J5829" t="s">
        <v>137</v>
      </c>
      <c r="K5829" t="s">
        <v>93</v>
      </c>
      <c r="L5829" t="s">
        <v>93</v>
      </c>
      <c r="M5829" t="s">
        <v>28474</v>
      </c>
      <c r="N5829" s="9">
        <v>98112</v>
      </c>
      <c r="O5829" t="s">
        <v>28475</v>
      </c>
      <c r="P5829" s="10">
        <v>47.61953995</v>
      </c>
      <c r="Q5829" s="10">
        <v>-122.30504944</v>
      </c>
      <c r="R5829" t="s">
        <v>28476</v>
      </c>
      <c r="S5829" s="7">
        <v>1</v>
      </c>
      <c r="T5829" s="7">
        <v>2024</v>
      </c>
      <c r="U5829" s="7">
        <v>1</v>
      </c>
      <c r="V5829">
        <v>1</v>
      </c>
      <c r="W5829">
        <v>2024</v>
      </c>
      <c r="X5829">
        <v>1</v>
      </c>
      <c r="Y5829" t="b">
        <v>0</v>
      </c>
      <c r="Z5829" t="b">
        <v>0</v>
      </c>
      <c r="AA5829">
        <v>7</v>
      </c>
      <c r="AB5829">
        <v>3</v>
      </c>
      <c r="AC5829" t="b">
        <v>0</v>
      </c>
      <c r="AD5829" t="b">
        <v>1</v>
      </c>
      <c r="AE5829" t="b">
        <v>0</v>
      </c>
      <c r="AF5829" t="b">
        <v>1</v>
      </c>
      <c r="AG5829" s="11">
        <v>45308</v>
      </c>
      <c r="AH5829" s="11">
        <v>45315</v>
      </c>
      <c r="AI5829" s="12">
        <f>IF(OR(AG5829="",AH5829=""),"",AH5829-AG5829)</f>
        <v>7.0</v>
      </c>
      <c r="AJ5829" s="13" t="b">
        <f>IF(OR(AI5829="",AA5829=""),"",AI5829=AA5829)</f>
        <v>1</v>
      </c>
      <c r="AK5829" s="13" t="b">
        <f>IF(AI5829="","",AI5829&gt;60)</f>
        <v>0</v>
      </c>
      <c r="AL5829" s="13" t="b">
        <f>IF(OR(Y5829=TRUE,AH5829=""),TRUE,FALSE)</f>
        <v>0</v>
      </c>
      <c r="AM5829" s="13" t="b">
        <f>IF(AI5829="","",AI5829&lt;0)</f>
        <v>0</v>
      </c>
      <c r="AN5829" s="13" t="str">
        <f>IF(AH5829="","No inspection date",IF(AI5829&lt;0,"Negative chronology",IF(AI5829&lt;=30,"0-30",IF(AI5829&lt;=60,"31-60",IF(AI5829&lt;=90,"61-90",IF(AI5829&lt;=180,"91-180","181+"))))))</f>
        <v>0-30</v>
      </c>
      <c r="AO5829" s="13" t="str">
        <f>IF(OR(ISNUMBER(SEARCH("COMPLETED",K5829)),ISNUMBER(SEARCH("CLOSED",K5829))),"Closed/Completed","Other Active/Issued")</f>
        <v>Closed/Completed</v>
      </c>
    </row>
    <row r="5830" spans="1:41">
      <c r="A5830" t="s">
        <v>28477</v>
      </c>
      <c r="B5830" t="s">
        <v>87</v>
      </c>
      <c r="C5830" t="s">
        <v>87</v>
      </c>
      <c r="D5830" t="s">
        <v>88</v>
      </c>
      <c r="F5830" t="s">
        <v>28461</v>
      </c>
      <c r="G5830" t="s">
        <v>28478</v>
      </c>
      <c r="H5830" t="s">
        <v>2040</v>
      </c>
      <c r="I5830" t="s">
        <v>4046</v>
      </c>
      <c r="J5830" t="s">
        <v>137</v>
      </c>
      <c r="K5830" t="s">
        <v>93</v>
      </c>
      <c r="L5830" t="s">
        <v>93</v>
      </c>
      <c r="M5830" t="s">
        <v>28462</v>
      </c>
      <c r="N5830" s="9">
        <v>98118</v>
      </c>
      <c r="O5830" t="s">
        <v>28479</v>
      </c>
      <c r="P5830" s="10">
        <v>47.5472833</v>
      </c>
      <c r="Q5830" s="10">
        <v>-122.27709415</v>
      </c>
      <c r="R5830" t="s">
        <v>28464</v>
      </c>
      <c r="S5830" s="7">
        <v>1</v>
      </c>
      <c r="T5830" s="7">
        <v>2024</v>
      </c>
      <c r="U5830" s="7">
        <v>1</v>
      </c>
      <c r="V5830">
        <v>6</v>
      </c>
      <c r="W5830">
        <v>2024</v>
      </c>
      <c r="X5830">
        <v>2</v>
      </c>
      <c r="Y5830" t="b">
        <v>0</v>
      </c>
      <c r="Z5830" t="b">
        <v>0</v>
      </c>
      <c r="AA5830">
        <v>141</v>
      </c>
      <c r="AB5830">
        <v>2</v>
      </c>
      <c r="AC5830" t="b">
        <v>0</v>
      </c>
      <c r="AD5830" t="b">
        <v>1</v>
      </c>
      <c r="AE5830" t="b">
        <v>0</v>
      </c>
      <c r="AF5830" t="b">
        <v>1</v>
      </c>
      <c r="AG5830" s="11">
        <v>45309</v>
      </c>
      <c r="AH5830" s="11">
        <v>45450</v>
      </c>
      <c r="AI5830" s="12">
        <f>IF(OR(AG5830="",AH5830=""),"",AH5830-AG5830)</f>
        <v>141.0</v>
      </c>
      <c r="AJ5830" s="13" t="b">
        <f>IF(OR(AI5830="",AA5830=""),"",AI5830=AA5830)</f>
        <v>1</v>
      </c>
      <c r="AK5830" s="13" t="b">
        <f>IF(AI5830="","",AI5830&gt;60)</f>
        <v>1</v>
      </c>
      <c r="AL5830" s="13" t="b">
        <f>IF(OR(Y5830=TRUE,AH5830=""),TRUE,FALSE)</f>
        <v>0</v>
      </c>
      <c r="AM5830" s="13" t="b">
        <f>IF(AI5830="","",AI5830&lt;0)</f>
        <v>0</v>
      </c>
      <c r="AN5830" s="13" t="str">
        <f>IF(AH5830="","No inspection date",IF(AI5830&lt;0,"Negative chronology",IF(AI5830&lt;=30,"0-30",IF(AI5830&lt;=60,"31-60",IF(AI5830&lt;=90,"61-90",IF(AI5830&lt;=180,"91-180","181+"))))))</f>
        <v>91-180</v>
      </c>
      <c r="AO5830" s="13" t="str">
        <f>IF(OR(ISNUMBER(SEARCH("COMPLETED",K5830)),ISNUMBER(SEARCH("CLOSED",K5830))),"Closed/Completed","Other Active/Issued")</f>
        <v>Closed/Completed</v>
      </c>
    </row>
    <row r="5831" spans="1:41">
      <c r="A5831" t="s">
        <v>28480</v>
      </c>
      <c r="B5831" t="s">
        <v>87</v>
      </c>
      <c r="C5831" t="s">
        <v>87</v>
      </c>
      <c r="D5831" t="s">
        <v>88</v>
      </c>
      <c r="F5831" t="s">
        <v>28481</v>
      </c>
      <c r="G5831" t="s">
        <v>28482</v>
      </c>
      <c r="H5831" t="s">
        <v>3385</v>
      </c>
      <c r="K5831" t="s">
        <v>93</v>
      </c>
      <c r="L5831" t="s">
        <v>93</v>
      </c>
      <c r="M5831" t="s">
        <v>27282</v>
      </c>
      <c r="O5831" t="s">
        <v>28483</v>
      </c>
      <c r="P5831" s="10">
        <v>47.6216694</v>
      </c>
      <c r="Q5831" s="10">
        <v>-122.32135713</v>
      </c>
      <c r="R5831" t="s">
        <v>27284</v>
      </c>
      <c r="S5831" s="7">
        <v>1</v>
      </c>
      <c r="T5831" s="7">
        <v>2024</v>
      </c>
      <c r="U5831" s="7">
        <v>1</v>
      </c>
      <c r="Y5831" t="b">
        <v>1</v>
      </c>
      <c r="Z5831" t="b">
        <v>1</v>
      </c>
      <c r="AB5831">
        <v>3</v>
      </c>
      <c r="AC5831" t="b">
        <v>0</v>
      </c>
      <c r="AD5831" t="b">
        <v>1</v>
      </c>
      <c r="AE5831" t="b">
        <v>0</v>
      </c>
      <c r="AF5831" t="b">
        <v>1</v>
      </c>
      <c r="AG5831" s="11">
        <v>45310</v>
      </c>
      <c r="AI5831" s="12">
        <f>IF(OR(AG5831="",AH5831=""),"",AH5831-AG5831)</f>
        <v/>
      </c>
      <c r="AJ5831" s="13">
        <f>IF(OR(AI5831="",AA5831=""),"",AI5831=AA5831)</f>
        <v/>
      </c>
      <c r="AK5831" s="13">
        <f>IF(AI5831="","",AI5831&gt;60)</f>
        <v/>
      </c>
      <c r="AL5831" s="13" t="b">
        <f>IF(OR(Y5831=TRUE,AH5831=""),TRUE,FALSE)</f>
        <v>1</v>
      </c>
      <c r="AM5831" s="13">
        <f>IF(AI5831="","",AI5831&lt;0)</f>
        <v/>
      </c>
      <c r="AN5831" s="13" t="str">
        <f>IF(AH5831="","No inspection date",IF(AI5831&lt;0,"Negative chronology",IF(AI5831&lt;=30,"0-30",IF(AI5831&lt;=60,"31-60",IF(AI5831&lt;=90,"61-90",IF(AI5831&lt;=180,"91-180","181+"))))))</f>
        <v>No inspection date</v>
      </c>
      <c r="AO5831" s="13" t="str">
        <f>IF(OR(ISNUMBER(SEARCH("COMPLETED",K5831)),ISNUMBER(SEARCH("CLOSED",K5831))),"Closed/Completed","Other Active/Issued")</f>
        <v>Closed/Completed</v>
      </c>
    </row>
    <row r="5832" spans="1:41">
      <c r="A5832" t="s">
        <v>28484</v>
      </c>
      <c r="B5832" t="s">
        <v>87</v>
      </c>
      <c r="C5832" t="s">
        <v>87</v>
      </c>
      <c r="D5832" t="s">
        <v>88</v>
      </c>
      <c r="F5832" t="s">
        <v>28466</v>
      </c>
      <c r="G5832" t="s">
        <v>6269</v>
      </c>
      <c r="H5832" t="s">
        <v>3390</v>
      </c>
      <c r="I5832" t="s">
        <v>9457</v>
      </c>
      <c r="J5832" t="s">
        <v>137</v>
      </c>
      <c r="K5832" t="s">
        <v>93</v>
      </c>
      <c r="L5832" t="s">
        <v>93</v>
      </c>
      <c r="M5832" t="s">
        <v>28468</v>
      </c>
      <c r="N5832" s="9">
        <v>98105</v>
      </c>
      <c r="O5832" t="s">
        <v>28485</v>
      </c>
      <c r="P5832" s="10">
        <v>47.6654735</v>
      </c>
      <c r="Q5832" s="10">
        <v>-122.31114054</v>
      </c>
      <c r="R5832" t="s">
        <v>28470</v>
      </c>
      <c r="S5832" s="7">
        <v>1</v>
      </c>
      <c r="T5832" s="7">
        <v>2024</v>
      </c>
      <c r="U5832" s="7">
        <v>1</v>
      </c>
      <c r="V5832">
        <v>6</v>
      </c>
      <c r="W5832">
        <v>2024</v>
      </c>
      <c r="X5832">
        <v>2</v>
      </c>
      <c r="Y5832" t="b">
        <v>0</v>
      </c>
      <c r="Z5832" t="b">
        <v>0</v>
      </c>
      <c r="AA5832">
        <v>140</v>
      </c>
      <c r="AB5832">
        <v>4</v>
      </c>
      <c r="AC5832" t="b">
        <v>0</v>
      </c>
      <c r="AD5832" t="b">
        <v>1</v>
      </c>
      <c r="AE5832" t="b">
        <v>0</v>
      </c>
      <c r="AF5832" t="b">
        <v>1</v>
      </c>
      <c r="AG5832" s="11">
        <v>45313</v>
      </c>
      <c r="AH5832" s="11">
        <v>45453</v>
      </c>
      <c r="AI5832" s="12">
        <f>IF(OR(AG5832="",AH5832=""),"",AH5832-AG5832)</f>
        <v>140.0</v>
      </c>
      <c r="AJ5832" s="13" t="b">
        <f>IF(OR(AI5832="",AA5832=""),"",AI5832=AA5832)</f>
        <v>1</v>
      </c>
      <c r="AK5832" s="13" t="b">
        <f>IF(AI5832="","",AI5832&gt;60)</f>
        <v>1</v>
      </c>
      <c r="AL5832" s="13" t="b">
        <f>IF(OR(Y5832=TRUE,AH5832=""),TRUE,FALSE)</f>
        <v>0</v>
      </c>
      <c r="AM5832" s="13" t="b">
        <f>IF(AI5832="","",AI5832&lt;0)</f>
        <v>0</v>
      </c>
      <c r="AN5832" s="13" t="str">
        <f>IF(AH5832="","No inspection date",IF(AI5832&lt;0,"Negative chronology",IF(AI5832&lt;=30,"0-30",IF(AI5832&lt;=60,"31-60",IF(AI5832&lt;=90,"61-90",IF(AI5832&lt;=180,"91-180","181+"))))))</f>
        <v>91-180</v>
      </c>
      <c r="AO5832" s="13" t="str">
        <f>IF(OR(ISNUMBER(SEARCH("COMPLETED",K5832)),ISNUMBER(SEARCH("CLOSED",K5832))),"Closed/Completed","Other Active/Issued")</f>
        <v>Closed/Completed</v>
      </c>
    </row>
    <row r="5833" spans="1:41">
      <c r="A5833" t="s">
        <v>28486</v>
      </c>
      <c r="B5833" t="s">
        <v>87</v>
      </c>
      <c r="C5833" t="s">
        <v>87</v>
      </c>
      <c r="D5833" t="s">
        <v>88</v>
      </c>
      <c r="F5833" t="s">
        <v>28487</v>
      </c>
      <c r="G5833" t="s">
        <v>27940</v>
      </c>
      <c r="H5833" t="s">
        <v>3411</v>
      </c>
      <c r="I5833" t="s">
        <v>9384</v>
      </c>
      <c r="J5833" t="s">
        <v>137</v>
      </c>
      <c r="K5833" t="s">
        <v>93</v>
      </c>
      <c r="L5833" t="s">
        <v>93</v>
      </c>
      <c r="M5833" t="s">
        <v>28488</v>
      </c>
      <c r="N5833" s="9">
        <v>98118</v>
      </c>
      <c r="O5833" t="s">
        <v>28489</v>
      </c>
      <c r="P5833" s="10">
        <v>47.55086358</v>
      </c>
      <c r="Q5833" s="10">
        <v>-122.26586827</v>
      </c>
      <c r="R5833" t="s">
        <v>28490</v>
      </c>
      <c r="S5833" s="7">
        <v>1</v>
      </c>
      <c r="T5833" s="7">
        <v>2024</v>
      </c>
      <c r="U5833" s="7">
        <v>1</v>
      </c>
      <c r="V5833">
        <v>5</v>
      </c>
      <c r="W5833">
        <v>2024</v>
      </c>
      <c r="X5833">
        <v>2</v>
      </c>
      <c r="Y5833" t="b">
        <v>0</v>
      </c>
      <c r="Z5833" t="b">
        <v>0</v>
      </c>
      <c r="AA5833">
        <v>120</v>
      </c>
      <c r="AB5833">
        <v>2</v>
      </c>
      <c r="AC5833" t="b">
        <v>0</v>
      </c>
      <c r="AD5833" t="b">
        <v>1</v>
      </c>
      <c r="AE5833" t="b">
        <v>0</v>
      </c>
      <c r="AF5833" t="b">
        <v>1</v>
      </c>
      <c r="AG5833" s="11">
        <v>45314</v>
      </c>
      <c r="AH5833" s="11">
        <v>45434</v>
      </c>
      <c r="AI5833" s="12">
        <f>IF(OR(AG5833="",AH5833=""),"",AH5833-AG5833)</f>
        <v>120.0</v>
      </c>
      <c r="AJ5833" s="13" t="b">
        <f>IF(OR(AI5833="",AA5833=""),"",AI5833=AA5833)</f>
        <v>1</v>
      </c>
      <c r="AK5833" s="13" t="b">
        <f>IF(AI5833="","",AI5833&gt;60)</f>
        <v>1</v>
      </c>
      <c r="AL5833" s="13" t="b">
        <f>IF(OR(Y5833=TRUE,AH5833=""),TRUE,FALSE)</f>
        <v>0</v>
      </c>
      <c r="AM5833" s="13" t="b">
        <f>IF(AI5833="","",AI5833&lt;0)</f>
        <v>0</v>
      </c>
      <c r="AN5833" s="13" t="str">
        <f>IF(AH5833="","No inspection date",IF(AI5833&lt;0,"Negative chronology",IF(AI5833&lt;=30,"0-30",IF(AI5833&lt;=60,"31-60",IF(AI5833&lt;=90,"61-90",IF(AI5833&lt;=180,"91-180","181+"))))))</f>
        <v>91-180</v>
      </c>
      <c r="AO5833" s="13" t="str">
        <f>IF(OR(ISNUMBER(SEARCH("COMPLETED",K5833)),ISNUMBER(SEARCH("CLOSED",K5833))),"Closed/Completed","Other Active/Issued")</f>
        <v>Closed/Completed</v>
      </c>
    </row>
    <row r="5834" spans="1:41">
      <c r="A5834" t="s">
        <v>28491</v>
      </c>
      <c r="B5834" t="s">
        <v>87</v>
      </c>
      <c r="C5834" t="s">
        <v>87</v>
      </c>
      <c r="D5834" t="s">
        <v>88</v>
      </c>
      <c r="F5834" t="s">
        <v>28123</v>
      </c>
      <c r="G5834" t="s">
        <v>6269</v>
      </c>
      <c r="H5834" t="s">
        <v>3411</v>
      </c>
      <c r="I5834" t="s">
        <v>4530</v>
      </c>
      <c r="J5834" t="s">
        <v>137</v>
      </c>
      <c r="K5834" t="s">
        <v>93</v>
      </c>
      <c r="L5834" t="s">
        <v>93</v>
      </c>
      <c r="M5834" t="s">
        <v>28124</v>
      </c>
      <c r="N5834" s="9">
        <v>98133</v>
      </c>
      <c r="O5834" t="s">
        <v>28492</v>
      </c>
      <c r="P5834" s="10">
        <v>47.72655912</v>
      </c>
      <c r="Q5834" s="10">
        <v>-122.34736208</v>
      </c>
      <c r="R5834" t="s">
        <v>28126</v>
      </c>
      <c r="S5834" s="7">
        <v>1</v>
      </c>
      <c r="T5834" s="7">
        <v>2024</v>
      </c>
      <c r="U5834" s="7">
        <v>1</v>
      </c>
      <c r="V5834">
        <v>10</v>
      </c>
      <c r="W5834">
        <v>2024</v>
      </c>
      <c r="X5834">
        <v>4</v>
      </c>
      <c r="Y5834" t="b">
        <v>0</v>
      </c>
      <c r="Z5834" t="b">
        <v>0</v>
      </c>
      <c r="AA5834">
        <v>267</v>
      </c>
      <c r="AB5834">
        <v>5</v>
      </c>
      <c r="AC5834" t="b">
        <v>0</v>
      </c>
      <c r="AD5834" t="b">
        <v>1</v>
      </c>
      <c r="AE5834" t="b">
        <v>0</v>
      </c>
      <c r="AF5834" t="b">
        <v>1</v>
      </c>
      <c r="AG5834" s="11">
        <v>45314</v>
      </c>
      <c r="AH5834" s="11">
        <v>45581</v>
      </c>
      <c r="AI5834" s="12">
        <f>IF(OR(AG5834="",AH5834=""),"",AH5834-AG5834)</f>
        <v>267.0</v>
      </c>
      <c r="AJ5834" s="13" t="b">
        <f>IF(OR(AI5834="",AA5834=""),"",AI5834=AA5834)</f>
        <v>1</v>
      </c>
      <c r="AK5834" s="13" t="b">
        <f>IF(AI5834="","",AI5834&gt;60)</f>
        <v>1</v>
      </c>
      <c r="AL5834" s="13" t="b">
        <f>IF(OR(Y5834=TRUE,AH5834=""),TRUE,FALSE)</f>
        <v>0</v>
      </c>
      <c r="AM5834" s="13" t="b">
        <f>IF(AI5834="","",AI5834&lt;0)</f>
        <v>0</v>
      </c>
      <c r="AN5834" s="13" t="str">
        <f>IF(AH5834="","No inspection date",IF(AI5834&lt;0,"Negative chronology",IF(AI5834&lt;=30,"0-30",IF(AI5834&lt;=60,"31-60",IF(AI5834&lt;=90,"61-90",IF(AI5834&lt;=180,"91-180","181+"))))))</f>
        <v>181+</v>
      </c>
      <c r="AO5834" s="13" t="str">
        <f>IF(OR(ISNUMBER(SEARCH("COMPLETED",K5834)),ISNUMBER(SEARCH("CLOSED",K5834))),"Closed/Completed","Other Active/Issued")</f>
        <v>Closed/Completed</v>
      </c>
    </row>
    <row r="5835" spans="1:41">
      <c r="A5835" t="s">
        <v>28493</v>
      </c>
      <c r="B5835" t="s">
        <v>87</v>
      </c>
      <c r="C5835" t="s">
        <v>87</v>
      </c>
      <c r="D5835" t="s">
        <v>88</v>
      </c>
      <c r="F5835" t="s">
        <v>28494</v>
      </c>
      <c r="G5835" t="s">
        <v>28495</v>
      </c>
      <c r="H5835" t="s">
        <v>3411</v>
      </c>
      <c r="I5835" t="s">
        <v>3964</v>
      </c>
      <c r="J5835" t="s">
        <v>137</v>
      </c>
      <c r="K5835" t="s">
        <v>93</v>
      </c>
      <c r="L5835" t="s">
        <v>93</v>
      </c>
      <c r="M5835" t="s">
        <v>28496</v>
      </c>
      <c r="N5835" s="9">
        <v>98122</v>
      </c>
      <c r="O5835" t="s">
        <v>28497</v>
      </c>
      <c r="P5835" s="10">
        <v>47.61338196</v>
      </c>
      <c r="Q5835" s="10">
        <v>-122.32520395</v>
      </c>
      <c r="R5835" t="s">
        <v>28498</v>
      </c>
      <c r="S5835" s="7">
        <v>1</v>
      </c>
      <c r="T5835" s="7">
        <v>2024</v>
      </c>
      <c r="U5835" s="7">
        <v>1</v>
      </c>
      <c r="V5835">
        <v>5</v>
      </c>
      <c r="W5835">
        <v>2024</v>
      </c>
      <c r="X5835">
        <v>2</v>
      </c>
      <c r="Y5835" t="b">
        <v>0</v>
      </c>
      <c r="Z5835" t="b">
        <v>0</v>
      </c>
      <c r="AA5835">
        <v>107</v>
      </c>
      <c r="AB5835">
        <v>3</v>
      </c>
      <c r="AC5835" t="b">
        <v>0</v>
      </c>
      <c r="AD5835" t="b">
        <v>1</v>
      </c>
      <c r="AE5835" t="b">
        <v>0</v>
      </c>
      <c r="AF5835" t="b">
        <v>1</v>
      </c>
      <c r="AG5835" s="11">
        <v>45314</v>
      </c>
      <c r="AH5835" s="11">
        <v>45421</v>
      </c>
      <c r="AI5835" s="12">
        <f>IF(OR(AG5835="",AH5835=""),"",AH5835-AG5835)</f>
        <v>107.0</v>
      </c>
      <c r="AJ5835" s="13" t="b">
        <f>IF(OR(AI5835="",AA5835=""),"",AI5835=AA5835)</f>
        <v>1</v>
      </c>
      <c r="AK5835" s="13" t="b">
        <f>IF(AI5835="","",AI5835&gt;60)</f>
        <v>1</v>
      </c>
      <c r="AL5835" s="13" t="b">
        <f>IF(OR(Y5835=TRUE,AH5835=""),TRUE,FALSE)</f>
        <v>0</v>
      </c>
      <c r="AM5835" s="13" t="b">
        <f>IF(AI5835="","",AI5835&lt;0)</f>
        <v>0</v>
      </c>
      <c r="AN5835" s="13" t="str">
        <f>IF(AH5835="","No inspection date",IF(AI5835&lt;0,"Negative chronology",IF(AI5835&lt;=30,"0-30",IF(AI5835&lt;=60,"31-60",IF(AI5835&lt;=90,"61-90",IF(AI5835&lt;=180,"91-180","181+"))))))</f>
        <v>91-180</v>
      </c>
      <c r="AO5835" s="13" t="str">
        <f>IF(OR(ISNUMBER(SEARCH("COMPLETED",K5835)),ISNUMBER(SEARCH("CLOSED",K5835))),"Closed/Completed","Other Active/Issued")</f>
        <v>Closed/Completed</v>
      </c>
    </row>
    <row r="5836" spans="1:41">
      <c r="A5836" t="s">
        <v>28499</v>
      </c>
      <c r="B5836" t="s">
        <v>87</v>
      </c>
      <c r="C5836" t="s">
        <v>87</v>
      </c>
      <c r="D5836" t="s">
        <v>88</v>
      </c>
      <c r="F5836" t="s">
        <v>28424</v>
      </c>
      <c r="G5836" t="s">
        <v>6269</v>
      </c>
      <c r="H5836" t="s">
        <v>3423</v>
      </c>
      <c r="I5836" t="s">
        <v>6564</v>
      </c>
      <c r="J5836" t="s">
        <v>137</v>
      </c>
      <c r="K5836" t="s">
        <v>93</v>
      </c>
      <c r="L5836" t="s">
        <v>93</v>
      </c>
      <c r="M5836" t="s">
        <v>28425</v>
      </c>
      <c r="N5836" s="9">
        <v>98112</v>
      </c>
      <c r="O5836" t="s">
        <v>28500</v>
      </c>
      <c r="P5836" s="10">
        <v>47.62338014</v>
      </c>
      <c r="Q5836" s="10">
        <v>-122.30787792</v>
      </c>
      <c r="R5836" t="s">
        <v>28427</v>
      </c>
      <c r="S5836" s="7">
        <v>1</v>
      </c>
      <c r="T5836" s="7">
        <v>2024</v>
      </c>
      <c r="U5836" s="7">
        <v>1</v>
      </c>
      <c r="V5836">
        <v>5</v>
      </c>
      <c r="W5836">
        <v>2024</v>
      </c>
      <c r="X5836">
        <v>2</v>
      </c>
      <c r="Y5836" t="b">
        <v>0</v>
      </c>
      <c r="Z5836" t="b">
        <v>0</v>
      </c>
      <c r="AA5836">
        <v>102</v>
      </c>
      <c r="AB5836">
        <v>3</v>
      </c>
      <c r="AC5836" t="b">
        <v>0</v>
      </c>
      <c r="AD5836" t="b">
        <v>1</v>
      </c>
      <c r="AE5836" t="b">
        <v>0</v>
      </c>
      <c r="AF5836" t="b">
        <v>1</v>
      </c>
      <c r="AG5836" s="11">
        <v>45316</v>
      </c>
      <c r="AH5836" s="11">
        <v>45418</v>
      </c>
      <c r="AI5836" s="12">
        <f>IF(OR(AG5836="",AH5836=""),"",AH5836-AG5836)</f>
        <v>102.0</v>
      </c>
      <c r="AJ5836" s="13" t="b">
        <f>IF(OR(AI5836="",AA5836=""),"",AI5836=AA5836)</f>
        <v>1</v>
      </c>
      <c r="AK5836" s="13" t="b">
        <f>IF(AI5836="","",AI5836&gt;60)</f>
        <v>1</v>
      </c>
      <c r="AL5836" s="13" t="b">
        <f>IF(OR(Y5836=TRUE,AH5836=""),TRUE,FALSE)</f>
        <v>0</v>
      </c>
      <c r="AM5836" s="13" t="b">
        <f>IF(AI5836="","",AI5836&lt;0)</f>
        <v>0</v>
      </c>
      <c r="AN5836" s="13" t="str">
        <f>IF(AH5836="","No inspection date",IF(AI5836&lt;0,"Negative chronology",IF(AI5836&lt;=30,"0-30",IF(AI5836&lt;=60,"31-60",IF(AI5836&lt;=90,"61-90",IF(AI5836&lt;=180,"91-180","181+"))))))</f>
        <v>91-180</v>
      </c>
      <c r="AO5836" s="13" t="str">
        <f>IF(OR(ISNUMBER(SEARCH("COMPLETED",K5836)),ISNUMBER(SEARCH("CLOSED",K5836))),"Closed/Completed","Other Active/Issued")</f>
        <v>Closed/Completed</v>
      </c>
    </row>
    <row r="5837" spans="1:41">
      <c r="A5837" t="s">
        <v>28501</v>
      </c>
      <c r="B5837" t="s">
        <v>87</v>
      </c>
      <c r="C5837" t="s">
        <v>87</v>
      </c>
      <c r="D5837" t="s">
        <v>88</v>
      </c>
      <c r="F5837" t="s">
        <v>28502</v>
      </c>
      <c r="G5837" t="s">
        <v>28503</v>
      </c>
      <c r="H5837" t="s">
        <v>3423</v>
      </c>
      <c r="I5837" t="s">
        <v>3416</v>
      </c>
      <c r="J5837" t="s">
        <v>93</v>
      </c>
      <c r="K5837" t="s">
        <v>93</v>
      </c>
      <c r="L5837" t="s">
        <v>93</v>
      </c>
      <c r="M5837" t="s">
        <v>28504</v>
      </c>
      <c r="N5837" s="9">
        <v>98103</v>
      </c>
      <c r="O5837" t="s">
        <v>28505</v>
      </c>
      <c r="P5837" s="10">
        <v>47.67581382</v>
      </c>
      <c r="Q5837" s="10">
        <v>-122.35408627</v>
      </c>
      <c r="R5837" t="s">
        <v>28506</v>
      </c>
      <c r="S5837" s="7">
        <v>1</v>
      </c>
      <c r="T5837" s="7">
        <v>2024</v>
      </c>
      <c r="U5837" s="7">
        <v>1</v>
      </c>
      <c r="V5837">
        <v>1</v>
      </c>
      <c r="W5837">
        <v>2024</v>
      </c>
      <c r="X5837">
        <v>1</v>
      </c>
      <c r="Y5837" t="b">
        <v>0</v>
      </c>
      <c r="Z5837" t="b">
        <v>0</v>
      </c>
      <c r="AA5837">
        <v>-1</v>
      </c>
      <c r="AB5837">
        <v>6</v>
      </c>
      <c r="AC5837" t="b">
        <v>0</v>
      </c>
      <c r="AD5837" t="b">
        <v>1</v>
      </c>
      <c r="AE5837" t="b">
        <v>0</v>
      </c>
      <c r="AF5837" t="b">
        <v>1</v>
      </c>
      <c r="AG5837" s="11">
        <v>45316</v>
      </c>
      <c r="AH5837" s="11">
        <v>45315</v>
      </c>
      <c r="AI5837" s="12">
        <f>IF(OR(AG5837="",AH5837=""),"",AH5837-AG5837)</f>
        <v>-1.0</v>
      </c>
      <c r="AJ5837" s="13" t="b">
        <f>IF(OR(AI5837="",AA5837=""),"",AI5837=AA5837)</f>
        <v>1</v>
      </c>
      <c r="AK5837" s="13" t="b">
        <f>IF(AI5837="","",AI5837&gt;60)</f>
        <v>0</v>
      </c>
      <c r="AL5837" s="13" t="b">
        <f>IF(OR(Y5837=TRUE,AH5837=""),TRUE,FALSE)</f>
        <v>0</v>
      </c>
      <c r="AM5837" s="13" t="b">
        <f>IF(AI5837="","",AI5837&lt;0)</f>
        <v>1</v>
      </c>
      <c r="AN5837" s="13" t="str">
        <f>IF(AH5837="","No inspection date",IF(AI5837&lt;0,"Negative chronology",IF(AI5837&lt;=30,"0-30",IF(AI5837&lt;=60,"31-60",IF(AI5837&lt;=90,"61-90",IF(AI5837&lt;=180,"91-180","181+"))))))</f>
        <v>Negative chronology</v>
      </c>
      <c r="AO5837" s="13" t="str">
        <f>IF(OR(ISNUMBER(SEARCH("COMPLETED",K5837)),ISNUMBER(SEARCH("CLOSED",K5837))),"Closed/Completed","Other Active/Issued")</f>
        <v>Closed/Completed</v>
      </c>
    </row>
    <row r="5838" spans="1:41">
      <c r="A5838" t="s">
        <v>28507</v>
      </c>
      <c r="B5838" t="s">
        <v>87</v>
      </c>
      <c r="C5838" t="s">
        <v>87</v>
      </c>
      <c r="D5838" t="s">
        <v>88</v>
      </c>
      <c r="F5838" t="s">
        <v>28508</v>
      </c>
      <c r="H5838" t="s">
        <v>3435</v>
      </c>
      <c r="I5838" t="s">
        <v>3435</v>
      </c>
      <c r="J5838" t="s">
        <v>93</v>
      </c>
      <c r="K5838" t="s">
        <v>115</v>
      </c>
      <c r="L5838" t="s">
        <v>115</v>
      </c>
      <c r="M5838" t="s">
        <v>12743</v>
      </c>
      <c r="N5838" s="9">
        <v>98102</v>
      </c>
      <c r="O5838" t="s">
        <v>28509</v>
      </c>
      <c r="P5838" s="10">
        <v>47.63888165</v>
      </c>
      <c r="Q5838" s="10">
        <v>-122.32887032</v>
      </c>
      <c r="R5838" t="s">
        <v>12745</v>
      </c>
      <c r="S5838" s="7">
        <v>1</v>
      </c>
      <c r="T5838" s="7">
        <v>2024</v>
      </c>
      <c r="U5838" s="7">
        <v>1</v>
      </c>
      <c r="V5838">
        <v>1</v>
      </c>
      <c r="W5838">
        <v>2024</v>
      </c>
      <c r="X5838">
        <v>1</v>
      </c>
      <c r="Y5838" t="b">
        <v>0</v>
      </c>
      <c r="Z5838" t="b">
        <v>0</v>
      </c>
      <c r="AA5838">
        <v>0</v>
      </c>
      <c r="AB5838">
        <v>3</v>
      </c>
      <c r="AC5838" t="b">
        <v>0</v>
      </c>
      <c r="AD5838" t="b">
        <v>1</v>
      </c>
      <c r="AE5838" t="b">
        <v>0</v>
      </c>
      <c r="AF5838" t="b">
        <v>1</v>
      </c>
      <c r="AG5838" s="11">
        <v>45317</v>
      </c>
      <c r="AH5838" s="11">
        <v>45317</v>
      </c>
      <c r="AI5838" s="12">
        <f>IF(OR(AG5838="",AH5838=""),"",AH5838-AG5838)</f>
        <v>0.0</v>
      </c>
      <c r="AJ5838" s="13" t="b">
        <f>IF(OR(AI5838="",AA5838=""),"",AI5838=AA5838)</f>
        <v>1</v>
      </c>
      <c r="AK5838" s="13" t="b">
        <f>IF(AI5838="","",AI5838&gt;60)</f>
        <v>0</v>
      </c>
      <c r="AL5838" s="13" t="b">
        <f>IF(OR(Y5838=TRUE,AH5838=""),TRUE,FALSE)</f>
        <v>0</v>
      </c>
      <c r="AM5838" s="13" t="b">
        <f>IF(AI5838="","",AI5838&lt;0)</f>
        <v>0</v>
      </c>
      <c r="AN5838" s="13" t="str">
        <f>IF(AH5838="","No inspection date",IF(AI5838&lt;0,"Negative chronology",IF(AI5838&lt;=30,"0-30",IF(AI5838&lt;=60,"31-60",IF(AI5838&lt;=90,"61-90",IF(AI5838&lt;=180,"91-180","181+"))))))</f>
        <v>0-30</v>
      </c>
      <c r="AO5838" s="13" t="str">
        <f>IF(OR(ISNUMBER(SEARCH("COMPLETED",K5838)),ISNUMBER(SEARCH("CLOSED",K5838))),"Closed/Completed","Other Active/Issued")</f>
        <v>Other Active/Issued</v>
      </c>
    </row>
    <row r="5839" spans="1:41">
      <c r="A5839" t="s">
        <v>28510</v>
      </c>
      <c r="B5839" t="s">
        <v>87</v>
      </c>
      <c r="C5839" t="s">
        <v>87</v>
      </c>
      <c r="D5839" t="s">
        <v>88</v>
      </c>
      <c r="F5839" t="s">
        <v>28511</v>
      </c>
      <c r="G5839" t="s">
        <v>28512</v>
      </c>
      <c r="H5839" t="s">
        <v>6471</v>
      </c>
      <c r="I5839" t="s">
        <v>28513</v>
      </c>
      <c r="J5839" t="s">
        <v>137</v>
      </c>
      <c r="K5839" t="s">
        <v>93</v>
      </c>
      <c r="L5839" t="s">
        <v>93</v>
      </c>
      <c r="M5839" t="s">
        <v>28514</v>
      </c>
      <c r="N5839" s="9">
        <v>98133</v>
      </c>
      <c r="O5839" t="s">
        <v>28515</v>
      </c>
      <c r="P5839" s="10">
        <v>47.70376188</v>
      </c>
      <c r="Q5839" s="10">
        <v>-122.35025303</v>
      </c>
      <c r="R5839" t="s">
        <v>28516</v>
      </c>
      <c r="S5839" s="7">
        <v>1</v>
      </c>
      <c r="T5839" s="7">
        <v>2024</v>
      </c>
      <c r="U5839" s="7">
        <v>1</v>
      </c>
      <c r="V5839">
        <v>4</v>
      </c>
      <c r="W5839">
        <v>2024</v>
      </c>
      <c r="X5839">
        <v>2</v>
      </c>
      <c r="Y5839" t="b">
        <v>0</v>
      </c>
      <c r="Z5839" t="b">
        <v>0</v>
      </c>
      <c r="AA5839">
        <v>67</v>
      </c>
      <c r="AB5839">
        <v>5</v>
      </c>
      <c r="AC5839" t="b">
        <v>0</v>
      </c>
      <c r="AD5839" t="b">
        <v>1</v>
      </c>
      <c r="AE5839" t="b">
        <v>0</v>
      </c>
      <c r="AF5839" t="b">
        <v>1</v>
      </c>
      <c r="AG5839" s="11">
        <v>45320</v>
      </c>
      <c r="AH5839" s="11">
        <v>45387</v>
      </c>
      <c r="AI5839" s="12">
        <f>IF(OR(AG5839="",AH5839=""),"",AH5839-AG5839)</f>
        <v>67.0</v>
      </c>
      <c r="AJ5839" s="13" t="b">
        <f>IF(OR(AI5839="",AA5839=""),"",AI5839=AA5839)</f>
        <v>1</v>
      </c>
      <c r="AK5839" s="13" t="b">
        <f>IF(AI5839="","",AI5839&gt;60)</f>
        <v>1</v>
      </c>
      <c r="AL5839" s="13" t="b">
        <f>IF(OR(Y5839=TRUE,AH5839=""),TRUE,FALSE)</f>
        <v>0</v>
      </c>
      <c r="AM5839" s="13" t="b">
        <f>IF(AI5839="","",AI5839&lt;0)</f>
        <v>0</v>
      </c>
      <c r="AN5839" s="13" t="str">
        <f>IF(AH5839="","No inspection date",IF(AI5839&lt;0,"Negative chronology",IF(AI5839&lt;=30,"0-30",IF(AI5839&lt;=60,"31-60",IF(AI5839&lt;=90,"61-90",IF(AI5839&lt;=180,"91-180","181+"))))))</f>
        <v>61-90</v>
      </c>
      <c r="AO5839" s="13" t="str">
        <f>IF(OR(ISNUMBER(SEARCH("COMPLETED",K5839)),ISNUMBER(SEARCH("CLOSED",K5839))),"Closed/Completed","Other Active/Issued")</f>
        <v>Closed/Completed</v>
      </c>
    </row>
    <row r="5840" spans="1:41">
      <c r="A5840" t="s">
        <v>28517</v>
      </c>
      <c r="B5840" t="s">
        <v>87</v>
      </c>
      <c r="C5840" t="s">
        <v>87</v>
      </c>
      <c r="D5840" t="s">
        <v>88</v>
      </c>
      <c r="F5840" t="s">
        <v>28518</v>
      </c>
      <c r="H5840" t="s">
        <v>3447</v>
      </c>
      <c r="I5840" t="s">
        <v>6103</v>
      </c>
      <c r="J5840" t="s">
        <v>137</v>
      </c>
      <c r="K5840" t="s">
        <v>93</v>
      </c>
      <c r="L5840" t="s">
        <v>93</v>
      </c>
      <c r="M5840" t="s">
        <v>28519</v>
      </c>
      <c r="N5840" s="9">
        <v>98121</v>
      </c>
      <c r="O5840" t="s">
        <v>28520</v>
      </c>
      <c r="P5840" s="10">
        <v>47.61334562</v>
      </c>
      <c r="Q5840" s="10">
        <v>-122.34394996</v>
      </c>
      <c r="R5840" t="s">
        <v>28521</v>
      </c>
      <c r="S5840" s="7">
        <v>1</v>
      </c>
      <c r="T5840" s="7">
        <v>2024</v>
      </c>
      <c r="U5840" s="7">
        <v>1</v>
      </c>
      <c r="V5840">
        <v>2</v>
      </c>
      <c r="W5840">
        <v>2025</v>
      </c>
      <c r="X5840">
        <v>1</v>
      </c>
      <c r="Y5840" t="b">
        <v>0</v>
      </c>
      <c r="Z5840" t="b">
        <v>0</v>
      </c>
      <c r="AA5840">
        <v>385</v>
      </c>
      <c r="AB5840">
        <v>7</v>
      </c>
      <c r="AC5840" t="b">
        <v>0</v>
      </c>
      <c r="AD5840" t="b">
        <v>1</v>
      </c>
      <c r="AE5840" t="b">
        <v>0</v>
      </c>
      <c r="AF5840" t="b">
        <v>1</v>
      </c>
      <c r="AG5840" s="11">
        <v>45321</v>
      </c>
      <c r="AH5840" s="11">
        <v>45706</v>
      </c>
      <c r="AI5840" s="12">
        <f>IF(OR(AG5840="",AH5840=""),"",AH5840-AG5840)</f>
        <v>385.0</v>
      </c>
      <c r="AJ5840" s="13" t="b">
        <f>IF(OR(AI5840="",AA5840=""),"",AI5840=AA5840)</f>
        <v>1</v>
      </c>
      <c r="AK5840" s="13" t="b">
        <f>IF(AI5840="","",AI5840&gt;60)</f>
        <v>1</v>
      </c>
      <c r="AL5840" s="13" t="b">
        <f>IF(OR(Y5840=TRUE,AH5840=""),TRUE,FALSE)</f>
        <v>0</v>
      </c>
      <c r="AM5840" s="13" t="b">
        <f>IF(AI5840="","",AI5840&lt;0)</f>
        <v>0</v>
      </c>
      <c r="AN5840" s="13" t="str">
        <f>IF(AH5840="","No inspection date",IF(AI5840&lt;0,"Negative chronology",IF(AI5840&lt;=30,"0-30",IF(AI5840&lt;=60,"31-60",IF(AI5840&lt;=90,"61-90",IF(AI5840&lt;=180,"91-180","181+"))))))</f>
        <v>181+</v>
      </c>
      <c r="AO5840" s="13" t="str">
        <f>IF(OR(ISNUMBER(SEARCH("COMPLETED",K5840)),ISNUMBER(SEARCH("CLOSED",K5840))),"Closed/Completed","Other Active/Issued")</f>
        <v>Closed/Completed</v>
      </c>
    </row>
    <row r="5841" spans="1:41">
      <c r="A5841" t="s">
        <v>28522</v>
      </c>
      <c r="B5841" t="s">
        <v>87</v>
      </c>
      <c r="C5841" t="s">
        <v>87</v>
      </c>
      <c r="D5841" t="s">
        <v>88</v>
      </c>
      <c r="F5841" t="s">
        <v>28523</v>
      </c>
      <c r="H5841" t="s">
        <v>3460</v>
      </c>
      <c r="I5841" t="s">
        <v>9647</v>
      </c>
      <c r="J5841" t="s">
        <v>137</v>
      </c>
      <c r="K5841" t="s">
        <v>93</v>
      </c>
      <c r="L5841" t="s">
        <v>93</v>
      </c>
      <c r="M5841" t="s">
        <v>28524</v>
      </c>
      <c r="N5841" s="9">
        <v>98105</v>
      </c>
      <c r="O5841" t="s">
        <v>28525</v>
      </c>
      <c r="P5841" s="10">
        <v>47.66367693</v>
      </c>
      <c r="Q5841" s="10">
        <v>-122.31229485</v>
      </c>
      <c r="R5841" t="s">
        <v>28526</v>
      </c>
      <c r="S5841" s="7">
        <v>1</v>
      </c>
      <c r="T5841" s="7">
        <v>2024</v>
      </c>
      <c r="U5841" s="7">
        <v>1</v>
      </c>
      <c r="V5841">
        <v>8</v>
      </c>
      <c r="W5841">
        <v>2024</v>
      </c>
      <c r="X5841">
        <v>3</v>
      </c>
      <c r="Y5841" t="b">
        <v>0</v>
      </c>
      <c r="Z5841" t="b">
        <v>0</v>
      </c>
      <c r="AA5841">
        <v>203</v>
      </c>
      <c r="AB5841">
        <v>4</v>
      </c>
      <c r="AC5841" t="b">
        <v>0</v>
      </c>
      <c r="AD5841" t="b">
        <v>1</v>
      </c>
      <c r="AE5841" t="b">
        <v>0</v>
      </c>
      <c r="AF5841" t="b">
        <v>1</v>
      </c>
      <c r="AG5841" s="11">
        <v>45322</v>
      </c>
      <c r="AH5841" s="11">
        <v>45525</v>
      </c>
      <c r="AI5841" s="12">
        <f>IF(OR(AG5841="",AH5841=""),"",AH5841-AG5841)</f>
        <v>203.0</v>
      </c>
      <c r="AJ5841" s="13" t="b">
        <f>IF(OR(AI5841="",AA5841=""),"",AI5841=AA5841)</f>
        <v>1</v>
      </c>
      <c r="AK5841" s="13" t="b">
        <f>IF(AI5841="","",AI5841&gt;60)</f>
        <v>1</v>
      </c>
      <c r="AL5841" s="13" t="b">
        <f>IF(OR(Y5841=TRUE,AH5841=""),TRUE,FALSE)</f>
        <v>0</v>
      </c>
      <c r="AM5841" s="13" t="b">
        <f>IF(AI5841="","",AI5841&lt;0)</f>
        <v>0</v>
      </c>
      <c r="AN5841" s="13" t="str">
        <f>IF(AH5841="","No inspection date",IF(AI5841&lt;0,"Negative chronology",IF(AI5841&lt;=30,"0-30",IF(AI5841&lt;=60,"31-60",IF(AI5841&lt;=90,"61-90",IF(AI5841&lt;=180,"91-180","181+"))))))</f>
        <v>181+</v>
      </c>
      <c r="AO5841" s="13" t="str">
        <f>IF(OR(ISNUMBER(SEARCH("COMPLETED",K5841)),ISNUMBER(SEARCH("CLOSED",K5841))),"Closed/Completed","Other Active/Issued")</f>
        <v>Closed/Completed</v>
      </c>
    </row>
    <row r="5842" spans="1:41">
      <c r="A5842" t="s">
        <v>28527</v>
      </c>
      <c r="B5842" t="s">
        <v>87</v>
      </c>
      <c r="C5842" t="s">
        <v>87</v>
      </c>
      <c r="D5842" t="s">
        <v>88</v>
      </c>
      <c r="F5842" t="s">
        <v>27826</v>
      </c>
      <c r="G5842" t="s">
        <v>6269</v>
      </c>
      <c r="H5842" t="s">
        <v>3192</v>
      </c>
      <c r="I5842" t="s">
        <v>3684</v>
      </c>
      <c r="J5842" t="s">
        <v>137</v>
      </c>
      <c r="K5842" t="s">
        <v>93</v>
      </c>
      <c r="L5842" t="s">
        <v>93</v>
      </c>
      <c r="M5842" t="s">
        <v>27827</v>
      </c>
      <c r="N5842" s="9">
        <v>98119</v>
      </c>
      <c r="O5842" t="s">
        <v>28528</v>
      </c>
      <c r="P5842" s="10">
        <v>47.62692147</v>
      </c>
      <c r="Q5842" s="10">
        <v>-122.35894376</v>
      </c>
      <c r="R5842" t="s">
        <v>27829</v>
      </c>
      <c r="S5842" s="7">
        <v>2</v>
      </c>
      <c r="T5842" s="7">
        <v>2024</v>
      </c>
      <c r="U5842" s="7">
        <v>1</v>
      </c>
      <c r="V5842">
        <v>4</v>
      </c>
      <c r="W5842">
        <v>2024</v>
      </c>
      <c r="X5842">
        <v>2</v>
      </c>
      <c r="Y5842" t="b">
        <v>0</v>
      </c>
      <c r="Z5842" t="b">
        <v>0</v>
      </c>
      <c r="AA5842">
        <v>83</v>
      </c>
      <c r="AB5842">
        <v>7</v>
      </c>
      <c r="AC5842" t="b">
        <v>0</v>
      </c>
      <c r="AD5842" t="b">
        <v>1</v>
      </c>
      <c r="AE5842" t="b">
        <v>0</v>
      </c>
      <c r="AF5842" t="b">
        <v>1</v>
      </c>
      <c r="AG5842" s="11">
        <v>45323</v>
      </c>
      <c r="AH5842" s="11">
        <v>45406</v>
      </c>
      <c r="AI5842" s="12">
        <f>IF(OR(AG5842="",AH5842=""),"",AH5842-AG5842)</f>
        <v>83.0</v>
      </c>
      <c r="AJ5842" s="13" t="b">
        <f>IF(OR(AI5842="",AA5842=""),"",AI5842=AA5842)</f>
        <v>1</v>
      </c>
      <c r="AK5842" s="13" t="b">
        <f>IF(AI5842="","",AI5842&gt;60)</f>
        <v>1</v>
      </c>
      <c r="AL5842" s="13" t="b">
        <f>IF(OR(Y5842=TRUE,AH5842=""),TRUE,FALSE)</f>
        <v>0</v>
      </c>
      <c r="AM5842" s="13" t="b">
        <f>IF(AI5842="","",AI5842&lt;0)</f>
        <v>0</v>
      </c>
      <c r="AN5842" s="13" t="str">
        <f>IF(AH5842="","No inspection date",IF(AI5842&lt;0,"Negative chronology",IF(AI5842&lt;=30,"0-30",IF(AI5842&lt;=60,"31-60",IF(AI5842&lt;=90,"61-90",IF(AI5842&lt;=180,"91-180","181+"))))))</f>
        <v>61-90</v>
      </c>
      <c r="AO5842" s="13" t="str">
        <f>IF(OR(ISNUMBER(SEARCH("COMPLETED",K5842)),ISNUMBER(SEARCH("CLOSED",K5842))),"Closed/Completed","Other Active/Issued")</f>
        <v>Closed/Completed</v>
      </c>
    </row>
    <row r="5843" spans="1:41">
      <c r="A5843" t="s">
        <v>28529</v>
      </c>
      <c r="B5843" t="s">
        <v>87</v>
      </c>
      <c r="C5843" t="s">
        <v>87</v>
      </c>
      <c r="D5843" t="s">
        <v>88</v>
      </c>
      <c r="F5843" t="s">
        <v>28530</v>
      </c>
      <c r="G5843" t="s">
        <v>27067</v>
      </c>
      <c r="H5843" t="s">
        <v>3192</v>
      </c>
      <c r="I5843" t="s">
        <v>4223</v>
      </c>
      <c r="J5843" t="s">
        <v>6317</v>
      </c>
      <c r="K5843" t="s">
        <v>93</v>
      </c>
      <c r="L5843" t="s">
        <v>93</v>
      </c>
      <c r="M5843" t="s">
        <v>28531</v>
      </c>
      <c r="N5843" s="9">
        <v>98109</v>
      </c>
      <c r="O5843" t="s">
        <v>28532</v>
      </c>
      <c r="P5843" s="10">
        <v>47.63019657</v>
      </c>
      <c r="Q5843" s="10">
        <v>-122.35625997</v>
      </c>
      <c r="R5843" t="s">
        <v>28533</v>
      </c>
      <c r="S5843" s="7">
        <v>2</v>
      </c>
      <c r="T5843" s="7">
        <v>2024</v>
      </c>
      <c r="U5843" s="7">
        <v>1</v>
      </c>
      <c r="V5843">
        <v>7</v>
      </c>
      <c r="W5843">
        <v>2024</v>
      </c>
      <c r="X5843">
        <v>3</v>
      </c>
      <c r="Y5843" t="b">
        <v>0</v>
      </c>
      <c r="Z5843" t="b">
        <v>0</v>
      </c>
      <c r="AA5843">
        <v>181</v>
      </c>
      <c r="AB5843">
        <v>7</v>
      </c>
      <c r="AC5843" t="b">
        <v>0</v>
      </c>
      <c r="AD5843" t="b">
        <v>1</v>
      </c>
      <c r="AE5843" t="b">
        <v>0</v>
      </c>
      <c r="AF5843" t="b">
        <v>1</v>
      </c>
      <c r="AG5843" s="11">
        <v>45323</v>
      </c>
      <c r="AH5843" s="11">
        <v>45504</v>
      </c>
      <c r="AI5843" s="12">
        <f>IF(OR(AG5843="",AH5843=""),"",AH5843-AG5843)</f>
        <v>181.0</v>
      </c>
      <c r="AJ5843" s="13" t="b">
        <f>IF(OR(AI5843="",AA5843=""),"",AI5843=AA5843)</f>
        <v>1</v>
      </c>
      <c r="AK5843" s="13" t="b">
        <f>IF(AI5843="","",AI5843&gt;60)</f>
        <v>1</v>
      </c>
      <c r="AL5843" s="13" t="b">
        <f>IF(OR(Y5843=TRUE,AH5843=""),TRUE,FALSE)</f>
        <v>0</v>
      </c>
      <c r="AM5843" s="13" t="b">
        <f>IF(AI5843="","",AI5843&lt;0)</f>
        <v>0</v>
      </c>
      <c r="AN5843" s="13" t="str">
        <f>IF(AH5843="","No inspection date",IF(AI5843&lt;0,"Negative chronology",IF(AI5843&lt;=30,"0-30",IF(AI5843&lt;=60,"31-60",IF(AI5843&lt;=90,"61-90",IF(AI5843&lt;=180,"91-180","181+"))))))</f>
        <v>181+</v>
      </c>
      <c r="AO5843" s="13" t="str">
        <f>IF(OR(ISNUMBER(SEARCH("COMPLETED",K5843)),ISNUMBER(SEARCH("CLOSED",K5843))),"Closed/Completed","Other Active/Issued")</f>
        <v>Closed/Completed</v>
      </c>
    </row>
    <row r="5844" spans="1:41">
      <c r="A5844" t="s">
        <v>28534</v>
      </c>
      <c r="B5844" t="s">
        <v>87</v>
      </c>
      <c r="C5844" t="s">
        <v>87</v>
      </c>
      <c r="D5844" t="s">
        <v>88</v>
      </c>
      <c r="F5844" t="s">
        <v>28535</v>
      </c>
      <c r="G5844" t="s">
        <v>28536</v>
      </c>
      <c r="H5844" t="s">
        <v>3192</v>
      </c>
      <c r="I5844" t="s">
        <v>3601</v>
      </c>
      <c r="J5844" t="s">
        <v>137</v>
      </c>
      <c r="K5844" t="s">
        <v>93</v>
      </c>
      <c r="L5844" t="s">
        <v>93</v>
      </c>
      <c r="M5844" t="s">
        <v>28537</v>
      </c>
      <c r="N5844" s="9">
        <v>98109</v>
      </c>
      <c r="O5844" t="s">
        <v>28538</v>
      </c>
      <c r="P5844" s="10">
        <v>47.64510712</v>
      </c>
      <c r="Q5844" s="10">
        <v>-122.35711521</v>
      </c>
      <c r="R5844" t="s">
        <v>28539</v>
      </c>
      <c r="S5844" s="7">
        <v>2</v>
      </c>
      <c r="T5844" s="7">
        <v>2024</v>
      </c>
      <c r="U5844" s="7">
        <v>1</v>
      </c>
      <c r="V5844">
        <v>2</v>
      </c>
      <c r="W5844">
        <v>2024</v>
      </c>
      <c r="X5844">
        <v>1</v>
      </c>
      <c r="Y5844" t="b">
        <v>0</v>
      </c>
      <c r="Z5844" t="b">
        <v>0</v>
      </c>
      <c r="AA5844">
        <v>26</v>
      </c>
      <c r="AB5844">
        <v>7</v>
      </c>
      <c r="AC5844" t="b">
        <v>0</v>
      </c>
      <c r="AD5844" t="b">
        <v>1</v>
      </c>
      <c r="AE5844" t="b">
        <v>0</v>
      </c>
      <c r="AF5844" t="b">
        <v>1</v>
      </c>
      <c r="AG5844" s="11">
        <v>45323</v>
      </c>
      <c r="AH5844" s="11">
        <v>45349</v>
      </c>
      <c r="AI5844" s="12">
        <f>IF(OR(AG5844="",AH5844=""),"",AH5844-AG5844)</f>
        <v>26.0</v>
      </c>
      <c r="AJ5844" s="13" t="b">
        <f>IF(OR(AI5844="",AA5844=""),"",AI5844=AA5844)</f>
        <v>1</v>
      </c>
      <c r="AK5844" s="13" t="b">
        <f>IF(AI5844="","",AI5844&gt;60)</f>
        <v>0</v>
      </c>
      <c r="AL5844" s="13" t="b">
        <f>IF(OR(Y5844=TRUE,AH5844=""),TRUE,FALSE)</f>
        <v>0</v>
      </c>
      <c r="AM5844" s="13" t="b">
        <f>IF(AI5844="","",AI5844&lt;0)</f>
        <v>0</v>
      </c>
      <c r="AN5844" s="13" t="str">
        <f>IF(AH5844="","No inspection date",IF(AI5844&lt;0,"Negative chronology",IF(AI5844&lt;=30,"0-30",IF(AI5844&lt;=60,"31-60",IF(AI5844&lt;=90,"61-90",IF(AI5844&lt;=180,"91-180","181+"))))))</f>
        <v>0-30</v>
      </c>
      <c r="AO5844" s="13" t="str">
        <f>IF(OR(ISNUMBER(SEARCH("COMPLETED",K5844)),ISNUMBER(SEARCH("CLOSED",K5844))),"Closed/Completed","Other Active/Issued")</f>
        <v>Closed/Completed</v>
      </c>
    </row>
    <row r="5845" spans="1:41">
      <c r="A5845" t="s">
        <v>28540</v>
      </c>
      <c r="B5845" t="s">
        <v>87</v>
      </c>
      <c r="C5845" t="s">
        <v>87</v>
      </c>
      <c r="D5845" t="s">
        <v>88</v>
      </c>
      <c r="F5845" t="s">
        <v>28541</v>
      </c>
      <c r="G5845" t="s">
        <v>6269</v>
      </c>
      <c r="H5845" t="s">
        <v>3517</v>
      </c>
      <c r="I5845" t="s">
        <v>3663</v>
      </c>
      <c r="J5845" t="s">
        <v>137</v>
      </c>
      <c r="K5845" t="s">
        <v>93</v>
      </c>
      <c r="L5845" t="s">
        <v>93</v>
      </c>
      <c r="M5845" t="s">
        <v>28542</v>
      </c>
      <c r="N5845" s="9">
        <v>98122</v>
      </c>
      <c r="O5845" t="s">
        <v>28543</v>
      </c>
      <c r="P5845" s="10">
        <v>47.61076967</v>
      </c>
      <c r="Q5845" s="10">
        <v>-122.29597766</v>
      </c>
      <c r="R5845" t="s">
        <v>28544</v>
      </c>
      <c r="S5845" s="7">
        <v>2</v>
      </c>
      <c r="T5845" s="7">
        <v>2024</v>
      </c>
      <c r="U5845" s="7">
        <v>1</v>
      </c>
      <c r="V5845">
        <v>3</v>
      </c>
      <c r="W5845">
        <v>2024</v>
      </c>
      <c r="X5845">
        <v>1</v>
      </c>
      <c r="Y5845" t="b">
        <v>0</v>
      </c>
      <c r="Z5845" t="b">
        <v>0</v>
      </c>
      <c r="AA5845">
        <v>38</v>
      </c>
      <c r="AB5845">
        <v>3</v>
      </c>
      <c r="AC5845" t="b">
        <v>0</v>
      </c>
      <c r="AD5845" t="b">
        <v>1</v>
      </c>
      <c r="AE5845" t="b">
        <v>0</v>
      </c>
      <c r="AF5845" t="b">
        <v>1</v>
      </c>
      <c r="AG5845" s="11">
        <v>45328</v>
      </c>
      <c r="AH5845" s="11">
        <v>45366</v>
      </c>
      <c r="AI5845" s="12">
        <f>IF(OR(AG5845="",AH5845=""),"",AH5845-AG5845)</f>
        <v>38.0</v>
      </c>
      <c r="AJ5845" s="13" t="b">
        <f>IF(OR(AI5845="",AA5845=""),"",AI5845=AA5845)</f>
        <v>1</v>
      </c>
      <c r="AK5845" s="13" t="b">
        <f>IF(AI5845="","",AI5845&gt;60)</f>
        <v>0</v>
      </c>
      <c r="AL5845" s="13" t="b">
        <f>IF(OR(Y5845=TRUE,AH5845=""),TRUE,FALSE)</f>
        <v>0</v>
      </c>
      <c r="AM5845" s="13" t="b">
        <f>IF(AI5845="","",AI5845&lt;0)</f>
        <v>0</v>
      </c>
      <c r="AN5845" s="13" t="str">
        <f>IF(AH5845="","No inspection date",IF(AI5845&lt;0,"Negative chronology",IF(AI5845&lt;=30,"0-30",IF(AI5845&lt;=60,"31-60",IF(AI5845&lt;=90,"61-90",IF(AI5845&lt;=180,"91-180","181+"))))))</f>
        <v>31-60</v>
      </c>
      <c r="AO5845" s="13" t="str">
        <f>IF(OR(ISNUMBER(SEARCH("COMPLETED",K5845)),ISNUMBER(SEARCH("CLOSED",K5845))),"Closed/Completed","Other Active/Issued")</f>
        <v>Closed/Completed</v>
      </c>
    </row>
    <row r="5846" spans="1:41">
      <c r="A5846" t="s">
        <v>28545</v>
      </c>
      <c r="B5846" t="s">
        <v>87</v>
      </c>
      <c r="C5846" t="s">
        <v>87</v>
      </c>
      <c r="D5846" t="s">
        <v>88</v>
      </c>
      <c r="F5846" t="s">
        <v>28546</v>
      </c>
      <c r="H5846" t="s">
        <v>3517</v>
      </c>
      <c r="K5846" t="s">
        <v>115</v>
      </c>
      <c r="L5846" t="s">
        <v>115</v>
      </c>
      <c r="M5846" t="s">
        <v>28547</v>
      </c>
      <c r="N5846" s="9">
        <v>98119</v>
      </c>
      <c r="O5846" t="s">
        <v>28548</v>
      </c>
      <c r="P5846" s="10">
        <v>47.6242281</v>
      </c>
      <c r="Q5846" s="10">
        <v>-122.36095207</v>
      </c>
      <c r="R5846" t="s">
        <v>28549</v>
      </c>
      <c r="S5846" s="7">
        <v>2</v>
      </c>
      <c r="T5846" s="7">
        <v>2024</v>
      </c>
      <c r="U5846" s="7">
        <v>1</v>
      </c>
      <c r="Y5846" t="b">
        <v>1</v>
      </c>
      <c r="Z5846" t="b">
        <v>1</v>
      </c>
      <c r="AB5846">
        <v>7</v>
      </c>
      <c r="AC5846" t="b">
        <v>0</v>
      </c>
      <c r="AD5846" t="b">
        <v>1</v>
      </c>
      <c r="AE5846" t="b">
        <v>0</v>
      </c>
      <c r="AF5846" t="b">
        <v>1</v>
      </c>
      <c r="AG5846" s="11">
        <v>45328</v>
      </c>
      <c r="AI5846" s="12">
        <f>IF(OR(AG5846="",AH5846=""),"",AH5846-AG5846)</f>
        <v/>
      </c>
      <c r="AJ5846" s="13">
        <f>IF(OR(AI5846="",AA5846=""),"",AI5846=AA5846)</f>
        <v/>
      </c>
      <c r="AK5846" s="13">
        <f>IF(AI5846="","",AI5846&gt;60)</f>
        <v/>
      </c>
      <c r="AL5846" s="13" t="b">
        <f>IF(OR(Y5846=TRUE,AH5846=""),TRUE,FALSE)</f>
        <v>1</v>
      </c>
      <c r="AM5846" s="13">
        <f>IF(AI5846="","",AI5846&lt;0)</f>
        <v/>
      </c>
      <c r="AN5846" s="13" t="str">
        <f>IF(AH5846="","No inspection date",IF(AI5846&lt;0,"Negative chronology",IF(AI5846&lt;=30,"0-30",IF(AI5846&lt;=60,"31-60",IF(AI5846&lt;=90,"61-90",IF(AI5846&lt;=180,"91-180","181+"))))))</f>
        <v>No inspection date</v>
      </c>
      <c r="AO5846" s="13" t="str">
        <f>IF(OR(ISNUMBER(SEARCH("COMPLETED",K5846)),ISNUMBER(SEARCH("CLOSED",K5846))),"Closed/Completed","Other Active/Issued")</f>
        <v>Other Active/Issued</v>
      </c>
    </row>
    <row r="5847" spans="1:41">
      <c r="A5847" t="s">
        <v>28550</v>
      </c>
      <c r="B5847" t="s">
        <v>87</v>
      </c>
      <c r="C5847" t="s">
        <v>87</v>
      </c>
      <c r="D5847" t="s">
        <v>88</v>
      </c>
      <c r="F5847" t="s">
        <v>28551</v>
      </c>
      <c r="G5847" t="s">
        <v>28552</v>
      </c>
      <c r="H5847" t="s">
        <v>3517</v>
      </c>
      <c r="I5847" t="s">
        <v>3670</v>
      </c>
      <c r="J5847" t="s">
        <v>6317</v>
      </c>
      <c r="K5847" t="s">
        <v>93</v>
      </c>
      <c r="L5847" t="s">
        <v>93</v>
      </c>
      <c r="M5847" t="s">
        <v>28547</v>
      </c>
      <c r="N5847" s="9">
        <v>98119</v>
      </c>
      <c r="O5847" t="s">
        <v>28553</v>
      </c>
      <c r="P5847" s="10">
        <v>47.6242281</v>
      </c>
      <c r="Q5847" s="10">
        <v>-122.36095207</v>
      </c>
      <c r="R5847" t="s">
        <v>28549</v>
      </c>
      <c r="S5847" s="7">
        <v>2</v>
      </c>
      <c r="T5847" s="7">
        <v>2024</v>
      </c>
      <c r="U5847" s="7">
        <v>1</v>
      </c>
      <c r="V5847">
        <v>3</v>
      </c>
      <c r="W5847">
        <v>2024</v>
      </c>
      <c r="X5847">
        <v>1</v>
      </c>
      <c r="Y5847" t="b">
        <v>0</v>
      </c>
      <c r="Z5847" t="b">
        <v>0</v>
      </c>
      <c r="AA5847">
        <v>42</v>
      </c>
      <c r="AB5847">
        <v>7</v>
      </c>
      <c r="AC5847" t="b">
        <v>0</v>
      </c>
      <c r="AD5847" t="b">
        <v>1</v>
      </c>
      <c r="AE5847" t="b">
        <v>0</v>
      </c>
      <c r="AF5847" t="b">
        <v>1</v>
      </c>
      <c r="AG5847" s="11">
        <v>45328</v>
      </c>
      <c r="AH5847" s="11">
        <v>45370</v>
      </c>
      <c r="AI5847" s="12">
        <f>IF(OR(AG5847="",AH5847=""),"",AH5847-AG5847)</f>
        <v>42.0</v>
      </c>
      <c r="AJ5847" s="13" t="b">
        <f>IF(OR(AI5847="",AA5847=""),"",AI5847=AA5847)</f>
        <v>1</v>
      </c>
      <c r="AK5847" s="13" t="b">
        <f>IF(AI5847="","",AI5847&gt;60)</f>
        <v>0</v>
      </c>
      <c r="AL5847" s="13" t="b">
        <f>IF(OR(Y5847=TRUE,AH5847=""),TRUE,FALSE)</f>
        <v>0</v>
      </c>
      <c r="AM5847" s="13" t="b">
        <f>IF(AI5847="","",AI5847&lt;0)</f>
        <v>0</v>
      </c>
      <c r="AN5847" s="13" t="str">
        <f>IF(AH5847="","No inspection date",IF(AI5847&lt;0,"Negative chronology",IF(AI5847&lt;=30,"0-30",IF(AI5847&lt;=60,"31-60",IF(AI5847&lt;=90,"61-90",IF(AI5847&lt;=180,"91-180","181+"))))))</f>
        <v>31-60</v>
      </c>
      <c r="AO5847" s="13" t="str">
        <f>IF(OR(ISNUMBER(SEARCH("COMPLETED",K5847)),ISNUMBER(SEARCH("CLOSED",K5847))),"Closed/Completed","Other Active/Issued")</f>
        <v>Closed/Completed</v>
      </c>
    </row>
    <row r="5848" spans="1:41">
      <c r="A5848" t="s">
        <v>28554</v>
      </c>
      <c r="B5848" t="s">
        <v>87</v>
      </c>
      <c r="C5848" t="s">
        <v>87</v>
      </c>
      <c r="D5848" t="s">
        <v>88</v>
      </c>
      <c r="F5848" t="s">
        <v>12700</v>
      </c>
      <c r="G5848" t="s">
        <v>28555</v>
      </c>
      <c r="H5848" t="s">
        <v>3517</v>
      </c>
      <c r="K5848" t="s">
        <v>115</v>
      </c>
      <c r="L5848" t="s">
        <v>115</v>
      </c>
      <c r="M5848" t="s">
        <v>28556</v>
      </c>
      <c r="N5848" s="9">
        <v>98115</v>
      </c>
      <c r="O5848" t="s">
        <v>28557</v>
      </c>
      <c r="P5848" s="10">
        <v>47.68030948</v>
      </c>
      <c r="Q5848" s="10">
        <v>-122.31663278</v>
      </c>
      <c r="R5848" t="s">
        <v>28558</v>
      </c>
      <c r="S5848" s="7">
        <v>2</v>
      </c>
      <c r="T5848" s="7">
        <v>2024</v>
      </c>
      <c r="U5848" s="7">
        <v>1</v>
      </c>
      <c r="Y5848" t="b">
        <v>1</v>
      </c>
      <c r="Z5848" t="b">
        <v>1</v>
      </c>
      <c r="AB5848">
        <v>4</v>
      </c>
      <c r="AC5848" t="b">
        <v>0</v>
      </c>
      <c r="AD5848" t="b">
        <v>1</v>
      </c>
      <c r="AE5848" t="b">
        <v>0</v>
      </c>
      <c r="AF5848" t="b">
        <v>1</v>
      </c>
      <c r="AG5848" s="11">
        <v>45328</v>
      </c>
      <c r="AI5848" s="12">
        <f>IF(OR(AG5848="",AH5848=""),"",AH5848-AG5848)</f>
        <v/>
      </c>
      <c r="AJ5848" s="13">
        <f>IF(OR(AI5848="",AA5848=""),"",AI5848=AA5848)</f>
        <v/>
      </c>
      <c r="AK5848" s="13">
        <f>IF(AI5848="","",AI5848&gt;60)</f>
        <v/>
      </c>
      <c r="AL5848" s="13" t="b">
        <f>IF(OR(Y5848=TRUE,AH5848=""),TRUE,FALSE)</f>
        <v>1</v>
      </c>
      <c r="AM5848" s="13">
        <f>IF(AI5848="","",AI5848&lt;0)</f>
        <v/>
      </c>
      <c r="AN5848" s="13" t="str">
        <f>IF(AH5848="","No inspection date",IF(AI5848&lt;0,"Negative chronology",IF(AI5848&lt;=30,"0-30",IF(AI5848&lt;=60,"31-60",IF(AI5848&lt;=90,"61-90",IF(AI5848&lt;=180,"91-180","181+"))))))</f>
        <v>No inspection date</v>
      </c>
      <c r="AO5848" s="13" t="str">
        <f>IF(OR(ISNUMBER(SEARCH("COMPLETED",K5848)),ISNUMBER(SEARCH("CLOSED",K5848))),"Closed/Completed","Other Active/Issued")</f>
        <v>Other Active/Issued</v>
      </c>
    </row>
    <row r="5849" spans="1:41">
      <c r="A5849" t="s">
        <v>28559</v>
      </c>
      <c r="B5849" t="s">
        <v>87</v>
      </c>
      <c r="C5849" t="s">
        <v>87</v>
      </c>
      <c r="D5849" t="s">
        <v>88</v>
      </c>
      <c r="F5849" t="s">
        <v>28560</v>
      </c>
      <c r="H5849" t="s">
        <v>3517</v>
      </c>
      <c r="I5849" t="s">
        <v>28513</v>
      </c>
      <c r="J5849" t="s">
        <v>137</v>
      </c>
      <c r="K5849" t="s">
        <v>93</v>
      </c>
      <c r="L5849" t="s">
        <v>93</v>
      </c>
      <c r="M5849" t="s">
        <v>27282</v>
      </c>
      <c r="N5849" s="9">
        <v>98102</v>
      </c>
      <c r="O5849" t="s">
        <v>28561</v>
      </c>
      <c r="P5849" s="10">
        <v>47.6216694</v>
      </c>
      <c r="Q5849" s="10">
        <v>-122.32135713</v>
      </c>
      <c r="R5849" t="s">
        <v>27284</v>
      </c>
      <c r="S5849" s="7">
        <v>2</v>
      </c>
      <c r="T5849" s="7">
        <v>2024</v>
      </c>
      <c r="U5849" s="7">
        <v>1</v>
      </c>
      <c r="V5849">
        <v>4</v>
      </c>
      <c r="W5849">
        <v>2024</v>
      </c>
      <c r="X5849">
        <v>2</v>
      </c>
      <c r="Y5849" t="b">
        <v>0</v>
      </c>
      <c r="Z5849" t="b">
        <v>0</v>
      </c>
      <c r="AA5849">
        <v>59</v>
      </c>
      <c r="AB5849">
        <v>3</v>
      </c>
      <c r="AC5849" t="b">
        <v>0</v>
      </c>
      <c r="AD5849" t="b">
        <v>1</v>
      </c>
      <c r="AE5849" t="b">
        <v>0</v>
      </c>
      <c r="AF5849" t="b">
        <v>1</v>
      </c>
      <c r="AG5849" s="11">
        <v>45328</v>
      </c>
      <c r="AH5849" s="11">
        <v>45387</v>
      </c>
      <c r="AI5849" s="12">
        <f>IF(OR(AG5849="",AH5849=""),"",AH5849-AG5849)</f>
        <v>59.0</v>
      </c>
      <c r="AJ5849" s="13" t="b">
        <f>IF(OR(AI5849="",AA5849=""),"",AI5849=AA5849)</f>
        <v>1</v>
      </c>
      <c r="AK5849" s="13" t="b">
        <f>IF(AI5849="","",AI5849&gt;60)</f>
        <v>0</v>
      </c>
      <c r="AL5849" s="13" t="b">
        <f>IF(OR(Y5849=TRUE,AH5849=""),TRUE,FALSE)</f>
        <v>0</v>
      </c>
      <c r="AM5849" s="13" t="b">
        <f>IF(AI5849="","",AI5849&lt;0)</f>
        <v>0</v>
      </c>
      <c r="AN5849" s="13" t="str">
        <f>IF(AH5849="","No inspection date",IF(AI5849&lt;0,"Negative chronology",IF(AI5849&lt;=30,"0-30",IF(AI5849&lt;=60,"31-60",IF(AI5849&lt;=90,"61-90",IF(AI5849&lt;=180,"91-180","181+"))))))</f>
        <v>31-60</v>
      </c>
      <c r="AO5849" s="13" t="str">
        <f>IF(OR(ISNUMBER(SEARCH("COMPLETED",K5849)),ISNUMBER(SEARCH("CLOSED",K5849))),"Closed/Completed","Other Active/Issued")</f>
        <v>Closed/Completed</v>
      </c>
    </row>
    <row r="5850" spans="1:41">
      <c r="A5850" t="s">
        <v>28562</v>
      </c>
      <c r="B5850" t="s">
        <v>87</v>
      </c>
      <c r="C5850" t="s">
        <v>87</v>
      </c>
      <c r="D5850" t="s">
        <v>88</v>
      </c>
      <c r="F5850" t="s">
        <v>28563</v>
      </c>
      <c r="G5850" t="s">
        <v>28564</v>
      </c>
      <c r="H5850" t="s">
        <v>3530</v>
      </c>
      <c r="I5850" t="s">
        <v>3670</v>
      </c>
      <c r="J5850" t="s">
        <v>6317</v>
      </c>
      <c r="K5850" t="s">
        <v>93</v>
      </c>
      <c r="L5850" t="s">
        <v>93</v>
      </c>
      <c r="O5850" t="s">
        <v>28565</v>
      </c>
      <c r="S5850" s="7">
        <v>2</v>
      </c>
      <c r="T5850" s="7">
        <v>2024</v>
      </c>
      <c r="U5850" s="7">
        <v>1</v>
      </c>
      <c r="V5850">
        <v>3</v>
      </c>
      <c r="W5850">
        <v>2024</v>
      </c>
      <c r="X5850">
        <v>1</v>
      </c>
      <c r="Y5850" t="b">
        <v>0</v>
      </c>
      <c r="Z5850" t="b">
        <v>0</v>
      </c>
      <c r="AA5850">
        <v>41</v>
      </c>
      <c r="AC5850" t="b">
        <v>0</v>
      </c>
      <c r="AD5850" t="b">
        <v>1</v>
      </c>
      <c r="AE5850" t="b">
        <v>0</v>
      </c>
      <c r="AF5850" t="b">
        <v>1</v>
      </c>
      <c r="AG5850" s="11">
        <v>45329</v>
      </c>
      <c r="AH5850" s="11">
        <v>45370</v>
      </c>
      <c r="AI5850" s="12">
        <f>IF(OR(AG5850="",AH5850=""),"",AH5850-AG5850)</f>
        <v>41.0</v>
      </c>
      <c r="AJ5850" s="13" t="b">
        <f>IF(OR(AI5850="",AA5850=""),"",AI5850=AA5850)</f>
        <v>1</v>
      </c>
      <c r="AK5850" s="13" t="b">
        <f>IF(AI5850="","",AI5850&gt;60)</f>
        <v>0</v>
      </c>
      <c r="AL5850" s="13" t="b">
        <f>IF(OR(Y5850=TRUE,AH5850=""),TRUE,FALSE)</f>
        <v>0</v>
      </c>
      <c r="AM5850" s="13" t="b">
        <f>IF(AI5850="","",AI5850&lt;0)</f>
        <v>0</v>
      </c>
      <c r="AN5850" s="13" t="str">
        <f>IF(AH5850="","No inspection date",IF(AI5850&lt;0,"Negative chronology",IF(AI5850&lt;=30,"0-30",IF(AI5850&lt;=60,"31-60",IF(AI5850&lt;=90,"61-90",IF(AI5850&lt;=180,"91-180","181+"))))))</f>
        <v>31-60</v>
      </c>
      <c r="AO5850" s="13" t="str">
        <f>IF(OR(ISNUMBER(SEARCH("COMPLETED",K5850)),ISNUMBER(SEARCH("CLOSED",K5850))),"Closed/Completed","Other Active/Issued")</f>
        <v>Closed/Completed</v>
      </c>
    </row>
    <row r="5851" spans="1:41">
      <c r="A5851" t="s">
        <v>28566</v>
      </c>
      <c r="B5851" t="s">
        <v>87</v>
      </c>
      <c r="C5851" t="s">
        <v>87</v>
      </c>
      <c r="D5851" t="s">
        <v>88</v>
      </c>
      <c r="F5851" t="s">
        <v>28567</v>
      </c>
      <c r="G5851" t="s">
        <v>28568</v>
      </c>
      <c r="H5851" t="s">
        <v>3530</v>
      </c>
      <c r="I5851" t="s">
        <v>3742</v>
      </c>
      <c r="J5851" t="s">
        <v>137</v>
      </c>
      <c r="K5851" t="s">
        <v>93</v>
      </c>
      <c r="L5851" t="s">
        <v>93</v>
      </c>
      <c r="M5851" t="s">
        <v>28569</v>
      </c>
      <c r="N5851" s="9">
        <v>98122</v>
      </c>
      <c r="O5851" t="s">
        <v>28570</v>
      </c>
      <c r="P5851" s="10">
        <v>47.6167245</v>
      </c>
      <c r="Q5851" s="10">
        <v>-122.30981208</v>
      </c>
      <c r="R5851" t="s">
        <v>28571</v>
      </c>
      <c r="S5851" s="7">
        <v>2</v>
      </c>
      <c r="T5851" s="7">
        <v>2024</v>
      </c>
      <c r="U5851" s="7">
        <v>1</v>
      </c>
      <c r="V5851">
        <v>4</v>
      </c>
      <c r="W5851">
        <v>2024</v>
      </c>
      <c r="X5851">
        <v>2</v>
      </c>
      <c r="Y5851" t="b">
        <v>0</v>
      </c>
      <c r="Z5851" t="b">
        <v>0</v>
      </c>
      <c r="AA5851">
        <v>56</v>
      </c>
      <c r="AB5851">
        <v>3</v>
      </c>
      <c r="AC5851" t="b">
        <v>0</v>
      </c>
      <c r="AD5851" t="b">
        <v>1</v>
      </c>
      <c r="AE5851" t="b">
        <v>0</v>
      </c>
      <c r="AF5851" t="b">
        <v>1</v>
      </c>
      <c r="AG5851" s="11">
        <v>45329</v>
      </c>
      <c r="AH5851" s="11">
        <v>45385</v>
      </c>
      <c r="AI5851" s="12">
        <f>IF(OR(AG5851="",AH5851=""),"",AH5851-AG5851)</f>
        <v>56.0</v>
      </c>
      <c r="AJ5851" s="13" t="b">
        <f>IF(OR(AI5851="",AA5851=""),"",AI5851=AA5851)</f>
        <v>1</v>
      </c>
      <c r="AK5851" s="13" t="b">
        <f>IF(AI5851="","",AI5851&gt;60)</f>
        <v>0</v>
      </c>
      <c r="AL5851" s="13" t="b">
        <f>IF(OR(Y5851=TRUE,AH5851=""),TRUE,FALSE)</f>
        <v>0</v>
      </c>
      <c r="AM5851" s="13" t="b">
        <f>IF(AI5851="","",AI5851&lt;0)</f>
        <v>0</v>
      </c>
      <c r="AN5851" s="13" t="str">
        <f>IF(AH5851="","No inspection date",IF(AI5851&lt;0,"Negative chronology",IF(AI5851&lt;=30,"0-30",IF(AI5851&lt;=60,"31-60",IF(AI5851&lt;=90,"61-90",IF(AI5851&lt;=180,"91-180","181+"))))))</f>
        <v>31-60</v>
      </c>
      <c r="AO5851" s="13" t="str">
        <f>IF(OR(ISNUMBER(SEARCH("COMPLETED",K5851)),ISNUMBER(SEARCH("CLOSED",K5851))),"Closed/Completed","Other Active/Issued")</f>
        <v>Closed/Completed</v>
      </c>
    </row>
    <row r="5852" spans="1:41">
      <c r="A5852" t="s">
        <v>28572</v>
      </c>
      <c r="B5852" t="s">
        <v>87</v>
      </c>
      <c r="C5852" t="s">
        <v>87</v>
      </c>
      <c r="D5852" t="s">
        <v>88</v>
      </c>
      <c r="F5852" t="s">
        <v>28573</v>
      </c>
      <c r="G5852" t="s">
        <v>6269</v>
      </c>
      <c r="H5852" t="s">
        <v>3530</v>
      </c>
      <c r="I5852" t="s">
        <v>3955</v>
      </c>
      <c r="J5852" t="s">
        <v>137</v>
      </c>
      <c r="K5852" t="s">
        <v>93</v>
      </c>
      <c r="L5852" t="s">
        <v>93</v>
      </c>
      <c r="M5852" t="s">
        <v>26977</v>
      </c>
      <c r="N5852" s="9">
        <v>98122</v>
      </c>
      <c r="O5852" t="s">
        <v>28574</v>
      </c>
      <c r="P5852" s="10">
        <v>47.61506676</v>
      </c>
      <c r="Q5852" s="10">
        <v>-122.32485293</v>
      </c>
      <c r="R5852" t="s">
        <v>26979</v>
      </c>
      <c r="S5852" s="7">
        <v>2</v>
      </c>
      <c r="T5852" s="7">
        <v>2024</v>
      </c>
      <c r="U5852" s="7">
        <v>1</v>
      </c>
      <c r="V5852">
        <v>5</v>
      </c>
      <c r="W5852">
        <v>2024</v>
      </c>
      <c r="X5852">
        <v>2</v>
      </c>
      <c r="Y5852" t="b">
        <v>0</v>
      </c>
      <c r="Z5852" t="b">
        <v>0</v>
      </c>
      <c r="AA5852">
        <v>90</v>
      </c>
      <c r="AB5852">
        <v>3</v>
      </c>
      <c r="AC5852" t="b">
        <v>0</v>
      </c>
      <c r="AD5852" t="b">
        <v>1</v>
      </c>
      <c r="AE5852" t="b">
        <v>0</v>
      </c>
      <c r="AF5852" t="b">
        <v>1</v>
      </c>
      <c r="AG5852" s="11">
        <v>45329</v>
      </c>
      <c r="AH5852" s="11">
        <v>45419</v>
      </c>
      <c r="AI5852" s="12">
        <f>IF(OR(AG5852="",AH5852=""),"",AH5852-AG5852)</f>
        <v>90.0</v>
      </c>
      <c r="AJ5852" s="13" t="b">
        <f>IF(OR(AI5852="",AA5852=""),"",AI5852=AA5852)</f>
        <v>1</v>
      </c>
      <c r="AK5852" s="13" t="b">
        <f>IF(AI5852="","",AI5852&gt;60)</f>
        <v>1</v>
      </c>
      <c r="AL5852" s="13" t="b">
        <f>IF(OR(Y5852=TRUE,AH5852=""),TRUE,FALSE)</f>
        <v>0</v>
      </c>
      <c r="AM5852" s="13" t="b">
        <f>IF(AI5852="","",AI5852&lt;0)</f>
        <v>0</v>
      </c>
      <c r="AN5852" s="13" t="str">
        <f>IF(AH5852="","No inspection date",IF(AI5852&lt;0,"Negative chronology",IF(AI5852&lt;=30,"0-30",IF(AI5852&lt;=60,"31-60",IF(AI5852&lt;=90,"61-90",IF(AI5852&lt;=180,"91-180","181+"))))))</f>
        <v>61-90</v>
      </c>
      <c r="AO5852" s="13" t="str">
        <f>IF(OR(ISNUMBER(SEARCH("COMPLETED",K5852)),ISNUMBER(SEARCH("CLOSED",K5852))),"Closed/Completed","Other Active/Issued")</f>
        <v>Closed/Completed</v>
      </c>
    </row>
    <row r="5853" spans="1:41">
      <c r="A5853" t="s">
        <v>28575</v>
      </c>
      <c r="B5853" t="s">
        <v>87</v>
      </c>
      <c r="C5853" t="s">
        <v>87</v>
      </c>
      <c r="D5853" t="s">
        <v>88</v>
      </c>
      <c r="F5853" t="s">
        <v>28576</v>
      </c>
      <c r="G5853" t="s">
        <v>28577</v>
      </c>
      <c r="H5853" t="s">
        <v>3536</v>
      </c>
      <c r="I5853" t="s">
        <v>3955</v>
      </c>
      <c r="J5853" t="s">
        <v>137</v>
      </c>
      <c r="K5853" t="s">
        <v>93</v>
      </c>
      <c r="L5853" t="s">
        <v>93</v>
      </c>
      <c r="M5853" t="s">
        <v>28578</v>
      </c>
      <c r="N5853" s="9">
        <v>98144</v>
      </c>
      <c r="O5853" t="s">
        <v>28579</v>
      </c>
      <c r="P5853" s="10">
        <v>47.58984621</v>
      </c>
      <c r="Q5853" s="10">
        <v>-122.31456018</v>
      </c>
      <c r="R5853" t="s">
        <v>28580</v>
      </c>
      <c r="S5853" s="7">
        <v>2</v>
      </c>
      <c r="T5853" s="7">
        <v>2024</v>
      </c>
      <c r="U5853" s="7">
        <v>1</v>
      </c>
      <c r="V5853">
        <v>5</v>
      </c>
      <c r="W5853">
        <v>2024</v>
      </c>
      <c r="X5853">
        <v>2</v>
      </c>
      <c r="Y5853" t="b">
        <v>0</v>
      </c>
      <c r="Z5853" t="b">
        <v>0</v>
      </c>
      <c r="AA5853">
        <v>89</v>
      </c>
      <c r="AB5853">
        <v>2</v>
      </c>
      <c r="AC5853" t="b">
        <v>0</v>
      </c>
      <c r="AD5853" t="b">
        <v>1</v>
      </c>
      <c r="AE5853" t="b">
        <v>0</v>
      </c>
      <c r="AF5853" t="b">
        <v>1</v>
      </c>
      <c r="AG5853" s="11">
        <v>45330</v>
      </c>
      <c r="AH5853" s="11">
        <v>45419</v>
      </c>
      <c r="AI5853" s="12">
        <f>IF(OR(AG5853="",AH5853=""),"",AH5853-AG5853)</f>
        <v>89.0</v>
      </c>
      <c r="AJ5853" s="13" t="b">
        <f>IF(OR(AI5853="",AA5853=""),"",AI5853=AA5853)</f>
        <v>1</v>
      </c>
      <c r="AK5853" s="13" t="b">
        <f>IF(AI5853="","",AI5853&gt;60)</f>
        <v>1</v>
      </c>
      <c r="AL5853" s="13" t="b">
        <f>IF(OR(Y5853=TRUE,AH5853=""),TRUE,FALSE)</f>
        <v>0</v>
      </c>
      <c r="AM5853" s="13" t="b">
        <f>IF(AI5853="","",AI5853&lt;0)</f>
        <v>0</v>
      </c>
      <c r="AN5853" s="13" t="str">
        <f>IF(AH5853="","No inspection date",IF(AI5853&lt;0,"Negative chronology",IF(AI5853&lt;=30,"0-30",IF(AI5853&lt;=60,"31-60",IF(AI5853&lt;=90,"61-90",IF(AI5853&lt;=180,"91-180","181+"))))))</f>
        <v>61-90</v>
      </c>
      <c r="AO5853" s="13" t="str">
        <f>IF(OR(ISNUMBER(SEARCH("COMPLETED",K5853)),ISNUMBER(SEARCH("CLOSED",K5853))),"Closed/Completed","Other Active/Issued")</f>
        <v>Closed/Completed</v>
      </c>
    </row>
    <row r="5854" spans="1:41">
      <c r="A5854" t="s">
        <v>28581</v>
      </c>
      <c r="B5854" t="s">
        <v>87</v>
      </c>
      <c r="C5854" t="s">
        <v>87</v>
      </c>
      <c r="D5854" t="s">
        <v>88</v>
      </c>
      <c r="F5854" t="s">
        <v>28582</v>
      </c>
      <c r="G5854" t="s">
        <v>6269</v>
      </c>
      <c r="H5854" t="s">
        <v>3536</v>
      </c>
      <c r="I5854" t="s">
        <v>9166</v>
      </c>
      <c r="J5854" t="s">
        <v>137</v>
      </c>
      <c r="K5854" t="s">
        <v>93</v>
      </c>
      <c r="L5854" t="s">
        <v>93</v>
      </c>
      <c r="M5854" t="s">
        <v>28504</v>
      </c>
      <c r="N5854" s="9">
        <v>98103</v>
      </c>
      <c r="O5854" t="s">
        <v>28583</v>
      </c>
      <c r="P5854" s="10">
        <v>47.67581382</v>
      </c>
      <c r="Q5854" s="10">
        <v>-122.35408627</v>
      </c>
      <c r="R5854" t="s">
        <v>28506</v>
      </c>
      <c r="S5854" s="7">
        <v>2</v>
      </c>
      <c r="T5854" s="7">
        <v>2024</v>
      </c>
      <c r="U5854" s="7">
        <v>1</v>
      </c>
      <c r="V5854">
        <v>3</v>
      </c>
      <c r="W5854">
        <v>2024</v>
      </c>
      <c r="X5854">
        <v>1</v>
      </c>
      <c r="Y5854" t="b">
        <v>0</v>
      </c>
      <c r="Z5854" t="b">
        <v>0</v>
      </c>
      <c r="AA5854">
        <v>39</v>
      </c>
      <c r="AB5854">
        <v>6</v>
      </c>
      <c r="AC5854" t="b">
        <v>0</v>
      </c>
      <c r="AD5854" t="b">
        <v>1</v>
      </c>
      <c r="AE5854" t="b">
        <v>0</v>
      </c>
      <c r="AF5854" t="b">
        <v>1</v>
      </c>
      <c r="AG5854" s="11">
        <v>45330</v>
      </c>
      <c r="AH5854" s="11">
        <v>45369</v>
      </c>
      <c r="AI5854" s="12">
        <f>IF(OR(AG5854="",AH5854=""),"",AH5854-AG5854)</f>
        <v>39.0</v>
      </c>
      <c r="AJ5854" s="13" t="b">
        <f>IF(OR(AI5854="",AA5854=""),"",AI5854=AA5854)</f>
        <v>1</v>
      </c>
      <c r="AK5854" s="13" t="b">
        <f>IF(AI5854="","",AI5854&gt;60)</f>
        <v>0</v>
      </c>
      <c r="AL5854" s="13" t="b">
        <f>IF(OR(Y5854=TRUE,AH5854=""),TRUE,FALSE)</f>
        <v>0</v>
      </c>
      <c r="AM5854" s="13" t="b">
        <f>IF(AI5854="","",AI5854&lt;0)</f>
        <v>0</v>
      </c>
      <c r="AN5854" s="13" t="str">
        <f>IF(AH5854="","No inspection date",IF(AI5854&lt;0,"Negative chronology",IF(AI5854&lt;=30,"0-30",IF(AI5854&lt;=60,"31-60",IF(AI5854&lt;=90,"61-90",IF(AI5854&lt;=180,"91-180","181+"))))))</f>
        <v>31-60</v>
      </c>
      <c r="AO5854" s="13" t="str">
        <f>IF(OR(ISNUMBER(SEARCH("COMPLETED",K5854)),ISNUMBER(SEARCH("CLOSED",K5854))),"Closed/Completed","Other Active/Issued")</f>
        <v>Closed/Completed</v>
      </c>
    </row>
    <row r="5855" spans="1:41">
      <c r="A5855" t="s">
        <v>28584</v>
      </c>
      <c r="B5855" t="s">
        <v>87</v>
      </c>
      <c r="C5855" t="s">
        <v>87</v>
      </c>
      <c r="D5855" t="s">
        <v>88</v>
      </c>
      <c r="F5855" t="s">
        <v>28585</v>
      </c>
      <c r="G5855" t="s">
        <v>28586</v>
      </c>
      <c r="H5855" t="s">
        <v>3555</v>
      </c>
      <c r="I5855" t="s">
        <v>3555</v>
      </c>
      <c r="J5855" t="s">
        <v>93</v>
      </c>
      <c r="K5855" t="s">
        <v>93</v>
      </c>
      <c r="L5855" t="s">
        <v>93</v>
      </c>
      <c r="M5855" t="s">
        <v>28587</v>
      </c>
      <c r="N5855" s="9">
        <v>98126</v>
      </c>
      <c r="O5855" t="s">
        <v>28588</v>
      </c>
      <c r="P5855" s="10">
        <v>47.51790058</v>
      </c>
      <c r="Q5855" s="10">
        <v>-122.3669095</v>
      </c>
      <c r="R5855" t="s">
        <v>28589</v>
      </c>
      <c r="S5855" s="7">
        <v>2</v>
      </c>
      <c r="T5855" s="7">
        <v>2024</v>
      </c>
      <c r="U5855" s="7">
        <v>1</v>
      </c>
      <c r="V5855">
        <v>2</v>
      </c>
      <c r="W5855">
        <v>2024</v>
      </c>
      <c r="X5855">
        <v>1</v>
      </c>
      <c r="Y5855" t="b">
        <v>0</v>
      </c>
      <c r="Z5855" t="b">
        <v>0</v>
      </c>
      <c r="AA5855">
        <v>0</v>
      </c>
      <c r="AB5855">
        <v>1</v>
      </c>
      <c r="AC5855" t="b">
        <v>0</v>
      </c>
      <c r="AD5855" t="b">
        <v>1</v>
      </c>
      <c r="AE5855" t="b">
        <v>0</v>
      </c>
      <c r="AF5855" t="b">
        <v>1</v>
      </c>
      <c r="AG5855" s="11">
        <v>45335</v>
      </c>
      <c r="AH5855" s="11">
        <v>45335</v>
      </c>
      <c r="AI5855" s="12">
        <f>IF(OR(AG5855="",AH5855=""),"",AH5855-AG5855)</f>
        <v>0.0</v>
      </c>
      <c r="AJ5855" s="13" t="b">
        <f>IF(OR(AI5855="",AA5855=""),"",AI5855=AA5855)</f>
        <v>1</v>
      </c>
      <c r="AK5855" s="13" t="b">
        <f>IF(AI5855="","",AI5855&gt;60)</f>
        <v>0</v>
      </c>
      <c r="AL5855" s="13" t="b">
        <f>IF(OR(Y5855=TRUE,AH5855=""),TRUE,FALSE)</f>
        <v>0</v>
      </c>
      <c r="AM5855" s="13" t="b">
        <f>IF(AI5855="","",AI5855&lt;0)</f>
        <v>0</v>
      </c>
      <c r="AN5855" s="13" t="str">
        <f>IF(AH5855="","No inspection date",IF(AI5855&lt;0,"Negative chronology",IF(AI5855&lt;=30,"0-30",IF(AI5855&lt;=60,"31-60",IF(AI5855&lt;=90,"61-90",IF(AI5855&lt;=180,"91-180","181+"))))))</f>
        <v>0-30</v>
      </c>
      <c r="AO5855" s="13" t="str">
        <f>IF(OR(ISNUMBER(SEARCH("COMPLETED",K5855)),ISNUMBER(SEARCH("CLOSED",K5855))),"Closed/Completed","Other Active/Issued")</f>
        <v>Closed/Completed</v>
      </c>
    </row>
    <row r="5856" spans="1:41">
      <c r="A5856" t="s">
        <v>28590</v>
      </c>
      <c r="B5856" t="s">
        <v>87</v>
      </c>
      <c r="C5856" t="s">
        <v>87</v>
      </c>
      <c r="D5856" t="s">
        <v>88</v>
      </c>
      <c r="F5856" t="s">
        <v>28591</v>
      </c>
      <c r="G5856" t="s">
        <v>6269</v>
      </c>
      <c r="H5856" t="s">
        <v>6496</v>
      </c>
      <c r="I5856" t="s">
        <v>4148</v>
      </c>
      <c r="J5856" t="s">
        <v>137</v>
      </c>
      <c r="K5856" t="s">
        <v>93</v>
      </c>
      <c r="L5856" t="s">
        <v>93</v>
      </c>
      <c r="M5856" t="s">
        <v>446</v>
      </c>
      <c r="N5856" s="9">
        <v>98115</v>
      </c>
      <c r="O5856" t="s">
        <v>28592</v>
      </c>
      <c r="P5856" s="10">
        <v>47.67815547</v>
      </c>
      <c r="Q5856" s="10">
        <v>-122.32614655</v>
      </c>
      <c r="R5856" t="s">
        <v>448</v>
      </c>
      <c r="S5856" s="7">
        <v>2</v>
      </c>
      <c r="T5856" s="7">
        <v>2024</v>
      </c>
      <c r="U5856" s="7">
        <v>1</v>
      </c>
      <c r="V5856">
        <v>7</v>
      </c>
      <c r="W5856">
        <v>2024</v>
      </c>
      <c r="X5856">
        <v>3</v>
      </c>
      <c r="Y5856" t="b">
        <v>0</v>
      </c>
      <c r="Z5856" t="b">
        <v>0</v>
      </c>
      <c r="AA5856">
        <v>140</v>
      </c>
      <c r="AB5856">
        <v>6</v>
      </c>
      <c r="AC5856" t="b">
        <v>0</v>
      </c>
      <c r="AD5856" t="b">
        <v>1</v>
      </c>
      <c r="AE5856" t="b">
        <v>0</v>
      </c>
      <c r="AF5856" t="b">
        <v>1</v>
      </c>
      <c r="AG5856" s="11">
        <v>45336</v>
      </c>
      <c r="AH5856" s="11">
        <v>45476</v>
      </c>
      <c r="AI5856" s="12">
        <f>IF(OR(AG5856="",AH5856=""),"",AH5856-AG5856)</f>
        <v>140.0</v>
      </c>
      <c r="AJ5856" s="13" t="b">
        <f>IF(OR(AI5856="",AA5856=""),"",AI5856=AA5856)</f>
        <v>1</v>
      </c>
      <c r="AK5856" s="13" t="b">
        <f>IF(AI5856="","",AI5856&gt;60)</f>
        <v>1</v>
      </c>
      <c r="AL5856" s="13" t="b">
        <f>IF(OR(Y5856=TRUE,AH5856=""),TRUE,FALSE)</f>
        <v>0</v>
      </c>
      <c r="AM5856" s="13" t="b">
        <f>IF(AI5856="","",AI5856&lt;0)</f>
        <v>0</v>
      </c>
      <c r="AN5856" s="13" t="str">
        <f>IF(AH5856="","No inspection date",IF(AI5856&lt;0,"Negative chronology",IF(AI5856&lt;=30,"0-30",IF(AI5856&lt;=60,"31-60",IF(AI5856&lt;=90,"61-90",IF(AI5856&lt;=180,"91-180","181+"))))))</f>
        <v>91-180</v>
      </c>
      <c r="AO5856" s="13" t="str">
        <f>IF(OR(ISNUMBER(SEARCH("COMPLETED",K5856)),ISNUMBER(SEARCH("CLOSED",K5856))),"Closed/Completed","Other Active/Issued")</f>
        <v>Closed/Completed</v>
      </c>
    </row>
    <row r="5857" spans="1:41">
      <c r="A5857" t="s">
        <v>28593</v>
      </c>
      <c r="B5857" t="s">
        <v>87</v>
      </c>
      <c r="C5857" t="s">
        <v>87</v>
      </c>
      <c r="D5857" t="s">
        <v>88</v>
      </c>
      <c r="F5857" t="s">
        <v>28594</v>
      </c>
      <c r="G5857" t="s">
        <v>6269</v>
      </c>
      <c r="H5857" t="s">
        <v>6496</v>
      </c>
      <c r="I5857" t="s">
        <v>6342</v>
      </c>
      <c r="J5857" t="s">
        <v>93</v>
      </c>
      <c r="K5857" t="s">
        <v>778</v>
      </c>
      <c r="L5857" t="s">
        <v>778</v>
      </c>
      <c r="M5857" t="s">
        <v>28595</v>
      </c>
      <c r="N5857" s="9">
        <v>98119</v>
      </c>
      <c r="O5857" t="s">
        <v>28596</v>
      </c>
      <c r="P5857" s="10">
        <v>47.64158378</v>
      </c>
      <c r="Q5857" s="10">
        <v>-122.37397216</v>
      </c>
      <c r="R5857" t="s">
        <v>28597</v>
      </c>
      <c r="S5857" s="7">
        <v>2</v>
      </c>
      <c r="T5857" s="7">
        <v>2024</v>
      </c>
      <c r="U5857" s="7">
        <v>1</v>
      </c>
      <c r="V5857">
        <v>3</v>
      </c>
      <c r="W5857">
        <v>2024</v>
      </c>
      <c r="X5857">
        <v>1</v>
      </c>
      <c r="Y5857" t="b">
        <v>0</v>
      </c>
      <c r="Z5857" t="b">
        <v>0</v>
      </c>
      <c r="AA5857">
        <v>35</v>
      </c>
      <c r="AB5857">
        <v>7</v>
      </c>
      <c r="AC5857" t="b">
        <v>0</v>
      </c>
      <c r="AD5857" t="b">
        <v>1</v>
      </c>
      <c r="AE5857" t="b">
        <v>0</v>
      </c>
      <c r="AF5857" t="b">
        <v>1</v>
      </c>
      <c r="AG5857" s="11">
        <v>45336</v>
      </c>
      <c r="AH5857" s="11">
        <v>45371</v>
      </c>
      <c r="AI5857" s="12">
        <f>IF(OR(AG5857="",AH5857=""),"",AH5857-AG5857)</f>
        <v>35.0</v>
      </c>
      <c r="AJ5857" s="13" t="b">
        <f>IF(OR(AI5857="",AA5857=""),"",AI5857=AA5857)</f>
        <v>1</v>
      </c>
      <c r="AK5857" s="13" t="b">
        <f>IF(AI5857="","",AI5857&gt;60)</f>
        <v>0</v>
      </c>
      <c r="AL5857" s="13" t="b">
        <f>IF(OR(Y5857=TRUE,AH5857=""),TRUE,FALSE)</f>
        <v>0</v>
      </c>
      <c r="AM5857" s="13" t="b">
        <f>IF(AI5857="","",AI5857&lt;0)</f>
        <v>0</v>
      </c>
      <c r="AN5857" s="13" t="str">
        <f>IF(AH5857="","No inspection date",IF(AI5857&lt;0,"Negative chronology",IF(AI5857&lt;=30,"0-30",IF(AI5857&lt;=60,"31-60",IF(AI5857&lt;=90,"61-90",IF(AI5857&lt;=180,"91-180","181+"))))))</f>
        <v>31-60</v>
      </c>
      <c r="AO5857" s="13" t="str">
        <f>IF(OR(ISNUMBER(SEARCH("COMPLETED",K5857)),ISNUMBER(SEARCH("CLOSED",K5857))),"Closed/Completed","Other Active/Issued")</f>
        <v>Other Active/Issued</v>
      </c>
    </row>
    <row r="5858" spans="1:41">
      <c r="A5858" t="s">
        <v>28598</v>
      </c>
      <c r="B5858" t="s">
        <v>87</v>
      </c>
      <c r="C5858" t="s">
        <v>87</v>
      </c>
      <c r="D5858" t="s">
        <v>88</v>
      </c>
      <c r="F5858" t="s">
        <v>28599</v>
      </c>
      <c r="G5858" t="s">
        <v>16062</v>
      </c>
      <c r="H5858" t="s">
        <v>3562</v>
      </c>
      <c r="I5858" t="s">
        <v>9231</v>
      </c>
      <c r="J5858" t="s">
        <v>137</v>
      </c>
      <c r="K5858" t="s">
        <v>93</v>
      </c>
      <c r="L5858" t="s">
        <v>93</v>
      </c>
      <c r="M5858" t="s">
        <v>27559</v>
      </c>
      <c r="N5858" s="9">
        <v>98112</v>
      </c>
      <c r="O5858" t="s">
        <v>28600</v>
      </c>
      <c r="P5858" s="10">
        <v>47.64619645</v>
      </c>
      <c r="Q5858" s="10">
        <v>-122.30321432</v>
      </c>
      <c r="R5858" t="s">
        <v>27561</v>
      </c>
      <c r="S5858" s="7">
        <v>2</v>
      </c>
      <c r="T5858" s="7">
        <v>2024</v>
      </c>
      <c r="U5858" s="7">
        <v>1</v>
      </c>
      <c r="V5858">
        <v>4</v>
      </c>
      <c r="W5858">
        <v>2024</v>
      </c>
      <c r="X5858">
        <v>2</v>
      </c>
      <c r="Y5858" t="b">
        <v>0</v>
      </c>
      <c r="Z5858" t="b">
        <v>0</v>
      </c>
      <c r="AA5858">
        <v>55</v>
      </c>
      <c r="AB5858">
        <v>3</v>
      </c>
      <c r="AC5858" t="b">
        <v>0</v>
      </c>
      <c r="AD5858" t="b">
        <v>1</v>
      </c>
      <c r="AE5858" t="b">
        <v>0</v>
      </c>
      <c r="AF5858" t="b">
        <v>1</v>
      </c>
      <c r="AG5858" s="11">
        <v>45337</v>
      </c>
      <c r="AH5858" s="11">
        <v>45392</v>
      </c>
      <c r="AI5858" s="12">
        <f>IF(OR(AG5858="",AH5858=""),"",AH5858-AG5858)</f>
        <v>55.0</v>
      </c>
      <c r="AJ5858" s="13" t="b">
        <f>IF(OR(AI5858="",AA5858=""),"",AI5858=AA5858)</f>
        <v>1</v>
      </c>
      <c r="AK5858" s="13" t="b">
        <f>IF(AI5858="","",AI5858&gt;60)</f>
        <v>0</v>
      </c>
      <c r="AL5858" s="13" t="b">
        <f>IF(OR(Y5858=TRUE,AH5858=""),TRUE,FALSE)</f>
        <v>0</v>
      </c>
      <c r="AM5858" s="13" t="b">
        <f>IF(AI5858="","",AI5858&lt;0)</f>
        <v>0</v>
      </c>
      <c r="AN5858" s="13" t="str">
        <f>IF(AH5858="","No inspection date",IF(AI5858&lt;0,"Negative chronology",IF(AI5858&lt;=30,"0-30",IF(AI5858&lt;=60,"31-60",IF(AI5858&lt;=90,"61-90",IF(AI5858&lt;=180,"91-180","181+"))))))</f>
        <v>31-60</v>
      </c>
      <c r="AO5858" s="13" t="str">
        <f>IF(OR(ISNUMBER(SEARCH("COMPLETED",K5858)),ISNUMBER(SEARCH("CLOSED",K5858))),"Closed/Completed","Other Active/Issued")</f>
        <v>Closed/Completed</v>
      </c>
    </row>
    <row r="5859" spans="1:41">
      <c r="A5859" t="s">
        <v>28601</v>
      </c>
      <c r="B5859" t="s">
        <v>87</v>
      </c>
      <c r="C5859" t="s">
        <v>87</v>
      </c>
      <c r="D5859" t="s">
        <v>88</v>
      </c>
      <c r="F5859" t="s">
        <v>28602</v>
      </c>
      <c r="H5859" t="s">
        <v>1444</v>
      </c>
      <c r="I5859" t="s">
        <v>6549</v>
      </c>
      <c r="J5859" t="s">
        <v>137</v>
      </c>
      <c r="K5859" t="s">
        <v>93</v>
      </c>
      <c r="L5859" t="s">
        <v>93</v>
      </c>
      <c r="M5859" t="s">
        <v>28603</v>
      </c>
      <c r="N5859" s="9">
        <v>98122</v>
      </c>
      <c r="O5859" t="s">
        <v>28604</v>
      </c>
      <c r="P5859" s="10">
        <v>47.61719637</v>
      </c>
      <c r="Q5859" s="10">
        <v>-122.32523266</v>
      </c>
      <c r="R5859" t="s">
        <v>28605</v>
      </c>
      <c r="S5859" s="7">
        <v>2</v>
      </c>
      <c r="T5859" s="7">
        <v>2024</v>
      </c>
      <c r="U5859" s="7">
        <v>1</v>
      </c>
      <c r="V5859">
        <v>4</v>
      </c>
      <c r="W5859">
        <v>2024</v>
      </c>
      <c r="X5859">
        <v>2</v>
      </c>
      <c r="Y5859" t="b">
        <v>0</v>
      </c>
      <c r="Z5859" t="b">
        <v>0</v>
      </c>
      <c r="AA5859">
        <v>69</v>
      </c>
      <c r="AB5859">
        <v>3</v>
      </c>
      <c r="AC5859" t="b">
        <v>0</v>
      </c>
      <c r="AD5859" t="b">
        <v>1</v>
      </c>
      <c r="AE5859" t="b">
        <v>0</v>
      </c>
      <c r="AF5859" t="b">
        <v>1</v>
      </c>
      <c r="AG5859" s="11">
        <v>45338</v>
      </c>
      <c r="AH5859" s="11">
        <v>45407</v>
      </c>
      <c r="AI5859" s="12">
        <f>IF(OR(AG5859="",AH5859=""),"",AH5859-AG5859)</f>
        <v>69.0</v>
      </c>
      <c r="AJ5859" s="13" t="b">
        <f>IF(OR(AI5859="",AA5859=""),"",AI5859=AA5859)</f>
        <v>1</v>
      </c>
      <c r="AK5859" s="13" t="b">
        <f>IF(AI5859="","",AI5859&gt;60)</f>
        <v>1</v>
      </c>
      <c r="AL5859" s="13" t="b">
        <f>IF(OR(Y5859=TRUE,AH5859=""),TRUE,FALSE)</f>
        <v>0</v>
      </c>
      <c r="AM5859" s="13" t="b">
        <f>IF(AI5859="","",AI5859&lt;0)</f>
        <v>0</v>
      </c>
      <c r="AN5859" s="13" t="str">
        <f>IF(AH5859="","No inspection date",IF(AI5859&lt;0,"Negative chronology",IF(AI5859&lt;=30,"0-30",IF(AI5859&lt;=60,"31-60",IF(AI5859&lt;=90,"61-90",IF(AI5859&lt;=180,"91-180","181+"))))))</f>
        <v>61-90</v>
      </c>
      <c r="AO5859" s="13" t="str">
        <f>IF(OR(ISNUMBER(SEARCH("COMPLETED",K5859)),ISNUMBER(SEARCH("CLOSED",K5859))),"Closed/Completed","Other Active/Issued")</f>
        <v>Closed/Completed</v>
      </c>
    </row>
    <row r="5860" spans="1:41">
      <c r="A5860" t="s">
        <v>28606</v>
      </c>
      <c r="B5860" t="s">
        <v>87</v>
      </c>
      <c r="C5860" t="s">
        <v>87</v>
      </c>
      <c r="D5860" t="s">
        <v>88</v>
      </c>
      <c r="F5860" t="s">
        <v>28607</v>
      </c>
      <c r="G5860" t="s">
        <v>28608</v>
      </c>
      <c r="H5860" t="s">
        <v>3575</v>
      </c>
      <c r="I5860" t="s">
        <v>4338</v>
      </c>
      <c r="J5860" t="s">
        <v>137</v>
      </c>
      <c r="K5860" t="s">
        <v>93</v>
      </c>
      <c r="L5860" t="s">
        <v>93</v>
      </c>
      <c r="M5860" t="s">
        <v>28609</v>
      </c>
      <c r="N5860" s="9">
        <v>98112</v>
      </c>
      <c r="O5860" t="s">
        <v>28610</v>
      </c>
      <c r="P5860" s="10">
        <v>47.61803508</v>
      </c>
      <c r="Q5860" s="10">
        <v>-122.30293035</v>
      </c>
      <c r="R5860" t="s">
        <v>28611</v>
      </c>
      <c r="S5860" s="7">
        <v>2</v>
      </c>
      <c r="T5860" s="7">
        <v>2024</v>
      </c>
      <c r="U5860" s="7">
        <v>1</v>
      </c>
      <c r="V5860">
        <v>8</v>
      </c>
      <c r="W5860">
        <v>2024</v>
      </c>
      <c r="X5860">
        <v>3</v>
      </c>
      <c r="Y5860" t="b">
        <v>0</v>
      </c>
      <c r="Z5860" t="b">
        <v>0</v>
      </c>
      <c r="AA5860">
        <v>180</v>
      </c>
      <c r="AB5860">
        <v>3</v>
      </c>
      <c r="AC5860" t="b">
        <v>0</v>
      </c>
      <c r="AD5860" t="b">
        <v>1</v>
      </c>
      <c r="AE5860" t="b">
        <v>0</v>
      </c>
      <c r="AF5860" t="b">
        <v>1</v>
      </c>
      <c r="AG5860" s="11">
        <v>45344</v>
      </c>
      <c r="AH5860" s="11">
        <v>45524</v>
      </c>
      <c r="AI5860" s="12">
        <f>IF(OR(AG5860="",AH5860=""),"",AH5860-AG5860)</f>
        <v>180.0</v>
      </c>
      <c r="AJ5860" s="13" t="b">
        <f>IF(OR(AI5860="",AA5860=""),"",AI5860=AA5860)</f>
        <v>1</v>
      </c>
      <c r="AK5860" s="13" t="b">
        <f>IF(AI5860="","",AI5860&gt;60)</f>
        <v>1</v>
      </c>
      <c r="AL5860" s="13" t="b">
        <f>IF(OR(Y5860=TRUE,AH5860=""),TRUE,FALSE)</f>
        <v>0</v>
      </c>
      <c r="AM5860" s="13" t="b">
        <f>IF(AI5860="","",AI5860&lt;0)</f>
        <v>0</v>
      </c>
      <c r="AN5860" s="13" t="str">
        <f>IF(AH5860="","No inspection date",IF(AI5860&lt;0,"Negative chronology",IF(AI5860&lt;=30,"0-30",IF(AI5860&lt;=60,"31-60",IF(AI5860&lt;=90,"61-90",IF(AI5860&lt;=180,"91-180","181+"))))))</f>
        <v>91-180</v>
      </c>
      <c r="AO5860" s="13" t="str">
        <f>IF(OR(ISNUMBER(SEARCH("COMPLETED",K5860)),ISNUMBER(SEARCH("CLOSED",K5860))),"Closed/Completed","Other Active/Issued")</f>
        <v>Closed/Completed</v>
      </c>
    </row>
    <row r="5861" spans="1:41">
      <c r="A5861" t="s">
        <v>28612</v>
      </c>
      <c r="B5861" t="s">
        <v>87</v>
      </c>
      <c r="C5861" t="s">
        <v>87</v>
      </c>
      <c r="D5861" t="s">
        <v>88</v>
      </c>
      <c r="F5861" t="s">
        <v>28613</v>
      </c>
      <c r="G5861" t="s">
        <v>6269</v>
      </c>
      <c r="H5861" t="s">
        <v>3582</v>
      </c>
      <c r="I5861" t="s">
        <v>4148</v>
      </c>
      <c r="J5861" t="s">
        <v>137</v>
      </c>
      <c r="K5861" t="s">
        <v>93</v>
      </c>
      <c r="L5861" t="s">
        <v>93</v>
      </c>
      <c r="M5861" t="s">
        <v>28614</v>
      </c>
      <c r="N5861" s="9">
        <v>98107</v>
      </c>
      <c r="O5861" t="s">
        <v>28615</v>
      </c>
      <c r="P5861" s="10">
        <v>47.67032511</v>
      </c>
      <c r="Q5861" s="10">
        <v>-122.36590902</v>
      </c>
      <c r="R5861" t="s">
        <v>28616</v>
      </c>
      <c r="S5861" s="7">
        <v>2</v>
      </c>
      <c r="T5861" s="7">
        <v>2024</v>
      </c>
      <c r="U5861" s="7">
        <v>1</v>
      </c>
      <c r="V5861">
        <v>7</v>
      </c>
      <c r="W5861">
        <v>2024</v>
      </c>
      <c r="X5861">
        <v>3</v>
      </c>
      <c r="Y5861" t="b">
        <v>0</v>
      </c>
      <c r="Z5861" t="b">
        <v>0</v>
      </c>
      <c r="AA5861">
        <v>128</v>
      </c>
      <c r="AB5861">
        <v>6</v>
      </c>
      <c r="AC5861" t="b">
        <v>0</v>
      </c>
      <c r="AD5861" t="b">
        <v>1</v>
      </c>
      <c r="AE5861" t="b">
        <v>0</v>
      </c>
      <c r="AF5861" t="b">
        <v>1</v>
      </c>
      <c r="AG5861" s="11">
        <v>45348</v>
      </c>
      <c r="AH5861" s="11">
        <v>45476</v>
      </c>
      <c r="AI5861" s="12">
        <f>IF(OR(AG5861="",AH5861=""),"",AH5861-AG5861)</f>
        <v>128.0</v>
      </c>
      <c r="AJ5861" s="13" t="b">
        <f>IF(OR(AI5861="",AA5861=""),"",AI5861=AA5861)</f>
        <v>1</v>
      </c>
      <c r="AK5861" s="13" t="b">
        <f>IF(AI5861="","",AI5861&gt;60)</f>
        <v>1</v>
      </c>
      <c r="AL5861" s="13" t="b">
        <f>IF(OR(Y5861=TRUE,AH5861=""),TRUE,FALSE)</f>
        <v>0</v>
      </c>
      <c r="AM5861" s="13" t="b">
        <f>IF(AI5861="","",AI5861&lt;0)</f>
        <v>0</v>
      </c>
      <c r="AN5861" s="13" t="str">
        <f>IF(AH5861="","No inspection date",IF(AI5861&lt;0,"Negative chronology",IF(AI5861&lt;=30,"0-30",IF(AI5861&lt;=60,"31-60",IF(AI5861&lt;=90,"61-90",IF(AI5861&lt;=180,"91-180","181+"))))))</f>
        <v>91-180</v>
      </c>
      <c r="AO5861" s="13" t="str">
        <f>IF(OR(ISNUMBER(SEARCH("COMPLETED",K5861)),ISNUMBER(SEARCH("CLOSED",K5861))),"Closed/Completed","Other Active/Issued")</f>
        <v>Closed/Completed</v>
      </c>
    </row>
    <row r="5862" spans="1:41">
      <c r="A5862" t="s">
        <v>28617</v>
      </c>
      <c r="B5862" t="s">
        <v>87</v>
      </c>
      <c r="C5862" t="s">
        <v>87</v>
      </c>
      <c r="D5862" t="s">
        <v>88</v>
      </c>
      <c r="F5862" t="s">
        <v>28618</v>
      </c>
      <c r="G5862" t="s">
        <v>6269</v>
      </c>
      <c r="H5862" t="s">
        <v>3601</v>
      </c>
      <c r="I5862" t="s">
        <v>6554</v>
      </c>
      <c r="J5862" t="s">
        <v>137</v>
      </c>
      <c r="K5862" t="s">
        <v>93</v>
      </c>
      <c r="L5862" t="s">
        <v>93</v>
      </c>
      <c r="M5862" t="s">
        <v>28619</v>
      </c>
      <c r="N5862" s="9">
        <v>98119</v>
      </c>
      <c r="O5862" t="s">
        <v>28620</v>
      </c>
      <c r="P5862" s="10">
        <v>47.65458235</v>
      </c>
      <c r="Q5862" s="10">
        <v>-122.37399659</v>
      </c>
      <c r="R5862" t="s">
        <v>28621</v>
      </c>
      <c r="S5862" s="7">
        <v>2</v>
      </c>
      <c r="T5862" s="7">
        <v>2024</v>
      </c>
      <c r="U5862" s="7">
        <v>1</v>
      </c>
      <c r="V5862">
        <v>5</v>
      </c>
      <c r="W5862">
        <v>2024</v>
      </c>
      <c r="X5862">
        <v>2</v>
      </c>
      <c r="Y5862" t="b">
        <v>0</v>
      </c>
      <c r="Z5862" t="b">
        <v>0</v>
      </c>
      <c r="AA5862">
        <v>64</v>
      </c>
      <c r="AB5862">
        <v>7</v>
      </c>
      <c r="AC5862" t="b">
        <v>0</v>
      </c>
      <c r="AD5862" t="b">
        <v>1</v>
      </c>
      <c r="AE5862" t="b">
        <v>0</v>
      </c>
      <c r="AF5862" t="b">
        <v>1</v>
      </c>
      <c r="AG5862" s="11">
        <v>45349</v>
      </c>
      <c r="AH5862" s="11">
        <v>45413</v>
      </c>
      <c r="AI5862" s="12">
        <f>IF(OR(AG5862="",AH5862=""),"",AH5862-AG5862)</f>
        <v>64.0</v>
      </c>
      <c r="AJ5862" s="13" t="b">
        <f>IF(OR(AI5862="",AA5862=""),"",AI5862=AA5862)</f>
        <v>1</v>
      </c>
      <c r="AK5862" s="13" t="b">
        <f>IF(AI5862="","",AI5862&gt;60)</f>
        <v>1</v>
      </c>
      <c r="AL5862" s="13" t="b">
        <f>IF(OR(Y5862=TRUE,AH5862=""),TRUE,FALSE)</f>
        <v>0</v>
      </c>
      <c r="AM5862" s="13" t="b">
        <f>IF(AI5862="","",AI5862&lt;0)</f>
        <v>0</v>
      </c>
      <c r="AN5862" s="13" t="str">
        <f>IF(AH5862="","No inspection date",IF(AI5862&lt;0,"Negative chronology",IF(AI5862&lt;=30,"0-30",IF(AI5862&lt;=60,"31-60",IF(AI5862&lt;=90,"61-90",IF(AI5862&lt;=180,"91-180","181+"))))))</f>
        <v>61-90</v>
      </c>
      <c r="AO5862" s="13" t="str">
        <f>IF(OR(ISNUMBER(SEARCH("COMPLETED",K5862)),ISNUMBER(SEARCH("CLOSED",K5862))),"Closed/Completed","Other Active/Issued")</f>
        <v>Closed/Completed</v>
      </c>
    </row>
    <row r="5863" spans="1:41">
      <c r="A5863" t="s">
        <v>28622</v>
      </c>
      <c r="B5863" t="s">
        <v>87</v>
      </c>
      <c r="C5863" t="s">
        <v>87</v>
      </c>
      <c r="D5863" t="s">
        <v>88</v>
      </c>
      <c r="F5863" t="s">
        <v>28623</v>
      </c>
      <c r="G5863" t="s">
        <v>28624</v>
      </c>
      <c r="H5863" t="s">
        <v>9092</v>
      </c>
      <c r="I5863" t="s">
        <v>4796</v>
      </c>
      <c r="J5863" t="s">
        <v>137</v>
      </c>
      <c r="K5863" t="s">
        <v>93</v>
      </c>
      <c r="L5863" t="s">
        <v>93</v>
      </c>
      <c r="M5863" t="s">
        <v>28625</v>
      </c>
      <c r="N5863" s="9">
        <v>98108</v>
      </c>
      <c r="O5863" t="s">
        <v>28626</v>
      </c>
      <c r="P5863" s="10">
        <v>47.54982702</v>
      </c>
      <c r="Q5863" s="10">
        <v>-122.30899333</v>
      </c>
      <c r="R5863" t="s">
        <v>28627</v>
      </c>
      <c r="S5863" s="7">
        <v>2</v>
      </c>
      <c r="T5863" s="7">
        <v>2024</v>
      </c>
      <c r="U5863" s="7">
        <v>1</v>
      </c>
      <c r="V5863">
        <v>8</v>
      </c>
      <c r="W5863">
        <v>2025</v>
      </c>
      <c r="X5863">
        <v>3</v>
      </c>
      <c r="Y5863" t="b">
        <v>0</v>
      </c>
      <c r="Z5863" t="b">
        <v>0</v>
      </c>
      <c r="AA5863">
        <v>534</v>
      </c>
      <c r="AB5863">
        <v>2</v>
      </c>
      <c r="AC5863" t="b">
        <v>0</v>
      </c>
      <c r="AD5863" t="b">
        <v>1</v>
      </c>
      <c r="AE5863" t="b">
        <v>0</v>
      </c>
      <c r="AF5863" t="b">
        <v>1</v>
      </c>
      <c r="AG5863" s="11">
        <v>45350</v>
      </c>
      <c r="AH5863" s="11">
        <v>45884</v>
      </c>
      <c r="AI5863" s="12">
        <f>IF(OR(AG5863="",AH5863=""),"",AH5863-AG5863)</f>
        <v>534.0</v>
      </c>
      <c r="AJ5863" s="13" t="b">
        <f>IF(OR(AI5863="",AA5863=""),"",AI5863=AA5863)</f>
        <v>1</v>
      </c>
      <c r="AK5863" s="13" t="b">
        <f>IF(AI5863="","",AI5863&gt;60)</f>
        <v>1</v>
      </c>
      <c r="AL5863" s="13" t="b">
        <f>IF(OR(Y5863=TRUE,AH5863=""),TRUE,FALSE)</f>
        <v>0</v>
      </c>
      <c r="AM5863" s="13" t="b">
        <f>IF(AI5863="","",AI5863&lt;0)</f>
        <v>0</v>
      </c>
      <c r="AN5863" s="13" t="str">
        <f>IF(AH5863="","No inspection date",IF(AI5863&lt;0,"Negative chronology",IF(AI5863&lt;=30,"0-30",IF(AI5863&lt;=60,"31-60",IF(AI5863&lt;=90,"61-90",IF(AI5863&lt;=180,"91-180","181+"))))))</f>
        <v>181+</v>
      </c>
      <c r="AO5863" s="13" t="str">
        <f>IF(OR(ISNUMBER(SEARCH("COMPLETED",K5863)),ISNUMBER(SEARCH("CLOSED",K5863))),"Closed/Completed","Other Active/Issued")</f>
        <v>Closed/Completed</v>
      </c>
    </row>
    <row r="5864" spans="1:41">
      <c r="A5864" t="s">
        <v>28628</v>
      </c>
      <c r="B5864" t="s">
        <v>87</v>
      </c>
      <c r="C5864" t="s">
        <v>87</v>
      </c>
      <c r="D5864" t="s">
        <v>88</v>
      </c>
      <c r="F5864" t="s">
        <v>28629</v>
      </c>
      <c r="G5864" t="s">
        <v>28629</v>
      </c>
      <c r="H5864" t="s">
        <v>3238</v>
      </c>
      <c r="I5864" t="s">
        <v>28630</v>
      </c>
      <c r="J5864" t="s">
        <v>7480</v>
      </c>
      <c r="K5864" t="s">
        <v>100</v>
      </c>
      <c r="L5864" t="s">
        <v>100</v>
      </c>
      <c r="M5864" t="s">
        <v>8826</v>
      </c>
      <c r="N5864" s="9">
        <v>98104</v>
      </c>
      <c r="O5864" t="s">
        <v>28631</v>
      </c>
      <c r="P5864" s="10">
        <v>47.59987002</v>
      </c>
      <c r="Q5864" s="10">
        <v>-122.33070405</v>
      </c>
      <c r="R5864" t="s">
        <v>8828</v>
      </c>
      <c r="S5864" s="7">
        <v>3</v>
      </c>
      <c r="T5864" s="7">
        <v>2024</v>
      </c>
      <c r="U5864" s="7">
        <v>1</v>
      </c>
      <c r="V5864">
        <v>12</v>
      </c>
      <c r="W5864">
        <v>2019</v>
      </c>
      <c r="X5864">
        <v>4</v>
      </c>
      <c r="Y5864" t="b">
        <v>0</v>
      </c>
      <c r="Z5864" t="b">
        <v>0</v>
      </c>
      <c r="AA5864">
        <v>-1532</v>
      </c>
      <c r="AB5864">
        <v>1</v>
      </c>
      <c r="AC5864" t="b">
        <v>0</v>
      </c>
      <c r="AD5864" t="b">
        <v>1</v>
      </c>
      <c r="AE5864" t="b">
        <v>0</v>
      </c>
      <c r="AF5864" t="b">
        <v>1</v>
      </c>
      <c r="AG5864" s="11">
        <v>45357</v>
      </c>
      <c r="AH5864" s="11">
        <v>43825</v>
      </c>
      <c r="AI5864" s="12">
        <f>IF(OR(AG5864="",AH5864=""),"",AH5864-AG5864)</f>
        <v>-1532.0</v>
      </c>
      <c r="AJ5864" s="13" t="b">
        <f>IF(OR(AI5864="",AA5864=""),"",AI5864=AA5864)</f>
        <v>1</v>
      </c>
      <c r="AK5864" s="13" t="b">
        <f>IF(AI5864="","",AI5864&gt;60)</f>
        <v>0</v>
      </c>
      <c r="AL5864" s="13" t="b">
        <f>IF(OR(Y5864=TRUE,AH5864=""),TRUE,FALSE)</f>
        <v>0</v>
      </c>
      <c r="AM5864" s="13" t="b">
        <f>IF(AI5864="","",AI5864&lt;0)</f>
        <v>1</v>
      </c>
      <c r="AN5864" s="13" t="str">
        <f>IF(AH5864="","No inspection date",IF(AI5864&lt;0,"Negative chronology",IF(AI5864&lt;=30,"0-30",IF(AI5864&lt;=60,"31-60",IF(AI5864&lt;=90,"61-90",IF(AI5864&lt;=180,"91-180","181+"))))))</f>
        <v>Negative chronology</v>
      </c>
      <c r="AO5864" s="13" t="str">
        <f>IF(OR(ISNUMBER(SEARCH("COMPLETED",K5864)),ISNUMBER(SEARCH("CLOSED",K5864))),"Closed/Completed","Other Active/Issued")</f>
        <v>Other Active/Issued</v>
      </c>
    </row>
    <row r="5865" spans="1:41">
      <c r="A5865" t="s">
        <v>28632</v>
      </c>
      <c r="B5865" t="s">
        <v>87</v>
      </c>
      <c r="C5865" t="s">
        <v>87</v>
      </c>
      <c r="D5865" t="s">
        <v>88</v>
      </c>
      <c r="F5865" t="s">
        <v>28633</v>
      </c>
      <c r="G5865" t="s">
        <v>28634</v>
      </c>
      <c r="H5865" t="s">
        <v>3238</v>
      </c>
      <c r="I5865" t="s">
        <v>9384</v>
      </c>
      <c r="J5865" t="s">
        <v>137</v>
      </c>
      <c r="K5865" t="s">
        <v>93</v>
      </c>
      <c r="L5865" t="s">
        <v>93</v>
      </c>
      <c r="M5865" t="s">
        <v>18298</v>
      </c>
      <c r="N5865" s="9">
        <v>98104</v>
      </c>
      <c r="O5865" t="s">
        <v>28635</v>
      </c>
      <c r="P5865" s="10">
        <v>47.60817211</v>
      </c>
      <c r="Q5865" s="10">
        <v>-122.32655486</v>
      </c>
      <c r="R5865" t="s">
        <v>18300</v>
      </c>
      <c r="S5865" s="7">
        <v>3</v>
      </c>
      <c r="T5865" s="7">
        <v>2024</v>
      </c>
      <c r="U5865" s="7">
        <v>1</v>
      </c>
      <c r="V5865">
        <v>5</v>
      </c>
      <c r="W5865">
        <v>2024</v>
      </c>
      <c r="X5865">
        <v>2</v>
      </c>
      <c r="Y5865" t="b">
        <v>0</v>
      </c>
      <c r="Z5865" t="b">
        <v>0</v>
      </c>
      <c r="AA5865">
        <v>77</v>
      </c>
      <c r="AB5865">
        <v>3</v>
      </c>
      <c r="AC5865" t="b">
        <v>0</v>
      </c>
      <c r="AD5865" t="b">
        <v>1</v>
      </c>
      <c r="AE5865" t="b">
        <v>0</v>
      </c>
      <c r="AF5865" t="b">
        <v>1</v>
      </c>
      <c r="AG5865" s="11">
        <v>45357</v>
      </c>
      <c r="AH5865" s="11">
        <v>45434</v>
      </c>
      <c r="AI5865" s="12">
        <f>IF(OR(AG5865="",AH5865=""),"",AH5865-AG5865)</f>
        <v>77.0</v>
      </c>
      <c r="AJ5865" s="13" t="b">
        <f>IF(OR(AI5865="",AA5865=""),"",AI5865=AA5865)</f>
        <v>1</v>
      </c>
      <c r="AK5865" s="13" t="b">
        <f>IF(AI5865="","",AI5865&gt;60)</f>
        <v>1</v>
      </c>
      <c r="AL5865" s="13" t="b">
        <f>IF(OR(Y5865=TRUE,AH5865=""),TRUE,FALSE)</f>
        <v>0</v>
      </c>
      <c r="AM5865" s="13" t="b">
        <f>IF(AI5865="","",AI5865&lt;0)</f>
        <v>0</v>
      </c>
      <c r="AN5865" s="13" t="str">
        <f>IF(AH5865="","No inspection date",IF(AI5865&lt;0,"Negative chronology",IF(AI5865&lt;=30,"0-30",IF(AI5865&lt;=60,"31-60",IF(AI5865&lt;=90,"61-90",IF(AI5865&lt;=180,"91-180","181+"))))))</f>
        <v>61-90</v>
      </c>
      <c r="AO5865" s="13" t="str">
        <f>IF(OR(ISNUMBER(SEARCH("COMPLETED",K5865)),ISNUMBER(SEARCH("CLOSED",K5865))),"Closed/Completed","Other Active/Issued")</f>
        <v>Closed/Completed</v>
      </c>
    </row>
    <row r="5866" spans="1:41">
      <c r="A5866" t="s">
        <v>28636</v>
      </c>
      <c r="B5866" t="s">
        <v>87</v>
      </c>
      <c r="C5866" t="s">
        <v>87</v>
      </c>
      <c r="D5866" t="s">
        <v>88</v>
      </c>
      <c r="F5866" t="s">
        <v>28637</v>
      </c>
      <c r="H5866" t="s">
        <v>9125</v>
      </c>
      <c r="K5866" t="s">
        <v>93</v>
      </c>
      <c r="L5866" t="s">
        <v>93</v>
      </c>
      <c r="M5866" t="s">
        <v>6760</v>
      </c>
      <c r="O5866" t="s">
        <v>28638</v>
      </c>
      <c r="P5866" s="10">
        <v>47.63958703</v>
      </c>
      <c r="Q5866" s="10">
        <v>-122.32751753</v>
      </c>
      <c r="R5866" t="s">
        <v>6762</v>
      </c>
      <c r="S5866" s="7">
        <v>3</v>
      </c>
      <c r="T5866" s="7">
        <v>2024</v>
      </c>
      <c r="U5866" s="7">
        <v>1</v>
      </c>
      <c r="Y5866" t="b">
        <v>1</v>
      </c>
      <c r="Z5866" t="b">
        <v>1</v>
      </c>
      <c r="AB5866">
        <v>3</v>
      </c>
      <c r="AC5866" t="b">
        <v>0</v>
      </c>
      <c r="AD5866" t="b">
        <v>1</v>
      </c>
      <c r="AE5866" t="b">
        <v>0</v>
      </c>
      <c r="AF5866" t="b">
        <v>1</v>
      </c>
      <c r="AG5866" s="11">
        <v>45358</v>
      </c>
      <c r="AI5866" s="12">
        <f>IF(OR(AG5866="",AH5866=""),"",AH5866-AG5866)</f>
        <v/>
      </c>
      <c r="AJ5866" s="13">
        <f>IF(OR(AI5866="",AA5866=""),"",AI5866=AA5866)</f>
        <v/>
      </c>
      <c r="AK5866" s="13">
        <f>IF(AI5866="","",AI5866&gt;60)</f>
        <v/>
      </c>
      <c r="AL5866" s="13" t="b">
        <f>IF(OR(Y5866=TRUE,AH5866=""),TRUE,FALSE)</f>
        <v>1</v>
      </c>
      <c r="AM5866" s="13">
        <f>IF(AI5866="","",AI5866&lt;0)</f>
        <v/>
      </c>
      <c r="AN5866" s="13" t="str">
        <f>IF(AH5866="","No inspection date",IF(AI5866&lt;0,"Negative chronology",IF(AI5866&lt;=30,"0-30",IF(AI5866&lt;=60,"31-60",IF(AI5866&lt;=90,"61-90",IF(AI5866&lt;=180,"91-180","181+"))))))</f>
        <v>No inspection date</v>
      </c>
      <c r="AO5866" s="13" t="str">
        <f>IF(OR(ISNUMBER(SEARCH("COMPLETED",K5866)),ISNUMBER(SEARCH("CLOSED",K5866))),"Closed/Completed","Other Active/Issued")</f>
        <v>Closed/Completed</v>
      </c>
    </row>
    <row r="5867" spans="1:41">
      <c r="A5867" t="s">
        <v>28639</v>
      </c>
      <c r="B5867" t="s">
        <v>87</v>
      </c>
      <c r="C5867" t="s">
        <v>87</v>
      </c>
      <c r="D5867" t="s">
        <v>88</v>
      </c>
      <c r="F5867" t="s">
        <v>11976</v>
      </c>
      <c r="G5867" t="s">
        <v>27067</v>
      </c>
      <c r="H5867" t="s">
        <v>9134</v>
      </c>
      <c r="I5867" t="s">
        <v>1437</v>
      </c>
      <c r="J5867" t="s">
        <v>137</v>
      </c>
      <c r="K5867" t="s">
        <v>93</v>
      </c>
      <c r="L5867" t="s">
        <v>93</v>
      </c>
      <c r="M5867" t="s">
        <v>11977</v>
      </c>
      <c r="N5867" s="9">
        <v>98105</v>
      </c>
      <c r="O5867" t="s">
        <v>28640</v>
      </c>
      <c r="P5867" s="10">
        <v>47.66852251</v>
      </c>
      <c r="Q5867" s="10">
        <v>-122.30448584</v>
      </c>
      <c r="R5867" t="s">
        <v>11979</v>
      </c>
      <c r="S5867" s="7">
        <v>3</v>
      </c>
      <c r="T5867" s="7">
        <v>2024</v>
      </c>
      <c r="U5867" s="7">
        <v>1</v>
      </c>
      <c r="V5867">
        <v>4</v>
      </c>
      <c r="W5867">
        <v>2024</v>
      </c>
      <c r="X5867">
        <v>2</v>
      </c>
      <c r="Y5867" t="b">
        <v>0</v>
      </c>
      <c r="Z5867" t="b">
        <v>0</v>
      </c>
      <c r="AA5867">
        <v>53</v>
      </c>
      <c r="AB5867">
        <v>4</v>
      </c>
      <c r="AC5867" t="b">
        <v>0</v>
      </c>
      <c r="AD5867" t="b">
        <v>1</v>
      </c>
      <c r="AE5867" t="b">
        <v>0</v>
      </c>
      <c r="AF5867" t="b">
        <v>1</v>
      </c>
      <c r="AG5867" s="11">
        <v>45359</v>
      </c>
      <c r="AH5867" s="11">
        <v>45412</v>
      </c>
      <c r="AI5867" s="12">
        <f>IF(OR(AG5867="",AH5867=""),"",AH5867-AG5867)</f>
        <v>53.0</v>
      </c>
      <c r="AJ5867" s="13" t="b">
        <f>IF(OR(AI5867="",AA5867=""),"",AI5867=AA5867)</f>
        <v>1</v>
      </c>
      <c r="AK5867" s="13" t="b">
        <f>IF(AI5867="","",AI5867&gt;60)</f>
        <v>0</v>
      </c>
      <c r="AL5867" s="13" t="b">
        <f>IF(OR(Y5867=TRUE,AH5867=""),TRUE,FALSE)</f>
        <v>0</v>
      </c>
      <c r="AM5867" s="13" t="b">
        <f>IF(AI5867="","",AI5867&lt;0)</f>
        <v>0</v>
      </c>
      <c r="AN5867" s="13" t="str">
        <f>IF(AH5867="","No inspection date",IF(AI5867&lt;0,"Negative chronology",IF(AI5867&lt;=30,"0-30",IF(AI5867&lt;=60,"31-60",IF(AI5867&lt;=90,"61-90",IF(AI5867&lt;=180,"91-180","181+"))))))</f>
        <v>31-60</v>
      </c>
      <c r="AO5867" s="13" t="str">
        <f>IF(OR(ISNUMBER(SEARCH("COMPLETED",K5867)),ISNUMBER(SEARCH("CLOSED",K5867))),"Closed/Completed","Other Active/Issued")</f>
        <v>Closed/Completed</v>
      </c>
    </row>
    <row r="5868" spans="1:41">
      <c r="A5868" t="s">
        <v>28641</v>
      </c>
      <c r="B5868" t="s">
        <v>87</v>
      </c>
      <c r="C5868" t="s">
        <v>87</v>
      </c>
      <c r="D5868" t="s">
        <v>88</v>
      </c>
      <c r="F5868" t="s">
        <v>28642</v>
      </c>
      <c r="G5868" t="s">
        <v>6148</v>
      </c>
      <c r="H5868" t="s">
        <v>9134</v>
      </c>
      <c r="I5868" t="s">
        <v>9231</v>
      </c>
      <c r="J5868" t="s">
        <v>6317</v>
      </c>
      <c r="K5868" t="s">
        <v>93</v>
      </c>
      <c r="L5868" t="s">
        <v>93</v>
      </c>
      <c r="M5868" t="s">
        <v>27745</v>
      </c>
      <c r="N5868" s="9">
        <v>98115</v>
      </c>
      <c r="O5868" t="s">
        <v>28643</v>
      </c>
      <c r="P5868" s="10">
        <v>47.68358705</v>
      </c>
      <c r="Q5868" s="10">
        <v>-122.31722927</v>
      </c>
      <c r="R5868" t="s">
        <v>27747</v>
      </c>
      <c r="S5868" s="7">
        <v>3</v>
      </c>
      <c r="T5868" s="7">
        <v>2024</v>
      </c>
      <c r="U5868" s="7">
        <v>1</v>
      </c>
      <c r="V5868">
        <v>4</v>
      </c>
      <c r="W5868">
        <v>2024</v>
      </c>
      <c r="X5868">
        <v>2</v>
      </c>
      <c r="Y5868" t="b">
        <v>0</v>
      </c>
      <c r="Z5868" t="b">
        <v>0</v>
      </c>
      <c r="AA5868">
        <v>33</v>
      </c>
      <c r="AB5868">
        <v>4</v>
      </c>
      <c r="AC5868" t="b">
        <v>0</v>
      </c>
      <c r="AD5868" t="b">
        <v>1</v>
      </c>
      <c r="AE5868" t="b">
        <v>0</v>
      </c>
      <c r="AF5868" t="b">
        <v>1</v>
      </c>
      <c r="AG5868" s="11">
        <v>45359</v>
      </c>
      <c r="AH5868" s="11">
        <v>45392</v>
      </c>
      <c r="AI5868" s="12">
        <f>IF(OR(AG5868="",AH5868=""),"",AH5868-AG5868)</f>
        <v>33.0</v>
      </c>
      <c r="AJ5868" s="13" t="b">
        <f>IF(OR(AI5868="",AA5868=""),"",AI5868=AA5868)</f>
        <v>1</v>
      </c>
      <c r="AK5868" s="13" t="b">
        <f>IF(AI5868="","",AI5868&gt;60)</f>
        <v>0</v>
      </c>
      <c r="AL5868" s="13" t="b">
        <f>IF(OR(Y5868=TRUE,AH5868=""),TRUE,FALSE)</f>
        <v>0</v>
      </c>
      <c r="AM5868" s="13" t="b">
        <f>IF(AI5868="","",AI5868&lt;0)</f>
        <v>0</v>
      </c>
      <c r="AN5868" s="13" t="str">
        <f>IF(AH5868="","No inspection date",IF(AI5868&lt;0,"Negative chronology",IF(AI5868&lt;=30,"0-30",IF(AI5868&lt;=60,"31-60",IF(AI5868&lt;=90,"61-90",IF(AI5868&lt;=180,"91-180","181+"))))))</f>
        <v>31-60</v>
      </c>
      <c r="AO5868" s="13" t="str">
        <f>IF(OR(ISNUMBER(SEARCH("COMPLETED",K5868)),ISNUMBER(SEARCH("CLOSED",K5868))),"Closed/Completed","Other Active/Issued")</f>
        <v>Closed/Completed</v>
      </c>
    </row>
    <row r="5869" spans="1:41">
      <c r="A5869" t="s">
        <v>28644</v>
      </c>
      <c r="B5869" t="s">
        <v>87</v>
      </c>
      <c r="C5869" t="s">
        <v>87</v>
      </c>
      <c r="D5869" t="s">
        <v>88</v>
      </c>
      <c r="F5869" t="s">
        <v>11985</v>
      </c>
      <c r="G5869" t="s">
        <v>28645</v>
      </c>
      <c r="H5869" t="s">
        <v>1732</v>
      </c>
      <c r="I5869" t="s">
        <v>3631</v>
      </c>
      <c r="J5869" t="s">
        <v>93</v>
      </c>
      <c r="K5869" t="s">
        <v>115</v>
      </c>
      <c r="L5869" t="s">
        <v>115</v>
      </c>
      <c r="M5869" t="s">
        <v>11986</v>
      </c>
      <c r="N5869" s="9">
        <v>98118</v>
      </c>
      <c r="O5869" t="s">
        <v>28646</v>
      </c>
      <c r="P5869" s="10">
        <v>47.5402798</v>
      </c>
      <c r="Q5869" s="10">
        <v>-122.27017362</v>
      </c>
      <c r="R5869" t="s">
        <v>11988</v>
      </c>
      <c r="S5869" s="7">
        <v>3</v>
      </c>
      <c r="T5869" s="7">
        <v>2024</v>
      </c>
      <c r="U5869" s="7">
        <v>1</v>
      </c>
      <c r="V5869">
        <v>3</v>
      </c>
      <c r="W5869">
        <v>2024</v>
      </c>
      <c r="X5869">
        <v>1</v>
      </c>
      <c r="Y5869" t="b">
        <v>0</v>
      </c>
      <c r="Z5869" t="b">
        <v>0</v>
      </c>
      <c r="AA5869">
        <v>-1</v>
      </c>
      <c r="AB5869">
        <v>2</v>
      </c>
      <c r="AC5869" t="b">
        <v>0</v>
      </c>
      <c r="AD5869" t="b">
        <v>1</v>
      </c>
      <c r="AE5869" t="b">
        <v>0</v>
      </c>
      <c r="AF5869" t="b">
        <v>1</v>
      </c>
      <c r="AG5869" s="11">
        <v>45364</v>
      </c>
      <c r="AH5869" s="11">
        <v>45363</v>
      </c>
      <c r="AI5869" s="12">
        <f>IF(OR(AG5869="",AH5869=""),"",AH5869-AG5869)</f>
        <v>-1.0</v>
      </c>
      <c r="AJ5869" s="13" t="b">
        <f>IF(OR(AI5869="",AA5869=""),"",AI5869=AA5869)</f>
        <v>1</v>
      </c>
      <c r="AK5869" s="13" t="b">
        <f>IF(AI5869="","",AI5869&gt;60)</f>
        <v>0</v>
      </c>
      <c r="AL5869" s="13" t="b">
        <f>IF(OR(Y5869=TRUE,AH5869=""),TRUE,FALSE)</f>
        <v>0</v>
      </c>
      <c r="AM5869" s="13" t="b">
        <f>IF(AI5869="","",AI5869&lt;0)</f>
        <v>1</v>
      </c>
      <c r="AN5869" s="13" t="str">
        <f>IF(AH5869="","No inspection date",IF(AI5869&lt;0,"Negative chronology",IF(AI5869&lt;=30,"0-30",IF(AI5869&lt;=60,"31-60",IF(AI5869&lt;=90,"61-90",IF(AI5869&lt;=180,"91-180","181+"))))))</f>
        <v>Negative chronology</v>
      </c>
      <c r="AO5869" s="13" t="str">
        <f>IF(OR(ISNUMBER(SEARCH("COMPLETED",K5869)),ISNUMBER(SEARCH("CLOSED",K5869))),"Closed/Completed","Other Active/Issued")</f>
        <v>Other Active/Issued</v>
      </c>
    </row>
    <row r="5870" spans="1:41">
      <c r="A5870" t="s">
        <v>28647</v>
      </c>
      <c r="B5870" t="s">
        <v>87</v>
      </c>
      <c r="C5870" t="s">
        <v>87</v>
      </c>
      <c r="D5870" t="s">
        <v>88</v>
      </c>
      <c r="F5870" t="s">
        <v>28648</v>
      </c>
      <c r="G5870" t="s">
        <v>6482</v>
      </c>
      <c r="H5870" t="s">
        <v>1732</v>
      </c>
      <c r="I5870" t="s">
        <v>9125</v>
      </c>
      <c r="J5870" t="s">
        <v>93</v>
      </c>
      <c r="K5870" t="s">
        <v>93</v>
      </c>
      <c r="L5870" t="s">
        <v>93</v>
      </c>
      <c r="M5870" t="s">
        <v>28649</v>
      </c>
      <c r="N5870" s="9">
        <v>98102</v>
      </c>
      <c r="O5870" t="s">
        <v>28650</v>
      </c>
      <c r="P5870" s="10">
        <v>47.63620355</v>
      </c>
      <c r="Q5870" s="10">
        <v>-122.32424695</v>
      </c>
      <c r="R5870" t="s">
        <v>28651</v>
      </c>
      <c r="S5870" s="7">
        <v>3</v>
      </c>
      <c r="T5870" s="7">
        <v>2024</v>
      </c>
      <c r="U5870" s="7">
        <v>1</v>
      </c>
      <c r="V5870">
        <v>3</v>
      </c>
      <c r="W5870">
        <v>2024</v>
      </c>
      <c r="X5870">
        <v>1</v>
      </c>
      <c r="Y5870" t="b">
        <v>0</v>
      </c>
      <c r="Z5870" t="b">
        <v>0</v>
      </c>
      <c r="AA5870">
        <v>-6</v>
      </c>
      <c r="AB5870">
        <v>3</v>
      </c>
      <c r="AC5870" t="b">
        <v>0</v>
      </c>
      <c r="AD5870" t="b">
        <v>1</v>
      </c>
      <c r="AE5870" t="b">
        <v>0</v>
      </c>
      <c r="AF5870" t="b">
        <v>1</v>
      </c>
      <c r="AG5870" s="11">
        <v>45364</v>
      </c>
      <c r="AH5870" s="11">
        <v>45358</v>
      </c>
      <c r="AI5870" s="12">
        <f>IF(OR(AG5870="",AH5870=""),"",AH5870-AG5870)</f>
        <v>-6.0</v>
      </c>
      <c r="AJ5870" s="13" t="b">
        <f>IF(OR(AI5870="",AA5870=""),"",AI5870=AA5870)</f>
        <v>1</v>
      </c>
      <c r="AK5870" s="13" t="b">
        <f>IF(AI5870="","",AI5870&gt;60)</f>
        <v>0</v>
      </c>
      <c r="AL5870" s="13" t="b">
        <f>IF(OR(Y5870=TRUE,AH5870=""),TRUE,FALSE)</f>
        <v>0</v>
      </c>
      <c r="AM5870" s="13" t="b">
        <f>IF(AI5870="","",AI5870&lt;0)</f>
        <v>1</v>
      </c>
      <c r="AN5870" s="13" t="str">
        <f>IF(AH5870="","No inspection date",IF(AI5870&lt;0,"Negative chronology",IF(AI5870&lt;=30,"0-30",IF(AI5870&lt;=60,"31-60",IF(AI5870&lt;=90,"61-90",IF(AI5870&lt;=180,"91-180","181+"))))))</f>
        <v>Negative chronology</v>
      </c>
      <c r="AO5870" s="13" t="str">
        <f>IF(OR(ISNUMBER(SEARCH("COMPLETED",K5870)),ISNUMBER(SEARCH("CLOSED",K5870))),"Closed/Completed","Other Active/Issued")</f>
        <v>Closed/Completed</v>
      </c>
    </row>
    <row r="5871" spans="1:41">
      <c r="A5871" t="s">
        <v>28652</v>
      </c>
      <c r="B5871" t="s">
        <v>87</v>
      </c>
      <c r="C5871" t="s">
        <v>87</v>
      </c>
      <c r="D5871" t="s">
        <v>88</v>
      </c>
      <c r="F5871" t="s">
        <v>12700</v>
      </c>
      <c r="G5871" t="s">
        <v>28653</v>
      </c>
      <c r="H5871" t="s">
        <v>3644</v>
      </c>
      <c r="K5871" t="s">
        <v>93</v>
      </c>
      <c r="L5871" t="s">
        <v>93</v>
      </c>
      <c r="M5871" t="s">
        <v>28654</v>
      </c>
      <c r="N5871" s="9">
        <v>98112</v>
      </c>
      <c r="O5871" t="s">
        <v>28655</v>
      </c>
      <c r="P5871" s="10">
        <v>47.62148598</v>
      </c>
      <c r="Q5871" s="10">
        <v>-122.29080424</v>
      </c>
      <c r="R5871" t="s">
        <v>28656</v>
      </c>
      <c r="S5871" s="7">
        <v>3</v>
      </c>
      <c r="T5871" s="7">
        <v>2024</v>
      </c>
      <c r="U5871" s="7">
        <v>1</v>
      </c>
      <c r="Y5871" t="b">
        <v>1</v>
      </c>
      <c r="Z5871" t="b">
        <v>1</v>
      </c>
      <c r="AB5871">
        <v>3</v>
      </c>
      <c r="AC5871" t="b">
        <v>0</v>
      </c>
      <c r="AD5871" t="b">
        <v>1</v>
      </c>
      <c r="AE5871" t="b">
        <v>0</v>
      </c>
      <c r="AF5871" t="b">
        <v>1</v>
      </c>
      <c r="AG5871" s="11">
        <v>45365</v>
      </c>
      <c r="AI5871" s="12">
        <f>IF(OR(AG5871="",AH5871=""),"",AH5871-AG5871)</f>
        <v/>
      </c>
      <c r="AJ5871" s="13">
        <f>IF(OR(AI5871="",AA5871=""),"",AI5871=AA5871)</f>
        <v/>
      </c>
      <c r="AK5871" s="13">
        <f>IF(AI5871="","",AI5871&gt;60)</f>
        <v/>
      </c>
      <c r="AL5871" s="13" t="b">
        <f>IF(OR(Y5871=TRUE,AH5871=""),TRUE,FALSE)</f>
        <v>1</v>
      </c>
      <c r="AM5871" s="13">
        <f>IF(AI5871="","",AI5871&lt;0)</f>
        <v/>
      </c>
      <c r="AN5871" s="13" t="str">
        <f>IF(AH5871="","No inspection date",IF(AI5871&lt;0,"Negative chronology",IF(AI5871&lt;=30,"0-30",IF(AI5871&lt;=60,"31-60",IF(AI5871&lt;=90,"61-90",IF(AI5871&lt;=180,"91-180","181+"))))))</f>
        <v>No inspection date</v>
      </c>
      <c r="AO5871" s="13" t="str">
        <f>IF(OR(ISNUMBER(SEARCH("COMPLETED",K5871)),ISNUMBER(SEARCH("CLOSED",K5871))),"Closed/Completed","Other Active/Issued")</f>
        <v>Closed/Completed</v>
      </c>
    </row>
    <row r="5872" spans="1:41">
      <c r="A5872" t="s">
        <v>28657</v>
      </c>
      <c r="B5872" t="s">
        <v>87</v>
      </c>
      <c r="C5872" t="s">
        <v>87</v>
      </c>
      <c r="D5872" t="s">
        <v>88</v>
      </c>
      <c r="F5872" t="s">
        <v>6507</v>
      </c>
      <c r="G5872" t="s">
        <v>28658</v>
      </c>
      <c r="H5872" t="s">
        <v>3644</v>
      </c>
      <c r="I5872" t="s">
        <v>6509</v>
      </c>
      <c r="J5872" t="s">
        <v>93</v>
      </c>
      <c r="K5872" t="s">
        <v>93</v>
      </c>
      <c r="L5872" t="s">
        <v>93</v>
      </c>
      <c r="M5872" t="s">
        <v>6510</v>
      </c>
      <c r="N5872" s="9">
        <v>98118</v>
      </c>
      <c r="O5872" t="s">
        <v>28659</v>
      </c>
      <c r="P5872" s="10">
        <v>47.52747634</v>
      </c>
      <c r="Q5872" s="10">
        <v>-122.26550016</v>
      </c>
      <c r="R5872" t="s">
        <v>6512</v>
      </c>
      <c r="S5872" s="7">
        <v>3</v>
      </c>
      <c r="T5872" s="7">
        <v>2024</v>
      </c>
      <c r="U5872" s="7">
        <v>1</v>
      </c>
      <c r="V5872">
        <v>4</v>
      </c>
      <c r="W5872">
        <v>2024</v>
      </c>
      <c r="X5872">
        <v>2</v>
      </c>
      <c r="Y5872" t="b">
        <v>0</v>
      </c>
      <c r="Z5872" t="b">
        <v>0</v>
      </c>
      <c r="AA5872">
        <v>36</v>
      </c>
      <c r="AB5872">
        <v>2</v>
      </c>
      <c r="AC5872" t="b">
        <v>0</v>
      </c>
      <c r="AD5872" t="b">
        <v>1</v>
      </c>
      <c r="AE5872" t="b">
        <v>0</v>
      </c>
      <c r="AF5872" t="b">
        <v>1</v>
      </c>
      <c r="AG5872" s="11">
        <v>45365</v>
      </c>
      <c r="AH5872" s="11">
        <v>45401</v>
      </c>
      <c r="AI5872" s="12">
        <f>IF(OR(AG5872="",AH5872=""),"",AH5872-AG5872)</f>
        <v>36.0</v>
      </c>
      <c r="AJ5872" s="13" t="b">
        <f>IF(OR(AI5872="",AA5872=""),"",AI5872=AA5872)</f>
        <v>1</v>
      </c>
      <c r="AK5872" s="13" t="b">
        <f>IF(AI5872="","",AI5872&gt;60)</f>
        <v>0</v>
      </c>
      <c r="AL5872" s="13" t="b">
        <f>IF(OR(Y5872=TRUE,AH5872=""),TRUE,FALSE)</f>
        <v>0</v>
      </c>
      <c r="AM5872" s="13" t="b">
        <f>IF(AI5872="","",AI5872&lt;0)</f>
        <v>0</v>
      </c>
      <c r="AN5872" s="13" t="str">
        <f>IF(AH5872="","No inspection date",IF(AI5872&lt;0,"Negative chronology",IF(AI5872&lt;=30,"0-30",IF(AI5872&lt;=60,"31-60",IF(AI5872&lt;=90,"61-90",IF(AI5872&lt;=180,"91-180","181+"))))))</f>
        <v>31-60</v>
      </c>
      <c r="AO5872" s="13" t="str">
        <f>IF(OR(ISNUMBER(SEARCH("COMPLETED",K5872)),ISNUMBER(SEARCH("CLOSED",K5872))),"Closed/Completed","Other Active/Issued")</f>
        <v>Closed/Completed</v>
      </c>
    </row>
    <row r="5873" spans="1:41">
      <c r="A5873" t="s">
        <v>28660</v>
      </c>
      <c r="B5873" t="s">
        <v>87</v>
      </c>
      <c r="C5873" t="s">
        <v>87</v>
      </c>
      <c r="D5873" t="s">
        <v>88</v>
      </c>
      <c r="F5873" t="s">
        <v>28661</v>
      </c>
      <c r="G5873" t="s">
        <v>6269</v>
      </c>
      <c r="H5873" t="s">
        <v>3663</v>
      </c>
      <c r="I5873" t="s">
        <v>9231</v>
      </c>
      <c r="J5873" t="s">
        <v>137</v>
      </c>
      <c r="K5873" t="s">
        <v>93</v>
      </c>
      <c r="L5873" t="s">
        <v>93</v>
      </c>
      <c r="M5873" t="s">
        <v>21338</v>
      </c>
      <c r="N5873" s="9">
        <v>98118</v>
      </c>
      <c r="O5873" t="s">
        <v>28662</v>
      </c>
      <c r="P5873" s="10">
        <v>47.52175647</v>
      </c>
      <c r="Q5873" s="10">
        <v>-122.26467712</v>
      </c>
      <c r="R5873" t="s">
        <v>21340</v>
      </c>
      <c r="S5873" s="7">
        <v>3</v>
      </c>
      <c r="T5873" s="7">
        <v>2024</v>
      </c>
      <c r="U5873" s="7">
        <v>1</v>
      </c>
      <c r="V5873">
        <v>4</v>
      </c>
      <c r="W5873">
        <v>2024</v>
      </c>
      <c r="X5873">
        <v>2</v>
      </c>
      <c r="Y5873" t="b">
        <v>0</v>
      </c>
      <c r="Z5873" t="b">
        <v>0</v>
      </c>
      <c r="AA5873">
        <v>26</v>
      </c>
      <c r="AB5873">
        <v>2</v>
      </c>
      <c r="AC5873" t="b">
        <v>0</v>
      </c>
      <c r="AD5873" t="b">
        <v>1</v>
      </c>
      <c r="AE5873" t="b">
        <v>0</v>
      </c>
      <c r="AF5873" t="b">
        <v>1</v>
      </c>
      <c r="AG5873" s="11">
        <v>45366</v>
      </c>
      <c r="AH5873" s="11">
        <v>45392</v>
      </c>
      <c r="AI5873" s="12">
        <f>IF(OR(AG5873="",AH5873=""),"",AH5873-AG5873)</f>
        <v>26.0</v>
      </c>
      <c r="AJ5873" s="13" t="b">
        <f>IF(OR(AI5873="",AA5873=""),"",AI5873=AA5873)</f>
        <v>1</v>
      </c>
      <c r="AK5873" s="13" t="b">
        <f>IF(AI5873="","",AI5873&gt;60)</f>
        <v>0</v>
      </c>
      <c r="AL5873" s="13" t="b">
        <f>IF(OR(Y5873=TRUE,AH5873=""),TRUE,FALSE)</f>
        <v>0</v>
      </c>
      <c r="AM5873" s="13" t="b">
        <f>IF(AI5873="","",AI5873&lt;0)</f>
        <v>0</v>
      </c>
      <c r="AN5873" s="13" t="str">
        <f>IF(AH5873="","No inspection date",IF(AI5873&lt;0,"Negative chronology",IF(AI5873&lt;=30,"0-30",IF(AI5873&lt;=60,"31-60",IF(AI5873&lt;=90,"61-90",IF(AI5873&lt;=180,"91-180","181+"))))))</f>
        <v>0-30</v>
      </c>
      <c r="AO5873" s="13" t="str">
        <f>IF(OR(ISNUMBER(SEARCH("COMPLETED",K5873)),ISNUMBER(SEARCH("CLOSED",K5873))),"Closed/Completed","Other Active/Issued")</f>
        <v>Closed/Completed</v>
      </c>
    </row>
    <row r="5874" spans="1:41">
      <c r="A5874" t="s">
        <v>28663</v>
      </c>
      <c r="B5874" t="s">
        <v>87</v>
      </c>
      <c r="C5874" t="s">
        <v>87</v>
      </c>
      <c r="D5874" t="s">
        <v>88</v>
      </c>
      <c r="F5874" t="s">
        <v>28664</v>
      </c>
      <c r="G5874" t="s">
        <v>28665</v>
      </c>
      <c r="H5874" t="s">
        <v>9166</v>
      </c>
      <c r="I5874" t="s">
        <v>6565</v>
      </c>
      <c r="J5874" t="s">
        <v>137</v>
      </c>
      <c r="K5874" t="s">
        <v>93</v>
      </c>
      <c r="L5874" t="s">
        <v>93</v>
      </c>
      <c r="M5874" t="s">
        <v>28666</v>
      </c>
      <c r="N5874" s="9">
        <v>98144</v>
      </c>
      <c r="O5874" t="s">
        <v>28667</v>
      </c>
      <c r="P5874" s="10">
        <v>47.58785198</v>
      </c>
      <c r="Q5874" s="10">
        <v>-122.31640393</v>
      </c>
      <c r="R5874" t="s">
        <v>28668</v>
      </c>
      <c r="S5874" s="7">
        <v>3</v>
      </c>
      <c r="T5874" s="7">
        <v>2024</v>
      </c>
      <c r="U5874" s="7">
        <v>1</v>
      </c>
      <c r="V5874">
        <v>5</v>
      </c>
      <c r="W5874">
        <v>2024</v>
      </c>
      <c r="X5874">
        <v>2</v>
      </c>
      <c r="Y5874" t="b">
        <v>0</v>
      </c>
      <c r="Z5874" t="b">
        <v>0</v>
      </c>
      <c r="AA5874">
        <v>64</v>
      </c>
      <c r="AB5874">
        <v>2</v>
      </c>
      <c r="AC5874" t="b">
        <v>0</v>
      </c>
      <c r="AD5874" t="b">
        <v>1</v>
      </c>
      <c r="AE5874" t="b">
        <v>0</v>
      </c>
      <c r="AF5874" t="b">
        <v>1</v>
      </c>
      <c r="AG5874" s="11">
        <v>45369</v>
      </c>
      <c r="AH5874" s="11">
        <v>45433</v>
      </c>
      <c r="AI5874" s="12">
        <f>IF(OR(AG5874="",AH5874=""),"",AH5874-AG5874)</f>
        <v>64.0</v>
      </c>
      <c r="AJ5874" s="13" t="b">
        <f>IF(OR(AI5874="",AA5874=""),"",AI5874=AA5874)</f>
        <v>1</v>
      </c>
      <c r="AK5874" s="13" t="b">
        <f>IF(AI5874="","",AI5874&gt;60)</f>
        <v>1</v>
      </c>
      <c r="AL5874" s="13" t="b">
        <f>IF(OR(Y5874=TRUE,AH5874=""),TRUE,FALSE)</f>
        <v>0</v>
      </c>
      <c r="AM5874" s="13" t="b">
        <f>IF(AI5874="","",AI5874&lt;0)</f>
        <v>0</v>
      </c>
      <c r="AN5874" s="13" t="str">
        <f>IF(AH5874="","No inspection date",IF(AI5874&lt;0,"Negative chronology",IF(AI5874&lt;=30,"0-30",IF(AI5874&lt;=60,"31-60",IF(AI5874&lt;=90,"61-90",IF(AI5874&lt;=180,"91-180","181+"))))))</f>
        <v>61-90</v>
      </c>
      <c r="AO5874" s="13" t="str">
        <f>IF(OR(ISNUMBER(SEARCH("COMPLETED",K5874)),ISNUMBER(SEARCH("CLOSED",K5874))),"Closed/Completed","Other Active/Issued")</f>
        <v>Closed/Completed</v>
      </c>
    </row>
    <row r="5875" spans="1:41">
      <c r="A5875" t="s">
        <v>28669</v>
      </c>
      <c r="B5875" t="s">
        <v>87</v>
      </c>
      <c r="C5875" t="s">
        <v>87</v>
      </c>
      <c r="D5875" t="s">
        <v>88</v>
      </c>
      <c r="F5875" t="s">
        <v>28670</v>
      </c>
      <c r="G5875" t="s">
        <v>28671</v>
      </c>
      <c r="H5875" t="s">
        <v>9166</v>
      </c>
      <c r="I5875" t="s">
        <v>3510</v>
      </c>
      <c r="J5875" t="s">
        <v>137</v>
      </c>
      <c r="K5875" t="s">
        <v>93</v>
      </c>
      <c r="L5875" t="s">
        <v>93</v>
      </c>
      <c r="M5875" t="s">
        <v>28672</v>
      </c>
      <c r="N5875" s="9">
        <v>98122</v>
      </c>
      <c r="O5875" t="s">
        <v>28673</v>
      </c>
      <c r="P5875" s="10">
        <v>47.6178082</v>
      </c>
      <c r="Q5875" s="10">
        <v>-122.31611708</v>
      </c>
      <c r="R5875" t="s">
        <v>28674</v>
      </c>
      <c r="S5875" s="7">
        <v>3</v>
      </c>
      <c r="T5875" s="7">
        <v>2024</v>
      </c>
      <c r="U5875" s="7">
        <v>1</v>
      </c>
      <c r="V5875">
        <v>12</v>
      </c>
      <c r="W5875">
        <v>2024</v>
      </c>
      <c r="X5875">
        <v>4</v>
      </c>
      <c r="Y5875" t="b">
        <v>0</v>
      </c>
      <c r="Z5875" t="b">
        <v>0</v>
      </c>
      <c r="AA5875">
        <v>268</v>
      </c>
      <c r="AB5875">
        <v>3</v>
      </c>
      <c r="AC5875" t="b">
        <v>0</v>
      </c>
      <c r="AD5875" t="b">
        <v>1</v>
      </c>
      <c r="AE5875" t="b">
        <v>0</v>
      </c>
      <c r="AF5875" t="b">
        <v>1</v>
      </c>
      <c r="AG5875" s="11">
        <v>45369</v>
      </c>
      <c r="AH5875" s="11">
        <v>45637</v>
      </c>
      <c r="AI5875" s="12">
        <f>IF(OR(AG5875="",AH5875=""),"",AH5875-AG5875)</f>
        <v>268.0</v>
      </c>
      <c r="AJ5875" s="13" t="b">
        <f>IF(OR(AI5875="",AA5875=""),"",AI5875=AA5875)</f>
        <v>1</v>
      </c>
      <c r="AK5875" s="13" t="b">
        <f>IF(AI5875="","",AI5875&gt;60)</f>
        <v>1</v>
      </c>
      <c r="AL5875" s="13" t="b">
        <f>IF(OR(Y5875=TRUE,AH5875=""),TRUE,FALSE)</f>
        <v>0</v>
      </c>
      <c r="AM5875" s="13" t="b">
        <f>IF(AI5875="","",AI5875&lt;0)</f>
        <v>0</v>
      </c>
      <c r="AN5875" s="13" t="str">
        <f>IF(AH5875="","No inspection date",IF(AI5875&lt;0,"Negative chronology",IF(AI5875&lt;=30,"0-30",IF(AI5875&lt;=60,"31-60",IF(AI5875&lt;=90,"61-90",IF(AI5875&lt;=180,"91-180","181+"))))))</f>
        <v>181+</v>
      </c>
      <c r="AO5875" s="13" t="str">
        <f>IF(OR(ISNUMBER(SEARCH("COMPLETED",K5875)),ISNUMBER(SEARCH("CLOSED",K5875))),"Closed/Completed","Other Active/Issued")</f>
        <v>Closed/Completed</v>
      </c>
    </row>
    <row r="5876" spans="1:41">
      <c r="A5876" t="s">
        <v>28675</v>
      </c>
      <c r="B5876" t="s">
        <v>87</v>
      </c>
      <c r="C5876" t="s">
        <v>87</v>
      </c>
      <c r="D5876" t="s">
        <v>88</v>
      </c>
      <c r="F5876" t="s">
        <v>28676</v>
      </c>
      <c r="G5876" t="s">
        <v>27067</v>
      </c>
      <c r="H5876" t="s">
        <v>3670</v>
      </c>
      <c r="I5876" t="s">
        <v>4351</v>
      </c>
      <c r="J5876" t="s">
        <v>6317</v>
      </c>
      <c r="K5876" t="s">
        <v>93</v>
      </c>
      <c r="L5876" t="s">
        <v>93</v>
      </c>
      <c r="M5876" t="s">
        <v>28677</v>
      </c>
      <c r="N5876" s="9">
        <v>98117</v>
      </c>
      <c r="O5876" t="s">
        <v>28678</v>
      </c>
      <c r="P5876" s="10">
        <v>47.69087676</v>
      </c>
      <c r="Q5876" s="10">
        <v>-122.36311199</v>
      </c>
      <c r="R5876" t="s">
        <v>28679</v>
      </c>
      <c r="S5876" s="7">
        <v>3</v>
      </c>
      <c r="T5876" s="7">
        <v>2024</v>
      </c>
      <c r="U5876" s="7">
        <v>1</v>
      </c>
      <c r="V5876">
        <v>8</v>
      </c>
      <c r="W5876">
        <v>2024</v>
      </c>
      <c r="X5876">
        <v>3</v>
      </c>
      <c r="Y5876" t="b">
        <v>0</v>
      </c>
      <c r="Z5876" t="b">
        <v>0</v>
      </c>
      <c r="AA5876">
        <v>161</v>
      </c>
      <c r="AB5876">
        <v>5</v>
      </c>
      <c r="AC5876" t="b">
        <v>0</v>
      </c>
      <c r="AD5876" t="b">
        <v>1</v>
      </c>
      <c r="AE5876" t="b">
        <v>0</v>
      </c>
      <c r="AF5876" t="b">
        <v>1</v>
      </c>
      <c r="AG5876" s="11">
        <v>45370</v>
      </c>
      <c r="AH5876" s="11">
        <v>45531</v>
      </c>
      <c r="AI5876" s="12">
        <f>IF(OR(AG5876="",AH5876=""),"",AH5876-AG5876)</f>
        <v>161.0</v>
      </c>
      <c r="AJ5876" s="13" t="b">
        <f>IF(OR(AI5876="",AA5876=""),"",AI5876=AA5876)</f>
        <v>1</v>
      </c>
      <c r="AK5876" s="13" t="b">
        <f>IF(AI5876="","",AI5876&gt;60)</f>
        <v>1</v>
      </c>
      <c r="AL5876" s="13" t="b">
        <f>IF(OR(Y5876=TRUE,AH5876=""),TRUE,FALSE)</f>
        <v>0</v>
      </c>
      <c r="AM5876" s="13" t="b">
        <f>IF(AI5876="","",AI5876&lt;0)</f>
        <v>0</v>
      </c>
      <c r="AN5876" s="13" t="str">
        <f>IF(AH5876="","No inspection date",IF(AI5876&lt;0,"Negative chronology",IF(AI5876&lt;=30,"0-30",IF(AI5876&lt;=60,"31-60",IF(AI5876&lt;=90,"61-90",IF(AI5876&lt;=180,"91-180","181+"))))))</f>
        <v>91-180</v>
      </c>
      <c r="AO5876" s="13" t="str">
        <f>IF(OR(ISNUMBER(SEARCH("COMPLETED",K5876)),ISNUMBER(SEARCH("CLOSED",K5876))),"Closed/Completed","Other Active/Issued")</f>
        <v>Closed/Completed</v>
      </c>
    </row>
    <row r="5877" spans="1:41">
      <c r="A5877" t="s">
        <v>28680</v>
      </c>
      <c r="B5877" t="s">
        <v>87</v>
      </c>
      <c r="C5877" t="s">
        <v>87</v>
      </c>
      <c r="D5877" t="s">
        <v>88</v>
      </c>
      <c r="F5877" t="s">
        <v>28681</v>
      </c>
      <c r="G5877" t="s">
        <v>27067</v>
      </c>
      <c r="H5877" t="s">
        <v>3670</v>
      </c>
      <c r="I5877" t="s">
        <v>3238</v>
      </c>
      <c r="J5877" t="s">
        <v>93</v>
      </c>
      <c r="K5877" t="s">
        <v>100</v>
      </c>
      <c r="L5877" t="s">
        <v>100</v>
      </c>
      <c r="M5877" t="s">
        <v>28682</v>
      </c>
      <c r="N5877" s="9">
        <v>98117</v>
      </c>
      <c r="O5877" t="s">
        <v>28683</v>
      </c>
      <c r="P5877" s="10">
        <v>47.68443155</v>
      </c>
      <c r="Q5877" s="10">
        <v>-122.38624329</v>
      </c>
      <c r="R5877" t="s">
        <v>28684</v>
      </c>
      <c r="S5877" s="7">
        <v>3</v>
      </c>
      <c r="T5877" s="7">
        <v>2024</v>
      </c>
      <c r="U5877" s="7">
        <v>1</v>
      </c>
      <c r="V5877">
        <v>3</v>
      </c>
      <c r="W5877">
        <v>2024</v>
      </c>
      <c r="X5877">
        <v>1</v>
      </c>
      <c r="Y5877" t="b">
        <v>0</v>
      </c>
      <c r="Z5877" t="b">
        <v>0</v>
      </c>
      <c r="AA5877">
        <v>-13</v>
      </c>
      <c r="AB5877">
        <v>6</v>
      </c>
      <c r="AC5877" t="b">
        <v>0</v>
      </c>
      <c r="AD5877" t="b">
        <v>1</v>
      </c>
      <c r="AE5877" t="b">
        <v>0</v>
      </c>
      <c r="AF5877" t="b">
        <v>1</v>
      </c>
      <c r="AG5877" s="11">
        <v>45370</v>
      </c>
      <c r="AH5877" s="11">
        <v>45357</v>
      </c>
      <c r="AI5877" s="12">
        <f>IF(OR(AG5877="",AH5877=""),"",AH5877-AG5877)</f>
        <v>-13.0</v>
      </c>
      <c r="AJ5877" s="13" t="b">
        <f>IF(OR(AI5877="",AA5877=""),"",AI5877=AA5877)</f>
        <v>1</v>
      </c>
      <c r="AK5877" s="13" t="b">
        <f>IF(AI5877="","",AI5877&gt;60)</f>
        <v>0</v>
      </c>
      <c r="AL5877" s="13" t="b">
        <f>IF(OR(Y5877=TRUE,AH5877=""),TRUE,FALSE)</f>
        <v>0</v>
      </c>
      <c r="AM5877" s="13" t="b">
        <f>IF(AI5877="","",AI5877&lt;0)</f>
        <v>1</v>
      </c>
      <c r="AN5877" s="13" t="str">
        <f>IF(AH5877="","No inspection date",IF(AI5877&lt;0,"Negative chronology",IF(AI5877&lt;=30,"0-30",IF(AI5877&lt;=60,"31-60",IF(AI5877&lt;=90,"61-90",IF(AI5877&lt;=180,"91-180","181+"))))))</f>
        <v>Negative chronology</v>
      </c>
      <c r="AO5877" s="13" t="str">
        <f>IF(OR(ISNUMBER(SEARCH("COMPLETED",K5877)),ISNUMBER(SEARCH("CLOSED",K5877))),"Closed/Completed","Other Active/Issued")</f>
        <v>Other Active/Issued</v>
      </c>
    </row>
    <row r="5878" spans="1:41">
      <c r="A5878" t="s">
        <v>28685</v>
      </c>
      <c r="B5878" t="s">
        <v>87</v>
      </c>
      <c r="C5878" t="s">
        <v>87</v>
      </c>
      <c r="D5878" t="s">
        <v>88</v>
      </c>
      <c r="F5878" t="s">
        <v>28686</v>
      </c>
      <c r="G5878" t="s">
        <v>27067</v>
      </c>
      <c r="H5878" t="s">
        <v>3670</v>
      </c>
      <c r="I5878" t="s">
        <v>4813</v>
      </c>
      <c r="J5878" t="s">
        <v>137</v>
      </c>
      <c r="K5878" t="s">
        <v>93</v>
      </c>
      <c r="L5878" t="s">
        <v>93</v>
      </c>
      <c r="M5878" t="s">
        <v>28687</v>
      </c>
      <c r="N5878" s="9">
        <v>98103</v>
      </c>
      <c r="O5878" t="s">
        <v>28688</v>
      </c>
      <c r="P5878" s="10">
        <v>47.66521541</v>
      </c>
      <c r="Q5878" s="10">
        <v>-122.33549589</v>
      </c>
      <c r="R5878" t="s">
        <v>28689</v>
      </c>
      <c r="S5878" s="7">
        <v>3</v>
      </c>
      <c r="T5878" s="7">
        <v>2024</v>
      </c>
      <c r="U5878" s="7">
        <v>1</v>
      </c>
      <c r="V5878">
        <v>1</v>
      </c>
      <c r="W5878">
        <v>2025</v>
      </c>
      <c r="X5878">
        <v>1</v>
      </c>
      <c r="Y5878" t="b">
        <v>0</v>
      </c>
      <c r="Z5878" t="b">
        <v>0</v>
      </c>
      <c r="AA5878">
        <v>294</v>
      </c>
      <c r="AB5878">
        <v>6</v>
      </c>
      <c r="AC5878" t="b">
        <v>0</v>
      </c>
      <c r="AD5878" t="b">
        <v>1</v>
      </c>
      <c r="AE5878" t="b">
        <v>0</v>
      </c>
      <c r="AF5878" t="b">
        <v>1</v>
      </c>
      <c r="AG5878" s="11">
        <v>45370</v>
      </c>
      <c r="AH5878" s="11">
        <v>45664</v>
      </c>
      <c r="AI5878" s="12">
        <f>IF(OR(AG5878="",AH5878=""),"",AH5878-AG5878)</f>
        <v>294.0</v>
      </c>
      <c r="AJ5878" s="13" t="b">
        <f>IF(OR(AI5878="",AA5878=""),"",AI5878=AA5878)</f>
        <v>1</v>
      </c>
      <c r="AK5878" s="13" t="b">
        <f>IF(AI5878="","",AI5878&gt;60)</f>
        <v>1</v>
      </c>
      <c r="AL5878" s="13" t="b">
        <f>IF(OR(Y5878=TRUE,AH5878=""),TRUE,FALSE)</f>
        <v>0</v>
      </c>
      <c r="AM5878" s="13" t="b">
        <f>IF(AI5878="","",AI5878&lt;0)</f>
        <v>0</v>
      </c>
      <c r="AN5878" s="13" t="str">
        <f>IF(AH5878="","No inspection date",IF(AI5878&lt;0,"Negative chronology",IF(AI5878&lt;=30,"0-30",IF(AI5878&lt;=60,"31-60",IF(AI5878&lt;=90,"61-90",IF(AI5878&lt;=180,"91-180","181+"))))))</f>
        <v>181+</v>
      </c>
      <c r="AO5878" s="13" t="str">
        <f>IF(OR(ISNUMBER(SEARCH("COMPLETED",K5878)),ISNUMBER(SEARCH("CLOSED",K5878))),"Closed/Completed","Other Active/Issued")</f>
        <v>Closed/Completed</v>
      </c>
    </row>
    <row r="5879" spans="1:41">
      <c r="A5879" t="s">
        <v>28690</v>
      </c>
      <c r="B5879" t="s">
        <v>87</v>
      </c>
      <c r="C5879" t="s">
        <v>87</v>
      </c>
      <c r="D5879" t="s">
        <v>88</v>
      </c>
      <c r="F5879" t="s">
        <v>28691</v>
      </c>
      <c r="G5879" t="s">
        <v>27067</v>
      </c>
      <c r="H5879" t="s">
        <v>3670</v>
      </c>
      <c r="I5879" t="s">
        <v>4033</v>
      </c>
      <c r="J5879" t="s">
        <v>6317</v>
      </c>
      <c r="K5879" t="s">
        <v>93</v>
      </c>
      <c r="L5879" t="s">
        <v>93</v>
      </c>
      <c r="M5879" t="s">
        <v>28692</v>
      </c>
      <c r="N5879" s="9">
        <v>98117</v>
      </c>
      <c r="O5879" t="s">
        <v>28693</v>
      </c>
      <c r="P5879" s="10">
        <v>47.69078036</v>
      </c>
      <c r="Q5879" s="10">
        <v>-122.39816191</v>
      </c>
      <c r="R5879" t="s">
        <v>28694</v>
      </c>
      <c r="S5879" s="7">
        <v>3</v>
      </c>
      <c r="T5879" s="7">
        <v>2024</v>
      </c>
      <c r="U5879" s="7">
        <v>1</v>
      </c>
      <c r="V5879">
        <v>6</v>
      </c>
      <c r="W5879">
        <v>2024</v>
      </c>
      <c r="X5879">
        <v>2</v>
      </c>
      <c r="Y5879" t="b">
        <v>0</v>
      </c>
      <c r="Z5879" t="b">
        <v>0</v>
      </c>
      <c r="AA5879">
        <v>78</v>
      </c>
      <c r="AB5879">
        <v>6</v>
      </c>
      <c r="AC5879" t="b">
        <v>0</v>
      </c>
      <c r="AD5879" t="b">
        <v>1</v>
      </c>
      <c r="AE5879" t="b">
        <v>0</v>
      </c>
      <c r="AF5879" t="b">
        <v>1</v>
      </c>
      <c r="AG5879" s="11">
        <v>45370</v>
      </c>
      <c r="AH5879" s="11">
        <v>45448</v>
      </c>
      <c r="AI5879" s="12">
        <f>IF(OR(AG5879="",AH5879=""),"",AH5879-AG5879)</f>
        <v>78.0</v>
      </c>
      <c r="AJ5879" s="13" t="b">
        <f>IF(OR(AI5879="",AA5879=""),"",AI5879=AA5879)</f>
        <v>1</v>
      </c>
      <c r="AK5879" s="13" t="b">
        <f>IF(AI5879="","",AI5879&gt;60)</f>
        <v>1</v>
      </c>
      <c r="AL5879" s="13" t="b">
        <f>IF(OR(Y5879=TRUE,AH5879=""),TRUE,FALSE)</f>
        <v>0</v>
      </c>
      <c r="AM5879" s="13" t="b">
        <f>IF(AI5879="","",AI5879&lt;0)</f>
        <v>0</v>
      </c>
      <c r="AN5879" s="13" t="str">
        <f>IF(AH5879="","No inspection date",IF(AI5879&lt;0,"Negative chronology",IF(AI5879&lt;=30,"0-30",IF(AI5879&lt;=60,"31-60",IF(AI5879&lt;=90,"61-90",IF(AI5879&lt;=180,"91-180","181+"))))))</f>
        <v>61-90</v>
      </c>
      <c r="AO5879" s="13" t="str">
        <f>IF(OR(ISNUMBER(SEARCH("COMPLETED",K5879)),ISNUMBER(SEARCH("CLOSED",K5879))),"Closed/Completed","Other Active/Issued")</f>
        <v>Closed/Completed</v>
      </c>
    </row>
    <row r="5880" spans="1:41">
      <c r="A5880" t="s">
        <v>28695</v>
      </c>
      <c r="B5880" t="s">
        <v>87</v>
      </c>
      <c r="C5880" t="s">
        <v>87</v>
      </c>
      <c r="D5880" t="s">
        <v>88</v>
      </c>
      <c r="F5880" t="s">
        <v>28696</v>
      </c>
      <c r="G5880" t="s">
        <v>28697</v>
      </c>
      <c r="H5880" t="s">
        <v>6342</v>
      </c>
      <c r="I5880" t="s">
        <v>1156</v>
      </c>
      <c r="J5880" t="s">
        <v>137</v>
      </c>
      <c r="K5880" t="s">
        <v>93</v>
      </c>
      <c r="L5880" t="s">
        <v>93</v>
      </c>
      <c r="M5880" t="s">
        <v>13521</v>
      </c>
      <c r="N5880" s="9">
        <v>98122</v>
      </c>
      <c r="O5880" t="s">
        <v>28698</v>
      </c>
      <c r="P5880" s="10">
        <v>47.61868598</v>
      </c>
      <c r="Q5880" s="10">
        <v>-122.32505121</v>
      </c>
      <c r="R5880" t="s">
        <v>13523</v>
      </c>
      <c r="S5880" s="7">
        <v>3</v>
      </c>
      <c r="T5880" s="7">
        <v>2024</v>
      </c>
      <c r="U5880" s="7">
        <v>1</v>
      </c>
      <c r="V5880">
        <v>11</v>
      </c>
      <c r="W5880">
        <v>2024</v>
      </c>
      <c r="X5880">
        <v>4</v>
      </c>
      <c r="Y5880" t="b">
        <v>0</v>
      </c>
      <c r="Z5880" t="b">
        <v>0</v>
      </c>
      <c r="AA5880">
        <v>238</v>
      </c>
      <c r="AB5880">
        <v>3</v>
      </c>
      <c r="AC5880" t="b">
        <v>0</v>
      </c>
      <c r="AD5880" t="b">
        <v>1</v>
      </c>
      <c r="AE5880" t="b">
        <v>0</v>
      </c>
      <c r="AF5880" t="b">
        <v>1</v>
      </c>
      <c r="AG5880" s="11">
        <v>45371</v>
      </c>
      <c r="AH5880" s="11">
        <v>45609</v>
      </c>
      <c r="AI5880" s="12">
        <f>IF(OR(AG5880="",AH5880=""),"",AH5880-AG5880)</f>
        <v>238.0</v>
      </c>
      <c r="AJ5880" s="13" t="b">
        <f>IF(OR(AI5880="",AA5880=""),"",AI5880=AA5880)</f>
        <v>1</v>
      </c>
      <c r="AK5880" s="13" t="b">
        <f>IF(AI5880="","",AI5880&gt;60)</f>
        <v>1</v>
      </c>
      <c r="AL5880" s="13" t="b">
        <f>IF(OR(Y5880=TRUE,AH5880=""),TRUE,FALSE)</f>
        <v>0</v>
      </c>
      <c r="AM5880" s="13" t="b">
        <f>IF(AI5880="","",AI5880&lt;0)</f>
        <v>0</v>
      </c>
      <c r="AN5880" s="13" t="str">
        <f>IF(AH5880="","No inspection date",IF(AI5880&lt;0,"Negative chronology",IF(AI5880&lt;=30,"0-30",IF(AI5880&lt;=60,"31-60",IF(AI5880&lt;=90,"61-90",IF(AI5880&lt;=180,"91-180","181+"))))))</f>
        <v>181+</v>
      </c>
      <c r="AO5880" s="13" t="str">
        <f>IF(OR(ISNUMBER(SEARCH("COMPLETED",K5880)),ISNUMBER(SEARCH("CLOSED",K5880))),"Closed/Completed","Other Active/Issued")</f>
        <v>Closed/Completed</v>
      </c>
    </row>
    <row r="5881" spans="1:41">
      <c r="A5881" t="s">
        <v>28699</v>
      </c>
      <c r="B5881" t="s">
        <v>87</v>
      </c>
      <c r="C5881" t="s">
        <v>87</v>
      </c>
      <c r="D5881" t="s">
        <v>88</v>
      </c>
      <c r="F5881" t="s">
        <v>28700</v>
      </c>
      <c r="G5881" t="s">
        <v>28701</v>
      </c>
      <c r="H5881" t="s">
        <v>6342</v>
      </c>
      <c r="I5881" t="s">
        <v>6243</v>
      </c>
      <c r="J5881" t="s">
        <v>137</v>
      </c>
      <c r="K5881" t="s">
        <v>93</v>
      </c>
      <c r="L5881" t="s">
        <v>93</v>
      </c>
      <c r="M5881" t="s">
        <v>28702</v>
      </c>
      <c r="N5881" s="9">
        <v>98122</v>
      </c>
      <c r="O5881" t="s">
        <v>28703</v>
      </c>
      <c r="P5881" s="10">
        <v>47.60593026</v>
      </c>
      <c r="Q5881" s="10">
        <v>-122.30738867</v>
      </c>
      <c r="R5881" t="s">
        <v>28704</v>
      </c>
      <c r="S5881" s="7">
        <v>3</v>
      </c>
      <c r="T5881" s="7">
        <v>2024</v>
      </c>
      <c r="U5881" s="7">
        <v>1</v>
      </c>
      <c r="V5881">
        <v>9</v>
      </c>
      <c r="W5881">
        <v>2024</v>
      </c>
      <c r="X5881">
        <v>3</v>
      </c>
      <c r="Y5881" t="b">
        <v>0</v>
      </c>
      <c r="Z5881" t="b">
        <v>0</v>
      </c>
      <c r="AA5881">
        <v>170</v>
      </c>
      <c r="AB5881">
        <v>3</v>
      </c>
      <c r="AC5881" t="b">
        <v>0</v>
      </c>
      <c r="AD5881" t="b">
        <v>1</v>
      </c>
      <c r="AE5881" t="b">
        <v>0</v>
      </c>
      <c r="AF5881" t="b">
        <v>1</v>
      </c>
      <c r="AG5881" s="11">
        <v>45371</v>
      </c>
      <c r="AH5881" s="11">
        <v>45541</v>
      </c>
      <c r="AI5881" s="12">
        <f>IF(OR(AG5881="",AH5881=""),"",AH5881-AG5881)</f>
        <v>170.0</v>
      </c>
      <c r="AJ5881" s="13" t="b">
        <f>IF(OR(AI5881="",AA5881=""),"",AI5881=AA5881)</f>
        <v>1</v>
      </c>
      <c r="AK5881" s="13" t="b">
        <f>IF(AI5881="","",AI5881&gt;60)</f>
        <v>1</v>
      </c>
      <c r="AL5881" s="13" t="b">
        <f>IF(OR(Y5881=TRUE,AH5881=""),TRUE,FALSE)</f>
        <v>0</v>
      </c>
      <c r="AM5881" s="13" t="b">
        <f>IF(AI5881="","",AI5881&lt;0)</f>
        <v>0</v>
      </c>
      <c r="AN5881" s="13" t="str">
        <f>IF(AH5881="","No inspection date",IF(AI5881&lt;0,"Negative chronology",IF(AI5881&lt;=30,"0-30",IF(AI5881&lt;=60,"31-60",IF(AI5881&lt;=90,"61-90",IF(AI5881&lt;=180,"91-180","181+"))))))</f>
        <v>91-180</v>
      </c>
      <c r="AO5881" s="13" t="str">
        <f>IF(OR(ISNUMBER(SEARCH("COMPLETED",K5881)),ISNUMBER(SEARCH("CLOSED",K5881))),"Closed/Completed","Other Active/Issued")</f>
        <v>Closed/Completed</v>
      </c>
    </row>
    <row r="5882" spans="1:41">
      <c r="A5882" t="s">
        <v>28705</v>
      </c>
      <c r="B5882" t="s">
        <v>87</v>
      </c>
      <c r="C5882" t="s">
        <v>87</v>
      </c>
      <c r="D5882" t="s">
        <v>88</v>
      </c>
      <c r="F5882" t="s">
        <v>28706</v>
      </c>
      <c r="G5882" t="s">
        <v>28707</v>
      </c>
      <c r="H5882" t="s">
        <v>6342</v>
      </c>
      <c r="I5882" t="s">
        <v>9258</v>
      </c>
      <c r="J5882" t="s">
        <v>137</v>
      </c>
      <c r="K5882" t="s">
        <v>93</v>
      </c>
      <c r="L5882" t="s">
        <v>93</v>
      </c>
      <c r="M5882" t="s">
        <v>28708</v>
      </c>
      <c r="N5882" s="9">
        <v>98122</v>
      </c>
      <c r="O5882" t="s">
        <v>28709</v>
      </c>
      <c r="P5882" s="10">
        <v>47.604574</v>
      </c>
      <c r="Q5882" s="10">
        <v>-122.31774019</v>
      </c>
      <c r="R5882" t="s">
        <v>28710</v>
      </c>
      <c r="S5882" s="7">
        <v>3</v>
      </c>
      <c r="T5882" s="7">
        <v>2024</v>
      </c>
      <c r="U5882" s="7">
        <v>1</v>
      </c>
      <c r="V5882">
        <v>4</v>
      </c>
      <c r="W5882">
        <v>2024</v>
      </c>
      <c r="X5882">
        <v>2</v>
      </c>
      <c r="Y5882" t="b">
        <v>0</v>
      </c>
      <c r="Z5882" t="b">
        <v>0</v>
      </c>
      <c r="AA5882">
        <v>34</v>
      </c>
      <c r="AB5882">
        <v>2</v>
      </c>
      <c r="AC5882" t="b">
        <v>0</v>
      </c>
      <c r="AD5882" t="b">
        <v>1</v>
      </c>
      <c r="AE5882" t="b">
        <v>0</v>
      </c>
      <c r="AF5882" t="b">
        <v>1</v>
      </c>
      <c r="AG5882" s="11">
        <v>45371</v>
      </c>
      <c r="AH5882" s="11">
        <v>45405</v>
      </c>
      <c r="AI5882" s="12">
        <f>IF(OR(AG5882="",AH5882=""),"",AH5882-AG5882)</f>
        <v>34.0</v>
      </c>
      <c r="AJ5882" s="13" t="b">
        <f>IF(OR(AI5882="",AA5882=""),"",AI5882=AA5882)</f>
        <v>1</v>
      </c>
      <c r="AK5882" s="13" t="b">
        <f>IF(AI5882="","",AI5882&gt;60)</f>
        <v>0</v>
      </c>
      <c r="AL5882" s="13" t="b">
        <f>IF(OR(Y5882=TRUE,AH5882=""),TRUE,FALSE)</f>
        <v>0</v>
      </c>
      <c r="AM5882" s="13" t="b">
        <f>IF(AI5882="","",AI5882&lt;0)</f>
        <v>0</v>
      </c>
      <c r="AN5882" s="13" t="str">
        <f>IF(AH5882="","No inspection date",IF(AI5882&lt;0,"Negative chronology",IF(AI5882&lt;=30,"0-30",IF(AI5882&lt;=60,"31-60",IF(AI5882&lt;=90,"61-90",IF(AI5882&lt;=180,"91-180","181+"))))))</f>
        <v>31-60</v>
      </c>
      <c r="AO5882" s="13" t="str">
        <f>IF(OR(ISNUMBER(SEARCH("COMPLETED",K5882)),ISNUMBER(SEARCH("CLOSED",K5882))),"Closed/Completed","Other Active/Issued")</f>
        <v>Closed/Completed</v>
      </c>
    </row>
    <row r="5883" spans="1:41">
      <c r="A5883" t="s">
        <v>28711</v>
      </c>
      <c r="B5883" t="s">
        <v>87</v>
      </c>
      <c r="C5883" t="s">
        <v>87</v>
      </c>
      <c r="D5883" t="s">
        <v>88</v>
      </c>
      <c r="F5883" t="s">
        <v>28712</v>
      </c>
      <c r="G5883" t="s">
        <v>28713</v>
      </c>
      <c r="H5883" t="s">
        <v>3683</v>
      </c>
      <c r="I5883" t="s">
        <v>9355</v>
      </c>
      <c r="J5883" t="s">
        <v>137</v>
      </c>
      <c r="K5883" t="s">
        <v>93</v>
      </c>
      <c r="L5883" t="s">
        <v>93</v>
      </c>
      <c r="M5883" t="s">
        <v>28714</v>
      </c>
      <c r="N5883" s="9">
        <v>98133</v>
      </c>
      <c r="O5883" t="s">
        <v>28715</v>
      </c>
      <c r="P5883" s="10">
        <v>47.70390741</v>
      </c>
      <c r="Q5883" s="10">
        <v>-122.35733957</v>
      </c>
      <c r="R5883" t="s">
        <v>28716</v>
      </c>
      <c r="S5883" s="7">
        <v>3</v>
      </c>
      <c r="T5883" s="7">
        <v>2024</v>
      </c>
      <c r="U5883" s="7">
        <v>1</v>
      </c>
      <c r="V5883">
        <v>5</v>
      </c>
      <c r="W5883">
        <v>2024</v>
      </c>
      <c r="X5883">
        <v>2</v>
      </c>
      <c r="Y5883" t="b">
        <v>0</v>
      </c>
      <c r="Z5883" t="b">
        <v>0</v>
      </c>
      <c r="AA5883">
        <v>55</v>
      </c>
      <c r="AB5883">
        <v>5</v>
      </c>
      <c r="AC5883" t="b">
        <v>0</v>
      </c>
      <c r="AD5883" t="b">
        <v>1</v>
      </c>
      <c r="AE5883" t="b">
        <v>0</v>
      </c>
      <c r="AF5883" t="b">
        <v>1</v>
      </c>
      <c r="AG5883" s="11">
        <v>45372</v>
      </c>
      <c r="AH5883" s="11">
        <v>45427</v>
      </c>
      <c r="AI5883" s="12">
        <f>IF(OR(AG5883="",AH5883=""),"",AH5883-AG5883)</f>
        <v>55.0</v>
      </c>
      <c r="AJ5883" s="13" t="b">
        <f>IF(OR(AI5883="",AA5883=""),"",AI5883=AA5883)</f>
        <v>1</v>
      </c>
      <c r="AK5883" s="13" t="b">
        <f>IF(AI5883="","",AI5883&gt;60)</f>
        <v>0</v>
      </c>
      <c r="AL5883" s="13" t="b">
        <f>IF(OR(Y5883=TRUE,AH5883=""),TRUE,FALSE)</f>
        <v>0</v>
      </c>
      <c r="AM5883" s="13" t="b">
        <f>IF(AI5883="","",AI5883&lt;0)</f>
        <v>0</v>
      </c>
      <c r="AN5883" s="13" t="str">
        <f>IF(AH5883="","No inspection date",IF(AI5883&lt;0,"Negative chronology",IF(AI5883&lt;=30,"0-30",IF(AI5883&lt;=60,"31-60",IF(AI5883&lt;=90,"61-90",IF(AI5883&lt;=180,"91-180","181+"))))))</f>
        <v>31-60</v>
      </c>
      <c r="AO5883" s="13" t="str">
        <f>IF(OR(ISNUMBER(SEARCH("COMPLETED",K5883)),ISNUMBER(SEARCH("CLOSED",K5883))),"Closed/Completed","Other Active/Issued")</f>
        <v>Closed/Completed</v>
      </c>
    </row>
    <row r="5884" spans="1:41">
      <c r="A5884" t="s">
        <v>28717</v>
      </c>
      <c r="B5884" t="s">
        <v>87</v>
      </c>
      <c r="C5884" t="s">
        <v>87</v>
      </c>
      <c r="D5884" t="s">
        <v>88</v>
      </c>
      <c r="F5884" t="s">
        <v>28718</v>
      </c>
      <c r="G5884" t="s">
        <v>28713</v>
      </c>
      <c r="H5884" t="s">
        <v>3683</v>
      </c>
      <c r="I5884" t="s">
        <v>6489</v>
      </c>
      <c r="J5884" t="s">
        <v>93</v>
      </c>
      <c r="K5884" t="s">
        <v>93</v>
      </c>
      <c r="L5884" t="s">
        <v>93</v>
      </c>
      <c r="M5884" t="s">
        <v>28719</v>
      </c>
      <c r="N5884" s="9">
        <v>98115</v>
      </c>
      <c r="O5884" t="s">
        <v>28720</v>
      </c>
      <c r="P5884" s="10">
        <v>47.67831894</v>
      </c>
      <c r="Q5884" s="10">
        <v>-122.32700391</v>
      </c>
      <c r="R5884" t="s">
        <v>28721</v>
      </c>
      <c r="S5884" s="7">
        <v>3</v>
      </c>
      <c r="T5884" s="7">
        <v>2024</v>
      </c>
      <c r="U5884" s="7">
        <v>1</v>
      </c>
      <c r="V5884">
        <v>4</v>
      </c>
      <c r="W5884">
        <v>2024</v>
      </c>
      <c r="X5884">
        <v>2</v>
      </c>
      <c r="Y5884" t="b">
        <v>0</v>
      </c>
      <c r="Z5884" t="b">
        <v>0</v>
      </c>
      <c r="AA5884">
        <v>39</v>
      </c>
      <c r="AB5884">
        <v>6</v>
      </c>
      <c r="AC5884" t="b">
        <v>0</v>
      </c>
      <c r="AD5884" t="b">
        <v>1</v>
      </c>
      <c r="AE5884" t="b">
        <v>0</v>
      </c>
      <c r="AF5884" t="b">
        <v>1</v>
      </c>
      <c r="AG5884" s="11">
        <v>45372</v>
      </c>
      <c r="AH5884" s="11">
        <v>45411</v>
      </c>
      <c r="AI5884" s="12">
        <f>IF(OR(AG5884="",AH5884=""),"",AH5884-AG5884)</f>
        <v>39.0</v>
      </c>
      <c r="AJ5884" s="13" t="b">
        <f>IF(OR(AI5884="",AA5884=""),"",AI5884=AA5884)</f>
        <v>1</v>
      </c>
      <c r="AK5884" s="13" t="b">
        <f>IF(AI5884="","",AI5884&gt;60)</f>
        <v>0</v>
      </c>
      <c r="AL5884" s="13" t="b">
        <f>IF(OR(Y5884=TRUE,AH5884=""),TRUE,FALSE)</f>
        <v>0</v>
      </c>
      <c r="AM5884" s="13" t="b">
        <f>IF(AI5884="","",AI5884&lt;0)</f>
        <v>0</v>
      </c>
      <c r="AN5884" s="13" t="str">
        <f>IF(AH5884="","No inspection date",IF(AI5884&lt;0,"Negative chronology",IF(AI5884&lt;=30,"0-30",IF(AI5884&lt;=60,"31-60",IF(AI5884&lt;=90,"61-90",IF(AI5884&lt;=180,"91-180","181+"))))))</f>
        <v>31-60</v>
      </c>
      <c r="AO5884" s="13" t="str">
        <f>IF(OR(ISNUMBER(SEARCH("COMPLETED",K5884)),ISNUMBER(SEARCH("CLOSED",K5884))),"Closed/Completed","Other Active/Issued")</f>
        <v>Closed/Completed</v>
      </c>
    </row>
    <row r="5885" spans="1:41">
      <c r="A5885" t="s">
        <v>28722</v>
      </c>
      <c r="B5885" t="s">
        <v>87</v>
      </c>
      <c r="C5885" t="s">
        <v>87</v>
      </c>
      <c r="D5885" t="s">
        <v>88</v>
      </c>
      <c r="F5885" t="s">
        <v>28723</v>
      </c>
      <c r="G5885" t="s">
        <v>27940</v>
      </c>
      <c r="H5885" t="s">
        <v>3683</v>
      </c>
      <c r="I5885" t="s">
        <v>1437</v>
      </c>
      <c r="J5885" t="s">
        <v>137</v>
      </c>
      <c r="K5885" t="s">
        <v>93</v>
      </c>
      <c r="L5885" t="s">
        <v>93</v>
      </c>
      <c r="M5885" t="s">
        <v>28724</v>
      </c>
      <c r="N5885" s="9">
        <v>98118</v>
      </c>
      <c r="O5885" t="s">
        <v>28725</v>
      </c>
      <c r="P5885" s="10">
        <v>47.5349517</v>
      </c>
      <c r="Q5885" s="10">
        <v>-122.27033572</v>
      </c>
      <c r="R5885" t="s">
        <v>28726</v>
      </c>
      <c r="S5885" s="7">
        <v>3</v>
      </c>
      <c r="T5885" s="7">
        <v>2024</v>
      </c>
      <c r="U5885" s="7">
        <v>1</v>
      </c>
      <c r="V5885">
        <v>4</v>
      </c>
      <c r="W5885">
        <v>2024</v>
      </c>
      <c r="X5885">
        <v>2</v>
      </c>
      <c r="Y5885" t="b">
        <v>0</v>
      </c>
      <c r="Z5885" t="b">
        <v>0</v>
      </c>
      <c r="AA5885">
        <v>40</v>
      </c>
      <c r="AB5885">
        <v>2</v>
      </c>
      <c r="AC5885" t="b">
        <v>0</v>
      </c>
      <c r="AD5885" t="b">
        <v>1</v>
      </c>
      <c r="AE5885" t="b">
        <v>0</v>
      </c>
      <c r="AF5885" t="b">
        <v>1</v>
      </c>
      <c r="AG5885" s="11">
        <v>45372</v>
      </c>
      <c r="AH5885" s="11">
        <v>45412</v>
      </c>
      <c r="AI5885" s="12">
        <f>IF(OR(AG5885="",AH5885=""),"",AH5885-AG5885)</f>
        <v>40.0</v>
      </c>
      <c r="AJ5885" s="13" t="b">
        <f>IF(OR(AI5885="",AA5885=""),"",AI5885=AA5885)</f>
        <v>1</v>
      </c>
      <c r="AK5885" s="13" t="b">
        <f>IF(AI5885="","",AI5885&gt;60)</f>
        <v>0</v>
      </c>
      <c r="AL5885" s="13" t="b">
        <f>IF(OR(Y5885=TRUE,AH5885=""),TRUE,FALSE)</f>
        <v>0</v>
      </c>
      <c r="AM5885" s="13" t="b">
        <f>IF(AI5885="","",AI5885&lt;0)</f>
        <v>0</v>
      </c>
      <c r="AN5885" s="13" t="str">
        <f>IF(AH5885="","No inspection date",IF(AI5885&lt;0,"Negative chronology",IF(AI5885&lt;=30,"0-30",IF(AI5885&lt;=60,"31-60",IF(AI5885&lt;=90,"61-90",IF(AI5885&lt;=180,"91-180","181+"))))))</f>
        <v>31-60</v>
      </c>
      <c r="AO5885" s="13" t="str">
        <f>IF(OR(ISNUMBER(SEARCH("COMPLETED",K5885)),ISNUMBER(SEARCH("CLOSED",K5885))),"Closed/Completed","Other Active/Issued")</f>
        <v>Closed/Completed</v>
      </c>
    </row>
    <row r="5886" spans="1:41">
      <c r="A5886" t="s">
        <v>28727</v>
      </c>
      <c r="B5886" t="s">
        <v>87</v>
      </c>
      <c r="C5886" t="s">
        <v>87</v>
      </c>
      <c r="D5886" t="s">
        <v>88</v>
      </c>
      <c r="F5886" t="s">
        <v>28728</v>
      </c>
      <c r="G5886" t="s">
        <v>6148</v>
      </c>
      <c r="H5886" t="s">
        <v>3683</v>
      </c>
      <c r="I5886" t="s">
        <v>4005</v>
      </c>
      <c r="J5886" t="s">
        <v>137</v>
      </c>
      <c r="K5886" t="s">
        <v>93</v>
      </c>
      <c r="L5886" t="s">
        <v>93</v>
      </c>
      <c r="M5886" t="s">
        <v>28729</v>
      </c>
      <c r="N5886" s="9">
        <v>98106</v>
      </c>
      <c r="O5886" t="s">
        <v>28730</v>
      </c>
      <c r="P5886" s="10">
        <v>47.55238677</v>
      </c>
      <c r="Q5886" s="10">
        <v>-122.36267487</v>
      </c>
      <c r="R5886" t="s">
        <v>28731</v>
      </c>
      <c r="S5886" s="7">
        <v>3</v>
      </c>
      <c r="T5886" s="7">
        <v>2024</v>
      </c>
      <c r="U5886" s="7">
        <v>1</v>
      </c>
      <c r="V5886">
        <v>5</v>
      </c>
      <c r="W5886">
        <v>2024</v>
      </c>
      <c r="X5886">
        <v>2</v>
      </c>
      <c r="Y5886" t="b">
        <v>0</v>
      </c>
      <c r="Z5886" t="b">
        <v>0</v>
      </c>
      <c r="AA5886">
        <v>70</v>
      </c>
      <c r="AB5886">
        <v>1</v>
      </c>
      <c r="AC5886" t="b">
        <v>0</v>
      </c>
      <c r="AD5886" t="b">
        <v>1</v>
      </c>
      <c r="AE5886" t="b">
        <v>0</v>
      </c>
      <c r="AF5886" t="b">
        <v>1</v>
      </c>
      <c r="AG5886" s="11">
        <v>45372</v>
      </c>
      <c r="AH5886" s="11">
        <v>45442</v>
      </c>
      <c r="AI5886" s="12">
        <f>IF(OR(AG5886="",AH5886=""),"",AH5886-AG5886)</f>
        <v>70.0</v>
      </c>
      <c r="AJ5886" s="13" t="b">
        <f>IF(OR(AI5886="",AA5886=""),"",AI5886=AA5886)</f>
        <v>1</v>
      </c>
      <c r="AK5886" s="13" t="b">
        <f>IF(AI5886="","",AI5886&gt;60)</f>
        <v>1</v>
      </c>
      <c r="AL5886" s="13" t="b">
        <f>IF(OR(Y5886=TRUE,AH5886=""),TRUE,FALSE)</f>
        <v>0</v>
      </c>
      <c r="AM5886" s="13" t="b">
        <f>IF(AI5886="","",AI5886&lt;0)</f>
        <v>0</v>
      </c>
      <c r="AN5886" s="13" t="str">
        <f>IF(AH5886="","No inspection date",IF(AI5886&lt;0,"Negative chronology",IF(AI5886&lt;=30,"0-30",IF(AI5886&lt;=60,"31-60",IF(AI5886&lt;=90,"61-90",IF(AI5886&lt;=180,"91-180","181+"))))))</f>
        <v>61-90</v>
      </c>
      <c r="AO5886" s="13" t="str">
        <f>IF(OR(ISNUMBER(SEARCH("COMPLETED",K5886)),ISNUMBER(SEARCH("CLOSED",K5886))),"Closed/Completed","Other Active/Issued")</f>
        <v>Closed/Completed</v>
      </c>
    </row>
    <row r="5887" spans="1:41">
      <c r="A5887" t="s">
        <v>28732</v>
      </c>
      <c r="B5887" t="s">
        <v>87</v>
      </c>
      <c r="C5887" t="s">
        <v>87</v>
      </c>
      <c r="D5887" t="s">
        <v>88</v>
      </c>
      <c r="F5887" t="s">
        <v>28733</v>
      </c>
      <c r="G5887" t="s">
        <v>28734</v>
      </c>
      <c r="H5887" t="s">
        <v>3703</v>
      </c>
      <c r="I5887" t="s">
        <v>9822</v>
      </c>
      <c r="J5887" t="s">
        <v>137</v>
      </c>
      <c r="K5887" t="s">
        <v>93</v>
      </c>
      <c r="L5887" t="s">
        <v>93</v>
      </c>
      <c r="M5887" t="s">
        <v>28735</v>
      </c>
      <c r="N5887" s="9">
        <v>98122</v>
      </c>
      <c r="O5887" t="s">
        <v>28736</v>
      </c>
      <c r="P5887" s="10">
        <v>47.61254902</v>
      </c>
      <c r="Q5887" s="10">
        <v>-122.30993519</v>
      </c>
      <c r="R5887" t="s">
        <v>28737</v>
      </c>
      <c r="S5887" s="7">
        <v>3</v>
      </c>
      <c r="T5887" s="7">
        <v>2024</v>
      </c>
      <c r="U5887" s="7">
        <v>1</v>
      </c>
      <c r="V5887">
        <v>10</v>
      </c>
      <c r="W5887">
        <v>2024</v>
      </c>
      <c r="X5887">
        <v>4</v>
      </c>
      <c r="Y5887" t="b">
        <v>0</v>
      </c>
      <c r="Z5887" t="b">
        <v>0</v>
      </c>
      <c r="AA5887">
        <v>196</v>
      </c>
      <c r="AB5887">
        <v>3</v>
      </c>
      <c r="AC5887" t="b">
        <v>0</v>
      </c>
      <c r="AD5887" t="b">
        <v>1</v>
      </c>
      <c r="AE5887" t="b">
        <v>0</v>
      </c>
      <c r="AF5887" t="b">
        <v>1</v>
      </c>
      <c r="AG5887" s="11">
        <v>45378</v>
      </c>
      <c r="AH5887" s="11">
        <v>45574</v>
      </c>
      <c r="AI5887" s="12">
        <f>IF(OR(AG5887="",AH5887=""),"",AH5887-AG5887)</f>
        <v>196.0</v>
      </c>
      <c r="AJ5887" s="13" t="b">
        <f>IF(OR(AI5887="",AA5887=""),"",AI5887=AA5887)</f>
        <v>1</v>
      </c>
      <c r="AK5887" s="13" t="b">
        <f>IF(AI5887="","",AI5887&gt;60)</f>
        <v>1</v>
      </c>
      <c r="AL5887" s="13" t="b">
        <f>IF(OR(Y5887=TRUE,AH5887=""),TRUE,FALSE)</f>
        <v>0</v>
      </c>
      <c r="AM5887" s="13" t="b">
        <f>IF(AI5887="","",AI5887&lt;0)</f>
        <v>0</v>
      </c>
      <c r="AN5887" s="13" t="str">
        <f>IF(AH5887="","No inspection date",IF(AI5887&lt;0,"Negative chronology",IF(AI5887&lt;=30,"0-30",IF(AI5887&lt;=60,"31-60",IF(AI5887&lt;=90,"61-90",IF(AI5887&lt;=180,"91-180","181+"))))))</f>
        <v>181+</v>
      </c>
      <c r="AO5887" s="13" t="str">
        <f>IF(OR(ISNUMBER(SEARCH("COMPLETED",K5887)),ISNUMBER(SEARCH("CLOSED",K5887))),"Closed/Completed","Other Active/Issued")</f>
        <v>Closed/Completed</v>
      </c>
    </row>
    <row r="5888" spans="1:41">
      <c r="A5888" t="s">
        <v>28738</v>
      </c>
      <c r="B5888" t="s">
        <v>87</v>
      </c>
      <c r="C5888" t="s">
        <v>87</v>
      </c>
      <c r="D5888" t="s">
        <v>88</v>
      </c>
      <c r="F5888" t="s">
        <v>28739</v>
      </c>
      <c r="G5888" t="s">
        <v>28740</v>
      </c>
      <c r="H5888" t="s">
        <v>3710</v>
      </c>
      <c r="I5888" t="s">
        <v>3802</v>
      </c>
      <c r="J5888" t="s">
        <v>137</v>
      </c>
      <c r="K5888" t="s">
        <v>93</v>
      </c>
      <c r="L5888" t="s">
        <v>93</v>
      </c>
      <c r="M5888" t="s">
        <v>28275</v>
      </c>
      <c r="N5888" s="9">
        <v>98106</v>
      </c>
      <c r="O5888" t="s">
        <v>28741</v>
      </c>
      <c r="P5888" s="10">
        <v>47.52122419</v>
      </c>
      <c r="Q5888" s="10">
        <v>-122.36273359</v>
      </c>
      <c r="R5888" t="s">
        <v>28277</v>
      </c>
      <c r="S5888" s="7">
        <v>3</v>
      </c>
      <c r="T5888" s="7">
        <v>2024</v>
      </c>
      <c r="U5888" s="7">
        <v>1</v>
      </c>
      <c r="V5888">
        <v>4</v>
      </c>
      <c r="W5888">
        <v>2024</v>
      </c>
      <c r="X5888">
        <v>2</v>
      </c>
      <c r="Y5888" t="b">
        <v>0</v>
      </c>
      <c r="Z5888" t="b">
        <v>0</v>
      </c>
      <c r="AA5888">
        <v>21</v>
      </c>
      <c r="AB5888">
        <v>1</v>
      </c>
      <c r="AC5888" t="b">
        <v>0</v>
      </c>
      <c r="AD5888" t="b">
        <v>1</v>
      </c>
      <c r="AE5888" t="b">
        <v>0</v>
      </c>
      <c r="AF5888" t="b">
        <v>1</v>
      </c>
      <c r="AG5888" s="11">
        <v>45379</v>
      </c>
      <c r="AH5888" s="11">
        <v>45400</v>
      </c>
      <c r="AI5888" s="12">
        <f>IF(OR(AG5888="",AH5888=""),"",AH5888-AG5888)</f>
        <v>21.0</v>
      </c>
      <c r="AJ5888" s="13" t="b">
        <f>IF(OR(AI5888="",AA5888=""),"",AI5888=AA5888)</f>
        <v>1</v>
      </c>
      <c r="AK5888" s="13" t="b">
        <f>IF(AI5888="","",AI5888&gt;60)</f>
        <v>0</v>
      </c>
      <c r="AL5888" s="13" t="b">
        <f>IF(OR(Y5888=TRUE,AH5888=""),TRUE,FALSE)</f>
        <v>0</v>
      </c>
      <c r="AM5888" s="13" t="b">
        <f>IF(AI5888="","",AI5888&lt;0)</f>
        <v>0</v>
      </c>
      <c r="AN5888" s="13" t="str">
        <f>IF(AH5888="","No inspection date",IF(AI5888&lt;0,"Negative chronology",IF(AI5888&lt;=30,"0-30",IF(AI5888&lt;=60,"31-60",IF(AI5888&lt;=90,"61-90",IF(AI5888&lt;=180,"91-180","181+"))))))</f>
        <v>0-30</v>
      </c>
      <c r="AO5888" s="13" t="str">
        <f>IF(OR(ISNUMBER(SEARCH("COMPLETED",K5888)),ISNUMBER(SEARCH("CLOSED",K5888))),"Closed/Completed","Other Active/Issued")</f>
        <v>Closed/Completed</v>
      </c>
    </row>
    <row r="5889" spans="1:41">
      <c r="A5889" t="s">
        <v>28742</v>
      </c>
      <c r="B5889" t="s">
        <v>87</v>
      </c>
      <c r="C5889" t="s">
        <v>87</v>
      </c>
      <c r="D5889" t="s">
        <v>88</v>
      </c>
      <c r="F5889" t="s">
        <v>28743</v>
      </c>
      <c r="G5889" t="s">
        <v>6269</v>
      </c>
      <c r="H5889" t="s">
        <v>3710</v>
      </c>
      <c r="I5889" t="s">
        <v>4873</v>
      </c>
      <c r="J5889" t="s">
        <v>137</v>
      </c>
      <c r="K5889" t="s">
        <v>93</v>
      </c>
      <c r="L5889" t="s">
        <v>93</v>
      </c>
      <c r="M5889" t="s">
        <v>28744</v>
      </c>
      <c r="N5889" s="9">
        <v>98117</v>
      </c>
      <c r="O5889" t="s">
        <v>28745</v>
      </c>
      <c r="P5889" s="10">
        <v>47.67577112</v>
      </c>
      <c r="Q5889" s="10">
        <v>-122.38805812</v>
      </c>
      <c r="R5889" t="s">
        <v>28746</v>
      </c>
      <c r="S5889" s="7">
        <v>3</v>
      </c>
      <c r="T5889" s="7">
        <v>2024</v>
      </c>
      <c r="U5889" s="7">
        <v>1</v>
      </c>
      <c r="V5889">
        <v>1</v>
      </c>
      <c r="W5889">
        <v>2025</v>
      </c>
      <c r="X5889">
        <v>1</v>
      </c>
      <c r="Y5889" t="b">
        <v>0</v>
      </c>
      <c r="Z5889" t="b">
        <v>0</v>
      </c>
      <c r="AA5889">
        <v>293</v>
      </c>
      <c r="AB5889">
        <v>6</v>
      </c>
      <c r="AC5889" t="b">
        <v>0</v>
      </c>
      <c r="AD5889" t="b">
        <v>1</v>
      </c>
      <c r="AE5889" t="b">
        <v>0</v>
      </c>
      <c r="AF5889" t="b">
        <v>1</v>
      </c>
      <c r="AG5889" s="11">
        <v>45379</v>
      </c>
      <c r="AH5889" s="11">
        <v>45672</v>
      </c>
      <c r="AI5889" s="12">
        <f>IF(OR(AG5889="",AH5889=""),"",AH5889-AG5889)</f>
        <v>293.0</v>
      </c>
      <c r="AJ5889" s="13" t="b">
        <f>IF(OR(AI5889="",AA5889=""),"",AI5889=AA5889)</f>
        <v>1</v>
      </c>
      <c r="AK5889" s="13" t="b">
        <f>IF(AI5889="","",AI5889&gt;60)</f>
        <v>1</v>
      </c>
      <c r="AL5889" s="13" t="b">
        <f>IF(OR(Y5889=TRUE,AH5889=""),TRUE,FALSE)</f>
        <v>0</v>
      </c>
      <c r="AM5889" s="13" t="b">
        <f>IF(AI5889="","",AI5889&lt;0)</f>
        <v>0</v>
      </c>
      <c r="AN5889" s="13" t="str">
        <f>IF(AH5889="","No inspection date",IF(AI5889&lt;0,"Negative chronology",IF(AI5889&lt;=30,"0-30",IF(AI5889&lt;=60,"31-60",IF(AI5889&lt;=90,"61-90",IF(AI5889&lt;=180,"91-180","181+"))))))</f>
        <v>181+</v>
      </c>
      <c r="AO5889" s="13" t="str">
        <f>IF(OR(ISNUMBER(SEARCH("COMPLETED",K5889)),ISNUMBER(SEARCH("CLOSED",K5889))),"Closed/Completed","Other Active/Issued")</f>
        <v>Closed/Completed</v>
      </c>
    </row>
    <row r="5890" spans="1:41">
      <c r="A5890" t="s">
        <v>28747</v>
      </c>
      <c r="B5890" t="s">
        <v>87</v>
      </c>
      <c r="C5890" t="s">
        <v>87</v>
      </c>
      <c r="D5890" t="s">
        <v>88</v>
      </c>
      <c r="F5890" t="s">
        <v>28748</v>
      </c>
      <c r="G5890" t="s">
        <v>28749</v>
      </c>
      <c r="H5890" t="s">
        <v>3729</v>
      </c>
      <c r="I5890" t="s">
        <v>4110</v>
      </c>
      <c r="J5890" t="s">
        <v>137</v>
      </c>
      <c r="K5890" t="s">
        <v>93</v>
      </c>
      <c r="L5890" t="s">
        <v>93</v>
      </c>
      <c r="M5890" t="s">
        <v>28263</v>
      </c>
      <c r="N5890" s="9">
        <v>98126</v>
      </c>
      <c r="O5890" t="s">
        <v>28750</v>
      </c>
      <c r="P5890" s="10">
        <v>47.54425167</v>
      </c>
      <c r="Q5890" s="10">
        <v>-122.37611866</v>
      </c>
      <c r="R5890" t="s">
        <v>28265</v>
      </c>
      <c r="S5890" s="7">
        <v>3</v>
      </c>
      <c r="T5890" s="7">
        <v>2024</v>
      </c>
      <c r="U5890" s="7">
        <v>1</v>
      </c>
      <c r="V5890">
        <v>6</v>
      </c>
      <c r="W5890">
        <v>2024</v>
      </c>
      <c r="X5890">
        <v>2</v>
      </c>
      <c r="Y5890" t="b">
        <v>0</v>
      </c>
      <c r="Z5890" t="b">
        <v>0</v>
      </c>
      <c r="AA5890">
        <v>90</v>
      </c>
      <c r="AB5890">
        <v>1</v>
      </c>
      <c r="AC5890" t="b">
        <v>0</v>
      </c>
      <c r="AD5890" t="b">
        <v>1</v>
      </c>
      <c r="AE5890" t="b">
        <v>0</v>
      </c>
      <c r="AF5890" t="b">
        <v>1</v>
      </c>
      <c r="AG5890" s="11">
        <v>45380</v>
      </c>
      <c r="AH5890" s="11">
        <v>45470</v>
      </c>
      <c r="AI5890" s="12">
        <f>IF(OR(AG5890="",AH5890=""),"",AH5890-AG5890)</f>
        <v>90.0</v>
      </c>
      <c r="AJ5890" s="13" t="b">
        <f>IF(OR(AI5890="",AA5890=""),"",AI5890=AA5890)</f>
        <v>1</v>
      </c>
      <c r="AK5890" s="13" t="b">
        <f>IF(AI5890="","",AI5890&gt;60)</f>
        <v>1</v>
      </c>
      <c r="AL5890" s="13" t="b">
        <f>IF(OR(Y5890=TRUE,AH5890=""),TRUE,FALSE)</f>
        <v>0</v>
      </c>
      <c r="AM5890" s="13" t="b">
        <f>IF(AI5890="","",AI5890&lt;0)</f>
        <v>0</v>
      </c>
      <c r="AN5890" s="13" t="str">
        <f>IF(AH5890="","No inspection date",IF(AI5890&lt;0,"Negative chronology",IF(AI5890&lt;=30,"0-30",IF(AI5890&lt;=60,"31-60",IF(AI5890&lt;=90,"61-90",IF(AI5890&lt;=180,"91-180","181+"))))))</f>
        <v>61-90</v>
      </c>
      <c r="AO5890" s="13" t="str">
        <f>IF(OR(ISNUMBER(SEARCH("COMPLETED",K5890)),ISNUMBER(SEARCH("CLOSED",K5890))),"Closed/Completed","Other Active/Issued")</f>
        <v>Closed/Completed</v>
      </c>
    </row>
    <row r="5891" spans="1:41">
      <c r="A5891" t="s">
        <v>28751</v>
      </c>
      <c r="B5891" t="s">
        <v>87</v>
      </c>
      <c r="C5891" t="s">
        <v>87</v>
      </c>
      <c r="D5891" t="s">
        <v>88</v>
      </c>
      <c r="F5891" t="s">
        <v>28752</v>
      </c>
      <c r="H5891" t="s">
        <v>6539</v>
      </c>
      <c r="I5891" t="s">
        <v>3531</v>
      </c>
      <c r="J5891" t="s">
        <v>137</v>
      </c>
      <c r="K5891" t="s">
        <v>93</v>
      </c>
      <c r="L5891" t="s">
        <v>93</v>
      </c>
      <c r="M5891" t="s">
        <v>28753</v>
      </c>
      <c r="N5891" s="9">
        <v>98121</v>
      </c>
      <c r="O5891" t="s">
        <v>28754</v>
      </c>
      <c r="P5891" s="10">
        <v>47.6134603</v>
      </c>
      <c r="Q5891" s="10">
        <v>-122.34696065</v>
      </c>
      <c r="R5891" t="s">
        <v>28755</v>
      </c>
      <c r="S5891" s="7">
        <v>4</v>
      </c>
      <c r="T5891" s="7">
        <v>2024</v>
      </c>
      <c r="U5891" s="7">
        <v>2</v>
      </c>
      <c r="V5891">
        <v>5</v>
      </c>
      <c r="W5891">
        <v>2024</v>
      </c>
      <c r="X5891">
        <v>2</v>
      </c>
      <c r="Y5891" t="b">
        <v>0</v>
      </c>
      <c r="Z5891" t="b">
        <v>0</v>
      </c>
      <c r="AA5891">
        <v>39</v>
      </c>
      <c r="AB5891">
        <v>7</v>
      </c>
      <c r="AC5891" t="b">
        <v>0</v>
      </c>
      <c r="AD5891" t="b">
        <v>1</v>
      </c>
      <c r="AE5891" t="b">
        <v>0</v>
      </c>
      <c r="AF5891" t="b">
        <v>1</v>
      </c>
      <c r="AG5891" s="11">
        <v>45383</v>
      </c>
      <c r="AH5891" s="11">
        <v>45422</v>
      </c>
      <c r="AI5891" s="12">
        <f>IF(OR(AG5891="",AH5891=""),"",AH5891-AG5891)</f>
        <v>39.0</v>
      </c>
      <c r="AJ5891" s="13" t="b">
        <f>IF(OR(AI5891="",AA5891=""),"",AI5891=AA5891)</f>
        <v>1</v>
      </c>
      <c r="AK5891" s="13" t="b">
        <f>IF(AI5891="","",AI5891&gt;60)</f>
        <v>0</v>
      </c>
      <c r="AL5891" s="13" t="b">
        <f>IF(OR(Y5891=TRUE,AH5891=""),TRUE,FALSE)</f>
        <v>0</v>
      </c>
      <c r="AM5891" s="13" t="b">
        <f>IF(AI5891="","",AI5891&lt;0)</f>
        <v>0</v>
      </c>
      <c r="AN5891" s="13" t="str">
        <f>IF(AH5891="","No inspection date",IF(AI5891&lt;0,"Negative chronology",IF(AI5891&lt;=30,"0-30",IF(AI5891&lt;=60,"31-60",IF(AI5891&lt;=90,"61-90",IF(AI5891&lt;=180,"91-180","181+"))))))</f>
        <v>31-60</v>
      </c>
      <c r="AO5891" s="13" t="str">
        <f>IF(OR(ISNUMBER(SEARCH("COMPLETED",K5891)),ISNUMBER(SEARCH("CLOSED",K5891))),"Closed/Completed","Other Active/Issued")</f>
        <v>Closed/Completed</v>
      </c>
    </row>
    <row r="5892" spans="1:41">
      <c r="A5892" t="s">
        <v>28756</v>
      </c>
      <c r="B5892" t="s">
        <v>87</v>
      </c>
      <c r="C5892" t="s">
        <v>87</v>
      </c>
      <c r="D5892" t="s">
        <v>88</v>
      </c>
      <c r="F5892" t="s">
        <v>28757</v>
      </c>
      <c r="G5892" t="s">
        <v>28758</v>
      </c>
      <c r="H5892" t="s">
        <v>3735</v>
      </c>
      <c r="I5892" t="s">
        <v>4135</v>
      </c>
      <c r="J5892" t="s">
        <v>137</v>
      </c>
      <c r="K5892" t="s">
        <v>93</v>
      </c>
      <c r="L5892" t="s">
        <v>93</v>
      </c>
      <c r="M5892" t="s">
        <v>17645</v>
      </c>
      <c r="N5892" s="9">
        <v>98104</v>
      </c>
      <c r="O5892" t="s">
        <v>28759</v>
      </c>
      <c r="P5892" s="10">
        <v>47.60113987</v>
      </c>
      <c r="Q5892" s="10">
        <v>-122.32981169</v>
      </c>
      <c r="R5892" t="s">
        <v>17647</v>
      </c>
      <c r="S5892" s="7">
        <v>4</v>
      </c>
      <c r="T5892" s="7">
        <v>2024</v>
      </c>
      <c r="U5892" s="7">
        <v>2</v>
      </c>
      <c r="V5892">
        <v>7</v>
      </c>
      <c r="W5892">
        <v>2024</v>
      </c>
      <c r="X5892">
        <v>3</v>
      </c>
      <c r="Y5892" t="b">
        <v>0</v>
      </c>
      <c r="Z5892" t="b">
        <v>0</v>
      </c>
      <c r="AA5892">
        <v>91</v>
      </c>
      <c r="AB5892">
        <v>1</v>
      </c>
      <c r="AC5892" t="b">
        <v>0</v>
      </c>
      <c r="AD5892" t="b">
        <v>1</v>
      </c>
      <c r="AE5892" t="b">
        <v>0</v>
      </c>
      <c r="AF5892" t="b">
        <v>1</v>
      </c>
      <c r="AG5892" s="11">
        <v>45384</v>
      </c>
      <c r="AH5892" s="11">
        <v>45475</v>
      </c>
      <c r="AI5892" s="12">
        <f>IF(OR(AG5892="",AH5892=""),"",AH5892-AG5892)</f>
        <v>91.0</v>
      </c>
      <c r="AJ5892" s="13" t="b">
        <f>IF(OR(AI5892="",AA5892=""),"",AI5892=AA5892)</f>
        <v>1</v>
      </c>
      <c r="AK5892" s="13" t="b">
        <f>IF(AI5892="","",AI5892&gt;60)</f>
        <v>1</v>
      </c>
      <c r="AL5892" s="13" t="b">
        <f>IF(OR(Y5892=TRUE,AH5892=""),TRUE,FALSE)</f>
        <v>0</v>
      </c>
      <c r="AM5892" s="13" t="b">
        <f>IF(AI5892="","",AI5892&lt;0)</f>
        <v>0</v>
      </c>
      <c r="AN5892" s="13" t="str">
        <f>IF(AH5892="","No inspection date",IF(AI5892&lt;0,"Negative chronology",IF(AI5892&lt;=30,"0-30",IF(AI5892&lt;=60,"31-60",IF(AI5892&lt;=90,"61-90",IF(AI5892&lt;=180,"91-180","181+"))))))</f>
        <v>91-180</v>
      </c>
      <c r="AO5892" s="13" t="str">
        <f>IF(OR(ISNUMBER(SEARCH("COMPLETED",K5892)),ISNUMBER(SEARCH("CLOSED",K5892))),"Closed/Completed","Other Active/Issued")</f>
        <v>Closed/Completed</v>
      </c>
    </row>
    <row r="5893" spans="1:41">
      <c r="A5893" t="s">
        <v>28760</v>
      </c>
      <c r="B5893" t="s">
        <v>87</v>
      </c>
      <c r="C5893" t="s">
        <v>87</v>
      </c>
      <c r="D5893" t="s">
        <v>88</v>
      </c>
      <c r="F5893" t="s">
        <v>6563</v>
      </c>
      <c r="G5893" t="s">
        <v>28761</v>
      </c>
      <c r="H5893" t="s">
        <v>2472</v>
      </c>
      <c r="I5893" t="s">
        <v>4983</v>
      </c>
      <c r="J5893" t="s">
        <v>137</v>
      </c>
      <c r="K5893" t="s">
        <v>93</v>
      </c>
      <c r="L5893" t="s">
        <v>93</v>
      </c>
      <c r="M5893" t="s">
        <v>6566</v>
      </c>
      <c r="N5893" s="9">
        <v>98133</v>
      </c>
      <c r="O5893" t="s">
        <v>28762</v>
      </c>
      <c r="P5893" s="10">
        <v>47.72900324</v>
      </c>
      <c r="Q5893" s="10">
        <v>-122.34474442</v>
      </c>
      <c r="R5893" t="s">
        <v>6568</v>
      </c>
      <c r="S5893" s="7">
        <v>4</v>
      </c>
      <c r="T5893" s="7">
        <v>2024</v>
      </c>
      <c r="U5893" s="7">
        <v>2</v>
      </c>
      <c r="V5893">
        <v>3</v>
      </c>
      <c r="W5893">
        <v>2025</v>
      </c>
      <c r="X5893">
        <v>1</v>
      </c>
      <c r="Y5893" t="b">
        <v>0</v>
      </c>
      <c r="Z5893" t="b">
        <v>0</v>
      </c>
      <c r="AA5893">
        <v>342</v>
      </c>
      <c r="AB5893">
        <v>5</v>
      </c>
      <c r="AC5893" t="b">
        <v>0</v>
      </c>
      <c r="AD5893" t="b">
        <v>1</v>
      </c>
      <c r="AE5893" t="b">
        <v>0</v>
      </c>
      <c r="AF5893" t="b">
        <v>1</v>
      </c>
      <c r="AG5893" s="11">
        <v>45386</v>
      </c>
      <c r="AH5893" s="11">
        <v>45728</v>
      </c>
      <c r="AI5893" s="12">
        <f>IF(OR(AG5893="",AH5893=""),"",AH5893-AG5893)</f>
        <v>342.0</v>
      </c>
      <c r="AJ5893" s="13" t="b">
        <f>IF(OR(AI5893="",AA5893=""),"",AI5893=AA5893)</f>
        <v>1</v>
      </c>
      <c r="AK5893" s="13" t="b">
        <f>IF(AI5893="","",AI5893&gt;60)</f>
        <v>1</v>
      </c>
      <c r="AL5893" s="13" t="b">
        <f>IF(OR(Y5893=TRUE,AH5893=""),TRUE,FALSE)</f>
        <v>0</v>
      </c>
      <c r="AM5893" s="13" t="b">
        <f>IF(AI5893="","",AI5893&lt;0)</f>
        <v>0</v>
      </c>
      <c r="AN5893" s="13" t="str">
        <f>IF(AH5893="","No inspection date",IF(AI5893&lt;0,"Negative chronology",IF(AI5893&lt;=30,"0-30",IF(AI5893&lt;=60,"31-60",IF(AI5893&lt;=90,"61-90",IF(AI5893&lt;=180,"91-180","181+"))))))</f>
        <v>181+</v>
      </c>
      <c r="AO5893" s="13" t="str">
        <f>IF(OR(ISNUMBER(SEARCH("COMPLETED",K5893)),ISNUMBER(SEARCH("CLOSED",K5893))),"Closed/Completed","Other Active/Issued")</f>
        <v>Closed/Completed</v>
      </c>
    </row>
    <row r="5894" spans="1:41">
      <c r="A5894" t="s">
        <v>28763</v>
      </c>
      <c r="B5894" t="s">
        <v>87</v>
      </c>
      <c r="C5894" t="s">
        <v>87</v>
      </c>
      <c r="D5894" t="s">
        <v>88</v>
      </c>
      <c r="F5894" t="s">
        <v>6526</v>
      </c>
      <c r="G5894" t="s">
        <v>28764</v>
      </c>
      <c r="H5894" t="s">
        <v>2472</v>
      </c>
      <c r="I5894" t="s">
        <v>3710</v>
      </c>
      <c r="J5894" t="s">
        <v>93</v>
      </c>
      <c r="K5894" t="s">
        <v>93</v>
      </c>
      <c r="L5894" t="s">
        <v>93</v>
      </c>
      <c r="M5894" t="s">
        <v>6528</v>
      </c>
      <c r="N5894" s="9">
        <v>98108</v>
      </c>
      <c r="O5894" t="s">
        <v>28765</v>
      </c>
      <c r="P5894" s="10">
        <v>47.52629396</v>
      </c>
      <c r="Q5894" s="10">
        <v>-122.31612252</v>
      </c>
      <c r="R5894" t="s">
        <v>6530</v>
      </c>
      <c r="S5894" s="7">
        <v>4</v>
      </c>
      <c r="T5894" s="7">
        <v>2024</v>
      </c>
      <c r="U5894" s="7">
        <v>2</v>
      </c>
      <c r="V5894">
        <v>3</v>
      </c>
      <c r="W5894">
        <v>2024</v>
      </c>
      <c r="X5894">
        <v>1</v>
      </c>
      <c r="Y5894" t="b">
        <v>0</v>
      </c>
      <c r="Z5894" t="b">
        <v>0</v>
      </c>
      <c r="AA5894">
        <v>-7</v>
      </c>
      <c r="AB5894">
        <v>1</v>
      </c>
      <c r="AC5894" t="b">
        <v>0</v>
      </c>
      <c r="AD5894" t="b">
        <v>1</v>
      </c>
      <c r="AE5894" t="b">
        <v>0</v>
      </c>
      <c r="AF5894" t="b">
        <v>1</v>
      </c>
      <c r="AG5894" s="11">
        <v>45386</v>
      </c>
      <c r="AH5894" s="11">
        <v>45379</v>
      </c>
      <c r="AI5894" s="12">
        <f>IF(OR(AG5894="",AH5894=""),"",AH5894-AG5894)</f>
        <v>-7.0</v>
      </c>
      <c r="AJ5894" s="13" t="b">
        <f>IF(OR(AI5894="",AA5894=""),"",AI5894=AA5894)</f>
        <v>1</v>
      </c>
      <c r="AK5894" s="13" t="b">
        <f>IF(AI5894="","",AI5894&gt;60)</f>
        <v>0</v>
      </c>
      <c r="AL5894" s="13" t="b">
        <f>IF(OR(Y5894=TRUE,AH5894=""),TRUE,FALSE)</f>
        <v>0</v>
      </c>
      <c r="AM5894" s="13" t="b">
        <f>IF(AI5894="","",AI5894&lt;0)</f>
        <v>1</v>
      </c>
      <c r="AN5894" s="13" t="str">
        <f>IF(AH5894="","No inspection date",IF(AI5894&lt;0,"Negative chronology",IF(AI5894&lt;=30,"0-30",IF(AI5894&lt;=60,"31-60",IF(AI5894&lt;=90,"61-90",IF(AI5894&lt;=180,"91-180","181+"))))))</f>
        <v>Negative chronology</v>
      </c>
      <c r="AO5894" s="13" t="str">
        <f>IF(OR(ISNUMBER(SEARCH("COMPLETED",K5894)),ISNUMBER(SEARCH("CLOSED",K5894))),"Closed/Completed","Other Active/Issued")</f>
        <v>Closed/Completed</v>
      </c>
    </row>
    <row r="5895" spans="1:41">
      <c r="A5895" t="s">
        <v>28766</v>
      </c>
      <c r="B5895" t="s">
        <v>87</v>
      </c>
      <c r="C5895" t="s">
        <v>87</v>
      </c>
      <c r="D5895" t="s">
        <v>88</v>
      </c>
      <c r="F5895" t="s">
        <v>28767</v>
      </c>
      <c r="G5895" t="s">
        <v>27067</v>
      </c>
      <c r="H5895" t="s">
        <v>28513</v>
      </c>
      <c r="I5895" t="s">
        <v>3697</v>
      </c>
      <c r="J5895" t="s">
        <v>93</v>
      </c>
      <c r="K5895" t="s">
        <v>100</v>
      </c>
      <c r="L5895" t="s">
        <v>100</v>
      </c>
      <c r="M5895" t="s">
        <v>28768</v>
      </c>
      <c r="N5895" s="9">
        <v>98119</v>
      </c>
      <c r="O5895" t="s">
        <v>28769</v>
      </c>
      <c r="P5895" s="10">
        <v>47.62836128</v>
      </c>
      <c r="Q5895" s="10">
        <v>-122.36462297</v>
      </c>
      <c r="R5895" t="s">
        <v>28770</v>
      </c>
      <c r="S5895" s="7">
        <v>4</v>
      </c>
      <c r="T5895" s="7">
        <v>2024</v>
      </c>
      <c r="U5895" s="7">
        <v>2</v>
      </c>
      <c r="V5895">
        <v>3</v>
      </c>
      <c r="W5895">
        <v>2024</v>
      </c>
      <c r="X5895">
        <v>1</v>
      </c>
      <c r="Y5895" t="b">
        <v>0</v>
      </c>
      <c r="Z5895" t="b">
        <v>0</v>
      </c>
      <c r="AA5895">
        <v>-10</v>
      </c>
      <c r="AB5895">
        <v>7</v>
      </c>
      <c r="AC5895" t="b">
        <v>0</v>
      </c>
      <c r="AD5895" t="b">
        <v>1</v>
      </c>
      <c r="AE5895" t="b">
        <v>0</v>
      </c>
      <c r="AF5895" t="b">
        <v>1</v>
      </c>
      <c r="AG5895" s="11">
        <v>45387</v>
      </c>
      <c r="AH5895" s="11">
        <v>45377</v>
      </c>
      <c r="AI5895" s="12">
        <f>IF(OR(AG5895="",AH5895=""),"",AH5895-AG5895)</f>
        <v>-10.0</v>
      </c>
      <c r="AJ5895" s="13" t="b">
        <f>IF(OR(AI5895="",AA5895=""),"",AI5895=AA5895)</f>
        <v>1</v>
      </c>
      <c r="AK5895" s="13" t="b">
        <f>IF(AI5895="","",AI5895&gt;60)</f>
        <v>0</v>
      </c>
      <c r="AL5895" s="13" t="b">
        <f>IF(OR(Y5895=TRUE,AH5895=""),TRUE,FALSE)</f>
        <v>0</v>
      </c>
      <c r="AM5895" s="13" t="b">
        <f>IF(AI5895="","",AI5895&lt;0)</f>
        <v>1</v>
      </c>
      <c r="AN5895" s="13" t="str">
        <f>IF(AH5895="","No inspection date",IF(AI5895&lt;0,"Negative chronology",IF(AI5895&lt;=30,"0-30",IF(AI5895&lt;=60,"31-60",IF(AI5895&lt;=90,"61-90",IF(AI5895&lt;=180,"91-180","181+"))))))</f>
        <v>Negative chronology</v>
      </c>
      <c r="AO5895" s="13" t="str">
        <f>IF(OR(ISNUMBER(SEARCH("COMPLETED",K5895)),ISNUMBER(SEARCH("CLOSED",K5895))),"Closed/Completed","Other Active/Issued")</f>
        <v>Other Active/Issued</v>
      </c>
    </row>
    <row r="5896" spans="1:41">
      <c r="A5896" t="s">
        <v>28771</v>
      </c>
      <c r="B5896" t="s">
        <v>87</v>
      </c>
      <c r="C5896" t="s">
        <v>87</v>
      </c>
      <c r="D5896" t="s">
        <v>88</v>
      </c>
      <c r="F5896" t="s">
        <v>28772</v>
      </c>
      <c r="H5896" t="s">
        <v>9231</v>
      </c>
      <c r="I5896" t="s">
        <v>9355</v>
      </c>
      <c r="J5896" t="s">
        <v>137</v>
      </c>
      <c r="K5896" t="s">
        <v>93</v>
      </c>
      <c r="L5896" t="s">
        <v>93</v>
      </c>
      <c r="M5896" t="s">
        <v>28773</v>
      </c>
      <c r="N5896" s="9">
        <v>98107</v>
      </c>
      <c r="O5896" t="s">
        <v>28774</v>
      </c>
      <c r="P5896" s="10">
        <v>47.67511197</v>
      </c>
      <c r="Q5896" s="10">
        <v>-122.37710779</v>
      </c>
      <c r="R5896" t="s">
        <v>28775</v>
      </c>
      <c r="S5896" s="7">
        <v>4</v>
      </c>
      <c r="T5896" s="7">
        <v>2024</v>
      </c>
      <c r="U5896" s="7">
        <v>2</v>
      </c>
      <c r="V5896">
        <v>5</v>
      </c>
      <c r="W5896">
        <v>2024</v>
      </c>
      <c r="X5896">
        <v>2</v>
      </c>
      <c r="Y5896" t="b">
        <v>0</v>
      </c>
      <c r="Z5896" t="b">
        <v>0</v>
      </c>
      <c r="AA5896">
        <v>35</v>
      </c>
      <c r="AB5896">
        <v>6</v>
      </c>
      <c r="AC5896" t="b">
        <v>0</v>
      </c>
      <c r="AD5896" t="b">
        <v>1</v>
      </c>
      <c r="AE5896" t="b">
        <v>0</v>
      </c>
      <c r="AF5896" t="b">
        <v>1</v>
      </c>
      <c r="AG5896" s="11">
        <v>45392</v>
      </c>
      <c r="AH5896" s="11">
        <v>45427</v>
      </c>
      <c r="AI5896" s="12">
        <f>IF(OR(AG5896="",AH5896=""),"",AH5896-AG5896)</f>
        <v>35.0</v>
      </c>
      <c r="AJ5896" s="13" t="b">
        <f>IF(OR(AI5896="",AA5896=""),"",AI5896=AA5896)</f>
        <v>1</v>
      </c>
      <c r="AK5896" s="13" t="b">
        <f>IF(AI5896="","",AI5896&gt;60)</f>
        <v>0</v>
      </c>
      <c r="AL5896" s="13" t="b">
        <f>IF(OR(Y5896=TRUE,AH5896=""),TRUE,FALSE)</f>
        <v>0</v>
      </c>
      <c r="AM5896" s="13" t="b">
        <f>IF(AI5896="","",AI5896&lt;0)</f>
        <v>0</v>
      </c>
      <c r="AN5896" s="13" t="str">
        <f>IF(AH5896="","No inspection date",IF(AI5896&lt;0,"Negative chronology",IF(AI5896&lt;=30,"0-30",IF(AI5896&lt;=60,"31-60",IF(AI5896&lt;=90,"61-90",IF(AI5896&lt;=180,"91-180","181+"))))))</f>
        <v>31-60</v>
      </c>
      <c r="AO5896" s="13" t="str">
        <f>IF(OR(ISNUMBER(SEARCH("COMPLETED",K5896)),ISNUMBER(SEARCH("CLOSED",K5896))),"Closed/Completed","Other Active/Issued")</f>
        <v>Closed/Completed</v>
      </c>
    </row>
    <row r="5897" spans="1:41">
      <c r="A5897" t="s">
        <v>28776</v>
      </c>
      <c r="B5897" t="s">
        <v>87</v>
      </c>
      <c r="C5897" t="s">
        <v>87</v>
      </c>
      <c r="D5897" t="s">
        <v>88</v>
      </c>
      <c r="F5897" t="s">
        <v>28777</v>
      </c>
      <c r="H5897" t="s">
        <v>9231</v>
      </c>
      <c r="I5897" t="s">
        <v>9266</v>
      </c>
      <c r="J5897" t="s">
        <v>137</v>
      </c>
      <c r="K5897" t="s">
        <v>93</v>
      </c>
      <c r="L5897" t="s">
        <v>93</v>
      </c>
      <c r="M5897" t="s">
        <v>28778</v>
      </c>
      <c r="N5897" s="9">
        <v>98105</v>
      </c>
      <c r="O5897" t="s">
        <v>28779</v>
      </c>
      <c r="P5897" s="10">
        <v>47.66279652</v>
      </c>
      <c r="Q5897" s="10">
        <v>-122.32845297</v>
      </c>
      <c r="R5897" t="s">
        <v>28780</v>
      </c>
      <c r="S5897" s="7">
        <v>4</v>
      </c>
      <c r="T5897" s="7">
        <v>2024</v>
      </c>
      <c r="U5897" s="7">
        <v>2</v>
      </c>
      <c r="V5897">
        <v>7</v>
      </c>
      <c r="W5897">
        <v>2024</v>
      </c>
      <c r="X5897">
        <v>3</v>
      </c>
      <c r="Y5897" t="b">
        <v>0</v>
      </c>
      <c r="Z5897" t="b">
        <v>0</v>
      </c>
      <c r="AA5897">
        <v>106</v>
      </c>
      <c r="AB5897">
        <v>4</v>
      </c>
      <c r="AC5897" t="b">
        <v>0</v>
      </c>
      <c r="AD5897" t="b">
        <v>1</v>
      </c>
      <c r="AE5897" t="b">
        <v>0</v>
      </c>
      <c r="AF5897" t="b">
        <v>1</v>
      </c>
      <c r="AG5897" s="11">
        <v>45392</v>
      </c>
      <c r="AH5897" s="11">
        <v>45498</v>
      </c>
      <c r="AI5897" s="12">
        <f>IF(OR(AG5897="",AH5897=""),"",AH5897-AG5897)</f>
        <v>106.0</v>
      </c>
      <c r="AJ5897" s="13" t="b">
        <f>IF(OR(AI5897="",AA5897=""),"",AI5897=AA5897)</f>
        <v>1</v>
      </c>
      <c r="AK5897" s="13" t="b">
        <f>IF(AI5897="","",AI5897&gt;60)</f>
        <v>1</v>
      </c>
      <c r="AL5897" s="13" t="b">
        <f>IF(OR(Y5897=TRUE,AH5897=""),TRUE,FALSE)</f>
        <v>0</v>
      </c>
      <c r="AM5897" s="13" t="b">
        <f>IF(AI5897="","",AI5897&lt;0)</f>
        <v>0</v>
      </c>
      <c r="AN5897" s="13" t="str">
        <f>IF(AH5897="","No inspection date",IF(AI5897&lt;0,"Negative chronology",IF(AI5897&lt;=30,"0-30",IF(AI5897&lt;=60,"31-60",IF(AI5897&lt;=90,"61-90",IF(AI5897&lt;=180,"91-180","181+"))))))</f>
        <v>91-180</v>
      </c>
      <c r="AO5897" s="13" t="str">
        <f>IF(OR(ISNUMBER(SEARCH("COMPLETED",K5897)),ISNUMBER(SEARCH("CLOSED",K5897))),"Closed/Completed","Other Active/Issued")</f>
        <v>Closed/Completed</v>
      </c>
    </row>
    <row r="5898" spans="1:41">
      <c r="A5898" t="s">
        <v>28781</v>
      </c>
      <c r="B5898" t="s">
        <v>87</v>
      </c>
      <c r="C5898" t="s">
        <v>87</v>
      </c>
      <c r="D5898" t="s">
        <v>88</v>
      </c>
      <c r="F5898" t="s">
        <v>28782</v>
      </c>
      <c r="G5898" t="s">
        <v>28783</v>
      </c>
      <c r="H5898" t="s">
        <v>3788</v>
      </c>
      <c r="K5898" t="s">
        <v>93</v>
      </c>
      <c r="L5898" t="s">
        <v>93</v>
      </c>
      <c r="M5898" t="s">
        <v>28784</v>
      </c>
      <c r="N5898" s="9">
        <v>98122</v>
      </c>
      <c r="O5898" t="s">
        <v>28785</v>
      </c>
      <c r="P5898" s="10">
        <v>47.61872448</v>
      </c>
      <c r="Q5898" s="10">
        <v>-122.29531334</v>
      </c>
      <c r="R5898" t="s">
        <v>28786</v>
      </c>
      <c r="S5898" s="7">
        <v>4</v>
      </c>
      <c r="T5898" s="7">
        <v>2024</v>
      </c>
      <c r="U5898" s="7">
        <v>2</v>
      </c>
      <c r="Y5898" t="b">
        <v>1</v>
      </c>
      <c r="Z5898" t="b">
        <v>1</v>
      </c>
      <c r="AB5898">
        <v>3</v>
      </c>
      <c r="AC5898" t="b">
        <v>0</v>
      </c>
      <c r="AD5898" t="b">
        <v>1</v>
      </c>
      <c r="AE5898" t="b">
        <v>0</v>
      </c>
      <c r="AF5898" t="b">
        <v>1</v>
      </c>
      <c r="AG5898" s="11">
        <v>45393</v>
      </c>
      <c r="AI5898" s="12">
        <f>IF(OR(AG5898="",AH5898=""),"",AH5898-AG5898)</f>
        <v/>
      </c>
      <c r="AJ5898" s="13">
        <f>IF(OR(AI5898="",AA5898=""),"",AI5898=AA5898)</f>
        <v/>
      </c>
      <c r="AK5898" s="13">
        <f>IF(AI5898="","",AI5898&gt;60)</f>
        <v/>
      </c>
      <c r="AL5898" s="13" t="b">
        <f>IF(OR(Y5898=TRUE,AH5898=""),TRUE,FALSE)</f>
        <v>1</v>
      </c>
      <c r="AM5898" s="13">
        <f>IF(AI5898="","",AI5898&lt;0)</f>
        <v/>
      </c>
      <c r="AN5898" s="13" t="str">
        <f>IF(AH5898="","No inspection date",IF(AI5898&lt;0,"Negative chronology",IF(AI5898&lt;=30,"0-30",IF(AI5898&lt;=60,"31-60",IF(AI5898&lt;=90,"61-90",IF(AI5898&lt;=180,"91-180","181+"))))))</f>
        <v>No inspection date</v>
      </c>
      <c r="AO5898" s="13" t="str">
        <f>IF(OR(ISNUMBER(SEARCH("COMPLETED",K5898)),ISNUMBER(SEARCH("CLOSED",K5898))),"Closed/Completed","Other Active/Issued")</f>
        <v>Closed/Completed</v>
      </c>
    </row>
    <row r="5899" spans="1:41">
      <c r="A5899" t="s">
        <v>28787</v>
      </c>
      <c r="B5899" t="s">
        <v>87</v>
      </c>
      <c r="C5899" t="s">
        <v>87</v>
      </c>
      <c r="D5899" t="s">
        <v>88</v>
      </c>
      <c r="F5899" t="s">
        <v>28788</v>
      </c>
      <c r="G5899" t="s">
        <v>27067</v>
      </c>
      <c r="H5899" t="s">
        <v>3788</v>
      </c>
      <c r="I5899" t="s">
        <v>15444</v>
      </c>
      <c r="J5899" t="s">
        <v>93</v>
      </c>
      <c r="K5899" t="s">
        <v>93</v>
      </c>
      <c r="L5899" t="s">
        <v>93</v>
      </c>
      <c r="M5899" t="s">
        <v>28789</v>
      </c>
      <c r="N5899" s="9">
        <v>98177</v>
      </c>
      <c r="O5899" t="s">
        <v>28790</v>
      </c>
      <c r="P5899" s="10">
        <v>47.71218499</v>
      </c>
      <c r="Q5899" s="10">
        <v>-122.35856404</v>
      </c>
      <c r="R5899" t="s">
        <v>28791</v>
      </c>
      <c r="S5899" s="7">
        <v>4</v>
      </c>
      <c r="T5899" s="7">
        <v>2024</v>
      </c>
      <c r="U5899" s="7">
        <v>2</v>
      </c>
      <c r="V5899">
        <v>3</v>
      </c>
      <c r="W5899">
        <v>2024</v>
      </c>
      <c r="X5899">
        <v>1</v>
      </c>
      <c r="Y5899" t="b">
        <v>0</v>
      </c>
      <c r="Z5899" t="b">
        <v>0</v>
      </c>
      <c r="AA5899">
        <v>-20</v>
      </c>
      <c r="AB5899">
        <v>5</v>
      </c>
      <c r="AC5899" t="b">
        <v>0</v>
      </c>
      <c r="AD5899" t="b">
        <v>1</v>
      </c>
      <c r="AE5899" t="b">
        <v>0</v>
      </c>
      <c r="AF5899" t="b">
        <v>1</v>
      </c>
      <c r="AG5899" s="11">
        <v>45393</v>
      </c>
      <c r="AH5899" s="11">
        <v>45373</v>
      </c>
      <c r="AI5899" s="12">
        <f>IF(OR(AG5899="",AH5899=""),"",AH5899-AG5899)</f>
        <v>-20.0</v>
      </c>
      <c r="AJ5899" s="13" t="b">
        <f>IF(OR(AI5899="",AA5899=""),"",AI5899=AA5899)</f>
        <v>1</v>
      </c>
      <c r="AK5899" s="13" t="b">
        <f>IF(AI5899="","",AI5899&gt;60)</f>
        <v>0</v>
      </c>
      <c r="AL5899" s="13" t="b">
        <f>IF(OR(Y5899=TRUE,AH5899=""),TRUE,FALSE)</f>
        <v>0</v>
      </c>
      <c r="AM5899" s="13" t="b">
        <f>IF(AI5899="","",AI5899&lt;0)</f>
        <v>1</v>
      </c>
      <c r="AN5899" s="13" t="str">
        <f>IF(AH5899="","No inspection date",IF(AI5899&lt;0,"Negative chronology",IF(AI5899&lt;=30,"0-30",IF(AI5899&lt;=60,"31-60",IF(AI5899&lt;=90,"61-90",IF(AI5899&lt;=180,"91-180","181+"))))))</f>
        <v>Negative chronology</v>
      </c>
      <c r="AO5899" s="13" t="str">
        <f>IF(OR(ISNUMBER(SEARCH("COMPLETED",K5899)),ISNUMBER(SEARCH("CLOSED",K5899))),"Closed/Completed","Other Active/Issued")</f>
        <v>Closed/Completed</v>
      </c>
    </row>
    <row r="5900" spans="1:41">
      <c r="A5900" t="s">
        <v>28792</v>
      </c>
      <c r="B5900" t="s">
        <v>87</v>
      </c>
      <c r="C5900" t="s">
        <v>87</v>
      </c>
      <c r="D5900" t="s">
        <v>88</v>
      </c>
      <c r="F5900" t="s">
        <v>28793</v>
      </c>
      <c r="G5900" t="s">
        <v>27067</v>
      </c>
      <c r="H5900" t="s">
        <v>7220</v>
      </c>
      <c r="I5900" t="s">
        <v>9385</v>
      </c>
      <c r="J5900" t="s">
        <v>137</v>
      </c>
      <c r="K5900" t="s">
        <v>93</v>
      </c>
      <c r="L5900" t="s">
        <v>93</v>
      </c>
      <c r="M5900" t="s">
        <v>6955</v>
      </c>
      <c r="N5900" s="9">
        <v>98119</v>
      </c>
      <c r="O5900" t="s">
        <v>28794</v>
      </c>
      <c r="P5900" s="10">
        <v>47.62561694</v>
      </c>
      <c r="Q5900" s="10">
        <v>-122.35764529</v>
      </c>
      <c r="R5900" t="s">
        <v>6957</v>
      </c>
      <c r="S5900" s="7">
        <v>4</v>
      </c>
      <c r="T5900" s="7">
        <v>2024</v>
      </c>
      <c r="U5900" s="7">
        <v>2</v>
      </c>
      <c r="V5900">
        <v>6</v>
      </c>
      <c r="W5900">
        <v>2024</v>
      </c>
      <c r="X5900">
        <v>2</v>
      </c>
      <c r="Y5900" t="b">
        <v>0</v>
      </c>
      <c r="Z5900" t="b">
        <v>0</v>
      </c>
      <c r="AA5900">
        <v>69</v>
      </c>
      <c r="AB5900">
        <v>7</v>
      </c>
      <c r="AC5900" t="b">
        <v>0</v>
      </c>
      <c r="AD5900" t="b">
        <v>1</v>
      </c>
      <c r="AE5900" t="b">
        <v>0</v>
      </c>
      <c r="AF5900" t="b">
        <v>1</v>
      </c>
      <c r="AG5900" s="11">
        <v>45394</v>
      </c>
      <c r="AH5900" s="11">
        <v>45463</v>
      </c>
      <c r="AI5900" s="12">
        <f>IF(OR(AG5900="",AH5900=""),"",AH5900-AG5900)</f>
        <v>69.0</v>
      </c>
      <c r="AJ5900" s="13" t="b">
        <f>IF(OR(AI5900="",AA5900=""),"",AI5900=AA5900)</f>
        <v>1</v>
      </c>
      <c r="AK5900" s="13" t="b">
        <f>IF(AI5900="","",AI5900&gt;60)</f>
        <v>1</v>
      </c>
      <c r="AL5900" s="13" t="b">
        <f>IF(OR(Y5900=TRUE,AH5900=""),TRUE,FALSE)</f>
        <v>0</v>
      </c>
      <c r="AM5900" s="13" t="b">
        <f>IF(AI5900="","",AI5900&lt;0)</f>
        <v>0</v>
      </c>
      <c r="AN5900" s="13" t="str">
        <f>IF(AH5900="","No inspection date",IF(AI5900&lt;0,"Negative chronology",IF(AI5900&lt;=30,"0-30",IF(AI5900&lt;=60,"31-60",IF(AI5900&lt;=90,"61-90",IF(AI5900&lt;=180,"91-180","181+"))))))</f>
        <v>61-90</v>
      </c>
      <c r="AO5900" s="13" t="str">
        <f>IF(OR(ISNUMBER(SEARCH("COMPLETED",K5900)),ISNUMBER(SEARCH("CLOSED",K5900))),"Closed/Completed","Other Active/Issued")</f>
        <v>Closed/Completed</v>
      </c>
    </row>
    <row r="5901" spans="1:41">
      <c r="A5901" t="s">
        <v>28795</v>
      </c>
      <c r="B5901" t="s">
        <v>87</v>
      </c>
      <c r="C5901" t="s">
        <v>87</v>
      </c>
      <c r="D5901" t="s">
        <v>88</v>
      </c>
      <c r="F5901" t="s">
        <v>28796</v>
      </c>
      <c r="H5901" t="s">
        <v>2158</v>
      </c>
      <c r="I5901" t="s">
        <v>6564</v>
      </c>
      <c r="J5901" t="s">
        <v>137</v>
      </c>
      <c r="K5901" t="s">
        <v>93</v>
      </c>
      <c r="L5901" t="s">
        <v>93</v>
      </c>
      <c r="M5901" t="s">
        <v>28797</v>
      </c>
      <c r="N5901" s="9">
        <v>98122</v>
      </c>
      <c r="O5901" t="s">
        <v>28798</v>
      </c>
      <c r="P5901" s="10">
        <v>47.60183516</v>
      </c>
      <c r="Q5901" s="10">
        <v>-122.31482608</v>
      </c>
      <c r="R5901" t="s">
        <v>28799</v>
      </c>
      <c r="S5901" s="7">
        <v>4</v>
      </c>
      <c r="T5901" s="7">
        <v>2024</v>
      </c>
      <c r="U5901" s="7">
        <v>2</v>
      </c>
      <c r="V5901">
        <v>5</v>
      </c>
      <c r="W5901">
        <v>2024</v>
      </c>
      <c r="X5901">
        <v>2</v>
      </c>
      <c r="Y5901" t="b">
        <v>0</v>
      </c>
      <c r="Z5901" t="b">
        <v>0</v>
      </c>
      <c r="AA5901">
        <v>20</v>
      </c>
      <c r="AB5901">
        <v>3</v>
      </c>
      <c r="AC5901" t="b">
        <v>0</v>
      </c>
      <c r="AD5901" t="b">
        <v>1</v>
      </c>
      <c r="AE5901" t="b">
        <v>0</v>
      </c>
      <c r="AF5901" t="b">
        <v>1</v>
      </c>
      <c r="AG5901" s="11">
        <v>45398</v>
      </c>
      <c r="AH5901" s="11">
        <v>45418</v>
      </c>
      <c r="AI5901" s="12">
        <f>IF(OR(AG5901="",AH5901=""),"",AH5901-AG5901)</f>
        <v>20.0</v>
      </c>
      <c r="AJ5901" s="13" t="b">
        <f>IF(OR(AI5901="",AA5901=""),"",AI5901=AA5901)</f>
        <v>1</v>
      </c>
      <c r="AK5901" s="13" t="b">
        <f>IF(AI5901="","",AI5901&gt;60)</f>
        <v>0</v>
      </c>
      <c r="AL5901" s="13" t="b">
        <f>IF(OR(Y5901=TRUE,AH5901=""),TRUE,FALSE)</f>
        <v>0</v>
      </c>
      <c r="AM5901" s="13" t="b">
        <f>IF(AI5901="","",AI5901&lt;0)</f>
        <v>0</v>
      </c>
      <c r="AN5901" s="13" t="str">
        <f>IF(AH5901="","No inspection date",IF(AI5901&lt;0,"Negative chronology",IF(AI5901&lt;=30,"0-30",IF(AI5901&lt;=60,"31-60",IF(AI5901&lt;=90,"61-90",IF(AI5901&lt;=180,"91-180","181+"))))))</f>
        <v>0-30</v>
      </c>
      <c r="AO5901" s="13" t="str">
        <f>IF(OR(ISNUMBER(SEARCH("COMPLETED",K5901)),ISNUMBER(SEARCH("CLOSED",K5901))),"Closed/Completed","Other Active/Issued")</f>
        <v>Closed/Completed</v>
      </c>
    </row>
    <row r="5902" spans="1:41">
      <c r="A5902" t="s">
        <v>28800</v>
      </c>
      <c r="B5902" t="s">
        <v>87</v>
      </c>
      <c r="C5902" t="s">
        <v>87</v>
      </c>
      <c r="D5902" t="s">
        <v>88</v>
      </c>
      <c r="F5902" t="s">
        <v>28801</v>
      </c>
      <c r="G5902" t="s">
        <v>28802</v>
      </c>
      <c r="H5902" t="s">
        <v>2158</v>
      </c>
      <c r="I5902" t="s">
        <v>4019</v>
      </c>
      <c r="J5902" t="s">
        <v>6317</v>
      </c>
      <c r="K5902" t="s">
        <v>93</v>
      </c>
      <c r="L5902" t="s">
        <v>93</v>
      </c>
      <c r="M5902" t="s">
        <v>28803</v>
      </c>
      <c r="N5902" s="9">
        <v>98107</v>
      </c>
      <c r="O5902" t="s">
        <v>28804</v>
      </c>
      <c r="P5902" s="10">
        <v>47.66557752</v>
      </c>
      <c r="Q5902" s="10">
        <v>-122.37415407</v>
      </c>
      <c r="R5902" t="s">
        <v>28805</v>
      </c>
      <c r="S5902" s="7">
        <v>4</v>
      </c>
      <c r="T5902" s="7">
        <v>2024</v>
      </c>
      <c r="U5902" s="7">
        <v>2</v>
      </c>
      <c r="V5902">
        <v>6</v>
      </c>
      <c r="W5902">
        <v>2024</v>
      </c>
      <c r="X5902">
        <v>2</v>
      </c>
      <c r="Y5902" t="b">
        <v>0</v>
      </c>
      <c r="Z5902" t="b">
        <v>0</v>
      </c>
      <c r="AA5902">
        <v>48</v>
      </c>
      <c r="AB5902">
        <v>6</v>
      </c>
      <c r="AC5902" t="b">
        <v>0</v>
      </c>
      <c r="AD5902" t="b">
        <v>1</v>
      </c>
      <c r="AE5902" t="b">
        <v>0</v>
      </c>
      <c r="AF5902" t="b">
        <v>1</v>
      </c>
      <c r="AG5902" s="11">
        <v>45398</v>
      </c>
      <c r="AH5902" s="11">
        <v>45446</v>
      </c>
      <c r="AI5902" s="12">
        <f>IF(OR(AG5902="",AH5902=""),"",AH5902-AG5902)</f>
        <v>48.0</v>
      </c>
      <c r="AJ5902" s="13" t="b">
        <f>IF(OR(AI5902="",AA5902=""),"",AI5902=AA5902)</f>
        <v>1</v>
      </c>
      <c r="AK5902" s="13" t="b">
        <f>IF(AI5902="","",AI5902&gt;60)</f>
        <v>0</v>
      </c>
      <c r="AL5902" s="13" t="b">
        <f>IF(OR(Y5902=TRUE,AH5902=""),TRUE,FALSE)</f>
        <v>0</v>
      </c>
      <c r="AM5902" s="13" t="b">
        <f>IF(AI5902="","",AI5902&lt;0)</f>
        <v>0</v>
      </c>
      <c r="AN5902" s="13" t="str">
        <f>IF(AH5902="","No inspection date",IF(AI5902&lt;0,"Negative chronology",IF(AI5902&lt;=30,"0-30",IF(AI5902&lt;=60,"31-60",IF(AI5902&lt;=90,"61-90",IF(AI5902&lt;=180,"91-180","181+"))))))</f>
        <v>31-60</v>
      </c>
      <c r="AO5902" s="13" t="str">
        <f>IF(OR(ISNUMBER(SEARCH("COMPLETED",K5902)),ISNUMBER(SEARCH("CLOSED",K5902))),"Closed/Completed","Other Active/Issued")</f>
        <v>Closed/Completed</v>
      </c>
    </row>
    <row r="5903" spans="1:41">
      <c r="A5903" t="s">
        <v>28806</v>
      </c>
      <c r="B5903" t="s">
        <v>87</v>
      </c>
      <c r="C5903" t="s">
        <v>87</v>
      </c>
      <c r="D5903" t="s">
        <v>88</v>
      </c>
      <c r="F5903" t="s">
        <v>28807</v>
      </c>
      <c r="H5903" t="s">
        <v>6497</v>
      </c>
      <c r="K5903" t="s">
        <v>93</v>
      </c>
      <c r="L5903" t="s">
        <v>93</v>
      </c>
      <c r="M5903" t="s">
        <v>28808</v>
      </c>
      <c r="N5903" s="9">
        <v>98105</v>
      </c>
      <c r="O5903" t="s">
        <v>28809</v>
      </c>
      <c r="P5903" s="10">
        <v>47.66420626</v>
      </c>
      <c r="Q5903" s="10">
        <v>-122.27500533</v>
      </c>
      <c r="R5903" t="s">
        <v>28810</v>
      </c>
      <c r="S5903" s="7">
        <v>4</v>
      </c>
      <c r="T5903" s="7">
        <v>2024</v>
      </c>
      <c r="U5903" s="7">
        <v>2</v>
      </c>
      <c r="Y5903" t="b">
        <v>1</v>
      </c>
      <c r="Z5903" t="b">
        <v>1</v>
      </c>
      <c r="AB5903">
        <v>4</v>
      </c>
      <c r="AC5903" t="b">
        <v>0</v>
      </c>
      <c r="AD5903" t="b">
        <v>1</v>
      </c>
      <c r="AE5903" t="b">
        <v>0</v>
      </c>
      <c r="AF5903" t="b">
        <v>1</v>
      </c>
      <c r="AG5903" s="11">
        <v>45399</v>
      </c>
      <c r="AI5903" s="12">
        <f>IF(OR(AG5903="",AH5903=""),"",AH5903-AG5903)</f>
        <v/>
      </c>
      <c r="AJ5903" s="13">
        <f>IF(OR(AI5903="",AA5903=""),"",AI5903=AA5903)</f>
        <v/>
      </c>
      <c r="AK5903" s="13">
        <f>IF(AI5903="","",AI5903&gt;60)</f>
        <v/>
      </c>
      <c r="AL5903" s="13" t="b">
        <f>IF(OR(Y5903=TRUE,AH5903=""),TRUE,FALSE)</f>
        <v>1</v>
      </c>
      <c r="AM5903" s="13">
        <f>IF(AI5903="","",AI5903&lt;0)</f>
        <v/>
      </c>
      <c r="AN5903" s="13" t="str">
        <f>IF(AH5903="","No inspection date",IF(AI5903&lt;0,"Negative chronology",IF(AI5903&lt;=30,"0-30",IF(AI5903&lt;=60,"31-60",IF(AI5903&lt;=90,"61-90",IF(AI5903&lt;=180,"91-180","181+"))))))</f>
        <v>No inspection date</v>
      </c>
      <c r="AO5903" s="13" t="str">
        <f>IF(OR(ISNUMBER(SEARCH("COMPLETED",K5903)),ISNUMBER(SEARCH("CLOSED",K5903))),"Closed/Completed","Other Active/Issued")</f>
        <v>Closed/Completed</v>
      </c>
    </row>
    <row r="5904" spans="1:41">
      <c r="A5904" t="s">
        <v>28811</v>
      </c>
      <c r="B5904" t="s">
        <v>87</v>
      </c>
      <c r="C5904" t="s">
        <v>87</v>
      </c>
      <c r="D5904" t="s">
        <v>88</v>
      </c>
      <c r="F5904" t="s">
        <v>28812</v>
      </c>
      <c r="H5904" t="s">
        <v>6497</v>
      </c>
      <c r="I5904" t="s">
        <v>6554</v>
      </c>
      <c r="J5904" t="s">
        <v>137</v>
      </c>
      <c r="K5904" t="s">
        <v>93</v>
      </c>
      <c r="L5904" t="s">
        <v>93</v>
      </c>
      <c r="M5904" t="s">
        <v>28813</v>
      </c>
      <c r="N5904" s="9">
        <v>98115</v>
      </c>
      <c r="O5904" t="s">
        <v>28814</v>
      </c>
      <c r="P5904" s="10">
        <v>47.6861725</v>
      </c>
      <c r="Q5904" s="10">
        <v>-122.32724538</v>
      </c>
      <c r="R5904" t="s">
        <v>28815</v>
      </c>
      <c r="S5904" s="7">
        <v>4</v>
      </c>
      <c r="T5904" s="7">
        <v>2024</v>
      </c>
      <c r="U5904" s="7">
        <v>2</v>
      </c>
      <c r="V5904">
        <v>5</v>
      </c>
      <c r="W5904">
        <v>2024</v>
      </c>
      <c r="X5904">
        <v>2</v>
      </c>
      <c r="Y5904" t="b">
        <v>0</v>
      </c>
      <c r="Z5904" t="b">
        <v>0</v>
      </c>
      <c r="AA5904">
        <v>14</v>
      </c>
      <c r="AB5904">
        <v>6</v>
      </c>
      <c r="AC5904" t="b">
        <v>0</v>
      </c>
      <c r="AD5904" t="b">
        <v>1</v>
      </c>
      <c r="AE5904" t="b">
        <v>0</v>
      </c>
      <c r="AF5904" t="b">
        <v>1</v>
      </c>
      <c r="AG5904" s="11">
        <v>45399</v>
      </c>
      <c r="AH5904" s="11">
        <v>45413</v>
      </c>
      <c r="AI5904" s="12">
        <f>IF(OR(AG5904="",AH5904=""),"",AH5904-AG5904)</f>
        <v>14.0</v>
      </c>
      <c r="AJ5904" s="13" t="b">
        <f>IF(OR(AI5904="",AA5904=""),"",AI5904=AA5904)</f>
        <v>1</v>
      </c>
      <c r="AK5904" s="13" t="b">
        <f>IF(AI5904="","",AI5904&gt;60)</f>
        <v>0</v>
      </c>
      <c r="AL5904" s="13" t="b">
        <f>IF(OR(Y5904=TRUE,AH5904=""),TRUE,FALSE)</f>
        <v>0</v>
      </c>
      <c r="AM5904" s="13" t="b">
        <f>IF(AI5904="","",AI5904&lt;0)</f>
        <v>0</v>
      </c>
      <c r="AN5904" s="13" t="str">
        <f>IF(AH5904="","No inspection date",IF(AI5904&lt;0,"Negative chronology",IF(AI5904&lt;=30,"0-30",IF(AI5904&lt;=60,"31-60",IF(AI5904&lt;=90,"61-90",IF(AI5904&lt;=180,"91-180","181+"))))))</f>
        <v>0-30</v>
      </c>
      <c r="AO5904" s="13" t="str">
        <f>IF(OR(ISNUMBER(SEARCH("COMPLETED",K5904)),ISNUMBER(SEARCH("CLOSED",K5904))),"Closed/Completed","Other Active/Issued")</f>
        <v>Closed/Completed</v>
      </c>
    </row>
    <row r="5905" spans="1:41">
      <c r="A5905" t="s">
        <v>28816</v>
      </c>
      <c r="B5905" t="s">
        <v>87</v>
      </c>
      <c r="C5905" t="s">
        <v>87</v>
      </c>
      <c r="D5905" t="s">
        <v>88</v>
      </c>
      <c r="F5905" t="s">
        <v>28817</v>
      </c>
      <c r="G5905" t="s">
        <v>6148</v>
      </c>
      <c r="H5905" t="s">
        <v>6497</v>
      </c>
      <c r="I5905" t="s">
        <v>2472</v>
      </c>
      <c r="J5905" t="s">
        <v>93</v>
      </c>
      <c r="K5905" t="s">
        <v>1745</v>
      </c>
      <c r="L5905" t="s">
        <v>1745</v>
      </c>
      <c r="M5905" t="s">
        <v>27735</v>
      </c>
      <c r="N5905" s="9">
        <v>98106</v>
      </c>
      <c r="O5905" t="s">
        <v>28818</v>
      </c>
      <c r="P5905" s="10">
        <v>47.53445644</v>
      </c>
      <c r="Q5905" s="10">
        <v>-122.34775917</v>
      </c>
      <c r="R5905" t="s">
        <v>27737</v>
      </c>
      <c r="S5905" s="7">
        <v>4</v>
      </c>
      <c r="T5905" s="7">
        <v>2024</v>
      </c>
      <c r="U5905" s="7">
        <v>2</v>
      </c>
      <c r="V5905">
        <v>4</v>
      </c>
      <c r="W5905">
        <v>2024</v>
      </c>
      <c r="X5905">
        <v>2</v>
      </c>
      <c r="Y5905" t="b">
        <v>0</v>
      </c>
      <c r="Z5905" t="b">
        <v>0</v>
      </c>
      <c r="AA5905">
        <v>-13</v>
      </c>
      <c r="AB5905">
        <v>1</v>
      </c>
      <c r="AC5905" t="b">
        <v>0</v>
      </c>
      <c r="AD5905" t="b">
        <v>1</v>
      </c>
      <c r="AE5905" t="b">
        <v>0</v>
      </c>
      <c r="AF5905" t="b">
        <v>1</v>
      </c>
      <c r="AG5905" s="11">
        <v>45399</v>
      </c>
      <c r="AH5905" s="11">
        <v>45386</v>
      </c>
      <c r="AI5905" s="12">
        <f>IF(OR(AG5905="",AH5905=""),"",AH5905-AG5905)</f>
        <v>-13.0</v>
      </c>
      <c r="AJ5905" s="13" t="b">
        <f>IF(OR(AI5905="",AA5905=""),"",AI5905=AA5905)</f>
        <v>1</v>
      </c>
      <c r="AK5905" s="13" t="b">
        <f>IF(AI5905="","",AI5905&gt;60)</f>
        <v>0</v>
      </c>
      <c r="AL5905" s="13" t="b">
        <f>IF(OR(Y5905=TRUE,AH5905=""),TRUE,FALSE)</f>
        <v>0</v>
      </c>
      <c r="AM5905" s="13" t="b">
        <f>IF(AI5905="","",AI5905&lt;0)</f>
        <v>1</v>
      </c>
      <c r="AN5905" s="13" t="str">
        <f>IF(AH5905="","No inspection date",IF(AI5905&lt;0,"Negative chronology",IF(AI5905&lt;=30,"0-30",IF(AI5905&lt;=60,"31-60",IF(AI5905&lt;=90,"61-90",IF(AI5905&lt;=180,"91-180","181+"))))))</f>
        <v>Negative chronology</v>
      </c>
      <c r="AO5905" s="13" t="str">
        <f>IF(OR(ISNUMBER(SEARCH("COMPLETED",K5905)),ISNUMBER(SEARCH("CLOSED",K5905))),"Closed/Completed","Other Active/Issued")</f>
        <v>Other Active/Issued</v>
      </c>
    </row>
    <row r="5906" spans="1:41">
      <c r="A5906" t="s">
        <v>28819</v>
      </c>
      <c r="B5906" t="s">
        <v>87</v>
      </c>
      <c r="C5906" t="s">
        <v>87</v>
      </c>
      <c r="D5906" t="s">
        <v>88</v>
      </c>
      <c r="F5906" t="s">
        <v>28820</v>
      </c>
      <c r="G5906" t="s">
        <v>28211</v>
      </c>
      <c r="H5906" t="s">
        <v>3802</v>
      </c>
      <c r="I5906" t="s">
        <v>6497</v>
      </c>
      <c r="J5906" t="s">
        <v>93</v>
      </c>
      <c r="K5906" t="s">
        <v>93</v>
      </c>
      <c r="L5906" t="s">
        <v>93</v>
      </c>
      <c r="M5906" t="s">
        <v>28821</v>
      </c>
      <c r="N5906" s="9">
        <v>98102</v>
      </c>
      <c r="O5906" t="s">
        <v>28822</v>
      </c>
      <c r="P5906" s="10">
        <v>47.63300256</v>
      </c>
      <c r="Q5906" s="10">
        <v>-122.32508645</v>
      </c>
      <c r="R5906" t="s">
        <v>28823</v>
      </c>
      <c r="S5906" s="7">
        <v>4</v>
      </c>
      <c r="T5906" s="7">
        <v>2024</v>
      </c>
      <c r="U5906" s="7">
        <v>2</v>
      </c>
      <c r="V5906">
        <v>4</v>
      </c>
      <c r="W5906">
        <v>2024</v>
      </c>
      <c r="X5906">
        <v>2</v>
      </c>
      <c r="Y5906" t="b">
        <v>0</v>
      </c>
      <c r="Z5906" t="b">
        <v>0</v>
      </c>
      <c r="AA5906">
        <v>-1</v>
      </c>
      <c r="AB5906">
        <v>3</v>
      </c>
      <c r="AC5906" t="b">
        <v>0</v>
      </c>
      <c r="AD5906" t="b">
        <v>1</v>
      </c>
      <c r="AE5906" t="b">
        <v>0</v>
      </c>
      <c r="AF5906" t="b">
        <v>1</v>
      </c>
      <c r="AG5906" s="11">
        <v>45400</v>
      </c>
      <c r="AH5906" s="11">
        <v>45399</v>
      </c>
      <c r="AI5906" s="12">
        <f>IF(OR(AG5906="",AH5906=""),"",AH5906-AG5906)</f>
        <v>-1.0</v>
      </c>
      <c r="AJ5906" s="13" t="b">
        <f>IF(OR(AI5906="",AA5906=""),"",AI5906=AA5906)</f>
        <v>1</v>
      </c>
      <c r="AK5906" s="13" t="b">
        <f>IF(AI5906="","",AI5906&gt;60)</f>
        <v>0</v>
      </c>
      <c r="AL5906" s="13" t="b">
        <f>IF(OR(Y5906=TRUE,AH5906=""),TRUE,FALSE)</f>
        <v>0</v>
      </c>
      <c r="AM5906" s="13" t="b">
        <f>IF(AI5906="","",AI5906&lt;0)</f>
        <v>1</v>
      </c>
      <c r="AN5906" s="13" t="str">
        <f>IF(AH5906="","No inspection date",IF(AI5906&lt;0,"Negative chronology",IF(AI5906&lt;=30,"0-30",IF(AI5906&lt;=60,"31-60",IF(AI5906&lt;=90,"61-90",IF(AI5906&lt;=180,"91-180","181+"))))))</f>
        <v>Negative chronology</v>
      </c>
      <c r="AO5906" s="13" t="str">
        <f>IF(OR(ISNUMBER(SEARCH("COMPLETED",K5906)),ISNUMBER(SEARCH("CLOSED",K5906))),"Closed/Completed","Other Active/Issued")</f>
        <v>Closed/Completed</v>
      </c>
    </row>
    <row r="5907" spans="1:41">
      <c r="A5907" t="s">
        <v>28824</v>
      </c>
      <c r="B5907" t="s">
        <v>87</v>
      </c>
      <c r="C5907" t="s">
        <v>87</v>
      </c>
      <c r="D5907" t="s">
        <v>88</v>
      </c>
      <c r="F5907" t="s">
        <v>28825</v>
      </c>
      <c r="G5907" t="s">
        <v>27067</v>
      </c>
      <c r="H5907" t="s">
        <v>6509</v>
      </c>
      <c r="I5907" t="s">
        <v>2720</v>
      </c>
      <c r="J5907" t="s">
        <v>6317</v>
      </c>
      <c r="K5907" t="s">
        <v>93</v>
      </c>
      <c r="L5907" t="s">
        <v>93</v>
      </c>
      <c r="M5907" t="s">
        <v>28826</v>
      </c>
      <c r="N5907" s="9">
        <v>98119</v>
      </c>
      <c r="O5907" t="s">
        <v>28827</v>
      </c>
      <c r="P5907" s="10">
        <v>47.63786312</v>
      </c>
      <c r="Q5907" s="10">
        <v>-122.37429311</v>
      </c>
      <c r="R5907" t="s">
        <v>28828</v>
      </c>
      <c r="S5907" s="7">
        <v>4</v>
      </c>
      <c r="T5907" s="7">
        <v>2024</v>
      </c>
      <c r="U5907" s="7">
        <v>2</v>
      </c>
      <c r="V5907">
        <v>6</v>
      </c>
      <c r="W5907">
        <v>2024</v>
      </c>
      <c r="X5907">
        <v>2</v>
      </c>
      <c r="Y5907" t="b">
        <v>0</v>
      </c>
      <c r="Z5907" t="b">
        <v>0</v>
      </c>
      <c r="AA5907">
        <v>55</v>
      </c>
      <c r="AB5907">
        <v>7</v>
      </c>
      <c r="AC5907" t="b">
        <v>0</v>
      </c>
      <c r="AD5907" t="b">
        <v>1</v>
      </c>
      <c r="AE5907" t="b">
        <v>0</v>
      </c>
      <c r="AF5907" t="b">
        <v>1</v>
      </c>
      <c r="AG5907" s="11">
        <v>45401</v>
      </c>
      <c r="AH5907" s="11">
        <v>45456</v>
      </c>
      <c r="AI5907" s="12">
        <f>IF(OR(AG5907="",AH5907=""),"",AH5907-AG5907)</f>
        <v>55.0</v>
      </c>
      <c r="AJ5907" s="13" t="b">
        <f>IF(OR(AI5907="",AA5907=""),"",AI5907=AA5907)</f>
        <v>1</v>
      </c>
      <c r="AK5907" s="13" t="b">
        <f>IF(AI5907="","",AI5907&gt;60)</f>
        <v>0</v>
      </c>
      <c r="AL5907" s="13" t="b">
        <f>IF(OR(Y5907=TRUE,AH5907=""),TRUE,FALSE)</f>
        <v>0</v>
      </c>
      <c r="AM5907" s="13" t="b">
        <f>IF(AI5907="","",AI5907&lt;0)</f>
        <v>0</v>
      </c>
      <c r="AN5907" s="13" t="str">
        <f>IF(AH5907="","No inspection date",IF(AI5907&lt;0,"Negative chronology",IF(AI5907&lt;=30,"0-30",IF(AI5907&lt;=60,"31-60",IF(AI5907&lt;=90,"61-90",IF(AI5907&lt;=180,"91-180","181+"))))))</f>
        <v>31-60</v>
      </c>
      <c r="AO5907" s="13" t="str">
        <f>IF(OR(ISNUMBER(SEARCH("COMPLETED",K5907)),ISNUMBER(SEARCH("CLOSED",K5907))),"Closed/Completed","Other Active/Issued")</f>
        <v>Closed/Completed</v>
      </c>
    </row>
    <row r="5908" spans="1:41">
      <c r="A5908" t="s">
        <v>28829</v>
      </c>
      <c r="B5908" t="s">
        <v>87</v>
      </c>
      <c r="C5908" t="s">
        <v>87</v>
      </c>
      <c r="D5908" t="s">
        <v>88</v>
      </c>
      <c r="F5908" t="s">
        <v>28830</v>
      </c>
      <c r="G5908" t="s">
        <v>28831</v>
      </c>
      <c r="H5908" t="s">
        <v>9258</v>
      </c>
      <c r="I5908" t="s">
        <v>4005</v>
      </c>
      <c r="J5908" t="s">
        <v>137</v>
      </c>
      <c r="K5908" t="s">
        <v>93</v>
      </c>
      <c r="L5908" t="s">
        <v>93</v>
      </c>
      <c r="M5908" t="s">
        <v>28832</v>
      </c>
      <c r="N5908" s="9">
        <v>98103</v>
      </c>
      <c r="O5908" t="s">
        <v>28833</v>
      </c>
      <c r="P5908" s="10">
        <v>47.65813168</v>
      </c>
      <c r="Q5908" s="10">
        <v>-122.3293034</v>
      </c>
      <c r="R5908" t="s">
        <v>28834</v>
      </c>
      <c r="S5908" s="7">
        <v>4</v>
      </c>
      <c r="T5908" s="7">
        <v>2024</v>
      </c>
      <c r="U5908" s="7">
        <v>2</v>
      </c>
      <c r="V5908">
        <v>5</v>
      </c>
      <c r="W5908">
        <v>2024</v>
      </c>
      <c r="X5908">
        <v>2</v>
      </c>
      <c r="Y5908" t="b">
        <v>0</v>
      </c>
      <c r="Z5908" t="b">
        <v>0</v>
      </c>
      <c r="AA5908">
        <v>37</v>
      </c>
      <c r="AB5908">
        <v>4</v>
      </c>
      <c r="AC5908" t="b">
        <v>0</v>
      </c>
      <c r="AD5908" t="b">
        <v>1</v>
      </c>
      <c r="AE5908" t="b">
        <v>0</v>
      </c>
      <c r="AF5908" t="b">
        <v>1</v>
      </c>
      <c r="AG5908" s="11">
        <v>45405</v>
      </c>
      <c r="AH5908" s="11">
        <v>45442</v>
      </c>
      <c r="AI5908" s="12">
        <f>IF(OR(AG5908="",AH5908=""),"",AH5908-AG5908)</f>
        <v>37.0</v>
      </c>
      <c r="AJ5908" s="13" t="b">
        <f>IF(OR(AI5908="",AA5908=""),"",AI5908=AA5908)</f>
        <v>1</v>
      </c>
      <c r="AK5908" s="13" t="b">
        <f>IF(AI5908="","",AI5908&gt;60)</f>
        <v>0</v>
      </c>
      <c r="AL5908" s="13" t="b">
        <f>IF(OR(Y5908=TRUE,AH5908=""),TRUE,FALSE)</f>
        <v>0</v>
      </c>
      <c r="AM5908" s="13" t="b">
        <f>IF(AI5908="","",AI5908&lt;0)</f>
        <v>0</v>
      </c>
      <c r="AN5908" s="13" t="str">
        <f>IF(AH5908="","No inspection date",IF(AI5908&lt;0,"Negative chronology",IF(AI5908&lt;=30,"0-30",IF(AI5908&lt;=60,"31-60",IF(AI5908&lt;=90,"61-90",IF(AI5908&lt;=180,"91-180","181+"))))))</f>
        <v>31-60</v>
      </c>
      <c r="AO5908" s="13" t="str">
        <f>IF(OR(ISNUMBER(SEARCH("COMPLETED",K5908)),ISNUMBER(SEARCH("CLOSED",K5908))),"Closed/Completed","Other Active/Issued")</f>
        <v>Closed/Completed</v>
      </c>
    </row>
    <row r="5909" spans="1:41">
      <c r="A5909" t="s">
        <v>28835</v>
      </c>
      <c r="B5909" t="s">
        <v>87</v>
      </c>
      <c r="C5909" t="s">
        <v>87</v>
      </c>
      <c r="D5909" t="s">
        <v>88</v>
      </c>
      <c r="F5909" t="s">
        <v>28836</v>
      </c>
      <c r="G5909" t="s">
        <v>28837</v>
      </c>
      <c r="H5909" t="s">
        <v>3684</v>
      </c>
      <c r="I5909" t="s">
        <v>6645</v>
      </c>
      <c r="J5909" t="s">
        <v>137</v>
      </c>
      <c r="K5909" t="s">
        <v>93</v>
      </c>
      <c r="L5909" t="s">
        <v>93</v>
      </c>
      <c r="M5909" t="s">
        <v>14073</v>
      </c>
      <c r="N5909" s="9">
        <v>98136</v>
      </c>
      <c r="O5909" t="s">
        <v>28838</v>
      </c>
      <c r="P5909" s="10">
        <v>47.54753861</v>
      </c>
      <c r="Q5909" s="10">
        <v>-122.38768182</v>
      </c>
      <c r="R5909" t="s">
        <v>14075</v>
      </c>
      <c r="S5909" s="7">
        <v>4</v>
      </c>
      <c r="T5909" s="7">
        <v>2024</v>
      </c>
      <c r="U5909" s="7">
        <v>2</v>
      </c>
      <c r="V5909">
        <v>6</v>
      </c>
      <c r="W5909">
        <v>2024</v>
      </c>
      <c r="X5909">
        <v>2</v>
      </c>
      <c r="Y5909" t="b">
        <v>0</v>
      </c>
      <c r="Z5909" t="b">
        <v>0</v>
      </c>
      <c r="AA5909">
        <v>49</v>
      </c>
      <c r="AB5909">
        <v>1</v>
      </c>
      <c r="AC5909" t="b">
        <v>0</v>
      </c>
      <c r="AD5909" t="b">
        <v>1</v>
      </c>
      <c r="AE5909" t="b">
        <v>0</v>
      </c>
      <c r="AF5909" t="b">
        <v>1</v>
      </c>
      <c r="AG5909" s="11">
        <v>45406</v>
      </c>
      <c r="AH5909" s="11">
        <v>45455</v>
      </c>
      <c r="AI5909" s="12">
        <f>IF(OR(AG5909="",AH5909=""),"",AH5909-AG5909)</f>
        <v>49.0</v>
      </c>
      <c r="AJ5909" s="13" t="b">
        <f>IF(OR(AI5909="",AA5909=""),"",AI5909=AA5909)</f>
        <v>1</v>
      </c>
      <c r="AK5909" s="13" t="b">
        <f>IF(AI5909="","",AI5909&gt;60)</f>
        <v>0</v>
      </c>
      <c r="AL5909" s="13" t="b">
        <f>IF(OR(Y5909=TRUE,AH5909=""),TRUE,FALSE)</f>
        <v>0</v>
      </c>
      <c r="AM5909" s="13" t="b">
        <f>IF(AI5909="","",AI5909&lt;0)</f>
        <v>0</v>
      </c>
      <c r="AN5909" s="13" t="str">
        <f>IF(AH5909="","No inspection date",IF(AI5909&lt;0,"Negative chronology",IF(AI5909&lt;=30,"0-30",IF(AI5909&lt;=60,"31-60",IF(AI5909&lt;=90,"61-90",IF(AI5909&lt;=180,"91-180","181+"))))))</f>
        <v>31-60</v>
      </c>
      <c r="AO5909" s="13" t="str">
        <f>IF(OR(ISNUMBER(SEARCH("COMPLETED",K5909)),ISNUMBER(SEARCH("CLOSED",K5909))),"Closed/Completed","Other Active/Issued")</f>
        <v>Closed/Completed</v>
      </c>
    </row>
    <row r="5910" spans="1:41">
      <c r="A5910" t="s">
        <v>28839</v>
      </c>
      <c r="B5910" t="s">
        <v>87</v>
      </c>
      <c r="C5910" t="s">
        <v>87</v>
      </c>
      <c r="D5910" t="s">
        <v>88</v>
      </c>
      <c r="F5910" t="s">
        <v>28840</v>
      </c>
      <c r="H5910" t="s">
        <v>6549</v>
      </c>
      <c r="I5910" t="s">
        <v>3684</v>
      </c>
      <c r="J5910" t="s">
        <v>93</v>
      </c>
      <c r="K5910" t="s">
        <v>93</v>
      </c>
      <c r="L5910" t="s">
        <v>93</v>
      </c>
      <c r="M5910" t="s">
        <v>11917</v>
      </c>
      <c r="N5910" s="9">
        <v>98125</v>
      </c>
      <c r="O5910" t="s">
        <v>28841</v>
      </c>
      <c r="P5910" s="10">
        <v>47.71607053</v>
      </c>
      <c r="Q5910" s="10">
        <v>-122.31216446</v>
      </c>
      <c r="R5910" t="s">
        <v>11919</v>
      </c>
      <c r="S5910" s="7">
        <v>4</v>
      </c>
      <c r="T5910" s="7">
        <v>2024</v>
      </c>
      <c r="U5910" s="7">
        <v>2</v>
      </c>
      <c r="V5910">
        <v>4</v>
      </c>
      <c r="W5910">
        <v>2024</v>
      </c>
      <c r="X5910">
        <v>2</v>
      </c>
      <c r="Y5910" t="b">
        <v>0</v>
      </c>
      <c r="Z5910" t="b">
        <v>0</v>
      </c>
      <c r="AA5910">
        <v>-1</v>
      </c>
      <c r="AB5910">
        <v>5</v>
      </c>
      <c r="AC5910" t="b">
        <v>0</v>
      </c>
      <c r="AD5910" t="b">
        <v>1</v>
      </c>
      <c r="AE5910" t="b">
        <v>0</v>
      </c>
      <c r="AF5910" t="b">
        <v>1</v>
      </c>
      <c r="AG5910" s="11">
        <v>45407</v>
      </c>
      <c r="AH5910" s="11">
        <v>45406</v>
      </c>
      <c r="AI5910" s="12">
        <f>IF(OR(AG5910="",AH5910=""),"",AH5910-AG5910)</f>
        <v>-1.0</v>
      </c>
      <c r="AJ5910" s="13" t="b">
        <f>IF(OR(AI5910="",AA5910=""),"",AI5910=AA5910)</f>
        <v>1</v>
      </c>
      <c r="AK5910" s="13" t="b">
        <f>IF(AI5910="","",AI5910&gt;60)</f>
        <v>0</v>
      </c>
      <c r="AL5910" s="13" t="b">
        <f>IF(OR(Y5910=TRUE,AH5910=""),TRUE,FALSE)</f>
        <v>0</v>
      </c>
      <c r="AM5910" s="13" t="b">
        <f>IF(AI5910="","",AI5910&lt;0)</f>
        <v>1</v>
      </c>
      <c r="AN5910" s="13" t="str">
        <f>IF(AH5910="","No inspection date",IF(AI5910&lt;0,"Negative chronology",IF(AI5910&lt;=30,"0-30",IF(AI5910&lt;=60,"31-60",IF(AI5910&lt;=90,"61-90",IF(AI5910&lt;=180,"91-180","181+"))))))</f>
        <v>Negative chronology</v>
      </c>
      <c r="AO5910" s="13" t="str">
        <f>IF(OR(ISNUMBER(SEARCH("COMPLETED",K5910)),ISNUMBER(SEARCH("CLOSED",K5910))),"Closed/Completed","Other Active/Issued")</f>
        <v>Closed/Completed</v>
      </c>
    </row>
    <row r="5911" spans="1:41">
      <c r="A5911" t="s">
        <v>28842</v>
      </c>
      <c r="B5911" t="s">
        <v>87</v>
      </c>
      <c r="C5911" t="s">
        <v>87</v>
      </c>
      <c r="D5911" t="s">
        <v>88</v>
      </c>
      <c r="F5911" t="s">
        <v>28843</v>
      </c>
      <c r="G5911" t="s">
        <v>27067</v>
      </c>
      <c r="H5911" t="s">
        <v>6549</v>
      </c>
      <c r="I5911" t="s">
        <v>4135</v>
      </c>
      <c r="J5911" t="s">
        <v>6317</v>
      </c>
      <c r="K5911" t="s">
        <v>93</v>
      </c>
      <c r="L5911" t="s">
        <v>93</v>
      </c>
      <c r="M5911" t="s">
        <v>28844</v>
      </c>
      <c r="N5911" s="9">
        <v>98119</v>
      </c>
      <c r="O5911" t="s">
        <v>28845</v>
      </c>
      <c r="P5911" s="10">
        <v>47.64104269</v>
      </c>
      <c r="Q5911" s="10">
        <v>-122.3754075</v>
      </c>
      <c r="R5911" t="s">
        <v>28846</v>
      </c>
      <c r="S5911" s="7">
        <v>4</v>
      </c>
      <c r="T5911" s="7">
        <v>2024</v>
      </c>
      <c r="U5911" s="7">
        <v>2</v>
      </c>
      <c r="V5911">
        <v>7</v>
      </c>
      <c r="W5911">
        <v>2024</v>
      </c>
      <c r="X5911">
        <v>3</v>
      </c>
      <c r="Y5911" t="b">
        <v>0</v>
      </c>
      <c r="Z5911" t="b">
        <v>0</v>
      </c>
      <c r="AA5911">
        <v>68</v>
      </c>
      <c r="AB5911">
        <v>7</v>
      </c>
      <c r="AC5911" t="b">
        <v>0</v>
      </c>
      <c r="AD5911" t="b">
        <v>1</v>
      </c>
      <c r="AE5911" t="b">
        <v>0</v>
      </c>
      <c r="AF5911" t="b">
        <v>1</v>
      </c>
      <c r="AG5911" s="11">
        <v>45407</v>
      </c>
      <c r="AH5911" s="11">
        <v>45475</v>
      </c>
      <c r="AI5911" s="12">
        <f>IF(OR(AG5911="",AH5911=""),"",AH5911-AG5911)</f>
        <v>68.0</v>
      </c>
      <c r="AJ5911" s="13" t="b">
        <f>IF(OR(AI5911="",AA5911=""),"",AI5911=AA5911)</f>
        <v>1</v>
      </c>
      <c r="AK5911" s="13" t="b">
        <f>IF(AI5911="","",AI5911&gt;60)</f>
        <v>1</v>
      </c>
      <c r="AL5911" s="13" t="b">
        <f>IF(OR(Y5911=TRUE,AH5911=""),TRUE,FALSE)</f>
        <v>0</v>
      </c>
      <c r="AM5911" s="13" t="b">
        <f>IF(AI5911="","",AI5911&lt;0)</f>
        <v>0</v>
      </c>
      <c r="AN5911" s="13" t="str">
        <f>IF(AH5911="","No inspection date",IF(AI5911&lt;0,"Negative chronology",IF(AI5911&lt;=30,"0-30",IF(AI5911&lt;=60,"31-60",IF(AI5911&lt;=90,"61-90",IF(AI5911&lt;=180,"91-180","181+"))))))</f>
        <v>61-90</v>
      </c>
      <c r="AO5911" s="13" t="str">
        <f>IF(OR(ISNUMBER(SEARCH("COMPLETED",K5911)),ISNUMBER(SEARCH("CLOSED",K5911))),"Closed/Completed","Other Active/Issued")</f>
        <v>Closed/Completed</v>
      </c>
    </row>
    <row r="5912" spans="1:41">
      <c r="A5912" t="s">
        <v>28847</v>
      </c>
      <c r="B5912" t="s">
        <v>87</v>
      </c>
      <c r="C5912" t="s">
        <v>87</v>
      </c>
      <c r="D5912" t="s">
        <v>88</v>
      </c>
      <c r="F5912" t="s">
        <v>6547</v>
      </c>
      <c r="G5912" t="s">
        <v>6548</v>
      </c>
      <c r="H5912" t="s">
        <v>6549</v>
      </c>
      <c r="I5912" t="s">
        <v>6549</v>
      </c>
      <c r="J5912" t="s">
        <v>93</v>
      </c>
      <c r="K5912" t="s">
        <v>100</v>
      </c>
      <c r="L5912" t="s">
        <v>100</v>
      </c>
      <c r="M5912" t="s">
        <v>6550</v>
      </c>
      <c r="N5912" s="9">
        <v>98116</v>
      </c>
      <c r="O5912" t="s">
        <v>28848</v>
      </c>
      <c r="P5912" s="10">
        <v>47.59489443</v>
      </c>
      <c r="Q5912" s="10">
        <v>-122.38547632</v>
      </c>
      <c r="R5912" t="s">
        <v>6552</v>
      </c>
      <c r="S5912" s="7">
        <v>4</v>
      </c>
      <c r="T5912" s="7">
        <v>2024</v>
      </c>
      <c r="U5912" s="7">
        <v>2</v>
      </c>
      <c r="V5912">
        <v>4</v>
      </c>
      <c r="W5912">
        <v>2024</v>
      </c>
      <c r="X5912">
        <v>2</v>
      </c>
      <c r="Y5912" t="b">
        <v>0</v>
      </c>
      <c r="Z5912" t="b">
        <v>0</v>
      </c>
      <c r="AA5912">
        <v>0</v>
      </c>
      <c r="AB5912">
        <v>1</v>
      </c>
      <c r="AC5912" t="b">
        <v>0</v>
      </c>
      <c r="AD5912" t="b">
        <v>1</v>
      </c>
      <c r="AE5912" t="b">
        <v>0</v>
      </c>
      <c r="AF5912" t="b">
        <v>1</v>
      </c>
      <c r="AG5912" s="11">
        <v>45407</v>
      </c>
      <c r="AH5912" s="11">
        <v>45407</v>
      </c>
      <c r="AI5912" s="12">
        <f>IF(OR(AG5912="",AH5912=""),"",AH5912-AG5912)</f>
        <v>0.0</v>
      </c>
      <c r="AJ5912" s="13" t="b">
        <f>IF(OR(AI5912="",AA5912=""),"",AI5912=AA5912)</f>
        <v>1</v>
      </c>
      <c r="AK5912" s="13" t="b">
        <f>IF(AI5912="","",AI5912&gt;60)</f>
        <v>0</v>
      </c>
      <c r="AL5912" s="13" t="b">
        <f>IF(OR(Y5912=TRUE,AH5912=""),TRUE,FALSE)</f>
        <v>0</v>
      </c>
      <c r="AM5912" s="13" t="b">
        <f>IF(AI5912="","",AI5912&lt;0)</f>
        <v>0</v>
      </c>
      <c r="AN5912" s="13" t="str">
        <f>IF(AH5912="","No inspection date",IF(AI5912&lt;0,"Negative chronology",IF(AI5912&lt;=30,"0-30",IF(AI5912&lt;=60,"31-60",IF(AI5912&lt;=90,"61-90",IF(AI5912&lt;=180,"91-180","181+"))))))</f>
        <v>0-30</v>
      </c>
      <c r="AO5912" s="13" t="str">
        <f>IF(OR(ISNUMBER(SEARCH("COMPLETED",K5912)),ISNUMBER(SEARCH("CLOSED",K5912))),"Closed/Completed","Other Active/Issued")</f>
        <v>Other Active/Issued</v>
      </c>
    </row>
    <row r="5913" spans="1:41">
      <c r="A5913" t="s">
        <v>28849</v>
      </c>
      <c r="B5913" t="s">
        <v>87</v>
      </c>
      <c r="C5913" t="s">
        <v>87</v>
      </c>
      <c r="D5913" t="s">
        <v>88</v>
      </c>
      <c r="F5913" t="s">
        <v>28850</v>
      </c>
      <c r="G5913" t="s">
        <v>28851</v>
      </c>
      <c r="H5913" t="s">
        <v>1437</v>
      </c>
      <c r="I5913" t="s">
        <v>16780</v>
      </c>
      <c r="J5913" t="s">
        <v>137</v>
      </c>
      <c r="K5913" t="s">
        <v>93</v>
      </c>
      <c r="L5913" t="s">
        <v>93</v>
      </c>
      <c r="M5913" t="s">
        <v>28852</v>
      </c>
      <c r="N5913" s="9">
        <v>98102</v>
      </c>
      <c r="O5913" t="s">
        <v>28853</v>
      </c>
      <c r="P5913" s="10">
        <v>47.62007834</v>
      </c>
      <c r="Q5913" s="10">
        <v>-122.32068588</v>
      </c>
      <c r="R5913" t="s">
        <v>28854</v>
      </c>
      <c r="S5913" s="7">
        <v>4</v>
      </c>
      <c r="T5913" s="7">
        <v>2024</v>
      </c>
      <c r="U5913" s="7">
        <v>2</v>
      </c>
      <c r="V5913">
        <v>10</v>
      </c>
      <c r="W5913">
        <v>2024</v>
      </c>
      <c r="X5913">
        <v>4</v>
      </c>
      <c r="Y5913" t="b">
        <v>0</v>
      </c>
      <c r="Z5913" t="b">
        <v>0</v>
      </c>
      <c r="AA5913">
        <v>171</v>
      </c>
      <c r="AB5913">
        <v>3</v>
      </c>
      <c r="AC5913" t="b">
        <v>0</v>
      </c>
      <c r="AD5913" t="b">
        <v>1</v>
      </c>
      <c r="AE5913" t="b">
        <v>0</v>
      </c>
      <c r="AF5913" t="b">
        <v>1</v>
      </c>
      <c r="AG5913" s="11">
        <v>45412</v>
      </c>
      <c r="AH5913" s="11">
        <v>45583</v>
      </c>
      <c r="AI5913" s="12">
        <f>IF(OR(AG5913="",AH5913=""),"",AH5913-AG5913)</f>
        <v>171.0</v>
      </c>
      <c r="AJ5913" s="13" t="b">
        <f>IF(OR(AI5913="",AA5913=""),"",AI5913=AA5913)</f>
        <v>1</v>
      </c>
      <c r="AK5913" s="13" t="b">
        <f>IF(AI5913="","",AI5913&gt;60)</f>
        <v>1</v>
      </c>
      <c r="AL5913" s="13" t="b">
        <f>IF(OR(Y5913=TRUE,AH5913=""),TRUE,FALSE)</f>
        <v>0</v>
      </c>
      <c r="AM5913" s="13" t="b">
        <f>IF(AI5913="","",AI5913&lt;0)</f>
        <v>0</v>
      </c>
      <c r="AN5913" s="13" t="str">
        <f>IF(AH5913="","No inspection date",IF(AI5913&lt;0,"Negative chronology",IF(AI5913&lt;=30,"0-30",IF(AI5913&lt;=60,"31-60",IF(AI5913&lt;=90,"61-90",IF(AI5913&lt;=180,"91-180","181+"))))))</f>
        <v>91-180</v>
      </c>
      <c r="AO5913" s="13" t="str">
        <f>IF(OR(ISNUMBER(SEARCH("COMPLETED",K5913)),ISNUMBER(SEARCH("CLOSED",K5913))),"Closed/Completed","Other Active/Issued")</f>
        <v>Closed/Completed</v>
      </c>
    </row>
    <row r="5914" spans="1:41">
      <c r="A5914" t="s">
        <v>28855</v>
      </c>
      <c r="B5914" t="s">
        <v>87</v>
      </c>
      <c r="C5914" t="s">
        <v>87</v>
      </c>
      <c r="D5914" t="s">
        <v>88</v>
      </c>
      <c r="F5914" t="s">
        <v>28856</v>
      </c>
      <c r="H5914" t="s">
        <v>1437</v>
      </c>
      <c r="I5914" t="s">
        <v>28857</v>
      </c>
      <c r="J5914" t="s">
        <v>137</v>
      </c>
      <c r="K5914" t="s">
        <v>93</v>
      </c>
      <c r="L5914" t="s">
        <v>93</v>
      </c>
      <c r="M5914" t="s">
        <v>28858</v>
      </c>
      <c r="N5914" s="9">
        <v>98118</v>
      </c>
      <c r="O5914" t="s">
        <v>28859</v>
      </c>
      <c r="P5914" s="10">
        <v>47.55643839</v>
      </c>
      <c r="Q5914" s="10">
        <v>-122.28228973</v>
      </c>
      <c r="R5914" t="s">
        <v>28860</v>
      </c>
      <c r="S5914" s="7">
        <v>4</v>
      </c>
      <c r="T5914" s="7">
        <v>2024</v>
      </c>
      <c r="U5914" s="7">
        <v>2</v>
      </c>
      <c r="V5914">
        <v>11</v>
      </c>
      <c r="W5914">
        <v>2024</v>
      </c>
      <c r="X5914">
        <v>4</v>
      </c>
      <c r="Y5914" t="b">
        <v>0</v>
      </c>
      <c r="Z5914" t="b">
        <v>0</v>
      </c>
      <c r="AA5914">
        <v>186</v>
      </c>
      <c r="AB5914">
        <v>2</v>
      </c>
      <c r="AC5914" t="b">
        <v>0</v>
      </c>
      <c r="AD5914" t="b">
        <v>1</v>
      </c>
      <c r="AE5914" t="b">
        <v>0</v>
      </c>
      <c r="AF5914" t="b">
        <v>1</v>
      </c>
      <c r="AG5914" s="11">
        <v>45412</v>
      </c>
      <c r="AH5914" s="11">
        <v>45598</v>
      </c>
      <c r="AI5914" s="12">
        <f>IF(OR(AG5914="",AH5914=""),"",AH5914-AG5914)</f>
        <v>186.0</v>
      </c>
      <c r="AJ5914" s="13" t="b">
        <f>IF(OR(AI5914="",AA5914=""),"",AI5914=AA5914)</f>
        <v>1</v>
      </c>
      <c r="AK5914" s="13" t="b">
        <f>IF(AI5914="","",AI5914&gt;60)</f>
        <v>1</v>
      </c>
      <c r="AL5914" s="13" t="b">
        <f>IF(OR(Y5914=TRUE,AH5914=""),TRUE,FALSE)</f>
        <v>0</v>
      </c>
      <c r="AM5914" s="13" t="b">
        <f>IF(AI5914="","",AI5914&lt;0)</f>
        <v>0</v>
      </c>
      <c r="AN5914" s="13" t="str">
        <f>IF(AH5914="","No inspection date",IF(AI5914&lt;0,"Negative chronology",IF(AI5914&lt;=30,"0-30",IF(AI5914&lt;=60,"31-60",IF(AI5914&lt;=90,"61-90",IF(AI5914&lt;=180,"91-180","181+"))))))</f>
        <v>181+</v>
      </c>
      <c r="AO5914" s="13" t="str">
        <f>IF(OR(ISNUMBER(SEARCH("COMPLETED",K5914)),ISNUMBER(SEARCH("CLOSED",K5914))),"Closed/Completed","Other Active/Issued")</f>
        <v>Closed/Completed</v>
      </c>
    </row>
    <row r="5915" spans="1:41">
      <c r="A5915" t="s">
        <v>28861</v>
      </c>
      <c r="B5915" t="s">
        <v>87</v>
      </c>
      <c r="C5915" t="s">
        <v>87</v>
      </c>
      <c r="D5915" t="s">
        <v>88</v>
      </c>
      <c r="F5915" t="s">
        <v>28862</v>
      </c>
      <c r="G5915" t="s">
        <v>28863</v>
      </c>
      <c r="H5915" t="s">
        <v>3905</v>
      </c>
      <c r="I5915" t="s">
        <v>6549</v>
      </c>
      <c r="J5915" t="s">
        <v>93</v>
      </c>
      <c r="K5915" t="s">
        <v>93</v>
      </c>
      <c r="L5915" t="s">
        <v>93</v>
      </c>
      <c r="M5915" t="s">
        <v>27408</v>
      </c>
      <c r="N5915" s="9">
        <v>98121</v>
      </c>
      <c r="O5915" t="s">
        <v>28864</v>
      </c>
      <c r="P5915" s="10">
        <v>47.61358992</v>
      </c>
      <c r="Q5915" s="10">
        <v>-122.34739072</v>
      </c>
      <c r="R5915" t="s">
        <v>27410</v>
      </c>
      <c r="S5915" s="7">
        <v>5</v>
      </c>
      <c r="T5915" s="7">
        <v>2024</v>
      </c>
      <c r="U5915" s="7">
        <v>2</v>
      </c>
      <c r="V5915">
        <v>4</v>
      </c>
      <c r="W5915">
        <v>2024</v>
      </c>
      <c r="X5915">
        <v>2</v>
      </c>
      <c r="Y5915" t="b">
        <v>0</v>
      </c>
      <c r="Z5915" t="b">
        <v>0</v>
      </c>
      <c r="AA5915">
        <v>-7</v>
      </c>
      <c r="AB5915">
        <v>7</v>
      </c>
      <c r="AC5915" t="b">
        <v>0</v>
      </c>
      <c r="AD5915" t="b">
        <v>1</v>
      </c>
      <c r="AE5915" t="b">
        <v>0</v>
      </c>
      <c r="AF5915" t="b">
        <v>1</v>
      </c>
      <c r="AG5915" s="11">
        <v>45414</v>
      </c>
      <c r="AH5915" s="11">
        <v>45407</v>
      </c>
      <c r="AI5915" s="12">
        <f>IF(OR(AG5915="",AH5915=""),"",AH5915-AG5915)</f>
        <v>-7.0</v>
      </c>
      <c r="AJ5915" s="13" t="b">
        <f>IF(OR(AI5915="",AA5915=""),"",AI5915=AA5915)</f>
        <v>1</v>
      </c>
      <c r="AK5915" s="13" t="b">
        <f>IF(AI5915="","",AI5915&gt;60)</f>
        <v>0</v>
      </c>
      <c r="AL5915" s="13" t="b">
        <f>IF(OR(Y5915=TRUE,AH5915=""),TRUE,FALSE)</f>
        <v>0</v>
      </c>
      <c r="AM5915" s="13" t="b">
        <f>IF(AI5915="","",AI5915&lt;0)</f>
        <v>1</v>
      </c>
      <c r="AN5915" s="13" t="str">
        <f>IF(AH5915="","No inspection date",IF(AI5915&lt;0,"Negative chronology",IF(AI5915&lt;=30,"0-30",IF(AI5915&lt;=60,"31-60",IF(AI5915&lt;=90,"61-90",IF(AI5915&lt;=180,"91-180","181+"))))))</f>
        <v>Negative chronology</v>
      </c>
      <c r="AO5915" s="13" t="str">
        <f>IF(OR(ISNUMBER(SEARCH("COMPLETED",K5915)),ISNUMBER(SEARCH("CLOSED",K5915))),"Closed/Completed","Other Active/Issued")</f>
        <v>Closed/Completed</v>
      </c>
    </row>
    <row r="5916" spans="1:41">
      <c r="A5916" t="s">
        <v>28865</v>
      </c>
      <c r="B5916" t="s">
        <v>87</v>
      </c>
      <c r="C5916" t="s">
        <v>87</v>
      </c>
      <c r="D5916" t="s">
        <v>88</v>
      </c>
      <c r="F5916" t="s">
        <v>28866</v>
      </c>
      <c r="H5916" t="s">
        <v>3955</v>
      </c>
      <c r="I5916" t="s">
        <v>9355</v>
      </c>
      <c r="J5916" t="s">
        <v>93</v>
      </c>
      <c r="K5916" t="s">
        <v>93</v>
      </c>
      <c r="L5916" t="s">
        <v>93</v>
      </c>
      <c r="M5916" t="s">
        <v>4176</v>
      </c>
      <c r="N5916" s="9">
        <v>98101</v>
      </c>
      <c r="O5916" t="s">
        <v>28867</v>
      </c>
      <c r="P5916" s="10">
        <v>47.61397452</v>
      </c>
      <c r="Q5916" s="10">
        <v>-122.33352833</v>
      </c>
      <c r="R5916" t="s">
        <v>4178</v>
      </c>
      <c r="S5916" s="7">
        <v>5</v>
      </c>
      <c r="T5916" s="7">
        <v>2024</v>
      </c>
      <c r="U5916" s="7">
        <v>2</v>
      </c>
      <c r="V5916">
        <v>5</v>
      </c>
      <c r="W5916">
        <v>2024</v>
      </c>
      <c r="X5916">
        <v>2</v>
      </c>
      <c r="Y5916" t="b">
        <v>0</v>
      </c>
      <c r="Z5916" t="b">
        <v>0</v>
      </c>
      <c r="AA5916">
        <v>8</v>
      </c>
      <c r="AB5916">
        <v>7</v>
      </c>
      <c r="AC5916" t="b">
        <v>0</v>
      </c>
      <c r="AD5916" t="b">
        <v>1</v>
      </c>
      <c r="AE5916" t="b">
        <v>0</v>
      </c>
      <c r="AF5916" t="b">
        <v>1</v>
      </c>
      <c r="AG5916" s="11">
        <v>45419</v>
      </c>
      <c r="AH5916" s="11">
        <v>45427</v>
      </c>
      <c r="AI5916" s="12">
        <f>IF(OR(AG5916="",AH5916=""),"",AH5916-AG5916)</f>
        <v>8.0</v>
      </c>
      <c r="AJ5916" s="13" t="b">
        <f>IF(OR(AI5916="",AA5916=""),"",AI5916=AA5916)</f>
        <v>1</v>
      </c>
      <c r="AK5916" s="13" t="b">
        <f>IF(AI5916="","",AI5916&gt;60)</f>
        <v>0</v>
      </c>
      <c r="AL5916" s="13" t="b">
        <f>IF(OR(Y5916=TRUE,AH5916=""),TRUE,FALSE)</f>
        <v>0</v>
      </c>
      <c r="AM5916" s="13" t="b">
        <f>IF(AI5916="","",AI5916&lt;0)</f>
        <v>0</v>
      </c>
      <c r="AN5916" s="13" t="str">
        <f>IF(AH5916="","No inspection date",IF(AI5916&lt;0,"Negative chronology",IF(AI5916&lt;=30,"0-30",IF(AI5916&lt;=60,"31-60",IF(AI5916&lt;=90,"61-90",IF(AI5916&lt;=180,"91-180","181+"))))))</f>
        <v>0-30</v>
      </c>
      <c r="AO5916" s="13" t="str">
        <f>IF(OR(ISNUMBER(SEARCH("COMPLETED",K5916)),ISNUMBER(SEARCH("CLOSED",K5916))),"Closed/Completed","Other Active/Issued")</f>
        <v>Closed/Completed</v>
      </c>
    </row>
    <row r="5917" spans="1:41">
      <c r="A5917" t="s">
        <v>28868</v>
      </c>
      <c r="B5917" t="s">
        <v>87</v>
      </c>
      <c r="C5917" t="s">
        <v>87</v>
      </c>
      <c r="D5917" t="s">
        <v>88</v>
      </c>
      <c r="F5917" t="s">
        <v>28862</v>
      </c>
      <c r="H5917" t="s">
        <v>3531</v>
      </c>
      <c r="K5917" t="s">
        <v>93</v>
      </c>
      <c r="L5917" t="s">
        <v>93</v>
      </c>
      <c r="M5917" t="s">
        <v>27408</v>
      </c>
      <c r="N5917" s="9">
        <v>98121</v>
      </c>
      <c r="O5917" t="s">
        <v>28869</v>
      </c>
      <c r="P5917" s="10">
        <v>47.61358992</v>
      </c>
      <c r="Q5917" s="10">
        <v>-122.34739072</v>
      </c>
      <c r="R5917" t="s">
        <v>27410</v>
      </c>
      <c r="S5917" s="7">
        <v>5</v>
      </c>
      <c r="T5917" s="7">
        <v>2024</v>
      </c>
      <c r="U5917" s="7">
        <v>2</v>
      </c>
      <c r="Y5917" t="b">
        <v>1</v>
      </c>
      <c r="Z5917" t="b">
        <v>1</v>
      </c>
      <c r="AB5917">
        <v>7</v>
      </c>
      <c r="AC5917" t="b">
        <v>0</v>
      </c>
      <c r="AD5917" t="b">
        <v>1</v>
      </c>
      <c r="AE5917" t="b">
        <v>0</v>
      </c>
      <c r="AF5917" t="b">
        <v>1</v>
      </c>
      <c r="AG5917" s="11">
        <v>45422</v>
      </c>
      <c r="AI5917" s="12">
        <f>IF(OR(AG5917="",AH5917=""),"",AH5917-AG5917)</f>
        <v/>
      </c>
      <c r="AJ5917" s="13">
        <f>IF(OR(AI5917="",AA5917=""),"",AI5917=AA5917)</f>
        <v/>
      </c>
      <c r="AK5917" s="13">
        <f>IF(AI5917="","",AI5917&gt;60)</f>
        <v/>
      </c>
      <c r="AL5917" s="13" t="b">
        <f>IF(OR(Y5917=TRUE,AH5917=""),TRUE,FALSE)</f>
        <v>1</v>
      </c>
      <c r="AM5917" s="13">
        <f>IF(AI5917="","",AI5917&lt;0)</f>
        <v/>
      </c>
      <c r="AN5917" s="13" t="str">
        <f>IF(AH5917="","No inspection date",IF(AI5917&lt;0,"Negative chronology",IF(AI5917&lt;=30,"0-30",IF(AI5917&lt;=60,"31-60",IF(AI5917&lt;=90,"61-90",IF(AI5917&lt;=180,"91-180","181+"))))))</f>
        <v>No inspection date</v>
      </c>
      <c r="AO5917" s="13" t="str">
        <f>IF(OR(ISNUMBER(SEARCH("COMPLETED",K5917)),ISNUMBER(SEARCH("CLOSED",K5917))),"Closed/Completed","Other Active/Issued")</f>
        <v>Closed/Completed</v>
      </c>
    </row>
    <row r="5918" spans="1:41">
      <c r="A5918" t="s">
        <v>28870</v>
      </c>
      <c r="B5918" t="s">
        <v>87</v>
      </c>
      <c r="C5918" t="s">
        <v>87</v>
      </c>
      <c r="D5918" t="s">
        <v>88</v>
      </c>
      <c r="F5918" t="s">
        <v>28871</v>
      </c>
      <c r="G5918" t="s">
        <v>28872</v>
      </c>
      <c r="H5918" t="s">
        <v>9282</v>
      </c>
      <c r="I5918" t="s">
        <v>9126</v>
      </c>
      <c r="J5918" t="s">
        <v>137</v>
      </c>
      <c r="K5918" t="s">
        <v>93</v>
      </c>
      <c r="L5918" t="s">
        <v>93</v>
      </c>
      <c r="M5918" t="s">
        <v>22339</v>
      </c>
      <c r="N5918" s="9">
        <v>98144</v>
      </c>
      <c r="O5918" t="s">
        <v>28873</v>
      </c>
      <c r="P5918" s="10">
        <v>47.57040157</v>
      </c>
      <c r="Q5918" s="10">
        <v>-122.29019156</v>
      </c>
      <c r="R5918" t="s">
        <v>22341</v>
      </c>
      <c r="S5918" s="7">
        <v>5</v>
      </c>
      <c r="T5918" s="7">
        <v>2024</v>
      </c>
      <c r="U5918" s="7">
        <v>2</v>
      </c>
      <c r="V5918">
        <v>7</v>
      </c>
      <c r="W5918">
        <v>2024</v>
      </c>
      <c r="X5918">
        <v>3</v>
      </c>
      <c r="Y5918" t="b">
        <v>0</v>
      </c>
      <c r="Z5918" t="b">
        <v>0</v>
      </c>
      <c r="AA5918">
        <v>59</v>
      </c>
      <c r="AB5918">
        <v>2</v>
      </c>
      <c r="AC5918" t="b">
        <v>0</v>
      </c>
      <c r="AD5918" t="b">
        <v>1</v>
      </c>
      <c r="AE5918" t="b">
        <v>0</v>
      </c>
      <c r="AF5918" t="b">
        <v>1</v>
      </c>
      <c r="AG5918" s="11">
        <v>45426</v>
      </c>
      <c r="AH5918" s="11">
        <v>45485</v>
      </c>
      <c r="AI5918" s="12">
        <f>IF(OR(AG5918="",AH5918=""),"",AH5918-AG5918)</f>
        <v>59.0</v>
      </c>
      <c r="AJ5918" s="13" t="b">
        <f>IF(OR(AI5918="",AA5918=""),"",AI5918=AA5918)</f>
        <v>1</v>
      </c>
      <c r="AK5918" s="13" t="b">
        <f>IF(AI5918="","",AI5918&gt;60)</f>
        <v>0</v>
      </c>
      <c r="AL5918" s="13" t="b">
        <f>IF(OR(Y5918=TRUE,AH5918=""),TRUE,FALSE)</f>
        <v>0</v>
      </c>
      <c r="AM5918" s="13" t="b">
        <f>IF(AI5918="","",AI5918&lt;0)</f>
        <v>0</v>
      </c>
      <c r="AN5918" s="13" t="str">
        <f>IF(AH5918="","No inspection date",IF(AI5918&lt;0,"Negative chronology",IF(AI5918&lt;=30,"0-30",IF(AI5918&lt;=60,"31-60",IF(AI5918&lt;=90,"61-90",IF(AI5918&lt;=180,"91-180","181+"))))))</f>
        <v>31-60</v>
      </c>
      <c r="AO5918" s="13" t="str">
        <f>IF(OR(ISNUMBER(SEARCH("COMPLETED",K5918)),ISNUMBER(SEARCH("CLOSED",K5918))),"Closed/Completed","Other Active/Issued")</f>
        <v>Closed/Completed</v>
      </c>
    </row>
    <row r="5919" spans="1:41">
      <c r="A5919" t="s">
        <v>28874</v>
      </c>
      <c r="B5919" t="s">
        <v>87</v>
      </c>
      <c r="C5919" t="s">
        <v>87</v>
      </c>
      <c r="D5919" t="s">
        <v>88</v>
      </c>
      <c r="F5919" t="s">
        <v>28875</v>
      </c>
      <c r="G5919" t="s">
        <v>28876</v>
      </c>
      <c r="H5919" t="s">
        <v>9282</v>
      </c>
      <c r="I5919" t="s">
        <v>4196</v>
      </c>
      <c r="J5919" t="s">
        <v>6317</v>
      </c>
      <c r="K5919" t="s">
        <v>93</v>
      </c>
      <c r="L5919" t="s">
        <v>93</v>
      </c>
      <c r="M5919" t="s">
        <v>28877</v>
      </c>
      <c r="O5919" t="s">
        <v>28878</v>
      </c>
      <c r="P5919" s="10">
        <v>47.62800091</v>
      </c>
      <c r="Q5919" s="10">
        <v>-122.35770298</v>
      </c>
      <c r="R5919" t="s">
        <v>28879</v>
      </c>
      <c r="S5919" s="7">
        <v>5</v>
      </c>
      <c r="T5919" s="7">
        <v>2024</v>
      </c>
      <c r="U5919" s="7">
        <v>2</v>
      </c>
      <c r="V5919">
        <v>7</v>
      </c>
      <c r="W5919">
        <v>2024</v>
      </c>
      <c r="X5919">
        <v>3</v>
      </c>
      <c r="Y5919" t="b">
        <v>0</v>
      </c>
      <c r="Z5919" t="b">
        <v>0</v>
      </c>
      <c r="AA5919">
        <v>64</v>
      </c>
      <c r="AB5919">
        <v>7</v>
      </c>
      <c r="AC5919" t="b">
        <v>0</v>
      </c>
      <c r="AD5919" t="b">
        <v>1</v>
      </c>
      <c r="AE5919" t="b">
        <v>0</v>
      </c>
      <c r="AF5919" t="b">
        <v>1</v>
      </c>
      <c r="AG5919" s="11">
        <v>45426</v>
      </c>
      <c r="AH5919" s="11">
        <v>45490</v>
      </c>
      <c r="AI5919" s="12">
        <f>IF(OR(AG5919="",AH5919=""),"",AH5919-AG5919)</f>
        <v>64.0</v>
      </c>
      <c r="AJ5919" s="13" t="b">
        <f>IF(OR(AI5919="",AA5919=""),"",AI5919=AA5919)</f>
        <v>1</v>
      </c>
      <c r="AK5919" s="13" t="b">
        <f>IF(AI5919="","",AI5919&gt;60)</f>
        <v>1</v>
      </c>
      <c r="AL5919" s="13" t="b">
        <f>IF(OR(Y5919=TRUE,AH5919=""),TRUE,FALSE)</f>
        <v>0</v>
      </c>
      <c r="AM5919" s="13" t="b">
        <f>IF(AI5919="","",AI5919&lt;0)</f>
        <v>0</v>
      </c>
      <c r="AN5919" s="13" t="str">
        <f>IF(AH5919="","No inspection date",IF(AI5919&lt;0,"Negative chronology",IF(AI5919&lt;=30,"0-30",IF(AI5919&lt;=60,"31-60",IF(AI5919&lt;=90,"61-90",IF(AI5919&lt;=180,"91-180","181+"))))))</f>
        <v>61-90</v>
      </c>
      <c r="AO5919" s="13" t="str">
        <f>IF(OR(ISNUMBER(SEARCH("COMPLETED",K5919)),ISNUMBER(SEARCH("CLOSED",K5919))),"Closed/Completed","Other Active/Issued")</f>
        <v>Closed/Completed</v>
      </c>
    </row>
    <row r="5920" spans="1:41">
      <c r="A5920" t="s">
        <v>28880</v>
      </c>
      <c r="B5920" t="s">
        <v>87</v>
      </c>
      <c r="C5920" t="s">
        <v>87</v>
      </c>
      <c r="D5920" t="s">
        <v>88</v>
      </c>
      <c r="F5920" t="s">
        <v>28881</v>
      </c>
      <c r="G5920" t="s">
        <v>27067</v>
      </c>
      <c r="H5920" t="s">
        <v>9355</v>
      </c>
      <c r="I5920" t="s">
        <v>4351</v>
      </c>
      <c r="J5920" t="s">
        <v>137</v>
      </c>
      <c r="K5920" t="s">
        <v>93</v>
      </c>
      <c r="L5920" t="s">
        <v>93</v>
      </c>
      <c r="M5920" t="s">
        <v>28882</v>
      </c>
      <c r="N5920" s="9">
        <v>98199</v>
      </c>
      <c r="O5920" t="s">
        <v>28883</v>
      </c>
      <c r="P5920" s="10">
        <v>47.65365956</v>
      </c>
      <c r="Q5920" s="10">
        <v>-122.40261321</v>
      </c>
      <c r="R5920" t="s">
        <v>28884</v>
      </c>
      <c r="S5920" s="7">
        <v>5</v>
      </c>
      <c r="T5920" s="7">
        <v>2024</v>
      </c>
      <c r="U5920" s="7">
        <v>2</v>
      </c>
      <c r="V5920">
        <v>8</v>
      </c>
      <c r="W5920">
        <v>2024</v>
      </c>
      <c r="X5920">
        <v>3</v>
      </c>
      <c r="Y5920" t="b">
        <v>0</v>
      </c>
      <c r="Z5920" t="b">
        <v>0</v>
      </c>
      <c r="AA5920">
        <v>104</v>
      </c>
      <c r="AB5920">
        <v>6</v>
      </c>
      <c r="AC5920" t="b">
        <v>0</v>
      </c>
      <c r="AD5920" t="b">
        <v>1</v>
      </c>
      <c r="AE5920" t="b">
        <v>0</v>
      </c>
      <c r="AF5920" t="b">
        <v>1</v>
      </c>
      <c r="AG5920" s="11">
        <v>45427</v>
      </c>
      <c r="AH5920" s="11">
        <v>45531</v>
      </c>
      <c r="AI5920" s="12">
        <f>IF(OR(AG5920="",AH5920=""),"",AH5920-AG5920)</f>
        <v>104.0</v>
      </c>
      <c r="AJ5920" s="13" t="b">
        <f>IF(OR(AI5920="",AA5920=""),"",AI5920=AA5920)</f>
        <v>1</v>
      </c>
      <c r="AK5920" s="13" t="b">
        <f>IF(AI5920="","",AI5920&gt;60)</f>
        <v>1</v>
      </c>
      <c r="AL5920" s="13" t="b">
        <f>IF(OR(Y5920=TRUE,AH5920=""),TRUE,FALSE)</f>
        <v>0</v>
      </c>
      <c r="AM5920" s="13" t="b">
        <f>IF(AI5920="","",AI5920&lt;0)</f>
        <v>0</v>
      </c>
      <c r="AN5920" s="13" t="str">
        <f>IF(AH5920="","No inspection date",IF(AI5920&lt;0,"Negative chronology",IF(AI5920&lt;=30,"0-30",IF(AI5920&lt;=60,"31-60",IF(AI5920&lt;=90,"61-90",IF(AI5920&lt;=180,"91-180","181+"))))))</f>
        <v>91-180</v>
      </c>
      <c r="AO5920" s="13" t="str">
        <f>IF(OR(ISNUMBER(SEARCH("COMPLETED",K5920)),ISNUMBER(SEARCH("CLOSED",K5920))),"Closed/Completed","Other Active/Issued")</f>
        <v>Closed/Completed</v>
      </c>
    </row>
    <row r="5921" spans="1:41">
      <c r="A5921" t="s">
        <v>28885</v>
      </c>
      <c r="B5921" t="s">
        <v>87</v>
      </c>
      <c r="C5921" t="s">
        <v>87</v>
      </c>
      <c r="D5921" t="s">
        <v>88</v>
      </c>
      <c r="F5921" t="s">
        <v>28886</v>
      </c>
      <c r="G5921" t="s">
        <v>27940</v>
      </c>
      <c r="H5921" t="s">
        <v>9363</v>
      </c>
      <c r="I5921" t="s">
        <v>3964</v>
      </c>
      <c r="J5921" t="s">
        <v>93</v>
      </c>
      <c r="K5921" t="s">
        <v>100</v>
      </c>
      <c r="L5921" t="s">
        <v>100</v>
      </c>
      <c r="M5921" t="s">
        <v>28887</v>
      </c>
      <c r="O5921" t="s">
        <v>28888</v>
      </c>
      <c r="P5921" s="10">
        <v>47.58871391</v>
      </c>
      <c r="Q5921" s="10">
        <v>-122.31454645</v>
      </c>
      <c r="R5921" t="s">
        <v>28889</v>
      </c>
      <c r="S5921" s="7">
        <v>5</v>
      </c>
      <c r="T5921" s="7">
        <v>2024</v>
      </c>
      <c r="U5921" s="7">
        <v>2</v>
      </c>
      <c r="V5921">
        <v>5</v>
      </c>
      <c r="W5921">
        <v>2024</v>
      </c>
      <c r="X5921">
        <v>2</v>
      </c>
      <c r="Y5921" t="b">
        <v>0</v>
      </c>
      <c r="Z5921" t="b">
        <v>0</v>
      </c>
      <c r="AA5921">
        <v>-7</v>
      </c>
      <c r="AB5921">
        <v>2</v>
      </c>
      <c r="AC5921" t="b">
        <v>0</v>
      </c>
      <c r="AD5921" t="b">
        <v>1</v>
      </c>
      <c r="AE5921" t="b">
        <v>0</v>
      </c>
      <c r="AF5921" t="b">
        <v>1</v>
      </c>
      <c r="AG5921" s="11">
        <v>45428</v>
      </c>
      <c r="AH5921" s="11">
        <v>45421</v>
      </c>
      <c r="AI5921" s="12">
        <f>IF(OR(AG5921="",AH5921=""),"",AH5921-AG5921)</f>
        <v>-7.0</v>
      </c>
      <c r="AJ5921" s="13" t="b">
        <f>IF(OR(AI5921="",AA5921=""),"",AI5921=AA5921)</f>
        <v>1</v>
      </c>
      <c r="AK5921" s="13" t="b">
        <f>IF(AI5921="","",AI5921&gt;60)</f>
        <v>0</v>
      </c>
      <c r="AL5921" s="13" t="b">
        <f>IF(OR(Y5921=TRUE,AH5921=""),TRUE,FALSE)</f>
        <v>0</v>
      </c>
      <c r="AM5921" s="13" t="b">
        <f>IF(AI5921="","",AI5921&lt;0)</f>
        <v>1</v>
      </c>
      <c r="AN5921" s="13" t="str">
        <f>IF(AH5921="","No inspection date",IF(AI5921&lt;0,"Negative chronology",IF(AI5921&lt;=30,"0-30",IF(AI5921&lt;=60,"31-60",IF(AI5921&lt;=90,"61-90",IF(AI5921&lt;=180,"91-180","181+"))))))</f>
        <v>Negative chronology</v>
      </c>
      <c r="AO5921" s="13" t="str">
        <f>IF(OR(ISNUMBER(SEARCH("COMPLETED",K5921)),ISNUMBER(SEARCH("CLOSED",K5921))),"Closed/Completed","Other Active/Issued")</f>
        <v>Other Active/Issued</v>
      </c>
    </row>
    <row r="5922" spans="1:41">
      <c r="A5922" t="s">
        <v>28890</v>
      </c>
      <c r="B5922" t="s">
        <v>87</v>
      </c>
      <c r="C5922" t="s">
        <v>87</v>
      </c>
      <c r="D5922" t="s">
        <v>88</v>
      </c>
      <c r="F5922" t="s">
        <v>28891</v>
      </c>
      <c r="G5922" t="s">
        <v>28892</v>
      </c>
      <c r="H5922" t="s">
        <v>843</v>
      </c>
      <c r="I5922" t="s">
        <v>9355</v>
      </c>
      <c r="J5922" t="s">
        <v>93</v>
      </c>
      <c r="K5922" t="s">
        <v>93</v>
      </c>
      <c r="L5922" t="s">
        <v>93</v>
      </c>
      <c r="M5922" t="s">
        <v>28852</v>
      </c>
      <c r="N5922" s="9">
        <v>98102</v>
      </c>
      <c r="O5922" t="s">
        <v>28893</v>
      </c>
      <c r="P5922" s="10">
        <v>47.62007834</v>
      </c>
      <c r="Q5922" s="10">
        <v>-122.32068588</v>
      </c>
      <c r="R5922" t="s">
        <v>28854</v>
      </c>
      <c r="S5922" s="7">
        <v>5</v>
      </c>
      <c r="T5922" s="7">
        <v>2024</v>
      </c>
      <c r="U5922" s="7">
        <v>2</v>
      </c>
      <c r="V5922">
        <v>5</v>
      </c>
      <c r="W5922">
        <v>2024</v>
      </c>
      <c r="X5922">
        <v>2</v>
      </c>
      <c r="Y5922" t="b">
        <v>0</v>
      </c>
      <c r="Z5922" t="b">
        <v>0</v>
      </c>
      <c r="AA5922">
        <v>-2</v>
      </c>
      <c r="AB5922">
        <v>3</v>
      </c>
      <c r="AC5922" t="b">
        <v>0</v>
      </c>
      <c r="AD5922" t="b">
        <v>1</v>
      </c>
      <c r="AE5922" t="b">
        <v>0</v>
      </c>
      <c r="AF5922" t="b">
        <v>1</v>
      </c>
      <c r="AG5922" s="11">
        <v>45429</v>
      </c>
      <c r="AH5922" s="11">
        <v>45427</v>
      </c>
      <c r="AI5922" s="12">
        <f>IF(OR(AG5922="",AH5922=""),"",AH5922-AG5922)</f>
        <v>-2.0</v>
      </c>
      <c r="AJ5922" s="13" t="b">
        <f>IF(OR(AI5922="",AA5922=""),"",AI5922=AA5922)</f>
        <v>1</v>
      </c>
      <c r="AK5922" s="13" t="b">
        <f>IF(AI5922="","",AI5922&gt;60)</f>
        <v>0</v>
      </c>
      <c r="AL5922" s="13" t="b">
        <f>IF(OR(Y5922=TRUE,AH5922=""),TRUE,FALSE)</f>
        <v>0</v>
      </c>
      <c r="AM5922" s="13" t="b">
        <f>IF(AI5922="","",AI5922&lt;0)</f>
        <v>1</v>
      </c>
      <c r="AN5922" s="13" t="str">
        <f>IF(AH5922="","No inspection date",IF(AI5922&lt;0,"Negative chronology",IF(AI5922&lt;=30,"0-30",IF(AI5922&lt;=60,"31-60",IF(AI5922&lt;=90,"61-90",IF(AI5922&lt;=180,"91-180","181+"))))))</f>
        <v>Negative chronology</v>
      </c>
      <c r="AO5922" s="13" t="str">
        <f>IF(OR(ISNUMBER(SEARCH("COMPLETED",K5922)),ISNUMBER(SEARCH("CLOSED",K5922))),"Closed/Completed","Other Active/Issued")</f>
        <v>Closed/Completed</v>
      </c>
    </row>
    <row r="5923" spans="1:41">
      <c r="A5923" t="s">
        <v>28894</v>
      </c>
      <c r="B5923" t="s">
        <v>87</v>
      </c>
      <c r="C5923" t="s">
        <v>87</v>
      </c>
      <c r="D5923" t="s">
        <v>88</v>
      </c>
      <c r="F5923" t="s">
        <v>28895</v>
      </c>
      <c r="H5923" t="s">
        <v>9384</v>
      </c>
      <c r="I5923" t="s">
        <v>13309</v>
      </c>
      <c r="J5923" t="s">
        <v>137</v>
      </c>
      <c r="K5923" t="s">
        <v>93</v>
      </c>
      <c r="L5923" t="s">
        <v>93</v>
      </c>
      <c r="M5923" t="s">
        <v>28896</v>
      </c>
      <c r="O5923" t="s">
        <v>28897</v>
      </c>
      <c r="P5923" s="10">
        <v>47.61740831</v>
      </c>
      <c r="Q5923" s="10">
        <v>-122.31461042</v>
      </c>
      <c r="R5923" t="s">
        <v>28898</v>
      </c>
      <c r="S5923" s="7">
        <v>5</v>
      </c>
      <c r="T5923" s="7">
        <v>2024</v>
      </c>
      <c r="U5923" s="7">
        <v>2</v>
      </c>
      <c r="V5923">
        <v>10</v>
      </c>
      <c r="W5923">
        <v>2025</v>
      </c>
      <c r="X5923">
        <v>4</v>
      </c>
      <c r="Y5923" t="b">
        <v>0</v>
      </c>
      <c r="Z5923" t="b">
        <v>0</v>
      </c>
      <c r="AA5923">
        <v>513</v>
      </c>
      <c r="AB5923">
        <v>3</v>
      </c>
      <c r="AC5923" t="b">
        <v>0</v>
      </c>
      <c r="AD5923" t="b">
        <v>1</v>
      </c>
      <c r="AE5923" t="b">
        <v>0</v>
      </c>
      <c r="AF5923" t="b">
        <v>1</v>
      </c>
      <c r="AG5923" s="11">
        <v>45434</v>
      </c>
      <c r="AH5923" s="11">
        <v>45947</v>
      </c>
      <c r="AI5923" s="12">
        <f>IF(OR(AG5923="",AH5923=""),"",AH5923-AG5923)</f>
        <v>513.0</v>
      </c>
      <c r="AJ5923" s="13" t="b">
        <f>IF(OR(AI5923="",AA5923=""),"",AI5923=AA5923)</f>
        <v>1</v>
      </c>
      <c r="AK5923" s="13" t="b">
        <f>IF(AI5923="","",AI5923&gt;60)</f>
        <v>1</v>
      </c>
      <c r="AL5923" s="13" t="b">
        <f>IF(OR(Y5923=TRUE,AH5923=""),TRUE,FALSE)</f>
        <v>0</v>
      </c>
      <c r="AM5923" s="13" t="b">
        <f>IF(AI5923="","",AI5923&lt;0)</f>
        <v>0</v>
      </c>
      <c r="AN5923" s="13" t="str">
        <f>IF(AH5923="","No inspection date",IF(AI5923&lt;0,"Negative chronology",IF(AI5923&lt;=30,"0-30",IF(AI5923&lt;=60,"31-60",IF(AI5923&lt;=90,"61-90",IF(AI5923&lt;=180,"91-180","181+"))))))</f>
        <v>181+</v>
      </c>
      <c r="AO5923" s="13" t="str">
        <f>IF(OR(ISNUMBER(SEARCH("COMPLETED",K5923)),ISNUMBER(SEARCH("CLOSED",K5923))),"Closed/Completed","Other Active/Issued")</f>
        <v>Closed/Completed</v>
      </c>
    </row>
    <row r="5924" spans="1:41">
      <c r="A5924" t="s">
        <v>28899</v>
      </c>
      <c r="B5924" t="s">
        <v>87</v>
      </c>
      <c r="C5924" t="s">
        <v>87</v>
      </c>
      <c r="D5924" t="s">
        <v>88</v>
      </c>
      <c r="F5924" t="s">
        <v>28900</v>
      </c>
      <c r="G5924" t="s">
        <v>6269</v>
      </c>
      <c r="H5924" t="s">
        <v>3978</v>
      </c>
      <c r="I5924" t="s">
        <v>6645</v>
      </c>
      <c r="J5924" t="s">
        <v>137</v>
      </c>
      <c r="K5924" t="s">
        <v>93</v>
      </c>
      <c r="L5924" t="s">
        <v>93</v>
      </c>
      <c r="M5924" t="s">
        <v>28901</v>
      </c>
      <c r="N5924" s="9">
        <v>98119</v>
      </c>
      <c r="O5924" t="s">
        <v>28902</v>
      </c>
      <c r="P5924" s="10">
        <v>47.6316119</v>
      </c>
      <c r="Q5924" s="10">
        <v>-122.35968616</v>
      </c>
      <c r="R5924" t="s">
        <v>28903</v>
      </c>
      <c r="S5924" s="7">
        <v>5</v>
      </c>
      <c r="T5924" s="7">
        <v>2024</v>
      </c>
      <c r="U5924" s="7">
        <v>2</v>
      </c>
      <c r="V5924">
        <v>6</v>
      </c>
      <c r="W5924">
        <v>2024</v>
      </c>
      <c r="X5924">
        <v>2</v>
      </c>
      <c r="Y5924" t="b">
        <v>0</v>
      </c>
      <c r="Z5924" t="b">
        <v>0</v>
      </c>
      <c r="AA5924">
        <v>20</v>
      </c>
      <c r="AB5924">
        <v>7</v>
      </c>
      <c r="AC5924" t="b">
        <v>0</v>
      </c>
      <c r="AD5924" t="b">
        <v>1</v>
      </c>
      <c r="AE5924" t="b">
        <v>0</v>
      </c>
      <c r="AF5924" t="b">
        <v>1</v>
      </c>
      <c r="AG5924" s="11">
        <v>45435</v>
      </c>
      <c r="AH5924" s="11">
        <v>45455</v>
      </c>
      <c r="AI5924" s="12">
        <f>IF(OR(AG5924="",AH5924=""),"",AH5924-AG5924)</f>
        <v>20.0</v>
      </c>
      <c r="AJ5924" s="13" t="b">
        <f>IF(OR(AI5924="",AA5924=""),"",AI5924=AA5924)</f>
        <v>1</v>
      </c>
      <c r="AK5924" s="13" t="b">
        <f>IF(AI5924="","",AI5924&gt;60)</f>
        <v>0</v>
      </c>
      <c r="AL5924" s="13" t="b">
        <f>IF(OR(Y5924=TRUE,AH5924=""),TRUE,FALSE)</f>
        <v>0</v>
      </c>
      <c r="AM5924" s="13" t="b">
        <f>IF(AI5924="","",AI5924&lt;0)</f>
        <v>0</v>
      </c>
      <c r="AN5924" s="13" t="str">
        <f>IF(AH5924="","No inspection date",IF(AI5924&lt;0,"Negative chronology",IF(AI5924&lt;=30,"0-30",IF(AI5924&lt;=60,"31-60",IF(AI5924&lt;=90,"61-90",IF(AI5924&lt;=180,"91-180","181+"))))))</f>
        <v>0-30</v>
      </c>
      <c r="AO5924" s="13" t="str">
        <f>IF(OR(ISNUMBER(SEARCH("COMPLETED",K5924)),ISNUMBER(SEARCH("CLOSED",K5924))),"Closed/Completed","Other Active/Issued")</f>
        <v>Closed/Completed</v>
      </c>
    </row>
    <row r="5925" spans="1:41">
      <c r="A5925" t="s">
        <v>28904</v>
      </c>
      <c r="B5925" t="s">
        <v>87</v>
      </c>
      <c r="C5925" t="s">
        <v>87</v>
      </c>
      <c r="D5925" t="s">
        <v>88</v>
      </c>
      <c r="F5925" t="s">
        <v>28905</v>
      </c>
      <c r="G5925" t="s">
        <v>6269</v>
      </c>
      <c r="H5925" t="s">
        <v>3978</v>
      </c>
      <c r="I5925" t="s">
        <v>4530</v>
      </c>
      <c r="J5925" t="s">
        <v>137</v>
      </c>
      <c r="K5925" t="s">
        <v>93</v>
      </c>
      <c r="L5925" t="s">
        <v>93</v>
      </c>
      <c r="M5925" t="s">
        <v>28124</v>
      </c>
      <c r="N5925" s="9">
        <v>98133</v>
      </c>
      <c r="O5925" t="s">
        <v>28906</v>
      </c>
      <c r="P5925" s="10">
        <v>47.72655912</v>
      </c>
      <c r="Q5925" s="10">
        <v>-122.34736208</v>
      </c>
      <c r="R5925" t="s">
        <v>28126</v>
      </c>
      <c r="S5925" s="7">
        <v>5</v>
      </c>
      <c r="T5925" s="7">
        <v>2024</v>
      </c>
      <c r="U5925" s="7">
        <v>2</v>
      </c>
      <c r="V5925">
        <v>10</v>
      </c>
      <c r="W5925">
        <v>2024</v>
      </c>
      <c r="X5925">
        <v>4</v>
      </c>
      <c r="Y5925" t="b">
        <v>0</v>
      </c>
      <c r="Z5925" t="b">
        <v>0</v>
      </c>
      <c r="AA5925">
        <v>146</v>
      </c>
      <c r="AB5925">
        <v>5</v>
      </c>
      <c r="AC5925" t="b">
        <v>0</v>
      </c>
      <c r="AD5925" t="b">
        <v>1</v>
      </c>
      <c r="AE5925" t="b">
        <v>0</v>
      </c>
      <c r="AF5925" t="b">
        <v>1</v>
      </c>
      <c r="AG5925" s="11">
        <v>45435</v>
      </c>
      <c r="AH5925" s="11">
        <v>45581</v>
      </c>
      <c r="AI5925" s="12">
        <f>IF(OR(AG5925="",AH5925=""),"",AH5925-AG5925)</f>
        <v>146.0</v>
      </c>
      <c r="AJ5925" s="13" t="b">
        <f>IF(OR(AI5925="",AA5925=""),"",AI5925=AA5925)</f>
        <v>1</v>
      </c>
      <c r="AK5925" s="13" t="b">
        <f>IF(AI5925="","",AI5925&gt;60)</f>
        <v>1</v>
      </c>
      <c r="AL5925" s="13" t="b">
        <f>IF(OR(Y5925=TRUE,AH5925=""),TRUE,FALSE)</f>
        <v>0</v>
      </c>
      <c r="AM5925" s="13" t="b">
        <f>IF(AI5925="","",AI5925&lt;0)</f>
        <v>0</v>
      </c>
      <c r="AN5925" s="13" t="str">
        <f>IF(AH5925="","No inspection date",IF(AI5925&lt;0,"Negative chronology",IF(AI5925&lt;=30,"0-30",IF(AI5925&lt;=60,"31-60",IF(AI5925&lt;=90,"61-90",IF(AI5925&lt;=180,"91-180","181+"))))))</f>
        <v>91-180</v>
      </c>
      <c r="AO5925" s="13" t="str">
        <f>IF(OR(ISNUMBER(SEARCH("COMPLETED",K5925)),ISNUMBER(SEARCH("CLOSED",K5925))),"Closed/Completed","Other Active/Issued")</f>
        <v>Closed/Completed</v>
      </c>
    </row>
    <row r="5926" spans="1:41">
      <c r="A5926" t="s">
        <v>28907</v>
      </c>
      <c r="B5926" t="s">
        <v>87</v>
      </c>
      <c r="C5926" t="s">
        <v>87</v>
      </c>
      <c r="D5926" t="s">
        <v>88</v>
      </c>
      <c r="F5926" t="s">
        <v>28908</v>
      </c>
      <c r="G5926" t="s">
        <v>6269</v>
      </c>
      <c r="H5926" t="s">
        <v>3978</v>
      </c>
      <c r="I5926" t="s">
        <v>9182</v>
      </c>
      <c r="J5926" t="s">
        <v>137</v>
      </c>
      <c r="K5926" t="s">
        <v>93</v>
      </c>
      <c r="L5926" t="s">
        <v>93</v>
      </c>
      <c r="M5926" t="s">
        <v>28909</v>
      </c>
      <c r="N5926" s="9">
        <v>98119</v>
      </c>
      <c r="O5926" t="s">
        <v>28910</v>
      </c>
      <c r="P5926" s="10">
        <v>47.63933824</v>
      </c>
      <c r="Q5926" s="10">
        <v>-122.37544184</v>
      </c>
      <c r="R5926" t="s">
        <v>28911</v>
      </c>
      <c r="S5926" s="7">
        <v>5</v>
      </c>
      <c r="T5926" s="7">
        <v>2024</v>
      </c>
      <c r="U5926" s="7">
        <v>2</v>
      </c>
      <c r="V5926">
        <v>7</v>
      </c>
      <c r="W5926">
        <v>2024</v>
      </c>
      <c r="X5926">
        <v>3</v>
      </c>
      <c r="Y5926" t="b">
        <v>0</v>
      </c>
      <c r="Z5926" t="b">
        <v>0</v>
      </c>
      <c r="AA5926">
        <v>46</v>
      </c>
      <c r="AB5926">
        <v>7</v>
      </c>
      <c r="AC5926" t="b">
        <v>0</v>
      </c>
      <c r="AD5926" t="b">
        <v>1</v>
      </c>
      <c r="AE5926" t="b">
        <v>0</v>
      </c>
      <c r="AF5926" t="b">
        <v>1</v>
      </c>
      <c r="AG5926" s="11">
        <v>45435</v>
      </c>
      <c r="AH5926" s="11">
        <v>45481</v>
      </c>
      <c r="AI5926" s="12">
        <f>IF(OR(AG5926="",AH5926=""),"",AH5926-AG5926)</f>
        <v>46.0</v>
      </c>
      <c r="AJ5926" s="13" t="b">
        <f>IF(OR(AI5926="",AA5926=""),"",AI5926=AA5926)</f>
        <v>1</v>
      </c>
      <c r="AK5926" s="13" t="b">
        <f>IF(AI5926="","",AI5926&gt;60)</f>
        <v>0</v>
      </c>
      <c r="AL5926" s="13" t="b">
        <f>IF(OR(Y5926=TRUE,AH5926=""),TRUE,FALSE)</f>
        <v>0</v>
      </c>
      <c r="AM5926" s="13" t="b">
        <f>IF(AI5926="","",AI5926&lt;0)</f>
        <v>0</v>
      </c>
      <c r="AN5926" s="13" t="str">
        <f>IF(AH5926="","No inspection date",IF(AI5926&lt;0,"Negative chronology",IF(AI5926&lt;=30,"0-30",IF(AI5926&lt;=60,"31-60",IF(AI5926&lt;=90,"61-90",IF(AI5926&lt;=180,"91-180","181+"))))))</f>
        <v>31-60</v>
      </c>
      <c r="AO5926" s="13" t="str">
        <f>IF(OR(ISNUMBER(SEARCH("COMPLETED",K5926)),ISNUMBER(SEARCH("CLOSED",K5926))),"Closed/Completed","Other Active/Issued")</f>
        <v>Closed/Completed</v>
      </c>
    </row>
    <row r="5927" spans="1:41">
      <c r="A5927" t="s">
        <v>28912</v>
      </c>
      <c r="B5927" t="s">
        <v>87</v>
      </c>
      <c r="C5927" t="s">
        <v>87</v>
      </c>
      <c r="D5927" t="s">
        <v>88</v>
      </c>
      <c r="F5927" t="s">
        <v>28913</v>
      </c>
      <c r="G5927" t="s">
        <v>6269</v>
      </c>
      <c r="H5927" t="s">
        <v>3978</v>
      </c>
      <c r="I5927" t="s">
        <v>9842</v>
      </c>
      <c r="J5927" t="s">
        <v>137</v>
      </c>
      <c r="K5927" t="s">
        <v>93</v>
      </c>
      <c r="L5927" t="s">
        <v>93</v>
      </c>
      <c r="M5927" t="s">
        <v>28914</v>
      </c>
      <c r="N5927" s="9">
        <v>98133</v>
      </c>
      <c r="O5927" t="s">
        <v>28915</v>
      </c>
      <c r="P5927" s="10">
        <v>47.72841611</v>
      </c>
      <c r="Q5927" s="10">
        <v>-122.34691863</v>
      </c>
      <c r="R5927" t="s">
        <v>10722</v>
      </c>
      <c r="S5927" s="7">
        <v>5</v>
      </c>
      <c r="T5927" s="7">
        <v>2024</v>
      </c>
      <c r="U5927" s="7">
        <v>2</v>
      </c>
      <c r="V5927">
        <v>10</v>
      </c>
      <c r="W5927">
        <v>2024</v>
      </c>
      <c r="X5927">
        <v>4</v>
      </c>
      <c r="Y5927" t="b">
        <v>0</v>
      </c>
      <c r="Z5927" t="b">
        <v>0</v>
      </c>
      <c r="AA5927">
        <v>145</v>
      </c>
      <c r="AB5927">
        <v>5</v>
      </c>
      <c r="AC5927" t="b">
        <v>0</v>
      </c>
      <c r="AD5927" t="b">
        <v>1</v>
      </c>
      <c r="AE5927" t="b">
        <v>0</v>
      </c>
      <c r="AF5927" t="b">
        <v>1</v>
      </c>
      <c r="AG5927" s="11">
        <v>45435</v>
      </c>
      <c r="AH5927" s="11">
        <v>45580</v>
      </c>
      <c r="AI5927" s="12">
        <f>IF(OR(AG5927="",AH5927=""),"",AH5927-AG5927)</f>
        <v>145.0</v>
      </c>
      <c r="AJ5927" s="13" t="b">
        <f>IF(OR(AI5927="",AA5927=""),"",AI5927=AA5927)</f>
        <v>1</v>
      </c>
      <c r="AK5927" s="13" t="b">
        <f>IF(AI5927="","",AI5927&gt;60)</f>
        <v>1</v>
      </c>
      <c r="AL5927" s="13" t="b">
        <f>IF(OR(Y5927=TRUE,AH5927=""),TRUE,FALSE)</f>
        <v>0</v>
      </c>
      <c r="AM5927" s="13" t="b">
        <f>IF(AI5927="","",AI5927&lt;0)</f>
        <v>0</v>
      </c>
      <c r="AN5927" s="13" t="str">
        <f>IF(AH5927="","No inspection date",IF(AI5927&lt;0,"Negative chronology",IF(AI5927&lt;=30,"0-30",IF(AI5927&lt;=60,"31-60",IF(AI5927&lt;=90,"61-90",IF(AI5927&lt;=180,"91-180","181+"))))))</f>
        <v>91-180</v>
      </c>
      <c r="AO5927" s="13" t="str">
        <f>IF(OR(ISNUMBER(SEARCH("COMPLETED",K5927)),ISNUMBER(SEARCH("CLOSED",K5927))),"Closed/Completed","Other Active/Issued")</f>
        <v>Closed/Completed</v>
      </c>
    </row>
    <row r="5928" spans="1:41">
      <c r="A5928" t="s">
        <v>28916</v>
      </c>
      <c r="B5928" t="s">
        <v>87</v>
      </c>
      <c r="C5928" t="s">
        <v>87</v>
      </c>
      <c r="D5928" t="s">
        <v>88</v>
      </c>
      <c r="F5928" t="s">
        <v>28917</v>
      </c>
      <c r="G5928" t="s">
        <v>28918</v>
      </c>
      <c r="H5928" t="s">
        <v>3991</v>
      </c>
      <c r="I5928" t="s">
        <v>3496</v>
      </c>
      <c r="J5928" t="s">
        <v>137</v>
      </c>
      <c r="K5928" t="s">
        <v>93</v>
      </c>
      <c r="L5928" t="s">
        <v>93</v>
      </c>
      <c r="M5928" t="s">
        <v>28919</v>
      </c>
      <c r="N5928" s="9">
        <v>98115</v>
      </c>
      <c r="O5928" t="s">
        <v>28920</v>
      </c>
      <c r="P5928" s="10">
        <v>47.6767635</v>
      </c>
      <c r="Q5928" s="10">
        <v>-122.31881823</v>
      </c>
      <c r="R5928" t="s">
        <v>28921</v>
      </c>
      <c r="S5928" s="7">
        <v>5</v>
      </c>
      <c r="T5928" s="7">
        <v>2024</v>
      </c>
      <c r="U5928" s="7">
        <v>2</v>
      </c>
      <c r="V5928">
        <v>7</v>
      </c>
      <c r="W5928">
        <v>2024</v>
      </c>
      <c r="X5928">
        <v>3</v>
      </c>
      <c r="Y5928" t="b">
        <v>0</v>
      </c>
      <c r="Z5928" t="b">
        <v>0</v>
      </c>
      <c r="AA5928">
        <v>63</v>
      </c>
      <c r="AB5928">
        <v>4</v>
      </c>
      <c r="AC5928" t="b">
        <v>0</v>
      </c>
      <c r="AD5928" t="b">
        <v>1</v>
      </c>
      <c r="AE5928" t="b">
        <v>0</v>
      </c>
      <c r="AF5928" t="b">
        <v>1</v>
      </c>
      <c r="AG5928" s="11">
        <v>45436</v>
      </c>
      <c r="AH5928" s="11">
        <v>45499</v>
      </c>
      <c r="AI5928" s="12">
        <f>IF(OR(AG5928="",AH5928=""),"",AH5928-AG5928)</f>
        <v>63.0</v>
      </c>
      <c r="AJ5928" s="13" t="b">
        <f>IF(OR(AI5928="",AA5928=""),"",AI5928=AA5928)</f>
        <v>1</v>
      </c>
      <c r="AK5928" s="13" t="b">
        <f>IF(AI5928="","",AI5928&gt;60)</f>
        <v>1</v>
      </c>
      <c r="AL5928" s="13" t="b">
        <f>IF(OR(Y5928=TRUE,AH5928=""),TRUE,FALSE)</f>
        <v>0</v>
      </c>
      <c r="AM5928" s="13" t="b">
        <f>IF(AI5928="","",AI5928&lt;0)</f>
        <v>0</v>
      </c>
      <c r="AN5928" s="13" t="str">
        <f>IF(AH5928="","No inspection date",IF(AI5928&lt;0,"Negative chronology",IF(AI5928&lt;=30,"0-30",IF(AI5928&lt;=60,"31-60",IF(AI5928&lt;=90,"61-90",IF(AI5928&lt;=180,"91-180","181+"))))))</f>
        <v>61-90</v>
      </c>
      <c r="AO5928" s="13" t="str">
        <f>IF(OR(ISNUMBER(SEARCH("COMPLETED",K5928)),ISNUMBER(SEARCH("CLOSED",K5928))),"Closed/Completed","Other Active/Issued")</f>
        <v>Closed/Completed</v>
      </c>
    </row>
    <row r="5929" spans="1:41">
      <c r="A5929" t="s">
        <v>28922</v>
      </c>
      <c r="B5929" t="s">
        <v>87</v>
      </c>
      <c r="C5929" t="s">
        <v>87</v>
      </c>
      <c r="D5929" t="s">
        <v>88</v>
      </c>
      <c r="F5929" t="s">
        <v>28923</v>
      </c>
      <c r="G5929" t="s">
        <v>28924</v>
      </c>
      <c r="H5929" t="s">
        <v>4019</v>
      </c>
      <c r="I5929" t="s">
        <v>4012</v>
      </c>
      <c r="J5929" t="s">
        <v>93</v>
      </c>
      <c r="K5929" t="s">
        <v>93</v>
      </c>
      <c r="L5929" t="s">
        <v>93</v>
      </c>
      <c r="M5929" t="s">
        <v>28925</v>
      </c>
      <c r="N5929" s="9">
        <v>98105</v>
      </c>
      <c r="O5929" t="s">
        <v>28926</v>
      </c>
      <c r="P5929" s="10">
        <v>47.66249799</v>
      </c>
      <c r="Q5929" s="10">
        <v>-122.31676717</v>
      </c>
      <c r="R5929" t="s">
        <v>28927</v>
      </c>
      <c r="S5929" s="7">
        <v>6</v>
      </c>
      <c r="T5929" s="7">
        <v>2024</v>
      </c>
      <c r="U5929" s="7">
        <v>2</v>
      </c>
      <c r="V5929">
        <v>5</v>
      </c>
      <c r="W5929">
        <v>2024</v>
      </c>
      <c r="X5929">
        <v>2</v>
      </c>
      <c r="Y5929" t="b">
        <v>0</v>
      </c>
      <c r="Z5929" t="b">
        <v>0</v>
      </c>
      <c r="AA5929">
        <v>-3</v>
      </c>
      <c r="AB5929">
        <v>4</v>
      </c>
      <c r="AC5929" t="b">
        <v>0</v>
      </c>
      <c r="AD5929" t="b">
        <v>1</v>
      </c>
      <c r="AE5929" t="b">
        <v>0</v>
      </c>
      <c r="AF5929" t="b">
        <v>1</v>
      </c>
      <c r="AG5929" s="11">
        <v>45446</v>
      </c>
      <c r="AH5929" s="11">
        <v>45443</v>
      </c>
      <c r="AI5929" s="12">
        <f>IF(OR(AG5929="",AH5929=""),"",AH5929-AG5929)</f>
        <v>-3.0</v>
      </c>
      <c r="AJ5929" s="13" t="b">
        <f>IF(OR(AI5929="",AA5929=""),"",AI5929=AA5929)</f>
        <v>1</v>
      </c>
      <c r="AK5929" s="13" t="b">
        <f>IF(AI5929="","",AI5929&gt;60)</f>
        <v>0</v>
      </c>
      <c r="AL5929" s="13" t="b">
        <f>IF(OR(Y5929=TRUE,AH5929=""),TRUE,FALSE)</f>
        <v>0</v>
      </c>
      <c r="AM5929" s="13" t="b">
        <f>IF(AI5929="","",AI5929&lt;0)</f>
        <v>1</v>
      </c>
      <c r="AN5929" s="13" t="str">
        <f>IF(AH5929="","No inspection date",IF(AI5929&lt;0,"Negative chronology",IF(AI5929&lt;=30,"0-30",IF(AI5929&lt;=60,"31-60",IF(AI5929&lt;=90,"61-90",IF(AI5929&lt;=180,"91-180","181+"))))))</f>
        <v>Negative chronology</v>
      </c>
      <c r="AO5929" s="13" t="str">
        <f>IF(OR(ISNUMBER(SEARCH("COMPLETED",K5929)),ISNUMBER(SEARCH("CLOSED",K5929))),"Closed/Completed","Other Active/Issued")</f>
        <v>Closed/Completed</v>
      </c>
    </row>
    <row r="5930" spans="1:41">
      <c r="A5930" t="s">
        <v>28928</v>
      </c>
      <c r="B5930" t="s">
        <v>87</v>
      </c>
      <c r="C5930" t="s">
        <v>87</v>
      </c>
      <c r="D5930" t="s">
        <v>88</v>
      </c>
      <c r="F5930" t="s">
        <v>28929</v>
      </c>
      <c r="G5930" t="s">
        <v>27940</v>
      </c>
      <c r="H5930" t="s">
        <v>4033</v>
      </c>
      <c r="I5930" t="s">
        <v>9822</v>
      </c>
      <c r="J5930" t="s">
        <v>137</v>
      </c>
      <c r="K5930" t="s">
        <v>93</v>
      </c>
      <c r="L5930" t="s">
        <v>93</v>
      </c>
      <c r="M5930" t="s">
        <v>6839</v>
      </c>
      <c r="N5930" s="9">
        <v>98102</v>
      </c>
      <c r="O5930" t="s">
        <v>28930</v>
      </c>
      <c r="P5930" s="10">
        <v>47.62132388</v>
      </c>
      <c r="Q5930" s="10">
        <v>-122.32560976</v>
      </c>
      <c r="R5930" t="s">
        <v>6841</v>
      </c>
      <c r="S5930" s="7">
        <v>6</v>
      </c>
      <c r="T5930" s="7">
        <v>2024</v>
      </c>
      <c r="U5930" s="7">
        <v>2</v>
      </c>
      <c r="V5930">
        <v>10</v>
      </c>
      <c r="W5930">
        <v>2024</v>
      </c>
      <c r="X5930">
        <v>4</v>
      </c>
      <c r="Y5930" t="b">
        <v>0</v>
      </c>
      <c r="Z5930" t="b">
        <v>0</v>
      </c>
      <c r="AA5930">
        <v>126</v>
      </c>
      <c r="AB5930">
        <v>3</v>
      </c>
      <c r="AC5930" t="b">
        <v>0</v>
      </c>
      <c r="AD5930" t="b">
        <v>1</v>
      </c>
      <c r="AE5930" t="b">
        <v>0</v>
      </c>
      <c r="AF5930" t="b">
        <v>1</v>
      </c>
      <c r="AG5930" s="11">
        <v>45448</v>
      </c>
      <c r="AH5930" s="11">
        <v>45574</v>
      </c>
      <c r="AI5930" s="12">
        <f>IF(OR(AG5930="",AH5930=""),"",AH5930-AG5930)</f>
        <v>126.0</v>
      </c>
      <c r="AJ5930" s="13" t="b">
        <f>IF(OR(AI5930="",AA5930=""),"",AI5930=AA5930)</f>
        <v>1</v>
      </c>
      <c r="AK5930" s="13" t="b">
        <f>IF(AI5930="","",AI5930&gt;60)</f>
        <v>1</v>
      </c>
      <c r="AL5930" s="13" t="b">
        <f>IF(OR(Y5930=TRUE,AH5930=""),TRUE,FALSE)</f>
        <v>0</v>
      </c>
      <c r="AM5930" s="13" t="b">
        <f>IF(AI5930="","",AI5930&lt;0)</f>
        <v>0</v>
      </c>
      <c r="AN5930" s="13" t="str">
        <f>IF(AH5930="","No inspection date",IF(AI5930&lt;0,"Negative chronology",IF(AI5930&lt;=30,"0-30",IF(AI5930&lt;=60,"31-60",IF(AI5930&lt;=90,"61-90",IF(AI5930&lt;=180,"91-180","181+"))))))</f>
        <v>91-180</v>
      </c>
      <c r="AO5930" s="13" t="str">
        <f>IF(OR(ISNUMBER(SEARCH("COMPLETED",K5930)),ISNUMBER(SEARCH("CLOSED",K5930))),"Closed/Completed","Other Active/Issued")</f>
        <v>Closed/Completed</v>
      </c>
    </row>
    <row r="5931" spans="1:41">
      <c r="A5931" t="s">
        <v>28931</v>
      </c>
      <c r="B5931" t="s">
        <v>87</v>
      </c>
      <c r="C5931" t="s">
        <v>87</v>
      </c>
      <c r="D5931" t="s">
        <v>88</v>
      </c>
      <c r="F5931" t="s">
        <v>28932</v>
      </c>
      <c r="G5931" t="s">
        <v>6235</v>
      </c>
      <c r="H5931" t="s">
        <v>4033</v>
      </c>
      <c r="I5931" t="s">
        <v>4046</v>
      </c>
      <c r="J5931" t="s">
        <v>6317</v>
      </c>
      <c r="K5931" t="s">
        <v>93</v>
      </c>
      <c r="L5931" t="s">
        <v>93</v>
      </c>
      <c r="M5931" t="s">
        <v>22405</v>
      </c>
      <c r="N5931" s="9">
        <v>98103</v>
      </c>
      <c r="O5931" t="s">
        <v>28933</v>
      </c>
      <c r="P5931" s="10">
        <v>47.66156605</v>
      </c>
      <c r="Q5931" s="10">
        <v>-122.34896907</v>
      </c>
      <c r="R5931" t="s">
        <v>22407</v>
      </c>
      <c r="S5931" s="7">
        <v>6</v>
      </c>
      <c r="T5931" s="7">
        <v>2024</v>
      </c>
      <c r="U5931" s="7">
        <v>2</v>
      </c>
      <c r="V5931">
        <v>6</v>
      </c>
      <c r="W5931">
        <v>2024</v>
      </c>
      <c r="X5931">
        <v>2</v>
      </c>
      <c r="Y5931" t="b">
        <v>0</v>
      </c>
      <c r="Z5931" t="b">
        <v>0</v>
      </c>
      <c r="AA5931">
        <v>2</v>
      </c>
      <c r="AB5931">
        <v>6</v>
      </c>
      <c r="AC5931" t="b">
        <v>0</v>
      </c>
      <c r="AD5931" t="b">
        <v>1</v>
      </c>
      <c r="AE5931" t="b">
        <v>0</v>
      </c>
      <c r="AF5931" t="b">
        <v>1</v>
      </c>
      <c r="AG5931" s="11">
        <v>45448</v>
      </c>
      <c r="AH5931" s="11">
        <v>45450</v>
      </c>
      <c r="AI5931" s="12">
        <f>IF(OR(AG5931="",AH5931=""),"",AH5931-AG5931)</f>
        <v>2.0</v>
      </c>
      <c r="AJ5931" s="13" t="b">
        <f>IF(OR(AI5931="",AA5931=""),"",AI5931=AA5931)</f>
        <v>1</v>
      </c>
      <c r="AK5931" s="13" t="b">
        <f>IF(AI5931="","",AI5931&gt;60)</f>
        <v>0</v>
      </c>
      <c r="AL5931" s="13" t="b">
        <f>IF(OR(Y5931=TRUE,AH5931=""),TRUE,FALSE)</f>
        <v>0</v>
      </c>
      <c r="AM5931" s="13" t="b">
        <f>IF(AI5931="","",AI5931&lt;0)</f>
        <v>0</v>
      </c>
      <c r="AN5931" s="13" t="str">
        <f>IF(AH5931="","No inspection date",IF(AI5931&lt;0,"Negative chronology",IF(AI5931&lt;=30,"0-30",IF(AI5931&lt;=60,"31-60",IF(AI5931&lt;=90,"61-90",IF(AI5931&lt;=180,"91-180","181+"))))))</f>
        <v>0-30</v>
      </c>
      <c r="AO5931" s="13" t="str">
        <f>IF(OR(ISNUMBER(SEARCH("COMPLETED",K5931)),ISNUMBER(SEARCH("CLOSED",K5931))),"Closed/Completed","Other Active/Issued")</f>
        <v>Closed/Completed</v>
      </c>
    </row>
    <row r="5932" spans="1:41">
      <c r="A5932" t="s">
        <v>28934</v>
      </c>
      <c r="B5932" t="s">
        <v>87</v>
      </c>
      <c r="C5932" t="s">
        <v>87</v>
      </c>
      <c r="D5932" t="s">
        <v>88</v>
      </c>
      <c r="F5932" t="s">
        <v>28935</v>
      </c>
      <c r="G5932" t="s">
        <v>28936</v>
      </c>
      <c r="H5932" t="s">
        <v>6603</v>
      </c>
      <c r="I5932" t="s">
        <v>4272</v>
      </c>
      <c r="J5932" t="s">
        <v>137</v>
      </c>
      <c r="K5932" t="s">
        <v>93</v>
      </c>
      <c r="L5932" t="s">
        <v>93</v>
      </c>
      <c r="M5932" t="s">
        <v>28937</v>
      </c>
      <c r="N5932" s="9">
        <v>98108</v>
      </c>
      <c r="O5932" t="s">
        <v>28938</v>
      </c>
      <c r="P5932" s="10">
        <v>47.55266697</v>
      </c>
      <c r="Q5932" s="10">
        <v>-122.31643595</v>
      </c>
      <c r="R5932" t="s">
        <v>28939</v>
      </c>
      <c r="S5932" s="7">
        <v>6</v>
      </c>
      <c r="T5932" s="7">
        <v>2024</v>
      </c>
      <c r="U5932" s="7">
        <v>2</v>
      </c>
      <c r="V5932">
        <v>8</v>
      </c>
      <c r="W5932">
        <v>2024</v>
      </c>
      <c r="X5932">
        <v>3</v>
      </c>
      <c r="Y5932" t="b">
        <v>0</v>
      </c>
      <c r="Z5932" t="b">
        <v>0</v>
      </c>
      <c r="AA5932">
        <v>68</v>
      </c>
      <c r="AB5932">
        <v>2</v>
      </c>
      <c r="AC5932" t="b">
        <v>0</v>
      </c>
      <c r="AD5932" t="b">
        <v>1</v>
      </c>
      <c r="AE5932" t="b">
        <v>0</v>
      </c>
      <c r="AF5932" t="b">
        <v>1</v>
      </c>
      <c r="AG5932" s="11">
        <v>45449</v>
      </c>
      <c r="AH5932" s="11">
        <v>45517</v>
      </c>
      <c r="AI5932" s="12">
        <f>IF(OR(AG5932="",AH5932=""),"",AH5932-AG5932)</f>
        <v>68.0</v>
      </c>
      <c r="AJ5932" s="13" t="b">
        <f>IF(OR(AI5932="",AA5932=""),"",AI5932=AA5932)</f>
        <v>1</v>
      </c>
      <c r="AK5932" s="13" t="b">
        <f>IF(AI5932="","",AI5932&gt;60)</f>
        <v>1</v>
      </c>
      <c r="AL5932" s="13" t="b">
        <f>IF(OR(Y5932=TRUE,AH5932=""),TRUE,FALSE)</f>
        <v>0</v>
      </c>
      <c r="AM5932" s="13" t="b">
        <f>IF(AI5932="","",AI5932&lt;0)</f>
        <v>0</v>
      </c>
      <c r="AN5932" s="13" t="str">
        <f>IF(AH5932="","No inspection date",IF(AI5932&lt;0,"Negative chronology",IF(AI5932&lt;=30,"0-30",IF(AI5932&lt;=60,"31-60",IF(AI5932&lt;=90,"61-90",IF(AI5932&lt;=180,"91-180","181+"))))))</f>
        <v>61-90</v>
      </c>
      <c r="AO5932" s="13" t="str">
        <f>IF(OR(ISNUMBER(SEARCH("COMPLETED",K5932)),ISNUMBER(SEARCH("CLOSED",K5932))),"Closed/Completed","Other Active/Issued")</f>
        <v>Closed/Completed</v>
      </c>
    </row>
    <row r="5933" spans="1:41">
      <c r="A5933" t="s">
        <v>28940</v>
      </c>
      <c r="B5933" t="s">
        <v>87</v>
      </c>
      <c r="C5933" t="s">
        <v>87</v>
      </c>
      <c r="D5933" t="s">
        <v>88</v>
      </c>
      <c r="F5933" t="s">
        <v>28941</v>
      </c>
      <c r="G5933" t="s">
        <v>6269</v>
      </c>
      <c r="H5933" t="s">
        <v>6603</v>
      </c>
      <c r="I5933" t="s">
        <v>9979</v>
      </c>
      <c r="J5933" t="s">
        <v>6317</v>
      </c>
      <c r="K5933" t="s">
        <v>93</v>
      </c>
      <c r="L5933" t="s">
        <v>93</v>
      </c>
      <c r="M5933" t="s">
        <v>28942</v>
      </c>
      <c r="O5933" t="s">
        <v>28943</v>
      </c>
      <c r="P5933" s="10">
        <v>47.62010847</v>
      </c>
      <c r="Q5933" s="10">
        <v>-122.33189923</v>
      </c>
      <c r="R5933" t="s">
        <v>28944</v>
      </c>
      <c r="S5933" s="7">
        <v>6</v>
      </c>
      <c r="T5933" s="7">
        <v>2024</v>
      </c>
      <c r="U5933" s="7">
        <v>2</v>
      </c>
      <c r="V5933">
        <v>12</v>
      </c>
      <c r="W5933">
        <v>2024</v>
      </c>
      <c r="X5933">
        <v>4</v>
      </c>
      <c r="Y5933" t="b">
        <v>0</v>
      </c>
      <c r="Z5933" t="b">
        <v>0</v>
      </c>
      <c r="AA5933">
        <v>193</v>
      </c>
      <c r="AB5933">
        <v>7</v>
      </c>
      <c r="AC5933" t="b">
        <v>0</v>
      </c>
      <c r="AD5933" t="b">
        <v>1</v>
      </c>
      <c r="AE5933" t="b">
        <v>0</v>
      </c>
      <c r="AF5933" t="b">
        <v>1</v>
      </c>
      <c r="AG5933" s="11">
        <v>45449</v>
      </c>
      <c r="AH5933" s="11">
        <v>45642</v>
      </c>
      <c r="AI5933" s="12">
        <f>IF(OR(AG5933="",AH5933=""),"",AH5933-AG5933)</f>
        <v>193.0</v>
      </c>
      <c r="AJ5933" s="13" t="b">
        <f>IF(OR(AI5933="",AA5933=""),"",AI5933=AA5933)</f>
        <v>1</v>
      </c>
      <c r="AK5933" s="13" t="b">
        <f>IF(AI5933="","",AI5933&gt;60)</f>
        <v>1</v>
      </c>
      <c r="AL5933" s="13" t="b">
        <f>IF(OR(Y5933=TRUE,AH5933=""),TRUE,FALSE)</f>
        <v>0</v>
      </c>
      <c r="AM5933" s="13" t="b">
        <f>IF(AI5933="","",AI5933&lt;0)</f>
        <v>0</v>
      </c>
      <c r="AN5933" s="13" t="str">
        <f>IF(AH5933="","No inspection date",IF(AI5933&lt;0,"Negative chronology",IF(AI5933&lt;=30,"0-30",IF(AI5933&lt;=60,"31-60",IF(AI5933&lt;=90,"61-90",IF(AI5933&lt;=180,"91-180","181+"))))))</f>
        <v>181+</v>
      </c>
      <c r="AO5933" s="13" t="str">
        <f>IF(OR(ISNUMBER(SEARCH("COMPLETED",K5933)),ISNUMBER(SEARCH("CLOSED",K5933))),"Closed/Completed","Other Active/Issued")</f>
        <v>Closed/Completed</v>
      </c>
    </row>
    <row r="5934" spans="1:41">
      <c r="A5934" t="s">
        <v>28945</v>
      </c>
      <c r="B5934" t="s">
        <v>87</v>
      </c>
      <c r="C5934" t="s">
        <v>87</v>
      </c>
      <c r="D5934" t="s">
        <v>88</v>
      </c>
      <c r="F5934" t="s">
        <v>28946</v>
      </c>
      <c r="G5934" t="s">
        <v>28918</v>
      </c>
      <c r="H5934" t="s">
        <v>4046</v>
      </c>
      <c r="I5934" t="s">
        <v>4162</v>
      </c>
      <c r="J5934" t="s">
        <v>137</v>
      </c>
      <c r="K5934" t="s">
        <v>93</v>
      </c>
      <c r="L5934" t="s">
        <v>93</v>
      </c>
      <c r="M5934" t="s">
        <v>28947</v>
      </c>
      <c r="N5934" s="9">
        <v>98105</v>
      </c>
      <c r="O5934" t="s">
        <v>28948</v>
      </c>
      <c r="P5934" s="10">
        <v>47.66381303</v>
      </c>
      <c r="Q5934" s="10">
        <v>-122.31451979</v>
      </c>
      <c r="R5934" t="s">
        <v>28949</v>
      </c>
      <c r="S5934" s="7">
        <v>6</v>
      </c>
      <c r="T5934" s="7">
        <v>2024</v>
      </c>
      <c r="U5934" s="7">
        <v>2</v>
      </c>
      <c r="V5934">
        <v>7</v>
      </c>
      <c r="W5934">
        <v>2024</v>
      </c>
      <c r="X5934">
        <v>3</v>
      </c>
      <c r="Y5934" t="b">
        <v>0</v>
      </c>
      <c r="Z5934" t="b">
        <v>0</v>
      </c>
      <c r="AA5934">
        <v>32</v>
      </c>
      <c r="AB5934">
        <v>4</v>
      </c>
      <c r="AC5934" t="b">
        <v>0</v>
      </c>
      <c r="AD5934" t="b">
        <v>1</v>
      </c>
      <c r="AE5934" t="b">
        <v>0</v>
      </c>
      <c r="AF5934" t="b">
        <v>1</v>
      </c>
      <c r="AG5934" s="11">
        <v>45450</v>
      </c>
      <c r="AH5934" s="11">
        <v>45482</v>
      </c>
      <c r="AI5934" s="12">
        <f>IF(OR(AG5934="",AH5934=""),"",AH5934-AG5934)</f>
        <v>32.0</v>
      </c>
      <c r="AJ5934" s="13" t="b">
        <f>IF(OR(AI5934="",AA5934=""),"",AI5934=AA5934)</f>
        <v>1</v>
      </c>
      <c r="AK5934" s="13" t="b">
        <f>IF(AI5934="","",AI5934&gt;60)</f>
        <v>0</v>
      </c>
      <c r="AL5934" s="13" t="b">
        <f>IF(OR(Y5934=TRUE,AH5934=""),TRUE,FALSE)</f>
        <v>0</v>
      </c>
      <c r="AM5934" s="13" t="b">
        <f>IF(AI5934="","",AI5934&lt;0)</f>
        <v>0</v>
      </c>
      <c r="AN5934" s="13" t="str">
        <f>IF(AH5934="","No inspection date",IF(AI5934&lt;0,"Negative chronology",IF(AI5934&lt;=30,"0-30",IF(AI5934&lt;=60,"31-60",IF(AI5934&lt;=90,"61-90",IF(AI5934&lt;=180,"91-180","181+"))))))</f>
        <v>31-60</v>
      </c>
      <c r="AO5934" s="13" t="str">
        <f>IF(OR(ISNUMBER(SEARCH("COMPLETED",K5934)),ISNUMBER(SEARCH("CLOSED",K5934))),"Closed/Completed","Other Active/Issued")</f>
        <v>Closed/Completed</v>
      </c>
    </row>
    <row r="5935" spans="1:41">
      <c r="A5935" t="s">
        <v>28950</v>
      </c>
      <c r="B5935" t="s">
        <v>87</v>
      </c>
      <c r="C5935" t="s">
        <v>87</v>
      </c>
      <c r="D5935" t="s">
        <v>88</v>
      </c>
      <c r="F5935" t="s">
        <v>28951</v>
      </c>
      <c r="G5935" t="s">
        <v>28952</v>
      </c>
      <c r="H5935" t="s">
        <v>4059</v>
      </c>
      <c r="I5935" t="s">
        <v>3956</v>
      </c>
      <c r="J5935" t="s">
        <v>137</v>
      </c>
      <c r="K5935" t="s">
        <v>93</v>
      </c>
      <c r="L5935" t="s">
        <v>93</v>
      </c>
      <c r="M5935" t="s">
        <v>4176</v>
      </c>
      <c r="N5935" s="9">
        <v>98101</v>
      </c>
      <c r="O5935" t="s">
        <v>28953</v>
      </c>
      <c r="P5935" s="10">
        <v>47.61397452</v>
      </c>
      <c r="Q5935" s="10">
        <v>-122.33352833</v>
      </c>
      <c r="R5935" t="s">
        <v>4178</v>
      </c>
      <c r="S5935" s="7">
        <v>6</v>
      </c>
      <c r="T5935" s="7">
        <v>2024</v>
      </c>
      <c r="U5935" s="7">
        <v>2</v>
      </c>
      <c r="V5935">
        <v>8</v>
      </c>
      <c r="W5935">
        <v>2024</v>
      </c>
      <c r="X5935">
        <v>3</v>
      </c>
      <c r="Y5935" t="b">
        <v>0</v>
      </c>
      <c r="Z5935" t="b">
        <v>0</v>
      </c>
      <c r="AA5935">
        <v>51</v>
      </c>
      <c r="AB5935">
        <v>7</v>
      </c>
      <c r="AC5935" t="b">
        <v>0</v>
      </c>
      <c r="AD5935" t="b">
        <v>1</v>
      </c>
      <c r="AE5935" t="b">
        <v>0</v>
      </c>
      <c r="AF5935" t="b">
        <v>1</v>
      </c>
      <c r="AG5935" s="11">
        <v>45454</v>
      </c>
      <c r="AH5935" s="11">
        <v>45505</v>
      </c>
      <c r="AI5935" s="12">
        <f>IF(OR(AG5935="",AH5935=""),"",AH5935-AG5935)</f>
        <v>51.0</v>
      </c>
      <c r="AJ5935" s="13" t="b">
        <f>IF(OR(AI5935="",AA5935=""),"",AI5935=AA5935)</f>
        <v>1</v>
      </c>
      <c r="AK5935" s="13" t="b">
        <f>IF(AI5935="","",AI5935&gt;60)</f>
        <v>0</v>
      </c>
      <c r="AL5935" s="13" t="b">
        <f>IF(OR(Y5935=TRUE,AH5935=""),TRUE,FALSE)</f>
        <v>0</v>
      </c>
      <c r="AM5935" s="13" t="b">
        <f>IF(AI5935="","",AI5935&lt;0)</f>
        <v>0</v>
      </c>
      <c r="AN5935" s="13" t="str">
        <f>IF(AH5935="","No inspection date",IF(AI5935&lt;0,"Negative chronology",IF(AI5935&lt;=30,"0-30",IF(AI5935&lt;=60,"31-60",IF(AI5935&lt;=90,"61-90",IF(AI5935&lt;=180,"91-180","181+"))))))</f>
        <v>31-60</v>
      </c>
      <c r="AO5935" s="13" t="str">
        <f>IF(OR(ISNUMBER(SEARCH("COMPLETED",K5935)),ISNUMBER(SEARCH("CLOSED",K5935))),"Closed/Completed","Other Active/Issued")</f>
        <v>Closed/Completed</v>
      </c>
    </row>
    <row r="5936" spans="1:41">
      <c r="A5936" t="s">
        <v>28954</v>
      </c>
      <c r="B5936" t="s">
        <v>87</v>
      </c>
      <c r="C5936" t="s">
        <v>87</v>
      </c>
      <c r="D5936" t="s">
        <v>88</v>
      </c>
      <c r="F5936" t="s">
        <v>28955</v>
      </c>
      <c r="G5936" t="s">
        <v>28956</v>
      </c>
      <c r="H5936" t="s">
        <v>4059</v>
      </c>
      <c r="I5936" t="s">
        <v>8700</v>
      </c>
      <c r="J5936" t="s">
        <v>93</v>
      </c>
      <c r="K5936" t="s">
        <v>100</v>
      </c>
      <c r="L5936" t="s">
        <v>100</v>
      </c>
      <c r="M5936" t="s">
        <v>28896</v>
      </c>
      <c r="N5936" s="9">
        <v>98122</v>
      </c>
      <c r="O5936" t="s">
        <v>28957</v>
      </c>
      <c r="P5936" s="10">
        <v>47.61740831</v>
      </c>
      <c r="Q5936" s="10">
        <v>-122.31461042</v>
      </c>
      <c r="R5936" t="s">
        <v>28898</v>
      </c>
      <c r="S5936" s="7">
        <v>6</v>
      </c>
      <c r="T5936" s="7">
        <v>2024</v>
      </c>
      <c r="U5936" s="7">
        <v>2</v>
      </c>
      <c r="V5936">
        <v>7</v>
      </c>
      <c r="W5936">
        <v>2024</v>
      </c>
      <c r="X5936">
        <v>3</v>
      </c>
      <c r="Y5936" t="b">
        <v>0</v>
      </c>
      <c r="Z5936" t="b">
        <v>0</v>
      </c>
      <c r="AA5936">
        <v>37</v>
      </c>
      <c r="AB5936">
        <v>3</v>
      </c>
      <c r="AC5936" t="b">
        <v>0</v>
      </c>
      <c r="AD5936" t="b">
        <v>1</v>
      </c>
      <c r="AE5936" t="b">
        <v>0</v>
      </c>
      <c r="AF5936" t="b">
        <v>1</v>
      </c>
      <c r="AG5936" s="11">
        <v>45454</v>
      </c>
      <c r="AH5936" s="11">
        <v>45491</v>
      </c>
      <c r="AI5936" s="12">
        <f>IF(OR(AG5936="",AH5936=""),"",AH5936-AG5936)</f>
        <v>37.0</v>
      </c>
      <c r="AJ5936" s="13" t="b">
        <f>IF(OR(AI5936="",AA5936=""),"",AI5936=AA5936)</f>
        <v>1</v>
      </c>
      <c r="AK5936" s="13" t="b">
        <f>IF(AI5936="","",AI5936&gt;60)</f>
        <v>0</v>
      </c>
      <c r="AL5936" s="13" t="b">
        <f>IF(OR(Y5936=TRUE,AH5936=""),TRUE,FALSE)</f>
        <v>0</v>
      </c>
      <c r="AM5936" s="13" t="b">
        <f>IF(AI5936="","",AI5936&lt;0)</f>
        <v>0</v>
      </c>
      <c r="AN5936" s="13" t="str">
        <f>IF(AH5936="","No inspection date",IF(AI5936&lt;0,"Negative chronology",IF(AI5936&lt;=30,"0-30",IF(AI5936&lt;=60,"31-60",IF(AI5936&lt;=90,"61-90",IF(AI5936&lt;=180,"91-180","181+"))))))</f>
        <v>31-60</v>
      </c>
      <c r="AO5936" s="13" t="str">
        <f>IF(OR(ISNUMBER(SEARCH("COMPLETED",K5936)),ISNUMBER(SEARCH("CLOSED",K5936))),"Closed/Completed","Other Active/Issued")</f>
        <v>Other Active/Issued</v>
      </c>
    </row>
    <row r="5937" spans="1:41">
      <c r="A5937" t="s">
        <v>28958</v>
      </c>
      <c r="B5937" t="s">
        <v>87</v>
      </c>
      <c r="C5937" t="s">
        <v>87</v>
      </c>
      <c r="D5937" t="s">
        <v>88</v>
      </c>
      <c r="F5937" t="s">
        <v>28959</v>
      </c>
      <c r="H5937" t="s">
        <v>4059</v>
      </c>
      <c r="K5937" t="s">
        <v>93</v>
      </c>
      <c r="L5937" t="s">
        <v>93</v>
      </c>
      <c r="M5937" t="s">
        <v>28896</v>
      </c>
      <c r="N5937" s="9">
        <v>98122</v>
      </c>
      <c r="O5937" t="s">
        <v>28960</v>
      </c>
      <c r="P5937" s="10">
        <v>47.61740831</v>
      </c>
      <c r="Q5937" s="10">
        <v>-122.31461042</v>
      </c>
      <c r="R5937" t="s">
        <v>28898</v>
      </c>
      <c r="S5937" s="7">
        <v>6</v>
      </c>
      <c r="T5937" s="7">
        <v>2024</v>
      </c>
      <c r="U5937" s="7">
        <v>2</v>
      </c>
      <c r="Y5937" t="b">
        <v>1</v>
      </c>
      <c r="Z5937" t="b">
        <v>1</v>
      </c>
      <c r="AB5937">
        <v>3</v>
      </c>
      <c r="AC5937" t="b">
        <v>0</v>
      </c>
      <c r="AD5937" t="b">
        <v>1</v>
      </c>
      <c r="AE5937" t="b">
        <v>0</v>
      </c>
      <c r="AF5937" t="b">
        <v>1</v>
      </c>
      <c r="AG5937" s="11">
        <v>45454</v>
      </c>
      <c r="AI5937" s="12">
        <f>IF(OR(AG5937="",AH5937=""),"",AH5937-AG5937)</f>
        <v/>
      </c>
      <c r="AJ5937" s="13">
        <f>IF(OR(AI5937="",AA5937=""),"",AI5937=AA5937)</f>
        <v/>
      </c>
      <c r="AK5937" s="13">
        <f>IF(AI5937="","",AI5937&gt;60)</f>
        <v/>
      </c>
      <c r="AL5937" s="13" t="b">
        <f>IF(OR(Y5937=TRUE,AH5937=""),TRUE,FALSE)</f>
        <v>1</v>
      </c>
      <c r="AM5937" s="13">
        <f>IF(AI5937="","",AI5937&lt;0)</f>
        <v/>
      </c>
      <c r="AN5937" s="13" t="str">
        <f>IF(AH5937="","No inspection date",IF(AI5937&lt;0,"Negative chronology",IF(AI5937&lt;=30,"0-30",IF(AI5937&lt;=60,"31-60",IF(AI5937&lt;=90,"61-90",IF(AI5937&lt;=180,"91-180","181+"))))))</f>
        <v>No inspection date</v>
      </c>
      <c r="AO5937" s="13" t="str">
        <f>IF(OR(ISNUMBER(SEARCH("COMPLETED",K5937)),ISNUMBER(SEARCH("CLOSED",K5937))),"Closed/Completed","Other Active/Issued")</f>
        <v>Closed/Completed</v>
      </c>
    </row>
    <row r="5938" spans="1:41">
      <c r="A5938" t="s">
        <v>28961</v>
      </c>
      <c r="B5938" t="s">
        <v>87</v>
      </c>
      <c r="C5938" t="s">
        <v>87</v>
      </c>
      <c r="D5938" t="s">
        <v>88</v>
      </c>
      <c r="F5938" t="s">
        <v>4208</v>
      </c>
      <c r="G5938" t="s">
        <v>6269</v>
      </c>
      <c r="H5938" t="s">
        <v>2720</v>
      </c>
      <c r="I5938" t="s">
        <v>8700</v>
      </c>
      <c r="J5938" t="s">
        <v>137</v>
      </c>
      <c r="K5938" t="s">
        <v>93</v>
      </c>
      <c r="L5938" t="s">
        <v>93</v>
      </c>
      <c r="M5938" t="s">
        <v>4211</v>
      </c>
      <c r="N5938" s="9">
        <v>98116</v>
      </c>
      <c r="O5938" t="s">
        <v>28962</v>
      </c>
      <c r="P5938" s="10">
        <v>47.58913082</v>
      </c>
      <c r="Q5938" s="10">
        <v>-122.38585689</v>
      </c>
      <c r="R5938" t="s">
        <v>4213</v>
      </c>
      <c r="S5938" s="7">
        <v>6</v>
      </c>
      <c r="T5938" s="7">
        <v>2024</v>
      </c>
      <c r="U5938" s="7">
        <v>2</v>
      </c>
      <c r="V5938">
        <v>7</v>
      </c>
      <c r="W5938">
        <v>2024</v>
      </c>
      <c r="X5938">
        <v>3</v>
      </c>
      <c r="Y5938" t="b">
        <v>0</v>
      </c>
      <c r="Z5938" t="b">
        <v>0</v>
      </c>
      <c r="AA5938">
        <v>35</v>
      </c>
      <c r="AB5938">
        <v>1</v>
      </c>
      <c r="AC5938" t="b">
        <v>0</v>
      </c>
      <c r="AD5938" t="b">
        <v>1</v>
      </c>
      <c r="AE5938" t="b">
        <v>0</v>
      </c>
      <c r="AF5938" t="b">
        <v>1</v>
      </c>
      <c r="AG5938" s="11">
        <v>45456</v>
      </c>
      <c r="AH5938" s="11">
        <v>45491</v>
      </c>
      <c r="AI5938" s="12">
        <f>IF(OR(AG5938="",AH5938=""),"",AH5938-AG5938)</f>
        <v>35.0</v>
      </c>
      <c r="AJ5938" s="13" t="b">
        <f>IF(OR(AI5938="",AA5938=""),"",AI5938=AA5938)</f>
        <v>1</v>
      </c>
      <c r="AK5938" s="13" t="b">
        <f>IF(AI5938="","",AI5938&gt;60)</f>
        <v>0</v>
      </c>
      <c r="AL5938" s="13" t="b">
        <f>IF(OR(Y5938=TRUE,AH5938=""),TRUE,FALSE)</f>
        <v>0</v>
      </c>
      <c r="AM5938" s="13" t="b">
        <f>IF(AI5938="","",AI5938&lt;0)</f>
        <v>0</v>
      </c>
      <c r="AN5938" s="13" t="str">
        <f>IF(AH5938="","No inspection date",IF(AI5938&lt;0,"Negative chronology",IF(AI5938&lt;=30,"0-30",IF(AI5938&lt;=60,"31-60",IF(AI5938&lt;=90,"61-90",IF(AI5938&lt;=180,"91-180","181+"))))))</f>
        <v>31-60</v>
      </c>
      <c r="AO5938" s="13" t="str">
        <f>IF(OR(ISNUMBER(SEARCH("COMPLETED",K5938)),ISNUMBER(SEARCH("CLOSED",K5938))),"Closed/Completed","Other Active/Issued")</f>
        <v>Closed/Completed</v>
      </c>
    </row>
    <row r="5939" spans="1:41">
      <c r="A5939" t="s">
        <v>28963</v>
      </c>
      <c r="B5939" t="s">
        <v>87</v>
      </c>
      <c r="C5939" t="s">
        <v>87</v>
      </c>
      <c r="D5939" t="s">
        <v>88</v>
      </c>
      <c r="F5939" t="s">
        <v>28964</v>
      </c>
      <c r="G5939" t="s">
        <v>7372</v>
      </c>
      <c r="H5939" t="s">
        <v>4079</v>
      </c>
      <c r="I5939" t="s">
        <v>9571</v>
      </c>
      <c r="J5939" t="s">
        <v>137</v>
      </c>
      <c r="K5939" t="s">
        <v>93</v>
      </c>
      <c r="L5939" t="s">
        <v>100</v>
      </c>
      <c r="M5939" t="s">
        <v>28965</v>
      </c>
      <c r="N5939" s="9">
        <v>98125</v>
      </c>
      <c r="O5939" t="s">
        <v>28966</v>
      </c>
      <c r="P5939" s="10">
        <v>47.72206517</v>
      </c>
      <c r="Q5939" s="10">
        <v>-122.296869</v>
      </c>
      <c r="R5939" t="s">
        <v>28967</v>
      </c>
      <c r="S5939" s="7">
        <v>6</v>
      </c>
      <c r="T5939" s="7">
        <v>2024</v>
      </c>
      <c r="U5939" s="7">
        <v>2</v>
      </c>
      <c r="V5939">
        <v>7</v>
      </c>
      <c r="W5939">
        <v>2024</v>
      </c>
      <c r="X5939">
        <v>3</v>
      </c>
      <c r="Y5939" t="b">
        <v>0</v>
      </c>
      <c r="Z5939" t="b">
        <v>0</v>
      </c>
      <c r="AA5939">
        <v>36</v>
      </c>
      <c r="AB5939">
        <v>5</v>
      </c>
      <c r="AC5939" t="b">
        <v>0</v>
      </c>
      <c r="AD5939" t="b">
        <v>1</v>
      </c>
      <c r="AE5939" t="b">
        <v>0</v>
      </c>
      <c r="AF5939" t="b">
        <v>1</v>
      </c>
      <c r="AG5939" s="11">
        <v>45461</v>
      </c>
      <c r="AH5939" s="11">
        <v>45497</v>
      </c>
      <c r="AI5939" s="12">
        <f>IF(OR(AG5939="",AH5939=""),"",AH5939-AG5939)</f>
        <v>36.0</v>
      </c>
      <c r="AJ5939" s="13" t="b">
        <f>IF(OR(AI5939="",AA5939=""),"",AI5939=AA5939)</f>
        <v>1</v>
      </c>
      <c r="AK5939" s="13" t="b">
        <f>IF(AI5939="","",AI5939&gt;60)</f>
        <v>0</v>
      </c>
      <c r="AL5939" s="13" t="b">
        <f>IF(OR(Y5939=TRUE,AH5939=""),TRUE,FALSE)</f>
        <v>0</v>
      </c>
      <c r="AM5939" s="13" t="b">
        <f>IF(AI5939="","",AI5939&lt;0)</f>
        <v>0</v>
      </c>
      <c r="AN5939" s="13" t="str">
        <f>IF(AH5939="","No inspection date",IF(AI5939&lt;0,"Negative chronology",IF(AI5939&lt;=30,"0-30",IF(AI5939&lt;=60,"31-60",IF(AI5939&lt;=90,"61-90",IF(AI5939&lt;=180,"91-180","181+"))))))</f>
        <v>31-60</v>
      </c>
      <c r="AO5939" s="13" t="str">
        <f>IF(OR(ISNUMBER(SEARCH("COMPLETED",K5939)),ISNUMBER(SEARCH("CLOSED",K5939))),"Closed/Completed","Other Active/Issued")</f>
        <v>Closed/Completed</v>
      </c>
    </row>
    <row r="5940" spans="1:41">
      <c r="A5940" t="s">
        <v>28968</v>
      </c>
      <c r="B5940" t="s">
        <v>87</v>
      </c>
      <c r="C5940" t="s">
        <v>87</v>
      </c>
      <c r="D5940" t="s">
        <v>88</v>
      </c>
      <c r="F5940" t="s">
        <v>28969</v>
      </c>
      <c r="G5940" t="s">
        <v>28970</v>
      </c>
      <c r="H5940" t="s">
        <v>9385</v>
      </c>
      <c r="I5940" t="s">
        <v>6922</v>
      </c>
      <c r="J5940" t="s">
        <v>137</v>
      </c>
      <c r="K5940" t="s">
        <v>93</v>
      </c>
      <c r="L5940" t="s">
        <v>93</v>
      </c>
      <c r="M5940" t="s">
        <v>6657</v>
      </c>
      <c r="N5940" s="9">
        <v>98121</v>
      </c>
      <c r="O5940" t="s">
        <v>28971</v>
      </c>
      <c r="P5940" s="10">
        <v>47.61291227</v>
      </c>
      <c r="Q5940" s="10">
        <v>-122.34511587</v>
      </c>
      <c r="R5940" t="s">
        <v>6659</v>
      </c>
      <c r="S5940" s="7">
        <v>6</v>
      </c>
      <c r="T5940" s="7">
        <v>2024</v>
      </c>
      <c r="U5940" s="7">
        <v>2</v>
      </c>
      <c r="V5940">
        <v>5</v>
      </c>
      <c r="W5940">
        <v>2025</v>
      </c>
      <c r="X5940">
        <v>2</v>
      </c>
      <c r="Y5940" t="b">
        <v>0</v>
      </c>
      <c r="Z5940" t="b">
        <v>0</v>
      </c>
      <c r="AA5940">
        <v>334</v>
      </c>
      <c r="AB5940">
        <v>7</v>
      </c>
      <c r="AC5940" t="b">
        <v>0</v>
      </c>
      <c r="AD5940" t="b">
        <v>1</v>
      </c>
      <c r="AE5940" t="b">
        <v>0</v>
      </c>
      <c r="AF5940" t="b">
        <v>1</v>
      </c>
      <c r="AG5940" s="11">
        <v>45463</v>
      </c>
      <c r="AH5940" s="11">
        <v>45797</v>
      </c>
      <c r="AI5940" s="12">
        <f>IF(OR(AG5940="",AH5940=""),"",AH5940-AG5940)</f>
        <v>334.0</v>
      </c>
      <c r="AJ5940" s="13" t="b">
        <f>IF(OR(AI5940="",AA5940=""),"",AI5940=AA5940)</f>
        <v>1</v>
      </c>
      <c r="AK5940" s="13" t="b">
        <f>IF(AI5940="","",AI5940&gt;60)</f>
        <v>1</v>
      </c>
      <c r="AL5940" s="13" t="b">
        <f>IF(OR(Y5940=TRUE,AH5940=""),TRUE,FALSE)</f>
        <v>0</v>
      </c>
      <c r="AM5940" s="13" t="b">
        <f>IF(AI5940="","",AI5940&lt;0)</f>
        <v>0</v>
      </c>
      <c r="AN5940" s="13" t="str">
        <f>IF(AH5940="","No inspection date",IF(AI5940&lt;0,"Negative chronology",IF(AI5940&lt;=30,"0-30",IF(AI5940&lt;=60,"31-60",IF(AI5940&lt;=90,"61-90",IF(AI5940&lt;=180,"91-180","181+"))))))</f>
        <v>181+</v>
      </c>
      <c r="AO5940" s="13" t="str">
        <f>IF(OR(ISNUMBER(SEARCH("COMPLETED",K5940)),ISNUMBER(SEARCH("CLOSED",K5940))),"Closed/Completed","Other Active/Issued")</f>
        <v>Closed/Completed</v>
      </c>
    </row>
    <row r="5941" spans="1:41">
      <c r="A5941" t="s">
        <v>28972</v>
      </c>
      <c r="B5941" t="s">
        <v>87</v>
      </c>
      <c r="C5941" t="s">
        <v>87</v>
      </c>
      <c r="D5941" t="s">
        <v>88</v>
      </c>
      <c r="F5941" t="s">
        <v>28973</v>
      </c>
      <c r="G5941" t="s">
        <v>6269</v>
      </c>
      <c r="H5941" t="s">
        <v>3032</v>
      </c>
      <c r="I5941" t="s">
        <v>4210</v>
      </c>
      <c r="J5941" t="s">
        <v>137</v>
      </c>
      <c r="K5941" t="s">
        <v>93</v>
      </c>
      <c r="L5941" t="s">
        <v>93</v>
      </c>
      <c r="M5941" t="s">
        <v>28974</v>
      </c>
      <c r="N5941" s="9">
        <v>98144</v>
      </c>
      <c r="O5941" t="s">
        <v>28975</v>
      </c>
      <c r="P5941" s="10">
        <v>47.5886952</v>
      </c>
      <c r="Q5941" s="10">
        <v>-122.31700949</v>
      </c>
      <c r="R5941" t="s">
        <v>28976</v>
      </c>
      <c r="S5941" s="7">
        <v>6</v>
      </c>
      <c r="T5941" s="7">
        <v>2024</v>
      </c>
      <c r="U5941" s="7">
        <v>2</v>
      </c>
      <c r="V5941">
        <v>7</v>
      </c>
      <c r="W5941">
        <v>2024</v>
      </c>
      <c r="X5941">
        <v>3</v>
      </c>
      <c r="Y5941" t="b">
        <v>0</v>
      </c>
      <c r="Z5941" t="b">
        <v>0</v>
      </c>
      <c r="AA5941">
        <v>36</v>
      </c>
      <c r="AB5941">
        <v>2</v>
      </c>
      <c r="AC5941" t="b">
        <v>0</v>
      </c>
      <c r="AD5941" t="b">
        <v>1</v>
      </c>
      <c r="AE5941" t="b">
        <v>0</v>
      </c>
      <c r="AF5941" t="b">
        <v>1</v>
      </c>
      <c r="AG5941" s="11">
        <v>45467</v>
      </c>
      <c r="AH5941" s="11">
        <v>45503</v>
      </c>
      <c r="AI5941" s="12">
        <f>IF(OR(AG5941="",AH5941=""),"",AH5941-AG5941)</f>
        <v>36.0</v>
      </c>
      <c r="AJ5941" s="13" t="b">
        <f>IF(OR(AI5941="",AA5941=""),"",AI5941=AA5941)</f>
        <v>1</v>
      </c>
      <c r="AK5941" s="13" t="b">
        <f>IF(AI5941="","",AI5941&gt;60)</f>
        <v>0</v>
      </c>
      <c r="AL5941" s="13" t="b">
        <f>IF(OR(Y5941=TRUE,AH5941=""),TRUE,FALSE)</f>
        <v>0</v>
      </c>
      <c r="AM5941" s="13" t="b">
        <f>IF(AI5941="","",AI5941&lt;0)</f>
        <v>0</v>
      </c>
      <c r="AN5941" s="13" t="str">
        <f>IF(AH5941="","No inspection date",IF(AI5941&lt;0,"Negative chronology",IF(AI5941&lt;=30,"0-30",IF(AI5941&lt;=60,"31-60",IF(AI5941&lt;=90,"61-90",IF(AI5941&lt;=180,"91-180","181+"))))))</f>
        <v>31-60</v>
      </c>
      <c r="AO5941" s="13" t="str">
        <f>IF(OR(ISNUMBER(SEARCH("COMPLETED",K5941)),ISNUMBER(SEARCH("CLOSED",K5941))),"Closed/Completed","Other Active/Issued")</f>
        <v>Closed/Completed</v>
      </c>
    </row>
    <row r="5942" spans="1:41">
      <c r="A5942" t="s">
        <v>28977</v>
      </c>
      <c r="B5942" t="s">
        <v>87</v>
      </c>
      <c r="C5942" t="s">
        <v>87</v>
      </c>
      <c r="D5942" t="s">
        <v>88</v>
      </c>
      <c r="F5942" t="s">
        <v>14083</v>
      </c>
      <c r="G5942" t="s">
        <v>28978</v>
      </c>
      <c r="H5942" t="s">
        <v>3032</v>
      </c>
      <c r="I5942" t="s">
        <v>4917</v>
      </c>
      <c r="J5942" t="s">
        <v>137</v>
      </c>
      <c r="K5942" t="s">
        <v>93</v>
      </c>
      <c r="L5942" t="s">
        <v>93</v>
      </c>
      <c r="M5942" t="s">
        <v>14084</v>
      </c>
      <c r="N5942" s="9">
        <v>98118</v>
      </c>
      <c r="O5942" t="s">
        <v>28979</v>
      </c>
      <c r="P5942" s="10">
        <v>47.54025657</v>
      </c>
      <c r="Q5942" s="10">
        <v>-122.28327332</v>
      </c>
      <c r="R5942" t="s">
        <v>14086</v>
      </c>
      <c r="S5942" s="7">
        <v>6</v>
      </c>
      <c r="T5942" s="7">
        <v>2024</v>
      </c>
      <c r="U5942" s="7">
        <v>2</v>
      </c>
      <c r="V5942">
        <v>1</v>
      </c>
      <c r="W5942">
        <v>2025</v>
      </c>
      <c r="X5942">
        <v>1</v>
      </c>
      <c r="Y5942" t="b">
        <v>0</v>
      </c>
      <c r="Z5942" t="b">
        <v>0</v>
      </c>
      <c r="AA5942">
        <v>220</v>
      </c>
      <c r="AB5942">
        <v>2</v>
      </c>
      <c r="AC5942" t="b">
        <v>0</v>
      </c>
      <c r="AD5942" t="b">
        <v>1</v>
      </c>
      <c r="AE5942" t="b">
        <v>0</v>
      </c>
      <c r="AF5942" t="b">
        <v>1</v>
      </c>
      <c r="AG5942" s="11">
        <v>45467</v>
      </c>
      <c r="AH5942" s="11">
        <v>45687</v>
      </c>
      <c r="AI5942" s="12">
        <f>IF(OR(AG5942="",AH5942=""),"",AH5942-AG5942)</f>
        <v>220.0</v>
      </c>
      <c r="AJ5942" s="13" t="b">
        <f>IF(OR(AI5942="",AA5942=""),"",AI5942=AA5942)</f>
        <v>1</v>
      </c>
      <c r="AK5942" s="13" t="b">
        <f>IF(AI5942="","",AI5942&gt;60)</f>
        <v>1</v>
      </c>
      <c r="AL5942" s="13" t="b">
        <f>IF(OR(Y5942=TRUE,AH5942=""),TRUE,FALSE)</f>
        <v>0</v>
      </c>
      <c r="AM5942" s="13" t="b">
        <f>IF(AI5942="","",AI5942&lt;0)</f>
        <v>0</v>
      </c>
      <c r="AN5942" s="13" t="str">
        <f>IF(AH5942="","No inspection date",IF(AI5942&lt;0,"Negative chronology",IF(AI5942&lt;=30,"0-30",IF(AI5942&lt;=60,"31-60",IF(AI5942&lt;=90,"61-90",IF(AI5942&lt;=180,"91-180","181+"))))))</f>
        <v>181+</v>
      </c>
      <c r="AO5942" s="13" t="str">
        <f>IF(OR(ISNUMBER(SEARCH("COMPLETED",K5942)),ISNUMBER(SEARCH("CLOSED",K5942))),"Closed/Completed","Other Active/Issued")</f>
        <v>Closed/Completed</v>
      </c>
    </row>
    <row r="5943" spans="1:41">
      <c r="A5943" t="s">
        <v>28980</v>
      </c>
      <c r="B5943" t="s">
        <v>87</v>
      </c>
      <c r="C5943" t="s">
        <v>87</v>
      </c>
      <c r="D5943" t="s">
        <v>88</v>
      </c>
      <c r="F5943" t="s">
        <v>28981</v>
      </c>
      <c r="G5943" t="s">
        <v>28982</v>
      </c>
      <c r="H5943" t="s">
        <v>9427</v>
      </c>
      <c r="I5943" t="s">
        <v>4148</v>
      </c>
      <c r="J5943" t="s">
        <v>137</v>
      </c>
      <c r="K5943" t="s">
        <v>93</v>
      </c>
      <c r="L5943" t="s">
        <v>93</v>
      </c>
      <c r="M5943" t="s">
        <v>10967</v>
      </c>
      <c r="N5943" s="9">
        <v>98101</v>
      </c>
      <c r="O5943" t="s">
        <v>28983</v>
      </c>
      <c r="P5943" s="10">
        <v>47.61191945</v>
      </c>
      <c r="Q5943" s="10">
        <v>-122.32666968</v>
      </c>
      <c r="R5943" t="s">
        <v>10969</v>
      </c>
      <c r="S5943" s="7">
        <v>6</v>
      </c>
      <c r="T5943" s="7">
        <v>2024</v>
      </c>
      <c r="U5943" s="7">
        <v>2</v>
      </c>
      <c r="V5943">
        <v>7</v>
      </c>
      <c r="W5943">
        <v>2024</v>
      </c>
      <c r="X5943">
        <v>3</v>
      </c>
      <c r="Y5943" t="b">
        <v>0</v>
      </c>
      <c r="Z5943" t="b">
        <v>0</v>
      </c>
      <c r="AA5943">
        <v>7</v>
      </c>
      <c r="AB5943">
        <v>3</v>
      </c>
      <c r="AC5943" t="b">
        <v>0</v>
      </c>
      <c r="AD5943" t="b">
        <v>1</v>
      </c>
      <c r="AE5943" t="b">
        <v>0</v>
      </c>
      <c r="AF5943" t="b">
        <v>1</v>
      </c>
      <c r="AG5943" s="11">
        <v>45469</v>
      </c>
      <c r="AH5943" s="11">
        <v>45476</v>
      </c>
      <c r="AI5943" s="12">
        <f>IF(OR(AG5943="",AH5943=""),"",AH5943-AG5943)</f>
        <v>7.0</v>
      </c>
      <c r="AJ5943" s="13" t="b">
        <f>IF(OR(AI5943="",AA5943=""),"",AI5943=AA5943)</f>
        <v>1</v>
      </c>
      <c r="AK5943" s="13" t="b">
        <f>IF(AI5943="","",AI5943&gt;60)</f>
        <v>0</v>
      </c>
      <c r="AL5943" s="13" t="b">
        <f>IF(OR(Y5943=TRUE,AH5943=""),TRUE,FALSE)</f>
        <v>0</v>
      </c>
      <c r="AM5943" s="13" t="b">
        <f>IF(AI5943="","",AI5943&lt;0)</f>
        <v>0</v>
      </c>
      <c r="AN5943" s="13" t="str">
        <f>IF(AH5943="","No inspection date",IF(AI5943&lt;0,"Negative chronology",IF(AI5943&lt;=30,"0-30",IF(AI5943&lt;=60,"31-60",IF(AI5943&lt;=90,"61-90",IF(AI5943&lt;=180,"91-180","181+"))))))</f>
        <v>0-30</v>
      </c>
      <c r="AO5943" s="13" t="str">
        <f>IF(OR(ISNUMBER(SEARCH("COMPLETED",K5943)),ISNUMBER(SEARCH("CLOSED",K5943))),"Closed/Completed","Other Active/Issued")</f>
        <v>Closed/Completed</v>
      </c>
    </row>
    <row r="5944" spans="1:41">
      <c r="A5944" t="s">
        <v>28984</v>
      </c>
      <c r="B5944" t="s">
        <v>87</v>
      </c>
      <c r="C5944" t="s">
        <v>87</v>
      </c>
      <c r="D5944" t="s">
        <v>88</v>
      </c>
      <c r="F5944" t="s">
        <v>28985</v>
      </c>
      <c r="G5944" t="s">
        <v>6269</v>
      </c>
      <c r="H5944" t="s">
        <v>4110</v>
      </c>
      <c r="I5944" t="s">
        <v>9566</v>
      </c>
      <c r="J5944" t="s">
        <v>137</v>
      </c>
      <c r="K5944" t="s">
        <v>93</v>
      </c>
      <c r="L5944" t="s">
        <v>93</v>
      </c>
      <c r="M5944" t="s">
        <v>7059</v>
      </c>
      <c r="N5944" s="9">
        <v>98118</v>
      </c>
      <c r="O5944" t="s">
        <v>28986</v>
      </c>
      <c r="P5944" s="10">
        <v>47.54590234</v>
      </c>
      <c r="Q5944" s="10">
        <v>-122.27508859</v>
      </c>
      <c r="R5944" t="s">
        <v>7061</v>
      </c>
      <c r="S5944" s="7">
        <v>6</v>
      </c>
      <c r="T5944" s="7">
        <v>2024</v>
      </c>
      <c r="U5944" s="7">
        <v>2</v>
      </c>
      <c r="V5944">
        <v>7</v>
      </c>
      <c r="W5944">
        <v>2024</v>
      </c>
      <c r="X5944">
        <v>3</v>
      </c>
      <c r="Y5944" t="b">
        <v>0</v>
      </c>
      <c r="Z5944" t="b">
        <v>0</v>
      </c>
      <c r="AA5944">
        <v>26</v>
      </c>
      <c r="AB5944">
        <v>2</v>
      </c>
      <c r="AC5944" t="b">
        <v>0</v>
      </c>
      <c r="AD5944" t="b">
        <v>1</v>
      </c>
      <c r="AE5944" t="b">
        <v>0</v>
      </c>
      <c r="AF5944" t="b">
        <v>1</v>
      </c>
      <c r="AG5944" s="11">
        <v>45470</v>
      </c>
      <c r="AH5944" s="11">
        <v>45496</v>
      </c>
      <c r="AI5944" s="12">
        <f>IF(OR(AG5944="",AH5944=""),"",AH5944-AG5944)</f>
        <v>26.0</v>
      </c>
      <c r="AJ5944" s="13" t="b">
        <f>IF(OR(AI5944="",AA5944=""),"",AI5944=AA5944)</f>
        <v>1</v>
      </c>
      <c r="AK5944" s="13" t="b">
        <f>IF(AI5944="","",AI5944&gt;60)</f>
        <v>0</v>
      </c>
      <c r="AL5944" s="13" t="b">
        <f>IF(OR(Y5944=TRUE,AH5944=""),TRUE,FALSE)</f>
        <v>0</v>
      </c>
      <c r="AM5944" s="13" t="b">
        <f>IF(AI5944="","",AI5944&lt;0)</f>
        <v>0</v>
      </c>
      <c r="AN5944" s="13" t="str">
        <f>IF(AH5944="","No inspection date",IF(AI5944&lt;0,"Negative chronology",IF(AI5944&lt;=30,"0-30",IF(AI5944&lt;=60,"31-60",IF(AI5944&lt;=90,"61-90",IF(AI5944&lt;=180,"91-180","181+"))))))</f>
        <v>0-30</v>
      </c>
      <c r="AO5944" s="13" t="str">
        <f>IF(OR(ISNUMBER(SEARCH("COMPLETED",K5944)),ISNUMBER(SEARCH("CLOSED",K5944))),"Closed/Completed","Other Active/Issued")</f>
        <v>Closed/Completed</v>
      </c>
    </row>
    <row r="5945" spans="1:41">
      <c r="A5945" t="s">
        <v>28987</v>
      </c>
      <c r="B5945" t="s">
        <v>87</v>
      </c>
      <c r="C5945" t="s">
        <v>87</v>
      </c>
      <c r="D5945" t="s">
        <v>88</v>
      </c>
      <c r="F5945" t="s">
        <v>28988</v>
      </c>
      <c r="G5945" t="s">
        <v>27067</v>
      </c>
      <c r="H5945" t="s">
        <v>4110</v>
      </c>
      <c r="I5945" t="s">
        <v>16831</v>
      </c>
      <c r="J5945" t="s">
        <v>6317</v>
      </c>
      <c r="K5945" t="s">
        <v>93</v>
      </c>
      <c r="L5945" t="s">
        <v>93</v>
      </c>
      <c r="M5945" t="s">
        <v>28989</v>
      </c>
      <c r="N5945" s="9">
        <v>98107</v>
      </c>
      <c r="O5945" t="s">
        <v>28990</v>
      </c>
      <c r="P5945" s="10">
        <v>47.67151507</v>
      </c>
      <c r="Q5945" s="10">
        <v>-122.38455667</v>
      </c>
      <c r="R5945" t="s">
        <v>28991</v>
      </c>
      <c r="S5945" s="7">
        <v>6</v>
      </c>
      <c r="T5945" s="7">
        <v>2024</v>
      </c>
      <c r="U5945" s="7">
        <v>2</v>
      </c>
      <c r="V5945">
        <v>2</v>
      </c>
      <c r="W5945">
        <v>2025</v>
      </c>
      <c r="X5945">
        <v>1</v>
      </c>
      <c r="Y5945" t="b">
        <v>0</v>
      </c>
      <c r="Z5945" t="b">
        <v>0</v>
      </c>
      <c r="AA5945">
        <v>224</v>
      </c>
      <c r="AB5945">
        <v>6</v>
      </c>
      <c r="AC5945" t="b">
        <v>0</v>
      </c>
      <c r="AD5945" t="b">
        <v>1</v>
      </c>
      <c r="AE5945" t="b">
        <v>0</v>
      </c>
      <c r="AF5945" t="b">
        <v>1</v>
      </c>
      <c r="AG5945" s="11">
        <v>45470</v>
      </c>
      <c r="AH5945" s="11">
        <v>45694</v>
      </c>
      <c r="AI5945" s="12">
        <f>IF(OR(AG5945="",AH5945=""),"",AH5945-AG5945)</f>
        <v>224.0</v>
      </c>
      <c r="AJ5945" s="13" t="b">
        <f>IF(OR(AI5945="",AA5945=""),"",AI5945=AA5945)</f>
        <v>1</v>
      </c>
      <c r="AK5945" s="13" t="b">
        <f>IF(AI5945="","",AI5945&gt;60)</f>
        <v>1</v>
      </c>
      <c r="AL5945" s="13" t="b">
        <f>IF(OR(Y5945=TRUE,AH5945=""),TRUE,FALSE)</f>
        <v>0</v>
      </c>
      <c r="AM5945" s="13" t="b">
        <f>IF(AI5945="","",AI5945&lt;0)</f>
        <v>0</v>
      </c>
      <c r="AN5945" s="13" t="str">
        <f>IF(AH5945="","No inspection date",IF(AI5945&lt;0,"Negative chronology",IF(AI5945&lt;=30,"0-30",IF(AI5945&lt;=60,"31-60",IF(AI5945&lt;=90,"61-90",IF(AI5945&lt;=180,"91-180","181+"))))))</f>
        <v>181+</v>
      </c>
      <c r="AO5945" s="13" t="str">
        <f>IF(OR(ISNUMBER(SEARCH("COMPLETED",K5945)),ISNUMBER(SEARCH("CLOSED",K5945))),"Closed/Completed","Other Active/Issued")</f>
        <v>Closed/Completed</v>
      </c>
    </row>
    <row r="5946" spans="1:41">
      <c r="A5946" t="s">
        <v>28992</v>
      </c>
      <c r="B5946" t="s">
        <v>87</v>
      </c>
      <c r="C5946" t="s">
        <v>87</v>
      </c>
      <c r="D5946" t="s">
        <v>88</v>
      </c>
      <c r="F5946" t="s">
        <v>28993</v>
      </c>
      <c r="H5946" t="s">
        <v>6620</v>
      </c>
      <c r="I5946" t="s">
        <v>6620</v>
      </c>
      <c r="J5946" t="s">
        <v>93</v>
      </c>
      <c r="K5946" t="s">
        <v>93</v>
      </c>
      <c r="L5946" t="s">
        <v>93</v>
      </c>
      <c r="M5946" t="s">
        <v>28994</v>
      </c>
      <c r="N5946" s="9">
        <v>98105</v>
      </c>
      <c r="O5946" t="s">
        <v>28995</v>
      </c>
      <c r="P5946" s="10">
        <v>47.66839015</v>
      </c>
      <c r="Q5946" s="10">
        <v>-122.31273246</v>
      </c>
      <c r="R5946" t="s">
        <v>28996</v>
      </c>
      <c r="S5946" s="7">
        <v>6</v>
      </c>
      <c r="T5946" s="7">
        <v>2024</v>
      </c>
      <c r="U5946" s="7">
        <v>2</v>
      </c>
      <c r="V5946">
        <v>6</v>
      </c>
      <c r="W5946">
        <v>2024</v>
      </c>
      <c r="X5946">
        <v>2</v>
      </c>
      <c r="Y5946" t="b">
        <v>0</v>
      </c>
      <c r="Z5946" t="b">
        <v>0</v>
      </c>
      <c r="AA5946">
        <v>0</v>
      </c>
      <c r="AB5946">
        <v>4</v>
      </c>
      <c r="AC5946" t="b">
        <v>0</v>
      </c>
      <c r="AD5946" t="b">
        <v>1</v>
      </c>
      <c r="AE5946" t="b">
        <v>0</v>
      </c>
      <c r="AF5946" t="b">
        <v>1</v>
      </c>
      <c r="AG5946" s="11">
        <v>45471</v>
      </c>
      <c r="AH5946" s="11">
        <v>45471</v>
      </c>
      <c r="AI5946" s="12">
        <f>IF(OR(AG5946="",AH5946=""),"",AH5946-AG5946)</f>
        <v>0.0</v>
      </c>
      <c r="AJ5946" s="13" t="b">
        <f>IF(OR(AI5946="",AA5946=""),"",AI5946=AA5946)</f>
        <v>1</v>
      </c>
      <c r="AK5946" s="13" t="b">
        <f>IF(AI5946="","",AI5946&gt;60)</f>
        <v>0</v>
      </c>
      <c r="AL5946" s="13" t="b">
        <f>IF(OR(Y5946=TRUE,AH5946=""),TRUE,FALSE)</f>
        <v>0</v>
      </c>
      <c r="AM5946" s="13" t="b">
        <f>IF(AI5946="","",AI5946&lt;0)</f>
        <v>0</v>
      </c>
      <c r="AN5946" s="13" t="str">
        <f>IF(AH5946="","No inspection date",IF(AI5946&lt;0,"Negative chronology",IF(AI5946&lt;=30,"0-30",IF(AI5946&lt;=60,"31-60",IF(AI5946&lt;=90,"61-90",IF(AI5946&lt;=180,"91-180","181+"))))))</f>
        <v>0-30</v>
      </c>
      <c r="AO5946" s="13" t="str">
        <f>IF(OR(ISNUMBER(SEARCH("COMPLETED",K5946)),ISNUMBER(SEARCH("CLOSED",K5946))),"Closed/Completed","Other Active/Issued")</f>
        <v>Closed/Completed</v>
      </c>
    </row>
    <row r="5947" spans="1:41">
      <c r="A5947" t="s">
        <v>28997</v>
      </c>
      <c r="B5947" t="s">
        <v>87</v>
      </c>
      <c r="C5947" t="s">
        <v>87</v>
      </c>
      <c r="D5947" t="s">
        <v>88</v>
      </c>
      <c r="F5947" t="s">
        <v>28998</v>
      </c>
      <c r="G5947" t="s">
        <v>28999</v>
      </c>
      <c r="H5947" t="s">
        <v>6620</v>
      </c>
      <c r="I5947" t="s">
        <v>9638</v>
      </c>
      <c r="J5947" t="s">
        <v>137</v>
      </c>
      <c r="K5947" t="s">
        <v>93</v>
      </c>
      <c r="L5947" t="s">
        <v>93</v>
      </c>
      <c r="M5947" t="s">
        <v>29000</v>
      </c>
      <c r="O5947" t="s">
        <v>29001</v>
      </c>
      <c r="P5947" s="10">
        <v>47.67985766</v>
      </c>
      <c r="Q5947" s="10">
        <v>-122.32336123</v>
      </c>
      <c r="R5947" t="s">
        <v>29002</v>
      </c>
      <c r="S5947" s="7">
        <v>6</v>
      </c>
      <c r="T5947" s="7">
        <v>2024</v>
      </c>
      <c r="U5947" s="7">
        <v>2</v>
      </c>
      <c r="V5947">
        <v>8</v>
      </c>
      <c r="W5947">
        <v>2024</v>
      </c>
      <c r="X5947">
        <v>3</v>
      </c>
      <c r="Y5947" t="b">
        <v>0</v>
      </c>
      <c r="Z5947" t="b">
        <v>0</v>
      </c>
      <c r="AA5947">
        <v>42</v>
      </c>
      <c r="AB5947">
        <v>6</v>
      </c>
      <c r="AC5947" t="b">
        <v>0</v>
      </c>
      <c r="AD5947" t="b">
        <v>1</v>
      </c>
      <c r="AE5947" t="b">
        <v>0</v>
      </c>
      <c r="AF5947" t="b">
        <v>1</v>
      </c>
      <c r="AG5947" s="11">
        <v>45471</v>
      </c>
      <c r="AH5947" s="11">
        <v>45513</v>
      </c>
      <c r="AI5947" s="12">
        <f>IF(OR(AG5947="",AH5947=""),"",AH5947-AG5947)</f>
        <v>42.0</v>
      </c>
      <c r="AJ5947" s="13" t="b">
        <f>IF(OR(AI5947="",AA5947=""),"",AI5947=AA5947)</f>
        <v>1</v>
      </c>
      <c r="AK5947" s="13" t="b">
        <f>IF(AI5947="","",AI5947&gt;60)</f>
        <v>0</v>
      </c>
      <c r="AL5947" s="13" t="b">
        <f>IF(OR(Y5947=TRUE,AH5947=""),TRUE,FALSE)</f>
        <v>0</v>
      </c>
      <c r="AM5947" s="13" t="b">
        <f>IF(AI5947="","",AI5947&lt;0)</f>
        <v>0</v>
      </c>
      <c r="AN5947" s="13" t="str">
        <f>IF(AH5947="","No inspection date",IF(AI5947&lt;0,"Negative chronology",IF(AI5947&lt;=30,"0-30",IF(AI5947&lt;=60,"31-60",IF(AI5947&lt;=90,"61-90",IF(AI5947&lt;=180,"91-180","181+"))))))</f>
        <v>31-60</v>
      </c>
      <c r="AO5947" s="13" t="str">
        <f>IF(OR(ISNUMBER(SEARCH("COMPLETED",K5947)),ISNUMBER(SEARCH("CLOSED",K5947))),"Closed/Completed","Other Active/Issued")</f>
        <v>Closed/Completed</v>
      </c>
    </row>
    <row r="5948" spans="1:41">
      <c r="A5948" t="s">
        <v>29003</v>
      </c>
      <c r="B5948" t="s">
        <v>87</v>
      </c>
      <c r="C5948" t="s">
        <v>87</v>
      </c>
      <c r="D5948" t="s">
        <v>88</v>
      </c>
      <c r="F5948" t="s">
        <v>29004</v>
      </c>
      <c r="G5948" t="s">
        <v>6269</v>
      </c>
      <c r="H5948" t="s">
        <v>4122</v>
      </c>
      <c r="I5948" t="s">
        <v>5087</v>
      </c>
      <c r="J5948" t="s">
        <v>137</v>
      </c>
      <c r="K5948" t="s">
        <v>93</v>
      </c>
      <c r="L5948" t="s">
        <v>93</v>
      </c>
      <c r="M5948" t="s">
        <v>29005</v>
      </c>
      <c r="N5948" s="9">
        <v>98133</v>
      </c>
      <c r="O5948" t="s">
        <v>29006</v>
      </c>
      <c r="P5948" s="10">
        <v>47.72726242</v>
      </c>
      <c r="Q5948" s="10">
        <v>-122.33528255</v>
      </c>
      <c r="R5948" t="s">
        <v>7254</v>
      </c>
      <c r="S5948" s="7">
        <v>7</v>
      </c>
      <c r="T5948" s="7">
        <v>2024</v>
      </c>
      <c r="U5948" s="7">
        <v>3</v>
      </c>
      <c r="V5948">
        <v>5</v>
      </c>
      <c r="W5948">
        <v>2025</v>
      </c>
      <c r="X5948">
        <v>2</v>
      </c>
      <c r="Y5948" t="b">
        <v>0</v>
      </c>
      <c r="Z5948" t="b">
        <v>0</v>
      </c>
      <c r="AA5948">
        <v>324</v>
      </c>
      <c r="AB5948">
        <v>5</v>
      </c>
      <c r="AC5948" t="b">
        <v>0</v>
      </c>
      <c r="AD5948" t="b">
        <v>1</v>
      </c>
      <c r="AE5948" t="b">
        <v>0</v>
      </c>
      <c r="AF5948" t="b">
        <v>1</v>
      </c>
      <c r="AG5948" s="11">
        <v>45474</v>
      </c>
      <c r="AH5948" s="11">
        <v>45798</v>
      </c>
      <c r="AI5948" s="12">
        <f>IF(OR(AG5948="",AH5948=""),"",AH5948-AG5948)</f>
        <v>324.0</v>
      </c>
      <c r="AJ5948" s="13" t="b">
        <f>IF(OR(AI5948="",AA5948=""),"",AI5948=AA5948)</f>
        <v>1</v>
      </c>
      <c r="AK5948" s="13" t="b">
        <f>IF(AI5948="","",AI5948&gt;60)</f>
        <v>1</v>
      </c>
      <c r="AL5948" s="13" t="b">
        <f>IF(OR(Y5948=TRUE,AH5948=""),TRUE,FALSE)</f>
        <v>0</v>
      </c>
      <c r="AM5948" s="13" t="b">
        <f>IF(AI5948="","",AI5948&lt;0)</f>
        <v>0</v>
      </c>
      <c r="AN5948" s="13" t="str">
        <f>IF(AH5948="","No inspection date",IF(AI5948&lt;0,"Negative chronology",IF(AI5948&lt;=30,"0-30",IF(AI5948&lt;=60,"31-60",IF(AI5948&lt;=90,"61-90",IF(AI5948&lt;=180,"91-180","181+"))))))</f>
        <v>181+</v>
      </c>
      <c r="AO5948" s="13" t="str">
        <f>IF(OR(ISNUMBER(SEARCH("COMPLETED",K5948)),ISNUMBER(SEARCH("CLOSED",K5948))),"Closed/Completed","Other Active/Issued")</f>
        <v>Closed/Completed</v>
      </c>
    </row>
    <row r="5949" spans="1:41">
      <c r="A5949" t="s">
        <v>29007</v>
      </c>
      <c r="B5949" t="s">
        <v>87</v>
      </c>
      <c r="C5949" t="s">
        <v>87</v>
      </c>
      <c r="D5949" t="s">
        <v>88</v>
      </c>
      <c r="F5949" t="s">
        <v>29008</v>
      </c>
      <c r="G5949" t="s">
        <v>29009</v>
      </c>
      <c r="H5949" t="s">
        <v>4135</v>
      </c>
      <c r="I5949" t="s">
        <v>4490</v>
      </c>
      <c r="J5949" t="s">
        <v>137</v>
      </c>
      <c r="K5949" t="s">
        <v>93</v>
      </c>
      <c r="L5949" t="s">
        <v>93</v>
      </c>
      <c r="M5949" t="s">
        <v>29010</v>
      </c>
      <c r="N5949" s="9">
        <v>98107</v>
      </c>
      <c r="O5949" t="s">
        <v>29011</v>
      </c>
      <c r="P5949" s="10">
        <v>47.67183951</v>
      </c>
      <c r="Q5949" s="10">
        <v>-122.38682061</v>
      </c>
      <c r="R5949" t="s">
        <v>29012</v>
      </c>
      <c r="S5949" s="7">
        <v>7</v>
      </c>
      <c r="T5949" s="7">
        <v>2024</v>
      </c>
      <c r="U5949" s="7">
        <v>3</v>
      </c>
      <c r="V5949">
        <v>10</v>
      </c>
      <c r="W5949">
        <v>2024</v>
      </c>
      <c r="X5949">
        <v>4</v>
      </c>
      <c r="Y5949" t="b">
        <v>0</v>
      </c>
      <c r="Z5949" t="b">
        <v>0</v>
      </c>
      <c r="AA5949">
        <v>92</v>
      </c>
      <c r="AB5949">
        <v>6</v>
      </c>
      <c r="AC5949" t="b">
        <v>0</v>
      </c>
      <c r="AD5949" t="b">
        <v>1</v>
      </c>
      <c r="AE5949" t="b">
        <v>0</v>
      </c>
      <c r="AF5949" t="b">
        <v>1</v>
      </c>
      <c r="AG5949" s="11">
        <v>45475</v>
      </c>
      <c r="AH5949" s="11">
        <v>45567</v>
      </c>
      <c r="AI5949" s="12">
        <f>IF(OR(AG5949="",AH5949=""),"",AH5949-AG5949)</f>
        <v>92.0</v>
      </c>
      <c r="AJ5949" s="13" t="b">
        <f>IF(OR(AI5949="",AA5949=""),"",AI5949=AA5949)</f>
        <v>1</v>
      </c>
      <c r="AK5949" s="13" t="b">
        <f>IF(AI5949="","",AI5949&gt;60)</f>
        <v>1</v>
      </c>
      <c r="AL5949" s="13" t="b">
        <f>IF(OR(Y5949=TRUE,AH5949=""),TRUE,FALSE)</f>
        <v>0</v>
      </c>
      <c r="AM5949" s="13" t="b">
        <f>IF(AI5949="","",AI5949&lt;0)</f>
        <v>0</v>
      </c>
      <c r="AN5949" s="13" t="str">
        <f>IF(AH5949="","No inspection date",IF(AI5949&lt;0,"Negative chronology",IF(AI5949&lt;=30,"0-30",IF(AI5949&lt;=60,"31-60",IF(AI5949&lt;=90,"61-90",IF(AI5949&lt;=180,"91-180","181+"))))))</f>
        <v>91-180</v>
      </c>
      <c r="AO5949" s="13" t="str">
        <f>IF(OR(ISNUMBER(SEARCH("COMPLETED",K5949)),ISNUMBER(SEARCH("CLOSED",K5949))),"Closed/Completed","Other Active/Issued")</f>
        <v>Closed/Completed</v>
      </c>
    </row>
    <row r="5950" spans="1:41">
      <c r="A5950" t="s">
        <v>29013</v>
      </c>
      <c r="B5950" t="s">
        <v>87</v>
      </c>
      <c r="C5950" t="s">
        <v>87</v>
      </c>
      <c r="D5950" t="s">
        <v>88</v>
      </c>
      <c r="F5950" t="s">
        <v>29014</v>
      </c>
      <c r="H5950" t="s">
        <v>9182</v>
      </c>
      <c r="I5950" t="s">
        <v>4210</v>
      </c>
      <c r="J5950" t="s">
        <v>6317</v>
      </c>
      <c r="K5950" t="s">
        <v>93</v>
      </c>
      <c r="L5950" t="s">
        <v>93</v>
      </c>
      <c r="M5950" t="s">
        <v>29015</v>
      </c>
      <c r="N5950" s="9">
        <v>98101</v>
      </c>
      <c r="O5950" t="s">
        <v>29016</v>
      </c>
      <c r="P5950" s="10">
        <v>47.61067585</v>
      </c>
      <c r="Q5950" s="10">
        <v>-122.33925601</v>
      </c>
      <c r="R5950" t="s">
        <v>29017</v>
      </c>
      <c r="S5950" s="7">
        <v>7</v>
      </c>
      <c r="T5950" s="7">
        <v>2024</v>
      </c>
      <c r="U5950" s="7">
        <v>3</v>
      </c>
      <c r="V5950">
        <v>7</v>
      </c>
      <c r="W5950">
        <v>2024</v>
      </c>
      <c r="X5950">
        <v>3</v>
      </c>
      <c r="Y5950" t="b">
        <v>0</v>
      </c>
      <c r="Z5950" t="b">
        <v>0</v>
      </c>
      <c r="AA5950">
        <v>22</v>
      </c>
      <c r="AB5950">
        <v>7</v>
      </c>
      <c r="AC5950" t="b">
        <v>0</v>
      </c>
      <c r="AD5950" t="b">
        <v>1</v>
      </c>
      <c r="AE5950" t="b">
        <v>0</v>
      </c>
      <c r="AF5950" t="b">
        <v>1</v>
      </c>
      <c r="AG5950" s="11">
        <v>45481</v>
      </c>
      <c r="AH5950" s="11">
        <v>45503</v>
      </c>
      <c r="AI5950" s="12">
        <f>IF(OR(AG5950="",AH5950=""),"",AH5950-AG5950)</f>
        <v>22.0</v>
      </c>
      <c r="AJ5950" s="13" t="b">
        <f>IF(OR(AI5950="",AA5950=""),"",AI5950=AA5950)</f>
        <v>1</v>
      </c>
      <c r="AK5950" s="13" t="b">
        <f>IF(AI5950="","",AI5950&gt;60)</f>
        <v>0</v>
      </c>
      <c r="AL5950" s="13" t="b">
        <f>IF(OR(Y5950=TRUE,AH5950=""),TRUE,FALSE)</f>
        <v>0</v>
      </c>
      <c r="AM5950" s="13" t="b">
        <f>IF(AI5950="","",AI5950&lt;0)</f>
        <v>0</v>
      </c>
      <c r="AN5950" s="13" t="str">
        <f>IF(AH5950="","No inspection date",IF(AI5950&lt;0,"Negative chronology",IF(AI5950&lt;=30,"0-30",IF(AI5950&lt;=60,"31-60",IF(AI5950&lt;=90,"61-90",IF(AI5950&lt;=180,"91-180","181+"))))))</f>
        <v>0-30</v>
      </c>
      <c r="AO5950" s="13" t="str">
        <f>IF(OR(ISNUMBER(SEARCH("COMPLETED",K5950)),ISNUMBER(SEARCH("CLOSED",K5950))),"Closed/Completed","Other Active/Issued")</f>
        <v>Closed/Completed</v>
      </c>
    </row>
    <row r="5951" spans="1:41">
      <c r="A5951" t="s">
        <v>29018</v>
      </c>
      <c r="B5951" t="s">
        <v>87</v>
      </c>
      <c r="C5951" t="s">
        <v>87</v>
      </c>
      <c r="D5951" t="s">
        <v>88</v>
      </c>
      <c r="F5951" t="s">
        <v>29019</v>
      </c>
      <c r="G5951" t="s">
        <v>6636</v>
      </c>
      <c r="H5951" t="s">
        <v>4169</v>
      </c>
      <c r="I5951" t="s">
        <v>6644</v>
      </c>
      <c r="J5951" t="s">
        <v>137</v>
      </c>
      <c r="K5951" t="s">
        <v>93</v>
      </c>
      <c r="L5951" t="s">
        <v>93</v>
      </c>
      <c r="M5951" t="s">
        <v>18593</v>
      </c>
      <c r="N5951" s="9">
        <v>98121</v>
      </c>
      <c r="O5951" t="s">
        <v>29020</v>
      </c>
      <c r="P5951" s="10">
        <v>47.61428572</v>
      </c>
      <c r="Q5951" s="10">
        <v>-122.35057188</v>
      </c>
      <c r="R5951" t="s">
        <v>18595</v>
      </c>
      <c r="S5951" s="7">
        <v>7</v>
      </c>
      <c r="T5951" s="7">
        <v>2024</v>
      </c>
      <c r="U5951" s="7">
        <v>3</v>
      </c>
      <c r="V5951">
        <v>8</v>
      </c>
      <c r="W5951">
        <v>2024</v>
      </c>
      <c r="X5951">
        <v>3</v>
      </c>
      <c r="Y5951" t="b">
        <v>0</v>
      </c>
      <c r="Z5951" t="b">
        <v>0</v>
      </c>
      <c r="AA5951">
        <v>28</v>
      </c>
      <c r="AB5951">
        <v>7</v>
      </c>
      <c r="AC5951" t="b">
        <v>0</v>
      </c>
      <c r="AD5951" t="b">
        <v>1</v>
      </c>
      <c r="AE5951" t="b">
        <v>0</v>
      </c>
      <c r="AF5951" t="b">
        <v>1</v>
      </c>
      <c r="AG5951" s="11">
        <v>45483</v>
      </c>
      <c r="AH5951" s="11">
        <v>45511</v>
      </c>
      <c r="AI5951" s="12">
        <f>IF(OR(AG5951="",AH5951=""),"",AH5951-AG5951)</f>
        <v>28.0</v>
      </c>
      <c r="AJ5951" s="13" t="b">
        <f>IF(OR(AI5951="",AA5951=""),"",AI5951=AA5951)</f>
        <v>1</v>
      </c>
      <c r="AK5951" s="13" t="b">
        <f>IF(AI5951="","",AI5951&gt;60)</f>
        <v>0</v>
      </c>
      <c r="AL5951" s="13" t="b">
        <f>IF(OR(Y5951=TRUE,AH5951=""),TRUE,FALSE)</f>
        <v>0</v>
      </c>
      <c r="AM5951" s="13" t="b">
        <f>IF(AI5951="","",AI5951&lt;0)</f>
        <v>0</v>
      </c>
      <c r="AN5951" s="13" t="str">
        <f>IF(AH5951="","No inspection date",IF(AI5951&lt;0,"Negative chronology",IF(AI5951&lt;=30,"0-30",IF(AI5951&lt;=60,"31-60",IF(AI5951&lt;=90,"61-90",IF(AI5951&lt;=180,"91-180","181+"))))))</f>
        <v>0-30</v>
      </c>
      <c r="AO5951" s="13" t="str">
        <f>IF(OR(ISNUMBER(SEARCH("COMPLETED",K5951)),ISNUMBER(SEARCH("CLOSED",K5951))),"Closed/Completed","Other Active/Issued")</f>
        <v>Closed/Completed</v>
      </c>
    </row>
    <row r="5952" spans="1:41">
      <c r="A5952" t="s">
        <v>29021</v>
      </c>
      <c r="B5952" t="s">
        <v>87</v>
      </c>
      <c r="C5952" t="s">
        <v>87</v>
      </c>
      <c r="D5952" t="s">
        <v>88</v>
      </c>
      <c r="F5952" t="s">
        <v>29022</v>
      </c>
      <c r="G5952" t="s">
        <v>27067</v>
      </c>
      <c r="H5952" t="s">
        <v>4189</v>
      </c>
      <c r="I5952" t="s">
        <v>14617</v>
      </c>
      <c r="J5952" t="s">
        <v>6317</v>
      </c>
      <c r="K5952" t="s">
        <v>93</v>
      </c>
      <c r="L5952" t="s">
        <v>93</v>
      </c>
      <c r="M5952" t="s">
        <v>29023</v>
      </c>
      <c r="N5952" s="9">
        <v>98103</v>
      </c>
      <c r="O5952" t="s">
        <v>29024</v>
      </c>
      <c r="P5952" s="10">
        <v>47.66193677</v>
      </c>
      <c r="Q5952" s="10">
        <v>-122.33891169</v>
      </c>
      <c r="R5952" t="s">
        <v>29025</v>
      </c>
      <c r="S5952" s="7">
        <v>7</v>
      </c>
      <c r="T5952" s="7">
        <v>2024</v>
      </c>
      <c r="U5952" s="7">
        <v>3</v>
      </c>
      <c r="V5952">
        <v>9</v>
      </c>
      <c r="W5952">
        <v>2024</v>
      </c>
      <c r="X5952">
        <v>3</v>
      </c>
      <c r="Y5952" t="b">
        <v>0</v>
      </c>
      <c r="Z5952" t="b">
        <v>0</v>
      </c>
      <c r="AA5952">
        <v>51</v>
      </c>
      <c r="AB5952">
        <v>4</v>
      </c>
      <c r="AC5952" t="b">
        <v>0</v>
      </c>
      <c r="AD5952" t="b">
        <v>1</v>
      </c>
      <c r="AE5952" t="b">
        <v>0</v>
      </c>
      <c r="AF5952" t="b">
        <v>1</v>
      </c>
      <c r="AG5952" s="11">
        <v>45489</v>
      </c>
      <c r="AH5952" s="11">
        <v>45540</v>
      </c>
      <c r="AI5952" s="12">
        <f>IF(OR(AG5952="",AH5952=""),"",AH5952-AG5952)</f>
        <v>51.0</v>
      </c>
      <c r="AJ5952" s="13" t="b">
        <f>IF(OR(AI5952="",AA5952=""),"",AI5952=AA5952)</f>
        <v>1</v>
      </c>
      <c r="AK5952" s="13" t="b">
        <f>IF(AI5952="","",AI5952&gt;60)</f>
        <v>0</v>
      </c>
      <c r="AL5952" s="13" t="b">
        <f>IF(OR(Y5952=TRUE,AH5952=""),TRUE,FALSE)</f>
        <v>0</v>
      </c>
      <c r="AM5952" s="13" t="b">
        <f>IF(AI5952="","",AI5952&lt;0)</f>
        <v>0</v>
      </c>
      <c r="AN5952" s="13" t="str">
        <f>IF(AH5952="","No inspection date",IF(AI5952&lt;0,"Negative chronology",IF(AI5952&lt;=30,"0-30",IF(AI5952&lt;=60,"31-60",IF(AI5952&lt;=90,"61-90",IF(AI5952&lt;=180,"91-180","181+"))))))</f>
        <v>31-60</v>
      </c>
      <c r="AO5952" s="13" t="str">
        <f>IF(OR(ISNUMBER(SEARCH("COMPLETED",K5952)),ISNUMBER(SEARCH("CLOSED",K5952))),"Closed/Completed","Other Active/Issued")</f>
        <v>Closed/Completed</v>
      </c>
    </row>
    <row r="5953" spans="1:41">
      <c r="A5953" t="s">
        <v>29026</v>
      </c>
      <c r="B5953" t="s">
        <v>87</v>
      </c>
      <c r="C5953" t="s">
        <v>87</v>
      </c>
      <c r="D5953" t="s">
        <v>88</v>
      </c>
      <c r="F5953" t="s">
        <v>29027</v>
      </c>
      <c r="H5953" t="s">
        <v>4196</v>
      </c>
      <c r="I5953" t="s">
        <v>4295</v>
      </c>
      <c r="J5953" t="s">
        <v>137</v>
      </c>
      <c r="K5953" t="s">
        <v>93</v>
      </c>
      <c r="L5953" t="s">
        <v>93</v>
      </c>
      <c r="M5953" t="s">
        <v>29028</v>
      </c>
      <c r="N5953" s="9">
        <v>98125</v>
      </c>
      <c r="O5953" t="s">
        <v>29029</v>
      </c>
      <c r="P5953" s="10">
        <v>47.70888142</v>
      </c>
      <c r="Q5953" s="10">
        <v>-122.31351714</v>
      </c>
      <c r="R5953" t="s">
        <v>29030</v>
      </c>
      <c r="S5953" s="7">
        <v>7</v>
      </c>
      <c r="T5953" s="7">
        <v>2024</v>
      </c>
      <c r="U5953" s="7">
        <v>3</v>
      </c>
      <c r="V5953">
        <v>8</v>
      </c>
      <c r="W5953">
        <v>2024</v>
      </c>
      <c r="X5953">
        <v>3</v>
      </c>
      <c r="Y5953" t="b">
        <v>0</v>
      </c>
      <c r="Z5953" t="b">
        <v>0</v>
      </c>
      <c r="AA5953">
        <v>29</v>
      </c>
      <c r="AB5953">
        <v>5</v>
      </c>
      <c r="AC5953" t="b">
        <v>0</v>
      </c>
      <c r="AD5953" t="b">
        <v>1</v>
      </c>
      <c r="AE5953" t="b">
        <v>0</v>
      </c>
      <c r="AF5953" t="b">
        <v>1</v>
      </c>
      <c r="AG5953" s="11">
        <v>45490</v>
      </c>
      <c r="AH5953" s="11">
        <v>45519</v>
      </c>
      <c r="AI5953" s="12">
        <f>IF(OR(AG5953="",AH5953=""),"",AH5953-AG5953)</f>
        <v>29.0</v>
      </c>
      <c r="AJ5953" s="13" t="b">
        <f>IF(OR(AI5953="",AA5953=""),"",AI5953=AA5953)</f>
        <v>1</v>
      </c>
      <c r="AK5953" s="13" t="b">
        <f>IF(AI5953="","",AI5953&gt;60)</f>
        <v>0</v>
      </c>
      <c r="AL5953" s="13" t="b">
        <f>IF(OR(Y5953=TRUE,AH5953=""),TRUE,FALSE)</f>
        <v>0</v>
      </c>
      <c r="AM5953" s="13" t="b">
        <f>IF(AI5953="","",AI5953&lt;0)</f>
        <v>0</v>
      </c>
      <c r="AN5953" s="13" t="str">
        <f>IF(AH5953="","No inspection date",IF(AI5953&lt;0,"Negative chronology",IF(AI5953&lt;=30,"0-30",IF(AI5953&lt;=60,"31-60",IF(AI5953&lt;=90,"61-90",IF(AI5953&lt;=180,"91-180","181+"))))))</f>
        <v>0-30</v>
      </c>
      <c r="AO5953" s="13" t="str">
        <f>IF(OR(ISNUMBER(SEARCH("COMPLETED",K5953)),ISNUMBER(SEARCH("CLOSED",K5953))),"Closed/Completed","Other Active/Issued")</f>
        <v>Closed/Completed</v>
      </c>
    </row>
    <row r="5954" spans="1:41">
      <c r="A5954" t="s">
        <v>29031</v>
      </c>
      <c r="B5954" t="s">
        <v>87</v>
      </c>
      <c r="C5954" t="s">
        <v>87</v>
      </c>
      <c r="D5954" t="s">
        <v>88</v>
      </c>
      <c r="F5954" t="s">
        <v>29032</v>
      </c>
      <c r="G5954" t="s">
        <v>29033</v>
      </c>
      <c r="H5954" t="s">
        <v>4196</v>
      </c>
      <c r="I5954" t="s">
        <v>3964</v>
      </c>
      <c r="J5954" t="s">
        <v>93</v>
      </c>
      <c r="K5954" t="s">
        <v>100</v>
      </c>
      <c r="L5954" t="s">
        <v>100</v>
      </c>
      <c r="M5954" t="s">
        <v>29034</v>
      </c>
      <c r="N5954" s="9">
        <v>98104</v>
      </c>
      <c r="O5954" t="s">
        <v>29035</v>
      </c>
      <c r="P5954" s="10">
        <v>47.59707461</v>
      </c>
      <c r="Q5954" s="10">
        <v>-122.32350274</v>
      </c>
      <c r="R5954" t="s">
        <v>29036</v>
      </c>
      <c r="S5954" s="7">
        <v>7</v>
      </c>
      <c r="T5954" s="7">
        <v>2024</v>
      </c>
      <c r="U5954" s="7">
        <v>3</v>
      </c>
      <c r="V5954">
        <v>5</v>
      </c>
      <c r="W5954">
        <v>2024</v>
      </c>
      <c r="X5954">
        <v>2</v>
      </c>
      <c r="Y5954" t="b">
        <v>0</v>
      </c>
      <c r="Z5954" t="b">
        <v>0</v>
      </c>
      <c r="AA5954">
        <v>-69</v>
      </c>
      <c r="AB5954">
        <v>2</v>
      </c>
      <c r="AC5954" t="b">
        <v>0</v>
      </c>
      <c r="AD5954" t="b">
        <v>1</v>
      </c>
      <c r="AE5954" t="b">
        <v>0</v>
      </c>
      <c r="AF5954" t="b">
        <v>1</v>
      </c>
      <c r="AG5954" s="11">
        <v>45490</v>
      </c>
      <c r="AH5954" s="11">
        <v>45421</v>
      </c>
      <c r="AI5954" s="12">
        <f>IF(OR(AG5954="",AH5954=""),"",AH5954-AG5954)</f>
        <v>-69.0</v>
      </c>
      <c r="AJ5954" s="13" t="b">
        <f>IF(OR(AI5954="",AA5954=""),"",AI5954=AA5954)</f>
        <v>1</v>
      </c>
      <c r="AK5954" s="13" t="b">
        <f>IF(AI5954="","",AI5954&gt;60)</f>
        <v>0</v>
      </c>
      <c r="AL5954" s="13" t="b">
        <f>IF(OR(Y5954=TRUE,AH5954=""),TRUE,FALSE)</f>
        <v>0</v>
      </c>
      <c r="AM5954" s="13" t="b">
        <f>IF(AI5954="","",AI5954&lt;0)</f>
        <v>1</v>
      </c>
      <c r="AN5954" s="13" t="str">
        <f>IF(AH5954="","No inspection date",IF(AI5954&lt;0,"Negative chronology",IF(AI5954&lt;=30,"0-30",IF(AI5954&lt;=60,"31-60",IF(AI5954&lt;=90,"61-90",IF(AI5954&lt;=180,"91-180","181+"))))))</f>
        <v>Negative chronology</v>
      </c>
      <c r="AO5954" s="13" t="str">
        <f>IF(OR(ISNUMBER(SEARCH("COMPLETED",K5954)),ISNUMBER(SEARCH("CLOSED",K5954))),"Closed/Completed","Other Active/Issued")</f>
        <v>Other Active/Issued</v>
      </c>
    </row>
    <row r="5955" spans="1:41">
      <c r="A5955" t="s">
        <v>29037</v>
      </c>
      <c r="B5955" t="s">
        <v>87</v>
      </c>
      <c r="C5955" t="s">
        <v>87</v>
      </c>
      <c r="D5955" t="s">
        <v>88</v>
      </c>
      <c r="F5955" t="s">
        <v>29038</v>
      </c>
      <c r="G5955" t="s">
        <v>6269</v>
      </c>
      <c r="H5955" t="s">
        <v>8700</v>
      </c>
      <c r="I5955" t="s">
        <v>6939</v>
      </c>
      <c r="J5955" t="s">
        <v>137</v>
      </c>
      <c r="K5955" t="s">
        <v>93</v>
      </c>
      <c r="L5955" t="s">
        <v>93</v>
      </c>
      <c r="M5955" t="s">
        <v>29039</v>
      </c>
      <c r="N5955" s="9">
        <v>98103</v>
      </c>
      <c r="O5955" t="s">
        <v>29040</v>
      </c>
      <c r="P5955" s="10">
        <v>47.69686982</v>
      </c>
      <c r="Q5955" s="10">
        <v>-122.35573614</v>
      </c>
      <c r="R5955" t="s">
        <v>29041</v>
      </c>
      <c r="S5955" s="7">
        <v>7</v>
      </c>
      <c r="T5955" s="7">
        <v>2024</v>
      </c>
      <c r="U5955" s="7">
        <v>3</v>
      </c>
      <c r="V5955">
        <v>6</v>
      </c>
      <c r="W5955">
        <v>2025</v>
      </c>
      <c r="X5955">
        <v>2</v>
      </c>
      <c r="Y5955" t="b">
        <v>0</v>
      </c>
      <c r="Z5955" t="b">
        <v>0</v>
      </c>
      <c r="AA5955">
        <v>327</v>
      </c>
      <c r="AB5955">
        <v>5</v>
      </c>
      <c r="AC5955" t="b">
        <v>0</v>
      </c>
      <c r="AD5955" t="b">
        <v>1</v>
      </c>
      <c r="AE5955" t="b">
        <v>0</v>
      </c>
      <c r="AF5955" t="b">
        <v>1</v>
      </c>
      <c r="AG5955" s="11">
        <v>45491</v>
      </c>
      <c r="AH5955" s="11">
        <v>45818</v>
      </c>
      <c r="AI5955" s="12">
        <f>IF(OR(AG5955="",AH5955=""),"",AH5955-AG5955)</f>
        <v>327.0</v>
      </c>
      <c r="AJ5955" s="13" t="b">
        <f>IF(OR(AI5955="",AA5955=""),"",AI5955=AA5955)</f>
        <v>1</v>
      </c>
      <c r="AK5955" s="13" t="b">
        <f>IF(AI5955="","",AI5955&gt;60)</f>
        <v>1</v>
      </c>
      <c r="AL5955" s="13" t="b">
        <f>IF(OR(Y5955=TRUE,AH5955=""),TRUE,FALSE)</f>
        <v>0</v>
      </c>
      <c r="AM5955" s="13" t="b">
        <f>IF(AI5955="","",AI5955&lt;0)</f>
        <v>0</v>
      </c>
      <c r="AN5955" s="13" t="str">
        <f>IF(AH5955="","No inspection date",IF(AI5955&lt;0,"Negative chronology",IF(AI5955&lt;=30,"0-30",IF(AI5955&lt;=60,"31-60",IF(AI5955&lt;=90,"61-90",IF(AI5955&lt;=180,"91-180","181+"))))))</f>
        <v>181+</v>
      </c>
      <c r="AO5955" s="13" t="str">
        <f>IF(OR(ISNUMBER(SEARCH("COMPLETED",K5955)),ISNUMBER(SEARCH("CLOSED",K5955))),"Closed/Completed","Other Active/Issued")</f>
        <v>Closed/Completed</v>
      </c>
    </row>
    <row r="5956" spans="1:41">
      <c r="A5956" t="s">
        <v>29042</v>
      </c>
      <c r="B5956" t="s">
        <v>87</v>
      </c>
      <c r="C5956" t="s">
        <v>87</v>
      </c>
      <c r="D5956" t="s">
        <v>88</v>
      </c>
      <c r="F5956" t="s">
        <v>29043</v>
      </c>
      <c r="H5956" t="s">
        <v>9540</v>
      </c>
      <c r="I5956" t="s">
        <v>1499</v>
      </c>
      <c r="J5956" t="s">
        <v>137</v>
      </c>
      <c r="K5956" t="s">
        <v>100</v>
      </c>
      <c r="L5956" t="s">
        <v>100</v>
      </c>
      <c r="M5956" t="s">
        <v>29044</v>
      </c>
      <c r="N5956" s="9">
        <v>98104</v>
      </c>
      <c r="O5956" t="s">
        <v>29045</v>
      </c>
      <c r="P5956" s="10">
        <v>47.59852978</v>
      </c>
      <c r="Q5956" s="10">
        <v>-122.32322478</v>
      </c>
      <c r="R5956" t="s">
        <v>29046</v>
      </c>
      <c r="S5956" s="7">
        <v>7</v>
      </c>
      <c r="T5956" s="7">
        <v>2024</v>
      </c>
      <c r="U5956" s="7">
        <v>3</v>
      </c>
      <c r="V5956">
        <v>11</v>
      </c>
      <c r="W5956">
        <v>2025</v>
      </c>
      <c r="X5956">
        <v>4</v>
      </c>
      <c r="Y5956" t="b">
        <v>0</v>
      </c>
      <c r="Z5956" t="b">
        <v>0</v>
      </c>
      <c r="AA5956">
        <v>475</v>
      </c>
      <c r="AB5956">
        <v>2</v>
      </c>
      <c r="AC5956" t="b">
        <v>0</v>
      </c>
      <c r="AD5956" t="b">
        <v>1</v>
      </c>
      <c r="AE5956" t="b">
        <v>0</v>
      </c>
      <c r="AF5956" t="b">
        <v>1</v>
      </c>
      <c r="AG5956" s="11">
        <v>45492</v>
      </c>
      <c r="AH5956" s="11">
        <v>45967</v>
      </c>
      <c r="AI5956" s="12">
        <f>IF(OR(AG5956="",AH5956=""),"",AH5956-AG5956)</f>
        <v>475.0</v>
      </c>
      <c r="AJ5956" s="13" t="b">
        <f>IF(OR(AI5956="",AA5956=""),"",AI5956=AA5956)</f>
        <v>1</v>
      </c>
      <c r="AK5956" s="13" t="b">
        <f>IF(AI5956="","",AI5956&gt;60)</f>
        <v>1</v>
      </c>
      <c r="AL5956" s="13" t="b">
        <f>IF(OR(Y5956=TRUE,AH5956=""),TRUE,FALSE)</f>
        <v>0</v>
      </c>
      <c r="AM5956" s="13" t="b">
        <f>IF(AI5956="","",AI5956&lt;0)</f>
        <v>0</v>
      </c>
      <c r="AN5956" s="13" t="str">
        <f>IF(AH5956="","No inspection date",IF(AI5956&lt;0,"Negative chronology",IF(AI5956&lt;=30,"0-30",IF(AI5956&lt;=60,"31-60",IF(AI5956&lt;=90,"61-90",IF(AI5956&lt;=180,"91-180","181+"))))))</f>
        <v>181+</v>
      </c>
      <c r="AO5956" s="13" t="str">
        <f>IF(OR(ISNUMBER(SEARCH("COMPLETED",K5956)),ISNUMBER(SEARCH("CLOSED",K5956))),"Closed/Completed","Other Active/Issued")</f>
        <v>Other Active/Issued</v>
      </c>
    </row>
    <row r="5957" spans="1:41">
      <c r="A5957" t="s">
        <v>29047</v>
      </c>
      <c r="B5957" t="s">
        <v>87</v>
      </c>
      <c r="C5957" t="s">
        <v>87</v>
      </c>
      <c r="D5957" t="s">
        <v>88</v>
      </c>
      <c r="F5957" t="s">
        <v>29048</v>
      </c>
      <c r="G5957" t="s">
        <v>29049</v>
      </c>
      <c r="H5957" t="s">
        <v>2606</v>
      </c>
      <c r="I5957" t="s">
        <v>4377</v>
      </c>
      <c r="J5957" t="s">
        <v>137</v>
      </c>
      <c r="K5957" t="s">
        <v>93</v>
      </c>
      <c r="L5957" t="s">
        <v>93</v>
      </c>
      <c r="M5957" t="s">
        <v>29050</v>
      </c>
      <c r="N5957" s="9">
        <v>98118</v>
      </c>
      <c r="O5957" t="s">
        <v>29051</v>
      </c>
      <c r="P5957" s="10">
        <v>47.51322288</v>
      </c>
      <c r="Q5957" s="10">
        <v>-122.25556076</v>
      </c>
      <c r="R5957" t="s">
        <v>29052</v>
      </c>
      <c r="S5957" s="7">
        <v>7</v>
      </c>
      <c r="T5957" s="7">
        <v>2024</v>
      </c>
      <c r="U5957" s="7">
        <v>3</v>
      </c>
      <c r="V5957">
        <v>9</v>
      </c>
      <c r="W5957">
        <v>2024</v>
      </c>
      <c r="X5957">
        <v>3</v>
      </c>
      <c r="Y5957" t="b">
        <v>0</v>
      </c>
      <c r="Z5957" t="b">
        <v>0</v>
      </c>
      <c r="AA5957">
        <v>51</v>
      </c>
      <c r="AB5957">
        <v>2</v>
      </c>
      <c r="AC5957" t="b">
        <v>0</v>
      </c>
      <c r="AD5957" t="b">
        <v>1</v>
      </c>
      <c r="AE5957" t="b">
        <v>0</v>
      </c>
      <c r="AF5957" t="b">
        <v>1</v>
      </c>
      <c r="AG5957" s="11">
        <v>45495</v>
      </c>
      <c r="AH5957" s="11">
        <v>45546</v>
      </c>
      <c r="AI5957" s="12">
        <f>IF(OR(AG5957="",AH5957=""),"",AH5957-AG5957)</f>
        <v>51.0</v>
      </c>
      <c r="AJ5957" s="13" t="b">
        <f>IF(OR(AI5957="",AA5957=""),"",AI5957=AA5957)</f>
        <v>1</v>
      </c>
      <c r="AK5957" s="13" t="b">
        <f>IF(AI5957="","",AI5957&gt;60)</f>
        <v>0</v>
      </c>
      <c r="AL5957" s="13" t="b">
        <f>IF(OR(Y5957=TRUE,AH5957=""),TRUE,FALSE)</f>
        <v>0</v>
      </c>
      <c r="AM5957" s="13" t="b">
        <f>IF(AI5957="","",AI5957&lt;0)</f>
        <v>0</v>
      </c>
      <c r="AN5957" s="13" t="str">
        <f>IF(AH5957="","No inspection date",IF(AI5957&lt;0,"Negative chronology",IF(AI5957&lt;=30,"0-30",IF(AI5957&lt;=60,"31-60",IF(AI5957&lt;=90,"61-90",IF(AI5957&lt;=180,"91-180","181+"))))))</f>
        <v>31-60</v>
      </c>
      <c r="AO5957" s="13" t="str">
        <f>IF(OR(ISNUMBER(SEARCH("COMPLETED",K5957)),ISNUMBER(SEARCH("CLOSED",K5957))),"Closed/Completed","Other Active/Issued")</f>
        <v>Closed/Completed</v>
      </c>
    </row>
    <row r="5958" spans="1:41">
      <c r="A5958" t="s">
        <v>29053</v>
      </c>
      <c r="B5958" t="s">
        <v>87</v>
      </c>
      <c r="C5958" t="s">
        <v>87</v>
      </c>
      <c r="D5958" t="s">
        <v>88</v>
      </c>
      <c r="F5958" t="s">
        <v>29054</v>
      </c>
      <c r="G5958" t="s">
        <v>6148</v>
      </c>
      <c r="H5958" t="s">
        <v>9566</v>
      </c>
      <c r="I5958" t="s">
        <v>9126</v>
      </c>
      <c r="J5958" t="s">
        <v>93</v>
      </c>
      <c r="K5958" t="s">
        <v>100</v>
      </c>
      <c r="L5958" t="s">
        <v>100</v>
      </c>
      <c r="M5958" t="s">
        <v>28177</v>
      </c>
      <c r="N5958" s="9">
        <v>98102</v>
      </c>
      <c r="O5958" t="s">
        <v>29055</v>
      </c>
      <c r="P5958" s="10">
        <v>47.61958243</v>
      </c>
      <c r="Q5958" s="10">
        <v>-122.32117667</v>
      </c>
      <c r="R5958" t="s">
        <v>28179</v>
      </c>
      <c r="S5958" s="7">
        <v>7</v>
      </c>
      <c r="T5958" s="7">
        <v>2024</v>
      </c>
      <c r="U5958" s="7">
        <v>3</v>
      </c>
      <c r="V5958">
        <v>7</v>
      </c>
      <c r="W5958">
        <v>2024</v>
      </c>
      <c r="X5958">
        <v>3</v>
      </c>
      <c r="Y5958" t="b">
        <v>0</v>
      </c>
      <c r="Z5958" t="b">
        <v>0</v>
      </c>
      <c r="AA5958">
        <v>-11</v>
      </c>
      <c r="AB5958">
        <v>3</v>
      </c>
      <c r="AC5958" t="b">
        <v>0</v>
      </c>
      <c r="AD5958" t="b">
        <v>1</v>
      </c>
      <c r="AE5958" t="b">
        <v>0</v>
      </c>
      <c r="AF5958" t="b">
        <v>1</v>
      </c>
      <c r="AG5958" s="11">
        <v>45496</v>
      </c>
      <c r="AH5958" s="11">
        <v>45485</v>
      </c>
      <c r="AI5958" s="12">
        <f>IF(OR(AG5958="",AH5958=""),"",AH5958-AG5958)</f>
        <v>-11.0</v>
      </c>
      <c r="AJ5958" s="13" t="b">
        <f>IF(OR(AI5958="",AA5958=""),"",AI5958=AA5958)</f>
        <v>1</v>
      </c>
      <c r="AK5958" s="13" t="b">
        <f>IF(AI5958="","",AI5958&gt;60)</f>
        <v>0</v>
      </c>
      <c r="AL5958" s="13" t="b">
        <f>IF(OR(Y5958=TRUE,AH5958=""),TRUE,FALSE)</f>
        <v>0</v>
      </c>
      <c r="AM5958" s="13" t="b">
        <f>IF(AI5958="","",AI5958&lt;0)</f>
        <v>1</v>
      </c>
      <c r="AN5958" s="13" t="str">
        <f>IF(AH5958="","No inspection date",IF(AI5958&lt;0,"Negative chronology",IF(AI5958&lt;=30,"0-30",IF(AI5958&lt;=60,"31-60",IF(AI5958&lt;=90,"61-90",IF(AI5958&lt;=180,"91-180","181+"))))))</f>
        <v>Negative chronology</v>
      </c>
      <c r="AO5958" s="13" t="str">
        <f>IF(OR(ISNUMBER(SEARCH("COMPLETED",K5958)),ISNUMBER(SEARCH("CLOSED",K5958))),"Closed/Completed","Other Active/Issued")</f>
        <v>Other Active/Issued</v>
      </c>
    </row>
    <row r="5959" spans="1:41">
      <c r="A5959" t="s">
        <v>29056</v>
      </c>
      <c r="B5959" t="s">
        <v>87</v>
      </c>
      <c r="C5959" t="s">
        <v>87</v>
      </c>
      <c r="D5959" t="s">
        <v>88</v>
      </c>
      <c r="F5959" t="s">
        <v>29057</v>
      </c>
      <c r="G5959" t="s">
        <v>6148</v>
      </c>
      <c r="H5959" t="s">
        <v>9566</v>
      </c>
      <c r="I5959" t="s">
        <v>4517</v>
      </c>
      <c r="J5959" t="s">
        <v>137</v>
      </c>
      <c r="K5959" t="s">
        <v>93</v>
      </c>
      <c r="L5959" t="s">
        <v>93</v>
      </c>
      <c r="M5959" t="s">
        <v>28425</v>
      </c>
      <c r="N5959" s="9">
        <v>98112</v>
      </c>
      <c r="O5959" t="s">
        <v>29058</v>
      </c>
      <c r="P5959" s="10">
        <v>47.62338014</v>
      </c>
      <c r="Q5959" s="10">
        <v>-122.30787792</v>
      </c>
      <c r="R5959" t="s">
        <v>28427</v>
      </c>
      <c r="S5959" s="7">
        <v>7</v>
      </c>
      <c r="T5959" s="7">
        <v>2024</v>
      </c>
      <c r="U5959" s="7">
        <v>3</v>
      </c>
      <c r="V5959">
        <v>10</v>
      </c>
      <c r="W5959">
        <v>2024</v>
      </c>
      <c r="X5959">
        <v>4</v>
      </c>
      <c r="Y5959" t="b">
        <v>0</v>
      </c>
      <c r="Z5959" t="b">
        <v>0</v>
      </c>
      <c r="AA5959">
        <v>80</v>
      </c>
      <c r="AB5959">
        <v>3</v>
      </c>
      <c r="AC5959" t="b">
        <v>0</v>
      </c>
      <c r="AD5959" t="b">
        <v>1</v>
      </c>
      <c r="AE5959" t="b">
        <v>0</v>
      </c>
      <c r="AF5959" t="b">
        <v>1</v>
      </c>
      <c r="AG5959" s="11">
        <v>45496</v>
      </c>
      <c r="AH5959" s="11">
        <v>45576</v>
      </c>
      <c r="AI5959" s="12">
        <f>IF(OR(AG5959="",AH5959=""),"",AH5959-AG5959)</f>
        <v>80.0</v>
      </c>
      <c r="AJ5959" s="13" t="b">
        <f>IF(OR(AI5959="",AA5959=""),"",AI5959=AA5959)</f>
        <v>1</v>
      </c>
      <c r="AK5959" s="13" t="b">
        <f>IF(AI5959="","",AI5959&gt;60)</f>
        <v>1</v>
      </c>
      <c r="AL5959" s="13" t="b">
        <f>IF(OR(Y5959=TRUE,AH5959=""),TRUE,FALSE)</f>
        <v>0</v>
      </c>
      <c r="AM5959" s="13" t="b">
        <f>IF(AI5959="","",AI5959&lt;0)</f>
        <v>0</v>
      </c>
      <c r="AN5959" s="13" t="str">
        <f>IF(AH5959="","No inspection date",IF(AI5959&lt;0,"Negative chronology",IF(AI5959&lt;=30,"0-30",IF(AI5959&lt;=60,"31-60",IF(AI5959&lt;=90,"61-90",IF(AI5959&lt;=180,"91-180","181+"))))))</f>
        <v>61-90</v>
      </c>
      <c r="AO5959" s="13" t="str">
        <f>IF(OR(ISNUMBER(SEARCH("COMPLETED",K5959)),ISNUMBER(SEARCH("CLOSED",K5959))),"Closed/Completed","Other Active/Issued")</f>
        <v>Closed/Completed</v>
      </c>
    </row>
    <row r="5960" spans="1:41">
      <c r="A5960" t="s">
        <v>29059</v>
      </c>
      <c r="B5960" t="s">
        <v>87</v>
      </c>
      <c r="C5960" t="s">
        <v>87</v>
      </c>
      <c r="D5960" t="s">
        <v>88</v>
      </c>
      <c r="F5960" t="s">
        <v>29060</v>
      </c>
      <c r="G5960" t="s">
        <v>6482</v>
      </c>
      <c r="H5960" t="s">
        <v>9566</v>
      </c>
      <c r="I5960" t="s">
        <v>6791</v>
      </c>
      <c r="J5960" t="s">
        <v>137</v>
      </c>
      <c r="K5960" t="s">
        <v>93</v>
      </c>
      <c r="L5960" t="s">
        <v>93</v>
      </c>
      <c r="M5960" t="s">
        <v>29061</v>
      </c>
      <c r="N5960" s="9">
        <v>98105</v>
      </c>
      <c r="O5960" t="s">
        <v>29062</v>
      </c>
      <c r="P5960" s="10">
        <v>47.668458</v>
      </c>
      <c r="Q5960" s="10">
        <v>-122.30579081</v>
      </c>
      <c r="R5960" t="s">
        <v>29063</v>
      </c>
      <c r="S5960" s="7">
        <v>7</v>
      </c>
      <c r="T5960" s="7">
        <v>2024</v>
      </c>
      <c r="U5960" s="7">
        <v>3</v>
      </c>
      <c r="V5960">
        <v>12</v>
      </c>
      <c r="W5960">
        <v>2024</v>
      </c>
      <c r="X5960">
        <v>4</v>
      </c>
      <c r="Y5960" t="b">
        <v>0</v>
      </c>
      <c r="Z5960" t="b">
        <v>0</v>
      </c>
      <c r="AA5960">
        <v>135</v>
      </c>
      <c r="AB5960">
        <v>4</v>
      </c>
      <c r="AC5960" t="b">
        <v>0</v>
      </c>
      <c r="AD5960" t="b">
        <v>1</v>
      </c>
      <c r="AE5960" t="b">
        <v>0</v>
      </c>
      <c r="AF5960" t="b">
        <v>1</v>
      </c>
      <c r="AG5960" s="11">
        <v>45496</v>
      </c>
      <c r="AH5960" s="11">
        <v>45631</v>
      </c>
      <c r="AI5960" s="12">
        <f>IF(OR(AG5960="",AH5960=""),"",AH5960-AG5960)</f>
        <v>135.0</v>
      </c>
      <c r="AJ5960" s="13" t="b">
        <f>IF(OR(AI5960="",AA5960=""),"",AI5960=AA5960)</f>
        <v>1</v>
      </c>
      <c r="AK5960" s="13" t="b">
        <f>IF(AI5960="","",AI5960&gt;60)</f>
        <v>1</v>
      </c>
      <c r="AL5960" s="13" t="b">
        <f>IF(OR(Y5960=TRUE,AH5960=""),TRUE,FALSE)</f>
        <v>0</v>
      </c>
      <c r="AM5960" s="13" t="b">
        <f>IF(AI5960="","",AI5960&lt;0)</f>
        <v>0</v>
      </c>
      <c r="AN5960" s="13" t="str">
        <f>IF(AH5960="","No inspection date",IF(AI5960&lt;0,"Negative chronology",IF(AI5960&lt;=30,"0-30",IF(AI5960&lt;=60,"31-60",IF(AI5960&lt;=90,"61-90",IF(AI5960&lt;=180,"91-180","181+"))))))</f>
        <v>91-180</v>
      </c>
      <c r="AO5960" s="13" t="str">
        <f>IF(OR(ISNUMBER(SEARCH("COMPLETED",K5960)),ISNUMBER(SEARCH("CLOSED",K5960))),"Closed/Completed","Other Active/Issued")</f>
        <v>Closed/Completed</v>
      </c>
    </row>
    <row r="5961" spans="1:41">
      <c r="A5961" t="s">
        <v>29064</v>
      </c>
      <c r="B5961" t="s">
        <v>87</v>
      </c>
      <c r="C5961" t="s">
        <v>87</v>
      </c>
      <c r="D5961" t="s">
        <v>88</v>
      </c>
      <c r="F5961" t="s">
        <v>29065</v>
      </c>
      <c r="H5961" t="s">
        <v>9266</v>
      </c>
      <c r="I5961" t="s">
        <v>4476</v>
      </c>
      <c r="J5961" t="s">
        <v>137</v>
      </c>
      <c r="K5961" t="s">
        <v>93</v>
      </c>
      <c r="L5961" t="s">
        <v>93</v>
      </c>
      <c r="M5961" t="s">
        <v>29066</v>
      </c>
      <c r="N5961" s="9">
        <v>98122</v>
      </c>
      <c r="O5961" t="s">
        <v>29067</v>
      </c>
      <c r="P5961" s="10">
        <v>47.60980117</v>
      </c>
      <c r="Q5961" s="10">
        <v>-122.30308251</v>
      </c>
      <c r="R5961" t="s">
        <v>29068</v>
      </c>
      <c r="S5961" s="7">
        <v>7</v>
      </c>
      <c r="T5961" s="7">
        <v>2024</v>
      </c>
      <c r="U5961" s="7">
        <v>3</v>
      </c>
      <c r="V5961">
        <v>9</v>
      </c>
      <c r="W5961">
        <v>2024</v>
      </c>
      <c r="X5961">
        <v>3</v>
      </c>
      <c r="Y5961" t="b">
        <v>0</v>
      </c>
      <c r="Z5961" t="b">
        <v>0</v>
      </c>
      <c r="AA5961">
        <v>63</v>
      </c>
      <c r="AB5961">
        <v>3</v>
      </c>
      <c r="AC5961" t="b">
        <v>0</v>
      </c>
      <c r="AD5961" t="b">
        <v>1</v>
      </c>
      <c r="AE5961" t="b">
        <v>0</v>
      </c>
      <c r="AF5961" t="b">
        <v>1</v>
      </c>
      <c r="AG5961" s="11">
        <v>45498</v>
      </c>
      <c r="AH5961" s="11">
        <v>45561</v>
      </c>
      <c r="AI5961" s="12">
        <f>IF(OR(AG5961="",AH5961=""),"",AH5961-AG5961)</f>
        <v>63.0</v>
      </c>
      <c r="AJ5961" s="13" t="b">
        <f>IF(OR(AI5961="",AA5961=""),"",AI5961=AA5961)</f>
        <v>1</v>
      </c>
      <c r="AK5961" s="13" t="b">
        <f>IF(AI5961="","",AI5961&gt;60)</f>
        <v>1</v>
      </c>
      <c r="AL5961" s="13" t="b">
        <f>IF(OR(Y5961=TRUE,AH5961=""),TRUE,FALSE)</f>
        <v>0</v>
      </c>
      <c r="AM5961" s="13" t="b">
        <f>IF(AI5961="","",AI5961&lt;0)</f>
        <v>0</v>
      </c>
      <c r="AN5961" s="13" t="str">
        <f>IF(AH5961="","No inspection date",IF(AI5961&lt;0,"Negative chronology",IF(AI5961&lt;=30,"0-30",IF(AI5961&lt;=60,"31-60",IF(AI5961&lt;=90,"61-90",IF(AI5961&lt;=180,"91-180","181+"))))))</f>
        <v>61-90</v>
      </c>
      <c r="AO5961" s="13" t="str">
        <f>IF(OR(ISNUMBER(SEARCH("COMPLETED",K5961)),ISNUMBER(SEARCH("CLOSED",K5961))),"Closed/Completed","Other Active/Issued")</f>
        <v>Closed/Completed</v>
      </c>
    </row>
    <row r="5962" spans="1:41">
      <c r="A5962" t="s">
        <v>29069</v>
      </c>
      <c r="B5962" t="s">
        <v>87</v>
      </c>
      <c r="C5962" t="s">
        <v>87</v>
      </c>
      <c r="D5962" t="s">
        <v>88</v>
      </c>
      <c r="F5962" t="s">
        <v>29070</v>
      </c>
      <c r="G5962" t="s">
        <v>6269</v>
      </c>
      <c r="H5962" t="s">
        <v>9266</v>
      </c>
      <c r="I5962" t="s">
        <v>4687</v>
      </c>
      <c r="J5962" t="s">
        <v>137</v>
      </c>
      <c r="K5962" t="s">
        <v>93</v>
      </c>
      <c r="L5962" t="s">
        <v>93</v>
      </c>
      <c r="M5962" t="s">
        <v>29071</v>
      </c>
      <c r="N5962" s="9">
        <v>98107</v>
      </c>
      <c r="O5962" t="s">
        <v>29072</v>
      </c>
      <c r="P5962" s="10">
        <v>47.66902089</v>
      </c>
      <c r="Q5962" s="10">
        <v>-122.36129437</v>
      </c>
      <c r="R5962" t="s">
        <v>29073</v>
      </c>
      <c r="S5962" s="7">
        <v>7</v>
      </c>
      <c r="T5962" s="7">
        <v>2024</v>
      </c>
      <c r="U5962" s="7">
        <v>3</v>
      </c>
      <c r="V5962">
        <v>11</v>
      </c>
      <c r="W5962">
        <v>2024</v>
      </c>
      <c r="X5962">
        <v>4</v>
      </c>
      <c r="Y5962" t="b">
        <v>0</v>
      </c>
      <c r="Z5962" t="b">
        <v>0</v>
      </c>
      <c r="AA5962">
        <v>118</v>
      </c>
      <c r="AB5962">
        <v>6</v>
      </c>
      <c r="AC5962" t="b">
        <v>0</v>
      </c>
      <c r="AD5962" t="b">
        <v>1</v>
      </c>
      <c r="AE5962" t="b">
        <v>0</v>
      </c>
      <c r="AF5962" t="b">
        <v>1</v>
      </c>
      <c r="AG5962" s="11">
        <v>45498</v>
      </c>
      <c r="AH5962" s="11">
        <v>45616</v>
      </c>
      <c r="AI5962" s="12">
        <f>IF(OR(AG5962="",AH5962=""),"",AH5962-AG5962)</f>
        <v>118.0</v>
      </c>
      <c r="AJ5962" s="13" t="b">
        <f>IF(OR(AI5962="",AA5962=""),"",AI5962=AA5962)</f>
        <v>1</v>
      </c>
      <c r="AK5962" s="13" t="b">
        <f>IF(AI5962="","",AI5962&gt;60)</f>
        <v>1</v>
      </c>
      <c r="AL5962" s="13" t="b">
        <f>IF(OR(Y5962=TRUE,AH5962=""),TRUE,FALSE)</f>
        <v>0</v>
      </c>
      <c r="AM5962" s="13" t="b">
        <f>IF(AI5962="","",AI5962&lt;0)</f>
        <v>0</v>
      </c>
      <c r="AN5962" s="13" t="str">
        <f>IF(AH5962="","No inspection date",IF(AI5962&lt;0,"Negative chronology",IF(AI5962&lt;=30,"0-30",IF(AI5962&lt;=60,"31-60",IF(AI5962&lt;=90,"61-90",IF(AI5962&lt;=180,"91-180","181+"))))))</f>
        <v>91-180</v>
      </c>
      <c r="AO5962" s="13" t="str">
        <f>IF(OR(ISNUMBER(SEARCH("COMPLETED",K5962)),ISNUMBER(SEARCH("CLOSED",K5962))),"Closed/Completed","Other Active/Issued")</f>
        <v>Closed/Completed</v>
      </c>
    </row>
    <row r="5963" spans="1:41">
      <c r="A5963" t="s">
        <v>29074</v>
      </c>
      <c r="B5963" t="s">
        <v>87</v>
      </c>
      <c r="C5963" t="s">
        <v>87</v>
      </c>
      <c r="D5963" t="s">
        <v>88</v>
      </c>
      <c r="F5963" t="s">
        <v>29065</v>
      </c>
      <c r="G5963" t="s">
        <v>29075</v>
      </c>
      <c r="H5963" t="s">
        <v>9266</v>
      </c>
      <c r="I5963" t="s">
        <v>4182</v>
      </c>
      <c r="J5963" t="s">
        <v>93</v>
      </c>
      <c r="K5963" t="s">
        <v>93</v>
      </c>
      <c r="L5963" t="s">
        <v>93</v>
      </c>
      <c r="M5963" t="s">
        <v>29066</v>
      </c>
      <c r="N5963" s="9">
        <v>98122</v>
      </c>
      <c r="O5963" t="s">
        <v>29076</v>
      </c>
      <c r="P5963" s="10">
        <v>47.60980117</v>
      </c>
      <c r="Q5963" s="10">
        <v>-122.30308251</v>
      </c>
      <c r="R5963" t="s">
        <v>29068</v>
      </c>
      <c r="S5963" s="7">
        <v>7</v>
      </c>
      <c r="T5963" s="7">
        <v>2024</v>
      </c>
      <c r="U5963" s="7">
        <v>3</v>
      </c>
      <c r="V5963">
        <v>7</v>
      </c>
      <c r="W5963">
        <v>2024</v>
      </c>
      <c r="X5963">
        <v>3</v>
      </c>
      <c r="Y5963" t="b">
        <v>0</v>
      </c>
      <c r="Z5963" t="b">
        <v>0</v>
      </c>
      <c r="AA5963">
        <v>-14</v>
      </c>
      <c r="AB5963">
        <v>3</v>
      </c>
      <c r="AC5963" t="b">
        <v>0</v>
      </c>
      <c r="AD5963" t="b">
        <v>1</v>
      </c>
      <c r="AE5963" t="b">
        <v>0</v>
      </c>
      <c r="AF5963" t="b">
        <v>1</v>
      </c>
      <c r="AG5963" s="11">
        <v>45498</v>
      </c>
      <c r="AH5963" s="11">
        <v>45484</v>
      </c>
      <c r="AI5963" s="12">
        <f>IF(OR(AG5963="",AH5963=""),"",AH5963-AG5963)</f>
        <v>-14.0</v>
      </c>
      <c r="AJ5963" s="13" t="b">
        <f>IF(OR(AI5963="",AA5963=""),"",AI5963=AA5963)</f>
        <v>1</v>
      </c>
      <c r="AK5963" s="13" t="b">
        <f>IF(AI5963="","",AI5963&gt;60)</f>
        <v>0</v>
      </c>
      <c r="AL5963" s="13" t="b">
        <f>IF(OR(Y5963=TRUE,AH5963=""),TRUE,FALSE)</f>
        <v>0</v>
      </c>
      <c r="AM5963" s="13" t="b">
        <f>IF(AI5963="","",AI5963&lt;0)</f>
        <v>1</v>
      </c>
      <c r="AN5963" s="13" t="str">
        <f>IF(AH5963="","No inspection date",IF(AI5963&lt;0,"Negative chronology",IF(AI5963&lt;=30,"0-30",IF(AI5963&lt;=60,"31-60",IF(AI5963&lt;=90,"61-90",IF(AI5963&lt;=180,"91-180","181+"))))))</f>
        <v>Negative chronology</v>
      </c>
      <c r="AO5963" s="13" t="str">
        <f>IF(OR(ISNUMBER(SEARCH("COMPLETED",K5963)),ISNUMBER(SEARCH("CLOSED",K5963))),"Closed/Completed","Other Active/Issued")</f>
        <v>Closed/Completed</v>
      </c>
    </row>
    <row r="5964" spans="1:41">
      <c r="A5964" t="s">
        <v>29077</v>
      </c>
      <c r="B5964" t="s">
        <v>87</v>
      </c>
      <c r="C5964" t="s">
        <v>87</v>
      </c>
      <c r="D5964" t="s">
        <v>88</v>
      </c>
      <c r="F5964" t="s">
        <v>29078</v>
      </c>
      <c r="G5964" t="s">
        <v>29079</v>
      </c>
      <c r="H5964" t="s">
        <v>9266</v>
      </c>
      <c r="I5964" t="s">
        <v>5759</v>
      </c>
      <c r="J5964" t="s">
        <v>137</v>
      </c>
      <c r="K5964" t="s">
        <v>93</v>
      </c>
      <c r="L5964" t="s">
        <v>93</v>
      </c>
      <c r="M5964" t="s">
        <v>6932</v>
      </c>
      <c r="N5964" s="9">
        <v>98104</v>
      </c>
      <c r="O5964" t="s">
        <v>29080</v>
      </c>
      <c r="P5964" s="10">
        <v>47.60154636</v>
      </c>
      <c r="Q5964" s="10">
        <v>-122.33122256</v>
      </c>
      <c r="R5964" t="s">
        <v>6934</v>
      </c>
      <c r="S5964" s="7">
        <v>7</v>
      </c>
      <c r="T5964" s="7">
        <v>2024</v>
      </c>
      <c r="U5964" s="7">
        <v>3</v>
      </c>
      <c r="V5964">
        <v>11</v>
      </c>
      <c r="W5964">
        <v>2024</v>
      </c>
      <c r="X5964">
        <v>4</v>
      </c>
      <c r="Y5964" t="b">
        <v>0</v>
      </c>
      <c r="Z5964" t="b">
        <v>0</v>
      </c>
      <c r="AA5964">
        <v>117</v>
      </c>
      <c r="AB5964">
        <v>1</v>
      </c>
      <c r="AC5964" t="b">
        <v>0</v>
      </c>
      <c r="AD5964" t="b">
        <v>1</v>
      </c>
      <c r="AE5964" t="b">
        <v>0</v>
      </c>
      <c r="AF5964" t="b">
        <v>1</v>
      </c>
      <c r="AG5964" s="11">
        <v>45498</v>
      </c>
      <c r="AH5964" s="11">
        <v>45615</v>
      </c>
      <c r="AI5964" s="12">
        <f>IF(OR(AG5964="",AH5964=""),"",AH5964-AG5964)</f>
        <v>117.0</v>
      </c>
      <c r="AJ5964" s="13" t="b">
        <f>IF(OR(AI5964="",AA5964=""),"",AI5964=AA5964)</f>
        <v>1</v>
      </c>
      <c r="AK5964" s="13" t="b">
        <f>IF(AI5964="","",AI5964&gt;60)</f>
        <v>1</v>
      </c>
      <c r="AL5964" s="13" t="b">
        <f>IF(OR(Y5964=TRUE,AH5964=""),TRUE,FALSE)</f>
        <v>0</v>
      </c>
      <c r="AM5964" s="13" t="b">
        <f>IF(AI5964="","",AI5964&lt;0)</f>
        <v>0</v>
      </c>
      <c r="AN5964" s="13" t="str">
        <f>IF(AH5964="","No inspection date",IF(AI5964&lt;0,"Negative chronology",IF(AI5964&lt;=30,"0-30",IF(AI5964&lt;=60,"31-60",IF(AI5964&lt;=90,"61-90",IF(AI5964&lt;=180,"91-180","181+"))))))</f>
        <v>91-180</v>
      </c>
      <c r="AO5964" s="13" t="str">
        <f>IF(OR(ISNUMBER(SEARCH("COMPLETED",K5964)),ISNUMBER(SEARCH("CLOSED",K5964))),"Closed/Completed","Other Active/Issued")</f>
        <v>Closed/Completed</v>
      </c>
    </row>
    <row r="5965" spans="1:41">
      <c r="A5965" t="s">
        <v>29081</v>
      </c>
      <c r="B5965" t="s">
        <v>87</v>
      </c>
      <c r="C5965" t="s">
        <v>87</v>
      </c>
      <c r="D5965" t="s">
        <v>88</v>
      </c>
      <c r="F5965" t="s">
        <v>12368</v>
      </c>
      <c r="G5965" t="s">
        <v>29082</v>
      </c>
      <c r="H5965" t="s">
        <v>3496</v>
      </c>
      <c r="I5965" t="s">
        <v>2879</v>
      </c>
      <c r="J5965" t="s">
        <v>137</v>
      </c>
      <c r="K5965" t="s">
        <v>93</v>
      </c>
      <c r="L5965" t="s">
        <v>93</v>
      </c>
      <c r="M5965" t="s">
        <v>12370</v>
      </c>
      <c r="N5965" s="9">
        <v>98108</v>
      </c>
      <c r="O5965" t="s">
        <v>29083</v>
      </c>
      <c r="P5965" s="10">
        <v>47.55322507</v>
      </c>
      <c r="Q5965" s="10">
        <v>-122.32126131</v>
      </c>
      <c r="R5965" t="s">
        <v>12372</v>
      </c>
      <c r="S5965" s="7">
        <v>7</v>
      </c>
      <c r="T5965" s="7">
        <v>2024</v>
      </c>
      <c r="U5965" s="7">
        <v>3</v>
      </c>
      <c r="V5965">
        <v>10</v>
      </c>
      <c r="W5965">
        <v>2024</v>
      </c>
      <c r="X5965">
        <v>4</v>
      </c>
      <c r="Y5965" t="b">
        <v>0</v>
      </c>
      <c r="Z5965" t="b">
        <v>0</v>
      </c>
      <c r="AA5965">
        <v>69</v>
      </c>
      <c r="AB5965">
        <v>1</v>
      </c>
      <c r="AC5965" t="b">
        <v>0</v>
      </c>
      <c r="AD5965" t="b">
        <v>1</v>
      </c>
      <c r="AE5965" t="b">
        <v>0</v>
      </c>
      <c r="AF5965" t="b">
        <v>1</v>
      </c>
      <c r="AG5965" s="11">
        <v>45499</v>
      </c>
      <c r="AH5965" s="11">
        <v>45568</v>
      </c>
      <c r="AI5965" s="12">
        <f>IF(OR(AG5965="",AH5965=""),"",AH5965-AG5965)</f>
        <v>69.0</v>
      </c>
      <c r="AJ5965" s="13" t="b">
        <f>IF(OR(AI5965="",AA5965=""),"",AI5965=AA5965)</f>
        <v>1</v>
      </c>
      <c r="AK5965" s="13" t="b">
        <f>IF(AI5965="","",AI5965&gt;60)</f>
        <v>1</v>
      </c>
      <c r="AL5965" s="13" t="b">
        <f>IF(OR(Y5965=TRUE,AH5965=""),TRUE,FALSE)</f>
        <v>0</v>
      </c>
      <c r="AM5965" s="13" t="b">
        <f>IF(AI5965="","",AI5965&lt;0)</f>
        <v>0</v>
      </c>
      <c r="AN5965" s="13" t="str">
        <f>IF(AH5965="","No inspection date",IF(AI5965&lt;0,"Negative chronology",IF(AI5965&lt;=30,"0-30",IF(AI5965&lt;=60,"31-60",IF(AI5965&lt;=90,"61-90",IF(AI5965&lt;=180,"91-180","181+"))))))</f>
        <v>61-90</v>
      </c>
      <c r="AO5965" s="13" t="str">
        <f>IF(OR(ISNUMBER(SEARCH("COMPLETED",K5965)),ISNUMBER(SEARCH("CLOSED",K5965))),"Closed/Completed","Other Active/Issued")</f>
        <v>Closed/Completed</v>
      </c>
    </row>
    <row r="5966" spans="1:41">
      <c r="A5966" t="s">
        <v>29084</v>
      </c>
      <c r="B5966" t="s">
        <v>87</v>
      </c>
      <c r="C5966" t="s">
        <v>87</v>
      </c>
      <c r="D5966" t="s">
        <v>88</v>
      </c>
      <c r="F5966" t="s">
        <v>29085</v>
      </c>
      <c r="G5966" t="s">
        <v>29086</v>
      </c>
      <c r="H5966" t="s">
        <v>3956</v>
      </c>
      <c r="I5966" t="s">
        <v>9836</v>
      </c>
      <c r="J5966" t="s">
        <v>137</v>
      </c>
      <c r="K5966" t="s">
        <v>93</v>
      </c>
      <c r="L5966" t="s">
        <v>93</v>
      </c>
      <c r="M5966" t="s">
        <v>29087</v>
      </c>
      <c r="N5966" s="9">
        <v>98144</v>
      </c>
      <c r="O5966" t="s">
        <v>29088</v>
      </c>
      <c r="P5966" s="10">
        <v>47.59076958</v>
      </c>
      <c r="Q5966" s="10">
        <v>-122.3137237</v>
      </c>
      <c r="R5966" t="s">
        <v>29089</v>
      </c>
      <c r="S5966" s="7">
        <v>8</v>
      </c>
      <c r="T5966" s="7">
        <v>2024</v>
      </c>
      <c r="U5966" s="7">
        <v>3</v>
      </c>
      <c r="V5966">
        <v>12</v>
      </c>
      <c r="W5966">
        <v>2024</v>
      </c>
      <c r="X5966">
        <v>4</v>
      </c>
      <c r="Y5966" t="b">
        <v>0</v>
      </c>
      <c r="Z5966" t="b">
        <v>0</v>
      </c>
      <c r="AA5966">
        <v>127</v>
      </c>
      <c r="AB5966">
        <v>2</v>
      </c>
      <c r="AC5966" t="b">
        <v>0</v>
      </c>
      <c r="AD5966" t="b">
        <v>1</v>
      </c>
      <c r="AE5966" t="b">
        <v>0</v>
      </c>
      <c r="AF5966" t="b">
        <v>1</v>
      </c>
      <c r="AG5966" s="11">
        <v>45505</v>
      </c>
      <c r="AH5966" s="11">
        <v>45632</v>
      </c>
      <c r="AI5966" s="12">
        <f>IF(OR(AG5966="",AH5966=""),"",AH5966-AG5966)</f>
        <v>127.0</v>
      </c>
      <c r="AJ5966" s="13" t="b">
        <f>IF(OR(AI5966="",AA5966=""),"",AI5966=AA5966)</f>
        <v>1</v>
      </c>
      <c r="AK5966" s="13" t="b">
        <f>IF(AI5966="","",AI5966&gt;60)</f>
        <v>1</v>
      </c>
      <c r="AL5966" s="13" t="b">
        <f>IF(OR(Y5966=TRUE,AH5966=""),TRUE,FALSE)</f>
        <v>0</v>
      </c>
      <c r="AM5966" s="13" t="b">
        <f>IF(AI5966="","",AI5966&lt;0)</f>
        <v>0</v>
      </c>
      <c r="AN5966" s="13" t="str">
        <f>IF(AH5966="","No inspection date",IF(AI5966&lt;0,"Negative chronology",IF(AI5966&lt;=30,"0-30",IF(AI5966&lt;=60,"31-60",IF(AI5966&lt;=90,"61-90",IF(AI5966&lt;=180,"91-180","181+"))))))</f>
        <v>91-180</v>
      </c>
      <c r="AO5966" s="13" t="str">
        <f>IF(OR(ISNUMBER(SEARCH("COMPLETED",K5966)),ISNUMBER(SEARCH("CLOSED",K5966))),"Closed/Completed","Other Active/Issued")</f>
        <v>Closed/Completed</v>
      </c>
    </row>
    <row r="5967" spans="1:41">
      <c r="A5967" t="s">
        <v>29090</v>
      </c>
      <c r="B5967" t="s">
        <v>87</v>
      </c>
      <c r="C5967" t="s">
        <v>87</v>
      </c>
      <c r="D5967" t="s">
        <v>88</v>
      </c>
      <c r="F5967" t="s">
        <v>29091</v>
      </c>
      <c r="G5967" t="s">
        <v>19007</v>
      </c>
      <c r="H5967" t="s">
        <v>3956</v>
      </c>
      <c r="I5967" t="s">
        <v>3172</v>
      </c>
      <c r="J5967" t="s">
        <v>137</v>
      </c>
      <c r="K5967" t="s">
        <v>93</v>
      </c>
      <c r="L5967" t="s">
        <v>93</v>
      </c>
      <c r="M5967" t="s">
        <v>6760</v>
      </c>
      <c r="N5967" s="9">
        <v>98102</v>
      </c>
      <c r="O5967" t="s">
        <v>29092</v>
      </c>
      <c r="P5967" s="10">
        <v>47.63958703</v>
      </c>
      <c r="Q5967" s="10">
        <v>-122.32751753</v>
      </c>
      <c r="R5967" t="s">
        <v>6762</v>
      </c>
      <c r="S5967" s="7">
        <v>8</v>
      </c>
      <c r="T5967" s="7">
        <v>2024</v>
      </c>
      <c r="U5967" s="7">
        <v>3</v>
      </c>
      <c r="V5967">
        <v>9</v>
      </c>
      <c r="W5967">
        <v>2024</v>
      </c>
      <c r="X5967">
        <v>3</v>
      </c>
      <c r="Y5967" t="b">
        <v>0</v>
      </c>
      <c r="Z5967" t="b">
        <v>0</v>
      </c>
      <c r="AA5967">
        <v>49</v>
      </c>
      <c r="AB5967">
        <v>3</v>
      </c>
      <c r="AC5967" t="b">
        <v>0</v>
      </c>
      <c r="AD5967" t="b">
        <v>1</v>
      </c>
      <c r="AE5967" t="b">
        <v>0</v>
      </c>
      <c r="AF5967" t="b">
        <v>1</v>
      </c>
      <c r="AG5967" s="11">
        <v>45505</v>
      </c>
      <c r="AH5967" s="11">
        <v>45554</v>
      </c>
      <c r="AI5967" s="12">
        <f>IF(OR(AG5967="",AH5967=""),"",AH5967-AG5967)</f>
        <v>49.0</v>
      </c>
      <c r="AJ5967" s="13" t="b">
        <f>IF(OR(AI5967="",AA5967=""),"",AI5967=AA5967)</f>
        <v>1</v>
      </c>
      <c r="AK5967" s="13" t="b">
        <f>IF(AI5967="","",AI5967&gt;60)</f>
        <v>0</v>
      </c>
      <c r="AL5967" s="13" t="b">
        <f>IF(OR(Y5967=TRUE,AH5967=""),TRUE,FALSE)</f>
        <v>0</v>
      </c>
      <c r="AM5967" s="13" t="b">
        <f>IF(AI5967="","",AI5967&lt;0)</f>
        <v>0</v>
      </c>
      <c r="AN5967" s="13" t="str">
        <f>IF(AH5967="","No inspection date",IF(AI5967&lt;0,"Negative chronology",IF(AI5967&lt;=30,"0-30",IF(AI5967&lt;=60,"31-60",IF(AI5967&lt;=90,"61-90",IF(AI5967&lt;=180,"91-180","181+"))))))</f>
        <v>31-60</v>
      </c>
      <c r="AO5967" s="13" t="str">
        <f>IF(OR(ISNUMBER(SEARCH("COMPLETED",K5967)),ISNUMBER(SEARCH("CLOSED",K5967))),"Closed/Completed","Other Active/Issued")</f>
        <v>Closed/Completed</v>
      </c>
    </row>
    <row r="5968" spans="1:41">
      <c r="A5968" t="s">
        <v>29093</v>
      </c>
      <c r="B5968" t="s">
        <v>87</v>
      </c>
      <c r="C5968" t="s">
        <v>87</v>
      </c>
      <c r="D5968" t="s">
        <v>88</v>
      </c>
      <c r="F5968" t="s">
        <v>29094</v>
      </c>
      <c r="G5968" t="s">
        <v>29095</v>
      </c>
      <c r="H5968" t="s">
        <v>3956</v>
      </c>
      <c r="I5968" t="s">
        <v>4415</v>
      </c>
      <c r="J5968" t="s">
        <v>137</v>
      </c>
      <c r="K5968" t="s">
        <v>93</v>
      </c>
      <c r="L5968" t="s">
        <v>93</v>
      </c>
      <c r="M5968" t="s">
        <v>29096</v>
      </c>
      <c r="N5968" s="9">
        <v>98118</v>
      </c>
      <c r="O5968" t="s">
        <v>29097</v>
      </c>
      <c r="P5968" s="10">
        <v>47.55966837</v>
      </c>
      <c r="Q5968" s="10">
        <v>-122.28990103</v>
      </c>
      <c r="R5968" t="s">
        <v>29098</v>
      </c>
      <c r="S5968" s="7">
        <v>8</v>
      </c>
      <c r="T5968" s="7">
        <v>2024</v>
      </c>
      <c r="U5968" s="7">
        <v>3</v>
      </c>
      <c r="V5968">
        <v>9</v>
      </c>
      <c r="W5968">
        <v>2024</v>
      </c>
      <c r="X5968">
        <v>3</v>
      </c>
      <c r="Y5968" t="b">
        <v>0</v>
      </c>
      <c r="Z5968" t="b">
        <v>0</v>
      </c>
      <c r="AA5968">
        <v>43</v>
      </c>
      <c r="AB5968">
        <v>2</v>
      </c>
      <c r="AC5968" t="b">
        <v>0</v>
      </c>
      <c r="AD5968" t="b">
        <v>1</v>
      </c>
      <c r="AE5968" t="b">
        <v>0</v>
      </c>
      <c r="AF5968" t="b">
        <v>1</v>
      </c>
      <c r="AG5968" s="11">
        <v>45505</v>
      </c>
      <c r="AH5968" s="11">
        <v>45548</v>
      </c>
      <c r="AI5968" s="12">
        <f>IF(OR(AG5968="",AH5968=""),"",AH5968-AG5968)</f>
        <v>43.0</v>
      </c>
      <c r="AJ5968" s="13" t="b">
        <f>IF(OR(AI5968="",AA5968=""),"",AI5968=AA5968)</f>
        <v>1</v>
      </c>
      <c r="AK5968" s="13" t="b">
        <f>IF(AI5968="","",AI5968&gt;60)</f>
        <v>0</v>
      </c>
      <c r="AL5968" s="13" t="b">
        <f>IF(OR(Y5968=TRUE,AH5968=""),TRUE,FALSE)</f>
        <v>0</v>
      </c>
      <c r="AM5968" s="13" t="b">
        <f>IF(AI5968="","",AI5968&lt;0)</f>
        <v>0</v>
      </c>
      <c r="AN5968" s="13" t="str">
        <f>IF(AH5968="","No inspection date",IF(AI5968&lt;0,"Negative chronology",IF(AI5968&lt;=30,"0-30",IF(AI5968&lt;=60,"31-60",IF(AI5968&lt;=90,"61-90",IF(AI5968&lt;=180,"91-180","181+"))))))</f>
        <v>31-60</v>
      </c>
      <c r="AO5968" s="13" t="str">
        <f>IF(OR(ISNUMBER(SEARCH("COMPLETED",K5968)),ISNUMBER(SEARCH("CLOSED",K5968))),"Closed/Completed","Other Active/Issued")</f>
        <v>Closed/Completed</v>
      </c>
    </row>
    <row r="5969" spans="1:41">
      <c r="A5969" t="s">
        <v>29099</v>
      </c>
      <c r="B5969" t="s">
        <v>87</v>
      </c>
      <c r="C5969" t="s">
        <v>87</v>
      </c>
      <c r="D5969" t="s">
        <v>88</v>
      </c>
      <c r="F5969" t="s">
        <v>29100</v>
      </c>
      <c r="G5969" t="s">
        <v>6269</v>
      </c>
      <c r="H5969" t="s">
        <v>4258</v>
      </c>
      <c r="I5969" t="s">
        <v>5799</v>
      </c>
      <c r="J5969" t="s">
        <v>137</v>
      </c>
      <c r="K5969" t="s">
        <v>93</v>
      </c>
      <c r="L5969" t="s">
        <v>93</v>
      </c>
      <c r="M5969" t="s">
        <v>29101</v>
      </c>
      <c r="O5969" t="s">
        <v>29102</v>
      </c>
      <c r="P5969" s="10">
        <v>47.54262889</v>
      </c>
      <c r="Q5969" s="10">
        <v>-122.27325025</v>
      </c>
      <c r="R5969" t="s">
        <v>29103</v>
      </c>
      <c r="S5969" s="7">
        <v>8</v>
      </c>
      <c r="T5969" s="7">
        <v>2024</v>
      </c>
      <c r="U5969" s="7">
        <v>3</v>
      </c>
      <c r="V5969">
        <v>8</v>
      </c>
      <c r="W5969">
        <v>2024</v>
      </c>
      <c r="X5969">
        <v>3</v>
      </c>
      <c r="Y5969" t="b">
        <v>0</v>
      </c>
      <c r="Z5969" t="b">
        <v>0</v>
      </c>
      <c r="AA5969">
        <v>18</v>
      </c>
      <c r="AB5969">
        <v>2</v>
      </c>
      <c r="AC5969" t="b">
        <v>0</v>
      </c>
      <c r="AD5969" t="b">
        <v>1</v>
      </c>
      <c r="AE5969" t="b">
        <v>0</v>
      </c>
      <c r="AF5969" t="b">
        <v>1</v>
      </c>
      <c r="AG5969" s="11">
        <v>45509</v>
      </c>
      <c r="AH5969" s="11">
        <v>45527</v>
      </c>
      <c r="AI5969" s="12">
        <f>IF(OR(AG5969="",AH5969=""),"",AH5969-AG5969)</f>
        <v>18.0</v>
      </c>
      <c r="AJ5969" s="13" t="b">
        <f>IF(OR(AI5969="",AA5969=""),"",AI5969=AA5969)</f>
        <v>1</v>
      </c>
      <c r="AK5969" s="13" t="b">
        <f>IF(AI5969="","",AI5969&gt;60)</f>
        <v>0</v>
      </c>
      <c r="AL5969" s="13" t="b">
        <f>IF(OR(Y5969=TRUE,AH5969=""),TRUE,FALSE)</f>
        <v>0</v>
      </c>
      <c r="AM5969" s="13" t="b">
        <f>IF(AI5969="","",AI5969&lt;0)</f>
        <v>0</v>
      </c>
      <c r="AN5969" s="13" t="str">
        <f>IF(AH5969="","No inspection date",IF(AI5969&lt;0,"Negative chronology",IF(AI5969&lt;=30,"0-30",IF(AI5969&lt;=60,"31-60",IF(AI5969&lt;=90,"61-90",IF(AI5969&lt;=180,"91-180","181+"))))))</f>
        <v>0-30</v>
      </c>
      <c r="AO5969" s="13" t="str">
        <f>IF(OR(ISNUMBER(SEARCH("COMPLETED",K5969)),ISNUMBER(SEARCH("CLOSED",K5969))),"Closed/Completed","Other Active/Issued")</f>
        <v>Closed/Completed</v>
      </c>
    </row>
    <row r="5970" spans="1:41">
      <c r="A5970" t="s">
        <v>29104</v>
      </c>
      <c r="B5970" t="s">
        <v>87</v>
      </c>
      <c r="C5970" t="s">
        <v>87</v>
      </c>
      <c r="D5970" t="s">
        <v>88</v>
      </c>
      <c r="F5970" t="s">
        <v>29105</v>
      </c>
      <c r="G5970" t="s">
        <v>28956</v>
      </c>
      <c r="H5970" t="s">
        <v>4258</v>
      </c>
      <c r="I5970" t="s">
        <v>4265</v>
      </c>
      <c r="J5970" t="s">
        <v>93</v>
      </c>
      <c r="K5970" t="s">
        <v>93</v>
      </c>
      <c r="L5970" t="s">
        <v>93</v>
      </c>
      <c r="M5970" t="s">
        <v>28896</v>
      </c>
      <c r="N5970" s="9">
        <v>98122</v>
      </c>
      <c r="O5970" t="s">
        <v>29106</v>
      </c>
      <c r="P5970" s="10">
        <v>47.61740831</v>
      </c>
      <c r="Q5970" s="10">
        <v>-122.31461042</v>
      </c>
      <c r="R5970" t="s">
        <v>28898</v>
      </c>
      <c r="S5970" s="7">
        <v>8</v>
      </c>
      <c r="T5970" s="7">
        <v>2024</v>
      </c>
      <c r="U5970" s="7">
        <v>3</v>
      </c>
      <c r="V5970">
        <v>8</v>
      </c>
      <c r="W5970">
        <v>2024</v>
      </c>
      <c r="X5970">
        <v>3</v>
      </c>
      <c r="Y5970" t="b">
        <v>0</v>
      </c>
      <c r="Z5970" t="b">
        <v>0</v>
      </c>
      <c r="AA5970">
        <v>1</v>
      </c>
      <c r="AB5970">
        <v>3</v>
      </c>
      <c r="AC5970" t="b">
        <v>0</v>
      </c>
      <c r="AD5970" t="b">
        <v>1</v>
      </c>
      <c r="AE5970" t="b">
        <v>0</v>
      </c>
      <c r="AF5970" t="b">
        <v>1</v>
      </c>
      <c r="AG5970" s="11">
        <v>45509</v>
      </c>
      <c r="AH5970" s="11">
        <v>45510</v>
      </c>
      <c r="AI5970" s="12">
        <f>IF(OR(AG5970="",AH5970=""),"",AH5970-AG5970)</f>
        <v>1.0</v>
      </c>
      <c r="AJ5970" s="13" t="b">
        <f>IF(OR(AI5970="",AA5970=""),"",AI5970=AA5970)</f>
        <v>1</v>
      </c>
      <c r="AK5970" s="13" t="b">
        <f>IF(AI5970="","",AI5970&gt;60)</f>
        <v>0</v>
      </c>
      <c r="AL5970" s="13" t="b">
        <f>IF(OR(Y5970=TRUE,AH5970=""),TRUE,FALSE)</f>
        <v>0</v>
      </c>
      <c r="AM5970" s="13" t="b">
        <f>IF(AI5970="","",AI5970&lt;0)</f>
        <v>0</v>
      </c>
      <c r="AN5970" s="13" t="str">
        <f>IF(AH5970="","No inspection date",IF(AI5970&lt;0,"Negative chronology",IF(AI5970&lt;=30,"0-30",IF(AI5970&lt;=60,"31-60",IF(AI5970&lt;=90,"61-90",IF(AI5970&lt;=180,"91-180","181+"))))))</f>
        <v>0-30</v>
      </c>
      <c r="AO5970" s="13" t="str">
        <f>IF(OR(ISNUMBER(SEARCH("COMPLETED",K5970)),ISNUMBER(SEARCH("CLOSED",K5970))),"Closed/Completed","Other Active/Issued")</f>
        <v>Closed/Completed</v>
      </c>
    </row>
    <row r="5971" spans="1:41">
      <c r="A5971" t="s">
        <v>29107</v>
      </c>
      <c r="B5971" t="s">
        <v>87</v>
      </c>
      <c r="C5971" t="s">
        <v>87</v>
      </c>
      <c r="D5971" t="s">
        <v>88</v>
      </c>
      <c r="F5971" t="s">
        <v>29108</v>
      </c>
      <c r="G5971" t="s">
        <v>6269</v>
      </c>
      <c r="H5971" t="s">
        <v>4258</v>
      </c>
      <c r="I5971" t="s">
        <v>4802</v>
      </c>
      <c r="J5971" t="s">
        <v>137</v>
      </c>
      <c r="K5971" t="s">
        <v>93</v>
      </c>
      <c r="L5971" t="s">
        <v>93</v>
      </c>
      <c r="M5971" t="s">
        <v>12357</v>
      </c>
      <c r="N5971" s="9">
        <v>98125</v>
      </c>
      <c r="O5971" t="s">
        <v>29109</v>
      </c>
      <c r="P5971" s="10">
        <v>47.71793696</v>
      </c>
      <c r="Q5971" s="10">
        <v>-122.28456855</v>
      </c>
      <c r="R5971" t="s">
        <v>12359</v>
      </c>
      <c r="S5971" s="7">
        <v>8</v>
      </c>
      <c r="T5971" s="7">
        <v>2024</v>
      </c>
      <c r="U5971" s="7">
        <v>3</v>
      </c>
      <c r="V5971">
        <v>1</v>
      </c>
      <c r="W5971">
        <v>2025</v>
      </c>
      <c r="X5971">
        <v>1</v>
      </c>
      <c r="Y5971" t="b">
        <v>0</v>
      </c>
      <c r="Z5971" t="b">
        <v>0</v>
      </c>
      <c r="AA5971">
        <v>154</v>
      </c>
      <c r="AB5971">
        <v>5</v>
      </c>
      <c r="AC5971" t="b">
        <v>0</v>
      </c>
      <c r="AD5971" t="b">
        <v>1</v>
      </c>
      <c r="AE5971" t="b">
        <v>0</v>
      </c>
      <c r="AF5971" t="b">
        <v>1</v>
      </c>
      <c r="AG5971" s="11">
        <v>45509</v>
      </c>
      <c r="AH5971" s="11">
        <v>45663</v>
      </c>
      <c r="AI5971" s="12">
        <f>IF(OR(AG5971="",AH5971=""),"",AH5971-AG5971)</f>
        <v>154.0</v>
      </c>
      <c r="AJ5971" s="13" t="b">
        <f>IF(OR(AI5971="",AA5971=""),"",AI5971=AA5971)</f>
        <v>1</v>
      </c>
      <c r="AK5971" s="13" t="b">
        <f>IF(AI5971="","",AI5971&gt;60)</f>
        <v>1</v>
      </c>
      <c r="AL5971" s="13" t="b">
        <f>IF(OR(Y5971=TRUE,AH5971=""),TRUE,FALSE)</f>
        <v>0</v>
      </c>
      <c r="AM5971" s="13" t="b">
        <f>IF(AI5971="","",AI5971&lt;0)</f>
        <v>0</v>
      </c>
      <c r="AN5971" s="13" t="str">
        <f>IF(AH5971="","No inspection date",IF(AI5971&lt;0,"Negative chronology",IF(AI5971&lt;=30,"0-30",IF(AI5971&lt;=60,"31-60",IF(AI5971&lt;=90,"61-90",IF(AI5971&lt;=180,"91-180","181+"))))))</f>
        <v>91-180</v>
      </c>
      <c r="AO5971" s="13" t="str">
        <f>IF(OR(ISNUMBER(SEARCH("COMPLETED",K5971)),ISNUMBER(SEARCH("CLOSED",K5971))),"Closed/Completed","Other Active/Issued")</f>
        <v>Closed/Completed</v>
      </c>
    </row>
    <row r="5972" spans="1:41">
      <c r="A5972" t="s">
        <v>29110</v>
      </c>
      <c r="B5972" t="s">
        <v>87</v>
      </c>
      <c r="C5972" t="s">
        <v>87</v>
      </c>
      <c r="D5972" t="s">
        <v>88</v>
      </c>
      <c r="F5972" t="s">
        <v>29111</v>
      </c>
      <c r="H5972" t="s">
        <v>4265</v>
      </c>
      <c r="I5972" t="s">
        <v>4210</v>
      </c>
      <c r="J5972" t="s">
        <v>93</v>
      </c>
      <c r="K5972" t="s">
        <v>93</v>
      </c>
      <c r="L5972" t="s">
        <v>93</v>
      </c>
      <c r="M5972" t="s">
        <v>29112</v>
      </c>
      <c r="N5972" s="9">
        <v>98115</v>
      </c>
      <c r="O5972" t="s">
        <v>29113</v>
      </c>
      <c r="P5972" s="10">
        <v>47.68568118</v>
      </c>
      <c r="Q5972" s="10">
        <v>-122.31431717</v>
      </c>
      <c r="R5972" t="s">
        <v>29114</v>
      </c>
      <c r="S5972" s="7">
        <v>8</v>
      </c>
      <c r="T5972" s="7">
        <v>2024</v>
      </c>
      <c r="U5972" s="7">
        <v>3</v>
      </c>
      <c r="V5972">
        <v>7</v>
      </c>
      <c r="W5972">
        <v>2024</v>
      </c>
      <c r="X5972">
        <v>3</v>
      </c>
      <c r="Y5972" t="b">
        <v>0</v>
      </c>
      <c r="Z5972" t="b">
        <v>0</v>
      </c>
      <c r="AA5972">
        <v>-7</v>
      </c>
      <c r="AB5972">
        <v>4</v>
      </c>
      <c r="AC5972" t="b">
        <v>0</v>
      </c>
      <c r="AD5972" t="b">
        <v>1</v>
      </c>
      <c r="AE5972" t="b">
        <v>0</v>
      </c>
      <c r="AF5972" t="b">
        <v>1</v>
      </c>
      <c r="AG5972" s="11">
        <v>45510</v>
      </c>
      <c r="AH5972" s="11">
        <v>45503</v>
      </c>
      <c r="AI5972" s="12">
        <f>IF(OR(AG5972="",AH5972=""),"",AH5972-AG5972)</f>
        <v>-7.0</v>
      </c>
      <c r="AJ5972" s="13" t="b">
        <f>IF(OR(AI5972="",AA5972=""),"",AI5972=AA5972)</f>
        <v>1</v>
      </c>
      <c r="AK5972" s="13" t="b">
        <f>IF(AI5972="","",AI5972&gt;60)</f>
        <v>0</v>
      </c>
      <c r="AL5972" s="13" t="b">
        <f>IF(OR(Y5972=TRUE,AH5972=""),TRUE,FALSE)</f>
        <v>0</v>
      </c>
      <c r="AM5972" s="13" t="b">
        <f>IF(AI5972="","",AI5972&lt;0)</f>
        <v>1</v>
      </c>
      <c r="AN5972" s="13" t="str">
        <f>IF(AH5972="","No inspection date",IF(AI5972&lt;0,"Negative chronology",IF(AI5972&lt;=30,"0-30",IF(AI5972&lt;=60,"31-60",IF(AI5972&lt;=90,"61-90",IF(AI5972&lt;=180,"91-180","181+"))))))</f>
        <v>Negative chronology</v>
      </c>
      <c r="AO5972" s="13" t="str">
        <f>IF(OR(ISNUMBER(SEARCH("COMPLETED",K5972)),ISNUMBER(SEARCH("CLOSED",K5972))),"Closed/Completed","Other Active/Issued")</f>
        <v>Closed/Completed</v>
      </c>
    </row>
    <row r="5973" spans="1:41">
      <c r="A5973" t="s">
        <v>29115</v>
      </c>
      <c r="B5973" t="s">
        <v>87</v>
      </c>
      <c r="C5973" t="s">
        <v>87</v>
      </c>
      <c r="D5973" t="s">
        <v>88</v>
      </c>
      <c r="F5973" t="s">
        <v>29116</v>
      </c>
      <c r="G5973" t="s">
        <v>29117</v>
      </c>
      <c r="H5973" t="s">
        <v>6644</v>
      </c>
      <c r="I5973" t="s">
        <v>5809</v>
      </c>
      <c r="J5973" t="s">
        <v>137</v>
      </c>
      <c r="K5973" t="s">
        <v>93</v>
      </c>
      <c r="L5973" t="s">
        <v>93</v>
      </c>
      <c r="M5973" t="s">
        <v>29118</v>
      </c>
      <c r="N5973" s="9">
        <v>98109</v>
      </c>
      <c r="O5973" t="s">
        <v>29119</v>
      </c>
      <c r="P5973" s="10">
        <v>47.62128948</v>
      </c>
      <c r="Q5973" s="10">
        <v>-122.35708427</v>
      </c>
      <c r="R5973" t="s">
        <v>29120</v>
      </c>
      <c r="S5973" s="7">
        <v>8</v>
      </c>
      <c r="T5973" s="7">
        <v>2024</v>
      </c>
      <c r="U5973" s="7">
        <v>3</v>
      </c>
      <c r="V5973">
        <v>9</v>
      </c>
      <c r="W5973">
        <v>2024</v>
      </c>
      <c r="X5973">
        <v>3</v>
      </c>
      <c r="Y5973" t="b">
        <v>0</v>
      </c>
      <c r="Z5973" t="b">
        <v>0</v>
      </c>
      <c r="AA5973">
        <v>51</v>
      </c>
      <c r="AB5973">
        <v>7</v>
      </c>
      <c r="AC5973" t="b">
        <v>0</v>
      </c>
      <c r="AD5973" t="b">
        <v>1</v>
      </c>
      <c r="AE5973" t="b">
        <v>0</v>
      </c>
      <c r="AF5973" t="b">
        <v>1</v>
      </c>
      <c r="AG5973" s="11">
        <v>45511</v>
      </c>
      <c r="AH5973" s="11">
        <v>45562</v>
      </c>
      <c r="AI5973" s="12">
        <f>IF(OR(AG5973="",AH5973=""),"",AH5973-AG5973)</f>
        <v>51.0</v>
      </c>
      <c r="AJ5973" s="13" t="b">
        <f>IF(OR(AI5973="",AA5973=""),"",AI5973=AA5973)</f>
        <v>1</v>
      </c>
      <c r="AK5973" s="13" t="b">
        <f>IF(AI5973="","",AI5973&gt;60)</f>
        <v>0</v>
      </c>
      <c r="AL5973" s="13" t="b">
        <f>IF(OR(Y5973=TRUE,AH5973=""),TRUE,FALSE)</f>
        <v>0</v>
      </c>
      <c r="AM5973" s="13" t="b">
        <f>IF(AI5973="","",AI5973&lt;0)</f>
        <v>0</v>
      </c>
      <c r="AN5973" s="13" t="str">
        <f>IF(AH5973="","No inspection date",IF(AI5973&lt;0,"Negative chronology",IF(AI5973&lt;=30,"0-30",IF(AI5973&lt;=60,"31-60",IF(AI5973&lt;=90,"61-90",IF(AI5973&lt;=180,"91-180","181+"))))))</f>
        <v>31-60</v>
      </c>
      <c r="AO5973" s="13" t="str">
        <f>IF(OR(ISNUMBER(SEARCH("COMPLETED",K5973)),ISNUMBER(SEARCH("CLOSED",K5973))),"Closed/Completed","Other Active/Issued")</f>
        <v>Closed/Completed</v>
      </c>
    </row>
    <row r="5974" spans="1:41">
      <c r="A5974" t="s">
        <v>29121</v>
      </c>
      <c r="B5974" t="s">
        <v>87</v>
      </c>
      <c r="C5974" t="s">
        <v>87</v>
      </c>
      <c r="D5974" t="s">
        <v>88</v>
      </c>
      <c r="F5974" t="s">
        <v>29122</v>
      </c>
      <c r="G5974" t="s">
        <v>29123</v>
      </c>
      <c r="H5974" t="s">
        <v>6651</v>
      </c>
      <c r="I5974" t="s">
        <v>4841</v>
      </c>
      <c r="J5974" t="s">
        <v>137</v>
      </c>
      <c r="K5974" t="s">
        <v>93</v>
      </c>
      <c r="L5974" t="s">
        <v>93</v>
      </c>
      <c r="M5974" t="s">
        <v>29124</v>
      </c>
      <c r="N5974" s="9">
        <v>98102</v>
      </c>
      <c r="O5974" t="s">
        <v>29125</v>
      </c>
      <c r="P5974" s="10">
        <v>47.62517873</v>
      </c>
      <c r="Q5974" s="10">
        <v>-122.31920078</v>
      </c>
      <c r="R5974" t="s">
        <v>29126</v>
      </c>
      <c r="S5974" s="7">
        <v>8</v>
      </c>
      <c r="T5974" s="7">
        <v>2024</v>
      </c>
      <c r="U5974" s="7">
        <v>3</v>
      </c>
      <c r="V5974">
        <v>1</v>
      </c>
      <c r="W5974">
        <v>2025</v>
      </c>
      <c r="X5974">
        <v>1</v>
      </c>
      <c r="Y5974" t="b">
        <v>0</v>
      </c>
      <c r="Z5974" t="b">
        <v>0</v>
      </c>
      <c r="AA5974">
        <v>155</v>
      </c>
      <c r="AB5974">
        <v>3</v>
      </c>
      <c r="AC5974" t="b">
        <v>0</v>
      </c>
      <c r="AD5974" t="b">
        <v>1</v>
      </c>
      <c r="AE5974" t="b">
        <v>0</v>
      </c>
      <c r="AF5974" t="b">
        <v>1</v>
      </c>
      <c r="AG5974" s="11">
        <v>45512</v>
      </c>
      <c r="AH5974" s="11">
        <v>45667</v>
      </c>
      <c r="AI5974" s="12">
        <f>IF(OR(AG5974="",AH5974=""),"",AH5974-AG5974)</f>
        <v>155.0</v>
      </c>
      <c r="AJ5974" s="13" t="b">
        <f>IF(OR(AI5974="",AA5974=""),"",AI5974=AA5974)</f>
        <v>1</v>
      </c>
      <c r="AK5974" s="13" t="b">
        <f>IF(AI5974="","",AI5974&gt;60)</f>
        <v>1</v>
      </c>
      <c r="AL5974" s="13" t="b">
        <f>IF(OR(Y5974=TRUE,AH5974=""),TRUE,FALSE)</f>
        <v>0</v>
      </c>
      <c r="AM5974" s="13" t="b">
        <f>IF(AI5974="","",AI5974&lt;0)</f>
        <v>0</v>
      </c>
      <c r="AN5974" s="13" t="str">
        <f>IF(AH5974="","No inspection date",IF(AI5974&lt;0,"Negative chronology",IF(AI5974&lt;=30,"0-30",IF(AI5974&lt;=60,"31-60",IF(AI5974&lt;=90,"61-90",IF(AI5974&lt;=180,"91-180","181+"))))))</f>
        <v>91-180</v>
      </c>
      <c r="AO5974" s="13" t="str">
        <f>IF(OR(ISNUMBER(SEARCH("COMPLETED",K5974)),ISNUMBER(SEARCH("CLOSED",K5974))),"Closed/Completed","Other Active/Issued")</f>
        <v>Closed/Completed</v>
      </c>
    </row>
    <row r="5975" spans="1:41">
      <c r="A5975" t="s">
        <v>29127</v>
      </c>
      <c r="B5975" t="s">
        <v>87</v>
      </c>
      <c r="C5975" t="s">
        <v>87</v>
      </c>
      <c r="D5975" t="s">
        <v>88</v>
      </c>
      <c r="F5975" t="s">
        <v>29128</v>
      </c>
      <c r="H5975" t="s">
        <v>4272</v>
      </c>
      <c r="I5975" t="s">
        <v>4543</v>
      </c>
      <c r="J5975" t="s">
        <v>6317</v>
      </c>
      <c r="K5975" t="s">
        <v>93</v>
      </c>
      <c r="L5975" t="s">
        <v>93</v>
      </c>
      <c r="M5975" t="s">
        <v>6244</v>
      </c>
      <c r="N5975" s="9">
        <v>98101</v>
      </c>
      <c r="O5975" t="s">
        <v>29129</v>
      </c>
      <c r="P5975" s="10">
        <v>47.60906979</v>
      </c>
      <c r="Q5975" s="10">
        <v>-122.32920045</v>
      </c>
      <c r="R5975" t="s">
        <v>6246</v>
      </c>
      <c r="S5975" s="7">
        <v>8</v>
      </c>
      <c r="T5975" s="7">
        <v>2024</v>
      </c>
      <c r="U5975" s="7">
        <v>3</v>
      </c>
      <c r="V5975">
        <v>10</v>
      </c>
      <c r="W5975">
        <v>2024</v>
      </c>
      <c r="X5975">
        <v>4</v>
      </c>
      <c r="Y5975" t="b">
        <v>0</v>
      </c>
      <c r="Z5975" t="b">
        <v>0</v>
      </c>
      <c r="AA5975">
        <v>65</v>
      </c>
      <c r="AB5975">
        <v>7</v>
      </c>
      <c r="AC5975" t="b">
        <v>0</v>
      </c>
      <c r="AD5975" t="b">
        <v>1</v>
      </c>
      <c r="AE5975" t="b">
        <v>0</v>
      </c>
      <c r="AF5975" t="b">
        <v>1</v>
      </c>
      <c r="AG5975" s="11">
        <v>45517</v>
      </c>
      <c r="AH5975" s="11">
        <v>45582</v>
      </c>
      <c r="AI5975" s="12">
        <f>IF(OR(AG5975="",AH5975=""),"",AH5975-AG5975)</f>
        <v>65.0</v>
      </c>
      <c r="AJ5975" s="13" t="b">
        <f>IF(OR(AI5975="",AA5975=""),"",AI5975=AA5975)</f>
        <v>1</v>
      </c>
      <c r="AK5975" s="13" t="b">
        <f>IF(AI5975="","",AI5975&gt;60)</f>
        <v>1</v>
      </c>
      <c r="AL5975" s="13" t="b">
        <f>IF(OR(Y5975=TRUE,AH5975=""),TRUE,FALSE)</f>
        <v>0</v>
      </c>
      <c r="AM5975" s="13" t="b">
        <f>IF(AI5975="","",AI5975&lt;0)</f>
        <v>0</v>
      </c>
      <c r="AN5975" s="13" t="str">
        <f>IF(AH5975="","No inspection date",IF(AI5975&lt;0,"Negative chronology",IF(AI5975&lt;=30,"0-30",IF(AI5975&lt;=60,"31-60",IF(AI5975&lt;=90,"61-90",IF(AI5975&lt;=180,"91-180","181+"))))))</f>
        <v>61-90</v>
      </c>
      <c r="AO5975" s="13" t="str">
        <f>IF(OR(ISNUMBER(SEARCH("COMPLETED",K5975)),ISNUMBER(SEARCH("CLOSED",K5975))),"Closed/Completed","Other Active/Issued")</f>
        <v>Closed/Completed</v>
      </c>
    </row>
    <row r="5976" spans="1:41">
      <c r="A5976" t="s">
        <v>29130</v>
      </c>
      <c r="B5976" t="s">
        <v>87</v>
      </c>
      <c r="C5976" t="s">
        <v>87</v>
      </c>
      <c r="D5976" t="s">
        <v>88</v>
      </c>
      <c r="F5976" t="s">
        <v>29131</v>
      </c>
      <c r="G5976" t="s">
        <v>28918</v>
      </c>
      <c r="H5976" t="s">
        <v>4284</v>
      </c>
      <c r="I5976" t="s">
        <v>4490</v>
      </c>
      <c r="J5976" t="s">
        <v>137</v>
      </c>
      <c r="K5976" t="s">
        <v>93</v>
      </c>
      <c r="L5976" t="s">
        <v>93</v>
      </c>
      <c r="M5976" t="s">
        <v>29132</v>
      </c>
      <c r="N5976" s="9">
        <v>98104</v>
      </c>
      <c r="O5976" t="s">
        <v>29133</v>
      </c>
      <c r="P5976" s="10">
        <v>47.60933047</v>
      </c>
      <c r="Q5976" s="10">
        <v>-122.32714503</v>
      </c>
      <c r="R5976" t="s">
        <v>29134</v>
      </c>
      <c r="S5976" s="7">
        <v>8</v>
      </c>
      <c r="T5976" s="7">
        <v>2024</v>
      </c>
      <c r="U5976" s="7">
        <v>3</v>
      </c>
      <c r="V5976">
        <v>10</v>
      </c>
      <c r="W5976">
        <v>2024</v>
      </c>
      <c r="X5976">
        <v>4</v>
      </c>
      <c r="Y5976" t="b">
        <v>0</v>
      </c>
      <c r="Z5976" t="b">
        <v>0</v>
      </c>
      <c r="AA5976">
        <v>49</v>
      </c>
      <c r="AB5976">
        <v>3</v>
      </c>
      <c r="AC5976" t="b">
        <v>0</v>
      </c>
      <c r="AD5976" t="b">
        <v>1</v>
      </c>
      <c r="AE5976" t="b">
        <v>0</v>
      </c>
      <c r="AF5976" t="b">
        <v>1</v>
      </c>
      <c r="AG5976" s="11">
        <v>45518</v>
      </c>
      <c r="AH5976" s="11">
        <v>45567</v>
      </c>
      <c r="AI5976" s="12">
        <f>IF(OR(AG5976="",AH5976=""),"",AH5976-AG5976)</f>
        <v>49.0</v>
      </c>
      <c r="AJ5976" s="13" t="b">
        <f>IF(OR(AI5976="",AA5976=""),"",AI5976=AA5976)</f>
        <v>1</v>
      </c>
      <c r="AK5976" s="13" t="b">
        <f>IF(AI5976="","",AI5976&gt;60)</f>
        <v>0</v>
      </c>
      <c r="AL5976" s="13" t="b">
        <f>IF(OR(Y5976=TRUE,AH5976=""),TRUE,FALSE)</f>
        <v>0</v>
      </c>
      <c r="AM5976" s="13" t="b">
        <f>IF(AI5976="","",AI5976&lt;0)</f>
        <v>0</v>
      </c>
      <c r="AN5976" s="13" t="str">
        <f>IF(AH5976="","No inspection date",IF(AI5976&lt;0,"Negative chronology",IF(AI5976&lt;=30,"0-30",IF(AI5976&lt;=60,"31-60",IF(AI5976&lt;=90,"61-90",IF(AI5976&lt;=180,"91-180","181+"))))))</f>
        <v>31-60</v>
      </c>
      <c r="AO5976" s="13" t="str">
        <f>IF(OR(ISNUMBER(SEARCH("COMPLETED",K5976)),ISNUMBER(SEARCH("CLOSED",K5976))),"Closed/Completed","Other Active/Issued")</f>
        <v>Closed/Completed</v>
      </c>
    </row>
    <row r="5977" spans="1:41">
      <c r="A5977" t="s">
        <v>29135</v>
      </c>
      <c r="B5977" t="s">
        <v>87</v>
      </c>
      <c r="C5977" t="s">
        <v>87</v>
      </c>
      <c r="D5977" t="s">
        <v>88</v>
      </c>
      <c r="F5977" t="s">
        <v>29136</v>
      </c>
      <c r="G5977" t="s">
        <v>29137</v>
      </c>
      <c r="H5977" t="s">
        <v>4284</v>
      </c>
      <c r="I5977" t="s">
        <v>5828</v>
      </c>
      <c r="J5977" t="s">
        <v>137</v>
      </c>
      <c r="K5977" t="s">
        <v>93</v>
      </c>
      <c r="L5977" t="s">
        <v>93</v>
      </c>
      <c r="M5977" t="s">
        <v>19416</v>
      </c>
      <c r="N5977" s="9">
        <v>98122</v>
      </c>
      <c r="O5977" t="s">
        <v>29138</v>
      </c>
      <c r="P5977" s="10">
        <v>47.61619554</v>
      </c>
      <c r="Q5977" s="10">
        <v>-122.32659949</v>
      </c>
      <c r="R5977" t="s">
        <v>19418</v>
      </c>
      <c r="S5977" s="7">
        <v>8</v>
      </c>
      <c r="T5977" s="7">
        <v>2024</v>
      </c>
      <c r="U5977" s="7">
        <v>3</v>
      </c>
      <c r="V5977">
        <v>4</v>
      </c>
      <c r="W5977">
        <v>2025</v>
      </c>
      <c r="X5977">
        <v>2</v>
      </c>
      <c r="Y5977" t="b">
        <v>0</v>
      </c>
      <c r="Z5977" t="b">
        <v>0</v>
      </c>
      <c r="AA5977">
        <v>244</v>
      </c>
      <c r="AB5977">
        <v>3</v>
      </c>
      <c r="AC5977" t="b">
        <v>0</v>
      </c>
      <c r="AD5977" t="b">
        <v>1</v>
      </c>
      <c r="AE5977" t="b">
        <v>0</v>
      </c>
      <c r="AF5977" t="b">
        <v>1</v>
      </c>
      <c r="AG5977" s="11">
        <v>45518</v>
      </c>
      <c r="AH5977" s="11">
        <v>45762</v>
      </c>
      <c r="AI5977" s="12">
        <f>IF(OR(AG5977="",AH5977=""),"",AH5977-AG5977)</f>
        <v>244.0</v>
      </c>
      <c r="AJ5977" s="13" t="b">
        <f>IF(OR(AI5977="",AA5977=""),"",AI5977=AA5977)</f>
        <v>1</v>
      </c>
      <c r="AK5977" s="13" t="b">
        <f>IF(AI5977="","",AI5977&gt;60)</f>
        <v>1</v>
      </c>
      <c r="AL5977" s="13" t="b">
        <f>IF(OR(Y5977=TRUE,AH5977=""),TRUE,FALSE)</f>
        <v>0</v>
      </c>
      <c r="AM5977" s="13" t="b">
        <f>IF(AI5977="","",AI5977&lt;0)</f>
        <v>0</v>
      </c>
      <c r="AN5977" s="13" t="str">
        <f>IF(AH5977="","No inspection date",IF(AI5977&lt;0,"Negative chronology",IF(AI5977&lt;=30,"0-30",IF(AI5977&lt;=60,"31-60",IF(AI5977&lt;=90,"61-90",IF(AI5977&lt;=180,"91-180","181+"))))))</f>
        <v>181+</v>
      </c>
      <c r="AO5977" s="13" t="str">
        <f>IF(OR(ISNUMBER(SEARCH("COMPLETED",K5977)),ISNUMBER(SEARCH("CLOSED",K5977))),"Closed/Completed","Other Active/Issued")</f>
        <v>Closed/Completed</v>
      </c>
    </row>
    <row r="5978" spans="1:41">
      <c r="A5978" t="s">
        <v>29139</v>
      </c>
      <c r="B5978" t="s">
        <v>87</v>
      </c>
      <c r="C5978" t="s">
        <v>87</v>
      </c>
      <c r="D5978" t="s">
        <v>88</v>
      </c>
      <c r="F5978" t="s">
        <v>29140</v>
      </c>
      <c r="H5978" t="s">
        <v>4295</v>
      </c>
      <c r="I5978" t="s">
        <v>4476</v>
      </c>
      <c r="J5978" t="s">
        <v>137</v>
      </c>
      <c r="K5978" t="s">
        <v>93</v>
      </c>
      <c r="L5978" t="s">
        <v>93</v>
      </c>
      <c r="M5978" t="s">
        <v>29141</v>
      </c>
      <c r="N5978" s="9">
        <v>98112</v>
      </c>
      <c r="O5978" t="s">
        <v>29142</v>
      </c>
      <c r="P5978" s="10">
        <v>47.62168885</v>
      </c>
      <c r="Q5978" s="10">
        <v>-122.29749586</v>
      </c>
      <c r="R5978" t="s">
        <v>29143</v>
      </c>
      <c r="S5978" s="7">
        <v>8</v>
      </c>
      <c r="T5978" s="7">
        <v>2024</v>
      </c>
      <c r="U5978" s="7">
        <v>3</v>
      </c>
      <c r="V5978">
        <v>9</v>
      </c>
      <c r="W5978">
        <v>2024</v>
      </c>
      <c r="X5978">
        <v>3</v>
      </c>
      <c r="Y5978" t="b">
        <v>0</v>
      </c>
      <c r="Z5978" t="b">
        <v>0</v>
      </c>
      <c r="AA5978">
        <v>42</v>
      </c>
      <c r="AB5978">
        <v>3</v>
      </c>
      <c r="AC5978" t="b">
        <v>0</v>
      </c>
      <c r="AD5978" t="b">
        <v>1</v>
      </c>
      <c r="AE5978" t="b">
        <v>0</v>
      </c>
      <c r="AF5978" t="b">
        <v>1</v>
      </c>
      <c r="AG5978" s="11">
        <v>45519</v>
      </c>
      <c r="AH5978" s="11">
        <v>45561</v>
      </c>
      <c r="AI5978" s="12">
        <f>IF(OR(AG5978="",AH5978=""),"",AH5978-AG5978)</f>
        <v>42.0</v>
      </c>
      <c r="AJ5978" s="13" t="b">
        <f>IF(OR(AI5978="",AA5978=""),"",AI5978=AA5978)</f>
        <v>1</v>
      </c>
      <c r="AK5978" s="13" t="b">
        <f>IF(AI5978="","",AI5978&gt;60)</f>
        <v>0</v>
      </c>
      <c r="AL5978" s="13" t="b">
        <f>IF(OR(Y5978=TRUE,AH5978=""),TRUE,FALSE)</f>
        <v>0</v>
      </c>
      <c r="AM5978" s="13" t="b">
        <f>IF(AI5978="","",AI5978&lt;0)</f>
        <v>0</v>
      </c>
      <c r="AN5978" s="13" t="str">
        <f>IF(AH5978="","No inspection date",IF(AI5978&lt;0,"Negative chronology",IF(AI5978&lt;=30,"0-30",IF(AI5978&lt;=60,"31-60",IF(AI5978&lt;=90,"61-90",IF(AI5978&lt;=180,"91-180","181+"))))))</f>
        <v>31-60</v>
      </c>
      <c r="AO5978" s="13" t="str">
        <f>IF(OR(ISNUMBER(SEARCH("COMPLETED",K5978)),ISNUMBER(SEARCH("CLOSED",K5978))),"Closed/Completed","Other Active/Issued")</f>
        <v>Closed/Completed</v>
      </c>
    </row>
    <row r="5979" spans="1:41">
      <c r="A5979" t="s">
        <v>29144</v>
      </c>
      <c r="B5979" t="s">
        <v>87</v>
      </c>
      <c r="C5979" t="s">
        <v>87</v>
      </c>
      <c r="D5979" t="s">
        <v>88</v>
      </c>
      <c r="F5979" t="s">
        <v>29145</v>
      </c>
      <c r="H5979" t="s">
        <v>29146</v>
      </c>
      <c r="I5979" t="s">
        <v>4295</v>
      </c>
      <c r="J5979" t="s">
        <v>93</v>
      </c>
      <c r="K5979" t="s">
        <v>100</v>
      </c>
      <c r="L5979" t="s">
        <v>100</v>
      </c>
      <c r="M5979" t="s">
        <v>21534</v>
      </c>
      <c r="N5979" s="9">
        <v>98144</v>
      </c>
      <c r="O5979" t="s">
        <v>29147</v>
      </c>
      <c r="P5979" s="10">
        <v>47.57101762</v>
      </c>
      <c r="Q5979" s="10">
        <v>-122.29132025</v>
      </c>
      <c r="R5979" t="s">
        <v>29148</v>
      </c>
      <c r="S5979" s="7">
        <v>8</v>
      </c>
      <c r="T5979" s="7">
        <v>2024</v>
      </c>
      <c r="U5979" s="7">
        <v>3</v>
      </c>
      <c r="V5979">
        <v>8</v>
      </c>
      <c r="W5979">
        <v>2024</v>
      </c>
      <c r="X5979">
        <v>3</v>
      </c>
      <c r="Y5979" t="b">
        <v>0</v>
      </c>
      <c r="Z5979" t="b">
        <v>0</v>
      </c>
      <c r="AA5979">
        <v>-2</v>
      </c>
      <c r="AB5979">
        <v>2</v>
      </c>
      <c r="AC5979" t="b">
        <v>0</v>
      </c>
      <c r="AD5979" t="b">
        <v>1</v>
      </c>
      <c r="AE5979" t="b">
        <v>0</v>
      </c>
      <c r="AF5979" t="b">
        <v>1</v>
      </c>
      <c r="AG5979" s="11">
        <v>45521</v>
      </c>
      <c r="AH5979" s="11">
        <v>45519</v>
      </c>
      <c r="AI5979" s="12">
        <f>IF(OR(AG5979="",AH5979=""),"",AH5979-AG5979)</f>
        <v>-2.0</v>
      </c>
      <c r="AJ5979" s="13" t="b">
        <f>IF(OR(AI5979="",AA5979=""),"",AI5979=AA5979)</f>
        <v>1</v>
      </c>
      <c r="AK5979" s="13" t="b">
        <f>IF(AI5979="","",AI5979&gt;60)</f>
        <v>0</v>
      </c>
      <c r="AL5979" s="13" t="b">
        <f>IF(OR(Y5979=TRUE,AH5979=""),TRUE,FALSE)</f>
        <v>0</v>
      </c>
      <c r="AM5979" s="13" t="b">
        <f>IF(AI5979="","",AI5979&lt;0)</f>
        <v>1</v>
      </c>
      <c r="AN5979" s="13" t="str">
        <f>IF(AH5979="","No inspection date",IF(AI5979&lt;0,"Negative chronology",IF(AI5979&lt;=30,"0-30",IF(AI5979&lt;=60,"31-60",IF(AI5979&lt;=90,"61-90",IF(AI5979&lt;=180,"91-180","181+"))))))</f>
        <v>Negative chronology</v>
      </c>
      <c r="AO5979" s="13" t="str">
        <f>IF(OR(ISNUMBER(SEARCH("COMPLETED",K5979)),ISNUMBER(SEARCH("CLOSED",K5979))),"Closed/Completed","Other Active/Issued")</f>
        <v>Other Active/Issued</v>
      </c>
    </row>
    <row r="5980" spans="1:41">
      <c r="A5980" t="s">
        <v>29149</v>
      </c>
      <c r="B5980" t="s">
        <v>87</v>
      </c>
      <c r="C5980" t="s">
        <v>87</v>
      </c>
      <c r="D5980" t="s">
        <v>88</v>
      </c>
      <c r="F5980" t="s">
        <v>29150</v>
      </c>
      <c r="G5980" t="s">
        <v>6269</v>
      </c>
      <c r="H5980" t="s">
        <v>4338</v>
      </c>
      <c r="I5980" t="s">
        <v>3510</v>
      </c>
      <c r="J5980" t="s">
        <v>137</v>
      </c>
      <c r="K5980" t="s">
        <v>93</v>
      </c>
      <c r="L5980" t="s">
        <v>93</v>
      </c>
      <c r="M5980" t="s">
        <v>29151</v>
      </c>
      <c r="O5980" t="s">
        <v>29152</v>
      </c>
      <c r="P5980" s="10">
        <v>47.69767934</v>
      </c>
      <c r="Q5980" s="10">
        <v>-122.35374636</v>
      </c>
      <c r="R5980" t="s">
        <v>29153</v>
      </c>
      <c r="S5980" s="7">
        <v>8</v>
      </c>
      <c r="T5980" s="7">
        <v>2024</v>
      </c>
      <c r="U5980" s="7">
        <v>3</v>
      </c>
      <c r="V5980">
        <v>12</v>
      </c>
      <c r="W5980">
        <v>2024</v>
      </c>
      <c r="X5980">
        <v>4</v>
      </c>
      <c r="Y5980" t="b">
        <v>0</v>
      </c>
      <c r="Z5980" t="b">
        <v>0</v>
      </c>
      <c r="AA5980">
        <v>113</v>
      </c>
      <c r="AB5980">
        <v>5</v>
      </c>
      <c r="AC5980" t="b">
        <v>0</v>
      </c>
      <c r="AD5980" t="b">
        <v>1</v>
      </c>
      <c r="AE5980" t="b">
        <v>0</v>
      </c>
      <c r="AF5980" t="b">
        <v>1</v>
      </c>
      <c r="AG5980" s="11">
        <v>45524</v>
      </c>
      <c r="AH5980" s="11">
        <v>45637</v>
      </c>
      <c r="AI5980" s="12">
        <f>IF(OR(AG5980="",AH5980=""),"",AH5980-AG5980)</f>
        <v>113.0</v>
      </c>
      <c r="AJ5980" s="13" t="b">
        <f>IF(OR(AI5980="",AA5980=""),"",AI5980=AA5980)</f>
        <v>1</v>
      </c>
      <c r="AK5980" s="13" t="b">
        <f>IF(AI5980="","",AI5980&gt;60)</f>
        <v>1</v>
      </c>
      <c r="AL5980" s="13" t="b">
        <f>IF(OR(Y5980=TRUE,AH5980=""),TRUE,FALSE)</f>
        <v>0</v>
      </c>
      <c r="AM5980" s="13" t="b">
        <f>IF(AI5980="","",AI5980&lt;0)</f>
        <v>0</v>
      </c>
      <c r="AN5980" s="13" t="str">
        <f>IF(AH5980="","No inspection date",IF(AI5980&lt;0,"Negative chronology",IF(AI5980&lt;=30,"0-30",IF(AI5980&lt;=60,"31-60",IF(AI5980&lt;=90,"61-90",IF(AI5980&lt;=180,"91-180","181+"))))))</f>
        <v>91-180</v>
      </c>
      <c r="AO5980" s="13" t="str">
        <f>IF(OR(ISNUMBER(SEARCH("COMPLETED",K5980)),ISNUMBER(SEARCH("CLOSED",K5980))),"Closed/Completed","Other Active/Issued")</f>
        <v>Closed/Completed</v>
      </c>
    </row>
    <row r="5981" spans="1:41">
      <c r="A5981" t="s">
        <v>29154</v>
      </c>
      <c r="B5981" t="s">
        <v>87</v>
      </c>
      <c r="C5981" t="s">
        <v>87</v>
      </c>
      <c r="D5981" t="s">
        <v>88</v>
      </c>
      <c r="F5981" t="s">
        <v>29155</v>
      </c>
      <c r="G5981" t="s">
        <v>29156</v>
      </c>
      <c r="H5981" t="s">
        <v>4338</v>
      </c>
      <c r="I5981" t="s">
        <v>4490</v>
      </c>
      <c r="J5981" t="s">
        <v>137</v>
      </c>
      <c r="K5981" t="s">
        <v>93</v>
      </c>
      <c r="L5981" t="s">
        <v>93</v>
      </c>
      <c r="M5981" t="s">
        <v>28246</v>
      </c>
      <c r="N5981" s="9">
        <v>98104</v>
      </c>
      <c r="O5981" t="s">
        <v>29157</v>
      </c>
      <c r="P5981" s="10">
        <v>47.60486119</v>
      </c>
      <c r="Q5981" s="10">
        <v>-122.32225015</v>
      </c>
      <c r="R5981" t="s">
        <v>28248</v>
      </c>
      <c r="S5981" s="7">
        <v>8</v>
      </c>
      <c r="T5981" s="7">
        <v>2024</v>
      </c>
      <c r="U5981" s="7">
        <v>3</v>
      </c>
      <c r="V5981">
        <v>10</v>
      </c>
      <c r="W5981">
        <v>2024</v>
      </c>
      <c r="X5981">
        <v>4</v>
      </c>
      <c r="Y5981" t="b">
        <v>0</v>
      </c>
      <c r="Z5981" t="b">
        <v>0</v>
      </c>
      <c r="AA5981">
        <v>43</v>
      </c>
      <c r="AB5981">
        <v>2</v>
      </c>
      <c r="AC5981" t="b">
        <v>0</v>
      </c>
      <c r="AD5981" t="b">
        <v>1</v>
      </c>
      <c r="AE5981" t="b">
        <v>0</v>
      </c>
      <c r="AF5981" t="b">
        <v>1</v>
      </c>
      <c r="AG5981" s="11">
        <v>45524</v>
      </c>
      <c r="AH5981" s="11">
        <v>45567</v>
      </c>
      <c r="AI5981" s="12">
        <f>IF(OR(AG5981="",AH5981=""),"",AH5981-AG5981)</f>
        <v>43.0</v>
      </c>
      <c r="AJ5981" s="13" t="b">
        <f>IF(OR(AI5981="",AA5981=""),"",AI5981=AA5981)</f>
        <v>1</v>
      </c>
      <c r="AK5981" s="13" t="b">
        <f>IF(AI5981="","",AI5981&gt;60)</f>
        <v>0</v>
      </c>
      <c r="AL5981" s="13" t="b">
        <f>IF(OR(Y5981=TRUE,AH5981=""),TRUE,FALSE)</f>
        <v>0</v>
      </c>
      <c r="AM5981" s="13" t="b">
        <f>IF(AI5981="","",AI5981&lt;0)</f>
        <v>0</v>
      </c>
      <c r="AN5981" s="13" t="str">
        <f>IF(AH5981="","No inspection date",IF(AI5981&lt;0,"Negative chronology",IF(AI5981&lt;=30,"0-30",IF(AI5981&lt;=60,"31-60",IF(AI5981&lt;=90,"61-90",IF(AI5981&lt;=180,"91-180","181+"))))))</f>
        <v>31-60</v>
      </c>
      <c r="AO5981" s="13" t="str">
        <f>IF(OR(ISNUMBER(SEARCH("COMPLETED",K5981)),ISNUMBER(SEARCH("CLOSED",K5981))),"Closed/Completed","Other Active/Issued")</f>
        <v>Closed/Completed</v>
      </c>
    </row>
    <row r="5982" spans="1:41">
      <c r="A5982" t="s">
        <v>29158</v>
      </c>
      <c r="B5982" t="s">
        <v>87</v>
      </c>
      <c r="C5982" t="s">
        <v>87</v>
      </c>
      <c r="D5982" t="s">
        <v>88</v>
      </c>
      <c r="F5982" t="s">
        <v>29159</v>
      </c>
      <c r="G5982" t="s">
        <v>29160</v>
      </c>
      <c r="H5982" t="s">
        <v>9647</v>
      </c>
      <c r="I5982" t="s">
        <v>9842</v>
      </c>
      <c r="J5982" t="s">
        <v>137</v>
      </c>
      <c r="K5982" t="s">
        <v>93</v>
      </c>
      <c r="L5982" t="s">
        <v>93</v>
      </c>
      <c r="M5982" t="s">
        <v>29161</v>
      </c>
      <c r="N5982" s="9">
        <v>98118</v>
      </c>
      <c r="O5982" t="s">
        <v>29162</v>
      </c>
      <c r="P5982" s="10">
        <v>47.55480843</v>
      </c>
      <c r="Q5982" s="10">
        <v>-122.28269764</v>
      </c>
      <c r="R5982" t="s">
        <v>29163</v>
      </c>
      <c r="S5982" s="7">
        <v>8</v>
      </c>
      <c r="T5982" s="7">
        <v>2024</v>
      </c>
      <c r="U5982" s="7">
        <v>3</v>
      </c>
      <c r="V5982">
        <v>10</v>
      </c>
      <c r="W5982">
        <v>2024</v>
      </c>
      <c r="X5982">
        <v>4</v>
      </c>
      <c r="Y5982" t="b">
        <v>0</v>
      </c>
      <c r="Z5982" t="b">
        <v>0</v>
      </c>
      <c r="AA5982">
        <v>55</v>
      </c>
      <c r="AB5982">
        <v>2</v>
      </c>
      <c r="AC5982" t="b">
        <v>0</v>
      </c>
      <c r="AD5982" t="b">
        <v>1</v>
      </c>
      <c r="AE5982" t="b">
        <v>0</v>
      </c>
      <c r="AF5982" t="b">
        <v>1</v>
      </c>
      <c r="AG5982" s="11">
        <v>45525</v>
      </c>
      <c r="AH5982" s="11">
        <v>45580</v>
      </c>
      <c r="AI5982" s="12">
        <f>IF(OR(AG5982="",AH5982=""),"",AH5982-AG5982)</f>
        <v>55.0</v>
      </c>
      <c r="AJ5982" s="13" t="b">
        <f>IF(OR(AI5982="",AA5982=""),"",AI5982=AA5982)</f>
        <v>1</v>
      </c>
      <c r="AK5982" s="13" t="b">
        <f>IF(AI5982="","",AI5982&gt;60)</f>
        <v>0</v>
      </c>
      <c r="AL5982" s="13" t="b">
        <f>IF(OR(Y5982=TRUE,AH5982=""),TRUE,FALSE)</f>
        <v>0</v>
      </c>
      <c r="AM5982" s="13" t="b">
        <f>IF(AI5982="","",AI5982&lt;0)</f>
        <v>0</v>
      </c>
      <c r="AN5982" s="13" t="str">
        <f>IF(AH5982="","No inspection date",IF(AI5982&lt;0,"Negative chronology",IF(AI5982&lt;=30,"0-30",IF(AI5982&lt;=60,"31-60",IF(AI5982&lt;=90,"61-90",IF(AI5982&lt;=180,"91-180","181+"))))))</f>
        <v>31-60</v>
      </c>
      <c r="AO5982" s="13" t="str">
        <f>IF(OR(ISNUMBER(SEARCH("COMPLETED",K5982)),ISNUMBER(SEARCH("CLOSED",K5982))),"Closed/Completed","Other Active/Issued")</f>
        <v>Closed/Completed</v>
      </c>
    </row>
    <row r="5983" spans="1:41">
      <c r="A5983" t="s">
        <v>29164</v>
      </c>
      <c r="B5983" t="s">
        <v>87</v>
      </c>
      <c r="C5983" t="s">
        <v>87</v>
      </c>
      <c r="D5983" t="s">
        <v>88</v>
      </c>
      <c r="F5983" t="s">
        <v>29165</v>
      </c>
      <c r="G5983" t="s">
        <v>27067</v>
      </c>
      <c r="H5983" t="s">
        <v>9440</v>
      </c>
      <c r="I5983" t="s">
        <v>6743</v>
      </c>
      <c r="J5983" t="s">
        <v>137</v>
      </c>
      <c r="K5983" t="s">
        <v>93</v>
      </c>
      <c r="L5983" t="s">
        <v>93</v>
      </c>
      <c r="M5983" t="s">
        <v>27375</v>
      </c>
      <c r="N5983" s="9">
        <v>98103</v>
      </c>
      <c r="O5983" t="s">
        <v>29166</v>
      </c>
      <c r="P5983" s="10">
        <v>47.69038052</v>
      </c>
      <c r="Q5983" s="10">
        <v>-122.35182535</v>
      </c>
      <c r="R5983" t="s">
        <v>27377</v>
      </c>
      <c r="S5983" s="7">
        <v>8</v>
      </c>
      <c r="T5983" s="7">
        <v>2024</v>
      </c>
      <c r="U5983" s="7">
        <v>3</v>
      </c>
      <c r="V5983">
        <v>11</v>
      </c>
      <c r="W5983">
        <v>2024</v>
      </c>
      <c r="X5983">
        <v>4</v>
      </c>
      <c r="Y5983" t="b">
        <v>0</v>
      </c>
      <c r="Z5983" t="b">
        <v>0</v>
      </c>
      <c r="AA5983">
        <v>91</v>
      </c>
      <c r="AB5983">
        <v>6</v>
      </c>
      <c r="AC5983" t="b">
        <v>0</v>
      </c>
      <c r="AD5983" t="b">
        <v>1</v>
      </c>
      <c r="AE5983" t="b">
        <v>0</v>
      </c>
      <c r="AF5983" t="b">
        <v>1</v>
      </c>
      <c r="AG5983" s="11">
        <v>45526</v>
      </c>
      <c r="AH5983" s="11">
        <v>45617</v>
      </c>
      <c r="AI5983" s="12">
        <f>IF(OR(AG5983="",AH5983=""),"",AH5983-AG5983)</f>
        <v>91.0</v>
      </c>
      <c r="AJ5983" s="13" t="b">
        <f>IF(OR(AI5983="",AA5983=""),"",AI5983=AA5983)</f>
        <v>1</v>
      </c>
      <c r="AK5983" s="13" t="b">
        <f>IF(AI5983="","",AI5983&gt;60)</f>
        <v>1</v>
      </c>
      <c r="AL5983" s="13" t="b">
        <f>IF(OR(Y5983=TRUE,AH5983=""),TRUE,FALSE)</f>
        <v>0</v>
      </c>
      <c r="AM5983" s="13" t="b">
        <f>IF(AI5983="","",AI5983&lt;0)</f>
        <v>0</v>
      </c>
      <c r="AN5983" s="13" t="str">
        <f>IF(AH5983="","No inspection date",IF(AI5983&lt;0,"Negative chronology",IF(AI5983&lt;=30,"0-30",IF(AI5983&lt;=60,"31-60",IF(AI5983&lt;=90,"61-90",IF(AI5983&lt;=180,"91-180","181+"))))))</f>
        <v>91-180</v>
      </c>
      <c r="AO5983" s="13" t="str">
        <f>IF(OR(ISNUMBER(SEARCH("COMPLETED",K5983)),ISNUMBER(SEARCH("CLOSED",K5983))),"Closed/Completed","Other Active/Issued")</f>
        <v>Closed/Completed</v>
      </c>
    </row>
    <row r="5984" spans="1:41">
      <c r="A5984" t="s">
        <v>29167</v>
      </c>
      <c r="B5984" t="s">
        <v>87</v>
      </c>
      <c r="C5984" t="s">
        <v>87</v>
      </c>
      <c r="D5984" t="s">
        <v>88</v>
      </c>
      <c r="F5984" t="s">
        <v>29168</v>
      </c>
      <c r="G5984" t="s">
        <v>29169</v>
      </c>
      <c r="H5984" t="s">
        <v>4351</v>
      </c>
      <c r="I5984" t="s">
        <v>9566</v>
      </c>
      <c r="J5984" t="s">
        <v>93</v>
      </c>
      <c r="K5984" t="s">
        <v>93</v>
      </c>
      <c r="L5984" t="s">
        <v>93</v>
      </c>
      <c r="M5984" t="s">
        <v>29170</v>
      </c>
      <c r="N5984" s="9">
        <v>98119</v>
      </c>
      <c r="O5984" t="s">
        <v>29171</v>
      </c>
      <c r="P5984" s="10">
        <v>47.63027986</v>
      </c>
      <c r="Q5984" s="10">
        <v>-122.35952011</v>
      </c>
      <c r="R5984" t="s">
        <v>29172</v>
      </c>
      <c r="S5984" s="7">
        <v>8</v>
      </c>
      <c r="T5984" s="7">
        <v>2024</v>
      </c>
      <c r="U5984" s="7">
        <v>3</v>
      </c>
      <c r="V5984">
        <v>7</v>
      </c>
      <c r="W5984">
        <v>2024</v>
      </c>
      <c r="X5984">
        <v>3</v>
      </c>
      <c r="Y5984" t="b">
        <v>0</v>
      </c>
      <c r="Z5984" t="b">
        <v>0</v>
      </c>
      <c r="AA5984">
        <v>-35</v>
      </c>
      <c r="AB5984">
        <v>7</v>
      </c>
      <c r="AC5984" t="b">
        <v>0</v>
      </c>
      <c r="AD5984" t="b">
        <v>1</v>
      </c>
      <c r="AE5984" t="b">
        <v>0</v>
      </c>
      <c r="AF5984" t="b">
        <v>1</v>
      </c>
      <c r="AG5984" s="11">
        <v>45531</v>
      </c>
      <c r="AH5984" s="11">
        <v>45496</v>
      </c>
      <c r="AI5984" s="12">
        <f>IF(OR(AG5984="",AH5984=""),"",AH5984-AG5984)</f>
        <v>-35.0</v>
      </c>
      <c r="AJ5984" s="13" t="b">
        <f>IF(OR(AI5984="",AA5984=""),"",AI5984=AA5984)</f>
        <v>1</v>
      </c>
      <c r="AK5984" s="13" t="b">
        <f>IF(AI5984="","",AI5984&gt;60)</f>
        <v>0</v>
      </c>
      <c r="AL5984" s="13" t="b">
        <f>IF(OR(Y5984=TRUE,AH5984=""),TRUE,FALSE)</f>
        <v>0</v>
      </c>
      <c r="AM5984" s="13" t="b">
        <f>IF(AI5984="","",AI5984&lt;0)</f>
        <v>1</v>
      </c>
      <c r="AN5984" s="13" t="str">
        <f>IF(AH5984="","No inspection date",IF(AI5984&lt;0,"Negative chronology",IF(AI5984&lt;=30,"0-30",IF(AI5984&lt;=60,"31-60",IF(AI5984&lt;=90,"61-90",IF(AI5984&lt;=180,"91-180","181+"))))))</f>
        <v>Negative chronology</v>
      </c>
      <c r="AO5984" s="13" t="str">
        <f>IF(OR(ISNUMBER(SEARCH("COMPLETED",K5984)),ISNUMBER(SEARCH("CLOSED",K5984))),"Closed/Completed","Other Active/Issued")</f>
        <v>Closed/Completed</v>
      </c>
    </row>
    <row r="5985" spans="1:41">
      <c r="A5985" t="s">
        <v>29173</v>
      </c>
      <c r="B5985" t="s">
        <v>87</v>
      </c>
      <c r="C5985" t="s">
        <v>87</v>
      </c>
      <c r="D5985" t="s">
        <v>88</v>
      </c>
      <c r="F5985" t="s">
        <v>29174</v>
      </c>
      <c r="G5985" t="s">
        <v>29175</v>
      </c>
      <c r="H5985" t="s">
        <v>4321</v>
      </c>
      <c r="I5985" t="s">
        <v>5816</v>
      </c>
      <c r="J5985" t="s">
        <v>137</v>
      </c>
      <c r="K5985" t="s">
        <v>93</v>
      </c>
      <c r="L5985" t="s">
        <v>93</v>
      </c>
      <c r="M5985" t="s">
        <v>29176</v>
      </c>
      <c r="N5985" s="9">
        <v>98144</v>
      </c>
      <c r="O5985" t="s">
        <v>29177</v>
      </c>
      <c r="P5985" s="10">
        <v>47.59980686</v>
      </c>
      <c r="Q5985" s="10">
        <v>-122.29822605</v>
      </c>
      <c r="R5985" t="s">
        <v>29178</v>
      </c>
      <c r="S5985" s="7">
        <v>8</v>
      </c>
      <c r="T5985" s="7">
        <v>2024</v>
      </c>
      <c r="U5985" s="7">
        <v>3</v>
      </c>
      <c r="V5985">
        <v>11</v>
      </c>
      <c r="W5985">
        <v>2024</v>
      </c>
      <c r="X5985">
        <v>4</v>
      </c>
      <c r="Y5985" t="b">
        <v>0</v>
      </c>
      <c r="Z5985" t="b">
        <v>0</v>
      </c>
      <c r="AA5985">
        <v>86</v>
      </c>
      <c r="AB5985">
        <v>3</v>
      </c>
      <c r="AC5985" t="b">
        <v>0</v>
      </c>
      <c r="AD5985" t="b">
        <v>1</v>
      </c>
      <c r="AE5985" t="b">
        <v>0</v>
      </c>
      <c r="AF5985" t="b">
        <v>1</v>
      </c>
      <c r="AG5985" s="11">
        <v>45532</v>
      </c>
      <c r="AH5985" s="11">
        <v>45618</v>
      </c>
      <c r="AI5985" s="12">
        <f>IF(OR(AG5985="",AH5985=""),"",AH5985-AG5985)</f>
        <v>86.0</v>
      </c>
      <c r="AJ5985" s="13" t="b">
        <f>IF(OR(AI5985="",AA5985=""),"",AI5985=AA5985)</f>
        <v>1</v>
      </c>
      <c r="AK5985" s="13" t="b">
        <f>IF(AI5985="","",AI5985&gt;60)</f>
        <v>1</v>
      </c>
      <c r="AL5985" s="13" t="b">
        <f>IF(OR(Y5985=TRUE,AH5985=""),TRUE,FALSE)</f>
        <v>0</v>
      </c>
      <c r="AM5985" s="13" t="b">
        <f>IF(AI5985="","",AI5985&lt;0)</f>
        <v>0</v>
      </c>
      <c r="AN5985" s="13" t="str">
        <f>IF(AH5985="","No inspection date",IF(AI5985&lt;0,"Negative chronology",IF(AI5985&lt;=30,"0-30",IF(AI5985&lt;=60,"31-60",IF(AI5985&lt;=90,"61-90",IF(AI5985&lt;=180,"91-180","181+"))))))</f>
        <v>61-90</v>
      </c>
      <c r="AO5985" s="13" t="str">
        <f>IF(OR(ISNUMBER(SEARCH("COMPLETED",K5985)),ISNUMBER(SEARCH("CLOSED",K5985))),"Closed/Completed","Other Active/Issued")</f>
        <v>Closed/Completed</v>
      </c>
    </row>
    <row r="5986" spans="1:41">
      <c r="A5986" t="s">
        <v>29179</v>
      </c>
      <c r="B5986" t="s">
        <v>87</v>
      </c>
      <c r="C5986" t="s">
        <v>87</v>
      </c>
      <c r="D5986" t="s">
        <v>88</v>
      </c>
      <c r="F5986" t="s">
        <v>29180</v>
      </c>
      <c r="G5986" t="s">
        <v>29181</v>
      </c>
      <c r="H5986" t="s">
        <v>4321</v>
      </c>
      <c r="I5986" t="s">
        <v>4813</v>
      </c>
      <c r="J5986" t="s">
        <v>137</v>
      </c>
      <c r="K5986" t="s">
        <v>93</v>
      </c>
      <c r="L5986" t="s">
        <v>93</v>
      </c>
      <c r="M5986" t="s">
        <v>28252</v>
      </c>
      <c r="O5986" t="s">
        <v>29182</v>
      </c>
      <c r="P5986" s="10">
        <v>47.61745294</v>
      </c>
      <c r="Q5986" s="10">
        <v>-122.32538811</v>
      </c>
      <c r="R5986" t="s">
        <v>28254</v>
      </c>
      <c r="S5986" s="7">
        <v>8</v>
      </c>
      <c r="T5986" s="7">
        <v>2024</v>
      </c>
      <c r="U5986" s="7">
        <v>3</v>
      </c>
      <c r="V5986">
        <v>1</v>
      </c>
      <c r="W5986">
        <v>2025</v>
      </c>
      <c r="X5986">
        <v>1</v>
      </c>
      <c r="Y5986" t="b">
        <v>0</v>
      </c>
      <c r="Z5986" t="b">
        <v>0</v>
      </c>
      <c r="AA5986">
        <v>132</v>
      </c>
      <c r="AB5986">
        <v>3</v>
      </c>
      <c r="AC5986" t="b">
        <v>0</v>
      </c>
      <c r="AD5986" t="b">
        <v>1</v>
      </c>
      <c r="AE5986" t="b">
        <v>0</v>
      </c>
      <c r="AF5986" t="b">
        <v>1</v>
      </c>
      <c r="AG5986" s="11">
        <v>45532</v>
      </c>
      <c r="AH5986" s="11">
        <v>45664</v>
      </c>
      <c r="AI5986" s="12">
        <f>IF(OR(AG5986="",AH5986=""),"",AH5986-AG5986)</f>
        <v>132.0</v>
      </c>
      <c r="AJ5986" s="13" t="b">
        <f>IF(OR(AI5986="",AA5986=""),"",AI5986=AA5986)</f>
        <v>1</v>
      </c>
      <c r="AK5986" s="13" t="b">
        <f>IF(AI5986="","",AI5986&gt;60)</f>
        <v>1</v>
      </c>
      <c r="AL5986" s="13" t="b">
        <f>IF(OR(Y5986=TRUE,AH5986=""),TRUE,FALSE)</f>
        <v>0</v>
      </c>
      <c r="AM5986" s="13" t="b">
        <f>IF(AI5986="","",AI5986&lt;0)</f>
        <v>0</v>
      </c>
      <c r="AN5986" s="13" t="str">
        <f>IF(AH5986="","No inspection date",IF(AI5986&lt;0,"Negative chronology",IF(AI5986&lt;=30,"0-30",IF(AI5986&lt;=60,"31-60",IF(AI5986&lt;=90,"61-90",IF(AI5986&lt;=180,"91-180","181+"))))))</f>
        <v>91-180</v>
      </c>
      <c r="AO5986" s="13" t="str">
        <f>IF(OR(ISNUMBER(SEARCH("COMPLETED",K5986)),ISNUMBER(SEARCH("CLOSED",K5986))),"Closed/Completed","Other Active/Issued")</f>
        <v>Closed/Completed</v>
      </c>
    </row>
    <row r="5987" spans="1:41">
      <c r="A5987" t="s">
        <v>29183</v>
      </c>
      <c r="B5987" t="s">
        <v>87</v>
      </c>
      <c r="C5987" t="s">
        <v>87</v>
      </c>
      <c r="D5987" t="s">
        <v>88</v>
      </c>
      <c r="F5987" t="s">
        <v>29184</v>
      </c>
      <c r="G5987" t="s">
        <v>6269</v>
      </c>
      <c r="H5987" t="s">
        <v>9736</v>
      </c>
      <c r="I5987" t="s">
        <v>4687</v>
      </c>
      <c r="J5987" t="s">
        <v>137</v>
      </c>
      <c r="K5987" t="s">
        <v>93</v>
      </c>
      <c r="L5987" t="s">
        <v>93</v>
      </c>
      <c r="M5987" t="s">
        <v>27740</v>
      </c>
      <c r="N5987" s="9">
        <v>98107</v>
      </c>
      <c r="O5987" t="s">
        <v>29185</v>
      </c>
      <c r="P5987" s="10">
        <v>47.66622007</v>
      </c>
      <c r="Q5987" s="10">
        <v>-122.38195224</v>
      </c>
      <c r="R5987" t="s">
        <v>27742</v>
      </c>
      <c r="S5987" s="7">
        <v>9</v>
      </c>
      <c r="T5987" s="7">
        <v>2024</v>
      </c>
      <c r="U5987" s="7">
        <v>3</v>
      </c>
      <c r="V5987">
        <v>11</v>
      </c>
      <c r="W5987">
        <v>2024</v>
      </c>
      <c r="X5987">
        <v>4</v>
      </c>
      <c r="Y5987" t="b">
        <v>0</v>
      </c>
      <c r="Z5987" t="b">
        <v>0</v>
      </c>
      <c r="AA5987">
        <v>78</v>
      </c>
      <c r="AB5987">
        <v>6</v>
      </c>
      <c r="AC5987" t="b">
        <v>0</v>
      </c>
      <c r="AD5987" t="b">
        <v>1</v>
      </c>
      <c r="AE5987" t="b">
        <v>0</v>
      </c>
      <c r="AF5987" t="b">
        <v>1</v>
      </c>
      <c r="AG5987" s="11">
        <v>45538</v>
      </c>
      <c r="AH5987" s="11">
        <v>45616</v>
      </c>
      <c r="AI5987" s="12">
        <f>IF(OR(AG5987="",AH5987=""),"",AH5987-AG5987)</f>
        <v>78.0</v>
      </c>
      <c r="AJ5987" s="13" t="b">
        <f>IF(OR(AI5987="",AA5987=""),"",AI5987=AA5987)</f>
        <v>1</v>
      </c>
      <c r="AK5987" s="13" t="b">
        <f>IF(AI5987="","",AI5987&gt;60)</f>
        <v>1</v>
      </c>
      <c r="AL5987" s="13" t="b">
        <f>IF(OR(Y5987=TRUE,AH5987=""),TRUE,FALSE)</f>
        <v>0</v>
      </c>
      <c r="AM5987" s="13" t="b">
        <f>IF(AI5987="","",AI5987&lt;0)</f>
        <v>0</v>
      </c>
      <c r="AN5987" s="13" t="str">
        <f>IF(AH5987="","No inspection date",IF(AI5987&lt;0,"Negative chronology",IF(AI5987&lt;=30,"0-30",IF(AI5987&lt;=60,"31-60",IF(AI5987&lt;=90,"61-90",IF(AI5987&lt;=180,"91-180","181+"))))))</f>
        <v>61-90</v>
      </c>
      <c r="AO5987" s="13" t="str">
        <f>IF(OR(ISNUMBER(SEARCH("COMPLETED",K5987)),ISNUMBER(SEARCH("CLOSED",K5987))),"Closed/Completed","Other Active/Issued")</f>
        <v>Closed/Completed</v>
      </c>
    </row>
    <row r="5988" spans="1:41">
      <c r="A5988" t="s">
        <v>29186</v>
      </c>
      <c r="B5988" t="s">
        <v>87</v>
      </c>
      <c r="C5988" t="s">
        <v>87</v>
      </c>
      <c r="D5988" t="s">
        <v>88</v>
      </c>
      <c r="F5988" t="s">
        <v>29187</v>
      </c>
      <c r="G5988" t="s">
        <v>6269</v>
      </c>
      <c r="H5988" t="s">
        <v>4363</v>
      </c>
      <c r="I5988" t="s">
        <v>1156</v>
      </c>
      <c r="J5988" t="s">
        <v>137</v>
      </c>
      <c r="K5988" t="s">
        <v>93</v>
      </c>
      <c r="L5988" t="s">
        <v>93</v>
      </c>
      <c r="M5988" t="s">
        <v>29188</v>
      </c>
      <c r="N5988" s="9">
        <v>98102</v>
      </c>
      <c r="O5988" t="s">
        <v>29189</v>
      </c>
      <c r="P5988" s="10">
        <v>47.64105324</v>
      </c>
      <c r="Q5988" s="10">
        <v>-122.32379265</v>
      </c>
      <c r="R5988" t="s">
        <v>29190</v>
      </c>
      <c r="S5988" s="7">
        <v>9</v>
      </c>
      <c r="T5988" s="7">
        <v>2024</v>
      </c>
      <c r="U5988" s="7">
        <v>3</v>
      </c>
      <c r="V5988">
        <v>11</v>
      </c>
      <c r="W5988">
        <v>2024</v>
      </c>
      <c r="X5988">
        <v>4</v>
      </c>
      <c r="Y5988" t="b">
        <v>0</v>
      </c>
      <c r="Z5988" t="b">
        <v>0</v>
      </c>
      <c r="AA5988">
        <v>70</v>
      </c>
      <c r="AB5988">
        <v>3</v>
      </c>
      <c r="AC5988" t="b">
        <v>0</v>
      </c>
      <c r="AD5988" t="b">
        <v>1</v>
      </c>
      <c r="AE5988" t="b">
        <v>0</v>
      </c>
      <c r="AF5988" t="b">
        <v>1</v>
      </c>
      <c r="AG5988" s="11">
        <v>45539</v>
      </c>
      <c r="AH5988" s="11">
        <v>45609</v>
      </c>
      <c r="AI5988" s="12">
        <f>IF(OR(AG5988="",AH5988=""),"",AH5988-AG5988)</f>
        <v>70.0</v>
      </c>
      <c r="AJ5988" s="13" t="b">
        <f>IF(OR(AI5988="",AA5988=""),"",AI5988=AA5988)</f>
        <v>1</v>
      </c>
      <c r="AK5988" s="13" t="b">
        <f>IF(AI5988="","",AI5988&gt;60)</f>
        <v>1</v>
      </c>
      <c r="AL5988" s="13" t="b">
        <f>IF(OR(Y5988=TRUE,AH5988=""),TRUE,FALSE)</f>
        <v>0</v>
      </c>
      <c r="AM5988" s="13" t="b">
        <f>IF(AI5988="","",AI5988&lt;0)</f>
        <v>0</v>
      </c>
      <c r="AN5988" s="13" t="str">
        <f>IF(AH5988="","No inspection date",IF(AI5988&lt;0,"Negative chronology",IF(AI5988&lt;=30,"0-30",IF(AI5988&lt;=60,"31-60",IF(AI5988&lt;=90,"61-90",IF(AI5988&lt;=180,"91-180","181+"))))))</f>
        <v>61-90</v>
      </c>
      <c r="AO5988" s="13" t="str">
        <f>IF(OR(ISNUMBER(SEARCH("COMPLETED",K5988)),ISNUMBER(SEARCH("CLOSED",K5988))),"Closed/Completed","Other Active/Issued")</f>
        <v>Closed/Completed</v>
      </c>
    </row>
    <row r="5989" spans="1:41">
      <c r="A5989" t="s">
        <v>29191</v>
      </c>
      <c r="B5989" t="s">
        <v>87</v>
      </c>
      <c r="C5989" t="s">
        <v>87</v>
      </c>
      <c r="D5989" t="s">
        <v>88</v>
      </c>
      <c r="F5989" t="s">
        <v>29192</v>
      </c>
      <c r="G5989" t="s">
        <v>29193</v>
      </c>
      <c r="H5989" t="s">
        <v>4363</v>
      </c>
      <c r="I5989" t="s">
        <v>4647</v>
      </c>
      <c r="J5989" t="s">
        <v>137</v>
      </c>
      <c r="K5989" t="s">
        <v>93</v>
      </c>
      <c r="L5989" t="s">
        <v>93</v>
      </c>
      <c r="M5989" t="s">
        <v>29194</v>
      </c>
      <c r="N5989" s="9">
        <v>98125</v>
      </c>
      <c r="O5989" t="s">
        <v>29195</v>
      </c>
      <c r="P5989" s="10">
        <v>47.7032966</v>
      </c>
      <c r="Q5989" s="10">
        <v>-122.31807397</v>
      </c>
      <c r="R5989" t="s">
        <v>29196</v>
      </c>
      <c r="S5989" s="7">
        <v>9</v>
      </c>
      <c r="T5989" s="7">
        <v>2024</v>
      </c>
      <c r="U5989" s="7">
        <v>3</v>
      </c>
      <c r="V5989">
        <v>11</v>
      </c>
      <c r="W5989">
        <v>2024</v>
      </c>
      <c r="X5989">
        <v>4</v>
      </c>
      <c r="Y5989" t="b">
        <v>0</v>
      </c>
      <c r="Z5989" t="b">
        <v>0</v>
      </c>
      <c r="AA5989">
        <v>64</v>
      </c>
      <c r="AB5989">
        <v>5</v>
      </c>
      <c r="AC5989" t="b">
        <v>0</v>
      </c>
      <c r="AD5989" t="b">
        <v>1</v>
      </c>
      <c r="AE5989" t="b">
        <v>0</v>
      </c>
      <c r="AF5989" t="b">
        <v>1</v>
      </c>
      <c r="AG5989" s="11">
        <v>45539</v>
      </c>
      <c r="AH5989" s="11">
        <v>45603</v>
      </c>
      <c r="AI5989" s="12">
        <f>IF(OR(AG5989="",AH5989=""),"",AH5989-AG5989)</f>
        <v>64.0</v>
      </c>
      <c r="AJ5989" s="13" t="b">
        <f>IF(OR(AI5989="",AA5989=""),"",AI5989=AA5989)</f>
        <v>1</v>
      </c>
      <c r="AK5989" s="13" t="b">
        <f>IF(AI5989="","",AI5989&gt;60)</f>
        <v>1</v>
      </c>
      <c r="AL5989" s="13" t="b">
        <f>IF(OR(Y5989=TRUE,AH5989=""),TRUE,FALSE)</f>
        <v>0</v>
      </c>
      <c r="AM5989" s="13" t="b">
        <f>IF(AI5989="","",AI5989&lt;0)</f>
        <v>0</v>
      </c>
      <c r="AN5989" s="13" t="str">
        <f>IF(AH5989="","No inspection date",IF(AI5989&lt;0,"Negative chronology",IF(AI5989&lt;=30,"0-30",IF(AI5989&lt;=60,"31-60",IF(AI5989&lt;=90,"61-90",IF(AI5989&lt;=180,"91-180","181+"))))))</f>
        <v>61-90</v>
      </c>
      <c r="AO5989" s="13" t="str">
        <f>IF(OR(ISNUMBER(SEARCH("COMPLETED",K5989)),ISNUMBER(SEARCH("CLOSED",K5989))),"Closed/Completed","Other Active/Issued")</f>
        <v>Closed/Completed</v>
      </c>
    </row>
    <row r="5990" spans="1:41">
      <c r="A5990" t="s">
        <v>29197</v>
      </c>
      <c r="B5990" t="s">
        <v>87</v>
      </c>
      <c r="C5990" t="s">
        <v>87</v>
      </c>
      <c r="D5990" t="s">
        <v>88</v>
      </c>
      <c r="F5990" t="s">
        <v>29198</v>
      </c>
      <c r="G5990" t="s">
        <v>6269</v>
      </c>
      <c r="H5990" t="s">
        <v>14617</v>
      </c>
      <c r="I5990" t="s">
        <v>9822</v>
      </c>
      <c r="J5990" t="s">
        <v>137</v>
      </c>
      <c r="K5990" t="s">
        <v>93</v>
      </c>
      <c r="L5990" t="s">
        <v>93</v>
      </c>
      <c r="M5990" t="s">
        <v>7105</v>
      </c>
      <c r="O5990" t="s">
        <v>29199</v>
      </c>
      <c r="P5990" s="10">
        <v>47.66040354</v>
      </c>
      <c r="Q5990" s="10">
        <v>-122.34542964</v>
      </c>
      <c r="R5990" t="s">
        <v>7107</v>
      </c>
      <c r="S5990" s="7">
        <v>9</v>
      </c>
      <c r="T5990" s="7">
        <v>2024</v>
      </c>
      <c r="U5990" s="7">
        <v>3</v>
      </c>
      <c r="V5990">
        <v>10</v>
      </c>
      <c r="W5990">
        <v>2024</v>
      </c>
      <c r="X5990">
        <v>4</v>
      </c>
      <c r="Y5990" t="b">
        <v>0</v>
      </c>
      <c r="Z5990" t="b">
        <v>0</v>
      </c>
      <c r="AA5990">
        <v>34</v>
      </c>
      <c r="AB5990">
        <v>4</v>
      </c>
      <c r="AC5990" t="b">
        <v>0</v>
      </c>
      <c r="AD5990" t="b">
        <v>1</v>
      </c>
      <c r="AE5990" t="b">
        <v>0</v>
      </c>
      <c r="AF5990" t="b">
        <v>1</v>
      </c>
      <c r="AG5990" s="11">
        <v>45540</v>
      </c>
      <c r="AH5990" s="11">
        <v>45574</v>
      </c>
      <c r="AI5990" s="12">
        <f>IF(OR(AG5990="",AH5990=""),"",AH5990-AG5990)</f>
        <v>34.0</v>
      </c>
      <c r="AJ5990" s="13" t="b">
        <f>IF(OR(AI5990="",AA5990=""),"",AI5990=AA5990)</f>
        <v>1</v>
      </c>
      <c r="AK5990" s="13" t="b">
        <f>IF(AI5990="","",AI5990&gt;60)</f>
        <v>0</v>
      </c>
      <c r="AL5990" s="13" t="b">
        <f>IF(OR(Y5990=TRUE,AH5990=""),TRUE,FALSE)</f>
        <v>0</v>
      </c>
      <c r="AM5990" s="13" t="b">
        <f>IF(AI5990="","",AI5990&lt;0)</f>
        <v>0</v>
      </c>
      <c r="AN5990" s="13" t="str">
        <f>IF(AH5990="","No inspection date",IF(AI5990&lt;0,"Negative chronology",IF(AI5990&lt;=30,"0-30",IF(AI5990&lt;=60,"31-60",IF(AI5990&lt;=90,"61-90",IF(AI5990&lt;=180,"91-180","181+"))))))</f>
        <v>31-60</v>
      </c>
      <c r="AO5990" s="13" t="str">
        <f>IF(OR(ISNUMBER(SEARCH("COMPLETED",K5990)),ISNUMBER(SEARCH("CLOSED",K5990))),"Closed/Completed","Other Active/Issued")</f>
        <v>Closed/Completed</v>
      </c>
    </row>
    <row r="5991" spans="1:41">
      <c r="A5991" t="s">
        <v>29200</v>
      </c>
      <c r="B5991" t="s">
        <v>87</v>
      </c>
      <c r="C5991" t="s">
        <v>87</v>
      </c>
      <c r="D5991" t="s">
        <v>88</v>
      </c>
      <c r="F5991" t="s">
        <v>12406</v>
      </c>
      <c r="H5991" t="s">
        <v>9375</v>
      </c>
      <c r="I5991" t="s">
        <v>4434</v>
      </c>
      <c r="J5991" t="s">
        <v>137</v>
      </c>
      <c r="K5991" t="s">
        <v>93</v>
      </c>
      <c r="L5991" t="s">
        <v>93</v>
      </c>
      <c r="M5991" t="s">
        <v>12408</v>
      </c>
      <c r="N5991" s="9">
        <v>98118</v>
      </c>
      <c r="O5991" t="s">
        <v>29201</v>
      </c>
      <c r="P5991" s="10">
        <v>47.56811393</v>
      </c>
      <c r="Q5991" s="10">
        <v>-122.28968273</v>
      </c>
      <c r="R5991" t="s">
        <v>12410</v>
      </c>
      <c r="S5991" s="7">
        <v>9</v>
      </c>
      <c r="T5991" s="7">
        <v>2024</v>
      </c>
      <c r="U5991" s="7">
        <v>3</v>
      </c>
      <c r="V5991">
        <v>9</v>
      </c>
      <c r="W5991">
        <v>2024</v>
      </c>
      <c r="X5991">
        <v>3</v>
      </c>
      <c r="Y5991" t="b">
        <v>0</v>
      </c>
      <c r="Z5991" t="b">
        <v>0</v>
      </c>
      <c r="AA5991">
        <v>8</v>
      </c>
      <c r="AB5991">
        <v>2</v>
      </c>
      <c r="AC5991" t="b">
        <v>0</v>
      </c>
      <c r="AD5991" t="b">
        <v>1</v>
      </c>
      <c r="AE5991" t="b">
        <v>0</v>
      </c>
      <c r="AF5991" t="b">
        <v>1</v>
      </c>
      <c r="AG5991" s="11">
        <v>45544</v>
      </c>
      <c r="AH5991" s="11">
        <v>45552</v>
      </c>
      <c r="AI5991" s="12">
        <f>IF(OR(AG5991="",AH5991=""),"",AH5991-AG5991)</f>
        <v>8.0</v>
      </c>
      <c r="AJ5991" s="13" t="b">
        <f>IF(OR(AI5991="",AA5991=""),"",AI5991=AA5991)</f>
        <v>1</v>
      </c>
      <c r="AK5991" s="13" t="b">
        <f>IF(AI5991="","",AI5991&gt;60)</f>
        <v>0</v>
      </c>
      <c r="AL5991" s="13" t="b">
        <f>IF(OR(Y5991=TRUE,AH5991=""),TRUE,FALSE)</f>
        <v>0</v>
      </c>
      <c r="AM5991" s="13" t="b">
        <f>IF(AI5991="","",AI5991&lt;0)</f>
        <v>0</v>
      </c>
      <c r="AN5991" s="13" t="str">
        <f>IF(AH5991="","No inspection date",IF(AI5991&lt;0,"Negative chronology",IF(AI5991&lt;=30,"0-30",IF(AI5991&lt;=60,"31-60",IF(AI5991&lt;=90,"61-90",IF(AI5991&lt;=180,"91-180","181+"))))))</f>
        <v>0-30</v>
      </c>
      <c r="AO5991" s="13" t="str">
        <f>IF(OR(ISNUMBER(SEARCH("COMPLETED",K5991)),ISNUMBER(SEARCH("CLOSED",K5991))),"Closed/Completed","Other Active/Issued")</f>
        <v>Closed/Completed</v>
      </c>
    </row>
    <row r="5992" spans="1:41">
      <c r="A5992" t="s">
        <v>29202</v>
      </c>
      <c r="B5992" t="s">
        <v>87</v>
      </c>
      <c r="C5992" t="s">
        <v>87</v>
      </c>
      <c r="D5992" t="s">
        <v>88</v>
      </c>
      <c r="F5992" t="s">
        <v>29203</v>
      </c>
      <c r="H5992" t="s">
        <v>4370</v>
      </c>
      <c r="I5992" t="s">
        <v>6838</v>
      </c>
      <c r="J5992" t="s">
        <v>137</v>
      </c>
      <c r="K5992" t="s">
        <v>93</v>
      </c>
      <c r="L5992" t="s">
        <v>93</v>
      </c>
      <c r="M5992" t="s">
        <v>29204</v>
      </c>
      <c r="N5992" s="9">
        <v>98102</v>
      </c>
      <c r="O5992" t="s">
        <v>29205</v>
      </c>
      <c r="P5992" s="10">
        <v>47.61944209</v>
      </c>
      <c r="Q5992" s="10">
        <v>-122.32590272</v>
      </c>
      <c r="R5992" t="s">
        <v>29206</v>
      </c>
      <c r="S5992" s="7">
        <v>9</v>
      </c>
      <c r="T5992" s="7">
        <v>2024</v>
      </c>
      <c r="U5992" s="7">
        <v>3</v>
      </c>
      <c r="V5992">
        <v>1</v>
      </c>
      <c r="W5992">
        <v>2025</v>
      </c>
      <c r="X5992">
        <v>1</v>
      </c>
      <c r="Y5992" t="b">
        <v>0</v>
      </c>
      <c r="Z5992" t="b">
        <v>0</v>
      </c>
      <c r="AA5992">
        <v>134</v>
      </c>
      <c r="AB5992">
        <v>3</v>
      </c>
      <c r="AC5992" t="b">
        <v>0</v>
      </c>
      <c r="AD5992" t="b">
        <v>1</v>
      </c>
      <c r="AE5992" t="b">
        <v>0</v>
      </c>
      <c r="AF5992" t="b">
        <v>1</v>
      </c>
      <c r="AG5992" s="11">
        <v>45545</v>
      </c>
      <c r="AH5992" s="11">
        <v>45679</v>
      </c>
      <c r="AI5992" s="12">
        <f>IF(OR(AG5992="",AH5992=""),"",AH5992-AG5992)</f>
        <v>134.0</v>
      </c>
      <c r="AJ5992" s="13" t="b">
        <f>IF(OR(AI5992="",AA5992=""),"",AI5992=AA5992)</f>
        <v>1</v>
      </c>
      <c r="AK5992" s="13" t="b">
        <f>IF(AI5992="","",AI5992&gt;60)</f>
        <v>1</v>
      </c>
      <c r="AL5992" s="13" t="b">
        <f>IF(OR(Y5992=TRUE,AH5992=""),TRUE,FALSE)</f>
        <v>0</v>
      </c>
      <c r="AM5992" s="13" t="b">
        <f>IF(AI5992="","",AI5992&lt;0)</f>
        <v>0</v>
      </c>
      <c r="AN5992" s="13" t="str">
        <f>IF(AH5992="","No inspection date",IF(AI5992&lt;0,"Negative chronology",IF(AI5992&lt;=30,"0-30",IF(AI5992&lt;=60,"31-60",IF(AI5992&lt;=90,"61-90",IF(AI5992&lt;=180,"91-180","181+"))))))</f>
        <v>91-180</v>
      </c>
      <c r="AO5992" s="13" t="str">
        <f>IF(OR(ISNUMBER(SEARCH("COMPLETED",K5992)),ISNUMBER(SEARCH("CLOSED",K5992))),"Closed/Completed","Other Active/Issued")</f>
        <v>Closed/Completed</v>
      </c>
    </row>
    <row r="5993" spans="1:41">
      <c r="A5993" t="s">
        <v>29207</v>
      </c>
      <c r="B5993" t="s">
        <v>87</v>
      </c>
      <c r="C5993" t="s">
        <v>87</v>
      </c>
      <c r="D5993" t="s">
        <v>88</v>
      </c>
      <c r="F5993" t="s">
        <v>29208</v>
      </c>
      <c r="G5993" t="s">
        <v>29209</v>
      </c>
      <c r="H5993" t="s">
        <v>4370</v>
      </c>
      <c r="I5993" t="s">
        <v>4917</v>
      </c>
      <c r="J5993" t="s">
        <v>137</v>
      </c>
      <c r="K5993" t="s">
        <v>93</v>
      </c>
      <c r="L5993" t="s">
        <v>93</v>
      </c>
      <c r="M5993" t="s">
        <v>14084</v>
      </c>
      <c r="N5993" s="9">
        <v>98118</v>
      </c>
      <c r="O5993" t="s">
        <v>29210</v>
      </c>
      <c r="P5993" s="10">
        <v>47.54025657</v>
      </c>
      <c r="Q5993" s="10">
        <v>-122.28327332</v>
      </c>
      <c r="R5993" t="s">
        <v>14086</v>
      </c>
      <c r="S5993" s="7">
        <v>9</v>
      </c>
      <c r="T5993" s="7">
        <v>2024</v>
      </c>
      <c r="U5993" s="7">
        <v>3</v>
      </c>
      <c r="V5993">
        <v>1</v>
      </c>
      <c r="W5993">
        <v>2025</v>
      </c>
      <c r="X5993">
        <v>1</v>
      </c>
      <c r="Y5993" t="b">
        <v>0</v>
      </c>
      <c r="Z5993" t="b">
        <v>0</v>
      </c>
      <c r="AA5993">
        <v>142</v>
      </c>
      <c r="AB5993">
        <v>2</v>
      </c>
      <c r="AC5993" t="b">
        <v>0</v>
      </c>
      <c r="AD5993" t="b">
        <v>1</v>
      </c>
      <c r="AE5993" t="b">
        <v>0</v>
      </c>
      <c r="AF5993" t="b">
        <v>1</v>
      </c>
      <c r="AG5993" s="11">
        <v>45545</v>
      </c>
      <c r="AH5993" s="11">
        <v>45687</v>
      </c>
      <c r="AI5993" s="12">
        <f>IF(OR(AG5993="",AH5993=""),"",AH5993-AG5993)</f>
        <v>142.0</v>
      </c>
      <c r="AJ5993" s="13" t="b">
        <f>IF(OR(AI5993="",AA5993=""),"",AI5993=AA5993)</f>
        <v>1</v>
      </c>
      <c r="AK5993" s="13" t="b">
        <f>IF(AI5993="","",AI5993&gt;60)</f>
        <v>1</v>
      </c>
      <c r="AL5993" s="13" t="b">
        <f>IF(OR(Y5993=TRUE,AH5993=""),TRUE,FALSE)</f>
        <v>0</v>
      </c>
      <c r="AM5993" s="13" t="b">
        <f>IF(AI5993="","",AI5993&lt;0)</f>
        <v>0</v>
      </c>
      <c r="AN5993" s="13" t="str">
        <f>IF(AH5993="","No inspection date",IF(AI5993&lt;0,"Negative chronology",IF(AI5993&lt;=30,"0-30",IF(AI5993&lt;=60,"31-60",IF(AI5993&lt;=90,"61-90",IF(AI5993&lt;=180,"91-180","181+"))))))</f>
        <v>91-180</v>
      </c>
      <c r="AO5993" s="13" t="str">
        <f>IF(OR(ISNUMBER(SEARCH("COMPLETED",K5993)),ISNUMBER(SEARCH("CLOSED",K5993))),"Closed/Completed","Other Active/Issued")</f>
        <v>Closed/Completed</v>
      </c>
    </row>
    <row r="5994" spans="1:41">
      <c r="A5994" t="s">
        <v>29211</v>
      </c>
      <c r="B5994" t="s">
        <v>87</v>
      </c>
      <c r="C5994" t="s">
        <v>87</v>
      </c>
      <c r="D5994" t="s">
        <v>88</v>
      </c>
      <c r="F5994" t="s">
        <v>29212</v>
      </c>
      <c r="G5994" t="s">
        <v>29213</v>
      </c>
      <c r="H5994" t="s">
        <v>4377</v>
      </c>
      <c r="I5994" t="s">
        <v>4600</v>
      </c>
      <c r="J5994" t="s">
        <v>137</v>
      </c>
      <c r="K5994" t="s">
        <v>93</v>
      </c>
      <c r="L5994" t="s">
        <v>93</v>
      </c>
      <c r="M5994" t="s">
        <v>29214</v>
      </c>
      <c r="N5994" s="9">
        <v>98116</v>
      </c>
      <c r="O5994" t="s">
        <v>29215</v>
      </c>
      <c r="P5994" s="10">
        <v>47.56080988</v>
      </c>
      <c r="Q5994" s="10">
        <v>-122.40404588</v>
      </c>
      <c r="R5994" t="s">
        <v>29216</v>
      </c>
      <c r="S5994" s="7">
        <v>9</v>
      </c>
      <c r="T5994" s="7">
        <v>2024</v>
      </c>
      <c r="U5994" s="7">
        <v>3</v>
      </c>
      <c r="V5994">
        <v>2</v>
      </c>
      <c r="W5994">
        <v>2025</v>
      </c>
      <c r="X5994">
        <v>1</v>
      </c>
      <c r="Y5994" t="b">
        <v>0</v>
      </c>
      <c r="Z5994" t="b">
        <v>0</v>
      </c>
      <c r="AA5994">
        <v>170</v>
      </c>
      <c r="AB5994">
        <v>1</v>
      </c>
      <c r="AC5994" t="b">
        <v>0</v>
      </c>
      <c r="AD5994" t="b">
        <v>1</v>
      </c>
      <c r="AE5994" t="b">
        <v>0</v>
      </c>
      <c r="AF5994" t="b">
        <v>1</v>
      </c>
      <c r="AG5994" s="11">
        <v>45546</v>
      </c>
      <c r="AH5994" s="11">
        <v>45716</v>
      </c>
      <c r="AI5994" s="12">
        <f>IF(OR(AG5994="",AH5994=""),"",AH5994-AG5994)</f>
        <v>170.0</v>
      </c>
      <c r="AJ5994" s="13" t="b">
        <f>IF(OR(AI5994="",AA5994=""),"",AI5994=AA5994)</f>
        <v>1</v>
      </c>
      <c r="AK5994" s="13" t="b">
        <f>IF(AI5994="","",AI5994&gt;60)</f>
        <v>1</v>
      </c>
      <c r="AL5994" s="13" t="b">
        <f>IF(OR(Y5994=TRUE,AH5994=""),TRUE,FALSE)</f>
        <v>0</v>
      </c>
      <c r="AM5994" s="13" t="b">
        <f>IF(AI5994="","",AI5994&lt;0)</f>
        <v>0</v>
      </c>
      <c r="AN5994" s="13" t="str">
        <f>IF(AH5994="","No inspection date",IF(AI5994&lt;0,"Negative chronology",IF(AI5994&lt;=30,"0-30",IF(AI5994&lt;=60,"31-60",IF(AI5994&lt;=90,"61-90",IF(AI5994&lt;=180,"91-180","181+"))))))</f>
        <v>91-180</v>
      </c>
      <c r="AO5994" s="13" t="str">
        <f>IF(OR(ISNUMBER(SEARCH("COMPLETED",K5994)),ISNUMBER(SEARCH("CLOSED",K5994))),"Closed/Completed","Other Active/Issued")</f>
        <v>Closed/Completed</v>
      </c>
    </row>
    <row r="5995" spans="1:41">
      <c r="A5995" t="s">
        <v>29217</v>
      </c>
      <c r="B5995" t="s">
        <v>87</v>
      </c>
      <c r="C5995" t="s">
        <v>87</v>
      </c>
      <c r="D5995" t="s">
        <v>88</v>
      </c>
      <c r="F5995" t="s">
        <v>29218</v>
      </c>
      <c r="G5995" t="s">
        <v>29219</v>
      </c>
      <c r="H5995" t="s">
        <v>4356</v>
      </c>
      <c r="I5995" t="s">
        <v>4568</v>
      </c>
      <c r="J5995" t="s">
        <v>137</v>
      </c>
      <c r="K5995" t="s">
        <v>93</v>
      </c>
      <c r="L5995" t="s">
        <v>93</v>
      </c>
      <c r="M5995" t="s">
        <v>29220</v>
      </c>
      <c r="N5995" s="9">
        <v>98118</v>
      </c>
      <c r="O5995" t="s">
        <v>29221</v>
      </c>
      <c r="P5995" s="10">
        <v>47.52009207</v>
      </c>
      <c r="Q5995" s="10">
        <v>-122.26505776</v>
      </c>
      <c r="R5995" t="s">
        <v>29222</v>
      </c>
      <c r="S5995" s="7">
        <v>9</v>
      </c>
      <c r="T5995" s="7">
        <v>2024</v>
      </c>
      <c r="U5995" s="7">
        <v>3</v>
      </c>
      <c r="V5995">
        <v>10</v>
      </c>
      <c r="W5995">
        <v>2024</v>
      </c>
      <c r="X5995">
        <v>4</v>
      </c>
      <c r="Y5995" t="b">
        <v>0</v>
      </c>
      <c r="Z5995" t="b">
        <v>0</v>
      </c>
      <c r="AA5995">
        <v>42</v>
      </c>
      <c r="AB5995">
        <v>2</v>
      </c>
      <c r="AC5995" t="b">
        <v>0</v>
      </c>
      <c r="AD5995" t="b">
        <v>1</v>
      </c>
      <c r="AE5995" t="b">
        <v>0</v>
      </c>
      <c r="AF5995" t="b">
        <v>1</v>
      </c>
      <c r="AG5995" s="11">
        <v>45547</v>
      </c>
      <c r="AH5995" s="11">
        <v>45589</v>
      </c>
      <c r="AI5995" s="12">
        <f>IF(OR(AG5995="",AH5995=""),"",AH5995-AG5995)</f>
        <v>42.0</v>
      </c>
      <c r="AJ5995" s="13" t="b">
        <f>IF(OR(AI5995="",AA5995=""),"",AI5995=AA5995)</f>
        <v>1</v>
      </c>
      <c r="AK5995" s="13" t="b">
        <f>IF(AI5995="","",AI5995&gt;60)</f>
        <v>0</v>
      </c>
      <c r="AL5995" s="13" t="b">
        <f>IF(OR(Y5995=TRUE,AH5995=""),TRUE,FALSE)</f>
        <v>0</v>
      </c>
      <c r="AM5995" s="13" t="b">
        <f>IF(AI5995="","",AI5995&lt;0)</f>
        <v>0</v>
      </c>
      <c r="AN5995" s="13" t="str">
        <f>IF(AH5995="","No inspection date",IF(AI5995&lt;0,"Negative chronology",IF(AI5995&lt;=30,"0-30",IF(AI5995&lt;=60,"31-60",IF(AI5995&lt;=90,"61-90",IF(AI5995&lt;=180,"91-180","181+"))))))</f>
        <v>31-60</v>
      </c>
      <c r="AO5995" s="13" t="str">
        <f>IF(OR(ISNUMBER(SEARCH("COMPLETED",K5995)),ISNUMBER(SEARCH("CLOSED",K5995))),"Closed/Completed","Other Active/Issued")</f>
        <v>Closed/Completed</v>
      </c>
    </row>
    <row r="5996" spans="1:41">
      <c r="A5996" t="s">
        <v>29223</v>
      </c>
      <c r="B5996" t="s">
        <v>87</v>
      </c>
      <c r="C5996" t="s">
        <v>87</v>
      </c>
      <c r="D5996" t="s">
        <v>88</v>
      </c>
      <c r="F5996" t="s">
        <v>29224</v>
      </c>
      <c r="H5996" t="s">
        <v>4434</v>
      </c>
      <c r="I5996" t="s">
        <v>4434</v>
      </c>
      <c r="J5996" t="s">
        <v>93</v>
      </c>
      <c r="K5996" t="s">
        <v>93</v>
      </c>
      <c r="L5996" t="s">
        <v>93</v>
      </c>
      <c r="M5996" t="s">
        <v>29225</v>
      </c>
      <c r="N5996" s="9">
        <v>98115</v>
      </c>
      <c r="O5996" t="s">
        <v>29226</v>
      </c>
      <c r="P5996" s="10">
        <v>47.69522765</v>
      </c>
      <c r="Q5996" s="10">
        <v>-122.31732599</v>
      </c>
      <c r="R5996" t="s">
        <v>29227</v>
      </c>
      <c r="S5996" s="7">
        <v>9</v>
      </c>
      <c r="T5996" s="7">
        <v>2024</v>
      </c>
      <c r="U5996" s="7">
        <v>3</v>
      </c>
      <c r="V5996">
        <v>9</v>
      </c>
      <c r="W5996">
        <v>2024</v>
      </c>
      <c r="X5996">
        <v>3</v>
      </c>
      <c r="Y5996" t="b">
        <v>0</v>
      </c>
      <c r="Z5996" t="b">
        <v>0</v>
      </c>
      <c r="AA5996">
        <v>0</v>
      </c>
      <c r="AB5996">
        <v>5</v>
      </c>
      <c r="AC5996" t="b">
        <v>0</v>
      </c>
      <c r="AD5996" t="b">
        <v>1</v>
      </c>
      <c r="AE5996" t="b">
        <v>0</v>
      </c>
      <c r="AF5996" t="b">
        <v>1</v>
      </c>
      <c r="AG5996" s="11">
        <v>45552</v>
      </c>
      <c r="AH5996" s="11">
        <v>45552</v>
      </c>
      <c r="AI5996" s="12">
        <f>IF(OR(AG5996="",AH5996=""),"",AH5996-AG5996)</f>
        <v>0.0</v>
      </c>
      <c r="AJ5996" s="13" t="b">
        <f>IF(OR(AI5996="",AA5996=""),"",AI5996=AA5996)</f>
        <v>1</v>
      </c>
      <c r="AK5996" s="13" t="b">
        <f>IF(AI5996="","",AI5996&gt;60)</f>
        <v>0</v>
      </c>
      <c r="AL5996" s="13" t="b">
        <f>IF(OR(Y5996=TRUE,AH5996=""),TRUE,FALSE)</f>
        <v>0</v>
      </c>
      <c r="AM5996" s="13" t="b">
        <f>IF(AI5996="","",AI5996&lt;0)</f>
        <v>0</v>
      </c>
      <c r="AN5996" s="13" t="str">
        <f>IF(AH5996="","No inspection date",IF(AI5996&lt;0,"Negative chronology",IF(AI5996&lt;=30,"0-30",IF(AI5996&lt;=60,"31-60",IF(AI5996&lt;=90,"61-90",IF(AI5996&lt;=180,"91-180","181+"))))))</f>
        <v>0-30</v>
      </c>
      <c r="AO5996" s="13" t="str">
        <f>IF(OR(ISNUMBER(SEARCH("COMPLETED",K5996)),ISNUMBER(SEARCH("CLOSED",K5996))),"Closed/Completed","Other Active/Issued")</f>
        <v>Closed/Completed</v>
      </c>
    </row>
    <row r="5997" spans="1:41">
      <c r="A5997" t="s">
        <v>29228</v>
      </c>
      <c r="B5997" t="s">
        <v>87</v>
      </c>
      <c r="C5997" t="s">
        <v>87</v>
      </c>
      <c r="D5997" t="s">
        <v>88</v>
      </c>
      <c r="F5997" t="s">
        <v>29229</v>
      </c>
      <c r="H5997" t="s">
        <v>3172</v>
      </c>
      <c r="I5997" t="s">
        <v>9779</v>
      </c>
      <c r="J5997" t="s">
        <v>137</v>
      </c>
      <c r="K5997" t="s">
        <v>93</v>
      </c>
      <c r="L5997" t="s">
        <v>93</v>
      </c>
      <c r="M5997" t="s">
        <v>29230</v>
      </c>
      <c r="N5997" s="9">
        <v>98115</v>
      </c>
      <c r="O5997" t="s">
        <v>29231</v>
      </c>
      <c r="P5997" s="10">
        <v>47.69950912</v>
      </c>
      <c r="Q5997" s="10">
        <v>-122.29546853</v>
      </c>
      <c r="R5997" t="s">
        <v>29232</v>
      </c>
      <c r="S5997" s="7">
        <v>9</v>
      </c>
      <c r="T5997" s="7">
        <v>2024</v>
      </c>
      <c r="U5997" s="7">
        <v>3</v>
      </c>
      <c r="V5997">
        <v>9</v>
      </c>
      <c r="W5997">
        <v>2024</v>
      </c>
      <c r="X5997">
        <v>3</v>
      </c>
      <c r="Y5997" t="b">
        <v>0</v>
      </c>
      <c r="Z5997" t="b">
        <v>0</v>
      </c>
      <c r="AA5997">
        <v>5</v>
      </c>
      <c r="AB5997">
        <v>5</v>
      </c>
      <c r="AC5997" t="b">
        <v>0</v>
      </c>
      <c r="AD5997" t="b">
        <v>1</v>
      </c>
      <c r="AE5997" t="b">
        <v>0</v>
      </c>
      <c r="AF5997" t="b">
        <v>1</v>
      </c>
      <c r="AG5997" s="11">
        <v>45554</v>
      </c>
      <c r="AH5997" s="11">
        <v>45559</v>
      </c>
      <c r="AI5997" s="12">
        <f>IF(OR(AG5997="",AH5997=""),"",AH5997-AG5997)</f>
        <v>5.0</v>
      </c>
      <c r="AJ5997" s="13" t="b">
        <f>IF(OR(AI5997="",AA5997=""),"",AI5997=AA5997)</f>
        <v>1</v>
      </c>
      <c r="AK5997" s="13" t="b">
        <f>IF(AI5997="","",AI5997&gt;60)</f>
        <v>0</v>
      </c>
      <c r="AL5997" s="13" t="b">
        <f>IF(OR(Y5997=TRUE,AH5997=""),TRUE,FALSE)</f>
        <v>0</v>
      </c>
      <c r="AM5997" s="13" t="b">
        <f>IF(AI5997="","",AI5997&lt;0)</f>
        <v>0</v>
      </c>
      <c r="AN5997" s="13" t="str">
        <f>IF(AH5997="","No inspection date",IF(AI5997&lt;0,"Negative chronology",IF(AI5997&lt;=30,"0-30",IF(AI5997&lt;=60,"31-60",IF(AI5997&lt;=90,"61-90",IF(AI5997&lt;=180,"91-180","181+"))))))</f>
        <v>0-30</v>
      </c>
      <c r="AO5997" s="13" t="str">
        <f>IF(OR(ISNUMBER(SEARCH("COMPLETED",K5997)),ISNUMBER(SEARCH("CLOSED",K5997))),"Closed/Completed","Other Active/Issued")</f>
        <v>Closed/Completed</v>
      </c>
    </row>
    <row r="5998" spans="1:41">
      <c r="A5998" t="s">
        <v>29233</v>
      </c>
      <c r="B5998" t="s">
        <v>87</v>
      </c>
      <c r="C5998" t="s">
        <v>87</v>
      </c>
      <c r="D5998" t="s">
        <v>88</v>
      </c>
      <c r="F5998" t="s">
        <v>29234</v>
      </c>
      <c r="G5998" t="s">
        <v>29235</v>
      </c>
      <c r="H5998" t="s">
        <v>4458</v>
      </c>
      <c r="I5998" t="s">
        <v>4458</v>
      </c>
      <c r="J5998" t="s">
        <v>93</v>
      </c>
      <c r="K5998" t="s">
        <v>115</v>
      </c>
      <c r="L5998" t="s">
        <v>115</v>
      </c>
      <c r="M5998" t="s">
        <v>6669</v>
      </c>
      <c r="N5998" s="9">
        <v>98133</v>
      </c>
      <c r="O5998" t="s">
        <v>29236</v>
      </c>
      <c r="P5998" s="10">
        <v>47.71397882</v>
      </c>
      <c r="Q5998" s="10">
        <v>-122.35587829</v>
      </c>
      <c r="R5998" t="s">
        <v>6671</v>
      </c>
      <c r="S5998" s="7">
        <v>9</v>
      </c>
      <c r="T5998" s="7">
        <v>2024</v>
      </c>
      <c r="U5998" s="7">
        <v>3</v>
      </c>
      <c r="V5998">
        <v>9</v>
      </c>
      <c r="W5998">
        <v>2024</v>
      </c>
      <c r="X5998">
        <v>3</v>
      </c>
      <c r="Y5998" t="b">
        <v>0</v>
      </c>
      <c r="Z5998" t="b">
        <v>0</v>
      </c>
      <c r="AA5998">
        <v>0</v>
      </c>
      <c r="AB5998">
        <v>5</v>
      </c>
      <c r="AC5998" t="b">
        <v>0</v>
      </c>
      <c r="AD5998" t="b">
        <v>1</v>
      </c>
      <c r="AE5998" t="b">
        <v>0</v>
      </c>
      <c r="AF5998" t="b">
        <v>1</v>
      </c>
      <c r="AG5998" s="11">
        <v>45555</v>
      </c>
      <c r="AH5998" s="11">
        <v>45555</v>
      </c>
      <c r="AI5998" s="12">
        <f>IF(OR(AG5998="",AH5998=""),"",AH5998-AG5998)</f>
        <v>0.0</v>
      </c>
      <c r="AJ5998" s="13" t="b">
        <f>IF(OR(AI5998="",AA5998=""),"",AI5998=AA5998)</f>
        <v>1</v>
      </c>
      <c r="AK5998" s="13" t="b">
        <f>IF(AI5998="","",AI5998&gt;60)</f>
        <v>0</v>
      </c>
      <c r="AL5998" s="13" t="b">
        <f>IF(OR(Y5998=TRUE,AH5998=""),TRUE,FALSE)</f>
        <v>0</v>
      </c>
      <c r="AM5998" s="13" t="b">
        <f>IF(AI5998="","",AI5998&lt;0)</f>
        <v>0</v>
      </c>
      <c r="AN5998" s="13" t="str">
        <f>IF(AH5998="","No inspection date",IF(AI5998&lt;0,"Negative chronology",IF(AI5998&lt;=30,"0-30",IF(AI5998&lt;=60,"31-60",IF(AI5998&lt;=90,"61-90",IF(AI5998&lt;=180,"91-180","181+"))))))</f>
        <v>0-30</v>
      </c>
      <c r="AO5998" s="13" t="str">
        <f>IF(OR(ISNUMBER(SEARCH("COMPLETED",K5998)),ISNUMBER(SEARCH("CLOSED",K5998))),"Closed/Completed","Other Active/Issued")</f>
        <v>Other Active/Issued</v>
      </c>
    </row>
    <row r="5999" spans="1:41">
      <c r="A5999" t="s">
        <v>29237</v>
      </c>
      <c r="B5999" t="s">
        <v>87</v>
      </c>
      <c r="C5999" t="s">
        <v>87</v>
      </c>
      <c r="D5999" t="s">
        <v>88</v>
      </c>
      <c r="F5999" t="s">
        <v>29238</v>
      </c>
      <c r="G5999" t="s">
        <v>6269</v>
      </c>
      <c r="H5999" t="s">
        <v>4469</v>
      </c>
      <c r="I5999" t="s">
        <v>29239</v>
      </c>
      <c r="J5999" t="s">
        <v>137</v>
      </c>
      <c r="K5999" t="s">
        <v>93</v>
      </c>
      <c r="L5999" t="s">
        <v>100</v>
      </c>
      <c r="M5999" t="s">
        <v>29240</v>
      </c>
      <c r="N5999" s="9">
        <v>98105</v>
      </c>
      <c r="O5999" t="s">
        <v>29241</v>
      </c>
      <c r="P5999" s="10">
        <v>47.66544221</v>
      </c>
      <c r="Q5999" s="10">
        <v>-122.30692154</v>
      </c>
      <c r="R5999" t="s">
        <v>29242</v>
      </c>
      <c r="S5999" s="7">
        <v>9</v>
      </c>
      <c r="T5999" s="7">
        <v>2024</v>
      </c>
      <c r="U5999" s="7">
        <v>3</v>
      </c>
      <c r="V5999">
        <v>11</v>
      </c>
      <c r="W5999">
        <v>2024</v>
      </c>
      <c r="X5999">
        <v>4</v>
      </c>
      <c r="Y5999" t="b">
        <v>0</v>
      </c>
      <c r="Z5999" t="b">
        <v>0</v>
      </c>
      <c r="AA5999">
        <v>47</v>
      </c>
      <c r="AB5999">
        <v>4</v>
      </c>
      <c r="AC5999" t="b">
        <v>0</v>
      </c>
      <c r="AD5999" t="b">
        <v>1</v>
      </c>
      <c r="AE5999" t="b">
        <v>0</v>
      </c>
      <c r="AF5999" t="b">
        <v>1</v>
      </c>
      <c r="AG5999" s="11">
        <v>45560</v>
      </c>
      <c r="AH5999" s="11">
        <v>45607</v>
      </c>
      <c r="AI5999" s="12">
        <f>IF(OR(AG5999="",AH5999=""),"",AH5999-AG5999)</f>
        <v>47.0</v>
      </c>
      <c r="AJ5999" s="13" t="b">
        <f>IF(OR(AI5999="",AA5999=""),"",AI5999=AA5999)</f>
        <v>1</v>
      </c>
      <c r="AK5999" s="13" t="b">
        <f>IF(AI5999="","",AI5999&gt;60)</f>
        <v>0</v>
      </c>
      <c r="AL5999" s="13" t="b">
        <f>IF(OR(Y5999=TRUE,AH5999=""),TRUE,FALSE)</f>
        <v>0</v>
      </c>
      <c r="AM5999" s="13" t="b">
        <f>IF(AI5999="","",AI5999&lt;0)</f>
        <v>0</v>
      </c>
      <c r="AN5999" s="13" t="str">
        <f>IF(AH5999="","No inspection date",IF(AI5999&lt;0,"Negative chronology",IF(AI5999&lt;=30,"0-30",IF(AI5999&lt;=60,"31-60",IF(AI5999&lt;=90,"61-90",IF(AI5999&lt;=180,"91-180","181+"))))))</f>
        <v>31-60</v>
      </c>
      <c r="AO5999" s="13" t="str">
        <f>IF(OR(ISNUMBER(SEARCH("COMPLETED",K5999)),ISNUMBER(SEARCH("CLOSED",K5999))),"Closed/Completed","Other Active/Issued")</f>
        <v>Closed/Completed</v>
      </c>
    </row>
    <row r="6000" spans="1:41">
      <c r="A6000" t="s">
        <v>29243</v>
      </c>
      <c r="B6000" t="s">
        <v>87</v>
      </c>
      <c r="C6000" t="s">
        <v>87</v>
      </c>
      <c r="D6000" t="s">
        <v>88</v>
      </c>
      <c r="F6000" t="s">
        <v>29244</v>
      </c>
      <c r="G6000" t="s">
        <v>29245</v>
      </c>
      <c r="H6000" t="s">
        <v>4476</v>
      </c>
      <c r="I6000" t="s">
        <v>3172</v>
      </c>
      <c r="J6000" t="s">
        <v>93</v>
      </c>
      <c r="K6000" t="s">
        <v>93</v>
      </c>
      <c r="L6000" t="s">
        <v>93</v>
      </c>
      <c r="M6000" t="s">
        <v>29246</v>
      </c>
      <c r="O6000" t="s">
        <v>29247</v>
      </c>
      <c r="P6000" s="10">
        <v>47.61617347</v>
      </c>
      <c r="Q6000" s="10">
        <v>-122.30814342</v>
      </c>
      <c r="R6000" t="s">
        <v>29248</v>
      </c>
      <c r="S6000" s="7">
        <v>9</v>
      </c>
      <c r="T6000" s="7">
        <v>2024</v>
      </c>
      <c r="U6000" s="7">
        <v>3</v>
      </c>
      <c r="V6000">
        <v>9</v>
      </c>
      <c r="W6000">
        <v>2024</v>
      </c>
      <c r="X6000">
        <v>3</v>
      </c>
      <c r="Y6000" t="b">
        <v>0</v>
      </c>
      <c r="Z6000" t="b">
        <v>0</v>
      </c>
      <c r="AA6000">
        <v>-7</v>
      </c>
      <c r="AB6000">
        <v>3</v>
      </c>
      <c r="AC6000" t="b">
        <v>0</v>
      </c>
      <c r="AD6000" t="b">
        <v>1</v>
      </c>
      <c r="AE6000" t="b">
        <v>0</v>
      </c>
      <c r="AF6000" t="b">
        <v>1</v>
      </c>
      <c r="AG6000" s="11">
        <v>45561</v>
      </c>
      <c r="AH6000" s="11">
        <v>45554</v>
      </c>
      <c r="AI6000" s="12">
        <f>IF(OR(AG6000="",AH6000=""),"",AH6000-AG6000)</f>
        <v>-7.0</v>
      </c>
      <c r="AJ6000" s="13" t="b">
        <f>IF(OR(AI6000="",AA6000=""),"",AI6000=AA6000)</f>
        <v>1</v>
      </c>
      <c r="AK6000" s="13" t="b">
        <f>IF(AI6000="","",AI6000&gt;60)</f>
        <v>0</v>
      </c>
      <c r="AL6000" s="13" t="b">
        <f>IF(OR(Y6000=TRUE,AH6000=""),TRUE,FALSE)</f>
        <v>0</v>
      </c>
      <c r="AM6000" s="13" t="b">
        <f>IF(AI6000="","",AI6000&lt;0)</f>
        <v>1</v>
      </c>
      <c r="AN6000" s="13" t="str">
        <f>IF(AH6000="","No inspection date",IF(AI6000&lt;0,"Negative chronology",IF(AI6000&lt;=30,"0-30",IF(AI6000&lt;=60,"31-60",IF(AI6000&lt;=90,"61-90",IF(AI6000&lt;=180,"91-180","181+"))))))</f>
        <v>Negative chronology</v>
      </c>
      <c r="AO6000" s="13" t="str">
        <f>IF(OR(ISNUMBER(SEARCH("COMPLETED",K6000)),ISNUMBER(SEARCH("CLOSED",K6000))),"Closed/Completed","Other Active/Issued")</f>
        <v>Closed/Completed</v>
      </c>
    </row>
    <row r="6001" spans="1:41">
      <c r="A6001" t="s">
        <v>29249</v>
      </c>
      <c r="B6001" t="s">
        <v>87</v>
      </c>
      <c r="C6001" t="s">
        <v>87</v>
      </c>
      <c r="D6001" t="s">
        <v>88</v>
      </c>
      <c r="F6001" t="s">
        <v>29250</v>
      </c>
      <c r="G6001" t="s">
        <v>29251</v>
      </c>
      <c r="H6001" t="s">
        <v>3461</v>
      </c>
      <c r="I6001" t="s">
        <v>3461</v>
      </c>
      <c r="J6001" t="s">
        <v>93</v>
      </c>
      <c r="K6001" t="s">
        <v>115</v>
      </c>
      <c r="L6001" t="s">
        <v>115</v>
      </c>
      <c r="M6001" t="s">
        <v>29252</v>
      </c>
      <c r="N6001" s="9">
        <v>98119</v>
      </c>
      <c r="O6001" t="s">
        <v>29253</v>
      </c>
      <c r="P6001" s="10">
        <v>47.64138016</v>
      </c>
      <c r="Q6001" s="10">
        <v>-122.37582223</v>
      </c>
      <c r="R6001" t="s">
        <v>29254</v>
      </c>
      <c r="S6001" s="7">
        <v>10</v>
      </c>
      <c r="T6001" s="7">
        <v>2024</v>
      </c>
      <c r="U6001" s="7">
        <v>4</v>
      </c>
      <c r="V6001">
        <v>10</v>
      </c>
      <c r="W6001">
        <v>2024</v>
      </c>
      <c r="X6001">
        <v>4</v>
      </c>
      <c r="Y6001" t="b">
        <v>0</v>
      </c>
      <c r="Z6001" t="b">
        <v>0</v>
      </c>
      <c r="AA6001">
        <v>0</v>
      </c>
      <c r="AB6001">
        <v>7</v>
      </c>
      <c r="AC6001" t="b">
        <v>0</v>
      </c>
      <c r="AD6001" t="b">
        <v>1</v>
      </c>
      <c r="AE6001" t="b">
        <v>0</v>
      </c>
      <c r="AF6001" t="b">
        <v>1</v>
      </c>
      <c r="AG6001" s="11">
        <v>45566</v>
      </c>
      <c r="AH6001" s="11">
        <v>45566</v>
      </c>
      <c r="AI6001" s="12">
        <f>IF(OR(AG6001="",AH6001=""),"",AH6001-AG6001)</f>
        <v>0.0</v>
      </c>
      <c r="AJ6001" s="13" t="b">
        <f>IF(OR(AI6001="",AA6001=""),"",AI6001=AA6001)</f>
        <v>1</v>
      </c>
      <c r="AK6001" s="13" t="b">
        <f>IF(AI6001="","",AI6001&gt;60)</f>
        <v>0</v>
      </c>
      <c r="AL6001" s="13" t="b">
        <f>IF(OR(Y6001=TRUE,AH6001=""),TRUE,FALSE)</f>
        <v>0</v>
      </c>
      <c r="AM6001" s="13" t="b">
        <f>IF(AI6001="","",AI6001&lt;0)</f>
        <v>0</v>
      </c>
      <c r="AN6001" s="13" t="str">
        <f>IF(AH6001="","No inspection date",IF(AI6001&lt;0,"Negative chronology",IF(AI6001&lt;=30,"0-30",IF(AI6001&lt;=60,"31-60",IF(AI6001&lt;=90,"61-90",IF(AI6001&lt;=180,"91-180","181+"))))))</f>
        <v>0-30</v>
      </c>
      <c r="AO6001" s="13" t="str">
        <f>IF(OR(ISNUMBER(SEARCH("COMPLETED",K6001)),ISNUMBER(SEARCH("CLOSED",K6001))),"Closed/Completed","Other Active/Issued")</f>
        <v>Other Active/Issued</v>
      </c>
    </row>
    <row r="6002" spans="1:41">
      <c r="A6002" t="s">
        <v>29255</v>
      </c>
      <c r="B6002" t="s">
        <v>87</v>
      </c>
      <c r="C6002" t="s">
        <v>87</v>
      </c>
      <c r="D6002" t="s">
        <v>88</v>
      </c>
      <c r="F6002" t="s">
        <v>29256</v>
      </c>
      <c r="G6002" t="s">
        <v>29257</v>
      </c>
      <c r="H6002" t="s">
        <v>3461</v>
      </c>
      <c r="I6002" t="s">
        <v>2415</v>
      </c>
      <c r="J6002" t="s">
        <v>137</v>
      </c>
      <c r="K6002" t="s">
        <v>93</v>
      </c>
      <c r="L6002" t="s">
        <v>93</v>
      </c>
      <c r="M6002" t="s">
        <v>28496</v>
      </c>
      <c r="N6002" s="9">
        <v>98122</v>
      </c>
      <c r="O6002" t="s">
        <v>29258</v>
      </c>
      <c r="P6002" s="10">
        <v>47.61338196</v>
      </c>
      <c r="Q6002" s="10">
        <v>-122.32520395</v>
      </c>
      <c r="R6002" t="s">
        <v>28498</v>
      </c>
      <c r="S6002" s="7">
        <v>10</v>
      </c>
      <c r="T6002" s="7">
        <v>2024</v>
      </c>
      <c r="U6002" s="7">
        <v>4</v>
      </c>
      <c r="V6002">
        <v>5</v>
      </c>
      <c r="W6002">
        <v>2025</v>
      </c>
      <c r="X6002">
        <v>2</v>
      </c>
      <c r="Y6002" t="b">
        <v>0</v>
      </c>
      <c r="Z6002" t="b">
        <v>0</v>
      </c>
      <c r="AA6002">
        <v>219</v>
      </c>
      <c r="AB6002">
        <v>3</v>
      </c>
      <c r="AC6002" t="b">
        <v>0</v>
      </c>
      <c r="AD6002" t="b">
        <v>1</v>
      </c>
      <c r="AE6002" t="b">
        <v>0</v>
      </c>
      <c r="AF6002" t="b">
        <v>1</v>
      </c>
      <c r="AG6002" s="11">
        <v>45566</v>
      </c>
      <c r="AH6002" s="11">
        <v>45785</v>
      </c>
      <c r="AI6002" s="12">
        <f>IF(OR(AG6002="",AH6002=""),"",AH6002-AG6002)</f>
        <v>219.0</v>
      </c>
      <c r="AJ6002" s="13" t="b">
        <f>IF(OR(AI6002="",AA6002=""),"",AI6002=AA6002)</f>
        <v>1</v>
      </c>
      <c r="AK6002" s="13" t="b">
        <f>IF(AI6002="","",AI6002&gt;60)</f>
        <v>1</v>
      </c>
      <c r="AL6002" s="13" t="b">
        <f>IF(OR(Y6002=TRUE,AH6002=""),TRUE,FALSE)</f>
        <v>0</v>
      </c>
      <c r="AM6002" s="13" t="b">
        <f>IF(AI6002="","",AI6002&lt;0)</f>
        <v>0</v>
      </c>
      <c r="AN6002" s="13" t="str">
        <f>IF(AH6002="","No inspection date",IF(AI6002&lt;0,"Negative chronology",IF(AI6002&lt;=30,"0-30",IF(AI6002&lt;=60,"31-60",IF(AI6002&lt;=90,"61-90",IF(AI6002&lt;=180,"91-180","181+"))))))</f>
        <v>181+</v>
      </c>
      <c r="AO6002" s="13" t="str">
        <f>IF(OR(ISNUMBER(SEARCH("COMPLETED",K6002)),ISNUMBER(SEARCH("CLOSED",K6002))),"Closed/Completed","Other Active/Issued")</f>
        <v>Closed/Completed</v>
      </c>
    </row>
    <row r="6003" spans="1:41">
      <c r="A6003" t="s">
        <v>29259</v>
      </c>
      <c r="B6003" t="s">
        <v>87</v>
      </c>
      <c r="C6003" t="s">
        <v>87</v>
      </c>
      <c r="D6003" t="s">
        <v>88</v>
      </c>
      <c r="F6003" t="s">
        <v>29260</v>
      </c>
      <c r="H6003" t="s">
        <v>4490</v>
      </c>
      <c r="I6003" t="s">
        <v>4662</v>
      </c>
      <c r="J6003" t="s">
        <v>137</v>
      </c>
      <c r="K6003" t="s">
        <v>93</v>
      </c>
      <c r="L6003" t="s">
        <v>93</v>
      </c>
      <c r="M6003" t="s">
        <v>29261</v>
      </c>
      <c r="N6003" s="9">
        <v>98122</v>
      </c>
      <c r="O6003" t="s">
        <v>29262</v>
      </c>
      <c r="P6003" s="10">
        <v>47.60666049</v>
      </c>
      <c r="Q6003" s="10">
        <v>-122.30409197</v>
      </c>
      <c r="R6003" t="s">
        <v>29263</v>
      </c>
      <c r="S6003" s="7">
        <v>10</v>
      </c>
      <c r="T6003" s="7">
        <v>2024</v>
      </c>
      <c r="U6003" s="7">
        <v>4</v>
      </c>
      <c r="V6003">
        <v>11</v>
      </c>
      <c r="W6003">
        <v>2024</v>
      </c>
      <c r="X6003">
        <v>4</v>
      </c>
      <c r="Y6003" t="b">
        <v>0</v>
      </c>
      <c r="Z6003" t="b">
        <v>0</v>
      </c>
      <c r="AA6003">
        <v>41</v>
      </c>
      <c r="AB6003">
        <v>3</v>
      </c>
      <c r="AC6003" t="b">
        <v>0</v>
      </c>
      <c r="AD6003" t="b">
        <v>1</v>
      </c>
      <c r="AE6003" t="b">
        <v>0</v>
      </c>
      <c r="AF6003" t="b">
        <v>1</v>
      </c>
      <c r="AG6003" s="11">
        <v>45567</v>
      </c>
      <c r="AH6003" s="11">
        <v>45608</v>
      </c>
      <c r="AI6003" s="12">
        <f>IF(OR(AG6003="",AH6003=""),"",AH6003-AG6003)</f>
        <v>41.0</v>
      </c>
      <c r="AJ6003" s="13" t="b">
        <f>IF(OR(AI6003="",AA6003=""),"",AI6003=AA6003)</f>
        <v>1</v>
      </c>
      <c r="AK6003" s="13" t="b">
        <f>IF(AI6003="","",AI6003&gt;60)</f>
        <v>0</v>
      </c>
      <c r="AL6003" s="13" t="b">
        <f>IF(OR(Y6003=TRUE,AH6003=""),TRUE,FALSE)</f>
        <v>0</v>
      </c>
      <c r="AM6003" s="13" t="b">
        <f>IF(AI6003="","",AI6003&lt;0)</f>
        <v>0</v>
      </c>
      <c r="AN6003" s="13" t="str">
        <f>IF(AH6003="","No inspection date",IF(AI6003&lt;0,"Negative chronology",IF(AI6003&lt;=30,"0-30",IF(AI6003&lt;=60,"31-60",IF(AI6003&lt;=90,"61-90",IF(AI6003&lt;=180,"91-180","181+"))))))</f>
        <v>31-60</v>
      </c>
      <c r="AO6003" s="13" t="str">
        <f>IF(OR(ISNUMBER(SEARCH("COMPLETED",K6003)),ISNUMBER(SEARCH("CLOSED",K6003))),"Closed/Completed","Other Active/Issued")</f>
        <v>Closed/Completed</v>
      </c>
    </row>
    <row r="6004" spans="1:41">
      <c r="A6004" t="s">
        <v>29264</v>
      </c>
      <c r="B6004" t="s">
        <v>87</v>
      </c>
      <c r="C6004" t="s">
        <v>87</v>
      </c>
      <c r="D6004" t="s">
        <v>88</v>
      </c>
      <c r="F6004" t="s">
        <v>29265</v>
      </c>
      <c r="G6004" t="s">
        <v>29266</v>
      </c>
      <c r="H6004" t="s">
        <v>4490</v>
      </c>
      <c r="I6004" t="s">
        <v>2915</v>
      </c>
      <c r="J6004" t="s">
        <v>6317</v>
      </c>
      <c r="K6004" t="s">
        <v>93</v>
      </c>
      <c r="L6004" t="s">
        <v>93</v>
      </c>
      <c r="M6004" t="s">
        <v>29267</v>
      </c>
      <c r="N6004" s="9">
        <v>98133</v>
      </c>
      <c r="O6004" t="s">
        <v>29268</v>
      </c>
      <c r="P6004" s="10">
        <v>47.70721242</v>
      </c>
      <c r="Q6004" s="10">
        <v>-122.35179857</v>
      </c>
      <c r="R6004" t="s">
        <v>29269</v>
      </c>
      <c r="S6004" s="7">
        <v>10</v>
      </c>
      <c r="T6004" s="7">
        <v>2024</v>
      </c>
      <c r="U6004" s="7">
        <v>4</v>
      </c>
      <c r="V6004">
        <v>4</v>
      </c>
      <c r="W6004">
        <v>2025</v>
      </c>
      <c r="X6004">
        <v>2</v>
      </c>
      <c r="Y6004" t="b">
        <v>0</v>
      </c>
      <c r="Z6004" t="b">
        <v>0</v>
      </c>
      <c r="AA6004">
        <v>204</v>
      </c>
      <c r="AB6004">
        <v>5</v>
      </c>
      <c r="AC6004" t="b">
        <v>0</v>
      </c>
      <c r="AD6004" t="b">
        <v>1</v>
      </c>
      <c r="AE6004" t="b">
        <v>0</v>
      </c>
      <c r="AF6004" t="b">
        <v>1</v>
      </c>
      <c r="AG6004" s="11">
        <v>45567</v>
      </c>
      <c r="AH6004" s="11">
        <v>45771</v>
      </c>
      <c r="AI6004" s="12">
        <f>IF(OR(AG6004="",AH6004=""),"",AH6004-AG6004)</f>
        <v>204.0</v>
      </c>
      <c r="AJ6004" s="13" t="b">
        <f>IF(OR(AI6004="",AA6004=""),"",AI6004=AA6004)</f>
        <v>1</v>
      </c>
      <c r="AK6004" s="13" t="b">
        <f>IF(AI6004="","",AI6004&gt;60)</f>
        <v>1</v>
      </c>
      <c r="AL6004" s="13" t="b">
        <f>IF(OR(Y6004=TRUE,AH6004=""),TRUE,FALSE)</f>
        <v>0</v>
      </c>
      <c r="AM6004" s="13" t="b">
        <f>IF(AI6004="","",AI6004&lt;0)</f>
        <v>0</v>
      </c>
      <c r="AN6004" s="13" t="str">
        <f>IF(AH6004="","No inspection date",IF(AI6004&lt;0,"Negative chronology",IF(AI6004&lt;=30,"0-30",IF(AI6004&lt;=60,"31-60",IF(AI6004&lt;=90,"61-90",IF(AI6004&lt;=180,"91-180","181+"))))))</f>
        <v>181+</v>
      </c>
      <c r="AO6004" s="13" t="str">
        <f>IF(OR(ISNUMBER(SEARCH("COMPLETED",K6004)),ISNUMBER(SEARCH("CLOSED",K6004))),"Closed/Completed","Other Active/Issued")</f>
        <v>Closed/Completed</v>
      </c>
    </row>
    <row r="6005" spans="1:41">
      <c r="A6005" t="s">
        <v>29270</v>
      </c>
      <c r="B6005" t="s">
        <v>87</v>
      </c>
      <c r="C6005" t="s">
        <v>87</v>
      </c>
      <c r="D6005" t="s">
        <v>88</v>
      </c>
      <c r="F6005" t="s">
        <v>29271</v>
      </c>
      <c r="G6005" t="s">
        <v>29272</v>
      </c>
      <c r="H6005" t="s">
        <v>2879</v>
      </c>
      <c r="I6005" t="s">
        <v>4490</v>
      </c>
      <c r="J6005" t="s">
        <v>93</v>
      </c>
      <c r="K6005" t="s">
        <v>100</v>
      </c>
      <c r="L6005" t="s">
        <v>100</v>
      </c>
      <c r="M6005" t="s">
        <v>29273</v>
      </c>
      <c r="O6005" t="s">
        <v>29274</v>
      </c>
      <c r="P6005" s="10">
        <v>47.52538624</v>
      </c>
      <c r="Q6005" s="10">
        <v>-122.26960313</v>
      </c>
      <c r="R6005" t="s">
        <v>29275</v>
      </c>
      <c r="S6005" s="7">
        <v>10</v>
      </c>
      <c r="T6005" s="7">
        <v>2024</v>
      </c>
      <c r="U6005" s="7">
        <v>4</v>
      </c>
      <c r="V6005">
        <v>10</v>
      </c>
      <c r="W6005">
        <v>2024</v>
      </c>
      <c r="X6005">
        <v>4</v>
      </c>
      <c r="Y6005" t="b">
        <v>0</v>
      </c>
      <c r="Z6005" t="b">
        <v>0</v>
      </c>
      <c r="AA6005">
        <v>-1</v>
      </c>
      <c r="AB6005">
        <v>2</v>
      </c>
      <c r="AC6005" t="b">
        <v>0</v>
      </c>
      <c r="AD6005" t="b">
        <v>1</v>
      </c>
      <c r="AE6005" t="b">
        <v>0</v>
      </c>
      <c r="AF6005" t="b">
        <v>1</v>
      </c>
      <c r="AG6005" s="11">
        <v>45568</v>
      </c>
      <c r="AH6005" s="11">
        <v>45567</v>
      </c>
      <c r="AI6005" s="12">
        <f>IF(OR(AG6005="",AH6005=""),"",AH6005-AG6005)</f>
        <v>-1.0</v>
      </c>
      <c r="AJ6005" s="13" t="b">
        <f>IF(OR(AI6005="",AA6005=""),"",AI6005=AA6005)</f>
        <v>1</v>
      </c>
      <c r="AK6005" s="13" t="b">
        <f>IF(AI6005="","",AI6005&gt;60)</f>
        <v>0</v>
      </c>
      <c r="AL6005" s="13" t="b">
        <f>IF(OR(Y6005=TRUE,AH6005=""),TRUE,FALSE)</f>
        <v>0</v>
      </c>
      <c r="AM6005" s="13" t="b">
        <f>IF(AI6005="","",AI6005&lt;0)</f>
        <v>1</v>
      </c>
      <c r="AN6005" s="13" t="str">
        <f>IF(AH6005="","No inspection date",IF(AI6005&lt;0,"Negative chronology",IF(AI6005&lt;=30,"0-30",IF(AI6005&lt;=60,"31-60",IF(AI6005&lt;=90,"61-90",IF(AI6005&lt;=180,"91-180","181+"))))))</f>
        <v>Negative chronology</v>
      </c>
      <c r="AO6005" s="13" t="str">
        <f>IF(OR(ISNUMBER(SEARCH("COMPLETED",K6005)),ISNUMBER(SEARCH("CLOSED",K6005))),"Closed/Completed","Other Active/Issued")</f>
        <v>Other Active/Issued</v>
      </c>
    </row>
    <row r="6006" spans="1:41">
      <c r="A6006" t="s">
        <v>29276</v>
      </c>
      <c r="B6006" t="s">
        <v>87</v>
      </c>
      <c r="C6006" t="s">
        <v>87</v>
      </c>
      <c r="D6006" t="s">
        <v>88</v>
      </c>
      <c r="F6006" t="s">
        <v>29277</v>
      </c>
      <c r="H6006" t="s">
        <v>29278</v>
      </c>
      <c r="K6006" t="s">
        <v>115</v>
      </c>
      <c r="L6006" t="s">
        <v>115</v>
      </c>
      <c r="M6006" t="s">
        <v>29279</v>
      </c>
      <c r="O6006" t="s">
        <v>29280</v>
      </c>
      <c r="P6006" s="10">
        <v>47.66810819</v>
      </c>
      <c r="Q6006" s="10">
        <v>-122.37161238</v>
      </c>
      <c r="R6006" t="s">
        <v>29281</v>
      </c>
      <c r="S6006" s="7">
        <v>10</v>
      </c>
      <c r="T6006" s="7">
        <v>2024</v>
      </c>
      <c r="U6006" s="7">
        <v>4</v>
      </c>
      <c r="Y6006" t="b">
        <v>1</v>
      </c>
      <c r="Z6006" t="b">
        <v>1</v>
      </c>
      <c r="AB6006">
        <v>6</v>
      </c>
      <c r="AC6006" t="b">
        <v>0</v>
      </c>
      <c r="AD6006" t="b">
        <v>1</v>
      </c>
      <c r="AE6006" t="b">
        <v>0</v>
      </c>
      <c r="AF6006" t="b">
        <v>1</v>
      </c>
      <c r="AG6006" s="11">
        <v>45571</v>
      </c>
      <c r="AI6006" s="12">
        <f>IF(OR(AG6006="",AH6006=""),"",AH6006-AG6006)</f>
        <v/>
      </c>
      <c r="AJ6006" s="13">
        <f>IF(OR(AI6006="",AA6006=""),"",AI6006=AA6006)</f>
        <v/>
      </c>
      <c r="AK6006" s="13">
        <f>IF(AI6006="","",AI6006&gt;60)</f>
        <v/>
      </c>
      <c r="AL6006" s="13" t="b">
        <f>IF(OR(Y6006=TRUE,AH6006=""),TRUE,FALSE)</f>
        <v>1</v>
      </c>
      <c r="AM6006" s="13">
        <f>IF(AI6006="","",AI6006&lt;0)</f>
        <v/>
      </c>
      <c r="AN6006" s="13" t="str">
        <f>IF(AH6006="","No inspection date",IF(AI6006&lt;0,"Negative chronology",IF(AI6006&lt;=30,"0-30",IF(AI6006&lt;=60,"31-60",IF(AI6006&lt;=90,"61-90",IF(AI6006&lt;=180,"91-180","181+"))))))</f>
        <v>No inspection date</v>
      </c>
      <c r="AO6006" s="13" t="str">
        <f>IF(OR(ISNUMBER(SEARCH("COMPLETED",K6006)),ISNUMBER(SEARCH("CLOSED",K6006))),"Closed/Completed","Other Active/Issued")</f>
        <v>Other Active/Issued</v>
      </c>
    </row>
    <row r="6007" spans="1:41">
      <c r="A6007" t="s">
        <v>29282</v>
      </c>
      <c r="B6007" t="s">
        <v>87</v>
      </c>
      <c r="C6007" t="s">
        <v>87</v>
      </c>
      <c r="D6007" t="s">
        <v>88</v>
      </c>
      <c r="F6007" t="s">
        <v>29283</v>
      </c>
      <c r="G6007" t="s">
        <v>6148</v>
      </c>
      <c r="H6007" t="s">
        <v>6681</v>
      </c>
      <c r="I6007" t="s">
        <v>4490</v>
      </c>
      <c r="J6007" t="s">
        <v>93</v>
      </c>
      <c r="K6007" t="s">
        <v>1745</v>
      </c>
      <c r="L6007" t="s">
        <v>1745</v>
      </c>
      <c r="M6007" t="s">
        <v>29284</v>
      </c>
      <c r="N6007" s="9">
        <v>98144</v>
      </c>
      <c r="O6007" t="s">
        <v>29285</v>
      </c>
      <c r="P6007" s="10">
        <v>47.57491852</v>
      </c>
      <c r="Q6007" s="10">
        <v>-122.30890297</v>
      </c>
      <c r="R6007" t="s">
        <v>29286</v>
      </c>
      <c r="S6007" s="7">
        <v>10</v>
      </c>
      <c r="T6007" s="7">
        <v>2024</v>
      </c>
      <c r="U6007" s="7">
        <v>4</v>
      </c>
      <c r="V6007">
        <v>10</v>
      </c>
      <c r="W6007">
        <v>2024</v>
      </c>
      <c r="X6007">
        <v>4</v>
      </c>
      <c r="Y6007" t="b">
        <v>0</v>
      </c>
      <c r="Z6007" t="b">
        <v>0</v>
      </c>
      <c r="AA6007">
        <v>-6</v>
      </c>
      <c r="AB6007">
        <v>2</v>
      </c>
      <c r="AC6007" t="b">
        <v>0</v>
      </c>
      <c r="AD6007" t="b">
        <v>1</v>
      </c>
      <c r="AE6007" t="b">
        <v>0</v>
      </c>
      <c r="AF6007" t="b">
        <v>1</v>
      </c>
      <c r="AG6007" s="11">
        <v>45573</v>
      </c>
      <c r="AH6007" s="11">
        <v>45567</v>
      </c>
      <c r="AI6007" s="12">
        <f>IF(OR(AG6007="",AH6007=""),"",AH6007-AG6007)</f>
        <v>-6.0</v>
      </c>
      <c r="AJ6007" s="13" t="b">
        <f>IF(OR(AI6007="",AA6007=""),"",AI6007=AA6007)</f>
        <v>1</v>
      </c>
      <c r="AK6007" s="13" t="b">
        <f>IF(AI6007="","",AI6007&gt;60)</f>
        <v>0</v>
      </c>
      <c r="AL6007" s="13" t="b">
        <f>IF(OR(Y6007=TRUE,AH6007=""),TRUE,FALSE)</f>
        <v>0</v>
      </c>
      <c r="AM6007" s="13" t="b">
        <f>IF(AI6007="","",AI6007&lt;0)</f>
        <v>1</v>
      </c>
      <c r="AN6007" s="13" t="str">
        <f>IF(AH6007="","No inspection date",IF(AI6007&lt;0,"Negative chronology",IF(AI6007&lt;=30,"0-30",IF(AI6007&lt;=60,"31-60",IF(AI6007&lt;=90,"61-90",IF(AI6007&lt;=180,"91-180","181+"))))))</f>
        <v>Negative chronology</v>
      </c>
      <c r="AO6007" s="13" t="str">
        <f>IF(OR(ISNUMBER(SEARCH("COMPLETED",K6007)),ISNUMBER(SEARCH("CLOSED",K6007))),"Closed/Completed","Other Active/Issued")</f>
        <v>Other Active/Issued</v>
      </c>
    </row>
    <row r="6008" spans="1:41">
      <c r="A6008" t="s">
        <v>29287</v>
      </c>
      <c r="B6008" t="s">
        <v>87</v>
      </c>
      <c r="C6008" t="s">
        <v>87</v>
      </c>
      <c r="D6008" t="s">
        <v>88</v>
      </c>
      <c r="F6008" t="s">
        <v>29288</v>
      </c>
      <c r="G6008" t="s">
        <v>6269</v>
      </c>
      <c r="H6008" t="s">
        <v>6681</v>
      </c>
      <c r="I6008" t="s">
        <v>12786</v>
      </c>
      <c r="J6008" t="s">
        <v>137</v>
      </c>
      <c r="K6008" t="s">
        <v>93</v>
      </c>
      <c r="L6008" t="s">
        <v>93</v>
      </c>
      <c r="M6008" t="s">
        <v>13765</v>
      </c>
      <c r="N6008" s="9">
        <v>98199</v>
      </c>
      <c r="O6008" t="s">
        <v>29289</v>
      </c>
      <c r="P6008" s="10">
        <v>47.65322509</v>
      </c>
      <c r="Q6008" s="10">
        <v>-122.39203129</v>
      </c>
      <c r="R6008" t="s">
        <v>13767</v>
      </c>
      <c r="S6008" s="7">
        <v>10</v>
      </c>
      <c r="T6008" s="7">
        <v>2024</v>
      </c>
      <c r="U6008" s="7">
        <v>4</v>
      </c>
      <c r="V6008">
        <v>1</v>
      </c>
      <c r="W6008">
        <v>2025</v>
      </c>
      <c r="X6008">
        <v>1</v>
      </c>
      <c r="Y6008" t="b">
        <v>0</v>
      </c>
      <c r="Z6008" t="b">
        <v>0</v>
      </c>
      <c r="AA6008">
        <v>113</v>
      </c>
      <c r="AB6008">
        <v>6</v>
      </c>
      <c r="AC6008" t="b">
        <v>0</v>
      </c>
      <c r="AD6008" t="b">
        <v>1</v>
      </c>
      <c r="AE6008" t="b">
        <v>0</v>
      </c>
      <c r="AF6008" t="b">
        <v>1</v>
      </c>
      <c r="AG6008" s="11">
        <v>45573</v>
      </c>
      <c r="AH6008" s="11">
        <v>45686</v>
      </c>
      <c r="AI6008" s="12">
        <f>IF(OR(AG6008="",AH6008=""),"",AH6008-AG6008)</f>
        <v>113.0</v>
      </c>
      <c r="AJ6008" s="13" t="b">
        <f>IF(OR(AI6008="",AA6008=""),"",AI6008=AA6008)</f>
        <v>1</v>
      </c>
      <c r="AK6008" s="13" t="b">
        <f>IF(AI6008="","",AI6008&gt;60)</f>
        <v>1</v>
      </c>
      <c r="AL6008" s="13" t="b">
        <f>IF(OR(Y6008=TRUE,AH6008=""),TRUE,FALSE)</f>
        <v>0</v>
      </c>
      <c r="AM6008" s="13" t="b">
        <f>IF(AI6008="","",AI6008&lt;0)</f>
        <v>0</v>
      </c>
      <c r="AN6008" s="13" t="str">
        <f>IF(AH6008="","No inspection date",IF(AI6008&lt;0,"Negative chronology",IF(AI6008&lt;=30,"0-30",IF(AI6008&lt;=60,"31-60",IF(AI6008&lt;=90,"61-90",IF(AI6008&lt;=180,"91-180","181+"))))))</f>
        <v>91-180</v>
      </c>
      <c r="AO6008" s="13" t="str">
        <f>IF(OR(ISNUMBER(SEARCH("COMPLETED",K6008)),ISNUMBER(SEARCH("CLOSED",K6008))),"Closed/Completed","Other Active/Issued")</f>
        <v>Closed/Completed</v>
      </c>
    </row>
    <row r="6009" spans="1:41">
      <c r="A6009" t="s">
        <v>29290</v>
      </c>
      <c r="B6009" t="s">
        <v>87</v>
      </c>
      <c r="C6009" t="s">
        <v>87</v>
      </c>
      <c r="D6009" t="s">
        <v>88</v>
      </c>
      <c r="F6009" t="s">
        <v>29291</v>
      </c>
      <c r="G6009" t="s">
        <v>29292</v>
      </c>
      <c r="H6009" t="s">
        <v>6675</v>
      </c>
      <c r="I6009" t="s">
        <v>6675</v>
      </c>
      <c r="J6009" t="s">
        <v>93</v>
      </c>
      <c r="K6009" t="s">
        <v>93</v>
      </c>
      <c r="L6009" t="s">
        <v>93</v>
      </c>
      <c r="M6009" t="s">
        <v>29293</v>
      </c>
      <c r="N6009" s="9">
        <v>98133</v>
      </c>
      <c r="O6009" t="s">
        <v>29294</v>
      </c>
      <c r="P6009" s="10">
        <v>47.70662116</v>
      </c>
      <c r="Q6009" s="10">
        <v>-122.3328459</v>
      </c>
      <c r="R6009" t="s">
        <v>29295</v>
      </c>
      <c r="S6009" s="7">
        <v>10</v>
      </c>
      <c r="T6009" s="7">
        <v>2024</v>
      </c>
      <c r="U6009" s="7">
        <v>4</v>
      </c>
      <c r="V6009">
        <v>10</v>
      </c>
      <c r="W6009">
        <v>2024</v>
      </c>
      <c r="X6009">
        <v>4</v>
      </c>
      <c r="Y6009" t="b">
        <v>0</v>
      </c>
      <c r="Z6009" t="b">
        <v>0</v>
      </c>
      <c r="AA6009">
        <v>0</v>
      </c>
      <c r="AB6009">
        <v>5</v>
      </c>
      <c r="AC6009" t="b">
        <v>0</v>
      </c>
      <c r="AD6009" t="b">
        <v>1</v>
      </c>
      <c r="AE6009" t="b">
        <v>0</v>
      </c>
      <c r="AF6009" t="b">
        <v>1</v>
      </c>
      <c r="AG6009" s="11">
        <v>45575</v>
      </c>
      <c r="AH6009" s="11">
        <v>45575</v>
      </c>
      <c r="AI6009" s="12">
        <f>IF(OR(AG6009="",AH6009=""),"",AH6009-AG6009)</f>
        <v>0.0</v>
      </c>
      <c r="AJ6009" s="13" t="b">
        <f>IF(OR(AI6009="",AA6009=""),"",AI6009=AA6009)</f>
        <v>1</v>
      </c>
      <c r="AK6009" s="13" t="b">
        <f>IF(AI6009="","",AI6009&gt;60)</f>
        <v>0</v>
      </c>
      <c r="AL6009" s="13" t="b">
        <f>IF(OR(Y6009=TRUE,AH6009=""),TRUE,FALSE)</f>
        <v>0</v>
      </c>
      <c r="AM6009" s="13" t="b">
        <f>IF(AI6009="","",AI6009&lt;0)</f>
        <v>0</v>
      </c>
      <c r="AN6009" s="13" t="str">
        <f>IF(AH6009="","No inspection date",IF(AI6009&lt;0,"Negative chronology",IF(AI6009&lt;=30,"0-30",IF(AI6009&lt;=60,"31-60",IF(AI6009&lt;=90,"61-90",IF(AI6009&lt;=180,"91-180","181+"))))))</f>
        <v>0-30</v>
      </c>
      <c r="AO6009" s="13" t="str">
        <f>IF(OR(ISNUMBER(SEARCH("COMPLETED",K6009)),ISNUMBER(SEARCH("CLOSED",K6009))),"Closed/Completed","Other Active/Issued")</f>
        <v>Closed/Completed</v>
      </c>
    </row>
    <row r="6010" spans="1:41">
      <c r="A6010" t="s">
        <v>29296</v>
      </c>
      <c r="B6010" t="s">
        <v>87</v>
      </c>
      <c r="C6010" t="s">
        <v>87</v>
      </c>
      <c r="D6010" t="s">
        <v>88</v>
      </c>
      <c r="F6010" t="s">
        <v>29297</v>
      </c>
      <c r="G6010" t="s">
        <v>29298</v>
      </c>
      <c r="H6010" t="s">
        <v>6675</v>
      </c>
      <c r="I6010" t="s">
        <v>6675</v>
      </c>
      <c r="J6010" t="s">
        <v>93</v>
      </c>
      <c r="K6010" t="s">
        <v>93</v>
      </c>
      <c r="L6010" t="s">
        <v>93</v>
      </c>
      <c r="M6010" t="s">
        <v>29299</v>
      </c>
      <c r="N6010" s="9">
        <v>98177</v>
      </c>
      <c r="O6010" t="s">
        <v>29300</v>
      </c>
      <c r="P6010" s="10">
        <v>47.71987939</v>
      </c>
      <c r="Q6010" s="10">
        <v>-122.36661568</v>
      </c>
      <c r="R6010" t="s">
        <v>29301</v>
      </c>
      <c r="S6010" s="7">
        <v>10</v>
      </c>
      <c r="T6010" s="7">
        <v>2024</v>
      </c>
      <c r="U6010" s="7">
        <v>4</v>
      </c>
      <c r="V6010">
        <v>10</v>
      </c>
      <c r="W6010">
        <v>2024</v>
      </c>
      <c r="X6010">
        <v>4</v>
      </c>
      <c r="Y6010" t="b">
        <v>0</v>
      </c>
      <c r="Z6010" t="b">
        <v>0</v>
      </c>
      <c r="AA6010">
        <v>0</v>
      </c>
      <c r="AB6010">
        <v>5</v>
      </c>
      <c r="AC6010" t="b">
        <v>0</v>
      </c>
      <c r="AD6010" t="b">
        <v>1</v>
      </c>
      <c r="AE6010" t="b">
        <v>0</v>
      </c>
      <c r="AF6010" t="b">
        <v>1</v>
      </c>
      <c r="AG6010" s="11">
        <v>45575</v>
      </c>
      <c r="AH6010" s="11">
        <v>45575</v>
      </c>
      <c r="AI6010" s="12">
        <f>IF(OR(AG6010="",AH6010=""),"",AH6010-AG6010)</f>
        <v>0.0</v>
      </c>
      <c r="AJ6010" s="13" t="b">
        <f>IF(OR(AI6010="",AA6010=""),"",AI6010=AA6010)</f>
        <v>1</v>
      </c>
      <c r="AK6010" s="13" t="b">
        <f>IF(AI6010="","",AI6010&gt;60)</f>
        <v>0</v>
      </c>
      <c r="AL6010" s="13" t="b">
        <f>IF(OR(Y6010=TRUE,AH6010=""),TRUE,FALSE)</f>
        <v>0</v>
      </c>
      <c r="AM6010" s="13" t="b">
        <f>IF(AI6010="","",AI6010&lt;0)</f>
        <v>0</v>
      </c>
      <c r="AN6010" s="13" t="str">
        <f>IF(AH6010="","No inspection date",IF(AI6010&lt;0,"Negative chronology",IF(AI6010&lt;=30,"0-30",IF(AI6010&lt;=60,"31-60",IF(AI6010&lt;=90,"61-90",IF(AI6010&lt;=180,"91-180","181+"))))))</f>
        <v>0-30</v>
      </c>
      <c r="AO6010" s="13" t="str">
        <f>IF(OR(ISNUMBER(SEARCH("COMPLETED",K6010)),ISNUMBER(SEARCH("CLOSED",K6010))),"Closed/Completed","Other Active/Issued")</f>
        <v>Closed/Completed</v>
      </c>
    </row>
    <row r="6011" spans="1:41">
      <c r="A6011" t="s">
        <v>29302</v>
      </c>
      <c r="B6011" t="s">
        <v>87</v>
      </c>
      <c r="C6011" t="s">
        <v>87</v>
      </c>
      <c r="D6011" t="s">
        <v>88</v>
      </c>
      <c r="F6011" t="s">
        <v>6697</v>
      </c>
      <c r="G6011" t="s">
        <v>29303</v>
      </c>
      <c r="H6011" t="s">
        <v>9842</v>
      </c>
      <c r="I6011" t="s">
        <v>5133</v>
      </c>
      <c r="J6011" t="s">
        <v>137</v>
      </c>
      <c r="K6011" t="s">
        <v>93</v>
      </c>
      <c r="L6011" t="s">
        <v>93</v>
      </c>
      <c r="M6011" t="s">
        <v>6700</v>
      </c>
      <c r="N6011" s="9">
        <v>98118</v>
      </c>
      <c r="O6011" t="s">
        <v>29304</v>
      </c>
      <c r="P6011" s="10">
        <v>47.53755713</v>
      </c>
      <c r="Q6011" s="10">
        <v>-122.26990293</v>
      </c>
      <c r="R6011" t="s">
        <v>6702</v>
      </c>
      <c r="S6011" s="7">
        <v>10</v>
      </c>
      <c r="T6011" s="7">
        <v>2024</v>
      </c>
      <c r="U6011" s="7">
        <v>4</v>
      </c>
      <c r="V6011">
        <v>6</v>
      </c>
      <c r="W6011">
        <v>2025</v>
      </c>
      <c r="X6011">
        <v>2</v>
      </c>
      <c r="Y6011" t="b">
        <v>0</v>
      </c>
      <c r="Z6011" t="b">
        <v>0</v>
      </c>
      <c r="AA6011">
        <v>239</v>
      </c>
      <c r="AB6011">
        <v>2</v>
      </c>
      <c r="AC6011" t="b">
        <v>0</v>
      </c>
      <c r="AD6011" t="b">
        <v>1</v>
      </c>
      <c r="AE6011" t="b">
        <v>0</v>
      </c>
      <c r="AF6011" t="b">
        <v>1</v>
      </c>
      <c r="AG6011" s="11">
        <v>45580</v>
      </c>
      <c r="AH6011" s="11">
        <v>45819</v>
      </c>
      <c r="AI6011" s="12">
        <f>IF(OR(AG6011="",AH6011=""),"",AH6011-AG6011)</f>
        <v>239.0</v>
      </c>
      <c r="AJ6011" s="13" t="b">
        <f>IF(OR(AI6011="",AA6011=""),"",AI6011=AA6011)</f>
        <v>1</v>
      </c>
      <c r="AK6011" s="13" t="b">
        <f>IF(AI6011="","",AI6011&gt;60)</f>
        <v>1</v>
      </c>
      <c r="AL6011" s="13" t="b">
        <f>IF(OR(Y6011=TRUE,AH6011=""),TRUE,FALSE)</f>
        <v>0</v>
      </c>
      <c r="AM6011" s="13" t="b">
        <f>IF(AI6011="","",AI6011&lt;0)</f>
        <v>0</v>
      </c>
      <c r="AN6011" s="13" t="str">
        <f>IF(AH6011="","No inspection date",IF(AI6011&lt;0,"Negative chronology",IF(AI6011&lt;=30,"0-30",IF(AI6011&lt;=60,"31-60",IF(AI6011&lt;=90,"61-90",IF(AI6011&lt;=180,"91-180","181+"))))))</f>
        <v>181+</v>
      </c>
      <c r="AO6011" s="13" t="str">
        <f>IF(OR(ISNUMBER(SEARCH("COMPLETED",K6011)),ISNUMBER(SEARCH("CLOSED",K6011))),"Closed/Completed","Other Active/Issued")</f>
        <v>Closed/Completed</v>
      </c>
    </row>
    <row r="6012" spans="1:41">
      <c r="A6012" t="s">
        <v>29305</v>
      </c>
      <c r="B6012" t="s">
        <v>87</v>
      </c>
      <c r="C6012" t="s">
        <v>87</v>
      </c>
      <c r="D6012" t="s">
        <v>88</v>
      </c>
      <c r="F6012" t="s">
        <v>6673</v>
      </c>
      <c r="G6012" t="s">
        <v>29306</v>
      </c>
      <c r="H6012" t="s">
        <v>9842</v>
      </c>
      <c r="I6012" t="s">
        <v>5555</v>
      </c>
      <c r="J6012" t="s">
        <v>137</v>
      </c>
      <c r="K6012" t="s">
        <v>93</v>
      </c>
      <c r="L6012" t="s">
        <v>1745</v>
      </c>
      <c r="M6012" t="s">
        <v>6676</v>
      </c>
      <c r="N6012" s="9">
        <v>98125</v>
      </c>
      <c r="O6012" t="s">
        <v>29307</v>
      </c>
      <c r="P6012" s="10">
        <v>47.72956777</v>
      </c>
      <c r="Q6012" s="10">
        <v>-122.29424594</v>
      </c>
      <c r="R6012" t="s">
        <v>6678</v>
      </c>
      <c r="S6012" s="7">
        <v>10</v>
      </c>
      <c r="T6012" s="7">
        <v>2024</v>
      </c>
      <c r="U6012" s="7">
        <v>4</v>
      </c>
      <c r="V6012">
        <v>12</v>
      </c>
      <c r="W6012">
        <v>2025</v>
      </c>
      <c r="X6012">
        <v>4</v>
      </c>
      <c r="Y6012" t="b">
        <v>0</v>
      </c>
      <c r="Z6012" t="b">
        <v>0</v>
      </c>
      <c r="AA6012">
        <v>414</v>
      </c>
      <c r="AB6012">
        <v>5</v>
      </c>
      <c r="AC6012" t="b">
        <v>0</v>
      </c>
      <c r="AD6012" t="b">
        <v>1</v>
      </c>
      <c r="AE6012" t="b">
        <v>0</v>
      </c>
      <c r="AF6012" t="b">
        <v>1</v>
      </c>
      <c r="AG6012" s="11">
        <v>45580</v>
      </c>
      <c r="AH6012" s="11">
        <v>45994</v>
      </c>
      <c r="AI6012" s="12">
        <f>IF(OR(AG6012="",AH6012=""),"",AH6012-AG6012)</f>
        <v>414.0</v>
      </c>
      <c r="AJ6012" s="13" t="b">
        <f>IF(OR(AI6012="",AA6012=""),"",AI6012=AA6012)</f>
        <v>1</v>
      </c>
      <c r="AK6012" s="13" t="b">
        <f>IF(AI6012="","",AI6012&gt;60)</f>
        <v>1</v>
      </c>
      <c r="AL6012" s="13" t="b">
        <f>IF(OR(Y6012=TRUE,AH6012=""),TRUE,FALSE)</f>
        <v>0</v>
      </c>
      <c r="AM6012" s="13" t="b">
        <f>IF(AI6012="","",AI6012&lt;0)</f>
        <v>0</v>
      </c>
      <c r="AN6012" s="13" t="str">
        <f>IF(AH6012="","No inspection date",IF(AI6012&lt;0,"Negative chronology",IF(AI6012&lt;=30,"0-30",IF(AI6012&lt;=60,"31-60",IF(AI6012&lt;=90,"61-90",IF(AI6012&lt;=180,"91-180","181+"))))))</f>
        <v>181+</v>
      </c>
      <c r="AO6012" s="13" t="str">
        <f>IF(OR(ISNUMBER(SEARCH("COMPLETED",K6012)),ISNUMBER(SEARCH("CLOSED",K6012))),"Closed/Completed","Other Active/Issued")</f>
        <v>Closed/Completed</v>
      </c>
    </row>
    <row r="6013" spans="1:41">
      <c r="A6013" t="s">
        <v>29308</v>
      </c>
      <c r="B6013" t="s">
        <v>87</v>
      </c>
      <c r="C6013" t="s">
        <v>87</v>
      </c>
      <c r="D6013" t="s">
        <v>88</v>
      </c>
      <c r="F6013" t="s">
        <v>29309</v>
      </c>
      <c r="G6013" t="s">
        <v>6269</v>
      </c>
      <c r="H6013" t="s">
        <v>4530</v>
      </c>
      <c r="I6013" t="s">
        <v>4873</v>
      </c>
      <c r="J6013" t="s">
        <v>137</v>
      </c>
      <c r="K6013" t="s">
        <v>93</v>
      </c>
      <c r="L6013" t="s">
        <v>93</v>
      </c>
      <c r="M6013" t="s">
        <v>28124</v>
      </c>
      <c r="N6013" s="9">
        <v>98133</v>
      </c>
      <c r="O6013" t="s">
        <v>29310</v>
      </c>
      <c r="P6013" s="10">
        <v>47.72655912</v>
      </c>
      <c r="Q6013" s="10">
        <v>-122.34736208</v>
      </c>
      <c r="R6013" t="s">
        <v>28126</v>
      </c>
      <c r="S6013" s="7">
        <v>10</v>
      </c>
      <c r="T6013" s="7">
        <v>2024</v>
      </c>
      <c r="U6013" s="7">
        <v>4</v>
      </c>
      <c r="V6013">
        <v>1</v>
      </c>
      <c r="W6013">
        <v>2025</v>
      </c>
      <c r="X6013">
        <v>1</v>
      </c>
      <c r="Y6013" t="b">
        <v>0</v>
      </c>
      <c r="Z6013" t="b">
        <v>0</v>
      </c>
      <c r="AA6013">
        <v>91</v>
      </c>
      <c r="AB6013">
        <v>5</v>
      </c>
      <c r="AC6013" t="b">
        <v>0</v>
      </c>
      <c r="AD6013" t="b">
        <v>1</v>
      </c>
      <c r="AE6013" t="b">
        <v>0</v>
      </c>
      <c r="AF6013" t="b">
        <v>1</v>
      </c>
      <c r="AG6013" s="11">
        <v>45581</v>
      </c>
      <c r="AH6013" s="11">
        <v>45672</v>
      </c>
      <c r="AI6013" s="12">
        <f>IF(OR(AG6013="",AH6013=""),"",AH6013-AG6013)</f>
        <v>91.0</v>
      </c>
      <c r="AJ6013" s="13" t="b">
        <f>IF(OR(AI6013="",AA6013=""),"",AI6013=AA6013)</f>
        <v>1</v>
      </c>
      <c r="AK6013" s="13" t="b">
        <f>IF(AI6013="","",AI6013&gt;60)</f>
        <v>1</v>
      </c>
      <c r="AL6013" s="13" t="b">
        <f>IF(OR(Y6013=TRUE,AH6013=""),TRUE,FALSE)</f>
        <v>0</v>
      </c>
      <c r="AM6013" s="13" t="b">
        <f>IF(AI6013="","",AI6013&lt;0)</f>
        <v>0</v>
      </c>
      <c r="AN6013" s="13" t="str">
        <f>IF(AH6013="","No inspection date",IF(AI6013&lt;0,"Negative chronology",IF(AI6013&lt;=30,"0-30",IF(AI6013&lt;=60,"31-60",IF(AI6013&lt;=90,"61-90",IF(AI6013&lt;=180,"91-180","181+"))))))</f>
        <v>91-180</v>
      </c>
      <c r="AO6013" s="13" t="str">
        <f>IF(OR(ISNUMBER(SEARCH("COMPLETED",K6013)),ISNUMBER(SEARCH("CLOSED",K6013))),"Closed/Completed","Other Active/Issued")</f>
        <v>Closed/Completed</v>
      </c>
    </row>
    <row r="6014" spans="1:41">
      <c r="A6014" t="s">
        <v>29311</v>
      </c>
      <c r="B6014" t="s">
        <v>87</v>
      </c>
      <c r="C6014" t="s">
        <v>87</v>
      </c>
      <c r="D6014" t="s">
        <v>88</v>
      </c>
      <c r="F6014" t="s">
        <v>29312</v>
      </c>
      <c r="G6014" t="s">
        <v>29313</v>
      </c>
      <c r="H6014" t="s">
        <v>4530</v>
      </c>
      <c r="I6014" t="s">
        <v>4995</v>
      </c>
      <c r="J6014" t="s">
        <v>137</v>
      </c>
      <c r="K6014" t="s">
        <v>93</v>
      </c>
      <c r="L6014" t="s">
        <v>93</v>
      </c>
      <c r="M6014" t="s">
        <v>29314</v>
      </c>
      <c r="N6014" s="9">
        <v>98126</v>
      </c>
      <c r="O6014" t="s">
        <v>29315</v>
      </c>
      <c r="P6014" s="10">
        <v>47.54679301</v>
      </c>
      <c r="Q6014" s="10">
        <v>-122.36862896</v>
      </c>
      <c r="R6014" t="s">
        <v>29316</v>
      </c>
      <c r="S6014" s="7">
        <v>10</v>
      </c>
      <c r="T6014" s="7">
        <v>2024</v>
      </c>
      <c r="U6014" s="7">
        <v>4</v>
      </c>
      <c r="V6014">
        <v>3</v>
      </c>
      <c r="W6014">
        <v>2025</v>
      </c>
      <c r="X6014">
        <v>1</v>
      </c>
      <c r="Y6014" t="b">
        <v>0</v>
      </c>
      <c r="Z6014" t="b">
        <v>0</v>
      </c>
      <c r="AA6014">
        <v>163</v>
      </c>
      <c r="AB6014">
        <v>1</v>
      </c>
      <c r="AC6014" t="b">
        <v>0</v>
      </c>
      <c r="AD6014" t="b">
        <v>1</v>
      </c>
      <c r="AE6014" t="b">
        <v>0</v>
      </c>
      <c r="AF6014" t="b">
        <v>1</v>
      </c>
      <c r="AG6014" s="11">
        <v>45581</v>
      </c>
      <c r="AH6014" s="11">
        <v>45744</v>
      </c>
      <c r="AI6014" s="12">
        <f>IF(OR(AG6014="",AH6014=""),"",AH6014-AG6014)</f>
        <v>163.0</v>
      </c>
      <c r="AJ6014" s="13" t="b">
        <f>IF(OR(AI6014="",AA6014=""),"",AI6014=AA6014)</f>
        <v>1</v>
      </c>
      <c r="AK6014" s="13" t="b">
        <f>IF(AI6014="","",AI6014&gt;60)</f>
        <v>1</v>
      </c>
      <c r="AL6014" s="13" t="b">
        <f>IF(OR(Y6014=TRUE,AH6014=""),TRUE,FALSE)</f>
        <v>0</v>
      </c>
      <c r="AM6014" s="13" t="b">
        <f>IF(AI6014="","",AI6014&lt;0)</f>
        <v>0</v>
      </c>
      <c r="AN6014" s="13" t="str">
        <f>IF(AH6014="","No inspection date",IF(AI6014&lt;0,"Negative chronology",IF(AI6014&lt;=30,"0-30",IF(AI6014&lt;=60,"31-60",IF(AI6014&lt;=90,"61-90",IF(AI6014&lt;=180,"91-180","181+"))))))</f>
        <v>91-180</v>
      </c>
      <c r="AO6014" s="13" t="str">
        <f>IF(OR(ISNUMBER(SEARCH("COMPLETED",K6014)),ISNUMBER(SEARCH("CLOSED",K6014))),"Closed/Completed","Other Active/Issued")</f>
        <v>Closed/Completed</v>
      </c>
    </row>
    <row r="6015" spans="1:41">
      <c r="A6015" t="s">
        <v>29317</v>
      </c>
      <c r="B6015" t="s">
        <v>87</v>
      </c>
      <c r="C6015" t="s">
        <v>87</v>
      </c>
      <c r="D6015" t="s">
        <v>88</v>
      </c>
      <c r="F6015" t="s">
        <v>29318</v>
      </c>
      <c r="H6015" t="s">
        <v>4543</v>
      </c>
      <c r="I6015" t="s">
        <v>4543</v>
      </c>
      <c r="J6015" t="s">
        <v>93</v>
      </c>
      <c r="K6015" t="s">
        <v>100</v>
      </c>
      <c r="L6015" t="s">
        <v>100</v>
      </c>
      <c r="M6015" t="s">
        <v>29319</v>
      </c>
      <c r="N6015" s="9">
        <v>98118</v>
      </c>
      <c r="O6015" t="s">
        <v>29320</v>
      </c>
      <c r="P6015" s="10">
        <v>47.55569773</v>
      </c>
      <c r="Q6015" s="10">
        <v>-122.2898289</v>
      </c>
      <c r="R6015" t="s">
        <v>27195</v>
      </c>
      <c r="S6015" s="7">
        <v>10</v>
      </c>
      <c r="T6015" s="7">
        <v>2024</v>
      </c>
      <c r="U6015" s="7">
        <v>4</v>
      </c>
      <c r="V6015">
        <v>10</v>
      </c>
      <c r="W6015">
        <v>2024</v>
      </c>
      <c r="X6015">
        <v>4</v>
      </c>
      <c r="Y6015" t="b">
        <v>0</v>
      </c>
      <c r="Z6015" t="b">
        <v>0</v>
      </c>
      <c r="AA6015">
        <v>0</v>
      </c>
      <c r="AB6015">
        <v>2</v>
      </c>
      <c r="AC6015" t="b">
        <v>0</v>
      </c>
      <c r="AD6015" t="b">
        <v>1</v>
      </c>
      <c r="AE6015" t="b">
        <v>0</v>
      </c>
      <c r="AF6015" t="b">
        <v>1</v>
      </c>
      <c r="AG6015" s="11">
        <v>45582</v>
      </c>
      <c r="AH6015" s="11">
        <v>45582</v>
      </c>
      <c r="AI6015" s="12">
        <f>IF(OR(AG6015="",AH6015=""),"",AH6015-AG6015)</f>
        <v>0.0</v>
      </c>
      <c r="AJ6015" s="13" t="b">
        <f>IF(OR(AI6015="",AA6015=""),"",AI6015=AA6015)</f>
        <v>1</v>
      </c>
      <c r="AK6015" s="13" t="b">
        <f>IF(AI6015="","",AI6015&gt;60)</f>
        <v>0</v>
      </c>
      <c r="AL6015" s="13" t="b">
        <f>IF(OR(Y6015=TRUE,AH6015=""),TRUE,FALSE)</f>
        <v>0</v>
      </c>
      <c r="AM6015" s="13" t="b">
        <f>IF(AI6015="","",AI6015&lt;0)</f>
        <v>0</v>
      </c>
      <c r="AN6015" s="13" t="str">
        <f>IF(AH6015="","No inspection date",IF(AI6015&lt;0,"Negative chronology",IF(AI6015&lt;=30,"0-30",IF(AI6015&lt;=60,"31-60",IF(AI6015&lt;=90,"61-90",IF(AI6015&lt;=180,"91-180","181+"))))))</f>
        <v>0-30</v>
      </c>
      <c r="AO6015" s="13" t="str">
        <f>IF(OR(ISNUMBER(SEARCH("COMPLETED",K6015)),ISNUMBER(SEARCH("CLOSED",K6015))),"Closed/Completed","Other Active/Issued")</f>
        <v>Other Active/Issued</v>
      </c>
    </row>
    <row r="6016" spans="1:41">
      <c r="A6016" t="s">
        <v>29321</v>
      </c>
      <c r="B6016" t="s">
        <v>87</v>
      </c>
      <c r="C6016" t="s">
        <v>87</v>
      </c>
      <c r="D6016" t="s">
        <v>88</v>
      </c>
      <c r="F6016" t="s">
        <v>29322</v>
      </c>
      <c r="G6016" t="s">
        <v>29323</v>
      </c>
      <c r="H6016" t="s">
        <v>6699</v>
      </c>
      <c r="I6016" t="s">
        <v>6939</v>
      </c>
      <c r="J6016" t="s">
        <v>137</v>
      </c>
      <c r="K6016" t="s">
        <v>93</v>
      </c>
      <c r="L6016" t="s">
        <v>93</v>
      </c>
      <c r="M6016" t="s">
        <v>20972</v>
      </c>
      <c r="N6016" s="9">
        <v>98122</v>
      </c>
      <c r="O6016" t="s">
        <v>29324</v>
      </c>
      <c r="P6016" s="10">
        <v>47.61453483</v>
      </c>
      <c r="Q6016" s="10">
        <v>-122.32720375</v>
      </c>
      <c r="R6016" t="s">
        <v>20974</v>
      </c>
      <c r="S6016" s="7">
        <v>10</v>
      </c>
      <c r="T6016" s="7">
        <v>2024</v>
      </c>
      <c r="U6016" s="7">
        <v>4</v>
      </c>
      <c r="V6016">
        <v>6</v>
      </c>
      <c r="W6016">
        <v>2025</v>
      </c>
      <c r="X6016">
        <v>2</v>
      </c>
      <c r="Y6016" t="b">
        <v>0</v>
      </c>
      <c r="Z6016" t="b">
        <v>0</v>
      </c>
      <c r="AA6016">
        <v>228</v>
      </c>
      <c r="AB6016">
        <v>3</v>
      </c>
      <c r="AC6016" t="b">
        <v>0</v>
      </c>
      <c r="AD6016" t="b">
        <v>1</v>
      </c>
      <c r="AE6016" t="b">
        <v>0</v>
      </c>
      <c r="AF6016" t="b">
        <v>1</v>
      </c>
      <c r="AG6016" s="11">
        <v>45590</v>
      </c>
      <c r="AH6016" s="11">
        <v>45818</v>
      </c>
      <c r="AI6016" s="12">
        <f>IF(OR(AG6016="",AH6016=""),"",AH6016-AG6016)</f>
        <v>228.0</v>
      </c>
      <c r="AJ6016" s="13" t="b">
        <f>IF(OR(AI6016="",AA6016=""),"",AI6016=AA6016)</f>
        <v>1</v>
      </c>
      <c r="AK6016" s="13" t="b">
        <f>IF(AI6016="","",AI6016&gt;60)</f>
        <v>1</v>
      </c>
      <c r="AL6016" s="13" t="b">
        <f>IF(OR(Y6016=TRUE,AH6016=""),TRUE,FALSE)</f>
        <v>0</v>
      </c>
      <c r="AM6016" s="13" t="b">
        <f>IF(AI6016="","",AI6016&lt;0)</f>
        <v>0</v>
      </c>
      <c r="AN6016" s="13" t="str">
        <f>IF(AH6016="","No inspection date",IF(AI6016&lt;0,"Negative chronology",IF(AI6016&lt;=30,"0-30",IF(AI6016&lt;=60,"31-60",IF(AI6016&lt;=90,"61-90",IF(AI6016&lt;=180,"91-180","181+"))))))</f>
        <v>181+</v>
      </c>
      <c r="AO6016" s="13" t="str">
        <f>IF(OR(ISNUMBER(SEARCH("COMPLETED",K6016)),ISNUMBER(SEARCH("CLOSED",K6016))),"Closed/Completed","Other Active/Issued")</f>
        <v>Closed/Completed</v>
      </c>
    </row>
    <row r="6017" spans="1:41">
      <c r="A6017" t="s">
        <v>29325</v>
      </c>
      <c r="B6017" t="s">
        <v>87</v>
      </c>
      <c r="C6017" t="s">
        <v>87</v>
      </c>
      <c r="D6017" t="s">
        <v>88</v>
      </c>
      <c r="F6017" t="s">
        <v>29326</v>
      </c>
      <c r="H6017" t="s">
        <v>4588</v>
      </c>
      <c r="I6017" t="s">
        <v>4825</v>
      </c>
      <c r="J6017" t="s">
        <v>137</v>
      </c>
      <c r="K6017" t="s">
        <v>93</v>
      </c>
      <c r="L6017" t="s">
        <v>93</v>
      </c>
      <c r="M6017" t="s">
        <v>29327</v>
      </c>
      <c r="N6017" s="9">
        <v>98102</v>
      </c>
      <c r="O6017" t="s">
        <v>29328</v>
      </c>
      <c r="P6017" s="10">
        <v>47.62167015</v>
      </c>
      <c r="Q6017" s="10">
        <v>-122.31702265</v>
      </c>
      <c r="R6017" t="s">
        <v>29329</v>
      </c>
      <c r="S6017" s="7">
        <v>10</v>
      </c>
      <c r="T6017" s="7">
        <v>2024</v>
      </c>
      <c r="U6017" s="7">
        <v>4</v>
      </c>
      <c r="V6017">
        <v>1</v>
      </c>
      <c r="W6017">
        <v>2025</v>
      </c>
      <c r="X6017">
        <v>1</v>
      </c>
      <c r="Y6017" t="b">
        <v>0</v>
      </c>
      <c r="Z6017" t="b">
        <v>0</v>
      </c>
      <c r="AA6017">
        <v>72</v>
      </c>
      <c r="AB6017">
        <v>3</v>
      </c>
      <c r="AC6017" t="b">
        <v>0</v>
      </c>
      <c r="AD6017" t="b">
        <v>1</v>
      </c>
      <c r="AE6017" t="b">
        <v>0</v>
      </c>
      <c r="AF6017" t="b">
        <v>1</v>
      </c>
      <c r="AG6017" s="11">
        <v>45594</v>
      </c>
      <c r="AH6017" s="11">
        <v>45666</v>
      </c>
      <c r="AI6017" s="12">
        <f>IF(OR(AG6017="",AH6017=""),"",AH6017-AG6017)</f>
        <v>72.0</v>
      </c>
      <c r="AJ6017" s="13" t="b">
        <f>IF(OR(AI6017="",AA6017=""),"",AI6017=AA6017)</f>
        <v>1</v>
      </c>
      <c r="AK6017" s="13" t="b">
        <f>IF(AI6017="","",AI6017&gt;60)</f>
        <v>1</v>
      </c>
      <c r="AL6017" s="13" t="b">
        <f>IF(OR(Y6017=TRUE,AH6017=""),TRUE,FALSE)</f>
        <v>0</v>
      </c>
      <c r="AM6017" s="13" t="b">
        <f>IF(AI6017="","",AI6017&lt;0)</f>
        <v>0</v>
      </c>
      <c r="AN6017" s="13" t="str">
        <f>IF(AH6017="","No inspection date",IF(AI6017&lt;0,"Negative chronology",IF(AI6017&lt;=30,"0-30",IF(AI6017&lt;=60,"31-60",IF(AI6017&lt;=90,"61-90",IF(AI6017&lt;=180,"91-180","181+"))))))</f>
        <v>61-90</v>
      </c>
      <c r="AO6017" s="13" t="str">
        <f>IF(OR(ISNUMBER(SEARCH("COMPLETED",K6017)),ISNUMBER(SEARCH("CLOSED",K6017))),"Closed/Completed","Other Active/Issued")</f>
        <v>Closed/Completed</v>
      </c>
    </row>
    <row r="6018" spans="1:41">
      <c r="A6018" t="s">
        <v>29330</v>
      </c>
      <c r="B6018" t="s">
        <v>87</v>
      </c>
      <c r="C6018" t="s">
        <v>87</v>
      </c>
      <c r="D6018" t="s">
        <v>88</v>
      </c>
      <c r="F6018" t="s">
        <v>29331</v>
      </c>
      <c r="G6018" t="s">
        <v>6269</v>
      </c>
      <c r="H6018" t="s">
        <v>4595</v>
      </c>
      <c r="I6018" t="s">
        <v>4706</v>
      </c>
      <c r="J6018" t="s">
        <v>137</v>
      </c>
      <c r="K6018" t="s">
        <v>93</v>
      </c>
      <c r="L6018" t="s">
        <v>93</v>
      </c>
      <c r="M6018" t="s">
        <v>29332</v>
      </c>
      <c r="N6018" s="9">
        <v>98103</v>
      </c>
      <c r="O6018" t="s">
        <v>29333</v>
      </c>
      <c r="P6018" s="10">
        <v>47.67138825</v>
      </c>
      <c r="Q6018" s="10">
        <v>-122.33908128</v>
      </c>
      <c r="R6018" t="s">
        <v>29334</v>
      </c>
      <c r="S6018" s="7">
        <v>10</v>
      </c>
      <c r="T6018" s="7">
        <v>2024</v>
      </c>
      <c r="U6018" s="7">
        <v>4</v>
      </c>
      <c r="V6018">
        <v>12</v>
      </c>
      <c r="W6018">
        <v>2024</v>
      </c>
      <c r="X6018">
        <v>4</v>
      </c>
      <c r="Y6018" t="b">
        <v>0</v>
      </c>
      <c r="Z6018" t="b">
        <v>0</v>
      </c>
      <c r="AA6018">
        <v>35</v>
      </c>
      <c r="AB6018">
        <v>6</v>
      </c>
      <c r="AC6018" t="b">
        <v>0</v>
      </c>
      <c r="AD6018" t="b">
        <v>1</v>
      </c>
      <c r="AE6018" t="b">
        <v>0</v>
      </c>
      <c r="AF6018" t="b">
        <v>1</v>
      </c>
      <c r="AG6018" s="11">
        <v>45595</v>
      </c>
      <c r="AH6018" s="11">
        <v>45630</v>
      </c>
      <c r="AI6018" s="12">
        <f>IF(OR(AG6018="",AH6018=""),"",AH6018-AG6018)</f>
        <v>35.0</v>
      </c>
      <c r="AJ6018" s="13" t="b">
        <f>IF(OR(AI6018="",AA6018=""),"",AI6018=AA6018)</f>
        <v>1</v>
      </c>
      <c r="AK6018" s="13" t="b">
        <f>IF(AI6018="","",AI6018&gt;60)</f>
        <v>0</v>
      </c>
      <c r="AL6018" s="13" t="b">
        <f>IF(OR(Y6018=TRUE,AH6018=""),TRUE,FALSE)</f>
        <v>0</v>
      </c>
      <c r="AM6018" s="13" t="b">
        <f>IF(AI6018="","",AI6018&lt;0)</f>
        <v>0</v>
      </c>
      <c r="AN6018" s="13" t="str">
        <f>IF(AH6018="","No inspection date",IF(AI6018&lt;0,"Negative chronology",IF(AI6018&lt;=30,"0-30",IF(AI6018&lt;=60,"31-60",IF(AI6018&lt;=90,"61-90",IF(AI6018&lt;=180,"91-180","181+"))))))</f>
        <v>31-60</v>
      </c>
      <c r="AO6018" s="13" t="str">
        <f>IF(OR(ISNUMBER(SEARCH("COMPLETED",K6018)),ISNUMBER(SEARCH("CLOSED",K6018))),"Closed/Completed","Other Active/Issued")</f>
        <v>Closed/Completed</v>
      </c>
    </row>
    <row r="6019" spans="1:41">
      <c r="A6019" t="s">
        <v>29335</v>
      </c>
      <c r="B6019" t="s">
        <v>87</v>
      </c>
      <c r="C6019" t="s">
        <v>87</v>
      </c>
      <c r="D6019" t="s">
        <v>88</v>
      </c>
      <c r="F6019" t="s">
        <v>29336</v>
      </c>
      <c r="G6019" t="s">
        <v>6269</v>
      </c>
      <c r="H6019" t="s">
        <v>4595</v>
      </c>
      <c r="I6019" t="s">
        <v>5133</v>
      </c>
      <c r="J6019" t="s">
        <v>137</v>
      </c>
      <c r="K6019" t="s">
        <v>93</v>
      </c>
      <c r="L6019" t="s">
        <v>93</v>
      </c>
      <c r="M6019" t="s">
        <v>29337</v>
      </c>
      <c r="N6019" s="9">
        <v>98109</v>
      </c>
      <c r="O6019" t="s">
        <v>29338</v>
      </c>
      <c r="P6019" s="10">
        <v>47.62753586</v>
      </c>
      <c r="Q6019" s="10">
        <v>-122.34917019</v>
      </c>
      <c r="R6019" t="s">
        <v>29339</v>
      </c>
      <c r="S6019" s="7">
        <v>10</v>
      </c>
      <c r="T6019" s="7">
        <v>2024</v>
      </c>
      <c r="U6019" s="7">
        <v>4</v>
      </c>
      <c r="V6019">
        <v>6</v>
      </c>
      <c r="W6019">
        <v>2025</v>
      </c>
      <c r="X6019">
        <v>2</v>
      </c>
      <c r="Y6019" t="b">
        <v>0</v>
      </c>
      <c r="Z6019" t="b">
        <v>0</v>
      </c>
      <c r="AA6019">
        <v>224</v>
      </c>
      <c r="AB6019">
        <v>7</v>
      </c>
      <c r="AC6019" t="b">
        <v>0</v>
      </c>
      <c r="AD6019" t="b">
        <v>1</v>
      </c>
      <c r="AE6019" t="b">
        <v>0</v>
      </c>
      <c r="AF6019" t="b">
        <v>1</v>
      </c>
      <c r="AG6019" s="11">
        <v>45595</v>
      </c>
      <c r="AH6019" s="11">
        <v>45819</v>
      </c>
      <c r="AI6019" s="12">
        <f>IF(OR(AG6019="",AH6019=""),"",AH6019-AG6019)</f>
        <v>224.0</v>
      </c>
      <c r="AJ6019" s="13" t="b">
        <f>IF(OR(AI6019="",AA6019=""),"",AI6019=AA6019)</f>
        <v>1</v>
      </c>
      <c r="AK6019" s="13" t="b">
        <f>IF(AI6019="","",AI6019&gt;60)</f>
        <v>1</v>
      </c>
      <c r="AL6019" s="13" t="b">
        <f>IF(OR(Y6019=TRUE,AH6019=""),TRUE,FALSE)</f>
        <v>0</v>
      </c>
      <c r="AM6019" s="13" t="b">
        <f>IF(AI6019="","",AI6019&lt;0)</f>
        <v>0</v>
      </c>
      <c r="AN6019" s="13" t="str">
        <f>IF(AH6019="","No inspection date",IF(AI6019&lt;0,"Negative chronology",IF(AI6019&lt;=30,"0-30",IF(AI6019&lt;=60,"31-60",IF(AI6019&lt;=90,"61-90",IF(AI6019&lt;=180,"91-180","181+"))))))</f>
        <v>181+</v>
      </c>
      <c r="AO6019" s="13" t="str">
        <f>IF(OR(ISNUMBER(SEARCH("COMPLETED",K6019)),ISNUMBER(SEARCH("CLOSED",K6019))),"Closed/Completed","Other Active/Issued")</f>
        <v>Closed/Completed</v>
      </c>
    </row>
    <row r="6020" spans="1:41">
      <c r="A6020" t="s">
        <v>29340</v>
      </c>
      <c r="B6020" t="s">
        <v>87</v>
      </c>
      <c r="C6020" t="s">
        <v>87</v>
      </c>
      <c r="D6020" t="s">
        <v>88</v>
      </c>
      <c r="F6020" t="s">
        <v>29341</v>
      </c>
      <c r="G6020" t="s">
        <v>27067</v>
      </c>
      <c r="H6020" t="s">
        <v>4640</v>
      </c>
      <c r="I6020" t="s">
        <v>5311</v>
      </c>
      <c r="J6020" t="s">
        <v>137</v>
      </c>
      <c r="K6020" t="s">
        <v>93</v>
      </c>
      <c r="L6020" t="s">
        <v>93</v>
      </c>
      <c r="M6020" t="s">
        <v>29342</v>
      </c>
      <c r="N6020" s="9">
        <v>98103</v>
      </c>
      <c r="O6020" t="s">
        <v>29343</v>
      </c>
      <c r="P6020" s="10">
        <v>47.66666054</v>
      </c>
      <c r="Q6020" s="10">
        <v>-122.33462384</v>
      </c>
      <c r="R6020" t="s">
        <v>29344</v>
      </c>
      <c r="S6020" s="7">
        <v>11</v>
      </c>
      <c r="T6020" s="7">
        <v>2024</v>
      </c>
      <c r="U6020" s="7">
        <v>4</v>
      </c>
      <c r="V6020">
        <v>8</v>
      </c>
      <c r="W6020">
        <v>2025</v>
      </c>
      <c r="X6020">
        <v>3</v>
      </c>
      <c r="Y6020" t="b">
        <v>0</v>
      </c>
      <c r="Z6020" t="b">
        <v>0</v>
      </c>
      <c r="AA6020">
        <v>294</v>
      </c>
      <c r="AB6020">
        <v>6</v>
      </c>
      <c r="AC6020" t="b">
        <v>0</v>
      </c>
      <c r="AD6020" t="b">
        <v>1</v>
      </c>
      <c r="AE6020" t="b">
        <v>0</v>
      </c>
      <c r="AF6020" t="b">
        <v>1</v>
      </c>
      <c r="AG6020" s="11">
        <v>45602</v>
      </c>
      <c r="AH6020" s="11">
        <v>45896</v>
      </c>
      <c r="AI6020" s="12">
        <f>IF(OR(AG6020="",AH6020=""),"",AH6020-AG6020)</f>
        <v>294.0</v>
      </c>
      <c r="AJ6020" s="13" t="b">
        <f>IF(OR(AI6020="",AA6020=""),"",AI6020=AA6020)</f>
        <v>1</v>
      </c>
      <c r="AK6020" s="13" t="b">
        <f>IF(AI6020="","",AI6020&gt;60)</f>
        <v>1</v>
      </c>
      <c r="AL6020" s="13" t="b">
        <f>IF(OR(Y6020=TRUE,AH6020=""),TRUE,FALSE)</f>
        <v>0</v>
      </c>
      <c r="AM6020" s="13" t="b">
        <f>IF(AI6020="","",AI6020&lt;0)</f>
        <v>0</v>
      </c>
      <c r="AN6020" s="13" t="str">
        <f>IF(AH6020="","No inspection date",IF(AI6020&lt;0,"Negative chronology",IF(AI6020&lt;=30,"0-30",IF(AI6020&lt;=60,"31-60",IF(AI6020&lt;=90,"61-90",IF(AI6020&lt;=180,"91-180","181+"))))))</f>
        <v>181+</v>
      </c>
      <c r="AO6020" s="13" t="str">
        <f>IF(OR(ISNUMBER(SEARCH("COMPLETED",K6020)),ISNUMBER(SEARCH("CLOSED",K6020))),"Closed/Completed","Other Active/Issued")</f>
        <v>Closed/Completed</v>
      </c>
    </row>
    <row r="6021" spans="1:41">
      <c r="A6021" t="s">
        <v>29345</v>
      </c>
      <c r="B6021" t="s">
        <v>87</v>
      </c>
      <c r="C6021" t="s">
        <v>87</v>
      </c>
      <c r="D6021" t="s">
        <v>88</v>
      </c>
      <c r="F6021" t="s">
        <v>29346</v>
      </c>
      <c r="G6021" t="s">
        <v>29347</v>
      </c>
      <c r="H6021" t="s">
        <v>4647</v>
      </c>
      <c r="I6021" t="s">
        <v>4813</v>
      </c>
      <c r="J6021" t="s">
        <v>137</v>
      </c>
      <c r="K6021" t="s">
        <v>93</v>
      </c>
      <c r="L6021" t="s">
        <v>93</v>
      </c>
      <c r="M6021" t="s">
        <v>6792</v>
      </c>
      <c r="N6021" s="9">
        <v>98101</v>
      </c>
      <c r="O6021" t="s">
        <v>29348</v>
      </c>
      <c r="P6021" s="10">
        <v>47.60874813</v>
      </c>
      <c r="Q6021" s="10">
        <v>-122.32967216</v>
      </c>
      <c r="R6021" t="s">
        <v>6794</v>
      </c>
      <c r="S6021" s="7">
        <v>11</v>
      </c>
      <c r="T6021" s="7">
        <v>2024</v>
      </c>
      <c r="U6021" s="7">
        <v>4</v>
      </c>
      <c r="V6021">
        <v>1</v>
      </c>
      <c r="W6021">
        <v>2025</v>
      </c>
      <c r="X6021">
        <v>1</v>
      </c>
      <c r="Y6021" t="b">
        <v>0</v>
      </c>
      <c r="Z6021" t="b">
        <v>0</v>
      </c>
      <c r="AA6021">
        <v>61</v>
      </c>
      <c r="AB6021">
        <v>7</v>
      </c>
      <c r="AC6021" t="b">
        <v>0</v>
      </c>
      <c r="AD6021" t="b">
        <v>1</v>
      </c>
      <c r="AE6021" t="b">
        <v>0</v>
      </c>
      <c r="AF6021" t="b">
        <v>1</v>
      </c>
      <c r="AG6021" s="11">
        <v>45603</v>
      </c>
      <c r="AH6021" s="11">
        <v>45664</v>
      </c>
      <c r="AI6021" s="12">
        <f>IF(OR(AG6021="",AH6021=""),"",AH6021-AG6021)</f>
        <v>61.0</v>
      </c>
      <c r="AJ6021" s="13" t="b">
        <f>IF(OR(AI6021="",AA6021=""),"",AI6021=AA6021)</f>
        <v>1</v>
      </c>
      <c r="AK6021" s="13" t="b">
        <f>IF(AI6021="","",AI6021&gt;60)</f>
        <v>1</v>
      </c>
      <c r="AL6021" s="13" t="b">
        <f>IF(OR(Y6021=TRUE,AH6021=""),TRUE,FALSE)</f>
        <v>0</v>
      </c>
      <c r="AM6021" s="13" t="b">
        <f>IF(AI6021="","",AI6021&lt;0)</f>
        <v>0</v>
      </c>
      <c r="AN6021" s="13" t="str">
        <f>IF(AH6021="","No inspection date",IF(AI6021&lt;0,"Negative chronology",IF(AI6021&lt;=30,"0-30",IF(AI6021&lt;=60,"31-60",IF(AI6021&lt;=90,"61-90",IF(AI6021&lt;=180,"91-180","181+"))))))</f>
        <v>61-90</v>
      </c>
      <c r="AO6021" s="13" t="str">
        <f>IF(OR(ISNUMBER(SEARCH("COMPLETED",K6021)),ISNUMBER(SEARCH("CLOSED",K6021))),"Closed/Completed","Other Active/Issued")</f>
        <v>Closed/Completed</v>
      </c>
    </row>
    <row r="6022" spans="1:41">
      <c r="A6022" t="s">
        <v>29349</v>
      </c>
      <c r="B6022" t="s">
        <v>87</v>
      </c>
      <c r="C6022" t="s">
        <v>87</v>
      </c>
      <c r="D6022" t="s">
        <v>88</v>
      </c>
      <c r="F6022" t="s">
        <v>29350</v>
      </c>
      <c r="G6022" t="s">
        <v>29351</v>
      </c>
      <c r="H6022" t="s">
        <v>4647</v>
      </c>
      <c r="K6022" t="s">
        <v>93</v>
      </c>
      <c r="L6022" t="s">
        <v>93</v>
      </c>
      <c r="M6022" t="s">
        <v>29352</v>
      </c>
      <c r="N6022" s="9">
        <v>98102</v>
      </c>
      <c r="O6022" t="s">
        <v>29353</v>
      </c>
      <c r="P6022" s="10">
        <v>47.64095693</v>
      </c>
      <c r="Q6022" s="10">
        <v>-122.32047095</v>
      </c>
      <c r="R6022" t="s">
        <v>29354</v>
      </c>
      <c r="S6022" s="7">
        <v>11</v>
      </c>
      <c r="T6022" s="7">
        <v>2024</v>
      </c>
      <c r="U6022" s="7">
        <v>4</v>
      </c>
      <c r="Y6022" t="b">
        <v>1</v>
      </c>
      <c r="Z6022" t="b">
        <v>1</v>
      </c>
      <c r="AB6022">
        <v>3</v>
      </c>
      <c r="AC6022" t="b">
        <v>0</v>
      </c>
      <c r="AD6022" t="b">
        <v>1</v>
      </c>
      <c r="AE6022" t="b">
        <v>0</v>
      </c>
      <c r="AF6022" t="b">
        <v>1</v>
      </c>
      <c r="AG6022" s="11">
        <v>45603</v>
      </c>
      <c r="AI6022" s="12">
        <f>IF(OR(AG6022="",AH6022=""),"",AH6022-AG6022)</f>
        <v/>
      </c>
      <c r="AJ6022" s="13">
        <f>IF(OR(AI6022="",AA6022=""),"",AI6022=AA6022)</f>
        <v/>
      </c>
      <c r="AK6022" s="13">
        <f>IF(AI6022="","",AI6022&gt;60)</f>
        <v/>
      </c>
      <c r="AL6022" s="13" t="b">
        <f>IF(OR(Y6022=TRUE,AH6022=""),TRUE,FALSE)</f>
        <v>1</v>
      </c>
      <c r="AM6022" s="13">
        <f>IF(AI6022="","",AI6022&lt;0)</f>
        <v/>
      </c>
      <c r="AN6022" s="13" t="str">
        <f>IF(AH6022="","No inspection date",IF(AI6022&lt;0,"Negative chronology",IF(AI6022&lt;=30,"0-30",IF(AI6022&lt;=60,"31-60",IF(AI6022&lt;=90,"61-90",IF(AI6022&lt;=180,"91-180","181+"))))))</f>
        <v>No inspection date</v>
      </c>
      <c r="AO6022" s="13" t="str">
        <f>IF(OR(ISNUMBER(SEARCH("COMPLETED",K6022)),ISNUMBER(SEARCH("CLOSED",K6022))),"Closed/Completed","Other Active/Issued")</f>
        <v>Closed/Completed</v>
      </c>
    </row>
    <row r="6023" spans="1:41">
      <c r="A6023" t="s">
        <v>29355</v>
      </c>
      <c r="B6023" t="s">
        <v>87</v>
      </c>
      <c r="C6023" t="s">
        <v>87</v>
      </c>
      <c r="D6023" t="s">
        <v>88</v>
      </c>
      <c r="F6023" t="s">
        <v>29356</v>
      </c>
      <c r="G6023" t="s">
        <v>19007</v>
      </c>
      <c r="H6023" t="s">
        <v>4647</v>
      </c>
      <c r="I6023" t="s">
        <v>10331</v>
      </c>
      <c r="J6023" t="s">
        <v>137</v>
      </c>
      <c r="K6023" t="s">
        <v>93</v>
      </c>
      <c r="L6023" t="s">
        <v>93</v>
      </c>
      <c r="M6023" t="s">
        <v>29357</v>
      </c>
      <c r="N6023" s="9">
        <v>98105</v>
      </c>
      <c r="O6023" t="s">
        <v>29358</v>
      </c>
      <c r="P6023" s="10">
        <v>47.6641081</v>
      </c>
      <c r="Q6023" s="10">
        <v>-122.31293407</v>
      </c>
      <c r="R6023" t="s">
        <v>29359</v>
      </c>
      <c r="S6023" s="7">
        <v>11</v>
      </c>
      <c r="T6023" s="7">
        <v>2024</v>
      </c>
      <c r="U6023" s="7">
        <v>4</v>
      </c>
      <c r="V6023">
        <v>6</v>
      </c>
      <c r="W6023">
        <v>2025</v>
      </c>
      <c r="X6023">
        <v>2</v>
      </c>
      <c r="Y6023" t="b">
        <v>0</v>
      </c>
      <c r="Z6023" t="b">
        <v>0</v>
      </c>
      <c r="AA6023">
        <v>208</v>
      </c>
      <c r="AB6023">
        <v>4</v>
      </c>
      <c r="AC6023" t="b">
        <v>0</v>
      </c>
      <c r="AD6023" t="b">
        <v>1</v>
      </c>
      <c r="AE6023" t="b">
        <v>0</v>
      </c>
      <c r="AF6023" t="b">
        <v>1</v>
      </c>
      <c r="AG6023" s="11">
        <v>45603</v>
      </c>
      <c r="AH6023" s="11">
        <v>45811</v>
      </c>
      <c r="AI6023" s="12">
        <f>IF(OR(AG6023="",AH6023=""),"",AH6023-AG6023)</f>
        <v>208.0</v>
      </c>
      <c r="AJ6023" s="13" t="b">
        <f>IF(OR(AI6023="",AA6023=""),"",AI6023=AA6023)</f>
        <v>1</v>
      </c>
      <c r="AK6023" s="13" t="b">
        <f>IF(AI6023="","",AI6023&gt;60)</f>
        <v>1</v>
      </c>
      <c r="AL6023" s="13" t="b">
        <f>IF(OR(Y6023=TRUE,AH6023=""),TRUE,FALSE)</f>
        <v>0</v>
      </c>
      <c r="AM6023" s="13" t="b">
        <f>IF(AI6023="","",AI6023&lt;0)</f>
        <v>0</v>
      </c>
      <c r="AN6023" s="13" t="str">
        <f>IF(AH6023="","No inspection date",IF(AI6023&lt;0,"Negative chronology",IF(AI6023&lt;=30,"0-30",IF(AI6023&lt;=60,"31-60",IF(AI6023&lt;=90,"61-90",IF(AI6023&lt;=180,"91-180","181+"))))))</f>
        <v>181+</v>
      </c>
      <c r="AO6023" s="13" t="str">
        <f>IF(OR(ISNUMBER(SEARCH("COMPLETED",K6023)),ISNUMBER(SEARCH("CLOSED",K6023))),"Closed/Completed","Other Active/Issued")</f>
        <v>Closed/Completed</v>
      </c>
    </row>
    <row r="6024" spans="1:41">
      <c r="A6024" t="s">
        <v>29360</v>
      </c>
      <c r="B6024" t="s">
        <v>87</v>
      </c>
      <c r="C6024" t="s">
        <v>87</v>
      </c>
      <c r="D6024" t="s">
        <v>88</v>
      </c>
      <c r="F6024" t="s">
        <v>29361</v>
      </c>
      <c r="G6024" t="s">
        <v>29362</v>
      </c>
      <c r="H6024" t="s">
        <v>4655</v>
      </c>
      <c r="I6024" t="s">
        <v>16780</v>
      </c>
      <c r="J6024" t="s">
        <v>93</v>
      </c>
      <c r="K6024" t="s">
        <v>100</v>
      </c>
      <c r="L6024" t="s">
        <v>100</v>
      </c>
      <c r="M6024" t="s">
        <v>29363</v>
      </c>
      <c r="N6024" s="9">
        <v>98125</v>
      </c>
      <c r="O6024" t="s">
        <v>29364</v>
      </c>
      <c r="P6024" s="10">
        <v>47.73108506</v>
      </c>
      <c r="Q6024" s="10">
        <v>-122.29423267</v>
      </c>
      <c r="R6024" t="s">
        <v>29365</v>
      </c>
      <c r="S6024" s="7">
        <v>11</v>
      </c>
      <c r="T6024" s="7">
        <v>2024</v>
      </c>
      <c r="U6024" s="7">
        <v>4</v>
      </c>
      <c r="V6024">
        <v>10</v>
      </c>
      <c r="W6024">
        <v>2024</v>
      </c>
      <c r="X6024">
        <v>4</v>
      </c>
      <c r="Y6024" t="b">
        <v>0</v>
      </c>
      <c r="Z6024" t="b">
        <v>0</v>
      </c>
      <c r="AA6024">
        <v>-21</v>
      </c>
      <c r="AB6024">
        <v>5</v>
      </c>
      <c r="AC6024" t="b">
        <v>0</v>
      </c>
      <c r="AD6024" t="b">
        <v>1</v>
      </c>
      <c r="AE6024" t="b">
        <v>0</v>
      </c>
      <c r="AF6024" t="b">
        <v>1</v>
      </c>
      <c r="AG6024" s="11">
        <v>45604</v>
      </c>
      <c r="AH6024" s="11">
        <v>45583</v>
      </c>
      <c r="AI6024" s="12">
        <f>IF(OR(AG6024="",AH6024=""),"",AH6024-AG6024)</f>
        <v>-21.0</v>
      </c>
      <c r="AJ6024" s="13" t="b">
        <f>IF(OR(AI6024="",AA6024=""),"",AI6024=AA6024)</f>
        <v>1</v>
      </c>
      <c r="AK6024" s="13" t="b">
        <f>IF(AI6024="","",AI6024&gt;60)</f>
        <v>0</v>
      </c>
      <c r="AL6024" s="13" t="b">
        <f>IF(OR(Y6024=TRUE,AH6024=""),TRUE,FALSE)</f>
        <v>0</v>
      </c>
      <c r="AM6024" s="13" t="b">
        <f>IF(AI6024="","",AI6024&lt;0)</f>
        <v>1</v>
      </c>
      <c r="AN6024" s="13" t="str">
        <f>IF(AH6024="","No inspection date",IF(AI6024&lt;0,"Negative chronology",IF(AI6024&lt;=30,"0-30",IF(AI6024&lt;=60,"31-60",IF(AI6024&lt;=90,"61-90",IF(AI6024&lt;=180,"91-180","181+"))))))</f>
        <v>Negative chronology</v>
      </c>
      <c r="AO6024" s="13" t="str">
        <f>IF(OR(ISNUMBER(SEARCH("COMPLETED",K6024)),ISNUMBER(SEARCH("CLOSED",K6024))),"Closed/Completed","Other Active/Issued")</f>
        <v>Other Active/Issued</v>
      </c>
    </row>
    <row r="6025" spans="1:41">
      <c r="A6025" t="s">
        <v>29366</v>
      </c>
      <c r="B6025" t="s">
        <v>87</v>
      </c>
      <c r="C6025" t="s">
        <v>87</v>
      </c>
      <c r="D6025" t="s">
        <v>88</v>
      </c>
      <c r="F6025" t="s">
        <v>29367</v>
      </c>
      <c r="G6025" t="s">
        <v>29368</v>
      </c>
      <c r="H6025" t="s">
        <v>4655</v>
      </c>
      <c r="I6025" t="s">
        <v>6699</v>
      </c>
      <c r="J6025" t="s">
        <v>93</v>
      </c>
      <c r="K6025" t="s">
        <v>93</v>
      </c>
      <c r="L6025" t="s">
        <v>93</v>
      </c>
      <c r="M6025" t="s">
        <v>29369</v>
      </c>
      <c r="N6025" s="9">
        <v>98112</v>
      </c>
      <c r="O6025" t="s">
        <v>29370</v>
      </c>
      <c r="P6025" s="10">
        <v>47.62756284</v>
      </c>
      <c r="Q6025" s="10">
        <v>-122.29729489</v>
      </c>
      <c r="R6025" t="s">
        <v>29371</v>
      </c>
      <c r="S6025" s="7">
        <v>11</v>
      </c>
      <c r="T6025" s="7">
        <v>2024</v>
      </c>
      <c r="U6025" s="7">
        <v>4</v>
      </c>
      <c r="V6025">
        <v>10</v>
      </c>
      <c r="W6025">
        <v>2024</v>
      </c>
      <c r="X6025">
        <v>4</v>
      </c>
      <c r="Y6025" t="b">
        <v>0</v>
      </c>
      <c r="Z6025" t="b">
        <v>0</v>
      </c>
      <c r="AA6025">
        <v>-14</v>
      </c>
      <c r="AB6025">
        <v>3</v>
      </c>
      <c r="AC6025" t="b">
        <v>0</v>
      </c>
      <c r="AD6025" t="b">
        <v>1</v>
      </c>
      <c r="AE6025" t="b">
        <v>0</v>
      </c>
      <c r="AF6025" t="b">
        <v>1</v>
      </c>
      <c r="AG6025" s="11">
        <v>45604</v>
      </c>
      <c r="AH6025" s="11">
        <v>45590</v>
      </c>
      <c r="AI6025" s="12">
        <f>IF(OR(AG6025="",AH6025=""),"",AH6025-AG6025)</f>
        <v>-14.0</v>
      </c>
      <c r="AJ6025" s="13" t="b">
        <f>IF(OR(AI6025="",AA6025=""),"",AI6025=AA6025)</f>
        <v>1</v>
      </c>
      <c r="AK6025" s="13" t="b">
        <f>IF(AI6025="","",AI6025&gt;60)</f>
        <v>0</v>
      </c>
      <c r="AL6025" s="13" t="b">
        <f>IF(OR(Y6025=TRUE,AH6025=""),TRUE,FALSE)</f>
        <v>0</v>
      </c>
      <c r="AM6025" s="13" t="b">
        <f>IF(AI6025="","",AI6025&lt;0)</f>
        <v>1</v>
      </c>
      <c r="AN6025" s="13" t="str">
        <f>IF(AH6025="","No inspection date",IF(AI6025&lt;0,"Negative chronology",IF(AI6025&lt;=30,"0-30",IF(AI6025&lt;=60,"31-60",IF(AI6025&lt;=90,"61-90",IF(AI6025&lt;=180,"91-180","181+"))))))</f>
        <v>Negative chronology</v>
      </c>
      <c r="AO6025" s="13" t="str">
        <f>IF(OR(ISNUMBER(SEARCH("COMPLETED",K6025)),ISNUMBER(SEARCH("CLOSED",K6025))),"Closed/Completed","Other Active/Issued")</f>
        <v>Closed/Completed</v>
      </c>
    </row>
    <row r="6026" spans="1:41">
      <c r="A6026" t="s">
        <v>29372</v>
      </c>
      <c r="B6026" t="s">
        <v>87</v>
      </c>
      <c r="C6026" t="s">
        <v>87</v>
      </c>
      <c r="D6026" t="s">
        <v>88</v>
      </c>
      <c r="F6026" t="s">
        <v>29373</v>
      </c>
      <c r="H6026" t="s">
        <v>1156</v>
      </c>
      <c r="I6026" t="s">
        <v>4640</v>
      </c>
      <c r="J6026" t="s">
        <v>93</v>
      </c>
      <c r="K6026" t="s">
        <v>100</v>
      </c>
      <c r="L6026" t="s">
        <v>100</v>
      </c>
      <c r="M6026" t="s">
        <v>10572</v>
      </c>
      <c r="N6026" s="9">
        <v>98122</v>
      </c>
      <c r="O6026" t="s">
        <v>29374</v>
      </c>
      <c r="P6026" s="10">
        <v>47.60287842</v>
      </c>
      <c r="Q6026" s="10">
        <v>-122.3043124</v>
      </c>
      <c r="R6026" t="s">
        <v>10574</v>
      </c>
      <c r="S6026" s="7">
        <v>11</v>
      </c>
      <c r="T6026" s="7">
        <v>2024</v>
      </c>
      <c r="U6026" s="7">
        <v>4</v>
      </c>
      <c r="V6026">
        <v>11</v>
      </c>
      <c r="W6026">
        <v>2024</v>
      </c>
      <c r="X6026">
        <v>4</v>
      </c>
      <c r="Y6026" t="b">
        <v>0</v>
      </c>
      <c r="Z6026" t="b">
        <v>0</v>
      </c>
      <c r="AA6026">
        <v>-7</v>
      </c>
      <c r="AB6026">
        <v>3</v>
      </c>
      <c r="AC6026" t="b">
        <v>0</v>
      </c>
      <c r="AD6026" t="b">
        <v>1</v>
      </c>
      <c r="AE6026" t="b">
        <v>0</v>
      </c>
      <c r="AF6026" t="b">
        <v>1</v>
      </c>
      <c r="AG6026" s="11">
        <v>45609</v>
      </c>
      <c r="AH6026" s="11">
        <v>45602</v>
      </c>
      <c r="AI6026" s="12">
        <f>IF(OR(AG6026="",AH6026=""),"",AH6026-AG6026)</f>
        <v>-7.0</v>
      </c>
      <c r="AJ6026" s="13" t="b">
        <f>IF(OR(AI6026="",AA6026=""),"",AI6026=AA6026)</f>
        <v>1</v>
      </c>
      <c r="AK6026" s="13" t="b">
        <f>IF(AI6026="","",AI6026&gt;60)</f>
        <v>0</v>
      </c>
      <c r="AL6026" s="13" t="b">
        <f>IF(OR(Y6026=TRUE,AH6026=""),TRUE,FALSE)</f>
        <v>0</v>
      </c>
      <c r="AM6026" s="13" t="b">
        <f>IF(AI6026="","",AI6026&lt;0)</f>
        <v>1</v>
      </c>
      <c r="AN6026" s="13" t="str">
        <f>IF(AH6026="","No inspection date",IF(AI6026&lt;0,"Negative chronology",IF(AI6026&lt;=30,"0-30",IF(AI6026&lt;=60,"31-60",IF(AI6026&lt;=90,"61-90",IF(AI6026&lt;=180,"91-180","181+"))))))</f>
        <v>Negative chronology</v>
      </c>
      <c r="AO6026" s="13" t="str">
        <f>IF(OR(ISNUMBER(SEARCH("COMPLETED",K6026)),ISNUMBER(SEARCH("CLOSED",K6026))),"Closed/Completed","Other Active/Issued")</f>
        <v>Other Active/Issued</v>
      </c>
    </row>
    <row r="6027" spans="1:41">
      <c r="A6027" t="s">
        <v>29375</v>
      </c>
      <c r="B6027" t="s">
        <v>87</v>
      </c>
      <c r="C6027" t="s">
        <v>87</v>
      </c>
      <c r="D6027" t="s">
        <v>88</v>
      </c>
      <c r="F6027" t="s">
        <v>29376</v>
      </c>
      <c r="G6027" t="s">
        <v>29377</v>
      </c>
      <c r="H6027" t="s">
        <v>1156</v>
      </c>
      <c r="I6027" t="s">
        <v>4719</v>
      </c>
      <c r="J6027" t="s">
        <v>137</v>
      </c>
      <c r="K6027" t="s">
        <v>93</v>
      </c>
      <c r="L6027" t="s">
        <v>93</v>
      </c>
      <c r="M6027" t="s">
        <v>29378</v>
      </c>
      <c r="N6027" s="9">
        <v>98102</v>
      </c>
      <c r="O6027" t="s">
        <v>29379</v>
      </c>
      <c r="P6027" s="10">
        <v>47.63857645</v>
      </c>
      <c r="Q6027" s="10">
        <v>-122.32550742</v>
      </c>
      <c r="R6027" t="s">
        <v>29380</v>
      </c>
      <c r="S6027" s="7">
        <v>11</v>
      </c>
      <c r="T6027" s="7">
        <v>2024</v>
      </c>
      <c r="U6027" s="7">
        <v>4</v>
      </c>
      <c r="V6027">
        <v>12</v>
      </c>
      <c r="W6027">
        <v>2024</v>
      </c>
      <c r="X6027">
        <v>4</v>
      </c>
      <c r="Y6027" t="b">
        <v>0</v>
      </c>
      <c r="Z6027" t="b">
        <v>0</v>
      </c>
      <c r="AA6027">
        <v>35</v>
      </c>
      <c r="AB6027">
        <v>3</v>
      </c>
      <c r="AC6027" t="b">
        <v>0</v>
      </c>
      <c r="AD6027" t="b">
        <v>1</v>
      </c>
      <c r="AE6027" t="b">
        <v>0</v>
      </c>
      <c r="AF6027" t="b">
        <v>1</v>
      </c>
      <c r="AG6027" s="11">
        <v>45609</v>
      </c>
      <c r="AH6027" s="11">
        <v>45644</v>
      </c>
      <c r="AI6027" s="12">
        <f>IF(OR(AG6027="",AH6027=""),"",AH6027-AG6027)</f>
        <v>35.0</v>
      </c>
      <c r="AJ6027" s="13" t="b">
        <f>IF(OR(AI6027="",AA6027=""),"",AI6027=AA6027)</f>
        <v>1</v>
      </c>
      <c r="AK6027" s="13" t="b">
        <f>IF(AI6027="","",AI6027&gt;60)</f>
        <v>0</v>
      </c>
      <c r="AL6027" s="13" t="b">
        <f>IF(OR(Y6027=TRUE,AH6027=""),TRUE,FALSE)</f>
        <v>0</v>
      </c>
      <c r="AM6027" s="13" t="b">
        <f>IF(AI6027="","",AI6027&lt;0)</f>
        <v>0</v>
      </c>
      <c r="AN6027" s="13" t="str">
        <f>IF(AH6027="","No inspection date",IF(AI6027&lt;0,"Negative chronology",IF(AI6027&lt;=30,"0-30",IF(AI6027&lt;=60,"31-60",IF(AI6027&lt;=90,"61-90",IF(AI6027&lt;=180,"91-180","181+"))))))</f>
        <v>31-60</v>
      </c>
      <c r="AO6027" s="13" t="str">
        <f>IF(OR(ISNUMBER(SEARCH("COMPLETED",K6027)),ISNUMBER(SEARCH("CLOSED",K6027))),"Closed/Completed","Other Active/Issued")</f>
        <v>Closed/Completed</v>
      </c>
    </row>
    <row r="6028" spans="1:41">
      <c r="A6028" t="s">
        <v>29381</v>
      </c>
      <c r="B6028" t="s">
        <v>87</v>
      </c>
      <c r="C6028" t="s">
        <v>87</v>
      </c>
      <c r="D6028" t="s">
        <v>88</v>
      </c>
      <c r="F6028" t="s">
        <v>29382</v>
      </c>
      <c r="H6028" t="s">
        <v>6736</v>
      </c>
      <c r="I6028" t="s">
        <v>10320</v>
      </c>
      <c r="J6028" t="s">
        <v>137</v>
      </c>
      <c r="K6028" t="s">
        <v>93</v>
      </c>
      <c r="L6028" t="s">
        <v>93</v>
      </c>
      <c r="M6028" t="s">
        <v>29383</v>
      </c>
      <c r="N6028" s="9">
        <v>98125</v>
      </c>
      <c r="O6028" t="s">
        <v>29384</v>
      </c>
      <c r="P6028" s="10">
        <v>47.70709662</v>
      </c>
      <c r="Q6028" s="10">
        <v>-122.32112241</v>
      </c>
      <c r="R6028" t="s">
        <v>29385</v>
      </c>
      <c r="S6028" s="7">
        <v>11</v>
      </c>
      <c r="T6028" s="7">
        <v>2024</v>
      </c>
      <c r="U6028" s="7">
        <v>4</v>
      </c>
      <c r="V6028">
        <v>5</v>
      </c>
      <c r="W6028">
        <v>2025</v>
      </c>
      <c r="X6028">
        <v>2</v>
      </c>
      <c r="Y6028" t="b">
        <v>0</v>
      </c>
      <c r="Z6028" t="b">
        <v>0</v>
      </c>
      <c r="AA6028">
        <v>195</v>
      </c>
      <c r="AB6028">
        <v>5</v>
      </c>
      <c r="AC6028" t="b">
        <v>0</v>
      </c>
      <c r="AD6028" t="b">
        <v>1</v>
      </c>
      <c r="AE6028" t="b">
        <v>0</v>
      </c>
      <c r="AF6028" t="b">
        <v>1</v>
      </c>
      <c r="AG6028" s="11">
        <v>45610</v>
      </c>
      <c r="AH6028" s="11">
        <v>45805</v>
      </c>
      <c r="AI6028" s="12">
        <f>IF(OR(AG6028="",AH6028=""),"",AH6028-AG6028)</f>
        <v>195.0</v>
      </c>
      <c r="AJ6028" s="13" t="b">
        <f>IF(OR(AI6028="",AA6028=""),"",AI6028=AA6028)</f>
        <v>1</v>
      </c>
      <c r="AK6028" s="13" t="b">
        <f>IF(AI6028="","",AI6028&gt;60)</f>
        <v>1</v>
      </c>
      <c r="AL6028" s="13" t="b">
        <f>IF(OR(Y6028=TRUE,AH6028=""),TRUE,FALSE)</f>
        <v>0</v>
      </c>
      <c r="AM6028" s="13" t="b">
        <f>IF(AI6028="","",AI6028&lt;0)</f>
        <v>0</v>
      </c>
      <c r="AN6028" s="13" t="str">
        <f>IF(AH6028="","No inspection date",IF(AI6028&lt;0,"Negative chronology",IF(AI6028&lt;=30,"0-30",IF(AI6028&lt;=60,"31-60",IF(AI6028&lt;=90,"61-90",IF(AI6028&lt;=180,"91-180","181+"))))))</f>
        <v>181+</v>
      </c>
      <c r="AO6028" s="13" t="str">
        <f>IF(OR(ISNUMBER(SEARCH("COMPLETED",K6028)),ISNUMBER(SEARCH("CLOSED",K6028))),"Closed/Completed","Other Active/Issued")</f>
        <v>Closed/Completed</v>
      </c>
    </row>
    <row r="6029" spans="1:41">
      <c r="A6029" t="s">
        <v>29386</v>
      </c>
      <c r="B6029" t="s">
        <v>87</v>
      </c>
      <c r="C6029" t="s">
        <v>87</v>
      </c>
      <c r="D6029" t="s">
        <v>88</v>
      </c>
      <c r="F6029" t="s">
        <v>29387</v>
      </c>
      <c r="G6029" t="s">
        <v>27929</v>
      </c>
      <c r="H6029" t="s">
        <v>6731</v>
      </c>
      <c r="I6029" t="s">
        <v>5816</v>
      </c>
      <c r="J6029" t="s">
        <v>137</v>
      </c>
      <c r="K6029" t="s">
        <v>93</v>
      </c>
      <c r="L6029" t="s">
        <v>93</v>
      </c>
      <c r="M6029" t="s">
        <v>29388</v>
      </c>
      <c r="N6029" s="9">
        <v>98105</v>
      </c>
      <c r="O6029" t="s">
        <v>29389</v>
      </c>
      <c r="P6029" s="10">
        <v>47.66354732</v>
      </c>
      <c r="Q6029" s="10">
        <v>-122.30622005</v>
      </c>
      <c r="R6029" t="s">
        <v>29390</v>
      </c>
      <c r="S6029" s="7">
        <v>11</v>
      </c>
      <c r="T6029" s="7">
        <v>2024</v>
      </c>
      <c r="U6029" s="7">
        <v>4</v>
      </c>
      <c r="V6029">
        <v>11</v>
      </c>
      <c r="W6029">
        <v>2024</v>
      </c>
      <c r="X6029">
        <v>4</v>
      </c>
      <c r="Y6029" t="b">
        <v>0</v>
      </c>
      <c r="Z6029" t="b">
        <v>0</v>
      </c>
      <c r="AA6029">
        <v>7</v>
      </c>
      <c r="AB6029">
        <v>4</v>
      </c>
      <c r="AC6029" t="b">
        <v>0</v>
      </c>
      <c r="AD6029" t="b">
        <v>1</v>
      </c>
      <c r="AE6029" t="b">
        <v>0</v>
      </c>
      <c r="AF6029" t="b">
        <v>1</v>
      </c>
      <c r="AG6029" s="11">
        <v>45611</v>
      </c>
      <c r="AH6029" s="11">
        <v>45618</v>
      </c>
      <c r="AI6029" s="12">
        <f>IF(OR(AG6029="",AH6029=""),"",AH6029-AG6029)</f>
        <v>7.0</v>
      </c>
      <c r="AJ6029" s="13" t="b">
        <f>IF(OR(AI6029="",AA6029=""),"",AI6029=AA6029)</f>
        <v>1</v>
      </c>
      <c r="AK6029" s="13" t="b">
        <f>IF(AI6029="","",AI6029&gt;60)</f>
        <v>0</v>
      </c>
      <c r="AL6029" s="13" t="b">
        <f>IF(OR(Y6029=TRUE,AH6029=""),TRUE,FALSE)</f>
        <v>0</v>
      </c>
      <c r="AM6029" s="13" t="b">
        <f>IF(AI6029="","",AI6029&lt;0)</f>
        <v>0</v>
      </c>
      <c r="AN6029" s="13" t="str">
        <f>IF(AH6029="","No inspection date",IF(AI6029&lt;0,"Negative chronology",IF(AI6029&lt;=30,"0-30",IF(AI6029&lt;=60,"31-60",IF(AI6029&lt;=90,"61-90",IF(AI6029&lt;=180,"91-180","181+"))))))</f>
        <v>0-30</v>
      </c>
      <c r="AO6029" s="13" t="str">
        <f>IF(OR(ISNUMBER(SEARCH("COMPLETED",K6029)),ISNUMBER(SEARCH("CLOSED",K6029))),"Closed/Completed","Other Active/Issued")</f>
        <v>Closed/Completed</v>
      </c>
    </row>
    <row r="6030" spans="1:41">
      <c r="A6030" t="s">
        <v>29391</v>
      </c>
      <c r="B6030" t="s">
        <v>87</v>
      </c>
      <c r="C6030" t="s">
        <v>87</v>
      </c>
      <c r="D6030" t="s">
        <v>88</v>
      </c>
      <c r="F6030" t="s">
        <v>29392</v>
      </c>
      <c r="G6030" t="s">
        <v>19007</v>
      </c>
      <c r="H6030" t="s">
        <v>6731</v>
      </c>
      <c r="I6030" t="s">
        <v>6736</v>
      </c>
      <c r="J6030" t="s">
        <v>93</v>
      </c>
      <c r="K6030" t="s">
        <v>100</v>
      </c>
      <c r="L6030" t="s">
        <v>100</v>
      </c>
      <c r="M6030" t="s">
        <v>29393</v>
      </c>
      <c r="N6030" s="9">
        <v>98102</v>
      </c>
      <c r="O6030" t="s">
        <v>29394</v>
      </c>
      <c r="P6030" s="10">
        <v>47.62076636</v>
      </c>
      <c r="Q6030" s="10">
        <v>-122.31784512</v>
      </c>
      <c r="R6030" t="s">
        <v>29395</v>
      </c>
      <c r="S6030" s="7">
        <v>11</v>
      </c>
      <c r="T6030" s="7">
        <v>2024</v>
      </c>
      <c r="U6030" s="7">
        <v>4</v>
      </c>
      <c r="V6030">
        <v>11</v>
      </c>
      <c r="W6030">
        <v>2024</v>
      </c>
      <c r="X6030">
        <v>4</v>
      </c>
      <c r="Y6030" t="b">
        <v>0</v>
      </c>
      <c r="Z6030" t="b">
        <v>0</v>
      </c>
      <c r="AA6030">
        <v>-1</v>
      </c>
      <c r="AB6030">
        <v>3</v>
      </c>
      <c r="AC6030" t="b">
        <v>0</v>
      </c>
      <c r="AD6030" t="b">
        <v>1</v>
      </c>
      <c r="AE6030" t="b">
        <v>0</v>
      </c>
      <c r="AF6030" t="b">
        <v>1</v>
      </c>
      <c r="AG6030" s="11">
        <v>45611</v>
      </c>
      <c r="AH6030" s="11">
        <v>45610</v>
      </c>
      <c r="AI6030" s="12">
        <f>IF(OR(AG6030="",AH6030=""),"",AH6030-AG6030)</f>
        <v>-1.0</v>
      </c>
      <c r="AJ6030" s="13" t="b">
        <f>IF(OR(AI6030="",AA6030=""),"",AI6030=AA6030)</f>
        <v>1</v>
      </c>
      <c r="AK6030" s="13" t="b">
        <f>IF(AI6030="","",AI6030&gt;60)</f>
        <v>0</v>
      </c>
      <c r="AL6030" s="13" t="b">
        <f>IF(OR(Y6030=TRUE,AH6030=""),TRUE,FALSE)</f>
        <v>0</v>
      </c>
      <c r="AM6030" s="13" t="b">
        <f>IF(AI6030="","",AI6030&lt;0)</f>
        <v>1</v>
      </c>
      <c r="AN6030" s="13" t="str">
        <f>IF(AH6030="","No inspection date",IF(AI6030&lt;0,"Negative chronology",IF(AI6030&lt;=30,"0-30",IF(AI6030&lt;=60,"31-60",IF(AI6030&lt;=90,"61-90",IF(AI6030&lt;=180,"91-180","181+"))))))</f>
        <v>Negative chronology</v>
      </c>
      <c r="AO6030" s="13" t="str">
        <f>IF(OR(ISNUMBER(SEARCH("COMPLETED",K6030)),ISNUMBER(SEARCH("CLOSED",K6030))),"Closed/Completed","Other Active/Issued")</f>
        <v>Other Active/Issued</v>
      </c>
    </row>
    <row r="6031" spans="1:41">
      <c r="A6031" t="s">
        <v>29396</v>
      </c>
      <c r="B6031" t="s">
        <v>87</v>
      </c>
      <c r="C6031" t="s">
        <v>87</v>
      </c>
      <c r="D6031" t="s">
        <v>88</v>
      </c>
      <c r="F6031" t="s">
        <v>29397</v>
      </c>
      <c r="H6031" t="s">
        <v>5759</v>
      </c>
      <c r="I6031" t="s">
        <v>3761</v>
      </c>
      <c r="J6031" t="s">
        <v>6317</v>
      </c>
      <c r="K6031" t="s">
        <v>93</v>
      </c>
      <c r="L6031" t="s">
        <v>93</v>
      </c>
      <c r="M6031" t="s">
        <v>29398</v>
      </c>
      <c r="N6031" s="9">
        <v>98118</v>
      </c>
      <c r="O6031" t="s">
        <v>29399</v>
      </c>
      <c r="P6031" s="10">
        <v>47.53771349</v>
      </c>
      <c r="Q6031" s="10">
        <v>-122.28040582</v>
      </c>
      <c r="R6031" t="s">
        <v>27972</v>
      </c>
      <c r="S6031" s="7">
        <v>11</v>
      </c>
      <c r="T6031" s="7">
        <v>2024</v>
      </c>
      <c r="U6031" s="7">
        <v>4</v>
      </c>
      <c r="V6031">
        <v>2</v>
      </c>
      <c r="W6031">
        <v>2025</v>
      </c>
      <c r="X6031">
        <v>1</v>
      </c>
      <c r="Y6031" t="b">
        <v>0</v>
      </c>
      <c r="Z6031" t="b">
        <v>0</v>
      </c>
      <c r="AA6031">
        <v>87</v>
      </c>
      <c r="AB6031">
        <v>2</v>
      </c>
      <c r="AC6031" t="b">
        <v>0</v>
      </c>
      <c r="AD6031" t="b">
        <v>1</v>
      </c>
      <c r="AE6031" t="b">
        <v>0</v>
      </c>
      <c r="AF6031" t="b">
        <v>1</v>
      </c>
      <c r="AG6031" s="11">
        <v>45615</v>
      </c>
      <c r="AH6031" s="11">
        <v>45702</v>
      </c>
      <c r="AI6031" s="12">
        <f>IF(OR(AG6031="",AH6031=""),"",AH6031-AG6031)</f>
        <v>87.0</v>
      </c>
      <c r="AJ6031" s="13" t="b">
        <f>IF(OR(AI6031="",AA6031=""),"",AI6031=AA6031)</f>
        <v>1</v>
      </c>
      <c r="AK6031" s="13" t="b">
        <f>IF(AI6031="","",AI6031&gt;60)</f>
        <v>1</v>
      </c>
      <c r="AL6031" s="13" t="b">
        <f>IF(OR(Y6031=TRUE,AH6031=""),TRUE,FALSE)</f>
        <v>0</v>
      </c>
      <c r="AM6031" s="13" t="b">
        <f>IF(AI6031="","",AI6031&lt;0)</f>
        <v>0</v>
      </c>
      <c r="AN6031" s="13" t="str">
        <f>IF(AH6031="","No inspection date",IF(AI6031&lt;0,"Negative chronology",IF(AI6031&lt;=30,"0-30",IF(AI6031&lt;=60,"31-60",IF(AI6031&lt;=90,"61-90",IF(AI6031&lt;=180,"91-180","181+"))))))</f>
        <v>61-90</v>
      </c>
      <c r="AO6031" s="13" t="str">
        <f>IF(OR(ISNUMBER(SEARCH("COMPLETED",K6031)),ISNUMBER(SEARCH("CLOSED",K6031))),"Closed/Completed","Other Active/Issued")</f>
        <v>Closed/Completed</v>
      </c>
    </row>
    <row r="6032" spans="1:41">
      <c r="A6032" t="s">
        <v>29400</v>
      </c>
      <c r="B6032" t="s">
        <v>87</v>
      </c>
      <c r="C6032" t="s">
        <v>87</v>
      </c>
      <c r="D6032" t="s">
        <v>88</v>
      </c>
      <c r="F6032" t="s">
        <v>29401</v>
      </c>
      <c r="G6032" t="s">
        <v>6269</v>
      </c>
      <c r="H6032" t="s">
        <v>5759</v>
      </c>
      <c r="I6032" t="s">
        <v>10205</v>
      </c>
      <c r="J6032" t="s">
        <v>137</v>
      </c>
      <c r="K6032" t="s">
        <v>93</v>
      </c>
      <c r="L6032" t="s">
        <v>93</v>
      </c>
      <c r="M6032" t="s">
        <v>13890</v>
      </c>
      <c r="N6032" s="9">
        <v>98133</v>
      </c>
      <c r="O6032" t="s">
        <v>29402</v>
      </c>
      <c r="P6032" s="10">
        <v>47.73074207</v>
      </c>
      <c r="Q6032" s="10">
        <v>-122.34724807</v>
      </c>
      <c r="R6032" t="s">
        <v>13892</v>
      </c>
      <c r="S6032" s="7">
        <v>11</v>
      </c>
      <c r="T6032" s="7">
        <v>2024</v>
      </c>
      <c r="U6032" s="7">
        <v>4</v>
      </c>
      <c r="V6032">
        <v>4</v>
      </c>
      <c r="W6032">
        <v>2025</v>
      </c>
      <c r="X6032">
        <v>2</v>
      </c>
      <c r="Y6032" t="b">
        <v>0</v>
      </c>
      <c r="Z6032" t="b">
        <v>0</v>
      </c>
      <c r="AA6032">
        <v>134</v>
      </c>
      <c r="AB6032">
        <v>5</v>
      </c>
      <c r="AC6032" t="b">
        <v>0</v>
      </c>
      <c r="AD6032" t="b">
        <v>1</v>
      </c>
      <c r="AE6032" t="b">
        <v>0</v>
      </c>
      <c r="AF6032" t="b">
        <v>1</v>
      </c>
      <c r="AG6032" s="11">
        <v>45615</v>
      </c>
      <c r="AH6032" s="11">
        <v>45749</v>
      </c>
      <c r="AI6032" s="12">
        <f>IF(OR(AG6032="",AH6032=""),"",AH6032-AG6032)</f>
        <v>134.0</v>
      </c>
      <c r="AJ6032" s="13" t="b">
        <f>IF(OR(AI6032="",AA6032=""),"",AI6032=AA6032)</f>
        <v>1</v>
      </c>
      <c r="AK6032" s="13" t="b">
        <f>IF(AI6032="","",AI6032&gt;60)</f>
        <v>1</v>
      </c>
      <c r="AL6032" s="13" t="b">
        <f>IF(OR(Y6032=TRUE,AH6032=""),TRUE,FALSE)</f>
        <v>0</v>
      </c>
      <c r="AM6032" s="13" t="b">
        <f>IF(AI6032="","",AI6032&lt;0)</f>
        <v>0</v>
      </c>
      <c r="AN6032" s="13" t="str">
        <f>IF(AH6032="","No inspection date",IF(AI6032&lt;0,"Negative chronology",IF(AI6032&lt;=30,"0-30",IF(AI6032&lt;=60,"31-60",IF(AI6032&lt;=90,"61-90",IF(AI6032&lt;=180,"91-180","181+"))))))</f>
        <v>91-180</v>
      </c>
      <c r="AO6032" s="13" t="str">
        <f>IF(OR(ISNUMBER(SEARCH("COMPLETED",K6032)),ISNUMBER(SEARCH("CLOSED",K6032))),"Closed/Completed","Other Active/Issued")</f>
        <v>Closed/Completed</v>
      </c>
    </row>
    <row r="6033" spans="1:41">
      <c r="A6033" t="s">
        <v>29403</v>
      </c>
      <c r="B6033" t="s">
        <v>87</v>
      </c>
      <c r="C6033" t="s">
        <v>87</v>
      </c>
      <c r="D6033" t="s">
        <v>88</v>
      </c>
      <c r="F6033" t="s">
        <v>29404</v>
      </c>
      <c r="G6033" t="s">
        <v>28802</v>
      </c>
      <c r="H6033" t="s">
        <v>6743</v>
      </c>
      <c r="I6033" t="s">
        <v>4662</v>
      </c>
      <c r="J6033" t="s">
        <v>93</v>
      </c>
      <c r="K6033" t="s">
        <v>100</v>
      </c>
      <c r="L6033" t="s">
        <v>100</v>
      </c>
      <c r="M6033" t="s">
        <v>13890</v>
      </c>
      <c r="N6033" s="9">
        <v>98133</v>
      </c>
      <c r="O6033" t="s">
        <v>29405</v>
      </c>
      <c r="P6033" s="10">
        <v>47.73074207</v>
      </c>
      <c r="Q6033" s="10">
        <v>-122.34724807</v>
      </c>
      <c r="R6033" t="s">
        <v>13892</v>
      </c>
      <c r="S6033" s="7">
        <v>11</v>
      </c>
      <c r="T6033" s="7">
        <v>2024</v>
      </c>
      <c r="U6033" s="7">
        <v>4</v>
      </c>
      <c r="V6033">
        <v>11</v>
      </c>
      <c r="W6033">
        <v>2024</v>
      </c>
      <c r="X6033">
        <v>4</v>
      </c>
      <c r="Y6033" t="b">
        <v>0</v>
      </c>
      <c r="Z6033" t="b">
        <v>0</v>
      </c>
      <c r="AA6033">
        <v>-9</v>
      </c>
      <c r="AB6033">
        <v>5</v>
      </c>
      <c r="AC6033" t="b">
        <v>0</v>
      </c>
      <c r="AD6033" t="b">
        <v>1</v>
      </c>
      <c r="AE6033" t="b">
        <v>0</v>
      </c>
      <c r="AF6033" t="b">
        <v>1</v>
      </c>
      <c r="AG6033" s="11">
        <v>45617</v>
      </c>
      <c r="AH6033" s="11">
        <v>45608</v>
      </c>
      <c r="AI6033" s="12">
        <f>IF(OR(AG6033="",AH6033=""),"",AH6033-AG6033)</f>
        <v>-9.0</v>
      </c>
      <c r="AJ6033" s="13" t="b">
        <f>IF(OR(AI6033="",AA6033=""),"",AI6033=AA6033)</f>
        <v>1</v>
      </c>
      <c r="AK6033" s="13" t="b">
        <f>IF(AI6033="","",AI6033&gt;60)</f>
        <v>0</v>
      </c>
      <c r="AL6033" s="13" t="b">
        <f>IF(OR(Y6033=TRUE,AH6033=""),TRUE,FALSE)</f>
        <v>0</v>
      </c>
      <c r="AM6033" s="13" t="b">
        <f>IF(AI6033="","",AI6033&lt;0)</f>
        <v>1</v>
      </c>
      <c r="AN6033" s="13" t="str">
        <f>IF(AH6033="","No inspection date",IF(AI6033&lt;0,"Negative chronology",IF(AI6033&lt;=30,"0-30",IF(AI6033&lt;=60,"31-60",IF(AI6033&lt;=90,"61-90",IF(AI6033&lt;=180,"91-180","181+"))))))</f>
        <v>Negative chronology</v>
      </c>
      <c r="AO6033" s="13" t="str">
        <f>IF(OR(ISNUMBER(SEARCH("COMPLETED",K6033)),ISNUMBER(SEARCH("CLOSED",K6033))),"Closed/Completed","Other Active/Issued")</f>
        <v>Other Active/Issued</v>
      </c>
    </row>
    <row r="6034" spans="1:41">
      <c r="A6034" t="s">
        <v>29406</v>
      </c>
      <c r="B6034" t="s">
        <v>87</v>
      </c>
      <c r="C6034" t="s">
        <v>87</v>
      </c>
      <c r="D6034" t="s">
        <v>88</v>
      </c>
      <c r="F6034" t="s">
        <v>29407</v>
      </c>
      <c r="G6034" t="s">
        <v>17244</v>
      </c>
      <c r="H6034" t="s">
        <v>6743</v>
      </c>
      <c r="I6034" t="s">
        <v>6743</v>
      </c>
      <c r="J6034" t="s">
        <v>93</v>
      </c>
      <c r="K6034" t="s">
        <v>93</v>
      </c>
      <c r="L6034" t="s">
        <v>93</v>
      </c>
      <c r="M6034" t="s">
        <v>29408</v>
      </c>
      <c r="N6034" s="9">
        <v>98199</v>
      </c>
      <c r="O6034" t="s">
        <v>29409</v>
      </c>
      <c r="P6034" s="10">
        <v>47.63898703</v>
      </c>
      <c r="Q6034" s="10">
        <v>-122.38794327</v>
      </c>
      <c r="R6034" t="s">
        <v>29410</v>
      </c>
      <c r="S6034" s="7">
        <v>11</v>
      </c>
      <c r="T6034" s="7">
        <v>2024</v>
      </c>
      <c r="U6034" s="7">
        <v>4</v>
      </c>
      <c r="V6034">
        <v>11</v>
      </c>
      <c r="W6034">
        <v>2024</v>
      </c>
      <c r="X6034">
        <v>4</v>
      </c>
      <c r="Y6034" t="b">
        <v>0</v>
      </c>
      <c r="Z6034" t="b">
        <v>0</v>
      </c>
      <c r="AA6034">
        <v>0</v>
      </c>
      <c r="AB6034">
        <v>7</v>
      </c>
      <c r="AC6034" t="b">
        <v>0</v>
      </c>
      <c r="AD6034" t="b">
        <v>1</v>
      </c>
      <c r="AE6034" t="b">
        <v>0</v>
      </c>
      <c r="AF6034" t="b">
        <v>1</v>
      </c>
      <c r="AG6034" s="11">
        <v>45617</v>
      </c>
      <c r="AH6034" s="11">
        <v>45617</v>
      </c>
      <c r="AI6034" s="12">
        <f>IF(OR(AG6034="",AH6034=""),"",AH6034-AG6034)</f>
        <v>0.0</v>
      </c>
      <c r="AJ6034" s="13" t="b">
        <f>IF(OR(AI6034="",AA6034=""),"",AI6034=AA6034)</f>
        <v>1</v>
      </c>
      <c r="AK6034" s="13" t="b">
        <f>IF(AI6034="","",AI6034&gt;60)</f>
        <v>0</v>
      </c>
      <c r="AL6034" s="13" t="b">
        <f>IF(OR(Y6034=TRUE,AH6034=""),TRUE,FALSE)</f>
        <v>0</v>
      </c>
      <c r="AM6034" s="13" t="b">
        <f>IF(AI6034="","",AI6034&lt;0)</f>
        <v>0</v>
      </c>
      <c r="AN6034" s="13" t="str">
        <f>IF(AH6034="","No inspection date",IF(AI6034&lt;0,"Negative chronology",IF(AI6034&lt;=30,"0-30",IF(AI6034&lt;=60,"31-60",IF(AI6034&lt;=90,"61-90",IF(AI6034&lt;=180,"91-180","181+"))))))</f>
        <v>0-30</v>
      </c>
      <c r="AO6034" s="13" t="str">
        <f>IF(OR(ISNUMBER(SEARCH("COMPLETED",K6034)),ISNUMBER(SEARCH("CLOSED",K6034))),"Closed/Completed","Other Active/Issued")</f>
        <v>Closed/Completed</v>
      </c>
    </row>
    <row r="6035" spans="1:41">
      <c r="A6035" t="s">
        <v>29411</v>
      </c>
      <c r="B6035" t="s">
        <v>87</v>
      </c>
      <c r="C6035" t="s">
        <v>87</v>
      </c>
      <c r="D6035" t="s">
        <v>88</v>
      </c>
      <c r="F6035" t="s">
        <v>29412</v>
      </c>
      <c r="H6035" t="s">
        <v>6743</v>
      </c>
      <c r="I6035" t="s">
        <v>9974</v>
      </c>
      <c r="J6035" t="s">
        <v>137</v>
      </c>
      <c r="K6035" t="s">
        <v>93</v>
      </c>
      <c r="L6035" t="s">
        <v>93</v>
      </c>
      <c r="M6035" t="s">
        <v>29413</v>
      </c>
      <c r="N6035" s="9">
        <v>98122</v>
      </c>
      <c r="O6035" t="s">
        <v>29414</v>
      </c>
      <c r="P6035" s="10">
        <v>47.61212958</v>
      </c>
      <c r="Q6035" s="10">
        <v>-122.30170456</v>
      </c>
      <c r="R6035" t="s">
        <v>29415</v>
      </c>
      <c r="S6035" s="7">
        <v>11</v>
      </c>
      <c r="T6035" s="7">
        <v>2024</v>
      </c>
      <c r="U6035" s="7">
        <v>4</v>
      </c>
      <c r="V6035">
        <v>12</v>
      </c>
      <c r="W6035">
        <v>2024</v>
      </c>
      <c r="X6035">
        <v>4</v>
      </c>
      <c r="Y6035" t="b">
        <v>0</v>
      </c>
      <c r="Z6035" t="b">
        <v>0</v>
      </c>
      <c r="AA6035">
        <v>21</v>
      </c>
      <c r="AB6035">
        <v>3</v>
      </c>
      <c r="AC6035" t="b">
        <v>0</v>
      </c>
      <c r="AD6035" t="b">
        <v>1</v>
      </c>
      <c r="AE6035" t="b">
        <v>0</v>
      </c>
      <c r="AF6035" t="b">
        <v>1</v>
      </c>
      <c r="AG6035" s="11">
        <v>45617</v>
      </c>
      <c r="AH6035" s="11">
        <v>45638</v>
      </c>
      <c r="AI6035" s="12">
        <f>IF(OR(AG6035="",AH6035=""),"",AH6035-AG6035)</f>
        <v>21.0</v>
      </c>
      <c r="AJ6035" s="13" t="b">
        <f>IF(OR(AI6035="",AA6035=""),"",AI6035=AA6035)</f>
        <v>1</v>
      </c>
      <c r="AK6035" s="13" t="b">
        <f>IF(AI6035="","",AI6035&gt;60)</f>
        <v>0</v>
      </c>
      <c r="AL6035" s="13" t="b">
        <f>IF(OR(Y6035=TRUE,AH6035=""),TRUE,FALSE)</f>
        <v>0</v>
      </c>
      <c r="AM6035" s="13" t="b">
        <f>IF(AI6035="","",AI6035&lt;0)</f>
        <v>0</v>
      </c>
      <c r="AN6035" s="13" t="str">
        <f>IF(AH6035="","No inspection date",IF(AI6035&lt;0,"Negative chronology",IF(AI6035&lt;=30,"0-30",IF(AI6035&lt;=60,"31-60",IF(AI6035&lt;=90,"61-90",IF(AI6035&lt;=180,"91-180","181+"))))))</f>
        <v>0-30</v>
      </c>
      <c r="AO6035" s="13" t="str">
        <f>IF(OR(ISNUMBER(SEARCH("COMPLETED",K6035)),ISNUMBER(SEARCH("CLOSED",K6035))),"Closed/Completed","Other Active/Issued")</f>
        <v>Closed/Completed</v>
      </c>
    </row>
    <row r="6036" spans="1:41">
      <c r="A6036" t="s">
        <v>29416</v>
      </c>
      <c r="B6036" t="s">
        <v>87</v>
      </c>
      <c r="C6036" t="s">
        <v>87</v>
      </c>
      <c r="D6036" t="s">
        <v>88</v>
      </c>
      <c r="F6036" t="s">
        <v>29417</v>
      </c>
      <c r="G6036" t="s">
        <v>29418</v>
      </c>
      <c r="H6036" t="s">
        <v>6743</v>
      </c>
      <c r="I6036" t="s">
        <v>4917</v>
      </c>
      <c r="J6036" t="s">
        <v>6317</v>
      </c>
      <c r="K6036" t="s">
        <v>93</v>
      </c>
      <c r="L6036" t="s">
        <v>93</v>
      </c>
      <c r="M6036" t="s">
        <v>29419</v>
      </c>
      <c r="N6036" s="9">
        <v>98133</v>
      </c>
      <c r="O6036" t="s">
        <v>29420</v>
      </c>
      <c r="P6036" s="10">
        <v>47.70382558</v>
      </c>
      <c r="Q6036" s="10">
        <v>-122.34563291</v>
      </c>
      <c r="R6036" t="s">
        <v>29421</v>
      </c>
      <c r="S6036" s="7">
        <v>11</v>
      </c>
      <c r="T6036" s="7">
        <v>2024</v>
      </c>
      <c r="U6036" s="7">
        <v>4</v>
      </c>
      <c r="V6036">
        <v>1</v>
      </c>
      <c r="W6036">
        <v>2025</v>
      </c>
      <c r="X6036">
        <v>1</v>
      </c>
      <c r="Y6036" t="b">
        <v>0</v>
      </c>
      <c r="Z6036" t="b">
        <v>0</v>
      </c>
      <c r="AA6036">
        <v>70</v>
      </c>
      <c r="AB6036">
        <v>5</v>
      </c>
      <c r="AC6036" t="b">
        <v>0</v>
      </c>
      <c r="AD6036" t="b">
        <v>1</v>
      </c>
      <c r="AE6036" t="b">
        <v>0</v>
      </c>
      <c r="AF6036" t="b">
        <v>1</v>
      </c>
      <c r="AG6036" s="11">
        <v>45617</v>
      </c>
      <c r="AH6036" s="11">
        <v>45687</v>
      </c>
      <c r="AI6036" s="12">
        <f>IF(OR(AG6036="",AH6036=""),"",AH6036-AG6036)</f>
        <v>70.0</v>
      </c>
      <c r="AJ6036" s="13" t="b">
        <f>IF(OR(AI6036="",AA6036=""),"",AI6036=AA6036)</f>
        <v>1</v>
      </c>
      <c r="AK6036" s="13" t="b">
        <f>IF(AI6036="","",AI6036&gt;60)</f>
        <v>1</v>
      </c>
      <c r="AL6036" s="13" t="b">
        <f>IF(OR(Y6036=TRUE,AH6036=""),TRUE,FALSE)</f>
        <v>0</v>
      </c>
      <c r="AM6036" s="13" t="b">
        <f>IF(AI6036="","",AI6036&lt;0)</f>
        <v>0</v>
      </c>
      <c r="AN6036" s="13" t="str">
        <f>IF(AH6036="","No inspection date",IF(AI6036&lt;0,"Negative chronology",IF(AI6036&lt;=30,"0-30",IF(AI6036&lt;=60,"31-60",IF(AI6036&lt;=90,"61-90",IF(AI6036&lt;=180,"91-180","181+"))))))</f>
        <v>61-90</v>
      </c>
      <c r="AO6036" s="13" t="str">
        <f>IF(OR(ISNUMBER(SEARCH("COMPLETED",K6036)),ISNUMBER(SEARCH("CLOSED",K6036))),"Closed/Completed","Other Active/Issued")</f>
        <v>Closed/Completed</v>
      </c>
    </row>
    <row r="6037" spans="1:41">
      <c r="A6037" t="s">
        <v>29422</v>
      </c>
      <c r="B6037" t="s">
        <v>87</v>
      </c>
      <c r="C6037" t="s">
        <v>87</v>
      </c>
      <c r="D6037" t="s">
        <v>88</v>
      </c>
      <c r="F6037" t="s">
        <v>29423</v>
      </c>
      <c r="G6037" t="s">
        <v>29424</v>
      </c>
      <c r="H6037" t="s">
        <v>4694</v>
      </c>
      <c r="I6037" t="s">
        <v>9936</v>
      </c>
      <c r="J6037" t="s">
        <v>93</v>
      </c>
      <c r="K6037" t="s">
        <v>93</v>
      </c>
      <c r="L6037" t="s">
        <v>93</v>
      </c>
      <c r="M6037" t="s">
        <v>29425</v>
      </c>
      <c r="N6037" s="9">
        <v>98112</v>
      </c>
      <c r="O6037" t="s">
        <v>29426</v>
      </c>
      <c r="P6037" s="10">
        <v>47.62064057</v>
      </c>
      <c r="Q6037" s="10">
        <v>-122.31181386</v>
      </c>
      <c r="R6037" t="s">
        <v>29427</v>
      </c>
      <c r="S6037" s="7">
        <v>11</v>
      </c>
      <c r="T6037" s="7">
        <v>2024</v>
      </c>
      <c r="U6037" s="7">
        <v>4</v>
      </c>
      <c r="V6037">
        <v>11</v>
      </c>
      <c r="W6037">
        <v>2024</v>
      </c>
      <c r="X6037">
        <v>4</v>
      </c>
      <c r="Y6037" t="b">
        <v>0</v>
      </c>
      <c r="Z6037" t="b">
        <v>0</v>
      </c>
      <c r="AA6037">
        <v>-1</v>
      </c>
      <c r="AB6037">
        <v>3</v>
      </c>
      <c r="AC6037" t="b">
        <v>0</v>
      </c>
      <c r="AD6037" t="b">
        <v>1</v>
      </c>
      <c r="AE6037" t="b">
        <v>0</v>
      </c>
      <c r="AF6037" t="b">
        <v>1</v>
      </c>
      <c r="AG6037" s="11">
        <v>45622</v>
      </c>
      <c r="AH6037" s="11">
        <v>45621</v>
      </c>
      <c r="AI6037" s="12">
        <f>IF(OR(AG6037="",AH6037=""),"",AH6037-AG6037)</f>
        <v>-1.0</v>
      </c>
      <c r="AJ6037" s="13" t="b">
        <f>IF(OR(AI6037="",AA6037=""),"",AI6037=AA6037)</f>
        <v>1</v>
      </c>
      <c r="AK6037" s="13" t="b">
        <f>IF(AI6037="","",AI6037&gt;60)</f>
        <v>0</v>
      </c>
      <c r="AL6037" s="13" t="b">
        <f>IF(OR(Y6037=TRUE,AH6037=""),TRUE,FALSE)</f>
        <v>0</v>
      </c>
      <c r="AM6037" s="13" t="b">
        <f>IF(AI6037="","",AI6037&lt;0)</f>
        <v>1</v>
      </c>
      <c r="AN6037" s="13" t="str">
        <f>IF(AH6037="","No inspection date",IF(AI6037&lt;0,"Negative chronology",IF(AI6037&lt;=30,"0-30",IF(AI6037&lt;=60,"31-60",IF(AI6037&lt;=90,"61-90",IF(AI6037&lt;=180,"91-180","181+"))))))</f>
        <v>Negative chronology</v>
      </c>
      <c r="AO6037" s="13" t="str">
        <f>IF(OR(ISNUMBER(SEARCH("COMPLETED",K6037)),ISNUMBER(SEARCH("CLOSED",K6037))),"Closed/Completed","Other Active/Issued")</f>
        <v>Closed/Completed</v>
      </c>
    </row>
    <row r="6038" spans="1:41">
      <c r="A6038" t="s">
        <v>29428</v>
      </c>
      <c r="B6038" t="s">
        <v>87</v>
      </c>
      <c r="C6038" t="s">
        <v>87</v>
      </c>
      <c r="D6038" t="s">
        <v>88</v>
      </c>
      <c r="F6038" t="s">
        <v>29429</v>
      </c>
      <c r="G6038" t="s">
        <v>29430</v>
      </c>
      <c r="H6038" t="s">
        <v>4694</v>
      </c>
      <c r="I6038" t="s">
        <v>5133</v>
      </c>
      <c r="J6038" t="s">
        <v>137</v>
      </c>
      <c r="K6038" t="s">
        <v>93</v>
      </c>
      <c r="L6038" t="s">
        <v>93</v>
      </c>
      <c r="M6038" t="s">
        <v>29431</v>
      </c>
      <c r="N6038" s="9">
        <v>98144</v>
      </c>
      <c r="O6038" t="s">
        <v>29432</v>
      </c>
      <c r="P6038" s="10">
        <v>47.57558046</v>
      </c>
      <c r="Q6038" s="10">
        <v>-122.29450433</v>
      </c>
      <c r="R6038" t="s">
        <v>29433</v>
      </c>
      <c r="S6038" s="7">
        <v>11</v>
      </c>
      <c r="T6038" s="7">
        <v>2024</v>
      </c>
      <c r="U6038" s="7">
        <v>4</v>
      </c>
      <c r="V6038">
        <v>6</v>
      </c>
      <c r="W6038">
        <v>2025</v>
      </c>
      <c r="X6038">
        <v>2</v>
      </c>
      <c r="Y6038" t="b">
        <v>0</v>
      </c>
      <c r="Z6038" t="b">
        <v>0</v>
      </c>
      <c r="AA6038">
        <v>197</v>
      </c>
      <c r="AB6038">
        <v>2</v>
      </c>
      <c r="AC6038" t="b">
        <v>0</v>
      </c>
      <c r="AD6038" t="b">
        <v>1</v>
      </c>
      <c r="AE6038" t="b">
        <v>0</v>
      </c>
      <c r="AF6038" t="b">
        <v>1</v>
      </c>
      <c r="AG6038" s="11">
        <v>45622</v>
      </c>
      <c r="AH6038" s="11">
        <v>45819</v>
      </c>
      <c r="AI6038" s="12">
        <f>IF(OR(AG6038="",AH6038=""),"",AH6038-AG6038)</f>
        <v>197.0</v>
      </c>
      <c r="AJ6038" s="13" t="b">
        <f>IF(OR(AI6038="",AA6038=""),"",AI6038=AA6038)</f>
        <v>1</v>
      </c>
      <c r="AK6038" s="13" t="b">
        <f>IF(AI6038="","",AI6038&gt;60)</f>
        <v>1</v>
      </c>
      <c r="AL6038" s="13" t="b">
        <f>IF(OR(Y6038=TRUE,AH6038=""),TRUE,FALSE)</f>
        <v>0</v>
      </c>
      <c r="AM6038" s="13" t="b">
        <f>IF(AI6038="","",AI6038&lt;0)</f>
        <v>0</v>
      </c>
      <c r="AN6038" s="13" t="str">
        <f>IF(AH6038="","No inspection date",IF(AI6038&lt;0,"Negative chronology",IF(AI6038&lt;=30,"0-30",IF(AI6038&lt;=60,"31-60",IF(AI6038&lt;=90,"61-90",IF(AI6038&lt;=180,"91-180","181+"))))))</f>
        <v>181+</v>
      </c>
      <c r="AO6038" s="13" t="str">
        <f>IF(OR(ISNUMBER(SEARCH("COMPLETED",K6038)),ISNUMBER(SEARCH("CLOSED",K6038))),"Closed/Completed","Other Active/Issued")</f>
        <v>Closed/Completed</v>
      </c>
    </row>
    <row r="6039" spans="1:41">
      <c r="A6039" t="s">
        <v>29434</v>
      </c>
      <c r="B6039" t="s">
        <v>87</v>
      </c>
      <c r="C6039" t="s">
        <v>87</v>
      </c>
      <c r="D6039" t="s">
        <v>88</v>
      </c>
      <c r="F6039" t="s">
        <v>29435</v>
      </c>
      <c r="G6039" t="s">
        <v>6269</v>
      </c>
      <c r="H6039" t="s">
        <v>5779</v>
      </c>
      <c r="I6039" t="s">
        <v>4873</v>
      </c>
      <c r="J6039" t="s">
        <v>137</v>
      </c>
      <c r="K6039" t="s">
        <v>93</v>
      </c>
      <c r="L6039" t="s">
        <v>93</v>
      </c>
      <c r="M6039" t="s">
        <v>29436</v>
      </c>
      <c r="N6039" s="9">
        <v>98119</v>
      </c>
      <c r="O6039" t="s">
        <v>29437</v>
      </c>
      <c r="P6039" s="10">
        <v>47.63827605</v>
      </c>
      <c r="Q6039" s="10">
        <v>-122.37305933</v>
      </c>
      <c r="R6039" t="s">
        <v>29438</v>
      </c>
      <c r="S6039" s="7">
        <v>12</v>
      </c>
      <c r="T6039" s="7">
        <v>2024</v>
      </c>
      <c r="U6039" s="7">
        <v>4</v>
      </c>
      <c r="V6039">
        <v>1</v>
      </c>
      <c r="W6039">
        <v>2025</v>
      </c>
      <c r="X6039">
        <v>1</v>
      </c>
      <c r="Y6039" t="b">
        <v>0</v>
      </c>
      <c r="Z6039" t="b">
        <v>0</v>
      </c>
      <c r="AA6039">
        <v>43</v>
      </c>
      <c r="AB6039">
        <v>7</v>
      </c>
      <c r="AC6039" t="b">
        <v>0</v>
      </c>
      <c r="AD6039" t="b">
        <v>1</v>
      </c>
      <c r="AE6039" t="b">
        <v>0</v>
      </c>
      <c r="AF6039" t="b">
        <v>1</v>
      </c>
      <c r="AG6039" s="11">
        <v>45629</v>
      </c>
      <c r="AH6039" s="11">
        <v>45672</v>
      </c>
      <c r="AI6039" s="12">
        <f>IF(OR(AG6039="",AH6039=""),"",AH6039-AG6039)</f>
        <v>43.0</v>
      </c>
      <c r="AJ6039" s="13" t="b">
        <f>IF(OR(AI6039="",AA6039=""),"",AI6039=AA6039)</f>
        <v>1</v>
      </c>
      <c r="AK6039" s="13" t="b">
        <f>IF(AI6039="","",AI6039&gt;60)</f>
        <v>0</v>
      </c>
      <c r="AL6039" s="13" t="b">
        <f>IF(OR(Y6039=TRUE,AH6039=""),TRUE,FALSE)</f>
        <v>0</v>
      </c>
      <c r="AM6039" s="13" t="b">
        <f>IF(AI6039="","",AI6039&lt;0)</f>
        <v>0</v>
      </c>
      <c r="AN6039" s="13" t="str">
        <f>IF(AH6039="","No inspection date",IF(AI6039&lt;0,"Negative chronology",IF(AI6039&lt;=30,"0-30",IF(AI6039&lt;=60,"31-60",IF(AI6039&lt;=90,"61-90",IF(AI6039&lt;=180,"91-180","181+"))))))</f>
        <v>31-60</v>
      </c>
      <c r="AO6039" s="13" t="str">
        <f>IF(OR(ISNUMBER(SEARCH("COMPLETED",K6039)),ISNUMBER(SEARCH("CLOSED",K6039))),"Closed/Completed","Other Active/Issued")</f>
        <v>Closed/Completed</v>
      </c>
    </row>
    <row r="6040" spans="1:41">
      <c r="A6040" t="s">
        <v>29439</v>
      </c>
      <c r="B6040" t="s">
        <v>87</v>
      </c>
      <c r="C6040" t="s">
        <v>87</v>
      </c>
      <c r="D6040" t="s">
        <v>88</v>
      </c>
      <c r="F6040" t="s">
        <v>29440</v>
      </c>
      <c r="G6040" t="s">
        <v>29441</v>
      </c>
      <c r="H6040" t="s">
        <v>6791</v>
      </c>
      <c r="I6040" t="s">
        <v>6791</v>
      </c>
      <c r="J6040" t="s">
        <v>93</v>
      </c>
      <c r="K6040" t="s">
        <v>93</v>
      </c>
      <c r="L6040" t="s">
        <v>93</v>
      </c>
      <c r="M6040" t="s">
        <v>29442</v>
      </c>
      <c r="N6040" s="9">
        <v>98119</v>
      </c>
      <c r="O6040" t="s">
        <v>29443</v>
      </c>
      <c r="P6040" s="10">
        <v>47.65097863</v>
      </c>
      <c r="Q6040" s="10">
        <v>-122.36658668</v>
      </c>
      <c r="R6040" t="s">
        <v>29444</v>
      </c>
      <c r="S6040" s="7">
        <v>12</v>
      </c>
      <c r="T6040" s="7">
        <v>2024</v>
      </c>
      <c r="U6040" s="7">
        <v>4</v>
      </c>
      <c r="V6040">
        <v>12</v>
      </c>
      <c r="W6040">
        <v>2024</v>
      </c>
      <c r="X6040">
        <v>4</v>
      </c>
      <c r="Y6040" t="b">
        <v>0</v>
      </c>
      <c r="Z6040" t="b">
        <v>0</v>
      </c>
      <c r="AA6040">
        <v>0</v>
      </c>
      <c r="AB6040">
        <v>7</v>
      </c>
      <c r="AC6040" t="b">
        <v>0</v>
      </c>
      <c r="AD6040" t="b">
        <v>1</v>
      </c>
      <c r="AE6040" t="b">
        <v>0</v>
      </c>
      <c r="AF6040" t="b">
        <v>1</v>
      </c>
      <c r="AG6040" s="11">
        <v>45631</v>
      </c>
      <c r="AH6040" s="11">
        <v>45631</v>
      </c>
      <c r="AI6040" s="12">
        <f>IF(OR(AG6040="",AH6040=""),"",AH6040-AG6040)</f>
        <v>0.0</v>
      </c>
      <c r="AJ6040" s="13" t="b">
        <f>IF(OR(AI6040="",AA6040=""),"",AI6040=AA6040)</f>
        <v>1</v>
      </c>
      <c r="AK6040" s="13" t="b">
        <f>IF(AI6040="","",AI6040&gt;60)</f>
        <v>0</v>
      </c>
      <c r="AL6040" s="13" t="b">
        <f>IF(OR(Y6040=TRUE,AH6040=""),TRUE,FALSE)</f>
        <v>0</v>
      </c>
      <c r="AM6040" s="13" t="b">
        <f>IF(AI6040="","",AI6040&lt;0)</f>
        <v>0</v>
      </c>
      <c r="AN6040" s="13" t="str">
        <f>IF(AH6040="","No inspection date",IF(AI6040&lt;0,"Negative chronology",IF(AI6040&lt;=30,"0-30",IF(AI6040&lt;=60,"31-60",IF(AI6040&lt;=90,"61-90",IF(AI6040&lt;=180,"91-180","181+"))))))</f>
        <v>0-30</v>
      </c>
      <c r="AO6040" s="13" t="str">
        <f>IF(OR(ISNUMBER(SEARCH("COMPLETED",K6040)),ISNUMBER(SEARCH("CLOSED",K6040))),"Closed/Completed","Other Active/Issued")</f>
        <v>Closed/Completed</v>
      </c>
    </row>
    <row r="6041" spans="1:41">
      <c r="A6041" t="s">
        <v>29445</v>
      </c>
      <c r="B6041" t="s">
        <v>87</v>
      </c>
      <c r="C6041" t="s">
        <v>87</v>
      </c>
      <c r="D6041" t="s">
        <v>88</v>
      </c>
      <c r="F6041" t="s">
        <v>29446</v>
      </c>
      <c r="G6041" t="s">
        <v>29447</v>
      </c>
      <c r="H6041" t="s">
        <v>6775</v>
      </c>
      <c r="I6041" t="s">
        <v>4738</v>
      </c>
      <c r="J6041" t="s">
        <v>137</v>
      </c>
      <c r="K6041" t="s">
        <v>93</v>
      </c>
      <c r="L6041" t="s">
        <v>93</v>
      </c>
      <c r="M6041" t="s">
        <v>29448</v>
      </c>
      <c r="O6041" t="s">
        <v>29449</v>
      </c>
      <c r="P6041" s="10">
        <v>47.56077781</v>
      </c>
      <c r="Q6041" s="10">
        <v>-122.27921282</v>
      </c>
      <c r="R6041" t="s">
        <v>29450</v>
      </c>
      <c r="S6041" s="7">
        <v>12</v>
      </c>
      <c r="T6041" s="7">
        <v>2024</v>
      </c>
      <c r="U6041" s="7">
        <v>4</v>
      </c>
      <c r="V6041">
        <v>12</v>
      </c>
      <c r="W6041">
        <v>2024</v>
      </c>
      <c r="X6041">
        <v>4</v>
      </c>
      <c r="Y6041" t="b">
        <v>0</v>
      </c>
      <c r="Z6041" t="b">
        <v>0</v>
      </c>
      <c r="AA6041">
        <v>11</v>
      </c>
      <c r="AB6041">
        <v>2</v>
      </c>
      <c r="AC6041" t="b">
        <v>0</v>
      </c>
      <c r="AD6041" t="b">
        <v>1</v>
      </c>
      <c r="AE6041" t="b">
        <v>0</v>
      </c>
      <c r="AF6041" t="b">
        <v>1</v>
      </c>
      <c r="AG6041" s="11">
        <v>45635</v>
      </c>
      <c r="AH6041" s="11">
        <v>45646</v>
      </c>
      <c r="AI6041" s="12">
        <f>IF(OR(AG6041="",AH6041=""),"",AH6041-AG6041)</f>
        <v>11.0</v>
      </c>
      <c r="AJ6041" s="13" t="b">
        <f>IF(OR(AI6041="",AA6041=""),"",AI6041=AA6041)</f>
        <v>1</v>
      </c>
      <c r="AK6041" s="13" t="b">
        <f>IF(AI6041="","",AI6041&gt;60)</f>
        <v>0</v>
      </c>
      <c r="AL6041" s="13" t="b">
        <f>IF(OR(Y6041=TRUE,AH6041=""),TRUE,FALSE)</f>
        <v>0</v>
      </c>
      <c r="AM6041" s="13" t="b">
        <f>IF(AI6041="","",AI6041&lt;0)</f>
        <v>0</v>
      </c>
      <c r="AN6041" s="13" t="str">
        <f>IF(AH6041="","No inspection date",IF(AI6041&lt;0,"Negative chronology",IF(AI6041&lt;=30,"0-30",IF(AI6041&lt;=60,"31-60",IF(AI6041&lt;=90,"61-90",IF(AI6041&lt;=180,"91-180","181+"))))))</f>
        <v>0-30</v>
      </c>
      <c r="AO6041" s="13" t="str">
        <f>IF(OR(ISNUMBER(SEARCH("COMPLETED",K6041)),ISNUMBER(SEARCH("CLOSED",K6041))),"Closed/Completed","Other Active/Issued")</f>
        <v>Closed/Completed</v>
      </c>
    </row>
    <row r="6042" spans="1:41">
      <c r="A6042" t="s">
        <v>29451</v>
      </c>
      <c r="B6042" t="s">
        <v>87</v>
      </c>
      <c r="C6042" t="s">
        <v>87</v>
      </c>
      <c r="D6042" t="s">
        <v>88</v>
      </c>
      <c r="F6042" t="s">
        <v>29452</v>
      </c>
      <c r="H6042" t="s">
        <v>6813</v>
      </c>
      <c r="I6042" t="s">
        <v>4879</v>
      </c>
      <c r="J6042" t="s">
        <v>137</v>
      </c>
      <c r="K6042" t="s">
        <v>93</v>
      </c>
      <c r="L6042" t="s">
        <v>93</v>
      </c>
      <c r="M6042" t="s">
        <v>28519</v>
      </c>
      <c r="N6042" s="9">
        <v>98121</v>
      </c>
      <c r="O6042" t="s">
        <v>29453</v>
      </c>
      <c r="P6042" s="10">
        <v>47.61334562</v>
      </c>
      <c r="Q6042" s="10">
        <v>-122.34394996</v>
      </c>
      <c r="R6042" t="s">
        <v>28521</v>
      </c>
      <c r="S6042" s="7">
        <v>12</v>
      </c>
      <c r="T6042" s="7">
        <v>2024</v>
      </c>
      <c r="U6042" s="7">
        <v>4</v>
      </c>
      <c r="V6042">
        <v>1</v>
      </c>
      <c r="W6042">
        <v>2025</v>
      </c>
      <c r="X6042">
        <v>1</v>
      </c>
      <c r="Y6042" t="b">
        <v>0</v>
      </c>
      <c r="Z6042" t="b">
        <v>0</v>
      </c>
      <c r="AA6042">
        <v>37</v>
      </c>
      <c r="AB6042">
        <v>7</v>
      </c>
      <c r="AC6042" t="b">
        <v>0</v>
      </c>
      <c r="AD6042" t="b">
        <v>1</v>
      </c>
      <c r="AE6042" t="b">
        <v>0</v>
      </c>
      <c r="AF6042" t="b">
        <v>1</v>
      </c>
      <c r="AG6042" s="11">
        <v>45636</v>
      </c>
      <c r="AH6042" s="11">
        <v>45673</v>
      </c>
      <c r="AI6042" s="12">
        <f>IF(OR(AG6042="",AH6042=""),"",AH6042-AG6042)</f>
        <v>37.0</v>
      </c>
      <c r="AJ6042" s="13" t="b">
        <f>IF(OR(AI6042="",AA6042=""),"",AI6042=AA6042)</f>
        <v>1</v>
      </c>
      <c r="AK6042" s="13" t="b">
        <f>IF(AI6042="","",AI6042&gt;60)</f>
        <v>0</v>
      </c>
      <c r="AL6042" s="13" t="b">
        <f>IF(OR(Y6042=TRUE,AH6042=""),TRUE,FALSE)</f>
        <v>0</v>
      </c>
      <c r="AM6042" s="13" t="b">
        <f>IF(AI6042="","",AI6042&lt;0)</f>
        <v>0</v>
      </c>
      <c r="AN6042" s="13" t="str">
        <f>IF(AH6042="","No inspection date",IF(AI6042&lt;0,"Negative chronology",IF(AI6042&lt;=30,"0-30",IF(AI6042&lt;=60,"31-60",IF(AI6042&lt;=90,"61-90",IF(AI6042&lt;=180,"91-180","181+"))))))</f>
        <v>31-60</v>
      </c>
      <c r="AO6042" s="13" t="str">
        <f>IF(OR(ISNUMBER(SEARCH("COMPLETED",K6042)),ISNUMBER(SEARCH("CLOSED",K6042))),"Closed/Completed","Other Active/Issued")</f>
        <v>Closed/Completed</v>
      </c>
    </row>
    <row r="6043" spans="1:41">
      <c r="A6043" t="s">
        <v>29454</v>
      </c>
      <c r="B6043" t="s">
        <v>87</v>
      </c>
      <c r="C6043" t="s">
        <v>87</v>
      </c>
      <c r="D6043" t="s">
        <v>88</v>
      </c>
      <c r="F6043" t="s">
        <v>29455</v>
      </c>
      <c r="G6043" t="s">
        <v>6636</v>
      </c>
      <c r="H6043" t="s">
        <v>3510</v>
      </c>
      <c r="I6043" t="s">
        <v>12786</v>
      </c>
      <c r="J6043" t="s">
        <v>6317</v>
      </c>
      <c r="K6043" t="s">
        <v>93</v>
      </c>
      <c r="L6043" t="s">
        <v>93</v>
      </c>
      <c r="M6043" t="s">
        <v>29456</v>
      </c>
      <c r="N6043" s="9">
        <v>98116</v>
      </c>
      <c r="O6043" t="s">
        <v>29457</v>
      </c>
      <c r="P6043" s="10">
        <v>47.5750094</v>
      </c>
      <c r="Q6043" s="10">
        <v>-122.3828386</v>
      </c>
      <c r="R6043" t="s">
        <v>29458</v>
      </c>
      <c r="S6043" s="7">
        <v>12</v>
      </c>
      <c r="T6043" s="7">
        <v>2024</v>
      </c>
      <c r="U6043" s="7">
        <v>4</v>
      </c>
      <c r="V6043">
        <v>1</v>
      </c>
      <c r="W6043">
        <v>2025</v>
      </c>
      <c r="X6043">
        <v>1</v>
      </c>
      <c r="Y6043" t="b">
        <v>0</v>
      </c>
      <c r="Z6043" t="b">
        <v>0</v>
      </c>
      <c r="AA6043">
        <v>49</v>
      </c>
      <c r="AB6043">
        <v>1</v>
      </c>
      <c r="AC6043" t="b">
        <v>0</v>
      </c>
      <c r="AD6043" t="b">
        <v>1</v>
      </c>
      <c r="AE6043" t="b">
        <v>0</v>
      </c>
      <c r="AF6043" t="b">
        <v>1</v>
      </c>
      <c r="AG6043" s="11">
        <v>45637</v>
      </c>
      <c r="AH6043" s="11">
        <v>45686</v>
      </c>
      <c r="AI6043" s="12">
        <f>IF(OR(AG6043="",AH6043=""),"",AH6043-AG6043)</f>
        <v>49.0</v>
      </c>
      <c r="AJ6043" s="13" t="b">
        <f>IF(OR(AI6043="",AA6043=""),"",AI6043=AA6043)</f>
        <v>1</v>
      </c>
      <c r="AK6043" s="13" t="b">
        <f>IF(AI6043="","",AI6043&gt;60)</f>
        <v>0</v>
      </c>
      <c r="AL6043" s="13" t="b">
        <f>IF(OR(Y6043=TRUE,AH6043=""),TRUE,FALSE)</f>
        <v>0</v>
      </c>
      <c r="AM6043" s="13" t="b">
        <f>IF(AI6043="","",AI6043&lt;0)</f>
        <v>0</v>
      </c>
      <c r="AN6043" s="13" t="str">
        <f>IF(AH6043="","No inspection date",IF(AI6043&lt;0,"Negative chronology",IF(AI6043&lt;=30,"0-30",IF(AI6043&lt;=60,"31-60",IF(AI6043&lt;=90,"61-90",IF(AI6043&lt;=180,"91-180","181+"))))))</f>
        <v>31-60</v>
      </c>
      <c r="AO6043" s="13" t="str">
        <f>IF(OR(ISNUMBER(SEARCH("COMPLETED",K6043)),ISNUMBER(SEARCH("CLOSED",K6043))),"Closed/Completed","Other Active/Issued")</f>
        <v>Closed/Completed</v>
      </c>
    </row>
    <row r="6044" spans="1:41">
      <c r="A6044" t="s">
        <v>29459</v>
      </c>
      <c r="B6044" t="s">
        <v>87</v>
      </c>
      <c r="C6044" t="s">
        <v>87</v>
      </c>
      <c r="D6044" t="s">
        <v>88</v>
      </c>
      <c r="F6044" t="s">
        <v>29460</v>
      </c>
      <c r="G6044" t="s">
        <v>29461</v>
      </c>
      <c r="H6044" t="s">
        <v>4719</v>
      </c>
      <c r="I6044" t="s">
        <v>9958</v>
      </c>
      <c r="J6044" t="s">
        <v>137</v>
      </c>
      <c r="K6044" t="s">
        <v>93</v>
      </c>
      <c r="L6044" t="s">
        <v>93</v>
      </c>
      <c r="M6044" t="s">
        <v>29462</v>
      </c>
      <c r="N6044" s="9">
        <v>98107</v>
      </c>
      <c r="O6044" t="s">
        <v>29463</v>
      </c>
      <c r="P6044" s="10">
        <v>47.67545886</v>
      </c>
      <c r="Q6044" s="10">
        <v>-122.3751188</v>
      </c>
      <c r="R6044" t="s">
        <v>29464</v>
      </c>
      <c r="S6044" s="7">
        <v>12</v>
      </c>
      <c r="T6044" s="7">
        <v>2024</v>
      </c>
      <c r="U6044" s="7">
        <v>4</v>
      </c>
      <c r="V6044">
        <v>3</v>
      </c>
      <c r="W6044">
        <v>2025</v>
      </c>
      <c r="X6044">
        <v>1</v>
      </c>
      <c r="Y6044" t="b">
        <v>0</v>
      </c>
      <c r="Z6044" t="b">
        <v>0</v>
      </c>
      <c r="AA6044">
        <v>76</v>
      </c>
      <c r="AB6044">
        <v>6</v>
      </c>
      <c r="AC6044" t="b">
        <v>0</v>
      </c>
      <c r="AD6044" t="b">
        <v>1</v>
      </c>
      <c r="AE6044" t="b">
        <v>0</v>
      </c>
      <c r="AF6044" t="b">
        <v>1</v>
      </c>
      <c r="AG6044" s="11">
        <v>45644</v>
      </c>
      <c r="AH6044" s="11">
        <v>45720</v>
      </c>
      <c r="AI6044" s="12">
        <f>IF(OR(AG6044="",AH6044=""),"",AH6044-AG6044)</f>
        <v>76.0</v>
      </c>
      <c r="AJ6044" s="13" t="b">
        <f>IF(OR(AI6044="",AA6044=""),"",AI6044=AA6044)</f>
        <v>1</v>
      </c>
      <c r="AK6044" s="13" t="b">
        <f>IF(AI6044="","",AI6044&gt;60)</f>
        <v>1</v>
      </c>
      <c r="AL6044" s="13" t="b">
        <f>IF(OR(Y6044=TRUE,AH6044=""),TRUE,FALSE)</f>
        <v>0</v>
      </c>
      <c r="AM6044" s="13" t="b">
        <f>IF(AI6044="","",AI6044&lt;0)</f>
        <v>0</v>
      </c>
      <c r="AN6044" s="13" t="str">
        <f>IF(AH6044="","No inspection date",IF(AI6044&lt;0,"Negative chronology",IF(AI6044&lt;=30,"0-30",IF(AI6044&lt;=60,"31-60",IF(AI6044&lt;=90,"61-90",IF(AI6044&lt;=180,"91-180","181+"))))))</f>
        <v>61-90</v>
      </c>
      <c r="AO6044" s="13" t="str">
        <f>IF(OR(ISNUMBER(SEARCH("COMPLETED",K6044)),ISNUMBER(SEARCH("CLOSED",K6044))),"Closed/Completed","Other Active/Issued")</f>
        <v>Closed/Completed</v>
      </c>
    </row>
    <row r="6045" spans="1:41">
      <c r="A6045" t="s">
        <v>29465</v>
      </c>
      <c r="B6045" t="s">
        <v>87</v>
      </c>
      <c r="C6045" t="s">
        <v>87</v>
      </c>
      <c r="D6045" t="s">
        <v>88</v>
      </c>
      <c r="F6045" t="s">
        <v>29466</v>
      </c>
      <c r="G6045" t="s">
        <v>29467</v>
      </c>
      <c r="H6045" t="s">
        <v>4719</v>
      </c>
      <c r="I6045" t="s">
        <v>5555</v>
      </c>
      <c r="J6045" t="s">
        <v>137</v>
      </c>
      <c r="K6045" t="s">
        <v>93</v>
      </c>
      <c r="L6045" t="s">
        <v>100</v>
      </c>
      <c r="M6045" t="s">
        <v>29468</v>
      </c>
      <c r="N6045" s="9">
        <v>98109</v>
      </c>
      <c r="O6045" t="s">
        <v>29469</v>
      </c>
      <c r="P6045" s="10">
        <v>47.64442871</v>
      </c>
      <c r="Q6045" s="10">
        <v>-122.34503319</v>
      </c>
      <c r="R6045" t="s">
        <v>29470</v>
      </c>
      <c r="S6045" s="7">
        <v>12</v>
      </c>
      <c r="T6045" s="7">
        <v>2024</v>
      </c>
      <c r="U6045" s="7">
        <v>4</v>
      </c>
      <c r="V6045">
        <v>12</v>
      </c>
      <c r="W6045">
        <v>2025</v>
      </c>
      <c r="X6045">
        <v>4</v>
      </c>
      <c r="Y6045" t="b">
        <v>0</v>
      </c>
      <c r="Z6045" t="b">
        <v>0</v>
      </c>
      <c r="AA6045">
        <v>350</v>
      </c>
      <c r="AB6045">
        <v>7</v>
      </c>
      <c r="AC6045" t="b">
        <v>0</v>
      </c>
      <c r="AD6045" t="b">
        <v>1</v>
      </c>
      <c r="AE6045" t="b">
        <v>0</v>
      </c>
      <c r="AF6045" t="b">
        <v>1</v>
      </c>
      <c r="AG6045" s="11">
        <v>45644</v>
      </c>
      <c r="AH6045" s="11">
        <v>45994</v>
      </c>
      <c r="AI6045" s="12">
        <f>IF(OR(AG6045="",AH6045=""),"",AH6045-AG6045)</f>
        <v>350.0</v>
      </c>
      <c r="AJ6045" s="13" t="b">
        <f>IF(OR(AI6045="",AA6045=""),"",AI6045=AA6045)</f>
        <v>1</v>
      </c>
      <c r="AK6045" s="13" t="b">
        <f>IF(AI6045="","",AI6045&gt;60)</f>
        <v>1</v>
      </c>
      <c r="AL6045" s="13" t="b">
        <f>IF(OR(Y6045=TRUE,AH6045=""),TRUE,FALSE)</f>
        <v>0</v>
      </c>
      <c r="AM6045" s="13" t="b">
        <f>IF(AI6045="","",AI6045&lt;0)</f>
        <v>0</v>
      </c>
      <c r="AN6045" s="13" t="str">
        <f>IF(AH6045="","No inspection date",IF(AI6045&lt;0,"Negative chronology",IF(AI6045&lt;=30,"0-30",IF(AI6045&lt;=60,"31-60",IF(AI6045&lt;=90,"61-90",IF(AI6045&lt;=180,"91-180","181+"))))))</f>
        <v>181+</v>
      </c>
      <c r="AO6045" s="13" t="str">
        <f>IF(OR(ISNUMBER(SEARCH("COMPLETED",K6045)),ISNUMBER(SEARCH("CLOSED",K6045))),"Closed/Completed","Other Active/Issued")</f>
        <v>Closed/Completed</v>
      </c>
    </row>
    <row r="6046" spans="1:41">
      <c r="A6046" t="s">
        <v>29471</v>
      </c>
      <c r="B6046" t="s">
        <v>87</v>
      </c>
      <c r="C6046" t="s">
        <v>87</v>
      </c>
      <c r="D6046" t="s">
        <v>88</v>
      </c>
      <c r="F6046" t="s">
        <v>29472</v>
      </c>
      <c r="G6046" t="s">
        <v>6269</v>
      </c>
      <c r="H6046" t="s">
        <v>4738</v>
      </c>
      <c r="I6046" t="s">
        <v>2415</v>
      </c>
      <c r="J6046" t="s">
        <v>137</v>
      </c>
      <c r="K6046" t="s">
        <v>93</v>
      </c>
      <c r="L6046" t="s">
        <v>93</v>
      </c>
      <c r="M6046" t="s">
        <v>29378</v>
      </c>
      <c r="N6046" s="9">
        <v>98102</v>
      </c>
      <c r="O6046" t="s">
        <v>29473</v>
      </c>
      <c r="P6046" s="10">
        <v>47.63857645</v>
      </c>
      <c r="Q6046" s="10">
        <v>-122.32550742</v>
      </c>
      <c r="R6046" t="s">
        <v>29380</v>
      </c>
      <c r="S6046" s="7">
        <v>12</v>
      </c>
      <c r="T6046" s="7">
        <v>2024</v>
      </c>
      <c r="U6046" s="7">
        <v>4</v>
      </c>
      <c r="V6046">
        <v>5</v>
      </c>
      <c r="W6046">
        <v>2025</v>
      </c>
      <c r="X6046">
        <v>2</v>
      </c>
      <c r="Y6046" t="b">
        <v>0</v>
      </c>
      <c r="Z6046" t="b">
        <v>0</v>
      </c>
      <c r="AA6046">
        <v>139</v>
      </c>
      <c r="AB6046">
        <v>3</v>
      </c>
      <c r="AC6046" t="b">
        <v>0</v>
      </c>
      <c r="AD6046" t="b">
        <v>1</v>
      </c>
      <c r="AE6046" t="b">
        <v>0</v>
      </c>
      <c r="AF6046" t="b">
        <v>1</v>
      </c>
      <c r="AG6046" s="11">
        <v>45646</v>
      </c>
      <c r="AH6046" s="11">
        <v>45785</v>
      </c>
      <c r="AI6046" s="12">
        <f>IF(OR(AG6046="",AH6046=""),"",AH6046-AG6046)</f>
        <v>139.0</v>
      </c>
      <c r="AJ6046" s="13" t="b">
        <f>IF(OR(AI6046="",AA6046=""),"",AI6046=AA6046)</f>
        <v>1</v>
      </c>
      <c r="AK6046" s="13" t="b">
        <f>IF(AI6046="","",AI6046&gt;60)</f>
        <v>1</v>
      </c>
      <c r="AL6046" s="13" t="b">
        <f>IF(OR(Y6046=TRUE,AH6046=""),TRUE,FALSE)</f>
        <v>0</v>
      </c>
      <c r="AM6046" s="13" t="b">
        <f>IF(AI6046="","",AI6046&lt;0)</f>
        <v>0</v>
      </c>
      <c r="AN6046" s="13" t="str">
        <f>IF(AH6046="","No inspection date",IF(AI6046&lt;0,"Negative chronology",IF(AI6046&lt;=30,"0-30",IF(AI6046&lt;=60,"31-60",IF(AI6046&lt;=90,"61-90",IF(AI6046&lt;=180,"91-180","181+"))))))</f>
        <v>91-180</v>
      </c>
      <c r="AO6046" s="13" t="str">
        <f>IF(OR(ISNUMBER(SEARCH("COMPLETED",K6046)),ISNUMBER(SEARCH("CLOSED",K6046))),"Closed/Completed","Other Active/Issued")</f>
        <v>Closed/Completed</v>
      </c>
    </row>
    <row r="6047" spans="1:41">
      <c r="A6047" t="s">
        <v>29474</v>
      </c>
      <c r="B6047" t="s">
        <v>87</v>
      </c>
      <c r="C6047" t="s">
        <v>87</v>
      </c>
      <c r="D6047" t="s">
        <v>88</v>
      </c>
      <c r="F6047" t="s">
        <v>29475</v>
      </c>
      <c r="G6047" t="s">
        <v>29476</v>
      </c>
      <c r="H6047" t="s">
        <v>4738</v>
      </c>
      <c r="I6047" t="s">
        <v>6849</v>
      </c>
      <c r="J6047" t="s">
        <v>137</v>
      </c>
      <c r="K6047" t="s">
        <v>93</v>
      </c>
      <c r="L6047" t="s">
        <v>93</v>
      </c>
      <c r="M6047" t="s">
        <v>29477</v>
      </c>
      <c r="N6047" s="9">
        <v>98112</v>
      </c>
      <c r="O6047" t="s">
        <v>29478</v>
      </c>
      <c r="P6047" s="10">
        <v>47.62304676</v>
      </c>
      <c r="Q6047" s="10">
        <v>-122.3125068</v>
      </c>
      <c r="R6047" t="s">
        <v>29479</v>
      </c>
      <c r="S6047" s="7">
        <v>12</v>
      </c>
      <c r="T6047" s="7">
        <v>2024</v>
      </c>
      <c r="U6047" s="7">
        <v>4</v>
      </c>
      <c r="V6047">
        <v>1</v>
      </c>
      <c r="W6047">
        <v>2025</v>
      </c>
      <c r="X6047">
        <v>1</v>
      </c>
      <c r="Y6047" t="b">
        <v>0</v>
      </c>
      <c r="Z6047" t="b">
        <v>0</v>
      </c>
      <c r="AA6047">
        <v>28</v>
      </c>
      <c r="AB6047">
        <v>3</v>
      </c>
      <c r="AC6047" t="b">
        <v>0</v>
      </c>
      <c r="AD6047" t="b">
        <v>1</v>
      </c>
      <c r="AE6047" t="b">
        <v>0</v>
      </c>
      <c r="AF6047" t="b">
        <v>1</v>
      </c>
      <c r="AG6047" s="11">
        <v>45646</v>
      </c>
      <c r="AH6047" s="11">
        <v>45674</v>
      </c>
      <c r="AI6047" s="12">
        <f>IF(OR(AG6047="",AH6047=""),"",AH6047-AG6047)</f>
        <v>28.0</v>
      </c>
      <c r="AJ6047" s="13" t="b">
        <f>IF(OR(AI6047="",AA6047=""),"",AI6047=AA6047)</f>
        <v>1</v>
      </c>
      <c r="AK6047" s="13" t="b">
        <f>IF(AI6047="","",AI6047&gt;60)</f>
        <v>0</v>
      </c>
      <c r="AL6047" s="13" t="b">
        <f>IF(OR(Y6047=TRUE,AH6047=""),TRUE,FALSE)</f>
        <v>0</v>
      </c>
      <c r="AM6047" s="13" t="b">
        <f>IF(AI6047="","",AI6047&lt;0)</f>
        <v>0</v>
      </c>
      <c r="AN6047" s="13" t="str">
        <f>IF(AH6047="","No inspection date",IF(AI6047&lt;0,"Negative chronology",IF(AI6047&lt;=30,"0-30",IF(AI6047&lt;=60,"31-60",IF(AI6047&lt;=90,"61-90",IF(AI6047&lt;=180,"91-180","181+"))))))</f>
        <v>0-30</v>
      </c>
      <c r="AO6047" s="13" t="str">
        <f>IF(OR(ISNUMBER(SEARCH("COMPLETED",K6047)),ISNUMBER(SEARCH("CLOSED",K6047))),"Closed/Completed","Other Active/Issued")</f>
        <v>Closed/Completed</v>
      </c>
    </row>
    <row r="6048" spans="1:41">
      <c r="A6048" t="s">
        <v>29480</v>
      </c>
      <c r="B6048" t="s">
        <v>87</v>
      </c>
      <c r="C6048" t="s">
        <v>87</v>
      </c>
      <c r="D6048" t="s">
        <v>88</v>
      </c>
      <c r="F6048" t="s">
        <v>29481</v>
      </c>
      <c r="G6048" t="s">
        <v>29482</v>
      </c>
      <c r="H6048" t="s">
        <v>4757</v>
      </c>
      <c r="I6048" t="s">
        <v>4757</v>
      </c>
      <c r="J6048" t="s">
        <v>93</v>
      </c>
      <c r="K6048" t="s">
        <v>93</v>
      </c>
      <c r="L6048" t="s">
        <v>93</v>
      </c>
      <c r="M6048" t="s">
        <v>29483</v>
      </c>
      <c r="N6048" s="9">
        <v>98109</v>
      </c>
      <c r="O6048" t="s">
        <v>29484</v>
      </c>
      <c r="P6048" s="10">
        <v>47.63291118</v>
      </c>
      <c r="Q6048" s="10">
        <v>-122.34514218</v>
      </c>
      <c r="R6048" t="s">
        <v>29485</v>
      </c>
      <c r="S6048" s="7">
        <v>12</v>
      </c>
      <c r="T6048" s="7">
        <v>2024</v>
      </c>
      <c r="U6048" s="7">
        <v>4</v>
      </c>
      <c r="V6048">
        <v>12</v>
      </c>
      <c r="W6048">
        <v>2024</v>
      </c>
      <c r="X6048">
        <v>4</v>
      </c>
      <c r="Y6048" t="b">
        <v>0</v>
      </c>
      <c r="Z6048" t="b">
        <v>0</v>
      </c>
      <c r="AA6048">
        <v>0</v>
      </c>
      <c r="AB6048">
        <v>7</v>
      </c>
      <c r="AC6048" t="b">
        <v>0</v>
      </c>
      <c r="AD6048" t="b">
        <v>1</v>
      </c>
      <c r="AE6048" t="b">
        <v>0</v>
      </c>
      <c r="AF6048" t="b">
        <v>1</v>
      </c>
      <c r="AG6048" s="11">
        <v>45649</v>
      </c>
      <c r="AH6048" s="11">
        <v>45649</v>
      </c>
      <c r="AI6048" s="12">
        <f>IF(OR(AG6048="",AH6048=""),"",AH6048-AG6048)</f>
        <v>0.0</v>
      </c>
      <c r="AJ6048" s="13" t="b">
        <f>IF(OR(AI6048="",AA6048=""),"",AI6048=AA6048)</f>
        <v>1</v>
      </c>
      <c r="AK6048" s="13" t="b">
        <f>IF(AI6048="","",AI6048&gt;60)</f>
        <v>0</v>
      </c>
      <c r="AL6048" s="13" t="b">
        <f>IF(OR(Y6048=TRUE,AH6048=""),TRUE,FALSE)</f>
        <v>0</v>
      </c>
      <c r="AM6048" s="13" t="b">
        <f>IF(AI6048="","",AI6048&lt;0)</f>
        <v>0</v>
      </c>
      <c r="AN6048" s="13" t="str">
        <f>IF(AH6048="","No inspection date",IF(AI6048&lt;0,"Negative chronology",IF(AI6048&lt;=30,"0-30",IF(AI6048&lt;=60,"31-60",IF(AI6048&lt;=90,"61-90",IF(AI6048&lt;=180,"91-180","181+"))))))</f>
        <v>0-30</v>
      </c>
      <c r="AO6048" s="13" t="str">
        <f>IF(OR(ISNUMBER(SEARCH("COMPLETED",K6048)),ISNUMBER(SEARCH("CLOSED",K6048))),"Closed/Completed","Other Active/Issued")</f>
        <v>Closed/Completed</v>
      </c>
    </row>
    <row r="6049" spans="1:41">
      <c r="A6049" t="s">
        <v>29486</v>
      </c>
      <c r="B6049" t="s">
        <v>87</v>
      </c>
      <c r="C6049" t="s">
        <v>87</v>
      </c>
      <c r="D6049" t="s">
        <v>88</v>
      </c>
      <c r="F6049" t="s">
        <v>29487</v>
      </c>
      <c r="G6049" t="s">
        <v>29488</v>
      </c>
      <c r="H6049" t="s">
        <v>4764</v>
      </c>
      <c r="I6049" t="s">
        <v>4813</v>
      </c>
      <c r="J6049" t="s">
        <v>137</v>
      </c>
      <c r="K6049" t="s">
        <v>93</v>
      </c>
      <c r="L6049" t="s">
        <v>93</v>
      </c>
      <c r="M6049" t="s">
        <v>29489</v>
      </c>
      <c r="N6049" s="9">
        <v>98107</v>
      </c>
      <c r="O6049" t="s">
        <v>29490</v>
      </c>
      <c r="P6049" s="10">
        <v>47.66921158</v>
      </c>
      <c r="Q6049" s="10">
        <v>-122.37140503</v>
      </c>
      <c r="R6049" t="s">
        <v>29491</v>
      </c>
      <c r="S6049" s="7">
        <v>12</v>
      </c>
      <c r="T6049" s="7">
        <v>2024</v>
      </c>
      <c r="U6049" s="7">
        <v>4</v>
      </c>
      <c r="V6049">
        <v>1</v>
      </c>
      <c r="W6049">
        <v>2025</v>
      </c>
      <c r="X6049">
        <v>1</v>
      </c>
      <c r="Y6049" t="b">
        <v>0</v>
      </c>
      <c r="Z6049" t="b">
        <v>0</v>
      </c>
      <c r="AA6049">
        <v>14</v>
      </c>
      <c r="AB6049">
        <v>6</v>
      </c>
      <c r="AC6049" t="b">
        <v>0</v>
      </c>
      <c r="AD6049" t="b">
        <v>1</v>
      </c>
      <c r="AE6049" t="b">
        <v>0</v>
      </c>
      <c r="AF6049" t="b">
        <v>1</v>
      </c>
      <c r="AG6049" s="11">
        <v>45650</v>
      </c>
      <c r="AH6049" s="11">
        <v>45664</v>
      </c>
      <c r="AI6049" s="12">
        <f>IF(OR(AG6049="",AH6049=""),"",AH6049-AG6049)</f>
        <v>14.0</v>
      </c>
      <c r="AJ6049" s="13" t="b">
        <f>IF(OR(AI6049="",AA6049=""),"",AI6049=AA6049)</f>
        <v>1</v>
      </c>
      <c r="AK6049" s="13" t="b">
        <f>IF(AI6049="","",AI6049&gt;60)</f>
        <v>0</v>
      </c>
      <c r="AL6049" s="13" t="b">
        <f>IF(OR(Y6049=TRUE,AH6049=""),TRUE,FALSE)</f>
        <v>0</v>
      </c>
      <c r="AM6049" s="13" t="b">
        <f>IF(AI6049="","",AI6049&lt;0)</f>
        <v>0</v>
      </c>
      <c r="AN6049" s="13" t="str">
        <f>IF(AH6049="","No inspection date",IF(AI6049&lt;0,"Negative chronology",IF(AI6049&lt;=30,"0-30",IF(AI6049&lt;=60,"31-60",IF(AI6049&lt;=90,"61-90",IF(AI6049&lt;=180,"91-180","181+"))))))</f>
        <v>0-30</v>
      </c>
      <c r="AO6049" s="13" t="str">
        <f>IF(OR(ISNUMBER(SEARCH("COMPLETED",K6049)),ISNUMBER(SEARCH("CLOSED",K6049))),"Closed/Completed","Other Active/Issued")</f>
        <v>Closed/Completed</v>
      </c>
    </row>
    <row r="6050" spans="1:41">
      <c r="A6050" t="s">
        <v>29492</v>
      </c>
      <c r="B6050" t="s">
        <v>87</v>
      </c>
      <c r="C6050" t="s">
        <v>87</v>
      </c>
      <c r="D6050" t="s">
        <v>88</v>
      </c>
      <c r="F6050" t="s">
        <v>29493</v>
      </c>
      <c r="H6050" t="s">
        <v>12720</v>
      </c>
      <c r="I6050" t="s">
        <v>12955</v>
      </c>
      <c r="J6050" t="s">
        <v>137</v>
      </c>
      <c r="K6050" t="s">
        <v>93</v>
      </c>
      <c r="L6050" t="s">
        <v>93</v>
      </c>
      <c r="M6050" t="s">
        <v>29494</v>
      </c>
      <c r="O6050" t="s">
        <v>29495</v>
      </c>
      <c r="P6050" s="10">
        <v>47.61737232</v>
      </c>
      <c r="Q6050" s="10">
        <v>-122.32720371</v>
      </c>
      <c r="R6050" t="s">
        <v>29496</v>
      </c>
      <c r="S6050" s="7">
        <v>12</v>
      </c>
      <c r="T6050" s="7">
        <v>2024</v>
      </c>
      <c r="U6050" s="7">
        <v>4</v>
      </c>
      <c r="V6050">
        <v>3</v>
      </c>
      <c r="W6050">
        <v>2025</v>
      </c>
      <c r="X6050">
        <v>1</v>
      </c>
      <c r="Y6050" t="b">
        <v>0</v>
      </c>
      <c r="Z6050" t="b">
        <v>0</v>
      </c>
      <c r="AA6050">
        <v>94</v>
      </c>
      <c r="AB6050">
        <v>3</v>
      </c>
      <c r="AC6050" t="b">
        <v>0</v>
      </c>
      <c r="AD6050" t="b">
        <v>1</v>
      </c>
      <c r="AE6050" t="b">
        <v>0</v>
      </c>
      <c r="AF6050" t="b">
        <v>1</v>
      </c>
      <c r="AG6050" s="11">
        <v>45653</v>
      </c>
      <c r="AH6050" s="11">
        <v>45747</v>
      </c>
      <c r="AI6050" s="12">
        <f>IF(OR(AG6050="",AH6050=""),"",AH6050-AG6050)</f>
        <v>94.0</v>
      </c>
      <c r="AJ6050" s="13" t="b">
        <f>IF(OR(AI6050="",AA6050=""),"",AI6050=AA6050)</f>
        <v>1</v>
      </c>
      <c r="AK6050" s="13" t="b">
        <f>IF(AI6050="","",AI6050&gt;60)</f>
        <v>1</v>
      </c>
      <c r="AL6050" s="13" t="b">
        <f>IF(OR(Y6050=TRUE,AH6050=""),TRUE,FALSE)</f>
        <v>0</v>
      </c>
      <c r="AM6050" s="13" t="b">
        <f>IF(AI6050="","",AI6050&lt;0)</f>
        <v>0</v>
      </c>
      <c r="AN6050" s="13" t="str">
        <f>IF(AH6050="","No inspection date",IF(AI6050&lt;0,"Negative chronology",IF(AI6050&lt;=30,"0-30",IF(AI6050&lt;=60,"31-60",IF(AI6050&lt;=90,"61-90",IF(AI6050&lt;=180,"91-180","181+"))))))</f>
        <v>91-180</v>
      </c>
      <c r="AO6050" s="13" t="str">
        <f>IF(OR(ISNUMBER(SEARCH("COMPLETED",K6050)),ISNUMBER(SEARCH("CLOSED",K6050))),"Closed/Completed","Other Active/Issued")</f>
        <v>Closed/Completed</v>
      </c>
    </row>
    <row r="6051" spans="1:41">
      <c r="A6051" t="s">
        <v>29497</v>
      </c>
      <c r="B6051" t="s">
        <v>87</v>
      </c>
      <c r="C6051" t="s">
        <v>87</v>
      </c>
      <c r="D6051" t="s">
        <v>88</v>
      </c>
      <c r="F6051" t="s">
        <v>29498</v>
      </c>
      <c r="G6051" t="s">
        <v>12407</v>
      </c>
      <c r="H6051" t="s">
        <v>12720</v>
      </c>
      <c r="I6051" t="s">
        <v>4738</v>
      </c>
      <c r="J6051" t="s">
        <v>93</v>
      </c>
      <c r="K6051" t="s">
        <v>93</v>
      </c>
      <c r="L6051" t="s">
        <v>93</v>
      </c>
      <c r="M6051" t="s">
        <v>29499</v>
      </c>
      <c r="N6051" s="9">
        <v>98115</v>
      </c>
      <c r="O6051" t="s">
        <v>29500</v>
      </c>
      <c r="P6051" s="10">
        <v>47.67415105</v>
      </c>
      <c r="Q6051" s="10">
        <v>-122.26391204</v>
      </c>
      <c r="R6051" t="s">
        <v>29501</v>
      </c>
      <c r="S6051" s="7">
        <v>12</v>
      </c>
      <c r="T6051" s="7">
        <v>2024</v>
      </c>
      <c r="U6051" s="7">
        <v>4</v>
      </c>
      <c r="V6051">
        <v>12</v>
      </c>
      <c r="W6051">
        <v>2024</v>
      </c>
      <c r="X6051">
        <v>4</v>
      </c>
      <c r="Y6051" t="b">
        <v>0</v>
      </c>
      <c r="Z6051" t="b">
        <v>0</v>
      </c>
      <c r="AA6051">
        <v>-7</v>
      </c>
      <c r="AB6051">
        <v>4</v>
      </c>
      <c r="AC6051" t="b">
        <v>0</v>
      </c>
      <c r="AD6051" t="b">
        <v>1</v>
      </c>
      <c r="AE6051" t="b">
        <v>0</v>
      </c>
      <c r="AF6051" t="b">
        <v>1</v>
      </c>
      <c r="AG6051" s="11">
        <v>45653</v>
      </c>
      <c r="AH6051" s="11">
        <v>45646</v>
      </c>
      <c r="AI6051" s="12">
        <f>IF(OR(AG6051="",AH6051=""),"",AH6051-AG6051)</f>
        <v>-7.0</v>
      </c>
      <c r="AJ6051" s="13" t="b">
        <f>IF(OR(AI6051="",AA6051=""),"",AI6051=AA6051)</f>
        <v>1</v>
      </c>
      <c r="AK6051" s="13" t="b">
        <f>IF(AI6051="","",AI6051&gt;60)</f>
        <v>0</v>
      </c>
      <c r="AL6051" s="13" t="b">
        <f>IF(OR(Y6051=TRUE,AH6051=""),TRUE,FALSE)</f>
        <v>0</v>
      </c>
      <c r="AM6051" s="13" t="b">
        <f>IF(AI6051="","",AI6051&lt;0)</f>
        <v>1</v>
      </c>
      <c r="AN6051" s="13" t="str">
        <f>IF(AH6051="","No inspection date",IF(AI6051&lt;0,"Negative chronology",IF(AI6051&lt;=30,"0-30",IF(AI6051&lt;=60,"31-60",IF(AI6051&lt;=90,"61-90",IF(AI6051&lt;=180,"91-180","181+"))))))</f>
        <v>Negative chronology</v>
      </c>
      <c r="AO6051" s="13" t="str">
        <f>IF(OR(ISNUMBER(SEARCH("COMPLETED",K6051)),ISNUMBER(SEARCH("CLOSED",K6051))),"Closed/Completed","Other Active/Issued")</f>
        <v>Closed/Completed</v>
      </c>
    </row>
    <row r="6052" spans="1:41">
      <c r="A6052" t="s">
        <v>29502</v>
      </c>
      <c r="B6052" t="s">
        <v>87</v>
      </c>
      <c r="C6052" t="s">
        <v>87</v>
      </c>
      <c r="D6052" t="s">
        <v>88</v>
      </c>
      <c r="F6052" t="s">
        <v>29503</v>
      </c>
      <c r="G6052" t="s">
        <v>29504</v>
      </c>
      <c r="H6052" t="s">
        <v>12720</v>
      </c>
      <c r="I6052" t="s">
        <v>4738</v>
      </c>
      <c r="J6052" t="s">
        <v>93</v>
      </c>
      <c r="K6052" t="s">
        <v>100</v>
      </c>
      <c r="L6052" t="s">
        <v>100</v>
      </c>
      <c r="M6052" t="s">
        <v>27658</v>
      </c>
      <c r="N6052" s="9">
        <v>98102</v>
      </c>
      <c r="O6052" t="s">
        <v>29505</v>
      </c>
      <c r="P6052" s="10">
        <v>47.62413265</v>
      </c>
      <c r="Q6052" s="10">
        <v>-122.32288299</v>
      </c>
      <c r="R6052" t="s">
        <v>27660</v>
      </c>
      <c r="S6052" s="7">
        <v>12</v>
      </c>
      <c r="T6052" s="7">
        <v>2024</v>
      </c>
      <c r="U6052" s="7">
        <v>4</v>
      </c>
      <c r="V6052">
        <v>12</v>
      </c>
      <c r="W6052">
        <v>2024</v>
      </c>
      <c r="X6052">
        <v>4</v>
      </c>
      <c r="Y6052" t="b">
        <v>0</v>
      </c>
      <c r="Z6052" t="b">
        <v>0</v>
      </c>
      <c r="AA6052">
        <v>-7</v>
      </c>
      <c r="AB6052">
        <v>3</v>
      </c>
      <c r="AC6052" t="b">
        <v>0</v>
      </c>
      <c r="AD6052" t="b">
        <v>1</v>
      </c>
      <c r="AE6052" t="b">
        <v>0</v>
      </c>
      <c r="AF6052" t="b">
        <v>1</v>
      </c>
      <c r="AG6052" s="11">
        <v>45653</v>
      </c>
      <c r="AH6052" s="11">
        <v>45646</v>
      </c>
      <c r="AI6052" s="12">
        <f>IF(OR(AG6052="",AH6052=""),"",AH6052-AG6052)</f>
        <v>-7.0</v>
      </c>
      <c r="AJ6052" s="13" t="b">
        <f>IF(OR(AI6052="",AA6052=""),"",AI6052=AA6052)</f>
        <v>1</v>
      </c>
      <c r="AK6052" s="13" t="b">
        <f>IF(AI6052="","",AI6052&gt;60)</f>
        <v>0</v>
      </c>
      <c r="AL6052" s="13" t="b">
        <f>IF(OR(Y6052=TRUE,AH6052=""),TRUE,FALSE)</f>
        <v>0</v>
      </c>
      <c r="AM6052" s="13" t="b">
        <f>IF(AI6052="","",AI6052&lt;0)</f>
        <v>1</v>
      </c>
      <c r="AN6052" s="13" t="str">
        <f>IF(AH6052="","No inspection date",IF(AI6052&lt;0,"Negative chronology",IF(AI6052&lt;=30,"0-30",IF(AI6052&lt;=60,"31-60",IF(AI6052&lt;=90,"61-90",IF(AI6052&lt;=180,"91-180","181+"))))))</f>
        <v>Negative chronology</v>
      </c>
      <c r="AO6052" s="13" t="str">
        <f>IF(OR(ISNUMBER(SEARCH("COMPLETED",K6052)),ISNUMBER(SEARCH("CLOSED",K6052))),"Closed/Completed","Other Active/Issued")</f>
        <v>Other Active/Issued</v>
      </c>
    </row>
    <row r="6053" spans="1:41">
      <c r="A6053" t="s">
        <v>29506</v>
      </c>
      <c r="B6053" t="s">
        <v>87</v>
      </c>
      <c r="C6053" t="s">
        <v>87</v>
      </c>
      <c r="D6053" t="s">
        <v>88</v>
      </c>
      <c r="F6053" t="s">
        <v>29507</v>
      </c>
      <c r="G6053" t="s">
        <v>27067</v>
      </c>
      <c r="H6053" t="s">
        <v>12732</v>
      </c>
      <c r="I6053" t="s">
        <v>6870</v>
      </c>
      <c r="J6053" t="s">
        <v>137</v>
      </c>
      <c r="K6053" t="s">
        <v>93</v>
      </c>
      <c r="L6053" t="s">
        <v>93</v>
      </c>
      <c r="M6053" t="s">
        <v>29508</v>
      </c>
      <c r="N6053" s="9">
        <v>98103</v>
      </c>
      <c r="O6053" t="s">
        <v>29509</v>
      </c>
      <c r="P6053" s="10">
        <v>47.66269397</v>
      </c>
      <c r="Q6053" s="10">
        <v>-122.34985907</v>
      </c>
      <c r="R6053" t="s">
        <v>29510</v>
      </c>
      <c r="S6053" s="7">
        <v>12</v>
      </c>
      <c r="T6053" s="7">
        <v>2024</v>
      </c>
      <c r="U6053" s="7">
        <v>4</v>
      </c>
      <c r="V6053">
        <v>2</v>
      </c>
      <c r="W6053">
        <v>2025</v>
      </c>
      <c r="X6053">
        <v>1</v>
      </c>
      <c r="Y6053" t="b">
        <v>0</v>
      </c>
      <c r="Z6053" t="b">
        <v>0</v>
      </c>
      <c r="AA6053">
        <v>43</v>
      </c>
      <c r="AB6053">
        <v>6</v>
      </c>
      <c r="AC6053" t="b">
        <v>0</v>
      </c>
      <c r="AD6053" t="b">
        <v>1</v>
      </c>
      <c r="AE6053" t="b">
        <v>0</v>
      </c>
      <c r="AF6053" t="b">
        <v>1</v>
      </c>
      <c r="AG6053" s="11">
        <v>45657</v>
      </c>
      <c r="AH6053" s="11">
        <v>45700</v>
      </c>
      <c r="AI6053" s="12">
        <f>IF(OR(AG6053="",AH6053=""),"",AH6053-AG6053)</f>
        <v>43.0</v>
      </c>
      <c r="AJ6053" s="13" t="b">
        <f>IF(OR(AI6053="",AA6053=""),"",AI6053=AA6053)</f>
        <v>1</v>
      </c>
      <c r="AK6053" s="13" t="b">
        <f>IF(AI6053="","",AI6053&gt;60)</f>
        <v>0</v>
      </c>
      <c r="AL6053" s="13" t="b">
        <f>IF(OR(Y6053=TRUE,AH6053=""),TRUE,FALSE)</f>
        <v>0</v>
      </c>
      <c r="AM6053" s="13" t="b">
        <f>IF(AI6053="","",AI6053&lt;0)</f>
        <v>0</v>
      </c>
      <c r="AN6053" s="13" t="str">
        <f>IF(AH6053="","No inspection date",IF(AI6053&lt;0,"Negative chronology",IF(AI6053&lt;=30,"0-30",IF(AI6053&lt;=60,"31-60",IF(AI6053&lt;=90,"61-90",IF(AI6053&lt;=180,"91-180","181+"))))))</f>
        <v>31-60</v>
      </c>
      <c r="AO6053" s="13" t="str">
        <f>IF(OR(ISNUMBER(SEARCH("COMPLETED",K6053)),ISNUMBER(SEARCH("CLOSED",K6053))),"Closed/Completed","Other Active/Issued")</f>
        <v>Closed/Completed</v>
      </c>
    </row>
    <row r="6054" spans="1:41">
      <c r="A6054" t="s">
        <v>29511</v>
      </c>
      <c r="B6054" t="s">
        <v>87</v>
      </c>
      <c r="C6054" t="s">
        <v>87</v>
      </c>
      <c r="D6054" t="s">
        <v>88</v>
      </c>
      <c r="F6054" t="s">
        <v>29512</v>
      </c>
      <c r="G6054" t="s">
        <v>29513</v>
      </c>
      <c r="H6054" t="s">
        <v>12732</v>
      </c>
      <c r="I6054" t="s">
        <v>3510</v>
      </c>
      <c r="J6054" t="s">
        <v>93</v>
      </c>
      <c r="K6054" t="s">
        <v>100</v>
      </c>
      <c r="L6054" t="s">
        <v>100</v>
      </c>
      <c r="M6054" t="s">
        <v>29514</v>
      </c>
      <c r="N6054" s="9">
        <v>98109</v>
      </c>
      <c r="O6054" t="s">
        <v>29515</v>
      </c>
      <c r="P6054" s="10">
        <v>47.61946557</v>
      </c>
      <c r="Q6054" s="10">
        <v>-122.35493212</v>
      </c>
      <c r="R6054" t="s">
        <v>29516</v>
      </c>
      <c r="S6054" s="7">
        <v>12</v>
      </c>
      <c r="T6054" s="7">
        <v>2024</v>
      </c>
      <c r="U6054" s="7">
        <v>4</v>
      </c>
      <c r="V6054">
        <v>12</v>
      </c>
      <c r="W6054">
        <v>2024</v>
      </c>
      <c r="X6054">
        <v>4</v>
      </c>
      <c r="Y6054" t="b">
        <v>0</v>
      </c>
      <c r="Z6054" t="b">
        <v>0</v>
      </c>
      <c r="AA6054">
        <v>-20</v>
      </c>
      <c r="AB6054">
        <v>7</v>
      </c>
      <c r="AC6054" t="b">
        <v>0</v>
      </c>
      <c r="AD6054" t="b">
        <v>1</v>
      </c>
      <c r="AE6054" t="b">
        <v>0</v>
      </c>
      <c r="AF6054" t="b">
        <v>1</v>
      </c>
      <c r="AG6054" s="11">
        <v>45657</v>
      </c>
      <c r="AH6054" s="11">
        <v>45637</v>
      </c>
      <c r="AI6054" s="12">
        <f>IF(OR(AG6054="",AH6054=""),"",AH6054-AG6054)</f>
        <v>-20.0</v>
      </c>
      <c r="AJ6054" s="13" t="b">
        <f>IF(OR(AI6054="",AA6054=""),"",AI6054=AA6054)</f>
        <v>1</v>
      </c>
      <c r="AK6054" s="13" t="b">
        <f>IF(AI6054="","",AI6054&gt;60)</f>
        <v>0</v>
      </c>
      <c r="AL6054" s="13" t="b">
        <f>IF(OR(Y6054=TRUE,AH6054=""),TRUE,FALSE)</f>
        <v>0</v>
      </c>
      <c r="AM6054" s="13" t="b">
        <f>IF(AI6054="","",AI6054&lt;0)</f>
        <v>1</v>
      </c>
      <c r="AN6054" s="13" t="str">
        <f>IF(AH6054="","No inspection date",IF(AI6054&lt;0,"Negative chronology",IF(AI6054&lt;=30,"0-30",IF(AI6054&lt;=60,"31-60",IF(AI6054&lt;=90,"61-90",IF(AI6054&lt;=180,"91-180","181+"))))))</f>
        <v>Negative chronology</v>
      </c>
      <c r="AO6054" s="13" t="str">
        <f>IF(OR(ISNUMBER(SEARCH("COMPLETED",K6054)),ISNUMBER(SEARCH("CLOSED",K6054))),"Closed/Completed","Other Active/Issued")</f>
        <v>Other Active/Issued</v>
      </c>
    </row>
    <row r="6055" spans="1:41">
      <c r="A6055" t="s">
        <v>29517</v>
      </c>
      <c r="B6055" t="s">
        <v>87</v>
      </c>
      <c r="C6055" t="s">
        <v>87</v>
      </c>
      <c r="D6055" t="s">
        <v>88</v>
      </c>
      <c r="F6055" t="s">
        <v>29518</v>
      </c>
      <c r="G6055" t="s">
        <v>27067</v>
      </c>
      <c r="H6055" t="s">
        <v>12732</v>
      </c>
      <c r="I6055" t="s">
        <v>4825</v>
      </c>
      <c r="J6055" t="s">
        <v>6317</v>
      </c>
      <c r="K6055" t="s">
        <v>93</v>
      </c>
      <c r="L6055" t="s">
        <v>93</v>
      </c>
      <c r="M6055" t="s">
        <v>29519</v>
      </c>
      <c r="N6055" s="9">
        <v>98109</v>
      </c>
      <c r="O6055" t="s">
        <v>29520</v>
      </c>
      <c r="P6055" s="10">
        <v>47.62612809</v>
      </c>
      <c r="Q6055" s="10">
        <v>-122.34518257</v>
      </c>
      <c r="R6055" t="s">
        <v>29521</v>
      </c>
      <c r="S6055" s="7">
        <v>12</v>
      </c>
      <c r="T6055" s="7">
        <v>2024</v>
      </c>
      <c r="U6055" s="7">
        <v>4</v>
      </c>
      <c r="V6055">
        <v>1</v>
      </c>
      <c r="W6055">
        <v>2025</v>
      </c>
      <c r="X6055">
        <v>1</v>
      </c>
      <c r="Y6055" t="b">
        <v>0</v>
      </c>
      <c r="Z6055" t="b">
        <v>0</v>
      </c>
      <c r="AA6055">
        <v>9</v>
      </c>
      <c r="AB6055">
        <v>7</v>
      </c>
      <c r="AC6055" t="b">
        <v>0</v>
      </c>
      <c r="AD6055" t="b">
        <v>1</v>
      </c>
      <c r="AE6055" t="b">
        <v>0</v>
      </c>
      <c r="AF6055" t="b">
        <v>1</v>
      </c>
      <c r="AG6055" s="11">
        <v>45657</v>
      </c>
      <c r="AH6055" s="11">
        <v>45666</v>
      </c>
      <c r="AI6055" s="12">
        <f>IF(OR(AG6055="",AH6055=""),"",AH6055-AG6055)</f>
        <v>9.0</v>
      </c>
      <c r="AJ6055" s="13" t="b">
        <f>IF(OR(AI6055="",AA6055=""),"",AI6055=AA6055)</f>
        <v>1</v>
      </c>
      <c r="AK6055" s="13" t="b">
        <f>IF(AI6055="","",AI6055&gt;60)</f>
        <v>0</v>
      </c>
      <c r="AL6055" s="13" t="b">
        <f>IF(OR(Y6055=TRUE,AH6055=""),TRUE,FALSE)</f>
        <v>0</v>
      </c>
      <c r="AM6055" s="13" t="b">
        <f>IF(AI6055="","",AI6055&lt;0)</f>
        <v>0</v>
      </c>
      <c r="AN6055" s="13" t="str">
        <f>IF(AH6055="","No inspection date",IF(AI6055&lt;0,"Negative chronology",IF(AI6055&lt;=30,"0-30",IF(AI6055&lt;=60,"31-60",IF(AI6055&lt;=90,"61-90",IF(AI6055&lt;=180,"91-180","181+"))))))</f>
        <v>0-30</v>
      </c>
      <c r="AO6055" s="13" t="str">
        <f>IF(OR(ISNUMBER(SEARCH("COMPLETED",K6055)),ISNUMBER(SEARCH("CLOSED",K6055))),"Closed/Completed","Other Active/Issued")</f>
        <v>Closed/Completed</v>
      </c>
    </row>
    <row r="6056" spans="1:41">
      <c r="A6056" t="s">
        <v>29522</v>
      </c>
      <c r="B6056" t="s">
        <v>87</v>
      </c>
      <c r="D6056" t="s">
        <v>88</v>
      </c>
      <c r="F6056" t="s">
        <v>29523</v>
      </c>
      <c r="H6056" t="s">
        <v>4813</v>
      </c>
      <c r="I6056" t="s">
        <v>4926</v>
      </c>
      <c r="J6056" t="s">
        <v>137</v>
      </c>
      <c r="K6056" t="s">
        <v>93</v>
      </c>
      <c r="M6056" t="s">
        <v>29524</v>
      </c>
      <c r="N6056" s="9">
        <v>98125</v>
      </c>
      <c r="O6056" t="s">
        <v>29525</v>
      </c>
      <c r="P6056" s="10">
        <v>47.71025526</v>
      </c>
      <c r="Q6056" s="10">
        <v>-122.32021551</v>
      </c>
      <c r="R6056" t="s">
        <v>29526</v>
      </c>
      <c r="S6056" s="7">
        <v>1</v>
      </c>
      <c r="T6056" s="7">
        <v>2025</v>
      </c>
      <c r="U6056" s="7">
        <v>1</v>
      </c>
      <c r="V6056">
        <v>2</v>
      </c>
      <c r="W6056">
        <v>2025</v>
      </c>
      <c r="X6056">
        <v>1</v>
      </c>
      <c r="Y6056" t="b">
        <v>0</v>
      </c>
      <c r="Z6056" t="b">
        <v>0</v>
      </c>
      <c r="AA6056">
        <v>43</v>
      </c>
      <c r="AB6056">
        <v>5</v>
      </c>
      <c r="AC6056" t="b">
        <v>0</v>
      </c>
      <c r="AD6056" t="b">
        <v>1</v>
      </c>
      <c r="AE6056" t="b">
        <v>0</v>
      </c>
      <c r="AF6056" t="b">
        <v>1</v>
      </c>
      <c r="AG6056" s="11">
        <v>45664</v>
      </c>
      <c r="AH6056" s="11">
        <v>45707</v>
      </c>
      <c r="AI6056" s="12">
        <f>IF(OR(AG6056="",AH6056=""),"",AH6056-AG6056)</f>
        <v>43.0</v>
      </c>
      <c r="AJ6056" s="13" t="b">
        <f>IF(OR(AI6056="",AA6056=""),"",AI6056=AA6056)</f>
        <v>1</v>
      </c>
      <c r="AK6056" s="13" t="b">
        <f>IF(AI6056="","",AI6056&gt;60)</f>
        <v>0</v>
      </c>
      <c r="AL6056" s="13" t="b">
        <f>IF(OR(Y6056=TRUE,AH6056=""),TRUE,FALSE)</f>
        <v>0</v>
      </c>
      <c r="AM6056" s="13" t="b">
        <f>IF(AI6056="","",AI6056&lt;0)</f>
        <v>0</v>
      </c>
      <c r="AN6056" s="13" t="str">
        <f>IF(AH6056="","No inspection date",IF(AI6056&lt;0,"Negative chronology",IF(AI6056&lt;=30,"0-30",IF(AI6056&lt;=60,"31-60",IF(AI6056&lt;=90,"61-90",IF(AI6056&lt;=180,"91-180","181+"))))))</f>
        <v>31-60</v>
      </c>
      <c r="AO6056" s="13" t="str">
        <f>IF(OR(ISNUMBER(SEARCH("COMPLETED",K6056)),ISNUMBER(SEARCH("CLOSED",K6056))),"Closed/Completed","Other Active/Issued")</f>
        <v>Closed/Completed</v>
      </c>
    </row>
    <row r="6057" spans="1:41">
      <c r="A6057" t="s">
        <v>29527</v>
      </c>
      <c r="B6057" t="s">
        <v>87</v>
      </c>
      <c r="D6057" t="s">
        <v>88</v>
      </c>
      <c r="F6057" t="s">
        <v>29528</v>
      </c>
      <c r="H6057" t="s">
        <v>4825</v>
      </c>
      <c r="I6057" t="s">
        <v>4841</v>
      </c>
      <c r="J6057" t="s">
        <v>6317</v>
      </c>
      <c r="K6057" t="s">
        <v>93</v>
      </c>
      <c r="M6057" t="s">
        <v>17629</v>
      </c>
      <c r="N6057" s="9">
        <v>98101</v>
      </c>
      <c r="O6057" t="s">
        <v>29529</v>
      </c>
      <c r="P6057" s="10">
        <v>47.61531237</v>
      </c>
      <c r="Q6057" s="10">
        <v>-122.33018993</v>
      </c>
      <c r="R6057" t="s">
        <v>17631</v>
      </c>
      <c r="S6057" s="7">
        <v>1</v>
      </c>
      <c r="T6057" s="7">
        <v>2025</v>
      </c>
      <c r="U6057" s="7">
        <v>1</v>
      </c>
      <c r="V6057">
        <v>1</v>
      </c>
      <c r="W6057">
        <v>2025</v>
      </c>
      <c r="X6057">
        <v>1</v>
      </c>
      <c r="Y6057" t="b">
        <v>0</v>
      </c>
      <c r="Z6057" t="b">
        <v>0</v>
      </c>
      <c r="AA6057">
        <v>1</v>
      </c>
      <c r="AB6057">
        <v>7</v>
      </c>
      <c r="AC6057" t="b">
        <v>0</v>
      </c>
      <c r="AD6057" t="b">
        <v>1</v>
      </c>
      <c r="AE6057" t="b">
        <v>0</v>
      </c>
      <c r="AF6057" t="b">
        <v>1</v>
      </c>
      <c r="AG6057" s="11">
        <v>45666</v>
      </c>
      <c r="AH6057" s="11">
        <v>45667</v>
      </c>
      <c r="AI6057" s="12">
        <f>IF(OR(AG6057="",AH6057=""),"",AH6057-AG6057)</f>
        <v>1.0</v>
      </c>
      <c r="AJ6057" s="13" t="b">
        <f>IF(OR(AI6057="",AA6057=""),"",AI6057=AA6057)</f>
        <v>1</v>
      </c>
      <c r="AK6057" s="13" t="b">
        <f>IF(AI6057="","",AI6057&gt;60)</f>
        <v>0</v>
      </c>
      <c r="AL6057" s="13" t="b">
        <f>IF(OR(Y6057=TRUE,AH6057=""),TRUE,FALSE)</f>
        <v>0</v>
      </c>
      <c r="AM6057" s="13" t="b">
        <f>IF(AI6057="","",AI6057&lt;0)</f>
        <v>0</v>
      </c>
      <c r="AN6057" s="13" t="str">
        <f>IF(AH6057="","No inspection date",IF(AI6057&lt;0,"Negative chronology",IF(AI6057&lt;=30,"0-30",IF(AI6057&lt;=60,"31-60",IF(AI6057&lt;=90,"61-90",IF(AI6057&lt;=180,"91-180","181+"))))))</f>
        <v>0-30</v>
      </c>
      <c r="AO6057" s="13" t="str">
        <f>IF(OR(ISNUMBER(SEARCH("COMPLETED",K6057)),ISNUMBER(SEARCH("CLOSED",K6057))),"Closed/Completed","Other Active/Issued")</f>
        <v>Closed/Completed</v>
      </c>
    </row>
    <row r="6058" spans="1:41">
      <c r="A6058" t="s">
        <v>29530</v>
      </c>
      <c r="B6058" t="s">
        <v>87</v>
      </c>
      <c r="D6058" t="s">
        <v>88</v>
      </c>
      <c r="F6058" t="s">
        <v>29531</v>
      </c>
      <c r="H6058" t="s">
        <v>4852</v>
      </c>
      <c r="I6058" t="s">
        <v>4819</v>
      </c>
      <c r="J6058" t="s">
        <v>93</v>
      </c>
      <c r="K6058" t="s">
        <v>100</v>
      </c>
      <c r="M6058" t="s">
        <v>6839</v>
      </c>
      <c r="N6058" s="9">
        <v>98102</v>
      </c>
      <c r="O6058" t="s">
        <v>29532</v>
      </c>
      <c r="P6058" s="10">
        <v>47.62132388</v>
      </c>
      <c r="Q6058" s="10">
        <v>-122.32560976</v>
      </c>
      <c r="R6058" t="s">
        <v>6841</v>
      </c>
      <c r="S6058" s="7">
        <v>1</v>
      </c>
      <c r="T6058" s="7">
        <v>2025</v>
      </c>
      <c r="U6058" s="7">
        <v>1</v>
      </c>
      <c r="V6058">
        <v>1</v>
      </c>
      <c r="W6058">
        <v>2025</v>
      </c>
      <c r="X6058">
        <v>1</v>
      </c>
      <c r="Y6058" t="b">
        <v>0</v>
      </c>
      <c r="Z6058" t="b">
        <v>0</v>
      </c>
      <c r="AA6058">
        <v>-5</v>
      </c>
      <c r="AB6058">
        <v>3</v>
      </c>
      <c r="AC6058" t="b">
        <v>0</v>
      </c>
      <c r="AD6058" t="b">
        <v>1</v>
      </c>
      <c r="AE6058" t="b">
        <v>0</v>
      </c>
      <c r="AF6058" t="b">
        <v>1</v>
      </c>
      <c r="AG6058" s="11">
        <v>45670</v>
      </c>
      <c r="AH6058" s="11">
        <v>45665</v>
      </c>
      <c r="AI6058" s="12">
        <f>IF(OR(AG6058="",AH6058=""),"",AH6058-AG6058)</f>
        <v>-5.0</v>
      </c>
      <c r="AJ6058" s="13" t="b">
        <f>IF(OR(AI6058="",AA6058=""),"",AI6058=AA6058)</f>
        <v>1</v>
      </c>
      <c r="AK6058" s="13" t="b">
        <f>IF(AI6058="","",AI6058&gt;60)</f>
        <v>0</v>
      </c>
      <c r="AL6058" s="13" t="b">
        <f>IF(OR(Y6058=TRUE,AH6058=""),TRUE,FALSE)</f>
        <v>0</v>
      </c>
      <c r="AM6058" s="13" t="b">
        <f>IF(AI6058="","",AI6058&lt;0)</f>
        <v>1</v>
      </c>
      <c r="AN6058" s="13" t="str">
        <f>IF(AH6058="","No inspection date",IF(AI6058&lt;0,"Negative chronology",IF(AI6058&lt;=30,"0-30",IF(AI6058&lt;=60,"31-60",IF(AI6058&lt;=90,"61-90",IF(AI6058&lt;=180,"91-180","181+"))))))</f>
        <v>Negative chronology</v>
      </c>
      <c r="AO6058" s="13" t="str">
        <f>IF(OR(ISNUMBER(SEARCH("COMPLETED",K6058)),ISNUMBER(SEARCH("CLOSED",K6058))),"Closed/Completed","Other Active/Issued")</f>
        <v>Other Active/Issued</v>
      </c>
    </row>
    <row r="6059" spans="1:41">
      <c r="A6059" t="s">
        <v>29533</v>
      </c>
      <c r="B6059" t="s">
        <v>87</v>
      </c>
      <c r="D6059" t="s">
        <v>88</v>
      </c>
      <c r="F6059" t="s">
        <v>29534</v>
      </c>
      <c r="H6059" t="s">
        <v>4852</v>
      </c>
      <c r="I6059" t="s">
        <v>4819</v>
      </c>
      <c r="J6059" t="s">
        <v>93</v>
      </c>
      <c r="K6059" t="s">
        <v>100</v>
      </c>
      <c r="M6059" t="s">
        <v>29535</v>
      </c>
      <c r="N6059" s="9">
        <v>98125</v>
      </c>
      <c r="O6059" t="s">
        <v>29536</v>
      </c>
      <c r="P6059" s="10">
        <v>47.71884315</v>
      </c>
      <c r="Q6059" s="10">
        <v>-122.31856644</v>
      </c>
      <c r="R6059" t="s">
        <v>29537</v>
      </c>
      <c r="S6059" s="7">
        <v>1</v>
      </c>
      <c r="T6059" s="7">
        <v>2025</v>
      </c>
      <c r="U6059" s="7">
        <v>1</v>
      </c>
      <c r="V6059">
        <v>1</v>
      </c>
      <c r="W6059">
        <v>2025</v>
      </c>
      <c r="X6059">
        <v>1</v>
      </c>
      <c r="Y6059" t="b">
        <v>0</v>
      </c>
      <c r="Z6059" t="b">
        <v>0</v>
      </c>
      <c r="AA6059">
        <v>-5</v>
      </c>
      <c r="AB6059">
        <v>5</v>
      </c>
      <c r="AC6059" t="b">
        <v>0</v>
      </c>
      <c r="AD6059" t="b">
        <v>1</v>
      </c>
      <c r="AE6059" t="b">
        <v>0</v>
      </c>
      <c r="AF6059" t="b">
        <v>1</v>
      </c>
      <c r="AG6059" s="11">
        <v>45670</v>
      </c>
      <c r="AH6059" s="11">
        <v>45665</v>
      </c>
      <c r="AI6059" s="12">
        <f>IF(OR(AG6059="",AH6059=""),"",AH6059-AG6059)</f>
        <v>-5.0</v>
      </c>
      <c r="AJ6059" s="13" t="b">
        <f>IF(OR(AI6059="",AA6059=""),"",AI6059=AA6059)</f>
        <v>1</v>
      </c>
      <c r="AK6059" s="13" t="b">
        <f>IF(AI6059="","",AI6059&gt;60)</f>
        <v>0</v>
      </c>
      <c r="AL6059" s="13" t="b">
        <f>IF(OR(Y6059=TRUE,AH6059=""),TRUE,FALSE)</f>
        <v>0</v>
      </c>
      <c r="AM6059" s="13" t="b">
        <f>IF(AI6059="","",AI6059&lt;0)</f>
        <v>1</v>
      </c>
      <c r="AN6059" s="13" t="str">
        <f>IF(AH6059="","No inspection date",IF(AI6059&lt;0,"Negative chronology",IF(AI6059&lt;=30,"0-30",IF(AI6059&lt;=60,"31-60",IF(AI6059&lt;=90,"61-90",IF(AI6059&lt;=180,"91-180","181+"))))))</f>
        <v>Negative chronology</v>
      </c>
      <c r="AO6059" s="13" t="str">
        <f>IF(OR(ISNUMBER(SEARCH("COMPLETED",K6059)),ISNUMBER(SEARCH("CLOSED",K6059))),"Closed/Completed","Other Active/Issued")</f>
        <v>Other Active/Issued</v>
      </c>
    </row>
    <row r="6060" spans="1:41">
      <c r="A6060" t="s">
        <v>29538</v>
      </c>
      <c r="B6060" t="s">
        <v>87</v>
      </c>
      <c r="D6060" t="s">
        <v>88</v>
      </c>
      <c r="F6060" t="s">
        <v>29539</v>
      </c>
      <c r="H6060" t="s">
        <v>4862</v>
      </c>
      <c r="K6060" t="s">
        <v>93</v>
      </c>
      <c r="M6060" t="s">
        <v>29540</v>
      </c>
      <c r="N6060" s="9">
        <v>98103</v>
      </c>
      <c r="O6060" t="s">
        <v>29541</v>
      </c>
      <c r="P6060" s="10">
        <v>47.65425249</v>
      </c>
      <c r="Q6060" s="10">
        <v>-122.35698056</v>
      </c>
      <c r="R6060" t="s">
        <v>29542</v>
      </c>
      <c r="S6060" s="7">
        <v>1</v>
      </c>
      <c r="T6060" s="7">
        <v>2025</v>
      </c>
      <c r="U6060" s="7">
        <v>1</v>
      </c>
      <c r="Y6060" t="b">
        <v>1</v>
      </c>
      <c r="Z6060" t="b">
        <v>1</v>
      </c>
      <c r="AB6060">
        <v>6</v>
      </c>
      <c r="AC6060" t="b">
        <v>0</v>
      </c>
      <c r="AD6060" t="b">
        <v>1</v>
      </c>
      <c r="AE6060" t="b">
        <v>0</v>
      </c>
      <c r="AF6060" t="b">
        <v>1</v>
      </c>
      <c r="AG6060" s="11">
        <v>45671</v>
      </c>
      <c r="AI6060" s="12">
        <f>IF(OR(AG6060="",AH6060=""),"",AH6060-AG6060)</f>
        <v/>
      </c>
      <c r="AJ6060" s="13">
        <f>IF(OR(AI6060="",AA6060=""),"",AI6060=AA6060)</f>
        <v/>
      </c>
      <c r="AK6060" s="13">
        <f>IF(AI6060="","",AI6060&gt;60)</f>
        <v/>
      </c>
      <c r="AL6060" s="13" t="b">
        <f>IF(OR(Y6060=TRUE,AH6060=""),TRUE,FALSE)</f>
        <v>1</v>
      </c>
      <c r="AM6060" s="13">
        <f>IF(AI6060="","",AI6060&lt;0)</f>
        <v/>
      </c>
      <c r="AN6060" s="13" t="str">
        <f>IF(AH6060="","No inspection date",IF(AI6060&lt;0,"Negative chronology",IF(AI6060&lt;=30,"0-30",IF(AI6060&lt;=60,"31-60",IF(AI6060&lt;=90,"61-90",IF(AI6060&lt;=180,"91-180","181+"))))))</f>
        <v>No inspection date</v>
      </c>
      <c r="AO6060" s="13" t="str">
        <f>IF(OR(ISNUMBER(SEARCH("COMPLETED",K6060)),ISNUMBER(SEARCH("CLOSED",K6060))),"Closed/Completed","Other Active/Issued")</f>
        <v>Closed/Completed</v>
      </c>
    </row>
    <row r="6061" spans="1:41">
      <c r="A6061" t="s">
        <v>29543</v>
      </c>
      <c r="B6061" t="s">
        <v>87</v>
      </c>
      <c r="D6061" t="s">
        <v>88</v>
      </c>
      <c r="F6061" t="s">
        <v>29283</v>
      </c>
      <c r="H6061" t="s">
        <v>4873</v>
      </c>
      <c r="I6061" t="s">
        <v>4966</v>
      </c>
      <c r="J6061" t="s">
        <v>137</v>
      </c>
      <c r="K6061" t="s">
        <v>93</v>
      </c>
      <c r="M6061" t="s">
        <v>29284</v>
      </c>
      <c r="N6061" s="9">
        <v>98144</v>
      </c>
      <c r="O6061" t="s">
        <v>29544</v>
      </c>
      <c r="P6061" s="10">
        <v>47.57491852</v>
      </c>
      <c r="Q6061" s="10">
        <v>-122.30890297</v>
      </c>
      <c r="R6061" t="s">
        <v>29286</v>
      </c>
      <c r="S6061" s="7">
        <v>1</v>
      </c>
      <c r="T6061" s="7">
        <v>2025</v>
      </c>
      <c r="U6061" s="7">
        <v>1</v>
      </c>
      <c r="V6061">
        <v>2</v>
      </c>
      <c r="W6061">
        <v>2025</v>
      </c>
      <c r="X6061">
        <v>1</v>
      </c>
      <c r="Y6061" t="b">
        <v>0</v>
      </c>
      <c r="Z6061" t="b">
        <v>0</v>
      </c>
      <c r="AA6061">
        <v>43</v>
      </c>
      <c r="AB6061">
        <v>2</v>
      </c>
      <c r="AC6061" t="b">
        <v>0</v>
      </c>
      <c r="AD6061" t="b">
        <v>1</v>
      </c>
      <c r="AE6061" t="b">
        <v>0</v>
      </c>
      <c r="AF6061" t="b">
        <v>1</v>
      </c>
      <c r="AG6061" s="11">
        <v>45672</v>
      </c>
      <c r="AH6061" s="11">
        <v>45715</v>
      </c>
      <c r="AI6061" s="12">
        <f>IF(OR(AG6061="",AH6061=""),"",AH6061-AG6061)</f>
        <v>43.0</v>
      </c>
      <c r="AJ6061" s="13" t="b">
        <f>IF(OR(AI6061="",AA6061=""),"",AI6061=AA6061)</f>
        <v>1</v>
      </c>
      <c r="AK6061" s="13" t="b">
        <f>IF(AI6061="","",AI6061&gt;60)</f>
        <v>0</v>
      </c>
      <c r="AL6061" s="13" t="b">
        <f>IF(OR(Y6061=TRUE,AH6061=""),TRUE,FALSE)</f>
        <v>0</v>
      </c>
      <c r="AM6061" s="13" t="b">
        <f>IF(AI6061="","",AI6061&lt;0)</f>
        <v>0</v>
      </c>
      <c r="AN6061" s="13" t="str">
        <f>IF(AH6061="","No inspection date",IF(AI6061&lt;0,"Negative chronology",IF(AI6061&lt;=30,"0-30",IF(AI6061&lt;=60,"31-60",IF(AI6061&lt;=90,"61-90",IF(AI6061&lt;=180,"91-180","181+"))))))</f>
        <v>31-60</v>
      </c>
      <c r="AO6061" s="13" t="str">
        <f>IF(OR(ISNUMBER(SEARCH("COMPLETED",K6061)),ISNUMBER(SEARCH("CLOSED",K6061))),"Closed/Completed","Other Active/Issued")</f>
        <v>Closed/Completed</v>
      </c>
    </row>
    <row r="6062" spans="1:41">
      <c r="A6062" t="s">
        <v>29545</v>
      </c>
      <c r="B6062" t="s">
        <v>87</v>
      </c>
      <c r="D6062" t="s">
        <v>88</v>
      </c>
      <c r="F6062" t="s">
        <v>29546</v>
      </c>
      <c r="H6062" t="s">
        <v>4879</v>
      </c>
      <c r="I6062" t="s">
        <v>5834</v>
      </c>
      <c r="J6062" t="s">
        <v>137</v>
      </c>
      <c r="K6062" t="s">
        <v>93</v>
      </c>
      <c r="M6062" t="s">
        <v>28524</v>
      </c>
      <c r="N6062" s="9">
        <v>98105</v>
      </c>
      <c r="O6062" t="s">
        <v>29547</v>
      </c>
      <c r="P6062" s="10">
        <v>47.66367693</v>
      </c>
      <c r="Q6062" s="10">
        <v>-122.31229485</v>
      </c>
      <c r="R6062" t="s">
        <v>28526</v>
      </c>
      <c r="S6062" s="7">
        <v>1</v>
      </c>
      <c r="T6062" s="7">
        <v>2025</v>
      </c>
      <c r="U6062" s="7">
        <v>1</v>
      </c>
      <c r="V6062">
        <v>6</v>
      </c>
      <c r="W6062">
        <v>2025</v>
      </c>
      <c r="X6062">
        <v>2</v>
      </c>
      <c r="Y6062" t="b">
        <v>0</v>
      </c>
      <c r="Z6062" t="b">
        <v>0</v>
      </c>
      <c r="AA6062">
        <v>160</v>
      </c>
      <c r="AB6062">
        <v>4</v>
      </c>
      <c r="AC6062" t="b">
        <v>0</v>
      </c>
      <c r="AD6062" t="b">
        <v>1</v>
      </c>
      <c r="AE6062" t="b">
        <v>0</v>
      </c>
      <c r="AF6062" t="b">
        <v>1</v>
      </c>
      <c r="AG6062" s="11">
        <v>45673</v>
      </c>
      <c r="AH6062" s="11">
        <v>45833</v>
      </c>
      <c r="AI6062" s="12">
        <f>IF(OR(AG6062="",AH6062=""),"",AH6062-AG6062)</f>
        <v>160.0</v>
      </c>
      <c r="AJ6062" s="13" t="b">
        <f>IF(OR(AI6062="",AA6062=""),"",AI6062=AA6062)</f>
        <v>1</v>
      </c>
      <c r="AK6062" s="13" t="b">
        <f>IF(AI6062="","",AI6062&gt;60)</f>
        <v>1</v>
      </c>
      <c r="AL6062" s="13" t="b">
        <f>IF(OR(Y6062=TRUE,AH6062=""),TRUE,FALSE)</f>
        <v>0</v>
      </c>
      <c r="AM6062" s="13" t="b">
        <f>IF(AI6062="","",AI6062&lt;0)</f>
        <v>0</v>
      </c>
      <c r="AN6062" s="13" t="str">
        <f>IF(AH6062="","No inspection date",IF(AI6062&lt;0,"Negative chronology",IF(AI6062&lt;=30,"0-30",IF(AI6062&lt;=60,"31-60",IF(AI6062&lt;=90,"61-90",IF(AI6062&lt;=180,"91-180","181+"))))))</f>
        <v>91-180</v>
      </c>
      <c r="AO6062" s="13" t="str">
        <f>IF(OR(ISNUMBER(SEARCH("COMPLETED",K6062)),ISNUMBER(SEARCH("CLOSED",K6062))),"Closed/Completed","Other Active/Issued")</f>
        <v>Closed/Completed</v>
      </c>
    </row>
    <row r="6063" spans="1:41">
      <c r="A6063" t="s">
        <v>29548</v>
      </c>
      <c r="B6063" t="s">
        <v>87</v>
      </c>
      <c r="D6063" t="s">
        <v>88</v>
      </c>
      <c r="F6063" t="s">
        <v>29549</v>
      </c>
      <c r="H6063" t="s">
        <v>4879</v>
      </c>
      <c r="I6063" t="s">
        <v>6888</v>
      </c>
      <c r="J6063" t="s">
        <v>6317</v>
      </c>
      <c r="K6063" t="s">
        <v>93</v>
      </c>
      <c r="M6063" t="s">
        <v>29550</v>
      </c>
      <c r="N6063" s="9">
        <v>98105</v>
      </c>
      <c r="O6063" t="s">
        <v>29551</v>
      </c>
      <c r="P6063" s="10">
        <v>47.66346713</v>
      </c>
      <c r="Q6063" s="10">
        <v>-122.31388208</v>
      </c>
      <c r="R6063" t="s">
        <v>29552</v>
      </c>
      <c r="S6063" s="7">
        <v>1</v>
      </c>
      <c r="T6063" s="7">
        <v>2025</v>
      </c>
      <c r="U6063" s="7">
        <v>1</v>
      </c>
      <c r="V6063">
        <v>3</v>
      </c>
      <c r="W6063">
        <v>2025</v>
      </c>
      <c r="X6063">
        <v>1</v>
      </c>
      <c r="Y6063" t="b">
        <v>0</v>
      </c>
      <c r="Z6063" t="b">
        <v>0</v>
      </c>
      <c r="AA6063">
        <v>53</v>
      </c>
      <c r="AB6063">
        <v>4</v>
      </c>
      <c r="AC6063" t="b">
        <v>0</v>
      </c>
      <c r="AD6063" t="b">
        <v>1</v>
      </c>
      <c r="AE6063" t="b">
        <v>0</v>
      </c>
      <c r="AF6063" t="b">
        <v>1</v>
      </c>
      <c r="AG6063" s="11">
        <v>45673</v>
      </c>
      <c r="AH6063" s="11">
        <v>45726</v>
      </c>
      <c r="AI6063" s="12">
        <f>IF(OR(AG6063="",AH6063=""),"",AH6063-AG6063)</f>
        <v>53.0</v>
      </c>
      <c r="AJ6063" s="13" t="b">
        <f>IF(OR(AI6063="",AA6063=""),"",AI6063=AA6063)</f>
        <v>1</v>
      </c>
      <c r="AK6063" s="13" t="b">
        <f>IF(AI6063="","",AI6063&gt;60)</f>
        <v>0</v>
      </c>
      <c r="AL6063" s="13" t="b">
        <f>IF(OR(Y6063=TRUE,AH6063=""),TRUE,FALSE)</f>
        <v>0</v>
      </c>
      <c r="AM6063" s="13" t="b">
        <f>IF(AI6063="","",AI6063&lt;0)</f>
        <v>0</v>
      </c>
      <c r="AN6063" s="13" t="str">
        <f>IF(AH6063="","No inspection date",IF(AI6063&lt;0,"Negative chronology",IF(AI6063&lt;=30,"0-30",IF(AI6063&lt;=60,"31-60",IF(AI6063&lt;=90,"61-90",IF(AI6063&lt;=180,"91-180","181+"))))))</f>
        <v>31-60</v>
      </c>
      <c r="AO6063" s="13" t="str">
        <f>IF(OR(ISNUMBER(SEARCH("COMPLETED",K6063)),ISNUMBER(SEARCH("CLOSED",K6063))),"Closed/Completed","Other Active/Issued")</f>
        <v>Closed/Completed</v>
      </c>
    </row>
    <row r="6064" spans="1:41">
      <c r="A6064" t="s">
        <v>29553</v>
      </c>
      <c r="B6064" t="s">
        <v>87</v>
      </c>
      <c r="D6064" t="s">
        <v>88</v>
      </c>
      <c r="F6064" t="s">
        <v>29554</v>
      </c>
      <c r="H6064" t="s">
        <v>6849</v>
      </c>
      <c r="I6064" t="s">
        <v>5007</v>
      </c>
      <c r="J6064" t="s">
        <v>6317</v>
      </c>
      <c r="K6064" t="s">
        <v>93</v>
      </c>
      <c r="M6064" t="s">
        <v>29555</v>
      </c>
      <c r="N6064" s="9">
        <v>98133</v>
      </c>
      <c r="O6064" t="s">
        <v>29556</v>
      </c>
      <c r="P6064" s="10">
        <v>47.7262975</v>
      </c>
      <c r="Q6064" s="10">
        <v>-122.33082114</v>
      </c>
      <c r="R6064" t="s">
        <v>29557</v>
      </c>
      <c r="S6064" s="7">
        <v>1</v>
      </c>
      <c r="T6064" s="7">
        <v>2025</v>
      </c>
      <c r="U6064" s="7">
        <v>1</v>
      </c>
      <c r="V6064">
        <v>4</v>
      </c>
      <c r="W6064">
        <v>2025</v>
      </c>
      <c r="X6064">
        <v>2</v>
      </c>
      <c r="Y6064" t="b">
        <v>0</v>
      </c>
      <c r="Z6064" t="b">
        <v>0</v>
      </c>
      <c r="AA6064">
        <v>83</v>
      </c>
      <c r="AB6064">
        <v>5</v>
      </c>
      <c r="AC6064" t="b">
        <v>0</v>
      </c>
      <c r="AD6064" t="b">
        <v>1</v>
      </c>
      <c r="AE6064" t="b">
        <v>0</v>
      </c>
      <c r="AF6064" t="b">
        <v>1</v>
      </c>
      <c r="AG6064" s="11">
        <v>45674</v>
      </c>
      <c r="AH6064" s="11">
        <v>45757</v>
      </c>
      <c r="AI6064" s="12">
        <f>IF(OR(AG6064="",AH6064=""),"",AH6064-AG6064)</f>
        <v>83.0</v>
      </c>
      <c r="AJ6064" s="13" t="b">
        <f>IF(OR(AI6064="",AA6064=""),"",AI6064=AA6064)</f>
        <v>1</v>
      </c>
      <c r="AK6064" s="13" t="b">
        <f>IF(AI6064="","",AI6064&gt;60)</f>
        <v>1</v>
      </c>
      <c r="AL6064" s="13" t="b">
        <f>IF(OR(Y6064=TRUE,AH6064=""),TRUE,FALSE)</f>
        <v>0</v>
      </c>
      <c r="AM6064" s="13" t="b">
        <f>IF(AI6064="","",AI6064&lt;0)</f>
        <v>0</v>
      </c>
      <c r="AN6064" s="13" t="str">
        <f>IF(AH6064="","No inspection date",IF(AI6064&lt;0,"Negative chronology",IF(AI6064&lt;=30,"0-30",IF(AI6064&lt;=60,"31-60",IF(AI6064&lt;=90,"61-90",IF(AI6064&lt;=180,"91-180","181+"))))))</f>
        <v>61-90</v>
      </c>
      <c r="AO6064" s="13" t="str">
        <f>IF(OR(ISNUMBER(SEARCH("COMPLETED",K6064)),ISNUMBER(SEARCH("CLOSED",K6064))),"Closed/Completed","Other Active/Issued")</f>
        <v>Closed/Completed</v>
      </c>
    </row>
    <row r="6065" spans="1:41">
      <c r="A6065" t="s">
        <v>29558</v>
      </c>
      <c r="B6065" t="s">
        <v>87</v>
      </c>
      <c r="D6065" t="s">
        <v>88</v>
      </c>
      <c r="F6065" t="s">
        <v>29559</v>
      </c>
      <c r="H6065" t="s">
        <v>12561</v>
      </c>
      <c r="I6065" t="s">
        <v>4841</v>
      </c>
      <c r="J6065" t="s">
        <v>93</v>
      </c>
      <c r="K6065" t="s">
        <v>100</v>
      </c>
      <c r="M6065" t="s">
        <v>29560</v>
      </c>
      <c r="N6065" s="9">
        <v>98101</v>
      </c>
      <c r="O6065" t="s">
        <v>29561</v>
      </c>
      <c r="P6065" s="10">
        <v>47.61160614</v>
      </c>
      <c r="Q6065" s="10">
        <v>-122.32775892</v>
      </c>
      <c r="R6065" t="s">
        <v>29562</v>
      </c>
      <c r="S6065" s="7">
        <v>1</v>
      </c>
      <c r="T6065" s="7">
        <v>2025</v>
      </c>
      <c r="U6065" s="7">
        <v>1</v>
      </c>
      <c r="V6065">
        <v>1</v>
      </c>
      <c r="W6065">
        <v>2025</v>
      </c>
      <c r="X6065">
        <v>1</v>
      </c>
      <c r="Y6065" t="b">
        <v>0</v>
      </c>
      <c r="Z6065" t="b">
        <v>0</v>
      </c>
      <c r="AA6065">
        <v>-11</v>
      </c>
      <c r="AB6065">
        <v>3</v>
      </c>
      <c r="AC6065" t="b">
        <v>0</v>
      </c>
      <c r="AD6065" t="b">
        <v>1</v>
      </c>
      <c r="AE6065" t="b">
        <v>0</v>
      </c>
      <c r="AF6065" t="b">
        <v>1</v>
      </c>
      <c r="AG6065" s="11">
        <v>45678</v>
      </c>
      <c r="AH6065" s="11">
        <v>45667</v>
      </c>
      <c r="AI6065" s="12">
        <f>IF(OR(AG6065="",AH6065=""),"",AH6065-AG6065)</f>
        <v>-11.0</v>
      </c>
      <c r="AJ6065" s="13" t="b">
        <f>IF(OR(AI6065="",AA6065=""),"",AI6065=AA6065)</f>
        <v>1</v>
      </c>
      <c r="AK6065" s="13" t="b">
        <f>IF(AI6065="","",AI6065&gt;60)</f>
        <v>0</v>
      </c>
      <c r="AL6065" s="13" t="b">
        <f>IF(OR(Y6065=TRUE,AH6065=""),TRUE,FALSE)</f>
        <v>0</v>
      </c>
      <c r="AM6065" s="13" t="b">
        <f>IF(AI6065="","",AI6065&lt;0)</f>
        <v>1</v>
      </c>
      <c r="AN6065" s="13" t="str">
        <f>IF(AH6065="","No inspection date",IF(AI6065&lt;0,"Negative chronology",IF(AI6065&lt;=30,"0-30",IF(AI6065&lt;=60,"31-60",IF(AI6065&lt;=90,"61-90",IF(AI6065&lt;=180,"91-180","181+"))))))</f>
        <v>Negative chronology</v>
      </c>
      <c r="AO6065" s="13" t="str">
        <f>IF(OR(ISNUMBER(SEARCH("COMPLETED",K6065)),ISNUMBER(SEARCH("CLOSED",K6065))),"Closed/Completed","Other Active/Issued")</f>
        <v>Other Active/Issued</v>
      </c>
    </row>
    <row r="6066" spans="1:41">
      <c r="A6066" t="s">
        <v>29563</v>
      </c>
      <c r="B6066" t="s">
        <v>87</v>
      </c>
      <c r="D6066" t="s">
        <v>88</v>
      </c>
      <c r="F6066" t="s">
        <v>29564</v>
      </c>
      <c r="H6066" t="s">
        <v>12772</v>
      </c>
      <c r="I6066" t="s">
        <v>10204</v>
      </c>
      <c r="J6066" t="s">
        <v>718</v>
      </c>
      <c r="K6066" t="s">
        <v>93</v>
      </c>
      <c r="M6066" t="s">
        <v>29363</v>
      </c>
      <c r="N6066" s="9">
        <v>98125</v>
      </c>
      <c r="O6066" t="s">
        <v>29565</v>
      </c>
      <c r="P6066" s="10">
        <v>47.73108506</v>
      </c>
      <c r="Q6066" s="10">
        <v>-122.29423267</v>
      </c>
      <c r="R6066" t="s">
        <v>29365</v>
      </c>
      <c r="S6066" s="7">
        <v>1</v>
      </c>
      <c r="T6066" s="7">
        <v>2025</v>
      </c>
      <c r="U6066" s="7">
        <v>1</v>
      </c>
      <c r="V6066">
        <v>3</v>
      </c>
      <c r="W6066">
        <v>2025</v>
      </c>
      <c r="X6066">
        <v>1</v>
      </c>
      <c r="Y6066" t="b">
        <v>0</v>
      </c>
      <c r="Z6066" t="b">
        <v>0</v>
      </c>
      <c r="AA6066">
        <v>62</v>
      </c>
      <c r="AB6066">
        <v>5</v>
      </c>
      <c r="AC6066" t="b">
        <v>0</v>
      </c>
      <c r="AD6066" t="b">
        <v>1</v>
      </c>
      <c r="AE6066" t="b">
        <v>0</v>
      </c>
      <c r="AF6066" t="b">
        <v>1</v>
      </c>
      <c r="AG6066" s="11">
        <v>45680</v>
      </c>
      <c r="AH6066" s="11">
        <v>45742</v>
      </c>
      <c r="AI6066" s="12">
        <f>IF(OR(AG6066="",AH6066=""),"",AH6066-AG6066)</f>
        <v>62.0</v>
      </c>
      <c r="AJ6066" s="13" t="b">
        <f>IF(OR(AI6066="",AA6066=""),"",AI6066=AA6066)</f>
        <v>1</v>
      </c>
      <c r="AK6066" s="13" t="b">
        <f>IF(AI6066="","",AI6066&gt;60)</f>
        <v>1</v>
      </c>
      <c r="AL6066" s="13" t="b">
        <f>IF(OR(Y6066=TRUE,AH6066=""),TRUE,FALSE)</f>
        <v>0</v>
      </c>
      <c r="AM6066" s="13" t="b">
        <f>IF(AI6066="","",AI6066&lt;0)</f>
        <v>0</v>
      </c>
      <c r="AN6066" s="13" t="str">
        <f>IF(AH6066="","No inspection date",IF(AI6066&lt;0,"Negative chronology",IF(AI6066&lt;=30,"0-30",IF(AI6066&lt;=60,"31-60",IF(AI6066&lt;=90,"61-90",IF(AI6066&lt;=180,"91-180","181+"))))))</f>
        <v>61-90</v>
      </c>
      <c r="AO6066" s="13" t="str">
        <f>IF(OR(ISNUMBER(SEARCH("COMPLETED",K6066)),ISNUMBER(SEARCH("CLOSED",K6066))),"Closed/Completed","Other Active/Issued")</f>
        <v>Closed/Completed</v>
      </c>
    </row>
    <row r="6067" spans="1:41">
      <c r="A6067" t="s">
        <v>29566</v>
      </c>
      <c r="B6067" t="s">
        <v>87</v>
      </c>
      <c r="D6067" t="s">
        <v>88</v>
      </c>
      <c r="F6067" t="s">
        <v>29567</v>
      </c>
      <c r="H6067" t="s">
        <v>12772</v>
      </c>
      <c r="I6067" t="s">
        <v>7140</v>
      </c>
      <c r="J6067" t="s">
        <v>137</v>
      </c>
      <c r="K6067" t="s">
        <v>93</v>
      </c>
      <c r="M6067" t="s">
        <v>29568</v>
      </c>
      <c r="N6067" s="9">
        <v>98122</v>
      </c>
      <c r="O6067" t="s">
        <v>29569</v>
      </c>
      <c r="P6067" s="10">
        <v>47.60190036</v>
      </c>
      <c r="Q6067" s="10">
        <v>-122.29759009</v>
      </c>
      <c r="R6067" t="s">
        <v>29570</v>
      </c>
      <c r="S6067" s="7">
        <v>1</v>
      </c>
      <c r="T6067" s="7">
        <v>2025</v>
      </c>
      <c r="U6067" s="7">
        <v>1</v>
      </c>
      <c r="V6067">
        <v>4</v>
      </c>
      <c r="W6067">
        <v>2025</v>
      </c>
      <c r="X6067">
        <v>2</v>
      </c>
      <c r="Y6067" t="b">
        <v>0</v>
      </c>
      <c r="Z6067" t="b">
        <v>0</v>
      </c>
      <c r="AA6067">
        <v>78</v>
      </c>
      <c r="AB6067">
        <v>3</v>
      </c>
      <c r="AC6067" t="b">
        <v>0</v>
      </c>
      <c r="AD6067" t="b">
        <v>1</v>
      </c>
      <c r="AE6067" t="b">
        <v>0</v>
      </c>
      <c r="AF6067" t="b">
        <v>1</v>
      </c>
      <c r="AG6067" s="11">
        <v>45680</v>
      </c>
      <c r="AH6067" s="11">
        <v>45758</v>
      </c>
      <c r="AI6067" s="12">
        <f>IF(OR(AG6067="",AH6067=""),"",AH6067-AG6067)</f>
        <v>78.0</v>
      </c>
      <c r="AJ6067" s="13" t="b">
        <f>IF(OR(AI6067="",AA6067=""),"",AI6067=AA6067)</f>
        <v>1</v>
      </c>
      <c r="AK6067" s="13" t="b">
        <f>IF(AI6067="","",AI6067&gt;60)</f>
        <v>1</v>
      </c>
      <c r="AL6067" s="13" t="b">
        <f>IF(OR(Y6067=TRUE,AH6067=""),TRUE,FALSE)</f>
        <v>0</v>
      </c>
      <c r="AM6067" s="13" t="b">
        <f>IF(AI6067="","",AI6067&lt;0)</f>
        <v>0</v>
      </c>
      <c r="AN6067" s="13" t="str">
        <f>IF(AH6067="","No inspection date",IF(AI6067&lt;0,"Negative chronology",IF(AI6067&lt;=30,"0-30",IF(AI6067&lt;=60,"31-60",IF(AI6067&lt;=90,"61-90",IF(AI6067&lt;=180,"91-180","181+"))))))</f>
        <v>61-90</v>
      </c>
      <c r="AO6067" s="13" t="str">
        <f>IF(OR(ISNUMBER(SEARCH("COMPLETED",K6067)),ISNUMBER(SEARCH("CLOSED",K6067))),"Closed/Completed","Other Active/Issued")</f>
        <v>Closed/Completed</v>
      </c>
    </row>
    <row r="6068" spans="1:41">
      <c r="A6068" t="s">
        <v>29571</v>
      </c>
      <c r="B6068" t="s">
        <v>87</v>
      </c>
      <c r="D6068" t="s">
        <v>88</v>
      </c>
      <c r="F6068" t="s">
        <v>29572</v>
      </c>
      <c r="H6068" t="s">
        <v>12772</v>
      </c>
      <c r="I6068" t="s">
        <v>12772</v>
      </c>
      <c r="J6068" t="s">
        <v>93</v>
      </c>
      <c r="K6068" t="s">
        <v>93</v>
      </c>
      <c r="M6068" t="s">
        <v>29573</v>
      </c>
      <c r="N6068" s="9">
        <v>98115</v>
      </c>
      <c r="O6068" t="s">
        <v>29574</v>
      </c>
      <c r="P6068" s="10">
        <v>47.67473808</v>
      </c>
      <c r="Q6068" s="10">
        <v>-122.31464729</v>
      </c>
      <c r="R6068" t="s">
        <v>29575</v>
      </c>
      <c r="S6068" s="7">
        <v>1</v>
      </c>
      <c r="T6068" s="7">
        <v>2025</v>
      </c>
      <c r="U6068" s="7">
        <v>1</v>
      </c>
      <c r="V6068">
        <v>1</v>
      </c>
      <c r="W6068">
        <v>2025</v>
      </c>
      <c r="X6068">
        <v>1</v>
      </c>
      <c r="Y6068" t="b">
        <v>0</v>
      </c>
      <c r="Z6068" t="b">
        <v>0</v>
      </c>
      <c r="AA6068">
        <v>0</v>
      </c>
      <c r="AB6068">
        <v>4</v>
      </c>
      <c r="AC6068" t="b">
        <v>0</v>
      </c>
      <c r="AD6068" t="b">
        <v>1</v>
      </c>
      <c r="AE6068" t="b">
        <v>0</v>
      </c>
      <c r="AF6068" t="b">
        <v>1</v>
      </c>
      <c r="AG6068" s="11">
        <v>45680</v>
      </c>
      <c r="AH6068" s="11">
        <v>45680</v>
      </c>
      <c r="AI6068" s="12">
        <f>IF(OR(AG6068="",AH6068=""),"",AH6068-AG6068)</f>
        <v>0.0</v>
      </c>
      <c r="AJ6068" s="13" t="b">
        <f>IF(OR(AI6068="",AA6068=""),"",AI6068=AA6068)</f>
        <v>1</v>
      </c>
      <c r="AK6068" s="13" t="b">
        <f>IF(AI6068="","",AI6068&gt;60)</f>
        <v>0</v>
      </c>
      <c r="AL6068" s="13" t="b">
        <f>IF(OR(Y6068=TRUE,AH6068=""),TRUE,FALSE)</f>
        <v>0</v>
      </c>
      <c r="AM6068" s="13" t="b">
        <f>IF(AI6068="","",AI6068&lt;0)</f>
        <v>0</v>
      </c>
      <c r="AN6068" s="13" t="str">
        <f>IF(AH6068="","No inspection date",IF(AI6068&lt;0,"Negative chronology",IF(AI6068&lt;=30,"0-30",IF(AI6068&lt;=60,"31-60",IF(AI6068&lt;=90,"61-90",IF(AI6068&lt;=180,"91-180","181+"))))))</f>
        <v>0-30</v>
      </c>
      <c r="AO6068" s="13" t="str">
        <f>IF(OR(ISNUMBER(SEARCH("COMPLETED",K6068)),ISNUMBER(SEARCH("CLOSED",K6068))),"Closed/Completed","Other Active/Issued")</f>
        <v>Closed/Completed</v>
      </c>
    </row>
    <row r="6069" spans="1:41">
      <c r="A6069" t="s">
        <v>29576</v>
      </c>
      <c r="B6069" t="s">
        <v>87</v>
      </c>
      <c r="D6069" t="s">
        <v>88</v>
      </c>
      <c r="F6069" t="s">
        <v>29577</v>
      </c>
      <c r="H6069" t="s">
        <v>29578</v>
      </c>
      <c r="I6069" t="s">
        <v>4911</v>
      </c>
      <c r="J6069" t="s">
        <v>137</v>
      </c>
      <c r="K6069" t="s">
        <v>93</v>
      </c>
      <c r="M6069" t="s">
        <v>29579</v>
      </c>
      <c r="N6069" s="9">
        <v>98112</v>
      </c>
      <c r="O6069" t="s">
        <v>29580</v>
      </c>
      <c r="P6069" s="10">
        <v>47.61939376</v>
      </c>
      <c r="Q6069" s="10">
        <v>-122.29821934</v>
      </c>
      <c r="R6069" t="s">
        <v>29581</v>
      </c>
      <c r="S6069" s="7">
        <v>1</v>
      </c>
      <c r="T6069" s="7">
        <v>2025</v>
      </c>
      <c r="U6069" s="7">
        <v>1</v>
      </c>
      <c r="V6069">
        <v>1</v>
      </c>
      <c r="W6069">
        <v>2025</v>
      </c>
      <c r="X6069">
        <v>1</v>
      </c>
      <c r="Y6069" t="b">
        <v>0</v>
      </c>
      <c r="Z6069" t="b">
        <v>0</v>
      </c>
      <c r="AA6069">
        <v>4</v>
      </c>
      <c r="AB6069">
        <v>3</v>
      </c>
      <c r="AC6069" t="b">
        <v>0</v>
      </c>
      <c r="AD6069" t="b">
        <v>1</v>
      </c>
      <c r="AE6069" t="b">
        <v>0</v>
      </c>
      <c r="AF6069" t="b">
        <v>1</v>
      </c>
      <c r="AG6069" s="11">
        <v>45681</v>
      </c>
      <c r="AH6069" s="11">
        <v>45685</v>
      </c>
      <c r="AI6069" s="12">
        <f>IF(OR(AG6069="",AH6069=""),"",AH6069-AG6069)</f>
        <v>4.0</v>
      </c>
      <c r="AJ6069" s="13" t="b">
        <f>IF(OR(AI6069="",AA6069=""),"",AI6069=AA6069)</f>
        <v>1</v>
      </c>
      <c r="AK6069" s="13" t="b">
        <f>IF(AI6069="","",AI6069&gt;60)</f>
        <v>0</v>
      </c>
      <c r="AL6069" s="13" t="b">
        <f>IF(OR(Y6069=TRUE,AH6069=""),TRUE,FALSE)</f>
        <v>0</v>
      </c>
      <c r="AM6069" s="13" t="b">
        <f>IF(AI6069="","",AI6069&lt;0)</f>
        <v>0</v>
      </c>
      <c r="AN6069" s="13" t="str">
        <f>IF(AH6069="","No inspection date",IF(AI6069&lt;0,"Negative chronology",IF(AI6069&lt;=30,"0-30",IF(AI6069&lt;=60,"31-60",IF(AI6069&lt;=90,"61-90",IF(AI6069&lt;=180,"91-180","181+"))))))</f>
        <v>0-30</v>
      </c>
      <c r="AO6069" s="13" t="str">
        <f>IF(OR(ISNUMBER(SEARCH("COMPLETED",K6069)),ISNUMBER(SEARCH("CLOSED",K6069))),"Closed/Completed","Other Active/Issued")</f>
        <v>Closed/Completed</v>
      </c>
    </row>
    <row r="6070" spans="1:41">
      <c r="A6070" t="s">
        <v>29582</v>
      </c>
      <c r="B6070" t="s">
        <v>87</v>
      </c>
      <c r="D6070" t="s">
        <v>88</v>
      </c>
      <c r="F6070" t="s">
        <v>29583</v>
      </c>
      <c r="H6070" t="s">
        <v>4911</v>
      </c>
      <c r="I6070" t="s">
        <v>5426</v>
      </c>
      <c r="J6070" t="s">
        <v>205</v>
      </c>
      <c r="K6070" t="s">
        <v>93</v>
      </c>
      <c r="M6070" t="s">
        <v>27301</v>
      </c>
      <c r="N6070" s="9">
        <v>98134</v>
      </c>
      <c r="O6070" t="s">
        <v>29584</v>
      </c>
      <c r="P6070" s="10">
        <v>47.59000619</v>
      </c>
      <c r="Q6070" s="10">
        <v>-122.33626307</v>
      </c>
      <c r="R6070" t="s">
        <v>27303</v>
      </c>
      <c r="S6070" s="7">
        <v>1</v>
      </c>
      <c r="T6070" s="7">
        <v>2025</v>
      </c>
      <c r="U6070" s="7">
        <v>1</v>
      </c>
      <c r="V6070">
        <v>10</v>
      </c>
      <c r="W6070">
        <v>2025</v>
      </c>
      <c r="X6070">
        <v>4</v>
      </c>
      <c r="Y6070" t="b">
        <v>0</v>
      </c>
      <c r="Z6070" t="b">
        <v>0</v>
      </c>
      <c r="AA6070">
        <v>254</v>
      </c>
      <c r="AB6070">
        <v>1</v>
      </c>
      <c r="AC6070" t="b">
        <v>0</v>
      </c>
      <c r="AD6070" t="b">
        <v>1</v>
      </c>
      <c r="AE6070" t="b">
        <v>0</v>
      </c>
      <c r="AF6070" t="b">
        <v>1</v>
      </c>
      <c r="AG6070" s="11">
        <v>45685</v>
      </c>
      <c r="AH6070" s="11">
        <v>45939</v>
      </c>
      <c r="AI6070" s="12">
        <f>IF(OR(AG6070="",AH6070=""),"",AH6070-AG6070)</f>
        <v>254.0</v>
      </c>
      <c r="AJ6070" s="13" t="b">
        <f>IF(OR(AI6070="",AA6070=""),"",AI6070=AA6070)</f>
        <v>1</v>
      </c>
      <c r="AK6070" s="13" t="b">
        <f>IF(AI6070="","",AI6070&gt;60)</f>
        <v>1</v>
      </c>
      <c r="AL6070" s="13" t="b">
        <f>IF(OR(Y6070=TRUE,AH6070=""),TRUE,FALSE)</f>
        <v>0</v>
      </c>
      <c r="AM6070" s="13" t="b">
        <f>IF(AI6070="","",AI6070&lt;0)</f>
        <v>0</v>
      </c>
      <c r="AN6070" s="13" t="str">
        <f>IF(AH6070="","No inspection date",IF(AI6070&lt;0,"Negative chronology",IF(AI6070&lt;=30,"0-30",IF(AI6070&lt;=60,"31-60",IF(AI6070&lt;=90,"61-90",IF(AI6070&lt;=180,"91-180","181+"))))))</f>
        <v>181+</v>
      </c>
      <c r="AO6070" s="13" t="str">
        <f>IF(OR(ISNUMBER(SEARCH("COMPLETED",K6070)),ISNUMBER(SEARCH("CLOSED",K6070))),"Closed/Completed","Other Active/Issued")</f>
        <v>Closed/Completed</v>
      </c>
    </row>
    <row r="6071" spans="1:41">
      <c r="A6071" t="s">
        <v>29585</v>
      </c>
      <c r="B6071" t="s">
        <v>87</v>
      </c>
      <c r="D6071" t="s">
        <v>88</v>
      </c>
      <c r="F6071" t="s">
        <v>29586</v>
      </c>
      <c r="H6071" t="s">
        <v>12786</v>
      </c>
      <c r="I6071" t="s">
        <v>9236</v>
      </c>
      <c r="J6071" t="s">
        <v>137</v>
      </c>
      <c r="K6071" t="s">
        <v>93</v>
      </c>
      <c r="M6071" t="s">
        <v>27805</v>
      </c>
      <c r="N6071" s="9">
        <v>98103</v>
      </c>
      <c r="O6071" t="s">
        <v>29587</v>
      </c>
      <c r="P6071" s="10">
        <v>47.66015801</v>
      </c>
      <c r="Q6071" s="10">
        <v>-122.34973139</v>
      </c>
      <c r="R6071" t="s">
        <v>27807</v>
      </c>
      <c r="S6071" s="7">
        <v>1</v>
      </c>
      <c r="T6071" s="7">
        <v>2025</v>
      </c>
      <c r="U6071" s="7">
        <v>1</v>
      </c>
      <c r="V6071">
        <v>3</v>
      </c>
      <c r="W6071">
        <v>2025</v>
      </c>
      <c r="X6071">
        <v>1</v>
      </c>
      <c r="Y6071" t="b">
        <v>0</v>
      </c>
      <c r="Z6071" t="b">
        <v>0</v>
      </c>
      <c r="AA6071">
        <v>49</v>
      </c>
      <c r="AB6071">
        <v>6</v>
      </c>
      <c r="AC6071" t="b">
        <v>0</v>
      </c>
      <c r="AD6071" t="b">
        <v>1</v>
      </c>
      <c r="AE6071" t="b">
        <v>0</v>
      </c>
      <c r="AF6071" t="b">
        <v>1</v>
      </c>
      <c r="AG6071" s="11">
        <v>45686</v>
      </c>
      <c r="AH6071" s="11">
        <v>45735</v>
      </c>
      <c r="AI6071" s="12">
        <f>IF(OR(AG6071="",AH6071=""),"",AH6071-AG6071)</f>
        <v>49.0</v>
      </c>
      <c r="AJ6071" s="13" t="b">
        <f>IF(OR(AI6071="",AA6071=""),"",AI6071=AA6071)</f>
        <v>1</v>
      </c>
      <c r="AK6071" s="13" t="b">
        <f>IF(AI6071="","",AI6071&gt;60)</f>
        <v>0</v>
      </c>
      <c r="AL6071" s="13" t="b">
        <f>IF(OR(Y6071=TRUE,AH6071=""),TRUE,FALSE)</f>
        <v>0</v>
      </c>
      <c r="AM6071" s="13" t="b">
        <f>IF(AI6071="","",AI6071&lt;0)</f>
        <v>0</v>
      </c>
      <c r="AN6071" s="13" t="str">
        <f>IF(AH6071="","No inspection date",IF(AI6071&lt;0,"Negative chronology",IF(AI6071&lt;=30,"0-30",IF(AI6071&lt;=60,"31-60",IF(AI6071&lt;=90,"61-90",IF(AI6071&lt;=180,"91-180","181+"))))))</f>
        <v>31-60</v>
      </c>
      <c r="AO6071" s="13" t="str">
        <f>IF(OR(ISNUMBER(SEARCH("COMPLETED",K6071)),ISNUMBER(SEARCH("CLOSED",K6071))),"Closed/Completed","Other Active/Issued")</f>
        <v>Closed/Completed</v>
      </c>
    </row>
    <row r="6072" spans="1:41">
      <c r="A6072" t="s">
        <v>29588</v>
      </c>
      <c r="B6072" t="s">
        <v>87</v>
      </c>
      <c r="D6072" t="s">
        <v>88</v>
      </c>
      <c r="F6072" t="s">
        <v>29589</v>
      </c>
      <c r="H6072" t="s">
        <v>12786</v>
      </c>
      <c r="I6072" t="s">
        <v>10263</v>
      </c>
      <c r="J6072" t="s">
        <v>137</v>
      </c>
      <c r="K6072" t="s">
        <v>137</v>
      </c>
      <c r="M6072" t="s">
        <v>29590</v>
      </c>
      <c r="N6072" s="9">
        <v>98106</v>
      </c>
      <c r="O6072" t="s">
        <v>29591</v>
      </c>
      <c r="P6072" s="10">
        <v>47.52177227</v>
      </c>
      <c r="Q6072" s="10">
        <v>-122.34641415</v>
      </c>
      <c r="R6072" t="s">
        <v>29592</v>
      </c>
      <c r="S6072" s="7">
        <v>1</v>
      </c>
      <c r="T6072" s="7">
        <v>2025</v>
      </c>
      <c r="U6072" s="7">
        <v>1</v>
      </c>
      <c r="V6072">
        <v>4</v>
      </c>
      <c r="W6072">
        <v>2025</v>
      </c>
      <c r="X6072">
        <v>2</v>
      </c>
      <c r="Y6072" t="b">
        <v>0</v>
      </c>
      <c r="Z6072" t="b">
        <v>0</v>
      </c>
      <c r="AA6072">
        <v>90</v>
      </c>
      <c r="AB6072">
        <v>1</v>
      </c>
      <c r="AC6072" t="b">
        <v>0</v>
      </c>
      <c r="AD6072" t="b">
        <v>1</v>
      </c>
      <c r="AE6072" t="b">
        <v>0</v>
      </c>
      <c r="AF6072" t="b">
        <v>1</v>
      </c>
      <c r="AG6072" s="11">
        <v>45686</v>
      </c>
      <c r="AH6072" s="11">
        <v>45776</v>
      </c>
      <c r="AI6072" s="12">
        <f>IF(OR(AG6072="",AH6072=""),"",AH6072-AG6072)</f>
        <v>90.0</v>
      </c>
      <c r="AJ6072" s="13" t="b">
        <f>IF(OR(AI6072="",AA6072=""),"",AI6072=AA6072)</f>
        <v>1</v>
      </c>
      <c r="AK6072" s="13" t="b">
        <f>IF(AI6072="","",AI6072&gt;60)</f>
        <v>1</v>
      </c>
      <c r="AL6072" s="13" t="b">
        <f>IF(OR(Y6072=TRUE,AH6072=""),TRUE,FALSE)</f>
        <v>0</v>
      </c>
      <c r="AM6072" s="13" t="b">
        <f>IF(AI6072="","",AI6072&lt;0)</f>
        <v>0</v>
      </c>
      <c r="AN6072" s="13" t="str">
        <f>IF(AH6072="","No inspection date",IF(AI6072&lt;0,"Negative chronology",IF(AI6072&lt;=30,"0-30",IF(AI6072&lt;=60,"31-60",IF(AI6072&lt;=90,"61-90",IF(AI6072&lt;=180,"91-180","181+"))))))</f>
        <v>61-90</v>
      </c>
      <c r="AO6072" s="13" t="str">
        <f>IF(OR(ISNUMBER(SEARCH("COMPLETED",K6072)),ISNUMBER(SEARCH("CLOSED",K6072))),"Closed/Completed","Other Active/Issued")</f>
        <v>Other Active/Issued</v>
      </c>
    </row>
    <row r="6073" spans="1:41">
      <c r="A6073" t="s">
        <v>29593</v>
      </c>
      <c r="B6073" t="s">
        <v>87</v>
      </c>
      <c r="D6073" t="s">
        <v>88</v>
      </c>
      <c r="F6073" t="s">
        <v>29594</v>
      </c>
      <c r="H6073" t="s">
        <v>4917</v>
      </c>
      <c r="I6073" t="s">
        <v>9241</v>
      </c>
      <c r="J6073" t="s">
        <v>137</v>
      </c>
      <c r="K6073" t="s">
        <v>93</v>
      </c>
      <c r="M6073" t="s">
        <v>29595</v>
      </c>
      <c r="N6073" s="9">
        <v>98102</v>
      </c>
      <c r="O6073" t="s">
        <v>29596</v>
      </c>
      <c r="P6073" s="10">
        <v>47.62175125</v>
      </c>
      <c r="Q6073" s="10">
        <v>-122.32377623</v>
      </c>
      <c r="R6073" t="s">
        <v>29597</v>
      </c>
      <c r="S6073" s="7">
        <v>1</v>
      </c>
      <c r="T6073" s="7">
        <v>2025</v>
      </c>
      <c r="U6073" s="7">
        <v>1</v>
      </c>
      <c r="V6073">
        <v>3</v>
      </c>
      <c r="W6073">
        <v>2025</v>
      </c>
      <c r="X6073">
        <v>1</v>
      </c>
      <c r="Y6073" t="b">
        <v>0</v>
      </c>
      <c r="Z6073" t="b">
        <v>0</v>
      </c>
      <c r="AA6073">
        <v>47</v>
      </c>
      <c r="AB6073">
        <v>3</v>
      </c>
      <c r="AC6073" t="b">
        <v>0</v>
      </c>
      <c r="AD6073" t="b">
        <v>1</v>
      </c>
      <c r="AE6073" t="b">
        <v>0</v>
      </c>
      <c r="AF6073" t="b">
        <v>1</v>
      </c>
      <c r="AG6073" s="11">
        <v>45687</v>
      </c>
      <c r="AH6073" s="11">
        <v>45734</v>
      </c>
      <c r="AI6073" s="12">
        <f>IF(OR(AG6073="",AH6073=""),"",AH6073-AG6073)</f>
        <v>47.0</v>
      </c>
      <c r="AJ6073" s="13" t="b">
        <f>IF(OR(AI6073="",AA6073=""),"",AI6073=AA6073)</f>
        <v>1</v>
      </c>
      <c r="AK6073" s="13" t="b">
        <f>IF(AI6073="","",AI6073&gt;60)</f>
        <v>0</v>
      </c>
      <c r="AL6073" s="13" t="b">
        <f>IF(OR(Y6073=TRUE,AH6073=""),TRUE,FALSE)</f>
        <v>0</v>
      </c>
      <c r="AM6073" s="13" t="b">
        <f>IF(AI6073="","",AI6073&lt;0)</f>
        <v>0</v>
      </c>
      <c r="AN6073" s="13" t="str">
        <f>IF(AH6073="","No inspection date",IF(AI6073&lt;0,"Negative chronology",IF(AI6073&lt;=30,"0-30",IF(AI6073&lt;=60,"31-60",IF(AI6073&lt;=90,"61-90",IF(AI6073&lt;=180,"91-180","181+"))))))</f>
        <v>31-60</v>
      </c>
      <c r="AO6073" s="13" t="str">
        <f>IF(OR(ISNUMBER(SEARCH("COMPLETED",K6073)),ISNUMBER(SEARCH("CLOSED",K6073))),"Closed/Completed","Other Active/Issued")</f>
        <v>Closed/Completed</v>
      </c>
    </row>
    <row r="6074" spans="1:41">
      <c r="A6074" t="s">
        <v>29598</v>
      </c>
      <c r="B6074" t="s">
        <v>87</v>
      </c>
      <c r="D6074" t="s">
        <v>88</v>
      </c>
      <c r="F6074" t="s">
        <v>29599</v>
      </c>
      <c r="H6074" t="s">
        <v>4917</v>
      </c>
      <c r="I6074" t="s">
        <v>10155</v>
      </c>
      <c r="J6074" t="s">
        <v>137</v>
      </c>
      <c r="K6074" t="s">
        <v>93</v>
      </c>
      <c r="M6074" t="s">
        <v>29600</v>
      </c>
      <c r="N6074" s="9">
        <v>98109</v>
      </c>
      <c r="O6074" t="s">
        <v>29601</v>
      </c>
      <c r="P6074" s="10">
        <v>47.62158027</v>
      </c>
      <c r="Q6074" s="10">
        <v>-122.35569974</v>
      </c>
      <c r="R6074" t="s">
        <v>29602</v>
      </c>
      <c r="S6074" s="7">
        <v>1</v>
      </c>
      <c r="T6074" s="7">
        <v>2025</v>
      </c>
      <c r="U6074" s="7">
        <v>1</v>
      </c>
      <c r="V6074">
        <v>3</v>
      </c>
      <c r="W6074">
        <v>2025</v>
      </c>
      <c r="X6074">
        <v>1</v>
      </c>
      <c r="Y6074" t="b">
        <v>0</v>
      </c>
      <c r="Z6074" t="b">
        <v>0</v>
      </c>
      <c r="AA6074">
        <v>42</v>
      </c>
      <c r="AB6074">
        <v>7</v>
      </c>
      <c r="AC6074" t="b">
        <v>0</v>
      </c>
      <c r="AD6074" t="b">
        <v>1</v>
      </c>
      <c r="AE6074" t="b">
        <v>0</v>
      </c>
      <c r="AF6074" t="b">
        <v>1</v>
      </c>
      <c r="AG6074" s="11">
        <v>45687</v>
      </c>
      <c r="AH6074" s="11">
        <v>45729</v>
      </c>
      <c r="AI6074" s="12">
        <f>IF(OR(AG6074="",AH6074=""),"",AH6074-AG6074)</f>
        <v>42.0</v>
      </c>
      <c r="AJ6074" s="13" t="b">
        <f>IF(OR(AI6074="",AA6074=""),"",AI6074=AA6074)</f>
        <v>1</v>
      </c>
      <c r="AK6074" s="13" t="b">
        <f>IF(AI6074="","",AI6074&gt;60)</f>
        <v>0</v>
      </c>
      <c r="AL6074" s="13" t="b">
        <f>IF(OR(Y6074=TRUE,AH6074=""),TRUE,FALSE)</f>
        <v>0</v>
      </c>
      <c r="AM6074" s="13" t="b">
        <f>IF(AI6074="","",AI6074&lt;0)</f>
        <v>0</v>
      </c>
      <c r="AN6074" s="13" t="str">
        <f>IF(AH6074="","No inspection date",IF(AI6074&lt;0,"Negative chronology",IF(AI6074&lt;=30,"0-30",IF(AI6074&lt;=60,"31-60",IF(AI6074&lt;=90,"61-90",IF(AI6074&lt;=180,"91-180","181+"))))))</f>
        <v>31-60</v>
      </c>
      <c r="AO6074" s="13" t="str">
        <f>IF(OR(ISNUMBER(SEARCH("COMPLETED",K6074)),ISNUMBER(SEARCH("CLOSED",K6074))),"Closed/Completed","Other Active/Issued")</f>
        <v>Closed/Completed</v>
      </c>
    </row>
    <row r="6075" spans="1:41">
      <c r="A6075" t="s">
        <v>29603</v>
      </c>
      <c r="B6075" t="s">
        <v>87</v>
      </c>
      <c r="D6075" t="s">
        <v>88</v>
      </c>
      <c r="F6075" t="s">
        <v>29604</v>
      </c>
      <c r="H6075" t="s">
        <v>6291</v>
      </c>
      <c r="I6075" t="s">
        <v>6291</v>
      </c>
      <c r="J6075" t="s">
        <v>93</v>
      </c>
      <c r="K6075" t="s">
        <v>100</v>
      </c>
      <c r="M6075" t="s">
        <v>29605</v>
      </c>
      <c r="N6075" s="9">
        <v>98118</v>
      </c>
      <c r="O6075" t="s">
        <v>29606</v>
      </c>
      <c r="P6075" s="10">
        <v>47.55805172</v>
      </c>
      <c r="Q6075" s="10">
        <v>-122.29102443</v>
      </c>
      <c r="R6075" t="s">
        <v>29607</v>
      </c>
      <c r="S6075" s="7">
        <v>2</v>
      </c>
      <c r="T6075" s="7">
        <v>2025</v>
      </c>
      <c r="U6075" s="7">
        <v>1</v>
      </c>
      <c r="V6075">
        <v>2</v>
      </c>
      <c r="W6075">
        <v>2025</v>
      </c>
      <c r="X6075">
        <v>1</v>
      </c>
      <c r="Y6075" t="b">
        <v>0</v>
      </c>
      <c r="Z6075" t="b">
        <v>0</v>
      </c>
      <c r="AA6075">
        <v>0</v>
      </c>
      <c r="AB6075">
        <v>2</v>
      </c>
      <c r="AC6075" t="b">
        <v>0</v>
      </c>
      <c r="AD6075" t="b">
        <v>1</v>
      </c>
      <c r="AE6075" t="b">
        <v>0</v>
      </c>
      <c r="AF6075" t="b">
        <v>1</v>
      </c>
      <c r="AG6075" s="11">
        <v>45691</v>
      </c>
      <c r="AH6075" s="11">
        <v>45691</v>
      </c>
      <c r="AI6075" s="12">
        <f>IF(OR(AG6075="",AH6075=""),"",AH6075-AG6075)</f>
        <v>0.0</v>
      </c>
      <c r="AJ6075" s="13" t="b">
        <f>IF(OR(AI6075="",AA6075=""),"",AI6075=AA6075)</f>
        <v>1</v>
      </c>
      <c r="AK6075" s="13" t="b">
        <f>IF(AI6075="","",AI6075&gt;60)</f>
        <v>0</v>
      </c>
      <c r="AL6075" s="13" t="b">
        <f>IF(OR(Y6075=TRUE,AH6075=""),TRUE,FALSE)</f>
        <v>0</v>
      </c>
      <c r="AM6075" s="13" t="b">
        <f>IF(AI6075="","",AI6075&lt;0)</f>
        <v>0</v>
      </c>
      <c r="AN6075" s="13" t="str">
        <f>IF(AH6075="","No inspection date",IF(AI6075&lt;0,"Negative chronology",IF(AI6075&lt;=30,"0-30",IF(AI6075&lt;=60,"31-60",IF(AI6075&lt;=90,"61-90",IF(AI6075&lt;=180,"91-180","181+"))))))</f>
        <v>0-30</v>
      </c>
      <c r="AO6075" s="13" t="str">
        <f>IF(OR(ISNUMBER(SEARCH("COMPLETED",K6075)),ISNUMBER(SEARCH("CLOSED",K6075))),"Closed/Completed","Other Active/Issued")</f>
        <v>Other Active/Issued</v>
      </c>
    </row>
    <row r="6076" spans="1:41">
      <c r="A6076" t="s">
        <v>29608</v>
      </c>
      <c r="B6076" t="s">
        <v>87</v>
      </c>
      <c r="D6076" t="s">
        <v>88</v>
      </c>
      <c r="F6076" t="s">
        <v>29609</v>
      </c>
      <c r="H6076" t="s">
        <v>16831</v>
      </c>
      <c r="I6076" t="s">
        <v>7282</v>
      </c>
      <c r="J6076" t="s">
        <v>137</v>
      </c>
      <c r="K6076" t="s">
        <v>93</v>
      </c>
      <c r="M6076" t="s">
        <v>29610</v>
      </c>
      <c r="N6076" s="9">
        <v>98144</v>
      </c>
      <c r="O6076" t="s">
        <v>29611</v>
      </c>
      <c r="P6076" s="10">
        <v>47.58914676</v>
      </c>
      <c r="Q6076" s="10">
        <v>-122.30185588</v>
      </c>
      <c r="R6076" t="s">
        <v>29612</v>
      </c>
      <c r="S6076" s="7">
        <v>2</v>
      </c>
      <c r="T6076" s="7">
        <v>2025</v>
      </c>
      <c r="U6076" s="7">
        <v>1</v>
      </c>
      <c r="V6076">
        <v>2</v>
      </c>
      <c r="W6076">
        <v>2025</v>
      </c>
      <c r="X6076">
        <v>1</v>
      </c>
      <c r="Y6076" t="b">
        <v>0</v>
      </c>
      <c r="Z6076" t="b">
        <v>0</v>
      </c>
      <c r="AA6076">
        <v>7</v>
      </c>
      <c r="AB6076">
        <v>3</v>
      </c>
      <c r="AC6076" t="b">
        <v>0</v>
      </c>
      <c r="AD6076" t="b">
        <v>1</v>
      </c>
      <c r="AE6076" t="b">
        <v>0</v>
      </c>
      <c r="AF6076" t="b">
        <v>1</v>
      </c>
      <c r="AG6076" s="11">
        <v>45694</v>
      </c>
      <c r="AH6076" s="11">
        <v>45701</v>
      </c>
      <c r="AI6076" s="12">
        <f>IF(OR(AG6076="",AH6076=""),"",AH6076-AG6076)</f>
        <v>7.0</v>
      </c>
      <c r="AJ6076" s="13" t="b">
        <f>IF(OR(AI6076="",AA6076=""),"",AI6076=AA6076)</f>
        <v>1</v>
      </c>
      <c r="AK6076" s="13" t="b">
        <f>IF(AI6076="","",AI6076&gt;60)</f>
        <v>0</v>
      </c>
      <c r="AL6076" s="13" t="b">
        <f>IF(OR(Y6076=TRUE,AH6076=""),TRUE,FALSE)</f>
        <v>0</v>
      </c>
      <c r="AM6076" s="13" t="b">
        <f>IF(AI6076="","",AI6076&lt;0)</f>
        <v>0</v>
      </c>
      <c r="AN6076" s="13" t="str">
        <f>IF(AH6076="","No inspection date",IF(AI6076&lt;0,"Negative chronology",IF(AI6076&lt;=30,"0-30",IF(AI6076&lt;=60,"31-60",IF(AI6076&lt;=90,"61-90",IF(AI6076&lt;=180,"91-180","181+"))))))</f>
        <v>0-30</v>
      </c>
      <c r="AO6076" s="13" t="str">
        <f>IF(OR(ISNUMBER(SEARCH("COMPLETED",K6076)),ISNUMBER(SEARCH("CLOSED",K6076))),"Closed/Completed","Other Active/Issued")</f>
        <v>Closed/Completed</v>
      </c>
    </row>
    <row r="6077" spans="1:41">
      <c r="A6077" t="s">
        <v>29613</v>
      </c>
      <c r="B6077" t="s">
        <v>87</v>
      </c>
      <c r="D6077" t="s">
        <v>88</v>
      </c>
      <c r="F6077" t="s">
        <v>29614</v>
      </c>
      <c r="H6077" t="s">
        <v>16831</v>
      </c>
      <c r="I6077" t="s">
        <v>2915</v>
      </c>
      <c r="J6077" t="s">
        <v>137</v>
      </c>
      <c r="K6077" t="s">
        <v>93</v>
      </c>
      <c r="M6077" t="s">
        <v>29615</v>
      </c>
      <c r="N6077" s="9">
        <v>98106</v>
      </c>
      <c r="O6077" t="s">
        <v>29616</v>
      </c>
      <c r="P6077" s="10">
        <v>47.52517771</v>
      </c>
      <c r="Q6077" s="10">
        <v>-122.3648949</v>
      </c>
      <c r="R6077" t="s">
        <v>29617</v>
      </c>
      <c r="S6077" s="7">
        <v>2</v>
      </c>
      <c r="T6077" s="7">
        <v>2025</v>
      </c>
      <c r="U6077" s="7">
        <v>1</v>
      </c>
      <c r="V6077">
        <v>4</v>
      </c>
      <c r="W6077">
        <v>2025</v>
      </c>
      <c r="X6077">
        <v>2</v>
      </c>
      <c r="Y6077" t="b">
        <v>0</v>
      </c>
      <c r="Z6077" t="b">
        <v>0</v>
      </c>
      <c r="AA6077">
        <v>77</v>
      </c>
      <c r="AB6077">
        <v>1</v>
      </c>
      <c r="AC6077" t="b">
        <v>0</v>
      </c>
      <c r="AD6077" t="b">
        <v>1</v>
      </c>
      <c r="AE6077" t="b">
        <v>0</v>
      </c>
      <c r="AF6077" t="b">
        <v>1</v>
      </c>
      <c r="AG6077" s="11">
        <v>45694</v>
      </c>
      <c r="AH6077" s="11">
        <v>45771</v>
      </c>
      <c r="AI6077" s="12">
        <f>IF(OR(AG6077="",AH6077=""),"",AH6077-AG6077)</f>
        <v>77.0</v>
      </c>
      <c r="AJ6077" s="13" t="b">
        <f>IF(OR(AI6077="",AA6077=""),"",AI6077=AA6077)</f>
        <v>1</v>
      </c>
      <c r="AK6077" s="13" t="b">
        <f>IF(AI6077="","",AI6077&gt;60)</f>
        <v>1</v>
      </c>
      <c r="AL6077" s="13" t="b">
        <f>IF(OR(Y6077=TRUE,AH6077=""),TRUE,FALSE)</f>
        <v>0</v>
      </c>
      <c r="AM6077" s="13" t="b">
        <f>IF(AI6077="","",AI6077&lt;0)</f>
        <v>0</v>
      </c>
      <c r="AN6077" s="13" t="str">
        <f>IF(AH6077="","No inspection date",IF(AI6077&lt;0,"Negative chronology",IF(AI6077&lt;=30,"0-30",IF(AI6077&lt;=60,"31-60",IF(AI6077&lt;=90,"61-90",IF(AI6077&lt;=180,"91-180","181+"))))))</f>
        <v>61-90</v>
      </c>
      <c r="AO6077" s="13" t="str">
        <f>IF(OR(ISNUMBER(SEARCH("COMPLETED",K6077)),ISNUMBER(SEARCH("CLOSED",K6077))),"Closed/Completed","Other Active/Issued")</f>
        <v>Closed/Completed</v>
      </c>
    </row>
    <row r="6078" spans="1:41">
      <c r="A6078" t="s">
        <v>29618</v>
      </c>
      <c r="B6078" t="s">
        <v>87</v>
      </c>
      <c r="D6078" t="s">
        <v>88</v>
      </c>
      <c r="F6078" t="s">
        <v>29586</v>
      </c>
      <c r="H6078" t="s">
        <v>10063</v>
      </c>
      <c r="I6078" t="s">
        <v>9236</v>
      </c>
      <c r="J6078" t="s">
        <v>137</v>
      </c>
      <c r="K6078" t="s">
        <v>93</v>
      </c>
      <c r="M6078" t="s">
        <v>27805</v>
      </c>
      <c r="N6078" s="9">
        <v>98103</v>
      </c>
      <c r="O6078" t="s">
        <v>29619</v>
      </c>
      <c r="P6078" s="10">
        <v>47.66015801</v>
      </c>
      <c r="Q6078" s="10">
        <v>-122.34973139</v>
      </c>
      <c r="R6078" t="s">
        <v>27807</v>
      </c>
      <c r="S6078" s="7">
        <v>2</v>
      </c>
      <c r="T6078" s="7">
        <v>2025</v>
      </c>
      <c r="U6078" s="7">
        <v>1</v>
      </c>
      <c r="V6078">
        <v>3</v>
      </c>
      <c r="W6078">
        <v>2025</v>
      </c>
      <c r="X6078">
        <v>1</v>
      </c>
      <c r="Y6078" t="b">
        <v>0</v>
      </c>
      <c r="Z6078" t="b">
        <v>0</v>
      </c>
      <c r="AA6078">
        <v>36</v>
      </c>
      <c r="AB6078">
        <v>6</v>
      </c>
      <c r="AC6078" t="b">
        <v>0</v>
      </c>
      <c r="AD6078" t="b">
        <v>1</v>
      </c>
      <c r="AE6078" t="b">
        <v>0</v>
      </c>
      <c r="AF6078" t="b">
        <v>1</v>
      </c>
      <c r="AG6078" s="11">
        <v>45699</v>
      </c>
      <c r="AH6078" s="11">
        <v>45735</v>
      </c>
      <c r="AI6078" s="12">
        <f>IF(OR(AG6078="",AH6078=""),"",AH6078-AG6078)</f>
        <v>36.0</v>
      </c>
      <c r="AJ6078" s="13" t="b">
        <f>IF(OR(AI6078="",AA6078=""),"",AI6078=AA6078)</f>
        <v>1</v>
      </c>
      <c r="AK6078" s="13" t="b">
        <f>IF(AI6078="","",AI6078&gt;60)</f>
        <v>0</v>
      </c>
      <c r="AL6078" s="13" t="b">
        <f>IF(OR(Y6078=TRUE,AH6078=""),TRUE,FALSE)</f>
        <v>0</v>
      </c>
      <c r="AM6078" s="13" t="b">
        <f>IF(AI6078="","",AI6078&lt;0)</f>
        <v>0</v>
      </c>
      <c r="AN6078" s="13" t="str">
        <f>IF(AH6078="","No inspection date",IF(AI6078&lt;0,"Negative chronology",IF(AI6078&lt;=30,"0-30",IF(AI6078&lt;=60,"31-60",IF(AI6078&lt;=90,"61-90",IF(AI6078&lt;=180,"91-180","181+"))))))</f>
        <v>31-60</v>
      </c>
      <c r="AO6078" s="13" t="str">
        <f>IF(OR(ISNUMBER(SEARCH("COMPLETED",K6078)),ISNUMBER(SEARCH("CLOSED",K6078))),"Closed/Completed","Other Active/Issued")</f>
        <v>Closed/Completed</v>
      </c>
    </row>
    <row r="6079" spans="1:41">
      <c r="A6079" t="s">
        <v>29620</v>
      </c>
      <c r="B6079" t="s">
        <v>87</v>
      </c>
      <c r="D6079" t="s">
        <v>88</v>
      </c>
      <c r="F6079" t="s">
        <v>29621</v>
      </c>
      <c r="H6079" t="s">
        <v>6870</v>
      </c>
      <c r="I6079" t="s">
        <v>5828</v>
      </c>
      <c r="J6079" t="s">
        <v>137</v>
      </c>
      <c r="K6079" t="s">
        <v>93</v>
      </c>
      <c r="M6079" t="s">
        <v>29622</v>
      </c>
      <c r="N6079" s="9">
        <v>98119</v>
      </c>
      <c r="O6079" t="s">
        <v>29623</v>
      </c>
      <c r="P6079" s="10">
        <v>47.6252624</v>
      </c>
      <c r="Q6079" s="10">
        <v>-122.36291826</v>
      </c>
      <c r="R6079" t="s">
        <v>29624</v>
      </c>
      <c r="S6079" s="7">
        <v>2</v>
      </c>
      <c r="T6079" s="7">
        <v>2025</v>
      </c>
      <c r="U6079" s="7">
        <v>1</v>
      </c>
      <c r="V6079">
        <v>4</v>
      </c>
      <c r="W6079">
        <v>2025</v>
      </c>
      <c r="X6079">
        <v>2</v>
      </c>
      <c r="Y6079" t="b">
        <v>0</v>
      </c>
      <c r="Z6079" t="b">
        <v>0</v>
      </c>
      <c r="AA6079">
        <v>62</v>
      </c>
      <c r="AB6079">
        <v>7</v>
      </c>
      <c r="AC6079" t="b">
        <v>0</v>
      </c>
      <c r="AD6079" t="b">
        <v>1</v>
      </c>
      <c r="AE6079" t="b">
        <v>0</v>
      </c>
      <c r="AF6079" t="b">
        <v>1</v>
      </c>
      <c r="AG6079" s="11">
        <v>45700</v>
      </c>
      <c r="AH6079" s="11">
        <v>45762</v>
      </c>
      <c r="AI6079" s="12">
        <f>IF(OR(AG6079="",AH6079=""),"",AH6079-AG6079)</f>
        <v>62.0</v>
      </c>
      <c r="AJ6079" s="13" t="b">
        <f>IF(OR(AI6079="",AA6079=""),"",AI6079=AA6079)</f>
        <v>1</v>
      </c>
      <c r="AK6079" s="13" t="b">
        <f>IF(AI6079="","",AI6079&gt;60)</f>
        <v>1</v>
      </c>
      <c r="AL6079" s="13" t="b">
        <f>IF(OR(Y6079=TRUE,AH6079=""),TRUE,FALSE)</f>
        <v>0</v>
      </c>
      <c r="AM6079" s="13" t="b">
        <f>IF(AI6079="","",AI6079&lt;0)</f>
        <v>0</v>
      </c>
      <c r="AN6079" s="13" t="str">
        <f>IF(AH6079="","No inspection date",IF(AI6079&lt;0,"Negative chronology",IF(AI6079&lt;=30,"0-30",IF(AI6079&lt;=60,"31-60",IF(AI6079&lt;=90,"61-90",IF(AI6079&lt;=180,"91-180","181+"))))))</f>
        <v>61-90</v>
      </c>
      <c r="AO6079" s="13" t="str">
        <f>IF(OR(ISNUMBER(SEARCH("COMPLETED",K6079)),ISNUMBER(SEARCH("CLOSED",K6079))),"Closed/Completed","Other Active/Issued")</f>
        <v>Closed/Completed</v>
      </c>
    </row>
    <row r="6080" spans="1:41">
      <c r="A6080" t="s">
        <v>29625</v>
      </c>
      <c r="B6080" t="s">
        <v>87</v>
      </c>
      <c r="D6080" t="s">
        <v>88</v>
      </c>
      <c r="F6080" t="s">
        <v>29626</v>
      </c>
      <c r="H6080" t="s">
        <v>6870</v>
      </c>
      <c r="I6080" t="s">
        <v>9958</v>
      </c>
      <c r="J6080" t="s">
        <v>137</v>
      </c>
      <c r="K6080" t="s">
        <v>93</v>
      </c>
      <c r="M6080" t="s">
        <v>29627</v>
      </c>
      <c r="N6080" s="9">
        <v>98122</v>
      </c>
      <c r="O6080" t="s">
        <v>29628</v>
      </c>
      <c r="P6080" s="10">
        <v>47.60250376</v>
      </c>
      <c r="Q6080" s="10">
        <v>-122.31474049</v>
      </c>
      <c r="R6080" t="s">
        <v>29629</v>
      </c>
      <c r="S6080" s="7">
        <v>2</v>
      </c>
      <c r="T6080" s="7">
        <v>2025</v>
      </c>
      <c r="U6080" s="7">
        <v>1</v>
      </c>
      <c r="V6080">
        <v>3</v>
      </c>
      <c r="W6080">
        <v>2025</v>
      </c>
      <c r="X6080">
        <v>1</v>
      </c>
      <c r="Y6080" t="b">
        <v>0</v>
      </c>
      <c r="Z6080" t="b">
        <v>0</v>
      </c>
      <c r="AA6080">
        <v>20</v>
      </c>
      <c r="AB6080">
        <v>3</v>
      </c>
      <c r="AC6080" t="b">
        <v>0</v>
      </c>
      <c r="AD6080" t="b">
        <v>1</v>
      </c>
      <c r="AE6080" t="b">
        <v>0</v>
      </c>
      <c r="AF6080" t="b">
        <v>1</v>
      </c>
      <c r="AG6080" s="11">
        <v>45700</v>
      </c>
      <c r="AH6080" s="11">
        <v>45720</v>
      </c>
      <c r="AI6080" s="12">
        <f>IF(OR(AG6080="",AH6080=""),"",AH6080-AG6080)</f>
        <v>20.0</v>
      </c>
      <c r="AJ6080" s="13" t="b">
        <f>IF(OR(AI6080="",AA6080=""),"",AI6080=AA6080)</f>
        <v>1</v>
      </c>
      <c r="AK6080" s="13" t="b">
        <f>IF(AI6080="","",AI6080&gt;60)</f>
        <v>0</v>
      </c>
      <c r="AL6080" s="13" t="b">
        <f>IF(OR(Y6080=TRUE,AH6080=""),TRUE,FALSE)</f>
        <v>0</v>
      </c>
      <c r="AM6080" s="13" t="b">
        <f>IF(AI6080="","",AI6080&lt;0)</f>
        <v>0</v>
      </c>
      <c r="AN6080" s="13" t="str">
        <f>IF(AH6080="","No inspection date",IF(AI6080&lt;0,"Negative chronology",IF(AI6080&lt;=30,"0-30",IF(AI6080&lt;=60,"31-60",IF(AI6080&lt;=90,"61-90",IF(AI6080&lt;=180,"91-180","181+"))))))</f>
        <v>0-30</v>
      </c>
      <c r="AO6080" s="13" t="str">
        <f>IF(OR(ISNUMBER(SEARCH("COMPLETED",K6080)),ISNUMBER(SEARCH("CLOSED",K6080))),"Closed/Completed","Other Active/Issued")</f>
        <v>Closed/Completed</v>
      </c>
    </row>
    <row r="6081" spans="1:41">
      <c r="A6081" t="s">
        <v>29630</v>
      </c>
      <c r="B6081" t="s">
        <v>87</v>
      </c>
      <c r="D6081" t="s">
        <v>88</v>
      </c>
      <c r="F6081" t="s">
        <v>29631</v>
      </c>
      <c r="H6081" t="s">
        <v>7282</v>
      </c>
      <c r="I6081" t="s">
        <v>6870</v>
      </c>
      <c r="J6081" t="s">
        <v>93</v>
      </c>
      <c r="K6081" t="s">
        <v>100</v>
      </c>
      <c r="M6081" t="s">
        <v>29632</v>
      </c>
      <c r="N6081" s="9">
        <v>98133</v>
      </c>
      <c r="O6081" t="s">
        <v>29633</v>
      </c>
      <c r="P6081" s="10">
        <v>47.70486429</v>
      </c>
      <c r="Q6081" s="10">
        <v>-122.35446329</v>
      </c>
      <c r="R6081" t="s">
        <v>29634</v>
      </c>
      <c r="S6081" s="7">
        <v>2</v>
      </c>
      <c r="T6081" s="7">
        <v>2025</v>
      </c>
      <c r="U6081" s="7">
        <v>1</v>
      </c>
      <c r="V6081">
        <v>2</v>
      </c>
      <c r="W6081">
        <v>2025</v>
      </c>
      <c r="X6081">
        <v>1</v>
      </c>
      <c r="Y6081" t="b">
        <v>0</v>
      </c>
      <c r="Z6081" t="b">
        <v>0</v>
      </c>
      <c r="AA6081">
        <v>-1</v>
      </c>
      <c r="AB6081">
        <v>5</v>
      </c>
      <c r="AC6081" t="b">
        <v>0</v>
      </c>
      <c r="AD6081" t="b">
        <v>1</v>
      </c>
      <c r="AE6081" t="b">
        <v>0</v>
      </c>
      <c r="AF6081" t="b">
        <v>1</v>
      </c>
      <c r="AG6081" s="11">
        <v>45701</v>
      </c>
      <c r="AH6081" s="11">
        <v>45700</v>
      </c>
      <c r="AI6081" s="12">
        <f>IF(OR(AG6081="",AH6081=""),"",AH6081-AG6081)</f>
        <v>-1.0</v>
      </c>
      <c r="AJ6081" s="13" t="b">
        <f>IF(OR(AI6081="",AA6081=""),"",AI6081=AA6081)</f>
        <v>1</v>
      </c>
      <c r="AK6081" s="13" t="b">
        <f>IF(AI6081="","",AI6081&gt;60)</f>
        <v>0</v>
      </c>
      <c r="AL6081" s="13" t="b">
        <f>IF(OR(Y6081=TRUE,AH6081=""),TRUE,FALSE)</f>
        <v>0</v>
      </c>
      <c r="AM6081" s="13" t="b">
        <f>IF(AI6081="","",AI6081&lt;0)</f>
        <v>1</v>
      </c>
      <c r="AN6081" s="13" t="str">
        <f>IF(AH6081="","No inspection date",IF(AI6081&lt;0,"Negative chronology",IF(AI6081&lt;=30,"0-30",IF(AI6081&lt;=60,"31-60",IF(AI6081&lt;=90,"61-90",IF(AI6081&lt;=180,"91-180","181+"))))))</f>
        <v>Negative chronology</v>
      </c>
      <c r="AO6081" s="13" t="str">
        <f>IF(OR(ISNUMBER(SEARCH("COMPLETED",K6081)),ISNUMBER(SEARCH("CLOSED",K6081))),"Closed/Completed","Other Active/Issued")</f>
        <v>Other Active/Issued</v>
      </c>
    </row>
    <row r="6082" spans="1:41">
      <c r="A6082" t="s">
        <v>29635</v>
      </c>
      <c r="B6082" t="s">
        <v>87</v>
      </c>
      <c r="D6082" t="s">
        <v>88</v>
      </c>
      <c r="F6082" t="s">
        <v>29636</v>
      </c>
      <c r="H6082" t="s">
        <v>7282</v>
      </c>
      <c r="I6082" t="s">
        <v>10205</v>
      </c>
      <c r="J6082" t="s">
        <v>6317</v>
      </c>
      <c r="K6082" t="s">
        <v>93</v>
      </c>
      <c r="M6082" t="s">
        <v>13855</v>
      </c>
      <c r="N6082" s="9">
        <v>98105</v>
      </c>
      <c r="O6082" t="s">
        <v>29637</v>
      </c>
      <c r="P6082" s="10">
        <v>47.66259238</v>
      </c>
      <c r="Q6082" s="10">
        <v>-122.30759886</v>
      </c>
      <c r="R6082" t="s">
        <v>13857</v>
      </c>
      <c r="S6082" s="7">
        <v>2</v>
      </c>
      <c r="T6082" s="7">
        <v>2025</v>
      </c>
      <c r="U6082" s="7">
        <v>1</v>
      </c>
      <c r="V6082">
        <v>4</v>
      </c>
      <c r="W6082">
        <v>2025</v>
      </c>
      <c r="X6082">
        <v>2</v>
      </c>
      <c r="Y6082" t="b">
        <v>0</v>
      </c>
      <c r="Z6082" t="b">
        <v>0</v>
      </c>
      <c r="AA6082">
        <v>48</v>
      </c>
      <c r="AB6082">
        <v>4</v>
      </c>
      <c r="AC6082" t="b">
        <v>0</v>
      </c>
      <c r="AD6082" t="b">
        <v>1</v>
      </c>
      <c r="AE6082" t="b">
        <v>0</v>
      </c>
      <c r="AF6082" t="b">
        <v>1</v>
      </c>
      <c r="AG6082" s="11">
        <v>45701</v>
      </c>
      <c r="AH6082" s="11">
        <v>45749</v>
      </c>
      <c r="AI6082" s="12">
        <f>IF(OR(AG6082="",AH6082=""),"",AH6082-AG6082)</f>
        <v>48.0</v>
      </c>
      <c r="AJ6082" s="13" t="b">
        <f>IF(OR(AI6082="",AA6082=""),"",AI6082=AA6082)</f>
        <v>1</v>
      </c>
      <c r="AK6082" s="13" t="b">
        <f>IF(AI6082="","",AI6082&gt;60)</f>
        <v>0</v>
      </c>
      <c r="AL6082" s="13" t="b">
        <f>IF(OR(Y6082=TRUE,AH6082=""),TRUE,FALSE)</f>
        <v>0</v>
      </c>
      <c r="AM6082" s="13" t="b">
        <f>IF(AI6082="","",AI6082&lt;0)</f>
        <v>0</v>
      </c>
      <c r="AN6082" s="13" t="str">
        <f>IF(AH6082="","No inspection date",IF(AI6082&lt;0,"Negative chronology",IF(AI6082&lt;=30,"0-30",IF(AI6082&lt;=60,"31-60",IF(AI6082&lt;=90,"61-90",IF(AI6082&lt;=180,"91-180","181+"))))))</f>
        <v>31-60</v>
      </c>
      <c r="AO6082" s="13" t="str">
        <f>IF(OR(ISNUMBER(SEARCH("COMPLETED",K6082)),ISNUMBER(SEARCH("CLOSED",K6082))),"Closed/Completed","Other Active/Issued")</f>
        <v>Closed/Completed</v>
      </c>
    </row>
    <row r="6083" spans="1:41">
      <c r="A6083" t="s">
        <v>29638</v>
      </c>
      <c r="B6083" t="s">
        <v>87</v>
      </c>
      <c r="D6083" t="s">
        <v>88</v>
      </c>
      <c r="F6083" t="s">
        <v>29639</v>
      </c>
      <c r="H6083" t="s">
        <v>7282</v>
      </c>
      <c r="I6083" t="s">
        <v>5030</v>
      </c>
      <c r="J6083" t="s">
        <v>137</v>
      </c>
      <c r="K6083" t="s">
        <v>93</v>
      </c>
      <c r="M6083" t="s">
        <v>29640</v>
      </c>
      <c r="N6083" s="9">
        <v>98102</v>
      </c>
      <c r="O6083" t="s">
        <v>29641</v>
      </c>
      <c r="P6083" s="10">
        <v>47.6467683</v>
      </c>
      <c r="Q6083" s="10">
        <v>-122.32457935</v>
      </c>
      <c r="R6083" t="s">
        <v>29642</v>
      </c>
      <c r="S6083" s="7">
        <v>2</v>
      </c>
      <c r="T6083" s="7">
        <v>2025</v>
      </c>
      <c r="U6083" s="7">
        <v>1</v>
      </c>
      <c r="V6083">
        <v>4</v>
      </c>
      <c r="W6083">
        <v>2025</v>
      </c>
      <c r="X6083">
        <v>2</v>
      </c>
      <c r="Y6083" t="b">
        <v>0</v>
      </c>
      <c r="Z6083" t="b">
        <v>0</v>
      </c>
      <c r="AA6083">
        <v>76</v>
      </c>
      <c r="AB6083">
        <v>3</v>
      </c>
      <c r="AC6083" t="b">
        <v>0</v>
      </c>
      <c r="AD6083" t="b">
        <v>1</v>
      </c>
      <c r="AE6083" t="b">
        <v>0</v>
      </c>
      <c r="AF6083" t="b">
        <v>1</v>
      </c>
      <c r="AG6083" s="11">
        <v>45701</v>
      </c>
      <c r="AH6083" s="11">
        <v>45777</v>
      </c>
      <c r="AI6083" s="12">
        <f>IF(OR(AG6083="",AH6083=""),"",AH6083-AG6083)</f>
        <v>76.0</v>
      </c>
      <c r="AJ6083" s="13" t="b">
        <f>IF(OR(AI6083="",AA6083=""),"",AI6083=AA6083)</f>
        <v>1</v>
      </c>
      <c r="AK6083" s="13" t="b">
        <f>IF(AI6083="","",AI6083&gt;60)</f>
        <v>1</v>
      </c>
      <c r="AL6083" s="13" t="b">
        <f>IF(OR(Y6083=TRUE,AH6083=""),TRUE,FALSE)</f>
        <v>0</v>
      </c>
      <c r="AM6083" s="13" t="b">
        <f>IF(AI6083="","",AI6083&lt;0)</f>
        <v>0</v>
      </c>
      <c r="AN6083" s="13" t="str">
        <f>IF(AH6083="","No inspection date",IF(AI6083&lt;0,"Negative chronology",IF(AI6083&lt;=30,"0-30",IF(AI6083&lt;=60,"31-60",IF(AI6083&lt;=90,"61-90",IF(AI6083&lt;=180,"91-180","181+"))))))</f>
        <v>61-90</v>
      </c>
      <c r="AO6083" s="13" t="str">
        <f>IF(OR(ISNUMBER(SEARCH("COMPLETED",K6083)),ISNUMBER(SEARCH("CLOSED",K6083))),"Closed/Completed","Other Active/Issued")</f>
        <v>Closed/Completed</v>
      </c>
    </row>
    <row r="6084" spans="1:41">
      <c r="A6084" t="s">
        <v>29643</v>
      </c>
      <c r="B6084" t="s">
        <v>87</v>
      </c>
      <c r="D6084" t="s">
        <v>88</v>
      </c>
      <c r="F6084" t="s">
        <v>29644</v>
      </c>
      <c r="H6084" t="s">
        <v>7282</v>
      </c>
      <c r="I6084" t="s">
        <v>7282</v>
      </c>
      <c r="J6084" t="s">
        <v>93</v>
      </c>
      <c r="K6084" t="s">
        <v>100</v>
      </c>
      <c r="M6084" t="s">
        <v>29319</v>
      </c>
      <c r="N6084" s="9">
        <v>98118</v>
      </c>
      <c r="O6084" t="s">
        <v>29645</v>
      </c>
      <c r="P6084" s="10">
        <v>47.55569773</v>
      </c>
      <c r="Q6084" s="10">
        <v>-122.2898289</v>
      </c>
      <c r="R6084" t="s">
        <v>27195</v>
      </c>
      <c r="S6084" s="7">
        <v>2</v>
      </c>
      <c r="T6084" s="7">
        <v>2025</v>
      </c>
      <c r="U6084" s="7">
        <v>1</v>
      </c>
      <c r="V6084">
        <v>2</v>
      </c>
      <c r="W6084">
        <v>2025</v>
      </c>
      <c r="X6084">
        <v>1</v>
      </c>
      <c r="Y6084" t="b">
        <v>0</v>
      </c>
      <c r="Z6084" t="b">
        <v>0</v>
      </c>
      <c r="AA6084">
        <v>0</v>
      </c>
      <c r="AB6084">
        <v>2</v>
      </c>
      <c r="AC6084" t="b">
        <v>0</v>
      </c>
      <c r="AD6084" t="b">
        <v>1</v>
      </c>
      <c r="AE6084" t="b">
        <v>0</v>
      </c>
      <c r="AF6084" t="b">
        <v>1</v>
      </c>
      <c r="AG6084" s="11">
        <v>45701</v>
      </c>
      <c r="AH6084" s="11">
        <v>45701</v>
      </c>
      <c r="AI6084" s="12">
        <f>IF(OR(AG6084="",AH6084=""),"",AH6084-AG6084)</f>
        <v>0.0</v>
      </c>
      <c r="AJ6084" s="13" t="b">
        <f>IF(OR(AI6084="",AA6084=""),"",AI6084=AA6084)</f>
        <v>1</v>
      </c>
      <c r="AK6084" s="13" t="b">
        <f>IF(AI6084="","",AI6084&gt;60)</f>
        <v>0</v>
      </c>
      <c r="AL6084" s="13" t="b">
        <f>IF(OR(Y6084=TRUE,AH6084=""),TRUE,FALSE)</f>
        <v>0</v>
      </c>
      <c r="AM6084" s="13" t="b">
        <f>IF(AI6084="","",AI6084&lt;0)</f>
        <v>0</v>
      </c>
      <c r="AN6084" s="13" t="str">
        <f>IF(AH6084="","No inspection date",IF(AI6084&lt;0,"Negative chronology",IF(AI6084&lt;=30,"0-30",IF(AI6084&lt;=60,"31-60",IF(AI6084&lt;=90,"61-90",IF(AI6084&lt;=180,"91-180","181+"))))))</f>
        <v>0-30</v>
      </c>
      <c r="AO6084" s="13" t="str">
        <f>IF(OR(ISNUMBER(SEARCH("COMPLETED",K6084)),ISNUMBER(SEARCH("CLOSED",K6084))),"Closed/Completed","Other Active/Issued")</f>
        <v>Other Active/Issued</v>
      </c>
    </row>
    <row r="6085" spans="1:41">
      <c r="A6085" t="s">
        <v>29646</v>
      </c>
      <c r="B6085" t="s">
        <v>87</v>
      </c>
      <c r="D6085" t="s">
        <v>88</v>
      </c>
      <c r="F6085" t="s">
        <v>29647</v>
      </c>
      <c r="H6085" t="s">
        <v>6103</v>
      </c>
      <c r="I6085" t="s">
        <v>9958</v>
      </c>
      <c r="J6085" t="s">
        <v>137</v>
      </c>
      <c r="K6085" t="s">
        <v>93</v>
      </c>
      <c r="M6085" t="s">
        <v>29648</v>
      </c>
      <c r="N6085" s="9">
        <v>98107</v>
      </c>
      <c r="O6085" t="s">
        <v>29649</v>
      </c>
      <c r="P6085" s="10">
        <v>47.67144256</v>
      </c>
      <c r="Q6085" s="10">
        <v>-122.38646206</v>
      </c>
      <c r="R6085" t="s">
        <v>29650</v>
      </c>
      <c r="S6085" s="7">
        <v>2</v>
      </c>
      <c r="T6085" s="7">
        <v>2025</v>
      </c>
      <c r="U6085" s="7">
        <v>1</v>
      </c>
      <c r="V6085">
        <v>3</v>
      </c>
      <c r="W6085">
        <v>2025</v>
      </c>
      <c r="X6085">
        <v>1</v>
      </c>
      <c r="Y6085" t="b">
        <v>0</v>
      </c>
      <c r="Z6085" t="b">
        <v>0</v>
      </c>
      <c r="AA6085">
        <v>14</v>
      </c>
      <c r="AB6085">
        <v>6</v>
      </c>
      <c r="AC6085" t="b">
        <v>0</v>
      </c>
      <c r="AD6085" t="b">
        <v>1</v>
      </c>
      <c r="AE6085" t="b">
        <v>0</v>
      </c>
      <c r="AF6085" t="b">
        <v>1</v>
      </c>
      <c r="AG6085" s="11">
        <v>45706</v>
      </c>
      <c r="AH6085" s="11">
        <v>45720</v>
      </c>
      <c r="AI6085" s="12">
        <f>IF(OR(AG6085="",AH6085=""),"",AH6085-AG6085)</f>
        <v>14.0</v>
      </c>
      <c r="AJ6085" s="13" t="b">
        <f>IF(OR(AI6085="",AA6085=""),"",AI6085=AA6085)</f>
        <v>1</v>
      </c>
      <c r="AK6085" s="13" t="b">
        <f>IF(AI6085="","",AI6085&gt;60)</f>
        <v>0</v>
      </c>
      <c r="AL6085" s="13" t="b">
        <f>IF(OR(Y6085=TRUE,AH6085=""),TRUE,FALSE)</f>
        <v>0</v>
      </c>
      <c r="AM6085" s="13" t="b">
        <f>IF(AI6085="","",AI6085&lt;0)</f>
        <v>0</v>
      </c>
      <c r="AN6085" s="13" t="str">
        <f>IF(AH6085="","No inspection date",IF(AI6085&lt;0,"Negative chronology",IF(AI6085&lt;=30,"0-30",IF(AI6085&lt;=60,"31-60",IF(AI6085&lt;=90,"61-90",IF(AI6085&lt;=180,"91-180","181+"))))))</f>
        <v>0-30</v>
      </c>
      <c r="AO6085" s="13" t="str">
        <f>IF(OR(ISNUMBER(SEARCH("COMPLETED",K6085)),ISNUMBER(SEARCH("CLOSED",K6085))),"Closed/Completed","Other Active/Issued")</f>
        <v>Closed/Completed</v>
      </c>
    </row>
    <row r="6086" spans="1:41">
      <c r="A6086" t="s">
        <v>29651</v>
      </c>
      <c r="B6086" t="s">
        <v>87</v>
      </c>
      <c r="D6086" t="s">
        <v>88</v>
      </c>
      <c r="F6086" t="s">
        <v>29652</v>
      </c>
      <c r="H6086" t="s">
        <v>6103</v>
      </c>
      <c r="I6086" t="s">
        <v>6897</v>
      </c>
      <c r="J6086" t="s">
        <v>137</v>
      </c>
      <c r="K6086" t="s">
        <v>93</v>
      </c>
      <c r="M6086" t="s">
        <v>11116</v>
      </c>
      <c r="N6086" s="9">
        <v>98107</v>
      </c>
      <c r="O6086" t="s">
        <v>29653</v>
      </c>
      <c r="P6086" s="10">
        <v>47.66457306</v>
      </c>
      <c r="Q6086" s="10">
        <v>-122.36262745</v>
      </c>
      <c r="R6086" t="s">
        <v>11118</v>
      </c>
      <c r="S6086" s="7">
        <v>2</v>
      </c>
      <c r="T6086" s="7">
        <v>2025</v>
      </c>
      <c r="U6086" s="7">
        <v>1</v>
      </c>
      <c r="V6086">
        <v>3</v>
      </c>
      <c r="W6086">
        <v>2025</v>
      </c>
      <c r="X6086">
        <v>1</v>
      </c>
      <c r="Y6086" t="b">
        <v>0</v>
      </c>
      <c r="Z6086" t="b">
        <v>0</v>
      </c>
      <c r="AA6086">
        <v>37</v>
      </c>
      <c r="AB6086">
        <v>6</v>
      </c>
      <c r="AC6086" t="b">
        <v>0</v>
      </c>
      <c r="AD6086" t="b">
        <v>1</v>
      </c>
      <c r="AE6086" t="b">
        <v>0</v>
      </c>
      <c r="AF6086" t="b">
        <v>1</v>
      </c>
      <c r="AG6086" s="11">
        <v>45706</v>
      </c>
      <c r="AH6086" s="11">
        <v>45743</v>
      </c>
      <c r="AI6086" s="12">
        <f>IF(OR(AG6086="",AH6086=""),"",AH6086-AG6086)</f>
        <v>37.0</v>
      </c>
      <c r="AJ6086" s="13" t="b">
        <f>IF(OR(AI6086="",AA6086=""),"",AI6086=AA6086)</f>
        <v>1</v>
      </c>
      <c r="AK6086" s="13" t="b">
        <f>IF(AI6086="","",AI6086&gt;60)</f>
        <v>0</v>
      </c>
      <c r="AL6086" s="13" t="b">
        <f>IF(OR(Y6086=TRUE,AH6086=""),TRUE,FALSE)</f>
        <v>0</v>
      </c>
      <c r="AM6086" s="13" t="b">
        <f>IF(AI6086="","",AI6086&lt;0)</f>
        <v>0</v>
      </c>
      <c r="AN6086" s="13" t="str">
        <f>IF(AH6086="","No inspection date",IF(AI6086&lt;0,"Negative chronology",IF(AI6086&lt;=30,"0-30",IF(AI6086&lt;=60,"31-60",IF(AI6086&lt;=90,"61-90",IF(AI6086&lt;=180,"91-180","181+"))))))</f>
        <v>31-60</v>
      </c>
      <c r="AO6086" s="13" t="str">
        <f>IF(OR(ISNUMBER(SEARCH("COMPLETED",K6086)),ISNUMBER(SEARCH("CLOSED",K6086))),"Closed/Completed","Other Active/Issued")</f>
        <v>Closed/Completed</v>
      </c>
    </row>
    <row r="6087" spans="1:41">
      <c r="A6087" t="s">
        <v>29654</v>
      </c>
      <c r="B6087" t="s">
        <v>87</v>
      </c>
      <c r="D6087" t="s">
        <v>88</v>
      </c>
      <c r="F6087" t="s">
        <v>29655</v>
      </c>
      <c r="H6087" t="s">
        <v>4926</v>
      </c>
      <c r="I6087" t="s">
        <v>6820</v>
      </c>
      <c r="J6087" t="s">
        <v>137</v>
      </c>
      <c r="K6087" t="s">
        <v>93</v>
      </c>
      <c r="M6087" t="s">
        <v>29656</v>
      </c>
      <c r="N6087" s="9">
        <v>98107</v>
      </c>
      <c r="O6087" t="s">
        <v>29657</v>
      </c>
      <c r="P6087" s="10">
        <v>47.65729041</v>
      </c>
      <c r="Q6087" s="10">
        <v>-122.36253707</v>
      </c>
      <c r="R6087" t="s">
        <v>29658</v>
      </c>
      <c r="S6087" s="7">
        <v>2</v>
      </c>
      <c r="T6087" s="7">
        <v>2025</v>
      </c>
      <c r="U6087" s="7">
        <v>1</v>
      </c>
      <c r="V6087">
        <v>4</v>
      </c>
      <c r="W6087">
        <v>2025</v>
      </c>
      <c r="X6087">
        <v>2</v>
      </c>
      <c r="Y6087" t="b">
        <v>0</v>
      </c>
      <c r="Z6087" t="b">
        <v>0</v>
      </c>
      <c r="AA6087">
        <v>43</v>
      </c>
      <c r="AB6087">
        <v>6</v>
      </c>
      <c r="AC6087" t="b">
        <v>0</v>
      </c>
      <c r="AD6087" t="b">
        <v>1</v>
      </c>
      <c r="AE6087" t="b">
        <v>0</v>
      </c>
      <c r="AF6087" t="b">
        <v>1</v>
      </c>
      <c r="AG6087" s="11">
        <v>45707</v>
      </c>
      <c r="AH6087" s="11">
        <v>45750</v>
      </c>
      <c r="AI6087" s="12">
        <f>IF(OR(AG6087="",AH6087=""),"",AH6087-AG6087)</f>
        <v>43.0</v>
      </c>
      <c r="AJ6087" s="13" t="b">
        <f>IF(OR(AI6087="",AA6087=""),"",AI6087=AA6087)</f>
        <v>1</v>
      </c>
      <c r="AK6087" s="13" t="b">
        <f>IF(AI6087="","",AI6087&gt;60)</f>
        <v>0</v>
      </c>
      <c r="AL6087" s="13" t="b">
        <f>IF(OR(Y6087=TRUE,AH6087=""),TRUE,FALSE)</f>
        <v>0</v>
      </c>
      <c r="AM6087" s="13" t="b">
        <f>IF(AI6087="","",AI6087&lt;0)</f>
        <v>0</v>
      </c>
      <c r="AN6087" s="13" t="str">
        <f>IF(AH6087="","No inspection date",IF(AI6087&lt;0,"Negative chronology",IF(AI6087&lt;=30,"0-30",IF(AI6087&lt;=60,"31-60",IF(AI6087&lt;=90,"61-90",IF(AI6087&lt;=180,"91-180","181+"))))))</f>
        <v>31-60</v>
      </c>
      <c r="AO6087" s="13" t="str">
        <f>IF(OR(ISNUMBER(SEARCH("COMPLETED",K6087)),ISNUMBER(SEARCH("CLOSED",K6087))),"Closed/Completed","Other Active/Issued")</f>
        <v>Closed/Completed</v>
      </c>
    </row>
    <row r="6088" spans="1:41">
      <c r="A6088" t="s">
        <v>29659</v>
      </c>
      <c r="B6088" t="s">
        <v>87</v>
      </c>
      <c r="D6088" t="s">
        <v>88</v>
      </c>
      <c r="F6088" t="s">
        <v>29660</v>
      </c>
      <c r="H6088" t="s">
        <v>10086</v>
      </c>
      <c r="I6088" t="s">
        <v>29578</v>
      </c>
      <c r="J6088" t="s">
        <v>93</v>
      </c>
      <c r="K6088" t="s">
        <v>100</v>
      </c>
      <c r="M6088" t="s">
        <v>29661</v>
      </c>
      <c r="N6088" s="9">
        <v>98105</v>
      </c>
      <c r="O6088" t="s">
        <v>29662</v>
      </c>
      <c r="P6088" s="10">
        <v>47.65702265</v>
      </c>
      <c r="Q6088" s="10">
        <v>-122.27642581</v>
      </c>
      <c r="R6088" t="s">
        <v>29663</v>
      </c>
      <c r="S6088" s="7">
        <v>2</v>
      </c>
      <c r="T6088" s="7">
        <v>2025</v>
      </c>
      <c r="U6088" s="7">
        <v>1</v>
      </c>
      <c r="V6088">
        <v>1</v>
      </c>
      <c r="W6088">
        <v>2025</v>
      </c>
      <c r="X6088">
        <v>1</v>
      </c>
      <c r="Y6088" t="b">
        <v>0</v>
      </c>
      <c r="Z6088" t="b">
        <v>0</v>
      </c>
      <c r="AA6088">
        <v>-27</v>
      </c>
      <c r="AB6088">
        <v>4</v>
      </c>
      <c r="AC6088" t="b">
        <v>0</v>
      </c>
      <c r="AD6088" t="b">
        <v>1</v>
      </c>
      <c r="AE6088" t="b">
        <v>0</v>
      </c>
      <c r="AF6088" t="b">
        <v>1</v>
      </c>
      <c r="AG6088" s="11">
        <v>45708</v>
      </c>
      <c r="AH6088" s="11">
        <v>45681</v>
      </c>
      <c r="AI6088" s="12">
        <f>IF(OR(AG6088="",AH6088=""),"",AH6088-AG6088)</f>
        <v>-27.0</v>
      </c>
      <c r="AJ6088" s="13" t="b">
        <f>IF(OR(AI6088="",AA6088=""),"",AI6088=AA6088)</f>
        <v>1</v>
      </c>
      <c r="AK6088" s="13" t="b">
        <f>IF(AI6088="","",AI6088&gt;60)</f>
        <v>0</v>
      </c>
      <c r="AL6088" s="13" t="b">
        <f>IF(OR(Y6088=TRUE,AH6088=""),TRUE,FALSE)</f>
        <v>0</v>
      </c>
      <c r="AM6088" s="13" t="b">
        <f>IF(AI6088="","",AI6088&lt;0)</f>
        <v>1</v>
      </c>
      <c r="AN6088" s="13" t="str">
        <f>IF(AH6088="","No inspection date",IF(AI6088&lt;0,"Negative chronology",IF(AI6088&lt;=30,"0-30",IF(AI6088&lt;=60,"31-60",IF(AI6088&lt;=90,"61-90",IF(AI6088&lt;=180,"91-180","181+"))))))</f>
        <v>Negative chronology</v>
      </c>
      <c r="AO6088" s="13" t="str">
        <f>IF(OR(ISNUMBER(SEARCH("COMPLETED",K6088)),ISNUMBER(SEARCH("CLOSED",K6088))),"Closed/Completed","Other Active/Issued")</f>
        <v>Other Active/Issued</v>
      </c>
    </row>
    <row r="6089" spans="1:41">
      <c r="A6089" t="s">
        <v>29664</v>
      </c>
      <c r="B6089" t="s">
        <v>87</v>
      </c>
      <c r="D6089" t="s">
        <v>88</v>
      </c>
      <c r="F6089" t="s">
        <v>29665</v>
      </c>
      <c r="H6089" t="s">
        <v>16839</v>
      </c>
      <c r="I6089" t="s">
        <v>5099</v>
      </c>
      <c r="J6089" t="s">
        <v>137</v>
      </c>
      <c r="K6089" t="s">
        <v>93</v>
      </c>
      <c r="M6089" t="s">
        <v>29666</v>
      </c>
      <c r="N6089" s="9">
        <v>98119</v>
      </c>
      <c r="O6089" t="s">
        <v>29667</v>
      </c>
      <c r="P6089" s="10">
        <v>47.62013446</v>
      </c>
      <c r="Q6089" s="10">
        <v>-122.35844559</v>
      </c>
      <c r="R6089" t="s">
        <v>29668</v>
      </c>
      <c r="S6089" s="7">
        <v>2</v>
      </c>
      <c r="T6089" s="7">
        <v>2025</v>
      </c>
      <c r="U6089" s="7">
        <v>1</v>
      </c>
      <c r="V6089">
        <v>5</v>
      </c>
      <c r="W6089">
        <v>2025</v>
      </c>
      <c r="X6089">
        <v>2</v>
      </c>
      <c r="Y6089" t="b">
        <v>0</v>
      </c>
      <c r="Z6089" t="b">
        <v>0</v>
      </c>
      <c r="AA6089">
        <v>92</v>
      </c>
      <c r="AB6089">
        <v>7</v>
      </c>
      <c r="AC6089" t="b">
        <v>0</v>
      </c>
      <c r="AD6089" t="b">
        <v>1</v>
      </c>
      <c r="AE6089" t="b">
        <v>0</v>
      </c>
      <c r="AF6089" t="b">
        <v>1</v>
      </c>
      <c r="AG6089" s="11">
        <v>45712</v>
      </c>
      <c r="AH6089" s="11">
        <v>45804</v>
      </c>
      <c r="AI6089" s="12">
        <f>IF(OR(AG6089="",AH6089=""),"",AH6089-AG6089)</f>
        <v>92.0</v>
      </c>
      <c r="AJ6089" s="13" t="b">
        <f>IF(OR(AI6089="",AA6089=""),"",AI6089=AA6089)</f>
        <v>1</v>
      </c>
      <c r="AK6089" s="13" t="b">
        <f>IF(AI6089="","",AI6089&gt;60)</f>
        <v>1</v>
      </c>
      <c r="AL6089" s="13" t="b">
        <f>IF(OR(Y6089=TRUE,AH6089=""),TRUE,FALSE)</f>
        <v>0</v>
      </c>
      <c r="AM6089" s="13" t="b">
        <f>IF(AI6089="","",AI6089&lt;0)</f>
        <v>0</v>
      </c>
      <c r="AN6089" s="13" t="str">
        <f>IF(AH6089="","No inspection date",IF(AI6089&lt;0,"Negative chronology",IF(AI6089&lt;=30,"0-30",IF(AI6089&lt;=60,"31-60",IF(AI6089&lt;=90,"61-90",IF(AI6089&lt;=180,"91-180","181+"))))))</f>
        <v>91-180</v>
      </c>
      <c r="AO6089" s="13" t="str">
        <f>IF(OR(ISNUMBER(SEARCH("COMPLETED",K6089)),ISNUMBER(SEARCH("CLOSED",K6089))),"Closed/Completed","Other Active/Issued")</f>
        <v>Closed/Completed</v>
      </c>
    </row>
    <row r="6090" spans="1:41">
      <c r="A6090" t="s">
        <v>29669</v>
      </c>
      <c r="B6090" t="s">
        <v>87</v>
      </c>
      <c r="D6090" t="s">
        <v>88</v>
      </c>
      <c r="F6090" t="s">
        <v>29670</v>
      </c>
      <c r="H6090" t="s">
        <v>9958</v>
      </c>
      <c r="I6090" t="s">
        <v>5007</v>
      </c>
      <c r="J6090" t="s">
        <v>137</v>
      </c>
      <c r="K6090" t="s">
        <v>93</v>
      </c>
      <c r="M6090" t="s">
        <v>29671</v>
      </c>
      <c r="N6090" s="9">
        <v>98103</v>
      </c>
      <c r="O6090" t="s">
        <v>29672</v>
      </c>
      <c r="P6090" s="10">
        <v>47.69211878</v>
      </c>
      <c r="Q6090" s="10">
        <v>-122.34428878</v>
      </c>
      <c r="R6090" t="s">
        <v>29673</v>
      </c>
      <c r="S6090" s="7">
        <v>3</v>
      </c>
      <c r="T6090" s="7">
        <v>2025</v>
      </c>
      <c r="U6090" s="7">
        <v>1</v>
      </c>
      <c r="V6090">
        <v>4</v>
      </c>
      <c r="W6090">
        <v>2025</v>
      </c>
      <c r="X6090">
        <v>2</v>
      </c>
      <c r="Y6090" t="b">
        <v>0</v>
      </c>
      <c r="Z6090" t="b">
        <v>0</v>
      </c>
      <c r="AA6090">
        <v>37</v>
      </c>
      <c r="AB6090">
        <v>5</v>
      </c>
      <c r="AC6090" t="b">
        <v>0</v>
      </c>
      <c r="AD6090" t="b">
        <v>1</v>
      </c>
      <c r="AE6090" t="b">
        <v>0</v>
      </c>
      <c r="AF6090" t="b">
        <v>1</v>
      </c>
      <c r="AG6090" s="11">
        <v>45720</v>
      </c>
      <c r="AH6090" s="11">
        <v>45757</v>
      </c>
      <c r="AI6090" s="12">
        <f>IF(OR(AG6090="",AH6090=""),"",AH6090-AG6090)</f>
        <v>37.0</v>
      </c>
      <c r="AJ6090" s="13" t="b">
        <f>IF(OR(AI6090="",AA6090=""),"",AI6090=AA6090)</f>
        <v>1</v>
      </c>
      <c r="AK6090" s="13" t="b">
        <f>IF(AI6090="","",AI6090&gt;60)</f>
        <v>0</v>
      </c>
      <c r="AL6090" s="13" t="b">
        <f>IF(OR(Y6090=TRUE,AH6090=""),TRUE,FALSE)</f>
        <v>0</v>
      </c>
      <c r="AM6090" s="13" t="b">
        <f>IF(AI6090="","",AI6090&lt;0)</f>
        <v>0</v>
      </c>
      <c r="AN6090" s="13" t="str">
        <f>IF(AH6090="","No inspection date",IF(AI6090&lt;0,"Negative chronology",IF(AI6090&lt;=30,"0-30",IF(AI6090&lt;=60,"31-60",IF(AI6090&lt;=90,"61-90",IF(AI6090&lt;=180,"91-180","181+"))))))</f>
        <v>31-60</v>
      </c>
      <c r="AO6090" s="13" t="str">
        <f>IF(OR(ISNUMBER(SEARCH("COMPLETED",K6090)),ISNUMBER(SEARCH("CLOSED",K6090))),"Closed/Completed","Other Active/Issued")</f>
        <v>Closed/Completed</v>
      </c>
    </row>
    <row r="6091" spans="1:41">
      <c r="A6091" t="s">
        <v>29674</v>
      </c>
      <c r="B6091" t="s">
        <v>87</v>
      </c>
      <c r="D6091" t="s">
        <v>88</v>
      </c>
      <c r="F6091" t="s">
        <v>29675</v>
      </c>
      <c r="H6091" t="s">
        <v>9958</v>
      </c>
      <c r="I6091" t="s">
        <v>5176</v>
      </c>
      <c r="J6091" t="s">
        <v>6317</v>
      </c>
      <c r="K6091" t="s">
        <v>93</v>
      </c>
      <c r="M6091" t="s">
        <v>29676</v>
      </c>
      <c r="N6091" s="9">
        <v>98126</v>
      </c>
      <c r="O6091" t="s">
        <v>29677</v>
      </c>
      <c r="P6091" s="10">
        <v>47.52425709</v>
      </c>
      <c r="Q6091" s="10">
        <v>-122.37701999</v>
      </c>
      <c r="R6091" t="s">
        <v>29678</v>
      </c>
      <c r="S6091" s="7">
        <v>3</v>
      </c>
      <c r="T6091" s="7">
        <v>2025</v>
      </c>
      <c r="U6091" s="7">
        <v>1</v>
      </c>
      <c r="V6091">
        <v>7</v>
      </c>
      <c r="W6091">
        <v>2025</v>
      </c>
      <c r="X6091">
        <v>3</v>
      </c>
      <c r="Y6091" t="b">
        <v>0</v>
      </c>
      <c r="Z6091" t="b">
        <v>0</v>
      </c>
      <c r="AA6091">
        <v>127</v>
      </c>
      <c r="AB6091">
        <v>1</v>
      </c>
      <c r="AC6091" t="b">
        <v>0</v>
      </c>
      <c r="AD6091" t="b">
        <v>1</v>
      </c>
      <c r="AE6091" t="b">
        <v>0</v>
      </c>
      <c r="AF6091" t="b">
        <v>1</v>
      </c>
      <c r="AG6091" s="11">
        <v>45720</v>
      </c>
      <c r="AH6091" s="11">
        <v>45847</v>
      </c>
      <c r="AI6091" s="12">
        <f>IF(OR(AG6091="",AH6091=""),"",AH6091-AG6091)</f>
        <v>127.0</v>
      </c>
      <c r="AJ6091" s="13" t="b">
        <f>IF(OR(AI6091="",AA6091=""),"",AI6091=AA6091)</f>
        <v>1</v>
      </c>
      <c r="AK6091" s="13" t="b">
        <f>IF(AI6091="","",AI6091&gt;60)</f>
        <v>1</v>
      </c>
      <c r="AL6091" s="13" t="b">
        <f>IF(OR(Y6091=TRUE,AH6091=""),TRUE,FALSE)</f>
        <v>0</v>
      </c>
      <c r="AM6091" s="13" t="b">
        <f>IF(AI6091="","",AI6091&lt;0)</f>
        <v>0</v>
      </c>
      <c r="AN6091" s="13" t="str">
        <f>IF(AH6091="","No inspection date",IF(AI6091&lt;0,"Negative chronology",IF(AI6091&lt;=30,"0-30",IF(AI6091&lt;=60,"31-60",IF(AI6091&lt;=90,"61-90",IF(AI6091&lt;=180,"91-180","181+"))))))</f>
        <v>91-180</v>
      </c>
      <c r="AO6091" s="13" t="str">
        <f>IF(OR(ISNUMBER(SEARCH("COMPLETED",K6091)),ISNUMBER(SEARCH("CLOSED",K6091))),"Closed/Completed","Other Active/Issued")</f>
        <v>Closed/Completed</v>
      </c>
    </row>
    <row r="6092" spans="1:41">
      <c r="A6092" t="s">
        <v>29679</v>
      </c>
      <c r="B6092" t="s">
        <v>87</v>
      </c>
      <c r="D6092" t="s">
        <v>88</v>
      </c>
      <c r="F6092" t="s">
        <v>29609</v>
      </c>
      <c r="H6092" t="s">
        <v>6824</v>
      </c>
      <c r="I6092" t="s">
        <v>10537</v>
      </c>
      <c r="J6092" t="s">
        <v>137</v>
      </c>
      <c r="K6092" t="s">
        <v>93</v>
      </c>
      <c r="M6092" t="s">
        <v>29610</v>
      </c>
      <c r="N6092" s="9">
        <v>98144</v>
      </c>
      <c r="O6092" t="s">
        <v>29680</v>
      </c>
      <c r="P6092" s="10">
        <v>47.58914676</v>
      </c>
      <c r="Q6092" s="10">
        <v>-122.30185588</v>
      </c>
      <c r="R6092" t="s">
        <v>29612</v>
      </c>
      <c r="S6092" s="7">
        <v>3</v>
      </c>
      <c r="T6092" s="7">
        <v>2025</v>
      </c>
      <c r="U6092" s="7">
        <v>1</v>
      </c>
      <c r="V6092">
        <v>9</v>
      </c>
      <c r="W6092">
        <v>2025</v>
      </c>
      <c r="X6092">
        <v>3</v>
      </c>
      <c r="Y6092" t="b">
        <v>0</v>
      </c>
      <c r="Z6092" t="b">
        <v>0</v>
      </c>
      <c r="AA6092">
        <v>195</v>
      </c>
      <c r="AB6092">
        <v>3</v>
      </c>
      <c r="AC6092" t="b">
        <v>0</v>
      </c>
      <c r="AD6092" t="b">
        <v>1</v>
      </c>
      <c r="AE6092" t="b">
        <v>0</v>
      </c>
      <c r="AF6092" t="b">
        <v>1</v>
      </c>
      <c r="AG6092" s="11">
        <v>45721</v>
      </c>
      <c r="AH6092" s="11">
        <v>45916</v>
      </c>
      <c r="AI6092" s="12">
        <f>IF(OR(AG6092="",AH6092=""),"",AH6092-AG6092)</f>
        <v>195.0</v>
      </c>
      <c r="AJ6092" s="13" t="b">
        <f>IF(OR(AI6092="",AA6092=""),"",AI6092=AA6092)</f>
        <v>1</v>
      </c>
      <c r="AK6092" s="13" t="b">
        <f>IF(AI6092="","",AI6092&gt;60)</f>
        <v>1</v>
      </c>
      <c r="AL6092" s="13" t="b">
        <f>IF(OR(Y6092=TRUE,AH6092=""),TRUE,FALSE)</f>
        <v>0</v>
      </c>
      <c r="AM6092" s="13" t="b">
        <f>IF(AI6092="","",AI6092&lt;0)</f>
        <v>0</v>
      </c>
      <c r="AN6092" s="13" t="str">
        <f>IF(AH6092="","No inspection date",IF(AI6092&lt;0,"Negative chronology",IF(AI6092&lt;=30,"0-30",IF(AI6092&lt;=60,"31-60",IF(AI6092&lt;=90,"61-90",IF(AI6092&lt;=180,"91-180","181+"))))))</f>
        <v>181+</v>
      </c>
      <c r="AO6092" s="13" t="str">
        <f>IF(OR(ISNUMBER(SEARCH("COMPLETED",K6092)),ISNUMBER(SEARCH("CLOSED",K6092))),"Closed/Completed","Other Active/Issued")</f>
        <v>Closed/Completed</v>
      </c>
    </row>
    <row r="6093" spans="1:41">
      <c r="A6093" t="s">
        <v>29681</v>
      </c>
      <c r="B6093" t="s">
        <v>87</v>
      </c>
      <c r="D6093" t="s">
        <v>88</v>
      </c>
      <c r="F6093" t="s">
        <v>12478</v>
      </c>
      <c r="H6093" t="s">
        <v>6824</v>
      </c>
      <c r="K6093" t="s">
        <v>115</v>
      </c>
      <c r="M6093" t="s">
        <v>29682</v>
      </c>
      <c r="N6093" s="9">
        <v>98122</v>
      </c>
      <c r="O6093" t="s">
        <v>29683</v>
      </c>
      <c r="P6093" s="10">
        <v>47.60530483</v>
      </c>
      <c r="Q6093" s="10">
        <v>-122.30995824</v>
      </c>
      <c r="R6093" t="s">
        <v>29684</v>
      </c>
      <c r="S6093" s="7">
        <v>3</v>
      </c>
      <c r="T6093" s="7">
        <v>2025</v>
      </c>
      <c r="U6093" s="7">
        <v>1</v>
      </c>
      <c r="Y6093" t="b">
        <v>1</v>
      </c>
      <c r="Z6093" t="b">
        <v>1</v>
      </c>
      <c r="AB6093">
        <v>3</v>
      </c>
      <c r="AC6093" t="b">
        <v>0</v>
      </c>
      <c r="AD6093" t="b">
        <v>1</v>
      </c>
      <c r="AE6093" t="b">
        <v>0</v>
      </c>
      <c r="AF6093" t="b">
        <v>1</v>
      </c>
      <c r="AG6093" s="11">
        <v>45721</v>
      </c>
      <c r="AI6093" s="12">
        <f>IF(OR(AG6093="",AH6093=""),"",AH6093-AG6093)</f>
        <v/>
      </c>
      <c r="AJ6093" s="13">
        <f>IF(OR(AI6093="",AA6093=""),"",AI6093=AA6093)</f>
        <v/>
      </c>
      <c r="AK6093" s="13">
        <f>IF(AI6093="","",AI6093&gt;60)</f>
        <v/>
      </c>
      <c r="AL6093" s="13" t="b">
        <f>IF(OR(Y6093=TRUE,AH6093=""),TRUE,FALSE)</f>
        <v>1</v>
      </c>
      <c r="AM6093" s="13">
        <f>IF(AI6093="","",AI6093&lt;0)</f>
        <v/>
      </c>
      <c r="AN6093" s="13" t="str">
        <f>IF(AH6093="","No inspection date",IF(AI6093&lt;0,"Negative chronology",IF(AI6093&lt;=30,"0-30",IF(AI6093&lt;=60,"31-60",IF(AI6093&lt;=90,"61-90",IF(AI6093&lt;=180,"91-180","181+"))))))</f>
        <v>No inspection date</v>
      </c>
      <c r="AO6093" s="13" t="str">
        <f>IF(OR(ISNUMBER(SEARCH("COMPLETED",K6093)),ISNUMBER(SEARCH("CLOSED",K6093))),"Closed/Completed","Other Active/Issued")</f>
        <v>Other Active/Issued</v>
      </c>
    </row>
    <row r="6094" spans="1:41">
      <c r="A6094" t="s">
        <v>29685</v>
      </c>
      <c r="B6094" t="s">
        <v>87</v>
      </c>
      <c r="D6094" t="s">
        <v>88</v>
      </c>
      <c r="F6094" t="s">
        <v>29686</v>
      </c>
      <c r="H6094" t="s">
        <v>6824</v>
      </c>
      <c r="I6094" t="s">
        <v>7140</v>
      </c>
      <c r="J6094" t="s">
        <v>137</v>
      </c>
      <c r="K6094" t="s">
        <v>93</v>
      </c>
      <c r="M6094" t="s">
        <v>29560</v>
      </c>
      <c r="O6094" t="s">
        <v>29687</v>
      </c>
      <c r="P6094" s="10">
        <v>47.61160614</v>
      </c>
      <c r="Q6094" s="10">
        <v>-122.32775892</v>
      </c>
      <c r="R6094" t="s">
        <v>29562</v>
      </c>
      <c r="S6094" s="7">
        <v>3</v>
      </c>
      <c r="T6094" s="7">
        <v>2025</v>
      </c>
      <c r="U6094" s="7">
        <v>1</v>
      </c>
      <c r="V6094">
        <v>4</v>
      </c>
      <c r="W6094">
        <v>2025</v>
      </c>
      <c r="X6094">
        <v>2</v>
      </c>
      <c r="Y6094" t="b">
        <v>0</v>
      </c>
      <c r="Z6094" t="b">
        <v>0</v>
      </c>
      <c r="AA6094">
        <v>37</v>
      </c>
      <c r="AB6094">
        <v>3</v>
      </c>
      <c r="AC6094" t="b">
        <v>0</v>
      </c>
      <c r="AD6094" t="b">
        <v>1</v>
      </c>
      <c r="AE6094" t="b">
        <v>0</v>
      </c>
      <c r="AF6094" t="b">
        <v>1</v>
      </c>
      <c r="AG6094" s="11">
        <v>45721</v>
      </c>
      <c r="AH6094" s="11">
        <v>45758</v>
      </c>
      <c r="AI6094" s="12">
        <f>IF(OR(AG6094="",AH6094=""),"",AH6094-AG6094)</f>
        <v>37.0</v>
      </c>
      <c r="AJ6094" s="13" t="b">
        <f>IF(OR(AI6094="",AA6094=""),"",AI6094=AA6094)</f>
        <v>1</v>
      </c>
      <c r="AK6094" s="13" t="b">
        <f>IF(AI6094="","",AI6094&gt;60)</f>
        <v>0</v>
      </c>
      <c r="AL6094" s="13" t="b">
        <f>IF(OR(Y6094=TRUE,AH6094=""),TRUE,FALSE)</f>
        <v>0</v>
      </c>
      <c r="AM6094" s="13" t="b">
        <f>IF(AI6094="","",AI6094&lt;0)</f>
        <v>0</v>
      </c>
      <c r="AN6094" s="13" t="str">
        <f>IF(AH6094="","No inspection date",IF(AI6094&lt;0,"Negative chronology",IF(AI6094&lt;=30,"0-30",IF(AI6094&lt;=60,"31-60",IF(AI6094&lt;=90,"61-90",IF(AI6094&lt;=180,"91-180","181+"))))))</f>
        <v>31-60</v>
      </c>
      <c r="AO6094" s="13" t="str">
        <f>IF(OR(ISNUMBER(SEARCH("COMPLETED",K6094)),ISNUMBER(SEARCH("CLOSED",K6094))),"Closed/Completed","Other Active/Issued")</f>
        <v>Closed/Completed</v>
      </c>
    </row>
    <row r="6095" spans="1:41">
      <c r="A6095" t="s">
        <v>29688</v>
      </c>
      <c r="B6095" t="s">
        <v>87</v>
      </c>
      <c r="D6095" t="s">
        <v>88</v>
      </c>
      <c r="F6095" t="s">
        <v>29689</v>
      </c>
      <c r="H6095" t="s">
        <v>10147</v>
      </c>
      <c r="I6095" t="s">
        <v>5087</v>
      </c>
      <c r="J6095" t="s">
        <v>137</v>
      </c>
      <c r="K6095" t="s">
        <v>93</v>
      </c>
      <c r="M6095" t="s">
        <v>29690</v>
      </c>
      <c r="N6095" s="9">
        <v>98199</v>
      </c>
      <c r="O6095" t="s">
        <v>29691</v>
      </c>
      <c r="P6095" s="10">
        <v>47.64189708</v>
      </c>
      <c r="Q6095" s="10">
        <v>-122.38578074</v>
      </c>
      <c r="R6095" t="s">
        <v>29692</v>
      </c>
      <c r="S6095" s="7">
        <v>3</v>
      </c>
      <c r="T6095" s="7">
        <v>2025</v>
      </c>
      <c r="U6095" s="7">
        <v>1</v>
      </c>
      <c r="V6095">
        <v>5</v>
      </c>
      <c r="W6095">
        <v>2025</v>
      </c>
      <c r="X6095">
        <v>2</v>
      </c>
      <c r="Y6095" t="b">
        <v>0</v>
      </c>
      <c r="Z6095" t="b">
        <v>0</v>
      </c>
      <c r="AA6095">
        <v>76</v>
      </c>
      <c r="AB6095">
        <v>7</v>
      </c>
      <c r="AC6095" t="b">
        <v>0</v>
      </c>
      <c r="AD6095" t="b">
        <v>1</v>
      </c>
      <c r="AE6095" t="b">
        <v>0</v>
      </c>
      <c r="AF6095" t="b">
        <v>1</v>
      </c>
      <c r="AG6095" s="11">
        <v>45722</v>
      </c>
      <c r="AH6095" s="11">
        <v>45798</v>
      </c>
      <c r="AI6095" s="12">
        <f>IF(OR(AG6095="",AH6095=""),"",AH6095-AG6095)</f>
        <v>76.0</v>
      </c>
      <c r="AJ6095" s="13" t="b">
        <f>IF(OR(AI6095="",AA6095=""),"",AI6095=AA6095)</f>
        <v>1</v>
      </c>
      <c r="AK6095" s="13" t="b">
        <f>IF(AI6095="","",AI6095&gt;60)</f>
        <v>1</v>
      </c>
      <c r="AL6095" s="13" t="b">
        <f>IF(OR(Y6095=TRUE,AH6095=""),TRUE,FALSE)</f>
        <v>0</v>
      </c>
      <c r="AM6095" s="13" t="b">
        <f>IF(AI6095="","",AI6095&lt;0)</f>
        <v>0</v>
      </c>
      <c r="AN6095" s="13" t="str">
        <f>IF(AH6095="","No inspection date",IF(AI6095&lt;0,"Negative chronology",IF(AI6095&lt;=30,"0-30",IF(AI6095&lt;=60,"31-60",IF(AI6095&lt;=90,"61-90",IF(AI6095&lt;=180,"91-180","181+"))))))</f>
        <v>61-90</v>
      </c>
      <c r="AO6095" s="13" t="str">
        <f>IF(OR(ISNUMBER(SEARCH("COMPLETED",K6095)),ISNUMBER(SEARCH("CLOSED",K6095))),"Closed/Completed","Other Active/Issued")</f>
        <v>Closed/Completed</v>
      </c>
    </row>
    <row r="6096" spans="1:41">
      <c r="A6096" t="s">
        <v>29693</v>
      </c>
      <c r="B6096" t="s">
        <v>87</v>
      </c>
      <c r="D6096" t="s">
        <v>88</v>
      </c>
      <c r="F6096" t="s">
        <v>29694</v>
      </c>
      <c r="H6096" t="s">
        <v>10147</v>
      </c>
      <c r="I6096" t="s">
        <v>5305</v>
      </c>
      <c r="J6096" t="s">
        <v>6317</v>
      </c>
      <c r="K6096" t="s">
        <v>93</v>
      </c>
      <c r="M6096" t="s">
        <v>29695</v>
      </c>
      <c r="N6096" s="9">
        <v>98109</v>
      </c>
      <c r="O6096" t="s">
        <v>29696</v>
      </c>
      <c r="P6096" s="10">
        <v>47.6223279</v>
      </c>
      <c r="Q6096" s="10">
        <v>-122.32954008</v>
      </c>
      <c r="R6096" t="s">
        <v>29697</v>
      </c>
      <c r="S6096" s="7">
        <v>3</v>
      </c>
      <c r="T6096" s="7">
        <v>2025</v>
      </c>
      <c r="U6096" s="7">
        <v>1</v>
      </c>
      <c r="V6096">
        <v>8</v>
      </c>
      <c r="W6096">
        <v>2025</v>
      </c>
      <c r="X6096">
        <v>3</v>
      </c>
      <c r="Y6096" t="b">
        <v>0</v>
      </c>
      <c r="Z6096" t="b">
        <v>0</v>
      </c>
      <c r="AA6096">
        <v>167</v>
      </c>
      <c r="AB6096">
        <v>7</v>
      </c>
      <c r="AC6096" t="b">
        <v>0</v>
      </c>
      <c r="AD6096" t="b">
        <v>1</v>
      </c>
      <c r="AE6096" t="b">
        <v>0</v>
      </c>
      <c r="AF6096" t="b">
        <v>1</v>
      </c>
      <c r="AG6096" s="11">
        <v>45722</v>
      </c>
      <c r="AH6096" s="11">
        <v>45889</v>
      </c>
      <c r="AI6096" s="12">
        <f>IF(OR(AG6096="",AH6096=""),"",AH6096-AG6096)</f>
        <v>167.0</v>
      </c>
      <c r="AJ6096" s="13" t="b">
        <f>IF(OR(AI6096="",AA6096=""),"",AI6096=AA6096)</f>
        <v>1</v>
      </c>
      <c r="AK6096" s="13" t="b">
        <f>IF(AI6096="","",AI6096&gt;60)</f>
        <v>1</v>
      </c>
      <c r="AL6096" s="13" t="b">
        <f>IF(OR(Y6096=TRUE,AH6096=""),TRUE,FALSE)</f>
        <v>0</v>
      </c>
      <c r="AM6096" s="13" t="b">
        <f>IF(AI6096="","",AI6096&lt;0)</f>
        <v>0</v>
      </c>
      <c r="AN6096" s="13" t="str">
        <f>IF(AH6096="","No inspection date",IF(AI6096&lt;0,"Negative chronology",IF(AI6096&lt;=30,"0-30",IF(AI6096&lt;=60,"31-60",IF(AI6096&lt;=90,"61-90",IF(AI6096&lt;=180,"91-180","181+"))))))</f>
        <v>91-180</v>
      </c>
      <c r="AO6096" s="13" t="str">
        <f>IF(OR(ISNUMBER(SEARCH("COMPLETED",K6096)),ISNUMBER(SEARCH("CLOSED",K6096))),"Closed/Completed","Other Active/Issued")</f>
        <v>Closed/Completed</v>
      </c>
    </row>
    <row r="6097" spans="1:41">
      <c r="A6097" t="s">
        <v>29698</v>
      </c>
      <c r="B6097" t="s">
        <v>87</v>
      </c>
      <c r="D6097" t="s">
        <v>88</v>
      </c>
      <c r="F6097" t="s">
        <v>29699</v>
      </c>
      <c r="H6097" t="s">
        <v>10147</v>
      </c>
      <c r="I6097" t="s">
        <v>5076</v>
      </c>
      <c r="J6097" t="s">
        <v>137</v>
      </c>
      <c r="K6097" t="s">
        <v>93</v>
      </c>
      <c r="M6097" t="s">
        <v>29700</v>
      </c>
      <c r="N6097" s="9">
        <v>98199</v>
      </c>
      <c r="O6097" t="s">
        <v>29701</v>
      </c>
      <c r="P6097" s="10">
        <v>47.64349453</v>
      </c>
      <c r="Q6097" s="10">
        <v>-122.38500698</v>
      </c>
      <c r="R6097" t="s">
        <v>29702</v>
      </c>
      <c r="S6097" s="7">
        <v>3</v>
      </c>
      <c r="T6097" s="7">
        <v>2025</v>
      </c>
      <c r="U6097" s="7">
        <v>1</v>
      </c>
      <c r="V6097">
        <v>5</v>
      </c>
      <c r="W6097">
        <v>2025</v>
      </c>
      <c r="X6097">
        <v>2</v>
      </c>
      <c r="Y6097" t="b">
        <v>0</v>
      </c>
      <c r="Z6097" t="b">
        <v>0</v>
      </c>
      <c r="AA6097">
        <v>69</v>
      </c>
      <c r="AB6097">
        <v>7</v>
      </c>
      <c r="AC6097" t="b">
        <v>0</v>
      </c>
      <c r="AD6097" t="b">
        <v>1</v>
      </c>
      <c r="AE6097" t="b">
        <v>0</v>
      </c>
      <c r="AF6097" t="b">
        <v>1</v>
      </c>
      <c r="AG6097" s="11">
        <v>45722</v>
      </c>
      <c r="AH6097" s="11">
        <v>45791</v>
      </c>
      <c r="AI6097" s="12">
        <f>IF(OR(AG6097="",AH6097=""),"",AH6097-AG6097)</f>
        <v>69.0</v>
      </c>
      <c r="AJ6097" s="13" t="b">
        <f>IF(OR(AI6097="",AA6097=""),"",AI6097=AA6097)</f>
        <v>1</v>
      </c>
      <c r="AK6097" s="13" t="b">
        <f>IF(AI6097="","",AI6097&gt;60)</f>
        <v>1</v>
      </c>
      <c r="AL6097" s="13" t="b">
        <f>IF(OR(Y6097=TRUE,AH6097=""),TRUE,FALSE)</f>
        <v>0</v>
      </c>
      <c r="AM6097" s="13" t="b">
        <f>IF(AI6097="","",AI6097&lt;0)</f>
        <v>0</v>
      </c>
      <c r="AN6097" s="13" t="str">
        <f>IF(AH6097="","No inspection date",IF(AI6097&lt;0,"Negative chronology",IF(AI6097&lt;=30,"0-30",IF(AI6097&lt;=60,"31-60",IF(AI6097&lt;=90,"61-90",IF(AI6097&lt;=180,"91-180","181+"))))))</f>
        <v>61-90</v>
      </c>
      <c r="AO6097" s="13" t="str">
        <f>IF(OR(ISNUMBER(SEARCH("COMPLETED",K6097)),ISNUMBER(SEARCH("CLOSED",K6097))),"Closed/Completed","Other Active/Issued")</f>
        <v>Closed/Completed</v>
      </c>
    </row>
    <row r="6098" spans="1:41">
      <c r="A6098" t="s">
        <v>29703</v>
      </c>
      <c r="B6098" t="s">
        <v>87</v>
      </c>
      <c r="D6098" t="s">
        <v>88</v>
      </c>
      <c r="F6098" t="s">
        <v>29704</v>
      </c>
      <c r="H6098" t="s">
        <v>10147</v>
      </c>
      <c r="I6098" t="s">
        <v>6814</v>
      </c>
      <c r="J6098" t="s">
        <v>137</v>
      </c>
      <c r="K6098" t="s">
        <v>93</v>
      </c>
      <c r="M6098" t="s">
        <v>29705</v>
      </c>
      <c r="O6098" t="s">
        <v>29706</v>
      </c>
      <c r="P6098" s="10">
        <v>47.53654296</v>
      </c>
      <c r="Q6098" s="10">
        <v>-122.38231609</v>
      </c>
      <c r="R6098" t="s">
        <v>29707</v>
      </c>
      <c r="S6098" s="7">
        <v>3</v>
      </c>
      <c r="T6098" s="7">
        <v>2025</v>
      </c>
      <c r="U6098" s="7">
        <v>1</v>
      </c>
      <c r="V6098">
        <v>4</v>
      </c>
      <c r="W6098">
        <v>2025</v>
      </c>
      <c r="X6098">
        <v>2</v>
      </c>
      <c r="Y6098" t="b">
        <v>0</v>
      </c>
      <c r="Z6098" t="b">
        <v>0</v>
      </c>
      <c r="AA6098">
        <v>50</v>
      </c>
      <c r="AB6098">
        <v>1</v>
      </c>
      <c r="AC6098" t="b">
        <v>0</v>
      </c>
      <c r="AD6098" t="b">
        <v>1</v>
      </c>
      <c r="AE6098" t="b">
        <v>0</v>
      </c>
      <c r="AF6098" t="b">
        <v>1</v>
      </c>
      <c r="AG6098" s="11">
        <v>45722</v>
      </c>
      <c r="AH6098" s="11">
        <v>45772</v>
      </c>
      <c r="AI6098" s="12">
        <f>IF(OR(AG6098="",AH6098=""),"",AH6098-AG6098)</f>
        <v>50.0</v>
      </c>
      <c r="AJ6098" s="13" t="b">
        <f>IF(OR(AI6098="",AA6098=""),"",AI6098=AA6098)</f>
        <v>1</v>
      </c>
      <c r="AK6098" s="13" t="b">
        <f>IF(AI6098="","",AI6098&gt;60)</f>
        <v>0</v>
      </c>
      <c r="AL6098" s="13" t="b">
        <f>IF(OR(Y6098=TRUE,AH6098=""),TRUE,FALSE)</f>
        <v>0</v>
      </c>
      <c r="AM6098" s="13" t="b">
        <f>IF(AI6098="","",AI6098&lt;0)</f>
        <v>0</v>
      </c>
      <c r="AN6098" s="13" t="str">
        <f>IF(AH6098="","No inspection date",IF(AI6098&lt;0,"Negative chronology",IF(AI6098&lt;=30,"0-30",IF(AI6098&lt;=60,"31-60",IF(AI6098&lt;=90,"61-90",IF(AI6098&lt;=180,"91-180","181+"))))))</f>
        <v>31-60</v>
      </c>
      <c r="AO6098" s="13" t="str">
        <f>IF(OR(ISNUMBER(SEARCH("COMPLETED",K6098)),ISNUMBER(SEARCH("CLOSED",K6098))),"Closed/Completed","Other Active/Issued")</f>
        <v>Closed/Completed</v>
      </c>
    </row>
    <row r="6099" spans="1:41">
      <c r="A6099" t="s">
        <v>29708</v>
      </c>
      <c r="B6099" t="s">
        <v>87</v>
      </c>
      <c r="D6099" t="s">
        <v>88</v>
      </c>
      <c r="F6099" t="s">
        <v>29709</v>
      </c>
      <c r="H6099" t="s">
        <v>10147</v>
      </c>
      <c r="I6099" t="s">
        <v>5041</v>
      </c>
      <c r="J6099" t="s">
        <v>137</v>
      </c>
      <c r="K6099" t="s">
        <v>93</v>
      </c>
      <c r="M6099" t="s">
        <v>29710</v>
      </c>
      <c r="N6099" s="9">
        <v>98109</v>
      </c>
      <c r="O6099" t="s">
        <v>29711</v>
      </c>
      <c r="P6099" s="10">
        <v>47.63491484</v>
      </c>
      <c r="Q6099" s="10">
        <v>-122.34267297</v>
      </c>
      <c r="R6099" t="s">
        <v>29712</v>
      </c>
      <c r="S6099" s="7">
        <v>3</v>
      </c>
      <c r="T6099" s="7">
        <v>2025</v>
      </c>
      <c r="U6099" s="7">
        <v>1</v>
      </c>
      <c r="V6099">
        <v>5</v>
      </c>
      <c r="W6099">
        <v>2025</v>
      </c>
      <c r="X6099">
        <v>2</v>
      </c>
      <c r="Y6099" t="b">
        <v>0</v>
      </c>
      <c r="Z6099" t="b">
        <v>0</v>
      </c>
      <c r="AA6099">
        <v>56</v>
      </c>
      <c r="AB6099">
        <v>7</v>
      </c>
      <c r="AC6099" t="b">
        <v>0</v>
      </c>
      <c r="AD6099" t="b">
        <v>1</v>
      </c>
      <c r="AE6099" t="b">
        <v>0</v>
      </c>
      <c r="AF6099" t="b">
        <v>1</v>
      </c>
      <c r="AG6099" s="11">
        <v>45722</v>
      </c>
      <c r="AH6099" s="11">
        <v>45778</v>
      </c>
      <c r="AI6099" s="12">
        <f>IF(OR(AG6099="",AH6099=""),"",AH6099-AG6099)</f>
        <v>56.0</v>
      </c>
      <c r="AJ6099" s="13" t="b">
        <f>IF(OR(AI6099="",AA6099=""),"",AI6099=AA6099)</f>
        <v>1</v>
      </c>
      <c r="AK6099" s="13" t="b">
        <f>IF(AI6099="","",AI6099&gt;60)</f>
        <v>0</v>
      </c>
      <c r="AL6099" s="13" t="b">
        <f>IF(OR(Y6099=TRUE,AH6099=""),TRUE,FALSE)</f>
        <v>0</v>
      </c>
      <c r="AM6099" s="13" t="b">
        <f>IF(AI6099="","",AI6099&lt;0)</f>
        <v>0</v>
      </c>
      <c r="AN6099" s="13" t="str">
        <f>IF(AH6099="","No inspection date",IF(AI6099&lt;0,"Negative chronology",IF(AI6099&lt;=30,"0-30",IF(AI6099&lt;=60,"31-60",IF(AI6099&lt;=90,"61-90",IF(AI6099&lt;=180,"91-180","181+"))))))</f>
        <v>31-60</v>
      </c>
      <c r="AO6099" s="13" t="str">
        <f>IF(OR(ISNUMBER(SEARCH("COMPLETED",K6099)),ISNUMBER(SEARCH("CLOSED",K6099))),"Closed/Completed","Other Active/Issued")</f>
        <v>Closed/Completed</v>
      </c>
    </row>
    <row r="6100" spans="1:41">
      <c r="A6100" t="s">
        <v>29713</v>
      </c>
      <c r="B6100" t="s">
        <v>87</v>
      </c>
      <c r="D6100" t="s">
        <v>88</v>
      </c>
      <c r="F6100" t="s">
        <v>29714</v>
      </c>
      <c r="H6100" t="s">
        <v>4977</v>
      </c>
      <c r="I6100" t="s">
        <v>4977</v>
      </c>
      <c r="J6100" t="s">
        <v>93</v>
      </c>
      <c r="K6100" t="s">
        <v>100</v>
      </c>
      <c r="M6100" t="s">
        <v>29715</v>
      </c>
      <c r="N6100" s="9">
        <v>98125</v>
      </c>
      <c r="O6100" t="s">
        <v>29716</v>
      </c>
      <c r="P6100" s="10">
        <v>47.71133808</v>
      </c>
      <c r="Q6100" s="10">
        <v>-122.30512353</v>
      </c>
      <c r="R6100" t="s">
        <v>29717</v>
      </c>
      <c r="S6100" s="7">
        <v>3</v>
      </c>
      <c r="T6100" s="7">
        <v>2025</v>
      </c>
      <c r="U6100" s="7">
        <v>1</v>
      </c>
      <c r="V6100">
        <v>3</v>
      </c>
      <c r="W6100">
        <v>2025</v>
      </c>
      <c r="X6100">
        <v>1</v>
      </c>
      <c r="Y6100" t="b">
        <v>0</v>
      </c>
      <c r="Z6100" t="b">
        <v>0</v>
      </c>
      <c r="AA6100">
        <v>0</v>
      </c>
      <c r="AB6100">
        <v>5</v>
      </c>
      <c r="AC6100" t="b">
        <v>0</v>
      </c>
      <c r="AD6100" t="b">
        <v>1</v>
      </c>
      <c r="AE6100" t="b">
        <v>0</v>
      </c>
      <c r="AF6100" t="b">
        <v>1</v>
      </c>
      <c r="AG6100" s="11">
        <v>45723</v>
      </c>
      <c r="AH6100" s="11">
        <v>45723</v>
      </c>
      <c r="AI6100" s="12">
        <f>IF(OR(AG6100="",AH6100=""),"",AH6100-AG6100)</f>
        <v>0.0</v>
      </c>
      <c r="AJ6100" s="13" t="b">
        <f>IF(OR(AI6100="",AA6100=""),"",AI6100=AA6100)</f>
        <v>1</v>
      </c>
      <c r="AK6100" s="13" t="b">
        <f>IF(AI6100="","",AI6100&gt;60)</f>
        <v>0</v>
      </c>
      <c r="AL6100" s="13" t="b">
        <f>IF(OR(Y6100=TRUE,AH6100=""),TRUE,FALSE)</f>
        <v>0</v>
      </c>
      <c r="AM6100" s="13" t="b">
        <f>IF(AI6100="","",AI6100&lt;0)</f>
        <v>0</v>
      </c>
      <c r="AN6100" s="13" t="str">
        <f>IF(AH6100="","No inspection date",IF(AI6100&lt;0,"Negative chronology",IF(AI6100&lt;=30,"0-30",IF(AI6100&lt;=60,"31-60",IF(AI6100&lt;=90,"61-90",IF(AI6100&lt;=180,"91-180","181+"))))))</f>
        <v>0-30</v>
      </c>
      <c r="AO6100" s="13" t="str">
        <f>IF(OR(ISNUMBER(SEARCH("COMPLETED",K6100)),ISNUMBER(SEARCH("CLOSED",K6100))),"Closed/Completed","Other Active/Issued")</f>
        <v>Other Active/Issued</v>
      </c>
    </row>
    <row r="6101" spans="1:41">
      <c r="A6101" t="s">
        <v>29718</v>
      </c>
      <c r="B6101" t="s">
        <v>87</v>
      </c>
      <c r="D6101" t="s">
        <v>88</v>
      </c>
      <c r="F6101" t="s">
        <v>29719</v>
      </c>
      <c r="H6101" t="s">
        <v>4983</v>
      </c>
      <c r="I6101" t="s">
        <v>10147</v>
      </c>
      <c r="J6101" t="s">
        <v>93</v>
      </c>
      <c r="K6101" t="s">
        <v>100</v>
      </c>
      <c r="M6101" t="s">
        <v>29720</v>
      </c>
      <c r="N6101" s="9">
        <v>98119</v>
      </c>
      <c r="O6101" t="s">
        <v>29721</v>
      </c>
      <c r="P6101" s="10">
        <v>47.6396415</v>
      </c>
      <c r="Q6101" s="10">
        <v>-122.37534627</v>
      </c>
      <c r="R6101" t="s">
        <v>29722</v>
      </c>
      <c r="S6101" s="7">
        <v>3</v>
      </c>
      <c r="T6101" s="7">
        <v>2025</v>
      </c>
      <c r="U6101" s="7">
        <v>1</v>
      </c>
      <c r="V6101">
        <v>3</v>
      </c>
      <c r="W6101">
        <v>2025</v>
      </c>
      <c r="X6101">
        <v>1</v>
      </c>
      <c r="Y6101" t="b">
        <v>0</v>
      </c>
      <c r="Z6101" t="b">
        <v>0</v>
      </c>
      <c r="AA6101">
        <v>-6</v>
      </c>
      <c r="AB6101">
        <v>7</v>
      </c>
      <c r="AC6101" t="b">
        <v>0</v>
      </c>
      <c r="AD6101" t="b">
        <v>1</v>
      </c>
      <c r="AE6101" t="b">
        <v>0</v>
      </c>
      <c r="AF6101" t="b">
        <v>1</v>
      </c>
      <c r="AG6101" s="11">
        <v>45728</v>
      </c>
      <c r="AH6101" s="11">
        <v>45722</v>
      </c>
      <c r="AI6101" s="12">
        <f>IF(OR(AG6101="",AH6101=""),"",AH6101-AG6101)</f>
        <v>-6.0</v>
      </c>
      <c r="AJ6101" s="13" t="b">
        <f>IF(OR(AI6101="",AA6101=""),"",AI6101=AA6101)</f>
        <v>1</v>
      </c>
      <c r="AK6101" s="13" t="b">
        <f>IF(AI6101="","",AI6101&gt;60)</f>
        <v>0</v>
      </c>
      <c r="AL6101" s="13" t="b">
        <f>IF(OR(Y6101=TRUE,AH6101=""),TRUE,FALSE)</f>
        <v>0</v>
      </c>
      <c r="AM6101" s="13" t="b">
        <f>IF(AI6101="","",AI6101&lt;0)</f>
        <v>1</v>
      </c>
      <c r="AN6101" s="13" t="str">
        <f>IF(AH6101="","No inspection date",IF(AI6101&lt;0,"Negative chronology",IF(AI6101&lt;=30,"0-30",IF(AI6101&lt;=60,"31-60",IF(AI6101&lt;=90,"61-90",IF(AI6101&lt;=180,"91-180","181+"))))))</f>
        <v>Negative chronology</v>
      </c>
      <c r="AO6101" s="13" t="str">
        <f>IF(OR(ISNUMBER(SEARCH("COMPLETED",K6101)),ISNUMBER(SEARCH("CLOSED",K6101))),"Closed/Completed","Other Active/Issued")</f>
        <v>Other Active/Issued</v>
      </c>
    </row>
    <row r="6102" spans="1:41">
      <c r="A6102" t="s">
        <v>29723</v>
      </c>
      <c r="B6102" t="s">
        <v>87</v>
      </c>
      <c r="D6102" t="s">
        <v>88</v>
      </c>
      <c r="F6102" t="s">
        <v>29724</v>
      </c>
      <c r="H6102" t="s">
        <v>4983</v>
      </c>
      <c r="I6102" t="s">
        <v>5351</v>
      </c>
      <c r="J6102" t="s">
        <v>137</v>
      </c>
      <c r="K6102" t="s">
        <v>93</v>
      </c>
      <c r="M6102" t="s">
        <v>18298</v>
      </c>
      <c r="O6102" t="s">
        <v>29725</v>
      </c>
      <c r="P6102" s="10">
        <v>47.60817211</v>
      </c>
      <c r="Q6102" s="10">
        <v>-122.32655486</v>
      </c>
      <c r="R6102" t="s">
        <v>18300</v>
      </c>
      <c r="S6102" s="7">
        <v>3</v>
      </c>
      <c r="T6102" s="7">
        <v>2025</v>
      </c>
      <c r="U6102" s="7">
        <v>1</v>
      </c>
      <c r="V6102">
        <v>9</v>
      </c>
      <c r="W6102">
        <v>2025</v>
      </c>
      <c r="X6102">
        <v>3</v>
      </c>
      <c r="Y6102" t="b">
        <v>0</v>
      </c>
      <c r="Z6102" t="b">
        <v>0</v>
      </c>
      <c r="AA6102">
        <v>181</v>
      </c>
      <c r="AB6102">
        <v>3</v>
      </c>
      <c r="AC6102" t="b">
        <v>0</v>
      </c>
      <c r="AD6102" t="b">
        <v>1</v>
      </c>
      <c r="AE6102" t="b">
        <v>0</v>
      </c>
      <c r="AF6102" t="b">
        <v>1</v>
      </c>
      <c r="AG6102" s="11">
        <v>45728</v>
      </c>
      <c r="AH6102" s="11">
        <v>45909</v>
      </c>
      <c r="AI6102" s="12">
        <f>IF(OR(AG6102="",AH6102=""),"",AH6102-AG6102)</f>
        <v>181.0</v>
      </c>
      <c r="AJ6102" s="13" t="b">
        <f>IF(OR(AI6102="",AA6102=""),"",AI6102=AA6102)</f>
        <v>1</v>
      </c>
      <c r="AK6102" s="13" t="b">
        <f>IF(AI6102="","",AI6102&gt;60)</f>
        <v>1</v>
      </c>
      <c r="AL6102" s="13" t="b">
        <f>IF(OR(Y6102=TRUE,AH6102=""),TRUE,FALSE)</f>
        <v>0</v>
      </c>
      <c r="AM6102" s="13" t="b">
        <f>IF(AI6102="","",AI6102&lt;0)</f>
        <v>0</v>
      </c>
      <c r="AN6102" s="13" t="str">
        <f>IF(AH6102="","No inspection date",IF(AI6102&lt;0,"Negative chronology",IF(AI6102&lt;=30,"0-30",IF(AI6102&lt;=60,"31-60",IF(AI6102&lt;=90,"61-90",IF(AI6102&lt;=180,"91-180","181+"))))))</f>
        <v>181+</v>
      </c>
      <c r="AO6102" s="13" t="str">
        <f>IF(OR(ISNUMBER(SEARCH("COMPLETED",K6102)),ISNUMBER(SEARCH("CLOSED",K6102))),"Closed/Completed","Other Active/Issued")</f>
        <v>Closed/Completed</v>
      </c>
    </row>
    <row r="6103" spans="1:41">
      <c r="A6103" t="s">
        <v>29726</v>
      </c>
      <c r="B6103" t="s">
        <v>87</v>
      </c>
      <c r="D6103" t="s">
        <v>88</v>
      </c>
      <c r="F6103" t="s">
        <v>29727</v>
      </c>
      <c r="H6103" t="s">
        <v>10163</v>
      </c>
      <c r="I6103" t="s">
        <v>4983</v>
      </c>
      <c r="J6103" t="s">
        <v>93</v>
      </c>
      <c r="K6103" t="s">
        <v>100</v>
      </c>
      <c r="M6103" t="s">
        <v>29728</v>
      </c>
      <c r="N6103" s="9">
        <v>98133</v>
      </c>
      <c r="O6103" t="s">
        <v>29729</v>
      </c>
      <c r="P6103" s="10">
        <v>47.70675379</v>
      </c>
      <c r="Q6103" s="10">
        <v>-122.35176022</v>
      </c>
      <c r="R6103" t="s">
        <v>29730</v>
      </c>
      <c r="S6103" s="7">
        <v>3</v>
      </c>
      <c r="T6103" s="7">
        <v>2025</v>
      </c>
      <c r="U6103" s="7">
        <v>1</v>
      </c>
      <c r="V6103">
        <v>3</v>
      </c>
      <c r="W6103">
        <v>2025</v>
      </c>
      <c r="X6103">
        <v>1</v>
      </c>
      <c r="Y6103" t="b">
        <v>0</v>
      </c>
      <c r="Z6103" t="b">
        <v>0</v>
      </c>
      <c r="AA6103">
        <v>-5</v>
      </c>
      <c r="AB6103">
        <v>5</v>
      </c>
      <c r="AC6103" t="b">
        <v>0</v>
      </c>
      <c r="AD6103" t="b">
        <v>1</v>
      </c>
      <c r="AE6103" t="b">
        <v>0</v>
      </c>
      <c r="AF6103" t="b">
        <v>1</v>
      </c>
      <c r="AG6103" s="11">
        <v>45733</v>
      </c>
      <c r="AH6103" s="11">
        <v>45728</v>
      </c>
      <c r="AI6103" s="12">
        <f>IF(OR(AG6103="",AH6103=""),"",AH6103-AG6103)</f>
        <v>-5.0</v>
      </c>
      <c r="AJ6103" s="13" t="b">
        <f>IF(OR(AI6103="",AA6103=""),"",AI6103=AA6103)</f>
        <v>1</v>
      </c>
      <c r="AK6103" s="13" t="b">
        <f>IF(AI6103="","",AI6103&gt;60)</f>
        <v>0</v>
      </c>
      <c r="AL6103" s="13" t="b">
        <f>IF(OR(Y6103=TRUE,AH6103=""),TRUE,FALSE)</f>
        <v>0</v>
      </c>
      <c r="AM6103" s="13" t="b">
        <f>IF(AI6103="","",AI6103&lt;0)</f>
        <v>1</v>
      </c>
      <c r="AN6103" s="13" t="str">
        <f>IF(AH6103="","No inspection date",IF(AI6103&lt;0,"Negative chronology",IF(AI6103&lt;=30,"0-30",IF(AI6103&lt;=60,"31-60",IF(AI6103&lt;=90,"61-90",IF(AI6103&lt;=180,"91-180","181+"))))))</f>
        <v>Negative chronology</v>
      </c>
      <c r="AO6103" s="13" t="str">
        <f>IF(OR(ISNUMBER(SEARCH("COMPLETED",K6103)),ISNUMBER(SEARCH("CLOSED",K6103))),"Closed/Completed","Other Active/Issued")</f>
        <v>Other Active/Issued</v>
      </c>
    </row>
    <row r="6104" spans="1:41">
      <c r="A6104" t="s">
        <v>29731</v>
      </c>
      <c r="B6104" t="s">
        <v>87</v>
      </c>
      <c r="D6104" t="s">
        <v>88</v>
      </c>
      <c r="F6104" t="s">
        <v>29732</v>
      </c>
      <c r="H6104" t="s">
        <v>10163</v>
      </c>
      <c r="I6104" t="s">
        <v>5076</v>
      </c>
      <c r="J6104" t="s">
        <v>137</v>
      </c>
      <c r="K6104" t="s">
        <v>93</v>
      </c>
      <c r="M6104" t="s">
        <v>29733</v>
      </c>
      <c r="N6104" s="9">
        <v>98119</v>
      </c>
      <c r="O6104" t="s">
        <v>29734</v>
      </c>
      <c r="P6104" s="10">
        <v>47.65103382</v>
      </c>
      <c r="Q6104" s="10">
        <v>-122.37574195</v>
      </c>
      <c r="R6104" t="s">
        <v>29735</v>
      </c>
      <c r="S6104" s="7">
        <v>3</v>
      </c>
      <c r="T6104" s="7">
        <v>2025</v>
      </c>
      <c r="U6104" s="7">
        <v>1</v>
      </c>
      <c r="V6104">
        <v>5</v>
      </c>
      <c r="W6104">
        <v>2025</v>
      </c>
      <c r="X6104">
        <v>2</v>
      </c>
      <c r="Y6104" t="b">
        <v>0</v>
      </c>
      <c r="Z6104" t="b">
        <v>0</v>
      </c>
      <c r="AA6104">
        <v>58</v>
      </c>
      <c r="AB6104">
        <v>7</v>
      </c>
      <c r="AC6104" t="b">
        <v>0</v>
      </c>
      <c r="AD6104" t="b">
        <v>1</v>
      </c>
      <c r="AE6104" t="b">
        <v>0</v>
      </c>
      <c r="AF6104" t="b">
        <v>1</v>
      </c>
      <c r="AG6104" s="11">
        <v>45733</v>
      </c>
      <c r="AH6104" s="11">
        <v>45791</v>
      </c>
      <c r="AI6104" s="12">
        <f>IF(OR(AG6104="",AH6104=""),"",AH6104-AG6104)</f>
        <v>58.0</v>
      </c>
      <c r="AJ6104" s="13" t="b">
        <f>IF(OR(AI6104="",AA6104=""),"",AI6104=AA6104)</f>
        <v>1</v>
      </c>
      <c r="AK6104" s="13" t="b">
        <f>IF(AI6104="","",AI6104&gt;60)</f>
        <v>0</v>
      </c>
      <c r="AL6104" s="13" t="b">
        <f>IF(OR(Y6104=TRUE,AH6104=""),TRUE,FALSE)</f>
        <v>0</v>
      </c>
      <c r="AM6104" s="13" t="b">
        <f>IF(AI6104="","",AI6104&lt;0)</f>
        <v>0</v>
      </c>
      <c r="AN6104" s="13" t="str">
        <f>IF(AH6104="","No inspection date",IF(AI6104&lt;0,"Negative chronology",IF(AI6104&lt;=30,"0-30",IF(AI6104&lt;=60,"31-60",IF(AI6104&lt;=90,"61-90",IF(AI6104&lt;=180,"91-180","181+"))))))</f>
        <v>31-60</v>
      </c>
      <c r="AO6104" s="13" t="str">
        <f>IF(OR(ISNUMBER(SEARCH("COMPLETED",K6104)),ISNUMBER(SEARCH("CLOSED",K6104))),"Closed/Completed","Other Active/Issued")</f>
        <v>Closed/Completed</v>
      </c>
    </row>
    <row r="6105" spans="1:41">
      <c r="A6105" t="s">
        <v>29736</v>
      </c>
      <c r="B6105" t="s">
        <v>87</v>
      </c>
      <c r="D6105" t="s">
        <v>88</v>
      </c>
      <c r="F6105" t="s">
        <v>29737</v>
      </c>
      <c r="H6105" t="s">
        <v>9241</v>
      </c>
      <c r="I6105" t="s">
        <v>10250</v>
      </c>
      <c r="J6105" t="s">
        <v>137</v>
      </c>
      <c r="K6105" t="s">
        <v>93</v>
      </c>
      <c r="M6105" t="s">
        <v>28101</v>
      </c>
      <c r="N6105" s="9">
        <v>98115</v>
      </c>
      <c r="O6105" t="s">
        <v>29738</v>
      </c>
      <c r="P6105" s="10">
        <v>47.67426648</v>
      </c>
      <c r="Q6105" s="10">
        <v>-122.31771651</v>
      </c>
      <c r="R6105" t="s">
        <v>28103</v>
      </c>
      <c r="S6105" s="7">
        <v>3</v>
      </c>
      <c r="T6105" s="7">
        <v>2025</v>
      </c>
      <c r="U6105" s="7">
        <v>1</v>
      </c>
      <c r="V6105">
        <v>4</v>
      </c>
      <c r="W6105">
        <v>2025</v>
      </c>
      <c r="X6105">
        <v>2</v>
      </c>
      <c r="Y6105" t="b">
        <v>0</v>
      </c>
      <c r="Z6105" t="b">
        <v>0</v>
      </c>
      <c r="AA6105">
        <v>36</v>
      </c>
      <c r="AB6105">
        <v>4</v>
      </c>
      <c r="AC6105" t="b">
        <v>0</v>
      </c>
      <c r="AD6105" t="b">
        <v>1</v>
      </c>
      <c r="AE6105" t="b">
        <v>0</v>
      </c>
      <c r="AF6105" t="b">
        <v>1</v>
      </c>
      <c r="AG6105" s="11">
        <v>45734</v>
      </c>
      <c r="AH6105" s="11">
        <v>45770</v>
      </c>
      <c r="AI6105" s="12">
        <f>IF(OR(AG6105="",AH6105=""),"",AH6105-AG6105)</f>
        <v>36.0</v>
      </c>
      <c r="AJ6105" s="13" t="b">
        <f>IF(OR(AI6105="",AA6105=""),"",AI6105=AA6105)</f>
        <v>1</v>
      </c>
      <c r="AK6105" s="13" t="b">
        <f>IF(AI6105="","",AI6105&gt;60)</f>
        <v>0</v>
      </c>
      <c r="AL6105" s="13" t="b">
        <f>IF(OR(Y6105=TRUE,AH6105=""),TRUE,FALSE)</f>
        <v>0</v>
      </c>
      <c r="AM6105" s="13" t="b">
        <f>IF(AI6105="","",AI6105&lt;0)</f>
        <v>0</v>
      </c>
      <c r="AN6105" s="13" t="str">
        <f>IF(AH6105="","No inspection date",IF(AI6105&lt;0,"Negative chronology",IF(AI6105&lt;=30,"0-30",IF(AI6105&lt;=60,"31-60",IF(AI6105&lt;=90,"61-90",IF(AI6105&lt;=180,"91-180","181+"))))))</f>
        <v>31-60</v>
      </c>
      <c r="AO6105" s="13" t="str">
        <f>IF(OR(ISNUMBER(SEARCH("COMPLETED",K6105)),ISNUMBER(SEARCH("CLOSED",K6105))),"Closed/Completed","Other Active/Issued")</f>
        <v>Closed/Completed</v>
      </c>
    </row>
    <row r="6106" spans="1:41">
      <c r="A6106" t="s">
        <v>29739</v>
      </c>
      <c r="B6106" t="s">
        <v>87</v>
      </c>
      <c r="D6106" t="s">
        <v>88</v>
      </c>
      <c r="F6106" t="s">
        <v>29740</v>
      </c>
      <c r="H6106" t="s">
        <v>9241</v>
      </c>
      <c r="I6106" t="s">
        <v>10205</v>
      </c>
      <c r="J6106" t="s">
        <v>137</v>
      </c>
      <c r="K6106" t="s">
        <v>93</v>
      </c>
      <c r="M6106" t="s">
        <v>28496</v>
      </c>
      <c r="O6106" t="s">
        <v>29741</v>
      </c>
      <c r="P6106" s="10">
        <v>47.61338196</v>
      </c>
      <c r="Q6106" s="10">
        <v>-122.32520395</v>
      </c>
      <c r="R6106" t="s">
        <v>28498</v>
      </c>
      <c r="S6106" s="7">
        <v>3</v>
      </c>
      <c r="T6106" s="7">
        <v>2025</v>
      </c>
      <c r="U6106" s="7">
        <v>1</v>
      </c>
      <c r="V6106">
        <v>4</v>
      </c>
      <c r="W6106">
        <v>2025</v>
      </c>
      <c r="X6106">
        <v>2</v>
      </c>
      <c r="Y6106" t="b">
        <v>0</v>
      </c>
      <c r="Z6106" t="b">
        <v>0</v>
      </c>
      <c r="AA6106">
        <v>15</v>
      </c>
      <c r="AB6106">
        <v>3</v>
      </c>
      <c r="AC6106" t="b">
        <v>0</v>
      </c>
      <c r="AD6106" t="b">
        <v>1</v>
      </c>
      <c r="AE6106" t="b">
        <v>0</v>
      </c>
      <c r="AF6106" t="b">
        <v>1</v>
      </c>
      <c r="AG6106" s="11">
        <v>45734</v>
      </c>
      <c r="AH6106" s="11">
        <v>45749</v>
      </c>
      <c r="AI6106" s="12">
        <f>IF(OR(AG6106="",AH6106=""),"",AH6106-AG6106)</f>
        <v>15.0</v>
      </c>
      <c r="AJ6106" s="13" t="b">
        <f>IF(OR(AI6106="",AA6106=""),"",AI6106=AA6106)</f>
        <v>1</v>
      </c>
      <c r="AK6106" s="13" t="b">
        <f>IF(AI6106="","",AI6106&gt;60)</f>
        <v>0</v>
      </c>
      <c r="AL6106" s="13" t="b">
        <f>IF(OR(Y6106=TRUE,AH6106=""),TRUE,FALSE)</f>
        <v>0</v>
      </c>
      <c r="AM6106" s="13" t="b">
        <f>IF(AI6106="","",AI6106&lt;0)</f>
        <v>0</v>
      </c>
      <c r="AN6106" s="13" t="str">
        <f>IF(AH6106="","No inspection date",IF(AI6106&lt;0,"Negative chronology",IF(AI6106&lt;=30,"0-30",IF(AI6106&lt;=60,"31-60",IF(AI6106&lt;=90,"61-90",IF(AI6106&lt;=180,"91-180","181+"))))))</f>
        <v>0-30</v>
      </c>
      <c r="AO6106" s="13" t="str">
        <f>IF(OR(ISNUMBER(SEARCH("COMPLETED",K6106)),ISNUMBER(SEARCH("CLOSED",K6106))),"Closed/Completed","Other Active/Issued")</f>
        <v>Closed/Completed</v>
      </c>
    </row>
    <row r="6107" spans="1:41">
      <c r="A6107" t="s">
        <v>29742</v>
      </c>
      <c r="B6107" t="s">
        <v>87</v>
      </c>
      <c r="D6107" t="s">
        <v>88</v>
      </c>
      <c r="F6107" t="s">
        <v>29743</v>
      </c>
      <c r="H6107" t="s">
        <v>9236</v>
      </c>
      <c r="I6107" t="s">
        <v>9789</v>
      </c>
      <c r="J6107" t="s">
        <v>93</v>
      </c>
      <c r="K6107" t="s">
        <v>93</v>
      </c>
      <c r="M6107" t="s">
        <v>28496</v>
      </c>
      <c r="N6107" s="9">
        <v>98122</v>
      </c>
      <c r="O6107" t="s">
        <v>29744</v>
      </c>
      <c r="P6107" s="10">
        <v>47.61338196</v>
      </c>
      <c r="Q6107" s="10">
        <v>-122.32520395</v>
      </c>
      <c r="R6107" t="s">
        <v>28498</v>
      </c>
      <c r="S6107" s="7">
        <v>3</v>
      </c>
      <c r="T6107" s="7">
        <v>2025</v>
      </c>
      <c r="U6107" s="7">
        <v>1</v>
      </c>
      <c r="V6107">
        <v>8</v>
      </c>
      <c r="W6107">
        <v>2025</v>
      </c>
      <c r="X6107">
        <v>3</v>
      </c>
      <c r="Y6107" t="b">
        <v>0</v>
      </c>
      <c r="Z6107" t="b">
        <v>0</v>
      </c>
      <c r="AA6107">
        <v>155</v>
      </c>
      <c r="AB6107">
        <v>3</v>
      </c>
      <c r="AC6107" t="b">
        <v>0</v>
      </c>
      <c r="AD6107" t="b">
        <v>1</v>
      </c>
      <c r="AE6107" t="b">
        <v>0</v>
      </c>
      <c r="AF6107" t="b">
        <v>1</v>
      </c>
      <c r="AG6107" s="11">
        <v>45735</v>
      </c>
      <c r="AH6107" s="11">
        <v>45890</v>
      </c>
      <c r="AI6107" s="12">
        <f>IF(OR(AG6107="",AH6107=""),"",AH6107-AG6107)</f>
        <v>155.0</v>
      </c>
      <c r="AJ6107" s="13" t="b">
        <f>IF(OR(AI6107="",AA6107=""),"",AI6107=AA6107)</f>
        <v>1</v>
      </c>
      <c r="AK6107" s="13" t="b">
        <f>IF(AI6107="","",AI6107&gt;60)</f>
        <v>1</v>
      </c>
      <c r="AL6107" s="13" t="b">
        <f>IF(OR(Y6107=TRUE,AH6107=""),TRUE,FALSE)</f>
        <v>0</v>
      </c>
      <c r="AM6107" s="13" t="b">
        <f>IF(AI6107="","",AI6107&lt;0)</f>
        <v>0</v>
      </c>
      <c r="AN6107" s="13" t="str">
        <f>IF(AH6107="","No inspection date",IF(AI6107&lt;0,"Negative chronology",IF(AI6107&lt;=30,"0-30",IF(AI6107&lt;=60,"31-60",IF(AI6107&lt;=90,"61-90",IF(AI6107&lt;=180,"91-180","181+"))))))</f>
        <v>91-180</v>
      </c>
      <c r="AO6107" s="13" t="str">
        <f>IF(OR(ISNUMBER(SEARCH("COMPLETED",K6107)),ISNUMBER(SEARCH("CLOSED",K6107))),"Closed/Completed","Other Active/Issued")</f>
        <v>Closed/Completed</v>
      </c>
    </row>
    <row r="6108" spans="1:41">
      <c r="A6108" t="s">
        <v>29745</v>
      </c>
      <c r="B6108" t="s">
        <v>87</v>
      </c>
      <c r="D6108" t="s">
        <v>88</v>
      </c>
      <c r="F6108" t="s">
        <v>29746</v>
      </c>
      <c r="H6108" t="s">
        <v>6892</v>
      </c>
      <c r="I6108" t="s">
        <v>5415</v>
      </c>
      <c r="J6108" t="s">
        <v>137</v>
      </c>
      <c r="K6108" t="s">
        <v>93</v>
      </c>
      <c r="M6108" t="s">
        <v>29747</v>
      </c>
      <c r="N6108" s="9">
        <v>98105</v>
      </c>
      <c r="O6108" t="s">
        <v>29748</v>
      </c>
      <c r="P6108" s="10">
        <v>47.66781101</v>
      </c>
      <c r="Q6108" s="10">
        <v>-122.31226185</v>
      </c>
      <c r="R6108" t="s">
        <v>29749</v>
      </c>
      <c r="S6108" s="7">
        <v>3</v>
      </c>
      <c r="T6108" s="7">
        <v>2025</v>
      </c>
      <c r="U6108" s="7">
        <v>1</v>
      </c>
      <c r="V6108">
        <v>10</v>
      </c>
      <c r="W6108">
        <v>2025</v>
      </c>
      <c r="X6108">
        <v>4</v>
      </c>
      <c r="Y6108" t="b">
        <v>0</v>
      </c>
      <c r="Z6108" t="b">
        <v>0</v>
      </c>
      <c r="AA6108">
        <v>196</v>
      </c>
      <c r="AB6108">
        <v>4</v>
      </c>
      <c r="AC6108" t="b">
        <v>0</v>
      </c>
      <c r="AD6108" t="b">
        <v>1</v>
      </c>
      <c r="AE6108" t="b">
        <v>0</v>
      </c>
      <c r="AF6108" t="b">
        <v>1</v>
      </c>
      <c r="AG6108" s="11">
        <v>45736</v>
      </c>
      <c r="AH6108" s="11">
        <v>45932</v>
      </c>
      <c r="AI6108" s="12">
        <f>IF(OR(AG6108="",AH6108=""),"",AH6108-AG6108)</f>
        <v>196.0</v>
      </c>
      <c r="AJ6108" s="13" t="b">
        <f>IF(OR(AI6108="",AA6108=""),"",AI6108=AA6108)</f>
        <v>1</v>
      </c>
      <c r="AK6108" s="13" t="b">
        <f>IF(AI6108="","",AI6108&gt;60)</f>
        <v>1</v>
      </c>
      <c r="AL6108" s="13" t="b">
        <f>IF(OR(Y6108=TRUE,AH6108=""),TRUE,FALSE)</f>
        <v>0</v>
      </c>
      <c r="AM6108" s="13" t="b">
        <f>IF(AI6108="","",AI6108&lt;0)</f>
        <v>0</v>
      </c>
      <c r="AN6108" s="13" t="str">
        <f>IF(AH6108="","No inspection date",IF(AI6108&lt;0,"Negative chronology",IF(AI6108&lt;=30,"0-30",IF(AI6108&lt;=60,"31-60",IF(AI6108&lt;=90,"61-90",IF(AI6108&lt;=180,"91-180","181+"))))))</f>
        <v>181+</v>
      </c>
      <c r="AO6108" s="13" t="str">
        <f>IF(OR(ISNUMBER(SEARCH("COMPLETED",K6108)),ISNUMBER(SEARCH("CLOSED",K6108))),"Closed/Completed","Other Active/Issued")</f>
        <v>Closed/Completed</v>
      </c>
    </row>
    <row r="6109" spans="1:41">
      <c r="A6109" t="s">
        <v>29750</v>
      </c>
      <c r="B6109" t="s">
        <v>87</v>
      </c>
      <c r="D6109" t="s">
        <v>88</v>
      </c>
      <c r="F6109" t="s">
        <v>29751</v>
      </c>
      <c r="H6109" t="s">
        <v>6892</v>
      </c>
      <c r="I6109" t="s">
        <v>5257</v>
      </c>
      <c r="J6109" t="s">
        <v>137</v>
      </c>
      <c r="K6109" t="s">
        <v>93</v>
      </c>
      <c r="M6109" t="s">
        <v>29752</v>
      </c>
      <c r="N6109" s="9">
        <v>98101</v>
      </c>
      <c r="O6109" t="s">
        <v>29753</v>
      </c>
      <c r="P6109" s="10">
        <v>47.61378091</v>
      </c>
      <c r="Q6109" s="10">
        <v>-122.32876355</v>
      </c>
      <c r="R6109" t="s">
        <v>29754</v>
      </c>
      <c r="S6109" s="7">
        <v>3</v>
      </c>
      <c r="T6109" s="7">
        <v>2025</v>
      </c>
      <c r="U6109" s="7">
        <v>1</v>
      </c>
      <c r="V6109">
        <v>7</v>
      </c>
      <c r="W6109">
        <v>2025</v>
      </c>
      <c r="X6109">
        <v>3</v>
      </c>
      <c r="Y6109" t="b">
        <v>0</v>
      </c>
      <c r="Z6109" t="b">
        <v>0</v>
      </c>
      <c r="AA6109">
        <v>133</v>
      </c>
      <c r="AB6109">
        <v>3</v>
      </c>
      <c r="AC6109" t="b">
        <v>0</v>
      </c>
      <c r="AD6109" t="b">
        <v>1</v>
      </c>
      <c r="AE6109" t="b">
        <v>0</v>
      </c>
      <c r="AF6109" t="b">
        <v>1</v>
      </c>
      <c r="AG6109" s="11">
        <v>45736</v>
      </c>
      <c r="AH6109" s="11">
        <v>45869</v>
      </c>
      <c r="AI6109" s="12">
        <f>IF(OR(AG6109="",AH6109=""),"",AH6109-AG6109)</f>
        <v>133.0</v>
      </c>
      <c r="AJ6109" s="13" t="b">
        <f>IF(OR(AI6109="",AA6109=""),"",AI6109=AA6109)</f>
        <v>1</v>
      </c>
      <c r="AK6109" s="13" t="b">
        <f>IF(AI6109="","",AI6109&gt;60)</f>
        <v>1</v>
      </c>
      <c r="AL6109" s="13" t="b">
        <f>IF(OR(Y6109=TRUE,AH6109=""),TRUE,FALSE)</f>
        <v>0</v>
      </c>
      <c r="AM6109" s="13" t="b">
        <f>IF(AI6109="","",AI6109&lt;0)</f>
        <v>0</v>
      </c>
      <c r="AN6109" s="13" t="str">
        <f>IF(AH6109="","No inspection date",IF(AI6109&lt;0,"Negative chronology",IF(AI6109&lt;=30,"0-30",IF(AI6109&lt;=60,"31-60",IF(AI6109&lt;=90,"61-90",IF(AI6109&lt;=180,"91-180","181+"))))))</f>
        <v>91-180</v>
      </c>
      <c r="AO6109" s="13" t="str">
        <f>IF(OR(ISNUMBER(SEARCH("COMPLETED",K6109)),ISNUMBER(SEARCH("CLOSED",K6109))),"Closed/Completed","Other Active/Issued")</f>
        <v>Closed/Completed</v>
      </c>
    </row>
    <row r="6110" spans="1:41">
      <c r="A6110" t="s">
        <v>29755</v>
      </c>
      <c r="B6110" t="s">
        <v>87</v>
      </c>
      <c r="D6110" t="s">
        <v>88</v>
      </c>
      <c r="F6110" t="s">
        <v>29756</v>
      </c>
      <c r="H6110" t="s">
        <v>6892</v>
      </c>
      <c r="I6110" t="s">
        <v>9236</v>
      </c>
      <c r="J6110" t="s">
        <v>93</v>
      </c>
      <c r="K6110" t="s">
        <v>100</v>
      </c>
      <c r="M6110" t="s">
        <v>29757</v>
      </c>
      <c r="N6110" s="9">
        <v>98144</v>
      </c>
      <c r="O6110" t="s">
        <v>29758</v>
      </c>
      <c r="P6110" s="10">
        <v>47.57086733</v>
      </c>
      <c r="Q6110" s="10">
        <v>-122.29547195</v>
      </c>
      <c r="R6110" t="s">
        <v>29759</v>
      </c>
      <c r="S6110" s="7">
        <v>3</v>
      </c>
      <c r="T6110" s="7">
        <v>2025</v>
      </c>
      <c r="U6110" s="7">
        <v>1</v>
      </c>
      <c r="V6110">
        <v>3</v>
      </c>
      <c r="W6110">
        <v>2025</v>
      </c>
      <c r="X6110">
        <v>1</v>
      </c>
      <c r="Y6110" t="b">
        <v>0</v>
      </c>
      <c r="Z6110" t="b">
        <v>0</v>
      </c>
      <c r="AA6110">
        <v>-1</v>
      </c>
      <c r="AB6110">
        <v>2</v>
      </c>
      <c r="AC6110" t="b">
        <v>0</v>
      </c>
      <c r="AD6110" t="b">
        <v>1</v>
      </c>
      <c r="AE6110" t="b">
        <v>0</v>
      </c>
      <c r="AF6110" t="b">
        <v>1</v>
      </c>
      <c r="AG6110" s="11">
        <v>45736</v>
      </c>
      <c r="AH6110" s="11">
        <v>45735</v>
      </c>
      <c r="AI6110" s="12">
        <f>IF(OR(AG6110="",AH6110=""),"",AH6110-AG6110)</f>
        <v>-1.0</v>
      </c>
      <c r="AJ6110" s="13" t="b">
        <f>IF(OR(AI6110="",AA6110=""),"",AI6110=AA6110)</f>
        <v>1</v>
      </c>
      <c r="AK6110" s="13" t="b">
        <f>IF(AI6110="","",AI6110&gt;60)</f>
        <v>0</v>
      </c>
      <c r="AL6110" s="13" t="b">
        <f>IF(OR(Y6110=TRUE,AH6110=""),TRUE,FALSE)</f>
        <v>0</v>
      </c>
      <c r="AM6110" s="13" t="b">
        <f>IF(AI6110="","",AI6110&lt;0)</f>
        <v>1</v>
      </c>
      <c r="AN6110" s="13" t="str">
        <f>IF(AH6110="","No inspection date",IF(AI6110&lt;0,"Negative chronology",IF(AI6110&lt;=30,"0-30",IF(AI6110&lt;=60,"31-60",IF(AI6110&lt;=90,"61-90",IF(AI6110&lt;=180,"91-180","181+"))))))</f>
        <v>Negative chronology</v>
      </c>
      <c r="AO6110" s="13" t="str">
        <f>IF(OR(ISNUMBER(SEARCH("COMPLETED",K6110)),ISNUMBER(SEARCH("CLOSED",K6110))),"Closed/Completed","Other Active/Issued")</f>
        <v>Other Active/Issued</v>
      </c>
    </row>
    <row r="6111" spans="1:41">
      <c r="A6111" t="s">
        <v>29760</v>
      </c>
      <c r="B6111" t="s">
        <v>87</v>
      </c>
      <c r="D6111" t="s">
        <v>88</v>
      </c>
      <c r="F6111" t="s">
        <v>29761</v>
      </c>
      <c r="H6111" t="s">
        <v>6892</v>
      </c>
      <c r="I6111" t="s">
        <v>10205</v>
      </c>
      <c r="J6111" t="s">
        <v>137</v>
      </c>
      <c r="K6111" t="s">
        <v>93</v>
      </c>
      <c r="M6111" t="s">
        <v>12813</v>
      </c>
      <c r="N6111" s="9">
        <v>98107</v>
      </c>
      <c r="O6111" t="s">
        <v>29762</v>
      </c>
      <c r="P6111" s="10">
        <v>47.671852</v>
      </c>
      <c r="Q6111" s="10">
        <v>-122.38559598</v>
      </c>
      <c r="R6111" t="s">
        <v>12815</v>
      </c>
      <c r="S6111" s="7">
        <v>3</v>
      </c>
      <c r="T6111" s="7">
        <v>2025</v>
      </c>
      <c r="U6111" s="7">
        <v>1</v>
      </c>
      <c r="V6111">
        <v>4</v>
      </c>
      <c r="W6111">
        <v>2025</v>
      </c>
      <c r="X6111">
        <v>2</v>
      </c>
      <c r="Y6111" t="b">
        <v>0</v>
      </c>
      <c r="Z6111" t="b">
        <v>0</v>
      </c>
      <c r="AA6111">
        <v>13</v>
      </c>
      <c r="AB6111">
        <v>6</v>
      </c>
      <c r="AC6111" t="b">
        <v>0</v>
      </c>
      <c r="AD6111" t="b">
        <v>1</v>
      </c>
      <c r="AE6111" t="b">
        <v>0</v>
      </c>
      <c r="AF6111" t="b">
        <v>1</v>
      </c>
      <c r="AG6111" s="11">
        <v>45736</v>
      </c>
      <c r="AH6111" s="11">
        <v>45749</v>
      </c>
      <c r="AI6111" s="12">
        <f>IF(OR(AG6111="",AH6111=""),"",AH6111-AG6111)</f>
        <v>13.0</v>
      </c>
      <c r="AJ6111" s="13" t="b">
        <f>IF(OR(AI6111="",AA6111=""),"",AI6111=AA6111)</f>
        <v>1</v>
      </c>
      <c r="AK6111" s="13" t="b">
        <f>IF(AI6111="","",AI6111&gt;60)</f>
        <v>0</v>
      </c>
      <c r="AL6111" s="13" t="b">
        <f>IF(OR(Y6111=TRUE,AH6111=""),TRUE,FALSE)</f>
        <v>0</v>
      </c>
      <c r="AM6111" s="13" t="b">
        <f>IF(AI6111="","",AI6111&lt;0)</f>
        <v>0</v>
      </c>
      <c r="AN6111" s="13" t="str">
        <f>IF(AH6111="","No inspection date",IF(AI6111&lt;0,"Negative chronology",IF(AI6111&lt;=30,"0-30",IF(AI6111&lt;=60,"31-60",IF(AI6111&lt;=90,"61-90",IF(AI6111&lt;=180,"91-180","181+"))))))</f>
        <v>0-30</v>
      </c>
      <c r="AO6111" s="13" t="str">
        <f>IF(OR(ISNUMBER(SEARCH("COMPLETED",K6111)),ISNUMBER(SEARCH("CLOSED",K6111))),"Closed/Completed","Other Active/Issued")</f>
        <v>Closed/Completed</v>
      </c>
    </row>
    <row r="6112" spans="1:41">
      <c r="A6112" t="s">
        <v>29763</v>
      </c>
      <c r="B6112" t="s">
        <v>87</v>
      </c>
      <c r="D6112" t="s">
        <v>88</v>
      </c>
      <c r="F6112" t="s">
        <v>29764</v>
      </c>
      <c r="H6112" t="s">
        <v>6892</v>
      </c>
      <c r="I6112" t="s">
        <v>17003</v>
      </c>
      <c r="J6112" t="s">
        <v>137</v>
      </c>
      <c r="K6112" t="s">
        <v>93</v>
      </c>
      <c r="M6112" t="s">
        <v>29765</v>
      </c>
      <c r="N6112" s="9">
        <v>98199</v>
      </c>
      <c r="O6112" t="s">
        <v>29766</v>
      </c>
      <c r="P6112" s="10">
        <v>47.65825284</v>
      </c>
      <c r="Q6112" s="10">
        <v>-122.40206888</v>
      </c>
      <c r="R6112" t="s">
        <v>29767</v>
      </c>
      <c r="S6112" s="7">
        <v>3</v>
      </c>
      <c r="T6112" s="7">
        <v>2025</v>
      </c>
      <c r="U6112" s="7">
        <v>1</v>
      </c>
      <c r="V6112">
        <v>6</v>
      </c>
      <c r="W6112">
        <v>2025</v>
      </c>
      <c r="X6112">
        <v>2</v>
      </c>
      <c r="Y6112" t="b">
        <v>0</v>
      </c>
      <c r="Z6112" t="b">
        <v>0</v>
      </c>
      <c r="AA6112">
        <v>95</v>
      </c>
      <c r="AB6112">
        <v>6</v>
      </c>
      <c r="AC6112" t="b">
        <v>0</v>
      </c>
      <c r="AD6112" t="b">
        <v>1</v>
      </c>
      <c r="AE6112" t="b">
        <v>0</v>
      </c>
      <c r="AF6112" t="b">
        <v>1</v>
      </c>
      <c r="AG6112" s="11">
        <v>45736</v>
      </c>
      <c r="AH6112" s="11">
        <v>45831</v>
      </c>
      <c r="AI6112" s="12">
        <f>IF(OR(AG6112="",AH6112=""),"",AH6112-AG6112)</f>
        <v>95.0</v>
      </c>
      <c r="AJ6112" s="13" t="b">
        <f>IF(OR(AI6112="",AA6112=""),"",AI6112=AA6112)</f>
        <v>1</v>
      </c>
      <c r="AK6112" s="13" t="b">
        <f>IF(AI6112="","",AI6112&gt;60)</f>
        <v>1</v>
      </c>
      <c r="AL6112" s="13" t="b">
        <f>IF(OR(Y6112=TRUE,AH6112=""),TRUE,FALSE)</f>
        <v>0</v>
      </c>
      <c r="AM6112" s="13" t="b">
        <f>IF(AI6112="","",AI6112&lt;0)</f>
        <v>0</v>
      </c>
      <c r="AN6112" s="13" t="str">
        <f>IF(AH6112="","No inspection date",IF(AI6112&lt;0,"Negative chronology",IF(AI6112&lt;=30,"0-30",IF(AI6112&lt;=60,"31-60",IF(AI6112&lt;=90,"61-90",IF(AI6112&lt;=180,"91-180","181+"))))))</f>
        <v>91-180</v>
      </c>
      <c r="AO6112" s="13" t="str">
        <f>IF(OR(ISNUMBER(SEARCH("COMPLETED",K6112)),ISNUMBER(SEARCH("CLOSED",K6112))),"Closed/Completed","Other Active/Issued")</f>
        <v>Closed/Completed</v>
      </c>
    </row>
    <row r="6113" spans="1:41">
      <c r="A6113" t="s">
        <v>29768</v>
      </c>
      <c r="B6113" t="s">
        <v>87</v>
      </c>
      <c r="D6113" t="s">
        <v>88</v>
      </c>
      <c r="F6113" t="s">
        <v>29769</v>
      </c>
      <c r="H6113" t="s">
        <v>10183</v>
      </c>
      <c r="I6113" t="s">
        <v>6897</v>
      </c>
      <c r="J6113" t="s">
        <v>137</v>
      </c>
      <c r="K6113" t="s">
        <v>93</v>
      </c>
      <c r="M6113" t="s">
        <v>6610</v>
      </c>
      <c r="N6113" s="9">
        <v>98104</v>
      </c>
      <c r="O6113" t="s">
        <v>29770</v>
      </c>
      <c r="P6113" s="10">
        <v>47.61099688</v>
      </c>
      <c r="Q6113" s="10">
        <v>-122.32166914</v>
      </c>
      <c r="R6113" t="s">
        <v>6612</v>
      </c>
      <c r="S6113" s="7">
        <v>3</v>
      </c>
      <c r="T6113" s="7">
        <v>2025</v>
      </c>
      <c r="U6113" s="7">
        <v>1</v>
      </c>
      <c r="V6113">
        <v>3</v>
      </c>
      <c r="W6113">
        <v>2025</v>
      </c>
      <c r="X6113">
        <v>1</v>
      </c>
      <c r="Y6113" t="b">
        <v>0</v>
      </c>
      <c r="Z6113" t="b">
        <v>0</v>
      </c>
      <c r="AA6113">
        <v>2</v>
      </c>
      <c r="AB6113">
        <v>3</v>
      </c>
      <c r="AC6113" t="b">
        <v>0</v>
      </c>
      <c r="AD6113" t="b">
        <v>1</v>
      </c>
      <c r="AE6113" t="b">
        <v>0</v>
      </c>
      <c r="AF6113" t="b">
        <v>1</v>
      </c>
      <c r="AG6113" s="11">
        <v>45741</v>
      </c>
      <c r="AH6113" s="11">
        <v>45743</v>
      </c>
      <c r="AI6113" s="12">
        <f>IF(OR(AG6113="",AH6113=""),"",AH6113-AG6113)</f>
        <v>2.0</v>
      </c>
      <c r="AJ6113" s="13" t="b">
        <f>IF(OR(AI6113="",AA6113=""),"",AI6113=AA6113)</f>
        <v>1</v>
      </c>
      <c r="AK6113" s="13" t="b">
        <f>IF(AI6113="","",AI6113&gt;60)</f>
        <v>0</v>
      </c>
      <c r="AL6113" s="13" t="b">
        <f>IF(OR(Y6113=TRUE,AH6113=""),TRUE,FALSE)</f>
        <v>0</v>
      </c>
      <c r="AM6113" s="13" t="b">
        <f>IF(AI6113="","",AI6113&lt;0)</f>
        <v>0</v>
      </c>
      <c r="AN6113" s="13" t="str">
        <f>IF(AH6113="","No inspection date",IF(AI6113&lt;0,"Negative chronology",IF(AI6113&lt;=30,"0-30",IF(AI6113&lt;=60,"31-60",IF(AI6113&lt;=90,"61-90",IF(AI6113&lt;=180,"91-180","181+"))))))</f>
        <v>0-30</v>
      </c>
      <c r="AO6113" s="13" t="str">
        <f>IF(OR(ISNUMBER(SEARCH("COMPLETED",K6113)),ISNUMBER(SEARCH("CLOSED",K6113))),"Closed/Completed","Other Active/Issued")</f>
        <v>Closed/Completed</v>
      </c>
    </row>
    <row r="6114" spans="1:41">
      <c r="A6114" t="s">
        <v>29771</v>
      </c>
      <c r="B6114" t="s">
        <v>87</v>
      </c>
      <c r="D6114" t="s">
        <v>88</v>
      </c>
      <c r="F6114" t="s">
        <v>29772</v>
      </c>
      <c r="H6114" t="s">
        <v>10183</v>
      </c>
      <c r="I6114" t="s">
        <v>9789</v>
      </c>
      <c r="J6114" t="s">
        <v>137</v>
      </c>
      <c r="K6114" t="s">
        <v>93</v>
      </c>
      <c r="M6114" t="s">
        <v>29220</v>
      </c>
      <c r="N6114" s="9">
        <v>98118</v>
      </c>
      <c r="O6114" t="s">
        <v>29773</v>
      </c>
      <c r="P6114" s="10">
        <v>47.52009207</v>
      </c>
      <c r="Q6114" s="10">
        <v>-122.26505776</v>
      </c>
      <c r="R6114" t="s">
        <v>29222</v>
      </c>
      <c r="S6114" s="7">
        <v>3</v>
      </c>
      <c r="T6114" s="7">
        <v>2025</v>
      </c>
      <c r="U6114" s="7">
        <v>1</v>
      </c>
      <c r="V6114">
        <v>8</v>
      </c>
      <c r="W6114">
        <v>2025</v>
      </c>
      <c r="X6114">
        <v>3</v>
      </c>
      <c r="Y6114" t="b">
        <v>0</v>
      </c>
      <c r="Z6114" t="b">
        <v>0</v>
      </c>
      <c r="AA6114">
        <v>149</v>
      </c>
      <c r="AB6114">
        <v>2</v>
      </c>
      <c r="AC6114" t="b">
        <v>0</v>
      </c>
      <c r="AD6114" t="b">
        <v>1</v>
      </c>
      <c r="AE6114" t="b">
        <v>0</v>
      </c>
      <c r="AF6114" t="b">
        <v>1</v>
      </c>
      <c r="AG6114" s="11">
        <v>45741</v>
      </c>
      <c r="AH6114" s="11">
        <v>45890</v>
      </c>
      <c r="AI6114" s="12">
        <f>IF(OR(AG6114="",AH6114=""),"",AH6114-AG6114)</f>
        <v>149.0</v>
      </c>
      <c r="AJ6114" s="13" t="b">
        <f>IF(OR(AI6114="",AA6114=""),"",AI6114=AA6114)</f>
        <v>1</v>
      </c>
      <c r="AK6114" s="13" t="b">
        <f>IF(AI6114="","",AI6114&gt;60)</f>
        <v>1</v>
      </c>
      <c r="AL6114" s="13" t="b">
        <f>IF(OR(Y6114=TRUE,AH6114=""),TRUE,FALSE)</f>
        <v>0</v>
      </c>
      <c r="AM6114" s="13" t="b">
        <f>IF(AI6114="","",AI6114&lt;0)</f>
        <v>0</v>
      </c>
      <c r="AN6114" s="13" t="str">
        <f>IF(AH6114="","No inspection date",IF(AI6114&lt;0,"Negative chronology",IF(AI6114&lt;=30,"0-30",IF(AI6114&lt;=60,"31-60",IF(AI6114&lt;=90,"61-90",IF(AI6114&lt;=180,"91-180","181+"))))))</f>
        <v>91-180</v>
      </c>
      <c r="AO6114" s="13" t="str">
        <f>IF(OR(ISNUMBER(SEARCH("COMPLETED",K6114)),ISNUMBER(SEARCH("CLOSED",K6114))),"Closed/Completed","Other Active/Issued")</f>
        <v>Closed/Completed</v>
      </c>
    </row>
    <row r="6115" spans="1:41">
      <c r="A6115" t="s">
        <v>29774</v>
      </c>
      <c r="B6115" t="s">
        <v>87</v>
      </c>
      <c r="D6115" t="s">
        <v>88</v>
      </c>
      <c r="F6115" t="s">
        <v>29775</v>
      </c>
      <c r="H6115" t="s">
        <v>10183</v>
      </c>
      <c r="I6115" t="s">
        <v>5026</v>
      </c>
      <c r="J6115" t="s">
        <v>137</v>
      </c>
      <c r="K6115" t="s">
        <v>93</v>
      </c>
      <c r="M6115" t="s">
        <v>29776</v>
      </c>
      <c r="N6115" s="9">
        <v>98125</v>
      </c>
      <c r="O6115" t="s">
        <v>29777</v>
      </c>
      <c r="P6115" s="10">
        <v>47.71595753</v>
      </c>
      <c r="Q6115" s="10">
        <v>-122.31294456</v>
      </c>
      <c r="R6115" t="s">
        <v>29778</v>
      </c>
      <c r="S6115" s="7">
        <v>3</v>
      </c>
      <c r="T6115" s="7">
        <v>2025</v>
      </c>
      <c r="U6115" s="7">
        <v>1</v>
      </c>
      <c r="V6115">
        <v>4</v>
      </c>
      <c r="W6115">
        <v>2025</v>
      </c>
      <c r="X6115">
        <v>2</v>
      </c>
      <c r="Y6115" t="b">
        <v>0</v>
      </c>
      <c r="Z6115" t="b">
        <v>0</v>
      </c>
      <c r="AA6115">
        <v>28</v>
      </c>
      <c r="AB6115">
        <v>5</v>
      </c>
      <c r="AC6115" t="b">
        <v>0</v>
      </c>
      <c r="AD6115" t="b">
        <v>1</v>
      </c>
      <c r="AE6115" t="b">
        <v>0</v>
      </c>
      <c r="AF6115" t="b">
        <v>1</v>
      </c>
      <c r="AG6115" s="11">
        <v>45741</v>
      </c>
      <c r="AH6115" s="11">
        <v>45769</v>
      </c>
      <c r="AI6115" s="12">
        <f>IF(OR(AG6115="",AH6115=""),"",AH6115-AG6115)</f>
        <v>28.0</v>
      </c>
      <c r="AJ6115" s="13" t="b">
        <f>IF(OR(AI6115="",AA6115=""),"",AI6115=AA6115)</f>
        <v>1</v>
      </c>
      <c r="AK6115" s="13" t="b">
        <f>IF(AI6115="","",AI6115&gt;60)</f>
        <v>0</v>
      </c>
      <c r="AL6115" s="13" t="b">
        <f>IF(OR(Y6115=TRUE,AH6115=""),TRUE,FALSE)</f>
        <v>0</v>
      </c>
      <c r="AM6115" s="13" t="b">
        <f>IF(AI6115="","",AI6115&lt;0)</f>
        <v>0</v>
      </c>
      <c r="AN6115" s="13" t="str">
        <f>IF(AH6115="","No inspection date",IF(AI6115&lt;0,"Negative chronology",IF(AI6115&lt;=30,"0-30",IF(AI6115&lt;=60,"31-60",IF(AI6115&lt;=90,"61-90",IF(AI6115&lt;=180,"91-180","181+"))))))</f>
        <v>0-30</v>
      </c>
      <c r="AO6115" s="13" t="str">
        <f>IF(OR(ISNUMBER(SEARCH("COMPLETED",K6115)),ISNUMBER(SEARCH("CLOSED",K6115))),"Closed/Completed","Other Active/Issued")</f>
        <v>Closed/Completed</v>
      </c>
    </row>
    <row r="6116" spans="1:41">
      <c r="A6116" t="s">
        <v>29779</v>
      </c>
      <c r="B6116" t="s">
        <v>87</v>
      </c>
      <c r="D6116" t="s">
        <v>88</v>
      </c>
      <c r="F6116" t="s">
        <v>12934</v>
      </c>
      <c r="H6116" t="s">
        <v>10204</v>
      </c>
      <c r="I6116" t="s">
        <v>5047</v>
      </c>
      <c r="J6116" t="s">
        <v>137</v>
      </c>
      <c r="K6116" t="s">
        <v>93</v>
      </c>
      <c r="M6116" t="s">
        <v>12935</v>
      </c>
      <c r="N6116" s="9">
        <v>98125</v>
      </c>
      <c r="O6116" t="s">
        <v>29780</v>
      </c>
      <c r="P6116" s="10">
        <v>47.72267448</v>
      </c>
      <c r="Q6116" s="10">
        <v>-122.29993143</v>
      </c>
      <c r="R6116" t="s">
        <v>12937</v>
      </c>
      <c r="S6116" s="7">
        <v>3</v>
      </c>
      <c r="T6116" s="7">
        <v>2025</v>
      </c>
      <c r="U6116" s="7">
        <v>1</v>
      </c>
      <c r="V6116">
        <v>5</v>
      </c>
      <c r="W6116">
        <v>2025</v>
      </c>
      <c r="X6116">
        <v>2</v>
      </c>
      <c r="Y6116" t="b">
        <v>0</v>
      </c>
      <c r="Z6116" t="b">
        <v>0</v>
      </c>
      <c r="AA6116">
        <v>41</v>
      </c>
      <c r="AB6116">
        <v>5</v>
      </c>
      <c r="AC6116" t="b">
        <v>0</v>
      </c>
      <c r="AD6116" t="b">
        <v>1</v>
      </c>
      <c r="AE6116" t="b">
        <v>0</v>
      </c>
      <c r="AF6116" t="b">
        <v>1</v>
      </c>
      <c r="AG6116" s="11">
        <v>45742</v>
      </c>
      <c r="AH6116" s="11">
        <v>45783</v>
      </c>
      <c r="AI6116" s="12">
        <f>IF(OR(AG6116="",AH6116=""),"",AH6116-AG6116)</f>
        <v>41.0</v>
      </c>
      <c r="AJ6116" s="13" t="b">
        <f>IF(OR(AI6116="",AA6116=""),"",AI6116=AA6116)</f>
        <v>1</v>
      </c>
      <c r="AK6116" s="13" t="b">
        <f>IF(AI6116="","",AI6116&gt;60)</f>
        <v>0</v>
      </c>
      <c r="AL6116" s="13" t="b">
        <f>IF(OR(Y6116=TRUE,AH6116=""),TRUE,FALSE)</f>
        <v>0</v>
      </c>
      <c r="AM6116" s="13" t="b">
        <f>IF(AI6116="","",AI6116&lt;0)</f>
        <v>0</v>
      </c>
      <c r="AN6116" s="13" t="str">
        <f>IF(AH6116="","No inspection date",IF(AI6116&lt;0,"Negative chronology",IF(AI6116&lt;=30,"0-30",IF(AI6116&lt;=60,"31-60",IF(AI6116&lt;=90,"61-90",IF(AI6116&lt;=180,"91-180","181+"))))))</f>
        <v>31-60</v>
      </c>
      <c r="AO6116" s="13" t="str">
        <f>IF(OR(ISNUMBER(SEARCH("COMPLETED",K6116)),ISNUMBER(SEARCH("CLOSED",K6116))),"Closed/Completed","Other Active/Issued")</f>
        <v>Closed/Completed</v>
      </c>
    </row>
    <row r="6117" spans="1:41">
      <c r="A6117" t="s">
        <v>29781</v>
      </c>
      <c r="B6117" t="s">
        <v>87</v>
      </c>
      <c r="D6117" t="s">
        <v>88</v>
      </c>
      <c r="F6117" t="s">
        <v>29782</v>
      </c>
      <c r="H6117" t="s">
        <v>10204</v>
      </c>
      <c r="I6117" t="s">
        <v>16992</v>
      </c>
      <c r="J6117" t="s">
        <v>6317</v>
      </c>
      <c r="K6117" t="s">
        <v>93</v>
      </c>
      <c r="M6117" t="s">
        <v>29783</v>
      </c>
      <c r="N6117" s="9">
        <v>98199</v>
      </c>
      <c r="O6117" t="s">
        <v>29784</v>
      </c>
      <c r="P6117" s="10">
        <v>47.64322664</v>
      </c>
      <c r="Q6117" s="10">
        <v>-122.38560641</v>
      </c>
      <c r="R6117" t="s">
        <v>29785</v>
      </c>
      <c r="S6117" s="7">
        <v>3</v>
      </c>
      <c r="T6117" s="7">
        <v>2025</v>
      </c>
      <c r="U6117" s="7">
        <v>1</v>
      </c>
      <c r="V6117">
        <v>6</v>
      </c>
      <c r="W6117">
        <v>2025</v>
      </c>
      <c r="X6117">
        <v>2</v>
      </c>
      <c r="Y6117" t="b">
        <v>0</v>
      </c>
      <c r="Z6117" t="b">
        <v>0</v>
      </c>
      <c r="AA6117">
        <v>83</v>
      </c>
      <c r="AB6117">
        <v>7</v>
      </c>
      <c r="AC6117" t="b">
        <v>0</v>
      </c>
      <c r="AD6117" t="b">
        <v>1</v>
      </c>
      <c r="AE6117" t="b">
        <v>0</v>
      </c>
      <c r="AF6117" t="b">
        <v>1</v>
      </c>
      <c r="AG6117" s="11">
        <v>45742</v>
      </c>
      <c r="AH6117" s="11">
        <v>45825</v>
      </c>
      <c r="AI6117" s="12">
        <f>IF(OR(AG6117="",AH6117=""),"",AH6117-AG6117)</f>
        <v>83.0</v>
      </c>
      <c r="AJ6117" s="13" t="b">
        <f>IF(OR(AI6117="",AA6117=""),"",AI6117=AA6117)</f>
        <v>1</v>
      </c>
      <c r="AK6117" s="13" t="b">
        <f>IF(AI6117="","",AI6117&gt;60)</f>
        <v>1</v>
      </c>
      <c r="AL6117" s="13" t="b">
        <f>IF(OR(Y6117=TRUE,AH6117=""),TRUE,FALSE)</f>
        <v>0</v>
      </c>
      <c r="AM6117" s="13" t="b">
        <f>IF(AI6117="","",AI6117&lt;0)</f>
        <v>0</v>
      </c>
      <c r="AN6117" s="13" t="str">
        <f>IF(AH6117="","No inspection date",IF(AI6117&lt;0,"Negative chronology",IF(AI6117&lt;=30,"0-30",IF(AI6117&lt;=60,"31-60",IF(AI6117&lt;=90,"61-90",IF(AI6117&lt;=180,"91-180","181+"))))))</f>
        <v>61-90</v>
      </c>
      <c r="AO6117" s="13" t="str">
        <f>IF(OR(ISNUMBER(SEARCH("COMPLETED",K6117)),ISNUMBER(SEARCH("CLOSED",K6117))),"Closed/Completed","Other Active/Issued")</f>
        <v>Closed/Completed</v>
      </c>
    </row>
    <row r="6118" spans="1:41">
      <c r="A6118" t="s">
        <v>29786</v>
      </c>
      <c r="B6118" t="s">
        <v>87</v>
      </c>
      <c r="D6118" t="s">
        <v>88</v>
      </c>
      <c r="F6118" t="s">
        <v>29787</v>
      </c>
      <c r="H6118" t="s">
        <v>10204</v>
      </c>
      <c r="I6118" t="s">
        <v>6892</v>
      </c>
      <c r="J6118" t="s">
        <v>93</v>
      </c>
      <c r="K6118" t="s">
        <v>100</v>
      </c>
      <c r="M6118" t="s">
        <v>29788</v>
      </c>
      <c r="N6118" s="9">
        <v>98133</v>
      </c>
      <c r="O6118" t="s">
        <v>29789</v>
      </c>
      <c r="P6118" s="10">
        <v>47.70390271</v>
      </c>
      <c r="Q6118" s="10">
        <v>-122.33424888</v>
      </c>
      <c r="R6118" t="s">
        <v>29790</v>
      </c>
      <c r="S6118" s="7">
        <v>3</v>
      </c>
      <c r="T6118" s="7">
        <v>2025</v>
      </c>
      <c r="U6118" s="7">
        <v>1</v>
      </c>
      <c r="V6118">
        <v>3</v>
      </c>
      <c r="W6118">
        <v>2025</v>
      </c>
      <c r="X6118">
        <v>1</v>
      </c>
      <c r="Y6118" t="b">
        <v>0</v>
      </c>
      <c r="Z6118" t="b">
        <v>0</v>
      </c>
      <c r="AA6118">
        <v>-6</v>
      </c>
      <c r="AB6118">
        <v>5</v>
      </c>
      <c r="AC6118" t="b">
        <v>0</v>
      </c>
      <c r="AD6118" t="b">
        <v>1</v>
      </c>
      <c r="AE6118" t="b">
        <v>0</v>
      </c>
      <c r="AF6118" t="b">
        <v>1</v>
      </c>
      <c r="AG6118" s="11">
        <v>45742</v>
      </c>
      <c r="AH6118" s="11">
        <v>45736</v>
      </c>
      <c r="AI6118" s="12">
        <f>IF(OR(AG6118="",AH6118=""),"",AH6118-AG6118)</f>
        <v>-6.0</v>
      </c>
      <c r="AJ6118" s="13" t="b">
        <f>IF(OR(AI6118="",AA6118=""),"",AI6118=AA6118)</f>
        <v>1</v>
      </c>
      <c r="AK6118" s="13" t="b">
        <f>IF(AI6118="","",AI6118&gt;60)</f>
        <v>0</v>
      </c>
      <c r="AL6118" s="13" t="b">
        <f>IF(OR(Y6118=TRUE,AH6118=""),TRUE,FALSE)</f>
        <v>0</v>
      </c>
      <c r="AM6118" s="13" t="b">
        <f>IF(AI6118="","",AI6118&lt;0)</f>
        <v>1</v>
      </c>
      <c r="AN6118" s="13" t="str">
        <f>IF(AH6118="","No inspection date",IF(AI6118&lt;0,"Negative chronology",IF(AI6118&lt;=30,"0-30",IF(AI6118&lt;=60,"31-60",IF(AI6118&lt;=90,"61-90",IF(AI6118&lt;=180,"91-180","181+"))))))</f>
        <v>Negative chronology</v>
      </c>
      <c r="AO6118" s="13" t="str">
        <f>IF(OR(ISNUMBER(SEARCH("COMPLETED",K6118)),ISNUMBER(SEARCH("CLOSED",K6118))),"Closed/Completed","Other Active/Issued")</f>
        <v>Other Active/Issued</v>
      </c>
    </row>
    <row r="6119" spans="1:41">
      <c r="A6119" t="s">
        <v>29791</v>
      </c>
      <c r="B6119" t="s">
        <v>87</v>
      </c>
      <c r="D6119" t="s">
        <v>88</v>
      </c>
      <c r="F6119" t="s">
        <v>29792</v>
      </c>
      <c r="H6119" t="s">
        <v>10204</v>
      </c>
      <c r="I6119" t="s">
        <v>10189</v>
      </c>
      <c r="J6119" t="s">
        <v>6317</v>
      </c>
      <c r="K6119" t="s">
        <v>93</v>
      </c>
      <c r="M6119" t="s">
        <v>29793</v>
      </c>
      <c r="N6119" s="9">
        <v>98105</v>
      </c>
      <c r="O6119" t="s">
        <v>29794</v>
      </c>
      <c r="P6119" s="10">
        <v>47.66882791</v>
      </c>
      <c r="Q6119" s="10">
        <v>-122.31102923</v>
      </c>
      <c r="R6119" t="s">
        <v>29795</v>
      </c>
      <c r="S6119" s="7">
        <v>3</v>
      </c>
      <c r="T6119" s="7">
        <v>2025</v>
      </c>
      <c r="U6119" s="7">
        <v>1</v>
      </c>
      <c r="V6119">
        <v>4</v>
      </c>
      <c r="W6119">
        <v>2025</v>
      </c>
      <c r="X6119">
        <v>2</v>
      </c>
      <c r="Y6119" t="b">
        <v>0</v>
      </c>
      <c r="Z6119" t="b">
        <v>0</v>
      </c>
      <c r="AA6119">
        <v>6</v>
      </c>
      <c r="AB6119">
        <v>4</v>
      </c>
      <c r="AC6119" t="b">
        <v>0</v>
      </c>
      <c r="AD6119" t="b">
        <v>1</v>
      </c>
      <c r="AE6119" t="b">
        <v>0</v>
      </c>
      <c r="AF6119" t="b">
        <v>1</v>
      </c>
      <c r="AG6119" s="11">
        <v>45742</v>
      </c>
      <c r="AH6119" s="11">
        <v>45748</v>
      </c>
      <c r="AI6119" s="12">
        <f>IF(OR(AG6119="",AH6119=""),"",AH6119-AG6119)</f>
        <v>6.0</v>
      </c>
      <c r="AJ6119" s="13" t="b">
        <f>IF(OR(AI6119="",AA6119=""),"",AI6119=AA6119)</f>
        <v>1</v>
      </c>
      <c r="AK6119" s="13" t="b">
        <f>IF(AI6119="","",AI6119&gt;60)</f>
        <v>0</v>
      </c>
      <c r="AL6119" s="13" t="b">
        <f>IF(OR(Y6119=TRUE,AH6119=""),TRUE,FALSE)</f>
        <v>0</v>
      </c>
      <c r="AM6119" s="13" t="b">
        <f>IF(AI6119="","",AI6119&lt;0)</f>
        <v>0</v>
      </c>
      <c r="AN6119" s="13" t="str">
        <f>IF(AH6119="","No inspection date",IF(AI6119&lt;0,"Negative chronology",IF(AI6119&lt;=30,"0-30",IF(AI6119&lt;=60,"31-60",IF(AI6119&lt;=90,"61-90",IF(AI6119&lt;=180,"91-180","181+"))))))</f>
        <v>0-30</v>
      </c>
      <c r="AO6119" s="13" t="str">
        <f>IF(OR(ISNUMBER(SEARCH("COMPLETED",K6119)),ISNUMBER(SEARCH("CLOSED",K6119))),"Closed/Completed","Other Active/Issued")</f>
        <v>Closed/Completed</v>
      </c>
    </row>
    <row r="6120" spans="1:41">
      <c r="A6120" t="s">
        <v>29796</v>
      </c>
      <c r="B6120" t="s">
        <v>87</v>
      </c>
      <c r="D6120" t="s">
        <v>88</v>
      </c>
      <c r="F6120" t="s">
        <v>29769</v>
      </c>
      <c r="H6120" t="s">
        <v>6897</v>
      </c>
      <c r="I6120" t="s">
        <v>5110</v>
      </c>
      <c r="J6120" t="s">
        <v>137</v>
      </c>
      <c r="K6120" t="s">
        <v>93</v>
      </c>
      <c r="M6120" t="s">
        <v>6610</v>
      </c>
      <c r="N6120" s="9">
        <v>98104</v>
      </c>
      <c r="O6120" t="s">
        <v>29797</v>
      </c>
      <c r="P6120" s="10">
        <v>47.61099688</v>
      </c>
      <c r="Q6120" s="10">
        <v>-122.32166914</v>
      </c>
      <c r="R6120" t="s">
        <v>6612</v>
      </c>
      <c r="S6120" s="7">
        <v>3</v>
      </c>
      <c r="T6120" s="7">
        <v>2025</v>
      </c>
      <c r="U6120" s="7">
        <v>1</v>
      </c>
      <c r="V6120">
        <v>5</v>
      </c>
      <c r="W6120">
        <v>2025</v>
      </c>
      <c r="X6120">
        <v>2</v>
      </c>
      <c r="Y6120" t="b">
        <v>0</v>
      </c>
      <c r="Z6120" t="b">
        <v>0</v>
      </c>
      <c r="AA6120">
        <v>64</v>
      </c>
      <c r="AB6120">
        <v>3</v>
      </c>
      <c r="AC6120" t="b">
        <v>0</v>
      </c>
      <c r="AD6120" t="b">
        <v>1</v>
      </c>
      <c r="AE6120" t="b">
        <v>0</v>
      </c>
      <c r="AF6120" t="b">
        <v>1</v>
      </c>
      <c r="AG6120" s="11">
        <v>45743</v>
      </c>
      <c r="AH6120" s="11">
        <v>45807</v>
      </c>
      <c r="AI6120" s="12">
        <f>IF(OR(AG6120="",AH6120=""),"",AH6120-AG6120)</f>
        <v>64.0</v>
      </c>
      <c r="AJ6120" s="13" t="b">
        <f>IF(OR(AI6120="",AA6120=""),"",AI6120=AA6120)</f>
        <v>1</v>
      </c>
      <c r="AK6120" s="13" t="b">
        <f>IF(AI6120="","",AI6120&gt;60)</f>
        <v>1</v>
      </c>
      <c r="AL6120" s="13" t="b">
        <f>IF(OR(Y6120=TRUE,AH6120=""),TRUE,FALSE)</f>
        <v>0</v>
      </c>
      <c r="AM6120" s="13" t="b">
        <f>IF(AI6120="","",AI6120&lt;0)</f>
        <v>0</v>
      </c>
      <c r="AN6120" s="13" t="str">
        <f>IF(AH6120="","No inspection date",IF(AI6120&lt;0,"Negative chronology",IF(AI6120&lt;=30,"0-30",IF(AI6120&lt;=60,"31-60",IF(AI6120&lt;=90,"61-90",IF(AI6120&lt;=180,"91-180","181+"))))))</f>
        <v>61-90</v>
      </c>
      <c r="AO6120" s="13" t="str">
        <f>IF(OR(ISNUMBER(SEARCH("COMPLETED",K6120)),ISNUMBER(SEARCH("CLOSED",K6120))),"Closed/Completed","Other Active/Issued")</f>
        <v>Closed/Completed</v>
      </c>
    </row>
    <row r="6121" spans="1:41">
      <c r="A6121" t="s">
        <v>29798</v>
      </c>
      <c r="B6121" t="s">
        <v>87</v>
      </c>
      <c r="D6121" t="s">
        <v>88</v>
      </c>
      <c r="F6121" t="s">
        <v>29799</v>
      </c>
      <c r="H6121" t="s">
        <v>6897</v>
      </c>
      <c r="I6121" t="s">
        <v>5274</v>
      </c>
      <c r="J6121" t="s">
        <v>137</v>
      </c>
      <c r="K6121" t="s">
        <v>93</v>
      </c>
      <c r="M6121" t="s">
        <v>29800</v>
      </c>
      <c r="O6121" t="s">
        <v>29801</v>
      </c>
      <c r="P6121" s="10">
        <v>47.63438503</v>
      </c>
      <c r="Q6121" s="10">
        <v>-122.37072346</v>
      </c>
      <c r="R6121" t="s">
        <v>29802</v>
      </c>
      <c r="S6121" s="7">
        <v>3</v>
      </c>
      <c r="T6121" s="7">
        <v>2025</v>
      </c>
      <c r="U6121" s="7">
        <v>1</v>
      </c>
      <c r="V6121">
        <v>8</v>
      </c>
      <c r="W6121">
        <v>2025</v>
      </c>
      <c r="X6121">
        <v>3</v>
      </c>
      <c r="Y6121" t="b">
        <v>0</v>
      </c>
      <c r="Z6121" t="b">
        <v>0</v>
      </c>
      <c r="AA6121">
        <v>132</v>
      </c>
      <c r="AB6121">
        <v>7</v>
      </c>
      <c r="AC6121" t="b">
        <v>0</v>
      </c>
      <c r="AD6121" t="b">
        <v>1</v>
      </c>
      <c r="AE6121" t="b">
        <v>0</v>
      </c>
      <c r="AF6121" t="b">
        <v>1</v>
      </c>
      <c r="AG6121" s="11">
        <v>45743</v>
      </c>
      <c r="AH6121" s="11">
        <v>45875</v>
      </c>
      <c r="AI6121" s="12">
        <f>IF(OR(AG6121="",AH6121=""),"",AH6121-AG6121)</f>
        <v>132.0</v>
      </c>
      <c r="AJ6121" s="13" t="b">
        <f>IF(OR(AI6121="",AA6121=""),"",AI6121=AA6121)</f>
        <v>1</v>
      </c>
      <c r="AK6121" s="13" t="b">
        <f>IF(AI6121="","",AI6121&gt;60)</f>
        <v>1</v>
      </c>
      <c r="AL6121" s="13" t="b">
        <f>IF(OR(Y6121=TRUE,AH6121=""),TRUE,FALSE)</f>
        <v>0</v>
      </c>
      <c r="AM6121" s="13" t="b">
        <f>IF(AI6121="","",AI6121&lt;0)</f>
        <v>0</v>
      </c>
      <c r="AN6121" s="13" t="str">
        <f>IF(AH6121="","No inspection date",IF(AI6121&lt;0,"Negative chronology",IF(AI6121&lt;=30,"0-30",IF(AI6121&lt;=60,"31-60",IF(AI6121&lt;=90,"61-90",IF(AI6121&lt;=180,"91-180","181+"))))))</f>
        <v>91-180</v>
      </c>
      <c r="AO6121" s="13" t="str">
        <f>IF(OR(ISNUMBER(SEARCH("COMPLETED",K6121)),ISNUMBER(SEARCH("CLOSED",K6121))),"Closed/Completed","Other Active/Issued")</f>
        <v>Closed/Completed</v>
      </c>
    </row>
    <row r="6122" spans="1:41">
      <c r="A6122" t="s">
        <v>29803</v>
      </c>
      <c r="B6122" t="s">
        <v>87</v>
      </c>
      <c r="D6122" t="s">
        <v>88</v>
      </c>
      <c r="F6122" t="s">
        <v>29804</v>
      </c>
      <c r="H6122" t="s">
        <v>12955</v>
      </c>
      <c r="I6122" t="s">
        <v>10274</v>
      </c>
      <c r="J6122" t="s">
        <v>137</v>
      </c>
      <c r="K6122" t="s">
        <v>93</v>
      </c>
      <c r="M6122" t="s">
        <v>29805</v>
      </c>
      <c r="N6122" s="9">
        <v>98109</v>
      </c>
      <c r="O6122" t="s">
        <v>29806</v>
      </c>
      <c r="P6122" s="10">
        <v>47.62479141</v>
      </c>
      <c r="Q6122" s="10">
        <v>-122.35241164</v>
      </c>
      <c r="R6122" t="s">
        <v>29807</v>
      </c>
      <c r="S6122" s="7">
        <v>3</v>
      </c>
      <c r="T6122" s="7">
        <v>2025</v>
      </c>
      <c r="U6122" s="7">
        <v>1</v>
      </c>
      <c r="V6122">
        <v>5</v>
      </c>
      <c r="W6122">
        <v>2025</v>
      </c>
      <c r="X6122">
        <v>2</v>
      </c>
      <c r="Y6122" t="b">
        <v>0</v>
      </c>
      <c r="Z6122" t="b">
        <v>0</v>
      </c>
      <c r="AA6122">
        <v>35</v>
      </c>
      <c r="AB6122">
        <v>7</v>
      </c>
      <c r="AC6122" t="b">
        <v>0</v>
      </c>
      <c r="AD6122" t="b">
        <v>1</v>
      </c>
      <c r="AE6122" t="b">
        <v>0</v>
      </c>
      <c r="AF6122" t="b">
        <v>1</v>
      </c>
      <c r="AG6122" s="11">
        <v>45747</v>
      </c>
      <c r="AH6122" s="11">
        <v>45782</v>
      </c>
      <c r="AI6122" s="12">
        <f>IF(OR(AG6122="",AH6122=""),"",AH6122-AG6122)</f>
        <v>35.0</v>
      </c>
      <c r="AJ6122" s="13" t="b">
        <f>IF(OR(AI6122="",AA6122=""),"",AI6122=AA6122)</f>
        <v>1</v>
      </c>
      <c r="AK6122" s="13" t="b">
        <f>IF(AI6122="","",AI6122&gt;60)</f>
        <v>0</v>
      </c>
      <c r="AL6122" s="13" t="b">
        <f>IF(OR(Y6122=TRUE,AH6122=""),TRUE,FALSE)</f>
        <v>0</v>
      </c>
      <c r="AM6122" s="13" t="b">
        <f>IF(AI6122="","",AI6122&lt;0)</f>
        <v>0</v>
      </c>
      <c r="AN6122" s="13" t="str">
        <f>IF(AH6122="","No inspection date",IF(AI6122&lt;0,"Negative chronology",IF(AI6122&lt;=30,"0-30",IF(AI6122&lt;=60,"31-60",IF(AI6122&lt;=90,"61-90",IF(AI6122&lt;=180,"91-180","181+"))))))</f>
        <v>31-60</v>
      </c>
      <c r="AO6122" s="13" t="str">
        <f>IF(OR(ISNUMBER(SEARCH("COMPLETED",K6122)),ISNUMBER(SEARCH("CLOSED",K6122))),"Closed/Completed","Other Active/Issued")</f>
        <v>Closed/Completed</v>
      </c>
    </row>
    <row r="6123" spans="1:41">
      <c r="A6123" t="s">
        <v>29808</v>
      </c>
      <c r="B6123" t="s">
        <v>87</v>
      </c>
      <c r="D6123" t="s">
        <v>88</v>
      </c>
      <c r="F6123" t="s">
        <v>29809</v>
      </c>
      <c r="H6123" t="s">
        <v>10189</v>
      </c>
      <c r="I6123" t="s">
        <v>10204</v>
      </c>
      <c r="J6123" t="s">
        <v>93</v>
      </c>
      <c r="K6123" t="s">
        <v>100</v>
      </c>
      <c r="M6123" t="s">
        <v>29810</v>
      </c>
      <c r="N6123" s="9">
        <v>98133</v>
      </c>
      <c r="O6123" t="s">
        <v>29811</v>
      </c>
      <c r="P6123" s="10">
        <v>47.7124985</v>
      </c>
      <c r="Q6123" s="10">
        <v>-122.3559508</v>
      </c>
      <c r="R6123" t="s">
        <v>29812</v>
      </c>
      <c r="S6123" s="7">
        <v>4</v>
      </c>
      <c r="T6123" s="7">
        <v>2025</v>
      </c>
      <c r="U6123" s="7">
        <v>2</v>
      </c>
      <c r="V6123">
        <v>3</v>
      </c>
      <c r="W6123">
        <v>2025</v>
      </c>
      <c r="X6123">
        <v>1</v>
      </c>
      <c r="Y6123" t="b">
        <v>0</v>
      </c>
      <c r="Z6123" t="b">
        <v>0</v>
      </c>
      <c r="AA6123">
        <v>-6</v>
      </c>
      <c r="AB6123">
        <v>5</v>
      </c>
      <c r="AC6123" t="b">
        <v>0</v>
      </c>
      <c r="AD6123" t="b">
        <v>1</v>
      </c>
      <c r="AE6123" t="b">
        <v>0</v>
      </c>
      <c r="AF6123" t="b">
        <v>1</v>
      </c>
      <c r="AG6123" s="11">
        <v>45748</v>
      </c>
      <c r="AH6123" s="11">
        <v>45742</v>
      </c>
      <c r="AI6123" s="12">
        <f>IF(OR(AG6123="",AH6123=""),"",AH6123-AG6123)</f>
        <v>-6.0</v>
      </c>
      <c r="AJ6123" s="13" t="b">
        <f>IF(OR(AI6123="",AA6123=""),"",AI6123=AA6123)</f>
        <v>1</v>
      </c>
      <c r="AK6123" s="13" t="b">
        <f>IF(AI6123="","",AI6123&gt;60)</f>
        <v>0</v>
      </c>
      <c r="AL6123" s="13" t="b">
        <f>IF(OR(Y6123=TRUE,AH6123=""),TRUE,FALSE)</f>
        <v>0</v>
      </c>
      <c r="AM6123" s="13" t="b">
        <f>IF(AI6123="","",AI6123&lt;0)</f>
        <v>1</v>
      </c>
      <c r="AN6123" s="13" t="str">
        <f>IF(AH6123="","No inspection date",IF(AI6123&lt;0,"Negative chronology",IF(AI6123&lt;=30,"0-30",IF(AI6123&lt;=60,"31-60",IF(AI6123&lt;=90,"61-90",IF(AI6123&lt;=180,"91-180","181+"))))))</f>
        <v>Negative chronology</v>
      </c>
      <c r="AO6123" s="13" t="str">
        <f>IF(OR(ISNUMBER(SEARCH("COMPLETED",K6123)),ISNUMBER(SEARCH("CLOSED",K6123))),"Closed/Completed","Other Active/Issued")</f>
        <v>Other Active/Issued</v>
      </c>
    </row>
    <row r="6124" spans="1:41">
      <c r="A6124" t="s">
        <v>29813</v>
      </c>
      <c r="B6124" t="s">
        <v>87</v>
      </c>
      <c r="D6124" t="s">
        <v>88</v>
      </c>
      <c r="F6124" t="s">
        <v>29814</v>
      </c>
      <c r="H6124" t="s">
        <v>10189</v>
      </c>
      <c r="I6124" t="s">
        <v>5415</v>
      </c>
      <c r="J6124" t="s">
        <v>137</v>
      </c>
      <c r="K6124" t="s">
        <v>93</v>
      </c>
      <c r="M6124" t="s">
        <v>29815</v>
      </c>
      <c r="N6124" s="9">
        <v>98119</v>
      </c>
      <c r="O6124" t="s">
        <v>29816</v>
      </c>
      <c r="P6124" s="10">
        <v>47.6276757</v>
      </c>
      <c r="Q6124" s="10">
        <v>-122.36519864</v>
      </c>
      <c r="R6124" t="s">
        <v>29817</v>
      </c>
      <c r="S6124" s="7">
        <v>4</v>
      </c>
      <c r="T6124" s="7">
        <v>2025</v>
      </c>
      <c r="U6124" s="7">
        <v>2</v>
      </c>
      <c r="V6124">
        <v>10</v>
      </c>
      <c r="W6124">
        <v>2025</v>
      </c>
      <c r="X6124">
        <v>4</v>
      </c>
      <c r="Y6124" t="b">
        <v>0</v>
      </c>
      <c r="Z6124" t="b">
        <v>0</v>
      </c>
      <c r="AA6124">
        <v>184</v>
      </c>
      <c r="AB6124">
        <v>7</v>
      </c>
      <c r="AC6124" t="b">
        <v>0</v>
      </c>
      <c r="AD6124" t="b">
        <v>1</v>
      </c>
      <c r="AE6124" t="b">
        <v>0</v>
      </c>
      <c r="AF6124" t="b">
        <v>1</v>
      </c>
      <c r="AG6124" s="11">
        <v>45748</v>
      </c>
      <c r="AH6124" s="11">
        <v>45932</v>
      </c>
      <c r="AI6124" s="12">
        <f>IF(OR(AG6124="",AH6124=""),"",AH6124-AG6124)</f>
        <v>184.0</v>
      </c>
      <c r="AJ6124" s="13" t="b">
        <f>IF(OR(AI6124="",AA6124=""),"",AI6124=AA6124)</f>
        <v>1</v>
      </c>
      <c r="AK6124" s="13" t="b">
        <f>IF(AI6124="","",AI6124&gt;60)</f>
        <v>1</v>
      </c>
      <c r="AL6124" s="13" t="b">
        <f>IF(OR(Y6124=TRUE,AH6124=""),TRUE,FALSE)</f>
        <v>0</v>
      </c>
      <c r="AM6124" s="13" t="b">
        <f>IF(AI6124="","",AI6124&lt;0)</f>
        <v>0</v>
      </c>
      <c r="AN6124" s="13" t="str">
        <f>IF(AH6124="","No inspection date",IF(AI6124&lt;0,"Negative chronology",IF(AI6124&lt;=30,"0-30",IF(AI6124&lt;=60,"31-60",IF(AI6124&lt;=90,"61-90",IF(AI6124&lt;=180,"91-180","181+"))))))</f>
        <v>181+</v>
      </c>
      <c r="AO6124" s="13" t="str">
        <f>IF(OR(ISNUMBER(SEARCH("COMPLETED",K6124)),ISNUMBER(SEARCH("CLOSED",K6124))),"Closed/Completed","Other Active/Issued")</f>
        <v>Closed/Completed</v>
      </c>
    </row>
    <row r="6125" spans="1:41">
      <c r="A6125" t="s">
        <v>29818</v>
      </c>
      <c r="B6125" t="s">
        <v>87</v>
      </c>
      <c r="D6125" t="s">
        <v>88</v>
      </c>
      <c r="F6125" t="s">
        <v>29819</v>
      </c>
      <c r="H6125" t="s">
        <v>6820</v>
      </c>
      <c r="I6125" t="s">
        <v>10205</v>
      </c>
      <c r="J6125" t="s">
        <v>93</v>
      </c>
      <c r="K6125" t="s">
        <v>100</v>
      </c>
      <c r="M6125" t="s">
        <v>13890</v>
      </c>
      <c r="N6125" s="9">
        <v>98133</v>
      </c>
      <c r="O6125" t="s">
        <v>29820</v>
      </c>
      <c r="P6125" s="10">
        <v>47.73074207</v>
      </c>
      <c r="Q6125" s="10">
        <v>-122.34724807</v>
      </c>
      <c r="R6125" t="s">
        <v>13892</v>
      </c>
      <c r="S6125" s="7">
        <v>4</v>
      </c>
      <c r="T6125" s="7">
        <v>2025</v>
      </c>
      <c r="U6125" s="7">
        <v>2</v>
      </c>
      <c r="V6125">
        <v>4</v>
      </c>
      <c r="W6125">
        <v>2025</v>
      </c>
      <c r="X6125">
        <v>2</v>
      </c>
      <c r="Y6125" t="b">
        <v>0</v>
      </c>
      <c r="Z6125" t="b">
        <v>0</v>
      </c>
      <c r="AA6125">
        <v>-1</v>
      </c>
      <c r="AB6125">
        <v>5</v>
      </c>
      <c r="AC6125" t="b">
        <v>0</v>
      </c>
      <c r="AD6125" t="b">
        <v>1</v>
      </c>
      <c r="AE6125" t="b">
        <v>0</v>
      </c>
      <c r="AF6125" t="b">
        <v>1</v>
      </c>
      <c r="AG6125" s="11">
        <v>45750</v>
      </c>
      <c r="AH6125" s="11">
        <v>45749</v>
      </c>
      <c r="AI6125" s="12">
        <f>IF(OR(AG6125="",AH6125=""),"",AH6125-AG6125)</f>
        <v>-1.0</v>
      </c>
      <c r="AJ6125" s="13" t="b">
        <f>IF(OR(AI6125="",AA6125=""),"",AI6125=AA6125)</f>
        <v>1</v>
      </c>
      <c r="AK6125" s="13" t="b">
        <f>IF(AI6125="","",AI6125&gt;60)</f>
        <v>0</v>
      </c>
      <c r="AL6125" s="13" t="b">
        <f>IF(OR(Y6125=TRUE,AH6125=""),TRUE,FALSE)</f>
        <v>0</v>
      </c>
      <c r="AM6125" s="13" t="b">
        <f>IF(AI6125="","",AI6125&lt;0)</f>
        <v>1</v>
      </c>
      <c r="AN6125" s="13" t="str">
        <f>IF(AH6125="","No inspection date",IF(AI6125&lt;0,"Negative chronology",IF(AI6125&lt;=30,"0-30",IF(AI6125&lt;=60,"31-60",IF(AI6125&lt;=90,"61-90",IF(AI6125&lt;=180,"91-180","181+"))))))</f>
        <v>Negative chronology</v>
      </c>
      <c r="AO6125" s="13" t="str">
        <f>IF(OR(ISNUMBER(SEARCH("COMPLETED",K6125)),ISNUMBER(SEARCH("CLOSED",K6125))),"Closed/Completed","Other Active/Issued")</f>
        <v>Other Active/Issued</v>
      </c>
    </row>
    <row r="6126" spans="1:41">
      <c r="A6126" t="s">
        <v>29821</v>
      </c>
      <c r="B6126" t="s">
        <v>87</v>
      </c>
      <c r="D6126" t="s">
        <v>88</v>
      </c>
      <c r="F6126" t="s">
        <v>29822</v>
      </c>
      <c r="H6126" t="s">
        <v>6820</v>
      </c>
      <c r="I6126" t="s">
        <v>5007</v>
      </c>
      <c r="J6126" t="s">
        <v>137</v>
      </c>
      <c r="K6126" t="s">
        <v>93</v>
      </c>
      <c r="M6126" t="s">
        <v>29823</v>
      </c>
      <c r="N6126" s="9">
        <v>98122</v>
      </c>
      <c r="O6126" t="s">
        <v>29824</v>
      </c>
      <c r="P6126" s="10">
        <v>47.61030972</v>
      </c>
      <c r="Q6126" s="10">
        <v>-122.30305762</v>
      </c>
      <c r="R6126" t="s">
        <v>29825</v>
      </c>
      <c r="S6126" s="7">
        <v>4</v>
      </c>
      <c r="T6126" s="7">
        <v>2025</v>
      </c>
      <c r="U6126" s="7">
        <v>2</v>
      </c>
      <c r="V6126">
        <v>4</v>
      </c>
      <c r="W6126">
        <v>2025</v>
      </c>
      <c r="X6126">
        <v>2</v>
      </c>
      <c r="Y6126" t="b">
        <v>0</v>
      </c>
      <c r="Z6126" t="b">
        <v>0</v>
      </c>
      <c r="AA6126">
        <v>7</v>
      </c>
      <c r="AB6126">
        <v>3</v>
      </c>
      <c r="AC6126" t="b">
        <v>0</v>
      </c>
      <c r="AD6126" t="b">
        <v>1</v>
      </c>
      <c r="AE6126" t="b">
        <v>0</v>
      </c>
      <c r="AF6126" t="b">
        <v>1</v>
      </c>
      <c r="AG6126" s="11">
        <v>45750</v>
      </c>
      <c r="AH6126" s="11">
        <v>45757</v>
      </c>
      <c r="AI6126" s="12">
        <f>IF(OR(AG6126="",AH6126=""),"",AH6126-AG6126)</f>
        <v>7.0</v>
      </c>
      <c r="AJ6126" s="13" t="b">
        <f>IF(OR(AI6126="",AA6126=""),"",AI6126=AA6126)</f>
        <v>1</v>
      </c>
      <c r="AK6126" s="13" t="b">
        <f>IF(AI6126="","",AI6126&gt;60)</f>
        <v>0</v>
      </c>
      <c r="AL6126" s="13" t="b">
        <f>IF(OR(Y6126=TRUE,AH6126=""),TRUE,FALSE)</f>
        <v>0</v>
      </c>
      <c r="AM6126" s="13" t="b">
        <f>IF(AI6126="","",AI6126&lt;0)</f>
        <v>0</v>
      </c>
      <c r="AN6126" s="13" t="str">
        <f>IF(AH6126="","No inspection date",IF(AI6126&lt;0,"Negative chronology",IF(AI6126&lt;=30,"0-30",IF(AI6126&lt;=60,"31-60",IF(AI6126&lt;=90,"61-90",IF(AI6126&lt;=180,"91-180","181+"))))))</f>
        <v>0-30</v>
      </c>
      <c r="AO6126" s="13" t="str">
        <f>IF(OR(ISNUMBER(SEARCH("COMPLETED",K6126)),ISNUMBER(SEARCH("CLOSED",K6126))),"Closed/Completed","Other Active/Issued")</f>
        <v>Closed/Completed</v>
      </c>
    </row>
    <row r="6127" spans="1:41">
      <c r="A6127" t="s">
        <v>29826</v>
      </c>
      <c r="B6127" t="s">
        <v>87</v>
      </c>
      <c r="D6127" t="s">
        <v>88</v>
      </c>
      <c r="F6127" t="s">
        <v>29827</v>
      </c>
      <c r="H6127" t="s">
        <v>10217</v>
      </c>
      <c r="I6127" t="s">
        <v>5143</v>
      </c>
      <c r="J6127" t="s">
        <v>137</v>
      </c>
      <c r="K6127" t="s">
        <v>93</v>
      </c>
      <c r="M6127" t="s">
        <v>29828</v>
      </c>
      <c r="N6127" s="9">
        <v>98144</v>
      </c>
      <c r="O6127" t="s">
        <v>29829</v>
      </c>
      <c r="P6127" s="10">
        <v>47.57965763</v>
      </c>
      <c r="Q6127" s="10">
        <v>-122.31628241</v>
      </c>
      <c r="R6127" t="s">
        <v>29830</v>
      </c>
      <c r="S6127" s="7">
        <v>4</v>
      </c>
      <c r="T6127" s="7">
        <v>2025</v>
      </c>
      <c r="U6127" s="7">
        <v>2</v>
      </c>
      <c r="V6127">
        <v>6</v>
      </c>
      <c r="W6127">
        <v>2025</v>
      </c>
      <c r="X6127">
        <v>2</v>
      </c>
      <c r="Y6127" t="b">
        <v>0</v>
      </c>
      <c r="Z6127" t="b">
        <v>0</v>
      </c>
      <c r="AA6127">
        <v>70</v>
      </c>
      <c r="AB6127">
        <v>2</v>
      </c>
      <c r="AC6127" t="b">
        <v>0</v>
      </c>
      <c r="AD6127" t="b">
        <v>1</v>
      </c>
      <c r="AE6127" t="b">
        <v>0</v>
      </c>
      <c r="AF6127" t="b">
        <v>1</v>
      </c>
      <c r="AG6127" s="11">
        <v>45751</v>
      </c>
      <c r="AH6127" s="11">
        <v>45821</v>
      </c>
      <c r="AI6127" s="12">
        <f>IF(OR(AG6127="",AH6127=""),"",AH6127-AG6127)</f>
        <v>70.0</v>
      </c>
      <c r="AJ6127" s="13" t="b">
        <f>IF(OR(AI6127="",AA6127=""),"",AI6127=AA6127)</f>
        <v>1</v>
      </c>
      <c r="AK6127" s="13" t="b">
        <f>IF(AI6127="","",AI6127&gt;60)</f>
        <v>1</v>
      </c>
      <c r="AL6127" s="13" t="b">
        <f>IF(OR(Y6127=TRUE,AH6127=""),TRUE,FALSE)</f>
        <v>0</v>
      </c>
      <c r="AM6127" s="13" t="b">
        <f>IF(AI6127="","",AI6127&lt;0)</f>
        <v>0</v>
      </c>
      <c r="AN6127" s="13" t="str">
        <f>IF(AH6127="","No inspection date",IF(AI6127&lt;0,"Negative chronology",IF(AI6127&lt;=30,"0-30",IF(AI6127&lt;=60,"31-60",IF(AI6127&lt;=90,"61-90",IF(AI6127&lt;=180,"91-180","181+"))))))</f>
        <v>61-90</v>
      </c>
      <c r="AO6127" s="13" t="str">
        <f>IF(OR(ISNUMBER(SEARCH("COMPLETED",K6127)),ISNUMBER(SEARCH("CLOSED",K6127))),"Closed/Completed","Other Active/Issued")</f>
        <v>Closed/Completed</v>
      </c>
    </row>
    <row r="6128" spans="1:41">
      <c r="A6128" t="s">
        <v>29831</v>
      </c>
      <c r="B6128" t="s">
        <v>87</v>
      </c>
      <c r="D6128" t="s">
        <v>88</v>
      </c>
      <c r="F6128" t="s">
        <v>29832</v>
      </c>
      <c r="H6128" t="s">
        <v>4111</v>
      </c>
      <c r="I6128" t="s">
        <v>10204</v>
      </c>
      <c r="J6128" t="s">
        <v>93</v>
      </c>
      <c r="K6128" t="s">
        <v>115</v>
      </c>
      <c r="M6128" t="s">
        <v>27605</v>
      </c>
      <c r="N6128" s="9">
        <v>98109</v>
      </c>
      <c r="O6128" t="s">
        <v>29833</v>
      </c>
      <c r="P6128" s="10">
        <v>47.63057331</v>
      </c>
      <c r="Q6128" s="10">
        <v>-122.34590721</v>
      </c>
      <c r="R6128" t="s">
        <v>27607</v>
      </c>
      <c r="S6128" s="7">
        <v>4</v>
      </c>
      <c r="T6128" s="7">
        <v>2025</v>
      </c>
      <c r="U6128" s="7">
        <v>2</v>
      </c>
      <c r="V6128">
        <v>3</v>
      </c>
      <c r="W6128">
        <v>2025</v>
      </c>
      <c r="X6128">
        <v>1</v>
      </c>
      <c r="Y6128" t="b">
        <v>0</v>
      </c>
      <c r="Z6128" t="b">
        <v>0</v>
      </c>
      <c r="AA6128">
        <v>-13</v>
      </c>
      <c r="AB6128">
        <v>7</v>
      </c>
      <c r="AC6128" t="b">
        <v>0</v>
      </c>
      <c r="AD6128" t="b">
        <v>1</v>
      </c>
      <c r="AE6128" t="b">
        <v>0</v>
      </c>
      <c r="AF6128" t="b">
        <v>1</v>
      </c>
      <c r="AG6128" s="11">
        <v>45755</v>
      </c>
      <c r="AH6128" s="11">
        <v>45742</v>
      </c>
      <c r="AI6128" s="12">
        <f>IF(OR(AG6128="",AH6128=""),"",AH6128-AG6128)</f>
        <v>-13.0</v>
      </c>
      <c r="AJ6128" s="13" t="b">
        <f>IF(OR(AI6128="",AA6128=""),"",AI6128=AA6128)</f>
        <v>1</v>
      </c>
      <c r="AK6128" s="13" t="b">
        <f>IF(AI6128="","",AI6128&gt;60)</f>
        <v>0</v>
      </c>
      <c r="AL6128" s="13" t="b">
        <f>IF(OR(Y6128=TRUE,AH6128=""),TRUE,FALSE)</f>
        <v>0</v>
      </c>
      <c r="AM6128" s="13" t="b">
        <f>IF(AI6128="","",AI6128&lt;0)</f>
        <v>1</v>
      </c>
      <c r="AN6128" s="13" t="str">
        <f>IF(AH6128="","No inspection date",IF(AI6128&lt;0,"Negative chronology",IF(AI6128&lt;=30,"0-30",IF(AI6128&lt;=60,"31-60",IF(AI6128&lt;=90,"61-90",IF(AI6128&lt;=180,"91-180","181+"))))))</f>
        <v>Negative chronology</v>
      </c>
      <c r="AO6128" s="13" t="str">
        <f>IF(OR(ISNUMBER(SEARCH("COMPLETED",K6128)),ISNUMBER(SEARCH("CLOSED",K6128))),"Closed/Completed","Other Active/Issued")</f>
        <v>Other Active/Issued</v>
      </c>
    </row>
    <row r="6129" spans="1:41">
      <c r="A6129" t="s">
        <v>29834</v>
      </c>
      <c r="B6129" t="s">
        <v>87</v>
      </c>
      <c r="D6129" t="s">
        <v>88</v>
      </c>
      <c r="F6129" t="s">
        <v>29835</v>
      </c>
      <c r="H6129" t="s">
        <v>4111</v>
      </c>
      <c r="I6129" t="s">
        <v>5363</v>
      </c>
      <c r="J6129" t="s">
        <v>137</v>
      </c>
      <c r="K6129" t="s">
        <v>93</v>
      </c>
      <c r="M6129" t="s">
        <v>29836</v>
      </c>
      <c r="N6129" s="9">
        <v>98109</v>
      </c>
      <c r="O6129" t="s">
        <v>29837</v>
      </c>
      <c r="P6129" s="10">
        <v>47.62682843</v>
      </c>
      <c r="Q6129" s="10">
        <v>-122.35188117</v>
      </c>
      <c r="R6129" t="s">
        <v>29838</v>
      </c>
      <c r="S6129" s="7">
        <v>4</v>
      </c>
      <c r="T6129" s="7">
        <v>2025</v>
      </c>
      <c r="U6129" s="7">
        <v>2</v>
      </c>
      <c r="V6129">
        <v>9</v>
      </c>
      <c r="W6129">
        <v>2025</v>
      </c>
      <c r="X6129">
        <v>3</v>
      </c>
      <c r="Y6129" t="b">
        <v>0</v>
      </c>
      <c r="Z6129" t="b">
        <v>0</v>
      </c>
      <c r="AA6129">
        <v>162</v>
      </c>
      <c r="AB6129">
        <v>7</v>
      </c>
      <c r="AC6129" t="b">
        <v>0</v>
      </c>
      <c r="AD6129" t="b">
        <v>1</v>
      </c>
      <c r="AE6129" t="b">
        <v>0</v>
      </c>
      <c r="AF6129" t="b">
        <v>1</v>
      </c>
      <c r="AG6129" s="11">
        <v>45755</v>
      </c>
      <c r="AH6129" s="11">
        <v>45917</v>
      </c>
      <c r="AI6129" s="12">
        <f>IF(OR(AG6129="",AH6129=""),"",AH6129-AG6129)</f>
        <v>162.0</v>
      </c>
      <c r="AJ6129" s="13" t="b">
        <f>IF(OR(AI6129="",AA6129=""),"",AI6129=AA6129)</f>
        <v>1</v>
      </c>
      <c r="AK6129" s="13" t="b">
        <f>IF(AI6129="","",AI6129&gt;60)</f>
        <v>1</v>
      </c>
      <c r="AL6129" s="13" t="b">
        <f>IF(OR(Y6129=TRUE,AH6129=""),TRUE,FALSE)</f>
        <v>0</v>
      </c>
      <c r="AM6129" s="13" t="b">
        <f>IF(AI6129="","",AI6129&lt;0)</f>
        <v>0</v>
      </c>
      <c r="AN6129" s="13" t="str">
        <f>IF(AH6129="","No inspection date",IF(AI6129&lt;0,"Negative chronology",IF(AI6129&lt;=30,"0-30",IF(AI6129&lt;=60,"31-60",IF(AI6129&lt;=90,"61-90",IF(AI6129&lt;=180,"91-180","181+"))))))</f>
        <v>91-180</v>
      </c>
      <c r="AO6129" s="13" t="str">
        <f>IF(OR(ISNUMBER(SEARCH("COMPLETED",K6129)),ISNUMBER(SEARCH("CLOSED",K6129))),"Closed/Completed","Other Active/Issued")</f>
        <v>Closed/Completed</v>
      </c>
    </row>
    <row r="6130" spans="1:41">
      <c r="A6130" t="s">
        <v>29839</v>
      </c>
      <c r="B6130" t="s">
        <v>87</v>
      </c>
      <c r="D6130" t="s">
        <v>88</v>
      </c>
      <c r="F6130" t="s">
        <v>29822</v>
      </c>
      <c r="H6130" t="s">
        <v>7140</v>
      </c>
      <c r="I6130" t="s">
        <v>9980</v>
      </c>
      <c r="J6130" t="s">
        <v>93</v>
      </c>
      <c r="K6130" t="s">
        <v>1745</v>
      </c>
      <c r="M6130" t="s">
        <v>29823</v>
      </c>
      <c r="N6130" s="9">
        <v>98122</v>
      </c>
      <c r="O6130" t="s">
        <v>29840</v>
      </c>
      <c r="P6130" s="10">
        <v>47.61030972</v>
      </c>
      <c r="Q6130" s="10">
        <v>-122.30305762</v>
      </c>
      <c r="R6130" t="s">
        <v>29825</v>
      </c>
      <c r="S6130" s="7">
        <v>4</v>
      </c>
      <c r="T6130" s="7">
        <v>2025</v>
      </c>
      <c r="U6130" s="7">
        <v>2</v>
      </c>
      <c r="V6130">
        <v>5</v>
      </c>
      <c r="W6130">
        <v>2025</v>
      </c>
      <c r="X6130">
        <v>2</v>
      </c>
      <c r="Y6130" t="b">
        <v>0</v>
      </c>
      <c r="Z6130" t="b">
        <v>0</v>
      </c>
      <c r="AA6130">
        <v>38</v>
      </c>
      <c r="AB6130">
        <v>3</v>
      </c>
      <c r="AC6130" t="b">
        <v>0</v>
      </c>
      <c r="AD6130" t="b">
        <v>1</v>
      </c>
      <c r="AE6130" t="b">
        <v>0</v>
      </c>
      <c r="AF6130" t="b">
        <v>1</v>
      </c>
      <c r="AG6130" s="11">
        <v>45758</v>
      </c>
      <c r="AH6130" s="11">
        <v>45796</v>
      </c>
      <c r="AI6130" s="12">
        <f>IF(OR(AG6130="",AH6130=""),"",AH6130-AG6130)</f>
        <v>38.0</v>
      </c>
      <c r="AJ6130" s="13" t="b">
        <f>IF(OR(AI6130="",AA6130=""),"",AI6130=AA6130)</f>
        <v>1</v>
      </c>
      <c r="AK6130" s="13" t="b">
        <f>IF(AI6130="","",AI6130&gt;60)</f>
        <v>0</v>
      </c>
      <c r="AL6130" s="13" t="b">
        <f>IF(OR(Y6130=TRUE,AH6130=""),TRUE,FALSE)</f>
        <v>0</v>
      </c>
      <c r="AM6130" s="13" t="b">
        <f>IF(AI6130="","",AI6130&lt;0)</f>
        <v>0</v>
      </c>
      <c r="AN6130" s="13" t="str">
        <f>IF(AH6130="","No inspection date",IF(AI6130&lt;0,"Negative chronology",IF(AI6130&lt;=30,"0-30",IF(AI6130&lt;=60,"31-60",IF(AI6130&lt;=90,"61-90",IF(AI6130&lt;=180,"91-180","181+"))))))</f>
        <v>31-60</v>
      </c>
      <c r="AO6130" s="13" t="str">
        <f>IF(OR(ISNUMBER(SEARCH("COMPLETED",K6130)),ISNUMBER(SEARCH("CLOSED",K6130))),"Closed/Completed","Other Active/Issued")</f>
        <v>Other Active/Issued</v>
      </c>
    </row>
    <row r="6131" spans="1:41">
      <c r="A6131" t="s">
        <v>29841</v>
      </c>
      <c r="B6131" t="s">
        <v>87</v>
      </c>
      <c r="D6131" t="s">
        <v>88</v>
      </c>
      <c r="F6131" t="s">
        <v>29842</v>
      </c>
      <c r="H6131" t="s">
        <v>12970</v>
      </c>
      <c r="I6131" t="s">
        <v>16992</v>
      </c>
      <c r="J6131" t="s">
        <v>137</v>
      </c>
      <c r="K6131" t="s">
        <v>93</v>
      </c>
      <c r="M6131" t="s">
        <v>29843</v>
      </c>
      <c r="N6131" s="9">
        <v>98117</v>
      </c>
      <c r="O6131" t="s">
        <v>29844</v>
      </c>
      <c r="P6131" s="10">
        <v>47.68727105</v>
      </c>
      <c r="Q6131" s="10">
        <v>-122.3880002</v>
      </c>
      <c r="R6131" t="s">
        <v>29845</v>
      </c>
      <c r="S6131" s="7">
        <v>4</v>
      </c>
      <c r="T6131" s="7">
        <v>2025</v>
      </c>
      <c r="U6131" s="7">
        <v>2</v>
      </c>
      <c r="V6131">
        <v>6</v>
      </c>
      <c r="W6131">
        <v>2025</v>
      </c>
      <c r="X6131">
        <v>2</v>
      </c>
      <c r="Y6131" t="b">
        <v>0</v>
      </c>
      <c r="Z6131" t="b">
        <v>0</v>
      </c>
      <c r="AA6131">
        <v>64</v>
      </c>
      <c r="AB6131">
        <v>6</v>
      </c>
      <c r="AC6131" t="b">
        <v>0</v>
      </c>
      <c r="AD6131" t="b">
        <v>1</v>
      </c>
      <c r="AE6131" t="b">
        <v>0</v>
      </c>
      <c r="AF6131" t="b">
        <v>1</v>
      </c>
      <c r="AG6131" s="11">
        <v>45761</v>
      </c>
      <c r="AH6131" s="11">
        <v>45825</v>
      </c>
      <c r="AI6131" s="12">
        <f>IF(OR(AG6131="",AH6131=""),"",AH6131-AG6131)</f>
        <v>64.0</v>
      </c>
      <c r="AJ6131" s="13" t="b">
        <f>IF(OR(AI6131="",AA6131=""),"",AI6131=AA6131)</f>
        <v>1</v>
      </c>
      <c r="AK6131" s="13" t="b">
        <f>IF(AI6131="","",AI6131&gt;60)</f>
        <v>1</v>
      </c>
      <c r="AL6131" s="13" t="b">
        <f>IF(OR(Y6131=TRUE,AH6131=""),TRUE,FALSE)</f>
        <v>0</v>
      </c>
      <c r="AM6131" s="13" t="b">
        <f>IF(AI6131="","",AI6131&lt;0)</f>
        <v>0</v>
      </c>
      <c r="AN6131" s="13" t="str">
        <f>IF(AH6131="","No inspection date",IF(AI6131&lt;0,"Negative chronology",IF(AI6131&lt;=30,"0-30",IF(AI6131&lt;=60,"31-60",IF(AI6131&lt;=90,"61-90",IF(AI6131&lt;=180,"91-180","181+"))))))</f>
        <v>61-90</v>
      </c>
      <c r="AO6131" s="13" t="str">
        <f>IF(OR(ISNUMBER(SEARCH("COMPLETED",K6131)),ISNUMBER(SEARCH("CLOSED",K6131))),"Closed/Completed","Other Active/Issued")</f>
        <v>Closed/Completed</v>
      </c>
    </row>
    <row r="6132" spans="1:41">
      <c r="A6132" t="s">
        <v>29846</v>
      </c>
      <c r="B6132" t="s">
        <v>87</v>
      </c>
      <c r="D6132" t="s">
        <v>88</v>
      </c>
      <c r="F6132" t="s">
        <v>29847</v>
      </c>
      <c r="H6132" t="s">
        <v>5828</v>
      </c>
      <c r="I6132" t="s">
        <v>10234</v>
      </c>
      <c r="J6132" t="s">
        <v>137</v>
      </c>
      <c r="K6132" t="s">
        <v>93</v>
      </c>
      <c r="M6132" t="s">
        <v>29848</v>
      </c>
      <c r="N6132" s="9">
        <v>98119</v>
      </c>
      <c r="O6132" t="s">
        <v>29849</v>
      </c>
      <c r="P6132" s="10">
        <v>47.62158665</v>
      </c>
      <c r="Q6132" s="10">
        <v>-122.35898832</v>
      </c>
      <c r="R6132" t="s">
        <v>29850</v>
      </c>
      <c r="S6132" s="7">
        <v>4</v>
      </c>
      <c r="T6132" s="7">
        <v>2025</v>
      </c>
      <c r="U6132" s="7">
        <v>2</v>
      </c>
      <c r="V6132">
        <v>4</v>
      </c>
      <c r="W6132">
        <v>2025</v>
      </c>
      <c r="X6132">
        <v>2</v>
      </c>
      <c r="Y6132" t="b">
        <v>0</v>
      </c>
      <c r="Z6132" t="b">
        <v>0</v>
      </c>
      <c r="AA6132">
        <v>1</v>
      </c>
      <c r="AB6132">
        <v>7</v>
      </c>
      <c r="AC6132" t="b">
        <v>0</v>
      </c>
      <c r="AD6132" t="b">
        <v>1</v>
      </c>
      <c r="AE6132" t="b">
        <v>0</v>
      </c>
      <c r="AF6132" t="b">
        <v>1</v>
      </c>
      <c r="AG6132" s="11">
        <v>45762</v>
      </c>
      <c r="AH6132" s="11">
        <v>45763</v>
      </c>
      <c r="AI6132" s="12">
        <f>IF(OR(AG6132="",AH6132=""),"",AH6132-AG6132)</f>
        <v>1.0</v>
      </c>
      <c r="AJ6132" s="13" t="b">
        <f>IF(OR(AI6132="",AA6132=""),"",AI6132=AA6132)</f>
        <v>1</v>
      </c>
      <c r="AK6132" s="13" t="b">
        <f>IF(AI6132="","",AI6132&gt;60)</f>
        <v>0</v>
      </c>
      <c r="AL6132" s="13" t="b">
        <f>IF(OR(Y6132=TRUE,AH6132=""),TRUE,FALSE)</f>
        <v>0</v>
      </c>
      <c r="AM6132" s="13" t="b">
        <f>IF(AI6132="","",AI6132&lt;0)</f>
        <v>0</v>
      </c>
      <c r="AN6132" s="13" t="str">
        <f>IF(AH6132="","No inspection date",IF(AI6132&lt;0,"Negative chronology",IF(AI6132&lt;=30,"0-30",IF(AI6132&lt;=60,"31-60",IF(AI6132&lt;=90,"61-90",IF(AI6132&lt;=180,"91-180","181+"))))))</f>
        <v>0-30</v>
      </c>
      <c r="AO6132" s="13" t="str">
        <f>IF(OR(ISNUMBER(SEARCH("COMPLETED",K6132)),ISNUMBER(SEARCH("CLOSED",K6132))),"Closed/Completed","Other Active/Issued")</f>
        <v>Closed/Completed</v>
      </c>
    </row>
    <row r="6133" spans="1:41">
      <c r="A6133" t="s">
        <v>29851</v>
      </c>
      <c r="B6133" t="s">
        <v>87</v>
      </c>
      <c r="D6133" t="s">
        <v>88</v>
      </c>
      <c r="F6133" t="s">
        <v>29847</v>
      </c>
      <c r="H6133" t="s">
        <v>10234</v>
      </c>
      <c r="I6133" t="s">
        <v>10331</v>
      </c>
      <c r="J6133" t="s">
        <v>137</v>
      </c>
      <c r="K6133" t="s">
        <v>93</v>
      </c>
      <c r="M6133" t="s">
        <v>29848</v>
      </c>
      <c r="N6133" s="9">
        <v>98119</v>
      </c>
      <c r="O6133" t="s">
        <v>29852</v>
      </c>
      <c r="P6133" s="10">
        <v>47.62158665</v>
      </c>
      <c r="Q6133" s="10">
        <v>-122.35898832</v>
      </c>
      <c r="R6133" t="s">
        <v>29850</v>
      </c>
      <c r="S6133" s="7">
        <v>4</v>
      </c>
      <c r="T6133" s="7">
        <v>2025</v>
      </c>
      <c r="U6133" s="7">
        <v>2</v>
      </c>
      <c r="V6133">
        <v>6</v>
      </c>
      <c r="W6133">
        <v>2025</v>
      </c>
      <c r="X6133">
        <v>2</v>
      </c>
      <c r="Y6133" t="b">
        <v>0</v>
      </c>
      <c r="Z6133" t="b">
        <v>0</v>
      </c>
      <c r="AA6133">
        <v>48</v>
      </c>
      <c r="AB6133">
        <v>7</v>
      </c>
      <c r="AC6133" t="b">
        <v>0</v>
      </c>
      <c r="AD6133" t="b">
        <v>1</v>
      </c>
      <c r="AE6133" t="b">
        <v>0</v>
      </c>
      <c r="AF6133" t="b">
        <v>1</v>
      </c>
      <c r="AG6133" s="11">
        <v>45763</v>
      </c>
      <c r="AH6133" s="11">
        <v>45811</v>
      </c>
      <c r="AI6133" s="12">
        <f>IF(OR(AG6133="",AH6133=""),"",AH6133-AG6133)</f>
        <v>48.0</v>
      </c>
      <c r="AJ6133" s="13" t="b">
        <f>IF(OR(AI6133="",AA6133=""),"",AI6133=AA6133)</f>
        <v>1</v>
      </c>
      <c r="AK6133" s="13" t="b">
        <f>IF(AI6133="","",AI6133&gt;60)</f>
        <v>0</v>
      </c>
      <c r="AL6133" s="13" t="b">
        <f>IF(OR(Y6133=TRUE,AH6133=""),TRUE,FALSE)</f>
        <v>0</v>
      </c>
      <c r="AM6133" s="13" t="b">
        <f>IF(AI6133="","",AI6133&lt;0)</f>
        <v>0</v>
      </c>
      <c r="AN6133" s="13" t="str">
        <f>IF(AH6133="","No inspection date",IF(AI6133&lt;0,"Negative chronology",IF(AI6133&lt;=30,"0-30",IF(AI6133&lt;=60,"31-60",IF(AI6133&lt;=90,"61-90",IF(AI6133&lt;=180,"91-180","181+"))))))</f>
        <v>31-60</v>
      </c>
      <c r="AO6133" s="13" t="str">
        <f>IF(OR(ISNUMBER(SEARCH("COMPLETED",K6133)),ISNUMBER(SEARCH("CLOSED",K6133))),"Closed/Completed","Other Active/Issued")</f>
        <v>Closed/Completed</v>
      </c>
    </row>
    <row r="6134" spans="1:41">
      <c r="A6134" t="s">
        <v>29853</v>
      </c>
      <c r="B6134" t="s">
        <v>87</v>
      </c>
      <c r="D6134" t="s">
        <v>88</v>
      </c>
      <c r="F6134" t="s">
        <v>29854</v>
      </c>
      <c r="H6134" t="s">
        <v>10234</v>
      </c>
      <c r="I6134" t="s">
        <v>16993</v>
      </c>
      <c r="J6134" t="s">
        <v>137</v>
      </c>
      <c r="K6134" t="s">
        <v>93</v>
      </c>
      <c r="M6134" t="s">
        <v>29408</v>
      </c>
      <c r="N6134" s="9">
        <v>98199</v>
      </c>
      <c r="O6134" t="s">
        <v>29855</v>
      </c>
      <c r="P6134" s="10">
        <v>47.63898703</v>
      </c>
      <c r="Q6134" s="10">
        <v>-122.38794327</v>
      </c>
      <c r="R6134" t="s">
        <v>29410</v>
      </c>
      <c r="S6134" s="7">
        <v>4</v>
      </c>
      <c r="T6134" s="7">
        <v>2025</v>
      </c>
      <c r="U6134" s="7">
        <v>2</v>
      </c>
      <c r="V6134">
        <v>6</v>
      </c>
      <c r="W6134">
        <v>2025</v>
      </c>
      <c r="X6134">
        <v>2</v>
      </c>
      <c r="Y6134" t="b">
        <v>0</v>
      </c>
      <c r="Z6134" t="b">
        <v>0</v>
      </c>
      <c r="AA6134">
        <v>61</v>
      </c>
      <c r="AB6134">
        <v>7</v>
      </c>
      <c r="AC6134" t="b">
        <v>0</v>
      </c>
      <c r="AD6134" t="b">
        <v>1</v>
      </c>
      <c r="AE6134" t="b">
        <v>0</v>
      </c>
      <c r="AF6134" t="b">
        <v>1</v>
      </c>
      <c r="AG6134" s="11">
        <v>45763</v>
      </c>
      <c r="AH6134" s="11">
        <v>45824</v>
      </c>
      <c r="AI6134" s="12">
        <f>IF(OR(AG6134="",AH6134=""),"",AH6134-AG6134)</f>
        <v>61.0</v>
      </c>
      <c r="AJ6134" s="13" t="b">
        <f>IF(OR(AI6134="",AA6134=""),"",AI6134=AA6134)</f>
        <v>1</v>
      </c>
      <c r="AK6134" s="13" t="b">
        <f>IF(AI6134="","",AI6134&gt;60)</f>
        <v>1</v>
      </c>
      <c r="AL6134" s="13" t="b">
        <f>IF(OR(Y6134=TRUE,AH6134=""),TRUE,FALSE)</f>
        <v>0</v>
      </c>
      <c r="AM6134" s="13" t="b">
        <f>IF(AI6134="","",AI6134&lt;0)</f>
        <v>0</v>
      </c>
      <c r="AN6134" s="13" t="str">
        <f>IF(AH6134="","No inspection date",IF(AI6134&lt;0,"Negative chronology",IF(AI6134&lt;=30,"0-30",IF(AI6134&lt;=60,"31-60",IF(AI6134&lt;=90,"61-90",IF(AI6134&lt;=180,"91-180","181+"))))))</f>
        <v>61-90</v>
      </c>
      <c r="AO6134" s="13" t="str">
        <f>IF(OR(ISNUMBER(SEARCH("COMPLETED",K6134)),ISNUMBER(SEARCH("CLOSED",K6134))),"Closed/Completed","Other Active/Issued")</f>
        <v>Closed/Completed</v>
      </c>
    </row>
    <row r="6135" spans="1:41">
      <c r="A6135" t="s">
        <v>29856</v>
      </c>
      <c r="B6135" t="s">
        <v>87</v>
      </c>
      <c r="D6135" t="s">
        <v>88</v>
      </c>
      <c r="F6135" t="s">
        <v>29857</v>
      </c>
      <c r="H6135" t="s">
        <v>10234</v>
      </c>
      <c r="I6135" t="s">
        <v>5048</v>
      </c>
      <c r="J6135" t="s">
        <v>137</v>
      </c>
      <c r="K6135" t="s">
        <v>93</v>
      </c>
      <c r="M6135" t="s">
        <v>29858</v>
      </c>
      <c r="N6135" s="9">
        <v>98136</v>
      </c>
      <c r="O6135" t="s">
        <v>29859</v>
      </c>
      <c r="P6135" s="10">
        <v>47.53932439</v>
      </c>
      <c r="Q6135" s="10">
        <v>-122.38698361</v>
      </c>
      <c r="R6135" t="s">
        <v>29860</v>
      </c>
      <c r="S6135" s="7">
        <v>4</v>
      </c>
      <c r="T6135" s="7">
        <v>2025</v>
      </c>
      <c r="U6135" s="7">
        <v>2</v>
      </c>
      <c r="V6135">
        <v>5</v>
      </c>
      <c r="W6135">
        <v>2025</v>
      </c>
      <c r="X6135">
        <v>2</v>
      </c>
      <c r="Y6135" t="b">
        <v>0</v>
      </c>
      <c r="Z6135" t="b">
        <v>0</v>
      </c>
      <c r="AA6135">
        <v>43</v>
      </c>
      <c r="AB6135">
        <v>1</v>
      </c>
      <c r="AC6135" t="b">
        <v>0</v>
      </c>
      <c r="AD6135" t="b">
        <v>1</v>
      </c>
      <c r="AE6135" t="b">
        <v>0</v>
      </c>
      <c r="AF6135" t="b">
        <v>1</v>
      </c>
      <c r="AG6135" s="11">
        <v>45763</v>
      </c>
      <c r="AH6135" s="11">
        <v>45806</v>
      </c>
      <c r="AI6135" s="12">
        <f>IF(OR(AG6135="",AH6135=""),"",AH6135-AG6135)</f>
        <v>43.0</v>
      </c>
      <c r="AJ6135" s="13" t="b">
        <f>IF(OR(AI6135="",AA6135=""),"",AI6135=AA6135)</f>
        <v>1</v>
      </c>
      <c r="AK6135" s="13" t="b">
        <f>IF(AI6135="","",AI6135&gt;60)</f>
        <v>0</v>
      </c>
      <c r="AL6135" s="13" t="b">
        <f>IF(OR(Y6135=TRUE,AH6135=""),TRUE,FALSE)</f>
        <v>0</v>
      </c>
      <c r="AM6135" s="13" t="b">
        <f>IF(AI6135="","",AI6135&lt;0)</f>
        <v>0</v>
      </c>
      <c r="AN6135" s="13" t="str">
        <f>IF(AH6135="","No inspection date",IF(AI6135&lt;0,"Negative chronology",IF(AI6135&lt;=30,"0-30",IF(AI6135&lt;=60,"31-60",IF(AI6135&lt;=90,"61-90",IF(AI6135&lt;=180,"91-180","181+"))))))</f>
        <v>31-60</v>
      </c>
      <c r="AO6135" s="13" t="str">
        <f>IF(OR(ISNUMBER(SEARCH("COMPLETED",K6135)),ISNUMBER(SEARCH("CLOSED",K6135))),"Closed/Completed","Other Active/Issued")</f>
        <v>Closed/Completed</v>
      </c>
    </row>
    <row r="6136" spans="1:41">
      <c r="A6136" t="s">
        <v>29861</v>
      </c>
      <c r="B6136" t="s">
        <v>87</v>
      </c>
      <c r="D6136" t="s">
        <v>88</v>
      </c>
      <c r="F6136" t="s">
        <v>29862</v>
      </c>
      <c r="H6136" t="s">
        <v>5013</v>
      </c>
      <c r="I6136" t="s">
        <v>5013</v>
      </c>
      <c r="J6136" t="s">
        <v>93</v>
      </c>
      <c r="K6136" t="s">
        <v>100</v>
      </c>
      <c r="M6136" t="s">
        <v>29848</v>
      </c>
      <c r="N6136" s="9">
        <v>98119</v>
      </c>
      <c r="O6136" t="s">
        <v>29863</v>
      </c>
      <c r="P6136" s="10">
        <v>47.62158665</v>
      </c>
      <c r="Q6136" s="10">
        <v>-122.35898832</v>
      </c>
      <c r="R6136" t="s">
        <v>29850</v>
      </c>
      <c r="S6136" s="7">
        <v>4</v>
      </c>
      <c r="T6136" s="7">
        <v>2025</v>
      </c>
      <c r="U6136" s="7">
        <v>2</v>
      </c>
      <c r="V6136">
        <v>4</v>
      </c>
      <c r="W6136">
        <v>2025</v>
      </c>
      <c r="X6136">
        <v>2</v>
      </c>
      <c r="Y6136" t="b">
        <v>0</v>
      </c>
      <c r="Z6136" t="b">
        <v>0</v>
      </c>
      <c r="AA6136">
        <v>0</v>
      </c>
      <c r="AB6136">
        <v>7</v>
      </c>
      <c r="AC6136" t="b">
        <v>0</v>
      </c>
      <c r="AD6136" t="b">
        <v>1</v>
      </c>
      <c r="AE6136" t="b">
        <v>0</v>
      </c>
      <c r="AF6136" t="b">
        <v>1</v>
      </c>
      <c r="AG6136" s="11">
        <v>45765</v>
      </c>
      <c r="AH6136" s="11">
        <v>45765</v>
      </c>
      <c r="AI6136" s="12">
        <f>IF(OR(AG6136="",AH6136=""),"",AH6136-AG6136)</f>
        <v>0.0</v>
      </c>
      <c r="AJ6136" s="13" t="b">
        <f>IF(OR(AI6136="",AA6136=""),"",AI6136=AA6136)</f>
        <v>1</v>
      </c>
      <c r="AK6136" s="13" t="b">
        <f>IF(AI6136="","",AI6136&gt;60)</f>
        <v>0</v>
      </c>
      <c r="AL6136" s="13" t="b">
        <f>IF(OR(Y6136=TRUE,AH6136=""),TRUE,FALSE)</f>
        <v>0</v>
      </c>
      <c r="AM6136" s="13" t="b">
        <f>IF(AI6136="","",AI6136&lt;0)</f>
        <v>0</v>
      </c>
      <c r="AN6136" s="13" t="str">
        <f>IF(AH6136="","No inspection date",IF(AI6136&lt;0,"Negative chronology",IF(AI6136&lt;=30,"0-30",IF(AI6136&lt;=60,"31-60",IF(AI6136&lt;=90,"61-90",IF(AI6136&lt;=180,"91-180","181+"))))))</f>
        <v>0-30</v>
      </c>
      <c r="AO6136" s="13" t="str">
        <f>IF(OR(ISNUMBER(SEARCH("COMPLETED",K6136)),ISNUMBER(SEARCH("CLOSED",K6136))),"Closed/Completed","Other Active/Issued")</f>
        <v>Other Active/Issued</v>
      </c>
    </row>
    <row r="6137" spans="1:41">
      <c r="A6137" t="s">
        <v>29864</v>
      </c>
      <c r="B6137" t="s">
        <v>87</v>
      </c>
      <c r="D6137" t="s">
        <v>88</v>
      </c>
      <c r="F6137" t="s">
        <v>29865</v>
      </c>
      <c r="H6137" t="s">
        <v>5026</v>
      </c>
      <c r="I6137" t="s">
        <v>2893</v>
      </c>
      <c r="J6137" t="s">
        <v>137</v>
      </c>
      <c r="K6137" t="s">
        <v>93</v>
      </c>
      <c r="M6137" t="s">
        <v>29866</v>
      </c>
      <c r="N6137" s="9">
        <v>98119</v>
      </c>
      <c r="O6137" t="s">
        <v>29867</v>
      </c>
      <c r="P6137" s="10">
        <v>47.62436044</v>
      </c>
      <c r="Q6137" s="10">
        <v>-122.36230139</v>
      </c>
      <c r="R6137" t="s">
        <v>29868</v>
      </c>
      <c r="S6137" s="7">
        <v>4</v>
      </c>
      <c r="T6137" s="7">
        <v>2025</v>
      </c>
      <c r="U6137" s="7">
        <v>2</v>
      </c>
      <c r="V6137">
        <v>6</v>
      </c>
      <c r="W6137">
        <v>2025</v>
      </c>
      <c r="X6137">
        <v>2</v>
      </c>
      <c r="Y6137" t="b">
        <v>0</v>
      </c>
      <c r="Z6137" t="b">
        <v>0</v>
      </c>
      <c r="AA6137">
        <v>43</v>
      </c>
      <c r="AB6137">
        <v>7</v>
      </c>
      <c r="AC6137" t="b">
        <v>0</v>
      </c>
      <c r="AD6137" t="b">
        <v>1</v>
      </c>
      <c r="AE6137" t="b">
        <v>0</v>
      </c>
      <c r="AF6137" t="b">
        <v>1</v>
      </c>
      <c r="AG6137" s="11">
        <v>45769</v>
      </c>
      <c r="AH6137" s="11">
        <v>45812</v>
      </c>
      <c r="AI6137" s="12">
        <f>IF(OR(AG6137="",AH6137=""),"",AH6137-AG6137)</f>
        <v>43.0</v>
      </c>
      <c r="AJ6137" s="13" t="b">
        <f>IF(OR(AI6137="",AA6137=""),"",AI6137=AA6137)</f>
        <v>1</v>
      </c>
      <c r="AK6137" s="13" t="b">
        <f>IF(AI6137="","",AI6137&gt;60)</f>
        <v>0</v>
      </c>
      <c r="AL6137" s="13" t="b">
        <f>IF(OR(Y6137=TRUE,AH6137=""),TRUE,FALSE)</f>
        <v>0</v>
      </c>
      <c r="AM6137" s="13" t="b">
        <f>IF(AI6137="","",AI6137&lt;0)</f>
        <v>0</v>
      </c>
      <c r="AN6137" s="13" t="str">
        <f>IF(AH6137="","No inspection date",IF(AI6137&lt;0,"Negative chronology",IF(AI6137&lt;=30,"0-30",IF(AI6137&lt;=60,"31-60",IF(AI6137&lt;=90,"61-90",IF(AI6137&lt;=180,"91-180","181+"))))))</f>
        <v>31-60</v>
      </c>
      <c r="AO6137" s="13" t="str">
        <f>IF(OR(ISNUMBER(SEARCH("COMPLETED",K6137)),ISNUMBER(SEARCH("CLOSED",K6137))),"Closed/Completed","Other Active/Issued")</f>
        <v>Closed/Completed</v>
      </c>
    </row>
    <row r="6138" spans="1:41">
      <c r="A6138" t="s">
        <v>29869</v>
      </c>
      <c r="B6138" t="s">
        <v>87</v>
      </c>
      <c r="D6138" t="s">
        <v>88</v>
      </c>
      <c r="F6138" t="s">
        <v>29870</v>
      </c>
      <c r="H6138" t="s">
        <v>5026</v>
      </c>
      <c r="I6138" t="s">
        <v>5048</v>
      </c>
      <c r="J6138" t="s">
        <v>137</v>
      </c>
      <c r="K6138" t="s">
        <v>93</v>
      </c>
      <c r="M6138" t="s">
        <v>29871</v>
      </c>
      <c r="N6138" s="9">
        <v>98102</v>
      </c>
      <c r="O6138" t="s">
        <v>29872</v>
      </c>
      <c r="P6138" s="10">
        <v>47.62533816</v>
      </c>
      <c r="Q6138" s="10">
        <v>-122.32391531</v>
      </c>
      <c r="R6138" t="s">
        <v>29873</v>
      </c>
      <c r="S6138" s="7">
        <v>4</v>
      </c>
      <c r="T6138" s="7">
        <v>2025</v>
      </c>
      <c r="U6138" s="7">
        <v>2</v>
      </c>
      <c r="V6138">
        <v>5</v>
      </c>
      <c r="W6138">
        <v>2025</v>
      </c>
      <c r="X6138">
        <v>2</v>
      </c>
      <c r="Y6138" t="b">
        <v>0</v>
      </c>
      <c r="Z6138" t="b">
        <v>0</v>
      </c>
      <c r="AA6138">
        <v>37</v>
      </c>
      <c r="AB6138">
        <v>3</v>
      </c>
      <c r="AC6138" t="b">
        <v>0</v>
      </c>
      <c r="AD6138" t="b">
        <v>1</v>
      </c>
      <c r="AE6138" t="b">
        <v>0</v>
      </c>
      <c r="AF6138" t="b">
        <v>1</v>
      </c>
      <c r="AG6138" s="11">
        <v>45769</v>
      </c>
      <c r="AH6138" s="11">
        <v>45806</v>
      </c>
      <c r="AI6138" s="12">
        <f>IF(OR(AG6138="",AH6138=""),"",AH6138-AG6138)</f>
        <v>37.0</v>
      </c>
      <c r="AJ6138" s="13" t="b">
        <f>IF(OR(AI6138="",AA6138=""),"",AI6138=AA6138)</f>
        <v>1</v>
      </c>
      <c r="AK6138" s="13" t="b">
        <f>IF(AI6138="","",AI6138&gt;60)</f>
        <v>0</v>
      </c>
      <c r="AL6138" s="13" t="b">
        <f>IF(OR(Y6138=TRUE,AH6138=""),TRUE,FALSE)</f>
        <v>0</v>
      </c>
      <c r="AM6138" s="13" t="b">
        <f>IF(AI6138="","",AI6138&lt;0)</f>
        <v>0</v>
      </c>
      <c r="AN6138" s="13" t="str">
        <f>IF(AH6138="","No inspection date",IF(AI6138&lt;0,"Negative chronology",IF(AI6138&lt;=30,"0-30",IF(AI6138&lt;=60,"31-60",IF(AI6138&lt;=90,"61-90",IF(AI6138&lt;=180,"91-180","181+"))))))</f>
        <v>31-60</v>
      </c>
      <c r="AO6138" s="13" t="str">
        <f>IF(OR(ISNUMBER(SEARCH("COMPLETED",K6138)),ISNUMBER(SEARCH("CLOSED",K6138))),"Closed/Completed","Other Active/Issued")</f>
        <v>Closed/Completed</v>
      </c>
    </row>
    <row r="6139" spans="1:41">
      <c r="A6139" t="s">
        <v>29874</v>
      </c>
      <c r="B6139" t="s">
        <v>87</v>
      </c>
      <c r="D6139" t="s">
        <v>88</v>
      </c>
      <c r="F6139" t="s">
        <v>29875</v>
      </c>
      <c r="H6139" t="s">
        <v>5026</v>
      </c>
      <c r="I6139" t="s">
        <v>6881</v>
      </c>
      <c r="J6139" t="s">
        <v>137</v>
      </c>
      <c r="K6139" t="s">
        <v>93</v>
      </c>
      <c r="M6139" t="s">
        <v>29876</v>
      </c>
      <c r="O6139" t="s">
        <v>29877</v>
      </c>
      <c r="P6139" s="10">
        <v>47.66113094</v>
      </c>
      <c r="Q6139" s="10">
        <v>-122.33573338</v>
      </c>
      <c r="R6139" t="s">
        <v>29878</v>
      </c>
      <c r="S6139" s="7">
        <v>4</v>
      </c>
      <c r="T6139" s="7">
        <v>2025</v>
      </c>
      <c r="U6139" s="7">
        <v>2</v>
      </c>
      <c r="V6139">
        <v>5</v>
      </c>
      <c r="W6139">
        <v>2025</v>
      </c>
      <c r="X6139">
        <v>2</v>
      </c>
      <c r="Y6139" t="b">
        <v>0</v>
      </c>
      <c r="Z6139" t="b">
        <v>0</v>
      </c>
      <c r="AA6139">
        <v>21</v>
      </c>
      <c r="AB6139">
        <v>4</v>
      </c>
      <c r="AC6139" t="b">
        <v>0</v>
      </c>
      <c r="AD6139" t="b">
        <v>1</v>
      </c>
      <c r="AE6139" t="b">
        <v>0</v>
      </c>
      <c r="AF6139" t="b">
        <v>1</v>
      </c>
      <c r="AG6139" s="11">
        <v>45769</v>
      </c>
      <c r="AH6139" s="11">
        <v>45790</v>
      </c>
      <c r="AI6139" s="12">
        <f>IF(OR(AG6139="",AH6139=""),"",AH6139-AG6139)</f>
        <v>21.0</v>
      </c>
      <c r="AJ6139" s="13" t="b">
        <f>IF(OR(AI6139="",AA6139=""),"",AI6139=AA6139)</f>
        <v>1</v>
      </c>
      <c r="AK6139" s="13" t="b">
        <f>IF(AI6139="","",AI6139&gt;60)</f>
        <v>0</v>
      </c>
      <c r="AL6139" s="13" t="b">
        <f>IF(OR(Y6139=TRUE,AH6139=""),TRUE,FALSE)</f>
        <v>0</v>
      </c>
      <c r="AM6139" s="13" t="b">
        <f>IF(AI6139="","",AI6139&lt;0)</f>
        <v>0</v>
      </c>
      <c r="AN6139" s="13" t="str">
        <f>IF(AH6139="","No inspection date",IF(AI6139&lt;0,"Negative chronology",IF(AI6139&lt;=30,"0-30",IF(AI6139&lt;=60,"31-60",IF(AI6139&lt;=90,"61-90",IF(AI6139&lt;=180,"91-180","181+"))))))</f>
        <v>0-30</v>
      </c>
      <c r="AO6139" s="13" t="str">
        <f>IF(OR(ISNUMBER(SEARCH("COMPLETED",K6139)),ISNUMBER(SEARCH("CLOSED",K6139))),"Closed/Completed","Other Active/Issued")</f>
        <v>Closed/Completed</v>
      </c>
    </row>
    <row r="6140" spans="1:41">
      <c r="A6140" t="s">
        <v>29879</v>
      </c>
      <c r="B6140" t="s">
        <v>87</v>
      </c>
      <c r="D6140" t="s">
        <v>88</v>
      </c>
      <c r="F6140" t="s">
        <v>29880</v>
      </c>
      <c r="H6140" t="s">
        <v>5026</v>
      </c>
      <c r="I6140" t="s">
        <v>1521</v>
      </c>
      <c r="J6140" t="s">
        <v>137</v>
      </c>
      <c r="K6140" t="s">
        <v>93</v>
      </c>
      <c r="M6140" t="s">
        <v>29881</v>
      </c>
      <c r="N6140" s="9">
        <v>98119</v>
      </c>
      <c r="O6140" t="s">
        <v>29882</v>
      </c>
      <c r="P6140" s="10">
        <v>47.64033919</v>
      </c>
      <c r="Q6140" s="10">
        <v>-122.37386175</v>
      </c>
      <c r="R6140" t="s">
        <v>29883</v>
      </c>
      <c r="S6140" s="7">
        <v>4</v>
      </c>
      <c r="T6140" s="7">
        <v>2025</v>
      </c>
      <c r="U6140" s="7">
        <v>2</v>
      </c>
      <c r="V6140">
        <v>11</v>
      </c>
      <c r="W6140">
        <v>2025</v>
      </c>
      <c r="X6140">
        <v>4</v>
      </c>
      <c r="Y6140" t="b">
        <v>0</v>
      </c>
      <c r="Z6140" t="b">
        <v>0</v>
      </c>
      <c r="AA6140">
        <v>197</v>
      </c>
      <c r="AB6140">
        <v>7</v>
      </c>
      <c r="AC6140" t="b">
        <v>0</v>
      </c>
      <c r="AD6140" t="b">
        <v>1</v>
      </c>
      <c r="AE6140" t="b">
        <v>0</v>
      </c>
      <c r="AF6140" t="b">
        <v>1</v>
      </c>
      <c r="AG6140" s="11">
        <v>45769</v>
      </c>
      <c r="AH6140" s="11">
        <v>45966</v>
      </c>
      <c r="AI6140" s="12">
        <f>IF(OR(AG6140="",AH6140=""),"",AH6140-AG6140)</f>
        <v>197.0</v>
      </c>
      <c r="AJ6140" s="13" t="b">
        <f>IF(OR(AI6140="",AA6140=""),"",AI6140=AA6140)</f>
        <v>1</v>
      </c>
      <c r="AK6140" s="13" t="b">
        <f>IF(AI6140="","",AI6140&gt;60)</f>
        <v>1</v>
      </c>
      <c r="AL6140" s="13" t="b">
        <f>IF(OR(Y6140=TRUE,AH6140=""),TRUE,FALSE)</f>
        <v>0</v>
      </c>
      <c r="AM6140" s="13" t="b">
        <f>IF(AI6140="","",AI6140&lt;0)</f>
        <v>0</v>
      </c>
      <c r="AN6140" s="13" t="str">
        <f>IF(AH6140="","No inspection date",IF(AI6140&lt;0,"Negative chronology",IF(AI6140&lt;=30,"0-30",IF(AI6140&lt;=60,"31-60",IF(AI6140&lt;=90,"61-90",IF(AI6140&lt;=180,"91-180","181+"))))))</f>
        <v>181+</v>
      </c>
      <c r="AO6140" s="13" t="str">
        <f>IF(OR(ISNUMBER(SEARCH("COMPLETED",K6140)),ISNUMBER(SEARCH("CLOSED",K6140))),"Closed/Completed","Other Active/Issued")</f>
        <v>Closed/Completed</v>
      </c>
    </row>
    <row r="6141" spans="1:41">
      <c r="A6141" t="s">
        <v>29884</v>
      </c>
      <c r="B6141" t="s">
        <v>87</v>
      </c>
      <c r="D6141" t="s">
        <v>88</v>
      </c>
      <c r="F6141" t="s">
        <v>29885</v>
      </c>
      <c r="H6141" t="s">
        <v>5026</v>
      </c>
      <c r="I6141" t="s">
        <v>5275</v>
      </c>
      <c r="J6141" t="s">
        <v>137</v>
      </c>
      <c r="K6141" t="s">
        <v>93</v>
      </c>
      <c r="M6141" t="s">
        <v>29886</v>
      </c>
      <c r="N6141" s="9">
        <v>98121</v>
      </c>
      <c r="O6141" t="s">
        <v>29887</v>
      </c>
      <c r="P6141" s="10">
        <v>47.61205825</v>
      </c>
      <c r="Q6141" s="10">
        <v>-122.34739949</v>
      </c>
      <c r="R6141" t="s">
        <v>29888</v>
      </c>
      <c r="S6141" s="7">
        <v>4</v>
      </c>
      <c r="T6141" s="7">
        <v>2025</v>
      </c>
      <c r="U6141" s="7">
        <v>2</v>
      </c>
      <c r="V6141">
        <v>8</v>
      </c>
      <c r="W6141">
        <v>2025</v>
      </c>
      <c r="X6141">
        <v>3</v>
      </c>
      <c r="Y6141" t="b">
        <v>0</v>
      </c>
      <c r="Z6141" t="b">
        <v>0</v>
      </c>
      <c r="AA6141">
        <v>119</v>
      </c>
      <c r="AB6141">
        <v>7</v>
      </c>
      <c r="AC6141" t="b">
        <v>0</v>
      </c>
      <c r="AD6141" t="b">
        <v>1</v>
      </c>
      <c r="AE6141" t="b">
        <v>0</v>
      </c>
      <c r="AF6141" t="b">
        <v>1</v>
      </c>
      <c r="AG6141" s="11">
        <v>45769</v>
      </c>
      <c r="AH6141" s="11">
        <v>45888</v>
      </c>
      <c r="AI6141" s="12">
        <f>IF(OR(AG6141="",AH6141=""),"",AH6141-AG6141)</f>
        <v>119.0</v>
      </c>
      <c r="AJ6141" s="13" t="b">
        <f>IF(OR(AI6141="",AA6141=""),"",AI6141=AA6141)</f>
        <v>1</v>
      </c>
      <c r="AK6141" s="13" t="b">
        <f>IF(AI6141="","",AI6141&gt;60)</f>
        <v>1</v>
      </c>
      <c r="AL6141" s="13" t="b">
        <f>IF(OR(Y6141=TRUE,AH6141=""),TRUE,FALSE)</f>
        <v>0</v>
      </c>
      <c r="AM6141" s="13" t="b">
        <f>IF(AI6141="","",AI6141&lt;0)</f>
        <v>0</v>
      </c>
      <c r="AN6141" s="13" t="str">
        <f>IF(AH6141="","No inspection date",IF(AI6141&lt;0,"Negative chronology",IF(AI6141&lt;=30,"0-30",IF(AI6141&lt;=60,"31-60",IF(AI6141&lt;=90,"61-90",IF(AI6141&lt;=180,"91-180","181+"))))))</f>
        <v>91-180</v>
      </c>
      <c r="AO6141" s="13" t="str">
        <f>IF(OR(ISNUMBER(SEARCH("COMPLETED",K6141)),ISNUMBER(SEARCH("CLOSED",K6141))),"Closed/Completed","Other Active/Issued")</f>
        <v>Closed/Completed</v>
      </c>
    </row>
    <row r="6142" spans="1:41">
      <c r="A6142" t="s">
        <v>29889</v>
      </c>
      <c r="B6142" t="s">
        <v>87</v>
      </c>
      <c r="D6142" t="s">
        <v>88</v>
      </c>
      <c r="F6142" t="s">
        <v>29890</v>
      </c>
      <c r="H6142" t="s">
        <v>10250</v>
      </c>
      <c r="I6142" t="s">
        <v>29891</v>
      </c>
      <c r="J6142" t="s">
        <v>137</v>
      </c>
      <c r="K6142" t="s">
        <v>93</v>
      </c>
      <c r="M6142" t="s">
        <v>29220</v>
      </c>
      <c r="N6142" s="9">
        <v>98118</v>
      </c>
      <c r="O6142" t="s">
        <v>29892</v>
      </c>
      <c r="P6142" s="10">
        <v>47.52009207</v>
      </c>
      <c r="Q6142" s="10">
        <v>-122.26505776</v>
      </c>
      <c r="R6142" t="s">
        <v>29222</v>
      </c>
      <c r="S6142" s="7">
        <v>4</v>
      </c>
      <c r="T6142" s="7">
        <v>2025</v>
      </c>
      <c r="U6142" s="7">
        <v>2</v>
      </c>
      <c r="V6142">
        <v>6</v>
      </c>
      <c r="W6142">
        <v>2025</v>
      </c>
      <c r="X6142">
        <v>2</v>
      </c>
      <c r="Y6142" t="b">
        <v>0</v>
      </c>
      <c r="Z6142" t="b">
        <v>0</v>
      </c>
      <c r="AA6142">
        <v>65</v>
      </c>
      <c r="AB6142">
        <v>2</v>
      </c>
      <c r="AC6142" t="b">
        <v>0</v>
      </c>
      <c r="AD6142" t="b">
        <v>1</v>
      </c>
      <c r="AE6142" t="b">
        <v>0</v>
      </c>
      <c r="AF6142" t="b">
        <v>1</v>
      </c>
      <c r="AG6142" s="11">
        <v>45770</v>
      </c>
      <c r="AH6142" s="11">
        <v>45835</v>
      </c>
      <c r="AI6142" s="12">
        <f>IF(OR(AG6142="",AH6142=""),"",AH6142-AG6142)</f>
        <v>65.0</v>
      </c>
      <c r="AJ6142" s="13" t="b">
        <f>IF(OR(AI6142="",AA6142=""),"",AI6142=AA6142)</f>
        <v>1</v>
      </c>
      <c r="AK6142" s="13" t="b">
        <f>IF(AI6142="","",AI6142&gt;60)</f>
        <v>1</v>
      </c>
      <c r="AL6142" s="13" t="b">
        <f>IF(OR(Y6142=TRUE,AH6142=""),TRUE,FALSE)</f>
        <v>0</v>
      </c>
      <c r="AM6142" s="13" t="b">
        <f>IF(AI6142="","",AI6142&lt;0)</f>
        <v>0</v>
      </c>
      <c r="AN6142" s="13" t="str">
        <f>IF(AH6142="","No inspection date",IF(AI6142&lt;0,"Negative chronology",IF(AI6142&lt;=30,"0-30",IF(AI6142&lt;=60,"31-60",IF(AI6142&lt;=90,"61-90",IF(AI6142&lt;=180,"91-180","181+"))))))</f>
        <v>61-90</v>
      </c>
      <c r="AO6142" s="13" t="str">
        <f>IF(OR(ISNUMBER(SEARCH("COMPLETED",K6142)),ISNUMBER(SEARCH("CLOSED",K6142))),"Closed/Completed","Other Active/Issued")</f>
        <v>Closed/Completed</v>
      </c>
    </row>
    <row r="6143" spans="1:41">
      <c r="A6143" t="s">
        <v>29893</v>
      </c>
      <c r="B6143" t="s">
        <v>87</v>
      </c>
      <c r="D6143" t="s">
        <v>88</v>
      </c>
      <c r="F6143" t="s">
        <v>29894</v>
      </c>
      <c r="H6143" t="s">
        <v>2915</v>
      </c>
      <c r="I6143" t="s">
        <v>5099</v>
      </c>
      <c r="J6143" t="s">
        <v>137</v>
      </c>
      <c r="K6143" t="s">
        <v>93</v>
      </c>
      <c r="M6143" t="s">
        <v>29895</v>
      </c>
      <c r="O6143" t="s">
        <v>29896</v>
      </c>
      <c r="P6143" s="10">
        <v>47.72339835</v>
      </c>
      <c r="Q6143" s="10">
        <v>-122.33085432</v>
      </c>
      <c r="R6143" t="s">
        <v>29897</v>
      </c>
      <c r="S6143" s="7">
        <v>4</v>
      </c>
      <c r="T6143" s="7">
        <v>2025</v>
      </c>
      <c r="U6143" s="7">
        <v>2</v>
      </c>
      <c r="V6143">
        <v>5</v>
      </c>
      <c r="W6143">
        <v>2025</v>
      </c>
      <c r="X6143">
        <v>2</v>
      </c>
      <c r="Y6143" t="b">
        <v>0</v>
      </c>
      <c r="Z6143" t="b">
        <v>0</v>
      </c>
      <c r="AA6143">
        <v>33</v>
      </c>
      <c r="AB6143">
        <v>5</v>
      </c>
      <c r="AC6143" t="b">
        <v>0</v>
      </c>
      <c r="AD6143" t="b">
        <v>1</v>
      </c>
      <c r="AE6143" t="b">
        <v>0</v>
      </c>
      <c r="AF6143" t="b">
        <v>1</v>
      </c>
      <c r="AG6143" s="11">
        <v>45771</v>
      </c>
      <c r="AH6143" s="11">
        <v>45804</v>
      </c>
      <c r="AI6143" s="12">
        <f>IF(OR(AG6143="",AH6143=""),"",AH6143-AG6143)</f>
        <v>33.0</v>
      </c>
      <c r="AJ6143" s="13" t="b">
        <f>IF(OR(AI6143="",AA6143=""),"",AI6143=AA6143)</f>
        <v>1</v>
      </c>
      <c r="AK6143" s="13" t="b">
        <f>IF(AI6143="","",AI6143&gt;60)</f>
        <v>0</v>
      </c>
      <c r="AL6143" s="13" t="b">
        <f>IF(OR(Y6143=TRUE,AH6143=""),TRUE,FALSE)</f>
        <v>0</v>
      </c>
      <c r="AM6143" s="13" t="b">
        <f>IF(AI6143="","",AI6143&lt;0)</f>
        <v>0</v>
      </c>
      <c r="AN6143" s="13" t="str">
        <f>IF(AH6143="","No inspection date",IF(AI6143&lt;0,"Negative chronology",IF(AI6143&lt;=30,"0-30",IF(AI6143&lt;=60,"31-60",IF(AI6143&lt;=90,"61-90",IF(AI6143&lt;=180,"91-180","181+"))))))</f>
        <v>31-60</v>
      </c>
      <c r="AO6143" s="13" t="str">
        <f>IF(OR(ISNUMBER(SEARCH("COMPLETED",K6143)),ISNUMBER(SEARCH("CLOSED",K6143))),"Closed/Completed","Other Active/Issued")</f>
        <v>Closed/Completed</v>
      </c>
    </row>
    <row r="6144" spans="1:41">
      <c r="A6144" t="s">
        <v>29898</v>
      </c>
      <c r="B6144" t="s">
        <v>87</v>
      </c>
      <c r="D6144" t="s">
        <v>88</v>
      </c>
      <c r="F6144" t="s">
        <v>29899</v>
      </c>
      <c r="H6144" t="s">
        <v>10263</v>
      </c>
      <c r="I6144" t="s">
        <v>10067</v>
      </c>
      <c r="J6144" t="s">
        <v>137</v>
      </c>
      <c r="K6144" t="s">
        <v>93</v>
      </c>
      <c r="M6144" t="s">
        <v>29900</v>
      </c>
      <c r="N6144" s="9">
        <v>98103</v>
      </c>
      <c r="O6144" t="s">
        <v>29901</v>
      </c>
      <c r="P6144" s="10">
        <v>47.65061424</v>
      </c>
      <c r="Q6144" s="10">
        <v>-122.34946964</v>
      </c>
      <c r="R6144" t="s">
        <v>29902</v>
      </c>
      <c r="S6144" s="7">
        <v>4</v>
      </c>
      <c r="T6144" s="7">
        <v>2025</v>
      </c>
      <c r="U6144" s="7">
        <v>2</v>
      </c>
      <c r="V6144">
        <v>7</v>
      </c>
      <c r="W6144">
        <v>2025</v>
      </c>
      <c r="X6144">
        <v>3</v>
      </c>
      <c r="Y6144" t="b">
        <v>0</v>
      </c>
      <c r="Z6144" t="b">
        <v>0</v>
      </c>
      <c r="AA6144">
        <v>65</v>
      </c>
      <c r="AB6144">
        <v>6</v>
      </c>
      <c r="AC6144" t="b">
        <v>0</v>
      </c>
      <c r="AD6144" t="b">
        <v>1</v>
      </c>
      <c r="AE6144" t="b">
        <v>0</v>
      </c>
      <c r="AF6144" t="b">
        <v>1</v>
      </c>
      <c r="AG6144" s="11">
        <v>45776</v>
      </c>
      <c r="AH6144" s="11">
        <v>45841</v>
      </c>
      <c r="AI6144" s="12">
        <f>IF(OR(AG6144="",AH6144=""),"",AH6144-AG6144)</f>
        <v>65.0</v>
      </c>
      <c r="AJ6144" s="13" t="b">
        <f>IF(OR(AI6144="",AA6144=""),"",AI6144=AA6144)</f>
        <v>1</v>
      </c>
      <c r="AK6144" s="13" t="b">
        <f>IF(AI6144="","",AI6144&gt;60)</f>
        <v>1</v>
      </c>
      <c r="AL6144" s="13" t="b">
        <f>IF(OR(Y6144=TRUE,AH6144=""),TRUE,FALSE)</f>
        <v>0</v>
      </c>
      <c r="AM6144" s="13" t="b">
        <f>IF(AI6144="","",AI6144&lt;0)</f>
        <v>0</v>
      </c>
      <c r="AN6144" s="13" t="str">
        <f>IF(AH6144="","No inspection date",IF(AI6144&lt;0,"Negative chronology",IF(AI6144&lt;=30,"0-30",IF(AI6144&lt;=60,"31-60",IF(AI6144&lt;=90,"61-90",IF(AI6144&lt;=180,"91-180","181+"))))))</f>
        <v>61-90</v>
      </c>
      <c r="AO6144" s="13" t="str">
        <f>IF(OR(ISNUMBER(SEARCH("COMPLETED",K6144)),ISNUMBER(SEARCH("CLOSED",K6144))),"Closed/Completed","Other Active/Issued")</f>
        <v>Closed/Completed</v>
      </c>
    </row>
    <row r="6145" spans="1:41">
      <c r="A6145" t="s">
        <v>29903</v>
      </c>
      <c r="B6145" t="s">
        <v>87</v>
      </c>
      <c r="D6145" t="s">
        <v>88</v>
      </c>
      <c r="F6145" t="s">
        <v>29904</v>
      </c>
      <c r="H6145" t="s">
        <v>10263</v>
      </c>
      <c r="I6145" t="s">
        <v>5127</v>
      </c>
      <c r="J6145" t="s">
        <v>137</v>
      </c>
      <c r="K6145" t="s">
        <v>93</v>
      </c>
      <c r="M6145" t="s">
        <v>27916</v>
      </c>
      <c r="N6145" s="9">
        <v>98119</v>
      </c>
      <c r="O6145" t="s">
        <v>29905</v>
      </c>
      <c r="P6145" s="10">
        <v>47.62584507</v>
      </c>
      <c r="Q6145" s="10">
        <v>-122.35897587</v>
      </c>
      <c r="R6145" t="s">
        <v>27918</v>
      </c>
      <c r="S6145" s="7">
        <v>4</v>
      </c>
      <c r="T6145" s="7">
        <v>2025</v>
      </c>
      <c r="U6145" s="7">
        <v>2</v>
      </c>
      <c r="V6145">
        <v>6</v>
      </c>
      <c r="W6145">
        <v>2025</v>
      </c>
      <c r="X6145">
        <v>2</v>
      </c>
      <c r="Y6145" t="b">
        <v>0</v>
      </c>
      <c r="Z6145" t="b">
        <v>0</v>
      </c>
      <c r="AA6145">
        <v>38</v>
      </c>
      <c r="AB6145">
        <v>7</v>
      </c>
      <c r="AC6145" t="b">
        <v>0</v>
      </c>
      <c r="AD6145" t="b">
        <v>1</v>
      </c>
      <c r="AE6145" t="b">
        <v>0</v>
      </c>
      <c r="AF6145" t="b">
        <v>1</v>
      </c>
      <c r="AG6145" s="11">
        <v>45776</v>
      </c>
      <c r="AH6145" s="11">
        <v>45814</v>
      </c>
      <c r="AI6145" s="12">
        <f>IF(OR(AG6145="",AH6145=""),"",AH6145-AG6145)</f>
        <v>38.0</v>
      </c>
      <c r="AJ6145" s="13" t="b">
        <f>IF(OR(AI6145="",AA6145=""),"",AI6145=AA6145)</f>
        <v>1</v>
      </c>
      <c r="AK6145" s="13" t="b">
        <f>IF(AI6145="","",AI6145&gt;60)</f>
        <v>0</v>
      </c>
      <c r="AL6145" s="13" t="b">
        <f>IF(OR(Y6145=TRUE,AH6145=""),TRUE,FALSE)</f>
        <v>0</v>
      </c>
      <c r="AM6145" s="13" t="b">
        <f>IF(AI6145="","",AI6145&lt;0)</f>
        <v>0</v>
      </c>
      <c r="AN6145" s="13" t="str">
        <f>IF(AH6145="","No inspection date",IF(AI6145&lt;0,"Negative chronology",IF(AI6145&lt;=30,"0-30",IF(AI6145&lt;=60,"31-60",IF(AI6145&lt;=90,"61-90",IF(AI6145&lt;=180,"91-180","181+"))))))</f>
        <v>31-60</v>
      </c>
      <c r="AO6145" s="13" t="str">
        <f>IF(OR(ISNUMBER(SEARCH("COMPLETED",K6145)),ISNUMBER(SEARCH("CLOSED",K6145))),"Closed/Completed","Other Active/Issued")</f>
        <v>Closed/Completed</v>
      </c>
    </row>
    <row r="6146" spans="1:41">
      <c r="A6146" t="s">
        <v>29906</v>
      </c>
      <c r="B6146" t="s">
        <v>87</v>
      </c>
      <c r="D6146" t="s">
        <v>88</v>
      </c>
      <c r="F6146" t="s">
        <v>29907</v>
      </c>
      <c r="H6146" t="s">
        <v>10263</v>
      </c>
      <c r="I6146" t="s">
        <v>10444</v>
      </c>
      <c r="J6146" t="s">
        <v>137</v>
      </c>
      <c r="K6146" t="s">
        <v>93</v>
      </c>
      <c r="M6146" t="s">
        <v>6997</v>
      </c>
      <c r="N6146" s="9">
        <v>98101</v>
      </c>
      <c r="O6146" t="s">
        <v>29908</v>
      </c>
      <c r="P6146" s="10">
        <v>47.60967965</v>
      </c>
      <c r="Q6146" s="10">
        <v>-122.32978562</v>
      </c>
      <c r="R6146" t="s">
        <v>6999</v>
      </c>
      <c r="S6146" s="7">
        <v>4</v>
      </c>
      <c r="T6146" s="7">
        <v>2025</v>
      </c>
      <c r="U6146" s="7">
        <v>2</v>
      </c>
      <c r="V6146">
        <v>8</v>
      </c>
      <c r="W6146">
        <v>2025</v>
      </c>
      <c r="X6146">
        <v>3</v>
      </c>
      <c r="Y6146" t="b">
        <v>0</v>
      </c>
      <c r="Z6146" t="b">
        <v>0</v>
      </c>
      <c r="AA6146">
        <v>97</v>
      </c>
      <c r="AB6146">
        <v>7</v>
      </c>
      <c r="AC6146" t="b">
        <v>0</v>
      </c>
      <c r="AD6146" t="b">
        <v>1</v>
      </c>
      <c r="AE6146" t="b">
        <v>0</v>
      </c>
      <c r="AF6146" t="b">
        <v>1</v>
      </c>
      <c r="AG6146" s="11">
        <v>45776</v>
      </c>
      <c r="AH6146" s="11">
        <v>45873</v>
      </c>
      <c r="AI6146" s="12">
        <f>IF(OR(AG6146="",AH6146=""),"",AH6146-AG6146)</f>
        <v>97.0</v>
      </c>
      <c r="AJ6146" s="13" t="b">
        <f>IF(OR(AI6146="",AA6146=""),"",AI6146=AA6146)</f>
        <v>1</v>
      </c>
      <c r="AK6146" s="13" t="b">
        <f>IF(AI6146="","",AI6146&gt;60)</f>
        <v>1</v>
      </c>
      <c r="AL6146" s="13" t="b">
        <f>IF(OR(Y6146=TRUE,AH6146=""),TRUE,FALSE)</f>
        <v>0</v>
      </c>
      <c r="AM6146" s="13" t="b">
        <f>IF(AI6146="","",AI6146&lt;0)</f>
        <v>0</v>
      </c>
      <c r="AN6146" s="13" t="str">
        <f>IF(AH6146="","No inspection date",IF(AI6146&lt;0,"Negative chronology",IF(AI6146&lt;=30,"0-30",IF(AI6146&lt;=60,"31-60",IF(AI6146&lt;=90,"61-90",IF(AI6146&lt;=180,"91-180","181+"))))))</f>
        <v>91-180</v>
      </c>
      <c r="AO6146" s="13" t="str">
        <f>IF(OR(ISNUMBER(SEARCH("COMPLETED",K6146)),ISNUMBER(SEARCH("CLOSED",K6146))),"Closed/Completed","Other Active/Issued")</f>
        <v>Closed/Completed</v>
      </c>
    </row>
    <row r="6147" spans="1:41">
      <c r="A6147" t="s">
        <v>29909</v>
      </c>
      <c r="B6147" t="s">
        <v>87</v>
      </c>
      <c r="D6147" t="s">
        <v>88</v>
      </c>
      <c r="F6147" t="s">
        <v>29910</v>
      </c>
      <c r="H6147" t="s">
        <v>5030</v>
      </c>
      <c r="I6147" t="s">
        <v>10067</v>
      </c>
      <c r="J6147" t="s">
        <v>137</v>
      </c>
      <c r="K6147" t="s">
        <v>93</v>
      </c>
      <c r="M6147" t="s">
        <v>29911</v>
      </c>
      <c r="N6147" s="9">
        <v>98119</v>
      </c>
      <c r="O6147" t="s">
        <v>29912</v>
      </c>
      <c r="P6147" s="10">
        <v>47.64407185</v>
      </c>
      <c r="Q6147" s="10">
        <v>-122.37445638</v>
      </c>
      <c r="R6147" t="s">
        <v>29913</v>
      </c>
      <c r="S6147" s="7">
        <v>4</v>
      </c>
      <c r="T6147" s="7">
        <v>2025</v>
      </c>
      <c r="U6147" s="7">
        <v>2</v>
      </c>
      <c r="V6147">
        <v>7</v>
      </c>
      <c r="W6147">
        <v>2025</v>
      </c>
      <c r="X6147">
        <v>3</v>
      </c>
      <c r="Y6147" t="b">
        <v>0</v>
      </c>
      <c r="Z6147" t="b">
        <v>0</v>
      </c>
      <c r="AA6147">
        <v>64</v>
      </c>
      <c r="AB6147">
        <v>7</v>
      </c>
      <c r="AC6147" t="b">
        <v>0</v>
      </c>
      <c r="AD6147" t="b">
        <v>1</v>
      </c>
      <c r="AE6147" t="b">
        <v>0</v>
      </c>
      <c r="AF6147" t="b">
        <v>1</v>
      </c>
      <c r="AG6147" s="11">
        <v>45777</v>
      </c>
      <c r="AH6147" s="11">
        <v>45841</v>
      </c>
      <c r="AI6147" s="12">
        <f>IF(OR(AG6147="",AH6147=""),"",AH6147-AG6147)</f>
        <v>64.0</v>
      </c>
      <c r="AJ6147" s="13" t="b">
        <f>IF(OR(AI6147="",AA6147=""),"",AI6147=AA6147)</f>
        <v>1</v>
      </c>
      <c r="AK6147" s="13" t="b">
        <f>IF(AI6147="","",AI6147&gt;60)</f>
        <v>1</v>
      </c>
      <c r="AL6147" s="13" t="b">
        <f>IF(OR(Y6147=TRUE,AH6147=""),TRUE,FALSE)</f>
        <v>0</v>
      </c>
      <c r="AM6147" s="13" t="b">
        <f>IF(AI6147="","",AI6147&lt;0)</f>
        <v>0</v>
      </c>
      <c r="AN6147" s="13" t="str">
        <f>IF(AH6147="","No inspection date",IF(AI6147&lt;0,"Negative chronology",IF(AI6147&lt;=30,"0-30",IF(AI6147&lt;=60,"31-60",IF(AI6147&lt;=90,"61-90",IF(AI6147&lt;=180,"91-180","181+"))))))</f>
        <v>61-90</v>
      </c>
      <c r="AO6147" s="13" t="str">
        <f>IF(OR(ISNUMBER(SEARCH("COMPLETED",K6147)),ISNUMBER(SEARCH("CLOSED",K6147))),"Closed/Completed","Other Active/Issued")</f>
        <v>Closed/Completed</v>
      </c>
    </row>
    <row r="6148" spans="1:41">
      <c r="A6148" t="s">
        <v>29914</v>
      </c>
      <c r="B6148" t="s">
        <v>87</v>
      </c>
      <c r="D6148" t="s">
        <v>88</v>
      </c>
      <c r="F6148" t="s">
        <v>29915</v>
      </c>
      <c r="H6148" t="s">
        <v>5047</v>
      </c>
      <c r="I6148" t="s">
        <v>5415</v>
      </c>
      <c r="J6148" t="s">
        <v>137</v>
      </c>
      <c r="K6148" t="s">
        <v>93</v>
      </c>
      <c r="M6148" t="s">
        <v>28496</v>
      </c>
      <c r="N6148" s="9">
        <v>98122</v>
      </c>
      <c r="O6148" t="s">
        <v>29916</v>
      </c>
      <c r="P6148" s="10">
        <v>47.61338196</v>
      </c>
      <c r="Q6148" s="10">
        <v>-122.32520395</v>
      </c>
      <c r="R6148" t="s">
        <v>28498</v>
      </c>
      <c r="S6148" s="7">
        <v>5</v>
      </c>
      <c r="T6148" s="7">
        <v>2025</v>
      </c>
      <c r="U6148" s="7">
        <v>2</v>
      </c>
      <c r="V6148">
        <v>10</v>
      </c>
      <c r="W6148">
        <v>2025</v>
      </c>
      <c r="X6148">
        <v>4</v>
      </c>
      <c r="Y6148" t="b">
        <v>0</v>
      </c>
      <c r="Z6148" t="b">
        <v>0</v>
      </c>
      <c r="AA6148">
        <v>149</v>
      </c>
      <c r="AB6148">
        <v>3</v>
      </c>
      <c r="AC6148" t="b">
        <v>0</v>
      </c>
      <c r="AD6148" t="b">
        <v>1</v>
      </c>
      <c r="AE6148" t="b">
        <v>0</v>
      </c>
      <c r="AF6148" t="b">
        <v>1</v>
      </c>
      <c r="AG6148" s="11">
        <v>45783</v>
      </c>
      <c r="AH6148" s="11">
        <v>45932</v>
      </c>
      <c r="AI6148" s="12">
        <f>IF(OR(AG6148="",AH6148=""),"",AH6148-AG6148)</f>
        <v>149.0</v>
      </c>
      <c r="AJ6148" s="13" t="b">
        <f>IF(OR(AI6148="",AA6148=""),"",AI6148=AA6148)</f>
        <v>1</v>
      </c>
      <c r="AK6148" s="13" t="b">
        <f>IF(AI6148="","",AI6148&gt;60)</f>
        <v>1</v>
      </c>
      <c r="AL6148" s="13" t="b">
        <f>IF(OR(Y6148=TRUE,AH6148=""),TRUE,FALSE)</f>
        <v>0</v>
      </c>
      <c r="AM6148" s="13" t="b">
        <f>IF(AI6148="","",AI6148&lt;0)</f>
        <v>0</v>
      </c>
      <c r="AN6148" s="13" t="str">
        <f>IF(AH6148="","No inspection date",IF(AI6148&lt;0,"Negative chronology",IF(AI6148&lt;=30,"0-30",IF(AI6148&lt;=60,"31-60",IF(AI6148&lt;=90,"61-90",IF(AI6148&lt;=180,"91-180","181+"))))))</f>
        <v>91-180</v>
      </c>
      <c r="AO6148" s="13" t="str">
        <f>IF(OR(ISNUMBER(SEARCH("COMPLETED",K6148)),ISNUMBER(SEARCH("CLOSED",K6148))),"Closed/Completed","Other Active/Issued")</f>
        <v>Closed/Completed</v>
      </c>
    </row>
    <row r="6149" spans="1:41">
      <c r="A6149" t="s">
        <v>29917</v>
      </c>
      <c r="B6149" t="s">
        <v>87</v>
      </c>
      <c r="D6149" t="s">
        <v>88</v>
      </c>
      <c r="F6149" t="s">
        <v>29918</v>
      </c>
      <c r="H6149" t="s">
        <v>5059</v>
      </c>
      <c r="I6149" t="s">
        <v>5059</v>
      </c>
      <c r="J6149" t="s">
        <v>93</v>
      </c>
      <c r="K6149" t="s">
        <v>93</v>
      </c>
      <c r="M6149" t="s">
        <v>6398</v>
      </c>
      <c r="O6149" t="s">
        <v>29919</v>
      </c>
      <c r="P6149" s="10">
        <v>47.61768438</v>
      </c>
      <c r="Q6149" s="10">
        <v>-122.34696255</v>
      </c>
      <c r="R6149" t="s">
        <v>6400</v>
      </c>
      <c r="S6149" s="7">
        <v>5</v>
      </c>
      <c r="T6149" s="7">
        <v>2025</v>
      </c>
      <c r="U6149" s="7">
        <v>2</v>
      </c>
      <c r="V6149">
        <v>5</v>
      </c>
      <c r="W6149">
        <v>2025</v>
      </c>
      <c r="X6149">
        <v>2</v>
      </c>
      <c r="Y6149" t="b">
        <v>0</v>
      </c>
      <c r="Z6149" t="b">
        <v>0</v>
      </c>
      <c r="AA6149">
        <v>0</v>
      </c>
      <c r="AB6149">
        <v>7</v>
      </c>
      <c r="AC6149" t="b">
        <v>0</v>
      </c>
      <c r="AD6149" t="b">
        <v>1</v>
      </c>
      <c r="AE6149" t="b">
        <v>0</v>
      </c>
      <c r="AF6149" t="b">
        <v>1</v>
      </c>
      <c r="AG6149" s="11">
        <v>45784</v>
      </c>
      <c r="AH6149" s="11">
        <v>45784</v>
      </c>
      <c r="AI6149" s="12">
        <f>IF(OR(AG6149="",AH6149=""),"",AH6149-AG6149)</f>
        <v>0.0</v>
      </c>
      <c r="AJ6149" s="13" t="b">
        <f>IF(OR(AI6149="",AA6149=""),"",AI6149=AA6149)</f>
        <v>1</v>
      </c>
      <c r="AK6149" s="13" t="b">
        <f>IF(AI6149="","",AI6149&gt;60)</f>
        <v>0</v>
      </c>
      <c r="AL6149" s="13" t="b">
        <f>IF(OR(Y6149=TRUE,AH6149=""),TRUE,FALSE)</f>
        <v>0</v>
      </c>
      <c r="AM6149" s="13" t="b">
        <f>IF(AI6149="","",AI6149&lt;0)</f>
        <v>0</v>
      </c>
      <c r="AN6149" s="13" t="str">
        <f>IF(AH6149="","No inspection date",IF(AI6149&lt;0,"Negative chronology",IF(AI6149&lt;=30,"0-30",IF(AI6149&lt;=60,"31-60",IF(AI6149&lt;=90,"61-90",IF(AI6149&lt;=180,"91-180","181+"))))))</f>
        <v>0-30</v>
      </c>
      <c r="AO6149" s="13" t="str">
        <f>IF(OR(ISNUMBER(SEARCH("COMPLETED",K6149)),ISNUMBER(SEARCH("CLOSED",K6149))),"Closed/Completed","Other Active/Issued")</f>
        <v>Closed/Completed</v>
      </c>
    </row>
    <row r="6150" spans="1:41">
      <c r="A6150" t="s">
        <v>29920</v>
      </c>
      <c r="B6150" t="s">
        <v>87</v>
      </c>
      <c r="D6150" t="s">
        <v>88</v>
      </c>
      <c r="F6150" t="s">
        <v>29921</v>
      </c>
      <c r="H6150" t="s">
        <v>2415</v>
      </c>
      <c r="I6150" t="s">
        <v>16992</v>
      </c>
      <c r="J6150" t="s">
        <v>6317</v>
      </c>
      <c r="K6150" t="s">
        <v>93</v>
      </c>
      <c r="M6150" t="s">
        <v>29922</v>
      </c>
      <c r="N6150" s="9">
        <v>98103</v>
      </c>
      <c r="O6150" t="s">
        <v>29923</v>
      </c>
      <c r="P6150" s="10">
        <v>47.65254112</v>
      </c>
      <c r="Q6150" s="10">
        <v>-122.34957504</v>
      </c>
      <c r="R6150" t="s">
        <v>29924</v>
      </c>
      <c r="S6150" s="7">
        <v>5</v>
      </c>
      <c r="T6150" s="7">
        <v>2025</v>
      </c>
      <c r="U6150" s="7">
        <v>2</v>
      </c>
      <c r="V6150">
        <v>6</v>
      </c>
      <c r="W6150">
        <v>2025</v>
      </c>
      <c r="X6150">
        <v>2</v>
      </c>
      <c r="Y6150" t="b">
        <v>0</v>
      </c>
      <c r="Z6150" t="b">
        <v>0</v>
      </c>
      <c r="AA6150">
        <v>40</v>
      </c>
      <c r="AB6150">
        <v>6</v>
      </c>
      <c r="AC6150" t="b">
        <v>0</v>
      </c>
      <c r="AD6150" t="b">
        <v>1</v>
      </c>
      <c r="AE6150" t="b">
        <v>0</v>
      </c>
      <c r="AF6150" t="b">
        <v>1</v>
      </c>
      <c r="AG6150" s="11">
        <v>45785</v>
      </c>
      <c r="AH6150" s="11">
        <v>45825</v>
      </c>
      <c r="AI6150" s="12">
        <f>IF(OR(AG6150="",AH6150=""),"",AH6150-AG6150)</f>
        <v>40.0</v>
      </c>
      <c r="AJ6150" s="13" t="b">
        <f>IF(OR(AI6150="",AA6150=""),"",AI6150=AA6150)</f>
        <v>1</v>
      </c>
      <c r="AK6150" s="13" t="b">
        <f>IF(AI6150="","",AI6150&gt;60)</f>
        <v>0</v>
      </c>
      <c r="AL6150" s="13" t="b">
        <f>IF(OR(Y6150=TRUE,AH6150=""),TRUE,FALSE)</f>
        <v>0</v>
      </c>
      <c r="AM6150" s="13" t="b">
        <f>IF(AI6150="","",AI6150&lt;0)</f>
        <v>0</v>
      </c>
      <c r="AN6150" s="13" t="str">
        <f>IF(AH6150="","No inspection date",IF(AI6150&lt;0,"Negative chronology",IF(AI6150&lt;=30,"0-30",IF(AI6150&lt;=60,"31-60",IF(AI6150&lt;=90,"61-90",IF(AI6150&lt;=180,"91-180","181+"))))))</f>
        <v>31-60</v>
      </c>
      <c r="AO6150" s="13" t="str">
        <f>IF(OR(ISNUMBER(SEARCH("COMPLETED",K6150)),ISNUMBER(SEARCH("CLOSED",K6150))),"Closed/Completed","Other Active/Issued")</f>
        <v>Closed/Completed</v>
      </c>
    </row>
    <row r="6151" spans="1:41">
      <c r="A6151" t="s">
        <v>29925</v>
      </c>
      <c r="B6151" t="s">
        <v>87</v>
      </c>
      <c r="D6151" t="s">
        <v>88</v>
      </c>
      <c r="F6151" t="s">
        <v>29926</v>
      </c>
      <c r="H6151" t="s">
        <v>5065</v>
      </c>
      <c r="I6151" t="s">
        <v>10586</v>
      </c>
      <c r="J6151" t="s">
        <v>137</v>
      </c>
      <c r="K6151" t="s">
        <v>93</v>
      </c>
      <c r="M6151" t="s">
        <v>29927</v>
      </c>
      <c r="N6151" s="9">
        <v>98109</v>
      </c>
      <c r="O6151" t="s">
        <v>29928</v>
      </c>
      <c r="P6151" s="10">
        <v>47.62072558</v>
      </c>
      <c r="Q6151" s="10">
        <v>-122.35703038</v>
      </c>
      <c r="R6151" t="s">
        <v>29929</v>
      </c>
      <c r="S6151" s="7">
        <v>5</v>
      </c>
      <c r="T6151" s="7">
        <v>2025</v>
      </c>
      <c r="U6151" s="7">
        <v>2</v>
      </c>
      <c r="V6151">
        <v>11</v>
      </c>
      <c r="W6151">
        <v>2025</v>
      </c>
      <c r="X6151">
        <v>4</v>
      </c>
      <c r="Y6151" t="b">
        <v>0</v>
      </c>
      <c r="Z6151" t="b">
        <v>0</v>
      </c>
      <c r="AA6151">
        <v>182</v>
      </c>
      <c r="AB6151">
        <v>7</v>
      </c>
      <c r="AC6151" t="b">
        <v>0</v>
      </c>
      <c r="AD6151" t="b">
        <v>1</v>
      </c>
      <c r="AE6151" t="b">
        <v>0</v>
      </c>
      <c r="AF6151" t="b">
        <v>1</v>
      </c>
      <c r="AG6151" s="11">
        <v>45786</v>
      </c>
      <c r="AH6151" s="11">
        <v>45968</v>
      </c>
      <c r="AI6151" s="12">
        <f>IF(OR(AG6151="",AH6151=""),"",AH6151-AG6151)</f>
        <v>182.0</v>
      </c>
      <c r="AJ6151" s="13" t="b">
        <f>IF(OR(AI6151="",AA6151=""),"",AI6151=AA6151)</f>
        <v>1</v>
      </c>
      <c r="AK6151" s="13" t="b">
        <f>IF(AI6151="","",AI6151&gt;60)</f>
        <v>1</v>
      </c>
      <c r="AL6151" s="13" t="b">
        <f>IF(OR(Y6151=TRUE,AH6151=""),TRUE,FALSE)</f>
        <v>0</v>
      </c>
      <c r="AM6151" s="13" t="b">
        <f>IF(AI6151="","",AI6151&lt;0)</f>
        <v>0</v>
      </c>
      <c r="AN6151" s="13" t="str">
        <f>IF(AH6151="","No inspection date",IF(AI6151&lt;0,"Negative chronology",IF(AI6151&lt;=30,"0-30",IF(AI6151&lt;=60,"31-60",IF(AI6151&lt;=90,"61-90",IF(AI6151&lt;=180,"91-180","181+"))))))</f>
        <v>181+</v>
      </c>
      <c r="AO6151" s="13" t="str">
        <f>IF(OR(ISNUMBER(SEARCH("COMPLETED",K6151)),ISNUMBER(SEARCH("CLOSED",K6151))),"Closed/Completed","Other Active/Issued")</f>
        <v>Closed/Completed</v>
      </c>
    </row>
    <row r="6152" spans="1:41">
      <c r="A6152" t="s">
        <v>29930</v>
      </c>
      <c r="B6152" t="s">
        <v>87</v>
      </c>
      <c r="D6152" t="s">
        <v>88</v>
      </c>
      <c r="F6152" t="s">
        <v>29931</v>
      </c>
      <c r="H6152" t="s">
        <v>10282</v>
      </c>
      <c r="I6152" t="s">
        <v>6922</v>
      </c>
      <c r="J6152" t="s">
        <v>137</v>
      </c>
      <c r="K6152" t="s">
        <v>93</v>
      </c>
      <c r="M6152" t="s">
        <v>13977</v>
      </c>
      <c r="N6152" s="9">
        <v>98133</v>
      </c>
      <c r="O6152" t="s">
        <v>29932</v>
      </c>
      <c r="P6152" s="10">
        <v>47.72357266</v>
      </c>
      <c r="Q6152" s="10">
        <v>-122.34767003</v>
      </c>
      <c r="R6152" t="s">
        <v>13979</v>
      </c>
      <c r="S6152" s="7">
        <v>5</v>
      </c>
      <c r="T6152" s="7">
        <v>2025</v>
      </c>
      <c r="U6152" s="7">
        <v>2</v>
      </c>
      <c r="V6152">
        <v>5</v>
      </c>
      <c r="W6152">
        <v>2025</v>
      </c>
      <c r="X6152">
        <v>2</v>
      </c>
      <c r="Y6152" t="b">
        <v>0</v>
      </c>
      <c r="Z6152" t="b">
        <v>0</v>
      </c>
      <c r="AA6152">
        <v>8</v>
      </c>
      <c r="AB6152">
        <v>5</v>
      </c>
      <c r="AC6152" t="b">
        <v>0</v>
      </c>
      <c r="AD6152" t="b">
        <v>1</v>
      </c>
      <c r="AE6152" t="b">
        <v>0</v>
      </c>
      <c r="AF6152" t="b">
        <v>1</v>
      </c>
      <c r="AG6152" s="11">
        <v>45789</v>
      </c>
      <c r="AH6152" s="11">
        <v>45797</v>
      </c>
      <c r="AI6152" s="12">
        <f>IF(OR(AG6152="",AH6152=""),"",AH6152-AG6152)</f>
        <v>8.0</v>
      </c>
      <c r="AJ6152" s="13" t="b">
        <f>IF(OR(AI6152="",AA6152=""),"",AI6152=AA6152)</f>
        <v>1</v>
      </c>
      <c r="AK6152" s="13" t="b">
        <f>IF(AI6152="","",AI6152&gt;60)</f>
        <v>0</v>
      </c>
      <c r="AL6152" s="13" t="b">
        <f>IF(OR(Y6152=TRUE,AH6152=""),TRUE,FALSE)</f>
        <v>0</v>
      </c>
      <c r="AM6152" s="13" t="b">
        <f>IF(AI6152="","",AI6152&lt;0)</f>
        <v>0</v>
      </c>
      <c r="AN6152" s="13" t="str">
        <f>IF(AH6152="","No inspection date",IF(AI6152&lt;0,"Negative chronology",IF(AI6152&lt;=30,"0-30",IF(AI6152&lt;=60,"31-60",IF(AI6152&lt;=90,"61-90",IF(AI6152&lt;=180,"91-180","181+"))))))</f>
        <v>0-30</v>
      </c>
      <c r="AO6152" s="13" t="str">
        <f>IF(OR(ISNUMBER(SEARCH("COMPLETED",K6152)),ISNUMBER(SEARCH("CLOSED",K6152))),"Closed/Completed","Other Active/Issued")</f>
        <v>Closed/Completed</v>
      </c>
    </row>
    <row r="6153" spans="1:41">
      <c r="A6153" t="s">
        <v>29933</v>
      </c>
      <c r="B6153" t="s">
        <v>87</v>
      </c>
      <c r="D6153" t="s">
        <v>88</v>
      </c>
      <c r="F6153" t="s">
        <v>29934</v>
      </c>
      <c r="H6153" t="s">
        <v>6881</v>
      </c>
      <c r="I6153" t="s">
        <v>4503</v>
      </c>
      <c r="J6153" t="s">
        <v>137</v>
      </c>
      <c r="K6153" t="s">
        <v>93</v>
      </c>
      <c r="M6153" t="s">
        <v>29935</v>
      </c>
      <c r="N6153" s="9">
        <v>98116</v>
      </c>
      <c r="O6153" t="s">
        <v>29936</v>
      </c>
      <c r="P6153" s="10">
        <v>47.56979798</v>
      </c>
      <c r="Q6153" s="10">
        <v>-122.40937899</v>
      </c>
      <c r="R6153" t="s">
        <v>29937</v>
      </c>
      <c r="S6153" s="7">
        <v>5</v>
      </c>
      <c r="T6153" s="7">
        <v>2025</v>
      </c>
      <c r="U6153" s="7">
        <v>2</v>
      </c>
      <c r="V6153">
        <v>7</v>
      </c>
      <c r="W6153">
        <v>2025</v>
      </c>
      <c r="X6153">
        <v>3</v>
      </c>
      <c r="Y6153" t="b">
        <v>0</v>
      </c>
      <c r="Z6153" t="b">
        <v>0</v>
      </c>
      <c r="AA6153">
        <v>50</v>
      </c>
      <c r="AB6153">
        <v>1</v>
      </c>
      <c r="AC6153" t="b">
        <v>0</v>
      </c>
      <c r="AD6153" t="b">
        <v>1</v>
      </c>
      <c r="AE6153" t="b">
        <v>0</v>
      </c>
      <c r="AF6153" t="b">
        <v>1</v>
      </c>
      <c r="AG6153" s="11">
        <v>45790</v>
      </c>
      <c r="AH6153" s="11">
        <v>45840</v>
      </c>
      <c r="AI6153" s="12">
        <f>IF(OR(AG6153="",AH6153=""),"",AH6153-AG6153)</f>
        <v>50.0</v>
      </c>
      <c r="AJ6153" s="13" t="b">
        <f>IF(OR(AI6153="",AA6153=""),"",AI6153=AA6153)</f>
        <v>1</v>
      </c>
      <c r="AK6153" s="13" t="b">
        <f>IF(AI6153="","",AI6153&gt;60)</f>
        <v>0</v>
      </c>
      <c r="AL6153" s="13" t="b">
        <f>IF(OR(Y6153=TRUE,AH6153=""),TRUE,FALSE)</f>
        <v>0</v>
      </c>
      <c r="AM6153" s="13" t="b">
        <f>IF(AI6153="","",AI6153&lt;0)</f>
        <v>0</v>
      </c>
      <c r="AN6153" s="13" t="str">
        <f>IF(AH6153="","No inspection date",IF(AI6153&lt;0,"Negative chronology",IF(AI6153&lt;=30,"0-30",IF(AI6153&lt;=60,"31-60",IF(AI6153&lt;=90,"61-90",IF(AI6153&lt;=180,"91-180","181+"))))))</f>
        <v>31-60</v>
      </c>
      <c r="AO6153" s="13" t="str">
        <f>IF(OR(ISNUMBER(SEARCH("COMPLETED",K6153)),ISNUMBER(SEARCH("CLOSED",K6153))),"Closed/Completed","Other Active/Issued")</f>
        <v>Closed/Completed</v>
      </c>
    </row>
    <row r="6154" spans="1:41">
      <c r="A6154" t="s">
        <v>29938</v>
      </c>
      <c r="B6154" t="s">
        <v>87</v>
      </c>
      <c r="D6154" t="s">
        <v>88</v>
      </c>
      <c r="F6154" t="s">
        <v>29939</v>
      </c>
      <c r="H6154" t="s">
        <v>6881</v>
      </c>
      <c r="I6154" t="s">
        <v>10302</v>
      </c>
      <c r="J6154" t="s">
        <v>137</v>
      </c>
      <c r="K6154" t="s">
        <v>93</v>
      </c>
      <c r="M6154" t="s">
        <v>17690</v>
      </c>
      <c r="N6154" s="9">
        <v>98104</v>
      </c>
      <c r="O6154" t="s">
        <v>29940</v>
      </c>
      <c r="P6154" s="10">
        <v>47.59982559</v>
      </c>
      <c r="Q6154" s="10">
        <v>-122.32851868</v>
      </c>
      <c r="R6154" t="s">
        <v>17692</v>
      </c>
      <c r="S6154" s="7">
        <v>5</v>
      </c>
      <c r="T6154" s="7">
        <v>2025</v>
      </c>
      <c r="U6154" s="7">
        <v>2</v>
      </c>
      <c r="V6154">
        <v>6</v>
      </c>
      <c r="W6154">
        <v>2025</v>
      </c>
      <c r="X6154">
        <v>2</v>
      </c>
      <c r="Y6154" t="b">
        <v>0</v>
      </c>
      <c r="Z6154" t="b">
        <v>0</v>
      </c>
      <c r="AA6154">
        <v>36</v>
      </c>
      <c r="AB6154">
        <v>2</v>
      </c>
      <c r="AC6154" t="b">
        <v>0</v>
      </c>
      <c r="AD6154" t="b">
        <v>1</v>
      </c>
      <c r="AE6154" t="b">
        <v>0</v>
      </c>
      <c r="AF6154" t="b">
        <v>1</v>
      </c>
      <c r="AG6154" s="11">
        <v>45790</v>
      </c>
      <c r="AH6154" s="11">
        <v>45826</v>
      </c>
      <c r="AI6154" s="12">
        <f>IF(OR(AG6154="",AH6154=""),"",AH6154-AG6154)</f>
        <v>36.0</v>
      </c>
      <c r="AJ6154" s="13" t="b">
        <f>IF(OR(AI6154="",AA6154=""),"",AI6154=AA6154)</f>
        <v>1</v>
      </c>
      <c r="AK6154" s="13" t="b">
        <f>IF(AI6154="","",AI6154&gt;60)</f>
        <v>0</v>
      </c>
      <c r="AL6154" s="13" t="b">
        <f>IF(OR(Y6154=TRUE,AH6154=""),TRUE,FALSE)</f>
        <v>0</v>
      </c>
      <c r="AM6154" s="13" t="b">
        <f>IF(AI6154="","",AI6154&lt;0)</f>
        <v>0</v>
      </c>
      <c r="AN6154" s="13" t="str">
        <f>IF(AH6154="","No inspection date",IF(AI6154&lt;0,"Negative chronology",IF(AI6154&lt;=30,"0-30",IF(AI6154&lt;=60,"31-60",IF(AI6154&lt;=90,"61-90",IF(AI6154&lt;=180,"91-180","181+"))))))</f>
        <v>31-60</v>
      </c>
      <c r="AO6154" s="13" t="str">
        <f>IF(OR(ISNUMBER(SEARCH("COMPLETED",K6154)),ISNUMBER(SEARCH("CLOSED",K6154))),"Closed/Completed","Other Active/Issued")</f>
        <v>Closed/Completed</v>
      </c>
    </row>
    <row r="6155" spans="1:41">
      <c r="A6155" t="s">
        <v>29941</v>
      </c>
      <c r="B6155" t="s">
        <v>87</v>
      </c>
      <c r="D6155" t="s">
        <v>88</v>
      </c>
      <c r="F6155" t="s">
        <v>29942</v>
      </c>
      <c r="H6155" t="s">
        <v>5076</v>
      </c>
      <c r="I6155" t="s">
        <v>5216</v>
      </c>
      <c r="J6155" t="s">
        <v>137</v>
      </c>
      <c r="K6155" t="s">
        <v>93</v>
      </c>
      <c r="M6155" t="s">
        <v>29943</v>
      </c>
      <c r="N6155" s="9">
        <v>98109</v>
      </c>
      <c r="O6155" t="s">
        <v>29944</v>
      </c>
      <c r="P6155" s="10">
        <v>47.62361986</v>
      </c>
      <c r="Q6155" s="10">
        <v>-122.35456609</v>
      </c>
      <c r="R6155" t="s">
        <v>29945</v>
      </c>
      <c r="S6155" s="7">
        <v>5</v>
      </c>
      <c r="T6155" s="7">
        <v>2025</v>
      </c>
      <c r="U6155" s="7">
        <v>2</v>
      </c>
      <c r="V6155">
        <v>7</v>
      </c>
      <c r="W6155">
        <v>2025</v>
      </c>
      <c r="X6155">
        <v>3</v>
      </c>
      <c r="Y6155" t="b">
        <v>0</v>
      </c>
      <c r="Z6155" t="b">
        <v>0</v>
      </c>
      <c r="AA6155">
        <v>72</v>
      </c>
      <c r="AB6155">
        <v>7</v>
      </c>
      <c r="AC6155" t="b">
        <v>0</v>
      </c>
      <c r="AD6155" t="b">
        <v>1</v>
      </c>
      <c r="AE6155" t="b">
        <v>0</v>
      </c>
      <c r="AF6155" t="b">
        <v>1</v>
      </c>
      <c r="AG6155" s="11">
        <v>45791</v>
      </c>
      <c r="AH6155" s="11">
        <v>45863</v>
      </c>
      <c r="AI6155" s="12">
        <f>IF(OR(AG6155="",AH6155=""),"",AH6155-AG6155)</f>
        <v>72.0</v>
      </c>
      <c r="AJ6155" s="13" t="b">
        <f>IF(OR(AI6155="",AA6155=""),"",AI6155=AA6155)</f>
        <v>1</v>
      </c>
      <c r="AK6155" s="13" t="b">
        <f>IF(AI6155="","",AI6155&gt;60)</f>
        <v>1</v>
      </c>
      <c r="AL6155" s="13" t="b">
        <f>IF(OR(Y6155=TRUE,AH6155=""),TRUE,FALSE)</f>
        <v>0</v>
      </c>
      <c r="AM6155" s="13" t="b">
        <f>IF(AI6155="","",AI6155&lt;0)</f>
        <v>0</v>
      </c>
      <c r="AN6155" s="13" t="str">
        <f>IF(AH6155="","No inspection date",IF(AI6155&lt;0,"Negative chronology",IF(AI6155&lt;=30,"0-30",IF(AI6155&lt;=60,"31-60",IF(AI6155&lt;=90,"61-90",IF(AI6155&lt;=180,"91-180","181+"))))))</f>
        <v>61-90</v>
      </c>
      <c r="AO6155" s="13" t="str">
        <f>IF(OR(ISNUMBER(SEARCH("COMPLETED",K6155)),ISNUMBER(SEARCH("CLOSED",K6155))),"Closed/Completed","Other Active/Issued")</f>
        <v>Closed/Completed</v>
      </c>
    </row>
    <row r="6156" spans="1:41">
      <c r="A6156" t="s">
        <v>29946</v>
      </c>
      <c r="B6156" t="s">
        <v>87</v>
      </c>
      <c r="D6156" t="s">
        <v>88</v>
      </c>
      <c r="F6156" t="s">
        <v>29947</v>
      </c>
      <c r="H6156" t="s">
        <v>5076</v>
      </c>
      <c r="I6156" t="s">
        <v>16992</v>
      </c>
      <c r="J6156" t="s">
        <v>137</v>
      </c>
      <c r="K6156" t="s">
        <v>93</v>
      </c>
      <c r="M6156" t="s">
        <v>29948</v>
      </c>
      <c r="N6156" s="9">
        <v>98199</v>
      </c>
      <c r="O6156" t="s">
        <v>29949</v>
      </c>
      <c r="P6156" s="10">
        <v>47.66019373</v>
      </c>
      <c r="Q6156" s="10">
        <v>-122.39936154</v>
      </c>
      <c r="R6156" t="s">
        <v>22813</v>
      </c>
      <c r="S6156" s="7">
        <v>5</v>
      </c>
      <c r="T6156" s="7">
        <v>2025</v>
      </c>
      <c r="U6156" s="7">
        <v>2</v>
      </c>
      <c r="V6156">
        <v>6</v>
      </c>
      <c r="W6156">
        <v>2025</v>
      </c>
      <c r="X6156">
        <v>2</v>
      </c>
      <c r="Y6156" t="b">
        <v>0</v>
      </c>
      <c r="Z6156" t="b">
        <v>0</v>
      </c>
      <c r="AA6156">
        <v>34</v>
      </c>
      <c r="AB6156">
        <v>6</v>
      </c>
      <c r="AC6156" t="b">
        <v>0</v>
      </c>
      <c r="AD6156" t="b">
        <v>1</v>
      </c>
      <c r="AE6156" t="b">
        <v>0</v>
      </c>
      <c r="AF6156" t="b">
        <v>1</v>
      </c>
      <c r="AG6156" s="11">
        <v>45791</v>
      </c>
      <c r="AH6156" s="11">
        <v>45825</v>
      </c>
      <c r="AI6156" s="12">
        <f>IF(OR(AG6156="",AH6156=""),"",AH6156-AG6156)</f>
        <v>34.0</v>
      </c>
      <c r="AJ6156" s="13" t="b">
        <f>IF(OR(AI6156="",AA6156=""),"",AI6156=AA6156)</f>
        <v>1</v>
      </c>
      <c r="AK6156" s="13" t="b">
        <f>IF(AI6156="","",AI6156&gt;60)</f>
        <v>0</v>
      </c>
      <c r="AL6156" s="13" t="b">
        <f>IF(OR(Y6156=TRUE,AH6156=""),TRUE,FALSE)</f>
        <v>0</v>
      </c>
      <c r="AM6156" s="13" t="b">
        <f>IF(AI6156="","",AI6156&lt;0)</f>
        <v>0</v>
      </c>
      <c r="AN6156" s="13" t="str">
        <f>IF(AH6156="","No inspection date",IF(AI6156&lt;0,"Negative chronology",IF(AI6156&lt;=30,"0-30",IF(AI6156&lt;=60,"31-60",IF(AI6156&lt;=90,"61-90",IF(AI6156&lt;=180,"91-180","181+"))))))</f>
        <v>31-60</v>
      </c>
      <c r="AO6156" s="13" t="str">
        <f>IF(OR(ISNUMBER(SEARCH("COMPLETED",K6156)),ISNUMBER(SEARCH("CLOSED",K6156))),"Closed/Completed","Other Active/Issued")</f>
        <v>Closed/Completed</v>
      </c>
    </row>
    <row r="6157" spans="1:41">
      <c r="A6157" t="s">
        <v>29950</v>
      </c>
      <c r="B6157" t="s">
        <v>87</v>
      </c>
      <c r="D6157" t="s">
        <v>88</v>
      </c>
      <c r="F6157" t="s">
        <v>29951</v>
      </c>
      <c r="H6157" t="s">
        <v>5076</v>
      </c>
      <c r="I6157" t="s">
        <v>5257</v>
      </c>
      <c r="J6157" t="s">
        <v>137</v>
      </c>
      <c r="K6157" t="s">
        <v>93</v>
      </c>
      <c r="M6157" t="s">
        <v>29952</v>
      </c>
      <c r="N6157" s="9">
        <v>98108</v>
      </c>
      <c r="O6157" t="s">
        <v>29953</v>
      </c>
      <c r="P6157" s="10">
        <v>47.52753602</v>
      </c>
      <c r="Q6157" s="10">
        <v>-122.31799914</v>
      </c>
      <c r="R6157" t="s">
        <v>29954</v>
      </c>
      <c r="S6157" s="7">
        <v>5</v>
      </c>
      <c r="T6157" s="7">
        <v>2025</v>
      </c>
      <c r="U6157" s="7">
        <v>2</v>
      </c>
      <c r="V6157">
        <v>7</v>
      </c>
      <c r="W6157">
        <v>2025</v>
      </c>
      <c r="X6157">
        <v>3</v>
      </c>
      <c r="Y6157" t="b">
        <v>0</v>
      </c>
      <c r="Z6157" t="b">
        <v>0</v>
      </c>
      <c r="AA6157">
        <v>78</v>
      </c>
      <c r="AB6157">
        <v>1</v>
      </c>
      <c r="AC6157" t="b">
        <v>0</v>
      </c>
      <c r="AD6157" t="b">
        <v>1</v>
      </c>
      <c r="AE6157" t="b">
        <v>0</v>
      </c>
      <c r="AF6157" t="b">
        <v>1</v>
      </c>
      <c r="AG6157" s="11">
        <v>45791</v>
      </c>
      <c r="AH6157" s="11">
        <v>45869</v>
      </c>
      <c r="AI6157" s="12">
        <f>IF(OR(AG6157="",AH6157=""),"",AH6157-AG6157)</f>
        <v>78.0</v>
      </c>
      <c r="AJ6157" s="13" t="b">
        <f>IF(OR(AI6157="",AA6157=""),"",AI6157=AA6157)</f>
        <v>1</v>
      </c>
      <c r="AK6157" s="13" t="b">
        <f>IF(AI6157="","",AI6157&gt;60)</f>
        <v>1</v>
      </c>
      <c r="AL6157" s="13" t="b">
        <f>IF(OR(Y6157=TRUE,AH6157=""),TRUE,FALSE)</f>
        <v>0</v>
      </c>
      <c r="AM6157" s="13" t="b">
        <f>IF(AI6157="","",AI6157&lt;0)</f>
        <v>0</v>
      </c>
      <c r="AN6157" s="13" t="str">
        <f>IF(AH6157="","No inspection date",IF(AI6157&lt;0,"Negative chronology",IF(AI6157&lt;=30,"0-30",IF(AI6157&lt;=60,"31-60",IF(AI6157&lt;=90,"61-90",IF(AI6157&lt;=180,"91-180","181+"))))))</f>
        <v>61-90</v>
      </c>
      <c r="AO6157" s="13" t="str">
        <f>IF(OR(ISNUMBER(SEARCH("COMPLETED",K6157)),ISNUMBER(SEARCH("CLOSED",K6157))),"Closed/Completed","Other Active/Issued")</f>
        <v>Closed/Completed</v>
      </c>
    </row>
    <row r="6158" spans="1:41">
      <c r="A6158" t="s">
        <v>29955</v>
      </c>
      <c r="B6158" t="s">
        <v>87</v>
      </c>
      <c r="D6158" t="s">
        <v>88</v>
      </c>
      <c r="F6158" t="s">
        <v>29956</v>
      </c>
      <c r="H6158" t="s">
        <v>4765</v>
      </c>
      <c r="I6158" t="s">
        <v>4765</v>
      </c>
      <c r="J6158" t="s">
        <v>93</v>
      </c>
      <c r="K6158" t="s">
        <v>100</v>
      </c>
      <c r="M6158" t="s">
        <v>29957</v>
      </c>
      <c r="N6158" s="9">
        <v>98103</v>
      </c>
      <c r="O6158" t="s">
        <v>29958</v>
      </c>
      <c r="P6158" s="10">
        <v>47.68004176</v>
      </c>
      <c r="Q6158" s="10">
        <v>-122.3556623</v>
      </c>
      <c r="R6158" t="s">
        <v>29959</v>
      </c>
      <c r="S6158" s="7">
        <v>5</v>
      </c>
      <c r="T6158" s="7">
        <v>2025</v>
      </c>
      <c r="U6158" s="7">
        <v>2</v>
      </c>
      <c r="V6158">
        <v>5</v>
      </c>
      <c r="W6158">
        <v>2025</v>
      </c>
      <c r="X6158">
        <v>2</v>
      </c>
      <c r="Y6158" t="b">
        <v>0</v>
      </c>
      <c r="Z6158" t="b">
        <v>0</v>
      </c>
      <c r="AA6158">
        <v>0</v>
      </c>
      <c r="AB6158">
        <v>6</v>
      </c>
      <c r="AC6158" t="b">
        <v>0</v>
      </c>
      <c r="AD6158" t="b">
        <v>1</v>
      </c>
      <c r="AE6158" t="b">
        <v>0</v>
      </c>
      <c r="AF6158" t="b">
        <v>1</v>
      </c>
      <c r="AG6158" s="11">
        <v>45792</v>
      </c>
      <c r="AH6158" s="11">
        <v>45792</v>
      </c>
      <c r="AI6158" s="12">
        <f>IF(OR(AG6158="",AH6158=""),"",AH6158-AG6158)</f>
        <v>0.0</v>
      </c>
      <c r="AJ6158" s="13" t="b">
        <f>IF(OR(AI6158="",AA6158=""),"",AI6158=AA6158)</f>
        <v>1</v>
      </c>
      <c r="AK6158" s="13" t="b">
        <f>IF(AI6158="","",AI6158&gt;60)</f>
        <v>0</v>
      </c>
      <c r="AL6158" s="13" t="b">
        <f>IF(OR(Y6158=TRUE,AH6158=""),TRUE,FALSE)</f>
        <v>0</v>
      </c>
      <c r="AM6158" s="13" t="b">
        <f>IF(AI6158="","",AI6158&lt;0)</f>
        <v>0</v>
      </c>
      <c r="AN6158" s="13" t="str">
        <f>IF(AH6158="","No inspection date",IF(AI6158&lt;0,"Negative chronology",IF(AI6158&lt;=30,"0-30",IF(AI6158&lt;=60,"31-60",IF(AI6158&lt;=90,"61-90",IF(AI6158&lt;=180,"91-180","181+"))))))</f>
        <v>0-30</v>
      </c>
      <c r="AO6158" s="13" t="str">
        <f>IF(OR(ISNUMBER(SEARCH("COMPLETED",K6158)),ISNUMBER(SEARCH("CLOSED",K6158))),"Closed/Completed","Other Active/Issued")</f>
        <v>Other Active/Issued</v>
      </c>
    </row>
    <row r="6159" spans="1:41">
      <c r="A6159" t="s">
        <v>29960</v>
      </c>
      <c r="B6159" t="s">
        <v>87</v>
      </c>
      <c r="D6159" t="s">
        <v>88</v>
      </c>
      <c r="F6159" t="s">
        <v>29961</v>
      </c>
      <c r="H6159" t="s">
        <v>4765</v>
      </c>
      <c r="I6159" t="s">
        <v>5257</v>
      </c>
      <c r="J6159" t="s">
        <v>137</v>
      </c>
      <c r="K6159" t="s">
        <v>93</v>
      </c>
      <c r="M6159" t="s">
        <v>6997</v>
      </c>
      <c r="N6159" s="9">
        <v>98101</v>
      </c>
      <c r="O6159" t="s">
        <v>29962</v>
      </c>
      <c r="P6159" s="10">
        <v>47.60967965</v>
      </c>
      <c r="Q6159" s="10">
        <v>-122.32978562</v>
      </c>
      <c r="R6159" t="s">
        <v>6999</v>
      </c>
      <c r="S6159" s="7">
        <v>5</v>
      </c>
      <c r="T6159" s="7">
        <v>2025</v>
      </c>
      <c r="U6159" s="7">
        <v>2</v>
      </c>
      <c r="V6159">
        <v>7</v>
      </c>
      <c r="W6159">
        <v>2025</v>
      </c>
      <c r="X6159">
        <v>3</v>
      </c>
      <c r="Y6159" t="b">
        <v>0</v>
      </c>
      <c r="Z6159" t="b">
        <v>0</v>
      </c>
      <c r="AA6159">
        <v>77</v>
      </c>
      <c r="AB6159">
        <v>7</v>
      </c>
      <c r="AC6159" t="b">
        <v>0</v>
      </c>
      <c r="AD6159" t="b">
        <v>1</v>
      </c>
      <c r="AE6159" t="b">
        <v>0</v>
      </c>
      <c r="AF6159" t="b">
        <v>1</v>
      </c>
      <c r="AG6159" s="11">
        <v>45792</v>
      </c>
      <c r="AH6159" s="11">
        <v>45869</v>
      </c>
      <c r="AI6159" s="12">
        <f>IF(OR(AG6159="",AH6159=""),"",AH6159-AG6159)</f>
        <v>77.0</v>
      </c>
      <c r="AJ6159" s="13" t="b">
        <f>IF(OR(AI6159="",AA6159=""),"",AI6159=AA6159)</f>
        <v>1</v>
      </c>
      <c r="AK6159" s="13" t="b">
        <f>IF(AI6159="","",AI6159&gt;60)</f>
        <v>1</v>
      </c>
      <c r="AL6159" s="13" t="b">
        <f>IF(OR(Y6159=TRUE,AH6159=""),TRUE,FALSE)</f>
        <v>0</v>
      </c>
      <c r="AM6159" s="13" t="b">
        <f>IF(AI6159="","",AI6159&lt;0)</f>
        <v>0</v>
      </c>
      <c r="AN6159" s="13" t="str">
        <f>IF(AH6159="","No inspection date",IF(AI6159&lt;0,"Negative chronology",IF(AI6159&lt;=30,"0-30",IF(AI6159&lt;=60,"31-60",IF(AI6159&lt;=90,"61-90",IF(AI6159&lt;=180,"91-180","181+"))))))</f>
        <v>61-90</v>
      </c>
      <c r="AO6159" s="13" t="str">
        <f>IF(OR(ISNUMBER(SEARCH("COMPLETED",K6159)),ISNUMBER(SEARCH("CLOSED",K6159))),"Closed/Completed","Other Active/Issued")</f>
        <v>Closed/Completed</v>
      </c>
    </row>
    <row r="6160" spans="1:41">
      <c r="A6160" t="s">
        <v>29963</v>
      </c>
      <c r="B6160" t="s">
        <v>87</v>
      </c>
      <c r="D6160" t="s">
        <v>88</v>
      </c>
      <c r="F6160" t="s">
        <v>29964</v>
      </c>
      <c r="H6160" t="s">
        <v>4765</v>
      </c>
      <c r="I6160" t="s">
        <v>13301</v>
      </c>
      <c r="J6160" t="s">
        <v>137</v>
      </c>
      <c r="K6160" t="s">
        <v>93</v>
      </c>
      <c r="M6160" t="s">
        <v>29965</v>
      </c>
      <c r="N6160" s="9">
        <v>98109</v>
      </c>
      <c r="O6160" t="s">
        <v>29966</v>
      </c>
      <c r="P6160" s="10">
        <v>47.63342989</v>
      </c>
      <c r="Q6160" s="10">
        <v>-122.34519202</v>
      </c>
      <c r="R6160" t="s">
        <v>29967</v>
      </c>
      <c r="S6160" s="7">
        <v>5</v>
      </c>
      <c r="T6160" s="7">
        <v>2025</v>
      </c>
      <c r="U6160" s="7">
        <v>2</v>
      </c>
      <c r="V6160">
        <v>10</v>
      </c>
      <c r="W6160">
        <v>2025</v>
      </c>
      <c r="X6160">
        <v>4</v>
      </c>
      <c r="Y6160" t="b">
        <v>0</v>
      </c>
      <c r="Z6160" t="b">
        <v>0</v>
      </c>
      <c r="AA6160">
        <v>154</v>
      </c>
      <c r="AB6160">
        <v>7</v>
      </c>
      <c r="AC6160" t="b">
        <v>0</v>
      </c>
      <c r="AD6160" t="b">
        <v>1</v>
      </c>
      <c r="AE6160" t="b">
        <v>0</v>
      </c>
      <c r="AF6160" t="b">
        <v>1</v>
      </c>
      <c r="AG6160" s="11">
        <v>45792</v>
      </c>
      <c r="AH6160" s="11">
        <v>45946</v>
      </c>
      <c r="AI6160" s="12">
        <f>IF(OR(AG6160="",AH6160=""),"",AH6160-AG6160)</f>
        <v>154.0</v>
      </c>
      <c r="AJ6160" s="13" t="b">
        <f>IF(OR(AI6160="",AA6160=""),"",AI6160=AA6160)</f>
        <v>1</v>
      </c>
      <c r="AK6160" s="13" t="b">
        <f>IF(AI6160="","",AI6160&gt;60)</f>
        <v>1</v>
      </c>
      <c r="AL6160" s="13" t="b">
        <f>IF(OR(Y6160=TRUE,AH6160=""),TRUE,FALSE)</f>
        <v>0</v>
      </c>
      <c r="AM6160" s="13" t="b">
        <f>IF(AI6160="","",AI6160&lt;0)</f>
        <v>0</v>
      </c>
      <c r="AN6160" s="13" t="str">
        <f>IF(AH6160="","No inspection date",IF(AI6160&lt;0,"Negative chronology",IF(AI6160&lt;=30,"0-30",IF(AI6160&lt;=60,"31-60",IF(AI6160&lt;=90,"61-90",IF(AI6160&lt;=180,"91-180","181+"))))))</f>
        <v>91-180</v>
      </c>
      <c r="AO6160" s="13" t="str">
        <f>IF(OR(ISNUMBER(SEARCH("COMPLETED",K6160)),ISNUMBER(SEARCH("CLOSED",K6160))),"Closed/Completed","Other Active/Issued")</f>
        <v>Closed/Completed</v>
      </c>
    </row>
    <row r="6161" spans="1:41">
      <c r="A6161" t="s">
        <v>29968</v>
      </c>
      <c r="B6161" t="s">
        <v>87</v>
      </c>
      <c r="D6161" t="s">
        <v>88</v>
      </c>
      <c r="F6161" t="s">
        <v>29969</v>
      </c>
      <c r="H6161" t="s">
        <v>5082</v>
      </c>
      <c r="I6161" t="s">
        <v>6910</v>
      </c>
      <c r="J6161" t="s">
        <v>93</v>
      </c>
      <c r="K6161" t="s">
        <v>100</v>
      </c>
      <c r="M6161" t="s">
        <v>29970</v>
      </c>
      <c r="N6161" s="9">
        <v>98105</v>
      </c>
      <c r="O6161" t="s">
        <v>29971</v>
      </c>
      <c r="P6161" s="10">
        <v>47.65250086</v>
      </c>
      <c r="Q6161" s="10">
        <v>-122.27907762</v>
      </c>
      <c r="R6161" t="s">
        <v>29972</v>
      </c>
      <c r="S6161" s="7">
        <v>5</v>
      </c>
      <c r="T6161" s="7">
        <v>2025</v>
      </c>
      <c r="U6161" s="7">
        <v>2</v>
      </c>
      <c r="V6161">
        <v>5</v>
      </c>
      <c r="W6161">
        <v>2025</v>
      </c>
      <c r="X6161">
        <v>2</v>
      </c>
      <c r="Y6161" t="b">
        <v>0</v>
      </c>
      <c r="Z6161" t="b">
        <v>0</v>
      </c>
      <c r="AA6161">
        <v>-14</v>
      </c>
      <c r="AB6161">
        <v>4</v>
      </c>
      <c r="AC6161" t="b">
        <v>0</v>
      </c>
      <c r="AD6161" t="b">
        <v>1</v>
      </c>
      <c r="AE6161" t="b">
        <v>0</v>
      </c>
      <c r="AF6161" t="b">
        <v>1</v>
      </c>
      <c r="AG6161" s="11">
        <v>45793</v>
      </c>
      <c r="AH6161" s="11">
        <v>45779</v>
      </c>
      <c r="AI6161" s="12">
        <f>IF(OR(AG6161="",AH6161=""),"",AH6161-AG6161)</f>
        <v>-14.0</v>
      </c>
      <c r="AJ6161" s="13" t="b">
        <f>IF(OR(AI6161="",AA6161=""),"",AI6161=AA6161)</f>
        <v>1</v>
      </c>
      <c r="AK6161" s="13" t="b">
        <f>IF(AI6161="","",AI6161&gt;60)</f>
        <v>0</v>
      </c>
      <c r="AL6161" s="13" t="b">
        <f>IF(OR(Y6161=TRUE,AH6161=""),TRUE,FALSE)</f>
        <v>0</v>
      </c>
      <c r="AM6161" s="13" t="b">
        <f>IF(AI6161="","",AI6161&lt;0)</f>
        <v>1</v>
      </c>
      <c r="AN6161" s="13" t="str">
        <f>IF(AH6161="","No inspection date",IF(AI6161&lt;0,"Negative chronology",IF(AI6161&lt;=30,"0-30",IF(AI6161&lt;=60,"31-60",IF(AI6161&lt;=90,"61-90",IF(AI6161&lt;=180,"91-180","181+"))))))</f>
        <v>Negative chronology</v>
      </c>
      <c r="AO6161" s="13" t="str">
        <f>IF(OR(ISNUMBER(SEARCH("COMPLETED",K6161)),ISNUMBER(SEARCH("CLOSED",K6161))),"Closed/Completed","Other Active/Issued")</f>
        <v>Other Active/Issued</v>
      </c>
    </row>
    <row r="6162" spans="1:41">
      <c r="A6162" t="s">
        <v>29973</v>
      </c>
      <c r="B6162" t="s">
        <v>87</v>
      </c>
      <c r="D6162" t="s">
        <v>88</v>
      </c>
      <c r="F6162" t="s">
        <v>29974</v>
      </c>
      <c r="H6162" t="s">
        <v>6922</v>
      </c>
      <c r="I6162" t="s">
        <v>5460</v>
      </c>
      <c r="J6162" t="s">
        <v>137</v>
      </c>
      <c r="K6162" t="s">
        <v>93</v>
      </c>
      <c r="M6162" t="s">
        <v>29975</v>
      </c>
      <c r="N6162" s="9">
        <v>98109</v>
      </c>
      <c r="O6162" t="s">
        <v>29976</v>
      </c>
      <c r="P6162" s="10">
        <v>47.62289459</v>
      </c>
      <c r="Q6162" s="10">
        <v>-122.3333689</v>
      </c>
      <c r="R6162" t="s">
        <v>29977</v>
      </c>
      <c r="S6162" s="7">
        <v>5</v>
      </c>
      <c r="T6162" s="7">
        <v>2025</v>
      </c>
      <c r="U6162" s="7">
        <v>2</v>
      </c>
      <c r="V6162">
        <v>10</v>
      </c>
      <c r="W6162">
        <v>2025</v>
      </c>
      <c r="X6162">
        <v>4</v>
      </c>
      <c r="Y6162" t="b">
        <v>0</v>
      </c>
      <c r="Z6162" t="b">
        <v>0</v>
      </c>
      <c r="AA6162">
        <v>155</v>
      </c>
      <c r="AB6162">
        <v>7</v>
      </c>
      <c r="AC6162" t="b">
        <v>0</v>
      </c>
      <c r="AD6162" t="b">
        <v>1</v>
      </c>
      <c r="AE6162" t="b">
        <v>0</v>
      </c>
      <c r="AF6162" t="b">
        <v>1</v>
      </c>
      <c r="AG6162" s="11">
        <v>45797</v>
      </c>
      <c r="AH6162" s="11">
        <v>45952</v>
      </c>
      <c r="AI6162" s="12">
        <f>IF(OR(AG6162="",AH6162=""),"",AH6162-AG6162)</f>
        <v>155.0</v>
      </c>
      <c r="AJ6162" s="13" t="b">
        <f>IF(OR(AI6162="",AA6162=""),"",AI6162=AA6162)</f>
        <v>1</v>
      </c>
      <c r="AK6162" s="13" t="b">
        <f>IF(AI6162="","",AI6162&gt;60)</f>
        <v>1</v>
      </c>
      <c r="AL6162" s="13" t="b">
        <f>IF(OR(Y6162=TRUE,AH6162=""),TRUE,FALSE)</f>
        <v>0</v>
      </c>
      <c r="AM6162" s="13" t="b">
        <f>IF(AI6162="","",AI6162&lt;0)</f>
        <v>0</v>
      </c>
      <c r="AN6162" s="13" t="str">
        <f>IF(AH6162="","No inspection date",IF(AI6162&lt;0,"Negative chronology",IF(AI6162&lt;=30,"0-30",IF(AI6162&lt;=60,"31-60",IF(AI6162&lt;=90,"61-90",IF(AI6162&lt;=180,"91-180","181+"))))))</f>
        <v>91-180</v>
      </c>
      <c r="AO6162" s="13" t="str">
        <f>IF(OR(ISNUMBER(SEARCH("COMPLETED",K6162)),ISNUMBER(SEARCH("CLOSED",K6162))),"Closed/Completed","Other Active/Issued")</f>
        <v>Closed/Completed</v>
      </c>
    </row>
    <row r="6163" spans="1:41">
      <c r="A6163" t="s">
        <v>29978</v>
      </c>
      <c r="B6163" t="s">
        <v>87</v>
      </c>
      <c r="D6163" t="s">
        <v>88</v>
      </c>
      <c r="F6163" t="s">
        <v>29979</v>
      </c>
      <c r="H6163" t="s">
        <v>5087</v>
      </c>
      <c r="I6163" t="s">
        <v>1521</v>
      </c>
      <c r="J6163" t="s">
        <v>93</v>
      </c>
      <c r="K6163" t="s">
        <v>93</v>
      </c>
      <c r="M6163" t="s">
        <v>29980</v>
      </c>
      <c r="O6163" t="s">
        <v>29981</v>
      </c>
      <c r="P6163" s="10">
        <v>47.55984918</v>
      </c>
      <c r="Q6163" s="10">
        <v>-122.36255855</v>
      </c>
      <c r="R6163" t="s">
        <v>29982</v>
      </c>
      <c r="S6163" s="7">
        <v>5</v>
      </c>
      <c r="T6163" s="7">
        <v>2025</v>
      </c>
      <c r="U6163" s="7">
        <v>2</v>
      </c>
      <c r="V6163">
        <v>11</v>
      </c>
      <c r="W6163">
        <v>2025</v>
      </c>
      <c r="X6163">
        <v>4</v>
      </c>
      <c r="Y6163" t="b">
        <v>0</v>
      </c>
      <c r="Z6163" t="b">
        <v>0</v>
      </c>
      <c r="AA6163">
        <v>168</v>
      </c>
      <c r="AB6163">
        <v>1</v>
      </c>
      <c r="AC6163" t="b">
        <v>0</v>
      </c>
      <c r="AD6163" t="b">
        <v>1</v>
      </c>
      <c r="AE6163" t="b">
        <v>0</v>
      </c>
      <c r="AF6163" t="b">
        <v>1</v>
      </c>
      <c r="AG6163" s="11">
        <v>45798</v>
      </c>
      <c r="AH6163" s="11">
        <v>45966</v>
      </c>
      <c r="AI6163" s="12">
        <f>IF(OR(AG6163="",AH6163=""),"",AH6163-AG6163)</f>
        <v>168.0</v>
      </c>
      <c r="AJ6163" s="13" t="b">
        <f>IF(OR(AI6163="",AA6163=""),"",AI6163=AA6163)</f>
        <v>1</v>
      </c>
      <c r="AK6163" s="13" t="b">
        <f>IF(AI6163="","",AI6163&gt;60)</f>
        <v>1</v>
      </c>
      <c r="AL6163" s="13" t="b">
        <f>IF(OR(Y6163=TRUE,AH6163=""),TRUE,FALSE)</f>
        <v>0</v>
      </c>
      <c r="AM6163" s="13" t="b">
        <f>IF(AI6163="","",AI6163&lt;0)</f>
        <v>0</v>
      </c>
      <c r="AN6163" s="13" t="str">
        <f>IF(AH6163="","No inspection date",IF(AI6163&lt;0,"Negative chronology",IF(AI6163&lt;=30,"0-30",IF(AI6163&lt;=60,"31-60",IF(AI6163&lt;=90,"61-90",IF(AI6163&lt;=180,"91-180","181+"))))))</f>
        <v>91-180</v>
      </c>
      <c r="AO6163" s="13" t="str">
        <f>IF(OR(ISNUMBER(SEARCH("COMPLETED",K6163)),ISNUMBER(SEARCH("CLOSED",K6163))),"Closed/Completed","Other Active/Issued")</f>
        <v>Closed/Completed</v>
      </c>
    </row>
    <row r="6164" spans="1:41">
      <c r="A6164" t="s">
        <v>29983</v>
      </c>
      <c r="B6164" t="s">
        <v>87</v>
      </c>
      <c r="D6164" t="s">
        <v>88</v>
      </c>
      <c r="F6164" t="s">
        <v>29984</v>
      </c>
      <c r="H6164" t="s">
        <v>5087</v>
      </c>
      <c r="I6164" t="s">
        <v>6922</v>
      </c>
      <c r="J6164" t="s">
        <v>93</v>
      </c>
      <c r="K6164" t="s">
        <v>115</v>
      </c>
      <c r="M6164" t="s">
        <v>29985</v>
      </c>
      <c r="O6164" t="s">
        <v>29986</v>
      </c>
      <c r="P6164" s="10">
        <v>47.65829051</v>
      </c>
      <c r="Q6164" s="10">
        <v>-122.32126028</v>
      </c>
      <c r="R6164" t="s">
        <v>29987</v>
      </c>
      <c r="S6164" s="7">
        <v>5</v>
      </c>
      <c r="T6164" s="7">
        <v>2025</v>
      </c>
      <c r="U6164" s="7">
        <v>2</v>
      </c>
      <c r="V6164">
        <v>5</v>
      </c>
      <c r="W6164">
        <v>2025</v>
      </c>
      <c r="X6164">
        <v>2</v>
      </c>
      <c r="Y6164" t="b">
        <v>0</v>
      </c>
      <c r="Z6164" t="b">
        <v>0</v>
      </c>
      <c r="AA6164">
        <v>-1</v>
      </c>
      <c r="AB6164">
        <v>4</v>
      </c>
      <c r="AC6164" t="b">
        <v>0</v>
      </c>
      <c r="AD6164" t="b">
        <v>1</v>
      </c>
      <c r="AE6164" t="b">
        <v>0</v>
      </c>
      <c r="AF6164" t="b">
        <v>1</v>
      </c>
      <c r="AG6164" s="11">
        <v>45798</v>
      </c>
      <c r="AH6164" s="11">
        <v>45797</v>
      </c>
      <c r="AI6164" s="12">
        <f>IF(OR(AG6164="",AH6164=""),"",AH6164-AG6164)</f>
        <v>-1.0</v>
      </c>
      <c r="AJ6164" s="13" t="b">
        <f>IF(OR(AI6164="",AA6164=""),"",AI6164=AA6164)</f>
        <v>1</v>
      </c>
      <c r="AK6164" s="13" t="b">
        <f>IF(AI6164="","",AI6164&gt;60)</f>
        <v>0</v>
      </c>
      <c r="AL6164" s="13" t="b">
        <f>IF(OR(Y6164=TRUE,AH6164=""),TRUE,FALSE)</f>
        <v>0</v>
      </c>
      <c r="AM6164" s="13" t="b">
        <f>IF(AI6164="","",AI6164&lt;0)</f>
        <v>1</v>
      </c>
      <c r="AN6164" s="13" t="str">
        <f>IF(AH6164="","No inspection date",IF(AI6164&lt;0,"Negative chronology",IF(AI6164&lt;=30,"0-30",IF(AI6164&lt;=60,"31-60",IF(AI6164&lt;=90,"61-90",IF(AI6164&lt;=180,"91-180","181+"))))))</f>
        <v>Negative chronology</v>
      </c>
      <c r="AO6164" s="13" t="str">
        <f>IF(OR(ISNUMBER(SEARCH("COMPLETED",K6164)),ISNUMBER(SEARCH("CLOSED",K6164))),"Closed/Completed","Other Active/Issued")</f>
        <v>Other Active/Issued</v>
      </c>
    </row>
    <row r="6165" spans="1:41">
      <c r="A6165" t="s">
        <v>29988</v>
      </c>
      <c r="B6165" t="s">
        <v>87</v>
      </c>
      <c r="D6165" t="s">
        <v>88</v>
      </c>
      <c r="F6165" t="s">
        <v>29989</v>
      </c>
      <c r="H6165" t="s">
        <v>5087</v>
      </c>
      <c r="I6165" t="s">
        <v>13301</v>
      </c>
      <c r="J6165" t="s">
        <v>137</v>
      </c>
      <c r="K6165" t="s">
        <v>93</v>
      </c>
      <c r="M6165" t="s">
        <v>6610</v>
      </c>
      <c r="N6165" s="9">
        <v>98104</v>
      </c>
      <c r="O6165" t="s">
        <v>29990</v>
      </c>
      <c r="P6165" s="10">
        <v>47.61099688</v>
      </c>
      <c r="Q6165" s="10">
        <v>-122.32166914</v>
      </c>
      <c r="R6165" t="s">
        <v>6612</v>
      </c>
      <c r="S6165" s="7">
        <v>5</v>
      </c>
      <c r="T6165" s="7">
        <v>2025</v>
      </c>
      <c r="U6165" s="7">
        <v>2</v>
      </c>
      <c r="V6165">
        <v>10</v>
      </c>
      <c r="W6165">
        <v>2025</v>
      </c>
      <c r="X6165">
        <v>4</v>
      </c>
      <c r="Y6165" t="b">
        <v>0</v>
      </c>
      <c r="Z6165" t="b">
        <v>0</v>
      </c>
      <c r="AA6165">
        <v>148</v>
      </c>
      <c r="AB6165">
        <v>3</v>
      </c>
      <c r="AC6165" t="b">
        <v>0</v>
      </c>
      <c r="AD6165" t="b">
        <v>1</v>
      </c>
      <c r="AE6165" t="b">
        <v>0</v>
      </c>
      <c r="AF6165" t="b">
        <v>1</v>
      </c>
      <c r="AG6165" s="11">
        <v>45798</v>
      </c>
      <c r="AH6165" s="11">
        <v>45946</v>
      </c>
      <c r="AI6165" s="12">
        <f>IF(OR(AG6165="",AH6165=""),"",AH6165-AG6165)</f>
        <v>148.0</v>
      </c>
      <c r="AJ6165" s="13" t="b">
        <f>IF(OR(AI6165="",AA6165=""),"",AI6165=AA6165)</f>
        <v>1</v>
      </c>
      <c r="AK6165" s="13" t="b">
        <f>IF(AI6165="","",AI6165&gt;60)</f>
        <v>1</v>
      </c>
      <c r="AL6165" s="13" t="b">
        <f>IF(OR(Y6165=TRUE,AH6165=""),TRUE,FALSE)</f>
        <v>0</v>
      </c>
      <c r="AM6165" s="13" t="b">
        <f>IF(AI6165="","",AI6165&lt;0)</f>
        <v>0</v>
      </c>
      <c r="AN6165" s="13" t="str">
        <f>IF(AH6165="","No inspection date",IF(AI6165&lt;0,"Negative chronology",IF(AI6165&lt;=30,"0-30",IF(AI6165&lt;=60,"31-60",IF(AI6165&lt;=90,"61-90",IF(AI6165&lt;=180,"91-180","181+"))))))</f>
        <v>91-180</v>
      </c>
      <c r="AO6165" s="13" t="str">
        <f>IF(OR(ISNUMBER(SEARCH("COMPLETED",K6165)),ISNUMBER(SEARCH("CLOSED",K6165))),"Closed/Completed","Other Active/Issued")</f>
        <v>Closed/Completed</v>
      </c>
    </row>
    <row r="6166" spans="1:41">
      <c r="A6166" t="s">
        <v>29991</v>
      </c>
      <c r="B6166" t="s">
        <v>87</v>
      </c>
      <c r="D6166" t="s">
        <v>88</v>
      </c>
      <c r="F6166" t="s">
        <v>29992</v>
      </c>
      <c r="H6166" t="s">
        <v>6926</v>
      </c>
      <c r="I6166" t="s">
        <v>13170</v>
      </c>
      <c r="J6166" t="s">
        <v>137</v>
      </c>
      <c r="K6166" t="s">
        <v>93</v>
      </c>
      <c r="M6166" t="s">
        <v>29993</v>
      </c>
      <c r="N6166" s="9">
        <v>98125</v>
      </c>
      <c r="O6166" t="s">
        <v>29994</v>
      </c>
      <c r="P6166" s="10">
        <v>47.72878549</v>
      </c>
      <c r="Q6166" s="10">
        <v>-122.30485481</v>
      </c>
      <c r="R6166" t="s">
        <v>29995</v>
      </c>
      <c r="S6166" s="7">
        <v>5</v>
      </c>
      <c r="T6166" s="7">
        <v>2025</v>
      </c>
      <c r="U6166" s="7">
        <v>2</v>
      </c>
      <c r="V6166">
        <v>8</v>
      </c>
      <c r="W6166">
        <v>2025</v>
      </c>
      <c r="X6166">
        <v>3</v>
      </c>
      <c r="Y6166" t="b">
        <v>0</v>
      </c>
      <c r="Z6166" t="b">
        <v>0</v>
      </c>
      <c r="AA6166">
        <v>71</v>
      </c>
      <c r="AB6166">
        <v>5</v>
      </c>
      <c r="AC6166" t="b">
        <v>0</v>
      </c>
      <c r="AD6166" t="b">
        <v>1</v>
      </c>
      <c r="AE6166" t="b">
        <v>0</v>
      </c>
      <c r="AF6166" t="b">
        <v>1</v>
      </c>
      <c r="AG6166" s="11">
        <v>45799</v>
      </c>
      <c r="AH6166" s="11">
        <v>45870</v>
      </c>
      <c r="AI6166" s="12">
        <f>IF(OR(AG6166="",AH6166=""),"",AH6166-AG6166)</f>
        <v>71.0</v>
      </c>
      <c r="AJ6166" s="13" t="b">
        <f>IF(OR(AI6166="",AA6166=""),"",AI6166=AA6166)</f>
        <v>1</v>
      </c>
      <c r="AK6166" s="13" t="b">
        <f>IF(AI6166="","",AI6166&gt;60)</f>
        <v>1</v>
      </c>
      <c r="AL6166" s="13" t="b">
        <f>IF(OR(Y6166=TRUE,AH6166=""),TRUE,FALSE)</f>
        <v>0</v>
      </c>
      <c r="AM6166" s="13" t="b">
        <f>IF(AI6166="","",AI6166&lt;0)</f>
        <v>0</v>
      </c>
      <c r="AN6166" s="13" t="str">
        <f>IF(AH6166="","No inspection date",IF(AI6166&lt;0,"Negative chronology",IF(AI6166&lt;=30,"0-30",IF(AI6166&lt;=60,"31-60",IF(AI6166&lt;=90,"61-90",IF(AI6166&lt;=180,"91-180","181+"))))))</f>
        <v>61-90</v>
      </c>
      <c r="AO6166" s="13" t="str">
        <f>IF(OR(ISNUMBER(SEARCH("COMPLETED",K6166)),ISNUMBER(SEARCH("CLOSED",K6166))),"Closed/Completed","Other Active/Issued")</f>
        <v>Closed/Completed</v>
      </c>
    </row>
    <row r="6167" spans="1:41">
      <c r="A6167" t="s">
        <v>29996</v>
      </c>
      <c r="B6167" t="s">
        <v>87</v>
      </c>
      <c r="D6167" t="s">
        <v>88</v>
      </c>
      <c r="F6167" t="s">
        <v>29997</v>
      </c>
      <c r="H6167" t="s">
        <v>6926</v>
      </c>
      <c r="I6167" t="s">
        <v>5182</v>
      </c>
      <c r="J6167" t="s">
        <v>137</v>
      </c>
      <c r="K6167" t="s">
        <v>93</v>
      </c>
      <c r="M6167" t="s">
        <v>29998</v>
      </c>
      <c r="N6167" s="9">
        <v>98144</v>
      </c>
      <c r="O6167" t="s">
        <v>29999</v>
      </c>
      <c r="P6167" s="10">
        <v>47.58668656</v>
      </c>
      <c r="Q6167" s="10">
        <v>-122.31634157</v>
      </c>
      <c r="R6167" t="s">
        <v>30000</v>
      </c>
      <c r="S6167" s="7">
        <v>5</v>
      </c>
      <c r="T6167" s="7">
        <v>2025</v>
      </c>
      <c r="U6167" s="7">
        <v>2</v>
      </c>
      <c r="V6167">
        <v>7</v>
      </c>
      <c r="W6167">
        <v>2025</v>
      </c>
      <c r="X6167">
        <v>3</v>
      </c>
      <c r="Y6167" t="b">
        <v>0</v>
      </c>
      <c r="Z6167" t="b">
        <v>0</v>
      </c>
      <c r="AA6167">
        <v>54</v>
      </c>
      <c r="AB6167">
        <v>2</v>
      </c>
      <c r="AC6167" t="b">
        <v>0</v>
      </c>
      <c r="AD6167" t="b">
        <v>1</v>
      </c>
      <c r="AE6167" t="b">
        <v>0</v>
      </c>
      <c r="AF6167" t="b">
        <v>1</v>
      </c>
      <c r="AG6167" s="11">
        <v>45799</v>
      </c>
      <c r="AH6167" s="11">
        <v>45853</v>
      </c>
      <c r="AI6167" s="12">
        <f>IF(OR(AG6167="",AH6167=""),"",AH6167-AG6167)</f>
        <v>54.0</v>
      </c>
      <c r="AJ6167" s="13" t="b">
        <f>IF(OR(AI6167="",AA6167=""),"",AI6167=AA6167)</f>
        <v>1</v>
      </c>
      <c r="AK6167" s="13" t="b">
        <f>IF(AI6167="","",AI6167&gt;60)</f>
        <v>0</v>
      </c>
      <c r="AL6167" s="13" t="b">
        <f>IF(OR(Y6167=TRUE,AH6167=""),TRUE,FALSE)</f>
        <v>0</v>
      </c>
      <c r="AM6167" s="13" t="b">
        <f>IF(AI6167="","",AI6167&lt;0)</f>
        <v>0</v>
      </c>
      <c r="AN6167" s="13" t="str">
        <f>IF(AH6167="","No inspection date",IF(AI6167&lt;0,"Negative chronology",IF(AI6167&lt;=30,"0-30",IF(AI6167&lt;=60,"31-60",IF(AI6167&lt;=90,"61-90",IF(AI6167&lt;=180,"91-180","181+"))))))</f>
        <v>31-60</v>
      </c>
      <c r="AO6167" s="13" t="str">
        <f>IF(OR(ISNUMBER(SEARCH("COMPLETED",K6167)),ISNUMBER(SEARCH("CLOSED",K6167))),"Closed/Completed","Other Active/Issued")</f>
        <v>Closed/Completed</v>
      </c>
    </row>
    <row r="6168" spans="1:41">
      <c r="A6168" t="s">
        <v>30001</v>
      </c>
      <c r="B6168" t="s">
        <v>87</v>
      </c>
      <c r="D6168" t="s">
        <v>88</v>
      </c>
      <c r="F6168" t="s">
        <v>30002</v>
      </c>
      <c r="H6168" t="s">
        <v>5099</v>
      </c>
      <c r="K6168" t="s">
        <v>100</v>
      </c>
      <c r="M6168" t="s">
        <v>6278</v>
      </c>
      <c r="N6168" s="9">
        <v>98144</v>
      </c>
      <c r="O6168" t="s">
        <v>30003</v>
      </c>
      <c r="P6168" s="10">
        <v>47.59658395</v>
      </c>
      <c r="Q6168" s="10">
        <v>-122.29666583</v>
      </c>
      <c r="R6168" t="s">
        <v>6280</v>
      </c>
      <c r="S6168" s="7">
        <v>5</v>
      </c>
      <c r="T6168" s="7">
        <v>2025</v>
      </c>
      <c r="U6168" s="7">
        <v>2</v>
      </c>
      <c r="Y6168" t="b">
        <v>1</v>
      </c>
      <c r="Z6168" t="b">
        <v>1</v>
      </c>
      <c r="AB6168">
        <v>3</v>
      </c>
      <c r="AC6168" t="b">
        <v>0</v>
      </c>
      <c r="AD6168" t="b">
        <v>1</v>
      </c>
      <c r="AE6168" t="b">
        <v>0</v>
      </c>
      <c r="AF6168" t="b">
        <v>1</v>
      </c>
      <c r="AG6168" s="11">
        <v>45804</v>
      </c>
      <c r="AI6168" s="12">
        <f>IF(OR(AG6168="",AH6168=""),"",AH6168-AG6168)</f>
        <v/>
      </c>
      <c r="AJ6168" s="13">
        <f>IF(OR(AI6168="",AA6168=""),"",AI6168=AA6168)</f>
        <v/>
      </c>
      <c r="AK6168" s="13">
        <f>IF(AI6168="","",AI6168&gt;60)</f>
        <v/>
      </c>
      <c r="AL6168" s="13" t="b">
        <f>IF(OR(Y6168=TRUE,AH6168=""),TRUE,FALSE)</f>
        <v>1</v>
      </c>
      <c r="AM6168" s="13">
        <f>IF(AI6168="","",AI6168&lt;0)</f>
        <v/>
      </c>
      <c r="AN6168" s="13" t="str">
        <f>IF(AH6168="","No inspection date",IF(AI6168&lt;0,"Negative chronology",IF(AI6168&lt;=30,"0-30",IF(AI6168&lt;=60,"31-60",IF(AI6168&lt;=90,"61-90",IF(AI6168&lt;=180,"91-180","181+"))))))</f>
        <v>No inspection date</v>
      </c>
      <c r="AO6168" s="13" t="str">
        <f>IF(OR(ISNUMBER(SEARCH("COMPLETED",K6168)),ISNUMBER(SEARCH("CLOSED",K6168))),"Closed/Completed","Other Active/Issued")</f>
        <v>Other Active/Issued</v>
      </c>
    </row>
    <row r="6169" spans="1:41">
      <c r="A6169" t="s">
        <v>30004</v>
      </c>
      <c r="B6169" t="s">
        <v>87</v>
      </c>
      <c r="D6169" t="s">
        <v>88</v>
      </c>
      <c r="F6169" t="s">
        <v>30005</v>
      </c>
      <c r="H6169" t="s">
        <v>10320</v>
      </c>
      <c r="I6169" t="s">
        <v>9830</v>
      </c>
      <c r="J6169" t="s">
        <v>137</v>
      </c>
      <c r="K6169" t="s">
        <v>93</v>
      </c>
      <c r="M6169" t="s">
        <v>30006</v>
      </c>
      <c r="N6169" s="9">
        <v>98103</v>
      </c>
      <c r="O6169" t="s">
        <v>30007</v>
      </c>
      <c r="P6169" s="10">
        <v>47.65884636</v>
      </c>
      <c r="Q6169" s="10">
        <v>-122.34979953</v>
      </c>
      <c r="R6169" t="s">
        <v>30008</v>
      </c>
      <c r="S6169" s="7">
        <v>5</v>
      </c>
      <c r="T6169" s="7">
        <v>2025</v>
      </c>
      <c r="U6169" s="7">
        <v>2</v>
      </c>
      <c r="V6169">
        <v>7</v>
      </c>
      <c r="W6169">
        <v>2025</v>
      </c>
      <c r="X6169">
        <v>3</v>
      </c>
      <c r="Y6169" t="b">
        <v>0</v>
      </c>
      <c r="Z6169" t="b">
        <v>0</v>
      </c>
      <c r="AA6169">
        <v>56</v>
      </c>
      <c r="AB6169">
        <v>6</v>
      </c>
      <c r="AC6169" t="b">
        <v>0</v>
      </c>
      <c r="AD6169" t="b">
        <v>1</v>
      </c>
      <c r="AE6169" t="b">
        <v>0</v>
      </c>
      <c r="AF6169" t="b">
        <v>1</v>
      </c>
      <c r="AG6169" s="11">
        <v>45805</v>
      </c>
      <c r="AH6169" s="11">
        <v>45861</v>
      </c>
      <c r="AI6169" s="12">
        <f>IF(OR(AG6169="",AH6169=""),"",AH6169-AG6169)</f>
        <v>56.0</v>
      </c>
      <c r="AJ6169" s="13" t="b">
        <f>IF(OR(AI6169="",AA6169=""),"",AI6169=AA6169)</f>
        <v>1</v>
      </c>
      <c r="AK6169" s="13" t="b">
        <f>IF(AI6169="","",AI6169&gt;60)</f>
        <v>0</v>
      </c>
      <c r="AL6169" s="13" t="b">
        <f>IF(OR(Y6169=TRUE,AH6169=""),TRUE,FALSE)</f>
        <v>0</v>
      </c>
      <c r="AM6169" s="13" t="b">
        <f>IF(AI6169="","",AI6169&lt;0)</f>
        <v>0</v>
      </c>
      <c r="AN6169" s="13" t="str">
        <f>IF(AH6169="","No inspection date",IF(AI6169&lt;0,"Negative chronology",IF(AI6169&lt;=30,"0-30",IF(AI6169&lt;=60,"31-60",IF(AI6169&lt;=90,"61-90",IF(AI6169&lt;=180,"91-180","181+"))))))</f>
        <v>31-60</v>
      </c>
      <c r="AO6169" s="13" t="str">
        <f>IF(OR(ISNUMBER(SEARCH("COMPLETED",K6169)),ISNUMBER(SEARCH("CLOSED",K6169))),"Closed/Completed","Other Active/Issued")</f>
        <v>Closed/Completed</v>
      </c>
    </row>
    <row r="6170" spans="1:41">
      <c r="A6170" t="s">
        <v>30009</v>
      </c>
      <c r="B6170" t="s">
        <v>87</v>
      </c>
      <c r="D6170" t="s">
        <v>88</v>
      </c>
      <c r="F6170" t="s">
        <v>30010</v>
      </c>
      <c r="H6170" t="s">
        <v>10320</v>
      </c>
      <c r="I6170" t="s">
        <v>1521</v>
      </c>
      <c r="J6170" t="s">
        <v>137</v>
      </c>
      <c r="K6170" t="s">
        <v>93</v>
      </c>
      <c r="M6170" t="s">
        <v>29815</v>
      </c>
      <c r="N6170" s="9">
        <v>98119</v>
      </c>
      <c r="O6170" t="s">
        <v>30011</v>
      </c>
      <c r="P6170" s="10">
        <v>47.6276757</v>
      </c>
      <c r="Q6170" s="10">
        <v>-122.36519864</v>
      </c>
      <c r="R6170" t="s">
        <v>29817</v>
      </c>
      <c r="S6170" s="7">
        <v>5</v>
      </c>
      <c r="T6170" s="7">
        <v>2025</v>
      </c>
      <c r="U6170" s="7">
        <v>2</v>
      </c>
      <c r="V6170">
        <v>11</v>
      </c>
      <c r="W6170">
        <v>2025</v>
      </c>
      <c r="X6170">
        <v>4</v>
      </c>
      <c r="Y6170" t="b">
        <v>0</v>
      </c>
      <c r="Z6170" t="b">
        <v>0</v>
      </c>
      <c r="AA6170">
        <v>161</v>
      </c>
      <c r="AB6170">
        <v>7</v>
      </c>
      <c r="AC6170" t="b">
        <v>0</v>
      </c>
      <c r="AD6170" t="b">
        <v>1</v>
      </c>
      <c r="AE6170" t="b">
        <v>0</v>
      </c>
      <c r="AF6170" t="b">
        <v>1</v>
      </c>
      <c r="AG6170" s="11">
        <v>45805</v>
      </c>
      <c r="AH6170" s="11">
        <v>45966</v>
      </c>
      <c r="AI6170" s="12">
        <f>IF(OR(AG6170="",AH6170=""),"",AH6170-AG6170)</f>
        <v>161.0</v>
      </c>
      <c r="AJ6170" s="13" t="b">
        <f>IF(OR(AI6170="",AA6170=""),"",AI6170=AA6170)</f>
        <v>1</v>
      </c>
      <c r="AK6170" s="13" t="b">
        <f>IF(AI6170="","",AI6170&gt;60)</f>
        <v>1</v>
      </c>
      <c r="AL6170" s="13" t="b">
        <f>IF(OR(Y6170=TRUE,AH6170=""),TRUE,FALSE)</f>
        <v>0</v>
      </c>
      <c r="AM6170" s="13" t="b">
        <f>IF(AI6170="","",AI6170&lt;0)</f>
        <v>0</v>
      </c>
      <c r="AN6170" s="13" t="str">
        <f>IF(AH6170="","No inspection date",IF(AI6170&lt;0,"Negative chronology",IF(AI6170&lt;=30,"0-30",IF(AI6170&lt;=60,"31-60",IF(AI6170&lt;=90,"61-90",IF(AI6170&lt;=180,"91-180","181+"))))))</f>
        <v>91-180</v>
      </c>
      <c r="AO6170" s="13" t="str">
        <f>IF(OR(ISNUMBER(SEARCH("COMPLETED",K6170)),ISNUMBER(SEARCH("CLOSED",K6170))),"Closed/Completed","Other Active/Issued")</f>
        <v>Closed/Completed</v>
      </c>
    </row>
    <row r="6171" spans="1:41">
      <c r="A6171" t="s">
        <v>30012</v>
      </c>
      <c r="B6171" t="s">
        <v>87</v>
      </c>
      <c r="D6171" t="s">
        <v>88</v>
      </c>
      <c r="F6171" t="s">
        <v>30013</v>
      </c>
      <c r="H6171" t="s">
        <v>10320</v>
      </c>
      <c r="I6171" t="s">
        <v>4873</v>
      </c>
      <c r="J6171" t="s">
        <v>93</v>
      </c>
      <c r="K6171" t="s">
        <v>1745</v>
      </c>
      <c r="M6171" t="s">
        <v>30014</v>
      </c>
      <c r="N6171" s="9">
        <v>98104</v>
      </c>
      <c r="O6171" t="s">
        <v>30015</v>
      </c>
      <c r="P6171" s="10">
        <v>47.60154702</v>
      </c>
      <c r="Q6171" s="10">
        <v>-122.33321823</v>
      </c>
      <c r="R6171" t="s">
        <v>5597</v>
      </c>
      <c r="S6171" s="7">
        <v>5</v>
      </c>
      <c r="T6171" s="7">
        <v>2025</v>
      </c>
      <c r="U6171" s="7">
        <v>2</v>
      </c>
      <c r="V6171">
        <v>1</v>
      </c>
      <c r="W6171">
        <v>2025</v>
      </c>
      <c r="X6171">
        <v>1</v>
      </c>
      <c r="Y6171" t="b">
        <v>0</v>
      </c>
      <c r="Z6171" t="b">
        <v>0</v>
      </c>
      <c r="AA6171">
        <v>-133</v>
      </c>
      <c r="AB6171">
        <v>1</v>
      </c>
      <c r="AC6171" t="b">
        <v>0</v>
      </c>
      <c r="AD6171" t="b">
        <v>1</v>
      </c>
      <c r="AE6171" t="b">
        <v>0</v>
      </c>
      <c r="AF6171" t="b">
        <v>1</v>
      </c>
      <c r="AG6171" s="11">
        <v>45805</v>
      </c>
      <c r="AH6171" s="11">
        <v>45672</v>
      </c>
      <c r="AI6171" s="12">
        <f>IF(OR(AG6171="",AH6171=""),"",AH6171-AG6171)</f>
        <v>-133.0</v>
      </c>
      <c r="AJ6171" s="13" t="b">
        <f>IF(OR(AI6171="",AA6171=""),"",AI6171=AA6171)</f>
        <v>1</v>
      </c>
      <c r="AK6171" s="13" t="b">
        <f>IF(AI6171="","",AI6171&gt;60)</f>
        <v>0</v>
      </c>
      <c r="AL6171" s="13" t="b">
        <f>IF(OR(Y6171=TRUE,AH6171=""),TRUE,FALSE)</f>
        <v>0</v>
      </c>
      <c r="AM6171" s="13" t="b">
        <f>IF(AI6171="","",AI6171&lt;0)</f>
        <v>1</v>
      </c>
      <c r="AN6171" s="13" t="str">
        <f>IF(AH6171="","No inspection date",IF(AI6171&lt;0,"Negative chronology",IF(AI6171&lt;=30,"0-30",IF(AI6171&lt;=60,"31-60",IF(AI6171&lt;=90,"61-90",IF(AI6171&lt;=180,"91-180","181+"))))))</f>
        <v>Negative chronology</v>
      </c>
      <c r="AO6171" s="13" t="str">
        <f>IF(OR(ISNUMBER(SEARCH("COMPLETED",K6171)),ISNUMBER(SEARCH("CLOSED",K6171))),"Closed/Completed","Other Active/Issued")</f>
        <v>Other Active/Issued</v>
      </c>
    </row>
    <row r="6172" spans="1:41">
      <c r="A6172" t="s">
        <v>30016</v>
      </c>
      <c r="B6172" t="s">
        <v>87</v>
      </c>
      <c r="D6172" t="s">
        <v>88</v>
      </c>
      <c r="F6172" t="s">
        <v>30017</v>
      </c>
      <c r="H6172" t="s">
        <v>10320</v>
      </c>
      <c r="I6172" t="s">
        <v>5263</v>
      </c>
      <c r="J6172" t="s">
        <v>137</v>
      </c>
      <c r="K6172" t="s">
        <v>93</v>
      </c>
      <c r="M6172" t="s">
        <v>30018</v>
      </c>
      <c r="O6172" t="s">
        <v>30019</v>
      </c>
      <c r="P6172" s="10">
        <v>47.57650896</v>
      </c>
      <c r="Q6172" s="10">
        <v>-122.41374633</v>
      </c>
      <c r="R6172" t="s">
        <v>30020</v>
      </c>
      <c r="S6172" s="7">
        <v>5</v>
      </c>
      <c r="T6172" s="7">
        <v>2025</v>
      </c>
      <c r="U6172" s="7">
        <v>2</v>
      </c>
      <c r="V6172">
        <v>8</v>
      </c>
      <c r="W6172">
        <v>2025</v>
      </c>
      <c r="X6172">
        <v>3</v>
      </c>
      <c r="Y6172" t="b">
        <v>0</v>
      </c>
      <c r="Z6172" t="b">
        <v>0</v>
      </c>
      <c r="AA6172">
        <v>69</v>
      </c>
      <c r="AB6172">
        <v>1</v>
      </c>
      <c r="AC6172" t="b">
        <v>0</v>
      </c>
      <c r="AD6172" t="b">
        <v>1</v>
      </c>
      <c r="AE6172" t="b">
        <v>0</v>
      </c>
      <c r="AF6172" t="b">
        <v>1</v>
      </c>
      <c r="AG6172" s="11">
        <v>45805</v>
      </c>
      <c r="AH6172" s="11">
        <v>45874</v>
      </c>
      <c r="AI6172" s="12">
        <f>IF(OR(AG6172="",AH6172=""),"",AH6172-AG6172)</f>
        <v>69.0</v>
      </c>
      <c r="AJ6172" s="13" t="b">
        <f>IF(OR(AI6172="",AA6172=""),"",AI6172=AA6172)</f>
        <v>1</v>
      </c>
      <c r="AK6172" s="13" t="b">
        <f>IF(AI6172="","",AI6172&gt;60)</f>
        <v>1</v>
      </c>
      <c r="AL6172" s="13" t="b">
        <f>IF(OR(Y6172=TRUE,AH6172=""),TRUE,FALSE)</f>
        <v>0</v>
      </c>
      <c r="AM6172" s="13" t="b">
        <f>IF(AI6172="","",AI6172&lt;0)</f>
        <v>0</v>
      </c>
      <c r="AN6172" s="13" t="str">
        <f>IF(AH6172="","No inspection date",IF(AI6172&lt;0,"Negative chronology",IF(AI6172&lt;=30,"0-30",IF(AI6172&lt;=60,"31-60",IF(AI6172&lt;=90,"61-90",IF(AI6172&lt;=180,"91-180","181+"))))))</f>
        <v>61-90</v>
      </c>
      <c r="AO6172" s="13" t="str">
        <f>IF(OR(ISNUMBER(SEARCH("COMPLETED",K6172)),ISNUMBER(SEARCH("CLOSED",K6172))),"Closed/Completed","Other Active/Issued")</f>
        <v>Closed/Completed</v>
      </c>
    </row>
    <row r="6173" spans="1:41">
      <c r="A6173" t="s">
        <v>30021</v>
      </c>
      <c r="B6173" t="s">
        <v>87</v>
      </c>
      <c r="D6173" t="s">
        <v>88</v>
      </c>
      <c r="F6173" t="s">
        <v>30022</v>
      </c>
      <c r="H6173" t="s">
        <v>5048</v>
      </c>
      <c r="I6173" t="s">
        <v>5188</v>
      </c>
      <c r="J6173" t="s">
        <v>137</v>
      </c>
      <c r="K6173" t="s">
        <v>93</v>
      </c>
      <c r="M6173" t="s">
        <v>30023</v>
      </c>
      <c r="N6173" s="9">
        <v>98133</v>
      </c>
      <c r="O6173" t="s">
        <v>30024</v>
      </c>
      <c r="P6173" s="10">
        <v>47.72251751</v>
      </c>
      <c r="Q6173" s="10">
        <v>-122.35511024</v>
      </c>
      <c r="R6173" t="s">
        <v>30025</v>
      </c>
      <c r="S6173" s="7">
        <v>5</v>
      </c>
      <c r="T6173" s="7">
        <v>2025</v>
      </c>
      <c r="U6173" s="7">
        <v>2</v>
      </c>
      <c r="V6173">
        <v>7</v>
      </c>
      <c r="W6173">
        <v>2025</v>
      </c>
      <c r="X6173">
        <v>3</v>
      </c>
      <c r="Y6173" t="b">
        <v>0</v>
      </c>
      <c r="Z6173" t="b">
        <v>0</v>
      </c>
      <c r="AA6173">
        <v>48</v>
      </c>
      <c r="AB6173">
        <v>5</v>
      </c>
      <c r="AC6173" t="b">
        <v>0</v>
      </c>
      <c r="AD6173" t="b">
        <v>1</v>
      </c>
      <c r="AE6173" t="b">
        <v>0</v>
      </c>
      <c r="AF6173" t="b">
        <v>1</v>
      </c>
      <c r="AG6173" s="11">
        <v>45806</v>
      </c>
      <c r="AH6173" s="11">
        <v>45854</v>
      </c>
      <c r="AI6173" s="12">
        <f>IF(OR(AG6173="",AH6173=""),"",AH6173-AG6173)</f>
        <v>48.0</v>
      </c>
      <c r="AJ6173" s="13" t="b">
        <f>IF(OR(AI6173="",AA6173=""),"",AI6173=AA6173)</f>
        <v>1</v>
      </c>
      <c r="AK6173" s="13" t="b">
        <f>IF(AI6173="","",AI6173&gt;60)</f>
        <v>0</v>
      </c>
      <c r="AL6173" s="13" t="b">
        <f>IF(OR(Y6173=TRUE,AH6173=""),TRUE,FALSE)</f>
        <v>0</v>
      </c>
      <c r="AM6173" s="13" t="b">
        <f>IF(AI6173="","",AI6173&lt;0)</f>
        <v>0</v>
      </c>
      <c r="AN6173" s="13" t="str">
        <f>IF(AH6173="","No inspection date",IF(AI6173&lt;0,"Negative chronology",IF(AI6173&lt;=30,"0-30",IF(AI6173&lt;=60,"31-60",IF(AI6173&lt;=90,"61-90",IF(AI6173&lt;=180,"91-180","181+"))))))</f>
        <v>31-60</v>
      </c>
      <c r="AO6173" s="13" t="str">
        <f>IF(OR(ISNUMBER(SEARCH("COMPLETED",K6173)),ISNUMBER(SEARCH("CLOSED",K6173))),"Closed/Completed","Other Active/Issued")</f>
        <v>Closed/Completed</v>
      </c>
    </row>
    <row r="6174" spans="1:41">
      <c r="A6174" t="s">
        <v>30026</v>
      </c>
      <c r="B6174" t="s">
        <v>87</v>
      </c>
      <c r="D6174" t="s">
        <v>88</v>
      </c>
      <c r="F6174" t="s">
        <v>6925</v>
      </c>
      <c r="H6174" t="s">
        <v>5110</v>
      </c>
      <c r="I6174" t="s">
        <v>5093</v>
      </c>
      <c r="J6174" t="s">
        <v>93</v>
      </c>
      <c r="K6174" t="s">
        <v>100</v>
      </c>
      <c r="M6174" t="s">
        <v>6927</v>
      </c>
      <c r="N6174" s="9">
        <v>98133</v>
      </c>
      <c r="O6174" t="s">
        <v>30027</v>
      </c>
      <c r="P6174" s="10">
        <v>47.70338757</v>
      </c>
      <c r="Q6174" s="10">
        <v>-122.34093039</v>
      </c>
      <c r="R6174" t="s">
        <v>6929</v>
      </c>
      <c r="S6174" s="7">
        <v>5</v>
      </c>
      <c r="T6174" s="7">
        <v>2025</v>
      </c>
      <c r="U6174" s="7">
        <v>2</v>
      </c>
      <c r="V6174">
        <v>5</v>
      </c>
      <c r="W6174">
        <v>2025</v>
      </c>
      <c r="X6174">
        <v>2</v>
      </c>
      <c r="Y6174" t="b">
        <v>0</v>
      </c>
      <c r="Z6174" t="b">
        <v>0</v>
      </c>
      <c r="AA6174">
        <v>-7</v>
      </c>
      <c r="AB6174">
        <v>5</v>
      </c>
      <c r="AC6174" t="b">
        <v>0</v>
      </c>
      <c r="AD6174" t="b">
        <v>1</v>
      </c>
      <c r="AE6174" t="b">
        <v>0</v>
      </c>
      <c r="AF6174" t="b">
        <v>1</v>
      </c>
      <c r="AG6174" s="11">
        <v>45807</v>
      </c>
      <c r="AH6174" s="11">
        <v>45800</v>
      </c>
      <c r="AI6174" s="12">
        <f>IF(OR(AG6174="",AH6174=""),"",AH6174-AG6174)</f>
        <v>-7.0</v>
      </c>
      <c r="AJ6174" s="13" t="b">
        <f>IF(OR(AI6174="",AA6174=""),"",AI6174=AA6174)</f>
        <v>1</v>
      </c>
      <c r="AK6174" s="13" t="b">
        <f>IF(AI6174="","",AI6174&gt;60)</f>
        <v>0</v>
      </c>
      <c r="AL6174" s="13" t="b">
        <f>IF(OR(Y6174=TRUE,AH6174=""),TRUE,FALSE)</f>
        <v>0</v>
      </c>
      <c r="AM6174" s="13" t="b">
        <f>IF(AI6174="","",AI6174&lt;0)</f>
        <v>1</v>
      </c>
      <c r="AN6174" s="13" t="str">
        <f>IF(AH6174="","No inspection date",IF(AI6174&lt;0,"Negative chronology",IF(AI6174&lt;=30,"0-30",IF(AI6174&lt;=60,"31-60",IF(AI6174&lt;=90,"61-90",IF(AI6174&lt;=180,"91-180","181+"))))))</f>
        <v>Negative chronology</v>
      </c>
      <c r="AO6174" s="13" t="str">
        <f>IF(OR(ISNUMBER(SEARCH("COMPLETED",K6174)),ISNUMBER(SEARCH("CLOSED",K6174))),"Closed/Completed","Other Active/Issued")</f>
        <v>Other Active/Issued</v>
      </c>
    </row>
    <row r="6175" spans="1:41">
      <c r="A6175" t="s">
        <v>30028</v>
      </c>
      <c r="B6175" t="s">
        <v>87</v>
      </c>
      <c r="D6175" t="s">
        <v>88</v>
      </c>
      <c r="F6175" t="s">
        <v>30029</v>
      </c>
      <c r="H6175" t="s">
        <v>13093</v>
      </c>
      <c r="I6175" t="s">
        <v>12927</v>
      </c>
      <c r="J6175" t="s">
        <v>93</v>
      </c>
      <c r="K6175" t="s">
        <v>93</v>
      </c>
      <c r="M6175" t="s">
        <v>7059</v>
      </c>
      <c r="N6175" s="9">
        <v>98118</v>
      </c>
      <c r="O6175" t="s">
        <v>30030</v>
      </c>
      <c r="P6175" s="10">
        <v>47.54590234</v>
      </c>
      <c r="Q6175" s="10">
        <v>-122.27508859</v>
      </c>
      <c r="R6175" t="s">
        <v>7061</v>
      </c>
      <c r="S6175" s="7">
        <v>6</v>
      </c>
      <c r="T6175" s="7">
        <v>2025</v>
      </c>
      <c r="U6175" s="7">
        <v>2</v>
      </c>
      <c r="V6175">
        <v>6</v>
      </c>
      <c r="W6175">
        <v>2025</v>
      </c>
      <c r="X6175">
        <v>2</v>
      </c>
      <c r="Y6175" t="b">
        <v>0</v>
      </c>
      <c r="Z6175" t="b">
        <v>0</v>
      </c>
      <c r="AA6175">
        <v>-7</v>
      </c>
      <c r="AB6175">
        <v>2</v>
      </c>
      <c r="AC6175" t="b">
        <v>0</v>
      </c>
      <c r="AD6175" t="b">
        <v>1</v>
      </c>
      <c r="AE6175" t="b">
        <v>0</v>
      </c>
      <c r="AF6175" t="b">
        <v>1</v>
      </c>
      <c r="AG6175" s="11">
        <v>45817</v>
      </c>
      <c r="AH6175" s="11">
        <v>45810</v>
      </c>
      <c r="AI6175" s="12">
        <f>IF(OR(AG6175="",AH6175=""),"",AH6175-AG6175)</f>
        <v>-7.0</v>
      </c>
      <c r="AJ6175" s="13" t="b">
        <f>IF(OR(AI6175="",AA6175=""),"",AI6175=AA6175)</f>
        <v>1</v>
      </c>
      <c r="AK6175" s="13" t="b">
        <f>IF(AI6175="","",AI6175&gt;60)</f>
        <v>0</v>
      </c>
      <c r="AL6175" s="13" t="b">
        <f>IF(OR(Y6175=TRUE,AH6175=""),TRUE,FALSE)</f>
        <v>0</v>
      </c>
      <c r="AM6175" s="13" t="b">
        <f>IF(AI6175="","",AI6175&lt;0)</f>
        <v>1</v>
      </c>
      <c r="AN6175" s="13" t="str">
        <f>IF(AH6175="","No inspection date",IF(AI6175&lt;0,"Negative chronology",IF(AI6175&lt;=30,"0-30",IF(AI6175&lt;=60,"31-60",IF(AI6175&lt;=90,"61-90",IF(AI6175&lt;=180,"91-180","181+"))))))</f>
        <v>Negative chronology</v>
      </c>
      <c r="AO6175" s="13" t="str">
        <f>IF(OR(ISNUMBER(SEARCH("COMPLETED",K6175)),ISNUMBER(SEARCH("CLOSED",K6175))),"Closed/Completed","Other Active/Issued")</f>
        <v>Closed/Completed</v>
      </c>
    </row>
    <row r="6176" spans="1:41">
      <c r="A6176" t="s">
        <v>30031</v>
      </c>
      <c r="B6176" t="s">
        <v>87</v>
      </c>
      <c r="D6176" t="s">
        <v>88</v>
      </c>
      <c r="F6176" t="s">
        <v>30032</v>
      </c>
      <c r="H6176" t="s">
        <v>6939</v>
      </c>
      <c r="I6176" t="s">
        <v>2893</v>
      </c>
      <c r="J6176" t="s">
        <v>93</v>
      </c>
      <c r="K6176" t="s">
        <v>1745</v>
      </c>
      <c r="M6176" t="s">
        <v>30033</v>
      </c>
      <c r="N6176" s="9">
        <v>98108</v>
      </c>
      <c r="O6176" t="s">
        <v>30034</v>
      </c>
      <c r="P6176" s="10">
        <v>47.56017403</v>
      </c>
      <c r="Q6176" s="10">
        <v>-122.30527229</v>
      </c>
      <c r="R6176" t="s">
        <v>30035</v>
      </c>
      <c r="S6176" s="7">
        <v>6</v>
      </c>
      <c r="T6176" s="7">
        <v>2025</v>
      </c>
      <c r="U6176" s="7">
        <v>2</v>
      </c>
      <c r="V6176">
        <v>6</v>
      </c>
      <c r="W6176">
        <v>2025</v>
      </c>
      <c r="X6176">
        <v>2</v>
      </c>
      <c r="Y6176" t="b">
        <v>0</v>
      </c>
      <c r="Z6176" t="b">
        <v>0</v>
      </c>
      <c r="AA6176">
        <v>-6</v>
      </c>
      <c r="AB6176">
        <v>2</v>
      </c>
      <c r="AC6176" t="b">
        <v>0</v>
      </c>
      <c r="AD6176" t="b">
        <v>1</v>
      </c>
      <c r="AE6176" t="b">
        <v>0</v>
      </c>
      <c r="AF6176" t="b">
        <v>1</v>
      </c>
      <c r="AG6176" s="11">
        <v>45818</v>
      </c>
      <c r="AH6176" s="11">
        <v>45812</v>
      </c>
      <c r="AI6176" s="12">
        <f>IF(OR(AG6176="",AH6176=""),"",AH6176-AG6176)</f>
        <v>-6.0</v>
      </c>
      <c r="AJ6176" s="13" t="b">
        <f>IF(OR(AI6176="",AA6176=""),"",AI6176=AA6176)</f>
        <v>1</v>
      </c>
      <c r="AK6176" s="13" t="b">
        <f>IF(AI6176="","",AI6176&gt;60)</f>
        <v>0</v>
      </c>
      <c r="AL6176" s="13" t="b">
        <f>IF(OR(Y6176=TRUE,AH6176=""),TRUE,FALSE)</f>
        <v>0</v>
      </c>
      <c r="AM6176" s="13" t="b">
        <f>IF(AI6176="","",AI6176&lt;0)</f>
        <v>1</v>
      </c>
      <c r="AN6176" s="13" t="str">
        <f>IF(AH6176="","No inspection date",IF(AI6176&lt;0,"Negative chronology",IF(AI6176&lt;=30,"0-30",IF(AI6176&lt;=60,"31-60",IF(AI6176&lt;=90,"61-90",IF(AI6176&lt;=180,"91-180","181+"))))))</f>
        <v>Negative chronology</v>
      </c>
      <c r="AO6176" s="13" t="str">
        <f>IF(OR(ISNUMBER(SEARCH("COMPLETED",K6176)),ISNUMBER(SEARCH("CLOSED",K6176))),"Closed/Completed","Other Active/Issued")</f>
        <v>Other Active/Issued</v>
      </c>
    </row>
    <row r="6177" spans="1:41">
      <c r="A6177" t="s">
        <v>30036</v>
      </c>
      <c r="B6177" t="s">
        <v>87</v>
      </c>
      <c r="D6177" t="s">
        <v>88</v>
      </c>
      <c r="F6177" t="s">
        <v>30037</v>
      </c>
      <c r="H6177" t="s">
        <v>6939</v>
      </c>
      <c r="I6177" t="s">
        <v>5398</v>
      </c>
      <c r="J6177" t="s">
        <v>137</v>
      </c>
      <c r="K6177" t="s">
        <v>93</v>
      </c>
      <c r="M6177" t="s">
        <v>30038</v>
      </c>
      <c r="N6177" s="9">
        <v>98117</v>
      </c>
      <c r="O6177" t="s">
        <v>30039</v>
      </c>
      <c r="P6177" s="10">
        <v>47.69890376</v>
      </c>
      <c r="Q6177" s="10">
        <v>-122.3743804</v>
      </c>
      <c r="R6177" t="s">
        <v>30040</v>
      </c>
      <c r="S6177" s="7">
        <v>6</v>
      </c>
      <c r="T6177" s="7">
        <v>2025</v>
      </c>
      <c r="U6177" s="7">
        <v>2</v>
      </c>
      <c r="V6177">
        <v>9</v>
      </c>
      <c r="W6177">
        <v>2025</v>
      </c>
      <c r="X6177">
        <v>3</v>
      </c>
      <c r="Y6177" t="b">
        <v>0</v>
      </c>
      <c r="Z6177" t="b">
        <v>0</v>
      </c>
      <c r="AA6177">
        <v>111</v>
      </c>
      <c r="AB6177">
        <v>5</v>
      </c>
      <c r="AC6177" t="b">
        <v>0</v>
      </c>
      <c r="AD6177" t="b">
        <v>1</v>
      </c>
      <c r="AE6177" t="b">
        <v>0</v>
      </c>
      <c r="AF6177" t="b">
        <v>1</v>
      </c>
      <c r="AG6177" s="11">
        <v>45818</v>
      </c>
      <c r="AH6177" s="11">
        <v>45929</v>
      </c>
      <c r="AI6177" s="12">
        <f>IF(OR(AG6177="",AH6177=""),"",AH6177-AG6177)</f>
        <v>111.0</v>
      </c>
      <c r="AJ6177" s="13" t="b">
        <f>IF(OR(AI6177="",AA6177=""),"",AI6177=AA6177)</f>
        <v>1</v>
      </c>
      <c r="AK6177" s="13" t="b">
        <f>IF(AI6177="","",AI6177&gt;60)</f>
        <v>1</v>
      </c>
      <c r="AL6177" s="13" t="b">
        <f>IF(OR(Y6177=TRUE,AH6177=""),TRUE,FALSE)</f>
        <v>0</v>
      </c>
      <c r="AM6177" s="13" t="b">
        <f>IF(AI6177="","",AI6177&lt;0)</f>
        <v>0</v>
      </c>
      <c r="AN6177" s="13" t="str">
        <f>IF(AH6177="","No inspection date",IF(AI6177&lt;0,"Negative chronology",IF(AI6177&lt;=30,"0-30",IF(AI6177&lt;=60,"31-60",IF(AI6177&lt;=90,"61-90",IF(AI6177&lt;=180,"91-180","181+"))))))</f>
        <v>91-180</v>
      </c>
      <c r="AO6177" s="13" t="str">
        <f>IF(OR(ISNUMBER(SEARCH("COMPLETED",K6177)),ISNUMBER(SEARCH("CLOSED",K6177))),"Closed/Completed","Other Active/Issued")</f>
        <v>Closed/Completed</v>
      </c>
    </row>
    <row r="6178" spans="1:41">
      <c r="A6178" t="s">
        <v>30041</v>
      </c>
      <c r="B6178" t="s">
        <v>87</v>
      </c>
      <c r="D6178" t="s">
        <v>88</v>
      </c>
      <c r="F6178" t="s">
        <v>30042</v>
      </c>
      <c r="H6178" t="s">
        <v>5133</v>
      </c>
      <c r="I6178" t="s">
        <v>5263</v>
      </c>
      <c r="J6178" t="s">
        <v>137</v>
      </c>
      <c r="K6178" t="s">
        <v>93</v>
      </c>
      <c r="M6178" t="s">
        <v>20841</v>
      </c>
      <c r="N6178" s="9">
        <v>98199</v>
      </c>
      <c r="O6178" t="s">
        <v>30043</v>
      </c>
      <c r="P6178" s="10">
        <v>47.65960162</v>
      </c>
      <c r="Q6178" s="10">
        <v>-122.399988</v>
      </c>
      <c r="R6178" t="s">
        <v>20843</v>
      </c>
      <c r="S6178" s="7">
        <v>6</v>
      </c>
      <c r="T6178" s="7">
        <v>2025</v>
      </c>
      <c r="U6178" s="7">
        <v>2</v>
      </c>
      <c r="V6178">
        <v>8</v>
      </c>
      <c r="W6178">
        <v>2025</v>
      </c>
      <c r="X6178">
        <v>3</v>
      </c>
      <c r="Y6178" t="b">
        <v>0</v>
      </c>
      <c r="Z6178" t="b">
        <v>0</v>
      </c>
      <c r="AA6178">
        <v>55</v>
      </c>
      <c r="AB6178">
        <v>6</v>
      </c>
      <c r="AC6178" t="b">
        <v>0</v>
      </c>
      <c r="AD6178" t="b">
        <v>1</v>
      </c>
      <c r="AE6178" t="b">
        <v>0</v>
      </c>
      <c r="AF6178" t="b">
        <v>1</v>
      </c>
      <c r="AG6178" s="11">
        <v>45819</v>
      </c>
      <c r="AH6178" s="11">
        <v>45874</v>
      </c>
      <c r="AI6178" s="12">
        <f>IF(OR(AG6178="",AH6178=""),"",AH6178-AG6178)</f>
        <v>55.0</v>
      </c>
      <c r="AJ6178" s="13" t="b">
        <f>IF(OR(AI6178="",AA6178=""),"",AI6178=AA6178)</f>
        <v>1</v>
      </c>
      <c r="AK6178" s="13" t="b">
        <f>IF(AI6178="","",AI6178&gt;60)</f>
        <v>0</v>
      </c>
      <c r="AL6178" s="13" t="b">
        <f>IF(OR(Y6178=TRUE,AH6178=""),TRUE,FALSE)</f>
        <v>0</v>
      </c>
      <c r="AM6178" s="13" t="b">
        <f>IF(AI6178="","",AI6178&lt;0)</f>
        <v>0</v>
      </c>
      <c r="AN6178" s="13" t="str">
        <f>IF(AH6178="","No inspection date",IF(AI6178&lt;0,"Negative chronology",IF(AI6178&lt;=30,"0-30",IF(AI6178&lt;=60,"31-60",IF(AI6178&lt;=90,"61-90",IF(AI6178&lt;=180,"91-180","181+"))))))</f>
        <v>31-60</v>
      </c>
      <c r="AO6178" s="13" t="str">
        <f>IF(OR(ISNUMBER(SEARCH("COMPLETED",K6178)),ISNUMBER(SEARCH("CLOSED",K6178))),"Closed/Completed","Other Active/Issued")</f>
        <v>Closed/Completed</v>
      </c>
    </row>
    <row r="6179" spans="1:41">
      <c r="A6179" t="s">
        <v>30044</v>
      </c>
      <c r="B6179" t="s">
        <v>87</v>
      </c>
      <c r="D6179" t="s">
        <v>88</v>
      </c>
      <c r="F6179" t="s">
        <v>30045</v>
      </c>
      <c r="H6179" t="s">
        <v>5133</v>
      </c>
      <c r="I6179" t="s">
        <v>4796</v>
      </c>
      <c r="J6179" t="s">
        <v>137</v>
      </c>
      <c r="K6179" t="s">
        <v>93</v>
      </c>
      <c r="M6179" t="s">
        <v>29965</v>
      </c>
      <c r="N6179" s="9">
        <v>98109</v>
      </c>
      <c r="O6179" t="s">
        <v>30046</v>
      </c>
      <c r="P6179" s="10">
        <v>47.63342989</v>
      </c>
      <c r="Q6179" s="10">
        <v>-122.34519202</v>
      </c>
      <c r="R6179" t="s">
        <v>29967</v>
      </c>
      <c r="S6179" s="7">
        <v>6</v>
      </c>
      <c r="T6179" s="7">
        <v>2025</v>
      </c>
      <c r="U6179" s="7">
        <v>2</v>
      </c>
      <c r="V6179">
        <v>8</v>
      </c>
      <c r="W6179">
        <v>2025</v>
      </c>
      <c r="X6179">
        <v>3</v>
      </c>
      <c r="Y6179" t="b">
        <v>0</v>
      </c>
      <c r="Z6179" t="b">
        <v>0</v>
      </c>
      <c r="AA6179">
        <v>65</v>
      </c>
      <c r="AB6179">
        <v>7</v>
      </c>
      <c r="AC6179" t="b">
        <v>0</v>
      </c>
      <c r="AD6179" t="b">
        <v>1</v>
      </c>
      <c r="AE6179" t="b">
        <v>0</v>
      </c>
      <c r="AF6179" t="b">
        <v>1</v>
      </c>
      <c r="AG6179" s="11">
        <v>45819</v>
      </c>
      <c r="AH6179" s="11">
        <v>45884</v>
      </c>
      <c r="AI6179" s="12">
        <f>IF(OR(AG6179="",AH6179=""),"",AH6179-AG6179)</f>
        <v>65.0</v>
      </c>
      <c r="AJ6179" s="13" t="b">
        <f>IF(OR(AI6179="",AA6179=""),"",AI6179=AA6179)</f>
        <v>1</v>
      </c>
      <c r="AK6179" s="13" t="b">
        <f>IF(AI6179="","",AI6179&gt;60)</f>
        <v>1</v>
      </c>
      <c r="AL6179" s="13" t="b">
        <f>IF(OR(Y6179=TRUE,AH6179=""),TRUE,FALSE)</f>
        <v>0</v>
      </c>
      <c r="AM6179" s="13" t="b">
        <f>IF(AI6179="","",AI6179&lt;0)</f>
        <v>0</v>
      </c>
      <c r="AN6179" s="13" t="str">
        <f>IF(AH6179="","No inspection date",IF(AI6179&lt;0,"Negative chronology",IF(AI6179&lt;=30,"0-30",IF(AI6179&lt;=60,"31-60",IF(AI6179&lt;=90,"61-90",IF(AI6179&lt;=180,"91-180","181+"))))))</f>
        <v>61-90</v>
      </c>
      <c r="AO6179" s="13" t="str">
        <f>IF(OR(ISNUMBER(SEARCH("COMPLETED",K6179)),ISNUMBER(SEARCH("CLOSED",K6179))),"Closed/Completed","Other Active/Issued")</f>
        <v>Closed/Completed</v>
      </c>
    </row>
    <row r="6180" spans="1:41">
      <c r="A6180" t="s">
        <v>30047</v>
      </c>
      <c r="B6180" t="s">
        <v>87</v>
      </c>
      <c r="D6180" t="s">
        <v>88</v>
      </c>
      <c r="F6180" t="s">
        <v>6697</v>
      </c>
      <c r="H6180" t="s">
        <v>8117</v>
      </c>
      <c r="I6180" t="s">
        <v>5182</v>
      </c>
      <c r="J6180" t="s">
        <v>137</v>
      </c>
      <c r="K6180" t="s">
        <v>93</v>
      </c>
      <c r="M6180" t="s">
        <v>6700</v>
      </c>
      <c r="N6180" s="9">
        <v>98118</v>
      </c>
      <c r="O6180" t="s">
        <v>30048</v>
      </c>
      <c r="P6180" s="10">
        <v>47.53755713</v>
      </c>
      <c r="Q6180" s="10">
        <v>-122.26990293</v>
      </c>
      <c r="R6180" t="s">
        <v>6702</v>
      </c>
      <c r="S6180" s="7">
        <v>6</v>
      </c>
      <c r="T6180" s="7">
        <v>2025</v>
      </c>
      <c r="U6180" s="7">
        <v>2</v>
      </c>
      <c r="V6180">
        <v>7</v>
      </c>
      <c r="W6180">
        <v>2025</v>
      </c>
      <c r="X6180">
        <v>3</v>
      </c>
      <c r="Y6180" t="b">
        <v>0</v>
      </c>
      <c r="Z6180" t="b">
        <v>0</v>
      </c>
      <c r="AA6180">
        <v>33</v>
      </c>
      <c r="AB6180">
        <v>2</v>
      </c>
      <c r="AC6180" t="b">
        <v>0</v>
      </c>
      <c r="AD6180" t="b">
        <v>1</v>
      </c>
      <c r="AE6180" t="b">
        <v>0</v>
      </c>
      <c r="AF6180" t="b">
        <v>1</v>
      </c>
      <c r="AG6180" s="11">
        <v>45820</v>
      </c>
      <c r="AH6180" s="11">
        <v>45853</v>
      </c>
      <c r="AI6180" s="12">
        <f>IF(OR(AG6180="",AH6180=""),"",AH6180-AG6180)</f>
        <v>33.0</v>
      </c>
      <c r="AJ6180" s="13" t="b">
        <f>IF(OR(AI6180="",AA6180=""),"",AI6180=AA6180)</f>
        <v>1</v>
      </c>
      <c r="AK6180" s="13" t="b">
        <f>IF(AI6180="","",AI6180&gt;60)</f>
        <v>0</v>
      </c>
      <c r="AL6180" s="13" t="b">
        <f>IF(OR(Y6180=TRUE,AH6180=""),TRUE,FALSE)</f>
        <v>0</v>
      </c>
      <c r="AM6180" s="13" t="b">
        <f>IF(AI6180="","",AI6180&lt;0)</f>
        <v>0</v>
      </c>
      <c r="AN6180" s="13" t="str">
        <f>IF(AH6180="","No inspection date",IF(AI6180&lt;0,"Negative chronology",IF(AI6180&lt;=30,"0-30",IF(AI6180&lt;=60,"31-60",IF(AI6180&lt;=90,"61-90",IF(AI6180&lt;=180,"91-180","181+"))))))</f>
        <v>31-60</v>
      </c>
      <c r="AO6180" s="13" t="str">
        <f>IF(OR(ISNUMBER(SEARCH("COMPLETED",K6180)),ISNUMBER(SEARCH("CLOSED",K6180))),"Closed/Completed","Other Active/Issued")</f>
        <v>Closed/Completed</v>
      </c>
    </row>
    <row r="6181" spans="1:41">
      <c r="A6181" t="s">
        <v>30049</v>
      </c>
      <c r="B6181" t="s">
        <v>87</v>
      </c>
      <c r="D6181" t="s">
        <v>88</v>
      </c>
      <c r="F6181" t="s">
        <v>30050</v>
      </c>
      <c r="H6181" t="s">
        <v>8117</v>
      </c>
      <c r="I6181" t="s">
        <v>16992</v>
      </c>
      <c r="J6181" t="s">
        <v>137</v>
      </c>
      <c r="K6181" t="s">
        <v>93</v>
      </c>
      <c r="M6181" t="s">
        <v>30051</v>
      </c>
      <c r="N6181" s="9">
        <v>98125</v>
      </c>
      <c r="O6181" t="s">
        <v>30052</v>
      </c>
      <c r="P6181" s="10">
        <v>47.72703066</v>
      </c>
      <c r="Q6181" s="10">
        <v>-122.29953745</v>
      </c>
      <c r="R6181" t="s">
        <v>30053</v>
      </c>
      <c r="S6181" s="7">
        <v>6</v>
      </c>
      <c r="T6181" s="7">
        <v>2025</v>
      </c>
      <c r="U6181" s="7">
        <v>2</v>
      </c>
      <c r="V6181">
        <v>6</v>
      </c>
      <c r="W6181">
        <v>2025</v>
      </c>
      <c r="X6181">
        <v>2</v>
      </c>
      <c r="Y6181" t="b">
        <v>0</v>
      </c>
      <c r="Z6181" t="b">
        <v>0</v>
      </c>
      <c r="AA6181">
        <v>5</v>
      </c>
      <c r="AB6181">
        <v>5</v>
      </c>
      <c r="AC6181" t="b">
        <v>0</v>
      </c>
      <c r="AD6181" t="b">
        <v>1</v>
      </c>
      <c r="AE6181" t="b">
        <v>0</v>
      </c>
      <c r="AF6181" t="b">
        <v>1</v>
      </c>
      <c r="AG6181" s="11">
        <v>45820</v>
      </c>
      <c r="AH6181" s="11">
        <v>45825</v>
      </c>
      <c r="AI6181" s="12">
        <f>IF(OR(AG6181="",AH6181=""),"",AH6181-AG6181)</f>
        <v>5.0</v>
      </c>
      <c r="AJ6181" s="13" t="b">
        <f>IF(OR(AI6181="",AA6181=""),"",AI6181=AA6181)</f>
        <v>1</v>
      </c>
      <c r="AK6181" s="13" t="b">
        <f>IF(AI6181="","",AI6181&gt;60)</f>
        <v>0</v>
      </c>
      <c r="AL6181" s="13" t="b">
        <f>IF(OR(Y6181=TRUE,AH6181=""),TRUE,FALSE)</f>
        <v>0</v>
      </c>
      <c r="AM6181" s="13" t="b">
        <f>IF(AI6181="","",AI6181&lt;0)</f>
        <v>0</v>
      </c>
      <c r="AN6181" s="13" t="str">
        <f>IF(AH6181="","No inspection date",IF(AI6181&lt;0,"Negative chronology",IF(AI6181&lt;=30,"0-30",IF(AI6181&lt;=60,"31-60",IF(AI6181&lt;=90,"61-90",IF(AI6181&lt;=180,"91-180","181+"))))))</f>
        <v>0-30</v>
      </c>
      <c r="AO6181" s="13" t="str">
        <f>IF(OR(ISNUMBER(SEARCH("COMPLETED",K6181)),ISNUMBER(SEARCH("CLOSED",K6181))),"Closed/Completed","Other Active/Issued")</f>
        <v>Closed/Completed</v>
      </c>
    </row>
    <row r="6182" spans="1:41">
      <c r="A6182" t="s">
        <v>30054</v>
      </c>
      <c r="B6182" t="s">
        <v>87</v>
      </c>
      <c r="D6182" t="s">
        <v>88</v>
      </c>
      <c r="F6182" t="s">
        <v>30055</v>
      </c>
      <c r="H6182" t="s">
        <v>8117</v>
      </c>
      <c r="I6182" t="s">
        <v>5133</v>
      </c>
      <c r="J6182" t="s">
        <v>93</v>
      </c>
      <c r="K6182" t="s">
        <v>115</v>
      </c>
      <c r="M6182" t="s">
        <v>28124</v>
      </c>
      <c r="N6182" s="9">
        <v>98133</v>
      </c>
      <c r="O6182" t="s">
        <v>30056</v>
      </c>
      <c r="P6182" s="10">
        <v>47.72655912</v>
      </c>
      <c r="Q6182" s="10">
        <v>-122.34736208</v>
      </c>
      <c r="R6182" t="s">
        <v>28126</v>
      </c>
      <c r="S6182" s="7">
        <v>6</v>
      </c>
      <c r="T6182" s="7">
        <v>2025</v>
      </c>
      <c r="U6182" s="7">
        <v>2</v>
      </c>
      <c r="V6182">
        <v>6</v>
      </c>
      <c r="W6182">
        <v>2025</v>
      </c>
      <c r="X6182">
        <v>2</v>
      </c>
      <c r="Y6182" t="b">
        <v>0</v>
      </c>
      <c r="Z6182" t="b">
        <v>0</v>
      </c>
      <c r="AA6182">
        <v>-1</v>
      </c>
      <c r="AB6182">
        <v>5</v>
      </c>
      <c r="AC6182" t="b">
        <v>0</v>
      </c>
      <c r="AD6182" t="b">
        <v>1</v>
      </c>
      <c r="AE6182" t="b">
        <v>0</v>
      </c>
      <c r="AF6182" t="b">
        <v>1</v>
      </c>
      <c r="AG6182" s="11">
        <v>45820</v>
      </c>
      <c r="AH6182" s="11">
        <v>45819</v>
      </c>
      <c r="AI6182" s="12">
        <f>IF(OR(AG6182="",AH6182=""),"",AH6182-AG6182)</f>
        <v>-1.0</v>
      </c>
      <c r="AJ6182" s="13" t="b">
        <f>IF(OR(AI6182="",AA6182=""),"",AI6182=AA6182)</f>
        <v>1</v>
      </c>
      <c r="AK6182" s="13" t="b">
        <f>IF(AI6182="","",AI6182&gt;60)</f>
        <v>0</v>
      </c>
      <c r="AL6182" s="13" t="b">
        <f>IF(OR(Y6182=TRUE,AH6182=""),TRUE,FALSE)</f>
        <v>0</v>
      </c>
      <c r="AM6182" s="13" t="b">
        <f>IF(AI6182="","",AI6182&lt;0)</f>
        <v>1</v>
      </c>
      <c r="AN6182" s="13" t="str">
        <f>IF(AH6182="","No inspection date",IF(AI6182&lt;0,"Negative chronology",IF(AI6182&lt;=30,"0-30",IF(AI6182&lt;=60,"31-60",IF(AI6182&lt;=90,"61-90",IF(AI6182&lt;=180,"91-180","181+"))))))</f>
        <v>Negative chronology</v>
      </c>
      <c r="AO6182" s="13" t="str">
        <f>IF(OR(ISNUMBER(SEARCH("COMPLETED",K6182)),ISNUMBER(SEARCH("CLOSED",K6182))),"Closed/Completed","Other Active/Issued")</f>
        <v>Other Active/Issued</v>
      </c>
    </row>
    <row r="6183" spans="1:41">
      <c r="A6183" t="s">
        <v>30057</v>
      </c>
      <c r="B6183" t="s">
        <v>87</v>
      </c>
      <c r="D6183" t="s">
        <v>88</v>
      </c>
      <c r="F6183" t="s">
        <v>30058</v>
      </c>
      <c r="H6183" t="s">
        <v>8117</v>
      </c>
      <c r="I6183" t="s">
        <v>14154</v>
      </c>
      <c r="J6183" t="s">
        <v>137</v>
      </c>
      <c r="K6183" t="s">
        <v>93</v>
      </c>
      <c r="M6183" t="s">
        <v>30059</v>
      </c>
      <c r="N6183" s="9">
        <v>98107</v>
      </c>
      <c r="O6183" t="s">
        <v>30060</v>
      </c>
      <c r="P6183" s="10">
        <v>47.67287887</v>
      </c>
      <c r="Q6183" s="10">
        <v>-122.36915117</v>
      </c>
      <c r="R6183" t="s">
        <v>30061</v>
      </c>
      <c r="S6183" s="7">
        <v>6</v>
      </c>
      <c r="T6183" s="7">
        <v>2025</v>
      </c>
      <c r="U6183" s="7">
        <v>2</v>
      </c>
      <c r="V6183">
        <v>11</v>
      </c>
      <c r="W6183">
        <v>2025</v>
      </c>
      <c r="X6183">
        <v>4</v>
      </c>
      <c r="Y6183" t="b">
        <v>0</v>
      </c>
      <c r="Z6183" t="b">
        <v>0</v>
      </c>
      <c r="AA6183">
        <v>165</v>
      </c>
      <c r="AB6183">
        <v>6</v>
      </c>
      <c r="AC6183" t="b">
        <v>0</v>
      </c>
      <c r="AD6183" t="b">
        <v>1</v>
      </c>
      <c r="AE6183" t="b">
        <v>0</v>
      </c>
      <c r="AF6183" t="b">
        <v>1</v>
      </c>
      <c r="AG6183" s="11">
        <v>45820</v>
      </c>
      <c r="AH6183" s="11">
        <v>45985</v>
      </c>
      <c r="AI6183" s="12">
        <f>IF(OR(AG6183="",AH6183=""),"",AH6183-AG6183)</f>
        <v>165.0</v>
      </c>
      <c r="AJ6183" s="13" t="b">
        <f>IF(OR(AI6183="",AA6183=""),"",AI6183=AA6183)</f>
        <v>1</v>
      </c>
      <c r="AK6183" s="13" t="b">
        <f>IF(AI6183="","",AI6183&gt;60)</f>
        <v>1</v>
      </c>
      <c r="AL6183" s="13" t="b">
        <f>IF(OR(Y6183=TRUE,AH6183=""),TRUE,FALSE)</f>
        <v>0</v>
      </c>
      <c r="AM6183" s="13" t="b">
        <f>IF(AI6183="","",AI6183&lt;0)</f>
        <v>0</v>
      </c>
      <c r="AN6183" s="13" t="str">
        <f>IF(AH6183="","No inspection date",IF(AI6183&lt;0,"Negative chronology",IF(AI6183&lt;=30,"0-30",IF(AI6183&lt;=60,"31-60",IF(AI6183&lt;=90,"61-90",IF(AI6183&lt;=180,"91-180","181+"))))))</f>
        <v>91-180</v>
      </c>
      <c r="AO6183" s="13" t="str">
        <f>IF(OR(ISNUMBER(SEARCH("COMPLETED",K6183)),ISNUMBER(SEARCH("CLOSED",K6183))),"Closed/Completed","Other Active/Issued")</f>
        <v>Closed/Completed</v>
      </c>
    </row>
    <row r="6184" spans="1:41">
      <c r="A6184" t="s">
        <v>30062</v>
      </c>
      <c r="B6184" t="s">
        <v>87</v>
      </c>
      <c r="D6184" t="s">
        <v>88</v>
      </c>
      <c r="F6184" t="s">
        <v>30063</v>
      </c>
      <c r="H6184" t="s">
        <v>8117</v>
      </c>
      <c r="I6184" t="s">
        <v>5133</v>
      </c>
      <c r="J6184" t="s">
        <v>93</v>
      </c>
      <c r="K6184" t="s">
        <v>100</v>
      </c>
      <c r="M6184" t="s">
        <v>30064</v>
      </c>
      <c r="N6184" s="9">
        <v>98133</v>
      </c>
      <c r="O6184" t="s">
        <v>30065</v>
      </c>
      <c r="P6184" s="10">
        <v>47.70648587</v>
      </c>
      <c r="Q6184" s="10">
        <v>-122.34300995</v>
      </c>
      <c r="R6184" t="s">
        <v>30066</v>
      </c>
      <c r="S6184" s="7">
        <v>6</v>
      </c>
      <c r="T6184" s="7">
        <v>2025</v>
      </c>
      <c r="U6184" s="7">
        <v>2</v>
      </c>
      <c r="V6184">
        <v>6</v>
      </c>
      <c r="W6184">
        <v>2025</v>
      </c>
      <c r="X6184">
        <v>2</v>
      </c>
      <c r="Y6184" t="b">
        <v>0</v>
      </c>
      <c r="Z6184" t="b">
        <v>0</v>
      </c>
      <c r="AA6184">
        <v>-1</v>
      </c>
      <c r="AB6184">
        <v>5</v>
      </c>
      <c r="AC6184" t="b">
        <v>0</v>
      </c>
      <c r="AD6184" t="b">
        <v>1</v>
      </c>
      <c r="AE6184" t="b">
        <v>0</v>
      </c>
      <c r="AF6184" t="b">
        <v>1</v>
      </c>
      <c r="AG6184" s="11">
        <v>45820</v>
      </c>
      <c r="AH6184" s="11">
        <v>45819</v>
      </c>
      <c r="AI6184" s="12">
        <f>IF(OR(AG6184="",AH6184=""),"",AH6184-AG6184)</f>
        <v>-1.0</v>
      </c>
      <c r="AJ6184" s="13" t="b">
        <f>IF(OR(AI6184="",AA6184=""),"",AI6184=AA6184)</f>
        <v>1</v>
      </c>
      <c r="AK6184" s="13" t="b">
        <f>IF(AI6184="","",AI6184&gt;60)</f>
        <v>0</v>
      </c>
      <c r="AL6184" s="13" t="b">
        <f>IF(OR(Y6184=TRUE,AH6184=""),TRUE,FALSE)</f>
        <v>0</v>
      </c>
      <c r="AM6184" s="13" t="b">
        <f>IF(AI6184="","",AI6184&lt;0)</f>
        <v>1</v>
      </c>
      <c r="AN6184" s="13" t="str">
        <f>IF(AH6184="","No inspection date",IF(AI6184&lt;0,"Negative chronology",IF(AI6184&lt;=30,"0-30",IF(AI6184&lt;=60,"31-60",IF(AI6184&lt;=90,"61-90",IF(AI6184&lt;=180,"91-180","181+"))))))</f>
        <v>Negative chronology</v>
      </c>
      <c r="AO6184" s="13" t="str">
        <f>IF(OR(ISNUMBER(SEARCH("COMPLETED",K6184)),ISNUMBER(SEARCH("CLOSED",K6184))),"Closed/Completed","Other Active/Issued")</f>
        <v>Other Active/Issued</v>
      </c>
    </row>
    <row r="6185" spans="1:41">
      <c r="A6185" t="s">
        <v>30067</v>
      </c>
      <c r="B6185" t="s">
        <v>87</v>
      </c>
      <c r="D6185" t="s">
        <v>88</v>
      </c>
      <c r="F6185" t="s">
        <v>30068</v>
      </c>
      <c r="H6185" t="s">
        <v>5143</v>
      </c>
      <c r="I6185" t="s">
        <v>5143</v>
      </c>
      <c r="J6185" t="s">
        <v>93</v>
      </c>
      <c r="K6185" t="s">
        <v>100</v>
      </c>
      <c r="M6185" t="s">
        <v>6657</v>
      </c>
      <c r="O6185" t="s">
        <v>30069</v>
      </c>
      <c r="P6185" s="10">
        <v>47.61291227</v>
      </c>
      <c r="Q6185" s="10">
        <v>-122.34511587</v>
      </c>
      <c r="R6185" t="s">
        <v>6659</v>
      </c>
      <c r="S6185" s="7">
        <v>6</v>
      </c>
      <c r="T6185" s="7">
        <v>2025</v>
      </c>
      <c r="U6185" s="7">
        <v>2</v>
      </c>
      <c r="V6185">
        <v>6</v>
      </c>
      <c r="W6185">
        <v>2025</v>
      </c>
      <c r="X6185">
        <v>2</v>
      </c>
      <c r="Y6185" t="b">
        <v>0</v>
      </c>
      <c r="Z6185" t="b">
        <v>0</v>
      </c>
      <c r="AA6185">
        <v>0</v>
      </c>
      <c r="AB6185">
        <v>7</v>
      </c>
      <c r="AC6185" t="b">
        <v>0</v>
      </c>
      <c r="AD6185" t="b">
        <v>1</v>
      </c>
      <c r="AE6185" t="b">
        <v>0</v>
      </c>
      <c r="AF6185" t="b">
        <v>1</v>
      </c>
      <c r="AG6185" s="11">
        <v>45821</v>
      </c>
      <c r="AH6185" s="11">
        <v>45821</v>
      </c>
      <c r="AI6185" s="12">
        <f>IF(OR(AG6185="",AH6185=""),"",AH6185-AG6185)</f>
        <v>0.0</v>
      </c>
      <c r="AJ6185" s="13" t="b">
        <f>IF(OR(AI6185="",AA6185=""),"",AI6185=AA6185)</f>
        <v>1</v>
      </c>
      <c r="AK6185" s="13" t="b">
        <f>IF(AI6185="","",AI6185&gt;60)</f>
        <v>0</v>
      </c>
      <c r="AL6185" s="13" t="b">
        <f>IF(OR(Y6185=TRUE,AH6185=""),TRUE,FALSE)</f>
        <v>0</v>
      </c>
      <c r="AM6185" s="13" t="b">
        <f>IF(AI6185="","",AI6185&lt;0)</f>
        <v>0</v>
      </c>
      <c r="AN6185" s="13" t="str">
        <f>IF(AH6185="","No inspection date",IF(AI6185&lt;0,"Negative chronology",IF(AI6185&lt;=30,"0-30",IF(AI6185&lt;=60,"31-60",IF(AI6185&lt;=90,"61-90",IF(AI6185&lt;=180,"91-180","181+"))))))</f>
        <v>0-30</v>
      </c>
      <c r="AO6185" s="13" t="str">
        <f>IF(OR(ISNUMBER(SEARCH("COMPLETED",K6185)),ISNUMBER(SEARCH("CLOSED",K6185))),"Closed/Completed","Other Active/Issued")</f>
        <v>Other Active/Issued</v>
      </c>
    </row>
    <row r="6186" spans="1:41">
      <c r="A6186" t="s">
        <v>30070</v>
      </c>
      <c r="B6186" t="s">
        <v>87</v>
      </c>
      <c r="D6186" t="s">
        <v>88</v>
      </c>
      <c r="F6186" t="s">
        <v>30071</v>
      </c>
      <c r="H6186" t="s">
        <v>16993</v>
      </c>
      <c r="I6186" t="s">
        <v>3749</v>
      </c>
      <c r="J6186" t="s">
        <v>137</v>
      </c>
      <c r="K6186" t="s">
        <v>93</v>
      </c>
      <c r="M6186" t="s">
        <v>17414</v>
      </c>
      <c r="N6186" s="9">
        <v>98119</v>
      </c>
      <c r="O6186" t="s">
        <v>30072</v>
      </c>
      <c r="P6186" s="10">
        <v>47.64425893</v>
      </c>
      <c r="Q6186" s="10">
        <v>-122.36126051</v>
      </c>
      <c r="R6186" t="s">
        <v>17416</v>
      </c>
      <c r="S6186" s="7">
        <v>6</v>
      </c>
      <c r="T6186" s="7">
        <v>2025</v>
      </c>
      <c r="U6186" s="7">
        <v>2</v>
      </c>
      <c r="V6186">
        <v>7</v>
      </c>
      <c r="W6186">
        <v>2025</v>
      </c>
      <c r="X6186">
        <v>3</v>
      </c>
      <c r="Y6186" t="b">
        <v>0</v>
      </c>
      <c r="Z6186" t="b">
        <v>0</v>
      </c>
      <c r="AA6186">
        <v>42</v>
      </c>
      <c r="AB6186">
        <v>7</v>
      </c>
      <c r="AC6186" t="b">
        <v>0</v>
      </c>
      <c r="AD6186" t="b">
        <v>1</v>
      </c>
      <c r="AE6186" t="b">
        <v>0</v>
      </c>
      <c r="AF6186" t="b">
        <v>1</v>
      </c>
      <c r="AG6186" s="11">
        <v>45824</v>
      </c>
      <c r="AH6186" s="11">
        <v>45866</v>
      </c>
      <c r="AI6186" s="12">
        <f>IF(OR(AG6186="",AH6186=""),"",AH6186-AG6186)</f>
        <v>42.0</v>
      </c>
      <c r="AJ6186" s="13" t="b">
        <f>IF(OR(AI6186="",AA6186=""),"",AI6186=AA6186)</f>
        <v>1</v>
      </c>
      <c r="AK6186" s="13" t="b">
        <f>IF(AI6186="","",AI6186&gt;60)</f>
        <v>0</v>
      </c>
      <c r="AL6186" s="13" t="b">
        <f>IF(OR(Y6186=TRUE,AH6186=""),TRUE,FALSE)</f>
        <v>0</v>
      </c>
      <c r="AM6186" s="13" t="b">
        <f>IF(AI6186="","",AI6186&lt;0)</f>
        <v>0</v>
      </c>
      <c r="AN6186" s="13" t="str">
        <f>IF(AH6186="","No inspection date",IF(AI6186&lt;0,"Negative chronology",IF(AI6186&lt;=30,"0-30",IF(AI6186&lt;=60,"31-60",IF(AI6186&lt;=90,"61-90",IF(AI6186&lt;=180,"91-180","181+"))))))</f>
        <v>31-60</v>
      </c>
      <c r="AO6186" s="13" t="str">
        <f>IF(OR(ISNUMBER(SEARCH("COMPLETED",K6186)),ISNUMBER(SEARCH("CLOSED",K6186))),"Closed/Completed","Other Active/Issued")</f>
        <v>Closed/Completed</v>
      </c>
    </row>
    <row r="6187" spans="1:41">
      <c r="A6187" t="s">
        <v>30073</v>
      </c>
      <c r="B6187" t="s">
        <v>87</v>
      </c>
      <c r="D6187" t="s">
        <v>88</v>
      </c>
      <c r="F6187" t="s">
        <v>30074</v>
      </c>
      <c r="H6187" t="s">
        <v>16993</v>
      </c>
      <c r="I6187" t="s">
        <v>5182</v>
      </c>
      <c r="J6187" t="s">
        <v>137</v>
      </c>
      <c r="K6187" t="s">
        <v>93</v>
      </c>
      <c r="M6187" t="s">
        <v>30075</v>
      </c>
      <c r="N6187" s="9">
        <v>98103</v>
      </c>
      <c r="O6187" t="s">
        <v>30076</v>
      </c>
      <c r="P6187" s="10">
        <v>47.65092988</v>
      </c>
      <c r="Q6187" s="10">
        <v>-122.35110434</v>
      </c>
      <c r="R6187" t="s">
        <v>30077</v>
      </c>
      <c r="S6187" s="7">
        <v>6</v>
      </c>
      <c r="T6187" s="7">
        <v>2025</v>
      </c>
      <c r="U6187" s="7">
        <v>2</v>
      </c>
      <c r="V6187">
        <v>7</v>
      </c>
      <c r="W6187">
        <v>2025</v>
      </c>
      <c r="X6187">
        <v>3</v>
      </c>
      <c r="Y6187" t="b">
        <v>0</v>
      </c>
      <c r="Z6187" t="b">
        <v>0</v>
      </c>
      <c r="AA6187">
        <v>29</v>
      </c>
      <c r="AB6187">
        <v>6</v>
      </c>
      <c r="AC6187" t="b">
        <v>0</v>
      </c>
      <c r="AD6187" t="b">
        <v>1</v>
      </c>
      <c r="AE6187" t="b">
        <v>0</v>
      </c>
      <c r="AF6187" t="b">
        <v>1</v>
      </c>
      <c r="AG6187" s="11">
        <v>45824</v>
      </c>
      <c r="AH6187" s="11">
        <v>45853</v>
      </c>
      <c r="AI6187" s="12">
        <f>IF(OR(AG6187="",AH6187=""),"",AH6187-AG6187)</f>
        <v>29.0</v>
      </c>
      <c r="AJ6187" s="13" t="b">
        <f>IF(OR(AI6187="",AA6187=""),"",AI6187=AA6187)</f>
        <v>1</v>
      </c>
      <c r="AK6187" s="13" t="b">
        <f>IF(AI6187="","",AI6187&gt;60)</f>
        <v>0</v>
      </c>
      <c r="AL6187" s="13" t="b">
        <f>IF(OR(Y6187=TRUE,AH6187=""),TRUE,FALSE)</f>
        <v>0</v>
      </c>
      <c r="AM6187" s="13" t="b">
        <f>IF(AI6187="","",AI6187&lt;0)</f>
        <v>0</v>
      </c>
      <c r="AN6187" s="13" t="str">
        <f>IF(AH6187="","No inspection date",IF(AI6187&lt;0,"Negative chronology",IF(AI6187&lt;=30,"0-30",IF(AI6187&lt;=60,"31-60",IF(AI6187&lt;=90,"61-90",IF(AI6187&lt;=180,"91-180","181+"))))))</f>
        <v>0-30</v>
      </c>
      <c r="AO6187" s="13" t="str">
        <f>IF(OR(ISNUMBER(SEARCH("COMPLETED",K6187)),ISNUMBER(SEARCH("CLOSED",K6187))),"Closed/Completed","Other Active/Issued")</f>
        <v>Closed/Completed</v>
      </c>
    </row>
    <row r="6188" spans="1:41">
      <c r="A6188" t="s">
        <v>30078</v>
      </c>
      <c r="B6188" t="s">
        <v>87</v>
      </c>
      <c r="D6188" t="s">
        <v>88</v>
      </c>
      <c r="F6188" t="s">
        <v>30079</v>
      </c>
      <c r="H6188" t="s">
        <v>16992</v>
      </c>
      <c r="I6188" t="s">
        <v>15751</v>
      </c>
      <c r="J6188" t="s">
        <v>137</v>
      </c>
      <c r="K6188" t="s">
        <v>93</v>
      </c>
      <c r="M6188" t="s">
        <v>30080</v>
      </c>
      <c r="N6188" s="9">
        <v>98122</v>
      </c>
      <c r="O6188" t="s">
        <v>30081</v>
      </c>
      <c r="P6188" s="10">
        <v>47.61803417</v>
      </c>
      <c r="Q6188" s="10">
        <v>-122.3064224</v>
      </c>
      <c r="R6188" t="s">
        <v>30082</v>
      </c>
      <c r="S6188" s="7">
        <v>6</v>
      </c>
      <c r="T6188" s="7">
        <v>2025</v>
      </c>
      <c r="U6188" s="7">
        <v>2</v>
      </c>
      <c r="V6188">
        <v>10</v>
      </c>
      <c r="W6188">
        <v>2025</v>
      </c>
      <c r="X6188">
        <v>4</v>
      </c>
      <c r="Y6188" t="b">
        <v>0</v>
      </c>
      <c r="Z6188" t="b">
        <v>0</v>
      </c>
      <c r="AA6188">
        <v>106</v>
      </c>
      <c r="AB6188">
        <v>3</v>
      </c>
      <c r="AC6188" t="b">
        <v>0</v>
      </c>
      <c r="AD6188" t="b">
        <v>1</v>
      </c>
      <c r="AE6188" t="b">
        <v>0</v>
      </c>
      <c r="AF6188" t="b">
        <v>1</v>
      </c>
      <c r="AG6188" s="11">
        <v>45825</v>
      </c>
      <c r="AH6188" s="11">
        <v>45931</v>
      </c>
      <c r="AI6188" s="12">
        <f>IF(OR(AG6188="",AH6188=""),"",AH6188-AG6188)</f>
        <v>106.0</v>
      </c>
      <c r="AJ6188" s="13" t="b">
        <f>IF(OR(AI6188="",AA6188=""),"",AI6188=AA6188)</f>
        <v>1</v>
      </c>
      <c r="AK6188" s="13" t="b">
        <f>IF(AI6188="","",AI6188&gt;60)</f>
        <v>1</v>
      </c>
      <c r="AL6188" s="13" t="b">
        <f>IF(OR(Y6188=TRUE,AH6188=""),TRUE,FALSE)</f>
        <v>0</v>
      </c>
      <c r="AM6188" s="13" t="b">
        <f>IF(AI6188="","",AI6188&lt;0)</f>
        <v>0</v>
      </c>
      <c r="AN6188" s="13" t="str">
        <f>IF(AH6188="","No inspection date",IF(AI6188&lt;0,"Negative chronology",IF(AI6188&lt;=30,"0-30",IF(AI6188&lt;=60,"31-60",IF(AI6188&lt;=90,"61-90",IF(AI6188&lt;=180,"91-180","181+"))))))</f>
        <v>91-180</v>
      </c>
      <c r="AO6188" s="13" t="str">
        <f>IF(OR(ISNUMBER(SEARCH("COMPLETED",K6188)),ISNUMBER(SEARCH("CLOSED",K6188))),"Closed/Completed","Other Active/Issued")</f>
        <v>Closed/Completed</v>
      </c>
    </row>
    <row r="6189" spans="1:41">
      <c r="A6189" t="s">
        <v>30083</v>
      </c>
      <c r="B6189" t="s">
        <v>87</v>
      </c>
      <c r="D6189" t="s">
        <v>88</v>
      </c>
      <c r="F6189" t="s">
        <v>30084</v>
      </c>
      <c r="H6189" t="s">
        <v>10302</v>
      </c>
      <c r="I6189" t="s">
        <v>5245</v>
      </c>
      <c r="J6189" t="s">
        <v>137</v>
      </c>
      <c r="K6189" t="s">
        <v>93</v>
      </c>
      <c r="M6189" t="s">
        <v>30085</v>
      </c>
      <c r="N6189" s="9">
        <v>98109</v>
      </c>
      <c r="O6189" t="s">
        <v>30086</v>
      </c>
      <c r="P6189" s="10">
        <v>47.64745745</v>
      </c>
      <c r="Q6189" s="10">
        <v>-122.35718552</v>
      </c>
      <c r="R6189" t="s">
        <v>30087</v>
      </c>
      <c r="S6189" s="7">
        <v>6</v>
      </c>
      <c r="T6189" s="7">
        <v>2025</v>
      </c>
      <c r="U6189" s="7">
        <v>2</v>
      </c>
      <c r="V6189">
        <v>7</v>
      </c>
      <c r="W6189">
        <v>2025</v>
      </c>
      <c r="X6189">
        <v>3</v>
      </c>
      <c r="Y6189" t="b">
        <v>0</v>
      </c>
      <c r="Z6189" t="b">
        <v>0</v>
      </c>
      <c r="AA6189">
        <v>41</v>
      </c>
      <c r="AB6189">
        <v>7</v>
      </c>
      <c r="AC6189" t="b">
        <v>0</v>
      </c>
      <c r="AD6189" t="b">
        <v>1</v>
      </c>
      <c r="AE6189" t="b">
        <v>0</v>
      </c>
      <c r="AF6189" t="b">
        <v>1</v>
      </c>
      <c r="AG6189" s="11">
        <v>45826</v>
      </c>
      <c r="AH6189" s="11">
        <v>45867</v>
      </c>
      <c r="AI6189" s="12">
        <f>IF(OR(AG6189="",AH6189=""),"",AH6189-AG6189)</f>
        <v>41.0</v>
      </c>
      <c r="AJ6189" s="13" t="b">
        <f>IF(OR(AI6189="",AA6189=""),"",AI6189=AA6189)</f>
        <v>1</v>
      </c>
      <c r="AK6189" s="13" t="b">
        <f>IF(AI6189="","",AI6189&gt;60)</f>
        <v>0</v>
      </c>
      <c r="AL6189" s="13" t="b">
        <f>IF(OR(Y6189=TRUE,AH6189=""),TRUE,FALSE)</f>
        <v>0</v>
      </c>
      <c r="AM6189" s="13" t="b">
        <f>IF(AI6189="","",AI6189&lt;0)</f>
        <v>0</v>
      </c>
      <c r="AN6189" s="13" t="str">
        <f>IF(AH6189="","No inspection date",IF(AI6189&lt;0,"Negative chronology",IF(AI6189&lt;=30,"0-30",IF(AI6189&lt;=60,"31-60",IF(AI6189&lt;=90,"61-90",IF(AI6189&lt;=180,"91-180","181+"))))))</f>
        <v>31-60</v>
      </c>
      <c r="AO6189" s="13" t="str">
        <f>IF(OR(ISNUMBER(SEARCH("COMPLETED",K6189)),ISNUMBER(SEARCH("CLOSED",K6189))),"Closed/Completed","Other Active/Issued")</f>
        <v>Closed/Completed</v>
      </c>
    </row>
    <row r="6190" spans="1:41">
      <c r="A6190" t="s">
        <v>30088</v>
      </c>
      <c r="B6190" t="s">
        <v>87</v>
      </c>
      <c r="D6190" t="s">
        <v>88</v>
      </c>
      <c r="F6190" t="s">
        <v>30089</v>
      </c>
      <c r="H6190" t="s">
        <v>30090</v>
      </c>
      <c r="I6190" t="s">
        <v>5143</v>
      </c>
      <c r="J6190" t="s">
        <v>93</v>
      </c>
      <c r="K6190" t="s">
        <v>100</v>
      </c>
      <c r="M6190" t="s">
        <v>29220</v>
      </c>
      <c r="N6190" s="9">
        <v>98118</v>
      </c>
      <c r="O6190" t="s">
        <v>30091</v>
      </c>
      <c r="P6190" s="10">
        <v>47.52009207</v>
      </c>
      <c r="Q6190" s="10">
        <v>-122.26505776</v>
      </c>
      <c r="R6190" t="s">
        <v>29222</v>
      </c>
      <c r="S6190" s="7">
        <v>6</v>
      </c>
      <c r="T6190" s="7">
        <v>2025</v>
      </c>
      <c r="U6190" s="7">
        <v>2</v>
      </c>
      <c r="V6190">
        <v>6</v>
      </c>
      <c r="W6190">
        <v>2025</v>
      </c>
      <c r="X6190">
        <v>2</v>
      </c>
      <c r="Y6190" t="b">
        <v>0</v>
      </c>
      <c r="Z6190" t="b">
        <v>0</v>
      </c>
      <c r="AA6190">
        <v>-7</v>
      </c>
      <c r="AB6190">
        <v>2</v>
      </c>
      <c r="AC6190" t="b">
        <v>0</v>
      </c>
      <c r="AD6190" t="b">
        <v>1</v>
      </c>
      <c r="AE6190" t="b">
        <v>0</v>
      </c>
      <c r="AF6190" t="b">
        <v>1</v>
      </c>
      <c r="AG6190" s="11">
        <v>45828</v>
      </c>
      <c r="AH6190" s="11">
        <v>45821</v>
      </c>
      <c r="AI6190" s="12">
        <f>IF(OR(AG6190="",AH6190=""),"",AH6190-AG6190)</f>
        <v>-7.0</v>
      </c>
      <c r="AJ6190" s="13" t="b">
        <f>IF(OR(AI6190="",AA6190=""),"",AI6190=AA6190)</f>
        <v>1</v>
      </c>
      <c r="AK6190" s="13" t="b">
        <f>IF(AI6190="","",AI6190&gt;60)</f>
        <v>0</v>
      </c>
      <c r="AL6190" s="13" t="b">
        <f>IF(OR(Y6190=TRUE,AH6190=""),TRUE,FALSE)</f>
        <v>0</v>
      </c>
      <c r="AM6190" s="13" t="b">
        <f>IF(AI6190="","",AI6190&lt;0)</f>
        <v>1</v>
      </c>
      <c r="AN6190" s="13" t="str">
        <f>IF(AH6190="","No inspection date",IF(AI6190&lt;0,"Negative chronology",IF(AI6190&lt;=30,"0-30",IF(AI6190&lt;=60,"31-60",IF(AI6190&lt;=90,"61-90",IF(AI6190&lt;=180,"91-180","181+"))))))</f>
        <v>Negative chronology</v>
      </c>
      <c r="AO6190" s="13" t="str">
        <f>IF(OR(ISNUMBER(SEARCH("COMPLETED",K6190)),ISNUMBER(SEARCH("CLOSED",K6190))),"Closed/Completed","Other Active/Issued")</f>
        <v>Other Active/Issued</v>
      </c>
    </row>
    <row r="6191" spans="1:41">
      <c r="A6191" t="s">
        <v>30092</v>
      </c>
      <c r="B6191" t="s">
        <v>87</v>
      </c>
      <c r="D6191" t="s">
        <v>88</v>
      </c>
      <c r="F6191" t="s">
        <v>30093</v>
      </c>
      <c r="H6191" t="s">
        <v>5149</v>
      </c>
      <c r="I6191" t="s">
        <v>10571</v>
      </c>
      <c r="J6191" t="s">
        <v>137</v>
      </c>
      <c r="K6191" t="s">
        <v>93</v>
      </c>
      <c r="M6191" t="s">
        <v>30094</v>
      </c>
      <c r="O6191" t="s">
        <v>30095</v>
      </c>
      <c r="P6191" s="10">
        <v>47.68713814</v>
      </c>
      <c r="Q6191" s="10">
        <v>-122.34895812</v>
      </c>
      <c r="R6191" t="s">
        <v>30096</v>
      </c>
      <c r="S6191" s="7">
        <v>6</v>
      </c>
      <c r="T6191" s="7">
        <v>2025</v>
      </c>
      <c r="U6191" s="7">
        <v>2</v>
      </c>
      <c r="V6191">
        <v>10</v>
      </c>
      <c r="W6191">
        <v>2025</v>
      </c>
      <c r="X6191">
        <v>4</v>
      </c>
      <c r="Y6191" t="b">
        <v>0</v>
      </c>
      <c r="Z6191" t="b">
        <v>0</v>
      </c>
      <c r="AA6191">
        <v>106</v>
      </c>
      <c r="AB6191">
        <v>6</v>
      </c>
      <c r="AC6191" t="b">
        <v>0</v>
      </c>
      <c r="AD6191" t="b">
        <v>1</v>
      </c>
      <c r="AE6191" t="b">
        <v>0</v>
      </c>
      <c r="AF6191" t="b">
        <v>1</v>
      </c>
      <c r="AG6191" s="11">
        <v>45832</v>
      </c>
      <c r="AH6191" s="11">
        <v>45938</v>
      </c>
      <c r="AI6191" s="12">
        <f>IF(OR(AG6191="",AH6191=""),"",AH6191-AG6191)</f>
        <v>106.0</v>
      </c>
      <c r="AJ6191" s="13" t="b">
        <f>IF(OR(AI6191="",AA6191=""),"",AI6191=AA6191)</f>
        <v>1</v>
      </c>
      <c r="AK6191" s="13" t="b">
        <f>IF(AI6191="","",AI6191&gt;60)</f>
        <v>1</v>
      </c>
      <c r="AL6191" s="13" t="b">
        <f>IF(OR(Y6191=TRUE,AH6191=""),TRUE,FALSE)</f>
        <v>0</v>
      </c>
      <c r="AM6191" s="13" t="b">
        <f>IF(AI6191="","",AI6191&lt;0)</f>
        <v>0</v>
      </c>
      <c r="AN6191" s="13" t="str">
        <f>IF(AH6191="","No inspection date",IF(AI6191&lt;0,"Negative chronology",IF(AI6191&lt;=30,"0-30",IF(AI6191&lt;=60,"31-60",IF(AI6191&lt;=90,"61-90",IF(AI6191&lt;=180,"91-180","181+"))))))</f>
        <v>91-180</v>
      </c>
      <c r="AO6191" s="13" t="str">
        <f>IF(OR(ISNUMBER(SEARCH("COMPLETED",K6191)),ISNUMBER(SEARCH("CLOSED",K6191))),"Closed/Completed","Other Active/Issued")</f>
        <v>Closed/Completed</v>
      </c>
    </row>
    <row r="6192" spans="1:41">
      <c r="A6192" t="s">
        <v>30097</v>
      </c>
      <c r="B6192" t="s">
        <v>87</v>
      </c>
      <c r="D6192" t="s">
        <v>88</v>
      </c>
      <c r="F6192" t="s">
        <v>30098</v>
      </c>
      <c r="H6192" t="s">
        <v>5149</v>
      </c>
      <c r="I6192" t="s">
        <v>15772</v>
      </c>
      <c r="J6192" t="s">
        <v>137</v>
      </c>
      <c r="K6192" t="s">
        <v>93</v>
      </c>
      <c r="M6192" t="s">
        <v>30099</v>
      </c>
      <c r="N6192" s="9">
        <v>98199</v>
      </c>
      <c r="O6192" t="s">
        <v>30100</v>
      </c>
      <c r="P6192" s="10">
        <v>47.64881995</v>
      </c>
      <c r="Q6192" s="10">
        <v>-122.38367729</v>
      </c>
      <c r="R6192" t="s">
        <v>30101</v>
      </c>
      <c r="S6192" s="7">
        <v>6</v>
      </c>
      <c r="T6192" s="7">
        <v>2025</v>
      </c>
      <c r="U6192" s="7">
        <v>2</v>
      </c>
      <c r="V6192">
        <v>10</v>
      </c>
      <c r="W6192">
        <v>2025</v>
      </c>
      <c r="X6192">
        <v>4</v>
      </c>
      <c r="Y6192" t="b">
        <v>0</v>
      </c>
      <c r="Z6192" t="b">
        <v>0</v>
      </c>
      <c r="AA6192">
        <v>125</v>
      </c>
      <c r="AB6192">
        <v>7</v>
      </c>
      <c r="AC6192" t="b">
        <v>0</v>
      </c>
      <c r="AD6192" t="b">
        <v>1</v>
      </c>
      <c r="AE6192" t="b">
        <v>0</v>
      </c>
      <c r="AF6192" t="b">
        <v>1</v>
      </c>
      <c r="AG6192" s="11">
        <v>45832</v>
      </c>
      <c r="AH6192" s="11">
        <v>45957</v>
      </c>
      <c r="AI6192" s="12">
        <f>IF(OR(AG6192="",AH6192=""),"",AH6192-AG6192)</f>
        <v>125.0</v>
      </c>
      <c r="AJ6192" s="13" t="b">
        <f>IF(OR(AI6192="",AA6192=""),"",AI6192=AA6192)</f>
        <v>1</v>
      </c>
      <c r="AK6192" s="13" t="b">
        <f>IF(AI6192="","",AI6192&gt;60)</f>
        <v>1</v>
      </c>
      <c r="AL6192" s="13" t="b">
        <f>IF(OR(Y6192=TRUE,AH6192=""),TRUE,FALSE)</f>
        <v>0</v>
      </c>
      <c r="AM6192" s="13" t="b">
        <f>IF(AI6192="","",AI6192&lt;0)</f>
        <v>0</v>
      </c>
      <c r="AN6192" s="13" t="str">
        <f>IF(AH6192="","No inspection date",IF(AI6192&lt;0,"Negative chronology",IF(AI6192&lt;=30,"0-30",IF(AI6192&lt;=60,"31-60",IF(AI6192&lt;=90,"61-90",IF(AI6192&lt;=180,"91-180","181+"))))))</f>
        <v>91-180</v>
      </c>
      <c r="AO6192" s="13" t="str">
        <f>IF(OR(ISNUMBER(SEARCH("COMPLETED",K6192)),ISNUMBER(SEARCH("CLOSED",K6192))),"Closed/Completed","Other Active/Issued")</f>
        <v>Closed/Completed</v>
      </c>
    </row>
    <row r="6193" spans="1:41">
      <c r="A6193" t="s">
        <v>30102</v>
      </c>
      <c r="B6193" t="s">
        <v>87</v>
      </c>
      <c r="D6193" t="s">
        <v>88</v>
      </c>
      <c r="F6193" t="s">
        <v>30103</v>
      </c>
      <c r="H6193" t="s">
        <v>5149</v>
      </c>
      <c r="I6193" t="s">
        <v>5149</v>
      </c>
      <c r="J6193" t="s">
        <v>93</v>
      </c>
      <c r="K6193" t="s">
        <v>100</v>
      </c>
      <c r="M6193" t="s">
        <v>30104</v>
      </c>
      <c r="N6193" s="9">
        <v>98125</v>
      </c>
      <c r="O6193" t="s">
        <v>30105</v>
      </c>
      <c r="P6193" s="10">
        <v>47.72130189</v>
      </c>
      <c r="Q6193" s="10">
        <v>-122.29687686</v>
      </c>
      <c r="R6193" t="s">
        <v>30106</v>
      </c>
      <c r="S6193" s="7">
        <v>6</v>
      </c>
      <c r="T6193" s="7">
        <v>2025</v>
      </c>
      <c r="U6193" s="7">
        <v>2</v>
      </c>
      <c r="V6193">
        <v>6</v>
      </c>
      <c r="W6193">
        <v>2025</v>
      </c>
      <c r="X6193">
        <v>2</v>
      </c>
      <c r="Y6193" t="b">
        <v>0</v>
      </c>
      <c r="Z6193" t="b">
        <v>0</v>
      </c>
      <c r="AA6193">
        <v>0</v>
      </c>
      <c r="AB6193">
        <v>5</v>
      </c>
      <c r="AC6193" t="b">
        <v>0</v>
      </c>
      <c r="AD6193" t="b">
        <v>1</v>
      </c>
      <c r="AE6193" t="b">
        <v>0</v>
      </c>
      <c r="AF6193" t="b">
        <v>1</v>
      </c>
      <c r="AG6193" s="11">
        <v>45832</v>
      </c>
      <c r="AH6193" s="11">
        <v>45832</v>
      </c>
      <c r="AI6193" s="12">
        <f>IF(OR(AG6193="",AH6193=""),"",AH6193-AG6193)</f>
        <v>0.0</v>
      </c>
      <c r="AJ6193" s="13" t="b">
        <f>IF(OR(AI6193="",AA6193=""),"",AI6193=AA6193)</f>
        <v>1</v>
      </c>
      <c r="AK6193" s="13" t="b">
        <f>IF(AI6193="","",AI6193&gt;60)</f>
        <v>0</v>
      </c>
      <c r="AL6193" s="13" t="b">
        <f>IF(OR(Y6193=TRUE,AH6193=""),TRUE,FALSE)</f>
        <v>0</v>
      </c>
      <c r="AM6193" s="13" t="b">
        <f>IF(AI6193="","",AI6193&lt;0)</f>
        <v>0</v>
      </c>
      <c r="AN6193" s="13" t="str">
        <f>IF(AH6193="","No inspection date",IF(AI6193&lt;0,"Negative chronology",IF(AI6193&lt;=30,"0-30",IF(AI6193&lt;=60,"31-60",IF(AI6193&lt;=90,"61-90",IF(AI6193&lt;=180,"91-180","181+"))))))</f>
        <v>0-30</v>
      </c>
      <c r="AO6193" s="13" t="str">
        <f>IF(OR(ISNUMBER(SEARCH("COMPLETED",K6193)),ISNUMBER(SEARCH("CLOSED",K6193))),"Closed/Completed","Other Active/Issued")</f>
        <v>Other Active/Issued</v>
      </c>
    </row>
    <row r="6194" spans="1:41">
      <c r="A6194" t="s">
        <v>30107</v>
      </c>
      <c r="B6194" t="s">
        <v>87</v>
      </c>
      <c r="D6194" t="s">
        <v>88</v>
      </c>
      <c r="F6194" t="s">
        <v>30108</v>
      </c>
      <c r="H6194" t="s">
        <v>5149</v>
      </c>
      <c r="I6194" t="s">
        <v>5200</v>
      </c>
      <c r="J6194" t="s">
        <v>137</v>
      </c>
      <c r="K6194" t="s">
        <v>93</v>
      </c>
      <c r="M6194" t="s">
        <v>30109</v>
      </c>
      <c r="N6194" s="9">
        <v>98122</v>
      </c>
      <c r="O6194" t="s">
        <v>30110</v>
      </c>
      <c r="P6194" s="10">
        <v>47.60235795</v>
      </c>
      <c r="Q6194" s="10">
        <v>-122.32041565</v>
      </c>
      <c r="R6194" t="s">
        <v>30111</v>
      </c>
      <c r="S6194" s="7">
        <v>6</v>
      </c>
      <c r="T6194" s="7">
        <v>2025</v>
      </c>
      <c r="U6194" s="7">
        <v>2</v>
      </c>
      <c r="V6194">
        <v>7</v>
      </c>
      <c r="W6194">
        <v>2025</v>
      </c>
      <c r="X6194">
        <v>3</v>
      </c>
      <c r="Y6194" t="b">
        <v>0</v>
      </c>
      <c r="Z6194" t="b">
        <v>0</v>
      </c>
      <c r="AA6194">
        <v>24</v>
      </c>
      <c r="AB6194">
        <v>2</v>
      </c>
      <c r="AC6194" t="b">
        <v>0</v>
      </c>
      <c r="AD6194" t="b">
        <v>1</v>
      </c>
      <c r="AE6194" t="b">
        <v>0</v>
      </c>
      <c r="AF6194" t="b">
        <v>1</v>
      </c>
      <c r="AG6194" s="11">
        <v>45832</v>
      </c>
      <c r="AH6194" s="11">
        <v>45856</v>
      </c>
      <c r="AI6194" s="12">
        <f>IF(OR(AG6194="",AH6194=""),"",AH6194-AG6194)</f>
        <v>24.0</v>
      </c>
      <c r="AJ6194" s="13" t="b">
        <f>IF(OR(AI6194="",AA6194=""),"",AI6194=AA6194)</f>
        <v>1</v>
      </c>
      <c r="AK6194" s="13" t="b">
        <f>IF(AI6194="","",AI6194&gt;60)</f>
        <v>0</v>
      </c>
      <c r="AL6194" s="13" t="b">
        <f>IF(OR(Y6194=TRUE,AH6194=""),TRUE,FALSE)</f>
        <v>0</v>
      </c>
      <c r="AM6194" s="13" t="b">
        <f>IF(AI6194="","",AI6194&lt;0)</f>
        <v>0</v>
      </c>
      <c r="AN6194" s="13" t="str">
        <f>IF(AH6194="","No inspection date",IF(AI6194&lt;0,"Negative chronology",IF(AI6194&lt;=30,"0-30",IF(AI6194&lt;=60,"31-60",IF(AI6194&lt;=90,"61-90",IF(AI6194&lt;=180,"91-180","181+"))))))</f>
        <v>0-30</v>
      </c>
      <c r="AO6194" s="13" t="str">
        <f>IF(OR(ISNUMBER(SEARCH("COMPLETED",K6194)),ISNUMBER(SEARCH("CLOSED",K6194))),"Closed/Completed","Other Active/Issued")</f>
        <v>Closed/Completed</v>
      </c>
    </row>
    <row r="6195" spans="1:41">
      <c r="A6195" t="s">
        <v>30112</v>
      </c>
      <c r="B6195" t="s">
        <v>87</v>
      </c>
      <c r="D6195" t="s">
        <v>88</v>
      </c>
      <c r="F6195" t="s">
        <v>30113</v>
      </c>
      <c r="H6195" t="s">
        <v>5834</v>
      </c>
      <c r="I6195" t="s">
        <v>2893</v>
      </c>
      <c r="J6195" t="s">
        <v>93</v>
      </c>
      <c r="K6195" t="s">
        <v>100</v>
      </c>
      <c r="M6195" t="s">
        <v>30114</v>
      </c>
      <c r="N6195" s="9">
        <v>98144</v>
      </c>
      <c r="O6195" t="s">
        <v>30115</v>
      </c>
      <c r="P6195" s="10">
        <v>47.59018467</v>
      </c>
      <c r="Q6195" s="10">
        <v>-122.316886</v>
      </c>
      <c r="R6195" t="s">
        <v>30116</v>
      </c>
      <c r="S6195" s="7">
        <v>6</v>
      </c>
      <c r="T6195" s="7">
        <v>2025</v>
      </c>
      <c r="U6195" s="7">
        <v>2</v>
      </c>
      <c r="V6195">
        <v>6</v>
      </c>
      <c r="W6195">
        <v>2025</v>
      </c>
      <c r="X6195">
        <v>2</v>
      </c>
      <c r="Y6195" t="b">
        <v>0</v>
      </c>
      <c r="Z6195" t="b">
        <v>0</v>
      </c>
      <c r="AA6195">
        <v>-21</v>
      </c>
      <c r="AB6195">
        <v>2</v>
      </c>
      <c r="AC6195" t="b">
        <v>0</v>
      </c>
      <c r="AD6195" t="b">
        <v>1</v>
      </c>
      <c r="AE6195" t="b">
        <v>0</v>
      </c>
      <c r="AF6195" t="b">
        <v>1</v>
      </c>
      <c r="AG6195" s="11">
        <v>45833</v>
      </c>
      <c r="AH6195" s="11">
        <v>45812</v>
      </c>
      <c r="AI6195" s="12">
        <f>IF(OR(AG6195="",AH6195=""),"",AH6195-AG6195)</f>
        <v>-21.0</v>
      </c>
      <c r="AJ6195" s="13" t="b">
        <f>IF(OR(AI6195="",AA6195=""),"",AI6195=AA6195)</f>
        <v>1</v>
      </c>
      <c r="AK6195" s="13" t="b">
        <f>IF(AI6195="","",AI6195&gt;60)</f>
        <v>0</v>
      </c>
      <c r="AL6195" s="13" t="b">
        <f>IF(OR(Y6195=TRUE,AH6195=""),TRUE,FALSE)</f>
        <v>0</v>
      </c>
      <c r="AM6195" s="13" t="b">
        <f>IF(AI6195="","",AI6195&lt;0)</f>
        <v>1</v>
      </c>
      <c r="AN6195" s="13" t="str">
        <f>IF(AH6195="","No inspection date",IF(AI6195&lt;0,"Negative chronology",IF(AI6195&lt;=30,"0-30",IF(AI6195&lt;=60,"31-60",IF(AI6195&lt;=90,"61-90",IF(AI6195&lt;=180,"91-180","181+"))))))</f>
        <v>Negative chronology</v>
      </c>
      <c r="AO6195" s="13" t="str">
        <f>IF(OR(ISNUMBER(SEARCH("COMPLETED",K6195)),ISNUMBER(SEARCH("CLOSED",K6195))),"Closed/Completed","Other Active/Issued")</f>
        <v>Other Active/Issued</v>
      </c>
    </row>
    <row r="6196" spans="1:41">
      <c r="A6196" t="s">
        <v>30117</v>
      </c>
      <c r="B6196" t="s">
        <v>87</v>
      </c>
      <c r="D6196" t="s">
        <v>88</v>
      </c>
      <c r="F6196" t="s">
        <v>30118</v>
      </c>
      <c r="H6196" t="s">
        <v>5020</v>
      </c>
      <c r="I6196" t="s">
        <v>5415</v>
      </c>
      <c r="J6196" t="s">
        <v>137</v>
      </c>
      <c r="K6196" t="s">
        <v>93</v>
      </c>
      <c r="M6196" t="s">
        <v>29815</v>
      </c>
      <c r="N6196" s="9">
        <v>98119</v>
      </c>
      <c r="O6196" t="s">
        <v>30119</v>
      </c>
      <c r="P6196" s="10">
        <v>47.6276757</v>
      </c>
      <c r="Q6196" s="10">
        <v>-122.36519864</v>
      </c>
      <c r="R6196" t="s">
        <v>29817</v>
      </c>
      <c r="S6196" s="7">
        <v>6</v>
      </c>
      <c r="T6196" s="7">
        <v>2025</v>
      </c>
      <c r="U6196" s="7">
        <v>2</v>
      </c>
      <c r="V6196">
        <v>10</v>
      </c>
      <c r="W6196">
        <v>2025</v>
      </c>
      <c r="X6196">
        <v>4</v>
      </c>
      <c r="Y6196" t="b">
        <v>0</v>
      </c>
      <c r="Z6196" t="b">
        <v>0</v>
      </c>
      <c r="AA6196">
        <v>98</v>
      </c>
      <c r="AB6196">
        <v>7</v>
      </c>
      <c r="AC6196" t="b">
        <v>0</v>
      </c>
      <c r="AD6196" t="b">
        <v>1</v>
      </c>
      <c r="AE6196" t="b">
        <v>0</v>
      </c>
      <c r="AF6196" t="b">
        <v>1</v>
      </c>
      <c r="AG6196" s="11">
        <v>45834</v>
      </c>
      <c r="AH6196" s="11">
        <v>45932</v>
      </c>
      <c r="AI6196" s="12">
        <f>IF(OR(AG6196="",AH6196=""),"",AH6196-AG6196)</f>
        <v>98.0</v>
      </c>
      <c r="AJ6196" s="13" t="b">
        <f>IF(OR(AI6196="",AA6196=""),"",AI6196=AA6196)</f>
        <v>1</v>
      </c>
      <c r="AK6196" s="13" t="b">
        <f>IF(AI6196="","",AI6196&gt;60)</f>
        <v>1</v>
      </c>
      <c r="AL6196" s="13" t="b">
        <f>IF(OR(Y6196=TRUE,AH6196=""),TRUE,FALSE)</f>
        <v>0</v>
      </c>
      <c r="AM6196" s="13" t="b">
        <f>IF(AI6196="","",AI6196&lt;0)</f>
        <v>0</v>
      </c>
      <c r="AN6196" s="13" t="str">
        <f>IF(AH6196="","No inspection date",IF(AI6196&lt;0,"Negative chronology",IF(AI6196&lt;=30,"0-30",IF(AI6196&lt;=60,"31-60",IF(AI6196&lt;=90,"61-90",IF(AI6196&lt;=180,"91-180","181+"))))))</f>
        <v>91-180</v>
      </c>
      <c r="AO6196" s="13" t="str">
        <f>IF(OR(ISNUMBER(SEARCH("COMPLETED",K6196)),ISNUMBER(SEARCH("CLOSED",K6196))),"Closed/Completed","Other Active/Issued")</f>
        <v>Closed/Completed</v>
      </c>
    </row>
    <row r="6197" spans="1:41">
      <c r="A6197" t="s">
        <v>30120</v>
      </c>
      <c r="B6197" t="s">
        <v>87</v>
      </c>
      <c r="D6197" t="s">
        <v>88</v>
      </c>
      <c r="F6197" t="s">
        <v>30121</v>
      </c>
      <c r="H6197" t="s">
        <v>29891</v>
      </c>
      <c r="I6197" t="s">
        <v>10466</v>
      </c>
      <c r="J6197" t="s">
        <v>137</v>
      </c>
      <c r="K6197" t="s">
        <v>93</v>
      </c>
      <c r="M6197" t="s">
        <v>30122</v>
      </c>
      <c r="N6197" s="9">
        <v>98119</v>
      </c>
      <c r="O6197" t="s">
        <v>30123</v>
      </c>
      <c r="P6197" s="10">
        <v>47.62490138</v>
      </c>
      <c r="Q6197" s="10">
        <v>-122.36553986</v>
      </c>
      <c r="R6197" t="s">
        <v>30124</v>
      </c>
      <c r="S6197" s="7">
        <v>6</v>
      </c>
      <c r="T6197" s="7">
        <v>2025</v>
      </c>
      <c r="U6197" s="7">
        <v>2</v>
      </c>
      <c r="V6197">
        <v>8</v>
      </c>
      <c r="W6197">
        <v>2025</v>
      </c>
      <c r="X6197">
        <v>3</v>
      </c>
      <c r="Y6197" t="b">
        <v>0</v>
      </c>
      <c r="Z6197" t="b">
        <v>0</v>
      </c>
      <c r="AA6197">
        <v>56</v>
      </c>
      <c r="AB6197">
        <v>7</v>
      </c>
      <c r="AC6197" t="b">
        <v>0</v>
      </c>
      <c r="AD6197" t="b">
        <v>1</v>
      </c>
      <c r="AE6197" t="b">
        <v>0</v>
      </c>
      <c r="AF6197" t="b">
        <v>1</v>
      </c>
      <c r="AG6197" s="11">
        <v>45835</v>
      </c>
      <c r="AH6197" s="11">
        <v>45891</v>
      </c>
      <c r="AI6197" s="12">
        <f>IF(OR(AG6197="",AH6197=""),"",AH6197-AG6197)</f>
        <v>56.0</v>
      </c>
      <c r="AJ6197" s="13" t="b">
        <f>IF(OR(AI6197="",AA6197=""),"",AI6197=AA6197)</f>
        <v>1</v>
      </c>
      <c r="AK6197" s="13" t="b">
        <f>IF(AI6197="","",AI6197&gt;60)</f>
        <v>0</v>
      </c>
      <c r="AL6197" s="13" t="b">
        <f>IF(OR(Y6197=TRUE,AH6197=""),TRUE,FALSE)</f>
        <v>0</v>
      </c>
      <c r="AM6197" s="13" t="b">
        <f>IF(AI6197="","",AI6197&lt;0)</f>
        <v>0</v>
      </c>
      <c r="AN6197" s="13" t="str">
        <f>IF(AH6197="","No inspection date",IF(AI6197&lt;0,"Negative chronology",IF(AI6197&lt;=30,"0-30",IF(AI6197&lt;=60,"31-60",IF(AI6197&lt;=90,"61-90",IF(AI6197&lt;=180,"91-180","181+"))))))</f>
        <v>31-60</v>
      </c>
      <c r="AO6197" s="13" t="str">
        <f>IF(OR(ISNUMBER(SEARCH("COMPLETED",K6197)),ISNUMBER(SEARCH("CLOSED",K6197))),"Closed/Completed","Other Active/Issued")</f>
        <v>Closed/Completed</v>
      </c>
    </row>
    <row r="6198" spans="1:41">
      <c r="A6198" t="s">
        <v>30125</v>
      </c>
      <c r="B6198" t="s">
        <v>87</v>
      </c>
      <c r="D6198" t="s">
        <v>88</v>
      </c>
      <c r="F6198" t="s">
        <v>6938</v>
      </c>
      <c r="H6198" t="s">
        <v>29891</v>
      </c>
      <c r="I6198" t="s">
        <v>5274</v>
      </c>
      <c r="J6198" t="s">
        <v>137</v>
      </c>
      <c r="K6198" t="s">
        <v>93</v>
      </c>
      <c r="M6198" t="s">
        <v>6940</v>
      </c>
      <c r="N6198" s="9">
        <v>98108</v>
      </c>
      <c r="O6198" t="s">
        <v>30126</v>
      </c>
      <c r="P6198" s="10">
        <v>47.54071038</v>
      </c>
      <c r="Q6198" s="10">
        <v>-122.32272317</v>
      </c>
      <c r="R6198" t="s">
        <v>6942</v>
      </c>
      <c r="S6198" s="7">
        <v>6</v>
      </c>
      <c r="T6198" s="7">
        <v>2025</v>
      </c>
      <c r="U6198" s="7">
        <v>2</v>
      </c>
      <c r="V6198">
        <v>8</v>
      </c>
      <c r="W6198">
        <v>2025</v>
      </c>
      <c r="X6198">
        <v>3</v>
      </c>
      <c r="Y6198" t="b">
        <v>0</v>
      </c>
      <c r="Z6198" t="b">
        <v>0</v>
      </c>
      <c r="AA6198">
        <v>40</v>
      </c>
      <c r="AB6198">
        <v>1</v>
      </c>
      <c r="AC6198" t="b">
        <v>0</v>
      </c>
      <c r="AD6198" t="b">
        <v>1</v>
      </c>
      <c r="AE6198" t="b">
        <v>0</v>
      </c>
      <c r="AF6198" t="b">
        <v>1</v>
      </c>
      <c r="AG6198" s="11">
        <v>45835</v>
      </c>
      <c r="AH6198" s="11">
        <v>45875</v>
      </c>
      <c r="AI6198" s="12">
        <f>IF(OR(AG6198="",AH6198=""),"",AH6198-AG6198)</f>
        <v>40.0</v>
      </c>
      <c r="AJ6198" s="13" t="b">
        <f>IF(OR(AI6198="",AA6198=""),"",AI6198=AA6198)</f>
        <v>1</v>
      </c>
      <c r="AK6198" s="13" t="b">
        <f>IF(AI6198="","",AI6198&gt;60)</f>
        <v>0</v>
      </c>
      <c r="AL6198" s="13" t="b">
        <f>IF(OR(Y6198=TRUE,AH6198=""),TRUE,FALSE)</f>
        <v>0</v>
      </c>
      <c r="AM6198" s="13" t="b">
        <f>IF(AI6198="","",AI6198&lt;0)</f>
        <v>0</v>
      </c>
      <c r="AN6198" s="13" t="str">
        <f>IF(AH6198="","No inspection date",IF(AI6198&lt;0,"Negative chronology",IF(AI6198&lt;=30,"0-30",IF(AI6198&lt;=60,"31-60",IF(AI6198&lt;=90,"61-90",IF(AI6198&lt;=180,"91-180","181+"))))))</f>
        <v>31-60</v>
      </c>
      <c r="AO6198" s="13" t="str">
        <f>IF(OR(ISNUMBER(SEARCH("COMPLETED",K6198)),ISNUMBER(SEARCH("CLOSED",K6198))),"Closed/Completed","Other Active/Issued")</f>
        <v>Closed/Completed</v>
      </c>
    </row>
    <row r="6199" spans="1:41">
      <c r="A6199" t="s">
        <v>30127</v>
      </c>
      <c r="B6199" t="s">
        <v>87</v>
      </c>
      <c r="D6199" t="s">
        <v>88</v>
      </c>
      <c r="F6199" t="s">
        <v>30128</v>
      </c>
      <c r="H6199" t="s">
        <v>5155</v>
      </c>
      <c r="I6199" t="s">
        <v>4099</v>
      </c>
      <c r="J6199" t="s">
        <v>137</v>
      </c>
      <c r="K6199" t="s">
        <v>93</v>
      </c>
      <c r="M6199" t="s">
        <v>30129</v>
      </c>
      <c r="N6199" s="9">
        <v>98103</v>
      </c>
      <c r="O6199" t="s">
        <v>30130</v>
      </c>
      <c r="P6199" s="10">
        <v>47.68457044</v>
      </c>
      <c r="Q6199" s="10">
        <v>-122.34485481</v>
      </c>
      <c r="R6199" t="s">
        <v>30131</v>
      </c>
      <c r="S6199" s="7">
        <v>7</v>
      </c>
      <c r="T6199" s="7">
        <v>2025</v>
      </c>
      <c r="U6199" s="7">
        <v>3</v>
      </c>
      <c r="V6199">
        <v>9</v>
      </c>
      <c r="W6199">
        <v>2025</v>
      </c>
      <c r="X6199">
        <v>3</v>
      </c>
      <c r="Y6199" t="b">
        <v>0</v>
      </c>
      <c r="Z6199" t="b">
        <v>0</v>
      </c>
      <c r="AA6199">
        <v>64</v>
      </c>
      <c r="AB6199">
        <v>6</v>
      </c>
      <c r="AC6199" t="b">
        <v>0</v>
      </c>
      <c r="AD6199" t="b">
        <v>1</v>
      </c>
      <c r="AE6199" t="b">
        <v>0</v>
      </c>
      <c r="AF6199" t="b">
        <v>1</v>
      </c>
      <c r="AG6199" s="11">
        <v>45839</v>
      </c>
      <c r="AH6199" s="11">
        <v>45903</v>
      </c>
      <c r="AI6199" s="12">
        <f>IF(OR(AG6199="",AH6199=""),"",AH6199-AG6199)</f>
        <v>64.0</v>
      </c>
      <c r="AJ6199" s="13" t="b">
        <f>IF(OR(AI6199="",AA6199=""),"",AI6199=AA6199)</f>
        <v>1</v>
      </c>
      <c r="AK6199" s="13" t="b">
        <f>IF(AI6199="","",AI6199&gt;60)</f>
        <v>1</v>
      </c>
      <c r="AL6199" s="13" t="b">
        <f>IF(OR(Y6199=TRUE,AH6199=""),TRUE,FALSE)</f>
        <v>0</v>
      </c>
      <c r="AM6199" s="13" t="b">
        <f>IF(AI6199="","",AI6199&lt;0)</f>
        <v>0</v>
      </c>
      <c r="AN6199" s="13" t="str">
        <f>IF(AH6199="","No inspection date",IF(AI6199&lt;0,"Negative chronology",IF(AI6199&lt;=30,"0-30",IF(AI6199&lt;=60,"31-60",IF(AI6199&lt;=90,"61-90",IF(AI6199&lt;=180,"91-180","181+"))))))</f>
        <v>61-90</v>
      </c>
      <c r="AO6199" s="13" t="str">
        <f>IF(OR(ISNUMBER(SEARCH("COMPLETED",K6199)),ISNUMBER(SEARCH("CLOSED",K6199))),"Closed/Completed","Other Active/Issued")</f>
        <v>Closed/Completed</v>
      </c>
    </row>
    <row r="6200" spans="1:41">
      <c r="A6200" t="s">
        <v>30132</v>
      </c>
      <c r="B6200" t="s">
        <v>87</v>
      </c>
      <c r="D6200" t="s">
        <v>88</v>
      </c>
      <c r="F6200" t="s">
        <v>30133</v>
      </c>
      <c r="H6200" t="s">
        <v>5155</v>
      </c>
      <c r="I6200" t="s">
        <v>5155</v>
      </c>
      <c r="J6200" t="s">
        <v>93</v>
      </c>
      <c r="K6200" t="s">
        <v>100</v>
      </c>
      <c r="M6200" t="s">
        <v>23533</v>
      </c>
      <c r="N6200" s="9">
        <v>98102</v>
      </c>
      <c r="O6200" t="s">
        <v>30134</v>
      </c>
      <c r="P6200" s="10">
        <v>47.62402454</v>
      </c>
      <c r="Q6200" s="10">
        <v>-122.32756623</v>
      </c>
      <c r="R6200" t="s">
        <v>30135</v>
      </c>
      <c r="S6200" s="7">
        <v>7</v>
      </c>
      <c r="T6200" s="7">
        <v>2025</v>
      </c>
      <c r="U6200" s="7">
        <v>3</v>
      </c>
      <c r="V6200">
        <v>7</v>
      </c>
      <c r="W6200">
        <v>2025</v>
      </c>
      <c r="X6200">
        <v>3</v>
      </c>
      <c r="Y6200" t="b">
        <v>0</v>
      </c>
      <c r="Z6200" t="b">
        <v>0</v>
      </c>
      <c r="AA6200">
        <v>0</v>
      </c>
      <c r="AB6200">
        <v>3</v>
      </c>
      <c r="AC6200" t="b">
        <v>0</v>
      </c>
      <c r="AD6200" t="b">
        <v>1</v>
      </c>
      <c r="AE6200" t="b">
        <v>0</v>
      </c>
      <c r="AF6200" t="b">
        <v>1</v>
      </c>
      <c r="AG6200" s="11">
        <v>45839</v>
      </c>
      <c r="AH6200" s="11">
        <v>45839</v>
      </c>
      <c r="AI6200" s="12">
        <f>IF(OR(AG6200="",AH6200=""),"",AH6200-AG6200)</f>
        <v>0.0</v>
      </c>
      <c r="AJ6200" s="13" t="b">
        <f>IF(OR(AI6200="",AA6200=""),"",AI6200=AA6200)</f>
        <v>1</v>
      </c>
      <c r="AK6200" s="13" t="b">
        <f>IF(AI6200="","",AI6200&gt;60)</f>
        <v>0</v>
      </c>
      <c r="AL6200" s="13" t="b">
        <f>IF(OR(Y6200=TRUE,AH6200=""),TRUE,FALSE)</f>
        <v>0</v>
      </c>
      <c r="AM6200" s="13" t="b">
        <f>IF(AI6200="","",AI6200&lt;0)</f>
        <v>0</v>
      </c>
      <c r="AN6200" s="13" t="str">
        <f>IF(AH6200="","No inspection date",IF(AI6200&lt;0,"Negative chronology",IF(AI6200&lt;=30,"0-30",IF(AI6200&lt;=60,"31-60",IF(AI6200&lt;=90,"61-90",IF(AI6200&lt;=180,"91-180","181+"))))))</f>
        <v>0-30</v>
      </c>
      <c r="AO6200" s="13" t="str">
        <f>IF(OR(ISNUMBER(SEARCH("COMPLETED",K6200)),ISNUMBER(SEARCH("CLOSED",K6200))),"Closed/Completed","Other Active/Issued")</f>
        <v>Other Active/Issued</v>
      </c>
    </row>
    <row r="6201" spans="1:41">
      <c r="A6201" t="s">
        <v>30136</v>
      </c>
      <c r="B6201" t="s">
        <v>87</v>
      </c>
      <c r="D6201" t="s">
        <v>88</v>
      </c>
      <c r="F6201" t="s">
        <v>30137</v>
      </c>
      <c r="H6201" t="s">
        <v>10067</v>
      </c>
      <c r="I6201" t="s">
        <v>5381</v>
      </c>
      <c r="J6201" t="s">
        <v>137</v>
      </c>
      <c r="K6201" t="s">
        <v>93</v>
      </c>
      <c r="M6201" t="s">
        <v>22069</v>
      </c>
      <c r="N6201" s="9">
        <v>98199</v>
      </c>
      <c r="O6201" t="s">
        <v>30138</v>
      </c>
      <c r="P6201" s="10">
        <v>47.63887581</v>
      </c>
      <c r="Q6201" s="10">
        <v>-122.38650068</v>
      </c>
      <c r="R6201" t="s">
        <v>22071</v>
      </c>
      <c r="S6201" s="7">
        <v>7</v>
      </c>
      <c r="T6201" s="7">
        <v>2025</v>
      </c>
      <c r="U6201" s="7">
        <v>3</v>
      </c>
      <c r="V6201">
        <v>9</v>
      </c>
      <c r="W6201">
        <v>2025</v>
      </c>
      <c r="X6201">
        <v>3</v>
      </c>
      <c r="Y6201" t="b">
        <v>0</v>
      </c>
      <c r="Z6201" t="b">
        <v>0</v>
      </c>
      <c r="AA6201">
        <v>84</v>
      </c>
      <c r="AB6201">
        <v>7</v>
      </c>
      <c r="AC6201" t="b">
        <v>0</v>
      </c>
      <c r="AD6201" t="b">
        <v>1</v>
      </c>
      <c r="AE6201" t="b">
        <v>0</v>
      </c>
      <c r="AF6201" t="b">
        <v>1</v>
      </c>
      <c r="AG6201" s="11">
        <v>45841</v>
      </c>
      <c r="AH6201" s="11">
        <v>45925</v>
      </c>
      <c r="AI6201" s="12">
        <f>IF(OR(AG6201="",AH6201=""),"",AH6201-AG6201)</f>
        <v>84.0</v>
      </c>
      <c r="AJ6201" s="13" t="b">
        <f>IF(OR(AI6201="",AA6201=""),"",AI6201=AA6201)</f>
        <v>1</v>
      </c>
      <c r="AK6201" s="13" t="b">
        <f>IF(AI6201="","",AI6201&gt;60)</f>
        <v>1</v>
      </c>
      <c r="AL6201" s="13" t="b">
        <f>IF(OR(Y6201=TRUE,AH6201=""),TRUE,FALSE)</f>
        <v>0</v>
      </c>
      <c r="AM6201" s="13" t="b">
        <f>IF(AI6201="","",AI6201&lt;0)</f>
        <v>0</v>
      </c>
      <c r="AN6201" s="13" t="str">
        <f>IF(AH6201="","No inspection date",IF(AI6201&lt;0,"Negative chronology",IF(AI6201&lt;=30,"0-30",IF(AI6201&lt;=60,"31-60",IF(AI6201&lt;=90,"61-90",IF(AI6201&lt;=180,"91-180","181+"))))))</f>
        <v>61-90</v>
      </c>
      <c r="AO6201" s="13" t="str">
        <f>IF(OR(ISNUMBER(SEARCH("COMPLETED",K6201)),ISNUMBER(SEARCH("CLOSED",K6201))),"Closed/Completed","Other Active/Issued")</f>
        <v>Closed/Completed</v>
      </c>
    </row>
    <row r="6202" spans="1:41">
      <c r="A6202" t="s">
        <v>30139</v>
      </c>
      <c r="B6202" t="s">
        <v>87</v>
      </c>
      <c r="D6202" t="s">
        <v>88</v>
      </c>
      <c r="F6202" t="s">
        <v>30140</v>
      </c>
      <c r="H6202" t="s">
        <v>5165</v>
      </c>
      <c r="I6202" t="s">
        <v>13150</v>
      </c>
      <c r="J6202" t="s">
        <v>93</v>
      </c>
      <c r="K6202" t="s">
        <v>100</v>
      </c>
      <c r="M6202" t="s">
        <v>17760</v>
      </c>
      <c r="N6202" s="9">
        <v>98122</v>
      </c>
      <c r="O6202" t="s">
        <v>30141</v>
      </c>
      <c r="P6202" s="10">
        <v>47.6123999</v>
      </c>
      <c r="Q6202" s="10">
        <v>-122.31448543</v>
      </c>
      <c r="R6202" t="s">
        <v>17762</v>
      </c>
      <c r="S6202" s="7">
        <v>7</v>
      </c>
      <c r="T6202" s="7">
        <v>2025</v>
      </c>
      <c r="U6202" s="7">
        <v>3</v>
      </c>
      <c r="V6202">
        <v>7</v>
      </c>
      <c r="W6202">
        <v>2025</v>
      </c>
      <c r="X6202">
        <v>3</v>
      </c>
      <c r="Y6202" t="b">
        <v>0</v>
      </c>
      <c r="Z6202" t="b">
        <v>0</v>
      </c>
      <c r="AA6202">
        <v>17</v>
      </c>
      <c r="AB6202">
        <v>3</v>
      </c>
      <c r="AC6202" t="b">
        <v>0</v>
      </c>
      <c r="AD6202" t="b">
        <v>1</v>
      </c>
      <c r="AE6202" t="b">
        <v>0</v>
      </c>
      <c r="AF6202" t="b">
        <v>1</v>
      </c>
      <c r="AG6202" s="11">
        <v>45845</v>
      </c>
      <c r="AH6202" s="11">
        <v>45862</v>
      </c>
      <c r="AI6202" s="12">
        <f>IF(OR(AG6202="",AH6202=""),"",AH6202-AG6202)</f>
        <v>17.0</v>
      </c>
      <c r="AJ6202" s="13" t="b">
        <f>IF(OR(AI6202="",AA6202=""),"",AI6202=AA6202)</f>
        <v>1</v>
      </c>
      <c r="AK6202" s="13" t="b">
        <f>IF(AI6202="","",AI6202&gt;60)</f>
        <v>0</v>
      </c>
      <c r="AL6202" s="13" t="b">
        <f>IF(OR(Y6202=TRUE,AH6202=""),TRUE,FALSE)</f>
        <v>0</v>
      </c>
      <c r="AM6202" s="13" t="b">
        <f>IF(AI6202="","",AI6202&lt;0)</f>
        <v>0</v>
      </c>
      <c r="AN6202" s="13" t="str">
        <f>IF(AH6202="","No inspection date",IF(AI6202&lt;0,"Negative chronology",IF(AI6202&lt;=30,"0-30",IF(AI6202&lt;=60,"31-60",IF(AI6202&lt;=90,"61-90",IF(AI6202&lt;=180,"91-180","181+"))))))</f>
        <v>0-30</v>
      </c>
      <c r="AO6202" s="13" t="str">
        <f>IF(OR(ISNUMBER(SEARCH("COMPLETED",K6202)),ISNUMBER(SEARCH("CLOSED",K6202))),"Closed/Completed","Other Active/Issued")</f>
        <v>Other Active/Issued</v>
      </c>
    </row>
    <row r="6203" spans="1:41">
      <c r="A6203" t="s">
        <v>30142</v>
      </c>
      <c r="B6203" t="s">
        <v>87</v>
      </c>
      <c r="D6203" t="s">
        <v>88</v>
      </c>
      <c r="F6203" t="s">
        <v>30143</v>
      </c>
      <c r="H6203" t="s">
        <v>5165</v>
      </c>
      <c r="I6203" t="s">
        <v>13150</v>
      </c>
      <c r="J6203" t="s">
        <v>93</v>
      </c>
      <c r="K6203" t="s">
        <v>100</v>
      </c>
      <c r="M6203" t="s">
        <v>30144</v>
      </c>
      <c r="N6203" s="9">
        <v>98122</v>
      </c>
      <c r="O6203" t="s">
        <v>30145</v>
      </c>
      <c r="P6203" s="10">
        <v>47.61659578</v>
      </c>
      <c r="Q6203" s="10">
        <v>-122.32420848</v>
      </c>
      <c r="R6203" t="s">
        <v>30146</v>
      </c>
      <c r="S6203" s="7">
        <v>7</v>
      </c>
      <c r="T6203" s="7">
        <v>2025</v>
      </c>
      <c r="U6203" s="7">
        <v>3</v>
      </c>
      <c r="V6203">
        <v>7</v>
      </c>
      <c r="W6203">
        <v>2025</v>
      </c>
      <c r="X6203">
        <v>3</v>
      </c>
      <c r="Y6203" t="b">
        <v>0</v>
      </c>
      <c r="Z6203" t="b">
        <v>0</v>
      </c>
      <c r="AA6203">
        <v>17</v>
      </c>
      <c r="AB6203">
        <v>3</v>
      </c>
      <c r="AC6203" t="b">
        <v>0</v>
      </c>
      <c r="AD6203" t="b">
        <v>1</v>
      </c>
      <c r="AE6203" t="b">
        <v>0</v>
      </c>
      <c r="AF6203" t="b">
        <v>1</v>
      </c>
      <c r="AG6203" s="11">
        <v>45845</v>
      </c>
      <c r="AH6203" s="11">
        <v>45862</v>
      </c>
      <c r="AI6203" s="12">
        <f>IF(OR(AG6203="",AH6203=""),"",AH6203-AG6203)</f>
        <v>17.0</v>
      </c>
      <c r="AJ6203" s="13" t="b">
        <f>IF(OR(AI6203="",AA6203=""),"",AI6203=AA6203)</f>
        <v>1</v>
      </c>
      <c r="AK6203" s="13" t="b">
        <f>IF(AI6203="","",AI6203&gt;60)</f>
        <v>0</v>
      </c>
      <c r="AL6203" s="13" t="b">
        <f>IF(OR(Y6203=TRUE,AH6203=""),TRUE,FALSE)</f>
        <v>0</v>
      </c>
      <c r="AM6203" s="13" t="b">
        <f>IF(AI6203="","",AI6203&lt;0)</f>
        <v>0</v>
      </c>
      <c r="AN6203" s="13" t="str">
        <f>IF(AH6203="","No inspection date",IF(AI6203&lt;0,"Negative chronology",IF(AI6203&lt;=30,"0-30",IF(AI6203&lt;=60,"31-60",IF(AI6203&lt;=90,"61-90",IF(AI6203&lt;=180,"91-180","181+"))))))</f>
        <v>0-30</v>
      </c>
      <c r="AO6203" s="13" t="str">
        <f>IF(OR(ISNUMBER(SEARCH("COMPLETED",K6203)),ISNUMBER(SEARCH("CLOSED",K6203))),"Closed/Completed","Other Active/Issued")</f>
        <v>Other Active/Issued</v>
      </c>
    </row>
    <row r="6204" spans="1:41">
      <c r="A6204" t="s">
        <v>30147</v>
      </c>
      <c r="B6204" t="s">
        <v>87</v>
      </c>
      <c r="D6204" t="s">
        <v>88</v>
      </c>
      <c r="F6204" t="s">
        <v>30148</v>
      </c>
      <c r="H6204" t="s">
        <v>10178</v>
      </c>
      <c r="I6204" t="s">
        <v>5155</v>
      </c>
      <c r="J6204" t="s">
        <v>93</v>
      </c>
      <c r="K6204" t="s">
        <v>1745</v>
      </c>
      <c r="M6204" t="s">
        <v>30149</v>
      </c>
      <c r="N6204" s="9">
        <v>98102</v>
      </c>
      <c r="O6204" t="s">
        <v>30150</v>
      </c>
      <c r="P6204" s="10">
        <v>47.62459765</v>
      </c>
      <c r="Q6204" s="10">
        <v>-122.32175983</v>
      </c>
      <c r="R6204" t="s">
        <v>30151</v>
      </c>
      <c r="S6204" s="7">
        <v>7</v>
      </c>
      <c r="T6204" s="7">
        <v>2025</v>
      </c>
      <c r="U6204" s="7">
        <v>3</v>
      </c>
      <c r="V6204">
        <v>7</v>
      </c>
      <c r="W6204">
        <v>2025</v>
      </c>
      <c r="X6204">
        <v>3</v>
      </c>
      <c r="Y6204" t="b">
        <v>0</v>
      </c>
      <c r="Z6204" t="b">
        <v>0</v>
      </c>
      <c r="AA6204">
        <v>-7</v>
      </c>
      <c r="AB6204">
        <v>3</v>
      </c>
      <c r="AC6204" t="b">
        <v>0</v>
      </c>
      <c r="AD6204" t="b">
        <v>1</v>
      </c>
      <c r="AE6204" t="b">
        <v>0</v>
      </c>
      <c r="AF6204" t="b">
        <v>1</v>
      </c>
      <c r="AG6204" s="11">
        <v>45846</v>
      </c>
      <c r="AH6204" s="11">
        <v>45839</v>
      </c>
      <c r="AI6204" s="12">
        <f>IF(OR(AG6204="",AH6204=""),"",AH6204-AG6204)</f>
        <v>-7.0</v>
      </c>
      <c r="AJ6204" s="13" t="b">
        <f>IF(OR(AI6204="",AA6204=""),"",AI6204=AA6204)</f>
        <v>1</v>
      </c>
      <c r="AK6204" s="13" t="b">
        <f>IF(AI6204="","",AI6204&gt;60)</f>
        <v>0</v>
      </c>
      <c r="AL6204" s="13" t="b">
        <f>IF(OR(Y6204=TRUE,AH6204=""),TRUE,FALSE)</f>
        <v>0</v>
      </c>
      <c r="AM6204" s="13" t="b">
        <f>IF(AI6204="","",AI6204&lt;0)</f>
        <v>1</v>
      </c>
      <c r="AN6204" s="13" t="str">
        <f>IF(AH6204="","No inspection date",IF(AI6204&lt;0,"Negative chronology",IF(AI6204&lt;=30,"0-30",IF(AI6204&lt;=60,"31-60",IF(AI6204&lt;=90,"61-90",IF(AI6204&lt;=180,"91-180","181+"))))))</f>
        <v>Negative chronology</v>
      </c>
      <c r="AO6204" s="13" t="str">
        <f>IF(OR(ISNUMBER(SEARCH("COMPLETED",K6204)),ISNUMBER(SEARCH("CLOSED",K6204))),"Closed/Completed","Other Active/Issued")</f>
        <v>Other Active/Issued</v>
      </c>
    </row>
    <row r="6205" spans="1:41">
      <c r="A6205" t="s">
        <v>30152</v>
      </c>
      <c r="B6205" t="s">
        <v>87</v>
      </c>
      <c r="D6205" t="s">
        <v>88</v>
      </c>
      <c r="F6205" t="s">
        <v>30153</v>
      </c>
      <c r="H6205" t="s">
        <v>10178</v>
      </c>
      <c r="I6205" t="s">
        <v>5293</v>
      </c>
      <c r="J6205" t="s">
        <v>93</v>
      </c>
      <c r="K6205" t="s">
        <v>100</v>
      </c>
      <c r="M6205" t="s">
        <v>20744</v>
      </c>
      <c r="N6205" s="9">
        <v>98102</v>
      </c>
      <c r="O6205" t="s">
        <v>30154</v>
      </c>
      <c r="P6205" s="10">
        <v>47.62443029</v>
      </c>
      <c r="Q6205" s="10">
        <v>-122.32515864</v>
      </c>
      <c r="R6205" t="s">
        <v>20746</v>
      </c>
      <c r="S6205" s="7">
        <v>7</v>
      </c>
      <c r="T6205" s="7">
        <v>2025</v>
      </c>
      <c r="U6205" s="7">
        <v>3</v>
      </c>
      <c r="V6205">
        <v>8</v>
      </c>
      <c r="W6205">
        <v>2025</v>
      </c>
      <c r="X6205">
        <v>3</v>
      </c>
      <c r="Y6205" t="b">
        <v>0</v>
      </c>
      <c r="Z6205" t="b">
        <v>0</v>
      </c>
      <c r="AA6205">
        <v>36</v>
      </c>
      <c r="AB6205">
        <v>3</v>
      </c>
      <c r="AC6205" t="b">
        <v>0</v>
      </c>
      <c r="AD6205" t="b">
        <v>1</v>
      </c>
      <c r="AE6205" t="b">
        <v>0</v>
      </c>
      <c r="AF6205" t="b">
        <v>1</v>
      </c>
      <c r="AG6205" s="11">
        <v>45846</v>
      </c>
      <c r="AH6205" s="11">
        <v>45882</v>
      </c>
      <c r="AI6205" s="12">
        <f>IF(OR(AG6205="",AH6205=""),"",AH6205-AG6205)</f>
        <v>36.0</v>
      </c>
      <c r="AJ6205" s="13" t="b">
        <f>IF(OR(AI6205="",AA6205=""),"",AI6205=AA6205)</f>
        <v>1</v>
      </c>
      <c r="AK6205" s="13" t="b">
        <f>IF(AI6205="","",AI6205&gt;60)</f>
        <v>0</v>
      </c>
      <c r="AL6205" s="13" t="b">
        <f>IF(OR(Y6205=TRUE,AH6205=""),TRUE,FALSE)</f>
        <v>0</v>
      </c>
      <c r="AM6205" s="13" t="b">
        <f>IF(AI6205="","",AI6205&lt;0)</f>
        <v>0</v>
      </c>
      <c r="AN6205" s="13" t="str">
        <f>IF(AH6205="","No inspection date",IF(AI6205&lt;0,"Negative chronology",IF(AI6205&lt;=30,"0-30",IF(AI6205&lt;=60,"31-60",IF(AI6205&lt;=90,"61-90",IF(AI6205&lt;=180,"91-180","181+"))))))</f>
        <v>31-60</v>
      </c>
      <c r="AO6205" s="13" t="str">
        <f>IF(OR(ISNUMBER(SEARCH("COMPLETED",K6205)),ISNUMBER(SEARCH("CLOSED",K6205))),"Closed/Completed","Other Active/Issued")</f>
        <v>Other Active/Issued</v>
      </c>
    </row>
    <row r="6206" spans="1:41">
      <c r="A6206" t="s">
        <v>30155</v>
      </c>
      <c r="B6206" t="s">
        <v>87</v>
      </c>
      <c r="D6206" t="s">
        <v>88</v>
      </c>
      <c r="F6206" t="s">
        <v>30156</v>
      </c>
      <c r="H6206" t="s">
        <v>10394</v>
      </c>
      <c r="I6206" t="s">
        <v>10394</v>
      </c>
      <c r="J6206" t="s">
        <v>93</v>
      </c>
      <c r="K6206" t="s">
        <v>100</v>
      </c>
      <c r="M6206" t="s">
        <v>6997</v>
      </c>
      <c r="N6206" s="9">
        <v>98101</v>
      </c>
      <c r="O6206" t="s">
        <v>30157</v>
      </c>
      <c r="P6206" s="10">
        <v>47.60967965</v>
      </c>
      <c r="Q6206" s="10">
        <v>-122.32978562</v>
      </c>
      <c r="R6206" t="s">
        <v>6999</v>
      </c>
      <c r="S6206" s="7">
        <v>7</v>
      </c>
      <c r="T6206" s="7">
        <v>2025</v>
      </c>
      <c r="U6206" s="7">
        <v>3</v>
      </c>
      <c r="V6206">
        <v>7</v>
      </c>
      <c r="W6206">
        <v>2025</v>
      </c>
      <c r="X6206">
        <v>3</v>
      </c>
      <c r="Y6206" t="b">
        <v>0</v>
      </c>
      <c r="Z6206" t="b">
        <v>0</v>
      </c>
      <c r="AA6206">
        <v>0</v>
      </c>
      <c r="AB6206">
        <v>7</v>
      </c>
      <c r="AC6206" t="b">
        <v>0</v>
      </c>
      <c r="AD6206" t="b">
        <v>1</v>
      </c>
      <c r="AE6206" t="b">
        <v>0</v>
      </c>
      <c r="AF6206" t="b">
        <v>1</v>
      </c>
      <c r="AG6206" s="11">
        <v>45849</v>
      </c>
      <c r="AH6206" s="11">
        <v>45849</v>
      </c>
      <c r="AI6206" s="12">
        <f>IF(OR(AG6206="",AH6206=""),"",AH6206-AG6206)</f>
        <v>0.0</v>
      </c>
      <c r="AJ6206" s="13" t="b">
        <f>IF(OR(AI6206="",AA6206=""),"",AI6206=AA6206)</f>
        <v>1</v>
      </c>
      <c r="AK6206" s="13" t="b">
        <f>IF(AI6206="","",AI6206&gt;60)</f>
        <v>0</v>
      </c>
      <c r="AL6206" s="13" t="b">
        <f>IF(OR(Y6206=TRUE,AH6206=""),TRUE,FALSE)</f>
        <v>0</v>
      </c>
      <c r="AM6206" s="13" t="b">
        <f>IF(AI6206="","",AI6206&lt;0)</f>
        <v>0</v>
      </c>
      <c r="AN6206" s="13" t="str">
        <f>IF(AH6206="","No inspection date",IF(AI6206&lt;0,"Negative chronology",IF(AI6206&lt;=30,"0-30",IF(AI6206&lt;=60,"31-60",IF(AI6206&lt;=90,"61-90",IF(AI6206&lt;=180,"91-180","181+"))))))</f>
        <v>0-30</v>
      </c>
      <c r="AO6206" s="13" t="str">
        <f>IF(OR(ISNUMBER(SEARCH("COMPLETED",K6206)),ISNUMBER(SEARCH("CLOSED",K6206))),"Closed/Completed","Other Active/Issued")</f>
        <v>Other Active/Issued</v>
      </c>
    </row>
    <row r="6207" spans="1:41">
      <c r="A6207" t="s">
        <v>30158</v>
      </c>
      <c r="B6207" t="s">
        <v>87</v>
      </c>
      <c r="D6207" t="s">
        <v>88</v>
      </c>
      <c r="F6207" t="s">
        <v>30159</v>
      </c>
      <c r="H6207" t="s">
        <v>2189</v>
      </c>
      <c r="I6207" t="s">
        <v>10556</v>
      </c>
      <c r="J6207" t="s">
        <v>137</v>
      </c>
      <c r="K6207" t="s">
        <v>93</v>
      </c>
      <c r="M6207" t="s">
        <v>30160</v>
      </c>
      <c r="N6207" s="9">
        <v>98109</v>
      </c>
      <c r="O6207" t="s">
        <v>30161</v>
      </c>
      <c r="P6207" s="10">
        <v>47.62600292</v>
      </c>
      <c r="Q6207" s="10">
        <v>-122.342792</v>
      </c>
      <c r="R6207" t="s">
        <v>30162</v>
      </c>
      <c r="S6207" s="7">
        <v>7</v>
      </c>
      <c r="T6207" s="7">
        <v>2025</v>
      </c>
      <c r="U6207" s="7">
        <v>3</v>
      </c>
      <c r="V6207">
        <v>9</v>
      </c>
      <c r="W6207">
        <v>2025</v>
      </c>
      <c r="X6207">
        <v>3</v>
      </c>
      <c r="Y6207" t="b">
        <v>0</v>
      </c>
      <c r="Z6207" t="b">
        <v>0</v>
      </c>
      <c r="AA6207">
        <v>58</v>
      </c>
      <c r="AB6207">
        <v>7</v>
      </c>
      <c r="AC6207" t="b">
        <v>0</v>
      </c>
      <c r="AD6207" t="b">
        <v>1</v>
      </c>
      <c r="AE6207" t="b">
        <v>0</v>
      </c>
      <c r="AF6207" t="b">
        <v>1</v>
      </c>
      <c r="AG6207" s="11">
        <v>45860</v>
      </c>
      <c r="AH6207" s="11">
        <v>45918</v>
      </c>
      <c r="AI6207" s="12">
        <f>IF(OR(AG6207="",AH6207=""),"",AH6207-AG6207)</f>
        <v>58.0</v>
      </c>
      <c r="AJ6207" s="13" t="b">
        <f>IF(OR(AI6207="",AA6207=""),"",AI6207=AA6207)</f>
        <v>1</v>
      </c>
      <c r="AK6207" s="13" t="b">
        <f>IF(AI6207="","",AI6207&gt;60)</f>
        <v>0</v>
      </c>
      <c r="AL6207" s="13" t="b">
        <f>IF(OR(Y6207=TRUE,AH6207=""),TRUE,FALSE)</f>
        <v>0</v>
      </c>
      <c r="AM6207" s="13" t="b">
        <f>IF(AI6207="","",AI6207&lt;0)</f>
        <v>0</v>
      </c>
      <c r="AN6207" s="13" t="str">
        <f>IF(AH6207="","No inspection date",IF(AI6207&lt;0,"Negative chronology",IF(AI6207&lt;=30,"0-30",IF(AI6207&lt;=60,"31-60",IF(AI6207&lt;=90,"61-90",IF(AI6207&lt;=180,"91-180","181+"))))))</f>
        <v>31-60</v>
      </c>
      <c r="AO6207" s="13" t="str">
        <f>IF(OR(ISNUMBER(SEARCH("COMPLETED",K6207)),ISNUMBER(SEARCH("CLOSED",K6207))),"Closed/Completed","Other Active/Issued")</f>
        <v>Closed/Completed</v>
      </c>
    </row>
    <row r="6208" spans="1:41">
      <c r="A6208" t="s">
        <v>30163</v>
      </c>
      <c r="B6208" t="s">
        <v>87</v>
      </c>
      <c r="D6208" t="s">
        <v>88</v>
      </c>
      <c r="F6208" t="s">
        <v>30164</v>
      </c>
      <c r="H6208" t="s">
        <v>13150</v>
      </c>
      <c r="I6208" t="s">
        <v>5134</v>
      </c>
      <c r="J6208" t="s">
        <v>137</v>
      </c>
      <c r="K6208" t="s">
        <v>93</v>
      </c>
      <c r="M6208" t="s">
        <v>30165</v>
      </c>
      <c r="N6208" s="9">
        <v>98119</v>
      </c>
      <c r="O6208" t="s">
        <v>30166</v>
      </c>
      <c r="P6208" s="10">
        <v>47.62655451</v>
      </c>
      <c r="Q6208" s="10">
        <v>-122.35958077</v>
      </c>
      <c r="R6208" t="s">
        <v>30167</v>
      </c>
      <c r="S6208" s="7">
        <v>7</v>
      </c>
      <c r="T6208" s="7">
        <v>2025</v>
      </c>
      <c r="U6208" s="7">
        <v>3</v>
      </c>
      <c r="V6208">
        <v>8</v>
      </c>
      <c r="W6208">
        <v>2025</v>
      </c>
      <c r="X6208">
        <v>3</v>
      </c>
      <c r="Y6208" t="b">
        <v>0</v>
      </c>
      <c r="Z6208" t="b">
        <v>0</v>
      </c>
      <c r="AA6208">
        <v>35</v>
      </c>
      <c r="AB6208">
        <v>7</v>
      </c>
      <c r="AC6208" t="b">
        <v>0</v>
      </c>
      <c r="AD6208" t="b">
        <v>1</v>
      </c>
      <c r="AE6208" t="b">
        <v>0</v>
      </c>
      <c r="AF6208" t="b">
        <v>1</v>
      </c>
      <c r="AG6208" s="11">
        <v>45862</v>
      </c>
      <c r="AH6208" s="11">
        <v>45897</v>
      </c>
      <c r="AI6208" s="12">
        <f>IF(OR(AG6208="",AH6208=""),"",AH6208-AG6208)</f>
        <v>35.0</v>
      </c>
      <c r="AJ6208" s="13" t="b">
        <f>IF(OR(AI6208="",AA6208=""),"",AI6208=AA6208)</f>
        <v>1</v>
      </c>
      <c r="AK6208" s="13" t="b">
        <f>IF(AI6208="","",AI6208&gt;60)</f>
        <v>0</v>
      </c>
      <c r="AL6208" s="13" t="b">
        <f>IF(OR(Y6208=TRUE,AH6208=""),TRUE,FALSE)</f>
        <v>0</v>
      </c>
      <c r="AM6208" s="13" t="b">
        <f>IF(AI6208="","",AI6208&lt;0)</f>
        <v>0</v>
      </c>
      <c r="AN6208" s="13" t="str">
        <f>IF(AH6208="","No inspection date",IF(AI6208&lt;0,"Negative chronology",IF(AI6208&lt;=30,"0-30",IF(AI6208&lt;=60,"31-60",IF(AI6208&lt;=90,"61-90",IF(AI6208&lt;=180,"91-180","181+"))))))</f>
        <v>31-60</v>
      </c>
      <c r="AO6208" s="13" t="str">
        <f>IF(OR(ISNUMBER(SEARCH("COMPLETED",K6208)),ISNUMBER(SEARCH("CLOSED",K6208))),"Closed/Completed","Other Active/Issued")</f>
        <v>Closed/Completed</v>
      </c>
    </row>
    <row r="6209" spans="1:41">
      <c r="A6209" t="s">
        <v>30168</v>
      </c>
      <c r="B6209" t="s">
        <v>87</v>
      </c>
      <c r="D6209" t="s">
        <v>88</v>
      </c>
      <c r="F6209" t="s">
        <v>30169</v>
      </c>
      <c r="H6209" t="s">
        <v>13150</v>
      </c>
      <c r="I6209" t="s">
        <v>5381</v>
      </c>
      <c r="J6209" t="s">
        <v>137</v>
      </c>
      <c r="K6209" t="s">
        <v>93</v>
      </c>
      <c r="M6209" t="s">
        <v>30170</v>
      </c>
      <c r="N6209" s="9">
        <v>98199</v>
      </c>
      <c r="O6209" t="s">
        <v>30171</v>
      </c>
      <c r="P6209" s="10">
        <v>47.65160515</v>
      </c>
      <c r="Q6209" s="10">
        <v>-122.38577048</v>
      </c>
      <c r="R6209" t="s">
        <v>30172</v>
      </c>
      <c r="S6209" s="7">
        <v>7</v>
      </c>
      <c r="T6209" s="7">
        <v>2025</v>
      </c>
      <c r="U6209" s="7">
        <v>3</v>
      </c>
      <c r="V6209">
        <v>9</v>
      </c>
      <c r="W6209">
        <v>2025</v>
      </c>
      <c r="X6209">
        <v>3</v>
      </c>
      <c r="Y6209" t="b">
        <v>0</v>
      </c>
      <c r="Z6209" t="b">
        <v>0</v>
      </c>
      <c r="AA6209">
        <v>63</v>
      </c>
      <c r="AB6209">
        <v>7</v>
      </c>
      <c r="AC6209" t="b">
        <v>0</v>
      </c>
      <c r="AD6209" t="b">
        <v>1</v>
      </c>
      <c r="AE6209" t="b">
        <v>0</v>
      </c>
      <c r="AF6209" t="b">
        <v>1</v>
      </c>
      <c r="AG6209" s="11">
        <v>45862</v>
      </c>
      <c r="AH6209" s="11">
        <v>45925</v>
      </c>
      <c r="AI6209" s="12">
        <f>IF(OR(AG6209="",AH6209=""),"",AH6209-AG6209)</f>
        <v>63.0</v>
      </c>
      <c r="AJ6209" s="13" t="b">
        <f>IF(OR(AI6209="",AA6209=""),"",AI6209=AA6209)</f>
        <v>1</v>
      </c>
      <c r="AK6209" s="13" t="b">
        <f>IF(AI6209="","",AI6209&gt;60)</f>
        <v>1</v>
      </c>
      <c r="AL6209" s="13" t="b">
        <f>IF(OR(Y6209=TRUE,AH6209=""),TRUE,FALSE)</f>
        <v>0</v>
      </c>
      <c r="AM6209" s="13" t="b">
        <f>IF(AI6209="","",AI6209&lt;0)</f>
        <v>0</v>
      </c>
      <c r="AN6209" s="13" t="str">
        <f>IF(AH6209="","No inspection date",IF(AI6209&lt;0,"Negative chronology",IF(AI6209&lt;=30,"0-30",IF(AI6209&lt;=60,"31-60",IF(AI6209&lt;=90,"61-90",IF(AI6209&lt;=180,"91-180","181+"))))))</f>
        <v>61-90</v>
      </c>
      <c r="AO6209" s="13" t="str">
        <f>IF(OR(ISNUMBER(SEARCH("COMPLETED",K6209)),ISNUMBER(SEARCH("CLOSED",K6209))),"Closed/Completed","Other Active/Issued")</f>
        <v>Closed/Completed</v>
      </c>
    </row>
    <row r="6210" spans="1:41">
      <c r="A6210" t="s">
        <v>30173</v>
      </c>
      <c r="B6210" t="s">
        <v>87</v>
      </c>
      <c r="D6210" t="s">
        <v>88</v>
      </c>
      <c r="F6210" t="s">
        <v>30174</v>
      </c>
      <c r="H6210" t="s">
        <v>13150</v>
      </c>
      <c r="I6210" t="s">
        <v>5477</v>
      </c>
      <c r="J6210" t="s">
        <v>137</v>
      </c>
      <c r="K6210" t="s">
        <v>93</v>
      </c>
      <c r="M6210" t="s">
        <v>30175</v>
      </c>
      <c r="N6210" s="9">
        <v>98125</v>
      </c>
      <c r="O6210" t="s">
        <v>30176</v>
      </c>
      <c r="P6210" s="10">
        <v>47.71054901</v>
      </c>
      <c r="Q6210" s="10">
        <v>-122.32102873</v>
      </c>
      <c r="R6210" t="s">
        <v>30177</v>
      </c>
      <c r="S6210" s="7">
        <v>7</v>
      </c>
      <c r="T6210" s="7">
        <v>2025</v>
      </c>
      <c r="U6210" s="7">
        <v>3</v>
      </c>
      <c r="V6210">
        <v>10</v>
      </c>
      <c r="W6210">
        <v>2025</v>
      </c>
      <c r="X6210">
        <v>4</v>
      </c>
      <c r="Y6210" t="b">
        <v>0</v>
      </c>
      <c r="Z6210" t="b">
        <v>0</v>
      </c>
      <c r="AA6210">
        <v>92</v>
      </c>
      <c r="AB6210">
        <v>5</v>
      </c>
      <c r="AC6210" t="b">
        <v>0</v>
      </c>
      <c r="AD6210" t="b">
        <v>1</v>
      </c>
      <c r="AE6210" t="b">
        <v>0</v>
      </c>
      <c r="AF6210" t="b">
        <v>1</v>
      </c>
      <c r="AG6210" s="11">
        <v>45862</v>
      </c>
      <c r="AH6210" s="11">
        <v>45954</v>
      </c>
      <c r="AI6210" s="12">
        <f>IF(OR(AG6210="",AH6210=""),"",AH6210-AG6210)</f>
        <v>92.0</v>
      </c>
      <c r="AJ6210" s="13" t="b">
        <f>IF(OR(AI6210="",AA6210=""),"",AI6210=AA6210)</f>
        <v>1</v>
      </c>
      <c r="AK6210" s="13" t="b">
        <f>IF(AI6210="","",AI6210&gt;60)</f>
        <v>1</v>
      </c>
      <c r="AL6210" s="13" t="b">
        <f>IF(OR(Y6210=TRUE,AH6210=""),TRUE,FALSE)</f>
        <v>0</v>
      </c>
      <c r="AM6210" s="13" t="b">
        <f>IF(AI6210="","",AI6210&lt;0)</f>
        <v>0</v>
      </c>
      <c r="AN6210" s="13" t="str">
        <f>IF(AH6210="","No inspection date",IF(AI6210&lt;0,"Negative chronology",IF(AI6210&lt;=30,"0-30",IF(AI6210&lt;=60,"31-60",IF(AI6210&lt;=90,"61-90",IF(AI6210&lt;=180,"91-180","181+"))))))</f>
        <v>91-180</v>
      </c>
      <c r="AO6210" s="13" t="str">
        <f>IF(OR(ISNUMBER(SEARCH("COMPLETED",K6210)),ISNUMBER(SEARCH("CLOSED",K6210))),"Closed/Completed","Other Active/Issued")</f>
        <v>Closed/Completed</v>
      </c>
    </row>
    <row r="6211" spans="1:41">
      <c r="A6211" t="s">
        <v>30178</v>
      </c>
      <c r="B6211" t="s">
        <v>87</v>
      </c>
      <c r="D6211" t="s">
        <v>88</v>
      </c>
      <c r="F6211" t="s">
        <v>30179</v>
      </c>
      <c r="H6211" t="s">
        <v>5245</v>
      </c>
      <c r="I6211" t="s">
        <v>5020</v>
      </c>
      <c r="J6211" t="s">
        <v>93</v>
      </c>
      <c r="K6211" t="s">
        <v>1745</v>
      </c>
      <c r="M6211" t="s">
        <v>5393</v>
      </c>
      <c r="N6211" s="9">
        <v>98116</v>
      </c>
      <c r="O6211" t="s">
        <v>30180</v>
      </c>
      <c r="P6211" s="10">
        <v>47.5810601</v>
      </c>
      <c r="Q6211" s="10">
        <v>-122.38836732</v>
      </c>
      <c r="R6211" t="s">
        <v>5395</v>
      </c>
      <c r="S6211" s="7">
        <v>7</v>
      </c>
      <c r="T6211" s="7">
        <v>2025</v>
      </c>
      <c r="U6211" s="7">
        <v>3</v>
      </c>
      <c r="V6211">
        <v>6</v>
      </c>
      <c r="W6211">
        <v>2025</v>
      </c>
      <c r="X6211">
        <v>2</v>
      </c>
      <c r="Y6211" t="b">
        <v>0</v>
      </c>
      <c r="Z6211" t="b">
        <v>0</v>
      </c>
      <c r="AA6211">
        <v>-33</v>
      </c>
      <c r="AB6211">
        <v>1</v>
      </c>
      <c r="AC6211" t="b">
        <v>0</v>
      </c>
      <c r="AD6211" t="b">
        <v>1</v>
      </c>
      <c r="AE6211" t="b">
        <v>0</v>
      </c>
      <c r="AF6211" t="b">
        <v>1</v>
      </c>
      <c r="AG6211" s="11">
        <v>45867</v>
      </c>
      <c r="AH6211" s="11">
        <v>45834</v>
      </c>
      <c r="AI6211" s="12">
        <f>IF(OR(AG6211="",AH6211=""),"",AH6211-AG6211)</f>
        <v>-33.0</v>
      </c>
      <c r="AJ6211" s="13" t="b">
        <f>IF(OR(AI6211="",AA6211=""),"",AI6211=AA6211)</f>
        <v>1</v>
      </c>
      <c r="AK6211" s="13" t="b">
        <f>IF(AI6211="","",AI6211&gt;60)</f>
        <v>0</v>
      </c>
      <c r="AL6211" s="13" t="b">
        <f>IF(OR(Y6211=TRUE,AH6211=""),TRUE,FALSE)</f>
        <v>0</v>
      </c>
      <c r="AM6211" s="13" t="b">
        <f>IF(AI6211="","",AI6211&lt;0)</f>
        <v>1</v>
      </c>
      <c r="AN6211" s="13" t="str">
        <f>IF(AH6211="","No inspection date",IF(AI6211&lt;0,"Negative chronology",IF(AI6211&lt;=30,"0-30",IF(AI6211&lt;=60,"31-60",IF(AI6211&lt;=90,"61-90",IF(AI6211&lt;=180,"91-180","181+"))))))</f>
        <v>Negative chronology</v>
      </c>
      <c r="AO6211" s="13" t="str">
        <f>IF(OR(ISNUMBER(SEARCH("COMPLETED",K6211)),ISNUMBER(SEARCH("CLOSED",K6211))),"Closed/Completed","Other Active/Issued")</f>
        <v>Other Active/Issued</v>
      </c>
    </row>
    <row r="6212" spans="1:41">
      <c r="A6212" t="s">
        <v>30181</v>
      </c>
      <c r="B6212" t="s">
        <v>87</v>
      </c>
      <c r="D6212" t="s">
        <v>88</v>
      </c>
      <c r="F6212" t="s">
        <v>30182</v>
      </c>
      <c r="H6212" t="s">
        <v>5245</v>
      </c>
      <c r="I6212" t="s">
        <v>9830</v>
      </c>
      <c r="J6212" t="s">
        <v>93</v>
      </c>
      <c r="K6212" t="s">
        <v>93</v>
      </c>
      <c r="M6212" t="s">
        <v>30183</v>
      </c>
      <c r="N6212" s="9">
        <v>98144</v>
      </c>
      <c r="O6212" t="s">
        <v>30184</v>
      </c>
      <c r="P6212" s="10">
        <v>47.57200549</v>
      </c>
      <c r="Q6212" s="10">
        <v>-122.29077611</v>
      </c>
      <c r="R6212" t="s">
        <v>30185</v>
      </c>
      <c r="S6212" s="7">
        <v>7</v>
      </c>
      <c r="T6212" s="7">
        <v>2025</v>
      </c>
      <c r="U6212" s="7">
        <v>3</v>
      </c>
      <c r="V6212">
        <v>7</v>
      </c>
      <c r="W6212">
        <v>2025</v>
      </c>
      <c r="X6212">
        <v>3</v>
      </c>
      <c r="Y6212" t="b">
        <v>0</v>
      </c>
      <c r="Z6212" t="b">
        <v>0</v>
      </c>
      <c r="AA6212">
        <v>-6</v>
      </c>
      <c r="AB6212">
        <v>2</v>
      </c>
      <c r="AC6212" t="b">
        <v>0</v>
      </c>
      <c r="AD6212" t="b">
        <v>1</v>
      </c>
      <c r="AE6212" t="b">
        <v>0</v>
      </c>
      <c r="AF6212" t="b">
        <v>1</v>
      </c>
      <c r="AG6212" s="11">
        <v>45867</v>
      </c>
      <c r="AH6212" s="11">
        <v>45861</v>
      </c>
      <c r="AI6212" s="12">
        <f>IF(OR(AG6212="",AH6212=""),"",AH6212-AG6212)</f>
        <v>-6.0</v>
      </c>
      <c r="AJ6212" s="13" t="b">
        <f>IF(OR(AI6212="",AA6212=""),"",AI6212=AA6212)</f>
        <v>1</v>
      </c>
      <c r="AK6212" s="13" t="b">
        <f>IF(AI6212="","",AI6212&gt;60)</f>
        <v>0</v>
      </c>
      <c r="AL6212" s="13" t="b">
        <f>IF(OR(Y6212=TRUE,AH6212=""),TRUE,FALSE)</f>
        <v>0</v>
      </c>
      <c r="AM6212" s="13" t="b">
        <f>IF(AI6212="","",AI6212&lt;0)</f>
        <v>1</v>
      </c>
      <c r="AN6212" s="13" t="str">
        <f>IF(AH6212="","No inspection date",IF(AI6212&lt;0,"Negative chronology",IF(AI6212&lt;=30,"0-30",IF(AI6212&lt;=60,"31-60",IF(AI6212&lt;=90,"61-90",IF(AI6212&lt;=180,"91-180","181+"))))))</f>
        <v>Negative chronology</v>
      </c>
      <c r="AO6212" s="13" t="str">
        <f>IF(OR(ISNUMBER(SEARCH("COMPLETED",K6212)),ISNUMBER(SEARCH("CLOSED",K6212))),"Closed/Completed","Other Active/Issued")</f>
        <v>Closed/Completed</v>
      </c>
    </row>
    <row r="6213" spans="1:41">
      <c r="A6213" t="s">
        <v>30186</v>
      </c>
      <c r="B6213" t="s">
        <v>87</v>
      </c>
      <c r="D6213" t="s">
        <v>88</v>
      </c>
      <c r="F6213" t="s">
        <v>30187</v>
      </c>
      <c r="H6213" t="s">
        <v>5245</v>
      </c>
      <c r="I6213" t="s">
        <v>10556</v>
      </c>
      <c r="J6213" t="s">
        <v>137</v>
      </c>
      <c r="K6213" t="s">
        <v>93</v>
      </c>
      <c r="M6213" t="s">
        <v>30188</v>
      </c>
      <c r="N6213" s="9">
        <v>98117</v>
      </c>
      <c r="O6213" t="s">
        <v>30189</v>
      </c>
      <c r="P6213" s="10">
        <v>47.69852919</v>
      </c>
      <c r="Q6213" s="10">
        <v>-122.3873749</v>
      </c>
      <c r="R6213" t="s">
        <v>30190</v>
      </c>
      <c r="S6213" s="7">
        <v>7</v>
      </c>
      <c r="T6213" s="7">
        <v>2025</v>
      </c>
      <c r="U6213" s="7">
        <v>3</v>
      </c>
      <c r="V6213">
        <v>9</v>
      </c>
      <c r="W6213">
        <v>2025</v>
      </c>
      <c r="X6213">
        <v>3</v>
      </c>
      <c r="Y6213" t="b">
        <v>0</v>
      </c>
      <c r="Z6213" t="b">
        <v>0</v>
      </c>
      <c r="AA6213">
        <v>51</v>
      </c>
      <c r="AB6213">
        <v>6</v>
      </c>
      <c r="AC6213" t="b">
        <v>0</v>
      </c>
      <c r="AD6213" t="b">
        <v>1</v>
      </c>
      <c r="AE6213" t="b">
        <v>0</v>
      </c>
      <c r="AF6213" t="b">
        <v>1</v>
      </c>
      <c r="AG6213" s="11">
        <v>45867</v>
      </c>
      <c r="AH6213" s="11">
        <v>45918</v>
      </c>
      <c r="AI6213" s="12">
        <f>IF(OR(AG6213="",AH6213=""),"",AH6213-AG6213)</f>
        <v>51.0</v>
      </c>
      <c r="AJ6213" s="13" t="b">
        <f>IF(OR(AI6213="",AA6213=""),"",AI6213=AA6213)</f>
        <v>1</v>
      </c>
      <c r="AK6213" s="13" t="b">
        <f>IF(AI6213="","",AI6213&gt;60)</f>
        <v>0</v>
      </c>
      <c r="AL6213" s="13" t="b">
        <f>IF(OR(Y6213=TRUE,AH6213=""),TRUE,FALSE)</f>
        <v>0</v>
      </c>
      <c r="AM6213" s="13" t="b">
        <f>IF(AI6213="","",AI6213&lt;0)</f>
        <v>0</v>
      </c>
      <c r="AN6213" s="13" t="str">
        <f>IF(AH6213="","No inspection date",IF(AI6213&lt;0,"Negative chronology",IF(AI6213&lt;=30,"0-30",IF(AI6213&lt;=60,"31-60",IF(AI6213&lt;=90,"61-90",IF(AI6213&lt;=180,"91-180","181+"))))))</f>
        <v>31-60</v>
      </c>
      <c r="AO6213" s="13" t="str">
        <f>IF(OR(ISNUMBER(SEARCH("COMPLETED",K6213)),ISNUMBER(SEARCH("CLOSED",K6213))),"Closed/Completed","Other Active/Issued")</f>
        <v>Closed/Completed</v>
      </c>
    </row>
    <row r="6214" spans="1:41">
      <c r="A6214" t="s">
        <v>30191</v>
      </c>
      <c r="B6214" t="s">
        <v>87</v>
      </c>
      <c r="D6214" t="s">
        <v>88</v>
      </c>
      <c r="F6214" t="s">
        <v>30192</v>
      </c>
      <c r="H6214" t="s">
        <v>5245</v>
      </c>
      <c r="I6214" t="s">
        <v>9830</v>
      </c>
      <c r="J6214" t="s">
        <v>93</v>
      </c>
      <c r="K6214" t="s">
        <v>100</v>
      </c>
      <c r="M6214" t="s">
        <v>20203</v>
      </c>
      <c r="N6214" s="9">
        <v>98144</v>
      </c>
      <c r="O6214" t="s">
        <v>30193</v>
      </c>
      <c r="P6214" s="10">
        <v>47.57061535</v>
      </c>
      <c r="Q6214" s="10">
        <v>-122.2907462</v>
      </c>
      <c r="R6214" t="s">
        <v>20205</v>
      </c>
      <c r="S6214" s="7">
        <v>7</v>
      </c>
      <c r="T6214" s="7">
        <v>2025</v>
      </c>
      <c r="U6214" s="7">
        <v>3</v>
      </c>
      <c r="V6214">
        <v>7</v>
      </c>
      <c r="W6214">
        <v>2025</v>
      </c>
      <c r="X6214">
        <v>3</v>
      </c>
      <c r="Y6214" t="b">
        <v>0</v>
      </c>
      <c r="Z6214" t="b">
        <v>0</v>
      </c>
      <c r="AA6214">
        <v>-6</v>
      </c>
      <c r="AB6214">
        <v>2</v>
      </c>
      <c r="AC6214" t="b">
        <v>0</v>
      </c>
      <c r="AD6214" t="b">
        <v>1</v>
      </c>
      <c r="AE6214" t="b">
        <v>0</v>
      </c>
      <c r="AF6214" t="b">
        <v>1</v>
      </c>
      <c r="AG6214" s="11">
        <v>45867</v>
      </c>
      <c r="AH6214" s="11">
        <v>45861</v>
      </c>
      <c r="AI6214" s="12">
        <f>IF(OR(AG6214="",AH6214=""),"",AH6214-AG6214)</f>
        <v>-6.0</v>
      </c>
      <c r="AJ6214" s="13" t="b">
        <f>IF(OR(AI6214="",AA6214=""),"",AI6214=AA6214)</f>
        <v>1</v>
      </c>
      <c r="AK6214" s="13" t="b">
        <f>IF(AI6214="","",AI6214&gt;60)</f>
        <v>0</v>
      </c>
      <c r="AL6214" s="13" t="b">
        <f>IF(OR(Y6214=TRUE,AH6214=""),TRUE,FALSE)</f>
        <v>0</v>
      </c>
      <c r="AM6214" s="13" t="b">
        <f>IF(AI6214="","",AI6214&lt;0)</f>
        <v>1</v>
      </c>
      <c r="AN6214" s="13" t="str">
        <f>IF(AH6214="","No inspection date",IF(AI6214&lt;0,"Negative chronology",IF(AI6214&lt;=30,"0-30",IF(AI6214&lt;=60,"31-60",IF(AI6214&lt;=90,"61-90",IF(AI6214&lt;=180,"91-180","181+"))))))</f>
        <v>Negative chronology</v>
      </c>
      <c r="AO6214" s="13" t="str">
        <f>IF(OR(ISNUMBER(SEARCH("COMPLETED",K6214)),ISNUMBER(SEARCH("CLOSED",K6214))),"Closed/Completed","Other Active/Issued")</f>
        <v>Other Active/Issued</v>
      </c>
    </row>
    <row r="6215" spans="1:41">
      <c r="A6215" t="s">
        <v>30194</v>
      </c>
      <c r="B6215" t="s">
        <v>87</v>
      </c>
      <c r="D6215" t="s">
        <v>88</v>
      </c>
      <c r="F6215" t="s">
        <v>30195</v>
      </c>
      <c r="H6215" t="s">
        <v>5251</v>
      </c>
      <c r="I6215" t="s">
        <v>5020</v>
      </c>
      <c r="J6215" t="s">
        <v>93</v>
      </c>
      <c r="K6215" t="s">
        <v>1745</v>
      </c>
      <c r="M6215" t="s">
        <v>30196</v>
      </c>
      <c r="N6215" s="9">
        <v>98116</v>
      </c>
      <c r="O6215" t="s">
        <v>30197</v>
      </c>
      <c r="P6215" s="10">
        <v>47.57556268</v>
      </c>
      <c r="Q6215" s="10">
        <v>-122.41700369</v>
      </c>
      <c r="R6215" t="s">
        <v>30198</v>
      </c>
      <c r="S6215" s="7">
        <v>7</v>
      </c>
      <c r="T6215" s="7">
        <v>2025</v>
      </c>
      <c r="U6215" s="7">
        <v>3</v>
      </c>
      <c r="V6215">
        <v>6</v>
      </c>
      <c r="W6215">
        <v>2025</v>
      </c>
      <c r="X6215">
        <v>2</v>
      </c>
      <c r="Y6215" t="b">
        <v>0</v>
      </c>
      <c r="Z6215" t="b">
        <v>0</v>
      </c>
      <c r="AA6215">
        <v>-34</v>
      </c>
      <c r="AB6215">
        <v>1</v>
      </c>
      <c r="AC6215" t="b">
        <v>0</v>
      </c>
      <c r="AD6215" t="b">
        <v>1</v>
      </c>
      <c r="AE6215" t="b">
        <v>0</v>
      </c>
      <c r="AF6215" t="b">
        <v>1</v>
      </c>
      <c r="AG6215" s="11">
        <v>45868</v>
      </c>
      <c r="AH6215" s="11">
        <v>45834</v>
      </c>
      <c r="AI6215" s="12">
        <f>IF(OR(AG6215="",AH6215=""),"",AH6215-AG6215)</f>
        <v>-34.0</v>
      </c>
      <c r="AJ6215" s="13" t="b">
        <f>IF(OR(AI6215="",AA6215=""),"",AI6215=AA6215)</f>
        <v>1</v>
      </c>
      <c r="AK6215" s="13" t="b">
        <f>IF(AI6215="","",AI6215&gt;60)</f>
        <v>0</v>
      </c>
      <c r="AL6215" s="13" t="b">
        <f>IF(OR(Y6215=TRUE,AH6215=""),TRUE,FALSE)</f>
        <v>0</v>
      </c>
      <c r="AM6215" s="13" t="b">
        <f>IF(AI6215="","",AI6215&lt;0)</f>
        <v>1</v>
      </c>
      <c r="AN6215" s="13" t="str">
        <f>IF(AH6215="","No inspection date",IF(AI6215&lt;0,"Negative chronology",IF(AI6215&lt;=30,"0-30",IF(AI6215&lt;=60,"31-60",IF(AI6215&lt;=90,"61-90",IF(AI6215&lt;=180,"91-180","181+"))))))</f>
        <v>Negative chronology</v>
      </c>
      <c r="AO6215" s="13" t="str">
        <f>IF(OR(ISNUMBER(SEARCH("COMPLETED",K6215)),ISNUMBER(SEARCH("CLOSED",K6215))),"Closed/Completed","Other Active/Issued")</f>
        <v>Other Active/Issued</v>
      </c>
    </row>
    <row r="6216" spans="1:41">
      <c r="A6216" t="s">
        <v>30199</v>
      </c>
      <c r="B6216" t="s">
        <v>87</v>
      </c>
      <c r="D6216" t="s">
        <v>88</v>
      </c>
      <c r="F6216" t="s">
        <v>30200</v>
      </c>
      <c r="H6216" t="s">
        <v>5251</v>
      </c>
      <c r="I6216" t="s">
        <v>5182</v>
      </c>
      <c r="J6216" t="s">
        <v>93</v>
      </c>
      <c r="K6216" t="s">
        <v>1745</v>
      </c>
      <c r="M6216" t="s">
        <v>30201</v>
      </c>
      <c r="N6216" s="9">
        <v>98121</v>
      </c>
      <c r="O6216" t="s">
        <v>30202</v>
      </c>
      <c r="P6216" s="10">
        <v>47.61265295</v>
      </c>
      <c r="Q6216" s="10">
        <v>-122.34586662</v>
      </c>
      <c r="R6216" t="s">
        <v>30203</v>
      </c>
      <c r="S6216" s="7">
        <v>7</v>
      </c>
      <c r="T6216" s="7">
        <v>2025</v>
      </c>
      <c r="U6216" s="7">
        <v>3</v>
      </c>
      <c r="V6216">
        <v>7</v>
      </c>
      <c r="W6216">
        <v>2025</v>
      </c>
      <c r="X6216">
        <v>3</v>
      </c>
      <c r="Y6216" t="b">
        <v>0</v>
      </c>
      <c r="Z6216" t="b">
        <v>0</v>
      </c>
      <c r="AA6216">
        <v>-15</v>
      </c>
      <c r="AB6216">
        <v>7</v>
      </c>
      <c r="AC6216" t="b">
        <v>0</v>
      </c>
      <c r="AD6216" t="b">
        <v>1</v>
      </c>
      <c r="AE6216" t="b">
        <v>0</v>
      </c>
      <c r="AF6216" t="b">
        <v>1</v>
      </c>
      <c r="AG6216" s="11">
        <v>45868</v>
      </c>
      <c r="AH6216" s="11">
        <v>45853</v>
      </c>
      <c r="AI6216" s="12">
        <f>IF(OR(AG6216="",AH6216=""),"",AH6216-AG6216)</f>
        <v>-15.0</v>
      </c>
      <c r="AJ6216" s="13" t="b">
        <f>IF(OR(AI6216="",AA6216=""),"",AI6216=AA6216)</f>
        <v>1</v>
      </c>
      <c r="AK6216" s="13" t="b">
        <f>IF(AI6216="","",AI6216&gt;60)</f>
        <v>0</v>
      </c>
      <c r="AL6216" s="13" t="b">
        <f>IF(OR(Y6216=TRUE,AH6216=""),TRUE,FALSE)</f>
        <v>0</v>
      </c>
      <c r="AM6216" s="13" t="b">
        <f>IF(AI6216="","",AI6216&lt;0)</f>
        <v>1</v>
      </c>
      <c r="AN6216" s="13" t="str">
        <f>IF(AH6216="","No inspection date",IF(AI6216&lt;0,"Negative chronology",IF(AI6216&lt;=30,"0-30",IF(AI6216&lt;=60,"31-60",IF(AI6216&lt;=90,"61-90",IF(AI6216&lt;=180,"91-180","181+"))))))</f>
        <v>Negative chronology</v>
      </c>
      <c r="AO6216" s="13" t="str">
        <f>IF(OR(ISNUMBER(SEARCH("COMPLETED",K6216)),ISNUMBER(SEARCH("CLOSED",K6216))),"Closed/Completed","Other Active/Issued")</f>
        <v>Other Active/Issued</v>
      </c>
    </row>
    <row r="6217" spans="1:41">
      <c r="A6217" t="s">
        <v>30204</v>
      </c>
      <c r="B6217" t="s">
        <v>87</v>
      </c>
      <c r="D6217" t="s">
        <v>88</v>
      </c>
      <c r="F6217" t="s">
        <v>30205</v>
      </c>
      <c r="H6217" t="s">
        <v>5251</v>
      </c>
      <c r="I6217" t="s">
        <v>5194</v>
      </c>
      <c r="J6217" t="s">
        <v>93</v>
      </c>
      <c r="K6217" t="s">
        <v>100</v>
      </c>
      <c r="M6217" t="s">
        <v>30206</v>
      </c>
      <c r="N6217" s="9">
        <v>98126</v>
      </c>
      <c r="O6217" t="s">
        <v>30207</v>
      </c>
      <c r="P6217" s="10">
        <v>47.56781117</v>
      </c>
      <c r="Q6217" s="10">
        <v>-122.37844281</v>
      </c>
      <c r="R6217" t="s">
        <v>30208</v>
      </c>
      <c r="S6217" s="7">
        <v>7</v>
      </c>
      <c r="T6217" s="7">
        <v>2025</v>
      </c>
      <c r="U6217" s="7">
        <v>3</v>
      </c>
      <c r="V6217">
        <v>7</v>
      </c>
      <c r="W6217">
        <v>2025</v>
      </c>
      <c r="X6217">
        <v>3</v>
      </c>
      <c r="Y6217" t="b">
        <v>0</v>
      </c>
      <c r="Z6217" t="b">
        <v>0</v>
      </c>
      <c r="AA6217">
        <v>-13</v>
      </c>
      <c r="AB6217">
        <v>1</v>
      </c>
      <c r="AC6217" t="b">
        <v>0</v>
      </c>
      <c r="AD6217" t="b">
        <v>1</v>
      </c>
      <c r="AE6217" t="b">
        <v>0</v>
      </c>
      <c r="AF6217" t="b">
        <v>1</v>
      </c>
      <c r="AG6217" s="11">
        <v>45868</v>
      </c>
      <c r="AH6217" s="11">
        <v>45855</v>
      </c>
      <c r="AI6217" s="12">
        <f>IF(OR(AG6217="",AH6217=""),"",AH6217-AG6217)</f>
        <v>-13.0</v>
      </c>
      <c r="AJ6217" s="13" t="b">
        <f>IF(OR(AI6217="",AA6217=""),"",AI6217=AA6217)</f>
        <v>1</v>
      </c>
      <c r="AK6217" s="13" t="b">
        <f>IF(AI6217="","",AI6217&gt;60)</f>
        <v>0</v>
      </c>
      <c r="AL6217" s="13" t="b">
        <f>IF(OR(Y6217=TRUE,AH6217=""),TRUE,FALSE)</f>
        <v>0</v>
      </c>
      <c r="AM6217" s="13" t="b">
        <f>IF(AI6217="","",AI6217&lt;0)</f>
        <v>1</v>
      </c>
      <c r="AN6217" s="13" t="str">
        <f>IF(AH6217="","No inspection date",IF(AI6217&lt;0,"Negative chronology",IF(AI6217&lt;=30,"0-30",IF(AI6217&lt;=60,"31-60",IF(AI6217&lt;=90,"61-90",IF(AI6217&lt;=180,"91-180","181+"))))))</f>
        <v>Negative chronology</v>
      </c>
      <c r="AO6217" s="13" t="str">
        <f>IF(OR(ISNUMBER(SEARCH("COMPLETED",K6217)),ISNUMBER(SEARCH("CLOSED",K6217))),"Closed/Completed","Other Active/Issued")</f>
        <v>Other Active/Issued</v>
      </c>
    </row>
    <row r="6218" spans="1:41">
      <c r="A6218" t="s">
        <v>30209</v>
      </c>
      <c r="B6218" t="s">
        <v>87</v>
      </c>
      <c r="D6218" t="s">
        <v>88</v>
      </c>
      <c r="F6218" t="s">
        <v>30210</v>
      </c>
      <c r="H6218" t="s">
        <v>5251</v>
      </c>
      <c r="I6218" t="s">
        <v>5245</v>
      </c>
      <c r="J6218" t="s">
        <v>93</v>
      </c>
      <c r="K6218" t="s">
        <v>115</v>
      </c>
      <c r="M6218" t="s">
        <v>23575</v>
      </c>
      <c r="N6218" s="9">
        <v>98144</v>
      </c>
      <c r="O6218" t="s">
        <v>30211</v>
      </c>
      <c r="P6218" s="10">
        <v>47.57113199</v>
      </c>
      <c r="Q6218" s="10">
        <v>-122.29049933</v>
      </c>
      <c r="R6218" t="s">
        <v>23577</v>
      </c>
      <c r="S6218" s="7">
        <v>7</v>
      </c>
      <c r="T6218" s="7">
        <v>2025</v>
      </c>
      <c r="U6218" s="7">
        <v>3</v>
      </c>
      <c r="V6218">
        <v>7</v>
      </c>
      <c r="W6218">
        <v>2025</v>
      </c>
      <c r="X6218">
        <v>3</v>
      </c>
      <c r="Y6218" t="b">
        <v>0</v>
      </c>
      <c r="Z6218" t="b">
        <v>0</v>
      </c>
      <c r="AA6218">
        <v>-1</v>
      </c>
      <c r="AB6218">
        <v>2</v>
      </c>
      <c r="AC6218" t="b">
        <v>0</v>
      </c>
      <c r="AD6218" t="b">
        <v>1</v>
      </c>
      <c r="AE6218" t="b">
        <v>0</v>
      </c>
      <c r="AF6218" t="b">
        <v>1</v>
      </c>
      <c r="AG6218" s="11">
        <v>45868</v>
      </c>
      <c r="AH6218" s="11">
        <v>45867</v>
      </c>
      <c r="AI6218" s="12">
        <f>IF(OR(AG6218="",AH6218=""),"",AH6218-AG6218)</f>
        <v>-1.0</v>
      </c>
      <c r="AJ6218" s="13" t="b">
        <f>IF(OR(AI6218="",AA6218=""),"",AI6218=AA6218)</f>
        <v>1</v>
      </c>
      <c r="AK6218" s="13" t="b">
        <f>IF(AI6218="","",AI6218&gt;60)</f>
        <v>0</v>
      </c>
      <c r="AL6218" s="13" t="b">
        <f>IF(OR(Y6218=TRUE,AH6218=""),TRUE,FALSE)</f>
        <v>0</v>
      </c>
      <c r="AM6218" s="13" t="b">
        <f>IF(AI6218="","",AI6218&lt;0)</f>
        <v>1</v>
      </c>
      <c r="AN6218" s="13" t="str">
        <f>IF(AH6218="","No inspection date",IF(AI6218&lt;0,"Negative chronology",IF(AI6218&lt;=30,"0-30",IF(AI6218&lt;=60,"31-60",IF(AI6218&lt;=90,"61-90",IF(AI6218&lt;=180,"91-180","181+"))))))</f>
        <v>Negative chronology</v>
      </c>
      <c r="AO6218" s="13" t="str">
        <f>IF(OR(ISNUMBER(SEARCH("COMPLETED",K6218)),ISNUMBER(SEARCH("CLOSED",K6218))),"Closed/Completed","Other Active/Issued")</f>
        <v>Other Active/Issued</v>
      </c>
    </row>
    <row r="6219" spans="1:41">
      <c r="A6219" t="s">
        <v>30212</v>
      </c>
      <c r="B6219" t="s">
        <v>87</v>
      </c>
      <c r="D6219" t="s">
        <v>88</v>
      </c>
      <c r="F6219" t="s">
        <v>30213</v>
      </c>
      <c r="H6219" t="s">
        <v>13170</v>
      </c>
      <c r="I6219" t="s">
        <v>5432</v>
      </c>
      <c r="J6219" t="s">
        <v>137</v>
      </c>
      <c r="K6219" t="s">
        <v>93</v>
      </c>
      <c r="M6219" t="s">
        <v>30214</v>
      </c>
      <c r="N6219" s="9">
        <v>98122</v>
      </c>
      <c r="O6219" t="s">
        <v>30215</v>
      </c>
      <c r="P6219" s="10">
        <v>47.61865114</v>
      </c>
      <c r="Q6219" s="10">
        <v>-122.31524973</v>
      </c>
      <c r="R6219" t="s">
        <v>30216</v>
      </c>
      <c r="S6219" s="7">
        <v>8</v>
      </c>
      <c r="T6219" s="7">
        <v>2025</v>
      </c>
      <c r="U6219" s="7">
        <v>3</v>
      </c>
      <c r="V6219">
        <v>10</v>
      </c>
      <c r="W6219">
        <v>2025</v>
      </c>
      <c r="X6219">
        <v>4</v>
      </c>
      <c r="Y6219" t="b">
        <v>0</v>
      </c>
      <c r="Z6219" t="b">
        <v>0</v>
      </c>
      <c r="AA6219">
        <v>70</v>
      </c>
      <c r="AB6219">
        <v>3</v>
      </c>
      <c r="AC6219" t="b">
        <v>0</v>
      </c>
      <c r="AD6219" t="b">
        <v>1</v>
      </c>
      <c r="AE6219" t="b">
        <v>0</v>
      </c>
      <c r="AF6219" t="b">
        <v>1</v>
      </c>
      <c r="AG6219" s="11">
        <v>45870</v>
      </c>
      <c r="AH6219" s="11">
        <v>45940</v>
      </c>
      <c r="AI6219" s="12">
        <f>IF(OR(AG6219="",AH6219=""),"",AH6219-AG6219)</f>
        <v>70.0</v>
      </c>
      <c r="AJ6219" s="13" t="b">
        <f>IF(OR(AI6219="",AA6219=""),"",AI6219=AA6219)</f>
        <v>1</v>
      </c>
      <c r="AK6219" s="13" t="b">
        <f>IF(AI6219="","",AI6219&gt;60)</f>
        <v>1</v>
      </c>
      <c r="AL6219" s="13" t="b">
        <f>IF(OR(Y6219=TRUE,AH6219=""),TRUE,FALSE)</f>
        <v>0</v>
      </c>
      <c r="AM6219" s="13" t="b">
        <f>IF(AI6219="","",AI6219&lt;0)</f>
        <v>0</v>
      </c>
      <c r="AN6219" s="13" t="str">
        <f>IF(AH6219="","No inspection date",IF(AI6219&lt;0,"Negative chronology",IF(AI6219&lt;=30,"0-30",IF(AI6219&lt;=60,"31-60",IF(AI6219&lt;=90,"61-90",IF(AI6219&lt;=180,"91-180","181+"))))))</f>
        <v>61-90</v>
      </c>
      <c r="AO6219" s="13" t="str">
        <f>IF(OR(ISNUMBER(SEARCH("COMPLETED",K6219)),ISNUMBER(SEARCH("CLOSED",K6219))),"Closed/Completed","Other Active/Issued")</f>
        <v>Closed/Completed</v>
      </c>
    </row>
    <row r="6220" spans="1:41">
      <c r="A6220" t="s">
        <v>30217</v>
      </c>
      <c r="B6220" t="s">
        <v>87</v>
      </c>
      <c r="D6220" t="s">
        <v>88</v>
      </c>
      <c r="F6220" t="s">
        <v>30218</v>
      </c>
      <c r="H6220" t="s">
        <v>13170</v>
      </c>
      <c r="I6220" t="s">
        <v>10394</v>
      </c>
      <c r="J6220" t="s">
        <v>93</v>
      </c>
      <c r="K6220" t="s">
        <v>100</v>
      </c>
      <c r="M6220" t="s">
        <v>30219</v>
      </c>
      <c r="N6220" s="9">
        <v>98105</v>
      </c>
      <c r="O6220" t="s">
        <v>30220</v>
      </c>
      <c r="P6220" s="10">
        <v>47.66623548</v>
      </c>
      <c r="Q6220" s="10">
        <v>-122.28621835</v>
      </c>
      <c r="R6220" t="s">
        <v>30221</v>
      </c>
      <c r="S6220" s="7">
        <v>8</v>
      </c>
      <c r="T6220" s="7">
        <v>2025</v>
      </c>
      <c r="U6220" s="7">
        <v>3</v>
      </c>
      <c r="V6220">
        <v>7</v>
      </c>
      <c r="W6220">
        <v>2025</v>
      </c>
      <c r="X6220">
        <v>3</v>
      </c>
      <c r="Y6220" t="b">
        <v>0</v>
      </c>
      <c r="Z6220" t="b">
        <v>0</v>
      </c>
      <c r="AA6220">
        <v>-21</v>
      </c>
      <c r="AB6220">
        <v>4</v>
      </c>
      <c r="AC6220" t="b">
        <v>0</v>
      </c>
      <c r="AD6220" t="b">
        <v>1</v>
      </c>
      <c r="AE6220" t="b">
        <v>0</v>
      </c>
      <c r="AF6220" t="b">
        <v>1</v>
      </c>
      <c r="AG6220" s="11">
        <v>45870</v>
      </c>
      <c r="AH6220" s="11">
        <v>45849</v>
      </c>
      <c r="AI6220" s="12">
        <f>IF(OR(AG6220="",AH6220=""),"",AH6220-AG6220)</f>
        <v>-21.0</v>
      </c>
      <c r="AJ6220" s="13" t="b">
        <f>IF(OR(AI6220="",AA6220=""),"",AI6220=AA6220)</f>
        <v>1</v>
      </c>
      <c r="AK6220" s="13" t="b">
        <f>IF(AI6220="","",AI6220&gt;60)</f>
        <v>0</v>
      </c>
      <c r="AL6220" s="13" t="b">
        <f>IF(OR(Y6220=TRUE,AH6220=""),TRUE,FALSE)</f>
        <v>0</v>
      </c>
      <c r="AM6220" s="13" t="b">
        <f>IF(AI6220="","",AI6220&lt;0)</f>
        <v>1</v>
      </c>
      <c r="AN6220" s="13" t="str">
        <f>IF(AH6220="","No inspection date",IF(AI6220&lt;0,"Negative chronology",IF(AI6220&lt;=30,"0-30",IF(AI6220&lt;=60,"31-60",IF(AI6220&lt;=90,"61-90",IF(AI6220&lt;=180,"91-180","181+"))))))</f>
        <v>Negative chronology</v>
      </c>
      <c r="AO6220" s="13" t="str">
        <f>IF(OR(ISNUMBER(SEARCH("COMPLETED",K6220)),ISNUMBER(SEARCH("CLOSED",K6220))),"Closed/Completed","Other Active/Issued")</f>
        <v>Other Active/Issued</v>
      </c>
    </row>
    <row r="6221" spans="1:41">
      <c r="A6221" t="s">
        <v>30222</v>
      </c>
      <c r="B6221" t="s">
        <v>87</v>
      </c>
      <c r="D6221" t="s">
        <v>88</v>
      </c>
      <c r="F6221" t="s">
        <v>30223</v>
      </c>
      <c r="H6221" t="s">
        <v>10444</v>
      </c>
      <c r="I6221" t="s">
        <v>10444</v>
      </c>
      <c r="J6221" t="s">
        <v>93</v>
      </c>
      <c r="K6221" t="s">
        <v>93</v>
      </c>
      <c r="M6221" t="s">
        <v>23575</v>
      </c>
      <c r="N6221" s="9">
        <v>98144</v>
      </c>
      <c r="O6221" t="s">
        <v>30224</v>
      </c>
      <c r="P6221" s="10">
        <v>47.57113199</v>
      </c>
      <c r="Q6221" s="10">
        <v>-122.29049933</v>
      </c>
      <c r="R6221" t="s">
        <v>23577</v>
      </c>
      <c r="S6221" s="7">
        <v>8</v>
      </c>
      <c r="T6221" s="7">
        <v>2025</v>
      </c>
      <c r="U6221" s="7">
        <v>3</v>
      </c>
      <c r="V6221">
        <v>8</v>
      </c>
      <c r="W6221">
        <v>2025</v>
      </c>
      <c r="X6221">
        <v>3</v>
      </c>
      <c r="Y6221" t="b">
        <v>0</v>
      </c>
      <c r="Z6221" t="b">
        <v>0</v>
      </c>
      <c r="AA6221">
        <v>0</v>
      </c>
      <c r="AB6221">
        <v>2</v>
      </c>
      <c r="AC6221" t="b">
        <v>0</v>
      </c>
      <c r="AD6221" t="b">
        <v>1</v>
      </c>
      <c r="AE6221" t="b">
        <v>0</v>
      </c>
      <c r="AF6221" t="b">
        <v>1</v>
      </c>
      <c r="AG6221" s="11">
        <v>45873</v>
      </c>
      <c r="AH6221" s="11">
        <v>45873</v>
      </c>
      <c r="AI6221" s="12">
        <f>IF(OR(AG6221="",AH6221=""),"",AH6221-AG6221)</f>
        <v>0.0</v>
      </c>
      <c r="AJ6221" s="13" t="b">
        <f>IF(OR(AI6221="",AA6221=""),"",AI6221=AA6221)</f>
        <v>1</v>
      </c>
      <c r="AK6221" s="13" t="b">
        <f>IF(AI6221="","",AI6221&gt;60)</f>
        <v>0</v>
      </c>
      <c r="AL6221" s="13" t="b">
        <f>IF(OR(Y6221=TRUE,AH6221=""),TRUE,FALSE)</f>
        <v>0</v>
      </c>
      <c r="AM6221" s="13" t="b">
        <f>IF(AI6221="","",AI6221&lt;0)</f>
        <v>0</v>
      </c>
      <c r="AN6221" s="13" t="str">
        <f>IF(AH6221="","No inspection date",IF(AI6221&lt;0,"Negative chronology",IF(AI6221&lt;=30,"0-30",IF(AI6221&lt;=60,"31-60",IF(AI6221&lt;=90,"61-90",IF(AI6221&lt;=180,"91-180","181+"))))))</f>
        <v>0-30</v>
      </c>
      <c r="AO6221" s="13" t="str">
        <f>IF(OR(ISNUMBER(SEARCH("COMPLETED",K6221)),ISNUMBER(SEARCH("CLOSED",K6221))),"Closed/Completed","Other Active/Issued")</f>
        <v>Closed/Completed</v>
      </c>
    </row>
    <row r="6222" spans="1:41">
      <c r="A6222" t="s">
        <v>30225</v>
      </c>
      <c r="B6222" t="s">
        <v>87</v>
      </c>
      <c r="D6222" t="s">
        <v>88</v>
      </c>
      <c r="F6222" t="s">
        <v>30226</v>
      </c>
      <c r="H6222" t="s">
        <v>5274</v>
      </c>
      <c r="I6222" t="s">
        <v>5577</v>
      </c>
      <c r="J6222" t="s">
        <v>93</v>
      </c>
      <c r="K6222" t="s">
        <v>1745</v>
      </c>
      <c r="M6222" t="s">
        <v>30227</v>
      </c>
      <c r="N6222" s="9">
        <v>98118</v>
      </c>
      <c r="O6222" t="s">
        <v>30228</v>
      </c>
      <c r="P6222" s="10">
        <v>47.54328438</v>
      </c>
      <c r="Q6222" s="10">
        <v>-122.25966151</v>
      </c>
      <c r="R6222" t="s">
        <v>30229</v>
      </c>
      <c r="S6222" s="7">
        <v>8</v>
      </c>
      <c r="T6222" s="7">
        <v>2025</v>
      </c>
      <c r="U6222" s="7">
        <v>3</v>
      </c>
      <c r="V6222">
        <v>12</v>
      </c>
      <c r="W6222">
        <v>2025</v>
      </c>
      <c r="X6222">
        <v>4</v>
      </c>
      <c r="Y6222" t="b">
        <v>0</v>
      </c>
      <c r="Z6222" t="b">
        <v>0</v>
      </c>
      <c r="AA6222">
        <v>121</v>
      </c>
      <c r="AB6222">
        <v>2</v>
      </c>
      <c r="AC6222" t="b">
        <v>0</v>
      </c>
      <c r="AD6222" t="b">
        <v>1</v>
      </c>
      <c r="AE6222" t="b">
        <v>0</v>
      </c>
      <c r="AF6222" t="b">
        <v>1</v>
      </c>
      <c r="AG6222" s="11">
        <v>45875</v>
      </c>
      <c r="AH6222" s="11">
        <v>45996</v>
      </c>
      <c r="AI6222" s="12">
        <f>IF(OR(AG6222="",AH6222=""),"",AH6222-AG6222)</f>
        <v>121.0</v>
      </c>
      <c r="AJ6222" s="13" t="b">
        <f>IF(OR(AI6222="",AA6222=""),"",AI6222=AA6222)</f>
        <v>1</v>
      </c>
      <c r="AK6222" s="13" t="b">
        <f>IF(AI6222="","",AI6222&gt;60)</f>
        <v>1</v>
      </c>
      <c r="AL6222" s="13" t="b">
        <f>IF(OR(Y6222=TRUE,AH6222=""),TRUE,FALSE)</f>
        <v>0</v>
      </c>
      <c r="AM6222" s="13" t="b">
        <f>IF(AI6222="","",AI6222&lt;0)</f>
        <v>0</v>
      </c>
      <c r="AN6222" s="13" t="str">
        <f>IF(AH6222="","No inspection date",IF(AI6222&lt;0,"Negative chronology",IF(AI6222&lt;=30,"0-30",IF(AI6222&lt;=60,"31-60",IF(AI6222&lt;=90,"61-90",IF(AI6222&lt;=180,"91-180","181+"))))))</f>
        <v>91-180</v>
      </c>
      <c r="AO6222" s="13" t="str">
        <f>IF(OR(ISNUMBER(SEARCH("COMPLETED",K6222)),ISNUMBER(SEARCH("CLOSED",K6222))),"Closed/Completed","Other Active/Issued")</f>
        <v>Other Active/Issued</v>
      </c>
    </row>
    <row r="6223" spans="1:41">
      <c r="A6223" t="s">
        <v>30230</v>
      </c>
      <c r="B6223" t="s">
        <v>87</v>
      </c>
      <c r="D6223" t="s">
        <v>88</v>
      </c>
      <c r="F6223" t="s">
        <v>6954</v>
      </c>
      <c r="H6223" t="s">
        <v>5281</v>
      </c>
      <c r="I6223" t="s">
        <v>5281</v>
      </c>
      <c r="J6223" t="s">
        <v>93</v>
      </c>
      <c r="K6223" t="s">
        <v>137</v>
      </c>
      <c r="M6223" t="s">
        <v>6955</v>
      </c>
      <c r="N6223" s="9">
        <v>98119</v>
      </c>
      <c r="O6223" t="s">
        <v>30231</v>
      </c>
      <c r="P6223" s="10">
        <v>47.62561694</v>
      </c>
      <c r="Q6223" s="10">
        <v>-122.35764529</v>
      </c>
      <c r="R6223" t="s">
        <v>6957</v>
      </c>
      <c r="S6223" s="7">
        <v>8</v>
      </c>
      <c r="T6223" s="7">
        <v>2025</v>
      </c>
      <c r="U6223" s="7">
        <v>3</v>
      </c>
      <c r="V6223">
        <v>8</v>
      </c>
      <c r="W6223">
        <v>2025</v>
      </c>
      <c r="X6223">
        <v>3</v>
      </c>
      <c r="Y6223" t="b">
        <v>0</v>
      </c>
      <c r="Z6223" t="b">
        <v>0</v>
      </c>
      <c r="AA6223">
        <v>0</v>
      </c>
      <c r="AB6223">
        <v>7</v>
      </c>
      <c r="AC6223" t="b">
        <v>0</v>
      </c>
      <c r="AD6223" t="b">
        <v>1</v>
      </c>
      <c r="AE6223" t="b">
        <v>0</v>
      </c>
      <c r="AF6223" t="b">
        <v>1</v>
      </c>
      <c r="AG6223" s="11">
        <v>45877</v>
      </c>
      <c r="AH6223" s="11">
        <v>45877</v>
      </c>
      <c r="AI6223" s="12">
        <f>IF(OR(AG6223="",AH6223=""),"",AH6223-AG6223)</f>
        <v>0.0</v>
      </c>
      <c r="AJ6223" s="13" t="b">
        <f>IF(OR(AI6223="",AA6223=""),"",AI6223=AA6223)</f>
        <v>1</v>
      </c>
      <c r="AK6223" s="13" t="b">
        <f>IF(AI6223="","",AI6223&gt;60)</f>
        <v>0</v>
      </c>
      <c r="AL6223" s="13" t="b">
        <f>IF(OR(Y6223=TRUE,AH6223=""),TRUE,FALSE)</f>
        <v>0</v>
      </c>
      <c r="AM6223" s="13" t="b">
        <f>IF(AI6223="","",AI6223&lt;0)</f>
        <v>0</v>
      </c>
      <c r="AN6223" s="13" t="str">
        <f>IF(AH6223="","No inspection date",IF(AI6223&lt;0,"Negative chronology",IF(AI6223&lt;=30,"0-30",IF(AI6223&lt;=60,"31-60",IF(AI6223&lt;=90,"61-90",IF(AI6223&lt;=180,"91-180","181+"))))))</f>
        <v>0-30</v>
      </c>
      <c r="AO6223" s="13" t="str">
        <f>IF(OR(ISNUMBER(SEARCH("COMPLETED",K6223)),ISNUMBER(SEARCH("CLOSED",K6223))),"Closed/Completed","Other Active/Issued")</f>
        <v>Other Active/Issued</v>
      </c>
    </row>
    <row r="6224" spans="1:41">
      <c r="A6224" t="s">
        <v>30232</v>
      </c>
      <c r="B6224" t="s">
        <v>87</v>
      </c>
      <c r="D6224" t="s">
        <v>88</v>
      </c>
      <c r="F6224" t="s">
        <v>30233</v>
      </c>
      <c r="H6224" t="s">
        <v>5287</v>
      </c>
      <c r="I6224" t="s">
        <v>10559</v>
      </c>
      <c r="J6224" t="s">
        <v>137</v>
      </c>
      <c r="K6224" t="s">
        <v>93</v>
      </c>
      <c r="M6224" t="s">
        <v>30234</v>
      </c>
      <c r="N6224" s="9">
        <v>98105</v>
      </c>
      <c r="O6224" t="s">
        <v>30235</v>
      </c>
      <c r="P6224" s="10">
        <v>47.66773557</v>
      </c>
      <c r="Q6224" s="10">
        <v>-122.3277317</v>
      </c>
      <c r="R6224" t="s">
        <v>30236</v>
      </c>
      <c r="S6224" s="7">
        <v>8</v>
      </c>
      <c r="T6224" s="7">
        <v>2025</v>
      </c>
      <c r="U6224" s="7">
        <v>3</v>
      </c>
      <c r="V6224">
        <v>9</v>
      </c>
      <c r="W6224">
        <v>2025</v>
      </c>
      <c r="X6224">
        <v>3</v>
      </c>
      <c r="Y6224" t="b">
        <v>0</v>
      </c>
      <c r="Z6224" t="b">
        <v>0</v>
      </c>
      <c r="AA6224">
        <v>43</v>
      </c>
      <c r="AB6224">
        <v>6</v>
      </c>
      <c r="AC6224" t="b">
        <v>0</v>
      </c>
      <c r="AD6224" t="b">
        <v>1</v>
      </c>
      <c r="AE6224" t="b">
        <v>0</v>
      </c>
      <c r="AF6224" t="b">
        <v>1</v>
      </c>
      <c r="AG6224" s="11">
        <v>45881</v>
      </c>
      <c r="AH6224" s="11">
        <v>45924</v>
      </c>
      <c r="AI6224" s="12">
        <f>IF(OR(AG6224="",AH6224=""),"",AH6224-AG6224)</f>
        <v>43.0</v>
      </c>
      <c r="AJ6224" s="13" t="b">
        <f>IF(OR(AI6224="",AA6224=""),"",AI6224=AA6224)</f>
        <v>1</v>
      </c>
      <c r="AK6224" s="13" t="b">
        <f>IF(AI6224="","",AI6224&gt;60)</f>
        <v>0</v>
      </c>
      <c r="AL6224" s="13" t="b">
        <f>IF(OR(Y6224=TRUE,AH6224=""),TRUE,FALSE)</f>
        <v>0</v>
      </c>
      <c r="AM6224" s="13" t="b">
        <f>IF(AI6224="","",AI6224&lt;0)</f>
        <v>0</v>
      </c>
      <c r="AN6224" s="13" t="str">
        <f>IF(AH6224="","No inspection date",IF(AI6224&lt;0,"Negative chronology",IF(AI6224&lt;=30,"0-30",IF(AI6224&lt;=60,"31-60",IF(AI6224&lt;=90,"61-90",IF(AI6224&lt;=180,"91-180","181+"))))))</f>
        <v>31-60</v>
      </c>
      <c r="AO6224" s="13" t="str">
        <f>IF(OR(ISNUMBER(SEARCH("COMPLETED",K6224)),ISNUMBER(SEARCH("CLOSED",K6224))),"Closed/Completed","Other Active/Issued")</f>
        <v>Closed/Completed</v>
      </c>
    </row>
    <row r="6225" spans="1:41">
      <c r="A6225" t="s">
        <v>30237</v>
      </c>
      <c r="B6225" t="s">
        <v>87</v>
      </c>
      <c r="D6225" t="s">
        <v>88</v>
      </c>
      <c r="F6225" t="s">
        <v>30238</v>
      </c>
      <c r="H6225" t="s">
        <v>5293</v>
      </c>
      <c r="K6225" t="s">
        <v>93</v>
      </c>
      <c r="M6225" t="s">
        <v>30239</v>
      </c>
      <c r="N6225" s="9">
        <v>98102</v>
      </c>
      <c r="O6225" t="s">
        <v>30240</v>
      </c>
      <c r="P6225" s="10">
        <v>47.62543165</v>
      </c>
      <c r="Q6225" s="10">
        <v>-122.32692429</v>
      </c>
      <c r="R6225" t="s">
        <v>30241</v>
      </c>
      <c r="S6225" s="7">
        <v>8</v>
      </c>
      <c r="T6225" s="7">
        <v>2025</v>
      </c>
      <c r="U6225" s="7">
        <v>3</v>
      </c>
      <c r="Y6225" t="b">
        <v>1</v>
      </c>
      <c r="Z6225" t="b">
        <v>1</v>
      </c>
      <c r="AB6225">
        <v>3</v>
      </c>
      <c r="AC6225" t="b">
        <v>0</v>
      </c>
      <c r="AD6225" t="b">
        <v>1</v>
      </c>
      <c r="AE6225" t="b">
        <v>0</v>
      </c>
      <c r="AF6225" t="b">
        <v>1</v>
      </c>
      <c r="AG6225" s="11">
        <v>45882</v>
      </c>
      <c r="AI6225" s="12">
        <f>IF(OR(AG6225="",AH6225=""),"",AH6225-AG6225)</f>
        <v/>
      </c>
      <c r="AJ6225" s="13">
        <f>IF(OR(AI6225="",AA6225=""),"",AI6225=AA6225)</f>
        <v/>
      </c>
      <c r="AK6225" s="13">
        <f>IF(AI6225="","",AI6225&gt;60)</f>
        <v/>
      </c>
      <c r="AL6225" s="13" t="b">
        <f>IF(OR(Y6225=TRUE,AH6225=""),TRUE,FALSE)</f>
        <v>1</v>
      </c>
      <c r="AM6225" s="13">
        <f>IF(AI6225="","",AI6225&lt;0)</f>
        <v/>
      </c>
      <c r="AN6225" s="13" t="str">
        <f>IF(AH6225="","No inspection date",IF(AI6225&lt;0,"Negative chronology",IF(AI6225&lt;=30,"0-30",IF(AI6225&lt;=60,"31-60",IF(AI6225&lt;=90,"61-90",IF(AI6225&lt;=180,"91-180","181+"))))))</f>
        <v>No inspection date</v>
      </c>
      <c r="AO6225" s="13" t="str">
        <f>IF(OR(ISNUMBER(SEARCH("COMPLETED",K6225)),ISNUMBER(SEARCH("CLOSED",K6225))),"Closed/Completed","Other Active/Issued")</f>
        <v>Closed/Completed</v>
      </c>
    </row>
    <row r="6226" spans="1:41">
      <c r="A6226" t="s">
        <v>30242</v>
      </c>
      <c r="B6226" t="s">
        <v>87</v>
      </c>
      <c r="D6226" t="s">
        <v>88</v>
      </c>
      <c r="F6226" t="s">
        <v>30243</v>
      </c>
      <c r="H6226" t="s">
        <v>4796</v>
      </c>
      <c r="I6226" t="s">
        <v>5293</v>
      </c>
      <c r="J6226" t="s">
        <v>93</v>
      </c>
      <c r="K6226" t="s">
        <v>100</v>
      </c>
      <c r="M6226" t="s">
        <v>30244</v>
      </c>
      <c r="N6226" s="9">
        <v>98105</v>
      </c>
      <c r="O6226" t="s">
        <v>30245</v>
      </c>
      <c r="P6226" s="10">
        <v>47.6628958</v>
      </c>
      <c r="Q6226" s="10">
        <v>-122.31883896</v>
      </c>
      <c r="R6226" t="s">
        <v>30246</v>
      </c>
      <c r="S6226" s="7">
        <v>8</v>
      </c>
      <c r="T6226" s="7">
        <v>2025</v>
      </c>
      <c r="U6226" s="7">
        <v>3</v>
      </c>
      <c r="V6226">
        <v>8</v>
      </c>
      <c r="W6226">
        <v>2025</v>
      </c>
      <c r="X6226">
        <v>3</v>
      </c>
      <c r="Y6226" t="b">
        <v>0</v>
      </c>
      <c r="Z6226" t="b">
        <v>0</v>
      </c>
      <c r="AA6226">
        <v>-2</v>
      </c>
      <c r="AB6226">
        <v>4</v>
      </c>
      <c r="AC6226" t="b">
        <v>0</v>
      </c>
      <c r="AD6226" t="b">
        <v>1</v>
      </c>
      <c r="AE6226" t="b">
        <v>0</v>
      </c>
      <c r="AF6226" t="b">
        <v>1</v>
      </c>
      <c r="AG6226" s="11">
        <v>45884</v>
      </c>
      <c r="AH6226" s="11">
        <v>45882</v>
      </c>
      <c r="AI6226" s="12">
        <f>IF(OR(AG6226="",AH6226=""),"",AH6226-AG6226)</f>
        <v>-2.0</v>
      </c>
      <c r="AJ6226" s="13" t="b">
        <f>IF(OR(AI6226="",AA6226=""),"",AI6226=AA6226)</f>
        <v>1</v>
      </c>
      <c r="AK6226" s="13" t="b">
        <f>IF(AI6226="","",AI6226&gt;60)</f>
        <v>0</v>
      </c>
      <c r="AL6226" s="13" t="b">
        <f>IF(OR(Y6226=TRUE,AH6226=""),TRUE,FALSE)</f>
        <v>0</v>
      </c>
      <c r="AM6226" s="13" t="b">
        <f>IF(AI6226="","",AI6226&lt;0)</f>
        <v>1</v>
      </c>
      <c r="AN6226" s="13" t="str">
        <f>IF(AH6226="","No inspection date",IF(AI6226&lt;0,"Negative chronology",IF(AI6226&lt;=30,"0-30",IF(AI6226&lt;=60,"31-60",IF(AI6226&lt;=90,"61-90",IF(AI6226&lt;=180,"91-180","181+"))))))</f>
        <v>Negative chronology</v>
      </c>
      <c r="AO6226" s="13" t="str">
        <f>IF(OR(ISNUMBER(SEARCH("COMPLETED",K6226)),ISNUMBER(SEARCH("CLOSED",K6226))),"Closed/Completed","Other Active/Issued")</f>
        <v>Other Active/Issued</v>
      </c>
    </row>
    <row r="6227" spans="1:41">
      <c r="A6227" t="s">
        <v>30247</v>
      </c>
      <c r="B6227" t="s">
        <v>87</v>
      </c>
      <c r="D6227" t="s">
        <v>88</v>
      </c>
      <c r="F6227" t="s">
        <v>30248</v>
      </c>
      <c r="H6227" t="s">
        <v>4796</v>
      </c>
      <c r="I6227" t="s">
        <v>5334</v>
      </c>
      <c r="J6227" t="s">
        <v>93</v>
      </c>
      <c r="K6227" t="s">
        <v>1745</v>
      </c>
      <c r="M6227" t="s">
        <v>30249</v>
      </c>
      <c r="N6227" s="9">
        <v>98125</v>
      </c>
      <c r="O6227" t="s">
        <v>30250</v>
      </c>
      <c r="P6227" s="10">
        <v>47.7069944</v>
      </c>
      <c r="Q6227" s="10">
        <v>-122.30297175</v>
      </c>
      <c r="R6227" t="s">
        <v>30251</v>
      </c>
      <c r="S6227" s="7">
        <v>8</v>
      </c>
      <c r="T6227" s="7">
        <v>2025</v>
      </c>
      <c r="U6227" s="7">
        <v>3</v>
      </c>
      <c r="V6227">
        <v>9</v>
      </c>
      <c r="W6227">
        <v>2025</v>
      </c>
      <c r="X6227">
        <v>3</v>
      </c>
      <c r="Y6227" t="b">
        <v>0</v>
      </c>
      <c r="Z6227" t="b">
        <v>0</v>
      </c>
      <c r="AA6227">
        <v>20</v>
      </c>
      <c r="AB6227">
        <v>5</v>
      </c>
      <c r="AC6227" t="b">
        <v>0</v>
      </c>
      <c r="AD6227" t="b">
        <v>1</v>
      </c>
      <c r="AE6227" t="b">
        <v>0</v>
      </c>
      <c r="AF6227" t="b">
        <v>1</v>
      </c>
      <c r="AG6227" s="11">
        <v>45884</v>
      </c>
      <c r="AH6227" s="11">
        <v>45904</v>
      </c>
      <c r="AI6227" s="12">
        <f>IF(OR(AG6227="",AH6227=""),"",AH6227-AG6227)</f>
        <v>20.0</v>
      </c>
      <c r="AJ6227" s="13" t="b">
        <f>IF(OR(AI6227="",AA6227=""),"",AI6227=AA6227)</f>
        <v>1</v>
      </c>
      <c r="AK6227" s="13" t="b">
        <f>IF(AI6227="","",AI6227&gt;60)</f>
        <v>0</v>
      </c>
      <c r="AL6227" s="13" t="b">
        <f>IF(OR(Y6227=TRUE,AH6227=""),TRUE,FALSE)</f>
        <v>0</v>
      </c>
      <c r="AM6227" s="13" t="b">
        <f>IF(AI6227="","",AI6227&lt;0)</f>
        <v>0</v>
      </c>
      <c r="AN6227" s="13" t="str">
        <f>IF(AH6227="","No inspection date",IF(AI6227&lt;0,"Negative chronology",IF(AI6227&lt;=30,"0-30",IF(AI6227&lt;=60,"31-60",IF(AI6227&lt;=90,"61-90",IF(AI6227&lt;=180,"91-180","181+"))))))</f>
        <v>0-30</v>
      </c>
      <c r="AO6227" s="13" t="str">
        <f>IF(OR(ISNUMBER(SEARCH("COMPLETED",K6227)),ISNUMBER(SEARCH("CLOSED",K6227))),"Closed/Completed","Other Active/Issued")</f>
        <v>Other Active/Issued</v>
      </c>
    </row>
    <row r="6228" spans="1:41">
      <c r="A6228" t="s">
        <v>30252</v>
      </c>
      <c r="B6228" t="s">
        <v>87</v>
      </c>
      <c r="D6228" t="s">
        <v>88</v>
      </c>
      <c r="F6228" t="s">
        <v>30253</v>
      </c>
      <c r="H6228" t="s">
        <v>4796</v>
      </c>
      <c r="I6228" t="s">
        <v>4796</v>
      </c>
      <c r="J6228" t="s">
        <v>93</v>
      </c>
      <c r="K6228" t="s">
        <v>93</v>
      </c>
      <c r="M6228" t="s">
        <v>30254</v>
      </c>
      <c r="N6228" s="9">
        <v>98112</v>
      </c>
      <c r="O6228" t="s">
        <v>30255</v>
      </c>
      <c r="P6228" s="10">
        <v>47.619758</v>
      </c>
      <c r="Q6228" s="10">
        <v>-122.314684</v>
      </c>
      <c r="R6228" t="s">
        <v>30256</v>
      </c>
      <c r="S6228" s="7">
        <v>8</v>
      </c>
      <c r="T6228" s="7">
        <v>2025</v>
      </c>
      <c r="U6228" s="7">
        <v>3</v>
      </c>
      <c r="V6228">
        <v>8</v>
      </c>
      <c r="W6228">
        <v>2025</v>
      </c>
      <c r="X6228">
        <v>3</v>
      </c>
      <c r="Y6228" t="b">
        <v>0</v>
      </c>
      <c r="Z6228" t="b">
        <v>0</v>
      </c>
      <c r="AA6228">
        <v>0</v>
      </c>
      <c r="AB6228">
        <v>3</v>
      </c>
      <c r="AC6228" t="b">
        <v>0</v>
      </c>
      <c r="AD6228" t="b">
        <v>1</v>
      </c>
      <c r="AE6228" t="b">
        <v>0</v>
      </c>
      <c r="AF6228" t="b">
        <v>1</v>
      </c>
      <c r="AG6228" s="11">
        <v>45884</v>
      </c>
      <c r="AH6228" s="11">
        <v>45884</v>
      </c>
      <c r="AI6228" s="12">
        <f>IF(OR(AG6228="",AH6228=""),"",AH6228-AG6228)</f>
        <v>0.0</v>
      </c>
      <c r="AJ6228" s="13" t="b">
        <f>IF(OR(AI6228="",AA6228=""),"",AI6228=AA6228)</f>
        <v>1</v>
      </c>
      <c r="AK6228" s="13" t="b">
        <f>IF(AI6228="","",AI6228&gt;60)</f>
        <v>0</v>
      </c>
      <c r="AL6228" s="13" t="b">
        <f>IF(OR(Y6228=TRUE,AH6228=""),TRUE,FALSE)</f>
        <v>0</v>
      </c>
      <c r="AM6228" s="13" t="b">
        <f>IF(AI6228="","",AI6228&lt;0)</f>
        <v>0</v>
      </c>
      <c r="AN6228" s="13" t="str">
        <f>IF(AH6228="","No inspection date",IF(AI6228&lt;0,"Negative chronology",IF(AI6228&lt;=30,"0-30",IF(AI6228&lt;=60,"31-60",IF(AI6228&lt;=90,"61-90",IF(AI6228&lt;=180,"91-180","181+"))))))</f>
        <v>0-30</v>
      </c>
      <c r="AO6228" s="13" t="str">
        <f>IF(OR(ISNUMBER(SEARCH("COMPLETED",K6228)),ISNUMBER(SEARCH("CLOSED",K6228))),"Closed/Completed","Other Active/Issued")</f>
        <v>Closed/Completed</v>
      </c>
    </row>
    <row r="6229" spans="1:41">
      <c r="A6229" t="s">
        <v>30257</v>
      </c>
      <c r="B6229" t="s">
        <v>87</v>
      </c>
      <c r="D6229" t="s">
        <v>88</v>
      </c>
      <c r="F6229" t="s">
        <v>30258</v>
      </c>
      <c r="H6229" t="s">
        <v>5305</v>
      </c>
      <c r="I6229" t="s">
        <v>4720</v>
      </c>
      <c r="J6229" t="s">
        <v>137</v>
      </c>
      <c r="K6229" t="s">
        <v>93</v>
      </c>
      <c r="M6229" t="s">
        <v>30259</v>
      </c>
      <c r="N6229" s="9">
        <v>98125</v>
      </c>
      <c r="O6229" t="s">
        <v>30260</v>
      </c>
      <c r="P6229" s="10">
        <v>47.71282103</v>
      </c>
      <c r="Q6229" s="10">
        <v>-122.29590033</v>
      </c>
      <c r="R6229" t="s">
        <v>30261</v>
      </c>
      <c r="S6229" s="7">
        <v>8</v>
      </c>
      <c r="T6229" s="7">
        <v>2025</v>
      </c>
      <c r="U6229" s="7">
        <v>3</v>
      </c>
      <c r="V6229">
        <v>10</v>
      </c>
      <c r="W6229">
        <v>2025</v>
      </c>
      <c r="X6229">
        <v>4</v>
      </c>
      <c r="Y6229" t="b">
        <v>0</v>
      </c>
      <c r="Z6229" t="b">
        <v>0</v>
      </c>
      <c r="AA6229">
        <v>62</v>
      </c>
      <c r="AB6229">
        <v>5</v>
      </c>
      <c r="AC6229" t="b">
        <v>0</v>
      </c>
      <c r="AD6229" t="b">
        <v>1</v>
      </c>
      <c r="AE6229" t="b">
        <v>0</v>
      </c>
      <c r="AF6229" t="b">
        <v>1</v>
      </c>
      <c r="AG6229" s="11">
        <v>45889</v>
      </c>
      <c r="AH6229" s="11">
        <v>45951</v>
      </c>
      <c r="AI6229" s="12">
        <f>IF(OR(AG6229="",AH6229=""),"",AH6229-AG6229)</f>
        <v>62.0</v>
      </c>
      <c r="AJ6229" s="13" t="b">
        <f>IF(OR(AI6229="",AA6229=""),"",AI6229=AA6229)</f>
        <v>1</v>
      </c>
      <c r="AK6229" s="13" t="b">
        <f>IF(AI6229="","",AI6229&gt;60)</f>
        <v>1</v>
      </c>
      <c r="AL6229" s="13" t="b">
        <f>IF(OR(Y6229=TRUE,AH6229=""),TRUE,FALSE)</f>
        <v>0</v>
      </c>
      <c r="AM6229" s="13" t="b">
        <f>IF(AI6229="","",AI6229&lt;0)</f>
        <v>0</v>
      </c>
      <c r="AN6229" s="13" t="str">
        <f>IF(AH6229="","No inspection date",IF(AI6229&lt;0,"Negative chronology",IF(AI6229&lt;=30,"0-30",IF(AI6229&lt;=60,"31-60",IF(AI6229&lt;=90,"61-90",IF(AI6229&lt;=180,"91-180","181+"))))))</f>
        <v>61-90</v>
      </c>
      <c r="AO6229" s="13" t="str">
        <f>IF(OR(ISNUMBER(SEARCH("COMPLETED",K6229)),ISNUMBER(SEARCH("CLOSED",K6229))),"Closed/Completed","Other Active/Issued")</f>
        <v>Closed/Completed</v>
      </c>
    </row>
    <row r="6230" spans="1:41">
      <c r="A6230" t="s">
        <v>30262</v>
      </c>
      <c r="B6230" t="s">
        <v>87</v>
      </c>
      <c r="D6230" t="s">
        <v>88</v>
      </c>
      <c r="F6230" t="s">
        <v>30263</v>
      </c>
      <c r="H6230" t="s">
        <v>5305</v>
      </c>
      <c r="I6230" t="s">
        <v>13301</v>
      </c>
      <c r="J6230" t="s">
        <v>137</v>
      </c>
      <c r="K6230" t="s">
        <v>93</v>
      </c>
      <c r="M6230" t="s">
        <v>6610</v>
      </c>
      <c r="N6230" s="9">
        <v>98104</v>
      </c>
      <c r="O6230" t="s">
        <v>30264</v>
      </c>
      <c r="P6230" s="10">
        <v>47.61099688</v>
      </c>
      <c r="Q6230" s="10">
        <v>-122.32166914</v>
      </c>
      <c r="R6230" t="s">
        <v>6612</v>
      </c>
      <c r="S6230" s="7">
        <v>8</v>
      </c>
      <c r="T6230" s="7">
        <v>2025</v>
      </c>
      <c r="U6230" s="7">
        <v>3</v>
      </c>
      <c r="V6230">
        <v>10</v>
      </c>
      <c r="W6230">
        <v>2025</v>
      </c>
      <c r="X6230">
        <v>4</v>
      </c>
      <c r="Y6230" t="b">
        <v>0</v>
      </c>
      <c r="Z6230" t="b">
        <v>0</v>
      </c>
      <c r="AA6230">
        <v>57</v>
      </c>
      <c r="AB6230">
        <v>3</v>
      </c>
      <c r="AC6230" t="b">
        <v>0</v>
      </c>
      <c r="AD6230" t="b">
        <v>1</v>
      </c>
      <c r="AE6230" t="b">
        <v>0</v>
      </c>
      <c r="AF6230" t="b">
        <v>1</v>
      </c>
      <c r="AG6230" s="11">
        <v>45889</v>
      </c>
      <c r="AH6230" s="11">
        <v>45946</v>
      </c>
      <c r="AI6230" s="12">
        <f>IF(OR(AG6230="",AH6230=""),"",AH6230-AG6230)</f>
        <v>57.0</v>
      </c>
      <c r="AJ6230" s="13" t="b">
        <f>IF(OR(AI6230="",AA6230=""),"",AI6230=AA6230)</f>
        <v>1</v>
      </c>
      <c r="AK6230" s="13" t="b">
        <f>IF(AI6230="","",AI6230&gt;60)</f>
        <v>0</v>
      </c>
      <c r="AL6230" s="13" t="b">
        <f>IF(OR(Y6230=TRUE,AH6230=""),TRUE,FALSE)</f>
        <v>0</v>
      </c>
      <c r="AM6230" s="13" t="b">
        <f>IF(AI6230="","",AI6230&lt;0)</f>
        <v>0</v>
      </c>
      <c r="AN6230" s="13" t="str">
        <f>IF(AH6230="","No inspection date",IF(AI6230&lt;0,"Negative chronology",IF(AI6230&lt;=30,"0-30",IF(AI6230&lt;=60,"31-60",IF(AI6230&lt;=90,"61-90",IF(AI6230&lt;=180,"91-180","181+"))))))</f>
        <v>31-60</v>
      </c>
      <c r="AO6230" s="13" t="str">
        <f>IF(OR(ISNUMBER(SEARCH("COMPLETED",K6230)),ISNUMBER(SEARCH("CLOSED",K6230))),"Closed/Completed","Other Active/Issued")</f>
        <v>Closed/Completed</v>
      </c>
    </row>
    <row r="6231" spans="1:41">
      <c r="A6231" t="s">
        <v>30265</v>
      </c>
      <c r="B6231" t="s">
        <v>87</v>
      </c>
      <c r="D6231" t="s">
        <v>88</v>
      </c>
      <c r="F6231" t="s">
        <v>30266</v>
      </c>
      <c r="H6231" t="s">
        <v>5305</v>
      </c>
      <c r="I6231" t="s">
        <v>13309</v>
      </c>
      <c r="J6231" t="s">
        <v>137</v>
      </c>
      <c r="K6231" t="s">
        <v>93</v>
      </c>
      <c r="M6231" t="s">
        <v>6997</v>
      </c>
      <c r="N6231" s="9">
        <v>98101</v>
      </c>
      <c r="O6231" t="s">
        <v>30267</v>
      </c>
      <c r="P6231" s="10">
        <v>47.60967965</v>
      </c>
      <c r="Q6231" s="10">
        <v>-122.32978562</v>
      </c>
      <c r="R6231" t="s">
        <v>6999</v>
      </c>
      <c r="S6231" s="7">
        <v>8</v>
      </c>
      <c r="T6231" s="7">
        <v>2025</v>
      </c>
      <c r="U6231" s="7">
        <v>3</v>
      </c>
      <c r="V6231">
        <v>10</v>
      </c>
      <c r="W6231">
        <v>2025</v>
      </c>
      <c r="X6231">
        <v>4</v>
      </c>
      <c r="Y6231" t="b">
        <v>0</v>
      </c>
      <c r="Z6231" t="b">
        <v>0</v>
      </c>
      <c r="AA6231">
        <v>58</v>
      </c>
      <c r="AB6231">
        <v>7</v>
      </c>
      <c r="AC6231" t="b">
        <v>0</v>
      </c>
      <c r="AD6231" t="b">
        <v>1</v>
      </c>
      <c r="AE6231" t="b">
        <v>0</v>
      </c>
      <c r="AF6231" t="b">
        <v>1</v>
      </c>
      <c r="AG6231" s="11">
        <v>45889</v>
      </c>
      <c r="AH6231" s="11">
        <v>45947</v>
      </c>
      <c r="AI6231" s="12">
        <f>IF(OR(AG6231="",AH6231=""),"",AH6231-AG6231)</f>
        <v>58.0</v>
      </c>
      <c r="AJ6231" s="13" t="b">
        <f>IF(OR(AI6231="",AA6231=""),"",AI6231=AA6231)</f>
        <v>1</v>
      </c>
      <c r="AK6231" s="13" t="b">
        <f>IF(AI6231="","",AI6231&gt;60)</f>
        <v>0</v>
      </c>
      <c r="AL6231" s="13" t="b">
        <f>IF(OR(Y6231=TRUE,AH6231=""),TRUE,FALSE)</f>
        <v>0</v>
      </c>
      <c r="AM6231" s="13" t="b">
        <f>IF(AI6231="","",AI6231&lt;0)</f>
        <v>0</v>
      </c>
      <c r="AN6231" s="13" t="str">
        <f>IF(AH6231="","No inspection date",IF(AI6231&lt;0,"Negative chronology",IF(AI6231&lt;=30,"0-30",IF(AI6231&lt;=60,"31-60",IF(AI6231&lt;=90,"61-90",IF(AI6231&lt;=180,"91-180","181+"))))))</f>
        <v>31-60</v>
      </c>
      <c r="AO6231" s="13" t="str">
        <f>IF(OR(ISNUMBER(SEARCH("COMPLETED",K6231)),ISNUMBER(SEARCH("CLOSED",K6231))),"Closed/Completed","Other Active/Issued")</f>
        <v>Closed/Completed</v>
      </c>
    </row>
    <row r="6232" spans="1:41">
      <c r="A6232" t="s">
        <v>30268</v>
      </c>
      <c r="B6232" t="s">
        <v>87</v>
      </c>
      <c r="D6232" t="s">
        <v>88</v>
      </c>
      <c r="F6232" t="s">
        <v>30269</v>
      </c>
      <c r="H6232" t="s">
        <v>5305</v>
      </c>
      <c r="I6232" t="s">
        <v>5275</v>
      </c>
      <c r="J6232" t="s">
        <v>93</v>
      </c>
      <c r="K6232" t="s">
        <v>100</v>
      </c>
      <c r="M6232" t="s">
        <v>30270</v>
      </c>
      <c r="N6232" s="9">
        <v>98109</v>
      </c>
      <c r="O6232" t="s">
        <v>30271</v>
      </c>
      <c r="P6232" s="10">
        <v>47.63887861</v>
      </c>
      <c r="Q6232" s="10">
        <v>-122.34274119</v>
      </c>
      <c r="R6232" t="s">
        <v>30272</v>
      </c>
      <c r="S6232" s="7">
        <v>8</v>
      </c>
      <c r="T6232" s="7">
        <v>2025</v>
      </c>
      <c r="U6232" s="7">
        <v>3</v>
      </c>
      <c r="V6232">
        <v>8</v>
      </c>
      <c r="W6232">
        <v>2025</v>
      </c>
      <c r="X6232">
        <v>3</v>
      </c>
      <c r="Y6232" t="b">
        <v>0</v>
      </c>
      <c r="Z6232" t="b">
        <v>0</v>
      </c>
      <c r="AA6232">
        <v>-1</v>
      </c>
      <c r="AB6232">
        <v>7</v>
      </c>
      <c r="AC6232" t="b">
        <v>0</v>
      </c>
      <c r="AD6232" t="b">
        <v>1</v>
      </c>
      <c r="AE6232" t="b">
        <v>0</v>
      </c>
      <c r="AF6232" t="b">
        <v>1</v>
      </c>
      <c r="AG6232" s="11">
        <v>45889</v>
      </c>
      <c r="AH6232" s="11">
        <v>45888</v>
      </c>
      <c r="AI6232" s="12">
        <f>IF(OR(AG6232="",AH6232=""),"",AH6232-AG6232)</f>
        <v>-1.0</v>
      </c>
      <c r="AJ6232" s="13" t="b">
        <f>IF(OR(AI6232="",AA6232=""),"",AI6232=AA6232)</f>
        <v>1</v>
      </c>
      <c r="AK6232" s="13" t="b">
        <f>IF(AI6232="","",AI6232&gt;60)</f>
        <v>0</v>
      </c>
      <c r="AL6232" s="13" t="b">
        <f>IF(OR(Y6232=TRUE,AH6232=""),TRUE,FALSE)</f>
        <v>0</v>
      </c>
      <c r="AM6232" s="13" t="b">
        <f>IF(AI6232="","",AI6232&lt;0)</f>
        <v>1</v>
      </c>
      <c r="AN6232" s="13" t="str">
        <f>IF(AH6232="","No inspection date",IF(AI6232&lt;0,"Negative chronology",IF(AI6232&lt;=30,"0-30",IF(AI6232&lt;=60,"31-60",IF(AI6232&lt;=90,"61-90",IF(AI6232&lt;=180,"91-180","181+"))))))</f>
        <v>Negative chronology</v>
      </c>
      <c r="AO6232" s="13" t="str">
        <f>IF(OR(ISNUMBER(SEARCH("COMPLETED",K6232)),ISNUMBER(SEARCH("CLOSED",K6232))),"Closed/Completed","Other Active/Issued")</f>
        <v>Other Active/Issued</v>
      </c>
    </row>
    <row r="6233" spans="1:41">
      <c r="A6233" t="s">
        <v>30273</v>
      </c>
      <c r="B6233" t="s">
        <v>87</v>
      </c>
      <c r="D6233" t="s">
        <v>88</v>
      </c>
      <c r="F6233" t="s">
        <v>30274</v>
      </c>
      <c r="H6233" t="s">
        <v>5305</v>
      </c>
      <c r="I6233" t="s">
        <v>10586</v>
      </c>
      <c r="J6233" t="s">
        <v>137</v>
      </c>
      <c r="K6233" t="s">
        <v>93</v>
      </c>
      <c r="M6233" t="s">
        <v>29560</v>
      </c>
      <c r="N6233" s="9">
        <v>98101</v>
      </c>
      <c r="O6233" t="s">
        <v>30275</v>
      </c>
      <c r="P6233" s="10">
        <v>47.61160614</v>
      </c>
      <c r="Q6233" s="10">
        <v>-122.32775892</v>
      </c>
      <c r="R6233" t="s">
        <v>29562</v>
      </c>
      <c r="S6233" s="7">
        <v>8</v>
      </c>
      <c r="T6233" s="7">
        <v>2025</v>
      </c>
      <c r="U6233" s="7">
        <v>3</v>
      </c>
      <c r="V6233">
        <v>11</v>
      </c>
      <c r="W6233">
        <v>2025</v>
      </c>
      <c r="X6233">
        <v>4</v>
      </c>
      <c r="Y6233" t="b">
        <v>0</v>
      </c>
      <c r="Z6233" t="b">
        <v>0</v>
      </c>
      <c r="AA6233">
        <v>79</v>
      </c>
      <c r="AB6233">
        <v>3</v>
      </c>
      <c r="AC6233" t="b">
        <v>0</v>
      </c>
      <c r="AD6233" t="b">
        <v>1</v>
      </c>
      <c r="AE6233" t="b">
        <v>0</v>
      </c>
      <c r="AF6233" t="b">
        <v>1</v>
      </c>
      <c r="AG6233" s="11">
        <v>45889</v>
      </c>
      <c r="AH6233" s="11">
        <v>45968</v>
      </c>
      <c r="AI6233" s="12">
        <f>IF(OR(AG6233="",AH6233=""),"",AH6233-AG6233)</f>
        <v>79.0</v>
      </c>
      <c r="AJ6233" s="13" t="b">
        <f>IF(OR(AI6233="",AA6233=""),"",AI6233=AA6233)</f>
        <v>1</v>
      </c>
      <c r="AK6233" s="13" t="b">
        <f>IF(AI6233="","",AI6233&gt;60)</f>
        <v>1</v>
      </c>
      <c r="AL6233" s="13" t="b">
        <f>IF(OR(Y6233=TRUE,AH6233=""),TRUE,FALSE)</f>
        <v>0</v>
      </c>
      <c r="AM6233" s="13" t="b">
        <f>IF(AI6233="","",AI6233&lt;0)</f>
        <v>0</v>
      </c>
      <c r="AN6233" s="13" t="str">
        <f>IF(AH6233="","No inspection date",IF(AI6233&lt;0,"Negative chronology",IF(AI6233&lt;=30,"0-30",IF(AI6233&lt;=60,"31-60",IF(AI6233&lt;=90,"61-90",IF(AI6233&lt;=180,"91-180","181+"))))))</f>
        <v>61-90</v>
      </c>
      <c r="AO6233" s="13" t="str">
        <f>IF(OR(ISNUMBER(SEARCH("COMPLETED",K6233)),ISNUMBER(SEARCH("CLOSED",K6233))),"Closed/Completed","Other Active/Issued")</f>
        <v>Closed/Completed</v>
      </c>
    </row>
    <row r="6234" spans="1:41">
      <c r="A6234" t="s">
        <v>30276</v>
      </c>
      <c r="B6234" t="s">
        <v>87</v>
      </c>
      <c r="D6234" t="s">
        <v>88</v>
      </c>
      <c r="F6234" t="s">
        <v>30277</v>
      </c>
      <c r="H6234" t="s">
        <v>9789</v>
      </c>
      <c r="I6234" t="s">
        <v>9789</v>
      </c>
      <c r="J6234" t="s">
        <v>93</v>
      </c>
      <c r="K6234" t="s">
        <v>100</v>
      </c>
      <c r="M6234" t="s">
        <v>29815</v>
      </c>
      <c r="O6234" t="s">
        <v>30278</v>
      </c>
      <c r="P6234" s="10">
        <v>47.6276757</v>
      </c>
      <c r="Q6234" s="10">
        <v>-122.36519864</v>
      </c>
      <c r="R6234" t="s">
        <v>29817</v>
      </c>
      <c r="S6234" s="7">
        <v>8</v>
      </c>
      <c r="T6234" s="7">
        <v>2025</v>
      </c>
      <c r="U6234" s="7">
        <v>3</v>
      </c>
      <c r="V6234">
        <v>8</v>
      </c>
      <c r="W6234">
        <v>2025</v>
      </c>
      <c r="X6234">
        <v>3</v>
      </c>
      <c r="Y6234" t="b">
        <v>0</v>
      </c>
      <c r="Z6234" t="b">
        <v>0</v>
      </c>
      <c r="AA6234">
        <v>0</v>
      </c>
      <c r="AB6234">
        <v>7</v>
      </c>
      <c r="AC6234" t="b">
        <v>0</v>
      </c>
      <c r="AD6234" t="b">
        <v>1</v>
      </c>
      <c r="AE6234" t="b">
        <v>0</v>
      </c>
      <c r="AF6234" t="b">
        <v>1</v>
      </c>
      <c r="AG6234" s="11">
        <v>45890</v>
      </c>
      <c r="AH6234" s="11">
        <v>45890</v>
      </c>
      <c r="AI6234" s="12">
        <f>IF(OR(AG6234="",AH6234=""),"",AH6234-AG6234)</f>
        <v>0.0</v>
      </c>
      <c r="AJ6234" s="13" t="b">
        <f>IF(OR(AI6234="",AA6234=""),"",AI6234=AA6234)</f>
        <v>1</v>
      </c>
      <c r="AK6234" s="13" t="b">
        <f>IF(AI6234="","",AI6234&gt;60)</f>
        <v>0</v>
      </c>
      <c r="AL6234" s="13" t="b">
        <f>IF(OR(Y6234=TRUE,AH6234=""),TRUE,FALSE)</f>
        <v>0</v>
      </c>
      <c r="AM6234" s="13" t="b">
        <f>IF(AI6234="","",AI6234&lt;0)</f>
        <v>0</v>
      </c>
      <c r="AN6234" s="13" t="str">
        <f>IF(AH6234="","No inspection date",IF(AI6234&lt;0,"Negative chronology",IF(AI6234&lt;=30,"0-30",IF(AI6234&lt;=60,"31-60",IF(AI6234&lt;=90,"61-90",IF(AI6234&lt;=180,"91-180","181+"))))))</f>
        <v>0-30</v>
      </c>
      <c r="AO6234" s="13" t="str">
        <f>IF(OR(ISNUMBER(SEARCH("COMPLETED",K6234)),ISNUMBER(SEARCH("CLOSED",K6234))),"Closed/Completed","Other Active/Issued")</f>
        <v>Other Active/Issued</v>
      </c>
    </row>
    <row r="6235" spans="1:41">
      <c r="A6235" t="s">
        <v>30279</v>
      </c>
      <c r="B6235" t="s">
        <v>87</v>
      </c>
      <c r="D6235" t="s">
        <v>88</v>
      </c>
      <c r="F6235" t="s">
        <v>30280</v>
      </c>
      <c r="H6235" t="s">
        <v>5311</v>
      </c>
      <c r="I6235" t="s">
        <v>5311</v>
      </c>
      <c r="J6235" t="s">
        <v>93</v>
      </c>
      <c r="K6235" t="s">
        <v>93</v>
      </c>
      <c r="M6235" t="s">
        <v>30281</v>
      </c>
      <c r="N6235" s="9">
        <v>98122</v>
      </c>
      <c r="O6235" t="s">
        <v>30282</v>
      </c>
      <c r="P6235" s="10">
        <v>47.60283835</v>
      </c>
      <c r="Q6235" s="10">
        <v>-122.31992904</v>
      </c>
      <c r="R6235" t="s">
        <v>30283</v>
      </c>
      <c r="S6235" s="7">
        <v>8</v>
      </c>
      <c r="T6235" s="7">
        <v>2025</v>
      </c>
      <c r="U6235" s="7">
        <v>3</v>
      </c>
      <c r="V6235">
        <v>8</v>
      </c>
      <c r="W6235">
        <v>2025</v>
      </c>
      <c r="X6235">
        <v>3</v>
      </c>
      <c r="Y6235" t="b">
        <v>0</v>
      </c>
      <c r="Z6235" t="b">
        <v>0</v>
      </c>
      <c r="AA6235">
        <v>0</v>
      </c>
      <c r="AB6235">
        <v>2</v>
      </c>
      <c r="AC6235" t="b">
        <v>0</v>
      </c>
      <c r="AD6235" t="b">
        <v>1</v>
      </c>
      <c r="AE6235" t="b">
        <v>0</v>
      </c>
      <c r="AF6235" t="b">
        <v>1</v>
      </c>
      <c r="AG6235" s="11">
        <v>45896</v>
      </c>
      <c r="AH6235" s="11">
        <v>45896</v>
      </c>
      <c r="AI6235" s="12">
        <f>IF(OR(AG6235="",AH6235=""),"",AH6235-AG6235)</f>
        <v>0.0</v>
      </c>
      <c r="AJ6235" s="13" t="b">
        <f>IF(OR(AI6235="",AA6235=""),"",AI6235=AA6235)</f>
        <v>1</v>
      </c>
      <c r="AK6235" s="13" t="b">
        <f>IF(AI6235="","",AI6235&gt;60)</f>
        <v>0</v>
      </c>
      <c r="AL6235" s="13" t="b">
        <f>IF(OR(Y6235=TRUE,AH6235=""),TRUE,FALSE)</f>
        <v>0</v>
      </c>
      <c r="AM6235" s="13" t="b">
        <f>IF(AI6235="","",AI6235&lt;0)</f>
        <v>0</v>
      </c>
      <c r="AN6235" s="13" t="str">
        <f>IF(AH6235="","No inspection date",IF(AI6235&lt;0,"Negative chronology",IF(AI6235&lt;=30,"0-30",IF(AI6235&lt;=60,"31-60",IF(AI6235&lt;=90,"61-90",IF(AI6235&lt;=180,"91-180","181+"))))))</f>
        <v>0-30</v>
      </c>
      <c r="AO6235" s="13" t="str">
        <f>IF(OR(ISNUMBER(SEARCH("COMPLETED",K6235)),ISNUMBER(SEARCH("CLOSED",K6235))),"Closed/Completed","Other Active/Issued")</f>
        <v>Closed/Completed</v>
      </c>
    </row>
    <row r="6236" spans="1:41">
      <c r="A6236" t="s">
        <v>30284</v>
      </c>
      <c r="B6236" t="s">
        <v>87</v>
      </c>
      <c r="D6236" t="s">
        <v>88</v>
      </c>
      <c r="F6236" t="s">
        <v>30285</v>
      </c>
      <c r="H6236" t="s">
        <v>5328</v>
      </c>
      <c r="I6236" t="s">
        <v>7156</v>
      </c>
      <c r="J6236" t="s">
        <v>137</v>
      </c>
      <c r="K6236" t="s">
        <v>93</v>
      </c>
      <c r="M6236" t="s">
        <v>6997</v>
      </c>
      <c r="N6236" s="9">
        <v>98101</v>
      </c>
      <c r="O6236" t="s">
        <v>30286</v>
      </c>
      <c r="P6236" s="10">
        <v>47.60967965</v>
      </c>
      <c r="Q6236" s="10">
        <v>-122.32978562</v>
      </c>
      <c r="R6236" t="s">
        <v>6999</v>
      </c>
      <c r="S6236" s="7">
        <v>9</v>
      </c>
      <c r="T6236" s="7">
        <v>2025</v>
      </c>
      <c r="U6236" s="7">
        <v>3</v>
      </c>
      <c r="V6236">
        <v>10</v>
      </c>
      <c r="W6236">
        <v>2025</v>
      </c>
      <c r="X6236">
        <v>4</v>
      </c>
      <c r="Y6236" t="b">
        <v>0</v>
      </c>
      <c r="Z6236" t="b">
        <v>0</v>
      </c>
      <c r="AA6236">
        <v>57</v>
      </c>
      <c r="AB6236">
        <v>7</v>
      </c>
      <c r="AC6236" t="b">
        <v>0</v>
      </c>
      <c r="AD6236" t="b">
        <v>1</v>
      </c>
      <c r="AE6236" t="b">
        <v>0</v>
      </c>
      <c r="AF6236" t="b">
        <v>1</v>
      </c>
      <c r="AG6236" s="11">
        <v>45902</v>
      </c>
      <c r="AH6236" s="11">
        <v>45959</v>
      </c>
      <c r="AI6236" s="12">
        <f>IF(OR(AG6236="",AH6236=""),"",AH6236-AG6236)</f>
        <v>57.0</v>
      </c>
      <c r="AJ6236" s="13" t="b">
        <f>IF(OR(AI6236="",AA6236=""),"",AI6236=AA6236)</f>
        <v>1</v>
      </c>
      <c r="AK6236" s="13" t="b">
        <f>IF(AI6236="","",AI6236&gt;60)</f>
        <v>0</v>
      </c>
      <c r="AL6236" s="13" t="b">
        <f>IF(OR(Y6236=TRUE,AH6236=""),TRUE,FALSE)</f>
        <v>0</v>
      </c>
      <c r="AM6236" s="13" t="b">
        <f>IF(AI6236="","",AI6236&lt;0)</f>
        <v>0</v>
      </c>
      <c r="AN6236" s="13" t="str">
        <f>IF(AH6236="","No inspection date",IF(AI6236&lt;0,"Negative chronology",IF(AI6236&lt;=30,"0-30",IF(AI6236&lt;=60,"31-60",IF(AI6236&lt;=90,"61-90",IF(AI6236&lt;=180,"91-180","181+"))))))</f>
        <v>31-60</v>
      </c>
      <c r="AO6236" s="13" t="str">
        <f>IF(OR(ISNUMBER(SEARCH("COMPLETED",K6236)),ISNUMBER(SEARCH("CLOSED",K6236))),"Closed/Completed","Other Active/Issued")</f>
        <v>Closed/Completed</v>
      </c>
    </row>
    <row r="6237" spans="1:41">
      <c r="A6237" t="s">
        <v>30287</v>
      </c>
      <c r="B6237" t="s">
        <v>87</v>
      </c>
      <c r="D6237" t="s">
        <v>88</v>
      </c>
      <c r="F6237" t="s">
        <v>30288</v>
      </c>
      <c r="H6237" t="s">
        <v>5357</v>
      </c>
      <c r="I6237" t="s">
        <v>9597</v>
      </c>
      <c r="J6237" t="s">
        <v>137</v>
      </c>
      <c r="K6237" t="s">
        <v>93</v>
      </c>
      <c r="M6237" t="s">
        <v>30289</v>
      </c>
      <c r="N6237" s="9">
        <v>98119</v>
      </c>
      <c r="O6237" t="s">
        <v>30290</v>
      </c>
      <c r="P6237" s="10">
        <v>47.64548752</v>
      </c>
      <c r="Q6237" s="10">
        <v>-122.37526599</v>
      </c>
      <c r="R6237" t="s">
        <v>30291</v>
      </c>
      <c r="S6237" s="7">
        <v>9</v>
      </c>
      <c r="T6237" s="7">
        <v>2025</v>
      </c>
      <c r="U6237" s="7">
        <v>3</v>
      </c>
      <c r="V6237">
        <v>10</v>
      </c>
      <c r="W6237">
        <v>2025</v>
      </c>
      <c r="X6237">
        <v>4</v>
      </c>
      <c r="Y6237" t="b">
        <v>0</v>
      </c>
      <c r="Z6237" t="b">
        <v>0</v>
      </c>
      <c r="AA6237">
        <v>34</v>
      </c>
      <c r="AB6237">
        <v>7</v>
      </c>
      <c r="AC6237" t="b">
        <v>0</v>
      </c>
      <c r="AD6237" t="b">
        <v>1</v>
      </c>
      <c r="AE6237" t="b">
        <v>0</v>
      </c>
      <c r="AF6237" t="b">
        <v>1</v>
      </c>
      <c r="AG6237" s="11">
        <v>45910</v>
      </c>
      <c r="AH6237" s="11">
        <v>45944</v>
      </c>
      <c r="AI6237" s="12">
        <f>IF(OR(AG6237="",AH6237=""),"",AH6237-AG6237)</f>
        <v>34.0</v>
      </c>
      <c r="AJ6237" s="13" t="b">
        <f>IF(OR(AI6237="",AA6237=""),"",AI6237=AA6237)</f>
        <v>1</v>
      </c>
      <c r="AK6237" s="13" t="b">
        <f>IF(AI6237="","",AI6237&gt;60)</f>
        <v>0</v>
      </c>
      <c r="AL6237" s="13" t="b">
        <f>IF(OR(Y6237=TRUE,AH6237=""),TRUE,FALSE)</f>
        <v>0</v>
      </c>
      <c r="AM6237" s="13" t="b">
        <f>IF(AI6237="","",AI6237&lt;0)</f>
        <v>0</v>
      </c>
      <c r="AN6237" s="13" t="str">
        <f>IF(AH6237="","No inspection date",IF(AI6237&lt;0,"Negative chronology",IF(AI6237&lt;=30,"0-30",IF(AI6237&lt;=60,"31-60",IF(AI6237&lt;=90,"61-90",IF(AI6237&lt;=180,"91-180","181+"))))))</f>
        <v>31-60</v>
      </c>
      <c r="AO6237" s="13" t="str">
        <f>IF(OR(ISNUMBER(SEARCH("COMPLETED",K6237)),ISNUMBER(SEARCH("CLOSED",K6237))),"Closed/Completed","Other Active/Issued")</f>
        <v>Closed/Completed</v>
      </c>
    </row>
    <row r="6238" spans="1:41">
      <c r="A6238" t="s">
        <v>30292</v>
      </c>
      <c r="B6238" t="s">
        <v>87</v>
      </c>
      <c r="D6238" t="s">
        <v>88</v>
      </c>
      <c r="F6238" t="s">
        <v>30293</v>
      </c>
      <c r="H6238" t="s">
        <v>13234</v>
      </c>
      <c r="I6238" t="s">
        <v>13301</v>
      </c>
      <c r="J6238" t="s">
        <v>137</v>
      </c>
      <c r="K6238" t="s">
        <v>93</v>
      </c>
      <c r="M6238" t="s">
        <v>30294</v>
      </c>
      <c r="N6238" s="9">
        <v>98109</v>
      </c>
      <c r="O6238" t="s">
        <v>30295</v>
      </c>
      <c r="P6238" s="10">
        <v>47.63367749</v>
      </c>
      <c r="Q6238" s="10">
        <v>-122.34513923</v>
      </c>
      <c r="R6238" t="s">
        <v>30296</v>
      </c>
      <c r="S6238" s="7">
        <v>9</v>
      </c>
      <c r="T6238" s="7">
        <v>2025</v>
      </c>
      <c r="U6238" s="7">
        <v>3</v>
      </c>
      <c r="V6238">
        <v>10</v>
      </c>
      <c r="W6238">
        <v>2025</v>
      </c>
      <c r="X6238">
        <v>4</v>
      </c>
      <c r="Y6238" t="b">
        <v>0</v>
      </c>
      <c r="Z6238" t="b">
        <v>0</v>
      </c>
      <c r="AA6238">
        <v>35</v>
      </c>
      <c r="AB6238">
        <v>7</v>
      </c>
      <c r="AC6238" t="b">
        <v>0</v>
      </c>
      <c r="AD6238" t="b">
        <v>1</v>
      </c>
      <c r="AE6238" t="b">
        <v>0</v>
      </c>
      <c r="AF6238" t="b">
        <v>1</v>
      </c>
      <c r="AG6238" s="11">
        <v>45911</v>
      </c>
      <c r="AH6238" s="11">
        <v>45946</v>
      </c>
      <c r="AI6238" s="12">
        <f>IF(OR(AG6238="",AH6238=""),"",AH6238-AG6238)</f>
        <v>35.0</v>
      </c>
      <c r="AJ6238" s="13" t="b">
        <f>IF(OR(AI6238="",AA6238=""),"",AI6238=AA6238)</f>
        <v>1</v>
      </c>
      <c r="AK6238" s="13" t="b">
        <f>IF(AI6238="","",AI6238&gt;60)</f>
        <v>0</v>
      </c>
      <c r="AL6238" s="13" t="b">
        <f>IF(OR(Y6238=TRUE,AH6238=""),TRUE,FALSE)</f>
        <v>0</v>
      </c>
      <c r="AM6238" s="13" t="b">
        <f>IF(AI6238="","",AI6238&lt;0)</f>
        <v>0</v>
      </c>
      <c r="AN6238" s="13" t="str">
        <f>IF(AH6238="","No inspection date",IF(AI6238&lt;0,"Negative chronology",IF(AI6238&lt;=30,"0-30",IF(AI6238&lt;=60,"31-60",IF(AI6238&lt;=90,"61-90",IF(AI6238&lt;=180,"91-180","181+"))))))</f>
        <v>31-60</v>
      </c>
      <c r="AO6238" s="13" t="str">
        <f>IF(OR(ISNUMBER(SEARCH("COMPLETED",K6238)),ISNUMBER(SEARCH("CLOSED",K6238))),"Closed/Completed","Other Active/Issued")</f>
        <v>Closed/Completed</v>
      </c>
    </row>
    <row r="6239" spans="1:41">
      <c r="A6239" t="s">
        <v>30297</v>
      </c>
      <c r="B6239" t="s">
        <v>87</v>
      </c>
      <c r="D6239" t="s">
        <v>88</v>
      </c>
      <c r="F6239" t="s">
        <v>30298</v>
      </c>
      <c r="H6239" t="s">
        <v>13234</v>
      </c>
      <c r="I6239" t="s">
        <v>9597</v>
      </c>
      <c r="J6239" t="s">
        <v>137</v>
      </c>
      <c r="K6239" t="s">
        <v>93</v>
      </c>
      <c r="M6239" t="s">
        <v>30299</v>
      </c>
      <c r="N6239" s="9">
        <v>98133</v>
      </c>
      <c r="O6239" t="s">
        <v>30300</v>
      </c>
      <c r="P6239" s="10">
        <v>47.72644813</v>
      </c>
      <c r="Q6239" s="10">
        <v>-122.34924241</v>
      </c>
      <c r="R6239" t="s">
        <v>30301</v>
      </c>
      <c r="S6239" s="7">
        <v>9</v>
      </c>
      <c r="T6239" s="7">
        <v>2025</v>
      </c>
      <c r="U6239" s="7">
        <v>3</v>
      </c>
      <c r="V6239">
        <v>10</v>
      </c>
      <c r="W6239">
        <v>2025</v>
      </c>
      <c r="X6239">
        <v>4</v>
      </c>
      <c r="Y6239" t="b">
        <v>0</v>
      </c>
      <c r="Z6239" t="b">
        <v>0</v>
      </c>
      <c r="AA6239">
        <v>33</v>
      </c>
      <c r="AB6239">
        <v>5</v>
      </c>
      <c r="AC6239" t="b">
        <v>0</v>
      </c>
      <c r="AD6239" t="b">
        <v>1</v>
      </c>
      <c r="AE6239" t="b">
        <v>0</v>
      </c>
      <c r="AF6239" t="b">
        <v>1</v>
      </c>
      <c r="AG6239" s="11">
        <v>45911</v>
      </c>
      <c r="AH6239" s="11">
        <v>45944</v>
      </c>
      <c r="AI6239" s="12">
        <f>IF(OR(AG6239="",AH6239=""),"",AH6239-AG6239)</f>
        <v>33.0</v>
      </c>
      <c r="AJ6239" s="13" t="b">
        <f>IF(OR(AI6239="",AA6239=""),"",AI6239=AA6239)</f>
        <v>1</v>
      </c>
      <c r="AK6239" s="13" t="b">
        <f>IF(AI6239="","",AI6239&gt;60)</f>
        <v>0</v>
      </c>
      <c r="AL6239" s="13" t="b">
        <f>IF(OR(Y6239=TRUE,AH6239=""),TRUE,FALSE)</f>
        <v>0</v>
      </c>
      <c r="AM6239" s="13" t="b">
        <f>IF(AI6239="","",AI6239&lt;0)</f>
        <v>0</v>
      </c>
      <c r="AN6239" s="13" t="str">
        <f>IF(AH6239="","No inspection date",IF(AI6239&lt;0,"Negative chronology",IF(AI6239&lt;=30,"0-30",IF(AI6239&lt;=60,"31-60",IF(AI6239&lt;=90,"61-90",IF(AI6239&lt;=180,"91-180","181+"))))))</f>
        <v>31-60</v>
      </c>
      <c r="AO6239" s="13" t="str">
        <f>IF(OR(ISNUMBER(SEARCH("COMPLETED",K6239)),ISNUMBER(SEARCH("CLOSED",K6239))),"Closed/Completed","Other Active/Issued")</f>
        <v>Closed/Completed</v>
      </c>
    </row>
    <row r="6240" spans="1:41">
      <c r="A6240" t="s">
        <v>30302</v>
      </c>
      <c r="B6240" t="s">
        <v>87</v>
      </c>
      <c r="D6240" t="s">
        <v>88</v>
      </c>
      <c r="F6240" t="s">
        <v>30303</v>
      </c>
      <c r="H6240" t="s">
        <v>10537</v>
      </c>
      <c r="I6240" t="s">
        <v>1521</v>
      </c>
      <c r="J6240" t="s">
        <v>137</v>
      </c>
      <c r="K6240" t="s">
        <v>93</v>
      </c>
      <c r="M6240" t="s">
        <v>30304</v>
      </c>
      <c r="N6240" s="9">
        <v>98199</v>
      </c>
      <c r="O6240" t="s">
        <v>30305</v>
      </c>
      <c r="P6240" s="10">
        <v>47.64189708</v>
      </c>
      <c r="Q6240" s="10">
        <v>-122.38578074</v>
      </c>
      <c r="R6240" t="s">
        <v>29692</v>
      </c>
      <c r="S6240" s="7">
        <v>9</v>
      </c>
      <c r="T6240" s="7">
        <v>2025</v>
      </c>
      <c r="U6240" s="7">
        <v>3</v>
      </c>
      <c r="V6240">
        <v>11</v>
      </c>
      <c r="W6240">
        <v>2025</v>
      </c>
      <c r="X6240">
        <v>4</v>
      </c>
      <c r="Y6240" t="b">
        <v>0</v>
      </c>
      <c r="Z6240" t="b">
        <v>0</v>
      </c>
      <c r="AA6240">
        <v>50</v>
      </c>
      <c r="AB6240">
        <v>7</v>
      </c>
      <c r="AC6240" t="b">
        <v>0</v>
      </c>
      <c r="AD6240" t="b">
        <v>1</v>
      </c>
      <c r="AE6240" t="b">
        <v>0</v>
      </c>
      <c r="AF6240" t="b">
        <v>1</v>
      </c>
      <c r="AG6240" s="11">
        <v>45916</v>
      </c>
      <c r="AH6240" s="11">
        <v>45966</v>
      </c>
      <c r="AI6240" s="12">
        <f>IF(OR(AG6240="",AH6240=""),"",AH6240-AG6240)</f>
        <v>50.0</v>
      </c>
      <c r="AJ6240" s="13" t="b">
        <f>IF(OR(AI6240="",AA6240=""),"",AI6240=AA6240)</f>
        <v>1</v>
      </c>
      <c r="AK6240" s="13" t="b">
        <f>IF(AI6240="","",AI6240&gt;60)</f>
        <v>0</v>
      </c>
      <c r="AL6240" s="13" t="b">
        <f>IF(OR(Y6240=TRUE,AH6240=""),TRUE,FALSE)</f>
        <v>0</v>
      </c>
      <c r="AM6240" s="13" t="b">
        <f>IF(AI6240="","",AI6240&lt;0)</f>
        <v>0</v>
      </c>
      <c r="AN6240" s="13" t="str">
        <f>IF(AH6240="","No inspection date",IF(AI6240&lt;0,"Negative chronology",IF(AI6240&lt;=30,"0-30",IF(AI6240&lt;=60,"31-60",IF(AI6240&lt;=90,"61-90",IF(AI6240&lt;=180,"91-180","181+"))))))</f>
        <v>31-60</v>
      </c>
      <c r="AO6240" s="13" t="str">
        <f>IF(OR(ISNUMBER(SEARCH("COMPLETED",K6240)),ISNUMBER(SEARCH("CLOSED",K6240))),"Closed/Completed","Other Active/Issued")</f>
        <v>Closed/Completed</v>
      </c>
    </row>
    <row r="6241" spans="1:41">
      <c r="A6241" t="s">
        <v>30306</v>
      </c>
      <c r="B6241" t="s">
        <v>87</v>
      </c>
      <c r="D6241" t="s">
        <v>88</v>
      </c>
      <c r="F6241" t="s">
        <v>30307</v>
      </c>
      <c r="H6241" t="s">
        <v>10537</v>
      </c>
      <c r="I6241" t="s">
        <v>10676</v>
      </c>
      <c r="J6241" t="s">
        <v>137</v>
      </c>
      <c r="K6241" t="s">
        <v>93</v>
      </c>
      <c r="M6241" t="s">
        <v>6997</v>
      </c>
      <c r="N6241" s="9">
        <v>98101</v>
      </c>
      <c r="O6241" t="s">
        <v>30308</v>
      </c>
      <c r="P6241" s="10">
        <v>47.60967965</v>
      </c>
      <c r="Q6241" s="10">
        <v>-122.32978562</v>
      </c>
      <c r="R6241" t="s">
        <v>6999</v>
      </c>
      <c r="S6241" s="7">
        <v>9</v>
      </c>
      <c r="T6241" s="7">
        <v>2025</v>
      </c>
      <c r="U6241" s="7">
        <v>3</v>
      </c>
      <c r="V6241">
        <v>12</v>
      </c>
      <c r="W6241">
        <v>2025</v>
      </c>
      <c r="X6241">
        <v>4</v>
      </c>
      <c r="Y6241" t="b">
        <v>0</v>
      </c>
      <c r="Z6241" t="b">
        <v>0</v>
      </c>
      <c r="AA6241">
        <v>98</v>
      </c>
      <c r="AB6241">
        <v>7</v>
      </c>
      <c r="AC6241" t="b">
        <v>0</v>
      </c>
      <c r="AD6241" t="b">
        <v>1</v>
      </c>
      <c r="AE6241" t="b">
        <v>0</v>
      </c>
      <c r="AF6241" t="b">
        <v>1</v>
      </c>
      <c r="AG6241" s="11">
        <v>45916</v>
      </c>
      <c r="AH6241" s="11">
        <v>46014</v>
      </c>
      <c r="AI6241" s="12">
        <f>IF(OR(AG6241="",AH6241=""),"",AH6241-AG6241)</f>
        <v>98.0</v>
      </c>
      <c r="AJ6241" s="13" t="b">
        <f>IF(OR(AI6241="",AA6241=""),"",AI6241=AA6241)</f>
        <v>1</v>
      </c>
      <c r="AK6241" s="13" t="b">
        <f>IF(AI6241="","",AI6241&gt;60)</f>
        <v>1</v>
      </c>
      <c r="AL6241" s="13" t="b">
        <f>IF(OR(Y6241=TRUE,AH6241=""),TRUE,FALSE)</f>
        <v>0</v>
      </c>
      <c r="AM6241" s="13" t="b">
        <f>IF(AI6241="","",AI6241&lt;0)</f>
        <v>0</v>
      </c>
      <c r="AN6241" s="13" t="str">
        <f>IF(AH6241="","No inspection date",IF(AI6241&lt;0,"Negative chronology",IF(AI6241&lt;=30,"0-30",IF(AI6241&lt;=60,"31-60",IF(AI6241&lt;=90,"61-90",IF(AI6241&lt;=180,"91-180","181+"))))))</f>
        <v>91-180</v>
      </c>
      <c r="AO6241" s="13" t="str">
        <f>IF(OR(ISNUMBER(SEARCH("COMPLETED",K6241)),ISNUMBER(SEARCH("CLOSED",K6241))),"Closed/Completed","Other Active/Issued")</f>
        <v>Closed/Completed</v>
      </c>
    </row>
    <row r="6242" spans="1:41">
      <c r="A6242" t="s">
        <v>30309</v>
      </c>
      <c r="B6242" t="s">
        <v>87</v>
      </c>
      <c r="D6242" t="s">
        <v>88</v>
      </c>
      <c r="F6242" t="s">
        <v>30310</v>
      </c>
      <c r="H6242" t="s">
        <v>5363</v>
      </c>
      <c r="I6242" t="s">
        <v>5363</v>
      </c>
      <c r="J6242" t="s">
        <v>93</v>
      </c>
      <c r="K6242" t="s">
        <v>100</v>
      </c>
      <c r="M6242" t="s">
        <v>30311</v>
      </c>
      <c r="N6242" s="9">
        <v>98144</v>
      </c>
      <c r="O6242" t="s">
        <v>30312</v>
      </c>
      <c r="P6242" s="10">
        <v>47.59627738</v>
      </c>
      <c r="Q6242" s="10">
        <v>-122.28692274</v>
      </c>
      <c r="R6242" t="s">
        <v>30313</v>
      </c>
      <c r="S6242" s="7">
        <v>9</v>
      </c>
      <c r="T6242" s="7">
        <v>2025</v>
      </c>
      <c r="U6242" s="7">
        <v>3</v>
      </c>
      <c r="V6242">
        <v>9</v>
      </c>
      <c r="W6242">
        <v>2025</v>
      </c>
      <c r="X6242">
        <v>3</v>
      </c>
      <c r="Y6242" t="b">
        <v>0</v>
      </c>
      <c r="Z6242" t="b">
        <v>0</v>
      </c>
      <c r="AA6242">
        <v>0</v>
      </c>
      <c r="AB6242">
        <v>3</v>
      </c>
      <c r="AC6242" t="b">
        <v>0</v>
      </c>
      <c r="AD6242" t="b">
        <v>1</v>
      </c>
      <c r="AE6242" t="b">
        <v>0</v>
      </c>
      <c r="AF6242" t="b">
        <v>1</v>
      </c>
      <c r="AG6242" s="11">
        <v>45917</v>
      </c>
      <c r="AH6242" s="11">
        <v>45917</v>
      </c>
      <c r="AI6242" s="12">
        <f>IF(OR(AG6242="",AH6242=""),"",AH6242-AG6242)</f>
        <v>0.0</v>
      </c>
      <c r="AJ6242" s="13" t="b">
        <f>IF(OR(AI6242="",AA6242=""),"",AI6242=AA6242)</f>
        <v>1</v>
      </c>
      <c r="AK6242" s="13" t="b">
        <f>IF(AI6242="","",AI6242&gt;60)</f>
        <v>0</v>
      </c>
      <c r="AL6242" s="13" t="b">
        <f>IF(OR(Y6242=TRUE,AH6242=""),TRUE,FALSE)</f>
        <v>0</v>
      </c>
      <c r="AM6242" s="13" t="b">
        <f>IF(AI6242="","",AI6242&lt;0)</f>
        <v>0</v>
      </c>
      <c r="AN6242" s="13" t="str">
        <f>IF(AH6242="","No inspection date",IF(AI6242&lt;0,"Negative chronology",IF(AI6242&lt;=30,"0-30",IF(AI6242&lt;=60,"31-60",IF(AI6242&lt;=90,"61-90",IF(AI6242&lt;=180,"91-180","181+"))))))</f>
        <v>0-30</v>
      </c>
      <c r="AO6242" s="13" t="str">
        <f>IF(OR(ISNUMBER(SEARCH("COMPLETED",K6242)),ISNUMBER(SEARCH("CLOSED",K6242))),"Closed/Completed","Other Active/Issued")</f>
        <v>Other Active/Issued</v>
      </c>
    </row>
    <row r="6243" spans="1:41">
      <c r="A6243" t="s">
        <v>30314</v>
      </c>
      <c r="B6243" t="s">
        <v>87</v>
      </c>
      <c r="D6243" t="s">
        <v>88</v>
      </c>
      <c r="F6243" t="s">
        <v>30315</v>
      </c>
      <c r="H6243" t="s">
        <v>5375</v>
      </c>
      <c r="I6243" t="s">
        <v>10456</v>
      </c>
      <c r="J6243" t="s">
        <v>93</v>
      </c>
      <c r="K6243" t="s">
        <v>93</v>
      </c>
      <c r="M6243" t="s">
        <v>30316</v>
      </c>
      <c r="N6243" s="9">
        <v>98125</v>
      </c>
      <c r="O6243" t="s">
        <v>30317</v>
      </c>
      <c r="P6243" s="10">
        <v>47.71639211</v>
      </c>
      <c r="Q6243" s="10">
        <v>-122.29447729</v>
      </c>
      <c r="R6243" t="s">
        <v>30318</v>
      </c>
      <c r="S6243" s="7">
        <v>9</v>
      </c>
      <c r="T6243" s="7">
        <v>2025</v>
      </c>
      <c r="U6243" s="7">
        <v>3</v>
      </c>
      <c r="V6243">
        <v>9</v>
      </c>
      <c r="W6243">
        <v>2025</v>
      </c>
      <c r="X6243">
        <v>3</v>
      </c>
      <c r="Y6243" t="b">
        <v>0</v>
      </c>
      <c r="Z6243" t="b">
        <v>0</v>
      </c>
      <c r="AA6243">
        <v>-1</v>
      </c>
      <c r="AB6243">
        <v>5</v>
      </c>
      <c r="AC6243" t="b">
        <v>0</v>
      </c>
      <c r="AD6243" t="b">
        <v>1</v>
      </c>
      <c r="AE6243" t="b">
        <v>0</v>
      </c>
      <c r="AF6243" t="b">
        <v>1</v>
      </c>
      <c r="AG6243" s="11">
        <v>45923</v>
      </c>
      <c r="AH6243" s="11">
        <v>45922</v>
      </c>
      <c r="AI6243" s="12">
        <f>IF(OR(AG6243="",AH6243=""),"",AH6243-AG6243)</f>
        <v>-1.0</v>
      </c>
      <c r="AJ6243" s="13" t="b">
        <f>IF(OR(AI6243="",AA6243=""),"",AI6243=AA6243)</f>
        <v>1</v>
      </c>
      <c r="AK6243" s="13" t="b">
        <f>IF(AI6243="","",AI6243&gt;60)</f>
        <v>0</v>
      </c>
      <c r="AL6243" s="13" t="b">
        <f>IF(OR(Y6243=TRUE,AH6243=""),TRUE,FALSE)</f>
        <v>0</v>
      </c>
      <c r="AM6243" s="13" t="b">
        <f>IF(AI6243="","",AI6243&lt;0)</f>
        <v>1</v>
      </c>
      <c r="AN6243" s="13" t="str">
        <f>IF(AH6243="","No inspection date",IF(AI6243&lt;0,"Negative chronology",IF(AI6243&lt;=30,"0-30",IF(AI6243&lt;=60,"31-60",IF(AI6243&lt;=90,"61-90",IF(AI6243&lt;=180,"91-180","181+"))))))</f>
        <v>Negative chronology</v>
      </c>
      <c r="AO6243" s="13" t="str">
        <f>IF(OR(ISNUMBER(SEARCH("COMPLETED",K6243)),ISNUMBER(SEARCH("CLOSED",K6243))),"Closed/Completed","Other Active/Issued")</f>
        <v>Closed/Completed</v>
      </c>
    </row>
    <row r="6244" spans="1:41">
      <c r="A6244" t="s">
        <v>30319</v>
      </c>
      <c r="B6244" t="s">
        <v>87</v>
      </c>
      <c r="D6244" t="s">
        <v>88</v>
      </c>
      <c r="F6244" t="s">
        <v>30320</v>
      </c>
      <c r="H6244" t="s">
        <v>10559</v>
      </c>
      <c r="I6244" t="s">
        <v>10559</v>
      </c>
      <c r="J6244" t="s">
        <v>93</v>
      </c>
      <c r="K6244" t="s">
        <v>100</v>
      </c>
      <c r="M6244" t="s">
        <v>6088</v>
      </c>
      <c r="N6244" s="9">
        <v>98105</v>
      </c>
      <c r="O6244" t="s">
        <v>30321</v>
      </c>
      <c r="P6244" s="10">
        <v>47.66591237</v>
      </c>
      <c r="Q6244" s="10">
        <v>-122.31452217</v>
      </c>
      <c r="R6244" t="s">
        <v>6090</v>
      </c>
      <c r="S6244" s="7">
        <v>9</v>
      </c>
      <c r="T6244" s="7">
        <v>2025</v>
      </c>
      <c r="U6244" s="7">
        <v>3</v>
      </c>
      <c r="V6244">
        <v>9</v>
      </c>
      <c r="W6244">
        <v>2025</v>
      </c>
      <c r="X6244">
        <v>3</v>
      </c>
      <c r="Y6244" t="b">
        <v>0</v>
      </c>
      <c r="Z6244" t="b">
        <v>0</v>
      </c>
      <c r="AA6244">
        <v>0</v>
      </c>
      <c r="AB6244">
        <v>4</v>
      </c>
      <c r="AC6244" t="b">
        <v>0</v>
      </c>
      <c r="AD6244" t="b">
        <v>1</v>
      </c>
      <c r="AE6244" t="b">
        <v>0</v>
      </c>
      <c r="AF6244" t="b">
        <v>1</v>
      </c>
      <c r="AG6244" s="11">
        <v>45924</v>
      </c>
      <c r="AH6244" s="11">
        <v>45924</v>
      </c>
      <c r="AI6244" s="12">
        <f>IF(OR(AG6244="",AH6244=""),"",AH6244-AG6244)</f>
        <v>0.0</v>
      </c>
      <c r="AJ6244" s="13" t="b">
        <f>IF(OR(AI6244="",AA6244=""),"",AI6244=AA6244)</f>
        <v>1</v>
      </c>
      <c r="AK6244" s="13" t="b">
        <f>IF(AI6244="","",AI6244&gt;60)</f>
        <v>0</v>
      </c>
      <c r="AL6244" s="13" t="b">
        <f>IF(OR(Y6244=TRUE,AH6244=""),TRUE,FALSE)</f>
        <v>0</v>
      </c>
      <c r="AM6244" s="13" t="b">
        <f>IF(AI6244="","",AI6244&lt;0)</f>
        <v>0</v>
      </c>
      <c r="AN6244" s="13" t="str">
        <f>IF(AH6244="","No inspection date",IF(AI6244&lt;0,"Negative chronology",IF(AI6244&lt;=30,"0-30",IF(AI6244&lt;=60,"31-60",IF(AI6244&lt;=90,"61-90",IF(AI6244&lt;=180,"91-180","181+"))))))</f>
        <v>0-30</v>
      </c>
      <c r="AO6244" s="13" t="str">
        <f>IF(OR(ISNUMBER(SEARCH("COMPLETED",K6244)),ISNUMBER(SEARCH("CLOSED",K6244))),"Closed/Completed","Other Active/Issued")</f>
        <v>Other Active/Issued</v>
      </c>
    </row>
    <row r="6245" spans="1:41">
      <c r="A6245" t="s">
        <v>30322</v>
      </c>
      <c r="B6245" t="s">
        <v>87</v>
      </c>
      <c r="D6245" t="s">
        <v>88</v>
      </c>
      <c r="F6245" t="s">
        <v>30323</v>
      </c>
      <c r="H6245" t="s">
        <v>5381</v>
      </c>
      <c r="I6245" t="s">
        <v>6981</v>
      </c>
      <c r="J6245" t="s">
        <v>137</v>
      </c>
      <c r="K6245" t="s">
        <v>93</v>
      </c>
      <c r="M6245" t="s">
        <v>30324</v>
      </c>
      <c r="N6245" s="9">
        <v>98125</v>
      </c>
      <c r="O6245" t="s">
        <v>30325</v>
      </c>
      <c r="P6245" s="10">
        <v>47.7188422</v>
      </c>
      <c r="Q6245" s="10">
        <v>-122.29756825</v>
      </c>
      <c r="R6245" t="s">
        <v>30326</v>
      </c>
      <c r="S6245" s="7">
        <v>9</v>
      </c>
      <c r="T6245" s="7">
        <v>2025</v>
      </c>
      <c r="U6245" s="7">
        <v>3</v>
      </c>
      <c r="V6245">
        <v>11</v>
      </c>
      <c r="W6245">
        <v>2025</v>
      </c>
      <c r="X6245">
        <v>4</v>
      </c>
      <c r="Y6245" t="b">
        <v>0</v>
      </c>
      <c r="Z6245" t="b">
        <v>0</v>
      </c>
      <c r="AA6245">
        <v>54</v>
      </c>
      <c r="AB6245">
        <v>5</v>
      </c>
      <c r="AC6245" t="b">
        <v>0</v>
      </c>
      <c r="AD6245" t="b">
        <v>1</v>
      </c>
      <c r="AE6245" t="b">
        <v>0</v>
      </c>
      <c r="AF6245" t="b">
        <v>1</v>
      </c>
      <c r="AG6245" s="11">
        <v>45925</v>
      </c>
      <c r="AH6245" s="11">
        <v>45979</v>
      </c>
      <c r="AI6245" s="12">
        <f>IF(OR(AG6245="",AH6245=""),"",AH6245-AG6245)</f>
        <v>54.0</v>
      </c>
      <c r="AJ6245" s="13" t="b">
        <f>IF(OR(AI6245="",AA6245=""),"",AI6245=AA6245)</f>
        <v>1</v>
      </c>
      <c r="AK6245" s="13" t="b">
        <f>IF(AI6245="","",AI6245&gt;60)</f>
        <v>0</v>
      </c>
      <c r="AL6245" s="13" t="b">
        <f>IF(OR(Y6245=TRUE,AH6245=""),TRUE,FALSE)</f>
        <v>0</v>
      </c>
      <c r="AM6245" s="13" t="b">
        <f>IF(AI6245="","",AI6245&lt;0)</f>
        <v>0</v>
      </c>
      <c r="AN6245" s="13" t="str">
        <f>IF(AH6245="","No inspection date",IF(AI6245&lt;0,"Negative chronology",IF(AI6245&lt;=30,"0-30",IF(AI6245&lt;=60,"31-60",IF(AI6245&lt;=90,"61-90",IF(AI6245&lt;=180,"91-180","181+"))))))</f>
        <v>31-60</v>
      </c>
      <c r="AO6245" s="13" t="str">
        <f>IF(OR(ISNUMBER(SEARCH("COMPLETED",K6245)),ISNUMBER(SEARCH("CLOSED",K6245))),"Closed/Completed","Other Active/Issued")</f>
        <v>Closed/Completed</v>
      </c>
    </row>
    <row r="6246" spans="1:41">
      <c r="A6246" t="s">
        <v>30327</v>
      </c>
      <c r="B6246" t="s">
        <v>87</v>
      </c>
      <c r="D6246" t="s">
        <v>88</v>
      </c>
      <c r="F6246" t="s">
        <v>30328</v>
      </c>
      <c r="H6246" t="s">
        <v>5381</v>
      </c>
      <c r="I6246" t="s">
        <v>10456</v>
      </c>
      <c r="J6246" t="s">
        <v>93</v>
      </c>
      <c r="K6246" t="s">
        <v>115</v>
      </c>
      <c r="M6246" t="s">
        <v>28306</v>
      </c>
      <c r="N6246" s="9">
        <v>98133</v>
      </c>
      <c r="O6246" t="s">
        <v>30329</v>
      </c>
      <c r="P6246" s="10">
        <v>47.72482424</v>
      </c>
      <c r="Q6246" s="10">
        <v>-122.35672964</v>
      </c>
      <c r="R6246" t="s">
        <v>28308</v>
      </c>
      <c r="S6246" s="7">
        <v>9</v>
      </c>
      <c r="T6246" s="7">
        <v>2025</v>
      </c>
      <c r="U6246" s="7">
        <v>3</v>
      </c>
      <c r="V6246">
        <v>9</v>
      </c>
      <c r="W6246">
        <v>2025</v>
      </c>
      <c r="X6246">
        <v>3</v>
      </c>
      <c r="Y6246" t="b">
        <v>0</v>
      </c>
      <c r="Z6246" t="b">
        <v>0</v>
      </c>
      <c r="AA6246">
        <v>-3</v>
      </c>
      <c r="AB6246">
        <v>5</v>
      </c>
      <c r="AC6246" t="b">
        <v>0</v>
      </c>
      <c r="AD6246" t="b">
        <v>1</v>
      </c>
      <c r="AE6246" t="b">
        <v>0</v>
      </c>
      <c r="AF6246" t="b">
        <v>1</v>
      </c>
      <c r="AG6246" s="11">
        <v>45925</v>
      </c>
      <c r="AH6246" s="11">
        <v>45922</v>
      </c>
      <c r="AI6246" s="12">
        <f>IF(OR(AG6246="",AH6246=""),"",AH6246-AG6246)</f>
        <v>-3.0</v>
      </c>
      <c r="AJ6246" s="13" t="b">
        <f>IF(OR(AI6246="",AA6246=""),"",AI6246=AA6246)</f>
        <v>1</v>
      </c>
      <c r="AK6246" s="13" t="b">
        <f>IF(AI6246="","",AI6246&gt;60)</f>
        <v>0</v>
      </c>
      <c r="AL6246" s="13" t="b">
        <f>IF(OR(Y6246=TRUE,AH6246=""),TRUE,FALSE)</f>
        <v>0</v>
      </c>
      <c r="AM6246" s="13" t="b">
        <f>IF(AI6246="","",AI6246&lt;0)</f>
        <v>1</v>
      </c>
      <c r="AN6246" s="13" t="str">
        <f>IF(AH6246="","No inspection date",IF(AI6246&lt;0,"Negative chronology",IF(AI6246&lt;=30,"0-30",IF(AI6246&lt;=60,"31-60",IF(AI6246&lt;=90,"61-90",IF(AI6246&lt;=180,"91-180","181+"))))))</f>
        <v>Negative chronology</v>
      </c>
      <c r="AO6246" s="13" t="str">
        <f>IF(OR(ISNUMBER(SEARCH("COMPLETED",K6246)),ISNUMBER(SEARCH("CLOSED",K6246))),"Closed/Completed","Other Active/Issued")</f>
        <v>Other Active/Issued</v>
      </c>
    </row>
    <row r="6247" spans="1:41">
      <c r="A6247" t="s">
        <v>30330</v>
      </c>
      <c r="B6247" t="s">
        <v>87</v>
      </c>
      <c r="D6247" t="s">
        <v>88</v>
      </c>
      <c r="F6247" t="s">
        <v>30331</v>
      </c>
      <c r="H6247" t="s">
        <v>13277</v>
      </c>
      <c r="I6247" t="s">
        <v>13277</v>
      </c>
      <c r="J6247" t="s">
        <v>93</v>
      </c>
      <c r="K6247" t="s">
        <v>100</v>
      </c>
      <c r="M6247" t="s">
        <v>18990</v>
      </c>
      <c r="N6247" s="9">
        <v>98115</v>
      </c>
      <c r="O6247" t="s">
        <v>30332</v>
      </c>
      <c r="P6247" s="10">
        <v>47.68057955</v>
      </c>
      <c r="Q6247" s="10">
        <v>-122.26286946</v>
      </c>
      <c r="R6247" t="s">
        <v>18992</v>
      </c>
      <c r="S6247" s="7">
        <v>10</v>
      </c>
      <c r="T6247" s="7">
        <v>2025</v>
      </c>
      <c r="U6247" s="7">
        <v>4</v>
      </c>
      <c r="V6247">
        <v>10</v>
      </c>
      <c r="W6247">
        <v>2025</v>
      </c>
      <c r="X6247">
        <v>4</v>
      </c>
      <c r="Y6247" t="b">
        <v>0</v>
      </c>
      <c r="Z6247" t="b">
        <v>0</v>
      </c>
      <c r="AA6247">
        <v>0</v>
      </c>
      <c r="AB6247">
        <v>4</v>
      </c>
      <c r="AC6247" t="b">
        <v>0</v>
      </c>
      <c r="AD6247" t="b">
        <v>1</v>
      </c>
      <c r="AE6247" t="b">
        <v>0</v>
      </c>
      <c r="AF6247" t="b">
        <v>1</v>
      </c>
      <c r="AG6247" s="11">
        <v>45933</v>
      </c>
      <c r="AH6247" s="11">
        <v>45933</v>
      </c>
      <c r="AI6247" s="12">
        <f>IF(OR(AG6247="",AH6247=""),"",AH6247-AG6247)</f>
        <v>0.0</v>
      </c>
      <c r="AJ6247" s="13" t="b">
        <f>IF(OR(AI6247="",AA6247=""),"",AI6247=AA6247)</f>
        <v>1</v>
      </c>
      <c r="AK6247" s="13" t="b">
        <f>IF(AI6247="","",AI6247&gt;60)</f>
        <v>0</v>
      </c>
      <c r="AL6247" s="13" t="b">
        <f>IF(OR(Y6247=TRUE,AH6247=""),TRUE,FALSE)</f>
        <v>0</v>
      </c>
      <c r="AM6247" s="13" t="b">
        <f>IF(AI6247="","",AI6247&lt;0)</f>
        <v>0</v>
      </c>
      <c r="AN6247" s="13" t="str">
        <f>IF(AH6247="","No inspection date",IF(AI6247&lt;0,"Negative chronology",IF(AI6247&lt;=30,"0-30",IF(AI6247&lt;=60,"31-60",IF(AI6247&lt;=90,"61-90",IF(AI6247&lt;=180,"91-180","181+"))))))</f>
        <v>0-30</v>
      </c>
      <c r="AO6247" s="13" t="str">
        <f>IF(OR(ISNUMBER(SEARCH("COMPLETED",K6247)),ISNUMBER(SEARCH("CLOSED",K6247))),"Closed/Completed","Other Active/Issued")</f>
        <v>Other Active/Issued</v>
      </c>
    </row>
    <row r="6248" spans="1:41">
      <c r="A6248" t="s">
        <v>30333</v>
      </c>
      <c r="B6248" t="s">
        <v>87</v>
      </c>
      <c r="D6248" t="s">
        <v>88</v>
      </c>
      <c r="F6248" t="s">
        <v>30334</v>
      </c>
      <c r="H6248" t="s">
        <v>5426</v>
      </c>
      <c r="I6248" t="s">
        <v>5369</v>
      </c>
      <c r="J6248" t="s">
        <v>93</v>
      </c>
      <c r="K6248" t="s">
        <v>100</v>
      </c>
      <c r="M6248" t="s">
        <v>30335</v>
      </c>
      <c r="N6248" s="9">
        <v>98125</v>
      </c>
      <c r="O6248" t="s">
        <v>30336</v>
      </c>
      <c r="P6248" s="10">
        <v>47.73359833</v>
      </c>
      <c r="Q6248" s="10">
        <v>-122.29003593</v>
      </c>
      <c r="R6248" t="s">
        <v>30337</v>
      </c>
      <c r="S6248" s="7">
        <v>10</v>
      </c>
      <c r="T6248" s="7">
        <v>2025</v>
      </c>
      <c r="U6248" s="7">
        <v>4</v>
      </c>
      <c r="V6248">
        <v>9</v>
      </c>
      <c r="W6248">
        <v>2025</v>
      </c>
      <c r="X6248">
        <v>3</v>
      </c>
      <c r="Y6248" t="b">
        <v>0</v>
      </c>
      <c r="Z6248" t="b">
        <v>0</v>
      </c>
      <c r="AA6248">
        <v>-20</v>
      </c>
      <c r="AB6248">
        <v>5</v>
      </c>
      <c r="AC6248" t="b">
        <v>0</v>
      </c>
      <c r="AD6248" t="b">
        <v>1</v>
      </c>
      <c r="AE6248" t="b">
        <v>0</v>
      </c>
      <c r="AF6248" t="b">
        <v>1</v>
      </c>
      <c r="AG6248" s="11">
        <v>45939</v>
      </c>
      <c r="AH6248" s="11">
        <v>45919</v>
      </c>
      <c r="AI6248" s="12">
        <f>IF(OR(AG6248="",AH6248=""),"",AH6248-AG6248)</f>
        <v>-20.0</v>
      </c>
      <c r="AJ6248" s="13" t="b">
        <f>IF(OR(AI6248="",AA6248=""),"",AI6248=AA6248)</f>
        <v>1</v>
      </c>
      <c r="AK6248" s="13" t="b">
        <f>IF(AI6248="","",AI6248&gt;60)</f>
        <v>0</v>
      </c>
      <c r="AL6248" s="13" t="b">
        <f>IF(OR(Y6248=TRUE,AH6248=""),TRUE,FALSE)</f>
        <v>0</v>
      </c>
      <c r="AM6248" s="13" t="b">
        <f>IF(AI6248="","",AI6248&lt;0)</f>
        <v>1</v>
      </c>
      <c r="AN6248" s="13" t="str">
        <f>IF(AH6248="","No inspection date",IF(AI6248&lt;0,"Negative chronology",IF(AI6248&lt;=30,"0-30",IF(AI6248&lt;=60,"31-60",IF(AI6248&lt;=90,"61-90",IF(AI6248&lt;=180,"91-180","181+"))))))</f>
        <v>Negative chronology</v>
      </c>
      <c r="AO6248" s="13" t="str">
        <f>IF(OR(ISNUMBER(SEARCH("COMPLETED",K6248)),ISNUMBER(SEARCH("CLOSED",K6248))),"Closed/Completed","Other Active/Issued")</f>
        <v>Other Active/Issued</v>
      </c>
    </row>
    <row r="6249" spans="1:41">
      <c r="A6249" t="s">
        <v>30338</v>
      </c>
      <c r="B6249" t="s">
        <v>87</v>
      </c>
      <c r="D6249" t="s">
        <v>88</v>
      </c>
      <c r="F6249" t="s">
        <v>30339</v>
      </c>
      <c r="H6249" t="s">
        <v>5426</v>
      </c>
      <c r="I6249" t="s">
        <v>6981</v>
      </c>
      <c r="J6249" t="s">
        <v>137</v>
      </c>
      <c r="K6249" t="s">
        <v>93</v>
      </c>
      <c r="M6249" t="s">
        <v>27175</v>
      </c>
      <c r="N6249" s="9">
        <v>98109</v>
      </c>
      <c r="O6249" t="s">
        <v>30340</v>
      </c>
      <c r="P6249" s="10">
        <v>47.61921397</v>
      </c>
      <c r="Q6249" s="10">
        <v>-122.33808353</v>
      </c>
      <c r="R6249" t="s">
        <v>27177</v>
      </c>
      <c r="S6249" s="7">
        <v>10</v>
      </c>
      <c r="T6249" s="7">
        <v>2025</v>
      </c>
      <c r="U6249" s="7">
        <v>4</v>
      </c>
      <c r="V6249">
        <v>11</v>
      </c>
      <c r="W6249">
        <v>2025</v>
      </c>
      <c r="X6249">
        <v>4</v>
      </c>
      <c r="Y6249" t="b">
        <v>0</v>
      </c>
      <c r="Z6249" t="b">
        <v>0</v>
      </c>
      <c r="AA6249">
        <v>40</v>
      </c>
      <c r="AB6249">
        <v>7</v>
      </c>
      <c r="AC6249" t="b">
        <v>0</v>
      </c>
      <c r="AD6249" t="b">
        <v>1</v>
      </c>
      <c r="AE6249" t="b">
        <v>0</v>
      </c>
      <c r="AF6249" t="b">
        <v>1</v>
      </c>
      <c r="AG6249" s="11">
        <v>45939</v>
      </c>
      <c r="AH6249" s="11">
        <v>45979</v>
      </c>
      <c r="AI6249" s="12">
        <f>IF(OR(AG6249="",AH6249=""),"",AH6249-AG6249)</f>
        <v>40.0</v>
      </c>
      <c r="AJ6249" s="13" t="b">
        <f>IF(OR(AI6249="",AA6249=""),"",AI6249=AA6249)</f>
        <v>1</v>
      </c>
      <c r="AK6249" s="13" t="b">
        <f>IF(AI6249="","",AI6249&gt;60)</f>
        <v>0</v>
      </c>
      <c r="AL6249" s="13" t="b">
        <f>IF(OR(Y6249=TRUE,AH6249=""),TRUE,FALSE)</f>
        <v>0</v>
      </c>
      <c r="AM6249" s="13" t="b">
        <f>IF(AI6249="","",AI6249&lt;0)</f>
        <v>0</v>
      </c>
      <c r="AN6249" s="13" t="str">
        <f>IF(AH6249="","No inspection date",IF(AI6249&lt;0,"Negative chronology",IF(AI6249&lt;=30,"0-30",IF(AI6249&lt;=60,"31-60",IF(AI6249&lt;=90,"61-90",IF(AI6249&lt;=180,"91-180","181+"))))))</f>
        <v>31-60</v>
      </c>
      <c r="AO6249" s="13" t="str">
        <f>IF(OR(ISNUMBER(SEARCH("COMPLETED",K6249)),ISNUMBER(SEARCH("CLOSED",K6249))),"Closed/Completed","Other Active/Issued")</f>
        <v>Closed/Completed</v>
      </c>
    </row>
    <row r="6250" spans="1:41">
      <c r="A6250" t="s">
        <v>30341</v>
      </c>
      <c r="B6250" t="s">
        <v>87</v>
      </c>
      <c r="D6250" t="s">
        <v>88</v>
      </c>
      <c r="F6250" t="s">
        <v>30342</v>
      </c>
      <c r="H6250" t="s">
        <v>9597</v>
      </c>
      <c r="I6250" t="s">
        <v>5555</v>
      </c>
      <c r="J6250" t="s">
        <v>137</v>
      </c>
      <c r="K6250" t="s">
        <v>93</v>
      </c>
      <c r="M6250" t="s">
        <v>30343</v>
      </c>
      <c r="O6250" t="s">
        <v>30344</v>
      </c>
      <c r="P6250" s="10">
        <v>47.70583938</v>
      </c>
      <c r="Q6250" s="10">
        <v>-122.34369392</v>
      </c>
      <c r="R6250" t="s">
        <v>30345</v>
      </c>
      <c r="S6250" s="7">
        <v>10</v>
      </c>
      <c r="T6250" s="7">
        <v>2025</v>
      </c>
      <c r="U6250" s="7">
        <v>4</v>
      </c>
      <c r="V6250">
        <v>12</v>
      </c>
      <c r="W6250">
        <v>2025</v>
      </c>
      <c r="X6250">
        <v>4</v>
      </c>
      <c r="Y6250" t="b">
        <v>0</v>
      </c>
      <c r="Z6250" t="b">
        <v>0</v>
      </c>
      <c r="AA6250">
        <v>50</v>
      </c>
      <c r="AB6250">
        <v>5</v>
      </c>
      <c r="AC6250" t="b">
        <v>0</v>
      </c>
      <c r="AD6250" t="b">
        <v>1</v>
      </c>
      <c r="AE6250" t="b">
        <v>0</v>
      </c>
      <c r="AF6250" t="b">
        <v>1</v>
      </c>
      <c r="AG6250" s="11">
        <v>45944</v>
      </c>
      <c r="AH6250" s="11">
        <v>45994</v>
      </c>
      <c r="AI6250" s="12">
        <f>IF(OR(AG6250="",AH6250=""),"",AH6250-AG6250)</f>
        <v>50.0</v>
      </c>
      <c r="AJ6250" s="13" t="b">
        <f>IF(OR(AI6250="",AA6250=""),"",AI6250=AA6250)</f>
        <v>1</v>
      </c>
      <c r="AK6250" s="13" t="b">
        <f>IF(AI6250="","",AI6250&gt;60)</f>
        <v>0</v>
      </c>
      <c r="AL6250" s="13" t="b">
        <f>IF(OR(Y6250=TRUE,AH6250=""),TRUE,FALSE)</f>
        <v>0</v>
      </c>
      <c r="AM6250" s="13" t="b">
        <f>IF(AI6250="","",AI6250&lt;0)</f>
        <v>0</v>
      </c>
      <c r="AN6250" s="13" t="str">
        <f>IF(AH6250="","No inspection date",IF(AI6250&lt;0,"Negative chronology",IF(AI6250&lt;=30,"0-30",IF(AI6250&lt;=60,"31-60",IF(AI6250&lt;=90,"61-90",IF(AI6250&lt;=180,"91-180","181+"))))))</f>
        <v>31-60</v>
      </c>
      <c r="AO6250" s="13" t="str">
        <f>IF(OR(ISNUMBER(SEARCH("COMPLETED",K6250)),ISNUMBER(SEARCH("CLOSED",K6250))),"Closed/Completed","Other Active/Issued")</f>
        <v>Closed/Completed</v>
      </c>
    </row>
    <row r="6251" spans="1:41">
      <c r="A6251" t="s">
        <v>30346</v>
      </c>
      <c r="B6251" t="s">
        <v>87</v>
      </c>
      <c r="D6251" t="s">
        <v>88</v>
      </c>
      <c r="F6251" t="s">
        <v>30347</v>
      </c>
      <c r="H6251" t="s">
        <v>9597</v>
      </c>
      <c r="I6251" t="s">
        <v>15751</v>
      </c>
      <c r="J6251" t="s">
        <v>93</v>
      </c>
      <c r="K6251" t="s">
        <v>100</v>
      </c>
      <c r="M6251" t="s">
        <v>30348</v>
      </c>
      <c r="N6251" s="9">
        <v>98117</v>
      </c>
      <c r="O6251" t="s">
        <v>30349</v>
      </c>
      <c r="P6251" s="10">
        <v>47.68203941</v>
      </c>
      <c r="Q6251" s="10">
        <v>-122.38250282</v>
      </c>
      <c r="R6251" t="s">
        <v>30350</v>
      </c>
      <c r="S6251" s="7">
        <v>10</v>
      </c>
      <c r="T6251" s="7">
        <v>2025</v>
      </c>
      <c r="U6251" s="7">
        <v>4</v>
      </c>
      <c r="V6251">
        <v>10</v>
      </c>
      <c r="W6251">
        <v>2025</v>
      </c>
      <c r="X6251">
        <v>4</v>
      </c>
      <c r="Y6251" t="b">
        <v>0</v>
      </c>
      <c r="Z6251" t="b">
        <v>0</v>
      </c>
      <c r="AA6251">
        <v>-13</v>
      </c>
      <c r="AB6251">
        <v>6</v>
      </c>
      <c r="AC6251" t="b">
        <v>0</v>
      </c>
      <c r="AD6251" t="b">
        <v>1</v>
      </c>
      <c r="AE6251" t="b">
        <v>0</v>
      </c>
      <c r="AF6251" t="b">
        <v>1</v>
      </c>
      <c r="AG6251" s="11">
        <v>45944</v>
      </c>
      <c r="AH6251" s="11">
        <v>45931</v>
      </c>
      <c r="AI6251" s="12">
        <f>IF(OR(AG6251="",AH6251=""),"",AH6251-AG6251)</f>
        <v>-13.0</v>
      </c>
      <c r="AJ6251" s="13" t="b">
        <f>IF(OR(AI6251="",AA6251=""),"",AI6251=AA6251)</f>
        <v>1</v>
      </c>
      <c r="AK6251" s="13" t="b">
        <f>IF(AI6251="","",AI6251&gt;60)</f>
        <v>0</v>
      </c>
      <c r="AL6251" s="13" t="b">
        <f>IF(OR(Y6251=TRUE,AH6251=""),TRUE,FALSE)</f>
        <v>0</v>
      </c>
      <c r="AM6251" s="13" t="b">
        <f>IF(AI6251="","",AI6251&lt;0)</f>
        <v>1</v>
      </c>
      <c r="AN6251" s="13" t="str">
        <f>IF(AH6251="","No inspection date",IF(AI6251&lt;0,"Negative chronology",IF(AI6251&lt;=30,"0-30",IF(AI6251&lt;=60,"31-60",IF(AI6251&lt;=90,"61-90",IF(AI6251&lt;=180,"91-180","181+"))))))</f>
        <v>Negative chronology</v>
      </c>
      <c r="AO6251" s="13" t="str">
        <f>IF(OR(ISNUMBER(SEARCH("COMPLETED",K6251)),ISNUMBER(SEARCH("CLOSED",K6251))),"Closed/Completed","Other Active/Issued")</f>
        <v>Other Active/Issued</v>
      </c>
    </row>
    <row r="6252" spans="1:41">
      <c r="A6252" t="s">
        <v>30351</v>
      </c>
      <c r="B6252" t="s">
        <v>87</v>
      </c>
      <c r="D6252" t="s">
        <v>88</v>
      </c>
      <c r="F6252" t="s">
        <v>30352</v>
      </c>
      <c r="H6252" t="s">
        <v>13309</v>
      </c>
      <c r="I6252" t="s">
        <v>5432</v>
      </c>
      <c r="J6252" t="s">
        <v>93</v>
      </c>
      <c r="K6252" t="s">
        <v>93</v>
      </c>
      <c r="M6252" t="s">
        <v>30353</v>
      </c>
      <c r="N6252" s="9">
        <v>98122</v>
      </c>
      <c r="O6252" t="s">
        <v>30354</v>
      </c>
      <c r="P6252" s="10">
        <v>47.61266514</v>
      </c>
      <c r="Q6252" s="10">
        <v>-122.3145352</v>
      </c>
      <c r="R6252" t="s">
        <v>30355</v>
      </c>
      <c r="S6252" s="7">
        <v>10</v>
      </c>
      <c r="T6252" s="7">
        <v>2025</v>
      </c>
      <c r="U6252" s="7">
        <v>4</v>
      </c>
      <c r="V6252">
        <v>10</v>
      </c>
      <c r="W6252">
        <v>2025</v>
      </c>
      <c r="X6252">
        <v>4</v>
      </c>
      <c r="Y6252" t="b">
        <v>0</v>
      </c>
      <c r="Z6252" t="b">
        <v>0</v>
      </c>
      <c r="AA6252">
        <v>-7</v>
      </c>
      <c r="AB6252">
        <v>3</v>
      </c>
      <c r="AC6252" t="b">
        <v>0</v>
      </c>
      <c r="AD6252" t="b">
        <v>1</v>
      </c>
      <c r="AE6252" t="b">
        <v>0</v>
      </c>
      <c r="AF6252" t="b">
        <v>1</v>
      </c>
      <c r="AG6252" s="11">
        <v>45947</v>
      </c>
      <c r="AH6252" s="11">
        <v>45940</v>
      </c>
      <c r="AI6252" s="12">
        <f>IF(OR(AG6252="",AH6252=""),"",AH6252-AG6252)</f>
        <v>-7.0</v>
      </c>
      <c r="AJ6252" s="13" t="b">
        <f>IF(OR(AI6252="",AA6252=""),"",AI6252=AA6252)</f>
        <v>1</v>
      </c>
      <c r="AK6252" s="13" t="b">
        <f>IF(AI6252="","",AI6252&gt;60)</f>
        <v>0</v>
      </c>
      <c r="AL6252" s="13" t="b">
        <f>IF(OR(Y6252=TRUE,AH6252=""),TRUE,FALSE)</f>
        <v>0</v>
      </c>
      <c r="AM6252" s="13" t="b">
        <f>IF(AI6252="","",AI6252&lt;0)</f>
        <v>1</v>
      </c>
      <c r="AN6252" s="13" t="str">
        <f>IF(AH6252="","No inspection date",IF(AI6252&lt;0,"Negative chronology",IF(AI6252&lt;=30,"0-30",IF(AI6252&lt;=60,"31-60",IF(AI6252&lt;=90,"61-90",IF(AI6252&lt;=180,"91-180","181+"))))))</f>
        <v>Negative chronology</v>
      </c>
      <c r="AO6252" s="13" t="str">
        <f>IF(OR(ISNUMBER(SEARCH("COMPLETED",K6252)),ISNUMBER(SEARCH("CLOSED",K6252))),"Closed/Completed","Other Active/Issued")</f>
        <v>Closed/Completed</v>
      </c>
    </row>
    <row r="6253" spans="1:41">
      <c r="A6253" t="s">
        <v>30356</v>
      </c>
      <c r="B6253" t="s">
        <v>87</v>
      </c>
      <c r="D6253" t="s">
        <v>88</v>
      </c>
      <c r="F6253" t="s">
        <v>30357</v>
      </c>
      <c r="H6253" t="s">
        <v>4720</v>
      </c>
      <c r="I6253" t="s">
        <v>4720</v>
      </c>
      <c r="J6253" t="s">
        <v>93</v>
      </c>
      <c r="K6253" t="s">
        <v>93</v>
      </c>
      <c r="M6253" t="s">
        <v>30358</v>
      </c>
      <c r="N6253" s="9">
        <v>98118</v>
      </c>
      <c r="O6253" t="s">
        <v>30359</v>
      </c>
      <c r="P6253" s="10">
        <v>47.54994097</v>
      </c>
      <c r="Q6253" s="10">
        <v>-122.28216992</v>
      </c>
      <c r="R6253" t="s">
        <v>30360</v>
      </c>
      <c r="S6253" s="7">
        <v>10</v>
      </c>
      <c r="T6253" s="7">
        <v>2025</v>
      </c>
      <c r="U6253" s="7">
        <v>4</v>
      </c>
      <c r="V6253">
        <v>10</v>
      </c>
      <c r="W6253">
        <v>2025</v>
      </c>
      <c r="X6253">
        <v>4</v>
      </c>
      <c r="Y6253" t="b">
        <v>0</v>
      </c>
      <c r="Z6253" t="b">
        <v>0</v>
      </c>
      <c r="AA6253">
        <v>0</v>
      </c>
      <c r="AB6253">
        <v>2</v>
      </c>
      <c r="AC6253" t="b">
        <v>0</v>
      </c>
      <c r="AD6253" t="b">
        <v>1</v>
      </c>
      <c r="AE6253" t="b">
        <v>0</v>
      </c>
      <c r="AF6253" t="b">
        <v>1</v>
      </c>
      <c r="AG6253" s="11">
        <v>45951</v>
      </c>
      <c r="AH6253" s="11">
        <v>45951</v>
      </c>
      <c r="AI6253" s="12">
        <f>IF(OR(AG6253="",AH6253=""),"",AH6253-AG6253)</f>
        <v>0.0</v>
      </c>
      <c r="AJ6253" s="13" t="b">
        <f>IF(OR(AI6253="",AA6253=""),"",AI6253=AA6253)</f>
        <v>1</v>
      </c>
      <c r="AK6253" s="13" t="b">
        <f>IF(AI6253="","",AI6253&gt;60)</f>
        <v>0</v>
      </c>
      <c r="AL6253" s="13" t="b">
        <f>IF(OR(Y6253=TRUE,AH6253=""),TRUE,FALSE)</f>
        <v>0</v>
      </c>
      <c r="AM6253" s="13" t="b">
        <f>IF(AI6253="","",AI6253&lt;0)</f>
        <v>0</v>
      </c>
      <c r="AN6253" s="13" t="str">
        <f>IF(AH6253="","No inspection date",IF(AI6253&lt;0,"Negative chronology",IF(AI6253&lt;=30,"0-30",IF(AI6253&lt;=60,"31-60",IF(AI6253&lt;=90,"61-90",IF(AI6253&lt;=180,"91-180","181+"))))))</f>
        <v>0-30</v>
      </c>
      <c r="AO6253" s="13" t="str">
        <f>IF(OR(ISNUMBER(SEARCH("COMPLETED",K6253)),ISNUMBER(SEARCH("CLOSED",K6253))),"Closed/Completed","Other Active/Issued")</f>
        <v>Closed/Completed</v>
      </c>
    </row>
    <row r="6254" spans="1:41">
      <c r="A6254" t="s">
        <v>30361</v>
      </c>
      <c r="B6254" t="s">
        <v>87</v>
      </c>
      <c r="D6254" t="s">
        <v>88</v>
      </c>
      <c r="F6254" t="s">
        <v>30362</v>
      </c>
      <c r="H6254" t="s">
        <v>4720</v>
      </c>
      <c r="I6254" t="s">
        <v>5449</v>
      </c>
      <c r="J6254" t="s">
        <v>93</v>
      </c>
      <c r="K6254" t="s">
        <v>100</v>
      </c>
      <c r="M6254" t="s">
        <v>30363</v>
      </c>
      <c r="N6254" s="9">
        <v>98133</v>
      </c>
      <c r="O6254" t="s">
        <v>30364</v>
      </c>
      <c r="P6254" s="10">
        <v>47.70339643</v>
      </c>
      <c r="Q6254" s="10">
        <v>-122.34230432</v>
      </c>
      <c r="R6254" t="s">
        <v>30365</v>
      </c>
      <c r="S6254" s="7">
        <v>10</v>
      </c>
      <c r="T6254" s="7">
        <v>2025</v>
      </c>
      <c r="U6254" s="7">
        <v>4</v>
      </c>
      <c r="V6254">
        <v>10</v>
      </c>
      <c r="W6254">
        <v>2025</v>
      </c>
      <c r="X6254">
        <v>4</v>
      </c>
      <c r="Y6254" t="b">
        <v>0</v>
      </c>
      <c r="Z6254" t="b">
        <v>0</v>
      </c>
      <c r="AA6254">
        <v>-1</v>
      </c>
      <c r="AB6254">
        <v>5</v>
      </c>
      <c r="AC6254" t="b">
        <v>0</v>
      </c>
      <c r="AD6254" t="b">
        <v>1</v>
      </c>
      <c r="AE6254" t="b">
        <v>0</v>
      </c>
      <c r="AF6254" t="b">
        <v>1</v>
      </c>
      <c r="AG6254" s="11">
        <v>45951</v>
      </c>
      <c r="AH6254" s="11">
        <v>45950</v>
      </c>
      <c r="AI6254" s="12">
        <f>IF(OR(AG6254="",AH6254=""),"",AH6254-AG6254)</f>
        <v>-1.0</v>
      </c>
      <c r="AJ6254" s="13" t="b">
        <f>IF(OR(AI6254="",AA6254=""),"",AI6254=AA6254)</f>
        <v>1</v>
      </c>
      <c r="AK6254" s="13" t="b">
        <f>IF(AI6254="","",AI6254&gt;60)</f>
        <v>0</v>
      </c>
      <c r="AL6254" s="13" t="b">
        <f>IF(OR(Y6254=TRUE,AH6254=""),TRUE,FALSE)</f>
        <v>0</v>
      </c>
      <c r="AM6254" s="13" t="b">
        <f>IF(AI6254="","",AI6254&lt;0)</f>
        <v>1</v>
      </c>
      <c r="AN6254" s="13" t="str">
        <f>IF(AH6254="","No inspection date",IF(AI6254&lt;0,"Negative chronology",IF(AI6254&lt;=30,"0-30",IF(AI6254&lt;=60,"31-60",IF(AI6254&lt;=90,"61-90",IF(AI6254&lt;=180,"91-180","181+"))))))</f>
        <v>Negative chronology</v>
      </c>
      <c r="AO6254" s="13" t="str">
        <f>IF(OR(ISNUMBER(SEARCH("COMPLETED",K6254)),ISNUMBER(SEARCH("CLOSED",K6254))),"Closed/Completed","Other Active/Issued")</f>
        <v>Other Active/Issued</v>
      </c>
    </row>
    <row r="6255" spans="1:41">
      <c r="A6255" t="s">
        <v>30366</v>
      </c>
      <c r="B6255" t="s">
        <v>87</v>
      </c>
      <c r="D6255" t="s">
        <v>88</v>
      </c>
      <c r="F6255" t="s">
        <v>30367</v>
      </c>
      <c r="H6255" t="s">
        <v>5460</v>
      </c>
      <c r="I6255" t="s">
        <v>4720</v>
      </c>
      <c r="J6255" t="s">
        <v>93</v>
      </c>
      <c r="K6255" t="s">
        <v>1745</v>
      </c>
      <c r="M6255" t="s">
        <v>10572</v>
      </c>
      <c r="O6255" t="s">
        <v>30368</v>
      </c>
      <c r="P6255" s="10">
        <v>47.60287842</v>
      </c>
      <c r="Q6255" s="10">
        <v>-122.3043124</v>
      </c>
      <c r="R6255" t="s">
        <v>10574</v>
      </c>
      <c r="S6255" s="7">
        <v>10</v>
      </c>
      <c r="T6255" s="7">
        <v>2025</v>
      </c>
      <c r="U6255" s="7">
        <v>4</v>
      </c>
      <c r="V6255">
        <v>10</v>
      </c>
      <c r="W6255">
        <v>2025</v>
      </c>
      <c r="X6255">
        <v>4</v>
      </c>
      <c r="Y6255" t="b">
        <v>0</v>
      </c>
      <c r="Z6255" t="b">
        <v>0</v>
      </c>
      <c r="AA6255">
        <v>-1</v>
      </c>
      <c r="AB6255">
        <v>3</v>
      </c>
      <c r="AC6255" t="b">
        <v>0</v>
      </c>
      <c r="AD6255" t="b">
        <v>1</v>
      </c>
      <c r="AE6255" t="b">
        <v>0</v>
      </c>
      <c r="AF6255" t="b">
        <v>1</v>
      </c>
      <c r="AG6255" s="11">
        <v>45952</v>
      </c>
      <c r="AH6255" s="11">
        <v>45951</v>
      </c>
      <c r="AI6255" s="12">
        <f>IF(OR(AG6255="",AH6255=""),"",AH6255-AG6255)</f>
        <v>-1.0</v>
      </c>
      <c r="AJ6255" s="13" t="b">
        <f>IF(OR(AI6255="",AA6255=""),"",AI6255=AA6255)</f>
        <v>1</v>
      </c>
      <c r="AK6255" s="13" t="b">
        <f>IF(AI6255="","",AI6255&gt;60)</f>
        <v>0</v>
      </c>
      <c r="AL6255" s="13" t="b">
        <f>IF(OR(Y6255=TRUE,AH6255=""),TRUE,FALSE)</f>
        <v>0</v>
      </c>
      <c r="AM6255" s="13" t="b">
        <f>IF(AI6255="","",AI6255&lt;0)</f>
        <v>1</v>
      </c>
      <c r="AN6255" s="13" t="str">
        <f>IF(AH6255="","No inspection date",IF(AI6255&lt;0,"Negative chronology",IF(AI6255&lt;=30,"0-30",IF(AI6255&lt;=60,"31-60",IF(AI6255&lt;=90,"61-90",IF(AI6255&lt;=180,"91-180","181+"))))))</f>
        <v>Negative chronology</v>
      </c>
      <c r="AO6255" s="13" t="str">
        <f>IF(OR(ISNUMBER(SEARCH("COMPLETED",K6255)),ISNUMBER(SEARCH("CLOSED",K6255))),"Closed/Completed","Other Active/Issued")</f>
        <v>Other Active/Issued</v>
      </c>
    </row>
    <row r="6256" spans="1:41">
      <c r="A6256" t="s">
        <v>30369</v>
      </c>
      <c r="B6256" t="s">
        <v>87</v>
      </c>
      <c r="D6256" t="s">
        <v>88</v>
      </c>
      <c r="F6256" t="s">
        <v>30367</v>
      </c>
      <c r="H6256" t="s">
        <v>5460</v>
      </c>
      <c r="I6256" t="s">
        <v>7144</v>
      </c>
      <c r="J6256" t="s">
        <v>137</v>
      </c>
      <c r="K6256" t="s">
        <v>93</v>
      </c>
      <c r="M6256" t="s">
        <v>10572</v>
      </c>
      <c r="O6256" t="s">
        <v>30370</v>
      </c>
      <c r="P6256" s="10">
        <v>47.60287842</v>
      </c>
      <c r="Q6256" s="10">
        <v>-122.3043124</v>
      </c>
      <c r="R6256" t="s">
        <v>10574</v>
      </c>
      <c r="S6256" s="7">
        <v>10</v>
      </c>
      <c r="T6256" s="7">
        <v>2025</v>
      </c>
      <c r="U6256" s="7">
        <v>4</v>
      </c>
      <c r="V6256">
        <v>10</v>
      </c>
      <c r="W6256">
        <v>2025</v>
      </c>
      <c r="X6256">
        <v>4</v>
      </c>
      <c r="Y6256" t="b">
        <v>0</v>
      </c>
      <c r="Z6256" t="b">
        <v>0</v>
      </c>
      <c r="AA6256">
        <v>6</v>
      </c>
      <c r="AB6256">
        <v>3</v>
      </c>
      <c r="AC6256" t="b">
        <v>0</v>
      </c>
      <c r="AD6256" t="b">
        <v>1</v>
      </c>
      <c r="AE6256" t="b">
        <v>0</v>
      </c>
      <c r="AF6256" t="b">
        <v>1</v>
      </c>
      <c r="AG6256" s="11">
        <v>45952</v>
      </c>
      <c r="AH6256" s="11">
        <v>45958</v>
      </c>
      <c r="AI6256" s="12">
        <f>IF(OR(AG6256="",AH6256=""),"",AH6256-AG6256)</f>
        <v>6.0</v>
      </c>
      <c r="AJ6256" s="13" t="b">
        <f>IF(OR(AI6256="",AA6256=""),"",AI6256=AA6256)</f>
        <v>1</v>
      </c>
      <c r="AK6256" s="13" t="b">
        <f>IF(AI6256="","",AI6256&gt;60)</f>
        <v>0</v>
      </c>
      <c r="AL6256" s="13" t="b">
        <f>IF(OR(Y6256=TRUE,AH6256=""),TRUE,FALSE)</f>
        <v>0</v>
      </c>
      <c r="AM6256" s="13" t="b">
        <f>IF(AI6256="","",AI6256&lt;0)</f>
        <v>0</v>
      </c>
      <c r="AN6256" s="13" t="str">
        <f>IF(AH6256="","No inspection date",IF(AI6256&lt;0,"Negative chronology",IF(AI6256&lt;=30,"0-30",IF(AI6256&lt;=60,"31-60",IF(AI6256&lt;=90,"61-90",IF(AI6256&lt;=180,"91-180","181+"))))))</f>
        <v>0-30</v>
      </c>
      <c r="AO6256" s="13" t="str">
        <f>IF(OR(ISNUMBER(SEARCH("COMPLETED",K6256)),ISNUMBER(SEARCH("CLOSED",K6256))),"Closed/Completed","Other Active/Issued")</f>
        <v>Closed/Completed</v>
      </c>
    </row>
    <row r="6257" spans="1:41">
      <c r="A6257" t="s">
        <v>30371</v>
      </c>
      <c r="B6257" t="s">
        <v>87</v>
      </c>
      <c r="D6257" t="s">
        <v>88</v>
      </c>
      <c r="F6257" t="s">
        <v>30372</v>
      </c>
      <c r="H6257" t="s">
        <v>5466</v>
      </c>
      <c r="I6257" t="s">
        <v>5466</v>
      </c>
      <c r="J6257" t="s">
        <v>93</v>
      </c>
      <c r="K6257" t="s">
        <v>100</v>
      </c>
      <c r="M6257" t="s">
        <v>30373</v>
      </c>
      <c r="N6257" s="9">
        <v>98105</v>
      </c>
      <c r="O6257" t="s">
        <v>30374</v>
      </c>
      <c r="P6257" s="10">
        <v>47.66691262</v>
      </c>
      <c r="Q6257" s="10">
        <v>-122.30318538</v>
      </c>
      <c r="R6257" t="s">
        <v>30375</v>
      </c>
      <c r="S6257" s="7">
        <v>10</v>
      </c>
      <c r="T6257" s="7">
        <v>2025</v>
      </c>
      <c r="U6257" s="7">
        <v>4</v>
      </c>
      <c r="V6257">
        <v>10</v>
      </c>
      <c r="W6257">
        <v>2025</v>
      </c>
      <c r="X6257">
        <v>4</v>
      </c>
      <c r="Y6257" t="b">
        <v>0</v>
      </c>
      <c r="Z6257" t="b">
        <v>0</v>
      </c>
      <c r="AA6257">
        <v>0</v>
      </c>
      <c r="AB6257">
        <v>4</v>
      </c>
      <c r="AC6257" t="b">
        <v>0</v>
      </c>
      <c r="AD6257" t="b">
        <v>1</v>
      </c>
      <c r="AE6257" t="b">
        <v>0</v>
      </c>
      <c r="AF6257" t="b">
        <v>1</v>
      </c>
      <c r="AG6257" s="11">
        <v>45953</v>
      </c>
      <c r="AH6257" s="11">
        <v>45953</v>
      </c>
      <c r="AI6257" s="12">
        <f>IF(OR(AG6257="",AH6257=""),"",AH6257-AG6257)</f>
        <v>0.0</v>
      </c>
      <c r="AJ6257" s="13" t="b">
        <f>IF(OR(AI6257="",AA6257=""),"",AI6257=AA6257)</f>
        <v>1</v>
      </c>
      <c r="AK6257" s="13" t="b">
        <f>IF(AI6257="","",AI6257&gt;60)</f>
        <v>0</v>
      </c>
      <c r="AL6257" s="13" t="b">
        <f>IF(OR(Y6257=TRUE,AH6257=""),TRUE,FALSE)</f>
        <v>0</v>
      </c>
      <c r="AM6257" s="13" t="b">
        <f>IF(AI6257="","",AI6257&lt;0)</f>
        <v>0</v>
      </c>
      <c r="AN6257" s="13" t="str">
        <f>IF(AH6257="","No inspection date",IF(AI6257&lt;0,"Negative chronology",IF(AI6257&lt;=30,"0-30",IF(AI6257&lt;=60,"31-60",IF(AI6257&lt;=90,"61-90",IF(AI6257&lt;=180,"91-180","181+"))))))</f>
        <v>0-30</v>
      </c>
      <c r="AO6257" s="13" t="str">
        <f>IF(OR(ISNUMBER(SEARCH("COMPLETED",K6257)),ISNUMBER(SEARCH("CLOSED",K6257))),"Closed/Completed","Other Active/Issued")</f>
        <v>Other Active/Issued</v>
      </c>
    </row>
    <row r="6258" spans="1:41">
      <c r="A6258" t="s">
        <v>30376</v>
      </c>
      <c r="B6258" t="s">
        <v>87</v>
      </c>
      <c r="D6258" t="s">
        <v>88</v>
      </c>
      <c r="F6258" t="s">
        <v>30377</v>
      </c>
      <c r="H6258" t="s">
        <v>5466</v>
      </c>
      <c r="K6258" t="s">
        <v>115</v>
      </c>
      <c r="M6258" t="s">
        <v>30378</v>
      </c>
      <c r="O6258" t="s">
        <v>30379</v>
      </c>
      <c r="P6258" s="10">
        <v>47.61894983</v>
      </c>
      <c r="Q6258" s="10">
        <v>-122.31621109</v>
      </c>
      <c r="R6258" t="s">
        <v>30380</v>
      </c>
      <c r="S6258" s="7">
        <v>10</v>
      </c>
      <c r="T6258" s="7">
        <v>2025</v>
      </c>
      <c r="U6258" s="7">
        <v>4</v>
      </c>
      <c r="Y6258" t="b">
        <v>1</v>
      </c>
      <c r="Z6258" t="b">
        <v>1</v>
      </c>
      <c r="AB6258">
        <v>3</v>
      </c>
      <c r="AC6258" t="b">
        <v>0</v>
      </c>
      <c r="AD6258" t="b">
        <v>1</v>
      </c>
      <c r="AE6258" t="b">
        <v>0</v>
      </c>
      <c r="AF6258" t="b">
        <v>1</v>
      </c>
      <c r="AG6258" s="11">
        <v>45953</v>
      </c>
      <c r="AI6258" s="12">
        <f>IF(OR(AG6258="",AH6258=""),"",AH6258-AG6258)</f>
        <v/>
      </c>
      <c r="AJ6258" s="13">
        <f>IF(OR(AI6258="",AA6258=""),"",AI6258=AA6258)</f>
        <v/>
      </c>
      <c r="AK6258" s="13">
        <f>IF(AI6258="","",AI6258&gt;60)</f>
        <v/>
      </c>
      <c r="AL6258" s="13" t="b">
        <f>IF(OR(Y6258=TRUE,AH6258=""),TRUE,FALSE)</f>
        <v>1</v>
      </c>
      <c r="AM6258" s="13">
        <f>IF(AI6258="","",AI6258&lt;0)</f>
        <v/>
      </c>
      <c r="AN6258" s="13" t="str">
        <f>IF(AH6258="","No inspection date",IF(AI6258&lt;0,"Negative chronology",IF(AI6258&lt;=30,"0-30",IF(AI6258&lt;=60,"31-60",IF(AI6258&lt;=90,"61-90",IF(AI6258&lt;=180,"91-180","181+"))))))</f>
        <v>No inspection date</v>
      </c>
      <c r="AO6258" s="13" t="str">
        <f>IF(OR(ISNUMBER(SEARCH("COMPLETED",K6258)),ISNUMBER(SEARCH("CLOSED",K6258))),"Closed/Completed","Other Active/Issued")</f>
        <v>Other Active/Issued</v>
      </c>
    </row>
    <row r="6259" spans="1:41">
      <c r="A6259" t="s">
        <v>30381</v>
      </c>
      <c r="B6259" t="s">
        <v>87</v>
      </c>
      <c r="D6259" t="s">
        <v>88</v>
      </c>
      <c r="F6259" t="s">
        <v>30382</v>
      </c>
      <c r="H6259" t="s">
        <v>5477</v>
      </c>
      <c r="I6259" t="s">
        <v>7013</v>
      </c>
      <c r="J6259" t="s">
        <v>137</v>
      </c>
      <c r="K6259" t="s">
        <v>93</v>
      </c>
      <c r="M6259" t="s">
        <v>18488</v>
      </c>
      <c r="N6259" s="9">
        <v>98118</v>
      </c>
      <c r="O6259" t="s">
        <v>30383</v>
      </c>
      <c r="P6259" s="10">
        <v>47.52869766</v>
      </c>
      <c r="Q6259" s="10">
        <v>-122.26605268</v>
      </c>
      <c r="R6259" t="s">
        <v>18490</v>
      </c>
      <c r="S6259" s="7">
        <v>10</v>
      </c>
      <c r="T6259" s="7">
        <v>2025</v>
      </c>
      <c r="U6259" s="7">
        <v>4</v>
      </c>
      <c r="V6259">
        <v>12</v>
      </c>
      <c r="W6259">
        <v>2025</v>
      </c>
      <c r="X6259">
        <v>4</v>
      </c>
      <c r="Y6259" t="b">
        <v>0</v>
      </c>
      <c r="Z6259" t="b">
        <v>0</v>
      </c>
      <c r="AA6259">
        <v>48</v>
      </c>
      <c r="AB6259">
        <v>2</v>
      </c>
      <c r="AC6259" t="b">
        <v>0</v>
      </c>
      <c r="AD6259" t="b">
        <v>1</v>
      </c>
      <c r="AE6259" t="b">
        <v>0</v>
      </c>
      <c r="AF6259" t="b">
        <v>1</v>
      </c>
      <c r="AG6259" s="11">
        <v>45954</v>
      </c>
      <c r="AH6259" s="11">
        <v>46002</v>
      </c>
      <c r="AI6259" s="12">
        <f>IF(OR(AG6259="",AH6259=""),"",AH6259-AG6259)</f>
        <v>48.0</v>
      </c>
      <c r="AJ6259" s="13" t="b">
        <f>IF(OR(AI6259="",AA6259=""),"",AI6259=AA6259)</f>
        <v>1</v>
      </c>
      <c r="AK6259" s="13" t="b">
        <f>IF(AI6259="","",AI6259&gt;60)</f>
        <v>0</v>
      </c>
      <c r="AL6259" s="13" t="b">
        <f>IF(OR(Y6259=TRUE,AH6259=""),TRUE,FALSE)</f>
        <v>0</v>
      </c>
      <c r="AM6259" s="13" t="b">
        <f>IF(AI6259="","",AI6259&lt;0)</f>
        <v>0</v>
      </c>
      <c r="AN6259" s="13" t="str">
        <f>IF(AH6259="","No inspection date",IF(AI6259&lt;0,"Negative chronology",IF(AI6259&lt;=30,"0-30",IF(AI6259&lt;=60,"31-60",IF(AI6259&lt;=90,"61-90",IF(AI6259&lt;=180,"91-180","181+"))))))</f>
        <v>31-60</v>
      </c>
      <c r="AO6259" s="13" t="str">
        <f>IF(OR(ISNUMBER(SEARCH("COMPLETED",K6259)),ISNUMBER(SEARCH("CLOSED",K6259))),"Closed/Completed","Other Active/Issued")</f>
        <v>Closed/Completed</v>
      </c>
    </row>
    <row r="6260" spans="1:41">
      <c r="A6260" t="s">
        <v>30384</v>
      </c>
      <c r="B6260" t="s">
        <v>87</v>
      </c>
      <c r="D6260" t="s">
        <v>88</v>
      </c>
      <c r="F6260" t="s">
        <v>30385</v>
      </c>
      <c r="H6260" t="s">
        <v>1521</v>
      </c>
      <c r="I6260" t="s">
        <v>1521</v>
      </c>
      <c r="J6260" t="s">
        <v>93</v>
      </c>
      <c r="K6260" t="s">
        <v>115</v>
      </c>
      <c r="M6260" t="s">
        <v>30386</v>
      </c>
      <c r="N6260" s="9">
        <v>98133</v>
      </c>
      <c r="O6260" t="s">
        <v>30387</v>
      </c>
      <c r="P6260" s="10">
        <v>47.70526948</v>
      </c>
      <c r="Q6260" s="10">
        <v>-122.33293194</v>
      </c>
      <c r="R6260" t="s">
        <v>30388</v>
      </c>
      <c r="S6260" s="7">
        <v>11</v>
      </c>
      <c r="T6260" s="7">
        <v>2025</v>
      </c>
      <c r="U6260" s="7">
        <v>4</v>
      </c>
      <c r="V6260">
        <v>11</v>
      </c>
      <c r="W6260">
        <v>2025</v>
      </c>
      <c r="X6260">
        <v>4</v>
      </c>
      <c r="Y6260" t="b">
        <v>0</v>
      </c>
      <c r="Z6260" t="b">
        <v>0</v>
      </c>
      <c r="AA6260">
        <v>0</v>
      </c>
      <c r="AB6260">
        <v>5</v>
      </c>
      <c r="AC6260" t="b">
        <v>0</v>
      </c>
      <c r="AD6260" t="b">
        <v>1</v>
      </c>
      <c r="AE6260" t="b">
        <v>0</v>
      </c>
      <c r="AF6260" t="b">
        <v>1</v>
      </c>
      <c r="AG6260" s="11">
        <v>45966</v>
      </c>
      <c r="AH6260" s="11">
        <v>45966</v>
      </c>
      <c r="AI6260" s="12">
        <f>IF(OR(AG6260="",AH6260=""),"",AH6260-AG6260)</f>
        <v>0.0</v>
      </c>
      <c r="AJ6260" s="13" t="b">
        <f>IF(OR(AI6260="",AA6260=""),"",AI6260=AA6260)</f>
        <v>1</v>
      </c>
      <c r="AK6260" s="13" t="b">
        <f>IF(AI6260="","",AI6260&gt;60)</f>
        <v>0</v>
      </c>
      <c r="AL6260" s="13" t="b">
        <f>IF(OR(Y6260=TRUE,AH6260=""),TRUE,FALSE)</f>
        <v>0</v>
      </c>
      <c r="AM6260" s="13" t="b">
        <f>IF(AI6260="","",AI6260&lt;0)</f>
        <v>0</v>
      </c>
      <c r="AN6260" s="13" t="str">
        <f>IF(AH6260="","No inspection date",IF(AI6260&lt;0,"Negative chronology",IF(AI6260&lt;=30,"0-30",IF(AI6260&lt;=60,"31-60",IF(AI6260&lt;=90,"61-90",IF(AI6260&lt;=180,"91-180","181+"))))))</f>
        <v>0-30</v>
      </c>
      <c r="AO6260" s="13" t="str">
        <f>IF(OR(ISNUMBER(SEARCH("COMPLETED",K6260)),ISNUMBER(SEARCH("CLOSED",K6260))),"Closed/Completed","Other Active/Issued")</f>
        <v>Other Active/Issued</v>
      </c>
    </row>
    <row r="6261" spans="1:41">
      <c r="A6261" t="s">
        <v>30389</v>
      </c>
      <c r="B6261" t="s">
        <v>87</v>
      </c>
      <c r="D6261" t="s">
        <v>88</v>
      </c>
      <c r="F6261" t="s">
        <v>30390</v>
      </c>
      <c r="H6261" t="s">
        <v>10422</v>
      </c>
      <c r="I6261" t="s">
        <v>10422</v>
      </c>
      <c r="J6261" t="s">
        <v>93</v>
      </c>
      <c r="K6261" t="s">
        <v>93</v>
      </c>
      <c r="M6261" t="s">
        <v>30391</v>
      </c>
      <c r="N6261" s="9">
        <v>98133</v>
      </c>
      <c r="O6261" t="s">
        <v>30392</v>
      </c>
      <c r="P6261" s="10">
        <v>47.70524572</v>
      </c>
      <c r="Q6261" s="10">
        <v>-122.33176604</v>
      </c>
      <c r="R6261" t="s">
        <v>30393</v>
      </c>
      <c r="S6261" s="7">
        <v>11</v>
      </c>
      <c r="T6261" s="7">
        <v>2025</v>
      </c>
      <c r="U6261" s="7">
        <v>4</v>
      </c>
      <c r="V6261">
        <v>11</v>
      </c>
      <c r="W6261">
        <v>2025</v>
      </c>
      <c r="X6261">
        <v>4</v>
      </c>
      <c r="Y6261" t="b">
        <v>0</v>
      </c>
      <c r="Z6261" t="b">
        <v>0</v>
      </c>
      <c r="AA6261">
        <v>0</v>
      </c>
      <c r="AB6261">
        <v>5</v>
      </c>
      <c r="AC6261" t="b">
        <v>0</v>
      </c>
      <c r="AD6261" t="b">
        <v>1</v>
      </c>
      <c r="AE6261" t="b">
        <v>0</v>
      </c>
      <c r="AF6261" t="b">
        <v>1</v>
      </c>
      <c r="AG6261" s="11">
        <v>45973</v>
      </c>
      <c r="AH6261" s="11">
        <v>45973</v>
      </c>
      <c r="AI6261" s="12">
        <f>IF(OR(AG6261="",AH6261=""),"",AH6261-AG6261)</f>
        <v>0.0</v>
      </c>
      <c r="AJ6261" s="13" t="b">
        <f>IF(OR(AI6261="",AA6261=""),"",AI6261=AA6261)</f>
        <v>1</v>
      </c>
      <c r="AK6261" s="13" t="b">
        <f>IF(AI6261="","",AI6261&gt;60)</f>
        <v>0</v>
      </c>
      <c r="AL6261" s="13" t="b">
        <f>IF(OR(Y6261=TRUE,AH6261=""),TRUE,FALSE)</f>
        <v>0</v>
      </c>
      <c r="AM6261" s="13" t="b">
        <f>IF(AI6261="","",AI6261&lt;0)</f>
        <v>0</v>
      </c>
      <c r="AN6261" s="13" t="str">
        <f>IF(AH6261="","No inspection date",IF(AI6261&lt;0,"Negative chronology",IF(AI6261&lt;=30,"0-30",IF(AI6261&lt;=60,"31-60",IF(AI6261&lt;=90,"61-90",IF(AI6261&lt;=180,"91-180","181+"))))))</f>
        <v>0-30</v>
      </c>
      <c r="AO6261" s="13" t="str">
        <f>IF(OR(ISNUMBER(SEARCH("COMPLETED",K6261)),ISNUMBER(SEARCH("CLOSED",K6261))),"Closed/Completed","Other Active/Issued")</f>
        <v>Closed/Completed</v>
      </c>
    </row>
    <row r="6262" spans="1:41">
      <c r="A6262" t="s">
        <v>30394</v>
      </c>
      <c r="B6262" t="s">
        <v>87</v>
      </c>
      <c r="D6262" t="s">
        <v>88</v>
      </c>
      <c r="F6262" t="s">
        <v>30395</v>
      </c>
      <c r="H6262" t="s">
        <v>5520</v>
      </c>
      <c r="I6262" t="s">
        <v>5477</v>
      </c>
      <c r="J6262" t="s">
        <v>93</v>
      </c>
      <c r="K6262" t="s">
        <v>100</v>
      </c>
      <c r="M6262" t="s">
        <v>30175</v>
      </c>
      <c r="N6262" s="9">
        <v>98125</v>
      </c>
      <c r="O6262" t="s">
        <v>30396</v>
      </c>
      <c r="P6262" s="10">
        <v>47.71054901</v>
      </c>
      <c r="Q6262" s="10">
        <v>-122.32102873</v>
      </c>
      <c r="R6262" t="s">
        <v>30177</v>
      </c>
      <c r="S6262" s="7">
        <v>11</v>
      </c>
      <c r="T6262" s="7">
        <v>2025</v>
      </c>
      <c r="U6262" s="7">
        <v>4</v>
      </c>
      <c r="V6262">
        <v>10</v>
      </c>
      <c r="W6262">
        <v>2025</v>
      </c>
      <c r="X6262">
        <v>4</v>
      </c>
      <c r="Y6262" t="b">
        <v>0</v>
      </c>
      <c r="Z6262" t="b">
        <v>0</v>
      </c>
      <c r="AA6262">
        <v>-21</v>
      </c>
      <c r="AB6262">
        <v>5</v>
      </c>
      <c r="AC6262" t="b">
        <v>0</v>
      </c>
      <c r="AD6262" t="b">
        <v>1</v>
      </c>
      <c r="AE6262" t="b">
        <v>0</v>
      </c>
      <c r="AF6262" t="b">
        <v>1</v>
      </c>
      <c r="AG6262" s="11">
        <v>45975</v>
      </c>
      <c r="AH6262" s="11">
        <v>45954</v>
      </c>
      <c r="AI6262" s="12">
        <f>IF(OR(AG6262="",AH6262=""),"",AH6262-AG6262)</f>
        <v>-21.0</v>
      </c>
      <c r="AJ6262" s="13" t="b">
        <f>IF(OR(AI6262="",AA6262=""),"",AI6262=AA6262)</f>
        <v>1</v>
      </c>
      <c r="AK6262" s="13" t="b">
        <f>IF(AI6262="","",AI6262&gt;60)</f>
        <v>0</v>
      </c>
      <c r="AL6262" s="13" t="b">
        <f>IF(OR(Y6262=TRUE,AH6262=""),TRUE,FALSE)</f>
        <v>0</v>
      </c>
      <c r="AM6262" s="13" t="b">
        <f>IF(AI6262="","",AI6262&lt;0)</f>
        <v>1</v>
      </c>
      <c r="AN6262" s="13" t="str">
        <f>IF(AH6262="","No inspection date",IF(AI6262&lt;0,"Negative chronology",IF(AI6262&lt;=30,"0-30",IF(AI6262&lt;=60,"31-60",IF(AI6262&lt;=90,"61-90",IF(AI6262&lt;=180,"91-180","181+"))))))</f>
        <v>Negative chronology</v>
      </c>
      <c r="AO6262" s="13" t="str">
        <f>IF(OR(ISNUMBER(SEARCH("COMPLETED",K6262)),ISNUMBER(SEARCH("CLOSED",K6262))),"Closed/Completed","Other Active/Issued")</f>
        <v>Other Active/Issued</v>
      </c>
    </row>
    <row r="6263" spans="1:41">
      <c r="A6263" t="s">
        <v>30397</v>
      </c>
      <c r="B6263" t="s">
        <v>87</v>
      </c>
      <c r="D6263" t="s">
        <v>88</v>
      </c>
      <c r="F6263" t="s">
        <v>30398</v>
      </c>
      <c r="H6263" t="s">
        <v>5520</v>
      </c>
      <c r="I6263" t="s">
        <v>5477</v>
      </c>
      <c r="J6263" t="s">
        <v>93</v>
      </c>
      <c r="K6263" t="s">
        <v>93</v>
      </c>
      <c r="M6263" t="s">
        <v>30399</v>
      </c>
      <c r="N6263" s="9">
        <v>98105</v>
      </c>
      <c r="O6263" t="s">
        <v>30400</v>
      </c>
      <c r="P6263" s="10">
        <v>47.67099823</v>
      </c>
      <c r="Q6263" s="10">
        <v>-122.31394841</v>
      </c>
      <c r="R6263" t="s">
        <v>30401</v>
      </c>
      <c r="S6263" s="7">
        <v>11</v>
      </c>
      <c r="T6263" s="7">
        <v>2025</v>
      </c>
      <c r="U6263" s="7">
        <v>4</v>
      </c>
      <c r="V6263">
        <v>10</v>
      </c>
      <c r="W6263">
        <v>2025</v>
      </c>
      <c r="X6263">
        <v>4</v>
      </c>
      <c r="Y6263" t="b">
        <v>0</v>
      </c>
      <c r="Z6263" t="b">
        <v>0</v>
      </c>
      <c r="AA6263">
        <v>-21</v>
      </c>
      <c r="AB6263">
        <v>4</v>
      </c>
      <c r="AC6263" t="b">
        <v>0</v>
      </c>
      <c r="AD6263" t="b">
        <v>1</v>
      </c>
      <c r="AE6263" t="b">
        <v>0</v>
      </c>
      <c r="AF6263" t="b">
        <v>1</v>
      </c>
      <c r="AG6263" s="11">
        <v>45975</v>
      </c>
      <c r="AH6263" s="11">
        <v>45954</v>
      </c>
      <c r="AI6263" s="12">
        <f>IF(OR(AG6263="",AH6263=""),"",AH6263-AG6263)</f>
        <v>-21.0</v>
      </c>
      <c r="AJ6263" s="13" t="b">
        <f>IF(OR(AI6263="",AA6263=""),"",AI6263=AA6263)</f>
        <v>1</v>
      </c>
      <c r="AK6263" s="13" t="b">
        <f>IF(AI6263="","",AI6263&gt;60)</f>
        <v>0</v>
      </c>
      <c r="AL6263" s="13" t="b">
        <f>IF(OR(Y6263=TRUE,AH6263=""),TRUE,FALSE)</f>
        <v>0</v>
      </c>
      <c r="AM6263" s="13" t="b">
        <f>IF(AI6263="","",AI6263&lt;0)</f>
        <v>1</v>
      </c>
      <c r="AN6263" s="13" t="str">
        <f>IF(AH6263="","No inspection date",IF(AI6263&lt;0,"Negative chronology",IF(AI6263&lt;=30,"0-30",IF(AI6263&lt;=60,"31-60",IF(AI6263&lt;=90,"61-90",IF(AI6263&lt;=180,"91-180","181+"))))))</f>
        <v>Negative chronology</v>
      </c>
      <c r="AO6263" s="13" t="str">
        <f>IF(OR(ISNUMBER(SEARCH("COMPLETED",K6263)),ISNUMBER(SEARCH("CLOSED",K6263))),"Closed/Completed","Other Active/Issued")</f>
        <v>Closed/Completed</v>
      </c>
    </row>
    <row r="6264" spans="1:41">
      <c r="A6264" t="s">
        <v>30402</v>
      </c>
      <c r="B6264" t="s">
        <v>87</v>
      </c>
      <c r="D6264" t="s">
        <v>88</v>
      </c>
      <c r="F6264" t="s">
        <v>30403</v>
      </c>
      <c r="H6264" t="s">
        <v>6981</v>
      </c>
      <c r="I6264" t="s">
        <v>10586</v>
      </c>
      <c r="J6264" t="s">
        <v>93</v>
      </c>
      <c r="K6264" t="s">
        <v>115</v>
      </c>
      <c r="M6264" t="s">
        <v>30404</v>
      </c>
      <c r="O6264" t="s">
        <v>30405</v>
      </c>
      <c r="P6264" s="10">
        <v>47.58981993</v>
      </c>
      <c r="Q6264" s="10">
        <v>-122.31762714</v>
      </c>
      <c r="R6264" t="s">
        <v>30406</v>
      </c>
      <c r="S6264" s="7">
        <v>11</v>
      </c>
      <c r="T6264" s="7">
        <v>2025</v>
      </c>
      <c r="U6264" s="7">
        <v>4</v>
      </c>
      <c r="V6264">
        <v>11</v>
      </c>
      <c r="W6264">
        <v>2025</v>
      </c>
      <c r="X6264">
        <v>4</v>
      </c>
      <c r="Y6264" t="b">
        <v>0</v>
      </c>
      <c r="Z6264" t="b">
        <v>0</v>
      </c>
      <c r="AA6264">
        <v>-11</v>
      </c>
      <c r="AB6264">
        <v>2</v>
      </c>
      <c r="AC6264" t="b">
        <v>0</v>
      </c>
      <c r="AD6264" t="b">
        <v>1</v>
      </c>
      <c r="AE6264" t="b">
        <v>0</v>
      </c>
      <c r="AF6264" t="b">
        <v>1</v>
      </c>
      <c r="AG6264" s="11">
        <v>45979</v>
      </c>
      <c r="AH6264" s="11">
        <v>45968</v>
      </c>
      <c r="AI6264" s="12">
        <f>IF(OR(AG6264="",AH6264=""),"",AH6264-AG6264)</f>
        <v>-11.0</v>
      </c>
      <c r="AJ6264" s="13" t="b">
        <f>IF(OR(AI6264="",AA6264=""),"",AI6264=AA6264)</f>
        <v>1</v>
      </c>
      <c r="AK6264" s="13" t="b">
        <f>IF(AI6264="","",AI6264&gt;60)</f>
        <v>0</v>
      </c>
      <c r="AL6264" s="13" t="b">
        <f>IF(OR(Y6264=TRUE,AH6264=""),TRUE,FALSE)</f>
        <v>0</v>
      </c>
      <c r="AM6264" s="13" t="b">
        <f>IF(AI6264="","",AI6264&lt;0)</f>
        <v>1</v>
      </c>
      <c r="AN6264" s="13" t="str">
        <f>IF(AH6264="","No inspection date",IF(AI6264&lt;0,"Negative chronology",IF(AI6264&lt;=30,"0-30",IF(AI6264&lt;=60,"31-60",IF(AI6264&lt;=90,"61-90",IF(AI6264&lt;=180,"91-180","181+"))))))</f>
        <v>Negative chronology</v>
      </c>
      <c r="AO6264" s="13" t="str">
        <f>IF(OR(ISNUMBER(SEARCH("COMPLETED",K6264)),ISNUMBER(SEARCH("CLOSED",K6264))),"Closed/Completed","Other Active/Issued")</f>
        <v>Other Active/Issued</v>
      </c>
    </row>
    <row r="6265" spans="1:41">
      <c r="A6265" t="s">
        <v>30407</v>
      </c>
      <c r="B6265" t="s">
        <v>87</v>
      </c>
      <c r="D6265" t="s">
        <v>88</v>
      </c>
      <c r="F6265" t="s">
        <v>30408</v>
      </c>
      <c r="H6265" t="s">
        <v>6981</v>
      </c>
      <c r="K6265" t="s">
        <v>100</v>
      </c>
      <c r="M6265" t="s">
        <v>30409</v>
      </c>
      <c r="N6265" s="9">
        <v>98109</v>
      </c>
      <c r="O6265" t="s">
        <v>30410</v>
      </c>
      <c r="P6265" s="10">
        <v>47.62946514</v>
      </c>
      <c r="Q6265" s="10">
        <v>-122.35251894</v>
      </c>
      <c r="R6265" t="s">
        <v>30411</v>
      </c>
      <c r="S6265" s="7">
        <v>11</v>
      </c>
      <c r="T6265" s="7">
        <v>2025</v>
      </c>
      <c r="U6265" s="7">
        <v>4</v>
      </c>
      <c r="Y6265" t="b">
        <v>1</v>
      </c>
      <c r="Z6265" t="b">
        <v>1</v>
      </c>
      <c r="AB6265">
        <v>7</v>
      </c>
      <c r="AC6265" t="b">
        <v>0</v>
      </c>
      <c r="AD6265" t="b">
        <v>1</v>
      </c>
      <c r="AE6265" t="b">
        <v>0</v>
      </c>
      <c r="AF6265" t="b">
        <v>1</v>
      </c>
      <c r="AG6265" s="11">
        <v>45979</v>
      </c>
      <c r="AI6265" s="12">
        <f>IF(OR(AG6265="",AH6265=""),"",AH6265-AG6265)</f>
        <v/>
      </c>
      <c r="AJ6265" s="13">
        <f>IF(OR(AI6265="",AA6265=""),"",AI6265=AA6265)</f>
        <v/>
      </c>
      <c r="AK6265" s="13">
        <f>IF(AI6265="","",AI6265&gt;60)</f>
        <v/>
      </c>
      <c r="AL6265" s="13" t="b">
        <f>IF(OR(Y6265=TRUE,AH6265=""),TRUE,FALSE)</f>
        <v>1</v>
      </c>
      <c r="AM6265" s="13">
        <f>IF(AI6265="","",AI6265&lt;0)</f>
        <v/>
      </c>
      <c r="AN6265" s="13" t="str">
        <f>IF(AH6265="","No inspection date",IF(AI6265&lt;0,"Negative chronology",IF(AI6265&lt;=30,"0-30",IF(AI6265&lt;=60,"31-60",IF(AI6265&lt;=90,"61-90",IF(AI6265&lt;=180,"91-180","181+"))))))</f>
        <v>No inspection date</v>
      </c>
      <c r="AO6265" s="13" t="str">
        <f>IF(OR(ISNUMBER(SEARCH("COMPLETED",K6265)),ISNUMBER(SEARCH("CLOSED",K6265))),"Closed/Completed","Other Active/Issued")</f>
        <v>Other Active/Issued</v>
      </c>
    </row>
    <row r="6266" spans="1:41">
      <c r="A6266" t="s">
        <v>30412</v>
      </c>
      <c r="B6266" t="s">
        <v>87</v>
      </c>
      <c r="D6266" t="s">
        <v>88</v>
      </c>
      <c r="F6266" t="s">
        <v>6980</v>
      </c>
      <c r="H6266" t="s">
        <v>2788</v>
      </c>
      <c r="I6266" t="s">
        <v>2788</v>
      </c>
      <c r="J6266" t="s">
        <v>93</v>
      </c>
      <c r="K6266" t="s">
        <v>100</v>
      </c>
      <c r="M6266" t="s">
        <v>6982</v>
      </c>
      <c r="N6266" s="9">
        <v>98115</v>
      </c>
      <c r="O6266" t="s">
        <v>30413</v>
      </c>
      <c r="P6266" s="10">
        <v>47.67785706</v>
      </c>
      <c r="Q6266" s="10">
        <v>-122.32469416</v>
      </c>
      <c r="R6266" t="s">
        <v>6984</v>
      </c>
      <c r="S6266" s="7">
        <v>11</v>
      </c>
      <c r="T6266" s="7">
        <v>2025</v>
      </c>
      <c r="U6266" s="7">
        <v>4</v>
      </c>
      <c r="V6266">
        <v>11</v>
      </c>
      <c r="W6266">
        <v>2025</v>
      </c>
      <c r="X6266">
        <v>4</v>
      </c>
      <c r="Y6266" t="b">
        <v>0</v>
      </c>
      <c r="Z6266" t="b">
        <v>0</v>
      </c>
      <c r="AA6266">
        <v>0</v>
      </c>
      <c r="AB6266">
        <v>6</v>
      </c>
      <c r="AC6266" t="b">
        <v>0</v>
      </c>
      <c r="AD6266" t="b">
        <v>1</v>
      </c>
      <c r="AE6266" t="b">
        <v>0</v>
      </c>
      <c r="AF6266" t="b">
        <v>1</v>
      </c>
      <c r="AG6266" s="11">
        <v>45980</v>
      </c>
      <c r="AH6266" s="11">
        <v>45980</v>
      </c>
      <c r="AI6266" s="12">
        <f>IF(OR(AG6266="",AH6266=""),"",AH6266-AG6266)</f>
        <v>0.0</v>
      </c>
      <c r="AJ6266" s="13" t="b">
        <f>IF(OR(AI6266="",AA6266=""),"",AI6266=AA6266)</f>
        <v>1</v>
      </c>
      <c r="AK6266" s="13" t="b">
        <f>IF(AI6266="","",AI6266&gt;60)</f>
        <v>0</v>
      </c>
      <c r="AL6266" s="13" t="b">
        <f>IF(OR(Y6266=TRUE,AH6266=""),TRUE,FALSE)</f>
        <v>0</v>
      </c>
      <c r="AM6266" s="13" t="b">
        <f>IF(AI6266="","",AI6266&lt;0)</f>
        <v>0</v>
      </c>
      <c r="AN6266" s="13" t="str">
        <f>IF(AH6266="","No inspection date",IF(AI6266&lt;0,"Negative chronology",IF(AI6266&lt;=30,"0-30",IF(AI6266&lt;=60,"31-60",IF(AI6266&lt;=90,"61-90",IF(AI6266&lt;=180,"91-180","181+"))))))</f>
        <v>0-30</v>
      </c>
      <c r="AO6266" s="13" t="str">
        <f>IF(OR(ISNUMBER(SEARCH("COMPLETED",K6266)),ISNUMBER(SEARCH("CLOSED",K6266))),"Closed/Completed","Other Active/Issued")</f>
        <v>Other Active/Issued</v>
      </c>
    </row>
    <row r="6267" spans="1:41">
      <c r="A6267" t="s">
        <v>30414</v>
      </c>
      <c r="B6267" t="s">
        <v>87</v>
      </c>
      <c r="D6267" t="s">
        <v>88</v>
      </c>
      <c r="F6267" t="s">
        <v>30415</v>
      </c>
      <c r="H6267" t="s">
        <v>5532</v>
      </c>
      <c r="I6267" t="s">
        <v>14154</v>
      </c>
      <c r="J6267" t="s">
        <v>93</v>
      </c>
      <c r="K6267" t="s">
        <v>100</v>
      </c>
      <c r="M6267" t="s">
        <v>30416</v>
      </c>
      <c r="N6267" s="9">
        <v>98109</v>
      </c>
      <c r="O6267" t="s">
        <v>30417</v>
      </c>
      <c r="P6267" s="10">
        <v>47.63198146</v>
      </c>
      <c r="Q6267" s="10">
        <v>-122.35194662</v>
      </c>
      <c r="R6267" t="s">
        <v>30418</v>
      </c>
      <c r="S6267" s="7">
        <v>11</v>
      </c>
      <c r="T6267" s="7">
        <v>2025</v>
      </c>
      <c r="U6267" s="7">
        <v>4</v>
      </c>
      <c r="V6267">
        <v>11</v>
      </c>
      <c r="W6267">
        <v>2025</v>
      </c>
      <c r="X6267">
        <v>4</v>
      </c>
      <c r="Y6267" t="b">
        <v>0</v>
      </c>
      <c r="Z6267" t="b">
        <v>0</v>
      </c>
      <c r="AA6267">
        <v>-1</v>
      </c>
      <c r="AB6267">
        <v>7</v>
      </c>
      <c r="AC6267" t="b">
        <v>0</v>
      </c>
      <c r="AD6267" t="b">
        <v>1</v>
      </c>
      <c r="AE6267" t="b">
        <v>0</v>
      </c>
      <c r="AF6267" t="b">
        <v>1</v>
      </c>
      <c r="AG6267" s="11">
        <v>45986</v>
      </c>
      <c r="AH6267" s="11">
        <v>45985</v>
      </c>
      <c r="AI6267" s="12">
        <f>IF(OR(AG6267="",AH6267=""),"",AH6267-AG6267)</f>
        <v>-1.0</v>
      </c>
      <c r="AJ6267" s="13" t="b">
        <f>IF(OR(AI6267="",AA6267=""),"",AI6267=AA6267)</f>
        <v>1</v>
      </c>
      <c r="AK6267" s="13" t="b">
        <f>IF(AI6267="","",AI6267&gt;60)</f>
        <v>0</v>
      </c>
      <c r="AL6267" s="13" t="b">
        <f>IF(OR(Y6267=TRUE,AH6267=""),TRUE,FALSE)</f>
        <v>0</v>
      </c>
      <c r="AM6267" s="13" t="b">
        <f>IF(AI6267="","",AI6267&lt;0)</f>
        <v>1</v>
      </c>
      <c r="AN6267" s="13" t="str">
        <f>IF(AH6267="","No inspection date",IF(AI6267&lt;0,"Negative chronology",IF(AI6267&lt;=30,"0-30",IF(AI6267&lt;=60,"31-60",IF(AI6267&lt;=90,"61-90",IF(AI6267&lt;=180,"91-180","181+"))))))</f>
        <v>Negative chronology</v>
      </c>
      <c r="AO6267" s="13" t="str">
        <f>IF(OR(ISNUMBER(SEARCH("COMPLETED",K6267)),ISNUMBER(SEARCH("CLOSED",K6267))),"Closed/Completed","Other Active/Issued")</f>
        <v>Other Active/Issued</v>
      </c>
    </row>
    <row r="6268" spans="1:41">
      <c r="A6268" t="s">
        <v>30419</v>
      </c>
      <c r="B6268" t="s">
        <v>87</v>
      </c>
      <c r="D6268" t="s">
        <v>88</v>
      </c>
      <c r="F6268" t="s">
        <v>30420</v>
      </c>
      <c r="H6268" t="s">
        <v>5538</v>
      </c>
      <c r="I6268" t="s">
        <v>5532</v>
      </c>
      <c r="J6268" t="s">
        <v>93</v>
      </c>
      <c r="K6268" t="s">
        <v>100</v>
      </c>
      <c r="M6268" t="s">
        <v>19877</v>
      </c>
      <c r="N6268" s="9">
        <v>98144</v>
      </c>
      <c r="O6268" t="s">
        <v>30421</v>
      </c>
      <c r="P6268" s="10">
        <v>47.5721643</v>
      </c>
      <c r="Q6268" s="10">
        <v>-122.29301472</v>
      </c>
      <c r="R6268" t="s">
        <v>19879</v>
      </c>
      <c r="S6268" s="7">
        <v>11</v>
      </c>
      <c r="T6268" s="7">
        <v>2025</v>
      </c>
      <c r="U6268" s="7">
        <v>4</v>
      </c>
      <c r="V6268">
        <v>11</v>
      </c>
      <c r="W6268">
        <v>2025</v>
      </c>
      <c r="X6268">
        <v>4</v>
      </c>
      <c r="Y6268" t="b">
        <v>0</v>
      </c>
      <c r="Z6268" t="b">
        <v>0</v>
      </c>
      <c r="AA6268">
        <v>-1</v>
      </c>
      <c r="AB6268">
        <v>2</v>
      </c>
      <c r="AC6268" t="b">
        <v>0</v>
      </c>
      <c r="AD6268" t="b">
        <v>1</v>
      </c>
      <c r="AE6268" t="b">
        <v>0</v>
      </c>
      <c r="AF6268" t="b">
        <v>1</v>
      </c>
      <c r="AG6268" s="11">
        <v>45987</v>
      </c>
      <c r="AH6268" s="11">
        <v>45986</v>
      </c>
      <c r="AI6268" s="12">
        <f>IF(OR(AG6268="",AH6268=""),"",AH6268-AG6268)</f>
        <v>-1.0</v>
      </c>
      <c r="AJ6268" s="13" t="b">
        <f>IF(OR(AI6268="",AA6268=""),"",AI6268=AA6268)</f>
        <v>1</v>
      </c>
      <c r="AK6268" s="13" t="b">
        <f>IF(AI6268="","",AI6268&gt;60)</f>
        <v>0</v>
      </c>
      <c r="AL6268" s="13" t="b">
        <f>IF(OR(Y6268=TRUE,AH6268=""),TRUE,FALSE)</f>
        <v>0</v>
      </c>
      <c r="AM6268" s="13" t="b">
        <f>IF(AI6268="","",AI6268&lt;0)</f>
        <v>1</v>
      </c>
      <c r="AN6268" s="13" t="str">
        <f>IF(AH6268="","No inspection date",IF(AI6268&lt;0,"Negative chronology",IF(AI6268&lt;=30,"0-30",IF(AI6268&lt;=60,"31-60",IF(AI6268&lt;=90,"61-90",IF(AI6268&lt;=180,"91-180","181+"))))))</f>
        <v>Negative chronology</v>
      </c>
      <c r="AO6268" s="13" t="str">
        <f>IF(OR(ISNUMBER(SEARCH("COMPLETED",K6268)),ISNUMBER(SEARCH("CLOSED",K6268))),"Closed/Completed","Other Active/Issued")</f>
        <v>Other Active/Issued</v>
      </c>
    </row>
    <row r="6269" spans="1:41">
      <c r="A6269" t="s">
        <v>30422</v>
      </c>
      <c r="B6269" t="s">
        <v>87</v>
      </c>
      <c r="D6269" t="s">
        <v>88</v>
      </c>
      <c r="F6269" t="s">
        <v>30423</v>
      </c>
      <c r="H6269" t="s">
        <v>5571</v>
      </c>
      <c r="I6269" t="s">
        <v>5532</v>
      </c>
      <c r="J6269" t="s">
        <v>93</v>
      </c>
      <c r="K6269" t="s">
        <v>115</v>
      </c>
      <c r="M6269" t="s">
        <v>24186</v>
      </c>
      <c r="N6269" s="9">
        <v>98125</v>
      </c>
      <c r="O6269" t="s">
        <v>30424</v>
      </c>
      <c r="P6269" s="10">
        <v>47.72098373</v>
      </c>
      <c r="Q6269" s="10">
        <v>-122.31229462</v>
      </c>
      <c r="R6269" t="s">
        <v>24188</v>
      </c>
      <c r="S6269" s="7">
        <v>12</v>
      </c>
      <c r="T6269" s="7">
        <v>2025</v>
      </c>
      <c r="U6269" s="7">
        <v>4</v>
      </c>
      <c r="V6269">
        <v>11</v>
      </c>
      <c r="W6269">
        <v>2025</v>
      </c>
      <c r="X6269">
        <v>4</v>
      </c>
      <c r="Y6269" t="b">
        <v>0</v>
      </c>
      <c r="Z6269" t="b">
        <v>0</v>
      </c>
      <c r="AA6269">
        <v>-9</v>
      </c>
      <c r="AB6269">
        <v>5</v>
      </c>
      <c r="AC6269" t="b">
        <v>0</v>
      </c>
      <c r="AD6269" t="b">
        <v>1</v>
      </c>
      <c r="AE6269" t="b">
        <v>0</v>
      </c>
      <c r="AF6269" t="b">
        <v>1</v>
      </c>
      <c r="AG6269" s="11">
        <v>45995</v>
      </c>
      <c r="AH6269" s="11">
        <v>45986</v>
      </c>
      <c r="AI6269" s="12">
        <f>IF(OR(AG6269="",AH6269=""),"",AH6269-AG6269)</f>
        <v>-9.0</v>
      </c>
      <c r="AJ6269" s="13" t="b">
        <f>IF(OR(AI6269="",AA6269=""),"",AI6269=AA6269)</f>
        <v>1</v>
      </c>
      <c r="AK6269" s="13" t="b">
        <f>IF(AI6269="","",AI6269&gt;60)</f>
        <v>0</v>
      </c>
      <c r="AL6269" s="13" t="b">
        <f>IF(OR(Y6269=TRUE,AH6269=""),TRUE,FALSE)</f>
        <v>0</v>
      </c>
      <c r="AM6269" s="13" t="b">
        <f>IF(AI6269="","",AI6269&lt;0)</f>
        <v>1</v>
      </c>
      <c r="AN6269" s="13" t="str">
        <f>IF(AH6269="","No inspection date",IF(AI6269&lt;0,"Negative chronology",IF(AI6269&lt;=30,"0-30",IF(AI6269&lt;=60,"31-60",IF(AI6269&lt;=90,"61-90",IF(AI6269&lt;=180,"91-180","181+"))))))</f>
        <v>Negative chronology</v>
      </c>
      <c r="AO6269" s="13" t="str">
        <f>IF(OR(ISNUMBER(SEARCH("COMPLETED",K6269)),ISNUMBER(SEARCH("CLOSED",K6269))),"Closed/Completed","Other Active/Issued")</f>
        <v>Other Active/Issued</v>
      </c>
    </row>
    <row r="6270" spans="1:41">
      <c r="A6270" t="s">
        <v>30425</v>
      </c>
      <c r="B6270" t="s">
        <v>87</v>
      </c>
      <c r="D6270" t="s">
        <v>88</v>
      </c>
      <c r="F6270" t="s">
        <v>30426</v>
      </c>
      <c r="H6270" t="s">
        <v>7002</v>
      </c>
      <c r="I6270" t="s">
        <v>5577</v>
      </c>
      <c r="J6270" t="s">
        <v>93</v>
      </c>
      <c r="K6270" t="s">
        <v>100</v>
      </c>
      <c r="M6270" t="s">
        <v>30427</v>
      </c>
      <c r="N6270" s="9">
        <v>98144</v>
      </c>
      <c r="O6270" t="s">
        <v>30428</v>
      </c>
      <c r="P6270" s="10">
        <v>47.57872144</v>
      </c>
      <c r="Q6270" s="10">
        <v>-122.30056341</v>
      </c>
      <c r="R6270" t="s">
        <v>30429</v>
      </c>
      <c r="S6270" s="7">
        <v>12</v>
      </c>
      <c r="T6270" s="7">
        <v>2025</v>
      </c>
      <c r="U6270" s="7">
        <v>4</v>
      </c>
      <c r="V6270">
        <v>12</v>
      </c>
      <c r="W6270">
        <v>2025</v>
      </c>
      <c r="X6270">
        <v>4</v>
      </c>
      <c r="Y6270" t="b">
        <v>0</v>
      </c>
      <c r="Z6270" t="b">
        <v>0</v>
      </c>
      <c r="AA6270">
        <v>-4</v>
      </c>
      <c r="AB6270">
        <v>2</v>
      </c>
      <c r="AC6270" t="b">
        <v>0</v>
      </c>
      <c r="AD6270" t="b">
        <v>1</v>
      </c>
      <c r="AE6270" t="b">
        <v>0</v>
      </c>
      <c r="AF6270" t="b">
        <v>1</v>
      </c>
      <c r="AG6270" s="11">
        <v>46000</v>
      </c>
      <c r="AH6270" s="11">
        <v>45996</v>
      </c>
      <c r="AI6270" s="12">
        <f>IF(OR(AG6270="",AH6270=""),"",AH6270-AG6270)</f>
        <v>-4.0</v>
      </c>
      <c r="AJ6270" s="13" t="b">
        <f>IF(OR(AI6270="",AA6270=""),"",AI6270=AA6270)</f>
        <v>1</v>
      </c>
      <c r="AK6270" s="13" t="b">
        <f>IF(AI6270="","",AI6270&gt;60)</f>
        <v>0</v>
      </c>
      <c r="AL6270" s="13" t="b">
        <f>IF(OR(Y6270=TRUE,AH6270=""),TRUE,FALSE)</f>
        <v>0</v>
      </c>
      <c r="AM6270" s="13" t="b">
        <f>IF(AI6270="","",AI6270&lt;0)</f>
        <v>1</v>
      </c>
      <c r="AN6270" s="13" t="str">
        <f>IF(AH6270="","No inspection date",IF(AI6270&lt;0,"Negative chronology",IF(AI6270&lt;=30,"0-30",IF(AI6270&lt;=60,"31-60",IF(AI6270&lt;=90,"61-90",IF(AI6270&lt;=180,"91-180","181+"))))))</f>
        <v>Negative chronology</v>
      </c>
      <c r="AO6270" s="13" t="str">
        <f>IF(OR(ISNUMBER(SEARCH("COMPLETED",K6270)),ISNUMBER(SEARCH("CLOSED",K6270))),"Closed/Completed","Other Active/Issued")</f>
        <v>Other Active/Issued</v>
      </c>
    </row>
    <row r="6271" spans="1:41">
      <c r="A6271" t="s">
        <v>30430</v>
      </c>
      <c r="B6271" t="s">
        <v>87</v>
      </c>
      <c r="D6271" t="s">
        <v>88</v>
      </c>
      <c r="F6271" t="s">
        <v>6116</v>
      </c>
      <c r="H6271" t="s">
        <v>7002</v>
      </c>
      <c r="I6271" t="s">
        <v>10621</v>
      </c>
      <c r="J6271" t="s">
        <v>137</v>
      </c>
      <c r="K6271" t="s">
        <v>93</v>
      </c>
      <c r="M6271" t="s">
        <v>30431</v>
      </c>
      <c r="N6271" s="9">
        <v>98118</v>
      </c>
      <c r="O6271" t="s">
        <v>30432</v>
      </c>
      <c r="P6271" s="10">
        <v>47.54316703</v>
      </c>
      <c r="Q6271" s="10">
        <v>-122.27023263</v>
      </c>
      <c r="R6271" t="s">
        <v>30433</v>
      </c>
      <c r="S6271" s="7">
        <v>12</v>
      </c>
      <c r="T6271" s="7">
        <v>2025</v>
      </c>
      <c r="U6271" s="7">
        <v>4</v>
      </c>
      <c r="V6271">
        <v>12</v>
      </c>
      <c r="W6271">
        <v>2025</v>
      </c>
      <c r="X6271">
        <v>4</v>
      </c>
      <c r="Y6271" t="b">
        <v>0</v>
      </c>
      <c r="Z6271" t="b">
        <v>0</v>
      </c>
      <c r="AA6271">
        <v>8</v>
      </c>
      <c r="AB6271">
        <v>2</v>
      </c>
      <c r="AC6271" t="b">
        <v>0</v>
      </c>
      <c r="AD6271" t="b">
        <v>1</v>
      </c>
      <c r="AE6271" t="b">
        <v>0</v>
      </c>
      <c r="AF6271" t="b">
        <v>1</v>
      </c>
      <c r="AG6271" s="11">
        <v>46000</v>
      </c>
      <c r="AH6271" s="11">
        <v>46008</v>
      </c>
      <c r="AI6271" s="12">
        <f>IF(OR(AG6271="",AH6271=""),"",AH6271-AG6271)</f>
        <v>8.0</v>
      </c>
      <c r="AJ6271" s="13" t="b">
        <f>IF(OR(AI6271="",AA6271=""),"",AI6271=AA6271)</f>
        <v>1</v>
      </c>
      <c r="AK6271" s="13" t="b">
        <f>IF(AI6271="","",AI6271&gt;60)</f>
        <v>0</v>
      </c>
      <c r="AL6271" s="13" t="b">
        <f>IF(OR(Y6271=TRUE,AH6271=""),TRUE,FALSE)</f>
        <v>0</v>
      </c>
      <c r="AM6271" s="13" t="b">
        <f>IF(AI6271="","",AI6271&lt;0)</f>
        <v>0</v>
      </c>
      <c r="AN6271" s="13" t="str">
        <f>IF(AH6271="","No inspection date",IF(AI6271&lt;0,"Negative chronology",IF(AI6271&lt;=30,"0-30",IF(AI6271&lt;=60,"31-60",IF(AI6271&lt;=90,"61-90",IF(AI6271&lt;=180,"91-180","181+"))))))</f>
        <v>0-30</v>
      </c>
      <c r="AO6271" s="13" t="str">
        <f>IF(OR(ISNUMBER(SEARCH("COMPLETED",K6271)),ISNUMBER(SEARCH("CLOSED",K6271))),"Closed/Completed","Other Active/Issued")</f>
        <v>Closed/Completed</v>
      </c>
    </row>
    <row r="6272" spans="1:41">
      <c r="A6272" t="s">
        <v>30434</v>
      </c>
      <c r="B6272" t="s">
        <v>87</v>
      </c>
      <c r="D6272" t="s">
        <v>88</v>
      </c>
      <c r="F6272" t="s">
        <v>30435</v>
      </c>
      <c r="H6272" t="s">
        <v>7018</v>
      </c>
      <c r="I6272" t="s">
        <v>5615</v>
      </c>
      <c r="J6272" t="s">
        <v>137</v>
      </c>
      <c r="K6272" t="s">
        <v>93</v>
      </c>
      <c r="M6272" t="s">
        <v>6238</v>
      </c>
      <c r="N6272" s="9">
        <v>98101</v>
      </c>
      <c r="O6272" t="s">
        <v>30436</v>
      </c>
      <c r="P6272" s="10">
        <v>47.60892711</v>
      </c>
      <c r="Q6272" s="10">
        <v>-122.32897271</v>
      </c>
      <c r="R6272" t="s">
        <v>6240</v>
      </c>
      <c r="S6272" s="7">
        <v>12</v>
      </c>
      <c r="T6272" s="7">
        <v>2025</v>
      </c>
      <c r="U6272" s="7">
        <v>4</v>
      </c>
      <c r="V6272">
        <v>12</v>
      </c>
      <c r="W6272">
        <v>2025</v>
      </c>
      <c r="X6272">
        <v>4</v>
      </c>
      <c r="Y6272" t="b">
        <v>0</v>
      </c>
      <c r="Z6272" t="b">
        <v>0</v>
      </c>
      <c r="AA6272">
        <v>20</v>
      </c>
      <c r="AB6272">
        <v>7</v>
      </c>
      <c r="AC6272" t="b">
        <v>0</v>
      </c>
      <c r="AD6272" t="b">
        <v>1</v>
      </c>
      <c r="AE6272" t="b">
        <v>0</v>
      </c>
      <c r="AF6272" t="b">
        <v>1</v>
      </c>
      <c r="AG6272" s="11">
        <v>46001</v>
      </c>
      <c r="AH6272" s="11">
        <v>46021</v>
      </c>
      <c r="AI6272" s="12">
        <f>IF(OR(AG6272="",AH6272=""),"",AH6272-AG6272)</f>
        <v>20.0</v>
      </c>
      <c r="AJ6272" s="13" t="b">
        <f>IF(OR(AI6272="",AA6272=""),"",AI6272=AA6272)</f>
        <v>1</v>
      </c>
      <c r="AK6272" s="13" t="b">
        <f>IF(AI6272="","",AI6272&gt;60)</f>
        <v>0</v>
      </c>
      <c r="AL6272" s="13" t="b">
        <f>IF(OR(Y6272=TRUE,AH6272=""),TRUE,FALSE)</f>
        <v>0</v>
      </c>
      <c r="AM6272" s="13" t="b">
        <f>IF(AI6272="","",AI6272&lt;0)</f>
        <v>0</v>
      </c>
      <c r="AN6272" s="13" t="str">
        <f>IF(AH6272="","No inspection date",IF(AI6272&lt;0,"Negative chronology",IF(AI6272&lt;=30,"0-30",IF(AI6272&lt;=60,"31-60",IF(AI6272&lt;=90,"61-90",IF(AI6272&lt;=180,"91-180","181+"))))))</f>
        <v>0-30</v>
      </c>
      <c r="AO6272" s="13" t="str">
        <f>IF(OR(ISNUMBER(SEARCH("COMPLETED",K6272)),ISNUMBER(SEARCH("CLOSED",K6272))),"Closed/Completed","Other Active/Issued")</f>
        <v>Closed/Completed</v>
      </c>
    </row>
    <row r="6273" spans="1:41">
      <c r="A6273" t="s">
        <v>30437</v>
      </c>
      <c r="B6273" t="s">
        <v>87</v>
      </c>
      <c r="D6273" t="s">
        <v>88</v>
      </c>
      <c r="F6273" t="s">
        <v>30438</v>
      </c>
      <c r="H6273" t="s">
        <v>15008</v>
      </c>
      <c r="I6273" t="s">
        <v>5555</v>
      </c>
      <c r="J6273" t="s">
        <v>93</v>
      </c>
      <c r="K6273" t="s">
        <v>100</v>
      </c>
      <c r="M6273" t="s">
        <v>30439</v>
      </c>
      <c r="O6273" t="s">
        <v>30440</v>
      </c>
      <c r="P6273" s="10">
        <v>47.66451684</v>
      </c>
      <c r="Q6273" s="10">
        <v>-122.30749686</v>
      </c>
      <c r="R6273" t="s">
        <v>30441</v>
      </c>
      <c r="S6273" s="7">
        <v>12</v>
      </c>
      <c r="T6273" s="7">
        <v>2025</v>
      </c>
      <c r="U6273" s="7">
        <v>4</v>
      </c>
      <c r="V6273">
        <v>12</v>
      </c>
      <c r="W6273">
        <v>2025</v>
      </c>
      <c r="X6273">
        <v>4</v>
      </c>
      <c r="Y6273" t="b">
        <v>0</v>
      </c>
      <c r="Z6273" t="b">
        <v>0</v>
      </c>
      <c r="AA6273">
        <v>-12</v>
      </c>
      <c r="AB6273">
        <v>4</v>
      </c>
      <c r="AC6273" t="b">
        <v>0</v>
      </c>
      <c r="AD6273" t="b">
        <v>1</v>
      </c>
      <c r="AE6273" t="b">
        <v>0</v>
      </c>
      <c r="AF6273" t="b">
        <v>1</v>
      </c>
      <c r="AG6273" s="11">
        <v>46006</v>
      </c>
      <c r="AH6273" s="11">
        <v>45994</v>
      </c>
      <c r="AI6273" s="12">
        <f>IF(OR(AG6273="",AH6273=""),"",AH6273-AG6273)</f>
        <v>-12.0</v>
      </c>
      <c r="AJ6273" s="13" t="b">
        <f>IF(OR(AI6273="",AA6273=""),"",AI6273=AA6273)</f>
        <v>1</v>
      </c>
      <c r="AK6273" s="13" t="b">
        <f>IF(AI6273="","",AI6273&gt;60)</f>
        <v>0</v>
      </c>
      <c r="AL6273" s="13" t="b">
        <f>IF(OR(Y6273=TRUE,AH6273=""),TRUE,FALSE)</f>
        <v>0</v>
      </c>
      <c r="AM6273" s="13" t="b">
        <f>IF(AI6273="","",AI6273&lt;0)</f>
        <v>1</v>
      </c>
      <c r="AN6273" s="13" t="str">
        <f>IF(AH6273="","No inspection date",IF(AI6273&lt;0,"Negative chronology",IF(AI6273&lt;=30,"0-30",IF(AI6273&lt;=60,"31-60",IF(AI6273&lt;=90,"61-90",IF(AI6273&lt;=180,"91-180","181+"))))))</f>
        <v>Negative chronology</v>
      </c>
      <c r="AO6273" s="13" t="str">
        <f>IF(OR(ISNUMBER(SEARCH("COMPLETED",K6273)),ISNUMBER(SEARCH("CLOSED",K6273))),"Closed/Completed","Other Active/Issued")</f>
        <v>Other Active/Issued</v>
      </c>
    </row>
    <row r="6274" spans="1:41">
      <c r="A6274" t="s">
        <v>30442</v>
      </c>
      <c r="B6274" t="s">
        <v>87</v>
      </c>
      <c r="D6274" t="s">
        <v>88</v>
      </c>
      <c r="F6274" t="s">
        <v>30443</v>
      </c>
      <c r="H6274" t="s">
        <v>10621</v>
      </c>
      <c r="I6274" t="s">
        <v>5583</v>
      </c>
      <c r="J6274" t="s">
        <v>93</v>
      </c>
      <c r="K6274" t="s">
        <v>100</v>
      </c>
      <c r="M6274" t="s">
        <v>30444</v>
      </c>
      <c r="N6274" s="9">
        <v>98122</v>
      </c>
      <c r="O6274" t="s">
        <v>30445</v>
      </c>
      <c r="P6274" s="10">
        <v>47.60336028</v>
      </c>
      <c r="Q6274" s="10">
        <v>-122.3171887</v>
      </c>
      <c r="R6274" t="s">
        <v>30446</v>
      </c>
      <c r="S6274" s="7">
        <v>12</v>
      </c>
      <c r="T6274" s="7">
        <v>2025</v>
      </c>
      <c r="U6274" s="7">
        <v>4</v>
      </c>
      <c r="V6274">
        <v>12</v>
      </c>
      <c r="W6274">
        <v>2025</v>
      </c>
      <c r="X6274">
        <v>4</v>
      </c>
      <c r="Y6274" t="b">
        <v>0</v>
      </c>
      <c r="Z6274" t="b">
        <v>0</v>
      </c>
      <c r="AA6274">
        <v>-5</v>
      </c>
      <c r="AB6274">
        <v>2</v>
      </c>
      <c r="AC6274" t="b">
        <v>0</v>
      </c>
      <c r="AD6274" t="b">
        <v>1</v>
      </c>
      <c r="AE6274" t="b">
        <v>0</v>
      </c>
      <c r="AF6274" t="b">
        <v>1</v>
      </c>
      <c r="AG6274" s="11">
        <v>46008</v>
      </c>
      <c r="AH6274" s="11">
        <v>46003</v>
      </c>
      <c r="AI6274" s="12">
        <f>IF(OR(AG6274="",AH6274=""),"",AH6274-AG6274)</f>
        <v>-5.0</v>
      </c>
      <c r="AJ6274" s="13" t="b">
        <f>IF(OR(AI6274="",AA6274=""),"",AI6274=AA6274)</f>
        <v>1</v>
      </c>
      <c r="AK6274" s="13" t="b">
        <f>IF(AI6274="","",AI6274&gt;60)</f>
        <v>0</v>
      </c>
      <c r="AL6274" s="13" t="b">
        <f>IF(OR(Y6274=TRUE,AH6274=""),TRUE,FALSE)</f>
        <v>0</v>
      </c>
      <c r="AM6274" s="13" t="b">
        <f>IF(AI6274="","",AI6274&lt;0)</f>
        <v>1</v>
      </c>
      <c r="AN6274" s="13" t="str">
        <f>IF(AH6274="","No inspection date",IF(AI6274&lt;0,"Negative chronology",IF(AI6274&lt;=30,"0-30",IF(AI6274&lt;=60,"31-60",IF(AI6274&lt;=90,"61-90",IF(AI6274&lt;=180,"91-180","181+"))))))</f>
        <v>Negative chronology</v>
      </c>
      <c r="AO6274" s="13" t="str">
        <f>IF(OR(ISNUMBER(SEARCH("COMPLETED",K6274)),ISNUMBER(SEARCH("CLOSED",K6274))),"Closed/Completed","Other Active/Issued")</f>
        <v>Other Active/Issued</v>
      </c>
    </row>
    <row r="6275" spans="1:41">
      <c r="A6275" t="s">
        <v>30447</v>
      </c>
      <c r="B6275" t="s">
        <v>87</v>
      </c>
      <c r="D6275" t="s">
        <v>88</v>
      </c>
      <c r="F6275" t="s">
        <v>30448</v>
      </c>
      <c r="H6275" t="s">
        <v>5594</v>
      </c>
      <c r="K6275" t="s">
        <v>115</v>
      </c>
      <c r="M6275" t="s">
        <v>30449</v>
      </c>
      <c r="N6275" s="9">
        <v>98108</v>
      </c>
      <c r="O6275" t="s">
        <v>30450</v>
      </c>
      <c r="P6275" s="10">
        <v>47.54466479</v>
      </c>
      <c r="Q6275" s="10">
        <v>-122.30107437</v>
      </c>
      <c r="R6275" t="s">
        <v>30451</v>
      </c>
      <c r="S6275" s="7">
        <v>12</v>
      </c>
      <c r="T6275" s="7">
        <v>2025</v>
      </c>
      <c r="U6275" s="7">
        <v>4</v>
      </c>
      <c r="Y6275" t="b">
        <v>1</v>
      </c>
      <c r="Z6275" t="b">
        <v>1</v>
      </c>
      <c r="AB6275">
        <v>2</v>
      </c>
      <c r="AC6275" t="b">
        <v>0</v>
      </c>
      <c r="AD6275" t="b">
        <v>1</v>
      </c>
      <c r="AE6275" t="b">
        <v>0</v>
      </c>
      <c r="AF6275" t="b">
        <v>1</v>
      </c>
      <c r="AG6275" s="11">
        <v>46009</v>
      </c>
      <c r="AI6275" s="12">
        <f>IF(OR(AG6275="",AH6275=""),"",AH6275-AG6275)</f>
        <v/>
      </c>
      <c r="AJ6275" s="13">
        <f>IF(OR(AI6275="",AA6275=""),"",AI6275=AA6275)</f>
        <v/>
      </c>
      <c r="AK6275" s="13">
        <f>IF(AI6275="","",AI6275&gt;60)</f>
        <v/>
      </c>
      <c r="AL6275" s="13" t="b">
        <f>IF(OR(Y6275=TRUE,AH6275=""),TRUE,FALSE)</f>
        <v>1</v>
      </c>
      <c r="AM6275" s="13">
        <f>IF(AI6275="","",AI6275&lt;0)</f>
        <v/>
      </c>
      <c r="AN6275" s="13" t="str">
        <f>IF(AH6275="","No inspection date",IF(AI6275&lt;0,"Negative chronology",IF(AI6275&lt;=30,"0-30",IF(AI6275&lt;=60,"31-60",IF(AI6275&lt;=90,"61-90",IF(AI6275&lt;=180,"91-180","181+"))))))</f>
        <v>No inspection date</v>
      </c>
      <c r="AO6275" s="13" t="str">
        <f>IF(OR(ISNUMBER(SEARCH("COMPLETED",K6275)),ISNUMBER(SEARCH("CLOSED",K6275))),"Closed/Completed","Other Active/Issued")</f>
        <v>Other Active/Issued</v>
      </c>
    </row>
    <row r="6276" spans="1:41">
      <c r="A6276" t="s">
        <v>30452</v>
      </c>
      <c r="B6276" t="s">
        <v>87</v>
      </c>
      <c r="D6276" t="s">
        <v>88</v>
      </c>
      <c r="F6276" t="s">
        <v>30453</v>
      </c>
      <c r="H6276" t="s">
        <v>10676</v>
      </c>
      <c r="I6276" t="s">
        <v>7018</v>
      </c>
      <c r="J6276" t="s">
        <v>93</v>
      </c>
      <c r="K6276" t="s">
        <v>1745</v>
      </c>
      <c r="M6276" t="s">
        <v>30454</v>
      </c>
      <c r="N6276" s="9">
        <v>98122</v>
      </c>
      <c r="O6276" t="s">
        <v>30455</v>
      </c>
      <c r="P6276" s="10">
        <v>47.61870983</v>
      </c>
      <c r="Q6276" s="10">
        <v>-122.30809871</v>
      </c>
      <c r="R6276" t="s">
        <v>30456</v>
      </c>
      <c r="S6276" s="7">
        <v>12</v>
      </c>
      <c r="T6276" s="7">
        <v>2025</v>
      </c>
      <c r="U6276" s="7">
        <v>4</v>
      </c>
      <c r="V6276">
        <v>12</v>
      </c>
      <c r="W6276">
        <v>2025</v>
      </c>
      <c r="X6276">
        <v>4</v>
      </c>
      <c r="Y6276" t="b">
        <v>0</v>
      </c>
      <c r="Z6276" t="b">
        <v>0</v>
      </c>
      <c r="AA6276">
        <v>-13</v>
      </c>
      <c r="AB6276">
        <v>3</v>
      </c>
      <c r="AC6276" t="b">
        <v>0</v>
      </c>
      <c r="AD6276" t="b">
        <v>1</v>
      </c>
      <c r="AE6276" t="b">
        <v>0</v>
      </c>
      <c r="AF6276" t="b">
        <v>1</v>
      </c>
      <c r="AG6276" s="11">
        <v>46014</v>
      </c>
      <c r="AH6276" s="11">
        <v>46001</v>
      </c>
      <c r="AI6276" s="12">
        <f>IF(OR(AG6276="",AH6276=""),"",AH6276-AG6276)</f>
        <v>-13.0</v>
      </c>
      <c r="AJ6276" s="13" t="b">
        <f>IF(OR(AI6276="",AA6276=""),"",AI6276=AA6276)</f>
        <v>1</v>
      </c>
      <c r="AK6276" s="13" t="b">
        <f>IF(AI6276="","",AI6276&gt;60)</f>
        <v>0</v>
      </c>
      <c r="AL6276" s="13" t="b">
        <f>IF(OR(Y6276=TRUE,AH6276=""),TRUE,FALSE)</f>
        <v>0</v>
      </c>
      <c r="AM6276" s="13" t="b">
        <f>IF(AI6276="","",AI6276&lt;0)</f>
        <v>1</v>
      </c>
      <c r="AN6276" s="13" t="str">
        <f>IF(AH6276="","No inspection date",IF(AI6276&lt;0,"Negative chronology",IF(AI6276&lt;=30,"0-30",IF(AI6276&lt;=60,"31-60",IF(AI6276&lt;=90,"61-90",IF(AI6276&lt;=180,"91-180","181+"))))))</f>
        <v>Negative chronology</v>
      </c>
      <c r="AO6276" s="13" t="str">
        <f>IF(OR(ISNUMBER(SEARCH("COMPLETED",K6276)),ISNUMBER(SEARCH("CLOSED",K6276))),"Closed/Completed","Other Active/Issued")</f>
        <v>Other Active/Issued</v>
      </c>
    </row>
    <row r="6277" spans="1:41">
      <c r="A6277" t="s">
        <v>30457</v>
      </c>
      <c r="B6277" t="s">
        <v>87</v>
      </c>
      <c r="D6277" t="s">
        <v>88</v>
      </c>
      <c r="F6277" t="s">
        <v>30458</v>
      </c>
      <c r="H6277" t="s">
        <v>10676</v>
      </c>
      <c r="I6277" t="s">
        <v>10621</v>
      </c>
      <c r="J6277" t="s">
        <v>93</v>
      </c>
      <c r="K6277" t="s">
        <v>100</v>
      </c>
      <c r="M6277" t="s">
        <v>30459</v>
      </c>
      <c r="N6277" s="9">
        <v>98122</v>
      </c>
      <c r="O6277" t="s">
        <v>30460</v>
      </c>
      <c r="P6277" s="10">
        <v>47.61777564</v>
      </c>
      <c r="Q6277" s="10">
        <v>-122.31327276</v>
      </c>
      <c r="R6277" t="s">
        <v>30461</v>
      </c>
      <c r="S6277" s="7">
        <v>12</v>
      </c>
      <c r="T6277" s="7">
        <v>2025</v>
      </c>
      <c r="U6277" s="7">
        <v>4</v>
      </c>
      <c r="V6277">
        <v>12</v>
      </c>
      <c r="W6277">
        <v>2025</v>
      </c>
      <c r="X6277">
        <v>4</v>
      </c>
      <c r="Y6277" t="b">
        <v>0</v>
      </c>
      <c r="Z6277" t="b">
        <v>0</v>
      </c>
      <c r="AA6277">
        <v>-6</v>
      </c>
      <c r="AB6277">
        <v>3</v>
      </c>
      <c r="AC6277" t="b">
        <v>0</v>
      </c>
      <c r="AD6277" t="b">
        <v>1</v>
      </c>
      <c r="AE6277" t="b">
        <v>0</v>
      </c>
      <c r="AF6277" t="b">
        <v>1</v>
      </c>
      <c r="AG6277" s="11">
        <v>46014</v>
      </c>
      <c r="AH6277" s="11">
        <v>46008</v>
      </c>
      <c r="AI6277" s="12">
        <f>IF(OR(AG6277="",AH6277=""),"",AH6277-AG6277)</f>
        <v>-6.0</v>
      </c>
      <c r="AJ6277" s="13" t="b">
        <f>IF(OR(AI6277="",AA6277=""),"",AI6277=AA6277)</f>
        <v>1</v>
      </c>
      <c r="AK6277" s="13" t="b">
        <f>IF(AI6277="","",AI6277&gt;60)</f>
        <v>0</v>
      </c>
      <c r="AL6277" s="13" t="b">
        <f>IF(OR(Y6277=TRUE,AH6277=""),TRUE,FALSE)</f>
        <v>0</v>
      </c>
      <c r="AM6277" s="13" t="b">
        <f>IF(AI6277="","",AI6277&lt;0)</f>
        <v>1</v>
      </c>
      <c r="AN6277" s="13" t="str">
        <f>IF(AH6277="","No inspection date",IF(AI6277&lt;0,"Negative chronology",IF(AI6277&lt;=30,"0-30",IF(AI6277&lt;=60,"31-60",IF(AI6277&lt;=90,"61-90",IF(AI6277&lt;=180,"91-180","181+"))))))</f>
        <v>Negative chronology</v>
      </c>
      <c r="AO6277" s="13" t="str">
        <f>IF(OR(ISNUMBER(SEARCH("COMPLETED",K6277)),ISNUMBER(SEARCH("CLOSED",K6277))),"Closed/Completed","Other Active/Issued")</f>
        <v>Other Active/Issued</v>
      </c>
    </row>
    <row r="6278" spans="1:41">
      <c r="A6278" t="s">
        <v>30462</v>
      </c>
      <c r="B6278" t="s">
        <v>87</v>
      </c>
      <c r="D6278" t="s">
        <v>88</v>
      </c>
      <c r="F6278" t="s">
        <v>30463</v>
      </c>
      <c r="H6278" t="s">
        <v>5609</v>
      </c>
      <c r="I6278" t="s">
        <v>4720</v>
      </c>
      <c r="J6278" t="s">
        <v>93</v>
      </c>
      <c r="K6278" t="s">
        <v>1745</v>
      </c>
      <c r="M6278" t="s">
        <v>30464</v>
      </c>
      <c r="N6278" s="9">
        <v>98116</v>
      </c>
      <c r="O6278" t="s">
        <v>30465</v>
      </c>
      <c r="P6278" s="10">
        <v>47.56879149</v>
      </c>
      <c r="Q6278" s="10">
        <v>-122.4095022</v>
      </c>
      <c r="R6278" t="s">
        <v>30466</v>
      </c>
      <c r="S6278" s="7">
        <v>12</v>
      </c>
      <c r="T6278" s="7">
        <v>2025</v>
      </c>
      <c r="U6278" s="7">
        <v>4</v>
      </c>
      <c r="V6278">
        <v>10</v>
      </c>
      <c r="W6278">
        <v>2025</v>
      </c>
      <c r="X6278">
        <v>4</v>
      </c>
      <c r="Y6278" t="b">
        <v>0</v>
      </c>
      <c r="Z6278" t="b">
        <v>0</v>
      </c>
      <c r="AA6278">
        <v>-64</v>
      </c>
      <c r="AB6278">
        <v>1</v>
      </c>
      <c r="AC6278" t="b">
        <v>0</v>
      </c>
      <c r="AD6278" t="b">
        <v>1</v>
      </c>
      <c r="AE6278" t="b">
        <v>0</v>
      </c>
      <c r="AF6278" t="b">
        <v>1</v>
      </c>
      <c r="AG6278" s="11">
        <v>46015</v>
      </c>
      <c r="AH6278" s="11">
        <v>45951</v>
      </c>
      <c r="AI6278" s="12">
        <f>IF(OR(AG6278="",AH6278=""),"",AH6278-AG6278)</f>
        <v>-64.0</v>
      </c>
      <c r="AJ6278" s="13" t="b">
        <f>IF(OR(AI6278="",AA6278=""),"",AI6278=AA6278)</f>
        <v>1</v>
      </c>
      <c r="AK6278" s="13" t="b">
        <f>IF(AI6278="","",AI6278&gt;60)</f>
        <v>0</v>
      </c>
      <c r="AL6278" s="13" t="b">
        <f>IF(OR(Y6278=TRUE,AH6278=""),TRUE,FALSE)</f>
        <v>0</v>
      </c>
      <c r="AM6278" s="13" t="b">
        <f>IF(AI6278="","",AI6278&lt;0)</f>
        <v>1</v>
      </c>
      <c r="AN6278" s="13" t="str">
        <f>IF(AH6278="","No inspection date",IF(AI6278&lt;0,"Negative chronology",IF(AI6278&lt;=30,"0-30",IF(AI6278&lt;=60,"31-60",IF(AI6278&lt;=90,"61-90",IF(AI6278&lt;=180,"91-180","181+"))))))</f>
        <v>Negative chronology</v>
      </c>
      <c r="AO6278" s="13" t="str">
        <f>IF(OR(ISNUMBER(SEARCH("COMPLETED",K6278)),ISNUMBER(SEARCH("CLOSED",K6278))),"Closed/Completed","Other Active/Issued")</f>
        <v>Other Active/Issued</v>
      </c>
    </row>
    <row r="6279" spans="1:41">
      <c r="A6279" t="s">
        <v>30467</v>
      </c>
      <c r="B6279" t="s">
        <v>87</v>
      </c>
      <c r="D6279" t="s">
        <v>88</v>
      </c>
      <c r="F6279" t="s">
        <v>30468</v>
      </c>
      <c r="H6279" t="s">
        <v>5609</v>
      </c>
      <c r="I6279" t="s">
        <v>10676</v>
      </c>
      <c r="J6279" t="s">
        <v>93</v>
      </c>
      <c r="K6279" t="s">
        <v>100</v>
      </c>
      <c r="M6279" t="s">
        <v>30469</v>
      </c>
      <c r="N6279" s="9">
        <v>98122</v>
      </c>
      <c r="O6279" t="s">
        <v>30470</v>
      </c>
      <c r="P6279" s="10">
        <v>47.60572683</v>
      </c>
      <c r="Q6279" s="10">
        <v>-122.31993391</v>
      </c>
      <c r="R6279" t="s">
        <v>30471</v>
      </c>
      <c r="S6279" s="7">
        <v>12</v>
      </c>
      <c r="T6279" s="7">
        <v>2025</v>
      </c>
      <c r="U6279" s="7">
        <v>4</v>
      </c>
      <c r="V6279">
        <v>12</v>
      </c>
      <c r="W6279">
        <v>2025</v>
      </c>
      <c r="X6279">
        <v>4</v>
      </c>
      <c r="Y6279" t="b">
        <v>0</v>
      </c>
      <c r="Z6279" t="b">
        <v>0</v>
      </c>
      <c r="AA6279">
        <v>-1</v>
      </c>
      <c r="AB6279">
        <v>2</v>
      </c>
      <c r="AC6279" t="b">
        <v>0</v>
      </c>
      <c r="AD6279" t="b">
        <v>1</v>
      </c>
      <c r="AE6279" t="b">
        <v>0</v>
      </c>
      <c r="AF6279" t="b">
        <v>1</v>
      </c>
      <c r="AG6279" s="11">
        <v>46015</v>
      </c>
      <c r="AH6279" s="11">
        <v>46014</v>
      </c>
      <c r="AI6279" s="12">
        <f>IF(OR(AG6279="",AH6279=""),"",AH6279-AG6279)</f>
        <v>-1.0</v>
      </c>
      <c r="AJ6279" s="13" t="b">
        <f>IF(OR(AI6279="",AA6279=""),"",AI6279=AA6279)</f>
        <v>1</v>
      </c>
      <c r="AK6279" s="13" t="b">
        <f>IF(AI6279="","",AI6279&gt;60)</f>
        <v>0</v>
      </c>
      <c r="AL6279" s="13" t="b">
        <f>IF(OR(Y6279=TRUE,AH6279=""),TRUE,FALSE)</f>
        <v>0</v>
      </c>
      <c r="AM6279" s="13" t="b">
        <f>IF(AI6279="","",AI6279&lt;0)</f>
        <v>1</v>
      </c>
      <c r="AN6279" s="13" t="str">
        <f>IF(AH6279="","No inspection date",IF(AI6279&lt;0,"Negative chronology",IF(AI6279&lt;=30,"0-30",IF(AI6279&lt;=60,"31-60",IF(AI6279&lt;=90,"61-90",IF(AI6279&lt;=180,"91-180","181+"))))))</f>
        <v>Negative chronology</v>
      </c>
      <c r="AO6279" s="13" t="str">
        <f>IF(OR(ISNUMBER(SEARCH("COMPLETED",K6279)),ISNUMBER(SEARCH("CLOSED",K6279))),"Closed/Completed","Other Active/Issued")</f>
        <v>Other Active/Issued</v>
      </c>
    </row>
    <row r="6280" spans="1:41">
      <c r="A6280" t="s">
        <v>30472</v>
      </c>
      <c r="B6280" t="s">
        <v>87</v>
      </c>
      <c r="D6280" t="s">
        <v>88</v>
      </c>
      <c r="F6280" t="s">
        <v>30473</v>
      </c>
      <c r="H6280" t="s">
        <v>5609</v>
      </c>
      <c r="I6280" t="s">
        <v>10676</v>
      </c>
      <c r="J6280" t="s">
        <v>93</v>
      </c>
      <c r="K6280" t="s">
        <v>100</v>
      </c>
      <c r="M6280" t="s">
        <v>30474</v>
      </c>
      <c r="N6280" s="9">
        <v>98118</v>
      </c>
      <c r="O6280" t="s">
        <v>30475</v>
      </c>
      <c r="P6280" s="10">
        <v>47.56363437</v>
      </c>
      <c r="Q6280" s="10">
        <v>-122.2864995</v>
      </c>
      <c r="R6280" t="s">
        <v>30476</v>
      </c>
      <c r="S6280" s="7">
        <v>12</v>
      </c>
      <c r="T6280" s="7">
        <v>2025</v>
      </c>
      <c r="U6280" s="7">
        <v>4</v>
      </c>
      <c r="V6280">
        <v>12</v>
      </c>
      <c r="W6280">
        <v>2025</v>
      </c>
      <c r="X6280">
        <v>4</v>
      </c>
      <c r="Y6280" t="b">
        <v>0</v>
      </c>
      <c r="Z6280" t="b">
        <v>0</v>
      </c>
      <c r="AA6280">
        <v>-1</v>
      </c>
      <c r="AB6280">
        <v>2</v>
      </c>
      <c r="AC6280" t="b">
        <v>0</v>
      </c>
      <c r="AD6280" t="b">
        <v>1</v>
      </c>
      <c r="AE6280" t="b">
        <v>0</v>
      </c>
      <c r="AF6280" t="b">
        <v>1</v>
      </c>
      <c r="AG6280" s="11">
        <v>46015</v>
      </c>
      <c r="AH6280" s="11">
        <v>46014</v>
      </c>
      <c r="AI6280" s="12">
        <f>IF(OR(AG6280="",AH6280=""),"",AH6280-AG6280)</f>
        <v>-1.0</v>
      </c>
      <c r="AJ6280" s="13" t="b">
        <f>IF(OR(AI6280="",AA6280=""),"",AI6280=AA6280)</f>
        <v>1</v>
      </c>
      <c r="AK6280" s="13" t="b">
        <f>IF(AI6280="","",AI6280&gt;60)</f>
        <v>0</v>
      </c>
      <c r="AL6280" s="13" t="b">
        <f>IF(OR(Y6280=TRUE,AH6280=""),TRUE,FALSE)</f>
        <v>0</v>
      </c>
      <c r="AM6280" s="13" t="b">
        <f>IF(AI6280="","",AI6280&lt;0)</f>
        <v>1</v>
      </c>
      <c r="AN6280" s="13" t="str">
        <f>IF(AH6280="","No inspection date",IF(AI6280&lt;0,"Negative chronology",IF(AI6280&lt;=30,"0-30",IF(AI6280&lt;=60,"31-60",IF(AI6280&lt;=90,"61-90",IF(AI6280&lt;=180,"91-180","181+"))))))</f>
        <v>Negative chronology</v>
      </c>
      <c r="AO6280" s="13" t="str">
        <f>IF(OR(ISNUMBER(SEARCH("COMPLETED",K6280)),ISNUMBER(SEARCH("CLOSED",K6280))),"Closed/Completed","Other Active/Issued")</f>
        <v>Other Active/Issued</v>
      </c>
    </row>
    <row r="6281" spans="1:41">
      <c r="A6281" t="s">
        <v>30477</v>
      </c>
      <c r="B6281" t="s">
        <v>87</v>
      </c>
      <c r="D6281" t="s">
        <v>88</v>
      </c>
      <c r="F6281" t="s">
        <v>30478</v>
      </c>
      <c r="H6281" t="s">
        <v>5609</v>
      </c>
      <c r="K6281" t="s">
        <v>115</v>
      </c>
      <c r="M6281" t="s">
        <v>30479</v>
      </c>
      <c r="N6281" s="9">
        <v>98118</v>
      </c>
      <c r="O6281" t="s">
        <v>30480</v>
      </c>
      <c r="P6281" s="10">
        <v>47.53104205</v>
      </c>
      <c r="Q6281" s="10">
        <v>-122.26969002</v>
      </c>
      <c r="R6281" t="s">
        <v>30481</v>
      </c>
      <c r="S6281" s="7">
        <v>12</v>
      </c>
      <c r="T6281" s="7">
        <v>2025</v>
      </c>
      <c r="U6281" s="7">
        <v>4</v>
      </c>
      <c r="Y6281" t="b">
        <v>1</v>
      </c>
      <c r="Z6281" t="b">
        <v>1</v>
      </c>
      <c r="AB6281">
        <v>2</v>
      </c>
      <c r="AC6281" t="b">
        <v>0</v>
      </c>
      <c r="AD6281" t="b">
        <v>1</v>
      </c>
      <c r="AE6281" t="b">
        <v>0</v>
      </c>
      <c r="AF6281" t="b">
        <v>1</v>
      </c>
      <c r="AG6281" s="11">
        <v>46015</v>
      </c>
      <c r="AI6281" s="12">
        <f>IF(OR(AG6281="",AH6281=""),"",AH6281-AG6281)</f>
        <v/>
      </c>
      <c r="AJ6281" s="13">
        <f>IF(OR(AI6281="",AA6281=""),"",AI6281=AA6281)</f>
        <v/>
      </c>
      <c r="AK6281" s="13">
        <f>IF(AI6281="","",AI6281&gt;60)</f>
        <v/>
      </c>
      <c r="AL6281" s="13" t="b">
        <f>IF(OR(Y6281=TRUE,AH6281=""),TRUE,FALSE)</f>
        <v>1</v>
      </c>
      <c r="AM6281" s="13">
        <f>IF(AI6281="","",AI6281&lt;0)</f>
        <v/>
      </c>
      <c r="AN6281" s="13" t="str">
        <f>IF(AH6281="","No inspection date",IF(AI6281&lt;0,"Negative chronology",IF(AI6281&lt;=30,"0-30",IF(AI6281&lt;=60,"31-60",IF(AI6281&lt;=90,"61-90",IF(AI6281&lt;=180,"91-180","181+"))))))</f>
        <v>No inspection date</v>
      </c>
      <c r="AO6281" s="13" t="str">
        <f>IF(OR(ISNUMBER(SEARCH("COMPLETED",K6281)),ISNUMBER(SEARCH("CLOSED",K6281))),"Closed/Completed","Other Active/Issued")</f>
        <v>Other Active/Issued</v>
      </c>
    </row>
  </sheetData>
  <conditionalFormatting sqref="AI2:AI6281">
    <cfRule type="cellIs" dxfId="1" priority="5" operator="greaterThan">
      <formula>60</formula>
    </cfRule>
    <cfRule type="cellIs" dxfId="0" priority="6" operator="lessThan">
      <formula>0</formula>
    </cfRule>
  </conditionalFormatting>
  <conditionalFormatting sqref="AJ2:AJ6281">
    <cfRule type="cellIs" dxfId="0" priority="4" operator="equal">
      <formula>FALSE</formula>
    </cfRule>
  </conditionalFormatting>
  <conditionalFormatting sqref="AK2:AK6281">
    <cfRule type="cellIs" dxfId="0" priority="1" operator="equal">
      <formula>TRUE</formula>
    </cfRule>
  </conditionalFormatting>
  <conditionalFormatting sqref="AL2:AL6281">
    <cfRule type="cellIs" dxfId="0" priority="2" operator="equal">
      <formula>TRUE</formula>
    </cfRule>
  </conditionalFormatting>
  <conditionalFormatting sqref="AM2:AM6281">
    <cfRule type="cellIs" dxfId="0" priority="3" operator="equal">
      <formula>TRUE</formula>
    </cfRule>
  </conditionalFormatting>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dimension ref="A1:AM1446"/>
  <sheetViews>
    <sheetView showGridLines="0" workbookViewId="0">
      <pane ySplit="1" topLeftCell="A2" activePane="bottomLeft" state="frozen"/>
      <selection pane="bottomLeft"/>
    </sheetView>
  </sheetViews>
  <sheetFormatPr defaultRowHeight="15"/>
  <cols>
    <col min="1" max="1" width="14.7109375" customWidth="1"/>
    <col min="2" max="2" width="22.7109375" customWidth="1"/>
    <col min="3" max="3" width="18.7109375" customWidth="1"/>
    <col min="4" max="4" width="20.7109375" customWidth="1"/>
    <col min="5" max="5" width="26.7109375" customWidth="1"/>
    <col min="6" max="6" width="56.7109375" customWidth="1"/>
    <col min="7" max="7" width="32.7109375" customWidth="1"/>
    <col min="8" max="10" width="24.7109375" customWidth="1"/>
    <col min="11" max="11" width="28.7109375" customWidth="1"/>
    <col min="12" max="12" width="18.7109375" customWidth="1"/>
    <col min="13" max="13" width="28.7109375" customWidth="1"/>
    <col min="14" max="14" width="10.7109375" customWidth="1"/>
    <col min="15" max="15" width="52.7109375" customWidth="1"/>
    <col min="16" max="17" width="12.7109375" customWidth="1"/>
    <col min="18" max="18" width="22.7109375" customWidth="1"/>
    <col min="19" max="20" width="10.7109375" customWidth="1"/>
    <col min="21" max="21" width="12.7109375" customWidth="1"/>
    <col min="22" max="22" width="14.7109375" customWidth="1"/>
    <col min="23" max="23" width="12.7109375" customWidth="1"/>
    <col min="24" max="25" width="14.7109375" customWidth="1"/>
    <col min="26" max="26" width="16.7109375" customWidth="1"/>
    <col min="27" max="27" width="18.7109375" customWidth="1"/>
    <col min="28" max="28" width="10.7109375" customWidth="1"/>
    <col min="29" max="31" width="8.7109375" customWidth="1"/>
    <col min="32" max="32" width="22.7109375" customWidth="1"/>
    <col min="33" max="33" width="14.7109375" customWidth="1"/>
    <col min="34" max="35" width="16.7109375" customWidth="1"/>
    <col min="36" max="37" width="14.7109375" customWidth="1"/>
    <col min="38" max="38" width="16.7109375" customWidth="1"/>
    <col min="39" max="39" width="18.7109375" customWidth="1"/>
  </cols>
  <sheetData>
    <row r="1" spans="1:39">
      <c r="A1" t="s">
        <v>45</v>
      </c>
      <c r="B1" t="s">
        <v>46</v>
      </c>
      <c r="C1" t="s">
        <v>47</v>
      </c>
      <c r="D1" t="s">
        <v>48</v>
      </c>
      <c r="E1" t="s">
        <v>49</v>
      </c>
      <c r="F1" t="s">
        <v>50</v>
      </c>
      <c r="G1" t="s">
        <v>51</v>
      </c>
      <c r="H1" t="s">
        <v>52</v>
      </c>
      <c r="I1" t="s">
        <v>53</v>
      </c>
      <c r="J1" t="s">
        <v>54</v>
      </c>
      <c r="K1" t="s">
        <v>55</v>
      </c>
      <c r="L1" t="s">
        <v>56</v>
      </c>
      <c r="M1" t="s">
        <v>57</v>
      </c>
      <c r="N1" t="s">
        <v>58</v>
      </c>
      <c r="O1" t="s">
        <v>59</v>
      </c>
      <c r="P1" t="s">
        <v>60</v>
      </c>
      <c r="Q1" t="s">
        <v>61</v>
      </c>
      <c r="R1" t="s">
        <v>62</v>
      </c>
      <c r="S1" t="s">
        <v>63</v>
      </c>
      <c r="T1" t="s">
        <v>64</v>
      </c>
      <c r="U1" t="s">
        <v>65</v>
      </c>
      <c r="V1" t="s">
        <v>66</v>
      </c>
      <c r="W1" t="s">
        <v>67</v>
      </c>
      <c r="X1" t="s">
        <v>68</v>
      </c>
      <c r="Y1" t="s">
        <v>69</v>
      </c>
      <c r="Z1" t="s">
        <v>70</v>
      </c>
      <c r="AA1" t="s">
        <v>71</v>
      </c>
      <c r="AB1" t="s">
        <v>72</v>
      </c>
      <c r="AC1" t="s">
        <v>73</v>
      </c>
      <c r="AD1" t="s">
        <v>74</v>
      </c>
      <c r="AE1" t="s">
        <v>75</v>
      </c>
      <c r="AF1" t="s">
        <v>76</v>
      </c>
      <c r="AG1" t="s">
        <v>77</v>
      </c>
      <c r="AH1" t="s">
        <v>78</v>
      </c>
      <c r="AI1" t="s">
        <v>30482</v>
      </c>
      <c r="AJ1" t="s">
        <v>81</v>
      </c>
      <c r="AK1" t="s">
        <v>82</v>
      </c>
      <c r="AL1" t="s">
        <v>83</v>
      </c>
      <c r="AM1" t="s">
        <v>85</v>
      </c>
    </row>
    <row r="2" spans="1:39">
      <c r="A2" t="s">
        <v>18905</v>
      </c>
      <c r="B2" t="s">
        <v>87</v>
      </c>
      <c r="C2" t="s">
        <v>87</v>
      </c>
      <c r="D2" t="s">
        <v>88</v>
      </c>
      <c r="F2" t="s">
        <v>2104</v>
      </c>
      <c r="G2" t="s">
        <v>18906</v>
      </c>
      <c r="H2" t="s">
        <v>11129</v>
      </c>
      <c r="I2" t="s">
        <v>5404</v>
      </c>
      <c r="J2" t="s">
        <v>137</v>
      </c>
      <c r="K2" t="s">
        <v>93</v>
      </c>
      <c r="L2" t="s">
        <v>93</v>
      </c>
      <c r="M2" t="s">
        <v>18907</v>
      </c>
      <c r="N2">
        <v>98108</v>
      </c>
      <c r="O2" t="s">
        <v>18908</v>
      </c>
      <c r="P2">
        <v>47.52212695</v>
      </c>
      <c r="Q2">
        <v>-122.32342031</v>
      </c>
      <c r="R2" t="s">
        <v>18909</v>
      </c>
      <c r="S2" s="7">
        <v>10</v>
      </c>
      <c r="T2" s="7">
        <v>2020</v>
      </c>
      <c r="U2" s="7">
        <v>4</v>
      </c>
      <c r="V2">
        <v>9</v>
      </c>
      <c r="W2">
        <v>2025</v>
      </c>
      <c r="X2">
        <v>3</v>
      </c>
      <c r="Y2" t="b">
        <v>0</v>
      </c>
      <c r="Z2" t="b">
        <v>0</v>
      </c>
      <c r="AA2">
        <v>1814</v>
      </c>
      <c r="AB2">
        <v>1</v>
      </c>
      <c r="AC2" t="b">
        <v>0</v>
      </c>
      <c r="AD2" t="b">
        <v>1</v>
      </c>
      <c r="AE2" t="b">
        <v>0</v>
      </c>
      <c r="AF2" t="b">
        <v>1</v>
      </c>
      <c r="AG2" s="14">
        <v>44116</v>
      </c>
      <c r="AH2" s="14">
        <v>45930</v>
      </c>
      <c r="AI2">
        <v>1814</v>
      </c>
      <c r="AJ2" t="b">
        <v>1</v>
      </c>
      <c r="AK2" t="b">
        <v>0</v>
      </c>
      <c r="AL2" t="b">
        <v>0</v>
      </c>
      <c r="AM2" t="s">
        <v>30483</v>
      </c>
    </row>
    <row r="3" spans="1:39">
      <c r="A3" t="s">
        <v>19368</v>
      </c>
      <c r="B3" t="s">
        <v>87</v>
      </c>
      <c r="C3" t="s">
        <v>87</v>
      </c>
      <c r="D3" t="s">
        <v>88</v>
      </c>
      <c r="F3" t="s">
        <v>19369</v>
      </c>
      <c r="G3" t="s">
        <v>3611</v>
      </c>
      <c r="H3" t="s">
        <v>17476</v>
      </c>
      <c r="I3" t="s">
        <v>3612</v>
      </c>
      <c r="J3" t="s">
        <v>137</v>
      </c>
      <c r="K3" t="s">
        <v>93</v>
      </c>
      <c r="L3" t="s">
        <v>93</v>
      </c>
      <c r="M3" t="s">
        <v>3613</v>
      </c>
      <c r="N3">
        <v>98112</v>
      </c>
      <c r="O3" t="s">
        <v>19370</v>
      </c>
      <c r="P3">
        <v>47.61897345</v>
      </c>
      <c r="Q3">
        <v>-122.28675562</v>
      </c>
      <c r="R3" t="s">
        <v>3615</v>
      </c>
      <c r="S3" s="7">
        <v>11</v>
      </c>
      <c r="T3" s="7">
        <v>2020</v>
      </c>
      <c r="U3" s="7">
        <v>4</v>
      </c>
      <c r="V3">
        <v>10</v>
      </c>
      <c r="W3">
        <v>2025</v>
      </c>
      <c r="X3">
        <v>4</v>
      </c>
      <c r="Y3" t="b">
        <v>0</v>
      </c>
      <c r="Z3" t="b">
        <v>0</v>
      </c>
      <c r="AA3">
        <v>1781</v>
      </c>
      <c r="AB3">
        <v>3</v>
      </c>
      <c r="AC3" t="b">
        <v>0</v>
      </c>
      <c r="AD3" t="b">
        <v>1</v>
      </c>
      <c r="AE3" t="b">
        <v>0</v>
      </c>
      <c r="AF3" t="b">
        <v>1</v>
      </c>
      <c r="AG3" s="14">
        <v>44154</v>
      </c>
      <c r="AH3" s="14">
        <v>45935</v>
      </c>
      <c r="AI3">
        <v>1781</v>
      </c>
      <c r="AJ3" t="b">
        <v>1</v>
      </c>
      <c r="AK3" t="b">
        <v>0</v>
      </c>
      <c r="AL3" t="b">
        <v>0</v>
      </c>
      <c r="AM3" t="s">
        <v>30483</v>
      </c>
    </row>
    <row r="4" spans="1:39">
      <c r="A4" t="s">
        <v>21384</v>
      </c>
      <c r="B4" t="s">
        <v>87</v>
      </c>
      <c r="C4" t="s">
        <v>87</v>
      </c>
      <c r="D4" t="s">
        <v>88</v>
      </c>
      <c r="F4" t="s">
        <v>21385</v>
      </c>
      <c r="G4" t="s">
        <v>21386</v>
      </c>
      <c r="H4" t="s">
        <v>1024</v>
      </c>
      <c r="I4" t="s">
        <v>5583</v>
      </c>
      <c r="J4" t="s">
        <v>137</v>
      </c>
      <c r="K4" t="s">
        <v>93</v>
      </c>
      <c r="L4" t="s">
        <v>778</v>
      </c>
      <c r="M4" t="s">
        <v>21387</v>
      </c>
      <c r="N4">
        <v>98103</v>
      </c>
      <c r="O4" t="s">
        <v>21388</v>
      </c>
      <c r="P4">
        <v>47.65571566</v>
      </c>
      <c r="Q4">
        <v>-122.34163634</v>
      </c>
      <c r="R4" t="s">
        <v>21389</v>
      </c>
      <c r="S4" s="7">
        <v>6</v>
      </c>
      <c r="T4" s="7">
        <v>2021</v>
      </c>
      <c r="U4" s="7">
        <v>2</v>
      </c>
      <c r="V4">
        <v>12</v>
      </c>
      <c r="W4">
        <v>2025</v>
      </c>
      <c r="X4">
        <v>4</v>
      </c>
      <c r="Y4" t="b">
        <v>0</v>
      </c>
      <c r="Z4" t="b">
        <v>0</v>
      </c>
      <c r="AA4">
        <v>1654</v>
      </c>
      <c r="AB4">
        <v>4</v>
      </c>
      <c r="AC4" t="b">
        <v>0</v>
      </c>
      <c r="AD4" t="b">
        <v>1</v>
      </c>
      <c r="AE4" t="b">
        <v>0</v>
      </c>
      <c r="AF4" t="b">
        <v>1</v>
      </c>
      <c r="AG4" s="14">
        <v>44349</v>
      </c>
      <c r="AH4" s="14">
        <v>46003</v>
      </c>
      <c r="AI4">
        <v>1654</v>
      </c>
      <c r="AJ4" t="b">
        <v>1</v>
      </c>
      <c r="AK4" t="b">
        <v>0</v>
      </c>
      <c r="AL4" t="b">
        <v>0</v>
      </c>
      <c r="AM4" t="s">
        <v>30483</v>
      </c>
    </row>
    <row r="5" spans="1:39">
      <c r="A5" t="s">
        <v>22221</v>
      </c>
      <c r="B5" t="s">
        <v>87</v>
      </c>
      <c r="C5" t="s">
        <v>87</v>
      </c>
      <c r="D5" t="s">
        <v>88</v>
      </c>
      <c r="F5" t="s">
        <v>22222</v>
      </c>
      <c r="G5" t="s">
        <v>22223</v>
      </c>
      <c r="H5" t="s">
        <v>7762</v>
      </c>
      <c r="I5" t="s">
        <v>5571</v>
      </c>
      <c r="J5" t="s">
        <v>137</v>
      </c>
      <c r="K5" t="s">
        <v>93</v>
      </c>
      <c r="L5" t="s">
        <v>100</v>
      </c>
      <c r="M5" t="s">
        <v>22224</v>
      </c>
      <c r="N5">
        <v>98199</v>
      </c>
      <c r="O5" t="s">
        <v>22225</v>
      </c>
      <c r="P5">
        <v>47.64365026</v>
      </c>
      <c r="Q5">
        <v>-122.39204724</v>
      </c>
      <c r="R5" t="s">
        <v>22226</v>
      </c>
      <c r="S5" s="7">
        <v>8</v>
      </c>
      <c r="T5" s="7">
        <v>2021</v>
      </c>
      <c r="U5" s="7">
        <v>3</v>
      </c>
      <c r="V5">
        <v>12</v>
      </c>
      <c r="W5">
        <v>2025</v>
      </c>
      <c r="X5">
        <v>4</v>
      </c>
      <c r="Y5" t="b">
        <v>0</v>
      </c>
      <c r="Z5" t="b">
        <v>0</v>
      </c>
      <c r="AA5">
        <v>1577</v>
      </c>
      <c r="AB5">
        <v>7</v>
      </c>
      <c r="AC5" t="b">
        <v>0</v>
      </c>
      <c r="AD5" t="b">
        <v>1</v>
      </c>
      <c r="AE5" t="b">
        <v>0</v>
      </c>
      <c r="AF5" t="b">
        <v>1</v>
      </c>
      <c r="AG5" s="14">
        <v>44418</v>
      </c>
      <c r="AH5" s="14">
        <v>45995</v>
      </c>
      <c r="AI5">
        <v>1577</v>
      </c>
      <c r="AJ5" t="b">
        <v>1</v>
      </c>
      <c r="AK5" t="b">
        <v>0</v>
      </c>
      <c r="AL5" t="b">
        <v>0</v>
      </c>
      <c r="AM5" t="s">
        <v>30483</v>
      </c>
    </row>
    <row r="6" spans="1:39">
      <c r="A6" t="s">
        <v>1153</v>
      </c>
      <c r="B6" t="s">
        <v>87</v>
      </c>
      <c r="C6" t="s">
        <v>87</v>
      </c>
      <c r="D6" t="s">
        <v>88</v>
      </c>
      <c r="E6" t="s">
        <v>89</v>
      </c>
      <c r="F6" t="s">
        <v>1154</v>
      </c>
      <c r="G6" t="s">
        <v>1155</v>
      </c>
      <c r="H6" t="s">
        <v>1136</v>
      </c>
      <c r="I6" t="s">
        <v>1156</v>
      </c>
      <c r="J6" t="s">
        <v>718</v>
      </c>
      <c r="K6" t="s">
        <v>778</v>
      </c>
      <c r="L6" t="s">
        <v>778</v>
      </c>
      <c r="M6" t="s">
        <v>1157</v>
      </c>
      <c r="N6">
        <v>98199</v>
      </c>
      <c r="O6" t="s">
        <v>1158</v>
      </c>
      <c r="P6">
        <v>47.64214161</v>
      </c>
      <c r="Q6">
        <v>-122.39062252</v>
      </c>
      <c r="R6" t="s">
        <v>1159</v>
      </c>
      <c r="S6" s="7">
        <v>7</v>
      </c>
      <c r="T6" s="7">
        <v>2020</v>
      </c>
      <c r="U6" s="7">
        <v>3</v>
      </c>
      <c r="V6">
        <v>11</v>
      </c>
      <c r="W6">
        <v>2024</v>
      </c>
      <c r="X6">
        <v>4</v>
      </c>
      <c r="Y6" t="b">
        <v>0</v>
      </c>
      <c r="Z6" t="b">
        <v>0</v>
      </c>
      <c r="AA6">
        <v>1575</v>
      </c>
      <c r="AB6">
        <v>7</v>
      </c>
      <c r="AC6" t="b">
        <v>0</v>
      </c>
      <c r="AD6" t="b">
        <v>1</v>
      </c>
      <c r="AE6" t="b">
        <v>0</v>
      </c>
      <c r="AF6" t="b">
        <v>0</v>
      </c>
      <c r="AG6" s="14">
        <v>44034</v>
      </c>
      <c r="AH6" s="14">
        <v>45609</v>
      </c>
      <c r="AI6">
        <v>1575</v>
      </c>
      <c r="AJ6" t="b">
        <v>1</v>
      </c>
      <c r="AK6" t="b">
        <v>0</v>
      </c>
      <c r="AL6" t="b">
        <v>0</v>
      </c>
      <c r="AM6" t="s">
        <v>30484</v>
      </c>
    </row>
    <row r="7" spans="1:39">
      <c r="A7" t="s">
        <v>21311</v>
      </c>
      <c r="B7" t="s">
        <v>87</v>
      </c>
      <c r="C7" t="s">
        <v>87</v>
      </c>
      <c r="D7" t="s">
        <v>88</v>
      </c>
      <c r="F7" t="s">
        <v>21312</v>
      </c>
      <c r="G7" t="s">
        <v>21313</v>
      </c>
      <c r="H7" t="s">
        <v>20700</v>
      </c>
      <c r="I7" t="s">
        <v>2189</v>
      </c>
      <c r="J7" t="s">
        <v>137</v>
      </c>
      <c r="K7" t="s">
        <v>93</v>
      </c>
      <c r="L7" t="s">
        <v>93</v>
      </c>
      <c r="M7" t="s">
        <v>2190</v>
      </c>
      <c r="N7">
        <v>98178</v>
      </c>
      <c r="O7" t="s">
        <v>21314</v>
      </c>
      <c r="P7">
        <v>47.51020743</v>
      </c>
      <c r="Q7">
        <v>-122.24150891</v>
      </c>
      <c r="R7" t="s">
        <v>2192</v>
      </c>
      <c r="S7" s="7">
        <v>5</v>
      </c>
      <c r="T7" s="7">
        <v>2021</v>
      </c>
      <c r="U7" s="7">
        <v>2</v>
      </c>
      <c r="V7">
        <v>7</v>
      </c>
      <c r="W7">
        <v>2025</v>
      </c>
      <c r="X7">
        <v>3</v>
      </c>
      <c r="Y7" t="b">
        <v>0</v>
      </c>
      <c r="Z7" t="b">
        <v>0</v>
      </c>
      <c r="AA7">
        <v>1519</v>
      </c>
      <c r="AB7">
        <v>2</v>
      </c>
      <c r="AC7" t="b">
        <v>0</v>
      </c>
      <c r="AD7" t="b">
        <v>1</v>
      </c>
      <c r="AE7" t="b">
        <v>0</v>
      </c>
      <c r="AF7" t="b">
        <v>1</v>
      </c>
      <c r="AG7" s="14">
        <v>44341</v>
      </c>
      <c r="AH7" s="14">
        <v>45860</v>
      </c>
      <c r="AI7">
        <v>1519</v>
      </c>
      <c r="AJ7" t="b">
        <v>1</v>
      </c>
      <c r="AK7" t="b">
        <v>0</v>
      </c>
      <c r="AL7" t="b">
        <v>0</v>
      </c>
      <c r="AM7" t="s">
        <v>30483</v>
      </c>
    </row>
    <row r="8" spans="1:39">
      <c r="A8" t="s">
        <v>19504</v>
      </c>
      <c r="B8" t="s">
        <v>87</v>
      </c>
      <c r="C8" t="s">
        <v>87</v>
      </c>
      <c r="D8" t="s">
        <v>88</v>
      </c>
      <c r="F8" t="s">
        <v>19505</v>
      </c>
      <c r="H8" t="s">
        <v>10715</v>
      </c>
      <c r="I8" t="s">
        <v>6838</v>
      </c>
      <c r="J8" t="s">
        <v>137</v>
      </c>
      <c r="K8" t="s">
        <v>93</v>
      </c>
      <c r="L8" t="s">
        <v>93</v>
      </c>
      <c r="M8" t="s">
        <v>19506</v>
      </c>
      <c r="O8" t="s">
        <v>19507</v>
      </c>
      <c r="P8">
        <v>47.66434421</v>
      </c>
      <c r="Q8">
        <v>-122.30395422</v>
      </c>
      <c r="R8" t="s">
        <v>19508</v>
      </c>
      <c r="S8" s="7">
        <v>12</v>
      </c>
      <c r="T8" s="7">
        <v>2020</v>
      </c>
      <c r="U8" s="7">
        <v>4</v>
      </c>
      <c r="V8">
        <v>1</v>
      </c>
      <c r="W8">
        <v>2025</v>
      </c>
      <c r="X8">
        <v>1</v>
      </c>
      <c r="Y8" t="b">
        <v>0</v>
      </c>
      <c r="Z8" t="b">
        <v>0</v>
      </c>
      <c r="AA8">
        <v>1505</v>
      </c>
      <c r="AB8">
        <v>4</v>
      </c>
      <c r="AC8" t="b">
        <v>0</v>
      </c>
      <c r="AD8" t="b">
        <v>1</v>
      </c>
      <c r="AE8" t="b">
        <v>0</v>
      </c>
      <c r="AF8" t="b">
        <v>1</v>
      </c>
      <c r="AG8" s="14">
        <v>44174</v>
      </c>
      <c r="AH8" s="14">
        <v>45679</v>
      </c>
      <c r="AI8">
        <v>1505</v>
      </c>
      <c r="AJ8" t="b">
        <v>1</v>
      </c>
      <c r="AK8" t="b">
        <v>0</v>
      </c>
      <c r="AL8" t="b">
        <v>0</v>
      </c>
      <c r="AM8" t="s">
        <v>30483</v>
      </c>
    </row>
    <row r="9" spans="1:39">
      <c r="A9" t="s">
        <v>23213</v>
      </c>
      <c r="B9" t="s">
        <v>87</v>
      </c>
      <c r="C9" t="s">
        <v>87</v>
      </c>
      <c r="D9" t="s">
        <v>88</v>
      </c>
      <c r="F9" t="s">
        <v>23214</v>
      </c>
      <c r="G9" t="s">
        <v>23215</v>
      </c>
      <c r="H9" t="s">
        <v>21679</v>
      </c>
      <c r="I9" t="s">
        <v>6981</v>
      </c>
      <c r="J9" t="s">
        <v>137</v>
      </c>
      <c r="K9" t="s">
        <v>93</v>
      </c>
      <c r="L9" t="s">
        <v>93</v>
      </c>
      <c r="M9" t="s">
        <v>22239</v>
      </c>
      <c r="N9">
        <v>98115</v>
      </c>
      <c r="O9" t="s">
        <v>23216</v>
      </c>
      <c r="P9">
        <v>47.70040476</v>
      </c>
      <c r="Q9">
        <v>-122.29369586</v>
      </c>
      <c r="R9" t="s">
        <v>22241</v>
      </c>
      <c r="S9" s="7">
        <v>10</v>
      </c>
      <c r="T9" s="7">
        <v>2021</v>
      </c>
      <c r="U9" s="7">
        <v>4</v>
      </c>
      <c r="V9">
        <v>11</v>
      </c>
      <c r="W9">
        <v>2025</v>
      </c>
      <c r="X9">
        <v>4</v>
      </c>
      <c r="Y9" t="b">
        <v>0</v>
      </c>
      <c r="Z9" t="b">
        <v>0</v>
      </c>
      <c r="AA9">
        <v>1495</v>
      </c>
      <c r="AB9">
        <v>5</v>
      </c>
      <c r="AC9" t="b">
        <v>0</v>
      </c>
      <c r="AD9" t="b">
        <v>1</v>
      </c>
      <c r="AE9" t="b">
        <v>0</v>
      </c>
      <c r="AF9" t="b">
        <v>1</v>
      </c>
      <c r="AG9" s="14">
        <v>44484</v>
      </c>
      <c r="AH9" s="14">
        <v>45979</v>
      </c>
      <c r="AI9">
        <v>1495</v>
      </c>
      <c r="AJ9" t="b">
        <v>1</v>
      </c>
      <c r="AK9" t="b">
        <v>0</v>
      </c>
      <c r="AL9" t="b">
        <v>0</v>
      </c>
      <c r="AM9" t="s">
        <v>30483</v>
      </c>
    </row>
    <row r="10" spans="1:39">
      <c r="A10" t="s">
        <v>23697</v>
      </c>
      <c r="B10" t="s">
        <v>87</v>
      </c>
      <c r="C10" t="s">
        <v>87</v>
      </c>
      <c r="D10" t="s">
        <v>88</v>
      </c>
      <c r="F10" t="s">
        <v>23698</v>
      </c>
      <c r="H10" t="s">
        <v>6019</v>
      </c>
      <c r="I10" t="s">
        <v>2788</v>
      </c>
      <c r="J10" t="s">
        <v>137</v>
      </c>
      <c r="K10" t="s">
        <v>93</v>
      </c>
      <c r="L10" t="s">
        <v>100</v>
      </c>
      <c r="M10" t="s">
        <v>23699</v>
      </c>
      <c r="O10" t="s">
        <v>23700</v>
      </c>
      <c r="P10">
        <v>47.51904784</v>
      </c>
      <c r="Q10">
        <v>-122.37313097</v>
      </c>
      <c r="R10" t="s">
        <v>23701</v>
      </c>
      <c r="S10" s="7">
        <v>11</v>
      </c>
      <c r="T10" s="7">
        <v>2021</v>
      </c>
      <c r="U10" s="7">
        <v>4</v>
      </c>
      <c r="V10">
        <v>11</v>
      </c>
      <c r="W10">
        <v>2025</v>
      </c>
      <c r="X10">
        <v>4</v>
      </c>
      <c r="Y10" t="b">
        <v>0</v>
      </c>
      <c r="Z10" t="b">
        <v>0</v>
      </c>
      <c r="AA10">
        <v>1458</v>
      </c>
      <c r="AB10">
        <v>1</v>
      </c>
      <c r="AC10" t="b">
        <v>0</v>
      </c>
      <c r="AD10" t="b">
        <v>1</v>
      </c>
      <c r="AE10" t="b">
        <v>0</v>
      </c>
      <c r="AF10" t="b">
        <v>1</v>
      </c>
      <c r="AG10" s="14">
        <v>44522</v>
      </c>
      <c r="AH10" s="14">
        <v>45980</v>
      </c>
      <c r="AI10">
        <v>1458</v>
      </c>
      <c r="AJ10" t="b">
        <v>1</v>
      </c>
      <c r="AK10" t="b">
        <v>0</v>
      </c>
      <c r="AL10" t="b">
        <v>0</v>
      </c>
      <c r="AM10" t="s">
        <v>30483</v>
      </c>
    </row>
    <row r="11" spans="1:39">
      <c r="A11" t="s">
        <v>20282</v>
      </c>
      <c r="B11" t="s">
        <v>87</v>
      </c>
      <c r="C11" t="s">
        <v>87</v>
      </c>
      <c r="D11" t="s">
        <v>88</v>
      </c>
      <c r="F11" t="s">
        <v>5205</v>
      </c>
      <c r="G11" t="s">
        <v>20283</v>
      </c>
      <c r="H11" t="s">
        <v>13736</v>
      </c>
      <c r="I11" t="s">
        <v>4926</v>
      </c>
      <c r="J11" t="s">
        <v>137</v>
      </c>
      <c r="K11" t="s">
        <v>93</v>
      </c>
      <c r="L11" t="s">
        <v>93</v>
      </c>
      <c r="M11" t="s">
        <v>20284</v>
      </c>
      <c r="N11">
        <v>98108</v>
      </c>
      <c r="O11" t="s">
        <v>20285</v>
      </c>
      <c r="P11">
        <v>47.54896525</v>
      </c>
      <c r="Q11">
        <v>-122.30963377</v>
      </c>
      <c r="R11" t="s">
        <v>20286</v>
      </c>
      <c r="S11" s="7">
        <v>2</v>
      </c>
      <c r="T11" s="7">
        <v>2021</v>
      </c>
      <c r="U11" s="7">
        <v>1</v>
      </c>
      <c r="V11">
        <v>2</v>
      </c>
      <c r="W11">
        <v>2025</v>
      </c>
      <c r="X11">
        <v>1</v>
      </c>
      <c r="Y11" t="b">
        <v>0</v>
      </c>
      <c r="Z11" t="b">
        <v>0</v>
      </c>
      <c r="AA11">
        <v>1457</v>
      </c>
      <c r="AB11">
        <v>2</v>
      </c>
      <c r="AC11" t="b">
        <v>0</v>
      </c>
      <c r="AD11" t="b">
        <v>1</v>
      </c>
      <c r="AE11" t="b">
        <v>0</v>
      </c>
      <c r="AF11" t="b">
        <v>1</v>
      </c>
      <c r="AG11" s="14">
        <v>44250</v>
      </c>
      <c r="AH11" s="14">
        <v>45707</v>
      </c>
      <c r="AI11">
        <v>1457</v>
      </c>
      <c r="AJ11" t="b">
        <v>1</v>
      </c>
      <c r="AK11" t="b">
        <v>0</v>
      </c>
      <c r="AL11" t="b">
        <v>0</v>
      </c>
      <c r="AM11" t="s">
        <v>30483</v>
      </c>
    </row>
    <row r="12" spans="1:39">
      <c r="A12" t="s">
        <v>840</v>
      </c>
      <c r="B12" t="s">
        <v>87</v>
      </c>
      <c r="C12" t="s">
        <v>87</v>
      </c>
      <c r="D12" t="s">
        <v>88</v>
      </c>
      <c r="E12" t="s">
        <v>89</v>
      </c>
      <c r="F12" t="s">
        <v>841</v>
      </c>
      <c r="G12" t="s">
        <v>842</v>
      </c>
      <c r="H12" t="s">
        <v>836</v>
      </c>
      <c r="I12" t="s">
        <v>843</v>
      </c>
      <c r="J12" t="s">
        <v>137</v>
      </c>
      <c r="K12" t="s">
        <v>93</v>
      </c>
      <c r="L12" t="s">
        <v>93</v>
      </c>
      <c r="M12" t="s">
        <v>844</v>
      </c>
      <c r="N12">
        <v>98108</v>
      </c>
      <c r="O12" t="s">
        <v>845</v>
      </c>
      <c r="P12">
        <v>47.56894664</v>
      </c>
      <c r="Q12">
        <v>-122.30024543</v>
      </c>
      <c r="R12" t="s">
        <v>846</v>
      </c>
      <c r="S12" s="7">
        <v>5</v>
      </c>
      <c r="T12" s="7">
        <v>2020</v>
      </c>
      <c r="U12" s="7">
        <v>2</v>
      </c>
      <c r="V12">
        <v>5</v>
      </c>
      <c r="W12">
        <v>2024</v>
      </c>
      <c r="X12">
        <v>2</v>
      </c>
      <c r="Y12" t="b">
        <v>0</v>
      </c>
      <c r="Z12" t="b">
        <v>0</v>
      </c>
      <c r="AA12">
        <v>1451</v>
      </c>
      <c r="AB12">
        <v>2</v>
      </c>
      <c r="AC12" t="b">
        <v>0</v>
      </c>
      <c r="AD12" t="b">
        <v>1</v>
      </c>
      <c r="AE12" t="b">
        <v>0</v>
      </c>
      <c r="AF12" t="b">
        <v>0</v>
      </c>
      <c r="AG12" s="14">
        <v>43978</v>
      </c>
      <c r="AH12" s="14">
        <v>45429</v>
      </c>
      <c r="AI12">
        <v>1451</v>
      </c>
      <c r="AJ12" t="b">
        <v>1</v>
      </c>
      <c r="AK12" t="b">
        <v>0</v>
      </c>
      <c r="AL12" t="b">
        <v>0</v>
      </c>
      <c r="AM12" t="s">
        <v>30483</v>
      </c>
    </row>
    <row r="13" spans="1:39">
      <c r="A13" t="s">
        <v>19302</v>
      </c>
      <c r="B13" t="s">
        <v>87</v>
      </c>
      <c r="C13" t="s">
        <v>87</v>
      </c>
      <c r="D13" t="s">
        <v>88</v>
      </c>
      <c r="F13" t="s">
        <v>19303</v>
      </c>
      <c r="G13" t="s">
        <v>19304</v>
      </c>
      <c r="H13" t="s">
        <v>19305</v>
      </c>
      <c r="I13" t="s">
        <v>6699</v>
      </c>
      <c r="J13" t="s">
        <v>137</v>
      </c>
      <c r="K13" t="s">
        <v>93</v>
      </c>
      <c r="L13" t="s">
        <v>93</v>
      </c>
      <c r="M13" t="s">
        <v>19306</v>
      </c>
      <c r="N13">
        <v>98118</v>
      </c>
      <c r="O13" t="s">
        <v>19307</v>
      </c>
      <c r="P13">
        <v>47.51387648</v>
      </c>
      <c r="Q13">
        <v>-122.26241824</v>
      </c>
      <c r="R13" t="s">
        <v>19308</v>
      </c>
      <c r="S13" s="7">
        <v>11</v>
      </c>
      <c r="T13" s="7">
        <v>2020</v>
      </c>
      <c r="U13" s="7">
        <v>4</v>
      </c>
      <c r="V13">
        <v>10</v>
      </c>
      <c r="W13">
        <v>2024</v>
      </c>
      <c r="X13">
        <v>4</v>
      </c>
      <c r="Y13" t="b">
        <v>0</v>
      </c>
      <c r="Z13" t="b">
        <v>0</v>
      </c>
      <c r="AA13">
        <v>1439</v>
      </c>
      <c r="AB13">
        <v>2</v>
      </c>
      <c r="AC13" t="b">
        <v>0</v>
      </c>
      <c r="AD13" t="b">
        <v>1</v>
      </c>
      <c r="AE13" t="b">
        <v>0</v>
      </c>
      <c r="AF13" t="b">
        <v>1</v>
      </c>
      <c r="AG13" s="14">
        <v>44151</v>
      </c>
      <c r="AH13" s="14">
        <v>45590</v>
      </c>
      <c r="AI13">
        <v>1439</v>
      </c>
      <c r="AJ13" t="b">
        <v>1</v>
      </c>
      <c r="AK13" t="b">
        <v>0</v>
      </c>
      <c r="AL13" t="b">
        <v>0</v>
      </c>
      <c r="AM13" t="s">
        <v>30483</v>
      </c>
    </row>
    <row r="14" spans="1:39">
      <c r="A14" t="s">
        <v>23887</v>
      </c>
      <c r="B14" t="s">
        <v>87</v>
      </c>
      <c r="C14" t="s">
        <v>87</v>
      </c>
      <c r="D14" t="s">
        <v>88</v>
      </c>
      <c r="F14" t="s">
        <v>6860</v>
      </c>
      <c r="H14" t="s">
        <v>13884</v>
      </c>
      <c r="I14" t="s">
        <v>10517</v>
      </c>
      <c r="J14" t="s">
        <v>205</v>
      </c>
      <c r="K14" t="s">
        <v>93</v>
      </c>
      <c r="L14" t="s">
        <v>93</v>
      </c>
      <c r="M14" t="s">
        <v>8261</v>
      </c>
      <c r="N14">
        <v>98105</v>
      </c>
      <c r="O14" t="s">
        <v>23888</v>
      </c>
      <c r="P14">
        <v>47.65828879</v>
      </c>
      <c r="Q14">
        <v>-122.32490201</v>
      </c>
      <c r="R14" t="s">
        <v>8263</v>
      </c>
      <c r="S14" s="7">
        <v>12</v>
      </c>
      <c r="T14" s="7">
        <v>2021</v>
      </c>
      <c r="U14" s="7">
        <v>4</v>
      </c>
      <c r="V14">
        <v>9</v>
      </c>
      <c r="W14">
        <v>2025</v>
      </c>
      <c r="X14">
        <v>3</v>
      </c>
      <c r="Y14" t="b">
        <v>0</v>
      </c>
      <c r="Z14" t="b">
        <v>0</v>
      </c>
      <c r="AA14">
        <v>1377</v>
      </c>
      <c r="AB14">
        <v>4</v>
      </c>
      <c r="AC14" t="b">
        <v>0</v>
      </c>
      <c r="AD14" t="b">
        <v>1</v>
      </c>
      <c r="AE14" t="b">
        <v>0</v>
      </c>
      <c r="AF14" t="b">
        <v>1</v>
      </c>
      <c r="AG14" s="14">
        <v>44538</v>
      </c>
      <c r="AH14" s="14">
        <v>45915</v>
      </c>
      <c r="AI14">
        <v>1377</v>
      </c>
      <c r="AJ14" t="b">
        <v>1</v>
      </c>
      <c r="AK14" t="b">
        <v>0</v>
      </c>
      <c r="AL14" t="b">
        <v>0</v>
      </c>
      <c r="AM14" t="s">
        <v>30483</v>
      </c>
    </row>
    <row r="15" spans="1:39">
      <c r="A15" t="s">
        <v>19947</v>
      </c>
      <c r="B15" t="s">
        <v>87</v>
      </c>
      <c r="C15" t="s">
        <v>87</v>
      </c>
      <c r="D15" t="s">
        <v>88</v>
      </c>
      <c r="F15" t="s">
        <v>19948</v>
      </c>
      <c r="H15" t="s">
        <v>17857</v>
      </c>
      <c r="I15" t="s">
        <v>4490</v>
      </c>
      <c r="J15" t="s">
        <v>137</v>
      </c>
      <c r="K15" t="s">
        <v>93</v>
      </c>
      <c r="L15" t="s">
        <v>93</v>
      </c>
      <c r="M15" t="s">
        <v>3019</v>
      </c>
      <c r="N15">
        <v>98108</v>
      </c>
      <c r="O15" t="s">
        <v>19949</v>
      </c>
      <c r="P15">
        <v>47.52546941</v>
      </c>
      <c r="Q15">
        <v>-122.32759031</v>
      </c>
      <c r="R15" t="s">
        <v>3021</v>
      </c>
      <c r="S15" s="7">
        <v>1</v>
      </c>
      <c r="T15" s="7">
        <v>2021</v>
      </c>
      <c r="U15" s="7">
        <v>1</v>
      </c>
      <c r="V15">
        <v>10</v>
      </c>
      <c r="W15">
        <v>2024</v>
      </c>
      <c r="X15">
        <v>4</v>
      </c>
      <c r="Y15" t="b">
        <v>0</v>
      </c>
      <c r="Z15" t="b">
        <v>0</v>
      </c>
      <c r="AA15">
        <v>1346</v>
      </c>
      <c r="AB15">
        <v>1</v>
      </c>
      <c r="AC15" t="b">
        <v>0</v>
      </c>
      <c r="AD15" t="b">
        <v>1</v>
      </c>
      <c r="AE15" t="b">
        <v>0</v>
      </c>
      <c r="AF15" t="b">
        <v>1</v>
      </c>
      <c r="AG15" s="14">
        <v>44221</v>
      </c>
      <c r="AH15" s="14">
        <v>45567</v>
      </c>
      <c r="AI15">
        <v>1346</v>
      </c>
      <c r="AJ15" t="b">
        <v>1</v>
      </c>
      <c r="AK15" t="b">
        <v>0</v>
      </c>
      <c r="AL15" t="b">
        <v>0</v>
      </c>
      <c r="AM15" t="s">
        <v>30483</v>
      </c>
    </row>
    <row r="16" spans="1:39">
      <c r="A16" t="s">
        <v>25408</v>
      </c>
      <c r="B16" t="s">
        <v>87</v>
      </c>
      <c r="C16" t="s">
        <v>87</v>
      </c>
      <c r="D16" t="s">
        <v>88</v>
      </c>
      <c r="F16" t="s">
        <v>7514</v>
      </c>
      <c r="G16" t="s">
        <v>6860</v>
      </c>
      <c r="H16" t="s">
        <v>25248</v>
      </c>
      <c r="I16" t="s">
        <v>2788</v>
      </c>
      <c r="J16" t="s">
        <v>137</v>
      </c>
      <c r="K16" t="s">
        <v>93</v>
      </c>
      <c r="L16" t="s">
        <v>5967</v>
      </c>
      <c r="M16" t="s">
        <v>23699</v>
      </c>
      <c r="O16" t="s">
        <v>25409</v>
      </c>
      <c r="P16">
        <v>47.51904784</v>
      </c>
      <c r="Q16">
        <v>-122.37313097</v>
      </c>
      <c r="R16" t="s">
        <v>23701</v>
      </c>
      <c r="S16" s="7">
        <v>4</v>
      </c>
      <c r="T16" s="7">
        <v>2022</v>
      </c>
      <c r="U16" s="7">
        <v>2</v>
      </c>
      <c r="V16">
        <v>11</v>
      </c>
      <c r="W16">
        <v>2025</v>
      </c>
      <c r="X16">
        <v>4</v>
      </c>
      <c r="Y16" t="b">
        <v>0</v>
      </c>
      <c r="Z16" t="b">
        <v>0</v>
      </c>
      <c r="AA16">
        <v>1311</v>
      </c>
      <c r="AB16">
        <v>1</v>
      </c>
      <c r="AC16" t="b">
        <v>0</v>
      </c>
      <c r="AD16" t="b">
        <v>1</v>
      </c>
      <c r="AE16" t="b">
        <v>0</v>
      </c>
      <c r="AF16" t="b">
        <v>1</v>
      </c>
      <c r="AG16" s="14">
        <v>44669</v>
      </c>
      <c r="AH16" s="14">
        <v>45980</v>
      </c>
      <c r="AI16">
        <v>1311</v>
      </c>
      <c r="AJ16" t="b">
        <v>1</v>
      </c>
      <c r="AK16" t="b">
        <v>0</v>
      </c>
      <c r="AL16" t="b">
        <v>0</v>
      </c>
      <c r="AM16" t="s">
        <v>30483</v>
      </c>
    </row>
    <row r="17" spans="1:39">
      <c r="A17" t="s">
        <v>23786</v>
      </c>
      <c r="B17" t="s">
        <v>87</v>
      </c>
      <c r="C17" t="s">
        <v>87</v>
      </c>
      <c r="D17" t="s">
        <v>88</v>
      </c>
      <c r="F17" t="s">
        <v>23787</v>
      </c>
      <c r="G17" t="s">
        <v>23788</v>
      </c>
      <c r="H17" t="s">
        <v>23784</v>
      </c>
      <c r="I17" t="s">
        <v>16992</v>
      </c>
      <c r="J17" t="s">
        <v>137</v>
      </c>
      <c r="K17" t="s">
        <v>93</v>
      </c>
      <c r="L17" t="s">
        <v>93</v>
      </c>
      <c r="M17" t="s">
        <v>23789</v>
      </c>
      <c r="N17">
        <v>98103</v>
      </c>
      <c r="O17" t="s">
        <v>23790</v>
      </c>
      <c r="P17">
        <v>47.68829731</v>
      </c>
      <c r="Q17">
        <v>-122.34098296</v>
      </c>
      <c r="R17" t="s">
        <v>23791</v>
      </c>
      <c r="S17" s="7">
        <v>12</v>
      </c>
      <c r="T17" s="7">
        <v>2021</v>
      </c>
      <c r="U17" s="7">
        <v>4</v>
      </c>
      <c r="V17">
        <v>6</v>
      </c>
      <c r="W17">
        <v>2025</v>
      </c>
      <c r="X17">
        <v>2</v>
      </c>
      <c r="Y17" t="b">
        <v>0</v>
      </c>
      <c r="Z17" t="b">
        <v>0</v>
      </c>
      <c r="AA17">
        <v>1294</v>
      </c>
      <c r="AB17">
        <v>6</v>
      </c>
      <c r="AC17" t="b">
        <v>0</v>
      </c>
      <c r="AD17" t="b">
        <v>1</v>
      </c>
      <c r="AE17" t="b">
        <v>0</v>
      </c>
      <c r="AF17" t="b">
        <v>1</v>
      </c>
      <c r="AG17" s="14">
        <v>44531</v>
      </c>
      <c r="AH17" s="14">
        <v>45825</v>
      </c>
      <c r="AI17">
        <v>1294</v>
      </c>
      <c r="AJ17" t="b">
        <v>1</v>
      </c>
      <c r="AK17" t="b">
        <v>0</v>
      </c>
      <c r="AL17" t="b">
        <v>0</v>
      </c>
      <c r="AM17" t="s">
        <v>30483</v>
      </c>
    </row>
    <row r="18" spans="1:39">
      <c r="A18" t="s">
        <v>26177</v>
      </c>
      <c r="B18" t="s">
        <v>87</v>
      </c>
      <c r="C18" t="s">
        <v>87</v>
      </c>
      <c r="D18" t="s">
        <v>88</v>
      </c>
      <c r="F18" t="s">
        <v>26178</v>
      </c>
      <c r="G18" t="s">
        <v>26179</v>
      </c>
      <c r="H18" t="s">
        <v>26166</v>
      </c>
      <c r="I18" t="s">
        <v>5609</v>
      </c>
      <c r="J18" t="s">
        <v>137</v>
      </c>
      <c r="K18" t="s">
        <v>93</v>
      </c>
      <c r="L18" t="s">
        <v>100</v>
      </c>
      <c r="M18" t="s">
        <v>26180</v>
      </c>
      <c r="N18">
        <v>98118</v>
      </c>
      <c r="O18" t="s">
        <v>26181</v>
      </c>
      <c r="P18">
        <v>47.51662979</v>
      </c>
      <c r="Q18">
        <v>-122.26287163</v>
      </c>
      <c r="R18" t="s">
        <v>26182</v>
      </c>
      <c r="S18" s="7">
        <v>6</v>
      </c>
      <c r="T18" s="7">
        <v>2022</v>
      </c>
      <c r="U18" s="7">
        <v>2</v>
      </c>
      <c r="V18">
        <v>12</v>
      </c>
      <c r="W18">
        <v>2025</v>
      </c>
      <c r="X18">
        <v>4</v>
      </c>
      <c r="Y18" t="b">
        <v>0</v>
      </c>
      <c r="Z18" t="b">
        <v>0</v>
      </c>
      <c r="AA18">
        <v>1275</v>
      </c>
      <c r="AB18">
        <v>2</v>
      </c>
      <c r="AC18" t="b">
        <v>0</v>
      </c>
      <c r="AD18" t="b">
        <v>1</v>
      </c>
      <c r="AE18" t="b">
        <v>0</v>
      </c>
      <c r="AF18" t="b">
        <v>1</v>
      </c>
      <c r="AG18" s="14">
        <v>44740</v>
      </c>
      <c r="AH18" s="14">
        <v>46015</v>
      </c>
      <c r="AI18">
        <v>1275</v>
      </c>
      <c r="AJ18" t="b">
        <v>1</v>
      </c>
      <c r="AK18" t="b">
        <v>0</v>
      </c>
      <c r="AL18" t="b">
        <v>0</v>
      </c>
      <c r="AM18" t="s">
        <v>30483</v>
      </c>
    </row>
    <row r="19" spans="1:39">
      <c r="A19" t="s">
        <v>19755</v>
      </c>
      <c r="B19" t="s">
        <v>87</v>
      </c>
      <c r="C19" t="s">
        <v>87</v>
      </c>
      <c r="D19" t="s">
        <v>88</v>
      </c>
      <c r="F19" t="s">
        <v>19756</v>
      </c>
      <c r="H19" t="s">
        <v>13729</v>
      </c>
      <c r="I19" t="s">
        <v>4122</v>
      </c>
      <c r="J19" t="s">
        <v>137</v>
      </c>
      <c r="K19" t="s">
        <v>93</v>
      </c>
      <c r="L19" t="s">
        <v>93</v>
      </c>
      <c r="M19" t="s">
        <v>19757</v>
      </c>
      <c r="O19" t="s">
        <v>19758</v>
      </c>
      <c r="P19">
        <v>47.61730306</v>
      </c>
      <c r="Q19">
        <v>-122.2822027</v>
      </c>
      <c r="R19" t="s">
        <v>19759</v>
      </c>
      <c r="S19" s="7">
        <v>1</v>
      </c>
      <c r="T19" s="7">
        <v>2021</v>
      </c>
      <c r="U19" s="7">
        <v>1</v>
      </c>
      <c r="V19">
        <v>7</v>
      </c>
      <c r="W19">
        <v>2024</v>
      </c>
      <c r="X19">
        <v>3</v>
      </c>
      <c r="Y19" t="b">
        <v>0</v>
      </c>
      <c r="Z19" t="b">
        <v>0</v>
      </c>
      <c r="AA19">
        <v>1273</v>
      </c>
      <c r="AB19">
        <v>3</v>
      </c>
      <c r="AC19" t="b">
        <v>0</v>
      </c>
      <c r="AD19" t="b">
        <v>1</v>
      </c>
      <c r="AE19" t="b">
        <v>0</v>
      </c>
      <c r="AF19" t="b">
        <v>1</v>
      </c>
      <c r="AG19" s="14">
        <v>44201</v>
      </c>
      <c r="AH19" s="14">
        <v>45474</v>
      </c>
      <c r="AI19">
        <v>1273</v>
      </c>
      <c r="AJ19" t="b">
        <v>1</v>
      </c>
      <c r="AK19" t="b">
        <v>0</v>
      </c>
      <c r="AL19" t="b">
        <v>0</v>
      </c>
      <c r="AM19" t="s">
        <v>30483</v>
      </c>
    </row>
    <row r="20" spans="1:39">
      <c r="A20" t="s">
        <v>22603</v>
      </c>
      <c r="B20" t="s">
        <v>87</v>
      </c>
      <c r="C20" t="s">
        <v>87</v>
      </c>
      <c r="D20" t="s">
        <v>88</v>
      </c>
      <c r="F20" t="s">
        <v>22604</v>
      </c>
      <c r="G20" t="s">
        <v>7706</v>
      </c>
      <c r="H20" t="s">
        <v>7699</v>
      </c>
      <c r="I20" t="s">
        <v>4966</v>
      </c>
      <c r="J20" t="s">
        <v>137</v>
      </c>
      <c r="K20" t="s">
        <v>93</v>
      </c>
      <c r="L20" t="s">
        <v>93</v>
      </c>
      <c r="M20" t="s">
        <v>8571</v>
      </c>
      <c r="N20">
        <v>98118</v>
      </c>
      <c r="O20" t="s">
        <v>22605</v>
      </c>
      <c r="P20">
        <v>47.52898603</v>
      </c>
      <c r="Q20">
        <v>-122.28511235</v>
      </c>
      <c r="R20" t="s">
        <v>8573</v>
      </c>
      <c r="S20" s="7">
        <v>9</v>
      </c>
      <c r="T20" s="7">
        <v>2021</v>
      </c>
      <c r="U20" s="7">
        <v>3</v>
      </c>
      <c r="V20">
        <v>2</v>
      </c>
      <c r="W20">
        <v>2025</v>
      </c>
      <c r="X20">
        <v>1</v>
      </c>
      <c r="Y20" t="b">
        <v>0</v>
      </c>
      <c r="Z20" t="b">
        <v>0</v>
      </c>
      <c r="AA20">
        <v>1268</v>
      </c>
      <c r="AB20">
        <v>2</v>
      </c>
      <c r="AC20" t="b">
        <v>0</v>
      </c>
      <c r="AD20" t="b">
        <v>1</v>
      </c>
      <c r="AE20" t="b">
        <v>0</v>
      </c>
      <c r="AF20" t="b">
        <v>1</v>
      </c>
      <c r="AG20" s="14">
        <v>44447</v>
      </c>
      <c r="AH20" s="14">
        <v>45715</v>
      </c>
      <c r="AI20">
        <v>1268</v>
      </c>
      <c r="AJ20" t="b">
        <v>1</v>
      </c>
      <c r="AK20" t="b">
        <v>0</v>
      </c>
      <c r="AL20" t="b">
        <v>0</v>
      </c>
      <c r="AM20" t="s">
        <v>30483</v>
      </c>
    </row>
    <row r="21" spans="1:39">
      <c r="A21" t="s">
        <v>21519</v>
      </c>
      <c r="B21" t="s">
        <v>87</v>
      </c>
      <c r="C21" t="s">
        <v>87</v>
      </c>
      <c r="D21" t="s">
        <v>88</v>
      </c>
      <c r="F21" t="s">
        <v>21520</v>
      </c>
      <c r="G21" t="s">
        <v>21521</v>
      </c>
      <c r="H21" t="s">
        <v>21117</v>
      </c>
      <c r="I21" t="s">
        <v>4687</v>
      </c>
      <c r="J21" t="s">
        <v>205</v>
      </c>
      <c r="K21" t="s">
        <v>93</v>
      </c>
      <c r="L21" t="s">
        <v>93</v>
      </c>
      <c r="M21" t="s">
        <v>21522</v>
      </c>
      <c r="O21" t="s">
        <v>21523</v>
      </c>
      <c r="P21">
        <v>47.64641166</v>
      </c>
      <c r="Q21">
        <v>-122.41226056</v>
      </c>
      <c r="R21" t="s">
        <v>21524</v>
      </c>
      <c r="S21" s="7">
        <v>6</v>
      </c>
      <c r="T21" s="7">
        <v>2021</v>
      </c>
      <c r="U21" s="7">
        <v>2</v>
      </c>
      <c r="V21">
        <v>11</v>
      </c>
      <c r="W21">
        <v>2024</v>
      </c>
      <c r="X21">
        <v>4</v>
      </c>
      <c r="Y21" t="b">
        <v>0</v>
      </c>
      <c r="Z21" t="b">
        <v>0</v>
      </c>
      <c r="AA21">
        <v>1253</v>
      </c>
      <c r="AB21">
        <v>6</v>
      </c>
      <c r="AC21" t="b">
        <v>0</v>
      </c>
      <c r="AD21" t="b">
        <v>1</v>
      </c>
      <c r="AE21" t="b">
        <v>0</v>
      </c>
      <c r="AF21" t="b">
        <v>1</v>
      </c>
      <c r="AG21" s="14">
        <v>44363</v>
      </c>
      <c r="AH21" s="14">
        <v>45616</v>
      </c>
      <c r="AI21">
        <v>1253</v>
      </c>
      <c r="AJ21" t="b">
        <v>1</v>
      </c>
      <c r="AK21" t="b">
        <v>0</v>
      </c>
      <c r="AL21" t="b">
        <v>0</v>
      </c>
      <c r="AM21" t="s">
        <v>30483</v>
      </c>
    </row>
    <row r="22" spans="1:39">
      <c r="A22" t="s">
        <v>24637</v>
      </c>
      <c r="B22" t="s">
        <v>87</v>
      </c>
      <c r="C22" t="s">
        <v>87</v>
      </c>
      <c r="D22" t="s">
        <v>88</v>
      </c>
      <c r="F22" t="s">
        <v>24543</v>
      </c>
      <c r="G22" t="s">
        <v>24638</v>
      </c>
      <c r="H22" t="s">
        <v>24633</v>
      </c>
      <c r="I22" t="s">
        <v>5176</v>
      </c>
      <c r="J22" t="s">
        <v>93</v>
      </c>
      <c r="K22" t="s">
        <v>778</v>
      </c>
      <c r="L22" t="s">
        <v>778</v>
      </c>
      <c r="M22" t="s">
        <v>24545</v>
      </c>
      <c r="O22" t="s">
        <v>24639</v>
      </c>
      <c r="P22">
        <v>47.70335226</v>
      </c>
      <c r="Q22">
        <v>-122.3849592</v>
      </c>
      <c r="R22" t="s">
        <v>24547</v>
      </c>
      <c r="S22" s="7">
        <v>2</v>
      </c>
      <c r="T22" s="7">
        <v>2022</v>
      </c>
      <c r="U22" s="7">
        <v>1</v>
      </c>
      <c r="V22">
        <v>7</v>
      </c>
      <c r="W22">
        <v>2025</v>
      </c>
      <c r="X22">
        <v>3</v>
      </c>
      <c r="Y22" t="b">
        <v>0</v>
      </c>
      <c r="Z22" t="b">
        <v>0</v>
      </c>
      <c r="AA22">
        <v>1241</v>
      </c>
      <c r="AB22">
        <v>5</v>
      </c>
      <c r="AC22" t="b">
        <v>0</v>
      </c>
      <c r="AD22" t="b">
        <v>1</v>
      </c>
      <c r="AE22" t="b">
        <v>0</v>
      </c>
      <c r="AF22" t="b">
        <v>1</v>
      </c>
      <c r="AG22" s="14">
        <v>44606</v>
      </c>
      <c r="AH22" s="14">
        <v>45847</v>
      </c>
      <c r="AI22">
        <v>1241</v>
      </c>
      <c r="AJ22" t="b">
        <v>1</v>
      </c>
      <c r="AK22" t="b">
        <v>0</v>
      </c>
      <c r="AL22" t="b">
        <v>0</v>
      </c>
      <c r="AM22" t="s">
        <v>30484</v>
      </c>
    </row>
    <row r="23" spans="1:39">
      <c r="A23" t="s">
        <v>26152</v>
      </c>
      <c r="B23" t="s">
        <v>87</v>
      </c>
      <c r="C23" t="s">
        <v>87</v>
      </c>
      <c r="D23" t="s">
        <v>88</v>
      </c>
      <c r="F23" t="s">
        <v>26153</v>
      </c>
      <c r="G23" t="s">
        <v>26154</v>
      </c>
      <c r="H23" t="s">
        <v>11122</v>
      </c>
      <c r="I23" t="s">
        <v>5466</v>
      </c>
      <c r="J23" t="s">
        <v>137</v>
      </c>
      <c r="K23" t="s">
        <v>93</v>
      </c>
      <c r="L23" t="s">
        <v>93</v>
      </c>
      <c r="M23" t="s">
        <v>26155</v>
      </c>
      <c r="N23">
        <v>98126</v>
      </c>
      <c r="O23" t="s">
        <v>26156</v>
      </c>
      <c r="P23">
        <v>47.54855648</v>
      </c>
      <c r="Q23">
        <v>-122.3801356</v>
      </c>
      <c r="R23" t="s">
        <v>26157</v>
      </c>
      <c r="S23" s="7">
        <v>6</v>
      </c>
      <c r="T23" s="7">
        <v>2022</v>
      </c>
      <c r="U23" s="7">
        <v>2</v>
      </c>
      <c r="V23">
        <v>10</v>
      </c>
      <c r="W23">
        <v>2025</v>
      </c>
      <c r="X23">
        <v>4</v>
      </c>
      <c r="Y23" t="b">
        <v>0</v>
      </c>
      <c r="Z23" t="b">
        <v>0</v>
      </c>
      <c r="AA23">
        <v>1214</v>
      </c>
      <c r="AB23">
        <v>1</v>
      </c>
      <c r="AC23" t="b">
        <v>0</v>
      </c>
      <c r="AD23" t="b">
        <v>1</v>
      </c>
      <c r="AE23" t="b">
        <v>0</v>
      </c>
      <c r="AF23" t="b">
        <v>1</v>
      </c>
      <c r="AG23" s="14">
        <v>44739</v>
      </c>
      <c r="AH23" s="14">
        <v>45953</v>
      </c>
      <c r="AI23">
        <v>1214</v>
      </c>
      <c r="AJ23" t="b">
        <v>1</v>
      </c>
      <c r="AK23" t="b">
        <v>0</v>
      </c>
      <c r="AL23" t="b">
        <v>0</v>
      </c>
      <c r="AM23" t="s">
        <v>30483</v>
      </c>
    </row>
    <row r="24" spans="1:39">
      <c r="A24" t="s">
        <v>26579</v>
      </c>
      <c r="B24" t="s">
        <v>87</v>
      </c>
      <c r="C24" t="s">
        <v>87</v>
      </c>
      <c r="D24" t="s">
        <v>88</v>
      </c>
      <c r="F24" t="s">
        <v>26580</v>
      </c>
      <c r="G24" t="s">
        <v>26581</v>
      </c>
      <c r="H24" t="s">
        <v>26565</v>
      </c>
      <c r="I24" t="s">
        <v>5460</v>
      </c>
      <c r="J24" t="s">
        <v>137</v>
      </c>
      <c r="K24" t="s">
        <v>93</v>
      </c>
      <c r="L24" t="s">
        <v>93</v>
      </c>
      <c r="M24" t="s">
        <v>26582</v>
      </c>
      <c r="N24">
        <v>98122</v>
      </c>
      <c r="O24" t="s">
        <v>26583</v>
      </c>
      <c r="P24">
        <v>47.61038515</v>
      </c>
      <c r="Q24">
        <v>-122.29469997</v>
      </c>
      <c r="R24" t="s">
        <v>26584</v>
      </c>
      <c r="S24" s="7">
        <v>8</v>
      </c>
      <c r="T24" s="7">
        <v>2022</v>
      </c>
      <c r="U24" s="7">
        <v>3</v>
      </c>
      <c r="V24">
        <v>10</v>
      </c>
      <c r="W24">
        <v>2025</v>
      </c>
      <c r="X24">
        <v>4</v>
      </c>
      <c r="Y24" t="b">
        <v>0</v>
      </c>
      <c r="Z24" t="b">
        <v>0</v>
      </c>
      <c r="AA24">
        <v>1174</v>
      </c>
      <c r="AB24">
        <v>3</v>
      </c>
      <c r="AC24" t="b">
        <v>0</v>
      </c>
      <c r="AD24" t="b">
        <v>1</v>
      </c>
      <c r="AE24" t="b">
        <v>0</v>
      </c>
      <c r="AF24" t="b">
        <v>1</v>
      </c>
      <c r="AG24" s="14">
        <v>44778</v>
      </c>
      <c r="AH24" s="14">
        <v>45952</v>
      </c>
      <c r="AI24">
        <v>1174</v>
      </c>
      <c r="AJ24" t="b">
        <v>1</v>
      </c>
      <c r="AK24" t="b">
        <v>0</v>
      </c>
      <c r="AL24" t="b">
        <v>0</v>
      </c>
      <c r="AM24" t="s">
        <v>30483</v>
      </c>
    </row>
    <row r="25" spans="1:39">
      <c r="A25" t="s">
        <v>26654</v>
      </c>
      <c r="B25" t="s">
        <v>87</v>
      </c>
      <c r="C25" t="s">
        <v>87</v>
      </c>
      <c r="D25" t="s">
        <v>88</v>
      </c>
      <c r="F25" t="s">
        <v>26655</v>
      </c>
      <c r="G25" t="s">
        <v>26656</v>
      </c>
      <c r="H25" t="s">
        <v>26506</v>
      </c>
      <c r="I25" t="s">
        <v>5443</v>
      </c>
      <c r="J25" t="s">
        <v>137</v>
      </c>
      <c r="K25" t="s">
        <v>93</v>
      </c>
      <c r="L25" t="s">
        <v>93</v>
      </c>
      <c r="M25" t="s">
        <v>26657</v>
      </c>
      <c r="N25">
        <v>98118</v>
      </c>
      <c r="O25" t="s">
        <v>26658</v>
      </c>
      <c r="P25">
        <v>47.55366985</v>
      </c>
      <c r="Q25">
        <v>-122.28505445</v>
      </c>
      <c r="R25" t="s">
        <v>26659</v>
      </c>
      <c r="S25" s="7">
        <v>8</v>
      </c>
      <c r="T25" s="7">
        <v>2022</v>
      </c>
      <c r="U25" s="7">
        <v>3</v>
      </c>
      <c r="V25">
        <v>10</v>
      </c>
      <c r="W25">
        <v>2025</v>
      </c>
      <c r="X25">
        <v>4</v>
      </c>
      <c r="Y25" t="b">
        <v>0</v>
      </c>
      <c r="Z25" t="b">
        <v>0</v>
      </c>
      <c r="AA25">
        <v>1160</v>
      </c>
      <c r="AB25">
        <v>2</v>
      </c>
      <c r="AC25" t="b">
        <v>0</v>
      </c>
      <c r="AD25" t="b">
        <v>1</v>
      </c>
      <c r="AE25" t="b">
        <v>0</v>
      </c>
      <c r="AF25" t="b">
        <v>1</v>
      </c>
      <c r="AG25" s="14">
        <v>44785</v>
      </c>
      <c r="AH25" s="14">
        <v>45945</v>
      </c>
      <c r="AI25">
        <v>1160</v>
      </c>
      <c r="AJ25" t="b">
        <v>1</v>
      </c>
      <c r="AK25" t="b">
        <v>0</v>
      </c>
      <c r="AL25" t="b">
        <v>0</v>
      </c>
      <c r="AM25" t="s">
        <v>30483</v>
      </c>
    </row>
    <row r="26" spans="1:39">
      <c r="A26" t="s">
        <v>23236</v>
      </c>
      <c r="B26" t="s">
        <v>87</v>
      </c>
      <c r="C26" t="s">
        <v>87</v>
      </c>
      <c r="D26" t="s">
        <v>88</v>
      </c>
      <c r="F26" t="s">
        <v>23237</v>
      </c>
      <c r="G26" t="s">
        <v>23238</v>
      </c>
      <c r="H26" t="s">
        <v>6011</v>
      </c>
      <c r="I26" t="s">
        <v>4491</v>
      </c>
      <c r="J26" t="s">
        <v>6317</v>
      </c>
      <c r="K26" t="s">
        <v>93</v>
      </c>
      <c r="L26" t="s">
        <v>93</v>
      </c>
      <c r="M26" t="s">
        <v>23239</v>
      </c>
      <c r="N26">
        <v>98105</v>
      </c>
      <c r="O26" t="s">
        <v>23240</v>
      </c>
      <c r="P26">
        <v>47.66902522</v>
      </c>
      <c r="Q26">
        <v>-122.30427107</v>
      </c>
      <c r="R26" t="s">
        <v>23241</v>
      </c>
      <c r="S26" s="7">
        <v>10</v>
      </c>
      <c r="T26" s="7">
        <v>2021</v>
      </c>
      <c r="U26" s="7">
        <v>4</v>
      </c>
      <c r="V26">
        <v>12</v>
      </c>
      <c r="W26">
        <v>2024</v>
      </c>
      <c r="X26">
        <v>4</v>
      </c>
      <c r="Y26" t="b">
        <v>0</v>
      </c>
      <c r="Z26" t="b">
        <v>0</v>
      </c>
      <c r="AA26">
        <v>1155</v>
      </c>
      <c r="AB26">
        <v>4</v>
      </c>
      <c r="AC26" t="b">
        <v>0</v>
      </c>
      <c r="AD26" t="b">
        <v>1</v>
      </c>
      <c r="AE26" t="b">
        <v>0</v>
      </c>
      <c r="AF26" t="b">
        <v>1</v>
      </c>
      <c r="AG26" s="14">
        <v>44488</v>
      </c>
      <c r="AH26" s="14">
        <v>45643</v>
      </c>
      <c r="AI26">
        <v>1155</v>
      </c>
      <c r="AJ26" t="b">
        <v>1</v>
      </c>
      <c r="AK26" t="b">
        <v>0</v>
      </c>
      <c r="AL26" t="b">
        <v>0</v>
      </c>
      <c r="AM26" t="s">
        <v>30483</v>
      </c>
    </row>
    <row r="27" spans="1:39">
      <c r="A27" t="s">
        <v>14889</v>
      </c>
      <c r="B27" t="s">
        <v>87</v>
      </c>
      <c r="C27" t="s">
        <v>87</v>
      </c>
      <c r="D27" t="s">
        <v>88</v>
      </c>
      <c r="E27" t="s">
        <v>14837</v>
      </c>
      <c r="F27" t="s">
        <v>14890</v>
      </c>
      <c r="G27" t="s">
        <v>14891</v>
      </c>
      <c r="H27" t="s">
        <v>716</v>
      </c>
      <c r="I27" t="s">
        <v>8365</v>
      </c>
      <c r="J27" t="s">
        <v>93</v>
      </c>
      <c r="K27" t="s">
        <v>100</v>
      </c>
      <c r="L27" t="s">
        <v>100</v>
      </c>
      <c r="M27" t="s">
        <v>14892</v>
      </c>
      <c r="N27">
        <v>98117</v>
      </c>
      <c r="O27" t="s">
        <v>14893</v>
      </c>
      <c r="P27">
        <v>47.69261375</v>
      </c>
      <c r="Q27">
        <v>-122.39557182</v>
      </c>
      <c r="R27" t="s">
        <v>14894</v>
      </c>
      <c r="S27" s="7">
        <v>4</v>
      </c>
      <c r="T27" s="7">
        <v>2020</v>
      </c>
      <c r="U27" s="7">
        <v>2</v>
      </c>
      <c r="V27">
        <v>6</v>
      </c>
      <c r="W27">
        <v>2023</v>
      </c>
      <c r="X27">
        <v>2</v>
      </c>
      <c r="Y27" t="b">
        <v>0</v>
      </c>
      <c r="Z27" t="b">
        <v>0</v>
      </c>
      <c r="AA27">
        <v>1146</v>
      </c>
      <c r="AB27">
        <v>6</v>
      </c>
      <c r="AC27" t="b">
        <v>0</v>
      </c>
      <c r="AD27" t="b">
        <v>1</v>
      </c>
      <c r="AE27" t="b">
        <v>0</v>
      </c>
      <c r="AF27" t="b">
        <v>0</v>
      </c>
      <c r="AG27" s="14">
        <v>43936</v>
      </c>
      <c r="AH27" s="14">
        <v>45082</v>
      </c>
      <c r="AI27">
        <v>1146</v>
      </c>
      <c r="AJ27" t="b">
        <v>1</v>
      </c>
      <c r="AK27" t="b">
        <v>0</v>
      </c>
      <c r="AL27" t="b">
        <v>0</v>
      </c>
      <c r="AM27" t="s">
        <v>30484</v>
      </c>
    </row>
    <row r="28" spans="1:39">
      <c r="A28" t="s">
        <v>20303</v>
      </c>
      <c r="B28" t="s">
        <v>87</v>
      </c>
      <c r="C28" t="s">
        <v>87</v>
      </c>
      <c r="D28" t="s">
        <v>88</v>
      </c>
      <c r="F28" t="s">
        <v>20304</v>
      </c>
      <c r="H28" t="s">
        <v>17173</v>
      </c>
      <c r="I28" t="s">
        <v>9231</v>
      </c>
      <c r="J28" t="s">
        <v>137</v>
      </c>
      <c r="K28" t="s">
        <v>93</v>
      </c>
      <c r="L28" t="s">
        <v>93</v>
      </c>
      <c r="M28" t="s">
        <v>13855</v>
      </c>
      <c r="O28" t="s">
        <v>20305</v>
      </c>
      <c r="P28">
        <v>47.66259238</v>
      </c>
      <c r="Q28">
        <v>-122.30759886</v>
      </c>
      <c r="R28" t="s">
        <v>13857</v>
      </c>
      <c r="S28" s="7">
        <v>2</v>
      </c>
      <c r="T28" s="7">
        <v>2021</v>
      </c>
      <c r="U28" s="7">
        <v>1</v>
      </c>
      <c r="V28">
        <v>4</v>
      </c>
      <c r="W28">
        <v>2024</v>
      </c>
      <c r="X28">
        <v>2</v>
      </c>
      <c r="Y28" t="b">
        <v>0</v>
      </c>
      <c r="Z28" t="b">
        <v>0</v>
      </c>
      <c r="AA28">
        <v>1141</v>
      </c>
      <c r="AB28">
        <v>4</v>
      </c>
      <c r="AC28" t="b">
        <v>0</v>
      </c>
      <c r="AD28" t="b">
        <v>1</v>
      </c>
      <c r="AE28" t="b">
        <v>0</v>
      </c>
      <c r="AF28" t="b">
        <v>1</v>
      </c>
      <c r="AG28" s="14">
        <v>44251</v>
      </c>
      <c r="AH28" s="14">
        <v>45392</v>
      </c>
      <c r="AI28">
        <v>1141</v>
      </c>
      <c r="AJ28" t="b">
        <v>1</v>
      </c>
      <c r="AK28" t="b">
        <v>0</v>
      </c>
      <c r="AL28" t="b">
        <v>0</v>
      </c>
      <c r="AM28" t="s">
        <v>30483</v>
      </c>
    </row>
    <row r="29" spans="1:39">
      <c r="A29" t="s">
        <v>1497</v>
      </c>
      <c r="B29" t="s">
        <v>87</v>
      </c>
      <c r="C29" t="s">
        <v>87</v>
      </c>
      <c r="D29" t="s">
        <v>88</v>
      </c>
      <c r="E29" t="s">
        <v>89</v>
      </c>
      <c r="F29" t="s">
        <v>1486</v>
      </c>
      <c r="G29" t="s">
        <v>1498</v>
      </c>
      <c r="H29" t="s">
        <v>1488</v>
      </c>
      <c r="I29" t="s">
        <v>1499</v>
      </c>
      <c r="J29" t="s">
        <v>137</v>
      </c>
      <c r="K29" t="s">
        <v>93</v>
      </c>
      <c r="L29" t="s">
        <v>93</v>
      </c>
      <c r="M29" t="s">
        <v>1500</v>
      </c>
      <c r="N29">
        <v>98122</v>
      </c>
      <c r="O29" t="s">
        <v>1501</v>
      </c>
      <c r="P29">
        <v>47.60858305</v>
      </c>
      <c r="Q29">
        <v>-122.31130886</v>
      </c>
      <c r="R29" t="s">
        <v>1502</v>
      </c>
      <c r="S29" s="7">
        <v>10</v>
      </c>
      <c r="T29" s="7">
        <v>2022</v>
      </c>
      <c r="U29" s="7">
        <v>4</v>
      </c>
      <c r="V29">
        <v>11</v>
      </c>
      <c r="W29">
        <v>2025</v>
      </c>
      <c r="X29">
        <v>4</v>
      </c>
      <c r="Y29" t="b">
        <v>0</v>
      </c>
      <c r="Z29" t="b">
        <v>0</v>
      </c>
      <c r="AA29">
        <v>1127</v>
      </c>
      <c r="AB29">
        <v>3</v>
      </c>
      <c r="AC29" t="b">
        <v>0</v>
      </c>
      <c r="AD29" t="b">
        <v>1</v>
      </c>
      <c r="AE29" t="b">
        <v>0</v>
      </c>
      <c r="AF29" t="b">
        <v>0</v>
      </c>
      <c r="AG29" s="14">
        <v>44840</v>
      </c>
      <c r="AH29" s="14">
        <v>45967</v>
      </c>
      <c r="AI29">
        <v>1127</v>
      </c>
      <c r="AJ29" t="b">
        <v>1</v>
      </c>
      <c r="AK29" t="b">
        <v>0</v>
      </c>
      <c r="AL29" t="b">
        <v>0</v>
      </c>
      <c r="AM29" t="s">
        <v>30483</v>
      </c>
    </row>
    <row r="30" spans="1:39">
      <c r="A30" t="s">
        <v>1000</v>
      </c>
      <c r="B30" t="s">
        <v>87</v>
      </c>
      <c r="C30" t="s">
        <v>87</v>
      </c>
      <c r="D30" t="s">
        <v>88</v>
      </c>
      <c r="E30" t="s">
        <v>89</v>
      </c>
      <c r="F30" t="s">
        <v>1001</v>
      </c>
      <c r="G30" t="s">
        <v>1002</v>
      </c>
      <c r="H30" t="s">
        <v>1003</v>
      </c>
      <c r="I30" t="s">
        <v>1004</v>
      </c>
      <c r="J30" t="s">
        <v>93</v>
      </c>
      <c r="K30" t="s">
        <v>778</v>
      </c>
      <c r="L30" t="s">
        <v>778</v>
      </c>
      <c r="M30" t="s">
        <v>1005</v>
      </c>
      <c r="N30">
        <v>98103</v>
      </c>
      <c r="O30" t="s">
        <v>1006</v>
      </c>
      <c r="P30">
        <v>47.68506623</v>
      </c>
      <c r="Q30">
        <v>-122.35504409</v>
      </c>
      <c r="R30" t="s">
        <v>1007</v>
      </c>
      <c r="S30" s="7">
        <v>7</v>
      </c>
      <c r="T30" s="7">
        <v>2020</v>
      </c>
      <c r="U30" s="7">
        <v>3</v>
      </c>
      <c r="V30">
        <v>8</v>
      </c>
      <c r="W30">
        <v>2023</v>
      </c>
      <c r="X30">
        <v>3</v>
      </c>
      <c r="Y30" t="b">
        <v>0</v>
      </c>
      <c r="Z30" t="b">
        <v>0</v>
      </c>
      <c r="AA30">
        <v>1123</v>
      </c>
      <c r="AB30">
        <v>6</v>
      </c>
      <c r="AC30" t="b">
        <v>0</v>
      </c>
      <c r="AD30" t="b">
        <v>1</v>
      </c>
      <c r="AE30" t="b">
        <v>0</v>
      </c>
      <c r="AF30" t="b">
        <v>0</v>
      </c>
      <c r="AG30" s="14">
        <v>44018</v>
      </c>
      <c r="AH30" s="14">
        <v>45141</v>
      </c>
      <c r="AI30">
        <v>1123</v>
      </c>
      <c r="AJ30" t="b">
        <v>1</v>
      </c>
      <c r="AK30" t="b">
        <v>0</v>
      </c>
      <c r="AL30" t="b">
        <v>0</v>
      </c>
      <c r="AM30" t="s">
        <v>30484</v>
      </c>
    </row>
    <row r="31" spans="1:39">
      <c r="A31" t="s">
        <v>1517</v>
      </c>
      <c r="B31" t="s">
        <v>87</v>
      </c>
      <c r="C31" t="s">
        <v>87</v>
      </c>
      <c r="D31" t="s">
        <v>88</v>
      </c>
      <c r="E31" t="s">
        <v>89</v>
      </c>
      <c r="F31" t="s">
        <v>1518</v>
      </c>
      <c r="G31" t="s">
        <v>1519</v>
      </c>
      <c r="H31" t="s">
        <v>1520</v>
      </c>
      <c r="I31" t="s">
        <v>1521</v>
      </c>
      <c r="J31" t="s">
        <v>137</v>
      </c>
      <c r="K31" t="s">
        <v>93</v>
      </c>
      <c r="L31" t="s">
        <v>93</v>
      </c>
      <c r="M31" t="s">
        <v>1522</v>
      </c>
      <c r="O31" t="s">
        <v>1523</v>
      </c>
      <c r="P31">
        <v>47.57392903</v>
      </c>
      <c r="Q31">
        <v>-122.37851788</v>
      </c>
      <c r="R31" t="s">
        <v>1524</v>
      </c>
      <c r="S31" s="7">
        <v>10</v>
      </c>
      <c r="T31" s="7">
        <v>2022</v>
      </c>
      <c r="U31" s="7">
        <v>4</v>
      </c>
      <c r="V31">
        <v>11</v>
      </c>
      <c r="W31">
        <v>2025</v>
      </c>
      <c r="X31">
        <v>4</v>
      </c>
      <c r="Y31" t="b">
        <v>0</v>
      </c>
      <c r="Z31" t="b">
        <v>0</v>
      </c>
      <c r="AA31">
        <v>1120</v>
      </c>
      <c r="AB31">
        <v>1</v>
      </c>
      <c r="AC31" t="b">
        <v>0</v>
      </c>
      <c r="AD31" t="b">
        <v>1</v>
      </c>
      <c r="AE31" t="b">
        <v>0</v>
      </c>
      <c r="AF31" t="b">
        <v>0</v>
      </c>
      <c r="AG31" s="14">
        <v>44846</v>
      </c>
      <c r="AH31" s="14">
        <v>45966</v>
      </c>
      <c r="AI31">
        <v>1120</v>
      </c>
      <c r="AJ31" t="b">
        <v>1</v>
      </c>
      <c r="AK31" t="b">
        <v>0</v>
      </c>
      <c r="AL31" t="b">
        <v>0</v>
      </c>
      <c r="AM31" t="s">
        <v>30483</v>
      </c>
    </row>
    <row r="32" spans="1:39">
      <c r="A32" t="s">
        <v>19778</v>
      </c>
      <c r="B32" t="s">
        <v>87</v>
      </c>
      <c r="C32" t="s">
        <v>87</v>
      </c>
      <c r="D32" t="s">
        <v>88</v>
      </c>
      <c r="F32" t="s">
        <v>19779</v>
      </c>
      <c r="G32" t="s">
        <v>19780</v>
      </c>
      <c r="H32" t="s">
        <v>19190</v>
      </c>
      <c r="I32" t="s">
        <v>3327</v>
      </c>
      <c r="J32" t="s">
        <v>137</v>
      </c>
      <c r="K32" t="s">
        <v>93</v>
      </c>
      <c r="L32" t="s">
        <v>93</v>
      </c>
      <c r="M32" t="s">
        <v>19781</v>
      </c>
      <c r="N32">
        <v>98144</v>
      </c>
      <c r="O32" t="s">
        <v>19782</v>
      </c>
      <c r="P32">
        <v>47.57377499</v>
      </c>
      <c r="Q32">
        <v>-122.28151475</v>
      </c>
      <c r="R32" t="s">
        <v>19783</v>
      </c>
      <c r="S32" s="7">
        <v>1</v>
      </c>
      <c r="T32" s="7">
        <v>2021</v>
      </c>
      <c r="U32" s="7">
        <v>1</v>
      </c>
      <c r="V32">
        <v>1</v>
      </c>
      <c r="W32">
        <v>2024</v>
      </c>
      <c r="X32">
        <v>1</v>
      </c>
      <c r="Y32" t="b">
        <v>0</v>
      </c>
      <c r="Z32" t="b">
        <v>0</v>
      </c>
      <c r="AA32">
        <v>1097</v>
      </c>
      <c r="AB32">
        <v>2</v>
      </c>
      <c r="AC32" t="b">
        <v>0</v>
      </c>
      <c r="AD32" t="b">
        <v>1</v>
      </c>
      <c r="AE32" t="b">
        <v>0</v>
      </c>
      <c r="AF32" t="b">
        <v>1</v>
      </c>
      <c r="AG32" s="14">
        <v>44203</v>
      </c>
      <c r="AH32" s="14">
        <v>45300</v>
      </c>
      <c r="AI32">
        <v>1097</v>
      </c>
      <c r="AJ32" t="b">
        <v>1</v>
      </c>
      <c r="AK32" t="b">
        <v>0</v>
      </c>
      <c r="AL32" t="b">
        <v>0</v>
      </c>
      <c r="AM32" t="s">
        <v>30483</v>
      </c>
    </row>
    <row r="33" spans="1:39">
      <c r="A33" t="s">
        <v>24584</v>
      </c>
      <c r="B33" t="s">
        <v>87</v>
      </c>
      <c r="C33" t="s">
        <v>87</v>
      </c>
      <c r="D33" t="s">
        <v>88</v>
      </c>
      <c r="F33" t="s">
        <v>24585</v>
      </c>
      <c r="G33" t="s">
        <v>24586</v>
      </c>
      <c r="H33" t="s">
        <v>24285</v>
      </c>
      <c r="I33" t="s">
        <v>9163</v>
      </c>
      <c r="J33" t="s">
        <v>137</v>
      </c>
      <c r="K33" t="s">
        <v>93</v>
      </c>
      <c r="L33" t="s">
        <v>93</v>
      </c>
      <c r="M33" t="s">
        <v>24587</v>
      </c>
      <c r="N33">
        <v>98133</v>
      </c>
      <c r="O33" t="s">
        <v>24588</v>
      </c>
      <c r="P33">
        <v>47.72608949</v>
      </c>
      <c r="Q33">
        <v>-122.32997093</v>
      </c>
      <c r="R33" t="s">
        <v>24589</v>
      </c>
      <c r="S33" s="7">
        <v>2</v>
      </c>
      <c r="T33" s="7">
        <v>2022</v>
      </c>
      <c r="U33" s="7">
        <v>1</v>
      </c>
      <c r="V33">
        <v>2</v>
      </c>
      <c r="W33">
        <v>2025</v>
      </c>
      <c r="X33">
        <v>1</v>
      </c>
      <c r="Y33" t="b">
        <v>0</v>
      </c>
      <c r="Z33" t="b">
        <v>0</v>
      </c>
      <c r="AA33">
        <v>1097</v>
      </c>
      <c r="AB33">
        <v>5</v>
      </c>
      <c r="AC33" t="b">
        <v>0</v>
      </c>
      <c r="AD33" t="b">
        <v>1</v>
      </c>
      <c r="AE33" t="b">
        <v>0</v>
      </c>
      <c r="AF33" t="b">
        <v>1</v>
      </c>
      <c r="AG33" s="14">
        <v>44601</v>
      </c>
      <c r="AH33" s="14">
        <v>45698</v>
      </c>
      <c r="AI33">
        <v>1097</v>
      </c>
      <c r="AJ33" t="b">
        <v>1</v>
      </c>
      <c r="AK33" t="b">
        <v>0</v>
      </c>
      <c r="AL33" t="b">
        <v>0</v>
      </c>
      <c r="AM33" t="s">
        <v>30483</v>
      </c>
    </row>
    <row r="34" spans="1:39">
      <c r="A34" t="s">
        <v>21787</v>
      </c>
      <c r="B34" t="s">
        <v>87</v>
      </c>
      <c r="C34" t="s">
        <v>87</v>
      </c>
      <c r="D34" t="s">
        <v>88</v>
      </c>
      <c r="F34" t="s">
        <v>21788</v>
      </c>
      <c r="G34" t="s">
        <v>21789</v>
      </c>
      <c r="H34" t="s">
        <v>21783</v>
      </c>
      <c r="I34" t="s">
        <v>4148</v>
      </c>
      <c r="J34" t="s">
        <v>137</v>
      </c>
      <c r="K34" t="s">
        <v>93</v>
      </c>
      <c r="L34" t="s">
        <v>93</v>
      </c>
      <c r="M34" t="s">
        <v>21790</v>
      </c>
      <c r="N34">
        <v>98105</v>
      </c>
      <c r="O34" t="s">
        <v>21791</v>
      </c>
      <c r="P34">
        <v>47.66504413</v>
      </c>
      <c r="Q34">
        <v>-122.31164838</v>
      </c>
      <c r="R34" t="s">
        <v>21792</v>
      </c>
      <c r="S34" s="7">
        <v>7</v>
      </c>
      <c r="T34" s="7">
        <v>2021</v>
      </c>
      <c r="U34" s="7">
        <v>3</v>
      </c>
      <c r="V34">
        <v>7</v>
      </c>
      <c r="W34">
        <v>2024</v>
      </c>
      <c r="X34">
        <v>3</v>
      </c>
      <c r="Y34" t="b">
        <v>0</v>
      </c>
      <c r="Z34" t="b">
        <v>0</v>
      </c>
      <c r="AA34">
        <v>1092</v>
      </c>
      <c r="AB34">
        <v>4</v>
      </c>
      <c r="AC34" t="b">
        <v>0</v>
      </c>
      <c r="AD34" t="b">
        <v>1</v>
      </c>
      <c r="AE34" t="b">
        <v>0</v>
      </c>
      <c r="AF34" t="b">
        <v>1</v>
      </c>
      <c r="AG34" s="14">
        <v>44384</v>
      </c>
      <c r="AH34" s="14">
        <v>45476</v>
      </c>
      <c r="AI34">
        <v>1092</v>
      </c>
      <c r="AJ34" t="b">
        <v>1</v>
      </c>
      <c r="AK34" t="b">
        <v>0</v>
      </c>
      <c r="AL34" t="b">
        <v>0</v>
      </c>
      <c r="AM34" t="s">
        <v>30483</v>
      </c>
    </row>
    <row r="35" spans="1:39">
      <c r="A35" t="s">
        <v>24219</v>
      </c>
      <c r="B35" t="s">
        <v>87</v>
      </c>
      <c r="C35" t="s">
        <v>87</v>
      </c>
      <c r="D35" t="s">
        <v>88</v>
      </c>
      <c r="F35" t="s">
        <v>24220</v>
      </c>
      <c r="H35" t="s">
        <v>5642</v>
      </c>
      <c r="I35" t="s">
        <v>4802</v>
      </c>
      <c r="J35" t="s">
        <v>93</v>
      </c>
      <c r="K35" t="s">
        <v>100</v>
      </c>
      <c r="L35" t="s">
        <v>100</v>
      </c>
      <c r="M35" t="s">
        <v>24221</v>
      </c>
      <c r="N35">
        <v>98126</v>
      </c>
      <c r="O35" t="s">
        <v>24222</v>
      </c>
      <c r="P35">
        <v>47.52382156</v>
      </c>
      <c r="Q35">
        <v>-122.37501764</v>
      </c>
      <c r="R35" t="s">
        <v>24223</v>
      </c>
      <c r="S35" s="7">
        <v>1</v>
      </c>
      <c r="T35" s="7">
        <v>2022</v>
      </c>
      <c r="U35" s="7">
        <v>1</v>
      </c>
      <c r="V35">
        <v>1</v>
      </c>
      <c r="W35">
        <v>2025</v>
      </c>
      <c r="X35">
        <v>1</v>
      </c>
      <c r="Y35" t="b">
        <v>0</v>
      </c>
      <c r="Z35" t="b">
        <v>0</v>
      </c>
      <c r="AA35">
        <v>1091</v>
      </c>
      <c r="AB35">
        <v>1</v>
      </c>
      <c r="AC35" t="b">
        <v>0</v>
      </c>
      <c r="AD35" t="b">
        <v>1</v>
      </c>
      <c r="AE35" t="b">
        <v>0</v>
      </c>
      <c r="AF35" t="b">
        <v>1</v>
      </c>
      <c r="AG35" s="14">
        <v>44572</v>
      </c>
      <c r="AH35" s="14">
        <v>45663</v>
      </c>
      <c r="AI35">
        <v>1091</v>
      </c>
      <c r="AJ35" t="b">
        <v>1</v>
      </c>
      <c r="AK35" t="b">
        <v>0</v>
      </c>
      <c r="AL35" t="b">
        <v>0</v>
      </c>
      <c r="AM35" t="s">
        <v>30484</v>
      </c>
    </row>
    <row r="36" spans="1:39">
      <c r="A36" t="s">
        <v>5624</v>
      </c>
      <c r="B36" t="s">
        <v>87</v>
      </c>
      <c r="C36" t="s">
        <v>87</v>
      </c>
      <c r="D36" t="s">
        <v>88</v>
      </c>
      <c r="E36" t="s">
        <v>5620</v>
      </c>
      <c r="F36" t="s">
        <v>5625</v>
      </c>
      <c r="G36" t="s">
        <v>5626</v>
      </c>
      <c r="H36" t="s">
        <v>740</v>
      </c>
      <c r="I36" t="s">
        <v>5627</v>
      </c>
      <c r="J36" t="s">
        <v>137</v>
      </c>
      <c r="K36" t="s">
        <v>93</v>
      </c>
      <c r="L36" t="s">
        <v>93</v>
      </c>
      <c r="M36" t="s">
        <v>5628</v>
      </c>
      <c r="N36">
        <v>98102</v>
      </c>
      <c r="O36" t="s">
        <v>5629</v>
      </c>
      <c r="P36">
        <v>47.6471283</v>
      </c>
      <c r="Q36">
        <v>-122.32005408</v>
      </c>
      <c r="R36" t="s">
        <v>5630</v>
      </c>
      <c r="S36" s="7">
        <v>4</v>
      </c>
      <c r="T36" s="7">
        <v>2020</v>
      </c>
      <c r="U36" s="7">
        <v>2</v>
      </c>
      <c r="V36">
        <v>4</v>
      </c>
      <c r="W36">
        <v>2023</v>
      </c>
      <c r="X36">
        <v>2</v>
      </c>
      <c r="Y36" t="b">
        <v>0</v>
      </c>
      <c r="Z36" t="b">
        <v>0</v>
      </c>
      <c r="AA36">
        <v>1087</v>
      </c>
      <c r="AB36">
        <v>3</v>
      </c>
      <c r="AC36" t="b">
        <v>0</v>
      </c>
      <c r="AD36" t="b">
        <v>1</v>
      </c>
      <c r="AE36" t="b">
        <v>0</v>
      </c>
      <c r="AF36" t="b">
        <v>0</v>
      </c>
      <c r="AG36" s="14">
        <v>43942</v>
      </c>
      <c r="AH36" s="14">
        <v>45029</v>
      </c>
      <c r="AI36">
        <v>1087</v>
      </c>
      <c r="AJ36" t="b">
        <v>1</v>
      </c>
      <c r="AK36" t="b">
        <v>0</v>
      </c>
      <c r="AL36" t="b">
        <v>0</v>
      </c>
      <c r="AM36" t="s">
        <v>30483</v>
      </c>
    </row>
    <row r="37" spans="1:39">
      <c r="A37" t="s">
        <v>25852</v>
      </c>
      <c r="B37" t="s">
        <v>87</v>
      </c>
      <c r="C37" t="s">
        <v>87</v>
      </c>
      <c r="D37" t="s">
        <v>88</v>
      </c>
      <c r="F37" t="s">
        <v>25853</v>
      </c>
      <c r="G37" t="s">
        <v>25854</v>
      </c>
      <c r="H37" t="s">
        <v>23383</v>
      </c>
      <c r="I37" t="s">
        <v>6881</v>
      </c>
      <c r="J37" t="s">
        <v>137</v>
      </c>
      <c r="K37" t="s">
        <v>93</v>
      </c>
      <c r="L37" t="s">
        <v>93</v>
      </c>
      <c r="M37" t="s">
        <v>25855</v>
      </c>
      <c r="N37">
        <v>98118</v>
      </c>
      <c r="O37" t="s">
        <v>25856</v>
      </c>
      <c r="P37">
        <v>47.54139742</v>
      </c>
      <c r="Q37">
        <v>-122.26664182</v>
      </c>
      <c r="R37" t="s">
        <v>25857</v>
      </c>
      <c r="S37" s="7">
        <v>5</v>
      </c>
      <c r="T37" s="7">
        <v>2022</v>
      </c>
      <c r="U37" s="7">
        <v>2</v>
      </c>
      <c r="V37">
        <v>5</v>
      </c>
      <c r="W37">
        <v>2025</v>
      </c>
      <c r="X37">
        <v>2</v>
      </c>
      <c r="Y37" t="b">
        <v>0</v>
      </c>
      <c r="Z37" t="b">
        <v>0</v>
      </c>
      <c r="AA37">
        <v>1084</v>
      </c>
      <c r="AB37">
        <v>2</v>
      </c>
      <c r="AC37" t="b">
        <v>0</v>
      </c>
      <c r="AD37" t="b">
        <v>1</v>
      </c>
      <c r="AE37" t="b">
        <v>0</v>
      </c>
      <c r="AF37" t="b">
        <v>1</v>
      </c>
      <c r="AG37" s="14">
        <v>44706</v>
      </c>
      <c r="AH37" s="14">
        <v>45790</v>
      </c>
      <c r="AI37">
        <v>1084</v>
      </c>
      <c r="AJ37" t="b">
        <v>1</v>
      </c>
      <c r="AK37" t="b">
        <v>0</v>
      </c>
      <c r="AL37" t="b">
        <v>0</v>
      </c>
      <c r="AM37" t="s">
        <v>30483</v>
      </c>
    </row>
    <row r="38" spans="1:39">
      <c r="A38" t="s">
        <v>24006</v>
      </c>
      <c r="B38" t="s">
        <v>87</v>
      </c>
      <c r="C38" t="s">
        <v>87</v>
      </c>
      <c r="D38" t="s">
        <v>88</v>
      </c>
      <c r="F38" t="s">
        <v>24007</v>
      </c>
      <c r="G38" t="s">
        <v>24008</v>
      </c>
      <c r="H38" t="s">
        <v>23426</v>
      </c>
      <c r="I38" t="s">
        <v>4706</v>
      </c>
      <c r="J38" t="s">
        <v>205</v>
      </c>
      <c r="K38" t="s">
        <v>93</v>
      </c>
      <c r="L38" t="s">
        <v>93</v>
      </c>
      <c r="M38" t="s">
        <v>24009</v>
      </c>
      <c r="N38">
        <v>98122</v>
      </c>
      <c r="O38" t="s">
        <v>24010</v>
      </c>
      <c r="P38">
        <v>47.60977329</v>
      </c>
      <c r="Q38">
        <v>-122.31572905</v>
      </c>
      <c r="R38" t="s">
        <v>24011</v>
      </c>
      <c r="S38" s="7">
        <v>12</v>
      </c>
      <c r="T38" s="7">
        <v>2021</v>
      </c>
      <c r="U38" s="7">
        <v>4</v>
      </c>
      <c r="V38">
        <v>12</v>
      </c>
      <c r="W38">
        <v>2024</v>
      </c>
      <c r="X38">
        <v>4</v>
      </c>
      <c r="Y38" t="b">
        <v>0</v>
      </c>
      <c r="Z38" t="b">
        <v>0</v>
      </c>
      <c r="AA38">
        <v>1083</v>
      </c>
      <c r="AB38">
        <v>3</v>
      </c>
      <c r="AC38" t="b">
        <v>0</v>
      </c>
      <c r="AD38" t="b">
        <v>1</v>
      </c>
      <c r="AE38" t="b">
        <v>0</v>
      </c>
      <c r="AF38" t="b">
        <v>1</v>
      </c>
      <c r="AG38" s="14">
        <v>44547</v>
      </c>
      <c r="AH38" s="14">
        <v>45630</v>
      </c>
      <c r="AI38">
        <v>1083</v>
      </c>
      <c r="AJ38" t="b">
        <v>1</v>
      </c>
      <c r="AK38" t="b">
        <v>0</v>
      </c>
      <c r="AL38" t="b">
        <v>0</v>
      </c>
      <c r="AM38" t="s">
        <v>30483</v>
      </c>
    </row>
    <row r="39" spans="1:39">
      <c r="A39" t="s">
        <v>18491</v>
      </c>
      <c r="B39" t="s">
        <v>87</v>
      </c>
      <c r="C39" t="s">
        <v>87</v>
      </c>
      <c r="D39" t="s">
        <v>88</v>
      </c>
      <c r="F39" t="s">
        <v>18492</v>
      </c>
      <c r="G39" t="s">
        <v>18493</v>
      </c>
      <c r="H39" t="s">
        <v>18256</v>
      </c>
      <c r="I39" t="s">
        <v>2712</v>
      </c>
      <c r="J39" t="s">
        <v>205</v>
      </c>
      <c r="K39" t="s">
        <v>93</v>
      </c>
      <c r="L39" t="s">
        <v>93</v>
      </c>
      <c r="M39" t="s">
        <v>18494</v>
      </c>
      <c r="N39">
        <v>98103</v>
      </c>
      <c r="O39" t="s">
        <v>18495</v>
      </c>
      <c r="P39">
        <v>47.66239621</v>
      </c>
      <c r="Q39">
        <v>-122.35478401</v>
      </c>
      <c r="R39" t="s">
        <v>18496</v>
      </c>
      <c r="S39" s="7">
        <v>9</v>
      </c>
      <c r="T39" s="7">
        <v>2020</v>
      </c>
      <c r="U39" s="7">
        <v>3</v>
      </c>
      <c r="V39">
        <v>8</v>
      </c>
      <c r="W39">
        <v>2023</v>
      </c>
      <c r="X39">
        <v>3</v>
      </c>
      <c r="Y39" t="b">
        <v>0</v>
      </c>
      <c r="Z39" t="b">
        <v>0</v>
      </c>
      <c r="AA39">
        <v>1062</v>
      </c>
      <c r="AB39">
        <v>6</v>
      </c>
      <c r="AC39" t="b">
        <v>0</v>
      </c>
      <c r="AD39" t="b">
        <v>1</v>
      </c>
      <c r="AE39" t="b">
        <v>0</v>
      </c>
      <c r="AF39" t="b">
        <v>1</v>
      </c>
      <c r="AG39" s="14">
        <v>44092</v>
      </c>
      <c r="AH39" s="14">
        <v>45154</v>
      </c>
      <c r="AI39">
        <v>1062</v>
      </c>
      <c r="AJ39" t="b">
        <v>1</v>
      </c>
      <c r="AK39" t="b">
        <v>0</v>
      </c>
      <c r="AL39" t="b">
        <v>0</v>
      </c>
      <c r="AM39" t="s">
        <v>30483</v>
      </c>
    </row>
    <row r="40" spans="1:39">
      <c r="A40" t="s">
        <v>26403</v>
      </c>
      <c r="B40" t="s">
        <v>87</v>
      </c>
      <c r="C40" t="s">
        <v>87</v>
      </c>
      <c r="D40" t="s">
        <v>88</v>
      </c>
      <c r="F40" t="s">
        <v>26404</v>
      </c>
      <c r="G40" t="s">
        <v>26405</v>
      </c>
      <c r="H40" t="s">
        <v>21757</v>
      </c>
      <c r="I40" t="s">
        <v>5121</v>
      </c>
      <c r="J40" t="s">
        <v>137</v>
      </c>
      <c r="K40" t="s">
        <v>93</v>
      </c>
      <c r="L40" t="s">
        <v>93</v>
      </c>
      <c r="M40" t="s">
        <v>26406</v>
      </c>
      <c r="N40">
        <v>98118</v>
      </c>
      <c r="O40" t="s">
        <v>26407</v>
      </c>
      <c r="P40">
        <v>47.52972026</v>
      </c>
      <c r="Q40">
        <v>-122.2696118</v>
      </c>
      <c r="R40" t="s">
        <v>26408</v>
      </c>
      <c r="S40" s="7">
        <v>7</v>
      </c>
      <c r="T40" s="7">
        <v>2022</v>
      </c>
      <c r="U40" s="7">
        <v>3</v>
      </c>
      <c r="V40">
        <v>6</v>
      </c>
      <c r="W40">
        <v>2025</v>
      </c>
      <c r="X40">
        <v>2</v>
      </c>
      <c r="Y40" t="b">
        <v>0</v>
      </c>
      <c r="Z40" t="b">
        <v>0</v>
      </c>
      <c r="AA40">
        <v>1051</v>
      </c>
      <c r="AB40">
        <v>2</v>
      </c>
      <c r="AC40" t="b">
        <v>0</v>
      </c>
      <c r="AD40" t="b">
        <v>1</v>
      </c>
      <c r="AE40" t="b">
        <v>0</v>
      </c>
      <c r="AF40" t="b">
        <v>1</v>
      </c>
      <c r="AG40" s="14">
        <v>44762</v>
      </c>
      <c r="AH40" s="14">
        <v>45813</v>
      </c>
      <c r="AI40">
        <v>1051</v>
      </c>
      <c r="AJ40" t="b">
        <v>1</v>
      </c>
      <c r="AK40" t="b">
        <v>0</v>
      </c>
      <c r="AL40" t="b">
        <v>0</v>
      </c>
      <c r="AM40" t="s">
        <v>30483</v>
      </c>
    </row>
    <row r="41" spans="1:39">
      <c r="A41" t="s">
        <v>15006</v>
      </c>
      <c r="B41" t="s">
        <v>87</v>
      </c>
      <c r="C41" t="s">
        <v>87</v>
      </c>
      <c r="D41" t="s">
        <v>88</v>
      </c>
      <c r="E41" t="s">
        <v>14837</v>
      </c>
      <c r="F41" t="s">
        <v>15007</v>
      </c>
      <c r="H41" t="s">
        <v>1912</v>
      </c>
      <c r="I41" t="s">
        <v>15008</v>
      </c>
      <c r="J41" t="s">
        <v>6317</v>
      </c>
      <c r="K41" t="s">
        <v>93</v>
      </c>
      <c r="L41" t="s">
        <v>100</v>
      </c>
      <c r="M41" t="s">
        <v>4204</v>
      </c>
      <c r="O41" t="s">
        <v>15009</v>
      </c>
      <c r="P41">
        <v>47.65725872</v>
      </c>
      <c r="Q41">
        <v>-122.27070506</v>
      </c>
      <c r="R41" t="s">
        <v>4206</v>
      </c>
      <c r="S41" s="7">
        <v>1</v>
      </c>
      <c r="T41" s="7">
        <v>2023</v>
      </c>
      <c r="U41" s="7">
        <v>1</v>
      </c>
      <c r="V41">
        <v>12</v>
      </c>
      <c r="W41">
        <v>2025</v>
      </c>
      <c r="X41">
        <v>4</v>
      </c>
      <c r="Y41" t="b">
        <v>0</v>
      </c>
      <c r="Z41" t="b">
        <v>0</v>
      </c>
      <c r="AA41">
        <v>1050</v>
      </c>
      <c r="AB41">
        <v>4</v>
      </c>
      <c r="AC41" t="b">
        <v>0</v>
      </c>
      <c r="AD41" t="b">
        <v>1</v>
      </c>
      <c r="AE41" t="b">
        <v>0</v>
      </c>
      <c r="AF41" t="b">
        <v>0</v>
      </c>
      <c r="AG41" s="14">
        <v>44956</v>
      </c>
      <c r="AH41" s="14">
        <v>46006</v>
      </c>
      <c r="AI41">
        <v>1050</v>
      </c>
      <c r="AJ41" t="b">
        <v>1</v>
      </c>
      <c r="AK41" t="b">
        <v>0</v>
      </c>
      <c r="AL41" t="b">
        <v>0</v>
      </c>
      <c r="AM41" t="s">
        <v>30483</v>
      </c>
    </row>
    <row r="42" spans="1:39">
      <c r="A42" t="s">
        <v>24472</v>
      </c>
      <c r="B42" t="s">
        <v>87</v>
      </c>
      <c r="C42" t="s">
        <v>87</v>
      </c>
      <c r="D42" t="s">
        <v>88</v>
      </c>
      <c r="F42" t="s">
        <v>24473</v>
      </c>
      <c r="H42" t="s">
        <v>1191</v>
      </c>
      <c r="I42" t="s">
        <v>6813</v>
      </c>
      <c r="J42" t="s">
        <v>93</v>
      </c>
      <c r="K42" t="s">
        <v>93</v>
      </c>
      <c r="L42" t="s">
        <v>93</v>
      </c>
      <c r="M42" t="s">
        <v>24474</v>
      </c>
      <c r="N42">
        <v>98118</v>
      </c>
      <c r="O42" t="s">
        <v>24475</v>
      </c>
      <c r="P42">
        <v>47.54231995</v>
      </c>
      <c r="Q42">
        <v>-122.271124</v>
      </c>
      <c r="R42" t="s">
        <v>24476</v>
      </c>
      <c r="S42" s="7">
        <v>2</v>
      </c>
      <c r="T42" s="7">
        <v>2022</v>
      </c>
      <c r="U42" s="7">
        <v>1</v>
      </c>
      <c r="V42">
        <v>12</v>
      </c>
      <c r="W42">
        <v>2024</v>
      </c>
      <c r="X42">
        <v>4</v>
      </c>
      <c r="Y42" t="b">
        <v>0</v>
      </c>
      <c r="Z42" t="b">
        <v>0</v>
      </c>
      <c r="AA42">
        <v>1043</v>
      </c>
      <c r="AB42">
        <v>2</v>
      </c>
      <c r="AC42" t="b">
        <v>0</v>
      </c>
      <c r="AD42" t="b">
        <v>1</v>
      </c>
      <c r="AE42" t="b">
        <v>0</v>
      </c>
      <c r="AF42" t="b">
        <v>1</v>
      </c>
      <c r="AG42" s="14">
        <v>44593</v>
      </c>
      <c r="AH42" s="14">
        <v>45636</v>
      </c>
      <c r="AI42">
        <v>1043</v>
      </c>
      <c r="AJ42" t="b">
        <v>1</v>
      </c>
      <c r="AK42" t="b">
        <v>0</v>
      </c>
      <c r="AL42" t="b">
        <v>0</v>
      </c>
      <c r="AM42" t="s">
        <v>30483</v>
      </c>
    </row>
    <row r="43" spans="1:39">
      <c r="A43" t="s">
        <v>20175</v>
      </c>
      <c r="B43" t="s">
        <v>87</v>
      </c>
      <c r="C43" t="s">
        <v>87</v>
      </c>
      <c r="D43" t="s">
        <v>88</v>
      </c>
      <c r="F43" t="s">
        <v>20176</v>
      </c>
      <c r="G43" t="s">
        <v>7397</v>
      </c>
      <c r="H43" t="s">
        <v>11038</v>
      </c>
      <c r="I43" t="s">
        <v>3275</v>
      </c>
      <c r="J43" t="s">
        <v>93</v>
      </c>
      <c r="K43" t="s">
        <v>93</v>
      </c>
      <c r="L43" t="s">
        <v>93</v>
      </c>
      <c r="M43" t="s">
        <v>17527</v>
      </c>
      <c r="N43">
        <v>98106</v>
      </c>
      <c r="O43" t="s">
        <v>20177</v>
      </c>
      <c r="P43">
        <v>47.52340934</v>
      </c>
      <c r="Q43">
        <v>-122.34639366</v>
      </c>
      <c r="R43" t="s">
        <v>17529</v>
      </c>
      <c r="S43" s="7">
        <v>2</v>
      </c>
      <c r="T43" s="7">
        <v>2021</v>
      </c>
      <c r="U43" s="7">
        <v>1</v>
      </c>
      <c r="V43">
        <v>12</v>
      </c>
      <c r="W43">
        <v>2023</v>
      </c>
      <c r="X43">
        <v>4</v>
      </c>
      <c r="Y43" t="b">
        <v>0</v>
      </c>
      <c r="Z43" t="b">
        <v>0</v>
      </c>
      <c r="AA43">
        <v>1037</v>
      </c>
      <c r="AB43">
        <v>1</v>
      </c>
      <c r="AC43" t="b">
        <v>0</v>
      </c>
      <c r="AD43" t="b">
        <v>1</v>
      </c>
      <c r="AE43" t="b">
        <v>0</v>
      </c>
      <c r="AF43" t="b">
        <v>1</v>
      </c>
      <c r="AG43" s="14">
        <v>44243</v>
      </c>
      <c r="AH43" s="14">
        <v>45280</v>
      </c>
      <c r="AI43">
        <v>1037</v>
      </c>
      <c r="AJ43" t="b">
        <v>1</v>
      </c>
      <c r="AK43" t="b">
        <v>0</v>
      </c>
      <c r="AL43" t="b">
        <v>0</v>
      </c>
      <c r="AM43" t="s">
        <v>30483</v>
      </c>
    </row>
    <row r="44" spans="1:39">
      <c r="A44" t="s">
        <v>236</v>
      </c>
      <c r="B44" t="s">
        <v>87</v>
      </c>
      <c r="C44" t="s">
        <v>87</v>
      </c>
      <c r="D44" t="s">
        <v>88</v>
      </c>
      <c r="E44" t="s">
        <v>89</v>
      </c>
      <c r="F44" t="s">
        <v>237</v>
      </c>
      <c r="G44" t="s">
        <v>238</v>
      </c>
      <c r="H44" t="s">
        <v>231</v>
      </c>
      <c r="I44" t="s">
        <v>239</v>
      </c>
      <c r="J44" t="s">
        <v>137</v>
      </c>
      <c r="K44" t="s">
        <v>93</v>
      </c>
      <c r="L44" t="s">
        <v>93</v>
      </c>
      <c r="M44" t="s">
        <v>233</v>
      </c>
      <c r="N44">
        <v>98122</v>
      </c>
      <c r="O44" t="s">
        <v>240</v>
      </c>
      <c r="P44">
        <v>47.60538612</v>
      </c>
      <c r="Q44">
        <v>-122.30448937</v>
      </c>
      <c r="R44" t="s">
        <v>235</v>
      </c>
      <c r="S44" s="7">
        <v>1</v>
      </c>
      <c r="T44" s="7">
        <v>2020</v>
      </c>
      <c r="U44" s="7">
        <v>1</v>
      </c>
      <c r="V44">
        <v>11</v>
      </c>
      <c r="W44">
        <v>2022</v>
      </c>
      <c r="X44">
        <v>4</v>
      </c>
      <c r="Y44" t="b">
        <v>0</v>
      </c>
      <c r="Z44" t="b">
        <v>0</v>
      </c>
      <c r="AA44">
        <v>1028</v>
      </c>
      <c r="AB44">
        <v>3</v>
      </c>
      <c r="AC44" t="b">
        <v>0</v>
      </c>
      <c r="AD44" t="b">
        <v>1</v>
      </c>
      <c r="AE44" t="b">
        <v>0</v>
      </c>
      <c r="AF44" t="b">
        <v>0</v>
      </c>
      <c r="AG44" s="14">
        <v>43853</v>
      </c>
      <c r="AH44" s="14">
        <v>44881</v>
      </c>
      <c r="AI44">
        <v>1028</v>
      </c>
      <c r="AJ44" t="b">
        <v>1</v>
      </c>
      <c r="AK44" t="b">
        <v>0</v>
      </c>
      <c r="AL44" t="b">
        <v>0</v>
      </c>
      <c r="AM44" t="s">
        <v>30483</v>
      </c>
    </row>
    <row r="45" spans="1:39">
      <c r="A45" t="s">
        <v>21563</v>
      </c>
      <c r="B45" t="s">
        <v>87</v>
      </c>
      <c r="C45" t="s">
        <v>87</v>
      </c>
      <c r="D45" t="s">
        <v>88</v>
      </c>
      <c r="F45" t="s">
        <v>21564</v>
      </c>
      <c r="G45" t="s">
        <v>21565</v>
      </c>
      <c r="H45" t="s">
        <v>13807</v>
      </c>
      <c r="I45" t="s">
        <v>9231</v>
      </c>
      <c r="J45" t="s">
        <v>137</v>
      </c>
      <c r="K45" t="s">
        <v>93</v>
      </c>
      <c r="L45" t="s">
        <v>93</v>
      </c>
      <c r="M45" t="s">
        <v>21566</v>
      </c>
      <c r="N45">
        <v>98118</v>
      </c>
      <c r="O45" t="s">
        <v>21567</v>
      </c>
      <c r="P45">
        <v>47.52326048</v>
      </c>
      <c r="Q45">
        <v>-122.28160247</v>
      </c>
      <c r="R45" t="s">
        <v>21568</v>
      </c>
      <c r="S45" s="7">
        <v>6</v>
      </c>
      <c r="T45" s="7">
        <v>2021</v>
      </c>
      <c r="U45" s="7">
        <v>2</v>
      </c>
      <c r="V45">
        <v>4</v>
      </c>
      <c r="W45">
        <v>2024</v>
      </c>
      <c r="X45">
        <v>2</v>
      </c>
      <c r="Y45" t="b">
        <v>0</v>
      </c>
      <c r="Z45" t="b">
        <v>0</v>
      </c>
      <c r="AA45">
        <v>1024</v>
      </c>
      <c r="AB45">
        <v>2</v>
      </c>
      <c r="AC45" t="b">
        <v>0</v>
      </c>
      <c r="AD45" t="b">
        <v>1</v>
      </c>
      <c r="AE45" t="b">
        <v>0</v>
      </c>
      <c r="AF45" t="b">
        <v>1</v>
      </c>
      <c r="AG45" s="14">
        <v>44368</v>
      </c>
      <c r="AH45" s="14">
        <v>45392</v>
      </c>
      <c r="AI45">
        <v>1024</v>
      </c>
      <c r="AJ45" t="b">
        <v>1</v>
      </c>
      <c r="AK45" t="b">
        <v>0</v>
      </c>
      <c r="AL45" t="b">
        <v>0</v>
      </c>
      <c r="AM45" t="s">
        <v>30483</v>
      </c>
    </row>
    <row r="46" spans="1:39">
      <c r="A46" t="s">
        <v>10717</v>
      </c>
      <c r="B46" t="s">
        <v>87</v>
      </c>
      <c r="C46" t="s">
        <v>87</v>
      </c>
      <c r="D46" t="s">
        <v>88</v>
      </c>
      <c r="E46" t="s">
        <v>10681</v>
      </c>
      <c r="F46" t="s">
        <v>10718</v>
      </c>
      <c r="G46" t="s">
        <v>10719</v>
      </c>
      <c r="H46" t="s">
        <v>224</v>
      </c>
      <c r="I46" t="s">
        <v>1616</v>
      </c>
      <c r="J46" t="s">
        <v>137</v>
      </c>
      <c r="K46" t="s">
        <v>93</v>
      </c>
      <c r="L46" t="s">
        <v>93</v>
      </c>
      <c r="M46" t="s">
        <v>10720</v>
      </c>
      <c r="O46" t="s">
        <v>10721</v>
      </c>
      <c r="P46">
        <v>47.72841611</v>
      </c>
      <c r="Q46">
        <v>-122.34691863</v>
      </c>
      <c r="R46" t="s">
        <v>10722</v>
      </c>
      <c r="S46" s="7">
        <v>1</v>
      </c>
      <c r="T46" s="7">
        <v>2020</v>
      </c>
      <c r="U46" s="7">
        <v>1</v>
      </c>
      <c r="V46">
        <v>11</v>
      </c>
      <c r="W46">
        <v>2022</v>
      </c>
      <c r="X46">
        <v>4</v>
      </c>
      <c r="Y46" t="b">
        <v>0</v>
      </c>
      <c r="Z46" t="b">
        <v>0</v>
      </c>
      <c r="AA46">
        <v>1015</v>
      </c>
      <c r="AB46">
        <v>5</v>
      </c>
      <c r="AC46" t="b">
        <v>0</v>
      </c>
      <c r="AD46" t="b">
        <v>1</v>
      </c>
      <c r="AE46" t="b">
        <v>0</v>
      </c>
      <c r="AF46" t="b">
        <v>0</v>
      </c>
      <c r="AG46" s="14">
        <v>43852</v>
      </c>
      <c r="AH46" s="14">
        <v>44867</v>
      </c>
      <c r="AI46">
        <v>1015</v>
      </c>
      <c r="AJ46" t="b">
        <v>1</v>
      </c>
      <c r="AK46" t="b">
        <v>0</v>
      </c>
      <c r="AL46" t="b">
        <v>0</v>
      </c>
      <c r="AM46" t="s">
        <v>30483</v>
      </c>
    </row>
    <row r="47" spans="1:39">
      <c r="A47" t="s">
        <v>14231</v>
      </c>
      <c r="B47" t="s">
        <v>87</v>
      </c>
      <c r="C47" t="s">
        <v>87</v>
      </c>
      <c r="D47" t="s">
        <v>88</v>
      </c>
      <c r="E47" t="s">
        <v>14163</v>
      </c>
      <c r="F47" t="s">
        <v>14232</v>
      </c>
      <c r="G47" t="s">
        <v>14233</v>
      </c>
      <c r="H47" t="s">
        <v>7781</v>
      </c>
      <c r="I47" t="s">
        <v>8117</v>
      </c>
      <c r="J47" t="s">
        <v>137</v>
      </c>
      <c r="K47" t="s">
        <v>93</v>
      </c>
      <c r="L47" t="s">
        <v>93</v>
      </c>
      <c r="M47" t="s">
        <v>14234</v>
      </c>
      <c r="N47">
        <v>98116</v>
      </c>
      <c r="O47" t="s">
        <v>14235</v>
      </c>
      <c r="P47">
        <v>47.57664659</v>
      </c>
      <c r="Q47">
        <v>-122.41987354</v>
      </c>
      <c r="R47" t="s">
        <v>14236</v>
      </c>
      <c r="S47" s="7">
        <v>9</v>
      </c>
      <c r="T47" s="7">
        <v>2022</v>
      </c>
      <c r="U47" s="7">
        <v>3</v>
      </c>
      <c r="V47">
        <v>6</v>
      </c>
      <c r="W47">
        <v>2025</v>
      </c>
      <c r="X47">
        <v>2</v>
      </c>
      <c r="Y47" t="b">
        <v>0</v>
      </c>
      <c r="Z47" t="b">
        <v>0</v>
      </c>
      <c r="AA47">
        <v>1015</v>
      </c>
      <c r="AB47">
        <v>1</v>
      </c>
      <c r="AC47" t="b">
        <v>0</v>
      </c>
      <c r="AD47" t="b">
        <v>1</v>
      </c>
      <c r="AE47" t="b">
        <v>0</v>
      </c>
      <c r="AF47" t="b">
        <v>0</v>
      </c>
      <c r="AG47" s="14">
        <v>44805</v>
      </c>
      <c r="AH47" s="14">
        <v>45820</v>
      </c>
      <c r="AI47">
        <v>1015</v>
      </c>
      <c r="AJ47" t="b">
        <v>1</v>
      </c>
      <c r="AK47" t="b">
        <v>0</v>
      </c>
      <c r="AL47" t="b">
        <v>0</v>
      </c>
      <c r="AM47" t="s">
        <v>30483</v>
      </c>
    </row>
    <row r="48" spans="1:39">
      <c r="A48" t="s">
        <v>17452</v>
      </c>
      <c r="B48" t="s">
        <v>87</v>
      </c>
      <c r="C48" t="s">
        <v>87</v>
      </c>
      <c r="D48" t="s">
        <v>88</v>
      </c>
      <c r="G48" t="s">
        <v>7397</v>
      </c>
      <c r="H48" t="s">
        <v>396</v>
      </c>
      <c r="I48" t="s">
        <v>1689</v>
      </c>
      <c r="J48" t="s">
        <v>137</v>
      </c>
      <c r="K48" t="s">
        <v>93</v>
      </c>
      <c r="L48" t="s">
        <v>93</v>
      </c>
      <c r="M48" t="s">
        <v>17453</v>
      </c>
      <c r="N48">
        <v>98108</v>
      </c>
      <c r="O48" t="s">
        <v>17454</v>
      </c>
      <c r="P48">
        <v>47.52666468</v>
      </c>
      <c r="Q48">
        <v>-122.32151569</v>
      </c>
      <c r="R48" t="s">
        <v>17455</v>
      </c>
      <c r="S48" s="7">
        <v>2</v>
      </c>
      <c r="T48" s="7">
        <v>2020</v>
      </c>
      <c r="U48" s="7">
        <v>1</v>
      </c>
      <c r="V48">
        <v>11</v>
      </c>
      <c r="W48">
        <v>2022</v>
      </c>
      <c r="X48">
        <v>4</v>
      </c>
      <c r="Y48" t="b">
        <v>0</v>
      </c>
      <c r="Z48" t="b">
        <v>0</v>
      </c>
      <c r="AA48">
        <v>1010</v>
      </c>
      <c r="AB48">
        <v>1</v>
      </c>
      <c r="AC48" t="b">
        <v>0</v>
      </c>
      <c r="AD48" t="b">
        <v>1</v>
      </c>
      <c r="AE48" t="b">
        <v>0</v>
      </c>
      <c r="AF48" t="b">
        <v>1</v>
      </c>
      <c r="AG48" s="14">
        <v>43872</v>
      </c>
      <c r="AH48" s="14">
        <v>44882</v>
      </c>
      <c r="AI48">
        <v>1010</v>
      </c>
      <c r="AJ48" t="b">
        <v>1</v>
      </c>
      <c r="AK48" t="b">
        <v>0</v>
      </c>
      <c r="AL48" t="b">
        <v>0</v>
      </c>
      <c r="AM48" t="s">
        <v>30483</v>
      </c>
    </row>
    <row r="49" spans="1:39">
      <c r="A49" t="s">
        <v>21341</v>
      </c>
      <c r="B49" t="s">
        <v>87</v>
      </c>
      <c r="C49" t="s">
        <v>87</v>
      </c>
      <c r="D49" t="s">
        <v>88</v>
      </c>
      <c r="F49" t="s">
        <v>21342</v>
      </c>
      <c r="G49" t="s">
        <v>21343</v>
      </c>
      <c r="H49" t="s">
        <v>21337</v>
      </c>
      <c r="I49" t="s">
        <v>9092</v>
      </c>
      <c r="J49" t="s">
        <v>205</v>
      </c>
      <c r="K49" t="s">
        <v>93</v>
      </c>
      <c r="L49" t="s">
        <v>93</v>
      </c>
      <c r="M49" t="s">
        <v>21344</v>
      </c>
      <c r="N49">
        <v>98105</v>
      </c>
      <c r="O49" t="s">
        <v>21345</v>
      </c>
      <c r="P49">
        <v>47.67076193</v>
      </c>
      <c r="Q49">
        <v>-122.27974163</v>
      </c>
      <c r="R49" t="s">
        <v>21346</v>
      </c>
      <c r="S49" s="7">
        <v>5</v>
      </c>
      <c r="T49" s="7">
        <v>2021</v>
      </c>
      <c r="U49" s="7">
        <v>2</v>
      </c>
      <c r="V49">
        <v>2</v>
      </c>
      <c r="W49">
        <v>2024</v>
      </c>
      <c r="X49">
        <v>1</v>
      </c>
      <c r="Y49" t="b">
        <v>0</v>
      </c>
      <c r="Z49" t="b">
        <v>0</v>
      </c>
      <c r="AA49">
        <v>1007</v>
      </c>
      <c r="AB49">
        <v>4</v>
      </c>
      <c r="AC49" t="b">
        <v>0</v>
      </c>
      <c r="AD49" t="b">
        <v>1</v>
      </c>
      <c r="AE49" t="b">
        <v>0</v>
      </c>
      <c r="AF49" t="b">
        <v>1</v>
      </c>
      <c r="AG49" s="14">
        <v>44343</v>
      </c>
      <c r="AH49" s="14">
        <v>45350</v>
      </c>
      <c r="AI49">
        <v>1007</v>
      </c>
      <c r="AJ49" t="b">
        <v>1</v>
      </c>
      <c r="AK49" t="b">
        <v>0</v>
      </c>
      <c r="AL49" t="b">
        <v>0</v>
      </c>
      <c r="AM49" t="s">
        <v>30483</v>
      </c>
    </row>
    <row r="50" spans="1:39">
      <c r="A50" t="s">
        <v>10850</v>
      </c>
      <c r="B50" t="s">
        <v>87</v>
      </c>
      <c r="C50" t="s">
        <v>87</v>
      </c>
      <c r="D50" t="s">
        <v>88</v>
      </c>
      <c r="E50" t="s">
        <v>10681</v>
      </c>
      <c r="F50" t="s">
        <v>10851</v>
      </c>
      <c r="G50" t="s">
        <v>10852</v>
      </c>
      <c r="H50" t="s">
        <v>587</v>
      </c>
      <c r="I50" t="s">
        <v>1750</v>
      </c>
      <c r="J50" t="s">
        <v>137</v>
      </c>
      <c r="K50" t="s">
        <v>93</v>
      </c>
      <c r="L50" t="s">
        <v>93</v>
      </c>
      <c r="M50" t="s">
        <v>10853</v>
      </c>
      <c r="N50">
        <v>98107</v>
      </c>
      <c r="O50" t="s">
        <v>10854</v>
      </c>
      <c r="P50">
        <v>47.66313153</v>
      </c>
      <c r="Q50">
        <v>-122.36425051</v>
      </c>
      <c r="R50" t="s">
        <v>10855</v>
      </c>
      <c r="S50" s="7">
        <v>3</v>
      </c>
      <c r="T50" s="7">
        <v>2020</v>
      </c>
      <c r="U50" s="7">
        <v>1</v>
      </c>
      <c r="V50">
        <v>12</v>
      </c>
      <c r="W50">
        <v>2022</v>
      </c>
      <c r="X50">
        <v>4</v>
      </c>
      <c r="Y50" t="b">
        <v>0</v>
      </c>
      <c r="Z50" t="b">
        <v>0</v>
      </c>
      <c r="AA50">
        <v>1006</v>
      </c>
      <c r="AB50">
        <v>6</v>
      </c>
      <c r="AC50" t="b">
        <v>0</v>
      </c>
      <c r="AD50" t="b">
        <v>1</v>
      </c>
      <c r="AE50" t="b">
        <v>0</v>
      </c>
      <c r="AF50" t="b">
        <v>0</v>
      </c>
      <c r="AG50" s="14">
        <v>43902</v>
      </c>
      <c r="AH50" s="14">
        <v>44908</v>
      </c>
      <c r="AI50">
        <v>1006</v>
      </c>
      <c r="AJ50" t="b">
        <v>1</v>
      </c>
      <c r="AK50" t="b">
        <v>0</v>
      </c>
      <c r="AL50" t="b">
        <v>0</v>
      </c>
      <c r="AM50" t="s">
        <v>30483</v>
      </c>
    </row>
    <row r="51" spans="1:39">
      <c r="A51" t="s">
        <v>25520</v>
      </c>
      <c r="B51" t="s">
        <v>87</v>
      </c>
      <c r="C51" t="s">
        <v>87</v>
      </c>
      <c r="D51" t="s">
        <v>88</v>
      </c>
      <c r="F51" t="s">
        <v>25521</v>
      </c>
      <c r="G51" t="s">
        <v>25522</v>
      </c>
      <c r="H51" t="s">
        <v>19165</v>
      </c>
      <c r="I51" t="s">
        <v>4911</v>
      </c>
      <c r="J51" t="s">
        <v>137</v>
      </c>
      <c r="K51" t="s">
        <v>93</v>
      </c>
      <c r="L51" t="s">
        <v>93</v>
      </c>
      <c r="M51" t="s">
        <v>25523</v>
      </c>
      <c r="O51" t="s">
        <v>25524</v>
      </c>
      <c r="P51">
        <v>47.71801267</v>
      </c>
      <c r="Q51">
        <v>-122.32328104</v>
      </c>
      <c r="R51" t="s">
        <v>25525</v>
      </c>
      <c r="S51" s="7">
        <v>4</v>
      </c>
      <c r="T51" s="7">
        <v>2022</v>
      </c>
      <c r="U51" s="7">
        <v>2</v>
      </c>
      <c r="V51">
        <v>1</v>
      </c>
      <c r="W51">
        <v>2025</v>
      </c>
      <c r="X51">
        <v>1</v>
      </c>
      <c r="Y51" t="b">
        <v>0</v>
      </c>
      <c r="Z51" t="b">
        <v>0</v>
      </c>
      <c r="AA51">
        <v>1006</v>
      </c>
      <c r="AB51">
        <v>5</v>
      </c>
      <c r="AC51" t="b">
        <v>0</v>
      </c>
      <c r="AD51" t="b">
        <v>1</v>
      </c>
      <c r="AE51" t="b">
        <v>0</v>
      </c>
      <c r="AF51" t="b">
        <v>1</v>
      </c>
      <c r="AG51" s="14">
        <v>44679</v>
      </c>
      <c r="AH51" s="14">
        <v>45685</v>
      </c>
      <c r="AI51">
        <v>1006</v>
      </c>
      <c r="AJ51" t="b">
        <v>1</v>
      </c>
      <c r="AK51" t="b">
        <v>0</v>
      </c>
      <c r="AL51" t="b">
        <v>0</v>
      </c>
      <c r="AM51" t="s">
        <v>30483</v>
      </c>
    </row>
    <row r="52" spans="1:39">
      <c r="A52" t="s">
        <v>25035</v>
      </c>
      <c r="B52" t="s">
        <v>87</v>
      </c>
      <c r="C52" t="s">
        <v>87</v>
      </c>
      <c r="D52" t="s">
        <v>88</v>
      </c>
      <c r="F52" t="s">
        <v>25036</v>
      </c>
      <c r="G52" t="s">
        <v>25037</v>
      </c>
      <c r="H52" t="s">
        <v>480</v>
      </c>
      <c r="I52" t="s">
        <v>3510</v>
      </c>
      <c r="J52" t="s">
        <v>137</v>
      </c>
      <c r="K52" t="s">
        <v>93</v>
      </c>
      <c r="L52" t="s">
        <v>93</v>
      </c>
      <c r="M52" t="s">
        <v>25038</v>
      </c>
      <c r="N52">
        <v>98144</v>
      </c>
      <c r="O52" t="s">
        <v>25039</v>
      </c>
      <c r="P52">
        <v>47.59894734</v>
      </c>
      <c r="Q52">
        <v>-122.2875469</v>
      </c>
      <c r="R52" t="s">
        <v>25040</v>
      </c>
      <c r="S52" s="7">
        <v>3</v>
      </c>
      <c r="T52" s="7">
        <v>2022</v>
      </c>
      <c r="U52" s="7">
        <v>1</v>
      </c>
      <c r="V52">
        <v>12</v>
      </c>
      <c r="W52">
        <v>2024</v>
      </c>
      <c r="X52">
        <v>4</v>
      </c>
      <c r="Y52" t="b">
        <v>0</v>
      </c>
      <c r="Z52" t="b">
        <v>0</v>
      </c>
      <c r="AA52">
        <v>1002</v>
      </c>
      <c r="AB52">
        <v>3</v>
      </c>
      <c r="AC52" t="b">
        <v>0</v>
      </c>
      <c r="AD52" t="b">
        <v>1</v>
      </c>
      <c r="AE52" t="b">
        <v>0</v>
      </c>
      <c r="AF52" t="b">
        <v>1</v>
      </c>
      <c r="AG52" s="14">
        <v>44635</v>
      </c>
      <c r="AH52" s="14">
        <v>45637</v>
      </c>
      <c r="AI52">
        <v>1002</v>
      </c>
      <c r="AJ52" t="b">
        <v>1</v>
      </c>
      <c r="AK52" t="b">
        <v>0</v>
      </c>
      <c r="AL52" t="b">
        <v>0</v>
      </c>
      <c r="AM52" t="s">
        <v>30483</v>
      </c>
    </row>
    <row r="53" spans="1:39">
      <c r="A53" t="s">
        <v>15928</v>
      </c>
      <c r="B53" t="s">
        <v>87</v>
      </c>
      <c r="C53" t="s">
        <v>87</v>
      </c>
      <c r="D53" t="s">
        <v>88</v>
      </c>
      <c r="E53" t="s">
        <v>6860</v>
      </c>
      <c r="F53" t="s">
        <v>7397</v>
      </c>
      <c r="G53" t="s">
        <v>5959</v>
      </c>
      <c r="H53" t="s">
        <v>15929</v>
      </c>
      <c r="I53" t="s">
        <v>8813</v>
      </c>
      <c r="J53" t="s">
        <v>137</v>
      </c>
      <c r="K53" t="s">
        <v>93</v>
      </c>
      <c r="L53" t="s">
        <v>93</v>
      </c>
      <c r="M53" t="s">
        <v>8203</v>
      </c>
      <c r="N53">
        <v>98125</v>
      </c>
      <c r="O53" t="s">
        <v>15930</v>
      </c>
      <c r="P53">
        <v>47.72735925</v>
      </c>
      <c r="Q53">
        <v>-122.29192758</v>
      </c>
      <c r="R53" t="s">
        <v>8205</v>
      </c>
      <c r="S53" s="7">
        <v>1</v>
      </c>
      <c r="T53" s="7">
        <v>2021</v>
      </c>
      <c r="U53" s="7">
        <v>1</v>
      </c>
      <c r="V53">
        <v>10</v>
      </c>
      <c r="W53">
        <v>2023</v>
      </c>
      <c r="X53">
        <v>4</v>
      </c>
      <c r="Y53" t="b">
        <v>0</v>
      </c>
      <c r="Z53" t="b">
        <v>0</v>
      </c>
      <c r="AA53">
        <v>1001</v>
      </c>
      <c r="AB53">
        <v>5</v>
      </c>
      <c r="AC53" t="b">
        <v>0</v>
      </c>
      <c r="AD53" t="b">
        <v>1</v>
      </c>
      <c r="AE53" t="b">
        <v>0</v>
      </c>
      <c r="AF53" t="b">
        <v>0</v>
      </c>
      <c r="AG53" s="14">
        <v>44204</v>
      </c>
      <c r="AH53" s="14">
        <v>45205</v>
      </c>
      <c r="AI53">
        <v>1001</v>
      </c>
      <c r="AJ53" t="b">
        <v>1</v>
      </c>
      <c r="AK53" t="b">
        <v>0</v>
      </c>
      <c r="AL53" t="b">
        <v>0</v>
      </c>
      <c r="AM53" t="s">
        <v>30483</v>
      </c>
    </row>
    <row r="54" spans="1:39">
      <c r="A54" t="s">
        <v>992</v>
      </c>
      <c r="B54" t="s">
        <v>87</v>
      </c>
      <c r="C54" t="s">
        <v>87</v>
      </c>
      <c r="D54" t="s">
        <v>88</v>
      </c>
      <c r="E54" t="s">
        <v>89</v>
      </c>
      <c r="F54" t="s">
        <v>993</v>
      </c>
      <c r="G54" t="s">
        <v>994</v>
      </c>
      <c r="H54" t="s">
        <v>995</v>
      </c>
      <c r="I54" t="s">
        <v>996</v>
      </c>
      <c r="J54" t="s">
        <v>137</v>
      </c>
      <c r="K54" t="s">
        <v>93</v>
      </c>
      <c r="L54" t="s">
        <v>93</v>
      </c>
      <c r="M54" t="s">
        <v>997</v>
      </c>
      <c r="N54">
        <v>98122</v>
      </c>
      <c r="O54" t="s">
        <v>998</v>
      </c>
      <c r="P54">
        <v>47.60336431</v>
      </c>
      <c r="Q54">
        <v>-122.30719328</v>
      </c>
      <c r="R54" t="s">
        <v>999</v>
      </c>
      <c r="S54" s="7">
        <v>7</v>
      </c>
      <c r="T54" s="7">
        <v>2020</v>
      </c>
      <c r="U54" s="7">
        <v>3</v>
      </c>
      <c r="V54">
        <v>3</v>
      </c>
      <c r="W54">
        <v>2023</v>
      </c>
      <c r="X54">
        <v>1</v>
      </c>
      <c r="Y54" t="b">
        <v>0</v>
      </c>
      <c r="Z54" t="b">
        <v>0</v>
      </c>
      <c r="AA54">
        <v>999</v>
      </c>
      <c r="AB54">
        <v>3</v>
      </c>
      <c r="AC54" t="b">
        <v>0</v>
      </c>
      <c r="AD54" t="b">
        <v>1</v>
      </c>
      <c r="AE54" t="b">
        <v>0</v>
      </c>
      <c r="AF54" t="b">
        <v>0</v>
      </c>
      <c r="AG54" s="14">
        <v>44014</v>
      </c>
      <c r="AH54" s="14">
        <v>45013</v>
      </c>
      <c r="AI54">
        <v>999</v>
      </c>
      <c r="AJ54" t="b">
        <v>1</v>
      </c>
      <c r="AK54" t="b">
        <v>0</v>
      </c>
      <c r="AL54" t="b">
        <v>0</v>
      </c>
      <c r="AM54" t="s">
        <v>30483</v>
      </c>
    </row>
    <row r="55" spans="1:39">
      <c r="A55" t="s">
        <v>10902</v>
      </c>
      <c r="B55" t="s">
        <v>87</v>
      </c>
      <c r="C55" t="s">
        <v>87</v>
      </c>
      <c r="D55" t="s">
        <v>88</v>
      </c>
      <c r="E55" t="s">
        <v>10681</v>
      </c>
      <c r="F55" t="s">
        <v>10903</v>
      </c>
      <c r="G55" t="s">
        <v>10904</v>
      </c>
      <c r="H55" t="s">
        <v>5913</v>
      </c>
      <c r="I55" t="s">
        <v>1750</v>
      </c>
      <c r="J55" t="s">
        <v>93</v>
      </c>
      <c r="K55" t="s">
        <v>93</v>
      </c>
      <c r="L55" t="s">
        <v>93</v>
      </c>
      <c r="M55" t="s">
        <v>10905</v>
      </c>
      <c r="N55">
        <v>98117</v>
      </c>
      <c r="O55" t="s">
        <v>10906</v>
      </c>
      <c r="P55">
        <v>47.69827229</v>
      </c>
      <c r="Q55">
        <v>-122.365073</v>
      </c>
      <c r="R55" t="s">
        <v>10907</v>
      </c>
      <c r="S55" s="7">
        <v>3</v>
      </c>
      <c r="T55" s="7">
        <v>2020</v>
      </c>
      <c r="U55" s="7">
        <v>1</v>
      </c>
      <c r="V55">
        <v>12</v>
      </c>
      <c r="W55">
        <v>2022</v>
      </c>
      <c r="X55">
        <v>4</v>
      </c>
      <c r="Y55" t="b">
        <v>0</v>
      </c>
      <c r="Z55" t="b">
        <v>0</v>
      </c>
      <c r="AA55">
        <v>998</v>
      </c>
      <c r="AB55">
        <v>5</v>
      </c>
      <c r="AC55" t="b">
        <v>0</v>
      </c>
      <c r="AD55" t="b">
        <v>1</v>
      </c>
      <c r="AE55" t="b">
        <v>0</v>
      </c>
      <c r="AF55" t="b">
        <v>0</v>
      </c>
      <c r="AG55" s="14">
        <v>43910</v>
      </c>
      <c r="AH55" s="14">
        <v>44908</v>
      </c>
      <c r="AI55">
        <v>998</v>
      </c>
      <c r="AJ55" t="b">
        <v>1</v>
      </c>
      <c r="AK55" t="b">
        <v>0</v>
      </c>
      <c r="AL55" t="b">
        <v>0</v>
      </c>
      <c r="AM55" t="s">
        <v>30483</v>
      </c>
    </row>
    <row r="56" spans="1:39">
      <c r="A56" t="s">
        <v>21959</v>
      </c>
      <c r="B56" t="s">
        <v>87</v>
      </c>
      <c r="C56" t="s">
        <v>87</v>
      </c>
      <c r="D56" t="s">
        <v>88</v>
      </c>
      <c r="F56" t="s">
        <v>21960</v>
      </c>
      <c r="G56" t="s">
        <v>21961</v>
      </c>
      <c r="H56" t="s">
        <v>21962</v>
      </c>
      <c r="I56" t="s">
        <v>3795</v>
      </c>
      <c r="J56" t="s">
        <v>137</v>
      </c>
      <c r="K56" t="s">
        <v>93</v>
      </c>
      <c r="L56" t="s">
        <v>93</v>
      </c>
      <c r="M56" t="s">
        <v>21963</v>
      </c>
      <c r="N56">
        <v>98115</v>
      </c>
      <c r="O56" t="s">
        <v>21964</v>
      </c>
      <c r="P56">
        <v>47.6979218</v>
      </c>
      <c r="Q56">
        <v>-122.28302415</v>
      </c>
      <c r="R56" t="s">
        <v>21965</v>
      </c>
      <c r="S56" s="7">
        <v>7</v>
      </c>
      <c r="T56" s="7">
        <v>2021</v>
      </c>
      <c r="U56" s="7">
        <v>3</v>
      </c>
      <c r="V56">
        <v>4</v>
      </c>
      <c r="W56">
        <v>2024</v>
      </c>
      <c r="X56">
        <v>2</v>
      </c>
      <c r="Y56" t="b">
        <v>0</v>
      </c>
      <c r="Z56" t="b">
        <v>0</v>
      </c>
      <c r="AA56">
        <v>997</v>
      </c>
      <c r="AB56">
        <v>5</v>
      </c>
      <c r="AC56" t="b">
        <v>0</v>
      </c>
      <c r="AD56" t="b">
        <v>1</v>
      </c>
      <c r="AE56" t="b">
        <v>0</v>
      </c>
      <c r="AF56" t="b">
        <v>1</v>
      </c>
      <c r="AG56" s="14">
        <v>44400</v>
      </c>
      <c r="AH56" s="14">
        <v>45397</v>
      </c>
      <c r="AI56">
        <v>997</v>
      </c>
      <c r="AJ56" t="b">
        <v>1</v>
      </c>
      <c r="AK56" t="b">
        <v>0</v>
      </c>
      <c r="AL56" t="b">
        <v>0</v>
      </c>
      <c r="AM56" t="s">
        <v>30483</v>
      </c>
    </row>
    <row r="57" spans="1:39">
      <c r="A57" t="s">
        <v>24716</v>
      </c>
      <c r="B57" t="s">
        <v>87</v>
      </c>
      <c r="C57" t="s">
        <v>87</v>
      </c>
      <c r="D57" t="s">
        <v>88</v>
      </c>
      <c r="F57" t="s">
        <v>24717</v>
      </c>
      <c r="H57" t="s">
        <v>152</v>
      </c>
      <c r="I57" t="s">
        <v>4588</v>
      </c>
      <c r="J57" t="s">
        <v>718</v>
      </c>
      <c r="K57" t="s">
        <v>93</v>
      </c>
      <c r="L57" t="s">
        <v>93</v>
      </c>
      <c r="M57" t="s">
        <v>9693</v>
      </c>
      <c r="N57">
        <v>98109</v>
      </c>
      <c r="O57" t="s">
        <v>24718</v>
      </c>
      <c r="P57">
        <v>47.63368119</v>
      </c>
      <c r="Q57">
        <v>-122.34323142</v>
      </c>
      <c r="R57" t="s">
        <v>9695</v>
      </c>
      <c r="S57" s="7">
        <v>2</v>
      </c>
      <c r="T57" s="7">
        <v>2022</v>
      </c>
      <c r="U57" s="7">
        <v>1</v>
      </c>
      <c r="V57">
        <v>10</v>
      </c>
      <c r="W57">
        <v>2024</v>
      </c>
      <c r="X57">
        <v>4</v>
      </c>
      <c r="Y57" t="b">
        <v>0</v>
      </c>
      <c r="Z57" t="b">
        <v>0</v>
      </c>
      <c r="AA57">
        <v>986</v>
      </c>
      <c r="AB57">
        <v>7</v>
      </c>
      <c r="AC57" t="b">
        <v>0</v>
      </c>
      <c r="AD57" t="b">
        <v>1</v>
      </c>
      <c r="AE57" t="b">
        <v>0</v>
      </c>
      <c r="AF57" t="b">
        <v>1</v>
      </c>
      <c r="AG57" s="14">
        <v>44608</v>
      </c>
      <c r="AH57" s="14">
        <v>45594</v>
      </c>
      <c r="AI57">
        <v>986</v>
      </c>
      <c r="AJ57" t="b">
        <v>1</v>
      </c>
      <c r="AK57" t="b">
        <v>0</v>
      </c>
      <c r="AL57" t="b">
        <v>0</v>
      </c>
      <c r="AM57" t="s">
        <v>30483</v>
      </c>
    </row>
    <row r="58" spans="1:39">
      <c r="A58" t="s">
        <v>25341</v>
      </c>
      <c r="B58" t="s">
        <v>87</v>
      </c>
      <c r="C58" t="s">
        <v>87</v>
      </c>
      <c r="D58" t="s">
        <v>88</v>
      </c>
      <c r="F58" t="s">
        <v>25342</v>
      </c>
      <c r="H58" t="s">
        <v>24398</v>
      </c>
      <c r="I58" t="s">
        <v>4757</v>
      </c>
      <c r="J58" t="s">
        <v>6317</v>
      </c>
      <c r="K58" t="s">
        <v>93</v>
      </c>
      <c r="L58" t="s">
        <v>93</v>
      </c>
      <c r="M58" t="s">
        <v>13948</v>
      </c>
      <c r="O58" t="s">
        <v>25343</v>
      </c>
      <c r="P58">
        <v>47.5574854</v>
      </c>
      <c r="Q58">
        <v>-122.35316275</v>
      </c>
      <c r="R58" t="s">
        <v>13950</v>
      </c>
      <c r="S58" s="7">
        <v>4</v>
      </c>
      <c r="T58" s="7">
        <v>2022</v>
      </c>
      <c r="U58" s="7">
        <v>2</v>
      </c>
      <c r="V58">
        <v>12</v>
      </c>
      <c r="W58">
        <v>2024</v>
      </c>
      <c r="X58">
        <v>4</v>
      </c>
      <c r="Y58" t="b">
        <v>0</v>
      </c>
      <c r="Z58" t="b">
        <v>0</v>
      </c>
      <c r="AA58">
        <v>986</v>
      </c>
      <c r="AB58">
        <v>1</v>
      </c>
      <c r="AC58" t="b">
        <v>0</v>
      </c>
      <c r="AD58" t="b">
        <v>1</v>
      </c>
      <c r="AE58" t="b">
        <v>0</v>
      </c>
      <c r="AF58" t="b">
        <v>1</v>
      </c>
      <c r="AG58" s="14">
        <v>44663</v>
      </c>
      <c r="AH58" s="14">
        <v>45649</v>
      </c>
      <c r="AI58">
        <v>986</v>
      </c>
      <c r="AJ58" t="b">
        <v>1</v>
      </c>
      <c r="AK58" t="b">
        <v>0</v>
      </c>
      <c r="AL58" t="b">
        <v>0</v>
      </c>
      <c r="AM58" t="s">
        <v>30483</v>
      </c>
    </row>
    <row r="59" spans="1:39">
      <c r="A59" t="s">
        <v>25865</v>
      </c>
      <c r="B59" t="s">
        <v>87</v>
      </c>
      <c r="C59" t="s">
        <v>87</v>
      </c>
      <c r="D59" t="s">
        <v>88</v>
      </c>
      <c r="F59" t="s">
        <v>3910</v>
      </c>
      <c r="G59" t="s">
        <v>25866</v>
      </c>
      <c r="H59" t="s">
        <v>11108</v>
      </c>
      <c r="I59" t="s">
        <v>6785</v>
      </c>
      <c r="J59" t="s">
        <v>137</v>
      </c>
      <c r="K59" t="s">
        <v>93</v>
      </c>
      <c r="L59" t="s">
        <v>93</v>
      </c>
      <c r="M59" t="s">
        <v>17578</v>
      </c>
      <c r="N59">
        <v>98118</v>
      </c>
      <c r="O59" t="s">
        <v>25867</v>
      </c>
      <c r="P59">
        <v>47.51187991</v>
      </c>
      <c r="Q59">
        <v>-122.26076628</v>
      </c>
      <c r="R59" t="s">
        <v>17580</v>
      </c>
      <c r="S59" s="7">
        <v>5</v>
      </c>
      <c r="T59" s="7">
        <v>2022</v>
      </c>
      <c r="U59" s="7">
        <v>2</v>
      </c>
      <c r="V59">
        <v>2</v>
      </c>
      <c r="W59">
        <v>2025</v>
      </c>
      <c r="X59">
        <v>1</v>
      </c>
      <c r="Y59" t="b">
        <v>0</v>
      </c>
      <c r="Z59" t="b">
        <v>0</v>
      </c>
      <c r="AA59">
        <v>985</v>
      </c>
      <c r="AB59">
        <v>2</v>
      </c>
      <c r="AC59" t="b">
        <v>0</v>
      </c>
      <c r="AD59" t="b">
        <v>1</v>
      </c>
      <c r="AE59" t="b">
        <v>0</v>
      </c>
      <c r="AF59" t="b">
        <v>1</v>
      </c>
      <c r="AG59" s="14">
        <v>44707</v>
      </c>
      <c r="AH59" s="14">
        <v>45692</v>
      </c>
      <c r="AI59">
        <v>985</v>
      </c>
      <c r="AJ59" t="b">
        <v>1</v>
      </c>
      <c r="AK59" t="b">
        <v>0</v>
      </c>
      <c r="AL59" t="b">
        <v>0</v>
      </c>
      <c r="AM59" t="s">
        <v>30483</v>
      </c>
    </row>
    <row r="60" spans="1:39">
      <c r="A60" t="s">
        <v>26717</v>
      </c>
      <c r="B60" t="s">
        <v>87</v>
      </c>
      <c r="C60" t="s">
        <v>87</v>
      </c>
      <c r="D60" t="s">
        <v>88</v>
      </c>
      <c r="F60" t="s">
        <v>26718</v>
      </c>
      <c r="G60" t="s">
        <v>26719</v>
      </c>
      <c r="H60" t="s">
        <v>14217</v>
      </c>
      <c r="I60" t="s">
        <v>12983</v>
      </c>
      <c r="J60" t="s">
        <v>137</v>
      </c>
      <c r="K60" t="s">
        <v>93</v>
      </c>
      <c r="L60" t="s">
        <v>93</v>
      </c>
      <c r="M60" t="s">
        <v>26720</v>
      </c>
      <c r="N60">
        <v>98105</v>
      </c>
      <c r="O60" t="s">
        <v>26721</v>
      </c>
      <c r="P60">
        <v>47.6600347</v>
      </c>
      <c r="Q60">
        <v>-122.28179554</v>
      </c>
      <c r="R60" t="s">
        <v>26722</v>
      </c>
      <c r="S60" s="7">
        <v>8</v>
      </c>
      <c r="T60" s="7">
        <v>2022</v>
      </c>
      <c r="U60" s="7">
        <v>3</v>
      </c>
      <c r="V60">
        <v>4</v>
      </c>
      <c r="W60">
        <v>2025</v>
      </c>
      <c r="X60">
        <v>2</v>
      </c>
      <c r="Y60" t="b">
        <v>0</v>
      </c>
      <c r="Z60" t="b">
        <v>0</v>
      </c>
      <c r="AA60">
        <v>973</v>
      </c>
      <c r="AB60">
        <v>4</v>
      </c>
      <c r="AC60" t="b">
        <v>0</v>
      </c>
      <c r="AD60" t="b">
        <v>1</v>
      </c>
      <c r="AE60" t="b">
        <v>0</v>
      </c>
      <c r="AF60" t="b">
        <v>1</v>
      </c>
      <c r="AG60" s="14">
        <v>44791</v>
      </c>
      <c r="AH60" s="14">
        <v>45764</v>
      </c>
      <c r="AI60">
        <v>973</v>
      </c>
      <c r="AJ60" t="b">
        <v>1</v>
      </c>
      <c r="AK60" t="b">
        <v>0</v>
      </c>
      <c r="AL60" t="b">
        <v>0</v>
      </c>
      <c r="AM60" t="s">
        <v>30483</v>
      </c>
    </row>
    <row r="61" spans="1:39">
      <c r="A61" t="s">
        <v>22251</v>
      </c>
      <c r="B61" t="s">
        <v>87</v>
      </c>
      <c r="C61" t="s">
        <v>87</v>
      </c>
      <c r="D61" t="s">
        <v>88</v>
      </c>
      <c r="F61" t="s">
        <v>22252</v>
      </c>
      <c r="H61" t="s">
        <v>13842</v>
      </c>
      <c r="I61" t="s">
        <v>9231</v>
      </c>
      <c r="J61" t="s">
        <v>137</v>
      </c>
      <c r="K61" t="s">
        <v>93</v>
      </c>
      <c r="L61" t="s">
        <v>93</v>
      </c>
      <c r="M61" t="s">
        <v>13855</v>
      </c>
      <c r="N61">
        <v>98105</v>
      </c>
      <c r="O61" t="s">
        <v>22253</v>
      </c>
      <c r="P61">
        <v>47.66259238</v>
      </c>
      <c r="Q61">
        <v>-122.30759886</v>
      </c>
      <c r="R61" t="s">
        <v>13857</v>
      </c>
      <c r="S61" s="7">
        <v>8</v>
      </c>
      <c r="T61" s="7">
        <v>2021</v>
      </c>
      <c r="U61" s="7">
        <v>3</v>
      </c>
      <c r="V61">
        <v>4</v>
      </c>
      <c r="W61">
        <v>2024</v>
      </c>
      <c r="X61">
        <v>2</v>
      </c>
      <c r="Y61" t="b">
        <v>0</v>
      </c>
      <c r="Z61" t="b">
        <v>0</v>
      </c>
      <c r="AA61">
        <v>972</v>
      </c>
      <c r="AB61">
        <v>4</v>
      </c>
      <c r="AC61" t="b">
        <v>0</v>
      </c>
      <c r="AD61" t="b">
        <v>1</v>
      </c>
      <c r="AE61" t="b">
        <v>0</v>
      </c>
      <c r="AF61" t="b">
        <v>1</v>
      </c>
      <c r="AG61" s="14">
        <v>44420</v>
      </c>
      <c r="AH61" s="14">
        <v>45392</v>
      </c>
      <c r="AI61">
        <v>972</v>
      </c>
      <c r="AJ61" t="b">
        <v>1</v>
      </c>
      <c r="AK61" t="b">
        <v>0</v>
      </c>
      <c r="AL61" t="b">
        <v>0</v>
      </c>
      <c r="AM61" t="s">
        <v>30483</v>
      </c>
    </row>
    <row r="62" spans="1:39">
      <c r="A62" t="s">
        <v>22294</v>
      </c>
      <c r="B62" t="s">
        <v>87</v>
      </c>
      <c r="C62" t="s">
        <v>87</v>
      </c>
      <c r="D62" t="s">
        <v>88</v>
      </c>
      <c r="F62" t="s">
        <v>22252</v>
      </c>
      <c r="G62" t="s">
        <v>22295</v>
      </c>
      <c r="H62" t="s">
        <v>22281</v>
      </c>
      <c r="I62" t="s">
        <v>9231</v>
      </c>
      <c r="J62" t="s">
        <v>137</v>
      </c>
      <c r="K62" t="s">
        <v>93</v>
      </c>
      <c r="L62" t="s">
        <v>93</v>
      </c>
      <c r="M62" t="s">
        <v>13855</v>
      </c>
      <c r="N62">
        <v>98105</v>
      </c>
      <c r="O62" t="s">
        <v>22296</v>
      </c>
      <c r="P62">
        <v>47.66259238</v>
      </c>
      <c r="Q62">
        <v>-122.30759886</v>
      </c>
      <c r="R62" t="s">
        <v>13857</v>
      </c>
      <c r="S62" s="7">
        <v>8</v>
      </c>
      <c r="T62" s="7">
        <v>2021</v>
      </c>
      <c r="U62" s="7">
        <v>3</v>
      </c>
      <c r="V62">
        <v>4</v>
      </c>
      <c r="W62">
        <v>2024</v>
      </c>
      <c r="X62">
        <v>2</v>
      </c>
      <c r="Y62" t="b">
        <v>0</v>
      </c>
      <c r="Z62" t="b">
        <v>0</v>
      </c>
      <c r="AA62">
        <v>967</v>
      </c>
      <c r="AB62">
        <v>4</v>
      </c>
      <c r="AC62" t="b">
        <v>0</v>
      </c>
      <c r="AD62" t="b">
        <v>1</v>
      </c>
      <c r="AE62" t="b">
        <v>0</v>
      </c>
      <c r="AF62" t="b">
        <v>1</v>
      </c>
      <c r="AG62" s="14">
        <v>44425</v>
      </c>
      <c r="AH62" s="14">
        <v>45392</v>
      </c>
      <c r="AI62">
        <v>967</v>
      </c>
      <c r="AJ62" t="b">
        <v>1</v>
      </c>
      <c r="AK62" t="b">
        <v>0</v>
      </c>
      <c r="AL62" t="b">
        <v>0</v>
      </c>
      <c r="AM62" t="s">
        <v>30483</v>
      </c>
    </row>
    <row r="63" spans="1:39">
      <c r="A63" t="s">
        <v>24905</v>
      </c>
      <c r="B63" t="s">
        <v>87</v>
      </c>
      <c r="C63" t="s">
        <v>87</v>
      </c>
      <c r="D63" t="s">
        <v>88</v>
      </c>
      <c r="G63" t="s">
        <v>6860</v>
      </c>
      <c r="H63" t="s">
        <v>18461</v>
      </c>
      <c r="I63" t="s">
        <v>6699</v>
      </c>
      <c r="J63" t="s">
        <v>93</v>
      </c>
      <c r="K63" t="s">
        <v>93</v>
      </c>
      <c r="L63" t="s">
        <v>93</v>
      </c>
      <c r="M63" t="s">
        <v>10245</v>
      </c>
      <c r="N63">
        <v>98119</v>
      </c>
      <c r="O63" t="s">
        <v>24906</v>
      </c>
      <c r="P63">
        <v>47.63427252</v>
      </c>
      <c r="Q63">
        <v>-122.36398335</v>
      </c>
      <c r="R63" t="s">
        <v>10247</v>
      </c>
      <c r="S63" s="7">
        <v>3</v>
      </c>
      <c r="T63" s="7">
        <v>2022</v>
      </c>
      <c r="U63" s="7">
        <v>1</v>
      </c>
      <c r="V63">
        <v>10</v>
      </c>
      <c r="W63">
        <v>2024</v>
      </c>
      <c r="X63">
        <v>4</v>
      </c>
      <c r="Y63" t="b">
        <v>0</v>
      </c>
      <c r="Z63" t="b">
        <v>0</v>
      </c>
      <c r="AA63">
        <v>967</v>
      </c>
      <c r="AB63">
        <v>7</v>
      </c>
      <c r="AC63" t="b">
        <v>0</v>
      </c>
      <c r="AD63" t="b">
        <v>1</v>
      </c>
      <c r="AE63" t="b">
        <v>0</v>
      </c>
      <c r="AF63" t="b">
        <v>1</v>
      </c>
      <c r="AG63" s="14">
        <v>44623</v>
      </c>
      <c r="AH63" s="14">
        <v>45590</v>
      </c>
      <c r="AI63">
        <v>967</v>
      </c>
      <c r="AJ63" t="b">
        <v>1</v>
      </c>
      <c r="AK63" t="b">
        <v>0</v>
      </c>
      <c r="AL63" t="b">
        <v>0</v>
      </c>
      <c r="AM63" t="s">
        <v>30483</v>
      </c>
    </row>
    <row r="64" spans="1:39">
      <c r="A64" t="s">
        <v>22408</v>
      </c>
      <c r="B64" t="s">
        <v>87</v>
      </c>
      <c r="C64" t="s">
        <v>87</v>
      </c>
      <c r="D64" t="s">
        <v>88</v>
      </c>
      <c r="F64" t="s">
        <v>22409</v>
      </c>
      <c r="G64" t="s">
        <v>22410</v>
      </c>
      <c r="H64" t="s">
        <v>21086</v>
      </c>
      <c r="I64" t="s">
        <v>2158</v>
      </c>
      <c r="J64" t="s">
        <v>205</v>
      </c>
      <c r="K64" t="s">
        <v>93</v>
      </c>
      <c r="L64" t="s">
        <v>93</v>
      </c>
      <c r="M64" t="s">
        <v>22411</v>
      </c>
      <c r="O64" t="s">
        <v>22412</v>
      </c>
      <c r="P64">
        <v>47.64145884</v>
      </c>
      <c r="Q64">
        <v>-122.37115998</v>
      </c>
      <c r="R64" t="s">
        <v>22413</v>
      </c>
      <c r="S64" s="7">
        <v>8</v>
      </c>
      <c r="T64" s="7">
        <v>2021</v>
      </c>
      <c r="U64" s="7">
        <v>3</v>
      </c>
      <c r="V64">
        <v>4</v>
      </c>
      <c r="W64">
        <v>2024</v>
      </c>
      <c r="X64">
        <v>2</v>
      </c>
      <c r="Y64" t="b">
        <v>0</v>
      </c>
      <c r="Z64" t="b">
        <v>0</v>
      </c>
      <c r="AA64">
        <v>966</v>
      </c>
      <c r="AB64">
        <v>7</v>
      </c>
      <c r="AC64" t="b">
        <v>0</v>
      </c>
      <c r="AD64" t="b">
        <v>1</v>
      </c>
      <c r="AE64" t="b">
        <v>0</v>
      </c>
      <c r="AF64" t="b">
        <v>1</v>
      </c>
      <c r="AG64" s="14">
        <v>44432</v>
      </c>
      <c r="AH64" s="14">
        <v>45398</v>
      </c>
      <c r="AI64">
        <v>966</v>
      </c>
      <c r="AJ64" t="b">
        <v>1</v>
      </c>
      <c r="AK64" t="b">
        <v>0</v>
      </c>
      <c r="AL64" t="b">
        <v>0</v>
      </c>
      <c r="AM64" t="s">
        <v>30483</v>
      </c>
    </row>
    <row r="65" spans="1:39">
      <c r="A65" t="s">
        <v>22111</v>
      </c>
      <c r="B65" t="s">
        <v>87</v>
      </c>
      <c r="C65" t="s">
        <v>87</v>
      </c>
      <c r="D65" t="s">
        <v>88</v>
      </c>
      <c r="F65" t="s">
        <v>22112</v>
      </c>
      <c r="H65" t="s">
        <v>13836</v>
      </c>
      <c r="I65" t="s">
        <v>3703</v>
      </c>
      <c r="J65" t="s">
        <v>137</v>
      </c>
      <c r="K65" t="s">
        <v>93</v>
      </c>
      <c r="L65" t="s">
        <v>93</v>
      </c>
      <c r="M65" t="s">
        <v>22113</v>
      </c>
      <c r="N65">
        <v>98178</v>
      </c>
      <c r="O65" t="s">
        <v>22114</v>
      </c>
      <c r="P65">
        <v>47.49947406</v>
      </c>
      <c r="Q65">
        <v>-122.24199437</v>
      </c>
      <c r="R65" t="s">
        <v>22115</v>
      </c>
      <c r="S65" s="7">
        <v>8</v>
      </c>
      <c r="T65" s="7">
        <v>2021</v>
      </c>
      <c r="U65" s="7">
        <v>3</v>
      </c>
      <c r="V65">
        <v>3</v>
      </c>
      <c r="W65">
        <v>2024</v>
      </c>
      <c r="X65">
        <v>1</v>
      </c>
      <c r="Y65" t="b">
        <v>0</v>
      </c>
      <c r="Z65" t="b">
        <v>0</v>
      </c>
      <c r="AA65">
        <v>965</v>
      </c>
      <c r="AB65">
        <v>2</v>
      </c>
      <c r="AC65" t="b">
        <v>0</v>
      </c>
      <c r="AD65" t="b">
        <v>1</v>
      </c>
      <c r="AE65" t="b">
        <v>0</v>
      </c>
      <c r="AF65" t="b">
        <v>1</v>
      </c>
      <c r="AG65" s="14">
        <v>44413</v>
      </c>
      <c r="AH65" s="14">
        <v>45378</v>
      </c>
      <c r="AI65">
        <v>965</v>
      </c>
      <c r="AJ65" t="b">
        <v>1</v>
      </c>
      <c r="AK65" t="b">
        <v>0</v>
      </c>
      <c r="AL65" t="b">
        <v>0</v>
      </c>
      <c r="AM65" t="s">
        <v>30483</v>
      </c>
    </row>
    <row r="66" spans="1:39">
      <c r="A66" t="s">
        <v>20495</v>
      </c>
      <c r="B66" t="s">
        <v>87</v>
      </c>
      <c r="C66" t="s">
        <v>87</v>
      </c>
      <c r="D66" t="s">
        <v>88</v>
      </c>
      <c r="F66" t="s">
        <v>20496</v>
      </c>
      <c r="G66" t="s">
        <v>20497</v>
      </c>
      <c r="H66" t="s">
        <v>20440</v>
      </c>
      <c r="I66" t="s">
        <v>1338</v>
      </c>
      <c r="J66" t="s">
        <v>205</v>
      </c>
      <c r="K66" t="s">
        <v>778</v>
      </c>
      <c r="L66" t="s">
        <v>778</v>
      </c>
      <c r="M66" t="s">
        <v>20498</v>
      </c>
      <c r="N66">
        <v>98136</v>
      </c>
      <c r="O66" t="s">
        <v>20499</v>
      </c>
      <c r="P66">
        <v>47.54783786</v>
      </c>
      <c r="Q66">
        <v>-122.39721773</v>
      </c>
      <c r="R66" t="s">
        <v>20500</v>
      </c>
      <c r="S66" s="7">
        <v>3</v>
      </c>
      <c r="T66" s="7">
        <v>2021</v>
      </c>
      <c r="U66" s="7">
        <v>1</v>
      </c>
      <c r="V66">
        <v>10</v>
      </c>
      <c r="W66">
        <v>2023</v>
      </c>
      <c r="X66">
        <v>4</v>
      </c>
      <c r="Y66" t="b">
        <v>0</v>
      </c>
      <c r="Z66" t="b">
        <v>0</v>
      </c>
      <c r="AA66">
        <v>955</v>
      </c>
      <c r="AB66">
        <v>1</v>
      </c>
      <c r="AC66" t="b">
        <v>0</v>
      </c>
      <c r="AD66" t="b">
        <v>1</v>
      </c>
      <c r="AE66" t="b">
        <v>0</v>
      </c>
      <c r="AF66" t="b">
        <v>1</v>
      </c>
      <c r="AG66" s="14">
        <v>44270</v>
      </c>
      <c r="AH66" s="14">
        <v>45225</v>
      </c>
      <c r="AI66">
        <v>955</v>
      </c>
      <c r="AJ66" t="b">
        <v>1</v>
      </c>
      <c r="AK66" t="b">
        <v>0</v>
      </c>
      <c r="AL66" t="b">
        <v>0</v>
      </c>
      <c r="AM66" t="s">
        <v>30484</v>
      </c>
    </row>
    <row r="67" spans="1:39">
      <c r="A67" t="s">
        <v>22444</v>
      </c>
      <c r="B67" t="s">
        <v>87</v>
      </c>
      <c r="C67" t="s">
        <v>87</v>
      </c>
      <c r="D67" t="s">
        <v>88</v>
      </c>
      <c r="F67" t="s">
        <v>22445</v>
      </c>
      <c r="H67" t="s">
        <v>19831</v>
      </c>
      <c r="I67" t="s">
        <v>9231</v>
      </c>
      <c r="J67" t="s">
        <v>137</v>
      </c>
      <c r="K67" t="s">
        <v>93</v>
      </c>
      <c r="L67" t="s">
        <v>93</v>
      </c>
      <c r="M67" t="s">
        <v>13855</v>
      </c>
      <c r="N67">
        <v>98105</v>
      </c>
      <c r="O67" t="s">
        <v>22446</v>
      </c>
      <c r="P67">
        <v>47.66259238</v>
      </c>
      <c r="Q67">
        <v>-122.30759886</v>
      </c>
      <c r="R67" t="s">
        <v>13857</v>
      </c>
      <c r="S67" s="7">
        <v>8</v>
      </c>
      <c r="T67" s="7">
        <v>2021</v>
      </c>
      <c r="U67" s="7">
        <v>3</v>
      </c>
      <c r="V67">
        <v>4</v>
      </c>
      <c r="W67">
        <v>2024</v>
      </c>
      <c r="X67">
        <v>2</v>
      </c>
      <c r="Y67" t="b">
        <v>0</v>
      </c>
      <c r="Z67" t="b">
        <v>0</v>
      </c>
      <c r="AA67">
        <v>954</v>
      </c>
      <c r="AB67">
        <v>4</v>
      </c>
      <c r="AC67" t="b">
        <v>0</v>
      </c>
      <c r="AD67" t="b">
        <v>1</v>
      </c>
      <c r="AE67" t="b">
        <v>0</v>
      </c>
      <c r="AF67" t="b">
        <v>1</v>
      </c>
      <c r="AG67" s="14">
        <v>44438</v>
      </c>
      <c r="AH67" s="14">
        <v>45392</v>
      </c>
      <c r="AI67">
        <v>954</v>
      </c>
      <c r="AJ67" t="b">
        <v>1</v>
      </c>
      <c r="AK67" t="b">
        <v>0</v>
      </c>
      <c r="AL67" t="b">
        <v>0</v>
      </c>
      <c r="AM67" t="s">
        <v>30483</v>
      </c>
    </row>
    <row r="68" spans="1:39">
      <c r="A68" t="s">
        <v>23469</v>
      </c>
      <c r="B68" t="s">
        <v>87</v>
      </c>
      <c r="C68" t="s">
        <v>87</v>
      </c>
      <c r="D68" t="s">
        <v>88</v>
      </c>
      <c r="F68" t="s">
        <v>23470</v>
      </c>
      <c r="G68" t="s">
        <v>23471</v>
      </c>
      <c r="H68" t="s">
        <v>865</v>
      </c>
      <c r="I68" t="s">
        <v>2720</v>
      </c>
      <c r="J68" t="s">
        <v>205</v>
      </c>
      <c r="K68" t="s">
        <v>93</v>
      </c>
      <c r="L68" t="s">
        <v>93</v>
      </c>
      <c r="M68" t="s">
        <v>23372</v>
      </c>
      <c r="N68">
        <v>98126</v>
      </c>
      <c r="O68" t="s">
        <v>23472</v>
      </c>
      <c r="P68">
        <v>47.56479048</v>
      </c>
      <c r="Q68">
        <v>-122.37378091</v>
      </c>
      <c r="R68" t="s">
        <v>23374</v>
      </c>
      <c r="S68" s="7">
        <v>11</v>
      </c>
      <c r="T68" s="7">
        <v>2021</v>
      </c>
      <c r="U68" s="7">
        <v>4</v>
      </c>
      <c r="V68">
        <v>6</v>
      </c>
      <c r="W68">
        <v>2024</v>
      </c>
      <c r="X68">
        <v>2</v>
      </c>
      <c r="Y68" t="b">
        <v>0</v>
      </c>
      <c r="Z68" t="b">
        <v>0</v>
      </c>
      <c r="AA68">
        <v>952</v>
      </c>
      <c r="AB68">
        <v>1</v>
      </c>
      <c r="AC68" t="b">
        <v>0</v>
      </c>
      <c r="AD68" t="b">
        <v>1</v>
      </c>
      <c r="AE68" t="b">
        <v>0</v>
      </c>
      <c r="AF68" t="b">
        <v>1</v>
      </c>
      <c r="AG68" s="14">
        <v>44504</v>
      </c>
      <c r="AH68" s="14">
        <v>45456</v>
      </c>
      <c r="AI68">
        <v>952</v>
      </c>
      <c r="AJ68" t="b">
        <v>1</v>
      </c>
      <c r="AK68" t="b">
        <v>0</v>
      </c>
      <c r="AL68" t="b">
        <v>0</v>
      </c>
      <c r="AM68" t="s">
        <v>30483</v>
      </c>
    </row>
    <row r="69" spans="1:39">
      <c r="A69" t="s">
        <v>17215</v>
      </c>
      <c r="B69" t="s">
        <v>87</v>
      </c>
      <c r="C69" t="s">
        <v>87</v>
      </c>
      <c r="D69" t="s">
        <v>88</v>
      </c>
      <c r="F69" t="s">
        <v>6860</v>
      </c>
      <c r="G69" t="s">
        <v>17216</v>
      </c>
      <c r="H69" t="s">
        <v>113</v>
      </c>
      <c r="I69" t="s">
        <v>17217</v>
      </c>
      <c r="J69" t="s">
        <v>93</v>
      </c>
      <c r="K69" t="s">
        <v>93</v>
      </c>
      <c r="L69" t="s">
        <v>93</v>
      </c>
      <c r="M69" t="s">
        <v>17218</v>
      </c>
      <c r="N69">
        <v>98116</v>
      </c>
      <c r="O69" t="s">
        <v>17219</v>
      </c>
      <c r="P69">
        <v>47.56493974</v>
      </c>
      <c r="Q69">
        <v>-122.38779134</v>
      </c>
      <c r="R69" t="s">
        <v>17220</v>
      </c>
      <c r="S69" s="7">
        <v>1</v>
      </c>
      <c r="T69" s="7">
        <v>2020</v>
      </c>
      <c r="U69" s="7">
        <v>1</v>
      </c>
      <c r="V69">
        <v>8</v>
      </c>
      <c r="W69">
        <v>2022</v>
      </c>
      <c r="X69">
        <v>3</v>
      </c>
      <c r="Y69" t="b">
        <v>0</v>
      </c>
      <c r="Z69" t="b">
        <v>0</v>
      </c>
      <c r="AA69">
        <v>941</v>
      </c>
      <c r="AB69">
        <v>1</v>
      </c>
      <c r="AC69" t="b">
        <v>0</v>
      </c>
      <c r="AD69" t="b">
        <v>1</v>
      </c>
      <c r="AE69" t="b">
        <v>0</v>
      </c>
      <c r="AF69" t="b">
        <v>1</v>
      </c>
      <c r="AG69" s="14">
        <v>43836</v>
      </c>
      <c r="AH69" s="14">
        <v>44777</v>
      </c>
      <c r="AI69">
        <v>941</v>
      </c>
      <c r="AJ69" t="b">
        <v>1</v>
      </c>
      <c r="AK69" t="b">
        <v>0</v>
      </c>
      <c r="AL69" t="b">
        <v>0</v>
      </c>
      <c r="AM69" t="s">
        <v>30483</v>
      </c>
    </row>
    <row r="70" spans="1:39">
      <c r="A70" t="s">
        <v>26011</v>
      </c>
      <c r="B70" t="s">
        <v>87</v>
      </c>
      <c r="C70" t="s">
        <v>87</v>
      </c>
      <c r="D70" t="s">
        <v>88</v>
      </c>
      <c r="F70" t="s">
        <v>26012</v>
      </c>
      <c r="G70" t="s">
        <v>26013</v>
      </c>
      <c r="H70" t="s">
        <v>6069</v>
      </c>
      <c r="I70" t="s">
        <v>12720</v>
      </c>
      <c r="J70" t="s">
        <v>93</v>
      </c>
      <c r="K70" t="s">
        <v>93</v>
      </c>
      <c r="L70" t="s">
        <v>93</v>
      </c>
      <c r="M70" t="s">
        <v>26014</v>
      </c>
      <c r="N70">
        <v>98125</v>
      </c>
      <c r="O70" t="s">
        <v>26015</v>
      </c>
      <c r="P70">
        <v>47.71465492</v>
      </c>
      <c r="Q70">
        <v>-122.29523164</v>
      </c>
      <c r="R70" t="s">
        <v>26016</v>
      </c>
      <c r="S70" s="7">
        <v>6</v>
      </c>
      <c r="T70" s="7">
        <v>2022</v>
      </c>
      <c r="U70" s="7">
        <v>2</v>
      </c>
      <c r="V70">
        <v>12</v>
      </c>
      <c r="W70">
        <v>2024</v>
      </c>
      <c r="X70">
        <v>4</v>
      </c>
      <c r="Y70" t="b">
        <v>0</v>
      </c>
      <c r="Z70" t="b">
        <v>0</v>
      </c>
      <c r="AA70">
        <v>931</v>
      </c>
      <c r="AB70">
        <v>5</v>
      </c>
      <c r="AC70" t="b">
        <v>0</v>
      </c>
      <c r="AD70" t="b">
        <v>1</v>
      </c>
      <c r="AE70" t="b">
        <v>0</v>
      </c>
      <c r="AF70" t="b">
        <v>1</v>
      </c>
      <c r="AG70" s="14">
        <v>44722</v>
      </c>
      <c r="AH70" s="14">
        <v>45653</v>
      </c>
      <c r="AI70">
        <v>931</v>
      </c>
      <c r="AJ70" t="b">
        <v>1</v>
      </c>
      <c r="AK70" t="b">
        <v>0</v>
      </c>
      <c r="AL70" t="b">
        <v>0</v>
      </c>
      <c r="AM70" t="s">
        <v>30483</v>
      </c>
    </row>
    <row r="71" spans="1:39">
      <c r="A71" t="s">
        <v>26959</v>
      </c>
      <c r="B71" t="s">
        <v>87</v>
      </c>
      <c r="C71" t="s">
        <v>87</v>
      </c>
      <c r="D71" t="s">
        <v>88</v>
      </c>
      <c r="F71" t="s">
        <v>26960</v>
      </c>
      <c r="H71" t="s">
        <v>1535</v>
      </c>
      <c r="I71" t="s">
        <v>10263</v>
      </c>
      <c r="J71" t="s">
        <v>137</v>
      </c>
      <c r="K71" t="s">
        <v>93</v>
      </c>
      <c r="L71" t="s">
        <v>93</v>
      </c>
      <c r="M71" t="s">
        <v>26961</v>
      </c>
      <c r="N71">
        <v>98108</v>
      </c>
      <c r="O71" t="s">
        <v>26962</v>
      </c>
      <c r="P71">
        <v>47.52882815</v>
      </c>
      <c r="Q71">
        <v>-122.3191881</v>
      </c>
      <c r="R71" t="s">
        <v>26963</v>
      </c>
      <c r="S71" s="7">
        <v>10</v>
      </c>
      <c r="T71" s="7">
        <v>2022</v>
      </c>
      <c r="U71" s="7">
        <v>4</v>
      </c>
      <c r="V71">
        <v>4</v>
      </c>
      <c r="W71">
        <v>2025</v>
      </c>
      <c r="X71">
        <v>2</v>
      </c>
      <c r="Y71" t="b">
        <v>0</v>
      </c>
      <c r="Z71" t="b">
        <v>0</v>
      </c>
      <c r="AA71">
        <v>925</v>
      </c>
      <c r="AB71">
        <v>1</v>
      </c>
      <c r="AC71" t="b">
        <v>0</v>
      </c>
      <c r="AD71" t="b">
        <v>1</v>
      </c>
      <c r="AE71" t="b">
        <v>0</v>
      </c>
      <c r="AF71" t="b">
        <v>1</v>
      </c>
      <c r="AG71" s="14">
        <v>44851</v>
      </c>
      <c r="AH71" s="14">
        <v>45776</v>
      </c>
      <c r="AI71">
        <v>925</v>
      </c>
      <c r="AJ71" t="b">
        <v>1</v>
      </c>
      <c r="AK71" t="b">
        <v>0</v>
      </c>
      <c r="AL71" t="b">
        <v>0</v>
      </c>
      <c r="AM71" t="s">
        <v>30483</v>
      </c>
    </row>
    <row r="72" spans="1:39">
      <c r="A72" t="s">
        <v>2515</v>
      </c>
      <c r="B72" t="s">
        <v>87</v>
      </c>
      <c r="C72" t="s">
        <v>87</v>
      </c>
      <c r="D72" t="s">
        <v>88</v>
      </c>
      <c r="E72" t="s">
        <v>89</v>
      </c>
      <c r="F72" t="s">
        <v>2516</v>
      </c>
      <c r="G72" t="s">
        <v>2517</v>
      </c>
      <c r="H72" t="s">
        <v>2507</v>
      </c>
      <c r="I72" t="s">
        <v>2518</v>
      </c>
      <c r="J72" t="s">
        <v>137</v>
      </c>
      <c r="K72" t="s">
        <v>93</v>
      </c>
      <c r="L72" t="s">
        <v>100</v>
      </c>
      <c r="M72" t="s">
        <v>2519</v>
      </c>
      <c r="N72">
        <v>98122</v>
      </c>
      <c r="O72" t="s">
        <v>2520</v>
      </c>
      <c r="P72">
        <v>47.60232112</v>
      </c>
      <c r="Q72">
        <v>-122.31130927</v>
      </c>
      <c r="R72" t="s">
        <v>2521</v>
      </c>
      <c r="S72" s="7">
        <v>6</v>
      </c>
      <c r="T72" s="7">
        <v>2023</v>
      </c>
      <c r="U72" s="7">
        <v>2</v>
      </c>
      <c r="V72">
        <v>12</v>
      </c>
      <c r="W72">
        <v>2025</v>
      </c>
      <c r="X72">
        <v>4</v>
      </c>
      <c r="Y72" t="b">
        <v>0</v>
      </c>
      <c r="Z72" t="b">
        <v>0</v>
      </c>
      <c r="AA72">
        <v>918</v>
      </c>
      <c r="AB72">
        <v>3</v>
      </c>
      <c r="AC72" t="b">
        <v>0</v>
      </c>
      <c r="AD72" t="b">
        <v>1</v>
      </c>
      <c r="AE72" t="b">
        <v>0</v>
      </c>
      <c r="AF72" t="b">
        <v>0</v>
      </c>
      <c r="AG72" s="14">
        <v>45092</v>
      </c>
      <c r="AH72" s="14">
        <v>46010</v>
      </c>
      <c r="AI72">
        <v>918</v>
      </c>
      <c r="AJ72" t="b">
        <v>1</v>
      </c>
      <c r="AK72" t="b">
        <v>0</v>
      </c>
      <c r="AL72" t="b">
        <v>0</v>
      </c>
      <c r="AM72" t="s">
        <v>30483</v>
      </c>
    </row>
    <row r="73" spans="1:39">
      <c r="A73" t="s">
        <v>25649</v>
      </c>
      <c r="B73" t="s">
        <v>87</v>
      </c>
      <c r="C73" t="s">
        <v>87</v>
      </c>
      <c r="D73" t="s">
        <v>88</v>
      </c>
      <c r="F73" t="s">
        <v>25650</v>
      </c>
      <c r="G73" t="s">
        <v>25651</v>
      </c>
      <c r="H73" t="s">
        <v>13929</v>
      </c>
      <c r="I73" t="s">
        <v>4633</v>
      </c>
      <c r="J73" t="s">
        <v>137</v>
      </c>
      <c r="K73" t="s">
        <v>93</v>
      </c>
      <c r="L73" t="s">
        <v>93</v>
      </c>
      <c r="M73" t="s">
        <v>8894</v>
      </c>
      <c r="N73">
        <v>98118</v>
      </c>
      <c r="O73" t="s">
        <v>25652</v>
      </c>
      <c r="P73">
        <v>47.55463005</v>
      </c>
      <c r="Q73">
        <v>-122.28100749</v>
      </c>
      <c r="R73" t="s">
        <v>8896</v>
      </c>
      <c r="S73" s="7">
        <v>5</v>
      </c>
      <c r="T73" s="7">
        <v>2022</v>
      </c>
      <c r="U73" s="7">
        <v>2</v>
      </c>
      <c r="V73">
        <v>11</v>
      </c>
      <c r="W73">
        <v>2024</v>
      </c>
      <c r="X73">
        <v>4</v>
      </c>
      <c r="Y73" t="b">
        <v>0</v>
      </c>
      <c r="Z73" t="b">
        <v>0</v>
      </c>
      <c r="AA73">
        <v>914</v>
      </c>
      <c r="AB73">
        <v>2</v>
      </c>
      <c r="AC73" t="b">
        <v>0</v>
      </c>
      <c r="AD73" t="b">
        <v>1</v>
      </c>
      <c r="AE73" t="b">
        <v>0</v>
      </c>
      <c r="AF73" t="b">
        <v>1</v>
      </c>
      <c r="AG73" s="14">
        <v>44687</v>
      </c>
      <c r="AH73" s="14">
        <v>45601</v>
      </c>
      <c r="AI73">
        <v>914</v>
      </c>
      <c r="AJ73" t="b">
        <v>1</v>
      </c>
      <c r="AK73" t="b">
        <v>0</v>
      </c>
      <c r="AL73" t="b">
        <v>0</v>
      </c>
      <c r="AM73" t="s">
        <v>30483</v>
      </c>
    </row>
    <row r="74" spans="1:39">
      <c r="A74" t="s">
        <v>11022</v>
      </c>
      <c r="B74" t="s">
        <v>87</v>
      </c>
      <c r="C74" t="s">
        <v>87</v>
      </c>
      <c r="D74" t="s">
        <v>88</v>
      </c>
      <c r="E74" t="s">
        <v>10681</v>
      </c>
      <c r="F74" t="s">
        <v>11023</v>
      </c>
      <c r="G74" t="s">
        <v>7372</v>
      </c>
      <c r="H74" t="s">
        <v>11024</v>
      </c>
      <c r="I74" t="s">
        <v>2422</v>
      </c>
      <c r="J74" t="s">
        <v>137</v>
      </c>
      <c r="K74" t="s">
        <v>93</v>
      </c>
      <c r="L74" t="s">
        <v>93</v>
      </c>
      <c r="M74" t="s">
        <v>11025</v>
      </c>
      <c r="N74">
        <v>98103</v>
      </c>
      <c r="O74" t="s">
        <v>11026</v>
      </c>
      <c r="P74">
        <v>47.66703181</v>
      </c>
      <c r="Q74">
        <v>-122.33572518</v>
      </c>
      <c r="R74" t="s">
        <v>11027</v>
      </c>
      <c r="S74" s="7">
        <v>11</v>
      </c>
      <c r="T74" s="7">
        <v>2020</v>
      </c>
      <c r="U74" s="7">
        <v>4</v>
      </c>
      <c r="V74">
        <v>5</v>
      </c>
      <c r="W74">
        <v>2023</v>
      </c>
      <c r="X74">
        <v>2</v>
      </c>
      <c r="Y74" t="b">
        <v>0</v>
      </c>
      <c r="Z74" t="b">
        <v>0</v>
      </c>
      <c r="AA74">
        <v>910</v>
      </c>
      <c r="AB74">
        <v>6</v>
      </c>
      <c r="AC74" t="b">
        <v>0</v>
      </c>
      <c r="AD74" t="b">
        <v>1</v>
      </c>
      <c r="AE74" t="b">
        <v>0</v>
      </c>
      <c r="AF74" t="b">
        <v>0</v>
      </c>
      <c r="AG74" s="14">
        <v>44144</v>
      </c>
      <c r="AH74" s="14">
        <v>45054</v>
      </c>
      <c r="AI74">
        <v>910</v>
      </c>
      <c r="AJ74" t="b">
        <v>1</v>
      </c>
      <c r="AK74" t="b">
        <v>0</v>
      </c>
      <c r="AL74" t="b">
        <v>0</v>
      </c>
      <c r="AM74" t="s">
        <v>30483</v>
      </c>
    </row>
    <row r="75" spans="1:39">
      <c r="A75" t="s">
        <v>15958</v>
      </c>
      <c r="B75" t="s">
        <v>87</v>
      </c>
      <c r="C75" t="s">
        <v>87</v>
      </c>
      <c r="D75" t="s">
        <v>88</v>
      </c>
      <c r="E75" t="s">
        <v>6860</v>
      </c>
      <c r="F75" t="s">
        <v>15959</v>
      </c>
      <c r="H75" t="s">
        <v>15960</v>
      </c>
      <c r="I75" t="s">
        <v>9163</v>
      </c>
      <c r="J75" t="s">
        <v>137</v>
      </c>
      <c r="K75" t="s">
        <v>137</v>
      </c>
      <c r="L75" t="s">
        <v>137</v>
      </c>
      <c r="M75" t="s">
        <v>15961</v>
      </c>
      <c r="N75">
        <v>98102</v>
      </c>
      <c r="O75" t="s">
        <v>15962</v>
      </c>
      <c r="P75">
        <v>47.61882397</v>
      </c>
      <c r="Q75">
        <v>-122.32556591</v>
      </c>
      <c r="R75" t="s">
        <v>15963</v>
      </c>
      <c r="S75" s="7">
        <v>8</v>
      </c>
      <c r="T75" s="7">
        <v>2022</v>
      </c>
      <c r="U75" s="7">
        <v>3</v>
      </c>
      <c r="V75">
        <v>2</v>
      </c>
      <c r="W75">
        <v>2025</v>
      </c>
      <c r="X75">
        <v>1</v>
      </c>
      <c r="Y75" t="b">
        <v>0</v>
      </c>
      <c r="Z75" t="b">
        <v>0</v>
      </c>
      <c r="AA75">
        <v>897</v>
      </c>
      <c r="AB75">
        <v>3</v>
      </c>
      <c r="AC75" t="b">
        <v>0</v>
      </c>
      <c r="AD75" t="b">
        <v>1</v>
      </c>
      <c r="AE75" t="b">
        <v>0</v>
      </c>
      <c r="AF75" t="b">
        <v>0</v>
      </c>
      <c r="AG75" s="14">
        <v>44801</v>
      </c>
      <c r="AH75" s="14">
        <v>45698</v>
      </c>
      <c r="AI75">
        <v>897</v>
      </c>
      <c r="AJ75" t="b">
        <v>1</v>
      </c>
      <c r="AK75" t="b">
        <v>0</v>
      </c>
      <c r="AL75" t="b">
        <v>0</v>
      </c>
      <c r="AM75" t="s">
        <v>30484</v>
      </c>
    </row>
    <row r="76" spans="1:39">
      <c r="A76" t="s">
        <v>16233</v>
      </c>
      <c r="B76" t="s">
        <v>87</v>
      </c>
      <c r="C76" t="s">
        <v>87</v>
      </c>
      <c r="D76" t="s">
        <v>88</v>
      </c>
      <c r="E76" t="s">
        <v>6860</v>
      </c>
      <c r="F76" t="s">
        <v>16234</v>
      </c>
      <c r="H76" t="s">
        <v>8305</v>
      </c>
      <c r="I76" t="s">
        <v>10517</v>
      </c>
      <c r="J76" t="s">
        <v>205</v>
      </c>
      <c r="K76" t="s">
        <v>100</v>
      </c>
      <c r="L76" t="s">
        <v>100</v>
      </c>
      <c r="M76" t="s">
        <v>8452</v>
      </c>
      <c r="N76">
        <v>98125</v>
      </c>
      <c r="O76" t="s">
        <v>16235</v>
      </c>
      <c r="P76">
        <v>47.71215602</v>
      </c>
      <c r="Q76">
        <v>-122.28826282</v>
      </c>
      <c r="R76" t="s">
        <v>8454</v>
      </c>
      <c r="S76" s="7">
        <v>4</v>
      </c>
      <c r="T76" s="7">
        <v>2023</v>
      </c>
      <c r="U76" s="7">
        <v>2</v>
      </c>
      <c r="V76">
        <v>9</v>
      </c>
      <c r="W76">
        <v>2025</v>
      </c>
      <c r="X76">
        <v>3</v>
      </c>
      <c r="Y76" t="b">
        <v>0</v>
      </c>
      <c r="Z76" t="b">
        <v>0</v>
      </c>
      <c r="AA76">
        <v>894</v>
      </c>
      <c r="AB76">
        <v>5</v>
      </c>
      <c r="AC76" t="b">
        <v>0</v>
      </c>
      <c r="AD76" t="b">
        <v>1</v>
      </c>
      <c r="AE76" t="b">
        <v>0</v>
      </c>
      <c r="AF76" t="b">
        <v>0</v>
      </c>
      <c r="AG76" s="14">
        <v>45021</v>
      </c>
      <c r="AH76" s="14">
        <v>45915</v>
      </c>
      <c r="AI76">
        <v>894</v>
      </c>
      <c r="AJ76" t="b">
        <v>1</v>
      </c>
      <c r="AK76" t="b">
        <v>0</v>
      </c>
      <c r="AL76" t="b">
        <v>0</v>
      </c>
      <c r="AM76" t="s">
        <v>30484</v>
      </c>
    </row>
    <row r="77" spans="1:39">
      <c r="A77" t="s">
        <v>8115</v>
      </c>
      <c r="B77" t="s">
        <v>87</v>
      </c>
      <c r="C77" t="s">
        <v>87</v>
      </c>
      <c r="D77" t="s">
        <v>88</v>
      </c>
      <c r="E77" t="s">
        <v>7318</v>
      </c>
      <c r="F77" t="s">
        <v>8116</v>
      </c>
      <c r="H77" t="s">
        <v>1859</v>
      </c>
      <c r="I77" t="s">
        <v>8117</v>
      </c>
      <c r="J77" t="s">
        <v>718</v>
      </c>
      <c r="K77" t="s">
        <v>93</v>
      </c>
      <c r="L77" t="s">
        <v>93</v>
      </c>
      <c r="M77" t="s">
        <v>8118</v>
      </c>
      <c r="N77">
        <v>98106</v>
      </c>
      <c r="O77" t="s">
        <v>8119</v>
      </c>
      <c r="P77">
        <v>47.54193376</v>
      </c>
      <c r="Q77">
        <v>-122.35932343</v>
      </c>
      <c r="R77" t="s">
        <v>8120</v>
      </c>
      <c r="S77" s="7">
        <v>1</v>
      </c>
      <c r="T77" s="7">
        <v>2023</v>
      </c>
      <c r="U77" s="7">
        <v>1</v>
      </c>
      <c r="V77">
        <v>6</v>
      </c>
      <c r="W77">
        <v>2025</v>
      </c>
      <c r="X77">
        <v>2</v>
      </c>
      <c r="Y77" t="b">
        <v>0</v>
      </c>
      <c r="Z77" t="b">
        <v>0</v>
      </c>
      <c r="AA77">
        <v>881</v>
      </c>
      <c r="AB77">
        <v>1</v>
      </c>
      <c r="AC77" t="b">
        <v>0</v>
      </c>
      <c r="AD77" t="b">
        <v>1</v>
      </c>
      <c r="AE77" t="b">
        <v>0</v>
      </c>
      <c r="AF77" t="b">
        <v>0</v>
      </c>
      <c r="AG77" s="14">
        <v>44939</v>
      </c>
      <c r="AH77" s="14">
        <v>45820</v>
      </c>
      <c r="AI77">
        <v>881</v>
      </c>
      <c r="AJ77" t="b">
        <v>1</v>
      </c>
      <c r="AK77" t="b">
        <v>0</v>
      </c>
      <c r="AL77" t="b">
        <v>0</v>
      </c>
      <c r="AM77" t="s">
        <v>30483</v>
      </c>
    </row>
    <row r="78" spans="1:39">
      <c r="A78" t="s">
        <v>24968</v>
      </c>
      <c r="B78" t="s">
        <v>87</v>
      </c>
      <c r="C78" t="s">
        <v>87</v>
      </c>
      <c r="D78" t="s">
        <v>88</v>
      </c>
      <c r="G78" t="s">
        <v>6860</v>
      </c>
      <c r="H78" t="s">
        <v>19669</v>
      </c>
      <c r="I78" t="s">
        <v>9566</v>
      </c>
      <c r="J78" t="s">
        <v>93</v>
      </c>
      <c r="K78" t="s">
        <v>93</v>
      </c>
      <c r="L78" t="s">
        <v>93</v>
      </c>
      <c r="M78" t="s">
        <v>24576</v>
      </c>
      <c r="N78">
        <v>98199</v>
      </c>
      <c r="O78" t="s">
        <v>24969</v>
      </c>
      <c r="P78">
        <v>47.64235785</v>
      </c>
      <c r="Q78">
        <v>-122.40135331</v>
      </c>
      <c r="R78" t="s">
        <v>24578</v>
      </c>
      <c r="S78" s="7">
        <v>3</v>
      </c>
      <c r="T78" s="7">
        <v>2022</v>
      </c>
      <c r="U78" s="7">
        <v>1</v>
      </c>
      <c r="V78">
        <v>7</v>
      </c>
      <c r="W78">
        <v>2024</v>
      </c>
      <c r="X78">
        <v>3</v>
      </c>
      <c r="Y78" t="b">
        <v>0</v>
      </c>
      <c r="Z78" t="b">
        <v>0</v>
      </c>
      <c r="AA78">
        <v>867</v>
      </c>
      <c r="AB78">
        <v>6</v>
      </c>
      <c r="AC78" t="b">
        <v>0</v>
      </c>
      <c r="AD78" t="b">
        <v>1</v>
      </c>
      <c r="AE78" t="b">
        <v>0</v>
      </c>
      <c r="AF78" t="b">
        <v>1</v>
      </c>
      <c r="AG78" s="14">
        <v>44629</v>
      </c>
      <c r="AH78" s="14">
        <v>45496</v>
      </c>
      <c r="AI78">
        <v>867</v>
      </c>
      <c r="AJ78" t="b">
        <v>1</v>
      </c>
      <c r="AK78" t="b">
        <v>0</v>
      </c>
      <c r="AL78" t="b">
        <v>0</v>
      </c>
      <c r="AM78" t="s">
        <v>30483</v>
      </c>
    </row>
    <row r="79" spans="1:39">
      <c r="A79" t="s">
        <v>2186</v>
      </c>
      <c r="B79" t="s">
        <v>87</v>
      </c>
      <c r="C79" t="s">
        <v>87</v>
      </c>
      <c r="D79" t="s">
        <v>88</v>
      </c>
      <c r="E79" t="s">
        <v>89</v>
      </c>
      <c r="F79" t="s">
        <v>2187</v>
      </c>
      <c r="G79" t="s">
        <v>2188</v>
      </c>
      <c r="H79" t="s">
        <v>2178</v>
      </c>
      <c r="I79" t="s">
        <v>2189</v>
      </c>
      <c r="J79" t="s">
        <v>137</v>
      </c>
      <c r="K79" t="s">
        <v>93</v>
      </c>
      <c r="L79" t="s">
        <v>93</v>
      </c>
      <c r="M79" t="s">
        <v>2190</v>
      </c>
      <c r="N79">
        <v>98178</v>
      </c>
      <c r="O79" t="s">
        <v>2191</v>
      </c>
      <c r="P79">
        <v>47.51020743</v>
      </c>
      <c r="Q79">
        <v>-122.24150891</v>
      </c>
      <c r="R79" t="s">
        <v>2192</v>
      </c>
      <c r="S79" s="7">
        <v>3</v>
      </c>
      <c r="T79" s="7">
        <v>2023</v>
      </c>
      <c r="U79" s="7">
        <v>1</v>
      </c>
      <c r="V79">
        <v>7</v>
      </c>
      <c r="W79">
        <v>2025</v>
      </c>
      <c r="X79">
        <v>3</v>
      </c>
      <c r="Y79" t="b">
        <v>0</v>
      </c>
      <c r="Z79" t="b">
        <v>0</v>
      </c>
      <c r="AA79">
        <v>865</v>
      </c>
      <c r="AB79">
        <v>2</v>
      </c>
      <c r="AC79" t="b">
        <v>0</v>
      </c>
      <c r="AD79" t="b">
        <v>1</v>
      </c>
      <c r="AE79" t="b">
        <v>0</v>
      </c>
      <c r="AF79" t="b">
        <v>0</v>
      </c>
      <c r="AG79" s="14">
        <v>44995</v>
      </c>
      <c r="AH79" s="14">
        <v>45860</v>
      </c>
      <c r="AI79">
        <v>865</v>
      </c>
      <c r="AJ79" t="b">
        <v>1</v>
      </c>
      <c r="AK79" t="b">
        <v>0</v>
      </c>
      <c r="AL79" t="b">
        <v>0</v>
      </c>
      <c r="AM79" t="s">
        <v>30483</v>
      </c>
    </row>
    <row r="80" spans="1:39">
      <c r="A80" t="s">
        <v>22004</v>
      </c>
      <c r="B80" t="s">
        <v>87</v>
      </c>
      <c r="C80" t="s">
        <v>87</v>
      </c>
      <c r="D80" t="s">
        <v>88</v>
      </c>
      <c r="F80" t="s">
        <v>22005</v>
      </c>
      <c r="G80" t="s">
        <v>22006</v>
      </c>
      <c r="H80" t="s">
        <v>11066</v>
      </c>
      <c r="I80" t="s">
        <v>3211</v>
      </c>
      <c r="J80" t="s">
        <v>137</v>
      </c>
      <c r="K80" t="s">
        <v>93</v>
      </c>
      <c r="L80" t="s">
        <v>93</v>
      </c>
      <c r="M80" t="s">
        <v>22007</v>
      </c>
      <c r="N80">
        <v>98146</v>
      </c>
      <c r="O80" t="s">
        <v>22008</v>
      </c>
      <c r="P80">
        <v>47.51262037</v>
      </c>
      <c r="Q80">
        <v>-122.37875462</v>
      </c>
      <c r="R80" t="s">
        <v>22009</v>
      </c>
      <c r="S80" s="7">
        <v>7</v>
      </c>
      <c r="T80" s="7">
        <v>2021</v>
      </c>
      <c r="U80" s="7">
        <v>3</v>
      </c>
      <c r="V80">
        <v>12</v>
      </c>
      <c r="W80">
        <v>2023</v>
      </c>
      <c r="X80">
        <v>4</v>
      </c>
      <c r="Y80" t="b">
        <v>0</v>
      </c>
      <c r="Z80" t="b">
        <v>0</v>
      </c>
      <c r="AA80">
        <v>861</v>
      </c>
      <c r="AB80">
        <v>1</v>
      </c>
      <c r="AC80" t="b">
        <v>0</v>
      </c>
      <c r="AD80" t="b">
        <v>1</v>
      </c>
      <c r="AE80" t="b">
        <v>0</v>
      </c>
      <c r="AF80" t="b">
        <v>1</v>
      </c>
      <c r="AG80" s="14">
        <v>44405</v>
      </c>
      <c r="AH80" s="14">
        <v>45266</v>
      </c>
      <c r="AI80">
        <v>861</v>
      </c>
      <c r="AJ80" t="b">
        <v>1</v>
      </c>
      <c r="AK80" t="b">
        <v>0</v>
      </c>
      <c r="AL80" t="b">
        <v>0</v>
      </c>
      <c r="AM80" t="s">
        <v>30483</v>
      </c>
    </row>
    <row r="81" spans="1:39">
      <c r="A81" t="s">
        <v>11338</v>
      </c>
      <c r="B81" t="s">
        <v>87</v>
      </c>
      <c r="C81" t="s">
        <v>87</v>
      </c>
      <c r="D81" t="s">
        <v>88</v>
      </c>
      <c r="E81" t="s">
        <v>10681</v>
      </c>
      <c r="F81" t="s">
        <v>11339</v>
      </c>
      <c r="G81" t="s">
        <v>11340</v>
      </c>
      <c r="H81" t="s">
        <v>2113</v>
      </c>
      <c r="I81" t="s">
        <v>5176</v>
      </c>
      <c r="J81" t="s">
        <v>137</v>
      </c>
      <c r="K81" t="s">
        <v>778</v>
      </c>
      <c r="L81" t="s">
        <v>778</v>
      </c>
      <c r="M81" t="s">
        <v>11341</v>
      </c>
      <c r="N81">
        <v>98108</v>
      </c>
      <c r="O81" t="s">
        <v>11342</v>
      </c>
      <c r="P81">
        <v>47.56893927</v>
      </c>
      <c r="Q81">
        <v>-122.29758966</v>
      </c>
      <c r="R81" t="s">
        <v>11343</v>
      </c>
      <c r="S81" s="7">
        <v>3</v>
      </c>
      <c r="T81" s="7">
        <v>2023</v>
      </c>
      <c r="U81" s="7">
        <v>1</v>
      </c>
      <c r="V81">
        <v>7</v>
      </c>
      <c r="W81">
        <v>2025</v>
      </c>
      <c r="X81">
        <v>3</v>
      </c>
      <c r="Y81" t="b">
        <v>0</v>
      </c>
      <c r="Z81" t="b">
        <v>0</v>
      </c>
      <c r="AA81">
        <v>860</v>
      </c>
      <c r="AB81">
        <v>2</v>
      </c>
      <c r="AC81" t="b">
        <v>0</v>
      </c>
      <c r="AD81" t="b">
        <v>1</v>
      </c>
      <c r="AE81" t="b">
        <v>0</v>
      </c>
      <c r="AF81" t="b">
        <v>0</v>
      </c>
      <c r="AG81" s="14">
        <v>44987</v>
      </c>
      <c r="AH81" s="14">
        <v>45847</v>
      </c>
      <c r="AI81">
        <v>860</v>
      </c>
      <c r="AJ81" t="b">
        <v>1</v>
      </c>
      <c r="AK81" t="b">
        <v>0</v>
      </c>
      <c r="AL81" t="b">
        <v>0</v>
      </c>
      <c r="AM81" t="s">
        <v>30484</v>
      </c>
    </row>
    <row r="82" spans="1:39">
      <c r="A82" t="s">
        <v>2287</v>
      </c>
      <c r="B82" t="s">
        <v>87</v>
      </c>
      <c r="C82" t="s">
        <v>87</v>
      </c>
      <c r="D82" t="s">
        <v>88</v>
      </c>
      <c r="E82" t="s">
        <v>89</v>
      </c>
      <c r="F82" t="s">
        <v>2288</v>
      </c>
      <c r="G82" t="s">
        <v>2289</v>
      </c>
      <c r="H82" t="s">
        <v>2270</v>
      </c>
      <c r="I82" t="s">
        <v>2290</v>
      </c>
      <c r="J82" t="s">
        <v>137</v>
      </c>
      <c r="K82" t="s">
        <v>93</v>
      </c>
      <c r="L82" t="s">
        <v>93</v>
      </c>
      <c r="M82" t="s">
        <v>2291</v>
      </c>
      <c r="O82" t="s">
        <v>2292</v>
      </c>
      <c r="P82">
        <v>47.57478368</v>
      </c>
      <c r="Q82">
        <v>-122.28855051</v>
      </c>
      <c r="R82" t="s">
        <v>2293</v>
      </c>
      <c r="S82" s="7">
        <v>4</v>
      </c>
      <c r="T82" s="7">
        <v>2023</v>
      </c>
      <c r="U82" s="7">
        <v>2</v>
      </c>
      <c r="V82">
        <v>8</v>
      </c>
      <c r="W82">
        <v>2025</v>
      </c>
      <c r="X82">
        <v>3</v>
      </c>
      <c r="Y82" t="b">
        <v>0</v>
      </c>
      <c r="Z82" t="b">
        <v>0</v>
      </c>
      <c r="AA82">
        <v>856</v>
      </c>
      <c r="AB82">
        <v>2</v>
      </c>
      <c r="AC82" t="b">
        <v>0</v>
      </c>
      <c r="AD82" t="b">
        <v>1</v>
      </c>
      <c r="AE82" t="b">
        <v>0</v>
      </c>
      <c r="AF82" t="b">
        <v>0</v>
      </c>
      <c r="AG82" s="14">
        <v>45020</v>
      </c>
      <c r="AH82" s="14">
        <v>45876</v>
      </c>
      <c r="AI82">
        <v>856</v>
      </c>
      <c r="AJ82" t="b">
        <v>1</v>
      </c>
      <c r="AK82" t="b">
        <v>0</v>
      </c>
      <c r="AL82" t="b">
        <v>0</v>
      </c>
      <c r="AM82" t="s">
        <v>30483</v>
      </c>
    </row>
    <row r="83" spans="1:39">
      <c r="A83" t="s">
        <v>16002</v>
      </c>
      <c r="B83" t="s">
        <v>87</v>
      </c>
      <c r="C83" t="s">
        <v>87</v>
      </c>
      <c r="D83" t="s">
        <v>88</v>
      </c>
      <c r="E83" t="s">
        <v>6860</v>
      </c>
      <c r="F83" t="s">
        <v>6860</v>
      </c>
      <c r="H83" t="s">
        <v>1506</v>
      </c>
      <c r="I83" t="s">
        <v>4917</v>
      </c>
      <c r="J83" t="s">
        <v>93</v>
      </c>
      <c r="K83" t="s">
        <v>93</v>
      </c>
      <c r="L83" t="s">
        <v>93</v>
      </c>
      <c r="M83" t="s">
        <v>16003</v>
      </c>
      <c r="N83">
        <v>98199</v>
      </c>
      <c r="O83" t="s">
        <v>16004</v>
      </c>
      <c r="P83">
        <v>47.65753101</v>
      </c>
      <c r="Q83">
        <v>-122.39357736</v>
      </c>
      <c r="R83" t="s">
        <v>16005</v>
      </c>
      <c r="S83" s="7">
        <v>10</v>
      </c>
      <c r="T83" s="7">
        <v>2022</v>
      </c>
      <c r="U83" s="7">
        <v>4</v>
      </c>
      <c r="V83">
        <v>1</v>
      </c>
      <c r="W83">
        <v>2025</v>
      </c>
      <c r="X83">
        <v>1</v>
      </c>
      <c r="Y83" t="b">
        <v>0</v>
      </c>
      <c r="Z83" t="b">
        <v>0</v>
      </c>
      <c r="AA83">
        <v>846</v>
      </c>
      <c r="AB83">
        <v>6</v>
      </c>
      <c r="AC83" t="b">
        <v>0</v>
      </c>
      <c r="AD83" t="b">
        <v>1</v>
      </c>
      <c r="AE83" t="b">
        <v>0</v>
      </c>
      <c r="AF83" t="b">
        <v>0</v>
      </c>
      <c r="AG83" s="14">
        <v>44841</v>
      </c>
      <c r="AH83" s="14">
        <v>45687</v>
      </c>
      <c r="AI83">
        <v>846</v>
      </c>
      <c r="AJ83" t="b">
        <v>1</v>
      </c>
      <c r="AK83" t="b">
        <v>0</v>
      </c>
      <c r="AL83" t="b">
        <v>0</v>
      </c>
      <c r="AM83" t="s">
        <v>30483</v>
      </c>
    </row>
    <row r="84" spans="1:39">
      <c r="A84" t="s">
        <v>14162</v>
      </c>
      <c r="B84" t="s">
        <v>87</v>
      </c>
      <c r="C84" t="s">
        <v>87</v>
      </c>
      <c r="D84" t="s">
        <v>88</v>
      </c>
      <c r="E84" t="s">
        <v>14163</v>
      </c>
      <c r="F84" t="s">
        <v>14164</v>
      </c>
      <c r="G84" t="s">
        <v>14165</v>
      </c>
      <c r="H84" t="s">
        <v>389</v>
      </c>
      <c r="I84" t="s">
        <v>7398</v>
      </c>
      <c r="J84" t="s">
        <v>137</v>
      </c>
      <c r="K84" t="s">
        <v>93</v>
      </c>
      <c r="L84" t="s">
        <v>93</v>
      </c>
      <c r="M84" t="s">
        <v>14166</v>
      </c>
      <c r="N84">
        <v>98136</v>
      </c>
      <c r="O84" t="s">
        <v>14167</v>
      </c>
      <c r="P84">
        <v>47.54828516</v>
      </c>
      <c r="Q84">
        <v>-122.39821763</v>
      </c>
      <c r="R84" t="s">
        <v>14168</v>
      </c>
      <c r="S84" s="7">
        <v>2</v>
      </c>
      <c r="T84" s="7">
        <v>2020</v>
      </c>
      <c r="U84" s="7">
        <v>1</v>
      </c>
      <c r="V84">
        <v>6</v>
      </c>
      <c r="W84">
        <v>2022</v>
      </c>
      <c r="X84">
        <v>2</v>
      </c>
      <c r="Y84" t="b">
        <v>0</v>
      </c>
      <c r="Z84" t="b">
        <v>0</v>
      </c>
      <c r="AA84">
        <v>845</v>
      </c>
      <c r="AB84">
        <v>1</v>
      </c>
      <c r="AC84" t="b">
        <v>0</v>
      </c>
      <c r="AD84" t="b">
        <v>1</v>
      </c>
      <c r="AE84" t="b">
        <v>0</v>
      </c>
      <c r="AF84" t="b">
        <v>0</v>
      </c>
      <c r="AG84" s="14">
        <v>43868</v>
      </c>
      <c r="AH84" s="14">
        <v>44713</v>
      </c>
      <c r="AI84">
        <v>845</v>
      </c>
      <c r="AJ84" t="b">
        <v>1</v>
      </c>
      <c r="AK84" t="b">
        <v>0</v>
      </c>
      <c r="AL84" t="b">
        <v>0</v>
      </c>
      <c r="AM84" t="s">
        <v>30483</v>
      </c>
    </row>
    <row r="85" spans="1:39">
      <c r="A85" t="s">
        <v>11254</v>
      </c>
      <c r="B85" t="s">
        <v>87</v>
      </c>
      <c r="C85" t="s">
        <v>87</v>
      </c>
      <c r="D85" t="s">
        <v>88</v>
      </c>
      <c r="E85" t="s">
        <v>10681</v>
      </c>
      <c r="F85" t="s">
        <v>11255</v>
      </c>
      <c r="G85" t="s">
        <v>11256</v>
      </c>
      <c r="H85" t="s">
        <v>1812</v>
      </c>
      <c r="I85" t="s">
        <v>5013</v>
      </c>
      <c r="J85" t="s">
        <v>137</v>
      </c>
      <c r="K85" t="s">
        <v>93</v>
      </c>
      <c r="L85" t="s">
        <v>93</v>
      </c>
      <c r="M85" t="s">
        <v>11257</v>
      </c>
      <c r="N85">
        <v>98106</v>
      </c>
      <c r="O85" t="s">
        <v>11258</v>
      </c>
      <c r="P85">
        <v>47.55031012</v>
      </c>
      <c r="Q85">
        <v>-122.36465689</v>
      </c>
      <c r="R85" t="s">
        <v>11259</v>
      </c>
      <c r="S85" s="7">
        <v>12</v>
      </c>
      <c r="T85" s="7">
        <v>2022</v>
      </c>
      <c r="U85" s="7">
        <v>4</v>
      </c>
      <c r="V85">
        <v>4</v>
      </c>
      <c r="W85">
        <v>2025</v>
      </c>
      <c r="X85">
        <v>2</v>
      </c>
      <c r="Y85" t="b">
        <v>0</v>
      </c>
      <c r="Z85" t="b">
        <v>0</v>
      </c>
      <c r="AA85">
        <v>842</v>
      </c>
      <c r="AB85">
        <v>1</v>
      </c>
      <c r="AC85" t="b">
        <v>0</v>
      </c>
      <c r="AD85" t="b">
        <v>1</v>
      </c>
      <c r="AE85" t="b">
        <v>0</v>
      </c>
      <c r="AF85" t="b">
        <v>0</v>
      </c>
      <c r="AG85" s="14">
        <v>44923</v>
      </c>
      <c r="AH85" s="14">
        <v>45765</v>
      </c>
      <c r="AI85">
        <v>842</v>
      </c>
      <c r="AJ85" t="b">
        <v>1</v>
      </c>
      <c r="AK85" t="b">
        <v>0</v>
      </c>
      <c r="AL85" t="b">
        <v>0</v>
      </c>
      <c r="AM85" t="s">
        <v>30483</v>
      </c>
    </row>
    <row r="86" spans="1:39">
      <c r="A86" t="s">
        <v>19660</v>
      </c>
      <c r="B86" t="s">
        <v>87</v>
      </c>
      <c r="C86" t="s">
        <v>87</v>
      </c>
      <c r="D86" t="s">
        <v>88</v>
      </c>
      <c r="F86" t="s">
        <v>19661</v>
      </c>
      <c r="G86" t="s">
        <v>19662</v>
      </c>
      <c r="H86" t="s">
        <v>13737</v>
      </c>
      <c r="I86" t="s">
        <v>8324</v>
      </c>
      <c r="J86" t="s">
        <v>137</v>
      </c>
      <c r="K86" t="s">
        <v>93</v>
      </c>
      <c r="L86" t="s">
        <v>93</v>
      </c>
      <c r="M86" t="s">
        <v>5628</v>
      </c>
      <c r="N86">
        <v>98102</v>
      </c>
      <c r="O86" t="s">
        <v>19663</v>
      </c>
      <c r="P86">
        <v>47.6471283</v>
      </c>
      <c r="Q86">
        <v>-122.32005408</v>
      </c>
      <c r="R86" t="s">
        <v>5630</v>
      </c>
      <c r="S86" s="7">
        <v>12</v>
      </c>
      <c r="T86" s="7">
        <v>2020</v>
      </c>
      <c r="U86" s="7">
        <v>4</v>
      </c>
      <c r="V86">
        <v>4</v>
      </c>
      <c r="W86">
        <v>2023</v>
      </c>
      <c r="X86">
        <v>2</v>
      </c>
      <c r="Y86" t="b">
        <v>0</v>
      </c>
      <c r="Z86" t="b">
        <v>0</v>
      </c>
      <c r="AA86">
        <v>840</v>
      </c>
      <c r="AB86">
        <v>3</v>
      </c>
      <c r="AC86" t="b">
        <v>0</v>
      </c>
      <c r="AD86" t="b">
        <v>1</v>
      </c>
      <c r="AE86" t="b">
        <v>0</v>
      </c>
      <c r="AF86" t="b">
        <v>1</v>
      </c>
      <c r="AG86" s="14">
        <v>44188</v>
      </c>
      <c r="AH86" s="14">
        <v>45028</v>
      </c>
      <c r="AI86">
        <v>840</v>
      </c>
      <c r="AJ86" t="b">
        <v>1</v>
      </c>
      <c r="AK86" t="b">
        <v>0</v>
      </c>
      <c r="AL86" t="b">
        <v>0</v>
      </c>
      <c r="AM86" t="s">
        <v>30483</v>
      </c>
    </row>
    <row r="87" spans="1:39">
      <c r="A87" t="s">
        <v>7395</v>
      </c>
      <c r="B87" t="s">
        <v>87</v>
      </c>
      <c r="C87" t="s">
        <v>87</v>
      </c>
      <c r="D87" t="s">
        <v>88</v>
      </c>
      <c r="E87" t="s">
        <v>7318</v>
      </c>
      <c r="F87" t="s">
        <v>7396</v>
      </c>
      <c r="G87" t="s">
        <v>7397</v>
      </c>
      <c r="H87" t="s">
        <v>410</v>
      </c>
      <c r="I87" t="s">
        <v>7398</v>
      </c>
      <c r="J87" t="s">
        <v>137</v>
      </c>
      <c r="K87" t="s">
        <v>93</v>
      </c>
      <c r="L87" t="s">
        <v>93</v>
      </c>
      <c r="M87" t="s">
        <v>7399</v>
      </c>
      <c r="N87">
        <v>98118</v>
      </c>
      <c r="O87" t="s">
        <v>7400</v>
      </c>
      <c r="P87">
        <v>47.5529125</v>
      </c>
      <c r="Q87">
        <v>-122.28484153</v>
      </c>
      <c r="R87" t="s">
        <v>7401</v>
      </c>
      <c r="S87" s="7">
        <v>2</v>
      </c>
      <c r="T87" s="7">
        <v>2020</v>
      </c>
      <c r="U87" s="7">
        <v>1</v>
      </c>
      <c r="V87">
        <v>6</v>
      </c>
      <c r="W87">
        <v>2022</v>
      </c>
      <c r="X87">
        <v>2</v>
      </c>
      <c r="Y87" t="b">
        <v>0</v>
      </c>
      <c r="Z87" t="b">
        <v>0</v>
      </c>
      <c r="AA87">
        <v>838</v>
      </c>
      <c r="AB87">
        <v>2</v>
      </c>
      <c r="AC87" t="b">
        <v>0</v>
      </c>
      <c r="AD87" t="b">
        <v>1</v>
      </c>
      <c r="AE87" t="b">
        <v>0</v>
      </c>
      <c r="AF87" t="b">
        <v>0</v>
      </c>
      <c r="AG87" s="14">
        <v>43875</v>
      </c>
      <c r="AH87" s="14">
        <v>44713</v>
      </c>
      <c r="AI87">
        <v>838</v>
      </c>
      <c r="AJ87" t="b">
        <v>1</v>
      </c>
      <c r="AK87" t="b">
        <v>0</v>
      </c>
      <c r="AL87" t="b">
        <v>0</v>
      </c>
      <c r="AM87" t="s">
        <v>30483</v>
      </c>
    </row>
    <row r="88" spans="1:39">
      <c r="A88" t="s">
        <v>10914</v>
      </c>
      <c r="B88" t="s">
        <v>87</v>
      </c>
      <c r="C88" t="s">
        <v>87</v>
      </c>
      <c r="D88" t="s">
        <v>88</v>
      </c>
      <c r="E88" t="s">
        <v>10681</v>
      </c>
      <c r="F88" t="s">
        <v>5927</v>
      </c>
      <c r="G88" t="s">
        <v>10915</v>
      </c>
      <c r="H88" t="s">
        <v>10916</v>
      </c>
      <c r="I88" t="s">
        <v>10917</v>
      </c>
      <c r="J88" t="s">
        <v>137</v>
      </c>
      <c r="K88" t="s">
        <v>93</v>
      </c>
      <c r="L88" t="s">
        <v>93</v>
      </c>
      <c r="M88" t="s">
        <v>5930</v>
      </c>
      <c r="N88">
        <v>98105</v>
      </c>
      <c r="O88" t="s">
        <v>10918</v>
      </c>
      <c r="P88">
        <v>47.66464389</v>
      </c>
      <c r="Q88">
        <v>-122.29044055</v>
      </c>
      <c r="R88" t="s">
        <v>5932</v>
      </c>
      <c r="S88" s="7">
        <v>4</v>
      </c>
      <c r="T88" s="7">
        <v>2020</v>
      </c>
      <c r="U88" s="7">
        <v>2</v>
      </c>
      <c r="V88">
        <v>8</v>
      </c>
      <c r="W88">
        <v>2022</v>
      </c>
      <c r="X88">
        <v>3</v>
      </c>
      <c r="Y88" t="b">
        <v>0</v>
      </c>
      <c r="Z88" t="b">
        <v>0</v>
      </c>
      <c r="AA88">
        <v>835</v>
      </c>
      <c r="AB88">
        <v>4</v>
      </c>
      <c r="AC88" t="b">
        <v>0</v>
      </c>
      <c r="AD88" t="b">
        <v>1</v>
      </c>
      <c r="AE88" t="b">
        <v>0</v>
      </c>
      <c r="AF88" t="b">
        <v>0</v>
      </c>
      <c r="AG88" s="14">
        <v>43948</v>
      </c>
      <c r="AH88" s="14">
        <v>44783</v>
      </c>
      <c r="AI88">
        <v>835</v>
      </c>
      <c r="AJ88" t="b">
        <v>1</v>
      </c>
      <c r="AK88" t="b">
        <v>0</v>
      </c>
      <c r="AL88" t="b">
        <v>0</v>
      </c>
      <c r="AM88" t="s">
        <v>30483</v>
      </c>
    </row>
    <row r="89" spans="1:39">
      <c r="A89" t="s">
        <v>6101</v>
      </c>
      <c r="B89" t="s">
        <v>87</v>
      </c>
      <c r="C89" t="s">
        <v>87</v>
      </c>
      <c r="D89" t="s">
        <v>88</v>
      </c>
      <c r="E89" t="s">
        <v>5839</v>
      </c>
      <c r="F89" t="s">
        <v>6097</v>
      </c>
      <c r="G89" t="s">
        <v>6102</v>
      </c>
      <c r="H89" t="s">
        <v>1638</v>
      </c>
      <c r="I89" t="s">
        <v>6103</v>
      </c>
      <c r="J89" t="s">
        <v>137</v>
      </c>
      <c r="K89" t="s">
        <v>778</v>
      </c>
      <c r="L89" t="s">
        <v>778</v>
      </c>
      <c r="M89" t="s">
        <v>6098</v>
      </c>
      <c r="N89">
        <v>98125</v>
      </c>
      <c r="O89" t="s">
        <v>6104</v>
      </c>
      <c r="P89">
        <v>47.70953634</v>
      </c>
      <c r="Q89">
        <v>-122.31348543</v>
      </c>
      <c r="R89" t="s">
        <v>6100</v>
      </c>
      <c r="S89" s="7">
        <v>11</v>
      </c>
      <c r="T89" s="7">
        <v>2022</v>
      </c>
      <c r="U89" s="7">
        <v>4</v>
      </c>
      <c r="V89">
        <v>2</v>
      </c>
      <c r="W89">
        <v>2025</v>
      </c>
      <c r="X89">
        <v>1</v>
      </c>
      <c r="Y89" t="b">
        <v>0</v>
      </c>
      <c r="Z89" t="b">
        <v>0</v>
      </c>
      <c r="AA89">
        <v>834</v>
      </c>
      <c r="AB89">
        <v>5</v>
      </c>
      <c r="AC89" t="b">
        <v>0</v>
      </c>
      <c r="AD89" t="b">
        <v>1</v>
      </c>
      <c r="AE89" t="b">
        <v>0</v>
      </c>
      <c r="AF89" t="b">
        <v>0</v>
      </c>
      <c r="AG89" s="14">
        <v>44872</v>
      </c>
      <c r="AH89" s="14">
        <v>45706</v>
      </c>
      <c r="AI89">
        <v>834</v>
      </c>
      <c r="AJ89" t="b">
        <v>1</v>
      </c>
      <c r="AK89" t="b">
        <v>0</v>
      </c>
      <c r="AL89" t="b">
        <v>0</v>
      </c>
      <c r="AM89" t="s">
        <v>30484</v>
      </c>
    </row>
    <row r="90" spans="1:39">
      <c r="A90" t="s">
        <v>20621</v>
      </c>
      <c r="B90" t="s">
        <v>87</v>
      </c>
      <c r="C90" t="s">
        <v>87</v>
      </c>
      <c r="D90" t="s">
        <v>88</v>
      </c>
      <c r="F90" t="s">
        <v>20622</v>
      </c>
      <c r="G90" t="s">
        <v>20623</v>
      </c>
      <c r="H90" t="s">
        <v>19268</v>
      </c>
      <c r="I90" t="s">
        <v>2605</v>
      </c>
      <c r="J90" t="s">
        <v>137</v>
      </c>
      <c r="K90" t="s">
        <v>93</v>
      </c>
      <c r="L90" t="s">
        <v>93</v>
      </c>
      <c r="M90" t="s">
        <v>20624</v>
      </c>
      <c r="N90">
        <v>98117</v>
      </c>
      <c r="O90" t="s">
        <v>20625</v>
      </c>
      <c r="P90">
        <v>47.68776395</v>
      </c>
      <c r="Q90">
        <v>-122.37014094</v>
      </c>
      <c r="R90" t="s">
        <v>20626</v>
      </c>
      <c r="S90" s="7">
        <v>3</v>
      </c>
      <c r="T90" s="7">
        <v>2021</v>
      </c>
      <c r="U90" s="7">
        <v>1</v>
      </c>
      <c r="V90">
        <v>7</v>
      </c>
      <c r="W90">
        <v>2023</v>
      </c>
      <c r="X90">
        <v>3</v>
      </c>
      <c r="Y90" t="b">
        <v>0</v>
      </c>
      <c r="Z90" t="b">
        <v>0</v>
      </c>
      <c r="AA90">
        <v>833</v>
      </c>
      <c r="AB90">
        <v>6</v>
      </c>
      <c r="AC90" t="b">
        <v>0</v>
      </c>
      <c r="AD90" t="b">
        <v>1</v>
      </c>
      <c r="AE90" t="b">
        <v>0</v>
      </c>
      <c r="AF90" t="b">
        <v>1</v>
      </c>
      <c r="AG90" s="14">
        <v>44284</v>
      </c>
      <c r="AH90" s="14">
        <v>45117</v>
      </c>
      <c r="AI90">
        <v>833</v>
      </c>
      <c r="AJ90" t="b">
        <v>1</v>
      </c>
      <c r="AK90" t="b">
        <v>0</v>
      </c>
      <c r="AL90" t="b">
        <v>0</v>
      </c>
      <c r="AM90" t="s">
        <v>30483</v>
      </c>
    </row>
    <row r="91" spans="1:39">
      <c r="A91" t="s">
        <v>18703</v>
      </c>
      <c r="B91" t="s">
        <v>87</v>
      </c>
      <c r="C91" t="s">
        <v>87</v>
      </c>
      <c r="D91" t="s">
        <v>88</v>
      </c>
      <c r="F91" t="s">
        <v>18704</v>
      </c>
      <c r="G91" t="s">
        <v>18705</v>
      </c>
      <c r="H91" t="s">
        <v>18138</v>
      </c>
      <c r="I91" t="s">
        <v>1812</v>
      </c>
      <c r="J91" t="s">
        <v>137</v>
      </c>
      <c r="K91" t="s">
        <v>93</v>
      </c>
      <c r="L91" t="s">
        <v>93</v>
      </c>
      <c r="M91" t="s">
        <v>18706</v>
      </c>
      <c r="N91">
        <v>98107</v>
      </c>
      <c r="O91" t="s">
        <v>18707</v>
      </c>
      <c r="P91">
        <v>47.66775607</v>
      </c>
      <c r="Q91">
        <v>-122.39809449</v>
      </c>
      <c r="R91" t="s">
        <v>18708</v>
      </c>
      <c r="S91" s="7">
        <v>9</v>
      </c>
      <c r="T91" s="7">
        <v>2020</v>
      </c>
      <c r="U91" s="7">
        <v>3</v>
      </c>
      <c r="V91">
        <v>12</v>
      </c>
      <c r="W91">
        <v>2022</v>
      </c>
      <c r="X91">
        <v>4</v>
      </c>
      <c r="Y91" t="b">
        <v>0</v>
      </c>
      <c r="Z91" t="b">
        <v>0</v>
      </c>
      <c r="AA91">
        <v>819</v>
      </c>
      <c r="AB91">
        <v>6</v>
      </c>
      <c r="AC91" t="b">
        <v>0</v>
      </c>
      <c r="AD91" t="b">
        <v>1</v>
      </c>
      <c r="AE91" t="b">
        <v>0</v>
      </c>
      <c r="AF91" t="b">
        <v>1</v>
      </c>
      <c r="AG91" s="14">
        <v>44104</v>
      </c>
      <c r="AH91" s="14">
        <v>44923</v>
      </c>
      <c r="AI91">
        <v>819</v>
      </c>
      <c r="AJ91" t="b">
        <v>1</v>
      </c>
      <c r="AK91" t="b">
        <v>0</v>
      </c>
      <c r="AL91" t="b">
        <v>0</v>
      </c>
      <c r="AM91" t="s">
        <v>30483</v>
      </c>
    </row>
    <row r="92" spans="1:39">
      <c r="A92" t="s">
        <v>20860</v>
      </c>
      <c r="B92" t="s">
        <v>87</v>
      </c>
      <c r="C92" t="s">
        <v>87</v>
      </c>
      <c r="D92" t="s">
        <v>88</v>
      </c>
      <c r="F92" t="s">
        <v>20861</v>
      </c>
      <c r="G92" t="s">
        <v>20862</v>
      </c>
      <c r="H92" t="s">
        <v>7666</v>
      </c>
      <c r="I92" t="s">
        <v>6276</v>
      </c>
      <c r="J92" t="s">
        <v>137</v>
      </c>
      <c r="K92" t="s">
        <v>93</v>
      </c>
      <c r="L92" t="s">
        <v>93</v>
      </c>
      <c r="M92" t="s">
        <v>20863</v>
      </c>
      <c r="N92">
        <v>98144</v>
      </c>
      <c r="O92" t="s">
        <v>20864</v>
      </c>
      <c r="P92">
        <v>47.58534062</v>
      </c>
      <c r="Q92">
        <v>-122.30252252</v>
      </c>
      <c r="R92" t="s">
        <v>20865</v>
      </c>
      <c r="S92" s="7">
        <v>4</v>
      </c>
      <c r="T92" s="7">
        <v>2021</v>
      </c>
      <c r="U92" s="7">
        <v>2</v>
      </c>
      <c r="V92">
        <v>7</v>
      </c>
      <c r="W92">
        <v>2023</v>
      </c>
      <c r="X92">
        <v>3</v>
      </c>
      <c r="Y92" t="b">
        <v>0</v>
      </c>
      <c r="Z92" t="b">
        <v>0</v>
      </c>
      <c r="AA92">
        <v>816</v>
      </c>
      <c r="AB92">
        <v>2</v>
      </c>
      <c r="AC92" t="b">
        <v>0</v>
      </c>
      <c r="AD92" t="b">
        <v>1</v>
      </c>
      <c r="AE92" t="b">
        <v>0</v>
      </c>
      <c r="AF92" t="b">
        <v>1</v>
      </c>
      <c r="AG92" s="14">
        <v>44302</v>
      </c>
      <c r="AH92" s="14">
        <v>45118</v>
      </c>
      <c r="AI92">
        <v>816</v>
      </c>
      <c r="AJ92" t="b">
        <v>1</v>
      </c>
      <c r="AK92" t="b">
        <v>0</v>
      </c>
      <c r="AL92" t="b">
        <v>0</v>
      </c>
      <c r="AM92" t="s">
        <v>30483</v>
      </c>
    </row>
    <row r="93" spans="1:39">
      <c r="A93" t="s">
        <v>2785</v>
      </c>
      <c r="B93" t="s">
        <v>87</v>
      </c>
      <c r="C93" t="s">
        <v>87</v>
      </c>
      <c r="D93" t="s">
        <v>88</v>
      </c>
      <c r="E93" t="s">
        <v>89</v>
      </c>
      <c r="F93" t="s">
        <v>2786</v>
      </c>
      <c r="G93" t="s">
        <v>2787</v>
      </c>
      <c r="H93" t="s">
        <v>2775</v>
      </c>
      <c r="I93" t="s">
        <v>2788</v>
      </c>
      <c r="J93" t="s">
        <v>205</v>
      </c>
      <c r="K93" t="s">
        <v>1745</v>
      </c>
      <c r="L93" t="s">
        <v>1745</v>
      </c>
      <c r="M93" t="s">
        <v>2789</v>
      </c>
      <c r="N93">
        <v>98117</v>
      </c>
      <c r="O93" t="s">
        <v>2790</v>
      </c>
      <c r="P93">
        <v>47.67888304</v>
      </c>
      <c r="Q93">
        <v>-122.36022036</v>
      </c>
      <c r="R93" t="s">
        <v>2791</v>
      </c>
      <c r="S93" s="7">
        <v>9</v>
      </c>
      <c r="T93" s="7">
        <v>2023</v>
      </c>
      <c r="U93" s="7">
        <v>3</v>
      </c>
      <c r="V93">
        <v>11</v>
      </c>
      <c r="W93">
        <v>2025</v>
      </c>
      <c r="X93">
        <v>4</v>
      </c>
      <c r="Y93" t="b">
        <v>0</v>
      </c>
      <c r="Z93" t="b">
        <v>0</v>
      </c>
      <c r="AA93">
        <v>810</v>
      </c>
      <c r="AB93">
        <v>6</v>
      </c>
      <c r="AC93" t="b">
        <v>0</v>
      </c>
      <c r="AD93" t="b">
        <v>1</v>
      </c>
      <c r="AE93" t="b">
        <v>0</v>
      </c>
      <c r="AF93" t="b">
        <v>0</v>
      </c>
      <c r="AG93" s="14">
        <v>45170</v>
      </c>
      <c r="AH93" s="14">
        <v>45980</v>
      </c>
      <c r="AI93">
        <v>810</v>
      </c>
      <c r="AJ93" t="b">
        <v>1</v>
      </c>
      <c r="AK93" t="b">
        <v>0</v>
      </c>
      <c r="AL93" t="b">
        <v>0</v>
      </c>
      <c r="AM93" t="s">
        <v>30484</v>
      </c>
    </row>
    <row r="94" spans="1:39">
      <c r="A94" t="s">
        <v>16198</v>
      </c>
      <c r="B94" t="s">
        <v>87</v>
      </c>
      <c r="C94" t="s">
        <v>87</v>
      </c>
      <c r="D94" t="s">
        <v>88</v>
      </c>
      <c r="E94" t="s">
        <v>6860</v>
      </c>
      <c r="F94" t="s">
        <v>16199</v>
      </c>
      <c r="H94" t="s">
        <v>2127</v>
      </c>
      <c r="I94" t="s">
        <v>5076</v>
      </c>
      <c r="J94" t="s">
        <v>137</v>
      </c>
      <c r="K94" t="s">
        <v>93</v>
      </c>
      <c r="L94" t="s">
        <v>93</v>
      </c>
      <c r="M94" t="s">
        <v>2027</v>
      </c>
      <c r="N94">
        <v>98106</v>
      </c>
      <c r="O94" t="s">
        <v>16200</v>
      </c>
      <c r="P94">
        <v>47.520838</v>
      </c>
      <c r="Q94">
        <v>-122.3575461</v>
      </c>
      <c r="R94" t="s">
        <v>2029</v>
      </c>
      <c r="S94" s="7">
        <v>3</v>
      </c>
      <c r="T94" s="7">
        <v>2023</v>
      </c>
      <c r="U94" s="7">
        <v>1</v>
      </c>
      <c r="V94">
        <v>5</v>
      </c>
      <c r="W94">
        <v>2025</v>
      </c>
      <c r="X94">
        <v>2</v>
      </c>
      <c r="Y94" t="b">
        <v>0</v>
      </c>
      <c r="Z94" t="b">
        <v>0</v>
      </c>
      <c r="AA94">
        <v>799</v>
      </c>
      <c r="AB94">
        <v>1</v>
      </c>
      <c r="AC94" t="b">
        <v>0</v>
      </c>
      <c r="AD94" t="b">
        <v>1</v>
      </c>
      <c r="AE94" t="b">
        <v>0</v>
      </c>
      <c r="AF94" t="b">
        <v>0</v>
      </c>
      <c r="AG94" s="14">
        <v>44992</v>
      </c>
      <c r="AH94" s="14">
        <v>45791</v>
      </c>
      <c r="AI94">
        <v>799</v>
      </c>
      <c r="AJ94" t="b">
        <v>1</v>
      </c>
      <c r="AK94" t="b">
        <v>0</v>
      </c>
      <c r="AL94" t="b">
        <v>0</v>
      </c>
      <c r="AM94" t="s">
        <v>30483</v>
      </c>
    </row>
    <row r="95" spans="1:39">
      <c r="A95" t="s">
        <v>26352</v>
      </c>
      <c r="B95" t="s">
        <v>87</v>
      </c>
      <c r="C95" t="s">
        <v>87</v>
      </c>
      <c r="D95" t="s">
        <v>88</v>
      </c>
      <c r="F95" t="s">
        <v>738</v>
      </c>
      <c r="G95" t="s">
        <v>26353</v>
      </c>
      <c r="H95" t="s">
        <v>25728</v>
      </c>
      <c r="I95" t="s">
        <v>4434</v>
      </c>
      <c r="J95" t="s">
        <v>137</v>
      </c>
      <c r="K95" t="s">
        <v>93</v>
      </c>
      <c r="L95" t="s">
        <v>93</v>
      </c>
      <c r="M95" t="s">
        <v>26354</v>
      </c>
      <c r="N95">
        <v>98112</v>
      </c>
      <c r="O95" t="s">
        <v>26355</v>
      </c>
      <c r="P95">
        <v>47.63997062</v>
      </c>
      <c r="Q95">
        <v>-122.30230246</v>
      </c>
      <c r="R95" t="s">
        <v>26356</v>
      </c>
      <c r="S95" s="7">
        <v>7</v>
      </c>
      <c r="T95" s="7">
        <v>2022</v>
      </c>
      <c r="U95" s="7">
        <v>3</v>
      </c>
      <c r="V95">
        <v>9</v>
      </c>
      <c r="W95">
        <v>2024</v>
      </c>
      <c r="X95">
        <v>3</v>
      </c>
      <c r="Y95" t="b">
        <v>0</v>
      </c>
      <c r="Z95" t="b">
        <v>0</v>
      </c>
      <c r="AA95">
        <v>798</v>
      </c>
      <c r="AB95">
        <v>3</v>
      </c>
      <c r="AC95" t="b">
        <v>0</v>
      </c>
      <c r="AD95" t="b">
        <v>1</v>
      </c>
      <c r="AE95" t="b">
        <v>0</v>
      </c>
      <c r="AF95" t="b">
        <v>1</v>
      </c>
      <c r="AG95" s="14">
        <v>44754</v>
      </c>
      <c r="AH95" s="14">
        <v>45552</v>
      </c>
      <c r="AI95">
        <v>798</v>
      </c>
      <c r="AJ95" t="b">
        <v>1</v>
      </c>
      <c r="AK95" t="b">
        <v>0</v>
      </c>
      <c r="AL95" t="b">
        <v>0</v>
      </c>
      <c r="AM95" t="s">
        <v>30483</v>
      </c>
    </row>
    <row r="96" spans="1:39">
      <c r="A96" t="s">
        <v>11015</v>
      </c>
      <c r="B96" t="s">
        <v>87</v>
      </c>
      <c r="C96" t="s">
        <v>87</v>
      </c>
      <c r="D96" t="s">
        <v>88</v>
      </c>
      <c r="E96" t="s">
        <v>10681</v>
      </c>
      <c r="F96" t="s">
        <v>11016</v>
      </c>
      <c r="G96" t="s">
        <v>11017</v>
      </c>
      <c r="H96" t="s">
        <v>542</v>
      </c>
      <c r="I96" t="s">
        <v>11018</v>
      </c>
      <c r="J96" t="s">
        <v>93</v>
      </c>
      <c r="K96" t="s">
        <v>93</v>
      </c>
      <c r="L96" t="s">
        <v>93</v>
      </c>
      <c r="M96" t="s">
        <v>11019</v>
      </c>
      <c r="N96">
        <v>98107</v>
      </c>
      <c r="O96" t="s">
        <v>11020</v>
      </c>
      <c r="P96">
        <v>47.66999032</v>
      </c>
      <c r="Q96">
        <v>-122.38852533</v>
      </c>
      <c r="R96" t="s">
        <v>11021</v>
      </c>
      <c r="S96" s="7">
        <v>9</v>
      </c>
      <c r="T96" s="7">
        <v>2020</v>
      </c>
      <c r="U96" s="7">
        <v>3</v>
      </c>
      <c r="V96">
        <v>11</v>
      </c>
      <c r="W96">
        <v>2022</v>
      </c>
      <c r="X96">
        <v>4</v>
      </c>
      <c r="Y96" t="b">
        <v>0</v>
      </c>
      <c r="Z96" t="b">
        <v>0</v>
      </c>
      <c r="AA96">
        <v>796</v>
      </c>
      <c r="AB96">
        <v>6</v>
      </c>
      <c r="AC96" t="b">
        <v>0</v>
      </c>
      <c r="AD96" t="b">
        <v>1</v>
      </c>
      <c r="AE96" t="b">
        <v>0</v>
      </c>
      <c r="AF96" t="b">
        <v>0</v>
      </c>
      <c r="AG96" s="14">
        <v>44097</v>
      </c>
      <c r="AH96" s="14">
        <v>44893</v>
      </c>
      <c r="AI96">
        <v>796</v>
      </c>
      <c r="AJ96" t="b">
        <v>1</v>
      </c>
      <c r="AK96" t="b">
        <v>0</v>
      </c>
      <c r="AL96" t="b">
        <v>0</v>
      </c>
      <c r="AM96" t="s">
        <v>30483</v>
      </c>
    </row>
    <row r="97" spans="1:39">
      <c r="A97" t="s">
        <v>19509</v>
      </c>
      <c r="B97" t="s">
        <v>87</v>
      </c>
      <c r="C97" t="s">
        <v>87</v>
      </c>
      <c r="D97" t="s">
        <v>88</v>
      </c>
      <c r="F97" t="s">
        <v>19510</v>
      </c>
      <c r="H97" t="s">
        <v>10715</v>
      </c>
      <c r="I97" t="s">
        <v>1985</v>
      </c>
      <c r="J97" t="s">
        <v>137</v>
      </c>
      <c r="K97" t="s">
        <v>93</v>
      </c>
      <c r="L97" t="s">
        <v>93</v>
      </c>
      <c r="M97" t="s">
        <v>19511</v>
      </c>
      <c r="O97" t="s">
        <v>19512</v>
      </c>
      <c r="P97">
        <v>47.72182021</v>
      </c>
      <c r="Q97">
        <v>-122.30985626</v>
      </c>
      <c r="R97" t="s">
        <v>19513</v>
      </c>
      <c r="S97" s="7">
        <v>12</v>
      </c>
      <c r="T97" s="7">
        <v>2020</v>
      </c>
      <c r="U97" s="7">
        <v>4</v>
      </c>
      <c r="V97">
        <v>2</v>
      </c>
      <c r="W97">
        <v>2023</v>
      </c>
      <c r="X97">
        <v>1</v>
      </c>
      <c r="Y97" t="b">
        <v>0</v>
      </c>
      <c r="Z97" t="b">
        <v>0</v>
      </c>
      <c r="AA97">
        <v>796</v>
      </c>
      <c r="AB97">
        <v>5</v>
      </c>
      <c r="AC97" t="b">
        <v>0</v>
      </c>
      <c r="AD97" t="b">
        <v>1</v>
      </c>
      <c r="AE97" t="b">
        <v>0</v>
      </c>
      <c r="AF97" t="b">
        <v>1</v>
      </c>
      <c r="AG97" s="14">
        <v>44174</v>
      </c>
      <c r="AH97" s="14">
        <v>44970</v>
      </c>
      <c r="AI97">
        <v>796</v>
      </c>
      <c r="AJ97" t="b">
        <v>1</v>
      </c>
      <c r="AK97" t="b">
        <v>0</v>
      </c>
      <c r="AL97" t="b">
        <v>0</v>
      </c>
      <c r="AM97" t="s">
        <v>30483</v>
      </c>
    </row>
    <row r="98" spans="1:39">
      <c r="A98" t="s">
        <v>7860</v>
      </c>
      <c r="B98" t="s">
        <v>87</v>
      </c>
      <c r="C98" t="s">
        <v>87</v>
      </c>
      <c r="D98" t="s">
        <v>88</v>
      </c>
      <c r="E98" t="s">
        <v>7318</v>
      </c>
      <c r="F98" t="s">
        <v>7861</v>
      </c>
      <c r="H98" t="s">
        <v>1528</v>
      </c>
      <c r="I98" t="s">
        <v>4491</v>
      </c>
      <c r="J98" t="s">
        <v>93</v>
      </c>
      <c r="K98" t="s">
        <v>93</v>
      </c>
      <c r="L98" t="s">
        <v>93</v>
      </c>
      <c r="M98" t="s">
        <v>7862</v>
      </c>
      <c r="O98" t="s">
        <v>7863</v>
      </c>
      <c r="P98">
        <v>47.70076493</v>
      </c>
      <c r="Q98">
        <v>-122.35154156</v>
      </c>
      <c r="R98" t="s">
        <v>7864</v>
      </c>
      <c r="S98" s="7">
        <v>10</v>
      </c>
      <c r="T98" s="7">
        <v>2022</v>
      </c>
      <c r="U98" s="7">
        <v>4</v>
      </c>
      <c r="V98">
        <v>12</v>
      </c>
      <c r="W98">
        <v>2024</v>
      </c>
      <c r="X98">
        <v>4</v>
      </c>
      <c r="Y98" t="b">
        <v>0</v>
      </c>
      <c r="Z98" t="b">
        <v>0</v>
      </c>
      <c r="AA98">
        <v>796</v>
      </c>
      <c r="AB98">
        <v>5</v>
      </c>
      <c r="AC98" t="b">
        <v>0</v>
      </c>
      <c r="AD98" t="b">
        <v>1</v>
      </c>
      <c r="AE98" t="b">
        <v>0</v>
      </c>
      <c r="AF98" t="b">
        <v>0</v>
      </c>
      <c r="AG98" s="14">
        <v>44847</v>
      </c>
      <c r="AH98" s="14">
        <v>45643</v>
      </c>
      <c r="AI98">
        <v>796</v>
      </c>
      <c r="AJ98" t="b">
        <v>1</v>
      </c>
      <c r="AK98" t="b">
        <v>0</v>
      </c>
      <c r="AL98" t="b">
        <v>0</v>
      </c>
      <c r="AM98" t="s">
        <v>30483</v>
      </c>
    </row>
    <row r="99" spans="1:39">
      <c r="A99" t="s">
        <v>19377</v>
      </c>
      <c r="B99" t="s">
        <v>87</v>
      </c>
      <c r="C99" t="s">
        <v>87</v>
      </c>
      <c r="D99" t="s">
        <v>88</v>
      </c>
      <c r="F99" t="s">
        <v>19378</v>
      </c>
      <c r="G99" t="s">
        <v>19379</v>
      </c>
      <c r="H99" t="s">
        <v>19380</v>
      </c>
      <c r="I99" t="s">
        <v>11184</v>
      </c>
      <c r="J99" t="s">
        <v>205</v>
      </c>
      <c r="K99" t="s">
        <v>93</v>
      </c>
      <c r="L99" t="s">
        <v>93</v>
      </c>
      <c r="M99" t="s">
        <v>19381</v>
      </c>
      <c r="O99" t="s">
        <v>19382</v>
      </c>
      <c r="P99">
        <v>47.55856993</v>
      </c>
      <c r="Q99">
        <v>-122.38724742</v>
      </c>
      <c r="R99" t="s">
        <v>19383</v>
      </c>
      <c r="S99" s="7">
        <v>11</v>
      </c>
      <c r="T99" s="7">
        <v>2020</v>
      </c>
      <c r="U99" s="7">
        <v>4</v>
      </c>
      <c r="V99">
        <v>1</v>
      </c>
      <c r="W99">
        <v>2023</v>
      </c>
      <c r="X99">
        <v>1</v>
      </c>
      <c r="Y99" t="b">
        <v>0</v>
      </c>
      <c r="Z99" t="b">
        <v>0</v>
      </c>
      <c r="AA99">
        <v>794</v>
      </c>
      <c r="AB99">
        <v>1</v>
      </c>
      <c r="AC99" t="b">
        <v>0</v>
      </c>
      <c r="AD99" t="b">
        <v>1</v>
      </c>
      <c r="AE99" t="b">
        <v>0</v>
      </c>
      <c r="AF99" t="b">
        <v>1</v>
      </c>
      <c r="AG99" s="14">
        <v>44158</v>
      </c>
      <c r="AH99" s="14">
        <v>44952</v>
      </c>
      <c r="AI99">
        <v>794</v>
      </c>
      <c r="AJ99" t="b">
        <v>1</v>
      </c>
      <c r="AK99" t="b">
        <v>0</v>
      </c>
      <c r="AL99" t="b">
        <v>0</v>
      </c>
      <c r="AM99" t="s">
        <v>30483</v>
      </c>
    </row>
    <row r="100" spans="1:39">
      <c r="A100" t="s">
        <v>21914</v>
      </c>
      <c r="B100" t="s">
        <v>87</v>
      </c>
      <c r="C100" t="s">
        <v>87</v>
      </c>
      <c r="D100" t="s">
        <v>88</v>
      </c>
      <c r="F100" t="s">
        <v>21915</v>
      </c>
      <c r="H100" t="s">
        <v>21910</v>
      </c>
      <c r="I100" t="s">
        <v>2892</v>
      </c>
      <c r="J100" t="s">
        <v>6317</v>
      </c>
      <c r="K100" t="s">
        <v>93</v>
      </c>
      <c r="L100" t="s">
        <v>93</v>
      </c>
      <c r="M100" t="s">
        <v>21916</v>
      </c>
      <c r="N100">
        <v>98103</v>
      </c>
      <c r="O100" t="s">
        <v>21917</v>
      </c>
      <c r="P100">
        <v>47.68802807</v>
      </c>
      <c r="Q100">
        <v>-122.34073373</v>
      </c>
      <c r="R100" t="s">
        <v>21918</v>
      </c>
      <c r="S100" s="7">
        <v>7</v>
      </c>
      <c r="T100" s="7">
        <v>2021</v>
      </c>
      <c r="U100" s="7">
        <v>3</v>
      </c>
      <c r="V100">
        <v>9</v>
      </c>
      <c r="W100">
        <v>2023</v>
      </c>
      <c r="X100">
        <v>3</v>
      </c>
      <c r="Y100" t="b">
        <v>0</v>
      </c>
      <c r="Z100" t="b">
        <v>0</v>
      </c>
      <c r="AA100">
        <v>792</v>
      </c>
      <c r="AB100">
        <v>6</v>
      </c>
      <c r="AC100" t="b">
        <v>0</v>
      </c>
      <c r="AD100" t="b">
        <v>1</v>
      </c>
      <c r="AE100" t="b">
        <v>0</v>
      </c>
      <c r="AF100" t="b">
        <v>1</v>
      </c>
      <c r="AG100" s="14">
        <v>44398</v>
      </c>
      <c r="AH100" s="14">
        <v>45190</v>
      </c>
      <c r="AI100">
        <v>792</v>
      </c>
      <c r="AJ100" t="b">
        <v>1</v>
      </c>
      <c r="AK100" t="b">
        <v>0</v>
      </c>
      <c r="AL100" t="b">
        <v>0</v>
      </c>
      <c r="AM100" t="s">
        <v>30483</v>
      </c>
    </row>
    <row r="101" spans="1:39">
      <c r="A101" t="s">
        <v>20032</v>
      </c>
      <c r="B101" t="s">
        <v>87</v>
      </c>
      <c r="C101" t="s">
        <v>87</v>
      </c>
      <c r="D101" t="s">
        <v>88</v>
      </c>
      <c r="F101" t="s">
        <v>2104</v>
      </c>
      <c r="G101" t="s">
        <v>994</v>
      </c>
      <c r="H101" t="s">
        <v>14172</v>
      </c>
      <c r="I101" t="s">
        <v>996</v>
      </c>
      <c r="J101" t="s">
        <v>137</v>
      </c>
      <c r="K101" t="s">
        <v>93</v>
      </c>
      <c r="L101" t="s">
        <v>93</v>
      </c>
      <c r="M101" t="s">
        <v>997</v>
      </c>
      <c r="N101">
        <v>98122</v>
      </c>
      <c r="O101" t="s">
        <v>20033</v>
      </c>
      <c r="P101">
        <v>47.60336431</v>
      </c>
      <c r="Q101">
        <v>-122.30719328</v>
      </c>
      <c r="R101" t="s">
        <v>999</v>
      </c>
      <c r="S101" s="7">
        <v>1</v>
      </c>
      <c r="T101" s="7">
        <v>2021</v>
      </c>
      <c r="U101" s="7">
        <v>1</v>
      </c>
      <c r="V101">
        <v>3</v>
      </c>
      <c r="W101">
        <v>2023</v>
      </c>
      <c r="X101">
        <v>1</v>
      </c>
      <c r="Y101" t="b">
        <v>0</v>
      </c>
      <c r="Z101" t="b">
        <v>0</v>
      </c>
      <c r="AA101">
        <v>788</v>
      </c>
      <c r="AB101">
        <v>3</v>
      </c>
      <c r="AC101" t="b">
        <v>0</v>
      </c>
      <c r="AD101" t="b">
        <v>1</v>
      </c>
      <c r="AE101" t="b">
        <v>0</v>
      </c>
      <c r="AF101" t="b">
        <v>1</v>
      </c>
      <c r="AG101" s="14">
        <v>44225</v>
      </c>
      <c r="AH101" s="14">
        <v>45013</v>
      </c>
      <c r="AI101">
        <v>788</v>
      </c>
      <c r="AJ101" t="b">
        <v>1</v>
      </c>
      <c r="AK101" t="b">
        <v>0</v>
      </c>
      <c r="AL101" t="b">
        <v>0</v>
      </c>
      <c r="AM101" t="s">
        <v>30483</v>
      </c>
    </row>
    <row r="102" spans="1:39">
      <c r="A102" t="s">
        <v>20892</v>
      </c>
      <c r="B102" t="s">
        <v>87</v>
      </c>
      <c r="C102" t="s">
        <v>87</v>
      </c>
      <c r="D102" t="s">
        <v>88</v>
      </c>
      <c r="F102" t="s">
        <v>20893</v>
      </c>
      <c r="G102" t="s">
        <v>20894</v>
      </c>
      <c r="H102" t="s">
        <v>20888</v>
      </c>
      <c r="I102" t="s">
        <v>15126</v>
      </c>
      <c r="J102" t="s">
        <v>137</v>
      </c>
      <c r="K102" t="s">
        <v>93</v>
      </c>
      <c r="L102" t="s">
        <v>93</v>
      </c>
      <c r="M102" t="s">
        <v>20895</v>
      </c>
      <c r="O102" t="s">
        <v>20896</v>
      </c>
      <c r="P102">
        <v>47.68892232</v>
      </c>
      <c r="Q102">
        <v>-122.36975112</v>
      </c>
      <c r="R102" t="s">
        <v>20897</v>
      </c>
      <c r="S102" s="7">
        <v>4</v>
      </c>
      <c r="T102" s="7">
        <v>2021</v>
      </c>
      <c r="U102" s="7">
        <v>2</v>
      </c>
      <c r="V102">
        <v>6</v>
      </c>
      <c r="W102">
        <v>2023</v>
      </c>
      <c r="X102">
        <v>2</v>
      </c>
      <c r="Y102" t="b">
        <v>0</v>
      </c>
      <c r="Z102" t="b">
        <v>0</v>
      </c>
      <c r="AA102">
        <v>784</v>
      </c>
      <c r="AB102">
        <v>6</v>
      </c>
      <c r="AC102" t="b">
        <v>0</v>
      </c>
      <c r="AD102" t="b">
        <v>1</v>
      </c>
      <c r="AE102" t="b">
        <v>0</v>
      </c>
      <c r="AF102" t="b">
        <v>1</v>
      </c>
      <c r="AG102" s="14">
        <v>44305</v>
      </c>
      <c r="AH102" s="14">
        <v>45089</v>
      </c>
      <c r="AI102">
        <v>784</v>
      </c>
      <c r="AJ102" t="b">
        <v>1</v>
      </c>
      <c r="AK102" t="b">
        <v>0</v>
      </c>
      <c r="AL102" t="b">
        <v>0</v>
      </c>
      <c r="AM102" t="s">
        <v>30483</v>
      </c>
    </row>
    <row r="103" spans="1:39">
      <c r="A103" t="s">
        <v>21236</v>
      </c>
      <c r="B103" t="s">
        <v>87</v>
      </c>
      <c r="C103" t="s">
        <v>87</v>
      </c>
      <c r="D103" t="s">
        <v>88</v>
      </c>
      <c r="F103" t="s">
        <v>21237</v>
      </c>
      <c r="G103" t="s">
        <v>21238</v>
      </c>
      <c r="H103" t="s">
        <v>21097</v>
      </c>
      <c r="I103" t="s">
        <v>2605</v>
      </c>
      <c r="J103" t="s">
        <v>137</v>
      </c>
      <c r="K103" t="s">
        <v>93</v>
      </c>
      <c r="L103" t="s">
        <v>93</v>
      </c>
      <c r="M103" t="s">
        <v>21239</v>
      </c>
      <c r="O103" t="s">
        <v>21240</v>
      </c>
      <c r="P103">
        <v>47.61977761</v>
      </c>
      <c r="Q103">
        <v>-122.31919818</v>
      </c>
      <c r="R103" t="s">
        <v>21241</v>
      </c>
      <c r="S103" s="7">
        <v>5</v>
      </c>
      <c r="T103" s="7">
        <v>2021</v>
      </c>
      <c r="U103" s="7">
        <v>2</v>
      </c>
      <c r="V103">
        <v>7</v>
      </c>
      <c r="W103">
        <v>2023</v>
      </c>
      <c r="X103">
        <v>3</v>
      </c>
      <c r="Y103" t="b">
        <v>0</v>
      </c>
      <c r="Z103" t="b">
        <v>0</v>
      </c>
      <c r="AA103">
        <v>784</v>
      </c>
      <c r="AB103">
        <v>3</v>
      </c>
      <c r="AC103" t="b">
        <v>0</v>
      </c>
      <c r="AD103" t="b">
        <v>1</v>
      </c>
      <c r="AE103" t="b">
        <v>0</v>
      </c>
      <c r="AF103" t="b">
        <v>1</v>
      </c>
      <c r="AG103" s="14">
        <v>44333</v>
      </c>
      <c r="AH103" s="14">
        <v>45117</v>
      </c>
      <c r="AI103">
        <v>784</v>
      </c>
      <c r="AJ103" t="b">
        <v>1</v>
      </c>
      <c r="AK103" t="b">
        <v>0</v>
      </c>
      <c r="AL103" t="b">
        <v>0</v>
      </c>
      <c r="AM103" t="s">
        <v>30483</v>
      </c>
    </row>
    <row r="104" spans="1:39">
      <c r="A104" t="s">
        <v>27117</v>
      </c>
      <c r="B104" t="s">
        <v>87</v>
      </c>
      <c r="C104" t="s">
        <v>87</v>
      </c>
      <c r="D104" t="s">
        <v>88</v>
      </c>
      <c r="F104" t="s">
        <v>27118</v>
      </c>
      <c r="H104" t="s">
        <v>8070</v>
      </c>
      <c r="I104" t="s">
        <v>6291</v>
      </c>
      <c r="J104" t="s">
        <v>137</v>
      </c>
      <c r="K104" t="s">
        <v>93</v>
      </c>
      <c r="L104" t="s">
        <v>93</v>
      </c>
      <c r="M104" t="s">
        <v>27119</v>
      </c>
      <c r="N104">
        <v>98133</v>
      </c>
      <c r="O104" t="s">
        <v>27120</v>
      </c>
      <c r="P104">
        <v>47.73000285</v>
      </c>
      <c r="Q104">
        <v>-122.34330537</v>
      </c>
      <c r="R104" t="s">
        <v>27121</v>
      </c>
      <c r="S104" s="7">
        <v>12</v>
      </c>
      <c r="T104" s="7">
        <v>2022</v>
      </c>
      <c r="U104" s="7">
        <v>4</v>
      </c>
      <c r="V104">
        <v>2</v>
      </c>
      <c r="W104">
        <v>2025</v>
      </c>
      <c r="X104">
        <v>1</v>
      </c>
      <c r="Y104" t="b">
        <v>0</v>
      </c>
      <c r="Z104" t="b">
        <v>0</v>
      </c>
      <c r="AA104">
        <v>784</v>
      </c>
      <c r="AB104">
        <v>5</v>
      </c>
      <c r="AC104" t="b">
        <v>0</v>
      </c>
      <c r="AD104" t="b">
        <v>1</v>
      </c>
      <c r="AE104" t="b">
        <v>0</v>
      </c>
      <c r="AF104" t="b">
        <v>1</v>
      </c>
      <c r="AG104" s="14">
        <v>44907</v>
      </c>
      <c r="AH104" s="14">
        <v>45691</v>
      </c>
      <c r="AI104">
        <v>784</v>
      </c>
      <c r="AJ104" t="b">
        <v>1</v>
      </c>
      <c r="AK104" t="b">
        <v>0</v>
      </c>
      <c r="AL104" t="b">
        <v>0</v>
      </c>
      <c r="AM104" t="s">
        <v>30483</v>
      </c>
    </row>
    <row r="105" spans="1:39">
      <c r="A105" t="s">
        <v>20771</v>
      </c>
      <c r="B105" t="s">
        <v>87</v>
      </c>
      <c r="C105" t="s">
        <v>87</v>
      </c>
      <c r="D105" t="s">
        <v>88</v>
      </c>
      <c r="F105" t="s">
        <v>20772</v>
      </c>
      <c r="G105" t="s">
        <v>20773</v>
      </c>
      <c r="H105" t="s">
        <v>18765</v>
      </c>
      <c r="I105" t="s">
        <v>6270</v>
      </c>
      <c r="J105" t="s">
        <v>205</v>
      </c>
      <c r="K105" t="s">
        <v>93</v>
      </c>
      <c r="L105" t="s">
        <v>93</v>
      </c>
      <c r="M105" t="s">
        <v>20774</v>
      </c>
      <c r="N105">
        <v>98116</v>
      </c>
      <c r="O105" t="s">
        <v>20775</v>
      </c>
      <c r="P105">
        <v>47.57387971</v>
      </c>
      <c r="Q105">
        <v>-122.40895631</v>
      </c>
      <c r="R105" t="s">
        <v>20776</v>
      </c>
      <c r="S105" s="7">
        <v>4</v>
      </c>
      <c r="T105" s="7">
        <v>2021</v>
      </c>
      <c r="U105" s="7">
        <v>2</v>
      </c>
      <c r="V105">
        <v>5</v>
      </c>
      <c r="W105">
        <v>2023</v>
      </c>
      <c r="X105">
        <v>2</v>
      </c>
      <c r="Y105" t="b">
        <v>0</v>
      </c>
      <c r="Z105" t="b">
        <v>0</v>
      </c>
      <c r="AA105">
        <v>783</v>
      </c>
      <c r="AB105">
        <v>1</v>
      </c>
      <c r="AC105" t="b">
        <v>0</v>
      </c>
      <c r="AD105" t="b">
        <v>1</v>
      </c>
      <c r="AE105" t="b">
        <v>0</v>
      </c>
      <c r="AF105" t="b">
        <v>1</v>
      </c>
      <c r="AG105" s="14">
        <v>44294</v>
      </c>
      <c r="AH105" s="14">
        <v>45077</v>
      </c>
      <c r="AI105">
        <v>783</v>
      </c>
      <c r="AJ105" t="b">
        <v>1</v>
      </c>
      <c r="AK105" t="b">
        <v>0</v>
      </c>
      <c r="AL105" t="b">
        <v>0</v>
      </c>
      <c r="AM105" t="s">
        <v>30483</v>
      </c>
    </row>
    <row r="106" spans="1:39">
      <c r="A106" t="s">
        <v>298</v>
      </c>
      <c r="B106" t="s">
        <v>87</v>
      </c>
      <c r="C106" t="s">
        <v>87</v>
      </c>
      <c r="D106" t="s">
        <v>88</v>
      </c>
      <c r="E106" t="s">
        <v>89</v>
      </c>
      <c r="F106" t="s">
        <v>299</v>
      </c>
      <c r="G106" t="s">
        <v>300</v>
      </c>
      <c r="H106" t="s">
        <v>265</v>
      </c>
      <c r="I106" t="s">
        <v>301</v>
      </c>
      <c r="J106" t="s">
        <v>137</v>
      </c>
      <c r="K106" t="s">
        <v>100</v>
      </c>
      <c r="L106" t="s">
        <v>100</v>
      </c>
      <c r="M106" t="s">
        <v>302</v>
      </c>
      <c r="N106">
        <v>98118</v>
      </c>
      <c r="O106" t="s">
        <v>303</v>
      </c>
      <c r="P106">
        <v>47.56861238</v>
      </c>
      <c r="Q106">
        <v>-122.28152842</v>
      </c>
      <c r="R106" t="s">
        <v>304</v>
      </c>
      <c r="S106" s="7">
        <v>1</v>
      </c>
      <c r="T106" s="7">
        <v>2020</v>
      </c>
      <c r="U106" s="7">
        <v>1</v>
      </c>
      <c r="V106">
        <v>3</v>
      </c>
      <c r="W106">
        <v>2022</v>
      </c>
      <c r="X106">
        <v>1</v>
      </c>
      <c r="Y106" t="b">
        <v>0</v>
      </c>
      <c r="Z106" t="b">
        <v>0</v>
      </c>
      <c r="AA106">
        <v>782</v>
      </c>
      <c r="AB106">
        <v>2</v>
      </c>
      <c r="AC106" t="b">
        <v>0</v>
      </c>
      <c r="AD106" t="b">
        <v>1</v>
      </c>
      <c r="AE106" t="b">
        <v>0</v>
      </c>
      <c r="AF106" t="b">
        <v>0</v>
      </c>
      <c r="AG106" s="14">
        <v>43860</v>
      </c>
      <c r="AH106" s="14">
        <v>44642</v>
      </c>
      <c r="AI106">
        <v>782</v>
      </c>
      <c r="AJ106" t="b">
        <v>1</v>
      </c>
      <c r="AK106" t="b">
        <v>0</v>
      </c>
      <c r="AL106" t="b">
        <v>0</v>
      </c>
      <c r="AM106" t="s">
        <v>30484</v>
      </c>
    </row>
    <row r="107" spans="1:39">
      <c r="A107" t="s">
        <v>26142</v>
      </c>
      <c r="B107" t="s">
        <v>87</v>
      </c>
      <c r="C107" t="s">
        <v>87</v>
      </c>
      <c r="D107" t="s">
        <v>88</v>
      </c>
      <c r="F107" t="s">
        <v>2684</v>
      </c>
      <c r="G107" t="s">
        <v>26143</v>
      </c>
      <c r="H107" t="s">
        <v>829</v>
      </c>
      <c r="I107" t="s">
        <v>4272</v>
      </c>
      <c r="J107" t="s">
        <v>137</v>
      </c>
      <c r="K107" t="s">
        <v>93</v>
      </c>
      <c r="L107" t="s">
        <v>93</v>
      </c>
      <c r="M107" t="s">
        <v>25338</v>
      </c>
      <c r="N107">
        <v>98144</v>
      </c>
      <c r="O107" t="s">
        <v>26144</v>
      </c>
      <c r="P107">
        <v>47.58271265</v>
      </c>
      <c r="Q107">
        <v>-122.30177445</v>
      </c>
      <c r="R107" t="s">
        <v>25340</v>
      </c>
      <c r="S107" s="7">
        <v>6</v>
      </c>
      <c r="T107" s="7">
        <v>2022</v>
      </c>
      <c r="U107" s="7">
        <v>2</v>
      </c>
      <c r="V107">
        <v>8</v>
      </c>
      <c r="W107">
        <v>2024</v>
      </c>
      <c r="X107">
        <v>3</v>
      </c>
      <c r="Y107" t="b">
        <v>0</v>
      </c>
      <c r="Z107" t="b">
        <v>0</v>
      </c>
      <c r="AA107">
        <v>781</v>
      </c>
      <c r="AB107">
        <v>2</v>
      </c>
      <c r="AC107" t="b">
        <v>0</v>
      </c>
      <c r="AD107" t="b">
        <v>1</v>
      </c>
      <c r="AE107" t="b">
        <v>0</v>
      </c>
      <c r="AF107" t="b">
        <v>1</v>
      </c>
      <c r="AG107" s="14">
        <v>44736</v>
      </c>
      <c r="AH107" s="14">
        <v>45517</v>
      </c>
      <c r="AI107">
        <v>781</v>
      </c>
      <c r="AJ107" t="b">
        <v>1</v>
      </c>
      <c r="AK107" t="b">
        <v>0</v>
      </c>
      <c r="AL107" t="b">
        <v>0</v>
      </c>
      <c r="AM107" t="s">
        <v>30483</v>
      </c>
    </row>
    <row r="108" spans="1:39">
      <c r="A108" t="s">
        <v>20102</v>
      </c>
      <c r="B108" t="s">
        <v>87</v>
      </c>
      <c r="C108" t="s">
        <v>87</v>
      </c>
      <c r="D108" t="s">
        <v>88</v>
      </c>
      <c r="F108" t="s">
        <v>20103</v>
      </c>
      <c r="G108" t="s">
        <v>20104</v>
      </c>
      <c r="H108" t="s">
        <v>20105</v>
      </c>
      <c r="I108" t="s">
        <v>2092</v>
      </c>
      <c r="J108" t="s">
        <v>93</v>
      </c>
      <c r="K108" t="s">
        <v>93</v>
      </c>
      <c r="L108" t="s">
        <v>93</v>
      </c>
      <c r="M108" t="s">
        <v>19891</v>
      </c>
      <c r="O108" t="s">
        <v>20106</v>
      </c>
      <c r="P108">
        <v>47.6972589</v>
      </c>
      <c r="Q108">
        <v>-122.39946995</v>
      </c>
      <c r="R108" t="s">
        <v>19893</v>
      </c>
      <c r="S108" s="7">
        <v>2</v>
      </c>
      <c r="T108" s="7">
        <v>2021</v>
      </c>
      <c r="U108" s="7">
        <v>1</v>
      </c>
      <c r="V108">
        <v>3</v>
      </c>
      <c r="W108">
        <v>2023</v>
      </c>
      <c r="X108">
        <v>1</v>
      </c>
      <c r="Y108" t="b">
        <v>0</v>
      </c>
      <c r="Z108" t="b">
        <v>0</v>
      </c>
      <c r="AA108">
        <v>776</v>
      </c>
      <c r="AB108">
        <v>6</v>
      </c>
      <c r="AC108" t="b">
        <v>0</v>
      </c>
      <c r="AD108" t="b">
        <v>1</v>
      </c>
      <c r="AE108" t="b">
        <v>0</v>
      </c>
      <c r="AF108" t="b">
        <v>1</v>
      </c>
      <c r="AG108" s="14">
        <v>44232</v>
      </c>
      <c r="AH108" s="14">
        <v>45008</v>
      </c>
      <c r="AI108">
        <v>776</v>
      </c>
      <c r="AJ108" t="b">
        <v>1</v>
      </c>
      <c r="AK108" t="b">
        <v>0</v>
      </c>
      <c r="AL108" t="b">
        <v>0</v>
      </c>
      <c r="AM108" t="s">
        <v>30483</v>
      </c>
    </row>
    <row r="109" spans="1:39">
      <c r="A109" t="s">
        <v>18583</v>
      </c>
      <c r="B109" t="s">
        <v>87</v>
      </c>
      <c r="C109" t="s">
        <v>87</v>
      </c>
      <c r="D109" t="s">
        <v>88</v>
      </c>
      <c r="F109" t="s">
        <v>18584</v>
      </c>
      <c r="H109" t="s">
        <v>542</v>
      </c>
      <c r="I109" t="s">
        <v>1638</v>
      </c>
      <c r="J109" t="s">
        <v>137</v>
      </c>
      <c r="K109" t="s">
        <v>93</v>
      </c>
      <c r="L109" t="s">
        <v>93</v>
      </c>
      <c r="M109" t="s">
        <v>18585</v>
      </c>
      <c r="N109">
        <v>98101</v>
      </c>
      <c r="O109" t="s">
        <v>18586</v>
      </c>
      <c r="P109">
        <v>47.60547612</v>
      </c>
      <c r="Q109">
        <v>-122.33807658</v>
      </c>
      <c r="R109" t="s">
        <v>18587</v>
      </c>
      <c r="S109" s="7">
        <v>9</v>
      </c>
      <c r="T109" s="7">
        <v>2020</v>
      </c>
      <c r="U109" s="7">
        <v>3</v>
      </c>
      <c r="V109">
        <v>11</v>
      </c>
      <c r="W109">
        <v>2022</v>
      </c>
      <c r="X109">
        <v>4</v>
      </c>
      <c r="Y109" t="b">
        <v>0</v>
      </c>
      <c r="Z109" t="b">
        <v>0</v>
      </c>
      <c r="AA109">
        <v>775</v>
      </c>
      <c r="AB109">
        <v>7</v>
      </c>
      <c r="AC109" t="b">
        <v>0</v>
      </c>
      <c r="AD109" t="b">
        <v>1</v>
      </c>
      <c r="AE109" t="b">
        <v>0</v>
      </c>
      <c r="AF109" t="b">
        <v>1</v>
      </c>
      <c r="AG109" s="14">
        <v>44097</v>
      </c>
      <c r="AH109" s="14">
        <v>44872</v>
      </c>
      <c r="AI109">
        <v>775</v>
      </c>
      <c r="AJ109" t="b">
        <v>1</v>
      </c>
      <c r="AK109" t="b">
        <v>0</v>
      </c>
      <c r="AL109" t="b">
        <v>0</v>
      </c>
      <c r="AM109" t="s">
        <v>30483</v>
      </c>
    </row>
    <row r="110" spans="1:39">
      <c r="A110" t="s">
        <v>149</v>
      </c>
      <c r="B110" t="s">
        <v>87</v>
      </c>
      <c r="C110" t="s">
        <v>87</v>
      </c>
      <c r="D110" t="s">
        <v>88</v>
      </c>
      <c r="E110" t="s">
        <v>89</v>
      </c>
      <c r="F110" t="s">
        <v>150</v>
      </c>
      <c r="G110" t="s">
        <v>151</v>
      </c>
      <c r="H110" t="s">
        <v>144</v>
      </c>
      <c r="I110" t="s">
        <v>152</v>
      </c>
      <c r="J110" t="s">
        <v>93</v>
      </c>
      <c r="K110" t="s">
        <v>153</v>
      </c>
      <c r="L110" t="s">
        <v>153</v>
      </c>
      <c r="M110" t="s">
        <v>154</v>
      </c>
      <c r="N110">
        <v>98102</v>
      </c>
      <c r="O110" t="s">
        <v>155</v>
      </c>
      <c r="P110">
        <v>47.63692825</v>
      </c>
      <c r="Q110">
        <v>-122.32790577</v>
      </c>
      <c r="R110" t="s">
        <v>156</v>
      </c>
      <c r="S110" s="7">
        <v>1</v>
      </c>
      <c r="T110" s="7">
        <v>2020</v>
      </c>
      <c r="U110" s="7">
        <v>1</v>
      </c>
      <c r="V110">
        <v>2</v>
      </c>
      <c r="W110">
        <v>2022</v>
      </c>
      <c r="X110">
        <v>1</v>
      </c>
      <c r="Y110" t="b">
        <v>0</v>
      </c>
      <c r="Z110" t="b">
        <v>0</v>
      </c>
      <c r="AA110">
        <v>770</v>
      </c>
      <c r="AB110">
        <v>3</v>
      </c>
      <c r="AC110" t="b">
        <v>0</v>
      </c>
      <c r="AD110" t="b">
        <v>1</v>
      </c>
      <c r="AE110" t="b">
        <v>0</v>
      </c>
      <c r="AF110" t="b">
        <v>0</v>
      </c>
      <c r="AG110" s="14">
        <v>43838</v>
      </c>
      <c r="AH110" s="14">
        <v>44608</v>
      </c>
      <c r="AI110">
        <v>770</v>
      </c>
      <c r="AJ110" t="b">
        <v>1</v>
      </c>
      <c r="AK110" t="b">
        <v>0</v>
      </c>
      <c r="AL110" t="b">
        <v>0</v>
      </c>
      <c r="AM110" t="s">
        <v>30484</v>
      </c>
    </row>
    <row r="111" spans="1:39">
      <c r="A111" t="s">
        <v>14308</v>
      </c>
      <c r="B111" t="s">
        <v>87</v>
      </c>
      <c r="C111" t="s">
        <v>87</v>
      </c>
      <c r="D111" t="s">
        <v>88</v>
      </c>
      <c r="E111" t="s">
        <v>14163</v>
      </c>
      <c r="F111" t="s">
        <v>1925</v>
      </c>
      <c r="G111" t="s">
        <v>14309</v>
      </c>
      <c r="H111" t="s">
        <v>8145</v>
      </c>
      <c r="I111" t="s">
        <v>6876</v>
      </c>
      <c r="J111" t="s">
        <v>137</v>
      </c>
      <c r="K111" t="s">
        <v>93</v>
      </c>
      <c r="L111" t="s">
        <v>93</v>
      </c>
      <c r="M111" t="s">
        <v>1927</v>
      </c>
      <c r="N111">
        <v>98102</v>
      </c>
      <c r="O111" t="s">
        <v>14310</v>
      </c>
      <c r="P111">
        <v>47.63942228</v>
      </c>
      <c r="Q111">
        <v>-122.33006597</v>
      </c>
      <c r="R111" t="s">
        <v>1929</v>
      </c>
      <c r="S111" s="7">
        <v>1</v>
      </c>
      <c r="T111" s="7">
        <v>2023</v>
      </c>
      <c r="U111" s="7">
        <v>1</v>
      </c>
      <c r="V111">
        <v>3</v>
      </c>
      <c r="W111">
        <v>2025</v>
      </c>
      <c r="X111">
        <v>1</v>
      </c>
      <c r="Y111" t="b">
        <v>0</v>
      </c>
      <c r="Z111" t="b">
        <v>0</v>
      </c>
      <c r="AA111">
        <v>768</v>
      </c>
      <c r="AC111" t="b">
        <v>0</v>
      </c>
      <c r="AD111" t="b">
        <v>1</v>
      </c>
      <c r="AE111" t="b">
        <v>0</v>
      </c>
      <c r="AF111" t="b">
        <v>0</v>
      </c>
      <c r="AG111" s="14">
        <v>44951</v>
      </c>
      <c r="AH111" s="14">
        <v>45719</v>
      </c>
      <c r="AI111">
        <v>768</v>
      </c>
      <c r="AJ111" t="b">
        <v>1</v>
      </c>
      <c r="AK111" t="b">
        <v>0</v>
      </c>
      <c r="AL111" t="b">
        <v>0</v>
      </c>
      <c r="AM111" t="s">
        <v>30483</v>
      </c>
    </row>
    <row r="112" spans="1:39">
      <c r="A112" t="s">
        <v>7976</v>
      </c>
      <c r="B112" t="s">
        <v>87</v>
      </c>
      <c r="C112" t="s">
        <v>87</v>
      </c>
      <c r="D112" t="s">
        <v>88</v>
      </c>
      <c r="E112" t="s">
        <v>7318</v>
      </c>
      <c r="F112" t="s">
        <v>7977</v>
      </c>
      <c r="H112" t="s">
        <v>6122</v>
      </c>
      <c r="I112" t="s">
        <v>4396</v>
      </c>
      <c r="J112" t="s">
        <v>93</v>
      </c>
      <c r="K112" t="s">
        <v>5967</v>
      </c>
      <c r="L112" t="s">
        <v>5967</v>
      </c>
      <c r="M112" t="s">
        <v>7978</v>
      </c>
      <c r="N112">
        <v>98133</v>
      </c>
      <c r="O112" t="s">
        <v>7979</v>
      </c>
      <c r="P112">
        <v>47.70403517</v>
      </c>
      <c r="Q112">
        <v>-122.34148738</v>
      </c>
      <c r="R112" t="s">
        <v>7980</v>
      </c>
      <c r="S112" s="7">
        <v>11</v>
      </c>
      <c r="T112" s="7">
        <v>2022</v>
      </c>
      <c r="U112" s="7">
        <v>4</v>
      </c>
      <c r="V112">
        <v>12</v>
      </c>
      <c r="W112">
        <v>2024</v>
      </c>
      <c r="X112">
        <v>4</v>
      </c>
      <c r="Y112" t="b">
        <v>0</v>
      </c>
      <c r="Z112" t="b">
        <v>0</v>
      </c>
      <c r="AA112">
        <v>765</v>
      </c>
      <c r="AB112">
        <v>5</v>
      </c>
      <c r="AC112" t="b">
        <v>0</v>
      </c>
      <c r="AD112" t="b">
        <v>1</v>
      </c>
      <c r="AE112" t="b">
        <v>0</v>
      </c>
      <c r="AF112" t="b">
        <v>0</v>
      </c>
      <c r="AG112" s="14">
        <v>44880</v>
      </c>
      <c r="AH112" s="14">
        <v>45645</v>
      </c>
      <c r="AI112">
        <v>765</v>
      </c>
      <c r="AJ112" t="b">
        <v>1</v>
      </c>
      <c r="AK112" t="b">
        <v>0</v>
      </c>
      <c r="AL112" t="b">
        <v>0</v>
      </c>
      <c r="AM112" t="s">
        <v>30484</v>
      </c>
    </row>
    <row r="113" spans="1:39">
      <c r="A113" t="s">
        <v>825</v>
      </c>
      <c r="B113" t="s">
        <v>87</v>
      </c>
      <c r="C113" t="s">
        <v>87</v>
      </c>
      <c r="D113" t="s">
        <v>88</v>
      </c>
      <c r="E113" t="s">
        <v>89</v>
      </c>
      <c r="F113" t="s">
        <v>826</v>
      </c>
      <c r="G113" t="s">
        <v>827</v>
      </c>
      <c r="H113" t="s">
        <v>828</v>
      </c>
      <c r="I113" t="s">
        <v>829</v>
      </c>
      <c r="J113" t="s">
        <v>137</v>
      </c>
      <c r="K113" t="s">
        <v>93</v>
      </c>
      <c r="L113" t="s">
        <v>93</v>
      </c>
      <c r="M113" t="s">
        <v>830</v>
      </c>
      <c r="N113">
        <v>98178</v>
      </c>
      <c r="O113" t="s">
        <v>831</v>
      </c>
      <c r="P113">
        <v>47.51096861</v>
      </c>
      <c r="Q113">
        <v>-122.24854976</v>
      </c>
      <c r="R113" t="s">
        <v>832</v>
      </c>
      <c r="S113" s="7">
        <v>5</v>
      </c>
      <c r="T113" s="7">
        <v>2020</v>
      </c>
      <c r="U113" s="7">
        <v>2</v>
      </c>
      <c r="V113">
        <v>6</v>
      </c>
      <c r="W113">
        <v>2022</v>
      </c>
      <c r="X113">
        <v>2</v>
      </c>
      <c r="Y113" t="b">
        <v>0</v>
      </c>
      <c r="Z113" t="b">
        <v>0</v>
      </c>
      <c r="AA113">
        <v>763</v>
      </c>
      <c r="AB113">
        <v>2</v>
      </c>
      <c r="AC113" t="b">
        <v>0</v>
      </c>
      <c r="AD113" t="b">
        <v>1</v>
      </c>
      <c r="AE113" t="b">
        <v>0</v>
      </c>
      <c r="AF113" t="b">
        <v>0</v>
      </c>
      <c r="AG113" s="14">
        <v>43973</v>
      </c>
      <c r="AH113" s="14">
        <v>44736</v>
      </c>
      <c r="AI113">
        <v>763</v>
      </c>
      <c r="AJ113" t="b">
        <v>1</v>
      </c>
      <c r="AK113" t="b">
        <v>0</v>
      </c>
      <c r="AL113" t="b">
        <v>0</v>
      </c>
      <c r="AM113" t="s">
        <v>30483</v>
      </c>
    </row>
    <row r="114" spans="1:39">
      <c r="A114" t="s">
        <v>21393</v>
      </c>
      <c r="B114" t="s">
        <v>87</v>
      </c>
      <c r="C114" t="s">
        <v>87</v>
      </c>
      <c r="D114" t="s">
        <v>88</v>
      </c>
      <c r="F114" t="s">
        <v>21394</v>
      </c>
      <c r="G114" t="s">
        <v>21395</v>
      </c>
      <c r="H114" t="s">
        <v>7660</v>
      </c>
      <c r="I114" t="s">
        <v>7932</v>
      </c>
      <c r="J114" t="s">
        <v>93</v>
      </c>
      <c r="K114" t="s">
        <v>93</v>
      </c>
      <c r="L114" t="s">
        <v>93</v>
      </c>
      <c r="M114" t="s">
        <v>21396</v>
      </c>
      <c r="N114">
        <v>98102</v>
      </c>
      <c r="O114" t="s">
        <v>21397</v>
      </c>
      <c r="P114">
        <v>47.62751841</v>
      </c>
      <c r="Q114">
        <v>-122.32677292</v>
      </c>
      <c r="R114" t="s">
        <v>21398</v>
      </c>
      <c r="S114" s="7">
        <v>6</v>
      </c>
      <c r="T114" s="7">
        <v>2021</v>
      </c>
      <c r="U114" s="7">
        <v>2</v>
      </c>
      <c r="V114">
        <v>6</v>
      </c>
      <c r="W114">
        <v>2023</v>
      </c>
      <c r="X114">
        <v>2</v>
      </c>
      <c r="Y114" t="b">
        <v>0</v>
      </c>
      <c r="Z114" t="b">
        <v>0</v>
      </c>
      <c r="AA114">
        <v>757</v>
      </c>
      <c r="AB114">
        <v>3</v>
      </c>
      <c r="AC114" t="b">
        <v>0</v>
      </c>
      <c r="AD114" t="b">
        <v>1</v>
      </c>
      <c r="AE114" t="b">
        <v>0</v>
      </c>
      <c r="AF114" t="b">
        <v>1</v>
      </c>
      <c r="AG114" s="14">
        <v>44350</v>
      </c>
      <c r="AH114" s="14">
        <v>45107</v>
      </c>
      <c r="AI114">
        <v>757</v>
      </c>
      <c r="AJ114" t="b">
        <v>1</v>
      </c>
      <c r="AK114" t="b">
        <v>0</v>
      </c>
      <c r="AL114" t="b">
        <v>0</v>
      </c>
      <c r="AM114" t="s">
        <v>30483</v>
      </c>
    </row>
    <row r="115" spans="1:39">
      <c r="A115" t="s">
        <v>25145</v>
      </c>
      <c r="B115" t="s">
        <v>87</v>
      </c>
      <c r="C115" t="s">
        <v>87</v>
      </c>
      <c r="D115" t="s">
        <v>88</v>
      </c>
      <c r="F115" t="s">
        <v>25146</v>
      </c>
      <c r="G115" t="s">
        <v>25147</v>
      </c>
      <c r="H115" t="s">
        <v>23607</v>
      </c>
      <c r="I115" t="s">
        <v>2158</v>
      </c>
      <c r="J115" t="s">
        <v>205</v>
      </c>
      <c r="K115" t="s">
        <v>93</v>
      </c>
      <c r="L115" t="s">
        <v>93</v>
      </c>
      <c r="M115" t="s">
        <v>25148</v>
      </c>
      <c r="N115">
        <v>98133</v>
      </c>
      <c r="O115" t="s">
        <v>25149</v>
      </c>
      <c r="P115">
        <v>47.70630214</v>
      </c>
      <c r="Q115">
        <v>-122.34907474</v>
      </c>
      <c r="R115" t="s">
        <v>25150</v>
      </c>
      <c r="S115" s="7">
        <v>3</v>
      </c>
      <c r="T115" s="7">
        <v>2022</v>
      </c>
      <c r="U115" s="7">
        <v>1</v>
      </c>
      <c r="V115">
        <v>4</v>
      </c>
      <c r="W115">
        <v>2024</v>
      </c>
      <c r="X115">
        <v>2</v>
      </c>
      <c r="Y115" t="b">
        <v>0</v>
      </c>
      <c r="Z115" t="b">
        <v>0</v>
      </c>
      <c r="AA115">
        <v>750</v>
      </c>
      <c r="AB115">
        <v>5</v>
      </c>
      <c r="AC115" t="b">
        <v>0</v>
      </c>
      <c r="AD115" t="b">
        <v>1</v>
      </c>
      <c r="AE115" t="b">
        <v>0</v>
      </c>
      <c r="AF115" t="b">
        <v>1</v>
      </c>
      <c r="AG115" s="14">
        <v>44648</v>
      </c>
      <c r="AH115" s="14">
        <v>45398</v>
      </c>
      <c r="AI115">
        <v>750</v>
      </c>
      <c r="AJ115" t="b">
        <v>1</v>
      </c>
      <c r="AK115" t="b">
        <v>0</v>
      </c>
      <c r="AL115" t="b">
        <v>0</v>
      </c>
      <c r="AM115" t="s">
        <v>30483</v>
      </c>
    </row>
    <row r="116" spans="1:39">
      <c r="A116" t="s">
        <v>11657</v>
      </c>
      <c r="B116" t="s">
        <v>87</v>
      </c>
      <c r="C116" t="s">
        <v>87</v>
      </c>
      <c r="D116" t="s">
        <v>88</v>
      </c>
      <c r="E116" t="s">
        <v>10681</v>
      </c>
      <c r="F116" t="s">
        <v>11658</v>
      </c>
      <c r="G116" t="s">
        <v>11659</v>
      </c>
      <c r="H116" t="s">
        <v>7196</v>
      </c>
      <c r="I116" t="s">
        <v>5443</v>
      </c>
      <c r="J116" t="s">
        <v>6317</v>
      </c>
      <c r="K116" t="s">
        <v>93</v>
      </c>
      <c r="L116" t="s">
        <v>93</v>
      </c>
      <c r="M116" t="s">
        <v>11660</v>
      </c>
      <c r="O116" t="s">
        <v>11661</v>
      </c>
      <c r="P116">
        <v>47.54792702</v>
      </c>
      <c r="Q116">
        <v>-122.38679493</v>
      </c>
      <c r="R116" t="s">
        <v>11662</v>
      </c>
      <c r="S116" s="7">
        <v>9</v>
      </c>
      <c r="T116" s="7">
        <v>2023</v>
      </c>
      <c r="U116" s="7">
        <v>3</v>
      </c>
      <c r="V116">
        <v>10</v>
      </c>
      <c r="W116">
        <v>2025</v>
      </c>
      <c r="X116">
        <v>4</v>
      </c>
      <c r="Y116" t="b">
        <v>0</v>
      </c>
      <c r="Z116" t="b">
        <v>0</v>
      </c>
      <c r="AA116">
        <v>750</v>
      </c>
      <c r="AB116">
        <v>1</v>
      </c>
      <c r="AC116" t="b">
        <v>0</v>
      </c>
      <c r="AD116" t="b">
        <v>1</v>
      </c>
      <c r="AE116" t="b">
        <v>0</v>
      </c>
      <c r="AF116" t="b">
        <v>0</v>
      </c>
      <c r="AG116" s="14">
        <v>45195</v>
      </c>
      <c r="AH116" s="14">
        <v>45945</v>
      </c>
      <c r="AI116">
        <v>750</v>
      </c>
      <c r="AJ116" t="b">
        <v>1</v>
      </c>
      <c r="AK116" t="b">
        <v>0</v>
      </c>
      <c r="AL116" t="b">
        <v>0</v>
      </c>
      <c r="AM116" t="s">
        <v>30483</v>
      </c>
    </row>
    <row r="117" spans="1:39">
      <c r="A117" t="s">
        <v>23495</v>
      </c>
      <c r="B117" t="s">
        <v>87</v>
      </c>
      <c r="C117" t="s">
        <v>87</v>
      </c>
      <c r="D117" t="s">
        <v>88</v>
      </c>
      <c r="F117" t="s">
        <v>23496</v>
      </c>
      <c r="G117" t="s">
        <v>23497</v>
      </c>
      <c r="H117" t="s">
        <v>865</v>
      </c>
      <c r="I117" t="s">
        <v>3145</v>
      </c>
      <c r="J117" t="s">
        <v>137</v>
      </c>
      <c r="K117" t="s">
        <v>93</v>
      </c>
      <c r="L117" t="s">
        <v>93</v>
      </c>
      <c r="M117" t="s">
        <v>12091</v>
      </c>
      <c r="N117">
        <v>98112</v>
      </c>
      <c r="O117" t="s">
        <v>23498</v>
      </c>
      <c r="P117">
        <v>47.63244876</v>
      </c>
      <c r="Q117">
        <v>-122.31013068</v>
      </c>
      <c r="R117" t="s">
        <v>12093</v>
      </c>
      <c r="S117" s="7">
        <v>11</v>
      </c>
      <c r="T117" s="7">
        <v>2021</v>
      </c>
      <c r="U117" s="7">
        <v>4</v>
      </c>
      <c r="V117">
        <v>11</v>
      </c>
      <c r="W117">
        <v>2023</v>
      </c>
      <c r="X117">
        <v>4</v>
      </c>
      <c r="Y117" t="b">
        <v>0</v>
      </c>
      <c r="Z117" t="b">
        <v>0</v>
      </c>
      <c r="AA117">
        <v>748</v>
      </c>
      <c r="AB117">
        <v>3</v>
      </c>
      <c r="AC117" t="b">
        <v>0</v>
      </c>
      <c r="AD117" t="b">
        <v>1</v>
      </c>
      <c r="AE117" t="b">
        <v>0</v>
      </c>
      <c r="AF117" t="b">
        <v>1</v>
      </c>
      <c r="AG117" s="14">
        <v>44504</v>
      </c>
      <c r="AH117" s="14">
        <v>45252</v>
      </c>
      <c r="AI117">
        <v>748</v>
      </c>
      <c r="AJ117" t="b">
        <v>1</v>
      </c>
      <c r="AK117" t="b">
        <v>0</v>
      </c>
      <c r="AL117" t="b">
        <v>0</v>
      </c>
      <c r="AM117" t="s">
        <v>30483</v>
      </c>
    </row>
    <row r="118" spans="1:39">
      <c r="A118" t="s">
        <v>477</v>
      </c>
      <c r="B118" t="s">
        <v>87</v>
      </c>
      <c r="C118" t="s">
        <v>87</v>
      </c>
      <c r="D118" t="s">
        <v>88</v>
      </c>
      <c r="E118" t="s">
        <v>89</v>
      </c>
      <c r="F118" t="s">
        <v>478</v>
      </c>
      <c r="G118" t="s">
        <v>479</v>
      </c>
      <c r="H118" t="s">
        <v>358</v>
      </c>
      <c r="I118" t="s">
        <v>480</v>
      </c>
      <c r="J118" t="s">
        <v>93</v>
      </c>
      <c r="K118" t="s">
        <v>93</v>
      </c>
      <c r="L118" t="s">
        <v>93</v>
      </c>
      <c r="M118" t="s">
        <v>481</v>
      </c>
      <c r="N118">
        <v>98102</v>
      </c>
      <c r="O118" t="s">
        <v>482</v>
      </c>
      <c r="P118">
        <v>47.63842806</v>
      </c>
      <c r="Q118">
        <v>-122.32393264</v>
      </c>
      <c r="R118" t="s">
        <v>483</v>
      </c>
      <c r="S118" s="7">
        <v>2</v>
      </c>
      <c r="T118" s="7">
        <v>2020</v>
      </c>
      <c r="U118" s="7">
        <v>1</v>
      </c>
      <c r="V118">
        <v>3</v>
      </c>
      <c r="W118">
        <v>2022</v>
      </c>
      <c r="X118">
        <v>1</v>
      </c>
      <c r="Y118" t="b">
        <v>0</v>
      </c>
      <c r="Z118" t="b">
        <v>0</v>
      </c>
      <c r="AA118">
        <v>746</v>
      </c>
      <c r="AB118">
        <v>3</v>
      </c>
      <c r="AC118" t="b">
        <v>0</v>
      </c>
      <c r="AD118" t="b">
        <v>1</v>
      </c>
      <c r="AE118" t="b">
        <v>0</v>
      </c>
      <c r="AF118" t="b">
        <v>0</v>
      </c>
      <c r="AG118" s="14">
        <v>43889</v>
      </c>
      <c r="AH118" s="14">
        <v>44635</v>
      </c>
      <c r="AI118">
        <v>746</v>
      </c>
      <c r="AJ118" t="b">
        <v>1</v>
      </c>
      <c r="AK118" t="b">
        <v>0</v>
      </c>
      <c r="AL118" t="b">
        <v>0</v>
      </c>
      <c r="AM118" t="s">
        <v>30483</v>
      </c>
    </row>
    <row r="119" spans="1:39">
      <c r="A119" t="s">
        <v>15818</v>
      </c>
      <c r="B119" t="s">
        <v>87</v>
      </c>
      <c r="C119" t="s">
        <v>87</v>
      </c>
      <c r="D119" t="s">
        <v>88</v>
      </c>
      <c r="E119" t="s">
        <v>6860</v>
      </c>
      <c r="F119" t="s">
        <v>15819</v>
      </c>
      <c r="G119" t="s">
        <v>6860</v>
      </c>
      <c r="H119" t="s">
        <v>13484</v>
      </c>
      <c r="I119" t="s">
        <v>15820</v>
      </c>
      <c r="J119" t="s">
        <v>718</v>
      </c>
      <c r="K119" t="s">
        <v>93</v>
      </c>
      <c r="L119" t="s">
        <v>93</v>
      </c>
      <c r="M119" t="s">
        <v>15821</v>
      </c>
      <c r="N119">
        <v>98108</v>
      </c>
      <c r="O119" t="s">
        <v>15822</v>
      </c>
      <c r="P119">
        <v>47.55318339</v>
      </c>
      <c r="Q119">
        <v>-122.3317225</v>
      </c>
      <c r="R119" t="s">
        <v>15823</v>
      </c>
      <c r="S119" s="7">
        <v>1</v>
      </c>
      <c r="T119" s="7">
        <v>2020</v>
      </c>
      <c r="U119" s="7">
        <v>1</v>
      </c>
      <c r="V119">
        <v>1</v>
      </c>
      <c r="W119">
        <v>2022</v>
      </c>
      <c r="X119">
        <v>1</v>
      </c>
      <c r="Y119" t="b">
        <v>0</v>
      </c>
      <c r="Z119" t="b">
        <v>0</v>
      </c>
      <c r="AA119">
        <v>744</v>
      </c>
      <c r="AB119">
        <v>1</v>
      </c>
      <c r="AC119" t="b">
        <v>0</v>
      </c>
      <c r="AD119" t="b">
        <v>1</v>
      </c>
      <c r="AE119" t="b">
        <v>0</v>
      </c>
      <c r="AF119" t="b">
        <v>0</v>
      </c>
      <c r="AG119" s="14">
        <v>43843</v>
      </c>
      <c r="AH119" s="14">
        <v>44587</v>
      </c>
      <c r="AI119">
        <v>744</v>
      </c>
      <c r="AJ119" t="b">
        <v>1</v>
      </c>
      <c r="AK119" t="b">
        <v>0</v>
      </c>
      <c r="AL119" t="b">
        <v>0</v>
      </c>
      <c r="AM119" t="s">
        <v>30483</v>
      </c>
    </row>
    <row r="120" spans="1:39">
      <c r="A120" t="s">
        <v>11625</v>
      </c>
      <c r="B120" t="s">
        <v>87</v>
      </c>
      <c r="C120" t="s">
        <v>87</v>
      </c>
      <c r="D120" t="s">
        <v>88</v>
      </c>
      <c r="E120" t="s">
        <v>10681</v>
      </c>
      <c r="F120" t="s">
        <v>11626</v>
      </c>
      <c r="H120" t="s">
        <v>8709</v>
      </c>
      <c r="I120" t="s">
        <v>4099</v>
      </c>
      <c r="J120" t="s">
        <v>137</v>
      </c>
      <c r="K120" t="s">
        <v>93</v>
      </c>
      <c r="L120" t="s">
        <v>93</v>
      </c>
      <c r="M120" t="s">
        <v>11627</v>
      </c>
      <c r="N120">
        <v>98134</v>
      </c>
      <c r="O120" t="s">
        <v>11628</v>
      </c>
      <c r="P120">
        <v>47.58718469</v>
      </c>
      <c r="Q120">
        <v>-122.32936118</v>
      </c>
      <c r="R120" t="s">
        <v>11629</v>
      </c>
      <c r="S120" s="7">
        <v>8</v>
      </c>
      <c r="T120" s="7">
        <v>2023</v>
      </c>
      <c r="U120" s="7">
        <v>3</v>
      </c>
      <c r="V120">
        <v>9</v>
      </c>
      <c r="W120">
        <v>2025</v>
      </c>
      <c r="X120">
        <v>3</v>
      </c>
      <c r="Y120" t="b">
        <v>0</v>
      </c>
      <c r="Z120" t="b">
        <v>0</v>
      </c>
      <c r="AA120">
        <v>737</v>
      </c>
      <c r="AB120">
        <v>1</v>
      </c>
      <c r="AC120" t="b">
        <v>0</v>
      </c>
      <c r="AD120" t="b">
        <v>1</v>
      </c>
      <c r="AE120" t="b">
        <v>0</v>
      </c>
      <c r="AF120" t="b">
        <v>0</v>
      </c>
      <c r="AG120" s="14">
        <v>45166</v>
      </c>
      <c r="AH120" s="14">
        <v>45903</v>
      </c>
      <c r="AI120">
        <v>737</v>
      </c>
      <c r="AJ120" t="b">
        <v>1</v>
      </c>
      <c r="AK120" t="b">
        <v>0</v>
      </c>
      <c r="AL120" t="b">
        <v>0</v>
      </c>
      <c r="AM120" t="s">
        <v>30483</v>
      </c>
    </row>
    <row r="121" spans="1:39">
      <c r="A121" t="s">
        <v>2411</v>
      </c>
      <c r="B121" t="s">
        <v>87</v>
      </c>
      <c r="C121" t="s">
        <v>87</v>
      </c>
      <c r="D121" t="s">
        <v>88</v>
      </c>
      <c r="E121" t="s">
        <v>89</v>
      </c>
      <c r="F121" t="s">
        <v>2412</v>
      </c>
      <c r="G121" t="s">
        <v>2413</v>
      </c>
      <c r="H121" t="s">
        <v>2414</v>
      </c>
      <c r="I121" t="s">
        <v>2415</v>
      </c>
      <c r="J121" t="s">
        <v>205</v>
      </c>
      <c r="K121" t="s">
        <v>93</v>
      </c>
      <c r="L121" t="s">
        <v>93</v>
      </c>
      <c r="M121" t="s">
        <v>2416</v>
      </c>
      <c r="N121">
        <v>98107</v>
      </c>
      <c r="O121" t="s">
        <v>2417</v>
      </c>
      <c r="P121">
        <v>47.6747196</v>
      </c>
      <c r="Q121">
        <v>-122.39654137</v>
      </c>
      <c r="R121" t="s">
        <v>2418</v>
      </c>
      <c r="S121" s="7">
        <v>5</v>
      </c>
      <c r="T121" s="7">
        <v>2023</v>
      </c>
      <c r="U121" s="7">
        <v>2</v>
      </c>
      <c r="V121">
        <v>5</v>
      </c>
      <c r="W121">
        <v>2025</v>
      </c>
      <c r="X121">
        <v>2</v>
      </c>
      <c r="Y121" t="b">
        <v>0</v>
      </c>
      <c r="Z121" t="b">
        <v>0</v>
      </c>
      <c r="AA121">
        <v>735</v>
      </c>
      <c r="AB121">
        <v>6</v>
      </c>
      <c r="AC121" t="b">
        <v>0</v>
      </c>
      <c r="AD121" t="b">
        <v>1</v>
      </c>
      <c r="AE121" t="b">
        <v>0</v>
      </c>
      <c r="AF121" t="b">
        <v>0</v>
      </c>
      <c r="AG121" s="14">
        <v>45050</v>
      </c>
      <c r="AH121" s="14">
        <v>45785</v>
      </c>
      <c r="AI121">
        <v>735</v>
      </c>
      <c r="AJ121" t="b">
        <v>1</v>
      </c>
      <c r="AK121" t="b">
        <v>0</v>
      </c>
      <c r="AL121" t="b">
        <v>0</v>
      </c>
      <c r="AM121" t="s">
        <v>30483</v>
      </c>
    </row>
    <row r="122" spans="1:39">
      <c r="A122" t="s">
        <v>23034</v>
      </c>
      <c r="B122" t="s">
        <v>87</v>
      </c>
      <c r="C122" t="s">
        <v>87</v>
      </c>
      <c r="D122" t="s">
        <v>88</v>
      </c>
      <c r="F122" t="s">
        <v>23035</v>
      </c>
      <c r="G122" t="s">
        <v>23036</v>
      </c>
      <c r="H122" t="s">
        <v>23030</v>
      </c>
      <c r="I122" t="s">
        <v>8813</v>
      </c>
      <c r="J122" t="s">
        <v>137</v>
      </c>
      <c r="K122" t="s">
        <v>93</v>
      </c>
      <c r="L122" t="s">
        <v>93</v>
      </c>
      <c r="M122" t="s">
        <v>19637</v>
      </c>
      <c r="N122">
        <v>98118</v>
      </c>
      <c r="O122" t="s">
        <v>23037</v>
      </c>
      <c r="P122">
        <v>47.53027771</v>
      </c>
      <c r="Q122">
        <v>-122.28120692</v>
      </c>
      <c r="R122" t="s">
        <v>19639</v>
      </c>
      <c r="S122" s="7">
        <v>10</v>
      </c>
      <c r="T122" s="7">
        <v>2021</v>
      </c>
      <c r="U122" s="7">
        <v>4</v>
      </c>
      <c r="V122">
        <v>10</v>
      </c>
      <c r="W122">
        <v>2023</v>
      </c>
      <c r="X122">
        <v>4</v>
      </c>
      <c r="Y122" t="b">
        <v>0</v>
      </c>
      <c r="Z122" t="b">
        <v>0</v>
      </c>
      <c r="AA122">
        <v>730</v>
      </c>
      <c r="AB122">
        <v>2</v>
      </c>
      <c r="AC122" t="b">
        <v>0</v>
      </c>
      <c r="AD122" t="b">
        <v>1</v>
      </c>
      <c r="AE122" t="b">
        <v>0</v>
      </c>
      <c r="AF122" t="b">
        <v>1</v>
      </c>
      <c r="AG122" s="14">
        <v>44475</v>
      </c>
      <c r="AH122" s="14">
        <v>45205</v>
      </c>
      <c r="AI122">
        <v>730</v>
      </c>
      <c r="AJ122" t="b">
        <v>1</v>
      </c>
      <c r="AK122" t="b">
        <v>0</v>
      </c>
      <c r="AL122" t="b">
        <v>0</v>
      </c>
      <c r="AM122" t="s">
        <v>30483</v>
      </c>
    </row>
    <row r="123" spans="1:39">
      <c r="A123" t="s">
        <v>23751</v>
      </c>
      <c r="B123" t="s">
        <v>87</v>
      </c>
      <c r="C123" t="s">
        <v>87</v>
      </c>
      <c r="D123" t="s">
        <v>88</v>
      </c>
      <c r="G123" t="s">
        <v>6860</v>
      </c>
      <c r="H123" t="s">
        <v>21632</v>
      </c>
      <c r="I123" t="s">
        <v>3112</v>
      </c>
      <c r="J123" t="s">
        <v>93</v>
      </c>
      <c r="K123" t="s">
        <v>93</v>
      </c>
      <c r="L123" t="s">
        <v>93</v>
      </c>
      <c r="M123" t="s">
        <v>9586</v>
      </c>
      <c r="N123">
        <v>98109</v>
      </c>
      <c r="O123" t="s">
        <v>23752</v>
      </c>
      <c r="P123">
        <v>47.63710517</v>
      </c>
      <c r="Q123">
        <v>-122.34271301</v>
      </c>
      <c r="R123" t="s">
        <v>9588</v>
      </c>
      <c r="S123" s="7">
        <v>11</v>
      </c>
      <c r="T123" s="7">
        <v>2021</v>
      </c>
      <c r="U123" s="7">
        <v>4</v>
      </c>
      <c r="V123">
        <v>11</v>
      </c>
      <c r="W123">
        <v>2023</v>
      </c>
      <c r="X123">
        <v>4</v>
      </c>
      <c r="Y123" t="b">
        <v>0</v>
      </c>
      <c r="Z123" t="b">
        <v>0</v>
      </c>
      <c r="AA123">
        <v>717</v>
      </c>
      <c r="AB123">
        <v>7</v>
      </c>
      <c r="AC123" t="b">
        <v>0</v>
      </c>
      <c r="AD123" t="b">
        <v>1</v>
      </c>
      <c r="AE123" t="b">
        <v>0</v>
      </c>
      <c r="AF123" t="b">
        <v>1</v>
      </c>
      <c r="AG123" s="14">
        <v>44529</v>
      </c>
      <c r="AH123" s="14">
        <v>45246</v>
      </c>
      <c r="AI123">
        <v>717</v>
      </c>
      <c r="AJ123" t="b">
        <v>1</v>
      </c>
      <c r="AK123" t="b">
        <v>0</v>
      </c>
      <c r="AL123" t="b">
        <v>0</v>
      </c>
      <c r="AM123" t="s">
        <v>30483</v>
      </c>
    </row>
    <row r="124" spans="1:39">
      <c r="A124" t="s">
        <v>22164</v>
      </c>
      <c r="B124" t="s">
        <v>87</v>
      </c>
      <c r="C124" t="s">
        <v>87</v>
      </c>
      <c r="D124" t="s">
        <v>88</v>
      </c>
      <c r="F124" t="s">
        <v>22165</v>
      </c>
      <c r="G124" t="s">
        <v>22166</v>
      </c>
      <c r="H124" t="s">
        <v>22154</v>
      </c>
      <c r="I124" t="s">
        <v>8599</v>
      </c>
      <c r="J124" t="s">
        <v>137</v>
      </c>
      <c r="K124" t="s">
        <v>93</v>
      </c>
      <c r="L124" t="s">
        <v>93</v>
      </c>
      <c r="M124" t="s">
        <v>22167</v>
      </c>
      <c r="N124">
        <v>98108</v>
      </c>
      <c r="O124" t="s">
        <v>22168</v>
      </c>
      <c r="P124">
        <v>47.5513407</v>
      </c>
      <c r="Q124">
        <v>-122.30489933</v>
      </c>
      <c r="R124" t="s">
        <v>22169</v>
      </c>
      <c r="S124" s="7">
        <v>8</v>
      </c>
      <c r="T124" s="7">
        <v>2021</v>
      </c>
      <c r="U124" s="7">
        <v>3</v>
      </c>
      <c r="V124">
        <v>7</v>
      </c>
      <c r="W124">
        <v>2023</v>
      </c>
      <c r="X124">
        <v>3</v>
      </c>
      <c r="Y124" t="b">
        <v>0</v>
      </c>
      <c r="Z124" t="b">
        <v>0</v>
      </c>
      <c r="AA124">
        <v>715</v>
      </c>
      <c r="AB124">
        <v>2</v>
      </c>
      <c r="AC124" t="b">
        <v>0</v>
      </c>
      <c r="AD124" t="b">
        <v>1</v>
      </c>
      <c r="AE124" t="b">
        <v>0</v>
      </c>
      <c r="AF124" t="b">
        <v>1</v>
      </c>
      <c r="AG124" s="14">
        <v>44417</v>
      </c>
      <c r="AH124" s="14">
        <v>45132</v>
      </c>
      <c r="AI124">
        <v>715</v>
      </c>
      <c r="AJ124" t="b">
        <v>1</v>
      </c>
      <c r="AK124" t="b">
        <v>0</v>
      </c>
      <c r="AL124" t="b">
        <v>0</v>
      </c>
      <c r="AM124" t="s">
        <v>30483</v>
      </c>
    </row>
    <row r="125" spans="1:39">
      <c r="A125" t="s">
        <v>22245</v>
      </c>
      <c r="B125" t="s">
        <v>87</v>
      </c>
      <c r="C125" t="s">
        <v>87</v>
      </c>
      <c r="D125" t="s">
        <v>88</v>
      </c>
      <c r="F125" t="s">
        <v>22246</v>
      </c>
      <c r="G125" t="s">
        <v>22247</v>
      </c>
      <c r="H125" t="s">
        <v>13842</v>
      </c>
      <c r="I125" t="s">
        <v>2613</v>
      </c>
      <c r="J125" t="s">
        <v>137</v>
      </c>
      <c r="K125" t="s">
        <v>93</v>
      </c>
      <c r="L125" t="s">
        <v>93</v>
      </c>
      <c r="M125" t="s">
        <v>22248</v>
      </c>
      <c r="N125">
        <v>98118</v>
      </c>
      <c r="O125" t="s">
        <v>22249</v>
      </c>
      <c r="P125">
        <v>47.56120172</v>
      </c>
      <c r="Q125">
        <v>-122.2747711</v>
      </c>
      <c r="R125" t="s">
        <v>22250</v>
      </c>
      <c r="S125" s="7">
        <v>8</v>
      </c>
      <c r="T125" s="7">
        <v>2021</v>
      </c>
      <c r="U125" s="7">
        <v>3</v>
      </c>
      <c r="V125">
        <v>7</v>
      </c>
      <c r="W125">
        <v>2023</v>
      </c>
      <c r="X125">
        <v>3</v>
      </c>
      <c r="Y125" t="b">
        <v>0</v>
      </c>
      <c r="Z125" t="b">
        <v>0</v>
      </c>
      <c r="AA125">
        <v>699</v>
      </c>
      <c r="AB125">
        <v>2</v>
      </c>
      <c r="AC125" t="b">
        <v>0</v>
      </c>
      <c r="AD125" t="b">
        <v>1</v>
      </c>
      <c r="AE125" t="b">
        <v>0</v>
      </c>
      <c r="AF125" t="b">
        <v>1</v>
      </c>
      <c r="AG125" s="14">
        <v>44420</v>
      </c>
      <c r="AH125" s="14">
        <v>45119</v>
      </c>
      <c r="AI125">
        <v>699</v>
      </c>
      <c r="AJ125" t="b">
        <v>1</v>
      </c>
      <c r="AK125" t="b">
        <v>0</v>
      </c>
      <c r="AL125" t="b">
        <v>0</v>
      </c>
      <c r="AM125" t="s">
        <v>30483</v>
      </c>
    </row>
    <row r="126" spans="1:39">
      <c r="A126" t="s">
        <v>11521</v>
      </c>
      <c r="B126" t="s">
        <v>87</v>
      </c>
      <c r="C126" t="s">
        <v>87</v>
      </c>
      <c r="D126" t="s">
        <v>88</v>
      </c>
      <c r="E126" t="s">
        <v>10681</v>
      </c>
      <c r="F126" t="s">
        <v>11522</v>
      </c>
      <c r="H126" t="s">
        <v>8418</v>
      </c>
      <c r="I126" t="s">
        <v>2415</v>
      </c>
      <c r="J126" t="s">
        <v>137</v>
      </c>
      <c r="K126" t="s">
        <v>93</v>
      </c>
      <c r="L126" t="s">
        <v>93</v>
      </c>
      <c r="M126" t="s">
        <v>11523</v>
      </c>
      <c r="O126" t="s">
        <v>11524</v>
      </c>
      <c r="P126">
        <v>47.61141658</v>
      </c>
      <c r="Q126">
        <v>-122.32136945</v>
      </c>
      <c r="R126" t="s">
        <v>11525</v>
      </c>
      <c r="S126" s="7">
        <v>6</v>
      </c>
      <c r="T126" s="7">
        <v>2023</v>
      </c>
      <c r="U126" s="7">
        <v>2</v>
      </c>
      <c r="V126">
        <v>5</v>
      </c>
      <c r="W126">
        <v>2025</v>
      </c>
      <c r="X126">
        <v>2</v>
      </c>
      <c r="Y126" t="b">
        <v>0</v>
      </c>
      <c r="Z126" t="b">
        <v>0</v>
      </c>
      <c r="AA126">
        <v>699</v>
      </c>
      <c r="AB126">
        <v>3</v>
      </c>
      <c r="AC126" t="b">
        <v>0</v>
      </c>
      <c r="AD126" t="b">
        <v>1</v>
      </c>
      <c r="AE126" t="b">
        <v>0</v>
      </c>
      <c r="AF126" t="b">
        <v>0</v>
      </c>
      <c r="AG126" s="14">
        <v>45086</v>
      </c>
      <c r="AH126" s="14">
        <v>45785</v>
      </c>
      <c r="AI126">
        <v>699</v>
      </c>
      <c r="AJ126" t="b">
        <v>1</v>
      </c>
      <c r="AK126" t="b">
        <v>0</v>
      </c>
      <c r="AL126" t="b">
        <v>0</v>
      </c>
      <c r="AM126" t="s">
        <v>30483</v>
      </c>
    </row>
    <row r="127" spans="1:39">
      <c r="A127" t="s">
        <v>8072</v>
      </c>
      <c r="B127" t="s">
        <v>87</v>
      </c>
      <c r="C127" t="s">
        <v>87</v>
      </c>
      <c r="D127" t="s">
        <v>88</v>
      </c>
      <c r="E127" t="s">
        <v>7318</v>
      </c>
      <c r="F127" t="s">
        <v>6860</v>
      </c>
      <c r="H127" t="s">
        <v>8070</v>
      </c>
      <c r="I127" t="s">
        <v>8073</v>
      </c>
      <c r="J127" t="s">
        <v>93</v>
      </c>
      <c r="K127" t="s">
        <v>137</v>
      </c>
      <c r="L127" t="s">
        <v>137</v>
      </c>
      <c r="M127" t="s">
        <v>8074</v>
      </c>
      <c r="N127">
        <v>98134</v>
      </c>
      <c r="O127" t="s">
        <v>8075</v>
      </c>
      <c r="P127">
        <v>47.57197792</v>
      </c>
      <c r="Q127">
        <v>-122.32225873</v>
      </c>
      <c r="R127" t="s">
        <v>8076</v>
      </c>
      <c r="S127" s="7">
        <v>12</v>
      </c>
      <c r="T127" s="7">
        <v>2022</v>
      </c>
      <c r="U127" s="7">
        <v>4</v>
      </c>
      <c r="V127">
        <v>11</v>
      </c>
      <c r="W127">
        <v>2024</v>
      </c>
      <c r="X127">
        <v>4</v>
      </c>
      <c r="Y127" t="b">
        <v>0</v>
      </c>
      <c r="Z127" t="b">
        <v>0</v>
      </c>
      <c r="AA127">
        <v>693</v>
      </c>
      <c r="AB127">
        <v>1</v>
      </c>
      <c r="AC127" t="b">
        <v>0</v>
      </c>
      <c r="AD127" t="b">
        <v>1</v>
      </c>
      <c r="AE127" t="b">
        <v>0</v>
      </c>
      <c r="AF127" t="b">
        <v>0</v>
      </c>
      <c r="AG127" s="14">
        <v>44907</v>
      </c>
      <c r="AH127" s="14">
        <v>45600</v>
      </c>
      <c r="AI127">
        <v>693</v>
      </c>
      <c r="AJ127" t="b">
        <v>1</v>
      </c>
      <c r="AK127" t="b">
        <v>0</v>
      </c>
      <c r="AL127" t="b">
        <v>0</v>
      </c>
      <c r="AM127" t="s">
        <v>30484</v>
      </c>
    </row>
    <row r="128" spans="1:39">
      <c r="A128" t="s">
        <v>21902</v>
      </c>
      <c r="B128" t="s">
        <v>87</v>
      </c>
      <c r="C128" t="s">
        <v>87</v>
      </c>
      <c r="D128" t="s">
        <v>88</v>
      </c>
      <c r="F128" t="s">
        <v>21903</v>
      </c>
      <c r="G128" t="s">
        <v>21904</v>
      </c>
      <c r="H128" t="s">
        <v>21725</v>
      </c>
      <c r="I128" t="s">
        <v>15126</v>
      </c>
      <c r="J128" t="s">
        <v>137</v>
      </c>
      <c r="K128" t="s">
        <v>93</v>
      </c>
      <c r="L128" t="s">
        <v>93</v>
      </c>
      <c r="M128" t="s">
        <v>21905</v>
      </c>
      <c r="N128">
        <v>98115</v>
      </c>
      <c r="O128" t="s">
        <v>21906</v>
      </c>
      <c r="P128">
        <v>47.68234411</v>
      </c>
      <c r="Q128">
        <v>-122.30964915</v>
      </c>
      <c r="R128" t="s">
        <v>21907</v>
      </c>
      <c r="S128" s="7">
        <v>7</v>
      </c>
      <c r="T128" s="7">
        <v>2021</v>
      </c>
      <c r="U128" s="7">
        <v>3</v>
      </c>
      <c r="V128">
        <v>6</v>
      </c>
      <c r="W128">
        <v>2023</v>
      </c>
      <c r="X128">
        <v>2</v>
      </c>
      <c r="Y128" t="b">
        <v>0</v>
      </c>
      <c r="Z128" t="b">
        <v>0</v>
      </c>
      <c r="AA128">
        <v>692</v>
      </c>
      <c r="AB128">
        <v>4</v>
      </c>
      <c r="AC128" t="b">
        <v>0</v>
      </c>
      <c r="AD128" t="b">
        <v>1</v>
      </c>
      <c r="AE128" t="b">
        <v>0</v>
      </c>
      <c r="AF128" t="b">
        <v>1</v>
      </c>
      <c r="AG128" s="14">
        <v>44397</v>
      </c>
      <c r="AH128" s="14">
        <v>45089</v>
      </c>
      <c r="AI128">
        <v>692</v>
      </c>
      <c r="AJ128" t="b">
        <v>1</v>
      </c>
      <c r="AK128" t="b">
        <v>0</v>
      </c>
      <c r="AL128" t="b">
        <v>0</v>
      </c>
      <c r="AM128" t="s">
        <v>30483</v>
      </c>
    </row>
    <row r="129" spans="1:39">
      <c r="A129" t="s">
        <v>24816</v>
      </c>
      <c r="B129" t="s">
        <v>87</v>
      </c>
      <c r="C129" t="s">
        <v>87</v>
      </c>
      <c r="D129" t="s">
        <v>88</v>
      </c>
      <c r="F129" t="s">
        <v>24817</v>
      </c>
      <c r="G129" t="s">
        <v>24818</v>
      </c>
      <c r="H129" t="s">
        <v>24819</v>
      </c>
      <c r="I129" t="s">
        <v>6436</v>
      </c>
      <c r="J129" t="s">
        <v>137</v>
      </c>
      <c r="K129" t="s">
        <v>93</v>
      </c>
      <c r="L129" t="s">
        <v>93</v>
      </c>
      <c r="M129" t="s">
        <v>24820</v>
      </c>
      <c r="N129">
        <v>98125</v>
      </c>
      <c r="O129" t="s">
        <v>24821</v>
      </c>
      <c r="P129">
        <v>47.72743105</v>
      </c>
      <c r="Q129">
        <v>-122.28719103</v>
      </c>
      <c r="R129" t="s">
        <v>24822</v>
      </c>
      <c r="S129" s="7">
        <v>2</v>
      </c>
      <c r="T129" s="7">
        <v>2022</v>
      </c>
      <c r="U129" s="7">
        <v>1</v>
      </c>
      <c r="V129">
        <v>1</v>
      </c>
      <c r="W129">
        <v>2024</v>
      </c>
      <c r="X129">
        <v>1</v>
      </c>
      <c r="Y129" t="b">
        <v>0</v>
      </c>
      <c r="Z129" t="b">
        <v>0</v>
      </c>
      <c r="AA129">
        <v>691</v>
      </c>
      <c r="AB129">
        <v>5</v>
      </c>
      <c r="AC129" t="b">
        <v>0</v>
      </c>
      <c r="AD129" t="b">
        <v>1</v>
      </c>
      <c r="AE129" t="b">
        <v>0</v>
      </c>
      <c r="AF129" t="b">
        <v>1</v>
      </c>
      <c r="AG129" s="14">
        <v>44617</v>
      </c>
      <c r="AH129" s="14">
        <v>45308</v>
      </c>
      <c r="AI129">
        <v>691</v>
      </c>
      <c r="AJ129" t="b">
        <v>1</v>
      </c>
      <c r="AK129" t="b">
        <v>0</v>
      </c>
      <c r="AL129" t="b">
        <v>0</v>
      </c>
      <c r="AM129" t="s">
        <v>30483</v>
      </c>
    </row>
    <row r="130" spans="1:39">
      <c r="A130" t="s">
        <v>11150</v>
      </c>
      <c r="B130" t="s">
        <v>87</v>
      </c>
      <c r="C130" t="s">
        <v>87</v>
      </c>
      <c r="D130" t="s">
        <v>88</v>
      </c>
      <c r="E130" t="s">
        <v>10681</v>
      </c>
      <c r="F130" t="s">
        <v>11151</v>
      </c>
      <c r="G130" t="s">
        <v>11152</v>
      </c>
      <c r="H130" t="s">
        <v>1383</v>
      </c>
      <c r="I130" t="s">
        <v>6651</v>
      </c>
      <c r="J130" t="s">
        <v>137</v>
      </c>
      <c r="K130" t="s">
        <v>93</v>
      </c>
      <c r="L130" t="s">
        <v>93</v>
      </c>
      <c r="M130" t="s">
        <v>11153</v>
      </c>
      <c r="N130">
        <v>98118</v>
      </c>
      <c r="O130" t="s">
        <v>11154</v>
      </c>
      <c r="P130">
        <v>47.55505232</v>
      </c>
      <c r="Q130">
        <v>-122.27999903</v>
      </c>
      <c r="R130" t="s">
        <v>11155</v>
      </c>
      <c r="S130" s="7">
        <v>9</v>
      </c>
      <c r="T130" s="7">
        <v>2022</v>
      </c>
      <c r="U130" s="7">
        <v>3</v>
      </c>
      <c r="V130">
        <v>8</v>
      </c>
      <c r="W130">
        <v>2024</v>
      </c>
      <c r="X130">
        <v>3</v>
      </c>
      <c r="Y130" t="b">
        <v>0</v>
      </c>
      <c r="Z130" t="b">
        <v>0</v>
      </c>
      <c r="AA130">
        <v>687</v>
      </c>
      <c r="AB130">
        <v>2</v>
      </c>
      <c r="AC130" t="b">
        <v>0</v>
      </c>
      <c r="AD130" t="b">
        <v>1</v>
      </c>
      <c r="AE130" t="b">
        <v>0</v>
      </c>
      <c r="AF130" t="b">
        <v>0</v>
      </c>
      <c r="AG130" s="14">
        <v>44825</v>
      </c>
      <c r="AH130" s="14">
        <v>45512</v>
      </c>
      <c r="AI130">
        <v>687</v>
      </c>
      <c r="AJ130" t="b">
        <v>1</v>
      </c>
      <c r="AK130" t="b">
        <v>0</v>
      </c>
      <c r="AL130" t="b">
        <v>0</v>
      </c>
      <c r="AM130" t="s">
        <v>30483</v>
      </c>
    </row>
    <row r="131" spans="1:39">
      <c r="A131" t="s">
        <v>11056</v>
      </c>
      <c r="B131" t="s">
        <v>87</v>
      </c>
      <c r="C131" t="s">
        <v>87</v>
      </c>
      <c r="D131" t="s">
        <v>88</v>
      </c>
      <c r="E131" t="s">
        <v>10681</v>
      </c>
      <c r="F131" t="s">
        <v>11057</v>
      </c>
      <c r="G131" t="s">
        <v>11058</v>
      </c>
      <c r="H131" t="s">
        <v>11059</v>
      </c>
      <c r="I131" t="s">
        <v>8390</v>
      </c>
      <c r="J131" t="s">
        <v>137</v>
      </c>
      <c r="K131" t="s">
        <v>93</v>
      </c>
      <c r="L131" t="s">
        <v>93</v>
      </c>
      <c r="M131" t="s">
        <v>11060</v>
      </c>
      <c r="N131">
        <v>98107</v>
      </c>
      <c r="O131" t="s">
        <v>11061</v>
      </c>
      <c r="P131">
        <v>47.66842536</v>
      </c>
      <c r="Q131">
        <v>-122.37101692</v>
      </c>
      <c r="R131" t="s">
        <v>11062</v>
      </c>
      <c r="S131" s="7">
        <v>8</v>
      </c>
      <c r="T131" s="7">
        <v>2021</v>
      </c>
      <c r="U131" s="7">
        <v>3</v>
      </c>
      <c r="V131">
        <v>6</v>
      </c>
      <c r="W131">
        <v>2023</v>
      </c>
      <c r="X131">
        <v>2</v>
      </c>
      <c r="Y131" t="b">
        <v>0</v>
      </c>
      <c r="Z131" t="b">
        <v>0</v>
      </c>
      <c r="AA131">
        <v>680</v>
      </c>
      <c r="AB131">
        <v>6</v>
      </c>
      <c r="AC131" t="b">
        <v>0</v>
      </c>
      <c r="AD131" t="b">
        <v>1</v>
      </c>
      <c r="AE131" t="b">
        <v>0</v>
      </c>
      <c r="AF131" t="b">
        <v>0</v>
      </c>
      <c r="AG131" s="14">
        <v>44410</v>
      </c>
      <c r="AH131" s="14">
        <v>45090</v>
      </c>
      <c r="AI131">
        <v>680</v>
      </c>
      <c r="AJ131" t="b">
        <v>1</v>
      </c>
      <c r="AK131" t="b">
        <v>0</v>
      </c>
      <c r="AL131" t="b">
        <v>0</v>
      </c>
      <c r="AM131" t="s">
        <v>30483</v>
      </c>
    </row>
    <row r="132" spans="1:39">
      <c r="A132" t="s">
        <v>22179</v>
      </c>
      <c r="B132" t="s">
        <v>87</v>
      </c>
      <c r="C132" t="s">
        <v>87</v>
      </c>
      <c r="D132" t="s">
        <v>88</v>
      </c>
      <c r="F132" t="s">
        <v>22180</v>
      </c>
      <c r="G132" t="s">
        <v>22181</v>
      </c>
      <c r="H132" t="s">
        <v>22154</v>
      </c>
      <c r="I132" t="s">
        <v>8390</v>
      </c>
      <c r="J132" t="s">
        <v>137</v>
      </c>
      <c r="K132" t="s">
        <v>93</v>
      </c>
      <c r="L132" t="s">
        <v>93</v>
      </c>
      <c r="M132" t="s">
        <v>22182</v>
      </c>
      <c r="N132">
        <v>98125</v>
      </c>
      <c r="O132" t="s">
        <v>22183</v>
      </c>
      <c r="P132">
        <v>47.71848527</v>
      </c>
      <c r="Q132">
        <v>-122.28434089</v>
      </c>
      <c r="R132" t="s">
        <v>22184</v>
      </c>
      <c r="S132" s="7">
        <v>8</v>
      </c>
      <c r="T132" s="7">
        <v>2021</v>
      </c>
      <c r="U132" s="7">
        <v>3</v>
      </c>
      <c r="V132">
        <v>6</v>
      </c>
      <c r="W132">
        <v>2023</v>
      </c>
      <c r="X132">
        <v>2</v>
      </c>
      <c r="Y132" t="b">
        <v>0</v>
      </c>
      <c r="Z132" t="b">
        <v>0</v>
      </c>
      <c r="AA132">
        <v>673</v>
      </c>
      <c r="AB132">
        <v>5</v>
      </c>
      <c r="AC132" t="b">
        <v>0</v>
      </c>
      <c r="AD132" t="b">
        <v>1</v>
      </c>
      <c r="AE132" t="b">
        <v>0</v>
      </c>
      <c r="AF132" t="b">
        <v>1</v>
      </c>
      <c r="AG132" s="14">
        <v>44417</v>
      </c>
      <c r="AH132" s="14">
        <v>45090</v>
      </c>
      <c r="AI132">
        <v>673</v>
      </c>
      <c r="AJ132" t="b">
        <v>1</v>
      </c>
      <c r="AK132" t="b">
        <v>0</v>
      </c>
      <c r="AL132" t="b">
        <v>0</v>
      </c>
      <c r="AM132" t="s">
        <v>30483</v>
      </c>
    </row>
    <row r="133" spans="1:39">
      <c r="A133" t="s">
        <v>511</v>
      </c>
      <c r="B133" t="s">
        <v>87</v>
      </c>
      <c r="C133" t="s">
        <v>87</v>
      </c>
      <c r="D133" t="s">
        <v>88</v>
      </c>
      <c r="E133" t="s">
        <v>89</v>
      </c>
      <c r="F133" t="s">
        <v>512</v>
      </c>
      <c r="G133" t="s">
        <v>513</v>
      </c>
      <c r="H133" t="s">
        <v>500</v>
      </c>
      <c r="I133" t="s">
        <v>514</v>
      </c>
      <c r="J133" t="s">
        <v>137</v>
      </c>
      <c r="K133" t="s">
        <v>93</v>
      </c>
      <c r="L133" t="s">
        <v>93</v>
      </c>
      <c r="M133" t="s">
        <v>515</v>
      </c>
      <c r="N133">
        <v>98122</v>
      </c>
      <c r="O133" t="s">
        <v>516</v>
      </c>
      <c r="P133">
        <v>47.60555974</v>
      </c>
      <c r="Q133">
        <v>-122.30306528</v>
      </c>
      <c r="R133" t="s">
        <v>517</v>
      </c>
      <c r="S133" s="7">
        <v>3</v>
      </c>
      <c r="T133" s="7">
        <v>2020</v>
      </c>
      <c r="U133" s="7">
        <v>1</v>
      </c>
      <c r="V133">
        <v>1</v>
      </c>
      <c r="W133">
        <v>2022</v>
      </c>
      <c r="X133">
        <v>1</v>
      </c>
      <c r="Y133" t="b">
        <v>0</v>
      </c>
      <c r="Z133" t="b">
        <v>0</v>
      </c>
      <c r="AA133">
        <v>672</v>
      </c>
      <c r="AB133">
        <v>3</v>
      </c>
      <c r="AC133" t="b">
        <v>0</v>
      </c>
      <c r="AD133" t="b">
        <v>1</v>
      </c>
      <c r="AE133" t="b">
        <v>0</v>
      </c>
      <c r="AF133" t="b">
        <v>0</v>
      </c>
      <c r="AG133" s="14">
        <v>43893</v>
      </c>
      <c r="AH133" s="14">
        <v>44565</v>
      </c>
      <c r="AI133">
        <v>672</v>
      </c>
      <c r="AJ133" t="b">
        <v>1</v>
      </c>
      <c r="AK133" t="b">
        <v>0</v>
      </c>
      <c r="AL133" t="b">
        <v>0</v>
      </c>
      <c r="AM133" t="s">
        <v>30483</v>
      </c>
    </row>
    <row r="134" spans="1:39">
      <c r="A134" t="s">
        <v>16266</v>
      </c>
      <c r="B134" t="s">
        <v>87</v>
      </c>
      <c r="C134" t="s">
        <v>87</v>
      </c>
      <c r="D134" t="s">
        <v>88</v>
      </c>
      <c r="E134" t="s">
        <v>6860</v>
      </c>
      <c r="F134" t="s">
        <v>16267</v>
      </c>
      <c r="H134" t="s">
        <v>8330</v>
      </c>
      <c r="I134" t="s">
        <v>9241</v>
      </c>
      <c r="J134" t="s">
        <v>93</v>
      </c>
      <c r="K134" t="s">
        <v>93</v>
      </c>
      <c r="L134" t="s">
        <v>93</v>
      </c>
      <c r="M134" t="s">
        <v>16268</v>
      </c>
      <c r="N134">
        <v>98117</v>
      </c>
      <c r="O134" t="s">
        <v>16269</v>
      </c>
      <c r="P134">
        <v>47.70096755</v>
      </c>
      <c r="Q134">
        <v>-122.36565947</v>
      </c>
      <c r="R134" t="s">
        <v>16270</v>
      </c>
      <c r="S134" s="7">
        <v>5</v>
      </c>
      <c r="T134" s="7">
        <v>2023</v>
      </c>
      <c r="U134" s="7">
        <v>2</v>
      </c>
      <c r="V134">
        <v>3</v>
      </c>
      <c r="W134">
        <v>2025</v>
      </c>
      <c r="X134">
        <v>1</v>
      </c>
      <c r="Y134" t="b">
        <v>0</v>
      </c>
      <c r="Z134" t="b">
        <v>0</v>
      </c>
      <c r="AA134">
        <v>671</v>
      </c>
      <c r="AB134">
        <v>5</v>
      </c>
      <c r="AC134" t="b">
        <v>0</v>
      </c>
      <c r="AD134" t="b">
        <v>1</v>
      </c>
      <c r="AE134" t="b">
        <v>0</v>
      </c>
      <c r="AF134" t="b">
        <v>0</v>
      </c>
      <c r="AG134" s="14">
        <v>45063</v>
      </c>
      <c r="AH134" s="14">
        <v>45734</v>
      </c>
      <c r="AI134">
        <v>671</v>
      </c>
      <c r="AJ134" t="b">
        <v>1</v>
      </c>
      <c r="AK134" t="b">
        <v>0</v>
      </c>
      <c r="AL134" t="b">
        <v>0</v>
      </c>
      <c r="AM134" t="s">
        <v>30483</v>
      </c>
    </row>
    <row r="135" spans="1:39">
      <c r="A135" t="s">
        <v>19618</v>
      </c>
      <c r="B135" t="s">
        <v>87</v>
      </c>
      <c r="C135" t="s">
        <v>87</v>
      </c>
      <c r="D135" t="s">
        <v>88</v>
      </c>
      <c r="F135" t="s">
        <v>19619</v>
      </c>
      <c r="H135" t="s">
        <v>17325</v>
      </c>
      <c r="I135" t="s">
        <v>1543</v>
      </c>
      <c r="J135" t="s">
        <v>93</v>
      </c>
      <c r="K135" t="s">
        <v>100</v>
      </c>
      <c r="L135" t="s">
        <v>100</v>
      </c>
      <c r="M135" t="s">
        <v>7887</v>
      </c>
      <c r="N135">
        <v>98126</v>
      </c>
      <c r="O135" t="s">
        <v>19620</v>
      </c>
      <c r="P135">
        <v>47.56086125</v>
      </c>
      <c r="Q135">
        <v>-122.37720854</v>
      </c>
      <c r="R135" t="s">
        <v>7889</v>
      </c>
      <c r="S135" s="7">
        <v>12</v>
      </c>
      <c r="T135" s="7">
        <v>2020</v>
      </c>
      <c r="U135" s="7">
        <v>4</v>
      </c>
      <c r="V135">
        <v>10</v>
      </c>
      <c r="W135">
        <v>2022</v>
      </c>
      <c r="X135">
        <v>4</v>
      </c>
      <c r="Y135" t="b">
        <v>0</v>
      </c>
      <c r="Z135" t="b">
        <v>0</v>
      </c>
      <c r="AA135">
        <v>669</v>
      </c>
      <c r="AB135">
        <v>1</v>
      </c>
      <c r="AC135" t="b">
        <v>0</v>
      </c>
      <c r="AD135" t="b">
        <v>1</v>
      </c>
      <c r="AE135" t="b">
        <v>0</v>
      </c>
      <c r="AF135" t="b">
        <v>1</v>
      </c>
      <c r="AG135" s="14">
        <v>44183</v>
      </c>
      <c r="AH135" s="14">
        <v>44852</v>
      </c>
      <c r="AI135">
        <v>669</v>
      </c>
      <c r="AJ135" t="b">
        <v>1</v>
      </c>
      <c r="AK135" t="b">
        <v>0</v>
      </c>
      <c r="AL135" t="b">
        <v>0</v>
      </c>
      <c r="AM135" t="s">
        <v>30484</v>
      </c>
    </row>
    <row r="136" spans="1:39">
      <c r="A136" t="s">
        <v>1160</v>
      </c>
      <c r="B136" t="s">
        <v>87</v>
      </c>
      <c r="C136" t="s">
        <v>87</v>
      </c>
      <c r="D136" t="s">
        <v>88</v>
      </c>
      <c r="E136" t="s">
        <v>89</v>
      </c>
      <c r="F136" t="s">
        <v>1161</v>
      </c>
      <c r="G136" t="s">
        <v>1162</v>
      </c>
      <c r="H136" t="s">
        <v>1163</v>
      </c>
      <c r="I136" t="s">
        <v>1164</v>
      </c>
      <c r="J136" t="s">
        <v>137</v>
      </c>
      <c r="K136" t="s">
        <v>93</v>
      </c>
      <c r="L136" t="s">
        <v>93</v>
      </c>
      <c r="M136" t="s">
        <v>1165</v>
      </c>
      <c r="N136">
        <v>98118</v>
      </c>
      <c r="O136" t="s">
        <v>1166</v>
      </c>
      <c r="P136">
        <v>47.53185787</v>
      </c>
      <c r="Q136">
        <v>-122.27797731</v>
      </c>
      <c r="R136" t="s">
        <v>1167</v>
      </c>
      <c r="S136" s="7">
        <v>7</v>
      </c>
      <c r="T136" s="7">
        <v>2020</v>
      </c>
      <c r="U136" s="7">
        <v>3</v>
      </c>
      <c r="V136">
        <v>5</v>
      </c>
      <c r="W136">
        <v>2022</v>
      </c>
      <c r="X136">
        <v>2</v>
      </c>
      <c r="Y136" t="b">
        <v>0</v>
      </c>
      <c r="Z136" t="b">
        <v>0</v>
      </c>
      <c r="AA136">
        <v>659</v>
      </c>
      <c r="AB136">
        <v>2</v>
      </c>
      <c r="AC136" t="b">
        <v>0</v>
      </c>
      <c r="AD136" t="b">
        <v>1</v>
      </c>
      <c r="AE136" t="b">
        <v>0</v>
      </c>
      <c r="AF136" t="b">
        <v>0</v>
      </c>
      <c r="AG136" s="14">
        <v>44035</v>
      </c>
      <c r="AH136" s="14">
        <v>44694</v>
      </c>
      <c r="AI136">
        <v>659</v>
      </c>
      <c r="AJ136" t="b">
        <v>1</v>
      </c>
      <c r="AK136" t="b">
        <v>0</v>
      </c>
      <c r="AL136" t="b">
        <v>0</v>
      </c>
      <c r="AM136" t="s">
        <v>30483</v>
      </c>
    </row>
    <row r="137" spans="1:39">
      <c r="A137" t="s">
        <v>22269</v>
      </c>
      <c r="B137" t="s">
        <v>87</v>
      </c>
      <c r="C137" t="s">
        <v>87</v>
      </c>
      <c r="D137" t="s">
        <v>88</v>
      </c>
      <c r="F137" t="s">
        <v>22270</v>
      </c>
      <c r="G137" t="s">
        <v>22271</v>
      </c>
      <c r="H137" t="s">
        <v>22259</v>
      </c>
      <c r="I137" t="s">
        <v>2457</v>
      </c>
      <c r="J137" t="s">
        <v>137</v>
      </c>
      <c r="K137" t="s">
        <v>93</v>
      </c>
      <c r="L137" t="s">
        <v>93</v>
      </c>
      <c r="M137" t="s">
        <v>12935</v>
      </c>
      <c r="N137">
        <v>98125</v>
      </c>
      <c r="O137" t="s">
        <v>22272</v>
      </c>
      <c r="P137">
        <v>47.72267448</v>
      </c>
      <c r="Q137">
        <v>-122.29993143</v>
      </c>
      <c r="R137" t="s">
        <v>12937</v>
      </c>
      <c r="S137" s="7">
        <v>8</v>
      </c>
      <c r="T137" s="7">
        <v>2021</v>
      </c>
      <c r="U137" s="7">
        <v>3</v>
      </c>
      <c r="V137">
        <v>5</v>
      </c>
      <c r="W137">
        <v>2023</v>
      </c>
      <c r="X137">
        <v>2</v>
      </c>
      <c r="Y137" t="b">
        <v>0</v>
      </c>
      <c r="Z137" t="b">
        <v>0</v>
      </c>
      <c r="AA137">
        <v>652</v>
      </c>
      <c r="AB137">
        <v>5</v>
      </c>
      <c r="AC137" t="b">
        <v>0</v>
      </c>
      <c r="AD137" t="b">
        <v>1</v>
      </c>
      <c r="AE137" t="b">
        <v>0</v>
      </c>
      <c r="AF137" t="b">
        <v>1</v>
      </c>
      <c r="AG137" s="14">
        <v>44424</v>
      </c>
      <c r="AH137" s="14">
        <v>45076</v>
      </c>
      <c r="AI137">
        <v>652</v>
      </c>
      <c r="AJ137" t="b">
        <v>1</v>
      </c>
      <c r="AK137" t="b">
        <v>0</v>
      </c>
      <c r="AL137" t="b">
        <v>0</v>
      </c>
      <c r="AM137" t="s">
        <v>30483</v>
      </c>
    </row>
    <row r="138" spans="1:39">
      <c r="A138" t="s">
        <v>16276</v>
      </c>
      <c r="B138" t="s">
        <v>87</v>
      </c>
      <c r="C138" t="s">
        <v>87</v>
      </c>
      <c r="D138" t="s">
        <v>88</v>
      </c>
      <c r="E138" t="s">
        <v>6860</v>
      </c>
      <c r="F138" t="s">
        <v>16277</v>
      </c>
      <c r="H138" t="s">
        <v>8441</v>
      </c>
      <c r="I138" t="s">
        <v>10147</v>
      </c>
      <c r="J138" t="s">
        <v>137</v>
      </c>
      <c r="K138" t="s">
        <v>93</v>
      </c>
      <c r="L138" t="s">
        <v>93</v>
      </c>
      <c r="M138" t="s">
        <v>8868</v>
      </c>
      <c r="N138">
        <v>98122</v>
      </c>
      <c r="O138" t="s">
        <v>16278</v>
      </c>
      <c r="P138">
        <v>47.604072</v>
      </c>
      <c r="Q138">
        <v>-122.31311736</v>
      </c>
      <c r="R138" t="s">
        <v>8870</v>
      </c>
      <c r="S138" s="7">
        <v>5</v>
      </c>
      <c r="T138" s="7">
        <v>2023</v>
      </c>
      <c r="U138" s="7">
        <v>2</v>
      </c>
      <c r="V138">
        <v>3</v>
      </c>
      <c r="W138">
        <v>2025</v>
      </c>
      <c r="X138">
        <v>1</v>
      </c>
      <c r="Y138" t="b">
        <v>0</v>
      </c>
      <c r="Z138" t="b">
        <v>0</v>
      </c>
      <c r="AA138">
        <v>652</v>
      </c>
      <c r="AB138">
        <v>3</v>
      </c>
      <c r="AC138" t="b">
        <v>0</v>
      </c>
      <c r="AD138" t="b">
        <v>1</v>
      </c>
      <c r="AE138" t="b">
        <v>0</v>
      </c>
      <c r="AF138" t="b">
        <v>0</v>
      </c>
      <c r="AG138" s="14">
        <v>45070</v>
      </c>
      <c r="AH138" s="14">
        <v>45722</v>
      </c>
      <c r="AI138">
        <v>652</v>
      </c>
      <c r="AJ138" t="b">
        <v>1</v>
      </c>
      <c r="AK138" t="b">
        <v>0</v>
      </c>
      <c r="AL138" t="b">
        <v>0</v>
      </c>
      <c r="AM138" t="s">
        <v>30483</v>
      </c>
    </row>
    <row r="139" spans="1:39">
      <c r="A139" t="s">
        <v>19839</v>
      </c>
      <c r="B139" t="s">
        <v>87</v>
      </c>
      <c r="C139" t="s">
        <v>87</v>
      </c>
      <c r="D139" t="s">
        <v>88</v>
      </c>
      <c r="F139" t="s">
        <v>19840</v>
      </c>
      <c r="H139" t="s">
        <v>15947</v>
      </c>
      <c r="I139" t="s">
        <v>7832</v>
      </c>
      <c r="J139" t="s">
        <v>137</v>
      </c>
      <c r="K139" t="s">
        <v>93</v>
      </c>
      <c r="L139" t="s">
        <v>93</v>
      </c>
      <c r="M139" t="s">
        <v>19841</v>
      </c>
      <c r="N139">
        <v>98118</v>
      </c>
      <c r="O139" t="s">
        <v>19842</v>
      </c>
      <c r="P139">
        <v>47.52265273</v>
      </c>
      <c r="Q139">
        <v>-122.27842948</v>
      </c>
      <c r="R139" t="s">
        <v>19843</v>
      </c>
      <c r="S139" s="7">
        <v>1</v>
      </c>
      <c r="T139" s="7">
        <v>2021</v>
      </c>
      <c r="U139" s="7">
        <v>1</v>
      </c>
      <c r="V139">
        <v>10</v>
      </c>
      <c r="W139">
        <v>2022</v>
      </c>
      <c r="X139">
        <v>4</v>
      </c>
      <c r="Y139" t="b">
        <v>0</v>
      </c>
      <c r="Z139" t="b">
        <v>0</v>
      </c>
      <c r="AA139">
        <v>651</v>
      </c>
      <c r="AB139">
        <v>2</v>
      </c>
      <c r="AC139" t="b">
        <v>0</v>
      </c>
      <c r="AD139" t="b">
        <v>1</v>
      </c>
      <c r="AE139" t="b">
        <v>0</v>
      </c>
      <c r="AF139" t="b">
        <v>1</v>
      </c>
      <c r="AG139" s="14">
        <v>44209</v>
      </c>
      <c r="AH139" s="14">
        <v>44860</v>
      </c>
      <c r="AI139">
        <v>651</v>
      </c>
      <c r="AJ139" t="b">
        <v>1</v>
      </c>
      <c r="AK139" t="b">
        <v>0</v>
      </c>
      <c r="AL139" t="b">
        <v>0</v>
      </c>
      <c r="AM139" t="s">
        <v>30483</v>
      </c>
    </row>
    <row r="140" spans="1:39">
      <c r="A140" t="s">
        <v>19322</v>
      </c>
      <c r="B140" t="s">
        <v>87</v>
      </c>
      <c r="C140" t="s">
        <v>87</v>
      </c>
      <c r="D140" t="s">
        <v>88</v>
      </c>
      <c r="F140" t="s">
        <v>19323</v>
      </c>
      <c r="G140" t="s">
        <v>19324</v>
      </c>
      <c r="H140" t="s">
        <v>15924</v>
      </c>
      <c r="I140" t="s">
        <v>6062</v>
      </c>
      <c r="J140" t="s">
        <v>137</v>
      </c>
      <c r="K140" t="s">
        <v>93</v>
      </c>
      <c r="L140" t="s">
        <v>93</v>
      </c>
      <c r="M140" t="s">
        <v>19325</v>
      </c>
      <c r="N140">
        <v>98106</v>
      </c>
      <c r="O140" t="s">
        <v>19326</v>
      </c>
      <c r="P140">
        <v>47.51828536</v>
      </c>
      <c r="Q140">
        <v>-122.36151308</v>
      </c>
      <c r="R140" t="s">
        <v>19327</v>
      </c>
      <c r="S140" s="7">
        <v>11</v>
      </c>
      <c r="T140" s="7">
        <v>2020</v>
      </c>
      <c r="U140" s="7">
        <v>4</v>
      </c>
      <c r="V140">
        <v>8</v>
      </c>
      <c r="W140">
        <v>2022</v>
      </c>
      <c r="X140">
        <v>3</v>
      </c>
      <c r="Y140" t="b">
        <v>0</v>
      </c>
      <c r="Z140" t="b">
        <v>0</v>
      </c>
      <c r="AA140">
        <v>650</v>
      </c>
      <c r="AB140">
        <v>1</v>
      </c>
      <c r="AC140" t="b">
        <v>0</v>
      </c>
      <c r="AD140" t="b">
        <v>1</v>
      </c>
      <c r="AE140" t="b">
        <v>0</v>
      </c>
      <c r="AF140" t="b">
        <v>1</v>
      </c>
      <c r="AG140" s="14">
        <v>44152</v>
      </c>
      <c r="AH140" s="14">
        <v>44802</v>
      </c>
      <c r="AI140">
        <v>650</v>
      </c>
      <c r="AJ140" t="b">
        <v>1</v>
      </c>
      <c r="AK140" t="b">
        <v>0</v>
      </c>
      <c r="AL140" t="b">
        <v>0</v>
      </c>
      <c r="AM140" t="s">
        <v>30483</v>
      </c>
    </row>
    <row r="141" spans="1:39">
      <c r="A141" t="s">
        <v>11049</v>
      </c>
      <c r="B141" t="s">
        <v>87</v>
      </c>
      <c r="C141" t="s">
        <v>87</v>
      </c>
      <c r="D141" t="s">
        <v>88</v>
      </c>
      <c r="E141" t="s">
        <v>10681</v>
      </c>
      <c r="F141" t="s">
        <v>11050</v>
      </c>
      <c r="G141" t="s">
        <v>11051</v>
      </c>
      <c r="H141" t="s">
        <v>11052</v>
      </c>
      <c r="I141" t="s">
        <v>8324</v>
      </c>
      <c r="J141" t="s">
        <v>137</v>
      </c>
      <c r="K141" t="s">
        <v>93</v>
      </c>
      <c r="L141" t="s">
        <v>93</v>
      </c>
      <c r="M141" t="s">
        <v>11053</v>
      </c>
      <c r="N141">
        <v>98118</v>
      </c>
      <c r="O141" t="s">
        <v>11054</v>
      </c>
      <c r="P141">
        <v>47.55989253</v>
      </c>
      <c r="Q141">
        <v>-122.27981503</v>
      </c>
      <c r="R141" t="s">
        <v>11055</v>
      </c>
      <c r="S141" s="7">
        <v>7</v>
      </c>
      <c r="T141" s="7">
        <v>2021</v>
      </c>
      <c r="U141" s="7">
        <v>3</v>
      </c>
      <c r="V141">
        <v>4</v>
      </c>
      <c r="W141">
        <v>2023</v>
      </c>
      <c r="X141">
        <v>2</v>
      </c>
      <c r="Y141" t="b">
        <v>0</v>
      </c>
      <c r="Z141" t="b">
        <v>0</v>
      </c>
      <c r="AA141">
        <v>650</v>
      </c>
      <c r="AB141">
        <v>2</v>
      </c>
      <c r="AC141" t="b">
        <v>0</v>
      </c>
      <c r="AD141" t="b">
        <v>1</v>
      </c>
      <c r="AE141" t="b">
        <v>0</v>
      </c>
      <c r="AF141" t="b">
        <v>0</v>
      </c>
      <c r="AG141" s="14">
        <v>44378</v>
      </c>
      <c r="AH141" s="14">
        <v>45028</v>
      </c>
      <c r="AI141">
        <v>650</v>
      </c>
      <c r="AJ141" t="b">
        <v>1</v>
      </c>
      <c r="AK141" t="b">
        <v>0</v>
      </c>
      <c r="AL141" t="b">
        <v>0</v>
      </c>
      <c r="AM141" t="s">
        <v>30483</v>
      </c>
    </row>
    <row r="142" spans="1:39">
      <c r="A142" t="s">
        <v>22759</v>
      </c>
      <c r="B142" t="s">
        <v>87</v>
      </c>
      <c r="C142" t="s">
        <v>87</v>
      </c>
      <c r="D142" t="s">
        <v>88</v>
      </c>
      <c r="F142" t="s">
        <v>738</v>
      </c>
      <c r="G142" t="s">
        <v>22760</v>
      </c>
      <c r="H142" t="s">
        <v>7708</v>
      </c>
      <c r="I142" t="s">
        <v>8527</v>
      </c>
      <c r="J142" t="s">
        <v>137</v>
      </c>
      <c r="K142" t="s">
        <v>93</v>
      </c>
      <c r="L142" t="s">
        <v>93</v>
      </c>
      <c r="M142" t="s">
        <v>22761</v>
      </c>
      <c r="N142">
        <v>98118</v>
      </c>
      <c r="O142" t="s">
        <v>22762</v>
      </c>
      <c r="P142">
        <v>47.54477221</v>
      </c>
      <c r="Q142">
        <v>-122.28407346</v>
      </c>
      <c r="R142" t="s">
        <v>22763</v>
      </c>
      <c r="S142" s="7">
        <v>9</v>
      </c>
      <c r="T142" s="7">
        <v>2021</v>
      </c>
      <c r="U142" s="7">
        <v>3</v>
      </c>
      <c r="V142">
        <v>6</v>
      </c>
      <c r="W142">
        <v>2023</v>
      </c>
      <c r="X142">
        <v>2</v>
      </c>
      <c r="Y142" t="b">
        <v>0</v>
      </c>
      <c r="Z142" t="b">
        <v>0</v>
      </c>
      <c r="AA142">
        <v>645</v>
      </c>
      <c r="AB142">
        <v>2</v>
      </c>
      <c r="AC142" t="b">
        <v>0</v>
      </c>
      <c r="AD142" t="b">
        <v>1</v>
      </c>
      <c r="AE142" t="b">
        <v>0</v>
      </c>
      <c r="AF142" t="b">
        <v>1</v>
      </c>
      <c r="AG142" s="14">
        <v>44460</v>
      </c>
      <c r="AH142" s="14">
        <v>45105</v>
      </c>
      <c r="AI142">
        <v>645</v>
      </c>
      <c r="AJ142" t="b">
        <v>1</v>
      </c>
      <c r="AK142" t="b">
        <v>0</v>
      </c>
      <c r="AL142" t="b">
        <v>0</v>
      </c>
      <c r="AM142" t="s">
        <v>30483</v>
      </c>
    </row>
    <row r="143" spans="1:39">
      <c r="A143" t="s">
        <v>24807</v>
      </c>
      <c r="B143" t="s">
        <v>87</v>
      </c>
      <c r="C143" t="s">
        <v>87</v>
      </c>
      <c r="D143" t="s">
        <v>88</v>
      </c>
      <c r="F143" t="s">
        <v>6116</v>
      </c>
      <c r="G143" t="s">
        <v>6116</v>
      </c>
      <c r="H143" t="s">
        <v>23939</v>
      </c>
      <c r="I143" t="s">
        <v>3152</v>
      </c>
      <c r="J143" t="s">
        <v>137</v>
      </c>
      <c r="K143" t="s">
        <v>93</v>
      </c>
      <c r="L143" t="s">
        <v>93</v>
      </c>
      <c r="M143" t="s">
        <v>24808</v>
      </c>
      <c r="N143">
        <v>98125</v>
      </c>
      <c r="O143" t="s">
        <v>24809</v>
      </c>
      <c r="P143">
        <v>47.70107709</v>
      </c>
      <c r="Q143">
        <v>-122.32250682</v>
      </c>
      <c r="R143" t="s">
        <v>24810</v>
      </c>
      <c r="S143" s="7">
        <v>2</v>
      </c>
      <c r="T143" s="7">
        <v>2022</v>
      </c>
      <c r="U143" s="7">
        <v>1</v>
      </c>
      <c r="V143">
        <v>11</v>
      </c>
      <c r="W143">
        <v>2023</v>
      </c>
      <c r="X143">
        <v>4</v>
      </c>
      <c r="Y143" t="b">
        <v>0</v>
      </c>
      <c r="Z143" t="b">
        <v>0</v>
      </c>
      <c r="AA143">
        <v>641</v>
      </c>
      <c r="AB143">
        <v>5</v>
      </c>
      <c r="AC143" t="b">
        <v>0</v>
      </c>
      <c r="AD143" t="b">
        <v>1</v>
      </c>
      <c r="AE143" t="b">
        <v>0</v>
      </c>
      <c r="AF143" t="b">
        <v>1</v>
      </c>
      <c r="AG143" s="14">
        <v>44616</v>
      </c>
      <c r="AH143" s="14">
        <v>45257</v>
      </c>
      <c r="AI143">
        <v>641</v>
      </c>
      <c r="AJ143" t="b">
        <v>1</v>
      </c>
      <c r="AK143" t="b">
        <v>0</v>
      </c>
      <c r="AL143" t="b">
        <v>0</v>
      </c>
      <c r="AM143" t="s">
        <v>30483</v>
      </c>
    </row>
    <row r="144" spans="1:39">
      <c r="A144" t="s">
        <v>22151</v>
      </c>
      <c r="B144" t="s">
        <v>87</v>
      </c>
      <c r="C144" t="s">
        <v>87</v>
      </c>
      <c r="D144" t="s">
        <v>88</v>
      </c>
      <c r="F144" t="s">
        <v>22152</v>
      </c>
      <c r="G144" t="s">
        <v>22153</v>
      </c>
      <c r="H144" t="s">
        <v>22154</v>
      </c>
      <c r="I144" t="s">
        <v>1690</v>
      </c>
      <c r="J144" t="s">
        <v>137</v>
      </c>
      <c r="K144" t="s">
        <v>93</v>
      </c>
      <c r="L144" t="s">
        <v>93</v>
      </c>
      <c r="M144" t="s">
        <v>22155</v>
      </c>
      <c r="N144">
        <v>98115</v>
      </c>
      <c r="O144" t="s">
        <v>22156</v>
      </c>
      <c r="P144">
        <v>47.69136487</v>
      </c>
      <c r="Q144">
        <v>-122.27965563</v>
      </c>
      <c r="R144" t="s">
        <v>22157</v>
      </c>
      <c r="S144" s="7">
        <v>8</v>
      </c>
      <c r="T144" s="7">
        <v>2021</v>
      </c>
      <c r="U144" s="7">
        <v>3</v>
      </c>
      <c r="V144">
        <v>5</v>
      </c>
      <c r="W144">
        <v>2023</v>
      </c>
      <c r="X144">
        <v>2</v>
      </c>
      <c r="Y144" t="b">
        <v>0</v>
      </c>
      <c r="Z144" t="b">
        <v>0</v>
      </c>
      <c r="AA144">
        <v>640</v>
      </c>
      <c r="AB144">
        <v>4</v>
      </c>
      <c r="AC144" t="b">
        <v>0</v>
      </c>
      <c r="AD144" t="b">
        <v>1</v>
      </c>
      <c r="AE144" t="b">
        <v>0</v>
      </c>
      <c r="AF144" t="b">
        <v>1</v>
      </c>
      <c r="AG144" s="14">
        <v>44417</v>
      </c>
      <c r="AH144" s="14">
        <v>45057</v>
      </c>
      <c r="AI144">
        <v>640</v>
      </c>
      <c r="AJ144" t="b">
        <v>1</v>
      </c>
      <c r="AK144" t="b">
        <v>0</v>
      </c>
      <c r="AL144" t="b">
        <v>0</v>
      </c>
      <c r="AM144" t="s">
        <v>30483</v>
      </c>
    </row>
    <row r="145" spans="1:39">
      <c r="A145" t="s">
        <v>7825</v>
      </c>
      <c r="B145" t="s">
        <v>87</v>
      </c>
      <c r="C145" t="s">
        <v>87</v>
      </c>
      <c r="D145" t="s">
        <v>88</v>
      </c>
      <c r="E145" t="s">
        <v>7318</v>
      </c>
      <c r="F145" t="s">
        <v>7826</v>
      </c>
      <c r="H145" t="s">
        <v>1409</v>
      </c>
      <c r="I145" t="s">
        <v>3032</v>
      </c>
      <c r="J145" t="s">
        <v>137</v>
      </c>
      <c r="K145" t="s">
        <v>93</v>
      </c>
      <c r="L145" t="s">
        <v>93</v>
      </c>
      <c r="M145" t="s">
        <v>7827</v>
      </c>
      <c r="N145">
        <v>98144</v>
      </c>
      <c r="O145" t="s">
        <v>7828</v>
      </c>
      <c r="P145">
        <v>47.59561087</v>
      </c>
      <c r="Q145">
        <v>-122.29608526</v>
      </c>
      <c r="R145" t="s">
        <v>7829</v>
      </c>
      <c r="S145" s="7">
        <v>9</v>
      </c>
      <c r="T145" s="7">
        <v>2022</v>
      </c>
      <c r="U145" s="7">
        <v>3</v>
      </c>
      <c r="V145">
        <v>6</v>
      </c>
      <c r="W145">
        <v>2024</v>
      </c>
      <c r="X145">
        <v>2</v>
      </c>
      <c r="Y145" t="b">
        <v>0</v>
      </c>
      <c r="Z145" t="b">
        <v>0</v>
      </c>
      <c r="AA145">
        <v>640</v>
      </c>
      <c r="AB145">
        <v>3</v>
      </c>
      <c r="AC145" t="b">
        <v>0</v>
      </c>
      <c r="AD145" t="b">
        <v>1</v>
      </c>
      <c r="AE145" t="b">
        <v>0</v>
      </c>
      <c r="AF145" t="b">
        <v>0</v>
      </c>
      <c r="AG145" s="14">
        <v>44827</v>
      </c>
      <c r="AH145" s="14">
        <v>45467</v>
      </c>
      <c r="AI145">
        <v>640</v>
      </c>
      <c r="AJ145" t="b">
        <v>1</v>
      </c>
      <c r="AK145" t="b">
        <v>0</v>
      </c>
      <c r="AL145" t="b">
        <v>0</v>
      </c>
      <c r="AM145" t="s">
        <v>30483</v>
      </c>
    </row>
    <row r="146" spans="1:39">
      <c r="A146" t="s">
        <v>625</v>
      </c>
      <c r="B146" t="s">
        <v>87</v>
      </c>
      <c r="C146" t="s">
        <v>87</v>
      </c>
      <c r="D146" t="s">
        <v>88</v>
      </c>
      <c r="E146" t="s">
        <v>89</v>
      </c>
      <c r="F146" t="s">
        <v>626</v>
      </c>
      <c r="G146" t="s">
        <v>627</v>
      </c>
      <c r="H146" t="s">
        <v>439</v>
      </c>
      <c r="I146" t="s">
        <v>628</v>
      </c>
      <c r="J146" t="s">
        <v>205</v>
      </c>
      <c r="K146" t="s">
        <v>93</v>
      </c>
      <c r="L146" t="s">
        <v>93</v>
      </c>
      <c r="M146" t="s">
        <v>629</v>
      </c>
      <c r="N146">
        <v>98126</v>
      </c>
      <c r="O146" t="s">
        <v>630</v>
      </c>
      <c r="P146">
        <v>47.56773494</v>
      </c>
      <c r="Q146">
        <v>-122.37590646</v>
      </c>
      <c r="R146" t="s">
        <v>631</v>
      </c>
      <c r="S146" s="7">
        <v>3</v>
      </c>
      <c r="T146" s="7">
        <v>2020</v>
      </c>
      <c r="U146" s="7">
        <v>1</v>
      </c>
      <c r="V146">
        <v>12</v>
      </c>
      <c r="W146">
        <v>2021</v>
      </c>
      <c r="X146">
        <v>4</v>
      </c>
      <c r="Y146" t="b">
        <v>0</v>
      </c>
      <c r="Z146" t="b">
        <v>0</v>
      </c>
      <c r="AA146">
        <v>631</v>
      </c>
      <c r="AB146">
        <v>1</v>
      </c>
      <c r="AC146" t="b">
        <v>0</v>
      </c>
      <c r="AD146" t="b">
        <v>1</v>
      </c>
      <c r="AE146" t="b">
        <v>0</v>
      </c>
      <c r="AF146" t="b">
        <v>0</v>
      </c>
      <c r="AG146" s="14">
        <v>43908</v>
      </c>
      <c r="AH146" s="14">
        <v>44539</v>
      </c>
      <c r="AI146">
        <v>631</v>
      </c>
      <c r="AJ146" t="b">
        <v>1</v>
      </c>
      <c r="AK146" t="b">
        <v>0</v>
      </c>
      <c r="AL146" t="b">
        <v>0</v>
      </c>
      <c r="AM146" t="s">
        <v>30483</v>
      </c>
    </row>
    <row r="147" spans="1:39">
      <c r="A147" t="s">
        <v>24943</v>
      </c>
      <c r="B147" t="s">
        <v>87</v>
      </c>
      <c r="C147" t="s">
        <v>87</v>
      </c>
      <c r="D147" t="s">
        <v>88</v>
      </c>
      <c r="F147" t="s">
        <v>24944</v>
      </c>
      <c r="H147" t="s">
        <v>24932</v>
      </c>
      <c r="I147" t="s">
        <v>6217</v>
      </c>
      <c r="J147" t="s">
        <v>137</v>
      </c>
      <c r="K147" t="s">
        <v>93</v>
      </c>
      <c r="L147" t="s">
        <v>93</v>
      </c>
      <c r="M147" t="s">
        <v>24945</v>
      </c>
      <c r="N147">
        <v>98105</v>
      </c>
      <c r="O147" t="s">
        <v>24946</v>
      </c>
      <c r="P147">
        <v>47.66602709</v>
      </c>
      <c r="Q147">
        <v>-122.30242079</v>
      </c>
      <c r="R147" t="s">
        <v>24947</v>
      </c>
      <c r="S147" s="7">
        <v>3</v>
      </c>
      <c r="T147" s="7">
        <v>2022</v>
      </c>
      <c r="U147" s="7">
        <v>1</v>
      </c>
      <c r="V147">
        <v>11</v>
      </c>
      <c r="W147">
        <v>2023</v>
      </c>
      <c r="X147">
        <v>4</v>
      </c>
      <c r="Y147" t="b">
        <v>0</v>
      </c>
      <c r="Z147" t="b">
        <v>0</v>
      </c>
      <c r="AA147">
        <v>631</v>
      </c>
      <c r="AB147">
        <v>4</v>
      </c>
      <c r="AC147" t="b">
        <v>0</v>
      </c>
      <c r="AD147" t="b">
        <v>1</v>
      </c>
      <c r="AE147" t="b">
        <v>0</v>
      </c>
      <c r="AF147" t="b">
        <v>1</v>
      </c>
      <c r="AG147" s="14">
        <v>44628</v>
      </c>
      <c r="AH147" s="14">
        <v>45259</v>
      </c>
      <c r="AI147">
        <v>631</v>
      </c>
      <c r="AJ147" t="b">
        <v>1</v>
      </c>
      <c r="AK147" t="b">
        <v>0</v>
      </c>
      <c r="AL147" t="b">
        <v>0</v>
      </c>
      <c r="AM147" t="s">
        <v>30483</v>
      </c>
    </row>
    <row r="148" spans="1:39">
      <c r="A148" t="s">
        <v>646</v>
      </c>
      <c r="B148" t="s">
        <v>87</v>
      </c>
      <c r="C148" t="s">
        <v>87</v>
      </c>
      <c r="D148" t="s">
        <v>88</v>
      </c>
      <c r="E148" t="s">
        <v>89</v>
      </c>
      <c r="F148" t="s">
        <v>647</v>
      </c>
      <c r="G148" t="s">
        <v>648</v>
      </c>
      <c r="H148" t="s">
        <v>649</v>
      </c>
      <c r="I148" t="s">
        <v>650</v>
      </c>
      <c r="J148" t="s">
        <v>205</v>
      </c>
      <c r="K148" t="s">
        <v>100</v>
      </c>
      <c r="L148" t="s">
        <v>100</v>
      </c>
      <c r="M148" t="s">
        <v>390</v>
      </c>
      <c r="O148" t="s">
        <v>651</v>
      </c>
      <c r="P148">
        <v>47.53556817</v>
      </c>
      <c r="Q148">
        <v>-122.3838422</v>
      </c>
      <c r="R148" t="s">
        <v>392</v>
      </c>
      <c r="S148" s="7">
        <v>3</v>
      </c>
      <c r="T148" s="7">
        <v>2020</v>
      </c>
      <c r="U148" s="7">
        <v>1</v>
      </c>
      <c r="V148">
        <v>12</v>
      </c>
      <c r="W148">
        <v>2021</v>
      </c>
      <c r="X148">
        <v>4</v>
      </c>
      <c r="Y148" t="b">
        <v>0</v>
      </c>
      <c r="Z148" t="b">
        <v>0</v>
      </c>
      <c r="AA148">
        <v>630</v>
      </c>
      <c r="AB148">
        <v>1</v>
      </c>
      <c r="AC148" t="b">
        <v>0</v>
      </c>
      <c r="AD148" t="b">
        <v>1</v>
      </c>
      <c r="AE148" t="b">
        <v>0</v>
      </c>
      <c r="AF148" t="b">
        <v>0</v>
      </c>
      <c r="AG148" s="14">
        <v>43916</v>
      </c>
      <c r="AH148" s="14">
        <v>44546</v>
      </c>
      <c r="AI148">
        <v>630</v>
      </c>
      <c r="AJ148" t="b">
        <v>1</v>
      </c>
      <c r="AK148" t="b">
        <v>0</v>
      </c>
      <c r="AL148" t="b">
        <v>0</v>
      </c>
      <c r="AM148" t="s">
        <v>30484</v>
      </c>
    </row>
    <row r="149" spans="1:39">
      <c r="A149" t="s">
        <v>11028</v>
      </c>
      <c r="B149" t="s">
        <v>87</v>
      </c>
      <c r="C149" t="s">
        <v>87</v>
      </c>
      <c r="D149" t="s">
        <v>88</v>
      </c>
      <c r="E149" t="s">
        <v>10681</v>
      </c>
      <c r="F149" t="s">
        <v>11029</v>
      </c>
      <c r="G149" t="s">
        <v>11030</v>
      </c>
      <c r="H149" t="s">
        <v>11031</v>
      </c>
      <c r="I149" t="s">
        <v>1528</v>
      </c>
      <c r="J149" t="s">
        <v>6317</v>
      </c>
      <c r="K149" t="s">
        <v>93</v>
      </c>
      <c r="L149" t="s">
        <v>93</v>
      </c>
      <c r="M149" t="s">
        <v>11032</v>
      </c>
      <c r="N149">
        <v>98122</v>
      </c>
      <c r="O149" t="s">
        <v>11033</v>
      </c>
      <c r="P149">
        <v>47.60348021</v>
      </c>
      <c r="Q149">
        <v>-122.29343768</v>
      </c>
      <c r="R149" t="s">
        <v>11034</v>
      </c>
      <c r="S149" s="7">
        <v>1</v>
      </c>
      <c r="T149" s="7">
        <v>2021</v>
      </c>
      <c r="U149" s="7">
        <v>1</v>
      </c>
      <c r="V149">
        <v>10</v>
      </c>
      <c r="W149">
        <v>2022</v>
      </c>
      <c r="X149">
        <v>4</v>
      </c>
      <c r="Y149" t="b">
        <v>0</v>
      </c>
      <c r="Z149" t="b">
        <v>0</v>
      </c>
      <c r="AA149">
        <v>629</v>
      </c>
      <c r="AB149">
        <v>3</v>
      </c>
      <c r="AC149" t="b">
        <v>0</v>
      </c>
      <c r="AD149" t="b">
        <v>1</v>
      </c>
      <c r="AE149" t="b">
        <v>0</v>
      </c>
      <c r="AF149" t="b">
        <v>0</v>
      </c>
      <c r="AG149" s="14">
        <v>44218</v>
      </c>
      <c r="AH149" s="14">
        <v>44847</v>
      </c>
      <c r="AI149">
        <v>629</v>
      </c>
      <c r="AJ149" t="b">
        <v>1</v>
      </c>
      <c r="AK149" t="b">
        <v>0</v>
      </c>
      <c r="AL149" t="b">
        <v>0</v>
      </c>
      <c r="AM149" t="s">
        <v>30483</v>
      </c>
    </row>
    <row r="150" spans="1:39">
      <c r="A150" t="s">
        <v>23819</v>
      </c>
      <c r="B150" t="s">
        <v>87</v>
      </c>
      <c r="C150" t="s">
        <v>87</v>
      </c>
      <c r="D150" t="s">
        <v>88</v>
      </c>
      <c r="F150" t="s">
        <v>23820</v>
      </c>
      <c r="G150" t="s">
        <v>7372</v>
      </c>
      <c r="H150" t="s">
        <v>23725</v>
      </c>
      <c r="I150" t="s">
        <v>1276</v>
      </c>
      <c r="J150" t="s">
        <v>137</v>
      </c>
      <c r="K150" t="s">
        <v>93</v>
      </c>
      <c r="L150" t="s">
        <v>93</v>
      </c>
      <c r="M150" t="s">
        <v>23821</v>
      </c>
      <c r="N150">
        <v>98101</v>
      </c>
      <c r="O150" t="s">
        <v>23822</v>
      </c>
      <c r="P150">
        <v>47.61051231</v>
      </c>
      <c r="Q150">
        <v>-122.34228631</v>
      </c>
      <c r="R150" t="s">
        <v>23823</v>
      </c>
      <c r="S150" s="7">
        <v>12</v>
      </c>
      <c r="T150" s="7">
        <v>2021</v>
      </c>
      <c r="U150" s="7">
        <v>4</v>
      </c>
      <c r="V150">
        <v>8</v>
      </c>
      <c r="W150">
        <v>2023</v>
      </c>
      <c r="X150">
        <v>3</v>
      </c>
      <c r="Y150" t="b">
        <v>0</v>
      </c>
      <c r="Z150" t="b">
        <v>0</v>
      </c>
      <c r="AA150">
        <v>629</v>
      </c>
      <c r="AB150">
        <v>7</v>
      </c>
      <c r="AC150" t="b">
        <v>0</v>
      </c>
      <c r="AD150" t="b">
        <v>1</v>
      </c>
      <c r="AE150" t="b">
        <v>0</v>
      </c>
      <c r="AF150" t="b">
        <v>1</v>
      </c>
      <c r="AG150" s="14">
        <v>44533</v>
      </c>
      <c r="AH150" s="14">
        <v>45162</v>
      </c>
      <c r="AI150">
        <v>629</v>
      </c>
      <c r="AJ150" t="b">
        <v>1</v>
      </c>
      <c r="AK150" t="b">
        <v>0</v>
      </c>
      <c r="AL150" t="b">
        <v>0</v>
      </c>
      <c r="AM150" t="s">
        <v>30483</v>
      </c>
    </row>
    <row r="151" spans="1:39">
      <c r="A151" t="s">
        <v>24903</v>
      </c>
      <c r="B151" t="s">
        <v>87</v>
      </c>
      <c r="C151" t="s">
        <v>87</v>
      </c>
      <c r="D151" t="s">
        <v>88</v>
      </c>
      <c r="G151" t="s">
        <v>6860</v>
      </c>
      <c r="H151" t="s">
        <v>18461</v>
      </c>
      <c r="I151" t="s">
        <v>3131</v>
      </c>
      <c r="J151" t="s">
        <v>93</v>
      </c>
      <c r="K151" t="s">
        <v>93</v>
      </c>
      <c r="L151" t="s">
        <v>93</v>
      </c>
      <c r="M151" t="s">
        <v>9592</v>
      </c>
      <c r="O151" t="s">
        <v>24904</v>
      </c>
      <c r="P151">
        <v>47.6372436</v>
      </c>
      <c r="Q151">
        <v>-122.3427066</v>
      </c>
      <c r="R151" t="s">
        <v>9594</v>
      </c>
      <c r="S151" s="7">
        <v>3</v>
      </c>
      <c r="T151" s="7">
        <v>2022</v>
      </c>
      <c r="U151" s="7">
        <v>1</v>
      </c>
      <c r="V151">
        <v>11</v>
      </c>
      <c r="W151">
        <v>2023</v>
      </c>
      <c r="X151">
        <v>4</v>
      </c>
      <c r="Y151" t="b">
        <v>0</v>
      </c>
      <c r="Z151" t="b">
        <v>0</v>
      </c>
      <c r="AA151">
        <v>624</v>
      </c>
      <c r="AB151">
        <v>7</v>
      </c>
      <c r="AC151" t="b">
        <v>0</v>
      </c>
      <c r="AD151" t="b">
        <v>1</v>
      </c>
      <c r="AE151" t="b">
        <v>0</v>
      </c>
      <c r="AF151" t="b">
        <v>1</v>
      </c>
      <c r="AG151" s="14">
        <v>44623</v>
      </c>
      <c r="AH151" s="14">
        <v>45247</v>
      </c>
      <c r="AI151">
        <v>624</v>
      </c>
      <c r="AJ151" t="b">
        <v>1</v>
      </c>
      <c r="AK151" t="b">
        <v>0</v>
      </c>
      <c r="AL151" t="b">
        <v>0</v>
      </c>
      <c r="AM151" t="s">
        <v>30483</v>
      </c>
    </row>
    <row r="152" spans="1:39">
      <c r="A152" t="s">
        <v>16181</v>
      </c>
      <c r="B152" t="s">
        <v>87</v>
      </c>
      <c r="C152" t="s">
        <v>87</v>
      </c>
      <c r="D152" t="s">
        <v>88</v>
      </c>
      <c r="E152" t="s">
        <v>6860</v>
      </c>
      <c r="F152" t="s">
        <v>16182</v>
      </c>
      <c r="H152" t="s">
        <v>2060</v>
      </c>
      <c r="I152" t="s">
        <v>4633</v>
      </c>
      <c r="J152" t="s">
        <v>718</v>
      </c>
      <c r="K152" t="s">
        <v>93</v>
      </c>
      <c r="L152" t="s">
        <v>93</v>
      </c>
      <c r="M152" t="s">
        <v>16183</v>
      </c>
      <c r="N152">
        <v>98117</v>
      </c>
      <c r="O152" t="s">
        <v>16184</v>
      </c>
      <c r="P152">
        <v>47.69485084</v>
      </c>
      <c r="Q152">
        <v>-122.37386743</v>
      </c>
      <c r="R152" t="s">
        <v>16185</v>
      </c>
      <c r="S152" s="7">
        <v>2</v>
      </c>
      <c r="T152" s="7">
        <v>2023</v>
      </c>
      <c r="U152" s="7">
        <v>1</v>
      </c>
      <c r="V152">
        <v>11</v>
      </c>
      <c r="W152">
        <v>2024</v>
      </c>
      <c r="X152">
        <v>4</v>
      </c>
      <c r="Y152" t="b">
        <v>0</v>
      </c>
      <c r="Z152" t="b">
        <v>0</v>
      </c>
      <c r="AA152">
        <v>622</v>
      </c>
      <c r="AB152">
        <v>5</v>
      </c>
      <c r="AC152" t="b">
        <v>0</v>
      </c>
      <c r="AD152" t="b">
        <v>1</v>
      </c>
      <c r="AE152" t="b">
        <v>0</v>
      </c>
      <c r="AF152" t="b">
        <v>0</v>
      </c>
      <c r="AG152" s="14">
        <v>44979</v>
      </c>
      <c r="AH152" s="14">
        <v>45601</v>
      </c>
      <c r="AI152">
        <v>622</v>
      </c>
      <c r="AJ152" t="b">
        <v>1</v>
      </c>
      <c r="AK152" t="b">
        <v>0</v>
      </c>
      <c r="AL152" t="b">
        <v>0</v>
      </c>
      <c r="AM152" t="s">
        <v>30483</v>
      </c>
    </row>
    <row r="153" spans="1:39">
      <c r="A153" t="s">
        <v>2889</v>
      </c>
      <c r="B153" t="s">
        <v>87</v>
      </c>
      <c r="C153" t="s">
        <v>87</v>
      </c>
      <c r="D153" t="s">
        <v>88</v>
      </c>
      <c r="E153" t="s">
        <v>89</v>
      </c>
      <c r="F153" t="s">
        <v>2890</v>
      </c>
      <c r="G153" t="s">
        <v>2891</v>
      </c>
      <c r="H153" t="s">
        <v>2892</v>
      </c>
      <c r="I153" t="s">
        <v>2893</v>
      </c>
      <c r="J153" t="s">
        <v>137</v>
      </c>
      <c r="K153" t="s">
        <v>93</v>
      </c>
      <c r="L153" t="s">
        <v>93</v>
      </c>
      <c r="M153" t="s">
        <v>2894</v>
      </c>
      <c r="N153">
        <v>98112</v>
      </c>
      <c r="O153" t="s">
        <v>2895</v>
      </c>
      <c r="P153">
        <v>47.64337187</v>
      </c>
      <c r="Q153">
        <v>-122.30083849</v>
      </c>
      <c r="R153" t="s">
        <v>2896</v>
      </c>
      <c r="S153" s="7">
        <v>9</v>
      </c>
      <c r="T153" s="7">
        <v>2023</v>
      </c>
      <c r="U153" s="7">
        <v>3</v>
      </c>
      <c r="V153">
        <v>6</v>
      </c>
      <c r="W153">
        <v>2025</v>
      </c>
      <c r="X153">
        <v>2</v>
      </c>
      <c r="Y153" t="b">
        <v>0</v>
      </c>
      <c r="Z153" t="b">
        <v>0</v>
      </c>
      <c r="AA153">
        <v>622</v>
      </c>
      <c r="AB153">
        <v>3</v>
      </c>
      <c r="AC153" t="b">
        <v>0</v>
      </c>
      <c r="AD153" t="b">
        <v>1</v>
      </c>
      <c r="AE153" t="b">
        <v>0</v>
      </c>
      <c r="AF153" t="b">
        <v>0</v>
      </c>
      <c r="AG153" s="14">
        <v>45190</v>
      </c>
      <c r="AH153" s="14">
        <v>45812</v>
      </c>
      <c r="AI153">
        <v>622</v>
      </c>
      <c r="AJ153" t="b">
        <v>1</v>
      </c>
      <c r="AK153" t="b">
        <v>0</v>
      </c>
      <c r="AL153" t="b">
        <v>0</v>
      </c>
      <c r="AM153" t="s">
        <v>30483</v>
      </c>
    </row>
    <row r="154" spans="1:39">
      <c r="A154" t="s">
        <v>24956</v>
      </c>
      <c r="B154" t="s">
        <v>87</v>
      </c>
      <c r="C154" t="s">
        <v>87</v>
      </c>
      <c r="D154" t="s">
        <v>88</v>
      </c>
      <c r="F154" t="s">
        <v>24957</v>
      </c>
      <c r="H154" t="s">
        <v>24932</v>
      </c>
      <c r="I154" t="s">
        <v>3112</v>
      </c>
      <c r="J154" t="s">
        <v>137</v>
      </c>
      <c r="K154" t="s">
        <v>93</v>
      </c>
      <c r="L154" t="s">
        <v>93</v>
      </c>
      <c r="M154" t="s">
        <v>24953</v>
      </c>
      <c r="N154">
        <v>98105</v>
      </c>
      <c r="O154" t="s">
        <v>24958</v>
      </c>
      <c r="P154">
        <v>47.66834224</v>
      </c>
      <c r="Q154">
        <v>-122.28250061</v>
      </c>
      <c r="R154" t="s">
        <v>24955</v>
      </c>
      <c r="S154" s="7">
        <v>3</v>
      </c>
      <c r="T154" s="7">
        <v>2022</v>
      </c>
      <c r="U154" s="7">
        <v>1</v>
      </c>
      <c r="V154">
        <v>11</v>
      </c>
      <c r="W154">
        <v>2023</v>
      </c>
      <c r="X154">
        <v>4</v>
      </c>
      <c r="Y154" t="b">
        <v>0</v>
      </c>
      <c r="Z154" t="b">
        <v>0</v>
      </c>
      <c r="AA154">
        <v>618</v>
      </c>
      <c r="AB154">
        <v>4</v>
      </c>
      <c r="AC154" t="b">
        <v>0</v>
      </c>
      <c r="AD154" t="b">
        <v>1</v>
      </c>
      <c r="AE154" t="b">
        <v>0</v>
      </c>
      <c r="AF154" t="b">
        <v>1</v>
      </c>
      <c r="AG154" s="14">
        <v>44628</v>
      </c>
      <c r="AH154" s="14">
        <v>45246</v>
      </c>
      <c r="AI154">
        <v>618</v>
      </c>
      <c r="AJ154" t="b">
        <v>1</v>
      </c>
      <c r="AK154" t="b">
        <v>0</v>
      </c>
      <c r="AL154" t="b">
        <v>0</v>
      </c>
      <c r="AM154" t="s">
        <v>30483</v>
      </c>
    </row>
    <row r="155" spans="1:39">
      <c r="A155" t="s">
        <v>25169</v>
      </c>
      <c r="B155" t="s">
        <v>87</v>
      </c>
      <c r="C155" t="s">
        <v>87</v>
      </c>
      <c r="D155" t="s">
        <v>88</v>
      </c>
      <c r="F155" t="s">
        <v>25170</v>
      </c>
      <c r="G155" t="s">
        <v>25171</v>
      </c>
      <c r="H155" t="s">
        <v>23607</v>
      </c>
      <c r="I155" t="s">
        <v>1416</v>
      </c>
      <c r="J155" t="s">
        <v>205</v>
      </c>
      <c r="K155" t="s">
        <v>93</v>
      </c>
      <c r="L155" t="s">
        <v>93</v>
      </c>
      <c r="M155" t="s">
        <v>25172</v>
      </c>
      <c r="N155">
        <v>98106</v>
      </c>
      <c r="O155" t="s">
        <v>25173</v>
      </c>
      <c r="P155">
        <v>47.55138268</v>
      </c>
      <c r="Q155">
        <v>-122.36608878</v>
      </c>
      <c r="R155" t="s">
        <v>25174</v>
      </c>
      <c r="S155" s="7">
        <v>3</v>
      </c>
      <c r="T155" s="7">
        <v>2022</v>
      </c>
      <c r="U155" s="7">
        <v>1</v>
      </c>
      <c r="V155">
        <v>12</v>
      </c>
      <c r="W155">
        <v>2023</v>
      </c>
      <c r="X155">
        <v>4</v>
      </c>
      <c r="Y155" t="b">
        <v>0</v>
      </c>
      <c r="Z155" t="b">
        <v>0</v>
      </c>
      <c r="AA155">
        <v>617</v>
      </c>
      <c r="AB155">
        <v>1</v>
      </c>
      <c r="AC155" t="b">
        <v>0</v>
      </c>
      <c r="AD155" t="b">
        <v>1</v>
      </c>
      <c r="AE155" t="b">
        <v>0</v>
      </c>
      <c r="AF155" t="b">
        <v>1</v>
      </c>
      <c r="AG155" s="14">
        <v>44648</v>
      </c>
      <c r="AH155" s="14">
        <v>45265</v>
      </c>
      <c r="AI155">
        <v>617</v>
      </c>
      <c r="AJ155" t="b">
        <v>1</v>
      </c>
      <c r="AK155" t="b">
        <v>0</v>
      </c>
      <c r="AL155" t="b">
        <v>0</v>
      </c>
      <c r="AM155" t="s">
        <v>30483</v>
      </c>
    </row>
    <row r="156" spans="1:39">
      <c r="A156" t="s">
        <v>27021</v>
      </c>
      <c r="B156" t="s">
        <v>87</v>
      </c>
      <c r="C156" t="s">
        <v>87</v>
      </c>
      <c r="D156" t="s">
        <v>88</v>
      </c>
      <c r="F156" t="s">
        <v>27022</v>
      </c>
      <c r="G156" t="s">
        <v>27023</v>
      </c>
      <c r="H156" t="s">
        <v>1658</v>
      </c>
      <c r="I156" t="s">
        <v>4196</v>
      </c>
      <c r="J156" t="s">
        <v>137</v>
      </c>
      <c r="K156" t="s">
        <v>93</v>
      </c>
      <c r="L156" t="s">
        <v>93</v>
      </c>
      <c r="M156" t="s">
        <v>6250</v>
      </c>
      <c r="N156">
        <v>98108</v>
      </c>
      <c r="O156" t="s">
        <v>27024</v>
      </c>
      <c r="P156">
        <v>47.5257695</v>
      </c>
      <c r="Q156">
        <v>-122.32195722</v>
      </c>
      <c r="R156" t="s">
        <v>6252</v>
      </c>
      <c r="S156" s="7">
        <v>11</v>
      </c>
      <c r="T156" s="7">
        <v>2022</v>
      </c>
      <c r="U156" s="7">
        <v>4</v>
      </c>
      <c r="V156">
        <v>7</v>
      </c>
      <c r="W156">
        <v>2024</v>
      </c>
      <c r="X156">
        <v>3</v>
      </c>
      <c r="Y156" t="b">
        <v>0</v>
      </c>
      <c r="Z156" t="b">
        <v>0</v>
      </c>
      <c r="AA156">
        <v>616</v>
      </c>
      <c r="AB156">
        <v>1</v>
      </c>
      <c r="AC156" t="b">
        <v>0</v>
      </c>
      <c r="AD156" t="b">
        <v>1</v>
      </c>
      <c r="AE156" t="b">
        <v>0</v>
      </c>
      <c r="AF156" t="b">
        <v>1</v>
      </c>
      <c r="AG156" s="14">
        <v>44874</v>
      </c>
      <c r="AH156" s="14">
        <v>45490</v>
      </c>
      <c r="AI156">
        <v>616</v>
      </c>
      <c r="AJ156" t="b">
        <v>1</v>
      </c>
      <c r="AK156" t="b">
        <v>0</v>
      </c>
      <c r="AL156" t="b">
        <v>0</v>
      </c>
      <c r="AM156" t="s">
        <v>30483</v>
      </c>
    </row>
    <row r="157" spans="1:39">
      <c r="A157" t="s">
        <v>14304</v>
      </c>
      <c r="B157" t="s">
        <v>87</v>
      </c>
      <c r="C157" t="s">
        <v>87</v>
      </c>
      <c r="D157" t="s">
        <v>88</v>
      </c>
      <c r="E157" t="s">
        <v>14163</v>
      </c>
      <c r="F157" t="s">
        <v>14305</v>
      </c>
      <c r="G157" t="s">
        <v>14306</v>
      </c>
      <c r="H157" t="s">
        <v>1800</v>
      </c>
      <c r="I157" t="s">
        <v>11868</v>
      </c>
      <c r="J157" t="s">
        <v>6317</v>
      </c>
      <c r="K157" t="s">
        <v>93</v>
      </c>
      <c r="L157" t="s">
        <v>93</v>
      </c>
      <c r="M157" t="s">
        <v>6210</v>
      </c>
      <c r="N157">
        <v>98102</v>
      </c>
      <c r="O157" t="s">
        <v>14307</v>
      </c>
      <c r="P157">
        <v>47.65041054</v>
      </c>
      <c r="Q157">
        <v>-122.32404271</v>
      </c>
      <c r="R157" t="s">
        <v>6212</v>
      </c>
      <c r="S157" s="7">
        <v>12</v>
      </c>
      <c r="T157" s="7">
        <v>2022</v>
      </c>
      <c r="U157" s="7">
        <v>4</v>
      </c>
      <c r="V157">
        <v>8</v>
      </c>
      <c r="W157">
        <v>2024</v>
      </c>
      <c r="X157">
        <v>3</v>
      </c>
      <c r="Y157" t="b">
        <v>0</v>
      </c>
      <c r="Z157" t="b">
        <v>0</v>
      </c>
      <c r="AA157">
        <v>614</v>
      </c>
      <c r="AC157" t="b">
        <v>0</v>
      </c>
      <c r="AD157" t="b">
        <v>1</v>
      </c>
      <c r="AE157" t="b">
        <v>0</v>
      </c>
      <c r="AF157" t="b">
        <v>0</v>
      </c>
      <c r="AG157" s="14">
        <v>44916</v>
      </c>
      <c r="AH157" s="14">
        <v>45530</v>
      </c>
      <c r="AI157">
        <v>614</v>
      </c>
      <c r="AJ157" t="b">
        <v>1</v>
      </c>
      <c r="AK157" t="b">
        <v>0</v>
      </c>
      <c r="AL157" t="b">
        <v>0</v>
      </c>
      <c r="AM157" t="s">
        <v>30483</v>
      </c>
    </row>
    <row r="158" spans="1:39">
      <c r="A158" t="s">
        <v>8318</v>
      </c>
      <c r="B158" t="s">
        <v>87</v>
      </c>
      <c r="C158" t="s">
        <v>87</v>
      </c>
      <c r="D158" t="s">
        <v>88</v>
      </c>
      <c r="E158" t="s">
        <v>7318</v>
      </c>
      <c r="F158" t="s">
        <v>8319</v>
      </c>
      <c r="H158" t="s">
        <v>2310</v>
      </c>
      <c r="I158" t="s">
        <v>6813</v>
      </c>
      <c r="J158" t="s">
        <v>137</v>
      </c>
      <c r="K158" t="s">
        <v>93</v>
      </c>
      <c r="L158" t="s">
        <v>93</v>
      </c>
      <c r="M158" t="s">
        <v>8320</v>
      </c>
      <c r="N158">
        <v>98106</v>
      </c>
      <c r="O158" t="s">
        <v>8321</v>
      </c>
      <c r="P158">
        <v>47.52490885</v>
      </c>
      <c r="Q158">
        <v>-122.3624054</v>
      </c>
      <c r="R158" t="s">
        <v>8322</v>
      </c>
      <c r="S158" s="7">
        <v>4</v>
      </c>
      <c r="T158" s="7">
        <v>2023</v>
      </c>
      <c r="U158" s="7">
        <v>2</v>
      </c>
      <c r="V158">
        <v>12</v>
      </c>
      <c r="W158">
        <v>2024</v>
      </c>
      <c r="X158">
        <v>4</v>
      </c>
      <c r="Y158" t="b">
        <v>0</v>
      </c>
      <c r="Z158" t="b">
        <v>0</v>
      </c>
      <c r="AA158">
        <v>613</v>
      </c>
      <c r="AB158">
        <v>1</v>
      </c>
      <c r="AC158" t="b">
        <v>0</v>
      </c>
      <c r="AD158" t="b">
        <v>1</v>
      </c>
      <c r="AE158" t="b">
        <v>0</v>
      </c>
      <c r="AF158" t="b">
        <v>0</v>
      </c>
      <c r="AG158" s="14">
        <v>45023</v>
      </c>
      <c r="AH158" s="14">
        <v>45636</v>
      </c>
      <c r="AI158">
        <v>613</v>
      </c>
      <c r="AJ158" t="b">
        <v>1</v>
      </c>
      <c r="AK158" t="b">
        <v>0</v>
      </c>
      <c r="AL158" t="b">
        <v>0</v>
      </c>
      <c r="AM158" t="s">
        <v>30483</v>
      </c>
    </row>
    <row r="159" spans="1:39">
      <c r="A159" t="s">
        <v>16117</v>
      </c>
      <c r="B159" t="s">
        <v>87</v>
      </c>
      <c r="C159" t="s">
        <v>87</v>
      </c>
      <c r="D159" t="s">
        <v>88</v>
      </c>
      <c r="E159" t="s">
        <v>6860</v>
      </c>
      <c r="F159" t="s">
        <v>16118</v>
      </c>
      <c r="H159" t="s">
        <v>8109</v>
      </c>
      <c r="I159" t="s">
        <v>4356</v>
      </c>
      <c r="J159" t="s">
        <v>137</v>
      </c>
      <c r="K159" t="s">
        <v>93</v>
      </c>
      <c r="L159" t="s">
        <v>93</v>
      </c>
      <c r="M159" t="s">
        <v>16119</v>
      </c>
      <c r="N159">
        <v>98107</v>
      </c>
      <c r="O159" t="s">
        <v>16120</v>
      </c>
      <c r="P159">
        <v>47.66893184</v>
      </c>
      <c r="Q159">
        <v>-122.36838201</v>
      </c>
      <c r="R159" t="s">
        <v>16121</v>
      </c>
      <c r="S159" s="7">
        <v>1</v>
      </c>
      <c r="T159" s="7">
        <v>2023</v>
      </c>
      <c r="U159" s="7">
        <v>1</v>
      </c>
      <c r="V159">
        <v>9</v>
      </c>
      <c r="W159">
        <v>2024</v>
      </c>
      <c r="X159">
        <v>3</v>
      </c>
      <c r="Y159" t="b">
        <v>0</v>
      </c>
      <c r="Z159" t="b">
        <v>0</v>
      </c>
      <c r="AA159">
        <v>610</v>
      </c>
      <c r="AB159">
        <v>6</v>
      </c>
      <c r="AC159" t="b">
        <v>0</v>
      </c>
      <c r="AD159" t="b">
        <v>1</v>
      </c>
      <c r="AE159" t="b">
        <v>0</v>
      </c>
      <c r="AF159" t="b">
        <v>0</v>
      </c>
      <c r="AG159" s="14">
        <v>44937</v>
      </c>
      <c r="AH159" s="14">
        <v>45547</v>
      </c>
      <c r="AI159">
        <v>610</v>
      </c>
      <c r="AJ159" t="b">
        <v>1</v>
      </c>
      <c r="AK159" t="b">
        <v>0</v>
      </c>
      <c r="AL159" t="b">
        <v>0</v>
      </c>
      <c r="AM159" t="s">
        <v>30483</v>
      </c>
    </row>
    <row r="160" spans="1:39">
      <c r="A160" t="s">
        <v>22895</v>
      </c>
      <c r="B160" t="s">
        <v>87</v>
      </c>
      <c r="C160" t="s">
        <v>87</v>
      </c>
      <c r="D160" t="s">
        <v>88</v>
      </c>
      <c r="F160" t="s">
        <v>22896</v>
      </c>
      <c r="G160" t="s">
        <v>22897</v>
      </c>
      <c r="H160" t="s">
        <v>21068</v>
      </c>
      <c r="I160" t="s">
        <v>6270</v>
      </c>
      <c r="J160" t="s">
        <v>205</v>
      </c>
      <c r="K160" t="s">
        <v>93</v>
      </c>
      <c r="L160" t="s">
        <v>93</v>
      </c>
      <c r="M160" t="s">
        <v>22898</v>
      </c>
      <c r="O160" t="s">
        <v>22899</v>
      </c>
      <c r="P160">
        <v>47.51084626</v>
      </c>
      <c r="Q160">
        <v>-122.37296081</v>
      </c>
      <c r="R160" t="s">
        <v>22900</v>
      </c>
      <c r="S160" s="7">
        <v>9</v>
      </c>
      <c r="T160" s="7">
        <v>2021</v>
      </c>
      <c r="U160" s="7">
        <v>3</v>
      </c>
      <c r="V160">
        <v>5</v>
      </c>
      <c r="W160">
        <v>2023</v>
      </c>
      <c r="X160">
        <v>2</v>
      </c>
      <c r="Y160" t="b">
        <v>0</v>
      </c>
      <c r="Z160" t="b">
        <v>0</v>
      </c>
      <c r="AA160">
        <v>609</v>
      </c>
      <c r="AB160">
        <v>1</v>
      </c>
      <c r="AC160" t="b">
        <v>0</v>
      </c>
      <c r="AD160" t="b">
        <v>1</v>
      </c>
      <c r="AE160" t="b">
        <v>0</v>
      </c>
      <c r="AF160" t="b">
        <v>1</v>
      </c>
      <c r="AG160" s="14">
        <v>44468</v>
      </c>
      <c r="AH160" s="14">
        <v>45077</v>
      </c>
      <c r="AI160">
        <v>609</v>
      </c>
      <c r="AJ160" t="b">
        <v>1</v>
      </c>
      <c r="AK160" t="b">
        <v>0</v>
      </c>
      <c r="AL160" t="b">
        <v>0</v>
      </c>
      <c r="AM160" t="s">
        <v>30483</v>
      </c>
    </row>
    <row r="161" spans="1:39">
      <c r="A161" t="s">
        <v>8035</v>
      </c>
      <c r="B161" t="s">
        <v>87</v>
      </c>
      <c r="C161" t="s">
        <v>87</v>
      </c>
      <c r="D161" t="s">
        <v>88</v>
      </c>
      <c r="E161" t="s">
        <v>7318</v>
      </c>
      <c r="F161" t="s">
        <v>8036</v>
      </c>
      <c r="H161" t="s">
        <v>6136</v>
      </c>
      <c r="I161" t="s">
        <v>4265</v>
      </c>
      <c r="J161" t="s">
        <v>137</v>
      </c>
      <c r="K161" t="s">
        <v>93</v>
      </c>
      <c r="L161" t="s">
        <v>93</v>
      </c>
      <c r="M161" t="s">
        <v>8037</v>
      </c>
      <c r="N161">
        <v>98102</v>
      </c>
      <c r="O161" t="s">
        <v>8038</v>
      </c>
      <c r="P161">
        <v>47.63842738</v>
      </c>
      <c r="Q161">
        <v>-122.32518948</v>
      </c>
      <c r="R161" t="s">
        <v>8039</v>
      </c>
      <c r="S161" s="7">
        <v>12</v>
      </c>
      <c r="T161" s="7">
        <v>2022</v>
      </c>
      <c r="U161" s="7">
        <v>4</v>
      </c>
      <c r="V161">
        <v>8</v>
      </c>
      <c r="W161">
        <v>2024</v>
      </c>
      <c r="X161">
        <v>3</v>
      </c>
      <c r="Y161" t="b">
        <v>0</v>
      </c>
      <c r="Z161" t="b">
        <v>0</v>
      </c>
      <c r="AA161">
        <v>609</v>
      </c>
      <c r="AB161">
        <v>3</v>
      </c>
      <c r="AC161" t="b">
        <v>0</v>
      </c>
      <c r="AD161" t="b">
        <v>1</v>
      </c>
      <c r="AE161" t="b">
        <v>0</v>
      </c>
      <c r="AF161" t="b">
        <v>0</v>
      </c>
      <c r="AG161" s="14">
        <v>44901</v>
      </c>
      <c r="AH161" s="14">
        <v>45510</v>
      </c>
      <c r="AI161">
        <v>609</v>
      </c>
      <c r="AJ161" t="b">
        <v>1</v>
      </c>
      <c r="AK161" t="b">
        <v>0</v>
      </c>
      <c r="AL161" t="b">
        <v>0</v>
      </c>
      <c r="AM161" t="s">
        <v>30483</v>
      </c>
    </row>
    <row r="162" spans="1:39">
      <c r="A162" t="s">
        <v>722</v>
      </c>
      <c r="B162" t="s">
        <v>87</v>
      </c>
      <c r="C162" t="s">
        <v>87</v>
      </c>
      <c r="D162" t="s">
        <v>88</v>
      </c>
      <c r="E162" t="s">
        <v>89</v>
      </c>
      <c r="F162" t="s">
        <v>723</v>
      </c>
      <c r="G162" t="s">
        <v>724</v>
      </c>
      <c r="H162" t="s">
        <v>725</v>
      </c>
      <c r="I162" t="s">
        <v>726</v>
      </c>
      <c r="J162" t="s">
        <v>205</v>
      </c>
      <c r="K162" t="s">
        <v>93</v>
      </c>
      <c r="L162" t="s">
        <v>93</v>
      </c>
      <c r="M162" t="s">
        <v>727</v>
      </c>
      <c r="N162">
        <v>98106</v>
      </c>
      <c r="O162" t="s">
        <v>728</v>
      </c>
      <c r="P162">
        <v>47.55877649</v>
      </c>
      <c r="Q162">
        <v>-122.3522423</v>
      </c>
      <c r="R162" t="s">
        <v>729</v>
      </c>
      <c r="S162" s="7">
        <v>4</v>
      </c>
      <c r="T162" s="7">
        <v>2020</v>
      </c>
      <c r="U162" s="7">
        <v>2</v>
      </c>
      <c r="V162">
        <v>12</v>
      </c>
      <c r="W162">
        <v>2021</v>
      </c>
      <c r="X162">
        <v>4</v>
      </c>
      <c r="Y162" t="b">
        <v>0</v>
      </c>
      <c r="Z162" t="b">
        <v>0</v>
      </c>
      <c r="AA162">
        <v>608</v>
      </c>
      <c r="AB162">
        <v>1</v>
      </c>
      <c r="AC162" t="b">
        <v>0</v>
      </c>
      <c r="AD162" t="b">
        <v>1</v>
      </c>
      <c r="AE162" t="b">
        <v>0</v>
      </c>
      <c r="AF162" t="b">
        <v>0</v>
      </c>
      <c r="AG162" s="14">
        <v>43937</v>
      </c>
      <c r="AH162" s="14">
        <v>44545</v>
      </c>
      <c r="AI162">
        <v>608</v>
      </c>
      <c r="AJ162" t="b">
        <v>1</v>
      </c>
      <c r="AK162" t="b">
        <v>0</v>
      </c>
      <c r="AL162" t="b">
        <v>0</v>
      </c>
      <c r="AM162" t="s">
        <v>30483</v>
      </c>
    </row>
    <row r="163" spans="1:39">
      <c r="A163" t="s">
        <v>25825</v>
      </c>
      <c r="B163" t="s">
        <v>87</v>
      </c>
      <c r="C163" t="s">
        <v>87</v>
      </c>
      <c r="D163" t="s">
        <v>88</v>
      </c>
      <c r="F163" t="s">
        <v>25826</v>
      </c>
      <c r="G163" t="s">
        <v>25827</v>
      </c>
      <c r="H163" t="s">
        <v>1217</v>
      </c>
      <c r="I163" t="s">
        <v>3390</v>
      </c>
      <c r="J163" t="s">
        <v>137</v>
      </c>
      <c r="K163" t="s">
        <v>93</v>
      </c>
      <c r="L163" t="s">
        <v>93</v>
      </c>
      <c r="M163" t="s">
        <v>25675</v>
      </c>
      <c r="N163">
        <v>98118</v>
      </c>
      <c r="O163" t="s">
        <v>25828</v>
      </c>
      <c r="P163">
        <v>47.55992307</v>
      </c>
      <c r="Q163">
        <v>-122.26793796</v>
      </c>
      <c r="R163" t="s">
        <v>25677</v>
      </c>
      <c r="S163" s="7">
        <v>5</v>
      </c>
      <c r="T163" s="7">
        <v>2022</v>
      </c>
      <c r="U163" s="7">
        <v>2</v>
      </c>
      <c r="V163">
        <v>1</v>
      </c>
      <c r="W163">
        <v>2024</v>
      </c>
      <c r="X163">
        <v>1</v>
      </c>
      <c r="Y163" t="b">
        <v>0</v>
      </c>
      <c r="Z163" t="b">
        <v>0</v>
      </c>
      <c r="AA163">
        <v>608</v>
      </c>
      <c r="AB163">
        <v>2</v>
      </c>
      <c r="AC163" t="b">
        <v>0</v>
      </c>
      <c r="AD163" t="b">
        <v>1</v>
      </c>
      <c r="AE163" t="b">
        <v>0</v>
      </c>
      <c r="AF163" t="b">
        <v>1</v>
      </c>
      <c r="AG163" s="14">
        <v>44705</v>
      </c>
      <c r="AH163" s="14">
        <v>45313</v>
      </c>
      <c r="AI163">
        <v>608</v>
      </c>
      <c r="AJ163" t="b">
        <v>1</v>
      </c>
      <c r="AK163" t="b">
        <v>0</v>
      </c>
      <c r="AL163" t="b">
        <v>0</v>
      </c>
      <c r="AM163" t="s">
        <v>30483</v>
      </c>
    </row>
    <row r="164" spans="1:39">
      <c r="A164" t="s">
        <v>5619</v>
      </c>
      <c r="B164" t="s">
        <v>87</v>
      </c>
      <c r="C164" t="s">
        <v>87</v>
      </c>
      <c r="D164" t="s">
        <v>88</v>
      </c>
      <c r="E164" t="s">
        <v>5620</v>
      </c>
      <c r="F164" t="s">
        <v>723</v>
      </c>
      <c r="G164" t="s">
        <v>5621</v>
      </c>
      <c r="H164" t="s">
        <v>5622</v>
      </c>
      <c r="I164" t="s">
        <v>726</v>
      </c>
      <c r="J164" t="s">
        <v>205</v>
      </c>
      <c r="K164" t="s">
        <v>93</v>
      </c>
      <c r="L164" t="s">
        <v>93</v>
      </c>
      <c r="M164" t="s">
        <v>727</v>
      </c>
      <c r="N164">
        <v>98106</v>
      </c>
      <c r="O164" t="s">
        <v>5623</v>
      </c>
      <c r="P164">
        <v>47.55877649</v>
      </c>
      <c r="Q164">
        <v>-122.3522423</v>
      </c>
      <c r="R164" t="s">
        <v>729</v>
      </c>
      <c r="S164" s="7">
        <v>4</v>
      </c>
      <c r="T164" s="7">
        <v>2020</v>
      </c>
      <c r="U164" s="7">
        <v>2</v>
      </c>
      <c r="V164">
        <v>12</v>
      </c>
      <c r="W164">
        <v>2021</v>
      </c>
      <c r="X164">
        <v>4</v>
      </c>
      <c r="Y164" t="b">
        <v>0</v>
      </c>
      <c r="Z164" t="b">
        <v>0</v>
      </c>
      <c r="AA164">
        <v>607</v>
      </c>
      <c r="AB164">
        <v>1</v>
      </c>
      <c r="AC164" t="b">
        <v>0</v>
      </c>
      <c r="AD164" t="b">
        <v>1</v>
      </c>
      <c r="AE164" t="b">
        <v>0</v>
      </c>
      <c r="AF164" t="b">
        <v>0</v>
      </c>
      <c r="AG164" s="14">
        <v>43938</v>
      </c>
      <c r="AH164" s="14">
        <v>44545</v>
      </c>
      <c r="AI164">
        <v>607</v>
      </c>
      <c r="AJ164" t="b">
        <v>1</v>
      </c>
      <c r="AK164" t="b">
        <v>0</v>
      </c>
      <c r="AL164" t="b">
        <v>0</v>
      </c>
      <c r="AM164" t="s">
        <v>30483</v>
      </c>
    </row>
    <row r="165" spans="1:39">
      <c r="A165" t="s">
        <v>22030</v>
      </c>
      <c r="B165" t="s">
        <v>87</v>
      </c>
      <c r="C165" t="s">
        <v>87</v>
      </c>
      <c r="D165" t="s">
        <v>88</v>
      </c>
      <c r="F165" t="s">
        <v>22031</v>
      </c>
      <c r="G165" t="s">
        <v>22032</v>
      </c>
      <c r="H165" t="s">
        <v>17931</v>
      </c>
      <c r="I165" t="s">
        <v>996</v>
      </c>
      <c r="J165" t="s">
        <v>93</v>
      </c>
      <c r="K165" t="s">
        <v>93</v>
      </c>
      <c r="L165" t="s">
        <v>93</v>
      </c>
      <c r="M165" t="s">
        <v>15025</v>
      </c>
      <c r="N165">
        <v>98136</v>
      </c>
      <c r="O165" t="s">
        <v>22033</v>
      </c>
      <c r="P165">
        <v>47.51669287</v>
      </c>
      <c r="Q165">
        <v>-122.38933349</v>
      </c>
      <c r="R165" t="s">
        <v>15027</v>
      </c>
      <c r="S165" s="7">
        <v>7</v>
      </c>
      <c r="T165" s="7">
        <v>2021</v>
      </c>
      <c r="U165" s="7">
        <v>3</v>
      </c>
      <c r="V165">
        <v>3</v>
      </c>
      <c r="W165">
        <v>2023</v>
      </c>
      <c r="X165">
        <v>1</v>
      </c>
      <c r="Y165" t="b">
        <v>0</v>
      </c>
      <c r="Z165" t="b">
        <v>0</v>
      </c>
      <c r="AA165">
        <v>607</v>
      </c>
      <c r="AB165">
        <v>1</v>
      </c>
      <c r="AC165" t="b">
        <v>0</v>
      </c>
      <c r="AD165" t="b">
        <v>1</v>
      </c>
      <c r="AE165" t="b">
        <v>0</v>
      </c>
      <c r="AF165" t="b">
        <v>1</v>
      </c>
      <c r="AG165" s="14">
        <v>44406</v>
      </c>
      <c r="AH165" s="14">
        <v>45013</v>
      </c>
      <c r="AI165">
        <v>607</v>
      </c>
      <c r="AJ165" t="b">
        <v>1</v>
      </c>
      <c r="AK165" t="b">
        <v>0</v>
      </c>
      <c r="AL165" t="b">
        <v>0</v>
      </c>
      <c r="AM165" t="s">
        <v>30483</v>
      </c>
    </row>
    <row r="166" spans="1:39">
      <c r="A166" t="s">
        <v>952</v>
      </c>
      <c r="B166" t="s">
        <v>87</v>
      </c>
      <c r="C166" t="s">
        <v>87</v>
      </c>
      <c r="D166" t="s">
        <v>88</v>
      </c>
      <c r="E166" t="s">
        <v>89</v>
      </c>
      <c r="F166" t="s">
        <v>948</v>
      </c>
      <c r="G166" t="s">
        <v>953</v>
      </c>
      <c r="H166" t="s">
        <v>950</v>
      </c>
      <c r="I166" t="s">
        <v>954</v>
      </c>
      <c r="J166" t="s">
        <v>93</v>
      </c>
      <c r="K166" t="s">
        <v>153</v>
      </c>
      <c r="L166" t="s">
        <v>153</v>
      </c>
      <c r="M166" t="s">
        <v>955</v>
      </c>
      <c r="O166" t="s">
        <v>956</v>
      </c>
      <c r="P166">
        <v>47.69414737</v>
      </c>
      <c r="Q166">
        <v>-122.38104484</v>
      </c>
      <c r="R166" t="s">
        <v>957</v>
      </c>
      <c r="S166" s="7">
        <v>6</v>
      </c>
      <c r="T166" s="7">
        <v>2020</v>
      </c>
      <c r="U166" s="7">
        <v>2</v>
      </c>
      <c r="V166">
        <v>2</v>
      </c>
      <c r="W166">
        <v>2022</v>
      </c>
      <c r="X166">
        <v>1</v>
      </c>
      <c r="Y166" t="b">
        <v>0</v>
      </c>
      <c r="Z166" t="b">
        <v>0</v>
      </c>
      <c r="AA166">
        <v>601</v>
      </c>
      <c r="AB166">
        <v>6</v>
      </c>
      <c r="AC166" t="b">
        <v>0</v>
      </c>
      <c r="AD166" t="b">
        <v>1</v>
      </c>
      <c r="AE166" t="b">
        <v>0</v>
      </c>
      <c r="AF166" t="b">
        <v>0</v>
      </c>
      <c r="AG166" s="14">
        <v>44001</v>
      </c>
      <c r="AH166" s="14">
        <v>44602</v>
      </c>
      <c r="AI166">
        <v>601</v>
      </c>
      <c r="AJ166" t="b">
        <v>1</v>
      </c>
      <c r="AK166" t="b">
        <v>0</v>
      </c>
      <c r="AL166" t="b">
        <v>0</v>
      </c>
      <c r="AM166" t="s">
        <v>30484</v>
      </c>
    </row>
    <row r="167" spans="1:39">
      <c r="A167" t="s">
        <v>7790</v>
      </c>
      <c r="B167" t="s">
        <v>87</v>
      </c>
      <c r="C167" t="s">
        <v>87</v>
      </c>
      <c r="D167" t="s">
        <v>88</v>
      </c>
      <c r="E167" t="s">
        <v>7318</v>
      </c>
      <c r="G167" t="s">
        <v>7706</v>
      </c>
      <c r="H167" t="s">
        <v>7791</v>
      </c>
      <c r="I167" t="s">
        <v>1437</v>
      </c>
      <c r="J167" t="s">
        <v>93</v>
      </c>
      <c r="K167" t="s">
        <v>5967</v>
      </c>
      <c r="L167" t="s">
        <v>5967</v>
      </c>
      <c r="M167" t="s">
        <v>7792</v>
      </c>
      <c r="N167">
        <v>98178</v>
      </c>
      <c r="O167" t="s">
        <v>7793</v>
      </c>
      <c r="P167">
        <v>47.50680565</v>
      </c>
      <c r="Q167">
        <v>-122.26943558</v>
      </c>
      <c r="R167" t="s">
        <v>7794</v>
      </c>
      <c r="S167" s="7">
        <v>9</v>
      </c>
      <c r="T167" s="7">
        <v>2022</v>
      </c>
      <c r="U167" s="7">
        <v>3</v>
      </c>
      <c r="V167">
        <v>4</v>
      </c>
      <c r="W167">
        <v>2024</v>
      </c>
      <c r="X167">
        <v>2</v>
      </c>
      <c r="Y167" t="b">
        <v>0</v>
      </c>
      <c r="Z167" t="b">
        <v>0</v>
      </c>
      <c r="AA167">
        <v>600</v>
      </c>
      <c r="AB167">
        <v>2</v>
      </c>
      <c r="AC167" t="b">
        <v>0</v>
      </c>
      <c r="AD167" t="b">
        <v>1</v>
      </c>
      <c r="AE167" t="b">
        <v>0</v>
      </c>
      <c r="AF167" t="b">
        <v>0</v>
      </c>
      <c r="AG167" s="14">
        <v>44812</v>
      </c>
      <c r="AH167" s="14">
        <v>45412</v>
      </c>
      <c r="AI167">
        <v>600</v>
      </c>
      <c r="AJ167" t="b">
        <v>1</v>
      </c>
      <c r="AK167" t="b">
        <v>0</v>
      </c>
      <c r="AL167" t="b">
        <v>0</v>
      </c>
      <c r="AM167" t="s">
        <v>30484</v>
      </c>
    </row>
    <row r="168" spans="1:39">
      <c r="A168" t="s">
        <v>16080</v>
      </c>
      <c r="B168" t="s">
        <v>87</v>
      </c>
      <c r="C168" t="s">
        <v>87</v>
      </c>
      <c r="D168" t="s">
        <v>88</v>
      </c>
      <c r="E168" t="s">
        <v>6860</v>
      </c>
      <c r="F168" t="s">
        <v>16081</v>
      </c>
      <c r="H168" t="s">
        <v>1750</v>
      </c>
      <c r="I168" t="s">
        <v>4210</v>
      </c>
      <c r="J168" t="s">
        <v>137</v>
      </c>
      <c r="K168" t="s">
        <v>93</v>
      </c>
      <c r="L168" t="s">
        <v>93</v>
      </c>
      <c r="M168" t="s">
        <v>16082</v>
      </c>
      <c r="N168">
        <v>98117</v>
      </c>
      <c r="O168" t="s">
        <v>16083</v>
      </c>
      <c r="P168">
        <v>47.68813511</v>
      </c>
      <c r="Q168">
        <v>-122.36492192</v>
      </c>
      <c r="R168" t="s">
        <v>16084</v>
      </c>
      <c r="S168" s="7">
        <v>12</v>
      </c>
      <c r="T168" s="7">
        <v>2022</v>
      </c>
      <c r="U168" s="7">
        <v>4</v>
      </c>
      <c r="V168">
        <v>7</v>
      </c>
      <c r="W168">
        <v>2024</v>
      </c>
      <c r="X168">
        <v>3</v>
      </c>
      <c r="Y168" t="b">
        <v>0</v>
      </c>
      <c r="Z168" t="b">
        <v>0</v>
      </c>
      <c r="AA168">
        <v>595</v>
      </c>
      <c r="AB168">
        <v>6</v>
      </c>
      <c r="AC168" t="b">
        <v>0</v>
      </c>
      <c r="AD168" t="b">
        <v>1</v>
      </c>
      <c r="AE168" t="b">
        <v>0</v>
      </c>
      <c r="AF168" t="b">
        <v>0</v>
      </c>
      <c r="AG168" s="14">
        <v>44908</v>
      </c>
      <c r="AH168" s="14">
        <v>45503</v>
      </c>
      <c r="AI168">
        <v>595</v>
      </c>
      <c r="AJ168" t="b">
        <v>1</v>
      </c>
      <c r="AK168" t="b">
        <v>0</v>
      </c>
      <c r="AL168" t="b">
        <v>0</v>
      </c>
      <c r="AM168" t="s">
        <v>30483</v>
      </c>
    </row>
    <row r="169" spans="1:39">
      <c r="A169" t="s">
        <v>17236</v>
      </c>
      <c r="B169" t="s">
        <v>87</v>
      </c>
      <c r="C169" t="s">
        <v>87</v>
      </c>
      <c r="D169" t="s">
        <v>88</v>
      </c>
      <c r="F169" t="s">
        <v>17237</v>
      </c>
      <c r="G169" t="s">
        <v>17238</v>
      </c>
      <c r="H169" t="s">
        <v>129</v>
      </c>
      <c r="I169" t="s">
        <v>13854</v>
      </c>
      <c r="J169" t="s">
        <v>137</v>
      </c>
      <c r="K169" t="s">
        <v>93</v>
      </c>
      <c r="L169" t="s">
        <v>93</v>
      </c>
      <c r="M169" t="s">
        <v>17239</v>
      </c>
      <c r="N169">
        <v>98103</v>
      </c>
      <c r="O169" t="s">
        <v>17240</v>
      </c>
      <c r="P169">
        <v>47.68241163</v>
      </c>
      <c r="Q169">
        <v>-122.35106118</v>
      </c>
      <c r="R169" t="s">
        <v>17241</v>
      </c>
      <c r="S169" s="7">
        <v>1</v>
      </c>
      <c r="T169" s="7">
        <v>2020</v>
      </c>
      <c r="U169" s="7">
        <v>1</v>
      </c>
      <c r="V169">
        <v>8</v>
      </c>
      <c r="W169">
        <v>2021</v>
      </c>
      <c r="X169">
        <v>3</v>
      </c>
      <c r="Y169" t="b">
        <v>0</v>
      </c>
      <c r="Z169" t="b">
        <v>0</v>
      </c>
      <c r="AA169">
        <v>589</v>
      </c>
      <c r="AB169">
        <v>6</v>
      </c>
      <c r="AC169" t="b">
        <v>0</v>
      </c>
      <c r="AD169" t="b">
        <v>1</v>
      </c>
      <c r="AE169" t="b">
        <v>0</v>
      </c>
      <c r="AF169" t="b">
        <v>1</v>
      </c>
      <c r="AG169" s="14">
        <v>43837</v>
      </c>
      <c r="AH169" s="14">
        <v>44426</v>
      </c>
      <c r="AI169">
        <v>589</v>
      </c>
      <c r="AJ169" t="b">
        <v>1</v>
      </c>
      <c r="AK169" t="b">
        <v>0</v>
      </c>
      <c r="AL169" t="b">
        <v>0</v>
      </c>
      <c r="AM169" t="s">
        <v>30483</v>
      </c>
    </row>
    <row r="170" spans="1:39">
      <c r="A170" t="s">
        <v>5638</v>
      </c>
      <c r="B170" t="s">
        <v>87</v>
      </c>
      <c r="C170" t="s">
        <v>87</v>
      </c>
      <c r="D170" t="s">
        <v>88</v>
      </c>
      <c r="E170" t="s">
        <v>5620</v>
      </c>
      <c r="F170" t="s">
        <v>5639</v>
      </c>
      <c r="G170" t="s">
        <v>5640</v>
      </c>
      <c r="H170" t="s">
        <v>5641</v>
      </c>
      <c r="I170" t="s">
        <v>5642</v>
      </c>
      <c r="J170" t="s">
        <v>205</v>
      </c>
      <c r="K170" t="s">
        <v>93</v>
      </c>
      <c r="L170" t="s">
        <v>93</v>
      </c>
      <c r="M170" t="s">
        <v>5643</v>
      </c>
      <c r="N170">
        <v>98116</v>
      </c>
      <c r="O170" t="s">
        <v>5644</v>
      </c>
      <c r="P170">
        <v>47.57636121</v>
      </c>
      <c r="Q170">
        <v>-122.4188068</v>
      </c>
      <c r="R170" t="s">
        <v>5645</v>
      </c>
      <c r="S170" s="7">
        <v>6</v>
      </c>
      <c r="T170" s="7">
        <v>2020</v>
      </c>
      <c r="U170" s="7">
        <v>2</v>
      </c>
      <c r="V170">
        <v>1</v>
      </c>
      <c r="W170">
        <v>2022</v>
      </c>
      <c r="X170">
        <v>1</v>
      </c>
      <c r="Y170" t="b">
        <v>0</v>
      </c>
      <c r="Z170" t="b">
        <v>0</v>
      </c>
      <c r="AA170">
        <v>587</v>
      </c>
      <c r="AB170">
        <v>1</v>
      </c>
      <c r="AC170" t="b">
        <v>0</v>
      </c>
      <c r="AD170" t="b">
        <v>1</v>
      </c>
      <c r="AE170" t="b">
        <v>0</v>
      </c>
      <c r="AF170" t="b">
        <v>0</v>
      </c>
      <c r="AG170" s="14">
        <v>43985</v>
      </c>
      <c r="AH170" s="14">
        <v>44572</v>
      </c>
      <c r="AI170">
        <v>587</v>
      </c>
      <c r="AJ170" t="b">
        <v>1</v>
      </c>
      <c r="AK170" t="b">
        <v>0</v>
      </c>
      <c r="AL170" t="b">
        <v>0</v>
      </c>
      <c r="AM170" t="s">
        <v>30483</v>
      </c>
    </row>
    <row r="171" spans="1:39">
      <c r="A171" t="s">
        <v>8108</v>
      </c>
      <c r="B171" t="s">
        <v>87</v>
      </c>
      <c r="C171" t="s">
        <v>87</v>
      </c>
      <c r="D171" t="s">
        <v>88</v>
      </c>
      <c r="E171" t="s">
        <v>7318</v>
      </c>
      <c r="H171" t="s">
        <v>8109</v>
      </c>
      <c r="I171" t="s">
        <v>4338</v>
      </c>
      <c r="J171" t="s">
        <v>93</v>
      </c>
      <c r="K171" t="s">
        <v>1745</v>
      </c>
      <c r="L171" t="s">
        <v>1745</v>
      </c>
      <c r="M171" t="s">
        <v>7902</v>
      </c>
      <c r="N171">
        <v>98146</v>
      </c>
      <c r="O171" t="s">
        <v>8110</v>
      </c>
      <c r="P171">
        <v>47.51063209</v>
      </c>
      <c r="Q171">
        <v>-122.38546384</v>
      </c>
      <c r="R171" t="s">
        <v>7904</v>
      </c>
      <c r="S171" s="7">
        <v>1</v>
      </c>
      <c r="T171" s="7">
        <v>2023</v>
      </c>
      <c r="U171" s="7">
        <v>1</v>
      </c>
      <c r="V171">
        <v>8</v>
      </c>
      <c r="W171">
        <v>2024</v>
      </c>
      <c r="X171">
        <v>3</v>
      </c>
      <c r="Y171" t="b">
        <v>0</v>
      </c>
      <c r="Z171" t="b">
        <v>0</v>
      </c>
      <c r="AA171">
        <v>587</v>
      </c>
      <c r="AB171">
        <v>1</v>
      </c>
      <c r="AC171" t="b">
        <v>0</v>
      </c>
      <c r="AD171" t="b">
        <v>1</v>
      </c>
      <c r="AE171" t="b">
        <v>0</v>
      </c>
      <c r="AF171" t="b">
        <v>0</v>
      </c>
      <c r="AG171" s="14">
        <v>44937</v>
      </c>
      <c r="AH171" s="14">
        <v>45524</v>
      </c>
      <c r="AI171">
        <v>587</v>
      </c>
      <c r="AJ171" t="b">
        <v>1</v>
      </c>
      <c r="AK171" t="b">
        <v>0</v>
      </c>
      <c r="AL171" t="b">
        <v>0</v>
      </c>
      <c r="AM171" t="s">
        <v>30484</v>
      </c>
    </row>
    <row r="172" spans="1:39">
      <c r="A172" t="s">
        <v>11718</v>
      </c>
      <c r="B172" t="s">
        <v>87</v>
      </c>
      <c r="C172" t="s">
        <v>87</v>
      </c>
      <c r="D172" t="s">
        <v>88</v>
      </c>
      <c r="E172" t="s">
        <v>10681</v>
      </c>
      <c r="F172" t="s">
        <v>11719</v>
      </c>
      <c r="G172" t="s">
        <v>11720</v>
      </c>
      <c r="H172" t="s">
        <v>2961</v>
      </c>
      <c r="I172" t="s">
        <v>6922</v>
      </c>
      <c r="J172" t="s">
        <v>137</v>
      </c>
      <c r="K172" t="s">
        <v>93</v>
      </c>
      <c r="L172" t="s">
        <v>93</v>
      </c>
      <c r="M172" t="s">
        <v>11721</v>
      </c>
      <c r="N172">
        <v>98101</v>
      </c>
      <c r="O172" t="s">
        <v>11722</v>
      </c>
      <c r="P172">
        <v>47.61640831</v>
      </c>
      <c r="Q172">
        <v>-122.33535962</v>
      </c>
      <c r="R172" t="s">
        <v>11723</v>
      </c>
      <c r="S172" s="7">
        <v>10</v>
      </c>
      <c r="T172" s="7">
        <v>2023</v>
      </c>
      <c r="U172" s="7">
        <v>4</v>
      </c>
      <c r="V172">
        <v>5</v>
      </c>
      <c r="W172">
        <v>2025</v>
      </c>
      <c r="X172">
        <v>2</v>
      </c>
      <c r="Y172" t="b">
        <v>0</v>
      </c>
      <c r="Z172" t="b">
        <v>0</v>
      </c>
      <c r="AA172">
        <v>586</v>
      </c>
      <c r="AB172">
        <v>7</v>
      </c>
      <c r="AC172" t="b">
        <v>0</v>
      </c>
      <c r="AD172" t="b">
        <v>1</v>
      </c>
      <c r="AE172" t="b">
        <v>0</v>
      </c>
      <c r="AF172" t="b">
        <v>0</v>
      </c>
      <c r="AG172" s="14">
        <v>45211</v>
      </c>
      <c r="AH172" s="14">
        <v>45797</v>
      </c>
      <c r="AI172">
        <v>586</v>
      </c>
      <c r="AJ172" t="b">
        <v>1</v>
      </c>
      <c r="AK172" t="b">
        <v>0</v>
      </c>
      <c r="AL172" t="b">
        <v>0</v>
      </c>
      <c r="AM172" t="s">
        <v>30483</v>
      </c>
    </row>
    <row r="173" spans="1:39">
      <c r="A173" t="s">
        <v>3609</v>
      </c>
      <c r="B173" t="s">
        <v>87</v>
      </c>
      <c r="C173" t="s">
        <v>87</v>
      </c>
      <c r="D173" t="s">
        <v>88</v>
      </c>
      <c r="E173" t="s">
        <v>89</v>
      </c>
      <c r="F173" t="s">
        <v>3610</v>
      </c>
      <c r="G173" t="s">
        <v>3611</v>
      </c>
      <c r="H173" t="s">
        <v>1672</v>
      </c>
      <c r="I173" t="s">
        <v>3612</v>
      </c>
      <c r="J173" t="s">
        <v>137</v>
      </c>
      <c r="K173" t="s">
        <v>93</v>
      </c>
      <c r="L173" t="s">
        <v>93</v>
      </c>
      <c r="M173" t="s">
        <v>3613</v>
      </c>
      <c r="N173">
        <v>98112</v>
      </c>
      <c r="O173" t="s">
        <v>3614</v>
      </c>
      <c r="P173">
        <v>47.61897345</v>
      </c>
      <c r="Q173">
        <v>-122.28675562</v>
      </c>
      <c r="R173" t="s">
        <v>3615</v>
      </c>
      <c r="S173" s="7">
        <v>2</v>
      </c>
      <c r="T173" s="7">
        <v>2024</v>
      </c>
      <c r="U173" s="7">
        <v>1</v>
      </c>
      <c r="V173">
        <v>10</v>
      </c>
      <c r="W173">
        <v>2025</v>
      </c>
      <c r="X173">
        <v>4</v>
      </c>
      <c r="Y173" t="b">
        <v>0</v>
      </c>
      <c r="Z173" t="b">
        <v>0</v>
      </c>
      <c r="AA173">
        <v>584</v>
      </c>
      <c r="AB173">
        <v>3</v>
      </c>
      <c r="AC173" t="b">
        <v>0</v>
      </c>
      <c r="AD173" t="b">
        <v>1</v>
      </c>
      <c r="AE173" t="b">
        <v>0</v>
      </c>
      <c r="AF173" t="b">
        <v>0</v>
      </c>
      <c r="AG173" s="14">
        <v>45351</v>
      </c>
      <c r="AH173" s="14">
        <v>45935</v>
      </c>
      <c r="AI173">
        <v>584</v>
      </c>
      <c r="AJ173" t="b">
        <v>1</v>
      </c>
      <c r="AK173" t="b">
        <v>0</v>
      </c>
      <c r="AL173" t="b">
        <v>0</v>
      </c>
      <c r="AM173" t="s">
        <v>30483</v>
      </c>
    </row>
    <row r="174" spans="1:39">
      <c r="A174" t="s">
        <v>7193</v>
      </c>
      <c r="B174" t="s">
        <v>87</v>
      </c>
      <c r="C174" t="s">
        <v>87</v>
      </c>
      <c r="D174" t="s">
        <v>88</v>
      </c>
      <c r="E174" t="s">
        <v>7172</v>
      </c>
      <c r="F174" t="s">
        <v>7194</v>
      </c>
      <c r="G174" t="s">
        <v>7195</v>
      </c>
      <c r="H174" t="s">
        <v>7196</v>
      </c>
      <c r="I174" t="s">
        <v>5030</v>
      </c>
      <c r="J174" t="s">
        <v>137</v>
      </c>
      <c r="K174" t="s">
        <v>93</v>
      </c>
      <c r="L174" t="s">
        <v>93</v>
      </c>
      <c r="M174" t="s">
        <v>7197</v>
      </c>
      <c r="N174">
        <v>98125</v>
      </c>
      <c r="O174" t="s">
        <v>7198</v>
      </c>
      <c r="P174">
        <v>47.71599889</v>
      </c>
      <c r="Q174">
        <v>-122.29755264</v>
      </c>
      <c r="R174" t="s">
        <v>7199</v>
      </c>
      <c r="S174" s="7">
        <v>9</v>
      </c>
      <c r="T174" s="7">
        <v>2023</v>
      </c>
      <c r="U174" s="7">
        <v>3</v>
      </c>
      <c r="V174">
        <v>4</v>
      </c>
      <c r="W174">
        <v>2025</v>
      </c>
      <c r="X174">
        <v>2</v>
      </c>
      <c r="Y174" t="b">
        <v>0</v>
      </c>
      <c r="Z174" t="b">
        <v>0</v>
      </c>
      <c r="AA174">
        <v>582</v>
      </c>
      <c r="AB174">
        <v>5</v>
      </c>
      <c r="AC174" t="b">
        <v>0</v>
      </c>
      <c r="AD174" t="b">
        <v>1</v>
      </c>
      <c r="AE174" t="b">
        <v>0</v>
      </c>
      <c r="AF174" t="b">
        <v>0</v>
      </c>
      <c r="AG174" s="14">
        <v>45195</v>
      </c>
      <c r="AH174" s="14">
        <v>45777</v>
      </c>
      <c r="AI174">
        <v>582</v>
      </c>
      <c r="AJ174" t="b">
        <v>1</v>
      </c>
      <c r="AK174" t="b">
        <v>0</v>
      </c>
      <c r="AL174" t="b">
        <v>0</v>
      </c>
      <c r="AM174" t="s">
        <v>30483</v>
      </c>
    </row>
    <row r="175" spans="1:39">
      <c r="A175" t="s">
        <v>788</v>
      </c>
      <c r="B175" t="s">
        <v>87</v>
      </c>
      <c r="C175" t="s">
        <v>87</v>
      </c>
      <c r="D175" t="s">
        <v>88</v>
      </c>
      <c r="E175" t="s">
        <v>89</v>
      </c>
      <c r="F175" t="s">
        <v>789</v>
      </c>
      <c r="G175" t="s">
        <v>790</v>
      </c>
      <c r="H175" t="s">
        <v>791</v>
      </c>
      <c r="I175" t="s">
        <v>792</v>
      </c>
      <c r="J175" t="s">
        <v>137</v>
      </c>
      <c r="K175" t="s">
        <v>93</v>
      </c>
      <c r="L175" t="s">
        <v>93</v>
      </c>
      <c r="M175" t="s">
        <v>793</v>
      </c>
      <c r="N175">
        <v>98108</v>
      </c>
      <c r="O175" t="s">
        <v>794</v>
      </c>
      <c r="P175">
        <v>47.56053948</v>
      </c>
      <c r="Q175">
        <v>-122.3003281</v>
      </c>
      <c r="R175" t="s">
        <v>795</v>
      </c>
      <c r="S175" s="7">
        <v>5</v>
      </c>
      <c r="T175" s="7">
        <v>2020</v>
      </c>
      <c r="U175" s="7">
        <v>2</v>
      </c>
      <c r="V175">
        <v>12</v>
      </c>
      <c r="W175">
        <v>2021</v>
      </c>
      <c r="X175">
        <v>4</v>
      </c>
      <c r="Y175" t="b">
        <v>0</v>
      </c>
      <c r="Z175" t="b">
        <v>0</v>
      </c>
      <c r="AA175">
        <v>581</v>
      </c>
      <c r="AB175">
        <v>2</v>
      </c>
      <c r="AC175" t="b">
        <v>0</v>
      </c>
      <c r="AD175" t="b">
        <v>1</v>
      </c>
      <c r="AE175" t="b">
        <v>0</v>
      </c>
      <c r="AF175" t="b">
        <v>0</v>
      </c>
      <c r="AG175" s="14">
        <v>43969</v>
      </c>
      <c r="AH175" s="14">
        <v>44550</v>
      </c>
      <c r="AI175">
        <v>581</v>
      </c>
      <c r="AJ175" t="b">
        <v>1</v>
      </c>
      <c r="AK175" t="b">
        <v>0</v>
      </c>
      <c r="AL175" t="b">
        <v>0</v>
      </c>
      <c r="AM175" t="s">
        <v>30483</v>
      </c>
    </row>
    <row r="176" spans="1:39">
      <c r="A176" t="s">
        <v>14207</v>
      </c>
      <c r="B176" t="s">
        <v>87</v>
      </c>
      <c r="C176" t="s">
        <v>87</v>
      </c>
      <c r="D176" t="s">
        <v>88</v>
      </c>
      <c r="E176" t="s">
        <v>14163</v>
      </c>
      <c r="F176" t="s">
        <v>14208</v>
      </c>
      <c r="G176" t="s">
        <v>14209</v>
      </c>
      <c r="H176" t="s">
        <v>7683</v>
      </c>
      <c r="I176" t="s">
        <v>14210</v>
      </c>
      <c r="J176" t="s">
        <v>6317</v>
      </c>
      <c r="K176" t="s">
        <v>93</v>
      </c>
      <c r="L176" t="s">
        <v>93</v>
      </c>
      <c r="M176" t="s">
        <v>14211</v>
      </c>
      <c r="N176">
        <v>98107</v>
      </c>
      <c r="O176" t="s">
        <v>14212</v>
      </c>
      <c r="P176">
        <v>47.66806432</v>
      </c>
      <c r="Q176">
        <v>-122.40286365</v>
      </c>
      <c r="R176" t="s">
        <v>14213</v>
      </c>
      <c r="S176" s="7">
        <v>4</v>
      </c>
      <c r="T176" s="7">
        <v>2021</v>
      </c>
      <c r="U176" s="7">
        <v>2</v>
      </c>
      <c r="V176">
        <v>11</v>
      </c>
      <c r="W176">
        <v>2022</v>
      </c>
      <c r="X176">
        <v>4</v>
      </c>
      <c r="Y176" t="b">
        <v>0</v>
      </c>
      <c r="Z176" t="b">
        <v>0</v>
      </c>
      <c r="AA176">
        <v>579</v>
      </c>
      <c r="AB176">
        <v>6</v>
      </c>
      <c r="AC176" t="b">
        <v>0</v>
      </c>
      <c r="AD176" t="b">
        <v>1</v>
      </c>
      <c r="AE176" t="b">
        <v>0</v>
      </c>
      <c r="AF176" t="b">
        <v>0</v>
      </c>
      <c r="AG176" s="14">
        <v>44307</v>
      </c>
      <c r="AH176" s="14">
        <v>44886</v>
      </c>
      <c r="AI176">
        <v>579</v>
      </c>
      <c r="AJ176" t="b">
        <v>1</v>
      </c>
      <c r="AK176" t="b">
        <v>0</v>
      </c>
      <c r="AL176" t="b">
        <v>0</v>
      </c>
      <c r="AM176" t="s">
        <v>30483</v>
      </c>
    </row>
    <row r="177" spans="1:39">
      <c r="A177" t="s">
        <v>1433</v>
      </c>
      <c r="B177" t="s">
        <v>87</v>
      </c>
      <c r="C177" t="s">
        <v>87</v>
      </c>
      <c r="D177" t="s">
        <v>88</v>
      </c>
      <c r="E177" t="s">
        <v>89</v>
      </c>
      <c r="F177" t="s">
        <v>1434</v>
      </c>
      <c r="G177" t="s">
        <v>1435</v>
      </c>
      <c r="H177" t="s">
        <v>1436</v>
      </c>
      <c r="I177" t="s">
        <v>1437</v>
      </c>
      <c r="J177" t="s">
        <v>137</v>
      </c>
      <c r="K177" t="s">
        <v>93</v>
      </c>
      <c r="L177" t="s">
        <v>93</v>
      </c>
      <c r="M177" t="s">
        <v>1438</v>
      </c>
      <c r="N177">
        <v>98144</v>
      </c>
      <c r="O177" t="s">
        <v>1439</v>
      </c>
      <c r="P177">
        <v>47.58564555</v>
      </c>
      <c r="Q177">
        <v>-122.29221172</v>
      </c>
      <c r="R177" t="s">
        <v>1440</v>
      </c>
      <c r="S177" s="7">
        <v>9</v>
      </c>
      <c r="T177" s="7">
        <v>2022</v>
      </c>
      <c r="U177" s="7">
        <v>3</v>
      </c>
      <c r="V177">
        <v>4</v>
      </c>
      <c r="W177">
        <v>2024</v>
      </c>
      <c r="X177">
        <v>2</v>
      </c>
      <c r="Y177" t="b">
        <v>0</v>
      </c>
      <c r="Z177" t="b">
        <v>0</v>
      </c>
      <c r="AA177">
        <v>578</v>
      </c>
      <c r="AB177">
        <v>2</v>
      </c>
      <c r="AC177" t="b">
        <v>0</v>
      </c>
      <c r="AD177" t="b">
        <v>1</v>
      </c>
      <c r="AE177" t="b">
        <v>0</v>
      </c>
      <c r="AF177" t="b">
        <v>0</v>
      </c>
      <c r="AG177" s="14">
        <v>44834</v>
      </c>
      <c r="AH177" s="14">
        <v>45412</v>
      </c>
      <c r="AI177">
        <v>578</v>
      </c>
      <c r="AJ177" t="b">
        <v>1</v>
      </c>
      <c r="AK177" t="b">
        <v>0</v>
      </c>
      <c r="AL177" t="b">
        <v>0</v>
      </c>
      <c r="AM177" t="s">
        <v>30483</v>
      </c>
    </row>
    <row r="178" spans="1:39">
      <c r="A178" t="s">
        <v>23580</v>
      </c>
      <c r="B178" t="s">
        <v>87</v>
      </c>
      <c r="C178" t="s">
        <v>87</v>
      </c>
      <c r="D178" t="s">
        <v>88</v>
      </c>
      <c r="F178" t="s">
        <v>23581</v>
      </c>
      <c r="G178" t="s">
        <v>23582</v>
      </c>
      <c r="H178" t="s">
        <v>21770</v>
      </c>
      <c r="I178" t="s">
        <v>2559</v>
      </c>
      <c r="J178" t="s">
        <v>137</v>
      </c>
      <c r="K178" t="s">
        <v>93</v>
      </c>
      <c r="L178" t="s">
        <v>93</v>
      </c>
      <c r="M178" t="s">
        <v>2560</v>
      </c>
      <c r="O178" t="s">
        <v>23583</v>
      </c>
      <c r="P178">
        <v>47.6120339</v>
      </c>
      <c r="Q178">
        <v>-122.3348715</v>
      </c>
      <c r="R178" t="s">
        <v>2562</v>
      </c>
      <c r="S178" s="7">
        <v>11</v>
      </c>
      <c r="T178" s="7">
        <v>2021</v>
      </c>
      <c r="U178" s="7">
        <v>4</v>
      </c>
      <c r="V178">
        <v>6</v>
      </c>
      <c r="W178">
        <v>2023</v>
      </c>
      <c r="X178">
        <v>2</v>
      </c>
      <c r="Y178" t="b">
        <v>0</v>
      </c>
      <c r="Z178" t="b">
        <v>0</v>
      </c>
      <c r="AA178">
        <v>575</v>
      </c>
      <c r="AB178">
        <v>7</v>
      </c>
      <c r="AC178" t="b">
        <v>0</v>
      </c>
      <c r="AD178" t="b">
        <v>1</v>
      </c>
      <c r="AE178" t="b">
        <v>0</v>
      </c>
      <c r="AF178" t="b">
        <v>1</v>
      </c>
      <c r="AG178" s="14">
        <v>44510</v>
      </c>
      <c r="AH178" s="14">
        <v>45085</v>
      </c>
      <c r="AI178">
        <v>575</v>
      </c>
      <c r="AJ178" t="b">
        <v>1</v>
      </c>
      <c r="AK178" t="b">
        <v>0</v>
      </c>
      <c r="AL178" t="b">
        <v>0</v>
      </c>
      <c r="AM178" t="s">
        <v>30483</v>
      </c>
    </row>
    <row r="179" spans="1:39">
      <c r="A179" t="s">
        <v>22126</v>
      </c>
      <c r="B179" t="s">
        <v>87</v>
      </c>
      <c r="C179" t="s">
        <v>87</v>
      </c>
      <c r="D179" t="s">
        <v>88</v>
      </c>
      <c r="F179" t="s">
        <v>22127</v>
      </c>
      <c r="G179" t="s">
        <v>22128</v>
      </c>
      <c r="H179" t="s">
        <v>13836</v>
      </c>
      <c r="I179" t="s">
        <v>2113</v>
      </c>
      <c r="J179" t="s">
        <v>93</v>
      </c>
      <c r="K179" t="s">
        <v>93</v>
      </c>
      <c r="L179" t="s">
        <v>93</v>
      </c>
      <c r="M179" t="s">
        <v>22129</v>
      </c>
      <c r="N179">
        <v>98119</v>
      </c>
      <c r="O179" t="s">
        <v>22130</v>
      </c>
      <c r="P179">
        <v>47.64827684</v>
      </c>
      <c r="Q179">
        <v>-122.37805437</v>
      </c>
      <c r="R179" t="s">
        <v>22131</v>
      </c>
      <c r="S179" s="7">
        <v>8</v>
      </c>
      <c r="T179" s="7">
        <v>2021</v>
      </c>
      <c r="U179" s="7">
        <v>3</v>
      </c>
      <c r="V179">
        <v>3</v>
      </c>
      <c r="W179">
        <v>2023</v>
      </c>
      <c r="X179">
        <v>1</v>
      </c>
      <c r="Y179" t="b">
        <v>0</v>
      </c>
      <c r="Z179" t="b">
        <v>0</v>
      </c>
      <c r="AA179">
        <v>574</v>
      </c>
      <c r="AB179">
        <v>7</v>
      </c>
      <c r="AC179" t="b">
        <v>0</v>
      </c>
      <c r="AD179" t="b">
        <v>1</v>
      </c>
      <c r="AE179" t="b">
        <v>0</v>
      </c>
      <c r="AF179" t="b">
        <v>1</v>
      </c>
      <c r="AG179" s="14">
        <v>44413</v>
      </c>
      <c r="AH179" s="14">
        <v>44987</v>
      </c>
      <c r="AI179">
        <v>574</v>
      </c>
      <c r="AJ179" t="b">
        <v>1</v>
      </c>
      <c r="AK179" t="b">
        <v>0</v>
      </c>
      <c r="AL179" t="b">
        <v>0</v>
      </c>
      <c r="AM179" t="s">
        <v>30483</v>
      </c>
    </row>
    <row r="180" spans="1:39">
      <c r="A180" t="s">
        <v>23934</v>
      </c>
      <c r="B180" t="s">
        <v>87</v>
      </c>
      <c r="C180" t="s">
        <v>87</v>
      </c>
      <c r="D180" t="s">
        <v>88</v>
      </c>
      <c r="F180" t="s">
        <v>23935</v>
      </c>
      <c r="G180" t="s">
        <v>10984</v>
      </c>
      <c r="H180" t="s">
        <v>23211</v>
      </c>
      <c r="I180" t="s">
        <v>11425</v>
      </c>
      <c r="J180" t="s">
        <v>93</v>
      </c>
      <c r="K180" t="s">
        <v>93</v>
      </c>
      <c r="L180" t="s">
        <v>93</v>
      </c>
      <c r="M180" t="s">
        <v>23936</v>
      </c>
      <c r="N180">
        <v>98144</v>
      </c>
      <c r="O180" t="s">
        <v>23937</v>
      </c>
      <c r="S180" s="7">
        <v>12</v>
      </c>
      <c r="T180" s="7">
        <v>2021</v>
      </c>
      <c r="U180" s="7">
        <v>4</v>
      </c>
      <c r="V180">
        <v>7</v>
      </c>
      <c r="W180">
        <v>2023</v>
      </c>
      <c r="X180">
        <v>3</v>
      </c>
      <c r="Y180" t="b">
        <v>0</v>
      </c>
      <c r="Z180" t="b">
        <v>0</v>
      </c>
      <c r="AA180">
        <v>574</v>
      </c>
      <c r="AC180" t="b">
        <v>0</v>
      </c>
      <c r="AD180" t="b">
        <v>1</v>
      </c>
      <c r="AE180" t="b">
        <v>0</v>
      </c>
      <c r="AF180" t="b">
        <v>1</v>
      </c>
      <c r="AG180" s="14">
        <v>44540</v>
      </c>
      <c r="AH180" s="14">
        <v>45114</v>
      </c>
      <c r="AI180">
        <v>574</v>
      </c>
      <c r="AJ180" t="b">
        <v>1</v>
      </c>
      <c r="AK180" t="b">
        <v>0</v>
      </c>
      <c r="AL180" t="b">
        <v>0</v>
      </c>
      <c r="AM180" t="s">
        <v>30483</v>
      </c>
    </row>
    <row r="181" spans="1:39">
      <c r="A181" t="s">
        <v>28141</v>
      </c>
      <c r="B181" t="s">
        <v>87</v>
      </c>
      <c r="C181" t="s">
        <v>87</v>
      </c>
      <c r="D181" t="s">
        <v>88</v>
      </c>
      <c r="F181" t="s">
        <v>12037</v>
      </c>
      <c r="G181" t="s">
        <v>6269</v>
      </c>
      <c r="H181" t="s">
        <v>1348</v>
      </c>
      <c r="I181" t="s">
        <v>5087</v>
      </c>
      <c r="J181" t="s">
        <v>137</v>
      </c>
      <c r="K181" t="s">
        <v>93</v>
      </c>
      <c r="L181" t="s">
        <v>93</v>
      </c>
      <c r="M181" t="s">
        <v>12039</v>
      </c>
      <c r="N181">
        <v>98117</v>
      </c>
      <c r="O181" t="s">
        <v>28142</v>
      </c>
      <c r="P181">
        <v>47.6936163</v>
      </c>
      <c r="Q181">
        <v>-122.36676857</v>
      </c>
      <c r="R181" t="s">
        <v>12041</v>
      </c>
      <c r="S181" s="7">
        <v>10</v>
      </c>
      <c r="T181" s="7">
        <v>2023</v>
      </c>
      <c r="U181" s="7">
        <v>4</v>
      </c>
      <c r="V181">
        <v>5</v>
      </c>
      <c r="W181">
        <v>2025</v>
      </c>
      <c r="X181">
        <v>2</v>
      </c>
      <c r="Y181" t="b">
        <v>0</v>
      </c>
      <c r="Z181" t="b">
        <v>0</v>
      </c>
      <c r="AA181">
        <v>574</v>
      </c>
      <c r="AB181">
        <v>5</v>
      </c>
      <c r="AC181" t="b">
        <v>0</v>
      </c>
      <c r="AD181" t="b">
        <v>1</v>
      </c>
      <c r="AE181" t="b">
        <v>0</v>
      </c>
      <c r="AF181" t="b">
        <v>1</v>
      </c>
      <c r="AG181" s="14">
        <v>45224</v>
      </c>
      <c r="AH181" s="14">
        <v>45798</v>
      </c>
      <c r="AI181">
        <v>574</v>
      </c>
      <c r="AJ181" t="b">
        <v>1</v>
      </c>
      <c r="AK181" t="b">
        <v>0</v>
      </c>
      <c r="AL181" t="b">
        <v>0</v>
      </c>
      <c r="AM181" t="s">
        <v>30483</v>
      </c>
    </row>
    <row r="182" spans="1:39">
      <c r="A182" t="s">
        <v>27814</v>
      </c>
      <c r="B182" t="s">
        <v>87</v>
      </c>
      <c r="C182" t="s">
        <v>87</v>
      </c>
      <c r="D182" t="s">
        <v>88</v>
      </c>
      <c r="F182" t="s">
        <v>27815</v>
      </c>
      <c r="G182" t="s">
        <v>27067</v>
      </c>
      <c r="H182" t="s">
        <v>6285</v>
      </c>
      <c r="I182" t="s">
        <v>9958</v>
      </c>
      <c r="J182" t="s">
        <v>137</v>
      </c>
      <c r="K182" t="s">
        <v>93</v>
      </c>
      <c r="L182" t="s">
        <v>93</v>
      </c>
      <c r="M182" t="s">
        <v>27805</v>
      </c>
      <c r="N182">
        <v>98103</v>
      </c>
      <c r="O182" t="s">
        <v>27816</v>
      </c>
      <c r="P182">
        <v>47.66015801</v>
      </c>
      <c r="Q182">
        <v>-122.34973139</v>
      </c>
      <c r="R182" t="s">
        <v>27807</v>
      </c>
      <c r="S182" s="7">
        <v>8</v>
      </c>
      <c r="T182" s="7">
        <v>2023</v>
      </c>
      <c r="U182" s="7">
        <v>3</v>
      </c>
      <c r="V182">
        <v>3</v>
      </c>
      <c r="W182">
        <v>2025</v>
      </c>
      <c r="X182">
        <v>1</v>
      </c>
      <c r="Y182" t="b">
        <v>0</v>
      </c>
      <c r="Z182" t="b">
        <v>0</v>
      </c>
      <c r="AA182">
        <v>573</v>
      </c>
      <c r="AB182">
        <v>6</v>
      </c>
      <c r="AC182" t="b">
        <v>0</v>
      </c>
      <c r="AD182" t="b">
        <v>1</v>
      </c>
      <c r="AE182" t="b">
        <v>0</v>
      </c>
      <c r="AF182" t="b">
        <v>1</v>
      </c>
      <c r="AG182" s="14">
        <v>45147</v>
      </c>
      <c r="AH182" s="14">
        <v>45720</v>
      </c>
      <c r="AI182">
        <v>573</v>
      </c>
      <c r="AJ182" t="b">
        <v>1</v>
      </c>
      <c r="AK182" t="b">
        <v>0</v>
      </c>
      <c r="AL182" t="b">
        <v>0</v>
      </c>
      <c r="AM182" t="s">
        <v>30483</v>
      </c>
    </row>
    <row r="183" spans="1:39">
      <c r="A183" t="s">
        <v>16378</v>
      </c>
      <c r="B183" t="s">
        <v>87</v>
      </c>
      <c r="C183" t="s">
        <v>87</v>
      </c>
      <c r="D183" t="s">
        <v>88</v>
      </c>
      <c r="E183" t="s">
        <v>6860</v>
      </c>
      <c r="F183" t="s">
        <v>16379</v>
      </c>
      <c r="H183" t="s">
        <v>6304</v>
      </c>
      <c r="I183" t="s">
        <v>9236</v>
      </c>
      <c r="J183" t="s">
        <v>137</v>
      </c>
      <c r="K183" t="s">
        <v>93</v>
      </c>
      <c r="L183" t="s">
        <v>93</v>
      </c>
      <c r="M183" t="s">
        <v>9237</v>
      </c>
      <c r="N183">
        <v>98178</v>
      </c>
      <c r="O183" t="s">
        <v>16380</v>
      </c>
      <c r="P183">
        <v>47.50088735</v>
      </c>
      <c r="Q183">
        <v>-122.26892934</v>
      </c>
      <c r="R183" t="s">
        <v>9239</v>
      </c>
      <c r="S183" s="7">
        <v>8</v>
      </c>
      <c r="T183" s="7">
        <v>2023</v>
      </c>
      <c r="U183" s="7">
        <v>3</v>
      </c>
      <c r="V183">
        <v>3</v>
      </c>
      <c r="W183">
        <v>2025</v>
      </c>
      <c r="X183">
        <v>1</v>
      </c>
      <c r="Y183" t="b">
        <v>0</v>
      </c>
      <c r="Z183" t="b">
        <v>0</v>
      </c>
      <c r="AA183">
        <v>572</v>
      </c>
      <c r="AB183">
        <v>2</v>
      </c>
      <c r="AC183" t="b">
        <v>0</v>
      </c>
      <c r="AD183" t="b">
        <v>1</v>
      </c>
      <c r="AE183" t="b">
        <v>0</v>
      </c>
      <c r="AF183" t="b">
        <v>0</v>
      </c>
      <c r="AG183" s="14">
        <v>45163</v>
      </c>
      <c r="AH183" s="14">
        <v>45735</v>
      </c>
      <c r="AI183">
        <v>572</v>
      </c>
      <c r="AJ183" t="b">
        <v>1</v>
      </c>
      <c r="AK183" t="b">
        <v>0</v>
      </c>
      <c r="AL183" t="b">
        <v>0</v>
      </c>
      <c r="AM183" t="s">
        <v>30483</v>
      </c>
    </row>
    <row r="184" spans="1:39">
      <c r="A184" t="s">
        <v>12106</v>
      </c>
      <c r="B184" t="s">
        <v>87</v>
      </c>
      <c r="C184" t="s">
        <v>87</v>
      </c>
      <c r="D184" t="s">
        <v>88</v>
      </c>
      <c r="E184" t="s">
        <v>10681</v>
      </c>
      <c r="F184" t="s">
        <v>12107</v>
      </c>
      <c r="H184" t="s">
        <v>6489</v>
      </c>
      <c r="I184" t="s">
        <v>5526</v>
      </c>
      <c r="J184" t="s">
        <v>137</v>
      </c>
      <c r="K184" t="s">
        <v>93</v>
      </c>
      <c r="L184" t="s">
        <v>93</v>
      </c>
      <c r="M184" t="s">
        <v>12108</v>
      </c>
      <c r="O184" t="s">
        <v>12109</v>
      </c>
      <c r="P184">
        <v>47.59849998</v>
      </c>
      <c r="Q184">
        <v>-122.32225108</v>
      </c>
      <c r="R184" t="s">
        <v>12110</v>
      </c>
      <c r="S184" s="7">
        <v>4</v>
      </c>
      <c r="T184" s="7">
        <v>2024</v>
      </c>
      <c r="U184" s="7">
        <v>2</v>
      </c>
      <c r="V184">
        <v>11</v>
      </c>
      <c r="W184">
        <v>2025</v>
      </c>
      <c r="X184">
        <v>4</v>
      </c>
      <c r="Y184" t="b">
        <v>0</v>
      </c>
      <c r="Z184" t="b">
        <v>0</v>
      </c>
      <c r="AA184">
        <v>570</v>
      </c>
      <c r="AB184">
        <v>2</v>
      </c>
      <c r="AC184" t="b">
        <v>0</v>
      </c>
      <c r="AD184" t="b">
        <v>1</v>
      </c>
      <c r="AE184" t="b">
        <v>0</v>
      </c>
      <c r="AF184" t="b">
        <v>0</v>
      </c>
      <c r="AG184" s="14">
        <v>45411</v>
      </c>
      <c r="AH184" s="14">
        <v>45981</v>
      </c>
      <c r="AI184">
        <v>570</v>
      </c>
      <c r="AJ184" t="b">
        <v>1</v>
      </c>
      <c r="AK184" t="b">
        <v>0</v>
      </c>
      <c r="AL184" t="b">
        <v>0</v>
      </c>
      <c r="AM184" t="s">
        <v>30483</v>
      </c>
    </row>
    <row r="185" spans="1:39">
      <c r="A185" t="s">
        <v>11260</v>
      </c>
      <c r="B185" t="s">
        <v>87</v>
      </c>
      <c r="C185" t="s">
        <v>87</v>
      </c>
      <c r="D185" t="s">
        <v>88</v>
      </c>
      <c r="E185" t="s">
        <v>10681</v>
      </c>
      <c r="F185" t="s">
        <v>11261</v>
      </c>
      <c r="H185" t="s">
        <v>11262</v>
      </c>
      <c r="I185" t="s">
        <v>4284</v>
      </c>
      <c r="J185" t="s">
        <v>137</v>
      </c>
      <c r="K185" t="s">
        <v>93</v>
      </c>
      <c r="L185" t="s">
        <v>93</v>
      </c>
      <c r="M185" t="s">
        <v>11263</v>
      </c>
      <c r="N185">
        <v>98108</v>
      </c>
      <c r="O185" t="s">
        <v>11264</v>
      </c>
      <c r="P185">
        <v>47.53024055</v>
      </c>
      <c r="Q185">
        <v>-122.29546595</v>
      </c>
      <c r="R185" t="s">
        <v>11265</v>
      </c>
      <c r="S185" s="7">
        <v>1</v>
      </c>
      <c r="T185" s="7">
        <v>2023</v>
      </c>
      <c r="U185" s="7">
        <v>1</v>
      </c>
      <c r="V185">
        <v>8</v>
      </c>
      <c r="W185">
        <v>2024</v>
      </c>
      <c r="X185">
        <v>3</v>
      </c>
      <c r="Y185" t="b">
        <v>0</v>
      </c>
      <c r="Z185" t="b">
        <v>0</v>
      </c>
      <c r="AA185">
        <v>569</v>
      </c>
      <c r="AB185">
        <v>1</v>
      </c>
      <c r="AC185" t="b">
        <v>0</v>
      </c>
      <c r="AD185" t="b">
        <v>1</v>
      </c>
      <c r="AE185" t="b">
        <v>0</v>
      </c>
      <c r="AF185" t="b">
        <v>0</v>
      </c>
      <c r="AG185" s="14">
        <v>44949</v>
      </c>
      <c r="AH185" s="14">
        <v>45518</v>
      </c>
      <c r="AI185">
        <v>569</v>
      </c>
      <c r="AJ185" t="b">
        <v>1</v>
      </c>
      <c r="AK185" t="b">
        <v>0</v>
      </c>
      <c r="AL185" t="b">
        <v>0</v>
      </c>
      <c r="AM185" t="s">
        <v>30483</v>
      </c>
    </row>
    <row r="186" spans="1:39">
      <c r="A186" t="s">
        <v>2912</v>
      </c>
      <c r="B186" t="s">
        <v>87</v>
      </c>
      <c r="C186" t="s">
        <v>87</v>
      </c>
      <c r="D186" t="s">
        <v>88</v>
      </c>
      <c r="E186" t="s">
        <v>89</v>
      </c>
      <c r="F186" t="s">
        <v>2913</v>
      </c>
      <c r="G186" t="s">
        <v>2914</v>
      </c>
      <c r="H186" t="s">
        <v>1297</v>
      </c>
      <c r="I186" t="s">
        <v>2915</v>
      </c>
      <c r="J186" t="s">
        <v>205</v>
      </c>
      <c r="K186" t="s">
        <v>93</v>
      </c>
      <c r="L186" t="s">
        <v>93</v>
      </c>
      <c r="M186" t="s">
        <v>2916</v>
      </c>
      <c r="N186">
        <v>98117</v>
      </c>
      <c r="O186" t="s">
        <v>2917</v>
      </c>
      <c r="P186">
        <v>47.70048234</v>
      </c>
      <c r="Q186">
        <v>-122.37459945</v>
      </c>
      <c r="R186" t="s">
        <v>2918</v>
      </c>
      <c r="S186" s="7">
        <v>10</v>
      </c>
      <c r="T186" s="7">
        <v>2023</v>
      </c>
      <c r="U186" s="7">
        <v>4</v>
      </c>
      <c r="V186">
        <v>4</v>
      </c>
      <c r="W186">
        <v>2025</v>
      </c>
      <c r="X186">
        <v>2</v>
      </c>
      <c r="Y186" t="b">
        <v>0</v>
      </c>
      <c r="Z186" t="b">
        <v>0</v>
      </c>
      <c r="AA186">
        <v>569</v>
      </c>
      <c r="AB186">
        <v>5</v>
      </c>
      <c r="AC186" t="b">
        <v>0</v>
      </c>
      <c r="AD186" t="b">
        <v>1</v>
      </c>
      <c r="AE186" t="b">
        <v>0</v>
      </c>
      <c r="AF186" t="b">
        <v>0</v>
      </c>
      <c r="AG186" s="14">
        <v>45202</v>
      </c>
      <c r="AH186" s="14">
        <v>45771</v>
      </c>
      <c r="AI186">
        <v>569</v>
      </c>
      <c r="AJ186" t="b">
        <v>1</v>
      </c>
      <c r="AK186" t="b">
        <v>0</v>
      </c>
      <c r="AL186" t="b">
        <v>0</v>
      </c>
      <c r="AM186" t="s">
        <v>30483</v>
      </c>
    </row>
    <row r="187" spans="1:39">
      <c r="A187" t="s">
        <v>18127</v>
      </c>
      <c r="B187" t="s">
        <v>87</v>
      </c>
      <c r="C187" t="s">
        <v>87</v>
      </c>
      <c r="D187" t="s">
        <v>88</v>
      </c>
      <c r="F187" t="s">
        <v>18128</v>
      </c>
      <c r="G187" t="s">
        <v>18129</v>
      </c>
      <c r="H187" t="s">
        <v>13687</v>
      </c>
      <c r="I187" t="s">
        <v>18130</v>
      </c>
      <c r="J187" t="s">
        <v>205</v>
      </c>
      <c r="K187" t="s">
        <v>93</v>
      </c>
      <c r="L187" t="s">
        <v>93</v>
      </c>
      <c r="M187" t="s">
        <v>18131</v>
      </c>
      <c r="N187">
        <v>98136</v>
      </c>
      <c r="O187" t="s">
        <v>18132</v>
      </c>
      <c r="P187">
        <v>47.54768277</v>
      </c>
      <c r="Q187">
        <v>-122.39725293</v>
      </c>
      <c r="R187" t="s">
        <v>18133</v>
      </c>
      <c r="S187" s="7">
        <v>8</v>
      </c>
      <c r="T187" s="7">
        <v>2020</v>
      </c>
      <c r="U187" s="7">
        <v>3</v>
      </c>
      <c r="V187">
        <v>3</v>
      </c>
      <c r="W187">
        <v>2022</v>
      </c>
      <c r="X187">
        <v>1</v>
      </c>
      <c r="Y187" t="b">
        <v>0</v>
      </c>
      <c r="Z187" t="b">
        <v>0</v>
      </c>
      <c r="AA187">
        <v>565</v>
      </c>
      <c r="AB187">
        <v>1</v>
      </c>
      <c r="AC187" t="b">
        <v>0</v>
      </c>
      <c r="AD187" t="b">
        <v>1</v>
      </c>
      <c r="AE187" t="b">
        <v>0</v>
      </c>
      <c r="AF187" t="b">
        <v>1</v>
      </c>
      <c r="AG187" s="14">
        <v>44062</v>
      </c>
      <c r="AH187" s="14">
        <v>44627</v>
      </c>
      <c r="AI187">
        <v>565</v>
      </c>
      <c r="AJ187" t="b">
        <v>1</v>
      </c>
      <c r="AK187" t="b">
        <v>0</v>
      </c>
      <c r="AL187" t="b">
        <v>0</v>
      </c>
      <c r="AM187" t="s">
        <v>30483</v>
      </c>
    </row>
    <row r="188" spans="1:39">
      <c r="A188" t="s">
        <v>24950</v>
      </c>
      <c r="B188" t="s">
        <v>87</v>
      </c>
      <c r="C188" t="s">
        <v>87</v>
      </c>
      <c r="D188" t="s">
        <v>88</v>
      </c>
      <c r="F188" t="s">
        <v>24951</v>
      </c>
      <c r="G188" t="s">
        <v>24952</v>
      </c>
      <c r="H188" t="s">
        <v>24932</v>
      </c>
      <c r="I188" t="s">
        <v>2878</v>
      </c>
      <c r="J188" t="s">
        <v>137</v>
      </c>
      <c r="K188" t="s">
        <v>93</v>
      </c>
      <c r="L188" t="s">
        <v>93</v>
      </c>
      <c r="M188" t="s">
        <v>24953</v>
      </c>
      <c r="N188">
        <v>98105</v>
      </c>
      <c r="O188" t="s">
        <v>24954</v>
      </c>
      <c r="P188">
        <v>47.66834224</v>
      </c>
      <c r="Q188">
        <v>-122.28250061</v>
      </c>
      <c r="R188" t="s">
        <v>24955</v>
      </c>
      <c r="S188" s="7">
        <v>3</v>
      </c>
      <c r="T188" s="7">
        <v>2022</v>
      </c>
      <c r="U188" s="7">
        <v>1</v>
      </c>
      <c r="V188">
        <v>9</v>
      </c>
      <c r="W188">
        <v>2023</v>
      </c>
      <c r="X188">
        <v>3</v>
      </c>
      <c r="Y188" t="b">
        <v>0</v>
      </c>
      <c r="Z188" t="b">
        <v>0</v>
      </c>
      <c r="AA188">
        <v>561</v>
      </c>
      <c r="AB188">
        <v>4</v>
      </c>
      <c r="AC188" t="b">
        <v>0</v>
      </c>
      <c r="AD188" t="b">
        <v>1</v>
      </c>
      <c r="AE188" t="b">
        <v>0</v>
      </c>
      <c r="AF188" t="b">
        <v>1</v>
      </c>
      <c r="AG188" s="14">
        <v>44628</v>
      </c>
      <c r="AH188" s="14">
        <v>45189</v>
      </c>
      <c r="AI188">
        <v>561</v>
      </c>
      <c r="AJ188" t="b">
        <v>1</v>
      </c>
      <c r="AK188" t="b">
        <v>0</v>
      </c>
      <c r="AL188" t="b">
        <v>0</v>
      </c>
      <c r="AM188" t="s">
        <v>30483</v>
      </c>
    </row>
    <row r="189" spans="1:39">
      <c r="A189" t="s">
        <v>26279</v>
      </c>
      <c r="B189" t="s">
        <v>87</v>
      </c>
      <c r="C189" t="s">
        <v>87</v>
      </c>
      <c r="D189" t="s">
        <v>88</v>
      </c>
      <c r="F189" t="s">
        <v>5425</v>
      </c>
      <c r="G189" t="s">
        <v>26280</v>
      </c>
      <c r="H189" t="s">
        <v>25805</v>
      </c>
      <c r="I189" t="s">
        <v>2040</v>
      </c>
      <c r="J189" t="s">
        <v>137</v>
      </c>
      <c r="K189" t="s">
        <v>93</v>
      </c>
      <c r="L189" t="s">
        <v>93</v>
      </c>
      <c r="M189" t="s">
        <v>26281</v>
      </c>
      <c r="N189">
        <v>98122</v>
      </c>
      <c r="O189" t="s">
        <v>26282</v>
      </c>
      <c r="P189">
        <v>47.60533389</v>
      </c>
      <c r="Q189">
        <v>-122.290968</v>
      </c>
      <c r="R189" t="s">
        <v>26283</v>
      </c>
      <c r="S189" s="7">
        <v>7</v>
      </c>
      <c r="T189" s="7">
        <v>2022</v>
      </c>
      <c r="U189" s="7">
        <v>3</v>
      </c>
      <c r="V189">
        <v>1</v>
      </c>
      <c r="W189">
        <v>2024</v>
      </c>
      <c r="X189">
        <v>1</v>
      </c>
      <c r="Y189" t="b">
        <v>0</v>
      </c>
      <c r="Z189" t="b">
        <v>0</v>
      </c>
      <c r="AA189">
        <v>561</v>
      </c>
      <c r="AB189">
        <v>3</v>
      </c>
      <c r="AC189" t="b">
        <v>0</v>
      </c>
      <c r="AD189" t="b">
        <v>1</v>
      </c>
      <c r="AE189" t="b">
        <v>0</v>
      </c>
      <c r="AF189" t="b">
        <v>1</v>
      </c>
      <c r="AG189" s="14">
        <v>44748</v>
      </c>
      <c r="AH189" s="14">
        <v>45309</v>
      </c>
      <c r="AI189">
        <v>561</v>
      </c>
      <c r="AJ189" t="b">
        <v>1</v>
      </c>
      <c r="AK189" t="b">
        <v>0</v>
      </c>
      <c r="AL189" t="b">
        <v>0</v>
      </c>
      <c r="AM189" t="s">
        <v>30483</v>
      </c>
    </row>
    <row r="190" spans="1:39">
      <c r="A190" t="s">
        <v>9032</v>
      </c>
      <c r="B190" t="s">
        <v>87</v>
      </c>
      <c r="C190" t="s">
        <v>87</v>
      </c>
      <c r="D190" t="s">
        <v>88</v>
      </c>
      <c r="E190" t="s">
        <v>7318</v>
      </c>
      <c r="F190" t="s">
        <v>9033</v>
      </c>
      <c r="H190" t="s">
        <v>7064</v>
      </c>
      <c r="I190" t="s">
        <v>5275</v>
      </c>
      <c r="J190" t="s">
        <v>137</v>
      </c>
      <c r="K190" t="s">
        <v>93</v>
      </c>
      <c r="L190" t="s">
        <v>93</v>
      </c>
      <c r="M190" t="s">
        <v>9034</v>
      </c>
      <c r="N190">
        <v>98118</v>
      </c>
      <c r="O190" t="s">
        <v>9035</v>
      </c>
      <c r="P190">
        <v>47.52049842</v>
      </c>
      <c r="Q190">
        <v>-122.27231516</v>
      </c>
      <c r="R190" t="s">
        <v>9036</v>
      </c>
      <c r="S190" s="7">
        <v>2</v>
      </c>
      <c r="T190" s="7">
        <v>2024</v>
      </c>
      <c r="U190" s="7">
        <v>1</v>
      </c>
      <c r="V190">
        <v>8</v>
      </c>
      <c r="W190">
        <v>2025</v>
      </c>
      <c r="X190">
        <v>3</v>
      </c>
      <c r="Y190" t="b">
        <v>0</v>
      </c>
      <c r="Z190" t="b">
        <v>0</v>
      </c>
      <c r="AA190">
        <v>561</v>
      </c>
      <c r="AB190">
        <v>2</v>
      </c>
      <c r="AC190" t="b">
        <v>0</v>
      </c>
      <c r="AD190" t="b">
        <v>1</v>
      </c>
      <c r="AE190" t="b">
        <v>0</v>
      </c>
      <c r="AF190" t="b">
        <v>0</v>
      </c>
      <c r="AG190" s="14">
        <v>45327</v>
      </c>
      <c r="AH190" s="14">
        <v>45888</v>
      </c>
      <c r="AI190">
        <v>561</v>
      </c>
      <c r="AJ190" t="b">
        <v>1</v>
      </c>
      <c r="AK190" t="b">
        <v>0</v>
      </c>
      <c r="AL190" t="b">
        <v>0</v>
      </c>
      <c r="AM190" t="s">
        <v>30483</v>
      </c>
    </row>
    <row r="191" spans="1:39">
      <c r="A191" t="s">
        <v>7579</v>
      </c>
      <c r="B191" t="s">
        <v>87</v>
      </c>
      <c r="C191" t="s">
        <v>87</v>
      </c>
      <c r="D191" t="s">
        <v>88</v>
      </c>
      <c r="E191" t="s">
        <v>7318</v>
      </c>
      <c r="F191" t="s">
        <v>7580</v>
      </c>
      <c r="G191" t="s">
        <v>7397</v>
      </c>
      <c r="H191" t="s">
        <v>890</v>
      </c>
      <c r="I191" t="s">
        <v>792</v>
      </c>
      <c r="J191" t="s">
        <v>93</v>
      </c>
      <c r="K191" t="s">
        <v>93</v>
      </c>
      <c r="L191" t="s">
        <v>93</v>
      </c>
      <c r="M191" t="s">
        <v>7581</v>
      </c>
      <c r="N191">
        <v>98126</v>
      </c>
      <c r="O191" t="s">
        <v>7582</v>
      </c>
      <c r="P191">
        <v>47.58266988</v>
      </c>
      <c r="Q191">
        <v>-122.37331132</v>
      </c>
      <c r="R191" t="s">
        <v>7583</v>
      </c>
      <c r="S191" s="7">
        <v>6</v>
      </c>
      <c r="T191" s="7">
        <v>2020</v>
      </c>
      <c r="U191" s="7">
        <v>2</v>
      </c>
      <c r="V191">
        <v>12</v>
      </c>
      <c r="W191">
        <v>2021</v>
      </c>
      <c r="X191">
        <v>4</v>
      </c>
      <c r="Y191" t="b">
        <v>0</v>
      </c>
      <c r="Z191" t="b">
        <v>0</v>
      </c>
      <c r="AA191">
        <v>559</v>
      </c>
      <c r="AB191">
        <v>1</v>
      </c>
      <c r="AC191" t="b">
        <v>0</v>
      </c>
      <c r="AD191" t="b">
        <v>1</v>
      </c>
      <c r="AE191" t="b">
        <v>0</v>
      </c>
      <c r="AF191" t="b">
        <v>0</v>
      </c>
      <c r="AG191" s="14">
        <v>43991</v>
      </c>
      <c r="AH191" s="14">
        <v>44550</v>
      </c>
      <c r="AI191">
        <v>559</v>
      </c>
      <c r="AJ191" t="b">
        <v>1</v>
      </c>
      <c r="AK191" t="b">
        <v>0</v>
      </c>
      <c r="AL191" t="b">
        <v>0</v>
      </c>
      <c r="AM191" t="s">
        <v>30483</v>
      </c>
    </row>
    <row r="192" spans="1:39">
      <c r="A192" t="s">
        <v>27401</v>
      </c>
      <c r="B192" t="s">
        <v>87</v>
      </c>
      <c r="C192" t="s">
        <v>87</v>
      </c>
      <c r="D192" t="s">
        <v>88</v>
      </c>
      <c r="F192" t="s">
        <v>27402</v>
      </c>
      <c r="G192" t="s">
        <v>6148</v>
      </c>
      <c r="H192" t="s">
        <v>1986</v>
      </c>
      <c r="I192" t="s">
        <v>14642</v>
      </c>
      <c r="J192" t="s">
        <v>137</v>
      </c>
      <c r="K192" t="s">
        <v>93</v>
      </c>
      <c r="L192" t="s">
        <v>93</v>
      </c>
      <c r="M192" t="s">
        <v>27403</v>
      </c>
      <c r="N192">
        <v>98105</v>
      </c>
      <c r="O192" t="s">
        <v>27404</v>
      </c>
      <c r="P192">
        <v>47.66323504</v>
      </c>
      <c r="Q192">
        <v>-122.30629294</v>
      </c>
      <c r="R192" t="s">
        <v>27405</v>
      </c>
      <c r="S192" s="7">
        <v>3</v>
      </c>
      <c r="T192" s="7">
        <v>2023</v>
      </c>
      <c r="U192" s="7">
        <v>1</v>
      </c>
      <c r="V192">
        <v>9</v>
      </c>
      <c r="W192">
        <v>2024</v>
      </c>
      <c r="X192">
        <v>3</v>
      </c>
      <c r="Y192" t="b">
        <v>0</v>
      </c>
      <c r="Z192" t="b">
        <v>0</v>
      </c>
      <c r="AA192">
        <v>559</v>
      </c>
      <c r="AB192">
        <v>4</v>
      </c>
      <c r="AC192" t="b">
        <v>0</v>
      </c>
      <c r="AD192" t="b">
        <v>1</v>
      </c>
      <c r="AE192" t="b">
        <v>0</v>
      </c>
      <c r="AF192" t="b">
        <v>1</v>
      </c>
      <c r="AG192" s="14">
        <v>45006</v>
      </c>
      <c r="AH192" s="14">
        <v>45565</v>
      </c>
      <c r="AI192">
        <v>559</v>
      </c>
      <c r="AJ192" t="b">
        <v>1</v>
      </c>
      <c r="AK192" t="b">
        <v>0</v>
      </c>
      <c r="AL192" t="b">
        <v>0</v>
      </c>
      <c r="AM192" t="s">
        <v>30483</v>
      </c>
    </row>
    <row r="193" spans="1:39">
      <c r="A193" t="s">
        <v>18420</v>
      </c>
      <c r="B193" t="s">
        <v>87</v>
      </c>
      <c r="C193" t="s">
        <v>87</v>
      </c>
      <c r="D193" t="s">
        <v>88</v>
      </c>
      <c r="F193" t="s">
        <v>18421</v>
      </c>
      <c r="G193" t="s">
        <v>18422</v>
      </c>
      <c r="H193" t="s">
        <v>18407</v>
      </c>
      <c r="I193" t="s">
        <v>11093</v>
      </c>
      <c r="J193" t="s">
        <v>137</v>
      </c>
      <c r="K193" t="s">
        <v>93</v>
      </c>
      <c r="L193" t="s">
        <v>93</v>
      </c>
      <c r="M193" t="s">
        <v>18423</v>
      </c>
      <c r="O193" t="s">
        <v>18424</v>
      </c>
      <c r="P193">
        <v>47.50410893</v>
      </c>
      <c r="Q193">
        <v>-122.26665915</v>
      </c>
      <c r="R193" t="s">
        <v>18425</v>
      </c>
      <c r="S193" s="7">
        <v>9</v>
      </c>
      <c r="T193" s="7">
        <v>2020</v>
      </c>
      <c r="U193" s="7">
        <v>3</v>
      </c>
      <c r="V193">
        <v>3</v>
      </c>
      <c r="W193">
        <v>2022</v>
      </c>
      <c r="X193">
        <v>1</v>
      </c>
      <c r="Y193" t="b">
        <v>0</v>
      </c>
      <c r="Z193" t="b">
        <v>0</v>
      </c>
      <c r="AA193">
        <v>557</v>
      </c>
      <c r="AB193">
        <v>2</v>
      </c>
      <c r="AC193" t="b">
        <v>0</v>
      </c>
      <c r="AD193" t="b">
        <v>1</v>
      </c>
      <c r="AE193" t="b">
        <v>0</v>
      </c>
      <c r="AF193" t="b">
        <v>1</v>
      </c>
      <c r="AG193" s="14">
        <v>44088</v>
      </c>
      <c r="AH193" s="14">
        <v>44645</v>
      </c>
      <c r="AI193">
        <v>557</v>
      </c>
      <c r="AJ193" t="b">
        <v>1</v>
      </c>
      <c r="AK193" t="b">
        <v>0</v>
      </c>
      <c r="AL193" t="b">
        <v>0</v>
      </c>
      <c r="AM193" t="s">
        <v>30483</v>
      </c>
    </row>
    <row r="194" spans="1:39">
      <c r="A194" t="s">
        <v>14338</v>
      </c>
      <c r="B194" t="s">
        <v>87</v>
      </c>
      <c r="C194" t="s">
        <v>87</v>
      </c>
      <c r="D194" t="s">
        <v>88</v>
      </c>
      <c r="E194" t="s">
        <v>14163</v>
      </c>
      <c r="F194" t="s">
        <v>14339</v>
      </c>
      <c r="G194" t="s">
        <v>14340</v>
      </c>
      <c r="H194" t="s">
        <v>2450</v>
      </c>
      <c r="I194" t="s">
        <v>5779</v>
      </c>
      <c r="J194" t="s">
        <v>137</v>
      </c>
      <c r="K194" t="s">
        <v>137</v>
      </c>
      <c r="L194" t="s">
        <v>137</v>
      </c>
      <c r="M194" t="s">
        <v>14341</v>
      </c>
      <c r="N194">
        <v>98103</v>
      </c>
      <c r="O194" t="s">
        <v>14342</v>
      </c>
      <c r="P194">
        <v>47.6495915</v>
      </c>
      <c r="Q194">
        <v>-122.33120836</v>
      </c>
      <c r="R194" t="s">
        <v>14343</v>
      </c>
      <c r="S194" s="7">
        <v>5</v>
      </c>
      <c r="T194" s="7">
        <v>2023</v>
      </c>
      <c r="U194" s="7">
        <v>2</v>
      </c>
      <c r="V194">
        <v>12</v>
      </c>
      <c r="W194">
        <v>2024</v>
      </c>
      <c r="X194">
        <v>4</v>
      </c>
      <c r="Y194" t="b">
        <v>0</v>
      </c>
      <c r="Z194" t="b">
        <v>0</v>
      </c>
      <c r="AA194">
        <v>557</v>
      </c>
      <c r="AB194">
        <v>4</v>
      </c>
      <c r="AC194" t="b">
        <v>0</v>
      </c>
      <c r="AD194" t="b">
        <v>1</v>
      </c>
      <c r="AE194" t="b">
        <v>0</v>
      </c>
      <c r="AF194" t="b">
        <v>0</v>
      </c>
      <c r="AG194" s="14">
        <v>45072</v>
      </c>
      <c r="AH194" s="14">
        <v>45629</v>
      </c>
      <c r="AI194">
        <v>557</v>
      </c>
      <c r="AJ194" t="b">
        <v>1</v>
      </c>
      <c r="AK194" t="b">
        <v>0</v>
      </c>
      <c r="AL194" t="b">
        <v>0</v>
      </c>
      <c r="AM194" t="s">
        <v>30484</v>
      </c>
    </row>
    <row r="195" spans="1:39">
      <c r="A195" t="s">
        <v>531</v>
      </c>
      <c r="B195" t="s">
        <v>87</v>
      </c>
      <c r="C195" t="s">
        <v>87</v>
      </c>
      <c r="D195" t="s">
        <v>88</v>
      </c>
      <c r="E195" t="s">
        <v>89</v>
      </c>
      <c r="F195" t="s">
        <v>532</v>
      </c>
      <c r="G195" t="s">
        <v>533</v>
      </c>
      <c r="H195" t="s">
        <v>507</v>
      </c>
      <c r="I195" t="s">
        <v>534</v>
      </c>
      <c r="J195" t="s">
        <v>137</v>
      </c>
      <c r="K195" t="s">
        <v>93</v>
      </c>
      <c r="L195" t="s">
        <v>93</v>
      </c>
      <c r="M195" t="s">
        <v>535</v>
      </c>
      <c r="N195">
        <v>98118</v>
      </c>
      <c r="O195" t="s">
        <v>536</v>
      </c>
      <c r="P195">
        <v>47.55226074</v>
      </c>
      <c r="Q195">
        <v>-122.26756952</v>
      </c>
      <c r="R195" t="s">
        <v>537</v>
      </c>
      <c r="S195" s="7">
        <v>3</v>
      </c>
      <c r="T195" s="7">
        <v>2020</v>
      </c>
      <c r="U195" s="7">
        <v>1</v>
      </c>
      <c r="V195">
        <v>9</v>
      </c>
      <c r="W195">
        <v>2021</v>
      </c>
      <c r="X195">
        <v>3</v>
      </c>
      <c r="Y195" t="b">
        <v>0</v>
      </c>
      <c r="Z195" t="b">
        <v>0</v>
      </c>
      <c r="AA195">
        <v>554</v>
      </c>
      <c r="AB195">
        <v>2</v>
      </c>
      <c r="AC195" t="b">
        <v>0</v>
      </c>
      <c r="AD195" t="b">
        <v>1</v>
      </c>
      <c r="AE195" t="b">
        <v>0</v>
      </c>
      <c r="AF195" t="b">
        <v>0</v>
      </c>
      <c r="AG195" s="14">
        <v>43894</v>
      </c>
      <c r="AH195" s="14">
        <v>44448</v>
      </c>
      <c r="AI195">
        <v>554</v>
      </c>
      <c r="AJ195" t="b">
        <v>1</v>
      </c>
      <c r="AK195" t="b">
        <v>0</v>
      </c>
      <c r="AL195" t="b">
        <v>0</v>
      </c>
      <c r="AM195" t="s">
        <v>30483</v>
      </c>
    </row>
    <row r="196" spans="1:39">
      <c r="A196" t="s">
        <v>20459</v>
      </c>
      <c r="B196" t="s">
        <v>87</v>
      </c>
      <c r="C196" t="s">
        <v>87</v>
      </c>
      <c r="D196" t="s">
        <v>88</v>
      </c>
      <c r="F196" t="s">
        <v>20460</v>
      </c>
      <c r="G196" t="s">
        <v>20461</v>
      </c>
      <c r="H196" t="s">
        <v>20450</v>
      </c>
      <c r="I196" t="s">
        <v>1310</v>
      </c>
      <c r="J196" t="s">
        <v>137</v>
      </c>
      <c r="K196" t="s">
        <v>93</v>
      </c>
      <c r="L196" t="s">
        <v>93</v>
      </c>
      <c r="M196" t="s">
        <v>20462</v>
      </c>
      <c r="N196">
        <v>98144</v>
      </c>
      <c r="O196" t="s">
        <v>20463</v>
      </c>
      <c r="P196">
        <v>47.57430057</v>
      </c>
      <c r="Q196">
        <v>-122.30147469</v>
      </c>
      <c r="R196" t="s">
        <v>20464</v>
      </c>
      <c r="S196" s="7">
        <v>3</v>
      </c>
      <c r="T196" s="7">
        <v>2021</v>
      </c>
      <c r="U196" s="7">
        <v>1</v>
      </c>
      <c r="V196">
        <v>9</v>
      </c>
      <c r="W196">
        <v>2022</v>
      </c>
      <c r="X196">
        <v>3</v>
      </c>
      <c r="Y196" t="b">
        <v>0</v>
      </c>
      <c r="Z196" t="b">
        <v>0</v>
      </c>
      <c r="AA196">
        <v>552</v>
      </c>
      <c r="AB196">
        <v>2</v>
      </c>
      <c r="AC196" t="b">
        <v>0</v>
      </c>
      <c r="AD196" t="b">
        <v>1</v>
      </c>
      <c r="AE196" t="b">
        <v>0</v>
      </c>
      <c r="AF196" t="b">
        <v>1</v>
      </c>
      <c r="AG196" s="14">
        <v>44265</v>
      </c>
      <c r="AH196" s="14">
        <v>44817</v>
      </c>
      <c r="AI196">
        <v>552</v>
      </c>
      <c r="AJ196" t="b">
        <v>1</v>
      </c>
      <c r="AK196" t="b">
        <v>0</v>
      </c>
      <c r="AL196" t="b">
        <v>0</v>
      </c>
      <c r="AM196" t="s">
        <v>30483</v>
      </c>
    </row>
    <row r="197" spans="1:39">
      <c r="A197" t="s">
        <v>28114</v>
      </c>
      <c r="B197" t="s">
        <v>87</v>
      </c>
      <c r="C197" t="s">
        <v>87</v>
      </c>
      <c r="D197" t="s">
        <v>88</v>
      </c>
      <c r="F197" t="s">
        <v>28115</v>
      </c>
      <c r="G197" t="s">
        <v>28116</v>
      </c>
      <c r="H197" t="s">
        <v>3011</v>
      </c>
      <c r="I197" t="s">
        <v>6814</v>
      </c>
      <c r="J197" t="s">
        <v>137</v>
      </c>
      <c r="K197" t="s">
        <v>93</v>
      </c>
      <c r="L197" t="s">
        <v>93</v>
      </c>
      <c r="M197" t="s">
        <v>6627</v>
      </c>
      <c r="N197">
        <v>98102</v>
      </c>
      <c r="O197" t="s">
        <v>28117</v>
      </c>
      <c r="P197">
        <v>47.61946586</v>
      </c>
      <c r="Q197">
        <v>-122.31911396</v>
      </c>
      <c r="R197" t="s">
        <v>6629</v>
      </c>
      <c r="S197" s="7">
        <v>10</v>
      </c>
      <c r="T197" s="7">
        <v>2023</v>
      </c>
      <c r="U197" s="7">
        <v>4</v>
      </c>
      <c r="V197">
        <v>4</v>
      </c>
      <c r="W197">
        <v>2025</v>
      </c>
      <c r="X197">
        <v>2</v>
      </c>
      <c r="Y197" t="b">
        <v>0</v>
      </c>
      <c r="Z197" t="b">
        <v>0</v>
      </c>
      <c r="AA197">
        <v>550</v>
      </c>
      <c r="AB197">
        <v>3</v>
      </c>
      <c r="AC197" t="b">
        <v>0</v>
      </c>
      <c r="AD197" t="b">
        <v>1</v>
      </c>
      <c r="AE197" t="b">
        <v>0</v>
      </c>
      <c r="AF197" t="b">
        <v>1</v>
      </c>
      <c r="AG197" s="14">
        <v>45222</v>
      </c>
      <c r="AH197" s="14">
        <v>45772</v>
      </c>
      <c r="AI197">
        <v>550</v>
      </c>
      <c r="AJ197" t="b">
        <v>1</v>
      </c>
      <c r="AK197" t="b">
        <v>0</v>
      </c>
      <c r="AL197" t="b">
        <v>0</v>
      </c>
      <c r="AM197" t="s">
        <v>30483</v>
      </c>
    </row>
    <row r="198" spans="1:39">
      <c r="A198" t="s">
        <v>1028</v>
      </c>
      <c r="B198" t="s">
        <v>87</v>
      </c>
      <c r="C198" t="s">
        <v>87</v>
      </c>
      <c r="D198" t="s">
        <v>88</v>
      </c>
      <c r="E198" t="s">
        <v>89</v>
      </c>
      <c r="F198" t="s">
        <v>1029</v>
      </c>
      <c r="G198" t="s">
        <v>1030</v>
      </c>
      <c r="H198" t="s">
        <v>821</v>
      </c>
      <c r="I198" t="s">
        <v>1031</v>
      </c>
      <c r="J198" t="s">
        <v>205</v>
      </c>
      <c r="K198" t="s">
        <v>153</v>
      </c>
      <c r="L198" t="s">
        <v>153</v>
      </c>
      <c r="M198" t="s">
        <v>1032</v>
      </c>
      <c r="N198">
        <v>98106</v>
      </c>
      <c r="O198" t="s">
        <v>1033</v>
      </c>
      <c r="P198">
        <v>47.54682811</v>
      </c>
      <c r="Q198">
        <v>-122.34552944</v>
      </c>
      <c r="R198" t="s">
        <v>1034</v>
      </c>
      <c r="S198" s="7">
        <v>7</v>
      </c>
      <c r="T198" s="7">
        <v>2020</v>
      </c>
      <c r="U198" s="7">
        <v>3</v>
      </c>
      <c r="V198">
        <v>1</v>
      </c>
      <c r="W198">
        <v>2022</v>
      </c>
      <c r="X198">
        <v>1</v>
      </c>
      <c r="Y198" t="b">
        <v>0</v>
      </c>
      <c r="Z198" t="b">
        <v>0</v>
      </c>
      <c r="AA198">
        <v>548</v>
      </c>
      <c r="AB198">
        <v>1</v>
      </c>
      <c r="AC198" t="b">
        <v>0</v>
      </c>
      <c r="AD198" t="b">
        <v>1</v>
      </c>
      <c r="AE198" t="b">
        <v>0</v>
      </c>
      <c r="AF198" t="b">
        <v>0</v>
      </c>
      <c r="AG198" s="14">
        <v>44019</v>
      </c>
      <c r="AH198" s="14">
        <v>44567</v>
      </c>
      <c r="AI198">
        <v>548</v>
      </c>
      <c r="AJ198" t="b">
        <v>1</v>
      </c>
      <c r="AK198" t="b">
        <v>0</v>
      </c>
      <c r="AL198" t="b">
        <v>0</v>
      </c>
      <c r="AM198" t="s">
        <v>30484</v>
      </c>
    </row>
    <row r="199" spans="1:39">
      <c r="A199" t="s">
        <v>1035</v>
      </c>
      <c r="B199" t="s">
        <v>87</v>
      </c>
      <c r="C199" t="s">
        <v>87</v>
      </c>
      <c r="D199" t="s">
        <v>88</v>
      </c>
      <c r="E199" t="s">
        <v>89</v>
      </c>
      <c r="F199" t="s">
        <v>1029</v>
      </c>
      <c r="G199" t="s">
        <v>1036</v>
      </c>
      <c r="H199" t="s">
        <v>821</v>
      </c>
      <c r="I199" t="s">
        <v>1031</v>
      </c>
      <c r="J199" t="s">
        <v>205</v>
      </c>
      <c r="K199" t="s">
        <v>93</v>
      </c>
      <c r="L199" t="s">
        <v>93</v>
      </c>
      <c r="M199" t="s">
        <v>1037</v>
      </c>
      <c r="N199">
        <v>98106</v>
      </c>
      <c r="O199" t="s">
        <v>1038</v>
      </c>
      <c r="P199">
        <v>47.54742972</v>
      </c>
      <c r="Q199">
        <v>-122.34572358</v>
      </c>
      <c r="R199" t="s">
        <v>1039</v>
      </c>
      <c r="S199" s="7">
        <v>7</v>
      </c>
      <c r="T199" s="7">
        <v>2020</v>
      </c>
      <c r="U199" s="7">
        <v>3</v>
      </c>
      <c r="V199">
        <v>1</v>
      </c>
      <c r="W199">
        <v>2022</v>
      </c>
      <c r="X199">
        <v>1</v>
      </c>
      <c r="Y199" t="b">
        <v>0</v>
      </c>
      <c r="Z199" t="b">
        <v>0</v>
      </c>
      <c r="AA199">
        <v>548</v>
      </c>
      <c r="AB199">
        <v>1</v>
      </c>
      <c r="AC199" t="b">
        <v>0</v>
      </c>
      <c r="AD199" t="b">
        <v>1</v>
      </c>
      <c r="AE199" t="b">
        <v>0</v>
      </c>
      <c r="AF199" t="b">
        <v>0</v>
      </c>
      <c r="AG199" s="14">
        <v>44019</v>
      </c>
      <c r="AH199" s="14">
        <v>44567</v>
      </c>
      <c r="AI199">
        <v>548</v>
      </c>
      <c r="AJ199" t="b">
        <v>1</v>
      </c>
      <c r="AK199" t="b">
        <v>0</v>
      </c>
      <c r="AL199" t="b">
        <v>0</v>
      </c>
      <c r="AM199" t="s">
        <v>30483</v>
      </c>
    </row>
    <row r="200" spans="1:39">
      <c r="A200" t="s">
        <v>27486</v>
      </c>
      <c r="B200" t="s">
        <v>87</v>
      </c>
      <c r="C200" t="s">
        <v>87</v>
      </c>
      <c r="D200" t="s">
        <v>88</v>
      </c>
      <c r="F200" t="s">
        <v>27487</v>
      </c>
      <c r="H200" t="s">
        <v>2324</v>
      </c>
      <c r="I200" t="s">
        <v>9822</v>
      </c>
      <c r="J200" t="s">
        <v>137</v>
      </c>
      <c r="K200" t="s">
        <v>93</v>
      </c>
      <c r="L200" t="s">
        <v>93</v>
      </c>
      <c r="M200" t="s">
        <v>27388</v>
      </c>
      <c r="O200" t="s">
        <v>27488</v>
      </c>
      <c r="P200">
        <v>47.70261016</v>
      </c>
      <c r="Q200">
        <v>-122.30212543</v>
      </c>
      <c r="R200" t="s">
        <v>27390</v>
      </c>
      <c r="S200" s="7">
        <v>4</v>
      </c>
      <c r="T200" s="7">
        <v>2023</v>
      </c>
      <c r="U200" s="7">
        <v>2</v>
      </c>
      <c r="V200">
        <v>10</v>
      </c>
      <c r="W200">
        <v>2024</v>
      </c>
      <c r="X200">
        <v>4</v>
      </c>
      <c r="Y200" t="b">
        <v>0</v>
      </c>
      <c r="Z200" t="b">
        <v>0</v>
      </c>
      <c r="AA200">
        <v>547</v>
      </c>
      <c r="AB200">
        <v>5</v>
      </c>
      <c r="AC200" t="b">
        <v>0</v>
      </c>
      <c r="AD200" t="b">
        <v>1</v>
      </c>
      <c r="AE200" t="b">
        <v>0</v>
      </c>
      <c r="AF200" t="b">
        <v>1</v>
      </c>
      <c r="AG200" s="14">
        <v>45027</v>
      </c>
      <c r="AH200" s="14">
        <v>45574</v>
      </c>
      <c r="AI200">
        <v>547</v>
      </c>
      <c r="AJ200" t="b">
        <v>1</v>
      </c>
      <c r="AK200" t="b">
        <v>0</v>
      </c>
      <c r="AL200" t="b">
        <v>0</v>
      </c>
      <c r="AM200" t="s">
        <v>30483</v>
      </c>
    </row>
    <row r="201" spans="1:39">
      <c r="A201" t="s">
        <v>19164</v>
      </c>
      <c r="B201" t="s">
        <v>87</v>
      </c>
      <c r="C201" t="s">
        <v>87</v>
      </c>
      <c r="D201" t="s">
        <v>88</v>
      </c>
      <c r="F201" t="s">
        <v>6860</v>
      </c>
      <c r="H201" t="s">
        <v>14203</v>
      </c>
      <c r="I201" t="s">
        <v>19165</v>
      </c>
      <c r="J201" t="s">
        <v>93</v>
      </c>
      <c r="K201" t="s">
        <v>93</v>
      </c>
      <c r="L201" t="s">
        <v>93</v>
      </c>
      <c r="M201" t="s">
        <v>19166</v>
      </c>
      <c r="N201">
        <v>98109</v>
      </c>
      <c r="O201" t="s">
        <v>19167</v>
      </c>
      <c r="P201">
        <v>47.6474175</v>
      </c>
      <c r="Q201">
        <v>-122.35106128</v>
      </c>
      <c r="R201" t="s">
        <v>19168</v>
      </c>
      <c r="S201" s="7">
        <v>10</v>
      </c>
      <c r="T201" s="7">
        <v>2020</v>
      </c>
      <c r="U201" s="7">
        <v>4</v>
      </c>
      <c r="V201">
        <v>4</v>
      </c>
      <c r="W201">
        <v>2022</v>
      </c>
      <c r="X201">
        <v>2</v>
      </c>
      <c r="Y201" t="b">
        <v>0</v>
      </c>
      <c r="Z201" t="b">
        <v>0</v>
      </c>
      <c r="AA201">
        <v>545</v>
      </c>
      <c r="AB201">
        <v>7</v>
      </c>
      <c r="AC201" t="b">
        <v>0</v>
      </c>
      <c r="AD201" t="b">
        <v>1</v>
      </c>
      <c r="AE201" t="b">
        <v>0</v>
      </c>
      <c r="AF201" t="b">
        <v>1</v>
      </c>
      <c r="AG201" s="14">
        <v>44134</v>
      </c>
      <c r="AH201" s="14">
        <v>44679</v>
      </c>
      <c r="AI201">
        <v>545</v>
      </c>
      <c r="AJ201" t="b">
        <v>1</v>
      </c>
      <c r="AK201" t="b">
        <v>0</v>
      </c>
      <c r="AL201" t="b">
        <v>0</v>
      </c>
      <c r="AM201" t="s">
        <v>30483</v>
      </c>
    </row>
    <row r="202" spans="1:39">
      <c r="A202" t="s">
        <v>23810</v>
      </c>
      <c r="B202" t="s">
        <v>87</v>
      </c>
      <c r="C202" t="s">
        <v>87</v>
      </c>
      <c r="D202" t="s">
        <v>88</v>
      </c>
      <c r="F202" t="s">
        <v>23811</v>
      </c>
      <c r="G202" t="s">
        <v>23812</v>
      </c>
      <c r="H202" t="s">
        <v>22193</v>
      </c>
      <c r="I202" t="s">
        <v>6270</v>
      </c>
      <c r="J202" t="s">
        <v>205</v>
      </c>
      <c r="K202" t="s">
        <v>93</v>
      </c>
      <c r="L202" t="s">
        <v>93</v>
      </c>
      <c r="M202" t="s">
        <v>23813</v>
      </c>
      <c r="N202">
        <v>98119</v>
      </c>
      <c r="O202" t="s">
        <v>23814</v>
      </c>
      <c r="P202">
        <v>47.62940022</v>
      </c>
      <c r="Q202">
        <v>-122.36342124</v>
      </c>
      <c r="R202" t="s">
        <v>23815</v>
      </c>
      <c r="S202" s="7">
        <v>12</v>
      </c>
      <c r="T202" s="7">
        <v>2021</v>
      </c>
      <c r="U202" s="7">
        <v>4</v>
      </c>
      <c r="V202">
        <v>5</v>
      </c>
      <c r="W202">
        <v>2023</v>
      </c>
      <c r="X202">
        <v>2</v>
      </c>
      <c r="Y202" t="b">
        <v>0</v>
      </c>
      <c r="Z202" t="b">
        <v>0</v>
      </c>
      <c r="AA202">
        <v>545</v>
      </c>
      <c r="AB202">
        <v>7</v>
      </c>
      <c r="AC202" t="b">
        <v>0</v>
      </c>
      <c r="AD202" t="b">
        <v>1</v>
      </c>
      <c r="AE202" t="b">
        <v>0</v>
      </c>
      <c r="AF202" t="b">
        <v>1</v>
      </c>
      <c r="AG202" s="14">
        <v>44532</v>
      </c>
      <c r="AH202" s="14">
        <v>45077</v>
      </c>
      <c r="AI202">
        <v>545</v>
      </c>
      <c r="AJ202" t="b">
        <v>1</v>
      </c>
      <c r="AK202" t="b">
        <v>0</v>
      </c>
      <c r="AL202" t="b">
        <v>0</v>
      </c>
      <c r="AM202" t="s">
        <v>30483</v>
      </c>
    </row>
    <row r="203" spans="1:39">
      <c r="A203" t="s">
        <v>11328</v>
      </c>
      <c r="B203" t="s">
        <v>87</v>
      </c>
      <c r="C203" t="s">
        <v>87</v>
      </c>
      <c r="D203" t="s">
        <v>88</v>
      </c>
      <c r="E203" t="s">
        <v>10681</v>
      </c>
      <c r="F203" t="s">
        <v>11329</v>
      </c>
      <c r="H203" t="s">
        <v>2106</v>
      </c>
      <c r="I203" t="s">
        <v>4351</v>
      </c>
      <c r="J203" t="s">
        <v>137</v>
      </c>
      <c r="K203" t="s">
        <v>93</v>
      </c>
      <c r="L203" t="s">
        <v>93</v>
      </c>
      <c r="M203" t="s">
        <v>11330</v>
      </c>
      <c r="N203">
        <v>98107</v>
      </c>
      <c r="O203" t="s">
        <v>11331</v>
      </c>
      <c r="P203">
        <v>47.66172104</v>
      </c>
      <c r="Q203">
        <v>-122.36708278</v>
      </c>
      <c r="R203" t="s">
        <v>11332</v>
      </c>
      <c r="S203" s="7">
        <v>3</v>
      </c>
      <c r="T203" s="7">
        <v>2023</v>
      </c>
      <c r="U203" s="7">
        <v>1</v>
      </c>
      <c r="V203">
        <v>8</v>
      </c>
      <c r="W203">
        <v>2024</v>
      </c>
      <c r="X203">
        <v>3</v>
      </c>
      <c r="Y203" t="b">
        <v>0</v>
      </c>
      <c r="Z203" t="b">
        <v>0</v>
      </c>
      <c r="AA203">
        <v>545</v>
      </c>
      <c r="AB203">
        <v>6</v>
      </c>
      <c r="AC203" t="b">
        <v>0</v>
      </c>
      <c r="AD203" t="b">
        <v>1</v>
      </c>
      <c r="AE203" t="b">
        <v>0</v>
      </c>
      <c r="AF203" t="b">
        <v>0</v>
      </c>
      <c r="AG203" s="14">
        <v>44986</v>
      </c>
      <c r="AH203" s="14">
        <v>45531</v>
      </c>
      <c r="AI203">
        <v>545</v>
      </c>
      <c r="AJ203" t="b">
        <v>1</v>
      </c>
      <c r="AK203" t="b">
        <v>0</v>
      </c>
      <c r="AL203" t="b">
        <v>0</v>
      </c>
      <c r="AM203" t="s">
        <v>30483</v>
      </c>
    </row>
    <row r="204" spans="1:39">
      <c r="A204" t="s">
        <v>6289</v>
      </c>
      <c r="B204" t="s">
        <v>87</v>
      </c>
      <c r="C204" t="s">
        <v>87</v>
      </c>
      <c r="D204" t="s">
        <v>88</v>
      </c>
      <c r="E204" t="s">
        <v>5839</v>
      </c>
      <c r="F204" t="s">
        <v>6290</v>
      </c>
      <c r="H204" t="s">
        <v>2692</v>
      </c>
      <c r="I204" t="s">
        <v>6291</v>
      </c>
      <c r="J204" t="s">
        <v>137</v>
      </c>
      <c r="K204" t="s">
        <v>93</v>
      </c>
      <c r="L204" t="s">
        <v>93</v>
      </c>
      <c r="M204" t="s">
        <v>6292</v>
      </c>
      <c r="N204">
        <v>98102</v>
      </c>
      <c r="O204" t="s">
        <v>6293</v>
      </c>
      <c r="P204">
        <v>47.63899987</v>
      </c>
      <c r="Q204">
        <v>-122.32805867</v>
      </c>
      <c r="R204" t="s">
        <v>6294</v>
      </c>
      <c r="S204" s="7">
        <v>8</v>
      </c>
      <c r="T204" s="7">
        <v>2023</v>
      </c>
      <c r="U204" s="7">
        <v>3</v>
      </c>
      <c r="V204">
        <v>2</v>
      </c>
      <c r="W204">
        <v>2025</v>
      </c>
      <c r="X204">
        <v>1</v>
      </c>
      <c r="Y204" t="b">
        <v>0</v>
      </c>
      <c r="Z204" t="b">
        <v>0</v>
      </c>
      <c r="AA204">
        <v>545</v>
      </c>
      <c r="AB204">
        <v>3</v>
      </c>
      <c r="AC204" t="b">
        <v>0</v>
      </c>
      <c r="AD204" t="b">
        <v>1</v>
      </c>
      <c r="AE204" t="b">
        <v>0</v>
      </c>
      <c r="AF204" t="b">
        <v>0</v>
      </c>
      <c r="AG204" s="14">
        <v>45146</v>
      </c>
      <c r="AH204" s="14">
        <v>45691</v>
      </c>
      <c r="AI204">
        <v>545</v>
      </c>
      <c r="AJ204" t="b">
        <v>1</v>
      </c>
      <c r="AK204" t="b">
        <v>0</v>
      </c>
      <c r="AL204" t="b">
        <v>0</v>
      </c>
      <c r="AM204" t="s">
        <v>30483</v>
      </c>
    </row>
    <row r="205" spans="1:39">
      <c r="A205" t="s">
        <v>23224</v>
      </c>
      <c r="B205" t="s">
        <v>87</v>
      </c>
      <c r="C205" t="s">
        <v>87</v>
      </c>
      <c r="D205" t="s">
        <v>88</v>
      </c>
      <c r="F205" t="s">
        <v>23225</v>
      </c>
      <c r="G205" t="s">
        <v>23226</v>
      </c>
      <c r="H205" t="s">
        <v>7713</v>
      </c>
      <c r="I205" t="s">
        <v>5627</v>
      </c>
      <c r="J205" t="s">
        <v>137</v>
      </c>
      <c r="K205" t="s">
        <v>93</v>
      </c>
      <c r="L205" t="s">
        <v>93</v>
      </c>
      <c r="M205" t="s">
        <v>23227</v>
      </c>
      <c r="N205">
        <v>98117</v>
      </c>
      <c r="O205" t="s">
        <v>23228</v>
      </c>
      <c r="P205">
        <v>47.69631003</v>
      </c>
      <c r="Q205">
        <v>-122.40144591</v>
      </c>
      <c r="R205" t="s">
        <v>23229</v>
      </c>
      <c r="S205" s="7">
        <v>10</v>
      </c>
      <c r="T205" s="7">
        <v>2021</v>
      </c>
      <c r="U205" s="7">
        <v>4</v>
      </c>
      <c r="V205">
        <v>4</v>
      </c>
      <c r="W205">
        <v>2023</v>
      </c>
      <c r="X205">
        <v>2</v>
      </c>
      <c r="Y205" t="b">
        <v>0</v>
      </c>
      <c r="Z205" t="b">
        <v>0</v>
      </c>
      <c r="AA205">
        <v>542</v>
      </c>
      <c r="AB205">
        <v>6</v>
      </c>
      <c r="AC205" t="b">
        <v>0</v>
      </c>
      <c r="AD205" t="b">
        <v>1</v>
      </c>
      <c r="AE205" t="b">
        <v>0</v>
      </c>
      <c r="AF205" t="b">
        <v>1</v>
      </c>
      <c r="AG205" s="14">
        <v>44487</v>
      </c>
      <c r="AH205" s="14">
        <v>45029</v>
      </c>
      <c r="AI205">
        <v>542</v>
      </c>
      <c r="AJ205" t="b">
        <v>1</v>
      </c>
      <c r="AK205" t="b">
        <v>0</v>
      </c>
      <c r="AL205" t="b">
        <v>0</v>
      </c>
      <c r="AM205" t="s">
        <v>30483</v>
      </c>
    </row>
    <row r="206" spans="1:39">
      <c r="A206" t="s">
        <v>11612</v>
      </c>
      <c r="B206" t="s">
        <v>87</v>
      </c>
      <c r="C206" t="s">
        <v>87</v>
      </c>
      <c r="D206" t="s">
        <v>88</v>
      </c>
      <c r="E206" t="s">
        <v>10681</v>
      </c>
      <c r="F206" t="s">
        <v>11613</v>
      </c>
      <c r="G206" t="s">
        <v>11614</v>
      </c>
      <c r="H206" t="s">
        <v>11615</v>
      </c>
      <c r="I206" t="s">
        <v>3761</v>
      </c>
      <c r="J206" t="s">
        <v>137</v>
      </c>
      <c r="K206" t="s">
        <v>93</v>
      </c>
      <c r="L206" t="s">
        <v>93</v>
      </c>
      <c r="M206" t="s">
        <v>11616</v>
      </c>
      <c r="N206">
        <v>98144</v>
      </c>
      <c r="O206" t="s">
        <v>11617</v>
      </c>
      <c r="P206">
        <v>47.58352306</v>
      </c>
      <c r="Q206">
        <v>-122.30243268</v>
      </c>
      <c r="R206" t="s">
        <v>11618</v>
      </c>
      <c r="S206" s="7">
        <v>8</v>
      </c>
      <c r="T206" s="7">
        <v>2023</v>
      </c>
      <c r="U206" s="7">
        <v>3</v>
      </c>
      <c r="V206">
        <v>2</v>
      </c>
      <c r="W206">
        <v>2025</v>
      </c>
      <c r="X206">
        <v>1</v>
      </c>
      <c r="Y206" t="b">
        <v>0</v>
      </c>
      <c r="Z206" t="b">
        <v>0</v>
      </c>
      <c r="AA206">
        <v>541</v>
      </c>
      <c r="AB206">
        <v>2</v>
      </c>
      <c r="AC206" t="b">
        <v>0</v>
      </c>
      <c r="AD206" t="b">
        <v>1</v>
      </c>
      <c r="AE206" t="b">
        <v>0</v>
      </c>
      <c r="AF206" t="b">
        <v>0</v>
      </c>
      <c r="AG206" s="14">
        <v>45161</v>
      </c>
      <c r="AH206" s="14">
        <v>45702</v>
      </c>
      <c r="AI206">
        <v>541</v>
      </c>
      <c r="AJ206" t="b">
        <v>1</v>
      </c>
      <c r="AK206" t="b">
        <v>0</v>
      </c>
      <c r="AL206" t="b">
        <v>0</v>
      </c>
      <c r="AM206" t="s">
        <v>30483</v>
      </c>
    </row>
    <row r="207" spans="1:39">
      <c r="A207" t="s">
        <v>13466</v>
      </c>
      <c r="B207" t="s">
        <v>87</v>
      </c>
      <c r="C207" t="s">
        <v>87</v>
      </c>
      <c r="D207" t="s">
        <v>88</v>
      </c>
      <c r="E207" t="s">
        <v>13460</v>
      </c>
      <c r="F207" t="s">
        <v>11613</v>
      </c>
      <c r="G207" t="s">
        <v>13467</v>
      </c>
      <c r="H207" t="s">
        <v>11615</v>
      </c>
      <c r="I207" t="s">
        <v>3761</v>
      </c>
      <c r="J207" t="s">
        <v>137</v>
      </c>
      <c r="K207" t="s">
        <v>93</v>
      </c>
      <c r="L207" t="s">
        <v>93</v>
      </c>
      <c r="M207" t="s">
        <v>11616</v>
      </c>
      <c r="N207">
        <v>98144</v>
      </c>
      <c r="O207" t="s">
        <v>13468</v>
      </c>
      <c r="P207">
        <v>47.58352306</v>
      </c>
      <c r="Q207">
        <v>-122.30243268</v>
      </c>
      <c r="R207" t="s">
        <v>11618</v>
      </c>
      <c r="S207" s="7">
        <v>8</v>
      </c>
      <c r="T207" s="7">
        <v>2023</v>
      </c>
      <c r="U207" s="7">
        <v>3</v>
      </c>
      <c r="V207">
        <v>2</v>
      </c>
      <c r="W207">
        <v>2025</v>
      </c>
      <c r="X207">
        <v>1</v>
      </c>
      <c r="Y207" t="b">
        <v>0</v>
      </c>
      <c r="Z207" t="b">
        <v>0</v>
      </c>
      <c r="AA207">
        <v>541</v>
      </c>
      <c r="AB207">
        <v>2</v>
      </c>
      <c r="AC207" t="b">
        <v>0</v>
      </c>
      <c r="AD207" t="b">
        <v>1</v>
      </c>
      <c r="AE207" t="b">
        <v>0</v>
      </c>
      <c r="AF207" t="b">
        <v>0</v>
      </c>
      <c r="AG207" s="14">
        <v>45161</v>
      </c>
      <c r="AH207" s="14">
        <v>45702</v>
      </c>
      <c r="AI207">
        <v>541</v>
      </c>
      <c r="AJ207" t="b">
        <v>1</v>
      </c>
      <c r="AK207" t="b">
        <v>0</v>
      </c>
      <c r="AL207" t="b">
        <v>0</v>
      </c>
      <c r="AM207" t="s">
        <v>30483</v>
      </c>
    </row>
    <row r="208" spans="1:39">
      <c r="A208" t="s">
        <v>5631</v>
      </c>
      <c r="B208" t="s">
        <v>87</v>
      </c>
      <c r="C208" t="s">
        <v>87</v>
      </c>
      <c r="D208" t="s">
        <v>88</v>
      </c>
      <c r="E208" t="s">
        <v>5620</v>
      </c>
      <c r="F208" t="s">
        <v>5632</v>
      </c>
      <c r="G208" t="s">
        <v>5633</v>
      </c>
      <c r="H208" t="s">
        <v>791</v>
      </c>
      <c r="I208" t="s">
        <v>5634</v>
      </c>
      <c r="J208" t="s">
        <v>205</v>
      </c>
      <c r="K208" t="s">
        <v>93</v>
      </c>
      <c r="L208" t="s">
        <v>93</v>
      </c>
      <c r="M208" t="s">
        <v>5635</v>
      </c>
      <c r="N208">
        <v>98116</v>
      </c>
      <c r="O208" t="s">
        <v>5636</v>
      </c>
      <c r="P208">
        <v>47.5898856</v>
      </c>
      <c r="Q208">
        <v>-122.38373504</v>
      </c>
      <c r="R208" t="s">
        <v>5637</v>
      </c>
      <c r="S208" s="7">
        <v>5</v>
      </c>
      <c r="T208" s="7">
        <v>2020</v>
      </c>
      <c r="U208" s="7">
        <v>2</v>
      </c>
      <c r="V208">
        <v>11</v>
      </c>
      <c r="W208">
        <v>2021</v>
      </c>
      <c r="X208">
        <v>4</v>
      </c>
      <c r="Y208" t="b">
        <v>0</v>
      </c>
      <c r="Z208" t="b">
        <v>0</v>
      </c>
      <c r="AA208">
        <v>540</v>
      </c>
      <c r="AB208">
        <v>1</v>
      </c>
      <c r="AC208" t="b">
        <v>0</v>
      </c>
      <c r="AD208" t="b">
        <v>1</v>
      </c>
      <c r="AE208" t="b">
        <v>0</v>
      </c>
      <c r="AF208" t="b">
        <v>0</v>
      </c>
      <c r="AG208" s="14">
        <v>43969</v>
      </c>
      <c r="AH208" s="14">
        <v>44509</v>
      </c>
      <c r="AI208">
        <v>540</v>
      </c>
      <c r="AJ208" t="b">
        <v>1</v>
      </c>
      <c r="AK208" t="b">
        <v>0</v>
      </c>
      <c r="AL208" t="b">
        <v>0</v>
      </c>
      <c r="AM208" t="s">
        <v>30483</v>
      </c>
    </row>
    <row r="209" spans="1:39">
      <c r="A209" t="s">
        <v>8277</v>
      </c>
      <c r="B209" t="s">
        <v>87</v>
      </c>
      <c r="C209" t="s">
        <v>87</v>
      </c>
      <c r="D209" t="s">
        <v>88</v>
      </c>
      <c r="E209" t="s">
        <v>7318</v>
      </c>
      <c r="F209" t="s">
        <v>8278</v>
      </c>
      <c r="G209" t="s">
        <v>7706</v>
      </c>
      <c r="H209" t="s">
        <v>2242</v>
      </c>
      <c r="I209" t="s">
        <v>4415</v>
      </c>
      <c r="J209" t="s">
        <v>93</v>
      </c>
      <c r="K209" t="s">
        <v>93</v>
      </c>
      <c r="L209" t="s">
        <v>93</v>
      </c>
      <c r="M209" t="s">
        <v>8279</v>
      </c>
      <c r="N209">
        <v>98107</v>
      </c>
      <c r="O209" t="s">
        <v>8280</v>
      </c>
      <c r="P209">
        <v>47.67562038</v>
      </c>
      <c r="Q209">
        <v>-122.36327954</v>
      </c>
      <c r="R209" t="s">
        <v>8281</v>
      </c>
      <c r="S209" s="7">
        <v>3</v>
      </c>
      <c r="T209" s="7">
        <v>2023</v>
      </c>
      <c r="U209" s="7">
        <v>1</v>
      </c>
      <c r="V209">
        <v>9</v>
      </c>
      <c r="W209">
        <v>2024</v>
      </c>
      <c r="X209">
        <v>3</v>
      </c>
      <c r="Y209" t="b">
        <v>0</v>
      </c>
      <c r="Z209" t="b">
        <v>0</v>
      </c>
      <c r="AA209">
        <v>539</v>
      </c>
      <c r="AB209">
        <v>6</v>
      </c>
      <c r="AC209" t="b">
        <v>0</v>
      </c>
      <c r="AD209" t="b">
        <v>1</v>
      </c>
      <c r="AE209" t="b">
        <v>0</v>
      </c>
      <c r="AF209" t="b">
        <v>0</v>
      </c>
      <c r="AG209" s="14">
        <v>45009</v>
      </c>
      <c r="AH209" s="14">
        <v>45548</v>
      </c>
      <c r="AI209">
        <v>539</v>
      </c>
      <c r="AJ209" t="b">
        <v>1</v>
      </c>
      <c r="AK209" t="b">
        <v>0</v>
      </c>
      <c r="AL209" t="b">
        <v>0</v>
      </c>
      <c r="AM209" t="s">
        <v>30483</v>
      </c>
    </row>
    <row r="210" spans="1:39">
      <c r="A210" t="s">
        <v>25383</v>
      </c>
      <c r="B210" t="s">
        <v>87</v>
      </c>
      <c r="C210" t="s">
        <v>87</v>
      </c>
      <c r="D210" t="s">
        <v>88</v>
      </c>
      <c r="F210" t="s">
        <v>25384</v>
      </c>
      <c r="G210" t="s">
        <v>25385</v>
      </c>
      <c r="H210" t="s">
        <v>24387</v>
      </c>
      <c r="I210" t="s">
        <v>2928</v>
      </c>
      <c r="J210" t="s">
        <v>6317</v>
      </c>
      <c r="K210" t="s">
        <v>93</v>
      </c>
      <c r="L210" t="s">
        <v>93</v>
      </c>
      <c r="M210" t="s">
        <v>25386</v>
      </c>
      <c r="N210">
        <v>98103</v>
      </c>
      <c r="O210" t="s">
        <v>25387</v>
      </c>
      <c r="P210">
        <v>47.65393731</v>
      </c>
      <c r="Q210">
        <v>-122.34771376</v>
      </c>
      <c r="R210" t="s">
        <v>25388</v>
      </c>
      <c r="S210" s="7">
        <v>4</v>
      </c>
      <c r="T210" s="7">
        <v>2022</v>
      </c>
      <c r="U210" s="7">
        <v>2</v>
      </c>
      <c r="V210">
        <v>10</v>
      </c>
      <c r="W210">
        <v>2023</v>
      </c>
      <c r="X210">
        <v>4</v>
      </c>
      <c r="Y210" t="b">
        <v>0</v>
      </c>
      <c r="Z210" t="b">
        <v>0</v>
      </c>
      <c r="AA210">
        <v>537</v>
      </c>
      <c r="AB210">
        <v>6</v>
      </c>
      <c r="AC210" t="b">
        <v>0</v>
      </c>
      <c r="AD210" t="b">
        <v>1</v>
      </c>
      <c r="AE210" t="b">
        <v>0</v>
      </c>
      <c r="AF210" t="b">
        <v>1</v>
      </c>
      <c r="AG210" s="14">
        <v>44666</v>
      </c>
      <c r="AH210" s="14">
        <v>45203</v>
      </c>
      <c r="AI210">
        <v>537</v>
      </c>
      <c r="AJ210" t="b">
        <v>1</v>
      </c>
      <c r="AK210" t="b">
        <v>0</v>
      </c>
      <c r="AL210" t="b">
        <v>0</v>
      </c>
      <c r="AM210" t="s">
        <v>30483</v>
      </c>
    </row>
    <row r="211" spans="1:39">
      <c r="A211" t="s">
        <v>11536</v>
      </c>
      <c r="B211" t="s">
        <v>87</v>
      </c>
      <c r="C211" t="s">
        <v>87</v>
      </c>
      <c r="D211" t="s">
        <v>88</v>
      </c>
      <c r="E211" t="s">
        <v>10681</v>
      </c>
      <c r="F211" t="s">
        <v>11537</v>
      </c>
      <c r="G211" t="s">
        <v>11538</v>
      </c>
      <c r="H211" t="s">
        <v>2552</v>
      </c>
      <c r="I211" t="s">
        <v>3510</v>
      </c>
      <c r="J211" t="s">
        <v>137</v>
      </c>
      <c r="K211" t="s">
        <v>93</v>
      </c>
      <c r="L211" t="s">
        <v>93</v>
      </c>
      <c r="M211" t="s">
        <v>11539</v>
      </c>
      <c r="N211">
        <v>98133</v>
      </c>
      <c r="O211" t="s">
        <v>11540</v>
      </c>
      <c r="P211">
        <v>47.73392004</v>
      </c>
      <c r="Q211">
        <v>-122.34551533</v>
      </c>
      <c r="R211" t="s">
        <v>11541</v>
      </c>
      <c r="S211" s="7">
        <v>6</v>
      </c>
      <c r="T211" s="7">
        <v>2023</v>
      </c>
      <c r="U211" s="7">
        <v>2</v>
      </c>
      <c r="V211">
        <v>12</v>
      </c>
      <c r="W211">
        <v>2024</v>
      </c>
      <c r="X211">
        <v>4</v>
      </c>
      <c r="Y211" t="b">
        <v>0</v>
      </c>
      <c r="Z211" t="b">
        <v>0</v>
      </c>
      <c r="AA211">
        <v>537</v>
      </c>
      <c r="AB211">
        <v>5</v>
      </c>
      <c r="AC211" t="b">
        <v>0</v>
      </c>
      <c r="AD211" t="b">
        <v>1</v>
      </c>
      <c r="AE211" t="b">
        <v>0</v>
      </c>
      <c r="AF211" t="b">
        <v>0</v>
      </c>
      <c r="AG211" s="14">
        <v>45100</v>
      </c>
      <c r="AH211" s="14">
        <v>45637</v>
      </c>
      <c r="AI211">
        <v>537</v>
      </c>
      <c r="AJ211" t="b">
        <v>1</v>
      </c>
      <c r="AK211" t="b">
        <v>0</v>
      </c>
      <c r="AL211" t="b">
        <v>0</v>
      </c>
      <c r="AM211" t="s">
        <v>30483</v>
      </c>
    </row>
    <row r="212" spans="1:39">
      <c r="A212" t="s">
        <v>28622</v>
      </c>
      <c r="B212" t="s">
        <v>87</v>
      </c>
      <c r="C212" t="s">
        <v>87</v>
      </c>
      <c r="D212" t="s">
        <v>88</v>
      </c>
      <c r="F212" t="s">
        <v>28623</v>
      </c>
      <c r="G212" t="s">
        <v>28624</v>
      </c>
      <c r="H212" t="s">
        <v>9092</v>
      </c>
      <c r="I212" t="s">
        <v>4796</v>
      </c>
      <c r="J212" t="s">
        <v>137</v>
      </c>
      <c r="K212" t="s">
        <v>93</v>
      </c>
      <c r="L212" t="s">
        <v>93</v>
      </c>
      <c r="M212" t="s">
        <v>28625</v>
      </c>
      <c r="N212">
        <v>98108</v>
      </c>
      <c r="O212" t="s">
        <v>28626</v>
      </c>
      <c r="P212">
        <v>47.54982702</v>
      </c>
      <c r="Q212">
        <v>-122.30899333</v>
      </c>
      <c r="R212" t="s">
        <v>28627</v>
      </c>
      <c r="S212" s="7">
        <v>2</v>
      </c>
      <c r="T212" s="7">
        <v>2024</v>
      </c>
      <c r="U212" s="7">
        <v>1</v>
      </c>
      <c r="V212">
        <v>8</v>
      </c>
      <c r="W212">
        <v>2025</v>
      </c>
      <c r="X212">
        <v>3</v>
      </c>
      <c r="Y212" t="b">
        <v>0</v>
      </c>
      <c r="Z212" t="b">
        <v>0</v>
      </c>
      <c r="AA212">
        <v>534</v>
      </c>
      <c r="AB212">
        <v>2</v>
      </c>
      <c r="AC212" t="b">
        <v>0</v>
      </c>
      <c r="AD212" t="b">
        <v>1</v>
      </c>
      <c r="AE212" t="b">
        <v>0</v>
      </c>
      <c r="AF212" t="b">
        <v>1</v>
      </c>
      <c r="AG212" s="14">
        <v>45350</v>
      </c>
      <c r="AH212" s="14">
        <v>45884</v>
      </c>
      <c r="AI212">
        <v>534</v>
      </c>
      <c r="AJ212" t="b">
        <v>1</v>
      </c>
      <c r="AK212" t="b">
        <v>0</v>
      </c>
      <c r="AL212" t="b">
        <v>0</v>
      </c>
      <c r="AM212" t="s">
        <v>30483</v>
      </c>
    </row>
    <row r="213" spans="1:39">
      <c r="A213" t="s">
        <v>27858</v>
      </c>
      <c r="B213" t="s">
        <v>87</v>
      </c>
      <c r="C213" t="s">
        <v>87</v>
      </c>
      <c r="D213" t="s">
        <v>88</v>
      </c>
      <c r="F213" t="s">
        <v>27859</v>
      </c>
      <c r="G213" t="s">
        <v>27860</v>
      </c>
      <c r="H213" t="s">
        <v>2712</v>
      </c>
      <c r="I213" t="s">
        <v>4917</v>
      </c>
      <c r="J213" t="s">
        <v>137</v>
      </c>
      <c r="K213" t="s">
        <v>93</v>
      </c>
      <c r="L213" t="s">
        <v>93</v>
      </c>
      <c r="M213" t="s">
        <v>27861</v>
      </c>
      <c r="N213">
        <v>98133</v>
      </c>
      <c r="O213" t="s">
        <v>27862</v>
      </c>
      <c r="P213">
        <v>47.72925171</v>
      </c>
      <c r="Q213">
        <v>-122.34835251</v>
      </c>
      <c r="R213" t="s">
        <v>27863</v>
      </c>
      <c r="S213" s="7">
        <v>8</v>
      </c>
      <c r="T213" s="7">
        <v>2023</v>
      </c>
      <c r="U213" s="7">
        <v>3</v>
      </c>
      <c r="V213">
        <v>1</v>
      </c>
      <c r="W213">
        <v>2025</v>
      </c>
      <c r="X213">
        <v>1</v>
      </c>
      <c r="Y213" t="b">
        <v>0</v>
      </c>
      <c r="Z213" t="b">
        <v>0</v>
      </c>
      <c r="AA213">
        <v>533</v>
      </c>
      <c r="AB213">
        <v>5</v>
      </c>
      <c r="AC213" t="b">
        <v>0</v>
      </c>
      <c r="AD213" t="b">
        <v>1</v>
      </c>
      <c r="AE213" t="b">
        <v>0</v>
      </c>
      <c r="AF213" t="b">
        <v>1</v>
      </c>
      <c r="AG213" s="14">
        <v>45154</v>
      </c>
      <c r="AH213" s="14">
        <v>45687</v>
      </c>
      <c r="AI213">
        <v>533</v>
      </c>
      <c r="AJ213" t="b">
        <v>1</v>
      </c>
      <c r="AK213" t="b">
        <v>0</v>
      </c>
      <c r="AL213" t="b">
        <v>0</v>
      </c>
      <c r="AM213" t="s">
        <v>30483</v>
      </c>
    </row>
    <row r="214" spans="1:39">
      <c r="A214" t="s">
        <v>18458</v>
      </c>
      <c r="B214" t="s">
        <v>87</v>
      </c>
      <c r="C214" t="s">
        <v>87</v>
      </c>
      <c r="D214" t="s">
        <v>88</v>
      </c>
      <c r="F214" t="s">
        <v>18459</v>
      </c>
      <c r="G214" t="s">
        <v>18460</v>
      </c>
      <c r="H214" t="s">
        <v>7535</v>
      </c>
      <c r="I214" t="s">
        <v>18461</v>
      </c>
      <c r="J214" t="s">
        <v>205</v>
      </c>
      <c r="K214" t="s">
        <v>93</v>
      </c>
      <c r="L214" t="s">
        <v>93</v>
      </c>
      <c r="M214" t="s">
        <v>18462</v>
      </c>
      <c r="N214">
        <v>98101</v>
      </c>
      <c r="O214" t="s">
        <v>18463</v>
      </c>
      <c r="P214">
        <v>47.60613997</v>
      </c>
      <c r="Q214">
        <v>-122.34116288</v>
      </c>
      <c r="R214" t="s">
        <v>18464</v>
      </c>
      <c r="S214" s="7">
        <v>9</v>
      </c>
      <c r="T214" s="7">
        <v>2020</v>
      </c>
      <c r="U214" s="7">
        <v>3</v>
      </c>
      <c r="V214">
        <v>3</v>
      </c>
      <c r="W214">
        <v>2022</v>
      </c>
      <c r="X214">
        <v>1</v>
      </c>
      <c r="Y214" t="b">
        <v>0</v>
      </c>
      <c r="Z214" t="b">
        <v>0</v>
      </c>
      <c r="AA214">
        <v>532</v>
      </c>
      <c r="AB214">
        <v>7</v>
      </c>
      <c r="AC214" t="b">
        <v>0</v>
      </c>
      <c r="AD214" t="b">
        <v>1</v>
      </c>
      <c r="AE214" t="b">
        <v>0</v>
      </c>
      <c r="AF214" t="b">
        <v>1</v>
      </c>
      <c r="AG214" s="14">
        <v>44091</v>
      </c>
      <c r="AH214" s="14">
        <v>44623</v>
      </c>
      <c r="AI214">
        <v>532</v>
      </c>
      <c r="AJ214" t="b">
        <v>1</v>
      </c>
      <c r="AK214" t="b">
        <v>0</v>
      </c>
      <c r="AL214" t="b">
        <v>0</v>
      </c>
      <c r="AM214" t="s">
        <v>30483</v>
      </c>
    </row>
    <row r="215" spans="1:39">
      <c r="A215" t="s">
        <v>23738</v>
      </c>
      <c r="B215" t="s">
        <v>87</v>
      </c>
      <c r="C215" t="s">
        <v>87</v>
      </c>
      <c r="D215" t="s">
        <v>88</v>
      </c>
      <c r="F215" t="s">
        <v>23739</v>
      </c>
      <c r="G215" t="s">
        <v>23740</v>
      </c>
      <c r="H215" t="s">
        <v>6020</v>
      </c>
      <c r="I215" t="s">
        <v>6236</v>
      </c>
      <c r="J215" t="s">
        <v>137</v>
      </c>
      <c r="K215" t="s">
        <v>93</v>
      </c>
      <c r="L215" t="s">
        <v>93</v>
      </c>
      <c r="M215" t="s">
        <v>19806</v>
      </c>
      <c r="N215">
        <v>98136</v>
      </c>
      <c r="O215" t="s">
        <v>23741</v>
      </c>
      <c r="P215">
        <v>47.5456343</v>
      </c>
      <c r="Q215">
        <v>-122.3978303</v>
      </c>
      <c r="R215" t="s">
        <v>19808</v>
      </c>
      <c r="S215" s="7">
        <v>11</v>
      </c>
      <c r="T215" s="7">
        <v>2021</v>
      </c>
      <c r="U215" s="7">
        <v>4</v>
      </c>
      <c r="V215">
        <v>5</v>
      </c>
      <c r="W215">
        <v>2023</v>
      </c>
      <c r="X215">
        <v>2</v>
      </c>
      <c r="Y215" t="b">
        <v>0</v>
      </c>
      <c r="Z215" t="b">
        <v>0</v>
      </c>
      <c r="AA215">
        <v>531</v>
      </c>
      <c r="AB215">
        <v>1</v>
      </c>
      <c r="AC215" t="b">
        <v>0</v>
      </c>
      <c r="AD215" t="b">
        <v>1</v>
      </c>
      <c r="AE215" t="b">
        <v>0</v>
      </c>
      <c r="AF215" t="b">
        <v>1</v>
      </c>
      <c r="AG215" s="14">
        <v>44524</v>
      </c>
      <c r="AH215" s="14">
        <v>45055</v>
      </c>
      <c r="AI215">
        <v>531</v>
      </c>
      <c r="AJ215" t="b">
        <v>1</v>
      </c>
      <c r="AK215" t="b">
        <v>0</v>
      </c>
      <c r="AL215" t="b">
        <v>0</v>
      </c>
      <c r="AM215" t="s">
        <v>30483</v>
      </c>
    </row>
    <row r="216" spans="1:39">
      <c r="A216" t="s">
        <v>24407</v>
      </c>
      <c r="B216" t="s">
        <v>87</v>
      </c>
      <c r="C216" t="s">
        <v>87</v>
      </c>
      <c r="D216" t="s">
        <v>88</v>
      </c>
      <c r="F216" t="s">
        <v>24408</v>
      </c>
      <c r="G216" t="s">
        <v>24409</v>
      </c>
      <c r="H216" t="s">
        <v>15820</v>
      </c>
      <c r="I216" t="s">
        <v>6276</v>
      </c>
      <c r="J216" t="s">
        <v>137</v>
      </c>
      <c r="K216" t="s">
        <v>93</v>
      </c>
      <c r="L216" t="s">
        <v>93</v>
      </c>
      <c r="M216" t="s">
        <v>24410</v>
      </c>
      <c r="O216" t="s">
        <v>24411</v>
      </c>
      <c r="P216">
        <v>47.69415873</v>
      </c>
      <c r="Q216">
        <v>-122.32332731</v>
      </c>
      <c r="R216" t="s">
        <v>24412</v>
      </c>
      <c r="S216" s="7">
        <v>1</v>
      </c>
      <c r="T216" s="7">
        <v>2022</v>
      </c>
      <c r="U216" s="7">
        <v>1</v>
      </c>
      <c r="V216">
        <v>7</v>
      </c>
      <c r="W216">
        <v>2023</v>
      </c>
      <c r="X216">
        <v>3</v>
      </c>
      <c r="Y216" t="b">
        <v>0</v>
      </c>
      <c r="Z216" t="b">
        <v>0</v>
      </c>
      <c r="AA216">
        <v>531</v>
      </c>
      <c r="AB216">
        <v>5</v>
      </c>
      <c r="AC216" t="b">
        <v>0</v>
      </c>
      <c r="AD216" t="b">
        <v>1</v>
      </c>
      <c r="AE216" t="b">
        <v>0</v>
      </c>
      <c r="AF216" t="b">
        <v>1</v>
      </c>
      <c r="AG216" s="14">
        <v>44587</v>
      </c>
      <c r="AH216" s="14">
        <v>45118</v>
      </c>
      <c r="AI216">
        <v>531</v>
      </c>
      <c r="AJ216" t="b">
        <v>1</v>
      </c>
      <c r="AK216" t="b">
        <v>0</v>
      </c>
      <c r="AL216" t="b">
        <v>0</v>
      </c>
      <c r="AM216" t="s">
        <v>30483</v>
      </c>
    </row>
    <row r="217" spans="1:39">
      <c r="A217" t="s">
        <v>12179</v>
      </c>
      <c r="B217" t="s">
        <v>87</v>
      </c>
      <c r="C217" t="s">
        <v>87</v>
      </c>
      <c r="D217" t="s">
        <v>88</v>
      </c>
      <c r="E217" t="s">
        <v>10681</v>
      </c>
      <c r="F217" t="s">
        <v>12180</v>
      </c>
      <c r="G217" t="s">
        <v>12181</v>
      </c>
      <c r="H217" t="s">
        <v>3991</v>
      </c>
      <c r="I217" t="s">
        <v>1499</v>
      </c>
      <c r="J217" t="s">
        <v>137</v>
      </c>
      <c r="K217" t="s">
        <v>93</v>
      </c>
      <c r="L217" t="s">
        <v>93</v>
      </c>
      <c r="M217" t="s">
        <v>12182</v>
      </c>
      <c r="N217">
        <v>98118</v>
      </c>
      <c r="O217" t="s">
        <v>12183</v>
      </c>
      <c r="P217">
        <v>47.54831703</v>
      </c>
      <c r="Q217">
        <v>-122.28702054</v>
      </c>
      <c r="R217" t="s">
        <v>12184</v>
      </c>
      <c r="S217" s="7">
        <v>5</v>
      </c>
      <c r="T217" s="7">
        <v>2024</v>
      </c>
      <c r="U217" s="7">
        <v>2</v>
      </c>
      <c r="V217">
        <v>11</v>
      </c>
      <c r="W217">
        <v>2025</v>
      </c>
      <c r="X217">
        <v>4</v>
      </c>
      <c r="Y217" t="b">
        <v>0</v>
      </c>
      <c r="Z217" t="b">
        <v>0</v>
      </c>
      <c r="AA217">
        <v>531</v>
      </c>
      <c r="AB217">
        <v>2</v>
      </c>
      <c r="AC217" t="b">
        <v>0</v>
      </c>
      <c r="AD217" t="b">
        <v>1</v>
      </c>
      <c r="AE217" t="b">
        <v>0</v>
      </c>
      <c r="AF217" t="b">
        <v>0</v>
      </c>
      <c r="AG217" s="14">
        <v>45436</v>
      </c>
      <c r="AH217" s="14">
        <v>45967</v>
      </c>
      <c r="AI217">
        <v>531</v>
      </c>
      <c r="AJ217" t="b">
        <v>1</v>
      </c>
      <c r="AK217" t="b">
        <v>0</v>
      </c>
      <c r="AL217" t="b">
        <v>0</v>
      </c>
      <c r="AM217" t="s">
        <v>30483</v>
      </c>
    </row>
    <row r="218" spans="1:39">
      <c r="A218" t="s">
        <v>21354</v>
      </c>
      <c r="B218" t="s">
        <v>87</v>
      </c>
      <c r="C218" t="s">
        <v>87</v>
      </c>
      <c r="D218" t="s">
        <v>88</v>
      </c>
      <c r="F218" t="s">
        <v>6860</v>
      </c>
      <c r="G218" t="s">
        <v>7397</v>
      </c>
      <c r="H218" t="s">
        <v>21350</v>
      </c>
      <c r="I218" t="s">
        <v>1651</v>
      </c>
      <c r="J218" t="s">
        <v>93</v>
      </c>
      <c r="K218" t="s">
        <v>93</v>
      </c>
      <c r="L218" t="s">
        <v>93</v>
      </c>
      <c r="M218" t="s">
        <v>7937</v>
      </c>
      <c r="N218">
        <v>98106</v>
      </c>
      <c r="O218" t="s">
        <v>21355</v>
      </c>
      <c r="P218">
        <v>47.55700447</v>
      </c>
      <c r="Q218">
        <v>-122.36333198</v>
      </c>
      <c r="R218" t="s">
        <v>7939</v>
      </c>
      <c r="S218" s="7">
        <v>5</v>
      </c>
      <c r="T218" s="7">
        <v>2021</v>
      </c>
      <c r="U218" s="7">
        <v>2</v>
      </c>
      <c r="V218">
        <v>11</v>
      </c>
      <c r="W218">
        <v>2022</v>
      </c>
      <c r="X218">
        <v>4</v>
      </c>
      <c r="Y218" t="b">
        <v>0</v>
      </c>
      <c r="Z218" t="b">
        <v>0</v>
      </c>
      <c r="AA218">
        <v>529</v>
      </c>
      <c r="AB218">
        <v>1</v>
      </c>
      <c r="AC218" t="b">
        <v>0</v>
      </c>
      <c r="AD218" t="b">
        <v>1</v>
      </c>
      <c r="AE218" t="b">
        <v>0</v>
      </c>
      <c r="AF218" t="b">
        <v>1</v>
      </c>
      <c r="AG218" s="14">
        <v>44344</v>
      </c>
      <c r="AH218" s="14">
        <v>44873</v>
      </c>
      <c r="AI218">
        <v>529</v>
      </c>
      <c r="AJ218" t="b">
        <v>1</v>
      </c>
      <c r="AK218" t="b">
        <v>0</v>
      </c>
      <c r="AL218" t="b">
        <v>0</v>
      </c>
      <c r="AM218" t="s">
        <v>30483</v>
      </c>
    </row>
    <row r="219" spans="1:39">
      <c r="A219" t="s">
        <v>19621</v>
      </c>
      <c r="B219" t="s">
        <v>87</v>
      </c>
      <c r="C219" t="s">
        <v>87</v>
      </c>
      <c r="D219" t="s">
        <v>88</v>
      </c>
      <c r="G219" t="s">
        <v>7397</v>
      </c>
      <c r="H219" t="s">
        <v>19073</v>
      </c>
      <c r="I219" t="s">
        <v>7398</v>
      </c>
      <c r="J219" t="s">
        <v>137</v>
      </c>
      <c r="K219" t="s">
        <v>93</v>
      </c>
      <c r="L219" t="s">
        <v>93</v>
      </c>
      <c r="M219" t="s">
        <v>7399</v>
      </c>
      <c r="N219">
        <v>98118</v>
      </c>
      <c r="O219" t="s">
        <v>19622</v>
      </c>
      <c r="P219">
        <v>47.5529125</v>
      </c>
      <c r="Q219">
        <v>-122.28484153</v>
      </c>
      <c r="R219" t="s">
        <v>7401</v>
      </c>
      <c r="S219" s="7">
        <v>12</v>
      </c>
      <c r="T219" s="7">
        <v>2020</v>
      </c>
      <c r="U219" s="7">
        <v>4</v>
      </c>
      <c r="V219">
        <v>6</v>
      </c>
      <c r="W219">
        <v>2022</v>
      </c>
      <c r="X219">
        <v>2</v>
      </c>
      <c r="Y219" t="b">
        <v>0</v>
      </c>
      <c r="Z219" t="b">
        <v>0</v>
      </c>
      <c r="AA219">
        <v>527</v>
      </c>
      <c r="AB219">
        <v>2</v>
      </c>
      <c r="AC219" t="b">
        <v>0</v>
      </c>
      <c r="AD219" t="b">
        <v>1</v>
      </c>
      <c r="AE219" t="b">
        <v>0</v>
      </c>
      <c r="AF219" t="b">
        <v>1</v>
      </c>
      <c r="AG219" s="14">
        <v>44186</v>
      </c>
      <c r="AH219" s="14">
        <v>44713</v>
      </c>
      <c r="AI219">
        <v>527</v>
      </c>
      <c r="AJ219" t="b">
        <v>1</v>
      </c>
      <c r="AK219" t="b">
        <v>0</v>
      </c>
      <c r="AL219" t="b">
        <v>0</v>
      </c>
      <c r="AM219" t="s">
        <v>30483</v>
      </c>
    </row>
    <row r="220" spans="1:39">
      <c r="A220" t="s">
        <v>15432</v>
      </c>
      <c r="B220" t="s">
        <v>87</v>
      </c>
      <c r="C220" t="s">
        <v>87</v>
      </c>
      <c r="D220" t="s">
        <v>88</v>
      </c>
      <c r="E220" t="s">
        <v>14837</v>
      </c>
      <c r="F220" t="s">
        <v>15427</v>
      </c>
      <c r="G220" t="s">
        <v>15433</v>
      </c>
      <c r="H220" t="s">
        <v>9079</v>
      </c>
      <c r="I220" t="s">
        <v>5257</v>
      </c>
      <c r="J220" t="s">
        <v>137</v>
      </c>
      <c r="K220" t="s">
        <v>93</v>
      </c>
      <c r="L220" t="s">
        <v>93</v>
      </c>
      <c r="M220" t="s">
        <v>15429</v>
      </c>
      <c r="N220">
        <v>98122</v>
      </c>
      <c r="O220" t="s">
        <v>15434</v>
      </c>
      <c r="P220">
        <v>47.61742012</v>
      </c>
      <c r="Q220">
        <v>-122.31590633</v>
      </c>
      <c r="R220" t="s">
        <v>15431</v>
      </c>
      <c r="S220" s="7">
        <v>2</v>
      </c>
      <c r="T220" s="7">
        <v>2024</v>
      </c>
      <c r="U220" s="7">
        <v>1</v>
      </c>
      <c r="V220">
        <v>7</v>
      </c>
      <c r="W220">
        <v>2025</v>
      </c>
      <c r="X220">
        <v>3</v>
      </c>
      <c r="Y220" t="b">
        <v>0</v>
      </c>
      <c r="Z220" t="b">
        <v>0</v>
      </c>
      <c r="AA220">
        <v>527</v>
      </c>
      <c r="AB220">
        <v>3</v>
      </c>
      <c r="AC220" t="b">
        <v>0</v>
      </c>
      <c r="AD220" t="b">
        <v>1</v>
      </c>
      <c r="AE220" t="b">
        <v>0</v>
      </c>
      <c r="AF220" t="b">
        <v>0</v>
      </c>
      <c r="AG220" s="14">
        <v>45342</v>
      </c>
      <c r="AH220" s="14">
        <v>45869</v>
      </c>
      <c r="AI220">
        <v>527</v>
      </c>
      <c r="AJ220" t="b">
        <v>1</v>
      </c>
      <c r="AK220" t="b">
        <v>0</v>
      </c>
      <c r="AL220" t="b">
        <v>0</v>
      </c>
      <c r="AM220" t="s">
        <v>30483</v>
      </c>
    </row>
    <row r="221" spans="1:39">
      <c r="A221" t="s">
        <v>19905</v>
      </c>
      <c r="B221" t="s">
        <v>87</v>
      </c>
      <c r="C221" t="s">
        <v>87</v>
      </c>
      <c r="D221" t="s">
        <v>88</v>
      </c>
      <c r="F221" t="s">
        <v>738</v>
      </c>
      <c r="G221" t="s">
        <v>19906</v>
      </c>
      <c r="H221" t="s">
        <v>19883</v>
      </c>
      <c r="I221" t="s">
        <v>19907</v>
      </c>
      <c r="J221" t="s">
        <v>137</v>
      </c>
      <c r="K221" t="s">
        <v>93</v>
      </c>
      <c r="L221" t="s">
        <v>93</v>
      </c>
      <c r="M221" t="s">
        <v>19908</v>
      </c>
      <c r="N221">
        <v>98122</v>
      </c>
      <c r="O221" t="s">
        <v>19909</v>
      </c>
      <c r="P221">
        <v>47.60996153</v>
      </c>
      <c r="Q221">
        <v>-122.31186445</v>
      </c>
      <c r="R221" t="s">
        <v>19910</v>
      </c>
      <c r="S221" s="7">
        <v>1</v>
      </c>
      <c r="T221" s="7">
        <v>2021</v>
      </c>
      <c r="U221" s="7">
        <v>1</v>
      </c>
      <c r="V221">
        <v>6</v>
      </c>
      <c r="W221">
        <v>2022</v>
      </c>
      <c r="X221">
        <v>2</v>
      </c>
      <c r="Y221" t="b">
        <v>0</v>
      </c>
      <c r="Z221" t="b">
        <v>0</v>
      </c>
      <c r="AA221">
        <v>517</v>
      </c>
      <c r="AB221">
        <v>3</v>
      </c>
      <c r="AC221" t="b">
        <v>0</v>
      </c>
      <c r="AD221" t="b">
        <v>1</v>
      </c>
      <c r="AE221" t="b">
        <v>0</v>
      </c>
      <c r="AF221" t="b">
        <v>1</v>
      </c>
      <c r="AG221" s="14">
        <v>44217</v>
      </c>
      <c r="AH221" s="14">
        <v>44734</v>
      </c>
      <c r="AI221">
        <v>517</v>
      </c>
      <c r="AJ221" t="b">
        <v>1</v>
      </c>
      <c r="AK221" t="b">
        <v>0</v>
      </c>
      <c r="AL221" t="b">
        <v>0</v>
      </c>
      <c r="AM221" t="s">
        <v>30483</v>
      </c>
    </row>
    <row r="222" spans="1:39">
      <c r="A222" t="s">
        <v>11951</v>
      </c>
      <c r="B222" t="s">
        <v>87</v>
      </c>
      <c r="C222" t="s">
        <v>87</v>
      </c>
      <c r="D222" t="s">
        <v>88</v>
      </c>
      <c r="E222" t="s">
        <v>10681</v>
      </c>
      <c r="F222" t="s">
        <v>11853</v>
      </c>
      <c r="G222" t="s">
        <v>7372</v>
      </c>
      <c r="H222" t="s">
        <v>3536</v>
      </c>
      <c r="I222" t="s">
        <v>5176</v>
      </c>
      <c r="J222" t="s">
        <v>93</v>
      </c>
      <c r="K222" t="s">
        <v>778</v>
      </c>
      <c r="L222" t="s">
        <v>778</v>
      </c>
      <c r="M222" t="s">
        <v>11855</v>
      </c>
      <c r="N222">
        <v>98108</v>
      </c>
      <c r="O222" t="s">
        <v>11952</v>
      </c>
      <c r="P222">
        <v>47.52411771</v>
      </c>
      <c r="Q222">
        <v>-122.3275342</v>
      </c>
      <c r="R222" t="s">
        <v>11857</v>
      </c>
      <c r="S222" s="7">
        <v>2</v>
      </c>
      <c r="T222" s="7">
        <v>2024</v>
      </c>
      <c r="U222" s="7">
        <v>1</v>
      </c>
      <c r="V222">
        <v>7</v>
      </c>
      <c r="W222">
        <v>2025</v>
      </c>
      <c r="X222">
        <v>3</v>
      </c>
      <c r="Y222" t="b">
        <v>0</v>
      </c>
      <c r="Z222" t="b">
        <v>0</v>
      </c>
      <c r="AA222">
        <v>517</v>
      </c>
      <c r="AB222">
        <v>1</v>
      </c>
      <c r="AC222" t="b">
        <v>0</v>
      </c>
      <c r="AD222" t="b">
        <v>1</v>
      </c>
      <c r="AE222" t="b">
        <v>0</v>
      </c>
      <c r="AF222" t="b">
        <v>0</v>
      </c>
      <c r="AG222" s="14">
        <v>45330</v>
      </c>
      <c r="AH222" s="14">
        <v>45847</v>
      </c>
      <c r="AI222">
        <v>517</v>
      </c>
      <c r="AJ222" t="b">
        <v>1</v>
      </c>
      <c r="AK222" t="b">
        <v>0</v>
      </c>
      <c r="AL222" t="b">
        <v>0</v>
      </c>
      <c r="AM222" t="s">
        <v>30484</v>
      </c>
    </row>
    <row r="223" spans="1:39">
      <c r="A223" t="s">
        <v>22641</v>
      </c>
      <c r="B223" t="s">
        <v>87</v>
      </c>
      <c r="C223" t="s">
        <v>87</v>
      </c>
      <c r="D223" t="s">
        <v>88</v>
      </c>
      <c r="F223" t="s">
        <v>15512</v>
      </c>
      <c r="G223" t="s">
        <v>22642</v>
      </c>
      <c r="H223" t="s">
        <v>786</v>
      </c>
      <c r="I223" t="s">
        <v>1945</v>
      </c>
      <c r="J223" t="s">
        <v>137</v>
      </c>
      <c r="K223" t="s">
        <v>93</v>
      </c>
      <c r="L223" t="s">
        <v>93</v>
      </c>
      <c r="M223" t="s">
        <v>22643</v>
      </c>
      <c r="N223">
        <v>98102</v>
      </c>
      <c r="O223" t="s">
        <v>22644</v>
      </c>
      <c r="P223">
        <v>47.62835099</v>
      </c>
      <c r="Q223">
        <v>-122.3265446</v>
      </c>
      <c r="R223" t="s">
        <v>22645</v>
      </c>
      <c r="S223" s="7">
        <v>9</v>
      </c>
      <c r="T223" s="7">
        <v>2021</v>
      </c>
      <c r="U223" s="7">
        <v>3</v>
      </c>
      <c r="V223">
        <v>2</v>
      </c>
      <c r="W223">
        <v>2023</v>
      </c>
      <c r="X223">
        <v>1</v>
      </c>
      <c r="Y223" t="b">
        <v>0</v>
      </c>
      <c r="Z223" t="b">
        <v>0</v>
      </c>
      <c r="AA223">
        <v>516</v>
      </c>
      <c r="AB223">
        <v>3</v>
      </c>
      <c r="AC223" t="b">
        <v>0</v>
      </c>
      <c r="AD223" t="b">
        <v>1</v>
      </c>
      <c r="AE223" t="b">
        <v>0</v>
      </c>
      <c r="AF223" t="b">
        <v>1</v>
      </c>
      <c r="AG223" s="14">
        <v>44449</v>
      </c>
      <c r="AH223" s="14">
        <v>44965</v>
      </c>
      <c r="AI223">
        <v>516</v>
      </c>
      <c r="AJ223" t="b">
        <v>1</v>
      </c>
      <c r="AK223" t="b">
        <v>0</v>
      </c>
      <c r="AL223" t="b">
        <v>0</v>
      </c>
      <c r="AM223" t="s">
        <v>30483</v>
      </c>
    </row>
    <row r="224" spans="1:39">
      <c r="A224" t="s">
        <v>861</v>
      </c>
      <c r="B224" t="s">
        <v>87</v>
      </c>
      <c r="C224" t="s">
        <v>87</v>
      </c>
      <c r="D224" t="s">
        <v>88</v>
      </c>
      <c r="E224" t="s">
        <v>89</v>
      </c>
      <c r="F224" t="s">
        <v>862</v>
      </c>
      <c r="G224" t="s">
        <v>863</v>
      </c>
      <c r="H224" t="s">
        <v>864</v>
      </c>
      <c r="I224" t="s">
        <v>865</v>
      </c>
      <c r="J224" t="s">
        <v>205</v>
      </c>
      <c r="K224" t="s">
        <v>100</v>
      </c>
      <c r="L224" t="s">
        <v>100</v>
      </c>
      <c r="M224" t="s">
        <v>866</v>
      </c>
      <c r="N224">
        <v>98199</v>
      </c>
      <c r="O224" t="s">
        <v>867</v>
      </c>
      <c r="P224">
        <v>47.64961914</v>
      </c>
      <c r="Q224">
        <v>-122.40148514</v>
      </c>
      <c r="R224" t="s">
        <v>868</v>
      </c>
      <c r="S224" s="7">
        <v>6</v>
      </c>
      <c r="T224" s="7">
        <v>2020</v>
      </c>
      <c r="U224" s="7">
        <v>2</v>
      </c>
      <c r="V224">
        <v>11</v>
      </c>
      <c r="W224">
        <v>2021</v>
      </c>
      <c r="X224">
        <v>4</v>
      </c>
      <c r="Y224" t="b">
        <v>0</v>
      </c>
      <c r="Z224" t="b">
        <v>0</v>
      </c>
      <c r="AA224">
        <v>514</v>
      </c>
      <c r="AB224">
        <v>6</v>
      </c>
      <c r="AC224" t="b">
        <v>0</v>
      </c>
      <c r="AD224" t="b">
        <v>1</v>
      </c>
      <c r="AE224" t="b">
        <v>0</v>
      </c>
      <c r="AF224" t="b">
        <v>0</v>
      </c>
      <c r="AG224" s="14">
        <v>43990</v>
      </c>
      <c r="AH224" s="14">
        <v>44504</v>
      </c>
      <c r="AI224">
        <v>514</v>
      </c>
      <c r="AJ224" t="b">
        <v>1</v>
      </c>
      <c r="AK224" t="b">
        <v>0</v>
      </c>
      <c r="AL224" t="b">
        <v>0</v>
      </c>
      <c r="AM224" t="s">
        <v>30484</v>
      </c>
    </row>
    <row r="225" spans="1:39">
      <c r="A225" t="s">
        <v>25874</v>
      </c>
      <c r="B225" t="s">
        <v>87</v>
      </c>
      <c r="C225" t="s">
        <v>87</v>
      </c>
      <c r="D225" t="s">
        <v>88</v>
      </c>
      <c r="F225" t="s">
        <v>25875</v>
      </c>
      <c r="G225" t="s">
        <v>25876</v>
      </c>
      <c r="H225" t="s">
        <v>25877</v>
      </c>
      <c r="I225" t="s">
        <v>1338</v>
      </c>
      <c r="J225" t="s">
        <v>205</v>
      </c>
      <c r="K225" t="s">
        <v>100</v>
      </c>
      <c r="L225" t="s">
        <v>100</v>
      </c>
      <c r="M225" t="s">
        <v>14173</v>
      </c>
      <c r="N225">
        <v>98199</v>
      </c>
      <c r="O225" t="s">
        <v>25878</v>
      </c>
      <c r="P225">
        <v>47.63212061</v>
      </c>
      <c r="Q225">
        <v>-122.39767813</v>
      </c>
      <c r="R225" t="s">
        <v>14175</v>
      </c>
      <c r="S225" s="7">
        <v>5</v>
      </c>
      <c r="T225" s="7">
        <v>2022</v>
      </c>
      <c r="U225" s="7">
        <v>2</v>
      </c>
      <c r="V225">
        <v>10</v>
      </c>
      <c r="W225">
        <v>2023</v>
      </c>
      <c r="X225">
        <v>4</v>
      </c>
      <c r="Y225" t="b">
        <v>0</v>
      </c>
      <c r="Z225" t="b">
        <v>0</v>
      </c>
      <c r="AA225">
        <v>513</v>
      </c>
      <c r="AB225">
        <v>7</v>
      </c>
      <c r="AC225" t="b">
        <v>0</v>
      </c>
      <c r="AD225" t="b">
        <v>1</v>
      </c>
      <c r="AE225" t="b">
        <v>0</v>
      </c>
      <c r="AF225" t="b">
        <v>1</v>
      </c>
      <c r="AG225" s="14">
        <v>44712</v>
      </c>
      <c r="AH225" s="14">
        <v>45225</v>
      </c>
      <c r="AI225">
        <v>513</v>
      </c>
      <c r="AJ225" t="b">
        <v>1</v>
      </c>
      <c r="AK225" t="b">
        <v>0</v>
      </c>
      <c r="AL225" t="b">
        <v>0</v>
      </c>
      <c r="AM225" t="s">
        <v>30484</v>
      </c>
    </row>
    <row r="226" spans="1:39">
      <c r="A226" t="s">
        <v>28894</v>
      </c>
      <c r="B226" t="s">
        <v>87</v>
      </c>
      <c r="C226" t="s">
        <v>87</v>
      </c>
      <c r="D226" t="s">
        <v>88</v>
      </c>
      <c r="F226" t="s">
        <v>28895</v>
      </c>
      <c r="H226" t="s">
        <v>9384</v>
      </c>
      <c r="I226" t="s">
        <v>13309</v>
      </c>
      <c r="J226" t="s">
        <v>137</v>
      </c>
      <c r="K226" t="s">
        <v>93</v>
      </c>
      <c r="L226" t="s">
        <v>93</v>
      </c>
      <c r="M226" t="s">
        <v>28896</v>
      </c>
      <c r="O226" t="s">
        <v>28897</v>
      </c>
      <c r="P226">
        <v>47.61740831</v>
      </c>
      <c r="Q226">
        <v>-122.31461042</v>
      </c>
      <c r="R226" t="s">
        <v>28898</v>
      </c>
      <c r="S226" s="7">
        <v>5</v>
      </c>
      <c r="T226" s="7">
        <v>2024</v>
      </c>
      <c r="U226" s="7">
        <v>2</v>
      </c>
      <c r="V226">
        <v>10</v>
      </c>
      <c r="W226">
        <v>2025</v>
      </c>
      <c r="X226">
        <v>4</v>
      </c>
      <c r="Y226" t="b">
        <v>0</v>
      </c>
      <c r="Z226" t="b">
        <v>0</v>
      </c>
      <c r="AA226">
        <v>513</v>
      </c>
      <c r="AB226">
        <v>3</v>
      </c>
      <c r="AC226" t="b">
        <v>0</v>
      </c>
      <c r="AD226" t="b">
        <v>1</v>
      </c>
      <c r="AE226" t="b">
        <v>0</v>
      </c>
      <c r="AF226" t="b">
        <v>1</v>
      </c>
      <c r="AG226" s="14">
        <v>45434</v>
      </c>
      <c r="AH226" s="14">
        <v>45947</v>
      </c>
      <c r="AI226">
        <v>513</v>
      </c>
      <c r="AJ226" t="b">
        <v>1</v>
      </c>
      <c r="AK226" t="b">
        <v>0</v>
      </c>
      <c r="AL226" t="b">
        <v>0</v>
      </c>
      <c r="AM226" t="s">
        <v>30483</v>
      </c>
    </row>
    <row r="227" spans="1:39">
      <c r="A227" t="s">
        <v>24719</v>
      </c>
      <c r="B227" t="s">
        <v>87</v>
      </c>
      <c r="C227" t="s">
        <v>87</v>
      </c>
      <c r="D227" t="s">
        <v>88</v>
      </c>
      <c r="F227" t="s">
        <v>24720</v>
      </c>
      <c r="G227" t="s">
        <v>24721</v>
      </c>
      <c r="H227" t="s">
        <v>152</v>
      </c>
      <c r="I227" t="s">
        <v>2613</v>
      </c>
      <c r="J227" t="s">
        <v>137</v>
      </c>
      <c r="K227" t="s">
        <v>93</v>
      </c>
      <c r="L227" t="s">
        <v>93</v>
      </c>
      <c r="M227" t="s">
        <v>7203</v>
      </c>
      <c r="N227">
        <v>98125</v>
      </c>
      <c r="O227" t="s">
        <v>24722</v>
      </c>
      <c r="P227">
        <v>47.71574341</v>
      </c>
      <c r="Q227">
        <v>-122.28318978</v>
      </c>
      <c r="R227" t="s">
        <v>7205</v>
      </c>
      <c r="S227" s="7">
        <v>2</v>
      </c>
      <c r="T227" s="7">
        <v>2022</v>
      </c>
      <c r="U227" s="7">
        <v>1</v>
      </c>
      <c r="V227">
        <v>7</v>
      </c>
      <c r="W227">
        <v>2023</v>
      </c>
      <c r="X227">
        <v>3</v>
      </c>
      <c r="Y227" t="b">
        <v>0</v>
      </c>
      <c r="Z227" t="b">
        <v>0</v>
      </c>
      <c r="AA227">
        <v>511</v>
      </c>
      <c r="AB227">
        <v>5</v>
      </c>
      <c r="AC227" t="b">
        <v>0</v>
      </c>
      <c r="AD227" t="b">
        <v>1</v>
      </c>
      <c r="AE227" t="b">
        <v>0</v>
      </c>
      <c r="AF227" t="b">
        <v>1</v>
      </c>
      <c r="AG227" s="14">
        <v>44608</v>
      </c>
      <c r="AH227" s="14">
        <v>45119</v>
      </c>
      <c r="AI227">
        <v>511</v>
      </c>
      <c r="AJ227" t="b">
        <v>1</v>
      </c>
      <c r="AK227" t="b">
        <v>0</v>
      </c>
      <c r="AL227" t="b">
        <v>0</v>
      </c>
      <c r="AM227" t="s">
        <v>30483</v>
      </c>
    </row>
    <row r="228" spans="1:39">
      <c r="A228" t="s">
        <v>27015</v>
      </c>
      <c r="B228" t="s">
        <v>87</v>
      </c>
      <c r="C228" t="s">
        <v>87</v>
      </c>
      <c r="D228" t="s">
        <v>88</v>
      </c>
      <c r="F228" t="s">
        <v>27016</v>
      </c>
      <c r="G228" t="s">
        <v>27017</v>
      </c>
      <c r="H228" t="s">
        <v>1658</v>
      </c>
      <c r="I228" t="s">
        <v>3742</v>
      </c>
      <c r="J228" t="s">
        <v>137</v>
      </c>
      <c r="K228" t="s">
        <v>93</v>
      </c>
      <c r="L228" t="s">
        <v>93</v>
      </c>
      <c r="M228" t="s">
        <v>27018</v>
      </c>
      <c r="N228">
        <v>98108</v>
      </c>
      <c r="O228" t="s">
        <v>27019</v>
      </c>
      <c r="P228">
        <v>47.54347049</v>
      </c>
      <c r="Q228">
        <v>-122.32169651</v>
      </c>
      <c r="R228" t="s">
        <v>27020</v>
      </c>
      <c r="S228" s="7">
        <v>11</v>
      </c>
      <c r="T228" s="7">
        <v>2022</v>
      </c>
      <c r="U228" s="7">
        <v>4</v>
      </c>
      <c r="V228">
        <v>4</v>
      </c>
      <c r="W228">
        <v>2024</v>
      </c>
      <c r="X228">
        <v>2</v>
      </c>
      <c r="Y228" t="b">
        <v>0</v>
      </c>
      <c r="Z228" t="b">
        <v>0</v>
      </c>
      <c r="AA228">
        <v>511</v>
      </c>
      <c r="AB228">
        <v>1</v>
      </c>
      <c r="AC228" t="b">
        <v>0</v>
      </c>
      <c r="AD228" t="b">
        <v>1</v>
      </c>
      <c r="AE228" t="b">
        <v>0</v>
      </c>
      <c r="AF228" t="b">
        <v>1</v>
      </c>
      <c r="AG228" s="14">
        <v>44874</v>
      </c>
      <c r="AH228" s="14">
        <v>45385</v>
      </c>
      <c r="AI228">
        <v>511</v>
      </c>
      <c r="AJ228" t="b">
        <v>1</v>
      </c>
      <c r="AK228" t="b">
        <v>0</v>
      </c>
      <c r="AL228" t="b">
        <v>0</v>
      </c>
      <c r="AM228" t="s">
        <v>30483</v>
      </c>
    </row>
    <row r="229" spans="1:39">
      <c r="A229" t="s">
        <v>14469</v>
      </c>
      <c r="B229" t="s">
        <v>87</v>
      </c>
      <c r="C229" t="s">
        <v>87</v>
      </c>
      <c r="D229" t="s">
        <v>88</v>
      </c>
      <c r="E229" t="s">
        <v>14163</v>
      </c>
      <c r="F229" t="s">
        <v>14470</v>
      </c>
      <c r="G229" t="s">
        <v>14471</v>
      </c>
      <c r="H229" t="s">
        <v>3530</v>
      </c>
      <c r="I229" t="s">
        <v>5155</v>
      </c>
      <c r="J229" t="s">
        <v>137</v>
      </c>
      <c r="K229" t="s">
        <v>93</v>
      </c>
      <c r="L229" t="s">
        <v>93</v>
      </c>
      <c r="M229" t="s">
        <v>14472</v>
      </c>
      <c r="N229">
        <v>98102</v>
      </c>
      <c r="O229" t="s">
        <v>14473</v>
      </c>
      <c r="P229">
        <v>47.63725687</v>
      </c>
      <c r="Q229">
        <v>-122.33070879</v>
      </c>
      <c r="R229" t="s">
        <v>14474</v>
      </c>
      <c r="S229" s="7">
        <v>2</v>
      </c>
      <c r="T229" s="7">
        <v>2024</v>
      </c>
      <c r="U229" s="7">
        <v>1</v>
      </c>
      <c r="V229">
        <v>7</v>
      </c>
      <c r="W229">
        <v>2025</v>
      </c>
      <c r="X229">
        <v>3</v>
      </c>
      <c r="Y229" t="b">
        <v>0</v>
      </c>
      <c r="Z229" t="b">
        <v>0</v>
      </c>
      <c r="AA229">
        <v>510</v>
      </c>
      <c r="AC229" t="b">
        <v>0</v>
      </c>
      <c r="AD229" t="b">
        <v>1</v>
      </c>
      <c r="AE229" t="b">
        <v>0</v>
      </c>
      <c r="AF229" t="b">
        <v>0</v>
      </c>
      <c r="AG229" s="14">
        <v>45329</v>
      </c>
      <c r="AH229" s="14">
        <v>45839</v>
      </c>
      <c r="AI229">
        <v>510</v>
      </c>
      <c r="AJ229" t="b">
        <v>1</v>
      </c>
      <c r="AK229" t="b">
        <v>0</v>
      </c>
      <c r="AL229" t="b">
        <v>0</v>
      </c>
      <c r="AM229" t="s">
        <v>30483</v>
      </c>
    </row>
    <row r="230" spans="1:39">
      <c r="A230" t="s">
        <v>9442</v>
      </c>
      <c r="B230" t="s">
        <v>87</v>
      </c>
      <c r="C230" t="s">
        <v>87</v>
      </c>
      <c r="D230" t="s">
        <v>88</v>
      </c>
      <c r="E230" t="s">
        <v>7318</v>
      </c>
      <c r="F230" t="s">
        <v>9443</v>
      </c>
      <c r="G230" t="s">
        <v>7397</v>
      </c>
      <c r="H230" t="s">
        <v>4046</v>
      </c>
      <c r="I230" t="s">
        <v>7144</v>
      </c>
      <c r="J230" t="s">
        <v>137</v>
      </c>
      <c r="K230" t="s">
        <v>93</v>
      </c>
      <c r="L230" t="s">
        <v>93</v>
      </c>
      <c r="M230" t="s">
        <v>9444</v>
      </c>
      <c r="N230">
        <v>98199</v>
      </c>
      <c r="O230" t="s">
        <v>9445</v>
      </c>
      <c r="P230">
        <v>47.65116923</v>
      </c>
      <c r="Q230">
        <v>-122.41108244</v>
      </c>
      <c r="R230" t="s">
        <v>9446</v>
      </c>
      <c r="S230" s="7">
        <v>6</v>
      </c>
      <c r="T230" s="7">
        <v>2024</v>
      </c>
      <c r="U230" s="7">
        <v>2</v>
      </c>
      <c r="V230">
        <v>10</v>
      </c>
      <c r="W230">
        <v>2025</v>
      </c>
      <c r="X230">
        <v>4</v>
      </c>
      <c r="Y230" t="b">
        <v>0</v>
      </c>
      <c r="Z230" t="b">
        <v>0</v>
      </c>
      <c r="AA230">
        <v>508</v>
      </c>
      <c r="AB230">
        <v>6</v>
      </c>
      <c r="AC230" t="b">
        <v>0</v>
      </c>
      <c r="AD230" t="b">
        <v>1</v>
      </c>
      <c r="AE230" t="b">
        <v>0</v>
      </c>
      <c r="AF230" t="b">
        <v>0</v>
      </c>
      <c r="AG230" s="14">
        <v>45450</v>
      </c>
      <c r="AH230" s="14">
        <v>45958</v>
      </c>
      <c r="AI230">
        <v>508</v>
      </c>
      <c r="AJ230" t="b">
        <v>1</v>
      </c>
      <c r="AK230" t="b">
        <v>0</v>
      </c>
      <c r="AL230" t="b">
        <v>0</v>
      </c>
      <c r="AM230" t="s">
        <v>30483</v>
      </c>
    </row>
    <row r="231" spans="1:39">
      <c r="A231" t="s">
        <v>9452</v>
      </c>
      <c r="B231" t="s">
        <v>87</v>
      </c>
      <c r="C231" t="s">
        <v>87</v>
      </c>
      <c r="D231" t="s">
        <v>88</v>
      </c>
      <c r="E231" t="s">
        <v>7318</v>
      </c>
      <c r="G231" t="s">
        <v>9453</v>
      </c>
      <c r="H231" t="s">
        <v>4046</v>
      </c>
      <c r="I231" t="s">
        <v>7144</v>
      </c>
      <c r="J231" t="s">
        <v>93</v>
      </c>
      <c r="K231" t="s">
        <v>93</v>
      </c>
      <c r="L231" t="s">
        <v>93</v>
      </c>
      <c r="M231" t="s">
        <v>9444</v>
      </c>
      <c r="N231">
        <v>98199</v>
      </c>
      <c r="O231" t="s">
        <v>9454</v>
      </c>
      <c r="P231">
        <v>47.65116923</v>
      </c>
      <c r="Q231">
        <v>-122.41108244</v>
      </c>
      <c r="R231" t="s">
        <v>9446</v>
      </c>
      <c r="S231" s="7">
        <v>6</v>
      </c>
      <c r="T231" s="7">
        <v>2024</v>
      </c>
      <c r="U231" s="7">
        <v>2</v>
      </c>
      <c r="V231">
        <v>10</v>
      </c>
      <c r="W231">
        <v>2025</v>
      </c>
      <c r="X231">
        <v>4</v>
      </c>
      <c r="Y231" t="b">
        <v>0</v>
      </c>
      <c r="Z231" t="b">
        <v>0</v>
      </c>
      <c r="AA231">
        <v>508</v>
      </c>
      <c r="AB231">
        <v>6</v>
      </c>
      <c r="AC231" t="b">
        <v>0</v>
      </c>
      <c r="AD231" t="b">
        <v>1</v>
      </c>
      <c r="AE231" t="b">
        <v>0</v>
      </c>
      <c r="AF231" t="b">
        <v>0</v>
      </c>
      <c r="AG231" s="14">
        <v>45450</v>
      </c>
      <c r="AH231" s="14">
        <v>45958</v>
      </c>
      <c r="AI231">
        <v>508</v>
      </c>
      <c r="AJ231" t="b">
        <v>1</v>
      </c>
      <c r="AK231" t="b">
        <v>0</v>
      </c>
      <c r="AL231" t="b">
        <v>0</v>
      </c>
      <c r="AM231" t="s">
        <v>30483</v>
      </c>
    </row>
    <row r="232" spans="1:39">
      <c r="A232" t="s">
        <v>935</v>
      </c>
      <c r="B232" t="s">
        <v>87</v>
      </c>
      <c r="C232" t="s">
        <v>87</v>
      </c>
      <c r="D232" t="s">
        <v>88</v>
      </c>
      <c r="E232" t="s">
        <v>89</v>
      </c>
      <c r="F232" t="s">
        <v>936</v>
      </c>
      <c r="G232" t="s">
        <v>937</v>
      </c>
      <c r="H232" t="s">
        <v>930</v>
      </c>
      <c r="I232" t="s">
        <v>865</v>
      </c>
      <c r="J232" t="s">
        <v>205</v>
      </c>
      <c r="K232" t="s">
        <v>93</v>
      </c>
      <c r="L232" t="s">
        <v>93</v>
      </c>
      <c r="M232" t="s">
        <v>938</v>
      </c>
      <c r="N232">
        <v>98106</v>
      </c>
      <c r="O232" t="s">
        <v>939</v>
      </c>
      <c r="P232">
        <v>47.53305204</v>
      </c>
      <c r="Q232">
        <v>-122.36023283</v>
      </c>
      <c r="R232" t="s">
        <v>940</v>
      </c>
      <c r="S232" s="7">
        <v>6</v>
      </c>
      <c r="T232" s="7">
        <v>2020</v>
      </c>
      <c r="U232" s="7">
        <v>2</v>
      </c>
      <c r="V232">
        <v>11</v>
      </c>
      <c r="W232">
        <v>2021</v>
      </c>
      <c r="X232">
        <v>4</v>
      </c>
      <c r="Y232" t="b">
        <v>0</v>
      </c>
      <c r="Z232" t="b">
        <v>0</v>
      </c>
      <c r="AA232">
        <v>505</v>
      </c>
      <c r="AB232">
        <v>1</v>
      </c>
      <c r="AC232" t="b">
        <v>0</v>
      </c>
      <c r="AD232" t="b">
        <v>1</v>
      </c>
      <c r="AE232" t="b">
        <v>0</v>
      </c>
      <c r="AF232" t="b">
        <v>0</v>
      </c>
      <c r="AG232" s="14">
        <v>43999</v>
      </c>
      <c r="AH232" s="14">
        <v>44504</v>
      </c>
      <c r="AI232">
        <v>505</v>
      </c>
      <c r="AJ232" t="b">
        <v>1</v>
      </c>
      <c r="AK232" t="b">
        <v>0</v>
      </c>
      <c r="AL232" t="b">
        <v>0</v>
      </c>
      <c r="AM232" t="s">
        <v>30483</v>
      </c>
    </row>
    <row r="233" spans="1:39">
      <c r="A233" t="s">
        <v>1441</v>
      </c>
      <c r="B233" t="s">
        <v>87</v>
      </c>
      <c r="C233" t="s">
        <v>87</v>
      </c>
      <c r="D233" t="s">
        <v>88</v>
      </c>
      <c r="E233" t="s">
        <v>89</v>
      </c>
      <c r="F233" t="s">
        <v>1442</v>
      </c>
      <c r="G233" t="s">
        <v>1443</v>
      </c>
      <c r="H233" t="s">
        <v>1436</v>
      </c>
      <c r="I233" t="s">
        <v>1444</v>
      </c>
      <c r="J233" t="s">
        <v>137</v>
      </c>
      <c r="K233" t="s">
        <v>93</v>
      </c>
      <c r="L233" t="s">
        <v>93</v>
      </c>
      <c r="M233" t="s">
        <v>1445</v>
      </c>
      <c r="O233" t="s">
        <v>1446</v>
      </c>
      <c r="P233">
        <v>47.69752614</v>
      </c>
      <c r="Q233">
        <v>-122.36367564</v>
      </c>
      <c r="R233" t="s">
        <v>1447</v>
      </c>
      <c r="S233" s="7">
        <v>9</v>
      </c>
      <c r="T233" s="7">
        <v>2022</v>
      </c>
      <c r="U233" s="7">
        <v>3</v>
      </c>
      <c r="V233">
        <v>2</v>
      </c>
      <c r="W233">
        <v>2024</v>
      </c>
      <c r="X233">
        <v>1</v>
      </c>
      <c r="Y233" t="b">
        <v>0</v>
      </c>
      <c r="Z233" t="b">
        <v>0</v>
      </c>
      <c r="AA233">
        <v>504</v>
      </c>
      <c r="AB233">
        <v>5</v>
      </c>
      <c r="AC233" t="b">
        <v>0</v>
      </c>
      <c r="AD233" t="b">
        <v>1</v>
      </c>
      <c r="AE233" t="b">
        <v>0</v>
      </c>
      <c r="AF233" t="b">
        <v>0</v>
      </c>
      <c r="AG233" s="14">
        <v>44834</v>
      </c>
      <c r="AH233" s="14">
        <v>45338</v>
      </c>
      <c r="AI233">
        <v>504</v>
      </c>
      <c r="AJ233" t="b">
        <v>1</v>
      </c>
      <c r="AK233" t="b">
        <v>0</v>
      </c>
      <c r="AL233" t="b">
        <v>0</v>
      </c>
      <c r="AM233" t="s">
        <v>30483</v>
      </c>
    </row>
    <row r="234" spans="1:39">
      <c r="A234" t="s">
        <v>11473</v>
      </c>
      <c r="B234" t="s">
        <v>87</v>
      </c>
      <c r="C234" t="s">
        <v>87</v>
      </c>
      <c r="D234" t="s">
        <v>88</v>
      </c>
      <c r="E234" t="s">
        <v>10681</v>
      </c>
      <c r="F234" t="s">
        <v>11474</v>
      </c>
      <c r="G234" t="s">
        <v>11463</v>
      </c>
      <c r="H234" t="s">
        <v>8364</v>
      </c>
      <c r="I234" t="s">
        <v>4427</v>
      </c>
      <c r="J234" t="s">
        <v>93</v>
      </c>
      <c r="K234" t="s">
        <v>93</v>
      </c>
      <c r="L234" t="s">
        <v>93</v>
      </c>
      <c r="M234" t="s">
        <v>11475</v>
      </c>
      <c r="N234">
        <v>98112</v>
      </c>
      <c r="O234" t="s">
        <v>11476</v>
      </c>
      <c r="P234">
        <v>47.62416585</v>
      </c>
      <c r="Q234">
        <v>-122.30949505</v>
      </c>
      <c r="R234" t="s">
        <v>11477</v>
      </c>
      <c r="S234" s="7">
        <v>5</v>
      </c>
      <c r="T234" s="7">
        <v>2023</v>
      </c>
      <c r="U234" s="7">
        <v>2</v>
      </c>
      <c r="V234">
        <v>9</v>
      </c>
      <c r="W234">
        <v>2024</v>
      </c>
      <c r="X234">
        <v>3</v>
      </c>
      <c r="Y234" t="b">
        <v>0</v>
      </c>
      <c r="Z234" t="b">
        <v>0</v>
      </c>
      <c r="AA234">
        <v>504</v>
      </c>
      <c r="AB234">
        <v>3</v>
      </c>
      <c r="AC234" t="b">
        <v>0</v>
      </c>
      <c r="AD234" t="b">
        <v>1</v>
      </c>
      <c r="AE234" t="b">
        <v>0</v>
      </c>
      <c r="AF234" t="b">
        <v>0</v>
      </c>
      <c r="AG234" s="14">
        <v>45047</v>
      </c>
      <c r="AH234" s="14">
        <v>45551</v>
      </c>
      <c r="AI234">
        <v>504</v>
      </c>
      <c r="AJ234" t="b">
        <v>1</v>
      </c>
      <c r="AK234" t="b">
        <v>0</v>
      </c>
      <c r="AL234" t="b">
        <v>0</v>
      </c>
      <c r="AM234" t="s">
        <v>30483</v>
      </c>
    </row>
    <row r="235" spans="1:39">
      <c r="A235" t="s">
        <v>9199</v>
      </c>
      <c r="B235" t="s">
        <v>87</v>
      </c>
      <c r="C235" t="s">
        <v>87</v>
      </c>
      <c r="D235" t="s">
        <v>88</v>
      </c>
      <c r="E235" t="s">
        <v>7318</v>
      </c>
      <c r="G235" t="s">
        <v>9180</v>
      </c>
      <c r="H235" t="s">
        <v>3735</v>
      </c>
      <c r="I235" t="s">
        <v>5275</v>
      </c>
      <c r="J235" t="s">
        <v>137</v>
      </c>
      <c r="K235" t="s">
        <v>93</v>
      </c>
      <c r="L235" t="s">
        <v>93</v>
      </c>
      <c r="M235" t="s">
        <v>9034</v>
      </c>
      <c r="N235">
        <v>98118</v>
      </c>
      <c r="O235" t="s">
        <v>9200</v>
      </c>
      <c r="P235">
        <v>47.52049842</v>
      </c>
      <c r="Q235">
        <v>-122.27231516</v>
      </c>
      <c r="R235" t="s">
        <v>9036</v>
      </c>
      <c r="S235" s="7">
        <v>4</v>
      </c>
      <c r="T235" s="7">
        <v>2024</v>
      </c>
      <c r="U235" s="7">
        <v>2</v>
      </c>
      <c r="V235">
        <v>8</v>
      </c>
      <c r="W235">
        <v>2025</v>
      </c>
      <c r="X235">
        <v>3</v>
      </c>
      <c r="Y235" t="b">
        <v>0</v>
      </c>
      <c r="Z235" t="b">
        <v>0</v>
      </c>
      <c r="AA235">
        <v>504</v>
      </c>
      <c r="AB235">
        <v>2</v>
      </c>
      <c r="AC235" t="b">
        <v>0</v>
      </c>
      <c r="AD235" t="b">
        <v>1</v>
      </c>
      <c r="AE235" t="b">
        <v>0</v>
      </c>
      <c r="AF235" t="b">
        <v>0</v>
      </c>
      <c r="AG235" s="14">
        <v>45384</v>
      </c>
      <c r="AH235" s="14">
        <v>45888</v>
      </c>
      <c r="AI235">
        <v>504</v>
      </c>
      <c r="AJ235" t="b">
        <v>1</v>
      </c>
      <c r="AK235" t="b">
        <v>0</v>
      </c>
      <c r="AL235" t="b">
        <v>0</v>
      </c>
      <c r="AM235" t="s">
        <v>30483</v>
      </c>
    </row>
    <row r="236" spans="1:39">
      <c r="A236" t="s">
        <v>21739</v>
      </c>
      <c r="B236" t="s">
        <v>87</v>
      </c>
      <c r="C236" t="s">
        <v>87</v>
      </c>
      <c r="D236" t="s">
        <v>88</v>
      </c>
      <c r="F236" t="s">
        <v>21740</v>
      </c>
      <c r="G236" t="s">
        <v>21741</v>
      </c>
      <c r="H236" t="s">
        <v>21724</v>
      </c>
      <c r="I236" t="s">
        <v>239</v>
      </c>
      <c r="J236" t="s">
        <v>137</v>
      </c>
      <c r="K236" t="s">
        <v>93</v>
      </c>
      <c r="L236" t="s">
        <v>93</v>
      </c>
      <c r="M236" t="s">
        <v>7879</v>
      </c>
      <c r="O236" t="s">
        <v>21742</v>
      </c>
      <c r="P236">
        <v>47.60557738</v>
      </c>
      <c r="Q236">
        <v>-122.30359002</v>
      </c>
      <c r="R236" t="s">
        <v>7881</v>
      </c>
      <c r="S236" s="7">
        <v>7</v>
      </c>
      <c r="T236" s="7">
        <v>2021</v>
      </c>
      <c r="U236" s="7">
        <v>3</v>
      </c>
      <c r="V236">
        <v>11</v>
      </c>
      <c r="W236">
        <v>2022</v>
      </c>
      <c r="X236">
        <v>4</v>
      </c>
      <c r="Y236" t="b">
        <v>0</v>
      </c>
      <c r="Z236" t="b">
        <v>0</v>
      </c>
      <c r="AA236">
        <v>502</v>
      </c>
      <c r="AB236">
        <v>3</v>
      </c>
      <c r="AC236" t="b">
        <v>0</v>
      </c>
      <c r="AD236" t="b">
        <v>1</v>
      </c>
      <c r="AE236" t="b">
        <v>0</v>
      </c>
      <c r="AF236" t="b">
        <v>1</v>
      </c>
      <c r="AG236" s="14">
        <v>44379</v>
      </c>
      <c r="AH236" s="14">
        <v>44881</v>
      </c>
      <c r="AI236">
        <v>502</v>
      </c>
      <c r="AJ236" t="b">
        <v>1</v>
      </c>
      <c r="AK236" t="b">
        <v>0</v>
      </c>
      <c r="AL236" t="b">
        <v>0</v>
      </c>
      <c r="AM236" t="s">
        <v>30483</v>
      </c>
    </row>
    <row r="237" spans="1:39">
      <c r="A237" t="s">
        <v>2897</v>
      </c>
      <c r="B237" t="s">
        <v>87</v>
      </c>
      <c r="C237" t="s">
        <v>87</v>
      </c>
      <c r="D237" t="s">
        <v>88</v>
      </c>
      <c r="E237" t="s">
        <v>89</v>
      </c>
      <c r="F237" t="s">
        <v>2898</v>
      </c>
      <c r="G237" t="s">
        <v>2899</v>
      </c>
      <c r="H237" t="s">
        <v>2900</v>
      </c>
      <c r="I237" t="s">
        <v>2901</v>
      </c>
      <c r="J237" t="s">
        <v>137</v>
      </c>
      <c r="K237" t="s">
        <v>93</v>
      </c>
      <c r="L237" t="s">
        <v>93</v>
      </c>
      <c r="M237" t="s">
        <v>2902</v>
      </c>
      <c r="N237">
        <v>98117</v>
      </c>
      <c r="O237" t="s">
        <v>2903</v>
      </c>
      <c r="P237">
        <v>47.69755241</v>
      </c>
      <c r="Q237">
        <v>-122.36847167</v>
      </c>
      <c r="R237" t="s">
        <v>2904</v>
      </c>
      <c r="S237" s="7">
        <v>9</v>
      </c>
      <c r="T237" s="7">
        <v>2023</v>
      </c>
      <c r="U237" s="7">
        <v>3</v>
      </c>
      <c r="V237">
        <v>2</v>
      </c>
      <c r="W237">
        <v>2025</v>
      </c>
      <c r="X237">
        <v>1</v>
      </c>
      <c r="Y237" t="b">
        <v>0</v>
      </c>
      <c r="Z237" t="b">
        <v>0</v>
      </c>
      <c r="AA237">
        <v>499</v>
      </c>
      <c r="AB237">
        <v>5</v>
      </c>
      <c r="AC237" t="b">
        <v>0</v>
      </c>
      <c r="AD237" t="b">
        <v>1</v>
      </c>
      <c r="AE237" t="b">
        <v>0</v>
      </c>
      <c r="AF237" t="b">
        <v>0</v>
      </c>
      <c r="AG237" s="14">
        <v>45196</v>
      </c>
      <c r="AH237" s="14">
        <v>45695</v>
      </c>
      <c r="AI237">
        <v>499</v>
      </c>
      <c r="AJ237" t="b">
        <v>1</v>
      </c>
      <c r="AK237" t="b">
        <v>0</v>
      </c>
      <c r="AL237" t="b">
        <v>0</v>
      </c>
      <c r="AM237" t="s">
        <v>30483</v>
      </c>
    </row>
    <row r="238" spans="1:39">
      <c r="A238" t="s">
        <v>18304</v>
      </c>
      <c r="B238" t="s">
        <v>87</v>
      </c>
      <c r="C238" t="s">
        <v>87</v>
      </c>
      <c r="D238" t="s">
        <v>88</v>
      </c>
      <c r="F238" t="s">
        <v>18305</v>
      </c>
      <c r="G238" t="s">
        <v>18306</v>
      </c>
      <c r="H238" t="s">
        <v>204</v>
      </c>
      <c r="I238" t="s">
        <v>5642</v>
      </c>
      <c r="J238" t="s">
        <v>205</v>
      </c>
      <c r="K238" t="s">
        <v>93</v>
      </c>
      <c r="L238" t="s">
        <v>93</v>
      </c>
      <c r="M238" t="s">
        <v>18307</v>
      </c>
      <c r="N238">
        <v>98199</v>
      </c>
      <c r="O238" t="s">
        <v>18308</v>
      </c>
      <c r="P238">
        <v>47.64485063</v>
      </c>
      <c r="Q238">
        <v>-122.41746627</v>
      </c>
      <c r="R238" t="s">
        <v>18309</v>
      </c>
      <c r="S238" s="7">
        <v>8</v>
      </c>
      <c r="T238" s="7">
        <v>2020</v>
      </c>
      <c r="U238" s="7">
        <v>3</v>
      </c>
      <c r="V238">
        <v>1</v>
      </c>
      <c r="W238">
        <v>2022</v>
      </c>
      <c r="X238">
        <v>1</v>
      </c>
      <c r="Y238" t="b">
        <v>0</v>
      </c>
      <c r="Z238" t="b">
        <v>0</v>
      </c>
      <c r="AA238">
        <v>498</v>
      </c>
      <c r="AB238">
        <v>6</v>
      </c>
      <c r="AC238" t="b">
        <v>0</v>
      </c>
      <c r="AD238" t="b">
        <v>1</v>
      </c>
      <c r="AE238" t="b">
        <v>0</v>
      </c>
      <c r="AF238" t="b">
        <v>1</v>
      </c>
      <c r="AG238" s="14">
        <v>44074</v>
      </c>
      <c r="AH238" s="14">
        <v>44572</v>
      </c>
      <c r="AI238">
        <v>498</v>
      </c>
      <c r="AJ238" t="b">
        <v>1</v>
      </c>
      <c r="AK238" t="b">
        <v>0</v>
      </c>
      <c r="AL238" t="b">
        <v>0</v>
      </c>
      <c r="AM238" t="s">
        <v>30483</v>
      </c>
    </row>
    <row r="239" spans="1:39">
      <c r="A239" t="s">
        <v>23093</v>
      </c>
      <c r="B239" t="s">
        <v>87</v>
      </c>
      <c r="C239" t="s">
        <v>87</v>
      </c>
      <c r="D239" t="s">
        <v>88</v>
      </c>
      <c r="F239" t="s">
        <v>23094</v>
      </c>
      <c r="G239" t="s">
        <v>23095</v>
      </c>
      <c r="H239" t="s">
        <v>23091</v>
      </c>
      <c r="I239" t="s">
        <v>1985</v>
      </c>
      <c r="J239" t="s">
        <v>137</v>
      </c>
      <c r="K239" t="s">
        <v>93</v>
      </c>
      <c r="L239" t="s">
        <v>93</v>
      </c>
      <c r="M239" t="s">
        <v>21690</v>
      </c>
      <c r="N239">
        <v>98109</v>
      </c>
      <c r="O239" t="s">
        <v>23096</v>
      </c>
      <c r="P239">
        <v>47.64297435</v>
      </c>
      <c r="Q239">
        <v>-122.34321086</v>
      </c>
      <c r="R239" t="s">
        <v>21692</v>
      </c>
      <c r="S239" s="7">
        <v>10</v>
      </c>
      <c r="T239" s="7">
        <v>2021</v>
      </c>
      <c r="U239" s="7">
        <v>4</v>
      </c>
      <c r="V239">
        <v>2</v>
      </c>
      <c r="W239">
        <v>2023</v>
      </c>
      <c r="X239">
        <v>1</v>
      </c>
      <c r="Y239" t="b">
        <v>0</v>
      </c>
      <c r="Z239" t="b">
        <v>0</v>
      </c>
      <c r="AA239">
        <v>493</v>
      </c>
      <c r="AB239">
        <v>7</v>
      </c>
      <c r="AC239" t="b">
        <v>0</v>
      </c>
      <c r="AD239" t="b">
        <v>1</v>
      </c>
      <c r="AE239" t="b">
        <v>0</v>
      </c>
      <c r="AF239" t="b">
        <v>1</v>
      </c>
      <c r="AG239" s="14">
        <v>44477</v>
      </c>
      <c r="AH239" s="14">
        <v>44970</v>
      </c>
      <c r="AI239">
        <v>493</v>
      </c>
      <c r="AJ239" t="b">
        <v>1</v>
      </c>
      <c r="AK239" t="b">
        <v>0</v>
      </c>
      <c r="AL239" t="b">
        <v>0</v>
      </c>
      <c r="AM239" t="s">
        <v>30483</v>
      </c>
    </row>
    <row r="240" spans="1:39">
      <c r="A240" t="s">
        <v>18829</v>
      </c>
      <c r="B240" t="s">
        <v>87</v>
      </c>
      <c r="C240" t="s">
        <v>87</v>
      </c>
      <c r="D240" t="s">
        <v>88</v>
      </c>
      <c r="G240" t="s">
        <v>5959</v>
      </c>
      <c r="H240" t="s">
        <v>7561</v>
      </c>
      <c r="I240" t="s">
        <v>954</v>
      </c>
      <c r="J240" t="s">
        <v>137</v>
      </c>
      <c r="K240" t="s">
        <v>93</v>
      </c>
      <c r="L240" t="s">
        <v>93</v>
      </c>
      <c r="M240" t="s">
        <v>18830</v>
      </c>
      <c r="N240">
        <v>98103</v>
      </c>
      <c r="O240" t="s">
        <v>18831</v>
      </c>
      <c r="P240">
        <v>47.66454046</v>
      </c>
      <c r="Q240">
        <v>-122.34766252</v>
      </c>
      <c r="R240" t="s">
        <v>18832</v>
      </c>
      <c r="S240" s="7">
        <v>10</v>
      </c>
      <c r="T240" s="7">
        <v>2020</v>
      </c>
      <c r="U240" s="7">
        <v>4</v>
      </c>
      <c r="V240">
        <v>2</v>
      </c>
      <c r="W240">
        <v>2022</v>
      </c>
      <c r="X240">
        <v>1</v>
      </c>
      <c r="Y240" t="b">
        <v>0</v>
      </c>
      <c r="Z240" t="b">
        <v>0</v>
      </c>
      <c r="AA240">
        <v>492</v>
      </c>
      <c r="AB240">
        <v>6</v>
      </c>
      <c r="AC240" t="b">
        <v>0</v>
      </c>
      <c r="AD240" t="b">
        <v>1</v>
      </c>
      <c r="AE240" t="b">
        <v>0</v>
      </c>
      <c r="AF240" t="b">
        <v>1</v>
      </c>
      <c r="AG240" s="14">
        <v>44110</v>
      </c>
      <c r="AH240" s="14">
        <v>44602</v>
      </c>
      <c r="AI240">
        <v>492</v>
      </c>
      <c r="AJ240" t="b">
        <v>1</v>
      </c>
      <c r="AK240" t="b">
        <v>0</v>
      </c>
      <c r="AL240" t="b">
        <v>0</v>
      </c>
      <c r="AM240" t="s">
        <v>30483</v>
      </c>
    </row>
    <row r="241" spans="1:39">
      <c r="A241" t="s">
        <v>18342</v>
      </c>
      <c r="B241" t="s">
        <v>87</v>
      </c>
      <c r="C241" t="s">
        <v>87</v>
      </c>
      <c r="D241" t="s">
        <v>88</v>
      </c>
      <c r="F241" t="s">
        <v>18343</v>
      </c>
      <c r="G241" t="s">
        <v>18344</v>
      </c>
      <c r="H241" t="s">
        <v>931</v>
      </c>
      <c r="I241" t="s">
        <v>1031</v>
      </c>
      <c r="J241" t="s">
        <v>205</v>
      </c>
      <c r="K241" t="s">
        <v>100</v>
      </c>
      <c r="L241" t="s">
        <v>100</v>
      </c>
      <c r="M241" t="s">
        <v>18345</v>
      </c>
      <c r="O241" t="s">
        <v>18346</v>
      </c>
      <c r="P241">
        <v>47.52165253</v>
      </c>
      <c r="Q241">
        <v>-122.34857186</v>
      </c>
      <c r="R241" t="s">
        <v>18347</v>
      </c>
      <c r="S241" s="7">
        <v>9</v>
      </c>
      <c r="T241" s="7">
        <v>2020</v>
      </c>
      <c r="U241" s="7">
        <v>3</v>
      </c>
      <c r="V241">
        <v>1</v>
      </c>
      <c r="W241">
        <v>2022</v>
      </c>
      <c r="X241">
        <v>1</v>
      </c>
      <c r="Y241" t="b">
        <v>0</v>
      </c>
      <c r="Z241" t="b">
        <v>0</v>
      </c>
      <c r="AA241">
        <v>491</v>
      </c>
      <c r="AB241">
        <v>1</v>
      </c>
      <c r="AC241" t="b">
        <v>0</v>
      </c>
      <c r="AD241" t="b">
        <v>1</v>
      </c>
      <c r="AE241" t="b">
        <v>0</v>
      </c>
      <c r="AF241" t="b">
        <v>1</v>
      </c>
      <c r="AG241" s="14">
        <v>44076</v>
      </c>
      <c r="AH241" s="14">
        <v>44567</v>
      </c>
      <c r="AI241">
        <v>491</v>
      </c>
      <c r="AJ241" t="b">
        <v>1</v>
      </c>
      <c r="AK241" t="b">
        <v>0</v>
      </c>
      <c r="AL241" t="b">
        <v>0</v>
      </c>
      <c r="AM241" t="s">
        <v>30484</v>
      </c>
    </row>
    <row r="242" spans="1:39">
      <c r="A242" t="s">
        <v>8974</v>
      </c>
      <c r="B242" t="s">
        <v>87</v>
      </c>
      <c r="C242" t="s">
        <v>87</v>
      </c>
      <c r="D242" t="s">
        <v>88</v>
      </c>
      <c r="E242" t="s">
        <v>7318</v>
      </c>
      <c r="F242" t="s">
        <v>6860</v>
      </c>
      <c r="G242" t="s">
        <v>6860</v>
      </c>
      <c r="H242" t="s">
        <v>8975</v>
      </c>
      <c r="I242" t="s">
        <v>6881</v>
      </c>
      <c r="J242" t="s">
        <v>93</v>
      </c>
      <c r="K242" t="s">
        <v>1745</v>
      </c>
      <c r="L242" t="s">
        <v>1745</v>
      </c>
      <c r="M242" t="s">
        <v>5760</v>
      </c>
      <c r="N242">
        <v>98116</v>
      </c>
      <c r="O242" t="s">
        <v>8976</v>
      </c>
      <c r="P242">
        <v>47.58148946</v>
      </c>
      <c r="Q242">
        <v>-122.38815049</v>
      </c>
      <c r="R242" t="s">
        <v>5762</v>
      </c>
      <c r="S242" s="7">
        <v>1</v>
      </c>
      <c r="T242" s="7">
        <v>2024</v>
      </c>
      <c r="U242" s="7">
        <v>1</v>
      </c>
      <c r="V242">
        <v>5</v>
      </c>
      <c r="W242">
        <v>2025</v>
      </c>
      <c r="X242">
        <v>2</v>
      </c>
      <c r="Y242" t="b">
        <v>0</v>
      </c>
      <c r="Z242" t="b">
        <v>0</v>
      </c>
      <c r="AA242">
        <v>491</v>
      </c>
      <c r="AB242">
        <v>1</v>
      </c>
      <c r="AC242" t="b">
        <v>0</v>
      </c>
      <c r="AD242" t="b">
        <v>1</v>
      </c>
      <c r="AE242" t="b">
        <v>0</v>
      </c>
      <c r="AF242" t="b">
        <v>0</v>
      </c>
      <c r="AG242" s="14">
        <v>45299</v>
      </c>
      <c r="AH242" s="14">
        <v>45790</v>
      </c>
      <c r="AI242">
        <v>491</v>
      </c>
      <c r="AJ242" t="b">
        <v>1</v>
      </c>
      <c r="AK242" t="b">
        <v>0</v>
      </c>
      <c r="AL242" t="b">
        <v>0</v>
      </c>
      <c r="AM242" t="s">
        <v>30484</v>
      </c>
    </row>
    <row r="243" spans="1:39">
      <c r="A243" t="s">
        <v>24454</v>
      </c>
      <c r="B243" t="s">
        <v>87</v>
      </c>
      <c r="C243" t="s">
        <v>87</v>
      </c>
      <c r="D243" t="s">
        <v>88</v>
      </c>
      <c r="F243" t="s">
        <v>24451</v>
      </c>
      <c r="G243" t="s">
        <v>24452</v>
      </c>
      <c r="H243" t="s">
        <v>24448</v>
      </c>
      <c r="I243" t="s">
        <v>15097</v>
      </c>
      <c r="J243" t="s">
        <v>93</v>
      </c>
      <c r="K243" t="s">
        <v>5967</v>
      </c>
      <c r="L243" t="s">
        <v>5967</v>
      </c>
      <c r="M243" t="s">
        <v>9669</v>
      </c>
      <c r="N243">
        <v>98118</v>
      </c>
      <c r="O243" t="s">
        <v>24455</v>
      </c>
      <c r="P243">
        <v>47.56006884</v>
      </c>
      <c r="Q243">
        <v>-122.28251026</v>
      </c>
      <c r="R243" t="s">
        <v>9671</v>
      </c>
      <c r="S243" s="7">
        <v>1</v>
      </c>
      <c r="T243" s="7">
        <v>2022</v>
      </c>
      <c r="U243" s="7">
        <v>1</v>
      </c>
      <c r="V243">
        <v>6</v>
      </c>
      <c r="W243">
        <v>2023</v>
      </c>
      <c r="X243">
        <v>2</v>
      </c>
      <c r="Y243" t="b">
        <v>0</v>
      </c>
      <c r="Z243" t="b">
        <v>0</v>
      </c>
      <c r="AA243">
        <v>489</v>
      </c>
      <c r="AB243">
        <v>2</v>
      </c>
      <c r="AC243" t="b">
        <v>0</v>
      </c>
      <c r="AD243" t="b">
        <v>1</v>
      </c>
      <c r="AE243" t="b">
        <v>0</v>
      </c>
      <c r="AF243" t="b">
        <v>1</v>
      </c>
      <c r="AG243" s="14">
        <v>44589</v>
      </c>
      <c r="AH243" s="14">
        <v>45078</v>
      </c>
      <c r="AI243">
        <v>489</v>
      </c>
      <c r="AJ243" t="b">
        <v>1</v>
      </c>
      <c r="AK243" t="b">
        <v>0</v>
      </c>
      <c r="AL243" t="b">
        <v>0</v>
      </c>
      <c r="AM243" t="s">
        <v>30484</v>
      </c>
    </row>
    <row r="244" spans="1:39">
      <c r="A244" t="s">
        <v>6241</v>
      </c>
      <c r="B244" t="s">
        <v>87</v>
      </c>
      <c r="C244" t="s">
        <v>87</v>
      </c>
      <c r="D244" t="s">
        <v>88</v>
      </c>
      <c r="E244" t="s">
        <v>5839</v>
      </c>
      <c r="F244" t="s">
        <v>6242</v>
      </c>
      <c r="H244" t="s">
        <v>2262</v>
      </c>
      <c r="I244" t="s">
        <v>6243</v>
      </c>
      <c r="J244" t="s">
        <v>137</v>
      </c>
      <c r="K244" t="s">
        <v>93</v>
      </c>
      <c r="L244" t="s">
        <v>93</v>
      </c>
      <c r="M244" t="s">
        <v>6244</v>
      </c>
      <c r="N244">
        <v>98101</v>
      </c>
      <c r="O244" t="s">
        <v>6245</v>
      </c>
      <c r="P244">
        <v>47.60906979</v>
      </c>
      <c r="Q244">
        <v>-122.32920045</v>
      </c>
      <c r="R244" t="s">
        <v>6246</v>
      </c>
      <c r="S244" s="7">
        <v>5</v>
      </c>
      <c r="T244" s="7">
        <v>2023</v>
      </c>
      <c r="U244" s="7">
        <v>2</v>
      </c>
      <c r="V244">
        <v>9</v>
      </c>
      <c r="W244">
        <v>2024</v>
      </c>
      <c r="X244">
        <v>3</v>
      </c>
      <c r="Y244" t="b">
        <v>0</v>
      </c>
      <c r="Z244" t="b">
        <v>0</v>
      </c>
      <c r="AA244">
        <v>485</v>
      </c>
      <c r="AB244">
        <v>7</v>
      </c>
      <c r="AC244" t="b">
        <v>0</v>
      </c>
      <c r="AD244" t="b">
        <v>1</v>
      </c>
      <c r="AE244" t="b">
        <v>0</v>
      </c>
      <c r="AF244" t="b">
        <v>0</v>
      </c>
      <c r="AG244" s="14">
        <v>45056</v>
      </c>
      <c r="AH244" s="14">
        <v>45541</v>
      </c>
      <c r="AI244">
        <v>485</v>
      </c>
      <c r="AJ244" t="b">
        <v>1</v>
      </c>
      <c r="AK244" t="b">
        <v>0</v>
      </c>
      <c r="AL244" t="b">
        <v>0</v>
      </c>
      <c r="AM244" t="s">
        <v>30483</v>
      </c>
    </row>
    <row r="245" spans="1:39">
      <c r="A245" t="s">
        <v>782</v>
      </c>
      <c r="B245" t="s">
        <v>87</v>
      </c>
      <c r="C245" t="s">
        <v>87</v>
      </c>
      <c r="D245" t="s">
        <v>88</v>
      </c>
      <c r="E245" t="s">
        <v>89</v>
      </c>
      <c r="F245" t="s">
        <v>783</v>
      </c>
      <c r="G245" t="s">
        <v>784</v>
      </c>
      <c r="H245" t="s">
        <v>785</v>
      </c>
      <c r="I245" t="s">
        <v>786</v>
      </c>
      <c r="J245" t="s">
        <v>93</v>
      </c>
      <c r="K245" t="s">
        <v>778</v>
      </c>
      <c r="L245" t="s">
        <v>778</v>
      </c>
      <c r="M245" t="s">
        <v>779</v>
      </c>
      <c r="N245">
        <v>98133</v>
      </c>
      <c r="O245" t="s">
        <v>787</v>
      </c>
      <c r="P245">
        <v>47.7326267</v>
      </c>
      <c r="Q245">
        <v>-122.33058563</v>
      </c>
      <c r="R245" t="s">
        <v>781</v>
      </c>
      <c r="S245" s="7">
        <v>5</v>
      </c>
      <c r="T245" s="7">
        <v>2020</v>
      </c>
      <c r="U245" s="7">
        <v>2</v>
      </c>
      <c r="V245">
        <v>9</v>
      </c>
      <c r="W245">
        <v>2021</v>
      </c>
      <c r="X245">
        <v>3</v>
      </c>
      <c r="Y245" t="b">
        <v>0</v>
      </c>
      <c r="Z245" t="b">
        <v>0</v>
      </c>
      <c r="AA245">
        <v>484</v>
      </c>
      <c r="AB245">
        <v>5</v>
      </c>
      <c r="AC245" t="b">
        <v>0</v>
      </c>
      <c r="AD245" t="b">
        <v>1</v>
      </c>
      <c r="AE245" t="b">
        <v>0</v>
      </c>
      <c r="AF245" t="b">
        <v>0</v>
      </c>
      <c r="AG245" s="14">
        <v>43965</v>
      </c>
      <c r="AH245" s="14">
        <v>44449</v>
      </c>
      <c r="AI245">
        <v>484</v>
      </c>
      <c r="AJ245" t="b">
        <v>1</v>
      </c>
      <c r="AK245" t="b">
        <v>0</v>
      </c>
      <c r="AL245" t="b">
        <v>0</v>
      </c>
      <c r="AM245" t="s">
        <v>30484</v>
      </c>
    </row>
    <row r="246" spans="1:39">
      <c r="A246" t="s">
        <v>20326</v>
      </c>
      <c r="B246" t="s">
        <v>87</v>
      </c>
      <c r="C246" t="s">
        <v>87</v>
      </c>
      <c r="D246" t="s">
        <v>88</v>
      </c>
      <c r="F246" t="s">
        <v>20327</v>
      </c>
      <c r="H246" t="s">
        <v>19528</v>
      </c>
      <c r="I246" t="s">
        <v>11122</v>
      </c>
      <c r="J246" t="s">
        <v>137</v>
      </c>
      <c r="K246" t="s">
        <v>93</v>
      </c>
      <c r="L246" t="s">
        <v>93</v>
      </c>
      <c r="M246" t="s">
        <v>20328</v>
      </c>
      <c r="N246">
        <v>98119</v>
      </c>
      <c r="O246" t="s">
        <v>20329</v>
      </c>
      <c r="P246">
        <v>47.62618881</v>
      </c>
      <c r="Q246">
        <v>-122.36586305</v>
      </c>
      <c r="R246" t="s">
        <v>20330</v>
      </c>
      <c r="S246" s="7">
        <v>3</v>
      </c>
      <c r="T246" s="7">
        <v>2021</v>
      </c>
      <c r="U246" s="7">
        <v>1</v>
      </c>
      <c r="V246">
        <v>6</v>
      </c>
      <c r="W246">
        <v>2022</v>
      </c>
      <c r="X246">
        <v>2</v>
      </c>
      <c r="Y246" t="b">
        <v>0</v>
      </c>
      <c r="Z246" t="b">
        <v>0</v>
      </c>
      <c r="AA246">
        <v>483</v>
      </c>
      <c r="AB246">
        <v>7</v>
      </c>
      <c r="AC246" t="b">
        <v>0</v>
      </c>
      <c r="AD246" t="b">
        <v>1</v>
      </c>
      <c r="AE246" t="b">
        <v>0</v>
      </c>
      <c r="AF246" t="b">
        <v>1</v>
      </c>
      <c r="AG246" s="14">
        <v>44256</v>
      </c>
      <c r="AH246" s="14">
        <v>44739</v>
      </c>
      <c r="AI246">
        <v>483</v>
      </c>
      <c r="AJ246" t="b">
        <v>1</v>
      </c>
      <c r="AK246" t="b">
        <v>0</v>
      </c>
      <c r="AL246" t="b">
        <v>0</v>
      </c>
      <c r="AM246" t="s">
        <v>30483</v>
      </c>
    </row>
    <row r="247" spans="1:39">
      <c r="A247" t="s">
        <v>3746</v>
      </c>
      <c r="B247" t="s">
        <v>87</v>
      </c>
      <c r="C247" t="s">
        <v>87</v>
      </c>
      <c r="D247" t="s">
        <v>88</v>
      </c>
      <c r="E247" t="s">
        <v>89</v>
      </c>
      <c r="F247" t="s">
        <v>3747</v>
      </c>
      <c r="G247" t="s">
        <v>3748</v>
      </c>
      <c r="H247" t="s">
        <v>2472</v>
      </c>
      <c r="I247" t="s">
        <v>3749</v>
      </c>
      <c r="J247" t="s">
        <v>137</v>
      </c>
      <c r="K247" t="s">
        <v>93</v>
      </c>
      <c r="L247" t="s">
        <v>93</v>
      </c>
      <c r="M247" t="s">
        <v>3750</v>
      </c>
      <c r="N247">
        <v>98109</v>
      </c>
      <c r="O247" t="s">
        <v>3751</v>
      </c>
      <c r="P247">
        <v>47.63064133</v>
      </c>
      <c r="Q247">
        <v>-122.34957156</v>
      </c>
      <c r="R247" t="s">
        <v>3752</v>
      </c>
      <c r="S247" s="7">
        <v>4</v>
      </c>
      <c r="T247" s="7">
        <v>2024</v>
      </c>
      <c r="U247" s="7">
        <v>2</v>
      </c>
      <c r="V247">
        <v>7</v>
      </c>
      <c r="W247">
        <v>2025</v>
      </c>
      <c r="X247">
        <v>3</v>
      </c>
      <c r="Y247" t="b">
        <v>0</v>
      </c>
      <c r="Z247" t="b">
        <v>0</v>
      </c>
      <c r="AA247">
        <v>480</v>
      </c>
      <c r="AB247">
        <v>7</v>
      </c>
      <c r="AC247" t="b">
        <v>0</v>
      </c>
      <c r="AD247" t="b">
        <v>1</v>
      </c>
      <c r="AE247" t="b">
        <v>0</v>
      </c>
      <c r="AF247" t="b">
        <v>0</v>
      </c>
      <c r="AG247" s="14">
        <v>45386</v>
      </c>
      <c r="AH247" s="14">
        <v>45866</v>
      </c>
      <c r="AI247">
        <v>480</v>
      </c>
      <c r="AJ247" t="b">
        <v>1</v>
      </c>
      <c r="AK247" t="b">
        <v>0</v>
      </c>
      <c r="AL247" t="b">
        <v>0</v>
      </c>
      <c r="AM247" t="s">
        <v>30483</v>
      </c>
    </row>
    <row r="248" spans="1:39">
      <c r="A248" t="s">
        <v>6233</v>
      </c>
      <c r="B248" t="s">
        <v>87</v>
      </c>
      <c r="C248" t="s">
        <v>87</v>
      </c>
      <c r="D248" t="s">
        <v>88</v>
      </c>
      <c r="E248" t="s">
        <v>5839</v>
      </c>
      <c r="F248" t="s">
        <v>6234</v>
      </c>
      <c r="G248" t="s">
        <v>6235</v>
      </c>
      <c r="H248" t="s">
        <v>6236</v>
      </c>
      <c r="I248" t="s">
        <v>6237</v>
      </c>
      <c r="J248" t="s">
        <v>137</v>
      </c>
      <c r="K248" t="s">
        <v>93</v>
      </c>
      <c r="L248" t="s">
        <v>93</v>
      </c>
      <c r="M248" t="s">
        <v>6238</v>
      </c>
      <c r="N248">
        <v>98101</v>
      </c>
      <c r="O248" t="s">
        <v>6239</v>
      </c>
      <c r="P248">
        <v>47.60892711</v>
      </c>
      <c r="Q248">
        <v>-122.32897271</v>
      </c>
      <c r="R248" t="s">
        <v>6240</v>
      </c>
      <c r="S248" s="7">
        <v>5</v>
      </c>
      <c r="T248" s="7">
        <v>2023</v>
      </c>
      <c r="U248" s="7">
        <v>2</v>
      </c>
      <c r="V248">
        <v>8</v>
      </c>
      <c r="W248">
        <v>2024</v>
      </c>
      <c r="X248">
        <v>3</v>
      </c>
      <c r="Y248" t="b">
        <v>0</v>
      </c>
      <c r="Z248" t="b">
        <v>0</v>
      </c>
      <c r="AA248">
        <v>479</v>
      </c>
      <c r="AB248">
        <v>7</v>
      </c>
      <c r="AC248" t="b">
        <v>0</v>
      </c>
      <c r="AD248" t="b">
        <v>1</v>
      </c>
      <c r="AE248" t="b">
        <v>0</v>
      </c>
      <c r="AF248" t="b">
        <v>0</v>
      </c>
      <c r="AG248" s="14">
        <v>45055</v>
      </c>
      <c r="AH248" s="14">
        <v>45534</v>
      </c>
      <c r="AI248">
        <v>479</v>
      </c>
      <c r="AJ248" t="b">
        <v>1</v>
      </c>
      <c r="AK248" t="b">
        <v>0</v>
      </c>
      <c r="AL248" t="b">
        <v>0</v>
      </c>
      <c r="AM248" t="s">
        <v>30483</v>
      </c>
    </row>
    <row r="249" spans="1:39">
      <c r="A249" t="s">
        <v>27613</v>
      </c>
      <c r="B249" t="s">
        <v>87</v>
      </c>
      <c r="C249" t="s">
        <v>87</v>
      </c>
      <c r="D249" t="s">
        <v>88</v>
      </c>
      <c r="F249" t="s">
        <v>27614</v>
      </c>
      <c r="H249" t="s">
        <v>2442</v>
      </c>
      <c r="I249" t="s">
        <v>4363</v>
      </c>
      <c r="J249" t="s">
        <v>6317</v>
      </c>
      <c r="K249" t="s">
        <v>93</v>
      </c>
      <c r="L249" t="s">
        <v>93</v>
      </c>
      <c r="M249" t="s">
        <v>27615</v>
      </c>
      <c r="N249">
        <v>98103</v>
      </c>
      <c r="O249" t="s">
        <v>27616</v>
      </c>
      <c r="P249">
        <v>47.68422141</v>
      </c>
      <c r="Q249">
        <v>-122.35112262</v>
      </c>
      <c r="R249" t="s">
        <v>27617</v>
      </c>
      <c r="S249" s="7">
        <v>5</v>
      </c>
      <c r="T249" s="7">
        <v>2023</v>
      </c>
      <c r="U249" s="7">
        <v>2</v>
      </c>
      <c r="V249">
        <v>9</v>
      </c>
      <c r="W249">
        <v>2024</v>
      </c>
      <c r="X249">
        <v>3</v>
      </c>
      <c r="Y249" t="b">
        <v>0</v>
      </c>
      <c r="Z249" t="b">
        <v>0</v>
      </c>
      <c r="AA249">
        <v>477</v>
      </c>
      <c r="AB249">
        <v>6</v>
      </c>
      <c r="AC249" t="b">
        <v>0</v>
      </c>
      <c r="AD249" t="b">
        <v>1</v>
      </c>
      <c r="AE249" t="b">
        <v>0</v>
      </c>
      <c r="AF249" t="b">
        <v>1</v>
      </c>
      <c r="AG249" s="14">
        <v>45062</v>
      </c>
      <c r="AH249" s="14">
        <v>45539</v>
      </c>
      <c r="AI249">
        <v>477</v>
      </c>
      <c r="AJ249" t="b">
        <v>1</v>
      </c>
      <c r="AK249" t="b">
        <v>0</v>
      </c>
      <c r="AL249" t="b">
        <v>0</v>
      </c>
      <c r="AM249" t="s">
        <v>30483</v>
      </c>
    </row>
    <row r="250" spans="1:39">
      <c r="A250" t="s">
        <v>20956</v>
      </c>
      <c r="B250" t="s">
        <v>87</v>
      </c>
      <c r="C250" t="s">
        <v>87</v>
      </c>
      <c r="D250" t="s">
        <v>88</v>
      </c>
      <c r="F250" t="s">
        <v>20957</v>
      </c>
      <c r="G250" t="s">
        <v>20958</v>
      </c>
      <c r="H250" t="s">
        <v>20378</v>
      </c>
      <c r="I250" t="s">
        <v>7750</v>
      </c>
      <c r="J250" t="s">
        <v>137</v>
      </c>
      <c r="K250" t="s">
        <v>93</v>
      </c>
      <c r="L250" t="s">
        <v>93</v>
      </c>
      <c r="M250" t="s">
        <v>20959</v>
      </c>
      <c r="N250">
        <v>98116</v>
      </c>
      <c r="O250" t="s">
        <v>20960</v>
      </c>
      <c r="P250">
        <v>47.59110025</v>
      </c>
      <c r="Q250">
        <v>-122.384296</v>
      </c>
      <c r="R250" t="s">
        <v>20961</v>
      </c>
      <c r="S250" s="7">
        <v>4</v>
      </c>
      <c r="T250" s="7">
        <v>2021</v>
      </c>
      <c r="U250" s="7">
        <v>2</v>
      </c>
      <c r="V250">
        <v>8</v>
      </c>
      <c r="W250">
        <v>2022</v>
      </c>
      <c r="X250">
        <v>3</v>
      </c>
      <c r="Y250" t="b">
        <v>0</v>
      </c>
      <c r="Z250" t="b">
        <v>0</v>
      </c>
      <c r="AA250">
        <v>476</v>
      </c>
      <c r="AB250">
        <v>1</v>
      </c>
      <c r="AC250" t="b">
        <v>0</v>
      </c>
      <c r="AD250" t="b">
        <v>1</v>
      </c>
      <c r="AE250" t="b">
        <v>0</v>
      </c>
      <c r="AF250" t="b">
        <v>1</v>
      </c>
      <c r="AG250" s="14">
        <v>44312</v>
      </c>
      <c r="AH250" s="14">
        <v>44788</v>
      </c>
      <c r="AI250">
        <v>476</v>
      </c>
      <c r="AJ250" t="b">
        <v>1</v>
      </c>
      <c r="AK250" t="b">
        <v>0</v>
      </c>
      <c r="AL250" t="b">
        <v>0</v>
      </c>
      <c r="AM250" t="s">
        <v>30483</v>
      </c>
    </row>
    <row r="251" spans="1:39">
      <c r="A251" t="s">
        <v>18153</v>
      </c>
      <c r="B251" t="s">
        <v>87</v>
      </c>
      <c r="C251" t="s">
        <v>87</v>
      </c>
      <c r="D251" t="s">
        <v>88</v>
      </c>
      <c r="F251" t="s">
        <v>18154</v>
      </c>
      <c r="H251" t="s">
        <v>18137</v>
      </c>
      <c r="I251" t="s">
        <v>13884</v>
      </c>
      <c r="J251" t="s">
        <v>93</v>
      </c>
      <c r="K251" t="s">
        <v>5884</v>
      </c>
      <c r="L251" t="s">
        <v>5884</v>
      </c>
      <c r="M251" t="s">
        <v>10245</v>
      </c>
      <c r="N251">
        <v>98119</v>
      </c>
      <c r="O251" t="s">
        <v>18155</v>
      </c>
      <c r="P251">
        <v>47.63427252</v>
      </c>
      <c r="Q251">
        <v>-122.36398335</v>
      </c>
      <c r="R251" t="s">
        <v>10247</v>
      </c>
      <c r="S251" s="7">
        <v>8</v>
      </c>
      <c r="T251" s="7">
        <v>2020</v>
      </c>
      <c r="U251" s="7">
        <v>3</v>
      </c>
      <c r="V251">
        <v>12</v>
      </c>
      <c r="W251">
        <v>2021</v>
      </c>
      <c r="X251">
        <v>4</v>
      </c>
      <c r="Y251" t="b">
        <v>0</v>
      </c>
      <c r="Z251" t="b">
        <v>0</v>
      </c>
      <c r="AA251">
        <v>475</v>
      </c>
      <c r="AB251">
        <v>7</v>
      </c>
      <c r="AC251" t="b">
        <v>0</v>
      </c>
      <c r="AD251" t="b">
        <v>1</v>
      </c>
      <c r="AE251" t="b">
        <v>0</v>
      </c>
      <c r="AF251" t="b">
        <v>1</v>
      </c>
      <c r="AG251" s="14">
        <v>44063</v>
      </c>
      <c r="AH251" s="14">
        <v>44538</v>
      </c>
      <c r="AI251">
        <v>475</v>
      </c>
      <c r="AJ251" t="b">
        <v>1</v>
      </c>
      <c r="AK251" t="b">
        <v>0</v>
      </c>
      <c r="AL251" t="b">
        <v>0</v>
      </c>
      <c r="AM251" t="s">
        <v>30484</v>
      </c>
    </row>
    <row r="252" spans="1:39">
      <c r="A252" t="s">
        <v>29042</v>
      </c>
      <c r="B252" t="s">
        <v>87</v>
      </c>
      <c r="C252" t="s">
        <v>87</v>
      </c>
      <c r="D252" t="s">
        <v>88</v>
      </c>
      <c r="F252" t="s">
        <v>29043</v>
      </c>
      <c r="H252" t="s">
        <v>9540</v>
      </c>
      <c r="I252" t="s">
        <v>1499</v>
      </c>
      <c r="J252" t="s">
        <v>137</v>
      </c>
      <c r="K252" t="s">
        <v>100</v>
      </c>
      <c r="L252" t="s">
        <v>100</v>
      </c>
      <c r="M252" t="s">
        <v>29044</v>
      </c>
      <c r="N252">
        <v>98104</v>
      </c>
      <c r="O252" t="s">
        <v>29045</v>
      </c>
      <c r="P252">
        <v>47.59852978</v>
      </c>
      <c r="Q252">
        <v>-122.32322478</v>
      </c>
      <c r="R252" t="s">
        <v>29046</v>
      </c>
      <c r="S252" s="7">
        <v>7</v>
      </c>
      <c r="T252" s="7">
        <v>2024</v>
      </c>
      <c r="U252" s="7">
        <v>3</v>
      </c>
      <c r="V252">
        <v>11</v>
      </c>
      <c r="W252">
        <v>2025</v>
      </c>
      <c r="X252">
        <v>4</v>
      </c>
      <c r="Y252" t="b">
        <v>0</v>
      </c>
      <c r="Z252" t="b">
        <v>0</v>
      </c>
      <c r="AA252">
        <v>475</v>
      </c>
      <c r="AB252">
        <v>2</v>
      </c>
      <c r="AC252" t="b">
        <v>0</v>
      </c>
      <c r="AD252" t="b">
        <v>1</v>
      </c>
      <c r="AE252" t="b">
        <v>0</v>
      </c>
      <c r="AF252" t="b">
        <v>1</v>
      </c>
      <c r="AG252" s="14">
        <v>45492</v>
      </c>
      <c r="AH252" s="14">
        <v>45967</v>
      </c>
      <c r="AI252">
        <v>475</v>
      </c>
      <c r="AJ252" t="b">
        <v>1</v>
      </c>
      <c r="AK252" t="b">
        <v>0</v>
      </c>
      <c r="AL252" t="b">
        <v>0</v>
      </c>
      <c r="AM252" t="s">
        <v>30484</v>
      </c>
    </row>
    <row r="253" spans="1:39">
      <c r="A253" t="s">
        <v>19384</v>
      </c>
      <c r="B253" t="s">
        <v>87</v>
      </c>
      <c r="C253" t="s">
        <v>87</v>
      </c>
      <c r="D253" t="s">
        <v>88</v>
      </c>
      <c r="F253" t="s">
        <v>19385</v>
      </c>
      <c r="G253" t="s">
        <v>19386</v>
      </c>
      <c r="H253" t="s">
        <v>19380</v>
      </c>
      <c r="I253" t="s">
        <v>19387</v>
      </c>
      <c r="J253" t="s">
        <v>137</v>
      </c>
      <c r="K253" t="s">
        <v>93</v>
      </c>
      <c r="L253" t="s">
        <v>93</v>
      </c>
      <c r="M253" t="s">
        <v>19388</v>
      </c>
      <c r="N253">
        <v>98144</v>
      </c>
      <c r="O253" t="s">
        <v>19389</v>
      </c>
      <c r="P253">
        <v>47.57232727</v>
      </c>
      <c r="Q253">
        <v>-122.29072406</v>
      </c>
      <c r="R253" t="s">
        <v>19390</v>
      </c>
      <c r="S253" s="7">
        <v>11</v>
      </c>
      <c r="T253" s="7">
        <v>2020</v>
      </c>
      <c r="U253" s="7">
        <v>4</v>
      </c>
      <c r="V253">
        <v>3</v>
      </c>
      <c r="W253">
        <v>2022</v>
      </c>
      <c r="X253">
        <v>1</v>
      </c>
      <c r="Y253" t="b">
        <v>0</v>
      </c>
      <c r="Z253" t="b">
        <v>0</v>
      </c>
      <c r="AA253">
        <v>473</v>
      </c>
      <c r="AB253">
        <v>2</v>
      </c>
      <c r="AC253" t="b">
        <v>0</v>
      </c>
      <c r="AD253" t="b">
        <v>1</v>
      </c>
      <c r="AE253" t="b">
        <v>0</v>
      </c>
      <c r="AF253" t="b">
        <v>1</v>
      </c>
      <c r="AG253" s="14">
        <v>44158</v>
      </c>
      <c r="AH253" s="14">
        <v>44631</v>
      </c>
      <c r="AI253">
        <v>473</v>
      </c>
      <c r="AJ253" t="b">
        <v>1</v>
      </c>
      <c r="AK253" t="b">
        <v>0</v>
      </c>
      <c r="AL253" t="b">
        <v>0</v>
      </c>
      <c r="AM253" t="s">
        <v>30483</v>
      </c>
    </row>
    <row r="254" spans="1:39">
      <c r="A254" t="s">
        <v>1668</v>
      </c>
      <c r="B254" t="s">
        <v>87</v>
      </c>
      <c r="C254" t="s">
        <v>87</v>
      </c>
      <c r="D254" t="s">
        <v>88</v>
      </c>
      <c r="E254" t="s">
        <v>89</v>
      </c>
      <c r="F254" t="s">
        <v>1669</v>
      </c>
      <c r="G254" t="s">
        <v>1670</v>
      </c>
      <c r="H254" t="s">
        <v>1671</v>
      </c>
      <c r="I254" t="s">
        <v>1672</v>
      </c>
      <c r="J254" t="s">
        <v>137</v>
      </c>
      <c r="K254" t="s">
        <v>93</v>
      </c>
      <c r="L254" t="s">
        <v>93</v>
      </c>
      <c r="M254" t="s">
        <v>1673</v>
      </c>
      <c r="N254">
        <v>98117</v>
      </c>
      <c r="O254" t="s">
        <v>1674</v>
      </c>
      <c r="P254">
        <v>47.69546169</v>
      </c>
      <c r="Q254">
        <v>-122.39764179</v>
      </c>
      <c r="R254" t="s">
        <v>1675</v>
      </c>
      <c r="S254" s="7">
        <v>11</v>
      </c>
      <c r="T254" s="7">
        <v>2022</v>
      </c>
      <c r="U254" s="7">
        <v>4</v>
      </c>
      <c r="V254">
        <v>2</v>
      </c>
      <c r="W254">
        <v>2024</v>
      </c>
      <c r="X254">
        <v>1</v>
      </c>
      <c r="Y254" t="b">
        <v>0</v>
      </c>
      <c r="Z254" t="b">
        <v>0</v>
      </c>
      <c r="AA254">
        <v>472</v>
      </c>
      <c r="AB254">
        <v>6</v>
      </c>
      <c r="AC254" t="b">
        <v>0</v>
      </c>
      <c r="AD254" t="b">
        <v>1</v>
      </c>
      <c r="AE254" t="b">
        <v>0</v>
      </c>
      <c r="AF254" t="b">
        <v>0</v>
      </c>
      <c r="AG254" s="14">
        <v>44879</v>
      </c>
      <c r="AH254" s="14">
        <v>45351</v>
      </c>
      <c r="AI254">
        <v>472</v>
      </c>
      <c r="AJ254" t="b">
        <v>1</v>
      </c>
      <c r="AK254" t="b">
        <v>0</v>
      </c>
      <c r="AL254" t="b">
        <v>0</v>
      </c>
      <c r="AM254" t="s">
        <v>30483</v>
      </c>
    </row>
    <row r="255" spans="1:39">
      <c r="A255" t="s">
        <v>1079</v>
      </c>
      <c r="B255" t="s">
        <v>87</v>
      </c>
      <c r="C255" t="s">
        <v>87</v>
      </c>
      <c r="D255" t="s">
        <v>88</v>
      </c>
      <c r="E255" t="s">
        <v>89</v>
      </c>
      <c r="F255" t="s">
        <v>1080</v>
      </c>
      <c r="G255" t="s">
        <v>1081</v>
      </c>
      <c r="H255" t="s">
        <v>1074</v>
      </c>
      <c r="I255" t="s">
        <v>1082</v>
      </c>
      <c r="J255" t="s">
        <v>718</v>
      </c>
      <c r="K255" t="s">
        <v>93</v>
      </c>
      <c r="L255" t="s">
        <v>93</v>
      </c>
      <c r="M255" t="s">
        <v>1083</v>
      </c>
      <c r="N255">
        <v>98106</v>
      </c>
      <c r="O255" t="s">
        <v>1084</v>
      </c>
      <c r="P255">
        <v>47.5202247</v>
      </c>
      <c r="Q255">
        <v>-122.35377012</v>
      </c>
      <c r="R255" t="s">
        <v>1085</v>
      </c>
      <c r="S255" s="7">
        <v>7</v>
      </c>
      <c r="T255" s="7">
        <v>2020</v>
      </c>
      <c r="U255" s="7">
        <v>3</v>
      </c>
      <c r="V255">
        <v>10</v>
      </c>
      <c r="W255">
        <v>2021</v>
      </c>
      <c r="X255">
        <v>4</v>
      </c>
      <c r="Y255" t="b">
        <v>0</v>
      </c>
      <c r="Z255" t="b">
        <v>0</v>
      </c>
      <c r="AA255">
        <v>471</v>
      </c>
      <c r="AB255">
        <v>1</v>
      </c>
      <c r="AC255" t="b">
        <v>0</v>
      </c>
      <c r="AD255" t="b">
        <v>1</v>
      </c>
      <c r="AE255" t="b">
        <v>0</v>
      </c>
      <c r="AF255" t="b">
        <v>0</v>
      </c>
      <c r="AG255" s="14">
        <v>44026</v>
      </c>
      <c r="AH255" s="14">
        <v>44497</v>
      </c>
      <c r="AI255">
        <v>471</v>
      </c>
      <c r="AJ255" t="b">
        <v>1</v>
      </c>
      <c r="AK255" t="b">
        <v>0</v>
      </c>
      <c r="AL255" t="b">
        <v>0</v>
      </c>
      <c r="AM255" t="s">
        <v>30483</v>
      </c>
    </row>
    <row r="256" spans="1:39">
      <c r="A256" t="s">
        <v>26337</v>
      </c>
      <c r="B256" t="s">
        <v>87</v>
      </c>
      <c r="C256" t="s">
        <v>87</v>
      </c>
      <c r="D256" t="s">
        <v>88</v>
      </c>
      <c r="F256" t="s">
        <v>26338</v>
      </c>
      <c r="G256" t="s">
        <v>26339</v>
      </c>
      <c r="H256" t="s">
        <v>1229</v>
      </c>
      <c r="I256" t="s">
        <v>1348</v>
      </c>
      <c r="J256" t="s">
        <v>205</v>
      </c>
      <c r="K256" t="s">
        <v>93</v>
      </c>
      <c r="L256" t="s">
        <v>93</v>
      </c>
      <c r="M256" t="s">
        <v>26340</v>
      </c>
      <c r="N256">
        <v>98116</v>
      </c>
      <c r="O256" t="s">
        <v>26341</v>
      </c>
      <c r="P256">
        <v>47.56280742</v>
      </c>
      <c r="Q256">
        <v>-122.39055965</v>
      </c>
      <c r="R256" t="s">
        <v>26342</v>
      </c>
      <c r="S256" s="7">
        <v>7</v>
      </c>
      <c r="T256" s="7">
        <v>2022</v>
      </c>
      <c r="U256" s="7">
        <v>3</v>
      </c>
      <c r="V256">
        <v>10</v>
      </c>
      <c r="W256">
        <v>2023</v>
      </c>
      <c r="X256">
        <v>4</v>
      </c>
      <c r="Y256" t="b">
        <v>0</v>
      </c>
      <c r="Z256" t="b">
        <v>0</v>
      </c>
      <c r="AA256">
        <v>471</v>
      </c>
      <c r="AB256">
        <v>1</v>
      </c>
      <c r="AC256" t="b">
        <v>0</v>
      </c>
      <c r="AD256" t="b">
        <v>1</v>
      </c>
      <c r="AE256" t="b">
        <v>0</v>
      </c>
      <c r="AF256" t="b">
        <v>1</v>
      </c>
      <c r="AG256" s="14">
        <v>44753</v>
      </c>
      <c r="AH256" s="14">
        <v>45224</v>
      </c>
      <c r="AI256">
        <v>471</v>
      </c>
      <c r="AJ256" t="b">
        <v>1</v>
      </c>
      <c r="AK256" t="b">
        <v>0</v>
      </c>
      <c r="AL256" t="b">
        <v>0</v>
      </c>
      <c r="AM256" t="s">
        <v>30483</v>
      </c>
    </row>
    <row r="257" spans="1:39">
      <c r="A257" t="s">
        <v>21607</v>
      </c>
      <c r="B257" t="s">
        <v>87</v>
      </c>
      <c r="C257" t="s">
        <v>87</v>
      </c>
      <c r="D257" t="s">
        <v>88</v>
      </c>
      <c r="F257" t="s">
        <v>21608</v>
      </c>
      <c r="G257" t="s">
        <v>21609</v>
      </c>
      <c r="H257" t="s">
        <v>7656</v>
      </c>
      <c r="I257" t="s">
        <v>1488</v>
      </c>
      <c r="J257" t="s">
        <v>137</v>
      </c>
      <c r="K257" t="s">
        <v>93</v>
      </c>
      <c r="L257" t="s">
        <v>93</v>
      </c>
      <c r="M257" t="s">
        <v>21610</v>
      </c>
      <c r="N257">
        <v>98136</v>
      </c>
      <c r="O257" t="s">
        <v>21611</v>
      </c>
      <c r="P257">
        <v>47.55019058</v>
      </c>
      <c r="Q257">
        <v>-122.38686978</v>
      </c>
      <c r="R257" t="s">
        <v>21612</v>
      </c>
      <c r="S257" s="7">
        <v>6</v>
      </c>
      <c r="T257" s="7">
        <v>2021</v>
      </c>
      <c r="U257" s="7">
        <v>2</v>
      </c>
      <c r="V257">
        <v>10</v>
      </c>
      <c r="W257">
        <v>2022</v>
      </c>
      <c r="X257">
        <v>4</v>
      </c>
      <c r="Y257" t="b">
        <v>0</v>
      </c>
      <c r="Z257" t="b">
        <v>0</v>
      </c>
      <c r="AA257">
        <v>470</v>
      </c>
      <c r="AB257">
        <v>1</v>
      </c>
      <c r="AC257" t="b">
        <v>0</v>
      </c>
      <c r="AD257" t="b">
        <v>1</v>
      </c>
      <c r="AE257" t="b">
        <v>0</v>
      </c>
      <c r="AF257" t="b">
        <v>1</v>
      </c>
      <c r="AG257" s="14">
        <v>44370</v>
      </c>
      <c r="AH257" s="14">
        <v>44840</v>
      </c>
      <c r="AI257">
        <v>470</v>
      </c>
      <c r="AJ257" t="b">
        <v>1</v>
      </c>
      <c r="AK257" t="b">
        <v>0</v>
      </c>
      <c r="AL257" t="b">
        <v>0</v>
      </c>
      <c r="AM257" t="s">
        <v>30483</v>
      </c>
    </row>
    <row r="258" spans="1:39">
      <c r="A258" t="s">
        <v>23798</v>
      </c>
      <c r="B258" t="s">
        <v>87</v>
      </c>
      <c r="C258" t="s">
        <v>87</v>
      </c>
      <c r="D258" t="s">
        <v>88</v>
      </c>
      <c r="F258" t="s">
        <v>23799</v>
      </c>
      <c r="G258" t="s">
        <v>23800</v>
      </c>
      <c r="H258" t="s">
        <v>23784</v>
      </c>
      <c r="I258" t="s">
        <v>7032</v>
      </c>
      <c r="J258" t="s">
        <v>137</v>
      </c>
      <c r="K258" t="s">
        <v>93</v>
      </c>
      <c r="L258" t="s">
        <v>93</v>
      </c>
      <c r="M258" t="s">
        <v>23801</v>
      </c>
      <c r="N258">
        <v>98177</v>
      </c>
      <c r="O258" t="s">
        <v>23802</v>
      </c>
      <c r="P258">
        <v>47.73367087</v>
      </c>
      <c r="Q258">
        <v>-122.36164699</v>
      </c>
      <c r="R258" t="s">
        <v>23803</v>
      </c>
      <c r="S258" s="7">
        <v>12</v>
      </c>
      <c r="T258" s="7">
        <v>2021</v>
      </c>
      <c r="U258" s="7">
        <v>4</v>
      </c>
      <c r="V258">
        <v>3</v>
      </c>
      <c r="W258">
        <v>2023</v>
      </c>
      <c r="X258">
        <v>1</v>
      </c>
      <c r="Y258" t="b">
        <v>0</v>
      </c>
      <c r="Z258" t="b">
        <v>0</v>
      </c>
      <c r="AA258">
        <v>470</v>
      </c>
      <c r="AB258">
        <v>5</v>
      </c>
      <c r="AC258" t="b">
        <v>0</v>
      </c>
      <c r="AD258" t="b">
        <v>1</v>
      </c>
      <c r="AE258" t="b">
        <v>0</v>
      </c>
      <c r="AF258" t="b">
        <v>1</v>
      </c>
      <c r="AG258" s="14">
        <v>44531</v>
      </c>
      <c r="AH258" s="14">
        <v>45001</v>
      </c>
      <c r="AI258">
        <v>470</v>
      </c>
      <c r="AJ258" t="b">
        <v>1</v>
      </c>
      <c r="AK258" t="b">
        <v>0</v>
      </c>
      <c r="AL258" t="b">
        <v>0</v>
      </c>
      <c r="AM258" t="s">
        <v>30483</v>
      </c>
    </row>
    <row r="259" spans="1:39">
      <c r="A259" t="s">
        <v>11962</v>
      </c>
      <c r="B259" t="s">
        <v>87</v>
      </c>
      <c r="C259" t="s">
        <v>87</v>
      </c>
      <c r="D259" t="s">
        <v>88</v>
      </c>
      <c r="E259" t="s">
        <v>10681</v>
      </c>
      <c r="F259" t="s">
        <v>3560</v>
      </c>
      <c r="G259" t="s">
        <v>11511</v>
      </c>
      <c r="H259" t="s">
        <v>3601</v>
      </c>
      <c r="I259" t="s">
        <v>5133</v>
      </c>
      <c r="J259" t="s">
        <v>137</v>
      </c>
      <c r="K259" t="s">
        <v>93</v>
      </c>
      <c r="L259" t="s">
        <v>93</v>
      </c>
      <c r="M259" t="s">
        <v>3563</v>
      </c>
      <c r="N259">
        <v>98117</v>
      </c>
      <c r="O259" t="s">
        <v>11963</v>
      </c>
      <c r="P259">
        <v>47.6888828</v>
      </c>
      <c r="Q259">
        <v>-122.39122134</v>
      </c>
      <c r="R259" t="s">
        <v>3565</v>
      </c>
      <c r="S259" s="7">
        <v>2</v>
      </c>
      <c r="T259" s="7">
        <v>2024</v>
      </c>
      <c r="U259" s="7">
        <v>1</v>
      </c>
      <c r="V259">
        <v>6</v>
      </c>
      <c r="W259">
        <v>2025</v>
      </c>
      <c r="X259">
        <v>2</v>
      </c>
      <c r="Y259" t="b">
        <v>0</v>
      </c>
      <c r="Z259" t="b">
        <v>0</v>
      </c>
      <c r="AA259">
        <v>470</v>
      </c>
      <c r="AB259">
        <v>6</v>
      </c>
      <c r="AC259" t="b">
        <v>0</v>
      </c>
      <c r="AD259" t="b">
        <v>1</v>
      </c>
      <c r="AE259" t="b">
        <v>0</v>
      </c>
      <c r="AF259" t="b">
        <v>0</v>
      </c>
      <c r="AG259" s="14">
        <v>45349</v>
      </c>
      <c r="AH259" s="14">
        <v>45819</v>
      </c>
      <c r="AI259">
        <v>470</v>
      </c>
      <c r="AJ259" t="b">
        <v>1</v>
      </c>
      <c r="AK259" t="b">
        <v>0</v>
      </c>
      <c r="AL259" t="b">
        <v>0</v>
      </c>
      <c r="AM259" t="s">
        <v>30483</v>
      </c>
    </row>
    <row r="260" spans="1:39">
      <c r="A260" t="s">
        <v>8312</v>
      </c>
      <c r="B260" t="s">
        <v>87</v>
      </c>
      <c r="C260" t="s">
        <v>87</v>
      </c>
      <c r="D260" t="s">
        <v>88</v>
      </c>
      <c r="E260" t="s">
        <v>7318</v>
      </c>
      <c r="F260" t="s">
        <v>8313</v>
      </c>
      <c r="G260" t="s">
        <v>8314</v>
      </c>
      <c r="H260" t="s">
        <v>8305</v>
      </c>
      <c r="I260" t="s">
        <v>4189</v>
      </c>
      <c r="J260" t="s">
        <v>137</v>
      </c>
      <c r="K260" t="s">
        <v>93</v>
      </c>
      <c r="L260" t="s">
        <v>93</v>
      </c>
      <c r="M260" t="s">
        <v>8315</v>
      </c>
      <c r="N260">
        <v>98118</v>
      </c>
      <c r="O260" t="s">
        <v>8316</v>
      </c>
      <c r="P260">
        <v>47.55629452</v>
      </c>
      <c r="Q260">
        <v>-122.2912852</v>
      </c>
      <c r="R260" t="s">
        <v>8317</v>
      </c>
      <c r="S260" s="7">
        <v>4</v>
      </c>
      <c r="T260" s="7">
        <v>2023</v>
      </c>
      <c r="U260" s="7">
        <v>2</v>
      </c>
      <c r="V260">
        <v>7</v>
      </c>
      <c r="W260">
        <v>2024</v>
      </c>
      <c r="X260">
        <v>3</v>
      </c>
      <c r="Y260" t="b">
        <v>0</v>
      </c>
      <c r="Z260" t="b">
        <v>0</v>
      </c>
      <c r="AA260">
        <v>468</v>
      </c>
      <c r="AB260">
        <v>2</v>
      </c>
      <c r="AC260" t="b">
        <v>0</v>
      </c>
      <c r="AD260" t="b">
        <v>1</v>
      </c>
      <c r="AE260" t="b">
        <v>0</v>
      </c>
      <c r="AF260" t="b">
        <v>0</v>
      </c>
      <c r="AG260" s="14">
        <v>45021</v>
      </c>
      <c r="AH260" s="14">
        <v>45489</v>
      </c>
      <c r="AI260">
        <v>468</v>
      </c>
      <c r="AJ260" t="b">
        <v>1</v>
      </c>
      <c r="AK260" t="b">
        <v>0</v>
      </c>
      <c r="AL260" t="b">
        <v>0</v>
      </c>
      <c r="AM260" t="s">
        <v>30483</v>
      </c>
    </row>
    <row r="261" spans="1:39">
      <c r="A261" t="s">
        <v>17964</v>
      </c>
      <c r="B261" t="s">
        <v>87</v>
      </c>
      <c r="C261" t="s">
        <v>87</v>
      </c>
      <c r="D261" t="s">
        <v>88</v>
      </c>
      <c r="F261" t="s">
        <v>1196</v>
      </c>
      <c r="G261" t="s">
        <v>17965</v>
      </c>
      <c r="H261" t="s">
        <v>7650</v>
      </c>
      <c r="I261" t="s">
        <v>1190</v>
      </c>
      <c r="J261" t="s">
        <v>205</v>
      </c>
      <c r="K261" t="s">
        <v>93</v>
      </c>
      <c r="L261" t="s">
        <v>93</v>
      </c>
      <c r="M261" t="s">
        <v>1192</v>
      </c>
      <c r="N261">
        <v>98126</v>
      </c>
      <c r="O261" t="s">
        <v>17966</v>
      </c>
      <c r="P261">
        <v>47.55490611</v>
      </c>
      <c r="Q261">
        <v>-122.37999073</v>
      </c>
      <c r="R261" t="s">
        <v>1194</v>
      </c>
      <c r="S261" s="7">
        <v>8</v>
      </c>
      <c r="T261" s="7">
        <v>2020</v>
      </c>
      <c r="U261" s="7">
        <v>3</v>
      </c>
      <c r="V261">
        <v>11</v>
      </c>
      <c r="W261">
        <v>2021</v>
      </c>
      <c r="X261">
        <v>4</v>
      </c>
      <c r="Y261" t="b">
        <v>0</v>
      </c>
      <c r="Z261" t="b">
        <v>0</v>
      </c>
      <c r="AA261">
        <v>467</v>
      </c>
      <c r="AB261">
        <v>1</v>
      </c>
      <c r="AC261" t="b">
        <v>0</v>
      </c>
      <c r="AD261" t="b">
        <v>1</v>
      </c>
      <c r="AE261" t="b">
        <v>0</v>
      </c>
      <c r="AF261" t="b">
        <v>1</v>
      </c>
      <c r="AG261" s="14">
        <v>44050</v>
      </c>
      <c r="AH261" s="14">
        <v>44517</v>
      </c>
      <c r="AI261">
        <v>467</v>
      </c>
      <c r="AJ261" t="b">
        <v>1</v>
      </c>
      <c r="AK261" t="b">
        <v>0</v>
      </c>
      <c r="AL261" t="b">
        <v>0</v>
      </c>
      <c r="AM261" t="s">
        <v>30483</v>
      </c>
    </row>
    <row r="262" spans="1:39">
      <c r="A262" t="s">
        <v>21390</v>
      </c>
      <c r="B262" t="s">
        <v>87</v>
      </c>
      <c r="C262" t="s">
        <v>87</v>
      </c>
      <c r="D262" t="s">
        <v>88</v>
      </c>
      <c r="F262" t="s">
        <v>21385</v>
      </c>
      <c r="G262" t="s">
        <v>21391</v>
      </c>
      <c r="H262" t="s">
        <v>1024</v>
      </c>
      <c r="I262" t="s">
        <v>7796</v>
      </c>
      <c r="J262" t="s">
        <v>137</v>
      </c>
      <c r="K262" t="s">
        <v>93</v>
      </c>
      <c r="L262" t="s">
        <v>93</v>
      </c>
      <c r="M262" t="s">
        <v>21387</v>
      </c>
      <c r="N262">
        <v>98103</v>
      </c>
      <c r="O262" t="s">
        <v>21392</v>
      </c>
      <c r="P262">
        <v>47.65571566</v>
      </c>
      <c r="Q262">
        <v>-122.34163634</v>
      </c>
      <c r="R262" t="s">
        <v>21389</v>
      </c>
      <c r="S262" s="7">
        <v>6</v>
      </c>
      <c r="T262" s="7">
        <v>2021</v>
      </c>
      <c r="U262" s="7">
        <v>2</v>
      </c>
      <c r="V262">
        <v>9</v>
      </c>
      <c r="W262">
        <v>2022</v>
      </c>
      <c r="X262">
        <v>3</v>
      </c>
      <c r="Y262" t="b">
        <v>0</v>
      </c>
      <c r="Z262" t="b">
        <v>0</v>
      </c>
      <c r="AA262">
        <v>467</v>
      </c>
      <c r="AB262">
        <v>4</v>
      </c>
      <c r="AC262" t="b">
        <v>0</v>
      </c>
      <c r="AD262" t="b">
        <v>1</v>
      </c>
      <c r="AE262" t="b">
        <v>0</v>
      </c>
      <c r="AF262" t="b">
        <v>1</v>
      </c>
      <c r="AG262" s="14">
        <v>44349</v>
      </c>
      <c r="AH262" s="14">
        <v>44816</v>
      </c>
      <c r="AI262">
        <v>467</v>
      </c>
      <c r="AJ262" t="b">
        <v>1</v>
      </c>
      <c r="AK262" t="b">
        <v>0</v>
      </c>
      <c r="AL262" t="b">
        <v>0</v>
      </c>
      <c r="AM262" t="s">
        <v>30483</v>
      </c>
    </row>
    <row r="263" spans="1:39">
      <c r="A263" t="s">
        <v>26248</v>
      </c>
      <c r="B263" t="s">
        <v>87</v>
      </c>
      <c r="C263" t="s">
        <v>87</v>
      </c>
      <c r="D263" t="s">
        <v>88</v>
      </c>
      <c r="F263" t="s">
        <v>26249</v>
      </c>
      <c r="G263" t="s">
        <v>26250</v>
      </c>
      <c r="H263" t="s">
        <v>26246</v>
      </c>
      <c r="I263" t="s">
        <v>2954</v>
      </c>
      <c r="J263" t="s">
        <v>137</v>
      </c>
      <c r="K263" t="s">
        <v>93</v>
      </c>
      <c r="L263" t="s">
        <v>93</v>
      </c>
      <c r="M263" t="s">
        <v>26251</v>
      </c>
      <c r="N263">
        <v>98144</v>
      </c>
      <c r="O263" t="s">
        <v>26252</v>
      </c>
      <c r="P263">
        <v>47.58880495</v>
      </c>
      <c r="Q263">
        <v>-122.29988328</v>
      </c>
      <c r="R263" t="s">
        <v>26253</v>
      </c>
      <c r="S263" s="7">
        <v>7</v>
      </c>
      <c r="T263" s="7">
        <v>2022</v>
      </c>
      <c r="U263" s="7">
        <v>3</v>
      </c>
      <c r="V263">
        <v>10</v>
      </c>
      <c r="W263">
        <v>2023</v>
      </c>
      <c r="X263">
        <v>4</v>
      </c>
      <c r="Y263" t="b">
        <v>0</v>
      </c>
      <c r="Z263" t="b">
        <v>0</v>
      </c>
      <c r="AA263">
        <v>467</v>
      </c>
      <c r="AB263">
        <v>3</v>
      </c>
      <c r="AC263" t="b">
        <v>0</v>
      </c>
      <c r="AD263" t="b">
        <v>1</v>
      </c>
      <c r="AE263" t="b">
        <v>0</v>
      </c>
      <c r="AF263" t="b">
        <v>1</v>
      </c>
      <c r="AG263" s="14">
        <v>44743</v>
      </c>
      <c r="AH263" s="14">
        <v>45210</v>
      </c>
      <c r="AI263">
        <v>467</v>
      </c>
      <c r="AJ263" t="b">
        <v>1</v>
      </c>
      <c r="AK263" t="b">
        <v>0</v>
      </c>
      <c r="AL263" t="b">
        <v>0</v>
      </c>
      <c r="AM263" t="s">
        <v>30483</v>
      </c>
    </row>
    <row r="264" spans="1:39">
      <c r="A264" t="s">
        <v>26257</v>
      </c>
      <c r="B264" t="s">
        <v>87</v>
      </c>
      <c r="C264" t="s">
        <v>87</v>
      </c>
      <c r="D264" t="s">
        <v>88</v>
      </c>
      <c r="F264" t="s">
        <v>26258</v>
      </c>
      <c r="G264" t="s">
        <v>26259</v>
      </c>
      <c r="H264" t="s">
        <v>26246</v>
      </c>
      <c r="I264" t="s">
        <v>2954</v>
      </c>
      <c r="J264" t="s">
        <v>137</v>
      </c>
      <c r="K264" t="s">
        <v>93</v>
      </c>
      <c r="L264" t="s">
        <v>93</v>
      </c>
      <c r="M264" t="s">
        <v>26251</v>
      </c>
      <c r="N264">
        <v>98144</v>
      </c>
      <c r="O264" t="s">
        <v>26260</v>
      </c>
      <c r="P264">
        <v>47.58880495</v>
      </c>
      <c r="Q264">
        <v>-122.29988328</v>
      </c>
      <c r="R264" t="s">
        <v>26253</v>
      </c>
      <c r="S264" s="7">
        <v>7</v>
      </c>
      <c r="T264" s="7">
        <v>2022</v>
      </c>
      <c r="U264" s="7">
        <v>3</v>
      </c>
      <c r="V264">
        <v>10</v>
      </c>
      <c r="W264">
        <v>2023</v>
      </c>
      <c r="X264">
        <v>4</v>
      </c>
      <c r="Y264" t="b">
        <v>0</v>
      </c>
      <c r="Z264" t="b">
        <v>0</v>
      </c>
      <c r="AA264">
        <v>467</v>
      </c>
      <c r="AB264">
        <v>3</v>
      </c>
      <c r="AC264" t="b">
        <v>0</v>
      </c>
      <c r="AD264" t="b">
        <v>1</v>
      </c>
      <c r="AE264" t="b">
        <v>0</v>
      </c>
      <c r="AF264" t="b">
        <v>1</v>
      </c>
      <c r="AG264" s="14">
        <v>44743</v>
      </c>
      <c r="AH264" s="14">
        <v>45210</v>
      </c>
      <c r="AI264">
        <v>467</v>
      </c>
      <c r="AJ264" t="b">
        <v>1</v>
      </c>
      <c r="AK264" t="b">
        <v>0</v>
      </c>
      <c r="AL264" t="b">
        <v>0</v>
      </c>
      <c r="AM264" t="s">
        <v>30483</v>
      </c>
    </row>
    <row r="265" spans="1:39">
      <c r="A265" t="s">
        <v>12296</v>
      </c>
      <c r="B265" t="s">
        <v>87</v>
      </c>
      <c r="C265" t="s">
        <v>87</v>
      </c>
      <c r="D265" t="s">
        <v>88</v>
      </c>
      <c r="E265" t="s">
        <v>10681</v>
      </c>
      <c r="F265" t="s">
        <v>12297</v>
      </c>
      <c r="G265" t="s">
        <v>12298</v>
      </c>
      <c r="H265" t="s">
        <v>4148</v>
      </c>
      <c r="I265" t="s">
        <v>5432</v>
      </c>
      <c r="J265" t="s">
        <v>93</v>
      </c>
      <c r="K265" t="s">
        <v>93</v>
      </c>
      <c r="L265" t="s">
        <v>93</v>
      </c>
      <c r="M265" t="s">
        <v>12299</v>
      </c>
      <c r="N265">
        <v>98117</v>
      </c>
      <c r="O265" t="s">
        <v>12300</v>
      </c>
      <c r="P265">
        <v>47.68559675</v>
      </c>
      <c r="Q265">
        <v>-122.37640346</v>
      </c>
      <c r="R265" t="s">
        <v>12301</v>
      </c>
      <c r="S265" s="7">
        <v>7</v>
      </c>
      <c r="T265" s="7">
        <v>2024</v>
      </c>
      <c r="U265" s="7">
        <v>3</v>
      </c>
      <c r="V265">
        <v>10</v>
      </c>
      <c r="W265">
        <v>2025</v>
      </c>
      <c r="X265">
        <v>4</v>
      </c>
      <c r="Y265" t="b">
        <v>0</v>
      </c>
      <c r="Z265" t="b">
        <v>0</v>
      </c>
      <c r="AA265">
        <v>464</v>
      </c>
      <c r="AB265">
        <v>6</v>
      </c>
      <c r="AC265" t="b">
        <v>0</v>
      </c>
      <c r="AD265" t="b">
        <v>1</v>
      </c>
      <c r="AE265" t="b">
        <v>0</v>
      </c>
      <c r="AF265" t="b">
        <v>0</v>
      </c>
      <c r="AG265" s="14">
        <v>45476</v>
      </c>
      <c r="AH265" s="14">
        <v>45940</v>
      </c>
      <c r="AI265">
        <v>464</v>
      </c>
      <c r="AJ265" t="b">
        <v>1</v>
      </c>
      <c r="AK265" t="b">
        <v>0</v>
      </c>
      <c r="AL265" t="b">
        <v>0</v>
      </c>
      <c r="AM265" t="s">
        <v>30483</v>
      </c>
    </row>
    <row r="266" spans="1:39">
      <c r="A266" t="s">
        <v>28053</v>
      </c>
      <c r="B266" t="s">
        <v>87</v>
      </c>
      <c r="C266" t="s">
        <v>87</v>
      </c>
      <c r="D266" t="s">
        <v>88</v>
      </c>
      <c r="F266" t="s">
        <v>28054</v>
      </c>
      <c r="G266" t="s">
        <v>28055</v>
      </c>
      <c r="H266" t="s">
        <v>2928</v>
      </c>
      <c r="I266" t="s">
        <v>4825</v>
      </c>
      <c r="J266" t="s">
        <v>137</v>
      </c>
      <c r="K266" t="s">
        <v>93</v>
      </c>
      <c r="L266" t="s">
        <v>93</v>
      </c>
      <c r="M266" t="s">
        <v>28056</v>
      </c>
      <c r="N266">
        <v>98105</v>
      </c>
      <c r="O266" t="s">
        <v>28057</v>
      </c>
      <c r="P266">
        <v>47.66535376</v>
      </c>
      <c r="Q266">
        <v>-122.32318915</v>
      </c>
      <c r="R266" t="s">
        <v>28058</v>
      </c>
      <c r="S266" s="7">
        <v>10</v>
      </c>
      <c r="T266" s="7">
        <v>2023</v>
      </c>
      <c r="U266" s="7">
        <v>4</v>
      </c>
      <c r="V266">
        <v>1</v>
      </c>
      <c r="W266">
        <v>2025</v>
      </c>
      <c r="X266">
        <v>1</v>
      </c>
      <c r="Y266" t="b">
        <v>0</v>
      </c>
      <c r="Z266" t="b">
        <v>0</v>
      </c>
      <c r="AA266">
        <v>463</v>
      </c>
      <c r="AB266">
        <v>6</v>
      </c>
      <c r="AC266" t="b">
        <v>0</v>
      </c>
      <c r="AD266" t="b">
        <v>1</v>
      </c>
      <c r="AE266" t="b">
        <v>0</v>
      </c>
      <c r="AF266" t="b">
        <v>1</v>
      </c>
      <c r="AG266" s="14">
        <v>45203</v>
      </c>
      <c r="AH266" s="14">
        <v>45666</v>
      </c>
      <c r="AI266">
        <v>463</v>
      </c>
      <c r="AJ266" t="b">
        <v>1</v>
      </c>
      <c r="AK266" t="b">
        <v>0</v>
      </c>
      <c r="AL266" t="b">
        <v>0</v>
      </c>
      <c r="AM266" t="s">
        <v>30483</v>
      </c>
    </row>
    <row r="267" spans="1:39">
      <c r="A267" t="s">
        <v>20331</v>
      </c>
      <c r="B267" t="s">
        <v>87</v>
      </c>
      <c r="C267" t="s">
        <v>87</v>
      </c>
      <c r="D267" t="s">
        <v>88</v>
      </c>
      <c r="G267" t="s">
        <v>20332</v>
      </c>
      <c r="H267" t="s">
        <v>19528</v>
      </c>
      <c r="I267" t="s">
        <v>20333</v>
      </c>
      <c r="J267" t="s">
        <v>93</v>
      </c>
      <c r="K267" t="s">
        <v>5884</v>
      </c>
      <c r="L267" t="s">
        <v>5884</v>
      </c>
      <c r="M267" t="s">
        <v>1223</v>
      </c>
      <c r="N267">
        <v>98126</v>
      </c>
      <c r="O267" t="s">
        <v>20334</v>
      </c>
      <c r="P267">
        <v>47.57584379</v>
      </c>
      <c r="Q267">
        <v>-122.3743025</v>
      </c>
      <c r="R267" t="s">
        <v>1225</v>
      </c>
      <c r="S267" s="7">
        <v>3</v>
      </c>
      <c r="T267" s="7">
        <v>2021</v>
      </c>
      <c r="U267" s="7">
        <v>1</v>
      </c>
      <c r="V267">
        <v>6</v>
      </c>
      <c r="W267">
        <v>2022</v>
      </c>
      <c r="X267">
        <v>2</v>
      </c>
      <c r="Y267" t="b">
        <v>0</v>
      </c>
      <c r="Z267" t="b">
        <v>0</v>
      </c>
      <c r="AA267">
        <v>462</v>
      </c>
      <c r="AB267">
        <v>1</v>
      </c>
      <c r="AC267" t="b">
        <v>0</v>
      </c>
      <c r="AD267" t="b">
        <v>1</v>
      </c>
      <c r="AE267" t="b">
        <v>0</v>
      </c>
      <c r="AF267" t="b">
        <v>1</v>
      </c>
      <c r="AG267" s="14">
        <v>44256</v>
      </c>
      <c r="AH267" s="14">
        <v>44718</v>
      </c>
      <c r="AI267">
        <v>462</v>
      </c>
      <c r="AJ267" t="b">
        <v>1</v>
      </c>
      <c r="AK267" t="b">
        <v>0</v>
      </c>
      <c r="AL267" t="b">
        <v>0</v>
      </c>
      <c r="AM267" t="s">
        <v>30484</v>
      </c>
    </row>
    <row r="268" spans="1:39">
      <c r="A268" t="s">
        <v>11112</v>
      </c>
      <c r="B268" t="s">
        <v>87</v>
      </c>
      <c r="C268" t="s">
        <v>87</v>
      </c>
      <c r="D268" t="s">
        <v>88</v>
      </c>
      <c r="E268" t="s">
        <v>10681</v>
      </c>
      <c r="F268" t="s">
        <v>11113</v>
      </c>
      <c r="G268" t="s">
        <v>11114</v>
      </c>
      <c r="H268" t="s">
        <v>11115</v>
      </c>
      <c r="I268" t="s">
        <v>2775</v>
      </c>
      <c r="J268" t="s">
        <v>137</v>
      </c>
      <c r="K268" t="s">
        <v>93</v>
      </c>
      <c r="L268" t="s">
        <v>93</v>
      </c>
      <c r="M268" t="s">
        <v>11116</v>
      </c>
      <c r="O268" t="s">
        <v>11117</v>
      </c>
      <c r="P268">
        <v>47.66457306</v>
      </c>
      <c r="Q268">
        <v>-122.36262745</v>
      </c>
      <c r="R268" t="s">
        <v>11118</v>
      </c>
      <c r="S268" s="7">
        <v>5</v>
      </c>
      <c r="T268" s="7">
        <v>2022</v>
      </c>
      <c r="U268" s="7">
        <v>2</v>
      </c>
      <c r="V268">
        <v>9</v>
      </c>
      <c r="W268">
        <v>2023</v>
      </c>
      <c r="X268">
        <v>3</v>
      </c>
      <c r="Y268" t="b">
        <v>0</v>
      </c>
      <c r="Z268" t="b">
        <v>0</v>
      </c>
      <c r="AA268">
        <v>462</v>
      </c>
      <c r="AB268">
        <v>6</v>
      </c>
      <c r="AC268" t="b">
        <v>0</v>
      </c>
      <c r="AD268" t="b">
        <v>1</v>
      </c>
      <c r="AE268" t="b">
        <v>0</v>
      </c>
      <c r="AF268" t="b">
        <v>0</v>
      </c>
      <c r="AG268" s="14">
        <v>44708</v>
      </c>
      <c r="AH268" s="14">
        <v>45170</v>
      </c>
      <c r="AI268">
        <v>462</v>
      </c>
      <c r="AJ268" t="b">
        <v>1</v>
      </c>
      <c r="AK268" t="b">
        <v>0</v>
      </c>
      <c r="AL268" t="b">
        <v>0</v>
      </c>
      <c r="AM268" t="s">
        <v>30483</v>
      </c>
    </row>
    <row r="269" spans="1:39">
      <c r="A269" t="s">
        <v>7964</v>
      </c>
      <c r="B269" t="s">
        <v>87</v>
      </c>
      <c r="C269" t="s">
        <v>87</v>
      </c>
      <c r="D269" t="s">
        <v>88</v>
      </c>
      <c r="E269" t="s">
        <v>7318</v>
      </c>
      <c r="G269" t="s">
        <v>7706</v>
      </c>
      <c r="H269" t="s">
        <v>1658</v>
      </c>
      <c r="I269" t="s">
        <v>6496</v>
      </c>
      <c r="J269" t="s">
        <v>93</v>
      </c>
      <c r="K269" t="s">
        <v>5967</v>
      </c>
      <c r="L269" t="s">
        <v>5967</v>
      </c>
      <c r="M269" t="s">
        <v>7965</v>
      </c>
      <c r="N269">
        <v>98117</v>
      </c>
      <c r="O269" t="s">
        <v>7966</v>
      </c>
      <c r="P269">
        <v>47.69096244</v>
      </c>
      <c r="Q269">
        <v>-122.38144649</v>
      </c>
      <c r="R269" t="s">
        <v>7967</v>
      </c>
      <c r="S269" s="7">
        <v>11</v>
      </c>
      <c r="T269" s="7">
        <v>2022</v>
      </c>
      <c r="U269" s="7">
        <v>4</v>
      </c>
      <c r="V269">
        <v>2</v>
      </c>
      <c r="W269">
        <v>2024</v>
      </c>
      <c r="X269">
        <v>1</v>
      </c>
      <c r="Y269" t="b">
        <v>0</v>
      </c>
      <c r="Z269" t="b">
        <v>0</v>
      </c>
      <c r="AA269">
        <v>462</v>
      </c>
      <c r="AB269">
        <v>6</v>
      </c>
      <c r="AC269" t="b">
        <v>0</v>
      </c>
      <c r="AD269" t="b">
        <v>1</v>
      </c>
      <c r="AE269" t="b">
        <v>0</v>
      </c>
      <c r="AF269" t="b">
        <v>0</v>
      </c>
      <c r="AG269" s="14">
        <v>44874</v>
      </c>
      <c r="AH269" s="14">
        <v>45336</v>
      </c>
      <c r="AI269">
        <v>462</v>
      </c>
      <c r="AJ269" t="b">
        <v>1</v>
      </c>
      <c r="AK269" t="b">
        <v>0</v>
      </c>
      <c r="AL269" t="b">
        <v>0</v>
      </c>
      <c r="AM269" t="s">
        <v>30484</v>
      </c>
    </row>
    <row r="270" spans="1:39">
      <c r="A270" t="s">
        <v>1728</v>
      </c>
      <c r="B270" t="s">
        <v>87</v>
      </c>
      <c r="C270" t="s">
        <v>87</v>
      </c>
      <c r="D270" t="s">
        <v>88</v>
      </c>
      <c r="E270" t="s">
        <v>89</v>
      </c>
      <c r="F270" t="s">
        <v>1729</v>
      </c>
      <c r="G270" t="s">
        <v>1730</v>
      </c>
      <c r="H270" t="s">
        <v>1731</v>
      </c>
      <c r="I270" t="s">
        <v>1732</v>
      </c>
      <c r="J270" t="s">
        <v>137</v>
      </c>
      <c r="K270" t="s">
        <v>93</v>
      </c>
      <c r="L270" t="s">
        <v>93</v>
      </c>
      <c r="M270" t="s">
        <v>1733</v>
      </c>
      <c r="N270">
        <v>98112</v>
      </c>
      <c r="O270" t="s">
        <v>1734</v>
      </c>
      <c r="P270">
        <v>47.6253523</v>
      </c>
      <c r="Q270">
        <v>-122.29825644</v>
      </c>
      <c r="R270" t="s">
        <v>1735</v>
      </c>
      <c r="S270" s="7">
        <v>12</v>
      </c>
      <c r="T270" s="7">
        <v>2022</v>
      </c>
      <c r="U270" s="7">
        <v>4</v>
      </c>
      <c r="V270">
        <v>3</v>
      </c>
      <c r="W270">
        <v>2024</v>
      </c>
      <c r="X270">
        <v>1</v>
      </c>
      <c r="Y270" t="b">
        <v>0</v>
      </c>
      <c r="Z270" t="b">
        <v>0</v>
      </c>
      <c r="AA270">
        <v>460</v>
      </c>
      <c r="AB270">
        <v>3</v>
      </c>
      <c r="AC270" t="b">
        <v>0</v>
      </c>
      <c r="AD270" t="b">
        <v>1</v>
      </c>
      <c r="AE270" t="b">
        <v>0</v>
      </c>
      <c r="AF270" t="b">
        <v>0</v>
      </c>
      <c r="AG270" s="14">
        <v>44904</v>
      </c>
      <c r="AH270" s="14">
        <v>45364</v>
      </c>
      <c r="AI270">
        <v>460</v>
      </c>
      <c r="AJ270" t="b">
        <v>1</v>
      </c>
      <c r="AK270" t="b">
        <v>0</v>
      </c>
      <c r="AL270" t="b">
        <v>0</v>
      </c>
      <c r="AM270" t="s">
        <v>30483</v>
      </c>
    </row>
    <row r="271" spans="1:39">
      <c r="A271" t="s">
        <v>17447</v>
      </c>
      <c r="B271" t="s">
        <v>87</v>
      </c>
      <c r="C271" t="s">
        <v>87</v>
      </c>
      <c r="D271" t="s">
        <v>88</v>
      </c>
      <c r="G271" t="s">
        <v>7397</v>
      </c>
      <c r="H271" t="s">
        <v>397</v>
      </c>
      <c r="I271" t="s">
        <v>17448</v>
      </c>
      <c r="J271" t="s">
        <v>137</v>
      </c>
      <c r="K271" t="s">
        <v>93</v>
      </c>
      <c r="L271" t="s">
        <v>93</v>
      </c>
      <c r="M271" t="s">
        <v>17449</v>
      </c>
      <c r="N271">
        <v>98106</v>
      </c>
      <c r="O271" t="s">
        <v>17450</v>
      </c>
      <c r="P271">
        <v>47.51960967</v>
      </c>
      <c r="Q271">
        <v>-122.35953109</v>
      </c>
      <c r="R271" t="s">
        <v>17451</v>
      </c>
      <c r="S271" s="7">
        <v>2</v>
      </c>
      <c r="T271" s="7">
        <v>2020</v>
      </c>
      <c r="U271" s="7">
        <v>1</v>
      </c>
      <c r="V271">
        <v>5</v>
      </c>
      <c r="W271">
        <v>2021</v>
      </c>
      <c r="X271">
        <v>2</v>
      </c>
      <c r="Y271" t="b">
        <v>0</v>
      </c>
      <c r="Z271" t="b">
        <v>0</v>
      </c>
      <c r="AA271">
        <v>459</v>
      </c>
      <c r="AB271">
        <v>1</v>
      </c>
      <c r="AC271" t="b">
        <v>0</v>
      </c>
      <c r="AD271" t="b">
        <v>1</v>
      </c>
      <c r="AE271" t="b">
        <v>0</v>
      </c>
      <c r="AF271" t="b">
        <v>1</v>
      </c>
      <c r="AG271" s="14">
        <v>43871</v>
      </c>
      <c r="AH271" s="14">
        <v>44330</v>
      </c>
      <c r="AI271">
        <v>459</v>
      </c>
      <c r="AJ271" t="b">
        <v>1</v>
      </c>
      <c r="AK271" t="b">
        <v>0</v>
      </c>
      <c r="AL271" t="b">
        <v>0</v>
      </c>
      <c r="AM271" t="s">
        <v>30483</v>
      </c>
    </row>
    <row r="272" spans="1:39">
      <c r="A272" t="s">
        <v>18930</v>
      </c>
      <c r="B272" t="s">
        <v>87</v>
      </c>
      <c r="C272" t="s">
        <v>87</v>
      </c>
      <c r="D272" t="s">
        <v>88</v>
      </c>
      <c r="F272" t="s">
        <v>18931</v>
      </c>
      <c r="G272" t="s">
        <v>18932</v>
      </c>
      <c r="H272" t="s">
        <v>14191</v>
      </c>
      <c r="I272" t="s">
        <v>13903</v>
      </c>
      <c r="J272" t="s">
        <v>205</v>
      </c>
      <c r="K272" t="s">
        <v>93</v>
      </c>
      <c r="L272" t="s">
        <v>93</v>
      </c>
      <c r="M272" t="s">
        <v>18088</v>
      </c>
      <c r="N272">
        <v>98119</v>
      </c>
      <c r="O272" t="s">
        <v>18933</v>
      </c>
      <c r="P272">
        <v>47.62561884</v>
      </c>
      <c r="Q272">
        <v>-122.35891529</v>
      </c>
      <c r="R272" t="s">
        <v>18090</v>
      </c>
      <c r="S272" s="7">
        <v>10</v>
      </c>
      <c r="T272" s="7">
        <v>2020</v>
      </c>
      <c r="U272" s="7">
        <v>4</v>
      </c>
      <c r="V272">
        <v>1</v>
      </c>
      <c r="W272">
        <v>2022</v>
      </c>
      <c r="X272">
        <v>1</v>
      </c>
      <c r="Y272" t="b">
        <v>0</v>
      </c>
      <c r="Z272" t="b">
        <v>0</v>
      </c>
      <c r="AA272">
        <v>457</v>
      </c>
      <c r="AB272">
        <v>7</v>
      </c>
      <c r="AC272" t="b">
        <v>0</v>
      </c>
      <c r="AD272" t="b">
        <v>1</v>
      </c>
      <c r="AE272" t="b">
        <v>0</v>
      </c>
      <c r="AF272" t="b">
        <v>1</v>
      </c>
      <c r="AG272" s="14">
        <v>44118</v>
      </c>
      <c r="AH272" s="14">
        <v>44575</v>
      </c>
      <c r="AI272">
        <v>457</v>
      </c>
      <c r="AJ272" t="b">
        <v>1</v>
      </c>
      <c r="AK272" t="b">
        <v>0</v>
      </c>
      <c r="AL272" t="b">
        <v>0</v>
      </c>
      <c r="AM272" t="s">
        <v>30483</v>
      </c>
    </row>
    <row r="273" spans="1:39">
      <c r="A273" t="s">
        <v>8690</v>
      </c>
      <c r="B273" t="s">
        <v>87</v>
      </c>
      <c r="C273" t="s">
        <v>87</v>
      </c>
      <c r="D273" t="s">
        <v>88</v>
      </c>
      <c r="E273" t="s">
        <v>7318</v>
      </c>
      <c r="F273" t="s">
        <v>8691</v>
      </c>
      <c r="H273" t="s">
        <v>2727</v>
      </c>
      <c r="I273" t="s">
        <v>4648</v>
      </c>
      <c r="J273" t="s">
        <v>137</v>
      </c>
      <c r="K273" t="s">
        <v>93</v>
      </c>
      <c r="L273" t="s">
        <v>93</v>
      </c>
      <c r="M273" t="s">
        <v>8692</v>
      </c>
      <c r="N273">
        <v>98118</v>
      </c>
      <c r="O273" t="s">
        <v>8693</v>
      </c>
      <c r="P273">
        <v>47.5649189</v>
      </c>
      <c r="Q273">
        <v>-122.28586644</v>
      </c>
      <c r="R273" t="s">
        <v>8694</v>
      </c>
      <c r="S273" s="7">
        <v>8</v>
      </c>
      <c r="T273" s="7">
        <v>2023</v>
      </c>
      <c r="U273" s="7">
        <v>3</v>
      </c>
      <c r="V273">
        <v>11</v>
      </c>
      <c r="W273">
        <v>2024</v>
      </c>
      <c r="X273">
        <v>4</v>
      </c>
      <c r="Y273" t="b">
        <v>0</v>
      </c>
      <c r="Z273" t="b">
        <v>0</v>
      </c>
      <c r="AA273">
        <v>455</v>
      </c>
      <c r="AB273">
        <v>2</v>
      </c>
      <c r="AC273" t="b">
        <v>0</v>
      </c>
      <c r="AD273" t="b">
        <v>1</v>
      </c>
      <c r="AE273" t="b">
        <v>0</v>
      </c>
      <c r="AF273" t="b">
        <v>0</v>
      </c>
      <c r="AG273" s="14">
        <v>45159</v>
      </c>
      <c r="AH273" s="14">
        <v>45614</v>
      </c>
      <c r="AI273">
        <v>455</v>
      </c>
      <c r="AJ273" t="b">
        <v>1</v>
      </c>
      <c r="AK273" t="b">
        <v>0</v>
      </c>
      <c r="AL273" t="b">
        <v>0</v>
      </c>
      <c r="AM273" t="s">
        <v>30483</v>
      </c>
    </row>
    <row r="274" spans="1:39">
      <c r="A274" t="s">
        <v>11266</v>
      </c>
      <c r="B274" t="s">
        <v>87</v>
      </c>
      <c r="C274" t="s">
        <v>87</v>
      </c>
      <c r="D274" t="s">
        <v>88</v>
      </c>
      <c r="E274" t="s">
        <v>10681</v>
      </c>
      <c r="F274" t="s">
        <v>11267</v>
      </c>
      <c r="G274" t="s">
        <v>11268</v>
      </c>
      <c r="H274" t="s">
        <v>1899</v>
      </c>
      <c r="I274" t="s">
        <v>3802</v>
      </c>
      <c r="J274" t="s">
        <v>137</v>
      </c>
      <c r="K274" t="s">
        <v>93</v>
      </c>
      <c r="L274" t="s">
        <v>93</v>
      </c>
      <c r="M274" t="s">
        <v>11269</v>
      </c>
      <c r="N274">
        <v>98108</v>
      </c>
      <c r="O274" t="s">
        <v>11270</v>
      </c>
      <c r="P274">
        <v>47.54652404</v>
      </c>
      <c r="Q274">
        <v>-122.31411933</v>
      </c>
      <c r="R274" t="s">
        <v>11271</v>
      </c>
      <c r="S274" s="7">
        <v>1</v>
      </c>
      <c r="T274" s="7">
        <v>2023</v>
      </c>
      <c r="U274" s="7">
        <v>1</v>
      </c>
      <c r="V274">
        <v>4</v>
      </c>
      <c r="W274">
        <v>2024</v>
      </c>
      <c r="X274">
        <v>2</v>
      </c>
      <c r="Y274" t="b">
        <v>0</v>
      </c>
      <c r="Z274" t="b">
        <v>0</v>
      </c>
      <c r="AA274">
        <v>450</v>
      </c>
      <c r="AB274">
        <v>1</v>
      </c>
      <c r="AC274" t="b">
        <v>0</v>
      </c>
      <c r="AD274" t="b">
        <v>1</v>
      </c>
      <c r="AE274" t="b">
        <v>0</v>
      </c>
      <c r="AF274" t="b">
        <v>0</v>
      </c>
      <c r="AG274" s="14">
        <v>44950</v>
      </c>
      <c r="AH274" s="14">
        <v>45400</v>
      </c>
      <c r="AI274">
        <v>450</v>
      </c>
      <c r="AJ274" t="b">
        <v>1</v>
      </c>
      <c r="AK274" t="b">
        <v>0</v>
      </c>
      <c r="AL274" t="b">
        <v>0</v>
      </c>
      <c r="AM274" t="s">
        <v>30483</v>
      </c>
    </row>
    <row r="275" spans="1:39">
      <c r="A275" t="s">
        <v>16261</v>
      </c>
      <c r="B275" t="s">
        <v>87</v>
      </c>
      <c r="C275" t="s">
        <v>87</v>
      </c>
      <c r="D275" t="s">
        <v>88</v>
      </c>
      <c r="E275" t="s">
        <v>6860</v>
      </c>
      <c r="F275" t="s">
        <v>16262</v>
      </c>
      <c r="H275" t="s">
        <v>8330</v>
      </c>
      <c r="I275" t="s">
        <v>9638</v>
      </c>
      <c r="J275" t="s">
        <v>93</v>
      </c>
      <c r="K275" t="s">
        <v>93</v>
      </c>
      <c r="L275" t="s">
        <v>93</v>
      </c>
      <c r="M275" t="s">
        <v>16263</v>
      </c>
      <c r="N275">
        <v>98117</v>
      </c>
      <c r="O275" t="s">
        <v>16264</v>
      </c>
      <c r="P275">
        <v>47.68590135</v>
      </c>
      <c r="Q275">
        <v>-122.3764174</v>
      </c>
      <c r="R275" t="s">
        <v>16265</v>
      </c>
      <c r="S275" s="7">
        <v>5</v>
      </c>
      <c r="T275" s="7">
        <v>2023</v>
      </c>
      <c r="U275" s="7">
        <v>2</v>
      </c>
      <c r="V275">
        <v>8</v>
      </c>
      <c r="W275">
        <v>2024</v>
      </c>
      <c r="X275">
        <v>3</v>
      </c>
      <c r="Y275" t="b">
        <v>0</v>
      </c>
      <c r="Z275" t="b">
        <v>0</v>
      </c>
      <c r="AA275">
        <v>450</v>
      </c>
      <c r="AB275">
        <v>6</v>
      </c>
      <c r="AC275" t="b">
        <v>0</v>
      </c>
      <c r="AD275" t="b">
        <v>1</v>
      </c>
      <c r="AE275" t="b">
        <v>0</v>
      </c>
      <c r="AF275" t="b">
        <v>0</v>
      </c>
      <c r="AG275" s="14">
        <v>45063</v>
      </c>
      <c r="AH275" s="14">
        <v>45513</v>
      </c>
      <c r="AI275">
        <v>450</v>
      </c>
      <c r="AJ275" t="b">
        <v>1</v>
      </c>
      <c r="AK275" t="b">
        <v>0</v>
      </c>
      <c r="AL275" t="b">
        <v>0</v>
      </c>
      <c r="AM275" t="s">
        <v>30483</v>
      </c>
    </row>
    <row r="276" spans="1:39">
      <c r="A276" t="s">
        <v>24157</v>
      </c>
      <c r="B276" t="s">
        <v>87</v>
      </c>
      <c r="C276" t="s">
        <v>87</v>
      </c>
      <c r="D276" t="s">
        <v>88</v>
      </c>
      <c r="F276" t="s">
        <v>23890</v>
      </c>
      <c r="G276" t="s">
        <v>24158</v>
      </c>
      <c r="H276" t="s">
        <v>1202</v>
      </c>
      <c r="I276" t="s">
        <v>8252</v>
      </c>
      <c r="J276" t="s">
        <v>137</v>
      </c>
      <c r="K276" t="s">
        <v>93</v>
      </c>
      <c r="L276" t="s">
        <v>93</v>
      </c>
      <c r="M276" t="s">
        <v>23891</v>
      </c>
      <c r="N276">
        <v>98122</v>
      </c>
      <c r="O276" t="s">
        <v>24159</v>
      </c>
      <c r="P276">
        <v>47.6144584</v>
      </c>
      <c r="Q276">
        <v>-122.32324784</v>
      </c>
      <c r="R276" t="s">
        <v>23893</v>
      </c>
      <c r="S276" s="7">
        <v>1</v>
      </c>
      <c r="T276" s="7">
        <v>2022</v>
      </c>
      <c r="U276" s="7">
        <v>1</v>
      </c>
      <c r="V276">
        <v>3</v>
      </c>
      <c r="W276">
        <v>2023</v>
      </c>
      <c r="X276">
        <v>1</v>
      </c>
      <c r="Y276" t="b">
        <v>0</v>
      </c>
      <c r="Z276" t="b">
        <v>0</v>
      </c>
      <c r="AA276">
        <v>449</v>
      </c>
      <c r="AB276">
        <v>3</v>
      </c>
      <c r="AC276" t="b">
        <v>0</v>
      </c>
      <c r="AD276" t="b">
        <v>1</v>
      </c>
      <c r="AE276" t="b">
        <v>0</v>
      </c>
      <c r="AF276" t="b">
        <v>1</v>
      </c>
      <c r="AG276" s="14">
        <v>44566</v>
      </c>
      <c r="AH276" s="14">
        <v>45015</v>
      </c>
      <c r="AI276">
        <v>449</v>
      </c>
      <c r="AJ276" t="b">
        <v>1</v>
      </c>
      <c r="AK276" t="b">
        <v>0</v>
      </c>
      <c r="AL276" t="b">
        <v>0</v>
      </c>
      <c r="AM276" t="s">
        <v>30483</v>
      </c>
    </row>
    <row r="277" spans="1:39">
      <c r="A277" t="s">
        <v>16305</v>
      </c>
      <c r="B277" t="s">
        <v>87</v>
      </c>
      <c r="C277" t="s">
        <v>87</v>
      </c>
      <c r="D277" t="s">
        <v>88</v>
      </c>
      <c r="E277" t="s">
        <v>6860</v>
      </c>
      <c r="F277" t="s">
        <v>6860</v>
      </c>
      <c r="G277" t="s">
        <v>6860</v>
      </c>
      <c r="H277" t="s">
        <v>8527</v>
      </c>
      <c r="I277" t="s">
        <v>3172</v>
      </c>
      <c r="J277" t="s">
        <v>93</v>
      </c>
      <c r="K277" t="s">
        <v>100</v>
      </c>
      <c r="L277" t="s">
        <v>100</v>
      </c>
      <c r="M277" t="s">
        <v>9941</v>
      </c>
      <c r="N277">
        <v>98136</v>
      </c>
      <c r="O277" t="s">
        <v>16306</v>
      </c>
      <c r="P277">
        <v>47.53980317</v>
      </c>
      <c r="Q277">
        <v>-122.38633059</v>
      </c>
      <c r="R277" t="s">
        <v>9943</v>
      </c>
      <c r="S277" s="7">
        <v>6</v>
      </c>
      <c r="T277" s="7">
        <v>2023</v>
      </c>
      <c r="U277" s="7">
        <v>2</v>
      </c>
      <c r="V277">
        <v>9</v>
      </c>
      <c r="W277">
        <v>2024</v>
      </c>
      <c r="X277">
        <v>3</v>
      </c>
      <c r="Y277" t="b">
        <v>0</v>
      </c>
      <c r="Z277" t="b">
        <v>0</v>
      </c>
      <c r="AA277">
        <v>449</v>
      </c>
      <c r="AB277">
        <v>1</v>
      </c>
      <c r="AC277" t="b">
        <v>0</v>
      </c>
      <c r="AD277" t="b">
        <v>1</v>
      </c>
      <c r="AE277" t="b">
        <v>0</v>
      </c>
      <c r="AF277" t="b">
        <v>0</v>
      </c>
      <c r="AG277" s="14">
        <v>45105</v>
      </c>
      <c r="AH277" s="14">
        <v>45554</v>
      </c>
      <c r="AI277">
        <v>449</v>
      </c>
      <c r="AJ277" t="b">
        <v>1</v>
      </c>
      <c r="AK277" t="b">
        <v>0</v>
      </c>
      <c r="AL277" t="b">
        <v>0</v>
      </c>
      <c r="AM277" t="s">
        <v>30484</v>
      </c>
    </row>
    <row r="278" spans="1:39">
      <c r="A278" t="s">
        <v>8235</v>
      </c>
      <c r="B278" t="s">
        <v>87</v>
      </c>
      <c r="C278" t="s">
        <v>87</v>
      </c>
      <c r="D278" t="s">
        <v>88</v>
      </c>
      <c r="E278" t="s">
        <v>7318</v>
      </c>
      <c r="H278" t="s">
        <v>2202</v>
      </c>
      <c r="I278" t="s">
        <v>4033</v>
      </c>
      <c r="J278" t="s">
        <v>93</v>
      </c>
      <c r="K278" t="s">
        <v>93</v>
      </c>
      <c r="L278" t="s">
        <v>93</v>
      </c>
      <c r="M278" t="s">
        <v>8236</v>
      </c>
      <c r="N278">
        <v>98108</v>
      </c>
      <c r="O278" t="s">
        <v>8237</v>
      </c>
      <c r="P278">
        <v>47.56829995</v>
      </c>
      <c r="Q278">
        <v>-122.29834747</v>
      </c>
      <c r="R278" t="s">
        <v>8238</v>
      </c>
      <c r="S278" s="7">
        <v>3</v>
      </c>
      <c r="T278" s="7">
        <v>2023</v>
      </c>
      <c r="U278" s="7">
        <v>1</v>
      </c>
      <c r="V278">
        <v>6</v>
      </c>
      <c r="W278">
        <v>2024</v>
      </c>
      <c r="X278">
        <v>2</v>
      </c>
      <c r="Y278" t="b">
        <v>0</v>
      </c>
      <c r="Z278" t="b">
        <v>0</v>
      </c>
      <c r="AA278">
        <v>448</v>
      </c>
      <c r="AB278">
        <v>2</v>
      </c>
      <c r="AC278" t="b">
        <v>0</v>
      </c>
      <c r="AD278" t="b">
        <v>1</v>
      </c>
      <c r="AE278" t="b">
        <v>0</v>
      </c>
      <c r="AF278" t="b">
        <v>0</v>
      </c>
      <c r="AG278" s="14">
        <v>45000</v>
      </c>
      <c r="AH278" s="14">
        <v>45448</v>
      </c>
      <c r="AI278">
        <v>448</v>
      </c>
      <c r="AJ278" t="b">
        <v>1</v>
      </c>
      <c r="AK278" t="b">
        <v>0</v>
      </c>
      <c r="AL278" t="b">
        <v>0</v>
      </c>
      <c r="AM278" t="s">
        <v>30483</v>
      </c>
    </row>
    <row r="279" spans="1:39">
      <c r="A279" t="s">
        <v>11799</v>
      </c>
      <c r="B279" t="s">
        <v>87</v>
      </c>
      <c r="C279" t="s">
        <v>87</v>
      </c>
      <c r="D279" t="s">
        <v>88</v>
      </c>
      <c r="E279" t="s">
        <v>10681</v>
      </c>
      <c r="F279" t="s">
        <v>11800</v>
      </c>
      <c r="G279" t="s">
        <v>11801</v>
      </c>
      <c r="H279" t="s">
        <v>8878</v>
      </c>
      <c r="I279" t="s">
        <v>10063</v>
      </c>
      <c r="J279" t="s">
        <v>137</v>
      </c>
      <c r="K279" t="s">
        <v>93</v>
      </c>
      <c r="L279" t="s">
        <v>93</v>
      </c>
      <c r="M279" t="s">
        <v>11802</v>
      </c>
      <c r="N279">
        <v>98116</v>
      </c>
      <c r="O279" t="s">
        <v>11803</v>
      </c>
      <c r="P279">
        <v>47.57465548</v>
      </c>
      <c r="Q279">
        <v>-122.38539469</v>
      </c>
      <c r="R279" t="s">
        <v>11804</v>
      </c>
      <c r="S279" s="7">
        <v>11</v>
      </c>
      <c r="T279" s="7">
        <v>2023</v>
      </c>
      <c r="U279" s="7">
        <v>4</v>
      </c>
      <c r="V279">
        <v>2</v>
      </c>
      <c r="W279">
        <v>2025</v>
      </c>
      <c r="X279">
        <v>1</v>
      </c>
      <c r="Y279" t="b">
        <v>0</v>
      </c>
      <c r="Z279" t="b">
        <v>0</v>
      </c>
      <c r="AA279">
        <v>448</v>
      </c>
      <c r="AB279">
        <v>1</v>
      </c>
      <c r="AC279" t="b">
        <v>0</v>
      </c>
      <c r="AD279" t="b">
        <v>1</v>
      </c>
      <c r="AE279" t="b">
        <v>0</v>
      </c>
      <c r="AF279" t="b">
        <v>0</v>
      </c>
      <c r="AG279" s="14">
        <v>45251</v>
      </c>
      <c r="AH279" s="14">
        <v>45699</v>
      </c>
      <c r="AI279">
        <v>448</v>
      </c>
      <c r="AJ279" t="b">
        <v>1</v>
      </c>
      <c r="AK279" t="b">
        <v>0</v>
      </c>
      <c r="AL279" t="b">
        <v>0</v>
      </c>
      <c r="AM279" t="s">
        <v>30483</v>
      </c>
    </row>
    <row r="280" spans="1:39">
      <c r="A280" t="s">
        <v>7272</v>
      </c>
      <c r="B280" t="s">
        <v>87</v>
      </c>
      <c r="C280" t="s">
        <v>87</v>
      </c>
      <c r="D280" t="s">
        <v>88</v>
      </c>
      <c r="E280" t="s">
        <v>7172</v>
      </c>
      <c r="F280" t="s">
        <v>6642</v>
      </c>
      <c r="G280" t="s">
        <v>7273</v>
      </c>
      <c r="H280" t="s">
        <v>4284</v>
      </c>
      <c r="I280" t="s">
        <v>5483</v>
      </c>
      <c r="J280" t="s">
        <v>6317</v>
      </c>
      <c r="K280" t="s">
        <v>1745</v>
      </c>
      <c r="L280" t="s">
        <v>1745</v>
      </c>
      <c r="M280" t="s">
        <v>6646</v>
      </c>
      <c r="N280">
        <v>98122</v>
      </c>
      <c r="O280" t="s">
        <v>7274</v>
      </c>
      <c r="P280">
        <v>47.60374529</v>
      </c>
      <c r="Q280">
        <v>-122.30077907</v>
      </c>
      <c r="R280" t="s">
        <v>6648</v>
      </c>
      <c r="S280" s="7">
        <v>8</v>
      </c>
      <c r="T280" s="7">
        <v>2024</v>
      </c>
      <c r="U280" s="7">
        <v>3</v>
      </c>
      <c r="V280">
        <v>11</v>
      </c>
      <c r="W280">
        <v>2025</v>
      </c>
      <c r="X280">
        <v>4</v>
      </c>
      <c r="Y280" t="b">
        <v>0</v>
      </c>
      <c r="Z280" t="b">
        <v>0</v>
      </c>
      <c r="AA280">
        <v>447</v>
      </c>
      <c r="AB280">
        <v>3</v>
      </c>
      <c r="AC280" t="b">
        <v>0</v>
      </c>
      <c r="AD280" t="b">
        <v>1</v>
      </c>
      <c r="AE280" t="b">
        <v>0</v>
      </c>
      <c r="AF280" t="b">
        <v>0</v>
      </c>
      <c r="AG280" s="14">
        <v>45518</v>
      </c>
      <c r="AH280" s="14">
        <v>45965</v>
      </c>
      <c r="AI280">
        <v>447</v>
      </c>
      <c r="AJ280" t="b">
        <v>1</v>
      </c>
      <c r="AK280" t="b">
        <v>0</v>
      </c>
      <c r="AL280" t="b">
        <v>0</v>
      </c>
      <c r="AM280" t="s">
        <v>30484</v>
      </c>
    </row>
    <row r="281" spans="1:39">
      <c r="A281" t="s">
        <v>17552</v>
      </c>
      <c r="B281" t="s">
        <v>87</v>
      </c>
      <c r="C281" t="s">
        <v>87</v>
      </c>
      <c r="D281" t="s">
        <v>88</v>
      </c>
      <c r="F281" t="s">
        <v>17553</v>
      </c>
      <c r="G281" t="s">
        <v>5920</v>
      </c>
      <c r="H281" t="s">
        <v>358</v>
      </c>
      <c r="I281" t="s">
        <v>17554</v>
      </c>
      <c r="J281" t="s">
        <v>205</v>
      </c>
      <c r="K281" t="s">
        <v>93</v>
      </c>
      <c r="L281" t="s">
        <v>93</v>
      </c>
      <c r="M281" t="s">
        <v>17555</v>
      </c>
      <c r="N281">
        <v>98144</v>
      </c>
      <c r="O281" t="s">
        <v>17556</v>
      </c>
      <c r="P281">
        <v>47.59678759</v>
      </c>
      <c r="Q281">
        <v>-122.28686606</v>
      </c>
      <c r="R281" t="s">
        <v>17557</v>
      </c>
      <c r="S281" s="7">
        <v>2</v>
      </c>
      <c r="T281" s="7">
        <v>2020</v>
      </c>
      <c r="U281" s="7">
        <v>1</v>
      </c>
      <c r="V281">
        <v>5</v>
      </c>
      <c r="W281">
        <v>2021</v>
      </c>
      <c r="X281">
        <v>2</v>
      </c>
      <c r="Y281" t="b">
        <v>0</v>
      </c>
      <c r="Z281" t="b">
        <v>0</v>
      </c>
      <c r="AA281">
        <v>446</v>
      </c>
      <c r="AB281">
        <v>3</v>
      </c>
      <c r="AC281" t="b">
        <v>0</v>
      </c>
      <c r="AD281" t="b">
        <v>1</v>
      </c>
      <c r="AE281" t="b">
        <v>0</v>
      </c>
      <c r="AF281" t="b">
        <v>1</v>
      </c>
      <c r="AG281" s="14">
        <v>43889</v>
      </c>
      <c r="AH281" s="14">
        <v>44335</v>
      </c>
      <c r="AI281">
        <v>446</v>
      </c>
      <c r="AJ281" t="b">
        <v>1</v>
      </c>
      <c r="AK281" t="b">
        <v>0</v>
      </c>
      <c r="AL281" t="b">
        <v>0</v>
      </c>
      <c r="AM281" t="s">
        <v>30483</v>
      </c>
    </row>
    <row r="282" spans="1:39">
      <c r="A282" t="s">
        <v>6313</v>
      </c>
      <c r="B282" t="s">
        <v>87</v>
      </c>
      <c r="C282" t="s">
        <v>87</v>
      </c>
      <c r="D282" t="s">
        <v>88</v>
      </c>
      <c r="E282" t="s">
        <v>5839</v>
      </c>
      <c r="F282" t="s">
        <v>6314</v>
      </c>
      <c r="G282" t="s">
        <v>6315</v>
      </c>
      <c r="H282" t="s">
        <v>6316</v>
      </c>
      <c r="I282" t="s">
        <v>4719</v>
      </c>
      <c r="J282" t="s">
        <v>6317</v>
      </c>
      <c r="K282" t="s">
        <v>93</v>
      </c>
      <c r="L282" t="s">
        <v>93</v>
      </c>
      <c r="M282" t="s">
        <v>6318</v>
      </c>
      <c r="N282">
        <v>98126</v>
      </c>
      <c r="O282" t="s">
        <v>6319</v>
      </c>
      <c r="P282">
        <v>47.56874865</v>
      </c>
      <c r="Q282">
        <v>-122.3717899</v>
      </c>
      <c r="R282" t="s">
        <v>6320</v>
      </c>
      <c r="S282" s="7">
        <v>9</v>
      </c>
      <c r="T282" s="7">
        <v>2023</v>
      </c>
      <c r="U282" s="7">
        <v>3</v>
      </c>
      <c r="V282">
        <v>12</v>
      </c>
      <c r="W282">
        <v>2024</v>
      </c>
      <c r="X282">
        <v>4</v>
      </c>
      <c r="Y282" t="b">
        <v>0</v>
      </c>
      <c r="Z282" t="b">
        <v>0</v>
      </c>
      <c r="AA282">
        <v>446</v>
      </c>
      <c r="AB282">
        <v>1</v>
      </c>
      <c r="AC282" t="b">
        <v>0</v>
      </c>
      <c r="AD282" t="b">
        <v>1</v>
      </c>
      <c r="AE282" t="b">
        <v>0</v>
      </c>
      <c r="AF282" t="b">
        <v>0</v>
      </c>
      <c r="AG282" s="14">
        <v>45198</v>
      </c>
      <c r="AH282" s="14">
        <v>45644</v>
      </c>
      <c r="AI282">
        <v>446</v>
      </c>
      <c r="AJ282" t="b">
        <v>1</v>
      </c>
      <c r="AK282" t="b">
        <v>0</v>
      </c>
      <c r="AL282" t="b">
        <v>0</v>
      </c>
      <c r="AM282" t="s">
        <v>30483</v>
      </c>
    </row>
    <row r="283" spans="1:39">
      <c r="A283" t="s">
        <v>19667</v>
      </c>
      <c r="B283" t="s">
        <v>87</v>
      </c>
      <c r="C283" t="s">
        <v>87</v>
      </c>
      <c r="D283" t="s">
        <v>88</v>
      </c>
      <c r="F283" t="s">
        <v>19668</v>
      </c>
      <c r="G283" t="s">
        <v>5920</v>
      </c>
      <c r="H283" t="s">
        <v>13737</v>
      </c>
      <c r="I283" t="s">
        <v>19669</v>
      </c>
      <c r="J283" t="s">
        <v>137</v>
      </c>
      <c r="K283" t="s">
        <v>100</v>
      </c>
      <c r="L283" t="s">
        <v>100</v>
      </c>
      <c r="M283" t="s">
        <v>13738</v>
      </c>
      <c r="N283">
        <v>98122</v>
      </c>
      <c r="O283" t="s">
        <v>19670</v>
      </c>
      <c r="P283">
        <v>47.61201879</v>
      </c>
      <c r="Q283">
        <v>-122.2965357</v>
      </c>
      <c r="R283" t="s">
        <v>13740</v>
      </c>
      <c r="S283" s="7">
        <v>12</v>
      </c>
      <c r="T283" s="7">
        <v>2020</v>
      </c>
      <c r="U283" s="7">
        <v>4</v>
      </c>
      <c r="V283">
        <v>3</v>
      </c>
      <c r="W283">
        <v>2022</v>
      </c>
      <c r="X283">
        <v>1</v>
      </c>
      <c r="Y283" t="b">
        <v>0</v>
      </c>
      <c r="Z283" t="b">
        <v>0</v>
      </c>
      <c r="AA283">
        <v>441</v>
      </c>
      <c r="AB283">
        <v>3</v>
      </c>
      <c r="AC283" t="b">
        <v>0</v>
      </c>
      <c r="AD283" t="b">
        <v>1</v>
      </c>
      <c r="AE283" t="b">
        <v>0</v>
      </c>
      <c r="AF283" t="b">
        <v>1</v>
      </c>
      <c r="AG283" s="14">
        <v>44188</v>
      </c>
      <c r="AH283" s="14">
        <v>44629</v>
      </c>
      <c r="AI283">
        <v>441</v>
      </c>
      <c r="AJ283" t="b">
        <v>1</v>
      </c>
      <c r="AK283" t="b">
        <v>0</v>
      </c>
      <c r="AL283" t="b">
        <v>0</v>
      </c>
      <c r="AM283" t="s">
        <v>30484</v>
      </c>
    </row>
    <row r="284" spans="1:39">
      <c r="A284" t="s">
        <v>9595</v>
      </c>
      <c r="B284" t="s">
        <v>87</v>
      </c>
      <c r="C284" t="s">
        <v>87</v>
      </c>
      <c r="D284" t="s">
        <v>88</v>
      </c>
      <c r="E284" t="s">
        <v>7318</v>
      </c>
      <c r="F284" t="s">
        <v>9596</v>
      </c>
      <c r="G284" t="s">
        <v>6860</v>
      </c>
      <c r="H284" t="s">
        <v>4210</v>
      </c>
      <c r="I284" t="s">
        <v>9597</v>
      </c>
      <c r="J284" t="s">
        <v>93</v>
      </c>
      <c r="K284" t="s">
        <v>5967</v>
      </c>
      <c r="L284" t="s">
        <v>5967</v>
      </c>
      <c r="M284" t="s">
        <v>9093</v>
      </c>
      <c r="N284">
        <v>98106</v>
      </c>
      <c r="O284" t="s">
        <v>9598</v>
      </c>
      <c r="P284">
        <v>47.56796481</v>
      </c>
      <c r="Q284">
        <v>-122.36096086</v>
      </c>
      <c r="R284" t="s">
        <v>9095</v>
      </c>
      <c r="S284" s="7">
        <v>7</v>
      </c>
      <c r="T284" s="7">
        <v>2024</v>
      </c>
      <c r="U284" s="7">
        <v>3</v>
      </c>
      <c r="V284">
        <v>10</v>
      </c>
      <c r="W284">
        <v>2025</v>
      </c>
      <c r="X284">
        <v>4</v>
      </c>
      <c r="Y284" t="b">
        <v>0</v>
      </c>
      <c r="Z284" t="b">
        <v>0</v>
      </c>
      <c r="AA284">
        <v>441</v>
      </c>
      <c r="AB284">
        <v>1</v>
      </c>
      <c r="AC284" t="b">
        <v>0</v>
      </c>
      <c r="AD284" t="b">
        <v>1</v>
      </c>
      <c r="AE284" t="b">
        <v>0</v>
      </c>
      <c r="AF284" t="b">
        <v>0</v>
      </c>
      <c r="AG284" s="14">
        <v>45503</v>
      </c>
      <c r="AH284" s="14">
        <v>45944</v>
      </c>
      <c r="AI284">
        <v>441</v>
      </c>
      <c r="AJ284" t="b">
        <v>1</v>
      </c>
      <c r="AK284" t="b">
        <v>0</v>
      </c>
      <c r="AL284" t="b">
        <v>0</v>
      </c>
      <c r="AM284" t="s">
        <v>30484</v>
      </c>
    </row>
    <row r="285" spans="1:39">
      <c r="A285" t="s">
        <v>1413</v>
      </c>
      <c r="B285" t="s">
        <v>87</v>
      </c>
      <c r="C285" t="s">
        <v>87</v>
      </c>
      <c r="D285" t="s">
        <v>88</v>
      </c>
      <c r="E285" t="s">
        <v>89</v>
      </c>
      <c r="F285" t="s">
        <v>1414</v>
      </c>
      <c r="G285" t="s">
        <v>1415</v>
      </c>
      <c r="H285" t="s">
        <v>1409</v>
      </c>
      <c r="I285" t="s">
        <v>1416</v>
      </c>
      <c r="J285" t="s">
        <v>137</v>
      </c>
      <c r="K285" t="s">
        <v>93</v>
      </c>
      <c r="L285" t="s">
        <v>93</v>
      </c>
      <c r="M285" t="s">
        <v>1417</v>
      </c>
      <c r="N285">
        <v>98118</v>
      </c>
      <c r="O285" t="s">
        <v>1418</v>
      </c>
      <c r="P285">
        <v>47.56394609</v>
      </c>
      <c r="Q285">
        <v>-122.2714731</v>
      </c>
      <c r="R285" t="s">
        <v>1419</v>
      </c>
      <c r="S285" s="7">
        <v>9</v>
      </c>
      <c r="T285" s="7">
        <v>2022</v>
      </c>
      <c r="U285" s="7">
        <v>3</v>
      </c>
      <c r="V285">
        <v>12</v>
      </c>
      <c r="W285">
        <v>2023</v>
      </c>
      <c r="X285">
        <v>4</v>
      </c>
      <c r="Y285" t="b">
        <v>0</v>
      </c>
      <c r="Z285" t="b">
        <v>0</v>
      </c>
      <c r="AA285">
        <v>438</v>
      </c>
      <c r="AB285">
        <v>2</v>
      </c>
      <c r="AC285" t="b">
        <v>0</v>
      </c>
      <c r="AD285" t="b">
        <v>1</v>
      </c>
      <c r="AE285" t="b">
        <v>0</v>
      </c>
      <c r="AF285" t="b">
        <v>0</v>
      </c>
      <c r="AG285" s="14">
        <v>44827</v>
      </c>
      <c r="AH285" s="14">
        <v>45265</v>
      </c>
      <c r="AI285">
        <v>438</v>
      </c>
      <c r="AJ285" t="b">
        <v>1</v>
      </c>
      <c r="AK285" t="b">
        <v>0</v>
      </c>
      <c r="AL285" t="b">
        <v>0</v>
      </c>
      <c r="AM285" t="s">
        <v>30483</v>
      </c>
    </row>
    <row r="286" spans="1:39">
      <c r="A286" t="s">
        <v>11619</v>
      </c>
      <c r="B286" t="s">
        <v>87</v>
      </c>
      <c r="C286" t="s">
        <v>87</v>
      </c>
      <c r="D286" t="s">
        <v>88</v>
      </c>
      <c r="E286" t="s">
        <v>10681</v>
      </c>
      <c r="F286" t="s">
        <v>11620</v>
      </c>
      <c r="G286" t="s">
        <v>11621</v>
      </c>
      <c r="H286" t="s">
        <v>6304</v>
      </c>
      <c r="I286" t="s">
        <v>4633</v>
      </c>
      <c r="J286" t="s">
        <v>137</v>
      </c>
      <c r="K286" t="s">
        <v>93</v>
      </c>
      <c r="L286" t="s">
        <v>93</v>
      </c>
      <c r="M286" t="s">
        <v>11622</v>
      </c>
      <c r="N286">
        <v>98102</v>
      </c>
      <c r="O286" t="s">
        <v>11623</v>
      </c>
      <c r="P286">
        <v>47.62803439</v>
      </c>
      <c r="Q286">
        <v>-122.31708871</v>
      </c>
      <c r="R286" t="s">
        <v>11624</v>
      </c>
      <c r="S286" s="7">
        <v>8</v>
      </c>
      <c r="T286" s="7">
        <v>2023</v>
      </c>
      <c r="U286" s="7">
        <v>3</v>
      </c>
      <c r="V286">
        <v>11</v>
      </c>
      <c r="W286">
        <v>2024</v>
      </c>
      <c r="X286">
        <v>4</v>
      </c>
      <c r="Y286" t="b">
        <v>0</v>
      </c>
      <c r="Z286" t="b">
        <v>0</v>
      </c>
      <c r="AA286">
        <v>438</v>
      </c>
      <c r="AB286">
        <v>3</v>
      </c>
      <c r="AC286" t="b">
        <v>0</v>
      </c>
      <c r="AD286" t="b">
        <v>1</v>
      </c>
      <c r="AE286" t="b">
        <v>0</v>
      </c>
      <c r="AF286" t="b">
        <v>0</v>
      </c>
      <c r="AG286" s="14">
        <v>45163</v>
      </c>
      <c r="AH286" s="14">
        <v>45601</v>
      </c>
      <c r="AI286">
        <v>438</v>
      </c>
      <c r="AJ286" t="b">
        <v>1</v>
      </c>
      <c r="AK286" t="b">
        <v>0</v>
      </c>
      <c r="AL286" t="b">
        <v>0</v>
      </c>
      <c r="AM286" t="s">
        <v>30483</v>
      </c>
    </row>
    <row r="287" spans="1:39">
      <c r="A287" t="s">
        <v>133</v>
      </c>
      <c r="B287" t="s">
        <v>87</v>
      </c>
      <c r="C287" t="s">
        <v>87</v>
      </c>
      <c r="D287" t="s">
        <v>88</v>
      </c>
      <c r="E287" t="s">
        <v>89</v>
      </c>
      <c r="F287" t="s">
        <v>134</v>
      </c>
      <c r="G287" t="s">
        <v>135</v>
      </c>
      <c r="H287" t="s">
        <v>129</v>
      </c>
      <c r="I287" t="s">
        <v>136</v>
      </c>
      <c r="J287" t="s">
        <v>137</v>
      </c>
      <c r="K287" t="s">
        <v>93</v>
      </c>
      <c r="L287" t="s">
        <v>93</v>
      </c>
      <c r="M287" t="s">
        <v>138</v>
      </c>
      <c r="N287">
        <v>98144</v>
      </c>
      <c r="O287" t="s">
        <v>139</v>
      </c>
      <c r="P287">
        <v>47.59043446</v>
      </c>
      <c r="Q287">
        <v>-122.31248726</v>
      </c>
      <c r="R287" t="s">
        <v>140</v>
      </c>
      <c r="S287" s="7">
        <v>1</v>
      </c>
      <c r="T287" s="7">
        <v>2020</v>
      </c>
      <c r="U287" s="7">
        <v>1</v>
      </c>
      <c r="V287">
        <v>3</v>
      </c>
      <c r="W287">
        <v>2021</v>
      </c>
      <c r="X287">
        <v>1</v>
      </c>
      <c r="Y287" t="b">
        <v>0</v>
      </c>
      <c r="Z287" t="b">
        <v>0</v>
      </c>
      <c r="AA287">
        <v>437</v>
      </c>
      <c r="AB287">
        <v>2</v>
      </c>
      <c r="AC287" t="b">
        <v>0</v>
      </c>
      <c r="AD287" t="b">
        <v>1</v>
      </c>
      <c r="AE287" t="b">
        <v>0</v>
      </c>
      <c r="AF287" t="b">
        <v>0</v>
      </c>
      <c r="AG287" s="14">
        <v>43837</v>
      </c>
      <c r="AH287" s="14">
        <v>44274</v>
      </c>
      <c r="AI287">
        <v>437</v>
      </c>
      <c r="AJ287" t="b">
        <v>1</v>
      </c>
      <c r="AK287" t="b">
        <v>0</v>
      </c>
      <c r="AL287" t="b">
        <v>0</v>
      </c>
      <c r="AM287" t="s">
        <v>30483</v>
      </c>
    </row>
    <row r="288" spans="1:39">
      <c r="A288" t="s">
        <v>19689</v>
      </c>
      <c r="B288" t="s">
        <v>87</v>
      </c>
      <c r="C288" t="s">
        <v>87</v>
      </c>
      <c r="D288" t="s">
        <v>88</v>
      </c>
      <c r="F288" t="s">
        <v>19668</v>
      </c>
      <c r="G288" t="s">
        <v>18444</v>
      </c>
      <c r="H288" t="s">
        <v>7634</v>
      </c>
      <c r="I288" t="s">
        <v>19669</v>
      </c>
      <c r="J288" t="s">
        <v>137</v>
      </c>
      <c r="K288" t="s">
        <v>100</v>
      </c>
      <c r="L288" t="s">
        <v>100</v>
      </c>
      <c r="M288" t="s">
        <v>13738</v>
      </c>
      <c r="N288">
        <v>98122</v>
      </c>
      <c r="O288" t="s">
        <v>19690</v>
      </c>
      <c r="P288">
        <v>47.61201879</v>
      </c>
      <c r="Q288">
        <v>-122.2965357</v>
      </c>
      <c r="R288" t="s">
        <v>13740</v>
      </c>
      <c r="S288" s="7">
        <v>12</v>
      </c>
      <c r="T288" s="7">
        <v>2020</v>
      </c>
      <c r="U288" s="7">
        <v>4</v>
      </c>
      <c r="V288">
        <v>3</v>
      </c>
      <c r="W288">
        <v>2022</v>
      </c>
      <c r="X288">
        <v>1</v>
      </c>
      <c r="Y288" t="b">
        <v>0</v>
      </c>
      <c r="Z288" t="b">
        <v>0</v>
      </c>
      <c r="AA288">
        <v>436</v>
      </c>
      <c r="AB288">
        <v>3</v>
      </c>
      <c r="AC288" t="b">
        <v>0</v>
      </c>
      <c r="AD288" t="b">
        <v>1</v>
      </c>
      <c r="AE288" t="b">
        <v>0</v>
      </c>
      <c r="AF288" t="b">
        <v>1</v>
      </c>
      <c r="AG288" s="14">
        <v>44193</v>
      </c>
      <c r="AH288" s="14">
        <v>44629</v>
      </c>
      <c r="AI288">
        <v>436</v>
      </c>
      <c r="AJ288" t="b">
        <v>1</v>
      </c>
      <c r="AK288" t="b">
        <v>0</v>
      </c>
      <c r="AL288" t="b">
        <v>0</v>
      </c>
      <c r="AM288" t="s">
        <v>30484</v>
      </c>
    </row>
    <row r="289" spans="1:39">
      <c r="A289" t="s">
        <v>18099</v>
      </c>
      <c r="B289" t="s">
        <v>87</v>
      </c>
      <c r="C289" t="s">
        <v>87</v>
      </c>
      <c r="D289" t="s">
        <v>88</v>
      </c>
      <c r="F289" t="s">
        <v>18100</v>
      </c>
      <c r="G289" t="s">
        <v>18101</v>
      </c>
      <c r="H289" t="s">
        <v>487</v>
      </c>
      <c r="I289" t="s">
        <v>7718</v>
      </c>
      <c r="J289" t="s">
        <v>205</v>
      </c>
      <c r="K289" t="s">
        <v>93</v>
      </c>
      <c r="L289" t="s">
        <v>93</v>
      </c>
      <c r="M289" t="s">
        <v>18102</v>
      </c>
      <c r="N289">
        <v>98126</v>
      </c>
      <c r="O289" t="s">
        <v>18103</v>
      </c>
      <c r="P289">
        <v>47.54937996</v>
      </c>
      <c r="Q289">
        <v>-122.38067993</v>
      </c>
      <c r="R289" t="s">
        <v>18104</v>
      </c>
      <c r="S289" s="7">
        <v>8</v>
      </c>
      <c r="T289" s="7">
        <v>2020</v>
      </c>
      <c r="U289" s="7">
        <v>3</v>
      </c>
      <c r="V289">
        <v>10</v>
      </c>
      <c r="W289">
        <v>2021</v>
      </c>
      <c r="X289">
        <v>4</v>
      </c>
      <c r="Y289" t="b">
        <v>0</v>
      </c>
      <c r="Z289" t="b">
        <v>0</v>
      </c>
      <c r="AA289">
        <v>435</v>
      </c>
      <c r="AB289">
        <v>1</v>
      </c>
      <c r="AC289" t="b">
        <v>0</v>
      </c>
      <c r="AD289" t="b">
        <v>1</v>
      </c>
      <c r="AE289" t="b">
        <v>0</v>
      </c>
      <c r="AF289" t="b">
        <v>1</v>
      </c>
      <c r="AG289" s="14">
        <v>44061</v>
      </c>
      <c r="AH289" s="14">
        <v>44496</v>
      </c>
      <c r="AI289">
        <v>435</v>
      </c>
      <c r="AJ289" t="b">
        <v>1</v>
      </c>
      <c r="AK289" t="b">
        <v>0</v>
      </c>
      <c r="AL289" t="b">
        <v>0</v>
      </c>
      <c r="AM289" t="s">
        <v>30483</v>
      </c>
    </row>
    <row r="290" spans="1:39">
      <c r="A290" t="s">
        <v>27839</v>
      </c>
      <c r="B290" t="s">
        <v>87</v>
      </c>
      <c r="C290" t="s">
        <v>87</v>
      </c>
      <c r="D290" t="s">
        <v>88</v>
      </c>
      <c r="F290" t="s">
        <v>27840</v>
      </c>
      <c r="G290" t="s">
        <v>6269</v>
      </c>
      <c r="H290" t="s">
        <v>8438</v>
      </c>
      <c r="I290" t="s">
        <v>9855</v>
      </c>
      <c r="J290" t="s">
        <v>137</v>
      </c>
      <c r="K290" t="s">
        <v>93</v>
      </c>
      <c r="L290" t="s">
        <v>93</v>
      </c>
      <c r="M290" t="s">
        <v>27841</v>
      </c>
      <c r="N290">
        <v>98103</v>
      </c>
      <c r="O290" t="s">
        <v>27842</v>
      </c>
      <c r="P290">
        <v>47.69020313</v>
      </c>
      <c r="Q290">
        <v>-122.33718787</v>
      </c>
      <c r="R290" t="s">
        <v>27843</v>
      </c>
      <c r="S290" s="7">
        <v>8</v>
      </c>
      <c r="T290" s="7">
        <v>2023</v>
      </c>
      <c r="U290" s="7">
        <v>3</v>
      </c>
      <c r="V290">
        <v>10</v>
      </c>
      <c r="W290">
        <v>2024</v>
      </c>
      <c r="X290">
        <v>4</v>
      </c>
      <c r="Y290" t="b">
        <v>0</v>
      </c>
      <c r="Z290" t="b">
        <v>0</v>
      </c>
      <c r="AA290">
        <v>435</v>
      </c>
      <c r="AB290">
        <v>6</v>
      </c>
      <c r="AC290" t="b">
        <v>0</v>
      </c>
      <c r="AD290" t="b">
        <v>1</v>
      </c>
      <c r="AE290" t="b">
        <v>0</v>
      </c>
      <c r="AF290" t="b">
        <v>1</v>
      </c>
      <c r="AG290" s="14">
        <v>45153</v>
      </c>
      <c r="AH290" s="14">
        <v>45588</v>
      </c>
      <c r="AI290">
        <v>435</v>
      </c>
      <c r="AJ290" t="b">
        <v>1</v>
      </c>
      <c r="AK290" t="b">
        <v>0</v>
      </c>
      <c r="AL290" t="b">
        <v>0</v>
      </c>
      <c r="AM290" t="s">
        <v>30483</v>
      </c>
    </row>
    <row r="291" spans="1:39">
      <c r="A291" t="s">
        <v>4095</v>
      </c>
      <c r="B291" t="s">
        <v>87</v>
      </c>
      <c r="C291" t="s">
        <v>87</v>
      </c>
      <c r="D291" t="s">
        <v>88</v>
      </c>
      <c r="E291" t="s">
        <v>89</v>
      </c>
      <c r="F291" t="s">
        <v>4096</v>
      </c>
      <c r="G291" t="s">
        <v>4097</v>
      </c>
      <c r="H291" t="s">
        <v>4098</v>
      </c>
      <c r="I291" t="s">
        <v>4099</v>
      </c>
      <c r="J291" t="s">
        <v>137</v>
      </c>
      <c r="K291" t="s">
        <v>93</v>
      </c>
      <c r="L291" t="s">
        <v>93</v>
      </c>
      <c r="M291" t="s">
        <v>4100</v>
      </c>
      <c r="N291">
        <v>98144</v>
      </c>
      <c r="O291" t="s">
        <v>4101</v>
      </c>
      <c r="P291">
        <v>47.58862519</v>
      </c>
      <c r="Q291">
        <v>-122.28574806</v>
      </c>
      <c r="R291" t="s">
        <v>4102</v>
      </c>
      <c r="S291" s="7">
        <v>6</v>
      </c>
      <c r="T291" s="7">
        <v>2024</v>
      </c>
      <c r="U291" s="7">
        <v>2</v>
      </c>
      <c r="V291">
        <v>9</v>
      </c>
      <c r="W291">
        <v>2025</v>
      </c>
      <c r="X291">
        <v>3</v>
      </c>
      <c r="Y291" t="b">
        <v>0</v>
      </c>
      <c r="Z291" t="b">
        <v>0</v>
      </c>
      <c r="AA291">
        <v>435</v>
      </c>
      <c r="AB291">
        <v>2</v>
      </c>
      <c r="AC291" t="b">
        <v>0</v>
      </c>
      <c r="AD291" t="b">
        <v>1</v>
      </c>
      <c r="AE291" t="b">
        <v>0</v>
      </c>
      <c r="AF291" t="b">
        <v>0</v>
      </c>
      <c r="AG291" s="14">
        <v>45468</v>
      </c>
      <c r="AH291" s="14">
        <v>45903</v>
      </c>
      <c r="AI291">
        <v>435</v>
      </c>
      <c r="AJ291" t="b">
        <v>1</v>
      </c>
      <c r="AK291" t="b">
        <v>0</v>
      </c>
      <c r="AL291" t="b">
        <v>0</v>
      </c>
      <c r="AM291" t="s">
        <v>30483</v>
      </c>
    </row>
    <row r="292" spans="1:39">
      <c r="A292" t="s">
        <v>15995</v>
      </c>
      <c r="B292" t="s">
        <v>87</v>
      </c>
      <c r="C292" t="s">
        <v>87</v>
      </c>
      <c r="D292" t="s">
        <v>88</v>
      </c>
      <c r="E292" t="s">
        <v>6860</v>
      </c>
      <c r="F292" t="s">
        <v>15996</v>
      </c>
      <c r="H292" t="s">
        <v>1488</v>
      </c>
      <c r="I292" t="s">
        <v>3251</v>
      </c>
      <c r="J292" t="s">
        <v>93</v>
      </c>
      <c r="K292" t="s">
        <v>93</v>
      </c>
      <c r="L292" t="s">
        <v>93</v>
      </c>
      <c r="M292" t="s">
        <v>9586</v>
      </c>
      <c r="N292">
        <v>98109</v>
      </c>
      <c r="O292" t="s">
        <v>15997</v>
      </c>
      <c r="P292">
        <v>47.63710517</v>
      </c>
      <c r="Q292">
        <v>-122.34271301</v>
      </c>
      <c r="R292" t="s">
        <v>9588</v>
      </c>
      <c r="S292" s="7">
        <v>10</v>
      </c>
      <c r="T292" s="7">
        <v>2022</v>
      </c>
      <c r="U292" s="7">
        <v>4</v>
      </c>
      <c r="V292">
        <v>12</v>
      </c>
      <c r="W292">
        <v>2023</v>
      </c>
      <c r="X292">
        <v>4</v>
      </c>
      <c r="Y292" t="b">
        <v>0</v>
      </c>
      <c r="Z292" t="b">
        <v>0</v>
      </c>
      <c r="AA292">
        <v>434</v>
      </c>
      <c r="AB292">
        <v>7</v>
      </c>
      <c r="AC292" t="b">
        <v>0</v>
      </c>
      <c r="AD292" t="b">
        <v>1</v>
      </c>
      <c r="AE292" t="b">
        <v>0</v>
      </c>
      <c r="AF292" t="b">
        <v>0</v>
      </c>
      <c r="AG292" s="14">
        <v>44840</v>
      </c>
      <c r="AH292" s="14">
        <v>45274</v>
      </c>
      <c r="AI292">
        <v>434</v>
      </c>
      <c r="AJ292" t="b">
        <v>1</v>
      </c>
      <c r="AK292" t="b">
        <v>0</v>
      </c>
      <c r="AL292" t="b">
        <v>0</v>
      </c>
      <c r="AM292" t="s">
        <v>30483</v>
      </c>
    </row>
    <row r="293" spans="1:39">
      <c r="A293" t="s">
        <v>26357</v>
      </c>
      <c r="B293" t="s">
        <v>87</v>
      </c>
      <c r="C293" t="s">
        <v>87</v>
      </c>
      <c r="D293" t="s">
        <v>88</v>
      </c>
      <c r="H293" t="s">
        <v>26358</v>
      </c>
      <c r="I293" t="s">
        <v>8669</v>
      </c>
      <c r="J293" t="s">
        <v>718</v>
      </c>
      <c r="K293" t="s">
        <v>93</v>
      </c>
      <c r="L293" t="s">
        <v>93</v>
      </c>
      <c r="M293" t="s">
        <v>22982</v>
      </c>
      <c r="O293" t="s">
        <v>26359</v>
      </c>
      <c r="P293">
        <v>47.65303437</v>
      </c>
      <c r="Q293">
        <v>-122.34766408</v>
      </c>
      <c r="R293" t="s">
        <v>22984</v>
      </c>
      <c r="S293" s="7">
        <v>7</v>
      </c>
      <c r="T293" s="7">
        <v>2022</v>
      </c>
      <c r="U293" s="7">
        <v>3</v>
      </c>
      <c r="V293">
        <v>9</v>
      </c>
      <c r="W293">
        <v>2023</v>
      </c>
      <c r="X293">
        <v>3</v>
      </c>
      <c r="Y293" t="b">
        <v>0</v>
      </c>
      <c r="Z293" t="b">
        <v>0</v>
      </c>
      <c r="AA293">
        <v>433</v>
      </c>
      <c r="AB293">
        <v>6</v>
      </c>
      <c r="AC293" t="b">
        <v>0</v>
      </c>
      <c r="AD293" t="b">
        <v>1</v>
      </c>
      <c r="AE293" t="b">
        <v>0</v>
      </c>
      <c r="AF293" t="b">
        <v>1</v>
      </c>
      <c r="AG293" s="14">
        <v>44755</v>
      </c>
      <c r="AH293" s="14">
        <v>45188</v>
      </c>
      <c r="AI293">
        <v>433</v>
      </c>
      <c r="AJ293" t="b">
        <v>1</v>
      </c>
      <c r="AK293" t="b">
        <v>0</v>
      </c>
      <c r="AL293" t="b">
        <v>0</v>
      </c>
      <c r="AM293" t="s">
        <v>30483</v>
      </c>
    </row>
    <row r="294" spans="1:39">
      <c r="A294" t="s">
        <v>26723</v>
      </c>
      <c r="B294" t="s">
        <v>87</v>
      </c>
      <c r="C294" t="s">
        <v>87</v>
      </c>
      <c r="D294" t="s">
        <v>88</v>
      </c>
      <c r="F294" t="s">
        <v>26724</v>
      </c>
      <c r="G294" t="s">
        <v>26725</v>
      </c>
      <c r="H294" t="s">
        <v>14982</v>
      </c>
      <c r="I294" t="s">
        <v>1338</v>
      </c>
      <c r="J294" t="s">
        <v>205</v>
      </c>
      <c r="K294" t="s">
        <v>100</v>
      </c>
      <c r="L294" t="s">
        <v>100</v>
      </c>
      <c r="M294" t="s">
        <v>26726</v>
      </c>
      <c r="N294">
        <v>98199</v>
      </c>
      <c r="O294" t="s">
        <v>26727</v>
      </c>
      <c r="P294">
        <v>47.63797161</v>
      </c>
      <c r="Q294">
        <v>-122.38740231</v>
      </c>
      <c r="R294" t="s">
        <v>26728</v>
      </c>
      <c r="S294" s="7">
        <v>8</v>
      </c>
      <c r="T294" s="7">
        <v>2022</v>
      </c>
      <c r="U294" s="7">
        <v>3</v>
      </c>
      <c r="V294">
        <v>10</v>
      </c>
      <c r="W294">
        <v>2023</v>
      </c>
      <c r="X294">
        <v>4</v>
      </c>
      <c r="Y294" t="b">
        <v>0</v>
      </c>
      <c r="Z294" t="b">
        <v>0</v>
      </c>
      <c r="AA294">
        <v>433</v>
      </c>
      <c r="AB294">
        <v>7</v>
      </c>
      <c r="AC294" t="b">
        <v>0</v>
      </c>
      <c r="AD294" t="b">
        <v>1</v>
      </c>
      <c r="AE294" t="b">
        <v>0</v>
      </c>
      <c r="AF294" t="b">
        <v>1</v>
      </c>
      <c r="AG294" s="14">
        <v>44792</v>
      </c>
      <c r="AH294" s="14">
        <v>45225</v>
      </c>
      <c r="AI294">
        <v>433</v>
      </c>
      <c r="AJ294" t="b">
        <v>1</v>
      </c>
      <c r="AK294" t="b">
        <v>0</v>
      </c>
      <c r="AL294" t="b">
        <v>0</v>
      </c>
      <c r="AM294" t="s">
        <v>30484</v>
      </c>
    </row>
    <row r="295" spans="1:39">
      <c r="A295" t="s">
        <v>18709</v>
      </c>
      <c r="B295" t="s">
        <v>87</v>
      </c>
      <c r="C295" t="s">
        <v>87</v>
      </c>
      <c r="D295" t="s">
        <v>88</v>
      </c>
      <c r="F295" t="s">
        <v>18710</v>
      </c>
      <c r="H295" t="s">
        <v>18138</v>
      </c>
      <c r="I295" t="s">
        <v>18711</v>
      </c>
      <c r="J295" t="s">
        <v>137</v>
      </c>
      <c r="K295" t="s">
        <v>93</v>
      </c>
      <c r="L295" t="s">
        <v>93</v>
      </c>
      <c r="M295" t="s">
        <v>7814</v>
      </c>
      <c r="O295" t="s">
        <v>18712</v>
      </c>
      <c r="P295">
        <v>47.61834459</v>
      </c>
      <c r="Q295">
        <v>-122.34047003</v>
      </c>
      <c r="R295" t="s">
        <v>7816</v>
      </c>
      <c r="S295" s="7">
        <v>9</v>
      </c>
      <c r="T295" s="7">
        <v>2020</v>
      </c>
      <c r="U295" s="7">
        <v>3</v>
      </c>
      <c r="V295">
        <v>12</v>
      </c>
      <c r="W295">
        <v>2021</v>
      </c>
      <c r="X295">
        <v>4</v>
      </c>
      <c r="Y295" t="b">
        <v>0</v>
      </c>
      <c r="Z295" t="b">
        <v>0</v>
      </c>
      <c r="AA295">
        <v>432</v>
      </c>
      <c r="AB295">
        <v>7</v>
      </c>
      <c r="AC295" t="b">
        <v>0</v>
      </c>
      <c r="AD295" t="b">
        <v>1</v>
      </c>
      <c r="AE295" t="b">
        <v>0</v>
      </c>
      <c r="AF295" t="b">
        <v>1</v>
      </c>
      <c r="AG295" s="14">
        <v>44104</v>
      </c>
      <c r="AH295" s="14">
        <v>44536</v>
      </c>
      <c r="AI295">
        <v>432</v>
      </c>
      <c r="AJ295" t="b">
        <v>1</v>
      </c>
      <c r="AK295" t="b">
        <v>0</v>
      </c>
      <c r="AL295" t="b">
        <v>0</v>
      </c>
      <c r="AM295" t="s">
        <v>30483</v>
      </c>
    </row>
    <row r="296" spans="1:39">
      <c r="A296" t="s">
        <v>6247</v>
      </c>
      <c r="B296" t="s">
        <v>87</v>
      </c>
      <c r="C296" t="s">
        <v>87</v>
      </c>
      <c r="D296" t="s">
        <v>88</v>
      </c>
      <c r="E296" t="s">
        <v>5839</v>
      </c>
      <c r="F296" t="s">
        <v>6248</v>
      </c>
      <c r="G296" t="s">
        <v>6249</v>
      </c>
      <c r="H296" t="s">
        <v>6229</v>
      </c>
      <c r="I296" t="s">
        <v>4196</v>
      </c>
      <c r="J296" t="s">
        <v>137</v>
      </c>
      <c r="K296" t="s">
        <v>93</v>
      </c>
      <c r="L296" t="s">
        <v>93</v>
      </c>
      <c r="M296" t="s">
        <v>6250</v>
      </c>
      <c r="N296">
        <v>98108</v>
      </c>
      <c r="O296" t="s">
        <v>6251</v>
      </c>
      <c r="P296">
        <v>47.5257695</v>
      </c>
      <c r="Q296">
        <v>-122.32195722</v>
      </c>
      <c r="R296" t="s">
        <v>6252</v>
      </c>
      <c r="S296" s="7">
        <v>5</v>
      </c>
      <c r="T296" s="7">
        <v>2023</v>
      </c>
      <c r="U296" s="7">
        <v>2</v>
      </c>
      <c r="V296">
        <v>7</v>
      </c>
      <c r="W296">
        <v>2024</v>
      </c>
      <c r="X296">
        <v>3</v>
      </c>
      <c r="Y296" t="b">
        <v>0</v>
      </c>
      <c r="Z296" t="b">
        <v>0</v>
      </c>
      <c r="AA296">
        <v>432</v>
      </c>
      <c r="AB296">
        <v>1</v>
      </c>
      <c r="AC296" t="b">
        <v>0</v>
      </c>
      <c r="AD296" t="b">
        <v>1</v>
      </c>
      <c r="AE296" t="b">
        <v>0</v>
      </c>
      <c r="AF296" t="b">
        <v>0</v>
      </c>
      <c r="AG296" s="14">
        <v>45058</v>
      </c>
      <c r="AH296" s="14">
        <v>45490</v>
      </c>
      <c r="AI296">
        <v>432</v>
      </c>
      <c r="AJ296" t="b">
        <v>1</v>
      </c>
      <c r="AK296" t="b">
        <v>0</v>
      </c>
      <c r="AL296" t="b">
        <v>0</v>
      </c>
      <c r="AM296" t="s">
        <v>30483</v>
      </c>
    </row>
    <row r="297" spans="1:39">
      <c r="A297" t="s">
        <v>3298</v>
      </c>
      <c r="B297" t="s">
        <v>87</v>
      </c>
      <c r="C297" t="s">
        <v>87</v>
      </c>
      <c r="D297" t="s">
        <v>88</v>
      </c>
      <c r="E297" t="s">
        <v>89</v>
      </c>
      <c r="F297" t="s">
        <v>3299</v>
      </c>
      <c r="G297" t="s">
        <v>3300</v>
      </c>
      <c r="H297" t="s">
        <v>3294</v>
      </c>
      <c r="I297" t="s">
        <v>3301</v>
      </c>
      <c r="J297" t="s">
        <v>137</v>
      </c>
      <c r="K297" t="s">
        <v>93</v>
      </c>
      <c r="L297" t="s">
        <v>93</v>
      </c>
      <c r="M297" t="s">
        <v>3302</v>
      </c>
      <c r="N297">
        <v>98126</v>
      </c>
      <c r="O297" t="s">
        <v>3303</v>
      </c>
      <c r="P297">
        <v>47.51634663</v>
      </c>
      <c r="Q297">
        <v>-122.37845888</v>
      </c>
      <c r="R297" t="s">
        <v>3304</v>
      </c>
      <c r="S297" s="7">
        <v>12</v>
      </c>
      <c r="T297" s="7">
        <v>2023</v>
      </c>
      <c r="U297" s="7">
        <v>4</v>
      </c>
      <c r="V297">
        <v>2</v>
      </c>
      <c r="W297">
        <v>2025</v>
      </c>
      <c r="X297">
        <v>1</v>
      </c>
      <c r="Y297" t="b">
        <v>0</v>
      </c>
      <c r="Z297" t="b">
        <v>0</v>
      </c>
      <c r="AA297">
        <v>427</v>
      </c>
      <c r="AB297">
        <v>1</v>
      </c>
      <c r="AC297" t="b">
        <v>0</v>
      </c>
      <c r="AD297" t="b">
        <v>1</v>
      </c>
      <c r="AE297" t="b">
        <v>0</v>
      </c>
      <c r="AF297" t="b">
        <v>0</v>
      </c>
      <c r="AG297" s="14">
        <v>45282</v>
      </c>
      <c r="AH297" s="14">
        <v>45709</v>
      </c>
      <c r="AI297">
        <v>427</v>
      </c>
      <c r="AJ297" t="b">
        <v>1</v>
      </c>
      <c r="AK297" t="b">
        <v>0</v>
      </c>
      <c r="AL297" t="b">
        <v>0</v>
      </c>
      <c r="AM297" t="s">
        <v>30483</v>
      </c>
    </row>
    <row r="298" spans="1:39">
      <c r="A298" t="s">
        <v>22302</v>
      </c>
      <c r="B298" t="s">
        <v>87</v>
      </c>
      <c r="C298" t="s">
        <v>87</v>
      </c>
      <c r="D298" t="s">
        <v>88</v>
      </c>
      <c r="F298" t="s">
        <v>22303</v>
      </c>
      <c r="G298" t="s">
        <v>22304</v>
      </c>
      <c r="H298" t="s">
        <v>13854</v>
      </c>
      <c r="I298" t="s">
        <v>1535</v>
      </c>
      <c r="J298" t="s">
        <v>137</v>
      </c>
      <c r="K298" t="s">
        <v>93</v>
      </c>
      <c r="L298" t="s">
        <v>93</v>
      </c>
      <c r="M298" t="s">
        <v>6566</v>
      </c>
      <c r="N298">
        <v>98133</v>
      </c>
      <c r="O298" t="s">
        <v>22305</v>
      </c>
      <c r="P298">
        <v>47.72900324</v>
      </c>
      <c r="Q298">
        <v>-122.34474442</v>
      </c>
      <c r="R298" t="s">
        <v>6568</v>
      </c>
      <c r="S298" s="7">
        <v>8</v>
      </c>
      <c r="T298" s="7">
        <v>2021</v>
      </c>
      <c r="U298" s="7">
        <v>3</v>
      </c>
      <c r="V298">
        <v>10</v>
      </c>
      <c r="W298">
        <v>2022</v>
      </c>
      <c r="X298">
        <v>4</v>
      </c>
      <c r="Y298" t="b">
        <v>0</v>
      </c>
      <c r="Z298" t="b">
        <v>0</v>
      </c>
      <c r="AA298">
        <v>425</v>
      </c>
      <c r="AB298">
        <v>5</v>
      </c>
      <c r="AC298" t="b">
        <v>0</v>
      </c>
      <c r="AD298" t="b">
        <v>1</v>
      </c>
      <c r="AE298" t="b">
        <v>0</v>
      </c>
      <c r="AF298" t="b">
        <v>1</v>
      </c>
      <c r="AG298" s="14">
        <v>44426</v>
      </c>
      <c r="AH298" s="14">
        <v>44851</v>
      </c>
      <c r="AI298">
        <v>425</v>
      </c>
      <c r="AJ298" t="b">
        <v>1</v>
      </c>
      <c r="AK298" t="b">
        <v>0</v>
      </c>
      <c r="AL298" t="b">
        <v>0</v>
      </c>
      <c r="AM298" t="s">
        <v>30483</v>
      </c>
    </row>
    <row r="299" spans="1:39">
      <c r="A299" t="s">
        <v>16257</v>
      </c>
      <c r="B299" t="s">
        <v>87</v>
      </c>
      <c r="C299" t="s">
        <v>87</v>
      </c>
      <c r="D299" t="s">
        <v>88</v>
      </c>
      <c r="E299" t="s">
        <v>6860</v>
      </c>
      <c r="F299" t="s">
        <v>6860</v>
      </c>
      <c r="H299" t="s">
        <v>8330</v>
      </c>
      <c r="I299" t="s">
        <v>9126</v>
      </c>
      <c r="J299" t="s">
        <v>137</v>
      </c>
      <c r="K299" t="s">
        <v>93</v>
      </c>
      <c r="L299" t="s">
        <v>93</v>
      </c>
      <c r="M299" t="s">
        <v>16258</v>
      </c>
      <c r="N299">
        <v>98133</v>
      </c>
      <c r="O299" t="s">
        <v>16259</v>
      </c>
      <c r="P299">
        <v>47.70306432</v>
      </c>
      <c r="Q299">
        <v>-122.35514766</v>
      </c>
      <c r="R299" t="s">
        <v>16260</v>
      </c>
      <c r="S299" s="7">
        <v>5</v>
      </c>
      <c r="T299" s="7">
        <v>2023</v>
      </c>
      <c r="U299" s="7">
        <v>2</v>
      </c>
      <c r="V299">
        <v>7</v>
      </c>
      <c r="W299">
        <v>2024</v>
      </c>
      <c r="X299">
        <v>3</v>
      </c>
      <c r="Y299" t="b">
        <v>0</v>
      </c>
      <c r="Z299" t="b">
        <v>0</v>
      </c>
      <c r="AA299">
        <v>422</v>
      </c>
      <c r="AB299">
        <v>5</v>
      </c>
      <c r="AC299" t="b">
        <v>0</v>
      </c>
      <c r="AD299" t="b">
        <v>1</v>
      </c>
      <c r="AE299" t="b">
        <v>0</v>
      </c>
      <c r="AF299" t="b">
        <v>0</v>
      </c>
      <c r="AG299" s="14">
        <v>45063</v>
      </c>
      <c r="AH299" s="14">
        <v>45485</v>
      </c>
      <c r="AI299">
        <v>422</v>
      </c>
      <c r="AJ299" t="b">
        <v>1</v>
      </c>
      <c r="AK299" t="b">
        <v>0</v>
      </c>
      <c r="AL299" t="b">
        <v>0</v>
      </c>
      <c r="AM299" t="s">
        <v>30483</v>
      </c>
    </row>
    <row r="300" spans="1:39">
      <c r="A300" t="s">
        <v>23256</v>
      </c>
      <c r="B300" t="s">
        <v>87</v>
      </c>
      <c r="C300" t="s">
        <v>87</v>
      </c>
      <c r="D300" t="s">
        <v>88</v>
      </c>
      <c r="F300" t="s">
        <v>23257</v>
      </c>
      <c r="G300" t="s">
        <v>23258</v>
      </c>
      <c r="H300" t="s">
        <v>6011</v>
      </c>
      <c r="I300" t="s">
        <v>7866</v>
      </c>
      <c r="J300" t="s">
        <v>205</v>
      </c>
      <c r="K300" t="s">
        <v>93</v>
      </c>
      <c r="L300" t="s">
        <v>93</v>
      </c>
      <c r="M300" t="s">
        <v>23259</v>
      </c>
      <c r="N300">
        <v>98118</v>
      </c>
      <c r="O300" t="s">
        <v>23260</v>
      </c>
      <c r="P300">
        <v>47.51329554</v>
      </c>
      <c r="Q300">
        <v>-122.25007656</v>
      </c>
      <c r="R300" t="s">
        <v>23261</v>
      </c>
      <c r="S300" s="7">
        <v>10</v>
      </c>
      <c r="T300" s="7">
        <v>2021</v>
      </c>
      <c r="U300" s="7">
        <v>4</v>
      </c>
      <c r="V300">
        <v>12</v>
      </c>
      <c r="W300">
        <v>2022</v>
      </c>
      <c r="X300">
        <v>4</v>
      </c>
      <c r="Y300" t="b">
        <v>0</v>
      </c>
      <c r="Z300" t="b">
        <v>0</v>
      </c>
      <c r="AA300">
        <v>421</v>
      </c>
      <c r="AC300" t="b">
        <v>0</v>
      </c>
      <c r="AD300" t="b">
        <v>1</v>
      </c>
      <c r="AE300" t="b">
        <v>0</v>
      </c>
      <c r="AF300" t="b">
        <v>1</v>
      </c>
      <c r="AG300" s="14">
        <v>44488</v>
      </c>
      <c r="AH300" s="14">
        <v>44909</v>
      </c>
      <c r="AI300">
        <v>421</v>
      </c>
      <c r="AJ300" t="b">
        <v>1</v>
      </c>
      <c r="AK300" t="b">
        <v>0</v>
      </c>
      <c r="AL300" t="b">
        <v>0</v>
      </c>
      <c r="AM300" t="s">
        <v>30483</v>
      </c>
    </row>
    <row r="301" spans="1:39">
      <c r="A301" t="s">
        <v>24155</v>
      </c>
      <c r="B301" t="s">
        <v>87</v>
      </c>
      <c r="C301" t="s">
        <v>87</v>
      </c>
      <c r="D301" t="s">
        <v>88</v>
      </c>
      <c r="F301" t="s">
        <v>7397</v>
      </c>
      <c r="G301" t="s">
        <v>7397</v>
      </c>
      <c r="H301" t="s">
        <v>1202</v>
      </c>
      <c r="I301" t="s">
        <v>2113</v>
      </c>
      <c r="J301" t="s">
        <v>137</v>
      </c>
      <c r="K301" t="s">
        <v>93</v>
      </c>
      <c r="L301" t="s">
        <v>93</v>
      </c>
      <c r="M301" t="s">
        <v>17449</v>
      </c>
      <c r="N301">
        <v>98106</v>
      </c>
      <c r="O301" t="s">
        <v>24156</v>
      </c>
      <c r="P301">
        <v>47.51960967</v>
      </c>
      <c r="Q301">
        <v>-122.35953109</v>
      </c>
      <c r="R301" t="s">
        <v>17451</v>
      </c>
      <c r="S301" s="7">
        <v>1</v>
      </c>
      <c r="T301" s="7">
        <v>2022</v>
      </c>
      <c r="U301" s="7">
        <v>1</v>
      </c>
      <c r="V301">
        <v>3</v>
      </c>
      <c r="W301">
        <v>2023</v>
      </c>
      <c r="X301">
        <v>1</v>
      </c>
      <c r="Y301" t="b">
        <v>0</v>
      </c>
      <c r="Z301" t="b">
        <v>0</v>
      </c>
      <c r="AA301">
        <v>421</v>
      </c>
      <c r="AB301">
        <v>1</v>
      </c>
      <c r="AC301" t="b">
        <v>0</v>
      </c>
      <c r="AD301" t="b">
        <v>1</v>
      </c>
      <c r="AE301" t="b">
        <v>0</v>
      </c>
      <c r="AF301" t="b">
        <v>1</v>
      </c>
      <c r="AG301" s="14">
        <v>44566</v>
      </c>
      <c r="AH301" s="14">
        <v>44987</v>
      </c>
      <c r="AI301">
        <v>421</v>
      </c>
      <c r="AJ301" t="b">
        <v>1</v>
      </c>
      <c r="AK301" t="b">
        <v>0</v>
      </c>
      <c r="AL301" t="b">
        <v>0</v>
      </c>
      <c r="AM301" t="s">
        <v>30483</v>
      </c>
    </row>
    <row r="302" spans="1:39">
      <c r="A302" t="s">
        <v>15050</v>
      </c>
      <c r="B302" t="s">
        <v>87</v>
      </c>
      <c r="C302" t="s">
        <v>87</v>
      </c>
      <c r="D302" t="s">
        <v>88</v>
      </c>
      <c r="E302" t="s">
        <v>14837</v>
      </c>
      <c r="F302" t="s">
        <v>15051</v>
      </c>
      <c r="G302" t="s">
        <v>15052</v>
      </c>
      <c r="H302" t="s">
        <v>8360</v>
      </c>
      <c r="I302" t="s">
        <v>2720</v>
      </c>
      <c r="J302" t="s">
        <v>137</v>
      </c>
      <c r="K302" t="s">
        <v>93</v>
      </c>
      <c r="L302" t="s">
        <v>93</v>
      </c>
      <c r="M302" t="s">
        <v>15053</v>
      </c>
      <c r="N302">
        <v>98136</v>
      </c>
      <c r="O302" t="s">
        <v>15054</v>
      </c>
      <c r="P302">
        <v>47.53615337</v>
      </c>
      <c r="Q302">
        <v>-122.38231843</v>
      </c>
      <c r="R302" t="s">
        <v>15055</v>
      </c>
      <c r="S302" s="7">
        <v>4</v>
      </c>
      <c r="T302" s="7">
        <v>2023</v>
      </c>
      <c r="U302" s="7">
        <v>2</v>
      </c>
      <c r="V302">
        <v>6</v>
      </c>
      <c r="W302">
        <v>2024</v>
      </c>
      <c r="X302">
        <v>2</v>
      </c>
      <c r="Y302" t="b">
        <v>0</v>
      </c>
      <c r="Z302" t="b">
        <v>0</v>
      </c>
      <c r="AA302">
        <v>414</v>
      </c>
      <c r="AB302">
        <v>1</v>
      </c>
      <c r="AC302" t="b">
        <v>0</v>
      </c>
      <c r="AD302" t="b">
        <v>1</v>
      </c>
      <c r="AE302" t="b">
        <v>0</v>
      </c>
      <c r="AF302" t="b">
        <v>0</v>
      </c>
      <c r="AG302" s="14">
        <v>45042</v>
      </c>
      <c r="AH302" s="14">
        <v>45456</v>
      </c>
      <c r="AI302">
        <v>414</v>
      </c>
      <c r="AJ302" t="b">
        <v>1</v>
      </c>
      <c r="AK302" t="b">
        <v>0</v>
      </c>
      <c r="AL302" t="b">
        <v>0</v>
      </c>
      <c r="AM302" t="s">
        <v>30483</v>
      </c>
    </row>
    <row r="303" spans="1:39">
      <c r="A303" t="s">
        <v>29305</v>
      </c>
      <c r="B303" t="s">
        <v>87</v>
      </c>
      <c r="C303" t="s">
        <v>87</v>
      </c>
      <c r="D303" t="s">
        <v>88</v>
      </c>
      <c r="F303" t="s">
        <v>6673</v>
      </c>
      <c r="G303" t="s">
        <v>29306</v>
      </c>
      <c r="H303" t="s">
        <v>9842</v>
      </c>
      <c r="I303" t="s">
        <v>5555</v>
      </c>
      <c r="J303" t="s">
        <v>137</v>
      </c>
      <c r="K303" t="s">
        <v>93</v>
      </c>
      <c r="L303" t="s">
        <v>1745</v>
      </c>
      <c r="M303" t="s">
        <v>6676</v>
      </c>
      <c r="N303">
        <v>98125</v>
      </c>
      <c r="O303" t="s">
        <v>29307</v>
      </c>
      <c r="P303">
        <v>47.72956777</v>
      </c>
      <c r="Q303">
        <v>-122.29424594</v>
      </c>
      <c r="R303" t="s">
        <v>6678</v>
      </c>
      <c r="S303" s="7">
        <v>10</v>
      </c>
      <c r="T303" s="7">
        <v>2024</v>
      </c>
      <c r="U303" s="7">
        <v>4</v>
      </c>
      <c r="V303">
        <v>12</v>
      </c>
      <c r="W303">
        <v>2025</v>
      </c>
      <c r="X303">
        <v>4</v>
      </c>
      <c r="Y303" t="b">
        <v>0</v>
      </c>
      <c r="Z303" t="b">
        <v>0</v>
      </c>
      <c r="AA303">
        <v>414</v>
      </c>
      <c r="AB303">
        <v>5</v>
      </c>
      <c r="AC303" t="b">
        <v>0</v>
      </c>
      <c r="AD303" t="b">
        <v>1</v>
      </c>
      <c r="AE303" t="b">
        <v>0</v>
      </c>
      <c r="AF303" t="b">
        <v>1</v>
      </c>
      <c r="AG303" s="14">
        <v>45580</v>
      </c>
      <c r="AH303" s="14">
        <v>45994</v>
      </c>
      <c r="AI303">
        <v>414</v>
      </c>
      <c r="AJ303" t="b">
        <v>1</v>
      </c>
      <c r="AK303" t="b">
        <v>0</v>
      </c>
      <c r="AL303" t="b">
        <v>0</v>
      </c>
      <c r="AM303" t="s">
        <v>30483</v>
      </c>
    </row>
    <row r="304" spans="1:39">
      <c r="A304" t="s">
        <v>11588</v>
      </c>
      <c r="B304" t="s">
        <v>87</v>
      </c>
      <c r="C304" t="s">
        <v>87</v>
      </c>
      <c r="D304" t="s">
        <v>88</v>
      </c>
      <c r="E304" t="s">
        <v>10681</v>
      </c>
      <c r="F304" t="s">
        <v>11589</v>
      </c>
      <c r="H304" t="s">
        <v>8532</v>
      </c>
      <c r="I304" t="s">
        <v>4370</v>
      </c>
      <c r="J304" t="s">
        <v>6317</v>
      </c>
      <c r="K304" t="s">
        <v>93</v>
      </c>
      <c r="L304" t="s">
        <v>93</v>
      </c>
      <c r="M304" t="s">
        <v>11590</v>
      </c>
      <c r="N304">
        <v>98119</v>
      </c>
      <c r="O304" t="s">
        <v>11591</v>
      </c>
      <c r="P304">
        <v>47.62717641</v>
      </c>
      <c r="Q304">
        <v>-122.36869659</v>
      </c>
      <c r="R304" t="s">
        <v>11592</v>
      </c>
      <c r="S304" s="7">
        <v>7</v>
      </c>
      <c r="T304" s="7">
        <v>2023</v>
      </c>
      <c r="U304" s="7">
        <v>3</v>
      </c>
      <c r="V304">
        <v>9</v>
      </c>
      <c r="W304">
        <v>2024</v>
      </c>
      <c r="X304">
        <v>3</v>
      </c>
      <c r="Y304" t="b">
        <v>0</v>
      </c>
      <c r="Z304" t="b">
        <v>0</v>
      </c>
      <c r="AA304">
        <v>407</v>
      </c>
      <c r="AB304">
        <v>7</v>
      </c>
      <c r="AC304" t="b">
        <v>0</v>
      </c>
      <c r="AD304" t="b">
        <v>1</v>
      </c>
      <c r="AE304" t="b">
        <v>0</v>
      </c>
      <c r="AF304" t="b">
        <v>0</v>
      </c>
      <c r="AG304" s="14">
        <v>45138</v>
      </c>
      <c r="AH304" s="14">
        <v>45545</v>
      </c>
      <c r="AI304">
        <v>407</v>
      </c>
      <c r="AJ304" t="b">
        <v>1</v>
      </c>
      <c r="AK304" t="b">
        <v>0</v>
      </c>
      <c r="AL304" t="b">
        <v>0</v>
      </c>
      <c r="AM304" t="s">
        <v>30483</v>
      </c>
    </row>
    <row r="305" spans="1:39">
      <c r="A305" t="s">
        <v>21592</v>
      </c>
      <c r="B305" t="s">
        <v>87</v>
      </c>
      <c r="C305" t="s">
        <v>87</v>
      </c>
      <c r="D305" t="s">
        <v>88</v>
      </c>
      <c r="G305" t="s">
        <v>21593</v>
      </c>
      <c r="H305" t="s">
        <v>7678</v>
      </c>
      <c r="I305" t="s">
        <v>21594</v>
      </c>
      <c r="J305" t="s">
        <v>93</v>
      </c>
      <c r="K305" t="s">
        <v>93</v>
      </c>
      <c r="L305" t="s">
        <v>93</v>
      </c>
      <c r="M305" t="s">
        <v>5960</v>
      </c>
      <c r="N305">
        <v>98107</v>
      </c>
      <c r="O305" t="s">
        <v>21595</v>
      </c>
      <c r="P305">
        <v>47.66623705</v>
      </c>
      <c r="Q305">
        <v>-122.36833725</v>
      </c>
      <c r="R305" t="s">
        <v>5962</v>
      </c>
      <c r="S305" s="7">
        <v>6</v>
      </c>
      <c r="T305" s="7">
        <v>2021</v>
      </c>
      <c r="U305" s="7">
        <v>2</v>
      </c>
      <c r="V305">
        <v>8</v>
      </c>
      <c r="W305">
        <v>2022</v>
      </c>
      <c r="X305">
        <v>3</v>
      </c>
      <c r="Y305" t="b">
        <v>0</v>
      </c>
      <c r="Z305" t="b">
        <v>0</v>
      </c>
      <c r="AA305">
        <v>406</v>
      </c>
      <c r="AB305">
        <v>6</v>
      </c>
      <c r="AC305" t="b">
        <v>0</v>
      </c>
      <c r="AD305" t="b">
        <v>1</v>
      </c>
      <c r="AE305" t="b">
        <v>0</v>
      </c>
      <c r="AF305" t="b">
        <v>1</v>
      </c>
      <c r="AG305" s="14">
        <v>44369</v>
      </c>
      <c r="AH305" s="14">
        <v>44775</v>
      </c>
      <c r="AI305">
        <v>406</v>
      </c>
      <c r="AJ305" t="b">
        <v>1</v>
      </c>
      <c r="AK305" t="b">
        <v>0</v>
      </c>
      <c r="AL305" t="b">
        <v>0</v>
      </c>
      <c r="AM305" t="s">
        <v>30483</v>
      </c>
    </row>
    <row r="306" spans="1:39">
      <c r="A306" t="s">
        <v>1334</v>
      </c>
      <c r="B306" t="s">
        <v>87</v>
      </c>
      <c r="C306" t="s">
        <v>87</v>
      </c>
      <c r="D306" t="s">
        <v>88</v>
      </c>
      <c r="E306" t="s">
        <v>89</v>
      </c>
      <c r="F306" t="s">
        <v>1335</v>
      </c>
      <c r="G306" t="s">
        <v>1336</v>
      </c>
      <c r="H306" t="s">
        <v>1337</v>
      </c>
      <c r="I306" t="s">
        <v>1338</v>
      </c>
      <c r="J306" t="s">
        <v>205</v>
      </c>
      <c r="K306" t="s">
        <v>778</v>
      </c>
      <c r="L306" t="s">
        <v>778</v>
      </c>
      <c r="M306" t="s">
        <v>1339</v>
      </c>
      <c r="N306">
        <v>98106</v>
      </c>
      <c r="O306" t="s">
        <v>1340</v>
      </c>
      <c r="P306">
        <v>47.52163912</v>
      </c>
      <c r="Q306">
        <v>-122.35809767</v>
      </c>
      <c r="R306" t="s">
        <v>1341</v>
      </c>
      <c r="S306" s="7">
        <v>9</v>
      </c>
      <c r="T306" s="7">
        <v>2022</v>
      </c>
      <c r="U306" s="7">
        <v>3</v>
      </c>
      <c r="V306">
        <v>10</v>
      </c>
      <c r="W306">
        <v>2023</v>
      </c>
      <c r="X306">
        <v>4</v>
      </c>
      <c r="Y306" t="b">
        <v>0</v>
      </c>
      <c r="Z306" t="b">
        <v>0</v>
      </c>
      <c r="AA306">
        <v>406</v>
      </c>
      <c r="AB306">
        <v>1</v>
      </c>
      <c r="AC306" t="b">
        <v>0</v>
      </c>
      <c r="AD306" t="b">
        <v>1</v>
      </c>
      <c r="AE306" t="b">
        <v>0</v>
      </c>
      <c r="AF306" t="b">
        <v>0</v>
      </c>
      <c r="AG306" s="14">
        <v>44819</v>
      </c>
      <c r="AH306" s="14">
        <v>45225</v>
      </c>
      <c r="AI306">
        <v>406</v>
      </c>
      <c r="AJ306" t="b">
        <v>1</v>
      </c>
      <c r="AK306" t="b">
        <v>0</v>
      </c>
      <c r="AL306" t="b">
        <v>0</v>
      </c>
      <c r="AM306" t="s">
        <v>30484</v>
      </c>
    </row>
    <row r="307" spans="1:39">
      <c r="A307" t="s">
        <v>1355</v>
      </c>
      <c r="B307" t="s">
        <v>87</v>
      </c>
      <c r="C307" t="s">
        <v>87</v>
      </c>
      <c r="D307" t="s">
        <v>88</v>
      </c>
      <c r="E307" t="s">
        <v>89</v>
      </c>
      <c r="F307" t="s">
        <v>1356</v>
      </c>
      <c r="G307" t="s">
        <v>1357</v>
      </c>
      <c r="H307" t="s">
        <v>1337</v>
      </c>
      <c r="I307" t="s">
        <v>1338</v>
      </c>
      <c r="J307" t="s">
        <v>205</v>
      </c>
      <c r="K307" t="s">
        <v>778</v>
      </c>
      <c r="L307" t="s">
        <v>778</v>
      </c>
      <c r="M307" t="s">
        <v>1358</v>
      </c>
      <c r="N307">
        <v>98106</v>
      </c>
      <c r="O307" t="s">
        <v>1359</v>
      </c>
      <c r="P307">
        <v>47.52153324</v>
      </c>
      <c r="Q307">
        <v>-122.35837944</v>
      </c>
      <c r="R307" t="s">
        <v>1360</v>
      </c>
      <c r="S307" s="7">
        <v>9</v>
      </c>
      <c r="T307" s="7">
        <v>2022</v>
      </c>
      <c r="U307" s="7">
        <v>3</v>
      </c>
      <c r="V307">
        <v>10</v>
      </c>
      <c r="W307">
        <v>2023</v>
      </c>
      <c r="X307">
        <v>4</v>
      </c>
      <c r="Y307" t="b">
        <v>0</v>
      </c>
      <c r="Z307" t="b">
        <v>0</v>
      </c>
      <c r="AA307">
        <v>406</v>
      </c>
      <c r="AB307">
        <v>1</v>
      </c>
      <c r="AC307" t="b">
        <v>0</v>
      </c>
      <c r="AD307" t="b">
        <v>1</v>
      </c>
      <c r="AE307" t="b">
        <v>0</v>
      </c>
      <c r="AF307" t="b">
        <v>0</v>
      </c>
      <c r="AG307" s="14">
        <v>44819</v>
      </c>
      <c r="AH307" s="14">
        <v>45225</v>
      </c>
      <c r="AI307">
        <v>406</v>
      </c>
      <c r="AJ307" t="b">
        <v>1</v>
      </c>
      <c r="AK307" t="b">
        <v>0</v>
      </c>
      <c r="AL307" t="b">
        <v>0</v>
      </c>
      <c r="AM307" t="s">
        <v>30484</v>
      </c>
    </row>
    <row r="308" spans="1:39">
      <c r="A308" t="s">
        <v>1345</v>
      </c>
      <c r="B308" t="s">
        <v>87</v>
      </c>
      <c r="C308" t="s">
        <v>87</v>
      </c>
      <c r="D308" t="s">
        <v>88</v>
      </c>
      <c r="E308" t="s">
        <v>89</v>
      </c>
      <c r="F308" t="s">
        <v>1346</v>
      </c>
      <c r="G308" t="s">
        <v>1347</v>
      </c>
      <c r="H308" t="s">
        <v>1337</v>
      </c>
      <c r="I308" t="s">
        <v>1348</v>
      </c>
      <c r="J308" t="s">
        <v>205</v>
      </c>
      <c r="K308" t="s">
        <v>778</v>
      </c>
      <c r="L308" t="s">
        <v>778</v>
      </c>
      <c r="M308" t="s">
        <v>1349</v>
      </c>
      <c r="N308">
        <v>98106</v>
      </c>
      <c r="O308" t="s">
        <v>1350</v>
      </c>
      <c r="P308">
        <v>47.52164056</v>
      </c>
      <c r="Q308">
        <v>-122.35835121</v>
      </c>
      <c r="R308" t="s">
        <v>1351</v>
      </c>
      <c r="S308" s="7">
        <v>9</v>
      </c>
      <c r="T308" s="7">
        <v>2022</v>
      </c>
      <c r="U308" s="7">
        <v>3</v>
      </c>
      <c r="V308">
        <v>10</v>
      </c>
      <c r="W308">
        <v>2023</v>
      </c>
      <c r="X308">
        <v>4</v>
      </c>
      <c r="Y308" t="b">
        <v>0</v>
      </c>
      <c r="Z308" t="b">
        <v>0</v>
      </c>
      <c r="AA308">
        <v>405</v>
      </c>
      <c r="AB308">
        <v>1</v>
      </c>
      <c r="AC308" t="b">
        <v>0</v>
      </c>
      <c r="AD308" t="b">
        <v>1</v>
      </c>
      <c r="AE308" t="b">
        <v>0</v>
      </c>
      <c r="AF308" t="b">
        <v>0</v>
      </c>
      <c r="AG308" s="14">
        <v>44819</v>
      </c>
      <c r="AH308" s="14">
        <v>45224</v>
      </c>
      <c r="AI308">
        <v>405</v>
      </c>
      <c r="AJ308" t="b">
        <v>1</v>
      </c>
      <c r="AK308" t="b">
        <v>0</v>
      </c>
      <c r="AL308" t="b">
        <v>0</v>
      </c>
      <c r="AM308" t="s">
        <v>30484</v>
      </c>
    </row>
    <row r="309" spans="1:39">
      <c r="A309" t="s">
        <v>2155</v>
      </c>
      <c r="B309" t="s">
        <v>87</v>
      </c>
      <c r="C309" t="s">
        <v>87</v>
      </c>
      <c r="D309" t="s">
        <v>88</v>
      </c>
      <c r="E309" t="s">
        <v>89</v>
      </c>
      <c r="F309" t="s">
        <v>2156</v>
      </c>
      <c r="G309" t="s">
        <v>2157</v>
      </c>
      <c r="H309" t="s">
        <v>2033</v>
      </c>
      <c r="I309" t="s">
        <v>2158</v>
      </c>
      <c r="J309" t="s">
        <v>205</v>
      </c>
      <c r="K309" t="s">
        <v>93</v>
      </c>
      <c r="L309" t="s">
        <v>93</v>
      </c>
      <c r="M309" t="s">
        <v>2159</v>
      </c>
      <c r="N309">
        <v>98126</v>
      </c>
      <c r="O309" t="s">
        <v>2160</v>
      </c>
      <c r="P309">
        <v>47.53785849</v>
      </c>
      <c r="Q309">
        <v>-122.37228836</v>
      </c>
      <c r="R309" t="s">
        <v>2161</v>
      </c>
      <c r="S309" s="7">
        <v>3</v>
      </c>
      <c r="T309" s="7">
        <v>2023</v>
      </c>
      <c r="U309" s="7">
        <v>1</v>
      </c>
      <c r="V309">
        <v>4</v>
      </c>
      <c r="W309">
        <v>2024</v>
      </c>
      <c r="X309">
        <v>2</v>
      </c>
      <c r="Y309" t="b">
        <v>0</v>
      </c>
      <c r="Z309" t="b">
        <v>0</v>
      </c>
      <c r="AA309">
        <v>405</v>
      </c>
      <c r="AB309">
        <v>1</v>
      </c>
      <c r="AC309" t="b">
        <v>0</v>
      </c>
      <c r="AD309" t="b">
        <v>1</v>
      </c>
      <c r="AE309" t="b">
        <v>0</v>
      </c>
      <c r="AF309" t="b">
        <v>0</v>
      </c>
      <c r="AG309" s="14">
        <v>44993</v>
      </c>
      <c r="AH309" s="14">
        <v>45398</v>
      </c>
      <c r="AI309">
        <v>405</v>
      </c>
      <c r="AJ309" t="b">
        <v>1</v>
      </c>
      <c r="AK309" t="b">
        <v>0</v>
      </c>
      <c r="AL309" t="b">
        <v>0</v>
      </c>
      <c r="AM309" t="s">
        <v>30483</v>
      </c>
    </row>
    <row r="310" spans="1:39">
      <c r="A310" t="s">
        <v>14475</v>
      </c>
      <c r="B310" t="s">
        <v>87</v>
      </c>
      <c r="C310" t="s">
        <v>87</v>
      </c>
      <c r="D310" t="s">
        <v>88</v>
      </c>
      <c r="E310" t="s">
        <v>14163</v>
      </c>
      <c r="F310" t="s">
        <v>14476</v>
      </c>
      <c r="G310" t="s">
        <v>14477</v>
      </c>
      <c r="H310" t="s">
        <v>6496</v>
      </c>
      <c r="I310" t="s">
        <v>10183</v>
      </c>
      <c r="J310" t="s">
        <v>93</v>
      </c>
      <c r="K310" t="s">
        <v>100</v>
      </c>
      <c r="L310" t="s">
        <v>100</v>
      </c>
      <c r="M310" t="s">
        <v>14478</v>
      </c>
      <c r="N310">
        <v>98116</v>
      </c>
      <c r="O310" t="s">
        <v>14479</v>
      </c>
      <c r="P310">
        <v>47.5932226</v>
      </c>
      <c r="Q310">
        <v>-122.39014726</v>
      </c>
      <c r="R310" t="s">
        <v>14480</v>
      </c>
      <c r="S310" s="7">
        <v>2</v>
      </c>
      <c r="T310" s="7">
        <v>2024</v>
      </c>
      <c r="U310" s="7">
        <v>1</v>
      </c>
      <c r="V310">
        <v>3</v>
      </c>
      <c r="W310">
        <v>2025</v>
      </c>
      <c r="X310">
        <v>1</v>
      </c>
      <c r="Y310" t="b">
        <v>0</v>
      </c>
      <c r="Z310" t="b">
        <v>0</v>
      </c>
      <c r="AA310">
        <v>405</v>
      </c>
      <c r="AB310">
        <v>1</v>
      </c>
      <c r="AC310" t="b">
        <v>0</v>
      </c>
      <c r="AD310" t="b">
        <v>1</v>
      </c>
      <c r="AE310" t="b">
        <v>0</v>
      </c>
      <c r="AF310" t="b">
        <v>0</v>
      </c>
      <c r="AG310" s="14">
        <v>45336</v>
      </c>
      <c r="AH310" s="14">
        <v>45741</v>
      </c>
      <c r="AI310">
        <v>405</v>
      </c>
      <c r="AJ310" t="b">
        <v>1</v>
      </c>
      <c r="AK310" t="b">
        <v>0</v>
      </c>
      <c r="AL310" t="b">
        <v>0</v>
      </c>
      <c r="AM310" t="s">
        <v>30484</v>
      </c>
    </row>
    <row r="311" spans="1:39">
      <c r="A311" t="s">
        <v>11994</v>
      </c>
      <c r="B311" t="s">
        <v>87</v>
      </c>
      <c r="C311" t="s">
        <v>87</v>
      </c>
      <c r="D311" t="s">
        <v>88</v>
      </c>
      <c r="E311" t="s">
        <v>10681</v>
      </c>
      <c r="F311" t="s">
        <v>11995</v>
      </c>
      <c r="H311" t="s">
        <v>3683</v>
      </c>
      <c r="I311" t="s">
        <v>5030</v>
      </c>
      <c r="J311" t="s">
        <v>6317</v>
      </c>
      <c r="K311" t="s">
        <v>93</v>
      </c>
      <c r="L311" t="s">
        <v>93</v>
      </c>
      <c r="M311" t="s">
        <v>11488</v>
      </c>
      <c r="N311">
        <v>98102</v>
      </c>
      <c r="O311" t="s">
        <v>11996</v>
      </c>
      <c r="P311">
        <v>47.62760121</v>
      </c>
      <c r="Q311">
        <v>-122.32692732</v>
      </c>
      <c r="R311" t="s">
        <v>11490</v>
      </c>
      <c r="S311" s="7">
        <v>3</v>
      </c>
      <c r="T311" s="7">
        <v>2024</v>
      </c>
      <c r="U311" s="7">
        <v>1</v>
      </c>
      <c r="V311">
        <v>4</v>
      </c>
      <c r="W311">
        <v>2025</v>
      </c>
      <c r="X311">
        <v>2</v>
      </c>
      <c r="Y311" t="b">
        <v>0</v>
      </c>
      <c r="Z311" t="b">
        <v>0</v>
      </c>
      <c r="AA311">
        <v>405</v>
      </c>
      <c r="AB311">
        <v>3</v>
      </c>
      <c r="AC311" t="b">
        <v>0</v>
      </c>
      <c r="AD311" t="b">
        <v>1</v>
      </c>
      <c r="AE311" t="b">
        <v>0</v>
      </c>
      <c r="AF311" t="b">
        <v>0</v>
      </c>
      <c r="AG311" s="14">
        <v>45372</v>
      </c>
      <c r="AH311" s="14">
        <v>45777</v>
      </c>
      <c r="AI311">
        <v>405</v>
      </c>
      <c r="AJ311" t="b">
        <v>1</v>
      </c>
      <c r="AK311" t="b">
        <v>0</v>
      </c>
      <c r="AL311" t="b">
        <v>0</v>
      </c>
      <c r="AM311" t="s">
        <v>30483</v>
      </c>
    </row>
    <row r="312" spans="1:39">
      <c r="A312" t="s">
        <v>12036</v>
      </c>
      <c r="B312" t="s">
        <v>87</v>
      </c>
      <c r="C312" t="s">
        <v>87</v>
      </c>
      <c r="D312" t="s">
        <v>88</v>
      </c>
      <c r="E312" t="s">
        <v>10681</v>
      </c>
      <c r="F312" t="s">
        <v>12037</v>
      </c>
      <c r="G312" t="s">
        <v>12038</v>
      </c>
      <c r="H312" t="s">
        <v>2158</v>
      </c>
      <c r="I312" t="s">
        <v>5087</v>
      </c>
      <c r="J312" t="s">
        <v>137</v>
      </c>
      <c r="K312" t="s">
        <v>93</v>
      </c>
      <c r="L312" t="s">
        <v>93</v>
      </c>
      <c r="M312" t="s">
        <v>12039</v>
      </c>
      <c r="N312">
        <v>98117</v>
      </c>
      <c r="O312" t="s">
        <v>12040</v>
      </c>
      <c r="P312">
        <v>47.6936163</v>
      </c>
      <c r="Q312">
        <v>-122.36676857</v>
      </c>
      <c r="R312" t="s">
        <v>12041</v>
      </c>
      <c r="S312" s="7">
        <v>4</v>
      </c>
      <c r="T312" s="7">
        <v>2024</v>
      </c>
      <c r="U312" s="7">
        <v>2</v>
      </c>
      <c r="V312">
        <v>5</v>
      </c>
      <c r="W312">
        <v>2025</v>
      </c>
      <c r="X312">
        <v>2</v>
      </c>
      <c r="Y312" t="b">
        <v>0</v>
      </c>
      <c r="Z312" t="b">
        <v>0</v>
      </c>
      <c r="AA312">
        <v>400</v>
      </c>
      <c r="AB312">
        <v>5</v>
      </c>
      <c r="AC312" t="b">
        <v>0</v>
      </c>
      <c r="AD312" t="b">
        <v>1</v>
      </c>
      <c r="AE312" t="b">
        <v>0</v>
      </c>
      <c r="AF312" t="b">
        <v>0</v>
      </c>
      <c r="AG312" s="14">
        <v>45398</v>
      </c>
      <c r="AH312" s="14">
        <v>45798</v>
      </c>
      <c r="AI312">
        <v>400</v>
      </c>
      <c r="AJ312" t="b">
        <v>1</v>
      </c>
      <c r="AK312" t="b">
        <v>0</v>
      </c>
      <c r="AL312" t="b">
        <v>0</v>
      </c>
      <c r="AM312" t="s">
        <v>30483</v>
      </c>
    </row>
    <row r="313" spans="1:39">
      <c r="A313" t="s">
        <v>17621</v>
      </c>
      <c r="B313" t="s">
        <v>87</v>
      </c>
      <c r="C313" t="s">
        <v>87</v>
      </c>
      <c r="D313" t="s">
        <v>88</v>
      </c>
      <c r="F313" t="s">
        <v>17622</v>
      </c>
      <c r="G313" t="s">
        <v>5920</v>
      </c>
      <c r="H313" t="s">
        <v>620</v>
      </c>
      <c r="I313" t="s">
        <v>17623</v>
      </c>
      <c r="J313" t="s">
        <v>17228</v>
      </c>
      <c r="K313" t="s">
        <v>100</v>
      </c>
      <c r="L313" t="s">
        <v>100</v>
      </c>
      <c r="M313" t="s">
        <v>17624</v>
      </c>
      <c r="N313">
        <v>98102</v>
      </c>
      <c r="O313" t="s">
        <v>17625</v>
      </c>
      <c r="P313">
        <v>47.6218274</v>
      </c>
      <c r="Q313">
        <v>-122.32029722</v>
      </c>
      <c r="R313" t="s">
        <v>17626</v>
      </c>
      <c r="S313" s="7">
        <v>3</v>
      </c>
      <c r="T313" s="7">
        <v>2020</v>
      </c>
      <c r="U313" s="7">
        <v>1</v>
      </c>
      <c r="V313">
        <v>4</v>
      </c>
      <c r="W313">
        <v>2021</v>
      </c>
      <c r="X313">
        <v>2</v>
      </c>
      <c r="Y313" t="b">
        <v>0</v>
      </c>
      <c r="Z313" t="b">
        <v>0</v>
      </c>
      <c r="AA313">
        <v>399</v>
      </c>
      <c r="AB313">
        <v>3</v>
      </c>
      <c r="AC313" t="b">
        <v>0</v>
      </c>
      <c r="AD313" t="b">
        <v>1</v>
      </c>
      <c r="AE313" t="b">
        <v>0</v>
      </c>
      <c r="AF313" t="b">
        <v>1</v>
      </c>
      <c r="AG313" s="14">
        <v>43907</v>
      </c>
      <c r="AH313" s="14">
        <v>44306</v>
      </c>
      <c r="AI313">
        <v>399</v>
      </c>
      <c r="AJ313" t="b">
        <v>1</v>
      </c>
      <c r="AK313" t="b">
        <v>0</v>
      </c>
      <c r="AL313" t="b">
        <v>0</v>
      </c>
      <c r="AM313" t="s">
        <v>30484</v>
      </c>
    </row>
    <row r="314" spans="1:39">
      <c r="A314" t="s">
        <v>8173</v>
      </c>
      <c r="B314" t="s">
        <v>87</v>
      </c>
      <c r="C314" t="s">
        <v>87</v>
      </c>
      <c r="D314" t="s">
        <v>88</v>
      </c>
      <c r="E314" t="s">
        <v>7318</v>
      </c>
      <c r="F314" t="s">
        <v>8174</v>
      </c>
      <c r="H314" t="s">
        <v>2060</v>
      </c>
      <c r="I314" t="s">
        <v>3703</v>
      </c>
      <c r="J314" t="s">
        <v>137</v>
      </c>
      <c r="K314" t="s">
        <v>93</v>
      </c>
      <c r="L314" t="s">
        <v>93</v>
      </c>
      <c r="M314" t="s">
        <v>8175</v>
      </c>
      <c r="N314">
        <v>98118</v>
      </c>
      <c r="O314" t="s">
        <v>8176</v>
      </c>
      <c r="P314">
        <v>47.55483532</v>
      </c>
      <c r="Q314">
        <v>-122.28181226</v>
      </c>
      <c r="R314" t="s">
        <v>8177</v>
      </c>
      <c r="S314" s="7">
        <v>2</v>
      </c>
      <c r="T314" s="7">
        <v>2023</v>
      </c>
      <c r="U314" s="7">
        <v>1</v>
      </c>
      <c r="V314">
        <v>3</v>
      </c>
      <c r="W314">
        <v>2024</v>
      </c>
      <c r="X314">
        <v>1</v>
      </c>
      <c r="Y314" t="b">
        <v>0</v>
      </c>
      <c r="Z314" t="b">
        <v>0</v>
      </c>
      <c r="AA314">
        <v>399</v>
      </c>
      <c r="AB314">
        <v>2</v>
      </c>
      <c r="AC314" t="b">
        <v>0</v>
      </c>
      <c r="AD314" t="b">
        <v>1</v>
      </c>
      <c r="AE314" t="b">
        <v>0</v>
      </c>
      <c r="AF314" t="b">
        <v>0</v>
      </c>
      <c r="AG314" s="14">
        <v>44979</v>
      </c>
      <c r="AH314" s="14">
        <v>45378</v>
      </c>
      <c r="AI314">
        <v>399</v>
      </c>
      <c r="AJ314" t="b">
        <v>1</v>
      </c>
      <c r="AK314" t="b">
        <v>0</v>
      </c>
      <c r="AL314" t="b">
        <v>0</v>
      </c>
      <c r="AM314" t="s">
        <v>30483</v>
      </c>
    </row>
    <row r="315" spans="1:39">
      <c r="A315" t="s">
        <v>20926</v>
      </c>
      <c r="B315" t="s">
        <v>87</v>
      </c>
      <c r="C315" t="s">
        <v>87</v>
      </c>
      <c r="D315" t="s">
        <v>88</v>
      </c>
      <c r="F315" t="s">
        <v>20927</v>
      </c>
      <c r="G315" t="s">
        <v>20928</v>
      </c>
      <c r="H315" t="s">
        <v>20785</v>
      </c>
      <c r="I315" t="s">
        <v>1217</v>
      </c>
      <c r="J315" t="s">
        <v>93</v>
      </c>
      <c r="K315" t="s">
        <v>93</v>
      </c>
      <c r="L315" t="s">
        <v>93</v>
      </c>
      <c r="M315" t="s">
        <v>20929</v>
      </c>
      <c r="N315">
        <v>98115</v>
      </c>
      <c r="O315" t="s">
        <v>20930</v>
      </c>
      <c r="P315">
        <v>47.68229375</v>
      </c>
      <c r="Q315">
        <v>-122.27342016</v>
      </c>
      <c r="R315" t="s">
        <v>20931</v>
      </c>
      <c r="S315" s="7">
        <v>4</v>
      </c>
      <c r="T315" s="7">
        <v>2021</v>
      </c>
      <c r="U315" s="7">
        <v>2</v>
      </c>
      <c r="V315">
        <v>5</v>
      </c>
      <c r="W315">
        <v>2022</v>
      </c>
      <c r="X315">
        <v>2</v>
      </c>
      <c r="Y315" t="b">
        <v>0</v>
      </c>
      <c r="Z315" t="b">
        <v>0</v>
      </c>
      <c r="AA315">
        <v>397</v>
      </c>
      <c r="AB315">
        <v>4</v>
      </c>
      <c r="AC315" t="b">
        <v>0</v>
      </c>
      <c r="AD315" t="b">
        <v>1</v>
      </c>
      <c r="AE315" t="b">
        <v>0</v>
      </c>
      <c r="AF315" t="b">
        <v>1</v>
      </c>
      <c r="AG315" s="14">
        <v>44308</v>
      </c>
      <c r="AH315" s="14">
        <v>44705</v>
      </c>
      <c r="AI315">
        <v>397</v>
      </c>
      <c r="AJ315" t="b">
        <v>1</v>
      </c>
      <c r="AK315" t="b">
        <v>0</v>
      </c>
      <c r="AL315" t="b">
        <v>0</v>
      </c>
      <c r="AM315" t="s">
        <v>30483</v>
      </c>
    </row>
    <row r="316" spans="1:39">
      <c r="A316" t="s">
        <v>8459</v>
      </c>
      <c r="B316" t="s">
        <v>87</v>
      </c>
      <c r="C316" t="s">
        <v>87</v>
      </c>
      <c r="D316" t="s">
        <v>88</v>
      </c>
      <c r="E316" t="s">
        <v>7318</v>
      </c>
      <c r="F316" t="s">
        <v>8460</v>
      </c>
      <c r="G316" t="s">
        <v>7706</v>
      </c>
      <c r="H316" t="s">
        <v>6270</v>
      </c>
      <c r="I316" t="s">
        <v>4122</v>
      </c>
      <c r="J316" t="s">
        <v>137</v>
      </c>
      <c r="K316" t="s">
        <v>93</v>
      </c>
      <c r="L316" t="s">
        <v>93</v>
      </c>
      <c r="M316" t="s">
        <v>5083</v>
      </c>
      <c r="N316">
        <v>98178</v>
      </c>
      <c r="O316" t="s">
        <v>8461</v>
      </c>
      <c r="P316">
        <v>47.50991031</v>
      </c>
      <c r="Q316">
        <v>-122.23977137</v>
      </c>
      <c r="R316" t="s">
        <v>5085</v>
      </c>
      <c r="S316" s="7">
        <v>5</v>
      </c>
      <c r="T316" s="7">
        <v>2023</v>
      </c>
      <c r="U316" s="7">
        <v>2</v>
      </c>
      <c r="V316">
        <v>7</v>
      </c>
      <c r="W316">
        <v>2024</v>
      </c>
      <c r="X316">
        <v>3</v>
      </c>
      <c r="Y316" t="b">
        <v>0</v>
      </c>
      <c r="Z316" t="b">
        <v>0</v>
      </c>
      <c r="AA316">
        <v>397</v>
      </c>
      <c r="AB316">
        <v>2</v>
      </c>
      <c r="AC316" t="b">
        <v>0</v>
      </c>
      <c r="AD316" t="b">
        <v>1</v>
      </c>
      <c r="AE316" t="b">
        <v>0</v>
      </c>
      <c r="AF316" t="b">
        <v>0</v>
      </c>
      <c r="AG316" s="14">
        <v>45077</v>
      </c>
      <c r="AH316" s="14">
        <v>45474</v>
      </c>
      <c r="AI316">
        <v>397</v>
      </c>
      <c r="AJ316" t="b">
        <v>1</v>
      </c>
      <c r="AK316" t="b">
        <v>0</v>
      </c>
      <c r="AL316" t="b">
        <v>0</v>
      </c>
      <c r="AM316" t="s">
        <v>30483</v>
      </c>
    </row>
    <row r="317" spans="1:39">
      <c r="A317" t="s">
        <v>21302</v>
      </c>
      <c r="B317" t="s">
        <v>87</v>
      </c>
      <c r="C317" t="s">
        <v>87</v>
      </c>
      <c r="D317" t="s">
        <v>88</v>
      </c>
      <c r="F317" t="s">
        <v>21303</v>
      </c>
      <c r="G317" t="s">
        <v>21304</v>
      </c>
      <c r="H317" t="s">
        <v>20700</v>
      </c>
      <c r="I317" t="s">
        <v>21305</v>
      </c>
      <c r="J317" t="s">
        <v>137</v>
      </c>
      <c r="K317" t="s">
        <v>93</v>
      </c>
      <c r="L317" t="s">
        <v>93</v>
      </c>
      <c r="M317" t="s">
        <v>21306</v>
      </c>
      <c r="N317">
        <v>98122</v>
      </c>
      <c r="O317" t="s">
        <v>21307</v>
      </c>
      <c r="P317">
        <v>47.60886123</v>
      </c>
      <c r="Q317">
        <v>-122.29178855</v>
      </c>
      <c r="R317" t="s">
        <v>21308</v>
      </c>
      <c r="S317" s="7">
        <v>5</v>
      </c>
      <c r="T317" s="7">
        <v>2021</v>
      </c>
      <c r="U317" s="7">
        <v>2</v>
      </c>
      <c r="V317">
        <v>6</v>
      </c>
      <c r="W317">
        <v>2022</v>
      </c>
      <c r="X317">
        <v>2</v>
      </c>
      <c r="Y317" t="b">
        <v>0</v>
      </c>
      <c r="Z317" t="b">
        <v>0</v>
      </c>
      <c r="AA317">
        <v>394</v>
      </c>
      <c r="AB317">
        <v>3</v>
      </c>
      <c r="AC317" t="b">
        <v>0</v>
      </c>
      <c r="AD317" t="b">
        <v>1</v>
      </c>
      <c r="AE317" t="b">
        <v>0</v>
      </c>
      <c r="AF317" t="b">
        <v>1</v>
      </c>
      <c r="AG317" s="14">
        <v>44341</v>
      </c>
      <c r="AH317" s="14">
        <v>44735</v>
      </c>
      <c r="AI317">
        <v>394</v>
      </c>
      <c r="AJ317" t="b">
        <v>1</v>
      </c>
      <c r="AK317" t="b">
        <v>0</v>
      </c>
      <c r="AL317" t="b">
        <v>0</v>
      </c>
      <c r="AM317" t="s">
        <v>30483</v>
      </c>
    </row>
    <row r="318" spans="1:39">
      <c r="A318" t="s">
        <v>15249</v>
      </c>
      <c r="B318" t="s">
        <v>87</v>
      </c>
      <c r="C318" t="s">
        <v>87</v>
      </c>
      <c r="D318" t="s">
        <v>88</v>
      </c>
      <c r="E318" t="s">
        <v>14837</v>
      </c>
      <c r="F318" t="s">
        <v>15250</v>
      </c>
      <c r="G318" t="s">
        <v>15251</v>
      </c>
      <c r="H318" t="s">
        <v>8519</v>
      </c>
      <c r="I318" t="s">
        <v>2879</v>
      </c>
      <c r="J318" t="s">
        <v>137</v>
      </c>
      <c r="K318" t="s">
        <v>93</v>
      </c>
      <c r="L318" t="s">
        <v>93</v>
      </c>
      <c r="M318" t="s">
        <v>14427</v>
      </c>
      <c r="N318">
        <v>98116</v>
      </c>
      <c r="O318" t="s">
        <v>15252</v>
      </c>
      <c r="P318">
        <v>47.56964673</v>
      </c>
      <c r="Q318">
        <v>-122.40924879</v>
      </c>
      <c r="R318" t="s">
        <v>14429</v>
      </c>
      <c r="S318" s="7">
        <v>9</v>
      </c>
      <c r="T318" s="7">
        <v>2023</v>
      </c>
      <c r="U318" s="7">
        <v>3</v>
      </c>
      <c r="V318">
        <v>10</v>
      </c>
      <c r="W318">
        <v>2024</v>
      </c>
      <c r="X318">
        <v>4</v>
      </c>
      <c r="Y318" t="b">
        <v>0</v>
      </c>
      <c r="Z318" t="b">
        <v>0</v>
      </c>
      <c r="AA318">
        <v>394</v>
      </c>
      <c r="AB318">
        <v>1</v>
      </c>
      <c r="AC318" t="b">
        <v>0</v>
      </c>
      <c r="AD318" t="b">
        <v>1</v>
      </c>
      <c r="AE318" t="b">
        <v>0</v>
      </c>
      <c r="AF318" t="b">
        <v>0</v>
      </c>
      <c r="AG318" s="14">
        <v>45174</v>
      </c>
      <c r="AH318" s="14">
        <v>45568</v>
      </c>
      <c r="AI318">
        <v>394</v>
      </c>
      <c r="AJ318" t="b">
        <v>1</v>
      </c>
      <c r="AK318" t="b">
        <v>0</v>
      </c>
      <c r="AL318" t="b">
        <v>0</v>
      </c>
      <c r="AM318" t="s">
        <v>30483</v>
      </c>
    </row>
    <row r="319" spans="1:39">
      <c r="A319" t="s">
        <v>617</v>
      </c>
      <c r="B319" t="s">
        <v>87</v>
      </c>
      <c r="C319" t="s">
        <v>87</v>
      </c>
      <c r="D319" t="s">
        <v>88</v>
      </c>
      <c r="E319" t="s">
        <v>89</v>
      </c>
      <c r="F319" t="s">
        <v>618</v>
      </c>
      <c r="G319" t="s">
        <v>619</v>
      </c>
      <c r="H319" t="s">
        <v>620</v>
      </c>
      <c r="I319" t="s">
        <v>621</v>
      </c>
      <c r="J319" t="s">
        <v>137</v>
      </c>
      <c r="K319" t="s">
        <v>93</v>
      </c>
      <c r="L319" t="s">
        <v>93</v>
      </c>
      <c r="M319" t="s">
        <v>622</v>
      </c>
      <c r="N319">
        <v>98122</v>
      </c>
      <c r="O319" t="s">
        <v>623</v>
      </c>
      <c r="P319">
        <v>47.61166889</v>
      </c>
      <c r="Q319">
        <v>-122.30595672</v>
      </c>
      <c r="R319" t="s">
        <v>624</v>
      </c>
      <c r="S319" s="7">
        <v>3</v>
      </c>
      <c r="T319" s="7">
        <v>2020</v>
      </c>
      <c r="U319" s="7">
        <v>1</v>
      </c>
      <c r="V319">
        <v>4</v>
      </c>
      <c r="W319">
        <v>2021</v>
      </c>
      <c r="X319">
        <v>2</v>
      </c>
      <c r="Y319" t="b">
        <v>0</v>
      </c>
      <c r="Z319" t="b">
        <v>0</v>
      </c>
      <c r="AA319">
        <v>393</v>
      </c>
      <c r="AB319">
        <v>3</v>
      </c>
      <c r="AC319" t="b">
        <v>0</v>
      </c>
      <c r="AD319" t="b">
        <v>1</v>
      </c>
      <c r="AE319" t="b">
        <v>0</v>
      </c>
      <c r="AF319" t="b">
        <v>0</v>
      </c>
      <c r="AG319" s="14">
        <v>43907</v>
      </c>
      <c r="AH319" s="14">
        <v>44300</v>
      </c>
      <c r="AI319">
        <v>393</v>
      </c>
      <c r="AJ319" t="b">
        <v>1</v>
      </c>
      <c r="AK319" t="b">
        <v>0</v>
      </c>
      <c r="AL319" t="b">
        <v>0</v>
      </c>
      <c r="AM319" t="s">
        <v>30483</v>
      </c>
    </row>
    <row r="320" spans="1:39">
      <c r="A320" t="s">
        <v>14076</v>
      </c>
      <c r="B320" t="s">
        <v>87</v>
      </c>
      <c r="C320" t="s">
        <v>87</v>
      </c>
      <c r="D320" t="s">
        <v>88</v>
      </c>
      <c r="E320" t="s">
        <v>13470</v>
      </c>
      <c r="F320" t="s">
        <v>14077</v>
      </c>
      <c r="G320" t="s">
        <v>14078</v>
      </c>
      <c r="H320" t="s">
        <v>4059</v>
      </c>
      <c r="I320" t="s">
        <v>5176</v>
      </c>
      <c r="J320" t="s">
        <v>137</v>
      </c>
      <c r="K320" t="s">
        <v>93</v>
      </c>
      <c r="L320" t="s">
        <v>93</v>
      </c>
      <c r="M320" t="s">
        <v>6398</v>
      </c>
      <c r="N320">
        <v>98121</v>
      </c>
      <c r="O320" t="s">
        <v>14079</v>
      </c>
      <c r="P320">
        <v>47.61768438</v>
      </c>
      <c r="Q320">
        <v>-122.34696255</v>
      </c>
      <c r="R320" t="s">
        <v>6400</v>
      </c>
      <c r="S320" s="7">
        <v>6</v>
      </c>
      <c r="T320" s="7">
        <v>2024</v>
      </c>
      <c r="U320" s="7">
        <v>2</v>
      </c>
      <c r="V320">
        <v>7</v>
      </c>
      <c r="W320">
        <v>2025</v>
      </c>
      <c r="X320">
        <v>3</v>
      </c>
      <c r="Y320" t="b">
        <v>0</v>
      </c>
      <c r="Z320" t="b">
        <v>0</v>
      </c>
      <c r="AA320">
        <v>393</v>
      </c>
      <c r="AB320">
        <v>7</v>
      </c>
      <c r="AC320" t="b">
        <v>0</v>
      </c>
      <c r="AD320" t="b">
        <v>1</v>
      </c>
      <c r="AE320" t="b">
        <v>0</v>
      </c>
      <c r="AF320" t="b">
        <v>0</v>
      </c>
      <c r="AG320" s="14">
        <v>45454</v>
      </c>
      <c r="AH320" s="14">
        <v>45847</v>
      </c>
      <c r="AI320">
        <v>393</v>
      </c>
      <c r="AJ320" t="b">
        <v>1</v>
      </c>
      <c r="AK320" t="b">
        <v>0</v>
      </c>
      <c r="AL320" t="b">
        <v>0</v>
      </c>
      <c r="AM320" t="s">
        <v>30483</v>
      </c>
    </row>
    <row r="321" spans="1:39">
      <c r="A321" t="s">
        <v>19315</v>
      </c>
      <c r="B321" t="s">
        <v>87</v>
      </c>
      <c r="C321" t="s">
        <v>87</v>
      </c>
      <c r="D321" t="s">
        <v>88</v>
      </c>
      <c r="F321" t="s">
        <v>19316</v>
      </c>
      <c r="G321" t="s">
        <v>19317</v>
      </c>
      <c r="H321" t="s">
        <v>15924</v>
      </c>
      <c r="I321" t="s">
        <v>19318</v>
      </c>
      <c r="J321" t="s">
        <v>205</v>
      </c>
      <c r="K321" t="s">
        <v>100</v>
      </c>
      <c r="L321" t="s">
        <v>100</v>
      </c>
      <c r="M321" t="s">
        <v>19319</v>
      </c>
      <c r="N321">
        <v>98106</v>
      </c>
      <c r="O321" t="s">
        <v>19320</v>
      </c>
      <c r="P321">
        <v>47.55756544</v>
      </c>
      <c r="Q321">
        <v>-122.35229044</v>
      </c>
      <c r="R321" t="s">
        <v>19321</v>
      </c>
      <c r="S321" s="7">
        <v>11</v>
      </c>
      <c r="T321" s="7">
        <v>2020</v>
      </c>
      <c r="U321" s="7">
        <v>4</v>
      </c>
      <c r="V321">
        <v>12</v>
      </c>
      <c r="W321">
        <v>2021</v>
      </c>
      <c r="X321">
        <v>4</v>
      </c>
      <c r="Y321" t="b">
        <v>0</v>
      </c>
      <c r="Z321" t="b">
        <v>0</v>
      </c>
      <c r="AA321">
        <v>391</v>
      </c>
      <c r="AB321">
        <v>1</v>
      </c>
      <c r="AC321" t="b">
        <v>0</v>
      </c>
      <c r="AD321" t="b">
        <v>1</v>
      </c>
      <c r="AE321" t="b">
        <v>0</v>
      </c>
      <c r="AF321" t="b">
        <v>1</v>
      </c>
      <c r="AG321" s="14">
        <v>44152</v>
      </c>
      <c r="AH321" s="14">
        <v>44543</v>
      </c>
      <c r="AI321">
        <v>391</v>
      </c>
      <c r="AJ321" t="b">
        <v>1</v>
      </c>
      <c r="AK321" t="b">
        <v>0</v>
      </c>
      <c r="AL321" t="b">
        <v>0</v>
      </c>
      <c r="AM321" t="s">
        <v>30484</v>
      </c>
    </row>
    <row r="322" spans="1:39">
      <c r="A322" t="s">
        <v>22072</v>
      </c>
      <c r="B322" t="s">
        <v>87</v>
      </c>
      <c r="C322" t="s">
        <v>87</v>
      </c>
      <c r="D322" t="s">
        <v>88</v>
      </c>
      <c r="F322" t="s">
        <v>22073</v>
      </c>
      <c r="G322" t="s">
        <v>22074</v>
      </c>
      <c r="H322" t="s">
        <v>5997</v>
      </c>
      <c r="I322" t="s">
        <v>1283</v>
      </c>
      <c r="J322" t="s">
        <v>137</v>
      </c>
      <c r="K322" t="s">
        <v>93</v>
      </c>
      <c r="L322" t="s">
        <v>93</v>
      </c>
      <c r="M322" t="s">
        <v>22075</v>
      </c>
      <c r="N322">
        <v>98112</v>
      </c>
      <c r="O322" t="s">
        <v>22076</v>
      </c>
      <c r="P322">
        <v>47.62297225</v>
      </c>
      <c r="Q322">
        <v>-122.29233567</v>
      </c>
      <c r="R322" t="s">
        <v>22077</v>
      </c>
      <c r="S322" s="7">
        <v>8</v>
      </c>
      <c r="T322" s="7">
        <v>2021</v>
      </c>
      <c r="U322" s="7">
        <v>3</v>
      </c>
      <c r="V322">
        <v>8</v>
      </c>
      <c r="W322">
        <v>2022</v>
      </c>
      <c r="X322">
        <v>3</v>
      </c>
      <c r="Y322" t="b">
        <v>0</v>
      </c>
      <c r="Z322" t="b">
        <v>0</v>
      </c>
      <c r="AA322">
        <v>391</v>
      </c>
      <c r="AB322">
        <v>3</v>
      </c>
      <c r="AC322" t="b">
        <v>0</v>
      </c>
      <c r="AD322" t="b">
        <v>1</v>
      </c>
      <c r="AE322" t="b">
        <v>0</v>
      </c>
      <c r="AF322" t="b">
        <v>1</v>
      </c>
      <c r="AG322" s="14">
        <v>44412</v>
      </c>
      <c r="AH322" s="14">
        <v>44803</v>
      </c>
      <c r="AI322">
        <v>391</v>
      </c>
      <c r="AJ322" t="b">
        <v>1</v>
      </c>
      <c r="AK322" t="b">
        <v>0</v>
      </c>
      <c r="AL322" t="b">
        <v>0</v>
      </c>
      <c r="AM322" t="s">
        <v>30483</v>
      </c>
    </row>
    <row r="323" spans="1:39">
      <c r="A323" t="s">
        <v>1293</v>
      </c>
      <c r="B323" t="s">
        <v>87</v>
      </c>
      <c r="C323" t="s">
        <v>87</v>
      </c>
      <c r="D323" t="s">
        <v>88</v>
      </c>
      <c r="E323" t="s">
        <v>89</v>
      </c>
      <c r="F323" t="s">
        <v>1294</v>
      </c>
      <c r="G323" t="s">
        <v>1295</v>
      </c>
      <c r="H323" t="s">
        <v>1296</v>
      </c>
      <c r="I323" t="s">
        <v>1297</v>
      </c>
      <c r="J323" t="s">
        <v>137</v>
      </c>
      <c r="K323" t="s">
        <v>100</v>
      </c>
      <c r="L323" t="s">
        <v>100</v>
      </c>
      <c r="M323" t="s">
        <v>1298</v>
      </c>
      <c r="N323">
        <v>98106</v>
      </c>
      <c r="O323" t="s">
        <v>1299</v>
      </c>
      <c r="P323">
        <v>47.51930223</v>
      </c>
      <c r="Q323">
        <v>-122.33949834</v>
      </c>
      <c r="R323" t="s">
        <v>1300</v>
      </c>
      <c r="S323" s="7">
        <v>9</v>
      </c>
      <c r="T323" s="7">
        <v>2022</v>
      </c>
      <c r="U323" s="7">
        <v>3</v>
      </c>
      <c r="V323">
        <v>10</v>
      </c>
      <c r="W323">
        <v>2023</v>
      </c>
      <c r="X323">
        <v>4</v>
      </c>
      <c r="Y323" t="b">
        <v>0</v>
      </c>
      <c r="Z323" t="b">
        <v>0</v>
      </c>
      <c r="AA323">
        <v>391</v>
      </c>
      <c r="AB323">
        <v>1</v>
      </c>
      <c r="AC323" t="b">
        <v>0</v>
      </c>
      <c r="AD323" t="b">
        <v>1</v>
      </c>
      <c r="AE323" t="b">
        <v>0</v>
      </c>
      <c r="AF323" t="b">
        <v>0</v>
      </c>
      <c r="AG323" s="14">
        <v>44811</v>
      </c>
      <c r="AH323" s="14">
        <v>45202</v>
      </c>
      <c r="AI323">
        <v>391</v>
      </c>
      <c r="AJ323" t="b">
        <v>1</v>
      </c>
      <c r="AK323" t="b">
        <v>0</v>
      </c>
      <c r="AL323" t="b">
        <v>0</v>
      </c>
      <c r="AM323" t="s">
        <v>30484</v>
      </c>
    </row>
    <row r="324" spans="1:39">
      <c r="A324" t="s">
        <v>23677</v>
      </c>
      <c r="B324" t="s">
        <v>87</v>
      </c>
      <c r="C324" t="s">
        <v>87</v>
      </c>
      <c r="D324" t="s">
        <v>88</v>
      </c>
      <c r="F324" t="s">
        <v>23678</v>
      </c>
      <c r="G324" t="s">
        <v>23679</v>
      </c>
      <c r="H324" t="s">
        <v>23124</v>
      </c>
      <c r="I324" t="s">
        <v>8070</v>
      </c>
      <c r="J324" t="s">
        <v>137</v>
      </c>
      <c r="K324" t="s">
        <v>93</v>
      </c>
      <c r="L324" t="s">
        <v>93</v>
      </c>
      <c r="M324" t="s">
        <v>23680</v>
      </c>
      <c r="N324">
        <v>98125</v>
      </c>
      <c r="O324" t="s">
        <v>23681</v>
      </c>
      <c r="P324">
        <v>47.70870048</v>
      </c>
      <c r="Q324">
        <v>-122.30654722</v>
      </c>
      <c r="R324" t="s">
        <v>23682</v>
      </c>
      <c r="S324" s="7">
        <v>11</v>
      </c>
      <c r="T324" s="7">
        <v>2021</v>
      </c>
      <c r="U324" s="7">
        <v>4</v>
      </c>
      <c r="V324">
        <v>12</v>
      </c>
      <c r="W324">
        <v>2022</v>
      </c>
      <c r="X324">
        <v>4</v>
      </c>
      <c r="Y324" t="b">
        <v>0</v>
      </c>
      <c r="Z324" t="b">
        <v>0</v>
      </c>
      <c r="AA324">
        <v>388</v>
      </c>
      <c r="AB324">
        <v>5</v>
      </c>
      <c r="AC324" t="b">
        <v>0</v>
      </c>
      <c r="AD324" t="b">
        <v>1</v>
      </c>
      <c r="AE324" t="b">
        <v>0</v>
      </c>
      <c r="AF324" t="b">
        <v>1</v>
      </c>
      <c r="AG324" s="14">
        <v>44519</v>
      </c>
      <c r="AH324" s="14">
        <v>44907</v>
      </c>
      <c r="AI324">
        <v>388</v>
      </c>
      <c r="AJ324" t="b">
        <v>1</v>
      </c>
      <c r="AK324" t="b">
        <v>0</v>
      </c>
      <c r="AL324" t="b">
        <v>0</v>
      </c>
      <c r="AM324" t="s">
        <v>30483</v>
      </c>
    </row>
    <row r="325" spans="1:39">
      <c r="A325" t="s">
        <v>11724</v>
      </c>
      <c r="B325" t="s">
        <v>87</v>
      </c>
      <c r="C325" t="s">
        <v>87</v>
      </c>
      <c r="D325" t="s">
        <v>88</v>
      </c>
      <c r="E325" t="s">
        <v>10681</v>
      </c>
      <c r="F325" t="s">
        <v>11725</v>
      </c>
      <c r="G325" t="s">
        <v>11726</v>
      </c>
      <c r="H325" t="s">
        <v>2985</v>
      </c>
      <c r="I325" t="s">
        <v>4640</v>
      </c>
      <c r="J325" t="s">
        <v>6317</v>
      </c>
      <c r="K325" t="s">
        <v>93</v>
      </c>
      <c r="L325" t="s">
        <v>93</v>
      </c>
      <c r="M325" t="s">
        <v>11727</v>
      </c>
      <c r="N325">
        <v>98106</v>
      </c>
      <c r="O325" t="s">
        <v>11728</v>
      </c>
      <c r="P325">
        <v>47.52979516</v>
      </c>
      <c r="Q325">
        <v>-122.34776186</v>
      </c>
      <c r="R325" t="s">
        <v>11729</v>
      </c>
      <c r="S325" s="7">
        <v>10</v>
      </c>
      <c r="T325" s="7">
        <v>2023</v>
      </c>
      <c r="U325" s="7">
        <v>4</v>
      </c>
      <c r="V325">
        <v>11</v>
      </c>
      <c r="W325">
        <v>2024</v>
      </c>
      <c r="X325">
        <v>4</v>
      </c>
      <c r="Y325" t="b">
        <v>0</v>
      </c>
      <c r="Z325" t="b">
        <v>0</v>
      </c>
      <c r="AA325">
        <v>386</v>
      </c>
      <c r="AB325">
        <v>1</v>
      </c>
      <c r="AC325" t="b">
        <v>0</v>
      </c>
      <c r="AD325" t="b">
        <v>1</v>
      </c>
      <c r="AE325" t="b">
        <v>0</v>
      </c>
      <c r="AF325" t="b">
        <v>0</v>
      </c>
      <c r="AG325" s="14">
        <v>45216</v>
      </c>
      <c r="AH325" s="14">
        <v>45602</v>
      </c>
      <c r="AI325">
        <v>386</v>
      </c>
      <c r="AJ325" t="b">
        <v>1</v>
      </c>
      <c r="AK325" t="b">
        <v>0</v>
      </c>
      <c r="AL325" t="b">
        <v>0</v>
      </c>
      <c r="AM325" t="s">
        <v>30483</v>
      </c>
    </row>
    <row r="326" spans="1:39">
      <c r="A326" t="s">
        <v>14505</v>
      </c>
      <c r="B326" t="s">
        <v>87</v>
      </c>
      <c r="C326" t="s">
        <v>87</v>
      </c>
      <c r="D326" t="s">
        <v>88</v>
      </c>
      <c r="E326" t="s">
        <v>14163</v>
      </c>
      <c r="F326" t="s">
        <v>14506</v>
      </c>
      <c r="G326" t="s">
        <v>14507</v>
      </c>
      <c r="H326" t="s">
        <v>4079</v>
      </c>
      <c r="I326" t="s">
        <v>5176</v>
      </c>
      <c r="J326" t="s">
        <v>6317</v>
      </c>
      <c r="K326" t="s">
        <v>93</v>
      </c>
      <c r="L326" t="s">
        <v>93</v>
      </c>
      <c r="M326" t="s">
        <v>4100</v>
      </c>
      <c r="N326">
        <v>98144</v>
      </c>
      <c r="O326" t="s">
        <v>14508</v>
      </c>
      <c r="P326">
        <v>47.58862519</v>
      </c>
      <c r="Q326">
        <v>-122.28574806</v>
      </c>
      <c r="R326" t="s">
        <v>4102</v>
      </c>
      <c r="S326" s="7">
        <v>6</v>
      </c>
      <c r="T326" s="7">
        <v>2024</v>
      </c>
      <c r="U326" s="7">
        <v>2</v>
      </c>
      <c r="V326">
        <v>7</v>
      </c>
      <c r="W326">
        <v>2025</v>
      </c>
      <c r="X326">
        <v>3</v>
      </c>
      <c r="Y326" t="b">
        <v>0</v>
      </c>
      <c r="Z326" t="b">
        <v>0</v>
      </c>
      <c r="AA326">
        <v>386</v>
      </c>
      <c r="AB326">
        <v>2</v>
      </c>
      <c r="AC326" t="b">
        <v>0</v>
      </c>
      <c r="AD326" t="b">
        <v>1</v>
      </c>
      <c r="AE326" t="b">
        <v>0</v>
      </c>
      <c r="AF326" t="b">
        <v>0</v>
      </c>
      <c r="AG326" s="14">
        <v>45461</v>
      </c>
      <c r="AH326" s="14">
        <v>45847</v>
      </c>
      <c r="AI326">
        <v>386</v>
      </c>
      <c r="AJ326" t="b">
        <v>1</v>
      </c>
      <c r="AK326" t="b">
        <v>0</v>
      </c>
      <c r="AL326" t="b">
        <v>0</v>
      </c>
      <c r="AM326" t="s">
        <v>30483</v>
      </c>
    </row>
    <row r="327" spans="1:39">
      <c r="A327" t="s">
        <v>9791</v>
      </c>
      <c r="B327" t="s">
        <v>87</v>
      </c>
      <c r="C327" t="s">
        <v>87</v>
      </c>
      <c r="D327" t="s">
        <v>88</v>
      </c>
      <c r="E327" t="s">
        <v>7318</v>
      </c>
      <c r="F327" t="s">
        <v>9792</v>
      </c>
      <c r="G327" t="s">
        <v>7514</v>
      </c>
      <c r="H327" t="s">
        <v>3461</v>
      </c>
      <c r="I327" t="s">
        <v>5460</v>
      </c>
      <c r="J327" t="s">
        <v>137</v>
      </c>
      <c r="K327" t="s">
        <v>93</v>
      </c>
      <c r="L327" t="s">
        <v>93</v>
      </c>
      <c r="M327" t="s">
        <v>9793</v>
      </c>
      <c r="N327">
        <v>98118</v>
      </c>
      <c r="O327" t="s">
        <v>9794</v>
      </c>
      <c r="P327">
        <v>47.51727919</v>
      </c>
      <c r="Q327">
        <v>-122.26977564</v>
      </c>
      <c r="R327" t="s">
        <v>9795</v>
      </c>
      <c r="S327" s="7">
        <v>10</v>
      </c>
      <c r="T327" s="7">
        <v>2024</v>
      </c>
      <c r="U327" s="7">
        <v>4</v>
      </c>
      <c r="V327">
        <v>10</v>
      </c>
      <c r="W327">
        <v>2025</v>
      </c>
      <c r="X327">
        <v>4</v>
      </c>
      <c r="Y327" t="b">
        <v>0</v>
      </c>
      <c r="Z327" t="b">
        <v>0</v>
      </c>
      <c r="AA327">
        <v>386</v>
      </c>
      <c r="AB327">
        <v>2</v>
      </c>
      <c r="AC327" t="b">
        <v>0</v>
      </c>
      <c r="AD327" t="b">
        <v>1</v>
      </c>
      <c r="AE327" t="b">
        <v>0</v>
      </c>
      <c r="AF327" t="b">
        <v>0</v>
      </c>
      <c r="AG327" s="14">
        <v>45566</v>
      </c>
      <c r="AH327" s="14">
        <v>45952</v>
      </c>
      <c r="AI327">
        <v>386</v>
      </c>
      <c r="AJ327" t="b">
        <v>1</v>
      </c>
      <c r="AK327" t="b">
        <v>0</v>
      </c>
      <c r="AL327" t="b">
        <v>0</v>
      </c>
      <c r="AM327" t="s">
        <v>30483</v>
      </c>
    </row>
    <row r="328" spans="1:39">
      <c r="A328" t="s">
        <v>20002</v>
      </c>
      <c r="B328" t="s">
        <v>87</v>
      </c>
      <c r="C328" t="s">
        <v>87</v>
      </c>
      <c r="D328" t="s">
        <v>88</v>
      </c>
      <c r="F328" t="s">
        <v>20003</v>
      </c>
      <c r="G328" t="s">
        <v>20004</v>
      </c>
      <c r="H328" t="s">
        <v>19206</v>
      </c>
      <c r="I328" t="s">
        <v>6047</v>
      </c>
      <c r="J328" t="s">
        <v>137</v>
      </c>
      <c r="K328" t="s">
        <v>93</v>
      </c>
      <c r="L328" t="s">
        <v>93</v>
      </c>
      <c r="M328" t="s">
        <v>20005</v>
      </c>
      <c r="N328">
        <v>98118</v>
      </c>
      <c r="O328" t="s">
        <v>20006</v>
      </c>
      <c r="P328">
        <v>47.55465385</v>
      </c>
      <c r="Q328">
        <v>-122.27014685</v>
      </c>
      <c r="R328" t="s">
        <v>20007</v>
      </c>
      <c r="S328" s="7">
        <v>1</v>
      </c>
      <c r="T328" s="7">
        <v>2021</v>
      </c>
      <c r="U328" s="7">
        <v>1</v>
      </c>
      <c r="V328">
        <v>2</v>
      </c>
      <c r="W328">
        <v>2022</v>
      </c>
      <c r="X328">
        <v>1</v>
      </c>
      <c r="Y328" t="b">
        <v>0</v>
      </c>
      <c r="Z328" t="b">
        <v>0</v>
      </c>
      <c r="AA328">
        <v>385</v>
      </c>
      <c r="AB328">
        <v>2</v>
      </c>
      <c r="AC328" t="b">
        <v>0</v>
      </c>
      <c r="AD328" t="b">
        <v>1</v>
      </c>
      <c r="AE328" t="b">
        <v>0</v>
      </c>
      <c r="AF328" t="b">
        <v>1</v>
      </c>
      <c r="AG328" s="14">
        <v>44224</v>
      </c>
      <c r="AH328" s="14">
        <v>44609</v>
      </c>
      <c r="AI328">
        <v>385</v>
      </c>
      <c r="AJ328" t="b">
        <v>1</v>
      </c>
      <c r="AK328" t="b">
        <v>0</v>
      </c>
      <c r="AL328" t="b">
        <v>0</v>
      </c>
      <c r="AM328" t="s">
        <v>30483</v>
      </c>
    </row>
    <row r="329" spans="1:39">
      <c r="A329" t="s">
        <v>28517</v>
      </c>
      <c r="B329" t="s">
        <v>87</v>
      </c>
      <c r="C329" t="s">
        <v>87</v>
      </c>
      <c r="D329" t="s">
        <v>88</v>
      </c>
      <c r="F329" t="s">
        <v>28518</v>
      </c>
      <c r="H329" t="s">
        <v>3447</v>
      </c>
      <c r="I329" t="s">
        <v>6103</v>
      </c>
      <c r="J329" t="s">
        <v>137</v>
      </c>
      <c r="K329" t="s">
        <v>93</v>
      </c>
      <c r="L329" t="s">
        <v>93</v>
      </c>
      <c r="M329" t="s">
        <v>28519</v>
      </c>
      <c r="N329">
        <v>98121</v>
      </c>
      <c r="O329" t="s">
        <v>28520</v>
      </c>
      <c r="P329">
        <v>47.61334562</v>
      </c>
      <c r="Q329">
        <v>-122.34394996</v>
      </c>
      <c r="R329" t="s">
        <v>28521</v>
      </c>
      <c r="S329" s="7">
        <v>1</v>
      </c>
      <c r="T329" s="7">
        <v>2024</v>
      </c>
      <c r="U329" s="7">
        <v>1</v>
      </c>
      <c r="V329">
        <v>2</v>
      </c>
      <c r="W329">
        <v>2025</v>
      </c>
      <c r="X329">
        <v>1</v>
      </c>
      <c r="Y329" t="b">
        <v>0</v>
      </c>
      <c r="Z329" t="b">
        <v>0</v>
      </c>
      <c r="AA329">
        <v>385</v>
      </c>
      <c r="AB329">
        <v>7</v>
      </c>
      <c r="AC329" t="b">
        <v>0</v>
      </c>
      <c r="AD329" t="b">
        <v>1</v>
      </c>
      <c r="AE329" t="b">
        <v>0</v>
      </c>
      <c r="AF329" t="b">
        <v>1</v>
      </c>
      <c r="AG329" s="14">
        <v>45321</v>
      </c>
      <c r="AH329" s="14">
        <v>45706</v>
      </c>
      <c r="AI329">
        <v>385</v>
      </c>
      <c r="AJ329" t="b">
        <v>1</v>
      </c>
      <c r="AK329" t="b">
        <v>0</v>
      </c>
      <c r="AL329" t="b">
        <v>0</v>
      </c>
      <c r="AM329" t="s">
        <v>30483</v>
      </c>
    </row>
    <row r="330" spans="1:39">
      <c r="A330" t="s">
        <v>12273</v>
      </c>
      <c r="B330" t="s">
        <v>87</v>
      </c>
      <c r="C330" t="s">
        <v>87</v>
      </c>
      <c r="D330" t="s">
        <v>88</v>
      </c>
      <c r="E330" t="s">
        <v>10681</v>
      </c>
      <c r="F330" t="s">
        <v>12274</v>
      </c>
      <c r="G330" t="s">
        <v>12275</v>
      </c>
      <c r="H330" t="s">
        <v>6620</v>
      </c>
      <c r="I330" t="s">
        <v>5200</v>
      </c>
      <c r="J330" t="s">
        <v>137</v>
      </c>
      <c r="K330" t="s">
        <v>93</v>
      </c>
      <c r="L330" t="s">
        <v>93</v>
      </c>
      <c r="M330" t="s">
        <v>7345</v>
      </c>
      <c r="N330">
        <v>98105</v>
      </c>
      <c r="O330" t="s">
        <v>12276</v>
      </c>
      <c r="P330">
        <v>47.66377425</v>
      </c>
      <c r="Q330">
        <v>-122.31166328</v>
      </c>
      <c r="R330" t="s">
        <v>7347</v>
      </c>
      <c r="S330" s="7">
        <v>6</v>
      </c>
      <c r="T330" s="7">
        <v>2024</v>
      </c>
      <c r="U330" s="7">
        <v>2</v>
      </c>
      <c r="V330">
        <v>7</v>
      </c>
      <c r="W330">
        <v>2025</v>
      </c>
      <c r="X330">
        <v>3</v>
      </c>
      <c r="Y330" t="b">
        <v>0</v>
      </c>
      <c r="Z330" t="b">
        <v>0</v>
      </c>
      <c r="AA330">
        <v>385</v>
      </c>
      <c r="AB330">
        <v>4</v>
      </c>
      <c r="AC330" t="b">
        <v>0</v>
      </c>
      <c r="AD330" t="b">
        <v>1</v>
      </c>
      <c r="AE330" t="b">
        <v>0</v>
      </c>
      <c r="AF330" t="b">
        <v>0</v>
      </c>
      <c r="AG330" s="14">
        <v>45471</v>
      </c>
      <c r="AH330" s="14">
        <v>45856</v>
      </c>
      <c r="AI330">
        <v>385</v>
      </c>
      <c r="AJ330" t="b">
        <v>1</v>
      </c>
      <c r="AK330" t="b">
        <v>0</v>
      </c>
      <c r="AL330" t="b">
        <v>0</v>
      </c>
      <c r="AM330" t="s">
        <v>30483</v>
      </c>
    </row>
    <row r="331" spans="1:39">
      <c r="A331" t="s">
        <v>10941</v>
      </c>
      <c r="B331" t="s">
        <v>87</v>
      </c>
      <c r="C331" t="s">
        <v>87</v>
      </c>
      <c r="D331" t="s">
        <v>88</v>
      </c>
      <c r="E331" t="s">
        <v>10681</v>
      </c>
      <c r="F331" t="s">
        <v>10942</v>
      </c>
      <c r="G331" t="s">
        <v>10943</v>
      </c>
      <c r="H331" t="s">
        <v>785</v>
      </c>
      <c r="I331" t="s">
        <v>1024</v>
      </c>
      <c r="J331" t="s">
        <v>93</v>
      </c>
      <c r="K331" t="s">
        <v>93</v>
      </c>
      <c r="L331" t="s">
        <v>93</v>
      </c>
      <c r="M331" t="s">
        <v>10944</v>
      </c>
      <c r="N331">
        <v>98117</v>
      </c>
      <c r="O331" t="s">
        <v>10945</v>
      </c>
      <c r="P331">
        <v>47.69482565</v>
      </c>
      <c r="Q331">
        <v>-122.36114976</v>
      </c>
      <c r="R331" t="s">
        <v>10946</v>
      </c>
      <c r="S331" s="7">
        <v>5</v>
      </c>
      <c r="T331" s="7">
        <v>2020</v>
      </c>
      <c r="U331" s="7">
        <v>2</v>
      </c>
      <c r="V331">
        <v>6</v>
      </c>
      <c r="W331">
        <v>2021</v>
      </c>
      <c r="X331">
        <v>2</v>
      </c>
      <c r="Y331" t="b">
        <v>0</v>
      </c>
      <c r="Z331" t="b">
        <v>0</v>
      </c>
      <c r="AA331">
        <v>384</v>
      </c>
      <c r="AB331">
        <v>5</v>
      </c>
      <c r="AC331" t="b">
        <v>0</v>
      </c>
      <c r="AD331" t="b">
        <v>1</v>
      </c>
      <c r="AE331" t="b">
        <v>0</v>
      </c>
      <c r="AF331" t="b">
        <v>0</v>
      </c>
      <c r="AG331" s="14">
        <v>43965</v>
      </c>
      <c r="AH331" s="14">
        <v>44349</v>
      </c>
      <c r="AI331">
        <v>384</v>
      </c>
      <c r="AJ331" t="b">
        <v>1</v>
      </c>
      <c r="AK331" t="b">
        <v>0</v>
      </c>
      <c r="AL331" t="b">
        <v>0</v>
      </c>
      <c r="AM331" t="s">
        <v>30483</v>
      </c>
    </row>
    <row r="332" spans="1:39">
      <c r="A332" t="s">
        <v>27982</v>
      </c>
      <c r="B332" t="s">
        <v>87</v>
      </c>
      <c r="C332" t="s">
        <v>87</v>
      </c>
      <c r="D332" t="s">
        <v>88</v>
      </c>
      <c r="F332" t="s">
        <v>27983</v>
      </c>
      <c r="G332" t="s">
        <v>6269</v>
      </c>
      <c r="H332" t="s">
        <v>8669</v>
      </c>
      <c r="I332" t="s">
        <v>4510</v>
      </c>
      <c r="J332" t="s">
        <v>6317</v>
      </c>
      <c r="K332" t="s">
        <v>93</v>
      </c>
      <c r="L332" t="s">
        <v>93</v>
      </c>
      <c r="M332" t="s">
        <v>27984</v>
      </c>
      <c r="N332">
        <v>98107</v>
      </c>
      <c r="O332" t="s">
        <v>27985</v>
      </c>
      <c r="P332">
        <v>47.67348743</v>
      </c>
      <c r="Q332">
        <v>-122.36587109</v>
      </c>
      <c r="R332" t="s">
        <v>14027</v>
      </c>
      <c r="S332" s="7">
        <v>9</v>
      </c>
      <c r="T332" s="7">
        <v>2023</v>
      </c>
      <c r="U332" s="7">
        <v>3</v>
      </c>
      <c r="V332">
        <v>10</v>
      </c>
      <c r="W332">
        <v>2024</v>
      </c>
      <c r="X332">
        <v>4</v>
      </c>
      <c r="Y332" t="b">
        <v>0</v>
      </c>
      <c r="Z332" t="b">
        <v>0</v>
      </c>
      <c r="AA332">
        <v>384</v>
      </c>
      <c r="AB332">
        <v>6</v>
      </c>
      <c r="AC332" t="b">
        <v>0</v>
      </c>
      <c r="AD332" t="b">
        <v>1</v>
      </c>
      <c r="AE332" t="b">
        <v>0</v>
      </c>
      <c r="AF332" t="b">
        <v>1</v>
      </c>
      <c r="AG332" s="14">
        <v>45188</v>
      </c>
      <c r="AH332" s="14">
        <v>45572</v>
      </c>
      <c r="AI332">
        <v>384</v>
      </c>
      <c r="AJ332" t="b">
        <v>1</v>
      </c>
      <c r="AK332" t="b">
        <v>0</v>
      </c>
      <c r="AL332" t="b">
        <v>0</v>
      </c>
      <c r="AM332" t="s">
        <v>30483</v>
      </c>
    </row>
    <row r="333" spans="1:39">
      <c r="A333" t="s">
        <v>21756</v>
      </c>
      <c r="B333" t="s">
        <v>87</v>
      </c>
      <c r="C333" t="s">
        <v>87</v>
      </c>
      <c r="D333" t="s">
        <v>88</v>
      </c>
      <c r="F333" t="s">
        <v>7441</v>
      </c>
      <c r="H333" t="s">
        <v>21724</v>
      </c>
      <c r="I333" t="s">
        <v>21757</v>
      </c>
      <c r="J333" t="s">
        <v>93</v>
      </c>
      <c r="K333" t="s">
        <v>5967</v>
      </c>
      <c r="L333" t="s">
        <v>5967</v>
      </c>
      <c r="M333" t="s">
        <v>8774</v>
      </c>
      <c r="N333">
        <v>98122</v>
      </c>
      <c r="O333" t="s">
        <v>21758</v>
      </c>
      <c r="P333">
        <v>47.61541084</v>
      </c>
      <c r="Q333">
        <v>-122.30721394</v>
      </c>
      <c r="R333" t="s">
        <v>8776</v>
      </c>
      <c r="S333" s="7">
        <v>7</v>
      </c>
      <c r="T333" s="7">
        <v>2021</v>
      </c>
      <c r="U333" s="7">
        <v>3</v>
      </c>
      <c r="V333">
        <v>7</v>
      </c>
      <c r="W333">
        <v>2022</v>
      </c>
      <c r="X333">
        <v>3</v>
      </c>
      <c r="Y333" t="b">
        <v>0</v>
      </c>
      <c r="Z333" t="b">
        <v>0</v>
      </c>
      <c r="AA333">
        <v>383</v>
      </c>
      <c r="AB333">
        <v>3</v>
      </c>
      <c r="AC333" t="b">
        <v>0</v>
      </c>
      <c r="AD333" t="b">
        <v>1</v>
      </c>
      <c r="AE333" t="b">
        <v>0</v>
      </c>
      <c r="AF333" t="b">
        <v>1</v>
      </c>
      <c r="AG333" s="14">
        <v>44379</v>
      </c>
      <c r="AH333" s="14">
        <v>44762</v>
      </c>
      <c r="AI333">
        <v>383</v>
      </c>
      <c r="AJ333" t="b">
        <v>1</v>
      </c>
      <c r="AK333" t="b">
        <v>0</v>
      </c>
      <c r="AL333" t="b">
        <v>0</v>
      </c>
      <c r="AM333" t="s">
        <v>30484</v>
      </c>
    </row>
    <row r="334" spans="1:39">
      <c r="A334" t="s">
        <v>15219</v>
      </c>
      <c r="B334" t="s">
        <v>87</v>
      </c>
      <c r="C334" t="s">
        <v>87</v>
      </c>
      <c r="D334" t="s">
        <v>88</v>
      </c>
      <c r="E334" t="s">
        <v>14837</v>
      </c>
      <c r="F334" t="s">
        <v>15220</v>
      </c>
      <c r="G334" t="s">
        <v>7259</v>
      </c>
      <c r="H334" t="s">
        <v>1276</v>
      </c>
      <c r="I334" t="s">
        <v>9375</v>
      </c>
      <c r="J334" t="s">
        <v>137</v>
      </c>
      <c r="K334" t="s">
        <v>93</v>
      </c>
      <c r="L334" t="s">
        <v>93</v>
      </c>
      <c r="M334" t="s">
        <v>15221</v>
      </c>
      <c r="N334">
        <v>98133</v>
      </c>
      <c r="O334" t="s">
        <v>15222</v>
      </c>
      <c r="P334">
        <v>47.7055649</v>
      </c>
      <c r="Q334">
        <v>-122.33963722</v>
      </c>
      <c r="R334" t="s">
        <v>15223</v>
      </c>
      <c r="S334" s="7">
        <v>8</v>
      </c>
      <c r="T334" s="7">
        <v>2023</v>
      </c>
      <c r="U334" s="7">
        <v>3</v>
      </c>
      <c r="V334">
        <v>9</v>
      </c>
      <c r="W334">
        <v>2024</v>
      </c>
      <c r="X334">
        <v>3</v>
      </c>
      <c r="Y334" t="b">
        <v>0</v>
      </c>
      <c r="Z334" t="b">
        <v>0</v>
      </c>
      <c r="AA334">
        <v>382</v>
      </c>
      <c r="AB334">
        <v>5</v>
      </c>
      <c r="AC334" t="b">
        <v>0</v>
      </c>
      <c r="AD334" t="b">
        <v>1</v>
      </c>
      <c r="AE334" t="b">
        <v>0</v>
      </c>
      <c r="AF334" t="b">
        <v>0</v>
      </c>
      <c r="AG334" s="14">
        <v>45162</v>
      </c>
      <c r="AH334" s="14">
        <v>45544</v>
      </c>
      <c r="AI334">
        <v>382</v>
      </c>
      <c r="AJ334" t="b">
        <v>1</v>
      </c>
      <c r="AK334" t="b">
        <v>0</v>
      </c>
      <c r="AL334" t="b">
        <v>0</v>
      </c>
      <c r="AM334" t="s">
        <v>30483</v>
      </c>
    </row>
    <row r="335" spans="1:39">
      <c r="A335" t="s">
        <v>24664</v>
      </c>
      <c r="B335" t="s">
        <v>87</v>
      </c>
      <c r="C335" t="s">
        <v>87</v>
      </c>
      <c r="D335" t="s">
        <v>88</v>
      </c>
      <c r="F335" t="s">
        <v>24665</v>
      </c>
      <c r="G335" t="s">
        <v>24666</v>
      </c>
      <c r="H335" t="s">
        <v>21761</v>
      </c>
      <c r="I335" t="s">
        <v>2113</v>
      </c>
      <c r="J335" t="s">
        <v>137</v>
      </c>
      <c r="K335" t="s">
        <v>93</v>
      </c>
      <c r="L335" t="s">
        <v>93</v>
      </c>
      <c r="M335" t="s">
        <v>24667</v>
      </c>
      <c r="N335">
        <v>98126</v>
      </c>
      <c r="O335" t="s">
        <v>24668</v>
      </c>
      <c r="P335">
        <v>47.53639248</v>
      </c>
      <c r="Q335">
        <v>-122.36737767</v>
      </c>
      <c r="R335" t="s">
        <v>24669</v>
      </c>
      <c r="S335" s="7">
        <v>2</v>
      </c>
      <c r="T335" s="7">
        <v>2022</v>
      </c>
      <c r="U335" s="7">
        <v>1</v>
      </c>
      <c r="V335">
        <v>3</v>
      </c>
      <c r="W335">
        <v>2023</v>
      </c>
      <c r="X335">
        <v>1</v>
      </c>
      <c r="Y335" t="b">
        <v>0</v>
      </c>
      <c r="Z335" t="b">
        <v>0</v>
      </c>
      <c r="AA335">
        <v>380</v>
      </c>
      <c r="AB335">
        <v>1</v>
      </c>
      <c r="AC335" t="b">
        <v>0</v>
      </c>
      <c r="AD335" t="b">
        <v>1</v>
      </c>
      <c r="AE335" t="b">
        <v>0</v>
      </c>
      <c r="AF335" t="b">
        <v>1</v>
      </c>
      <c r="AG335" s="14">
        <v>44607</v>
      </c>
      <c r="AH335" s="14">
        <v>44987</v>
      </c>
      <c r="AI335">
        <v>380</v>
      </c>
      <c r="AJ335" t="b">
        <v>1</v>
      </c>
      <c r="AK335" t="b">
        <v>0</v>
      </c>
      <c r="AL335" t="b">
        <v>0</v>
      </c>
      <c r="AM335" t="s">
        <v>30483</v>
      </c>
    </row>
    <row r="336" spans="1:39">
      <c r="A336" t="s">
        <v>2875</v>
      </c>
      <c r="B336" t="s">
        <v>87</v>
      </c>
      <c r="C336" t="s">
        <v>87</v>
      </c>
      <c r="D336" t="s">
        <v>88</v>
      </c>
      <c r="E336" t="s">
        <v>89</v>
      </c>
      <c r="F336" t="s">
        <v>2876</v>
      </c>
      <c r="G336" t="s">
        <v>2877</v>
      </c>
      <c r="H336" t="s">
        <v>2878</v>
      </c>
      <c r="I336" t="s">
        <v>2879</v>
      </c>
      <c r="J336" t="s">
        <v>137</v>
      </c>
      <c r="K336" t="s">
        <v>93</v>
      </c>
      <c r="L336" t="s">
        <v>93</v>
      </c>
      <c r="M336" t="s">
        <v>2880</v>
      </c>
      <c r="N336">
        <v>98136</v>
      </c>
      <c r="O336" t="s">
        <v>2881</v>
      </c>
      <c r="P336">
        <v>47.55168869</v>
      </c>
      <c r="Q336">
        <v>-122.38669031</v>
      </c>
      <c r="R336" t="s">
        <v>2882</v>
      </c>
      <c r="S336" s="7">
        <v>9</v>
      </c>
      <c r="T336" s="7">
        <v>2023</v>
      </c>
      <c r="U336" s="7">
        <v>3</v>
      </c>
      <c r="V336">
        <v>10</v>
      </c>
      <c r="W336">
        <v>2024</v>
      </c>
      <c r="X336">
        <v>4</v>
      </c>
      <c r="Y336" t="b">
        <v>0</v>
      </c>
      <c r="Z336" t="b">
        <v>0</v>
      </c>
      <c r="AA336">
        <v>379</v>
      </c>
      <c r="AB336">
        <v>1</v>
      </c>
      <c r="AC336" t="b">
        <v>0</v>
      </c>
      <c r="AD336" t="b">
        <v>1</v>
      </c>
      <c r="AE336" t="b">
        <v>0</v>
      </c>
      <c r="AF336" t="b">
        <v>0</v>
      </c>
      <c r="AG336" s="14">
        <v>45189</v>
      </c>
      <c r="AH336" s="14">
        <v>45568</v>
      </c>
      <c r="AI336">
        <v>379</v>
      </c>
      <c r="AJ336" t="b">
        <v>1</v>
      </c>
      <c r="AK336" t="b">
        <v>0</v>
      </c>
      <c r="AL336" t="b">
        <v>0</v>
      </c>
      <c r="AM336" t="s">
        <v>30483</v>
      </c>
    </row>
    <row r="337" spans="1:39">
      <c r="A337" t="s">
        <v>15495</v>
      </c>
      <c r="B337" t="s">
        <v>87</v>
      </c>
      <c r="C337" t="s">
        <v>87</v>
      </c>
      <c r="D337" t="s">
        <v>88</v>
      </c>
      <c r="E337" t="s">
        <v>14837</v>
      </c>
      <c r="F337" t="s">
        <v>15496</v>
      </c>
      <c r="G337" t="s">
        <v>15497</v>
      </c>
      <c r="H337" t="s">
        <v>6554</v>
      </c>
      <c r="I337" t="s">
        <v>4765</v>
      </c>
      <c r="J337" t="s">
        <v>6317</v>
      </c>
      <c r="K337" t="s">
        <v>93</v>
      </c>
      <c r="L337" t="s">
        <v>93</v>
      </c>
      <c r="M337" t="s">
        <v>15498</v>
      </c>
      <c r="N337">
        <v>98199</v>
      </c>
      <c r="O337" t="s">
        <v>15499</v>
      </c>
      <c r="P337">
        <v>47.66444811</v>
      </c>
      <c r="Q337">
        <v>-122.39934091</v>
      </c>
      <c r="R337" t="s">
        <v>15500</v>
      </c>
      <c r="S337" s="7">
        <v>5</v>
      </c>
      <c r="T337" s="7">
        <v>2024</v>
      </c>
      <c r="U337" s="7">
        <v>2</v>
      </c>
      <c r="V337">
        <v>5</v>
      </c>
      <c r="W337">
        <v>2025</v>
      </c>
      <c r="X337">
        <v>2</v>
      </c>
      <c r="Y337" t="b">
        <v>0</v>
      </c>
      <c r="Z337" t="b">
        <v>0</v>
      </c>
      <c r="AA337">
        <v>379</v>
      </c>
      <c r="AB337">
        <v>6</v>
      </c>
      <c r="AC337" t="b">
        <v>0</v>
      </c>
      <c r="AD337" t="b">
        <v>1</v>
      </c>
      <c r="AE337" t="b">
        <v>0</v>
      </c>
      <c r="AF337" t="b">
        <v>0</v>
      </c>
      <c r="AG337" s="14">
        <v>45413</v>
      </c>
      <c r="AH337" s="14">
        <v>45792</v>
      </c>
      <c r="AI337">
        <v>379</v>
      </c>
      <c r="AJ337" t="b">
        <v>1</v>
      </c>
      <c r="AK337" t="b">
        <v>0</v>
      </c>
      <c r="AL337" t="b">
        <v>0</v>
      </c>
      <c r="AM337" t="s">
        <v>30483</v>
      </c>
    </row>
    <row r="338" spans="1:39">
      <c r="A338" t="s">
        <v>15501</v>
      </c>
      <c r="B338" t="s">
        <v>87</v>
      </c>
      <c r="C338" t="s">
        <v>87</v>
      </c>
      <c r="D338" t="s">
        <v>88</v>
      </c>
      <c r="E338" t="s">
        <v>14837</v>
      </c>
      <c r="F338" t="s">
        <v>15496</v>
      </c>
      <c r="G338" t="s">
        <v>15502</v>
      </c>
      <c r="H338" t="s">
        <v>6554</v>
      </c>
      <c r="I338" t="s">
        <v>4765</v>
      </c>
      <c r="J338" t="s">
        <v>6317</v>
      </c>
      <c r="K338" t="s">
        <v>1745</v>
      </c>
      <c r="L338" t="s">
        <v>1745</v>
      </c>
      <c r="M338" t="s">
        <v>15498</v>
      </c>
      <c r="N338">
        <v>98199</v>
      </c>
      <c r="O338" t="s">
        <v>15503</v>
      </c>
      <c r="P338">
        <v>47.66444811</v>
      </c>
      <c r="Q338">
        <v>-122.39934091</v>
      </c>
      <c r="R338" t="s">
        <v>15500</v>
      </c>
      <c r="S338" s="7">
        <v>5</v>
      </c>
      <c r="T338" s="7">
        <v>2024</v>
      </c>
      <c r="U338" s="7">
        <v>2</v>
      </c>
      <c r="V338">
        <v>5</v>
      </c>
      <c r="W338">
        <v>2025</v>
      </c>
      <c r="X338">
        <v>2</v>
      </c>
      <c r="Y338" t="b">
        <v>0</v>
      </c>
      <c r="Z338" t="b">
        <v>0</v>
      </c>
      <c r="AA338">
        <v>379</v>
      </c>
      <c r="AB338">
        <v>6</v>
      </c>
      <c r="AC338" t="b">
        <v>0</v>
      </c>
      <c r="AD338" t="b">
        <v>1</v>
      </c>
      <c r="AE338" t="b">
        <v>0</v>
      </c>
      <c r="AF338" t="b">
        <v>0</v>
      </c>
      <c r="AG338" s="14">
        <v>45413</v>
      </c>
      <c r="AH338" s="14">
        <v>45792</v>
      </c>
      <c r="AI338">
        <v>379</v>
      </c>
      <c r="AJ338" t="b">
        <v>1</v>
      </c>
      <c r="AK338" t="b">
        <v>0</v>
      </c>
      <c r="AL338" t="b">
        <v>0</v>
      </c>
      <c r="AM338" t="s">
        <v>30484</v>
      </c>
    </row>
    <row r="339" spans="1:39">
      <c r="A339" t="s">
        <v>9818</v>
      </c>
      <c r="B339" t="s">
        <v>87</v>
      </c>
      <c r="C339" t="s">
        <v>87</v>
      </c>
      <c r="D339" t="s">
        <v>88</v>
      </c>
      <c r="E339" t="s">
        <v>7318</v>
      </c>
      <c r="H339" t="s">
        <v>6681</v>
      </c>
      <c r="I339" t="s">
        <v>5460</v>
      </c>
      <c r="J339" t="s">
        <v>93</v>
      </c>
      <c r="K339" t="s">
        <v>93</v>
      </c>
      <c r="L339" t="s">
        <v>93</v>
      </c>
      <c r="M339" t="s">
        <v>9793</v>
      </c>
      <c r="N339">
        <v>98118</v>
      </c>
      <c r="O339" t="s">
        <v>9819</v>
      </c>
      <c r="P339">
        <v>47.51727919</v>
      </c>
      <c r="Q339">
        <v>-122.26977564</v>
      </c>
      <c r="R339" t="s">
        <v>9795</v>
      </c>
      <c r="S339" s="7">
        <v>10</v>
      </c>
      <c r="T339" s="7">
        <v>2024</v>
      </c>
      <c r="U339" s="7">
        <v>4</v>
      </c>
      <c r="V339">
        <v>10</v>
      </c>
      <c r="W339">
        <v>2025</v>
      </c>
      <c r="X339">
        <v>4</v>
      </c>
      <c r="Y339" t="b">
        <v>0</v>
      </c>
      <c r="Z339" t="b">
        <v>0</v>
      </c>
      <c r="AA339">
        <v>379</v>
      </c>
      <c r="AB339">
        <v>2</v>
      </c>
      <c r="AC339" t="b">
        <v>0</v>
      </c>
      <c r="AD339" t="b">
        <v>1</v>
      </c>
      <c r="AE339" t="b">
        <v>0</v>
      </c>
      <c r="AF339" t="b">
        <v>0</v>
      </c>
      <c r="AG339" s="14">
        <v>45573</v>
      </c>
      <c r="AH339" s="14">
        <v>45952</v>
      </c>
      <c r="AI339">
        <v>379</v>
      </c>
      <c r="AJ339" t="b">
        <v>1</v>
      </c>
      <c r="AK339" t="b">
        <v>0</v>
      </c>
      <c r="AL339" t="b">
        <v>0</v>
      </c>
      <c r="AM339" t="s">
        <v>30483</v>
      </c>
    </row>
    <row r="340" spans="1:39">
      <c r="A340" t="s">
        <v>27205</v>
      </c>
      <c r="B340" t="s">
        <v>87</v>
      </c>
      <c r="C340" t="s">
        <v>87</v>
      </c>
      <c r="D340" t="s">
        <v>88</v>
      </c>
      <c r="F340" t="s">
        <v>6116</v>
      </c>
      <c r="G340" t="s">
        <v>27206</v>
      </c>
      <c r="H340" t="s">
        <v>8109</v>
      </c>
      <c r="I340" t="s">
        <v>3416</v>
      </c>
      <c r="J340" t="s">
        <v>137</v>
      </c>
      <c r="K340" t="s">
        <v>93</v>
      </c>
      <c r="L340" t="s">
        <v>93</v>
      </c>
      <c r="M340" t="s">
        <v>5907</v>
      </c>
      <c r="N340">
        <v>98126</v>
      </c>
      <c r="O340" t="s">
        <v>27207</v>
      </c>
      <c r="P340">
        <v>47.57175791</v>
      </c>
      <c r="Q340">
        <v>-122.37225685</v>
      </c>
      <c r="R340" t="s">
        <v>5909</v>
      </c>
      <c r="S340" s="7">
        <v>1</v>
      </c>
      <c r="T340" s="7">
        <v>2023</v>
      </c>
      <c r="U340" s="7">
        <v>1</v>
      </c>
      <c r="V340">
        <v>1</v>
      </c>
      <c r="W340">
        <v>2024</v>
      </c>
      <c r="X340">
        <v>1</v>
      </c>
      <c r="Y340" t="b">
        <v>0</v>
      </c>
      <c r="Z340" t="b">
        <v>0</v>
      </c>
      <c r="AA340">
        <v>378</v>
      </c>
      <c r="AB340">
        <v>1</v>
      </c>
      <c r="AC340" t="b">
        <v>0</v>
      </c>
      <c r="AD340" t="b">
        <v>1</v>
      </c>
      <c r="AE340" t="b">
        <v>0</v>
      </c>
      <c r="AF340" t="b">
        <v>1</v>
      </c>
      <c r="AG340" s="14">
        <v>44937</v>
      </c>
      <c r="AH340" s="14">
        <v>45315</v>
      </c>
      <c r="AI340">
        <v>378</v>
      </c>
      <c r="AJ340" t="b">
        <v>1</v>
      </c>
      <c r="AK340" t="b">
        <v>0</v>
      </c>
      <c r="AL340" t="b">
        <v>0</v>
      </c>
      <c r="AM340" t="s">
        <v>30483</v>
      </c>
    </row>
    <row r="341" spans="1:39">
      <c r="A341" t="s">
        <v>27456</v>
      </c>
      <c r="B341" t="s">
        <v>87</v>
      </c>
      <c r="C341" t="s">
        <v>87</v>
      </c>
      <c r="D341" t="s">
        <v>88</v>
      </c>
      <c r="F341" t="s">
        <v>27457</v>
      </c>
      <c r="G341" t="s">
        <v>27458</v>
      </c>
      <c r="H341" t="s">
        <v>8295</v>
      </c>
      <c r="I341" t="s">
        <v>3795</v>
      </c>
      <c r="J341" t="s">
        <v>137</v>
      </c>
      <c r="K341" t="s">
        <v>93</v>
      </c>
      <c r="L341" t="s">
        <v>93</v>
      </c>
      <c r="M341" t="s">
        <v>26813</v>
      </c>
      <c r="N341">
        <v>98103</v>
      </c>
      <c r="O341" t="s">
        <v>27459</v>
      </c>
      <c r="P341">
        <v>47.66342629</v>
      </c>
      <c r="Q341">
        <v>-122.33669603</v>
      </c>
      <c r="R341" t="s">
        <v>26815</v>
      </c>
      <c r="S341" s="7">
        <v>4</v>
      </c>
      <c r="T341" s="7">
        <v>2023</v>
      </c>
      <c r="U341" s="7">
        <v>2</v>
      </c>
      <c r="V341">
        <v>4</v>
      </c>
      <c r="W341">
        <v>2024</v>
      </c>
      <c r="X341">
        <v>2</v>
      </c>
      <c r="Y341" t="b">
        <v>0</v>
      </c>
      <c r="Z341" t="b">
        <v>0</v>
      </c>
      <c r="AA341">
        <v>378</v>
      </c>
      <c r="AB341">
        <v>4</v>
      </c>
      <c r="AC341" t="b">
        <v>0</v>
      </c>
      <c r="AD341" t="b">
        <v>1</v>
      </c>
      <c r="AE341" t="b">
        <v>0</v>
      </c>
      <c r="AF341" t="b">
        <v>1</v>
      </c>
      <c r="AG341" s="14">
        <v>45019</v>
      </c>
      <c r="AH341" s="14">
        <v>45397</v>
      </c>
      <c r="AI341">
        <v>378</v>
      </c>
      <c r="AJ341" t="b">
        <v>1</v>
      </c>
      <c r="AK341" t="b">
        <v>0</v>
      </c>
      <c r="AL341" t="b">
        <v>0</v>
      </c>
      <c r="AM341" t="s">
        <v>30483</v>
      </c>
    </row>
    <row r="342" spans="1:39">
      <c r="A342" t="s">
        <v>2602</v>
      </c>
      <c r="B342" t="s">
        <v>87</v>
      </c>
      <c r="C342" t="s">
        <v>87</v>
      </c>
      <c r="D342" t="s">
        <v>88</v>
      </c>
      <c r="E342" t="s">
        <v>89</v>
      </c>
      <c r="F342" t="s">
        <v>2603</v>
      </c>
      <c r="G342" t="s">
        <v>2604</v>
      </c>
      <c r="H342" t="s">
        <v>2605</v>
      </c>
      <c r="I342" t="s">
        <v>2606</v>
      </c>
      <c r="J342" t="s">
        <v>205</v>
      </c>
      <c r="K342" t="s">
        <v>93</v>
      </c>
      <c r="L342" t="s">
        <v>93</v>
      </c>
      <c r="M342" t="s">
        <v>2607</v>
      </c>
      <c r="N342">
        <v>98126</v>
      </c>
      <c r="O342" t="s">
        <v>2608</v>
      </c>
      <c r="P342">
        <v>47.51871381</v>
      </c>
      <c r="Q342">
        <v>-122.37867711</v>
      </c>
      <c r="R342" t="s">
        <v>2609</v>
      </c>
      <c r="S342" s="7">
        <v>7</v>
      </c>
      <c r="T342" s="7">
        <v>2023</v>
      </c>
      <c r="U342" s="7">
        <v>3</v>
      </c>
      <c r="V342">
        <v>7</v>
      </c>
      <c r="W342">
        <v>2024</v>
      </c>
      <c r="X342">
        <v>3</v>
      </c>
      <c r="Y342" t="b">
        <v>0</v>
      </c>
      <c r="Z342" t="b">
        <v>0</v>
      </c>
      <c r="AA342">
        <v>378</v>
      </c>
      <c r="AB342">
        <v>1</v>
      </c>
      <c r="AC342" t="b">
        <v>0</v>
      </c>
      <c r="AD342" t="b">
        <v>1</v>
      </c>
      <c r="AE342" t="b">
        <v>0</v>
      </c>
      <c r="AF342" t="b">
        <v>0</v>
      </c>
      <c r="AG342" s="14">
        <v>45117</v>
      </c>
      <c r="AH342" s="14">
        <v>45495</v>
      </c>
      <c r="AI342">
        <v>378</v>
      </c>
      <c r="AJ342" t="b">
        <v>1</v>
      </c>
      <c r="AK342" t="b">
        <v>0</v>
      </c>
      <c r="AL342" t="b">
        <v>0</v>
      </c>
      <c r="AM342" t="s">
        <v>30483</v>
      </c>
    </row>
    <row r="343" spans="1:39">
      <c r="A343" t="s">
        <v>16312</v>
      </c>
      <c r="B343" t="s">
        <v>87</v>
      </c>
      <c r="C343" t="s">
        <v>87</v>
      </c>
      <c r="D343" t="s">
        <v>88</v>
      </c>
      <c r="E343" t="s">
        <v>6860</v>
      </c>
      <c r="F343" t="s">
        <v>6860</v>
      </c>
      <c r="H343" t="s">
        <v>8604</v>
      </c>
      <c r="I343" t="s">
        <v>6644</v>
      </c>
      <c r="J343" t="s">
        <v>137</v>
      </c>
      <c r="K343" t="s">
        <v>93</v>
      </c>
      <c r="L343" t="s">
        <v>93</v>
      </c>
      <c r="M343" t="s">
        <v>16313</v>
      </c>
      <c r="N343">
        <v>98136</v>
      </c>
      <c r="O343" t="s">
        <v>16314</v>
      </c>
      <c r="P343">
        <v>47.55691668</v>
      </c>
      <c r="Q343">
        <v>-122.39666773</v>
      </c>
      <c r="R343" t="s">
        <v>16315</v>
      </c>
      <c r="S343" s="7">
        <v>7</v>
      </c>
      <c r="T343" s="7">
        <v>2023</v>
      </c>
      <c r="U343" s="7">
        <v>3</v>
      </c>
      <c r="V343">
        <v>8</v>
      </c>
      <c r="W343">
        <v>2024</v>
      </c>
      <c r="X343">
        <v>3</v>
      </c>
      <c r="Y343" t="b">
        <v>0</v>
      </c>
      <c r="Z343" t="b">
        <v>0</v>
      </c>
      <c r="AA343">
        <v>378</v>
      </c>
      <c r="AB343">
        <v>1</v>
      </c>
      <c r="AC343" t="b">
        <v>0</v>
      </c>
      <c r="AD343" t="b">
        <v>1</v>
      </c>
      <c r="AE343" t="b">
        <v>0</v>
      </c>
      <c r="AF343" t="b">
        <v>0</v>
      </c>
      <c r="AG343" s="14">
        <v>45133</v>
      </c>
      <c r="AH343" s="14">
        <v>45511</v>
      </c>
      <c r="AI343">
        <v>378</v>
      </c>
      <c r="AJ343" t="b">
        <v>1</v>
      </c>
      <c r="AK343" t="b">
        <v>0</v>
      </c>
      <c r="AL343" t="b">
        <v>0</v>
      </c>
      <c r="AM343" t="s">
        <v>30483</v>
      </c>
    </row>
    <row r="344" spans="1:39">
      <c r="A344" t="s">
        <v>17611</v>
      </c>
      <c r="B344" t="s">
        <v>87</v>
      </c>
      <c r="C344" t="s">
        <v>87</v>
      </c>
      <c r="D344" t="s">
        <v>88</v>
      </c>
      <c r="F344" t="s">
        <v>15808</v>
      </c>
      <c r="G344" t="s">
        <v>7397</v>
      </c>
      <c r="H344" t="s">
        <v>556</v>
      </c>
      <c r="I344" t="s">
        <v>17612</v>
      </c>
      <c r="J344" t="s">
        <v>137</v>
      </c>
      <c r="K344" t="s">
        <v>93</v>
      </c>
      <c r="L344" t="s">
        <v>93</v>
      </c>
      <c r="M344" t="s">
        <v>15810</v>
      </c>
      <c r="O344" t="s">
        <v>17613</v>
      </c>
      <c r="P344">
        <v>47.56578036</v>
      </c>
      <c r="Q344">
        <v>-122.37158138</v>
      </c>
      <c r="R344" t="s">
        <v>15812</v>
      </c>
      <c r="S344" s="7">
        <v>3</v>
      </c>
      <c r="T344" s="7">
        <v>2020</v>
      </c>
      <c r="U344" s="7">
        <v>1</v>
      </c>
      <c r="V344">
        <v>3</v>
      </c>
      <c r="W344">
        <v>2021</v>
      </c>
      <c r="X344">
        <v>1</v>
      </c>
      <c r="Y344" t="b">
        <v>0</v>
      </c>
      <c r="Z344" t="b">
        <v>0</v>
      </c>
      <c r="AA344">
        <v>377</v>
      </c>
      <c r="AB344">
        <v>1</v>
      </c>
      <c r="AC344" t="b">
        <v>0</v>
      </c>
      <c r="AD344" t="b">
        <v>1</v>
      </c>
      <c r="AE344" t="b">
        <v>0</v>
      </c>
      <c r="AF344" t="b">
        <v>1</v>
      </c>
      <c r="AG344" s="14">
        <v>43901</v>
      </c>
      <c r="AH344" s="14">
        <v>44278</v>
      </c>
      <c r="AI344">
        <v>377</v>
      </c>
      <c r="AJ344" t="b">
        <v>1</v>
      </c>
      <c r="AK344" t="b">
        <v>0</v>
      </c>
      <c r="AL344" t="b">
        <v>0</v>
      </c>
      <c r="AM344" t="s">
        <v>30483</v>
      </c>
    </row>
    <row r="345" spans="1:39">
      <c r="A345" t="s">
        <v>23757</v>
      </c>
      <c r="B345" t="s">
        <v>87</v>
      </c>
      <c r="C345" t="s">
        <v>87</v>
      </c>
      <c r="D345" t="s">
        <v>88</v>
      </c>
      <c r="F345" t="s">
        <v>23758</v>
      </c>
      <c r="G345" t="s">
        <v>23759</v>
      </c>
      <c r="H345" t="s">
        <v>22500</v>
      </c>
      <c r="I345" t="s">
        <v>8070</v>
      </c>
      <c r="J345" t="s">
        <v>137</v>
      </c>
      <c r="K345" t="s">
        <v>93</v>
      </c>
      <c r="L345" t="s">
        <v>93</v>
      </c>
      <c r="M345" t="s">
        <v>23760</v>
      </c>
      <c r="N345">
        <v>98102</v>
      </c>
      <c r="O345" t="s">
        <v>23761</v>
      </c>
      <c r="P345">
        <v>47.65042175</v>
      </c>
      <c r="Q345">
        <v>-122.32117678</v>
      </c>
      <c r="R345" t="s">
        <v>23762</v>
      </c>
      <c r="S345" s="7">
        <v>11</v>
      </c>
      <c r="T345" s="7">
        <v>2021</v>
      </c>
      <c r="U345" s="7">
        <v>4</v>
      </c>
      <c r="V345">
        <v>12</v>
      </c>
      <c r="W345">
        <v>2022</v>
      </c>
      <c r="X345">
        <v>4</v>
      </c>
      <c r="Y345" t="b">
        <v>0</v>
      </c>
      <c r="Z345" t="b">
        <v>0</v>
      </c>
      <c r="AA345">
        <v>377</v>
      </c>
      <c r="AB345">
        <v>3</v>
      </c>
      <c r="AC345" t="b">
        <v>0</v>
      </c>
      <c r="AD345" t="b">
        <v>1</v>
      </c>
      <c r="AE345" t="b">
        <v>0</v>
      </c>
      <c r="AF345" t="b">
        <v>1</v>
      </c>
      <c r="AG345" s="14">
        <v>44530</v>
      </c>
      <c r="AH345" s="14">
        <v>44907</v>
      </c>
      <c r="AI345">
        <v>377</v>
      </c>
      <c r="AJ345" t="b">
        <v>1</v>
      </c>
      <c r="AK345" t="b">
        <v>0</v>
      </c>
      <c r="AL345" t="b">
        <v>0</v>
      </c>
      <c r="AM345" t="s">
        <v>30483</v>
      </c>
    </row>
    <row r="346" spans="1:39">
      <c r="A346" t="s">
        <v>27214</v>
      </c>
      <c r="B346" t="s">
        <v>87</v>
      </c>
      <c r="C346" t="s">
        <v>87</v>
      </c>
      <c r="D346" t="s">
        <v>88</v>
      </c>
      <c r="F346" t="s">
        <v>27215</v>
      </c>
      <c r="G346" t="s">
        <v>27216</v>
      </c>
      <c r="H346" t="s">
        <v>15080</v>
      </c>
      <c r="I346" t="s">
        <v>3416</v>
      </c>
      <c r="J346" t="s">
        <v>137</v>
      </c>
      <c r="K346" t="s">
        <v>93</v>
      </c>
      <c r="L346" t="s">
        <v>93</v>
      </c>
      <c r="M346" t="s">
        <v>11917</v>
      </c>
      <c r="N346">
        <v>98125</v>
      </c>
      <c r="O346" t="s">
        <v>27217</v>
      </c>
      <c r="P346">
        <v>47.71607053</v>
      </c>
      <c r="Q346">
        <v>-122.31216446</v>
      </c>
      <c r="R346" t="s">
        <v>11919</v>
      </c>
      <c r="S346" s="7">
        <v>1</v>
      </c>
      <c r="T346" s="7">
        <v>2023</v>
      </c>
      <c r="U346" s="7">
        <v>1</v>
      </c>
      <c r="V346">
        <v>1</v>
      </c>
      <c r="W346">
        <v>2024</v>
      </c>
      <c r="X346">
        <v>1</v>
      </c>
      <c r="Y346" t="b">
        <v>0</v>
      </c>
      <c r="Z346" t="b">
        <v>0</v>
      </c>
      <c r="AA346">
        <v>377</v>
      </c>
      <c r="AB346">
        <v>5</v>
      </c>
      <c r="AC346" t="b">
        <v>0</v>
      </c>
      <c r="AD346" t="b">
        <v>1</v>
      </c>
      <c r="AE346" t="b">
        <v>0</v>
      </c>
      <c r="AF346" t="b">
        <v>1</v>
      </c>
      <c r="AG346" s="14">
        <v>44938</v>
      </c>
      <c r="AH346" s="14">
        <v>45315</v>
      </c>
      <c r="AI346">
        <v>377</v>
      </c>
      <c r="AJ346" t="b">
        <v>1</v>
      </c>
      <c r="AK346" t="b">
        <v>0</v>
      </c>
      <c r="AL346" t="b">
        <v>0</v>
      </c>
      <c r="AM346" t="s">
        <v>30483</v>
      </c>
    </row>
    <row r="347" spans="1:39">
      <c r="A347" t="s">
        <v>17497</v>
      </c>
      <c r="B347" t="s">
        <v>87</v>
      </c>
      <c r="C347" t="s">
        <v>87</v>
      </c>
      <c r="D347" t="s">
        <v>88</v>
      </c>
      <c r="F347" t="s">
        <v>17498</v>
      </c>
      <c r="H347" t="s">
        <v>424</v>
      </c>
      <c r="I347" t="s">
        <v>7655</v>
      </c>
      <c r="J347" t="s">
        <v>137</v>
      </c>
      <c r="K347" t="s">
        <v>93</v>
      </c>
      <c r="L347" t="s">
        <v>93</v>
      </c>
      <c r="M347" t="s">
        <v>8583</v>
      </c>
      <c r="N347">
        <v>98108</v>
      </c>
      <c r="O347" t="s">
        <v>17499</v>
      </c>
      <c r="P347">
        <v>47.52627875</v>
      </c>
      <c r="Q347">
        <v>-122.31668727</v>
      </c>
      <c r="R347" t="s">
        <v>8585</v>
      </c>
      <c r="S347" s="7">
        <v>2</v>
      </c>
      <c r="T347" s="7">
        <v>2020</v>
      </c>
      <c r="U347" s="7">
        <v>1</v>
      </c>
      <c r="V347">
        <v>2</v>
      </c>
      <c r="W347">
        <v>2021</v>
      </c>
      <c r="X347">
        <v>1</v>
      </c>
      <c r="Y347" t="b">
        <v>0</v>
      </c>
      <c r="Z347" t="b">
        <v>0</v>
      </c>
      <c r="AA347">
        <v>373</v>
      </c>
      <c r="AB347">
        <v>1</v>
      </c>
      <c r="AC347" t="b">
        <v>0</v>
      </c>
      <c r="AD347" t="b">
        <v>1</v>
      </c>
      <c r="AE347" t="b">
        <v>0</v>
      </c>
      <c r="AF347" t="b">
        <v>1</v>
      </c>
      <c r="AG347" s="14">
        <v>43880</v>
      </c>
      <c r="AH347" s="14">
        <v>44253</v>
      </c>
      <c r="AI347">
        <v>373</v>
      </c>
      <c r="AJ347" t="b">
        <v>1</v>
      </c>
      <c r="AK347" t="b">
        <v>0</v>
      </c>
      <c r="AL347" t="b">
        <v>0</v>
      </c>
      <c r="AM347" t="s">
        <v>30483</v>
      </c>
    </row>
    <row r="348" spans="1:39">
      <c r="A348" t="s">
        <v>10844</v>
      </c>
      <c r="B348" t="s">
        <v>87</v>
      </c>
      <c r="C348" t="s">
        <v>87</v>
      </c>
      <c r="D348" t="s">
        <v>88</v>
      </c>
      <c r="E348" t="s">
        <v>10681</v>
      </c>
      <c r="F348" t="s">
        <v>10845</v>
      </c>
      <c r="G348" t="s">
        <v>10846</v>
      </c>
      <c r="H348" t="s">
        <v>587</v>
      </c>
      <c r="I348" t="s">
        <v>136</v>
      </c>
      <c r="J348" t="s">
        <v>137</v>
      </c>
      <c r="K348" t="s">
        <v>93</v>
      </c>
      <c r="L348" t="s">
        <v>93</v>
      </c>
      <c r="M348" t="s">
        <v>10847</v>
      </c>
      <c r="N348">
        <v>98144</v>
      </c>
      <c r="O348" t="s">
        <v>10848</v>
      </c>
      <c r="P348">
        <v>47.59211471</v>
      </c>
      <c r="Q348">
        <v>-122.30564292</v>
      </c>
      <c r="R348" t="s">
        <v>10849</v>
      </c>
      <c r="S348" s="7">
        <v>3</v>
      </c>
      <c r="T348" s="7">
        <v>2020</v>
      </c>
      <c r="U348" s="7">
        <v>1</v>
      </c>
      <c r="V348">
        <v>3</v>
      </c>
      <c r="W348">
        <v>2021</v>
      </c>
      <c r="X348">
        <v>1</v>
      </c>
      <c r="Y348" t="b">
        <v>0</v>
      </c>
      <c r="Z348" t="b">
        <v>0</v>
      </c>
      <c r="AA348">
        <v>372</v>
      </c>
      <c r="AB348">
        <v>3</v>
      </c>
      <c r="AC348" t="b">
        <v>0</v>
      </c>
      <c r="AD348" t="b">
        <v>1</v>
      </c>
      <c r="AE348" t="b">
        <v>0</v>
      </c>
      <c r="AF348" t="b">
        <v>0</v>
      </c>
      <c r="AG348" s="14">
        <v>43902</v>
      </c>
      <c r="AH348" s="14">
        <v>44274</v>
      </c>
      <c r="AI348">
        <v>372</v>
      </c>
      <c r="AJ348" t="b">
        <v>1</v>
      </c>
      <c r="AK348" t="b">
        <v>0</v>
      </c>
      <c r="AL348" t="b">
        <v>0</v>
      </c>
      <c r="AM348" t="s">
        <v>30483</v>
      </c>
    </row>
    <row r="349" spans="1:39">
      <c r="A349" t="s">
        <v>23242</v>
      </c>
      <c r="B349" t="s">
        <v>87</v>
      </c>
      <c r="C349" t="s">
        <v>87</v>
      </c>
      <c r="D349" t="s">
        <v>88</v>
      </c>
      <c r="G349" t="s">
        <v>6860</v>
      </c>
      <c r="H349" t="s">
        <v>6011</v>
      </c>
      <c r="I349" t="s">
        <v>7832</v>
      </c>
      <c r="J349" t="s">
        <v>93</v>
      </c>
      <c r="K349" t="s">
        <v>93</v>
      </c>
      <c r="L349" t="s">
        <v>93</v>
      </c>
      <c r="M349" t="s">
        <v>10120</v>
      </c>
      <c r="N349">
        <v>98109</v>
      </c>
      <c r="O349" t="s">
        <v>23243</v>
      </c>
      <c r="P349">
        <v>47.6200229</v>
      </c>
      <c r="Q349">
        <v>-122.33688307</v>
      </c>
      <c r="R349" t="s">
        <v>10122</v>
      </c>
      <c r="S349" s="7">
        <v>10</v>
      </c>
      <c r="T349" s="7">
        <v>2021</v>
      </c>
      <c r="U349" s="7">
        <v>4</v>
      </c>
      <c r="V349">
        <v>10</v>
      </c>
      <c r="W349">
        <v>2022</v>
      </c>
      <c r="X349">
        <v>4</v>
      </c>
      <c r="Y349" t="b">
        <v>0</v>
      </c>
      <c r="Z349" t="b">
        <v>0</v>
      </c>
      <c r="AA349">
        <v>372</v>
      </c>
      <c r="AB349">
        <v>7</v>
      </c>
      <c r="AC349" t="b">
        <v>0</v>
      </c>
      <c r="AD349" t="b">
        <v>1</v>
      </c>
      <c r="AE349" t="b">
        <v>0</v>
      </c>
      <c r="AF349" t="b">
        <v>1</v>
      </c>
      <c r="AG349" s="14">
        <v>44488</v>
      </c>
      <c r="AH349" s="14">
        <v>44860</v>
      </c>
      <c r="AI349">
        <v>372</v>
      </c>
      <c r="AJ349" t="b">
        <v>1</v>
      </c>
      <c r="AK349" t="b">
        <v>0</v>
      </c>
      <c r="AL349" t="b">
        <v>0</v>
      </c>
      <c r="AM349" t="s">
        <v>30483</v>
      </c>
    </row>
    <row r="350" spans="1:39">
      <c r="A350" t="s">
        <v>19887</v>
      </c>
      <c r="B350" t="s">
        <v>87</v>
      </c>
      <c r="C350" t="s">
        <v>87</v>
      </c>
      <c r="D350" t="s">
        <v>88</v>
      </c>
      <c r="F350" t="s">
        <v>19888</v>
      </c>
      <c r="G350" t="s">
        <v>19889</v>
      </c>
      <c r="H350" t="s">
        <v>19883</v>
      </c>
      <c r="I350" t="s">
        <v>19890</v>
      </c>
      <c r="J350" t="s">
        <v>93</v>
      </c>
      <c r="K350" t="s">
        <v>93</v>
      </c>
      <c r="L350" t="s">
        <v>93</v>
      </c>
      <c r="M350" t="s">
        <v>19891</v>
      </c>
      <c r="N350">
        <v>98117</v>
      </c>
      <c r="O350" t="s">
        <v>19892</v>
      </c>
      <c r="P350">
        <v>47.6972589</v>
      </c>
      <c r="Q350">
        <v>-122.39946995</v>
      </c>
      <c r="R350" t="s">
        <v>19893</v>
      </c>
      <c r="S350" s="7">
        <v>1</v>
      </c>
      <c r="T350" s="7">
        <v>2021</v>
      </c>
      <c r="U350" s="7">
        <v>1</v>
      </c>
      <c r="V350">
        <v>1</v>
      </c>
      <c r="W350">
        <v>2022</v>
      </c>
      <c r="X350">
        <v>1</v>
      </c>
      <c r="Y350" t="b">
        <v>0</v>
      </c>
      <c r="Z350" t="b">
        <v>0</v>
      </c>
      <c r="AA350">
        <v>371</v>
      </c>
      <c r="AB350">
        <v>6</v>
      </c>
      <c r="AC350" t="b">
        <v>0</v>
      </c>
      <c r="AD350" t="b">
        <v>1</v>
      </c>
      <c r="AE350" t="b">
        <v>0</v>
      </c>
      <c r="AF350" t="b">
        <v>1</v>
      </c>
      <c r="AG350" s="14">
        <v>44217</v>
      </c>
      <c r="AH350" s="14">
        <v>44588</v>
      </c>
      <c r="AI350">
        <v>371</v>
      </c>
      <c r="AJ350" t="b">
        <v>1</v>
      </c>
      <c r="AK350" t="b">
        <v>0</v>
      </c>
      <c r="AL350" t="b">
        <v>0</v>
      </c>
      <c r="AM350" t="s">
        <v>30483</v>
      </c>
    </row>
    <row r="351" spans="1:39">
      <c r="A351" t="s">
        <v>24983</v>
      </c>
      <c r="B351" t="s">
        <v>87</v>
      </c>
      <c r="C351" t="s">
        <v>87</v>
      </c>
      <c r="D351" t="s">
        <v>88</v>
      </c>
      <c r="F351" t="s">
        <v>24984</v>
      </c>
      <c r="H351" t="s">
        <v>13918</v>
      </c>
      <c r="I351" t="s">
        <v>7032</v>
      </c>
      <c r="J351" t="s">
        <v>93</v>
      </c>
      <c r="K351" t="s">
        <v>93</v>
      </c>
      <c r="L351" t="s">
        <v>93</v>
      </c>
      <c r="M351" t="s">
        <v>24985</v>
      </c>
      <c r="N351">
        <v>98144</v>
      </c>
      <c r="O351" t="s">
        <v>24986</v>
      </c>
      <c r="P351">
        <v>47.58686555</v>
      </c>
      <c r="Q351">
        <v>-122.3092161</v>
      </c>
      <c r="R351" t="s">
        <v>24987</v>
      </c>
      <c r="S351" s="7">
        <v>3</v>
      </c>
      <c r="T351" s="7">
        <v>2022</v>
      </c>
      <c r="U351" s="7">
        <v>1</v>
      </c>
      <c r="V351">
        <v>3</v>
      </c>
      <c r="W351">
        <v>2023</v>
      </c>
      <c r="X351">
        <v>1</v>
      </c>
      <c r="Y351" t="b">
        <v>0</v>
      </c>
      <c r="Z351" t="b">
        <v>0</v>
      </c>
      <c r="AA351">
        <v>371</v>
      </c>
      <c r="AB351">
        <v>2</v>
      </c>
      <c r="AC351" t="b">
        <v>0</v>
      </c>
      <c r="AD351" t="b">
        <v>1</v>
      </c>
      <c r="AE351" t="b">
        <v>0</v>
      </c>
      <c r="AF351" t="b">
        <v>1</v>
      </c>
      <c r="AG351" s="14">
        <v>44630</v>
      </c>
      <c r="AH351" s="14">
        <v>45001</v>
      </c>
      <c r="AI351">
        <v>371</v>
      </c>
      <c r="AJ351" t="b">
        <v>1</v>
      </c>
      <c r="AK351" t="b">
        <v>0</v>
      </c>
      <c r="AL351" t="b">
        <v>0</v>
      </c>
      <c r="AM351" t="s">
        <v>30483</v>
      </c>
    </row>
    <row r="352" spans="1:39">
      <c r="A352" t="s">
        <v>19220</v>
      </c>
      <c r="B352" t="s">
        <v>87</v>
      </c>
      <c r="C352" t="s">
        <v>87</v>
      </c>
      <c r="D352" t="s">
        <v>88</v>
      </c>
      <c r="F352" t="s">
        <v>7545</v>
      </c>
      <c r="G352" t="s">
        <v>7397</v>
      </c>
      <c r="H352" t="s">
        <v>19205</v>
      </c>
      <c r="I352" t="s">
        <v>5634</v>
      </c>
      <c r="J352" t="s">
        <v>137</v>
      </c>
      <c r="K352" t="s">
        <v>93</v>
      </c>
      <c r="L352" t="s">
        <v>93</v>
      </c>
      <c r="M352" t="s">
        <v>7547</v>
      </c>
      <c r="N352">
        <v>98119</v>
      </c>
      <c r="O352" t="s">
        <v>19221</v>
      </c>
      <c r="P352">
        <v>47.63624312</v>
      </c>
      <c r="Q352">
        <v>-122.36397553</v>
      </c>
      <c r="R352" t="s">
        <v>7549</v>
      </c>
      <c r="S352" s="7">
        <v>11</v>
      </c>
      <c r="T352" s="7">
        <v>2020</v>
      </c>
      <c r="U352" s="7">
        <v>4</v>
      </c>
      <c r="V352">
        <v>11</v>
      </c>
      <c r="W352">
        <v>2021</v>
      </c>
      <c r="X352">
        <v>4</v>
      </c>
      <c r="Y352" t="b">
        <v>0</v>
      </c>
      <c r="Z352" t="b">
        <v>0</v>
      </c>
      <c r="AA352">
        <v>370</v>
      </c>
      <c r="AB352">
        <v>7</v>
      </c>
      <c r="AC352" t="b">
        <v>0</v>
      </c>
      <c r="AD352" t="b">
        <v>1</v>
      </c>
      <c r="AE352" t="b">
        <v>0</v>
      </c>
      <c r="AF352" t="b">
        <v>1</v>
      </c>
      <c r="AG352" s="14">
        <v>44139</v>
      </c>
      <c r="AH352" s="14">
        <v>44509</v>
      </c>
      <c r="AI352">
        <v>370</v>
      </c>
      <c r="AJ352" t="b">
        <v>1</v>
      </c>
      <c r="AK352" t="b">
        <v>0</v>
      </c>
      <c r="AL352" t="b">
        <v>0</v>
      </c>
      <c r="AM352" t="s">
        <v>30483</v>
      </c>
    </row>
    <row r="353" spans="1:39">
      <c r="A353" t="s">
        <v>22065</v>
      </c>
      <c r="B353" t="s">
        <v>87</v>
      </c>
      <c r="C353" t="s">
        <v>87</v>
      </c>
      <c r="D353" t="s">
        <v>88</v>
      </c>
      <c r="F353" t="s">
        <v>22066</v>
      </c>
      <c r="G353" t="s">
        <v>22067</v>
      </c>
      <c r="H353" t="s">
        <v>5997</v>
      </c>
      <c r="I353" t="s">
        <v>22068</v>
      </c>
      <c r="J353" t="s">
        <v>137</v>
      </c>
      <c r="K353" t="s">
        <v>93</v>
      </c>
      <c r="L353" t="s">
        <v>93</v>
      </c>
      <c r="M353" t="s">
        <v>22069</v>
      </c>
      <c r="N353">
        <v>98199</v>
      </c>
      <c r="O353" t="s">
        <v>22070</v>
      </c>
      <c r="P353">
        <v>47.63887581</v>
      </c>
      <c r="Q353">
        <v>-122.38650068</v>
      </c>
      <c r="R353" t="s">
        <v>22071</v>
      </c>
      <c r="S353" s="7">
        <v>8</v>
      </c>
      <c r="T353" s="7">
        <v>2021</v>
      </c>
      <c r="U353" s="7">
        <v>3</v>
      </c>
      <c r="V353">
        <v>8</v>
      </c>
      <c r="W353">
        <v>2022</v>
      </c>
      <c r="X353">
        <v>3</v>
      </c>
      <c r="Y353" t="b">
        <v>0</v>
      </c>
      <c r="Z353" t="b">
        <v>0</v>
      </c>
      <c r="AA353">
        <v>370</v>
      </c>
      <c r="AB353">
        <v>7</v>
      </c>
      <c r="AC353" t="b">
        <v>0</v>
      </c>
      <c r="AD353" t="b">
        <v>1</v>
      </c>
      <c r="AE353" t="b">
        <v>0</v>
      </c>
      <c r="AF353" t="b">
        <v>1</v>
      </c>
      <c r="AG353" s="14">
        <v>44412</v>
      </c>
      <c r="AH353" s="14">
        <v>44782</v>
      </c>
      <c r="AI353">
        <v>370</v>
      </c>
      <c r="AJ353" t="b">
        <v>1</v>
      </c>
      <c r="AK353" t="b">
        <v>0</v>
      </c>
      <c r="AL353" t="b">
        <v>0</v>
      </c>
      <c r="AM353" t="s">
        <v>30483</v>
      </c>
    </row>
    <row r="354" spans="1:39">
      <c r="A354" t="s">
        <v>8432</v>
      </c>
      <c r="B354" t="s">
        <v>87</v>
      </c>
      <c r="C354" t="s">
        <v>87</v>
      </c>
      <c r="D354" t="s">
        <v>88</v>
      </c>
      <c r="E354" t="s">
        <v>7318</v>
      </c>
      <c r="G354" t="s">
        <v>8433</v>
      </c>
      <c r="H354" t="s">
        <v>6265</v>
      </c>
      <c r="I354" t="s">
        <v>3978</v>
      </c>
      <c r="J354" t="s">
        <v>137</v>
      </c>
      <c r="K354" t="s">
        <v>93</v>
      </c>
      <c r="L354" t="s">
        <v>93</v>
      </c>
      <c r="M354" t="s">
        <v>8434</v>
      </c>
      <c r="N354">
        <v>98101</v>
      </c>
      <c r="O354" t="s">
        <v>8435</v>
      </c>
      <c r="P354">
        <v>47.60721228</v>
      </c>
      <c r="Q354">
        <v>-122.33451985</v>
      </c>
      <c r="R354" t="s">
        <v>8436</v>
      </c>
      <c r="S354" s="7">
        <v>5</v>
      </c>
      <c r="T354" s="7">
        <v>2023</v>
      </c>
      <c r="U354" s="7">
        <v>2</v>
      </c>
      <c r="V354">
        <v>5</v>
      </c>
      <c r="W354">
        <v>2024</v>
      </c>
      <c r="X354">
        <v>2</v>
      </c>
      <c r="Y354" t="b">
        <v>0</v>
      </c>
      <c r="Z354" t="b">
        <v>0</v>
      </c>
      <c r="AA354">
        <v>370</v>
      </c>
      <c r="AB354">
        <v>7</v>
      </c>
      <c r="AC354" t="b">
        <v>0</v>
      </c>
      <c r="AD354" t="b">
        <v>1</v>
      </c>
      <c r="AE354" t="b">
        <v>0</v>
      </c>
      <c r="AF354" t="b">
        <v>0</v>
      </c>
      <c r="AG354" s="14">
        <v>45065</v>
      </c>
      <c r="AH354" s="14">
        <v>45435</v>
      </c>
      <c r="AI354">
        <v>370</v>
      </c>
      <c r="AJ354" t="b">
        <v>1</v>
      </c>
      <c r="AK354" t="b">
        <v>0</v>
      </c>
      <c r="AL354" t="b">
        <v>0</v>
      </c>
      <c r="AM354" t="s">
        <v>30483</v>
      </c>
    </row>
    <row r="355" spans="1:39">
      <c r="A355" t="s">
        <v>25899</v>
      </c>
      <c r="B355" t="s">
        <v>87</v>
      </c>
      <c r="C355" t="s">
        <v>87</v>
      </c>
      <c r="D355" t="s">
        <v>88</v>
      </c>
      <c r="F355" t="s">
        <v>25900</v>
      </c>
      <c r="G355" t="s">
        <v>25901</v>
      </c>
      <c r="H355" t="s">
        <v>25717</v>
      </c>
      <c r="I355" t="s">
        <v>8464</v>
      </c>
      <c r="J355" t="s">
        <v>137</v>
      </c>
      <c r="K355" t="s">
        <v>93</v>
      </c>
      <c r="L355" t="s">
        <v>93</v>
      </c>
      <c r="M355" t="s">
        <v>25902</v>
      </c>
      <c r="N355">
        <v>98118</v>
      </c>
      <c r="O355" t="s">
        <v>25903</v>
      </c>
      <c r="P355">
        <v>47.56003948</v>
      </c>
      <c r="Q355">
        <v>-122.28185738</v>
      </c>
      <c r="R355" t="s">
        <v>25904</v>
      </c>
      <c r="S355" s="7">
        <v>6</v>
      </c>
      <c r="T355" s="7">
        <v>2022</v>
      </c>
      <c r="U355" s="7">
        <v>2</v>
      </c>
      <c r="V355">
        <v>6</v>
      </c>
      <c r="W355">
        <v>2023</v>
      </c>
      <c r="X355">
        <v>2</v>
      </c>
      <c r="Y355" t="b">
        <v>0</v>
      </c>
      <c r="Z355" t="b">
        <v>0</v>
      </c>
      <c r="AA355">
        <v>369</v>
      </c>
      <c r="AB355">
        <v>2</v>
      </c>
      <c r="AC355" t="b">
        <v>0</v>
      </c>
      <c r="AD355" t="b">
        <v>1</v>
      </c>
      <c r="AE355" t="b">
        <v>0</v>
      </c>
      <c r="AF355" t="b">
        <v>1</v>
      </c>
      <c r="AG355" s="14">
        <v>44714</v>
      </c>
      <c r="AH355" s="14">
        <v>45083</v>
      </c>
      <c r="AI355">
        <v>369</v>
      </c>
      <c r="AJ355" t="b">
        <v>1</v>
      </c>
      <c r="AK355" t="b">
        <v>0</v>
      </c>
      <c r="AL355" t="b">
        <v>0</v>
      </c>
      <c r="AM355" t="s">
        <v>30483</v>
      </c>
    </row>
    <row r="356" spans="1:39">
      <c r="A356" t="s">
        <v>5918</v>
      </c>
      <c r="B356" t="s">
        <v>87</v>
      </c>
      <c r="C356" t="s">
        <v>87</v>
      </c>
      <c r="D356" t="s">
        <v>88</v>
      </c>
      <c r="E356" t="s">
        <v>5839</v>
      </c>
      <c r="F356" t="s">
        <v>5919</v>
      </c>
      <c r="G356" t="s">
        <v>5920</v>
      </c>
      <c r="H356" t="s">
        <v>5921</v>
      </c>
      <c r="I356" t="s">
        <v>5922</v>
      </c>
      <c r="J356" t="s">
        <v>137</v>
      </c>
      <c r="K356" t="s">
        <v>778</v>
      </c>
      <c r="L356" t="s">
        <v>778</v>
      </c>
      <c r="M356" t="s">
        <v>5923</v>
      </c>
      <c r="N356">
        <v>98102</v>
      </c>
      <c r="O356" t="s">
        <v>5924</v>
      </c>
      <c r="P356">
        <v>47.62294148</v>
      </c>
      <c r="Q356">
        <v>-122.31651429</v>
      </c>
      <c r="R356" t="s">
        <v>5925</v>
      </c>
      <c r="S356" s="7">
        <v>3</v>
      </c>
      <c r="T356" s="7">
        <v>2020</v>
      </c>
      <c r="U356" s="7">
        <v>1</v>
      </c>
      <c r="V356">
        <v>3</v>
      </c>
      <c r="W356">
        <v>2021</v>
      </c>
      <c r="X356">
        <v>1</v>
      </c>
      <c r="Y356" t="b">
        <v>0</v>
      </c>
      <c r="Z356" t="b">
        <v>0</v>
      </c>
      <c r="AA356">
        <v>368</v>
      </c>
      <c r="AB356">
        <v>3</v>
      </c>
      <c r="AC356" t="b">
        <v>0</v>
      </c>
      <c r="AD356" t="b">
        <v>1</v>
      </c>
      <c r="AE356" t="b">
        <v>0</v>
      </c>
      <c r="AF356" t="b">
        <v>0</v>
      </c>
      <c r="AG356" s="14">
        <v>43913</v>
      </c>
      <c r="AH356" s="14">
        <v>44281</v>
      </c>
      <c r="AI356">
        <v>368</v>
      </c>
      <c r="AJ356" t="b">
        <v>1</v>
      </c>
      <c r="AK356" t="b">
        <v>0</v>
      </c>
      <c r="AL356" t="b">
        <v>0</v>
      </c>
      <c r="AM356" t="s">
        <v>30484</v>
      </c>
    </row>
    <row r="357" spans="1:39">
      <c r="A357" t="s">
        <v>17378</v>
      </c>
      <c r="B357" t="s">
        <v>87</v>
      </c>
      <c r="C357" t="s">
        <v>87</v>
      </c>
      <c r="D357" t="s">
        <v>88</v>
      </c>
      <c r="G357" t="s">
        <v>7397</v>
      </c>
      <c r="H357" t="s">
        <v>322</v>
      </c>
      <c r="I357" t="s">
        <v>17379</v>
      </c>
      <c r="J357" t="s">
        <v>137</v>
      </c>
      <c r="K357" t="s">
        <v>93</v>
      </c>
      <c r="L357" t="s">
        <v>93</v>
      </c>
      <c r="M357" t="s">
        <v>17380</v>
      </c>
      <c r="N357">
        <v>98106</v>
      </c>
      <c r="O357" t="s">
        <v>17381</v>
      </c>
      <c r="P357">
        <v>47.55646432</v>
      </c>
      <c r="Q357">
        <v>-122.36327811</v>
      </c>
      <c r="R357" t="s">
        <v>17382</v>
      </c>
      <c r="S357" s="7">
        <v>2</v>
      </c>
      <c r="T357" s="7">
        <v>2020</v>
      </c>
      <c r="U357" s="7">
        <v>1</v>
      </c>
      <c r="V357">
        <v>2</v>
      </c>
      <c r="W357">
        <v>2021</v>
      </c>
      <c r="X357">
        <v>1</v>
      </c>
      <c r="Y357" t="b">
        <v>0</v>
      </c>
      <c r="Z357" t="b">
        <v>0</v>
      </c>
      <c r="AA357">
        <v>365</v>
      </c>
      <c r="AB357">
        <v>1</v>
      </c>
      <c r="AC357" t="b">
        <v>0</v>
      </c>
      <c r="AD357" t="b">
        <v>1</v>
      </c>
      <c r="AE357" t="b">
        <v>0</v>
      </c>
      <c r="AF357" t="b">
        <v>1</v>
      </c>
      <c r="AG357" s="14">
        <v>43864</v>
      </c>
      <c r="AH357" s="14">
        <v>44229</v>
      </c>
      <c r="AI357">
        <v>365</v>
      </c>
      <c r="AJ357" t="b">
        <v>1</v>
      </c>
      <c r="AK357" t="b">
        <v>0</v>
      </c>
      <c r="AL357" t="b">
        <v>0</v>
      </c>
      <c r="AM357" t="s">
        <v>30483</v>
      </c>
    </row>
    <row r="358" spans="1:39">
      <c r="A358" t="s">
        <v>1273</v>
      </c>
      <c r="B358" t="s">
        <v>87</v>
      </c>
      <c r="C358" t="s">
        <v>87</v>
      </c>
      <c r="D358" t="s">
        <v>88</v>
      </c>
      <c r="E358" t="s">
        <v>89</v>
      </c>
      <c r="F358" t="s">
        <v>1274</v>
      </c>
      <c r="G358" t="s">
        <v>1275</v>
      </c>
      <c r="H358" t="s">
        <v>1263</v>
      </c>
      <c r="I358" t="s">
        <v>1276</v>
      </c>
      <c r="J358" t="s">
        <v>205</v>
      </c>
      <c r="K358" t="s">
        <v>93</v>
      </c>
      <c r="L358" t="s">
        <v>93</v>
      </c>
      <c r="M358" t="s">
        <v>1277</v>
      </c>
      <c r="N358">
        <v>98199</v>
      </c>
      <c r="O358" t="s">
        <v>1278</v>
      </c>
      <c r="P358">
        <v>47.65339315</v>
      </c>
      <c r="Q358">
        <v>-122.41176009</v>
      </c>
      <c r="R358" t="s">
        <v>1279</v>
      </c>
      <c r="S358" s="7">
        <v>8</v>
      </c>
      <c r="T358" s="7">
        <v>2022</v>
      </c>
      <c r="U358" s="7">
        <v>3</v>
      </c>
      <c r="V358">
        <v>8</v>
      </c>
      <c r="W358">
        <v>2023</v>
      </c>
      <c r="X358">
        <v>3</v>
      </c>
      <c r="Y358" t="b">
        <v>0</v>
      </c>
      <c r="Z358" t="b">
        <v>0</v>
      </c>
      <c r="AA358">
        <v>364</v>
      </c>
      <c r="AB358">
        <v>6</v>
      </c>
      <c r="AC358" t="b">
        <v>0</v>
      </c>
      <c r="AD358" t="b">
        <v>1</v>
      </c>
      <c r="AE358" t="b">
        <v>0</v>
      </c>
      <c r="AF358" t="b">
        <v>0</v>
      </c>
      <c r="AG358" s="14">
        <v>44798</v>
      </c>
      <c r="AH358" s="14">
        <v>45162</v>
      </c>
      <c r="AI358">
        <v>364</v>
      </c>
      <c r="AJ358" t="b">
        <v>1</v>
      </c>
      <c r="AK358" t="b">
        <v>0</v>
      </c>
      <c r="AL358" t="b">
        <v>0</v>
      </c>
      <c r="AM358" t="s">
        <v>30483</v>
      </c>
    </row>
    <row r="359" spans="1:39">
      <c r="A359" t="s">
        <v>27878</v>
      </c>
      <c r="B359" t="s">
        <v>87</v>
      </c>
      <c r="C359" t="s">
        <v>87</v>
      </c>
      <c r="D359" t="s">
        <v>88</v>
      </c>
      <c r="F359" t="s">
        <v>27879</v>
      </c>
      <c r="G359" t="s">
        <v>27880</v>
      </c>
      <c r="H359" t="s">
        <v>11615</v>
      </c>
      <c r="I359" t="s">
        <v>9647</v>
      </c>
      <c r="J359" t="s">
        <v>137</v>
      </c>
      <c r="K359" t="s">
        <v>93</v>
      </c>
      <c r="L359" t="s">
        <v>93</v>
      </c>
      <c r="M359" t="s">
        <v>27881</v>
      </c>
      <c r="N359">
        <v>98116</v>
      </c>
      <c r="O359" t="s">
        <v>27882</v>
      </c>
      <c r="P359">
        <v>47.58424896</v>
      </c>
      <c r="Q359">
        <v>-122.3998096</v>
      </c>
      <c r="R359" t="s">
        <v>27883</v>
      </c>
      <c r="S359" s="7">
        <v>8</v>
      </c>
      <c r="T359" s="7">
        <v>2023</v>
      </c>
      <c r="U359" s="7">
        <v>3</v>
      </c>
      <c r="V359">
        <v>8</v>
      </c>
      <c r="W359">
        <v>2024</v>
      </c>
      <c r="X359">
        <v>3</v>
      </c>
      <c r="Y359" t="b">
        <v>0</v>
      </c>
      <c r="Z359" t="b">
        <v>0</v>
      </c>
      <c r="AA359">
        <v>364</v>
      </c>
      <c r="AB359">
        <v>1</v>
      </c>
      <c r="AC359" t="b">
        <v>0</v>
      </c>
      <c r="AD359" t="b">
        <v>1</v>
      </c>
      <c r="AE359" t="b">
        <v>0</v>
      </c>
      <c r="AF359" t="b">
        <v>1</v>
      </c>
      <c r="AG359" s="14">
        <v>45161</v>
      </c>
      <c r="AH359" s="14">
        <v>45525</v>
      </c>
      <c r="AI359">
        <v>364</v>
      </c>
      <c r="AJ359" t="b">
        <v>1</v>
      </c>
      <c r="AK359" t="b">
        <v>0</v>
      </c>
      <c r="AL359" t="b">
        <v>0</v>
      </c>
      <c r="AM359" t="s">
        <v>30483</v>
      </c>
    </row>
    <row r="360" spans="1:39">
      <c r="A360" t="s">
        <v>14424</v>
      </c>
      <c r="B360" t="s">
        <v>87</v>
      </c>
      <c r="C360" t="s">
        <v>87</v>
      </c>
      <c r="D360" t="s">
        <v>88</v>
      </c>
      <c r="E360" t="s">
        <v>14163</v>
      </c>
      <c r="F360" t="s">
        <v>14425</v>
      </c>
      <c r="G360" t="s">
        <v>14426</v>
      </c>
      <c r="H360" t="s">
        <v>6335</v>
      </c>
      <c r="I360" t="s">
        <v>6675</v>
      </c>
      <c r="J360" t="s">
        <v>6317</v>
      </c>
      <c r="K360" t="s">
        <v>93</v>
      </c>
      <c r="L360" t="s">
        <v>93</v>
      </c>
      <c r="M360" t="s">
        <v>14427</v>
      </c>
      <c r="N360">
        <v>98116</v>
      </c>
      <c r="O360" t="s">
        <v>14428</v>
      </c>
      <c r="P360">
        <v>47.56964673</v>
      </c>
      <c r="Q360">
        <v>-122.40924879</v>
      </c>
      <c r="R360" t="s">
        <v>14429</v>
      </c>
      <c r="S360" s="7">
        <v>10</v>
      </c>
      <c r="T360" s="7">
        <v>2023</v>
      </c>
      <c r="U360" s="7">
        <v>4</v>
      </c>
      <c r="V360">
        <v>10</v>
      </c>
      <c r="W360">
        <v>2024</v>
      </c>
      <c r="X360">
        <v>4</v>
      </c>
      <c r="Y360" t="b">
        <v>0</v>
      </c>
      <c r="Z360" t="b">
        <v>0</v>
      </c>
      <c r="AA360">
        <v>363</v>
      </c>
      <c r="AB360">
        <v>1</v>
      </c>
      <c r="AC360" t="b">
        <v>0</v>
      </c>
      <c r="AD360" t="b">
        <v>1</v>
      </c>
      <c r="AE360" t="b">
        <v>0</v>
      </c>
      <c r="AF360" t="b">
        <v>0</v>
      </c>
      <c r="AG360" s="14">
        <v>45212</v>
      </c>
      <c r="AH360" s="14">
        <v>45575</v>
      </c>
      <c r="AI360">
        <v>363</v>
      </c>
      <c r="AJ360" t="b">
        <v>1</v>
      </c>
      <c r="AK360" t="b">
        <v>0</v>
      </c>
      <c r="AL360" t="b">
        <v>0</v>
      </c>
      <c r="AM360" t="s">
        <v>30483</v>
      </c>
    </row>
    <row r="361" spans="1:39">
      <c r="A361" t="s">
        <v>19940</v>
      </c>
      <c r="B361" t="s">
        <v>87</v>
      </c>
      <c r="C361" t="s">
        <v>87</v>
      </c>
      <c r="D361" t="s">
        <v>88</v>
      </c>
      <c r="F361" t="s">
        <v>19941</v>
      </c>
      <c r="G361" t="s">
        <v>19942</v>
      </c>
      <c r="H361" t="s">
        <v>11031</v>
      </c>
      <c r="I361" t="s">
        <v>19943</v>
      </c>
      <c r="J361" t="s">
        <v>14736</v>
      </c>
      <c r="K361" t="s">
        <v>93</v>
      </c>
      <c r="L361" t="s">
        <v>93</v>
      </c>
      <c r="M361" t="s">
        <v>19944</v>
      </c>
      <c r="N361">
        <v>98118</v>
      </c>
      <c r="O361" t="s">
        <v>19945</v>
      </c>
      <c r="P361">
        <v>47.53355292</v>
      </c>
      <c r="Q361">
        <v>-122.26446026</v>
      </c>
      <c r="R361" t="s">
        <v>19946</v>
      </c>
      <c r="S361" s="7">
        <v>1</v>
      </c>
      <c r="T361" s="7">
        <v>2021</v>
      </c>
      <c r="U361" s="7">
        <v>1</v>
      </c>
      <c r="V361">
        <v>1</v>
      </c>
      <c r="W361">
        <v>2022</v>
      </c>
      <c r="X361">
        <v>1</v>
      </c>
      <c r="Y361" t="b">
        <v>0</v>
      </c>
      <c r="Z361" t="b">
        <v>0</v>
      </c>
      <c r="AA361">
        <v>361</v>
      </c>
      <c r="AB361">
        <v>2</v>
      </c>
      <c r="AC361" t="b">
        <v>0</v>
      </c>
      <c r="AD361" t="b">
        <v>1</v>
      </c>
      <c r="AE361" t="b">
        <v>0</v>
      </c>
      <c r="AF361" t="b">
        <v>1</v>
      </c>
      <c r="AG361" s="14">
        <v>44218</v>
      </c>
      <c r="AH361" s="14">
        <v>44579</v>
      </c>
      <c r="AI361">
        <v>361</v>
      </c>
      <c r="AJ361" t="b">
        <v>1</v>
      </c>
      <c r="AK361" t="b">
        <v>0</v>
      </c>
      <c r="AL361" t="b">
        <v>0</v>
      </c>
      <c r="AM361" t="s">
        <v>30483</v>
      </c>
    </row>
    <row r="362" spans="1:39">
      <c r="A362" t="s">
        <v>18310</v>
      </c>
      <c r="B362" t="s">
        <v>87</v>
      </c>
      <c r="C362" t="s">
        <v>87</v>
      </c>
      <c r="D362" t="s">
        <v>88</v>
      </c>
      <c r="F362" t="s">
        <v>18311</v>
      </c>
      <c r="H362" t="s">
        <v>10999</v>
      </c>
      <c r="I362" t="s">
        <v>18312</v>
      </c>
      <c r="J362" t="s">
        <v>137</v>
      </c>
      <c r="K362" t="s">
        <v>93</v>
      </c>
      <c r="L362" t="s">
        <v>93</v>
      </c>
      <c r="M362" t="s">
        <v>17420</v>
      </c>
      <c r="N362">
        <v>98106</v>
      </c>
      <c r="O362" t="s">
        <v>18313</v>
      </c>
      <c r="P362">
        <v>47.52084693</v>
      </c>
      <c r="Q362">
        <v>-122.36434804</v>
      </c>
      <c r="R362" t="s">
        <v>17422</v>
      </c>
      <c r="S362" s="7">
        <v>9</v>
      </c>
      <c r="T362" s="7">
        <v>2020</v>
      </c>
      <c r="U362" s="7">
        <v>3</v>
      </c>
      <c r="V362">
        <v>8</v>
      </c>
      <c r="W362">
        <v>2021</v>
      </c>
      <c r="X362">
        <v>3</v>
      </c>
      <c r="Y362" t="b">
        <v>0</v>
      </c>
      <c r="Z362" t="b">
        <v>0</v>
      </c>
      <c r="AA362">
        <v>360</v>
      </c>
      <c r="AB362">
        <v>1</v>
      </c>
      <c r="AC362" t="b">
        <v>0</v>
      </c>
      <c r="AD362" t="b">
        <v>1</v>
      </c>
      <c r="AE362" t="b">
        <v>0</v>
      </c>
      <c r="AF362" t="b">
        <v>1</v>
      </c>
      <c r="AG362" s="14">
        <v>44075</v>
      </c>
      <c r="AH362" s="14">
        <v>44435</v>
      </c>
      <c r="AI362">
        <v>360</v>
      </c>
      <c r="AJ362" t="b">
        <v>1</v>
      </c>
      <c r="AK362" t="b">
        <v>0</v>
      </c>
      <c r="AL362" t="b">
        <v>0</v>
      </c>
      <c r="AM362" t="s">
        <v>30483</v>
      </c>
    </row>
    <row r="363" spans="1:39">
      <c r="A363" t="s">
        <v>22176</v>
      </c>
      <c r="B363" t="s">
        <v>87</v>
      </c>
      <c r="C363" t="s">
        <v>87</v>
      </c>
      <c r="D363" t="s">
        <v>88</v>
      </c>
      <c r="F363" t="s">
        <v>22177</v>
      </c>
      <c r="H363" t="s">
        <v>22154</v>
      </c>
      <c r="I363" t="s">
        <v>17217</v>
      </c>
      <c r="J363" t="s">
        <v>93</v>
      </c>
      <c r="K363" t="s">
        <v>93</v>
      </c>
      <c r="L363" t="s">
        <v>93</v>
      </c>
      <c r="M363" t="s">
        <v>10492</v>
      </c>
      <c r="N363">
        <v>98116</v>
      </c>
      <c r="O363" t="s">
        <v>22178</v>
      </c>
      <c r="P363">
        <v>47.55830427</v>
      </c>
      <c r="Q363">
        <v>-122.38790451</v>
      </c>
      <c r="R363" t="s">
        <v>10494</v>
      </c>
      <c r="S363" s="7">
        <v>8</v>
      </c>
      <c r="T363" s="7">
        <v>2021</v>
      </c>
      <c r="U363" s="7">
        <v>3</v>
      </c>
      <c r="V363">
        <v>8</v>
      </c>
      <c r="W363">
        <v>2022</v>
      </c>
      <c r="X363">
        <v>3</v>
      </c>
      <c r="Y363" t="b">
        <v>0</v>
      </c>
      <c r="Z363" t="b">
        <v>0</v>
      </c>
      <c r="AA363">
        <v>360</v>
      </c>
      <c r="AB363">
        <v>1</v>
      </c>
      <c r="AC363" t="b">
        <v>0</v>
      </c>
      <c r="AD363" t="b">
        <v>1</v>
      </c>
      <c r="AE363" t="b">
        <v>0</v>
      </c>
      <c r="AF363" t="b">
        <v>1</v>
      </c>
      <c r="AG363" s="14">
        <v>44417</v>
      </c>
      <c r="AH363" s="14">
        <v>44777</v>
      </c>
      <c r="AI363">
        <v>360</v>
      </c>
      <c r="AJ363" t="b">
        <v>1</v>
      </c>
      <c r="AK363" t="b">
        <v>0</v>
      </c>
      <c r="AL363" t="b">
        <v>0</v>
      </c>
      <c r="AM363" t="s">
        <v>30483</v>
      </c>
    </row>
    <row r="364" spans="1:39">
      <c r="A364" t="s">
        <v>17928</v>
      </c>
      <c r="B364" t="s">
        <v>87</v>
      </c>
      <c r="C364" t="s">
        <v>87</v>
      </c>
      <c r="D364" t="s">
        <v>88</v>
      </c>
      <c r="F364" t="s">
        <v>17929</v>
      </c>
      <c r="G364" t="s">
        <v>17930</v>
      </c>
      <c r="H364" t="s">
        <v>17924</v>
      </c>
      <c r="I364" t="s">
        <v>17931</v>
      </c>
      <c r="J364" t="s">
        <v>17228</v>
      </c>
      <c r="K364" t="s">
        <v>93</v>
      </c>
      <c r="L364" t="s">
        <v>93</v>
      </c>
      <c r="M364" t="s">
        <v>17932</v>
      </c>
      <c r="N364">
        <v>98117</v>
      </c>
      <c r="O364" t="s">
        <v>17933</v>
      </c>
      <c r="P364">
        <v>47.67945216</v>
      </c>
      <c r="Q364">
        <v>-122.36480937</v>
      </c>
      <c r="R364" t="s">
        <v>17934</v>
      </c>
      <c r="S364" s="7">
        <v>8</v>
      </c>
      <c r="T364" s="7">
        <v>2020</v>
      </c>
      <c r="U364" s="7">
        <v>3</v>
      </c>
      <c r="V364">
        <v>7</v>
      </c>
      <c r="W364">
        <v>2021</v>
      </c>
      <c r="X364">
        <v>3</v>
      </c>
      <c r="Y364" t="b">
        <v>0</v>
      </c>
      <c r="Z364" t="b">
        <v>0</v>
      </c>
      <c r="AA364">
        <v>359</v>
      </c>
      <c r="AB364">
        <v>6</v>
      </c>
      <c r="AC364" t="b">
        <v>0</v>
      </c>
      <c r="AD364" t="b">
        <v>1</v>
      </c>
      <c r="AE364" t="b">
        <v>0</v>
      </c>
      <c r="AF364" t="b">
        <v>1</v>
      </c>
      <c r="AG364" s="14">
        <v>44047</v>
      </c>
      <c r="AH364" s="14">
        <v>44406</v>
      </c>
      <c r="AI364">
        <v>359</v>
      </c>
      <c r="AJ364" t="b">
        <v>1</v>
      </c>
      <c r="AK364" t="b">
        <v>0</v>
      </c>
      <c r="AL364" t="b">
        <v>0</v>
      </c>
      <c r="AM364" t="s">
        <v>30483</v>
      </c>
    </row>
    <row r="365" spans="1:39">
      <c r="A365" t="s">
        <v>14956</v>
      </c>
      <c r="B365" t="s">
        <v>87</v>
      </c>
      <c r="C365" t="s">
        <v>87</v>
      </c>
      <c r="D365" t="s">
        <v>88</v>
      </c>
      <c r="E365" t="s">
        <v>14837</v>
      </c>
      <c r="F365" t="s">
        <v>14957</v>
      </c>
      <c r="G365" t="s">
        <v>14958</v>
      </c>
      <c r="H365" t="s">
        <v>14959</v>
      </c>
      <c r="I365" t="s">
        <v>6316</v>
      </c>
      <c r="J365" t="s">
        <v>137</v>
      </c>
      <c r="K365" t="s">
        <v>93</v>
      </c>
      <c r="L365" t="s">
        <v>93</v>
      </c>
      <c r="M365" t="s">
        <v>14960</v>
      </c>
      <c r="N365">
        <v>98107</v>
      </c>
      <c r="O365" t="s">
        <v>14961</v>
      </c>
      <c r="P365">
        <v>47.67144282</v>
      </c>
      <c r="Q365">
        <v>-122.37136995</v>
      </c>
      <c r="R365" t="s">
        <v>14962</v>
      </c>
      <c r="S365" s="7">
        <v>10</v>
      </c>
      <c r="T365" s="7">
        <v>2022</v>
      </c>
      <c r="U365" s="7">
        <v>4</v>
      </c>
      <c r="V365">
        <v>9</v>
      </c>
      <c r="W365">
        <v>2023</v>
      </c>
      <c r="X365">
        <v>3</v>
      </c>
      <c r="Y365" t="b">
        <v>0</v>
      </c>
      <c r="Z365" t="b">
        <v>0</v>
      </c>
      <c r="AA365">
        <v>359</v>
      </c>
      <c r="AB365">
        <v>6</v>
      </c>
      <c r="AC365" t="b">
        <v>0</v>
      </c>
      <c r="AD365" t="b">
        <v>1</v>
      </c>
      <c r="AE365" t="b">
        <v>0</v>
      </c>
      <c r="AF365" t="b">
        <v>0</v>
      </c>
      <c r="AG365" s="14">
        <v>44839</v>
      </c>
      <c r="AH365" s="14">
        <v>45198</v>
      </c>
      <c r="AI365">
        <v>359</v>
      </c>
      <c r="AJ365" t="b">
        <v>1</v>
      </c>
      <c r="AK365" t="b">
        <v>0</v>
      </c>
      <c r="AL365" t="b">
        <v>0</v>
      </c>
      <c r="AM365" t="s">
        <v>30483</v>
      </c>
    </row>
    <row r="366" spans="1:39">
      <c r="A366" t="s">
        <v>27593</v>
      </c>
      <c r="B366" t="s">
        <v>87</v>
      </c>
      <c r="C366" t="s">
        <v>87</v>
      </c>
      <c r="D366" t="s">
        <v>88</v>
      </c>
      <c r="F366" t="s">
        <v>27594</v>
      </c>
      <c r="G366" t="s">
        <v>27595</v>
      </c>
      <c r="H366" t="s">
        <v>2262</v>
      </c>
      <c r="I366" t="s">
        <v>3936</v>
      </c>
      <c r="J366" t="s">
        <v>137</v>
      </c>
      <c r="K366" t="s">
        <v>93</v>
      </c>
      <c r="L366" t="s">
        <v>93</v>
      </c>
      <c r="M366" t="s">
        <v>27596</v>
      </c>
      <c r="N366">
        <v>98121</v>
      </c>
      <c r="O366" t="s">
        <v>27597</v>
      </c>
      <c r="P366">
        <v>47.61513867</v>
      </c>
      <c r="Q366">
        <v>-122.34224721</v>
      </c>
      <c r="R366" t="s">
        <v>27598</v>
      </c>
      <c r="S366" s="7">
        <v>5</v>
      </c>
      <c r="T366" s="7">
        <v>2023</v>
      </c>
      <c r="U366" s="7">
        <v>2</v>
      </c>
      <c r="V366">
        <v>5</v>
      </c>
      <c r="W366">
        <v>2024</v>
      </c>
      <c r="X366">
        <v>2</v>
      </c>
      <c r="Y366" t="b">
        <v>0</v>
      </c>
      <c r="Z366" t="b">
        <v>0</v>
      </c>
      <c r="AA366">
        <v>359</v>
      </c>
      <c r="AB366">
        <v>7</v>
      </c>
      <c r="AC366" t="b">
        <v>0</v>
      </c>
      <c r="AD366" t="b">
        <v>1</v>
      </c>
      <c r="AE366" t="b">
        <v>0</v>
      </c>
      <c r="AF366" t="b">
        <v>1</v>
      </c>
      <c r="AG366" s="14">
        <v>45056</v>
      </c>
      <c r="AH366" s="14">
        <v>45415</v>
      </c>
      <c r="AI366">
        <v>359</v>
      </c>
      <c r="AJ366" t="b">
        <v>1</v>
      </c>
      <c r="AK366" t="b">
        <v>0</v>
      </c>
      <c r="AL366" t="b">
        <v>0</v>
      </c>
      <c r="AM366" t="s">
        <v>30483</v>
      </c>
    </row>
    <row r="367" spans="1:39">
      <c r="A367" t="s">
        <v>16357</v>
      </c>
      <c r="B367" t="s">
        <v>87</v>
      </c>
      <c r="C367" t="s">
        <v>87</v>
      </c>
      <c r="D367" t="s">
        <v>88</v>
      </c>
      <c r="E367" t="s">
        <v>6860</v>
      </c>
      <c r="F367" t="s">
        <v>16358</v>
      </c>
      <c r="H367" t="s">
        <v>2712</v>
      </c>
      <c r="I367" t="s">
        <v>9638</v>
      </c>
      <c r="J367" t="s">
        <v>93</v>
      </c>
      <c r="K367" t="s">
        <v>93</v>
      </c>
      <c r="L367" t="s">
        <v>93</v>
      </c>
      <c r="M367" t="s">
        <v>16263</v>
      </c>
      <c r="N367">
        <v>98117</v>
      </c>
      <c r="O367" t="s">
        <v>16359</v>
      </c>
      <c r="P367">
        <v>47.68590135</v>
      </c>
      <c r="Q367">
        <v>-122.3764174</v>
      </c>
      <c r="R367" t="s">
        <v>16265</v>
      </c>
      <c r="S367" s="7">
        <v>8</v>
      </c>
      <c r="T367" s="7">
        <v>2023</v>
      </c>
      <c r="U367" s="7">
        <v>3</v>
      </c>
      <c r="V367">
        <v>8</v>
      </c>
      <c r="W367">
        <v>2024</v>
      </c>
      <c r="X367">
        <v>3</v>
      </c>
      <c r="Y367" t="b">
        <v>0</v>
      </c>
      <c r="Z367" t="b">
        <v>0</v>
      </c>
      <c r="AA367">
        <v>359</v>
      </c>
      <c r="AB367">
        <v>6</v>
      </c>
      <c r="AC367" t="b">
        <v>0</v>
      </c>
      <c r="AD367" t="b">
        <v>1</v>
      </c>
      <c r="AE367" t="b">
        <v>0</v>
      </c>
      <c r="AF367" t="b">
        <v>0</v>
      </c>
      <c r="AG367" s="14">
        <v>45154</v>
      </c>
      <c r="AH367" s="14">
        <v>45513</v>
      </c>
      <c r="AI367">
        <v>359</v>
      </c>
      <c r="AJ367" t="b">
        <v>1</v>
      </c>
      <c r="AK367" t="b">
        <v>0</v>
      </c>
      <c r="AL367" t="b">
        <v>0</v>
      </c>
      <c r="AM367" t="s">
        <v>30483</v>
      </c>
    </row>
    <row r="368" spans="1:39">
      <c r="A368" t="s">
        <v>2200</v>
      </c>
      <c r="B368" t="s">
        <v>87</v>
      </c>
      <c r="C368" t="s">
        <v>87</v>
      </c>
      <c r="D368" t="s">
        <v>88</v>
      </c>
      <c r="E368" t="s">
        <v>89</v>
      </c>
      <c r="F368" t="s">
        <v>2104</v>
      </c>
      <c r="G368" t="s">
        <v>2201</v>
      </c>
      <c r="H368" t="s">
        <v>2202</v>
      </c>
      <c r="I368" t="s">
        <v>2203</v>
      </c>
      <c r="J368" t="s">
        <v>205</v>
      </c>
      <c r="K368" t="s">
        <v>93</v>
      </c>
      <c r="L368" t="s">
        <v>93</v>
      </c>
      <c r="M368" t="s">
        <v>2204</v>
      </c>
      <c r="N368">
        <v>98121</v>
      </c>
      <c r="O368" t="s">
        <v>2205</v>
      </c>
      <c r="P368">
        <v>47.61227955</v>
      </c>
      <c r="Q368">
        <v>-122.34513023</v>
      </c>
      <c r="R368" t="s">
        <v>2206</v>
      </c>
      <c r="S368" s="7">
        <v>3</v>
      </c>
      <c r="T368" s="7">
        <v>2023</v>
      </c>
      <c r="U368" s="7">
        <v>1</v>
      </c>
      <c r="V368">
        <v>3</v>
      </c>
      <c r="W368">
        <v>2024</v>
      </c>
      <c r="X368">
        <v>1</v>
      </c>
      <c r="Y368" t="b">
        <v>0</v>
      </c>
      <c r="Z368" t="b">
        <v>0</v>
      </c>
      <c r="AA368">
        <v>356</v>
      </c>
      <c r="AB368">
        <v>7</v>
      </c>
      <c r="AC368" t="b">
        <v>0</v>
      </c>
      <c r="AD368" t="b">
        <v>1</v>
      </c>
      <c r="AE368" t="b">
        <v>0</v>
      </c>
      <c r="AF368" t="b">
        <v>0</v>
      </c>
      <c r="AG368" s="14">
        <v>45000</v>
      </c>
      <c r="AH368" s="14">
        <v>45356</v>
      </c>
      <c r="AI368">
        <v>356</v>
      </c>
      <c r="AJ368" t="b">
        <v>1</v>
      </c>
      <c r="AK368" t="b">
        <v>0</v>
      </c>
      <c r="AL368" t="b">
        <v>0</v>
      </c>
      <c r="AM368" t="s">
        <v>30483</v>
      </c>
    </row>
    <row r="369" spans="1:39">
      <c r="A369" t="s">
        <v>11401</v>
      </c>
      <c r="B369" t="s">
        <v>87</v>
      </c>
      <c r="C369" t="s">
        <v>87</v>
      </c>
      <c r="D369" t="s">
        <v>88</v>
      </c>
      <c r="E369" t="s">
        <v>10681</v>
      </c>
      <c r="F369" t="s">
        <v>11402</v>
      </c>
      <c r="G369" t="s">
        <v>11403</v>
      </c>
      <c r="H369" t="s">
        <v>8252</v>
      </c>
      <c r="I369" t="s">
        <v>6342</v>
      </c>
      <c r="J369" t="s">
        <v>6317</v>
      </c>
      <c r="K369" t="s">
        <v>93</v>
      </c>
      <c r="L369" t="s">
        <v>93</v>
      </c>
      <c r="M369" t="s">
        <v>11404</v>
      </c>
      <c r="N369">
        <v>98119</v>
      </c>
      <c r="O369" t="s">
        <v>11405</v>
      </c>
      <c r="P369">
        <v>47.64790006</v>
      </c>
      <c r="Q369">
        <v>-122.37020239</v>
      </c>
      <c r="R369" t="s">
        <v>11406</v>
      </c>
      <c r="S369" s="7">
        <v>3</v>
      </c>
      <c r="T369" s="7">
        <v>2023</v>
      </c>
      <c r="U369" s="7">
        <v>1</v>
      </c>
      <c r="V369">
        <v>3</v>
      </c>
      <c r="W369">
        <v>2024</v>
      </c>
      <c r="X369">
        <v>1</v>
      </c>
      <c r="Y369" t="b">
        <v>0</v>
      </c>
      <c r="Z369" t="b">
        <v>0</v>
      </c>
      <c r="AA369">
        <v>356</v>
      </c>
      <c r="AB369">
        <v>7</v>
      </c>
      <c r="AC369" t="b">
        <v>0</v>
      </c>
      <c r="AD369" t="b">
        <v>1</v>
      </c>
      <c r="AE369" t="b">
        <v>0</v>
      </c>
      <c r="AF369" t="b">
        <v>0</v>
      </c>
      <c r="AG369" s="14">
        <v>45015</v>
      </c>
      <c r="AH369" s="14">
        <v>45371</v>
      </c>
      <c r="AI369">
        <v>356</v>
      </c>
      <c r="AJ369" t="b">
        <v>1</v>
      </c>
      <c r="AK369" t="b">
        <v>0</v>
      </c>
      <c r="AL369" t="b">
        <v>0</v>
      </c>
      <c r="AM369" t="s">
        <v>30483</v>
      </c>
    </row>
    <row r="370" spans="1:39">
      <c r="A370" t="s">
        <v>8500</v>
      </c>
      <c r="B370" t="s">
        <v>87</v>
      </c>
      <c r="C370" t="s">
        <v>87</v>
      </c>
      <c r="D370" t="s">
        <v>88</v>
      </c>
      <c r="E370" t="s">
        <v>7318</v>
      </c>
      <c r="G370" t="s">
        <v>7974</v>
      </c>
      <c r="H370" t="s">
        <v>2507</v>
      </c>
      <c r="I370" t="s">
        <v>4033</v>
      </c>
      <c r="J370" t="s">
        <v>137</v>
      </c>
      <c r="K370" t="s">
        <v>93</v>
      </c>
      <c r="L370" t="s">
        <v>93</v>
      </c>
      <c r="M370" t="s">
        <v>8501</v>
      </c>
      <c r="N370">
        <v>98118</v>
      </c>
      <c r="O370" t="s">
        <v>8502</v>
      </c>
      <c r="P370">
        <v>47.51968991</v>
      </c>
      <c r="Q370">
        <v>-122.26562072</v>
      </c>
      <c r="R370" t="s">
        <v>8503</v>
      </c>
      <c r="S370" s="7">
        <v>6</v>
      </c>
      <c r="T370" s="7">
        <v>2023</v>
      </c>
      <c r="U370" s="7">
        <v>2</v>
      </c>
      <c r="V370">
        <v>6</v>
      </c>
      <c r="W370">
        <v>2024</v>
      </c>
      <c r="X370">
        <v>2</v>
      </c>
      <c r="Y370" t="b">
        <v>0</v>
      </c>
      <c r="Z370" t="b">
        <v>0</v>
      </c>
      <c r="AA370">
        <v>356</v>
      </c>
      <c r="AB370">
        <v>2</v>
      </c>
      <c r="AC370" t="b">
        <v>0</v>
      </c>
      <c r="AD370" t="b">
        <v>1</v>
      </c>
      <c r="AE370" t="b">
        <v>0</v>
      </c>
      <c r="AF370" t="b">
        <v>0</v>
      </c>
      <c r="AG370" s="14">
        <v>45092</v>
      </c>
      <c r="AH370" s="14">
        <v>45448</v>
      </c>
      <c r="AI370">
        <v>356</v>
      </c>
      <c r="AJ370" t="b">
        <v>1</v>
      </c>
      <c r="AK370" t="b">
        <v>0</v>
      </c>
      <c r="AL370" t="b">
        <v>0</v>
      </c>
      <c r="AM370" t="s">
        <v>30483</v>
      </c>
    </row>
    <row r="371" spans="1:39">
      <c r="A371" t="s">
        <v>28404</v>
      </c>
      <c r="B371" t="s">
        <v>87</v>
      </c>
      <c r="C371" t="s">
        <v>87</v>
      </c>
      <c r="D371" t="s">
        <v>88</v>
      </c>
      <c r="F371" t="s">
        <v>28040</v>
      </c>
      <c r="G371" t="s">
        <v>28392</v>
      </c>
      <c r="H371" t="s">
        <v>9015</v>
      </c>
      <c r="I371" t="s">
        <v>9973</v>
      </c>
      <c r="J371" t="s">
        <v>137</v>
      </c>
      <c r="K371" t="s">
        <v>93</v>
      </c>
      <c r="L371" t="s">
        <v>93</v>
      </c>
      <c r="M371" t="s">
        <v>6336</v>
      </c>
      <c r="N371">
        <v>98103</v>
      </c>
      <c r="O371" t="s">
        <v>28405</v>
      </c>
      <c r="P371">
        <v>47.67645267</v>
      </c>
      <c r="Q371">
        <v>-122.35401793</v>
      </c>
      <c r="R371" t="s">
        <v>6338</v>
      </c>
      <c r="S371" s="7">
        <v>12</v>
      </c>
      <c r="T371" s="7">
        <v>2023</v>
      </c>
      <c r="U371" s="7">
        <v>4</v>
      </c>
      <c r="V371">
        <v>12</v>
      </c>
      <c r="W371">
        <v>2024</v>
      </c>
      <c r="X371">
        <v>4</v>
      </c>
      <c r="Y371" t="b">
        <v>0</v>
      </c>
      <c r="Z371" t="b">
        <v>0</v>
      </c>
      <c r="AA371">
        <v>353</v>
      </c>
      <c r="AB371">
        <v>6</v>
      </c>
      <c r="AC371" t="b">
        <v>0</v>
      </c>
      <c r="AD371" t="b">
        <v>1</v>
      </c>
      <c r="AE371" t="b">
        <v>0</v>
      </c>
      <c r="AF371" t="b">
        <v>1</v>
      </c>
      <c r="AG371" s="14">
        <v>45286</v>
      </c>
      <c r="AH371" s="14">
        <v>45639</v>
      </c>
      <c r="AI371">
        <v>353</v>
      </c>
      <c r="AJ371" t="b">
        <v>1</v>
      </c>
      <c r="AK371" t="b">
        <v>0</v>
      </c>
      <c r="AL371" t="b">
        <v>0</v>
      </c>
      <c r="AM371" t="s">
        <v>30483</v>
      </c>
    </row>
    <row r="372" spans="1:39">
      <c r="A372" t="s">
        <v>28096</v>
      </c>
      <c r="B372" t="s">
        <v>87</v>
      </c>
      <c r="C372" t="s">
        <v>87</v>
      </c>
      <c r="D372" t="s">
        <v>88</v>
      </c>
      <c r="F372" t="s">
        <v>28097</v>
      </c>
      <c r="G372" t="s">
        <v>27067</v>
      </c>
      <c r="H372" t="s">
        <v>3004</v>
      </c>
      <c r="I372" t="s">
        <v>4490</v>
      </c>
      <c r="J372" t="s">
        <v>137</v>
      </c>
      <c r="K372" t="s">
        <v>93</v>
      </c>
      <c r="L372" t="s">
        <v>93</v>
      </c>
      <c r="M372" t="s">
        <v>10863</v>
      </c>
      <c r="N372">
        <v>98103</v>
      </c>
      <c r="O372" t="s">
        <v>28098</v>
      </c>
      <c r="P372">
        <v>47.66192168</v>
      </c>
      <c r="Q372">
        <v>-122.3343504</v>
      </c>
      <c r="R372" t="s">
        <v>10865</v>
      </c>
      <c r="S372" s="7">
        <v>10</v>
      </c>
      <c r="T372" s="7">
        <v>2023</v>
      </c>
      <c r="U372" s="7">
        <v>4</v>
      </c>
      <c r="V372">
        <v>10</v>
      </c>
      <c r="W372">
        <v>2024</v>
      </c>
      <c r="X372">
        <v>4</v>
      </c>
      <c r="Y372" t="b">
        <v>0</v>
      </c>
      <c r="Z372" t="b">
        <v>0</v>
      </c>
      <c r="AA372">
        <v>350</v>
      </c>
      <c r="AB372">
        <v>4</v>
      </c>
      <c r="AC372" t="b">
        <v>0</v>
      </c>
      <c r="AD372" t="b">
        <v>1</v>
      </c>
      <c r="AE372" t="b">
        <v>0</v>
      </c>
      <c r="AF372" t="b">
        <v>1</v>
      </c>
      <c r="AG372" s="14">
        <v>45217</v>
      </c>
      <c r="AH372" s="14">
        <v>45567</v>
      </c>
      <c r="AI372">
        <v>350</v>
      </c>
      <c r="AJ372" t="b">
        <v>1</v>
      </c>
      <c r="AK372" t="b">
        <v>0</v>
      </c>
      <c r="AL372" t="b">
        <v>0</v>
      </c>
      <c r="AM372" t="s">
        <v>30483</v>
      </c>
    </row>
    <row r="373" spans="1:39">
      <c r="A373" t="s">
        <v>29465</v>
      </c>
      <c r="B373" t="s">
        <v>87</v>
      </c>
      <c r="C373" t="s">
        <v>87</v>
      </c>
      <c r="D373" t="s">
        <v>88</v>
      </c>
      <c r="F373" t="s">
        <v>29466</v>
      </c>
      <c r="G373" t="s">
        <v>29467</v>
      </c>
      <c r="H373" t="s">
        <v>4719</v>
      </c>
      <c r="I373" t="s">
        <v>5555</v>
      </c>
      <c r="J373" t="s">
        <v>137</v>
      </c>
      <c r="K373" t="s">
        <v>93</v>
      </c>
      <c r="L373" t="s">
        <v>100</v>
      </c>
      <c r="M373" t="s">
        <v>29468</v>
      </c>
      <c r="N373">
        <v>98109</v>
      </c>
      <c r="O373" t="s">
        <v>29469</v>
      </c>
      <c r="P373">
        <v>47.64442871</v>
      </c>
      <c r="Q373">
        <v>-122.34503319</v>
      </c>
      <c r="R373" t="s">
        <v>29470</v>
      </c>
      <c r="S373" s="7">
        <v>12</v>
      </c>
      <c r="T373" s="7">
        <v>2024</v>
      </c>
      <c r="U373" s="7">
        <v>4</v>
      </c>
      <c r="V373">
        <v>12</v>
      </c>
      <c r="W373">
        <v>2025</v>
      </c>
      <c r="X373">
        <v>4</v>
      </c>
      <c r="Y373" t="b">
        <v>0</v>
      </c>
      <c r="Z373" t="b">
        <v>0</v>
      </c>
      <c r="AA373">
        <v>350</v>
      </c>
      <c r="AB373">
        <v>7</v>
      </c>
      <c r="AC373" t="b">
        <v>0</v>
      </c>
      <c r="AD373" t="b">
        <v>1</v>
      </c>
      <c r="AE373" t="b">
        <v>0</v>
      </c>
      <c r="AF373" t="b">
        <v>1</v>
      </c>
      <c r="AG373" s="14">
        <v>45644</v>
      </c>
      <c r="AH373" s="14">
        <v>45994</v>
      </c>
      <c r="AI373">
        <v>350</v>
      </c>
      <c r="AJ373" t="b">
        <v>1</v>
      </c>
      <c r="AK373" t="b">
        <v>0</v>
      </c>
      <c r="AL373" t="b">
        <v>0</v>
      </c>
      <c r="AM373" t="s">
        <v>30483</v>
      </c>
    </row>
    <row r="374" spans="1:39">
      <c r="A374" t="s">
        <v>12083</v>
      </c>
      <c r="B374" t="s">
        <v>87</v>
      </c>
      <c r="C374" t="s">
        <v>87</v>
      </c>
      <c r="D374" t="s">
        <v>88</v>
      </c>
      <c r="E374" t="s">
        <v>10681</v>
      </c>
      <c r="F374" t="s">
        <v>12084</v>
      </c>
      <c r="G374" t="s">
        <v>12085</v>
      </c>
      <c r="H374" t="s">
        <v>6509</v>
      </c>
      <c r="I374" t="s">
        <v>6820</v>
      </c>
      <c r="J374" t="s">
        <v>137</v>
      </c>
      <c r="K374" t="s">
        <v>93</v>
      </c>
      <c r="L374" t="s">
        <v>93</v>
      </c>
      <c r="M374" t="s">
        <v>12086</v>
      </c>
      <c r="N374">
        <v>98118</v>
      </c>
      <c r="O374" t="s">
        <v>12087</v>
      </c>
      <c r="P374">
        <v>47.54364478</v>
      </c>
      <c r="Q374">
        <v>-122.27392529</v>
      </c>
      <c r="R374" t="s">
        <v>12088</v>
      </c>
      <c r="S374" s="7">
        <v>4</v>
      </c>
      <c r="T374" s="7">
        <v>2024</v>
      </c>
      <c r="U374" s="7">
        <v>2</v>
      </c>
      <c r="V374">
        <v>4</v>
      </c>
      <c r="W374">
        <v>2025</v>
      </c>
      <c r="X374">
        <v>2</v>
      </c>
      <c r="Y374" t="b">
        <v>0</v>
      </c>
      <c r="Z374" t="b">
        <v>0</v>
      </c>
      <c r="AA374">
        <v>349</v>
      </c>
      <c r="AB374">
        <v>2</v>
      </c>
      <c r="AC374" t="b">
        <v>0</v>
      </c>
      <c r="AD374" t="b">
        <v>1</v>
      </c>
      <c r="AE374" t="b">
        <v>0</v>
      </c>
      <c r="AF374" t="b">
        <v>0</v>
      </c>
      <c r="AG374" s="14">
        <v>45401</v>
      </c>
      <c r="AH374" s="14">
        <v>45750</v>
      </c>
      <c r="AI374">
        <v>349</v>
      </c>
      <c r="AJ374" t="b">
        <v>1</v>
      </c>
      <c r="AK374" t="b">
        <v>0</v>
      </c>
      <c r="AL374" t="b">
        <v>0</v>
      </c>
      <c r="AM374" t="s">
        <v>30483</v>
      </c>
    </row>
    <row r="375" spans="1:39">
      <c r="A375" t="s">
        <v>27249</v>
      </c>
      <c r="B375" t="s">
        <v>87</v>
      </c>
      <c r="C375" t="s">
        <v>87</v>
      </c>
      <c r="D375" t="s">
        <v>88</v>
      </c>
      <c r="F375" t="s">
        <v>27250</v>
      </c>
      <c r="G375" t="s">
        <v>27251</v>
      </c>
      <c r="H375" t="s">
        <v>1920</v>
      </c>
      <c r="I375" t="s">
        <v>6436</v>
      </c>
      <c r="J375" t="s">
        <v>137</v>
      </c>
      <c r="K375" t="s">
        <v>93</v>
      </c>
      <c r="L375" t="s">
        <v>93</v>
      </c>
      <c r="M375" t="s">
        <v>17320</v>
      </c>
      <c r="N375">
        <v>98133</v>
      </c>
      <c r="O375" t="s">
        <v>27252</v>
      </c>
      <c r="P375">
        <v>47.72841611</v>
      </c>
      <c r="Q375">
        <v>-122.34691863</v>
      </c>
      <c r="R375" t="s">
        <v>10722</v>
      </c>
      <c r="S375" s="7">
        <v>2</v>
      </c>
      <c r="T375" s="7">
        <v>2023</v>
      </c>
      <c r="U375" s="7">
        <v>1</v>
      </c>
      <c r="V375">
        <v>1</v>
      </c>
      <c r="W375">
        <v>2024</v>
      </c>
      <c r="X375">
        <v>1</v>
      </c>
      <c r="Y375" t="b">
        <v>0</v>
      </c>
      <c r="Z375" t="b">
        <v>0</v>
      </c>
      <c r="AA375">
        <v>348</v>
      </c>
      <c r="AB375">
        <v>5</v>
      </c>
      <c r="AC375" t="b">
        <v>0</v>
      </c>
      <c r="AD375" t="b">
        <v>1</v>
      </c>
      <c r="AE375" t="b">
        <v>0</v>
      </c>
      <c r="AF375" t="b">
        <v>1</v>
      </c>
      <c r="AG375" s="14">
        <v>44960</v>
      </c>
      <c r="AH375" s="14">
        <v>45308</v>
      </c>
      <c r="AI375">
        <v>348</v>
      </c>
      <c r="AJ375" t="b">
        <v>1</v>
      </c>
      <c r="AK375" t="b">
        <v>0</v>
      </c>
      <c r="AL375" t="b">
        <v>0</v>
      </c>
      <c r="AM375" t="s">
        <v>30483</v>
      </c>
    </row>
    <row r="376" spans="1:39">
      <c r="A376" t="s">
        <v>19357</v>
      </c>
      <c r="B376" t="s">
        <v>87</v>
      </c>
      <c r="C376" t="s">
        <v>87</v>
      </c>
      <c r="D376" t="s">
        <v>88</v>
      </c>
      <c r="F376" t="s">
        <v>19358</v>
      </c>
      <c r="G376" t="s">
        <v>19359</v>
      </c>
      <c r="H376" t="s">
        <v>17476</v>
      </c>
      <c r="I376" t="s">
        <v>19360</v>
      </c>
      <c r="J376" t="s">
        <v>205</v>
      </c>
      <c r="K376" t="s">
        <v>93</v>
      </c>
      <c r="L376" t="s">
        <v>93</v>
      </c>
      <c r="M376" t="s">
        <v>19361</v>
      </c>
      <c r="N376">
        <v>98136</v>
      </c>
      <c r="O376" t="s">
        <v>19362</v>
      </c>
      <c r="P376">
        <v>47.53979177</v>
      </c>
      <c r="Q376">
        <v>-122.38687364</v>
      </c>
      <c r="R376" t="s">
        <v>19363</v>
      </c>
      <c r="S376" s="7">
        <v>11</v>
      </c>
      <c r="T376" s="7">
        <v>2020</v>
      </c>
      <c r="U376" s="7">
        <v>4</v>
      </c>
      <c r="V376">
        <v>11</v>
      </c>
      <c r="W376">
        <v>2021</v>
      </c>
      <c r="X376">
        <v>4</v>
      </c>
      <c r="Y376" t="b">
        <v>0</v>
      </c>
      <c r="Z376" t="b">
        <v>0</v>
      </c>
      <c r="AA376">
        <v>347</v>
      </c>
      <c r="AB376">
        <v>1</v>
      </c>
      <c r="AC376" t="b">
        <v>0</v>
      </c>
      <c r="AD376" t="b">
        <v>1</v>
      </c>
      <c r="AE376" t="b">
        <v>0</v>
      </c>
      <c r="AF376" t="b">
        <v>1</v>
      </c>
      <c r="AG376" s="14">
        <v>44154</v>
      </c>
      <c r="AH376" s="14">
        <v>44501</v>
      </c>
      <c r="AI376">
        <v>347</v>
      </c>
      <c r="AJ376" t="b">
        <v>1</v>
      </c>
      <c r="AK376" t="b">
        <v>0</v>
      </c>
      <c r="AL376" t="b">
        <v>0</v>
      </c>
      <c r="AM376" t="s">
        <v>30483</v>
      </c>
    </row>
    <row r="377" spans="1:39">
      <c r="A377" t="s">
        <v>27633</v>
      </c>
      <c r="B377" t="s">
        <v>87</v>
      </c>
      <c r="C377" t="s">
        <v>87</v>
      </c>
      <c r="D377" t="s">
        <v>88</v>
      </c>
      <c r="F377" t="s">
        <v>27634</v>
      </c>
      <c r="G377" t="s">
        <v>6269</v>
      </c>
      <c r="H377" t="s">
        <v>8441</v>
      </c>
      <c r="I377" t="s">
        <v>6554</v>
      </c>
      <c r="J377" t="s">
        <v>137</v>
      </c>
      <c r="K377" t="s">
        <v>93</v>
      </c>
      <c r="L377" t="s">
        <v>93</v>
      </c>
      <c r="M377" t="s">
        <v>27635</v>
      </c>
      <c r="N377">
        <v>98105</v>
      </c>
      <c r="O377" t="s">
        <v>27636</v>
      </c>
      <c r="P377">
        <v>47.6718272</v>
      </c>
      <c r="Q377">
        <v>-122.26065915</v>
      </c>
      <c r="R377" t="s">
        <v>27637</v>
      </c>
      <c r="S377" s="7">
        <v>5</v>
      </c>
      <c r="T377" s="7">
        <v>2023</v>
      </c>
      <c r="U377" s="7">
        <v>2</v>
      </c>
      <c r="V377">
        <v>5</v>
      </c>
      <c r="W377">
        <v>2024</v>
      </c>
      <c r="X377">
        <v>2</v>
      </c>
      <c r="Y377" t="b">
        <v>0</v>
      </c>
      <c r="Z377" t="b">
        <v>0</v>
      </c>
      <c r="AA377">
        <v>343</v>
      </c>
      <c r="AB377">
        <v>4</v>
      </c>
      <c r="AC377" t="b">
        <v>0</v>
      </c>
      <c r="AD377" t="b">
        <v>1</v>
      </c>
      <c r="AE377" t="b">
        <v>0</v>
      </c>
      <c r="AF377" t="b">
        <v>1</v>
      </c>
      <c r="AG377" s="14">
        <v>45070</v>
      </c>
      <c r="AH377" s="14">
        <v>45413</v>
      </c>
      <c r="AI377">
        <v>343</v>
      </c>
      <c r="AJ377" t="b">
        <v>1</v>
      </c>
      <c r="AK377" t="b">
        <v>0</v>
      </c>
      <c r="AL377" t="b">
        <v>0</v>
      </c>
      <c r="AM377" t="s">
        <v>30483</v>
      </c>
    </row>
    <row r="378" spans="1:39">
      <c r="A378" t="s">
        <v>28377</v>
      </c>
      <c r="B378" t="s">
        <v>87</v>
      </c>
      <c r="C378" t="s">
        <v>87</v>
      </c>
      <c r="D378" t="s">
        <v>88</v>
      </c>
      <c r="F378" t="s">
        <v>28378</v>
      </c>
      <c r="G378" t="s">
        <v>28379</v>
      </c>
      <c r="H378" t="s">
        <v>3268</v>
      </c>
      <c r="I378" t="s">
        <v>5816</v>
      </c>
      <c r="J378" t="s">
        <v>137</v>
      </c>
      <c r="K378" t="s">
        <v>93</v>
      </c>
      <c r="L378" t="s">
        <v>93</v>
      </c>
      <c r="M378" t="s">
        <v>6180</v>
      </c>
      <c r="N378">
        <v>98103</v>
      </c>
      <c r="O378" t="s">
        <v>28380</v>
      </c>
      <c r="P378">
        <v>47.65689667</v>
      </c>
      <c r="Q378">
        <v>-122.34270788</v>
      </c>
      <c r="R378" t="s">
        <v>6182</v>
      </c>
      <c r="S378" s="7">
        <v>12</v>
      </c>
      <c r="T378" s="7">
        <v>2023</v>
      </c>
      <c r="U378" s="7">
        <v>4</v>
      </c>
      <c r="V378">
        <v>11</v>
      </c>
      <c r="W378">
        <v>2024</v>
      </c>
      <c r="X378">
        <v>4</v>
      </c>
      <c r="Y378" t="b">
        <v>0</v>
      </c>
      <c r="Z378" t="b">
        <v>0</v>
      </c>
      <c r="AA378">
        <v>343</v>
      </c>
      <c r="AB378">
        <v>4</v>
      </c>
      <c r="AC378" t="b">
        <v>0</v>
      </c>
      <c r="AD378" t="b">
        <v>1</v>
      </c>
      <c r="AE378" t="b">
        <v>0</v>
      </c>
      <c r="AF378" t="b">
        <v>1</v>
      </c>
      <c r="AG378" s="14">
        <v>45275</v>
      </c>
      <c r="AH378" s="14">
        <v>45618</v>
      </c>
      <c r="AI378">
        <v>343</v>
      </c>
      <c r="AJ378" t="b">
        <v>1</v>
      </c>
      <c r="AK378" t="b">
        <v>0</v>
      </c>
      <c r="AL378" t="b">
        <v>0</v>
      </c>
      <c r="AM378" t="s">
        <v>30483</v>
      </c>
    </row>
    <row r="379" spans="1:39">
      <c r="A379" t="s">
        <v>28760</v>
      </c>
      <c r="B379" t="s">
        <v>87</v>
      </c>
      <c r="C379" t="s">
        <v>87</v>
      </c>
      <c r="D379" t="s">
        <v>88</v>
      </c>
      <c r="F379" t="s">
        <v>6563</v>
      </c>
      <c r="G379" t="s">
        <v>28761</v>
      </c>
      <c r="H379" t="s">
        <v>2472</v>
      </c>
      <c r="I379" t="s">
        <v>4983</v>
      </c>
      <c r="J379" t="s">
        <v>137</v>
      </c>
      <c r="K379" t="s">
        <v>93</v>
      </c>
      <c r="L379" t="s">
        <v>93</v>
      </c>
      <c r="M379" t="s">
        <v>6566</v>
      </c>
      <c r="N379">
        <v>98133</v>
      </c>
      <c r="O379" t="s">
        <v>28762</v>
      </c>
      <c r="P379">
        <v>47.72900324</v>
      </c>
      <c r="Q379">
        <v>-122.34474442</v>
      </c>
      <c r="R379" t="s">
        <v>6568</v>
      </c>
      <c r="S379" s="7">
        <v>4</v>
      </c>
      <c r="T379" s="7">
        <v>2024</v>
      </c>
      <c r="U379" s="7">
        <v>2</v>
      </c>
      <c r="V379">
        <v>3</v>
      </c>
      <c r="W379">
        <v>2025</v>
      </c>
      <c r="X379">
        <v>1</v>
      </c>
      <c r="Y379" t="b">
        <v>0</v>
      </c>
      <c r="Z379" t="b">
        <v>0</v>
      </c>
      <c r="AA379">
        <v>342</v>
      </c>
      <c r="AB379">
        <v>5</v>
      </c>
      <c r="AC379" t="b">
        <v>0</v>
      </c>
      <c r="AD379" t="b">
        <v>1</v>
      </c>
      <c r="AE379" t="b">
        <v>0</v>
      </c>
      <c r="AF379" t="b">
        <v>1</v>
      </c>
      <c r="AG379" s="14">
        <v>45386</v>
      </c>
      <c r="AH379" s="14">
        <v>45728</v>
      </c>
      <c r="AI379">
        <v>342</v>
      </c>
      <c r="AJ379" t="b">
        <v>1</v>
      </c>
      <c r="AK379" t="b">
        <v>0</v>
      </c>
      <c r="AL379" t="b">
        <v>0</v>
      </c>
      <c r="AM379" t="s">
        <v>30483</v>
      </c>
    </row>
    <row r="380" spans="1:39">
      <c r="A380" t="s">
        <v>14237</v>
      </c>
      <c r="B380" t="s">
        <v>87</v>
      </c>
      <c r="C380" t="s">
        <v>87</v>
      </c>
      <c r="D380" t="s">
        <v>88</v>
      </c>
      <c r="E380" t="s">
        <v>14163</v>
      </c>
      <c r="F380" t="s">
        <v>14238</v>
      </c>
      <c r="G380" t="s">
        <v>14239</v>
      </c>
      <c r="H380" t="s">
        <v>7791</v>
      </c>
      <c r="I380" t="s">
        <v>8438</v>
      </c>
      <c r="J380" t="s">
        <v>93</v>
      </c>
      <c r="K380" t="s">
        <v>93</v>
      </c>
      <c r="L380" t="s">
        <v>93</v>
      </c>
      <c r="M380" t="s">
        <v>14240</v>
      </c>
      <c r="O380" t="s">
        <v>14241</v>
      </c>
      <c r="P380">
        <v>47.52170351</v>
      </c>
      <c r="Q380">
        <v>-122.26392268</v>
      </c>
      <c r="R380" t="s">
        <v>11790</v>
      </c>
      <c r="S380" s="7">
        <v>9</v>
      </c>
      <c r="T380" s="7">
        <v>2022</v>
      </c>
      <c r="U380" s="7">
        <v>3</v>
      </c>
      <c r="V380">
        <v>8</v>
      </c>
      <c r="W380">
        <v>2023</v>
      </c>
      <c r="X380">
        <v>3</v>
      </c>
      <c r="Y380" t="b">
        <v>0</v>
      </c>
      <c r="Z380" t="b">
        <v>0</v>
      </c>
      <c r="AA380">
        <v>341</v>
      </c>
      <c r="AB380">
        <v>2</v>
      </c>
      <c r="AC380" t="b">
        <v>0</v>
      </c>
      <c r="AD380" t="b">
        <v>1</v>
      </c>
      <c r="AE380" t="b">
        <v>0</v>
      </c>
      <c r="AF380" t="b">
        <v>0</v>
      </c>
      <c r="AG380" s="14">
        <v>44812</v>
      </c>
      <c r="AH380" s="14">
        <v>45153</v>
      </c>
      <c r="AI380">
        <v>341</v>
      </c>
      <c r="AJ380" t="b">
        <v>1</v>
      </c>
      <c r="AK380" t="b">
        <v>0</v>
      </c>
      <c r="AL380" t="b">
        <v>0</v>
      </c>
      <c r="AM380" t="s">
        <v>30483</v>
      </c>
    </row>
    <row r="381" spans="1:39">
      <c r="A381" t="s">
        <v>9235</v>
      </c>
      <c r="B381" t="s">
        <v>87</v>
      </c>
      <c r="C381" t="s">
        <v>87</v>
      </c>
      <c r="D381" t="s">
        <v>88</v>
      </c>
      <c r="E381" t="s">
        <v>7318</v>
      </c>
      <c r="G381" t="s">
        <v>7514</v>
      </c>
      <c r="H381" t="s">
        <v>3795</v>
      </c>
      <c r="I381" t="s">
        <v>9236</v>
      </c>
      <c r="J381" t="s">
        <v>137</v>
      </c>
      <c r="K381" t="s">
        <v>93</v>
      </c>
      <c r="L381" t="s">
        <v>93</v>
      </c>
      <c r="M381" t="s">
        <v>9237</v>
      </c>
      <c r="N381">
        <v>98178</v>
      </c>
      <c r="O381" t="s">
        <v>9238</v>
      </c>
      <c r="P381">
        <v>47.50088735</v>
      </c>
      <c r="Q381">
        <v>-122.26892934</v>
      </c>
      <c r="R381" t="s">
        <v>9239</v>
      </c>
      <c r="S381" s="7">
        <v>4</v>
      </c>
      <c r="T381" s="7">
        <v>2024</v>
      </c>
      <c r="U381" s="7">
        <v>2</v>
      </c>
      <c r="V381">
        <v>3</v>
      </c>
      <c r="W381">
        <v>2025</v>
      </c>
      <c r="X381">
        <v>1</v>
      </c>
      <c r="Y381" t="b">
        <v>0</v>
      </c>
      <c r="Z381" t="b">
        <v>0</v>
      </c>
      <c r="AA381">
        <v>338</v>
      </c>
      <c r="AB381">
        <v>2</v>
      </c>
      <c r="AC381" t="b">
        <v>0</v>
      </c>
      <c r="AD381" t="b">
        <v>1</v>
      </c>
      <c r="AE381" t="b">
        <v>0</v>
      </c>
      <c r="AF381" t="b">
        <v>0</v>
      </c>
      <c r="AG381" s="14">
        <v>45397</v>
      </c>
      <c r="AH381" s="14">
        <v>45735</v>
      </c>
      <c r="AI381">
        <v>338</v>
      </c>
      <c r="AJ381" t="b">
        <v>1</v>
      </c>
      <c r="AK381" t="b">
        <v>0</v>
      </c>
      <c r="AL381" t="b">
        <v>0</v>
      </c>
      <c r="AM381" t="s">
        <v>30483</v>
      </c>
    </row>
    <row r="382" spans="1:39">
      <c r="A382" t="s">
        <v>25541</v>
      </c>
      <c r="B382" t="s">
        <v>87</v>
      </c>
      <c r="C382" t="s">
        <v>87</v>
      </c>
      <c r="D382" t="s">
        <v>88</v>
      </c>
      <c r="F382" t="s">
        <v>25542</v>
      </c>
      <c r="G382" t="s">
        <v>25543</v>
      </c>
      <c r="H382" t="s">
        <v>25544</v>
      </c>
      <c r="I382" t="s">
        <v>2270</v>
      </c>
      <c r="J382" t="s">
        <v>137</v>
      </c>
      <c r="K382" t="s">
        <v>93</v>
      </c>
      <c r="L382" t="s">
        <v>93</v>
      </c>
      <c r="M382" t="s">
        <v>25545</v>
      </c>
      <c r="N382">
        <v>98144</v>
      </c>
      <c r="O382" t="s">
        <v>25546</v>
      </c>
      <c r="P382">
        <v>47.58345073</v>
      </c>
      <c r="Q382">
        <v>-122.29276232</v>
      </c>
      <c r="R382" t="s">
        <v>25547</v>
      </c>
      <c r="S382" s="7">
        <v>5</v>
      </c>
      <c r="T382" s="7">
        <v>2022</v>
      </c>
      <c r="U382" s="7">
        <v>2</v>
      </c>
      <c r="V382">
        <v>4</v>
      </c>
      <c r="W382">
        <v>2023</v>
      </c>
      <c r="X382">
        <v>2</v>
      </c>
      <c r="Y382" t="b">
        <v>0</v>
      </c>
      <c r="Z382" t="b">
        <v>0</v>
      </c>
      <c r="AA382">
        <v>337</v>
      </c>
      <c r="AB382">
        <v>2</v>
      </c>
      <c r="AC382" t="b">
        <v>0</v>
      </c>
      <c r="AD382" t="b">
        <v>1</v>
      </c>
      <c r="AE382" t="b">
        <v>0</v>
      </c>
      <c r="AF382" t="b">
        <v>1</v>
      </c>
      <c r="AG382" s="14">
        <v>44683</v>
      </c>
      <c r="AH382" s="14">
        <v>45020</v>
      </c>
      <c r="AI382">
        <v>337</v>
      </c>
      <c r="AJ382" t="b">
        <v>1</v>
      </c>
      <c r="AK382" t="b">
        <v>0</v>
      </c>
      <c r="AL382" t="b">
        <v>0</v>
      </c>
      <c r="AM382" t="s">
        <v>30483</v>
      </c>
    </row>
    <row r="383" spans="1:39">
      <c r="A383" t="s">
        <v>2037</v>
      </c>
      <c r="B383" t="s">
        <v>87</v>
      </c>
      <c r="C383" t="s">
        <v>87</v>
      </c>
      <c r="D383" t="s">
        <v>88</v>
      </c>
      <c r="E383" t="s">
        <v>89</v>
      </c>
      <c r="F383" t="s">
        <v>2038</v>
      </c>
      <c r="G383" t="s">
        <v>2039</v>
      </c>
      <c r="H383" t="s">
        <v>1913</v>
      </c>
      <c r="I383" t="s">
        <v>2040</v>
      </c>
      <c r="J383" t="s">
        <v>137</v>
      </c>
      <c r="K383" t="s">
        <v>93</v>
      </c>
      <c r="L383" t="s">
        <v>93</v>
      </c>
      <c r="M383" t="s">
        <v>2041</v>
      </c>
      <c r="N383">
        <v>98118</v>
      </c>
      <c r="O383" t="s">
        <v>2042</v>
      </c>
      <c r="P383">
        <v>47.55782096</v>
      </c>
      <c r="Q383">
        <v>-122.27976366</v>
      </c>
      <c r="R383" t="s">
        <v>2043</v>
      </c>
      <c r="S383" s="7">
        <v>2</v>
      </c>
      <c r="T383" s="7">
        <v>2023</v>
      </c>
      <c r="U383" s="7">
        <v>1</v>
      </c>
      <c r="V383">
        <v>1</v>
      </c>
      <c r="W383">
        <v>2024</v>
      </c>
      <c r="X383">
        <v>1</v>
      </c>
      <c r="Y383" t="b">
        <v>0</v>
      </c>
      <c r="Z383" t="b">
        <v>0</v>
      </c>
      <c r="AA383">
        <v>336</v>
      </c>
      <c r="AB383">
        <v>2</v>
      </c>
      <c r="AC383" t="b">
        <v>0</v>
      </c>
      <c r="AD383" t="b">
        <v>1</v>
      </c>
      <c r="AE383" t="b">
        <v>0</v>
      </c>
      <c r="AF383" t="b">
        <v>0</v>
      </c>
      <c r="AG383" s="14">
        <v>44973</v>
      </c>
      <c r="AH383" s="14">
        <v>45309</v>
      </c>
      <c r="AI383">
        <v>336</v>
      </c>
      <c r="AJ383" t="b">
        <v>1</v>
      </c>
      <c r="AK383" t="b">
        <v>0</v>
      </c>
      <c r="AL383" t="b">
        <v>0</v>
      </c>
      <c r="AM383" t="s">
        <v>30483</v>
      </c>
    </row>
    <row r="384" spans="1:39">
      <c r="A384" t="s">
        <v>16514</v>
      </c>
      <c r="B384" t="s">
        <v>87</v>
      </c>
      <c r="C384" t="s">
        <v>87</v>
      </c>
      <c r="D384" t="s">
        <v>88</v>
      </c>
      <c r="E384" t="s">
        <v>6860</v>
      </c>
      <c r="F384" t="s">
        <v>16515</v>
      </c>
      <c r="H384" t="s">
        <v>3735</v>
      </c>
      <c r="I384" t="s">
        <v>9958</v>
      </c>
      <c r="J384" t="s">
        <v>93</v>
      </c>
      <c r="K384" t="s">
        <v>1745</v>
      </c>
      <c r="L384" t="s">
        <v>1745</v>
      </c>
      <c r="M384" t="s">
        <v>16516</v>
      </c>
      <c r="N384">
        <v>98106</v>
      </c>
      <c r="O384" t="s">
        <v>16517</v>
      </c>
      <c r="P384">
        <v>47.52944966</v>
      </c>
      <c r="Q384">
        <v>-122.3542648</v>
      </c>
      <c r="R384" t="s">
        <v>16518</v>
      </c>
      <c r="S384" s="7">
        <v>4</v>
      </c>
      <c r="T384" s="7">
        <v>2024</v>
      </c>
      <c r="U384" s="7">
        <v>2</v>
      </c>
      <c r="V384">
        <v>3</v>
      </c>
      <c r="W384">
        <v>2025</v>
      </c>
      <c r="X384">
        <v>1</v>
      </c>
      <c r="Y384" t="b">
        <v>0</v>
      </c>
      <c r="Z384" t="b">
        <v>0</v>
      </c>
      <c r="AA384">
        <v>336</v>
      </c>
      <c r="AB384">
        <v>1</v>
      </c>
      <c r="AC384" t="b">
        <v>0</v>
      </c>
      <c r="AD384" t="b">
        <v>1</v>
      </c>
      <c r="AE384" t="b">
        <v>0</v>
      </c>
      <c r="AF384" t="b">
        <v>0</v>
      </c>
      <c r="AG384" s="14">
        <v>45384</v>
      </c>
      <c r="AH384" s="14">
        <v>45720</v>
      </c>
      <c r="AI384">
        <v>336</v>
      </c>
      <c r="AJ384" t="b">
        <v>1</v>
      </c>
      <c r="AK384" t="b">
        <v>0</v>
      </c>
      <c r="AL384" t="b">
        <v>0</v>
      </c>
      <c r="AM384" t="s">
        <v>30484</v>
      </c>
    </row>
    <row r="385" spans="1:39">
      <c r="A385" t="s">
        <v>9240</v>
      </c>
      <c r="B385" t="s">
        <v>87</v>
      </c>
      <c r="C385" t="s">
        <v>87</v>
      </c>
      <c r="D385" t="s">
        <v>88</v>
      </c>
      <c r="E385" t="s">
        <v>7318</v>
      </c>
      <c r="G385" t="s">
        <v>7706</v>
      </c>
      <c r="H385" t="s">
        <v>2158</v>
      </c>
      <c r="I385" t="s">
        <v>9241</v>
      </c>
      <c r="J385" t="s">
        <v>137</v>
      </c>
      <c r="K385" t="s">
        <v>93</v>
      </c>
      <c r="L385" t="s">
        <v>93</v>
      </c>
      <c r="M385" t="s">
        <v>8419</v>
      </c>
      <c r="N385">
        <v>98103</v>
      </c>
      <c r="O385" t="s">
        <v>9242</v>
      </c>
      <c r="P385">
        <v>47.69340949</v>
      </c>
      <c r="Q385">
        <v>-122.35565887</v>
      </c>
      <c r="R385" t="s">
        <v>8421</v>
      </c>
      <c r="S385" s="7">
        <v>4</v>
      </c>
      <c r="T385" s="7">
        <v>2024</v>
      </c>
      <c r="U385" s="7">
        <v>2</v>
      </c>
      <c r="V385">
        <v>3</v>
      </c>
      <c r="W385">
        <v>2025</v>
      </c>
      <c r="X385">
        <v>1</v>
      </c>
      <c r="Y385" t="b">
        <v>0</v>
      </c>
      <c r="Z385" t="b">
        <v>0</v>
      </c>
      <c r="AA385">
        <v>336</v>
      </c>
      <c r="AB385">
        <v>5</v>
      </c>
      <c r="AC385" t="b">
        <v>0</v>
      </c>
      <c r="AD385" t="b">
        <v>1</v>
      </c>
      <c r="AE385" t="b">
        <v>0</v>
      </c>
      <c r="AF385" t="b">
        <v>0</v>
      </c>
      <c r="AG385" s="14">
        <v>45398</v>
      </c>
      <c r="AH385" s="14">
        <v>45734</v>
      </c>
      <c r="AI385">
        <v>336</v>
      </c>
      <c r="AJ385" t="b">
        <v>1</v>
      </c>
      <c r="AK385" t="b">
        <v>0</v>
      </c>
      <c r="AL385" t="b">
        <v>0</v>
      </c>
      <c r="AM385" t="s">
        <v>30483</v>
      </c>
    </row>
    <row r="386" spans="1:39">
      <c r="A386" t="s">
        <v>10712</v>
      </c>
      <c r="B386" t="s">
        <v>87</v>
      </c>
      <c r="C386" t="s">
        <v>87</v>
      </c>
      <c r="D386" t="s">
        <v>88</v>
      </c>
      <c r="E386" t="s">
        <v>10681</v>
      </c>
      <c r="F386" t="s">
        <v>10713</v>
      </c>
      <c r="G386" t="s">
        <v>10714</v>
      </c>
      <c r="H386" t="s">
        <v>167</v>
      </c>
      <c r="I386" t="s">
        <v>10715</v>
      </c>
      <c r="J386" t="s">
        <v>137</v>
      </c>
      <c r="K386" t="s">
        <v>93</v>
      </c>
      <c r="L386" t="s">
        <v>93</v>
      </c>
      <c r="M386" t="s">
        <v>316</v>
      </c>
      <c r="N386">
        <v>98144</v>
      </c>
      <c r="O386" t="s">
        <v>10716</v>
      </c>
      <c r="P386">
        <v>47.57706201</v>
      </c>
      <c r="Q386">
        <v>-122.31177477</v>
      </c>
      <c r="R386" t="s">
        <v>318</v>
      </c>
      <c r="S386" s="7">
        <v>1</v>
      </c>
      <c r="T386" s="7">
        <v>2020</v>
      </c>
      <c r="U386" s="7">
        <v>1</v>
      </c>
      <c r="V386">
        <v>12</v>
      </c>
      <c r="W386">
        <v>2020</v>
      </c>
      <c r="X386">
        <v>4</v>
      </c>
      <c r="Y386" t="b">
        <v>0</v>
      </c>
      <c r="Z386" t="b">
        <v>0</v>
      </c>
      <c r="AA386">
        <v>335</v>
      </c>
      <c r="AB386">
        <v>2</v>
      </c>
      <c r="AC386" t="b">
        <v>0</v>
      </c>
      <c r="AD386" t="b">
        <v>1</v>
      </c>
      <c r="AE386" t="b">
        <v>0</v>
      </c>
      <c r="AF386" t="b">
        <v>0</v>
      </c>
      <c r="AG386" s="14">
        <v>43839</v>
      </c>
      <c r="AH386" s="14">
        <v>44174</v>
      </c>
      <c r="AI386">
        <v>335</v>
      </c>
      <c r="AJ386" t="b">
        <v>1</v>
      </c>
      <c r="AK386" t="b">
        <v>0</v>
      </c>
      <c r="AL386" t="b">
        <v>0</v>
      </c>
      <c r="AM386" t="s">
        <v>30483</v>
      </c>
    </row>
    <row r="387" spans="1:39">
      <c r="A387" t="s">
        <v>17269</v>
      </c>
      <c r="B387" t="s">
        <v>87</v>
      </c>
      <c r="C387" t="s">
        <v>87</v>
      </c>
      <c r="D387" t="s">
        <v>88</v>
      </c>
      <c r="F387" t="s">
        <v>10713</v>
      </c>
      <c r="G387" t="s">
        <v>10714</v>
      </c>
      <c r="H387" t="s">
        <v>167</v>
      </c>
      <c r="I387" t="s">
        <v>10715</v>
      </c>
      <c r="J387" t="s">
        <v>137</v>
      </c>
      <c r="K387" t="s">
        <v>93</v>
      </c>
      <c r="L387" t="s">
        <v>93</v>
      </c>
      <c r="M387" t="s">
        <v>316</v>
      </c>
      <c r="N387">
        <v>98144</v>
      </c>
      <c r="O387" t="s">
        <v>17270</v>
      </c>
      <c r="P387">
        <v>47.57706201</v>
      </c>
      <c r="Q387">
        <v>-122.31177477</v>
      </c>
      <c r="R387" t="s">
        <v>318</v>
      </c>
      <c r="S387" s="7">
        <v>1</v>
      </c>
      <c r="T387" s="7">
        <v>2020</v>
      </c>
      <c r="U387" s="7">
        <v>1</v>
      </c>
      <c r="V387">
        <v>12</v>
      </c>
      <c r="W387">
        <v>2020</v>
      </c>
      <c r="X387">
        <v>4</v>
      </c>
      <c r="Y387" t="b">
        <v>0</v>
      </c>
      <c r="Z387" t="b">
        <v>0</v>
      </c>
      <c r="AA387">
        <v>335</v>
      </c>
      <c r="AB387">
        <v>2</v>
      </c>
      <c r="AC387" t="b">
        <v>0</v>
      </c>
      <c r="AD387" t="b">
        <v>1</v>
      </c>
      <c r="AE387" t="b">
        <v>0</v>
      </c>
      <c r="AF387" t="b">
        <v>1</v>
      </c>
      <c r="AG387" s="14">
        <v>43839</v>
      </c>
      <c r="AH387" s="14">
        <v>44174</v>
      </c>
      <c r="AI387">
        <v>335</v>
      </c>
      <c r="AJ387" t="b">
        <v>1</v>
      </c>
      <c r="AK387" t="b">
        <v>0</v>
      </c>
      <c r="AL387" t="b">
        <v>0</v>
      </c>
      <c r="AM387" t="s">
        <v>30483</v>
      </c>
    </row>
    <row r="388" spans="1:39">
      <c r="A388" t="s">
        <v>28968</v>
      </c>
      <c r="B388" t="s">
        <v>87</v>
      </c>
      <c r="C388" t="s">
        <v>87</v>
      </c>
      <c r="D388" t="s">
        <v>88</v>
      </c>
      <c r="F388" t="s">
        <v>28969</v>
      </c>
      <c r="G388" t="s">
        <v>28970</v>
      </c>
      <c r="H388" t="s">
        <v>9385</v>
      </c>
      <c r="I388" t="s">
        <v>6922</v>
      </c>
      <c r="J388" t="s">
        <v>137</v>
      </c>
      <c r="K388" t="s">
        <v>93</v>
      </c>
      <c r="L388" t="s">
        <v>93</v>
      </c>
      <c r="M388" t="s">
        <v>6657</v>
      </c>
      <c r="N388">
        <v>98121</v>
      </c>
      <c r="O388" t="s">
        <v>28971</v>
      </c>
      <c r="P388">
        <v>47.61291227</v>
      </c>
      <c r="Q388">
        <v>-122.34511587</v>
      </c>
      <c r="R388" t="s">
        <v>6659</v>
      </c>
      <c r="S388" s="7">
        <v>6</v>
      </c>
      <c r="T388" s="7">
        <v>2024</v>
      </c>
      <c r="U388" s="7">
        <v>2</v>
      </c>
      <c r="V388">
        <v>5</v>
      </c>
      <c r="W388">
        <v>2025</v>
      </c>
      <c r="X388">
        <v>2</v>
      </c>
      <c r="Y388" t="b">
        <v>0</v>
      </c>
      <c r="Z388" t="b">
        <v>0</v>
      </c>
      <c r="AA388">
        <v>334</v>
      </c>
      <c r="AB388">
        <v>7</v>
      </c>
      <c r="AC388" t="b">
        <v>0</v>
      </c>
      <c r="AD388" t="b">
        <v>1</v>
      </c>
      <c r="AE388" t="b">
        <v>0</v>
      </c>
      <c r="AF388" t="b">
        <v>1</v>
      </c>
      <c r="AG388" s="14">
        <v>45463</v>
      </c>
      <c r="AH388" s="14">
        <v>45797</v>
      </c>
      <c r="AI388">
        <v>334</v>
      </c>
      <c r="AJ388" t="b">
        <v>1</v>
      </c>
      <c r="AK388" t="b">
        <v>0</v>
      </c>
      <c r="AL388" t="b">
        <v>0</v>
      </c>
      <c r="AM388" t="s">
        <v>30483</v>
      </c>
    </row>
    <row r="389" spans="1:39">
      <c r="A389" t="s">
        <v>9161</v>
      </c>
      <c r="B389" t="s">
        <v>87</v>
      </c>
      <c r="C389" t="s">
        <v>87</v>
      </c>
      <c r="D389" t="s">
        <v>88</v>
      </c>
      <c r="E389" t="s">
        <v>7318</v>
      </c>
      <c r="G389" t="s">
        <v>9162</v>
      </c>
      <c r="H389" t="s">
        <v>3663</v>
      </c>
      <c r="I389" t="s">
        <v>9163</v>
      </c>
      <c r="J389" t="s">
        <v>93</v>
      </c>
      <c r="K389" t="s">
        <v>1745</v>
      </c>
      <c r="L389" t="s">
        <v>1745</v>
      </c>
      <c r="M389" t="s">
        <v>7709</v>
      </c>
      <c r="N389">
        <v>98115</v>
      </c>
      <c r="O389" t="s">
        <v>9164</v>
      </c>
      <c r="P389">
        <v>47.6961692</v>
      </c>
      <c r="Q389">
        <v>-122.32778824</v>
      </c>
      <c r="R389" t="s">
        <v>7711</v>
      </c>
      <c r="S389" s="7">
        <v>3</v>
      </c>
      <c r="T389" s="7">
        <v>2024</v>
      </c>
      <c r="U389" s="7">
        <v>1</v>
      </c>
      <c r="V389">
        <v>2</v>
      </c>
      <c r="W389">
        <v>2025</v>
      </c>
      <c r="X389">
        <v>1</v>
      </c>
      <c r="Y389" t="b">
        <v>0</v>
      </c>
      <c r="Z389" t="b">
        <v>0</v>
      </c>
      <c r="AA389">
        <v>332</v>
      </c>
      <c r="AB389">
        <v>5</v>
      </c>
      <c r="AC389" t="b">
        <v>0</v>
      </c>
      <c r="AD389" t="b">
        <v>1</v>
      </c>
      <c r="AE389" t="b">
        <v>0</v>
      </c>
      <c r="AF389" t="b">
        <v>0</v>
      </c>
      <c r="AG389" s="14">
        <v>45366</v>
      </c>
      <c r="AH389" s="14">
        <v>45698</v>
      </c>
      <c r="AI389">
        <v>332</v>
      </c>
      <c r="AJ389" t="b">
        <v>1</v>
      </c>
      <c r="AK389" t="b">
        <v>0</v>
      </c>
      <c r="AL389" t="b">
        <v>0</v>
      </c>
      <c r="AM389" t="s">
        <v>30484</v>
      </c>
    </row>
    <row r="390" spans="1:39">
      <c r="A390" t="s">
        <v>1021</v>
      </c>
      <c r="B390" t="s">
        <v>87</v>
      </c>
      <c r="C390" t="s">
        <v>87</v>
      </c>
      <c r="D390" t="s">
        <v>88</v>
      </c>
      <c r="E390" t="s">
        <v>89</v>
      </c>
      <c r="F390" t="s">
        <v>1022</v>
      </c>
      <c r="G390" t="s">
        <v>1023</v>
      </c>
      <c r="H390" t="s">
        <v>821</v>
      </c>
      <c r="I390" t="s">
        <v>1024</v>
      </c>
      <c r="J390" t="s">
        <v>137</v>
      </c>
      <c r="K390" t="s">
        <v>93</v>
      </c>
      <c r="L390" t="s">
        <v>93</v>
      </c>
      <c r="M390" t="s">
        <v>1025</v>
      </c>
      <c r="N390">
        <v>98118</v>
      </c>
      <c r="O390" t="s">
        <v>1026</v>
      </c>
      <c r="P390">
        <v>47.54531195</v>
      </c>
      <c r="Q390">
        <v>-122.27954188</v>
      </c>
      <c r="R390" t="s">
        <v>1027</v>
      </c>
      <c r="S390" s="7">
        <v>7</v>
      </c>
      <c r="T390" s="7">
        <v>2020</v>
      </c>
      <c r="U390" s="7">
        <v>3</v>
      </c>
      <c r="V390">
        <v>6</v>
      </c>
      <c r="W390">
        <v>2021</v>
      </c>
      <c r="X390">
        <v>2</v>
      </c>
      <c r="Y390" t="b">
        <v>0</v>
      </c>
      <c r="Z390" t="b">
        <v>0</v>
      </c>
      <c r="AA390">
        <v>330</v>
      </c>
      <c r="AB390">
        <v>2</v>
      </c>
      <c r="AC390" t="b">
        <v>0</v>
      </c>
      <c r="AD390" t="b">
        <v>1</v>
      </c>
      <c r="AE390" t="b">
        <v>0</v>
      </c>
      <c r="AF390" t="b">
        <v>0</v>
      </c>
      <c r="AG390" s="14">
        <v>44019</v>
      </c>
      <c r="AH390" s="14">
        <v>44349</v>
      </c>
      <c r="AI390">
        <v>330</v>
      </c>
      <c r="AJ390" t="b">
        <v>1</v>
      </c>
      <c r="AK390" t="b">
        <v>0</v>
      </c>
      <c r="AL390" t="b">
        <v>0</v>
      </c>
      <c r="AM390" t="s">
        <v>30483</v>
      </c>
    </row>
    <row r="391" spans="1:39">
      <c r="A391" t="s">
        <v>17324</v>
      </c>
      <c r="B391" t="s">
        <v>87</v>
      </c>
      <c r="C391" t="s">
        <v>87</v>
      </c>
      <c r="D391" t="s">
        <v>88</v>
      </c>
      <c r="H391" t="s">
        <v>668</v>
      </c>
      <c r="I391" t="s">
        <v>17325</v>
      </c>
      <c r="J391" t="s">
        <v>137</v>
      </c>
      <c r="K391" t="s">
        <v>93</v>
      </c>
      <c r="L391" t="s">
        <v>93</v>
      </c>
      <c r="M391" t="s">
        <v>8783</v>
      </c>
      <c r="N391">
        <v>98118</v>
      </c>
      <c r="O391" t="s">
        <v>17326</v>
      </c>
      <c r="P391">
        <v>47.529417</v>
      </c>
      <c r="Q391">
        <v>-122.2811511</v>
      </c>
      <c r="R391" t="s">
        <v>17327</v>
      </c>
      <c r="S391" s="7">
        <v>1</v>
      </c>
      <c r="T391" s="7">
        <v>2020</v>
      </c>
      <c r="U391" s="7">
        <v>1</v>
      </c>
      <c r="V391">
        <v>12</v>
      </c>
      <c r="W391">
        <v>2020</v>
      </c>
      <c r="X391">
        <v>4</v>
      </c>
      <c r="Y391" t="b">
        <v>0</v>
      </c>
      <c r="Z391" t="b">
        <v>0</v>
      </c>
      <c r="AA391">
        <v>329</v>
      </c>
      <c r="AB391">
        <v>2</v>
      </c>
      <c r="AC391" t="b">
        <v>0</v>
      </c>
      <c r="AD391" t="b">
        <v>1</v>
      </c>
      <c r="AE391" t="b">
        <v>0</v>
      </c>
      <c r="AF391" t="b">
        <v>1</v>
      </c>
      <c r="AG391" s="14">
        <v>43854</v>
      </c>
      <c r="AH391" s="14">
        <v>44183</v>
      </c>
      <c r="AI391">
        <v>329</v>
      </c>
      <c r="AJ391" t="b">
        <v>1</v>
      </c>
      <c r="AK391" t="b">
        <v>0</v>
      </c>
      <c r="AL391" t="b">
        <v>0</v>
      </c>
      <c r="AM391" t="s">
        <v>30483</v>
      </c>
    </row>
    <row r="392" spans="1:39">
      <c r="A392" t="s">
        <v>8698</v>
      </c>
      <c r="B392" t="s">
        <v>87</v>
      </c>
      <c r="C392" t="s">
        <v>87</v>
      </c>
      <c r="D392" t="s">
        <v>88</v>
      </c>
      <c r="E392" t="s">
        <v>7318</v>
      </c>
      <c r="F392" t="s">
        <v>8699</v>
      </c>
      <c r="H392" t="s">
        <v>6304</v>
      </c>
      <c r="I392" t="s">
        <v>8700</v>
      </c>
      <c r="J392" t="s">
        <v>137</v>
      </c>
      <c r="K392" t="s">
        <v>93</v>
      </c>
      <c r="L392" t="s">
        <v>93</v>
      </c>
      <c r="M392" t="s">
        <v>8701</v>
      </c>
      <c r="N392">
        <v>98107</v>
      </c>
      <c r="O392" t="s">
        <v>8702</v>
      </c>
      <c r="P392">
        <v>47.66390372</v>
      </c>
      <c r="Q392">
        <v>-122.37555914</v>
      </c>
      <c r="R392" t="s">
        <v>8703</v>
      </c>
      <c r="S392" s="7">
        <v>8</v>
      </c>
      <c r="T392" s="7">
        <v>2023</v>
      </c>
      <c r="U392" s="7">
        <v>3</v>
      </c>
      <c r="V392">
        <v>7</v>
      </c>
      <c r="W392">
        <v>2024</v>
      </c>
      <c r="X392">
        <v>3</v>
      </c>
      <c r="Y392" t="b">
        <v>0</v>
      </c>
      <c r="Z392" t="b">
        <v>0</v>
      </c>
      <c r="AA392">
        <v>328</v>
      </c>
      <c r="AB392">
        <v>6</v>
      </c>
      <c r="AC392" t="b">
        <v>0</v>
      </c>
      <c r="AD392" t="b">
        <v>1</v>
      </c>
      <c r="AE392" t="b">
        <v>0</v>
      </c>
      <c r="AF392" t="b">
        <v>0</v>
      </c>
      <c r="AG392" s="14">
        <v>45163</v>
      </c>
      <c r="AH392" s="14">
        <v>45491</v>
      </c>
      <c r="AI392">
        <v>328</v>
      </c>
      <c r="AJ392" t="b">
        <v>1</v>
      </c>
      <c r="AK392" t="b">
        <v>0</v>
      </c>
      <c r="AL392" t="b">
        <v>0</v>
      </c>
      <c r="AM392" t="s">
        <v>30483</v>
      </c>
    </row>
    <row r="393" spans="1:39">
      <c r="A393" t="s">
        <v>9788</v>
      </c>
      <c r="B393" t="s">
        <v>87</v>
      </c>
      <c r="C393" t="s">
        <v>87</v>
      </c>
      <c r="D393" t="s">
        <v>88</v>
      </c>
      <c r="E393" t="s">
        <v>7318</v>
      </c>
      <c r="H393" t="s">
        <v>5809</v>
      </c>
      <c r="I393" t="s">
        <v>9789</v>
      </c>
      <c r="J393" t="s">
        <v>93</v>
      </c>
      <c r="K393" t="s">
        <v>1745</v>
      </c>
      <c r="L393" t="s">
        <v>1745</v>
      </c>
      <c r="M393" t="s">
        <v>9785</v>
      </c>
      <c r="N393">
        <v>98105</v>
      </c>
      <c r="O393" t="s">
        <v>9790</v>
      </c>
      <c r="P393">
        <v>47.65811852</v>
      </c>
      <c r="Q393">
        <v>-122.32009777</v>
      </c>
      <c r="R393" t="s">
        <v>9787</v>
      </c>
      <c r="S393" s="7">
        <v>9</v>
      </c>
      <c r="T393" s="7">
        <v>2024</v>
      </c>
      <c r="U393" s="7">
        <v>3</v>
      </c>
      <c r="V393">
        <v>8</v>
      </c>
      <c r="W393">
        <v>2025</v>
      </c>
      <c r="X393">
        <v>3</v>
      </c>
      <c r="Y393" t="b">
        <v>0</v>
      </c>
      <c r="Z393" t="b">
        <v>0</v>
      </c>
      <c r="AA393">
        <v>328</v>
      </c>
      <c r="AB393">
        <v>4</v>
      </c>
      <c r="AC393" t="b">
        <v>0</v>
      </c>
      <c r="AD393" t="b">
        <v>1</v>
      </c>
      <c r="AE393" t="b">
        <v>0</v>
      </c>
      <c r="AF393" t="b">
        <v>0</v>
      </c>
      <c r="AG393" s="14">
        <v>45562</v>
      </c>
      <c r="AH393" s="14">
        <v>45890</v>
      </c>
      <c r="AI393">
        <v>328</v>
      </c>
      <c r="AJ393" t="b">
        <v>1</v>
      </c>
      <c r="AK393" t="b">
        <v>0</v>
      </c>
      <c r="AL393" t="b">
        <v>0</v>
      </c>
      <c r="AM393" t="s">
        <v>30484</v>
      </c>
    </row>
    <row r="394" spans="1:39">
      <c r="A394" t="s">
        <v>29037</v>
      </c>
      <c r="B394" t="s">
        <v>87</v>
      </c>
      <c r="C394" t="s">
        <v>87</v>
      </c>
      <c r="D394" t="s">
        <v>88</v>
      </c>
      <c r="F394" t="s">
        <v>29038</v>
      </c>
      <c r="G394" t="s">
        <v>6269</v>
      </c>
      <c r="H394" t="s">
        <v>8700</v>
      </c>
      <c r="I394" t="s">
        <v>6939</v>
      </c>
      <c r="J394" t="s">
        <v>137</v>
      </c>
      <c r="K394" t="s">
        <v>93</v>
      </c>
      <c r="L394" t="s">
        <v>93</v>
      </c>
      <c r="M394" t="s">
        <v>29039</v>
      </c>
      <c r="N394">
        <v>98103</v>
      </c>
      <c r="O394" t="s">
        <v>29040</v>
      </c>
      <c r="P394">
        <v>47.69686982</v>
      </c>
      <c r="Q394">
        <v>-122.35573614</v>
      </c>
      <c r="R394" t="s">
        <v>29041</v>
      </c>
      <c r="S394" s="7">
        <v>7</v>
      </c>
      <c r="T394" s="7">
        <v>2024</v>
      </c>
      <c r="U394" s="7">
        <v>3</v>
      </c>
      <c r="V394">
        <v>6</v>
      </c>
      <c r="W394">
        <v>2025</v>
      </c>
      <c r="X394">
        <v>2</v>
      </c>
      <c r="Y394" t="b">
        <v>0</v>
      </c>
      <c r="Z394" t="b">
        <v>0</v>
      </c>
      <c r="AA394">
        <v>327</v>
      </c>
      <c r="AB394">
        <v>5</v>
      </c>
      <c r="AC394" t="b">
        <v>0</v>
      </c>
      <c r="AD394" t="b">
        <v>1</v>
      </c>
      <c r="AE394" t="b">
        <v>0</v>
      </c>
      <c r="AF394" t="b">
        <v>1</v>
      </c>
      <c r="AG394" s="14">
        <v>45491</v>
      </c>
      <c r="AH394" s="14">
        <v>45818</v>
      </c>
      <c r="AI394">
        <v>327</v>
      </c>
      <c r="AJ394" t="b">
        <v>1</v>
      </c>
      <c r="AK394" t="b">
        <v>0</v>
      </c>
      <c r="AL394" t="b">
        <v>0</v>
      </c>
      <c r="AM394" t="s">
        <v>30483</v>
      </c>
    </row>
    <row r="395" spans="1:39">
      <c r="A395" t="s">
        <v>1532</v>
      </c>
      <c r="B395" t="s">
        <v>87</v>
      </c>
      <c r="C395" t="s">
        <v>87</v>
      </c>
      <c r="D395" t="s">
        <v>88</v>
      </c>
      <c r="E395" t="s">
        <v>89</v>
      </c>
      <c r="F395" t="s">
        <v>1533</v>
      </c>
      <c r="G395" t="s">
        <v>1534</v>
      </c>
      <c r="H395" t="s">
        <v>1535</v>
      </c>
      <c r="I395" t="s">
        <v>1536</v>
      </c>
      <c r="J395" t="s">
        <v>205</v>
      </c>
      <c r="K395" t="s">
        <v>93</v>
      </c>
      <c r="L395" t="s">
        <v>93</v>
      </c>
      <c r="M395" t="s">
        <v>1537</v>
      </c>
      <c r="N395">
        <v>98126</v>
      </c>
      <c r="O395" t="s">
        <v>1538</v>
      </c>
      <c r="P395">
        <v>47.57584293</v>
      </c>
      <c r="Q395">
        <v>-122.37841741</v>
      </c>
      <c r="R395" t="s">
        <v>1539</v>
      </c>
      <c r="S395" s="7">
        <v>10</v>
      </c>
      <c r="T395" s="7">
        <v>2022</v>
      </c>
      <c r="U395" s="7">
        <v>4</v>
      </c>
      <c r="V395">
        <v>9</v>
      </c>
      <c r="W395">
        <v>2023</v>
      </c>
      <c r="X395">
        <v>3</v>
      </c>
      <c r="Y395" t="b">
        <v>0</v>
      </c>
      <c r="Z395" t="b">
        <v>0</v>
      </c>
      <c r="AA395">
        <v>325</v>
      </c>
      <c r="AB395">
        <v>1</v>
      </c>
      <c r="AC395" t="b">
        <v>0</v>
      </c>
      <c r="AD395" t="b">
        <v>1</v>
      </c>
      <c r="AE395" t="b">
        <v>0</v>
      </c>
      <c r="AF395" t="b">
        <v>0</v>
      </c>
      <c r="AG395" s="14">
        <v>44851</v>
      </c>
      <c r="AH395" s="14">
        <v>45176</v>
      </c>
      <c r="AI395">
        <v>325</v>
      </c>
      <c r="AJ395" t="b">
        <v>1</v>
      </c>
      <c r="AK395" t="b">
        <v>0</v>
      </c>
      <c r="AL395" t="b">
        <v>0</v>
      </c>
      <c r="AM395" t="s">
        <v>30483</v>
      </c>
    </row>
    <row r="396" spans="1:39">
      <c r="A396" t="s">
        <v>29003</v>
      </c>
      <c r="B396" t="s">
        <v>87</v>
      </c>
      <c r="C396" t="s">
        <v>87</v>
      </c>
      <c r="D396" t="s">
        <v>88</v>
      </c>
      <c r="F396" t="s">
        <v>29004</v>
      </c>
      <c r="G396" t="s">
        <v>6269</v>
      </c>
      <c r="H396" t="s">
        <v>4122</v>
      </c>
      <c r="I396" t="s">
        <v>5087</v>
      </c>
      <c r="J396" t="s">
        <v>137</v>
      </c>
      <c r="K396" t="s">
        <v>93</v>
      </c>
      <c r="L396" t="s">
        <v>93</v>
      </c>
      <c r="M396" t="s">
        <v>29005</v>
      </c>
      <c r="N396">
        <v>98133</v>
      </c>
      <c r="O396" t="s">
        <v>29006</v>
      </c>
      <c r="P396">
        <v>47.72726242</v>
      </c>
      <c r="Q396">
        <v>-122.33528255</v>
      </c>
      <c r="R396" t="s">
        <v>7254</v>
      </c>
      <c r="S396" s="7">
        <v>7</v>
      </c>
      <c r="T396" s="7">
        <v>2024</v>
      </c>
      <c r="U396" s="7">
        <v>3</v>
      </c>
      <c r="V396">
        <v>5</v>
      </c>
      <c r="W396">
        <v>2025</v>
      </c>
      <c r="X396">
        <v>2</v>
      </c>
      <c r="Y396" t="b">
        <v>0</v>
      </c>
      <c r="Z396" t="b">
        <v>0</v>
      </c>
      <c r="AA396">
        <v>324</v>
      </c>
      <c r="AB396">
        <v>5</v>
      </c>
      <c r="AC396" t="b">
        <v>0</v>
      </c>
      <c r="AD396" t="b">
        <v>1</v>
      </c>
      <c r="AE396" t="b">
        <v>0</v>
      </c>
      <c r="AF396" t="b">
        <v>1</v>
      </c>
      <c r="AG396" s="14">
        <v>45474</v>
      </c>
      <c r="AH396" s="14">
        <v>45798</v>
      </c>
      <c r="AI396">
        <v>324</v>
      </c>
      <c r="AJ396" t="b">
        <v>1</v>
      </c>
      <c r="AK396" t="b">
        <v>0</v>
      </c>
      <c r="AL396" t="b">
        <v>0</v>
      </c>
      <c r="AM396" t="s">
        <v>30483</v>
      </c>
    </row>
    <row r="397" spans="1:39">
      <c r="A397" t="s">
        <v>17354</v>
      </c>
      <c r="B397" t="s">
        <v>87</v>
      </c>
      <c r="C397" t="s">
        <v>87</v>
      </c>
      <c r="D397" t="s">
        <v>88</v>
      </c>
      <c r="F397" t="s">
        <v>7397</v>
      </c>
      <c r="H397" t="s">
        <v>265</v>
      </c>
      <c r="I397" t="s">
        <v>17325</v>
      </c>
      <c r="J397" t="s">
        <v>137</v>
      </c>
      <c r="K397" t="s">
        <v>93</v>
      </c>
      <c r="L397" t="s">
        <v>93</v>
      </c>
      <c r="M397" t="s">
        <v>17355</v>
      </c>
      <c r="N397">
        <v>98118</v>
      </c>
      <c r="O397" t="s">
        <v>17356</v>
      </c>
      <c r="P397">
        <v>47.52427809</v>
      </c>
      <c r="Q397">
        <v>-122.28806347</v>
      </c>
      <c r="R397" t="s">
        <v>17357</v>
      </c>
      <c r="S397" s="7">
        <v>1</v>
      </c>
      <c r="T397" s="7">
        <v>2020</v>
      </c>
      <c r="U397" s="7">
        <v>1</v>
      </c>
      <c r="V397">
        <v>12</v>
      </c>
      <c r="W397">
        <v>2020</v>
      </c>
      <c r="X397">
        <v>4</v>
      </c>
      <c r="Y397" t="b">
        <v>0</v>
      </c>
      <c r="Z397" t="b">
        <v>0</v>
      </c>
      <c r="AA397">
        <v>323</v>
      </c>
      <c r="AB397">
        <v>2</v>
      </c>
      <c r="AC397" t="b">
        <v>0</v>
      </c>
      <c r="AD397" t="b">
        <v>1</v>
      </c>
      <c r="AE397" t="b">
        <v>0</v>
      </c>
      <c r="AF397" t="b">
        <v>1</v>
      </c>
      <c r="AG397" s="14">
        <v>43860</v>
      </c>
      <c r="AH397" s="14">
        <v>44183</v>
      </c>
      <c r="AI397">
        <v>323</v>
      </c>
      <c r="AJ397" t="b">
        <v>1</v>
      </c>
      <c r="AK397" t="b">
        <v>0</v>
      </c>
      <c r="AL397" t="b">
        <v>0</v>
      </c>
      <c r="AM397" t="s">
        <v>30483</v>
      </c>
    </row>
    <row r="398" spans="1:39">
      <c r="A398" t="s">
        <v>22021</v>
      </c>
      <c r="B398" t="s">
        <v>87</v>
      </c>
      <c r="C398" t="s">
        <v>87</v>
      </c>
      <c r="D398" t="s">
        <v>88</v>
      </c>
      <c r="F398" t="s">
        <v>22022</v>
      </c>
      <c r="H398" t="s">
        <v>17931</v>
      </c>
      <c r="I398" t="s">
        <v>22023</v>
      </c>
      <c r="J398" t="s">
        <v>6317</v>
      </c>
      <c r="K398" t="s">
        <v>93</v>
      </c>
      <c r="L398" t="s">
        <v>93</v>
      </c>
      <c r="M398" t="s">
        <v>22024</v>
      </c>
      <c r="N398">
        <v>98117</v>
      </c>
      <c r="O398" t="s">
        <v>22025</v>
      </c>
      <c r="P398">
        <v>47.69299471</v>
      </c>
      <c r="Q398">
        <v>-122.38086951</v>
      </c>
      <c r="R398" t="s">
        <v>22026</v>
      </c>
      <c r="S398" s="7">
        <v>7</v>
      </c>
      <c r="T398" s="7">
        <v>2021</v>
      </c>
      <c r="U398" s="7">
        <v>3</v>
      </c>
      <c r="V398">
        <v>6</v>
      </c>
      <c r="W398">
        <v>2022</v>
      </c>
      <c r="X398">
        <v>2</v>
      </c>
      <c r="Y398" t="b">
        <v>0</v>
      </c>
      <c r="Z398" t="b">
        <v>0</v>
      </c>
      <c r="AA398">
        <v>323</v>
      </c>
      <c r="AB398">
        <v>6</v>
      </c>
      <c r="AC398" t="b">
        <v>0</v>
      </c>
      <c r="AD398" t="b">
        <v>1</v>
      </c>
      <c r="AE398" t="b">
        <v>0</v>
      </c>
      <c r="AF398" t="b">
        <v>1</v>
      </c>
      <c r="AG398" s="14">
        <v>44406</v>
      </c>
      <c r="AH398" s="14">
        <v>44729</v>
      </c>
      <c r="AI398">
        <v>323</v>
      </c>
      <c r="AJ398" t="b">
        <v>1</v>
      </c>
      <c r="AK398" t="b">
        <v>0</v>
      </c>
      <c r="AL398" t="b">
        <v>0</v>
      </c>
      <c r="AM398" t="s">
        <v>30483</v>
      </c>
    </row>
    <row r="399" spans="1:39">
      <c r="A399" t="s">
        <v>8713</v>
      </c>
      <c r="B399" t="s">
        <v>87</v>
      </c>
      <c r="C399" t="s">
        <v>87</v>
      </c>
      <c r="D399" t="s">
        <v>88</v>
      </c>
      <c r="E399" t="s">
        <v>7318</v>
      </c>
      <c r="G399" t="s">
        <v>8506</v>
      </c>
      <c r="H399" t="s">
        <v>2443</v>
      </c>
      <c r="I399" t="s">
        <v>8700</v>
      </c>
      <c r="J399" t="s">
        <v>137</v>
      </c>
      <c r="K399" t="s">
        <v>93</v>
      </c>
      <c r="L399" t="s">
        <v>93</v>
      </c>
      <c r="M399" t="s">
        <v>8714</v>
      </c>
      <c r="N399">
        <v>98133</v>
      </c>
      <c r="O399" t="s">
        <v>8715</v>
      </c>
      <c r="P399">
        <v>47.72803389</v>
      </c>
      <c r="Q399">
        <v>-122.34215743</v>
      </c>
      <c r="R399" t="s">
        <v>8716</v>
      </c>
      <c r="S399" s="7">
        <v>8</v>
      </c>
      <c r="T399" s="7">
        <v>2023</v>
      </c>
      <c r="U399" s="7">
        <v>3</v>
      </c>
      <c r="V399">
        <v>7</v>
      </c>
      <c r="W399">
        <v>2024</v>
      </c>
      <c r="X399">
        <v>3</v>
      </c>
      <c r="Y399" t="b">
        <v>0</v>
      </c>
      <c r="Z399" t="b">
        <v>0</v>
      </c>
      <c r="AA399">
        <v>323</v>
      </c>
      <c r="AB399">
        <v>5</v>
      </c>
      <c r="AC399" t="b">
        <v>0</v>
      </c>
      <c r="AD399" t="b">
        <v>1</v>
      </c>
      <c r="AE399" t="b">
        <v>0</v>
      </c>
      <c r="AF399" t="b">
        <v>0</v>
      </c>
      <c r="AG399" s="14">
        <v>45168</v>
      </c>
      <c r="AH399" s="14">
        <v>45491</v>
      </c>
      <c r="AI399">
        <v>323</v>
      </c>
      <c r="AJ399" t="b">
        <v>1</v>
      </c>
      <c r="AK399" t="b">
        <v>0</v>
      </c>
      <c r="AL399" t="b">
        <v>0</v>
      </c>
      <c r="AM399" t="s">
        <v>30483</v>
      </c>
    </row>
    <row r="400" spans="1:39">
      <c r="A400" t="s">
        <v>8871</v>
      </c>
      <c r="B400" t="s">
        <v>87</v>
      </c>
      <c r="C400" t="s">
        <v>87</v>
      </c>
      <c r="D400" t="s">
        <v>88</v>
      </c>
      <c r="E400" t="s">
        <v>7318</v>
      </c>
      <c r="G400" t="s">
        <v>7706</v>
      </c>
      <c r="H400" t="s">
        <v>1852</v>
      </c>
      <c r="I400" t="s">
        <v>2879</v>
      </c>
      <c r="J400" t="s">
        <v>137</v>
      </c>
      <c r="K400" t="s">
        <v>93</v>
      </c>
      <c r="L400" t="s">
        <v>93</v>
      </c>
      <c r="M400" t="s">
        <v>8692</v>
      </c>
      <c r="N400">
        <v>98118</v>
      </c>
      <c r="O400" t="s">
        <v>8872</v>
      </c>
      <c r="P400">
        <v>47.5649189</v>
      </c>
      <c r="Q400">
        <v>-122.28586644</v>
      </c>
      <c r="R400" t="s">
        <v>8694</v>
      </c>
      <c r="S400" s="7">
        <v>11</v>
      </c>
      <c r="T400" s="7">
        <v>2023</v>
      </c>
      <c r="U400" s="7">
        <v>4</v>
      </c>
      <c r="V400">
        <v>10</v>
      </c>
      <c r="W400">
        <v>2024</v>
      </c>
      <c r="X400">
        <v>4</v>
      </c>
      <c r="Y400" t="b">
        <v>0</v>
      </c>
      <c r="Z400" t="b">
        <v>0</v>
      </c>
      <c r="AA400">
        <v>323</v>
      </c>
      <c r="AB400">
        <v>2</v>
      </c>
      <c r="AC400" t="b">
        <v>0</v>
      </c>
      <c r="AD400" t="b">
        <v>1</v>
      </c>
      <c r="AE400" t="b">
        <v>0</v>
      </c>
      <c r="AF400" t="b">
        <v>0</v>
      </c>
      <c r="AG400" s="14">
        <v>45245</v>
      </c>
      <c r="AH400" s="14">
        <v>45568</v>
      </c>
      <c r="AI400">
        <v>323</v>
      </c>
      <c r="AJ400" t="b">
        <v>1</v>
      </c>
      <c r="AK400" t="b">
        <v>0</v>
      </c>
      <c r="AL400" t="b">
        <v>0</v>
      </c>
      <c r="AM400" t="s">
        <v>30483</v>
      </c>
    </row>
    <row r="401" spans="1:39">
      <c r="A401" t="s">
        <v>16626</v>
      </c>
      <c r="B401" t="s">
        <v>87</v>
      </c>
      <c r="C401" t="s">
        <v>87</v>
      </c>
      <c r="D401" t="s">
        <v>88</v>
      </c>
      <c r="E401" t="s">
        <v>6860</v>
      </c>
      <c r="F401" t="s">
        <v>16627</v>
      </c>
      <c r="G401" t="s">
        <v>16628</v>
      </c>
      <c r="H401" t="s">
        <v>9554</v>
      </c>
      <c r="I401" t="s">
        <v>13093</v>
      </c>
      <c r="J401" t="s">
        <v>137</v>
      </c>
      <c r="K401" t="s">
        <v>93</v>
      </c>
      <c r="L401" t="s">
        <v>93</v>
      </c>
      <c r="M401" t="s">
        <v>16629</v>
      </c>
      <c r="N401">
        <v>98112</v>
      </c>
      <c r="O401" t="s">
        <v>16630</v>
      </c>
      <c r="P401">
        <v>47.63721054</v>
      </c>
      <c r="Q401">
        <v>-122.2843491</v>
      </c>
      <c r="R401" t="s">
        <v>16631</v>
      </c>
      <c r="S401" s="7">
        <v>7</v>
      </c>
      <c r="T401" s="7">
        <v>2024</v>
      </c>
      <c r="U401" s="7">
        <v>3</v>
      </c>
      <c r="V401">
        <v>6</v>
      </c>
      <c r="W401">
        <v>2025</v>
      </c>
      <c r="X401">
        <v>2</v>
      </c>
      <c r="Y401" t="b">
        <v>0</v>
      </c>
      <c r="Z401" t="b">
        <v>0</v>
      </c>
      <c r="AA401">
        <v>323</v>
      </c>
      <c r="AB401">
        <v>3</v>
      </c>
      <c r="AC401" t="b">
        <v>0</v>
      </c>
      <c r="AD401" t="b">
        <v>1</v>
      </c>
      <c r="AE401" t="b">
        <v>0</v>
      </c>
      <c r="AF401" t="b">
        <v>0</v>
      </c>
      <c r="AG401" s="14">
        <v>45494</v>
      </c>
      <c r="AH401" s="14">
        <v>45817</v>
      </c>
      <c r="AI401">
        <v>323</v>
      </c>
      <c r="AJ401" t="b">
        <v>1</v>
      </c>
      <c r="AK401" t="b">
        <v>0</v>
      </c>
      <c r="AL401" t="b">
        <v>0</v>
      </c>
      <c r="AM401" t="s">
        <v>30483</v>
      </c>
    </row>
    <row r="402" spans="1:39">
      <c r="A402" t="s">
        <v>20206</v>
      </c>
      <c r="B402" t="s">
        <v>87</v>
      </c>
      <c r="C402" t="s">
        <v>87</v>
      </c>
      <c r="D402" t="s">
        <v>88</v>
      </c>
      <c r="F402" t="s">
        <v>20207</v>
      </c>
      <c r="G402" t="s">
        <v>20208</v>
      </c>
      <c r="H402" t="s">
        <v>11044</v>
      </c>
      <c r="I402" t="s">
        <v>1031</v>
      </c>
      <c r="J402" t="s">
        <v>205</v>
      </c>
      <c r="K402" t="s">
        <v>93</v>
      </c>
      <c r="L402" t="s">
        <v>93</v>
      </c>
      <c r="M402" t="s">
        <v>20209</v>
      </c>
      <c r="N402">
        <v>98106</v>
      </c>
      <c r="O402" t="s">
        <v>20210</v>
      </c>
      <c r="P402">
        <v>47.520799</v>
      </c>
      <c r="Q402">
        <v>-122.34704315</v>
      </c>
      <c r="R402" t="s">
        <v>20211</v>
      </c>
      <c r="S402" s="7">
        <v>2</v>
      </c>
      <c r="T402" s="7">
        <v>2021</v>
      </c>
      <c r="U402" s="7">
        <v>1</v>
      </c>
      <c r="V402">
        <v>1</v>
      </c>
      <c r="W402">
        <v>2022</v>
      </c>
      <c r="X402">
        <v>1</v>
      </c>
      <c r="Y402" t="b">
        <v>0</v>
      </c>
      <c r="Z402" t="b">
        <v>0</v>
      </c>
      <c r="AA402">
        <v>322</v>
      </c>
      <c r="AB402">
        <v>1</v>
      </c>
      <c r="AC402" t="b">
        <v>0</v>
      </c>
      <c r="AD402" t="b">
        <v>1</v>
      </c>
      <c r="AE402" t="b">
        <v>0</v>
      </c>
      <c r="AF402" t="b">
        <v>1</v>
      </c>
      <c r="AG402" s="14">
        <v>44245</v>
      </c>
      <c r="AH402" s="14">
        <v>44567</v>
      </c>
      <c r="AI402">
        <v>322</v>
      </c>
      <c r="AJ402" t="b">
        <v>1</v>
      </c>
      <c r="AK402" t="b">
        <v>0</v>
      </c>
      <c r="AL402" t="b">
        <v>0</v>
      </c>
      <c r="AM402" t="s">
        <v>30483</v>
      </c>
    </row>
    <row r="403" spans="1:39">
      <c r="A403" t="s">
        <v>20358</v>
      </c>
      <c r="B403" t="s">
        <v>87</v>
      </c>
      <c r="C403" t="s">
        <v>87</v>
      </c>
      <c r="D403" t="s">
        <v>88</v>
      </c>
      <c r="F403" t="s">
        <v>20359</v>
      </c>
      <c r="G403" t="s">
        <v>20360</v>
      </c>
      <c r="H403" t="s">
        <v>19726</v>
      </c>
      <c r="I403" t="s">
        <v>6027</v>
      </c>
      <c r="J403" t="s">
        <v>205</v>
      </c>
      <c r="K403" t="s">
        <v>93</v>
      </c>
      <c r="L403" t="s">
        <v>93</v>
      </c>
      <c r="M403" t="s">
        <v>20361</v>
      </c>
      <c r="N403">
        <v>98106</v>
      </c>
      <c r="O403" t="s">
        <v>20362</v>
      </c>
      <c r="P403">
        <v>47.52992931</v>
      </c>
      <c r="Q403">
        <v>-122.35997796</v>
      </c>
      <c r="R403" t="s">
        <v>20363</v>
      </c>
      <c r="S403" s="7">
        <v>3</v>
      </c>
      <c r="T403" s="7">
        <v>2021</v>
      </c>
      <c r="U403" s="7">
        <v>1</v>
      </c>
      <c r="V403">
        <v>1</v>
      </c>
      <c r="W403">
        <v>2022</v>
      </c>
      <c r="X403">
        <v>1</v>
      </c>
      <c r="Y403" t="b">
        <v>0</v>
      </c>
      <c r="Z403" t="b">
        <v>0</v>
      </c>
      <c r="AA403">
        <v>322</v>
      </c>
      <c r="AB403">
        <v>1</v>
      </c>
      <c r="AC403" t="b">
        <v>0</v>
      </c>
      <c r="AD403" t="b">
        <v>1</v>
      </c>
      <c r="AE403" t="b">
        <v>0</v>
      </c>
      <c r="AF403" t="b">
        <v>1</v>
      </c>
      <c r="AG403" s="14">
        <v>44259</v>
      </c>
      <c r="AH403" s="14">
        <v>44581</v>
      </c>
      <c r="AI403">
        <v>322</v>
      </c>
      <c r="AJ403" t="b">
        <v>1</v>
      </c>
      <c r="AK403" t="b">
        <v>0</v>
      </c>
      <c r="AL403" t="b">
        <v>0</v>
      </c>
      <c r="AM403" t="s">
        <v>30483</v>
      </c>
    </row>
    <row r="404" spans="1:39">
      <c r="A404" t="s">
        <v>22426</v>
      </c>
      <c r="B404" t="s">
        <v>87</v>
      </c>
      <c r="C404" t="s">
        <v>87</v>
      </c>
      <c r="D404" t="s">
        <v>88</v>
      </c>
      <c r="F404" t="s">
        <v>9919</v>
      </c>
      <c r="H404" t="s">
        <v>13853</v>
      </c>
      <c r="I404" t="s">
        <v>1222</v>
      </c>
      <c r="J404" t="s">
        <v>93</v>
      </c>
      <c r="K404" t="s">
        <v>100</v>
      </c>
      <c r="L404" t="s">
        <v>100</v>
      </c>
      <c r="M404" t="s">
        <v>22427</v>
      </c>
      <c r="N404">
        <v>98108</v>
      </c>
      <c r="O404" t="s">
        <v>22428</v>
      </c>
      <c r="P404">
        <v>47.52540607</v>
      </c>
      <c r="Q404">
        <v>-122.31781937</v>
      </c>
      <c r="R404" t="s">
        <v>22429</v>
      </c>
      <c r="S404" s="7">
        <v>8</v>
      </c>
      <c r="T404" s="7">
        <v>2021</v>
      </c>
      <c r="U404" s="7">
        <v>3</v>
      </c>
      <c r="V404">
        <v>7</v>
      </c>
      <c r="W404">
        <v>2022</v>
      </c>
      <c r="X404">
        <v>3</v>
      </c>
      <c r="Y404" t="b">
        <v>0</v>
      </c>
      <c r="Z404" t="b">
        <v>0</v>
      </c>
      <c r="AA404">
        <v>322</v>
      </c>
      <c r="AB404">
        <v>1</v>
      </c>
      <c r="AC404" t="b">
        <v>0</v>
      </c>
      <c r="AD404" t="b">
        <v>1</v>
      </c>
      <c r="AE404" t="b">
        <v>0</v>
      </c>
      <c r="AF404" t="b">
        <v>1</v>
      </c>
      <c r="AG404" s="14">
        <v>44434</v>
      </c>
      <c r="AH404" s="14">
        <v>44756</v>
      </c>
      <c r="AI404">
        <v>322</v>
      </c>
      <c r="AJ404" t="b">
        <v>1</v>
      </c>
      <c r="AK404" t="b">
        <v>0</v>
      </c>
      <c r="AL404" t="b">
        <v>0</v>
      </c>
      <c r="AM404" t="s">
        <v>30484</v>
      </c>
    </row>
    <row r="405" spans="1:39">
      <c r="A405" t="s">
        <v>27299</v>
      </c>
      <c r="B405" t="s">
        <v>87</v>
      </c>
      <c r="C405" t="s">
        <v>87</v>
      </c>
      <c r="D405" t="s">
        <v>88</v>
      </c>
      <c r="F405" t="s">
        <v>27300</v>
      </c>
      <c r="G405" t="s">
        <v>6235</v>
      </c>
      <c r="H405" t="s">
        <v>2060</v>
      </c>
      <c r="I405" t="s">
        <v>3340</v>
      </c>
      <c r="J405" t="s">
        <v>137</v>
      </c>
      <c r="K405" t="s">
        <v>93</v>
      </c>
      <c r="L405" t="s">
        <v>93</v>
      </c>
      <c r="M405" t="s">
        <v>27301</v>
      </c>
      <c r="N405">
        <v>98134</v>
      </c>
      <c r="O405" t="s">
        <v>27302</v>
      </c>
      <c r="P405">
        <v>47.59000619</v>
      </c>
      <c r="Q405">
        <v>-122.33626307</v>
      </c>
      <c r="R405" t="s">
        <v>27303</v>
      </c>
      <c r="S405" s="7">
        <v>2</v>
      </c>
      <c r="T405" s="7">
        <v>2023</v>
      </c>
      <c r="U405" s="7">
        <v>1</v>
      </c>
      <c r="V405">
        <v>1</v>
      </c>
      <c r="W405">
        <v>2024</v>
      </c>
      <c r="X405">
        <v>1</v>
      </c>
      <c r="Y405" t="b">
        <v>0</v>
      </c>
      <c r="Z405" t="b">
        <v>0</v>
      </c>
      <c r="AA405">
        <v>322</v>
      </c>
      <c r="AB405">
        <v>1</v>
      </c>
      <c r="AC405" t="b">
        <v>0</v>
      </c>
      <c r="AD405" t="b">
        <v>1</v>
      </c>
      <c r="AE405" t="b">
        <v>0</v>
      </c>
      <c r="AF405" t="b">
        <v>1</v>
      </c>
      <c r="AG405" s="14">
        <v>44979</v>
      </c>
      <c r="AH405" s="14">
        <v>45301</v>
      </c>
      <c r="AI405">
        <v>322</v>
      </c>
      <c r="AJ405" t="b">
        <v>1</v>
      </c>
      <c r="AK405" t="b">
        <v>0</v>
      </c>
      <c r="AL405" t="b">
        <v>0</v>
      </c>
      <c r="AM405" t="s">
        <v>30483</v>
      </c>
    </row>
    <row r="406" spans="1:39">
      <c r="A406" t="s">
        <v>16452</v>
      </c>
      <c r="B406" t="s">
        <v>87</v>
      </c>
      <c r="C406" t="s">
        <v>87</v>
      </c>
      <c r="D406" t="s">
        <v>88</v>
      </c>
      <c r="E406" t="s">
        <v>6860</v>
      </c>
      <c r="F406" t="s">
        <v>6860</v>
      </c>
      <c r="H406" t="s">
        <v>6361</v>
      </c>
      <c r="I406" t="s">
        <v>9765</v>
      </c>
      <c r="J406" t="s">
        <v>93</v>
      </c>
      <c r="K406" t="s">
        <v>100</v>
      </c>
      <c r="L406" t="s">
        <v>100</v>
      </c>
      <c r="M406" t="s">
        <v>10116</v>
      </c>
      <c r="N406">
        <v>98106</v>
      </c>
      <c r="O406" t="s">
        <v>16453</v>
      </c>
      <c r="P406">
        <v>47.52059399</v>
      </c>
      <c r="Q406">
        <v>-122.36485161</v>
      </c>
      <c r="R406" t="s">
        <v>10118</v>
      </c>
      <c r="S406" s="7">
        <v>11</v>
      </c>
      <c r="T406" s="7">
        <v>2023</v>
      </c>
      <c r="U406" s="7">
        <v>4</v>
      </c>
      <c r="V406">
        <v>9</v>
      </c>
      <c r="W406">
        <v>2024</v>
      </c>
      <c r="X406">
        <v>3</v>
      </c>
      <c r="Y406" t="b">
        <v>0</v>
      </c>
      <c r="Z406" t="b">
        <v>0</v>
      </c>
      <c r="AA406">
        <v>322</v>
      </c>
      <c r="AB406">
        <v>1</v>
      </c>
      <c r="AC406" t="b">
        <v>0</v>
      </c>
      <c r="AD406" t="b">
        <v>1</v>
      </c>
      <c r="AE406" t="b">
        <v>0</v>
      </c>
      <c r="AF406" t="b">
        <v>0</v>
      </c>
      <c r="AG406" s="14">
        <v>45231</v>
      </c>
      <c r="AH406" s="14">
        <v>45553</v>
      </c>
      <c r="AI406">
        <v>322</v>
      </c>
      <c r="AJ406" t="b">
        <v>1</v>
      </c>
      <c r="AK406" t="b">
        <v>0</v>
      </c>
      <c r="AL406" t="b">
        <v>0</v>
      </c>
      <c r="AM406" t="s">
        <v>30484</v>
      </c>
    </row>
    <row r="407" spans="1:39">
      <c r="A407" t="s">
        <v>25770</v>
      </c>
      <c r="B407" t="s">
        <v>87</v>
      </c>
      <c r="C407" t="s">
        <v>87</v>
      </c>
      <c r="D407" t="s">
        <v>88</v>
      </c>
      <c r="F407" t="s">
        <v>11113</v>
      </c>
      <c r="G407" t="s">
        <v>25771</v>
      </c>
      <c r="H407" t="s">
        <v>25750</v>
      </c>
      <c r="I407" t="s">
        <v>2270</v>
      </c>
      <c r="J407" t="s">
        <v>137</v>
      </c>
      <c r="K407" t="s">
        <v>93</v>
      </c>
      <c r="L407" t="s">
        <v>93</v>
      </c>
      <c r="M407" t="s">
        <v>11116</v>
      </c>
      <c r="O407" t="s">
        <v>25772</v>
      </c>
      <c r="P407">
        <v>47.66457306</v>
      </c>
      <c r="Q407">
        <v>-122.36262745</v>
      </c>
      <c r="R407" t="s">
        <v>11118</v>
      </c>
      <c r="S407" s="7">
        <v>5</v>
      </c>
      <c r="T407" s="7">
        <v>2022</v>
      </c>
      <c r="U407" s="7">
        <v>2</v>
      </c>
      <c r="V407">
        <v>4</v>
      </c>
      <c r="W407">
        <v>2023</v>
      </c>
      <c r="X407">
        <v>2</v>
      </c>
      <c r="Y407" t="b">
        <v>0</v>
      </c>
      <c r="Z407" t="b">
        <v>0</v>
      </c>
      <c r="AA407">
        <v>321</v>
      </c>
      <c r="AB407">
        <v>6</v>
      </c>
      <c r="AC407" t="b">
        <v>0</v>
      </c>
      <c r="AD407" t="b">
        <v>1</v>
      </c>
      <c r="AE407" t="b">
        <v>0</v>
      </c>
      <c r="AF407" t="b">
        <v>1</v>
      </c>
      <c r="AG407" s="14">
        <v>44699</v>
      </c>
      <c r="AH407" s="14">
        <v>45020</v>
      </c>
      <c r="AI407">
        <v>321</v>
      </c>
      <c r="AJ407" t="b">
        <v>1</v>
      </c>
      <c r="AK407" t="b">
        <v>0</v>
      </c>
      <c r="AL407" t="b">
        <v>0</v>
      </c>
      <c r="AM407" t="s">
        <v>30483</v>
      </c>
    </row>
    <row r="408" spans="1:39">
      <c r="A408" t="s">
        <v>20581</v>
      </c>
      <c r="B408" t="s">
        <v>87</v>
      </c>
      <c r="C408" t="s">
        <v>87</v>
      </c>
      <c r="D408" t="s">
        <v>88</v>
      </c>
      <c r="F408" t="s">
        <v>20582</v>
      </c>
      <c r="G408" t="s">
        <v>20583</v>
      </c>
      <c r="H408" t="s">
        <v>7677</v>
      </c>
      <c r="I408" t="s">
        <v>13914</v>
      </c>
      <c r="J408" t="s">
        <v>205</v>
      </c>
      <c r="K408" t="s">
        <v>93</v>
      </c>
      <c r="L408" t="s">
        <v>93</v>
      </c>
      <c r="M408" t="s">
        <v>20584</v>
      </c>
      <c r="N408">
        <v>98122</v>
      </c>
      <c r="O408" t="s">
        <v>20585</v>
      </c>
      <c r="P408">
        <v>47.61441339</v>
      </c>
      <c r="Q408">
        <v>-122.32122042</v>
      </c>
      <c r="R408" t="s">
        <v>20586</v>
      </c>
      <c r="S408" s="7">
        <v>3</v>
      </c>
      <c r="T408" s="7">
        <v>2021</v>
      </c>
      <c r="U408" s="7">
        <v>1</v>
      </c>
      <c r="V408">
        <v>2</v>
      </c>
      <c r="W408">
        <v>2022</v>
      </c>
      <c r="X408">
        <v>1</v>
      </c>
      <c r="Y408" t="b">
        <v>0</v>
      </c>
      <c r="Z408" t="b">
        <v>0</v>
      </c>
      <c r="AA408">
        <v>320</v>
      </c>
      <c r="AB408">
        <v>3</v>
      </c>
      <c r="AC408" t="b">
        <v>0</v>
      </c>
      <c r="AD408" t="b">
        <v>1</v>
      </c>
      <c r="AE408" t="b">
        <v>0</v>
      </c>
      <c r="AF408" t="b">
        <v>1</v>
      </c>
      <c r="AG408" s="14">
        <v>44280</v>
      </c>
      <c r="AH408" s="14">
        <v>44600</v>
      </c>
      <c r="AI408">
        <v>320</v>
      </c>
      <c r="AJ408" t="b">
        <v>1</v>
      </c>
      <c r="AK408" t="b">
        <v>0</v>
      </c>
      <c r="AL408" t="b">
        <v>0</v>
      </c>
      <c r="AM408" t="s">
        <v>30483</v>
      </c>
    </row>
    <row r="409" spans="1:39">
      <c r="A409" t="s">
        <v>16406</v>
      </c>
      <c r="B409" t="s">
        <v>87</v>
      </c>
      <c r="C409" t="s">
        <v>87</v>
      </c>
      <c r="D409" t="s">
        <v>88</v>
      </c>
      <c r="E409" t="s">
        <v>6860</v>
      </c>
      <c r="F409" t="s">
        <v>16407</v>
      </c>
      <c r="G409" t="s">
        <v>16408</v>
      </c>
      <c r="H409" t="s">
        <v>16404</v>
      </c>
      <c r="I409" t="s">
        <v>4223</v>
      </c>
      <c r="J409" t="s">
        <v>137</v>
      </c>
      <c r="K409" t="s">
        <v>93</v>
      </c>
      <c r="L409" t="s">
        <v>93</v>
      </c>
      <c r="M409" t="s">
        <v>7797</v>
      </c>
      <c r="O409" t="s">
        <v>16409</v>
      </c>
      <c r="P409">
        <v>47.69696943</v>
      </c>
      <c r="Q409">
        <v>-122.29014786</v>
      </c>
      <c r="R409" t="s">
        <v>7799</v>
      </c>
      <c r="S409" s="7">
        <v>9</v>
      </c>
      <c r="T409" s="7">
        <v>2023</v>
      </c>
      <c r="U409" s="7">
        <v>3</v>
      </c>
      <c r="V409">
        <v>7</v>
      </c>
      <c r="W409">
        <v>2024</v>
      </c>
      <c r="X409">
        <v>3</v>
      </c>
      <c r="Y409" t="b">
        <v>0</v>
      </c>
      <c r="Z409" t="b">
        <v>0</v>
      </c>
      <c r="AA409">
        <v>319</v>
      </c>
      <c r="AB409">
        <v>4</v>
      </c>
      <c r="AC409" t="b">
        <v>0</v>
      </c>
      <c r="AD409" t="b">
        <v>1</v>
      </c>
      <c r="AE409" t="b">
        <v>0</v>
      </c>
      <c r="AF409" t="b">
        <v>0</v>
      </c>
      <c r="AG409" s="14">
        <v>45185</v>
      </c>
      <c r="AH409" s="14">
        <v>45504</v>
      </c>
      <c r="AI409">
        <v>319</v>
      </c>
      <c r="AJ409" t="b">
        <v>1</v>
      </c>
      <c r="AK409" t="b">
        <v>0</v>
      </c>
      <c r="AL409" t="b">
        <v>0</v>
      </c>
      <c r="AM409" t="s">
        <v>30483</v>
      </c>
    </row>
    <row r="410" spans="1:39">
      <c r="A410" t="s">
        <v>25734</v>
      </c>
      <c r="B410" t="s">
        <v>87</v>
      </c>
      <c r="C410" t="s">
        <v>87</v>
      </c>
      <c r="D410" t="s">
        <v>88</v>
      </c>
      <c r="F410" t="s">
        <v>25735</v>
      </c>
      <c r="G410" t="s">
        <v>25736</v>
      </c>
      <c r="H410" t="s">
        <v>25290</v>
      </c>
      <c r="I410" t="s">
        <v>2277</v>
      </c>
      <c r="J410" t="s">
        <v>137</v>
      </c>
      <c r="K410" t="s">
        <v>93</v>
      </c>
      <c r="L410" t="s">
        <v>93</v>
      </c>
      <c r="M410" t="s">
        <v>16106</v>
      </c>
      <c r="N410">
        <v>98199</v>
      </c>
      <c r="O410" t="s">
        <v>25737</v>
      </c>
      <c r="P410">
        <v>47.65925664</v>
      </c>
      <c r="Q410">
        <v>-122.39924901</v>
      </c>
      <c r="R410" t="s">
        <v>16108</v>
      </c>
      <c r="S410" s="7">
        <v>5</v>
      </c>
      <c r="T410" s="7">
        <v>2022</v>
      </c>
      <c r="U410" s="7">
        <v>2</v>
      </c>
      <c r="V410">
        <v>3</v>
      </c>
      <c r="W410">
        <v>2023</v>
      </c>
      <c r="X410">
        <v>1</v>
      </c>
      <c r="Y410" t="b">
        <v>0</v>
      </c>
      <c r="Z410" t="b">
        <v>0</v>
      </c>
      <c r="AA410">
        <v>318</v>
      </c>
      <c r="AB410">
        <v>6</v>
      </c>
      <c r="AC410" t="b">
        <v>0</v>
      </c>
      <c r="AD410" t="b">
        <v>1</v>
      </c>
      <c r="AE410" t="b">
        <v>0</v>
      </c>
      <c r="AF410" t="b">
        <v>1</v>
      </c>
      <c r="AG410" s="14">
        <v>44698</v>
      </c>
      <c r="AH410" s="14">
        <v>45016</v>
      </c>
      <c r="AI410">
        <v>318</v>
      </c>
      <c r="AJ410" t="b">
        <v>1</v>
      </c>
      <c r="AK410" t="b">
        <v>0</v>
      </c>
      <c r="AL410" t="b">
        <v>0</v>
      </c>
      <c r="AM410" t="s">
        <v>30483</v>
      </c>
    </row>
    <row r="411" spans="1:39">
      <c r="A411" t="s">
        <v>1573</v>
      </c>
      <c r="B411" t="s">
        <v>87</v>
      </c>
      <c r="C411" t="s">
        <v>87</v>
      </c>
      <c r="D411" t="s">
        <v>88</v>
      </c>
      <c r="E411" t="s">
        <v>89</v>
      </c>
      <c r="F411" t="s">
        <v>1574</v>
      </c>
      <c r="G411" t="s">
        <v>1575</v>
      </c>
      <c r="H411" t="s">
        <v>1576</v>
      </c>
      <c r="I411" t="s">
        <v>1577</v>
      </c>
      <c r="J411" t="s">
        <v>205</v>
      </c>
      <c r="K411" t="s">
        <v>93</v>
      </c>
      <c r="L411" t="s">
        <v>93</v>
      </c>
      <c r="M411" t="s">
        <v>1578</v>
      </c>
      <c r="O411" t="s">
        <v>1579</v>
      </c>
      <c r="P411">
        <v>47.69286636</v>
      </c>
      <c r="Q411">
        <v>-122.3847203</v>
      </c>
      <c r="R411" t="s">
        <v>1580</v>
      </c>
      <c r="S411" s="7">
        <v>10</v>
      </c>
      <c r="T411" s="7">
        <v>2022</v>
      </c>
      <c r="U411" s="7">
        <v>4</v>
      </c>
      <c r="V411">
        <v>9</v>
      </c>
      <c r="W411">
        <v>2023</v>
      </c>
      <c r="X411">
        <v>3</v>
      </c>
      <c r="Y411" t="b">
        <v>0</v>
      </c>
      <c r="Z411" t="b">
        <v>0</v>
      </c>
      <c r="AA411">
        <v>317</v>
      </c>
      <c r="AB411">
        <v>6</v>
      </c>
      <c r="AC411" t="b">
        <v>0</v>
      </c>
      <c r="AD411" t="b">
        <v>1</v>
      </c>
      <c r="AE411" t="b">
        <v>0</v>
      </c>
      <c r="AF411" t="b">
        <v>0</v>
      </c>
      <c r="AG411" s="14">
        <v>44858</v>
      </c>
      <c r="AH411" s="14">
        <v>45175</v>
      </c>
      <c r="AI411">
        <v>317</v>
      </c>
      <c r="AJ411" t="b">
        <v>1</v>
      </c>
      <c r="AK411" t="b">
        <v>0</v>
      </c>
      <c r="AL411" t="b">
        <v>0</v>
      </c>
      <c r="AM411" t="s">
        <v>30483</v>
      </c>
    </row>
    <row r="412" spans="1:39">
      <c r="A412" t="s">
        <v>23530</v>
      </c>
      <c r="B412" t="s">
        <v>87</v>
      </c>
      <c r="C412" t="s">
        <v>87</v>
      </c>
      <c r="D412" t="s">
        <v>88</v>
      </c>
      <c r="F412" t="s">
        <v>23531</v>
      </c>
      <c r="G412" t="s">
        <v>23532</v>
      </c>
      <c r="H412" t="s">
        <v>7717</v>
      </c>
      <c r="I412" t="s">
        <v>14256</v>
      </c>
      <c r="J412" t="s">
        <v>93</v>
      </c>
      <c r="K412" t="s">
        <v>93</v>
      </c>
      <c r="L412" t="s">
        <v>93</v>
      </c>
      <c r="M412" t="s">
        <v>23533</v>
      </c>
      <c r="N412">
        <v>98102</v>
      </c>
      <c r="O412" t="s">
        <v>23534</v>
      </c>
      <c r="P412">
        <v>47.62403036</v>
      </c>
      <c r="Q412">
        <v>-122.32758083</v>
      </c>
      <c r="R412" t="s">
        <v>23535</v>
      </c>
      <c r="S412" s="7">
        <v>11</v>
      </c>
      <c r="T412" s="7">
        <v>2021</v>
      </c>
      <c r="U412" s="7">
        <v>4</v>
      </c>
      <c r="V412">
        <v>9</v>
      </c>
      <c r="W412">
        <v>2022</v>
      </c>
      <c r="X412">
        <v>3</v>
      </c>
      <c r="Y412" t="b">
        <v>0</v>
      </c>
      <c r="Z412" t="b">
        <v>0</v>
      </c>
      <c r="AA412">
        <v>316</v>
      </c>
      <c r="AB412">
        <v>3</v>
      </c>
      <c r="AC412" t="b">
        <v>0</v>
      </c>
      <c r="AD412" t="b">
        <v>1</v>
      </c>
      <c r="AE412" t="b">
        <v>0</v>
      </c>
      <c r="AF412" t="b">
        <v>1</v>
      </c>
      <c r="AG412" s="14">
        <v>44508</v>
      </c>
      <c r="AH412" s="14">
        <v>44824</v>
      </c>
      <c r="AI412">
        <v>316</v>
      </c>
      <c r="AJ412" t="b">
        <v>1</v>
      </c>
      <c r="AK412" t="b">
        <v>0</v>
      </c>
      <c r="AL412" t="b">
        <v>0</v>
      </c>
      <c r="AM412" t="s">
        <v>30483</v>
      </c>
    </row>
    <row r="413" spans="1:39">
      <c r="A413" t="s">
        <v>15034</v>
      </c>
      <c r="B413" t="s">
        <v>87</v>
      </c>
      <c r="C413" t="s">
        <v>87</v>
      </c>
      <c r="D413" t="s">
        <v>88</v>
      </c>
      <c r="E413" t="s">
        <v>14837</v>
      </c>
      <c r="F413" t="s">
        <v>15035</v>
      </c>
      <c r="G413" t="s">
        <v>7189</v>
      </c>
      <c r="H413" t="s">
        <v>6179</v>
      </c>
      <c r="I413" t="s">
        <v>3416</v>
      </c>
      <c r="J413" t="s">
        <v>137</v>
      </c>
      <c r="K413" t="s">
        <v>93</v>
      </c>
      <c r="L413" t="s">
        <v>93</v>
      </c>
      <c r="M413" t="s">
        <v>15036</v>
      </c>
      <c r="N413">
        <v>98125</v>
      </c>
      <c r="O413" t="s">
        <v>15037</v>
      </c>
      <c r="P413">
        <v>47.71203708</v>
      </c>
      <c r="Q413">
        <v>-122.32036482</v>
      </c>
      <c r="R413" t="s">
        <v>15038</v>
      </c>
      <c r="S413" s="7">
        <v>3</v>
      </c>
      <c r="T413" s="7">
        <v>2023</v>
      </c>
      <c r="U413" s="7">
        <v>1</v>
      </c>
      <c r="V413">
        <v>1</v>
      </c>
      <c r="W413">
        <v>2024</v>
      </c>
      <c r="X413">
        <v>1</v>
      </c>
      <c r="Y413" t="b">
        <v>0</v>
      </c>
      <c r="Z413" t="b">
        <v>0</v>
      </c>
      <c r="AA413">
        <v>316</v>
      </c>
      <c r="AB413">
        <v>5</v>
      </c>
      <c r="AC413" t="b">
        <v>0</v>
      </c>
      <c r="AD413" t="b">
        <v>1</v>
      </c>
      <c r="AE413" t="b">
        <v>0</v>
      </c>
      <c r="AF413" t="b">
        <v>0</v>
      </c>
      <c r="AG413" s="14">
        <v>44999</v>
      </c>
      <c r="AH413" s="14">
        <v>45315</v>
      </c>
      <c r="AI413">
        <v>316</v>
      </c>
      <c r="AJ413" t="b">
        <v>1</v>
      </c>
      <c r="AK413" t="b">
        <v>0</v>
      </c>
      <c r="AL413" t="b">
        <v>0</v>
      </c>
      <c r="AM413" t="s">
        <v>30483</v>
      </c>
    </row>
    <row r="414" spans="1:39">
      <c r="A414" t="s">
        <v>27894</v>
      </c>
      <c r="B414" t="s">
        <v>87</v>
      </c>
      <c r="C414" t="s">
        <v>87</v>
      </c>
      <c r="D414" t="s">
        <v>88</v>
      </c>
      <c r="F414" t="s">
        <v>27895</v>
      </c>
      <c r="H414" t="s">
        <v>2752</v>
      </c>
      <c r="I414" t="s">
        <v>4169</v>
      </c>
      <c r="J414" t="s">
        <v>137</v>
      </c>
      <c r="K414" t="s">
        <v>93</v>
      </c>
      <c r="L414" t="s">
        <v>93</v>
      </c>
      <c r="M414" t="s">
        <v>21239</v>
      </c>
      <c r="O414" t="s">
        <v>27896</v>
      </c>
      <c r="P414">
        <v>47.61977761</v>
      </c>
      <c r="Q414">
        <v>-122.31919818</v>
      </c>
      <c r="R414" t="s">
        <v>21241</v>
      </c>
      <c r="S414" s="7">
        <v>8</v>
      </c>
      <c r="T414" s="7">
        <v>2023</v>
      </c>
      <c r="U414" s="7">
        <v>3</v>
      </c>
      <c r="V414">
        <v>7</v>
      </c>
      <c r="W414">
        <v>2024</v>
      </c>
      <c r="X414">
        <v>3</v>
      </c>
      <c r="Y414" t="b">
        <v>0</v>
      </c>
      <c r="Z414" t="b">
        <v>0</v>
      </c>
      <c r="AA414">
        <v>316</v>
      </c>
      <c r="AB414">
        <v>3</v>
      </c>
      <c r="AC414" t="b">
        <v>0</v>
      </c>
      <c r="AD414" t="b">
        <v>1</v>
      </c>
      <c r="AE414" t="b">
        <v>0</v>
      </c>
      <c r="AF414" t="b">
        <v>1</v>
      </c>
      <c r="AG414" s="14">
        <v>45167</v>
      </c>
      <c r="AH414" s="14">
        <v>45483</v>
      </c>
      <c r="AI414">
        <v>316</v>
      </c>
      <c r="AJ414" t="b">
        <v>1</v>
      </c>
      <c r="AK414" t="b">
        <v>0</v>
      </c>
      <c r="AL414" t="b">
        <v>0</v>
      </c>
      <c r="AM414" t="s">
        <v>30483</v>
      </c>
    </row>
    <row r="415" spans="1:39">
      <c r="A415" t="s">
        <v>3759</v>
      </c>
      <c r="B415" t="s">
        <v>87</v>
      </c>
      <c r="C415" t="s">
        <v>87</v>
      </c>
      <c r="D415" t="s">
        <v>88</v>
      </c>
      <c r="E415" t="s">
        <v>89</v>
      </c>
      <c r="F415" t="s">
        <v>738</v>
      </c>
      <c r="G415" t="s">
        <v>3760</v>
      </c>
      <c r="H415" t="s">
        <v>2472</v>
      </c>
      <c r="I415" t="s">
        <v>3761</v>
      </c>
      <c r="J415" t="s">
        <v>137</v>
      </c>
      <c r="K415" t="s">
        <v>93</v>
      </c>
      <c r="L415" t="s">
        <v>93</v>
      </c>
      <c r="M415" t="s">
        <v>3762</v>
      </c>
      <c r="N415">
        <v>98118</v>
      </c>
      <c r="O415" t="s">
        <v>3763</v>
      </c>
      <c r="P415">
        <v>47.55957356</v>
      </c>
      <c r="Q415">
        <v>-122.27542011</v>
      </c>
      <c r="R415" t="s">
        <v>3764</v>
      </c>
      <c r="S415" s="7">
        <v>4</v>
      </c>
      <c r="T415" s="7">
        <v>2024</v>
      </c>
      <c r="U415" s="7">
        <v>2</v>
      </c>
      <c r="V415">
        <v>2</v>
      </c>
      <c r="W415">
        <v>2025</v>
      </c>
      <c r="X415">
        <v>1</v>
      </c>
      <c r="Y415" t="b">
        <v>0</v>
      </c>
      <c r="Z415" t="b">
        <v>0</v>
      </c>
      <c r="AA415">
        <v>316</v>
      </c>
      <c r="AB415">
        <v>2</v>
      </c>
      <c r="AC415" t="b">
        <v>0</v>
      </c>
      <c r="AD415" t="b">
        <v>1</v>
      </c>
      <c r="AE415" t="b">
        <v>0</v>
      </c>
      <c r="AF415" t="b">
        <v>0</v>
      </c>
      <c r="AG415" s="14">
        <v>45386</v>
      </c>
      <c r="AH415" s="14">
        <v>45702</v>
      </c>
      <c r="AI415">
        <v>316</v>
      </c>
      <c r="AJ415" t="b">
        <v>1</v>
      </c>
      <c r="AK415" t="b">
        <v>0</v>
      </c>
      <c r="AL415" t="b">
        <v>0</v>
      </c>
      <c r="AM415" t="s">
        <v>30483</v>
      </c>
    </row>
    <row r="416" spans="1:39">
      <c r="A416" t="s">
        <v>21503</v>
      </c>
      <c r="B416" t="s">
        <v>87</v>
      </c>
      <c r="C416" t="s">
        <v>87</v>
      </c>
      <c r="D416" t="s">
        <v>88</v>
      </c>
      <c r="F416" t="s">
        <v>21504</v>
      </c>
      <c r="G416" t="s">
        <v>21505</v>
      </c>
      <c r="H416" t="s">
        <v>21117</v>
      </c>
      <c r="I416" t="s">
        <v>21506</v>
      </c>
      <c r="J416" t="s">
        <v>137</v>
      </c>
      <c r="K416" t="s">
        <v>93</v>
      </c>
      <c r="L416" t="s">
        <v>93</v>
      </c>
      <c r="M416" t="s">
        <v>21507</v>
      </c>
      <c r="N416">
        <v>98199</v>
      </c>
      <c r="O416" t="s">
        <v>21508</v>
      </c>
      <c r="P416">
        <v>47.63857788</v>
      </c>
      <c r="Q416">
        <v>-122.4001282</v>
      </c>
      <c r="R416" t="s">
        <v>21509</v>
      </c>
      <c r="S416" s="7">
        <v>6</v>
      </c>
      <c r="T416" s="7">
        <v>2021</v>
      </c>
      <c r="U416" s="7">
        <v>2</v>
      </c>
      <c r="V416">
        <v>4</v>
      </c>
      <c r="W416">
        <v>2022</v>
      </c>
      <c r="X416">
        <v>2</v>
      </c>
      <c r="Y416" t="b">
        <v>0</v>
      </c>
      <c r="Z416" t="b">
        <v>0</v>
      </c>
      <c r="AA416">
        <v>315</v>
      </c>
      <c r="AB416">
        <v>6</v>
      </c>
      <c r="AC416" t="b">
        <v>0</v>
      </c>
      <c r="AD416" t="b">
        <v>1</v>
      </c>
      <c r="AE416" t="b">
        <v>0</v>
      </c>
      <c r="AF416" t="b">
        <v>1</v>
      </c>
      <c r="AG416" s="14">
        <v>44363</v>
      </c>
      <c r="AH416" s="14">
        <v>44678</v>
      </c>
      <c r="AI416">
        <v>315</v>
      </c>
      <c r="AJ416" t="b">
        <v>1</v>
      </c>
      <c r="AK416" t="b">
        <v>0</v>
      </c>
      <c r="AL416" t="b">
        <v>0</v>
      </c>
      <c r="AM416" t="s">
        <v>30483</v>
      </c>
    </row>
    <row r="417" spans="1:39">
      <c r="A417" t="s">
        <v>19715</v>
      </c>
      <c r="B417" t="s">
        <v>87</v>
      </c>
      <c r="C417" t="s">
        <v>87</v>
      </c>
      <c r="D417" t="s">
        <v>88</v>
      </c>
      <c r="F417" t="s">
        <v>19716</v>
      </c>
      <c r="G417" t="s">
        <v>19717</v>
      </c>
      <c r="H417" t="s">
        <v>19464</v>
      </c>
      <c r="I417" t="s">
        <v>5634</v>
      </c>
      <c r="J417" t="s">
        <v>205</v>
      </c>
      <c r="K417" t="s">
        <v>93</v>
      </c>
      <c r="L417" t="s">
        <v>93</v>
      </c>
      <c r="M417" t="s">
        <v>19718</v>
      </c>
      <c r="N417">
        <v>98126</v>
      </c>
      <c r="O417" t="s">
        <v>19719</v>
      </c>
      <c r="P417">
        <v>47.5826595</v>
      </c>
      <c r="Q417">
        <v>-122.3787624</v>
      </c>
      <c r="R417" t="s">
        <v>19720</v>
      </c>
      <c r="S417" s="7">
        <v>12</v>
      </c>
      <c r="T417" s="7">
        <v>2020</v>
      </c>
      <c r="U417" s="7">
        <v>4</v>
      </c>
      <c r="V417">
        <v>11</v>
      </c>
      <c r="W417">
        <v>2021</v>
      </c>
      <c r="X417">
        <v>4</v>
      </c>
      <c r="Y417" t="b">
        <v>0</v>
      </c>
      <c r="Z417" t="b">
        <v>0</v>
      </c>
      <c r="AA417">
        <v>314</v>
      </c>
      <c r="AB417">
        <v>1</v>
      </c>
      <c r="AC417" t="b">
        <v>0</v>
      </c>
      <c r="AD417" t="b">
        <v>1</v>
      </c>
      <c r="AE417" t="b">
        <v>0</v>
      </c>
      <c r="AF417" t="b">
        <v>1</v>
      </c>
      <c r="AG417" s="14">
        <v>44195</v>
      </c>
      <c r="AH417" s="14">
        <v>44509</v>
      </c>
      <c r="AI417">
        <v>314</v>
      </c>
      <c r="AJ417" t="b">
        <v>1</v>
      </c>
      <c r="AK417" t="b">
        <v>0</v>
      </c>
      <c r="AL417" t="b">
        <v>0</v>
      </c>
      <c r="AM417" t="s">
        <v>30483</v>
      </c>
    </row>
    <row r="418" spans="1:39">
      <c r="A418" t="s">
        <v>1400</v>
      </c>
      <c r="B418" t="s">
        <v>87</v>
      </c>
      <c r="C418" t="s">
        <v>87</v>
      </c>
      <c r="D418" t="s">
        <v>88</v>
      </c>
      <c r="E418" t="s">
        <v>89</v>
      </c>
      <c r="F418" t="s">
        <v>1401</v>
      </c>
      <c r="G418" t="s">
        <v>1402</v>
      </c>
      <c r="H418" t="s">
        <v>1396</v>
      </c>
      <c r="I418" t="s">
        <v>1403</v>
      </c>
      <c r="J418" t="s">
        <v>205</v>
      </c>
      <c r="K418" t="s">
        <v>93</v>
      </c>
      <c r="L418" t="s">
        <v>93</v>
      </c>
      <c r="M418" t="s">
        <v>1404</v>
      </c>
      <c r="N418">
        <v>98199</v>
      </c>
      <c r="O418" t="s">
        <v>1405</v>
      </c>
      <c r="P418">
        <v>47.65075781</v>
      </c>
      <c r="Q418">
        <v>-122.38662423</v>
      </c>
      <c r="R418" t="s">
        <v>1406</v>
      </c>
      <c r="S418" s="7">
        <v>9</v>
      </c>
      <c r="T418" s="7">
        <v>2022</v>
      </c>
      <c r="U418" s="7">
        <v>3</v>
      </c>
      <c r="V418">
        <v>8</v>
      </c>
      <c r="W418">
        <v>2023</v>
      </c>
      <c r="X418">
        <v>3</v>
      </c>
      <c r="Y418" t="b">
        <v>0</v>
      </c>
      <c r="Z418" t="b">
        <v>0</v>
      </c>
      <c r="AA418">
        <v>314</v>
      </c>
      <c r="AB418">
        <v>7</v>
      </c>
      <c r="AC418" t="b">
        <v>0</v>
      </c>
      <c r="AD418" t="b">
        <v>1</v>
      </c>
      <c r="AE418" t="b">
        <v>0</v>
      </c>
      <c r="AF418" t="b">
        <v>0</v>
      </c>
      <c r="AG418" s="14">
        <v>44826</v>
      </c>
      <c r="AH418" s="14">
        <v>45140</v>
      </c>
      <c r="AI418">
        <v>314</v>
      </c>
      <c r="AJ418" t="b">
        <v>1</v>
      </c>
      <c r="AK418" t="b">
        <v>0</v>
      </c>
      <c r="AL418" t="b">
        <v>0</v>
      </c>
      <c r="AM418" t="s">
        <v>30483</v>
      </c>
    </row>
    <row r="419" spans="1:39">
      <c r="A419" t="s">
        <v>1848</v>
      </c>
      <c r="B419" t="s">
        <v>87</v>
      </c>
      <c r="C419" t="s">
        <v>87</v>
      </c>
      <c r="D419" t="s">
        <v>88</v>
      </c>
      <c r="E419" t="s">
        <v>89</v>
      </c>
      <c r="F419" t="s">
        <v>1849</v>
      </c>
      <c r="G419" t="s">
        <v>1850</v>
      </c>
      <c r="H419" t="s">
        <v>1851</v>
      </c>
      <c r="I419" t="s">
        <v>1852</v>
      </c>
      <c r="J419" t="s">
        <v>137</v>
      </c>
      <c r="K419" t="s">
        <v>93</v>
      </c>
      <c r="L419" t="s">
        <v>93</v>
      </c>
      <c r="M419" t="s">
        <v>1853</v>
      </c>
      <c r="N419">
        <v>98104</v>
      </c>
      <c r="O419" t="s">
        <v>1854</v>
      </c>
      <c r="P419">
        <v>47.60681773</v>
      </c>
      <c r="Q419">
        <v>-122.33079627</v>
      </c>
      <c r="R419" t="s">
        <v>1855</v>
      </c>
      <c r="S419" s="7">
        <v>1</v>
      </c>
      <c r="T419" s="7">
        <v>2023</v>
      </c>
      <c r="U419" s="7">
        <v>1</v>
      </c>
      <c r="V419">
        <v>11</v>
      </c>
      <c r="W419">
        <v>2023</v>
      </c>
      <c r="X419">
        <v>4</v>
      </c>
      <c r="Y419" t="b">
        <v>0</v>
      </c>
      <c r="Z419" t="b">
        <v>0</v>
      </c>
      <c r="AA419">
        <v>313</v>
      </c>
      <c r="AB419">
        <v>7</v>
      </c>
      <c r="AC419" t="b">
        <v>0</v>
      </c>
      <c r="AD419" t="b">
        <v>1</v>
      </c>
      <c r="AE419" t="b">
        <v>0</v>
      </c>
      <c r="AF419" t="b">
        <v>0</v>
      </c>
      <c r="AG419" s="14">
        <v>44932</v>
      </c>
      <c r="AH419" s="14">
        <v>45245</v>
      </c>
      <c r="AI419">
        <v>313</v>
      </c>
      <c r="AJ419" t="b">
        <v>1</v>
      </c>
      <c r="AK419" t="b">
        <v>0</v>
      </c>
      <c r="AL419" t="b">
        <v>0</v>
      </c>
      <c r="AM419" t="s">
        <v>30483</v>
      </c>
    </row>
    <row r="420" spans="1:39">
      <c r="A420" t="s">
        <v>3506</v>
      </c>
      <c r="B420" t="s">
        <v>87</v>
      </c>
      <c r="C420" t="s">
        <v>87</v>
      </c>
      <c r="D420" t="s">
        <v>88</v>
      </c>
      <c r="E420" t="s">
        <v>89</v>
      </c>
      <c r="F420" t="s">
        <v>3507</v>
      </c>
      <c r="G420" t="s">
        <v>3508</v>
      </c>
      <c r="H420" t="s">
        <v>3509</v>
      </c>
      <c r="I420" t="s">
        <v>3510</v>
      </c>
      <c r="J420" t="s">
        <v>137</v>
      </c>
      <c r="K420" t="s">
        <v>93</v>
      </c>
      <c r="L420" t="s">
        <v>93</v>
      </c>
      <c r="M420" t="s">
        <v>3511</v>
      </c>
      <c r="O420" t="s">
        <v>3512</v>
      </c>
      <c r="P420">
        <v>47.52845126</v>
      </c>
      <c r="Q420">
        <v>-122.37098266</v>
      </c>
      <c r="R420" t="s">
        <v>3513</v>
      </c>
      <c r="S420" s="7">
        <v>2</v>
      </c>
      <c r="T420" s="7">
        <v>2024</v>
      </c>
      <c r="U420" s="7">
        <v>1</v>
      </c>
      <c r="V420">
        <v>12</v>
      </c>
      <c r="W420">
        <v>2024</v>
      </c>
      <c r="X420">
        <v>4</v>
      </c>
      <c r="Y420" t="b">
        <v>0</v>
      </c>
      <c r="Z420" t="b">
        <v>0</v>
      </c>
      <c r="AA420">
        <v>312</v>
      </c>
      <c r="AB420">
        <v>1</v>
      </c>
      <c r="AC420" t="b">
        <v>0</v>
      </c>
      <c r="AD420" t="b">
        <v>1</v>
      </c>
      <c r="AE420" t="b">
        <v>0</v>
      </c>
      <c r="AF420" t="b">
        <v>0</v>
      </c>
      <c r="AG420" s="14">
        <v>45325</v>
      </c>
      <c r="AH420" s="14">
        <v>45637</v>
      </c>
      <c r="AI420">
        <v>312</v>
      </c>
      <c r="AJ420" t="b">
        <v>1</v>
      </c>
      <c r="AK420" t="b">
        <v>0</v>
      </c>
      <c r="AL420" t="b">
        <v>0</v>
      </c>
      <c r="AM420" t="s">
        <v>30483</v>
      </c>
    </row>
    <row r="421" spans="1:39">
      <c r="A421" t="s">
        <v>17397</v>
      </c>
      <c r="B421" t="s">
        <v>87</v>
      </c>
      <c r="C421" t="s">
        <v>87</v>
      </c>
      <c r="D421" t="s">
        <v>88</v>
      </c>
      <c r="G421" t="s">
        <v>7397</v>
      </c>
      <c r="H421" t="s">
        <v>351</v>
      </c>
      <c r="I421" t="s">
        <v>17398</v>
      </c>
      <c r="J421" t="s">
        <v>17399</v>
      </c>
      <c r="K421" t="s">
        <v>93</v>
      </c>
      <c r="L421" t="s">
        <v>93</v>
      </c>
      <c r="M421" t="s">
        <v>17400</v>
      </c>
      <c r="N421">
        <v>98106</v>
      </c>
      <c r="O421" t="s">
        <v>17401</v>
      </c>
      <c r="P421">
        <v>47.56006578</v>
      </c>
      <c r="Q421">
        <v>-122.36258292</v>
      </c>
      <c r="R421" t="s">
        <v>17402</v>
      </c>
      <c r="S421" s="7">
        <v>2</v>
      </c>
      <c r="T421" s="7">
        <v>2020</v>
      </c>
      <c r="U421" s="7">
        <v>1</v>
      </c>
      <c r="V421">
        <v>12</v>
      </c>
      <c r="W421">
        <v>2020</v>
      </c>
      <c r="X421">
        <v>4</v>
      </c>
      <c r="Y421" t="b">
        <v>0</v>
      </c>
      <c r="Z421" t="b">
        <v>0</v>
      </c>
      <c r="AA421">
        <v>311</v>
      </c>
      <c r="AB421">
        <v>1</v>
      </c>
      <c r="AC421" t="b">
        <v>0</v>
      </c>
      <c r="AD421" t="b">
        <v>1</v>
      </c>
      <c r="AE421" t="b">
        <v>0</v>
      </c>
      <c r="AF421" t="b">
        <v>1</v>
      </c>
      <c r="AG421" s="14">
        <v>43865</v>
      </c>
      <c r="AH421" s="14">
        <v>44176</v>
      </c>
      <c r="AI421">
        <v>311</v>
      </c>
      <c r="AJ421" t="b">
        <v>1</v>
      </c>
      <c r="AK421" t="b">
        <v>0</v>
      </c>
      <c r="AL421" t="b">
        <v>0</v>
      </c>
      <c r="AM421" t="s">
        <v>30483</v>
      </c>
    </row>
    <row r="422" spans="1:39">
      <c r="A422" t="s">
        <v>20225</v>
      </c>
      <c r="B422" t="s">
        <v>87</v>
      </c>
      <c r="C422" t="s">
        <v>87</v>
      </c>
      <c r="D422" t="s">
        <v>88</v>
      </c>
      <c r="F422" t="s">
        <v>20226</v>
      </c>
      <c r="G422" t="s">
        <v>20227</v>
      </c>
      <c r="H422" t="s">
        <v>19597</v>
      </c>
      <c r="I422" t="s">
        <v>20228</v>
      </c>
      <c r="J422" t="s">
        <v>205</v>
      </c>
      <c r="K422" t="s">
        <v>93</v>
      </c>
      <c r="L422" t="s">
        <v>93</v>
      </c>
      <c r="M422" t="s">
        <v>20229</v>
      </c>
      <c r="N422">
        <v>98126</v>
      </c>
      <c r="O422" t="s">
        <v>20230</v>
      </c>
      <c r="P422">
        <v>47.55297541</v>
      </c>
      <c r="Q422">
        <v>-122.3773453</v>
      </c>
      <c r="R422" t="s">
        <v>20231</v>
      </c>
      <c r="S422" s="7">
        <v>2</v>
      </c>
      <c r="T422" s="7">
        <v>2021</v>
      </c>
      <c r="U422" s="7">
        <v>1</v>
      </c>
      <c r="V422">
        <v>12</v>
      </c>
      <c r="W422">
        <v>2021</v>
      </c>
      <c r="X422">
        <v>4</v>
      </c>
      <c r="Y422" t="b">
        <v>0</v>
      </c>
      <c r="Z422" t="b">
        <v>0</v>
      </c>
      <c r="AA422">
        <v>311</v>
      </c>
      <c r="AB422">
        <v>1</v>
      </c>
      <c r="AC422" t="b">
        <v>0</v>
      </c>
      <c r="AD422" t="b">
        <v>1</v>
      </c>
      <c r="AE422" t="b">
        <v>0</v>
      </c>
      <c r="AF422" t="b">
        <v>1</v>
      </c>
      <c r="AG422" s="14">
        <v>44246</v>
      </c>
      <c r="AH422" s="14">
        <v>44557</v>
      </c>
      <c r="AI422">
        <v>311</v>
      </c>
      <c r="AJ422" t="b">
        <v>1</v>
      </c>
      <c r="AK422" t="b">
        <v>0</v>
      </c>
      <c r="AL422" t="b">
        <v>0</v>
      </c>
      <c r="AM422" t="s">
        <v>30483</v>
      </c>
    </row>
    <row r="423" spans="1:39">
      <c r="A423" t="s">
        <v>27978</v>
      </c>
      <c r="B423" t="s">
        <v>87</v>
      </c>
      <c r="C423" t="s">
        <v>87</v>
      </c>
      <c r="D423" t="s">
        <v>88</v>
      </c>
      <c r="F423" t="s">
        <v>27979</v>
      </c>
      <c r="G423" t="s">
        <v>27980</v>
      </c>
      <c r="H423" t="s">
        <v>8669</v>
      </c>
      <c r="I423" t="s">
        <v>3496</v>
      </c>
      <c r="J423" t="s">
        <v>137</v>
      </c>
      <c r="K423" t="s">
        <v>93</v>
      </c>
      <c r="L423" t="s">
        <v>93</v>
      </c>
      <c r="M423" t="s">
        <v>25094</v>
      </c>
      <c r="N423">
        <v>98118</v>
      </c>
      <c r="O423" t="s">
        <v>27981</v>
      </c>
      <c r="P423">
        <v>47.53488808</v>
      </c>
      <c r="Q423">
        <v>-122.27105284</v>
      </c>
      <c r="R423" t="s">
        <v>25096</v>
      </c>
      <c r="S423" s="7">
        <v>9</v>
      </c>
      <c r="T423" s="7">
        <v>2023</v>
      </c>
      <c r="U423" s="7">
        <v>3</v>
      </c>
      <c r="V423">
        <v>7</v>
      </c>
      <c r="W423">
        <v>2024</v>
      </c>
      <c r="X423">
        <v>3</v>
      </c>
      <c r="Y423" t="b">
        <v>0</v>
      </c>
      <c r="Z423" t="b">
        <v>0</v>
      </c>
      <c r="AA423">
        <v>311</v>
      </c>
      <c r="AB423">
        <v>2</v>
      </c>
      <c r="AC423" t="b">
        <v>0</v>
      </c>
      <c r="AD423" t="b">
        <v>1</v>
      </c>
      <c r="AE423" t="b">
        <v>0</v>
      </c>
      <c r="AF423" t="b">
        <v>1</v>
      </c>
      <c r="AG423" s="14">
        <v>45188</v>
      </c>
      <c r="AH423" s="14">
        <v>45499</v>
      </c>
      <c r="AI423">
        <v>311</v>
      </c>
      <c r="AJ423" t="b">
        <v>1</v>
      </c>
      <c r="AK423" t="b">
        <v>0</v>
      </c>
      <c r="AL423" t="b">
        <v>0</v>
      </c>
      <c r="AM423" t="s">
        <v>30483</v>
      </c>
    </row>
    <row r="424" spans="1:39">
      <c r="A424" t="s">
        <v>10025</v>
      </c>
      <c r="B424" t="s">
        <v>87</v>
      </c>
      <c r="D424" t="s">
        <v>88</v>
      </c>
      <c r="E424" t="s">
        <v>7318</v>
      </c>
      <c r="H424" t="s">
        <v>4841</v>
      </c>
      <c r="I424" t="s">
        <v>10026</v>
      </c>
      <c r="J424" t="s">
        <v>137</v>
      </c>
      <c r="K424" t="s">
        <v>93</v>
      </c>
      <c r="M424" t="s">
        <v>5533</v>
      </c>
      <c r="N424">
        <v>98122</v>
      </c>
      <c r="O424" t="s">
        <v>10027</v>
      </c>
      <c r="P424">
        <v>47.61469864</v>
      </c>
      <c r="Q424">
        <v>-122.32717348</v>
      </c>
      <c r="R424" t="s">
        <v>5535</v>
      </c>
      <c r="S424" s="7">
        <v>1</v>
      </c>
      <c r="T424" s="7">
        <v>2025</v>
      </c>
      <c r="U424" s="7">
        <v>1</v>
      </c>
      <c r="V424">
        <v>11</v>
      </c>
      <c r="W424">
        <v>2025</v>
      </c>
      <c r="X424">
        <v>4</v>
      </c>
      <c r="Y424" t="b">
        <v>0</v>
      </c>
      <c r="Z424" t="b">
        <v>0</v>
      </c>
      <c r="AA424">
        <v>310</v>
      </c>
      <c r="AB424">
        <v>3</v>
      </c>
      <c r="AC424" t="b">
        <v>0</v>
      </c>
      <c r="AD424" t="b">
        <v>1</v>
      </c>
      <c r="AE424" t="b">
        <v>0</v>
      </c>
      <c r="AF424" t="b">
        <v>0</v>
      </c>
      <c r="AG424" s="14">
        <v>45667</v>
      </c>
      <c r="AH424" s="14">
        <v>45977</v>
      </c>
      <c r="AI424">
        <v>310</v>
      </c>
      <c r="AJ424" t="b">
        <v>1</v>
      </c>
      <c r="AK424" t="b">
        <v>0</v>
      </c>
      <c r="AL424" t="b">
        <v>0</v>
      </c>
      <c r="AM424" t="s">
        <v>30483</v>
      </c>
    </row>
    <row r="425" spans="1:39">
      <c r="A425" t="s">
        <v>12839</v>
      </c>
      <c r="B425" t="s">
        <v>87</v>
      </c>
      <c r="D425" t="s">
        <v>88</v>
      </c>
      <c r="E425" t="s">
        <v>10681</v>
      </c>
      <c r="F425" t="s">
        <v>12791</v>
      </c>
      <c r="H425" t="s">
        <v>7282</v>
      </c>
      <c r="I425" t="s">
        <v>2518</v>
      </c>
      <c r="J425" t="s">
        <v>137</v>
      </c>
      <c r="K425" t="s">
        <v>93</v>
      </c>
      <c r="M425" t="s">
        <v>2834</v>
      </c>
      <c r="N425">
        <v>98133</v>
      </c>
      <c r="O425" t="s">
        <v>12840</v>
      </c>
      <c r="P425">
        <v>47.71700914</v>
      </c>
      <c r="Q425">
        <v>-122.34413441</v>
      </c>
      <c r="R425" t="s">
        <v>2836</v>
      </c>
      <c r="S425" s="7">
        <v>2</v>
      </c>
      <c r="T425" s="7">
        <v>2025</v>
      </c>
      <c r="U425" s="7">
        <v>1</v>
      </c>
      <c r="V425">
        <v>12</v>
      </c>
      <c r="W425">
        <v>2025</v>
      </c>
      <c r="X425">
        <v>4</v>
      </c>
      <c r="Y425" t="b">
        <v>0</v>
      </c>
      <c r="Z425" t="b">
        <v>0</v>
      </c>
      <c r="AA425">
        <v>309</v>
      </c>
      <c r="AB425">
        <v>5</v>
      </c>
      <c r="AC425" t="b">
        <v>0</v>
      </c>
      <c r="AD425" t="b">
        <v>1</v>
      </c>
      <c r="AE425" t="b">
        <v>0</v>
      </c>
      <c r="AF425" t="b">
        <v>0</v>
      </c>
      <c r="AG425" s="14">
        <v>45701</v>
      </c>
      <c r="AH425" s="14">
        <v>46010</v>
      </c>
      <c r="AI425">
        <v>309</v>
      </c>
      <c r="AJ425" t="b">
        <v>1</v>
      </c>
      <c r="AK425" t="b">
        <v>0</v>
      </c>
      <c r="AL425" t="b">
        <v>0</v>
      </c>
      <c r="AM425" t="s">
        <v>30483</v>
      </c>
    </row>
    <row r="426" spans="1:39">
      <c r="A426" t="s">
        <v>343</v>
      </c>
      <c r="B426" t="s">
        <v>87</v>
      </c>
      <c r="C426" t="s">
        <v>87</v>
      </c>
      <c r="D426" t="s">
        <v>88</v>
      </c>
      <c r="E426" t="s">
        <v>89</v>
      </c>
      <c r="F426" t="s">
        <v>344</v>
      </c>
      <c r="G426" t="s">
        <v>345</v>
      </c>
      <c r="H426" t="s">
        <v>322</v>
      </c>
      <c r="I426" t="s">
        <v>346</v>
      </c>
      <c r="J426" t="s">
        <v>137</v>
      </c>
      <c r="K426" t="s">
        <v>93</v>
      </c>
      <c r="L426" t="s">
        <v>93</v>
      </c>
      <c r="M426" t="s">
        <v>316</v>
      </c>
      <c r="N426">
        <v>98144</v>
      </c>
      <c r="O426" t="s">
        <v>347</v>
      </c>
      <c r="P426">
        <v>47.57706201</v>
      </c>
      <c r="Q426">
        <v>-122.31177477</v>
      </c>
      <c r="R426" t="s">
        <v>318</v>
      </c>
      <c r="S426" s="7">
        <v>2</v>
      </c>
      <c r="T426" s="7">
        <v>2020</v>
      </c>
      <c r="U426" s="7">
        <v>1</v>
      </c>
      <c r="V426">
        <v>12</v>
      </c>
      <c r="W426">
        <v>2020</v>
      </c>
      <c r="X426">
        <v>4</v>
      </c>
      <c r="Y426" t="b">
        <v>0</v>
      </c>
      <c r="Z426" t="b">
        <v>0</v>
      </c>
      <c r="AA426">
        <v>308</v>
      </c>
      <c r="AB426">
        <v>2</v>
      </c>
      <c r="AC426" t="b">
        <v>0</v>
      </c>
      <c r="AD426" t="b">
        <v>1</v>
      </c>
      <c r="AE426" t="b">
        <v>0</v>
      </c>
      <c r="AF426" t="b">
        <v>0</v>
      </c>
      <c r="AG426" s="14">
        <v>43864</v>
      </c>
      <c r="AH426" s="14">
        <v>44172</v>
      </c>
      <c r="AI426">
        <v>308</v>
      </c>
      <c r="AJ426" t="b">
        <v>1</v>
      </c>
      <c r="AK426" t="b">
        <v>0</v>
      </c>
      <c r="AL426" t="b">
        <v>0</v>
      </c>
      <c r="AM426" t="s">
        <v>30483</v>
      </c>
    </row>
    <row r="427" spans="1:39">
      <c r="A427" t="s">
        <v>20994</v>
      </c>
      <c r="B427" t="s">
        <v>87</v>
      </c>
      <c r="C427" t="s">
        <v>87</v>
      </c>
      <c r="D427" t="s">
        <v>88</v>
      </c>
      <c r="F427" t="s">
        <v>20995</v>
      </c>
      <c r="G427" t="s">
        <v>20996</v>
      </c>
      <c r="H427" t="s">
        <v>13782</v>
      </c>
      <c r="I427" t="s">
        <v>20997</v>
      </c>
      <c r="J427" t="s">
        <v>137</v>
      </c>
      <c r="K427" t="s">
        <v>93</v>
      </c>
      <c r="L427" t="s">
        <v>93</v>
      </c>
      <c r="M427" t="s">
        <v>20998</v>
      </c>
      <c r="N427">
        <v>98115</v>
      </c>
      <c r="O427" t="s">
        <v>20999</v>
      </c>
      <c r="P427">
        <v>47.67790279</v>
      </c>
      <c r="Q427">
        <v>-122.26167462</v>
      </c>
      <c r="R427" t="s">
        <v>21000</v>
      </c>
      <c r="S427" s="7">
        <v>4</v>
      </c>
      <c r="T427" s="7">
        <v>2021</v>
      </c>
      <c r="U427" s="7">
        <v>2</v>
      </c>
      <c r="V427">
        <v>3</v>
      </c>
      <c r="W427">
        <v>2022</v>
      </c>
      <c r="X427">
        <v>1</v>
      </c>
      <c r="Y427" t="b">
        <v>0</v>
      </c>
      <c r="Z427" t="b">
        <v>0</v>
      </c>
      <c r="AA427">
        <v>308</v>
      </c>
      <c r="AB427">
        <v>4</v>
      </c>
      <c r="AC427" t="b">
        <v>0</v>
      </c>
      <c r="AD427" t="b">
        <v>1</v>
      </c>
      <c r="AE427" t="b">
        <v>0</v>
      </c>
      <c r="AF427" t="b">
        <v>1</v>
      </c>
      <c r="AG427" s="14">
        <v>44313</v>
      </c>
      <c r="AH427" s="14">
        <v>44621</v>
      </c>
      <c r="AI427">
        <v>308</v>
      </c>
      <c r="AJ427" t="b">
        <v>1</v>
      </c>
      <c r="AK427" t="b">
        <v>0</v>
      </c>
      <c r="AL427" t="b">
        <v>0</v>
      </c>
      <c r="AM427" t="s">
        <v>30483</v>
      </c>
    </row>
    <row r="428" spans="1:39">
      <c r="A428" t="s">
        <v>23442</v>
      </c>
      <c r="B428" t="s">
        <v>87</v>
      </c>
      <c r="C428" t="s">
        <v>87</v>
      </c>
      <c r="D428" t="s">
        <v>88</v>
      </c>
      <c r="F428" t="s">
        <v>23443</v>
      </c>
      <c r="G428" t="s">
        <v>23444</v>
      </c>
      <c r="H428" t="s">
        <v>19805</v>
      </c>
      <c r="I428" t="s">
        <v>23445</v>
      </c>
      <c r="J428" t="s">
        <v>93</v>
      </c>
      <c r="K428" t="s">
        <v>93</v>
      </c>
      <c r="L428" t="s">
        <v>93</v>
      </c>
      <c r="M428" t="s">
        <v>22852</v>
      </c>
      <c r="N428">
        <v>98103</v>
      </c>
      <c r="O428" t="s">
        <v>23446</v>
      </c>
      <c r="P428">
        <v>47.66625477</v>
      </c>
      <c r="Q428">
        <v>-122.3390273</v>
      </c>
      <c r="R428" t="s">
        <v>22854</v>
      </c>
      <c r="S428" s="7">
        <v>11</v>
      </c>
      <c r="T428" s="7">
        <v>2021</v>
      </c>
      <c r="U428" s="7">
        <v>4</v>
      </c>
      <c r="V428">
        <v>9</v>
      </c>
      <c r="W428">
        <v>2022</v>
      </c>
      <c r="X428">
        <v>3</v>
      </c>
      <c r="Y428" t="b">
        <v>0</v>
      </c>
      <c r="Z428" t="b">
        <v>0</v>
      </c>
      <c r="AA428">
        <v>308</v>
      </c>
      <c r="AB428">
        <v>6</v>
      </c>
      <c r="AC428" t="b">
        <v>0</v>
      </c>
      <c r="AD428" t="b">
        <v>1</v>
      </c>
      <c r="AE428" t="b">
        <v>0</v>
      </c>
      <c r="AF428" t="b">
        <v>1</v>
      </c>
      <c r="AG428" s="14">
        <v>44502</v>
      </c>
      <c r="AH428" s="14">
        <v>44810</v>
      </c>
      <c r="AI428">
        <v>308</v>
      </c>
      <c r="AJ428" t="b">
        <v>1</v>
      </c>
      <c r="AK428" t="b">
        <v>0</v>
      </c>
      <c r="AL428" t="b">
        <v>0</v>
      </c>
      <c r="AM428" t="s">
        <v>30483</v>
      </c>
    </row>
    <row r="429" spans="1:39">
      <c r="A429" t="s">
        <v>24988</v>
      </c>
      <c r="B429" t="s">
        <v>87</v>
      </c>
      <c r="C429" t="s">
        <v>87</v>
      </c>
      <c r="D429" t="s">
        <v>88</v>
      </c>
      <c r="F429" t="s">
        <v>24989</v>
      </c>
      <c r="G429" t="s">
        <v>24990</v>
      </c>
      <c r="H429" t="s">
        <v>13918</v>
      </c>
      <c r="I429" t="s">
        <v>15080</v>
      </c>
      <c r="J429" t="s">
        <v>718</v>
      </c>
      <c r="K429" t="s">
        <v>778</v>
      </c>
      <c r="L429" t="s">
        <v>778</v>
      </c>
      <c r="M429" t="s">
        <v>575</v>
      </c>
      <c r="N429">
        <v>98106</v>
      </c>
      <c r="O429" t="s">
        <v>24991</v>
      </c>
      <c r="P429">
        <v>47.56320449</v>
      </c>
      <c r="Q429">
        <v>-122.36228915</v>
      </c>
      <c r="R429" t="s">
        <v>577</v>
      </c>
      <c r="S429" s="7">
        <v>3</v>
      </c>
      <c r="T429" s="7">
        <v>2022</v>
      </c>
      <c r="U429" s="7">
        <v>1</v>
      </c>
      <c r="V429">
        <v>1</v>
      </c>
      <c r="W429">
        <v>2023</v>
      </c>
      <c r="X429">
        <v>1</v>
      </c>
      <c r="Y429" t="b">
        <v>0</v>
      </c>
      <c r="Z429" t="b">
        <v>0</v>
      </c>
      <c r="AA429">
        <v>308</v>
      </c>
      <c r="AB429">
        <v>1</v>
      </c>
      <c r="AC429" t="b">
        <v>0</v>
      </c>
      <c r="AD429" t="b">
        <v>1</v>
      </c>
      <c r="AE429" t="b">
        <v>0</v>
      </c>
      <c r="AF429" t="b">
        <v>1</v>
      </c>
      <c r="AG429" s="14">
        <v>44630</v>
      </c>
      <c r="AH429" s="14">
        <v>44938</v>
      </c>
      <c r="AI429">
        <v>308</v>
      </c>
      <c r="AJ429" t="b">
        <v>1</v>
      </c>
      <c r="AK429" t="b">
        <v>0</v>
      </c>
      <c r="AL429" t="b">
        <v>0</v>
      </c>
      <c r="AM429" t="s">
        <v>30484</v>
      </c>
    </row>
    <row r="430" spans="1:39">
      <c r="A430" t="s">
        <v>11712</v>
      </c>
      <c r="B430" t="s">
        <v>87</v>
      </c>
      <c r="C430" t="s">
        <v>87</v>
      </c>
      <c r="D430" t="s">
        <v>88</v>
      </c>
      <c r="E430" t="s">
        <v>10681</v>
      </c>
      <c r="F430" t="s">
        <v>11713</v>
      </c>
      <c r="G430" t="s">
        <v>11714</v>
      </c>
      <c r="H430" t="s">
        <v>2954</v>
      </c>
      <c r="I430" t="s">
        <v>4284</v>
      </c>
      <c r="J430" t="s">
        <v>137</v>
      </c>
      <c r="K430" t="s">
        <v>93</v>
      </c>
      <c r="L430" t="s">
        <v>93</v>
      </c>
      <c r="M430" t="s">
        <v>11715</v>
      </c>
      <c r="N430">
        <v>98126</v>
      </c>
      <c r="O430" t="s">
        <v>11716</v>
      </c>
      <c r="P430">
        <v>47.5339186</v>
      </c>
      <c r="Q430">
        <v>-122.37695318</v>
      </c>
      <c r="R430" t="s">
        <v>11717</v>
      </c>
      <c r="S430" s="7">
        <v>10</v>
      </c>
      <c r="T430" s="7">
        <v>2023</v>
      </c>
      <c r="U430" s="7">
        <v>4</v>
      </c>
      <c r="V430">
        <v>8</v>
      </c>
      <c r="W430">
        <v>2024</v>
      </c>
      <c r="X430">
        <v>3</v>
      </c>
      <c r="Y430" t="b">
        <v>0</v>
      </c>
      <c r="Z430" t="b">
        <v>0</v>
      </c>
      <c r="AA430">
        <v>308</v>
      </c>
      <c r="AB430">
        <v>1</v>
      </c>
      <c r="AC430" t="b">
        <v>0</v>
      </c>
      <c r="AD430" t="b">
        <v>1</v>
      </c>
      <c r="AE430" t="b">
        <v>0</v>
      </c>
      <c r="AF430" t="b">
        <v>0</v>
      </c>
      <c r="AG430" s="14">
        <v>45210</v>
      </c>
      <c r="AH430" s="14">
        <v>45518</v>
      </c>
      <c r="AI430">
        <v>308</v>
      </c>
      <c r="AJ430" t="b">
        <v>1</v>
      </c>
      <c r="AK430" t="b">
        <v>0</v>
      </c>
      <c r="AL430" t="b">
        <v>0</v>
      </c>
      <c r="AM430" t="s">
        <v>30483</v>
      </c>
    </row>
    <row r="431" spans="1:39">
      <c r="A431" t="s">
        <v>12470</v>
      </c>
      <c r="B431" t="s">
        <v>87</v>
      </c>
      <c r="C431" t="s">
        <v>87</v>
      </c>
      <c r="D431" t="s">
        <v>88</v>
      </c>
      <c r="E431" t="s">
        <v>10681</v>
      </c>
      <c r="F431" t="s">
        <v>12471</v>
      </c>
      <c r="G431" t="s">
        <v>12472</v>
      </c>
      <c r="H431" t="s">
        <v>9842</v>
      </c>
      <c r="I431" t="s">
        <v>5275</v>
      </c>
      <c r="J431" t="s">
        <v>137</v>
      </c>
      <c r="K431" t="s">
        <v>93</v>
      </c>
      <c r="L431" t="s">
        <v>93</v>
      </c>
      <c r="M431" t="s">
        <v>12473</v>
      </c>
      <c r="N431">
        <v>98134</v>
      </c>
      <c r="O431" t="s">
        <v>12474</v>
      </c>
      <c r="P431">
        <v>47.59547279</v>
      </c>
      <c r="Q431">
        <v>-122.32401807</v>
      </c>
      <c r="R431" t="s">
        <v>12475</v>
      </c>
      <c r="S431" s="7">
        <v>10</v>
      </c>
      <c r="T431" s="7">
        <v>2024</v>
      </c>
      <c r="U431" s="7">
        <v>4</v>
      </c>
      <c r="V431">
        <v>8</v>
      </c>
      <c r="W431">
        <v>2025</v>
      </c>
      <c r="X431">
        <v>3</v>
      </c>
      <c r="Y431" t="b">
        <v>0</v>
      </c>
      <c r="Z431" t="b">
        <v>0</v>
      </c>
      <c r="AA431">
        <v>308</v>
      </c>
      <c r="AB431">
        <v>1</v>
      </c>
      <c r="AC431" t="b">
        <v>0</v>
      </c>
      <c r="AD431" t="b">
        <v>1</v>
      </c>
      <c r="AE431" t="b">
        <v>0</v>
      </c>
      <c r="AF431" t="b">
        <v>0</v>
      </c>
      <c r="AG431" s="14">
        <v>45580</v>
      </c>
      <c r="AH431" s="14">
        <v>45888</v>
      </c>
      <c r="AI431">
        <v>308</v>
      </c>
      <c r="AJ431" t="b">
        <v>1</v>
      </c>
      <c r="AK431" t="b">
        <v>0</v>
      </c>
      <c r="AL431" t="b">
        <v>0</v>
      </c>
      <c r="AM431" t="s">
        <v>30483</v>
      </c>
    </row>
    <row r="432" spans="1:39">
      <c r="A432" t="s">
        <v>312</v>
      </c>
      <c r="B432" t="s">
        <v>87</v>
      </c>
      <c r="C432" t="s">
        <v>87</v>
      </c>
      <c r="D432" t="s">
        <v>88</v>
      </c>
      <c r="E432" t="s">
        <v>89</v>
      </c>
      <c r="F432" t="s">
        <v>313</v>
      </c>
      <c r="G432" t="s">
        <v>314</v>
      </c>
      <c r="H432" t="s">
        <v>308</v>
      </c>
      <c r="I432" t="s">
        <v>315</v>
      </c>
      <c r="J432" t="s">
        <v>137</v>
      </c>
      <c r="K432" t="s">
        <v>93</v>
      </c>
      <c r="L432" t="s">
        <v>93</v>
      </c>
      <c r="M432" t="s">
        <v>316</v>
      </c>
      <c r="N432">
        <v>98144</v>
      </c>
      <c r="O432" t="s">
        <v>317</v>
      </c>
      <c r="P432">
        <v>47.57706201</v>
      </c>
      <c r="Q432">
        <v>-122.31177477</v>
      </c>
      <c r="R432" t="s">
        <v>318</v>
      </c>
      <c r="S432" s="7">
        <v>1</v>
      </c>
      <c r="T432" s="7">
        <v>2020</v>
      </c>
      <c r="U432" s="7">
        <v>1</v>
      </c>
      <c r="V432">
        <v>12</v>
      </c>
      <c r="W432">
        <v>2020</v>
      </c>
      <c r="X432">
        <v>4</v>
      </c>
      <c r="Y432" t="b">
        <v>0</v>
      </c>
      <c r="Z432" t="b">
        <v>0</v>
      </c>
      <c r="AA432">
        <v>307</v>
      </c>
      <c r="AB432">
        <v>2</v>
      </c>
      <c r="AC432" t="b">
        <v>0</v>
      </c>
      <c r="AD432" t="b">
        <v>1</v>
      </c>
      <c r="AE432" t="b">
        <v>0</v>
      </c>
      <c r="AF432" t="b">
        <v>0</v>
      </c>
      <c r="AG432" s="14">
        <v>43861</v>
      </c>
      <c r="AH432" s="14">
        <v>44168</v>
      </c>
      <c r="AI432">
        <v>307</v>
      </c>
      <c r="AJ432" t="b">
        <v>1</v>
      </c>
      <c r="AK432" t="b">
        <v>0</v>
      </c>
      <c r="AL432" t="b">
        <v>0</v>
      </c>
      <c r="AM432" t="s">
        <v>30483</v>
      </c>
    </row>
    <row r="433" spans="1:39">
      <c r="A433" t="s">
        <v>8950</v>
      </c>
      <c r="B433" t="s">
        <v>87</v>
      </c>
      <c r="C433" t="s">
        <v>87</v>
      </c>
      <c r="D433" t="s">
        <v>88</v>
      </c>
      <c r="E433" t="s">
        <v>7318</v>
      </c>
      <c r="H433" t="s">
        <v>3308</v>
      </c>
      <c r="I433" t="s">
        <v>4633</v>
      </c>
      <c r="J433" t="s">
        <v>93</v>
      </c>
      <c r="K433" t="s">
        <v>93</v>
      </c>
      <c r="L433" t="s">
        <v>93</v>
      </c>
      <c r="M433" t="s">
        <v>8951</v>
      </c>
      <c r="O433" t="s">
        <v>8952</v>
      </c>
      <c r="P433">
        <v>47.67543969</v>
      </c>
      <c r="Q433">
        <v>-122.40612789</v>
      </c>
      <c r="R433" t="s">
        <v>8953</v>
      </c>
      <c r="S433" s="7">
        <v>1</v>
      </c>
      <c r="T433" s="7">
        <v>2024</v>
      </c>
      <c r="U433" s="7">
        <v>1</v>
      </c>
      <c r="V433">
        <v>11</v>
      </c>
      <c r="W433">
        <v>2024</v>
      </c>
      <c r="X433">
        <v>4</v>
      </c>
      <c r="Y433" t="b">
        <v>0</v>
      </c>
      <c r="Z433" t="b">
        <v>0</v>
      </c>
      <c r="AA433">
        <v>307</v>
      </c>
      <c r="AB433">
        <v>6</v>
      </c>
      <c r="AC433" t="b">
        <v>0</v>
      </c>
      <c r="AD433" t="b">
        <v>1</v>
      </c>
      <c r="AE433" t="b">
        <v>0</v>
      </c>
      <c r="AF433" t="b">
        <v>0</v>
      </c>
      <c r="AG433" s="14">
        <v>45294</v>
      </c>
      <c r="AH433" s="14">
        <v>45601</v>
      </c>
      <c r="AI433">
        <v>307</v>
      </c>
      <c r="AJ433" t="b">
        <v>1</v>
      </c>
      <c r="AK433" t="b">
        <v>0</v>
      </c>
      <c r="AL433" t="b">
        <v>0</v>
      </c>
      <c r="AM433" t="s">
        <v>30483</v>
      </c>
    </row>
    <row r="434" spans="1:39">
      <c r="A434" t="s">
        <v>8954</v>
      </c>
      <c r="B434" t="s">
        <v>87</v>
      </c>
      <c r="C434" t="s">
        <v>87</v>
      </c>
      <c r="D434" t="s">
        <v>88</v>
      </c>
      <c r="E434" t="s">
        <v>7318</v>
      </c>
      <c r="H434" t="s">
        <v>3308</v>
      </c>
      <c r="I434" t="s">
        <v>4633</v>
      </c>
      <c r="J434" t="s">
        <v>93</v>
      </c>
      <c r="K434" t="s">
        <v>93</v>
      </c>
      <c r="L434" t="s">
        <v>93</v>
      </c>
      <c r="M434" t="s">
        <v>8955</v>
      </c>
      <c r="O434" t="s">
        <v>8956</v>
      </c>
      <c r="P434">
        <v>47.67555567</v>
      </c>
      <c r="Q434">
        <v>-122.40608432</v>
      </c>
      <c r="R434" t="s">
        <v>8957</v>
      </c>
      <c r="S434" s="7">
        <v>1</v>
      </c>
      <c r="T434" s="7">
        <v>2024</v>
      </c>
      <c r="U434" s="7">
        <v>1</v>
      </c>
      <c r="V434">
        <v>11</v>
      </c>
      <c r="W434">
        <v>2024</v>
      </c>
      <c r="X434">
        <v>4</v>
      </c>
      <c r="Y434" t="b">
        <v>0</v>
      </c>
      <c r="Z434" t="b">
        <v>0</v>
      </c>
      <c r="AA434">
        <v>307</v>
      </c>
      <c r="AB434">
        <v>6</v>
      </c>
      <c r="AC434" t="b">
        <v>0</v>
      </c>
      <c r="AD434" t="b">
        <v>1</v>
      </c>
      <c r="AE434" t="b">
        <v>0</v>
      </c>
      <c r="AF434" t="b">
        <v>0</v>
      </c>
      <c r="AG434" s="14">
        <v>45294</v>
      </c>
      <c r="AH434" s="14">
        <v>45601</v>
      </c>
      <c r="AI434">
        <v>307</v>
      </c>
      <c r="AJ434" t="b">
        <v>1</v>
      </c>
      <c r="AK434" t="b">
        <v>0</v>
      </c>
      <c r="AL434" t="b">
        <v>0</v>
      </c>
      <c r="AM434" t="s">
        <v>30483</v>
      </c>
    </row>
    <row r="435" spans="1:39">
      <c r="A435" t="s">
        <v>4716</v>
      </c>
      <c r="B435" t="s">
        <v>87</v>
      </c>
      <c r="C435" t="s">
        <v>87</v>
      </c>
      <c r="D435" t="s">
        <v>88</v>
      </c>
      <c r="E435" t="s">
        <v>89</v>
      </c>
      <c r="F435" t="s">
        <v>4717</v>
      </c>
      <c r="G435" t="s">
        <v>4718</v>
      </c>
      <c r="H435" t="s">
        <v>4719</v>
      </c>
      <c r="I435" t="s">
        <v>4720</v>
      </c>
      <c r="J435" t="s">
        <v>137</v>
      </c>
      <c r="K435" t="s">
        <v>93</v>
      </c>
      <c r="L435" t="s">
        <v>93</v>
      </c>
      <c r="M435" t="s">
        <v>4721</v>
      </c>
      <c r="N435">
        <v>98112</v>
      </c>
      <c r="O435" t="s">
        <v>4722</v>
      </c>
      <c r="P435">
        <v>47.62118086</v>
      </c>
      <c r="Q435">
        <v>-122.31041026</v>
      </c>
      <c r="R435" t="s">
        <v>4723</v>
      </c>
      <c r="S435" s="7">
        <v>12</v>
      </c>
      <c r="T435" s="7">
        <v>2024</v>
      </c>
      <c r="U435" s="7">
        <v>4</v>
      </c>
      <c r="V435">
        <v>10</v>
      </c>
      <c r="W435">
        <v>2025</v>
      </c>
      <c r="X435">
        <v>4</v>
      </c>
      <c r="Y435" t="b">
        <v>0</v>
      </c>
      <c r="Z435" t="b">
        <v>0</v>
      </c>
      <c r="AA435">
        <v>307</v>
      </c>
      <c r="AB435">
        <v>3</v>
      </c>
      <c r="AC435" t="b">
        <v>0</v>
      </c>
      <c r="AD435" t="b">
        <v>1</v>
      </c>
      <c r="AE435" t="b">
        <v>0</v>
      </c>
      <c r="AF435" t="b">
        <v>0</v>
      </c>
      <c r="AG435" s="14">
        <v>45644</v>
      </c>
      <c r="AH435" s="14">
        <v>45951</v>
      </c>
      <c r="AI435">
        <v>307</v>
      </c>
      <c r="AJ435" t="b">
        <v>1</v>
      </c>
      <c r="AK435" t="b">
        <v>0</v>
      </c>
      <c r="AL435" t="b">
        <v>0</v>
      </c>
      <c r="AM435" t="s">
        <v>30483</v>
      </c>
    </row>
    <row r="436" spans="1:39">
      <c r="A436" t="s">
        <v>428</v>
      </c>
      <c r="B436" t="s">
        <v>87</v>
      </c>
      <c r="C436" t="s">
        <v>87</v>
      </c>
      <c r="D436" t="s">
        <v>88</v>
      </c>
      <c r="E436" t="s">
        <v>89</v>
      </c>
      <c r="F436" t="s">
        <v>429</v>
      </c>
      <c r="G436" t="s">
        <v>430</v>
      </c>
      <c r="H436" t="s">
        <v>431</v>
      </c>
      <c r="I436" t="s">
        <v>432</v>
      </c>
      <c r="J436" t="s">
        <v>137</v>
      </c>
      <c r="K436" t="s">
        <v>93</v>
      </c>
      <c r="L436" t="s">
        <v>93</v>
      </c>
      <c r="M436" t="s">
        <v>433</v>
      </c>
      <c r="N436">
        <v>98122</v>
      </c>
      <c r="O436" t="s">
        <v>434</v>
      </c>
      <c r="P436">
        <v>47.60729495</v>
      </c>
      <c r="Q436">
        <v>-122.29393784</v>
      </c>
      <c r="R436" t="s">
        <v>435</v>
      </c>
      <c r="S436" s="7">
        <v>2</v>
      </c>
      <c r="T436" s="7">
        <v>2020</v>
      </c>
      <c r="U436" s="7">
        <v>1</v>
      </c>
      <c r="V436">
        <v>12</v>
      </c>
      <c r="W436">
        <v>2020</v>
      </c>
      <c r="X436">
        <v>4</v>
      </c>
      <c r="Y436" t="b">
        <v>0</v>
      </c>
      <c r="Z436" t="b">
        <v>0</v>
      </c>
      <c r="AA436">
        <v>306</v>
      </c>
      <c r="AB436">
        <v>3</v>
      </c>
      <c r="AC436" t="b">
        <v>0</v>
      </c>
      <c r="AD436" t="b">
        <v>1</v>
      </c>
      <c r="AE436" t="b">
        <v>0</v>
      </c>
      <c r="AF436" t="b">
        <v>0</v>
      </c>
      <c r="AG436" s="14">
        <v>43881</v>
      </c>
      <c r="AH436" s="14">
        <v>44187</v>
      </c>
      <c r="AI436">
        <v>306</v>
      </c>
      <c r="AJ436" t="b">
        <v>1</v>
      </c>
      <c r="AK436" t="b">
        <v>0</v>
      </c>
      <c r="AL436" t="b">
        <v>0</v>
      </c>
      <c r="AM436" t="s">
        <v>30483</v>
      </c>
    </row>
    <row r="437" spans="1:39">
      <c r="A437" t="s">
        <v>20395</v>
      </c>
      <c r="B437" t="s">
        <v>87</v>
      </c>
      <c r="C437" t="s">
        <v>87</v>
      </c>
      <c r="D437" t="s">
        <v>88</v>
      </c>
      <c r="F437" t="s">
        <v>20396</v>
      </c>
      <c r="G437" t="s">
        <v>17677</v>
      </c>
      <c r="H437" t="s">
        <v>19726</v>
      </c>
      <c r="I437" t="s">
        <v>514</v>
      </c>
      <c r="J437" t="s">
        <v>6317</v>
      </c>
      <c r="K437" t="s">
        <v>93</v>
      </c>
      <c r="L437" t="s">
        <v>93</v>
      </c>
      <c r="M437" t="s">
        <v>20397</v>
      </c>
      <c r="N437">
        <v>98105</v>
      </c>
      <c r="O437" t="s">
        <v>20398</v>
      </c>
      <c r="P437">
        <v>47.66391205</v>
      </c>
      <c r="Q437">
        <v>-122.31603813</v>
      </c>
      <c r="R437" t="s">
        <v>20399</v>
      </c>
      <c r="S437" s="7">
        <v>3</v>
      </c>
      <c r="T437" s="7">
        <v>2021</v>
      </c>
      <c r="U437" s="7">
        <v>1</v>
      </c>
      <c r="V437">
        <v>1</v>
      </c>
      <c r="W437">
        <v>2022</v>
      </c>
      <c r="X437">
        <v>1</v>
      </c>
      <c r="Y437" t="b">
        <v>0</v>
      </c>
      <c r="Z437" t="b">
        <v>0</v>
      </c>
      <c r="AA437">
        <v>306</v>
      </c>
      <c r="AB437">
        <v>4</v>
      </c>
      <c r="AC437" t="b">
        <v>0</v>
      </c>
      <c r="AD437" t="b">
        <v>1</v>
      </c>
      <c r="AE437" t="b">
        <v>0</v>
      </c>
      <c r="AF437" t="b">
        <v>1</v>
      </c>
      <c r="AG437" s="14">
        <v>44259</v>
      </c>
      <c r="AH437" s="14">
        <v>44565</v>
      </c>
      <c r="AI437">
        <v>306</v>
      </c>
      <c r="AJ437" t="b">
        <v>1</v>
      </c>
      <c r="AK437" t="b">
        <v>0</v>
      </c>
      <c r="AL437" t="b">
        <v>0</v>
      </c>
      <c r="AM437" t="s">
        <v>30483</v>
      </c>
    </row>
    <row r="438" spans="1:39">
      <c r="A438" t="s">
        <v>17383</v>
      </c>
      <c r="B438" t="s">
        <v>87</v>
      </c>
      <c r="C438" t="s">
        <v>87</v>
      </c>
      <c r="D438" t="s">
        <v>88</v>
      </c>
      <c r="F438" t="s">
        <v>17384</v>
      </c>
      <c r="H438" t="s">
        <v>322</v>
      </c>
      <c r="I438" t="s">
        <v>17385</v>
      </c>
      <c r="J438" t="s">
        <v>137</v>
      </c>
      <c r="K438" t="s">
        <v>93</v>
      </c>
      <c r="L438" t="s">
        <v>93</v>
      </c>
      <c r="M438" t="s">
        <v>17386</v>
      </c>
      <c r="N438">
        <v>98126</v>
      </c>
      <c r="O438" t="s">
        <v>17387</v>
      </c>
      <c r="P438">
        <v>47.57626998</v>
      </c>
      <c r="Q438">
        <v>-122.37783136</v>
      </c>
      <c r="R438" t="s">
        <v>17388</v>
      </c>
      <c r="S438" s="7">
        <v>2</v>
      </c>
      <c r="T438" s="7">
        <v>2020</v>
      </c>
      <c r="U438" s="7">
        <v>1</v>
      </c>
      <c r="V438">
        <v>12</v>
      </c>
      <c r="W438">
        <v>2020</v>
      </c>
      <c r="X438">
        <v>4</v>
      </c>
      <c r="Y438" t="b">
        <v>0</v>
      </c>
      <c r="Z438" t="b">
        <v>0</v>
      </c>
      <c r="AA438">
        <v>302</v>
      </c>
      <c r="AB438">
        <v>1</v>
      </c>
      <c r="AC438" t="b">
        <v>0</v>
      </c>
      <c r="AD438" t="b">
        <v>1</v>
      </c>
      <c r="AE438" t="b">
        <v>0</v>
      </c>
      <c r="AF438" t="b">
        <v>1</v>
      </c>
      <c r="AG438" s="14">
        <v>43864</v>
      </c>
      <c r="AH438" s="14">
        <v>44166</v>
      </c>
      <c r="AI438">
        <v>302</v>
      </c>
      <c r="AJ438" t="b">
        <v>1</v>
      </c>
      <c r="AK438" t="b">
        <v>0</v>
      </c>
      <c r="AL438" t="b">
        <v>0</v>
      </c>
      <c r="AM438" t="s">
        <v>30483</v>
      </c>
    </row>
    <row r="439" spans="1:39">
      <c r="A439" t="s">
        <v>26611</v>
      </c>
      <c r="B439" t="s">
        <v>87</v>
      </c>
      <c r="C439" t="s">
        <v>87</v>
      </c>
      <c r="D439" t="s">
        <v>88</v>
      </c>
      <c r="F439" t="s">
        <v>6860</v>
      </c>
      <c r="H439" t="s">
        <v>26612</v>
      </c>
      <c r="I439" t="s">
        <v>2559</v>
      </c>
      <c r="J439" t="s">
        <v>137</v>
      </c>
      <c r="K439" t="s">
        <v>93</v>
      </c>
      <c r="L439" t="s">
        <v>93</v>
      </c>
      <c r="M439" t="s">
        <v>26613</v>
      </c>
      <c r="O439" t="s">
        <v>26614</v>
      </c>
      <c r="P439">
        <v>47.53118937</v>
      </c>
      <c r="Q439">
        <v>-122.38174865</v>
      </c>
      <c r="R439" t="s">
        <v>26615</v>
      </c>
      <c r="S439" s="7">
        <v>8</v>
      </c>
      <c r="T439" s="7">
        <v>2022</v>
      </c>
      <c r="U439" s="7">
        <v>3</v>
      </c>
      <c r="V439">
        <v>6</v>
      </c>
      <c r="W439">
        <v>2023</v>
      </c>
      <c r="X439">
        <v>2</v>
      </c>
      <c r="Y439" t="b">
        <v>0</v>
      </c>
      <c r="Z439" t="b">
        <v>0</v>
      </c>
      <c r="AA439">
        <v>301</v>
      </c>
      <c r="AB439">
        <v>1</v>
      </c>
      <c r="AC439" t="b">
        <v>0</v>
      </c>
      <c r="AD439" t="b">
        <v>1</v>
      </c>
      <c r="AE439" t="b">
        <v>0</v>
      </c>
      <c r="AF439" t="b">
        <v>1</v>
      </c>
      <c r="AG439" s="14">
        <v>44784</v>
      </c>
      <c r="AH439" s="14">
        <v>45085</v>
      </c>
      <c r="AI439">
        <v>301</v>
      </c>
      <c r="AJ439" t="b">
        <v>1</v>
      </c>
      <c r="AK439" t="b">
        <v>0</v>
      </c>
      <c r="AL439" t="b">
        <v>0</v>
      </c>
      <c r="AM439" t="s">
        <v>30483</v>
      </c>
    </row>
    <row r="440" spans="1:39">
      <c r="A440" t="s">
        <v>27675</v>
      </c>
      <c r="B440" t="s">
        <v>87</v>
      </c>
      <c r="C440" t="s">
        <v>87</v>
      </c>
      <c r="D440" t="s">
        <v>88</v>
      </c>
      <c r="F440" t="s">
        <v>27676</v>
      </c>
      <c r="G440" t="s">
        <v>27677</v>
      </c>
      <c r="H440" t="s">
        <v>8365</v>
      </c>
      <c r="I440" t="s">
        <v>6539</v>
      </c>
      <c r="J440" t="s">
        <v>137</v>
      </c>
      <c r="K440" t="s">
        <v>93</v>
      </c>
      <c r="L440" t="s">
        <v>93</v>
      </c>
      <c r="M440" t="s">
        <v>12935</v>
      </c>
      <c r="O440" t="s">
        <v>27678</v>
      </c>
      <c r="P440">
        <v>47.72267448</v>
      </c>
      <c r="Q440">
        <v>-122.29993143</v>
      </c>
      <c r="R440" t="s">
        <v>12937</v>
      </c>
      <c r="S440" s="7">
        <v>6</v>
      </c>
      <c r="T440" s="7">
        <v>2023</v>
      </c>
      <c r="U440" s="7">
        <v>2</v>
      </c>
      <c r="V440">
        <v>4</v>
      </c>
      <c r="W440">
        <v>2024</v>
      </c>
      <c r="X440">
        <v>2</v>
      </c>
      <c r="Y440" t="b">
        <v>0</v>
      </c>
      <c r="Z440" t="b">
        <v>0</v>
      </c>
      <c r="AA440">
        <v>301</v>
      </c>
      <c r="AB440">
        <v>5</v>
      </c>
      <c r="AC440" t="b">
        <v>0</v>
      </c>
      <c r="AD440" t="b">
        <v>1</v>
      </c>
      <c r="AE440" t="b">
        <v>0</v>
      </c>
      <c r="AF440" t="b">
        <v>1</v>
      </c>
      <c r="AG440" s="14">
        <v>45082</v>
      </c>
      <c r="AH440" s="14">
        <v>45383</v>
      </c>
      <c r="AI440">
        <v>301</v>
      </c>
      <c r="AJ440" t="b">
        <v>1</v>
      </c>
      <c r="AK440" t="b">
        <v>0</v>
      </c>
      <c r="AL440" t="b">
        <v>0</v>
      </c>
      <c r="AM440" t="s">
        <v>30483</v>
      </c>
    </row>
    <row r="441" spans="1:39">
      <c r="A441" t="s">
        <v>2716</v>
      </c>
      <c r="B441" t="s">
        <v>87</v>
      </c>
      <c r="C441" t="s">
        <v>87</v>
      </c>
      <c r="D441" t="s">
        <v>88</v>
      </c>
      <c r="E441" t="s">
        <v>89</v>
      </c>
      <c r="F441" t="s">
        <v>2717</v>
      </c>
      <c r="G441" t="s">
        <v>2718</v>
      </c>
      <c r="H441" t="s">
        <v>2719</v>
      </c>
      <c r="I441" t="s">
        <v>2720</v>
      </c>
      <c r="J441" t="s">
        <v>205</v>
      </c>
      <c r="K441" t="s">
        <v>93</v>
      </c>
      <c r="L441" t="s">
        <v>93</v>
      </c>
      <c r="M441" t="s">
        <v>2721</v>
      </c>
      <c r="N441">
        <v>98177</v>
      </c>
      <c r="O441" t="s">
        <v>2722</v>
      </c>
      <c r="P441">
        <v>47.71498271</v>
      </c>
      <c r="Q441">
        <v>-122.36583351</v>
      </c>
      <c r="R441" t="s">
        <v>2723</v>
      </c>
      <c r="S441" s="7">
        <v>8</v>
      </c>
      <c r="T441" s="7">
        <v>2023</v>
      </c>
      <c r="U441" s="7">
        <v>3</v>
      </c>
      <c r="V441">
        <v>6</v>
      </c>
      <c r="W441">
        <v>2024</v>
      </c>
      <c r="X441">
        <v>2</v>
      </c>
      <c r="Y441" t="b">
        <v>0</v>
      </c>
      <c r="Z441" t="b">
        <v>0</v>
      </c>
      <c r="AA441">
        <v>301</v>
      </c>
      <c r="AB441">
        <v>5</v>
      </c>
      <c r="AC441" t="b">
        <v>0</v>
      </c>
      <c r="AD441" t="b">
        <v>1</v>
      </c>
      <c r="AE441" t="b">
        <v>0</v>
      </c>
      <c r="AF441" t="b">
        <v>0</v>
      </c>
      <c r="AG441" s="14">
        <v>45155</v>
      </c>
      <c r="AH441" s="14">
        <v>45456</v>
      </c>
      <c r="AI441">
        <v>301</v>
      </c>
      <c r="AJ441" t="b">
        <v>1</v>
      </c>
      <c r="AK441" t="b">
        <v>0</v>
      </c>
      <c r="AL441" t="b">
        <v>0</v>
      </c>
      <c r="AM441" t="s">
        <v>30483</v>
      </c>
    </row>
    <row r="442" spans="1:39">
      <c r="A442" t="s">
        <v>15441</v>
      </c>
      <c r="B442" t="s">
        <v>87</v>
      </c>
      <c r="C442" t="s">
        <v>87</v>
      </c>
      <c r="D442" t="s">
        <v>88</v>
      </c>
      <c r="E442" t="s">
        <v>14837</v>
      </c>
      <c r="F442" t="s">
        <v>15442</v>
      </c>
      <c r="G442" t="s">
        <v>15443</v>
      </c>
      <c r="H442" t="s">
        <v>15444</v>
      </c>
      <c r="I442" t="s">
        <v>4873</v>
      </c>
      <c r="J442" t="s">
        <v>137</v>
      </c>
      <c r="K442" t="s">
        <v>93</v>
      </c>
      <c r="L442" t="s">
        <v>93</v>
      </c>
      <c r="M442" t="s">
        <v>15445</v>
      </c>
      <c r="N442">
        <v>98136</v>
      </c>
      <c r="O442" t="s">
        <v>15446</v>
      </c>
      <c r="P442">
        <v>47.5351721</v>
      </c>
      <c r="Q442">
        <v>-122.38220418</v>
      </c>
      <c r="R442" t="s">
        <v>15447</v>
      </c>
      <c r="S442" s="7">
        <v>3</v>
      </c>
      <c r="T442" s="7">
        <v>2024</v>
      </c>
      <c r="U442" s="7">
        <v>1</v>
      </c>
      <c r="V442">
        <v>1</v>
      </c>
      <c r="W442">
        <v>2025</v>
      </c>
      <c r="X442">
        <v>1</v>
      </c>
      <c r="Y442" t="b">
        <v>0</v>
      </c>
      <c r="Z442" t="b">
        <v>0</v>
      </c>
      <c r="AA442">
        <v>299</v>
      </c>
      <c r="AB442">
        <v>1</v>
      </c>
      <c r="AC442" t="b">
        <v>0</v>
      </c>
      <c r="AD442" t="b">
        <v>1</v>
      </c>
      <c r="AE442" t="b">
        <v>0</v>
      </c>
      <c r="AF442" t="b">
        <v>0</v>
      </c>
      <c r="AG442" s="14">
        <v>45373</v>
      </c>
      <c r="AH442" s="14">
        <v>45672</v>
      </c>
      <c r="AI442">
        <v>299</v>
      </c>
      <c r="AJ442" t="b">
        <v>1</v>
      </c>
      <c r="AK442" t="b">
        <v>0</v>
      </c>
      <c r="AL442" t="b">
        <v>0</v>
      </c>
      <c r="AM442" t="s">
        <v>30483</v>
      </c>
    </row>
    <row r="443" spans="1:39">
      <c r="A443" t="s">
        <v>19802</v>
      </c>
      <c r="B443" t="s">
        <v>87</v>
      </c>
      <c r="C443" t="s">
        <v>87</v>
      </c>
      <c r="D443" t="s">
        <v>88</v>
      </c>
      <c r="F443" t="s">
        <v>19803</v>
      </c>
      <c r="G443" t="s">
        <v>19804</v>
      </c>
      <c r="H443" t="s">
        <v>15929</v>
      </c>
      <c r="I443" t="s">
        <v>19805</v>
      </c>
      <c r="J443" t="s">
        <v>205</v>
      </c>
      <c r="K443" t="s">
        <v>93</v>
      </c>
      <c r="L443" t="s">
        <v>93</v>
      </c>
      <c r="M443" t="s">
        <v>19806</v>
      </c>
      <c r="N443">
        <v>98136</v>
      </c>
      <c r="O443" t="s">
        <v>19807</v>
      </c>
      <c r="P443">
        <v>47.5456343</v>
      </c>
      <c r="Q443">
        <v>-122.3978303</v>
      </c>
      <c r="R443" t="s">
        <v>19808</v>
      </c>
      <c r="S443" s="7">
        <v>1</v>
      </c>
      <c r="T443" s="7">
        <v>2021</v>
      </c>
      <c r="U443" s="7">
        <v>1</v>
      </c>
      <c r="V443">
        <v>11</v>
      </c>
      <c r="W443">
        <v>2021</v>
      </c>
      <c r="X443">
        <v>4</v>
      </c>
      <c r="Y443" t="b">
        <v>0</v>
      </c>
      <c r="Z443" t="b">
        <v>0</v>
      </c>
      <c r="AA443">
        <v>298</v>
      </c>
      <c r="AB443">
        <v>1</v>
      </c>
      <c r="AC443" t="b">
        <v>0</v>
      </c>
      <c r="AD443" t="b">
        <v>1</v>
      </c>
      <c r="AE443" t="b">
        <v>0</v>
      </c>
      <c r="AF443" t="b">
        <v>1</v>
      </c>
      <c r="AG443" s="14">
        <v>44204</v>
      </c>
      <c r="AH443" s="14">
        <v>44502</v>
      </c>
      <c r="AI443">
        <v>298</v>
      </c>
      <c r="AJ443" t="b">
        <v>1</v>
      </c>
      <c r="AK443" t="b">
        <v>0</v>
      </c>
      <c r="AL443" t="b">
        <v>0</v>
      </c>
      <c r="AM443" t="s">
        <v>30483</v>
      </c>
    </row>
    <row r="444" spans="1:39">
      <c r="A444" t="s">
        <v>24310</v>
      </c>
      <c r="B444" t="s">
        <v>87</v>
      </c>
      <c r="C444" t="s">
        <v>87</v>
      </c>
      <c r="D444" t="s">
        <v>88</v>
      </c>
      <c r="F444" t="s">
        <v>24311</v>
      </c>
      <c r="G444" t="s">
        <v>24312</v>
      </c>
      <c r="H444" t="s">
        <v>22711</v>
      </c>
      <c r="I444" t="s">
        <v>6122</v>
      </c>
      <c r="J444" t="s">
        <v>137</v>
      </c>
      <c r="K444" t="s">
        <v>93</v>
      </c>
      <c r="L444" t="s">
        <v>93</v>
      </c>
      <c r="M444" t="s">
        <v>24313</v>
      </c>
      <c r="N444">
        <v>98105</v>
      </c>
      <c r="O444" t="s">
        <v>24314</v>
      </c>
      <c r="P444">
        <v>47.67109672</v>
      </c>
      <c r="Q444">
        <v>-122.32400257</v>
      </c>
      <c r="R444" t="s">
        <v>24315</v>
      </c>
      <c r="S444" s="7">
        <v>1</v>
      </c>
      <c r="T444" s="7">
        <v>2022</v>
      </c>
      <c r="U444" s="7">
        <v>1</v>
      </c>
      <c r="V444">
        <v>11</v>
      </c>
      <c r="W444">
        <v>2022</v>
      </c>
      <c r="X444">
        <v>4</v>
      </c>
      <c r="Y444" t="b">
        <v>0</v>
      </c>
      <c r="Z444" t="b">
        <v>0</v>
      </c>
      <c r="AA444">
        <v>298</v>
      </c>
      <c r="AB444">
        <v>6</v>
      </c>
      <c r="AC444" t="b">
        <v>0</v>
      </c>
      <c r="AD444" t="b">
        <v>1</v>
      </c>
      <c r="AE444" t="b">
        <v>0</v>
      </c>
      <c r="AF444" t="b">
        <v>1</v>
      </c>
      <c r="AG444" s="14">
        <v>44582</v>
      </c>
      <c r="AH444" s="14">
        <v>44880</v>
      </c>
      <c r="AI444">
        <v>298</v>
      </c>
      <c r="AJ444" t="b">
        <v>1</v>
      </c>
      <c r="AK444" t="b">
        <v>0</v>
      </c>
      <c r="AL444" t="b">
        <v>0</v>
      </c>
      <c r="AM444" t="s">
        <v>30483</v>
      </c>
    </row>
    <row r="445" spans="1:39">
      <c r="A445" t="s">
        <v>8553</v>
      </c>
      <c r="B445" t="s">
        <v>87</v>
      </c>
      <c r="C445" t="s">
        <v>87</v>
      </c>
      <c r="D445" t="s">
        <v>88</v>
      </c>
      <c r="E445" t="s">
        <v>7318</v>
      </c>
      <c r="G445" t="s">
        <v>7706</v>
      </c>
      <c r="H445" t="s">
        <v>2592</v>
      </c>
      <c r="I445" t="s">
        <v>6489</v>
      </c>
      <c r="J445" t="s">
        <v>137</v>
      </c>
      <c r="K445" t="s">
        <v>93</v>
      </c>
      <c r="L445" t="s">
        <v>93</v>
      </c>
      <c r="M445" t="s">
        <v>7782</v>
      </c>
      <c r="N445">
        <v>98144</v>
      </c>
      <c r="O445" t="s">
        <v>8554</v>
      </c>
      <c r="P445">
        <v>47.57492466</v>
      </c>
      <c r="Q445">
        <v>-122.30942236</v>
      </c>
      <c r="R445" t="s">
        <v>7382</v>
      </c>
      <c r="S445" s="7">
        <v>7</v>
      </c>
      <c r="T445" s="7">
        <v>2023</v>
      </c>
      <c r="U445" s="7">
        <v>3</v>
      </c>
      <c r="V445">
        <v>4</v>
      </c>
      <c r="W445">
        <v>2024</v>
      </c>
      <c r="X445">
        <v>2</v>
      </c>
      <c r="Y445" t="b">
        <v>0</v>
      </c>
      <c r="Z445" t="b">
        <v>0</v>
      </c>
      <c r="AA445">
        <v>298</v>
      </c>
      <c r="AB445">
        <v>2</v>
      </c>
      <c r="AC445" t="b">
        <v>0</v>
      </c>
      <c r="AD445" t="b">
        <v>1</v>
      </c>
      <c r="AE445" t="b">
        <v>0</v>
      </c>
      <c r="AF445" t="b">
        <v>0</v>
      </c>
      <c r="AG445" s="14">
        <v>45113</v>
      </c>
      <c r="AH445" s="14">
        <v>45411</v>
      </c>
      <c r="AI445">
        <v>298</v>
      </c>
      <c r="AJ445" t="b">
        <v>1</v>
      </c>
      <c r="AK445" t="b">
        <v>0</v>
      </c>
      <c r="AL445" t="b">
        <v>0</v>
      </c>
      <c r="AM445" t="s">
        <v>30483</v>
      </c>
    </row>
    <row r="446" spans="1:39">
      <c r="A446" t="s">
        <v>21315</v>
      </c>
      <c r="B446" t="s">
        <v>87</v>
      </c>
      <c r="C446" t="s">
        <v>87</v>
      </c>
      <c r="D446" t="s">
        <v>88</v>
      </c>
      <c r="F446" t="s">
        <v>21316</v>
      </c>
      <c r="G446" t="s">
        <v>21317</v>
      </c>
      <c r="H446" t="s">
        <v>20700</v>
      </c>
      <c r="I446" t="s">
        <v>21318</v>
      </c>
      <c r="J446" t="s">
        <v>205</v>
      </c>
      <c r="K446" t="s">
        <v>93</v>
      </c>
      <c r="L446" t="s">
        <v>93</v>
      </c>
      <c r="M446" t="s">
        <v>21319</v>
      </c>
      <c r="N446">
        <v>98116</v>
      </c>
      <c r="O446" t="s">
        <v>21320</v>
      </c>
      <c r="P446">
        <v>47.57703</v>
      </c>
      <c r="Q446">
        <v>-122.41883236</v>
      </c>
      <c r="R446" t="s">
        <v>21321</v>
      </c>
      <c r="S446" s="7">
        <v>5</v>
      </c>
      <c r="T446" s="7">
        <v>2021</v>
      </c>
      <c r="U446" s="7">
        <v>2</v>
      </c>
      <c r="V446">
        <v>3</v>
      </c>
      <c r="W446">
        <v>2022</v>
      </c>
      <c r="X446">
        <v>1</v>
      </c>
      <c r="Y446" t="b">
        <v>0</v>
      </c>
      <c r="Z446" t="b">
        <v>0</v>
      </c>
      <c r="AA446">
        <v>296</v>
      </c>
      <c r="AB446">
        <v>1</v>
      </c>
      <c r="AC446" t="b">
        <v>0</v>
      </c>
      <c r="AD446" t="b">
        <v>1</v>
      </c>
      <c r="AE446" t="b">
        <v>0</v>
      </c>
      <c r="AF446" t="b">
        <v>1</v>
      </c>
      <c r="AG446" s="14">
        <v>44341</v>
      </c>
      <c r="AH446" s="14">
        <v>44637</v>
      </c>
      <c r="AI446">
        <v>296</v>
      </c>
      <c r="AJ446" t="b">
        <v>1</v>
      </c>
      <c r="AK446" t="b">
        <v>0</v>
      </c>
      <c r="AL446" t="b">
        <v>0</v>
      </c>
      <c r="AM446" t="s">
        <v>30483</v>
      </c>
    </row>
    <row r="447" spans="1:39">
      <c r="A447" t="s">
        <v>21581</v>
      </c>
      <c r="B447" t="s">
        <v>87</v>
      </c>
      <c r="C447" t="s">
        <v>87</v>
      </c>
      <c r="D447" t="s">
        <v>88</v>
      </c>
      <c r="F447" t="s">
        <v>21582</v>
      </c>
      <c r="G447" t="s">
        <v>21583</v>
      </c>
      <c r="H447" t="s">
        <v>7678</v>
      </c>
      <c r="I447" t="s">
        <v>21584</v>
      </c>
      <c r="J447" t="s">
        <v>718</v>
      </c>
      <c r="K447" t="s">
        <v>93</v>
      </c>
      <c r="L447" t="s">
        <v>93</v>
      </c>
      <c r="M447" t="s">
        <v>21319</v>
      </c>
      <c r="N447">
        <v>98116</v>
      </c>
      <c r="O447" t="s">
        <v>21585</v>
      </c>
      <c r="P447">
        <v>47.57703</v>
      </c>
      <c r="Q447">
        <v>-122.41883236</v>
      </c>
      <c r="R447" t="s">
        <v>21321</v>
      </c>
      <c r="S447" s="7">
        <v>6</v>
      </c>
      <c r="T447" s="7">
        <v>2021</v>
      </c>
      <c r="U447" s="7">
        <v>2</v>
      </c>
      <c r="V447">
        <v>4</v>
      </c>
      <c r="W447">
        <v>2022</v>
      </c>
      <c r="X447">
        <v>2</v>
      </c>
      <c r="Y447" t="b">
        <v>0</v>
      </c>
      <c r="Z447" t="b">
        <v>0</v>
      </c>
      <c r="AA447">
        <v>296</v>
      </c>
      <c r="AB447">
        <v>1</v>
      </c>
      <c r="AC447" t="b">
        <v>0</v>
      </c>
      <c r="AD447" t="b">
        <v>1</v>
      </c>
      <c r="AE447" t="b">
        <v>0</v>
      </c>
      <c r="AF447" t="b">
        <v>1</v>
      </c>
      <c r="AG447" s="14">
        <v>44369</v>
      </c>
      <c r="AH447" s="14">
        <v>44665</v>
      </c>
      <c r="AI447">
        <v>296</v>
      </c>
      <c r="AJ447" t="b">
        <v>1</v>
      </c>
      <c r="AK447" t="b">
        <v>0</v>
      </c>
      <c r="AL447" t="b">
        <v>0</v>
      </c>
      <c r="AM447" t="s">
        <v>30483</v>
      </c>
    </row>
    <row r="448" spans="1:39">
      <c r="A448" t="s">
        <v>3169</v>
      </c>
      <c r="B448" t="s">
        <v>87</v>
      </c>
      <c r="C448" t="s">
        <v>87</v>
      </c>
      <c r="D448" t="s">
        <v>88</v>
      </c>
      <c r="E448" t="s">
        <v>89</v>
      </c>
      <c r="F448" t="s">
        <v>3170</v>
      </c>
      <c r="G448" t="s">
        <v>3171</v>
      </c>
      <c r="H448" t="s">
        <v>3165</v>
      </c>
      <c r="I448" t="s">
        <v>3172</v>
      </c>
      <c r="J448" t="s">
        <v>137</v>
      </c>
      <c r="K448" t="s">
        <v>93</v>
      </c>
      <c r="L448" t="s">
        <v>93</v>
      </c>
      <c r="M448" t="s">
        <v>3173</v>
      </c>
      <c r="N448">
        <v>98136</v>
      </c>
      <c r="O448" t="s">
        <v>3174</v>
      </c>
      <c r="P448">
        <v>47.54826503</v>
      </c>
      <c r="Q448">
        <v>-122.39699358</v>
      </c>
      <c r="R448" t="s">
        <v>3175</v>
      </c>
      <c r="S448" s="7">
        <v>11</v>
      </c>
      <c r="T448" s="7">
        <v>2023</v>
      </c>
      <c r="U448" s="7">
        <v>4</v>
      </c>
      <c r="V448">
        <v>9</v>
      </c>
      <c r="W448">
        <v>2024</v>
      </c>
      <c r="X448">
        <v>3</v>
      </c>
      <c r="Y448" t="b">
        <v>0</v>
      </c>
      <c r="Z448" t="b">
        <v>0</v>
      </c>
      <c r="AA448">
        <v>296</v>
      </c>
      <c r="AB448">
        <v>1</v>
      </c>
      <c r="AC448" t="b">
        <v>0</v>
      </c>
      <c r="AD448" t="b">
        <v>1</v>
      </c>
      <c r="AE448" t="b">
        <v>0</v>
      </c>
      <c r="AF448" t="b">
        <v>0</v>
      </c>
      <c r="AG448" s="14">
        <v>45258</v>
      </c>
      <c r="AH448" s="14">
        <v>45554</v>
      </c>
      <c r="AI448">
        <v>296</v>
      </c>
      <c r="AJ448" t="b">
        <v>1</v>
      </c>
      <c r="AK448" t="b">
        <v>0</v>
      </c>
      <c r="AL448" t="b">
        <v>0</v>
      </c>
      <c r="AM448" t="s">
        <v>30483</v>
      </c>
    </row>
    <row r="449" spans="1:39">
      <c r="A449" t="s">
        <v>2469</v>
      </c>
      <c r="B449" t="s">
        <v>87</v>
      </c>
      <c r="C449" t="s">
        <v>87</v>
      </c>
      <c r="D449" t="s">
        <v>88</v>
      </c>
      <c r="E449" t="s">
        <v>89</v>
      </c>
      <c r="F449" t="s">
        <v>2470</v>
      </c>
      <c r="G449" t="s">
        <v>2471</v>
      </c>
      <c r="H449" t="s">
        <v>2465</v>
      </c>
      <c r="I449" t="s">
        <v>2472</v>
      </c>
      <c r="J449" t="s">
        <v>205</v>
      </c>
      <c r="K449" t="s">
        <v>93</v>
      </c>
      <c r="L449" t="s">
        <v>93</v>
      </c>
      <c r="M449" t="s">
        <v>2473</v>
      </c>
      <c r="N449">
        <v>98199</v>
      </c>
      <c r="O449" t="s">
        <v>2474</v>
      </c>
      <c r="P449">
        <v>47.66209884</v>
      </c>
      <c r="Q449">
        <v>-122.39742656</v>
      </c>
      <c r="R449" t="s">
        <v>2475</v>
      </c>
      <c r="S449" s="7">
        <v>6</v>
      </c>
      <c r="T449" s="7">
        <v>2023</v>
      </c>
      <c r="U449" s="7">
        <v>2</v>
      </c>
      <c r="V449">
        <v>4</v>
      </c>
      <c r="W449">
        <v>2024</v>
      </c>
      <c r="X449">
        <v>2</v>
      </c>
      <c r="Y449" t="b">
        <v>0</v>
      </c>
      <c r="Z449" t="b">
        <v>0</v>
      </c>
      <c r="AA449">
        <v>295</v>
      </c>
      <c r="AB449">
        <v>6</v>
      </c>
      <c r="AC449" t="b">
        <v>0</v>
      </c>
      <c r="AD449" t="b">
        <v>1</v>
      </c>
      <c r="AE449" t="b">
        <v>0</v>
      </c>
      <c r="AF449" t="b">
        <v>0</v>
      </c>
      <c r="AG449" s="14">
        <v>45091</v>
      </c>
      <c r="AH449" s="14">
        <v>45386</v>
      </c>
      <c r="AI449">
        <v>295</v>
      </c>
      <c r="AJ449" t="b">
        <v>1</v>
      </c>
      <c r="AK449" t="b">
        <v>0</v>
      </c>
      <c r="AL449" t="b">
        <v>0</v>
      </c>
      <c r="AM449" t="s">
        <v>30483</v>
      </c>
    </row>
    <row r="450" spans="1:39">
      <c r="A450" t="s">
        <v>11898</v>
      </c>
      <c r="B450" t="s">
        <v>87</v>
      </c>
      <c r="C450" t="s">
        <v>87</v>
      </c>
      <c r="D450" t="s">
        <v>88</v>
      </c>
      <c r="E450" t="s">
        <v>10681</v>
      </c>
      <c r="F450" t="s">
        <v>11899</v>
      </c>
      <c r="G450" t="s">
        <v>11900</v>
      </c>
      <c r="H450" t="s">
        <v>3308</v>
      </c>
      <c r="I450" t="s">
        <v>4568</v>
      </c>
      <c r="J450" t="s">
        <v>137</v>
      </c>
      <c r="K450" t="s">
        <v>93</v>
      </c>
      <c r="L450" t="s">
        <v>93</v>
      </c>
      <c r="M450" t="s">
        <v>11901</v>
      </c>
      <c r="N450">
        <v>98109</v>
      </c>
      <c r="O450" t="s">
        <v>11902</v>
      </c>
      <c r="P450">
        <v>47.6258136</v>
      </c>
      <c r="Q450">
        <v>-122.34597425</v>
      </c>
      <c r="R450" t="s">
        <v>11903</v>
      </c>
      <c r="S450" s="7">
        <v>1</v>
      </c>
      <c r="T450" s="7">
        <v>2024</v>
      </c>
      <c r="U450" s="7">
        <v>1</v>
      </c>
      <c r="V450">
        <v>10</v>
      </c>
      <c r="W450">
        <v>2024</v>
      </c>
      <c r="X450">
        <v>4</v>
      </c>
      <c r="Y450" t="b">
        <v>0</v>
      </c>
      <c r="Z450" t="b">
        <v>0</v>
      </c>
      <c r="AA450">
        <v>295</v>
      </c>
      <c r="AB450">
        <v>7</v>
      </c>
      <c r="AC450" t="b">
        <v>0</v>
      </c>
      <c r="AD450" t="b">
        <v>1</v>
      </c>
      <c r="AE450" t="b">
        <v>0</v>
      </c>
      <c r="AF450" t="b">
        <v>0</v>
      </c>
      <c r="AG450" s="14">
        <v>45294</v>
      </c>
      <c r="AH450" s="14">
        <v>45589</v>
      </c>
      <c r="AI450">
        <v>295</v>
      </c>
      <c r="AJ450" t="b">
        <v>1</v>
      </c>
      <c r="AK450" t="b">
        <v>0</v>
      </c>
      <c r="AL450" t="b">
        <v>0</v>
      </c>
      <c r="AM450" t="s">
        <v>30483</v>
      </c>
    </row>
    <row r="451" spans="1:39">
      <c r="A451" t="s">
        <v>17558</v>
      </c>
      <c r="B451" t="s">
        <v>87</v>
      </c>
      <c r="C451" t="s">
        <v>87</v>
      </c>
      <c r="D451" t="s">
        <v>88</v>
      </c>
      <c r="F451" t="s">
        <v>7397</v>
      </c>
      <c r="H451" t="s">
        <v>358</v>
      </c>
      <c r="I451" t="s">
        <v>17325</v>
      </c>
      <c r="J451" t="s">
        <v>137</v>
      </c>
      <c r="K451" t="s">
        <v>93</v>
      </c>
      <c r="L451" t="s">
        <v>93</v>
      </c>
      <c r="M451" t="s">
        <v>17559</v>
      </c>
      <c r="N451">
        <v>98108</v>
      </c>
      <c r="O451" t="s">
        <v>17560</v>
      </c>
      <c r="P451">
        <v>47.53426264</v>
      </c>
      <c r="Q451">
        <v>-122.29395947</v>
      </c>
      <c r="R451" t="s">
        <v>17561</v>
      </c>
      <c r="S451" s="7">
        <v>2</v>
      </c>
      <c r="T451" s="7">
        <v>2020</v>
      </c>
      <c r="U451" s="7">
        <v>1</v>
      </c>
      <c r="V451">
        <v>12</v>
      </c>
      <c r="W451">
        <v>2020</v>
      </c>
      <c r="X451">
        <v>4</v>
      </c>
      <c r="Y451" t="b">
        <v>0</v>
      </c>
      <c r="Z451" t="b">
        <v>0</v>
      </c>
      <c r="AA451">
        <v>294</v>
      </c>
      <c r="AB451">
        <v>2</v>
      </c>
      <c r="AC451" t="b">
        <v>0</v>
      </c>
      <c r="AD451" t="b">
        <v>1</v>
      </c>
      <c r="AE451" t="b">
        <v>0</v>
      </c>
      <c r="AF451" t="b">
        <v>1</v>
      </c>
      <c r="AG451" s="14">
        <v>43889</v>
      </c>
      <c r="AH451" s="14">
        <v>44183</v>
      </c>
      <c r="AI451">
        <v>294</v>
      </c>
      <c r="AJ451" t="b">
        <v>1</v>
      </c>
      <c r="AK451" t="b">
        <v>0</v>
      </c>
      <c r="AL451" t="b">
        <v>0</v>
      </c>
      <c r="AM451" t="s">
        <v>30483</v>
      </c>
    </row>
    <row r="452" spans="1:39">
      <c r="A452" t="s">
        <v>28685</v>
      </c>
      <c r="B452" t="s">
        <v>87</v>
      </c>
      <c r="C452" t="s">
        <v>87</v>
      </c>
      <c r="D452" t="s">
        <v>88</v>
      </c>
      <c r="F452" t="s">
        <v>28686</v>
      </c>
      <c r="G452" t="s">
        <v>27067</v>
      </c>
      <c r="H452" t="s">
        <v>3670</v>
      </c>
      <c r="I452" t="s">
        <v>4813</v>
      </c>
      <c r="J452" t="s">
        <v>137</v>
      </c>
      <c r="K452" t="s">
        <v>93</v>
      </c>
      <c r="L452" t="s">
        <v>93</v>
      </c>
      <c r="M452" t="s">
        <v>28687</v>
      </c>
      <c r="N452">
        <v>98103</v>
      </c>
      <c r="O452" t="s">
        <v>28688</v>
      </c>
      <c r="P452">
        <v>47.66521541</v>
      </c>
      <c r="Q452">
        <v>-122.33549589</v>
      </c>
      <c r="R452" t="s">
        <v>28689</v>
      </c>
      <c r="S452" s="7">
        <v>3</v>
      </c>
      <c r="T452" s="7">
        <v>2024</v>
      </c>
      <c r="U452" s="7">
        <v>1</v>
      </c>
      <c r="V452">
        <v>1</v>
      </c>
      <c r="W452">
        <v>2025</v>
      </c>
      <c r="X452">
        <v>1</v>
      </c>
      <c r="Y452" t="b">
        <v>0</v>
      </c>
      <c r="Z452" t="b">
        <v>0</v>
      </c>
      <c r="AA452">
        <v>294</v>
      </c>
      <c r="AB452">
        <v>6</v>
      </c>
      <c r="AC452" t="b">
        <v>0</v>
      </c>
      <c r="AD452" t="b">
        <v>1</v>
      </c>
      <c r="AE452" t="b">
        <v>0</v>
      </c>
      <c r="AF452" t="b">
        <v>1</v>
      </c>
      <c r="AG452" s="14">
        <v>45370</v>
      </c>
      <c r="AH452" s="14">
        <v>45664</v>
      </c>
      <c r="AI452">
        <v>294</v>
      </c>
      <c r="AJ452" t="b">
        <v>1</v>
      </c>
      <c r="AK452" t="b">
        <v>0</v>
      </c>
      <c r="AL452" t="b">
        <v>0</v>
      </c>
      <c r="AM452" t="s">
        <v>30483</v>
      </c>
    </row>
    <row r="453" spans="1:39">
      <c r="A453" t="s">
        <v>9634</v>
      </c>
      <c r="B453" t="s">
        <v>87</v>
      </c>
      <c r="C453" t="s">
        <v>87</v>
      </c>
      <c r="D453" t="s">
        <v>88</v>
      </c>
      <c r="E453" t="s">
        <v>7318</v>
      </c>
      <c r="G453" t="s">
        <v>8411</v>
      </c>
      <c r="H453" t="s">
        <v>6651</v>
      </c>
      <c r="I453" t="s">
        <v>5048</v>
      </c>
      <c r="J453" t="s">
        <v>93</v>
      </c>
      <c r="K453" t="s">
        <v>5967</v>
      </c>
      <c r="L453" t="s">
        <v>5967</v>
      </c>
      <c r="M453" t="s">
        <v>9069</v>
      </c>
      <c r="O453" t="s">
        <v>9635</v>
      </c>
      <c r="P453">
        <v>47.57809966</v>
      </c>
      <c r="Q453">
        <v>-122.29648091</v>
      </c>
      <c r="R453" t="s">
        <v>9071</v>
      </c>
      <c r="S453" s="7">
        <v>8</v>
      </c>
      <c r="T453" s="7">
        <v>2024</v>
      </c>
      <c r="U453" s="7">
        <v>3</v>
      </c>
      <c r="V453">
        <v>5</v>
      </c>
      <c r="W453">
        <v>2025</v>
      </c>
      <c r="X453">
        <v>2</v>
      </c>
      <c r="Y453" t="b">
        <v>0</v>
      </c>
      <c r="Z453" t="b">
        <v>0</v>
      </c>
      <c r="AA453">
        <v>294</v>
      </c>
      <c r="AB453">
        <v>2</v>
      </c>
      <c r="AC453" t="b">
        <v>0</v>
      </c>
      <c r="AD453" t="b">
        <v>1</v>
      </c>
      <c r="AE453" t="b">
        <v>0</v>
      </c>
      <c r="AF453" t="b">
        <v>0</v>
      </c>
      <c r="AG453" s="14">
        <v>45512</v>
      </c>
      <c r="AH453" s="14">
        <v>45806</v>
      </c>
      <c r="AI453">
        <v>294</v>
      </c>
      <c r="AJ453" t="b">
        <v>1</v>
      </c>
      <c r="AK453" t="b">
        <v>0</v>
      </c>
      <c r="AL453" t="b">
        <v>0</v>
      </c>
      <c r="AM453" t="s">
        <v>30484</v>
      </c>
    </row>
    <row r="454" spans="1:39">
      <c r="A454" t="s">
        <v>29340</v>
      </c>
      <c r="B454" t="s">
        <v>87</v>
      </c>
      <c r="C454" t="s">
        <v>87</v>
      </c>
      <c r="D454" t="s">
        <v>88</v>
      </c>
      <c r="F454" t="s">
        <v>29341</v>
      </c>
      <c r="G454" t="s">
        <v>27067</v>
      </c>
      <c r="H454" t="s">
        <v>4640</v>
      </c>
      <c r="I454" t="s">
        <v>5311</v>
      </c>
      <c r="J454" t="s">
        <v>137</v>
      </c>
      <c r="K454" t="s">
        <v>93</v>
      </c>
      <c r="L454" t="s">
        <v>93</v>
      </c>
      <c r="M454" t="s">
        <v>29342</v>
      </c>
      <c r="N454">
        <v>98103</v>
      </c>
      <c r="O454" t="s">
        <v>29343</v>
      </c>
      <c r="P454">
        <v>47.66666054</v>
      </c>
      <c r="Q454">
        <v>-122.33462384</v>
      </c>
      <c r="R454" t="s">
        <v>29344</v>
      </c>
      <c r="S454" s="7">
        <v>11</v>
      </c>
      <c r="T454" s="7">
        <v>2024</v>
      </c>
      <c r="U454" s="7">
        <v>4</v>
      </c>
      <c r="V454">
        <v>8</v>
      </c>
      <c r="W454">
        <v>2025</v>
      </c>
      <c r="X454">
        <v>3</v>
      </c>
      <c r="Y454" t="b">
        <v>0</v>
      </c>
      <c r="Z454" t="b">
        <v>0</v>
      </c>
      <c r="AA454">
        <v>294</v>
      </c>
      <c r="AB454">
        <v>6</v>
      </c>
      <c r="AC454" t="b">
        <v>0</v>
      </c>
      <c r="AD454" t="b">
        <v>1</v>
      </c>
      <c r="AE454" t="b">
        <v>0</v>
      </c>
      <c r="AF454" t="b">
        <v>1</v>
      </c>
      <c r="AG454" s="14">
        <v>45602</v>
      </c>
      <c r="AH454" s="14">
        <v>45896</v>
      </c>
      <c r="AI454">
        <v>294</v>
      </c>
      <c r="AJ454" t="b">
        <v>1</v>
      </c>
      <c r="AK454" t="b">
        <v>0</v>
      </c>
      <c r="AL454" t="b">
        <v>0</v>
      </c>
      <c r="AM454" t="s">
        <v>30483</v>
      </c>
    </row>
    <row r="455" spans="1:39">
      <c r="A455" t="s">
        <v>17562</v>
      </c>
      <c r="B455" t="s">
        <v>87</v>
      </c>
      <c r="C455" t="s">
        <v>87</v>
      </c>
      <c r="D455" t="s">
        <v>88</v>
      </c>
      <c r="H455" t="s">
        <v>358</v>
      </c>
      <c r="I455" t="s">
        <v>5958</v>
      </c>
      <c r="J455" t="s">
        <v>93</v>
      </c>
      <c r="K455" t="s">
        <v>93</v>
      </c>
      <c r="L455" t="s">
        <v>93</v>
      </c>
      <c r="M455" t="s">
        <v>17563</v>
      </c>
      <c r="N455">
        <v>98122</v>
      </c>
      <c r="O455" t="s">
        <v>17564</v>
      </c>
      <c r="P455">
        <v>47.60552651</v>
      </c>
      <c r="Q455">
        <v>-122.31393547</v>
      </c>
      <c r="R455" t="s">
        <v>17565</v>
      </c>
      <c r="S455" s="7">
        <v>2</v>
      </c>
      <c r="T455" s="7">
        <v>2020</v>
      </c>
      <c r="U455" s="7">
        <v>1</v>
      </c>
      <c r="V455">
        <v>12</v>
      </c>
      <c r="W455">
        <v>2020</v>
      </c>
      <c r="X455">
        <v>4</v>
      </c>
      <c r="Y455" t="b">
        <v>0</v>
      </c>
      <c r="Z455" t="b">
        <v>0</v>
      </c>
      <c r="AA455">
        <v>293</v>
      </c>
      <c r="AB455">
        <v>3</v>
      </c>
      <c r="AC455" t="b">
        <v>0</v>
      </c>
      <c r="AD455" t="b">
        <v>1</v>
      </c>
      <c r="AE455" t="b">
        <v>0</v>
      </c>
      <c r="AF455" t="b">
        <v>1</v>
      </c>
      <c r="AG455" s="14">
        <v>43889</v>
      </c>
      <c r="AH455" s="14">
        <v>44182</v>
      </c>
      <c r="AI455">
        <v>293</v>
      </c>
      <c r="AJ455" t="b">
        <v>1</v>
      </c>
      <c r="AK455" t="b">
        <v>0</v>
      </c>
      <c r="AL455" t="b">
        <v>0</v>
      </c>
      <c r="AM455" t="s">
        <v>30483</v>
      </c>
    </row>
    <row r="456" spans="1:39">
      <c r="A456" t="s">
        <v>28742</v>
      </c>
      <c r="B456" t="s">
        <v>87</v>
      </c>
      <c r="C456" t="s">
        <v>87</v>
      </c>
      <c r="D456" t="s">
        <v>88</v>
      </c>
      <c r="F456" t="s">
        <v>28743</v>
      </c>
      <c r="G456" t="s">
        <v>6269</v>
      </c>
      <c r="H456" t="s">
        <v>3710</v>
      </c>
      <c r="I456" t="s">
        <v>4873</v>
      </c>
      <c r="J456" t="s">
        <v>137</v>
      </c>
      <c r="K456" t="s">
        <v>93</v>
      </c>
      <c r="L456" t="s">
        <v>93</v>
      </c>
      <c r="M456" t="s">
        <v>28744</v>
      </c>
      <c r="N456">
        <v>98117</v>
      </c>
      <c r="O456" t="s">
        <v>28745</v>
      </c>
      <c r="P456">
        <v>47.67577112</v>
      </c>
      <c r="Q456">
        <v>-122.38805812</v>
      </c>
      <c r="R456" t="s">
        <v>28746</v>
      </c>
      <c r="S456" s="7">
        <v>3</v>
      </c>
      <c r="T456" s="7">
        <v>2024</v>
      </c>
      <c r="U456" s="7">
        <v>1</v>
      </c>
      <c r="V456">
        <v>1</v>
      </c>
      <c r="W456">
        <v>2025</v>
      </c>
      <c r="X456">
        <v>1</v>
      </c>
      <c r="Y456" t="b">
        <v>0</v>
      </c>
      <c r="Z456" t="b">
        <v>0</v>
      </c>
      <c r="AA456">
        <v>293</v>
      </c>
      <c r="AB456">
        <v>6</v>
      </c>
      <c r="AC456" t="b">
        <v>0</v>
      </c>
      <c r="AD456" t="b">
        <v>1</v>
      </c>
      <c r="AE456" t="b">
        <v>0</v>
      </c>
      <c r="AF456" t="b">
        <v>1</v>
      </c>
      <c r="AG456" s="14">
        <v>45379</v>
      </c>
      <c r="AH456" s="14">
        <v>45672</v>
      </c>
      <c r="AI456">
        <v>293</v>
      </c>
      <c r="AJ456" t="b">
        <v>1</v>
      </c>
      <c r="AK456" t="b">
        <v>0</v>
      </c>
      <c r="AL456" t="b">
        <v>0</v>
      </c>
      <c r="AM456" t="s">
        <v>30483</v>
      </c>
    </row>
    <row r="457" spans="1:39">
      <c r="A457" t="s">
        <v>19766</v>
      </c>
      <c r="B457" t="s">
        <v>87</v>
      </c>
      <c r="C457" t="s">
        <v>87</v>
      </c>
      <c r="D457" t="s">
        <v>88</v>
      </c>
      <c r="F457" t="s">
        <v>380</v>
      </c>
      <c r="G457" t="s">
        <v>19767</v>
      </c>
      <c r="H457" t="s">
        <v>19190</v>
      </c>
      <c r="I457" t="s">
        <v>19768</v>
      </c>
      <c r="J457" t="s">
        <v>205</v>
      </c>
      <c r="K457" t="s">
        <v>93</v>
      </c>
      <c r="L457" t="s">
        <v>93</v>
      </c>
      <c r="M457" t="s">
        <v>19769</v>
      </c>
      <c r="N457">
        <v>98116</v>
      </c>
      <c r="O457" t="s">
        <v>19770</v>
      </c>
      <c r="P457">
        <v>47.58561021</v>
      </c>
      <c r="Q457">
        <v>-122.39702421</v>
      </c>
      <c r="R457" t="s">
        <v>19771</v>
      </c>
      <c r="S457" s="7">
        <v>1</v>
      </c>
      <c r="T457" s="7">
        <v>2021</v>
      </c>
      <c r="U457" s="7">
        <v>1</v>
      </c>
      <c r="V457">
        <v>10</v>
      </c>
      <c r="W457">
        <v>2021</v>
      </c>
      <c r="X457">
        <v>4</v>
      </c>
      <c r="Y457" t="b">
        <v>0</v>
      </c>
      <c r="Z457" t="b">
        <v>0</v>
      </c>
      <c r="AA457">
        <v>292</v>
      </c>
      <c r="AB457">
        <v>1</v>
      </c>
      <c r="AC457" t="b">
        <v>0</v>
      </c>
      <c r="AD457" t="b">
        <v>1</v>
      </c>
      <c r="AE457" t="b">
        <v>0</v>
      </c>
      <c r="AF457" t="b">
        <v>1</v>
      </c>
      <c r="AG457" s="14">
        <v>44203</v>
      </c>
      <c r="AH457" s="14">
        <v>44495</v>
      </c>
      <c r="AI457">
        <v>292</v>
      </c>
      <c r="AJ457" t="b">
        <v>1</v>
      </c>
      <c r="AK457" t="b">
        <v>0</v>
      </c>
      <c r="AL457" t="b">
        <v>0</v>
      </c>
      <c r="AM457" t="s">
        <v>30483</v>
      </c>
    </row>
    <row r="458" spans="1:39">
      <c r="A458" t="s">
        <v>9416</v>
      </c>
      <c r="B458" t="s">
        <v>87</v>
      </c>
      <c r="C458" t="s">
        <v>87</v>
      </c>
      <c r="D458" t="s">
        <v>88</v>
      </c>
      <c r="E458" t="s">
        <v>7318</v>
      </c>
      <c r="G458" t="s">
        <v>9417</v>
      </c>
      <c r="H458" t="s">
        <v>4012</v>
      </c>
      <c r="I458" t="s">
        <v>9236</v>
      </c>
      <c r="J458" t="s">
        <v>93</v>
      </c>
      <c r="K458" t="s">
        <v>1745</v>
      </c>
      <c r="L458" t="s">
        <v>1745</v>
      </c>
      <c r="M458" t="s">
        <v>9376</v>
      </c>
      <c r="N458">
        <v>98178</v>
      </c>
      <c r="O458" t="s">
        <v>9418</v>
      </c>
      <c r="P458">
        <v>47.49779414</v>
      </c>
      <c r="Q458">
        <v>-122.27022472</v>
      </c>
      <c r="R458" t="s">
        <v>9378</v>
      </c>
      <c r="S458" s="7">
        <v>5</v>
      </c>
      <c r="T458" s="7">
        <v>2024</v>
      </c>
      <c r="U458" s="7">
        <v>2</v>
      </c>
      <c r="V458">
        <v>3</v>
      </c>
      <c r="W458">
        <v>2025</v>
      </c>
      <c r="X458">
        <v>1</v>
      </c>
      <c r="Y458" t="b">
        <v>0</v>
      </c>
      <c r="Z458" t="b">
        <v>0</v>
      </c>
      <c r="AA458">
        <v>292</v>
      </c>
      <c r="AB458">
        <v>2</v>
      </c>
      <c r="AC458" t="b">
        <v>0</v>
      </c>
      <c r="AD458" t="b">
        <v>1</v>
      </c>
      <c r="AE458" t="b">
        <v>0</v>
      </c>
      <c r="AF458" t="b">
        <v>0</v>
      </c>
      <c r="AG458" s="14">
        <v>45443</v>
      </c>
      <c r="AH458" s="14">
        <v>45735</v>
      </c>
      <c r="AI458">
        <v>292</v>
      </c>
      <c r="AJ458" t="b">
        <v>1</v>
      </c>
      <c r="AK458" t="b">
        <v>0</v>
      </c>
      <c r="AL458" t="b">
        <v>0</v>
      </c>
      <c r="AM458" t="s">
        <v>30484</v>
      </c>
    </row>
    <row r="459" spans="1:39">
      <c r="A459" t="s">
        <v>8686</v>
      </c>
      <c r="B459" t="s">
        <v>87</v>
      </c>
      <c r="C459" t="s">
        <v>87</v>
      </c>
      <c r="D459" t="s">
        <v>88</v>
      </c>
      <c r="E459" t="s">
        <v>7318</v>
      </c>
      <c r="H459" t="s">
        <v>2727</v>
      </c>
      <c r="I459" t="s">
        <v>4033</v>
      </c>
      <c r="J459" t="s">
        <v>137</v>
      </c>
      <c r="K459" t="s">
        <v>93</v>
      </c>
      <c r="L459" t="s">
        <v>93</v>
      </c>
      <c r="M459" t="s">
        <v>8687</v>
      </c>
      <c r="N459">
        <v>98118</v>
      </c>
      <c r="O459" t="s">
        <v>8688</v>
      </c>
      <c r="P459">
        <v>47.52115812</v>
      </c>
      <c r="Q459">
        <v>-122.26968638</v>
      </c>
      <c r="R459" t="s">
        <v>8689</v>
      </c>
      <c r="S459" s="7">
        <v>8</v>
      </c>
      <c r="T459" s="7">
        <v>2023</v>
      </c>
      <c r="U459" s="7">
        <v>3</v>
      </c>
      <c r="V459">
        <v>6</v>
      </c>
      <c r="W459">
        <v>2024</v>
      </c>
      <c r="X459">
        <v>2</v>
      </c>
      <c r="Y459" t="b">
        <v>0</v>
      </c>
      <c r="Z459" t="b">
        <v>0</v>
      </c>
      <c r="AA459">
        <v>289</v>
      </c>
      <c r="AB459">
        <v>2</v>
      </c>
      <c r="AC459" t="b">
        <v>0</v>
      </c>
      <c r="AD459" t="b">
        <v>1</v>
      </c>
      <c r="AE459" t="b">
        <v>0</v>
      </c>
      <c r="AF459" t="b">
        <v>0</v>
      </c>
      <c r="AG459" s="14">
        <v>45159</v>
      </c>
      <c r="AH459" s="14">
        <v>45448</v>
      </c>
      <c r="AI459">
        <v>289</v>
      </c>
      <c r="AJ459" t="b">
        <v>1</v>
      </c>
      <c r="AK459" t="b">
        <v>0</v>
      </c>
      <c r="AL459" t="b">
        <v>0</v>
      </c>
      <c r="AM459" t="s">
        <v>30483</v>
      </c>
    </row>
    <row r="460" spans="1:39">
      <c r="A460" t="s">
        <v>9579</v>
      </c>
      <c r="B460" t="s">
        <v>87</v>
      </c>
      <c r="C460" t="s">
        <v>87</v>
      </c>
      <c r="D460" t="s">
        <v>88</v>
      </c>
      <c r="E460" t="s">
        <v>7318</v>
      </c>
      <c r="F460" t="s">
        <v>9580</v>
      </c>
      <c r="G460" t="s">
        <v>9580</v>
      </c>
      <c r="H460" t="s">
        <v>9266</v>
      </c>
      <c r="I460" t="s">
        <v>5065</v>
      </c>
      <c r="J460" t="s">
        <v>137</v>
      </c>
      <c r="K460" t="s">
        <v>93</v>
      </c>
      <c r="L460" t="s">
        <v>93</v>
      </c>
      <c r="M460" t="s">
        <v>9581</v>
      </c>
      <c r="N460">
        <v>98103</v>
      </c>
      <c r="O460" t="s">
        <v>9582</v>
      </c>
      <c r="P460">
        <v>47.69393052</v>
      </c>
      <c r="Q460">
        <v>-122.33236727</v>
      </c>
      <c r="R460" t="s">
        <v>9583</v>
      </c>
      <c r="S460" s="7">
        <v>7</v>
      </c>
      <c r="T460" s="7">
        <v>2024</v>
      </c>
      <c r="U460" s="7">
        <v>3</v>
      </c>
      <c r="V460">
        <v>5</v>
      </c>
      <c r="W460">
        <v>2025</v>
      </c>
      <c r="X460">
        <v>2</v>
      </c>
      <c r="Y460" t="b">
        <v>0</v>
      </c>
      <c r="Z460" t="b">
        <v>0</v>
      </c>
      <c r="AA460">
        <v>288</v>
      </c>
      <c r="AB460">
        <v>5</v>
      </c>
      <c r="AC460" t="b">
        <v>0</v>
      </c>
      <c r="AD460" t="b">
        <v>1</v>
      </c>
      <c r="AE460" t="b">
        <v>0</v>
      </c>
      <c r="AF460" t="b">
        <v>0</v>
      </c>
      <c r="AG460" s="14">
        <v>45498</v>
      </c>
      <c r="AH460" s="14">
        <v>45786</v>
      </c>
      <c r="AI460">
        <v>288</v>
      </c>
      <c r="AJ460" t="b">
        <v>1</v>
      </c>
      <c r="AK460" t="b">
        <v>0</v>
      </c>
      <c r="AL460" t="b">
        <v>0</v>
      </c>
      <c r="AM460" t="s">
        <v>30483</v>
      </c>
    </row>
    <row r="461" spans="1:39">
      <c r="A461" t="s">
        <v>16433</v>
      </c>
      <c r="B461" t="s">
        <v>87</v>
      </c>
      <c r="C461" t="s">
        <v>87</v>
      </c>
      <c r="D461" t="s">
        <v>88</v>
      </c>
      <c r="E461" t="s">
        <v>6860</v>
      </c>
      <c r="F461" t="s">
        <v>16434</v>
      </c>
      <c r="G461" t="s">
        <v>16435</v>
      </c>
      <c r="H461" t="s">
        <v>2947</v>
      </c>
      <c r="I461" t="s">
        <v>4196</v>
      </c>
      <c r="J461" t="s">
        <v>137</v>
      </c>
      <c r="K461" t="s">
        <v>93</v>
      </c>
      <c r="L461" t="s">
        <v>93</v>
      </c>
      <c r="M461" t="s">
        <v>9154</v>
      </c>
      <c r="N461">
        <v>98104</v>
      </c>
      <c r="O461" t="s">
        <v>16436</v>
      </c>
      <c r="P461">
        <v>47.59950019</v>
      </c>
      <c r="Q461">
        <v>-122.31851985</v>
      </c>
      <c r="R461" t="s">
        <v>9156</v>
      </c>
      <c r="S461" s="7">
        <v>10</v>
      </c>
      <c r="T461" s="7">
        <v>2023</v>
      </c>
      <c r="U461" s="7">
        <v>4</v>
      </c>
      <c r="V461">
        <v>7</v>
      </c>
      <c r="W461">
        <v>2024</v>
      </c>
      <c r="X461">
        <v>3</v>
      </c>
      <c r="Y461" t="b">
        <v>0</v>
      </c>
      <c r="Z461" t="b">
        <v>0</v>
      </c>
      <c r="AA461">
        <v>286</v>
      </c>
      <c r="AB461">
        <v>2</v>
      </c>
      <c r="AC461" t="b">
        <v>0</v>
      </c>
      <c r="AD461" t="b">
        <v>1</v>
      </c>
      <c r="AE461" t="b">
        <v>0</v>
      </c>
      <c r="AF461" t="b">
        <v>0</v>
      </c>
      <c r="AG461" s="14">
        <v>45204</v>
      </c>
      <c r="AH461" s="14">
        <v>45490</v>
      </c>
      <c r="AI461">
        <v>286</v>
      </c>
      <c r="AJ461" t="b">
        <v>1</v>
      </c>
      <c r="AK461" t="b">
        <v>0</v>
      </c>
      <c r="AL461" t="b">
        <v>0</v>
      </c>
      <c r="AM461" t="s">
        <v>30483</v>
      </c>
    </row>
    <row r="462" spans="1:39">
      <c r="A462" t="s">
        <v>9828</v>
      </c>
      <c r="B462" t="s">
        <v>87</v>
      </c>
      <c r="C462" t="s">
        <v>87</v>
      </c>
      <c r="D462" t="s">
        <v>88</v>
      </c>
      <c r="E462" t="s">
        <v>7318</v>
      </c>
      <c r="F462" t="s">
        <v>9829</v>
      </c>
      <c r="H462" t="s">
        <v>6675</v>
      </c>
      <c r="I462" t="s">
        <v>9830</v>
      </c>
      <c r="J462" t="s">
        <v>718</v>
      </c>
      <c r="K462" t="s">
        <v>93</v>
      </c>
      <c r="L462" t="s">
        <v>93</v>
      </c>
      <c r="M462" t="s">
        <v>9831</v>
      </c>
      <c r="N462">
        <v>98109</v>
      </c>
      <c r="O462" t="s">
        <v>9832</v>
      </c>
      <c r="P462">
        <v>47.63725674</v>
      </c>
      <c r="Q462">
        <v>-122.35414496</v>
      </c>
      <c r="R462" t="s">
        <v>9833</v>
      </c>
      <c r="S462" s="7">
        <v>10</v>
      </c>
      <c r="T462" s="7">
        <v>2024</v>
      </c>
      <c r="U462" s="7">
        <v>4</v>
      </c>
      <c r="V462">
        <v>7</v>
      </c>
      <c r="W462">
        <v>2025</v>
      </c>
      <c r="X462">
        <v>3</v>
      </c>
      <c r="Y462" t="b">
        <v>0</v>
      </c>
      <c r="Z462" t="b">
        <v>0</v>
      </c>
      <c r="AA462">
        <v>286</v>
      </c>
      <c r="AB462">
        <v>7</v>
      </c>
      <c r="AC462" t="b">
        <v>0</v>
      </c>
      <c r="AD462" t="b">
        <v>1</v>
      </c>
      <c r="AE462" t="b">
        <v>0</v>
      </c>
      <c r="AF462" t="b">
        <v>0</v>
      </c>
      <c r="AG462" s="14">
        <v>45575</v>
      </c>
      <c r="AH462" s="14">
        <v>45861</v>
      </c>
      <c r="AI462">
        <v>286</v>
      </c>
      <c r="AJ462" t="b">
        <v>1</v>
      </c>
      <c r="AK462" t="b">
        <v>0</v>
      </c>
      <c r="AL462" t="b">
        <v>0</v>
      </c>
      <c r="AM462" t="s">
        <v>30483</v>
      </c>
    </row>
    <row r="463" spans="1:39">
      <c r="A463" t="s">
        <v>4107</v>
      </c>
      <c r="B463" t="s">
        <v>87</v>
      </c>
      <c r="C463" t="s">
        <v>87</v>
      </c>
      <c r="D463" t="s">
        <v>88</v>
      </c>
      <c r="E463" t="s">
        <v>89</v>
      </c>
      <c r="F463" t="s">
        <v>4108</v>
      </c>
      <c r="G463" t="s">
        <v>4109</v>
      </c>
      <c r="H463" t="s">
        <v>4110</v>
      </c>
      <c r="I463" t="s">
        <v>4111</v>
      </c>
      <c r="J463" t="s">
        <v>137</v>
      </c>
      <c r="K463" t="s">
        <v>93</v>
      </c>
      <c r="L463" t="s">
        <v>93</v>
      </c>
      <c r="M463" t="s">
        <v>4112</v>
      </c>
      <c r="N463">
        <v>98116</v>
      </c>
      <c r="O463" t="s">
        <v>4113</v>
      </c>
      <c r="P463">
        <v>47.55781528</v>
      </c>
      <c r="Q463">
        <v>-122.38610703</v>
      </c>
      <c r="R463" t="s">
        <v>4114</v>
      </c>
      <c r="S463" s="7">
        <v>6</v>
      </c>
      <c r="T463" s="7">
        <v>2024</v>
      </c>
      <c r="U463" s="7">
        <v>2</v>
      </c>
      <c r="V463">
        <v>4</v>
      </c>
      <c r="W463">
        <v>2025</v>
      </c>
      <c r="X463">
        <v>2</v>
      </c>
      <c r="Y463" t="b">
        <v>0</v>
      </c>
      <c r="Z463" t="b">
        <v>0</v>
      </c>
      <c r="AA463">
        <v>285</v>
      </c>
      <c r="AB463">
        <v>1</v>
      </c>
      <c r="AC463" t="b">
        <v>0</v>
      </c>
      <c r="AD463" t="b">
        <v>1</v>
      </c>
      <c r="AE463" t="b">
        <v>0</v>
      </c>
      <c r="AF463" t="b">
        <v>0</v>
      </c>
      <c r="AG463" s="14">
        <v>45470</v>
      </c>
      <c r="AH463" s="14">
        <v>45755</v>
      </c>
      <c r="AI463">
        <v>285</v>
      </c>
      <c r="AJ463" t="b">
        <v>1</v>
      </c>
      <c r="AK463" t="b">
        <v>0</v>
      </c>
      <c r="AL463" t="b">
        <v>0</v>
      </c>
      <c r="AM463" t="s">
        <v>30483</v>
      </c>
    </row>
    <row r="464" spans="1:39">
      <c r="A464" t="s">
        <v>4115</v>
      </c>
      <c r="B464" t="s">
        <v>87</v>
      </c>
      <c r="C464" t="s">
        <v>87</v>
      </c>
      <c r="D464" t="s">
        <v>88</v>
      </c>
      <c r="E464" t="s">
        <v>89</v>
      </c>
      <c r="F464" t="s">
        <v>4108</v>
      </c>
      <c r="G464" t="s">
        <v>4109</v>
      </c>
      <c r="H464" t="s">
        <v>4110</v>
      </c>
      <c r="I464" t="s">
        <v>4111</v>
      </c>
      <c r="J464" t="s">
        <v>137</v>
      </c>
      <c r="K464" t="s">
        <v>93</v>
      </c>
      <c r="L464" t="s">
        <v>93</v>
      </c>
      <c r="M464" t="s">
        <v>4116</v>
      </c>
      <c r="N464">
        <v>98116</v>
      </c>
      <c r="O464" t="s">
        <v>4117</v>
      </c>
      <c r="P464">
        <v>47.55777981</v>
      </c>
      <c r="Q464">
        <v>-122.38611034</v>
      </c>
      <c r="R464" t="s">
        <v>4118</v>
      </c>
      <c r="S464" s="7">
        <v>6</v>
      </c>
      <c r="T464" s="7">
        <v>2024</v>
      </c>
      <c r="U464" s="7">
        <v>2</v>
      </c>
      <c r="V464">
        <v>4</v>
      </c>
      <c r="W464">
        <v>2025</v>
      </c>
      <c r="X464">
        <v>2</v>
      </c>
      <c r="Y464" t="b">
        <v>0</v>
      </c>
      <c r="Z464" t="b">
        <v>0</v>
      </c>
      <c r="AA464">
        <v>285</v>
      </c>
      <c r="AB464">
        <v>1</v>
      </c>
      <c r="AC464" t="b">
        <v>0</v>
      </c>
      <c r="AD464" t="b">
        <v>1</v>
      </c>
      <c r="AE464" t="b">
        <v>0</v>
      </c>
      <c r="AF464" t="b">
        <v>0</v>
      </c>
      <c r="AG464" s="14">
        <v>45470</v>
      </c>
      <c r="AH464" s="14">
        <v>45755</v>
      </c>
      <c r="AI464">
        <v>285</v>
      </c>
      <c r="AJ464" t="b">
        <v>1</v>
      </c>
      <c r="AK464" t="b">
        <v>0</v>
      </c>
      <c r="AL464" t="b">
        <v>0</v>
      </c>
      <c r="AM464" t="s">
        <v>30483</v>
      </c>
    </row>
    <row r="465" spans="1:39">
      <c r="A465" t="s">
        <v>19929</v>
      </c>
      <c r="B465" t="s">
        <v>87</v>
      </c>
      <c r="C465" t="s">
        <v>87</v>
      </c>
      <c r="D465" t="s">
        <v>88</v>
      </c>
      <c r="F465" t="s">
        <v>19930</v>
      </c>
      <c r="G465" t="s">
        <v>19931</v>
      </c>
      <c r="H465" t="s">
        <v>11031</v>
      </c>
      <c r="I465" t="s">
        <v>19805</v>
      </c>
      <c r="J465" t="s">
        <v>205</v>
      </c>
      <c r="K465" t="s">
        <v>93</v>
      </c>
      <c r="L465" t="s">
        <v>93</v>
      </c>
      <c r="M465" t="s">
        <v>19932</v>
      </c>
      <c r="N465">
        <v>98106</v>
      </c>
      <c r="O465" t="s">
        <v>19933</v>
      </c>
      <c r="P465">
        <v>47.53822872</v>
      </c>
      <c r="Q465">
        <v>-122.34048858</v>
      </c>
      <c r="R465" t="s">
        <v>19934</v>
      </c>
      <c r="S465" s="7">
        <v>1</v>
      </c>
      <c r="T465" s="7">
        <v>2021</v>
      </c>
      <c r="U465" s="7">
        <v>1</v>
      </c>
      <c r="V465">
        <v>11</v>
      </c>
      <c r="W465">
        <v>2021</v>
      </c>
      <c r="X465">
        <v>4</v>
      </c>
      <c r="Y465" t="b">
        <v>0</v>
      </c>
      <c r="Z465" t="b">
        <v>0</v>
      </c>
      <c r="AA465">
        <v>284</v>
      </c>
      <c r="AB465">
        <v>1</v>
      </c>
      <c r="AC465" t="b">
        <v>0</v>
      </c>
      <c r="AD465" t="b">
        <v>1</v>
      </c>
      <c r="AE465" t="b">
        <v>0</v>
      </c>
      <c r="AF465" t="b">
        <v>1</v>
      </c>
      <c r="AG465" s="14">
        <v>44218</v>
      </c>
      <c r="AH465" s="14">
        <v>44502</v>
      </c>
      <c r="AI465">
        <v>284</v>
      </c>
      <c r="AJ465" t="b">
        <v>1</v>
      </c>
      <c r="AK465" t="b">
        <v>0</v>
      </c>
      <c r="AL465" t="b">
        <v>0</v>
      </c>
      <c r="AM465" t="s">
        <v>30483</v>
      </c>
    </row>
    <row r="466" spans="1:39">
      <c r="A466" t="s">
        <v>11636</v>
      </c>
      <c r="B466" t="s">
        <v>87</v>
      </c>
      <c r="C466" t="s">
        <v>87</v>
      </c>
      <c r="D466" t="s">
        <v>88</v>
      </c>
      <c r="E466" t="s">
        <v>10681</v>
      </c>
      <c r="F466" t="s">
        <v>11637</v>
      </c>
      <c r="H466" t="s">
        <v>2775</v>
      </c>
      <c r="I466" t="s">
        <v>4059</v>
      </c>
      <c r="J466" t="s">
        <v>137</v>
      </c>
      <c r="K466" t="s">
        <v>93</v>
      </c>
      <c r="L466" t="s">
        <v>93</v>
      </c>
      <c r="M466" t="s">
        <v>11638</v>
      </c>
      <c r="N466">
        <v>98104</v>
      </c>
      <c r="O466" t="s">
        <v>11639</v>
      </c>
      <c r="P466">
        <v>47.60034579</v>
      </c>
      <c r="Q466">
        <v>-122.33460748</v>
      </c>
      <c r="R466" t="s">
        <v>11640</v>
      </c>
      <c r="S466" s="7">
        <v>9</v>
      </c>
      <c r="T466" s="7">
        <v>2023</v>
      </c>
      <c r="U466" s="7">
        <v>3</v>
      </c>
      <c r="V466">
        <v>6</v>
      </c>
      <c r="W466">
        <v>2024</v>
      </c>
      <c r="X466">
        <v>2</v>
      </c>
      <c r="Y466" t="b">
        <v>0</v>
      </c>
      <c r="Z466" t="b">
        <v>0</v>
      </c>
      <c r="AA466">
        <v>284</v>
      </c>
      <c r="AB466">
        <v>1</v>
      </c>
      <c r="AC466" t="b">
        <v>0</v>
      </c>
      <c r="AD466" t="b">
        <v>1</v>
      </c>
      <c r="AE466" t="b">
        <v>0</v>
      </c>
      <c r="AF466" t="b">
        <v>0</v>
      </c>
      <c r="AG466" s="14">
        <v>45170</v>
      </c>
      <c r="AH466" s="14">
        <v>45454</v>
      </c>
      <c r="AI466">
        <v>284</v>
      </c>
      <c r="AJ466" t="b">
        <v>1</v>
      </c>
      <c r="AK466" t="b">
        <v>0</v>
      </c>
      <c r="AL466" t="b">
        <v>0</v>
      </c>
      <c r="AM466" t="s">
        <v>30483</v>
      </c>
    </row>
    <row r="467" spans="1:39">
      <c r="A467" t="s">
        <v>8334</v>
      </c>
      <c r="B467" t="s">
        <v>87</v>
      </c>
      <c r="C467" t="s">
        <v>87</v>
      </c>
      <c r="D467" t="s">
        <v>88</v>
      </c>
      <c r="E467" t="s">
        <v>7318</v>
      </c>
      <c r="G467" t="s">
        <v>8335</v>
      </c>
      <c r="H467" t="s">
        <v>2344</v>
      </c>
      <c r="I467" t="s">
        <v>3416</v>
      </c>
      <c r="J467" t="s">
        <v>137</v>
      </c>
      <c r="K467" t="s">
        <v>93</v>
      </c>
      <c r="L467" t="s">
        <v>93</v>
      </c>
      <c r="M467" t="s">
        <v>8336</v>
      </c>
      <c r="N467">
        <v>98144</v>
      </c>
      <c r="O467" t="s">
        <v>8337</v>
      </c>
      <c r="P467">
        <v>47.57083409</v>
      </c>
      <c r="Q467">
        <v>-122.29807066</v>
      </c>
      <c r="R467" t="s">
        <v>8338</v>
      </c>
      <c r="S467" s="7">
        <v>4</v>
      </c>
      <c r="T467" s="7">
        <v>2023</v>
      </c>
      <c r="U467" s="7">
        <v>2</v>
      </c>
      <c r="V467">
        <v>1</v>
      </c>
      <c r="W467">
        <v>2024</v>
      </c>
      <c r="X467">
        <v>1</v>
      </c>
      <c r="Y467" t="b">
        <v>0</v>
      </c>
      <c r="Z467" t="b">
        <v>0</v>
      </c>
      <c r="AA467">
        <v>282</v>
      </c>
      <c r="AB467">
        <v>2</v>
      </c>
      <c r="AC467" t="b">
        <v>0</v>
      </c>
      <c r="AD467" t="b">
        <v>1</v>
      </c>
      <c r="AE467" t="b">
        <v>0</v>
      </c>
      <c r="AF467" t="b">
        <v>0</v>
      </c>
      <c r="AG467" s="14">
        <v>45033</v>
      </c>
      <c r="AH467" s="14">
        <v>45315</v>
      </c>
      <c r="AI467">
        <v>282</v>
      </c>
      <c r="AJ467" t="b">
        <v>1</v>
      </c>
      <c r="AK467" t="b">
        <v>0</v>
      </c>
      <c r="AL467" t="b">
        <v>0</v>
      </c>
      <c r="AM467" t="s">
        <v>30483</v>
      </c>
    </row>
    <row r="468" spans="1:39">
      <c r="A468" t="s">
        <v>24469</v>
      </c>
      <c r="B468" t="s">
        <v>87</v>
      </c>
      <c r="C468" t="s">
        <v>87</v>
      </c>
      <c r="D468" t="s">
        <v>88</v>
      </c>
      <c r="G468" t="s">
        <v>24470</v>
      </c>
      <c r="H468" t="s">
        <v>1191</v>
      </c>
      <c r="I468" t="s">
        <v>1651</v>
      </c>
      <c r="J468" t="s">
        <v>93</v>
      </c>
      <c r="K468" t="s">
        <v>93</v>
      </c>
      <c r="L468" t="s">
        <v>93</v>
      </c>
      <c r="M468" t="s">
        <v>10097</v>
      </c>
      <c r="N468">
        <v>98107</v>
      </c>
      <c r="O468" t="s">
        <v>24471</v>
      </c>
      <c r="P468">
        <v>47.66740348</v>
      </c>
      <c r="Q468">
        <v>-122.37742964</v>
      </c>
      <c r="R468" t="s">
        <v>10099</v>
      </c>
      <c r="S468" s="7">
        <v>2</v>
      </c>
      <c r="T468" s="7">
        <v>2022</v>
      </c>
      <c r="U468" s="7">
        <v>1</v>
      </c>
      <c r="V468">
        <v>11</v>
      </c>
      <c r="W468">
        <v>2022</v>
      </c>
      <c r="X468">
        <v>4</v>
      </c>
      <c r="Y468" t="b">
        <v>0</v>
      </c>
      <c r="Z468" t="b">
        <v>0</v>
      </c>
      <c r="AA468">
        <v>280</v>
      </c>
      <c r="AB468">
        <v>6</v>
      </c>
      <c r="AC468" t="b">
        <v>0</v>
      </c>
      <c r="AD468" t="b">
        <v>1</v>
      </c>
      <c r="AE468" t="b">
        <v>0</v>
      </c>
      <c r="AF468" t="b">
        <v>1</v>
      </c>
      <c r="AG468" s="14">
        <v>44593</v>
      </c>
      <c r="AH468" s="14">
        <v>44873</v>
      </c>
      <c r="AI468">
        <v>280</v>
      </c>
      <c r="AJ468" t="b">
        <v>1</v>
      </c>
      <c r="AK468" t="b">
        <v>0</v>
      </c>
      <c r="AL468" t="b">
        <v>0</v>
      </c>
      <c r="AM468" t="s">
        <v>30483</v>
      </c>
    </row>
    <row r="469" spans="1:39">
      <c r="A469" t="s">
        <v>5796</v>
      </c>
      <c r="B469" t="s">
        <v>87</v>
      </c>
      <c r="C469" t="s">
        <v>87</v>
      </c>
      <c r="D469" t="s">
        <v>88</v>
      </c>
      <c r="E469" t="s">
        <v>5784</v>
      </c>
      <c r="F469" t="s">
        <v>5797</v>
      </c>
      <c r="G469" t="s">
        <v>5798</v>
      </c>
      <c r="H469" t="s">
        <v>5799</v>
      </c>
      <c r="I469" t="s">
        <v>5110</v>
      </c>
      <c r="J469" t="s">
        <v>137</v>
      </c>
      <c r="K469" t="s">
        <v>93</v>
      </c>
      <c r="L469" t="s">
        <v>93</v>
      </c>
      <c r="M469" t="s">
        <v>5800</v>
      </c>
      <c r="N469">
        <v>98106</v>
      </c>
      <c r="O469" t="s">
        <v>5801</v>
      </c>
      <c r="P469">
        <v>47.5638733</v>
      </c>
      <c r="Q469">
        <v>-122.36074312</v>
      </c>
      <c r="R469" t="s">
        <v>5802</v>
      </c>
      <c r="S469" s="7">
        <v>8</v>
      </c>
      <c r="T469" s="7">
        <v>2024</v>
      </c>
      <c r="U469" s="7">
        <v>3</v>
      </c>
      <c r="V469">
        <v>5</v>
      </c>
      <c r="W469">
        <v>2025</v>
      </c>
      <c r="X469">
        <v>2</v>
      </c>
      <c r="Y469" t="b">
        <v>0</v>
      </c>
      <c r="Z469" t="b">
        <v>0</v>
      </c>
      <c r="AA469">
        <v>280</v>
      </c>
      <c r="AB469">
        <v>1</v>
      </c>
      <c r="AC469" t="b">
        <v>0</v>
      </c>
      <c r="AD469" t="b">
        <v>1</v>
      </c>
      <c r="AE469" t="b">
        <v>0</v>
      </c>
      <c r="AF469" t="b">
        <v>0</v>
      </c>
      <c r="AG469" s="14">
        <v>45527</v>
      </c>
      <c r="AH469" s="14">
        <v>45807</v>
      </c>
      <c r="AI469">
        <v>280</v>
      </c>
      <c r="AJ469" t="b">
        <v>1</v>
      </c>
      <c r="AK469" t="b">
        <v>0</v>
      </c>
      <c r="AL469" t="b">
        <v>0</v>
      </c>
      <c r="AM469" t="s">
        <v>30483</v>
      </c>
    </row>
    <row r="470" spans="1:39">
      <c r="A470" t="s">
        <v>17474</v>
      </c>
      <c r="B470" t="s">
        <v>87</v>
      </c>
      <c r="C470" t="s">
        <v>87</v>
      </c>
      <c r="D470" t="s">
        <v>88</v>
      </c>
      <c r="F470" t="s">
        <v>17475</v>
      </c>
      <c r="G470" t="s">
        <v>5920</v>
      </c>
      <c r="H470" t="s">
        <v>410</v>
      </c>
      <c r="I470" t="s">
        <v>17476</v>
      </c>
      <c r="J470" t="s">
        <v>137</v>
      </c>
      <c r="K470" t="s">
        <v>93</v>
      </c>
      <c r="L470" t="s">
        <v>93</v>
      </c>
      <c r="M470" t="s">
        <v>17477</v>
      </c>
      <c r="N470">
        <v>98104</v>
      </c>
      <c r="O470" t="s">
        <v>17478</v>
      </c>
      <c r="P470">
        <v>47.60680507</v>
      </c>
      <c r="Q470">
        <v>-122.3211248</v>
      </c>
      <c r="R470" t="s">
        <v>17479</v>
      </c>
      <c r="S470" s="7">
        <v>2</v>
      </c>
      <c r="T470" s="7">
        <v>2020</v>
      </c>
      <c r="U470" s="7">
        <v>1</v>
      </c>
      <c r="V470">
        <v>11</v>
      </c>
      <c r="W470">
        <v>2020</v>
      </c>
      <c r="X470">
        <v>4</v>
      </c>
      <c r="Y470" t="b">
        <v>0</v>
      </c>
      <c r="Z470" t="b">
        <v>0</v>
      </c>
      <c r="AA470">
        <v>279</v>
      </c>
      <c r="AB470">
        <v>2</v>
      </c>
      <c r="AC470" t="b">
        <v>0</v>
      </c>
      <c r="AD470" t="b">
        <v>1</v>
      </c>
      <c r="AE470" t="b">
        <v>0</v>
      </c>
      <c r="AF470" t="b">
        <v>1</v>
      </c>
      <c r="AG470" s="14">
        <v>43875</v>
      </c>
      <c r="AH470" s="14">
        <v>44154</v>
      </c>
      <c r="AI470">
        <v>279</v>
      </c>
      <c r="AJ470" t="b">
        <v>1</v>
      </c>
      <c r="AK470" t="b">
        <v>0</v>
      </c>
      <c r="AL470" t="b">
        <v>0</v>
      </c>
      <c r="AM470" t="s">
        <v>30483</v>
      </c>
    </row>
    <row r="471" spans="1:39">
      <c r="A471" t="s">
        <v>7376</v>
      </c>
      <c r="B471" t="s">
        <v>87</v>
      </c>
      <c r="C471" t="s">
        <v>87</v>
      </c>
      <c r="D471" t="s">
        <v>88</v>
      </c>
      <c r="E471" t="s">
        <v>7318</v>
      </c>
      <c r="F471" t="s">
        <v>7377</v>
      </c>
      <c r="G471" t="s">
        <v>7378</v>
      </c>
      <c r="H471" t="s">
        <v>382</v>
      </c>
      <c r="I471" t="s">
        <v>7379</v>
      </c>
      <c r="J471" t="s">
        <v>137</v>
      </c>
      <c r="K471" t="s">
        <v>93</v>
      </c>
      <c r="L471" t="s">
        <v>93</v>
      </c>
      <c r="M471" t="s">
        <v>7380</v>
      </c>
      <c r="N471">
        <v>98144</v>
      </c>
      <c r="O471" t="s">
        <v>7381</v>
      </c>
      <c r="P471">
        <v>47.57492466</v>
      </c>
      <c r="Q471">
        <v>-122.30942236</v>
      </c>
      <c r="R471" t="s">
        <v>7382</v>
      </c>
      <c r="S471" s="7">
        <v>2</v>
      </c>
      <c r="T471" s="7">
        <v>2020</v>
      </c>
      <c r="U471" s="7">
        <v>1</v>
      </c>
      <c r="V471">
        <v>11</v>
      </c>
      <c r="W471">
        <v>2020</v>
      </c>
      <c r="X471">
        <v>4</v>
      </c>
      <c r="Y471" t="b">
        <v>0</v>
      </c>
      <c r="Z471" t="b">
        <v>0</v>
      </c>
      <c r="AA471">
        <v>278</v>
      </c>
      <c r="AB471">
        <v>2</v>
      </c>
      <c r="AC471" t="b">
        <v>0</v>
      </c>
      <c r="AD471" t="b">
        <v>1</v>
      </c>
      <c r="AE471" t="b">
        <v>0</v>
      </c>
      <c r="AF471" t="b">
        <v>0</v>
      </c>
      <c r="AG471" s="14">
        <v>43867</v>
      </c>
      <c r="AH471" s="14">
        <v>44145</v>
      </c>
      <c r="AI471">
        <v>278</v>
      </c>
      <c r="AJ471" t="b">
        <v>1</v>
      </c>
      <c r="AK471" t="b">
        <v>0</v>
      </c>
      <c r="AL471" t="b">
        <v>0</v>
      </c>
      <c r="AM471" t="s">
        <v>30483</v>
      </c>
    </row>
    <row r="472" spans="1:39">
      <c r="A472" t="s">
        <v>20218</v>
      </c>
      <c r="B472" t="s">
        <v>87</v>
      </c>
      <c r="C472" t="s">
        <v>87</v>
      </c>
      <c r="D472" t="s">
        <v>88</v>
      </c>
      <c r="G472" t="s">
        <v>5959</v>
      </c>
      <c r="H472" t="s">
        <v>19597</v>
      </c>
      <c r="I472" t="s">
        <v>15941</v>
      </c>
      <c r="J472" t="s">
        <v>137</v>
      </c>
      <c r="K472" t="s">
        <v>93</v>
      </c>
      <c r="L472" t="s">
        <v>93</v>
      </c>
      <c r="M472" t="s">
        <v>7701</v>
      </c>
      <c r="O472" t="s">
        <v>20219</v>
      </c>
      <c r="P472">
        <v>47.69839239</v>
      </c>
      <c r="Q472">
        <v>-122.32550972</v>
      </c>
      <c r="R472" t="s">
        <v>7703</v>
      </c>
      <c r="S472" s="7">
        <v>2</v>
      </c>
      <c r="T472" s="7">
        <v>2021</v>
      </c>
      <c r="U472" s="7">
        <v>1</v>
      </c>
      <c r="V472">
        <v>11</v>
      </c>
      <c r="W472">
        <v>2021</v>
      </c>
      <c r="X472">
        <v>4</v>
      </c>
      <c r="Y472" t="b">
        <v>0</v>
      </c>
      <c r="Z472" t="b">
        <v>0</v>
      </c>
      <c r="AA472">
        <v>277</v>
      </c>
      <c r="AB472">
        <v>5</v>
      </c>
      <c r="AC472" t="b">
        <v>0</v>
      </c>
      <c r="AD472" t="b">
        <v>1</v>
      </c>
      <c r="AE472" t="b">
        <v>0</v>
      </c>
      <c r="AF472" t="b">
        <v>1</v>
      </c>
      <c r="AG472" s="14">
        <v>44246</v>
      </c>
      <c r="AH472" s="14">
        <v>44523</v>
      </c>
      <c r="AI472">
        <v>277</v>
      </c>
      <c r="AJ472" t="b">
        <v>1</v>
      </c>
      <c r="AK472" t="b">
        <v>0</v>
      </c>
      <c r="AL472" t="b">
        <v>0</v>
      </c>
      <c r="AM472" t="s">
        <v>30483</v>
      </c>
    </row>
    <row r="473" spans="1:39">
      <c r="A473" t="s">
        <v>20819</v>
      </c>
      <c r="B473" t="s">
        <v>87</v>
      </c>
      <c r="C473" t="s">
        <v>87</v>
      </c>
      <c r="D473" t="s">
        <v>88</v>
      </c>
      <c r="F473" t="s">
        <v>20820</v>
      </c>
      <c r="G473" t="s">
        <v>20821</v>
      </c>
      <c r="H473" t="s">
        <v>18074</v>
      </c>
      <c r="I473" t="s">
        <v>13903</v>
      </c>
      <c r="J473" t="s">
        <v>205</v>
      </c>
      <c r="K473" t="s">
        <v>93</v>
      </c>
      <c r="L473" t="s">
        <v>93</v>
      </c>
      <c r="M473" t="s">
        <v>20822</v>
      </c>
      <c r="N473">
        <v>98126</v>
      </c>
      <c r="O473" t="s">
        <v>20823</v>
      </c>
      <c r="P473">
        <v>47.5770626</v>
      </c>
      <c r="Q473">
        <v>-122.38054772</v>
      </c>
      <c r="R473" t="s">
        <v>20824</v>
      </c>
      <c r="S473" s="7">
        <v>4</v>
      </c>
      <c r="T473" s="7">
        <v>2021</v>
      </c>
      <c r="U473" s="7">
        <v>2</v>
      </c>
      <c r="V473">
        <v>1</v>
      </c>
      <c r="W473">
        <v>2022</v>
      </c>
      <c r="X473">
        <v>1</v>
      </c>
      <c r="Y473" t="b">
        <v>0</v>
      </c>
      <c r="Z473" t="b">
        <v>0</v>
      </c>
      <c r="AA473">
        <v>276</v>
      </c>
      <c r="AB473">
        <v>1</v>
      </c>
      <c r="AC473" t="b">
        <v>0</v>
      </c>
      <c r="AD473" t="b">
        <v>1</v>
      </c>
      <c r="AE473" t="b">
        <v>0</v>
      </c>
      <c r="AF473" t="b">
        <v>1</v>
      </c>
      <c r="AG473" s="14">
        <v>44299</v>
      </c>
      <c r="AH473" s="14">
        <v>44575</v>
      </c>
      <c r="AI473">
        <v>276</v>
      </c>
      <c r="AJ473" t="b">
        <v>1</v>
      </c>
      <c r="AK473" t="b">
        <v>0</v>
      </c>
      <c r="AL473" t="b">
        <v>0</v>
      </c>
      <c r="AM473" t="s">
        <v>30483</v>
      </c>
    </row>
    <row r="474" spans="1:39">
      <c r="A474" t="s">
        <v>27771</v>
      </c>
      <c r="B474" t="s">
        <v>87</v>
      </c>
      <c r="C474" t="s">
        <v>87</v>
      </c>
      <c r="D474" t="s">
        <v>88</v>
      </c>
      <c r="F474" t="s">
        <v>27772</v>
      </c>
      <c r="G474" t="s">
        <v>27364</v>
      </c>
      <c r="H474" t="s">
        <v>8599</v>
      </c>
      <c r="I474" t="s">
        <v>3886</v>
      </c>
      <c r="J474" t="s">
        <v>718</v>
      </c>
      <c r="K474" t="s">
        <v>93</v>
      </c>
      <c r="L474" t="s">
        <v>93</v>
      </c>
      <c r="M474" t="s">
        <v>6987</v>
      </c>
      <c r="N474">
        <v>98102</v>
      </c>
      <c r="O474" t="s">
        <v>27773</v>
      </c>
      <c r="P474">
        <v>47.63793145</v>
      </c>
      <c r="Q474">
        <v>-122.32377935</v>
      </c>
      <c r="R474" t="s">
        <v>6989</v>
      </c>
      <c r="S474" s="7">
        <v>7</v>
      </c>
      <c r="T474" s="7">
        <v>2023</v>
      </c>
      <c r="U474" s="7">
        <v>3</v>
      </c>
      <c r="V474">
        <v>4</v>
      </c>
      <c r="W474">
        <v>2024</v>
      </c>
      <c r="X474">
        <v>2</v>
      </c>
      <c r="Y474" t="b">
        <v>0</v>
      </c>
      <c r="Z474" t="b">
        <v>0</v>
      </c>
      <c r="AA474">
        <v>276</v>
      </c>
      <c r="AB474">
        <v>3</v>
      </c>
      <c r="AC474" t="b">
        <v>0</v>
      </c>
      <c r="AD474" t="b">
        <v>1</v>
      </c>
      <c r="AE474" t="b">
        <v>0</v>
      </c>
      <c r="AF474" t="b">
        <v>1</v>
      </c>
      <c r="AG474" s="14">
        <v>45132</v>
      </c>
      <c r="AH474" s="14">
        <v>45408</v>
      </c>
      <c r="AI474">
        <v>276</v>
      </c>
      <c r="AJ474" t="b">
        <v>1</v>
      </c>
      <c r="AK474" t="b">
        <v>0</v>
      </c>
      <c r="AL474" t="b">
        <v>0</v>
      </c>
      <c r="AM474" t="s">
        <v>30483</v>
      </c>
    </row>
    <row r="475" spans="1:39">
      <c r="A475" t="s">
        <v>27035</v>
      </c>
      <c r="B475" t="s">
        <v>87</v>
      </c>
      <c r="C475" t="s">
        <v>87</v>
      </c>
      <c r="D475" t="s">
        <v>88</v>
      </c>
      <c r="F475" t="s">
        <v>27036</v>
      </c>
      <c r="G475" t="s">
        <v>27037</v>
      </c>
      <c r="H475" t="s">
        <v>6122</v>
      </c>
      <c r="I475" t="s">
        <v>2712</v>
      </c>
      <c r="J475" t="s">
        <v>6087</v>
      </c>
      <c r="K475" t="s">
        <v>93</v>
      </c>
      <c r="L475" t="s">
        <v>93</v>
      </c>
      <c r="M475" t="s">
        <v>27038</v>
      </c>
      <c r="N475">
        <v>98133</v>
      </c>
      <c r="O475" t="s">
        <v>27039</v>
      </c>
      <c r="P475">
        <v>47.70371389</v>
      </c>
      <c r="Q475">
        <v>-122.34369965</v>
      </c>
      <c r="R475" t="s">
        <v>27040</v>
      </c>
      <c r="S475" s="7">
        <v>11</v>
      </c>
      <c r="T475" s="7">
        <v>2022</v>
      </c>
      <c r="U475" s="7">
        <v>4</v>
      </c>
      <c r="V475">
        <v>8</v>
      </c>
      <c r="W475">
        <v>2023</v>
      </c>
      <c r="X475">
        <v>3</v>
      </c>
      <c r="Y475" t="b">
        <v>0</v>
      </c>
      <c r="Z475" t="b">
        <v>0</v>
      </c>
      <c r="AA475">
        <v>274</v>
      </c>
      <c r="AB475">
        <v>5</v>
      </c>
      <c r="AC475" t="b">
        <v>0</v>
      </c>
      <c r="AD475" t="b">
        <v>1</v>
      </c>
      <c r="AE475" t="b">
        <v>0</v>
      </c>
      <c r="AF475" t="b">
        <v>1</v>
      </c>
      <c r="AG475" s="14">
        <v>44880</v>
      </c>
      <c r="AH475" s="14">
        <v>45154</v>
      </c>
      <c r="AI475">
        <v>274</v>
      </c>
      <c r="AJ475" t="b">
        <v>1</v>
      </c>
      <c r="AK475" t="b">
        <v>0</v>
      </c>
      <c r="AL475" t="b">
        <v>0</v>
      </c>
      <c r="AM475" t="s">
        <v>30483</v>
      </c>
    </row>
    <row r="476" spans="1:39">
      <c r="A476" t="s">
        <v>2225</v>
      </c>
      <c r="B476" t="s">
        <v>87</v>
      </c>
      <c r="C476" t="s">
        <v>87</v>
      </c>
      <c r="D476" t="s">
        <v>88</v>
      </c>
      <c r="E476" t="s">
        <v>89</v>
      </c>
      <c r="F476" t="s">
        <v>2226</v>
      </c>
      <c r="G476" t="s">
        <v>2227</v>
      </c>
      <c r="H476" t="s">
        <v>2228</v>
      </c>
      <c r="I476" t="s">
        <v>2229</v>
      </c>
      <c r="J476" t="s">
        <v>205</v>
      </c>
      <c r="K476" t="s">
        <v>93</v>
      </c>
      <c r="L476" t="s">
        <v>93</v>
      </c>
      <c r="M476" t="s">
        <v>2230</v>
      </c>
      <c r="N476">
        <v>98177</v>
      </c>
      <c r="O476" t="s">
        <v>2231</v>
      </c>
      <c r="P476">
        <v>47.71510761</v>
      </c>
      <c r="Q476">
        <v>-122.36301807</v>
      </c>
      <c r="R476" t="s">
        <v>2232</v>
      </c>
      <c r="S476" s="7">
        <v>3</v>
      </c>
      <c r="T476" s="7">
        <v>2023</v>
      </c>
      <c r="U476" s="7">
        <v>1</v>
      </c>
      <c r="V476">
        <v>12</v>
      </c>
      <c r="W476">
        <v>2023</v>
      </c>
      <c r="X476">
        <v>4</v>
      </c>
      <c r="Y476" t="b">
        <v>0</v>
      </c>
      <c r="Z476" t="b">
        <v>0</v>
      </c>
      <c r="AA476">
        <v>274</v>
      </c>
      <c r="AB476">
        <v>5</v>
      </c>
      <c r="AC476" t="b">
        <v>0</v>
      </c>
      <c r="AD476" t="b">
        <v>1</v>
      </c>
      <c r="AE476" t="b">
        <v>0</v>
      </c>
      <c r="AF476" t="b">
        <v>0</v>
      </c>
      <c r="AG476" s="14">
        <v>45007</v>
      </c>
      <c r="AH476" s="14">
        <v>45281</v>
      </c>
      <c r="AI476">
        <v>274</v>
      </c>
      <c r="AJ476" t="b">
        <v>1</v>
      </c>
      <c r="AK476" t="b">
        <v>0</v>
      </c>
      <c r="AL476" t="b">
        <v>0</v>
      </c>
      <c r="AM476" t="s">
        <v>30483</v>
      </c>
    </row>
    <row r="477" spans="1:39">
      <c r="A477" t="s">
        <v>20765</v>
      </c>
      <c r="B477" t="s">
        <v>87</v>
      </c>
      <c r="C477" t="s">
        <v>87</v>
      </c>
      <c r="D477" t="s">
        <v>88</v>
      </c>
      <c r="F477" t="s">
        <v>20766</v>
      </c>
      <c r="G477" t="s">
        <v>20767</v>
      </c>
      <c r="H477" t="s">
        <v>18765</v>
      </c>
      <c r="I477" t="s">
        <v>1031</v>
      </c>
      <c r="J477" t="s">
        <v>205</v>
      </c>
      <c r="K477" t="s">
        <v>93</v>
      </c>
      <c r="L477" t="s">
        <v>93</v>
      </c>
      <c r="M477" t="s">
        <v>20768</v>
      </c>
      <c r="N477">
        <v>98126</v>
      </c>
      <c r="O477" t="s">
        <v>20769</v>
      </c>
      <c r="P477">
        <v>47.56385535</v>
      </c>
      <c r="Q477">
        <v>-122.37584743</v>
      </c>
      <c r="R477" t="s">
        <v>20770</v>
      </c>
      <c r="S477" s="7">
        <v>4</v>
      </c>
      <c r="T477" s="7">
        <v>2021</v>
      </c>
      <c r="U477" s="7">
        <v>2</v>
      </c>
      <c r="V477">
        <v>1</v>
      </c>
      <c r="W477">
        <v>2022</v>
      </c>
      <c r="X477">
        <v>1</v>
      </c>
      <c r="Y477" t="b">
        <v>0</v>
      </c>
      <c r="Z477" t="b">
        <v>0</v>
      </c>
      <c r="AA477">
        <v>273</v>
      </c>
      <c r="AB477">
        <v>1</v>
      </c>
      <c r="AC477" t="b">
        <v>0</v>
      </c>
      <c r="AD477" t="b">
        <v>1</v>
      </c>
      <c r="AE477" t="b">
        <v>0</v>
      </c>
      <c r="AF477" t="b">
        <v>1</v>
      </c>
      <c r="AG477" s="14">
        <v>44294</v>
      </c>
      <c r="AH477" s="14">
        <v>44567</v>
      </c>
      <c r="AI477">
        <v>273</v>
      </c>
      <c r="AJ477" t="b">
        <v>1</v>
      </c>
      <c r="AK477" t="b">
        <v>0</v>
      </c>
      <c r="AL477" t="b">
        <v>0</v>
      </c>
      <c r="AM477" t="s">
        <v>30483</v>
      </c>
    </row>
    <row r="478" spans="1:39">
      <c r="A478" t="s">
        <v>4500</v>
      </c>
      <c r="B478" t="s">
        <v>87</v>
      </c>
      <c r="C478" t="s">
        <v>87</v>
      </c>
      <c r="D478" t="s">
        <v>88</v>
      </c>
      <c r="E478" t="s">
        <v>89</v>
      </c>
      <c r="F478" t="s">
        <v>4501</v>
      </c>
      <c r="G478" t="s">
        <v>4502</v>
      </c>
      <c r="H478" t="s">
        <v>2879</v>
      </c>
      <c r="I478" t="s">
        <v>4503</v>
      </c>
      <c r="J478" t="s">
        <v>205</v>
      </c>
      <c r="K478" t="s">
        <v>982</v>
      </c>
      <c r="L478" t="s">
        <v>982</v>
      </c>
      <c r="M478" t="s">
        <v>4504</v>
      </c>
      <c r="N478">
        <v>98119</v>
      </c>
      <c r="O478" t="s">
        <v>4505</v>
      </c>
      <c r="P478">
        <v>47.62702615</v>
      </c>
      <c r="Q478">
        <v>-122.36851327</v>
      </c>
      <c r="R478" t="s">
        <v>4506</v>
      </c>
      <c r="S478" s="7">
        <v>10</v>
      </c>
      <c r="T478" s="7">
        <v>2024</v>
      </c>
      <c r="U478" s="7">
        <v>4</v>
      </c>
      <c r="V478">
        <v>7</v>
      </c>
      <c r="W478">
        <v>2025</v>
      </c>
      <c r="X478">
        <v>3</v>
      </c>
      <c r="Y478" t="b">
        <v>0</v>
      </c>
      <c r="Z478" t="b">
        <v>0</v>
      </c>
      <c r="AA478">
        <v>272</v>
      </c>
      <c r="AB478">
        <v>7</v>
      </c>
      <c r="AC478" t="b">
        <v>0</v>
      </c>
      <c r="AD478" t="b">
        <v>1</v>
      </c>
      <c r="AE478" t="b">
        <v>0</v>
      </c>
      <c r="AF478" t="b">
        <v>0</v>
      </c>
      <c r="AG478" s="14">
        <v>45568</v>
      </c>
      <c r="AH478" s="14">
        <v>45840</v>
      </c>
      <c r="AI478">
        <v>272</v>
      </c>
      <c r="AJ478" t="b">
        <v>1</v>
      </c>
      <c r="AK478" t="b">
        <v>0</v>
      </c>
      <c r="AL478" t="b">
        <v>0</v>
      </c>
      <c r="AM478" t="s">
        <v>30484</v>
      </c>
    </row>
    <row r="479" spans="1:39">
      <c r="A479" t="s">
        <v>21805</v>
      </c>
      <c r="B479" t="s">
        <v>87</v>
      </c>
      <c r="C479" t="s">
        <v>87</v>
      </c>
      <c r="D479" t="s">
        <v>88</v>
      </c>
      <c r="F479" t="s">
        <v>21806</v>
      </c>
      <c r="G479" t="s">
        <v>7372</v>
      </c>
      <c r="H479" t="s">
        <v>21625</v>
      </c>
      <c r="I479" t="s">
        <v>21807</v>
      </c>
      <c r="J479" t="s">
        <v>137</v>
      </c>
      <c r="K479" t="s">
        <v>93</v>
      </c>
      <c r="L479" t="s">
        <v>93</v>
      </c>
      <c r="M479" t="s">
        <v>21808</v>
      </c>
      <c r="N479">
        <v>98136</v>
      </c>
      <c r="O479" t="s">
        <v>21809</v>
      </c>
      <c r="P479">
        <v>47.51825073</v>
      </c>
      <c r="Q479">
        <v>-122.39085717</v>
      </c>
      <c r="R479" t="s">
        <v>21810</v>
      </c>
      <c r="S479" s="7">
        <v>7</v>
      </c>
      <c r="T479" s="7">
        <v>2021</v>
      </c>
      <c r="U479" s="7">
        <v>3</v>
      </c>
      <c r="V479">
        <v>4</v>
      </c>
      <c r="W479">
        <v>2022</v>
      </c>
      <c r="X479">
        <v>2</v>
      </c>
      <c r="Y479" t="b">
        <v>0</v>
      </c>
      <c r="Z479" t="b">
        <v>0</v>
      </c>
      <c r="AA479">
        <v>270</v>
      </c>
      <c r="AB479">
        <v>1</v>
      </c>
      <c r="AC479" t="b">
        <v>0</v>
      </c>
      <c r="AD479" t="b">
        <v>1</v>
      </c>
      <c r="AE479" t="b">
        <v>0</v>
      </c>
      <c r="AF479" t="b">
        <v>1</v>
      </c>
      <c r="AG479" s="14">
        <v>44385</v>
      </c>
      <c r="AH479" s="14">
        <v>44655</v>
      </c>
      <c r="AI479">
        <v>270</v>
      </c>
      <c r="AJ479" t="b">
        <v>1</v>
      </c>
      <c r="AK479" t="b">
        <v>0</v>
      </c>
      <c r="AL479" t="b">
        <v>0</v>
      </c>
      <c r="AM479" t="s">
        <v>30483</v>
      </c>
    </row>
    <row r="480" spans="1:39">
      <c r="A480" t="s">
        <v>14169</v>
      </c>
      <c r="B480" t="s">
        <v>87</v>
      </c>
      <c r="C480" t="s">
        <v>87</v>
      </c>
      <c r="D480" t="s">
        <v>88</v>
      </c>
      <c r="E480" t="s">
        <v>14163</v>
      </c>
      <c r="F480" t="s">
        <v>14170</v>
      </c>
      <c r="G480" t="s">
        <v>14171</v>
      </c>
      <c r="H480" t="s">
        <v>5936</v>
      </c>
      <c r="I480" t="s">
        <v>14172</v>
      </c>
      <c r="J480" t="s">
        <v>718</v>
      </c>
      <c r="K480" t="s">
        <v>93</v>
      </c>
      <c r="L480" t="s">
        <v>93</v>
      </c>
      <c r="M480" t="s">
        <v>14173</v>
      </c>
      <c r="O480" t="s">
        <v>14174</v>
      </c>
      <c r="P480">
        <v>47.63212061</v>
      </c>
      <c r="Q480">
        <v>-122.39767813</v>
      </c>
      <c r="R480" t="s">
        <v>14175</v>
      </c>
      <c r="S480" s="7">
        <v>5</v>
      </c>
      <c r="T480" s="7">
        <v>2020</v>
      </c>
      <c r="U480" s="7">
        <v>2</v>
      </c>
      <c r="V480">
        <v>1</v>
      </c>
      <c r="W480">
        <v>2021</v>
      </c>
      <c r="X480">
        <v>1</v>
      </c>
      <c r="Y480" t="b">
        <v>0</v>
      </c>
      <c r="Z480" t="b">
        <v>0</v>
      </c>
      <c r="AA480">
        <v>269</v>
      </c>
      <c r="AB480">
        <v>7</v>
      </c>
      <c r="AC480" t="b">
        <v>0</v>
      </c>
      <c r="AD480" t="b">
        <v>1</v>
      </c>
      <c r="AE480" t="b">
        <v>0</v>
      </c>
      <c r="AF480" t="b">
        <v>0</v>
      </c>
      <c r="AG480" s="14">
        <v>43956</v>
      </c>
      <c r="AH480" s="14">
        <v>44225</v>
      </c>
      <c r="AI480">
        <v>269</v>
      </c>
      <c r="AJ480" t="b">
        <v>1</v>
      </c>
      <c r="AK480" t="b">
        <v>0</v>
      </c>
      <c r="AL480" t="b">
        <v>0</v>
      </c>
      <c r="AM480" t="s">
        <v>30483</v>
      </c>
    </row>
    <row r="481" spans="1:39">
      <c r="A481" t="s">
        <v>16696</v>
      </c>
      <c r="B481" t="s">
        <v>87</v>
      </c>
      <c r="C481" t="s">
        <v>87</v>
      </c>
      <c r="D481" t="s">
        <v>88</v>
      </c>
      <c r="E481" t="s">
        <v>6860</v>
      </c>
      <c r="F481" t="s">
        <v>16697</v>
      </c>
      <c r="H481" t="s">
        <v>9638</v>
      </c>
      <c r="I481" t="s">
        <v>10274</v>
      </c>
      <c r="J481" t="s">
        <v>137</v>
      </c>
      <c r="K481" t="s">
        <v>93</v>
      </c>
      <c r="L481" t="s">
        <v>93</v>
      </c>
      <c r="M481" t="s">
        <v>7782</v>
      </c>
      <c r="N481">
        <v>98144</v>
      </c>
      <c r="O481" t="s">
        <v>16698</v>
      </c>
      <c r="P481">
        <v>47.57492466</v>
      </c>
      <c r="Q481">
        <v>-122.30942236</v>
      </c>
      <c r="R481" t="s">
        <v>7382</v>
      </c>
      <c r="S481" s="7">
        <v>8</v>
      </c>
      <c r="T481" s="7">
        <v>2024</v>
      </c>
      <c r="U481" s="7">
        <v>3</v>
      </c>
      <c r="V481">
        <v>5</v>
      </c>
      <c r="W481">
        <v>2025</v>
      </c>
      <c r="X481">
        <v>2</v>
      </c>
      <c r="Y481" t="b">
        <v>0</v>
      </c>
      <c r="Z481" t="b">
        <v>0</v>
      </c>
      <c r="AA481">
        <v>269</v>
      </c>
      <c r="AB481">
        <v>2</v>
      </c>
      <c r="AC481" t="b">
        <v>0</v>
      </c>
      <c r="AD481" t="b">
        <v>1</v>
      </c>
      <c r="AE481" t="b">
        <v>0</v>
      </c>
      <c r="AF481" t="b">
        <v>0</v>
      </c>
      <c r="AG481" s="14">
        <v>45513</v>
      </c>
      <c r="AH481" s="14">
        <v>45782</v>
      </c>
      <c r="AI481">
        <v>269</v>
      </c>
      <c r="AJ481" t="b">
        <v>1</v>
      </c>
      <c r="AK481" t="b">
        <v>0</v>
      </c>
      <c r="AL481" t="b">
        <v>0</v>
      </c>
      <c r="AM481" t="s">
        <v>30483</v>
      </c>
    </row>
    <row r="482" spans="1:39">
      <c r="A482" t="s">
        <v>28669</v>
      </c>
      <c r="B482" t="s">
        <v>87</v>
      </c>
      <c r="C482" t="s">
        <v>87</v>
      </c>
      <c r="D482" t="s">
        <v>88</v>
      </c>
      <c r="F482" t="s">
        <v>28670</v>
      </c>
      <c r="G482" t="s">
        <v>28671</v>
      </c>
      <c r="H482" t="s">
        <v>9166</v>
      </c>
      <c r="I482" t="s">
        <v>3510</v>
      </c>
      <c r="J482" t="s">
        <v>137</v>
      </c>
      <c r="K482" t="s">
        <v>93</v>
      </c>
      <c r="L482" t="s">
        <v>93</v>
      </c>
      <c r="M482" t="s">
        <v>28672</v>
      </c>
      <c r="N482">
        <v>98122</v>
      </c>
      <c r="O482" t="s">
        <v>28673</v>
      </c>
      <c r="P482">
        <v>47.6178082</v>
      </c>
      <c r="Q482">
        <v>-122.31611708</v>
      </c>
      <c r="R482" t="s">
        <v>28674</v>
      </c>
      <c r="S482" s="7">
        <v>3</v>
      </c>
      <c r="T482" s="7">
        <v>2024</v>
      </c>
      <c r="U482" s="7">
        <v>1</v>
      </c>
      <c r="V482">
        <v>12</v>
      </c>
      <c r="W482">
        <v>2024</v>
      </c>
      <c r="X482">
        <v>4</v>
      </c>
      <c r="Y482" t="b">
        <v>0</v>
      </c>
      <c r="Z482" t="b">
        <v>0</v>
      </c>
      <c r="AA482">
        <v>268</v>
      </c>
      <c r="AB482">
        <v>3</v>
      </c>
      <c r="AC482" t="b">
        <v>0</v>
      </c>
      <c r="AD482" t="b">
        <v>1</v>
      </c>
      <c r="AE482" t="b">
        <v>0</v>
      </c>
      <c r="AF482" t="b">
        <v>1</v>
      </c>
      <c r="AG482" s="14">
        <v>45369</v>
      </c>
      <c r="AH482" s="14">
        <v>45637</v>
      </c>
      <c r="AI482">
        <v>268</v>
      </c>
      <c r="AJ482" t="b">
        <v>1</v>
      </c>
      <c r="AK482" t="b">
        <v>0</v>
      </c>
      <c r="AL482" t="b">
        <v>0</v>
      </c>
      <c r="AM482" t="s">
        <v>30483</v>
      </c>
    </row>
    <row r="483" spans="1:39">
      <c r="A483" t="s">
        <v>12282</v>
      </c>
      <c r="B483" t="s">
        <v>87</v>
      </c>
      <c r="C483" t="s">
        <v>87</v>
      </c>
      <c r="D483" t="s">
        <v>88</v>
      </c>
      <c r="E483" t="s">
        <v>10681</v>
      </c>
      <c r="F483" t="s">
        <v>12283</v>
      </c>
      <c r="G483" t="s">
        <v>12284</v>
      </c>
      <c r="H483" t="s">
        <v>4135</v>
      </c>
      <c r="I483" t="s">
        <v>6897</v>
      </c>
      <c r="J483" t="s">
        <v>137</v>
      </c>
      <c r="K483" t="s">
        <v>93</v>
      </c>
      <c r="L483" t="s">
        <v>93</v>
      </c>
      <c r="M483" t="s">
        <v>12285</v>
      </c>
      <c r="N483">
        <v>98109</v>
      </c>
      <c r="O483" t="s">
        <v>12286</v>
      </c>
      <c r="P483">
        <v>47.63749339</v>
      </c>
      <c r="Q483">
        <v>-122.34085955</v>
      </c>
      <c r="R483" t="s">
        <v>12287</v>
      </c>
      <c r="S483" s="7">
        <v>7</v>
      </c>
      <c r="T483" s="7">
        <v>2024</v>
      </c>
      <c r="U483" s="7">
        <v>3</v>
      </c>
      <c r="V483">
        <v>3</v>
      </c>
      <c r="W483">
        <v>2025</v>
      </c>
      <c r="X483">
        <v>1</v>
      </c>
      <c r="Y483" t="b">
        <v>0</v>
      </c>
      <c r="Z483" t="b">
        <v>0</v>
      </c>
      <c r="AA483">
        <v>268</v>
      </c>
      <c r="AB483">
        <v>7</v>
      </c>
      <c r="AC483" t="b">
        <v>0</v>
      </c>
      <c r="AD483" t="b">
        <v>1</v>
      </c>
      <c r="AE483" t="b">
        <v>0</v>
      </c>
      <c r="AF483" t="b">
        <v>0</v>
      </c>
      <c r="AG483" s="14">
        <v>45475</v>
      </c>
      <c r="AH483" s="14">
        <v>45743</v>
      </c>
      <c r="AI483">
        <v>268</v>
      </c>
      <c r="AJ483" t="b">
        <v>1</v>
      </c>
      <c r="AK483" t="b">
        <v>0</v>
      </c>
      <c r="AL483" t="b">
        <v>0</v>
      </c>
      <c r="AM483" t="s">
        <v>30483</v>
      </c>
    </row>
    <row r="484" spans="1:39">
      <c r="A484" t="s">
        <v>9944</v>
      </c>
      <c r="B484" t="s">
        <v>87</v>
      </c>
      <c r="C484" t="s">
        <v>87</v>
      </c>
      <c r="D484" t="s">
        <v>88</v>
      </c>
      <c r="E484" t="s">
        <v>7318</v>
      </c>
      <c r="H484" t="s">
        <v>5779</v>
      </c>
      <c r="I484" t="s">
        <v>5134</v>
      </c>
      <c r="J484" t="s">
        <v>93</v>
      </c>
      <c r="K484" t="s">
        <v>93</v>
      </c>
      <c r="L484" t="s">
        <v>93</v>
      </c>
      <c r="M484" t="s">
        <v>3328</v>
      </c>
      <c r="N484">
        <v>98136</v>
      </c>
      <c r="O484" t="s">
        <v>9945</v>
      </c>
      <c r="P484">
        <v>47.53423302</v>
      </c>
      <c r="Q484">
        <v>-122.38814145</v>
      </c>
      <c r="R484" t="s">
        <v>3330</v>
      </c>
      <c r="S484" s="7">
        <v>12</v>
      </c>
      <c r="T484" s="7">
        <v>2024</v>
      </c>
      <c r="U484" s="7">
        <v>4</v>
      </c>
      <c r="V484">
        <v>8</v>
      </c>
      <c r="W484">
        <v>2025</v>
      </c>
      <c r="X484">
        <v>3</v>
      </c>
      <c r="Y484" t="b">
        <v>0</v>
      </c>
      <c r="Z484" t="b">
        <v>0</v>
      </c>
      <c r="AA484">
        <v>268</v>
      </c>
      <c r="AB484">
        <v>1</v>
      </c>
      <c r="AC484" t="b">
        <v>0</v>
      </c>
      <c r="AD484" t="b">
        <v>1</v>
      </c>
      <c r="AE484" t="b">
        <v>0</v>
      </c>
      <c r="AF484" t="b">
        <v>0</v>
      </c>
      <c r="AG484" s="14">
        <v>45629</v>
      </c>
      <c r="AH484" s="14">
        <v>45897</v>
      </c>
      <c r="AI484">
        <v>268</v>
      </c>
      <c r="AJ484" t="b">
        <v>1</v>
      </c>
      <c r="AK484" t="b">
        <v>0</v>
      </c>
      <c r="AL484" t="b">
        <v>0</v>
      </c>
      <c r="AM484" t="s">
        <v>30483</v>
      </c>
    </row>
    <row r="485" spans="1:39">
      <c r="A485" t="s">
        <v>17341</v>
      </c>
      <c r="B485" t="s">
        <v>87</v>
      </c>
      <c r="C485" t="s">
        <v>87</v>
      </c>
      <c r="D485" t="s">
        <v>88</v>
      </c>
      <c r="F485" t="s">
        <v>17342</v>
      </c>
      <c r="G485" t="s">
        <v>17343</v>
      </c>
      <c r="H485" t="s">
        <v>264</v>
      </c>
      <c r="I485" t="s">
        <v>17344</v>
      </c>
      <c r="J485" t="s">
        <v>93</v>
      </c>
      <c r="K485" t="s">
        <v>93</v>
      </c>
      <c r="L485" t="s">
        <v>93</v>
      </c>
      <c r="M485" t="s">
        <v>17345</v>
      </c>
      <c r="N485">
        <v>98106</v>
      </c>
      <c r="O485" t="s">
        <v>17346</v>
      </c>
      <c r="P485">
        <v>47.55111208</v>
      </c>
      <c r="Q485">
        <v>-122.36590413</v>
      </c>
      <c r="R485" t="s">
        <v>17347</v>
      </c>
      <c r="S485" s="7">
        <v>1</v>
      </c>
      <c r="T485" s="7">
        <v>2020</v>
      </c>
      <c r="U485" s="7">
        <v>1</v>
      </c>
      <c r="V485">
        <v>10</v>
      </c>
      <c r="W485">
        <v>2020</v>
      </c>
      <c r="X485">
        <v>4</v>
      </c>
      <c r="Y485" t="b">
        <v>0</v>
      </c>
      <c r="Z485" t="b">
        <v>0</v>
      </c>
      <c r="AA485">
        <v>267</v>
      </c>
      <c r="AB485">
        <v>1</v>
      </c>
      <c r="AC485" t="b">
        <v>0</v>
      </c>
      <c r="AD485" t="b">
        <v>1</v>
      </c>
      <c r="AE485" t="b">
        <v>0</v>
      </c>
      <c r="AF485" t="b">
        <v>1</v>
      </c>
      <c r="AG485" s="14">
        <v>43858</v>
      </c>
      <c r="AH485" s="14">
        <v>44125</v>
      </c>
      <c r="AI485">
        <v>267</v>
      </c>
      <c r="AJ485" t="b">
        <v>1</v>
      </c>
      <c r="AK485" t="b">
        <v>0</v>
      </c>
      <c r="AL485" t="b">
        <v>0</v>
      </c>
      <c r="AM485" t="s">
        <v>30483</v>
      </c>
    </row>
    <row r="486" spans="1:39">
      <c r="A486" t="s">
        <v>11385</v>
      </c>
      <c r="B486" t="s">
        <v>87</v>
      </c>
      <c r="C486" t="s">
        <v>87</v>
      </c>
      <c r="D486" t="s">
        <v>88</v>
      </c>
      <c r="E486" t="s">
        <v>10681</v>
      </c>
      <c r="F486" t="s">
        <v>11386</v>
      </c>
      <c r="G486" t="s">
        <v>11387</v>
      </c>
      <c r="H486" t="s">
        <v>11388</v>
      </c>
      <c r="I486" t="s">
        <v>6425</v>
      </c>
      <c r="J486" t="s">
        <v>137</v>
      </c>
      <c r="K486" t="s">
        <v>93</v>
      </c>
      <c r="L486" t="s">
        <v>93</v>
      </c>
      <c r="M486" t="s">
        <v>11389</v>
      </c>
      <c r="N486">
        <v>98102</v>
      </c>
      <c r="O486" t="s">
        <v>11390</v>
      </c>
      <c r="P486">
        <v>47.63928429</v>
      </c>
      <c r="Q486">
        <v>-122.319618</v>
      </c>
      <c r="R486" t="s">
        <v>11391</v>
      </c>
      <c r="S486" s="7">
        <v>3</v>
      </c>
      <c r="T486" s="7">
        <v>2023</v>
      </c>
      <c r="U486" s="7">
        <v>1</v>
      </c>
      <c r="V486">
        <v>12</v>
      </c>
      <c r="W486">
        <v>2023</v>
      </c>
      <c r="X486">
        <v>4</v>
      </c>
      <c r="Y486" t="b">
        <v>0</v>
      </c>
      <c r="Z486" t="b">
        <v>0</v>
      </c>
      <c r="AA486">
        <v>267</v>
      </c>
      <c r="AB486">
        <v>3</v>
      </c>
      <c r="AC486" t="b">
        <v>0</v>
      </c>
      <c r="AD486" t="b">
        <v>1</v>
      </c>
      <c r="AE486" t="b">
        <v>0</v>
      </c>
      <c r="AF486" t="b">
        <v>0</v>
      </c>
      <c r="AG486" s="14">
        <v>45011</v>
      </c>
      <c r="AH486" s="14">
        <v>45278</v>
      </c>
      <c r="AI486">
        <v>267</v>
      </c>
      <c r="AJ486" t="b">
        <v>1</v>
      </c>
      <c r="AK486" t="b">
        <v>0</v>
      </c>
      <c r="AL486" t="b">
        <v>0</v>
      </c>
      <c r="AM486" t="s">
        <v>30483</v>
      </c>
    </row>
    <row r="487" spans="1:39">
      <c r="A487" t="s">
        <v>11392</v>
      </c>
      <c r="B487" t="s">
        <v>87</v>
      </c>
      <c r="C487" t="s">
        <v>87</v>
      </c>
      <c r="D487" t="s">
        <v>88</v>
      </c>
      <c r="E487" t="s">
        <v>10681</v>
      </c>
      <c r="F487" t="s">
        <v>11386</v>
      </c>
      <c r="G487" t="s">
        <v>11387</v>
      </c>
      <c r="H487" t="s">
        <v>11388</v>
      </c>
      <c r="I487" t="s">
        <v>6425</v>
      </c>
      <c r="J487" t="s">
        <v>137</v>
      </c>
      <c r="K487" t="s">
        <v>93</v>
      </c>
      <c r="L487" t="s">
        <v>93</v>
      </c>
      <c r="M487" t="s">
        <v>11393</v>
      </c>
      <c r="N487">
        <v>98102</v>
      </c>
      <c r="O487" t="s">
        <v>11394</v>
      </c>
      <c r="P487">
        <v>47.63928497</v>
      </c>
      <c r="Q487">
        <v>-122.31985711</v>
      </c>
      <c r="R487" t="s">
        <v>11395</v>
      </c>
      <c r="S487" s="7">
        <v>3</v>
      </c>
      <c r="T487" s="7">
        <v>2023</v>
      </c>
      <c r="U487" s="7">
        <v>1</v>
      </c>
      <c r="V487">
        <v>12</v>
      </c>
      <c r="W487">
        <v>2023</v>
      </c>
      <c r="X487">
        <v>4</v>
      </c>
      <c r="Y487" t="b">
        <v>0</v>
      </c>
      <c r="Z487" t="b">
        <v>0</v>
      </c>
      <c r="AA487">
        <v>267</v>
      </c>
      <c r="AB487">
        <v>3</v>
      </c>
      <c r="AC487" t="b">
        <v>0</v>
      </c>
      <c r="AD487" t="b">
        <v>1</v>
      </c>
      <c r="AE487" t="b">
        <v>0</v>
      </c>
      <c r="AF487" t="b">
        <v>0</v>
      </c>
      <c r="AG487" s="14">
        <v>45011</v>
      </c>
      <c r="AH487" s="14">
        <v>45278</v>
      </c>
      <c r="AI487">
        <v>267</v>
      </c>
      <c r="AJ487" t="b">
        <v>1</v>
      </c>
      <c r="AK487" t="b">
        <v>0</v>
      </c>
      <c r="AL487" t="b">
        <v>0</v>
      </c>
      <c r="AM487" t="s">
        <v>30483</v>
      </c>
    </row>
    <row r="488" spans="1:39">
      <c r="A488" t="s">
        <v>28491</v>
      </c>
      <c r="B488" t="s">
        <v>87</v>
      </c>
      <c r="C488" t="s">
        <v>87</v>
      </c>
      <c r="D488" t="s">
        <v>88</v>
      </c>
      <c r="F488" t="s">
        <v>28123</v>
      </c>
      <c r="G488" t="s">
        <v>6269</v>
      </c>
      <c r="H488" t="s">
        <v>3411</v>
      </c>
      <c r="I488" t="s">
        <v>4530</v>
      </c>
      <c r="J488" t="s">
        <v>137</v>
      </c>
      <c r="K488" t="s">
        <v>93</v>
      </c>
      <c r="L488" t="s">
        <v>93</v>
      </c>
      <c r="M488" t="s">
        <v>28124</v>
      </c>
      <c r="N488">
        <v>98133</v>
      </c>
      <c r="O488" t="s">
        <v>28492</v>
      </c>
      <c r="P488">
        <v>47.72655912</v>
      </c>
      <c r="Q488">
        <v>-122.34736208</v>
      </c>
      <c r="R488" t="s">
        <v>28126</v>
      </c>
      <c r="S488" s="7">
        <v>1</v>
      </c>
      <c r="T488" s="7">
        <v>2024</v>
      </c>
      <c r="U488" s="7">
        <v>1</v>
      </c>
      <c r="V488">
        <v>10</v>
      </c>
      <c r="W488">
        <v>2024</v>
      </c>
      <c r="X488">
        <v>4</v>
      </c>
      <c r="Y488" t="b">
        <v>0</v>
      </c>
      <c r="Z488" t="b">
        <v>0</v>
      </c>
      <c r="AA488">
        <v>267</v>
      </c>
      <c r="AB488">
        <v>5</v>
      </c>
      <c r="AC488" t="b">
        <v>0</v>
      </c>
      <c r="AD488" t="b">
        <v>1</v>
      </c>
      <c r="AE488" t="b">
        <v>0</v>
      </c>
      <c r="AF488" t="b">
        <v>1</v>
      </c>
      <c r="AG488" s="14">
        <v>45314</v>
      </c>
      <c r="AH488" s="14">
        <v>45581</v>
      </c>
      <c r="AI488">
        <v>267</v>
      </c>
      <c r="AJ488" t="b">
        <v>1</v>
      </c>
      <c r="AK488" t="b">
        <v>0</v>
      </c>
      <c r="AL488" t="b">
        <v>0</v>
      </c>
      <c r="AM488" t="s">
        <v>30483</v>
      </c>
    </row>
    <row r="489" spans="1:39">
      <c r="A489" t="s">
        <v>9868</v>
      </c>
      <c r="B489" t="s">
        <v>87</v>
      </c>
      <c r="C489" t="s">
        <v>87</v>
      </c>
      <c r="D489" t="s">
        <v>88</v>
      </c>
      <c r="E489" t="s">
        <v>7318</v>
      </c>
      <c r="G489" t="s">
        <v>9869</v>
      </c>
      <c r="H489" t="s">
        <v>4588</v>
      </c>
      <c r="I489" t="s">
        <v>9830</v>
      </c>
      <c r="J489" t="s">
        <v>93</v>
      </c>
      <c r="K489" t="s">
        <v>93</v>
      </c>
      <c r="L489" t="s">
        <v>93</v>
      </c>
      <c r="M489" t="s">
        <v>9831</v>
      </c>
      <c r="N489">
        <v>98109</v>
      </c>
      <c r="O489" t="s">
        <v>9870</v>
      </c>
      <c r="P489">
        <v>47.63725674</v>
      </c>
      <c r="Q489">
        <v>-122.35414496</v>
      </c>
      <c r="R489" t="s">
        <v>9833</v>
      </c>
      <c r="S489" s="7">
        <v>10</v>
      </c>
      <c r="T489" s="7">
        <v>2024</v>
      </c>
      <c r="U489" s="7">
        <v>4</v>
      </c>
      <c r="V489">
        <v>7</v>
      </c>
      <c r="W489">
        <v>2025</v>
      </c>
      <c r="X489">
        <v>3</v>
      </c>
      <c r="Y489" t="b">
        <v>0</v>
      </c>
      <c r="Z489" t="b">
        <v>0</v>
      </c>
      <c r="AA489">
        <v>267</v>
      </c>
      <c r="AB489">
        <v>7</v>
      </c>
      <c r="AC489" t="b">
        <v>0</v>
      </c>
      <c r="AD489" t="b">
        <v>1</v>
      </c>
      <c r="AE489" t="b">
        <v>0</v>
      </c>
      <c r="AF489" t="b">
        <v>0</v>
      </c>
      <c r="AG489" s="14">
        <v>45594</v>
      </c>
      <c r="AH489" s="14">
        <v>45861</v>
      </c>
      <c r="AI489">
        <v>267</v>
      </c>
      <c r="AJ489" t="b">
        <v>1</v>
      </c>
      <c r="AK489" t="b">
        <v>0</v>
      </c>
      <c r="AL489" t="b">
        <v>0</v>
      </c>
      <c r="AM489" t="s">
        <v>30483</v>
      </c>
    </row>
    <row r="490" spans="1:39">
      <c r="A490" t="s">
        <v>27628</v>
      </c>
      <c r="B490" t="s">
        <v>87</v>
      </c>
      <c r="C490" t="s">
        <v>87</v>
      </c>
      <c r="D490" t="s">
        <v>88</v>
      </c>
      <c r="F490" t="s">
        <v>27629</v>
      </c>
      <c r="G490" t="s">
        <v>6269</v>
      </c>
      <c r="H490" t="s">
        <v>8310</v>
      </c>
      <c r="I490" t="s">
        <v>9002</v>
      </c>
      <c r="J490" t="s">
        <v>137</v>
      </c>
      <c r="K490" t="s">
        <v>93</v>
      </c>
      <c r="L490" t="s">
        <v>93</v>
      </c>
      <c r="M490" t="s">
        <v>27630</v>
      </c>
      <c r="N490">
        <v>98125</v>
      </c>
      <c r="O490" t="s">
        <v>27631</v>
      </c>
      <c r="P490">
        <v>47.71706009</v>
      </c>
      <c r="Q490">
        <v>-122.29490611</v>
      </c>
      <c r="R490" t="s">
        <v>27632</v>
      </c>
      <c r="S490" s="7">
        <v>5</v>
      </c>
      <c r="T490" s="7">
        <v>2023</v>
      </c>
      <c r="U490" s="7">
        <v>2</v>
      </c>
      <c r="V490">
        <v>2</v>
      </c>
      <c r="W490">
        <v>2024</v>
      </c>
      <c r="X490">
        <v>1</v>
      </c>
      <c r="Y490" t="b">
        <v>0</v>
      </c>
      <c r="Z490" t="b">
        <v>0</v>
      </c>
      <c r="AA490">
        <v>266</v>
      </c>
      <c r="AB490">
        <v>5</v>
      </c>
      <c r="AC490" t="b">
        <v>0</v>
      </c>
      <c r="AD490" t="b">
        <v>1</v>
      </c>
      <c r="AE490" t="b">
        <v>0</v>
      </c>
      <c r="AF490" t="b">
        <v>1</v>
      </c>
      <c r="AG490" s="14">
        <v>45068</v>
      </c>
      <c r="AH490" s="14">
        <v>45334</v>
      </c>
      <c r="AI490">
        <v>266</v>
      </c>
      <c r="AJ490" t="b">
        <v>1</v>
      </c>
      <c r="AK490" t="b">
        <v>0</v>
      </c>
      <c r="AL490" t="b">
        <v>0</v>
      </c>
      <c r="AM490" t="s">
        <v>30483</v>
      </c>
    </row>
    <row r="491" spans="1:39">
      <c r="A491" t="s">
        <v>25243</v>
      </c>
      <c r="B491" t="s">
        <v>87</v>
      </c>
      <c r="C491" t="s">
        <v>87</v>
      </c>
      <c r="D491" t="s">
        <v>88</v>
      </c>
      <c r="F491" t="s">
        <v>11317</v>
      </c>
      <c r="G491" t="s">
        <v>25244</v>
      </c>
      <c r="H491" t="s">
        <v>6055</v>
      </c>
      <c r="I491" t="s">
        <v>1805</v>
      </c>
      <c r="J491" t="s">
        <v>137</v>
      </c>
      <c r="K491" t="s">
        <v>93</v>
      </c>
      <c r="L491" t="s">
        <v>93</v>
      </c>
      <c r="M491" t="s">
        <v>11492</v>
      </c>
      <c r="O491" t="s">
        <v>25245</v>
      </c>
      <c r="P491">
        <v>47.66381415</v>
      </c>
      <c r="Q491">
        <v>-122.30576662</v>
      </c>
      <c r="R491" t="s">
        <v>11494</v>
      </c>
      <c r="S491" s="7">
        <v>4</v>
      </c>
      <c r="T491" s="7">
        <v>2022</v>
      </c>
      <c r="U491" s="7">
        <v>2</v>
      </c>
      <c r="V491">
        <v>12</v>
      </c>
      <c r="W491">
        <v>2022</v>
      </c>
      <c r="X491">
        <v>4</v>
      </c>
      <c r="Y491" t="b">
        <v>0</v>
      </c>
      <c r="Z491" t="b">
        <v>0</v>
      </c>
      <c r="AA491">
        <v>265</v>
      </c>
      <c r="AB491">
        <v>4</v>
      </c>
      <c r="AC491" t="b">
        <v>0</v>
      </c>
      <c r="AD491" t="b">
        <v>1</v>
      </c>
      <c r="AE491" t="b">
        <v>0</v>
      </c>
      <c r="AF491" t="b">
        <v>1</v>
      </c>
      <c r="AG491" s="14">
        <v>44652</v>
      </c>
      <c r="AH491" s="14">
        <v>44917</v>
      </c>
      <c r="AI491">
        <v>265</v>
      </c>
      <c r="AJ491" t="b">
        <v>1</v>
      </c>
      <c r="AK491" t="b">
        <v>0</v>
      </c>
      <c r="AL491" t="b">
        <v>0</v>
      </c>
      <c r="AM491" t="s">
        <v>30483</v>
      </c>
    </row>
    <row r="492" spans="1:39">
      <c r="A492" t="s">
        <v>27711</v>
      </c>
      <c r="B492" t="s">
        <v>87</v>
      </c>
      <c r="C492" t="s">
        <v>87</v>
      </c>
      <c r="D492" t="s">
        <v>88</v>
      </c>
      <c r="F492" t="s">
        <v>27712</v>
      </c>
      <c r="G492" t="s">
        <v>6269</v>
      </c>
      <c r="H492" t="s">
        <v>2507</v>
      </c>
      <c r="I492" t="s">
        <v>3238</v>
      </c>
      <c r="J492" t="s">
        <v>137</v>
      </c>
      <c r="K492" t="s">
        <v>93</v>
      </c>
      <c r="L492" t="s">
        <v>93</v>
      </c>
      <c r="M492" t="s">
        <v>27713</v>
      </c>
      <c r="N492">
        <v>98102</v>
      </c>
      <c r="O492" t="s">
        <v>27714</v>
      </c>
      <c r="P492">
        <v>47.62617701</v>
      </c>
      <c r="Q492">
        <v>-122.32759542</v>
      </c>
      <c r="R492" t="s">
        <v>27715</v>
      </c>
      <c r="S492" s="7">
        <v>6</v>
      </c>
      <c r="T492" s="7">
        <v>2023</v>
      </c>
      <c r="U492" s="7">
        <v>2</v>
      </c>
      <c r="V492">
        <v>3</v>
      </c>
      <c r="W492">
        <v>2024</v>
      </c>
      <c r="X492">
        <v>1</v>
      </c>
      <c r="Y492" t="b">
        <v>0</v>
      </c>
      <c r="Z492" t="b">
        <v>0</v>
      </c>
      <c r="AA492">
        <v>265</v>
      </c>
      <c r="AB492">
        <v>3</v>
      </c>
      <c r="AC492" t="b">
        <v>0</v>
      </c>
      <c r="AD492" t="b">
        <v>1</v>
      </c>
      <c r="AE492" t="b">
        <v>0</v>
      </c>
      <c r="AF492" t="b">
        <v>1</v>
      </c>
      <c r="AG492" s="14">
        <v>45092</v>
      </c>
      <c r="AH492" s="14">
        <v>45357</v>
      </c>
      <c r="AI492">
        <v>265</v>
      </c>
      <c r="AJ492" t="b">
        <v>1</v>
      </c>
      <c r="AK492" t="b">
        <v>0</v>
      </c>
      <c r="AL492" t="b">
        <v>0</v>
      </c>
      <c r="AM492" t="s">
        <v>30483</v>
      </c>
    </row>
    <row r="493" spans="1:39">
      <c r="A493" t="s">
        <v>16557</v>
      </c>
      <c r="B493" t="s">
        <v>87</v>
      </c>
      <c r="C493" t="s">
        <v>87</v>
      </c>
      <c r="D493" t="s">
        <v>88</v>
      </c>
      <c r="E493" t="s">
        <v>6860</v>
      </c>
      <c r="F493" t="s">
        <v>16558</v>
      </c>
      <c r="H493" t="s">
        <v>3531</v>
      </c>
      <c r="I493" t="s">
        <v>4917</v>
      </c>
      <c r="J493" t="s">
        <v>93</v>
      </c>
      <c r="K493" t="s">
        <v>93</v>
      </c>
      <c r="L493" t="s">
        <v>93</v>
      </c>
      <c r="M493" t="s">
        <v>16559</v>
      </c>
      <c r="N493">
        <v>98119</v>
      </c>
      <c r="O493" t="s">
        <v>16560</v>
      </c>
      <c r="P493">
        <v>47.64149645</v>
      </c>
      <c r="Q493">
        <v>-122.37549826</v>
      </c>
      <c r="R493" t="s">
        <v>16561</v>
      </c>
      <c r="S493" s="7">
        <v>5</v>
      </c>
      <c r="T493" s="7">
        <v>2024</v>
      </c>
      <c r="U493" s="7">
        <v>2</v>
      </c>
      <c r="V493">
        <v>1</v>
      </c>
      <c r="W493">
        <v>2025</v>
      </c>
      <c r="X493">
        <v>1</v>
      </c>
      <c r="Y493" t="b">
        <v>0</v>
      </c>
      <c r="Z493" t="b">
        <v>0</v>
      </c>
      <c r="AA493">
        <v>265</v>
      </c>
      <c r="AB493">
        <v>7</v>
      </c>
      <c r="AC493" t="b">
        <v>0</v>
      </c>
      <c r="AD493" t="b">
        <v>1</v>
      </c>
      <c r="AE493" t="b">
        <v>0</v>
      </c>
      <c r="AF493" t="b">
        <v>0</v>
      </c>
      <c r="AG493" s="14">
        <v>45422</v>
      </c>
      <c r="AH493" s="14">
        <v>45687</v>
      </c>
      <c r="AI493">
        <v>265</v>
      </c>
      <c r="AJ493" t="b">
        <v>1</v>
      </c>
      <c r="AK493" t="b">
        <v>0</v>
      </c>
      <c r="AL493" t="b">
        <v>0</v>
      </c>
      <c r="AM493" t="s">
        <v>30483</v>
      </c>
    </row>
    <row r="494" spans="1:39">
      <c r="A494" t="s">
        <v>16877</v>
      </c>
      <c r="B494" t="s">
        <v>87</v>
      </c>
      <c r="D494" t="s">
        <v>88</v>
      </c>
      <c r="E494" t="s">
        <v>6860</v>
      </c>
      <c r="F494" t="s">
        <v>16878</v>
      </c>
      <c r="H494" t="s">
        <v>6892</v>
      </c>
      <c r="I494" t="s">
        <v>7018</v>
      </c>
      <c r="J494" t="s">
        <v>137</v>
      </c>
      <c r="K494" t="s">
        <v>93</v>
      </c>
      <c r="M494" t="s">
        <v>10697</v>
      </c>
      <c r="N494">
        <v>98134</v>
      </c>
      <c r="O494" t="s">
        <v>16879</v>
      </c>
      <c r="P494">
        <v>47.59561401</v>
      </c>
      <c r="Q494">
        <v>-122.32536672</v>
      </c>
      <c r="R494" t="s">
        <v>10699</v>
      </c>
      <c r="S494" s="7">
        <v>3</v>
      </c>
      <c r="T494" s="7">
        <v>2025</v>
      </c>
      <c r="U494" s="7">
        <v>1</v>
      </c>
      <c r="V494">
        <v>12</v>
      </c>
      <c r="W494">
        <v>2025</v>
      </c>
      <c r="X494">
        <v>4</v>
      </c>
      <c r="Y494" t="b">
        <v>0</v>
      </c>
      <c r="Z494" t="b">
        <v>0</v>
      </c>
      <c r="AA494">
        <v>265</v>
      </c>
      <c r="AB494">
        <v>1</v>
      </c>
      <c r="AC494" t="b">
        <v>0</v>
      </c>
      <c r="AD494" t="b">
        <v>1</v>
      </c>
      <c r="AE494" t="b">
        <v>0</v>
      </c>
      <c r="AF494" t="b">
        <v>0</v>
      </c>
      <c r="AG494" s="14">
        <v>45736</v>
      </c>
      <c r="AH494" s="14">
        <v>46001</v>
      </c>
      <c r="AI494">
        <v>265</v>
      </c>
      <c r="AJ494" t="b">
        <v>1</v>
      </c>
      <c r="AK494" t="b">
        <v>0</v>
      </c>
      <c r="AL494" t="b">
        <v>0</v>
      </c>
      <c r="AM494" t="s">
        <v>30483</v>
      </c>
    </row>
    <row r="495" spans="1:39">
      <c r="A495" t="s">
        <v>20349</v>
      </c>
      <c r="B495" t="s">
        <v>87</v>
      </c>
      <c r="C495" t="s">
        <v>87</v>
      </c>
      <c r="D495" t="s">
        <v>88</v>
      </c>
      <c r="G495" t="s">
        <v>5959</v>
      </c>
      <c r="H495" t="s">
        <v>18948</v>
      </c>
      <c r="I495" t="s">
        <v>6019</v>
      </c>
      <c r="J495" t="s">
        <v>137</v>
      </c>
      <c r="K495" t="s">
        <v>93</v>
      </c>
      <c r="L495" t="s">
        <v>93</v>
      </c>
      <c r="M495" t="s">
        <v>20350</v>
      </c>
      <c r="N495">
        <v>98125</v>
      </c>
      <c r="O495" t="s">
        <v>20351</v>
      </c>
      <c r="P495">
        <v>47.715717</v>
      </c>
      <c r="Q495">
        <v>-122.29498147</v>
      </c>
      <c r="R495" t="s">
        <v>20352</v>
      </c>
      <c r="S495" s="7">
        <v>3</v>
      </c>
      <c r="T495" s="7">
        <v>2021</v>
      </c>
      <c r="U495" s="7">
        <v>1</v>
      </c>
      <c r="V495">
        <v>11</v>
      </c>
      <c r="W495">
        <v>2021</v>
      </c>
      <c r="X495">
        <v>4</v>
      </c>
      <c r="Y495" t="b">
        <v>0</v>
      </c>
      <c r="Z495" t="b">
        <v>0</v>
      </c>
      <c r="AA495">
        <v>264</v>
      </c>
      <c r="AB495">
        <v>5</v>
      </c>
      <c r="AC495" t="b">
        <v>0</v>
      </c>
      <c r="AD495" t="b">
        <v>1</v>
      </c>
      <c r="AE495" t="b">
        <v>0</v>
      </c>
      <c r="AF495" t="b">
        <v>1</v>
      </c>
      <c r="AG495" s="14">
        <v>44258</v>
      </c>
      <c r="AH495" s="14">
        <v>44522</v>
      </c>
      <c r="AI495">
        <v>264</v>
      </c>
      <c r="AJ495" t="b">
        <v>1</v>
      </c>
      <c r="AK495" t="b">
        <v>0</v>
      </c>
      <c r="AL495" t="b">
        <v>0</v>
      </c>
      <c r="AM495" t="s">
        <v>30483</v>
      </c>
    </row>
    <row r="496" spans="1:39">
      <c r="A496" t="s">
        <v>20400</v>
      </c>
      <c r="B496" t="s">
        <v>87</v>
      </c>
      <c r="C496" t="s">
        <v>87</v>
      </c>
      <c r="D496" t="s">
        <v>88</v>
      </c>
      <c r="F496" t="s">
        <v>20401</v>
      </c>
      <c r="H496" t="s">
        <v>19726</v>
      </c>
      <c r="I496" t="s">
        <v>15941</v>
      </c>
      <c r="J496" t="s">
        <v>137</v>
      </c>
      <c r="K496" t="s">
        <v>93</v>
      </c>
      <c r="L496" t="s">
        <v>93</v>
      </c>
      <c r="M496" t="s">
        <v>20402</v>
      </c>
      <c r="N496">
        <v>98178</v>
      </c>
      <c r="O496" t="s">
        <v>20403</v>
      </c>
      <c r="P496">
        <v>47.49812362</v>
      </c>
      <c r="Q496">
        <v>-122.2644237</v>
      </c>
      <c r="R496" t="s">
        <v>20404</v>
      </c>
      <c r="S496" s="7">
        <v>3</v>
      </c>
      <c r="T496" s="7">
        <v>2021</v>
      </c>
      <c r="U496" s="7">
        <v>1</v>
      </c>
      <c r="V496">
        <v>11</v>
      </c>
      <c r="W496">
        <v>2021</v>
      </c>
      <c r="X496">
        <v>4</v>
      </c>
      <c r="Y496" t="b">
        <v>0</v>
      </c>
      <c r="Z496" t="b">
        <v>0</v>
      </c>
      <c r="AA496">
        <v>264</v>
      </c>
      <c r="AB496">
        <v>2</v>
      </c>
      <c r="AC496" t="b">
        <v>0</v>
      </c>
      <c r="AD496" t="b">
        <v>1</v>
      </c>
      <c r="AE496" t="b">
        <v>0</v>
      </c>
      <c r="AF496" t="b">
        <v>1</v>
      </c>
      <c r="AG496" s="14">
        <v>44259</v>
      </c>
      <c r="AH496" s="14">
        <v>44523</v>
      </c>
      <c r="AI496">
        <v>264</v>
      </c>
      <c r="AJ496" t="b">
        <v>1</v>
      </c>
      <c r="AK496" t="b">
        <v>0</v>
      </c>
      <c r="AL496" t="b">
        <v>0</v>
      </c>
      <c r="AM496" t="s">
        <v>30483</v>
      </c>
    </row>
    <row r="497" spans="1:39">
      <c r="A497" t="s">
        <v>23504</v>
      </c>
      <c r="B497" t="s">
        <v>87</v>
      </c>
      <c r="C497" t="s">
        <v>87</v>
      </c>
      <c r="D497" t="s">
        <v>88</v>
      </c>
      <c r="H497" t="s">
        <v>865</v>
      </c>
      <c r="I497" t="s">
        <v>23505</v>
      </c>
      <c r="J497" t="s">
        <v>137</v>
      </c>
      <c r="K497" t="s">
        <v>93</v>
      </c>
      <c r="L497" t="s">
        <v>93</v>
      </c>
      <c r="M497" t="s">
        <v>7639</v>
      </c>
      <c r="N497">
        <v>98125</v>
      </c>
      <c r="O497" t="s">
        <v>23506</v>
      </c>
      <c r="P497">
        <v>47.7196381</v>
      </c>
      <c r="Q497">
        <v>-122.31361061</v>
      </c>
      <c r="R497" t="s">
        <v>7641</v>
      </c>
      <c r="S497" s="7">
        <v>11</v>
      </c>
      <c r="T497" s="7">
        <v>2021</v>
      </c>
      <c r="U497" s="7">
        <v>4</v>
      </c>
      <c r="V497">
        <v>7</v>
      </c>
      <c r="W497">
        <v>2022</v>
      </c>
      <c r="X497">
        <v>3</v>
      </c>
      <c r="Y497" t="b">
        <v>0</v>
      </c>
      <c r="Z497" t="b">
        <v>0</v>
      </c>
      <c r="AA497">
        <v>264</v>
      </c>
      <c r="AB497">
        <v>5</v>
      </c>
      <c r="AC497" t="b">
        <v>0</v>
      </c>
      <c r="AD497" t="b">
        <v>1</v>
      </c>
      <c r="AE497" t="b">
        <v>0</v>
      </c>
      <c r="AF497" t="b">
        <v>1</v>
      </c>
      <c r="AG497" s="14">
        <v>44504</v>
      </c>
      <c r="AH497" s="14">
        <v>44768</v>
      </c>
      <c r="AI497">
        <v>264</v>
      </c>
      <c r="AJ497" t="b">
        <v>1</v>
      </c>
      <c r="AK497" t="b">
        <v>0</v>
      </c>
      <c r="AL497" t="b">
        <v>0</v>
      </c>
      <c r="AM497" t="s">
        <v>30483</v>
      </c>
    </row>
    <row r="498" spans="1:39">
      <c r="A498" t="s">
        <v>8795</v>
      </c>
      <c r="B498" t="s">
        <v>87</v>
      </c>
      <c r="C498" t="s">
        <v>87</v>
      </c>
      <c r="D498" t="s">
        <v>88</v>
      </c>
      <c r="E498" t="s">
        <v>7318</v>
      </c>
      <c r="G498" t="s">
        <v>8796</v>
      </c>
      <c r="H498" t="s">
        <v>2928</v>
      </c>
      <c r="I498" t="s">
        <v>3032</v>
      </c>
      <c r="J498" t="s">
        <v>137</v>
      </c>
      <c r="K498" t="s">
        <v>93</v>
      </c>
      <c r="L498" t="s">
        <v>93</v>
      </c>
      <c r="M498" t="s">
        <v>8797</v>
      </c>
      <c r="N498">
        <v>98144</v>
      </c>
      <c r="O498" t="s">
        <v>8798</v>
      </c>
      <c r="P498">
        <v>47.59539406</v>
      </c>
      <c r="Q498">
        <v>-122.29612008</v>
      </c>
      <c r="R498" t="s">
        <v>8799</v>
      </c>
      <c r="S498" s="7">
        <v>10</v>
      </c>
      <c r="T498" s="7">
        <v>2023</v>
      </c>
      <c r="U498" s="7">
        <v>4</v>
      </c>
      <c r="V498">
        <v>6</v>
      </c>
      <c r="W498">
        <v>2024</v>
      </c>
      <c r="X498">
        <v>2</v>
      </c>
      <c r="Y498" t="b">
        <v>0</v>
      </c>
      <c r="Z498" t="b">
        <v>0</v>
      </c>
      <c r="AA498">
        <v>264</v>
      </c>
      <c r="AB498">
        <v>3</v>
      </c>
      <c r="AC498" t="b">
        <v>0</v>
      </c>
      <c r="AD498" t="b">
        <v>1</v>
      </c>
      <c r="AE498" t="b">
        <v>0</v>
      </c>
      <c r="AF498" t="b">
        <v>0</v>
      </c>
      <c r="AG498" s="14">
        <v>45203</v>
      </c>
      <c r="AH498" s="14">
        <v>45467</v>
      </c>
      <c r="AI498">
        <v>264</v>
      </c>
      <c r="AJ498" t="b">
        <v>1</v>
      </c>
      <c r="AK498" t="b">
        <v>0</v>
      </c>
      <c r="AL498" t="b">
        <v>0</v>
      </c>
      <c r="AM498" t="s">
        <v>30483</v>
      </c>
    </row>
    <row r="499" spans="1:39">
      <c r="A499" t="s">
        <v>26833</v>
      </c>
      <c r="B499" t="s">
        <v>87</v>
      </c>
      <c r="C499" t="s">
        <v>87</v>
      </c>
      <c r="D499" t="s">
        <v>88</v>
      </c>
      <c r="F499" t="s">
        <v>26834</v>
      </c>
      <c r="H499" t="s">
        <v>14273</v>
      </c>
      <c r="I499" t="s">
        <v>2552</v>
      </c>
      <c r="J499" t="s">
        <v>137</v>
      </c>
      <c r="K499" t="s">
        <v>93</v>
      </c>
      <c r="L499" t="s">
        <v>93</v>
      </c>
      <c r="M499" t="s">
        <v>26835</v>
      </c>
      <c r="N499">
        <v>98133</v>
      </c>
      <c r="O499" t="s">
        <v>26836</v>
      </c>
      <c r="P499">
        <v>47.72060731</v>
      </c>
      <c r="Q499">
        <v>-122.35509805</v>
      </c>
      <c r="R499" t="s">
        <v>26837</v>
      </c>
      <c r="S499" s="7">
        <v>10</v>
      </c>
      <c r="T499" s="7">
        <v>2022</v>
      </c>
      <c r="U499" s="7">
        <v>4</v>
      </c>
      <c r="V499">
        <v>6</v>
      </c>
      <c r="W499">
        <v>2023</v>
      </c>
      <c r="X499">
        <v>2</v>
      </c>
      <c r="Y499" t="b">
        <v>0</v>
      </c>
      <c r="Z499" t="b">
        <v>0</v>
      </c>
      <c r="AA499">
        <v>263</v>
      </c>
      <c r="AB499">
        <v>5</v>
      </c>
      <c r="AC499" t="b">
        <v>0</v>
      </c>
      <c r="AD499" t="b">
        <v>1</v>
      </c>
      <c r="AE499" t="b">
        <v>0</v>
      </c>
      <c r="AF499" t="b">
        <v>1</v>
      </c>
      <c r="AG499" s="14">
        <v>44837</v>
      </c>
      <c r="AH499" s="14">
        <v>45100</v>
      </c>
      <c r="AI499">
        <v>263</v>
      </c>
      <c r="AJ499" t="b">
        <v>1</v>
      </c>
      <c r="AK499" t="b">
        <v>0</v>
      </c>
      <c r="AL499" t="b">
        <v>0</v>
      </c>
      <c r="AM499" t="s">
        <v>30483</v>
      </c>
    </row>
    <row r="500" spans="1:39">
      <c r="A500" t="s">
        <v>27044</v>
      </c>
      <c r="B500" t="s">
        <v>87</v>
      </c>
      <c r="C500" t="s">
        <v>87</v>
      </c>
      <c r="D500" t="s">
        <v>88</v>
      </c>
      <c r="F500" t="s">
        <v>27045</v>
      </c>
      <c r="G500" t="s">
        <v>27046</v>
      </c>
      <c r="H500" t="s">
        <v>239</v>
      </c>
      <c r="I500" t="s">
        <v>1403</v>
      </c>
      <c r="J500" t="s">
        <v>93</v>
      </c>
      <c r="K500" t="s">
        <v>778</v>
      </c>
      <c r="L500" t="s">
        <v>778</v>
      </c>
      <c r="M500" t="s">
        <v>27047</v>
      </c>
      <c r="N500">
        <v>98119</v>
      </c>
      <c r="O500" t="s">
        <v>27048</v>
      </c>
      <c r="P500">
        <v>47.62350856</v>
      </c>
      <c r="Q500">
        <v>-122.36171553</v>
      </c>
      <c r="R500" t="s">
        <v>27049</v>
      </c>
      <c r="S500" s="7">
        <v>11</v>
      </c>
      <c r="T500" s="7">
        <v>2022</v>
      </c>
      <c r="U500" s="7">
        <v>4</v>
      </c>
      <c r="V500">
        <v>8</v>
      </c>
      <c r="W500">
        <v>2023</v>
      </c>
      <c r="X500">
        <v>3</v>
      </c>
      <c r="Y500" t="b">
        <v>0</v>
      </c>
      <c r="Z500" t="b">
        <v>0</v>
      </c>
      <c r="AA500">
        <v>259</v>
      </c>
      <c r="AB500">
        <v>7</v>
      </c>
      <c r="AC500" t="b">
        <v>0</v>
      </c>
      <c r="AD500" t="b">
        <v>1</v>
      </c>
      <c r="AE500" t="b">
        <v>0</v>
      </c>
      <c r="AF500" t="b">
        <v>1</v>
      </c>
      <c r="AG500" s="14">
        <v>44881</v>
      </c>
      <c r="AH500" s="14">
        <v>45140</v>
      </c>
      <c r="AI500">
        <v>259</v>
      </c>
      <c r="AJ500" t="b">
        <v>1</v>
      </c>
      <c r="AK500" t="b">
        <v>0</v>
      </c>
      <c r="AL500" t="b">
        <v>0</v>
      </c>
      <c r="AM500" t="s">
        <v>30484</v>
      </c>
    </row>
    <row r="501" spans="1:39">
      <c r="A501" t="s">
        <v>28342</v>
      </c>
      <c r="B501" t="s">
        <v>87</v>
      </c>
      <c r="C501" t="s">
        <v>87</v>
      </c>
      <c r="D501" t="s">
        <v>88</v>
      </c>
      <c r="F501" t="s">
        <v>28343</v>
      </c>
      <c r="G501" t="s">
        <v>6269</v>
      </c>
      <c r="H501" t="s">
        <v>3211</v>
      </c>
      <c r="I501" t="s">
        <v>9647</v>
      </c>
      <c r="J501" t="s">
        <v>137</v>
      </c>
      <c r="K501" t="s">
        <v>93</v>
      </c>
      <c r="L501" t="s">
        <v>93</v>
      </c>
      <c r="M501" t="s">
        <v>28344</v>
      </c>
      <c r="N501">
        <v>98133</v>
      </c>
      <c r="O501" t="s">
        <v>28345</v>
      </c>
      <c r="P501">
        <v>47.70847788</v>
      </c>
      <c r="Q501">
        <v>-122.35594594</v>
      </c>
      <c r="R501" t="s">
        <v>28346</v>
      </c>
      <c r="S501" s="7">
        <v>12</v>
      </c>
      <c r="T501" s="7">
        <v>2023</v>
      </c>
      <c r="U501" s="7">
        <v>4</v>
      </c>
      <c r="V501">
        <v>8</v>
      </c>
      <c r="W501">
        <v>2024</v>
      </c>
      <c r="X501">
        <v>3</v>
      </c>
      <c r="Y501" t="b">
        <v>0</v>
      </c>
      <c r="Z501" t="b">
        <v>0</v>
      </c>
      <c r="AA501">
        <v>259</v>
      </c>
      <c r="AB501">
        <v>5</v>
      </c>
      <c r="AC501" t="b">
        <v>0</v>
      </c>
      <c r="AD501" t="b">
        <v>1</v>
      </c>
      <c r="AE501" t="b">
        <v>0</v>
      </c>
      <c r="AF501" t="b">
        <v>1</v>
      </c>
      <c r="AG501" s="14">
        <v>45266</v>
      </c>
      <c r="AH501" s="14">
        <v>45525</v>
      </c>
      <c r="AI501">
        <v>259</v>
      </c>
      <c r="AJ501" t="b">
        <v>1</v>
      </c>
      <c r="AK501" t="b">
        <v>0</v>
      </c>
      <c r="AL501" t="b">
        <v>0</v>
      </c>
      <c r="AM501" t="s">
        <v>30483</v>
      </c>
    </row>
    <row r="502" spans="1:39">
      <c r="A502" t="s">
        <v>15180</v>
      </c>
      <c r="B502" t="s">
        <v>87</v>
      </c>
      <c r="C502" t="s">
        <v>87</v>
      </c>
      <c r="D502" t="s">
        <v>88</v>
      </c>
      <c r="E502" t="s">
        <v>14837</v>
      </c>
      <c r="F502" t="s">
        <v>15181</v>
      </c>
      <c r="G502" t="s">
        <v>7174</v>
      </c>
      <c r="H502" t="s">
        <v>1004</v>
      </c>
      <c r="I502" t="s">
        <v>6497</v>
      </c>
      <c r="J502" t="s">
        <v>137</v>
      </c>
      <c r="K502" t="s">
        <v>93</v>
      </c>
      <c r="L502" t="s">
        <v>93</v>
      </c>
      <c r="M502" t="s">
        <v>15182</v>
      </c>
      <c r="N502">
        <v>98125</v>
      </c>
      <c r="O502" t="s">
        <v>15183</v>
      </c>
      <c r="P502">
        <v>47.72853439</v>
      </c>
      <c r="Q502">
        <v>-122.28426766</v>
      </c>
      <c r="R502" t="s">
        <v>15184</v>
      </c>
      <c r="S502" s="7">
        <v>8</v>
      </c>
      <c r="T502" s="7">
        <v>2023</v>
      </c>
      <c r="U502" s="7">
        <v>3</v>
      </c>
      <c r="V502">
        <v>4</v>
      </c>
      <c r="W502">
        <v>2024</v>
      </c>
      <c r="X502">
        <v>2</v>
      </c>
      <c r="Y502" t="b">
        <v>0</v>
      </c>
      <c r="Z502" t="b">
        <v>0</v>
      </c>
      <c r="AA502">
        <v>258</v>
      </c>
      <c r="AB502">
        <v>5</v>
      </c>
      <c r="AC502" t="b">
        <v>0</v>
      </c>
      <c r="AD502" t="b">
        <v>1</v>
      </c>
      <c r="AE502" t="b">
        <v>0</v>
      </c>
      <c r="AF502" t="b">
        <v>0</v>
      </c>
      <c r="AG502" s="14">
        <v>45141</v>
      </c>
      <c r="AH502" s="14">
        <v>45399</v>
      </c>
      <c r="AI502">
        <v>258</v>
      </c>
      <c r="AJ502" t="b">
        <v>1</v>
      </c>
      <c r="AK502" t="b">
        <v>0</v>
      </c>
      <c r="AL502" t="b">
        <v>0</v>
      </c>
      <c r="AM502" t="s">
        <v>30483</v>
      </c>
    </row>
    <row r="503" spans="1:39">
      <c r="A503" t="s">
        <v>17809</v>
      </c>
      <c r="B503" t="s">
        <v>87</v>
      </c>
      <c r="C503" t="s">
        <v>87</v>
      </c>
      <c r="D503" t="s">
        <v>88</v>
      </c>
      <c r="F503" t="s">
        <v>17810</v>
      </c>
      <c r="H503" t="s">
        <v>1123</v>
      </c>
      <c r="I503" t="s">
        <v>17811</v>
      </c>
      <c r="J503" t="s">
        <v>137</v>
      </c>
      <c r="K503" t="s">
        <v>100</v>
      </c>
      <c r="L503" t="s">
        <v>100</v>
      </c>
      <c r="M503" t="s">
        <v>10229</v>
      </c>
      <c r="N503">
        <v>98106</v>
      </c>
      <c r="O503" t="s">
        <v>17812</v>
      </c>
      <c r="P503">
        <v>47.52183543</v>
      </c>
      <c r="Q503">
        <v>-122.35617646</v>
      </c>
      <c r="R503" t="s">
        <v>10231</v>
      </c>
      <c r="S503" s="7">
        <v>7</v>
      </c>
      <c r="T503" s="7">
        <v>2020</v>
      </c>
      <c r="U503" s="7">
        <v>3</v>
      </c>
      <c r="V503">
        <v>4</v>
      </c>
      <c r="W503">
        <v>2021</v>
      </c>
      <c r="X503">
        <v>2</v>
      </c>
      <c r="Y503" t="b">
        <v>0</v>
      </c>
      <c r="Z503" t="b">
        <v>0</v>
      </c>
      <c r="AA503">
        <v>257</v>
      </c>
      <c r="AB503">
        <v>1</v>
      </c>
      <c r="AC503" t="b">
        <v>0</v>
      </c>
      <c r="AD503" t="b">
        <v>1</v>
      </c>
      <c r="AE503" t="b">
        <v>0</v>
      </c>
      <c r="AF503" t="b">
        <v>1</v>
      </c>
      <c r="AG503" s="14">
        <v>44033</v>
      </c>
      <c r="AH503" s="14">
        <v>44290</v>
      </c>
      <c r="AI503">
        <v>257</v>
      </c>
      <c r="AJ503" t="b">
        <v>1</v>
      </c>
      <c r="AK503" t="b">
        <v>0</v>
      </c>
      <c r="AL503" t="b">
        <v>0</v>
      </c>
      <c r="AM503" t="s">
        <v>30484</v>
      </c>
    </row>
    <row r="504" spans="1:39">
      <c r="A504" t="s">
        <v>19275</v>
      </c>
      <c r="B504" t="s">
        <v>87</v>
      </c>
      <c r="C504" t="s">
        <v>87</v>
      </c>
      <c r="D504" t="s">
        <v>88</v>
      </c>
      <c r="F504" t="s">
        <v>19276</v>
      </c>
      <c r="H504" t="s">
        <v>19277</v>
      </c>
      <c r="I504" t="s">
        <v>19278</v>
      </c>
      <c r="J504" t="s">
        <v>137</v>
      </c>
      <c r="K504" t="s">
        <v>93</v>
      </c>
      <c r="L504" t="s">
        <v>93</v>
      </c>
      <c r="M504" t="s">
        <v>19279</v>
      </c>
      <c r="N504">
        <v>98121</v>
      </c>
      <c r="O504" t="s">
        <v>19280</v>
      </c>
      <c r="P504">
        <v>47.61558545</v>
      </c>
      <c r="Q504">
        <v>-122.3449729</v>
      </c>
      <c r="R504" t="s">
        <v>19281</v>
      </c>
      <c r="S504" s="7">
        <v>11</v>
      </c>
      <c r="T504" s="7">
        <v>2020</v>
      </c>
      <c r="U504" s="7">
        <v>4</v>
      </c>
      <c r="V504">
        <v>7</v>
      </c>
      <c r="W504">
        <v>2021</v>
      </c>
      <c r="X504">
        <v>3</v>
      </c>
      <c r="Y504" t="b">
        <v>0</v>
      </c>
      <c r="Z504" t="b">
        <v>0</v>
      </c>
      <c r="AA504">
        <v>257</v>
      </c>
      <c r="AB504">
        <v>7</v>
      </c>
      <c r="AC504" t="b">
        <v>0</v>
      </c>
      <c r="AD504" t="b">
        <v>1</v>
      </c>
      <c r="AE504" t="b">
        <v>0</v>
      </c>
      <c r="AF504" t="b">
        <v>1</v>
      </c>
      <c r="AG504" s="14">
        <v>44147</v>
      </c>
      <c r="AH504" s="14">
        <v>44404</v>
      </c>
      <c r="AI504">
        <v>257</v>
      </c>
      <c r="AJ504" t="b">
        <v>1</v>
      </c>
      <c r="AK504" t="b">
        <v>0</v>
      </c>
      <c r="AL504" t="b">
        <v>0</v>
      </c>
      <c r="AM504" t="s">
        <v>30483</v>
      </c>
    </row>
    <row r="505" spans="1:39">
      <c r="A505" t="s">
        <v>20687</v>
      </c>
      <c r="B505" t="s">
        <v>87</v>
      </c>
      <c r="C505" t="s">
        <v>87</v>
      </c>
      <c r="D505" t="s">
        <v>88</v>
      </c>
      <c r="F505" t="s">
        <v>20688</v>
      </c>
      <c r="G505" t="s">
        <v>20689</v>
      </c>
      <c r="H505" t="s">
        <v>19431</v>
      </c>
      <c r="I505" t="s">
        <v>19318</v>
      </c>
      <c r="J505" t="s">
        <v>205</v>
      </c>
      <c r="K505" t="s">
        <v>93</v>
      </c>
      <c r="L505" t="s">
        <v>93</v>
      </c>
      <c r="M505" t="s">
        <v>20690</v>
      </c>
      <c r="N505">
        <v>98119</v>
      </c>
      <c r="O505" t="s">
        <v>20691</v>
      </c>
      <c r="P505">
        <v>47.65254528</v>
      </c>
      <c r="Q505">
        <v>-122.36856192</v>
      </c>
      <c r="R505" t="s">
        <v>20692</v>
      </c>
      <c r="S505" s="7">
        <v>3</v>
      </c>
      <c r="T505" s="7">
        <v>2021</v>
      </c>
      <c r="U505" s="7">
        <v>1</v>
      </c>
      <c r="V505">
        <v>12</v>
      </c>
      <c r="W505">
        <v>2021</v>
      </c>
      <c r="X505">
        <v>4</v>
      </c>
      <c r="Y505" t="b">
        <v>0</v>
      </c>
      <c r="Z505" t="b">
        <v>0</v>
      </c>
      <c r="AA505">
        <v>257</v>
      </c>
      <c r="AB505">
        <v>7</v>
      </c>
      <c r="AC505" t="b">
        <v>0</v>
      </c>
      <c r="AD505" t="b">
        <v>1</v>
      </c>
      <c r="AE505" t="b">
        <v>0</v>
      </c>
      <c r="AF505" t="b">
        <v>1</v>
      </c>
      <c r="AG505" s="14">
        <v>44286</v>
      </c>
      <c r="AH505" s="14">
        <v>44543</v>
      </c>
      <c r="AI505">
        <v>257</v>
      </c>
      <c r="AJ505" t="b">
        <v>1</v>
      </c>
      <c r="AK505" t="b">
        <v>0</v>
      </c>
      <c r="AL505" t="b">
        <v>0</v>
      </c>
      <c r="AM505" t="s">
        <v>30483</v>
      </c>
    </row>
    <row r="506" spans="1:39">
      <c r="A506" t="s">
        <v>29582</v>
      </c>
      <c r="B506" t="s">
        <v>87</v>
      </c>
      <c r="D506" t="s">
        <v>88</v>
      </c>
      <c r="F506" t="s">
        <v>29583</v>
      </c>
      <c r="H506" t="s">
        <v>4911</v>
      </c>
      <c r="I506" t="s">
        <v>5426</v>
      </c>
      <c r="J506" t="s">
        <v>205</v>
      </c>
      <c r="K506" t="s">
        <v>93</v>
      </c>
      <c r="M506" t="s">
        <v>27301</v>
      </c>
      <c r="N506">
        <v>98134</v>
      </c>
      <c r="O506" t="s">
        <v>29584</v>
      </c>
      <c r="P506">
        <v>47.59000619</v>
      </c>
      <c r="Q506">
        <v>-122.33626307</v>
      </c>
      <c r="R506" t="s">
        <v>27303</v>
      </c>
      <c r="S506" s="7">
        <v>1</v>
      </c>
      <c r="T506" s="7">
        <v>2025</v>
      </c>
      <c r="U506" s="7">
        <v>1</v>
      </c>
      <c r="V506">
        <v>10</v>
      </c>
      <c r="W506">
        <v>2025</v>
      </c>
      <c r="X506">
        <v>4</v>
      </c>
      <c r="Y506" t="b">
        <v>0</v>
      </c>
      <c r="Z506" t="b">
        <v>0</v>
      </c>
      <c r="AA506">
        <v>254</v>
      </c>
      <c r="AB506">
        <v>1</v>
      </c>
      <c r="AC506" t="b">
        <v>0</v>
      </c>
      <c r="AD506" t="b">
        <v>1</v>
      </c>
      <c r="AE506" t="b">
        <v>0</v>
      </c>
      <c r="AF506" t="b">
        <v>1</v>
      </c>
      <c r="AG506" s="14">
        <v>45685</v>
      </c>
      <c r="AH506" s="14">
        <v>45939</v>
      </c>
      <c r="AI506">
        <v>254</v>
      </c>
      <c r="AJ506" t="b">
        <v>1</v>
      </c>
      <c r="AK506" t="b">
        <v>0</v>
      </c>
      <c r="AL506" t="b">
        <v>0</v>
      </c>
      <c r="AM506" t="s">
        <v>30483</v>
      </c>
    </row>
    <row r="507" spans="1:39">
      <c r="A507" t="s">
        <v>11105</v>
      </c>
      <c r="B507" t="s">
        <v>87</v>
      </c>
      <c r="C507" t="s">
        <v>87</v>
      </c>
      <c r="D507" t="s">
        <v>88</v>
      </c>
      <c r="E507" t="s">
        <v>10681</v>
      </c>
      <c r="F507" t="s">
        <v>11106</v>
      </c>
      <c r="G507" t="s">
        <v>11107</v>
      </c>
      <c r="H507" t="s">
        <v>11108</v>
      </c>
      <c r="I507" t="s">
        <v>1920</v>
      </c>
      <c r="J507" t="s">
        <v>137</v>
      </c>
      <c r="K507" t="s">
        <v>93</v>
      </c>
      <c r="L507" t="s">
        <v>93</v>
      </c>
      <c r="M507" t="s">
        <v>11109</v>
      </c>
      <c r="N507">
        <v>98117</v>
      </c>
      <c r="O507" t="s">
        <v>11110</v>
      </c>
      <c r="P507">
        <v>47.6928492</v>
      </c>
      <c r="Q507">
        <v>-122.39452497</v>
      </c>
      <c r="R507" t="s">
        <v>11111</v>
      </c>
      <c r="S507" s="7">
        <v>5</v>
      </c>
      <c r="T507" s="7">
        <v>2022</v>
      </c>
      <c r="U507" s="7">
        <v>2</v>
      </c>
      <c r="V507">
        <v>2</v>
      </c>
      <c r="W507">
        <v>2023</v>
      </c>
      <c r="X507">
        <v>1</v>
      </c>
      <c r="Y507" t="b">
        <v>0</v>
      </c>
      <c r="Z507" t="b">
        <v>0</v>
      </c>
      <c r="AA507">
        <v>253</v>
      </c>
      <c r="AB507">
        <v>6</v>
      </c>
      <c r="AC507" t="b">
        <v>0</v>
      </c>
      <c r="AD507" t="b">
        <v>1</v>
      </c>
      <c r="AE507" t="b">
        <v>0</v>
      </c>
      <c r="AF507" t="b">
        <v>0</v>
      </c>
      <c r="AG507" s="14">
        <v>44707</v>
      </c>
      <c r="AH507" s="14">
        <v>44960</v>
      </c>
      <c r="AI507">
        <v>253</v>
      </c>
      <c r="AJ507" t="b">
        <v>1</v>
      </c>
      <c r="AK507" t="b">
        <v>0</v>
      </c>
      <c r="AL507" t="b">
        <v>0</v>
      </c>
      <c r="AM507" t="s">
        <v>30483</v>
      </c>
    </row>
    <row r="508" spans="1:39">
      <c r="A508" t="s">
        <v>26063</v>
      </c>
      <c r="B508" t="s">
        <v>87</v>
      </c>
      <c r="C508" t="s">
        <v>87</v>
      </c>
      <c r="D508" t="s">
        <v>88</v>
      </c>
      <c r="F508" t="s">
        <v>26064</v>
      </c>
      <c r="G508" t="s">
        <v>26065</v>
      </c>
      <c r="H508" t="s">
        <v>23705</v>
      </c>
      <c r="I508" t="s">
        <v>1993</v>
      </c>
      <c r="J508" t="s">
        <v>137</v>
      </c>
      <c r="K508" t="s">
        <v>93</v>
      </c>
      <c r="L508" t="s">
        <v>93</v>
      </c>
      <c r="M508" t="s">
        <v>2483</v>
      </c>
      <c r="N508">
        <v>98126</v>
      </c>
      <c r="O508" t="s">
        <v>26066</v>
      </c>
      <c r="P508">
        <v>47.52204352</v>
      </c>
      <c r="Q508">
        <v>-122.37437833</v>
      </c>
      <c r="R508" t="s">
        <v>2485</v>
      </c>
      <c r="S508" s="7">
        <v>6</v>
      </c>
      <c r="T508" s="7">
        <v>2022</v>
      </c>
      <c r="U508" s="7">
        <v>2</v>
      </c>
      <c r="V508">
        <v>2</v>
      </c>
      <c r="W508">
        <v>2023</v>
      </c>
      <c r="X508">
        <v>1</v>
      </c>
      <c r="Y508" t="b">
        <v>0</v>
      </c>
      <c r="Z508" t="b">
        <v>0</v>
      </c>
      <c r="AA508">
        <v>253</v>
      </c>
      <c r="AB508">
        <v>1</v>
      </c>
      <c r="AC508" t="b">
        <v>0</v>
      </c>
      <c r="AD508" t="b">
        <v>1</v>
      </c>
      <c r="AE508" t="b">
        <v>0</v>
      </c>
      <c r="AF508" t="b">
        <v>1</v>
      </c>
      <c r="AG508" s="14">
        <v>44727</v>
      </c>
      <c r="AH508" s="14">
        <v>44980</v>
      </c>
      <c r="AI508">
        <v>253</v>
      </c>
      <c r="AJ508" t="b">
        <v>1</v>
      </c>
      <c r="AK508" t="b">
        <v>0</v>
      </c>
      <c r="AL508" t="b">
        <v>0</v>
      </c>
      <c r="AM508" t="s">
        <v>30483</v>
      </c>
    </row>
    <row r="509" spans="1:39">
      <c r="A509" t="s">
        <v>26298</v>
      </c>
      <c r="B509" t="s">
        <v>87</v>
      </c>
      <c r="C509" t="s">
        <v>87</v>
      </c>
      <c r="D509" t="s">
        <v>88</v>
      </c>
      <c r="F509" t="s">
        <v>26299</v>
      </c>
      <c r="G509" t="s">
        <v>26300</v>
      </c>
      <c r="H509" t="s">
        <v>7745</v>
      </c>
      <c r="I509" t="s">
        <v>1946</v>
      </c>
      <c r="J509" t="s">
        <v>137</v>
      </c>
      <c r="K509" t="s">
        <v>93</v>
      </c>
      <c r="L509" t="s">
        <v>93</v>
      </c>
      <c r="M509" t="s">
        <v>26301</v>
      </c>
      <c r="N509">
        <v>98118</v>
      </c>
      <c r="O509" t="s">
        <v>26302</v>
      </c>
      <c r="P509">
        <v>47.51699646</v>
      </c>
      <c r="Q509">
        <v>-122.26657851</v>
      </c>
      <c r="R509" t="s">
        <v>26303</v>
      </c>
      <c r="S509" s="7">
        <v>7</v>
      </c>
      <c r="T509" s="7">
        <v>2022</v>
      </c>
      <c r="U509" s="7">
        <v>3</v>
      </c>
      <c r="V509">
        <v>3</v>
      </c>
      <c r="W509">
        <v>2023</v>
      </c>
      <c r="X509">
        <v>1</v>
      </c>
      <c r="Y509" t="b">
        <v>0</v>
      </c>
      <c r="Z509" t="b">
        <v>0</v>
      </c>
      <c r="AA509">
        <v>253</v>
      </c>
      <c r="AB509">
        <v>2</v>
      </c>
      <c r="AC509" t="b">
        <v>0</v>
      </c>
      <c r="AD509" t="b">
        <v>1</v>
      </c>
      <c r="AE509" t="b">
        <v>0</v>
      </c>
      <c r="AF509" t="b">
        <v>1</v>
      </c>
      <c r="AG509" s="14">
        <v>44749</v>
      </c>
      <c r="AH509" s="14">
        <v>45002</v>
      </c>
      <c r="AI509">
        <v>253</v>
      </c>
      <c r="AJ509" t="b">
        <v>1</v>
      </c>
      <c r="AK509" t="b">
        <v>0</v>
      </c>
      <c r="AL509" t="b">
        <v>0</v>
      </c>
      <c r="AM509" t="s">
        <v>30483</v>
      </c>
    </row>
    <row r="510" spans="1:39">
      <c r="A510" t="s">
        <v>8873</v>
      </c>
      <c r="B510" t="s">
        <v>87</v>
      </c>
      <c r="C510" t="s">
        <v>87</v>
      </c>
      <c r="D510" t="s">
        <v>88</v>
      </c>
      <c r="E510" t="s">
        <v>7318</v>
      </c>
      <c r="H510" t="s">
        <v>3112</v>
      </c>
      <c r="I510" t="s">
        <v>3496</v>
      </c>
      <c r="J510" t="s">
        <v>137</v>
      </c>
      <c r="K510" t="s">
        <v>93</v>
      </c>
      <c r="L510" t="s">
        <v>93</v>
      </c>
      <c r="M510" t="s">
        <v>3005</v>
      </c>
      <c r="N510">
        <v>98109</v>
      </c>
      <c r="O510" t="s">
        <v>8874</v>
      </c>
      <c r="P510">
        <v>47.63701524</v>
      </c>
      <c r="Q510">
        <v>-122.34219377</v>
      </c>
      <c r="R510" t="s">
        <v>3007</v>
      </c>
      <c r="S510" s="7">
        <v>11</v>
      </c>
      <c r="T510" s="7">
        <v>2023</v>
      </c>
      <c r="U510" s="7">
        <v>4</v>
      </c>
      <c r="V510">
        <v>7</v>
      </c>
      <c r="W510">
        <v>2024</v>
      </c>
      <c r="X510">
        <v>3</v>
      </c>
      <c r="Y510" t="b">
        <v>0</v>
      </c>
      <c r="Z510" t="b">
        <v>0</v>
      </c>
      <c r="AA510">
        <v>253</v>
      </c>
      <c r="AB510">
        <v>7</v>
      </c>
      <c r="AC510" t="b">
        <v>0</v>
      </c>
      <c r="AD510" t="b">
        <v>1</v>
      </c>
      <c r="AE510" t="b">
        <v>0</v>
      </c>
      <c r="AF510" t="b">
        <v>0</v>
      </c>
      <c r="AG510" s="14">
        <v>45246</v>
      </c>
      <c r="AH510" s="14">
        <v>45499</v>
      </c>
      <c r="AI510">
        <v>253</v>
      </c>
      <c r="AJ510" t="b">
        <v>1</v>
      </c>
      <c r="AK510" t="b">
        <v>0</v>
      </c>
      <c r="AL510" t="b">
        <v>0</v>
      </c>
      <c r="AM510" t="s">
        <v>30483</v>
      </c>
    </row>
    <row r="511" spans="1:39">
      <c r="A511" t="s">
        <v>18443</v>
      </c>
      <c r="B511" t="s">
        <v>87</v>
      </c>
      <c r="C511" t="s">
        <v>87</v>
      </c>
      <c r="D511" t="s">
        <v>88</v>
      </c>
      <c r="F511" t="s">
        <v>17172</v>
      </c>
      <c r="G511" t="s">
        <v>18444</v>
      </c>
      <c r="H511" t="s">
        <v>7638</v>
      </c>
      <c r="I511" t="s">
        <v>7694</v>
      </c>
      <c r="J511" t="s">
        <v>137</v>
      </c>
      <c r="K511" t="s">
        <v>93</v>
      </c>
      <c r="L511" t="s">
        <v>93</v>
      </c>
      <c r="M511" t="s">
        <v>17174</v>
      </c>
      <c r="N511">
        <v>98122</v>
      </c>
      <c r="O511" t="s">
        <v>18445</v>
      </c>
      <c r="P511">
        <v>47.60351336</v>
      </c>
      <c r="Q511">
        <v>-122.29971679</v>
      </c>
      <c r="R511" t="s">
        <v>17176</v>
      </c>
      <c r="S511" s="7">
        <v>9</v>
      </c>
      <c r="T511" s="7">
        <v>2020</v>
      </c>
      <c r="U511" s="7">
        <v>3</v>
      </c>
      <c r="V511">
        <v>5</v>
      </c>
      <c r="W511">
        <v>2021</v>
      </c>
      <c r="X511">
        <v>2</v>
      </c>
      <c r="Y511" t="b">
        <v>0</v>
      </c>
      <c r="Z511" t="b">
        <v>0</v>
      </c>
      <c r="AA511">
        <v>252</v>
      </c>
      <c r="AB511">
        <v>3</v>
      </c>
      <c r="AC511" t="b">
        <v>0</v>
      </c>
      <c r="AD511" t="b">
        <v>1</v>
      </c>
      <c r="AE511" t="b">
        <v>0</v>
      </c>
      <c r="AF511" t="b">
        <v>1</v>
      </c>
      <c r="AG511" s="14">
        <v>44090</v>
      </c>
      <c r="AH511" s="14">
        <v>44342</v>
      </c>
      <c r="AI511">
        <v>252</v>
      </c>
      <c r="AJ511" t="b">
        <v>1</v>
      </c>
      <c r="AK511" t="b">
        <v>0</v>
      </c>
      <c r="AL511" t="b">
        <v>0</v>
      </c>
      <c r="AM511" t="s">
        <v>30483</v>
      </c>
    </row>
    <row r="512" spans="1:39">
      <c r="A512" t="s">
        <v>2010</v>
      </c>
      <c r="B512" t="s">
        <v>87</v>
      </c>
      <c r="C512" t="s">
        <v>87</v>
      </c>
      <c r="D512" t="s">
        <v>88</v>
      </c>
      <c r="E512" t="s">
        <v>89</v>
      </c>
      <c r="F512" t="s">
        <v>2011</v>
      </c>
      <c r="G512" t="s">
        <v>2012</v>
      </c>
      <c r="H512" t="s">
        <v>2013</v>
      </c>
      <c r="I512" t="s">
        <v>1348</v>
      </c>
      <c r="J512" t="s">
        <v>137</v>
      </c>
      <c r="K512" t="s">
        <v>93</v>
      </c>
      <c r="L512" t="s">
        <v>93</v>
      </c>
      <c r="M512" t="s">
        <v>2014</v>
      </c>
      <c r="N512">
        <v>98107</v>
      </c>
      <c r="O512" t="s">
        <v>2015</v>
      </c>
      <c r="P512">
        <v>47.66901531</v>
      </c>
      <c r="Q512">
        <v>-122.36265663</v>
      </c>
      <c r="R512" t="s">
        <v>2016</v>
      </c>
      <c r="S512" s="7">
        <v>2</v>
      </c>
      <c r="T512" s="7">
        <v>2023</v>
      </c>
      <c r="U512" s="7">
        <v>1</v>
      </c>
      <c r="V512">
        <v>10</v>
      </c>
      <c r="W512">
        <v>2023</v>
      </c>
      <c r="X512">
        <v>4</v>
      </c>
      <c r="Y512" t="b">
        <v>0</v>
      </c>
      <c r="Z512" t="b">
        <v>0</v>
      </c>
      <c r="AA512">
        <v>252</v>
      </c>
      <c r="AB512">
        <v>6</v>
      </c>
      <c r="AC512" t="b">
        <v>0</v>
      </c>
      <c r="AD512" t="b">
        <v>1</v>
      </c>
      <c r="AE512" t="b">
        <v>0</v>
      </c>
      <c r="AF512" t="b">
        <v>0</v>
      </c>
      <c r="AG512" s="14">
        <v>44972</v>
      </c>
      <c r="AH512" s="14">
        <v>45224</v>
      </c>
      <c r="AI512">
        <v>252</v>
      </c>
      <c r="AJ512" t="b">
        <v>1</v>
      </c>
      <c r="AK512" t="b">
        <v>0</v>
      </c>
      <c r="AL512" t="b">
        <v>0</v>
      </c>
      <c r="AM512" t="s">
        <v>30483</v>
      </c>
    </row>
    <row r="513" spans="1:39">
      <c r="A513" t="s">
        <v>15187</v>
      </c>
      <c r="B513" t="s">
        <v>87</v>
      </c>
      <c r="C513" t="s">
        <v>87</v>
      </c>
      <c r="D513" t="s">
        <v>88</v>
      </c>
      <c r="E513" t="s">
        <v>14837</v>
      </c>
      <c r="F513" t="s">
        <v>15181</v>
      </c>
      <c r="G513" t="s">
        <v>15188</v>
      </c>
      <c r="H513" t="s">
        <v>2700</v>
      </c>
      <c r="I513" t="s">
        <v>6497</v>
      </c>
      <c r="J513" t="s">
        <v>137</v>
      </c>
      <c r="K513" t="s">
        <v>93</v>
      </c>
      <c r="L513" t="s">
        <v>93</v>
      </c>
      <c r="M513" t="s">
        <v>15182</v>
      </c>
      <c r="N513">
        <v>98125</v>
      </c>
      <c r="O513" t="s">
        <v>15189</v>
      </c>
      <c r="P513">
        <v>47.72853439</v>
      </c>
      <c r="Q513">
        <v>-122.28426766</v>
      </c>
      <c r="R513" t="s">
        <v>15184</v>
      </c>
      <c r="S513" s="7">
        <v>8</v>
      </c>
      <c r="T513" s="7">
        <v>2023</v>
      </c>
      <c r="U513" s="7">
        <v>3</v>
      </c>
      <c r="V513">
        <v>4</v>
      </c>
      <c r="W513">
        <v>2024</v>
      </c>
      <c r="X513">
        <v>2</v>
      </c>
      <c r="Y513" t="b">
        <v>0</v>
      </c>
      <c r="Z513" t="b">
        <v>0</v>
      </c>
      <c r="AA513">
        <v>251</v>
      </c>
      <c r="AB513">
        <v>5</v>
      </c>
      <c r="AC513" t="b">
        <v>0</v>
      </c>
      <c r="AD513" t="b">
        <v>1</v>
      </c>
      <c r="AE513" t="b">
        <v>0</v>
      </c>
      <c r="AF513" t="b">
        <v>0</v>
      </c>
      <c r="AG513" s="14">
        <v>45148</v>
      </c>
      <c r="AH513" s="14">
        <v>45399</v>
      </c>
      <c r="AI513">
        <v>251</v>
      </c>
      <c r="AJ513" t="b">
        <v>1</v>
      </c>
      <c r="AK513" t="b">
        <v>0</v>
      </c>
      <c r="AL513" t="b">
        <v>0</v>
      </c>
      <c r="AM513" t="s">
        <v>30483</v>
      </c>
    </row>
    <row r="514" spans="1:39">
      <c r="A514" t="s">
        <v>20076</v>
      </c>
      <c r="B514" t="s">
        <v>87</v>
      </c>
      <c r="C514" t="s">
        <v>87</v>
      </c>
      <c r="D514" t="s">
        <v>88</v>
      </c>
      <c r="F514" t="s">
        <v>20077</v>
      </c>
      <c r="G514" t="s">
        <v>20078</v>
      </c>
      <c r="H514" t="s">
        <v>19919</v>
      </c>
      <c r="I514" t="s">
        <v>20079</v>
      </c>
      <c r="J514" t="s">
        <v>93</v>
      </c>
      <c r="K514" t="s">
        <v>778</v>
      </c>
      <c r="L514" t="s">
        <v>778</v>
      </c>
      <c r="M514" t="s">
        <v>7486</v>
      </c>
      <c r="O514" t="s">
        <v>20080</v>
      </c>
      <c r="P514">
        <v>47.62462848</v>
      </c>
      <c r="Q514">
        <v>-122.31911038</v>
      </c>
      <c r="R514" t="s">
        <v>7488</v>
      </c>
      <c r="S514" s="7">
        <v>2</v>
      </c>
      <c r="T514" s="7">
        <v>2021</v>
      </c>
      <c r="U514" s="7">
        <v>1</v>
      </c>
      <c r="V514">
        <v>10</v>
      </c>
      <c r="W514">
        <v>2021</v>
      </c>
      <c r="X514">
        <v>4</v>
      </c>
      <c r="Y514" t="b">
        <v>0</v>
      </c>
      <c r="Z514" t="b">
        <v>0</v>
      </c>
      <c r="AA514">
        <v>250</v>
      </c>
      <c r="AB514">
        <v>3</v>
      </c>
      <c r="AC514" t="b">
        <v>0</v>
      </c>
      <c r="AD514" t="b">
        <v>1</v>
      </c>
      <c r="AE514" t="b">
        <v>0</v>
      </c>
      <c r="AF514" t="b">
        <v>1</v>
      </c>
      <c r="AG514" s="14">
        <v>44230</v>
      </c>
      <c r="AH514" s="14">
        <v>44480</v>
      </c>
      <c r="AI514">
        <v>250</v>
      </c>
      <c r="AJ514" t="b">
        <v>1</v>
      </c>
      <c r="AK514" t="b">
        <v>0</v>
      </c>
      <c r="AL514" t="b">
        <v>0</v>
      </c>
      <c r="AM514" t="s">
        <v>30484</v>
      </c>
    </row>
    <row r="515" spans="1:39">
      <c r="A515" t="s">
        <v>11865</v>
      </c>
      <c r="B515" t="s">
        <v>87</v>
      </c>
      <c r="C515" t="s">
        <v>87</v>
      </c>
      <c r="D515" t="s">
        <v>88</v>
      </c>
      <c r="E515" t="s">
        <v>10681</v>
      </c>
      <c r="F515" t="s">
        <v>11866</v>
      </c>
      <c r="G515" t="s">
        <v>11867</v>
      </c>
      <c r="H515" t="s">
        <v>3275</v>
      </c>
      <c r="I515" t="s">
        <v>11868</v>
      </c>
      <c r="J515" t="s">
        <v>137</v>
      </c>
      <c r="K515" t="s">
        <v>93</v>
      </c>
      <c r="L515" t="s">
        <v>93</v>
      </c>
      <c r="M515" t="s">
        <v>11869</v>
      </c>
      <c r="N515">
        <v>98122</v>
      </c>
      <c r="O515" t="s">
        <v>11870</v>
      </c>
      <c r="P515">
        <v>47.61697774</v>
      </c>
      <c r="Q515">
        <v>-122.31525331</v>
      </c>
      <c r="R515" t="s">
        <v>11871</v>
      </c>
      <c r="S515" s="7">
        <v>12</v>
      </c>
      <c r="T515" s="7">
        <v>2023</v>
      </c>
      <c r="U515" s="7">
        <v>4</v>
      </c>
      <c r="V515">
        <v>8</v>
      </c>
      <c r="W515">
        <v>2024</v>
      </c>
      <c r="X515">
        <v>3</v>
      </c>
      <c r="Y515" t="b">
        <v>0</v>
      </c>
      <c r="Z515" t="b">
        <v>0</v>
      </c>
      <c r="AA515">
        <v>250</v>
      </c>
      <c r="AB515">
        <v>3</v>
      </c>
      <c r="AC515" t="b">
        <v>0</v>
      </c>
      <c r="AD515" t="b">
        <v>1</v>
      </c>
      <c r="AE515" t="b">
        <v>0</v>
      </c>
      <c r="AF515" t="b">
        <v>0</v>
      </c>
      <c r="AG515" s="14">
        <v>45280</v>
      </c>
      <c r="AH515" s="14">
        <v>45530</v>
      </c>
      <c r="AI515">
        <v>250</v>
      </c>
      <c r="AJ515" t="b">
        <v>1</v>
      </c>
      <c r="AK515" t="b">
        <v>0</v>
      </c>
      <c r="AL515" t="b">
        <v>0</v>
      </c>
      <c r="AM515" t="s">
        <v>30483</v>
      </c>
    </row>
    <row r="516" spans="1:39">
      <c r="A516" t="s">
        <v>7212</v>
      </c>
      <c r="B516" t="s">
        <v>87</v>
      </c>
      <c r="C516" t="s">
        <v>87</v>
      </c>
      <c r="D516" t="s">
        <v>88</v>
      </c>
      <c r="E516" t="s">
        <v>7172</v>
      </c>
      <c r="F516" t="s">
        <v>7213</v>
      </c>
      <c r="G516" t="s">
        <v>7214</v>
      </c>
      <c r="H516" t="s">
        <v>3788</v>
      </c>
      <c r="I516" t="s">
        <v>4491</v>
      </c>
      <c r="J516" t="s">
        <v>137</v>
      </c>
      <c r="K516" t="s">
        <v>93</v>
      </c>
      <c r="L516" t="s">
        <v>93</v>
      </c>
      <c r="M516" t="s">
        <v>7215</v>
      </c>
      <c r="N516">
        <v>98106</v>
      </c>
      <c r="O516" t="s">
        <v>7216</v>
      </c>
      <c r="P516">
        <v>47.53846517</v>
      </c>
      <c r="Q516">
        <v>-122.35406852</v>
      </c>
      <c r="R516" t="s">
        <v>7217</v>
      </c>
      <c r="S516" s="7">
        <v>4</v>
      </c>
      <c r="T516" s="7">
        <v>2024</v>
      </c>
      <c r="U516" s="7">
        <v>2</v>
      </c>
      <c r="V516">
        <v>12</v>
      </c>
      <c r="W516">
        <v>2024</v>
      </c>
      <c r="X516">
        <v>4</v>
      </c>
      <c r="Y516" t="b">
        <v>0</v>
      </c>
      <c r="Z516" t="b">
        <v>0</v>
      </c>
      <c r="AA516">
        <v>250</v>
      </c>
      <c r="AB516">
        <v>1</v>
      </c>
      <c r="AC516" t="b">
        <v>0</v>
      </c>
      <c r="AD516" t="b">
        <v>1</v>
      </c>
      <c r="AE516" t="b">
        <v>0</v>
      </c>
      <c r="AF516" t="b">
        <v>0</v>
      </c>
      <c r="AG516" s="14">
        <v>45393</v>
      </c>
      <c r="AH516" s="14">
        <v>45643</v>
      </c>
      <c r="AI516">
        <v>250</v>
      </c>
      <c r="AJ516" t="b">
        <v>1</v>
      </c>
      <c r="AK516" t="b">
        <v>0</v>
      </c>
      <c r="AL516" t="b">
        <v>0</v>
      </c>
      <c r="AM516" t="s">
        <v>30483</v>
      </c>
    </row>
    <row r="517" spans="1:39">
      <c r="A517" t="s">
        <v>4742</v>
      </c>
      <c r="B517" t="s">
        <v>87</v>
      </c>
      <c r="C517" t="s">
        <v>87</v>
      </c>
      <c r="D517" t="s">
        <v>88</v>
      </c>
      <c r="E517" t="s">
        <v>89</v>
      </c>
      <c r="F517" t="s">
        <v>4743</v>
      </c>
      <c r="G517" t="s">
        <v>4744</v>
      </c>
      <c r="H517" t="s">
        <v>4738</v>
      </c>
      <c r="I517" t="s">
        <v>4745</v>
      </c>
      <c r="J517" t="s">
        <v>137</v>
      </c>
      <c r="K517" t="s">
        <v>93</v>
      </c>
      <c r="L517" t="s">
        <v>93</v>
      </c>
      <c r="M517" t="s">
        <v>4746</v>
      </c>
      <c r="N517">
        <v>98119</v>
      </c>
      <c r="O517" t="s">
        <v>4747</v>
      </c>
      <c r="P517">
        <v>47.65033631</v>
      </c>
      <c r="Q517">
        <v>-122.36893693</v>
      </c>
      <c r="R517" t="s">
        <v>4748</v>
      </c>
      <c r="S517" s="7">
        <v>12</v>
      </c>
      <c r="T517" s="7">
        <v>2024</v>
      </c>
      <c r="U517" s="7">
        <v>4</v>
      </c>
      <c r="V517">
        <v>8</v>
      </c>
      <c r="W517">
        <v>2025</v>
      </c>
      <c r="X517">
        <v>3</v>
      </c>
      <c r="Y517" t="b">
        <v>0</v>
      </c>
      <c r="Z517" t="b">
        <v>0</v>
      </c>
      <c r="AA517">
        <v>249</v>
      </c>
      <c r="AB517">
        <v>7</v>
      </c>
      <c r="AC517" t="b">
        <v>0</v>
      </c>
      <c r="AD517" t="b">
        <v>1</v>
      </c>
      <c r="AE517" t="b">
        <v>0</v>
      </c>
      <c r="AF517" t="b">
        <v>0</v>
      </c>
      <c r="AG517" s="14">
        <v>45646</v>
      </c>
      <c r="AH517" s="14">
        <v>45895</v>
      </c>
      <c r="AI517">
        <v>249</v>
      </c>
      <c r="AJ517" t="b">
        <v>1</v>
      </c>
      <c r="AK517" t="b">
        <v>0</v>
      </c>
      <c r="AL517" t="b">
        <v>0</v>
      </c>
      <c r="AM517" t="s">
        <v>30483</v>
      </c>
    </row>
    <row r="518" spans="1:39">
      <c r="A518" t="s">
        <v>17226</v>
      </c>
      <c r="B518" t="s">
        <v>87</v>
      </c>
      <c r="C518" t="s">
        <v>87</v>
      </c>
      <c r="D518" t="s">
        <v>88</v>
      </c>
      <c r="F518" t="s">
        <v>17227</v>
      </c>
      <c r="G518" t="s">
        <v>5920</v>
      </c>
      <c r="H518" t="s">
        <v>129</v>
      </c>
      <c r="I518" t="s">
        <v>11006</v>
      </c>
      <c r="J518" t="s">
        <v>17228</v>
      </c>
      <c r="K518" t="s">
        <v>93</v>
      </c>
      <c r="L518" t="s">
        <v>93</v>
      </c>
      <c r="M518" t="s">
        <v>17229</v>
      </c>
      <c r="N518">
        <v>98121</v>
      </c>
      <c r="O518" t="s">
        <v>17230</v>
      </c>
      <c r="P518">
        <v>47.61496586</v>
      </c>
      <c r="Q518">
        <v>-122.34189454</v>
      </c>
      <c r="R518" t="s">
        <v>17231</v>
      </c>
      <c r="S518" s="7">
        <v>1</v>
      </c>
      <c r="T518" s="7">
        <v>2020</v>
      </c>
      <c r="U518" s="7">
        <v>1</v>
      </c>
      <c r="V518">
        <v>9</v>
      </c>
      <c r="W518">
        <v>2020</v>
      </c>
      <c r="X518">
        <v>3</v>
      </c>
      <c r="Y518" t="b">
        <v>0</v>
      </c>
      <c r="Z518" t="b">
        <v>0</v>
      </c>
      <c r="AA518">
        <v>248</v>
      </c>
      <c r="AB518">
        <v>7</v>
      </c>
      <c r="AC518" t="b">
        <v>0</v>
      </c>
      <c r="AD518" t="b">
        <v>1</v>
      </c>
      <c r="AE518" t="b">
        <v>0</v>
      </c>
      <c r="AF518" t="b">
        <v>1</v>
      </c>
      <c r="AG518" s="14">
        <v>43837</v>
      </c>
      <c r="AH518" s="14">
        <v>44085</v>
      </c>
      <c r="AI518">
        <v>248</v>
      </c>
      <c r="AJ518" t="b">
        <v>1</v>
      </c>
      <c r="AK518" t="b">
        <v>0</v>
      </c>
      <c r="AL518" t="b">
        <v>0</v>
      </c>
      <c r="AM518" t="s">
        <v>30483</v>
      </c>
    </row>
    <row r="519" spans="1:39">
      <c r="A519" t="s">
        <v>12628</v>
      </c>
      <c r="B519" t="s">
        <v>87</v>
      </c>
      <c r="C519" t="s">
        <v>87</v>
      </c>
      <c r="D519" t="s">
        <v>88</v>
      </c>
      <c r="E519" t="s">
        <v>10681</v>
      </c>
      <c r="F519" t="s">
        <v>12629</v>
      </c>
      <c r="G519" t="s">
        <v>12630</v>
      </c>
      <c r="H519" t="s">
        <v>4694</v>
      </c>
      <c r="I519" t="s">
        <v>5251</v>
      </c>
      <c r="J519" t="s">
        <v>137</v>
      </c>
      <c r="K519" t="s">
        <v>93</v>
      </c>
      <c r="L519" t="s">
        <v>93</v>
      </c>
      <c r="M519" t="s">
        <v>12631</v>
      </c>
      <c r="N519">
        <v>98133</v>
      </c>
      <c r="O519" t="s">
        <v>12632</v>
      </c>
      <c r="P519">
        <v>47.70370397</v>
      </c>
      <c r="Q519">
        <v>-122.34034031</v>
      </c>
      <c r="R519" t="s">
        <v>12633</v>
      </c>
      <c r="S519" s="7">
        <v>11</v>
      </c>
      <c r="T519" s="7">
        <v>2024</v>
      </c>
      <c r="U519" s="7">
        <v>4</v>
      </c>
      <c r="V519">
        <v>7</v>
      </c>
      <c r="W519">
        <v>2025</v>
      </c>
      <c r="X519">
        <v>3</v>
      </c>
      <c r="Y519" t="b">
        <v>0</v>
      </c>
      <c r="Z519" t="b">
        <v>0</v>
      </c>
      <c r="AA519">
        <v>246</v>
      </c>
      <c r="AB519">
        <v>5</v>
      </c>
      <c r="AC519" t="b">
        <v>0</v>
      </c>
      <c r="AD519" t="b">
        <v>1</v>
      </c>
      <c r="AE519" t="b">
        <v>0</v>
      </c>
      <c r="AF519" t="b">
        <v>0</v>
      </c>
      <c r="AG519" s="14">
        <v>45622</v>
      </c>
      <c r="AH519" s="14">
        <v>45868</v>
      </c>
      <c r="AI519">
        <v>246</v>
      </c>
      <c r="AJ519" t="b">
        <v>1</v>
      </c>
      <c r="AK519" t="b">
        <v>0</v>
      </c>
      <c r="AL519" t="b">
        <v>0</v>
      </c>
      <c r="AM519" t="s">
        <v>30483</v>
      </c>
    </row>
    <row r="520" spans="1:39">
      <c r="A520" t="s">
        <v>22430</v>
      </c>
      <c r="B520" t="s">
        <v>87</v>
      </c>
      <c r="C520" t="s">
        <v>87</v>
      </c>
      <c r="D520" t="s">
        <v>88</v>
      </c>
      <c r="F520" t="s">
        <v>22431</v>
      </c>
      <c r="G520" t="s">
        <v>22432</v>
      </c>
      <c r="H520" t="s">
        <v>13853</v>
      </c>
      <c r="I520" t="s">
        <v>19165</v>
      </c>
      <c r="J520" t="s">
        <v>137</v>
      </c>
      <c r="K520" t="s">
        <v>93</v>
      </c>
      <c r="L520" t="s">
        <v>93</v>
      </c>
      <c r="M520" t="s">
        <v>22433</v>
      </c>
      <c r="N520">
        <v>98122</v>
      </c>
      <c r="O520" t="s">
        <v>22434</v>
      </c>
      <c r="P520">
        <v>47.60658503</v>
      </c>
      <c r="Q520">
        <v>-122.29760764</v>
      </c>
      <c r="R520" t="s">
        <v>22435</v>
      </c>
      <c r="S520" s="7">
        <v>8</v>
      </c>
      <c r="T520" s="7">
        <v>2021</v>
      </c>
      <c r="U520" s="7">
        <v>3</v>
      </c>
      <c r="V520">
        <v>4</v>
      </c>
      <c r="W520">
        <v>2022</v>
      </c>
      <c r="X520">
        <v>2</v>
      </c>
      <c r="Y520" t="b">
        <v>0</v>
      </c>
      <c r="Z520" t="b">
        <v>0</v>
      </c>
      <c r="AA520">
        <v>245</v>
      </c>
      <c r="AB520">
        <v>3</v>
      </c>
      <c r="AC520" t="b">
        <v>0</v>
      </c>
      <c r="AD520" t="b">
        <v>1</v>
      </c>
      <c r="AE520" t="b">
        <v>0</v>
      </c>
      <c r="AF520" t="b">
        <v>1</v>
      </c>
      <c r="AG520" s="14">
        <v>44434</v>
      </c>
      <c r="AH520" s="14">
        <v>44679</v>
      </c>
      <c r="AI520">
        <v>245</v>
      </c>
      <c r="AJ520" t="b">
        <v>1</v>
      </c>
      <c r="AK520" t="b">
        <v>0</v>
      </c>
      <c r="AL520" t="b">
        <v>0</v>
      </c>
      <c r="AM520" t="s">
        <v>30483</v>
      </c>
    </row>
    <row r="521" spans="1:39">
      <c r="A521" t="s">
        <v>27095</v>
      </c>
      <c r="B521" t="s">
        <v>87</v>
      </c>
      <c r="C521" t="s">
        <v>87</v>
      </c>
      <c r="D521" t="s">
        <v>88</v>
      </c>
      <c r="F521" t="s">
        <v>27096</v>
      </c>
      <c r="G521" t="s">
        <v>27097</v>
      </c>
      <c r="H521" t="s">
        <v>1724</v>
      </c>
      <c r="I521" t="s">
        <v>2700</v>
      </c>
      <c r="J521" t="s">
        <v>6317</v>
      </c>
      <c r="K521" t="s">
        <v>93</v>
      </c>
      <c r="L521" t="s">
        <v>93</v>
      </c>
      <c r="M521" t="s">
        <v>27098</v>
      </c>
      <c r="N521">
        <v>98133</v>
      </c>
      <c r="O521" t="s">
        <v>27099</v>
      </c>
      <c r="P521">
        <v>47.72762335</v>
      </c>
      <c r="Q521">
        <v>-122.35612496</v>
      </c>
      <c r="R521" t="s">
        <v>27100</v>
      </c>
      <c r="S521" s="7">
        <v>12</v>
      </c>
      <c r="T521" s="7">
        <v>2022</v>
      </c>
      <c r="U521" s="7">
        <v>4</v>
      </c>
      <c r="V521">
        <v>8</v>
      </c>
      <c r="W521">
        <v>2023</v>
      </c>
      <c r="X521">
        <v>3</v>
      </c>
      <c r="Y521" t="b">
        <v>0</v>
      </c>
      <c r="Z521" t="b">
        <v>0</v>
      </c>
      <c r="AA521">
        <v>245</v>
      </c>
      <c r="AB521">
        <v>5</v>
      </c>
      <c r="AC521" t="b">
        <v>0</v>
      </c>
      <c r="AD521" t="b">
        <v>1</v>
      </c>
      <c r="AE521" t="b">
        <v>0</v>
      </c>
      <c r="AF521" t="b">
        <v>1</v>
      </c>
      <c r="AG521" s="14">
        <v>44903</v>
      </c>
      <c r="AH521" s="14">
        <v>45148</v>
      </c>
      <c r="AI521">
        <v>245</v>
      </c>
      <c r="AJ521" t="b">
        <v>1</v>
      </c>
      <c r="AK521" t="b">
        <v>0</v>
      </c>
      <c r="AL521" t="b">
        <v>0</v>
      </c>
      <c r="AM521" t="s">
        <v>30483</v>
      </c>
    </row>
    <row r="522" spans="1:39">
      <c r="A522" t="s">
        <v>6501</v>
      </c>
      <c r="B522" t="s">
        <v>87</v>
      </c>
      <c r="C522" t="s">
        <v>87</v>
      </c>
      <c r="D522" t="s">
        <v>88</v>
      </c>
      <c r="E522" t="s">
        <v>5839</v>
      </c>
      <c r="F522" t="s">
        <v>6502</v>
      </c>
      <c r="G522" t="s">
        <v>6269</v>
      </c>
      <c r="H522" t="s">
        <v>3631</v>
      </c>
      <c r="I522" t="s">
        <v>4662</v>
      </c>
      <c r="J522" t="s">
        <v>137</v>
      </c>
      <c r="K522" t="s">
        <v>93</v>
      </c>
      <c r="L522" t="s">
        <v>93</v>
      </c>
      <c r="M522" t="s">
        <v>6503</v>
      </c>
      <c r="N522">
        <v>98118</v>
      </c>
      <c r="O522" t="s">
        <v>6504</v>
      </c>
      <c r="P522">
        <v>47.56378947</v>
      </c>
      <c r="Q522">
        <v>-122.27052306</v>
      </c>
      <c r="R522" t="s">
        <v>6505</v>
      </c>
      <c r="S522" s="7">
        <v>3</v>
      </c>
      <c r="T522" s="7">
        <v>2024</v>
      </c>
      <c r="U522" s="7">
        <v>1</v>
      </c>
      <c r="V522">
        <v>11</v>
      </c>
      <c r="W522">
        <v>2024</v>
      </c>
      <c r="X522">
        <v>4</v>
      </c>
      <c r="Y522" t="b">
        <v>0</v>
      </c>
      <c r="Z522" t="b">
        <v>0</v>
      </c>
      <c r="AA522">
        <v>245</v>
      </c>
      <c r="AB522">
        <v>2</v>
      </c>
      <c r="AC522" t="b">
        <v>0</v>
      </c>
      <c r="AD522" t="b">
        <v>1</v>
      </c>
      <c r="AE522" t="b">
        <v>0</v>
      </c>
      <c r="AF522" t="b">
        <v>0</v>
      </c>
      <c r="AG522" s="14">
        <v>45363</v>
      </c>
      <c r="AH522" s="14">
        <v>45608</v>
      </c>
      <c r="AI522">
        <v>245</v>
      </c>
      <c r="AJ522" t="b">
        <v>1</v>
      </c>
      <c r="AK522" t="b">
        <v>0</v>
      </c>
      <c r="AL522" t="b">
        <v>0</v>
      </c>
      <c r="AM522" t="s">
        <v>30483</v>
      </c>
    </row>
    <row r="523" spans="1:39">
      <c r="A523" t="s">
        <v>10012</v>
      </c>
      <c r="B523" t="s">
        <v>87</v>
      </c>
      <c r="D523" t="s">
        <v>88</v>
      </c>
      <c r="E523" t="s">
        <v>7318</v>
      </c>
      <c r="H523" t="s">
        <v>4813</v>
      </c>
      <c r="I523" t="s">
        <v>5351</v>
      </c>
      <c r="J523" t="s">
        <v>137</v>
      </c>
      <c r="K523" t="s">
        <v>93</v>
      </c>
      <c r="M523" t="s">
        <v>10005</v>
      </c>
      <c r="N523">
        <v>98118</v>
      </c>
      <c r="O523" t="s">
        <v>10013</v>
      </c>
      <c r="P523">
        <v>47.52891708</v>
      </c>
      <c r="Q523">
        <v>-122.28401266</v>
      </c>
      <c r="R523" t="s">
        <v>10007</v>
      </c>
      <c r="S523" s="7">
        <v>1</v>
      </c>
      <c r="T523" s="7">
        <v>2025</v>
      </c>
      <c r="U523" s="7">
        <v>1</v>
      </c>
      <c r="V523">
        <v>9</v>
      </c>
      <c r="W523">
        <v>2025</v>
      </c>
      <c r="X523">
        <v>3</v>
      </c>
      <c r="Y523" t="b">
        <v>0</v>
      </c>
      <c r="Z523" t="b">
        <v>0</v>
      </c>
      <c r="AA523">
        <v>245</v>
      </c>
      <c r="AB523">
        <v>2</v>
      </c>
      <c r="AC523" t="b">
        <v>0</v>
      </c>
      <c r="AD523" t="b">
        <v>1</v>
      </c>
      <c r="AE523" t="b">
        <v>0</v>
      </c>
      <c r="AF523" t="b">
        <v>0</v>
      </c>
      <c r="AG523" s="14">
        <v>45664</v>
      </c>
      <c r="AH523" s="14">
        <v>45909</v>
      </c>
      <c r="AI523">
        <v>245</v>
      </c>
      <c r="AJ523" t="b">
        <v>1</v>
      </c>
      <c r="AK523" t="b">
        <v>0</v>
      </c>
      <c r="AL523" t="b">
        <v>0</v>
      </c>
      <c r="AM523" t="s">
        <v>30483</v>
      </c>
    </row>
    <row r="524" spans="1:39">
      <c r="A524" t="s">
        <v>21415</v>
      </c>
      <c r="B524" t="s">
        <v>87</v>
      </c>
      <c r="C524" t="s">
        <v>87</v>
      </c>
      <c r="D524" t="s">
        <v>88</v>
      </c>
      <c r="F524" t="s">
        <v>21416</v>
      </c>
      <c r="G524" t="s">
        <v>21417</v>
      </c>
      <c r="H524" t="s">
        <v>21418</v>
      </c>
      <c r="I524" t="s">
        <v>21419</v>
      </c>
      <c r="J524" t="s">
        <v>137</v>
      </c>
      <c r="K524" t="s">
        <v>93</v>
      </c>
      <c r="L524" t="s">
        <v>93</v>
      </c>
      <c r="M524" t="s">
        <v>21420</v>
      </c>
      <c r="O524" t="s">
        <v>21421</v>
      </c>
      <c r="P524">
        <v>47.60507539</v>
      </c>
      <c r="Q524">
        <v>-122.29520999</v>
      </c>
      <c r="R524" t="s">
        <v>21422</v>
      </c>
      <c r="S524" s="7">
        <v>6</v>
      </c>
      <c r="T524" s="7">
        <v>2021</v>
      </c>
      <c r="U524" s="7">
        <v>2</v>
      </c>
      <c r="V524">
        <v>2</v>
      </c>
      <c r="W524">
        <v>2022</v>
      </c>
      <c r="X524">
        <v>1</v>
      </c>
      <c r="Y524" t="b">
        <v>0</v>
      </c>
      <c r="Z524" t="b">
        <v>0</v>
      </c>
      <c r="AA524">
        <v>244</v>
      </c>
      <c r="AB524">
        <v>3</v>
      </c>
      <c r="AC524" t="b">
        <v>0</v>
      </c>
      <c r="AD524" t="b">
        <v>1</v>
      </c>
      <c r="AE524" t="b">
        <v>0</v>
      </c>
      <c r="AF524" t="b">
        <v>1</v>
      </c>
      <c r="AG524" s="14">
        <v>44355</v>
      </c>
      <c r="AH524" s="14">
        <v>44599</v>
      </c>
      <c r="AI524">
        <v>244</v>
      </c>
      <c r="AJ524" t="b">
        <v>1</v>
      </c>
      <c r="AK524" t="b">
        <v>0</v>
      </c>
      <c r="AL524" t="b">
        <v>0</v>
      </c>
      <c r="AM524" t="s">
        <v>30483</v>
      </c>
    </row>
    <row r="525" spans="1:39">
      <c r="A525" t="s">
        <v>3457</v>
      </c>
      <c r="B525" t="s">
        <v>87</v>
      </c>
      <c r="C525" t="s">
        <v>87</v>
      </c>
      <c r="D525" t="s">
        <v>88</v>
      </c>
      <c r="E525" t="s">
        <v>89</v>
      </c>
      <c r="F525" t="s">
        <v>3458</v>
      </c>
      <c r="G525" t="s">
        <v>3459</v>
      </c>
      <c r="H525" t="s">
        <v>3460</v>
      </c>
      <c r="I525" t="s">
        <v>3461</v>
      </c>
      <c r="J525" t="s">
        <v>137</v>
      </c>
      <c r="K525" t="s">
        <v>93</v>
      </c>
      <c r="L525" t="s">
        <v>93</v>
      </c>
      <c r="M525" t="s">
        <v>3462</v>
      </c>
      <c r="N525">
        <v>98122</v>
      </c>
      <c r="O525" t="s">
        <v>3463</v>
      </c>
      <c r="P525">
        <v>47.60701318</v>
      </c>
      <c r="Q525">
        <v>-122.29560188</v>
      </c>
      <c r="R525" t="s">
        <v>3464</v>
      </c>
      <c r="S525" s="7">
        <v>1</v>
      </c>
      <c r="T525" s="7">
        <v>2024</v>
      </c>
      <c r="U525" s="7">
        <v>1</v>
      </c>
      <c r="V525">
        <v>10</v>
      </c>
      <c r="W525">
        <v>2024</v>
      </c>
      <c r="X525">
        <v>4</v>
      </c>
      <c r="Y525" t="b">
        <v>0</v>
      </c>
      <c r="Z525" t="b">
        <v>0</v>
      </c>
      <c r="AA525">
        <v>244</v>
      </c>
      <c r="AB525">
        <v>3</v>
      </c>
      <c r="AC525" t="b">
        <v>0</v>
      </c>
      <c r="AD525" t="b">
        <v>1</v>
      </c>
      <c r="AE525" t="b">
        <v>0</v>
      </c>
      <c r="AF525" t="b">
        <v>0</v>
      </c>
      <c r="AG525" s="14">
        <v>45322</v>
      </c>
      <c r="AH525" s="14">
        <v>45566</v>
      </c>
      <c r="AI525">
        <v>244</v>
      </c>
      <c r="AJ525" t="b">
        <v>1</v>
      </c>
      <c r="AK525" t="b">
        <v>0</v>
      </c>
      <c r="AL525" t="b">
        <v>0</v>
      </c>
      <c r="AM525" t="s">
        <v>30483</v>
      </c>
    </row>
    <row r="526" spans="1:39">
      <c r="A526" t="s">
        <v>29135</v>
      </c>
      <c r="B526" t="s">
        <v>87</v>
      </c>
      <c r="C526" t="s">
        <v>87</v>
      </c>
      <c r="D526" t="s">
        <v>88</v>
      </c>
      <c r="F526" t="s">
        <v>29136</v>
      </c>
      <c r="G526" t="s">
        <v>29137</v>
      </c>
      <c r="H526" t="s">
        <v>4284</v>
      </c>
      <c r="I526" t="s">
        <v>5828</v>
      </c>
      <c r="J526" t="s">
        <v>137</v>
      </c>
      <c r="K526" t="s">
        <v>93</v>
      </c>
      <c r="L526" t="s">
        <v>93</v>
      </c>
      <c r="M526" t="s">
        <v>19416</v>
      </c>
      <c r="N526">
        <v>98122</v>
      </c>
      <c r="O526" t="s">
        <v>29138</v>
      </c>
      <c r="P526">
        <v>47.61619554</v>
      </c>
      <c r="Q526">
        <v>-122.32659949</v>
      </c>
      <c r="R526" t="s">
        <v>19418</v>
      </c>
      <c r="S526" s="7">
        <v>8</v>
      </c>
      <c r="T526" s="7">
        <v>2024</v>
      </c>
      <c r="U526" s="7">
        <v>3</v>
      </c>
      <c r="V526">
        <v>4</v>
      </c>
      <c r="W526">
        <v>2025</v>
      </c>
      <c r="X526">
        <v>2</v>
      </c>
      <c r="Y526" t="b">
        <v>0</v>
      </c>
      <c r="Z526" t="b">
        <v>0</v>
      </c>
      <c r="AA526">
        <v>244</v>
      </c>
      <c r="AB526">
        <v>3</v>
      </c>
      <c r="AC526" t="b">
        <v>0</v>
      </c>
      <c r="AD526" t="b">
        <v>1</v>
      </c>
      <c r="AE526" t="b">
        <v>0</v>
      </c>
      <c r="AF526" t="b">
        <v>1</v>
      </c>
      <c r="AG526" s="14">
        <v>45518</v>
      </c>
      <c r="AH526" s="14">
        <v>45762</v>
      </c>
      <c r="AI526">
        <v>244</v>
      </c>
      <c r="AJ526" t="b">
        <v>1</v>
      </c>
      <c r="AK526" t="b">
        <v>0</v>
      </c>
      <c r="AL526" t="b">
        <v>0</v>
      </c>
      <c r="AM526" t="s">
        <v>30483</v>
      </c>
    </row>
    <row r="527" spans="1:39">
      <c r="A527" t="s">
        <v>12981</v>
      </c>
      <c r="B527" t="s">
        <v>87</v>
      </c>
      <c r="D527" t="s">
        <v>88</v>
      </c>
      <c r="E527" t="s">
        <v>10681</v>
      </c>
      <c r="F527" t="s">
        <v>12982</v>
      </c>
      <c r="H527" t="s">
        <v>12983</v>
      </c>
      <c r="I527" t="s">
        <v>10621</v>
      </c>
      <c r="J527" t="s">
        <v>137</v>
      </c>
      <c r="K527" t="s">
        <v>93</v>
      </c>
      <c r="M527" t="s">
        <v>12984</v>
      </c>
      <c r="N527">
        <v>98133</v>
      </c>
      <c r="O527" t="s">
        <v>12985</v>
      </c>
      <c r="P527">
        <v>47.71529802</v>
      </c>
      <c r="Q527">
        <v>-122.34452939</v>
      </c>
      <c r="R527" t="s">
        <v>12986</v>
      </c>
      <c r="S527" s="7">
        <v>4</v>
      </c>
      <c r="T527" s="7">
        <v>2025</v>
      </c>
      <c r="U527" s="7">
        <v>2</v>
      </c>
      <c r="V527">
        <v>12</v>
      </c>
      <c r="W527">
        <v>2025</v>
      </c>
      <c r="X527">
        <v>4</v>
      </c>
      <c r="Y527" t="b">
        <v>0</v>
      </c>
      <c r="Z527" t="b">
        <v>0</v>
      </c>
      <c r="AA527">
        <v>244</v>
      </c>
      <c r="AB527">
        <v>5</v>
      </c>
      <c r="AC527" t="b">
        <v>0</v>
      </c>
      <c r="AD527" t="b">
        <v>1</v>
      </c>
      <c r="AE527" t="b">
        <v>0</v>
      </c>
      <c r="AF527" t="b">
        <v>0</v>
      </c>
      <c r="AG527" s="14">
        <v>45764</v>
      </c>
      <c r="AH527" s="14">
        <v>46008</v>
      </c>
      <c r="AI527">
        <v>244</v>
      </c>
      <c r="AJ527" t="b">
        <v>1</v>
      </c>
      <c r="AK527" t="b">
        <v>0</v>
      </c>
      <c r="AL527" t="b">
        <v>0</v>
      </c>
      <c r="AM527" t="s">
        <v>30483</v>
      </c>
    </row>
    <row r="528" spans="1:39">
      <c r="A528" t="s">
        <v>20306</v>
      </c>
      <c r="B528" t="s">
        <v>87</v>
      </c>
      <c r="C528" t="s">
        <v>87</v>
      </c>
      <c r="D528" t="s">
        <v>88</v>
      </c>
      <c r="F528" t="s">
        <v>20307</v>
      </c>
      <c r="H528" t="s">
        <v>20308</v>
      </c>
      <c r="I528" t="s">
        <v>19768</v>
      </c>
      <c r="J528" t="s">
        <v>137</v>
      </c>
      <c r="K528" t="s">
        <v>93</v>
      </c>
      <c r="L528" t="s">
        <v>93</v>
      </c>
      <c r="M528" t="s">
        <v>20309</v>
      </c>
      <c r="N528">
        <v>98103</v>
      </c>
      <c r="O528" t="s">
        <v>20310</v>
      </c>
      <c r="P528">
        <v>47.66095951</v>
      </c>
      <c r="Q528">
        <v>-122.34910732</v>
      </c>
      <c r="R528" t="s">
        <v>20311</v>
      </c>
      <c r="S528" s="7">
        <v>2</v>
      </c>
      <c r="T528" s="7">
        <v>2021</v>
      </c>
      <c r="U528" s="7">
        <v>1</v>
      </c>
      <c r="V528">
        <v>10</v>
      </c>
      <c r="W528">
        <v>2021</v>
      </c>
      <c r="X528">
        <v>4</v>
      </c>
      <c r="Y528" t="b">
        <v>0</v>
      </c>
      <c r="Z528" t="b">
        <v>0</v>
      </c>
      <c r="AA528">
        <v>243</v>
      </c>
      <c r="AB528">
        <v>6</v>
      </c>
      <c r="AC528" t="b">
        <v>0</v>
      </c>
      <c r="AD528" t="b">
        <v>1</v>
      </c>
      <c r="AE528" t="b">
        <v>0</v>
      </c>
      <c r="AF528" t="b">
        <v>1</v>
      </c>
      <c r="AG528" s="14">
        <v>44252</v>
      </c>
      <c r="AH528" s="14">
        <v>44495</v>
      </c>
      <c r="AI528">
        <v>243</v>
      </c>
      <c r="AJ528" t="b">
        <v>1</v>
      </c>
      <c r="AK528" t="b">
        <v>0</v>
      </c>
      <c r="AL528" t="b">
        <v>0</v>
      </c>
      <c r="AM528" t="s">
        <v>30483</v>
      </c>
    </row>
    <row r="529" spans="1:39">
      <c r="A529" t="s">
        <v>8612</v>
      </c>
      <c r="B529" t="s">
        <v>87</v>
      </c>
      <c r="C529" t="s">
        <v>87</v>
      </c>
      <c r="D529" t="s">
        <v>88</v>
      </c>
      <c r="E529" t="s">
        <v>7318</v>
      </c>
      <c r="H529" t="s">
        <v>2658</v>
      </c>
      <c r="I529" t="s">
        <v>3703</v>
      </c>
      <c r="J529" t="s">
        <v>137</v>
      </c>
      <c r="K529" t="s">
        <v>93</v>
      </c>
      <c r="L529" t="s">
        <v>93</v>
      </c>
      <c r="M529" t="s">
        <v>8613</v>
      </c>
      <c r="N529">
        <v>98118</v>
      </c>
      <c r="O529" t="s">
        <v>8614</v>
      </c>
      <c r="P529">
        <v>47.55512023</v>
      </c>
      <c r="Q529">
        <v>-122.28235744</v>
      </c>
      <c r="R529" t="s">
        <v>8615</v>
      </c>
      <c r="S529" s="7">
        <v>7</v>
      </c>
      <c r="T529" s="7">
        <v>2023</v>
      </c>
      <c r="U529" s="7">
        <v>3</v>
      </c>
      <c r="V529">
        <v>3</v>
      </c>
      <c r="W529">
        <v>2024</v>
      </c>
      <c r="X529">
        <v>1</v>
      </c>
      <c r="Y529" t="b">
        <v>0</v>
      </c>
      <c r="Z529" t="b">
        <v>0</v>
      </c>
      <c r="AA529">
        <v>243</v>
      </c>
      <c r="AB529">
        <v>2</v>
      </c>
      <c r="AC529" t="b">
        <v>0</v>
      </c>
      <c r="AD529" t="b">
        <v>1</v>
      </c>
      <c r="AE529" t="b">
        <v>0</v>
      </c>
      <c r="AF529" t="b">
        <v>0</v>
      </c>
      <c r="AG529" s="14">
        <v>45135</v>
      </c>
      <c r="AH529" s="14">
        <v>45378</v>
      </c>
      <c r="AI529">
        <v>243</v>
      </c>
      <c r="AJ529" t="b">
        <v>1</v>
      </c>
      <c r="AK529" t="b">
        <v>0</v>
      </c>
      <c r="AL529" t="b">
        <v>0</v>
      </c>
      <c r="AM529" t="s">
        <v>30483</v>
      </c>
    </row>
    <row r="530" spans="1:39">
      <c r="A530" t="s">
        <v>27791</v>
      </c>
      <c r="B530" t="s">
        <v>87</v>
      </c>
      <c r="C530" t="s">
        <v>87</v>
      </c>
      <c r="D530" t="s">
        <v>88</v>
      </c>
      <c r="F530" t="s">
        <v>27792</v>
      </c>
      <c r="G530" t="s">
        <v>6269</v>
      </c>
      <c r="H530" t="s">
        <v>1403</v>
      </c>
      <c r="I530" t="s">
        <v>6539</v>
      </c>
      <c r="J530" t="s">
        <v>137</v>
      </c>
      <c r="K530" t="s">
        <v>93</v>
      </c>
      <c r="L530" t="s">
        <v>93</v>
      </c>
      <c r="M530" t="s">
        <v>27793</v>
      </c>
      <c r="N530">
        <v>98177</v>
      </c>
      <c r="O530" t="s">
        <v>27794</v>
      </c>
      <c r="P530">
        <v>47.72127701</v>
      </c>
      <c r="Q530">
        <v>-122.36442328</v>
      </c>
      <c r="R530" t="s">
        <v>27795</v>
      </c>
      <c r="S530" s="7">
        <v>8</v>
      </c>
      <c r="T530" s="7">
        <v>2023</v>
      </c>
      <c r="U530" s="7">
        <v>3</v>
      </c>
      <c r="V530">
        <v>4</v>
      </c>
      <c r="W530">
        <v>2024</v>
      </c>
      <c r="X530">
        <v>2</v>
      </c>
      <c r="Y530" t="b">
        <v>0</v>
      </c>
      <c r="Z530" t="b">
        <v>0</v>
      </c>
      <c r="AA530">
        <v>243</v>
      </c>
      <c r="AB530">
        <v>5</v>
      </c>
      <c r="AC530" t="b">
        <v>0</v>
      </c>
      <c r="AD530" t="b">
        <v>1</v>
      </c>
      <c r="AE530" t="b">
        <v>0</v>
      </c>
      <c r="AF530" t="b">
        <v>1</v>
      </c>
      <c r="AG530" s="14">
        <v>45140</v>
      </c>
      <c r="AH530" s="14">
        <v>45383</v>
      </c>
      <c r="AI530">
        <v>243</v>
      </c>
      <c r="AJ530" t="b">
        <v>1</v>
      </c>
      <c r="AK530" t="b">
        <v>0</v>
      </c>
      <c r="AL530" t="b">
        <v>0</v>
      </c>
      <c r="AM530" t="s">
        <v>30483</v>
      </c>
    </row>
    <row r="531" spans="1:39">
      <c r="A531" t="s">
        <v>25336</v>
      </c>
      <c r="B531" t="s">
        <v>87</v>
      </c>
      <c r="C531" t="s">
        <v>87</v>
      </c>
      <c r="D531" t="s">
        <v>88</v>
      </c>
      <c r="F531" t="s">
        <v>25337</v>
      </c>
      <c r="H531" t="s">
        <v>24398</v>
      </c>
      <c r="I531" t="s">
        <v>1731</v>
      </c>
      <c r="J531" t="s">
        <v>137</v>
      </c>
      <c r="K531" t="s">
        <v>93</v>
      </c>
      <c r="L531" t="s">
        <v>93</v>
      </c>
      <c r="M531" t="s">
        <v>25338</v>
      </c>
      <c r="N531">
        <v>98144</v>
      </c>
      <c r="O531" t="s">
        <v>25339</v>
      </c>
      <c r="P531">
        <v>47.58271265</v>
      </c>
      <c r="Q531">
        <v>-122.30177445</v>
      </c>
      <c r="R531" t="s">
        <v>25340</v>
      </c>
      <c r="S531" s="7">
        <v>4</v>
      </c>
      <c r="T531" s="7">
        <v>2022</v>
      </c>
      <c r="U531" s="7">
        <v>2</v>
      </c>
      <c r="V531">
        <v>12</v>
      </c>
      <c r="W531">
        <v>2022</v>
      </c>
      <c r="X531">
        <v>4</v>
      </c>
      <c r="Y531" t="b">
        <v>0</v>
      </c>
      <c r="Z531" t="b">
        <v>0</v>
      </c>
      <c r="AA531">
        <v>241</v>
      </c>
      <c r="AB531">
        <v>2</v>
      </c>
      <c r="AC531" t="b">
        <v>0</v>
      </c>
      <c r="AD531" t="b">
        <v>1</v>
      </c>
      <c r="AE531" t="b">
        <v>0</v>
      </c>
      <c r="AF531" t="b">
        <v>1</v>
      </c>
      <c r="AG531" s="14">
        <v>44663</v>
      </c>
      <c r="AH531" s="14">
        <v>44904</v>
      </c>
      <c r="AI531">
        <v>241</v>
      </c>
      <c r="AJ531" t="b">
        <v>1</v>
      </c>
      <c r="AK531" t="b">
        <v>0</v>
      </c>
      <c r="AL531" t="b">
        <v>0</v>
      </c>
      <c r="AM531" t="s">
        <v>30483</v>
      </c>
    </row>
    <row r="532" spans="1:39">
      <c r="A532" t="s">
        <v>8019</v>
      </c>
      <c r="B532" t="s">
        <v>87</v>
      </c>
      <c r="C532" t="s">
        <v>87</v>
      </c>
      <c r="D532" t="s">
        <v>88</v>
      </c>
      <c r="E532" t="s">
        <v>7318</v>
      </c>
      <c r="G532" t="s">
        <v>8020</v>
      </c>
      <c r="H532" t="s">
        <v>8021</v>
      </c>
      <c r="I532" t="s">
        <v>1004</v>
      </c>
      <c r="J532" t="s">
        <v>137</v>
      </c>
      <c r="K532" t="s">
        <v>93</v>
      </c>
      <c r="L532" t="s">
        <v>93</v>
      </c>
      <c r="M532" t="s">
        <v>8022</v>
      </c>
      <c r="N532">
        <v>98105</v>
      </c>
      <c r="O532" t="s">
        <v>8023</v>
      </c>
      <c r="P532">
        <v>47.65601495</v>
      </c>
      <c r="Q532">
        <v>-122.3238463</v>
      </c>
      <c r="R532" t="s">
        <v>8024</v>
      </c>
      <c r="S532" s="7">
        <v>12</v>
      </c>
      <c r="T532" s="7">
        <v>2022</v>
      </c>
      <c r="U532" s="7">
        <v>4</v>
      </c>
      <c r="V532">
        <v>8</v>
      </c>
      <c r="W532">
        <v>2023</v>
      </c>
      <c r="X532">
        <v>3</v>
      </c>
      <c r="Y532" t="b">
        <v>0</v>
      </c>
      <c r="Z532" t="b">
        <v>0</v>
      </c>
      <c r="AA532">
        <v>241</v>
      </c>
      <c r="AB532">
        <v>4</v>
      </c>
      <c r="AC532" t="b">
        <v>0</v>
      </c>
      <c r="AD532" t="b">
        <v>1</v>
      </c>
      <c r="AE532" t="b">
        <v>0</v>
      </c>
      <c r="AF532" t="b">
        <v>0</v>
      </c>
      <c r="AG532" s="14">
        <v>44900</v>
      </c>
      <c r="AH532" s="14">
        <v>45141</v>
      </c>
      <c r="AI532">
        <v>241</v>
      </c>
      <c r="AJ532" t="b">
        <v>1</v>
      </c>
      <c r="AK532" t="b">
        <v>0</v>
      </c>
      <c r="AL532" t="b">
        <v>0</v>
      </c>
      <c r="AM532" t="s">
        <v>30483</v>
      </c>
    </row>
    <row r="533" spans="1:39">
      <c r="A533" t="s">
        <v>3029</v>
      </c>
      <c r="B533" t="s">
        <v>87</v>
      </c>
      <c r="C533" t="s">
        <v>87</v>
      </c>
      <c r="D533" t="s">
        <v>88</v>
      </c>
      <c r="E533" t="s">
        <v>89</v>
      </c>
      <c r="F533" t="s">
        <v>3030</v>
      </c>
      <c r="G533" t="s">
        <v>3031</v>
      </c>
      <c r="H533" t="s">
        <v>3025</v>
      </c>
      <c r="I533" t="s">
        <v>3032</v>
      </c>
      <c r="J533" t="s">
        <v>93</v>
      </c>
      <c r="K533" t="s">
        <v>115</v>
      </c>
      <c r="L533" t="s">
        <v>115</v>
      </c>
      <c r="M533" t="s">
        <v>3033</v>
      </c>
      <c r="N533">
        <v>98144</v>
      </c>
      <c r="O533" t="s">
        <v>3034</v>
      </c>
      <c r="P533">
        <v>47.58956076</v>
      </c>
      <c r="Q533">
        <v>-122.31697667</v>
      </c>
      <c r="R533" t="s">
        <v>3035</v>
      </c>
      <c r="S533" s="7">
        <v>10</v>
      </c>
      <c r="T533" s="7">
        <v>2023</v>
      </c>
      <c r="U533" s="7">
        <v>4</v>
      </c>
      <c r="V533">
        <v>6</v>
      </c>
      <c r="W533">
        <v>2024</v>
      </c>
      <c r="X533">
        <v>2</v>
      </c>
      <c r="Y533" t="b">
        <v>0</v>
      </c>
      <c r="Z533" t="b">
        <v>0</v>
      </c>
      <c r="AA533">
        <v>241</v>
      </c>
      <c r="AB533">
        <v>2</v>
      </c>
      <c r="AC533" t="b">
        <v>0</v>
      </c>
      <c r="AD533" t="b">
        <v>1</v>
      </c>
      <c r="AE533" t="b">
        <v>0</v>
      </c>
      <c r="AF533" t="b">
        <v>0</v>
      </c>
      <c r="AG533" s="14">
        <v>45226</v>
      </c>
      <c r="AH533" s="14">
        <v>45467</v>
      </c>
      <c r="AI533">
        <v>241</v>
      </c>
      <c r="AJ533" t="b">
        <v>1</v>
      </c>
      <c r="AK533" t="b">
        <v>0</v>
      </c>
      <c r="AL533" t="b">
        <v>0</v>
      </c>
      <c r="AM533" t="s">
        <v>30484</v>
      </c>
    </row>
    <row r="534" spans="1:39">
      <c r="A534" t="s">
        <v>25816</v>
      </c>
      <c r="B534" t="s">
        <v>87</v>
      </c>
      <c r="C534" t="s">
        <v>87</v>
      </c>
      <c r="D534" t="s">
        <v>88</v>
      </c>
      <c r="F534" t="s">
        <v>25817</v>
      </c>
      <c r="H534" t="s">
        <v>25798</v>
      </c>
      <c r="I534" t="s">
        <v>1872</v>
      </c>
      <c r="J534" t="s">
        <v>6317</v>
      </c>
      <c r="K534" t="s">
        <v>93</v>
      </c>
      <c r="L534" t="s">
        <v>93</v>
      </c>
      <c r="M534" t="s">
        <v>25818</v>
      </c>
      <c r="N534">
        <v>98115</v>
      </c>
      <c r="O534" t="s">
        <v>25819</v>
      </c>
      <c r="P534">
        <v>47.68363545</v>
      </c>
      <c r="Q534">
        <v>-122.28662608</v>
      </c>
      <c r="R534" t="s">
        <v>25820</v>
      </c>
      <c r="S534" s="7">
        <v>5</v>
      </c>
      <c r="T534" s="7">
        <v>2022</v>
      </c>
      <c r="U534" s="7">
        <v>2</v>
      </c>
      <c r="V534">
        <v>1</v>
      </c>
      <c r="W534">
        <v>2023</v>
      </c>
      <c r="X534">
        <v>1</v>
      </c>
      <c r="Y534" t="b">
        <v>0</v>
      </c>
      <c r="Z534" t="b">
        <v>0</v>
      </c>
      <c r="AA534">
        <v>240</v>
      </c>
      <c r="AB534">
        <v>4</v>
      </c>
      <c r="AC534" t="b">
        <v>0</v>
      </c>
      <c r="AD534" t="b">
        <v>1</v>
      </c>
      <c r="AE534" t="b">
        <v>0</v>
      </c>
      <c r="AF534" t="b">
        <v>1</v>
      </c>
      <c r="AG534" s="14">
        <v>44704</v>
      </c>
      <c r="AH534" s="14">
        <v>44944</v>
      </c>
      <c r="AI534">
        <v>240</v>
      </c>
      <c r="AJ534" t="b">
        <v>1</v>
      </c>
      <c r="AK534" t="b">
        <v>0</v>
      </c>
      <c r="AL534" t="b">
        <v>0</v>
      </c>
      <c r="AM534" t="s">
        <v>30483</v>
      </c>
    </row>
    <row r="535" spans="1:39">
      <c r="A535" t="s">
        <v>6258</v>
      </c>
      <c r="B535" t="s">
        <v>87</v>
      </c>
      <c r="C535" t="s">
        <v>87</v>
      </c>
      <c r="D535" t="s">
        <v>88</v>
      </c>
      <c r="E535" t="s">
        <v>5839</v>
      </c>
      <c r="F535" t="s">
        <v>6259</v>
      </c>
      <c r="G535" t="s">
        <v>6260</v>
      </c>
      <c r="H535" t="s">
        <v>2435</v>
      </c>
      <c r="I535" t="s">
        <v>3340</v>
      </c>
      <c r="J535" t="s">
        <v>137</v>
      </c>
      <c r="K535" t="s">
        <v>93</v>
      </c>
      <c r="L535" t="s">
        <v>93</v>
      </c>
      <c r="M535" t="s">
        <v>6261</v>
      </c>
      <c r="N535">
        <v>98136</v>
      </c>
      <c r="O535" t="s">
        <v>6262</v>
      </c>
      <c r="P535">
        <v>47.52017319</v>
      </c>
      <c r="Q535">
        <v>-122.38879713</v>
      </c>
      <c r="R535" t="s">
        <v>6263</v>
      </c>
      <c r="S535" s="7">
        <v>5</v>
      </c>
      <c r="T535" s="7">
        <v>2023</v>
      </c>
      <c r="U535" s="7">
        <v>2</v>
      </c>
      <c r="V535">
        <v>1</v>
      </c>
      <c r="W535">
        <v>2024</v>
      </c>
      <c r="X535">
        <v>1</v>
      </c>
      <c r="Y535" t="b">
        <v>0</v>
      </c>
      <c r="Z535" t="b">
        <v>0</v>
      </c>
      <c r="AA535">
        <v>240</v>
      </c>
      <c r="AB535">
        <v>1</v>
      </c>
      <c r="AC535" t="b">
        <v>0</v>
      </c>
      <c r="AD535" t="b">
        <v>1</v>
      </c>
      <c r="AE535" t="b">
        <v>0</v>
      </c>
      <c r="AF535" t="b">
        <v>0</v>
      </c>
      <c r="AG535" s="14">
        <v>45061</v>
      </c>
      <c r="AH535" s="14">
        <v>45301</v>
      </c>
      <c r="AI535">
        <v>240</v>
      </c>
      <c r="AJ535" t="b">
        <v>1</v>
      </c>
      <c r="AK535" t="b">
        <v>0</v>
      </c>
      <c r="AL535" t="b">
        <v>0</v>
      </c>
      <c r="AM535" t="s">
        <v>30483</v>
      </c>
    </row>
    <row r="536" spans="1:39">
      <c r="A536" t="s">
        <v>18072</v>
      </c>
      <c r="B536" t="s">
        <v>87</v>
      </c>
      <c r="C536" t="s">
        <v>87</v>
      </c>
      <c r="D536" t="s">
        <v>88</v>
      </c>
      <c r="F536" t="s">
        <v>2104</v>
      </c>
      <c r="G536" t="s">
        <v>18073</v>
      </c>
      <c r="H536" t="s">
        <v>473</v>
      </c>
      <c r="I536" t="s">
        <v>18074</v>
      </c>
      <c r="J536" t="s">
        <v>137</v>
      </c>
      <c r="K536" t="s">
        <v>93</v>
      </c>
      <c r="L536" t="s">
        <v>93</v>
      </c>
      <c r="M536" t="s">
        <v>18075</v>
      </c>
      <c r="N536">
        <v>98122</v>
      </c>
      <c r="O536" t="s">
        <v>18076</v>
      </c>
      <c r="P536">
        <v>47.60295743</v>
      </c>
      <c r="Q536">
        <v>-122.29817855</v>
      </c>
      <c r="R536" t="s">
        <v>18077</v>
      </c>
      <c r="S536" s="7">
        <v>8</v>
      </c>
      <c r="T536" s="7">
        <v>2020</v>
      </c>
      <c r="U536" s="7">
        <v>3</v>
      </c>
      <c r="V536">
        <v>4</v>
      </c>
      <c r="W536">
        <v>2021</v>
      </c>
      <c r="X536">
        <v>2</v>
      </c>
      <c r="Y536" t="b">
        <v>0</v>
      </c>
      <c r="Z536" t="b">
        <v>0</v>
      </c>
      <c r="AA536">
        <v>239</v>
      </c>
      <c r="AB536">
        <v>3</v>
      </c>
      <c r="AC536" t="b">
        <v>0</v>
      </c>
      <c r="AD536" t="b">
        <v>1</v>
      </c>
      <c r="AE536" t="b">
        <v>0</v>
      </c>
      <c r="AF536" t="b">
        <v>1</v>
      </c>
      <c r="AG536" s="14">
        <v>44060</v>
      </c>
      <c r="AH536" s="14">
        <v>44299</v>
      </c>
      <c r="AI536">
        <v>239</v>
      </c>
      <c r="AJ536" t="b">
        <v>1</v>
      </c>
      <c r="AK536" t="b">
        <v>0</v>
      </c>
      <c r="AL536" t="b">
        <v>0</v>
      </c>
      <c r="AM536" t="s">
        <v>30483</v>
      </c>
    </row>
    <row r="537" spans="1:39">
      <c r="A537" t="s">
        <v>21208</v>
      </c>
      <c r="B537" t="s">
        <v>87</v>
      </c>
      <c r="C537" t="s">
        <v>87</v>
      </c>
      <c r="D537" t="s">
        <v>88</v>
      </c>
      <c r="F537" t="s">
        <v>21209</v>
      </c>
      <c r="G537" t="s">
        <v>21210</v>
      </c>
      <c r="H537" t="s">
        <v>13794</v>
      </c>
      <c r="I537" t="s">
        <v>1031</v>
      </c>
      <c r="J537" t="s">
        <v>205</v>
      </c>
      <c r="K537" t="s">
        <v>93</v>
      </c>
      <c r="L537" t="s">
        <v>93</v>
      </c>
      <c r="M537" t="s">
        <v>21211</v>
      </c>
      <c r="N537">
        <v>98101</v>
      </c>
      <c r="O537" t="s">
        <v>21212</v>
      </c>
      <c r="P537">
        <v>47.61687961</v>
      </c>
      <c r="Q537">
        <v>-122.33114853</v>
      </c>
      <c r="R537" t="s">
        <v>21213</v>
      </c>
      <c r="S537" s="7">
        <v>5</v>
      </c>
      <c r="T537" s="7">
        <v>2021</v>
      </c>
      <c r="U537" s="7">
        <v>2</v>
      </c>
      <c r="V537">
        <v>1</v>
      </c>
      <c r="W537">
        <v>2022</v>
      </c>
      <c r="X537">
        <v>1</v>
      </c>
      <c r="Y537" t="b">
        <v>0</v>
      </c>
      <c r="Z537" t="b">
        <v>0</v>
      </c>
      <c r="AA537">
        <v>239</v>
      </c>
      <c r="AB537">
        <v>7</v>
      </c>
      <c r="AC537" t="b">
        <v>0</v>
      </c>
      <c r="AD537" t="b">
        <v>1</v>
      </c>
      <c r="AE537" t="b">
        <v>0</v>
      </c>
      <c r="AF537" t="b">
        <v>1</v>
      </c>
      <c r="AG537" s="14">
        <v>44328</v>
      </c>
      <c r="AH537" s="14">
        <v>44567</v>
      </c>
      <c r="AI537">
        <v>239</v>
      </c>
      <c r="AJ537" t="b">
        <v>1</v>
      </c>
      <c r="AK537" t="b">
        <v>0</v>
      </c>
      <c r="AL537" t="b">
        <v>0</v>
      </c>
      <c r="AM537" t="s">
        <v>30483</v>
      </c>
    </row>
    <row r="538" spans="1:39">
      <c r="A538" t="s">
        <v>7931</v>
      </c>
      <c r="B538" t="s">
        <v>87</v>
      </c>
      <c r="C538" t="s">
        <v>87</v>
      </c>
      <c r="D538" t="s">
        <v>88</v>
      </c>
      <c r="E538" t="s">
        <v>7318</v>
      </c>
      <c r="H538" t="s">
        <v>1623</v>
      </c>
      <c r="I538" t="s">
        <v>7932</v>
      </c>
      <c r="J538" t="s">
        <v>137</v>
      </c>
      <c r="K538" t="s">
        <v>93</v>
      </c>
      <c r="L538" t="s">
        <v>93</v>
      </c>
      <c r="M538" t="s">
        <v>7933</v>
      </c>
      <c r="O538" t="s">
        <v>7934</v>
      </c>
      <c r="P538">
        <v>47.55555681</v>
      </c>
      <c r="Q538">
        <v>-122.29107406</v>
      </c>
      <c r="R538" t="s">
        <v>7935</v>
      </c>
      <c r="S538" s="7">
        <v>11</v>
      </c>
      <c r="T538" s="7">
        <v>2022</v>
      </c>
      <c r="U538" s="7">
        <v>4</v>
      </c>
      <c r="V538">
        <v>6</v>
      </c>
      <c r="W538">
        <v>2023</v>
      </c>
      <c r="X538">
        <v>2</v>
      </c>
      <c r="Y538" t="b">
        <v>0</v>
      </c>
      <c r="Z538" t="b">
        <v>0</v>
      </c>
      <c r="AA538">
        <v>239</v>
      </c>
      <c r="AB538">
        <v>2</v>
      </c>
      <c r="AC538" t="b">
        <v>0</v>
      </c>
      <c r="AD538" t="b">
        <v>1</v>
      </c>
      <c r="AE538" t="b">
        <v>0</v>
      </c>
      <c r="AF538" t="b">
        <v>0</v>
      </c>
      <c r="AG538" s="14">
        <v>44868</v>
      </c>
      <c r="AH538" s="14">
        <v>45107</v>
      </c>
      <c r="AI538">
        <v>239</v>
      </c>
      <c r="AJ538" t="b">
        <v>1</v>
      </c>
      <c r="AK538" t="b">
        <v>0</v>
      </c>
      <c r="AL538" t="b">
        <v>0</v>
      </c>
      <c r="AM538" t="s">
        <v>30483</v>
      </c>
    </row>
    <row r="539" spans="1:39">
      <c r="A539" t="s">
        <v>29302</v>
      </c>
      <c r="B539" t="s">
        <v>87</v>
      </c>
      <c r="C539" t="s">
        <v>87</v>
      </c>
      <c r="D539" t="s">
        <v>88</v>
      </c>
      <c r="F539" t="s">
        <v>6697</v>
      </c>
      <c r="G539" t="s">
        <v>29303</v>
      </c>
      <c r="H539" t="s">
        <v>9842</v>
      </c>
      <c r="I539" t="s">
        <v>5133</v>
      </c>
      <c r="J539" t="s">
        <v>137</v>
      </c>
      <c r="K539" t="s">
        <v>93</v>
      </c>
      <c r="L539" t="s">
        <v>93</v>
      </c>
      <c r="M539" t="s">
        <v>6700</v>
      </c>
      <c r="N539">
        <v>98118</v>
      </c>
      <c r="O539" t="s">
        <v>29304</v>
      </c>
      <c r="P539">
        <v>47.53755713</v>
      </c>
      <c r="Q539">
        <v>-122.26990293</v>
      </c>
      <c r="R539" t="s">
        <v>6702</v>
      </c>
      <c r="S539" s="7">
        <v>10</v>
      </c>
      <c r="T539" s="7">
        <v>2024</v>
      </c>
      <c r="U539" s="7">
        <v>4</v>
      </c>
      <c r="V539">
        <v>6</v>
      </c>
      <c r="W539">
        <v>2025</v>
      </c>
      <c r="X539">
        <v>2</v>
      </c>
      <c r="Y539" t="b">
        <v>0</v>
      </c>
      <c r="Z539" t="b">
        <v>0</v>
      </c>
      <c r="AA539">
        <v>239</v>
      </c>
      <c r="AB539">
        <v>2</v>
      </c>
      <c r="AC539" t="b">
        <v>0</v>
      </c>
      <c r="AD539" t="b">
        <v>1</v>
      </c>
      <c r="AE539" t="b">
        <v>0</v>
      </c>
      <c r="AF539" t="b">
        <v>1</v>
      </c>
      <c r="AG539" s="14">
        <v>45580</v>
      </c>
      <c r="AH539" s="14">
        <v>45819</v>
      </c>
      <c r="AI539">
        <v>239</v>
      </c>
      <c r="AJ539" t="b">
        <v>1</v>
      </c>
      <c r="AK539" t="b">
        <v>0</v>
      </c>
      <c r="AL539" t="b">
        <v>0</v>
      </c>
      <c r="AM539" t="s">
        <v>30483</v>
      </c>
    </row>
    <row r="540" spans="1:39">
      <c r="A540" t="s">
        <v>15906</v>
      </c>
      <c r="B540" t="s">
        <v>87</v>
      </c>
      <c r="C540" t="s">
        <v>87</v>
      </c>
      <c r="D540" t="s">
        <v>88</v>
      </c>
      <c r="E540" t="s">
        <v>6860</v>
      </c>
      <c r="F540" t="s">
        <v>15907</v>
      </c>
      <c r="G540" t="s">
        <v>7350</v>
      </c>
      <c r="H540" t="s">
        <v>15908</v>
      </c>
      <c r="I540" t="s">
        <v>7688</v>
      </c>
      <c r="J540" t="s">
        <v>137</v>
      </c>
      <c r="K540" t="s">
        <v>93</v>
      </c>
      <c r="L540" t="s">
        <v>93</v>
      </c>
      <c r="M540" t="s">
        <v>15909</v>
      </c>
      <c r="N540">
        <v>98107</v>
      </c>
      <c r="O540" t="s">
        <v>15910</v>
      </c>
      <c r="P540">
        <v>47.67511449</v>
      </c>
      <c r="Q540">
        <v>-122.36892452</v>
      </c>
      <c r="R540" t="s">
        <v>15911</v>
      </c>
      <c r="S540" s="7">
        <v>9</v>
      </c>
      <c r="T540" s="7">
        <v>2020</v>
      </c>
      <c r="U540" s="7">
        <v>3</v>
      </c>
      <c r="V540">
        <v>5</v>
      </c>
      <c r="W540">
        <v>2021</v>
      </c>
      <c r="X540">
        <v>2</v>
      </c>
      <c r="Y540" t="b">
        <v>0</v>
      </c>
      <c r="Z540" t="b">
        <v>0</v>
      </c>
      <c r="AA540">
        <v>238</v>
      </c>
      <c r="AB540">
        <v>6</v>
      </c>
      <c r="AC540" t="b">
        <v>0</v>
      </c>
      <c r="AD540" t="b">
        <v>1</v>
      </c>
      <c r="AE540" t="b">
        <v>0</v>
      </c>
      <c r="AF540" t="b">
        <v>0</v>
      </c>
      <c r="AG540" s="14">
        <v>44082</v>
      </c>
      <c r="AH540" s="14">
        <v>44320</v>
      </c>
      <c r="AI540">
        <v>238</v>
      </c>
      <c r="AJ540" t="b">
        <v>1</v>
      </c>
      <c r="AK540" t="b">
        <v>0</v>
      </c>
      <c r="AL540" t="b">
        <v>0</v>
      </c>
      <c r="AM540" t="s">
        <v>30483</v>
      </c>
    </row>
    <row r="541" spans="1:39">
      <c r="A541" t="s">
        <v>28695</v>
      </c>
      <c r="B541" t="s">
        <v>87</v>
      </c>
      <c r="C541" t="s">
        <v>87</v>
      </c>
      <c r="D541" t="s">
        <v>88</v>
      </c>
      <c r="F541" t="s">
        <v>28696</v>
      </c>
      <c r="G541" t="s">
        <v>28697</v>
      </c>
      <c r="H541" t="s">
        <v>6342</v>
      </c>
      <c r="I541" t="s">
        <v>1156</v>
      </c>
      <c r="J541" t="s">
        <v>137</v>
      </c>
      <c r="K541" t="s">
        <v>93</v>
      </c>
      <c r="L541" t="s">
        <v>93</v>
      </c>
      <c r="M541" t="s">
        <v>13521</v>
      </c>
      <c r="N541">
        <v>98122</v>
      </c>
      <c r="O541" t="s">
        <v>28698</v>
      </c>
      <c r="P541">
        <v>47.61868598</v>
      </c>
      <c r="Q541">
        <v>-122.32505121</v>
      </c>
      <c r="R541" t="s">
        <v>13523</v>
      </c>
      <c r="S541" s="7">
        <v>3</v>
      </c>
      <c r="T541" s="7">
        <v>2024</v>
      </c>
      <c r="U541" s="7">
        <v>1</v>
      </c>
      <c r="V541">
        <v>11</v>
      </c>
      <c r="W541">
        <v>2024</v>
      </c>
      <c r="X541">
        <v>4</v>
      </c>
      <c r="Y541" t="b">
        <v>0</v>
      </c>
      <c r="Z541" t="b">
        <v>0</v>
      </c>
      <c r="AA541">
        <v>238</v>
      </c>
      <c r="AB541">
        <v>3</v>
      </c>
      <c r="AC541" t="b">
        <v>0</v>
      </c>
      <c r="AD541" t="b">
        <v>1</v>
      </c>
      <c r="AE541" t="b">
        <v>0</v>
      </c>
      <c r="AF541" t="b">
        <v>1</v>
      </c>
      <c r="AG541" s="14">
        <v>45371</v>
      </c>
      <c r="AH541" s="14">
        <v>45609</v>
      </c>
      <c r="AI541">
        <v>238</v>
      </c>
      <c r="AJ541" t="b">
        <v>1</v>
      </c>
      <c r="AK541" t="b">
        <v>0</v>
      </c>
      <c r="AL541" t="b">
        <v>0</v>
      </c>
      <c r="AM541" t="s">
        <v>30483</v>
      </c>
    </row>
    <row r="542" spans="1:39">
      <c r="A542" t="s">
        <v>26711</v>
      </c>
      <c r="B542" t="s">
        <v>87</v>
      </c>
      <c r="C542" t="s">
        <v>87</v>
      </c>
      <c r="D542" t="s">
        <v>88</v>
      </c>
      <c r="F542" t="s">
        <v>26712</v>
      </c>
      <c r="G542" t="s">
        <v>26713</v>
      </c>
      <c r="H542" t="s">
        <v>14217</v>
      </c>
      <c r="I542" t="s">
        <v>8324</v>
      </c>
      <c r="J542" t="s">
        <v>137</v>
      </c>
      <c r="K542" t="s">
        <v>93</v>
      </c>
      <c r="L542" t="s">
        <v>93</v>
      </c>
      <c r="M542" t="s">
        <v>26714</v>
      </c>
      <c r="O542" t="s">
        <v>26715</v>
      </c>
      <c r="P542">
        <v>47.58466484</v>
      </c>
      <c r="Q542">
        <v>-122.38615333</v>
      </c>
      <c r="R542" t="s">
        <v>26716</v>
      </c>
      <c r="S542" s="7">
        <v>8</v>
      </c>
      <c r="T542" s="7">
        <v>2022</v>
      </c>
      <c r="U542" s="7">
        <v>3</v>
      </c>
      <c r="V542">
        <v>4</v>
      </c>
      <c r="W542">
        <v>2023</v>
      </c>
      <c r="X542">
        <v>2</v>
      </c>
      <c r="Y542" t="b">
        <v>0</v>
      </c>
      <c r="Z542" t="b">
        <v>0</v>
      </c>
      <c r="AA542">
        <v>237</v>
      </c>
      <c r="AB542">
        <v>1</v>
      </c>
      <c r="AC542" t="b">
        <v>0</v>
      </c>
      <c r="AD542" t="b">
        <v>1</v>
      </c>
      <c r="AE542" t="b">
        <v>0</v>
      </c>
      <c r="AF542" t="b">
        <v>1</v>
      </c>
      <c r="AG542" s="14">
        <v>44791</v>
      </c>
      <c r="AH542" s="14">
        <v>45028</v>
      </c>
      <c r="AI542">
        <v>237</v>
      </c>
      <c r="AJ542" t="b">
        <v>1</v>
      </c>
      <c r="AK542" t="b">
        <v>0</v>
      </c>
      <c r="AL542" t="b">
        <v>0</v>
      </c>
      <c r="AM542" t="s">
        <v>30483</v>
      </c>
    </row>
    <row r="543" spans="1:39">
      <c r="A543" t="s">
        <v>20537</v>
      </c>
      <c r="B543" t="s">
        <v>87</v>
      </c>
      <c r="C543" t="s">
        <v>87</v>
      </c>
      <c r="D543" t="s">
        <v>88</v>
      </c>
      <c r="F543" t="s">
        <v>20538</v>
      </c>
      <c r="G543" t="s">
        <v>20539</v>
      </c>
      <c r="H543" t="s">
        <v>13750</v>
      </c>
      <c r="I543" t="s">
        <v>7717</v>
      </c>
      <c r="J543" t="s">
        <v>205</v>
      </c>
      <c r="K543" t="s">
        <v>100</v>
      </c>
      <c r="L543" t="s">
        <v>100</v>
      </c>
      <c r="M543" t="s">
        <v>5515</v>
      </c>
      <c r="N543">
        <v>98116</v>
      </c>
      <c r="O543" t="s">
        <v>20540</v>
      </c>
      <c r="P543">
        <v>47.582962</v>
      </c>
      <c r="Q543">
        <v>-122.39914504</v>
      </c>
      <c r="R543" t="s">
        <v>5517</v>
      </c>
      <c r="S543" s="7">
        <v>3</v>
      </c>
      <c r="T543" s="7">
        <v>2021</v>
      </c>
      <c r="U543" s="7">
        <v>1</v>
      </c>
      <c r="V543">
        <v>11</v>
      </c>
      <c r="W543">
        <v>2021</v>
      </c>
      <c r="X543">
        <v>4</v>
      </c>
      <c r="Y543" t="b">
        <v>0</v>
      </c>
      <c r="Z543" t="b">
        <v>0</v>
      </c>
      <c r="AA543">
        <v>236</v>
      </c>
      <c r="AB543">
        <v>1</v>
      </c>
      <c r="AC543" t="b">
        <v>0</v>
      </c>
      <c r="AD543" t="b">
        <v>1</v>
      </c>
      <c r="AE543" t="b">
        <v>0</v>
      </c>
      <c r="AF543" t="b">
        <v>1</v>
      </c>
      <c r="AG543" s="14">
        <v>44272</v>
      </c>
      <c r="AH543" s="14">
        <v>44508</v>
      </c>
      <c r="AI543">
        <v>236</v>
      </c>
      <c r="AJ543" t="b">
        <v>1</v>
      </c>
      <c r="AK543" t="b">
        <v>0</v>
      </c>
      <c r="AL543" t="b">
        <v>0</v>
      </c>
      <c r="AM543" t="s">
        <v>30484</v>
      </c>
    </row>
    <row r="544" spans="1:39">
      <c r="A544" t="s">
        <v>2143</v>
      </c>
      <c r="B544" t="s">
        <v>87</v>
      </c>
      <c r="C544" t="s">
        <v>87</v>
      </c>
      <c r="D544" t="s">
        <v>88</v>
      </c>
      <c r="E544" t="s">
        <v>89</v>
      </c>
      <c r="F544" t="s">
        <v>2144</v>
      </c>
      <c r="G544" t="s">
        <v>2145</v>
      </c>
      <c r="H544" t="s">
        <v>2127</v>
      </c>
      <c r="I544" t="s">
        <v>1338</v>
      </c>
      <c r="J544" t="s">
        <v>205</v>
      </c>
      <c r="K544" t="s">
        <v>93</v>
      </c>
      <c r="L544" t="s">
        <v>93</v>
      </c>
      <c r="M544" t="s">
        <v>2146</v>
      </c>
      <c r="N544">
        <v>98107</v>
      </c>
      <c r="O544" t="s">
        <v>2147</v>
      </c>
      <c r="P544">
        <v>47.66845739</v>
      </c>
      <c r="Q544">
        <v>-122.38336025</v>
      </c>
      <c r="R544" t="s">
        <v>2148</v>
      </c>
      <c r="S544" s="7">
        <v>3</v>
      </c>
      <c r="T544" s="7">
        <v>2023</v>
      </c>
      <c r="U544" s="7">
        <v>1</v>
      </c>
      <c r="V544">
        <v>10</v>
      </c>
      <c r="W544">
        <v>2023</v>
      </c>
      <c r="X544">
        <v>4</v>
      </c>
      <c r="Y544" t="b">
        <v>0</v>
      </c>
      <c r="Z544" t="b">
        <v>0</v>
      </c>
      <c r="AA544">
        <v>233</v>
      </c>
      <c r="AB544">
        <v>6</v>
      </c>
      <c r="AC544" t="b">
        <v>0</v>
      </c>
      <c r="AD544" t="b">
        <v>1</v>
      </c>
      <c r="AE544" t="b">
        <v>0</v>
      </c>
      <c r="AF544" t="b">
        <v>0</v>
      </c>
      <c r="AG544" s="14">
        <v>44992</v>
      </c>
      <c r="AH544" s="14">
        <v>45225</v>
      </c>
      <c r="AI544">
        <v>233</v>
      </c>
      <c r="AJ544" t="b">
        <v>1</v>
      </c>
      <c r="AK544" t="b">
        <v>0</v>
      </c>
      <c r="AL544" t="b">
        <v>0</v>
      </c>
      <c r="AM544" t="s">
        <v>30483</v>
      </c>
    </row>
    <row r="545" spans="1:39">
      <c r="A545" t="s">
        <v>8621</v>
      </c>
      <c r="B545" t="s">
        <v>87</v>
      </c>
      <c r="C545" t="s">
        <v>87</v>
      </c>
      <c r="D545" t="s">
        <v>88</v>
      </c>
      <c r="E545" t="s">
        <v>7318</v>
      </c>
      <c r="H545" t="s">
        <v>2692</v>
      </c>
      <c r="I545" t="s">
        <v>3703</v>
      </c>
      <c r="J545" t="s">
        <v>137</v>
      </c>
      <c r="K545" t="s">
        <v>93</v>
      </c>
      <c r="L545" t="s">
        <v>93</v>
      </c>
      <c r="M545" t="s">
        <v>8622</v>
      </c>
      <c r="N545">
        <v>98118</v>
      </c>
      <c r="O545" t="s">
        <v>8623</v>
      </c>
      <c r="P545">
        <v>47.55490008</v>
      </c>
      <c r="Q545">
        <v>-122.2821266</v>
      </c>
      <c r="R545" t="s">
        <v>8624</v>
      </c>
      <c r="S545" s="7">
        <v>8</v>
      </c>
      <c r="T545" s="7">
        <v>2023</v>
      </c>
      <c r="U545" s="7">
        <v>3</v>
      </c>
      <c r="V545">
        <v>3</v>
      </c>
      <c r="W545">
        <v>2024</v>
      </c>
      <c r="X545">
        <v>1</v>
      </c>
      <c r="Y545" t="b">
        <v>0</v>
      </c>
      <c r="Z545" t="b">
        <v>0</v>
      </c>
      <c r="AA545">
        <v>232</v>
      </c>
      <c r="AB545">
        <v>2</v>
      </c>
      <c r="AC545" t="b">
        <v>0</v>
      </c>
      <c r="AD545" t="b">
        <v>1</v>
      </c>
      <c r="AE545" t="b">
        <v>0</v>
      </c>
      <c r="AF545" t="b">
        <v>0</v>
      </c>
      <c r="AG545" s="14">
        <v>45146</v>
      </c>
      <c r="AH545" s="14">
        <v>45378</v>
      </c>
      <c r="AI545">
        <v>232</v>
      </c>
      <c r="AJ545" t="b">
        <v>1</v>
      </c>
      <c r="AK545" t="b">
        <v>0</v>
      </c>
      <c r="AL545" t="b">
        <v>0</v>
      </c>
      <c r="AM545" t="s">
        <v>30483</v>
      </c>
    </row>
    <row r="546" spans="1:39">
      <c r="A546" t="s">
        <v>8625</v>
      </c>
      <c r="B546" t="s">
        <v>87</v>
      </c>
      <c r="C546" t="s">
        <v>87</v>
      </c>
      <c r="D546" t="s">
        <v>88</v>
      </c>
      <c r="E546" t="s">
        <v>7318</v>
      </c>
      <c r="F546" t="s">
        <v>8626</v>
      </c>
      <c r="H546" t="s">
        <v>2692</v>
      </c>
      <c r="I546" t="s">
        <v>3703</v>
      </c>
      <c r="J546" t="s">
        <v>137</v>
      </c>
      <c r="K546" t="s">
        <v>93</v>
      </c>
      <c r="L546" t="s">
        <v>93</v>
      </c>
      <c r="M546" t="s">
        <v>8627</v>
      </c>
      <c r="N546">
        <v>98118</v>
      </c>
      <c r="O546" t="s">
        <v>8628</v>
      </c>
      <c r="P546">
        <v>47.55468759</v>
      </c>
      <c r="Q546">
        <v>-122.28176636</v>
      </c>
      <c r="R546" t="s">
        <v>8629</v>
      </c>
      <c r="S546" s="7">
        <v>8</v>
      </c>
      <c r="T546" s="7">
        <v>2023</v>
      </c>
      <c r="U546" s="7">
        <v>3</v>
      </c>
      <c r="V546">
        <v>3</v>
      </c>
      <c r="W546">
        <v>2024</v>
      </c>
      <c r="X546">
        <v>1</v>
      </c>
      <c r="Y546" t="b">
        <v>0</v>
      </c>
      <c r="Z546" t="b">
        <v>0</v>
      </c>
      <c r="AA546">
        <v>232</v>
      </c>
      <c r="AB546">
        <v>2</v>
      </c>
      <c r="AC546" t="b">
        <v>0</v>
      </c>
      <c r="AD546" t="b">
        <v>1</v>
      </c>
      <c r="AE546" t="b">
        <v>0</v>
      </c>
      <c r="AF546" t="b">
        <v>0</v>
      </c>
      <c r="AG546" s="14">
        <v>45146</v>
      </c>
      <c r="AH546" s="14">
        <v>45378</v>
      </c>
      <c r="AI546">
        <v>232</v>
      </c>
      <c r="AJ546" t="b">
        <v>1</v>
      </c>
      <c r="AK546" t="b">
        <v>0</v>
      </c>
      <c r="AL546" t="b">
        <v>0</v>
      </c>
      <c r="AM546" t="s">
        <v>30483</v>
      </c>
    </row>
    <row r="547" spans="1:39">
      <c r="A547" t="s">
        <v>7383</v>
      </c>
      <c r="B547" t="s">
        <v>87</v>
      </c>
      <c r="C547" t="s">
        <v>87</v>
      </c>
      <c r="D547" t="s">
        <v>88</v>
      </c>
      <c r="E547" t="s">
        <v>7318</v>
      </c>
      <c r="F547" t="s">
        <v>7384</v>
      </c>
      <c r="G547" t="s">
        <v>6860</v>
      </c>
      <c r="H547" t="s">
        <v>382</v>
      </c>
      <c r="I547" t="s">
        <v>7385</v>
      </c>
      <c r="J547" t="s">
        <v>137</v>
      </c>
      <c r="K547" t="s">
        <v>93</v>
      </c>
      <c r="L547" t="s">
        <v>93</v>
      </c>
      <c r="M547" t="s">
        <v>7386</v>
      </c>
      <c r="O547" t="s">
        <v>7387</v>
      </c>
      <c r="P547">
        <v>47.67524299</v>
      </c>
      <c r="Q547">
        <v>-122.28831644</v>
      </c>
      <c r="R547" t="s">
        <v>7388</v>
      </c>
      <c r="S547" s="7">
        <v>2</v>
      </c>
      <c r="T547" s="7">
        <v>2020</v>
      </c>
      <c r="U547" s="7">
        <v>1</v>
      </c>
      <c r="V547">
        <v>9</v>
      </c>
      <c r="W547">
        <v>2020</v>
      </c>
      <c r="X547">
        <v>3</v>
      </c>
      <c r="Y547" t="b">
        <v>0</v>
      </c>
      <c r="Z547" t="b">
        <v>0</v>
      </c>
      <c r="AA547">
        <v>231</v>
      </c>
      <c r="AB547">
        <v>4</v>
      </c>
      <c r="AC547" t="b">
        <v>0</v>
      </c>
      <c r="AD547" t="b">
        <v>1</v>
      </c>
      <c r="AE547" t="b">
        <v>0</v>
      </c>
      <c r="AF547" t="b">
        <v>0</v>
      </c>
      <c r="AG547" s="14">
        <v>43867</v>
      </c>
      <c r="AH547" s="14">
        <v>44098</v>
      </c>
      <c r="AI547">
        <v>231</v>
      </c>
      <c r="AJ547" t="b">
        <v>1</v>
      </c>
      <c r="AK547" t="b">
        <v>0</v>
      </c>
      <c r="AL547" t="b">
        <v>0</v>
      </c>
      <c r="AM547" t="s">
        <v>30483</v>
      </c>
    </row>
    <row r="548" spans="1:39">
      <c r="A548" t="s">
        <v>18078</v>
      </c>
      <c r="B548" t="s">
        <v>87</v>
      </c>
      <c r="C548" t="s">
        <v>87</v>
      </c>
      <c r="D548" t="s">
        <v>88</v>
      </c>
      <c r="F548" t="s">
        <v>18079</v>
      </c>
      <c r="G548" t="s">
        <v>18080</v>
      </c>
      <c r="H548" t="s">
        <v>487</v>
      </c>
      <c r="I548" t="s">
        <v>18081</v>
      </c>
      <c r="J548" t="s">
        <v>137</v>
      </c>
      <c r="K548" t="s">
        <v>93</v>
      </c>
      <c r="L548" t="s">
        <v>93</v>
      </c>
      <c r="M548" t="s">
        <v>18082</v>
      </c>
      <c r="N548">
        <v>98118</v>
      </c>
      <c r="O548" t="s">
        <v>18083</v>
      </c>
      <c r="P548">
        <v>47.55326069</v>
      </c>
      <c r="Q548">
        <v>-122.28663852</v>
      </c>
      <c r="R548" t="s">
        <v>18084</v>
      </c>
      <c r="S548" s="7">
        <v>8</v>
      </c>
      <c r="T548" s="7">
        <v>2020</v>
      </c>
      <c r="U548" s="7">
        <v>3</v>
      </c>
      <c r="V548">
        <v>4</v>
      </c>
      <c r="W548">
        <v>2021</v>
      </c>
      <c r="X548">
        <v>2</v>
      </c>
      <c r="Y548" t="b">
        <v>0</v>
      </c>
      <c r="Z548" t="b">
        <v>0</v>
      </c>
      <c r="AA548">
        <v>231</v>
      </c>
      <c r="AB548">
        <v>2</v>
      </c>
      <c r="AC548" t="b">
        <v>0</v>
      </c>
      <c r="AD548" t="b">
        <v>1</v>
      </c>
      <c r="AE548" t="b">
        <v>0</v>
      </c>
      <c r="AF548" t="b">
        <v>1</v>
      </c>
      <c r="AG548" s="14">
        <v>44061</v>
      </c>
      <c r="AH548" s="14">
        <v>44292</v>
      </c>
      <c r="AI548">
        <v>231</v>
      </c>
      <c r="AJ548" t="b">
        <v>1</v>
      </c>
      <c r="AK548" t="b">
        <v>0</v>
      </c>
      <c r="AL548" t="b">
        <v>0</v>
      </c>
      <c r="AM548" t="s">
        <v>30483</v>
      </c>
    </row>
    <row r="549" spans="1:39">
      <c r="A549" t="s">
        <v>18601</v>
      </c>
      <c r="B549" t="s">
        <v>87</v>
      </c>
      <c r="C549" t="s">
        <v>87</v>
      </c>
      <c r="D549" t="s">
        <v>88</v>
      </c>
      <c r="F549" t="s">
        <v>7397</v>
      </c>
      <c r="H549" t="s">
        <v>542</v>
      </c>
      <c r="I549" t="s">
        <v>13794</v>
      </c>
      <c r="J549" t="s">
        <v>137</v>
      </c>
      <c r="K549" t="s">
        <v>93</v>
      </c>
      <c r="L549" t="s">
        <v>93</v>
      </c>
      <c r="M549" t="s">
        <v>18602</v>
      </c>
      <c r="N549">
        <v>98177</v>
      </c>
      <c r="O549" t="s">
        <v>18603</v>
      </c>
      <c r="P549">
        <v>47.70343983</v>
      </c>
      <c r="Q549">
        <v>-122.35817845</v>
      </c>
      <c r="R549" t="s">
        <v>18604</v>
      </c>
      <c r="S549" s="7">
        <v>9</v>
      </c>
      <c r="T549" s="7">
        <v>2020</v>
      </c>
      <c r="U549" s="7">
        <v>3</v>
      </c>
      <c r="V549">
        <v>5</v>
      </c>
      <c r="W549">
        <v>2021</v>
      </c>
      <c r="X549">
        <v>2</v>
      </c>
      <c r="Y549" t="b">
        <v>0</v>
      </c>
      <c r="Z549" t="b">
        <v>0</v>
      </c>
      <c r="AA549">
        <v>231</v>
      </c>
      <c r="AB549">
        <v>5</v>
      </c>
      <c r="AC549" t="b">
        <v>0</v>
      </c>
      <c r="AD549" t="b">
        <v>1</v>
      </c>
      <c r="AE549" t="b">
        <v>0</v>
      </c>
      <c r="AF549" t="b">
        <v>1</v>
      </c>
      <c r="AG549" s="14">
        <v>44097</v>
      </c>
      <c r="AH549" s="14">
        <v>44328</v>
      </c>
      <c r="AI549">
        <v>231</v>
      </c>
      <c r="AJ549" t="b">
        <v>1</v>
      </c>
      <c r="AK549" t="b">
        <v>0</v>
      </c>
      <c r="AL549" t="b">
        <v>0</v>
      </c>
      <c r="AM549" t="s">
        <v>30483</v>
      </c>
    </row>
    <row r="550" spans="1:39">
      <c r="A550" t="s">
        <v>19828</v>
      </c>
      <c r="B550" t="s">
        <v>87</v>
      </c>
      <c r="C550" t="s">
        <v>87</v>
      </c>
      <c r="D550" t="s">
        <v>88</v>
      </c>
      <c r="F550" t="s">
        <v>19829</v>
      </c>
      <c r="G550" t="s">
        <v>19830</v>
      </c>
      <c r="H550" t="s">
        <v>5974</v>
      </c>
      <c r="I550" t="s">
        <v>19831</v>
      </c>
      <c r="J550" t="s">
        <v>205</v>
      </c>
      <c r="K550" t="s">
        <v>93</v>
      </c>
      <c r="L550" t="s">
        <v>93</v>
      </c>
      <c r="M550" t="s">
        <v>19832</v>
      </c>
      <c r="O550" t="s">
        <v>19833</v>
      </c>
      <c r="P550">
        <v>47.62596455</v>
      </c>
      <c r="Q550">
        <v>-122.31592064</v>
      </c>
      <c r="R550" t="s">
        <v>19834</v>
      </c>
      <c r="S550" s="7">
        <v>1</v>
      </c>
      <c r="T550" s="7">
        <v>2021</v>
      </c>
      <c r="U550" s="7">
        <v>1</v>
      </c>
      <c r="V550">
        <v>8</v>
      </c>
      <c r="W550">
        <v>2021</v>
      </c>
      <c r="X550">
        <v>3</v>
      </c>
      <c r="Y550" t="b">
        <v>0</v>
      </c>
      <c r="Z550" t="b">
        <v>0</v>
      </c>
      <c r="AA550">
        <v>230</v>
      </c>
      <c r="AB550">
        <v>3</v>
      </c>
      <c r="AC550" t="b">
        <v>0</v>
      </c>
      <c r="AD550" t="b">
        <v>1</v>
      </c>
      <c r="AE550" t="b">
        <v>0</v>
      </c>
      <c r="AF550" t="b">
        <v>1</v>
      </c>
      <c r="AG550" s="14">
        <v>44208</v>
      </c>
      <c r="AH550" s="14">
        <v>44438</v>
      </c>
      <c r="AI550">
        <v>230</v>
      </c>
      <c r="AJ550" t="b">
        <v>1</v>
      </c>
      <c r="AK550" t="b">
        <v>0</v>
      </c>
      <c r="AL550" t="b">
        <v>0</v>
      </c>
      <c r="AM550" t="s">
        <v>30483</v>
      </c>
    </row>
    <row r="551" spans="1:39">
      <c r="A551" t="s">
        <v>24230</v>
      </c>
      <c r="B551" t="s">
        <v>87</v>
      </c>
      <c r="C551" t="s">
        <v>87</v>
      </c>
      <c r="D551" t="s">
        <v>88</v>
      </c>
      <c r="H551" t="s">
        <v>24226</v>
      </c>
      <c r="I551" t="s">
        <v>1283</v>
      </c>
      <c r="J551" t="s">
        <v>137</v>
      </c>
      <c r="K551" t="s">
        <v>93</v>
      </c>
      <c r="L551" t="s">
        <v>93</v>
      </c>
      <c r="M551" t="s">
        <v>22075</v>
      </c>
      <c r="N551">
        <v>98112</v>
      </c>
      <c r="O551" t="s">
        <v>24231</v>
      </c>
      <c r="P551">
        <v>47.62297225</v>
      </c>
      <c r="Q551">
        <v>-122.29233567</v>
      </c>
      <c r="R551" t="s">
        <v>22077</v>
      </c>
      <c r="S551" s="7">
        <v>1</v>
      </c>
      <c r="T551" s="7">
        <v>2022</v>
      </c>
      <c r="U551" s="7">
        <v>1</v>
      </c>
      <c r="V551">
        <v>8</v>
      </c>
      <c r="W551">
        <v>2022</v>
      </c>
      <c r="X551">
        <v>3</v>
      </c>
      <c r="Y551" t="b">
        <v>0</v>
      </c>
      <c r="Z551" t="b">
        <v>0</v>
      </c>
      <c r="AA551">
        <v>230</v>
      </c>
      <c r="AB551">
        <v>3</v>
      </c>
      <c r="AC551" t="b">
        <v>0</v>
      </c>
      <c r="AD551" t="b">
        <v>1</v>
      </c>
      <c r="AE551" t="b">
        <v>0</v>
      </c>
      <c r="AF551" t="b">
        <v>1</v>
      </c>
      <c r="AG551" s="14">
        <v>44573</v>
      </c>
      <c r="AH551" s="14">
        <v>44803</v>
      </c>
      <c r="AI551">
        <v>230</v>
      </c>
      <c r="AJ551" t="b">
        <v>1</v>
      </c>
      <c r="AK551" t="b">
        <v>0</v>
      </c>
      <c r="AL551" t="b">
        <v>0</v>
      </c>
      <c r="AM551" t="s">
        <v>30483</v>
      </c>
    </row>
    <row r="552" spans="1:39">
      <c r="A552" t="s">
        <v>12291</v>
      </c>
      <c r="B552" t="s">
        <v>87</v>
      </c>
      <c r="C552" t="s">
        <v>87</v>
      </c>
      <c r="D552" t="s">
        <v>88</v>
      </c>
      <c r="E552" t="s">
        <v>10681</v>
      </c>
      <c r="F552" t="s">
        <v>12292</v>
      </c>
      <c r="H552" t="s">
        <v>4148</v>
      </c>
      <c r="I552" t="s">
        <v>6103</v>
      </c>
      <c r="J552" t="s">
        <v>137</v>
      </c>
      <c r="K552" t="s">
        <v>93</v>
      </c>
      <c r="L552" t="s">
        <v>93</v>
      </c>
      <c r="M552" t="s">
        <v>12293</v>
      </c>
      <c r="N552">
        <v>98136</v>
      </c>
      <c r="O552" t="s">
        <v>12294</v>
      </c>
      <c r="P552">
        <v>47.55121191</v>
      </c>
      <c r="Q552">
        <v>-122.38753213</v>
      </c>
      <c r="R552" t="s">
        <v>12295</v>
      </c>
      <c r="S552" s="7">
        <v>7</v>
      </c>
      <c r="T552" s="7">
        <v>2024</v>
      </c>
      <c r="U552" s="7">
        <v>3</v>
      </c>
      <c r="V552">
        <v>2</v>
      </c>
      <c r="W552">
        <v>2025</v>
      </c>
      <c r="X552">
        <v>1</v>
      </c>
      <c r="Y552" t="b">
        <v>0</v>
      </c>
      <c r="Z552" t="b">
        <v>0</v>
      </c>
      <c r="AA552">
        <v>230</v>
      </c>
      <c r="AB552">
        <v>1</v>
      </c>
      <c r="AC552" t="b">
        <v>0</v>
      </c>
      <c r="AD552" t="b">
        <v>1</v>
      </c>
      <c r="AE552" t="b">
        <v>0</v>
      </c>
      <c r="AF552" t="b">
        <v>0</v>
      </c>
      <c r="AG552" s="14">
        <v>45476</v>
      </c>
      <c r="AH552" s="14">
        <v>45706</v>
      </c>
      <c r="AI552">
        <v>230</v>
      </c>
      <c r="AJ552" t="b">
        <v>1</v>
      </c>
      <c r="AK552" t="b">
        <v>0</v>
      </c>
      <c r="AL552" t="b">
        <v>0</v>
      </c>
      <c r="AM552" t="s">
        <v>30483</v>
      </c>
    </row>
    <row r="553" spans="1:39">
      <c r="A553" t="s">
        <v>10216</v>
      </c>
      <c r="B553" t="s">
        <v>87</v>
      </c>
      <c r="D553" t="s">
        <v>88</v>
      </c>
      <c r="E553" t="s">
        <v>7318</v>
      </c>
      <c r="H553" t="s">
        <v>10217</v>
      </c>
      <c r="I553" t="s">
        <v>5526</v>
      </c>
      <c r="J553" t="s">
        <v>137</v>
      </c>
      <c r="K553" t="s">
        <v>93</v>
      </c>
      <c r="M553" t="s">
        <v>10218</v>
      </c>
      <c r="N553">
        <v>98103</v>
      </c>
      <c r="O553" t="s">
        <v>10219</v>
      </c>
      <c r="P553">
        <v>47.66334784</v>
      </c>
      <c r="Q553">
        <v>-122.35671616</v>
      </c>
      <c r="R553" t="s">
        <v>10220</v>
      </c>
      <c r="S553" s="7">
        <v>4</v>
      </c>
      <c r="T553" s="7">
        <v>2025</v>
      </c>
      <c r="U553" s="7">
        <v>2</v>
      </c>
      <c r="V553">
        <v>11</v>
      </c>
      <c r="W553">
        <v>2025</v>
      </c>
      <c r="X553">
        <v>4</v>
      </c>
      <c r="Y553" t="b">
        <v>0</v>
      </c>
      <c r="Z553" t="b">
        <v>0</v>
      </c>
      <c r="AA553">
        <v>230</v>
      </c>
      <c r="AB553">
        <v>6</v>
      </c>
      <c r="AC553" t="b">
        <v>0</v>
      </c>
      <c r="AD553" t="b">
        <v>1</v>
      </c>
      <c r="AE553" t="b">
        <v>0</v>
      </c>
      <c r="AF553" t="b">
        <v>0</v>
      </c>
      <c r="AG553" s="14">
        <v>45751</v>
      </c>
      <c r="AH553" s="14">
        <v>45981</v>
      </c>
      <c r="AI553">
        <v>230</v>
      </c>
      <c r="AJ553" t="b">
        <v>1</v>
      </c>
      <c r="AK553" t="b">
        <v>0</v>
      </c>
      <c r="AL553" t="b">
        <v>0</v>
      </c>
      <c r="AM553" t="s">
        <v>30483</v>
      </c>
    </row>
    <row r="554" spans="1:39">
      <c r="A554" t="s">
        <v>19135</v>
      </c>
      <c r="B554" t="s">
        <v>87</v>
      </c>
      <c r="C554" t="s">
        <v>87</v>
      </c>
      <c r="D554" t="s">
        <v>88</v>
      </c>
      <c r="F554" t="s">
        <v>18381</v>
      </c>
      <c r="H554" t="s">
        <v>14203</v>
      </c>
      <c r="I554" t="s">
        <v>19136</v>
      </c>
      <c r="J554" t="s">
        <v>137</v>
      </c>
      <c r="K554" t="s">
        <v>93</v>
      </c>
      <c r="L554" t="s">
        <v>93</v>
      </c>
      <c r="M554" t="s">
        <v>18382</v>
      </c>
      <c r="O554" t="s">
        <v>19137</v>
      </c>
      <c r="P554">
        <v>47.73311523</v>
      </c>
      <c r="Q554">
        <v>-122.294408</v>
      </c>
      <c r="R554" t="s">
        <v>18384</v>
      </c>
      <c r="S554" s="7">
        <v>10</v>
      </c>
      <c r="T554" s="7">
        <v>2020</v>
      </c>
      <c r="U554" s="7">
        <v>4</v>
      </c>
      <c r="V554">
        <v>6</v>
      </c>
      <c r="W554">
        <v>2021</v>
      </c>
      <c r="X554">
        <v>2</v>
      </c>
      <c r="Y554" t="b">
        <v>0</v>
      </c>
      <c r="Z554" t="b">
        <v>0</v>
      </c>
      <c r="AA554">
        <v>228</v>
      </c>
      <c r="AB554">
        <v>5</v>
      </c>
      <c r="AC554" t="b">
        <v>0</v>
      </c>
      <c r="AD554" t="b">
        <v>1</v>
      </c>
      <c r="AE554" t="b">
        <v>0</v>
      </c>
      <c r="AF554" t="b">
        <v>1</v>
      </c>
      <c r="AG554" s="14">
        <v>44134</v>
      </c>
      <c r="AH554" s="14">
        <v>44362</v>
      </c>
      <c r="AI554">
        <v>228</v>
      </c>
      <c r="AJ554" t="b">
        <v>1</v>
      </c>
      <c r="AK554" t="b">
        <v>0</v>
      </c>
      <c r="AL554" t="b">
        <v>0</v>
      </c>
      <c r="AM554" t="s">
        <v>30483</v>
      </c>
    </row>
    <row r="555" spans="1:39">
      <c r="A555" t="s">
        <v>21759</v>
      </c>
      <c r="B555" t="s">
        <v>87</v>
      </c>
      <c r="C555" t="s">
        <v>87</v>
      </c>
      <c r="D555" t="s">
        <v>88</v>
      </c>
      <c r="F555" t="s">
        <v>21760</v>
      </c>
      <c r="H555" t="s">
        <v>21724</v>
      </c>
      <c r="I555" t="s">
        <v>21761</v>
      </c>
      <c r="J555" t="s">
        <v>137</v>
      </c>
      <c r="K555" t="s">
        <v>93</v>
      </c>
      <c r="L555" t="s">
        <v>93</v>
      </c>
      <c r="M555" t="s">
        <v>19306</v>
      </c>
      <c r="O555" t="s">
        <v>21762</v>
      </c>
      <c r="P555">
        <v>47.51387648</v>
      </c>
      <c r="Q555">
        <v>-122.26241824</v>
      </c>
      <c r="R555" t="s">
        <v>19308</v>
      </c>
      <c r="S555" s="7">
        <v>7</v>
      </c>
      <c r="T555" s="7">
        <v>2021</v>
      </c>
      <c r="U555" s="7">
        <v>3</v>
      </c>
      <c r="V555">
        <v>2</v>
      </c>
      <c r="W555">
        <v>2022</v>
      </c>
      <c r="X555">
        <v>1</v>
      </c>
      <c r="Y555" t="b">
        <v>0</v>
      </c>
      <c r="Z555" t="b">
        <v>0</v>
      </c>
      <c r="AA555">
        <v>228</v>
      </c>
      <c r="AB555">
        <v>2</v>
      </c>
      <c r="AC555" t="b">
        <v>0</v>
      </c>
      <c r="AD555" t="b">
        <v>1</v>
      </c>
      <c r="AE555" t="b">
        <v>0</v>
      </c>
      <c r="AF555" t="b">
        <v>1</v>
      </c>
      <c r="AG555" s="14">
        <v>44379</v>
      </c>
      <c r="AH555" s="14">
        <v>44607</v>
      </c>
      <c r="AI555">
        <v>228</v>
      </c>
      <c r="AJ555" t="b">
        <v>1</v>
      </c>
      <c r="AK555" t="b">
        <v>0</v>
      </c>
      <c r="AL555" t="b">
        <v>0</v>
      </c>
      <c r="AM555" t="s">
        <v>30483</v>
      </c>
    </row>
    <row r="556" spans="1:39">
      <c r="A556" t="s">
        <v>29321</v>
      </c>
      <c r="B556" t="s">
        <v>87</v>
      </c>
      <c r="C556" t="s">
        <v>87</v>
      </c>
      <c r="D556" t="s">
        <v>88</v>
      </c>
      <c r="F556" t="s">
        <v>29322</v>
      </c>
      <c r="G556" t="s">
        <v>29323</v>
      </c>
      <c r="H556" t="s">
        <v>6699</v>
      </c>
      <c r="I556" t="s">
        <v>6939</v>
      </c>
      <c r="J556" t="s">
        <v>137</v>
      </c>
      <c r="K556" t="s">
        <v>93</v>
      </c>
      <c r="L556" t="s">
        <v>93</v>
      </c>
      <c r="M556" t="s">
        <v>20972</v>
      </c>
      <c r="N556">
        <v>98122</v>
      </c>
      <c r="O556" t="s">
        <v>29324</v>
      </c>
      <c r="P556">
        <v>47.61453483</v>
      </c>
      <c r="Q556">
        <v>-122.32720375</v>
      </c>
      <c r="R556" t="s">
        <v>20974</v>
      </c>
      <c r="S556" s="7">
        <v>10</v>
      </c>
      <c r="T556" s="7">
        <v>2024</v>
      </c>
      <c r="U556" s="7">
        <v>4</v>
      </c>
      <c r="V556">
        <v>6</v>
      </c>
      <c r="W556">
        <v>2025</v>
      </c>
      <c r="X556">
        <v>2</v>
      </c>
      <c r="Y556" t="b">
        <v>0</v>
      </c>
      <c r="Z556" t="b">
        <v>0</v>
      </c>
      <c r="AA556">
        <v>228</v>
      </c>
      <c r="AB556">
        <v>3</v>
      </c>
      <c r="AC556" t="b">
        <v>0</v>
      </c>
      <c r="AD556" t="b">
        <v>1</v>
      </c>
      <c r="AE556" t="b">
        <v>0</v>
      </c>
      <c r="AF556" t="b">
        <v>1</v>
      </c>
      <c r="AG556" s="14">
        <v>45590</v>
      </c>
      <c r="AH556" s="14">
        <v>45818</v>
      </c>
      <c r="AI556">
        <v>228</v>
      </c>
      <c r="AJ556" t="b">
        <v>1</v>
      </c>
      <c r="AK556" t="b">
        <v>0</v>
      </c>
      <c r="AL556" t="b">
        <v>0</v>
      </c>
      <c r="AM556" t="s">
        <v>30483</v>
      </c>
    </row>
    <row r="557" spans="1:39">
      <c r="A557" t="s">
        <v>24374</v>
      </c>
      <c r="B557" t="s">
        <v>87</v>
      </c>
      <c r="C557" t="s">
        <v>87</v>
      </c>
      <c r="D557" t="s">
        <v>88</v>
      </c>
      <c r="F557" t="s">
        <v>24375</v>
      </c>
      <c r="G557" t="s">
        <v>24376</v>
      </c>
      <c r="H557" t="s">
        <v>15820</v>
      </c>
      <c r="I557" t="s">
        <v>14245</v>
      </c>
      <c r="J557" t="s">
        <v>137</v>
      </c>
      <c r="K557" t="s">
        <v>93</v>
      </c>
      <c r="L557" t="s">
        <v>93</v>
      </c>
      <c r="M557" t="s">
        <v>24377</v>
      </c>
      <c r="N557">
        <v>98118</v>
      </c>
      <c r="O557" t="s">
        <v>24378</v>
      </c>
      <c r="P557">
        <v>47.55428768</v>
      </c>
      <c r="Q557">
        <v>-122.26724148</v>
      </c>
      <c r="R557" t="s">
        <v>24379</v>
      </c>
      <c r="S557" s="7">
        <v>1</v>
      </c>
      <c r="T557" s="7">
        <v>2022</v>
      </c>
      <c r="U557" s="7">
        <v>1</v>
      </c>
      <c r="V557">
        <v>9</v>
      </c>
      <c r="W557">
        <v>2022</v>
      </c>
      <c r="X557">
        <v>3</v>
      </c>
      <c r="Y557" t="b">
        <v>0</v>
      </c>
      <c r="Z557" t="b">
        <v>0</v>
      </c>
      <c r="AA557">
        <v>226</v>
      </c>
      <c r="AB557">
        <v>2</v>
      </c>
      <c r="AC557" t="b">
        <v>0</v>
      </c>
      <c r="AD557" t="b">
        <v>1</v>
      </c>
      <c r="AE557" t="b">
        <v>0</v>
      </c>
      <c r="AF557" t="b">
        <v>1</v>
      </c>
      <c r="AG557" s="14">
        <v>44587</v>
      </c>
      <c r="AH557" s="14">
        <v>44813</v>
      </c>
      <c r="AI557">
        <v>226</v>
      </c>
      <c r="AJ557" t="b">
        <v>1</v>
      </c>
      <c r="AK557" t="b">
        <v>0</v>
      </c>
      <c r="AL557" t="b">
        <v>0</v>
      </c>
      <c r="AM557" t="s">
        <v>30483</v>
      </c>
    </row>
    <row r="558" spans="1:39">
      <c r="A558" t="s">
        <v>15916</v>
      </c>
      <c r="B558" t="s">
        <v>87</v>
      </c>
      <c r="C558" t="s">
        <v>87</v>
      </c>
      <c r="D558" t="s">
        <v>88</v>
      </c>
      <c r="E558" t="s">
        <v>6860</v>
      </c>
      <c r="F558" t="s">
        <v>7397</v>
      </c>
      <c r="H558" t="s">
        <v>15917</v>
      </c>
      <c r="I558" t="s">
        <v>13794</v>
      </c>
      <c r="J558" t="s">
        <v>137</v>
      </c>
      <c r="K558" t="s">
        <v>137</v>
      </c>
      <c r="L558" t="s">
        <v>137</v>
      </c>
      <c r="M558" t="s">
        <v>15918</v>
      </c>
      <c r="N558">
        <v>98177</v>
      </c>
      <c r="O558" t="s">
        <v>15919</v>
      </c>
      <c r="P558">
        <v>47.70303127</v>
      </c>
      <c r="Q558">
        <v>-122.35899096</v>
      </c>
      <c r="R558" t="s">
        <v>15920</v>
      </c>
      <c r="S558" s="7">
        <v>9</v>
      </c>
      <c r="T558" s="7">
        <v>2020</v>
      </c>
      <c r="U558" s="7">
        <v>3</v>
      </c>
      <c r="V558">
        <v>5</v>
      </c>
      <c r="W558">
        <v>2021</v>
      </c>
      <c r="X558">
        <v>2</v>
      </c>
      <c r="Y558" t="b">
        <v>0</v>
      </c>
      <c r="Z558" t="b">
        <v>0</v>
      </c>
      <c r="AA558">
        <v>225</v>
      </c>
      <c r="AB558">
        <v>5</v>
      </c>
      <c r="AC558" t="b">
        <v>0</v>
      </c>
      <c r="AD558" t="b">
        <v>1</v>
      </c>
      <c r="AE558" t="b">
        <v>0</v>
      </c>
      <c r="AF558" t="b">
        <v>0</v>
      </c>
      <c r="AG558" s="14">
        <v>44103</v>
      </c>
      <c r="AH558" s="14">
        <v>44328</v>
      </c>
      <c r="AI558">
        <v>225</v>
      </c>
      <c r="AJ558" t="b">
        <v>1</v>
      </c>
      <c r="AK558" t="b">
        <v>0</v>
      </c>
      <c r="AL558" t="b">
        <v>0</v>
      </c>
      <c r="AM558" t="s">
        <v>30484</v>
      </c>
    </row>
    <row r="559" spans="1:39">
      <c r="A559" t="s">
        <v>21405</v>
      </c>
      <c r="B559" t="s">
        <v>87</v>
      </c>
      <c r="C559" t="s">
        <v>87</v>
      </c>
      <c r="D559" t="s">
        <v>88</v>
      </c>
      <c r="F559" t="s">
        <v>21406</v>
      </c>
      <c r="G559" t="s">
        <v>21407</v>
      </c>
      <c r="H559" t="s">
        <v>7660</v>
      </c>
      <c r="I559" t="s">
        <v>13903</v>
      </c>
      <c r="J559" t="s">
        <v>205</v>
      </c>
      <c r="K559" t="s">
        <v>778</v>
      </c>
      <c r="L559" t="s">
        <v>778</v>
      </c>
      <c r="M559" t="s">
        <v>21408</v>
      </c>
      <c r="N559">
        <v>98146</v>
      </c>
      <c r="O559" t="s">
        <v>21409</v>
      </c>
      <c r="P559">
        <v>47.51200721</v>
      </c>
      <c r="Q559">
        <v>-122.39229382</v>
      </c>
      <c r="R559" t="s">
        <v>21410</v>
      </c>
      <c r="S559" s="7">
        <v>6</v>
      </c>
      <c r="T559" s="7">
        <v>2021</v>
      </c>
      <c r="U559" s="7">
        <v>2</v>
      </c>
      <c r="V559">
        <v>1</v>
      </c>
      <c r="W559">
        <v>2022</v>
      </c>
      <c r="X559">
        <v>1</v>
      </c>
      <c r="Y559" t="b">
        <v>0</v>
      </c>
      <c r="Z559" t="b">
        <v>0</v>
      </c>
      <c r="AA559">
        <v>225</v>
      </c>
      <c r="AB559">
        <v>1</v>
      </c>
      <c r="AC559" t="b">
        <v>0</v>
      </c>
      <c r="AD559" t="b">
        <v>1</v>
      </c>
      <c r="AE559" t="b">
        <v>0</v>
      </c>
      <c r="AF559" t="b">
        <v>1</v>
      </c>
      <c r="AG559" s="14">
        <v>44350</v>
      </c>
      <c r="AH559" s="14">
        <v>44575</v>
      </c>
      <c r="AI559">
        <v>225</v>
      </c>
      <c r="AJ559" t="b">
        <v>1</v>
      </c>
      <c r="AK559" t="b">
        <v>0</v>
      </c>
      <c r="AL559" t="b">
        <v>0</v>
      </c>
      <c r="AM559" t="s">
        <v>30484</v>
      </c>
    </row>
    <row r="560" spans="1:39">
      <c r="A560" t="s">
        <v>11690</v>
      </c>
      <c r="B560" t="s">
        <v>87</v>
      </c>
      <c r="C560" t="s">
        <v>87</v>
      </c>
      <c r="D560" t="s">
        <v>88</v>
      </c>
      <c r="E560" t="s">
        <v>10681</v>
      </c>
      <c r="F560" t="s">
        <v>11691</v>
      </c>
      <c r="G560" t="s">
        <v>11692</v>
      </c>
      <c r="H560" t="s">
        <v>1297</v>
      </c>
      <c r="I560" t="s">
        <v>9355</v>
      </c>
      <c r="J560" t="s">
        <v>93</v>
      </c>
      <c r="K560" t="s">
        <v>100</v>
      </c>
      <c r="L560" t="s">
        <v>100</v>
      </c>
      <c r="M560" t="s">
        <v>2941</v>
      </c>
      <c r="N560">
        <v>98133</v>
      </c>
      <c r="O560" t="s">
        <v>11693</v>
      </c>
      <c r="P560">
        <v>47.71936372</v>
      </c>
      <c r="Q560">
        <v>-122.35619043</v>
      </c>
      <c r="R560" t="s">
        <v>2943</v>
      </c>
      <c r="S560" s="7">
        <v>10</v>
      </c>
      <c r="T560" s="7">
        <v>2023</v>
      </c>
      <c r="U560" s="7">
        <v>4</v>
      </c>
      <c r="V560">
        <v>5</v>
      </c>
      <c r="W560">
        <v>2024</v>
      </c>
      <c r="X560">
        <v>2</v>
      </c>
      <c r="Y560" t="b">
        <v>0</v>
      </c>
      <c r="Z560" t="b">
        <v>0</v>
      </c>
      <c r="AA560">
        <v>225</v>
      </c>
      <c r="AB560">
        <v>5</v>
      </c>
      <c r="AC560" t="b">
        <v>0</v>
      </c>
      <c r="AD560" t="b">
        <v>1</v>
      </c>
      <c r="AE560" t="b">
        <v>0</v>
      </c>
      <c r="AF560" t="b">
        <v>0</v>
      </c>
      <c r="AG560" s="14">
        <v>45202</v>
      </c>
      <c r="AH560" s="14">
        <v>45427</v>
      </c>
      <c r="AI560">
        <v>225</v>
      </c>
      <c r="AJ560" t="b">
        <v>1</v>
      </c>
      <c r="AK560" t="b">
        <v>0</v>
      </c>
      <c r="AL560" t="b">
        <v>0</v>
      </c>
      <c r="AM560" t="s">
        <v>30484</v>
      </c>
    </row>
    <row r="561" spans="1:39">
      <c r="A561" t="s">
        <v>16482</v>
      </c>
      <c r="B561" t="s">
        <v>87</v>
      </c>
      <c r="C561" t="s">
        <v>87</v>
      </c>
      <c r="D561" t="s">
        <v>88</v>
      </c>
      <c r="E561" t="s">
        <v>6860</v>
      </c>
      <c r="F561" t="s">
        <v>7397</v>
      </c>
      <c r="H561" t="s">
        <v>3517</v>
      </c>
      <c r="I561" t="s">
        <v>9765</v>
      </c>
      <c r="J561" t="s">
        <v>93</v>
      </c>
      <c r="K561" t="s">
        <v>100</v>
      </c>
      <c r="L561" t="s">
        <v>100</v>
      </c>
      <c r="M561" t="s">
        <v>16483</v>
      </c>
      <c r="N561">
        <v>98106</v>
      </c>
      <c r="O561" t="s">
        <v>16484</v>
      </c>
      <c r="P561">
        <v>47.51802908</v>
      </c>
      <c r="Q561">
        <v>-122.35376165</v>
      </c>
      <c r="R561" t="s">
        <v>16485</v>
      </c>
      <c r="S561" s="7">
        <v>2</v>
      </c>
      <c r="T561" s="7">
        <v>2024</v>
      </c>
      <c r="U561" s="7">
        <v>1</v>
      </c>
      <c r="V561">
        <v>9</v>
      </c>
      <c r="W561">
        <v>2024</v>
      </c>
      <c r="X561">
        <v>3</v>
      </c>
      <c r="Y561" t="b">
        <v>0</v>
      </c>
      <c r="Z561" t="b">
        <v>0</v>
      </c>
      <c r="AA561">
        <v>225</v>
      </c>
      <c r="AB561">
        <v>1</v>
      </c>
      <c r="AC561" t="b">
        <v>0</v>
      </c>
      <c r="AD561" t="b">
        <v>1</v>
      </c>
      <c r="AE561" t="b">
        <v>0</v>
      </c>
      <c r="AF561" t="b">
        <v>0</v>
      </c>
      <c r="AG561" s="14">
        <v>45328</v>
      </c>
      <c r="AH561" s="14">
        <v>45553</v>
      </c>
      <c r="AI561">
        <v>225</v>
      </c>
      <c r="AJ561" t="b">
        <v>1</v>
      </c>
      <c r="AK561" t="b">
        <v>0</v>
      </c>
      <c r="AL561" t="b">
        <v>0</v>
      </c>
      <c r="AM561" t="s">
        <v>30484</v>
      </c>
    </row>
    <row r="562" spans="1:39">
      <c r="A562" t="s">
        <v>12754</v>
      </c>
      <c r="B562" t="s">
        <v>87</v>
      </c>
      <c r="D562" t="s">
        <v>88</v>
      </c>
      <c r="E562" t="s">
        <v>10681</v>
      </c>
      <c r="F562" t="s">
        <v>12755</v>
      </c>
      <c r="H562" t="s">
        <v>4862</v>
      </c>
      <c r="I562" t="s">
        <v>5311</v>
      </c>
      <c r="J562" t="s">
        <v>137</v>
      </c>
      <c r="K562" t="s">
        <v>93</v>
      </c>
      <c r="M562" t="s">
        <v>12756</v>
      </c>
      <c r="N562">
        <v>98125</v>
      </c>
      <c r="O562" t="s">
        <v>12757</v>
      </c>
      <c r="P562">
        <v>47.70428552</v>
      </c>
      <c r="Q562">
        <v>-122.3011577</v>
      </c>
      <c r="R562" t="s">
        <v>12758</v>
      </c>
      <c r="S562" s="7">
        <v>1</v>
      </c>
      <c r="T562" s="7">
        <v>2025</v>
      </c>
      <c r="U562" s="7">
        <v>1</v>
      </c>
      <c r="V562">
        <v>8</v>
      </c>
      <c r="W562">
        <v>2025</v>
      </c>
      <c r="X562">
        <v>3</v>
      </c>
      <c r="Y562" t="b">
        <v>0</v>
      </c>
      <c r="Z562" t="b">
        <v>0</v>
      </c>
      <c r="AA562">
        <v>225</v>
      </c>
      <c r="AB562">
        <v>5</v>
      </c>
      <c r="AC562" t="b">
        <v>0</v>
      </c>
      <c r="AD562" t="b">
        <v>1</v>
      </c>
      <c r="AE562" t="b">
        <v>0</v>
      </c>
      <c r="AF562" t="b">
        <v>0</v>
      </c>
      <c r="AG562" s="14">
        <v>45671</v>
      </c>
      <c r="AH562" s="14">
        <v>45896</v>
      </c>
      <c r="AI562">
        <v>225</v>
      </c>
      <c r="AJ562" t="b">
        <v>1</v>
      </c>
      <c r="AK562" t="b">
        <v>0</v>
      </c>
      <c r="AL562" t="b">
        <v>0</v>
      </c>
      <c r="AM562" t="s">
        <v>30483</v>
      </c>
    </row>
    <row r="563" spans="1:39">
      <c r="A563" t="s">
        <v>14253</v>
      </c>
      <c r="B563" t="s">
        <v>87</v>
      </c>
      <c r="C563" t="s">
        <v>87</v>
      </c>
      <c r="D563" t="s">
        <v>88</v>
      </c>
      <c r="E563" t="s">
        <v>14163</v>
      </c>
      <c r="F563" t="s">
        <v>14254</v>
      </c>
      <c r="G563" t="s">
        <v>14255</v>
      </c>
      <c r="H563" t="s">
        <v>14256</v>
      </c>
      <c r="I563" t="s">
        <v>6222</v>
      </c>
      <c r="J563" t="s">
        <v>93</v>
      </c>
      <c r="K563" t="s">
        <v>100</v>
      </c>
      <c r="L563" t="s">
        <v>100</v>
      </c>
      <c r="M563" t="s">
        <v>14257</v>
      </c>
      <c r="N563">
        <v>98199</v>
      </c>
      <c r="O563" t="s">
        <v>14258</v>
      </c>
      <c r="P563">
        <v>47.64497443</v>
      </c>
      <c r="Q563">
        <v>-122.41745539</v>
      </c>
      <c r="R563" t="s">
        <v>14259</v>
      </c>
      <c r="S563" s="7">
        <v>9</v>
      </c>
      <c r="T563" s="7">
        <v>2022</v>
      </c>
      <c r="U563" s="7">
        <v>3</v>
      </c>
      <c r="V563">
        <v>5</v>
      </c>
      <c r="W563">
        <v>2023</v>
      </c>
      <c r="X563">
        <v>2</v>
      </c>
      <c r="Y563" t="b">
        <v>0</v>
      </c>
      <c r="Z563" t="b">
        <v>0</v>
      </c>
      <c r="AA563">
        <v>224</v>
      </c>
      <c r="AB563">
        <v>6</v>
      </c>
      <c r="AC563" t="b">
        <v>0</v>
      </c>
      <c r="AD563" t="b">
        <v>1</v>
      </c>
      <c r="AE563" t="b">
        <v>0</v>
      </c>
      <c r="AF563" t="b">
        <v>0</v>
      </c>
      <c r="AG563" s="14">
        <v>44824</v>
      </c>
      <c r="AH563" s="14">
        <v>45048</v>
      </c>
      <c r="AI563">
        <v>224</v>
      </c>
      <c r="AJ563" t="b">
        <v>1</v>
      </c>
      <c r="AK563" t="b">
        <v>0</v>
      </c>
      <c r="AL563" t="b">
        <v>0</v>
      </c>
      <c r="AM563" t="s">
        <v>30484</v>
      </c>
    </row>
    <row r="564" spans="1:39">
      <c r="A564" t="s">
        <v>28987</v>
      </c>
      <c r="B564" t="s">
        <v>87</v>
      </c>
      <c r="C564" t="s">
        <v>87</v>
      </c>
      <c r="D564" t="s">
        <v>88</v>
      </c>
      <c r="F564" t="s">
        <v>28988</v>
      </c>
      <c r="G564" t="s">
        <v>27067</v>
      </c>
      <c r="H564" t="s">
        <v>4110</v>
      </c>
      <c r="I564" t="s">
        <v>16831</v>
      </c>
      <c r="J564" t="s">
        <v>6317</v>
      </c>
      <c r="K564" t="s">
        <v>93</v>
      </c>
      <c r="L564" t="s">
        <v>93</v>
      </c>
      <c r="M564" t="s">
        <v>28989</v>
      </c>
      <c r="N564">
        <v>98107</v>
      </c>
      <c r="O564" t="s">
        <v>28990</v>
      </c>
      <c r="P564">
        <v>47.67151507</v>
      </c>
      <c r="Q564">
        <v>-122.38455667</v>
      </c>
      <c r="R564" t="s">
        <v>28991</v>
      </c>
      <c r="S564" s="7">
        <v>6</v>
      </c>
      <c r="T564" s="7">
        <v>2024</v>
      </c>
      <c r="U564" s="7">
        <v>2</v>
      </c>
      <c r="V564">
        <v>2</v>
      </c>
      <c r="W564">
        <v>2025</v>
      </c>
      <c r="X564">
        <v>1</v>
      </c>
      <c r="Y564" t="b">
        <v>0</v>
      </c>
      <c r="Z564" t="b">
        <v>0</v>
      </c>
      <c r="AA564">
        <v>224</v>
      </c>
      <c r="AB564">
        <v>6</v>
      </c>
      <c r="AC564" t="b">
        <v>0</v>
      </c>
      <c r="AD564" t="b">
        <v>1</v>
      </c>
      <c r="AE564" t="b">
        <v>0</v>
      </c>
      <c r="AF564" t="b">
        <v>1</v>
      </c>
      <c r="AG564" s="14">
        <v>45470</v>
      </c>
      <c r="AH564" s="14">
        <v>45694</v>
      </c>
      <c r="AI564">
        <v>224</v>
      </c>
      <c r="AJ564" t="b">
        <v>1</v>
      </c>
      <c r="AK564" t="b">
        <v>0</v>
      </c>
      <c r="AL564" t="b">
        <v>0</v>
      </c>
      <c r="AM564" t="s">
        <v>30483</v>
      </c>
    </row>
    <row r="565" spans="1:39">
      <c r="A565" t="s">
        <v>29335</v>
      </c>
      <c r="B565" t="s">
        <v>87</v>
      </c>
      <c r="C565" t="s">
        <v>87</v>
      </c>
      <c r="D565" t="s">
        <v>88</v>
      </c>
      <c r="F565" t="s">
        <v>29336</v>
      </c>
      <c r="G565" t="s">
        <v>6269</v>
      </c>
      <c r="H565" t="s">
        <v>4595</v>
      </c>
      <c r="I565" t="s">
        <v>5133</v>
      </c>
      <c r="J565" t="s">
        <v>137</v>
      </c>
      <c r="K565" t="s">
        <v>93</v>
      </c>
      <c r="L565" t="s">
        <v>93</v>
      </c>
      <c r="M565" t="s">
        <v>29337</v>
      </c>
      <c r="N565">
        <v>98109</v>
      </c>
      <c r="O565" t="s">
        <v>29338</v>
      </c>
      <c r="P565">
        <v>47.62753586</v>
      </c>
      <c r="Q565">
        <v>-122.34917019</v>
      </c>
      <c r="R565" t="s">
        <v>29339</v>
      </c>
      <c r="S565" s="7">
        <v>10</v>
      </c>
      <c r="T565" s="7">
        <v>2024</v>
      </c>
      <c r="U565" s="7">
        <v>4</v>
      </c>
      <c r="V565">
        <v>6</v>
      </c>
      <c r="W565">
        <v>2025</v>
      </c>
      <c r="X565">
        <v>2</v>
      </c>
      <c r="Y565" t="b">
        <v>0</v>
      </c>
      <c r="Z565" t="b">
        <v>0</v>
      </c>
      <c r="AA565">
        <v>224</v>
      </c>
      <c r="AB565">
        <v>7</v>
      </c>
      <c r="AC565" t="b">
        <v>0</v>
      </c>
      <c r="AD565" t="b">
        <v>1</v>
      </c>
      <c r="AE565" t="b">
        <v>0</v>
      </c>
      <c r="AF565" t="b">
        <v>1</v>
      </c>
      <c r="AG565" s="14">
        <v>45595</v>
      </c>
      <c r="AH565" s="14">
        <v>45819</v>
      </c>
      <c r="AI565">
        <v>224</v>
      </c>
      <c r="AJ565" t="b">
        <v>1</v>
      </c>
      <c r="AK565" t="b">
        <v>0</v>
      </c>
      <c r="AL565" t="b">
        <v>0</v>
      </c>
      <c r="AM565" t="s">
        <v>30483</v>
      </c>
    </row>
    <row r="566" spans="1:39">
      <c r="A566" t="s">
        <v>4794</v>
      </c>
      <c r="B566" t="s">
        <v>87</v>
      </c>
      <c r="D566" t="s">
        <v>88</v>
      </c>
      <c r="E566" t="s">
        <v>89</v>
      </c>
      <c r="F566" t="s">
        <v>4795</v>
      </c>
      <c r="H566" t="s">
        <v>4778</v>
      </c>
      <c r="I566" t="s">
        <v>4796</v>
      </c>
      <c r="J566" t="s">
        <v>137</v>
      </c>
      <c r="K566" t="s">
        <v>93</v>
      </c>
      <c r="M566" t="s">
        <v>4797</v>
      </c>
      <c r="N566">
        <v>98108</v>
      </c>
      <c r="O566" t="s">
        <v>4798</v>
      </c>
      <c r="P566">
        <v>47.54492989</v>
      </c>
      <c r="Q566">
        <v>-122.32067149</v>
      </c>
      <c r="R566" t="s">
        <v>4799</v>
      </c>
      <c r="S566" s="7">
        <v>1</v>
      </c>
      <c r="T566" s="7">
        <v>2025</v>
      </c>
      <c r="U566" s="7">
        <v>1</v>
      </c>
      <c r="V566">
        <v>8</v>
      </c>
      <c r="W566">
        <v>2025</v>
      </c>
      <c r="X566">
        <v>3</v>
      </c>
      <c r="Y566" t="b">
        <v>0</v>
      </c>
      <c r="Z566" t="b">
        <v>0</v>
      </c>
      <c r="AA566">
        <v>224</v>
      </c>
      <c r="AB566">
        <v>1</v>
      </c>
      <c r="AC566" t="b">
        <v>0</v>
      </c>
      <c r="AD566" t="b">
        <v>1</v>
      </c>
      <c r="AE566" t="b">
        <v>0</v>
      </c>
      <c r="AF566" t="b">
        <v>0</v>
      </c>
      <c r="AG566" s="14">
        <v>45660</v>
      </c>
      <c r="AH566" s="14">
        <v>45884</v>
      </c>
      <c r="AI566">
        <v>224</v>
      </c>
      <c r="AJ566" t="b">
        <v>1</v>
      </c>
      <c r="AK566" t="b">
        <v>0</v>
      </c>
      <c r="AL566" t="b">
        <v>0</v>
      </c>
      <c r="AM566" t="s">
        <v>30483</v>
      </c>
    </row>
    <row r="567" spans="1:39">
      <c r="A567" t="s">
        <v>200</v>
      </c>
      <c r="B567" t="s">
        <v>87</v>
      </c>
      <c r="C567" t="s">
        <v>87</v>
      </c>
      <c r="D567" t="s">
        <v>88</v>
      </c>
      <c r="E567" t="s">
        <v>89</v>
      </c>
      <c r="F567" t="s">
        <v>201</v>
      </c>
      <c r="G567" t="s">
        <v>202</v>
      </c>
      <c r="H567" t="s">
        <v>203</v>
      </c>
      <c r="I567" t="s">
        <v>204</v>
      </c>
      <c r="J567" t="s">
        <v>205</v>
      </c>
      <c r="K567" t="s">
        <v>93</v>
      </c>
      <c r="L567" t="s">
        <v>93</v>
      </c>
      <c r="M567" t="s">
        <v>206</v>
      </c>
      <c r="N567">
        <v>98199</v>
      </c>
      <c r="O567" t="s">
        <v>207</v>
      </c>
      <c r="P567">
        <v>47.65298872</v>
      </c>
      <c r="Q567">
        <v>-122.38627203</v>
      </c>
      <c r="R567" t="s">
        <v>208</v>
      </c>
      <c r="S567" s="7">
        <v>1</v>
      </c>
      <c r="T567" s="7">
        <v>2020</v>
      </c>
      <c r="U567" s="7">
        <v>1</v>
      </c>
      <c r="V567">
        <v>8</v>
      </c>
      <c r="W567">
        <v>2020</v>
      </c>
      <c r="X567">
        <v>3</v>
      </c>
      <c r="Y567" t="b">
        <v>0</v>
      </c>
      <c r="Z567" t="b">
        <v>0</v>
      </c>
      <c r="AA567">
        <v>223</v>
      </c>
      <c r="AB567">
        <v>7</v>
      </c>
      <c r="AC567" t="b">
        <v>0</v>
      </c>
      <c r="AD567" t="b">
        <v>1</v>
      </c>
      <c r="AE567" t="b">
        <v>0</v>
      </c>
      <c r="AF567" t="b">
        <v>0</v>
      </c>
      <c r="AG567" s="14">
        <v>43851</v>
      </c>
      <c r="AH567" s="14">
        <v>44074</v>
      </c>
      <c r="AI567">
        <v>223</v>
      </c>
      <c r="AJ567" t="b">
        <v>1</v>
      </c>
      <c r="AK567" t="b">
        <v>0</v>
      </c>
      <c r="AL567" t="b">
        <v>0</v>
      </c>
      <c r="AM567" t="s">
        <v>30483</v>
      </c>
    </row>
    <row r="568" spans="1:39">
      <c r="A568" t="s">
        <v>17763</v>
      </c>
      <c r="B568" t="s">
        <v>87</v>
      </c>
      <c r="C568" t="s">
        <v>87</v>
      </c>
      <c r="D568" t="s">
        <v>88</v>
      </c>
      <c r="F568" t="s">
        <v>17764</v>
      </c>
      <c r="G568" t="s">
        <v>5920</v>
      </c>
      <c r="H568" t="s">
        <v>17765</v>
      </c>
      <c r="I568" t="s">
        <v>7614</v>
      </c>
      <c r="J568" t="s">
        <v>137</v>
      </c>
      <c r="K568" t="s">
        <v>93</v>
      </c>
      <c r="L568" t="s">
        <v>93</v>
      </c>
      <c r="M568" t="s">
        <v>17695</v>
      </c>
      <c r="O568" t="s">
        <v>17766</v>
      </c>
      <c r="P568">
        <v>47.60289468</v>
      </c>
      <c r="Q568">
        <v>-122.3052986</v>
      </c>
      <c r="R568" t="s">
        <v>17697</v>
      </c>
      <c r="S568" s="7">
        <v>6</v>
      </c>
      <c r="T568" s="7">
        <v>2020</v>
      </c>
      <c r="U568" s="7">
        <v>2</v>
      </c>
      <c r="V568">
        <v>1</v>
      </c>
      <c r="W568">
        <v>2021</v>
      </c>
      <c r="X568">
        <v>1</v>
      </c>
      <c r="Y568" t="b">
        <v>0</v>
      </c>
      <c r="Z568" t="b">
        <v>0</v>
      </c>
      <c r="AA568">
        <v>223</v>
      </c>
      <c r="AB568">
        <v>3</v>
      </c>
      <c r="AC568" t="b">
        <v>0</v>
      </c>
      <c r="AD568" t="b">
        <v>1</v>
      </c>
      <c r="AE568" t="b">
        <v>0</v>
      </c>
      <c r="AF568" t="b">
        <v>1</v>
      </c>
      <c r="AG568" s="14">
        <v>43992</v>
      </c>
      <c r="AH568" s="14">
        <v>44215</v>
      </c>
      <c r="AI568">
        <v>223</v>
      </c>
      <c r="AJ568" t="b">
        <v>1</v>
      </c>
      <c r="AK568" t="b">
        <v>0</v>
      </c>
      <c r="AL568" t="b">
        <v>0</v>
      </c>
      <c r="AM568" t="s">
        <v>30483</v>
      </c>
    </row>
    <row r="569" spans="1:39">
      <c r="A569" t="s">
        <v>1146</v>
      </c>
      <c r="B569" t="s">
        <v>87</v>
      </c>
      <c r="C569" t="s">
        <v>87</v>
      </c>
      <c r="D569" t="s">
        <v>88</v>
      </c>
      <c r="E569" t="s">
        <v>89</v>
      </c>
      <c r="F569" t="s">
        <v>1147</v>
      </c>
      <c r="G569" t="s">
        <v>1148</v>
      </c>
      <c r="H569" t="s">
        <v>1136</v>
      </c>
      <c r="I569" t="s">
        <v>1149</v>
      </c>
      <c r="J569" t="s">
        <v>93</v>
      </c>
      <c r="K569" t="s">
        <v>93</v>
      </c>
      <c r="L569" t="s">
        <v>93</v>
      </c>
      <c r="M569" t="s">
        <v>1150</v>
      </c>
      <c r="O569" t="s">
        <v>1151</v>
      </c>
      <c r="P569">
        <v>47.71585912</v>
      </c>
      <c r="Q569">
        <v>-122.27956616</v>
      </c>
      <c r="R569" t="s">
        <v>1152</v>
      </c>
      <c r="S569" s="7">
        <v>7</v>
      </c>
      <c r="T569" s="7">
        <v>2020</v>
      </c>
      <c r="U569" s="7">
        <v>3</v>
      </c>
      <c r="V569">
        <v>3</v>
      </c>
      <c r="W569">
        <v>2021</v>
      </c>
      <c r="X569">
        <v>1</v>
      </c>
      <c r="Y569" t="b">
        <v>0</v>
      </c>
      <c r="Z569" t="b">
        <v>0</v>
      </c>
      <c r="AA569">
        <v>223</v>
      </c>
      <c r="AB569">
        <v>5</v>
      </c>
      <c r="AC569" t="b">
        <v>0</v>
      </c>
      <c r="AD569" t="b">
        <v>1</v>
      </c>
      <c r="AE569" t="b">
        <v>0</v>
      </c>
      <c r="AF569" t="b">
        <v>0</v>
      </c>
      <c r="AG569" s="14">
        <v>44034</v>
      </c>
      <c r="AH569" s="14">
        <v>44257</v>
      </c>
      <c r="AI569">
        <v>223</v>
      </c>
      <c r="AJ569" t="b">
        <v>1</v>
      </c>
      <c r="AK569" t="b">
        <v>0</v>
      </c>
      <c r="AL569" t="b">
        <v>0</v>
      </c>
      <c r="AM569" t="s">
        <v>30483</v>
      </c>
    </row>
    <row r="570" spans="1:39">
      <c r="A570" t="s">
        <v>22600</v>
      </c>
      <c r="B570" t="s">
        <v>87</v>
      </c>
      <c r="C570" t="s">
        <v>87</v>
      </c>
      <c r="D570" t="s">
        <v>88</v>
      </c>
      <c r="F570" t="s">
        <v>22601</v>
      </c>
      <c r="H570" t="s">
        <v>7699</v>
      </c>
      <c r="I570" t="s">
        <v>7728</v>
      </c>
      <c r="J570" t="s">
        <v>137</v>
      </c>
      <c r="K570" t="s">
        <v>93</v>
      </c>
      <c r="L570" t="s">
        <v>93</v>
      </c>
      <c r="M570" t="s">
        <v>19763</v>
      </c>
      <c r="N570">
        <v>98118</v>
      </c>
      <c r="O570" t="s">
        <v>22602</v>
      </c>
      <c r="P570">
        <v>47.51321429</v>
      </c>
      <c r="Q570">
        <v>-122.25676756</v>
      </c>
      <c r="R570" t="s">
        <v>19765</v>
      </c>
      <c r="S570" s="7">
        <v>9</v>
      </c>
      <c r="T570" s="7">
        <v>2021</v>
      </c>
      <c r="U570" s="7">
        <v>3</v>
      </c>
      <c r="V570">
        <v>4</v>
      </c>
      <c r="W570">
        <v>2022</v>
      </c>
      <c r="X570">
        <v>2</v>
      </c>
      <c r="Y570" t="b">
        <v>0</v>
      </c>
      <c r="Z570" t="b">
        <v>0</v>
      </c>
      <c r="AA570">
        <v>223</v>
      </c>
      <c r="AB570">
        <v>2</v>
      </c>
      <c r="AC570" t="b">
        <v>0</v>
      </c>
      <c r="AD570" t="b">
        <v>1</v>
      </c>
      <c r="AE570" t="b">
        <v>0</v>
      </c>
      <c r="AF570" t="b">
        <v>1</v>
      </c>
      <c r="AG570" s="14">
        <v>44447</v>
      </c>
      <c r="AH570" s="14">
        <v>44670</v>
      </c>
      <c r="AI570">
        <v>223</v>
      </c>
      <c r="AJ570" t="b">
        <v>1</v>
      </c>
      <c r="AK570" t="b">
        <v>0</v>
      </c>
      <c r="AL570" t="b">
        <v>0</v>
      </c>
      <c r="AM570" t="s">
        <v>30483</v>
      </c>
    </row>
    <row r="571" spans="1:39">
      <c r="A571" t="s">
        <v>21513</v>
      </c>
      <c r="B571" t="s">
        <v>87</v>
      </c>
      <c r="C571" t="s">
        <v>87</v>
      </c>
      <c r="D571" t="s">
        <v>88</v>
      </c>
      <c r="F571" t="s">
        <v>21514</v>
      </c>
      <c r="G571" t="s">
        <v>21515</v>
      </c>
      <c r="H571" t="s">
        <v>21117</v>
      </c>
      <c r="I571" t="s">
        <v>1203</v>
      </c>
      <c r="J571" t="s">
        <v>205</v>
      </c>
      <c r="K571" t="s">
        <v>93</v>
      </c>
      <c r="L571" t="s">
        <v>93</v>
      </c>
      <c r="M571" t="s">
        <v>21516</v>
      </c>
      <c r="N571">
        <v>98126</v>
      </c>
      <c r="O571" t="s">
        <v>21517</v>
      </c>
      <c r="P571">
        <v>47.55279922</v>
      </c>
      <c r="Q571">
        <v>-122.37123601</v>
      </c>
      <c r="R571" t="s">
        <v>21518</v>
      </c>
      <c r="S571" s="7">
        <v>6</v>
      </c>
      <c r="T571" s="7">
        <v>2021</v>
      </c>
      <c r="U571" s="7">
        <v>2</v>
      </c>
      <c r="V571">
        <v>1</v>
      </c>
      <c r="W571">
        <v>2022</v>
      </c>
      <c r="X571">
        <v>1</v>
      </c>
      <c r="Y571" t="b">
        <v>0</v>
      </c>
      <c r="Z571" t="b">
        <v>0</v>
      </c>
      <c r="AA571">
        <v>222</v>
      </c>
      <c r="AB571">
        <v>1</v>
      </c>
      <c r="AC571" t="b">
        <v>0</v>
      </c>
      <c r="AD571" t="b">
        <v>1</v>
      </c>
      <c r="AE571" t="b">
        <v>0</v>
      </c>
      <c r="AF571" t="b">
        <v>1</v>
      </c>
      <c r="AG571" s="14">
        <v>44363</v>
      </c>
      <c r="AH571" s="14">
        <v>44585</v>
      </c>
      <c r="AI571">
        <v>222</v>
      </c>
      <c r="AJ571" t="b">
        <v>1</v>
      </c>
      <c r="AK571" t="b">
        <v>0</v>
      </c>
      <c r="AL571" t="b">
        <v>0</v>
      </c>
      <c r="AM571" t="s">
        <v>30483</v>
      </c>
    </row>
    <row r="572" spans="1:39">
      <c r="A572" t="s">
        <v>23993</v>
      </c>
      <c r="B572" t="s">
        <v>87</v>
      </c>
      <c r="C572" t="s">
        <v>87</v>
      </c>
      <c r="D572" t="s">
        <v>88</v>
      </c>
      <c r="F572" t="s">
        <v>23994</v>
      </c>
      <c r="H572" t="s">
        <v>23426</v>
      </c>
      <c r="I572" t="s">
        <v>23995</v>
      </c>
      <c r="J572" t="s">
        <v>137</v>
      </c>
      <c r="K572" t="s">
        <v>93</v>
      </c>
      <c r="L572" t="s">
        <v>93</v>
      </c>
      <c r="M572" t="s">
        <v>19285</v>
      </c>
      <c r="N572">
        <v>98102</v>
      </c>
      <c r="O572" t="s">
        <v>23996</v>
      </c>
      <c r="P572">
        <v>47.6193071</v>
      </c>
      <c r="Q572">
        <v>-122.32693846</v>
      </c>
      <c r="R572" t="s">
        <v>19287</v>
      </c>
      <c r="S572" s="7">
        <v>12</v>
      </c>
      <c r="T572" s="7">
        <v>2021</v>
      </c>
      <c r="U572" s="7">
        <v>4</v>
      </c>
      <c r="V572">
        <v>7</v>
      </c>
      <c r="W572">
        <v>2022</v>
      </c>
      <c r="X572">
        <v>3</v>
      </c>
      <c r="Y572" t="b">
        <v>0</v>
      </c>
      <c r="Z572" t="b">
        <v>0</v>
      </c>
      <c r="AA572">
        <v>222</v>
      </c>
      <c r="AB572">
        <v>3</v>
      </c>
      <c r="AC572" t="b">
        <v>0</v>
      </c>
      <c r="AD572" t="b">
        <v>1</v>
      </c>
      <c r="AE572" t="b">
        <v>0</v>
      </c>
      <c r="AF572" t="b">
        <v>1</v>
      </c>
      <c r="AG572" s="14">
        <v>44547</v>
      </c>
      <c r="AH572" s="14">
        <v>44769</v>
      </c>
      <c r="AI572">
        <v>222</v>
      </c>
      <c r="AJ572" t="b">
        <v>1</v>
      </c>
      <c r="AK572" t="b">
        <v>0</v>
      </c>
      <c r="AL572" t="b">
        <v>0</v>
      </c>
      <c r="AM572" t="s">
        <v>30483</v>
      </c>
    </row>
    <row r="573" spans="1:39">
      <c r="A573" t="s">
        <v>6213</v>
      </c>
      <c r="B573" t="s">
        <v>87</v>
      </c>
      <c r="C573" t="s">
        <v>87</v>
      </c>
      <c r="D573" t="s">
        <v>88</v>
      </c>
      <c r="E573" t="s">
        <v>5839</v>
      </c>
      <c r="F573" t="s">
        <v>6214</v>
      </c>
      <c r="G573" t="s">
        <v>6215</v>
      </c>
      <c r="H573" t="s">
        <v>6216</v>
      </c>
      <c r="I573" t="s">
        <v>6217</v>
      </c>
      <c r="J573" t="s">
        <v>137</v>
      </c>
      <c r="K573" t="s">
        <v>93</v>
      </c>
      <c r="L573" t="s">
        <v>93</v>
      </c>
      <c r="M573" t="s">
        <v>6218</v>
      </c>
      <c r="N573">
        <v>98125</v>
      </c>
      <c r="O573" t="s">
        <v>6219</v>
      </c>
      <c r="P573">
        <v>47.71614165</v>
      </c>
      <c r="Q573">
        <v>-122.293197</v>
      </c>
      <c r="R573" t="s">
        <v>6220</v>
      </c>
      <c r="S573" s="7">
        <v>4</v>
      </c>
      <c r="T573" s="7">
        <v>2023</v>
      </c>
      <c r="U573" s="7">
        <v>2</v>
      </c>
      <c r="V573">
        <v>11</v>
      </c>
      <c r="W573">
        <v>2023</v>
      </c>
      <c r="X573">
        <v>4</v>
      </c>
      <c r="Y573" t="b">
        <v>0</v>
      </c>
      <c r="Z573" t="b">
        <v>0</v>
      </c>
      <c r="AA573">
        <v>222</v>
      </c>
      <c r="AB573">
        <v>5</v>
      </c>
      <c r="AC573" t="b">
        <v>0</v>
      </c>
      <c r="AD573" t="b">
        <v>1</v>
      </c>
      <c r="AE573" t="b">
        <v>0</v>
      </c>
      <c r="AF573" t="b">
        <v>0</v>
      </c>
      <c r="AG573" s="14">
        <v>45037</v>
      </c>
      <c r="AH573" s="14">
        <v>45259</v>
      </c>
      <c r="AI573">
        <v>222</v>
      </c>
      <c r="AJ573" t="b">
        <v>1</v>
      </c>
      <c r="AK573" t="b">
        <v>0</v>
      </c>
      <c r="AL573" t="b">
        <v>0</v>
      </c>
      <c r="AM573" t="s">
        <v>30483</v>
      </c>
    </row>
    <row r="574" spans="1:39">
      <c r="A574" t="s">
        <v>9098</v>
      </c>
      <c r="B574" t="s">
        <v>87</v>
      </c>
      <c r="C574" t="s">
        <v>87</v>
      </c>
      <c r="D574" t="s">
        <v>88</v>
      </c>
      <c r="E574" t="s">
        <v>7318</v>
      </c>
      <c r="G574" t="s">
        <v>9099</v>
      </c>
      <c r="H574" t="s">
        <v>2203</v>
      </c>
      <c r="I574" t="s">
        <v>4517</v>
      </c>
      <c r="J574" t="s">
        <v>718</v>
      </c>
      <c r="K574" t="s">
        <v>93</v>
      </c>
      <c r="L574" t="s">
        <v>93</v>
      </c>
      <c r="M574" t="s">
        <v>9100</v>
      </c>
      <c r="N574">
        <v>98109</v>
      </c>
      <c r="O574" t="s">
        <v>9101</v>
      </c>
      <c r="P574">
        <v>47.62287326</v>
      </c>
      <c r="Q574">
        <v>-122.34001878</v>
      </c>
      <c r="R574" t="s">
        <v>9102</v>
      </c>
      <c r="S574" s="7">
        <v>3</v>
      </c>
      <c r="T574" s="7">
        <v>2024</v>
      </c>
      <c r="U574" s="7">
        <v>1</v>
      </c>
      <c r="V574">
        <v>10</v>
      </c>
      <c r="W574">
        <v>2024</v>
      </c>
      <c r="X574">
        <v>4</v>
      </c>
      <c r="Y574" t="b">
        <v>0</v>
      </c>
      <c r="Z574" t="b">
        <v>0</v>
      </c>
      <c r="AA574">
        <v>220</v>
      </c>
      <c r="AB574">
        <v>7</v>
      </c>
      <c r="AC574" t="b">
        <v>0</v>
      </c>
      <c r="AD574" t="b">
        <v>1</v>
      </c>
      <c r="AE574" t="b">
        <v>0</v>
      </c>
      <c r="AF574" t="b">
        <v>0</v>
      </c>
      <c r="AG574" s="14">
        <v>45356</v>
      </c>
      <c r="AH574" s="14">
        <v>45576</v>
      </c>
      <c r="AI574">
        <v>220</v>
      </c>
      <c r="AJ574" t="b">
        <v>1</v>
      </c>
      <c r="AK574" t="b">
        <v>0</v>
      </c>
      <c r="AL574" t="b">
        <v>0</v>
      </c>
      <c r="AM574" t="s">
        <v>30483</v>
      </c>
    </row>
    <row r="575" spans="1:39">
      <c r="A575" t="s">
        <v>28977</v>
      </c>
      <c r="B575" t="s">
        <v>87</v>
      </c>
      <c r="C575" t="s">
        <v>87</v>
      </c>
      <c r="D575" t="s">
        <v>88</v>
      </c>
      <c r="F575" t="s">
        <v>14083</v>
      </c>
      <c r="G575" t="s">
        <v>28978</v>
      </c>
      <c r="H575" t="s">
        <v>3032</v>
      </c>
      <c r="I575" t="s">
        <v>4917</v>
      </c>
      <c r="J575" t="s">
        <v>137</v>
      </c>
      <c r="K575" t="s">
        <v>93</v>
      </c>
      <c r="L575" t="s">
        <v>93</v>
      </c>
      <c r="M575" t="s">
        <v>14084</v>
      </c>
      <c r="N575">
        <v>98118</v>
      </c>
      <c r="O575" t="s">
        <v>28979</v>
      </c>
      <c r="P575">
        <v>47.54025657</v>
      </c>
      <c r="Q575">
        <v>-122.28327332</v>
      </c>
      <c r="R575" t="s">
        <v>14086</v>
      </c>
      <c r="S575" s="7">
        <v>6</v>
      </c>
      <c r="T575" s="7">
        <v>2024</v>
      </c>
      <c r="U575" s="7">
        <v>2</v>
      </c>
      <c r="V575">
        <v>1</v>
      </c>
      <c r="W575">
        <v>2025</v>
      </c>
      <c r="X575">
        <v>1</v>
      </c>
      <c r="Y575" t="b">
        <v>0</v>
      </c>
      <c r="Z575" t="b">
        <v>0</v>
      </c>
      <c r="AA575">
        <v>220</v>
      </c>
      <c r="AB575">
        <v>2</v>
      </c>
      <c r="AC575" t="b">
        <v>0</v>
      </c>
      <c r="AD575" t="b">
        <v>1</v>
      </c>
      <c r="AE575" t="b">
        <v>0</v>
      </c>
      <c r="AF575" t="b">
        <v>1</v>
      </c>
      <c r="AG575" s="14">
        <v>45467</v>
      </c>
      <c r="AH575" s="14">
        <v>45687</v>
      </c>
      <c r="AI575">
        <v>220</v>
      </c>
      <c r="AJ575" t="b">
        <v>1</v>
      </c>
      <c r="AK575" t="b">
        <v>0</v>
      </c>
      <c r="AL575" t="b">
        <v>0</v>
      </c>
      <c r="AM575" t="s">
        <v>30483</v>
      </c>
    </row>
    <row r="576" spans="1:39">
      <c r="A576" t="s">
        <v>26585</v>
      </c>
      <c r="B576" t="s">
        <v>87</v>
      </c>
      <c r="C576" t="s">
        <v>87</v>
      </c>
      <c r="D576" t="s">
        <v>88</v>
      </c>
      <c r="F576" t="s">
        <v>6860</v>
      </c>
      <c r="G576" t="s">
        <v>6860</v>
      </c>
      <c r="H576" t="s">
        <v>26392</v>
      </c>
      <c r="I576" t="s">
        <v>2202</v>
      </c>
      <c r="J576" t="s">
        <v>93</v>
      </c>
      <c r="K576" t="s">
        <v>93</v>
      </c>
      <c r="L576" t="s">
        <v>93</v>
      </c>
      <c r="M576" t="s">
        <v>8253</v>
      </c>
      <c r="N576">
        <v>98106</v>
      </c>
      <c r="O576" t="s">
        <v>26586</v>
      </c>
      <c r="P576">
        <v>47.52320019</v>
      </c>
      <c r="Q576">
        <v>-122.3464756</v>
      </c>
      <c r="R576" t="s">
        <v>8255</v>
      </c>
      <c r="S576" s="7">
        <v>8</v>
      </c>
      <c r="T576" s="7">
        <v>2022</v>
      </c>
      <c r="U576" s="7">
        <v>3</v>
      </c>
      <c r="V576">
        <v>3</v>
      </c>
      <c r="W576">
        <v>2023</v>
      </c>
      <c r="X576">
        <v>1</v>
      </c>
      <c r="Y576" t="b">
        <v>0</v>
      </c>
      <c r="Z576" t="b">
        <v>0</v>
      </c>
      <c r="AA576">
        <v>219</v>
      </c>
      <c r="AB576">
        <v>1</v>
      </c>
      <c r="AC576" t="b">
        <v>0</v>
      </c>
      <c r="AD576" t="b">
        <v>1</v>
      </c>
      <c r="AE576" t="b">
        <v>0</v>
      </c>
      <c r="AF576" t="b">
        <v>1</v>
      </c>
      <c r="AG576" s="14">
        <v>44781</v>
      </c>
      <c r="AH576" s="14">
        <v>45000</v>
      </c>
      <c r="AI576">
        <v>219</v>
      </c>
      <c r="AJ576" t="b">
        <v>1</v>
      </c>
      <c r="AK576" t="b">
        <v>0</v>
      </c>
      <c r="AL576" t="b">
        <v>0</v>
      </c>
      <c r="AM576" t="s">
        <v>30483</v>
      </c>
    </row>
    <row r="577" spans="1:39">
      <c r="A577" t="s">
        <v>11139</v>
      </c>
      <c r="B577" t="s">
        <v>87</v>
      </c>
      <c r="C577" t="s">
        <v>87</v>
      </c>
      <c r="D577" t="s">
        <v>88</v>
      </c>
      <c r="E577" t="s">
        <v>10681</v>
      </c>
      <c r="F577" t="s">
        <v>11140</v>
      </c>
      <c r="H577" t="s">
        <v>1296</v>
      </c>
      <c r="I577" t="s">
        <v>2331</v>
      </c>
      <c r="J577" t="s">
        <v>137</v>
      </c>
      <c r="K577" t="s">
        <v>93</v>
      </c>
      <c r="L577" t="s">
        <v>93</v>
      </c>
      <c r="M577" t="s">
        <v>11141</v>
      </c>
      <c r="N577">
        <v>98134</v>
      </c>
      <c r="O577" t="s">
        <v>11142</v>
      </c>
      <c r="P577">
        <v>47.59427258</v>
      </c>
      <c r="Q577">
        <v>-122.32557966</v>
      </c>
      <c r="R577" t="s">
        <v>11143</v>
      </c>
      <c r="S577" s="7">
        <v>9</v>
      </c>
      <c r="T577" s="7">
        <v>2022</v>
      </c>
      <c r="U577" s="7">
        <v>3</v>
      </c>
      <c r="V577">
        <v>4</v>
      </c>
      <c r="W577">
        <v>2023</v>
      </c>
      <c r="X577">
        <v>2</v>
      </c>
      <c r="Y577" t="b">
        <v>0</v>
      </c>
      <c r="Z577" t="b">
        <v>0</v>
      </c>
      <c r="AA577">
        <v>219</v>
      </c>
      <c r="AB577">
        <v>1</v>
      </c>
      <c r="AC577" t="b">
        <v>0</v>
      </c>
      <c r="AD577" t="b">
        <v>1</v>
      </c>
      <c r="AE577" t="b">
        <v>0</v>
      </c>
      <c r="AF577" t="b">
        <v>0</v>
      </c>
      <c r="AG577" s="14">
        <v>44811</v>
      </c>
      <c r="AH577" s="14">
        <v>45030</v>
      </c>
      <c r="AI577">
        <v>219</v>
      </c>
      <c r="AJ577" t="b">
        <v>1</v>
      </c>
      <c r="AK577" t="b">
        <v>0</v>
      </c>
      <c r="AL577" t="b">
        <v>0</v>
      </c>
      <c r="AM577" t="s">
        <v>30483</v>
      </c>
    </row>
    <row r="578" spans="1:39">
      <c r="A578" t="s">
        <v>29255</v>
      </c>
      <c r="B578" t="s">
        <v>87</v>
      </c>
      <c r="C578" t="s">
        <v>87</v>
      </c>
      <c r="D578" t="s">
        <v>88</v>
      </c>
      <c r="F578" t="s">
        <v>29256</v>
      </c>
      <c r="G578" t="s">
        <v>29257</v>
      </c>
      <c r="H578" t="s">
        <v>3461</v>
      </c>
      <c r="I578" t="s">
        <v>2415</v>
      </c>
      <c r="J578" t="s">
        <v>137</v>
      </c>
      <c r="K578" t="s">
        <v>93</v>
      </c>
      <c r="L578" t="s">
        <v>93</v>
      </c>
      <c r="M578" t="s">
        <v>28496</v>
      </c>
      <c r="N578">
        <v>98122</v>
      </c>
      <c r="O578" t="s">
        <v>29258</v>
      </c>
      <c r="P578">
        <v>47.61338196</v>
      </c>
      <c r="Q578">
        <v>-122.32520395</v>
      </c>
      <c r="R578" t="s">
        <v>28498</v>
      </c>
      <c r="S578" s="7">
        <v>10</v>
      </c>
      <c r="T578" s="7">
        <v>2024</v>
      </c>
      <c r="U578" s="7">
        <v>4</v>
      </c>
      <c r="V578">
        <v>5</v>
      </c>
      <c r="W578">
        <v>2025</v>
      </c>
      <c r="X578">
        <v>2</v>
      </c>
      <c r="Y578" t="b">
        <v>0</v>
      </c>
      <c r="Z578" t="b">
        <v>0</v>
      </c>
      <c r="AA578">
        <v>219</v>
      </c>
      <c r="AB578">
        <v>3</v>
      </c>
      <c r="AC578" t="b">
        <v>0</v>
      </c>
      <c r="AD578" t="b">
        <v>1</v>
      </c>
      <c r="AE578" t="b">
        <v>0</v>
      </c>
      <c r="AF578" t="b">
        <v>1</v>
      </c>
      <c r="AG578" s="14">
        <v>45566</v>
      </c>
      <c r="AH578" s="14">
        <v>45785</v>
      </c>
      <c r="AI578">
        <v>219</v>
      </c>
      <c r="AJ578" t="b">
        <v>1</v>
      </c>
      <c r="AK578" t="b">
        <v>0</v>
      </c>
      <c r="AL578" t="b">
        <v>0</v>
      </c>
      <c r="AM578" t="s">
        <v>30483</v>
      </c>
    </row>
    <row r="579" spans="1:39">
      <c r="A579" t="s">
        <v>27757</v>
      </c>
      <c r="B579" t="s">
        <v>87</v>
      </c>
      <c r="C579" t="s">
        <v>87</v>
      </c>
      <c r="D579" t="s">
        <v>88</v>
      </c>
      <c r="F579" t="s">
        <v>27758</v>
      </c>
      <c r="G579" t="s">
        <v>6269</v>
      </c>
      <c r="H579" t="s">
        <v>2633</v>
      </c>
      <c r="I579" t="s">
        <v>11955</v>
      </c>
      <c r="J579" t="s">
        <v>137</v>
      </c>
      <c r="K579" t="s">
        <v>93</v>
      </c>
      <c r="L579" t="s">
        <v>93</v>
      </c>
      <c r="M579" t="s">
        <v>27759</v>
      </c>
      <c r="N579">
        <v>98105</v>
      </c>
      <c r="O579" t="s">
        <v>27760</v>
      </c>
      <c r="P579">
        <v>47.65990963</v>
      </c>
      <c r="Q579">
        <v>-122.32115176</v>
      </c>
      <c r="R579" t="s">
        <v>27761</v>
      </c>
      <c r="S579" s="7">
        <v>7</v>
      </c>
      <c r="T579" s="7">
        <v>2023</v>
      </c>
      <c r="U579" s="7">
        <v>3</v>
      </c>
      <c r="V579">
        <v>2</v>
      </c>
      <c r="W579">
        <v>2024</v>
      </c>
      <c r="X579">
        <v>1</v>
      </c>
      <c r="Y579" t="b">
        <v>0</v>
      </c>
      <c r="Z579" t="b">
        <v>0</v>
      </c>
      <c r="AA579">
        <v>217</v>
      </c>
      <c r="AB579">
        <v>4</v>
      </c>
      <c r="AC579" t="b">
        <v>0</v>
      </c>
      <c r="AD579" t="b">
        <v>1</v>
      </c>
      <c r="AE579" t="b">
        <v>0</v>
      </c>
      <c r="AF579" t="b">
        <v>1</v>
      </c>
      <c r="AG579" s="14">
        <v>45126</v>
      </c>
      <c r="AH579" s="14">
        <v>45343</v>
      </c>
      <c r="AI579">
        <v>217</v>
      </c>
      <c r="AJ579" t="b">
        <v>1</v>
      </c>
      <c r="AK579" t="b">
        <v>0</v>
      </c>
      <c r="AL579" t="b">
        <v>0</v>
      </c>
      <c r="AM579" t="s">
        <v>30483</v>
      </c>
    </row>
    <row r="580" spans="1:39">
      <c r="A580" t="s">
        <v>8659</v>
      </c>
      <c r="B580" t="s">
        <v>87</v>
      </c>
      <c r="C580" t="s">
        <v>87</v>
      </c>
      <c r="D580" t="s">
        <v>88</v>
      </c>
      <c r="E580" t="s">
        <v>7318</v>
      </c>
      <c r="H580" t="s">
        <v>2712</v>
      </c>
      <c r="I580" t="s">
        <v>6342</v>
      </c>
      <c r="J580" t="s">
        <v>137</v>
      </c>
      <c r="K580" t="s">
        <v>93</v>
      </c>
      <c r="L580" t="s">
        <v>93</v>
      </c>
      <c r="M580" t="s">
        <v>8660</v>
      </c>
      <c r="N580">
        <v>98108</v>
      </c>
      <c r="O580" t="s">
        <v>8661</v>
      </c>
      <c r="P580">
        <v>47.56228804</v>
      </c>
      <c r="Q580">
        <v>-122.31454758</v>
      </c>
      <c r="R580" t="s">
        <v>8662</v>
      </c>
      <c r="S580" s="7">
        <v>8</v>
      </c>
      <c r="T580" s="7">
        <v>2023</v>
      </c>
      <c r="U580" s="7">
        <v>3</v>
      </c>
      <c r="V580">
        <v>3</v>
      </c>
      <c r="W580">
        <v>2024</v>
      </c>
      <c r="X580">
        <v>1</v>
      </c>
      <c r="Y580" t="b">
        <v>0</v>
      </c>
      <c r="Z580" t="b">
        <v>0</v>
      </c>
      <c r="AA580">
        <v>217</v>
      </c>
      <c r="AB580">
        <v>2</v>
      </c>
      <c r="AC580" t="b">
        <v>0</v>
      </c>
      <c r="AD580" t="b">
        <v>1</v>
      </c>
      <c r="AE580" t="b">
        <v>0</v>
      </c>
      <c r="AF580" t="b">
        <v>0</v>
      </c>
      <c r="AG580" s="14">
        <v>45154</v>
      </c>
      <c r="AH580" s="14">
        <v>45371</v>
      </c>
      <c r="AI580">
        <v>217</v>
      </c>
      <c r="AJ580" t="b">
        <v>1</v>
      </c>
      <c r="AK580" t="b">
        <v>0</v>
      </c>
      <c r="AL580" t="b">
        <v>0</v>
      </c>
      <c r="AM580" t="s">
        <v>30483</v>
      </c>
    </row>
    <row r="581" spans="1:39">
      <c r="A581" t="s">
        <v>15457</v>
      </c>
      <c r="B581" t="s">
        <v>87</v>
      </c>
      <c r="C581" t="s">
        <v>87</v>
      </c>
      <c r="D581" t="s">
        <v>88</v>
      </c>
      <c r="E581" t="s">
        <v>14837</v>
      </c>
      <c r="F581" t="s">
        <v>15458</v>
      </c>
      <c r="G581" t="s">
        <v>15459</v>
      </c>
      <c r="H581" t="s">
        <v>3742</v>
      </c>
      <c r="I581" t="s">
        <v>4640</v>
      </c>
      <c r="J581" t="s">
        <v>137</v>
      </c>
      <c r="K581" t="s">
        <v>93</v>
      </c>
      <c r="L581" t="s">
        <v>93</v>
      </c>
      <c r="M581" t="s">
        <v>15460</v>
      </c>
      <c r="N581">
        <v>98107</v>
      </c>
      <c r="O581" t="s">
        <v>15461</v>
      </c>
      <c r="P581">
        <v>47.66749938</v>
      </c>
      <c r="Q581">
        <v>-122.35715512</v>
      </c>
      <c r="R581" t="s">
        <v>15462</v>
      </c>
      <c r="S581" s="7">
        <v>4</v>
      </c>
      <c r="T581" s="7">
        <v>2024</v>
      </c>
      <c r="U581" s="7">
        <v>2</v>
      </c>
      <c r="V581">
        <v>11</v>
      </c>
      <c r="W581">
        <v>2024</v>
      </c>
      <c r="X581">
        <v>4</v>
      </c>
      <c r="Y581" t="b">
        <v>0</v>
      </c>
      <c r="Z581" t="b">
        <v>0</v>
      </c>
      <c r="AA581">
        <v>217</v>
      </c>
      <c r="AB581">
        <v>6</v>
      </c>
      <c r="AC581" t="b">
        <v>0</v>
      </c>
      <c r="AD581" t="b">
        <v>1</v>
      </c>
      <c r="AE581" t="b">
        <v>0</v>
      </c>
      <c r="AF581" t="b">
        <v>0</v>
      </c>
      <c r="AG581" s="14">
        <v>45385</v>
      </c>
      <c r="AH581" s="14">
        <v>45602</v>
      </c>
      <c r="AI581">
        <v>217</v>
      </c>
      <c r="AJ581" t="b">
        <v>1</v>
      </c>
      <c r="AK581" t="b">
        <v>0</v>
      </c>
      <c r="AL581" t="b">
        <v>0</v>
      </c>
      <c r="AM581" t="s">
        <v>30483</v>
      </c>
    </row>
    <row r="582" spans="1:39">
      <c r="A582" t="s">
        <v>14387</v>
      </c>
      <c r="B582" t="s">
        <v>87</v>
      </c>
      <c r="C582" t="s">
        <v>87</v>
      </c>
      <c r="D582" t="s">
        <v>88</v>
      </c>
      <c r="E582" t="s">
        <v>14163</v>
      </c>
      <c r="F582" t="s">
        <v>14388</v>
      </c>
      <c r="G582" t="s">
        <v>14389</v>
      </c>
      <c r="H582" t="s">
        <v>1577</v>
      </c>
      <c r="I582" t="s">
        <v>3781</v>
      </c>
      <c r="J582" t="s">
        <v>6317</v>
      </c>
      <c r="K582" t="s">
        <v>93</v>
      </c>
      <c r="L582" t="s">
        <v>93</v>
      </c>
      <c r="M582" t="s">
        <v>14390</v>
      </c>
      <c r="N582">
        <v>98116</v>
      </c>
      <c r="O582" t="s">
        <v>14391</v>
      </c>
      <c r="P582">
        <v>47.56781693</v>
      </c>
      <c r="Q582">
        <v>-122.4097907</v>
      </c>
      <c r="R582" t="s">
        <v>14392</v>
      </c>
      <c r="S582" s="7">
        <v>9</v>
      </c>
      <c r="T582" s="7">
        <v>2023</v>
      </c>
      <c r="U582" s="7">
        <v>3</v>
      </c>
      <c r="V582">
        <v>4</v>
      </c>
      <c r="W582">
        <v>2024</v>
      </c>
      <c r="X582">
        <v>2</v>
      </c>
      <c r="Y582" t="b">
        <v>0</v>
      </c>
      <c r="Z582" t="b">
        <v>0</v>
      </c>
      <c r="AA582">
        <v>216</v>
      </c>
      <c r="AB582">
        <v>1</v>
      </c>
      <c r="AC582" t="b">
        <v>0</v>
      </c>
      <c r="AD582" t="b">
        <v>1</v>
      </c>
      <c r="AE582" t="b">
        <v>0</v>
      </c>
      <c r="AF582" t="b">
        <v>0</v>
      </c>
      <c r="AG582" s="14">
        <v>45175</v>
      </c>
      <c r="AH582" s="14">
        <v>45391</v>
      </c>
      <c r="AI582">
        <v>216</v>
      </c>
      <c r="AJ582" t="b">
        <v>1</v>
      </c>
      <c r="AK582" t="b">
        <v>0</v>
      </c>
      <c r="AL582" t="b">
        <v>0</v>
      </c>
      <c r="AM582" t="s">
        <v>30483</v>
      </c>
    </row>
    <row r="583" spans="1:39">
      <c r="A583" t="s">
        <v>28085</v>
      </c>
      <c r="B583" t="s">
        <v>87</v>
      </c>
      <c r="C583" t="s">
        <v>87</v>
      </c>
      <c r="D583" t="s">
        <v>88</v>
      </c>
      <c r="F583" t="s">
        <v>28086</v>
      </c>
      <c r="G583" t="s">
        <v>6269</v>
      </c>
      <c r="H583" t="s">
        <v>2985</v>
      </c>
      <c r="I583" t="s">
        <v>9297</v>
      </c>
      <c r="J583" t="s">
        <v>137</v>
      </c>
      <c r="K583" t="s">
        <v>93</v>
      </c>
      <c r="L583" t="s">
        <v>93</v>
      </c>
      <c r="M583" t="s">
        <v>28087</v>
      </c>
      <c r="N583">
        <v>98103</v>
      </c>
      <c r="O583" t="s">
        <v>28088</v>
      </c>
      <c r="P583">
        <v>47.65958639</v>
      </c>
      <c r="Q583">
        <v>-122.35075871</v>
      </c>
      <c r="R583" t="s">
        <v>28089</v>
      </c>
      <c r="S583" s="7">
        <v>10</v>
      </c>
      <c r="T583" s="7">
        <v>2023</v>
      </c>
      <c r="U583" s="7">
        <v>4</v>
      </c>
      <c r="V583">
        <v>5</v>
      </c>
      <c r="W583">
        <v>2024</v>
      </c>
      <c r="X583">
        <v>2</v>
      </c>
      <c r="Y583" t="b">
        <v>0</v>
      </c>
      <c r="Z583" t="b">
        <v>0</v>
      </c>
      <c r="AA583">
        <v>216</v>
      </c>
      <c r="AB583">
        <v>6</v>
      </c>
      <c r="AC583" t="b">
        <v>0</v>
      </c>
      <c r="AD583" t="b">
        <v>1</v>
      </c>
      <c r="AE583" t="b">
        <v>0</v>
      </c>
      <c r="AF583" t="b">
        <v>1</v>
      </c>
      <c r="AG583" s="14">
        <v>45216</v>
      </c>
      <c r="AH583" s="14">
        <v>45432</v>
      </c>
      <c r="AI583">
        <v>216</v>
      </c>
      <c r="AJ583" t="b">
        <v>1</v>
      </c>
      <c r="AK583" t="b">
        <v>0</v>
      </c>
      <c r="AL583" t="b">
        <v>0</v>
      </c>
      <c r="AM583" t="s">
        <v>30483</v>
      </c>
    </row>
    <row r="584" spans="1:39">
      <c r="A584" t="s">
        <v>8940</v>
      </c>
      <c r="B584" t="s">
        <v>87</v>
      </c>
      <c r="C584" t="s">
        <v>87</v>
      </c>
      <c r="D584" t="s">
        <v>88</v>
      </c>
      <c r="E584" t="s">
        <v>7318</v>
      </c>
      <c r="H584" t="s">
        <v>7057</v>
      </c>
      <c r="I584" t="s">
        <v>4223</v>
      </c>
      <c r="J584" t="s">
        <v>137</v>
      </c>
      <c r="K584" t="s">
        <v>93</v>
      </c>
      <c r="L584" t="s">
        <v>93</v>
      </c>
      <c r="M584" t="s">
        <v>8941</v>
      </c>
      <c r="N584">
        <v>98118</v>
      </c>
      <c r="O584" t="s">
        <v>8942</v>
      </c>
      <c r="P584">
        <v>47.5337492</v>
      </c>
      <c r="Q584">
        <v>-122.26737993</v>
      </c>
      <c r="R584" t="s">
        <v>8943</v>
      </c>
      <c r="S584" s="7">
        <v>12</v>
      </c>
      <c r="T584" s="7">
        <v>2023</v>
      </c>
      <c r="U584" s="7">
        <v>4</v>
      </c>
      <c r="V584">
        <v>7</v>
      </c>
      <c r="W584">
        <v>2024</v>
      </c>
      <c r="X584">
        <v>3</v>
      </c>
      <c r="Y584" t="b">
        <v>0</v>
      </c>
      <c r="Z584" t="b">
        <v>0</v>
      </c>
      <c r="AA584">
        <v>216</v>
      </c>
      <c r="AB584">
        <v>2</v>
      </c>
      <c r="AC584" t="b">
        <v>0</v>
      </c>
      <c r="AD584" t="b">
        <v>1</v>
      </c>
      <c r="AE584" t="b">
        <v>0</v>
      </c>
      <c r="AF584" t="b">
        <v>0</v>
      </c>
      <c r="AG584" s="14">
        <v>45288</v>
      </c>
      <c r="AH584" s="14">
        <v>45504</v>
      </c>
      <c r="AI584">
        <v>216</v>
      </c>
      <c r="AJ584" t="b">
        <v>1</v>
      </c>
      <c r="AK584" t="b">
        <v>0</v>
      </c>
      <c r="AL584" t="b">
        <v>0</v>
      </c>
      <c r="AM584" t="s">
        <v>30483</v>
      </c>
    </row>
    <row r="585" spans="1:39">
      <c r="A585" t="s">
        <v>7200</v>
      </c>
      <c r="B585" t="s">
        <v>87</v>
      </c>
      <c r="C585" t="s">
        <v>87</v>
      </c>
      <c r="D585" t="s">
        <v>88</v>
      </c>
      <c r="E585" t="s">
        <v>7172</v>
      </c>
      <c r="F585" t="s">
        <v>7201</v>
      </c>
      <c r="G585" t="s">
        <v>7202</v>
      </c>
      <c r="H585" t="s">
        <v>1444</v>
      </c>
      <c r="I585" t="s">
        <v>3172</v>
      </c>
      <c r="J585" t="s">
        <v>137</v>
      </c>
      <c r="K585" t="s">
        <v>93</v>
      </c>
      <c r="L585" t="s">
        <v>93</v>
      </c>
      <c r="M585" t="s">
        <v>7203</v>
      </c>
      <c r="N585">
        <v>98125</v>
      </c>
      <c r="O585" t="s">
        <v>7204</v>
      </c>
      <c r="P585">
        <v>47.71574341</v>
      </c>
      <c r="Q585">
        <v>-122.28318978</v>
      </c>
      <c r="R585" t="s">
        <v>7205</v>
      </c>
      <c r="S585" s="7">
        <v>2</v>
      </c>
      <c r="T585" s="7">
        <v>2024</v>
      </c>
      <c r="U585" s="7">
        <v>1</v>
      </c>
      <c r="V585">
        <v>9</v>
      </c>
      <c r="W585">
        <v>2024</v>
      </c>
      <c r="X585">
        <v>3</v>
      </c>
      <c r="Y585" t="b">
        <v>0</v>
      </c>
      <c r="Z585" t="b">
        <v>0</v>
      </c>
      <c r="AA585">
        <v>216</v>
      </c>
      <c r="AB585">
        <v>5</v>
      </c>
      <c r="AC585" t="b">
        <v>0</v>
      </c>
      <c r="AD585" t="b">
        <v>1</v>
      </c>
      <c r="AE585" t="b">
        <v>0</v>
      </c>
      <c r="AF585" t="b">
        <v>0</v>
      </c>
      <c r="AG585" s="14">
        <v>45338</v>
      </c>
      <c r="AH585" s="14">
        <v>45554</v>
      </c>
      <c r="AI585">
        <v>216</v>
      </c>
      <c r="AJ585" t="b">
        <v>1</v>
      </c>
      <c r="AK585" t="b">
        <v>0</v>
      </c>
      <c r="AL585" t="b">
        <v>0</v>
      </c>
      <c r="AM585" t="s">
        <v>30483</v>
      </c>
    </row>
    <row r="586" spans="1:39">
      <c r="A586" t="s">
        <v>24456</v>
      </c>
      <c r="B586" t="s">
        <v>87</v>
      </c>
      <c r="C586" t="s">
        <v>87</v>
      </c>
      <c r="D586" t="s">
        <v>88</v>
      </c>
      <c r="F586" t="s">
        <v>24457</v>
      </c>
      <c r="H586" t="s">
        <v>24448</v>
      </c>
      <c r="I586" t="s">
        <v>7767</v>
      </c>
      <c r="J586" t="s">
        <v>137</v>
      </c>
      <c r="K586" t="s">
        <v>93</v>
      </c>
      <c r="L586" t="s">
        <v>93</v>
      </c>
      <c r="M586" t="s">
        <v>24458</v>
      </c>
      <c r="N586">
        <v>98108</v>
      </c>
      <c r="O586" t="s">
        <v>24459</v>
      </c>
      <c r="P586">
        <v>47.56815149</v>
      </c>
      <c r="Q586">
        <v>-122.29563607</v>
      </c>
      <c r="R586" t="s">
        <v>24460</v>
      </c>
      <c r="S586" s="7">
        <v>1</v>
      </c>
      <c r="T586" s="7">
        <v>2022</v>
      </c>
      <c r="U586" s="7">
        <v>1</v>
      </c>
      <c r="V586">
        <v>8</v>
      </c>
      <c r="W586">
        <v>2022</v>
      </c>
      <c r="X586">
        <v>3</v>
      </c>
      <c r="Y586" t="b">
        <v>0</v>
      </c>
      <c r="Z586" t="b">
        <v>0</v>
      </c>
      <c r="AA586">
        <v>215</v>
      </c>
      <c r="AB586">
        <v>2</v>
      </c>
      <c r="AC586" t="b">
        <v>0</v>
      </c>
      <c r="AD586" t="b">
        <v>1</v>
      </c>
      <c r="AE586" t="b">
        <v>0</v>
      </c>
      <c r="AF586" t="b">
        <v>1</v>
      </c>
      <c r="AG586" s="14">
        <v>44589</v>
      </c>
      <c r="AH586" s="14">
        <v>44804</v>
      </c>
      <c r="AI586">
        <v>215</v>
      </c>
      <c r="AJ586" t="b">
        <v>1</v>
      </c>
      <c r="AK586" t="b">
        <v>0</v>
      </c>
      <c r="AL586" t="b">
        <v>0</v>
      </c>
      <c r="AM586" t="s">
        <v>30483</v>
      </c>
    </row>
    <row r="587" spans="1:39">
      <c r="A587" t="s">
        <v>18872</v>
      </c>
      <c r="B587" t="s">
        <v>87</v>
      </c>
      <c r="C587" t="s">
        <v>87</v>
      </c>
      <c r="D587" t="s">
        <v>88</v>
      </c>
      <c r="F587" t="s">
        <v>18873</v>
      </c>
      <c r="G587" t="s">
        <v>7397</v>
      </c>
      <c r="H587" t="s">
        <v>18158</v>
      </c>
      <c r="I587" t="s">
        <v>5982</v>
      </c>
      <c r="J587" t="s">
        <v>93</v>
      </c>
      <c r="K587" t="s">
        <v>93</v>
      </c>
      <c r="L587" t="s">
        <v>93</v>
      </c>
      <c r="M587" t="s">
        <v>18874</v>
      </c>
      <c r="N587">
        <v>98112</v>
      </c>
      <c r="O587" t="s">
        <v>18875</v>
      </c>
      <c r="P587">
        <v>47.61987304</v>
      </c>
      <c r="Q587">
        <v>-122.29513337</v>
      </c>
      <c r="R587" t="s">
        <v>18876</v>
      </c>
      <c r="S587" s="7">
        <v>10</v>
      </c>
      <c r="T587" s="7">
        <v>2020</v>
      </c>
      <c r="U587" s="7">
        <v>4</v>
      </c>
      <c r="V587">
        <v>5</v>
      </c>
      <c r="W587">
        <v>2021</v>
      </c>
      <c r="X587">
        <v>2</v>
      </c>
      <c r="Y587" t="b">
        <v>0</v>
      </c>
      <c r="Z587" t="b">
        <v>0</v>
      </c>
      <c r="AA587">
        <v>214</v>
      </c>
      <c r="AB587">
        <v>3</v>
      </c>
      <c r="AC587" t="b">
        <v>0</v>
      </c>
      <c r="AD587" t="b">
        <v>1</v>
      </c>
      <c r="AE587" t="b">
        <v>0</v>
      </c>
      <c r="AF587" t="b">
        <v>1</v>
      </c>
      <c r="AG587" s="14">
        <v>44113</v>
      </c>
      <c r="AH587" s="14">
        <v>44327</v>
      </c>
      <c r="AI587">
        <v>214</v>
      </c>
      <c r="AJ587" t="b">
        <v>1</v>
      </c>
      <c r="AK587" t="b">
        <v>0</v>
      </c>
      <c r="AL587" t="b">
        <v>0</v>
      </c>
      <c r="AM587" t="s">
        <v>30483</v>
      </c>
    </row>
    <row r="588" spans="1:39">
      <c r="A588" t="s">
        <v>21751</v>
      </c>
      <c r="B588" t="s">
        <v>87</v>
      </c>
      <c r="C588" t="s">
        <v>87</v>
      </c>
      <c r="D588" t="s">
        <v>88</v>
      </c>
      <c r="F588" t="s">
        <v>21752</v>
      </c>
      <c r="G588" t="s">
        <v>21753</v>
      </c>
      <c r="H588" t="s">
        <v>21724</v>
      </c>
      <c r="I588" t="s">
        <v>21754</v>
      </c>
      <c r="J588" t="s">
        <v>137</v>
      </c>
      <c r="K588" t="s">
        <v>93</v>
      </c>
      <c r="L588" t="s">
        <v>93</v>
      </c>
      <c r="M588" t="s">
        <v>13808</v>
      </c>
      <c r="N588">
        <v>98106</v>
      </c>
      <c r="O588" t="s">
        <v>21755</v>
      </c>
      <c r="P588">
        <v>47.52088004</v>
      </c>
      <c r="Q588">
        <v>-122.36237675</v>
      </c>
      <c r="R588" t="s">
        <v>13810</v>
      </c>
      <c r="S588" s="7">
        <v>7</v>
      </c>
      <c r="T588" s="7">
        <v>2021</v>
      </c>
      <c r="U588" s="7">
        <v>3</v>
      </c>
      <c r="V588">
        <v>1</v>
      </c>
      <c r="W588">
        <v>2022</v>
      </c>
      <c r="X588">
        <v>1</v>
      </c>
      <c r="Y588" t="b">
        <v>0</v>
      </c>
      <c r="Z588" t="b">
        <v>0</v>
      </c>
      <c r="AA588">
        <v>213</v>
      </c>
      <c r="AB588">
        <v>1</v>
      </c>
      <c r="AC588" t="b">
        <v>0</v>
      </c>
      <c r="AD588" t="b">
        <v>1</v>
      </c>
      <c r="AE588" t="b">
        <v>0</v>
      </c>
      <c r="AF588" t="b">
        <v>1</v>
      </c>
      <c r="AG588" s="14">
        <v>44379</v>
      </c>
      <c r="AH588" s="14">
        <v>44592</v>
      </c>
      <c r="AI588">
        <v>213</v>
      </c>
      <c r="AJ588" t="b">
        <v>1</v>
      </c>
      <c r="AK588" t="b">
        <v>0</v>
      </c>
      <c r="AL588" t="b">
        <v>0</v>
      </c>
      <c r="AM588" t="s">
        <v>30483</v>
      </c>
    </row>
    <row r="589" spans="1:39">
      <c r="A589" t="s">
        <v>11483</v>
      </c>
      <c r="B589" t="s">
        <v>87</v>
      </c>
      <c r="C589" t="s">
        <v>87</v>
      </c>
      <c r="D589" t="s">
        <v>88</v>
      </c>
      <c r="E589" t="s">
        <v>10681</v>
      </c>
      <c r="F589" t="s">
        <v>11484</v>
      </c>
      <c r="H589" t="s">
        <v>6222</v>
      </c>
      <c r="I589" t="s">
        <v>3185</v>
      </c>
      <c r="J589" t="s">
        <v>93</v>
      </c>
      <c r="K589" t="s">
        <v>93</v>
      </c>
      <c r="L589" t="s">
        <v>93</v>
      </c>
      <c r="M589" t="s">
        <v>7801</v>
      </c>
      <c r="N589">
        <v>98105</v>
      </c>
      <c r="O589" t="s">
        <v>11485</v>
      </c>
      <c r="P589">
        <v>47.65814324</v>
      </c>
      <c r="Q589">
        <v>-122.3130076</v>
      </c>
      <c r="R589" t="s">
        <v>7803</v>
      </c>
      <c r="S589" s="7">
        <v>5</v>
      </c>
      <c r="T589" s="7">
        <v>2023</v>
      </c>
      <c r="U589" s="7">
        <v>2</v>
      </c>
      <c r="V589">
        <v>11</v>
      </c>
      <c r="W589">
        <v>2023</v>
      </c>
      <c r="X589">
        <v>4</v>
      </c>
      <c r="Y589" t="b">
        <v>0</v>
      </c>
      <c r="Z589" t="b">
        <v>0</v>
      </c>
      <c r="AA589">
        <v>212</v>
      </c>
      <c r="AB589">
        <v>4</v>
      </c>
      <c r="AC589" t="b">
        <v>0</v>
      </c>
      <c r="AD589" t="b">
        <v>1</v>
      </c>
      <c r="AE589" t="b">
        <v>0</v>
      </c>
      <c r="AF589" t="b">
        <v>0</v>
      </c>
      <c r="AG589" s="14">
        <v>45048</v>
      </c>
      <c r="AH589" s="14">
        <v>45260</v>
      </c>
      <c r="AI589">
        <v>212</v>
      </c>
      <c r="AJ589" t="b">
        <v>1</v>
      </c>
      <c r="AK589" t="b">
        <v>0</v>
      </c>
      <c r="AL589" t="b">
        <v>0</v>
      </c>
      <c r="AM589" t="s">
        <v>30483</v>
      </c>
    </row>
    <row r="590" spans="1:39">
      <c r="A590" t="s">
        <v>20675</v>
      </c>
      <c r="B590" t="s">
        <v>87</v>
      </c>
      <c r="C590" t="s">
        <v>87</v>
      </c>
      <c r="D590" t="s">
        <v>88</v>
      </c>
      <c r="F590" t="s">
        <v>20676</v>
      </c>
      <c r="G590" t="s">
        <v>20677</v>
      </c>
      <c r="H590" t="s">
        <v>19431</v>
      </c>
      <c r="I590" t="s">
        <v>1082</v>
      </c>
      <c r="J590" t="s">
        <v>205</v>
      </c>
      <c r="K590" t="s">
        <v>93</v>
      </c>
      <c r="L590" t="s">
        <v>93</v>
      </c>
      <c r="M590" t="s">
        <v>20678</v>
      </c>
      <c r="N590">
        <v>98136</v>
      </c>
      <c r="O590" t="s">
        <v>20679</v>
      </c>
      <c r="P590">
        <v>47.53566903</v>
      </c>
      <c r="Q590">
        <v>-122.38882045</v>
      </c>
      <c r="R590" t="s">
        <v>20680</v>
      </c>
      <c r="S590" s="7">
        <v>3</v>
      </c>
      <c r="T590" s="7">
        <v>2021</v>
      </c>
      <c r="U590" s="7">
        <v>1</v>
      </c>
      <c r="V590">
        <v>10</v>
      </c>
      <c r="W590">
        <v>2021</v>
      </c>
      <c r="X590">
        <v>4</v>
      </c>
      <c r="Y590" t="b">
        <v>0</v>
      </c>
      <c r="Z590" t="b">
        <v>0</v>
      </c>
      <c r="AA590">
        <v>211</v>
      </c>
      <c r="AB590">
        <v>1</v>
      </c>
      <c r="AC590" t="b">
        <v>0</v>
      </c>
      <c r="AD590" t="b">
        <v>1</v>
      </c>
      <c r="AE590" t="b">
        <v>0</v>
      </c>
      <c r="AF590" t="b">
        <v>1</v>
      </c>
      <c r="AG590" s="14">
        <v>44286</v>
      </c>
      <c r="AH590" s="14">
        <v>44497</v>
      </c>
      <c r="AI590">
        <v>211</v>
      </c>
      <c r="AJ590" t="b">
        <v>1</v>
      </c>
      <c r="AK590" t="b">
        <v>0</v>
      </c>
      <c r="AL590" t="b">
        <v>0</v>
      </c>
      <c r="AM590" t="s">
        <v>30483</v>
      </c>
    </row>
    <row r="591" spans="1:39">
      <c r="A591" t="s">
        <v>21196</v>
      </c>
      <c r="B591" t="s">
        <v>87</v>
      </c>
      <c r="C591" t="s">
        <v>87</v>
      </c>
      <c r="D591" t="s">
        <v>88</v>
      </c>
      <c r="F591" t="s">
        <v>21197</v>
      </c>
      <c r="G591" t="s">
        <v>21198</v>
      </c>
      <c r="H591" t="s">
        <v>5982</v>
      </c>
      <c r="I591" t="s">
        <v>13884</v>
      </c>
      <c r="J591" t="s">
        <v>205</v>
      </c>
      <c r="K591" t="s">
        <v>93</v>
      </c>
      <c r="L591" t="s">
        <v>93</v>
      </c>
      <c r="M591" t="s">
        <v>21199</v>
      </c>
      <c r="O591" t="s">
        <v>21200</v>
      </c>
      <c r="P591">
        <v>47.50294744</v>
      </c>
      <c r="Q591">
        <v>-122.38126196</v>
      </c>
      <c r="R591" t="s">
        <v>21201</v>
      </c>
      <c r="S591" s="7">
        <v>5</v>
      </c>
      <c r="T591" s="7">
        <v>2021</v>
      </c>
      <c r="U591" s="7">
        <v>2</v>
      </c>
      <c r="V591">
        <v>12</v>
      </c>
      <c r="W591">
        <v>2021</v>
      </c>
      <c r="X591">
        <v>4</v>
      </c>
      <c r="Y591" t="b">
        <v>0</v>
      </c>
      <c r="Z591" t="b">
        <v>0</v>
      </c>
      <c r="AA591">
        <v>211</v>
      </c>
      <c r="AB591">
        <v>1</v>
      </c>
      <c r="AC591" t="b">
        <v>0</v>
      </c>
      <c r="AD591" t="b">
        <v>1</v>
      </c>
      <c r="AE591" t="b">
        <v>0</v>
      </c>
      <c r="AF591" t="b">
        <v>1</v>
      </c>
      <c r="AG591" s="14">
        <v>44327</v>
      </c>
      <c r="AH591" s="14">
        <v>44538</v>
      </c>
      <c r="AI591">
        <v>211</v>
      </c>
      <c r="AJ591" t="b">
        <v>1</v>
      </c>
      <c r="AK591" t="b">
        <v>0</v>
      </c>
      <c r="AL591" t="b">
        <v>0</v>
      </c>
      <c r="AM591" t="s">
        <v>30483</v>
      </c>
    </row>
    <row r="592" spans="1:39">
      <c r="A592" t="s">
        <v>21683</v>
      </c>
      <c r="B592" t="s">
        <v>87</v>
      </c>
      <c r="C592" t="s">
        <v>87</v>
      </c>
      <c r="D592" t="s">
        <v>88</v>
      </c>
      <c r="F592" t="s">
        <v>21684</v>
      </c>
      <c r="G592" t="s">
        <v>21685</v>
      </c>
      <c r="H592" t="s">
        <v>20199</v>
      </c>
      <c r="I592" t="s">
        <v>19890</v>
      </c>
      <c r="J592" t="s">
        <v>718</v>
      </c>
      <c r="K592" t="s">
        <v>93</v>
      </c>
      <c r="L592" t="s">
        <v>93</v>
      </c>
      <c r="M592" t="s">
        <v>13943</v>
      </c>
      <c r="O592" t="s">
        <v>21686</v>
      </c>
      <c r="P592">
        <v>47.67187592</v>
      </c>
      <c r="Q592">
        <v>-122.38329416</v>
      </c>
      <c r="R592" t="s">
        <v>13945</v>
      </c>
      <c r="S592" s="7">
        <v>6</v>
      </c>
      <c r="T592" s="7">
        <v>2021</v>
      </c>
      <c r="U592" s="7">
        <v>2</v>
      </c>
      <c r="V592">
        <v>1</v>
      </c>
      <c r="W592">
        <v>2022</v>
      </c>
      <c r="X592">
        <v>1</v>
      </c>
      <c r="Y592" t="b">
        <v>0</v>
      </c>
      <c r="Z592" t="b">
        <v>0</v>
      </c>
      <c r="AA592">
        <v>211</v>
      </c>
      <c r="AB592">
        <v>6</v>
      </c>
      <c r="AC592" t="b">
        <v>0</v>
      </c>
      <c r="AD592" t="b">
        <v>1</v>
      </c>
      <c r="AE592" t="b">
        <v>0</v>
      </c>
      <c r="AF592" t="b">
        <v>1</v>
      </c>
      <c r="AG592" s="14">
        <v>44377</v>
      </c>
      <c r="AH592" s="14">
        <v>44588</v>
      </c>
      <c r="AI592">
        <v>211</v>
      </c>
      <c r="AJ592" t="b">
        <v>1</v>
      </c>
      <c r="AK592" t="b">
        <v>0</v>
      </c>
      <c r="AL592" t="b">
        <v>0</v>
      </c>
      <c r="AM592" t="s">
        <v>30483</v>
      </c>
    </row>
    <row r="593" spans="1:39">
      <c r="A593" t="s">
        <v>22471</v>
      </c>
      <c r="B593" t="s">
        <v>87</v>
      </c>
      <c r="C593" t="s">
        <v>87</v>
      </c>
      <c r="D593" t="s">
        <v>88</v>
      </c>
      <c r="F593" t="s">
        <v>22472</v>
      </c>
      <c r="G593" t="s">
        <v>22473</v>
      </c>
      <c r="H593" t="s">
        <v>20577</v>
      </c>
      <c r="I593" t="s">
        <v>1210</v>
      </c>
      <c r="J593" t="s">
        <v>137</v>
      </c>
      <c r="K593" t="s">
        <v>93</v>
      </c>
      <c r="L593" t="s">
        <v>93</v>
      </c>
      <c r="M593" t="s">
        <v>22474</v>
      </c>
      <c r="N593">
        <v>98178</v>
      </c>
      <c r="O593" t="s">
        <v>22475</v>
      </c>
      <c r="P593">
        <v>47.50322639</v>
      </c>
      <c r="Q593">
        <v>-122.26382309</v>
      </c>
      <c r="R593" t="s">
        <v>22476</v>
      </c>
      <c r="S593" s="7">
        <v>8</v>
      </c>
      <c r="T593" s="7">
        <v>2021</v>
      </c>
      <c r="U593" s="7">
        <v>3</v>
      </c>
      <c r="V593">
        <v>3</v>
      </c>
      <c r="W593">
        <v>2022</v>
      </c>
      <c r="X593">
        <v>1</v>
      </c>
      <c r="Y593" t="b">
        <v>0</v>
      </c>
      <c r="Z593" t="b">
        <v>0</v>
      </c>
      <c r="AA593">
        <v>211</v>
      </c>
      <c r="AB593">
        <v>2</v>
      </c>
      <c r="AC593" t="b">
        <v>0</v>
      </c>
      <c r="AD593" t="b">
        <v>1</v>
      </c>
      <c r="AE593" t="b">
        <v>0</v>
      </c>
      <c r="AF593" t="b">
        <v>1</v>
      </c>
      <c r="AG593" s="14">
        <v>44439</v>
      </c>
      <c r="AH593" s="14">
        <v>44650</v>
      </c>
      <c r="AI593">
        <v>211</v>
      </c>
      <c r="AJ593" t="b">
        <v>1</v>
      </c>
      <c r="AK593" t="b">
        <v>0</v>
      </c>
      <c r="AL593" t="b">
        <v>0</v>
      </c>
      <c r="AM593" t="s">
        <v>30483</v>
      </c>
    </row>
    <row r="594" spans="1:39">
      <c r="A594" t="s">
        <v>22477</v>
      </c>
      <c r="B594" t="s">
        <v>87</v>
      </c>
      <c r="C594" t="s">
        <v>87</v>
      </c>
      <c r="D594" t="s">
        <v>88</v>
      </c>
      <c r="F594" t="s">
        <v>22472</v>
      </c>
      <c r="G594" t="s">
        <v>22478</v>
      </c>
      <c r="H594" t="s">
        <v>20577</v>
      </c>
      <c r="I594" t="s">
        <v>1210</v>
      </c>
      <c r="J594" t="s">
        <v>137</v>
      </c>
      <c r="K594" t="s">
        <v>93</v>
      </c>
      <c r="L594" t="s">
        <v>93</v>
      </c>
      <c r="M594" t="s">
        <v>22474</v>
      </c>
      <c r="N594">
        <v>98178</v>
      </c>
      <c r="O594" t="s">
        <v>22479</v>
      </c>
      <c r="P594">
        <v>47.50322639</v>
      </c>
      <c r="Q594">
        <v>-122.26382309</v>
      </c>
      <c r="R594" t="s">
        <v>22476</v>
      </c>
      <c r="S594" s="7">
        <v>8</v>
      </c>
      <c r="T594" s="7">
        <v>2021</v>
      </c>
      <c r="U594" s="7">
        <v>3</v>
      </c>
      <c r="V594">
        <v>3</v>
      </c>
      <c r="W594">
        <v>2022</v>
      </c>
      <c r="X594">
        <v>1</v>
      </c>
      <c r="Y594" t="b">
        <v>0</v>
      </c>
      <c r="Z594" t="b">
        <v>0</v>
      </c>
      <c r="AA594">
        <v>211</v>
      </c>
      <c r="AB594">
        <v>2</v>
      </c>
      <c r="AC594" t="b">
        <v>0</v>
      </c>
      <c r="AD594" t="b">
        <v>1</v>
      </c>
      <c r="AE594" t="b">
        <v>0</v>
      </c>
      <c r="AF594" t="b">
        <v>1</v>
      </c>
      <c r="AG594" s="14">
        <v>44439</v>
      </c>
      <c r="AH594" s="14">
        <v>44650</v>
      </c>
      <c r="AI594">
        <v>211</v>
      </c>
      <c r="AJ594" t="b">
        <v>1</v>
      </c>
      <c r="AK594" t="b">
        <v>0</v>
      </c>
      <c r="AL594" t="b">
        <v>0</v>
      </c>
      <c r="AM594" t="s">
        <v>30483</v>
      </c>
    </row>
    <row r="595" spans="1:39">
      <c r="A595" t="s">
        <v>23598</v>
      </c>
      <c r="B595" t="s">
        <v>87</v>
      </c>
      <c r="C595" t="s">
        <v>87</v>
      </c>
      <c r="D595" t="s">
        <v>88</v>
      </c>
      <c r="F595" t="s">
        <v>23599</v>
      </c>
      <c r="G595" t="s">
        <v>23600</v>
      </c>
      <c r="H595" t="s">
        <v>21770</v>
      </c>
      <c r="I595" t="s">
        <v>7739</v>
      </c>
      <c r="J595" t="s">
        <v>137</v>
      </c>
      <c r="K595" t="s">
        <v>93</v>
      </c>
      <c r="L595" t="s">
        <v>93</v>
      </c>
      <c r="M595" t="s">
        <v>23601</v>
      </c>
      <c r="N595">
        <v>98118</v>
      </c>
      <c r="O595" t="s">
        <v>23602</v>
      </c>
      <c r="P595">
        <v>47.53927385</v>
      </c>
      <c r="Q595">
        <v>-122.27509679</v>
      </c>
      <c r="R595" t="s">
        <v>23603</v>
      </c>
      <c r="S595" s="7">
        <v>11</v>
      </c>
      <c r="T595" s="7">
        <v>2021</v>
      </c>
      <c r="U595" s="7">
        <v>4</v>
      </c>
      <c r="V595">
        <v>6</v>
      </c>
      <c r="W595">
        <v>2022</v>
      </c>
      <c r="X595">
        <v>2</v>
      </c>
      <c r="Y595" t="b">
        <v>0</v>
      </c>
      <c r="Z595" t="b">
        <v>0</v>
      </c>
      <c r="AA595">
        <v>211</v>
      </c>
      <c r="AB595">
        <v>2</v>
      </c>
      <c r="AC595" t="b">
        <v>0</v>
      </c>
      <c r="AD595" t="b">
        <v>1</v>
      </c>
      <c r="AE595" t="b">
        <v>0</v>
      </c>
      <c r="AF595" t="b">
        <v>1</v>
      </c>
      <c r="AG595" s="14">
        <v>44510</v>
      </c>
      <c r="AH595" s="14">
        <v>44721</v>
      </c>
      <c r="AI595">
        <v>211</v>
      </c>
      <c r="AJ595" t="b">
        <v>1</v>
      </c>
      <c r="AK595" t="b">
        <v>0</v>
      </c>
      <c r="AL595" t="b">
        <v>0</v>
      </c>
      <c r="AM595" t="s">
        <v>30483</v>
      </c>
    </row>
    <row r="596" spans="1:39">
      <c r="A596" t="s">
        <v>16519</v>
      </c>
      <c r="B596" t="s">
        <v>87</v>
      </c>
      <c r="C596" t="s">
        <v>87</v>
      </c>
      <c r="D596" t="s">
        <v>88</v>
      </c>
      <c r="E596" t="s">
        <v>6860</v>
      </c>
      <c r="F596" t="s">
        <v>16520</v>
      </c>
      <c r="H596" t="s">
        <v>2472</v>
      </c>
      <c r="I596" t="s">
        <v>4626</v>
      </c>
      <c r="J596" t="s">
        <v>137</v>
      </c>
      <c r="K596" t="s">
        <v>93</v>
      </c>
      <c r="L596" t="s">
        <v>93</v>
      </c>
      <c r="M596" t="s">
        <v>9501</v>
      </c>
      <c r="N596">
        <v>98125</v>
      </c>
      <c r="O596" t="s">
        <v>16521</v>
      </c>
      <c r="P596">
        <v>47.72950294</v>
      </c>
      <c r="Q596">
        <v>-122.30519819</v>
      </c>
      <c r="R596" t="s">
        <v>9503</v>
      </c>
      <c r="S596" s="7">
        <v>4</v>
      </c>
      <c r="T596" s="7">
        <v>2024</v>
      </c>
      <c r="U596" s="7">
        <v>2</v>
      </c>
      <c r="V596">
        <v>11</v>
      </c>
      <c r="W596">
        <v>2024</v>
      </c>
      <c r="X596">
        <v>4</v>
      </c>
      <c r="Y596" t="b">
        <v>0</v>
      </c>
      <c r="Z596" t="b">
        <v>0</v>
      </c>
      <c r="AA596">
        <v>211</v>
      </c>
      <c r="AB596">
        <v>5</v>
      </c>
      <c r="AC596" t="b">
        <v>0</v>
      </c>
      <c r="AD596" t="b">
        <v>1</v>
      </c>
      <c r="AE596" t="b">
        <v>0</v>
      </c>
      <c r="AF596" t="b">
        <v>0</v>
      </c>
      <c r="AG596" s="14">
        <v>45386</v>
      </c>
      <c r="AH596" s="14">
        <v>45597</v>
      </c>
      <c r="AI596">
        <v>211</v>
      </c>
      <c r="AJ596" t="b">
        <v>1</v>
      </c>
      <c r="AK596" t="b">
        <v>0</v>
      </c>
      <c r="AL596" t="b">
        <v>0</v>
      </c>
      <c r="AM596" t="s">
        <v>30483</v>
      </c>
    </row>
    <row r="597" spans="1:39">
      <c r="A597" t="s">
        <v>18927</v>
      </c>
      <c r="B597" t="s">
        <v>87</v>
      </c>
      <c r="C597" t="s">
        <v>87</v>
      </c>
      <c r="D597" t="s">
        <v>88</v>
      </c>
      <c r="F597" t="s">
        <v>18928</v>
      </c>
      <c r="H597" t="s">
        <v>14191</v>
      </c>
      <c r="I597" t="s">
        <v>13794</v>
      </c>
      <c r="J597" t="s">
        <v>93</v>
      </c>
      <c r="K597" t="s">
        <v>93</v>
      </c>
      <c r="L597" t="s">
        <v>93</v>
      </c>
      <c r="M597" t="s">
        <v>2114</v>
      </c>
      <c r="N597">
        <v>98144</v>
      </c>
      <c r="O597" t="s">
        <v>18929</v>
      </c>
      <c r="P597">
        <v>47.58157985</v>
      </c>
      <c r="Q597">
        <v>-122.30203049</v>
      </c>
      <c r="R597" t="s">
        <v>7885</v>
      </c>
      <c r="S597" s="7">
        <v>10</v>
      </c>
      <c r="T597" s="7">
        <v>2020</v>
      </c>
      <c r="U597" s="7">
        <v>4</v>
      </c>
      <c r="V597">
        <v>5</v>
      </c>
      <c r="W597">
        <v>2021</v>
      </c>
      <c r="X597">
        <v>2</v>
      </c>
      <c r="Y597" t="b">
        <v>0</v>
      </c>
      <c r="Z597" t="b">
        <v>0</v>
      </c>
      <c r="AA597">
        <v>210</v>
      </c>
      <c r="AB597">
        <v>2</v>
      </c>
      <c r="AC597" t="b">
        <v>0</v>
      </c>
      <c r="AD597" t="b">
        <v>1</v>
      </c>
      <c r="AE597" t="b">
        <v>0</v>
      </c>
      <c r="AF597" t="b">
        <v>1</v>
      </c>
      <c r="AG597" s="14">
        <v>44118</v>
      </c>
      <c r="AH597" s="14">
        <v>44328</v>
      </c>
      <c r="AI597">
        <v>210</v>
      </c>
      <c r="AJ597" t="b">
        <v>1</v>
      </c>
      <c r="AK597" t="b">
        <v>0</v>
      </c>
      <c r="AL597" t="b">
        <v>0</v>
      </c>
      <c r="AM597" t="s">
        <v>30483</v>
      </c>
    </row>
    <row r="598" spans="1:39">
      <c r="A598" t="s">
        <v>10248</v>
      </c>
      <c r="B598" t="s">
        <v>87</v>
      </c>
      <c r="D598" t="s">
        <v>88</v>
      </c>
      <c r="E598" t="s">
        <v>7318</v>
      </c>
      <c r="F598" t="s">
        <v>10249</v>
      </c>
      <c r="H598" t="s">
        <v>10250</v>
      </c>
      <c r="I598" t="s">
        <v>2788</v>
      </c>
      <c r="J598" t="s">
        <v>93</v>
      </c>
      <c r="K598" t="s">
        <v>5967</v>
      </c>
      <c r="M598" t="s">
        <v>2776</v>
      </c>
      <c r="N598">
        <v>98106</v>
      </c>
      <c r="O598" t="s">
        <v>10251</v>
      </c>
      <c r="P598">
        <v>47.53392184</v>
      </c>
      <c r="Q598">
        <v>-122.3651893</v>
      </c>
      <c r="R598" t="s">
        <v>2778</v>
      </c>
      <c r="S598" s="7">
        <v>4</v>
      </c>
      <c r="T598" s="7">
        <v>2025</v>
      </c>
      <c r="U598" s="7">
        <v>2</v>
      </c>
      <c r="V598">
        <v>11</v>
      </c>
      <c r="W598">
        <v>2025</v>
      </c>
      <c r="X598">
        <v>4</v>
      </c>
      <c r="Y598" t="b">
        <v>0</v>
      </c>
      <c r="Z598" t="b">
        <v>0</v>
      </c>
      <c r="AA598">
        <v>210</v>
      </c>
      <c r="AB598">
        <v>1</v>
      </c>
      <c r="AC598" t="b">
        <v>0</v>
      </c>
      <c r="AD598" t="b">
        <v>1</v>
      </c>
      <c r="AE598" t="b">
        <v>0</v>
      </c>
      <c r="AF598" t="b">
        <v>0</v>
      </c>
      <c r="AG598" s="14">
        <v>45770</v>
      </c>
      <c r="AH598" s="14">
        <v>45980</v>
      </c>
      <c r="AI598">
        <v>210</v>
      </c>
      <c r="AJ598" t="b">
        <v>1</v>
      </c>
      <c r="AK598" t="b">
        <v>0</v>
      </c>
      <c r="AL598" t="b">
        <v>0</v>
      </c>
      <c r="AM598" t="s">
        <v>30484</v>
      </c>
    </row>
    <row r="599" spans="1:39">
      <c r="A599" t="s">
        <v>23381</v>
      </c>
      <c r="B599" t="s">
        <v>87</v>
      </c>
      <c r="C599" t="s">
        <v>87</v>
      </c>
      <c r="D599" t="s">
        <v>88</v>
      </c>
      <c r="F599" t="s">
        <v>23382</v>
      </c>
      <c r="H599" t="s">
        <v>1082</v>
      </c>
      <c r="I599" t="s">
        <v>23383</v>
      </c>
      <c r="J599" t="s">
        <v>137</v>
      </c>
      <c r="K599" t="s">
        <v>93</v>
      </c>
      <c r="L599" t="s">
        <v>93</v>
      </c>
      <c r="M599" t="s">
        <v>23384</v>
      </c>
      <c r="O599" t="s">
        <v>23385</v>
      </c>
      <c r="P599">
        <v>47.70350766</v>
      </c>
      <c r="Q599">
        <v>-122.37171657</v>
      </c>
      <c r="R599" t="s">
        <v>23386</v>
      </c>
      <c r="S599" s="7">
        <v>10</v>
      </c>
      <c r="T599" s="7">
        <v>2021</v>
      </c>
      <c r="U599" s="7">
        <v>4</v>
      </c>
      <c r="V599">
        <v>5</v>
      </c>
      <c r="W599">
        <v>2022</v>
      </c>
      <c r="X599">
        <v>2</v>
      </c>
      <c r="Y599" t="b">
        <v>0</v>
      </c>
      <c r="Z599" t="b">
        <v>0</v>
      </c>
      <c r="AA599">
        <v>209</v>
      </c>
      <c r="AB599">
        <v>5</v>
      </c>
      <c r="AC599" t="b">
        <v>0</v>
      </c>
      <c r="AD599" t="b">
        <v>1</v>
      </c>
      <c r="AE599" t="b">
        <v>0</v>
      </c>
      <c r="AF599" t="b">
        <v>1</v>
      </c>
      <c r="AG599" s="14">
        <v>44497</v>
      </c>
      <c r="AH599" s="14">
        <v>44706</v>
      </c>
      <c r="AI599">
        <v>209</v>
      </c>
      <c r="AJ599" t="b">
        <v>1</v>
      </c>
      <c r="AK599" t="b">
        <v>0</v>
      </c>
      <c r="AL599" t="b">
        <v>0</v>
      </c>
      <c r="AM599" t="s">
        <v>30483</v>
      </c>
    </row>
    <row r="600" spans="1:39">
      <c r="A600" t="s">
        <v>27258</v>
      </c>
      <c r="B600" t="s">
        <v>87</v>
      </c>
      <c r="C600" t="s">
        <v>87</v>
      </c>
      <c r="D600" t="s">
        <v>88</v>
      </c>
      <c r="F600" t="s">
        <v>27259</v>
      </c>
      <c r="G600" t="s">
        <v>6148</v>
      </c>
      <c r="H600" t="s">
        <v>1971</v>
      </c>
      <c r="I600" t="s">
        <v>1536</v>
      </c>
      <c r="J600" t="s">
        <v>137</v>
      </c>
      <c r="K600" t="s">
        <v>93</v>
      </c>
      <c r="L600" t="s">
        <v>93</v>
      </c>
      <c r="M600" t="s">
        <v>27260</v>
      </c>
      <c r="N600">
        <v>98133</v>
      </c>
      <c r="O600" t="s">
        <v>27261</v>
      </c>
      <c r="P600">
        <v>47.70448958</v>
      </c>
      <c r="Q600">
        <v>-122.34579663</v>
      </c>
      <c r="R600" t="s">
        <v>27262</v>
      </c>
      <c r="S600" s="7">
        <v>2</v>
      </c>
      <c r="T600" s="7">
        <v>2023</v>
      </c>
      <c r="U600" s="7">
        <v>1</v>
      </c>
      <c r="V600">
        <v>9</v>
      </c>
      <c r="W600">
        <v>2023</v>
      </c>
      <c r="X600">
        <v>3</v>
      </c>
      <c r="Y600" t="b">
        <v>0</v>
      </c>
      <c r="Z600" t="b">
        <v>0</v>
      </c>
      <c r="AA600">
        <v>209</v>
      </c>
      <c r="AB600">
        <v>5</v>
      </c>
      <c r="AC600" t="b">
        <v>0</v>
      </c>
      <c r="AD600" t="b">
        <v>1</v>
      </c>
      <c r="AE600" t="b">
        <v>0</v>
      </c>
      <c r="AF600" t="b">
        <v>1</v>
      </c>
      <c r="AG600" s="14">
        <v>44967</v>
      </c>
      <c r="AH600" s="14">
        <v>45176</v>
      </c>
      <c r="AI600">
        <v>209</v>
      </c>
      <c r="AJ600" t="b">
        <v>1</v>
      </c>
      <c r="AK600" t="b">
        <v>0</v>
      </c>
      <c r="AL600" t="b">
        <v>0</v>
      </c>
      <c r="AM600" t="s">
        <v>30483</v>
      </c>
    </row>
    <row r="601" spans="1:39">
      <c r="A601" t="s">
        <v>23043</v>
      </c>
      <c r="B601" t="s">
        <v>87</v>
      </c>
      <c r="C601" t="s">
        <v>87</v>
      </c>
      <c r="D601" t="s">
        <v>88</v>
      </c>
      <c r="F601" t="s">
        <v>23044</v>
      </c>
      <c r="G601" t="s">
        <v>7372</v>
      </c>
      <c r="H601" t="s">
        <v>11078</v>
      </c>
      <c r="I601" t="s">
        <v>11100</v>
      </c>
      <c r="J601" t="s">
        <v>137</v>
      </c>
      <c r="K601" t="s">
        <v>93</v>
      </c>
      <c r="L601" t="s">
        <v>93</v>
      </c>
      <c r="M601" t="s">
        <v>23045</v>
      </c>
      <c r="N601">
        <v>98126</v>
      </c>
      <c r="O601" t="s">
        <v>23046</v>
      </c>
      <c r="P601">
        <v>47.56974069</v>
      </c>
      <c r="Q601">
        <v>-122.37182818</v>
      </c>
      <c r="R601" t="s">
        <v>23047</v>
      </c>
      <c r="S601" s="7">
        <v>10</v>
      </c>
      <c r="T601" s="7">
        <v>2021</v>
      </c>
      <c r="U601" s="7">
        <v>4</v>
      </c>
      <c r="V601">
        <v>5</v>
      </c>
      <c r="W601">
        <v>2022</v>
      </c>
      <c r="X601">
        <v>2</v>
      </c>
      <c r="Y601" t="b">
        <v>0</v>
      </c>
      <c r="Z601" t="b">
        <v>0</v>
      </c>
      <c r="AA601">
        <v>208</v>
      </c>
      <c r="AB601">
        <v>1</v>
      </c>
      <c r="AC601" t="b">
        <v>0</v>
      </c>
      <c r="AD601" t="b">
        <v>1</v>
      </c>
      <c r="AE601" t="b">
        <v>0</v>
      </c>
      <c r="AF601" t="b">
        <v>1</v>
      </c>
      <c r="AG601" s="14">
        <v>44476</v>
      </c>
      <c r="AH601" s="14">
        <v>44684</v>
      </c>
      <c r="AI601">
        <v>208</v>
      </c>
      <c r="AJ601" t="b">
        <v>1</v>
      </c>
      <c r="AK601" t="b">
        <v>0</v>
      </c>
      <c r="AL601" t="b">
        <v>0</v>
      </c>
      <c r="AM601" t="s">
        <v>30483</v>
      </c>
    </row>
    <row r="602" spans="1:39">
      <c r="A602" t="s">
        <v>29355</v>
      </c>
      <c r="B602" t="s">
        <v>87</v>
      </c>
      <c r="C602" t="s">
        <v>87</v>
      </c>
      <c r="D602" t="s">
        <v>88</v>
      </c>
      <c r="F602" t="s">
        <v>29356</v>
      </c>
      <c r="G602" t="s">
        <v>19007</v>
      </c>
      <c r="H602" t="s">
        <v>4647</v>
      </c>
      <c r="I602" t="s">
        <v>10331</v>
      </c>
      <c r="J602" t="s">
        <v>137</v>
      </c>
      <c r="K602" t="s">
        <v>93</v>
      </c>
      <c r="L602" t="s">
        <v>93</v>
      </c>
      <c r="M602" t="s">
        <v>29357</v>
      </c>
      <c r="N602">
        <v>98105</v>
      </c>
      <c r="O602" t="s">
        <v>29358</v>
      </c>
      <c r="P602">
        <v>47.6641081</v>
      </c>
      <c r="Q602">
        <v>-122.31293407</v>
      </c>
      <c r="R602" t="s">
        <v>29359</v>
      </c>
      <c r="S602" s="7">
        <v>11</v>
      </c>
      <c r="T602" s="7">
        <v>2024</v>
      </c>
      <c r="U602" s="7">
        <v>4</v>
      </c>
      <c r="V602">
        <v>6</v>
      </c>
      <c r="W602">
        <v>2025</v>
      </c>
      <c r="X602">
        <v>2</v>
      </c>
      <c r="Y602" t="b">
        <v>0</v>
      </c>
      <c r="Z602" t="b">
        <v>0</v>
      </c>
      <c r="AA602">
        <v>208</v>
      </c>
      <c r="AB602">
        <v>4</v>
      </c>
      <c r="AC602" t="b">
        <v>0</v>
      </c>
      <c r="AD602" t="b">
        <v>1</v>
      </c>
      <c r="AE602" t="b">
        <v>0</v>
      </c>
      <c r="AF602" t="b">
        <v>1</v>
      </c>
      <c r="AG602" s="14">
        <v>45603</v>
      </c>
      <c r="AH602" s="14">
        <v>45811</v>
      </c>
      <c r="AI602">
        <v>208</v>
      </c>
      <c r="AJ602" t="b">
        <v>1</v>
      </c>
      <c r="AK602" t="b">
        <v>0</v>
      </c>
      <c r="AL602" t="b">
        <v>0</v>
      </c>
      <c r="AM602" t="s">
        <v>30483</v>
      </c>
    </row>
    <row r="603" spans="1:39">
      <c r="A603" t="s">
        <v>25381</v>
      </c>
      <c r="B603" t="s">
        <v>87</v>
      </c>
      <c r="C603" t="s">
        <v>87</v>
      </c>
      <c r="D603" t="s">
        <v>88</v>
      </c>
      <c r="H603" t="s">
        <v>24387</v>
      </c>
      <c r="I603" t="s">
        <v>1651</v>
      </c>
      <c r="J603" t="s">
        <v>93</v>
      </c>
      <c r="K603" t="s">
        <v>93</v>
      </c>
      <c r="L603" t="s">
        <v>93</v>
      </c>
      <c r="M603" t="s">
        <v>23083</v>
      </c>
      <c r="N603">
        <v>98103</v>
      </c>
      <c r="O603" t="s">
        <v>25382</v>
      </c>
      <c r="P603">
        <v>47.65287069</v>
      </c>
      <c r="Q603">
        <v>-122.34766217</v>
      </c>
      <c r="R603" t="s">
        <v>23085</v>
      </c>
      <c r="S603" s="7">
        <v>4</v>
      </c>
      <c r="T603" s="7">
        <v>2022</v>
      </c>
      <c r="U603" s="7">
        <v>2</v>
      </c>
      <c r="V603">
        <v>11</v>
      </c>
      <c r="W603">
        <v>2022</v>
      </c>
      <c r="X603">
        <v>4</v>
      </c>
      <c r="Y603" t="b">
        <v>0</v>
      </c>
      <c r="Z603" t="b">
        <v>0</v>
      </c>
      <c r="AA603">
        <v>207</v>
      </c>
      <c r="AB603">
        <v>6</v>
      </c>
      <c r="AC603" t="b">
        <v>0</v>
      </c>
      <c r="AD603" t="b">
        <v>1</v>
      </c>
      <c r="AE603" t="b">
        <v>0</v>
      </c>
      <c r="AF603" t="b">
        <v>1</v>
      </c>
      <c r="AG603" s="14">
        <v>44666</v>
      </c>
      <c r="AH603" s="14">
        <v>44873</v>
      </c>
      <c r="AI603">
        <v>207</v>
      </c>
      <c r="AJ603" t="b">
        <v>1</v>
      </c>
      <c r="AK603" t="b">
        <v>0</v>
      </c>
      <c r="AL603" t="b">
        <v>0</v>
      </c>
      <c r="AM603" t="s">
        <v>30483</v>
      </c>
    </row>
    <row r="604" spans="1:39">
      <c r="A604" t="s">
        <v>10819</v>
      </c>
      <c r="B604" t="s">
        <v>87</v>
      </c>
      <c r="C604" t="s">
        <v>87</v>
      </c>
      <c r="D604" t="s">
        <v>88</v>
      </c>
      <c r="E604" t="s">
        <v>10681</v>
      </c>
      <c r="F604" t="s">
        <v>10820</v>
      </c>
      <c r="G604" t="s">
        <v>10821</v>
      </c>
      <c r="H604" t="s">
        <v>549</v>
      </c>
      <c r="I604" t="s">
        <v>10822</v>
      </c>
      <c r="J604" t="s">
        <v>137</v>
      </c>
      <c r="K604" t="s">
        <v>93</v>
      </c>
      <c r="L604" t="s">
        <v>93</v>
      </c>
      <c r="M604" t="s">
        <v>10823</v>
      </c>
      <c r="N604">
        <v>98118</v>
      </c>
      <c r="O604" t="s">
        <v>10824</v>
      </c>
      <c r="P604">
        <v>47.5332889</v>
      </c>
      <c r="Q604">
        <v>-122.27034671</v>
      </c>
      <c r="R604" t="s">
        <v>10825</v>
      </c>
      <c r="S604" s="7">
        <v>3</v>
      </c>
      <c r="T604" s="7">
        <v>2020</v>
      </c>
      <c r="U604" s="7">
        <v>1</v>
      </c>
      <c r="V604">
        <v>9</v>
      </c>
      <c r="W604">
        <v>2020</v>
      </c>
      <c r="X604">
        <v>3</v>
      </c>
      <c r="Y604" t="b">
        <v>0</v>
      </c>
      <c r="Z604" t="b">
        <v>0</v>
      </c>
      <c r="AA604">
        <v>206</v>
      </c>
      <c r="AB604">
        <v>2</v>
      </c>
      <c r="AC604" t="b">
        <v>0</v>
      </c>
      <c r="AD604" t="b">
        <v>1</v>
      </c>
      <c r="AE604" t="b">
        <v>0</v>
      </c>
      <c r="AF604" t="b">
        <v>0</v>
      </c>
      <c r="AG604" s="14">
        <v>43896</v>
      </c>
      <c r="AH604" s="14">
        <v>44102</v>
      </c>
      <c r="AI604">
        <v>206</v>
      </c>
      <c r="AJ604" t="b">
        <v>1</v>
      </c>
      <c r="AK604" t="b">
        <v>0</v>
      </c>
      <c r="AL604" t="b">
        <v>0</v>
      </c>
      <c r="AM604" t="s">
        <v>30483</v>
      </c>
    </row>
    <row r="605" spans="1:39">
      <c r="A605" t="s">
        <v>21586</v>
      </c>
      <c r="B605" t="s">
        <v>87</v>
      </c>
      <c r="C605" t="s">
        <v>87</v>
      </c>
      <c r="D605" t="s">
        <v>88</v>
      </c>
      <c r="F605" t="s">
        <v>21587</v>
      </c>
      <c r="G605" t="s">
        <v>21588</v>
      </c>
      <c r="H605" t="s">
        <v>7678</v>
      </c>
      <c r="I605" t="s">
        <v>13903</v>
      </c>
      <c r="J605" t="s">
        <v>205</v>
      </c>
      <c r="K605" t="s">
        <v>100</v>
      </c>
      <c r="L605" t="s">
        <v>100</v>
      </c>
      <c r="M605" t="s">
        <v>21589</v>
      </c>
      <c r="N605">
        <v>98199</v>
      </c>
      <c r="O605" t="s">
        <v>21590</v>
      </c>
      <c r="P605">
        <v>47.66519032</v>
      </c>
      <c r="Q605">
        <v>-122.40830897</v>
      </c>
      <c r="R605" t="s">
        <v>21591</v>
      </c>
      <c r="S605" s="7">
        <v>6</v>
      </c>
      <c r="T605" s="7">
        <v>2021</v>
      </c>
      <c r="U605" s="7">
        <v>2</v>
      </c>
      <c r="V605">
        <v>1</v>
      </c>
      <c r="W605">
        <v>2022</v>
      </c>
      <c r="X605">
        <v>1</v>
      </c>
      <c r="Y605" t="b">
        <v>0</v>
      </c>
      <c r="Z605" t="b">
        <v>0</v>
      </c>
      <c r="AA605">
        <v>206</v>
      </c>
      <c r="AB605">
        <v>6</v>
      </c>
      <c r="AC605" t="b">
        <v>0</v>
      </c>
      <c r="AD605" t="b">
        <v>1</v>
      </c>
      <c r="AE605" t="b">
        <v>0</v>
      </c>
      <c r="AF605" t="b">
        <v>1</v>
      </c>
      <c r="AG605" s="14">
        <v>44369</v>
      </c>
      <c r="AH605" s="14">
        <v>44575</v>
      </c>
      <c r="AI605">
        <v>206</v>
      </c>
      <c r="AJ605" t="b">
        <v>1</v>
      </c>
      <c r="AK605" t="b">
        <v>0</v>
      </c>
      <c r="AL605" t="b">
        <v>0</v>
      </c>
      <c r="AM605" t="s">
        <v>30484</v>
      </c>
    </row>
    <row r="606" spans="1:39">
      <c r="A606" t="s">
        <v>22331</v>
      </c>
      <c r="B606" t="s">
        <v>87</v>
      </c>
      <c r="C606" t="s">
        <v>87</v>
      </c>
      <c r="D606" t="s">
        <v>88</v>
      </c>
      <c r="H606" t="s">
        <v>13854</v>
      </c>
      <c r="I606" t="s">
        <v>19387</v>
      </c>
      <c r="J606" t="s">
        <v>137</v>
      </c>
      <c r="K606" t="s">
        <v>93</v>
      </c>
      <c r="L606" t="s">
        <v>93</v>
      </c>
      <c r="M606" t="s">
        <v>10762</v>
      </c>
      <c r="N606">
        <v>98144</v>
      </c>
      <c r="O606" t="s">
        <v>22332</v>
      </c>
      <c r="P606">
        <v>47.58381269</v>
      </c>
      <c r="Q606">
        <v>-122.30266002</v>
      </c>
      <c r="R606" t="s">
        <v>10764</v>
      </c>
      <c r="S606" s="7">
        <v>8</v>
      </c>
      <c r="T606" s="7">
        <v>2021</v>
      </c>
      <c r="U606" s="7">
        <v>3</v>
      </c>
      <c r="V606">
        <v>3</v>
      </c>
      <c r="W606">
        <v>2022</v>
      </c>
      <c r="X606">
        <v>1</v>
      </c>
      <c r="Y606" t="b">
        <v>0</v>
      </c>
      <c r="Z606" t="b">
        <v>0</v>
      </c>
      <c r="AA606">
        <v>205</v>
      </c>
      <c r="AB606">
        <v>2</v>
      </c>
      <c r="AC606" t="b">
        <v>0</v>
      </c>
      <c r="AD606" t="b">
        <v>1</v>
      </c>
      <c r="AE606" t="b">
        <v>0</v>
      </c>
      <c r="AF606" t="b">
        <v>1</v>
      </c>
      <c r="AG606" s="14">
        <v>44426</v>
      </c>
      <c r="AH606" s="14">
        <v>44631</v>
      </c>
      <c r="AI606">
        <v>205</v>
      </c>
      <c r="AJ606" t="b">
        <v>1</v>
      </c>
      <c r="AK606" t="b">
        <v>0</v>
      </c>
      <c r="AL606" t="b">
        <v>0</v>
      </c>
      <c r="AM606" t="s">
        <v>30483</v>
      </c>
    </row>
    <row r="607" spans="1:39">
      <c r="A607" t="s">
        <v>22452</v>
      </c>
      <c r="B607" t="s">
        <v>87</v>
      </c>
      <c r="C607" t="s">
        <v>87</v>
      </c>
      <c r="D607" t="s">
        <v>88</v>
      </c>
      <c r="F607" t="s">
        <v>22453</v>
      </c>
      <c r="G607" t="s">
        <v>22454</v>
      </c>
      <c r="H607" t="s">
        <v>20577</v>
      </c>
      <c r="I607" t="s">
        <v>22455</v>
      </c>
      <c r="J607" t="s">
        <v>137</v>
      </c>
      <c r="K607" t="s">
        <v>93</v>
      </c>
      <c r="L607" t="s">
        <v>93</v>
      </c>
      <c r="M607" t="s">
        <v>22456</v>
      </c>
      <c r="N607">
        <v>98118</v>
      </c>
      <c r="O607" t="s">
        <v>22457</v>
      </c>
      <c r="P607">
        <v>47.55285162</v>
      </c>
      <c r="Q607">
        <v>-122.27712831</v>
      </c>
      <c r="R607" t="s">
        <v>22458</v>
      </c>
      <c r="S607" s="7">
        <v>8</v>
      </c>
      <c r="T607" s="7">
        <v>2021</v>
      </c>
      <c r="U607" s="7">
        <v>3</v>
      </c>
      <c r="V607">
        <v>3</v>
      </c>
      <c r="W607">
        <v>2022</v>
      </c>
      <c r="X607">
        <v>1</v>
      </c>
      <c r="Y607" t="b">
        <v>0</v>
      </c>
      <c r="Z607" t="b">
        <v>0</v>
      </c>
      <c r="AA607">
        <v>205</v>
      </c>
      <c r="AB607">
        <v>2</v>
      </c>
      <c r="AC607" t="b">
        <v>0</v>
      </c>
      <c r="AD607" t="b">
        <v>1</v>
      </c>
      <c r="AE607" t="b">
        <v>0</v>
      </c>
      <c r="AF607" t="b">
        <v>1</v>
      </c>
      <c r="AG607" s="14">
        <v>44439</v>
      </c>
      <c r="AH607" s="14">
        <v>44644</v>
      </c>
      <c r="AI607">
        <v>205</v>
      </c>
      <c r="AJ607" t="b">
        <v>1</v>
      </c>
      <c r="AK607" t="b">
        <v>0</v>
      </c>
      <c r="AL607" t="b">
        <v>0</v>
      </c>
      <c r="AM607" t="s">
        <v>30483</v>
      </c>
    </row>
    <row r="608" spans="1:39">
      <c r="A608" t="s">
        <v>8982</v>
      </c>
      <c r="B608" t="s">
        <v>87</v>
      </c>
      <c r="C608" t="s">
        <v>87</v>
      </c>
      <c r="D608" t="s">
        <v>88</v>
      </c>
      <c r="E608" t="s">
        <v>7318</v>
      </c>
      <c r="F608" t="s">
        <v>8983</v>
      </c>
      <c r="H608" t="s">
        <v>8975</v>
      </c>
      <c r="I608" t="s">
        <v>4223</v>
      </c>
      <c r="J608" t="s">
        <v>137</v>
      </c>
      <c r="K608" t="s">
        <v>93</v>
      </c>
      <c r="L608" t="s">
        <v>93</v>
      </c>
      <c r="M608" t="s">
        <v>8984</v>
      </c>
      <c r="N608">
        <v>98116</v>
      </c>
      <c r="O608" t="s">
        <v>8985</v>
      </c>
      <c r="P608">
        <v>47.56639861</v>
      </c>
      <c r="Q608">
        <v>-122.39435936</v>
      </c>
      <c r="R608" t="s">
        <v>8986</v>
      </c>
      <c r="S608" s="7">
        <v>1</v>
      </c>
      <c r="T608" s="7">
        <v>2024</v>
      </c>
      <c r="U608" s="7">
        <v>1</v>
      </c>
      <c r="V608">
        <v>7</v>
      </c>
      <c r="W608">
        <v>2024</v>
      </c>
      <c r="X608">
        <v>3</v>
      </c>
      <c r="Y608" t="b">
        <v>0</v>
      </c>
      <c r="Z608" t="b">
        <v>0</v>
      </c>
      <c r="AA608">
        <v>205</v>
      </c>
      <c r="AB608">
        <v>1</v>
      </c>
      <c r="AC608" t="b">
        <v>0</v>
      </c>
      <c r="AD608" t="b">
        <v>1</v>
      </c>
      <c r="AE608" t="b">
        <v>0</v>
      </c>
      <c r="AF608" t="b">
        <v>0</v>
      </c>
      <c r="AG608" s="14">
        <v>45299</v>
      </c>
      <c r="AH608" s="14">
        <v>45504</v>
      </c>
      <c r="AI608">
        <v>205</v>
      </c>
      <c r="AJ608" t="b">
        <v>1</v>
      </c>
      <c r="AK608" t="b">
        <v>0</v>
      </c>
      <c r="AL608" t="b">
        <v>0</v>
      </c>
      <c r="AM608" t="s">
        <v>30483</v>
      </c>
    </row>
    <row r="609" spans="1:39">
      <c r="A609" t="s">
        <v>9921</v>
      </c>
      <c r="B609" t="s">
        <v>87</v>
      </c>
      <c r="C609" t="s">
        <v>87</v>
      </c>
      <c r="D609" t="s">
        <v>88</v>
      </c>
      <c r="E609" t="s">
        <v>7318</v>
      </c>
      <c r="H609" t="s">
        <v>5759</v>
      </c>
      <c r="I609" t="s">
        <v>8117</v>
      </c>
      <c r="J609" t="s">
        <v>137</v>
      </c>
      <c r="K609" t="s">
        <v>93</v>
      </c>
      <c r="L609" t="s">
        <v>93</v>
      </c>
      <c r="M609" t="s">
        <v>4326</v>
      </c>
      <c r="N609">
        <v>98122</v>
      </c>
      <c r="O609" t="s">
        <v>9922</v>
      </c>
      <c r="P609">
        <v>47.61744667</v>
      </c>
      <c r="Q609">
        <v>-122.32483409</v>
      </c>
      <c r="R609" t="s">
        <v>4328</v>
      </c>
      <c r="S609" s="7">
        <v>11</v>
      </c>
      <c r="T609" s="7">
        <v>2024</v>
      </c>
      <c r="U609" s="7">
        <v>4</v>
      </c>
      <c r="V609">
        <v>6</v>
      </c>
      <c r="W609">
        <v>2025</v>
      </c>
      <c r="X609">
        <v>2</v>
      </c>
      <c r="Y609" t="b">
        <v>0</v>
      </c>
      <c r="Z609" t="b">
        <v>0</v>
      </c>
      <c r="AA609">
        <v>205</v>
      </c>
      <c r="AB609">
        <v>3</v>
      </c>
      <c r="AC609" t="b">
        <v>0</v>
      </c>
      <c r="AD609" t="b">
        <v>1</v>
      </c>
      <c r="AE609" t="b">
        <v>0</v>
      </c>
      <c r="AF609" t="b">
        <v>0</v>
      </c>
      <c r="AG609" s="14">
        <v>45615</v>
      </c>
      <c r="AH609" s="14">
        <v>45820</v>
      </c>
      <c r="AI609">
        <v>205</v>
      </c>
      <c r="AJ609" t="b">
        <v>1</v>
      </c>
      <c r="AK609" t="b">
        <v>0</v>
      </c>
      <c r="AL609" t="b">
        <v>0</v>
      </c>
      <c r="AM609" t="s">
        <v>30483</v>
      </c>
    </row>
    <row r="610" spans="1:39">
      <c r="A610" t="s">
        <v>20802</v>
      </c>
      <c r="B610" t="s">
        <v>87</v>
      </c>
      <c r="C610" t="s">
        <v>87</v>
      </c>
      <c r="D610" t="s">
        <v>88</v>
      </c>
      <c r="F610" t="s">
        <v>20803</v>
      </c>
      <c r="G610" t="s">
        <v>20804</v>
      </c>
      <c r="H610" t="s">
        <v>19952</v>
      </c>
      <c r="I610" t="s">
        <v>19805</v>
      </c>
      <c r="J610" t="s">
        <v>205</v>
      </c>
      <c r="K610" t="s">
        <v>93</v>
      </c>
      <c r="L610" t="s">
        <v>93</v>
      </c>
      <c r="M610" t="s">
        <v>20805</v>
      </c>
      <c r="N610">
        <v>98106</v>
      </c>
      <c r="O610" t="s">
        <v>20806</v>
      </c>
      <c r="P610">
        <v>47.5555405</v>
      </c>
      <c r="Q610">
        <v>-122.36084885</v>
      </c>
      <c r="R610" t="s">
        <v>20807</v>
      </c>
      <c r="S610" s="7">
        <v>4</v>
      </c>
      <c r="T610" s="7">
        <v>2021</v>
      </c>
      <c r="U610" s="7">
        <v>2</v>
      </c>
      <c r="V610">
        <v>11</v>
      </c>
      <c r="W610">
        <v>2021</v>
      </c>
      <c r="X610">
        <v>4</v>
      </c>
      <c r="Y610" t="b">
        <v>0</v>
      </c>
      <c r="Z610" t="b">
        <v>0</v>
      </c>
      <c r="AA610">
        <v>204</v>
      </c>
      <c r="AB610">
        <v>1</v>
      </c>
      <c r="AC610" t="b">
        <v>0</v>
      </c>
      <c r="AD610" t="b">
        <v>1</v>
      </c>
      <c r="AE610" t="b">
        <v>0</v>
      </c>
      <c r="AF610" t="b">
        <v>1</v>
      </c>
      <c r="AG610" s="14">
        <v>44298</v>
      </c>
      <c r="AH610" s="14">
        <v>44502</v>
      </c>
      <c r="AI610">
        <v>204</v>
      </c>
      <c r="AJ610" t="b">
        <v>1</v>
      </c>
      <c r="AK610" t="b">
        <v>0</v>
      </c>
      <c r="AL610" t="b">
        <v>0</v>
      </c>
      <c r="AM610" t="s">
        <v>30483</v>
      </c>
    </row>
    <row r="611" spans="1:39">
      <c r="A611" t="s">
        <v>23702</v>
      </c>
      <c r="B611" t="s">
        <v>87</v>
      </c>
      <c r="C611" t="s">
        <v>87</v>
      </c>
      <c r="D611" t="s">
        <v>88</v>
      </c>
      <c r="F611" t="s">
        <v>23703</v>
      </c>
      <c r="G611" t="s">
        <v>23704</v>
      </c>
      <c r="H611" t="s">
        <v>15941</v>
      </c>
      <c r="I611" t="s">
        <v>23705</v>
      </c>
      <c r="J611" t="s">
        <v>137</v>
      </c>
      <c r="K611" t="s">
        <v>93</v>
      </c>
      <c r="L611" t="s">
        <v>93</v>
      </c>
      <c r="M611" t="s">
        <v>23706</v>
      </c>
      <c r="N611">
        <v>98112</v>
      </c>
      <c r="O611" t="s">
        <v>23707</v>
      </c>
      <c r="P611">
        <v>47.62599677</v>
      </c>
      <c r="Q611">
        <v>-122.30274334</v>
      </c>
      <c r="R611" t="s">
        <v>23708</v>
      </c>
      <c r="S611" s="7">
        <v>11</v>
      </c>
      <c r="T611" s="7">
        <v>2021</v>
      </c>
      <c r="U611" s="7">
        <v>4</v>
      </c>
      <c r="V611">
        <v>6</v>
      </c>
      <c r="W611">
        <v>2022</v>
      </c>
      <c r="X611">
        <v>2</v>
      </c>
      <c r="Y611" t="b">
        <v>0</v>
      </c>
      <c r="Z611" t="b">
        <v>0</v>
      </c>
      <c r="AA611">
        <v>204</v>
      </c>
      <c r="AB611">
        <v>3</v>
      </c>
      <c r="AC611" t="b">
        <v>0</v>
      </c>
      <c r="AD611" t="b">
        <v>1</v>
      </c>
      <c r="AE611" t="b">
        <v>0</v>
      </c>
      <c r="AF611" t="b">
        <v>1</v>
      </c>
      <c r="AG611" s="14">
        <v>44523</v>
      </c>
      <c r="AH611" s="14">
        <v>44727</v>
      </c>
      <c r="AI611">
        <v>204</v>
      </c>
      <c r="AJ611" t="b">
        <v>1</v>
      </c>
      <c r="AK611" t="b">
        <v>0</v>
      </c>
      <c r="AL611" t="b">
        <v>0</v>
      </c>
      <c r="AM611" t="s">
        <v>30483</v>
      </c>
    </row>
    <row r="612" spans="1:39">
      <c r="A612" t="s">
        <v>29264</v>
      </c>
      <c r="B612" t="s">
        <v>87</v>
      </c>
      <c r="C612" t="s">
        <v>87</v>
      </c>
      <c r="D612" t="s">
        <v>88</v>
      </c>
      <c r="F612" t="s">
        <v>29265</v>
      </c>
      <c r="G612" t="s">
        <v>29266</v>
      </c>
      <c r="H612" t="s">
        <v>4490</v>
      </c>
      <c r="I612" t="s">
        <v>2915</v>
      </c>
      <c r="J612" t="s">
        <v>6317</v>
      </c>
      <c r="K612" t="s">
        <v>93</v>
      </c>
      <c r="L612" t="s">
        <v>93</v>
      </c>
      <c r="M612" t="s">
        <v>29267</v>
      </c>
      <c r="N612">
        <v>98133</v>
      </c>
      <c r="O612" t="s">
        <v>29268</v>
      </c>
      <c r="P612">
        <v>47.70721242</v>
      </c>
      <c r="Q612">
        <v>-122.35179857</v>
      </c>
      <c r="R612" t="s">
        <v>29269</v>
      </c>
      <c r="S612" s="7">
        <v>10</v>
      </c>
      <c r="T612" s="7">
        <v>2024</v>
      </c>
      <c r="U612" s="7">
        <v>4</v>
      </c>
      <c r="V612">
        <v>4</v>
      </c>
      <c r="W612">
        <v>2025</v>
      </c>
      <c r="X612">
        <v>2</v>
      </c>
      <c r="Y612" t="b">
        <v>0</v>
      </c>
      <c r="Z612" t="b">
        <v>0</v>
      </c>
      <c r="AA612">
        <v>204</v>
      </c>
      <c r="AB612">
        <v>5</v>
      </c>
      <c r="AC612" t="b">
        <v>0</v>
      </c>
      <c r="AD612" t="b">
        <v>1</v>
      </c>
      <c r="AE612" t="b">
        <v>0</v>
      </c>
      <c r="AF612" t="b">
        <v>1</v>
      </c>
      <c r="AG612" s="14">
        <v>45567</v>
      </c>
      <c r="AH612" s="14">
        <v>45771</v>
      </c>
      <c r="AI612">
        <v>204</v>
      </c>
      <c r="AJ612" t="b">
        <v>1</v>
      </c>
      <c r="AK612" t="b">
        <v>0</v>
      </c>
      <c r="AL612" t="b">
        <v>0</v>
      </c>
      <c r="AM612" t="s">
        <v>30483</v>
      </c>
    </row>
    <row r="613" spans="1:39">
      <c r="A613" t="s">
        <v>27817</v>
      </c>
      <c r="B613" t="s">
        <v>87</v>
      </c>
      <c r="C613" t="s">
        <v>87</v>
      </c>
      <c r="D613" t="s">
        <v>88</v>
      </c>
      <c r="F613" t="s">
        <v>27818</v>
      </c>
      <c r="G613" t="s">
        <v>27067</v>
      </c>
      <c r="H613" t="s">
        <v>6285</v>
      </c>
      <c r="I613" t="s">
        <v>9092</v>
      </c>
      <c r="J613" t="s">
        <v>137</v>
      </c>
      <c r="K613" t="s">
        <v>93</v>
      </c>
      <c r="L613" t="s">
        <v>93</v>
      </c>
      <c r="M613" t="s">
        <v>13643</v>
      </c>
      <c r="N613">
        <v>98133</v>
      </c>
      <c r="O613" t="s">
        <v>27819</v>
      </c>
      <c r="P613">
        <v>47.73157296</v>
      </c>
      <c r="Q613">
        <v>-122.34702054</v>
      </c>
      <c r="R613" t="s">
        <v>13645</v>
      </c>
      <c r="S613" s="7">
        <v>8</v>
      </c>
      <c r="T613" s="7">
        <v>2023</v>
      </c>
      <c r="U613" s="7">
        <v>3</v>
      </c>
      <c r="V613">
        <v>2</v>
      </c>
      <c r="W613">
        <v>2024</v>
      </c>
      <c r="X613">
        <v>1</v>
      </c>
      <c r="Y613" t="b">
        <v>0</v>
      </c>
      <c r="Z613" t="b">
        <v>0</v>
      </c>
      <c r="AA613">
        <v>203</v>
      </c>
      <c r="AB613">
        <v>5</v>
      </c>
      <c r="AC613" t="b">
        <v>0</v>
      </c>
      <c r="AD613" t="b">
        <v>1</v>
      </c>
      <c r="AE613" t="b">
        <v>0</v>
      </c>
      <c r="AF613" t="b">
        <v>1</v>
      </c>
      <c r="AG613" s="14">
        <v>45147</v>
      </c>
      <c r="AH613" s="14">
        <v>45350</v>
      </c>
      <c r="AI613">
        <v>203</v>
      </c>
      <c r="AJ613" t="b">
        <v>1</v>
      </c>
      <c r="AK613" t="b">
        <v>0</v>
      </c>
      <c r="AL613" t="b">
        <v>0</v>
      </c>
      <c r="AM613" t="s">
        <v>30483</v>
      </c>
    </row>
    <row r="614" spans="1:39">
      <c r="A614" t="s">
        <v>28362</v>
      </c>
      <c r="B614" t="s">
        <v>87</v>
      </c>
      <c r="C614" t="s">
        <v>87</v>
      </c>
      <c r="D614" t="s">
        <v>88</v>
      </c>
      <c r="F614" t="s">
        <v>28363</v>
      </c>
      <c r="G614" t="s">
        <v>6269</v>
      </c>
      <c r="H614" t="s">
        <v>3237</v>
      </c>
      <c r="I614" t="s">
        <v>4148</v>
      </c>
      <c r="J614" t="s">
        <v>137</v>
      </c>
      <c r="K614" t="s">
        <v>93</v>
      </c>
      <c r="L614" t="s">
        <v>93</v>
      </c>
      <c r="M614" t="s">
        <v>28364</v>
      </c>
      <c r="N614">
        <v>98103</v>
      </c>
      <c r="O614" t="s">
        <v>28365</v>
      </c>
      <c r="P614">
        <v>47.66564041</v>
      </c>
      <c r="Q614">
        <v>-122.33877052</v>
      </c>
      <c r="R614" t="s">
        <v>28366</v>
      </c>
      <c r="S614" s="7">
        <v>12</v>
      </c>
      <c r="T614" s="7">
        <v>2023</v>
      </c>
      <c r="U614" s="7">
        <v>4</v>
      </c>
      <c r="V614">
        <v>7</v>
      </c>
      <c r="W614">
        <v>2024</v>
      </c>
      <c r="X614">
        <v>3</v>
      </c>
      <c r="Y614" t="b">
        <v>0</v>
      </c>
      <c r="Z614" t="b">
        <v>0</v>
      </c>
      <c r="AA614">
        <v>203</v>
      </c>
      <c r="AB614">
        <v>6</v>
      </c>
      <c r="AC614" t="b">
        <v>0</v>
      </c>
      <c r="AD614" t="b">
        <v>1</v>
      </c>
      <c r="AE614" t="b">
        <v>0</v>
      </c>
      <c r="AF614" t="b">
        <v>1</v>
      </c>
      <c r="AG614" s="14">
        <v>45273</v>
      </c>
      <c r="AH614" s="14">
        <v>45476</v>
      </c>
      <c r="AI614">
        <v>203</v>
      </c>
      <c r="AJ614" t="b">
        <v>1</v>
      </c>
      <c r="AK614" t="b">
        <v>0</v>
      </c>
      <c r="AL614" t="b">
        <v>0</v>
      </c>
      <c r="AM614" t="s">
        <v>30483</v>
      </c>
    </row>
    <row r="615" spans="1:39">
      <c r="A615" t="s">
        <v>28522</v>
      </c>
      <c r="B615" t="s">
        <v>87</v>
      </c>
      <c r="C615" t="s">
        <v>87</v>
      </c>
      <c r="D615" t="s">
        <v>88</v>
      </c>
      <c r="F615" t="s">
        <v>28523</v>
      </c>
      <c r="H615" t="s">
        <v>3460</v>
      </c>
      <c r="I615" t="s">
        <v>9647</v>
      </c>
      <c r="J615" t="s">
        <v>137</v>
      </c>
      <c r="K615" t="s">
        <v>93</v>
      </c>
      <c r="L615" t="s">
        <v>93</v>
      </c>
      <c r="M615" t="s">
        <v>28524</v>
      </c>
      <c r="N615">
        <v>98105</v>
      </c>
      <c r="O615" t="s">
        <v>28525</v>
      </c>
      <c r="P615">
        <v>47.66367693</v>
      </c>
      <c r="Q615">
        <v>-122.31229485</v>
      </c>
      <c r="R615" t="s">
        <v>28526</v>
      </c>
      <c r="S615" s="7">
        <v>1</v>
      </c>
      <c r="T615" s="7">
        <v>2024</v>
      </c>
      <c r="U615" s="7">
        <v>1</v>
      </c>
      <c r="V615">
        <v>8</v>
      </c>
      <c r="W615">
        <v>2024</v>
      </c>
      <c r="X615">
        <v>3</v>
      </c>
      <c r="Y615" t="b">
        <v>0</v>
      </c>
      <c r="Z615" t="b">
        <v>0</v>
      </c>
      <c r="AA615">
        <v>203</v>
      </c>
      <c r="AB615">
        <v>4</v>
      </c>
      <c r="AC615" t="b">
        <v>0</v>
      </c>
      <c r="AD615" t="b">
        <v>1</v>
      </c>
      <c r="AE615" t="b">
        <v>0</v>
      </c>
      <c r="AF615" t="b">
        <v>1</v>
      </c>
      <c r="AG615" s="14">
        <v>45322</v>
      </c>
      <c r="AH615" s="14">
        <v>45525</v>
      </c>
      <c r="AI615">
        <v>203</v>
      </c>
      <c r="AJ615" t="b">
        <v>1</v>
      </c>
      <c r="AK615" t="b">
        <v>0</v>
      </c>
      <c r="AL615" t="b">
        <v>0</v>
      </c>
      <c r="AM615" t="s">
        <v>30483</v>
      </c>
    </row>
    <row r="616" spans="1:39">
      <c r="A616" t="s">
        <v>16591</v>
      </c>
      <c r="B616" t="s">
        <v>87</v>
      </c>
      <c r="C616" t="s">
        <v>87</v>
      </c>
      <c r="D616" t="s">
        <v>88</v>
      </c>
      <c r="E616" t="s">
        <v>6860</v>
      </c>
      <c r="F616" t="s">
        <v>16592</v>
      </c>
      <c r="H616" t="s">
        <v>6565</v>
      </c>
      <c r="I616" t="s">
        <v>6813</v>
      </c>
      <c r="J616" t="s">
        <v>93</v>
      </c>
      <c r="K616" t="s">
        <v>93</v>
      </c>
      <c r="L616" t="s">
        <v>93</v>
      </c>
      <c r="M616" t="s">
        <v>16593</v>
      </c>
      <c r="N616">
        <v>98136</v>
      </c>
      <c r="O616" t="s">
        <v>16594</v>
      </c>
      <c r="P616">
        <v>47.54579629</v>
      </c>
      <c r="Q616">
        <v>-122.39229568</v>
      </c>
      <c r="R616" t="s">
        <v>16595</v>
      </c>
      <c r="S616" s="7">
        <v>5</v>
      </c>
      <c r="T616" s="7">
        <v>2024</v>
      </c>
      <c r="U616" s="7">
        <v>2</v>
      </c>
      <c r="V616">
        <v>12</v>
      </c>
      <c r="W616">
        <v>2024</v>
      </c>
      <c r="X616">
        <v>4</v>
      </c>
      <c r="Y616" t="b">
        <v>0</v>
      </c>
      <c r="Z616" t="b">
        <v>0</v>
      </c>
      <c r="AA616">
        <v>203</v>
      </c>
      <c r="AB616">
        <v>1</v>
      </c>
      <c r="AC616" t="b">
        <v>0</v>
      </c>
      <c r="AD616" t="b">
        <v>1</v>
      </c>
      <c r="AE616" t="b">
        <v>0</v>
      </c>
      <c r="AF616" t="b">
        <v>0</v>
      </c>
      <c r="AG616" s="14">
        <v>45433</v>
      </c>
      <c r="AH616" s="14">
        <v>45636</v>
      </c>
      <c r="AI616">
        <v>203</v>
      </c>
      <c r="AJ616" t="b">
        <v>1</v>
      </c>
      <c r="AK616" t="b">
        <v>0</v>
      </c>
      <c r="AL616" t="b">
        <v>0</v>
      </c>
      <c r="AM616" t="s">
        <v>30483</v>
      </c>
    </row>
    <row r="617" spans="1:39">
      <c r="A617" t="s">
        <v>12821</v>
      </c>
      <c r="B617" t="s">
        <v>87</v>
      </c>
      <c r="D617" t="s">
        <v>88</v>
      </c>
      <c r="E617" t="s">
        <v>10681</v>
      </c>
      <c r="F617" t="s">
        <v>12822</v>
      </c>
      <c r="H617" t="s">
        <v>2901</v>
      </c>
      <c r="I617" t="s">
        <v>5317</v>
      </c>
      <c r="J617" t="s">
        <v>137</v>
      </c>
      <c r="K617" t="s">
        <v>93</v>
      </c>
      <c r="M617" t="s">
        <v>12823</v>
      </c>
      <c r="N617">
        <v>98115</v>
      </c>
      <c r="O617" t="s">
        <v>12824</v>
      </c>
      <c r="P617">
        <v>47.67542106</v>
      </c>
      <c r="Q617">
        <v>-122.26559007</v>
      </c>
      <c r="R617" t="s">
        <v>12825</v>
      </c>
      <c r="S617" s="7">
        <v>2</v>
      </c>
      <c r="T617" s="7">
        <v>2025</v>
      </c>
      <c r="U617" s="7">
        <v>1</v>
      </c>
      <c r="V617">
        <v>8</v>
      </c>
      <c r="W617">
        <v>2025</v>
      </c>
      <c r="X617">
        <v>3</v>
      </c>
      <c r="Y617" t="b">
        <v>0</v>
      </c>
      <c r="Z617" t="b">
        <v>0</v>
      </c>
      <c r="AA617">
        <v>203</v>
      </c>
      <c r="AB617">
        <v>4</v>
      </c>
      <c r="AC617" t="b">
        <v>0</v>
      </c>
      <c r="AD617" t="b">
        <v>1</v>
      </c>
      <c r="AE617" t="b">
        <v>0</v>
      </c>
      <c r="AF617" t="b">
        <v>0</v>
      </c>
      <c r="AG617" s="14">
        <v>45695</v>
      </c>
      <c r="AH617" s="14">
        <v>45898</v>
      </c>
      <c r="AI617">
        <v>203</v>
      </c>
      <c r="AJ617" t="b">
        <v>1</v>
      </c>
      <c r="AK617" t="b">
        <v>0</v>
      </c>
      <c r="AL617" t="b">
        <v>0</v>
      </c>
      <c r="AM617" t="s">
        <v>30483</v>
      </c>
    </row>
    <row r="618" spans="1:39">
      <c r="A618" t="s">
        <v>21101</v>
      </c>
      <c r="B618" t="s">
        <v>87</v>
      </c>
      <c r="C618" t="s">
        <v>87</v>
      </c>
      <c r="D618" t="s">
        <v>88</v>
      </c>
      <c r="F618" t="s">
        <v>21102</v>
      </c>
      <c r="G618" t="s">
        <v>21103</v>
      </c>
      <c r="H618" t="s">
        <v>21075</v>
      </c>
      <c r="I618" t="s">
        <v>15941</v>
      </c>
      <c r="J618" t="s">
        <v>205</v>
      </c>
      <c r="K618" t="s">
        <v>93</v>
      </c>
      <c r="L618" t="s">
        <v>93</v>
      </c>
      <c r="M618" t="s">
        <v>21104</v>
      </c>
      <c r="N618">
        <v>98199</v>
      </c>
      <c r="O618" t="s">
        <v>21105</v>
      </c>
      <c r="P618">
        <v>47.65957737</v>
      </c>
      <c r="Q618">
        <v>-122.39527131</v>
      </c>
      <c r="R618" t="s">
        <v>21106</v>
      </c>
      <c r="S618" s="7">
        <v>5</v>
      </c>
      <c r="T618" s="7">
        <v>2021</v>
      </c>
      <c r="U618" s="7">
        <v>2</v>
      </c>
      <c r="V618">
        <v>11</v>
      </c>
      <c r="W618">
        <v>2021</v>
      </c>
      <c r="X618">
        <v>4</v>
      </c>
      <c r="Y618" t="b">
        <v>0</v>
      </c>
      <c r="Z618" t="b">
        <v>0</v>
      </c>
      <c r="AA618">
        <v>202</v>
      </c>
      <c r="AB618">
        <v>6</v>
      </c>
      <c r="AC618" t="b">
        <v>0</v>
      </c>
      <c r="AD618" t="b">
        <v>1</v>
      </c>
      <c r="AE618" t="b">
        <v>0</v>
      </c>
      <c r="AF618" t="b">
        <v>1</v>
      </c>
      <c r="AG618" s="14">
        <v>44321</v>
      </c>
      <c r="AH618" s="14">
        <v>44523</v>
      </c>
      <c r="AI618">
        <v>202</v>
      </c>
      <c r="AJ618" t="b">
        <v>1</v>
      </c>
      <c r="AK618" t="b">
        <v>0</v>
      </c>
      <c r="AL618" t="b">
        <v>0</v>
      </c>
      <c r="AM618" t="s">
        <v>30483</v>
      </c>
    </row>
    <row r="619" spans="1:39">
      <c r="A619" t="s">
        <v>21242</v>
      </c>
      <c r="B619" t="s">
        <v>87</v>
      </c>
      <c r="C619" t="s">
        <v>87</v>
      </c>
      <c r="D619" t="s">
        <v>88</v>
      </c>
      <c r="H619" t="s">
        <v>21243</v>
      </c>
      <c r="I619" t="s">
        <v>18711</v>
      </c>
      <c r="J619" t="s">
        <v>137</v>
      </c>
      <c r="K619" t="s">
        <v>93</v>
      </c>
      <c r="L619" t="s">
        <v>93</v>
      </c>
      <c r="M619" t="s">
        <v>8583</v>
      </c>
      <c r="N619">
        <v>98108</v>
      </c>
      <c r="O619" t="s">
        <v>21244</v>
      </c>
      <c r="P619">
        <v>47.52627875</v>
      </c>
      <c r="Q619">
        <v>-122.31668727</v>
      </c>
      <c r="R619" t="s">
        <v>8585</v>
      </c>
      <c r="S619" s="7">
        <v>5</v>
      </c>
      <c r="T619" s="7">
        <v>2021</v>
      </c>
      <c r="U619" s="7">
        <v>2</v>
      </c>
      <c r="V619">
        <v>12</v>
      </c>
      <c r="W619">
        <v>2021</v>
      </c>
      <c r="X619">
        <v>4</v>
      </c>
      <c r="Y619" t="b">
        <v>0</v>
      </c>
      <c r="Z619" t="b">
        <v>0</v>
      </c>
      <c r="AA619">
        <v>202</v>
      </c>
      <c r="AB619">
        <v>1</v>
      </c>
      <c r="AC619" t="b">
        <v>0</v>
      </c>
      <c r="AD619" t="b">
        <v>1</v>
      </c>
      <c r="AE619" t="b">
        <v>0</v>
      </c>
      <c r="AF619" t="b">
        <v>1</v>
      </c>
      <c r="AG619" s="14">
        <v>44334</v>
      </c>
      <c r="AH619" s="14">
        <v>44536</v>
      </c>
      <c r="AI619">
        <v>202</v>
      </c>
      <c r="AJ619" t="b">
        <v>1</v>
      </c>
      <c r="AK619" t="b">
        <v>0</v>
      </c>
      <c r="AL619" t="b">
        <v>0</v>
      </c>
      <c r="AM619" t="s">
        <v>30483</v>
      </c>
    </row>
    <row r="620" spans="1:39">
      <c r="A620" t="s">
        <v>6183</v>
      </c>
      <c r="B620" t="s">
        <v>87</v>
      </c>
      <c r="C620" t="s">
        <v>87</v>
      </c>
      <c r="D620" t="s">
        <v>88</v>
      </c>
      <c r="E620" t="s">
        <v>5839</v>
      </c>
      <c r="F620" t="s">
        <v>6184</v>
      </c>
      <c r="H620" t="s">
        <v>996</v>
      </c>
      <c r="I620" t="s">
        <v>2978</v>
      </c>
      <c r="J620" t="s">
        <v>137</v>
      </c>
      <c r="K620" t="s">
        <v>93</v>
      </c>
      <c r="L620" t="s">
        <v>93</v>
      </c>
      <c r="M620" t="s">
        <v>6185</v>
      </c>
      <c r="N620">
        <v>98103</v>
      </c>
      <c r="O620" t="s">
        <v>6186</v>
      </c>
      <c r="P620">
        <v>47.65945213</v>
      </c>
      <c r="Q620">
        <v>-122.35127024</v>
      </c>
      <c r="R620" t="s">
        <v>6187</v>
      </c>
      <c r="S620" s="7">
        <v>3</v>
      </c>
      <c r="T620" s="7">
        <v>2023</v>
      </c>
      <c r="U620" s="7">
        <v>1</v>
      </c>
      <c r="V620">
        <v>10</v>
      </c>
      <c r="W620">
        <v>2023</v>
      </c>
      <c r="X620">
        <v>4</v>
      </c>
      <c r="Y620" t="b">
        <v>0</v>
      </c>
      <c r="Z620" t="b">
        <v>0</v>
      </c>
      <c r="AA620">
        <v>202</v>
      </c>
      <c r="AB620">
        <v>6</v>
      </c>
      <c r="AC620" t="b">
        <v>0</v>
      </c>
      <c r="AD620" t="b">
        <v>1</v>
      </c>
      <c r="AE620" t="b">
        <v>0</v>
      </c>
      <c r="AF620" t="b">
        <v>0</v>
      </c>
      <c r="AG620" s="14">
        <v>45013</v>
      </c>
      <c r="AH620" s="14">
        <v>45215</v>
      </c>
      <c r="AI620">
        <v>202</v>
      </c>
      <c r="AJ620" t="b">
        <v>1</v>
      </c>
      <c r="AK620" t="b">
        <v>0</v>
      </c>
      <c r="AL620" t="b">
        <v>0</v>
      </c>
      <c r="AM620" t="s">
        <v>30483</v>
      </c>
    </row>
    <row r="621" spans="1:39">
      <c r="A621" t="s">
        <v>8786</v>
      </c>
      <c r="B621" t="s">
        <v>87</v>
      </c>
      <c r="C621" t="s">
        <v>87</v>
      </c>
      <c r="D621" t="s">
        <v>88</v>
      </c>
      <c r="E621" t="s">
        <v>7318</v>
      </c>
      <c r="F621" t="s">
        <v>8787</v>
      </c>
      <c r="H621" t="s">
        <v>1297</v>
      </c>
      <c r="I621" t="s">
        <v>3836</v>
      </c>
      <c r="J621" t="s">
        <v>137</v>
      </c>
      <c r="K621" t="s">
        <v>93</v>
      </c>
      <c r="L621" t="s">
        <v>93</v>
      </c>
      <c r="M621" t="s">
        <v>8788</v>
      </c>
      <c r="N621">
        <v>98122</v>
      </c>
      <c r="O621" t="s">
        <v>8789</v>
      </c>
      <c r="P621">
        <v>47.61590978</v>
      </c>
      <c r="Q621">
        <v>-122.30459889</v>
      </c>
      <c r="R621" t="s">
        <v>8790</v>
      </c>
      <c r="S621" s="7">
        <v>10</v>
      </c>
      <c r="T621" s="7">
        <v>2023</v>
      </c>
      <c r="U621" s="7">
        <v>4</v>
      </c>
      <c r="V621">
        <v>4</v>
      </c>
      <c r="W621">
        <v>2024</v>
      </c>
      <c r="X621">
        <v>2</v>
      </c>
      <c r="Y621" t="b">
        <v>0</v>
      </c>
      <c r="Z621" t="b">
        <v>0</v>
      </c>
      <c r="AA621">
        <v>202</v>
      </c>
      <c r="AB621">
        <v>3</v>
      </c>
      <c r="AC621" t="b">
        <v>0</v>
      </c>
      <c r="AD621" t="b">
        <v>1</v>
      </c>
      <c r="AE621" t="b">
        <v>0</v>
      </c>
      <c r="AF621" t="b">
        <v>0</v>
      </c>
      <c r="AG621" s="14">
        <v>45202</v>
      </c>
      <c r="AH621" s="14">
        <v>45404</v>
      </c>
      <c r="AI621">
        <v>202</v>
      </c>
      <c r="AJ621" t="b">
        <v>1</v>
      </c>
      <c r="AK621" t="b">
        <v>0</v>
      </c>
      <c r="AL621" t="b">
        <v>0</v>
      </c>
      <c r="AM621" t="s">
        <v>30483</v>
      </c>
    </row>
    <row r="622" spans="1:39">
      <c r="A622" t="s">
        <v>7612</v>
      </c>
      <c r="B622" t="s">
        <v>87</v>
      </c>
      <c r="C622" t="s">
        <v>87</v>
      </c>
      <c r="D622" t="s">
        <v>88</v>
      </c>
      <c r="E622" t="s">
        <v>7318</v>
      </c>
      <c r="F622" t="s">
        <v>7613</v>
      </c>
      <c r="G622" t="s">
        <v>7397</v>
      </c>
      <c r="H622" t="s">
        <v>995</v>
      </c>
      <c r="I622" t="s">
        <v>7614</v>
      </c>
      <c r="J622" t="s">
        <v>137</v>
      </c>
      <c r="K622" t="s">
        <v>93</v>
      </c>
      <c r="L622" t="s">
        <v>93</v>
      </c>
      <c r="M622" t="s">
        <v>7615</v>
      </c>
      <c r="O622" t="s">
        <v>7616</v>
      </c>
      <c r="P622">
        <v>47.64183235</v>
      </c>
      <c r="Q622">
        <v>-122.31988038</v>
      </c>
      <c r="R622" t="s">
        <v>7617</v>
      </c>
      <c r="S622" s="7">
        <v>7</v>
      </c>
      <c r="T622" s="7">
        <v>2020</v>
      </c>
      <c r="U622" s="7">
        <v>3</v>
      </c>
      <c r="V622">
        <v>1</v>
      </c>
      <c r="W622">
        <v>2021</v>
      </c>
      <c r="X622">
        <v>1</v>
      </c>
      <c r="Y622" t="b">
        <v>0</v>
      </c>
      <c r="Z622" t="b">
        <v>0</v>
      </c>
      <c r="AA622">
        <v>201</v>
      </c>
      <c r="AB622">
        <v>3</v>
      </c>
      <c r="AC622" t="b">
        <v>0</v>
      </c>
      <c r="AD622" t="b">
        <v>1</v>
      </c>
      <c r="AE622" t="b">
        <v>0</v>
      </c>
      <c r="AF622" t="b">
        <v>0</v>
      </c>
      <c r="AG622" s="14">
        <v>44014</v>
      </c>
      <c r="AH622" s="14">
        <v>44215</v>
      </c>
      <c r="AI622">
        <v>201</v>
      </c>
      <c r="AJ622" t="b">
        <v>1</v>
      </c>
      <c r="AK622" t="b">
        <v>0</v>
      </c>
      <c r="AL622" t="b">
        <v>0</v>
      </c>
      <c r="AM622" t="s">
        <v>30483</v>
      </c>
    </row>
    <row r="623" spans="1:39">
      <c r="A623" t="s">
        <v>20777</v>
      </c>
      <c r="B623" t="s">
        <v>87</v>
      </c>
      <c r="C623" t="s">
        <v>87</v>
      </c>
      <c r="D623" t="s">
        <v>88</v>
      </c>
      <c r="F623" t="s">
        <v>20778</v>
      </c>
      <c r="G623" t="s">
        <v>20779</v>
      </c>
      <c r="H623" t="s">
        <v>18765</v>
      </c>
      <c r="I623" t="s">
        <v>19768</v>
      </c>
      <c r="J623" t="s">
        <v>205</v>
      </c>
      <c r="K623" t="s">
        <v>93</v>
      </c>
      <c r="L623" t="s">
        <v>93</v>
      </c>
      <c r="M623" t="s">
        <v>20780</v>
      </c>
      <c r="N623">
        <v>98199</v>
      </c>
      <c r="O623" t="s">
        <v>20781</v>
      </c>
      <c r="P623">
        <v>47.64918473</v>
      </c>
      <c r="Q623">
        <v>-122.38623921</v>
      </c>
      <c r="R623" t="s">
        <v>20782</v>
      </c>
      <c r="S623" s="7">
        <v>4</v>
      </c>
      <c r="T623" s="7">
        <v>2021</v>
      </c>
      <c r="U623" s="7">
        <v>2</v>
      </c>
      <c r="V623">
        <v>10</v>
      </c>
      <c r="W623">
        <v>2021</v>
      </c>
      <c r="X623">
        <v>4</v>
      </c>
      <c r="Y623" t="b">
        <v>0</v>
      </c>
      <c r="Z623" t="b">
        <v>0</v>
      </c>
      <c r="AA623">
        <v>201</v>
      </c>
      <c r="AB623">
        <v>7</v>
      </c>
      <c r="AC623" t="b">
        <v>0</v>
      </c>
      <c r="AD623" t="b">
        <v>1</v>
      </c>
      <c r="AE623" t="b">
        <v>0</v>
      </c>
      <c r="AF623" t="b">
        <v>1</v>
      </c>
      <c r="AG623" s="14">
        <v>44294</v>
      </c>
      <c r="AH623" s="14">
        <v>44495</v>
      </c>
      <c r="AI623">
        <v>201</v>
      </c>
      <c r="AJ623" t="b">
        <v>1</v>
      </c>
      <c r="AK623" t="b">
        <v>0</v>
      </c>
      <c r="AL623" t="b">
        <v>0</v>
      </c>
      <c r="AM623" t="s">
        <v>30483</v>
      </c>
    </row>
    <row r="624" spans="1:39">
      <c r="A624" t="s">
        <v>9361</v>
      </c>
      <c r="B624" t="s">
        <v>87</v>
      </c>
      <c r="C624" t="s">
        <v>87</v>
      </c>
      <c r="D624" t="s">
        <v>88</v>
      </c>
      <c r="E624" t="s">
        <v>7318</v>
      </c>
      <c r="F624" t="s">
        <v>9362</v>
      </c>
      <c r="H624" t="s">
        <v>9363</v>
      </c>
      <c r="I624" t="s">
        <v>5779</v>
      </c>
      <c r="J624" t="s">
        <v>137</v>
      </c>
      <c r="K624" t="s">
        <v>93</v>
      </c>
      <c r="L624" t="s">
        <v>93</v>
      </c>
      <c r="M624" t="s">
        <v>3315</v>
      </c>
      <c r="N624">
        <v>98133</v>
      </c>
      <c r="O624" t="s">
        <v>9364</v>
      </c>
      <c r="P624">
        <v>47.70705953</v>
      </c>
      <c r="Q624">
        <v>-122.33667533</v>
      </c>
      <c r="R624" t="s">
        <v>3317</v>
      </c>
      <c r="S624" s="7">
        <v>5</v>
      </c>
      <c r="T624" s="7">
        <v>2024</v>
      </c>
      <c r="U624" s="7">
        <v>2</v>
      </c>
      <c r="V624">
        <v>12</v>
      </c>
      <c r="W624">
        <v>2024</v>
      </c>
      <c r="X624">
        <v>4</v>
      </c>
      <c r="Y624" t="b">
        <v>0</v>
      </c>
      <c r="Z624" t="b">
        <v>0</v>
      </c>
      <c r="AA624">
        <v>201</v>
      </c>
      <c r="AB624">
        <v>5</v>
      </c>
      <c r="AC624" t="b">
        <v>0</v>
      </c>
      <c r="AD624" t="b">
        <v>1</v>
      </c>
      <c r="AE624" t="b">
        <v>0</v>
      </c>
      <c r="AF624" t="b">
        <v>0</v>
      </c>
      <c r="AG624" s="14">
        <v>45428</v>
      </c>
      <c r="AH624" s="14">
        <v>45629</v>
      </c>
      <c r="AI624">
        <v>201</v>
      </c>
      <c r="AJ624" t="b">
        <v>1</v>
      </c>
      <c r="AK624" t="b">
        <v>0</v>
      </c>
      <c r="AL624" t="b">
        <v>0</v>
      </c>
      <c r="AM624" t="s">
        <v>30483</v>
      </c>
    </row>
    <row r="625" spans="1:39">
      <c r="A625" t="s">
        <v>18551</v>
      </c>
      <c r="B625" t="s">
        <v>87</v>
      </c>
      <c r="C625" t="s">
        <v>87</v>
      </c>
      <c r="D625" t="s">
        <v>88</v>
      </c>
      <c r="F625" t="s">
        <v>18552</v>
      </c>
      <c r="G625" t="s">
        <v>18553</v>
      </c>
      <c r="H625" t="s">
        <v>18554</v>
      </c>
      <c r="I625" t="s">
        <v>18555</v>
      </c>
      <c r="J625" t="s">
        <v>93</v>
      </c>
      <c r="K625" t="s">
        <v>100</v>
      </c>
      <c r="L625" t="s">
        <v>100</v>
      </c>
      <c r="M625" t="s">
        <v>18556</v>
      </c>
      <c r="O625" t="s">
        <v>18557</v>
      </c>
      <c r="P625">
        <v>47.72866729</v>
      </c>
      <c r="Q625">
        <v>-122.294501</v>
      </c>
      <c r="R625" t="s">
        <v>18558</v>
      </c>
      <c r="S625" s="7">
        <v>9</v>
      </c>
      <c r="T625" s="7">
        <v>2020</v>
      </c>
      <c r="U625" s="7">
        <v>3</v>
      </c>
      <c r="V625">
        <v>4</v>
      </c>
      <c r="W625">
        <v>2021</v>
      </c>
      <c r="X625">
        <v>2</v>
      </c>
      <c r="Y625" t="b">
        <v>0</v>
      </c>
      <c r="Z625" t="b">
        <v>0</v>
      </c>
      <c r="AA625">
        <v>199</v>
      </c>
      <c r="AB625">
        <v>5</v>
      </c>
      <c r="AC625" t="b">
        <v>0</v>
      </c>
      <c r="AD625" t="b">
        <v>1</v>
      </c>
      <c r="AE625" t="b">
        <v>0</v>
      </c>
      <c r="AF625" t="b">
        <v>1</v>
      </c>
      <c r="AG625" s="14">
        <v>44096</v>
      </c>
      <c r="AH625" s="14">
        <v>44295</v>
      </c>
      <c r="AI625">
        <v>199</v>
      </c>
      <c r="AJ625" t="b">
        <v>1</v>
      </c>
      <c r="AK625" t="b">
        <v>0</v>
      </c>
      <c r="AL625" t="b">
        <v>0</v>
      </c>
      <c r="AM625" t="s">
        <v>30484</v>
      </c>
    </row>
    <row r="626" spans="1:39">
      <c r="A626" t="s">
        <v>24771</v>
      </c>
      <c r="B626" t="s">
        <v>87</v>
      </c>
      <c r="C626" t="s">
        <v>87</v>
      </c>
      <c r="D626" t="s">
        <v>88</v>
      </c>
      <c r="F626" t="s">
        <v>24772</v>
      </c>
      <c r="G626" t="s">
        <v>24773</v>
      </c>
      <c r="H626" t="s">
        <v>6041</v>
      </c>
      <c r="I626" t="s">
        <v>14245</v>
      </c>
      <c r="J626" t="s">
        <v>137</v>
      </c>
      <c r="K626" t="s">
        <v>93</v>
      </c>
      <c r="L626" t="s">
        <v>93</v>
      </c>
      <c r="M626" t="s">
        <v>24774</v>
      </c>
      <c r="N626">
        <v>98116</v>
      </c>
      <c r="O626" t="s">
        <v>24775</v>
      </c>
      <c r="P626">
        <v>47.57677295</v>
      </c>
      <c r="Q626">
        <v>-122.41798458</v>
      </c>
      <c r="R626" t="s">
        <v>24776</v>
      </c>
      <c r="S626" s="7">
        <v>2</v>
      </c>
      <c r="T626" s="7">
        <v>2022</v>
      </c>
      <c r="U626" s="7">
        <v>1</v>
      </c>
      <c r="V626">
        <v>9</v>
      </c>
      <c r="W626">
        <v>2022</v>
      </c>
      <c r="X626">
        <v>3</v>
      </c>
      <c r="Y626" t="b">
        <v>0</v>
      </c>
      <c r="Z626" t="b">
        <v>0</v>
      </c>
      <c r="AA626">
        <v>199</v>
      </c>
      <c r="AB626">
        <v>1</v>
      </c>
      <c r="AC626" t="b">
        <v>0</v>
      </c>
      <c r="AD626" t="b">
        <v>1</v>
      </c>
      <c r="AE626" t="b">
        <v>0</v>
      </c>
      <c r="AF626" t="b">
        <v>1</v>
      </c>
      <c r="AG626" s="14">
        <v>44614</v>
      </c>
      <c r="AH626" s="14">
        <v>44813</v>
      </c>
      <c r="AI626">
        <v>199</v>
      </c>
      <c r="AJ626" t="b">
        <v>1</v>
      </c>
      <c r="AK626" t="b">
        <v>0</v>
      </c>
      <c r="AL626" t="b">
        <v>0</v>
      </c>
      <c r="AM626" t="s">
        <v>30483</v>
      </c>
    </row>
    <row r="627" spans="1:39">
      <c r="A627" t="s">
        <v>8086</v>
      </c>
      <c r="B627" t="s">
        <v>87</v>
      </c>
      <c r="C627" t="s">
        <v>87</v>
      </c>
      <c r="D627" t="s">
        <v>88</v>
      </c>
      <c r="E627" t="s">
        <v>7318</v>
      </c>
      <c r="H627" t="s">
        <v>8087</v>
      </c>
      <c r="I627" t="s">
        <v>8088</v>
      </c>
      <c r="J627" t="s">
        <v>137</v>
      </c>
      <c r="K627" t="s">
        <v>93</v>
      </c>
      <c r="L627" t="s">
        <v>93</v>
      </c>
      <c r="M627" t="s">
        <v>3012</v>
      </c>
      <c r="N627">
        <v>98119</v>
      </c>
      <c r="O627" t="s">
        <v>8089</v>
      </c>
      <c r="P627">
        <v>47.62238414</v>
      </c>
      <c r="Q627">
        <v>-122.35964288</v>
      </c>
      <c r="R627" t="s">
        <v>3014</v>
      </c>
      <c r="S627" s="7">
        <v>12</v>
      </c>
      <c r="T627" s="7">
        <v>2022</v>
      </c>
      <c r="U627" s="7">
        <v>4</v>
      </c>
      <c r="V627">
        <v>7</v>
      </c>
      <c r="W627">
        <v>2023</v>
      </c>
      <c r="X627">
        <v>3</v>
      </c>
      <c r="Y627" t="b">
        <v>0</v>
      </c>
      <c r="Z627" t="b">
        <v>0</v>
      </c>
      <c r="AA627">
        <v>198</v>
      </c>
      <c r="AB627">
        <v>7</v>
      </c>
      <c r="AC627" t="b">
        <v>0</v>
      </c>
      <c r="AD627" t="b">
        <v>1</v>
      </c>
      <c r="AE627" t="b">
        <v>0</v>
      </c>
      <c r="AF627" t="b">
        <v>0</v>
      </c>
      <c r="AG627" s="14">
        <v>44914</v>
      </c>
      <c r="AH627" s="14">
        <v>45112</v>
      </c>
      <c r="AI627">
        <v>198</v>
      </c>
      <c r="AJ627" t="b">
        <v>1</v>
      </c>
      <c r="AK627" t="b">
        <v>0</v>
      </c>
      <c r="AL627" t="b">
        <v>0</v>
      </c>
      <c r="AM627" t="s">
        <v>30483</v>
      </c>
    </row>
    <row r="628" spans="1:39">
      <c r="A628" t="s">
        <v>28437</v>
      </c>
      <c r="B628" t="s">
        <v>87</v>
      </c>
      <c r="C628" t="s">
        <v>87</v>
      </c>
      <c r="D628" t="s">
        <v>88</v>
      </c>
      <c r="F628" t="s">
        <v>28438</v>
      </c>
      <c r="G628" t="s">
        <v>28439</v>
      </c>
      <c r="H628" t="s">
        <v>3340</v>
      </c>
      <c r="I628" t="s">
        <v>3496</v>
      </c>
      <c r="J628" t="s">
        <v>137</v>
      </c>
      <c r="K628" t="s">
        <v>93</v>
      </c>
      <c r="L628" t="s">
        <v>93</v>
      </c>
      <c r="M628" t="s">
        <v>28440</v>
      </c>
      <c r="N628">
        <v>98125</v>
      </c>
      <c r="O628" t="s">
        <v>28441</v>
      </c>
      <c r="P628">
        <v>47.7144231</v>
      </c>
      <c r="Q628">
        <v>-122.30069255</v>
      </c>
      <c r="R628" t="s">
        <v>28442</v>
      </c>
      <c r="S628" s="7">
        <v>1</v>
      </c>
      <c r="T628" s="7">
        <v>2024</v>
      </c>
      <c r="U628" s="7">
        <v>1</v>
      </c>
      <c r="V628">
        <v>7</v>
      </c>
      <c r="W628">
        <v>2024</v>
      </c>
      <c r="X628">
        <v>3</v>
      </c>
      <c r="Y628" t="b">
        <v>0</v>
      </c>
      <c r="Z628" t="b">
        <v>0</v>
      </c>
      <c r="AA628">
        <v>198</v>
      </c>
      <c r="AB628">
        <v>5</v>
      </c>
      <c r="AC628" t="b">
        <v>0</v>
      </c>
      <c r="AD628" t="b">
        <v>1</v>
      </c>
      <c r="AE628" t="b">
        <v>0</v>
      </c>
      <c r="AF628" t="b">
        <v>1</v>
      </c>
      <c r="AG628" s="14">
        <v>45301</v>
      </c>
      <c r="AH628" s="14">
        <v>45499</v>
      </c>
      <c r="AI628">
        <v>198</v>
      </c>
      <c r="AJ628" t="b">
        <v>1</v>
      </c>
      <c r="AK628" t="b">
        <v>0</v>
      </c>
      <c r="AL628" t="b">
        <v>0</v>
      </c>
      <c r="AM628" t="s">
        <v>30483</v>
      </c>
    </row>
    <row r="629" spans="1:39">
      <c r="A629" t="s">
        <v>17264</v>
      </c>
      <c r="B629" t="s">
        <v>87</v>
      </c>
      <c r="C629" t="s">
        <v>87</v>
      </c>
      <c r="D629" t="s">
        <v>88</v>
      </c>
      <c r="F629" t="s">
        <v>17265</v>
      </c>
      <c r="G629" t="s">
        <v>5920</v>
      </c>
      <c r="H629" t="s">
        <v>167</v>
      </c>
      <c r="I629" t="s">
        <v>13671</v>
      </c>
      <c r="J629" t="s">
        <v>137</v>
      </c>
      <c r="K629" t="s">
        <v>93</v>
      </c>
      <c r="L629" t="s">
        <v>93</v>
      </c>
      <c r="M629" t="s">
        <v>17266</v>
      </c>
      <c r="N629">
        <v>98122</v>
      </c>
      <c r="O629" t="s">
        <v>17267</v>
      </c>
      <c r="P629">
        <v>47.61850471</v>
      </c>
      <c r="Q629">
        <v>-122.31582308</v>
      </c>
      <c r="R629" t="s">
        <v>17268</v>
      </c>
      <c r="S629" s="7">
        <v>1</v>
      </c>
      <c r="T629" s="7">
        <v>2020</v>
      </c>
      <c r="U629" s="7">
        <v>1</v>
      </c>
      <c r="V629">
        <v>7</v>
      </c>
      <c r="W629">
        <v>2020</v>
      </c>
      <c r="X629">
        <v>3</v>
      </c>
      <c r="Y629" t="b">
        <v>0</v>
      </c>
      <c r="Z629" t="b">
        <v>0</v>
      </c>
      <c r="AA629">
        <v>197</v>
      </c>
      <c r="AB629">
        <v>3</v>
      </c>
      <c r="AC629" t="b">
        <v>0</v>
      </c>
      <c r="AD629" t="b">
        <v>1</v>
      </c>
      <c r="AE629" t="b">
        <v>0</v>
      </c>
      <c r="AF629" t="b">
        <v>1</v>
      </c>
      <c r="AG629" s="14">
        <v>43839</v>
      </c>
      <c r="AH629" s="14">
        <v>44036</v>
      </c>
      <c r="AI629">
        <v>197</v>
      </c>
      <c r="AJ629" t="b">
        <v>1</v>
      </c>
      <c r="AK629" t="b">
        <v>0</v>
      </c>
      <c r="AL629" t="b">
        <v>0</v>
      </c>
      <c r="AM629" t="s">
        <v>30483</v>
      </c>
    </row>
    <row r="630" spans="1:39">
      <c r="A630" t="s">
        <v>538</v>
      </c>
      <c r="B630" t="s">
        <v>87</v>
      </c>
      <c r="C630" t="s">
        <v>87</v>
      </c>
      <c r="D630" t="s">
        <v>88</v>
      </c>
      <c r="E630" t="s">
        <v>89</v>
      </c>
      <c r="F630" t="s">
        <v>539</v>
      </c>
      <c r="G630" t="s">
        <v>540</v>
      </c>
      <c r="H630" t="s">
        <v>541</v>
      </c>
      <c r="I630" t="s">
        <v>542</v>
      </c>
      <c r="J630" t="s">
        <v>137</v>
      </c>
      <c r="K630" t="s">
        <v>93</v>
      </c>
      <c r="L630" t="s">
        <v>93</v>
      </c>
      <c r="M630" t="s">
        <v>543</v>
      </c>
      <c r="N630">
        <v>98104</v>
      </c>
      <c r="O630" t="s">
        <v>544</v>
      </c>
      <c r="P630">
        <v>47.60159675</v>
      </c>
      <c r="Q630">
        <v>-122.32916938</v>
      </c>
      <c r="R630" t="s">
        <v>545</v>
      </c>
      <c r="S630" s="7">
        <v>3</v>
      </c>
      <c r="T630" s="7">
        <v>2020</v>
      </c>
      <c r="U630" s="7">
        <v>1</v>
      </c>
      <c r="V630">
        <v>9</v>
      </c>
      <c r="W630">
        <v>2020</v>
      </c>
      <c r="X630">
        <v>3</v>
      </c>
      <c r="Y630" t="b">
        <v>0</v>
      </c>
      <c r="Z630" t="b">
        <v>0</v>
      </c>
      <c r="AA630">
        <v>197</v>
      </c>
      <c r="AB630">
        <v>1</v>
      </c>
      <c r="AC630" t="b">
        <v>0</v>
      </c>
      <c r="AD630" t="b">
        <v>1</v>
      </c>
      <c r="AE630" t="b">
        <v>0</v>
      </c>
      <c r="AF630" t="b">
        <v>0</v>
      </c>
      <c r="AG630" s="14">
        <v>43900</v>
      </c>
      <c r="AH630" s="14">
        <v>44097</v>
      </c>
      <c r="AI630">
        <v>197</v>
      </c>
      <c r="AJ630" t="b">
        <v>1</v>
      </c>
      <c r="AK630" t="b">
        <v>0</v>
      </c>
      <c r="AL630" t="b">
        <v>0</v>
      </c>
      <c r="AM630" t="s">
        <v>30483</v>
      </c>
    </row>
    <row r="631" spans="1:39">
      <c r="A631" t="s">
        <v>20669</v>
      </c>
      <c r="B631" t="s">
        <v>87</v>
      </c>
      <c r="C631" t="s">
        <v>87</v>
      </c>
      <c r="D631" t="s">
        <v>88</v>
      </c>
      <c r="F631" t="s">
        <v>20670</v>
      </c>
      <c r="G631" t="s">
        <v>20671</v>
      </c>
      <c r="H631" t="s">
        <v>19431</v>
      </c>
      <c r="I631" t="s">
        <v>6005</v>
      </c>
      <c r="J631" t="s">
        <v>205</v>
      </c>
      <c r="K631" t="s">
        <v>93</v>
      </c>
      <c r="L631" t="s">
        <v>93</v>
      </c>
      <c r="M631" t="s">
        <v>20672</v>
      </c>
      <c r="N631">
        <v>98126</v>
      </c>
      <c r="O631" t="s">
        <v>20673</v>
      </c>
      <c r="P631">
        <v>47.55325836</v>
      </c>
      <c r="Q631">
        <v>-122.37472411</v>
      </c>
      <c r="R631" t="s">
        <v>20674</v>
      </c>
      <c r="S631" s="7">
        <v>3</v>
      </c>
      <c r="T631" s="7">
        <v>2021</v>
      </c>
      <c r="U631" s="7">
        <v>1</v>
      </c>
      <c r="V631">
        <v>10</v>
      </c>
      <c r="W631">
        <v>2021</v>
      </c>
      <c r="X631">
        <v>4</v>
      </c>
      <c r="Y631" t="b">
        <v>0</v>
      </c>
      <c r="Z631" t="b">
        <v>0</v>
      </c>
      <c r="AA631">
        <v>197</v>
      </c>
      <c r="AB631">
        <v>1</v>
      </c>
      <c r="AC631" t="b">
        <v>0</v>
      </c>
      <c r="AD631" t="b">
        <v>1</v>
      </c>
      <c r="AE631" t="b">
        <v>0</v>
      </c>
      <c r="AF631" t="b">
        <v>1</v>
      </c>
      <c r="AG631" s="14">
        <v>44286</v>
      </c>
      <c r="AH631" s="14">
        <v>44483</v>
      </c>
      <c r="AI631">
        <v>197</v>
      </c>
      <c r="AJ631" t="b">
        <v>1</v>
      </c>
      <c r="AK631" t="b">
        <v>0</v>
      </c>
      <c r="AL631" t="b">
        <v>0</v>
      </c>
      <c r="AM631" t="s">
        <v>30483</v>
      </c>
    </row>
    <row r="632" spans="1:39">
      <c r="A632" t="s">
        <v>2057</v>
      </c>
      <c r="B632" t="s">
        <v>87</v>
      </c>
      <c r="C632" t="s">
        <v>87</v>
      </c>
      <c r="D632" t="s">
        <v>88</v>
      </c>
      <c r="E632" t="s">
        <v>89</v>
      </c>
      <c r="F632" t="s">
        <v>2058</v>
      </c>
      <c r="G632" t="s">
        <v>2059</v>
      </c>
      <c r="H632" t="s">
        <v>2060</v>
      </c>
      <c r="I632" t="s">
        <v>1536</v>
      </c>
      <c r="J632" t="s">
        <v>205</v>
      </c>
      <c r="K632" t="s">
        <v>93</v>
      </c>
      <c r="L632" t="s">
        <v>93</v>
      </c>
      <c r="M632" t="s">
        <v>2061</v>
      </c>
      <c r="N632">
        <v>98199</v>
      </c>
      <c r="O632" t="s">
        <v>2062</v>
      </c>
      <c r="P632">
        <v>47.64274863</v>
      </c>
      <c r="Q632">
        <v>-122.38517034</v>
      </c>
      <c r="R632" t="s">
        <v>2063</v>
      </c>
      <c r="S632" s="7">
        <v>2</v>
      </c>
      <c r="T632" s="7">
        <v>2023</v>
      </c>
      <c r="U632" s="7">
        <v>1</v>
      </c>
      <c r="V632">
        <v>9</v>
      </c>
      <c r="W632">
        <v>2023</v>
      </c>
      <c r="X632">
        <v>3</v>
      </c>
      <c r="Y632" t="b">
        <v>0</v>
      </c>
      <c r="Z632" t="b">
        <v>0</v>
      </c>
      <c r="AA632">
        <v>197</v>
      </c>
      <c r="AB632">
        <v>7</v>
      </c>
      <c r="AC632" t="b">
        <v>0</v>
      </c>
      <c r="AD632" t="b">
        <v>1</v>
      </c>
      <c r="AE632" t="b">
        <v>0</v>
      </c>
      <c r="AF632" t="b">
        <v>0</v>
      </c>
      <c r="AG632" s="14">
        <v>44979</v>
      </c>
      <c r="AH632" s="14">
        <v>45176</v>
      </c>
      <c r="AI632">
        <v>197</v>
      </c>
      <c r="AJ632" t="b">
        <v>1</v>
      </c>
      <c r="AK632" t="b">
        <v>0</v>
      </c>
      <c r="AL632" t="b">
        <v>0</v>
      </c>
      <c r="AM632" t="s">
        <v>30483</v>
      </c>
    </row>
    <row r="633" spans="1:39">
      <c r="A633" t="s">
        <v>29428</v>
      </c>
      <c r="B633" t="s">
        <v>87</v>
      </c>
      <c r="C633" t="s">
        <v>87</v>
      </c>
      <c r="D633" t="s">
        <v>88</v>
      </c>
      <c r="F633" t="s">
        <v>29429</v>
      </c>
      <c r="G633" t="s">
        <v>29430</v>
      </c>
      <c r="H633" t="s">
        <v>4694</v>
      </c>
      <c r="I633" t="s">
        <v>5133</v>
      </c>
      <c r="J633" t="s">
        <v>137</v>
      </c>
      <c r="K633" t="s">
        <v>93</v>
      </c>
      <c r="L633" t="s">
        <v>93</v>
      </c>
      <c r="M633" t="s">
        <v>29431</v>
      </c>
      <c r="N633">
        <v>98144</v>
      </c>
      <c r="O633" t="s">
        <v>29432</v>
      </c>
      <c r="P633">
        <v>47.57558046</v>
      </c>
      <c r="Q633">
        <v>-122.29450433</v>
      </c>
      <c r="R633" t="s">
        <v>29433</v>
      </c>
      <c r="S633" s="7">
        <v>11</v>
      </c>
      <c r="T633" s="7">
        <v>2024</v>
      </c>
      <c r="U633" s="7">
        <v>4</v>
      </c>
      <c r="V633">
        <v>6</v>
      </c>
      <c r="W633">
        <v>2025</v>
      </c>
      <c r="X633">
        <v>2</v>
      </c>
      <c r="Y633" t="b">
        <v>0</v>
      </c>
      <c r="Z633" t="b">
        <v>0</v>
      </c>
      <c r="AA633">
        <v>197</v>
      </c>
      <c r="AB633">
        <v>2</v>
      </c>
      <c r="AC633" t="b">
        <v>0</v>
      </c>
      <c r="AD633" t="b">
        <v>1</v>
      </c>
      <c r="AE633" t="b">
        <v>0</v>
      </c>
      <c r="AF633" t="b">
        <v>1</v>
      </c>
      <c r="AG633" s="14">
        <v>45622</v>
      </c>
      <c r="AH633" s="14">
        <v>45819</v>
      </c>
      <c r="AI633">
        <v>197</v>
      </c>
      <c r="AJ633" t="b">
        <v>1</v>
      </c>
      <c r="AK633" t="b">
        <v>0</v>
      </c>
      <c r="AL633" t="b">
        <v>0</v>
      </c>
      <c r="AM633" t="s">
        <v>30483</v>
      </c>
    </row>
    <row r="634" spans="1:39">
      <c r="A634" t="s">
        <v>29879</v>
      </c>
      <c r="B634" t="s">
        <v>87</v>
      </c>
      <c r="D634" t="s">
        <v>88</v>
      </c>
      <c r="F634" t="s">
        <v>29880</v>
      </c>
      <c r="H634" t="s">
        <v>5026</v>
      </c>
      <c r="I634" t="s">
        <v>1521</v>
      </c>
      <c r="J634" t="s">
        <v>137</v>
      </c>
      <c r="K634" t="s">
        <v>93</v>
      </c>
      <c r="M634" t="s">
        <v>29881</v>
      </c>
      <c r="N634">
        <v>98119</v>
      </c>
      <c r="O634" t="s">
        <v>29882</v>
      </c>
      <c r="P634">
        <v>47.64033919</v>
      </c>
      <c r="Q634">
        <v>-122.37386175</v>
      </c>
      <c r="R634" t="s">
        <v>29883</v>
      </c>
      <c r="S634" s="7">
        <v>4</v>
      </c>
      <c r="T634" s="7">
        <v>2025</v>
      </c>
      <c r="U634" s="7">
        <v>2</v>
      </c>
      <c r="V634">
        <v>11</v>
      </c>
      <c r="W634">
        <v>2025</v>
      </c>
      <c r="X634">
        <v>4</v>
      </c>
      <c r="Y634" t="b">
        <v>0</v>
      </c>
      <c r="Z634" t="b">
        <v>0</v>
      </c>
      <c r="AA634">
        <v>197</v>
      </c>
      <c r="AB634">
        <v>7</v>
      </c>
      <c r="AC634" t="b">
        <v>0</v>
      </c>
      <c r="AD634" t="b">
        <v>1</v>
      </c>
      <c r="AE634" t="b">
        <v>0</v>
      </c>
      <c r="AF634" t="b">
        <v>1</v>
      </c>
      <c r="AG634" s="14">
        <v>45769</v>
      </c>
      <c r="AH634" s="14">
        <v>45966</v>
      </c>
      <c r="AI634">
        <v>197</v>
      </c>
      <c r="AJ634" t="b">
        <v>1</v>
      </c>
      <c r="AK634" t="b">
        <v>0</v>
      </c>
      <c r="AL634" t="b">
        <v>0</v>
      </c>
      <c r="AM634" t="s">
        <v>30483</v>
      </c>
    </row>
    <row r="635" spans="1:39">
      <c r="A635" t="s">
        <v>22310</v>
      </c>
      <c r="B635" t="s">
        <v>87</v>
      </c>
      <c r="C635" t="s">
        <v>87</v>
      </c>
      <c r="D635" t="s">
        <v>88</v>
      </c>
      <c r="F635" t="s">
        <v>22311</v>
      </c>
      <c r="H635" t="s">
        <v>13854</v>
      </c>
      <c r="I635" t="s">
        <v>22312</v>
      </c>
      <c r="J635" t="s">
        <v>93</v>
      </c>
      <c r="K635" t="s">
        <v>93</v>
      </c>
      <c r="L635" t="s">
        <v>93</v>
      </c>
      <c r="M635" t="s">
        <v>9592</v>
      </c>
      <c r="O635" t="s">
        <v>22313</v>
      </c>
      <c r="P635">
        <v>47.6372436</v>
      </c>
      <c r="Q635">
        <v>-122.3427066</v>
      </c>
      <c r="R635" t="s">
        <v>9594</v>
      </c>
      <c r="S635" s="7">
        <v>8</v>
      </c>
      <c r="T635" s="7">
        <v>2021</v>
      </c>
      <c r="U635" s="7">
        <v>3</v>
      </c>
      <c r="V635">
        <v>3</v>
      </c>
      <c r="W635">
        <v>2022</v>
      </c>
      <c r="X635">
        <v>1</v>
      </c>
      <c r="Y635" t="b">
        <v>0</v>
      </c>
      <c r="Z635" t="b">
        <v>0</v>
      </c>
      <c r="AA635">
        <v>196</v>
      </c>
      <c r="AB635">
        <v>7</v>
      </c>
      <c r="AC635" t="b">
        <v>0</v>
      </c>
      <c r="AD635" t="b">
        <v>1</v>
      </c>
      <c r="AE635" t="b">
        <v>0</v>
      </c>
      <c r="AF635" t="b">
        <v>1</v>
      </c>
      <c r="AG635" s="14">
        <v>44426</v>
      </c>
      <c r="AH635" s="14">
        <v>44622</v>
      </c>
      <c r="AI635">
        <v>196</v>
      </c>
      <c r="AJ635" t="b">
        <v>1</v>
      </c>
      <c r="AK635" t="b">
        <v>0</v>
      </c>
      <c r="AL635" t="b">
        <v>0</v>
      </c>
      <c r="AM635" t="s">
        <v>30483</v>
      </c>
    </row>
    <row r="636" spans="1:39">
      <c r="A636" t="s">
        <v>23135</v>
      </c>
      <c r="B636" t="s">
        <v>87</v>
      </c>
      <c r="C636" t="s">
        <v>87</v>
      </c>
      <c r="D636" t="s">
        <v>88</v>
      </c>
      <c r="F636" t="s">
        <v>23136</v>
      </c>
      <c r="G636" t="s">
        <v>23137</v>
      </c>
      <c r="H636" t="s">
        <v>22404</v>
      </c>
      <c r="I636" t="s">
        <v>23138</v>
      </c>
      <c r="J636" t="s">
        <v>93</v>
      </c>
      <c r="K636" t="s">
        <v>93</v>
      </c>
      <c r="L636" t="s">
        <v>93</v>
      </c>
      <c r="M636" t="s">
        <v>1597</v>
      </c>
      <c r="N636">
        <v>98105</v>
      </c>
      <c r="O636" t="s">
        <v>23139</v>
      </c>
      <c r="P636">
        <v>47.66659777</v>
      </c>
      <c r="Q636">
        <v>-122.30412467</v>
      </c>
      <c r="R636" t="s">
        <v>1599</v>
      </c>
      <c r="S636" s="7">
        <v>10</v>
      </c>
      <c r="T636" s="7">
        <v>2021</v>
      </c>
      <c r="U636" s="7">
        <v>4</v>
      </c>
      <c r="V636">
        <v>4</v>
      </c>
      <c r="W636">
        <v>2022</v>
      </c>
      <c r="X636">
        <v>2</v>
      </c>
      <c r="Y636" t="b">
        <v>0</v>
      </c>
      <c r="Z636" t="b">
        <v>0</v>
      </c>
      <c r="AA636">
        <v>196</v>
      </c>
      <c r="AB636">
        <v>4</v>
      </c>
      <c r="AC636" t="b">
        <v>0</v>
      </c>
      <c r="AD636" t="b">
        <v>1</v>
      </c>
      <c r="AE636" t="b">
        <v>0</v>
      </c>
      <c r="AF636" t="b">
        <v>1</v>
      </c>
      <c r="AG636" s="14">
        <v>44481</v>
      </c>
      <c r="AH636" s="14">
        <v>44677</v>
      </c>
      <c r="AI636">
        <v>196</v>
      </c>
      <c r="AJ636" t="b">
        <v>1</v>
      </c>
      <c r="AK636" t="b">
        <v>0</v>
      </c>
      <c r="AL636" t="b">
        <v>0</v>
      </c>
      <c r="AM636" t="s">
        <v>30483</v>
      </c>
    </row>
    <row r="637" spans="1:39">
      <c r="A637" t="s">
        <v>28732</v>
      </c>
      <c r="B637" t="s">
        <v>87</v>
      </c>
      <c r="C637" t="s">
        <v>87</v>
      </c>
      <c r="D637" t="s">
        <v>88</v>
      </c>
      <c r="F637" t="s">
        <v>28733</v>
      </c>
      <c r="G637" t="s">
        <v>28734</v>
      </c>
      <c r="H637" t="s">
        <v>3703</v>
      </c>
      <c r="I637" t="s">
        <v>9822</v>
      </c>
      <c r="J637" t="s">
        <v>137</v>
      </c>
      <c r="K637" t="s">
        <v>93</v>
      </c>
      <c r="L637" t="s">
        <v>93</v>
      </c>
      <c r="M637" t="s">
        <v>28735</v>
      </c>
      <c r="N637">
        <v>98122</v>
      </c>
      <c r="O637" t="s">
        <v>28736</v>
      </c>
      <c r="P637">
        <v>47.61254902</v>
      </c>
      <c r="Q637">
        <v>-122.30993519</v>
      </c>
      <c r="R637" t="s">
        <v>28737</v>
      </c>
      <c r="S637" s="7">
        <v>3</v>
      </c>
      <c r="T637" s="7">
        <v>2024</v>
      </c>
      <c r="U637" s="7">
        <v>1</v>
      </c>
      <c r="V637">
        <v>10</v>
      </c>
      <c r="W637">
        <v>2024</v>
      </c>
      <c r="X637">
        <v>4</v>
      </c>
      <c r="Y637" t="b">
        <v>0</v>
      </c>
      <c r="Z637" t="b">
        <v>0</v>
      </c>
      <c r="AA637">
        <v>196</v>
      </c>
      <c r="AB637">
        <v>3</v>
      </c>
      <c r="AC637" t="b">
        <v>0</v>
      </c>
      <c r="AD637" t="b">
        <v>1</v>
      </c>
      <c r="AE637" t="b">
        <v>0</v>
      </c>
      <c r="AF637" t="b">
        <v>1</v>
      </c>
      <c r="AG637" s="14">
        <v>45378</v>
      </c>
      <c r="AH637" s="14">
        <v>45574</v>
      </c>
      <c r="AI637">
        <v>196</v>
      </c>
      <c r="AJ637" t="b">
        <v>1</v>
      </c>
      <c r="AK637" t="b">
        <v>0</v>
      </c>
      <c r="AL637" t="b">
        <v>0</v>
      </c>
      <c r="AM637" t="s">
        <v>30483</v>
      </c>
    </row>
    <row r="638" spans="1:39">
      <c r="A638" t="s">
        <v>9256</v>
      </c>
      <c r="B638" t="s">
        <v>87</v>
      </c>
      <c r="C638" t="s">
        <v>87</v>
      </c>
      <c r="D638" t="s">
        <v>88</v>
      </c>
      <c r="E638" t="s">
        <v>7318</v>
      </c>
      <c r="F638" t="s">
        <v>9257</v>
      </c>
      <c r="H638" t="s">
        <v>9258</v>
      </c>
      <c r="I638" t="s">
        <v>4633</v>
      </c>
      <c r="J638" t="s">
        <v>93</v>
      </c>
      <c r="K638" t="s">
        <v>93</v>
      </c>
      <c r="L638" t="s">
        <v>93</v>
      </c>
      <c r="M638" t="s">
        <v>9259</v>
      </c>
      <c r="N638">
        <v>98136</v>
      </c>
      <c r="O638" t="s">
        <v>9260</v>
      </c>
      <c r="P638">
        <v>47.53887768</v>
      </c>
      <c r="Q638">
        <v>-122.39325673</v>
      </c>
      <c r="R638" t="s">
        <v>9261</v>
      </c>
      <c r="S638" s="7">
        <v>4</v>
      </c>
      <c r="T638" s="7">
        <v>2024</v>
      </c>
      <c r="U638" s="7">
        <v>2</v>
      </c>
      <c r="V638">
        <v>11</v>
      </c>
      <c r="W638">
        <v>2024</v>
      </c>
      <c r="X638">
        <v>4</v>
      </c>
      <c r="Y638" t="b">
        <v>0</v>
      </c>
      <c r="Z638" t="b">
        <v>0</v>
      </c>
      <c r="AA638">
        <v>196</v>
      </c>
      <c r="AB638">
        <v>1</v>
      </c>
      <c r="AC638" t="b">
        <v>0</v>
      </c>
      <c r="AD638" t="b">
        <v>1</v>
      </c>
      <c r="AE638" t="b">
        <v>0</v>
      </c>
      <c r="AF638" t="b">
        <v>0</v>
      </c>
      <c r="AG638" s="14">
        <v>45405</v>
      </c>
      <c r="AH638" s="14">
        <v>45601</v>
      </c>
      <c r="AI638">
        <v>196</v>
      </c>
      <c r="AJ638" t="b">
        <v>1</v>
      </c>
      <c r="AK638" t="b">
        <v>0</v>
      </c>
      <c r="AL638" t="b">
        <v>0</v>
      </c>
      <c r="AM638" t="s">
        <v>30483</v>
      </c>
    </row>
    <row r="639" spans="1:39">
      <c r="A639" t="s">
        <v>29745</v>
      </c>
      <c r="B639" t="s">
        <v>87</v>
      </c>
      <c r="D639" t="s">
        <v>88</v>
      </c>
      <c r="F639" t="s">
        <v>29746</v>
      </c>
      <c r="H639" t="s">
        <v>6892</v>
      </c>
      <c r="I639" t="s">
        <v>5415</v>
      </c>
      <c r="J639" t="s">
        <v>137</v>
      </c>
      <c r="K639" t="s">
        <v>93</v>
      </c>
      <c r="M639" t="s">
        <v>29747</v>
      </c>
      <c r="N639">
        <v>98105</v>
      </c>
      <c r="O639" t="s">
        <v>29748</v>
      </c>
      <c r="P639">
        <v>47.66781101</v>
      </c>
      <c r="Q639">
        <v>-122.31226185</v>
      </c>
      <c r="R639" t="s">
        <v>29749</v>
      </c>
      <c r="S639" s="7">
        <v>3</v>
      </c>
      <c r="T639" s="7">
        <v>2025</v>
      </c>
      <c r="U639" s="7">
        <v>1</v>
      </c>
      <c r="V639">
        <v>10</v>
      </c>
      <c r="W639">
        <v>2025</v>
      </c>
      <c r="X639">
        <v>4</v>
      </c>
      <c r="Y639" t="b">
        <v>0</v>
      </c>
      <c r="Z639" t="b">
        <v>0</v>
      </c>
      <c r="AA639">
        <v>196</v>
      </c>
      <c r="AB639">
        <v>4</v>
      </c>
      <c r="AC639" t="b">
        <v>0</v>
      </c>
      <c r="AD639" t="b">
        <v>1</v>
      </c>
      <c r="AE639" t="b">
        <v>0</v>
      </c>
      <c r="AF639" t="b">
        <v>1</v>
      </c>
      <c r="AG639" s="14">
        <v>45736</v>
      </c>
      <c r="AH639" s="14">
        <v>45932</v>
      </c>
      <c r="AI639">
        <v>196</v>
      </c>
      <c r="AJ639" t="b">
        <v>1</v>
      </c>
      <c r="AK639" t="b">
        <v>0</v>
      </c>
      <c r="AL639" t="b">
        <v>0</v>
      </c>
      <c r="AM639" t="s">
        <v>30483</v>
      </c>
    </row>
    <row r="640" spans="1:39">
      <c r="A640" t="s">
        <v>10326</v>
      </c>
      <c r="B640" t="s">
        <v>87</v>
      </c>
      <c r="D640" t="s">
        <v>88</v>
      </c>
      <c r="E640" t="s">
        <v>7318</v>
      </c>
      <c r="F640" t="s">
        <v>7514</v>
      </c>
      <c r="H640" t="s">
        <v>5110</v>
      </c>
      <c r="I640" t="s">
        <v>5583</v>
      </c>
      <c r="J640" t="s">
        <v>137</v>
      </c>
      <c r="K640" t="s">
        <v>93</v>
      </c>
      <c r="M640" t="s">
        <v>10327</v>
      </c>
      <c r="N640">
        <v>98108</v>
      </c>
      <c r="O640" t="s">
        <v>10328</v>
      </c>
      <c r="P640">
        <v>47.55219903</v>
      </c>
      <c r="Q640">
        <v>-122.33314836</v>
      </c>
      <c r="R640" t="s">
        <v>10329</v>
      </c>
      <c r="S640" s="7">
        <v>5</v>
      </c>
      <c r="T640" s="7">
        <v>2025</v>
      </c>
      <c r="U640" s="7">
        <v>2</v>
      </c>
      <c r="V640">
        <v>12</v>
      </c>
      <c r="W640">
        <v>2025</v>
      </c>
      <c r="X640">
        <v>4</v>
      </c>
      <c r="Y640" t="b">
        <v>0</v>
      </c>
      <c r="Z640" t="b">
        <v>0</v>
      </c>
      <c r="AA640">
        <v>196</v>
      </c>
      <c r="AB640">
        <v>1</v>
      </c>
      <c r="AC640" t="b">
        <v>0</v>
      </c>
      <c r="AD640" t="b">
        <v>1</v>
      </c>
      <c r="AE640" t="b">
        <v>0</v>
      </c>
      <c r="AF640" t="b">
        <v>0</v>
      </c>
      <c r="AG640" s="14">
        <v>45807</v>
      </c>
      <c r="AH640" s="14">
        <v>46003</v>
      </c>
      <c r="AI640">
        <v>196</v>
      </c>
      <c r="AJ640" t="b">
        <v>1</v>
      </c>
      <c r="AK640" t="b">
        <v>0</v>
      </c>
      <c r="AL640" t="b">
        <v>0</v>
      </c>
      <c r="AM640" t="s">
        <v>30483</v>
      </c>
    </row>
    <row r="641" spans="1:39">
      <c r="A641" t="s">
        <v>22492</v>
      </c>
      <c r="B641" t="s">
        <v>87</v>
      </c>
      <c r="C641" t="s">
        <v>87</v>
      </c>
      <c r="D641" t="s">
        <v>88</v>
      </c>
      <c r="F641" t="s">
        <v>22493</v>
      </c>
      <c r="H641" t="s">
        <v>22494</v>
      </c>
      <c r="I641" t="s">
        <v>480</v>
      </c>
      <c r="J641" t="s">
        <v>93</v>
      </c>
      <c r="K641" t="s">
        <v>1745</v>
      </c>
      <c r="L641" t="s">
        <v>1745</v>
      </c>
      <c r="M641" t="s">
        <v>22495</v>
      </c>
      <c r="N641">
        <v>98126</v>
      </c>
      <c r="O641" t="s">
        <v>22496</v>
      </c>
      <c r="P641">
        <v>47.52204256</v>
      </c>
      <c r="Q641">
        <v>-122.3702861</v>
      </c>
      <c r="R641" t="s">
        <v>22497</v>
      </c>
      <c r="S641" s="7">
        <v>9</v>
      </c>
      <c r="T641" s="7">
        <v>2021</v>
      </c>
      <c r="U641" s="7">
        <v>3</v>
      </c>
      <c r="V641">
        <v>3</v>
      </c>
      <c r="W641">
        <v>2022</v>
      </c>
      <c r="X641">
        <v>1</v>
      </c>
      <c r="Y641" t="b">
        <v>0</v>
      </c>
      <c r="Z641" t="b">
        <v>0</v>
      </c>
      <c r="AA641">
        <v>195</v>
      </c>
      <c r="AB641">
        <v>1</v>
      </c>
      <c r="AC641" t="b">
        <v>0</v>
      </c>
      <c r="AD641" t="b">
        <v>1</v>
      </c>
      <c r="AE641" t="b">
        <v>0</v>
      </c>
      <c r="AF641" t="b">
        <v>1</v>
      </c>
      <c r="AG641" s="14">
        <v>44440</v>
      </c>
      <c r="AH641" s="14">
        <v>44635</v>
      </c>
      <c r="AI641">
        <v>195</v>
      </c>
      <c r="AJ641" t="b">
        <v>1</v>
      </c>
      <c r="AK641" t="b">
        <v>0</v>
      </c>
      <c r="AL641" t="b">
        <v>0</v>
      </c>
      <c r="AM641" t="s">
        <v>30484</v>
      </c>
    </row>
    <row r="642" spans="1:39">
      <c r="A642" t="s">
        <v>27884</v>
      </c>
      <c r="B642" t="s">
        <v>87</v>
      </c>
      <c r="C642" t="s">
        <v>87</v>
      </c>
      <c r="D642" t="s">
        <v>88</v>
      </c>
      <c r="F642" t="s">
        <v>27885</v>
      </c>
      <c r="G642" t="s">
        <v>6269</v>
      </c>
      <c r="H642" t="s">
        <v>1276</v>
      </c>
      <c r="I642" t="s">
        <v>3238</v>
      </c>
      <c r="J642" t="s">
        <v>137</v>
      </c>
      <c r="K642" t="s">
        <v>93</v>
      </c>
      <c r="L642" t="s">
        <v>93</v>
      </c>
      <c r="M642" t="s">
        <v>27886</v>
      </c>
      <c r="N642">
        <v>98119</v>
      </c>
      <c r="O642" t="s">
        <v>27887</v>
      </c>
      <c r="P642">
        <v>47.64355213</v>
      </c>
      <c r="Q642">
        <v>-122.37510061</v>
      </c>
      <c r="R642" t="s">
        <v>27888</v>
      </c>
      <c r="S642" s="7">
        <v>8</v>
      </c>
      <c r="T642" s="7">
        <v>2023</v>
      </c>
      <c r="U642" s="7">
        <v>3</v>
      </c>
      <c r="V642">
        <v>3</v>
      </c>
      <c r="W642">
        <v>2024</v>
      </c>
      <c r="X642">
        <v>1</v>
      </c>
      <c r="Y642" t="b">
        <v>0</v>
      </c>
      <c r="Z642" t="b">
        <v>0</v>
      </c>
      <c r="AA642">
        <v>195</v>
      </c>
      <c r="AB642">
        <v>7</v>
      </c>
      <c r="AC642" t="b">
        <v>0</v>
      </c>
      <c r="AD642" t="b">
        <v>1</v>
      </c>
      <c r="AE642" t="b">
        <v>0</v>
      </c>
      <c r="AF642" t="b">
        <v>1</v>
      </c>
      <c r="AG642" s="14">
        <v>45162</v>
      </c>
      <c r="AH642" s="14">
        <v>45357</v>
      </c>
      <c r="AI642">
        <v>195</v>
      </c>
      <c r="AJ642" t="b">
        <v>1</v>
      </c>
      <c r="AK642" t="b">
        <v>0</v>
      </c>
      <c r="AL642" t="b">
        <v>0</v>
      </c>
      <c r="AM642" t="s">
        <v>30483</v>
      </c>
    </row>
    <row r="643" spans="1:39">
      <c r="A643" t="s">
        <v>28062</v>
      </c>
      <c r="B643" t="s">
        <v>87</v>
      </c>
      <c r="C643" t="s">
        <v>87</v>
      </c>
      <c r="D643" t="s">
        <v>88</v>
      </c>
      <c r="F643" t="s">
        <v>11697</v>
      </c>
      <c r="G643" t="s">
        <v>6269</v>
      </c>
      <c r="H643" t="s">
        <v>2947</v>
      </c>
      <c r="I643" t="s">
        <v>6497</v>
      </c>
      <c r="J643" t="s">
        <v>137</v>
      </c>
      <c r="K643" t="s">
        <v>93</v>
      </c>
      <c r="L643" t="s">
        <v>93</v>
      </c>
      <c r="M643" t="s">
        <v>11699</v>
      </c>
      <c r="N643">
        <v>98117</v>
      </c>
      <c r="O643" t="s">
        <v>28063</v>
      </c>
      <c r="P643">
        <v>47.67582304</v>
      </c>
      <c r="Q643">
        <v>-122.36713187</v>
      </c>
      <c r="R643" t="s">
        <v>11701</v>
      </c>
      <c r="S643" s="7">
        <v>10</v>
      </c>
      <c r="T643" s="7">
        <v>2023</v>
      </c>
      <c r="U643" s="7">
        <v>4</v>
      </c>
      <c r="V643">
        <v>4</v>
      </c>
      <c r="W643">
        <v>2024</v>
      </c>
      <c r="X643">
        <v>2</v>
      </c>
      <c r="Y643" t="b">
        <v>0</v>
      </c>
      <c r="Z643" t="b">
        <v>0</v>
      </c>
      <c r="AA643">
        <v>195</v>
      </c>
      <c r="AB643">
        <v>6</v>
      </c>
      <c r="AC643" t="b">
        <v>0</v>
      </c>
      <c r="AD643" t="b">
        <v>1</v>
      </c>
      <c r="AE643" t="b">
        <v>0</v>
      </c>
      <c r="AF643" t="b">
        <v>1</v>
      </c>
      <c r="AG643" s="14">
        <v>45204</v>
      </c>
      <c r="AH643" s="14">
        <v>45399</v>
      </c>
      <c r="AI643">
        <v>195</v>
      </c>
      <c r="AJ643" t="b">
        <v>1</v>
      </c>
      <c r="AK643" t="b">
        <v>0</v>
      </c>
      <c r="AL643" t="b">
        <v>0</v>
      </c>
      <c r="AM643" t="s">
        <v>30483</v>
      </c>
    </row>
    <row r="644" spans="1:39">
      <c r="A644" t="s">
        <v>16739</v>
      </c>
      <c r="B644" t="s">
        <v>87</v>
      </c>
      <c r="C644" t="s">
        <v>87</v>
      </c>
      <c r="D644" t="s">
        <v>88</v>
      </c>
      <c r="E644" t="s">
        <v>6860</v>
      </c>
      <c r="F644" t="s">
        <v>16740</v>
      </c>
      <c r="H644" t="s">
        <v>14617</v>
      </c>
      <c r="I644" t="s">
        <v>9236</v>
      </c>
      <c r="J644" t="s">
        <v>137</v>
      </c>
      <c r="K644" t="s">
        <v>93</v>
      </c>
      <c r="L644" t="s">
        <v>93</v>
      </c>
      <c r="M644" t="s">
        <v>8490</v>
      </c>
      <c r="N644">
        <v>98103</v>
      </c>
      <c r="O644" t="s">
        <v>16741</v>
      </c>
      <c r="P644">
        <v>47.69444101</v>
      </c>
      <c r="Q644">
        <v>-122.35512101</v>
      </c>
      <c r="R644" t="s">
        <v>8492</v>
      </c>
      <c r="S644" s="7">
        <v>9</v>
      </c>
      <c r="T644" s="7">
        <v>2024</v>
      </c>
      <c r="U644" s="7">
        <v>3</v>
      </c>
      <c r="V644">
        <v>3</v>
      </c>
      <c r="W644">
        <v>2025</v>
      </c>
      <c r="X644">
        <v>1</v>
      </c>
      <c r="Y644" t="b">
        <v>0</v>
      </c>
      <c r="Z644" t="b">
        <v>0</v>
      </c>
      <c r="AA644">
        <v>195</v>
      </c>
      <c r="AB644">
        <v>5</v>
      </c>
      <c r="AC644" t="b">
        <v>0</v>
      </c>
      <c r="AD644" t="b">
        <v>1</v>
      </c>
      <c r="AE644" t="b">
        <v>0</v>
      </c>
      <c r="AF644" t="b">
        <v>0</v>
      </c>
      <c r="AG644" s="14">
        <v>45540</v>
      </c>
      <c r="AH644" s="14">
        <v>45735</v>
      </c>
      <c r="AI644">
        <v>195</v>
      </c>
      <c r="AJ644" t="b">
        <v>1</v>
      </c>
      <c r="AK644" t="b">
        <v>0</v>
      </c>
      <c r="AL644" t="b">
        <v>0</v>
      </c>
      <c r="AM644" t="s">
        <v>30483</v>
      </c>
    </row>
    <row r="645" spans="1:39">
      <c r="A645" t="s">
        <v>29381</v>
      </c>
      <c r="B645" t="s">
        <v>87</v>
      </c>
      <c r="C645" t="s">
        <v>87</v>
      </c>
      <c r="D645" t="s">
        <v>88</v>
      </c>
      <c r="F645" t="s">
        <v>29382</v>
      </c>
      <c r="H645" t="s">
        <v>6736</v>
      </c>
      <c r="I645" t="s">
        <v>10320</v>
      </c>
      <c r="J645" t="s">
        <v>137</v>
      </c>
      <c r="K645" t="s">
        <v>93</v>
      </c>
      <c r="L645" t="s">
        <v>93</v>
      </c>
      <c r="M645" t="s">
        <v>29383</v>
      </c>
      <c r="N645">
        <v>98125</v>
      </c>
      <c r="O645" t="s">
        <v>29384</v>
      </c>
      <c r="P645">
        <v>47.70709662</v>
      </c>
      <c r="Q645">
        <v>-122.32112241</v>
      </c>
      <c r="R645" t="s">
        <v>29385</v>
      </c>
      <c r="S645" s="7">
        <v>11</v>
      </c>
      <c r="T645" s="7">
        <v>2024</v>
      </c>
      <c r="U645" s="7">
        <v>4</v>
      </c>
      <c r="V645">
        <v>5</v>
      </c>
      <c r="W645">
        <v>2025</v>
      </c>
      <c r="X645">
        <v>2</v>
      </c>
      <c r="Y645" t="b">
        <v>0</v>
      </c>
      <c r="Z645" t="b">
        <v>0</v>
      </c>
      <c r="AA645">
        <v>195</v>
      </c>
      <c r="AB645">
        <v>5</v>
      </c>
      <c r="AC645" t="b">
        <v>0</v>
      </c>
      <c r="AD645" t="b">
        <v>1</v>
      </c>
      <c r="AE645" t="b">
        <v>0</v>
      </c>
      <c r="AF645" t="b">
        <v>1</v>
      </c>
      <c r="AG645" s="14">
        <v>45610</v>
      </c>
      <c r="AH645" s="14">
        <v>45805</v>
      </c>
      <c r="AI645">
        <v>195</v>
      </c>
      <c r="AJ645" t="b">
        <v>1</v>
      </c>
      <c r="AK645" t="b">
        <v>0</v>
      </c>
      <c r="AL645" t="b">
        <v>0</v>
      </c>
      <c r="AM645" t="s">
        <v>30483</v>
      </c>
    </row>
    <row r="646" spans="1:39">
      <c r="A646" t="s">
        <v>29679</v>
      </c>
      <c r="B646" t="s">
        <v>87</v>
      </c>
      <c r="D646" t="s">
        <v>88</v>
      </c>
      <c r="F646" t="s">
        <v>29609</v>
      </c>
      <c r="H646" t="s">
        <v>6824</v>
      </c>
      <c r="I646" t="s">
        <v>10537</v>
      </c>
      <c r="J646" t="s">
        <v>137</v>
      </c>
      <c r="K646" t="s">
        <v>93</v>
      </c>
      <c r="M646" t="s">
        <v>29610</v>
      </c>
      <c r="N646">
        <v>98144</v>
      </c>
      <c r="O646" t="s">
        <v>29680</v>
      </c>
      <c r="P646">
        <v>47.58914676</v>
      </c>
      <c r="Q646">
        <v>-122.30185588</v>
      </c>
      <c r="R646" t="s">
        <v>29612</v>
      </c>
      <c r="S646" s="7">
        <v>3</v>
      </c>
      <c r="T646" s="7">
        <v>2025</v>
      </c>
      <c r="U646" s="7">
        <v>1</v>
      </c>
      <c r="V646">
        <v>9</v>
      </c>
      <c r="W646">
        <v>2025</v>
      </c>
      <c r="X646">
        <v>3</v>
      </c>
      <c r="Y646" t="b">
        <v>0</v>
      </c>
      <c r="Z646" t="b">
        <v>0</v>
      </c>
      <c r="AA646">
        <v>195</v>
      </c>
      <c r="AB646">
        <v>3</v>
      </c>
      <c r="AC646" t="b">
        <v>0</v>
      </c>
      <c r="AD646" t="b">
        <v>1</v>
      </c>
      <c r="AE646" t="b">
        <v>0</v>
      </c>
      <c r="AF646" t="b">
        <v>1</v>
      </c>
      <c r="AG646" s="14">
        <v>45721</v>
      </c>
      <c r="AH646" s="14">
        <v>45916</v>
      </c>
      <c r="AI646">
        <v>195</v>
      </c>
      <c r="AJ646" t="b">
        <v>1</v>
      </c>
      <c r="AK646" t="b">
        <v>0</v>
      </c>
      <c r="AL646" t="b">
        <v>0</v>
      </c>
      <c r="AM646" t="s">
        <v>30483</v>
      </c>
    </row>
    <row r="647" spans="1:39">
      <c r="A647" t="s">
        <v>17209</v>
      </c>
      <c r="B647" t="s">
        <v>87</v>
      </c>
      <c r="C647" t="s">
        <v>87</v>
      </c>
      <c r="D647" t="s">
        <v>88</v>
      </c>
      <c r="F647" t="s">
        <v>17210</v>
      </c>
      <c r="G647" t="s">
        <v>17211</v>
      </c>
      <c r="H647" t="s">
        <v>92</v>
      </c>
      <c r="I647" t="s">
        <v>717</v>
      </c>
      <c r="J647" t="s">
        <v>137</v>
      </c>
      <c r="K647" t="s">
        <v>93</v>
      </c>
      <c r="L647" t="s">
        <v>93</v>
      </c>
      <c r="M647" t="s">
        <v>17212</v>
      </c>
      <c r="N647">
        <v>98122</v>
      </c>
      <c r="O647" t="s">
        <v>17213</v>
      </c>
      <c r="P647">
        <v>47.6086465</v>
      </c>
      <c r="Q647">
        <v>-122.30471076</v>
      </c>
      <c r="R647" t="s">
        <v>17214</v>
      </c>
      <c r="S647" s="7">
        <v>1</v>
      </c>
      <c r="T647" s="7">
        <v>2020</v>
      </c>
      <c r="U647" s="7">
        <v>1</v>
      </c>
      <c r="V647">
        <v>7</v>
      </c>
      <c r="W647">
        <v>2020</v>
      </c>
      <c r="X647">
        <v>3</v>
      </c>
      <c r="Y647" t="b">
        <v>0</v>
      </c>
      <c r="Z647" t="b">
        <v>0</v>
      </c>
      <c r="AA647">
        <v>194</v>
      </c>
      <c r="AB647">
        <v>3</v>
      </c>
      <c r="AC647" t="b">
        <v>0</v>
      </c>
      <c r="AD647" t="b">
        <v>1</v>
      </c>
      <c r="AE647" t="b">
        <v>0</v>
      </c>
      <c r="AF647" t="b">
        <v>1</v>
      </c>
      <c r="AG647" s="14">
        <v>43833</v>
      </c>
      <c r="AH647" s="14">
        <v>44027</v>
      </c>
      <c r="AI647">
        <v>194</v>
      </c>
      <c r="AJ647" t="b">
        <v>1</v>
      </c>
      <c r="AK647" t="b">
        <v>0</v>
      </c>
      <c r="AL647" t="b">
        <v>0</v>
      </c>
      <c r="AM647" t="s">
        <v>30483</v>
      </c>
    </row>
    <row r="648" spans="1:39">
      <c r="A648" t="s">
        <v>27430</v>
      </c>
      <c r="B648" t="s">
        <v>87</v>
      </c>
      <c r="C648" t="s">
        <v>87</v>
      </c>
      <c r="D648" t="s">
        <v>88</v>
      </c>
      <c r="F648" t="s">
        <v>27431</v>
      </c>
      <c r="G648" t="s">
        <v>27432</v>
      </c>
      <c r="H648" t="s">
        <v>2242</v>
      </c>
      <c r="I648" t="s">
        <v>2928</v>
      </c>
      <c r="J648" t="s">
        <v>6317</v>
      </c>
      <c r="K648" t="s">
        <v>93</v>
      </c>
      <c r="L648" t="s">
        <v>93</v>
      </c>
      <c r="M648" t="s">
        <v>27433</v>
      </c>
      <c r="N648">
        <v>98103</v>
      </c>
      <c r="O648" t="s">
        <v>27434</v>
      </c>
      <c r="P648">
        <v>47.65401015</v>
      </c>
      <c r="Q648">
        <v>-122.34627427</v>
      </c>
      <c r="R648" t="s">
        <v>27435</v>
      </c>
      <c r="S648" s="7">
        <v>3</v>
      </c>
      <c r="T648" s="7">
        <v>2023</v>
      </c>
      <c r="U648" s="7">
        <v>1</v>
      </c>
      <c r="V648">
        <v>10</v>
      </c>
      <c r="W648">
        <v>2023</v>
      </c>
      <c r="X648">
        <v>4</v>
      </c>
      <c r="Y648" t="b">
        <v>0</v>
      </c>
      <c r="Z648" t="b">
        <v>0</v>
      </c>
      <c r="AA648">
        <v>194</v>
      </c>
      <c r="AB648">
        <v>4</v>
      </c>
      <c r="AC648" t="b">
        <v>0</v>
      </c>
      <c r="AD648" t="b">
        <v>1</v>
      </c>
      <c r="AE648" t="b">
        <v>0</v>
      </c>
      <c r="AF648" t="b">
        <v>1</v>
      </c>
      <c r="AG648" s="14">
        <v>45009</v>
      </c>
      <c r="AH648" s="14">
        <v>45203</v>
      </c>
      <c r="AI648">
        <v>194</v>
      </c>
      <c r="AJ648" t="b">
        <v>1</v>
      </c>
      <c r="AK648" t="b">
        <v>0</v>
      </c>
      <c r="AL648" t="b">
        <v>0</v>
      </c>
      <c r="AM648" t="s">
        <v>30483</v>
      </c>
    </row>
    <row r="649" spans="1:39">
      <c r="A649" t="s">
        <v>17273</v>
      </c>
      <c r="B649" t="s">
        <v>87</v>
      </c>
      <c r="C649" t="s">
        <v>87</v>
      </c>
      <c r="D649" t="s">
        <v>88</v>
      </c>
      <c r="F649" t="s">
        <v>17274</v>
      </c>
      <c r="G649" t="s">
        <v>17275</v>
      </c>
      <c r="H649" t="s">
        <v>175</v>
      </c>
      <c r="I649" t="s">
        <v>1123</v>
      </c>
      <c r="J649" t="s">
        <v>137</v>
      </c>
      <c r="K649" t="s">
        <v>93</v>
      </c>
      <c r="L649" t="s">
        <v>93</v>
      </c>
      <c r="M649" t="s">
        <v>17276</v>
      </c>
      <c r="N649">
        <v>98106</v>
      </c>
      <c r="O649" t="s">
        <v>17277</v>
      </c>
      <c r="P649">
        <v>47.53476534</v>
      </c>
      <c r="Q649">
        <v>-122.36470575</v>
      </c>
      <c r="R649" t="s">
        <v>17278</v>
      </c>
      <c r="S649" s="7">
        <v>1</v>
      </c>
      <c r="T649" s="7">
        <v>2020</v>
      </c>
      <c r="U649" s="7">
        <v>1</v>
      </c>
      <c r="V649">
        <v>7</v>
      </c>
      <c r="W649">
        <v>2020</v>
      </c>
      <c r="X649">
        <v>3</v>
      </c>
      <c r="Y649" t="b">
        <v>0</v>
      </c>
      <c r="Z649" t="b">
        <v>0</v>
      </c>
      <c r="AA649">
        <v>193</v>
      </c>
      <c r="AB649">
        <v>1</v>
      </c>
      <c r="AC649" t="b">
        <v>0</v>
      </c>
      <c r="AD649" t="b">
        <v>1</v>
      </c>
      <c r="AE649" t="b">
        <v>0</v>
      </c>
      <c r="AF649" t="b">
        <v>1</v>
      </c>
      <c r="AG649" s="14">
        <v>43840</v>
      </c>
      <c r="AH649" s="14">
        <v>44033</v>
      </c>
      <c r="AI649">
        <v>193</v>
      </c>
      <c r="AJ649" t="b">
        <v>1</v>
      </c>
      <c r="AK649" t="b">
        <v>0</v>
      </c>
      <c r="AL649" t="b">
        <v>0</v>
      </c>
      <c r="AM649" t="s">
        <v>30483</v>
      </c>
    </row>
    <row r="650" spans="1:39">
      <c r="A650" t="s">
        <v>326</v>
      </c>
      <c r="B650" t="s">
        <v>87</v>
      </c>
      <c r="C650" t="s">
        <v>87</v>
      </c>
      <c r="D650" t="s">
        <v>88</v>
      </c>
      <c r="E650" t="s">
        <v>89</v>
      </c>
      <c r="F650" t="s">
        <v>327</v>
      </c>
      <c r="G650" t="s">
        <v>328</v>
      </c>
      <c r="H650" t="s">
        <v>322</v>
      </c>
      <c r="I650" t="s">
        <v>329</v>
      </c>
      <c r="J650" t="s">
        <v>137</v>
      </c>
      <c r="K650" t="s">
        <v>93</v>
      </c>
      <c r="L650" t="s">
        <v>93</v>
      </c>
      <c r="M650" t="s">
        <v>316</v>
      </c>
      <c r="N650">
        <v>98144</v>
      </c>
      <c r="O650" t="s">
        <v>330</v>
      </c>
      <c r="P650">
        <v>47.57706201</v>
      </c>
      <c r="Q650">
        <v>-122.31177477</v>
      </c>
      <c r="R650" t="s">
        <v>318</v>
      </c>
      <c r="S650" s="7">
        <v>2</v>
      </c>
      <c r="T650" s="7">
        <v>2020</v>
      </c>
      <c r="U650" s="7">
        <v>1</v>
      </c>
      <c r="V650">
        <v>8</v>
      </c>
      <c r="W650">
        <v>2020</v>
      </c>
      <c r="X650">
        <v>3</v>
      </c>
      <c r="Y650" t="b">
        <v>0</v>
      </c>
      <c r="Z650" t="b">
        <v>0</v>
      </c>
      <c r="AA650">
        <v>193</v>
      </c>
      <c r="AB650">
        <v>2</v>
      </c>
      <c r="AC650" t="b">
        <v>0</v>
      </c>
      <c r="AD650" t="b">
        <v>1</v>
      </c>
      <c r="AE650" t="b">
        <v>0</v>
      </c>
      <c r="AF650" t="b">
        <v>0</v>
      </c>
      <c r="AG650" s="14">
        <v>43864</v>
      </c>
      <c r="AH650" s="14">
        <v>44057</v>
      </c>
      <c r="AI650">
        <v>193</v>
      </c>
      <c r="AJ650" t="b">
        <v>1</v>
      </c>
      <c r="AK650" t="b">
        <v>0</v>
      </c>
      <c r="AL650" t="b">
        <v>0</v>
      </c>
      <c r="AM650" t="s">
        <v>30483</v>
      </c>
    </row>
    <row r="651" spans="1:39">
      <c r="A651" t="s">
        <v>18267</v>
      </c>
      <c r="B651" t="s">
        <v>87</v>
      </c>
      <c r="C651" t="s">
        <v>87</v>
      </c>
      <c r="D651" t="s">
        <v>88</v>
      </c>
      <c r="F651" t="s">
        <v>18268</v>
      </c>
      <c r="G651" t="s">
        <v>18269</v>
      </c>
      <c r="H651" t="s">
        <v>18270</v>
      </c>
      <c r="I651" t="s">
        <v>18271</v>
      </c>
      <c r="J651" t="s">
        <v>93</v>
      </c>
      <c r="K651" t="s">
        <v>93</v>
      </c>
      <c r="L651" t="s">
        <v>93</v>
      </c>
      <c r="M651" t="s">
        <v>1223</v>
      </c>
      <c r="N651">
        <v>98126</v>
      </c>
      <c r="O651" t="s">
        <v>18272</v>
      </c>
      <c r="P651">
        <v>47.57584379</v>
      </c>
      <c r="Q651">
        <v>-122.3743025</v>
      </c>
      <c r="R651" t="s">
        <v>1225</v>
      </c>
      <c r="S651" s="7">
        <v>8</v>
      </c>
      <c r="T651" s="7">
        <v>2020</v>
      </c>
      <c r="U651" s="7">
        <v>3</v>
      </c>
      <c r="V651">
        <v>3</v>
      </c>
      <c r="W651">
        <v>2021</v>
      </c>
      <c r="X651">
        <v>1</v>
      </c>
      <c r="Y651" t="b">
        <v>0</v>
      </c>
      <c r="Z651" t="b">
        <v>0</v>
      </c>
      <c r="AA651">
        <v>193</v>
      </c>
      <c r="AB651">
        <v>1</v>
      </c>
      <c r="AC651" t="b">
        <v>0</v>
      </c>
      <c r="AD651" t="b">
        <v>1</v>
      </c>
      <c r="AE651" t="b">
        <v>0</v>
      </c>
      <c r="AF651" t="b">
        <v>1</v>
      </c>
      <c r="AG651" s="14">
        <v>44071</v>
      </c>
      <c r="AH651" s="14">
        <v>44264</v>
      </c>
      <c r="AI651">
        <v>193</v>
      </c>
      <c r="AJ651" t="b">
        <v>1</v>
      </c>
      <c r="AK651" t="b">
        <v>0</v>
      </c>
      <c r="AL651" t="b">
        <v>0</v>
      </c>
      <c r="AM651" t="s">
        <v>30483</v>
      </c>
    </row>
    <row r="652" spans="1:39">
      <c r="A652" t="s">
        <v>28940</v>
      </c>
      <c r="B652" t="s">
        <v>87</v>
      </c>
      <c r="C652" t="s">
        <v>87</v>
      </c>
      <c r="D652" t="s">
        <v>88</v>
      </c>
      <c r="F652" t="s">
        <v>28941</v>
      </c>
      <c r="G652" t="s">
        <v>6269</v>
      </c>
      <c r="H652" t="s">
        <v>6603</v>
      </c>
      <c r="I652" t="s">
        <v>9979</v>
      </c>
      <c r="J652" t="s">
        <v>6317</v>
      </c>
      <c r="K652" t="s">
        <v>93</v>
      </c>
      <c r="L652" t="s">
        <v>93</v>
      </c>
      <c r="M652" t="s">
        <v>28942</v>
      </c>
      <c r="O652" t="s">
        <v>28943</v>
      </c>
      <c r="P652">
        <v>47.62010847</v>
      </c>
      <c r="Q652">
        <v>-122.33189923</v>
      </c>
      <c r="R652" t="s">
        <v>28944</v>
      </c>
      <c r="S652" s="7">
        <v>6</v>
      </c>
      <c r="T652" s="7">
        <v>2024</v>
      </c>
      <c r="U652" s="7">
        <v>2</v>
      </c>
      <c r="V652">
        <v>12</v>
      </c>
      <c r="W652">
        <v>2024</v>
      </c>
      <c r="X652">
        <v>4</v>
      </c>
      <c r="Y652" t="b">
        <v>0</v>
      </c>
      <c r="Z652" t="b">
        <v>0</v>
      </c>
      <c r="AA652">
        <v>193</v>
      </c>
      <c r="AB652">
        <v>7</v>
      </c>
      <c r="AC652" t="b">
        <v>0</v>
      </c>
      <c r="AD652" t="b">
        <v>1</v>
      </c>
      <c r="AE652" t="b">
        <v>0</v>
      </c>
      <c r="AF652" t="b">
        <v>1</v>
      </c>
      <c r="AG652" s="14">
        <v>45449</v>
      </c>
      <c r="AH652" s="14">
        <v>45642</v>
      </c>
      <c r="AI652">
        <v>193</v>
      </c>
      <c r="AJ652" t="b">
        <v>1</v>
      </c>
      <c r="AK652" t="b">
        <v>0</v>
      </c>
      <c r="AL652" t="b">
        <v>0</v>
      </c>
      <c r="AM652" t="s">
        <v>30483</v>
      </c>
    </row>
    <row r="653" spans="1:39">
      <c r="A653" t="s">
        <v>16964</v>
      </c>
      <c r="B653" t="s">
        <v>87</v>
      </c>
      <c r="D653" t="s">
        <v>88</v>
      </c>
      <c r="E653" t="s">
        <v>6860</v>
      </c>
      <c r="F653" t="s">
        <v>16965</v>
      </c>
      <c r="H653" t="s">
        <v>12927</v>
      </c>
      <c r="I653" t="s">
        <v>5583</v>
      </c>
      <c r="J653" t="s">
        <v>137</v>
      </c>
      <c r="K653" t="s">
        <v>93</v>
      </c>
      <c r="M653" t="s">
        <v>6305</v>
      </c>
      <c r="N653">
        <v>98108</v>
      </c>
      <c r="O653" t="s">
        <v>16966</v>
      </c>
      <c r="P653">
        <v>47.55168134</v>
      </c>
      <c r="Q653">
        <v>-122.33307272</v>
      </c>
      <c r="R653" t="s">
        <v>6307</v>
      </c>
      <c r="S653" s="7">
        <v>6</v>
      </c>
      <c r="T653" s="7">
        <v>2025</v>
      </c>
      <c r="U653" s="7">
        <v>2</v>
      </c>
      <c r="V653">
        <v>12</v>
      </c>
      <c r="W653">
        <v>2025</v>
      </c>
      <c r="X653">
        <v>4</v>
      </c>
      <c r="Y653" t="b">
        <v>0</v>
      </c>
      <c r="Z653" t="b">
        <v>0</v>
      </c>
      <c r="AA653">
        <v>193</v>
      </c>
      <c r="AB653">
        <v>1</v>
      </c>
      <c r="AC653" t="b">
        <v>0</v>
      </c>
      <c r="AD653" t="b">
        <v>1</v>
      </c>
      <c r="AE653" t="b">
        <v>0</v>
      </c>
      <c r="AF653" t="b">
        <v>0</v>
      </c>
      <c r="AG653" s="14">
        <v>45810</v>
      </c>
      <c r="AH653" s="14">
        <v>46003</v>
      </c>
      <c r="AI653">
        <v>193</v>
      </c>
      <c r="AJ653" t="b">
        <v>1</v>
      </c>
      <c r="AK653" t="b">
        <v>0</v>
      </c>
      <c r="AL653" t="b">
        <v>0</v>
      </c>
      <c r="AM653" t="s">
        <v>30483</v>
      </c>
    </row>
    <row r="654" spans="1:39">
      <c r="A654" t="s">
        <v>17232</v>
      </c>
      <c r="B654" t="s">
        <v>87</v>
      </c>
      <c r="C654" t="s">
        <v>87</v>
      </c>
      <c r="D654" t="s">
        <v>88</v>
      </c>
      <c r="F654" t="s">
        <v>17233</v>
      </c>
      <c r="H654" t="s">
        <v>129</v>
      </c>
      <c r="I654" t="s">
        <v>1096</v>
      </c>
      <c r="J654" t="s">
        <v>205</v>
      </c>
      <c r="K654" t="s">
        <v>93</v>
      </c>
      <c r="L654" t="s">
        <v>93</v>
      </c>
      <c r="M654" t="s">
        <v>15933</v>
      </c>
      <c r="N654">
        <v>98125</v>
      </c>
      <c r="O654" t="s">
        <v>17234</v>
      </c>
      <c r="P654">
        <v>47.70106621</v>
      </c>
      <c r="Q654">
        <v>-122.31693375</v>
      </c>
      <c r="R654" t="s">
        <v>17235</v>
      </c>
      <c r="S654" s="7">
        <v>1</v>
      </c>
      <c r="T654" s="7">
        <v>2020</v>
      </c>
      <c r="U654" s="7">
        <v>1</v>
      </c>
      <c r="V654">
        <v>7</v>
      </c>
      <c r="W654">
        <v>2020</v>
      </c>
      <c r="X654">
        <v>3</v>
      </c>
      <c r="Y654" t="b">
        <v>0</v>
      </c>
      <c r="Z654" t="b">
        <v>0</v>
      </c>
      <c r="AA654">
        <v>192</v>
      </c>
      <c r="AB654">
        <v>5</v>
      </c>
      <c r="AC654" t="b">
        <v>0</v>
      </c>
      <c r="AD654" t="b">
        <v>1</v>
      </c>
      <c r="AE654" t="b">
        <v>0</v>
      </c>
      <c r="AF654" t="b">
        <v>1</v>
      </c>
      <c r="AG654" s="14">
        <v>43837</v>
      </c>
      <c r="AH654" s="14">
        <v>44029</v>
      </c>
      <c r="AI654">
        <v>192</v>
      </c>
      <c r="AJ654" t="b">
        <v>1</v>
      </c>
      <c r="AK654" t="b">
        <v>0</v>
      </c>
      <c r="AL654" t="b">
        <v>0</v>
      </c>
      <c r="AM654" t="s">
        <v>30483</v>
      </c>
    </row>
    <row r="655" spans="1:39">
      <c r="A655" t="s">
        <v>20825</v>
      </c>
      <c r="B655" t="s">
        <v>87</v>
      </c>
      <c r="C655" t="s">
        <v>87</v>
      </c>
      <c r="D655" t="s">
        <v>88</v>
      </c>
      <c r="H655" t="s">
        <v>18074</v>
      </c>
      <c r="I655" t="s">
        <v>20826</v>
      </c>
      <c r="J655" t="s">
        <v>137</v>
      </c>
      <c r="K655" t="s">
        <v>93</v>
      </c>
      <c r="L655" t="s">
        <v>93</v>
      </c>
      <c r="M655" t="s">
        <v>19898</v>
      </c>
      <c r="N655">
        <v>98122</v>
      </c>
      <c r="O655" t="s">
        <v>20827</v>
      </c>
      <c r="P655">
        <v>47.61053624</v>
      </c>
      <c r="Q655">
        <v>-122.29559857</v>
      </c>
      <c r="R655" t="s">
        <v>19900</v>
      </c>
      <c r="S655" s="7">
        <v>4</v>
      </c>
      <c r="T655" s="7">
        <v>2021</v>
      </c>
      <c r="U655" s="7">
        <v>2</v>
      </c>
      <c r="V655">
        <v>10</v>
      </c>
      <c r="W655">
        <v>2021</v>
      </c>
      <c r="X655">
        <v>4</v>
      </c>
      <c r="Y655" t="b">
        <v>0</v>
      </c>
      <c r="Z655" t="b">
        <v>0</v>
      </c>
      <c r="AA655">
        <v>192</v>
      </c>
      <c r="AB655">
        <v>3</v>
      </c>
      <c r="AC655" t="b">
        <v>0</v>
      </c>
      <c r="AD655" t="b">
        <v>1</v>
      </c>
      <c r="AE655" t="b">
        <v>0</v>
      </c>
      <c r="AF655" t="b">
        <v>1</v>
      </c>
      <c r="AG655" s="14">
        <v>44299</v>
      </c>
      <c r="AH655" s="14">
        <v>44491</v>
      </c>
      <c r="AI655">
        <v>192</v>
      </c>
      <c r="AJ655" t="b">
        <v>1</v>
      </c>
      <c r="AK655" t="b">
        <v>0</v>
      </c>
      <c r="AL655" t="b">
        <v>0</v>
      </c>
      <c r="AM655" t="s">
        <v>30483</v>
      </c>
    </row>
    <row r="656" spans="1:39">
      <c r="A656" t="s">
        <v>19210</v>
      </c>
      <c r="B656" t="s">
        <v>87</v>
      </c>
      <c r="C656" t="s">
        <v>87</v>
      </c>
      <c r="D656" t="s">
        <v>88</v>
      </c>
      <c r="F656" t="s">
        <v>19211</v>
      </c>
      <c r="H656" t="s">
        <v>19205</v>
      </c>
      <c r="I656" t="s">
        <v>17448</v>
      </c>
      <c r="J656" t="s">
        <v>17399</v>
      </c>
      <c r="K656" t="s">
        <v>137</v>
      </c>
      <c r="L656" t="s">
        <v>137</v>
      </c>
      <c r="M656" t="s">
        <v>19212</v>
      </c>
      <c r="N656">
        <v>98199</v>
      </c>
      <c r="O656" t="s">
        <v>19213</v>
      </c>
      <c r="P656">
        <v>47.66308139</v>
      </c>
      <c r="Q656">
        <v>-122.39359231</v>
      </c>
      <c r="R656" t="s">
        <v>19214</v>
      </c>
      <c r="S656" s="7">
        <v>11</v>
      </c>
      <c r="T656" s="7">
        <v>2020</v>
      </c>
      <c r="U656" s="7">
        <v>4</v>
      </c>
      <c r="V656">
        <v>5</v>
      </c>
      <c r="W656">
        <v>2021</v>
      </c>
      <c r="X656">
        <v>2</v>
      </c>
      <c r="Y656" t="b">
        <v>0</v>
      </c>
      <c r="Z656" t="b">
        <v>0</v>
      </c>
      <c r="AA656">
        <v>191</v>
      </c>
      <c r="AB656">
        <v>6</v>
      </c>
      <c r="AC656" t="b">
        <v>0</v>
      </c>
      <c r="AD656" t="b">
        <v>1</v>
      </c>
      <c r="AE656" t="b">
        <v>0</v>
      </c>
      <c r="AF656" t="b">
        <v>1</v>
      </c>
      <c r="AG656" s="14">
        <v>44139</v>
      </c>
      <c r="AH656" s="14">
        <v>44330</v>
      </c>
      <c r="AI656">
        <v>191</v>
      </c>
      <c r="AJ656" t="b">
        <v>1</v>
      </c>
      <c r="AK656" t="b">
        <v>0</v>
      </c>
      <c r="AL656" t="b">
        <v>0</v>
      </c>
      <c r="AM656" t="s">
        <v>30484</v>
      </c>
    </row>
    <row r="657" spans="1:39">
      <c r="A657" t="s">
        <v>19495</v>
      </c>
      <c r="B657" t="s">
        <v>87</v>
      </c>
      <c r="C657" t="s">
        <v>87</v>
      </c>
      <c r="D657" t="s">
        <v>88</v>
      </c>
      <c r="F657" t="s">
        <v>7441</v>
      </c>
      <c r="H657" t="s">
        <v>18901</v>
      </c>
      <c r="I657" t="s">
        <v>19496</v>
      </c>
      <c r="J657" t="s">
        <v>137</v>
      </c>
      <c r="K657" t="s">
        <v>93</v>
      </c>
      <c r="L657" t="s">
        <v>93</v>
      </c>
      <c r="M657" t="s">
        <v>19497</v>
      </c>
      <c r="N657">
        <v>98118</v>
      </c>
      <c r="O657" t="s">
        <v>19498</v>
      </c>
      <c r="P657">
        <v>47.53445629</v>
      </c>
      <c r="Q657">
        <v>-122.2742988</v>
      </c>
      <c r="R657" t="s">
        <v>19499</v>
      </c>
      <c r="S657" s="7">
        <v>12</v>
      </c>
      <c r="T657" s="7">
        <v>2020</v>
      </c>
      <c r="U657" s="7">
        <v>4</v>
      </c>
      <c r="V657">
        <v>6</v>
      </c>
      <c r="W657">
        <v>2021</v>
      </c>
      <c r="X657">
        <v>2</v>
      </c>
      <c r="Y657" t="b">
        <v>0</v>
      </c>
      <c r="Z657" t="b">
        <v>0</v>
      </c>
      <c r="AA657">
        <v>191</v>
      </c>
      <c r="AB657">
        <v>2</v>
      </c>
      <c r="AC657" t="b">
        <v>0</v>
      </c>
      <c r="AD657" t="b">
        <v>1</v>
      </c>
      <c r="AE657" t="b">
        <v>0</v>
      </c>
      <c r="AF657" t="b">
        <v>1</v>
      </c>
      <c r="AG657" s="14">
        <v>44173</v>
      </c>
      <c r="AH657" s="14">
        <v>44364</v>
      </c>
      <c r="AI657">
        <v>191</v>
      </c>
      <c r="AJ657" t="b">
        <v>1</v>
      </c>
      <c r="AK657" t="b">
        <v>0</v>
      </c>
      <c r="AL657" t="b">
        <v>0</v>
      </c>
      <c r="AM657" t="s">
        <v>30483</v>
      </c>
    </row>
    <row r="658" spans="1:39">
      <c r="A658" t="s">
        <v>24681</v>
      </c>
      <c r="B658" t="s">
        <v>87</v>
      </c>
      <c r="C658" t="s">
        <v>87</v>
      </c>
      <c r="D658" t="s">
        <v>88</v>
      </c>
      <c r="F658" t="s">
        <v>24682</v>
      </c>
      <c r="G658" t="s">
        <v>24683</v>
      </c>
      <c r="H658" t="s">
        <v>21761</v>
      </c>
      <c r="I658" t="s">
        <v>1263</v>
      </c>
      <c r="J658" t="s">
        <v>137</v>
      </c>
      <c r="K658" t="s">
        <v>93</v>
      </c>
      <c r="L658" t="s">
        <v>93</v>
      </c>
      <c r="M658" t="s">
        <v>5054</v>
      </c>
      <c r="N658">
        <v>98106</v>
      </c>
      <c r="O658" t="s">
        <v>24684</v>
      </c>
      <c r="P658">
        <v>47.51753095</v>
      </c>
      <c r="Q658">
        <v>-122.3629898</v>
      </c>
      <c r="R658" t="s">
        <v>5056</v>
      </c>
      <c r="S658" s="7">
        <v>2</v>
      </c>
      <c r="T658" s="7">
        <v>2022</v>
      </c>
      <c r="U658" s="7">
        <v>1</v>
      </c>
      <c r="V658">
        <v>8</v>
      </c>
      <c r="W658">
        <v>2022</v>
      </c>
      <c r="X658">
        <v>3</v>
      </c>
      <c r="Y658" t="b">
        <v>0</v>
      </c>
      <c r="Z658" t="b">
        <v>0</v>
      </c>
      <c r="AA658">
        <v>191</v>
      </c>
      <c r="AB658">
        <v>1</v>
      </c>
      <c r="AC658" t="b">
        <v>0</v>
      </c>
      <c r="AD658" t="b">
        <v>1</v>
      </c>
      <c r="AE658" t="b">
        <v>0</v>
      </c>
      <c r="AF658" t="b">
        <v>1</v>
      </c>
      <c r="AG658" s="14">
        <v>44607</v>
      </c>
      <c r="AH658" s="14">
        <v>44798</v>
      </c>
      <c r="AI658">
        <v>191</v>
      </c>
      <c r="AJ658" t="b">
        <v>1</v>
      </c>
      <c r="AK658" t="b">
        <v>0</v>
      </c>
      <c r="AL658" t="b">
        <v>0</v>
      </c>
      <c r="AM658" t="s">
        <v>30483</v>
      </c>
    </row>
    <row r="659" spans="1:39">
      <c r="A659" t="s">
        <v>10286</v>
      </c>
      <c r="B659" t="s">
        <v>87</v>
      </c>
      <c r="D659" t="s">
        <v>88</v>
      </c>
      <c r="E659" t="s">
        <v>7318</v>
      </c>
      <c r="H659" t="s">
        <v>6881</v>
      </c>
      <c r="I659" t="s">
        <v>5526</v>
      </c>
      <c r="J659" t="s">
        <v>137</v>
      </c>
      <c r="K659" t="s">
        <v>93</v>
      </c>
      <c r="M659" t="s">
        <v>10287</v>
      </c>
      <c r="N659">
        <v>98116</v>
      </c>
      <c r="O659" t="s">
        <v>10288</v>
      </c>
      <c r="P659">
        <v>47.58282485</v>
      </c>
      <c r="Q659">
        <v>-122.38353154</v>
      </c>
      <c r="R659" t="s">
        <v>10289</v>
      </c>
      <c r="S659" s="7">
        <v>5</v>
      </c>
      <c r="T659" s="7">
        <v>2025</v>
      </c>
      <c r="U659" s="7">
        <v>2</v>
      </c>
      <c r="V659">
        <v>11</v>
      </c>
      <c r="W659">
        <v>2025</v>
      </c>
      <c r="X659">
        <v>4</v>
      </c>
      <c r="Y659" t="b">
        <v>0</v>
      </c>
      <c r="Z659" t="b">
        <v>0</v>
      </c>
      <c r="AA659">
        <v>191</v>
      </c>
      <c r="AB659">
        <v>1</v>
      </c>
      <c r="AC659" t="b">
        <v>0</v>
      </c>
      <c r="AD659" t="b">
        <v>1</v>
      </c>
      <c r="AE659" t="b">
        <v>0</v>
      </c>
      <c r="AF659" t="b">
        <v>0</v>
      </c>
      <c r="AG659" s="14">
        <v>45790</v>
      </c>
      <c r="AH659" s="14">
        <v>45981</v>
      </c>
      <c r="AI659">
        <v>191</v>
      </c>
      <c r="AJ659" t="b">
        <v>1</v>
      </c>
      <c r="AK659" t="b">
        <v>0</v>
      </c>
      <c r="AL659" t="b">
        <v>0</v>
      </c>
      <c r="AM659" t="s">
        <v>30483</v>
      </c>
    </row>
    <row r="660" spans="1:39">
      <c r="A660" t="s">
        <v>23112</v>
      </c>
      <c r="B660" t="s">
        <v>87</v>
      </c>
      <c r="C660" t="s">
        <v>87</v>
      </c>
      <c r="D660" t="s">
        <v>88</v>
      </c>
      <c r="G660" t="s">
        <v>23113</v>
      </c>
      <c r="H660" t="s">
        <v>20079</v>
      </c>
      <c r="I660" t="s">
        <v>7728</v>
      </c>
      <c r="J660" t="s">
        <v>137</v>
      </c>
      <c r="K660" t="s">
        <v>93</v>
      </c>
      <c r="L660" t="s">
        <v>93</v>
      </c>
      <c r="M660" t="s">
        <v>19763</v>
      </c>
      <c r="N660">
        <v>98118</v>
      </c>
      <c r="O660" t="s">
        <v>23114</v>
      </c>
      <c r="P660">
        <v>47.51321429</v>
      </c>
      <c r="Q660">
        <v>-122.25676756</v>
      </c>
      <c r="R660" t="s">
        <v>19765</v>
      </c>
      <c r="S660" s="7">
        <v>10</v>
      </c>
      <c r="T660" s="7">
        <v>2021</v>
      </c>
      <c r="U660" s="7">
        <v>4</v>
      </c>
      <c r="V660">
        <v>4</v>
      </c>
      <c r="W660">
        <v>2022</v>
      </c>
      <c r="X660">
        <v>2</v>
      </c>
      <c r="Y660" t="b">
        <v>0</v>
      </c>
      <c r="Z660" t="b">
        <v>0</v>
      </c>
      <c r="AA660">
        <v>190</v>
      </c>
      <c r="AB660">
        <v>2</v>
      </c>
      <c r="AC660" t="b">
        <v>0</v>
      </c>
      <c r="AD660" t="b">
        <v>1</v>
      </c>
      <c r="AE660" t="b">
        <v>0</v>
      </c>
      <c r="AF660" t="b">
        <v>1</v>
      </c>
      <c r="AG660" s="14">
        <v>44480</v>
      </c>
      <c r="AH660" s="14">
        <v>44670</v>
      </c>
      <c r="AI660">
        <v>190</v>
      </c>
      <c r="AJ660" t="b">
        <v>1</v>
      </c>
      <c r="AK660" t="b">
        <v>0</v>
      </c>
      <c r="AL660" t="b">
        <v>0</v>
      </c>
      <c r="AM660" t="s">
        <v>30483</v>
      </c>
    </row>
    <row r="661" spans="1:39">
      <c r="A661" t="s">
        <v>25489</v>
      </c>
      <c r="B661" t="s">
        <v>87</v>
      </c>
      <c r="C661" t="s">
        <v>87</v>
      </c>
      <c r="D661" t="s">
        <v>88</v>
      </c>
      <c r="F661" t="s">
        <v>25490</v>
      </c>
      <c r="H661" t="s">
        <v>21506</v>
      </c>
      <c r="I661" t="s">
        <v>1623</v>
      </c>
      <c r="J661" t="s">
        <v>137</v>
      </c>
      <c r="K661" t="s">
        <v>93</v>
      </c>
      <c r="L661" t="s">
        <v>93</v>
      </c>
      <c r="M661" t="s">
        <v>11488</v>
      </c>
      <c r="O661" t="s">
        <v>25491</v>
      </c>
      <c r="P661">
        <v>47.62760121</v>
      </c>
      <c r="Q661">
        <v>-122.32692732</v>
      </c>
      <c r="R661" t="s">
        <v>11490</v>
      </c>
      <c r="S661" s="7">
        <v>4</v>
      </c>
      <c r="T661" s="7">
        <v>2022</v>
      </c>
      <c r="U661" s="7">
        <v>2</v>
      </c>
      <c r="V661">
        <v>11</v>
      </c>
      <c r="W661">
        <v>2022</v>
      </c>
      <c r="X661">
        <v>4</v>
      </c>
      <c r="Y661" t="b">
        <v>0</v>
      </c>
      <c r="Z661" t="b">
        <v>0</v>
      </c>
      <c r="AA661">
        <v>190</v>
      </c>
      <c r="AB661">
        <v>3</v>
      </c>
      <c r="AC661" t="b">
        <v>0</v>
      </c>
      <c r="AD661" t="b">
        <v>1</v>
      </c>
      <c r="AE661" t="b">
        <v>0</v>
      </c>
      <c r="AF661" t="b">
        <v>1</v>
      </c>
      <c r="AG661" s="14">
        <v>44678</v>
      </c>
      <c r="AH661" s="14">
        <v>44868</v>
      </c>
      <c r="AI661">
        <v>190</v>
      </c>
      <c r="AJ661" t="b">
        <v>1</v>
      </c>
      <c r="AK661" t="b">
        <v>0</v>
      </c>
      <c r="AL661" t="b">
        <v>0</v>
      </c>
      <c r="AM661" t="s">
        <v>30483</v>
      </c>
    </row>
    <row r="662" spans="1:39">
      <c r="A662" t="s">
        <v>28148</v>
      </c>
      <c r="B662" t="s">
        <v>87</v>
      </c>
      <c r="C662" t="s">
        <v>87</v>
      </c>
      <c r="D662" t="s">
        <v>88</v>
      </c>
      <c r="F662" t="s">
        <v>28149</v>
      </c>
      <c r="G662" t="s">
        <v>28150</v>
      </c>
      <c r="H662" t="s">
        <v>1348</v>
      </c>
      <c r="I662" t="s">
        <v>3905</v>
      </c>
      <c r="J662" t="s">
        <v>137</v>
      </c>
      <c r="K662" t="s">
        <v>93</v>
      </c>
      <c r="L662" t="s">
        <v>93</v>
      </c>
      <c r="M662" t="s">
        <v>28151</v>
      </c>
      <c r="N662">
        <v>98126</v>
      </c>
      <c r="O662" t="s">
        <v>28152</v>
      </c>
      <c r="P662">
        <v>47.56975179</v>
      </c>
      <c r="Q662">
        <v>-122.37828437</v>
      </c>
      <c r="R662" t="s">
        <v>28153</v>
      </c>
      <c r="S662" s="7">
        <v>10</v>
      </c>
      <c r="T662" s="7">
        <v>2023</v>
      </c>
      <c r="U662" s="7">
        <v>4</v>
      </c>
      <c r="V662">
        <v>5</v>
      </c>
      <c r="W662">
        <v>2024</v>
      </c>
      <c r="X662">
        <v>2</v>
      </c>
      <c r="Y662" t="b">
        <v>0</v>
      </c>
      <c r="Z662" t="b">
        <v>0</v>
      </c>
      <c r="AA662">
        <v>190</v>
      </c>
      <c r="AB662">
        <v>1</v>
      </c>
      <c r="AC662" t="b">
        <v>0</v>
      </c>
      <c r="AD662" t="b">
        <v>1</v>
      </c>
      <c r="AE662" t="b">
        <v>0</v>
      </c>
      <c r="AF662" t="b">
        <v>1</v>
      </c>
      <c r="AG662" s="14">
        <v>45224</v>
      </c>
      <c r="AH662" s="14">
        <v>45414</v>
      </c>
      <c r="AI662">
        <v>190</v>
      </c>
      <c r="AJ662" t="b">
        <v>1</v>
      </c>
      <c r="AK662" t="b">
        <v>0</v>
      </c>
      <c r="AL662" t="b">
        <v>0</v>
      </c>
      <c r="AM662" t="s">
        <v>30483</v>
      </c>
    </row>
    <row r="663" spans="1:39">
      <c r="A663" t="s">
        <v>9577</v>
      </c>
      <c r="B663" t="s">
        <v>87</v>
      </c>
      <c r="C663" t="s">
        <v>87</v>
      </c>
      <c r="D663" t="s">
        <v>88</v>
      </c>
      <c r="E663" t="s">
        <v>7318</v>
      </c>
      <c r="H663" t="s">
        <v>9571</v>
      </c>
      <c r="I663" t="s">
        <v>4917</v>
      </c>
      <c r="J663" t="s">
        <v>93</v>
      </c>
      <c r="K663" t="s">
        <v>93</v>
      </c>
      <c r="L663" t="s">
        <v>93</v>
      </c>
      <c r="M663" t="s">
        <v>4197</v>
      </c>
      <c r="N663">
        <v>98199</v>
      </c>
      <c r="O663" t="s">
        <v>9578</v>
      </c>
      <c r="P663">
        <v>47.64716446</v>
      </c>
      <c r="Q663">
        <v>-122.38433444</v>
      </c>
      <c r="R663" t="s">
        <v>4199</v>
      </c>
      <c r="S663" s="7">
        <v>7</v>
      </c>
      <c r="T663" s="7">
        <v>2024</v>
      </c>
      <c r="U663" s="7">
        <v>3</v>
      </c>
      <c r="V663">
        <v>1</v>
      </c>
      <c r="W663">
        <v>2025</v>
      </c>
      <c r="X663">
        <v>1</v>
      </c>
      <c r="Y663" t="b">
        <v>0</v>
      </c>
      <c r="Z663" t="b">
        <v>0</v>
      </c>
      <c r="AA663">
        <v>190</v>
      </c>
      <c r="AB663">
        <v>7</v>
      </c>
      <c r="AC663" t="b">
        <v>0</v>
      </c>
      <c r="AD663" t="b">
        <v>1</v>
      </c>
      <c r="AE663" t="b">
        <v>0</v>
      </c>
      <c r="AF663" t="b">
        <v>0</v>
      </c>
      <c r="AG663" s="14">
        <v>45497</v>
      </c>
      <c r="AH663" s="14">
        <v>45687</v>
      </c>
      <c r="AI663">
        <v>190</v>
      </c>
      <c r="AJ663" t="b">
        <v>1</v>
      </c>
      <c r="AK663" t="b">
        <v>0</v>
      </c>
      <c r="AL663" t="b">
        <v>0</v>
      </c>
      <c r="AM663" t="s">
        <v>30483</v>
      </c>
    </row>
    <row r="664" spans="1:39">
      <c r="A664" t="s">
        <v>19297</v>
      </c>
      <c r="B664" t="s">
        <v>87</v>
      </c>
      <c r="C664" t="s">
        <v>87</v>
      </c>
      <c r="D664" t="s">
        <v>88</v>
      </c>
      <c r="F664" t="s">
        <v>19298</v>
      </c>
      <c r="G664" t="s">
        <v>5920</v>
      </c>
      <c r="H664" t="s">
        <v>19038</v>
      </c>
      <c r="I664" t="s">
        <v>13800</v>
      </c>
      <c r="J664" t="s">
        <v>205</v>
      </c>
      <c r="K664" t="s">
        <v>93</v>
      </c>
      <c r="L664" t="s">
        <v>93</v>
      </c>
      <c r="M664" t="s">
        <v>19299</v>
      </c>
      <c r="N664">
        <v>98122</v>
      </c>
      <c r="O664" t="s">
        <v>19300</v>
      </c>
      <c r="P664">
        <v>47.61433335</v>
      </c>
      <c r="Q664">
        <v>-122.32010403</v>
      </c>
      <c r="R664" t="s">
        <v>19301</v>
      </c>
      <c r="S664" s="7">
        <v>11</v>
      </c>
      <c r="T664" s="7">
        <v>2020</v>
      </c>
      <c r="U664" s="7">
        <v>4</v>
      </c>
      <c r="V664">
        <v>5</v>
      </c>
      <c r="W664">
        <v>2021</v>
      </c>
      <c r="X664">
        <v>2</v>
      </c>
      <c r="Y664" t="b">
        <v>0</v>
      </c>
      <c r="Z664" t="b">
        <v>0</v>
      </c>
      <c r="AA664">
        <v>189</v>
      </c>
      <c r="AB664">
        <v>3</v>
      </c>
      <c r="AC664" t="b">
        <v>0</v>
      </c>
      <c r="AD664" t="b">
        <v>1</v>
      </c>
      <c r="AE664" t="b">
        <v>0</v>
      </c>
      <c r="AF664" t="b">
        <v>1</v>
      </c>
      <c r="AG664" s="14">
        <v>44148</v>
      </c>
      <c r="AH664" s="14">
        <v>44337</v>
      </c>
      <c r="AI664">
        <v>189</v>
      </c>
      <c r="AJ664" t="b">
        <v>1</v>
      </c>
      <c r="AK664" t="b">
        <v>0</v>
      </c>
      <c r="AL664" t="b">
        <v>0</v>
      </c>
      <c r="AM664" t="s">
        <v>30483</v>
      </c>
    </row>
    <row r="665" spans="1:39">
      <c r="A665" t="s">
        <v>9589</v>
      </c>
      <c r="B665" t="s">
        <v>87</v>
      </c>
      <c r="C665" t="s">
        <v>87</v>
      </c>
      <c r="D665" t="s">
        <v>88</v>
      </c>
      <c r="E665" t="s">
        <v>7318</v>
      </c>
      <c r="F665" t="s">
        <v>9590</v>
      </c>
      <c r="G665" t="s">
        <v>6860</v>
      </c>
      <c r="H665" t="s">
        <v>3496</v>
      </c>
      <c r="I665" t="s">
        <v>9591</v>
      </c>
      <c r="J665" t="s">
        <v>93</v>
      </c>
      <c r="K665" t="s">
        <v>93</v>
      </c>
      <c r="L665" t="s">
        <v>93</v>
      </c>
      <c r="M665" t="s">
        <v>9592</v>
      </c>
      <c r="O665" t="s">
        <v>9593</v>
      </c>
      <c r="P665">
        <v>47.6372436</v>
      </c>
      <c r="Q665">
        <v>-122.3427066</v>
      </c>
      <c r="R665" t="s">
        <v>9594</v>
      </c>
      <c r="S665" s="7">
        <v>7</v>
      </c>
      <c r="T665" s="7">
        <v>2024</v>
      </c>
      <c r="U665" s="7">
        <v>3</v>
      </c>
      <c r="V665">
        <v>1</v>
      </c>
      <c r="W665">
        <v>2025</v>
      </c>
      <c r="X665">
        <v>1</v>
      </c>
      <c r="Y665" t="b">
        <v>0</v>
      </c>
      <c r="Z665" t="b">
        <v>0</v>
      </c>
      <c r="AA665">
        <v>189</v>
      </c>
      <c r="AB665">
        <v>7</v>
      </c>
      <c r="AC665" t="b">
        <v>0</v>
      </c>
      <c r="AD665" t="b">
        <v>1</v>
      </c>
      <c r="AE665" t="b">
        <v>0</v>
      </c>
      <c r="AF665" t="b">
        <v>0</v>
      </c>
      <c r="AG665" s="14">
        <v>45499</v>
      </c>
      <c r="AH665" s="14">
        <v>45688</v>
      </c>
      <c r="AI665">
        <v>189</v>
      </c>
      <c r="AJ665" t="b">
        <v>1</v>
      </c>
      <c r="AK665" t="b">
        <v>0</v>
      </c>
      <c r="AL665" t="b">
        <v>0</v>
      </c>
      <c r="AM665" t="s">
        <v>30483</v>
      </c>
    </row>
    <row r="666" spans="1:39">
      <c r="A666" t="s">
        <v>18763</v>
      </c>
      <c r="B666" t="s">
        <v>87</v>
      </c>
      <c r="C666" t="s">
        <v>87</v>
      </c>
      <c r="D666" t="s">
        <v>88</v>
      </c>
      <c r="F666" t="s">
        <v>18764</v>
      </c>
      <c r="G666" t="s">
        <v>7397</v>
      </c>
      <c r="H666" t="s">
        <v>18263</v>
      </c>
      <c r="I666" t="s">
        <v>18765</v>
      </c>
      <c r="J666" t="s">
        <v>137</v>
      </c>
      <c r="K666" t="s">
        <v>93</v>
      </c>
      <c r="L666" t="s">
        <v>93</v>
      </c>
      <c r="M666" t="s">
        <v>10042</v>
      </c>
      <c r="N666">
        <v>98118</v>
      </c>
      <c r="O666" t="s">
        <v>18766</v>
      </c>
      <c r="P666">
        <v>47.56473878</v>
      </c>
      <c r="Q666">
        <v>-122.28560498</v>
      </c>
      <c r="R666" t="s">
        <v>10044</v>
      </c>
      <c r="S666" s="7">
        <v>10</v>
      </c>
      <c r="T666" s="7">
        <v>2020</v>
      </c>
      <c r="U666" s="7">
        <v>4</v>
      </c>
      <c r="V666">
        <v>4</v>
      </c>
      <c r="W666">
        <v>2021</v>
      </c>
      <c r="X666">
        <v>2</v>
      </c>
      <c r="Y666" t="b">
        <v>0</v>
      </c>
      <c r="Z666" t="b">
        <v>0</v>
      </c>
      <c r="AA666">
        <v>188</v>
      </c>
      <c r="AB666">
        <v>2</v>
      </c>
      <c r="AC666" t="b">
        <v>0</v>
      </c>
      <c r="AD666" t="b">
        <v>1</v>
      </c>
      <c r="AE666" t="b">
        <v>0</v>
      </c>
      <c r="AF666" t="b">
        <v>1</v>
      </c>
      <c r="AG666" s="14">
        <v>44106</v>
      </c>
      <c r="AH666" s="14">
        <v>44294</v>
      </c>
      <c r="AI666">
        <v>188</v>
      </c>
      <c r="AJ666" t="b">
        <v>1</v>
      </c>
      <c r="AK666" t="b">
        <v>0</v>
      </c>
      <c r="AL666" t="b">
        <v>0</v>
      </c>
      <c r="AM666" t="s">
        <v>30483</v>
      </c>
    </row>
    <row r="667" spans="1:39">
      <c r="A667" t="s">
        <v>20027</v>
      </c>
      <c r="B667" t="s">
        <v>87</v>
      </c>
      <c r="C667" t="s">
        <v>87</v>
      </c>
      <c r="D667" t="s">
        <v>88</v>
      </c>
      <c r="F667" t="s">
        <v>7397</v>
      </c>
      <c r="H667" t="s">
        <v>14172</v>
      </c>
      <c r="I667" t="s">
        <v>13836</v>
      </c>
      <c r="J667" t="s">
        <v>137</v>
      </c>
      <c r="K667" t="s">
        <v>93</v>
      </c>
      <c r="L667" t="s">
        <v>93</v>
      </c>
      <c r="M667" t="s">
        <v>8613</v>
      </c>
      <c r="N667">
        <v>98118</v>
      </c>
      <c r="O667" t="s">
        <v>20028</v>
      </c>
      <c r="P667">
        <v>47.55512023</v>
      </c>
      <c r="Q667">
        <v>-122.28235744</v>
      </c>
      <c r="R667" t="s">
        <v>8615</v>
      </c>
      <c r="S667" s="7">
        <v>1</v>
      </c>
      <c r="T667" s="7">
        <v>2021</v>
      </c>
      <c r="U667" s="7">
        <v>1</v>
      </c>
      <c r="V667">
        <v>8</v>
      </c>
      <c r="W667">
        <v>2021</v>
      </c>
      <c r="X667">
        <v>3</v>
      </c>
      <c r="Y667" t="b">
        <v>0</v>
      </c>
      <c r="Z667" t="b">
        <v>0</v>
      </c>
      <c r="AA667">
        <v>188</v>
      </c>
      <c r="AB667">
        <v>2</v>
      </c>
      <c r="AC667" t="b">
        <v>0</v>
      </c>
      <c r="AD667" t="b">
        <v>1</v>
      </c>
      <c r="AE667" t="b">
        <v>0</v>
      </c>
      <c r="AF667" t="b">
        <v>1</v>
      </c>
      <c r="AG667" s="14">
        <v>44225</v>
      </c>
      <c r="AH667" s="14">
        <v>44413</v>
      </c>
      <c r="AI667">
        <v>188</v>
      </c>
      <c r="AJ667" t="b">
        <v>1</v>
      </c>
      <c r="AK667" t="b">
        <v>0</v>
      </c>
      <c r="AL667" t="b">
        <v>0</v>
      </c>
      <c r="AM667" t="s">
        <v>30483</v>
      </c>
    </row>
    <row r="668" spans="1:39">
      <c r="A668" t="s">
        <v>26746</v>
      </c>
      <c r="B668" t="s">
        <v>87</v>
      </c>
      <c r="C668" t="s">
        <v>87</v>
      </c>
      <c r="D668" t="s">
        <v>88</v>
      </c>
      <c r="F668" t="s">
        <v>26747</v>
      </c>
      <c r="G668" t="s">
        <v>26748</v>
      </c>
      <c r="H668" t="s">
        <v>1236</v>
      </c>
      <c r="I668" t="s">
        <v>2099</v>
      </c>
      <c r="J668" t="s">
        <v>137</v>
      </c>
      <c r="K668" t="s">
        <v>93</v>
      </c>
      <c r="L668" t="s">
        <v>93</v>
      </c>
      <c r="M668" t="s">
        <v>6244</v>
      </c>
      <c r="N668">
        <v>98101</v>
      </c>
      <c r="O668" t="s">
        <v>26749</v>
      </c>
      <c r="P668">
        <v>47.60906979</v>
      </c>
      <c r="Q668">
        <v>-122.32920045</v>
      </c>
      <c r="R668" t="s">
        <v>6246</v>
      </c>
      <c r="S668" s="7">
        <v>8</v>
      </c>
      <c r="T668" s="7">
        <v>2022</v>
      </c>
      <c r="U668" s="7">
        <v>3</v>
      </c>
      <c r="V668">
        <v>2</v>
      </c>
      <c r="W668">
        <v>2023</v>
      </c>
      <c r="X668">
        <v>1</v>
      </c>
      <c r="Y668" t="b">
        <v>0</v>
      </c>
      <c r="Z668" t="b">
        <v>0</v>
      </c>
      <c r="AA668">
        <v>188</v>
      </c>
      <c r="AB668">
        <v>7</v>
      </c>
      <c r="AC668" t="b">
        <v>0</v>
      </c>
      <c r="AD668" t="b">
        <v>1</v>
      </c>
      <c r="AE668" t="b">
        <v>0</v>
      </c>
      <c r="AF668" t="b">
        <v>1</v>
      </c>
      <c r="AG668" s="14">
        <v>44796</v>
      </c>
      <c r="AH668" s="14">
        <v>44984</v>
      </c>
      <c r="AI668">
        <v>188</v>
      </c>
      <c r="AJ668" t="b">
        <v>1</v>
      </c>
      <c r="AK668" t="b">
        <v>0</v>
      </c>
      <c r="AL668" t="b">
        <v>0</v>
      </c>
      <c r="AM668" t="s">
        <v>30483</v>
      </c>
    </row>
    <row r="669" spans="1:39">
      <c r="A669" t="s">
        <v>12126</v>
      </c>
      <c r="B669" t="s">
        <v>87</v>
      </c>
      <c r="C669" t="s">
        <v>87</v>
      </c>
      <c r="D669" t="s">
        <v>88</v>
      </c>
      <c r="E669" t="s">
        <v>10681</v>
      </c>
      <c r="F669" t="s">
        <v>12127</v>
      </c>
      <c r="G669" t="s">
        <v>12128</v>
      </c>
      <c r="H669" t="s">
        <v>3905</v>
      </c>
      <c r="I669" t="s">
        <v>4640</v>
      </c>
      <c r="J669" t="s">
        <v>137</v>
      </c>
      <c r="K669" t="s">
        <v>93</v>
      </c>
      <c r="L669" t="s">
        <v>93</v>
      </c>
      <c r="M669" t="s">
        <v>11341</v>
      </c>
      <c r="O669" t="s">
        <v>12129</v>
      </c>
      <c r="P669">
        <v>47.56893927</v>
      </c>
      <c r="Q669">
        <v>-122.29758966</v>
      </c>
      <c r="R669" t="s">
        <v>11343</v>
      </c>
      <c r="S669" s="7">
        <v>5</v>
      </c>
      <c r="T669" s="7">
        <v>2024</v>
      </c>
      <c r="U669" s="7">
        <v>2</v>
      </c>
      <c r="V669">
        <v>11</v>
      </c>
      <c r="W669">
        <v>2024</v>
      </c>
      <c r="X669">
        <v>4</v>
      </c>
      <c r="Y669" t="b">
        <v>0</v>
      </c>
      <c r="Z669" t="b">
        <v>0</v>
      </c>
      <c r="AA669">
        <v>188</v>
      </c>
      <c r="AB669">
        <v>2</v>
      </c>
      <c r="AC669" t="b">
        <v>0</v>
      </c>
      <c r="AD669" t="b">
        <v>1</v>
      </c>
      <c r="AE669" t="b">
        <v>0</v>
      </c>
      <c r="AF669" t="b">
        <v>0</v>
      </c>
      <c r="AG669" s="14">
        <v>45414</v>
      </c>
      <c r="AH669" s="14">
        <v>45602</v>
      </c>
      <c r="AI669">
        <v>188</v>
      </c>
      <c r="AJ669" t="b">
        <v>1</v>
      </c>
      <c r="AK669" t="b">
        <v>0</v>
      </c>
      <c r="AL669" t="b">
        <v>0</v>
      </c>
      <c r="AM669" t="s">
        <v>30483</v>
      </c>
    </row>
    <row r="670" spans="1:39">
      <c r="A670" t="s">
        <v>11516</v>
      </c>
      <c r="B670" t="s">
        <v>87</v>
      </c>
      <c r="C670" t="s">
        <v>87</v>
      </c>
      <c r="D670" t="s">
        <v>88</v>
      </c>
      <c r="E670" t="s">
        <v>10681</v>
      </c>
      <c r="F670" t="s">
        <v>11517</v>
      </c>
      <c r="G670" t="s">
        <v>11511</v>
      </c>
      <c r="H670" t="s">
        <v>11512</v>
      </c>
      <c r="I670" t="s">
        <v>3206</v>
      </c>
      <c r="J670" t="s">
        <v>137</v>
      </c>
      <c r="K670" t="s">
        <v>93</v>
      </c>
      <c r="L670" t="s">
        <v>93</v>
      </c>
      <c r="M670" t="s">
        <v>11518</v>
      </c>
      <c r="O670" t="s">
        <v>11519</v>
      </c>
      <c r="P670">
        <v>47.72259454</v>
      </c>
      <c r="Q670">
        <v>-122.3585134</v>
      </c>
      <c r="R670" t="s">
        <v>11520</v>
      </c>
      <c r="S670" s="7">
        <v>6</v>
      </c>
      <c r="T670" s="7">
        <v>2023</v>
      </c>
      <c r="U670" s="7">
        <v>2</v>
      </c>
      <c r="V670">
        <v>12</v>
      </c>
      <c r="W670">
        <v>2023</v>
      </c>
      <c r="X670">
        <v>4</v>
      </c>
      <c r="Y670" t="b">
        <v>0</v>
      </c>
      <c r="Z670" t="b">
        <v>0</v>
      </c>
      <c r="AA670">
        <v>187</v>
      </c>
      <c r="AB670">
        <v>5</v>
      </c>
      <c r="AC670" t="b">
        <v>0</v>
      </c>
      <c r="AD670" t="b">
        <v>1</v>
      </c>
      <c r="AE670" t="b">
        <v>0</v>
      </c>
      <c r="AF670" t="b">
        <v>0</v>
      </c>
      <c r="AG670" s="14">
        <v>45084</v>
      </c>
      <c r="AH670" s="14">
        <v>45271</v>
      </c>
      <c r="AI670">
        <v>187</v>
      </c>
      <c r="AJ670" t="b">
        <v>1</v>
      </c>
      <c r="AK670" t="b">
        <v>0</v>
      </c>
      <c r="AL670" t="b">
        <v>0</v>
      </c>
      <c r="AM670" t="s">
        <v>30483</v>
      </c>
    </row>
    <row r="671" spans="1:39">
      <c r="A671" t="s">
        <v>16967</v>
      </c>
      <c r="B671" t="s">
        <v>87</v>
      </c>
      <c r="D671" t="s">
        <v>88</v>
      </c>
      <c r="E671" t="s">
        <v>6860</v>
      </c>
      <c r="F671" t="s">
        <v>16968</v>
      </c>
      <c r="H671" t="s">
        <v>2893</v>
      </c>
      <c r="I671" t="s">
        <v>10646</v>
      </c>
      <c r="J671" t="s">
        <v>137</v>
      </c>
      <c r="K671" t="s">
        <v>93</v>
      </c>
      <c r="M671" t="s">
        <v>16969</v>
      </c>
      <c r="N671">
        <v>98126</v>
      </c>
      <c r="O671" t="s">
        <v>16970</v>
      </c>
      <c r="P671">
        <v>47.56687081</v>
      </c>
      <c r="Q671">
        <v>-122.37593072</v>
      </c>
      <c r="R671" t="s">
        <v>16971</v>
      </c>
      <c r="S671" s="7">
        <v>6</v>
      </c>
      <c r="T671" s="7">
        <v>2025</v>
      </c>
      <c r="U671" s="7">
        <v>2</v>
      </c>
      <c r="V671">
        <v>12</v>
      </c>
      <c r="W671">
        <v>2025</v>
      </c>
      <c r="X671">
        <v>4</v>
      </c>
      <c r="Y671" t="b">
        <v>0</v>
      </c>
      <c r="Z671" t="b">
        <v>0</v>
      </c>
      <c r="AA671">
        <v>187</v>
      </c>
      <c r="AB671">
        <v>1</v>
      </c>
      <c r="AC671" t="b">
        <v>0</v>
      </c>
      <c r="AD671" t="b">
        <v>1</v>
      </c>
      <c r="AE671" t="b">
        <v>0</v>
      </c>
      <c r="AF671" t="b">
        <v>0</v>
      </c>
      <c r="AG671" s="14">
        <v>45812</v>
      </c>
      <c r="AH671" s="14">
        <v>45999</v>
      </c>
      <c r="AI671">
        <v>187</v>
      </c>
      <c r="AJ671" t="b">
        <v>1</v>
      </c>
      <c r="AK671" t="b">
        <v>0</v>
      </c>
      <c r="AL671" t="b">
        <v>0</v>
      </c>
      <c r="AM671" t="s">
        <v>30483</v>
      </c>
    </row>
    <row r="672" spans="1:39">
      <c r="A672" t="s">
        <v>2779</v>
      </c>
      <c r="B672" t="s">
        <v>87</v>
      </c>
      <c r="C672" t="s">
        <v>87</v>
      </c>
      <c r="D672" t="s">
        <v>88</v>
      </c>
      <c r="E672" t="s">
        <v>89</v>
      </c>
      <c r="F672" t="s">
        <v>2780</v>
      </c>
      <c r="G672" t="s">
        <v>2781</v>
      </c>
      <c r="H672" t="s">
        <v>2775</v>
      </c>
      <c r="I672" t="s">
        <v>2203</v>
      </c>
      <c r="J672" t="s">
        <v>137</v>
      </c>
      <c r="K672" t="s">
        <v>100</v>
      </c>
      <c r="L672" t="s">
        <v>100</v>
      </c>
      <c r="M672" t="s">
        <v>2782</v>
      </c>
      <c r="N672">
        <v>98106</v>
      </c>
      <c r="O672" t="s">
        <v>2783</v>
      </c>
      <c r="P672">
        <v>47.53812476</v>
      </c>
      <c r="Q672">
        <v>-122.36224385</v>
      </c>
      <c r="R672" t="s">
        <v>2784</v>
      </c>
      <c r="S672" s="7">
        <v>9</v>
      </c>
      <c r="T672" s="7">
        <v>2023</v>
      </c>
      <c r="U672" s="7">
        <v>3</v>
      </c>
      <c r="V672">
        <v>3</v>
      </c>
      <c r="W672">
        <v>2024</v>
      </c>
      <c r="X672">
        <v>1</v>
      </c>
      <c r="Y672" t="b">
        <v>0</v>
      </c>
      <c r="Z672" t="b">
        <v>0</v>
      </c>
      <c r="AA672">
        <v>186</v>
      </c>
      <c r="AB672">
        <v>1</v>
      </c>
      <c r="AC672" t="b">
        <v>0</v>
      </c>
      <c r="AD672" t="b">
        <v>1</v>
      </c>
      <c r="AE672" t="b">
        <v>0</v>
      </c>
      <c r="AF672" t="b">
        <v>0</v>
      </c>
      <c r="AG672" s="14">
        <v>45170</v>
      </c>
      <c r="AH672" s="14">
        <v>45356</v>
      </c>
      <c r="AI672">
        <v>186</v>
      </c>
      <c r="AJ672" t="b">
        <v>1</v>
      </c>
      <c r="AK672" t="b">
        <v>0</v>
      </c>
      <c r="AL672" t="b">
        <v>0</v>
      </c>
      <c r="AM672" t="s">
        <v>30484</v>
      </c>
    </row>
    <row r="673" spans="1:39">
      <c r="A673" t="s">
        <v>9223</v>
      </c>
      <c r="B673" t="s">
        <v>87</v>
      </c>
      <c r="C673" t="s">
        <v>87</v>
      </c>
      <c r="D673" t="s">
        <v>88</v>
      </c>
      <c r="E673" t="s">
        <v>7318</v>
      </c>
      <c r="G673" t="s">
        <v>7706</v>
      </c>
      <c r="H673" t="s">
        <v>2472</v>
      </c>
      <c r="I673" t="s">
        <v>4510</v>
      </c>
      <c r="J673" t="s">
        <v>137</v>
      </c>
      <c r="K673" t="s">
        <v>93</v>
      </c>
      <c r="L673" t="s">
        <v>93</v>
      </c>
      <c r="M673" t="s">
        <v>8232</v>
      </c>
      <c r="N673">
        <v>98118</v>
      </c>
      <c r="O673" t="s">
        <v>9224</v>
      </c>
      <c r="P673">
        <v>47.55550201</v>
      </c>
      <c r="Q673">
        <v>-122.29085991</v>
      </c>
      <c r="R673" t="s">
        <v>8234</v>
      </c>
      <c r="S673" s="7">
        <v>4</v>
      </c>
      <c r="T673" s="7">
        <v>2024</v>
      </c>
      <c r="U673" s="7">
        <v>2</v>
      </c>
      <c r="V673">
        <v>10</v>
      </c>
      <c r="W673">
        <v>2024</v>
      </c>
      <c r="X673">
        <v>4</v>
      </c>
      <c r="Y673" t="b">
        <v>0</v>
      </c>
      <c r="Z673" t="b">
        <v>0</v>
      </c>
      <c r="AA673">
        <v>186</v>
      </c>
      <c r="AB673">
        <v>2</v>
      </c>
      <c r="AC673" t="b">
        <v>0</v>
      </c>
      <c r="AD673" t="b">
        <v>1</v>
      </c>
      <c r="AE673" t="b">
        <v>0</v>
      </c>
      <c r="AF673" t="b">
        <v>0</v>
      </c>
      <c r="AG673" s="14">
        <v>45386</v>
      </c>
      <c r="AH673" s="14">
        <v>45572</v>
      </c>
      <c r="AI673">
        <v>186</v>
      </c>
      <c r="AJ673" t="b">
        <v>1</v>
      </c>
      <c r="AK673" t="b">
        <v>0</v>
      </c>
      <c r="AL673" t="b">
        <v>0</v>
      </c>
      <c r="AM673" t="s">
        <v>30483</v>
      </c>
    </row>
    <row r="674" spans="1:39">
      <c r="A674" t="s">
        <v>12089</v>
      </c>
      <c r="B674" t="s">
        <v>87</v>
      </c>
      <c r="C674" t="s">
        <v>87</v>
      </c>
      <c r="D674" t="s">
        <v>88</v>
      </c>
      <c r="E674" t="s">
        <v>10681</v>
      </c>
      <c r="F674" t="s">
        <v>12090</v>
      </c>
      <c r="H674" t="s">
        <v>3836</v>
      </c>
      <c r="I674" t="s">
        <v>6699</v>
      </c>
      <c r="J674" t="s">
        <v>718</v>
      </c>
      <c r="K674" t="s">
        <v>100</v>
      </c>
      <c r="L674" t="s">
        <v>100</v>
      </c>
      <c r="M674" t="s">
        <v>12091</v>
      </c>
      <c r="N674">
        <v>98112</v>
      </c>
      <c r="O674" t="s">
        <v>12092</v>
      </c>
      <c r="P674">
        <v>47.63244876</v>
      </c>
      <c r="Q674">
        <v>-122.31013068</v>
      </c>
      <c r="R674" t="s">
        <v>12093</v>
      </c>
      <c r="S674" s="7">
        <v>4</v>
      </c>
      <c r="T674" s="7">
        <v>2024</v>
      </c>
      <c r="U674" s="7">
        <v>2</v>
      </c>
      <c r="V674">
        <v>10</v>
      </c>
      <c r="W674">
        <v>2024</v>
      </c>
      <c r="X674">
        <v>4</v>
      </c>
      <c r="Y674" t="b">
        <v>0</v>
      </c>
      <c r="Z674" t="b">
        <v>0</v>
      </c>
      <c r="AA674">
        <v>186</v>
      </c>
      <c r="AB674">
        <v>3</v>
      </c>
      <c r="AC674" t="b">
        <v>0</v>
      </c>
      <c r="AD674" t="b">
        <v>1</v>
      </c>
      <c r="AE674" t="b">
        <v>0</v>
      </c>
      <c r="AF674" t="b">
        <v>0</v>
      </c>
      <c r="AG674" s="14">
        <v>45404</v>
      </c>
      <c r="AH674" s="14">
        <v>45590</v>
      </c>
      <c r="AI674">
        <v>186</v>
      </c>
      <c r="AJ674" t="b">
        <v>1</v>
      </c>
      <c r="AK674" t="b">
        <v>0</v>
      </c>
      <c r="AL674" t="b">
        <v>0</v>
      </c>
      <c r="AM674" t="s">
        <v>30484</v>
      </c>
    </row>
    <row r="675" spans="1:39">
      <c r="A675" t="s">
        <v>28855</v>
      </c>
      <c r="B675" t="s">
        <v>87</v>
      </c>
      <c r="C675" t="s">
        <v>87</v>
      </c>
      <c r="D675" t="s">
        <v>88</v>
      </c>
      <c r="F675" t="s">
        <v>28856</v>
      </c>
      <c r="H675" t="s">
        <v>1437</v>
      </c>
      <c r="I675" t="s">
        <v>28857</v>
      </c>
      <c r="J675" t="s">
        <v>137</v>
      </c>
      <c r="K675" t="s">
        <v>93</v>
      </c>
      <c r="L675" t="s">
        <v>93</v>
      </c>
      <c r="M675" t="s">
        <v>28858</v>
      </c>
      <c r="N675">
        <v>98118</v>
      </c>
      <c r="O675" t="s">
        <v>28859</v>
      </c>
      <c r="P675">
        <v>47.55643839</v>
      </c>
      <c r="Q675">
        <v>-122.28228973</v>
      </c>
      <c r="R675" t="s">
        <v>28860</v>
      </c>
      <c r="S675" s="7">
        <v>4</v>
      </c>
      <c r="T675" s="7">
        <v>2024</v>
      </c>
      <c r="U675" s="7">
        <v>2</v>
      </c>
      <c r="V675">
        <v>11</v>
      </c>
      <c r="W675">
        <v>2024</v>
      </c>
      <c r="X675">
        <v>4</v>
      </c>
      <c r="Y675" t="b">
        <v>0</v>
      </c>
      <c r="Z675" t="b">
        <v>0</v>
      </c>
      <c r="AA675">
        <v>186</v>
      </c>
      <c r="AB675">
        <v>2</v>
      </c>
      <c r="AC675" t="b">
        <v>0</v>
      </c>
      <c r="AD675" t="b">
        <v>1</v>
      </c>
      <c r="AE675" t="b">
        <v>0</v>
      </c>
      <c r="AF675" t="b">
        <v>1</v>
      </c>
      <c r="AG675" s="14">
        <v>45412</v>
      </c>
      <c r="AH675" s="14">
        <v>45598</v>
      </c>
      <c r="AI675">
        <v>186</v>
      </c>
      <c r="AJ675" t="b">
        <v>1</v>
      </c>
      <c r="AK675" t="b">
        <v>0</v>
      </c>
      <c r="AL675" t="b">
        <v>0</v>
      </c>
      <c r="AM675" t="s">
        <v>30483</v>
      </c>
    </row>
    <row r="676" spans="1:39">
      <c r="A676" t="s">
        <v>7633</v>
      </c>
      <c r="B676" t="s">
        <v>87</v>
      </c>
      <c r="C676" t="s">
        <v>87</v>
      </c>
      <c r="D676" t="s">
        <v>88</v>
      </c>
      <c r="E676" t="s">
        <v>7318</v>
      </c>
      <c r="F676" t="s">
        <v>7545</v>
      </c>
      <c r="G676" t="s">
        <v>7514</v>
      </c>
      <c r="H676" t="s">
        <v>961</v>
      </c>
      <c r="I676" t="s">
        <v>7634</v>
      </c>
      <c r="J676" t="s">
        <v>7480</v>
      </c>
      <c r="K676" t="s">
        <v>93</v>
      </c>
      <c r="L676" t="s">
        <v>93</v>
      </c>
      <c r="M676" t="s">
        <v>7547</v>
      </c>
      <c r="N676">
        <v>98119</v>
      </c>
      <c r="O676" t="s">
        <v>7635</v>
      </c>
      <c r="P676">
        <v>47.63624312</v>
      </c>
      <c r="Q676">
        <v>-122.36397553</v>
      </c>
      <c r="R676" t="s">
        <v>7549</v>
      </c>
      <c r="S676" s="7">
        <v>6</v>
      </c>
      <c r="T676" s="7">
        <v>2020</v>
      </c>
      <c r="U676" s="7">
        <v>2</v>
      </c>
      <c r="V676">
        <v>12</v>
      </c>
      <c r="W676">
        <v>2020</v>
      </c>
      <c r="X676">
        <v>4</v>
      </c>
      <c r="Y676" t="b">
        <v>0</v>
      </c>
      <c r="Z676" t="b">
        <v>0</v>
      </c>
      <c r="AA676">
        <v>185</v>
      </c>
      <c r="AB676">
        <v>7</v>
      </c>
      <c r="AC676" t="b">
        <v>0</v>
      </c>
      <c r="AD676" t="b">
        <v>1</v>
      </c>
      <c r="AE676" t="b">
        <v>0</v>
      </c>
      <c r="AF676" t="b">
        <v>0</v>
      </c>
      <c r="AG676" s="14">
        <v>44008</v>
      </c>
      <c r="AH676" s="14">
        <v>44193</v>
      </c>
      <c r="AI676">
        <v>185</v>
      </c>
      <c r="AJ676" t="b">
        <v>1</v>
      </c>
      <c r="AK676" t="b">
        <v>0</v>
      </c>
      <c r="AL676" t="b">
        <v>0</v>
      </c>
      <c r="AM676" t="s">
        <v>30483</v>
      </c>
    </row>
    <row r="677" spans="1:39">
      <c r="A677" t="s">
        <v>7317</v>
      </c>
      <c r="B677" t="s">
        <v>87</v>
      </c>
      <c r="C677" t="s">
        <v>87</v>
      </c>
      <c r="D677" t="s">
        <v>88</v>
      </c>
      <c r="E677" t="s">
        <v>7318</v>
      </c>
      <c r="F677" t="s">
        <v>7319</v>
      </c>
      <c r="G677" t="s">
        <v>6860</v>
      </c>
      <c r="H677" t="s">
        <v>129</v>
      </c>
      <c r="I677" t="s">
        <v>1055</v>
      </c>
      <c r="J677" t="s">
        <v>137</v>
      </c>
      <c r="K677" t="s">
        <v>93</v>
      </c>
      <c r="L677" t="s">
        <v>93</v>
      </c>
      <c r="M677" t="s">
        <v>1165</v>
      </c>
      <c r="N677">
        <v>98118</v>
      </c>
      <c r="O677" t="s">
        <v>7320</v>
      </c>
      <c r="P677">
        <v>47.53185787</v>
      </c>
      <c r="Q677">
        <v>-122.27797731</v>
      </c>
      <c r="R677" t="s">
        <v>1167</v>
      </c>
      <c r="S677" s="7">
        <v>1</v>
      </c>
      <c r="T677" s="7">
        <v>2020</v>
      </c>
      <c r="U677" s="7">
        <v>1</v>
      </c>
      <c r="V677">
        <v>7</v>
      </c>
      <c r="W677">
        <v>2020</v>
      </c>
      <c r="X677">
        <v>3</v>
      </c>
      <c r="Y677" t="b">
        <v>0</v>
      </c>
      <c r="Z677" t="b">
        <v>0</v>
      </c>
      <c r="AA677">
        <v>184</v>
      </c>
      <c r="AB677">
        <v>2</v>
      </c>
      <c r="AC677" t="b">
        <v>0</v>
      </c>
      <c r="AD677" t="b">
        <v>1</v>
      </c>
      <c r="AE677" t="b">
        <v>0</v>
      </c>
      <c r="AF677" t="b">
        <v>0</v>
      </c>
      <c r="AG677" s="14">
        <v>43837</v>
      </c>
      <c r="AH677" s="14">
        <v>44021</v>
      </c>
      <c r="AI677">
        <v>184</v>
      </c>
      <c r="AJ677" t="b">
        <v>1</v>
      </c>
      <c r="AK677" t="b">
        <v>0</v>
      </c>
      <c r="AL677" t="b">
        <v>0</v>
      </c>
      <c r="AM677" t="s">
        <v>30483</v>
      </c>
    </row>
    <row r="678" spans="1:39">
      <c r="A678" t="s">
        <v>8592</v>
      </c>
      <c r="B678" t="s">
        <v>87</v>
      </c>
      <c r="C678" t="s">
        <v>87</v>
      </c>
      <c r="D678" t="s">
        <v>88</v>
      </c>
      <c r="E678" t="s">
        <v>7318</v>
      </c>
      <c r="G678" t="s">
        <v>6860</v>
      </c>
      <c r="H678" t="s">
        <v>8593</v>
      </c>
      <c r="I678" t="s">
        <v>3416</v>
      </c>
      <c r="J678" t="s">
        <v>93</v>
      </c>
      <c r="K678" t="s">
        <v>5967</v>
      </c>
      <c r="L678" t="s">
        <v>5967</v>
      </c>
      <c r="M678" t="s">
        <v>8594</v>
      </c>
      <c r="O678" t="s">
        <v>8595</v>
      </c>
      <c r="P678">
        <v>47.55673369</v>
      </c>
      <c r="Q678">
        <v>-122.37661978</v>
      </c>
      <c r="R678" t="s">
        <v>8596</v>
      </c>
      <c r="S678" s="7">
        <v>7</v>
      </c>
      <c r="T678" s="7">
        <v>2023</v>
      </c>
      <c r="U678" s="7">
        <v>3</v>
      </c>
      <c r="V678">
        <v>1</v>
      </c>
      <c r="W678">
        <v>2024</v>
      </c>
      <c r="X678">
        <v>1</v>
      </c>
      <c r="Y678" t="b">
        <v>0</v>
      </c>
      <c r="Z678" t="b">
        <v>0</v>
      </c>
      <c r="AA678">
        <v>184</v>
      </c>
      <c r="AB678">
        <v>1</v>
      </c>
      <c r="AC678" t="b">
        <v>0</v>
      </c>
      <c r="AD678" t="b">
        <v>1</v>
      </c>
      <c r="AE678" t="b">
        <v>0</v>
      </c>
      <c r="AF678" t="b">
        <v>0</v>
      </c>
      <c r="AG678" s="14">
        <v>45131</v>
      </c>
      <c r="AH678" s="14">
        <v>45315</v>
      </c>
      <c r="AI678">
        <v>184</v>
      </c>
      <c r="AJ678" t="b">
        <v>1</v>
      </c>
      <c r="AK678" t="b">
        <v>0</v>
      </c>
      <c r="AL678" t="b">
        <v>0</v>
      </c>
      <c r="AM678" t="s">
        <v>30484</v>
      </c>
    </row>
    <row r="679" spans="1:39">
      <c r="A679" t="s">
        <v>29813</v>
      </c>
      <c r="B679" t="s">
        <v>87</v>
      </c>
      <c r="D679" t="s">
        <v>88</v>
      </c>
      <c r="F679" t="s">
        <v>29814</v>
      </c>
      <c r="H679" t="s">
        <v>10189</v>
      </c>
      <c r="I679" t="s">
        <v>5415</v>
      </c>
      <c r="J679" t="s">
        <v>137</v>
      </c>
      <c r="K679" t="s">
        <v>93</v>
      </c>
      <c r="M679" t="s">
        <v>29815</v>
      </c>
      <c r="N679">
        <v>98119</v>
      </c>
      <c r="O679" t="s">
        <v>29816</v>
      </c>
      <c r="P679">
        <v>47.6276757</v>
      </c>
      <c r="Q679">
        <v>-122.36519864</v>
      </c>
      <c r="R679" t="s">
        <v>29817</v>
      </c>
      <c r="S679" s="7">
        <v>4</v>
      </c>
      <c r="T679" s="7">
        <v>2025</v>
      </c>
      <c r="U679" s="7">
        <v>2</v>
      </c>
      <c r="V679">
        <v>10</v>
      </c>
      <c r="W679">
        <v>2025</v>
      </c>
      <c r="X679">
        <v>4</v>
      </c>
      <c r="Y679" t="b">
        <v>0</v>
      </c>
      <c r="Z679" t="b">
        <v>0</v>
      </c>
      <c r="AA679">
        <v>184</v>
      </c>
      <c r="AB679">
        <v>7</v>
      </c>
      <c r="AC679" t="b">
        <v>0</v>
      </c>
      <c r="AD679" t="b">
        <v>1</v>
      </c>
      <c r="AE679" t="b">
        <v>0</v>
      </c>
      <c r="AF679" t="b">
        <v>1</v>
      </c>
      <c r="AG679" s="14">
        <v>45748</v>
      </c>
      <c r="AH679" s="14">
        <v>45932</v>
      </c>
      <c r="AI679">
        <v>184</v>
      </c>
      <c r="AJ679" t="b">
        <v>1</v>
      </c>
      <c r="AK679" t="b">
        <v>0</v>
      </c>
      <c r="AL679" t="b">
        <v>0</v>
      </c>
      <c r="AM679" t="s">
        <v>30483</v>
      </c>
    </row>
    <row r="680" spans="1:39">
      <c r="A680" t="s">
        <v>11176</v>
      </c>
      <c r="B680" t="s">
        <v>87</v>
      </c>
      <c r="C680" t="s">
        <v>87</v>
      </c>
      <c r="D680" t="s">
        <v>88</v>
      </c>
      <c r="E680" t="s">
        <v>10681</v>
      </c>
      <c r="F680" t="s">
        <v>11177</v>
      </c>
      <c r="H680" t="s">
        <v>1535</v>
      </c>
      <c r="I680" t="s">
        <v>1860</v>
      </c>
      <c r="J680" t="s">
        <v>6317</v>
      </c>
      <c r="K680" t="s">
        <v>93</v>
      </c>
      <c r="L680" t="s">
        <v>93</v>
      </c>
      <c r="M680" t="s">
        <v>11178</v>
      </c>
      <c r="N680">
        <v>98105</v>
      </c>
      <c r="O680" t="s">
        <v>11179</v>
      </c>
      <c r="P680">
        <v>47.66439975</v>
      </c>
      <c r="Q680">
        <v>-122.30691525</v>
      </c>
      <c r="R680" t="s">
        <v>11180</v>
      </c>
      <c r="S680" s="7">
        <v>10</v>
      </c>
      <c r="T680" s="7">
        <v>2022</v>
      </c>
      <c r="U680" s="7">
        <v>4</v>
      </c>
      <c r="V680">
        <v>4</v>
      </c>
      <c r="W680">
        <v>2023</v>
      </c>
      <c r="X680">
        <v>2</v>
      </c>
      <c r="Y680" t="b">
        <v>0</v>
      </c>
      <c r="Z680" t="b">
        <v>0</v>
      </c>
      <c r="AA680">
        <v>183</v>
      </c>
      <c r="AB680">
        <v>4</v>
      </c>
      <c r="AC680" t="b">
        <v>0</v>
      </c>
      <c r="AD680" t="b">
        <v>1</v>
      </c>
      <c r="AE680" t="b">
        <v>0</v>
      </c>
      <c r="AF680" t="b">
        <v>0</v>
      </c>
      <c r="AG680" s="14">
        <v>44851</v>
      </c>
      <c r="AH680" s="14">
        <v>45034</v>
      </c>
      <c r="AI680">
        <v>183</v>
      </c>
      <c r="AJ680" t="b">
        <v>1</v>
      </c>
      <c r="AK680" t="b">
        <v>0</v>
      </c>
      <c r="AL680" t="b">
        <v>0</v>
      </c>
      <c r="AM680" t="s">
        <v>30483</v>
      </c>
    </row>
    <row r="681" spans="1:39">
      <c r="A681" t="s">
        <v>7574</v>
      </c>
      <c r="B681" t="s">
        <v>87</v>
      </c>
      <c r="C681" t="s">
        <v>87</v>
      </c>
      <c r="D681" t="s">
        <v>88</v>
      </c>
      <c r="E681" t="s">
        <v>7318</v>
      </c>
      <c r="F681" t="s">
        <v>7397</v>
      </c>
      <c r="G681" t="s">
        <v>7575</v>
      </c>
      <c r="H681" t="s">
        <v>864</v>
      </c>
      <c r="I681" t="s">
        <v>346</v>
      </c>
      <c r="J681" t="s">
        <v>137</v>
      </c>
      <c r="K681" t="s">
        <v>93</v>
      </c>
      <c r="L681" t="s">
        <v>93</v>
      </c>
      <c r="M681" t="s">
        <v>7576</v>
      </c>
      <c r="N681">
        <v>98118</v>
      </c>
      <c r="O681" t="s">
        <v>7577</v>
      </c>
      <c r="P681">
        <v>47.52272659</v>
      </c>
      <c r="Q681">
        <v>-122.28444428</v>
      </c>
      <c r="R681" t="s">
        <v>7578</v>
      </c>
      <c r="S681" s="7">
        <v>6</v>
      </c>
      <c r="T681" s="7">
        <v>2020</v>
      </c>
      <c r="U681" s="7">
        <v>2</v>
      </c>
      <c r="V681">
        <v>12</v>
      </c>
      <c r="W681">
        <v>2020</v>
      </c>
      <c r="X681">
        <v>4</v>
      </c>
      <c r="Y681" t="b">
        <v>0</v>
      </c>
      <c r="Z681" t="b">
        <v>0</v>
      </c>
      <c r="AA681">
        <v>182</v>
      </c>
      <c r="AB681">
        <v>2</v>
      </c>
      <c r="AC681" t="b">
        <v>0</v>
      </c>
      <c r="AD681" t="b">
        <v>1</v>
      </c>
      <c r="AE681" t="b">
        <v>0</v>
      </c>
      <c r="AF681" t="b">
        <v>0</v>
      </c>
      <c r="AG681" s="14">
        <v>43990</v>
      </c>
      <c r="AH681" s="14">
        <v>44172</v>
      </c>
      <c r="AI681">
        <v>182</v>
      </c>
      <c r="AJ681" t="b">
        <v>1</v>
      </c>
      <c r="AK681" t="b">
        <v>0</v>
      </c>
      <c r="AL681" t="b">
        <v>0</v>
      </c>
      <c r="AM681" t="s">
        <v>30483</v>
      </c>
    </row>
    <row r="682" spans="1:39">
      <c r="A682" t="s">
        <v>27679</v>
      </c>
      <c r="B682" t="s">
        <v>87</v>
      </c>
      <c r="C682" t="s">
        <v>87</v>
      </c>
      <c r="D682" t="s">
        <v>88</v>
      </c>
      <c r="F682" t="s">
        <v>27680</v>
      </c>
      <c r="G682" t="s">
        <v>6269</v>
      </c>
      <c r="H682" t="s">
        <v>11512</v>
      </c>
      <c r="I682" t="s">
        <v>3211</v>
      </c>
      <c r="J682" t="s">
        <v>137</v>
      </c>
      <c r="K682" t="s">
        <v>93</v>
      </c>
      <c r="L682" t="s">
        <v>93</v>
      </c>
      <c r="M682" t="s">
        <v>27681</v>
      </c>
      <c r="N682">
        <v>98115</v>
      </c>
      <c r="O682" t="s">
        <v>27682</v>
      </c>
      <c r="P682">
        <v>47.68226201</v>
      </c>
      <c r="Q682">
        <v>-122.32330729</v>
      </c>
      <c r="R682" t="s">
        <v>27683</v>
      </c>
      <c r="S682" s="7">
        <v>6</v>
      </c>
      <c r="T682" s="7">
        <v>2023</v>
      </c>
      <c r="U682" s="7">
        <v>2</v>
      </c>
      <c r="V682">
        <v>12</v>
      </c>
      <c r="W682">
        <v>2023</v>
      </c>
      <c r="X682">
        <v>4</v>
      </c>
      <c r="Y682" t="b">
        <v>0</v>
      </c>
      <c r="Z682" t="b">
        <v>0</v>
      </c>
      <c r="AA682">
        <v>182</v>
      </c>
      <c r="AB682">
        <v>6</v>
      </c>
      <c r="AC682" t="b">
        <v>0</v>
      </c>
      <c r="AD682" t="b">
        <v>1</v>
      </c>
      <c r="AE682" t="b">
        <v>0</v>
      </c>
      <c r="AF682" t="b">
        <v>1</v>
      </c>
      <c r="AG682" s="14">
        <v>45084</v>
      </c>
      <c r="AH682" s="14">
        <v>45266</v>
      </c>
      <c r="AI682">
        <v>182</v>
      </c>
      <c r="AJ682" t="b">
        <v>1</v>
      </c>
      <c r="AK682" t="b">
        <v>0</v>
      </c>
      <c r="AL682" t="b">
        <v>0</v>
      </c>
      <c r="AM682" t="s">
        <v>30483</v>
      </c>
    </row>
    <row r="683" spans="1:39">
      <c r="A683" t="s">
        <v>13003</v>
      </c>
      <c r="B683" t="s">
        <v>87</v>
      </c>
      <c r="D683" t="s">
        <v>88</v>
      </c>
      <c r="E683" t="s">
        <v>10681</v>
      </c>
      <c r="F683" t="s">
        <v>13004</v>
      </c>
      <c r="H683" t="s">
        <v>5030</v>
      </c>
      <c r="I683" t="s">
        <v>7156</v>
      </c>
      <c r="J683" t="s">
        <v>137</v>
      </c>
      <c r="K683" t="s">
        <v>93</v>
      </c>
      <c r="M683" t="s">
        <v>6950</v>
      </c>
      <c r="N683">
        <v>98109</v>
      </c>
      <c r="O683" t="s">
        <v>13005</v>
      </c>
      <c r="P683">
        <v>47.63275501</v>
      </c>
      <c r="Q683">
        <v>-122.34251041</v>
      </c>
      <c r="R683" t="s">
        <v>6952</v>
      </c>
      <c r="S683" s="7">
        <v>4</v>
      </c>
      <c r="T683" s="7">
        <v>2025</v>
      </c>
      <c r="U683" s="7">
        <v>2</v>
      </c>
      <c r="V683">
        <v>10</v>
      </c>
      <c r="W683">
        <v>2025</v>
      </c>
      <c r="X683">
        <v>4</v>
      </c>
      <c r="Y683" t="b">
        <v>0</v>
      </c>
      <c r="Z683" t="b">
        <v>0</v>
      </c>
      <c r="AA683">
        <v>182</v>
      </c>
      <c r="AB683">
        <v>7</v>
      </c>
      <c r="AC683" t="b">
        <v>0</v>
      </c>
      <c r="AD683" t="b">
        <v>1</v>
      </c>
      <c r="AE683" t="b">
        <v>0</v>
      </c>
      <c r="AF683" t="b">
        <v>0</v>
      </c>
      <c r="AG683" s="14">
        <v>45777</v>
      </c>
      <c r="AH683" s="14">
        <v>45959</v>
      </c>
      <c r="AI683">
        <v>182</v>
      </c>
      <c r="AJ683" t="b">
        <v>1</v>
      </c>
      <c r="AK683" t="b">
        <v>0</v>
      </c>
      <c r="AL683" t="b">
        <v>0</v>
      </c>
      <c r="AM683" t="s">
        <v>30483</v>
      </c>
    </row>
    <row r="684" spans="1:39">
      <c r="A684" t="s">
        <v>29925</v>
      </c>
      <c r="B684" t="s">
        <v>87</v>
      </c>
      <c r="D684" t="s">
        <v>88</v>
      </c>
      <c r="F684" t="s">
        <v>29926</v>
      </c>
      <c r="H684" t="s">
        <v>5065</v>
      </c>
      <c r="I684" t="s">
        <v>10586</v>
      </c>
      <c r="J684" t="s">
        <v>137</v>
      </c>
      <c r="K684" t="s">
        <v>93</v>
      </c>
      <c r="M684" t="s">
        <v>29927</v>
      </c>
      <c r="N684">
        <v>98109</v>
      </c>
      <c r="O684" t="s">
        <v>29928</v>
      </c>
      <c r="P684">
        <v>47.62072558</v>
      </c>
      <c r="Q684">
        <v>-122.35703038</v>
      </c>
      <c r="R684" t="s">
        <v>29929</v>
      </c>
      <c r="S684" s="7">
        <v>5</v>
      </c>
      <c r="T684" s="7">
        <v>2025</v>
      </c>
      <c r="U684" s="7">
        <v>2</v>
      </c>
      <c r="V684">
        <v>11</v>
      </c>
      <c r="W684">
        <v>2025</v>
      </c>
      <c r="X684">
        <v>4</v>
      </c>
      <c r="Y684" t="b">
        <v>0</v>
      </c>
      <c r="Z684" t="b">
        <v>0</v>
      </c>
      <c r="AA684">
        <v>182</v>
      </c>
      <c r="AB684">
        <v>7</v>
      </c>
      <c r="AC684" t="b">
        <v>0</v>
      </c>
      <c r="AD684" t="b">
        <v>1</v>
      </c>
      <c r="AE684" t="b">
        <v>0</v>
      </c>
      <c r="AF684" t="b">
        <v>1</v>
      </c>
      <c r="AG684" s="14">
        <v>45786</v>
      </c>
      <c r="AH684" s="14">
        <v>45968</v>
      </c>
      <c r="AI684">
        <v>182</v>
      </c>
      <c r="AJ684" t="b">
        <v>1</v>
      </c>
      <c r="AK684" t="b">
        <v>0</v>
      </c>
      <c r="AL684" t="b">
        <v>0</v>
      </c>
      <c r="AM684" t="s">
        <v>30483</v>
      </c>
    </row>
    <row r="685" spans="1:39">
      <c r="A685" t="s">
        <v>20828</v>
      </c>
      <c r="B685" t="s">
        <v>87</v>
      </c>
      <c r="C685" t="s">
        <v>87</v>
      </c>
      <c r="D685" t="s">
        <v>88</v>
      </c>
      <c r="F685" t="s">
        <v>20829</v>
      </c>
      <c r="G685" t="s">
        <v>20830</v>
      </c>
      <c r="H685" t="s">
        <v>18074</v>
      </c>
      <c r="I685" t="s">
        <v>20079</v>
      </c>
      <c r="J685" t="s">
        <v>205</v>
      </c>
      <c r="K685" t="s">
        <v>93</v>
      </c>
      <c r="L685" t="s">
        <v>93</v>
      </c>
      <c r="M685" t="s">
        <v>20831</v>
      </c>
      <c r="N685">
        <v>98146</v>
      </c>
      <c r="O685" t="s">
        <v>20832</v>
      </c>
      <c r="P685">
        <v>47.50091961</v>
      </c>
      <c r="Q685">
        <v>-122.37931381</v>
      </c>
      <c r="R685" t="s">
        <v>20833</v>
      </c>
      <c r="S685" s="7">
        <v>4</v>
      </c>
      <c r="T685" s="7">
        <v>2021</v>
      </c>
      <c r="U685" s="7">
        <v>2</v>
      </c>
      <c r="V685">
        <v>10</v>
      </c>
      <c r="W685">
        <v>2021</v>
      </c>
      <c r="X685">
        <v>4</v>
      </c>
      <c r="Y685" t="b">
        <v>0</v>
      </c>
      <c r="Z685" t="b">
        <v>0</v>
      </c>
      <c r="AA685">
        <v>181</v>
      </c>
      <c r="AB685">
        <v>1</v>
      </c>
      <c r="AC685" t="b">
        <v>0</v>
      </c>
      <c r="AD685" t="b">
        <v>1</v>
      </c>
      <c r="AE685" t="b">
        <v>0</v>
      </c>
      <c r="AF685" t="b">
        <v>1</v>
      </c>
      <c r="AG685" s="14">
        <v>44299</v>
      </c>
      <c r="AH685" s="14">
        <v>44480</v>
      </c>
      <c r="AI685">
        <v>181</v>
      </c>
      <c r="AJ685" t="b">
        <v>1</v>
      </c>
      <c r="AK685" t="b">
        <v>0</v>
      </c>
      <c r="AL685" t="b">
        <v>0</v>
      </c>
      <c r="AM685" t="s">
        <v>30483</v>
      </c>
    </row>
    <row r="686" spans="1:39">
      <c r="A686" t="s">
        <v>27025</v>
      </c>
      <c r="B686" t="s">
        <v>87</v>
      </c>
      <c r="C686" t="s">
        <v>87</v>
      </c>
      <c r="D686" t="s">
        <v>88</v>
      </c>
      <c r="F686" t="s">
        <v>27026</v>
      </c>
      <c r="G686" t="s">
        <v>6148</v>
      </c>
      <c r="H686" t="s">
        <v>7919</v>
      </c>
      <c r="I686" t="s">
        <v>2262</v>
      </c>
      <c r="J686" t="s">
        <v>137</v>
      </c>
      <c r="K686" t="s">
        <v>93</v>
      </c>
      <c r="L686" t="s">
        <v>93</v>
      </c>
      <c r="M686" t="s">
        <v>27027</v>
      </c>
      <c r="N686">
        <v>98125</v>
      </c>
      <c r="O686" t="s">
        <v>27028</v>
      </c>
      <c r="P686">
        <v>47.71669981</v>
      </c>
      <c r="Q686">
        <v>-122.29368827</v>
      </c>
      <c r="R686" t="s">
        <v>27029</v>
      </c>
      <c r="S686" s="7">
        <v>11</v>
      </c>
      <c r="T686" s="7">
        <v>2022</v>
      </c>
      <c r="U686" s="7">
        <v>4</v>
      </c>
      <c r="V686">
        <v>5</v>
      </c>
      <c r="W686">
        <v>2023</v>
      </c>
      <c r="X686">
        <v>2</v>
      </c>
      <c r="Y686" t="b">
        <v>0</v>
      </c>
      <c r="Z686" t="b">
        <v>0</v>
      </c>
      <c r="AA686">
        <v>181</v>
      </c>
      <c r="AB686">
        <v>5</v>
      </c>
      <c r="AC686" t="b">
        <v>0</v>
      </c>
      <c r="AD686" t="b">
        <v>1</v>
      </c>
      <c r="AE686" t="b">
        <v>0</v>
      </c>
      <c r="AF686" t="b">
        <v>1</v>
      </c>
      <c r="AG686" s="14">
        <v>44875</v>
      </c>
      <c r="AH686" s="14">
        <v>45056</v>
      </c>
      <c r="AI686">
        <v>181</v>
      </c>
      <c r="AJ686" t="b">
        <v>1</v>
      </c>
      <c r="AK686" t="b">
        <v>0</v>
      </c>
      <c r="AL686" t="b">
        <v>0</v>
      </c>
      <c r="AM686" t="s">
        <v>30483</v>
      </c>
    </row>
    <row r="687" spans="1:39">
      <c r="A687" t="s">
        <v>27903</v>
      </c>
      <c r="B687" t="s">
        <v>87</v>
      </c>
      <c r="C687" t="s">
        <v>87</v>
      </c>
      <c r="D687" t="s">
        <v>88</v>
      </c>
      <c r="F687" t="s">
        <v>27904</v>
      </c>
      <c r="G687" t="s">
        <v>27067</v>
      </c>
      <c r="H687" t="s">
        <v>2767</v>
      </c>
      <c r="I687" t="s">
        <v>9092</v>
      </c>
      <c r="J687" t="s">
        <v>137</v>
      </c>
      <c r="K687" t="s">
        <v>93</v>
      </c>
      <c r="L687" t="s">
        <v>93</v>
      </c>
      <c r="M687" t="s">
        <v>13643</v>
      </c>
      <c r="N687">
        <v>98133</v>
      </c>
      <c r="O687" t="s">
        <v>27905</v>
      </c>
      <c r="P687">
        <v>47.73157296</v>
      </c>
      <c r="Q687">
        <v>-122.34702054</v>
      </c>
      <c r="R687" t="s">
        <v>13645</v>
      </c>
      <c r="S687" s="7">
        <v>8</v>
      </c>
      <c r="T687" s="7">
        <v>2023</v>
      </c>
      <c r="U687" s="7">
        <v>3</v>
      </c>
      <c r="V687">
        <v>2</v>
      </c>
      <c r="W687">
        <v>2024</v>
      </c>
      <c r="X687">
        <v>1</v>
      </c>
      <c r="Y687" t="b">
        <v>0</v>
      </c>
      <c r="Z687" t="b">
        <v>0</v>
      </c>
      <c r="AA687">
        <v>181</v>
      </c>
      <c r="AB687">
        <v>5</v>
      </c>
      <c r="AC687" t="b">
        <v>0</v>
      </c>
      <c r="AD687" t="b">
        <v>1</v>
      </c>
      <c r="AE687" t="b">
        <v>0</v>
      </c>
      <c r="AF687" t="b">
        <v>1</v>
      </c>
      <c r="AG687" s="14">
        <v>45169</v>
      </c>
      <c r="AH687" s="14">
        <v>45350</v>
      </c>
      <c r="AI687">
        <v>181</v>
      </c>
      <c r="AJ687" t="b">
        <v>1</v>
      </c>
      <c r="AK687" t="b">
        <v>0</v>
      </c>
      <c r="AL687" t="b">
        <v>0</v>
      </c>
      <c r="AM687" t="s">
        <v>30483</v>
      </c>
    </row>
    <row r="688" spans="1:39">
      <c r="A688" t="s">
        <v>28529</v>
      </c>
      <c r="B688" t="s">
        <v>87</v>
      </c>
      <c r="C688" t="s">
        <v>87</v>
      </c>
      <c r="D688" t="s">
        <v>88</v>
      </c>
      <c r="F688" t="s">
        <v>28530</v>
      </c>
      <c r="G688" t="s">
        <v>27067</v>
      </c>
      <c r="H688" t="s">
        <v>3192</v>
      </c>
      <c r="I688" t="s">
        <v>4223</v>
      </c>
      <c r="J688" t="s">
        <v>6317</v>
      </c>
      <c r="K688" t="s">
        <v>93</v>
      </c>
      <c r="L688" t="s">
        <v>93</v>
      </c>
      <c r="M688" t="s">
        <v>28531</v>
      </c>
      <c r="N688">
        <v>98109</v>
      </c>
      <c r="O688" t="s">
        <v>28532</v>
      </c>
      <c r="P688">
        <v>47.63019657</v>
      </c>
      <c r="Q688">
        <v>-122.35625997</v>
      </c>
      <c r="R688" t="s">
        <v>28533</v>
      </c>
      <c r="S688" s="7">
        <v>2</v>
      </c>
      <c r="T688" s="7">
        <v>2024</v>
      </c>
      <c r="U688" s="7">
        <v>1</v>
      </c>
      <c r="V688">
        <v>7</v>
      </c>
      <c r="W688">
        <v>2024</v>
      </c>
      <c r="X688">
        <v>3</v>
      </c>
      <c r="Y688" t="b">
        <v>0</v>
      </c>
      <c r="Z688" t="b">
        <v>0</v>
      </c>
      <c r="AA688">
        <v>181</v>
      </c>
      <c r="AB688">
        <v>7</v>
      </c>
      <c r="AC688" t="b">
        <v>0</v>
      </c>
      <c r="AD688" t="b">
        <v>1</v>
      </c>
      <c r="AE688" t="b">
        <v>0</v>
      </c>
      <c r="AF688" t="b">
        <v>1</v>
      </c>
      <c r="AG688" s="14">
        <v>45323</v>
      </c>
      <c r="AH688" s="14">
        <v>45504</v>
      </c>
      <c r="AI688">
        <v>181</v>
      </c>
      <c r="AJ688" t="b">
        <v>1</v>
      </c>
      <c r="AK688" t="b">
        <v>0</v>
      </c>
      <c r="AL688" t="b">
        <v>0</v>
      </c>
      <c r="AM688" t="s">
        <v>30483</v>
      </c>
    </row>
    <row r="689" spans="1:39">
      <c r="A689" t="s">
        <v>29723</v>
      </c>
      <c r="B689" t="s">
        <v>87</v>
      </c>
      <c r="D689" t="s">
        <v>88</v>
      </c>
      <c r="F689" t="s">
        <v>29724</v>
      </c>
      <c r="H689" t="s">
        <v>4983</v>
      </c>
      <c r="I689" t="s">
        <v>5351</v>
      </c>
      <c r="J689" t="s">
        <v>137</v>
      </c>
      <c r="K689" t="s">
        <v>93</v>
      </c>
      <c r="M689" t="s">
        <v>18298</v>
      </c>
      <c r="O689" t="s">
        <v>29725</v>
      </c>
      <c r="P689">
        <v>47.60817211</v>
      </c>
      <c r="Q689">
        <v>-122.32655486</v>
      </c>
      <c r="R689" t="s">
        <v>18300</v>
      </c>
      <c r="S689" s="7">
        <v>3</v>
      </c>
      <c r="T689" s="7">
        <v>2025</v>
      </c>
      <c r="U689" s="7">
        <v>1</v>
      </c>
      <c r="V689">
        <v>9</v>
      </c>
      <c r="W689">
        <v>2025</v>
      </c>
      <c r="X689">
        <v>3</v>
      </c>
      <c r="Y689" t="b">
        <v>0</v>
      </c>
      <c r="Z689" t="b">
        <v>0</v>
      </c>
      <c r="AA689">
        <v>181</v>
      </c>
      <c r="AB689">
        <v>3</v>
      </c>
      <c r="AC689" t="b">
        <v>0</v>
      </c>
      <c r="AD689" t="b">
        <v>1</v>
      </c>
      <c r="AE689" t="b">
        <v>0</v>
      </c>
      <c r="AF689" t="b">
        <v>1</v>
      </c>
      <c r="AG689" s="14">
        <v>45728</v>
      </c>
      <c r="AH689" s="14">
        <v>45909</v>
      </c>
      <c r="AI689">
        <v>181</v>
      </c>
      <c r="AJ689" t="b">
        <v>1</v>
      </c>
      <c r="AK689" t="b">
        <v>0</v>
      </c>
      <c r="AL689" t="b">
        <v>0</v>
      </c>
      <c r="AM689" t="s">
        <v>30483</v>
      </c>
    </row>
    <row r="690" spans="1:39">
      <c r="A690" t="s">
        <v>13032</v>
      </c>
      <c r="B690" t="s">
        <v>87</v>
      </c>
      <c r="D690" t="s">
        <v>88</v>
      </c>
      <c r="E690" t="s">
        <v>10681</v>
      </c>
      <c r="F690" t="s">
        <v>13033</v>
      </c>
      <c r="H690" t="s">
        <v>5065</v>
      </c>
      <c r="I690" t="s">
        <v>1499</v>
      </c>
      <c r="J690" t="s">
        <v>6317</v>
      </c>
      <c r="K690" t="s">
        <v>93</v>
      </c>
      <c r="M690" t="s">
        <v>13034</v>
      </c>
      <c r="N690">
        <v>98104</v>
      </c>
      <c r="O690" t="s">
        <v>13035</v>
      </c>
      <c r="P690">
        <v>47.60778613</v>
      </c>
      <c r="Q690">
        <v>-122.32937345</v>
      </c>
      <c r="R690" t="s">
        <v>13036</v>
      </c>
      <c r="S690" s="7">
        <v>5</v>
      </c>
      <c r="T690" s="7">
        <v>2025</v>
      </c>
      <c r="U690" s="7">
        <v>2</v>
      </c>
      <c r="V690">
        <v>11</v>
      </c>
      <c r="W690">
        <v>2025</v>
      </c>
      <c r="X690">
        <v>4</v>
      </c>
      <c r="Y690" t="b">
        <v>0</v>
      </c>
      <c r="Z690" t="b">
        <v>0</v>
      </c>
      <c r="AA690">
        <v>181</v>
      </c>
      <c r="AB690">
        <v>7</v>
      </c>
      <c r="AC690" t="b">
        <v>0</v>
      </c>
      <c r="AD690" t="b">
        <v>1</v>
      </c>
      <c r="AE690" t="b">
        <v>0</v>
      </c>
      <c r="AF690" t="b">
        <v>0</v>
      </c>
      <c r="AG690" s="14">
        <v>45786</v>
      </c>
      <c r="AH690" s="14">
        <v>45967</v>
      </c>
      <c r="AI690">
        <v>181</v>
      </c>
      <c r="AJ690" t="b">
        <v>1</v>
      </c>
      <c r="AK690" t="b">
        <v>0</v>
      </c>
      <c r="AL690" t="b">
        <v>0</v>
      </c>
      <c r="AM690" t="s">
        <v>30483</v>
      </c>
    </row>
    <row r="691" spans="1:39">
      <c r="A691" t="s">
        <v>17855</v>
      </c>
      <c r="B691" t="s">
        <v>87</v>
      </c>
      <c r="C691" t="s">
        <v>87</v>
      </c>
      <c r="D691" t="s">
        <v>88</v>
      </c>
      <c r="F691" t="s">
        <v>17856</v>
      </c>
      <c r="G691" t="s">
        <v>7706</v>
      </c>
      <c r="H691" t="s">
        <v>17843</v>
      </c>
      <c r="I691" t="s">
        <v>17857</v>
      </c>
      <c r="J691" t="s">
        <v>17399</v>
      </c>
      <c r="K691" t="s">
        <v>93</v>
      </c>
      <c r="L691" t="s">
        <v>93</v>
      </c>
      <c r="M691" t="s">
        <v>17858</v>
      </c>
      <c r="N691">
        <v>98136</v>
      </c>
      <c r="O691" t="s">
        <v>17859</v>
      </c>
      <c r="P691">
        <v>47.53088757</v>
      </c>
      <c r="Q691">
        <v>-122.39236792</v>
      </c>
      <c r="R691" t="s">
        <v>17860</v>
      </c>
      <c r="S691" s="7">
        <v>7</v>
      </c>
      <c r="T691" s="7">
        <v>2020</v>
      </c>
      <c r="U691" s="7">
        <v>3</v>
      </c>
      <c r="V691">
        <v>1</v>
      </c>
      <c r="W691">
        <v>2021</v>
      </c>
      <c r="X691">
        <v>1</v>
      </c>
      <c r="Y691" t="b">
        <v>0</v>
      </c>
      <c r="Z691" t="b">
        <v>0</v>
      </c>
      <c r="AA691">
        <v>180</v>
      </c>
      <c r="AB691">
        <v>1</v>
      </c>
      <c r="AC691" t="b">
        <v>0</v>
      </c>
      <c r="AD691" t="b">
        <v>1</v>
      </c>
      <c r="AE691" t="b">
        <v>0</v>
      </c>
      <c r="AF691" t="b">
        <v>1</v>
      </c>
      <c r="AG691" s="14">
        <v>44041</v>
      </c>
      <c r="AH691" s="14">
        <v>44221</v>
      </c>
      <c r="AI691">
        <v>180</v>
      </c>
      <c r="AJ691" t="b">
        <v>1</v>
      </c>
      <c r="AK691" t="b">
        <v>0</v>
      </c>
      <c r="AL691" t="b">
        <v>0</v>
      </c>
      <c r="AM691" t="s">
        <v>30483</v>
      </c>
    </row>
    <row r="692" spans="1:39">
      <c r="A692" t="s">
        <v>28606</v>
      </c>
      <c r="B692" t="s">
        <v>87</v>
      </c>
      <c r="C692" t="s">
        <v>87</v>
      </c>
      <c r="D692" t="s">
        <v>88</v>
      </c>
      <c r="F692" t="s">
        <v>28607</v>
      </c>
      <c r="G692" t="s">
        <v>28608</v>
      </c>
      <c r="H692" t="s">
        <v>3575</v>
      </c>
      <c r="I692" t="s">
        <v>4338</v>
      </c>
      <c r="J692" t="s">
        <v>137</v>
      </c>
      <c r="K692" t="s">
        <v>93</v>
      </c>
      <c r="L692" t="s">
        <v>93</v>
      </c>
      <c r="M692" t="s">
        <v>28609</v>
      </c>
      <c r="N692">
        <v>98112</v>
      </c>
      <c r="O692" t="s">
        <v>28610</v>
      </c>
      <c r="P692">
        <v>47.61803508</v>
      </c>
      <c r="Q692">
        <v>-122.30293035</v>
      </c>
      <c r="R692" t="s">
        <v>28611</v>
      </c>
      <c r="S692" s="7">
        <v>2</v>
      </c>
      <c r="T692" s="7">
        <v>2024</v>
      </c>
      <c r="U692" s="7">
        <v>1</v>
      </c>
      <c r="V692">
        <v>8</v>
      </c>
      <c r="W692">
        <v>2024</v>
      </c>
      <c r="X692">
        <v>3</v>
      </c>
      <c r="Y692" t="b">
        <v>0</v>
      </c>
      <c r="Z692" t="b">
        <v>0</v>
      </c>
      <c r="AA692">
        <v>180</v>
      </c>
      <c r="AB692">
        <v>3</v>
      </c>
      <c r="AC692" t="b">
        <v>0</v>
      </c>
      <c r="AD692" t="b">
        <v>1</v>
      </c>
      <c r="AE692" t="b">
        <v>0</v>
      </c>
      <c r="AF692" t="b">
        <v>1</v>
      </c>
      <c r="AG692" s="14">
        <v>45344</v>
      </c>
      <c r="AH692" s="14">
        <v>45524</v>
      </c>
      <c r="AI692">
        <v>180</v>
      </c>
      <c r="AJ692" t="b">
        <v>1</v>
      </c>
      <c r="AK692" t="b">
        <v>0</v>
      </c>
      <c r="AL692" t="b">
        <v>0</v>
      </c>
      <c r="AM692" t="s">
        <v>30483</v>
      </c>
    </row>
    <row r="693" spans="1:39">
      <c r="A693" t="s">
        <v>22978</v>
      </c>
      <c r="B693" t="s">
        <v>87</v>
      </c>
      <c r="C693" t="s">
        <v>87</v>
      </c>
      <c r="D693" t="s">
        <v>88</v>
      </c>
      <c r="G693" t="s">
        <v>7706</v>
      </c>
      <c r="H693" t="s">
        <v>7700</v>
      </c>
      <c r="I693" t="s">
        <v>6054</v>
      </c>
      <c r="J693" t="s">
        <v>137</v>
      </c>
      <c r="K693" t="s">
        <v>93</v>
      </c>
      <c r="L693" t="s">
        <v>93</v>
      </c>
      <c r="M693" t="s">
        <v>22944</v>
      </c>
      <c r="N693">
        <v>98115</v>
      </c>
      <c r="O693" t="s">
        <v>22979</v>
      </c>
      <c r="P693">
        <v>47.69621479</v>
      </c>
      <c r="Q693">
        <v>-122.28047731</v>
      </c>
      <c r="R693" t="s">
        <v>22946</v>
      </c>
      <c r="S693" s="7">
        <v>10</v>
      </c>
      <c r="T693" s="7">
        <v>2021</v>
      </c>
      <c r="U693" s="7">
        <v>4</v>
      </c>
      <c r="V693">
        <v>3</v>
      </c>
      <c r="W693">
        <v>2022</v>
      </c>
      <c r="X693">
        <v>1</v>
      </c>
      <c r="Y693" t="b">
        <v>0</v>
      </c>
      <c r="Z693" t="b">
        <v>0</v>
      </c>
      <c r="AA693">
        <v>179</v>
      </c>
      <c r="AB693">
        <v>4</v>
      </c>
      <c r="AC693" t="b">
        <v>0</v>
      </c>
      <c r="AD693" t="b">
        <v>1</v>
      </c>
      <c r="AE693" t="b">
        <v>0</v>
      </c>
      <c r="AF693" t="b">
        <v>1</v>
      </c>
      <c r="AG693" s="14">
        <v>44470</v>
      </c>
      <c r="AH693" s="14">
        <v>44649</v>
      </c>
      <c r="AI693">
        <v>179</v>
      </c>
      <c r="AJ693" t="b">
        <v>1</v>
      </c>
      <c r="AK693" t="b">
        <v>0</v>
      </c>
      <c r="AL693" t="b">
        <v>0</v>
      </c>
      <c r="AM693" t="s">
        <v>30483</v>
      </c>
    </row>
    <row r="694" spans="1:39">
      <c r="A694" t="s">
        <v>28260</v>
      </c>
      <c r="B694" t="s">
        <v>87</v>
      </c>
      <c r="C694" t="s">
        <v>87</v>
      </c>
      <c r="D694" t="s">
        <v>88</v>
      </c>
      <c r="F694" t="s">
        <v>28261</v>
      </c>
      <c r="G694" t="s">
        <v>28262</v>
      </c>
      <c r="H694" t="s">
        <v>8878</v>
      </c>
      <c r="I694" t="s">
        <v>843</v>
      </c>
      <c r="J694" t="s">
        <v>93</v>
      </c>
      <c r="K694" t="s">
        <v>93</v>
      </c>
      <c r="L694" t="s">
        <v>93</v>
      </c>
      <c r="M694" t="s">
        <v>28263</v>
      </c>
      <c r="N694">
        <v>98126</v>
      </c>
      <c r="O694" t="s">
        <v>28264</v>
      </c>
      <c r="P694">
        <v>47.54425167</v>
      </c>
      <c r="Q694">
        <v>-122.37611866</v>
      </c>
      <c r="R694" t="s">
        <v>28265</v>
      </c>
      <c r="S694" s="7">
        <v>11</v>
      </c>
      <c r="T694" s="7">
        <v>2023</v>
      </c>
      <c r="U694" s="7">
        <v>4</v>
      </c>
      <c r="V694">
        <v>5</v>
      </c>
      <c r="W694">
        <v>2024</v>
      </c>
      <c r="X694">
        <v>2</v>
      </c>
      <c r="Y694" t="b">
        <v>0</v>
      </c>
      <c r="Z694" t="b">
        <v>0</v>
      </c>
      <c r="AA694">
        <v>178</v>
      </c>
      <c r="AB694">
        <v>1</v>
      </c>
      <c r="AC694" t="b">
        <v>0</v>
      </c>
      <c r="AD694" t="b">
        <v>1</v>
      </c>
      <c r="AE694" t="b">
        <v>0</v>
      </c>
      <c r="AF694" t="b">
        <v>1</v>
      </c>
      <c r="AG694" s="14">
        <v>45251</v>
      </c>
      <c r="AH694" s="14">
        <v>45429</v>
      </c>
      <c r="AI694">
        <v>178</v>
      </c>
      <c r="AJ694" t="b">
        <v>1</v>
      </c>
      <c r="AK694" t="b">
        <v>0</v>
      </c>
      <c r="AL694" t="b">
        <v>0</v>
      </c>
      <c r="AM694" t="s">
        <v>30483</v>
      </c>
    </row>
    <row r="695" spans="1:39">
      <c r="A695" t="s">
        <v>5750</v>
      </c>
      <c r="B695" t="s">
        <v>87</v>
      </c>
      <c r="C695" t="s">
        <v>87</v>
      </c>
      <c r="D695" t="s">
        <v>88</v>
      </c>
      <c r="E695" t="s">
        <v>5744</v>
      </c>
      <c r="F695" t="s">
        <v>5751</v>
      </c>
      <c r="G695" t="s">
        <v>5752</v>
      </c>
      <c r="H695" t="s">
        <v>4648</v>
      </c>
      <c r="I695" t="s">
        <v>4765</v>
      </c>
      <c r="J695" t="s">
        <v>93</v>
      </c>
      <c r="K695" t="s">
        <v>982</v>
      </c>
      <c r="L695" t="s">
        <v>982</v>
      </c>
      <c r="M695" t="s">
        <v>5753</v>
      </c>
      <c r="N695">
        <v>98126</v>
      </c>
      <c r="O695" t="s">
        <v>5754</v>
      </c>
      <c r="P695">
        <v>47.55558002</v>
      </c>
      <c r="Q695">
        <v>-122.37514369</v>
      </c>
      <c r="R695" t="s">
        <v>5755</v>
      </c>
      <c r="S695" s="7">
        <v>11</v>
      </c>
      <c r="T695" s="7">
        <v>2024</v>
      </c>
      <c r="U695" s="7">
        <v>4</v>
      </c>
      <c r="V695">
        <v>5</v>
      </c>
      <c r="W695">
        <v>2025</v>
      </c>
      <c r="X695">
        <v>2</v>
      </c>
      <c r="Y695" t="b">
        <v>0</v>
      </c>
      <c r="Z695" t="b">
        <v>0</v>
      </c>
      <c r="AA695">
        <v>178</v>
      </c>
      <c r="AB695">
        <v>1</v>
      </c>
      <c r="AC695" t="b">
        <v>0</v>
      </c>
      <c r="AD695" t="b">
        <v>1</v>
      </c>
      <c r="AE695" t="b">
        <v>0</v>
      </c>
      <c r="AF695" t="b">
        <v>0</v>
      </c>
      <c r="AG695" s="14">
        <v>45614</v>
      </c>
      <c r="AH695" s="14">
        <v>45792</v>
      </c>
      <c r="AI695">
        <v>178</v>
      </c>
      <c r="AJ695" t="b">
        <v>1</v>
      </c>
      <c r="AK695" t="b">
        <v>0</v>
      </c>
      <c r="AL695" t="b">
        <v>0</v>
      </c>
      <c r="AM695" t="s">
        <v>30484</v>
      </c>
    </row>
    <row r="696" spans="1:39">
      <c r="A696" t="s">
        <v>518</v>
      </c>
      <c r="B696" t="s">
        <v>87</v>
      </c>
      <c r="C696" t="s">
        <v>87</v>
      </c>
      <c r="D696" t="s">
        <v>88</v>
      </c>
      <c r="E696" t="s">
        <v>89</v>
      </c>
      <c r="F696" t="s">
        <v>519</v>
      </c>
      <c r="G696" t="s">
        <v>520</v>
      </c>
      <c r="H696" t="s">
        <v>500</v>
      </c>
      <c r="I696" t="s">
        <v>521</v>
      </c>
      <c r="J696" t="s">
        <v>137</v>
      </c>
      <c r="K696" t="s">
        <v>93</v>
      </c>
      <c r="L696" t="s">
        <v>93</v>
      </c>
      <c r="M696" t="s">
        <v>522</v>
      </c>
      <c r="N696">
        <v>98108</v>
      </c>
      <c r="O696" t="s">
        <v>523</v>
      </c>
      <c r="P696">
        <v>47.55347458</v>
      </c>
      <c r="Q696">
        <v>-122.30432674</v>
      </c>
      <c r="R696" t="s">
        <v>524</v>
      </c>
      <c r="S696" s="7">
        <v>3</v>
      </c>
      <c r="T696" s="7">
        <v>2020</v>
      </c>
      <c r="U696" s="7">
        <v>1</v>
      </c>
      <c r="V696">
        <v>8</v>
      </c>
      <c r="W696">
        <v>2020</v>
      </c>
      <c r="X696">
        <v>3</v>
      </c>
      <c r="Y696" t="b">
        <v>0</v>
      </c>
      <c r="Z696" t="b">
        <v>0</v>
      </c>
      <c r="AA696">
        <v>177</v>
      </c>
      <c r="AB696">
        <v>2</v>
      </c>
      <c r="AC696" t="b">
        <v>0</v>
      </c>
      <c r="AD696" t="b">
        <v>1</v>
      </c>
      <c r="AE696" t="b">
        <v>0</v>
      </c>
      <c r="AF696" t="b">
        <v>0</v>
      </c>
      <c r="AG696" s="14">
        <v>43893</v>
      </c>
      <c r="AH696" s="14">
        <v>44070</v>
      </c>
      <c r="AI696">
        <v>177</v>
      </c>
      <c r="AJ696" t="b">
        <v>1</v>
      </c>
      <c r="AK696" t="b">
        <v>0</v>
      </c>
      <c r="AL696" t="b">
        <v>0</v>
      </c>
      <c r="AM696" t="s">
        <v>30483</v>
      </c>
    </row>
    <row r="697" spans="1:39">
      <c r="A697" t="s">
        <v>24402</v>
      </c>
      <c r="B697" t="s">
        <v>87</v>
      </c>
      <c r="C697" t="s">
        <v>87</v>
      </c>
      <c r="D697" t="s">
        <v>88</v>
      </c>
      <c r="F697" t="s">
        <v>24403</v>
      </c>
      <c r="G697" t="s">
        <v>24404</v>
      </c>
      <c r="H697" t="s">
        <v>15820</v>
      </c>
      <c r="I697" t="s">
        <v>24405</v>
      </c>
      <c r="J697" t="s">
        <v>137</v>
      </c>
      <c r="K697" t="s">
        <v>93</v>
      </c>
      <c r="L697" t="s">
        <v>93</v>
      </c>
      <c r="M697" t="s">
        <v>20578</v>
      </c>
      <c r="N697">
        <v>98122</v>
      </c>
      <c r="O697" t="s">
        <v>24406</v>
      </c>
      <c r="P697">
        <v>47.60404997</v>
      </c>
      <c r="Q697">
        <v>-122.29400164</v>
      </c>
      <c r="R697" t="s">
        <v>20580</v>
      </c>
      <c r="S697" s="7">
        <v>1</v>
      </c>
      <c r="T697" s="7">
        <v>2022</v>
      </c>
      <c r="U697" s="7">
        <v>1</v>
      </c>
      <c r="V697">
        <v>7</v>
      </c>
      <c r="W697">
        <v>2022</v>
      </c>
      <c r="X697">
        <v>3</v>
      </c>
      <c r="Y697" t="b">
        <v>0</v>
      </c>
      <c r="Z697" t="b">
        <v>0</v>
      </c>
      <c r="AA697">
        <v>177</v>
      </c>
      <c r="AB697">
        <v>3</v>
      </c>
      <c r="AC697" t="b">
        <v>0</v>
      </c>
      <c r="AD697" t="b">
        <v>1</v>
      </c>
      <c r="AE697" t="b">
        <v>0</v>
      </c>
      <c r="AF697" t="b">
        <v>1</v>
      </c>
      <c r="AG697" s="14">
        <v>44587</v>
      </c>
      <c r="AH697" s="14">
        <v>44764</v>
      </c>
      <c r="AI697">
        <v>177</v>
      </c>
      <c r="AJ697" t="b">
        <v>1</v>
      </c>
      <c r="AK697" t="b">
        <v>0</v>
      </c>
      <c r="AL697" t="b">
        <v>0</v>
      </c>
      <c r="AM697" t="s">
        <v>30483</v>
      </c>
    </row>
    <row r="698" spans="1:39">
      <c r="A698" t="s">
        <v>27481</v>
      </c>
      <c r="B698" t="s">
        <v>87</v>
      </c>
      <c r="C698" t="s">
        <v>87</v>
      </c>
      <c r="D698" t="s">
        <v>88</v>
      </c>
      <c r="F698" t="s">
        <v>27482</v>
      </c>
      <c r="G698" t="s">
        <v>6269</v>
      </c>
      <c r="H698" t="s">
        <v>2317</v>
      </c>
      <c r="I698" t="s">
        <v>2928</v>
      </c>
      <c r="J698" t="s">
        <v>137</v>
      </c>
      <c r="K698" t="s">
        <v>93</v>
      </c>
      <c r="L698" t="s">
        <v>93</v>
      </c>
      <c r="M698" t="s">
        <v>27483</v>
      </c>
      <c r="N698">
        <v>98125</v>
      </c>
      <c r="O698" t="s">
        <v>27484</v>
      </c>
      <c r="P698">
        <v>47.71185585</v>
      </c>
      <c r="Q698">
        <v>-122.27738046</v>
      </c>
      <c r="R698" t="s">
        <v>27485</v>
      </c>
      <c r="S698" s="7">
        <v>4</v>
      </c>
      <c r="T698" s="7">
        <v>2023</v>
      </c>
      <c r="U698" s="7">
        <v>2</v>
      </c>
      <c r="V698">
        <v>10</v>
      </c>
      <c r="W698">
        <v>2023</v>
      </c>
      <c r="X698">
        <v>4</v>
      </c>
      <c r="Y698" t="b">
        <v>0</v>
      </c>
      <c r="Z698" t="b">
        <v>0</v>
      </c>
      <c r="AA698">
        <v>177</v>
      </c>
      <c r="AB698">
        <v>5</v>
      </c>
      <c r="AC698" t="b">
        <v>0</v>
      </c>
      <c r="AD698" t="b">
        <v>1</v>
      </c>
      <c r="AE698" t="b">
        <v>0</v>
      </c>
      <c r="AF698" t="b">
        <v>1</v>
      </c>
      <c r="AG698" s="14">
        <v>45026</v>
      </c>
      <c r="AH698" s="14">
        <v>45203</v>
      </c>
      <c r="AI698">
        <v>177</v>
      </c>
      <c r="AJ698" t="b">
        <v>1</v>
      </c>
      <c r="AK698" t="b">
        <v>0</v>
      </c>
      <c r="AL698" t="b">
        <v>0</v>
      </c>
      <c r="AM698" t="s">
        <v>30483</v>
      </c>
    </row>
    <row r="699" spans="1:39">
      <c r="A699" t="s">
        <v>14466</v>
      </c>
      <c r="B699" t="s">
        <v>87</v>
      </c>
      <c r="C699" t="s">
        <v>87</v>
      </c>
      <c r="D699" t="s">
        <v>88</v>
      </c>
      <c r="E699" t="s">
        <v>14163</v>
      </c>
      <c r="F699" t="s">
        <v>14467</v>
      </c>
      <c r="H699" t="s">
        <v>3517</v>
      </c>
      <c r="I699" t="s">
        <v>3956</v>
      </c>
      <c r="J699" t="s">
        <v>6317</v>
      </c>
      <c r="K699" t="s">
        <v>93</v>
      </c>
      <c r="L699" t="s">
        <v>93</v>
      </c>
      <c r="M699" t="s">
        <v>14262</v>
      </c>
      <c r="N699">
        <v>98102</v>
      </c>
      <c r="O699" t="s">
        <v>14468</v>
      </c>
      <c r="P699">
        <v>47.64658945</v>
      </c>
      <c r="Q699">
        <v>-122.3163033</v>
      </c>
      <c r="R699" t="s">
        <v>14264</v>
      </c>
      <c r="S699" s="7">
        <v>2</v>
      </c>
      <c r="T699" s="7">
        <v>2024</v>
      </c>
      <c r="U699" s="7">
        <v>1</v>
      </c>
      <c r="V699">
        <v>8</v>
      </c>
      <c r="W699">
        <v>2024</v>
      </c>
      <c r="X699">
        <v>3</v>
      </c>
      <c r="Y699" t="b">
        <v>0</v>
      </c>
      <c r="Z699" t="b">
        <v>0</v>
      </c>
      <c r="AA699">
        <v>177</v>
      </c>
      <c r="AB699">
        <v>3</v>
      </c>
      <c r="AC699" t="b">
        <v>0</v>
      </c>
      <c r="AD699" t="b">
        <v>1</v>
      </c>
      <c r="AE699" t="b">
        <v>0</v>
      </c>
      <c r="AF699" t="b">
        <v>0</v>
      </c>
      <c r="AG699" s="14">
        <v>45328</v>
      </c>
      <c r="AH699" s="14">
        <v>45505</v>
      </c>
      <c r="AI699">
        <v>177</v>
      </c>
      <c r="AJ699" t="b">
        <v>1</v>
      </c>
      <c r="AK699" t="b">
        <v>0</v>
      </c>
      <c r="AL699" t="b">
        <v>0</v>
      </c>
      <c r="AM699" t="s">
        <v>30483</v>
      </c>
    </row>
    <row r="700" spans="1:39">
      <c r="A700" t="s">
        <v>27706</v>
      </c>
      <c r="B700" t="s">
        <v>87</v>
      </c>
      <c r="C700" t="s">
        <v>87</v>
      </c>
      <c r="D700" t="s">
        <v>88</v>
      </c>
      <c r="F700" t="s">
        <v>27707</v>
      </c>
      <c r="G700" t="s">
        <v>6269</v>
      </c>
      <c r="H700" t="s">
        <v>8390</v>
      </c>
      <c r="I700" t="s">
        <v>3211</v>
      </c>
      <c r="J700" t="s">
        <v>137</v>
      </c>
      <c r="K700" t="s">
        <v>93</v>
      </c>
      <c r="L700" t="s">
        <v>93</v>
      </c>
      <c r="M700" t="s">
        <v>27708</v>
      </c>
      <c r="N700">
        <v>98115</v>
      </c>
      <c r="O700" t="s">
        <v>27709</v>
      </c>
      <c r="P700">
        <v>47.68937369</v>
      </c>
      <c r="Q700">
        <v>-122.32333706</v>
      </c>
      <c r="R700" t="s">
        <v>27710</v>
      </c>
      <c r="S700" s="7">
        <v>6</v>
      </c>
      <c r="T700" s="7">
        <v>2023</v>
      </c>
      <c r="U700" s="7">
        <v>2</v>
      </c>
      <c r="V700">
        <v>12</v>
      </c>
      <c r="W700">
        <v>2023</v>
      </c>
      <c r="X700">
        <v>4</v>
      </c>
      <c r="Y700" t="b">
        <v>0</v>
      </c>
      <c r="Z700" t="b">
        <v>0</v>
      </c>
      <c r="AA700">
        <v>176</v>
      </c>
      <c r="AB700">
        <v>4</v>
      </c>
      <c r="AC700" t="b">
        <v>0</v>
      </c>
      <c r="AD700" t="b">
        <v>1</v>
      </c>
      <c r="AE700" t="b">
        <v>0</v>
      </c>
      <c r="AF700" t="b">
        <v>1</v>
      </c>
      <c r="AG700" s="14">
        <v>45090</v>
      </c>
      <c r="AH700" s="14">
        <v>45266</v>
      </c>
      <c r="AI700">
        <v>176</v>
      </c>
      <c r="AJ700" t="b">
        <v>1</v>
      </c>
      <c r="AK700" t="b">
        <v>0</v>
      </c>
      <c r="AL700" t="b">
        <v>0</v>
      </c>
      <c r="AM700" t="s">
        <v>30483</v>
      </c>
    </row>
    <row r="701" spans="1:39">
      <c r="A701" t="s">
        <v>12501</v>
      </c>
      <c r="B701" t="s">
        <v>87</v>
      </c>
      <c r="C701" t="s">
        <v>87</v>
      </c>
      <c r="D701" t="s">
        <v>88</v>
      </c>
      <c r="E701" t="s">
        <v>10681</v>
      </c>
      <c r="F701" t="s">
        <v>12502</v>
      </c>
      <c r="G701" t="s">
        <v>11954</v>
      </c>
      <c r="H701" t="s">
        <v>4543</v>
      </c>
      <c r="I701" t="s">
        <v>7140</v>
      </c>
      <c r="J701" t="s">
        <v>137</v>
      </c>
      <c r="K701" t="s">
        <v>93</v>
      </c>
      <c r="L701" t="s">
        <v>93</v>
      </c>
      <c r="M701" t="s">
        <v>12193</v>
      </c>
      <c r="N701">
        <v>98122</v>
      </c>
      <c r="O701" t="s">
        <v>12503</v>
      </c>
      <c r="P701">
        <v>47.60334534</v>
      </c>
      <c r="Q701">
        <v>-122.31635818</v>
      </c>
      <c r="R701" t="s">
        <v>12195</v>
      </c>
      <c r="S701" s="7">
        <v>10</v>
      </c>
      <c r="T701" s="7">
        <v>2024</v>
      </c>
      <c r="U701" s="7">
        <v>4</v>
      </c>
      <c r="V701">
        <v>4</v>
      </c>
      <c r="W701">
        <v>2025</v>
      </c>
      <c r="X701">
        <v>2</v>
      </c>
      <c r="Y701" t="b">
        <v>0</v>
      </c>
      <c r="Z701" t="b">
        <v>0</v>
      </c>
      <c r="AA701">
        <v>176</v>
      </c>
      <c r="AB701">
        <v>3</v>
      </c>
      <c r="AC701" t="b">
        <v>0</v>
      </c>
      <c r="AD701" t="b">
        <v>1</v>
      </c>
      <c r="AE701" t="b">
        <v>0</v>
      </c>
      <c r="AF701" t="b">
        <v>0</v>
      </c>
      <c r="AG701" s="14">
        <v>45582</v>
      </c>
      <c r="AH701" s="14">
        <v>45758</v>
      </c>
      <c r="AI701">
        <v>176</v>
      </c>
      <c r="AJ701" t="b">
        <v>1</v>
      </c>
      <c r="AK701" t="b">
        <v>0</v>
      </c>
      <c r="AL701" t="b">
        <v>0</v>
      </c>
      <c r="AM701" t="s">
        <v>30483</v>
      </c>
    </row>
    <row r="702" spans="1:39">
      <c r="A702" t="s">
        <v>17500</v>
      </c>
      <c r="B702" t="s">
        <v>87</v>
      </c>
      <c r="C702" t="s">
        <v>87</v>
      </c>
      <c r="D702" t="s">
        <v>88</v>
      </c>
      <c r="H702" t="s">
        <v>424</v>
      </c>
      <c r="I702" t="s">
        <v>7604</v>
      </c>
      <c r="J702" t="s">
        <v>137</v>
      </c>
      <c r="K702" t="s">
        <v>93</v>
      </c>
      <c r="L702" t="s">
        <v>93</v>
      </c>
      <c r="M702" t="s">
        <v>17501</v>
      </c>
      <c r="N702">
        <v>98122</v>
      </c>
      <c r="O702" t="s">
        <v>17502</v>
      </c>
      <c r="P702">
        <v>47.60821386</v>
      </c>
      <c r="Q702">
        <v>-122.30866404</v>
      </c>
      <c r="R702" t="s">
        <v>17503</v>
      </c>
      <c r="S702" s="7">
        <v>2</v>
      </c>
      <c r="T702" s="7">
        <v>2020</v>
      </c>
      <c r="U702" s="7">
        <v>1</v>
      </c>
      <c r="V702">
        <v>8</v>
      </c>
      <c r="W702">
        <v>2020</v>
      </c>
      <c r="X702">
        <v>3</v>
      </c>
      <c r="Y702" t="b">
        <v>0</v>
      </c>
      <c r="Z702" t="b">
        <v>0</v>
      </c>
      <c r="AA702">
        <v>175</v>
      </c>
      <c r="AB702">
        <v>3</v>
      </c>
      <c r="AC702" t="b">
        <v>0</v>
      </c>
      <c r="AD702" t="b">
        <v>1</v>
      </c>
      <c r="AE702" t="b">
        <v>0</v>
      </c>
      <c r="AF702" t="b">
        <v>1</v>
      </c>
      <c r="AG702" s="14">
        <v>43880</v>
      </c>
      <c r="AH702" s="14">
        <v>44055</v>
      </c>
      <c r="AI702">
        <v>175</v>
      </c>
      <c r="AJ702" t="b">
        <v>1</v>
      </c>
      <c r="AK702" t="b">
        <v>0</v>
      </c>
      <c r="AL702" t="b">
        <v>0</v>
      </c>
      <c r="AM702" t="s">
        <v>30483</v>
      </c>
    </row>
    <row r="703" spans="1:39">
      <c r="A703" t="s">
        <v>17605</v>
      </c>
      <c r="B703" t="s">
        <v>87</v>
      </c>
      <c r="C703" t="s">
        <v>87</v>
      </c>
      <c r="D703" t="s">
        <v>88</v>
      </c>
      <c r="F703" t="s">
        <v>17606</v>
      </c>
      <c r="G703" t="s">
        <v>17607</v>
      </c>
      <c r="H703" t="s">
        <v>15835</v>
      </c>
      <c r="I703" t="s">
        <v>204</v>
      </c>
      <c r="J703" t="s">
        <v>137</v>
      </c>
      <c r="K703" t="s">
        <v>93</v>
      </c>
      <c r="L703" t="s">
        <v>93</v>
      </c>
      <c r="M703" t="s">
        <v>17608</v>
      </c>
      <c r="N703">
        <v>98105</v>
      </c>
      <c r="O703" t="s">
        <v>17609</v>
      </c>
      <c r="P703">
        <v>47.66791973</v>
      </c>
      <c r="Q703">
        <v>-122.31549991</v>
      </c>
      <c r="R703" t="s">
        <v>17610</v>
      </c>
      <c r="S703" s="7">
        <v>3</v>
      </c>
      <c r="T703" s="7">
        <v>2020</v>
      </c>
      <c r="U703" s="7">
        <v>1</v>
      </c>
      <c r="V703">
        <v>8</v>
      </c>
      <c r="W703">
        <v>2020</v>
      </c>
      <c r="X703">
        <v>3</v>
      </c>
      <c r="Y703" t="b">
        <v>0</v>
      </c>
      <c r="Z703" t="b">
        <v>0</v>
      </c>
      <c r="AA703">
        <v>175</v>
      </c>
      <c r="AB703">
        <v>4</v>
      </c>
      <c r="AC703" t="b">
        <v>0</v>
      </c>
      <c r="AD703" t="b">
        <v>1</v>
      </c>
      <c r="AE703" t="b">
        <v>0</v>
      </c>
      <c r="AF703" t="b">
        <v>1</v>
      </c>
      <c r="AG703" s="14">
        <v>43899</v>
      </c>
      <c r="AH703" s="14">
        <v>44074</v>
      </c>
      <c r="AI703">
        <v>175</v>
      </c>
      <c r="AJ703" t="b">
        <v>1</v>
      </c>
      <c r="AK703" t="b">
        <v>0</v>
      </c>
      <c r="AL703" t="b">
        <v>0</v>
      </c>
      <c r="AM703" t="s">
        <v>30483</v>
      </c>
    </row>
    <row r="704" spans="1:39">
      <c r="A704" t="s">
        <v>18385</v>
      </c>
      <c r="B704" t="s">
        <v>87</v>
      </c>
      <c r="C704" t="s">
        <v>87</v>
      </c>
      <c r="D704" t="s">
        <v>88</v>
      </c>
      <c r="F704" t="s">
        <v>7360</v>
      </c>
      <c r="G704" t="s">
        <v>7397</v>
      </c>
      <c r="H704" t="s">
        <v>15908</v>
      </c>
      <c r="I704" t="s">
        <v>1149</v>
      </c>
      <c r="J704" t="s">
        <v>17399</v>
      </c>
      <c r="K704" t="s">
        <v>93</v>
      </c>
      <c r="L704" t="s">
        <v>93</v>
      </c>
      <c r="M704" t="s">
        <v>18333</v>
      </c>
      <c r="N704">
        <v>98108</v>
      </c>
      <c r="O704" t="s">
        <v>18386</v>
      </c>
      <c r="P704">
        <v>47.52631</v>
      </c>
      <c r="Q704">
        <v>-122.32704822</v>
      </c>
      <c r="R704" t="s">
        <v>18335</v>
      </c>
      <c r="S704" s="7">
        <v>9</v>
      </c>
      <c r="T704" s="7">
        <v>2020</v>
      </c>
      <c r="U704" s="7">
        <v>3</v>
      </c>
      <c r="V704">
        <v>3</v>
      </c>
      <c r="W704">
        <v>2021</v>
      </c>
      <c r="X704">
        <v>1</v>
      </c>
      <c r="Y704" t="b">
        <v>0</v>
      </c>
      <c r="Z704" t="b">
        <v>0</v>
      </c>
      <c r="AA704">
        <v>175</v>
      </c>
      <c r="AB704">
        <v>1</v>
      </c>
      <c r="AC704" t="b">
        <v>0</v>
      </c>
      <c r="AD704" t="b">
        <v>1</v>
      </c>
      <c r="AE704" t="b">
        <v>0</v>
      </c>
      <c r="AF704" t="b">
        <v>1</v>
      </c>
      <c r="AG704" s="14">
        <v>44082</v>
      </c>
      <c r="AH704" s="14">
        <v>44257</v>
      </c>
      <c r="AI704">
        <v>175</v>
      </c>
      <c r="AJ704" t="b">
        <v>1</v>
      </c>
      <c r="AK704" t="b">
        <v>0</v>
      </c>
      <c r="AL704" t="b">
        <v>0</v>
      </c>
      <c r="AM704" t="s">
        <v>30483</v>
      </c>
    </row>
    <row r="705" spans="1:39">
      <c r="A705" t="s">
        <v>21072</v>
      </c>
      <c r="B705" t="s">
        <v>87</v>
      </c>
      <c r="C705" t="s">
        <v>87</v>
      </c>
      <c r="D705" t="s">
        <v>88</v>
      </c>
      <c r="F705" t="s">
        <v>21073</v>
      </c>
      <c r="G705" t="s">
        <v>21074</v>
      </c>
      <c r="H705" t="s">
        <v>21075</v>
      </c>
      <c r="I705" t="s">
        <v>7718</v>
      </c>
      <c r="J705" t="s">
        <v>205</v>
      </c>
      <c r="K705" t="s">
        <v>93</v>
      </c>
      <c r="L705" t="s">
        <v>93</v>
      </c>
      <c r="M705" t="s">
        <v>21076</v>
      </c>
      <c r="N705">
        <v>98116</v>
      </c>
      <c r="O705" t="s">
        <v>21077</v>
      </c>
      <c r="P705">
        <v>47.56393012</v>
      </c>
      <c r="Q705">
        <v>-122.39977971</v>
      </c>
      <c r="R705" t="s">
        <v>21078</v>
      </c>
      <c r="S705" s="7">
        <v>5</v>
      </c>
      <c r="T705" s="7">
        <v>2021</v>
      </c>
      <c r="U705" s="7">
        <v>2</v>
      </c>
      <c r="V705">
        <v>10</v>
      </c>
      <c r="W705">
        <v>2021</v>
      </c>
      <c r="X705">
        <v>4</v>
      </c>
      <c r="Y705" t="b">
        <v>0</v>
      </c>
      <c r="Z705" t="b">
        <v>0</v>
      </c>
      <c r="AA705">
        <v>175</v>
      </c>
      <c r="AB705">
        <v>1</v>
      </c>
      <c r="AC705" t="b">
        <v>0</v>
      </c>
      <c r="AD705" t="b">
        <v>1</v>
      </c>
      <c r="AE705" t="b">
        <v>0</v>
      </c>
      <c r="AF705" t="b">
        <v>1</v>
      </c>
      <c r="AG705" s="14">
        <v>44321</v>
      </c>
      <c r="AH705" s="14">
        <v>44496</v>
      </c>
      <c r="AI705">
        <v>175</v>
      </c>
      <c r="AJ705" t="b">
        <v>1</v>
      </c>
      <c r="AK705" t="b">
        <v>0</v>
      </c>
      <c r="AL705" t="b">
        <v>0</v>
      </c>
      <c r="AM705" t="s">
        <v>30483</v>
      </c>
    </row>
    <row r="706" spans="1:39">
      <c r="A706" t="s">
        <v>1686</v>
      </c>
      <c r="B706" t="s">
        <v>87</v>
      </c>
      <c r="C706" t="s">
        <v>87</v>
      </c>
      <c r="D706" t="s">
        <v>88</v>
      </c>
      <c r="E706" t="s">
        <v>89</v>
      </c>
      <c r="F706" t="s">
        <v>1687</v>
      </c>
      <c r="G706" t="s">
        <v>1688</v>
      </c>
      <c r="H706" t="s">
        <v>1689</v>
      </c>
      <c r="I706" t="s">
        <v>1690</v>
      </c>
      <c r="J706" t="s">
        <v>137</v>
      </c>
      <c r="K706" t="s">
        <v>93</v>
      </c>
      <c r="L706" t="s">
        <v>93</v>
      </c>
      <c r="M706" t="s">
        <v>1691</v>
      </c>
      <c r="N706">
        <v>98105</v>
      </c>
      <c r="O706" t="s">
        <v>1692</v>
      </c>
      <c r="P706">
        <v>47.66269538</v>
      </c>
      <c r="Q706">
        <v>-122.32321876</v>
      </c>
      <c r="R706" t="s">
        <v>1693</v>
      </c>
      <c r="S706" s="7">
        <v>11</v>
      </c>
      <c r="T706" s="7">
        <v>2022</v>
      </c>
      <c r="U706" s="7">
        <v>4</v>
      </c>
      <c r="V706">
        <v>5</v>
      </c>
      <c r="W706">
        <v>2023</v>
      </c>
      <c r="X706">
        <v>2</v>
      </c>
      <c r="Y706" t="b">
        <v>0</v>
      </c>
      <c r="Z706" t="b">
        <v>0</v>
      </c>
      <c r="AA706">
        <v>175</v>
      </c>
      <c r="AB706">
        <v>4</v>
      </c>
      <c r="AC706" t="b">
        <v>0</v>
      </c>
      <c r="AD706" t="b">
        <v>1</v>
      </c>
      <c r="AE706" t="b">
        <v>0</v>
      </c>
      <c r="AF706" t="b">
        <v>0</v>
      </c>
      <c r="AG706" s="14">
        <v>44882</v>
      </c>
      <c r="AH706" s="14">
        <v>45057</v>
      </c>
      <c r="AI706">
        <v>175</v>
      </c>
      <c r="AJ706" t="b">
        <v>1</v>
      </c>
      <c r="AK706" t="b">
        <v>0</v>
      </c>
      <c r="AL706" t="b">
        <v>0</v>
      </c>
      <c r="AM706" t="s">
        <v>30483</v>
      </c>
    </row>
    <row r="707" spans="1:39">
      <c r="A707" t="s">
        <v>13454</v>
      </c>
      <c r="B707" t="s">
        <v>87</v>
      </c>
      <c r="C707" t="s">
        <v>87</v>
      </c>
      <c r="D707" t="s">
        <v>88</v>
      </c>
      <c r="E707" t="s">
        <v>13455</v>
      </c>
      <c r="F707" t="s">
        <v>11806</v>
      </c>
      <c r="G707" t="s">
        <v>13456</v>
      </c>
      <c r="H707" t="s">
        <v>8385</v>
      </c>
      <c r="I707" t="s">
        <v>3112</v>
      </c>
      <c r="J707" t="s">
        <v>137</v>
      </c>
      <c r="K707" t="s">
        <v>93</v>
      </c>
      <c r="L707" t="s">
        <v>93</v>
      </c>
      <c r="M707" t="s">
        <v>13457</v>
      </c>
      <c r="O707" t="s">
        <v>13458</v>
      </c>
      <c r="S707" s="7">
        <v>5</v>
      </c>
      <c r="T707" s="7">
        <v>2023</v>
      </c>
      <c r="U707" s="7">
        <v>2</v>
      </c>
      <c r="V707">
        <v>11</v>
      </c>
      <c r="W707">
        <v>2023</v>
      </c>
      <c r="X707">
        <v>4</v>
      </c>
      <c r="Y707" t="b">
        <v>0</v>
      </c>
      <c r="Z707" t="b">
        <v>0</v>
      </c>
      <c r="AA707">
        <v>175</v>
      </c>
      <c r="AC707" t="b">
        <v>0</v>
      </c>
      <c r="AD707" t="b">
        <v>1</v>
      </c>
      <c r="AE707" t="b">
        <v>0</v>
      </c>
      <c r="AF707" t="b">
        <v>0</v>
      </c>
      <c r="AG707" s="14">
        <v>45071</v>
      </c>
      <c r="AH707" s="14">
        <v>45246</v>
      </c>
      <c r="AI707">
        <v>175</v>
      </c>
      <c r="AJ707" t="b">
        <v>1</v>
      </c>
      <c r="AK707" t="b">
        <v>0</v>
      </c>
      <c r="AL707" t="b">
        <v>0</v>
      </c>
      <c r="AM707" t="s">
        <v>30483</v>
      </c>
    </row>
    <row r="708" spans="1:39">
      <c r="A708" t="s">
        <v>27825</v>
      </c>
      <c r="B708" t="s">
        <v>87</v>
      </c>
      <c r="C708" t="s">
        <v>87</v>
      </c>
      <c r="D708" t="s">
        <v>88</v>
      </c>
      <c r="F708" t="s">
        <v>27826</v>
      </c>
      <c r="G708" t="s">
        <v>6269</v>
      </c>
      <c r="H708" t="s">
        <v>6285</v>
      </c>
      <c r="I708" t="s">
        <v>3460</v>
      </c>
      <c r="J708" t="s">
        <v>137</v>
      </c>
      <c r="K708" t="s">
        <v>93</v>
      </c>
      <c r="L708" t="s">
        <v>93</v>
      </c>
      <c r="M708" t="s">
        <v>27827</v>
      </c>
      <c r="N708">
        <v>98119</v>
      </c>
      <c r="O708" t="s">
        <v>27828</v>
      </c>
      <c r="P708">
        <v>47.62692147</v>
      </c>
      <c r="Q708">
        <v>-122.35894376</v>
      </c>
      <c r="R708" t="s">
        <v>27829</v>
      </c>
      <c r="S708" s="7">
        <v>8</v>
      </c>
      <c r="T708" s="7">
        <v>2023</v>
      </c>
      <c r="U708" s="7">
        <v>3</v>
      </c>
      <c r="V708">
        <v>1</v>
      </c>
      <c r="W708">
        <v>2024</v>
      </c>
      <c r="X708">
        <v>1</v>
      </c>
      <c r="Y708" t="b">
        <v>0</v>
      </c>
      <c r="Z708" t="b">
        <v>0</v>
      </c>
      <c r="AA708">
        <v>175</v>
      </c>
      <c r="AB708">
        <v>7</v>
      </c>
      <c r="AC708" t="b">
        <v>0</v>
      </c>
      <c r="AD708" t="b">
        <v>1</v>
      </c>
      <c r="AE708" t="b">
        <v>0</v>
      </c>
      <c r="AF708" t="b">
        <v>1</v>
      </c>
      <c r="AG708" s="14">
        <v>45147</v>
      </c>
      <c r="AH708" s="14">
        <v>45322</v>
      </c>
      <c r="AI708">
        <v>175</v>
      </c>
      <c r="AJ708" t="b">
        <v>1</v>
      </c>
      <c r="AK708" t="b">
        <v>0</v>
      </c>
      <c r="AL708" t="b">
        <v>0</v>
      </c>
      <c r="AM708" t="s">
        <v>30483</v>
      </c>
    </row>
    <row r="709" spans="1:39">
      <c r="A709" t="s">
        <v>11663</v>
      </c>
      <c r="B709" t="s">
        <v>87</v>
      </c>
      <c r="C709" t="s">
        <v>87</v>
      </c>
      <c r="D709" t="s">
        <v>88</v>
      </c>
      <c r="E709" t="s">
        <v>10681</v>
      </c>
      <c r="F709" t="s">
        <v>11664</v>
      </c>
      <c r="G709" t="s">
        <v>11665</v>
      </c>
      <c r="H709" t="s">
        <v>2900</v>
      </c>
      <c r="I709" t="s">
        <v>6342</v>
      </c>
      <c r="J709" t="s">
        <v>137</v>
      </c>
      <c r="K709" t="s">
        <v>93</v>
      </c>
      <c r="L709" t="s">
        <v>93</v>
      </c>
      <c r="M709" t="s">
        <v>4397</v>
      </c>
      <c r="N709">
        <v>98126</v>
      </c>
      <c r="O709" t="s">
        <v>11666</v>
      </c>
      <c r="P709">
        <v>47.56349829</v>
      </c>
      <c r="Q709">
        <v>-122.37640507</v>
      </c>
      <c r="R709" t="s">
        <v>4399</v>
      </c>
      <c r="S709" s="7">
        <v>9</v>
      </c>
      <c r="T709" s="7">
        <v>2023</v>
      </c>
      <c r="U709" s="7">
        <v>3</v>
      </c>
      <c r="V709">
        <v>3</v>
      </c>
      <c r="W709">
        <v>2024</v>
      </c>
      <c r="X709">
        <v>1</v>
      </c>
      <c r="Y709" t="b">
        <v>0</v>
      </c>
      <c r="Z709" t="b">
        <v>0</v>
      </c>
      <c r="AA709">
        <v>175</v>
      </c>
      <c r="AB709">
        <v>1</v>
      </c>
      <c r="AC709" t="b">
        <v>0</v>
      </c>
      <c r="AD709" t="b">
        <v>1</v>
      </c>
      <c r="AE709" t="b">
        <v>0</v>
      </c>
      <c r="AF709" t="b">
        <v>0</v>
      </c>
      <c r="AG709" s="14">
        <v>45196</v>
      </c>
      <c r="AH709" s="14">
        <v>45371</v>
      </c>
      <c r="AI709">
        <v>175</v>
      </c>
      <c r="AJ709" t="b">
        <v>1</v>
      </c>
      <c r="AK709" t="b">
        <v>0</v>
      </c>
      <c r="AL709" t="b">
        <v>0</v>
      </c>
      <c r="AM709" t="s">
        <v>30483</v>
      </c>
    </row>
    <row r="710" spans="1:39">
      <c r="A710" t="s">
        <v>3492</v>
      </c>
      <c r="B710" t="s">
        <v>87</v>
      </c>
      <c r="C710" t="s">
        <v>87</v>
      </c>
      <c r="D710" t="s">
        <v>88</v>
      </c>
      <c r="E710" t="s">
        <v>89</v>
      </c>
      <c r="F710" t="s">
        <v>3493</v>
      </c>
      <c r="G710" t="s">
        <v>3494</v>
      </c>
      <c r="H710" t="s">
        <v>3495</v>
      </c>
      <c r="I710" t="s">
        <v>3496</v>
      </c>
      <c r="J710" t="s">
        <v>137</v>
      </c>
      <c r="K710" t="s">
        <v>93</v>
      </c>
      <c r="L710" t="s">
        <v>93</v>
      </c>
      <c r="M710" t="s">
        <v>3497</v>
      </c>
      <c r="N710">
        <v>98112</v>
      </c>
      <c r="O710" t="s">
        <v>3498</v>
      </c>
      <c r="P710">
        <v>47.62723136</v>
      </c>
      <c r="Q710">
        <v>-122.30025096</v>
      </c>
      <c r="R710" t="s">
        <v>3499</v>
      </c>
      <c r="S710" s="7">
        <v>2</v>
      </c>
      <c r="T710" s="7">
        <v>2024</v>
      </c>
      <c r="U710" s="7">
        <v>1</v>
      </c>
      <c r="V710">
        <v>7</v>
      </c>
      <c r="W710">
        <v>2024</v>
      </c>
      <c r="X710">
        <v>3</v>
      </c>
      <c r="Y710" t="b">
        <v>0</v>
      </c>
      <c r="Z710" t="b">
        <v>0</v>
      </c>
      <c r="AA710">
        <v>175</v>
      </c>
      <c r="AB710">
        <v>3</v>
      </c>
      <c r="AC710" t="b">
        <v>0</v>
      </c>
      <c r="AD710" t="b">
        <v>1</v>
      </c>
      <c r="AE710" t="b">
        <v>0</v>
      </c>
      <c r="AF710" t="b">
        <v>0</v>
      </c>
      <c r="AG710" s="14">
        <v>45324</v>
      </c>
      <c r="AH710" s="14">
        <v>45499</v>
      </c>
      <c r="AI710">
        <v>175</v>
      </c>
      <c r="AJ710" t="b">
        <v>1</v>
      </c>
      <c r="AK710" t="b">
        <v>0</v>
      </c>
      <c r="AL710" t="b">
        <v>0</v>
      </c>
      <c r="AM710" t="s">
        <v>30483</v>
      </c>
    </row>
    <row r="711" spans="1:39">
      <c r="A711" t="s">
        <v>18085</v>
      </c>
      <c r="B711" t="s">
        <v>87</v>
      </c>
      <c r="C711" t="s">
        <v>87</v>
      </c>
      <c r="D711" t="s">
        <v>88</v>
      </c>
      <c r="F711" t="s">
        <v>18086</v>
      </c>
      <c r="H711" t="s">
        <v>487</v>
      </c>
      <c r="I711" t="s">
        <v>18087</v>
      </c>
      <c r="J711" t="s">
        <v>137</v>
      </c>
      <c r="K711" t="s">
        <v>93</v>
      </c>
      <c r="L711" t="s">
        <v>93</v>
      </c>
      <c r="M711" t="s">
        <v>18088</v>
      </c>
      <c r="O711" t="s">
        <v>18089</v>
      </c>
      <c r="P711">
        <v>47.62561884</v>
      </c>
      <c r="Q711">
        <v>-122.35891529</v>
      </c>
      <c r="R711" t="s">
        <v>18090</v>
      </c>
      <c r="S711" s="7">
        <v>8</v>
      </c>
      <c r="T711" s="7">
        <v>2020</v>
      </c>
      <c r="U711" s="7">
        <v>3</v>
      </c>
      <c r="V711">
        <v>2</v>
      </c>
      <c r="W711">
        <v>2021</v>
      </c>
      <c r="X711">
        <v>1</v>
      </c>
      <c r="Y711" t="b">
        <v>0</v>
      </c>
      <c r="Z711" t="b">
        <v>0</v>
      </c>
      <c r="AA711">
        <v>174</v>
      </c>
      <c r="AB711">
        <v>7</v>
      </c>
      <c r="AC711" t="b">
        <v>0</v>
      </c>
      <c r="AD711" t="b">
        <v>1</v>
      </c>
      <c r="AE711" t="b">
        <v>0</v>
      </c>
      <c r="AF711" t="b">
        <v>1</v>
      </c>
      <c r="AG711" s="14">
        <v>44061</v>
      </c>
      <c r="AH711" s="14">
        <v>44235</v>
      </c>
      <c r="AI711">
        <v>174</v>
      </c>
      <c r="AJ711" t="b">
        <v>1</v>
      </c>
      <c r="AK711" t="b">
        <v>0</v>
      </c>
      <c r="AL711" t="b">
        <v>0</v>
      </c>
      <c r="AM711" t="s">
        <v>30483</v>
      </c>
    </row>
    <row r="712" spans="1:39">
      <c r="A712" t="s">
        <v>21525</v>
      </c>
      <c r="B712" t="s">
        <v>87</v>
      </c>
      <c r="C712" t="s">
        <v>87</v>
      </c>
      <c r="D712" t="s">
        <v>88</v>
      </c>
      <c r="F712" t="s">
        <v>21526</v>
      </c>
      <c r="G712" t="s">
        <v>21527</v>
      </c>
      <c r="H712" t="s">
        <v>19496</v>
      </c>
      <c r="I712" t="s">
        <v>13884</v>
      </c>
      <c r="J712" t="s">
        <v>205</v>
      </c>
      <c r="K712" t="s">
        <v>93</v>
      </c>
      <c r="L712" t="s">
        <v>93</v>
      </c>
      <c r="M712" t="s">
        <v>21528</v>
      </c>
      <c r="N712">
        <v>98126</v>
      </c>
      <c r="O712" t="s">
        <v>21529</v>
      </c>
      <c r="P712">
        <v>47.52451464</v>
      </c>
      <c r="Q712">
        <v>-122.3809702</v>
      </c>
      <c r="R712" t="s">
        <v>21530</v>
      </c>
      <c r="S712" s="7">
        <v>6</v>
      </c>
      <c r="T712" s="7">
        <v>2021</v>
      </c>
      <c r="U712" s="7">
        <v>2</v>
      </c>
      <c r="V712">
        <v>12</v>
      </c>
      <c r="W712">
        <v>2021</v>
      </c>
      <c r="X712">
        <v>4</v>
      </c>
      <c r="Y712" t="b">
        <v>0</v>
      </c>
      <c r="Z712" t="b">
        <v>0</v>
      </c>
      <c r="AA712">
        <v>174</v>
      </c>
      <c r="AB712">
        <v>1</v>
      </c>
      <c r="AC712" t="b">
        <v>0</v>
      </c>
      <c r="AD712" t="b">
        <v>1</v>
      </c>
      <c r="AE712" t="b">
        <v>0</v>
      </c>
      <c r="AF712" t="b">
        <v>1</v>
      </c>
      <c r="AG712" s="14">
        <v>44364</v>
      </c>
      <c r="AH712" s="14">
        <v>44538</v>
      </c>
      <c r="AI712">
        <v>174</v>
      </c>
      <c r="AJ712" t="b">
        <v>1</v>
      </c>
      <c r="AK712" t="b">
        <v>0</v>
      </c>
      <c r="AL712" t="b">
        <v>0</v>
      </c>
      <c r="AM712" t="s">
        <v>30483</v>
      </c>
    </row>
    <row r="713" spans="1:39">
      <c r="A713" t="s">
        <v>11193</v>
      </c>
      <c r="B713" t="s">
        <v>87</v>
      </c>
      <c r="C713" t="s">
        <v>87</v>
      </c>
      <c r="D713" t="s">
        <v>88</v>
      </c>
      <c r="E713" t="s">
        <v>10681</v>
      </c>
      <c r="F713" t="s">
        <v>11194</v>
      </c>
      <c r="G713" t="s">
        <v>11195</v>
      </c>
      <c r="H713" t="s">
        <v>1609</v>
      </c>
      <c r="I713" t="s">
        <v>8348</v>
      </c>
      <c r="J713" t="s">
        <v>205</v>
      </c>
      <c r="K713" t="s">
        <v>93</v>
      </c>
      <c r="L713" t="s">
        <v>93</v>
      </c>
      <c r="M713" t="s">
        <v>11196</v>
      </c>
      <c r="N713">
        <v>98118</v>
      </c>
      <c r="O713" t="s">
        <v>11197</v>
      </c>
      <c r="P713">
        <v>47.52778623</v>
      </c>
      <c r="Q713">
        <v>-122.28497793</v>
      </c>
      <c r="R713" t="s">
        <v>11198</v>
      </c>
      <c r="S713" s="7">
        <v>10</v>
      </c>
      <c r="T713" s="7">
        <v>2022</v>
      </c>
      <c r="U713" s="7">
        <v>4</v>
      </c>
      <c r="V713">
        <v>4</v>
      </c>
      <c r="W713">
        <v>2023</v>
      </c>
      <c r="X713">
        <v>2</v>
      </c>
      <c r="Y713" t="b">
        <v>0</v>
      </c>
      <c r="Z713" t="b">
        <v>0</v>
      </c>
      <c r="AA713">
        <v>173</v>
      </c>
      <c r="AB713">
        <v>2</v>
      </c>
      <c r="AC713" t="b">
        <v>0</v>
      </c>
      <c r="AD713" t="b">
        <v>1</v>
      </c>
      <c r="AE713" t="b">
        <v>0</v>
      </c>
      <c r="AF713" t="b">
        <v>0</v>
      </c>
      <c r="AG713" s="14">
        <v>44862</v>
      </c>
      <c r="AH713" s="14">
        <v>45035</v>
      </c>
      <c r="AI713">
        <v>173</v>
      </c>
      <c r="AJ713" t="b">
        <v>1</v>
      </c>
      <c r="AK713" t="b">
        <v>0</v>
      </c>
      <c r="AL713" t="b">
        <v>0</v>
      </c>
      <c r="AM713" t="s">
        <v>30483</v>
      </c>
    </row>
    <row r="714" spans="1:39">
      <c r="A714" t="s">
        <v>470</v>
      </c>
      <c r="B714" t="s">
        <v>87</v>
      </c>
      <c r="C714" t="s">
        <v>87</v>
      </c>
      <c r="D714" t="s">
        <v>88</v>
      </c>
      <c r="E714" t="s">
        <v>89</v>
      </c>
      <c r="F714" t="s">
        <v>471</v>
      </c>
      <c r="G714" t="s">
        <v>472</v>
      </c>
      <c r="H714" t="s">
        <v>466</v>
      </c>
      <c r="I714" t="s">
        <v>473</v>
      </c>
      <c r="J714" t="s">
        <v>137</v>
      </c>
      <c r="K714" t="s">
        <v>93</v>
      </c>
      <c r="L714" t="s">
        <v>93</v>
      </c>
      <c r="M714" t="s">
        <v>474</v>
      </c>
      <c r="N714">
        <v>98122</v>
      </c>
      <c r="O714" t="s">
        <v>475</v>
      </c>
      <c r="P714">
        <v>47.6047798</v>
      </c>
      <c r="Q714">
        <v>-122.29758469</v>
      </c>
      <c r="R714" t="s">
        <v>476</v>
      </c>
      <c r="S714" s="7">
        <v>2</v>
      </c>
      <c r="T714" s="7">
        <v>2020</v>
      </c>
      <c r="U714" s="7">
        <v>1</v>
      </c>
      <c r="V714">
        <v>8</v>
      </c>
      <c r="W714">
        <v>2020</v>
      </c>
      <c r="X714">
        <v>3</v>
      </c>
      <c r="Y714" t="b">
        <v>0</v>
      </c>
      <c r="Z714" t="b">
        <v>0</v>
      </c>
      <c r="AA714">
        <v>172</v>
      </c>
      <c r="AB714">
        <v>3</v>
      </c>
      <c r="AC714" t="b">
        <v>0</v>
      </c>
      <c r="AD714" t="b">
        <v>1</v>
      </c>
      <c r="AE714" t="b">
        <v>0</v>
      </c>
      <c r="AF714" t="b">
        <v>0</v>
      </c>
      <c r="AG714" s="14">
        <v>43888</v>
      </c>
      <c r="AH714" s="14">
        <v>44060</v>
      </c>
      <c r="AI714">
        <v>172</v>
      </c>
      <c r="AJ714" t="b">
        <v>1</v>
      </c>
      <c r="AK714" t="b">
        <v>0</v>
      </c>
      <c r="AL714" t="b">
        <v>0</v>
      </c>
      <c r="AM714" t="s">
        <v>30483</v>
      </c>
    </row>
    <row r="715" spans="1:39">
      <c r="A715" t="s">
        <v>484</v>
      </c>
      <c r="B715" t="s">
        <v>87</v>
      </c>
      <c r="C715" t="s">
        <v>87</v>
      </c>
      <c r="D715" t="s">
        <v>88</v>
      </c>
      <c r="E715" t="s">
        <v>89</v>
      </c>
      <c r="F715" t="s">
        <v>485</v>
      </c>
      <c r="G715" t="s">
        <v>486</v>
      </c>
      <c r="H715" t="s">
        <v>358</v>
      </c>
      <c r="I715" t="s">
        <v>487</v>
      </c>
      <c r="J715" t="s">
        <v>137</v>
      </c>
      <c r="K715" t="s">
        <v>93</v>
      </c>
      <c r="L715" t="s">
        <v>93</v>
      </c>
      <c r="M715" t="s">
        <v>488</v>
      </c>
      <c r="N715">
        <v>98118</v>
      </c>
      <c r="O715" t="s">
        <v>489</v>
      </c>
      <c r="P715">
        <v>47.55840348</v>
      </c>
      <c r="Q715">
        <v>-122.2754198</v>
      </c>
      <c r="R715" t="s">
        <v>490</v>
      </c>
      <c r="S715" s="7">
        <v>2</v>
      </c>
      <c r="T715" s="7">
        <v>2020</v>
      </c>
      <c r="U715" s="7">
        <v>1</v>
      </c>
      <c r="V715">
        <v>8</v>
      </c>
      <c r="W715">
        <v>2020</v>
      </c>
      <c r="X715">
        <v>3</v>
      </c>
      <c r="Y715" t="b">
        <v>0</v>
      </c>
      <c r="Z715" t="b">
        <v>0</v>
      </c>
      <c r="AA715">
        <v>172</v>
      </c>
      <c r="AB715">
        <v>2</v>
      </c>
      <c r="AC715" t="b">
        <v>0</v>
      </c>
      <c r="AD715" t="b">
        <v>1</v>
      </c>
      <c r="AE715" t="b">
        <v>0</v>
      </c>
      <c r="AF715" t="b">
        <v>0</v>
      </c>
      <c r="AG715" s="14">
        <v>43889</v>
      </c>
      <c r="AH715" s="14">
        <v>44061</v>
      </c>
      <c r="AI715">
        <v>172</v>
      </c>
      <c r="AJ715" t="b">
        <v>1</v>
      </c>
      <c r="AK715" t="b">
        <v>0</v>
      </c>
      <c r="AL715" t="b">
        <v>0</v>
      </c>
      <c r="AM715" t="s">
        <v>30483</v>
      </c>
    </row>
    <row r="716" spans="1:39">
      <c r="A716" t="s">
        <v>2798</v>
      </c>
      <c r="B716" t="s">
        <v>87</v>
      </c>
      <c r="C716" t="s">
        <v>87</v>
      </c>
      <c r="D716" t="s">
        <v>88</v>
      </c>
      <c r="E716" t="s">
        <v>89</v>
      </c>
      <c r="F716" t="s">
        <v>2799</v>
      </c>
      <c r="G716" t="s">
        <v>2800</v>
      </c>
      <c r="H716" t="s">
        <v>2801</v>
      </c>
      <c r="I716" t="s">
        <v>2802</v>
      </c>
      <c r="J716" t="s">
        <v>137</v>
      </c>
      <c r="K716" t="s">
        <v>93</v>
      </c>
      <c r="L716" t="s">
        <v>93</v>
      </c>
      <c r="M716" t="s">
        <v>2803</v>
      </c>
      <c r="N716">
        <v>98106</v>
      </c>
      <c r="O716" t="s">
        <v>2804</v>
      </c>
      <c r="P716">
        <v>47.52630988</v>
      </c>
      <c r="Q716">
        <v>-122.35805489</v>
      </c>
      <c r="R716" t="s">
        <v>2805</v>
      </c>
      <c r="S716" s="7">
        <v>9</v>
      </c>
      <c r="T716" s="7">
        <v>2023</v>
      </c>
      <c r="U716" s="7">
        <v>3</v>
      </c>
      <c r="V716">
        <v>3</v>
      </c>
      <c r="W716">
        <v>2024</v>
      </c>
      <c r="X716">
        <v>1</v>
      </c>
      <c r="Y716" t="b">
        <v>0</v>
      </c>
      <c r="Z716" t="b">
        <v>0</v>
      </c>
      <c r="AA716">
        <v>172</v>
      </c>
      <c r="AB716">
        <v>1</v>
      </c>
      <c r="AC716" t="b">
        <v>0</v>
      </c>
      <c r="AD716" t="b">
        <v>1</v>
      </c>
      <c r="AE716" t="b">
        <v>0</v>
      </c>
      <c r="AF716" t="b">
        <v>0</v>
      </c>
      <c r="AG716" s="14">
        <v>45180</v>
      </c>
      <c r="AH716" s="14">
        <v>45352</v>
      </c>
      <c r="AI716">
        <v>172</v>
      </c>
      <c r="AJ716" t="b">
        <v>1</v>
      </c>
      <c r="AK716" t="b">
        <v>0</v>
      </c>
      <c r="AL716" t="b">
        <v>0</v>
      </c>
      <c r="AM716" t="s">
        <v>30483</v>
      </c>
    </row>
    <row r="717" spans="1:39">
      <c r="A717" t="s">
        <v>28849</v>
      </c>
      <c r="B717" t="s">
        <v>87</v>
      </c>
      <c r="C717" t="s">
        <v>87</v>
      </c>
      <c r="D717" t="s">
        <v>88</v>
      </c>
      <c r="F717" t="s">
        <v>28850</v>
      </c>
      <c r="G717" t="s">
        <v>28851</v>
      </c>
      <c r="H717" t="s">
        <v>1437</v>
      </c>
      <c r="I717" t="s">
        <v>16780</v>
      </c>
      <c r="J717" t="s">
        <v>137</v>
      </c>
      <c r="K717" t="s">
        <v>93</v>
      </c>
      <c r="L717" t="s">
        <v>93</v>
      </c>
      <c r="M717" t="s">
        <v>28852</v>
      </c>
      <c r="N717">
        <v>98102</v>
      </c>
      <c r="O717" t="s">
        <v>28853</v>
      </c>
      <c r="P717">
        <v>47.62007834</v>
      </c>
      <c r="Q717">
        <v>-122.32068588</v>
      </c>
      <c r="R717" t="s">
        <v>28854</v>
      </c>
      <c r="S717" s="7">
        <v>4</v>
      </c>
      <c r="T717" s="7">
        <v>2024</v>
      </c>
      <c r="U717" s="7">
        <v>2</v>
      </c>
      <c r="V717">
        <v>10</v>
      </c>
      <c r="W717">
        <v>2024</v>
      </c>
      <c r="X717">
        <v>4</v>
      </c>
      <c r="Y717" t="b">
        <v>0</v>
      </c>
      <c r="Z717" t="b">
        <v>0</v>
      </c>
      <c r="AA717">
        <v>171</v>
      </c>
      <c r="AB717">
        <v>3</v>
      </c>
      <c r="AC717" t="b">
        <v>0</v>
      </c>
      <c r="AD717" t="b">
        <v>1</v>
      </c>
      <c r="AE717" t="b">
        <v>0</v>
      </c>
      <c r="AF717" t="b">
        <v>1</v>
      </c>
      <c r="AG717" s="14">
        <v>45412</v>
      </c>
      <c r="AH717" s="14">
        <v>45583</v>
      </c>
      <c r="AI717">
        <v>171</v>
      </c>
      <c r="AJ717" t="b">
        <v>1</v>
      </c>
      <c r="AK717" t="b">
        <v>0</v>
      </c>
      <c r="AL717" t="b">
        <v>0</v>
      </c>
      <c r="AM717" t="s">
        <v>30483</v>
      </c>
    </row>
    <row r="718" spans="1:39">
      <c r="A718" t="s">
        <v>27386</v>
      </c>
      <c r="B718" t="s">
        <v>87</v>
      </c>
      <c r="C718" t="s">
        <v>87</v>
      </c>
      <c r="D718" t="s">
        <v>88</v>
      </c>
      <c r="F718" t="s">
        <v>27387</v>
      </c>
      <c r="G718" t="s">
        <v>6269</v>
      </c>
      <c r="H718" t="s">
        <v>2196</v>
      </c>
      <c r="I718" t="s">
        <v>2443</v>
      </c>
      <c r="J718" t="s">
        <v>137</v>
      </c>
      <c r="K718" t="s">
        <v>93</v>
      </c>
      <c r="L718" t="s">
        <v>93</v>
      </c>
      <c r="M718" t="s">
        <v>27388</v>
      </c>
      <c r="N718">
        <v>98125</v>
      </c>
      <c r="O718" t="s">
        <v>27389</v>
      </c>
      <c r="P718">
        <v>47.70261016</v>
      </c>
      <c r="Q718">
        <v>-122.30212543</v>
      </c>
      <c r="R718" t="s">
        <v>27390</v>
      </c>
      <c r="S718" s="7">
        <v>3</v>
      </c>
      <c r="T718" s="7">
        <v>2023</v>
      </c>
      <c r="U718" s="7">
        <v>1</v>
      </c>
      <c r="V718">
        <v>8</v>
      </c>
      <c r="W718">
        <v>2023</v>
      </c>
      <c r="X718">
        <v>3</v>
      </c>
      <c r="Y718" t="b">
        <v>0</v>
      </c>
      <c r="Z718" t="b">
        <v>0</v>
      </c>
      <c r="AA718">
        <v>170</v>
      </c>
      <c r="AB718">
        <v>5</v>
      </c>
      <c r="AC718" t="b">
        <v>0</v>
      </c>
      <c r="AD718" t="b">
        <v>1</v>
      </c>
      <c r="AE718" t="b">
        <v>0</v>
      </c>
      <c r="AF718" t="b">
        <v>1</v>
      </c>
      <c r="AG718" s="14">
        <v>44998</v>
      </c>
      <c r="AH718" s="14">
        <v>45168</v>
      </c>
      <c r="AI718">
        <v>170</v>
      </c>
      <c r="AJ718" t="b">
        <v>1</v>
      </c>
      <c r="AK718" t="b">
        <v>0</v>
      </c>
      <c r="AL718" t="b">
        <v>0</v>
      </c>
      <c r="AM718" t="s">
        <v>30483</v>
      </c>
    </row>
    <row r="719" spans="1:39">
      <c r="A719" t="s">
        <v>28699</v>
      </c>
      <c r="B719" t="s">
        <v>87</v>
      </c>
      <c r="C719" t="s">
        <v>87</v>
      </c>
      <c r="D719" t="s">
        <v>88</v>
      </c>
      <c r="F719" t="s">
        <v>28700</v>
      </c>
      <c r="G719" t="s">
        <v>28701</v>
      </c>
      <c r="H719" t="s">
        <v>6342</v>
      </c>
      <c r="I719" t="s">
        <v>6243</v>
      </c>
      <c r="J719" t="s">
        <v>137</v>
      </c>
      <c r="K719" t="s">
        <v>93</v>
      </c>
      <c r="L719" t="s">
        <v>93</v>
      </c>
      <c r="M719" t="s">
        <v>28702</v>
      </c>
      <c r="N719">
        <v>98122</v>
      </c>
      <c r="O719" t="s">
        <v>28703</v>
      </c>
      <c r="P719">
        <v>47.60593026</v>
      </c>
      <c r="Q719">
        <v>-122.30738867</v>
      </c>
      <c r="R719" t="s">
        <v>28704</v>
      </c>
      <c r="S719" s="7">
        <v>3</v>
      </c>
      <c r="T719" s="7">
        <v>2024</v>
      </c>
      <c r="U719" s="7">
        <v>1</v>
      </c>
      <c r="V719">
        <v>9</v>
      </c>
      <c r="W719">
        <v>2024</v>
      </c>
      <c r="X719">
        <v>3</v>
      </c>
      <c r="Y719" t="b">
        <v>0</v>
      </c>
      <c r="Z719" t="b">
        <v>0</v>
      </c>
      <c r="AA719">
        <v>170</v>
      </c>
      <c r="AB719">
        <v>3</v>
      </c>
      <c r="AC719" t="b">
        <v>0</v>
      </c>
      <c r="AD719" t="b">
        <v>1</v>
      </c>
      <c r="AE719" t="b">
        <v>0</v>
      </c>
      <c r="AF719" t="b">
        <v>1</v>
      </c>
      <c r="AG719" s="14">
        <v>45371</v>
      </c>
      <c r="AH719" s="14">
        <v>45541</v>
      </c>
      <c r="AI719">
        <v>170</v>
      </c>
      <c r="AJ719" t="b">
        <v>1</v>
      </c>
      <c r="AK719" t="b">
        <v>0</v>
      </c>
      <c r="AL719" t="b">
        <v>0</v>
      </c>
      <c r="AM719" t="s">
        <v>30483</v>
      </c>
    </row>
    <row r="720" spans="1:39">
      <c r="A720" t="s">
        <v>29211</v>
      </c>
      <c r="B720" t="s">
        <v>87</v>
      </c>
      <c r="C720" t="s">
        <v>87</v>
      </c>
      <c r="D720" t="s">
        <v>88</v>
      </c>
      <c r="F720" t="s">
        <v>29212</v>
      </c>
      <c r="G720" t="s">
        <v>29213</v>
      </c>
      <c r="H720" t="s">
        <v>4377</v>
      </c>
      <c r="I720" t="s">
        <v>4600</v>
      </c>
      <c r="J720" t="s">
        <v>137</v>
      </c>
      <c r="K720" t="s">
        <v>93</v>
      </c>
      <c r="L720" t="s">
        <v>93</v>
      </c>
      <c r="M720" t="s">
        <v>29214</v>
      </c>
      <c r="N720">
        <v>98116</v>
      </c>
      <c r="O720" t="s">
        <v>29215</v>
      </c>
      <c r="P720">
        <v>47.56080988</v>
      </c>
      <c r="Q720">
        <v>-122.40404588</v>
      </c>
      <c r="R720" t="s">
        <v>29216</v>
      </c>
      <c r="S720" s="7">
        <v>9</v>
      </c>
      <c r="T720" s="7">
        <v>2024</v>
      </c>
      <c r="U720" s="7">
        <v>3</v>
      </c>
      <c r="V720">
        <v>2</v>
      </c>
      <c r="W720">
        <v>2025</v>
      </c>
      <c r="X720">
        <v>1</v>
      </c>
      <c r="Y720" t="b">
        <v>0</v>
      </c>
      <c r="Z720" t="b">
        <v>0</v>
      </c>
      <c r="AA720">
        <v>170</v>
      </c>
      <c r="AB720">
        <v>1</v>
      </c>
      <c r="AC720" t="b">
        <v>0</v>
      </c>
      <c r="AD720" t="b">
        <v>1</v>
      </c>
      <c r="AE720" t="b">
        <v>0</v>
      </c>
      <c r="AF720" t="b">
        <v>1</v>
      </c>
      <c r="AG720" s="14">
        <v>45546</v>
      </c>
      <c r="AH720" s="14">
        <v>45716</v>
      </c>
      <c r="AI720">
        <v>170</v>
      </c>
      <c r="AJ720" t="b">
        <v>1</v>
      </c>
      <c r="AK720" t="b">
        <v>0</v>
      </c>
      <c r="AL720" t="b">
        <v>0</v>
      </c>
      <c r="AM720" t="s">
        <v>30483</v>
      </c>
    </row>
    <row r="721" spans="1:39">
      <c r="A721" t="s">
        <v>21144</v>
      </c>
      <c r="B721" t="s">
        <v>87</v>
      </c>
      <c r="C721" t="s">
        <v>87</v>
      </c>
      <c r="D721" t="s">
        <v>88</v>
      </c>
      <c r="F721" t="s">
        <v>21145</v>
      </c>
      <c r="G721" t="s">
        <v>21146</v>
      </c>
      <c r="H721" t="s">
        <v>21048</v>
      </c>
      <c r="I721" t="s">
        <v>19768</v>
      </c>
      <c r="J721" t="s">
        <v>205</v>
      </c>
      <c r="K721" t="s">
        <v>93</v>
      </c>
      <c r="L721" t="s">
        <v>93</v>
      </c>
      <c r="M721" t="s">
        <v>21147</v>
      </c>
      <c r="N721">
        <v>98136</v>
      </c>
      <c r="O721" t="s">
        <v>21148</v>
      </c>
      <c r="P721">
        <v>47.54797311</v>
      </c>
      <c r="Q721">
        <v>-122.3973289</v>
      </c>
      <c r="R721" t="s">
        <v>21149</v>
      </c>
      <c r="S721" s="7">
        <v>5</v>
      </c>
      <c r="T721" s="7">
        <v>2021</v>
      </c>
      <c r="U721" s="7">
        <v>2</v>
      </c>
      <c r="V721">
        <v>10</v>
      </c>
      <c r="W721">
        <v>2021</v>
      </c>
      <c r="X721">
        <v>4</v>
      </c>
      <c r="Y721" t="b">
        <v>0</v>
      </c>
      <c r="Z721" t="b">
        <v>0</v>
      </c>
      <c r="AA721">
        <v>169</v>
      </c>
      <c r="AB721">
        <v>1</v>
      </c>
      <c r="AC721" t="b">
        <v>0</v>
      </c>
      <c r="AD721" t="b">
        <v>1</v>
      </c>
      <c r="AE721" t="b">
        <v>0</v>
      </c>
      <c r="AF721" t="b">
        <v>1</v>
      </c>
      <c r="AG721" s="14">
        <v>44326</v>
      </c>
      <c r="AH721" s="14">
        <v>44495</v>
      </c>
      <c r="AI721">
        <v>169</v>
      </c>
      <c r="AJ721" t="b">
        <v>1</v>
      </c>
      <c r="AK721" t="b">
        <v>0</v>
      </c>
      <c r="AL721" t="b">
        <v>0</v>
      </c>
      <c r="AM721" t="s">
        <v>30483</v>
      </c>
    </row>
    <row r="722" spans="1:39">
      <c r="A722" t="s">
        <v>22930</v>
      </c>
      <c r="B722" t="s">
        <v>87</v>
      </c>
      <c r="C722" t="s">
        <v>87</v>
      </c>
      <c r="D722" t="s">
        <v>88</v>
      </c>
      <c r="F722" t="s">
        <v>22931</v>
      </c>
      <c r="H722" t="s">
        <v>21749</v>
      </c>
      <c r="I722" t="s">
        <v>22932</v>
      </c>
      <c r="J722" t="s">
        <v>137</v>
      </c>
      <c r="K722" t="s">
        <v>93</v>
      </c>
      <c r="L722" t="s">
        <v>93</v>
      </c>
      <c r="M722" t="s">
        <v>22933</v>
      </c>
      <c r="O722" t="s">
        <v>22934</v>
      </c>
      <c r="P722">
        <v>47.68581355</v>
      </c>
      <c r="Q722">
        <v>-122.29200683</v>
      </c>
      <c r="R722" t="s">
        <v>22935</v>
      </c>
      <c r="S722" s="7">
        <v>9</v>
      </c>
      <c r="T722" s="7">
        <v>2021</v>
      </c>
      <c r="U722" s="7">
        <v>3</v>
      </c>
      <c r="V722">
        <v>3</v>
      </c>
      <c r="W722">
        <v>2022</v>
      </c>
      <c r="X722">
        <v>1</v>
      </c>
      <c r="Y722" t="b">
        <v>0</v>
      </c>
      <c r="Z722" t="b">
        <v>0</v>
      </c>
      <c r="AA722">
        <v>169</v>
      </c>
      <c r="AB722">
        <v>4</v>
      </c>
      <c r="AC722" t="b">
        <v>0</v>
      </c>
      <c r="AD722" t="b">
        <v>1</v>
      </c>
      <c r="AE722" t="b">
        <v>0</v>
      </c>
      <c r="AF722" t="b">
        <v>1</v>
      </c>
      <c r="AG722" s="14">
        <v>44469</v>
      </c>
      <c r="AH722" s="14">
        <v>44638</v>
      </c>
      <c r="AI722">
        <v>169</v>
      </c>
      <c r="AJ722" t="b">
        <v>1</v>
      </c>
      <c r="AK722" t="b">
        <v>0</v>
      </c>
      <c r="AL722" t="b">
        <v>0</v>
      </c>
      <c r="AM722" t="s">
        <v>30483</v>
      </c>
    </row>
    <row r="723" spans="1:39">
      <c r="A723" t="s">
        <v>24166</v>
      </c>
      <c r="B723" t="s">
        <v>87</v>
      </c>
      <c r="C723" t="s">
        <v>87</v>
      </c>
      <c r="D723" t="s">
        <v>88</v>
      </c>
      <c r="F723" t="s">
        <v>24167</v>
      </c>
      <c r="G723" t="s">
        <v>24168</v>
      </c>
      <c r="H723" t="s">
        <v>1202</v>
      </c>
      <c r="I723" t="s">
        <v>21305</v>
      </c>
      <c r="J723" t="s">
        <v>137</v>
      </c>
      <c r="K723" t="s">
        <v>93</v>
      </c>
      <c r="L723" t="s">
        <v>93</v>
      </c>
      <c r="M723" t="s">
        <v>12027</v>
      </c>
      <c r="N723">
        <v>98144</v>
      </c>
      <c r="O723" t="s">
        <v>24169</v>
      </c>
      <c r="P723">
        <v>47.57961089</v>
      </c>
      <c r="Q723">
        <v>-122.31384444</v>
      </c>
      <c r="R723" t="s">
        <v>12029</v>
      </c>
      <c r="S723" s="7">
        <v>1</v>
      </c>
      <c r="T723" s="7">
        <v>2022</v>
      </c>
      <c r="U723" s="7">
        <v>1</v>
      </c>
      <c r="V723">
        <v>6</v>
      </c>
      <c r="W723">
        <v>2022</v>
      </c>
      <c r="X723">
        <v>2</v>
      </c>
      <c r="Y723" t="b">
        <v>0</v>
      </c>
      <c r="Z723" t="b">
        <v>0</v>
      </c>
      <c r="AA723">
        <v>169</v>
      </c>
      <c r="AB723">
        <v>2</v>
      </c>
      <c r="AC723" t="b">
        <v>0</v>
      </c>
      <c r="AD723" t="b">
        <v>1</v>
      </c>
      <c r="AE723" t="b">
        <v>0</v>
      </c>
      <c r="AF723" t="b">
        <v>1</v>
      </c>
      <c r="AG723" s="14">
        <v>44566</v>
      </c>
      <c r="AH723" s="14">
        <v>44735</v>
      </c>
      <c r="AI723">
        <v>169</v>
      </c>
      <c r="AJ723" t="b">
        <v>1</v>
      </c>
      <c r="AK723" t="b">
        <v>0</v>
      </c>
      <c r="AL723" t="b">
        <v>0</v>
      </c>
      <c r="AM723" t="s">
        <v>30483</v>
      </c>
    </row>
    <row r="724" spans="1:39">
      <c r="A724" t="s">
        <v>17737</v>
      </c>
      <c r="B724" t="s">
        <v>87</v>
      </c>
      <c r="C724" t="s">
        <v>87</v>
      </c>
      <c r="D724" t="s">
        <v>88</v>
      </c>
      <c r="F724" t="s">
        <v>7325</v>
      </c>
      <c r="G724" t="s">
        <v>7397</v>
      </c>
      <c r="H724" t="s">
        <v>17376</v>
      </c>
      <c r="I724" t="s">
        <v>14203</v>
      </c>
      <c r="J724" t="s">
        <v>137</v>
      </c>
      <c r="K724" t="s">
        <v>93</v>
      </c>
      <c r="L724" t="s">
        <v>93</v>
      </c>
      <c r="M724" t="s">
        <v>9154</v>
      </c>
      <c r="N724">
        <v>98104</v>
      </c>
      <c r="O724" t="s">
        <v>17738</v>
      </c>
      <c r="P724">
        <v>47.59950019</v>
      </c>
      <c r="Q724">
        <v>-122.31851985</v>
      </c>
      <c r="R724" t="s">
        <v>9156</v>
      </c>
      <c r="S724" s="7">
        <v>5</v>
      </c>
      <c r="T724" s="7">
        <v>2020</v>
      </c>
      <c r="U724" s="7">
        <v>2</v>
      </c>
      <c r="V724">
        <v>10</v>
      </c>
      <c r="W724">
        <v>2020</v>
      </c>
      <c r="X724">
        <v>4</v>
      </c>
      <c r="Y724" t="b">
        <v>0</v>
      </c>
      <c r="Z724" t="b">
        <v>0</v>
      </c>
      <c r="AA724">
        <v>168</v>
      </c>
      <c r="AB724">
        <v>2</v>
      </c>
      <c r="AC724" t="b">
        <v>0</v>
      </c>
      <c r="AD724" t="b">
        <v>1</v>
      </c>
      <c r="AE724" t="b">
        <v>0</v>
      </c>
      <c r="AF724" t="b">
        <v>1</v>
      </c>
      <c r="AG724" s="14">
        <v>43966</v>
      </c>
      <c r="AH724" s="14">
        <v>44134</v>
      </c>
      <c r="AI724">
        <v>168</v>
      </c>
      <c r="AJ724" t="b">
        <v>1</v>
      </c>
      <c r="AK724" t="b">
        <v>0</v>
      </c>
      <c r="AL724" t="b">
        <v>0</v>
      </c>
      <c r="AM724" t="s">
        <v>30483</v>
      </c>
    </row>
    <row r="725" spans="1:39">
      <c r="A725" t="s">
        <v>19426</v>
      </c>
      <c r="B725" t="s">
        <v>87</v>
      </c>
      <c r="C725" t="s">
        <v>87</v>
      </c>
      <c r="D725" t="s">
        <v>88</v>
      </c>
      <c r="F725" t="s">
        <v>19427</v>
      </c>
      <c r="H725" t="s">
        <v>18286</v>
      </c>
      <c r="I725" t="s">
        <v>17554</v>
      </c>
      <c r="J725" t="s">
        <v>137</v>
      </c>
      <c r="K725" t="s">
        <v>93</v>
      </c>
      <c r="L725" t="s">
        <v>93</v>
      </c>
      <c r="M725" t="s">
        <v>8146</v>
      </c>
      <c r="N725">
        <v>98106</v>
      </c>
      <c r="O725" t="s">
        <v>19428</v>
      </c>
      <c r="P725">
        <v>47.51789294</v>
      </c>
      <c r="Q725">
        <v>-122.35686782</v>
      </c>
      <c r="R725" t="s">
        <v>8148</v>
      </c>
      <c r="S725" s="7">
        <v>12</v>
      </c>
      <c r="T725" s="7">
        <v>2020</v>
      </c>
      <c r="U725" s="7">
        <v>4</v>
      </c>
      <c r="V725">
        <v>5</v>
      </c>
      <c r="W725">
        <v>2021</v>
      </c>
      <c r="X725">
        <v>2</v>
      </c>
      <c r="Y725" t="b">
        <v>0</v>
      </c>
      <c r="Z725" t="b">
        <v>0</v>
      </c>
      <c r="AA725">
        <v>168</v>
      </c>
      <c r="AB725">
        <v>1</v>
      </c>
      <c r="AC725" t="b">
        <v>0</v>
      </c>
      <c r="AD725" t="b">
        <v>1</v>
      </c>
      <c r="AE725" t="b">
        <v>0</v>
      </c>
      <c r="AF725" t="b">
        <v>1</v>
      </c>
      <c r="AG725" s="14">
        <v>44167</v>
      </c>
      <c r="AH725" s="14">
        <v>44335</v>
      </c>
      <c r="AI725">
        <v>168</v>
      </c>
      <c r="AJ725" t="b">
        <v>1</v>
      </c>
      <c r="AK725" t="b">
        <v>0</v>
      </c>
      <c r="AL725" t="b">
        <v>0</v>
      </c>
      <c r="AM725" t="s">
        <v>30483</v>
      </c>
    </row>
    <row r="726" spans="1:39">
      <c r="A726" t="s">
        <v>21613</v>
      </c>
      <c r="B726" t="s">
        <v>87</v>
      </c>
      <c r="C726" t="s">
        <v>87</v>
      </c>
      <c r="D726" t="s">
        <v>88</v>
      </c>
      <c r="F726" t="s">
        <v>21614</v>
      </c>
      <c r="G726" t="s">
        <v>21615</v>
      </c>
      <c r="H726" t="s">
        <v>21616</v>
      </c>
      <c r="I726" t="s">
        <v>628</v>
      </c>
      <c r="J726" t="s">
        <v>205</v>
      </c>
      <c r="K726" t="s">
        <v>100</v>
      </c>
      <c r="L726" t="s">
        <v>100</v>
      </c>
      <c r="M726" t="s">
        <v>21617</v>
      </c>
      <c r="N726">
        <v>98126</v>
      </c>
      <c r="O726" t="s">
        <v>21618</v>
      </c>
      <c r="P726">
        <v>47.54909486</v>
      </c>
      <c r="Q726">
        <v>-122.38014138</v>
      </c>
      <c r="R726" t="s">
        <v>21619</v>
      </c>
      <c r="S726" s="7">
        <v>6</v>
      </c>
      <c r="T726" s="7">
        <v>2021</v>
      </c>
      <c r="U726" s="7">
        <v>2</v>
      </c>
      <c r="V726">
        <v>12</v>
      </c>
      <c r="W726">
        <v>2021</v>
      </c>
      <c r="X726">
        <v>4</v>
      </c>
      <c r="Y726" t="b">
        <v>0</v>
      </c>
      <c r="Z726" t="b">
        <v>0</v>
      </c>
      <c r="AA726">
        <v>168</v>
      </c>
      <c r="AB726">
        <v>1</v>
      </c>
      <c r="AC726" t="b">
        <v>0</v>
      </c>
      <c r="AD726" t="b">
        <v>1</v>
      </c>
      <c r="AE726" t="b">
        <v>0</v>
      </c>
      <c r="AF726" t="b">
        <v>1</v>
      </c>
      <c r="AG726" s="14">
        <v>44371</v>
      </c>
      <c r="AH726" s="14">
        <v>44539</v>
      </c>
      <c r="AI726">
        <v>168</v>
      </c>
      <c r="AJ726" t="b">
        <v>1</v>
      </c>
      <c r="AK726" t="b">
        <v>0</v>
      </c>
      <c r="AL726" t="b">
        <v>0</v>
      </c>
      <c r="AM726" t="s">
        <v>30484</v>
      </c>
    </row>
    <row r="727" spans="1:39">
      <c r="A727" t="s">
        <v>27391</v>
      </c>
      <c r="B727" t="s">
        <v>87</v>
      </c>
      <c r="C727" t="s">
        <v>87</v>
      </c>
      <c r="D727" t="s">
        <v>88</v>
      </c>
      <c r="F727" t="s">
        <v>27392</v>
      </c>
      <c r="H727" t="s">
        <v>2202</v>
      </c>
      <c r="I727" t="s">
        <v>2443</v>
      </c>
      <c r="J727" t="s">
        <v>137</v>
      </c>
      <c r="K727" t="s">
        <v>93</v>
      </c>
      <c r="L727" t="s">
        <v>93</v>
      </c>
      <c r="M727" t="s">
        <v>27393</v>
      </c>
      <c r="N727">
        <v>98125</v>
      </c>
      <c r="O727" t="s">
        <v>27394</v>
      </c>
      <c r="P727">
        <v>47.7208226</v>
      </c>
      <c r="Q727">
        <v>-122.29196191</v>
      </c>
      <c r="R727" t="s">
        <v>27395</v>
      </c>
      <c r="S727" s="7">
        <v>3</v>
      </c>
      <c r="T727" s="7">
        <v>2023</v>
      </c>
      <c r="U727" s="7">
        <v>1</v>
      </c>
      <c r="V727">
        <v>8</v>
      </c>
      <c r="W727">
        <v>2023</v>
      </c>
      <c r="X727">
        <v>3</v>
      </c>
      <c r="Y727" t="b">
        <v>0</v>
      </c>
      <c r="Z727" t="b">
        <v>0</v>
      </c>
      <c r="AA727">
        <v>168</v>
      </c>
      <c r="AB727">
        <v>5</v>
      </c>
      <c r="AC727" t="b">
        <v>0</v>
      </c>
      <c r="AD727" t="b">
        <v>1</v>
      </c>
      <c r="AE727" t="b">
        <v>0</v>
      </c>
      <c r="AF727" t="b">
        <v>1</v>
      </c>
      <c r="AG727" s="14">
        <v>45000</v>
      </c>
      <c r="AH727" s="14">
        <v>45168</v>
      </c>
      <c r="AI727">
        <v>168</v>
      </c>
      <c r="AJ727" t="b">
        <v>1</v>
      </c>
      <c r="AK727" t="b">
        <v>0</v>
      </c>
      <c r="AL727" t="b">
        <v>0</v>
      </c>
      <c r="AM727" t="s">
        <v>30483</v>
      </c>
    </row>
    <row r="728" spans="1:39">
      <c r="A728" t="s">
        <v>28317</v>
      </c>
      <c r="B728" t="s">
        <v>87</v>
      </c>
      <c r="C728" t="s">
        <v>87</v>
      </c>
      <c r="D728" t="s">
        <v>88</v>
      </c>
      <c r="F728" t="s">
        <v>28283</v>
      </c>
      <c r="G728" t="s">
        <v>28318</v>
      </c>
      <c r="H728" t="s">
        <v>3185</v>
      </c>
      <c r="I728" t="s">
        <v>9363</v>
      </c>
      <c r="J728" t="s">
        <v>137</v>
      </c>
      <c r="K728" t="s">
        <v>93</v>
      </c>
      <c r="L728" t="s">
        <v>93</v>
      </c>
      <c r="M728" t="s">
        <v>6839</v>
      </c>
      <c r="N728">
        <v>98102</v>
      </c>
      <c r="O728" t="s">
        <v>28319</v>
      </c>
      <c r="P728">
        <v>47.62132388</v>
      </c>
      <c r="Q728">
        <v>-122.32560976</v>
      </c>
      <c r="R728" t="s">
        <v>6841</v>
      </c>
      <c r="S728" s="7">
        <v>11</v>
      </c>
      <c r="T728" s="7">
        <v>2023</v>
      </c>
      <c r="U728" s="7">
        <v>4</v>
      </c>
      <c r="V728">
        <v>5</v>
      </c>
      <c r="W728">
        <v>2024</v>
      </c>
      <c r="X728">
        <v>2</v>
      </c>
      <c r="Y728" t="b">
        <v>0</v>
      </c>
      <c r="Z728" t="b">
        <v>0</v>
      </c>
      <c r="AA728">
        <v>168</v>
      </c>
      <c r="AB728">
        <v>3</v>
      </c>
      <c r="AC728" t="b">
        <v>0</v>
      </c>
      <c r="AD728" t="b">
        <v>1</v>
      </c>
      <c r="AE728" t="b">
        <v>0</v>
      </c>
      <c r="AF728" t="b">
        <v>1</v>
      </c>
      <c r="AG728" s="14">
        <v>45260</v>
      </c>
      <c r="AH728" s="14">
        <v>45428</v>
      </c>
      <c r="AI728">
        <v>168</v>
      </c>
      <c r="AJ728" t="b">
        <v>1</v>
      </c>
      <c r="AK728" t="b">
        <v>0</v>
      </c>
      <c r="AL728" t="b">
        <v>0</v>
      </c>
      <c r="AM728" t="s">
        <v>30483</v>
      </c>
    </row>
    <row r="729" spans="1:39">
      <c r="A729" t="s">
        <v>28367</v>
      </c>
      <c r="B729" t="s">
        <v>87</v>
      </c>
      <c r="C729" t="s">
        <v>87</v>
      </c>
      <c r="D729" t="s">
        <v>88</v>
      </c>
      <c r="F729" t="s">
        <v>28368</v>
      </c>
      <c r="G729" t="s">
        <v>28369</v>
      </c>
      <c r="H729" t="s">
        <v>3268</v>
      </c>
      <c r="I729" t="s">
        <v>4012</v>
      </c>
      <c r="J729" t="s">
        <v>93</v>
      </c>
      <c r="K729" t="s">
        <v>93</v>
      </c>
      <c r="L729" t="s">
        <v>93</v>
      </c>
      <c r="M729" t="s">
        <v>28370</v>
      </c>
      <c r="N729">
        <v>98136</v>
      </c>
      <c r="O729" t="s">
        <v>28371</v>
      </c>
      <c r="P729">
        <v>47.53817184</v>
      </c>
      <c r="Q729">
        <v>-122.39325501</v>
      </c>
      <c r="R729" t="s">
        <v>28372</v>
      </c>
      <c r="S729" s="7">
        <v>12</v>
      </c>
      <c r="T729" s="7">
        <v>2023</v>
      </c>
      <c r="U729" s="7">
        <v>4</v>
      </c>
      <c r="V729">
        <v>5</v>
      </c>
      <c r="W729">
        <v>2024</v>
      </c>
      <c r="X729">
        <v>2</v>
      </c>
      <c r="Y729" t="b">
        <v>0</v>
      </c>
      <c r="Z729" t="b">
        <v>0</v>
      </c>
      <c r="AA729">
        <v>168</v>
      </c>
      <c r="AB729">
        <v>1</v>
      </c>
      <c r="AC729" t="b">
        <v>0</v>
      </c>
      <c r="AD729" t="b">
        <v>1</v>
      </c>
      <c r="AE729" t="b">
        <v>0</v>
      </c>
      <c r="AF729" t="b">
        <v>1</v>
      </c>
      <c r="AG729" s="14">
        <v>45275</v>
      </c>
      <c r="AH729" s="14">
        <v>45443</v>
      </c>
      <c r="AI729">
        <v>168</v>
      </c>
      <c r="AJ729" t="b">
        <v>1</v>
      </c>
      <c r="AK729" t="b">
        <v>0</v>
      </c>
      <c r="AL729" t="b">
        <v>0</v>
      </c>
      <c r="AM729" t="s">
        <v>30483</v>
      </c>
    </row>
    <row r="730" spans="1:39">
      <c r="A730" t="s">
        <v>29978</v>
      </c>
      <c r="B730" t="s">
        <v>87</v>
      </c>
      <c r="D730" t="s">
        <v>88</v>
      </c>
      <c r="F730" t="s">
        <v>29979</v>
      </c>
      <c r="H730" t="s">
        <v>5087</v>
      </c>
      <c r="I730" t="s">
        <v>1521</v>
      </c>
      <c r="J730" t="s">
        <v>93</v>
      </c>
      <c r="K730" t="s">
        <v>93</v>
      </c>
      <c r="M730" t="s">
        <v>29980</v>
      </c>
      <c r="O730" t="s">
        <v>29981</v>
      </c>
      <c r="P730">
        <v>47.55984918</v>
      </c>
      <c r="Q730">
        <v>-122.36255855</v>
      </c>
      <c r="R730" t="s">
        <v>29982</v>
      </c>
      <c r="S730" s="7">
        <v>5</v>
      </c>
      <c r="T730" s="7">
        <v>2025</v>
      </c>
      <c r="U730" s="7">
        <v>2</v>
      </c>
      <c r="V730">
        <v>11</v>
      </c>
      <c r="W730">
        <v>2025</v>
      </c>
      <c r="X730">
        <v>4</v>
      </c>
      <c r="Y730" t="b">
        <v>0</v>
      </c>
      <c r="Z730" t="b">
        <v>0</v>
      </c>
      <c r="AA730">
        <v>168</v>
      </c>
      <c r="AB730">
        <v>1</v>
      </c>
      <c r="AC730" t="b">
        <v>0</v>
      </c>
      <c r="AD730" t="b">
        <v>1</v>
      </c>
      <c r="AE730" t="b">
        <v>0</v>
      </c>
      <c r="AF730" t="b">
        <v>1</v>
      </c>
      <c r="AG730" s="14">
        <v>45798</v>
      </c>
      <c r="AH730" s="14">
        <v>45966</v>
      </c>
      <c r="AI730">
        <v>168</v>
      </c>
      <c r="AJ730" t="b">
        <v>1</v>
      </c>
      <c r="AK730" t="b">
        <v>0</v>
      </c>
      <c r="AL730" t="b">
        <v>0</v>
      </c>
      <c r="AM730" t="s">
        <v>30483</v>
      </c>
    </row>
    <row r="731" spans="1:39">
      <c r="A731" t="s">
        <v>228</v>
      </c>
      <c r="B731" t="s">
        <v>87</v>
      </c>
      <c r="C731" t="s">
        <v>87</v>
      </c>
      <c r="D731" t="s">
        <v>88</v>
      </c>
      <c r="E731" t="s">
        <v>89</v>
      </c>
      <c r="F731" t="s">
        <v>229</v>
      </c>
      <c r="G731" t="s">
        <v>230</v>
      </c>
      <c r="H731" t="s">
        <v>231</v>
      </c>
      <c r="I731" t="s">
        <v>232</v>
      </c>
      <c r="J731" t="s">
        <v>137</v>
      </c>
      <c r="K731" t="s">
        <v>93</v>
      </c>
      <c r="L731" t="s">
        <v>93</v>
      </c>
      <c r="M731" t="s">
        <v>233</v>
      </c>
      <c r="N731">
        <v>98122</v>
      </c>
      <c r="O731" t="s">
        <v>234</v>
      </c>
      <c r="P731">
        <v>47.60538612</v>
      </c>
      <c r="Q731">
        <v>-122.30448937</v>
      </c>
      <c r="R731" t="s">
        <v>235</v>
      </c>
      <c r="S731" s="7">
        <v>1</v>
      </c>
      <c r="T731" s="7">
        <v>2020</v>
      </c>
      <c r="U731" s="7">
        <v>1</v>
      </c>
      <c r="V731">
        <v>7</v>
      </c>
      <c r="W731">
        <v>2020</v>
      </c>
      <c r="X731">
        <v>3</v>
      </c>
      <c r="Y731" t="b">
        <v>0</v>
      </c>
      <c r="Z731" t="b">
        <v>0</v>
      </c>
      <c r="AA731">
        <v>167</v>
      </c>
      <c r="AB731">
        <v>3</v>
      </c>
      <c r="AC731" t="b">
        <v>0</v>
      </c>
      <c r="AD731" t="b">
        <v>1</v>
      </c>
      <c r="AE731" t="b">
        <v>0</v>
      </c>
      <c r="AF731" t="b">
        <v>0</v>
      </c>
      <c r="AG731" s="14">
        <v>43853</v>
      </c>
      <c r="AH731" s="14">
        <v>44020</v>
      </c>
      <c r="AI731">
        <v>167</v>
      </c>
      <c r="AJ731" t="b">
        <v>1</v>
      </c>
      <c r="AK731" t="b">
        <v>0</v>
      </c>
      <c r="AL731" t="b">
        <v>0</v>
      </c>
      <c r="AM731" t="s">
        <v>30483</v>
      </c>
    </row>
    <row r="732" spans="1:39">
      <c r="A732" t="s">
        <v>17508</v>
      </c>
      <c r="B732" t="s">
        <v>87</v>
      </c>
      <c r="C732" t="s">
        <v>87</v>
      </c>
      <c r="D732" t="s">
        <v>88</v>
      </c>
      <c r="F732" t="s">
        <v>17509</v>
      </c>
      <c r="G732" t="s">
        <v>5920</v>
      </c>
      <c r="H732" t="s">
        <v>431</v>
      </c>
      <c r="I732" t="s">
        <v>733</v>
      </c>
      <c r="J732" t="s">
        <v>137</v>
      </c>
      <c r="K732" t="s">
        <v>93</v>
      </c>
      <c r="L732" t="s">
        <v>93</v>
      </c>
      <c r="M732" t="s">
        <v>17510</v>
      </c>
      <c r="N732">
        <v>98121</v>
      </c>
      <c r="O732" t="s">
        <v>17511</v>
      </c>
      <c r="P732">
        <v>47.6131622</v>
      </c>
      <c r="Q732">
        <v>-122.34154708</v>
      </c>
      <c r="R732" t="s">
        <v>17512</v>
      </c>
      <c r="S732" s="7">
        <v>2</v>
      </c>
      <c r="T732" s="7">
        <v>2020</v>
      </c>
      <c r="U732" s="7">
        <v>1</v>
      </c>
      <c r="V732">
        <v>8</v>
      </c>
      <c r="W732">
        <v>2020</v>
      </c>
      <c r="X732">
        <v>3</v>
      </c>
      <c r="Y732" t="b">
        <v>0</v>
      </c>
      <c r="Z732" t="b">
        <v>0</v>
      </c>
      <c r="AA732">
        <v>167</v>
      </c>
      <c r="AB732">
        <v>7</v>
      </c>
      <c r="AC732" t="b">
        <v>0</v>
      </c>
      <c r="AD732" t="b">
        <v>1</v>
      </c>
      <c r="AE732" t="b">
        <v>0</v>
      </c>
      <c r="AF732" t="b">
        <v>1</v>
      </c>
      <c r="AG732" s="14">
        <v>43881</v>
      </c>
      <c r="AH732" s="14">
        <v>44048</v>
      </c>
      <c r="AI732">
        <v>167</v>
      </c>
      <c r="AJ732" t="b">
        <v>1</v>
      </c>
      <c r="AK732" t="b">
        <v>0</v>
      </c>
      <c r="AL732" t="b">
        <v>0</v>
      </c>
      <c r="AM732" t="s">
        <v>30483</v>
      </c>
    </row>
    <row r="733" spans="1:39">
      <c r="A733" t="s">
        <v>15152</v>
      </c>
      <c r="B733" t="s">
        <v>87</v>
      </c>
      <c r="C733" t="s">
        <v>87</v>
      </c>
      <c r="D733" t="s">
        <v>88</v>
      </c>
      <c r="E733" t="s">
        <v>14837</v>
      </c>
      <c r="F733" t="s">
        <v>15096</v>
      </c>
      <c r="G733" t="s">
        <v>15153</v>
      </c>
      <c r="H733" t="s">
        <v>2525</v>
      </c>
      <c r="I733" t="s">
        <v>1416</v>
      </c>
      <c r="J733" t="s">
        <v>137</v>
      </c>
      <c r="K733" t="s">
        <v>93</v>
      </c>
      <c r="L733" t="s">
        <v>93</v>
      </c>
      <c r="M733" t="s">
        <v>15098</v>
      </c>
      <c r="O733" t="s">
        <v>15154</v>
      </c>
      <c r="P733">
        <v>47.69873664</v>
      </c>
      <c r="Q733">
        <v>-122.3143</v>
      </c>
      <c r="R733" t="s">
        <v>15100</v>
      </c>
      <c r="S733" s="7">
        <v>6</v>
      </c>
      <c r="T733" s="7">
        <v>2023</v>
      </c>
      <c r="U733" s="7">
        <v>2</v>
      </c>
      <c r="V733">
        <v>12</v>
      </c>
      <c r="W733">
        <v>2023</v>
      </c>
      <c r="X733">
        <v>4</v>
      </c>
      <c r="Y733" t="b">
        <v>0</v>
      </c>
      <c r="Z733" t="b">
        <v>0</v>
      </c>
      <c r="AA733">
        <v>167</v>
      </c>
      <c r="AB733">
        <v>5</v>
      </c>
      <c r="AC733" t="b">
        <v>0</v>
      </c>
      <c r="AD733" t="b">
        <v>1</v>
      </c>
      <c r="AE733" t="b">
        <v>0</v>
      </c>
      <c r="AF733" t="b">
        <v>0</v>
      </c>
      <c r="AG733" s="14">
        <v>45098</v>
      </c>
      <c r="AH733" s="14">
        <v>45265</v>
      </c>
      <c r="AI733">
        <v>167</v>
      </c>
      <c r="AJ733" t="b">
        <v>1</v>
      </c>
      <c r="AK733" t="b">
        <v>0</v>
      </c>
      <c r="AL733" t="b">
        <v>0</v>
      </c>
      <c r="AM733" t="s">
        <v>30483</v>
      </c>
    </row>
    <row r="734" spans="1:39">
      <c r="A734" t="s">
        <v>29693</v>
      </c>
      <c r="B734" t="s">
        <v>87</v>
      </c>
      <c r="D734" t="s">
        <v>88</v>
      </c>
      <c r="F734" t="s">
        <v>29694</v>
      </c>
      <c r="H734" t="s">
        <v>10147</v>
      </c>
      <c r="I734" t="s">
        <v>5305</v>
      </c>
      <c r="J734" t="s">
        <v>6317</v>
      </c>
      <c r="K734" t="s">
        <v>93</v>
      </c>
      <c r="M734" t="s">
        <v>29695</v>
      </c>
      <c r="N734">
        <v>98109</v>
      </c>
      <c r="O734" t="s">
        <v>29696</v>
      </c>
      <c r="P734">
        <v>47.6223279</v>
      </c>
      <c r="Q734">
        <v>-122.32954008</v>
      </c>
      <c r="R734" t="s">
        <v>29697</v>
      </c>
      <c r="S734" s="7">
        <v>3</v>
      </c>
      <c r="T734" s="7">
        <v>2025</v>
      </c>
      <c r="U734" s="7">
        <v>1</v>
      </c>
      <c r="V734">
        <v>8</v>
      </c>
      <c r="W734">
        <v>2025</v>
      </c>
      <c r="X734">
        <v>3</v>
      </c>
      <c r="Y734" t="b">
        <v>0</v>
      </c>
      <c r="Z734" t="b">
        <v>0</v>
      </c>
      <c r="AA734">
        <v>167</v>
      </c>
      <c r="AB734">
        <v>7</v>
      </c>
      <c r="AC734" t="b">
        <v>0</v>
      </c>
      <c r="AD734" t="b">
        <v>1</v>
      </c>
      <c r="AE734" t="b">
        <v>0</v>
      </c>
      <c r="AF734" t="b">
        <v>1</v>
      </c>
      <c r="AG734" s="14">
        <v>45722</v>
      </c>
      <c r="AH734" s="14">
        <v>45889</v>
      </c>
      <c r="AI734">
        <v>167</v>
      </c>
      <c r="AJ734" t="b">
        <v>1</v>
      </c>
      <c r="AK734" t="b">
        <v>0</v>
      </c>
      <c r="AL734" t="b">
        <v>0</v>
      </c>
      <c r="AM734" t="s">
        <v>30483</v>
      </c>
    </row>
    <row r="735" spans="1:39">
      <c r="A735" t="s">
        <v>21974</v>
      </c>
      <c r="B735" t="s">
        <v>87</v>
      </c>
      <c r="C735" t="s">
        <v>87</v>
      </c>
      <c r="D735" t="s">
        <v>88</v>
      </c>
      <c r="F735" t="s">
        <v>21975</v>
      </c>
      <c r="G735" t="s">
        <v>21976</v>
      </c>
      <c r="H735" t="s">
        <v>21962</v>
      </c>
      <c r="I735" t="s">
        <v>1202</v>
      </c>
      <c r="J735" t="s">
        <v>93</v>
      </c>
      <c r="K735" t="s">
        <v>93</v>
      </c>
      <c r="L735" t="s">
        <v>93</v>
      </c>
      <c r="M735" t="s">
        <v>21977</v>
      </c>
      <c r="O735" t="s">
        <v>21978</v>
      </c>
      <c r="P735">
        <v>47.67424818</v>
      </c>
      <c r="Q735">
        <v>-122.33111971</v>
      </c>
      <c r="R735" t="s">
        <v>21979</v>
      </c>
      <c r="S735" s="7">
        <v>7</v>
      </c>
      <c r="T735" s="7">
        <v>2021</v>
      </c>
      <c r="U735" s="7">
        <v>3</v>
      </c>
      <c r="V735">
        <v>1</v>
      </c>
      <c r="W735">
        <v>2022</v>
      </c>
      <c r="X735">
        <v>1</v>
      </c>
      <c r="Y735" t="b">
        <v>0</v>
      </c>
      <c r="Z735" t="b">
        <v>0</v>
      </c>
      <c r="AA735">
        <v>166</v>
      </c>
      <c r="AB735">
        <v>6</v>
      </c>
      <c r="AC735" t="b">
        <v>0</v>
      </c>
      <c r="AD735" t="b">
        <v>1</v>
      </c>
      <c r="AE735" t="b">
        <v>0</v>
      </c>
      <c r="AF735" t="b">
        <v>1</v>
      </c>
      <c r="AG735" s="14">
        <v>44400</v>
      </c>
      <c r="AH735" s="14">
        <v>44566</v>
      </c>
      <c r="AI735">
        <v>166</v>
      </c>
      <c r="AJ735" t="b">
        <v>1</v>
      </c>
      <c r="AK735" t="b">
        <v>0</v>
      </c>
      <c r="AL735" t="b">
        <v>0</v>
      </c>
      <c r="AM735" t="s">
        <v>30483</v>
      </c>
    </row>
    <row r="736" spans="1:39">
      <c r="A736" t="s">
        <v>27684</v>
      </c>
      <c r="B736" t="s">
        <v>87</v>
      </c>
      <c r="C736" t="s">
        <v>87</v>
      </c>
      <c r="D736" t="s">
        <v>88</v>
      </c>
      <c r="F736" t="s">
        <v>27685</v>
      </c>
      <c r="G736" t="s">
        <v>6148</v>
      </c>
      <c r="H736" t="s">
        <v>2559</v>
      </c>
      <c r="I736" t="s">
        <v>8878</v>
      </c>
      <c r="J736" t="s">
        <v>137</v>
      </c>
      <c r="K736" t="s">
        <v>93</v>
      </c>
      <c r="L736" t="s">
        <v>93</v>
      </c>
      <c r="M736" t="s">
        <v>6336</v>
      </c>
      <c r="N736">
        <v>98103</v>
      </c>
      <c r="O736" t="s">
        <v>27686</v>
      </c>
      <c r="P736">
        <v>47.67645267</v>
      </c>
      <c r="Q736">
        <v>-122.35401793</v>
      </c>
      <c r="R736" t="s">
        <v>6338</v>
      </c>
      <c r="S736" s="7">
        <v>6</v>
      </c>
      <c r="T736" s="7">
        <v>2023</v>
      </c>
      <c r="U736" s="7">
        <v>2</v>
      </c>
      <c r="V736">
        <v>11</v>
      </c>
      <c r="W736">
        <v>2023</v>
      </c>
      <c r="X736">
        <v>4</v>
      </c>
      <c r="Y736" t="b">
        <v>0</v>
      </c>
      <c r="Z736" t="b">
        <v>0</v>
      </c>
      <c r="AA736">
        <v>166</v>
      </c>
      <c r="AB736">
        <v>6</v>
      </c>
      <c r="AC736" t="b">
        <v>0</v>
      </c>
      <c r="AD736" t="b">
        <v>1</v>
      </c>
      <c r="AE736" t="b">
        <v>0</v>
      </c>
      <c r="AF736" t="b">
        <v>1</v>
      </c>
      <c r="AG736" s="14">
        <v>45085</v>
      </c>
      <c r="AH736" s="14">
        <v>45251</v>
      </c>
      <c r="AI736">
        <v>166</v>
      </c>
      <c r="AJ736" t="b">
        <v>1</v>
      </c>
      <c r="AK736" t="b">
        <v>0</v>
      </c>
      <c r="AL736" t="b">
        <v>0</v>
      </c>
      <c r="AM736" t="s">
        <v>30483</v>
      </c>
    </row>
    <row r="737" spans="1:39">
      <c r="A737" t="s">
        <v>15185</v>
      </c>
      <c r="B737" t="s">
        <v>87</v>
      </c>
      <c r="C737" t="s">
        <v>87</v>
      </c>
      <c r="D737" t="s">
        <v>88</v>
      </c>
      <c r="E737" t="s">
        <v>14837</v>
      </c>
      <c r="F737" t="s">
        <v>15181</v>
      </c>
      <c r="G737" t="s">
        <v>15178</v>
      </c>
      <c r="H737" t="s">
        <v>2700</v>
      </c>
      <c r="I737" t="s">
        <v>3411</v>
      </c>
      <c r="J737" t="s">
        <v>137</v>
      </c>
      <c r="K737" t="s">
        <v>93</v>
      </c>
      <c r="L737" t="s">
        <v>93</v>
      </c>
      <c r="M737" t="s">
        <v>15182</v>
      </c>
      <c r="N737">
        <v>98125</v>
      </c>
      <c r="O737" t="s">
        <v>15186</v>
      </c>
      <c r="P737">
        <v>47.72853439</v>
      </c>
      <c r="Q737">
        <v>-122.28426766</v>
      </c>
      <c r="R737" t="s">
        <v>15184</v>
      </c>
      <c r="S737" s="7">
        <v>8</v>
      </c>
      <c r="T737" s="7">
        <v>2023</v>
      </c>
      <c r="U737" s="7">
        <v>3</v>
      </c>
      <c r="V737">
        <v>1</v>
      </c>
      <c r="W737">
        <v>2024</v>
      </c>
      <c r="X737">
        <v>1</v>
      </c>
      <c r="Y737" t="b">
        <v>0</v>
      </c>
      <c r="Z737" t="b">
        <v>0</v>
      </c>
      <c r="AA737">
        <v>166</v>
      </c>
      <c r="AB737">
        <v>5</v>
      </c>
      <c r="AC737" t="b">
        <v>0</v>
      </c>
      <c r="AD737" t="b">
        <v>1</v>
      </c>
      <c r="AE737" t="b">
        <v>0</v>
      </c>
      <c r="AF737" t="b">
        <v>0</v>
      </c>
      <c r="AG737" s="14">
        <v>45148</v>
      </c>
      <c r="AH737" s="14">
        <v>45314</v>
      </c>
      <c r="AI737">
        <v>166</v>
      </c>
      <c r="AJ737" t="b">
        <v>1</v>
      </c>
      <c r="AK737" t="b">
        <v>0</v>
      </c>
      <c r="AL737" t="b">
        <v>0</v>
      </c>
      <c r="AM737" t="s">
        <v>30483</v>
      </c>
    </row>
    <row r="738" spans="1:39">
      <c r="A738" t="s">
        <v>28353</v>
      </c>
      <c r="B738" t="s">
        <v>87</v>
      </c>
      <c r="C738" t="s">
        <v>87</v>
      </c>
      <c r="D738" t="s">
        <v>88</v>
      </c>
      <c r="F738" t="s">
        <v>28354</v>
      </c>
      <c r="G738" t="s">
        <v>28355</v>
      </c>
      <c r="H738" t="s">
        <v>3225</v>
      </c>
      <c r="I738" t="s">
        <v>9384</v>
      </c>
      <c r="J738" t="s">
        <v>137</v>
      </c>
      <c r="K738" t="s">
        <v>93</v>
      </c>
      <c r="L738" t="s">
        <v>93</v>
      </c>
      <c r="M738" t="s">
        <v>28356</v>
      </c>
      <c r="N738">
        <v>98116</v>
      </c>
      <c r="O738" t="s">
        <v>28357</v>
      </c>
      <c r="P738">
        <v>47.57576049</v>
      </c>
      <c r="Q738">
        <v>-122.38716491</v>
      </c>
      <c r="R738" t="s">
        <v>28358</v>
      </c>
      <c r="S738" s="7">
        <v>12</v>
      </c>
      <c r="T738" s="7">
        <v>2023</v>
      </c>
      <c r="U738" s="7">
        <v>4</v>
      </c>
      <c r="V738">
        <v>5</v>
      </c>
      <c r="W738">
        <v>2024</v>
      </c>
      <c r="X738">
        <v>2</v>
      </c>
      <c r="Y738" t="b">
        <v>0</v>
      </c>
      <c r="Z738" t="b">
        <v>0</v>
      </c>
      <c r="AA738">
        <v>166</v>
      </c>
      <c r="AB738">
        <v>1</v>
      </c>
      <c r="AC738" t="b">
        <v>0</v>
      </c>
      <c r="AD738" t="b">
        <v>1</v>
      </c>
      <c r="AE738" t="b">
        <v>0</v>
      </c>
      <c r="AF738" t="b">
        <v>1</v>
      </c>
      <c r="AG738" s="14">
        <v>45268</v>
      </c>
      <c r="AH738" s="14">
        <v>45434</v>
      </c>
      <c r="AI738">
        <v>166</v>
      </c>
      <c r="AJ738" t="b">
        <v>1</v>
      </c>
      <c r="AK738" t="b">
        <v>0</v>
      </c>
      <c r="AL738" t="b">
        <v>0</v>
      </c>
      <c r="AM738" t="s">
        <v>30483</v>
      </c>
    </row>
    <row r="739" spans="1:39">
      <c r="A739" t="s">
        <v>28406</v>
      </c>
      <c r="B739" t="s">
        <v>87</v>
      </c>
      <c r="C739" t="s">
        <v>87</v>
      </c>
      <c r="D739" t="s">
        <v>88</v>
      </c>
      <c r="F739" t="s">
        <v>28407</v>
      </c>
      <c r="G739" t="s">
        <v>6269</v>
      </c>
      <c r="H739" t="s">
        <v>15379</v>
      </c>
      <c r="I739" t="s">
        <v>6645</v>
      </c>
      <c r="J739" t="s">
        <v>137</v>
      </c>
      <c r="K739" t="s">
        <v>93</v>
      </c>
      <c r="L739" t="s">
        <v>93</v>
      </c>
      <c r="M739" t="s">
        <v>28408</v>
      </c>
      <c r="N739">
        <v>98109</v>
      </c>
      <c r="O739" t="s">
        <v>28409</v>
      </c>
      <c r="P739">
        <v>47.62925231</v>
      </c>
      <c r="Q739">
        <v>-122.34724274</v>
      </c>
      <c r="R739" t="s">
        <v>28410</v>
      </c>
      <c r="S739" s="7">
        <v>12</v>
      </c>
      <c r="T739" s="7">
        <v>2023</v>
      </c>
      <c r="U739" s="7">
        <v>4</v>
      </c>
      <c r="V739">
        <v>6</v>
      </c>
      <c r="W739">
        <v>2024</v>
      </c>
      <c r="X739">
        <v>2</v>
      </c>
      <c r="Y739" t="b">
        <v>0</v>
      </c>
      <c r="Z739" t="b">
        <v>0</v>
      </c>
      <c r="AA739">
        <v>166</v>
      </c>
      <c r="AB739">
        <v>7</v>
      </c>
      <c r="AC739" t="b">
        <v>0</v>
      </c>
      <c r="AD739" t="b">
        <v>1</v>
      </c>
      <c r="AE739" t="b">
        <v>0</v>
      </c>
      <c r="AF739" t="b">
        <v>1</v>
      </c>
      <c r="AG739" s="14">
        <v>45289</v>
      </c>
      <c r="AH739" s="14">
        <v>45455</v>
      </c>
      <c r="AI739">
        <v>166</v>
      </c>
      <c r="AJ739" t="b">
        <v>1</v>
      </c>
      <c r="AK739" t="b">
        <v>0</v>
      </c>
      <c r="AL739" t="b">
        <v>0</v>
      </c>
      <c r="AM739" t="s">
        <v>30483</v>
      </c>
    </row>
    <row r="740" spans="1:39">
      <c r="A740" t="s">
        <v>26461</v>
      </c>
      <c r="B740" t="s">
        <v>87</v>
      </c>
      <c r="C740" t="s">
        <v>87</v>
      </c>
      <c r="D740" t="s">
        <v>88</v>
      </c>
      <c r="F740" t="s">
        <v>26462</v>
      </c>
      <c r="G740" t="s">
        <v>26463</v>
      </c>
      <c r="H740" t="s">
        <v>26464</v>
      </c>
      <c r="I740" t="s">
        <v>16129</v>
      </c>
      <c r="J740" t="s">
        <v>137</v>
      </c>
      <c r="K740" t="s">
        <v>93</v>
      </c>
      <c r="L740" t="s">
        <v>93</v>
      </c>
      <c r="M740" t="s">
        <v>26465</v>
      </c>
      <c r="N740">
        <v>98126</v>
      </c>
      <c r="O740" t="s">
        <v>26466</v>
      </c>
      <c r="P740">
        <v>47.57786875</v>
      </c>
      <c r="Q740">
        <v>-122.37676897</v>
      </c>
      <c r="R740" t="s">
        <v>26467</v>
      </c>
      <c r="S740" s="7">
        <v>7</v>
      </c>
      <c r="T740" s="7">
        <v>2022</v>
      </c>
      <c r="U740" s="7">
        <v>3</v>
      </c>
      <c r="V740">
        <v>1</v>
      </c>
      <c r="W740">
        <v>2023</v>
      </c>
      <c r="X740">
        <v>1</v>
      </c>
      <c r="Y740" t="b">
        <v>0</v>
      </c>
      <c r="Z740" t="b">
        <v>0</v>
      </c>
      <c r="AA740">
        <v>165</v>
      </c>
      <c r="AB740">
        <v>1</v>
      </c>
      <c r="AC740" t="b">
        <v>0</v>
      </c>
      <c r="AD740" t="b">
        <v>1</v>
      </c>
      <c r="AE740" t="b">
        <v>0</v>
      </c>
      <c r="AF740" t="b">
        <v>1</v>
      </c>
      <c r="AG740" s="14">
        <v>44770</v>
      </c>
      <c r="AH740" s="14">
        <v>44935</v>
      </c>
      <c r="AI740">
        <v>165</v>
      </c>
      <c r="AJ740" t="b">
        <v>1</v>
      </c>
      <c r="AK740" t="b">
        <v>0</v>
      </c>
      <c r="AL740" t="b">
        <v>0</v>
      </c>
      <c r="AM740" t="s">
        <v>30483</v>
      </c>
    </row>
    <row r="741" spans="1:39">
      <c r="A741" t="s">
        <v>30057</v>
      </c>
      <c r="B741" t="s">
        <v>87</v>
      </c>
      <c r="D741" t="s">
        <v>88</v>
      </c>
      <c r="F741" t="s">
        <v>30058</v>
      </c>
      <c r="H741" t="s">
        <v>8117</v>
      </c>
      <c r="I741" t="s">
        <v>14154</v>
      </c>
      <c r="J741" t="s">
        <v>137</v>
      </c>
      <c r="K741" t="s">
        <v>93</v>
      </c>
      <c r="M741" t="s">
        <v>30059</v>
      </c>
      <c r="N741">
        <v>98107</v>
      </c>
      <c r="O741" t="s">
        <v>30060</v>
      </c>
      <c r="P741">
        <v>47.67287887</v>
      </c>
      <c r="Q741">
        <v>-122.36915117</v>
      </c>
      <c r="R741" t="s">
        <v>30061</v>
      </c>
      <c r="S741" s="7">
        <v>6</v>
      </c>
      <c r="T741" s="7">
        <v>2025</v>
      </c>
      <c r="U741" s="7">
        <v>2</v>
      </c>
      <c r="V741">
        <v>11</v>
      </c>
      <c r="W741">
        <v>2025</v>
      </c>
      <c r="X741">
        <v>4</v>
      </c>
      <c r="Y741" t="b">
        <v>0</v>
      </c>
      <c r="Z741" t="b">
        <v>0</v>
      </c>
      <c r="AA741">
        <v>165</v>
      </c>
      <c r="AB741">
        <v>6</v>
      </c>
      <c r="AC741" t="b">
        <v>0</v>
      </c>
      <c r="AD741" t="b">
        <v>1</v>
      </c>
      <c r="AE741" t="b">
        <v>0</v>
      </c>
      <c r="AF741" t="b">
        <v>1</v>
      </c>
      <c r="AG741" s="14">
        <v>45820</v>
      </c>
      <c r="AH741" s="14">
        <v>45985</v>
      </c>
      <c r="AI741">
        <v>165</v>
      </c>
      <c r="AJ741" t="b">
        <v>1</v>
      </c>
      <c r="AK741" t="b">
        <v>0</v>
      </c>
      <c r="AL741" t="b">
        <v>0</v>
      </c>
      <c r="AM741" t="s">
        <v>30483</v>
      </c>
    </row>
    <row r="742" spans="1:39">
      <c r="A742" t="s">
        <v>6105</v>
      </c>
      <c r="B742" t="s">
        <v>87</v>
      </c>
      <c r="C742" t="s">
        <v>87</v>
      </c>
      <c r="D742" t="s">
        <v>88</v>
      </c>
      <c r="E742" t="s">
        <v>5839</v>
      </c>
      <c r="F742" t="s">
        <v>6092</v>
      </c>
      <c r="G742" t="s">
        <v>6106</v>
      </c>
      <c r="H742" t="s">
        <v>1638</v>
      </c>
      <c r="I742" t="s">
        <v>6107</v>
      </c>
      <c r="J742" t="s">
        <v>137</v>
      </c>
      <c r="K742" t="s">
        <v>93</v>
      </c>
      <c r="L742" t="s">
        <v>93</v>
      </c>
      <c r="M742" t="s">
        <v>6093</v>
      </c>
      <c r="N742">
        <v>98105</v>
      </c>
      <c r="O742" t="s">
        <v>6108</v>
      </c>
      <c r="P742">
        <v>47.67110577</v>
      </c>
      <c r="Q742">
        <v>-122.31664351</v>
      </c>
      <c r="R742" t="s">
        <v>6095</v>
      </c>
      <c r="S742" s="7">
        <v>11</v>
      </c>
      <c r="T742" s="7">
        <v>2022</v>
      </c>
      <c r="U742" s="7">
        <v>4</v>
      </c>
      <c r="V742">
        <v>4</v>
      </c>
      <c r="W742">
        <v>2023</v>
      </c>
      <c r="X742">
        <v>2</v>
      </c>
      <c r="Y742" t="b">
        <v>0</v>
      </c>
      <c r="Z742" t="b">
        <v>0</v>
      </c>
      <c r="AA742">
        <v>164</v>
      </c>
      <c r="AB742">
        <v>4</v>
      </c>
      <c r="AC742" t="b">
        <v>0</v>
      </c>
      <c r="AD742" t="b">
        <v>1</v>
      </c>
      <c r="AE742" t="b">
        <v>0</v>
      </c>
      <c r="AF742" t="b">
        <v>0</v>
      </c>
      <c r="AG742" s="14">
        <v>44872</v>
      </c>
      <c r="AH742" s="14">
        <v>45036</v>
      </c>
      <c r="AI742">
        <v>164</v>
      </c>
      <c r="AJ742" t="b">
        <v>1</v>
      </c>
      <c r="AK742" t="b">
        <v>0</v>
      </c>
      <c r="AL742" t="b">
        <v>0</v>
      </c>
      <c r="AM742" t="s">
        <v>30483</v>
      </c>
    </row>
    <row r="743" spans="1:39">
      <c r="A743" t="s">
        <v>19809</v>
      </c>
      <c r="B743" t="s">
        <v>87</v>
      </c>
      <c r="C743" t="s">
        <v>87</v>
      </c>
      <c r="D743" t="s">
        <v>88</v>
      </c>
      <c r="F743" t="s">
        <v>19810</v>
      </c>
      <c r="G743" t="s">
        <v>19811</v>
      </c>
      <c r="H743" t="s">
        <v>18969</v>
      </c>
      <c r="I743" t="s">
        <v>7656</v>
      </c>
      <c r="J743" t="s">
        <v>137</v>
      </c>
      <c r="K743" t="s">
        <v>93</v>
      </c>
      <c r="L743" t="s">
        <v>93</v>
      </c>
      <c r="O743" t="s">
        <v>19812</v>
      </c>
      <c r="S743" s="7">
        <v>1</v>
      </c>
      <c r="T743" s="7">
        <v>2021</v>
      </c>
      <c r="U743" s="7">
        <v>1</v>
      </c>
      <c r="V743">
        <v>6</v>
      </c>
      <c r="W743">
        <v>2021</v>
      </c>
      <c r="X743">
        <v>2</v>
      </c>
      <c r="Y743" t="b">
        <v>0</v>
      </c>
      <c r="Z743" t="b">
        <v>0</v>
      </c>
      <c r="AA743">
        <v>163</v>
      </c>
      <c r="AC743" t="b">
        <v>0</v>
      </c>
      <c r="AD743" t="b">
        <v>1</v>
      </c>
      <c r="AE743" t="b">
        <v>0</v>
      </c>
      <c r="AF743" t="b">
        <v>1</v>
      </c>
      <c r="AG743" s="14">
        <v>44207</v>
      </c>
      <c r="AH743" s="14">
        <v>44370</v>
      </c>
      <c r="AI743">
        <v>163</v>
      </c>
      <c r="AJ743" t="b">
        <v>1</v>
      </c>
      <c r="AK743" t="b">
        <v>0</v>
      </c>
      <c r="AL743" t="b">
        <v>0</v>
      </c>
      <c r="AM743" t="s">
        <v>30483</v>
      </c>
    </row>
    <row r="744" spans="1:39">
      <c r="A744" t="s">
        <v>29311</v>
      </c>
      <c r="B744" t="s">
        <v>87</v>
      </c>
      <c r="C744" t="s">
        <v>87</v>
      </c>
      <c r="D744" t="s">
        <v>88</v>
      </c>
      <c r="F744" t="s">
        <v>29312</v>
      </c>
      <c r="G744" t="s">
        <v>29313</v>
      </c>
      <c r="H744" t="s">
        <v>4530</v>
      </c>
      <c r="I744" t="s">
        <v>4995</v>
      </c>
      <c r="J744" t="s">
        <v>137</v>
      </c>
      <c r="K744" t="s">
        <v>93</v>
      </c>
      <c r="L744" t="s">
        <v>93</v>
      </c>
      <c r="M744" t="s">
        <v>29314</v>
      </c>
      <c r="N744">
        <v>98126</v>
      </c>
      <c r="O744" t="s">
        <v>29315</v>
      </c>
      <c r="P744">
        <v>47.54679301</v>
      </c>
      <c r="Q744">
        <v>-122.36862896</v>
      </c>
      <c r="R744" t="s">
        <v>29316</v>
      </c>
      <c r="S744" s="7">
        <v>10</v>
      </c>
      <c r="T744" s="7">
        <v>2024</v>
      </c>
      <c r="U744" s="7">
        <v>4</v>
      </c>
      <c r="V744">
        <v>3</v>
      </c>
      <c r="W744">
        <v>2025</v>
      </c>
      <c r="X744">
        <v>1</v>
      </c>
      <c r="Y744" t="b">
        <v>0</v>
      </c>
      <c r="Z744" t="b">
        <v>0</v>
      </c>
      <c r="AA744">
        <v>163</v>
      </c>
      <c r="AB744">
        <v>1</v>
      </c>
      <c r="AC744" t="b">
        <v>0</v>
      </c>
      <c r="AD744" t="b">
        <v>1</v>
      </c>
      <c r="AE744" t="b">
        <v>0</v>
      </c>
      <c r="AF744" t="b">
        <v>1</v>
      </c>
      <c r="AG744" s="14">
        <v>45581</v>
      </c>
      <c r="AH744" s="14">
        <v>45744</v>
      </c>
      <c r="AI744">
        <v>163</v>
      </c>
      <c r="AJ744" t="b">
        <v>1</v>
      </c>
      <c r="AK744" t="b">
        <v>0</v>
      </c>
      <c r="AL744" t="b">
        <v>0</v>
      </c>
      <c r="AM744" t="s">
        <v>30483</v>
      </c>
    </row>
    <row r="745" spans="1:39">
      <c r="A745" t="s">
        <v>15870</v>
      </c>
      <c r="B745" t="s">
        <v>87</v>
      </c>
      <c r="C745" t="s">
        <v>87</v>
      </c>
      <c r="D745" t="s">
        <v>88</v>
      </c>
      <c r="E745" t="s">
        <v>6860</v>
      </c>
      <c r="F745" t="s">
        <v>15871</v>
      </c>
      <c r="G745" t="s">
        <v>7397</v>
      </c>
      <c r="H745" t="s">
        <v>232</v>
      </c>
      <c r="I745" t="s">
        <v>5958</v>
      </c>
      <c r="J745" t="s">
        <v>137</v>
      </c>
      <c r="K745" t="s">
        <v>93</v>
      </c>
      <c r="L745" t="s">
        <v>93</v>
      </c>
      <c r="M745" t="s">
        <v>15872</v>
      </c>
      <c r="N745">
        <v>98122</v>
      </c>
      <c r="O745" t="s">
        <v>15873</v>
      </c>
      <c r="P745">
        <v>47.61021427</v>
      </c>
      <c r="Q745">
        <v>-122.31506787</v>
      </c>
      <c r="R745" t="s">
        <v>15874</v>
      </c>
      <c r="S745" s="7">
        <v>7</v>
      </c>
      <c r="T745" s="7">
        <v>2020</v>
      </c>
      <c r="U745" s="7">
        <v>3</v>
      </c>
      <c r="V745">
        <v>12</v>
      </c>
      <c r="W745">
        <v>2020</v>
      </c>
      <c r="X745">
        <v>4</v>
      </c>
      <c r="Y745" t="b">
        <v>0</v>
      </c>
      <c r="Z745" t="b">
        <v>0</v>
      </c>
      <c r="AA745">
        <v>162</v>
      </c>
      <c r="AB745">
        <v>3</v>
      </c>
      <c r="AC745" t="b">
        <v>0</v>
      </c>
      <c r="AD745" t="b">
        <v>1</v>
      </c>
      <c r="AE745" t="b">
        <v>0</v>
      </c>
      <c r="AF745" t="b">
        <v>0</v>
      </c>
      <c r="AG745" s="14">
        <v>44020</v>
      </c>
      <c r="AH745" s="14">
        <v>44182</v>
      </c>
      <c r="AI745">
        <v>162</v>
      </c>
      <c r="AJ745" t="b">
        <v>1</v>
      </c>
      <c r="AK745" t="b">
        <v>0</v>
      </c>
      <c r="AL745" t="b">
        <v>0</v>
      </c>
      <c r="AM745" t="s">
        <v>30483</v>
      </c>
    </row>
    <row r="746" spans="1:39">
      <c r="A746" t="s">
        <v>21293</v>
      </c>
      <c r="B746" t="s">
        <v>87</v>
      </c>
      <c r="C746" t="s">
        <v>87</v>
      </c>
      <c r="D746" t="s">
        <v>88</v>
      </c>
      <c r="F746" t="s">
        <v>2104</v>
      </c>
      <c r="G746" t="s">
        <v>21294</v>
      </c>
      <c r="H746" t="s">
        <v>21295</v>
      </c>
      <c r="I746" t="s">
        <v>19805</v>
      </c>
      <c r="J746" t="s">
        <v>205</v>
      </c>
      <c r="K746" t="s">
        <v>93</v>
      </c>
      <c r="L746" t="s">
        <v>93</v>
      </c>
      <c r="M746" t="s">
        <v>1704</v>
      </c>
      <c r="N746">
        <v>98136</v>
      </c>
      <c r="O746" t="s">
        <v>21296</v>
      </c>
      <c r="P746">
        <v>47.51733098</v>
      </c>
      <c r="Q746">
        <v>-122.38892065</v>
      </c>
      <c r="R746" t="s">
        <v>1706</v>
      </c>
      <c r="S746" s="7">
        <v>5</v>
      </c>
      <c r="T746" s="7">
        <v>2021</v>
      </c>
      <c r="U746" s="7">
        <v>2</v>
      </c>
      <c r="V746">
        <v>11</v>
      </c>
      <c r="W746">
        <v>2021</v>
      </c>
      <c r="X746">
        <v>4</v>
      </c>
      <c r="Y746" t="b">
        <v>0</v>
      </c>
      <c r="Z746" t="b">
        <v>0</v>
      </c>
      <c r="AA746">
        <v>162</v>
      </c>
      <c r="AB746">
        <v>1</v>
      </c>
      <c r="AC746" t="b">
        <v>0</v>
      </c>
      <c r="AD746" t="b">
        <v>1</v>
      </c>
      <c r="AE746" t="b">
        <v>0</v>
      </c>
      <c r="AF746" t="b">
        <v>1</v>
      </c>
      <c r="AG746" s="14">
        <v>44340</v>
      </c>
      <c r="AH746" s="14">
        <v>44502</v>
      </c>
      <c r="AI746">
        <v>162</v>
      </c>
      <c r="AJ746" t="b">
        <v>1</v>
      </c>
      <c r="AK746" t="b">
        <v>0</v>
      </c>
      <c r="AL746" t="b">
        <v>0</v>
      </c>
      <c r="AM746" t="s">
        <v>30483</v>
      </c>
    </row>
    <row r="747" spans="1:39">
      <c r="A747" t="s">
        <v>27010</v>
      </c>
      <c r="B747" t="s">
        <v>87</v>
      </c>
      <c r="C747" t="s">
        <v>87</v>
      </c>
      <c r="D747" t="s">
        <v>88</v>
      </c>
      <c r="F747" t="s">
        <v>27011</v>
      </c>
      <c r="H747" t="s">
        <v>1616</v>
      </c>
      <c r="I747" t="s">
        <v>5627</v>
      </c>
      <c r="J747" t="s">
        <v>137</v>
      </c>
      <c r="K747" t="s">
        <v>93</v>
      </c>
      <c r="L747" t="s">
        <v>93</v>
      </c>
      <c r="M747" t="s">
        <v>27012</v>
      </c>
      <c r="N747">
        <v>98144</v>
      </c>
      <c r="O747" t="s">
        <v>27013</v>
      </c>
      <c r="P747">
        <v>47.59304312</v>
      </c>
      <c r="Q747">
        <v>-122.30844681</v>
      </c>
      <c r="R747" t="s">
        <v>27014</v>
      </c>
      <c r="S747" s="7">
        <v>11</v>
      </c>
      <c r="T747" s="7">
        <v>2022</v>
      </c>
      <c r="U747" s="7">
        <v>4</v>
      </c>
      <c r="V747">
        <v>4</v>
      </c>
      <c r="W747">
        <v>2023</v>
      </c>
      <c r="X747">
        <v>2</v>
      </c>
      <c r="Y747" t="b">
        <v>0</v>
      </c>
      <c r="Z747" t="b">
        <v>0</v>
      </c>
      <c r="AA747">
        <v>162</v>
      </c>
      <c r="AB747">
        <v>3</v>
      </c>
      <c r="AC747" t="b">
        <v>0</v>
      </c>
      <c r="AD747" t="b">
        <v>1</v>
      </c>
      <c r="AE747" t="b">
        <v>0</v>
      </c>
      <c r="AF747" t="b">
        <v>1</v>
      </c>
      <c r="AG747" s="14">
        <v>44867</v>
      </c>
      <c r="AH747" s="14">
        <v>45029</v>
      </c>
      <c r="AI747">
        <v>162</v>
      </c>
      <c r="AJ747" t="b">
        <v>1</v>
      </c>
      <c r="AK747" t="b">
        <v>0</v>
      </c>
      <c r="AL747" t="b">
        <v>0</v>
      </c>
      <c r="AM747" t="s">
        <v>30483</v>
      </c>
    </row>
    <row r="748" spans="1:39">
      <c r="A748" t="s">
        <v>11498</v>
      </c>
      <c r="B748" t="s">
        <v>87</v>
      </c>
      <c r="C748" t="s">
        <v>87</v>
      </c>
      <c r="D748" t="s">
        <v>88</v>
      </c>
      <c r="E748" t="s">
        <v>10681</v>
      </c>
      <c r="F748" t="s">
        <v>11499</v>
      </c>
      <c r="G748" t="s">
        <v>11318</v>
      </c>
      <c r="H748" t="s">
        <v>2457</v>
      </c>
      <c r="I748" t="s">
        <v>3072</v>
      </c>
      <c r="J748" t="s">
        <v>93</v>
      </c>
      <c r="K748" t="s">
        <v>93</v>
      </c>
      <c r="L748" t="s">
        <v>93</v>
      </c>
      <c r="M748" t="s">
        <v>11500</v>
      </c>
      <c r="N748">
        <v>98105</v>
      </c>
      <c r="O748" t="s">
        <v>11501</v>
      </c>
      <c r="P748">
        <v>47.66330953</v>
      </c>
      <c r="Q748">
        <v>-122.30791367</v>
      </c>
      <c r="R748" t="s">
        <v>11502</v>
      </c>
      <c r="S748" s="7">
        <v>5</v>
      </c>
      <c r="T748" s="7">
        <v>2023</v>
      </c>
      <c r="U748" s="7">
        <v>2</v>
      </c>
      <c r="V748">
        <v>11</v>
      </c>
      <c r="W748">
        <v>2023</v>
      </c>
      <c r="X748">
        <v>4</v>
      </c>
      <c r="Y748" t="b">
        <v>0</v>
      </c>
      <c r="Z748" t="b">
        <v>0</v>
      </c>
      <c r="AA748">
        <v>162</v>
      </c>
      <c r="AB748">
        <v>4</v>
      </c>
      <c r="AC748" t="b">
        <v>0</v>
      </c>
      <c r="AD748" t="b">
        <v>1</v>
      </c>
      <c r="AE748" t="b">
        <v>0</v>
      </c>
      <c r="AF748" t="b">
        <v>0</v>
      </c>
      <c r="AG748" s="14">
        <v>45076</v>
      </c>
      <c r="AH748" s="14">
        <v>45238</v>
      </c>
      <c r="AI748">
        <v>162</v>
      </c>
      <c r="AJ748" t="b">
        <v>1</v>
      </c>
      <c r="AK748" t="b">
        <v>0</v>
      </c>
      <c r="AL748" t="b">
        <v>0</v>
      </c>
      <c r="AM748" t="s">
        <v>30483</v>
      </c>
    </row>
    <row r="749" spans="1:39">
      <c r="A749" t="s">
        <v>8616</v>
      </c>
      <c r="B749" t="s">
        <v>87</v>
      </c>
      <c r="C749" t="s">
        <v>87</v>
      </c>
      <c r="D749" t="s">
        <v>88</v>
      </c>
      <c r="E749" t="s">
        <v>7318</v>
      </c>
      <c r="G749" t="s">
        <v>8617</v>
      </c>
      <c r="H749" t="s">
        <v>2669</v>
      </c>
      <c r="I749" t="s">
        <v>3340</v>
      </c>
      <c r="J749" t="s">
        <v>137</v>
      </c>
      <c r="K749" t="s">
        <v>93</v>
      </c>
      <c r="L749" t="s">
        <v>93</v>
      </c>
      <c r="M749" t="s">
        <v>8618</v>
      </c>
      <c r="N749">
        <v>98118</v>
      </c>
      <c r="O749" t="s">
        <v>8619</v>
      </c>
      <c r="P749">
        <v>47.55173439</v>
      </c>
      <c r="Q749">
        <v>-122.27485661</v>
      </c>
      <c r="R749" t="s">
        <v>8620</v>
      </c>
      <c r="S749" s="7">
        <v>8</v>
      </c>
      <c r="T749" s="7">
        <v>2023</v>
      </c>
      <c r="U749" s="7">
        <v>3</v>
      </c>
      <c r="V749">
        <v>1</v>
      </c>
      <c r="W749">
        <v>2024</v>
      </c>
      <c r="X749">
        <v>1</v>
      </c>
      <c r="Y749" t="b">
        <v>0</v>
      </c>
      <c r="Z749" t="b">
        <v>0</v>
      </c>
      <c r="AA749">
        <v>162</v>
      </c>
      <c r="AB749">
        <v>2</v>
      </c>
      <c r="AC749" t="b">
        <v>0</v>
      </c>
      <c r="AD749" t="b">
        <v>1</v>
      </c>
      <c r="AE749" t="b">
        <v>0</v>
      </c>
      <c r="AF749" t="b">
        <v>0</v>
      </c>
      <c r="AG749" s="14">
        <v>45139</v>
      </c>
      <c r="AH749" s="14">
        <v>45301</v>
      </c>
      <c r="AI749">
        <v>162</v>
      </c>
      <c r="AJ749" t="b">
        <v>1</v>
      </c>
      <c r="AK749" t="b">
        <v>0</v>
      </c>
      <c r="AL749" t="b">
        <v>0</v>
      </c>
      <c r="AM749" t="s">
        <v>30483</v>
      </c>
    </row>
    <row r="750" spans="1:39">
      <c r="A750" t="s">
        <v>29834</v>
      </c>
      <c r="B750" t="s">
        <v>87</v>
      </c>
      <c r="D750" t="s">
        <v>88</v>
      </c>
      <c r="F750" t="s">
        <v>29835</v>
      </c>
      <c r="H750" t="s">
        <v>4111</v>
      </c>
      <c r="I750" t="s">
        <v>5363</v>
      </c>
      <c r="J750" t="s">
        <v>137</v>
      </c>
      <c r="K750" t="s">
        <v>93</v>
      </c>
      <c r="M750" t="s">
        <v>29836</v>
      </c>
      <c r="N750">
        <v>98109</v>
      </c>
      <c r="O750" t="s">
        <v>29837</v>
      </c>
      <c r="P750">
        <v>47.62682843</v>
      </c>
      <c r="Q750">
        <v>-122.35188117</v>
      </c>
      <c r="R750" t="s">
        <v>29838</v>
      </c>
      <c r="S750" s="7">
        <v>4</v>
      </c>
      <c r="T750" s="7">
        <v>2025</v>
      </c>
      <c r="U750" s="7">
        <v>2</v>
      </c>
      <c r="V750">
        <v>9</v>
      </c>
      <c r="W750">
        <v>2025</v>
      </c>
      <c r="X750">
        <v>3</v>
      </c>
      <c r="Y750" t="b">
        <v>0</v>
      </c>
      <c r="Z750" t="b">
        <v>0</v>
      </c>
      <c r="AA750">
        <v>162</v>
      </c>
      <c r="AB750">
        <v>7</v>
      </c>
      <c r="AC750" t="b">
        <v>0</v>
      </c>
      <c r="AD750" t="b">
        <v>1</v>
      </c>
      <c r="AE750" t="b">
        <v>0</v>
      </c>
      <c r="AF750" t="b">
        <v>1</v>
      </c>
      <c r="AG750" s="14">
        <v>45755</v>
      </c>
      <c r="AH750" s="14">
        <v>45917</v>
      </c>
      <c r="AI750">
        <v>162</v>
      </c>
      <c r="AJ750" t="b">
        <v>1</v>
      </c>
      <c r="AK750" t="b">
        <v>0</v>
      </c>
      <c r="AL750" t="b">
        <v>0</v>
      </c>
      <c r="AM750" t="s">
        <v>30483</v>
      </c>
    </row>
    <row r="751" spans="1:39">
      <c r="A751" t="s">
        <v>17171</v>
      </c>
      <c r="B751" t="s">
        <v>87</v>
      </c>
      <c r="C751" t="s">
        <v>87</v>
      </c>
      <c r="D751" t="s">
        <v>88</v>
      </c>
      <c r="F751" t="s">
        <v>17172</v>
      </c>
      <c r="G751" t="s">
        <v>5920</v>
      </c>
      <c r="H751" t="s">
        <v>7638</v>
      </c>
      <c r="I751" t="s">
        <v>17173</v>
      </c>
      <c r="J751" t="s">
        <v>137</v>
      </c>
      <c r="K751" t="s">
        <v>93</v>
      </c>
      <c r="L751" t="s">
        <v>93</v>
      </c>
      <c r="M751" t="s">
        <v>17174</v>
      </c>
      <c r="N751">
        <v>98122</v>
      </c>
      <c r="O751" t="s">
        <v>17175</v>
      </c>
      <c r="P751">
        <v>47.60351336</v>
      </c>
      <c r="Q751">
        <v>-122.29971679</v>
      </c>
      <c r="R751" t="s">
        <v>17176</v>
      </c>
      <c r="S751" s="7">
        <v>9</v>
      </c>
      <c r="T751" s="7">
        <v>2020</v>
      </c>
      <c r="U751" s="7">
        <v>3</v>
      </c>
      <c r="V751">
        <v>2</v>
      </c>
      <c r="W751">
        <v>2021</v>
      </c>
      <c r="X751">
        <v>1</v>
      </c>
      <c r="Y751" t="b">
        <v>0</v>
      </c>
      <c r="Z751" t="b">
        <v>0</v>
      </c>
      <c r="AA751">
        <v>161</v>
      </c>
      <c r="AB751">
        <v>3</v>
      </c>
      <c r="AC751" t="b">
        <v>0</v>
      </c>
      <c r="AD751" t="b">
        <v>1</v>
      </c>
      <c r="AE751" t="b">
        <v>0</v>
      </c>
      <c r="AF751" t="b">
        <v>1</v>
      </c>
      <c r="AG751" s="14">
        <v>44090</v>
      </c>
      <c r="AH751" s="14">
        <v>44251</v>
      </c>
      <c r="AI751">
        <v>161</v>
      </c>
      <c r="AJ751" t="b">
        <v>1</v>
      </c>
      <c r="AK751" t="b">
        <v>0</v>
      </c>
      <c r="AL751" t="b">
        <v>0</v>
      </c>
      <c r="AM751" t="s">
        <v>30483</v>
      </c>
    </row>
    <row r="752" spans="1:39">
      <c r="A752" t="s">
        <v>8608</v>
      </c>
      <c r="B752" t="s">
        <v>87</v>
      </c>
      <c r="C752" t="s">
        <v>87</v>
      </c>
      <c r="D752" t="s">
        <v>88</v>
      </c>
      <c r="E752" t="s">
        <v>7318</v>
      </c>
      <c r="H752" t="s">
        <v>2658</v>
      </c>
      <c r="I752" t="s">
        <v>5687</v>
      </c>
      <c r="J752" t="s">
        <v>93</v>
      </c>
      <c r="K752" t="s">
        <v>93</v>
      </c>
      <c r="L752" t="s">
        <v>93</v>
      </c>
      <c r="M752" t="s">
        <v>8609</v>
      </c>
      <c r="O752" t="s">
        <v>8610</v>
      </c>
      <c r="P752">
        <v>47.65092558</v>
      </c>
      <c r="Q752">
        <v>-122.36627429</v>
      </c>
      <c r="R752" t="s">
        <v>8611</v>
      </c>
      <c r="S752" s="7">
        <v>7</v>
      </c>
      <c r="T752" s="7">
        <v>2023</v>
      </c>
      <c r="U752" s="7">
        <v>3</v>
      </c>
      <c r="V752">
        <v>1</v>
      </c>
      <c r="W752">
        <v>2024</v>
      </c>
      <c r="X752">
        <v>1</v>
      </c>
      <c r="Y752" t="b">
        <v>0</v>
      </c>
      <c r="Z752" t="b">
        <v>0</v>
      </c>
      <c r="AA752">
        <v>161</v>
      </c>
      <c r="AB752">
        <v>7</v>
      </c>
      <c r="AC752" t="b">
        <v>0</v>
      </c>
      <c r="AD752" t="b">
        <v>1</v>
      </c>
      <c r="AE752" t="b">
        <v>0</v>
      </c>
      <c r="AF752" t="b">
        <v>0</v>
      </c>
      <c r="AG752" s="14">
        <v>45135</v>
      </c>
      <c r="AH752" s="14">
        <v>45296</v>
      </c>
      <c r="AI752">
        <v>161</v>
      </c>
      <c r="AJ752" t="b">
        <v>1</v>
      </c>
      <c r="AK752" t="b">
        <v>0</v>
      </c>
      <c r="AL752" t="b">
        <v>0</v>
      </c>
      <c r="AM752" t="s">
        <v>30483</v>
      </c>
    </row>
    <row r="753" spans="1:39">
      <c r="A753" t="s">
        <v>28675</v>
      </c>
      <c r="B753" t="s">
        <v>87</v>
      </c>
      <c r="C753" t="s">
        <v>87</v>
      </c>
      <c r="D753" t="s">
        <v>88</v>
      </c>
      <c r="F753" t="s">
        <v>28676</v>
      </c>
      <c r="G753" t="s">
        <v>27067</v>
      </c>
      <c r="H753" t="s">
        <v>3670</v>
      </c>
      <c r="I753" t="s">
        <v>4351</v>
      </c>
      <c r="J753" t="s">
        <v>6317</v>
      </c>
      <c r="K753" t="s">
        <v>93</v>
      </c>
      <c r="L753" t="s">
        <v>93</v>
      </c>
      <c r="M753" t="s">
        <v>28677</v>
      </c>
      <c r="N753">
        <v>98117</v>
      </c>
      <c r="O753" t="s">
        <v>28678</v>
      </c>
      <c r="P753">
        <v>47.69087676</v>
      </c>
      <c r="Q753">
        <v>-122.36311199</v>
      </c>
      <c r="R753" t="s">
        <v>28679</v>
      </c>
      <c r="S753" s="7">
        <v>3</v>
      </c>
      <c r="T753" s="7">
        <v>2024</v>
      </c>
      <c r="U753" s="7">
        <v>1</v>
      </c>
      <c r="V753">
        <v>8</v>
      </c>
      <c r="W753">
        <v>2024</v>
      </c>
      <c r="X753">
        <v>3</v>
      </c>
      <c r="Y753" t="b">
        <v>0</v>
      </c>
      <c r="Z753" t="b">
        <v>0</v>
      </c>
      <c r="AA753">
        <v>161</v>
      </c>
      <c r="AB753">
        <v>5</v>
      </c>
      <c r="AC753" t="b">
        <v>0</v>
      </c>
      <c r="AD753" t="b">
        <v>1</v>
      </c>
      <c r="AE753" t="b">
        <v>0</v>
      </c>
      <c r="AF753" t="b">
        <v>1</v>
      </c>
      <c r="AG753" s="14">
        <v>45370</v>
      </c>
      <c r="AH753" s="14">
        <v>45531</v>
      </c>
      <c r="AI753">
        <v>161</v>
      </c>
      <c r="AJ753" t="b">
        <v>1</v>
      </c>
      <c r="AK753" t="b">
        <v>0</v>
      </c>
      <c r="AL753" t="b">
        <v>0</v>
      </c>
      <c r="AM753" t="s">
        <v>30483</v>
      </c>
    </row>
    <row r="754" spans="1:39">
      <c r="A754" t="s">
        <v>30009</v>
      </c>
      <c r="B754" t="s">
        <v>87</v>
      </c>
      <c r="D754" t="s">
        <v>88</v>
      </c>
      <c r="F754" t="s">
        <v>30010</v>
      </c>
      <c r="H754" t="s">
        <v>10320</v>
      </c>
      <c r="I754" t="s">
        <v>1521</v>
      </c>
      <c r="J754" t="s">
        <v>137</v>
      </c>
      <c r="K754" t="s">
        <v>93</v>
      </c>
      <c r="M754" t="s">
        <v>29815</v>
      </c>
      <c r="N754">
        <v>98119</v>
      </c>
      <c r="O754" t="s">
        <v>30011</v>
      </c>
      <c r="P754">
        <v>47.6276757</v>
      </c>
      <c r="Q754">
        <v>-122.36519864</v>
      </c>
      <c r="R754" t="s">
        <v>29817</v>
      </c>
      <c r="S754" s="7">
        <v>5</v>
      </c>
      <c r="T754" s="7">
        <v>2025</v>
      </c>
      <c r="U754" s="7">
        <v>2</v>
      </c>
      <c r="V754">
        <v>11</v>
      </c>
      <c r="W754">
        <v>2025</v>
      </c>
      <c r="X754">
        <v>4</v>
      </c>
      <c r="Y754" t="b">
        <v>0</v>
      </c>
      <c r="Z754" t="b">
        <v>0</v>
      </c>
      <c r="AA754">
        <v>161</v>
      </c>
      <c r="AB754">
        <v>7</v>
      </c>
      <c r="AC754" t="b">
        <v>0</v>
      </c>
      <c r="AD754" t="b">
        <v>1</v>
      </c>
      <c r="AE754" t="b">
        <v>0</v>
      </c>
      <c r="AF754" t="b">
        <v>1</v>
      </c>
      <c r="AG754" s="14">
        <v>45805</v>
      </c>
      <c r="AH754" s="14">
        <v>45966</v>
      </c>
      <c r="AI754">
        <v>161</v>
      </c>
      <c r="AJ754" t="b">
        <v>1</v>
      </c>
      <c r="AK754" t="b">
        <v>0</v>
      </c>
      <c r="AL754" t="b">
        <v>0</v>
      </c>
      <c r="AM754" t="s">
        <v>30483</v>
      </c>
    </row>
    <row r="755" spans="1:39">
      <c r="A755" t="s">
        <v>21263</v>
      </c>
      <c r="B755" t="s">
        <v>87</v>
      </c>
      <c r="C755" t="s">
        <v>87</v>
      </c>
      <c r="D755" t="s">
        <v>88</v>
      </c>
      <c r="F755" t="s">
        <v>2336</v>
      </c>
      <c r="G755" t="s">
        <v>21264</v>
      </c>
      <c r="H755" t="s">
        <v>17554</v>
      </c>
      <c r="I755" t="s">
        <v>19768</v>
      </c>
      <c r="J755" t="s">
        <v>205</v>
      </c>
      <c r="K755" t="s">
        <v>93</v>
      </c>
      <c r="L755" t="s">
        <v>93</v>
      </c>
      <c r="M755" t="s">
        <v>21265</v>
      </c>
      <c r="N755">
        <v>98116</v>
      </c>
      <c r="O755" t="s">
        <v>21266</v>
      </c>
      <c r="P755">
        <v>47.57462589</v>
      </c>
      <c r="Q755">
        <v>-122.38111111</v>
      </c>
      <c r="R755" t="s">
        <v>21267</v>
      </c>
      <c r="S755" s="7">
        <v>5</v>
      </c>
      <c r="T755" s="7">
        <v>2021</v>
      </c>
      <c r="U755" s="7">
        <v>2</v>
      </c>
      <c r="V755">
        <v>10</v>
      </c>
      <c r="W755">
        <v>2021</v>
      </c>
      <c r="X755">
        <v>4</v>
      </c>
      <c r="Y755" t="b">
        <v>0</v>
      </c>
      <c r="Z755" t="b">
        <v>0</v>
      </c>
      <c r="AA755">
        <v>160</v>
      </c>
      <c r="AB755">
        <v>1</v>
      </c>
      <c r="AC755" t="b">
        <v>0</v>
      </c>
      <c r="AD755" t="b">
        <v>1</v>
      </c>
      <c r="AE755" t="b">
        <v>0</v>
      </c>
      <c r="AF755" t="b">
        <v>1</v>
      </c>
      <c r="AG755" s="14">
        <v>44335</v>
      </c>
      <c r="AH755" s="14">
        <v>44495</v>
      </c>
      <c r="AI755">
        <v>160</v>
      </c>
      <c r="AJ755" t="b">
        <v>1</v>
      </c>
      <c r="AK755" t="b">
        <v>0</v>
      </c>
      <c r="AL755" t="b">
        <v>0</v>
      </c>
      <c r="AM755" t="s">
        <v>30483</v>
      </c>
    </row>
    <row r="756" spans="1:39">
      <c r="A756" t="s">
        <v>26964</v>
      </c>
      <c r="B756" t="s">
        <v>87</v>
      </c>
      <c r="C756" t="s">
        <v>87</v>
      </c>
      <c r="D756" t="s">
        <v>88</v>
      </c>
      <c r="F756" t="s">
        <v>26965</v>
      </c>
      <c r="G756" t="s">
        <v>26966</v>
      </c>
      <c r="H756" t="s">
        <v>1556</v>
      </c>
      <c r="I756" t="s">
        <v>996</v>
      </c>
      <c r="J756" t="s">
        <v>93</v>
      </c>
      <c r="K756" t="s">
        <v>93</v>
      </c>
      <c r="L756" t="s">
        <v>93</v>
      </c>
      <c r="M756" t="s">
        <v>26956</v>
      </c>
      <c r="N756">
        <v>98103</v>
      </c>
      <c r="O756" t="s">
        <v>26967</v>
      </c>
      <c r="P756">
        <v>47.68204678</v>
      </c>
      <c r="Q756">
        <v>-122.34291574</v>
      </c>
      <c r="R756" t="s">
        <v>26958</v>
      </c>
      <c r="S756" s="7">
        <v>10</v>
      </c>
      <c r="T756" s="7">
        <v>2022</v>
      </c>
      <c r="U756" s="7">
        <v>4</v>
      </c>
      <c r="V756">
        <v>3</v>
      </c>
      <c r="W756">
        <v>2023</v>
      </c>
      <c r="X756">
        <v>1</v>
      </c>
      <c r="Y756" t="b">
        <v>0</v>
      </c>
      <c r="Z756" t="b">
        <v>0</v>
      </c>
      <c r="AA756">
        <v>160</v>
      </c>
      <c r="AB756">
        <v>6</v>
      </c>
      <c r="AC756" t="b">
        <v>0</v>
      </c>
      <c r="AD756" t="b">
        <v>1</v>
      </c>
      <c r="AE756" t="b">
        <v>0</v>
      </c>
      <c r="AF756" t="b">
        <v>1</v>
      </c>
      <c r="AG756" s="14">
        <v>44853</v>
      </c>
      <c r="AH756" s="14">
        <v>45013</v>
      </c>
      <c r="AI756">
        <v>160</v>
      </c>
      <c r="AJ756" t="b">
        <v>1</v>
      </c>
      <c r="AK756" t="b">
        <v>0</v>
      </c>
      <c r="AL756" t="b">
        <v>0</v>
      </c>
      <c r="AM756" t="s">
        <v>30483</v>
      </c>
    </row>
    <row r="757" spans="1:39">
      <c r="A757" t="s">
        <v>15000</v>
      </c>
      <c r="B757" t="s">
        <v>87</v>
      </c>
      <c r="C757" t="s">
        <v>87</v>
      </c>
      <c r="D757" t="s">
        <v>88</v>
      </c>
      <c r="E757" t="s">
        <v>14837</v>
      </c>
      <c r="F757" t="s">
        <v>15001</v>
      </c>
      <c r="G757" t="s">
        <v>15002</v>
      </c>
      <c r="H757" t="s">
        <v>7866</v>
      </c>
      <c r="I757" t="s">
        <v>8400</v>
      </c>
      <c r="J757" t="s">
        <v>93</v>
      </c>
      <c r="K757" t="s">
        <v>93</v>
      </c>
      <c r="L757" t="s">
        <v>93</v>
      </c>
      <c r="M757" t="s">
        <v>15003</v>
      </c>
      <c r="N757">
        <v>98144</v>
      </c>
      <c r="O757" t="s">
        <v>15004</v>
      </c>
      <c r="P757">
        <v>47.58671261</v>
      </c>
      <c r="Q757">
        <v>-122.31444448</v>
      </c>
      <c r="R757" t="s">
        <v>15005</v>
      </c>
      <c r="S757" s="7">
        <v>12</v>
      </c>
      <c r="T757" s="7">
        <v>2022</v>
      </c>
      <c r="U757" s="7">
        <v>4</v>
      </c>
      <c r="V757">
        <v>5</v>
      </c>
      <c r="W757">
        <v>2023</v>
      </c>
      <c r="X757">
        <v>2</v>
      </c>
      <c r="Y757" t="b">
        <v>0</v>
      </c>
      <c r="Z757" t="b">
        <v>0</v>
      </c>
      <c r="AA757">
        <v>160</v>
      </c>
      <c r="AB757">
        <v>2</v>
      </c>
      <c r="AC757" t="b">
        <v>0</v>
      </c>
      <c r="AD757" t="b">
        <v>1</v>
      </c>
      <c r="AE757" t="b">
        <v>0</v>
      </c>
      <c r="AF757" t="b">
        <v>0</v>
      </c>
      <c r="AG757" s="14">
        <v>44909</v>
      </c>
      <c r="AH757" s="14">
        <v>45069</v>
      </c>
      <c r="AI757">
        <v>160</v>
      </c>
      <c r="AJ757" t="b">
        <v>1</v>
      </c>
      <c r="AK757" t="b">
        <v>0</v>
      </c>
      <c r="AL757" t="b">
        <v>0</v>
      </c>
      <c r="AM757" t="s">
        <v>30483</v>
      </c>
    </row>
    <row r="758" spans="1:39">
      <c r="A758" t="s">
        <v>16160</v>
      </c>
      <c r="B758" t="s">
        <v>87</v>
      </c>
      <c r="C758" t="s">
        <v>87</v>
      </c>
      <c r="D758" t="s">
        <v>88</v>
      </c>
      <c r="E758" t="s">
        <v>6860</v>
      </c>
      <c r="F758" t="s">
        <v>16161</v>
      </c>
      <c r="H758" t="s">
        <v>1920</v>
      </c>
      <c r="I758" t="s">
        <v>8563</v>
      </c>
      <c r="J758" t="s">
        <v>93</v>
      </c>
      <c r="K758" t="s">
        <v>100</v>
      </c>
      <c r="L758" t="s">
        <v>100</v>
      </c>
      <c r="M758" t="s">
        <v>10637</v>
      </c>
      <c r="N758">
        <v>98106</v>
      </c>
      <c r="O758" t="s">
        <v>16162</v>
      </c>
      <c r="P758">
        <v>47.55238475</v>
      </c>
      <c r="Q758">
        <v>-122.3646027</v>
      </c>
      <c r="R758" t="s">
        <v>10639</v>
      </c>
      <c r="S758" s="7">
        <v>2</v>
      </c>
      <c r="T758" s="7">
        <v>2023</v>
      </c>
      <c r="U758" s="7">
        <v>1</v>
      </c>
      <c r="V758">
        <v>7</v>
      </c>
      <c r="W758">
        <v>2023</v>
      </c>
      <c r="X758">
        <v>3</v>
      </c>
      <c r="Y758" t="b">
        <v>0</v>
      </c>
      <c r="Z758" t="b">
        <v>0</v>
      </c>
      <c r="AA758">
        <v>160</v>
      </c>
      <c r="AB758">
        <v>1</v>
      </c>
      <c r="AC758" t="b">
        <v>0</v>
      </c>
      <c r="AD758" t="b">
        <v>1</v>
      </c>
      <c r="AE758" t="b">
        <v>0</v>
      </c>
      <c r="AF758" t="b">
        <v>0</v>
      </c>
      <c r="AG758" s="14">
        <v>44960</v>
      </c>
      <c r="AH758" s="14">
        <v>45120</v>
      </c>
      <c r="AI758">
        <v>160</v>
      </c>
      <c r="AJ758" t="b">
        <v>1</v>
      </c>
      <c r="AK758" t="b">
        <v>0</v>
      </c>
      <c r="AL758" t="b">
        <v>0</v>
      </c>
      <c r="AM758" t="s">
        <v>30484</v>
      </c>
    </row>
    <row r="759" spans="1:39">
      <c r="A759" t="s">
        <v>11782</v>
      </c>
      <c r="B759" t="s">
        <v>87</v>
      </c>
      <c r="C759" t="s">
        <v>87</v>
      </c>
      <c r="D759" t="s">
        <v>88</v>
      </c>
      <c r="E759" t="s">
        <v>10681</v>
      </c>
      <c r="F759" t="s">
        <v>11783</v>
      </c>
      <c r="H759" t="s">
        <v>3072</v>
      </c>
      <c r="I759" t="s">
        <v>2158</v>
      </c>
      <c r="J759" t="s">
        <v>137</v>
      </c>
      <c r="K759" t="s">
        <v>93</v>
      </c>
      <c r="L759" t="s">
        <v>93</v>
      </c>
      <c r="M759" t="s">
        <v>11784</v>
      </c>
      <c r="N759">
        <v>98105</v>
      </c>
      <c r="O759" t="s">
        <v>11785</v>
      </c>
      <c r="P759">
        <v>47.65881807</v>
      </c>
      <c r="Q759">
        <v>-122.31746903</v>
      </c>
      <c r="R759" t="s">
        <v>8477</v>
      </c>
      <c r="S759" s="7">
        <v>11</v>
      </c>
      <c r="T759" s="7">
        <v>2023</v>
      </c>
      <c r="U759" s="7">
        <v>4</v>
      </c>
      <c r="V759">
        <v>4</v>
      </c>
      <c r="W759">
        <v>2024</v>
      </c>
      <c r="X759">
        <v>2</v>
      </c>
      <c r="Y759" t="b">
        <v>0</v>
      </c>
      <c r="Z759" t="b">
        <v>0</v>
      </c>
      <c r="AA759">
        <v>160</v>
      </c>
      <c r="AB759">
        <v>4</v>
      </c>
      <c r="AC759" t="b">
        <v>0</v>
      </c>
      <c r="AD759" t="b">
        <v>1</v>
      </c>
      <c r="AE759" t="b">
        <v>0</v>
      </c>
      <c r="AF759" t="b">
        <v>0</v>
      </c>
      <c r="AG759" s="14">
        <v>45238</v>
      </c>
      <c r="AH759" s="14">
        <v>45398</v>
      </c>
      <c r="AI759">
        <v>160</v>
      </c>
      <c r="AJ759" t="b">
        <v>1</v>
      </c>
      <c r="AK759" t="b">
        <v>0</v>
      </c>
      <c r="AL759" t="b">
        <v>0</v>
      </c>
      <c r="AM759" t="s">
        <v>30483</v>
      </c>
    </row>
    <row r="760" spans="1:39">
      <c r="A760" t="s">
        <v>6586</v>
      </c>
      <c r="B760" t="s">
        <v>87</v>
      </c>
      <c r="C760" t="s">
        <v>87</v>
      </c>
      <c r="D760" t="s">
        <v>88</v>
      </c>
      <c r="E760" t="s">
        <v>5839</v>
      </c>
      <c r="F760" t="s">
        <v>6587</v>
      </c>
      <c r="G760" t="s">
        <v>6269</v>
      </c>
      <c r="H760" t="s">
        <v>3978</v>
      </c>
      <c r="I760" t="s">
        <v>4595</v>
      </c>
      <c r="J760" t="s">
        <v>93</v>
      </c>
      <c r="K760" t="s">
        <v>93</v>
      </c>
      <c r="L760" t="s">
        <v>93</v>
      </c>
      <c r="M760" t="s">
        <v>6588</v>
      </c>
      <c r="N760">
        <v>98103</v>
      </c>
      <c r="O760" t="s">
        <v>6589</v>
      </c>
      <c r="P760">
        <v>47.69180139</v>
      </c>
      <c r="Q760">
        <v>-122.34374234</v>
      </c>
      <c r="R760" t="s">
        <v>6590</v>
      </c>
      <c r="S760" s="7">
        <v>5</v>
      </c>
      <c r="T760" s="7">
        <v>2024</v>
      </c>
      <c r="U760" s="7">
        <v>2</v>
      </c>
      <c r="V760">
        <v>10</v>
      </c>
      <c r="W760">
        <v>2024</v>
      </c>
      <c r="X760">
        <v>4</v>
      </c>
      <c r="Y760" t="b">
        <v>0</v>
      </c>
      <c r="Z760" t="b">
        <v>0</v>
      </c>
      <c r="AA760">
        <v>160</v>
      </c>
      <c r="AB760">
        <v>5</v>
      </c>
      <c r="AC760" t="b">
        <v>0</v>
      </c>
      <c r="AD760" t="b">
        <v>1</v>
      </c>
      <c r="AE760" t="b">
        <v>0</v>
      </c>
      <c r="AF760" t="b">
        <v>0</v>
      </c>
      <c r="AG760" s="14">
        <v>45435</v>
      </c>
      <c r="AH760" s="14">
        <v>45595</v>
      </c>
      <c r="AI760">
        <v>160</v>
      </c>
      <c r="AJ760" t="b">
        <v>1</v>
      </c>
      <c r="AK760" t="b">
        <v>0</v>
      </c>
      <c r="AL760" t="b">
        <v>0</v>
      </c>
      <c r="AM760" t="s">
        <v>30483</v>
      </c>
    </row>
    <row r="761" spans="1:39">
      <c r="A761" t="s">
        <v>16722</v>
      </c>
      <c r="B761" t="s">
        <v>87</v>
      </c>
      <c r="C761" t="s">
        <v>87</v>
      </c>
      <c r="D761" t="s">
        <v>88</v>
      </c>
      <c r="E761" t="s">
        <v>6860</v>
      </c>
      <c r="F761" t="s">
        <v>16723</v>
      </c>
      <c r="H761" t="s">
        <v>5799</v>
      </c>
      <c r="I761" t="s">
        <v>4917</v>
      </c>
      <c r="J761" t="s">
        <v>137</v>
      </c>
      <c r="K761" t="s">
        <v>93</v>
      </c>
      <c r="L761" t="s">
        <v>93</v>
      </c>
      <c r="M761" t="s">
        <v>16724</v>
      </c>
      <c r="N761">
        <v>98119</v>
      </c>
      <c r="O761" t="s">
        <v>16725</v>
      </c>
      <c r="P761">
        <v>47.64847381</v>
      </c>
      <c r="Q761">
        <v>-122.35947345</v>
      </c>
      <c r="R761" t="s">
        <v>16726</v>
      </c>
      <c r="S761" s="7">
        <v>8</v>
      </c>
      <c r="T761" s="7">
        <v>2024</v>
      </c>
      <c r="U761" s="7">
        <v>3</v>
      </c>
      <c r="V761">
        <v>1</v>
      </c>
      <c r="W761">
        <v>2025</v>
      </c>
      <c r="X761">
        <v>1</v>
      </c>
      <c r="Y761" t="b">
        <v>0</v>
      </c>
      <c r="Z761" t="b">
        <v>0</v>
      </c>
      <c r="AA761">
        <v>160</v>
      </c>
      <c r="AB761">
        <v>7</v>
      </c>
      <c r="AC761" t="b">
        <v>0</v>
      </c>
      <c r="AD761" t="b">
        <v>1</v>
      </c>
      <c r="AE761" t="b">
        <v>0</v>
      </c>
      <c r="AF761" t="b">
        <v>0</v>
      </c>
      <c r="AG761" s="14">
        <v>45527</v>
      </c>
      <c r="AH761" s="14">
        <v>45687</v>
      </c>
      <c r="AI761">
        <v>160</v>
      </c>
      <c r="AJ761" t="b">
        <v>1</v>
      </c>
      <c r="AK761" t="b">
        <v>0</v>
      </c>
      <c r="AL761" t="b">
        <v>0</v>
      </c>
      <c r="AM761" t="s">
        <v>30483</v>
      </c>
    </row>
    <row r="762" spans="1:39">
      <c r="A762" t="s">
        <v>29545</v>
      </c>
      <c r="B762" t="s">
        <v>87</v>
      </c>
      <c r="D762" t="s">
        <v>88</v>
      </c>
      <c r="F762" t="s">
        <v>29546</v>
      </c>
      <c r="H762" t="s">
        <v>4879</v>
      </c>
      <c r="I762" t="s">
        <v>5834</v>
      </c>
      <c r="J762" t="s">
        <v>137</v>
      </c>
      <c r="K762" t="s">
        <v>93</v>
      </c>
      <c r="M762" t="s">
        <v>28524</v>
      </c>
      <c r="N762">
        <v>98105</v>
      </c>
      <c r="O762" t="s">
        <v>29547</v>
      </c>
      <c r="P762">
        <v>47.66367693</v>
      </c>
      <c r="Q762">
        <v>-122.31229485</v>
      </c>
      <c r="R762" t="s">
        <v>28526</v>
      </c>
      <c r="S762" s="7">
        <v>1</v>
      </c>
      <c r="T762" s="7">
        <v>2025</v>
      </c>
      <c r="U762" s="7">
        <v>1</v>
      </c>
      <c r="V762">
        <v>6</v>
      </c>
      <c r="W762">
        <v>2025</v>
      </c>
      <c r="X762">
        <v>2</v>
      </c>
      <c r="Y762" t="b">
        <v>0</v>
      </c>
      <c r="Z762" t="b">
        <v>0</v>
      </c>
      <c r="AA762">
        <v>160</v>
      </c>
      <c r="AB762">
        <v>4</v>
      </c>
      <c r="AC762" t="b">
        <v>0</v>
      </c>
      <c r="AD762" t="b">
        <v>1</v>
      </c>
      <c r="AE762" t="b">
        <v>0</v>
      </c>
      <c r="AF762" t="b">
        <v>1</v>
      </c>
      <c r="AG762" s="14">
        <v>45673</v>
      </c>
      <c r="AH762" s="14">
        <v>45833</v>
      </c>
      <c r="AI762">
        <v>160</v>
      </c>
      <c r="AJ762" t="b">
        <v>1</v>
      </c>
      <c r="AK762" t="b">
        <v>0</v>
      </c>
      <c r="AL762" t="b">
        <v>0</v>
      </c>
      <c r="AM762" t="s">
        <v>30483</v>
      </c>
    </row>
    <row r="763" spans="1:39">
      <c r="A763" t="s">
        <v>20574</v>
      </c>
      <c r="B763" t="s">
        <v>87</v>
      </c>
      <c r="C763" t="s">
        <v>87</v>
      </c>
      <c r="D763" t="s">
        <v>88</v>
      </c>
      <c r="F763" t="s">
        <v>20575</v>
      </c>
      <c r="G763" t="s">
        <v>20576</v>
      </c>
      <c r="H763" t="s">
        <v>7677</v>
      </c>
      <c r="I763" t="s">
        <v>20577</v>
      </c>
      <c r="J763" t="s">
        <v>137</v>
      </c>
      <c r="K763" t="s">
        <v>93</v>
      </c>
      <c r="L763" t="s">
        <v>93</v>
      </c>
      <c r="M763" t="s">
        <v>20578</v>
      </c>
      <c r="N763">
        <v>98122</v>
      </c>
      <c r="O763" t="s">
        <v>20579</v>
      </c>
      <c r="P763">
        <v>47.60404997</v>
      </c>
      <c r="Q763">
        <v>-122.29400164</v>
      </c>
      <c r="R763" t="s">
        <v>20580</v>
      </c>
      <c r="S763" s="7">
        <v>3</v>
      </c>
      <c r="T763" s="7">
        <v>2021</v>
      </c>
      <c r="U763" s="7">
        <v>1</v>
      </c>
      <c r="V763">
        <v>8</v>
      </c>
      <c r="W763">
        <v>2021</v>
      </c>
      <c r="X763">
        <v>3</v>
      </c>
      <c r="Y763" t="b">
        <v>0</v>
      </c>
      <c r="Z763" t="b">
        <v>0</v>
      </c>
      <c r="AA763">
        <v>159</v>
      </c>
      <c r="AB763">
        <v>3</v>
      </c>
      <c r="AC763" t="b">
        <v>0</v>
      </c>
      <c r="AD763" t="b">
        <v>1</v>
      </c>
      <c r="AE763" t="b">
        <v>0</v>
      </c>
      <c r="AF763" t="b">
        <v>1</v>
      </c>
      <c r="AG763" s="14">
        <v>44280</v>
      </c>
      <c r="AH763" s="14">
        <v>44439</v>
      </c>
      <c r="AI763">
        <v>159</v>
      </c>
      <c r="AJ763" t="b">
        <v>1</v>
      </c>
      <c r="AK763" t="b">
        <v>0</v>
      </c>
      <c r="AL763" t="b">
        <v>0</v>
      </c>
      <c r="AM763" t="s">
        <v>30483</v>
      </c>
    </row>
    <row r="764" spans="1:39">
      <c r="A764" t="s">
        <v>26309</v>
      </c>
      <c r="B764" t="s">
        <v>87</v>
      </c>
      <c r="C764" t="s">
        <v>87</v>
      </c>
      <c r="D764" t="s">
        <v>88</v>
      </c>
      <c r="F764" t="s">
        <v>26310</v>
      </c>
      <c r="G764" t="s">
        <v>26311</v>
      </c>
      <c r="H764" t="s">
        <v>26312</v>
      </c>
      <c r="I764" t="s">
        <v>7866</v>
      </c>
      <c r="J764" t="s">
        <v>137</v>
      </c>
      <c r="K764" t="s">
        <v>93</v>
      </c>
      <c r="L764" t="s">
        <v>93</v>
      </c>
      <c r="M764" t="s">
        <v>24868</v>
      </c>
      <c r="N764">
        <v>98119</v>
      </c>
      <c r="O764" t="s">
        <v>26313</v>
      </c>
      <c r="P764">
        <v>47.62914314</v>
      </c>
      <c r="Q764">
        <v>-122.37103287</v>
      </c>
      <c r="R764" t="s">
        <v>24870</v>
      </c>
      <c r="S764" s="7">
        <v>7</v>
      </c>
      <c r="T764" s="7">
        <v>2022</v>
      </c>
      <c r="U764" s="7">
        <v>3</v>
      </c>
      <c r="V764">
        <v>12</v>
      </c>
      <c r="W764">
        <v>2022</v>
      </c>
      <c r="X764">
        <v>4</v>
      </c>
      <c r="Y764" t="b">
        <v>0</v>
      </c>
      <c r="Z764" t="b">
        <v>0</v>
      </c>
      <c r="AA764">
        <v>159</v>
      </c>
      <c r="AB764">
        <v>7</v>
      </c>
      <c r="AC764" t="b">
        <v>0</v>
      </c>
      <c r="AD764" t="b">
        <v>1</v>
      </c>
      <c r="AE764" t="b">
        <v>0</v>
      </c>
      <c r="AF764" t="b">
        <v>1</v>
      </c>
      <c r="AG764" s="14">
        <v>44750</v>
      </c>
      <c r="AH764" s="14">
        <v>44909</v>
      </c>
      <c r="AI764">
        <v>159</v>
      </c>
      <c r="AJ764" t="b">
        <v>1</v>
      </c>
      <c r="AK764" t="b">
        <v>0</v>
      </c>
      <c r="AL764" t="b">
        <v>0</v>
      </c>
      <c r="AM764" t="s">
        <v>30483</v>
      </c>
    </row>
    <row r="765" spans="1:39">
      <c r="A765" t="s">
        <v>6339</v>
      </c>
      <c r="B765" t="s">
        <v>87</v>
      </c>
      <c r="C765" t="s">
        <v>87</v>
      </c>
      <c r="D765" t="s">
        <v>88</v>
      </c>
      <c r="E765" t="s">
        <v>5839</v>
      </c>
      <c r="F765" t="s">
        <v>6340</v>
      </c>
      <c r="G765" t="s">
        <v>6341</v>
      </c>
      <c r="H765" t="s">
        <v>6335</v>
      </c>
      <c r="I765" t="s">
        <v>6342</v>
      </c>
      <c r="J765" t="s">
        <v>137</v>
      </c>
      <c r="K765" t="s">
        <v>93</v>
      </c>
      <c r="L765" t="s">
        <v>93</v>
      </c>
      <c r="M765" t="s">
        <v>6343</v>
      </c>
      <c r="N765">
        <v>98103</v>
      </c>
      <c r="O765" t="s">
        <v>6344</v>
      </c>
      <c r="P765">
        <v>47.69081103</v>
      </c>
      <c r="Q765">
        <v>-122.3494648</v>
      </c>
      <c r="R765" t="s">
        <v>6345</v>
      </c>
      <c r="S765" s="7">
        <v>10</v>
      </c>
      <c r="T765" s="7">
        <v>2023</v>
      </c>
      <c r="U765" s="7">
        <v>4</v>
      </c>
      <c r="V765">
        <v>3</v>
      </c>
      <c r="W765">
        <v>2024</v>
      </c>
      <c r="X765">
        <v>1</v>
      </c>
      <c r="Y765" t="b">
        <v>0</v>
      </c>
      <c r="Z765" t="b">
        <v>0</v>
      </c>
      <c r="AA765">
        <v>159</v>
      </c>
      <c r="AB765">
        <v>5</v>
      </c>
      <c r="AC765" t="b">
        <v>0</v>
      </c>
      <c r="AD765" t="b">
        <v>1</v>
      </c>
      <c r="AE765" t="b">
        <v>0</v>
      </c>
      <c r="AF765" t="b">
        <v>0</v>
      </c>
      <c r="AG765" s="14">
        <v>45212</v>
      </c>
      <c r="AH765" s="14">
        <v>45371</v>
      </c>
      <c r="AI765">
        <v>159</v>
      </c>
      <c r="AJ765" t="b">
        <v>1</v>
      </c>
      <c r="AK765" t="b">
        <v>0</v>
      </c>
      <c r="AL765" t="b">
        <v>0</v>
      </c>
      <c r="AM765" t="s">
        <v>30483</v>
      </c>
    </row>
    <row r="766" spans="1:39">
      <c r="A766" t="s">
        <v>15807</v>
      </c>
      <c r="B766" t="s">
        <v>87</v>
      </c>
      <c r="C766" t="s">
        <v>87</v>
      </c>
      <c r="D766" t="s">
        <v>88</v>
      </c>
      <c r="E766" t="s">
        <v>6860</v>
      </c>
      <c r="F766" t="s">
        <v>15808</v>
      </c>
      <c r="G766" t="s">
        <v>15809</v>
      </c>
      <c r="H766" t="s">
        <v>175</v>
      </c>
      <c r="I766" t="s">
        <v>911</v>
      </c>
      <c r="J766" t="s">
        <v>7480</v>
      </c>
      <c r="K766" t="s">
        <v>93</v>
      </c>
      <c r="L766" t="s">
        <v>93</v>
      </c>
      <c r="M766" t="s">
        <v>15810</v>
      </c>
      <c r="O766" t="s">
        <v>15811</v>
      </c>
      <c r="P766">
        <v>47.56578036</v>
      </c>
      <c r="Q766">
        <v>-122.37158138</v>
      </c>
      <c r="R766" t="s">
        <v>15812</v>
      </c>
      <c r="S766" s="7">
        <v>1</v>
      </c>
      <c r="T766" s="7">
        <v>2020</v>
      </c>
      <c r="U766" s="7">
        <v>1</v>
      </c>
      <c r="V766">
        <v>6</v>
      </c>
      <c r="W766">
        <v>2020</v>
      </c>
      <c r="X766">
        <v>2</v>
      </c>
      <c r="Y766" t="b">
        <v>0</v>
      </c>
      <c r="Z766" t="b">
        <v>0</v>
      </c>
      <c r="AA766">
        <v>158</v>
      </c>
      <c r="AB766">
        <v>1</v>
      </c>
      <c r="AC766" t="b">
        <v>0</v>
      </c>
      <c r="AD766" t="b">
        <v>1</v>
      </c>
      <c r="AE766" t="b">
        <v>0</v>
      </c>
      <c r="AF766" t="b">
        <v>0</v>
      </c>
      <c r="AG766" s="14">
        <v>43840</v>
      </c>
      <c r="AH766" s="14">
        <v>43998</v>
      </c>
      <c r="AI766">
        <v>158</v>
      </c>
      <c r="AJ766" t="b">
        <v>1</v>
      </c>
      <c r="AK766" t="b">
        <v>0</v>
      </c>
      <c r="AL766" t="b">
        <v>0</v>
      </c>
      <c r="AM766" t="s">
        <v>30483</v>
      </c>
    </row>
    <row r="767" spans="1:39">
      <c r="A767" t="s">
        <v>8717</v>
      </c>
      <c r="B767" t="s">
        <v>87</v>
      </c>
      <c r="C767" t="s">
        <v>87</v>
      </c>
      <c r="D767" t="s">
        <v>88</v>
      </c>
      <c r="E767" t="s">
        <v>7318</v>
      </c>
      <c r="F767" t="s">
        <v>8718</v>
      </c>
      <c r="H767" t="s">
        <v>2767</v>
      </c>
      <c r="I767" t="s">
        <v>7064</v>
      </c>
      <c r="J767" t="s">
        <v>137</v>
      </c>
      <c r="K767" t="s">
        <v>93</v>
      </c>
      <c r="L767" t="s">
        <v>93</v>
      </c>
      <c r="M767" t="s">
        <v>8719</v>
      </c>
      <c r="N767">
        <v>98108</v>
      </c>
      <c r="O767" t="s">
        <v>8720</v>
      </c>
      <c r="P767">
        <v>47.54898059</v>
      </c>
      <c r="Q767">
        <v>-122.30398584</v>
      </c>
      <c r="R767" t="s">
        <v>8721</v>
      </c>
      <c r="S767" s="7">
        <v>8</v>
      </c>
      <c r="T767" s="7">
        <v>2023</v>
      </c>
      <c r="U767" s="7">
        <v>3</v>
      </c>
      <c r="V767">
        <v>2</v>
      </c>
      <c r="W767">
        <v>2024</v>
      </c>
      <c r="X767">
        <v>1</v>
      </c>
      <c r="Y767" t="b">
        <v>0</v>
      </c>
      <c r="Z767" t="b">
        <v>0</v>
      </c>
      <c r="AA767">
        <v>158</v>
      </c>
      <c r="AB767">
        <v>2</v>
      </c>
      <c r="AC767" t="b">
        <v>0</v>
      </c>
      <c r="AD767" t="b">
        <v>1</v>
      </c>
      <c r="AE767" t="b">
        <v>0</v>
      </c>
      <c r="AF767" t="b">
        <v>0</v>
      </c>
      <c r="AG767" s="14">
        <v>45169</v>
      </c>
      <c r="AH767" s="14">
        <v>45327</v>
      </c>
      <c r="AI767">
        <v>158</v>
      </c>
      <c r="AJ767" t="b">
        <v>1</v>
      </c>
      <c r="AK767" t="b">
        <v>0</v>
      </c>
      <c r="AL767" t="b">
        <v>0</v>
      </c>
      <c r="AM767" t="s">
        <v>30483</v>
      </c>
    </row>
    <row r="768" spans="1:39">
      <c r="A768" t="s">
        <v>17403</v>
      </c>
      <c r="B768" t="s">
        <v>87</v>
      </c>
      <c r="C768" t="s">
        <v>87</v>
      </c>
      <c r="D768" t="s">
        <v>88</v>
      </c>
      <c r="G768" t="s">
        <v>7397</v>
      </c>
      <c r="H768" t="s">
        <v>351</v>
      </c>
      <c r="I768" t="s">
        <v>1089</v>
      </c>
      <c r="J768" t="s">
        <v>137</v>
      </c>
      <c r="K768" t="s">
        <v>93</v>
      </c>
      <c r="L768" t="s">
        <v>93</v>
      </c>
      <c r="M768" t="s">
        <v>15951</v>
      </c>
      <c r="N768">
        <v>98106</v>
      </c>
      <c r="O768" t="s">
        <v>17404</v>
      </c>
      <c r="P768">
        <v>47.55439486</v>
      </c>
      <c r="Q768">
        <v>-122.36272168</v>
      </c>
      <c r="R768" t="s">
        <v>15953</v>
      </c>
      <c r="S768" s="7">
        <v>2</v>
      </c>
      <c r="T768" s="7">
        <v>2020</v>
      </c>
      <c r="U768" s="7">
        <v>1</v>
      </c>
      <c r="V768">
        <v>7</v>
      </c>
      <c r="W768">
        <v>2020</v>
      </c>
      <c r="X768">
        <v>3</v>
      </c>
      <c r="Y768" t="b">
        <v>0</v>
      </c>
      <c r="Z768" t="b">
        <v>0</v>
      </c>
      <c r="AA768">
        <v>157</v>
      </c>
      <c r="AB768">
        <v>1</v>
      </c>
      <c r="AC768" t="b">
        <v>0</v>
      </c>
      <c r="AD768" t="b">
        <v>1</v>
      </c>
      <c r="AE768" t="b">
        <v>0</v>
      </c>
      <c r="AF768" t="b">
        <v>1</v>
      </c>
      <c r="AG768" s="14">
        <v>43865</v>
      </c>
      <c r="AH768" s="14">
        <v>44022</v>
      </c>
      <c r="AI768">
        <v>157</v>
      </c>
      <c r="AJ768" t="b">
        <v>1</v>
      </c>
      <c r="AK768" t="b">
        <v>0</v>
      </c>
      <c r="AL768" t="b">
        <v>0</v>
      </c>
      <c r="AM768" t="s">
        <v>30483</v>
      </c>
    </row>
    <row r="769" spans="1:39">
      <c r="A769" t="s">
        <v>21799</v>
      </c>
      <c r="B769" t="s">
        <v>87</v>
      </c>
      <c r="C769" t="s">
        <v>87</v>
      </c>
      <c r="D769" t="s">
        <v>88</v>
      </c>
      <c r="F769" t="s">
        <v>21800</v>
      </c>
      <c r="G769" t="s">
        <v>21801</v>
      </c>
      <c r="H769" t="s">
        <v>21783</v>
      </c>
      <c r="I769" t="s">
        <v>628</v>
      </c>
      <c r="J769" t="s">
        <v>137</v>
      </c>
      <c r="K769" t="s">
        <v>93</v>
      </c>
      <c r="L769" t="s">
        <v>93</v>
      </c>
      <c r="M769" t="s">
        <v>21802</v>
      </c>
      <c r="N769">
        <v>98118</v>
      </c>
      <c r="O769" t="s">
        <v>21803</v>
      </c>
      <c r="P769">
        <v>47.54840548</v>
      </c>
      <c r="Q769">
        <v>-122.26923699</v>
      </c>
      <c r="R769" t="s">
        <v>21804</v>
      </c>
      <c r="S769" s="7">
        <v>7</v>
      </c>
      <c r="T769" s="7">
        <v>2021</v>
      </c>
      <c r="U769" s="7">
        <v>3</v>
      </c>
      <c r="V769">
        <v>12</v>
      </c>
      <c r="W769">
        <v>2021</v>
      </c>
      <c r="X769">
        <v>4</v>
      </c>
      <c r="Y769" t="b">
        <v>0</v>
      </c>
      <c r="Z769" t="b">
        <v>0</v>
      </c>
      <c r="AA769">
        <v>155</v>
      </c>
      <c r="AB769">
        <v>2</v>
      </c>
      <c r="AC769" t="b">
        <v>0</v>
      </c>
      <c r="AD769" t="b">
        <v>1</v>
      </c>
      <c r="AE769" t="b">
        <v>0</v>
      </c>
      <c r="AF769" t="b">
        <v>1</v>
      </c>
      <c r="AG769" s="14">
        <v>44384</v>
      </c>
      <c r="AH769" s="14">
        <v>44539</v>
      </c>
      <c r="AI769">
        <v>155</v>
      </c>
      <c r="AJ769" t="b">
        <v>1</v>
      </c>
      <c r="AK769" t="b">
        <v>0</v>
      </c>
      <c r="AL769" t="b">
        <v>0</v>
      </c>
      <c r="AM769" t="s">
        <v>30483</v>
      </c>
    </row>
    <row r="770" spans="1:39">
      <c r="A770" t="s">
        <v>28213</v>
      </c>
      <c r="B770" t="s">
        <v>87</v>
      </c>
      <c r="C770" t="s">
        <v>87</v>
      </c>
      <c r="D770" t="s">
        <v>88</v>
      </c>
      <c r="F770" t="s">
        <v>28214</v>
      </c>
      <c r="G770" t="s">
        <v>6636</v>
      </c>
      <c r="H770" t="s">
        <v>3072</v>
      </c>
      <c r="I770" t="s">
        <v>3788</v>
      </c>
      <c r="J770" t="s">
        <v>137</v>
      </c>
      <c r="K770" t="s">
        <v>93</v>
      </c>
      <c r="L770" t="s">
        <v>93</v>
      </c>
      <c r="M770" t="s">
        <v>28215</v>
      </c>
      <c r="N770">
        <v>98116</v>
      </c>
      <c r="O770" t="s">
        <v>28216</v>
      </c>
      <c r="P770">
        <v>47.57622571</v>
      </c>
      <c r="Q770">
        <v>-122.39696326</v>
      </c>
      <c r="R770" t="s">
        <v>28217</v>
      </c>
      <c r="S770" s="7">
        <v>11</v>
      </c>
      <c r="T770" s="7">
        <v>2023</v>
      </c>
      <c r="U770" s="7">
        <v>4</v>
      </c>
      <c r="V770">
        <v>4</v>
      </c>
      <c r="W770">
        <v>2024</v>
      </c>
      <c r="X770">
        <v>2</v>
      </c>
      <c r="Y770" t="b">
        <v>0</v>
      </c>
      <c r="Z770" t="b">
        <v>0</v>
      </c>
      <c r="AA770">
        <v>155</v>
      </c>
      <c r="AB770">
        <v>1</v>
      </c>
      <c r="AC770" t="b">
        <v>0</v>
      </c>
      <c r="AD770" t="b">
        <v>1</v>
      </c>
      <c r="AE770" t="b">
        <v>0</v>
      </c>
      <c r="AF770" t="b">
        <v>1</v>
      </c>
      <c r="AG770" s="14">
        <v>45238</v>
      </c>
      <c r="AH770" s="14">
        <v>45393</v>
      </c>
      <c r="AI770">
        <v>155</v>
      </c>
      <c r="AJ770" t="b">
        <v>1</v>
      </c>
      <c r="AK770" t="b">
        <v>0</v>
      </c>
      <c r="AL770" t="b">
        <v>0</v>
      </c>
      <c r="AM770" t="s">
        <v>30483</v>
      </c>
    </row>
    <row r="771" spans="1:39">
      <c r="A771" t="s">
        <v>11818</v>
      </c>
      <c r="B771" t="s">
        <v>87</v>
      </c>
      <c r="C771" t="s">
        <v>87</v>
      </c>
      <c r="D771" t="s">
        <v>88</v>
      </c>
      <c r="E771" t="s">
        <v>10681</v>
      </c>
      <c r="F771" t="s">
        <v>11819</v>
      </c>
      <c r="G771" t="s">
        <v>11230</v>
      </c>
      <c r="H771" t="s">
        <v>3152</v>
      </c>
      <c r="I771" t="s">
        <v>1437</v>
      </c>
      <c r="J771" t="s">
        <v>137</v>
      </c>
      <c r="K771" t="s">
        <v>93</v>
      </c>
      <c r="L771" t="s">
        <v>93</v>
      </c>
      <c r="M771" t="s">
        <v>11820</v>
      </c>
      <c r="N771">
        <v>98112</v>
      </c>
      <c r="O771" t="s">
        <v>11821</v>
      </c>
      <c r="P771">
        <v>47.62416379</v>
      </c>
      <c r="Q771">
        <v>-122.3103258</v>
      </c>
      <c r="R771" t="s">
        <v>11822</v>
      </c>
      <c r="S771" s="7">
        <v>11</v>
      </c>
      <c r="T771" s="7">
        <v>2023</v>
      </c>
      <c r="U771" s="7">
        <v>4</v>
      </c>
      <c r="V771">
        <v>4</v>
      </c>
      <c r="W771">
        <v>2024</v>
      </c>
      <c r="X771">
        <v>2</v>
      </c>
      <c r="Y771" t="b">
        <v>0</v>
      </c>
      <c r="Z771" t="b">
        <v>0</v>
      </c>
      <c r="AA771">
        <v>155</v>
      </c>
      <c r="AB771">
        <v>3</v>
      </c>
      <c r="AC771" t="b">
        <v>0</v>
      </c>
      <c r="AD771" t="b">
        <v>1</v>
      </c>
      <c r="AE771" t="b">
        <v>0</v>
      </c>
      <c r="AF771" t="b">
        <v>0</v>
      </c>
      <c r="AG771" s="14">
        <v>45257</v>
      </c>
      <c r="AH771" s="14">
        <v>45412</v>
      </c>
      <c r="AI771">
        <v>155</v>
      </c>
      <c r="AJ771" t="b">
        <v>1</v>
      </c>
      <c r="AK771" t="b">
        <v>0</v>
      </c>
      <c r="AL771" t="b">
        <v>0</v>
      </c>
      <c r="AM771" t="s">
        <v>30483</v>
      </c>
    </row>
    <row r="772" spans="1:39">
      <c r="A772" t="s">
        <v>9509</v>
      </c>
      <c r="B772" t="s">
        <v>87</v>
      </c>
      <c r="C772" t="s">
        <v>87</v>
      </c>
      <c r="D772" t="s">
        <v>88</v>
      </c>
      <c r="E772" t="s">
        <v>7318</v>
      </c>
      <c r="F772" t="s">
        <v>7514</v>
      </c>
      <c r="G772" t="s">
        <v>9203</v>
      </c>
      <c r="H772" t="s">
        <v>4189</v>
      </c>
      <c r="I772" t="s">
        <v>4719</v>
      </c>
      <c r="J772" t="s">
        <v>137</v>
      </c>
      <c r="K772" t="s">
        <v>93</v>
      </c>
      <c r="L772" t="s">
        <v>93</v>
      </c>
      <c r="M772" t="s">
        <v>9510</v>
      </c>
      <c r="N772">
        <v>98118</v>
      </c>
      <c r="O772" t="s">
        <v>9511</v>
      </c>
      <c r="P772">
        <v>47.54590019</v>
      </c>
      <c r="Q772">
        <v>-122.29052974</v>
      </c>
      <c r="R772" t="s">
        <v>9512</v>
      </c>
      <c r="S772" s="7">
        <v>7</v>
      </c>
      <c r="T772" s="7">
        <v>2024</v>
      </c>
      <c r="U772" s="7">
        <v>3</v>
      </c>
      <c r="V772">
        <v>12</v>
      </c>
      <c r="W772">
        <v>2024</v>
      </c>
      <c r="X772">
        <v>4</v>
      </c>
      <c r="Y772" t="b">
        <v>0</v>
      </c>
      <c r="Z772" t="b">
        <v>0</v>
      </c>
      <c r="AA772">
        <v>155</v>
      </c>
      <c r="AB772">
        <v>2</v>
      </c>
      <c r="AC772" t="b">
        <v>0</v>
      </c>
      <c r="AD772" t="b">
        <v>1</v>
      </c>
      <c r="AE772" t="b">
        <v>0</v>
      </c>
      <c r="AF772" t="b">
        <v>0</v>
      </c>
      <c r="AG772" s="14">
        <v>45489</v>
      </c>
      <c r="AH772" s="14">
        <v>45644</v>
      </c>
      <c r="AI772">
        <v>155</v>
      </c>
      <c r="AJ772" t="b">
        <v>1</v>
      </c>
      <c r="AK772" t="b">
        <v>0</v>
      </c>
      <c r="AL772" t="b">
        <v>0</v>
      </c>
      <c r="AM772" t="s">
        <v>30483</v>
      </c>
    </row>
    <row r="773" spans="1:39">
      <c r="A773" t="s">
        <v>29121</v>
      </c>
      <c r="B773" t="s">
        <v>87</v>
      </c>
      <c r="C773" t="s">
        <v>87</v>
      </c>
      <c r="D773" t="s">
        <v>88</v>
      </c>
      <c r="F773" t="s">
        <v>29122</v>
      </c>
      <c r="G773" t="s">
        <v>29123</v>
      </c>
      <c r="H773" t="s">
        <v>6651</v>
      </c>
      <c r="I773" t="s">
        <v>4841</v>
      </c>
      <c r="J773" t="s">
        <v>137</v>
      </c>
      <c r="K773" t="s">
        <v>93</v>
      </c>
      <c r="L773" t="s">
        <v>93</v>
      </c>
      <c r="M773" t="s">
        <v>29124</v>
      </c>
      <c r="N773">
        <v>98102</v>
      </c>
      <c r="O773" t="s">
        <v>29125</v>
      </c>
      <c r="P773">
        <v>47.62517873</v>
      </c>
      <c r="Q773">
        <v>-122.31920078</v>
      </c>
      <c r="R773" t="s">
        <v>29126</v>
      </c>
      <c r="S773" s="7">
        <v>8</v>
      </c>
      <c r="T773" s="7">
        <v>2024</v>
      </c>
      <c r="U773" s="7">
        <v>3</v>
      </c>
      <c r="V773">
        <v>1</v>
      </c>
      <c r="W773">
        <v>2025</v>
      </c>
      <c r="X773">
        <v>1</v>
      </c>
      <c r="Y773" t="b">
        <v>0</v>
      </c>
      <c r="Z773" t="b">
        <v>0</v>
      </c>
      <c r="AA773">
        <v>155</v>
      </c>
      <c r="AB773">
        <v>3</v>
      </c>
      <c r="AC773" t="b">
        <v>0</v>
      </c>
      <c r="AD773" t="b">
        <v>1</v>
      </c>
      <c r="AE773" t="b">
        <v>0</v>
      </c>
      <c r="AF773" t="b">
        <v>1</v>
      </c>
      <c r="AG773" s="14">
        <v>45512</v>
      </c>
      <c r="AH773" s="14">
        <v>45667</v>
      </c>
      <c r="AI773">
        <v>155</v>
      </c>
      <c r="AJ773" t="b">
        <v>1</v>
      </c>
      <c r="AK773" t="b">
        <v>0</v>
      </c>
      <c r="AL773" t="b">
        <v>0</v>
      </c>
      <c r="AM773" t="s">
        <v>30483</v>
      </c>
    </row>
    <row r="774" spans="1:39">
      <c r="A774" t="s">
        <v>29742</v>
      </c>
      <c r="B774" t="s">
        <v>87</v>
      </c>
      <c r="D774" t="s">
        <v>88</v>
      </c>
      <c r="F774" t="s">
        <v>29743</v>
      </c>
      <c r="H774" t="s">
        <v>9236</v>
      </c>
      <c r="I774" t="s">
        <v>9789</v>
      </c>
      <c r="J774" t="s">
        <v>93</v>
      </c>
      <c r="K774" t="s">
        <v>93</v>
      </c>
      <c r="M774" t="s">
        <v>28496</v>
      </c>
      <c r="N774">
        <v>98122</v>
      </c>
      <c r="O774" t="s">
        <v>29744</v>
      </c>
      <c r="P774">
        <v>47.61338196</v>
      </c>
      <c r="Q774">
        <v>-122.32520395</v>
      </c>
      <c r="R774" t="s">
        <v>28498</v>
      </c>
      <c r="S774" s="7">
        <v>3</v>
      </c>
      <c r="T774" s="7">
        <v>2025</v>
      </c>
      <c r="U774" s="7">
        <v>1</v>
      </c>
      <c r="V774">
        <v>8</v>
      </c>
      <c r="W774">
        <v>2025</v>
      </c>
      <c r="X774">
        <v>3</v>
      </c>
      <c r="Y774" t="b">
        <v>0</v>
      </c>
      <c r="Z774" t="b">
        <v>0</v>
      </c>
      <c r="AA774">
        <v>155</v>
      </c>
      <c r="AB774">
        <v>3</v>
      </c>
      <c r="AC774" t="b">
        <v>0</v>
      </c>
      <c r="AD774" t="b">
        <v>1</v>
      </c>
      <c r="AE774" t="b">
        <v>0</v>
      </c>
      <c r="AF774" t="b">
        <v>1</v>
      </c>
      <c r="AG774" s="14">
        <v>45735</v>
      </c>
      <c r="AH774" s="14">
        <v>45890</v>
      </c>
      <c r="AI774">
        <v>155</v>
      </c>
      <c r="AJ774" t="b">
        <v>1</v>
      </c>
      <c r="AK774" t="b">
        <v>0</v>
      </c>
      <c r="AL774" t="b">
        <v>0</v>
      </c>
      <c r="AM774" t="s">
        <v>30483</v>
      </c>
    </row>
    <row r="775" spans="1:39">
      <c r="A775" t="s">
        <v>29973</v>
      </c>
      <c r="B775" t="s">
        <v>87</v>
      </c>
      <c r="D775" t="s">
        <v>88</v>
      </c>
      <c r="F775" t="s">
        <v>29974</v>
      </c>
      <c r="H775" t="s">
        <v>6922</v>
      </c>
      <c r="I775" t="s">
        <v>5460</v>
      </c>
      <c r="J775" t="s">
        <v>137</v>
      </c>
      <c r="K775" t="s">
        <v>93</v>
      </c>
      <c r="M775" t="s">
        <v>29975</v>
      </c>
      <c r="N775">
        <v>98109</v>
      </c>
      <c r="O775" t="s">
        <v>29976</v>
      </c>
      <c r="P775">
        <v>47.62289459</v>
      </c>
      <c r="Q775">
        <v>-122.3333689</v>
      </c>
      <c r="R775" t="s">
        <v>29977</v>
      </c>
      <c r="S775" s="7">
        <v>5</v>
      </c>
      <c r="T775" s="7">
        <v>2025</v>
      </c>
      <c r="U775" s="7">
        <v>2</v>
      </c>
      <c r="V775">
        <v>10</v>
      </c>
      <c r="W775">
        <v>2025</v>
      </c>
      <c r="X775">
        <v>4</v>
      </c>
      <c r="Y775" t="b">
        <v>0</v>
      </c>
      <c r="Z775" t="b">
        <v>0</v>
      </c>
      <c r="AA775">
        <v>155</v>
      </c>
      <c r="AB775">
        <v>7</v>
      </c>
      <c r="AC775" t="b">
        <v>0</v>
      </c>
      <c r="AD775" t="b">
        <v>1</v>
      </c>
      <c r="AE775" t="b">
        <v>0</v>
      </c>
      <c r="AF775" t="b">
        <v>1</v>
      </c>
      <c r="AG775" s="14">
        <v>45797</v>
      </c>
      <c r="AH775" s="14">
        <v>45952</v>
      </c>
      <c r="AI775">
        <v>155</v>
      </c>
      <c r="AJ775" t="b">
        <v>1</v>
      </c>
      <c r="AK775" t="b">
        <v>0</v>
      </c>
      <c r="AL775" t="b">
        <v>0</v>
      </c>
      <c r="AM775" t="s">
        <v>30483</v>
      </c>
    </row>
    <row r="776" spans="1:39">
      <c r="A776" t="s">
        <v>804</v>
      </c>
      <c r="B776" t="s">
        <v>87</v>
      </c>
      <c r="C776" t="s">
        <v>87</v>
      </c>
      <c r="D776" t="s">
        <v>88</v>
      </c>
      <c r="E776" t="s">
        <v>89</v>
      </c>
      <c r="F776" t="s">
        <v>805</v>
      </c>
      <c r="G776" t="s">
        <v>806</v>
      </c>
      <c r="H776" t="s">
        <v>799</v>
      </c>
      <c r="I776" t="s">
        <v>807</v>
      </c>
      <c r="J776" t="s">
        <v>137</v>
      </c>
      <c r="K776" t="s">
        <v>93</v>
      </c>
      <c r="L776" t="s">
        <v>93</v>
      </c>
      <c r="M776" t="s">
        <v>808</v>
      </c>
      <c r="N776">
        <v>98108</v>
      </c>
      <c r="O776" t="s">
        <v>809</v>
      </c>
      <c r="P776">
        <v>47.53259653</v>
      </c>
      <c r="Q776">
        <v>-122.29171354</v>
      </c>
      <c r="R776" t="s">
        <v>810</v>
      </c>
      <c r="S776" s="7">
        <v>5</v>
      </c>
      <c r="T776" s="7">
        <v>2020</v>
      </c>
      <c r="U776" s="7">
        <v>2</v>
      </c>
      <c r="V776">
        <v>10</v>
      </c>
      <c r="W776">
        <v>2020</v>
      </c>
      <c r="X776">
        <v>4</v>
      </c>
      <c r="Y776" t="b">
        <v>0</v>
      </c>
      <c r="Z776" t="b">
        <v>0</v>
      </c>
      <c r="AA776">
        <v>154</v>
      </c>
      <c r="AB776">
        <v>2</v>
      </c>
      <c r="AC776" t="b">
        <v>0</v>
      </c>
      <c r="AD776" t="b">
        <v>1</v>
      </c>
      <c r="AE776" t="b">
        <v>0</v>
      </c>
      <c r="AF776" t="b">
        <v>0</v>
      </c>
      <c r="AG776" s="14">
        <v>43970</v>
      </c>
      <c r="AH776" s="14">
        <v>44124</v>
      </c>
      <c r="AI776">
        <v>154</v>
      </c>
      <c r="AJ776" t="b">
        <v>1</v>
      </c>
      <c r="AK776" t="b">
        <v>0</v>
      </c>
      <c r="AL776" t="b">
        <v>0</v>
      </c>
      <c r="AM776" t="s">
        <v>30483</v>
      </c>
    </row>
    <row r="777" spans="1:39">
      <c r="A777" t="s">
        <v>21835</v>
      </c>
      <c r="B777" t="s">
        <v>87</v>
      </c>
      <c r="C777" t="s">
        <v>87</v>
      </c>
      <c r="D777" t="s">
        <v>88</v>
      </c>
      <c r="F777" t="s">
        <v>21836</v>
      </c>
      <c r="G777" t="s">
        <v>21837</v>
      </c>
      <c r="H777" t="s">
        <v>21830</v>
      </c>
      <c r="I777" t="s">
        <v>19318</v>
      </c>
      <c r="J777" t="s">
        <v>205</v>
      </c>
      <c r="K777" t="s">
        <v>93</v>
      </c>
      <c r="L777" t="s">
        <v>93</v>
      </c>
      <c r="M777" t="s">
        <v>21838</v>
      </c>
      <c r="N777">
        <v>98136</v>
      </c>
      <c r="O777" t="s">
        <v>21839</v>
      </c>
      <c r="P777">
        <v>47.53988819</v>
      </c>
      <c r="Q777">
        <v>-122.39115888</v>
      </c>
      <c r="R777" t="s">
        <v>21840</v>
      </c>
      <c r="S777" s="7">
        <v>7</v>
      </c>
      <c r="T777" s="7">
        <v>2021</v>
      </c>
      <c r="U777" s="7">
        <v>3</v>
      </c>
      <c r="V777">
        <v>12</v>
      </c>
      <c r="W777">
        <v>2021</v>
      </c>
      <c r="X777">
        <v>4</v>
      </c>
      <c r="Y777" t="b">
        <v>0</v>
      </c>
      <c r="Z777" t="b">
        <v>0</v>
      </c>
      <c r="AA777">
        <v>154</v>
      </c>
      <c r="AB777">
        <v>1</v>
      </c>
      <c r="AC777" t="b">
        <v>0</v>
      </c>
      <c r="AD777" t="b">
        <v>1</v>
      </c>
      <c r="AE777" t="b">
        <v>0</v>
      </c>
      <c r="AF777" t="b">
        <v>1</v>
      </c>
      <c r="AG777" s="14">
        <v>44389</v>
      </c>
      <c r="AH777" s="14">
        <v>44543</v>
      </c>
      <c r="AI777">
        <v>154</v>
      </c>
      <c r="AJ777" t="b">
        <v>1</v>
      </c>
      <c r="AK777" t="b">
        <v>0</v>
      </c>
      <c r="AL777" t="b">
        <v>0</v>
      </c>
      <c r="AM777" t="s">
        <v>30483</v>
      </c>
    </row>
    <row r="778" spans="1:39">
      <c r="A778" t="s">
        <v>26765</v>
      </c>
      <c r="B778" t="s">
        <v>87</v>
      </c>
      <c r="C778" t="s">
        <v>87</v>
      </c>
      <c r="D778" t="s">
        <v>88</v>
      </c>
      <c r="F778" t="s">
        <v>26766</v>
      </c>
      <c r="G778" t="s">
        <v>26767</v>
      </c>
      <c r="H778" t="s">
        <v>6062</v>
      </c>
      <c r="I778" t="s">
        <v>1912</v>
      </c>
      <c r="J778" t="s">
        <v>137</v>
      </c>
      <c r="K778" t="s">
        <v>93</v>
      </c>
      <c r="L778" t="s">
        <v>93</v>
      </c>
      <c r="M778" t="s">
        <v>26768</v>
      </c>
      <c r="N778">
        <v>98121</v>
      </c>
      <c r="O778" t="s">
        <v>26769</v>
      </c>
      <c r="P778">
        <v>47.61374344</v>
      </c>
      <c r="Q778">
        <v>-122.3398443</v>
      </c>
      <c r="R778" t="s">
        <v>26770</v>
      </c>
      <c r="S778" s="7">
        <v>8</v>
      </c>
      <c r="T778" s="7">
        <v>2022</v>
      </c>
      <c r="U778" s="7">
        <v>3</v>
      </c>
      <c r="V778">
        <v>1</v>
      </c>
      <c r="W778">
        <v>2023</v>
      </c>
      <c r="X778">
        <v>1</v>
      </c>
      <c r="Y778" t="b">
        <v>0</v>
      </c>
      <c r="Z778" t="b">
        <v>0</v>
      </c>
      <c r="AA778">
        <v>154</v>
      </c>
      <c r="AB778">
        <v>7</v>
      </c>
      <c r="AC778" t="b">
        <v>0</v>
      </c>
      <c r="AD778" t="b">
        <v>1</v>
      </c>
      <c r="AE778" t="b">
        <v>0</v>
      </c>
      <c r="AF778" t="b">
        <v>1</v>
      </c>
      <c r="AG778" s="14">
        <v>44802</v>
      </c>
      <c r="AH778" s="14">
        <v>44956</v>
      </c>
      <c r="AI778">
        <v>154</v>
      </c>
      <c r="AJ778" t="b">
        <v>1</v>
      </c>
      <c r="AK778" t="b">
        <v>0</v>
      </c>
      <c r="AL778" t="b">
        <v>0</v>
      </c>
      <c r="AM778" t="s">
        <v>30483</v>
      </c>
    </row>
    <row r="779" spans="1:39">
      <c r="A779" t="s">
        <v>6091</v>
      </c>
      <c r="B779" t="s">
        <v>87</v>
      </c>
      <c r="C779" t="s">
        <v>87</v>
      </c>
      <c r="D779" t="s">
        <v>88</v>
      </c>
      <c r="E779" t="s">
        <v>5839</v>
      </c>
      <c r="F779" t="s">
        <v>6092</v>
      </c>
      <c r="H779" t="s">
        <v>1609</v>
      </c>
      <c r="I779" t="s">
        <v>2277</v>
      </c>
      <c r="J779" t="s">
        <v>137</v>
      </c>
      <c r="K779" t="s">
        <v>93</v>
      </c>
      <c r="L779" t="s">
        <v>93</v>
      </c>
      <c r="M779" t="s">
        <v>6093</v>
      </c>
      <c r="N779">
        <v>98105</v>
      </c>
      <c r="O779" t="s">
        <v>6094</v>
      </c>
      <c r="P779">
        <v>47.67110577</v>
      </c>
      <c r="Q779">
        <v>-122.31664351</v>
      </c>
      <c r="R779" t="s">
        <v>6095</v>
      </c>
      <c r="S779" s="7">
        <v>10</v>
      </c>
      <c r="T779" s="7">
        <v>2022</v>
      </c>
      <c r="U779" s="7">
        <v>4</v>
      </c>
      <c r="V779">
        <v>3</v>
      </c>
      <c r="W779">
        <v>2023</v>
      </c>
      <c r="X779">
        <v>1</v>
      </c>
      <c r="Y779" t="b">
        <v>0</v>
      </c>
      <c r="Z779" t="b">
        <v>0</v>
      </c>
      <c r="AA779">
        <v>154</v>
      </c>
      <c r="AB779">
        <v>4</v>
      </c>
      <c r="AC779" t="b">
        <v>0</v>
      </c>
      <c r="AD779" t="b">
        <v>1</v>
      </c>
      <c r="AE779" t="b">
        <v>0</v>
      </c>
      <c r="AF779" t="b">
        <v>0</v>
      </c>
      <c r="AG779" s="14">
        <v>44862</v>
      </c>
      <c r="AH779" s="14">
        <v>45016</v>
      </c>
      <c r="AI779">
        <v>154</v>
      </c>
      <c r="AJ779" t="b">
        <v>1</v>
      </c>
      <c r="AK779" t="b">
        <v>0</v>
      </c>
      <c r="AL779" t="b">
        <v>0</v>
      </c>
      <c r="AM779" t="s">
        <v>30483</v>
      </c>
    </row>
    <row r="780" spans="1:39">
      <c r="A780" t="s">
        <v>27145</v>
      </c>
      <c r="B780" t="s">
        <v>87</v>
      </c>
      <c r="C780" t="s">
        <v>87</v>
      </c>
      <c r="D780" t="s">
        <v>88</v>
      </c>
      <c r="F780" t="s">
        <v>27146</v>
      </c>
      <c r="G780" t="s">
        <v>27147</v>
      </c>
      <c r="H780" t="s">
        <v>1750</v>
      </c>
      <c r="I780" t="s">
        <v>2442</v>
      </c>
      <c r="J780" t="s">
        <v>93</v>
      </c>
      <c r="K780" t="s">
        <v>100</v>
      </c>
      <c r="L780" t="s">
        <v>100</v>
      </c>
      <c r="M780" t="s">
        <v>27148</v>
      </c>
      <c r="N780">
        <v>98126</v>
      </c>
      <c r="O780" t="s">
        <v>27149</v>
      </c>
      <c r="P780">
        <v>47.56741646</v>
      </c>
      <c r="Q780">
        <v>-122.37127063</v>
      </c>
      <c r="R780" t="s">
        <v>27150</v>
      </c>
      <c r="S780" s="7">
        <v>12</v>
      </c>
      <c r="T780" s="7">
        <v>2022</v>
      </c>
      <c r="U780" s="7">
        <v>4</v>
      </c>
      <c r="V780">
        <v>5</v>
      </c>
      <c r="W780">
        <v>2023</v>
      </c>
      <c r="X780">
        <v>2</v>
      </c>
      <c r="Y780" t="b">
        <v>0</v>
      </c>
      <c r="Z780" t="b">
        <v>0</v>
      </c>
      <c r="AA780">
        <v>154</v>
      </c>
      <c r="AB780">
        <v>1</v>
      </c>
      <c r="AC780" t="b">
        <v>0</v>
      </c>
      <c r="AD780" t="b">
        <v>1</v>
      </c>
      <c r="AE780" t="b">
        <v>0</v>
      </c>
      <c r="AF780" t="b">
        <v>1</v>
      </c>
      <c r="AG780" s="14">
        <v>44908</v>
      </c>
      <c r="AH780" s="14">
        <v>45062</v>
      </c>
      <c r="AI780">
        <v>154</v>
      </c>
      <c r="AJ780" t="b">
        <v>1</v>
      </c>
      <c r="AK780" t="b">
        <v>0</v>
      </c>
      <c r="AL780" t="b">
        <v>0</v>
      </c>
      <c r="AM780" t="s">
        <v>30484</v>
      </c>
    </row>
    <row r="781" spans="1:39">
      <c r="A781" t="s">
        <v>8663</v>
      </c>
      <c r="B781" t="s">
        <v>87</v>
      </c>
      <c r="C781" t="s">
        <v>87</v>
      </c>
      <c r="D781" t="s">
        <v>88</v>
      </c>
      <c r="E781" t="s">
        <v>7318</v>
      </c>
      <c r="F781" t="s">
        <v>8664</v>
      </c>
      <c r="H781" t="s">
        <v>2712</v>
      </c>
      <c r="I781" t="s">
        <v>6436</v>
      </c>
      <c r="J781" t="s">
        <v>93</v>
      </c>
      <c r="K781" t="s">
        <v>5967</v>
      </c>
      <c r="L781" t="s">
        <v>5967</v>
      </c>
      <c r="M781" t="s">
        <v>8665</v>
      </c>
      <c r="N781">
        <v>98106</v>
      </c>
      <c r="O781" t="s">
        <v>8666</v>
      </c>
      <c r="P781">
        <v>47.52497248</v>
      </c>
      <c r="Q781">
        <v>-122.35097424</v>
      </c>
      <c r="R781" t="s">
        <v>8667</v>
      </c>
      <c r="S781" s="7">
        <v>8</v>
      </c>
      <c r="T781" s="7">
        <v>2023</v>
      </c>
      <c r="U781" s="7">
        <v>3</v>
      </c>
      <c r="V781">
        <v>1</v>
      </c>
      <c r="W781">
        <v>2024</v>
      </c>
      <c r="X781">
        <v>1</v>
      </c>
      <c r="Y781" t="b">
        <v>0</v>
      </c>
      <c r="Z781" t="b">
        <v>0</v>
      </c>
      <c r="AA781">
        <v>154</v>
      </c>
      <c r="AB781">
        <v>1</v>
      </c>
      <c r="AC781" t="b">
        <v>0</v>
      </c>
      <c r="AD781" t="b">
        <v>1</v>
      </c>
      <c r="AE781" t="b">
        <v>0</v>
      </c>
      <c r="AF781" t="b">
        <v>0</v>
      </c>
      <c r="AG781" s="14">
        <v>45154</v>
      </c>
      <c r="AH781" s="14">
        <v>45308</v>
      </c>
      <c r="AI781">
        <v>154</v>
      </c>
      <c r="AJ781" t="b">
        <v>1</v>
      </c>
      <c r="AK781" t="b">
        <v>0</v>
      </c>
      <c r="AL781" t="b">
        <v>0</v>
      </c>
      <c r="AM781" t="s">
        <v>30484</v>
      </c>
    </row>
    <row r="782" spans="1:39">
      <c r="A782" t="s">
        <v>27997</v>
      </c>
      <c r="B782" t="s">
        <v>87</v>
      </c>
      <c r="C782" t="s">
        <v>87</v>
      </c>
      <c r="D782" t="s">
        <v>88</v>
      </c>
      <c r="F782" t="s">
        <v>27998</v>
      </c>
      <c r="G782" t="s">
        <v>27999</v>
      </c>
      <c r="H782" t="s">
        <v>2878</v>
      </c>
      <c r="I782" t="s">
        <v>11955</v>
      </c>
      <c r="J782" t="s">
        <v>137</v>
      </c>
      <c r="K782" t="s">
        <v>93</v>
      </c>
      <c r="L782" t="s">
        <v>93</v>
      </c>
      <c r="M782" t="s">
        <v>28000</v>
      </c>
      <c r="N782">
        <v>98106</v>
      </c>
      <c r="O782" t="s">
        <v>28001</v>
      </c>
      <c r="P782">
        <v>47.52336008</v>
      </c>
      <c r="Q782">
        <v>-122.36079182</v>
      </c>
      <c r="R782" t="s">
        <v>28002</v>
      </c>
      <c r="S782" s="7">
        <v>9</v>
      </c>
      <c r="T782" s="7">
        <v>2023</v>
      </c>
      <c r="U782" s="7">
        <v>3</v>
      </c>
      <c r="V782">
        <v>2</v>
      </c>
      <c r="W782">
        <v>2024</v>
      </c>
      <c r="X782">
        <v>1</v>
      </c>
      <c r="Y782" t="b">
        <v>0</v>
      </c>
      <c r="Z782" t="b">
        <v>0</v>
      </c>
      <c r="AA782">
        <v>154</v>
      </c>
      <c r="AB782">
        <v>1</v>
      </c>
      <c r="AC782" t="b">
        <v>0</v>
      </c>
      <c r="AD782" t="b">
        <v>1</v>
      </c>
      <c r="AE782" t="b">
        <v>0</v>
      </c>
      <c r="AF782" t="b">
        <v>1</v>
      </c>
      <c r="AG782" s="14">
        <v>45189</v>
      </c>
      <c r="AH782" s="14">
        <v>45343</v>
      </c>
      <c r="AI782">
        <v>154</v>
      </c>
      <c r="AJ782" t="b">
        <v>1</v>
      </c>
      <c r="AK782" t="b">
        <v>0</v>
      </c>
      <c r="AL782" t="b">
        <v>0</v>
      </c>
      <c r="AM782" t="s">
        <v>30483</v>
      </c>
    </row>
    <row r="783" spans="1:39">
      <c r="A783" t="s">
        <v>11878</v>
      </c>
      <c r="B783" t="s">
        <v>87</v>
      </c>
      <c r="C783" t="s">
        <v>87</v>
      </c>
      <c r="D783" t="s">
        <v>88</v>
      </c>
      <c r="E783" t="s">
        <v>10681</v>
      </c>
      <c r="F783" t="s">
        <v>11879</v>
      </c>
      <c r="H783" t="s">
        <v>2229</v>
      </c>
      <c r="I783" t="s">
        <v>3978</v>
      </c>
      <c r="J783" t="s">
        <v>137</v>
      </c>
      <c r="K783" t="s">
        <v>93</v>
      </c>
      <c r="L783" t="s">
        <v>93</v>
      </c>
      <c r="M783" t="s">
        <v>11880</v>
      </c>
      <c r="N783">
        <v>98117</v>
      </c>
      <c r="O783" t="s">
        <v>11881</v>
      </c>
      <c r="P783">
        <v>47.68676251</v>
      </c>
      <c r="Q783">
        <v>-122.37063323</v>
      </c>
      <c r="R783" t="s">
        <v>11882</v>
      </c>
      <c r="S783" s="7">
        <v>12</v>
      </c>
      <c r="T783" s="7">
        <v>2023</v>
      </c>
      <c r="U783" s="7">
        <v>4</v>
      </c>
      <c r="V783">
        <v>5</v>
      </c>
      <c r="W783">
        <v>2024</v>
      </c>
      <c r="X783">
        <v>2</v>
      </c>
      <c r="Y783" t="b">
        <v>0</v>
      </c>
      <c r="Z783" t="b">
        <v>0</v>
      </c>
      <c r="AA783">
        <v>154</v>
      </c>
      <c r="AB783">
        <v>6</v>
      </c>
      <c r="AC783" t="b">
        <v>0</v>
      </c>
      <c r="AD783" t="b">
        <v>1</v>
      </c>
      <c r="AE783" t="b">
        <v>0</v>
      </c>
      <c r="AF783" t="b">
        <v>0</v>
      </c>
      <c r="AG783" s="14">
        <v>45281</v>
      </c>
      <c r="AH783" s="14">
        <v>45435</v>
      </c>
      <c r="AI783">
        <v>154</v>
      </c>
      <c r="AJ783" t="b">
        <v>1</v>
      </c>
      <c r="AK783" t="b">
        <v>0</v>
      </c>
      <c r="AL783" t="b">
        <v>0</v>
      </c>
      <c r="AM783" t="s">
        <v>30483</v>
      </c>
    </row>
    <row r="784" spans="1:39">
      <c r="A784" t="s">
        <v>12355</v>
      </c>
      <c r="B784" t="s">
        <v>87</v>
      </c>
      <c r="C784" t="s">
        <v>87</v>
      </c>
      <c r="D784" t="s">
        <v>88</v>
      </c>
      <c r="E784" t="s">
        <v>10681</v>
      </c>
      <c r="F784" t="s">
        <v>12356</v>
      </c>
      <c r="G784" t="s">
        <v>11511</v>
      </c>
      <c r="H784" t="s">
        <v>4258</v>
      </c>
      <c r="I784" t="s">
        <v>4802</v>
      </c>
      <c r="J784" t="s">
        <v>137</v>
      </c>
      <c r="K784" t="s">
        <v>93</v>
      </c>
      <c r="L784" t="s">
        <v>93</v>
      </c>
      <c r="M784" t="s">
        <v>12357</v>
      </c>
      <c r="N784">
        <v>98125</v>
      </c>
      <c r="O784" t="s">
        <v>12358</v>
      </c>
      <c r="P784">
        <v>47.71793696</v>
      </c>
      <c r="Q784">
        <v>-122.28456855</v>
      </c>
      <c r="R784" t="s">
        <v>12359</v>
      </c>
      <c r="S784" s="7">
        <v>8</v>
      </c>
      <c r="T784" s="7">
        <v>2024</v>
      </c>
      <c r="U784" s="7">
        <v>3</v>
      </c>
      <c r="V784">
        <v>1</v>
      </c>
      <c r="W784">
        <v>2025</v>
      </c>
      <c r="X784">
        <v>1</v>
      </c>
      <c r="Y784" t="b">
        <v>0</v>
      </c>
      <c r="Z784" t="b">
        <v>0</v>
      </c>
      <c r="AA784">
        <v>154</v>
      </c>
      <c r="AB784">
        <v>5</v>
      </c>
      <c r="AC784" t="b">
        <v>0</v>
      </c>
      <c r="AD784" t="b">
        <v>1</v>
      </c>
      <c r="AE784" t="b">
        <v>0</v>
      </c>
      <c r="AF784" t="b">
        <v>0</v>
      </c>
      <c r="AG784" s="14">
        <v>45509</v>
      </c>
      <c r="AH784" s="14">
        <v>45663</v>
      </c>
      <c r="AI784">
        <v>154</v>
      </c>
      <c r="AJ784" t="b">
        <v>1</v>
      </c>
      <c r="AK784" t="b">
        <v>0</v>
      </c>
      <c r="AL784" t="b">
        <v>0</v>
      </c>
      <c r="AM784" t="s">
        <v>30483</v>
      </c>
    </row>
    <row r="785" spans="1:39">
      <c r="A785" t="s">
        <v>29107</v>
      </c>
      <c r="B785" t="s">
        <v>87</v>
      </c>
      <c r="C785" t="s">
        <v>87</v>
      </c>
      <c r="D785" t="s">
        <v>88</v>
      </c>
      <c r="F785" t="s">
        <v>29108</v>
      </c>
      <c r="G785" t="s">
        <v>6269</v>
      </c>
      <c r="H785" t="s">
        <v>4258</v>
      </c>
      <c r="I785" t="s">
        <v>4802</v>
      </c>
      <c r="J785" t="s">
        <v>137</v>
      </c>
      <c r="K785" t="s">
        <v>93</v>
      </c>
      <c r="L785" t="s">
        <v>93</v>
      </c>
      <c r="M785" t="s">
        <v>12357</v>
      </c>
      <c r="N785">
        <v>98125</v>
      </c>
      <c r="O785" t="s">
        <v>29109</v>
      </c>
      <c r="P785">
        <v>47.71793696</v>
      </c>
      <c r="Q785">
        <v>-122.28456855</v>
      </c>
      <c r="R785" t="s">
        <v>12359</v>
      </c>
      <c r="S785" s="7">
        <v>8</v>
      </c>
      <c r="T785" s="7">
        <v>2024</v>
      </c>
      <c r="U785" s="7">
        <v>3</v>
      </c>
      <c r="V785">
        <v>1</v>
      </c>
      <c r="W785">
        <v>2025</v>
      </c>
      <c r="X785">
        <v>1</v>
      </c>
      <c r="Y785" t="b">
        <v>0</v>
      </c>
      <c r="Z785" t="b">
        <v>0</v>
      </c>
      <c r="AA785">
        <v>154</v>
      </c>
      <c r="AB785">
        <v>5</v>
      </c>
      <c r="AC785" t="b">
        <v>0</v>
      </c>
      <c r="AD785" t="b">
        <v>1</v>
      </c>
      <c r="AE785" t="b">
        <v>0</v>
      </c>
      <c r="AF785" t="b">
        <v>1</v>
      </c>
      <c r="AG785" s="14">
        <v>45509</v>
      </c>
      <c r="AH785" s="14">
        <v>45663</v>
      </c>
      <c r="AI785">
        <v>154</v>
      </c>
      <c r="AJ785" t="b">
        <v>1</v>
      </c>
      <c r="AK785" t="b">
        <v>0</v>
      </c>
      <c r="AL785" t="b">
        <v>0</v>
      </c>
      <c r="AM785" t="s">
        <v>30483</v>
      </c>
    </row>
    <row r="786" spans="1:39">
      <c r="A786" t="s">
        <v>9978</v>
      </c>
      <c r="B786" t="s">
        <v>87</v>
      </c>
      <c r="C786" t="s">
        <v>87</v>
      </c>
      <c r="D786" t="s">
        <v>88</v>
      </c>
      <c r="E786" t="s">
        <v>7318</v>
      </c>
      <c r="G786" t="s">
        <v>9400</v>
      </c>
      <c r="H786" t="s">
        <v>9979</v>
      </c>
      <c r="I786" t="s">
        <v>9980</v>
      </c>
      <c r="J786" t="s">
        <v>93</v>
      </c>
      <c r="K786" t="s">
        <v>5967</v>
      </c>
      <c r="L786" t="s">
        <v>5967</v>
      </c>
      <c r="M786" t="s">
        <v>9948</v>
      </c>
      <c r="O786" t="s">
        <v>9981</v>
      </c>
      <c r="P786">
        <v>47.53206535</v>
      </c>
      <c r="Q786">
        <v>-122.28561467</v>
      </c>
      <c r="R786" t="s">
        <v>9950</v>
      </c>
      <c r="S786" s="7">
        <v>12</v>
      </c>
      <c r="T786" s="7">
        <v>2024</v>
      </c>
      <c r="U786" s="7">
        <v>4</v>
      </c>
      <c r="V786">
        <v>5</v>
      </c>
      <c r="W786">
        <v>2025</v>
      </c>
      <c r="X786">
        <v>2</v>
      </c>
      <c r="Y786" t="b">
        <v>0</v>
      </c>
      <c r="Z786" t="b">
        <v>0</v>
      </c>
      <c r="AA786">
        <v>154</v>
      </c>
      <c r="AB786">
        <v>2</v>
      </c>
      <c r="AC786" t="b">
        <v>0</v>
      </c>
      <c r="AD786" t="b">
        <v>1</v>
      </c>
      <c r="AE786" t="b">
        <v>0</v>
      </c>
      <c r="AF786" t="b">
        <v>0</v>
      </c>
      <c r="AG786" s="14">
        <v>45642</v>
      </c>
      <c r="AH786" s="14">
        <v>45796</v>
      </c>
      <c r="AI786">
        <v>154</v>
      </c>
      <c r="AJ786" t="b">
        <v>1</v>
      </c>
      <c r="AK786" t="b">
        <v>0</v>
      </c>
      <c r="AL786" t="b">
        <v>0</v>
      </c>
      <c r="AM786" t="s">
        <v>30484</v>
      </c>
    </row>
    <row r="787" spans="1:39">
      <c r="A787" t="s">
        <v>29963</v>
      </c>
      <c r="B787" t="s">
        <v>87</v>
      </c>
      <c r="D787" t="s">
        <v>88</v>
      </c>
      <c r="F787" t="s">
        <v>29964</v>
      </c>
      <c r="H787" t="s">
        <v>4765</v>
      </c>
      <c r="I787" t="s">
        <v>13301</v>
      </c>
      <c r="J787" t="s">
        <v>137</v>
      </c>
      <c r="K787" t="s">
        <v>93</v>
      </c>
      <c r="M787" t="s">
        <v>29965</v>
      </c>
      <c r="N787">
        <v>98109</v>
      </c>
      <c r="O787" t="s">
        <v>29966</v>
      </c>
      <c r="P787">
        <v>47.63342989</v>
      </c>
      <c r="Q787">
        <v>-122.34519202</v>
      </c>
      <c r="R787" t="s">
        <v>29967</v>
      </c>
      <c r="S787" s="7">
        <v>5</v>
      </c>
      <c r="T787" s="7">
        <v>2025</v>
      </c>
      <c r="U787" s="7">
        <v>2</v>
      </c>
      <c r="V787">
        <v>10</v>
      </c>
      <c r="W787">
        <v>2025</v>
      </c>
      <c r="X787">
        <v>4</v>
      </c>
      <c r="Y787" t="b">
        <v>0</v>
      </c>
      <c r="Z787" t="b">
        <v>0</v>
      </c>
      <c r="AA787">
        <v>154</v>
      </c>
      <c r="AB787">
        <v>7</v>
      </c>
      <c r="AC787" t="b">
        <v>0</v>
      </c>
      <c r="AD787" t="b">
        <v>1</v>
      </c>
      <c r="AE787" t="b">
        <v>0</v>
      </c>
      <c r="AF787" t="b">
        <v>1</v>
      </c>
      <c r="AG787" s="14">
        <v>45792</v>
      </c>
      <c r="AH787" s="14">
        <v>45946</v>
      </c>
      <c r="AI787">
        <v>154</v>
      </c>
      <c r="AJ787" t="b">
        <v>1</v>
      </c>
      <c r="AK787" t="b">
        <v>0</v>
      </c>
      <c r="AL787" t="b">
        <v>0</v>
      </c>
      <c r="AM787" t="s">
        <v>30483</v>
      </c>
    </row>
    <row r="788" spans="1:39">
      <c r="A788" t="s">
        <v>18993</v>
      </c>
      <c r="B788" t="s">
        <v>87</v>
      </c>
      <c r="C788" t="s">
        <v>87</v>
      </c>
      <c r="D788" t="s">
        <v>88</v>
      </c>
      <c r="F788" t="s">
        <v>18994</v>
      </c>
      <c r="G788" t="s">
        <v>18995</v>
      </c>
      <c r="H788" t="s">
        <v>17344</v>
      </c>
      <c r="I788" t="s">
        <v>17612</v>
      </c>
      <c r="J788" t="s">
        <v>137</v>
      </c>
      <c r="K788" t="s">
        <v>93</v>
      </c>
      <c r="L788" t="s">
        <v>93</v>
      </c>
      <c r="M788" t="s">
        <v>18996</v>
      </c>
      <c r="N788">
        <v>98102</v>
      </c>
      <c r="O788" t="s">
        <v>18997</v>
      </c>
      <c r="P788">
        <v>47.63748052</v>
      </c>
      <c r="Q788">
        <v>-122.32218401</v>
      </c>
      <c r="R788" t="s">
        <v>18998</v>
      </c>
      <c r="S788" s="7">
        <v>10</v>
      </c>
      <c r="T788" s="7">
        <v>2020</v>
      </c>
      <c r="U788" s="7">
        <v>4</v>
      </c>
      <c r="V788">
        <v>3</v>
      </c>
      <c r="W788">
        <v>2021</v>
      </c>
      <c r="X788">
        <v>1</v>
      </c>
      <c r="Y788" t="b">
        <v>0</v>
      </c>
      <c r="Z788" t="b">
        <v>0</v>
      </c>
      <c r="AA788">
        <v>153</v>
      </c>
      <c r="AB788">
        <v>3</v>
      </c>
      <c r="AC788" t="b">
        <v>0</v>
      </c>
      <c r="AD788" t="b">
        <v>1</v>
      </c>
      <c r="AE788" t="b">
        <v>0</v>
      </c>
      <c r="AF788" t="b">
        <v>1</v>
      </c>
      <c r="AG788" s="14">
        <v>44125</v>
      </c>
      <c r="AH788" s="14">
        <v>44278</v>
      </c>
      <c r="AI788">
        <v>153</v>
      </c>
      <c r="AJ788" t="b">
        <v>1</v>
      </c>
      <c r="AK788" t="b">
        <v>0</v>
      </c>
      <c r="AL788" t="b">
        <v>0</v>
      </c>
      <c r="AM788" t="s">
        <v>30483</v>
      </c>
    </row>
    <row r="789" spans="1:39">
      <c r="A789" t="s">
        <v>21629</v>
      </c>
      <c r="B789" t="s">
        <v>87</v>
      </c>
      <c r="C789" t="s">
        <v>87</v>
      </c>
      <c r="D789" t="s">
        <v>88</v>
      </c>
      <c r="F789" t="s">
        <v>21630</v>
      </c>
      <c r="G789" t="s">
        <v>21631</v>
      </c>
      <c r="H789" t="s">
        <v>13817</v>
      </c>
      <c r="I789" t="s">
        <v>21632</v>
      </c>
      <c r="J789" t="s">
        <v>17228</v>
      </c>
      <c r="K789" t="s">
        <v>100</v>
      </c>
      <c r="L789" t="s">
        <v>100</v>
      </c>
      <c r="M789" t="s">
        <v>21633</v>
      </c>
      <c r="N789">
        <v>98125</v>
      </c>
      <c r="O789" t="s">
        <v>21634</v>
      </c>
      <c r="P789">
        <v>47.70293072</v>
      </c>
      <c r="Q789">
        <v>-122.29845004</v>
      </c>
      <c r="R789" t="s">
        <v>21635</v>
      </c>
      <c r="S789" s="7">
        <v>6</v>
      </c>
      <c r="T789" s="7">
        <v>2021</v>
      </c>
      <c r="U789" s="7">
        <v>2</v>
      </c>
      <c r="V789">
        <v>11</v>
      </c>
      <c r="W789">
        <v>2021</v>
      </c>
      <c r="X789">
        <v>4</v>
      </c>
      <c r="Y789" t="b">
        <v>0</v>
      </c>
      <c r="Z789" t="b">
        <v>0</v>
      </c>
      <c r="AA789">
        <v>153</v>
      </c>
      <c r="AB789">
        <v>5</v>
      </c>
      <c r="AC789" t="b">
        <v>0</v>
      </c>
      <c r="AD789" t="b">
        <v>1</v>
      </c>
      <c r="AE789" t="b">
        <v>0</v>
      </c>
      <c r="AF789" t="b">
        <v>1</v>
      </c>
      <c r="AG789" s="14">
        <v>44376</v>
      </c>
      <c r="AH789" s="14">
        <v>44529</v>
      </c>
      <c r="AI789">
        <v>153</v>
      </c>
      <c r="AJ789" t="b">
        <v>1</v>
      </c>
      <c r="AK789" t="b">
        <v>0</v>
      </c>
      <c r="AL789" t="b">
        <v>0</v>
      </c>
      <c r="AM789" t="s">
        <v>30484</v>
      </c>
    </row>
    <row r="790" spans="1:39">
      <c r="A790" t="s">
        <v>26759</v>
      </c>
      <c r="B790" t="s">
        <v>87</v>
      </c>
      <c r="C790" t="s">
        <v>87</v>
      </c>
      <c r="D790" t="s">
        <v>88</v>
      </c>
      <c r="F790" t="s">
        <v>26760</v>
      </c>
      <c r="G790" t="s">
        <v>26761</v>
      </c>
      <c r="H790" t="s">
        <v>26757</v>
      </c>
      <c r="I790" t="s">
        <v>11184</v>
      </c>
      <c r="J790" t="s">
        <v>137</v>
      </c>
      <c r="K790" t="s">
        <v>93</v>
      </c>
      <c r="L790" t="s">
        <v>93</v>
      </c>
      <c r="M790" t="s">
        <v>26762</v>
      </c>
      <c r="N790">
        <v>98109</v>
      </c>
      <c r="O790" t="s">
        <v>26763</v>
      </c>
      <c r="P790">
        <v>47.6467226</v>
      </c>
      <c r="Q790">
        <v>-122.35316756</v>
      </c>
      <c r="R790" t="s">
        <v>26764</v>
      </c>
      <c r="S790" s="7">
        <v>8</v>
      </c>
      <c r="T790" s="7">
        <v>2022</v>
      </c>
      <c r="U790" s="7">
        <v>3</v>
      </c>
      <c r="V790">
        <v>1</v>
      </c>
      <c r="W790">
        <v>2023</v>
      </c>
      <c r="X790">
        <v>1</v>
      </c>
      <c r="Y790" t="b">
        <v>0</v>
      </c>
      <c r="Z790" t="b">
        <v>0</v>
      </c>
      <c r="AA790">
        <v>153</v>
      </c>
      <c r="AB790">
        <v>7</v>
      </c>
      <c r="AC790" t="b">
        <v>0</v>
      </c>
      <c r="AD790" t="b">
        <v>1</v>
      </c>
      <c r="AE790" t="b">
        <v>0</v>
      </c>
      <c r="AF790" t="b">
        <v>1</v>
      </c>
      <c r="AG790" s="14">
        <v>44799</v>
      </c>
      <c r="AH790" s="14">
        <v>44952</v>
      </c>
      <c r="AI790">
        <v>153</v>
      </c>
      <c r="AJ790" t="b">
        <v>1</v>
      </c>
      <c r="AK790" t="b">
        <v>0</v>
      </c>
      <c r="AL790" t="b">
        <v>0</v>
      </c>
      <c r="AM790" t="s">
        <v>30483</v>
      </c>
    </row>
    <row r="791" spans="1:39">
      <c r="A791" t="s">
        <v>28079</v>
      </c>
      <c r="B791" t="s">
        <v>87</v>
      </c>
      <c r="C791" t="s">
        <v>87</v>
      </c>
      <c r="D791" t="s">
        <v>88</v>
      </c>
      <c r="F791" t="s">
        <v>28080</v>
      </c>
      <c r="G791" t="s">
        <v>6269</v>
      </c>
      <c r="H791" t="s">
        <v>2961</v>
      </c>
      <c r="I791" t="s">
        <v>1732</v>
      </c>
      <c r="J791" t="s">
        <v>137</v>
      </c>
      <c r="K791" t="s">
        <v>93</v>
      </c>
      <c r="L791" t="s">
        <v>93</v>
      </c>
      <c r="M791" t="s">
        <v>6088</v>
      </c>
      <c r="N791">
        <v>98105</v>
      </c>
      <c r="O791" t="s">
        <v>28081</v>
      </c>
      <c r="P791">
        <v>47.66591237</v>
      </c>
      <c r="Q791">
        <v>-122.31452217</v>
      </c>
      <c r="R791" t="s">
        <v>6090</v>
      </c>
      <c r="S791" s="7">
        <v>10</v>
      </c>
      <c r="T791" s="7">
        <v>2023</v>
      </c>
      <c r="U791" s="7">
        <v>4</v>
      </c>
      <c r="V791">
        <v>3</v>
      </c>
      <c r="W791">
        <v>2024</v>
      </c>
      <c r="X791">
        <v>1</v>
      </c>
      <c r="Y791" t="b">
        <v>0</v>
      </c>
      <c r="Z791" t="b">
        <v>0</v>
      </c>
      <c r="AA791">
        <v>153</v>
      </c>
      <c r="AB791">
        <v>4</v>
      </c>
      <c r="AC791" t="b">
        <v>0</v>
      </c>
      <c r="AD791" t="b">
        <v>1</v>
      </c>
      <c r="AE791" t="b">
        <v>0</v>
      </c>
      <c r="AF791" t="b">
        <v>1</v>
      </c>
      <c r="AG791" s="14">
        <v>45211</v>
      </c>
      <c r="AH791" s="14">
        <v>45364</v>
      </c>
      <c r="AI791">
        <v>153</v>
      </c>
      <c r="AJ791" t="b">
        <v>1</v>
      </c>
      <c r="AK791" t="b">
        <v>0</v>
      </c>
      <c r="AL791" t="b">
        <v>0</v>
      </c>
      <c r="AM791" t="s">
        <v>30483</v>
      </c>
    </row>
    <row r="792" spans="1:39">
      <c r="A792" t="s">
        <v>9525</v>
      </c>
      <c r="B792" t="s">
        <v>87</v>
      </c>
      <c r="C792" t="s">
        <v>87</v>
      </c>
      <c r="D792" t="s">
        <v>88</v>
      </c>
      <c r="E792" t="s">
        <v>7318</v>
      </c>
      <c r="H792" t="s">
        <v>4196</v>
      </c>
      <c r="I792" t="s">
        <v>4491</v>
      </c>
      <c r="J792" t="s">
        <v>137</v>
      </c>
      <c r="K792" t="s">
        <v>93</v>
      </c>
      <c r="L792" t="s">
        <v>93</v>
      </c>
      <c r="M792" t="s">
        <v>9526</v>
      </c>
      <c r="N792">
        <v>98103</v>
      </c>
      <c r="O792" t="s">
        <v>9527</v>
      </c>
      <c r="P792">
        <v>47.70062561</v>
      </c>
      <c r="Q792">
        <v>-122.35154158</v>
      </c>
      <c r="R792" t="s">
        <v>9528</v>
      </c>
      <c r="S792" s="7">
        <v>7</v>
      </c>
      <c r="T792" s="7">
        <v>2024</v>
      </c>
      <c r="U792" s="7">
        <v>3</v>
      </c>
      <c r="V792">
        <v>12</v>
      </c>
      <c r="W792">
        <v>2024</v>
      </c>
      <c r="X792">
        <v>4</v>
      </c>
      <c r="Y792" t="b">
        <v>0</v>
      </c>
      <c r="Z792" t="b">
        <v>0</v>
      </c>
      <c r="AA792">
        <v>153</v>
      </c>
      <c r="AB792">
        <v>5</v>
      </c>
      <c r="AC792" t="b">
        <v>0</v>
      </c>
      <c r="AD792" t="b">
        <v>1</v>
      </c>
      <c r="AE792" t="b">
        <v>0</v>
      </c>
      <c r="AF792" t="b">
        <v>0</v>
      </c>
      <c r="AG792" s="14">
        <v>45490</v>
      </c>
      <c r="AH792" s="14">
        <v>45643</v>
      </c>
      <c r="AI792">
        <v>153</v>
      </c>
      <c r="AJ792" t="b">
        <v>1</v>
      </c>
      <c r="AK792" t="b">
        <v>0</v>
      </c>
      <c r="AL792" t="b">
        <v>0</v>
      </c>
      <c r="AM792" t="s">
        <v>30483</v>
      </c>
    </row>
    <row r="793" spans="1:39">
      <c r="A793" t="s">
        <v>9529</v>
      </c>
      <c r="B793" t="s">
        <v>87</v>
      </c>
      <c r="C793" t="s">
        <v>87</v>
      </c>
      <c r="D793" t="s">
        <v>88</v>
      </c>
      <c r="E793" t="s">
        <v>7318</v>
      </c>
      <c r="H793" t="s">
        <v>4196</v>
      </c>
      <c r="I793" t="s">
        <v>4491</v>
      </c>
      <c r="J793" t="s">
        <v>137</v>
      </c>
      <c r="K793" t="s">
        <v>93</v>
      </c>
      <c r="L793" t="s">
        <v>93</v>
      </c>
      <c r="M793" t="s">
        <v>7862</v>
      </c>
      <c r="N793">
        <v>98103</v>
      </c>
      <c r="O793" t="s">
        <v>9530</v>
      </c>
      <c r="P793">
        <v>47.70076493</v>
      </c>
      <c r="Q793">
        <v>-122.35154156</v>
      </c>
      <c r="R793" t="s">
        <v>7864</v>
      </c>
      <c r="S793" s="7">
        <v>7</v>
      </c>
      <c r="T793" s="7">
        <v>2024</v>
      </c>
      <c r="U793" s="7">
        <v>3</v>
      </c>
      <c r="V793">
        <v>12</v>
      </c>
      <c r="W793">
        <v>2024</v>
      </c>
      <c r="X793">
        <v>4</v>
      </c>
      <c r="Y793" t="b">
        <v>0</v>
      </c>
      <c r="Z793" t="b">
        <v>0</v>
      </c>
      <c r="AA793">
        <v>153</v>
      </c>
      <c r="AB793">
        <v>5</v>
      </c>
      <c r="AC793" t="b">
        <v>0</v>
      </c>
      <c r="AD793" t="b">
        <v>1</v>
      </c>
      <c r="AE793" t="b">
        <v>0</v>
      </c>
      <c r="AF793" t="b">
        <v>0</v>
      </c>
      <c r="AG793" s="14">
        <v>45490</v>
      </c>
      <c r="AH793" s="14">
        <v>45643</v>
      </c>
      <c r="AI793">
        <v>153</v>
      </c>
      <c r="AJ793" t="b">
        <v>1</v>
      </c>
      <c r="AK793" t="b">
        <v>0</v>
      </c>
      <c r="AL793" t="b">
        <v>0</v>
      </c>
      <c r="AM793" t="s">
        <v>30483</v>
      </c>
    </row>
    <row r="794" spans="1:39">
      <c r="A794" t="s">
        <v>25775</v>
      </c>
      <c r="B794" t="s">
        <v>87</v>
      </c>
      <c r="C794" t="s">
        <v>87</v>
      </c>
      <c r="D794" t="s">
        <v>88</v>
      </c>
      <c r="F794" t="s">
        <v>23565</v>
      </c>
      <c r="G794" t="s">
        <v>25776</v>
      </c>
      <c r="H794" t="s">
        <v>24130</v>
      </c>
      <c r="I794" t="s">
        <v>1543</v>
      </c>
      <c r="J794" t="s">
        <v>205</v>
      </c>
      <c r="K794" t="s">
        <v>93</v>
      </c>
      <c r="L794" t="s">
        <v>93</v>
      </c>
      <c r="M794" t="s">
        <v>25777</v>
      </c>
      <c r="N794">
        <v>98136</v>
      </c>
      <c r="O794" t="s">
        <v>25778</v>
      </c>
      <c r="P794">
        <v>47.53748132</v>
      </c>
      <c r="Q794">
        <v>-122.39553757</v>
      </c>
      <c r="R794" t="s">
        <v>25779</v>
      </c>
      <c r="S794" s="7">
        <v>5</v>
      </c>
      <c r="T794" s="7">
        <v>2022</v>
      </c>
      <c r="U794" s="7">
        <v>2</v>
      </c>
      <c r="V794">
        <v>10</v>
      </c>
      <c r="W794">
        <v>2022</v>
      </c>
      <c r="X794">
        <v>4</v>
      </c>
      <c r="Y794" t="b">
        <v>0</v>
      </c>
      <c r="Z794" t="b">
        <v>0</v>
      </c>
      <c r="AA794">
        <v>152</v>
      </c>
      <c r="AB794">
        <v>1</v>
      </c>
      <c r="AC794" t="b">
        <v>0</v>
      </c>
      <c r="AD794" t="b">
        <v>1</v>
      </c>
      <c r="AE794" t="b">
        <v>0</v>
      </c>
      <c r="AF794" t="b">
        <v>1</v>
      </c>
      <c r="AG794" s="14">
        <v>44700</v>
      </c>
      <c r="AH794" s="14">
        <v>44852</v>
      </c>
      <c r="AI794">
        <v>152</v>
      </c>
      <c r="AJ794" t="b">
        <v>1</v>
      </c>
      <c r="AK794" t="b">
        <v>0</v>
      </c>
      <c r="AL794" t="b">
        <v>0</v>
      </c>
      <c r="AM794" t="s">
        <v>30483</v>
      </c>
    </row>
    <row r="795" spans="1:39">
      <c r="A795" t="s">
        <v>16437</v>
      </c>
      <c r="B795" t="s">
        <v>87</v>
      </c>
      <c r="C795" t="s">
        <v>87</v>
      </c>
      <c r="D795" t="s">
        <v>88</v>
      </c>
      <c r="E795" t="s">
        <v>6860</v>
      </c>
      <c r="F795" t="s">
        <v>16438</v>
      </c>
      <c r="H795" t="s">
        <v>8813</v>
      </c>
      <c r="I795" t="s">
        <v>3238</v>
      </c>
      <c r="J795" t="s">
        <v>137</v>
      </c>
      <c r="K795" t="s">
        <v>93</v>
      </c>
      <c r="L795" t="s">
        <v>93</v>
      </c>
      <c r="M795" t="s">
        <v>16206</v>
      </c>
      <c r="N795">
        <v>98118</v>
      </c>
      <c r="O795" t="s">
        <v>16439</v>
      </c>
      <c r="P795">
        <v>47.54842633</v>
      </c>
      <c r="Q795">
        <v>-122.28708693</v>
      </c>
      <c r="R795" t="s">
        <v>16208</v>
      </c>
      <c r="S795" s="7">
        <v>10</v>
      </c>
      <c r="T795" s="7">
        <v>2023</v>
      </c>
      <c r="U795" s="7">
        <v>4</v>
      </c>
      <c r="V795">
        <v>3</v>
      </c>
      <c r="W795">
        <v>2024</v>
      </c>
      <c r="X795">
        <v>1</v>
      </c>
      <c r="Y795" t="b">
        <v>0</v>
      </c>
      <c r="Z795" t="b">
        <v>0</v>
      </c>
      <c r="AA795">
        <v>152</v>
      </c>
      <c r="AB795">
        <v>2</v>
      </c>
      <c r="AC795" t="b">
        <v>0</v>
      </c>
      <c r="AD795" t="b">
        <v>1</v>
      </c>
      <c r="AE795" t="b">
        <v>0</v>
      </c>
      <c r="AF795" t="b">
        <v>0</v>
      </c>
      <c r="AG795" s="14">
        <v>45205</v>
      </c>
      <c r="AH795" s="14">
        <v>45357</v>
      </c>
      <c r="AI795">
        <v>152</v>
      </c>
      <c r="AJ795" t="b">
        <v>1</v>
      </c>
      <c r="AK795" t="b">
        <v>0</v>
      </c>
      <c r="AL795" t="b">
        <v>0</v>
      </c>
      <c r="AM795" t="s">
        <v>30483</v>
      </c>
    </row>
    <row r="796" spans="1:39">
      <c r="A796" t="s">
        <v>12068</v>
      </c>
      <c r="B796" t="s">
        <v>87</v>
      </c>
      <c r="C796" t="s">
        <v>87</v>
      </c>
      <c r="D796" t="s">
        <v>88</v>
      </c>
      <c r="E796" t="s">
        <v>10681</v>
      </c>
      <c r="F796" t="s">
        <v>12069</v>
      </c>
      <c r="H796" t="s">
        <v>3802</v>
      </c>
      <c r="I796" t="s">
        <v>4434</v>
      </c>
      <c r="J796" t="s">
        <v>137</v>
      </c>
      <c r="K796" t="s">
        <v>93</v>
      </c>
      <c r="L796" t="s">
        <v>93</v>
      </c>
      <c r="M796" t="s">
        <v>12070</v>
      </c>
      <c r="N796">
        <v>98118</v>
      </c>
      <c r="O796" t="s">
        <v>12071</v>
      </c>
      <c r="P796">
        <v>47.52263059</v>
      </c>
      <c r="Q796">
        <v>-122.26923258</v>
      </c>
      <c r="R796" t="s">
        <v>12072</v>
      </c>
      <c r="S796" s="7">
        <v>4</v>
      </c>
      <c r="T796" s="7">
        <v>2024</v>
      </c>
      <c r="U796" s="7">
        <v>2</v>
      </c>
      <c r="V796">
        <v>9</v>
      </c>
      <c r="W796">
        <v>2024</v>
      </c>
      <c r="X796">
        <v>3</v>
      </c>
      <c r="Y796" t="b">
        <v>0</v>
      </c>
      <c r="Z796" t="b">
        <v>0</v>
      </c>
      <c r="AA796">
        <v>152</v>
      </c>
      <c r="AB796">
        <v>2</v>
      </c>
      <c r="AC796" t="b">
        <v>0</v>
      </c>
      <c r="AD796" t="b">
        <v>1</v>
      </c>
      <c r="AE796" t="b">
        <v>0</v>
      </c>
      <c r="AF796" t="b">
        <v>0</v>
      </c>
      <c r="AG796" s="14">
        <v>45400</v>
      </c>
      <c r="AH796" s="14">
        <v>45552</v>
      </c>
      <c r="AI796">
        <v>152</v>
      </c>
      <c r="AJ796" t="b">
        <v>1</v>
      </c>
      <c r="AK796" t="b">
        <v>0</v>
      </c>
      <c r="AL796" t="b">
        <v>0</v>
      </c>
      <c r="AM796" t="s">
        <v>30483</v>
      </c>
    </row>
    <row r="797" spans="1:39">
      <c r="A797" t="s">
        <v>21473</v>
      </c>
      <c r="B797" t="s">
        <v>87</v>
      </c>
      <c r="C797" t="s">
        <v>87</v>
      </c>
      <c r="D797" t="s">
        <v>88</v>
      </c>
      <c r="F797" t="s">
        <v>12437</v>
      </c>
      <c r="G797" t="s">
        <v>21474</v>
      </c>
      <c r="H797" t="s">
        <v>21464</v>
      </c>
      <c r="I797" t="s">
        <v>7717</v>
      </c>
      <c r="J797" t="s">
        <v>205</v>
      </c>
      <c r="K797" t="s">
        <v>100</v>
      </c>
      <c r="L797" t="s">
        <v>100</v>
      </c>
      <c r="M797" t="s">
        <v>12438</v>
      </c>
      <c r="N797">
        <v>98199</v>
      </c>
      <c r="O797" t="s">
        <v>21475</v>
      </c>
      <c r="P797">
        <v>47.65947976</v>
      </c>
      <c r="Q797">
        <v>-122.38519121</v>
      </c>
      <c r="R797" t="s">
        <v>12440</v>
      </c>
      <c r="S797" s="7">
        <v>6</v>
      </c>
      <c r="T797" s="7">
        <v>2021</v>
      </c>
      <c r="U797" s="7">
        <v>2</v>
      </c>
      <c r="V797">
        <v>11</v>
      </c>
      <c r="W797">
        <v>2021</v>
      </c>
      <c r="X797">
        <v>4</v>
      </c>
      <c r="Y797" t="b">
        <v>0</v>
      </c>
      <c r="Z797" t="b">
        <v>0</v>
      </c>
      <c r="AA797">
        <v>151</v>
      </c>
      <c r="AB797">
        <v>6</v>
      </c>
      <c r="AC797" t="b">
        <v>0</v>
      </c>
      <c r="AD797" t="b">
        <v>1</v>
      </c>
      <c r="AE797" t="b">
        <v>0</v>
      </c>
      <c r="AF797" t="b">
        <v>1</v>
      </c>
      <c r="AG797" s="14">
        <v>44357</v>
      </c>
      <c r="AH797" s="14">
        <v>44508</v>
      </c>
      <c r="AI797">
        <v>151</v>
      </c>
      <c r="AJ797" t="b">
        <v>1</v>
      </c>
      <c r="AK797" t="b">
        <v>0</v>
      </c>
      <c r="AL797" t="b">
        <v>0</v>
      </c>
      <c r="AM797" t="s">
        <v>30484</v>
      </c>
    </row>
    <row r="798" spans="1:39">
      <c r="A798" t="s">
        <v>25636</v>
      </c>
      <c r="B798" t="s">
        <v>87</v>
      </c>
      <c r="C798" t="s">
        <v>87</v>
      </c>
      <c r="D798" t="s">
        <v>88</v>
      </c>
      <c r="F798" t="s">
        <v>25637</v>
      </c>
      <c r="G798" t="s">
        <v>25638</v>
      </c>
      <c r="H798" t="s">
        <v>25609</v>
      </c>
      <c r="I798" t="s">
        <v>14273</v>
      </c>
      <c r="J798" t="s">
        <v>137</v>
      </c>
      <c r="K798" t="s">
        <v>93</v>
      </c>
      <c r="L798" t="s">
        <v>93</v>
      </c>
      <c r="M798" t="s">
        <v>25639</v>
      </c>
      <c r="N798">
        <v>98107</v>
      </c>
      <c r="O798" t="s">
        <v>25640</v>
      </c>
      <c r="P798">
        <v>47.67405738</v>
      </c>
      <c r="Q798">
        <v>-122.37469519</v>
      </c>
      <c r="R798" t="s">
        <v>25641</v>
      </c>
      <c r="S798" s="7">
        <v>5</v>
      </c>
      <c r="T798" s="7">
        <v>2022</v>
      </c>
      <c r="U798" s="7">
        <v>2</v>
      </c>
      <c r="V798">
        <v>10</v>
      </c>
      <c r="W798">
        <v>2022</v>
      </c>
      <c r="X798">
        <v>4</v>
      </c>
      <c r="Y798" t="b">
        <v>0</v>
      </c>
      <c r="Z798" t="b">
        <v>0</v>
      </c>
      <c r="AA798">
        <v>151</v>
      </c>
      <c r="AB798">
        <v>6</v>
      </c>
      <c r="AC798" t="b">
        <v>0</v>
      </c>
      <c r="AD798" t="b">
        <v>1</v>
      </c>
      <c r="AE798" t="b">
        <v>0</v>
      </c>
      <c r="AF798" t="b">
        <v>1</v>
      </c>
      <c r="AG798" s="14">
        <v>44686</v>
      </c>
      <c r="AH798" s="14">
        <v>44837</v>
      </c>
      <c r="AI798">
        <v>151</v>
      </c>
      <c r="AJ798" t="b">
        <v>1</v>
      </c>
      <c r="AK798" t="b">
        <v>0</v>
      </c>
      <c r="AL798" t="b">
        <v>0</v>
      </c>
      <c r="AM798" t="s">
        <v>30483</v>
      </c>
    </row>
    <row r="799" spans="1:39">
      <c r="A799" t="s">
        <v>7985</v>
      </c>
      <c r="B799" t="s">
        <v>87</v>
      </c>
      <c r="C799" t="s">
        <v>87</v>
      </c>
      <c r="D799" t="s">
        <v>88</v>
      </c>
      <c r="E799" t="s">
        <v>7318</v>
      </c>
      <c r="F799" t="s">
        <v>7986</v>
      </c>
      <c r="H799" t="s">
        <v>7987</v>
      </c>
      <c r="I799" t="s">
        <v>2344</v>
      </c>
      <c r="J799" t="s">
        <v>93</v>
      </c>
      <c r="K799" t="s">
        <v>93</v>
      </c>
      <c r="L799" t="s">
        <v>93</v>
      </c>
      <c r="M799" t="s">
        <v>7988</v>
      </c>
      <c r="N799">
        <v>98115</v>
      </c>
      <c r="O799" t="s">
        <v>7989</v>
      </c>
      <c r="P799">
        <v>47.69329601</v>
      </c>
      <c r="Q799">
        <v>-122.29267083</v>
      </c>
      <c r="R799" t="s">
        <v>7990</v>
      </c>
      <c r="S799" s="7">
        <v>11</v>
      </c>
      <c r="T799" s="7">
        <v>2022</v>
      </c>
      <c r="U799" s="7">
        <v>4</v>
      </c>
      <c r="V799">
        <v>4</v>
      </c>
      <c r="W799">
        <v>2023</v>
      </c>
      <c r="X799">
        <v>2</v>
      </c>
      <c r="Y799" t="b">
        <v>0</v>
      </c>
      <c r="Z799" t="b">
        <v>0</v>
      </c>
      <c r="AA799">
        <v>150</v>
      </c>
      <c r="AB799">
        <v>4</v>
      </c>
      <c r="AC799" t="b">
        <v>0</v>
      </c>
      <c r="AD799" t="b">
        <v>1</v>
      </c>
      <c r="AE799" t="b">
        <v>0</v>
      </c>
      <c r="AF799" t="b">
        <v>0</v>
      </c>
      <c r="AG799" s="14">
        <v>44883</v>
      </c>
      <c r="AH799" s="14">
        <v>45033</v>
      </c>
      <c r="AI799">
        <v>150</v>
      </c>
      <c r="AJ799" t="b">
        <v>1</v>
      </c>
      <c r="AK799" t="b">
        <v>0</v>
      </c>
      <c r="AL799" t="b">
        <v>0</v>
      </c>
      <c r="AM799" t="s">
        <v>30483</v>
      </c>
    </row>
    <row r="800" spans="1:39">
      <c r="A800" t="s">
        <v>29771</v>
      </c>
      <c r="B800" t="s">
        <v>87</v>
      </c>
      <c r="D800" t="s">
        <v>88</v>
      </c>
      <c r="F800" t="s">
        <v>29772</v>
      </c>
      <c r="H800" t="s">
        <v>10183</v>
      </c>
      <c r="I800" t="s">
        <v>9789</v>
      </c>
      <c r="J800" t="s">
        <v>137</v>
      </c>
      <c r="K800" t="s">
        <v>93</v>
      </c>
      <c r="M800" t="s">
        <v>29220</v>
      </c>
      <c r="N800">
        <v>98118</v>
      </c>
      <c r="O800" t="s">
        <v>29773</v>
      </c>
      <c r="P800">
        <v>47.52009207</v>
      </c>
      <c r="Q800">
        <v>-122.26505776</v>
      </c>
      <c r="R800" t="s">
        <v>29222</v>
      </c>
      <c r="S800" s="7">
        <v>3</v>
      </c>
      <c r="T800" s="7">
        <v>2025</v>
      </c>
      <c r="U800" s="7">
        <v>1</v>
      </c>
      <c r="V800">
        <v>8</v>
      </c>
      <c r="W800">
        <v>2025</v>
      </c>
      <c r="X800">
        <v>3</v>
      </c>
      <c r="Y800" t="b">
        <v>0</v>
      </c>
      <c r="Z800" t="b">
        <v>0</v>
      </c>
      <c r="AA800">
        <v>149</v>
      </c>
      <c r="AB800">
        <v>2</v>
      </c>
      <c r="AC800" t="b">
        <v>0</v>
      </c>
      <c r="AD800" t="b">
        <v>1</v>
      </c>
      <c r="AE800" t="b">
        <v>0</v>
      </c>
      <c r="AF800" t="b">
        <v>1</v>
      </c>
      <c r="AG800" s="14">
        <v>45741</v>
      </c>
      <c r="AH800" s="14">
        <v>45890</v>
      </c>
      <c r="AI800">
        <v>149</v>
      </c>
      <c r="AJ800" t="b">
        <v>1</v>
      </c>
      <c r="AK800" t="b">
        <v>0</v>
      </c>
      <c r="AL800" t="b">
        <v>0</v>
      </c>
      <c r="AM800" t="s">
        <v>30483</v>
      </c>
    </row>
    <row r="801" spans="1:39">
      <c r="A801" t="s">
        <v>29914</v>
      </c>
      <c r="B801" t="s">
        <v>87</v>
      </c>
      <c r="D801" t="s">
        <v>88</v>
      </c>
      <c r="F801" t="s">
        <v>29915</v>
      </c>
      <c r="H801" t="s">
        <v>5047</v>
      </c>
      <c r="I801" t="s">
        <v>5415</v>
      </c>
      <c r="J801" t="s">
        <v>137</v>
      </c>
      <c r="K801" t="s">
        <v>93</v>
      </c>
      <c r="M801" t="s">
        <v>28496</v>
      </c>
      <c r="N801">
        <v>98122</v>
      </c>
      <c r="O801" t="s">
        <v>29916</v>
      </c>
      <c r="P801">
        <v>47.61338196</v>
      </c>
      <c r="Q801">
        <v>-122.32520395</v>
      </c>
      <c r="R801" t="s">
        <v>28498</v>
      </c>
      <c r="S801" s="7">
        <v>5</v>
      </c>
      <c r="T801" s="7">
        <v>2025</v>
      </c>
      <c r="U801" s="7">
        <v>2</v>
      </c>
      <c r="V801">
        <v>10</v>
      </c>
      <c r="W801">
        <v>2025</v>
      </c>
      <c r="X801">
        <v>4</v>
      </c>
      <c r="Y801" t="b">
        <v>0</v>
      </c>
      <c r="Z801" t="b">
        <v>0</v>
      </c>
      <c r="AA801">
        <v>149</v>
      </c>
      <c r="AB801">
        <v>3</v>
      </c>
      <c r="AC801" t="b">
        <v>0</v>
      </c>
      <c r="AD801" t="b">
        <v>1</v>
      </c>
      <c r="AE801" t="b">
        <v>0</v>
      </c>
      <c r="AF801" t="b">
        <v>1</v>
      </c>
      <c r="AG801" s="14">
        <v>45783</v>
      </c>
      <c r="AH801" s="14">
        <v>45932</v>
      </c>
      <c r="AI801">
        <v>149</v>
      </c>
      <c r="AJ801" t="b">
        <v>1</v>
      </c>
      <c r="AK801" t="b">
        <v>0</v>
      </c>
      <c r="AL801" t="b">
        <v>0</v>
      </c>
      <c r="AM801" t="s">
        <v>30483</v>
      </c>
    </row>
    <row r="802" spans="1:39">
      <c r="A802" t="s">
        <v>14849</v>
      </c>
      <c r="B802" t="s">
        <v>87</v>
      </c>
      <c r="C802" t="s">
        <v>87</v>
      </c>
      <c r="D802" t="s">
        <v>88</v>
      </c>
      <c r="E802" t="s">
        <v>14837</v>
      </c>
      <c r="F802" t="s">
        <v>14850</v>
      </c>
      <c r="G802" t="s">
        <v>14851</v>
      </c>
      <c r="H802" t="s">
        <v>322</v>
      </c>
      <c r="I802" t="s">
        <v>975</v>
      </c>
      <c r="J802" t="s">
        <v>137</v>
      </c>
      <c r="K802" t="s">
        <v>100</v>
      </c>
      <c r="L802" t="s">
        <v>100</v>
      </c>
      <c r="M802" t="s">
        <v>14852</v>
      </c>
      <c r="N802">
        <v>98112</v>
      </c>
      <c r="O802" t="s">
        <v>14853</v>
      </c>
      <c r="P802">
        <v>47.62155912</v>
      </c>
      <c r="Q802">
        <v>-122.31445333</v>
      </c>
      <c r="R802" t="s">
        <v>14854</v>
      </c>
      <c r="S802" s="7">
        <v>2</v>
      </c>
      <c r="T802" s="7">
        <v>2020</v>
      </c>
      <c r="U802" s="7">
        <v>1</v>
      </c>
      <c r="V802">
        <v>6</v>
      </c>
      <c r="W802">
        <v>2020</v>
      </c>
      <c r="X802">
        <v>2</v>
      </c>
      <c r="Y802" t="b">
        <v>0</v>
      </c>
      <c r="Z802" t="b">
        <v>0</v>
      </c>
      <c r="AA802">
        <v>148</v>
      </c>
      <c r="AB802">
        <v>3</v>
      </c>
      <c r="AC802" t="b">
        <v>0</v>
      </c>
      <c r="AD802" t="b">
        <v>1</v>
      </c>
      <c r="AE802" t="b">
        <v>0</v>
      </c>
      <c r="AF802" t="b">
        <v>0</v>
      </c>
      <c r="AG802" s="14">
        <v>43864</v>
      </c>
      <c r="AH802" s="14">
        <v>44012</v>
      </c>
      <c r="AI802">
        <v>148</v>
      </c>
      <c r="AJ802" t="b">
        <v>1</v>
      </c>
      <c r="AK802" t="b">
        <v>0</v>
      </c>
      <c r="AL802" t="b">
        <v>0</v>
      </c>
      <c r="AM802" t="s">
        <v>30484</v>
      </c>
    </row>
    <row r="803" spans="1:39">
      <c r="A803" t="s">
        <v>21065</v>
      </c>
      <c r="B803" t="s">
        <v>87</v>
      </c>
      <c r="C803" t="s">
        <v>87</v>
      </c>
      <c r="D803" t="s">
        <v>88</v>
      </c>
      <c r="F803" t="s">
        <v>21066</v>
      </c>
      <c r="G803" t="s">
        <v>21067</v>
      </c>
      <c r="H803" t="s">
        <v>7688</v>
      </c>
      <c r="I803" t="s">
        <v>21068</v>
      </c>
      <c r="J803" t="s">
        <v>93</v>
      </c>
      <c r="K803" t="s">
        <v>93</v>
      </c>
      <c r="L803" t="s">
        <v>93</v>
      </c>
      <c r="M803" t="s">
        <v>21069</v>
      </c>
      <c r="N803">
        <v>98107</v>
      </c>
      <c r="O803" t="s">
        <v>21070</v>
      </c>
      <c r="P803">
        <v>47.66762083</v>
      </c>
      <c r="Q803">
        <v>-122.36730507</v>
      </c>
      <c r="R803" t="s">
        <v>21071</v>
      </c>
      <c r="S803" s="7">
        <v>5</v>
      </c>
      <c r="T803" s="7">
        <v>2021</v>
      </c>
      <c r="U803" s="7">
        <v>2</v>
      </c>
      <c r="V803">
        <v>9</v>
      </c>
      <c r="W803">
        <v>2021</v>
      </c>
      <c r="X803">
        <v>3</v>
      </c>
      <c r="Y803" t="b">
        <v>0</v>
      </c>
      <c r="Z803" t="b">
        <v>0</v>
      </c>
      <c r="AA803">
        <v>148</v>
      </c>
      <c r="AB803">
        <v>6</v>
      </c>
      <c r="AC803" t="b">
        <v>0</v>
      </c>
      <c r="AD803" t="b">
        <v>1</v>
      </c>
      <c r="AE803" t="b">
        <v>0</v>
      </c>
      <c r="AF803" t="b">
        <v>1</v>
      </c>
      <c r="AG803" s="14">
        <v>44320</v>
      </c>
      <c r="AH803" s="14">
        <v>44468</v>
      </c>
      <c r="AI803">
        <v>148</v>
      </c>
      <c r="AJ803" t="b">
        <v>1</v>
      </c>
      <c r="AK803" t="b">
        <v>0</v>
      </c>
      <c r="AL803" t="b">
        <v>0</v>
      </c>
      <c r="AM803" t="s">
        <v>30483</v>
      </c>
    </row>
    <row r="804" spans="1:39">
      <c r="A804" t="s">
        <v>1320</v>
      </c>
      <c r="B804" t="s">
        <v>87</v>
      </c>
      <c r="C804" t="s">
        <v>87</v>
      </c>
      <c r="D804" t="s">
        <v>88</v>
      </c>
      <c r="E804" t="s">
        <v>89</v>
      </c>
      <c r="F804" t="s">
        <v>1321</v>
      </c>
      <c r="G804" t="s">
        <v>1322</v>
      </c>
      <c r="H804" t="s">
        <v>1323</v>
      </c>
      <c r="I804" t="s">
        <v>1324</v>
      </c>
      <c r="J804" t="s">
        <v>205</v>
      </c>
      <c r="K804" t="s">
        <v>93</v>
      </c>
      <c r="L804" t="s">
        <v>93</v>
      </c>
      <c r="M804" t="s">
        <v>1325</v>
      </c>
      <c r="N804">
        <v>98117</v>
      </c>
      <c r="O804" t="s">
        <v>1326</v>
      </c>
      <c r="P804">
        <v>47.69040821</v>
      </c>
      <c r="Q804">
        <v>-122.3792582</v>
      </c>
      <c r="R804" t="s">
        <v>1327</v>
      </c>
      <c r="S804" s="7">
        <v>9</v>
      </c>
      <c r="T804" s="7">
        <v>2022</v>
      </c>
      <c r="U804" s="7">
        <v>3</v>
      </c>
      <c r="V804">
        <v>2</v>
      </c>
      <c r="W804">
        <v>2023</v>
      </c>
      <c r="X804">
        <v>1</v>
      </c>
      <c r="Y804" t="b">
        <v>0</v>
      </c>
      <c r="Z804" t="b">
        <v>0</v>
      </c>
      <c r="AA804">
        <v>148</v>
      </c>
      <c r="AB804">
        <v>6</v>
      </c>
      <c r="AC804" t="b">
        <v>0</v>
      </c>
      <c r="AD804" t="b">
        <v>1</v>
      </c>
      <c r="AE804" t="b">
        <v>0</v>
      </c>
      <c r="AF804" t="b">
        <v>0</v>
      </c>
      <c r="AG804" s="14">
        <v>44818</v>
      </c>
      <c r="AH804" s="14">
        <v>44966</v>
      </c>
      <c r="AI804">
        <v>148</v>
      </c>
      <c r="AJ804" t="b">
        <v>1</v>
      </c>
      <c r="AK804" t="b">
        <v>0</v>
      </c>
      <c r="AL804" t="b">
        <v>0</v>
      </c>
      <c r="AM804" t="s">
        <v>30483</v>
      </c>
    </row>
    <row r="805" spans="1:39">
      <c r="A805" t="s">
        <v>29988</v>
      </c>
      <c r="B805" t="s">
        <v>87</v>
      </c>
      <c r="D805" t="s">
        <v>88</v>
      </c>
      <c r="F805" t="s">
        <v>29989</v>
      </c>
      <c r="H805" t="s">
        <v>5087</v>
      </c>
      <c r="I805" t="s">
        <v>13301</v>
      </c>
      <c r="J805" t="s">
        <v>137</v>
      </c>
      <c r="K805" t="s">
        <v>93</v>
      </c>
      <c r="M805" t="s">
        <v>6610</v>
      </c>
      <c r="N805">
        <v>98104</v>
      </c>
      <c r="O805" t="s">
        <v>29990</v>
      </c>
      <c r="P805">
        <v>47.61099688</v>
      </c>
      <c r="Q805">
        <v>-122.32166914</v>
      </c>
      <c r="R805" t="s">
        <v>6612</v>
      </c>
      <c r="S805" s="7">
        <v>5</v>
      </c>
      <c r="T805" s="7">
        <v>2025</v>
      </c>
      <c r="U805" s="7">
        <v>2</v>
      </c>
      <c r="V805">
        <v>10</v>
      </c>
      <c r="W805">
        <v>2025</v>
      </c>
      <c r="X805">
        <v>4</v>
      </c>
      <c r="Y805" t="b">
        <v>0</v>
      </c>
      <c r="Z805" t="b">
        <v>0</v>
      </c>
      <c r="AA805">
        <v>148</v>
      </c>
      <c r="AB805">
        <v>3</v>
      </c>
      <c r="AC805" t="b">
        <v>0</v>
      </c>
      <c r="AD805" t="b">
        <v>1</v>
      </c>
      <c r="AE805" t="b">
        <v>0</v>
      </c>
      <c r="AF805" t="b">
        <v>1</v>
      </c>
      <c r="AG805" s="14">
        <v>45798</v>
      </c>
      <c r="AH805" s="14">
        <v>45946</v>
      </c>
      <c r="AI805">
        <v>148</v>
      </c>
      <c r="AJ805" t="b">
        <v>1</v>
      </c>
      <c r="AK805" t="b">
        <v>0</v>
      </c>
      <c r="AL805" t="b">
        <v>0</v>
      </c>
      <c r="AM805" t="s">
        <v>30483</v>
      </c>
    </row>
    <row r="806" spans="1:39">
      <c r="A806" t="s">
        <v>24861</v>
      </c>
      <c r="B806" t="s">
        <v>87</v>
      </c>
      <c r="C806" t="s">
        <v>87</v>
      </c>
      <c r="D806" t="s">
        <v>88</v>
      </c>
      <c r="F806" t="s">
        <v>24862</v>
      </c>
      <c r="H806" t="s">
        <v>23062</v>
      </c>
      <c r="I806" t="s">
        <v>24863</v>
      </c>
      <c r="J806" t="s">
        <v>137</v>
      </c>
      <c r="K806" t="s">
        <v>93</v>
      </c>
      <c r="L806" t="s">
        <v>93</v>
      </c>
      <c r="M806" t="s">
        <v>3146</v>
      </c>
      <c r="N806">
        <v>98103</v>
      </c>
      <c r="O806" t="s">
        <v>24864</v>
      </c>
      <c r="P806">
        <v>47.66082969</v>
      </c>
      <c r="Q806">
        <v>-122.3469345</v>
      </c>
      <c r="R806" t="s">
        <v>3148</v>
      </c>
      <c r="S806" s="7">
        <v>2</v>
      </c>
      <c r="T806" s="7">
        <v>2022</v>
      </c>
      <c r="U806" s="7">
        <v>1</v>
      </c>
      <c r="V806">
        <v>7</v>
      </c>
      <c r="W806">
        <v>2022</v>
      </c>
      <c r="X806">
        <v>3</v>
      </c>
      <c r="Y806" t="b">
        <v>0</v>
      </c>
      <c r="Z806" t="b">
        <v>0</v>
      </c>
      <c r="AA806">
        <v>147</v>
      </c>
      <c r="AB806">
        <v>4</v>
      </c>
      <c r="AC806" t="b">
        <v>0</v>
      </c>
      <c r="AD806" t="b">
        <v>1</v>
      </c>
      <c r="AE806" t="b">
        <v>0</v>
      </c>
      <c r="AF806" t="b">
        <v>1</v>
      </c>
      <c r="AG806" s="14">
        <v>44620</v>
      </c>
      <c r="AH806" s="14">
        <v>44767</v>
      </c>
      <c r="AI806">
        <v>147</v>
      </c>
      <c r="AJ806" t="b">
        <v>1</v>
      </c>
      <c r="AK806" t="b">
        <v>0</v>
      </c>
      <c r="AL806" t="b">
        <v>0</v>
      </c>
      <c r="AM806" t="s">
        <v>30483</v>
      </c>
    </row>
    <row r="807" spans="1:39">
      <c r="A807" t="s">
        <v>24940</v>
      </c>
      <c r="B807" t="s">
        <v>87</v>
      </c>
      <c r="C807" t="s">
        <v>87</v>
      </c>
      <c r="D807" t="s">
        <v>88</v>
      </c>
      <c r="F807" t="s">
        <v>6052</v>
      </c>
      <c r="G807" t="s">
        <v>24941</v>
      </c>
      <c r="H807" t="s">
        <v>24932</v>
      </c>
      <c r="I807" t="s">
        <v>21594</v>
      </c>
      <c r="J807" t="s">
        <v>93</v>
      </c>
      <c r="K807" t="s">
        <v>93</v>
      </c>
      <c r="L807" t="s">
        <v>93</v>
      </c>
      <c r="M807" t="s">
        <v>6056</v>
      </c>
      <c r="N807">
        <v>98116</v>
      </c>
      <c r="O807" t="s">
        <v>24942</v>
      </c>
      <c r="P807">
        <v>47.57917666</v>
      </c>
      <c r="Q807">
        <v>-122.39012479</v>
      </c>
      <c r="R807" t="s">
        <v>6058</v>
      </c>
      <c r="S807" s="7">
        <v>3</v>
      </c>
      <c r="T807" s="7">
        <v>2022</v>
      </c>
      <c r="U807" s="7">
        <v>1</v>
      </c>
      <c r="V807">
        <v>8</v>
      </c>
      <c r="W807">
        <v>2022</v>
      </c>
      <c r="X807">
        <v>3</v>
      </c>
      <c r="Y807" t="b">
        <v>0</v>
      </c>
      <c r="Z807" t="b">
        <v>0</v>
      </c>
      <c r="AA807">
        <v>147</v>
      </c>
      <c r="AB807">
        <v>1</v>
      </c>
      <c r="AC807" t="b">
        <v>0</v>
      </c>
      <c r="AD807" t="b">
        <v>1</v>
      </c>
      <c r="AE807" t="b">
        <v>0</v>
      </c>
      <c r="AF807" t="b">
        <v>1</v>
      </c>
      <c r="AG807" s="14">
        <v>44628</v>
      </c>
      <c r="AH807" s="14">
        <v>44775</v>
      </c>
      <c r="AI807">
        <v>147</v>
      </c>
      <c r="AJ807" t="b">
        <v>1</v>
      </c>
      <c r="AK807" t="b">
        <v>0</v>
      </c>
      <c r="AL807" t="b">
        <v>0</v>
      </c>
      <c r="AM807" t="s">
        <v>30483</v>
      </c>
    </row>
    <row r="808" spans="1:39">
      <c r="A808" t="s">
        <v>26622</v>
      </c>
      <c r="B808" t="s">
        <v>87</v>
      </c>
      <c r="C808" t="s">
        <v>87</v>
      </c>
      <c r="D808" t="s">
        <v>88</v>
      </c>
      <c r="F808" t="s">
        <v>26623</v>
      </c>
      <c r="G808" t="s">
        <v>26624</v>
      </c>
      <c r="H808" t="s">
        <v>26612</v>
      </c>
      <c r="I808" t="s">
        <v>6155</v>
      </c>
      <c r="J808" t="s">
        <v>137</v>
      </c>
      <c r="K808" t="s">
        <v>93</v>
      </c>
      <c r="L808" t="s">
        <v>93</v>
      </c>
      <c r="M808" t="s">
        <v>26625</v>
      </c>
      <c r="N808">
        <v>98102</v>
      </c>
      <c r="O808" t="s">
        <v>26626</v>
      </c>
      <c r="P808">
        <v>47.63877491</v>
      </c>
      <c r="Q808">
        <v>-122.31930005</v>
      </c>
      <c r="R808" t="s">
        <v>26627</v>
      </c>
      <c r="S808" s="7">
        <v>8</v>
      </c>
      <c r="T808" s="7">
        <v>2022</v>
      </c>
      <c r="U808" s="7">
        <v>3</v>
      </c>
      <c r="V808">
        <v>1</v>
      </c>
      <c r="W808">
        <v>2023</v>
      </c>
      <c r="X808">
        <v>1</v>
      </c>
      <c r="Y808" t="b">
        <v>0</v>
      </c>
      <c r="Z808" t="b">
        <v>0</v>
      </c>
      <c r="AA808">
        <v>147</v>
      </c>
      <c r="AB808">
        <v>3</v>
      </c>
      <c r="AC808" t="b">
        <v>0</v>
      </c>
      <c r="AD808" t="b">
        <v>1</v>
      </c>
      <c r="AE808" t="b">
        <v>0</v>
      </c>
      <c r="AF808" t="b">
        <v>1</v>
      </c>
      <c r="AG808" s="14">
        <v>44784</v>
      </c>
      <c r="AH808" s="14">
        <v>44931</v>
      </c>
      <c r="AI808">
        <v>147</v>
      </c>
      <c r="AJ808" t="b">
        <v>1</v>
      </c>
      <c r="AK808" t="b">
        <v>0</v>
      </c>
      <c r="AL808" t="b">
        <v>0</v>
      </c>
      <c r="AM808" t="s">
        <v>30483</v>
      </c>
    </row>
    <row r="809" spans="1:39">
      <c r="A809" t="s">
        <v>27503</v>
      </c>
      <c r="B809" t="s">
        <v>87</v>
      </c>
      <c r="C809" t="s">
        <v>87</v>
      </c>
      <c r="D809" t="s">
        <v>88</v>
      </c>
      <c r="F809" t="s">
        <v>27504</v>
      </c>
      <c r="G809" t="s">
        <v>6482</v>
      </c>
      <c r="H809" t="s">
        <v>8348</v>
      </c>
      <c r="I809" t="s">
        <v>2846</v>
      </c>
      <c r="J809" t="s">
        <v>137</v>
      </c>
      <c r="K809" t="s">
        <v>93</v>
      </c>
      <c r="L809" t="s">
        <v>93</v>
      </c>
      <c r="M809" t="s">
        <v>27505</v>
      </c>
      <c r="O809" t="s">
        <v>27506</v>
      </c>
      <c r="P809">
        <v>47.60505522</v>
      </c>
      <c r="Q809">
        <v>-122.33611689</v>
      </c>
      <c r="R809" t="s">
        <v>27507</v>
      </c>
      <c r="S809" s="7">
        <v>4</v>
      </c>
      <c r="T809" s="7">
        <v>2023</v>
      </c>
      <c r="U809" s="7">
        <v>2</v>
      </c>
      <c r="V809">
        <v>9</v>
      </c>
      <c r="W809">
        <v>2023</v>
      </c>
      <c r="X809">
        <v>3</v>
      </c>
      <c r="Y809" t="b">
        <v>0</v>
      </c>
      <c r="Z809" t="b">
        <v>0</v>
      </c>
      <c r="AA809">
        <v>147</v>
      </c>
      <c r="AB809">
        <v>7</v>
      </c>
      <c r="AC809" t="b">
        <v>0</v>
      </c>
      <c r="AD809" t="b">
        <v>1</v>
      </c>
      <c r="AE809" t="b">
        <v>0</v>
      </c>
      <c r="AF809" t="b">
        <v>1</v>
      </c>
      <c r="AG809" s="14">
        <v>45035</v>
      </c>
      <c r="AH809" s="14">
        <v>45182</v>
      </c>
      <c r="AI809">
        <v>147</v>
      </c>
      <c r="AJ809" t="b">
        <v>1</v>
      </c>
      <c r="AK809" t="b">
        <v>0</v>
      </c>
      <c r="AL809" t="b">
        <v>0</v>
      </c>
      <c r="AM809" t="s">
        <v>30483</v>
      </c>
    </row>
    <row r="810" spans="1:39">
      <c r="A810" t="s">
        <v>21953</v>
      </c>
      <c r="B810" t="s">
        <v>87</v>
      </c>
      <c r="C810" t="s">
        <v>87</v>
      </c>
      <c r="D810" t="s">
        <v>88</v>
      </c>
      <c r="F810" t="s">
        <v>21954</v>
      </c>
      <c r="G810" t="s">
        <v>21955</v>
      </c>
      <c r="H810" t="s">
        <v>20835</v>
      </c>
      <c r="I810" t="s">
        <v>726</v>
      </c>
      <c r="J810" t="s">
        <v>137</v>
      </c>
      <c r="K810" t="s">
        <v>93</v>
      </c>
      <c r="L810" t="s">
        <v>93</v>
      </c>
      <c r="M810" t="s">
        <v>21956</v>
      </c>
      <c r="N810">
        <v>98108</v>
      </c>
      <c r="O810" t="s">
        <v>21957</v>
      </c>
      <c r="P810">
        <v>47.52407182</v>
      </c>
      <c r="Q810">
        <v>-122.33103381</v>
      </c>
      <c r="R810" t="s">
        <v>21958</v>
      </c>
      <c r="S810" s="7">
        <v>7</v>
      </c>
      <c r="T810" s="7">
        <v>2021</v>
      </c>
      <c r="U810" s="7">
        <v>3</v>
      </c>
      <c r="V810">
        <v>12</v>
      </c>
      <c r="W810">
        <v>2021</v>
      </c>
      <c r="X810">
        <v>4</v>
      </c>
      <c r="Y810" t="b">
        <v>0</v>
      </c>
      <c r="Z810" t="b">
        <v>0</v>
      </c>
      <c r="AA810">
        <v>146</v>
      </c>
      <c r="AB810">
        <v>1</v>
      </c>
      <c r="AC810" t="b">
        <v>0</v>
      </c>
      <c r="AD810" t="b">
        <v>1</v>
      </c>
      <c r="AE810" t="b">
        <v>0</v>
      </c>
      <c r="AF810" t="b">
        <v>1</v>
      </c>
      <c r="AG810" s="14">
        <v>44399</v>
      </c>
      <c r="AH810" s="14">
        <v>44545</v>
      </c>
      <c r="AI810">
        <v>146</v>
      </c>
      <c r="AJ810" t="b">
        <v>1</v>
      </c>
      <c r="AK810" t="b">
        <v>0</v>
      </c>
      <c r="AL810" t="b">
        <v>0</v>
      </c>
      <c r="AM810" t="s">
        <v>30483</v>
      </c>
    </row>
    <row r="811" spans="1:39">
      <c r="A811" t="s">
        <v>23416</v>
      </c>
      <c r="B811" t="s">
        <v>87</v>
      </c>
      <c r="C811" t="s">
        <v>87</v>
      </c>
      <c r="D811" t="s">
        <v>88</v>
      </c>
      <c r="F811" t="s">
        <v>23417</v>
      </c>
      <c r="G811" t="s">
        <v>23418</v>
      </c>
      <c r="H811" t="s">
        <v>19360</v>
      </c>
      <c r="I811" t="s">
        <v>23419</v>
      </c>
      <c r="J811" t="s">
        <v>205</v>
      </c>
      <c r="K811" t="s">
        <v>100</v>
      </c>
      <c r="L811" t="s">
        <v>100</v>
      </c>
      <c r="M811" t="s">
        <v>23420</v>
      </c>
      <c r="O811" t="s">
        <v>23421</v>
      </c>
      <c r="P811">
        <v>47.64756589</v>
      </c>
      <c r="Q811">
        <v>-122.35392968</v>
      </c>
      <c r="R811" t="s">
        <v>23422</v>
      </c>
      <c r="S811" s="7">
        <v>11</v>
      </c>
      <c r="T811" s="7">
        <v>2021</v>
      </c>
      <c r="U811" s="7">
        <v>4</v>
      </c>
      <c r="V811">
        <v>3</v>
      </c>
      <c r="W811">
        <v>2022</v>
      </c>
      <c r="X811">
        <v>1</v>
      </c>
      <c r="Y811" t="b">
        <v>0</v>
      </c>
      <c r="Z811" t="b">
        <v>0</v>
      </c>
      <c r="AA811">
        <v>146</v>
      </c>
      <c r="AB811">
        <v>7</v>
      </c>
      <c r="AC811" t="b">
        <v>0</v>
      </c>
      <c r="AD811" t="b">
        <v>1</v>
      </c>
      <c r="AE811" t="b">
        <v>0</v>
      </c>
      <c r="AF811" t="b">
        <v>1</v>
      </c>
      <c r="AG811" s="14">
        <v>44501</v>
      </c>
      <c r="AH811" s="14">
        <v>44647</v>
      </c>
      <c r="AI811">
        <v>146</v>
      </c>
      <c r="AJ811" t="b">
        <v>1</v>
      </c>
      <c r="AK811" t="b">
        <v>0</v>
      </c>
      <c r="AL811" t="b">
        <v>0</v>
      </c>
      <c r="AM811" t="s">
        <v>30484</v>
      </c>
    </row>
    <row r="812" spans="1:39">
      <c r="A812" t="s">
        <v>26863</v>
      </c>
      <c r="B812" t="s">
        <v>87</v>
      </c>
      <c r="C812" t="s">
        <v>87</v>
      </c>
      <c r="D812" t="s">
        <v>88</v>
      </c>
      <c r="F812" t="s">
        <v>26864</v>
      </c>
      <c r="G812" t="s">
        <v>26865</v>
      </c>
      <c r="H812" t="s">
        <v>1506</v>
      </c>
      <c r="I812" t="s">
        <v>2113</v>
      </c>
      <c r="J812" t="s">
        <v>137</v>
      </c>
      <c r="K812" t="s">
        <v>93</v>
      </c>
      <c r="L812" t="s">
        <v>93</v>
      </c>
      <c r="M812" t="s">
        <v>26866</v>
      </c>
      <c r="N812">
        <v>98118</v>
      </c>
      <c r="O812" t="s">
        <v>26867</v>
      </c>
      <c r="P812">
        <v>47.5362819</v>
      </c>
      <c r="Q812">
        <v>-122.27075689</v>
      </c>
      <c r="R812" t="s">
        <v>26868</v>
      </c>
      <c r="S812" s="7">
        <v>10</v>
      </c>
      <c r="T812" s="7">
        <v>2022</v>
      </c>
      <c r="U812" s="7">
        <v>4</v>
      </c>
      <c r="V812">
        <v>3</v>
      </c>
      <c r="W812">
        <v>2023</v>
      </c>
      <c r="X812">
        <v>1</v>
      </c>
      <c r="Y812" t="b">
        <v>0</v>
      </c>
      <c r="Z812" t="b">
        <v>0</v>
      </c>
      <c r="AA812">
        <v>146</v>
      </c>
      <c r="AB812">
        <v>2</v>
      </c>
      <c r="AC812" t="b">
        <v>0</v>
      </c>
      <c r="AD812" t="b">
        <v>1</v>
      </c>
      <c r="AE812" t="b">
        <v>0</v>
      </c>
      <c r="AF812" t="b">
        <v>1</v>
      </c>
      <c r="AG812" s="14">
        <v>44841</v>
      </c>
      <c r="AH812" s="14">
        <v>44987</v>
      </c>
      <c r="AI812">
        <v>146</v>
      </c>
      <c r="AJ812" t="b">
        <v>1</v>
      </c>
      <c r="AK812" t="b">
        <v>0</v>
      </c>
      <c r="AL812" t="b">
        <v>0</v>
      </c>
      <c r="AM812" t="s">
        <v>30483</v>
      </c>
    </row>
    <row r="813" spans="1:39">
      <c r="A813" t="s">
        <v>8210</v>
      </c>
      <c r="B813" t="s">
        <v>87</v>
      </c>
      <c r="C813" t="s">
        <v>87</v>
      </c>
      <c r="D813" t="s">
        <v>88</v>
      </c>
      <c r="E813" t="s">
        <v>7318</v>
      </c>
      <c r="F813" t="s">
        <v>7397</v>
      </c>
      <c r="G813" t="s">
        <v>8211</v>
      </c>
      <c r="H813" t="s">
        <v>2165</v>
      </c>
      <c r="I813" t="s">
        <v>1403</v>
      </c>
      <c r="J813" t="s">
        <v>137</v>
      </c>
      <c r="K813" t="s">
        <v>93</v>
      </c>
      <c r="L813" t="s">
        <v>93</v>
      </c>
      <c r="M813" t="s">
        <v>8212</v>
      </c>
      <c r="N813">
        <v>98101</v>
      </c>
      <c r="O813" t="s">
        <v>8213</v>
      </c>
      <c r="P813">
        <v>47.61379203</v>
      </c>
      <c r="Q813">
        <v>-122.33339634</v>
      </c>
      <c r="R813" t="s">
        <v>8214</v>
      </c>
      <c r="S813" s="7">
        <v>3</v>
      </c>
      <c r="T813" s="7">
        <v>2023</v>
      </c>
      <c r="U813" s="7">
        <v>1</v>
      </c>
      <c r="V813">
        <v>8</v>
      </c>
      <c r="W813">
        <v>2023</v>
      </c>
      <c r="X813">
        <v>3</v>
      </c>
      <c r="Y813" t="b">
        <v>0</v>
      </c>
      <c r="Z813" t="b">
        <v>0</v>
      </c>
      <c r="AA813">
        <v>146</v>
      </c>
      <c r="AB813">
        <v>7</v>
      </c>
      <c r="AC813" t="b">
        <v>0</v>
      </c>
      <c r="AD813" t="b">
        <v>1</v>
      </c>
      <c r="AE813" t="b">
        <v>0</v>
      </c>
      <c r="AF813" t="b">
        <v>0</v>
      </c>
      <c r="AG813" s="14">
        <v>44994</v>
      </c>
      <c r="AH813" s="14">
        <v>45140</v>
      </c>
      <c r="AI813">
        <v>146</v>
      </c>
      <c r="AJ813" t="b">
        <v>1</v>
      </c>
      <c r="AK813" t="b">
        <v>0</v>
      </c>
      <c r="AL813" t="b">
        <v>0</v>
      </c>
      <c r="AM813" t="s">
        <v>30483</v>
      </c>
    </row>
    <row r="814" spans="1:39">
      <c r="A814" t="s">
        <v>27774</v>
      </c>
      <c r="B814" t="s">
        <v>87</v>
      </c>
      <c r="C814" t="s">
        <v>87</v>
      </c>
      <c r="D814" t="s">
        <v>88</v>
      </c>
      <c r="F814" t="s">
        <v>27775</v>
      </c>
      <c r="H814" t="s">
        <v>8604</v>
      </c>
      <c r="I814" t="s">
        <v>6411</v>
      </c>
      <c r="J814" t="s">
        <v>137</v>
      </c>
      <c r="K814" t="s">
        <v>93</v>
      </c>
      <c r="L814" t="s">
        <v>93</v>
      </c>
      <c r="M814" t="s">
        <v>27776</v>
      </c>
      <c r="N814">
        <v>98118</v>
      </c>
      <c r="O814" t="s">
        <v>27777</v>
      </c>
      <c r="P814">
        <v>47.5314669</v>
      </c>
      <c r="Q814">
        <v>-122.26972824</v>
      </c>
      <c r="R814" t="s">
        <v>27778</v>
      </c>
      <c r="S814" s="7">
        <v>7</v>
      </c>
      <c r="T814" s="7">
        <v>2023</v>
      </c>
      <c r="U814" s="7">
        <v>3</v>
      </c>
      <c r="V814">
        <v>12</v>
      </c>
      <c r="W814">
        <v>2023</v>
      </c>
      <c r="X814">
        <v>4</v>
      </c>
      <c r="Y814" t="b">
        <v>0</v>
      </c>
      <c r="Z814" t="b">
        <v>0</v>
      </c>
      <c r="AA814">
        <v>146</v>
      </c>
      <c r="AB814">
        <v>2</v>
      </c>
      <c r="AC814" t="b">
        <v>0</v>
      </c>
      <c r="AD814" t="b">
        <v>1</v>
      </c>
      <c r="AE814" t="b">
        <v>0</v>
      </c>
      <c r="AF814" t="b">
        <v>1</v>
      </c>
      <c r="AG814" s="14">
        <v>45133</v>
      </c>
      <c r="AH814" s="14">
        <v>45279</v>
      </c>
      <c r="AI814">
        <v>146</v>
      </c>
      <c r="AJ814" t="b">
        <v>1</v>
      </c>
      <c r="AK814" t="b">
        <v>0</v>
      </c>
      <c r="AL814" t="b">
        <v>0</v>
      </c>
      <c r="AM814" t="s">
        <v>30483</v>
      </c>
    </row>
    <row r="815" spans="1:39">
      <c r="A815" t="s">
        <v>9334</v>
      </c>
      <c r="B815" t="s">
        <v>87</v>
      </c>
      <c r="C815" t="s">
        <v>87</v>
      </c>
      <c r="D815" t="s">
        <v>88</v>
      </c>
      <c r="E815" t="s">
        <v>7318</v>
      </c>
      <c r="F815" t="s">
        <v>9335</v>
      </c>
      <c r="H815" t="s">
        <v>3531</v>
      </c>
      <c r="I815" t="s">
        <v>2879</v>
      </c>
      <c r="J815" t="s">
        <v>137</v>
      </c>
      <c r="K815" t="s">
        <v>93</v>
      </c>
      <c r="L815" t="s">
        <v>93</v>
      </c>
      <c r="M815" t="s">
        <v>9336</v>
      </c>
      <c r="N815">
        <v>98117</v>
      </c>
      <c r="O815" t="s">
        <v>9337</v>
      </c>
      <c r="P815">
        <v>47.6872529</v>
      </c>
      <c r="Q815">
        <v>-122.39625022</v>
      </c>
      <c r="R815" t="s">
        <v>9338</v>
      </c>
      <c r="S815" s="7">
        <v>5</v>
      </c>
      <c r="T815" s="7">
        <v>2024</v>
      </c>
      <c r="U815" s="7">
        <v>2</v>
      </c>
      <c r="V815">
        <v>10</v>
      </c>
      <c r="W815">
        <v>2024</v>
      </c>
      <c r="X815">
        <v>4</v>
      </c>
      <c r="Y815" t="b">
        <v>0</v>
      </c>
      <c r="Z815" t="b">
        <v>0</v>
      </c>
      <c r="AA815">
        <v>146</v>
      </c>
      <c r="AB815">
        <v>6</v>
      </c>
      <c r="AC815" t="b">
        <v>0</v>
      </c>
      <c r="AD815" t="b">
        <v>1</v>
      </c>
      <c r="AE815" t="b">
        <v>0</v>
      </c>
      <c r="AF815" t="b">
        <v>0</v>
      </c>
      <c r="AG815" s="14">
        <v>45422</v>
      </c>
      <c r="AH815" s="14">
        <v>45568</v>
      </c>
      <c r="AI815">
        <v>146</v>
      </c>
      <c r="AJ815" t="b">
        <v>1</v>
      </c>
      <c r="AK815" t="b">
        <v>0</v>
      </c>
      <c r="AL815" t="b">
        <v>0</v>
      </c>
      <c r="AM815" t="s">
        <v>30483</v>
      </c>
    </row>
    <row r="816" spans="1:39">
      <c r="A816" t="s">
        <v>28904</v>
      </c>
      <c r="B816" t="s">
        <v>87</v>
      </c>
      <c r="C816" t="s">
        <v>87</v>
      </c>
      <c r="D816" t="s">
        <v>88</v>
      </c>
      <c r="F816" t="s">
        <v>28905</v>
      </c>
      <c r="G816" t="s">
        <v>6269</v>
      </c>
      <c r="H816" t="s">
        <v>3978</v>
      </c>
      <c r="I816" t="s">
        <v>4530</v>
      </c>
      <c r="J816" t="s">
        <v>137</v>
      </c>
      <c r="K816" t="s">
        <v>93</v>
      </c>
      <c r="L816" t="s">
        <v>93</v>
      </c>
      <c r="M816" t="s">
        <v>28124</v>
      </c>
      <c r="N816">
        <v>98133</v>
      </c>
      <c r="O816" t="s">
        <v>28906</v>
      </c>
      <c r="P816">
        <v>47.72655912</v>
      </c>
      <c r="Q816">
        <v>-122.34736208</v>
      </c>
      <c r="R816" t="s">
        <v>28126</v>
      </c>
      <c r="S816" s="7">
        <v>5</v>
      </c>
      <c r="T816" s="7">
        <v>2024</v>
      </c>
      <c r="U816" s="7">
        <v>2</v>
      </c>
      <c r="V816">
        <v>10</v>
      </c>
      <c r="W816">
        <v>2024</v>
      </c>
      <c r="X816">
        <v>4</v>
      </c>
      <c r="Y816" t="b">
        <v>0</v>
      </c>
      <c r="Z816" t="b">
        <v>0</v>
      </c>
      <c r="AA816">
        <v>146</v>
      </c>
      <c r="AB816">
        <v>5</v>
      </c>
      <c r="AC816" t="b">
        <v>0</v>
      </c>
      <c r="AD816" t="b">
        <v>1</v>
      </c>
      <c r="AE816" t="b">
        <v>0</v>
      </c>
      <c r="AF816" t="b">
        <v>1</v>
      </c>
      <c r="AG816" s="14">
        <v>45435</v>
      </c>
      <c r="AH816" s="14">
        <v>45581</v>
      </c>
      <c r="AI816">
        <v>146</v>
      </c>
      <c r="AJ816" t="b">
        <v>1</v>
      </c>
      <c r="AK816" t="b">
        <v>0</v>
      </c>
      <c r="AL816" t="b">
        <v>0</v>
      </c>
      <c r="AM816" t="s">
        <v>30483</v>
      </c>
    </row>
    <row r="817" spans="1:39">
      <c r="A817" t="s">
        <v>18027</v>
      </c>
      <c r="B817" t="s">
        <v>87</v>
      </c>
      <c r="C817" t="s">
        <v>87</v>
      </c>
      <c r="D817" t="s">
        <v>88</v>
      </c>
      <c r="F817" t="s">
        <v>18028</v>
      </c>
      <c r="G817" t="s">
        <v>5920</v>
      </c>
      <c r="H817" t="s">
        <v>17989</v>
      </c>
      <c r="I817" t="s">
        <v>13729</v>
      </c>
      <c r="J817" t="s">
        <v>137</v>
      </c>
      <c r="K817" t="s">
        <v>93</v>
      </c>
      <c r="L817" t="s">
        <v>93</v>
      </c>
      <c r="M817" t="s">
        <v>18029</v>
      </c>
      <c r="N817">
        <v>98104</v>
      </c>
      <c r="O817" t="s">
        <v>18030</v>
      </c>
      <c r="P817">
        <v>47.60257256</v>
      </c>
      <c r="Q817">
        <v>-122.33384629</v>
      </c>
      <c r="R817" t="s">
        <v>18031</v>
      </c>
      <c r="S817" s="7">
        <v>8</v>
      </c>
      <c r="T817" s="7">
        <v>2020</v>
      </c>
      <c r="U817" s="7">
        <v>3</v>
      </c>
      <c r="V817">
        <v>1</v>
      </c>
      <c r="W817">
        <v>2021</v>
      </c>
      <c r="X817">
        <v>1</v>
      </c>
      <c r="Y817" t="b">
        <v>0</v>
      </c>
      <c r="Z817" t="b">
        <v>0</v>
      </c>
      <c r="AA817">
        <v>145</v>
      </c>
      <c r="AB817">
        <v>1</v>
      </c>
      <c r="AC817" t="b">
        <v>0</v>
      </c>
      <c r="AD817" t="b">
        <v>1</v>
      </c>
      <c r="AE817" t="b">
        <v>0</v>
      </c>
      <c r="AF817" t="b">
        <v>1</v>
      </c>
      <c r="AG817" s="14">
        <v>44056</v>
      </c>
      <c r="AH817" s="14">
        <v>44201</v>
      </c>
      <c r="AI817">
        <v>145</v>
      </c>
      <c r="AJ817" t="b">
        <v>1</v>
      </c>
      <c r="AK817" t="b">
        <v>0</v>
      </c>
      <c r="AL817" t="b">
        <v>0</v>
      </c>
      <c r="AM817" t="s">
        <v>30483</v>
      </c>
    </row>
    <row r="818" spans="1:39">
      <c r="A818" t="s">
        <v>20718</v>
      </c>
      <c r="B818" t="s">
        <v>87</v>
      </c>
      <c r="C818" t="s">
        <v>87</v>
      </c>
      <c r="D818" t="s">
        <v>88</v>
      </c>
      <c r="F818" t="s">
        <v>20719</v>
      </c>
      <c r="H818" t="s">
        <v>20371</v>
      </c>
      <c r="I818" t="s">
        <v>20720</v>
      </c>
      <c r="J818" t="s">
        <v>137</v>
      </c>
      <c r="K818" t="s">
        <v>93</v>
      </c>
      <c r="L818" t="s">
        <v>93</v>
      </c>
      <c r="M818" t="s">
        <v>20721</v>
      </c>
      <c r="N818">
        <v>98103</v>
      </c>
      <c r="O818" t="s">
        <v>20722</v>
      </c>
      <c r="P818">
        <v>47.66163029</v>
      </c>
      <c r="Q818">
        <v>-122.35232266</v>
      </c>
      <c r="R818" t="s">
        <v>20723</v>
      </c>
      <c r="S818" s="7">
        <v>4</v>
      </c>
      <c r="T818" s="7">
        <v>2021</v>
      </c>
      <c r="U818" s="7">
        <v>2</v>
      </c>
      <c r="V818">
        <v>8</v>
      </c>
      <c r="W818">
        <v>2021</v>
      </c>
      <c r="X818">
        <v>3</v>
      </c>
      <c r="Y818" t="b">
        <v>0</v>
      </c>
      <c r="Z818" t="b">
        <v>0</v>
      </c>
      <c r="AA818">
        <v>145</v>
      </c>
      <c r="AB818">
        <v>6</v>
      </c>
      <c r="AC818" t="b">
        <v>0</v>
      </c>
      <c r="AD818" t="b">
        <v>1</v>
      </c>
      <c r="AE818" t="b">
        <v>0</v>
      </c>
      <c r="AF818" t="b">
        <v>1</v>
      </c>
      <c r="AG818" s="14">
        <v>44288</v>
      </c>
      <c r="AH818" s="14">
        <v>44433</v>
      </c>
      <c r="AI818">
        <v>145</v>
      </c>
      <c r="AJ818" t="b">
        <v>1</v>
      </c>
      <c r="AK818" t="b">
        <v>0</v>
      </c>
      <c r="AL818" t="b">
        <v>0</v>
      </c>
      <c r="AM818" t="s">
        <v>30483</v>
      </c>
    </row>
    <row r="819" spans="1:39">
      <c r="A819" t="s">
        <v>27191</v>
      </c>
      <c r="B819" t="s">
        <v>87</v>
      </c>
      <c r="C819" t="s">
        <v>87</v>
      </c>
      <c r="D819" t="s">
        <v>88</v>
      </c>
      <c r="F819" t="s">
        <v>27192</v>
      </c>
      <c r="H819" t="s">
        <v>6155</v>
      </c>
      <c r="I819" t="s">
        <v>2457</v>
      </c>
      <c r="J819" t="s">
        <v>93</v>
      </c>
      <c r="K819" t="s">
        <v>93</v>
      </c>
      <c r="L819" t="s">
        <v>93</v>
      </c>
      <c r="M819" t="s">
        <v>27193</v>
      </c>
      <c r="N819">
        <v>98118</v>
      </c>
      <c r="O819" t="s">
        <v>27194</v>
      </c>
      <c r="P819">
        <v>47.55569773</v>
      </c>
      <c r="Q819">
        <v>-122.2898289</v>
      </c>
      <c r="R819" t="s">
        <v>27195</v>
      </c>
      <c r="S819" s="7">
        <v>1</v>
      </c>
      <c r="T819" s="7">
        <v>2023</v>
      </c>
      <c r="U819" s="7">
        <v>1</v>
      </c>
      <c r="V819">
        <v>5</v>
      </c>
      <c r="W819">
        <v>2023</v>
      </c>
      <c r="X819">
        <v>2</v>
      </c>
      <c r="Y819" t="b">
        <v>0</v>
      </c>
      <c r="Z819" t="b">
        <v>0</v>
      </c>
      <c r="AA819">
        <v>145</v>
      </c>
      <c r="AB819">
        <v>2</v>
      </c>
      <c r="AC819" t="b">
        <v>0</v>
      </c>
      <c r="AD819" t="b">
        <v>1</v>
      </c>
      <c r="AE819" t="b">
        <v>0</v>
      </c>
      <c r="AF819" t="b">
        <v>1</v>
      </c>
      <c r="AG819" s="14">
        <v>44931</v>
      </c>
      <c r="AH819" s="14">
        <v>45076</v>
      </c>
      <c r="AI819">
        <v>145</v>
      </c>
      <c r="AJ819" t="b">
        <v>1</v>
      </c>
      <c r="AK819" t="b">
        <v>0</v>
      </c>
      <c r="AL819" t="b">
        <v>0</v>
      </c>
      <c r="AM819" t="s">
        <v>30483</v>
      </c>
    </row>
    <row r="820" spans="1:39">
      <c r="A820" t="s">
        <v>28912</v>
      </c>
      <c r="B820" t="s">
        <v>87</v>
      </c>
      <c r="C820" t="s">
        <v>87</v>
      </c>
      <c r="D820" t="s">
        <v>88</v>
      </c>
      <c r="F820" t="s">
        <v>28913</v>
      </c>
      <c r="G820" t="s">
        <v>6269</v>
      </c>
      <c r="H820" t="s">
        <v>3978</v>
      </c>
      <c r="I820" t="s">
        <v>9842</v>
      </c>
      <c r="J820" t="s">
        <v>137</v>
      </c>
      <c r="K820" t="s">
        <v>93</v>
      </c>
      <c r="L820" t="s">
        <v>93</v>
      </c>
      <c r="M820" t="s">
        <v>28914</v>
      </c>
      <c r="N820">
        <v>98133</v>
      </c>
      <c r="O820" t="s">
        <v>28915</v>
      </c>
      <c r="P820">
        <v>47.72841611</v>
      </c>
      <c r="Q820">
        <v>-122.34691863</v>
      </c>
      <c r="R820" t="s">
        <v>10722</v>
      </c>
      <c r="S820" s="7">
        <v>5</v>
      </c>
      <c r="T820" s="7">
        <v>2024</v>
      </c>
      <c r="U820" s="7">
        <v>2</v>
      </c>
      <c r="V820">
        <v>10</v>
      </c>
      <c r="W820">
        <v>2024</v>
      </c>
      <c r="X820">
        <v>4</v>
      </c>
      <c r="Y820" t="b">
        <v>0</v>
      </c>
      <c r="Z820" t="b">
        <v>0</v>
      </c>
      <c r="AA820">
        <v>145</v>
      </c>
      <c r="AB820">
        <v>5</v>
      </c>
      <c r="AC820" t="b">
        <v>0</v>
      </c>
      <c r="AD820" t="b">
        <v>1</v>
      </c>
      <c r="AE820" t="b">
        <v>0</v>
      </c>
      <c r="AF820" t="b">
        <v>1</v>
      </c>
      <c r="AG820" s="14">
        <v>45435</v>
      </c>
      <c r="AH820" s="14">
        <v>45580</v>
      </c>
      <c r="AI820">
        <v>145</v>
      </c>
      <c r="AJ820" t="b">
        <v>1</v>
      </c>
      <c r="AK820" t="b">
        <v>0</v>
      </c>
      <c r="AL820" t="b">
        <v>0</v>
      </c>
      <c r="AM820" t="s">
        <v>30483</v>
      </c>
    </row>
    <row r="821" spans="1:39">
      <c r="A821" t="s">
        <v>23061</v>
      </c>
      <c r="B821" t="s">
        <v>87</v>
      </c>
      <c r="C821" t="s">
        <v>87</v>
      </c>
      <c r="D821" t="s">
        <v>88</v>
      </c>
      <c r="H821" t="s">
        <v>11078</v>
      </c>
      <c r="I821" t="s">
        <v>23062</v>
      </c>
      <c r="J821" t="s">
        <v>137</v>
      </c>
      <c r="K821" t="s">
        <v>93</v>
      </c>
      <c r="L821" t="s">
        <v>93</v>
      </c>
      <c r="M821" t="s">
        <v>696</v>
      </c>
      <c r="N821">
        <v>98103</v>
      </c>
      <c r="O821" t="s">
        <v>23063</v>
      </c>
      <c r="P821">
        <v>47.66483609</v>
      </c>
      <c r="Q821">
        <v>-122.34771101</v>
      </c>
      <c r="R821" t="s">
        <v>698</v>
      </c>
      <c r="S821" s="7">
        <v>10</v>
      </c>
      <c r="T821" s="7">
        <v>2021</v>
      </c>
      <c r="U821" s="7">
        <v>4</v>
      </c>
      <c r="V821">
        <v>2</v>
      </c>
      <c r="W821">
        <v>2022</v>
      </c>
      <c r="X821">
        <v>1</v>
      </c>
      <c r="Y821" t="b">
        <v>0</v>
      </c>
      <c r="Z821" t="b">
        <v>0</v>
      </c>
      <c r="AA821">
        <v>144</v>
      </c>
      <c r="AB821">
        <v>6</v>
      </c>
      <c r="AC821" t="b">
        <v>0</v>
      </c>
      <c r="AD821" t="b">
        <v>1</v>
      </c>
      <c r="AE821" t="b">
        <v>0</v>
      </c>
      <c r="AF821" t="b">
        <v>1</v>
      </c>
      <c r="AG821" s="14">
        <v>44476</v>
      </c>
      <c r="AH821" s="14">
        <v>44620</v>
      </c>
      <c r="AI821">
        <v>144</v>
      </c>
      <c r="AJ821" t="b">
        <v>1</v>
      </c>
      <c r="AK821" t="b">
        <v>0</v>
      </c>
      <c r="AL821" t="b">
        <v>0</v>
      </c>
      <c r="AM821" t="s">
        <v>30483</v>
      </c>
    </row>
    <row r="822" spans="1:39">
      <c r="A822" t="s">
        <v>23403</v>
      </c>
      <c r="B822" t="s">
        <v>87</v>
      </c>
      <c r="C822" t="s">
        <v>87</v>
      </c>
      <c r="D822" t="s">
        <v>88</v>
      </c>
      <c r="F822" t="s">
        <v>23404</v>
      </c>
      <c r="H822" t="s">
        <v>23392</v>
      </c>
      <c r="I822" t="s">
        <v>23405</v>
      </c>
      <c r="J822" t="s">
        <v>137</v>
      </c>
      <c r="K822" t="s">
        <v>93</v>
      </c>
      <c r="L822" t="s">
        <v>93</v>
      </c>
      <c r="M822" t="s">
        <v>23406</v>
      </c>
      <c r="N822">
        <v>98125</v>
      </c>
      <c r="O822" t="s">
        <v>23407</v>
      </c>
      <c r="P822">
        <v>47.71942747</v>
      </c>
      <c r="Q822">
        <v>-122.29040198</v>
      </c>
      <c r="R822" t="s">
        <v>23408</v>
      </c>
      <c r="S822" s="7">
        <v>10</v>
      </c>
      <c r="T822" s="7">
        <v>2021</v>
      </c>
      <c r="U822" s="7">
        <v>4</v>
      </c>
      <c r="V822">
        <v>3</v>
      </c>
      <c r="W822">
        <v>2022</v>
      </c>
      <c r="X822">
        <v>1</v>
      </c>
      <c r="Y822" t="b">
        <v>0</v>
      </c>
      <c r="Z822" t="b">
        <v>0</v>
      </c>
      <c r="AA822">
        <v>144</v>
      </c>
      <c r="AB822">
        <v>5</v>
      </c>
      <c r="AC822" t="b">
        <v>0</v>
      </c>
      <c r="AD822" t="b">
        <v>1</v>
      </c>
      <c r="AE822" t="b">
        <v>0</v>
      </c>
      <c r="AF822" t="b">
        <v>1</v>
      </c>
      <c r="AG822" s="14">
        <v>44499</v>
      </c>
      <c r="AH822" s="14">
        <v>44643</v>
      </c>
      <c r="AI822">
        <v>144</v>
      </c>
      <c r="AJ822" t="b">
        <v>1</v>
      </c>
      <c r="AK822" t="b">
        <v>0</v>
      </c>
      <c r="AL822" t="b">
        <v>0</v>
      </c>
      <c r="AM822" t="s">
        <v>30483</v>
      </c>
    </row>
    <row r="823" spans="1:39">
      <c r="A823" t="s">
        <v>679</v>
      </c>
      <c r="B823" t="s">
        <v>87</v>
      </c>
      <c r="C823" t="s">
        <v>87</v>
      </c>
      <c r="D823" t="s">
        <v>88</v>
      </c>
      <c r="E823" t="s">
        <v>89</v>
      </c>
      <c r="F823" t="s">
        <v>680</v>
      </c>
      <c r="G823" t="s">
        <v>681</v>
      </c>
      <c r="H823" t="s">
        <v>675</v>
      </c>
      <c r="I823" t="s">
        <v>521</v>
      </c>
      <c r="J823" t="s">
        <v>137</v>
      </c>
      <c r="K823" t="s">
        <v>93</v>
      </c>
      <c r="L823" t="s">
        <v>93</v>
      </c>
      <c r="M823" t="s">
        <v>682</v>
      </c>
      <c r="N823">
        <v>98104</v>
      </c>
      <c r="O823" t="s">
        <v>683</v>
      </c>
      <c r="P823">
        <v>47.5996698</v>
      </c>
      <c r="Q823">
        <v>-122.33460279</v>
      </c>
      <c r="R823" t="s">
        <v>684</v>
      </c>
      <c r="S823" s="7">
        <v>4</v>
      </c>
      <c r="T823" s="7">
        <v>2020</v>
      </c>
      <c r="U823" s="7">
        <v>2</v>
      </c>
      <c r="V823">
        <v>8</v>
      </c>
      <c r="W823">
        <v>2020</v>
      </c>
      <c r="X823">
        <v>3</v>
      </c>
      <c r="Y823" t="b">
        <v>0</v>
      </c>
      <c r="Z823" t="b">
        <v>0</v>
      </c>
      <c r="AA823">
        <v>143</v>
      </c>
      <c r="AB823">
        <v>1</v>
      </c>
      <c r="AC823" t="b">
        <v>0</v>
      </c>
      <c r="AD823" t="b">
        <v>1</v>
      </c>
      <c r="AE823" t="b">
        <v>0</v>
      </c>
      <c r="AF823" t="b">
        <v>0</v>
      </c>
      <c r="AG823" s="14">
        <v>43927</v>
      </c>
      <c r="AH823" s="14">
        <v>44070</v>
      </c>
      <c r="AI823">
        <v>143</v>
      </c>
      <c r="AJ823" t="b">
        <v>1</v>
      </c>
      <c r="AK823" t="b">
        <v>0</v>
      </c>
      <c r="AL823" t="b">
        <v>0</v>
      </c>
      <c r="AM823" t="s">
        <v>30483</v>
      </c>
    </row>
    <row r="824" spans="1:39">
      <c r="A824" t="s">
        <v>20275</v>
      </c>
      <c r="B824" t="s">
        <v>87</v>
      </c>
      <c r="C824" t="s">
        <v>87</v>
      </c>
      <c r="D824" t="s">
        <v>88</v>
      </c>
      <c r="F824" t="s">
        <v>20276</v>
      </c>
      <c r="G824" t="s">
        <v>20277</v>
      </c>
      <c r="H824" t="s">
        <v>13736</v>
      </c>
      <c r="I824" t="s">
        <v>20278</v>
      </c>
      <c r="J824" t="s">
        <v>93</v>
      </c>
      <c r="K824" t="s">
        <v>93</v>
      </c>
      <c r="L824" t="s">
        <v>93</v>
      </c>
      <c r="M824" t="s">
        <v>20279</v>
      </c>
      <c r="N824">
        <v>98117</v>
      </c>
      <c r="O824" t="s">
        <v>20280</v>
      </c>
      <c r="P824">
        <v>47.69223567</v>
      </c>
      <c r="Q824">
        <v>-122.39063191</v>
      </c>
      <c r="R824" t="s">
        <v>20281</v>
      </c>
      <c r="S824" s="7">
        <v>2</v>
      </c>
      <c r="T824" s="7">
        <v>2021</v>
      </c>
      <c r="U824" s="7">
        <v>1</v>
      </c>
      <c r="V824">
        <v>7</v>
      </c>
      <c r="W824">
        <v>2021</v>
      </c>
      <c r="X824">
        <v>3</v>
      </c>
      <c r="Y824" t="b">
        <v>0</v>
      </c>
      <c r="Z824" t="b">
        <v>0</v>
      </c>
      <c r="AA824">
        <v>143</v>
      </c>
      <c r="AB824">
        <v>6</v>
      </c>
      <c r="AC824" t="b">
        <v>0</v>
      </c>
      <c r="AD824" t="b">
        <v>1</v>
      </c>
      <c r="AE824" t="b">
        <v>0</v>
      </c>
      <c r="AF824" t="b">
        <v>1</v>
      </c>
      <c r="AG824" s="14">
        <v>44250</v>
      </c>
      <c r="AH824" s="14">
        <v>44393</v>
      </c>
      <c r="AI824">
        <v>143</v>
      </c>
      <c r="AJ824" t="b">
        <v>1</v>
      </c>
      <c r="AK824" t="b">
        <v>0</v>
      </c>
      <c r="AL824" t="b">
        <v>0</v>
      </c>
      <c r="AM824" t="s">
        <v>30483</v>
      </c>
    </row>
    <row r="825" spans="1:39">
      <c r="A825" t="s">
        <v>1975</v>
      </c>
      <c r="B825" t="s">
        <v>87</v>
      </c>
      <c r="C825" t="s">
        <v>87</v>
      </c>
      <c r="D825" t="s">
        <v>88</v>
      </c>
      <c r="E825" t="s">
        <v>89</v>
      </c>
      <c r="F825" t="s">
        <v>1976</v>
      </c>
      <c r="G825" t="s">
        <v>1977</v>
      </c>
      <c r="H825" t="s">
        <v>1971</v>
      </c>
      <c r="I825" t="s">
        <v>1978</v>
      </c>
      <c r="J825" t="s">
        <v>93</v>
      </c>
      <c r="K825" t="s">
        <v>982</v>
      </c>
      <c r="L825" t="s">
        <v>982</v>
      </c>
      <c r="M825" t="s">
        <v>1979</v>
      </c>
      <c r="N825">
        <v>98103</v>
      </c>
      <c r="O825" t="s">
        <v>1980</v>
      </c>
      <c r="P825">
        <v>47.6679258</v>
      </c>
      <c r="Q825">
        <v>-122.35509242</v>
      </c>
      <c r="R825" t="s">
        <v>1981</v>
      </c>
      <c r="S825" s="7">
        <v>2</v>
      </c>
      <c r="T825" s="7">
        <v>2023</v>
      </c>
      <c r="U825" s="7">
        <v>1</v>
      </c>
      <c r="V825">
        <v>7</v>
      </c>
      <c r="W825">
        <v>2023</v>
      </c>
      <c r="X825">
        <v>3</v>
      </c>
      <c r="Y825" t="b">
        <v>0</v>
      </c>
      <c r="Z825" t="b">
        <v>0</v>
      </c>
      <c r="AA825">
        <v>143</v>
      </c>
      <c r="AB825">
        <v>6</v>
      </c>
      <c r="AC825" t="b">
        <v>0</v>
      </c>
      <c r="AD825" t="b">
        <v>1</v>
      </c>
      <c r="AE825" t="b">
        <v>0</v>
      </c>
      <c r="AF825" t="b">
        <v>0</v>
      </c>
      <c r="AG825" s="14">
        <v>44967</v>
      </c>
      <c r="AH825" s="14">
        <v>45110</v>
      </c>
      <c r="AI825">
        <v>143</v>
      </c>
      <c r="AJ825" t="b">
        <v>1</v>
      </c>
      <c r="AK825" t="b">
        <v>0</v>
      </c>
      <c r="AL825" t="b">
        <v>0</v>
      </c>
      <c r="AM825" t="s">
        <v>30484</v>
      </c>
    </row>
    <row r="826" spans="1:39">
      <c r="A826" t="s">
        <v>22901</v>
      </c>
      <c r="B826" t="s">
        <v>87</v>
      </c>
      <c r="C826" t="s">
        <v>87</v>
      </c>
      <c r="D826" t="s">
        <v>88</v>
      </c>
      <c r="F826" t="s">
        <v>22902</v>
      </c>
      <c r="H826" t="s">
        <v>21068</v>
      </c>
      <c r="I826" t="s">
        <v>22903</v>
      </c>
      <c r="J826" t="s">
        <v>137</v>
      </c>
      <c r="K826" t="s">
        <v>93</v>
      </c>
      <c r="L826" t="s">
        <v>93</v>
      </c>
      <c r="M826" t="s">
        <v>22904</v>
      </c>
      <c r="N826">
        <v>98102</v>
      </c>
      <c r="O826" t="s">
        <v>22905</v>
      </c>
      <c r="P826">
        <v>47.64187728</v>
      </c>
      <c r="Q826">
        <v>-122.32442074</v>
      </c>
      <c r="R826" t="s">
        <v>22906</v>
      </c>
      <c r="S826" s="7">
        <v>9</v>
      </c>
      <c r="T826" s="7">
        <v>2021</v>
      </c>
      <c r="U826" s="7">
        <v>3</v>
      </c>
      <c r="V826">
        <v>2</v>
      </c>
      <c r="W826">
        <v>2022</v>
      </c>
      <c r="X826">
        <v>1</v>
      </c>
      <c r="Y826" t="b">
        <v>0</v>
      </c>
      <c r="Z826" t="b">
        <v>0</v>
      </c>
      <c r="AA826">
        <v>142</v>
      </c>
      <c r="AB826">
        <v>3</v>
      </c>
      <c r="AC826" t="b">
        <v>0</v>
      </c>
      <c r="AD826" t="b">
        <v>1</v>
      </c>
      <c r="AE826" t="b">
        <v>0</v>
      </c>
      <c r="AF826" t="b">
        <v>1</v>
      </c>
      <c r="AG826" s="14">
        <v>44468</v>
      </c>
      <c r="AH826" s="14">
        <v>44610</v>
      </c>
      <c r="AI826">
        <v>142</v>
      </c>
      <c r="AJ826" t="b">
        <v>1</v>
      </c>
      <c r="AK826" t="b">
        <v>0</v>
      </c>
      <c r="AL826" t="b">
        <v>0</v>
      </c>
      <c r="AM826" t="s">
        <v>30483</v>
      </c>
    </row>
    <row r="827" spans="1:39">
      <c r="A827" t="s">
        <v>27223</v>
      </c>
      <c r="B827" t="s">
        <v>87</v>
      </c>
      <c r="C827" t="s">
        <v>87</v>
      </c>
      <c r="D827" t="s">
        <v>88</v>
      </c>
      <c r="F827" t="s">
        <v>27224</v>
      </c>
      <c r="H827" t="s">
        <v>8122</v>
      </c>
      <c r="I827" t="s">
        <v>2559</v>
      </c>
      <c r="J827" t="s">
        <v>137</v>
      </c>
      <c r="K827" t="s">
        <v>93</v>
      </c>
      <c r="L827" t="s">
        <v>93</v>
      </c>
      <c r="M827" t="s">
        <v>27225</v>
      </c>
      <c r="N827">
        <v>98108</v>
      </c>
      <c r="O827" t="s">
        <v>27226</v>
      </c>
      <c r="P827">
        <v>47.5232513</v>
      </c>
      <c r="Q827">
        <v>-122.33097558</v>
      </c>
      <c r="R827" t="s">
        <v>27227</v>
      </c>
      <c r="S827" s="7">
        <v>1</v>
      </c>
      <c r="T827" s="7">
        <v>2023</v>
      </c>
      <c r="U827" s="7">
        <v>1</v>
      </c>
      <c r="V827">
        <v>6</v>
      </c>
      <c r="W827">
        <v>2023</v>
      </c>
      <c r="X827">
        <v>2</v>
      </c>
      <c r="Y827" t="b">
        <v>0</v>
      </c>
      <c r="Z827" t="b">
        <v>0</v>
      </c>
      <c r="AA827">
        <v>142</v>
      </c>
      <c r="AB827">
        <v>1</v>
      </c>
      <c r="AC827" t="b">
        <v>0</v>
      </c>
      <c r="AD827" t="b">
        <v>1</v>
      </c>
      <c r="AE827" t="b">
        <v>0</v>
      </c>
      <c r="AF827" t="b">
        <v>1</v>
      </c>
      <c r="AG827" s="14">
        <v>44943</v>
      </c>
      <c r="AH827" s="14">
        <v>45085</v>
      </c>
      <c r="AI827">
        <v>142</v>
      </c>
      <c r="AJ827" t="b">
        <v>1</v>
      </c>
      <c r="AK827" t="b">
        <v>0</v>
      </c>
      <c r="AL827" t="b">
        <v>0</v>
      </c>
      <c r="AM827" t="s">
        <v>30483</v>
      </c>
    </row>
    <row r="828" spans="1:39">
      <c r="A828" t="s">
        <v>29207</v>
      </c>
      <c r="B828" t="s">
        <v>87</v>
      </c>
      <c r="C828" t="s">
        <v>87</v>
      </c>
      <c r="D828" t="s">
        <v>88</v>
      </c>
      <c r="F828" t="s">
        <v>29208</v>
      </c>
      <c r="G828" t="s">
        <v>29209</v>
      </c>
      <c r="H828" t="s">
        <v>4370</v>
      </c>
      <c r="I828" t="s">
        <v>4917</v>
      </c>
      <c r="J828" t="s">
        <v>137</v>
      </c>
      <c r="K828" t="s">
        <v>93</v>
      </c>
      <c r="L828" t="s">
        <v>93</v>
      </c>
      <c r="M828" t="s">
        <v>14084</v>
      </c>
      <c r="N828">
        <v>98118</v>
      </c>
      <c r="O828" t="s">
        <v>29210</v>
      </c>
      <c r="P828">
        <v>47.54025657</v>
      </c>
      <c r="Q828">
        <v>-122.28327332</v>
      </c>
      <c r="R828" t="s">
        <v>14086</v>
      </c>
      <c r="S828" s="7">
        <v>9</v>
      </c>
      <c r="T828" s="7">
        <v>2024</v>
      </c>
      <c r="U828" s="7">
        <v>3</v>
      </c>
      <c r="V828">
        <v>1</v>
      </c>
      <c r="W828">
        <v>2025</v>
      </c>
      <c r="X828">
        <v>1</v>
      </c>
      <c r="Y828" t="b">
        <v>0</v>
      </c>
      <c r="Z828" t="b">
        <v>0</v>
      </c>
      <c r="AA828">
        <v>142</v>
      </c>
      <c r="AB828">
        <v>2</v>
      </c>
      <c r="AC828" t="b">
        <v>0</v>
      </c>
      <c r="AD828" t="b">
        <v>1</v>
      </c>
      <c r="AE828" t="b">
        <v>0</v>
      </c>
      <c r="AF828" t="b">
        <v>1</v>
      </c>
      <c r="AG828" s="14">
        <v>45545</v>
      </c>
      <c r="AH828" s="14">
        <v>45687</v>
      </c>
      <c r="AI828">
        <v>142</v>
      </c>
      <c r="AJ828" t="b">
        <v>1</v>
      </c>
      <c r="AK828" t="b">
        <v>0</v>
      </c>
      <c r="AL828" t="b">
        <v>0</v>
      </c>
      <c r="AM828" t="s">
        <v>30483</v>
      </c>
    </row>
    <row r="829" spans="1:39">
      <c r="A829" t="s">
        <v>15620</v>
      </c>
      <c r="B829" t="s">
        <v>87</v>
      </c>
      <c r="C829" t="s">
        <v>87</v>
      </c>
      <c r="D829" t="s">
        <v>88</v>
      </c>
      <c r="E829" t="s">
        <v>14837</v>
      </c>
      <c r="F829" t="s">
        <v>15621</v>
      </c>
      <c r="G829" t="s">
        <v>15622</v>
      </c>
      <c r="H829" t="s">
        <v>4633</v>
      </c>
      <c r="I829" t="s">
        <v>6897</v>
      </c>
      <c r="J829" t="s">
        <v>6317</v>
      </c>
      <c r="K829" t="s">
        <v>93</v>
      </c>
      <c r="L829" t="s">
        <v>93</v>
      </c>
      <c r="M829" t="s">
        <v>15623</v>
      </c>
      <c r="O829" t="s">
        <v>15624</v>
      </c>
      <c r="P829">
        <v>47.64633326</v>
      </c>
      <c r="Q829">
        <v>-122.38862507</v>
      </c>
      <c r="R829" t="s">
        <v>15625</v>
      </c>
      <c r="S829" s="7">
        <v>11</v>
      </c>
      <c r="T829" s="7">
        <v>2024</v>
      </c>
      <c r="U829" s="7">
        <v>4</v>
      </c>
      <c r="V829">
        <v>3</v>
      </c>
      <c r="W829">
        <v>2025</v>
      </c>
      <c r="X829">
        <v>1</v>
      </c>
      <c r="Y829" t="b">
        <v>0</v>
      </c>
      <c r="Z829" t="b">
        <v>0</v>
      </c>
      <c r="AA829">
        <v>142</v>
      </c>
      <c r="AB829">
        <v>7</v>
      </c>
      <c r="AC829" t="b">
        <v>0</v>
      </c>
      <c r="AD829" t="b">
        <v>1</v>
      </c>
      <c r="AE829" t="b">
        <v>0</v>
      </c>
      <c r="AF829" t="b">
        <v>0</v>
      </c>
      <c r="AG829" s="14">
        <v>45601</v>
      </c>
      <c r="AH829" s="14">
        <v>45743</v>
      </c>
      <c r="AI829">
        <v>142</v>
      </c>
      <c r="AJ829" t="b">
        <v>1</v>
      </c>
      <c r="AK829" t="b">
        <v>0</v>
      </c>
      <c r="AL829" t="b">
        <v>0</v>
      </c>
      <c r="AM829" t="s">
        <v>30483</v>
      </c>
    </row>
    <row r="830" spans="1:39">
      <c r="A830" t="s">
        <v>4761</v>
      </c>
      <c r="B830" t="s">
        <v>87</v>
      </c>
      <c r="C830" t="s">
        <v>87</v>
      </c>
      <c r="D830" t="s">
        <v>88</v>
      </c>
      <c r="E830" t="s">
        <v>89</v>
      </c>
      <c r="F830" t="s">
        <v>4762</v>
      </c>
      <c r="G830" t="s">
        <v>4763</v>
      </c>
      <c r="H830" t="s">
        <v>4764</v>
      </c>
      <c r="I830" t="s">
        <v>4765</v>
      </c>
      <c r="J830" t="s">
        <v>137</v>
      </c>
      <c r="K830" t="s">
        <v>93</v>
      </c>
      <c r="L830" t="s">
        <v>93</v>
      </c>
      <c r="M830" t="s">
        <v>4766</v>
      </c>
      <c r="N830">
        <v>98199</v>
      </c>
      <c r="O830" t="s">
        <v>4767</v>
      </c>
      <c r="P830">
        <v>47.65602924</v>
      </c>
      <c r="Q830">
        <v>-122.39731131</v>
      </c>
      <c r="R830" t="s">
        <v>4768</v>
      </c>
      <c r="S830" s="7">
        <v>12</v>
      </c>
      <c r="T830" s="7">
        <v>2024</v>
      </c>
      <c r="U830" s="7">
        <v>4</v>
      </c>
      <c r="V830">
        <v>5</v>
      </c>
      <c r="W830">
        <v>2025</v>
      </c>
      <c r="X830">
        <v>2</v>
      </c>
      <c r="Y830" t="b">
        <v>0</v>
      </c>
      <c r="Z830" t="b">
        <v>0</v>
      </c>
      <c r="AA830">
        <v>142</v>
      </c>
      <c r="AB830">
        <v>6</v>
      </c>
      <c r="AC830" t="b">
        <v>0</v>
      </c>
      <c r="AD830" t="b">
        <v>1</v>
      </c>
      <c r="AE830" t="b">
        <v>0</v>
      </c>
      <c r="AF830" t="b">
        <v>0</v>
      </c>
      <c r="AG830" s="14">
        <v>45650</v>
      </c>
      <c r="AH830" s="14">
        <v>45792</v>
      </c>
      <c r="AI830">
        <v>142</v>
      </c>
      <c r="AJ830" t="b">
        <v>1</v>
      </c>
      <c r="AK830" t="b">
        <v>0</v>
      </c>
      <c r="AL830" t="b">
        <v>0</v>
      </c>
      <c r="AM830" t="s">
        <v>30483</v>
      </c>
    </row>
    <row r="831" spans="1:39">
      <c r="A831" t="s">
        <v>10065</v>
      </c>
      <c r="B831" t="s">
        <v>87</v>
      </c>
      <c r="D831" t="s">
        <v>88</v>
      </c>
      <c r="E831" t="s">
        <v>7318</v>
      </c>
      <c r="F831" t="s">
        <v>10066</v>
      </c>
      <c r="H831" t="s">
        <v>10063</v>
      </c>
      <c r="I831" t="s">
        <v>10067</v>
      </c>
      <c r="J831" t="s">
        <v>137</v>
      </c>
      <c r="K831" t="s">
        <v>93</v>
      </c>
      <c r="M831" t="s">
        <v>8074</v>
      </c>
      <c r="N831">
        <v>98134</v>
      </c>
      <c r="O831" t="s">
        <v>10068</v>
      </c>
      <c r="P831">
        <v>47.57197792</v>
      </c>
      <c r="Q831">
        <v>-122.32225873</v>
      </c>
      <c r="R831" t="s">
        <v>8076</v>
      </c>
      <c r="S831" s="7">
        <v>2</v>
      </c>
      <c r="T831" s="7">
        <v>2025</v>
      </c>
      <c r="U831" s="7">
        <v>1</v>
      </c>
      <c r="V831">
        <v>7</v>
      </c>
      <c r="W831">
        <v>2025</v>
      </c>
      <c r="X831">
        <v>3</v>
      </c>
      <c r="Y831" t="b">
        <v>0</v>
      </c>
      <c r="Z831" t="b">
        <v>0</v>
      </c>
      <c r="AA831">
        <v>142</v>
      </c>
      <c r="AB831">
        <v>1</v>
      </c>
      <c r="AC831" t="b">
        <v>0</v>
      </c>
      <c r="AD831" t="b">
        <v>1</v>
      </c>
      <c r="AE831" t="b">
        <v>0</v>
      </c>
      <c r="AF831" t="b">
        <v>0</v>
      </c>
      <c r="AG831" s="14">
        <v>45699</v>
      </c>
      <c r="AH831" s="14">
        <v>45841</v>
      </c>
      <c r="AI831">
        <v>142</v>
      </c>
      <c r="AJ831" t="b">
        <v>1</v>
      </c>
      <c r="AK831" t="b">
        <v>0</v>
      </c>
      <c r="AL831" t="b">
        <v>0</v>
      </c>
      <c r="AM831" t="s">
        <v>30483</v>
      </c>
    </row>
    <row r="832" spans="1:39">
      <c r="A832" t="s">
        <v>15885</v>
      </c>
      <c r="B832" t="s">
        <v>87</v>
      </c>
      <c r="C832" t="s">
        <v>87</v>
      </c>
      <c r="D832" t="s">
        <v>88</v>
      </c>
      <c r="E832" t="s">
        <v>6860</v>
      </c>
      <c r="F832" t="s">
        <v>15886</v>
      </c>
      <c r="G832" t="s">
        <v>6860</v>
      </c>
      <c r="H832" t="s">
        <v>717</v>
      </c>
      <c r="I832" t="s">
        <v>315</v>
      </c>
      <c r="J832" t="s">
        <v>137</v>
      </c>
      <c r="K832" t="s">
        <v>93</v>
      </c>
      <c r="L832" t="s">
        <v>93</v>
      </c>
      <c r="M832" t="s">
        <v>15887</v>
      </c>
      <c r="N832">
        <v>98144</v>
      </c>
      <c r="O832" t="s">
        <v>15888</v>
      </c>
      <c r="P832">
        <v>47.57668512</v>
      </c>
      <c r="Q832">
        <v>-122.30636779</v>
      </c>
      <c r="R832" t="s">
        <v>15889</v>
      </c>
      <c r="S832" s="7">
        <v>7</v>
      </c>
      <c r="T832" s="7">
        <v>2020</v>
      </c>
      <c r="U832" s="7">
        <v>3</v>
      </c>
      <c r="V832">
        <v>12</v>
      </c>
      <c r="W832">
        <v>2020</v>
      </c>
      <c r="X832">
        <v>4</v>
      </c>
      <c r="Y832" t="b">
        <v>0</v>
      </c>
      <c r="Z832" t="b">
        <v>0</v>
      </c>
      <c r="AA832">
        <v>141</v>
      </c>
      <c r="AB832">
        <v>2</v>
      </c>
      <c r="AC832" t="b">
        <v>0</v>
      </c>
      <c r="AD832" t="b">
        <v>1</v>
      </c>
      <c r="AE832" t="b">
        <v>0</v>
      </c>
      <c r="AF832" t="b">
        <v>0</v>
      </c>
      <c r="AG832" s="14">
        <v>44027</v>
      </c>
      <c r="AH832" s="14">
        <v>44168</v>
      </c>
      <c r="AI832">
        <v>141</v>
      </c>
      <c r="AJ832" t="b">
        <v>1</v>
      </c>
      <c r="AK832" t="b">
        <v>0</v>
      </c>
      <c r="AL832" t="b">
        <v>0</v>
      </c>
      <c r="AM832" t="s">
        <v>30483</v>
      </c>
    </row>
    <row r="833" spans="1:39">
      <c r="A833" t="s">
        <v>28477</v>
      </c>
      <c r="B833" t="s">
        <v>87</v>
      </c>
      <c r="C833" t="s">
        <v>87</v>
      </c>
      <c r="D833" t="s">
        <v>88</v>
      </c>
      <c r="F833" t="s">
        <v>28461</v>
      </c>
      <c r="G833" t="s">
        <v>28478</v>
      </c>
      <c r="H833" t="s">
        <v>2040</v>
      </c>
      <c r="I833" t="s">
        <v>4046</v>
      </c>
      <c r="J833" t="s">
        <v>137</v>
      </c>
      <c r="K833" t="s">
        <v>93</v>
      </c>
      <c r="L833" t="s">
        <v>93</v>
      </c>
      <c r="M833" t="s">
        <v>28462</v>
      </c>
      <c r="N833">
        <v>98118</v>
      </c>
      <c r="O833" t="s">
        <v>28479</v>
      </c>
      <c r="P833">
        <v>47.5472833</v>
      </c>
      <c r="Q833">
        <v>-122.27709415</v>
      </c>
      <c r="R833" t="s">
        <v>28464</v>
      </c>
      <c r="S833" s="7">
        <v>1</v>
      </c>
      <c r="T833" s="7">
        <v>2024</v>
      </c>
      <c r="U833" s="7">
        <v>1</v>
      </c>
      <c r="V833">
        <v>6</v>
      </c>
      <c r="W833">
        <v>2024</v>
      </c>
      <c r="X833">
        <v>2</v>
      </c>
      <c r="Y833" t="b">
        <v>0</v>
      </c>
      <c r="Z833" t="b">
        <v>0</v>
      </c>
      <c r="AA833">
        <v>141</v>
      </c>
      <c r="AB833">
        <v>2</v>
      </c>
      <c r="AC833" t="b">
        <v>0</v>
      </c>
      <c r="AD833" t="b">
        <v>1</v>
      </c>
      <c r="AE833" t="b">
        <v>0</v>
      </c>
      <c r="AF833" t="b">
        <v>1</v>
      </c>
      <c r="AG833" s="14">
        <v>45309</v>
      </c>
      <c r="AH833" s="14">
        <v>45450</v>
      </c>
      <c r="AI833">
        <v>141</v>
      </c>
      <c r="AJ833" t="b">
        <v>1</v>
      </c>
      <c r="AK833" t="b">
        <v>0</v>
      </c>
      <c r="AL833" t="b">
        <v>0</v>
      </c>
      <c r="AM833" t="s">
        <v>30483</v>
      </c>
    </row>
    <row r="834" spans="1:39">
      <c r="A834" t="s">
        <v>17785</v>
      </c>
      <c r="B834" t="s">
        <v>87</v>
      </c>
      <c r="C834" t="s">
        <v>87</v>
      </c>
      <c r="D834" t="s">
        <v>88</v>
      </c>
      <c r="F834" t="s">
        <v>17786</v>
      </c>
      <c r="G834" t="s">
        <v>5920</v>
      </c>
      <c r="H834" t="s">
        <v>7598</v>
      </c>
      <c r="I834" t="s">
        <v>17787</v>
      </c>
      <c r="J834" t="s">
        <v>137</v>
      </c>
      <c r="K834" t="s">
        <v>93</v>
      </c>
      <c r="L834" t="s">
        <v>93</v>
      </c>
      <c r="M834" t="s">
        <v>17788</v>
      </c>
      <c r="N834">
        <v>98122</v>
      </c>
      <c r="O834" t="s">
        <v>17789</v>
      </c>
      <c r="P834">
        <v>47.61593784</v>
      </c>
      <c r="Q834">
        <v>-122.29646475</v>
      </c>
      <c r="R834" t="s">
        <v>17790</v>
      </c>
      <c r="S834" s="7">
        <v>6</v>
      </c>
      <c r="T834" s="7">
        <v>2020</v>
      </c>
      <c r="U834" s="7">
        <v>2</v>
      </c>
      <c r="V834">
        <v>11</v>
      </c>
      <c r="W834">
        <v>2020</v>
      </c>
      <c r="X834">
        <v>4</v>
      </c>
      <c r="Y834" t="b">
        <v>0</v>
      </c>
      <c r="Z834" t="b">
        <v>0</v>
      </c>
      <c r="AA834">
        <v>140</v>
      </c>
      <c r="AB834">
        <v>3</v>
      </c>
      <c r="AC834" t="b">
        <v>0</v>
      </c>
      <c r="AD834" t="b">
        <v>1</v>
      </c>
      <c r="AE834" t="b">
        <v>0</v>
      </c>
      <c r="AF834" t="b">
        <v>1</v>
      </c>
      <c r="AG834" s="14">
        <v>44006</v>
      </c>
      <c r="AH834" s="14">
        <v>44146</v>
      </c>
      <c r="AI834">
        <v>140</v>
      </c>
      <c r="AJ834" t="b">
        <v>1</v>
      </c>
      <c r="AK834" t="b">
        <v>0</v>
      </c>
      <c r="AL834" t="b">
        <v>0</v>
      </c>
      <c r="AM834" t="s">
        <v>30483</v>
      </c>
    </row>
    <row r="835" spans="1:39">
      <c r="A835" t="s">
        <v>19635</v>
      </c>
      <c r="B835" t="s">
        <v>87</v>
      </c>
      <c r="C835" t="s">
        <v>87</v>
      </c>
      <c r="D835" t="s">
        <v>88</v>
      </c>
      <c r="F835" t="s">
        <v>19636</v>
      </c>
      <c r="G835" t="s">
        <v>7397</v>
      </c>
      <c r="H835" t="s">
        <v>432</v>
      </c>
      <c r="I835" t="s">
        <v>5982</v>
      </c>
      <c r="J835" t="s">
        <v>137</v>
      </c>
      <c r="K835" t="s">
        <v>93</v>
      </c>
      <c r="L835" t="s">
        <v>93</v>
      </c>
      <c r="M835" t="s">
        <v>19637</v>
      </c>
      <c r="N835">
        <v>98118</v>
      </c>
      <c r="O835" t="s">
        <v>19638</v>
      </c>
      <c r="P835">
        <v>47.53027771</v>
      </c>
      <c r="Q835">
        <v>-122.28120692</v>
      </c>
      <c r="R835" t="s">
        <v>19639</v>
      </c>
      <c r="S835" s="7">
        <v>12</v>
      </c>
      <c r="T835" s="7">
        <v>2020</v>
      </c>
      <c r="U835" s="7">
        <v>4</v>
      </c>
      <c r="V835">
        <v>5</v>
      </c>
      <c r="W835">
        <v>2021</v>
      </c>
      <c r="X835">
        <v>2</v>
      </c>
      <c r="Y835" t="b">
        <v>0</v>
      </c>
      <c r="Z835" t="b">
        <v>0</v>
      </c>
      <c r="AA835">
        <v>140</v>
      </c>
      <c r="AB835">
        <v>2</v>
      </c>
      <c r="AC835" t="b">
        <v>0</v>
      </c>
      <c r="AD835" t="b">
        <v>1</v>
      </c>
      <c r="AE835" t="b">
        <v>0</v>
      </c>
      <c r="AF835" t="b">
        <v>1</v>
      </c>
      <c r="AG835" s="14">
        <v>44187</v>
      </c>
      <c r="AH835" s="14">
        <v>44327</v>
      </c>
      <c r="AI835">
        <v>140</v>
      </c>
      <c r="AJ835" t="b">
        <v>1</v>
      </c>
      <c r="AK835" t="b">
        <v>0</v>
      </c>
      <c r="AL835" t="b">
        <v>0</v>
      </c>
      <c r="AM835" t="s">
        <v>30483</v>
      </c>
    </row>
    <row r="836" spans="1:39">
      <c r="A836" t="s">
        <v>26086</v>
      </c>
      <c r="B836" t="s">
        <v>87</v>
      </c>
      <c r="C836" t="s">
        <v>87</v>
      </c>
      <c r="D836" t="s">
        <v>88</v>
      </c>
      <c r="F836" t="s">
        <v>26087</v>
      </c>
      <c r="H836" t="s">
        <v>11123</v>
      </c>
      <c r="I836" t="s">
        <v>1623</v>
      </c>
      <c r="J836" t="s">
        <v>137</v>
      </c>
      <c r="K836" t="s">
        <v>93</v>
      </c>
      <c r="L836" t="s">
        <v>93</v>
      </c>
      <c r="M836" t="s">
        <v>26088</v>
      </c>
      <c r="N836">
        <v>98108</v>
      </c>
      <c r="O836" t="s">
        <v>26089</v>
      </c>
      <c r="P836">
        <v>47.54936707</v>
      </c>
      <c r="Q836">
        <v>-122.30822889</v>
      </c>
      <c r="R836" t="s">
        <v>26090</v>
      </c>
      <c r="S836" s="7">
        <v>6</v>
      </c>
      <c r="T836" s="7">
        <v>2022</v>
      </c>
      <c r="U836" s="7">
        <v>2</v>
      </c>
      <c r="V836">
        <v>11</v>
      </c>
      <c r="W836">
        <v>2022</v>
      </c>
      <c r="X836">
        <v>4</v>
      </c>
      <c r="Y836" t="b">
        <v>0</v>
      </c>
      <c r="Z836" t="b">
        <v>0</v>
      </c>
      <c r="AA836">
        <v>140</v>
      </c>
      <c r="AB836">
        <v>2</v>
      </c>
      <c r="AC836" t="b">
        <v>0</v>
      </c>
      <c r="AD836" t="b">
        <v>1</v>
      </c>
      <c r="AE836" t="b">
        <v>0</v>
      </c>
      <c r="AF836" t="b">
        <v>1</v>
      </c>
      <c r="AG836" s="14">
        <v>44728</v>
      </c>
      <c r="AH836" s="14">
        <v>44868</v>
      </c>
      <c r="AI836">
        <v>140</v>
      </c>
      <c r="AJ836" t="b">
        <v>1</v>
      </c>
      <c r="AK836" t="b">
        <v>0</v>
      </c>
      <c r="AL836" t="b">
        <v>0</v>
      </c>
      <c r="AM836" t="s">
        <v>30483</v>
      </c>
    </row>
    <row r="837" spans="1:39">
      <c r="A837" t="s">
        <v>27716</v>
      </c>
      <c r="B837" t="s">
        <v>87</v>
      </c>
      <c r="C837" t="s">
        <v>87</v>
      </c>
      <c r="D837" t="s">
        <v>88</v>
      </c>
      <c r="F837" t="s">
        <v>27717</v>
      </c>
      <c r="G837" t="s">
        <v>6269</v>
      </c>
      <c r="H837" t="s">
        <v>2507</v>
      </c>
      <c r="I837" t="s">
        <v>3051</v>
      </c>
      <c r="J837" t="s">
        <v>6317</v>
      </c>
      <c r="K837" t="s">
        <v>93</v>
      </c>
      <c r="L837" t="s">
        <v>93</v>
      </c>
      <c r="M837" t="s">
        <v>27718</v>
      </c>
      <c r="N837">
        <v>98199</v>
      </c>
      <c r="O837" t="s">
        <v>27719</v>
      </c>
      <c r="P837">
        <v>47.64178766</v>
      </c>
      <c r="Q837">
        <v>-122.40268052</v>
      </c>
      <c r="R837" t="s">
        <v>27720</v>
      </c>
      <c r="S837" s="7">
        <v>6</v>
      </c>
      <c r="T837" s="7">
        <v>2023</v>
      </c>
      <c r="U837" s="7">
        <v>2</v>
      </c>
      <c r="V837">
        <v>11</v>
      </c>
      <c r="W837">
        <v>2023</v>
      </c>
      <c r="X837">
        <v>4</v>
      </c>
      <c r="Y837" t="b">
        <v>0</v>
      </c>
      <c r="Z837" t="b">
        <v>0</v>
      </c>
      <c r="AA837">
        <v>140</v>
      </c>
      <c r="AB837">
        <v>6</v>
      </c>
      <c r="AC837" t="b">
        <v>0</v>
      </c>
      <c r="AD837" t="b">
        <v>1</v>
      </c>
      <c r="AE837" t="b">
        <v>0</v>
      </c>
      <c r="AF837" t="b">
        <v>1</v>
      </c>
      <c r="AG837" s="14">
        <v>45092</v>
      </c>
      <c r="AH837" s="14">
        <v>45232</v>
      </c>
      <c r="AI837">
        <v>140</v>
      </c>
      <c r="AJ837" t="b">
        <v>1</v>
      </c>
      <c r="AK837" t="b">
        <v>0</v>
      </c>
      <c r="AL837" t="b">
        <v>0</v>
      </c>
      <c r="AM837" t="s">
        <v>30483</v>
      </c>
    </row>
    <row r="838" spans="1:39">
      <c r="A838" t="s">
        <v>28484</v>
      </c>
      <c r="B838" t="s">
        <v>87</v>
      </c>
      <c r="C838" t="s">
        <v>87</v>
      </c>
      <c r="D838" t="s">
        <v>88</v>
      </c>
      <c r="F838" t="s">
        <v>28466</v>
      </c>
      <c r="G838" t="s">
        <v>6269</v>
      </c>
      <c r="H838" t="s">
        <v>3390</v>
      </c>
      <c r="I838" t="s">
        <v>9457</v>
      </c>
      <c r="J838" t="s">
        <v>137</v>
      </c>
      <c r="K838" t="s">
        <v>93</v>
      </c>
      <c r="L838" t="s">
        <v>93</v>
      </c>
      <c r="M838" t="s">
        <v>28468</v>
      </c>
      <c r="N838">
        <v>98105</v>
      </c>
      <c r="O838" t="s">
        <v>28485</v>
      </c>
      <c r="P838">
        <v>47.6654735</v>
      </c>
      <c r="Q838">
        <v>-122.31114054</v>
      </c>
      <c r="R838" t="s">
        <v>28470</v>
      </c>
      <c r="S838" s="7">
        <v>1</v>
      </c>
      <c r="T838" s="7">
        <v>2024</v>
      </c>
      <c r="U838" s="7">
        <v>1</v>
      </c>
      <c r="V838">
        <v>6</v>
      </c>
      <c r="W838">
        <v>2024</v>
      </c>
      <c r="X838">
        <v>2</v>
      </c>
      <c r="Y838" t="b">
        <v>0</v>
      </c>
      <c r="Z838" t="b">
        <v>0</v>
      </c>
      <c r="AA838">
        <v>140</v>
      </c>
      <c r="AB838">
        <v>4</v>
      </c>
      <c r="AC838" t="b">
        <v>0</v>
      </c>
      <c r="AD838" t="b">
        <v>1</v>
      </c>
      <c r="AE838" t="b">
        <v>0</v>
      </c>
      <c r="AF838" t="b">
        <v>1</v>
      </c>
      <c r="AG838" s="14">
        <v>45313</v>
      </c>
      <c r="AH838" s="14">
        <v>45453</v>
      </c>
      <c r="AI838">
        <v>140</v>
      </c>
      <c r="AJ838" t="b">
        <v>1</v>
      </c>
      <c r="AK838" t="b">
        <v>0</v>
      </c>
      <c r="AL838" t="b">
        <v>0</v>
      </c>
      <c r="AM838" t="s">
        <v>30483</v>
      </c>
    </row>
    <row r="839" spans="1:39">
      <c r="A839" t="s">
        <v>28590</v>
      </c>
      <c r="B839" t="s">
        <v>87</v>
      </c>
      <c r="C839" t="s">
        <v>87</v>
      </c>
      <c r="D839" t="s">
        <v>88</v>
      </c>
      <c r="F839" t="s">
        <v>28591</v>
      </c>
      <c r="G839" t="s">
        <v>6269</v>
      </c>
      <c r="H839" t="s">
        <v>6496</v>
      </c>
      <c r="I839" t="s">
        <v>4148</v>
      </c>
      <c r="J839" t="s">
        <v>137</v>
      </c>
      <c r="K839" t="s">
        <v>93</v>
      </c>
      <c r="L839" t="s">
        <v>93</v>
      </c>
      <c r="M839" t="s">
        <v>446</v>
      </c>
      <c r="N839">
        <v>98115</v>
      </c>
      <c r="O839" t="s">
        <v>28592</v>
      </c>
      <c r="P839">
        <v>47.67815547</v>
      </c>
      <c r="Q839">
        <v>-122.32614655</v>
      </c>
      <c r="R839" t="s">
        <v>448</v>
      </c>
      <c r="S839" s="7">
        <v>2</v>
      </c>
      <c r="T839" s="7">
        <v>2024</v>
      </c>
      <c r="U839" s="7">
        <v>1</v>
      </c>
      <c r="V839">
        <v>7</v>
      </c>
      <c r="W839">
        <v>2024</v>
      </c>
      <c r="X839">
        <v>3</v>
      </c>
      <c r="Y839" t="b">
        <v>0</v>
      </c>
      <c r="Z839" t="b">
        <v>0</v>
      </c>
      <c r="AA839">
        <v>140</v>
      </c>
      <c r="AB839">
        <v>6</v>
      </c>
      <c r="AC839" t="b">
        <v>0</v>
      </c>
      <c r="AD839" t="b">
        <v>1</v>
      </c>
      <c r="AE839" t="b">
        <v>0</v>
      </c>
      <c r="AF839" t="b">
        <v>1</v>
      </c>
      <c r="AG839" s="14">
        <v>45336</v>
      </c>
      <c r="AH839" s="14">
        <v>45476</v>
      </c>
      <c r="AI839">
        <v>140</v>
      </c>
      <c r="AJ839" t="b">
        <v>1</v>
      </c>
      <c r="AK839" t="b">
        <v>0</v>
      </c>
      <c r="AL839" t="b">
        <v>0</v>
      </c>
      <c r="AM839" t="s">
        <v>30483</v>
      </c>
    </row>
    <row r="840" spans="1:39">
      <c r="A840" t="s">
        <v>12145</v>
      </c>
      <c r="B840" t="s">
        <v>87</v>
      </c>
      <c r="C840" t="s">
        <v>87</v>
      </c>
      <c r="D840" t="s">
        <v>88</v>
      </c>
      <c r="E840" t="s">
        <v>10681</v>
      </c>
      <c r="F840" t="s">
        <v>12140</v>
      </c>
      <c r="G840" t="s">
        <v>12146</v>
      </c>
      <c r="H840" t="s">
        <v>9355</v>
      </c>
      <c r="I840" t="s">
        <v>4490</v>
      </c>
      <c r="J840" t="s">
        <v>137</v>
      </c>
      <c r="K840" t="s">
        <v>93</v>
      </c>
      <c r="L840" t="s">
        <v>93</v>
      </c>
      <c r="M840" t="s">
        <v>12142</v>
      </c>
      <c r="O840" t="s">
        <v>12147</v>
      </c>
      <c r="P840">
        <v>47.54921236</v>
      </c>
      <c r="Q840">
        <v>-122.29443483</v>
      </c>
      <c r="R840" t="s">
        <v>12144</v>
      </c>
      <c r="S840" s="7">
        <v>5</v>
      </c>
      <c r="T840" s="7">
        <v>2024</v>
      </c>
      <c r="U840" s="7">
        <v>2</v>
      </c>
      <c r="V840">
        <v>10</v>
      </c>
      <c r="W840">
        <v>2024</v>
      </c>
      <c r="X840">
        <v>4</v>
      </c>
      <c r="Y840" t="b">
        <v>0</v>
      </c>
      <c r="Z840" t="b">
        <v>0</v>
      </c>
      <c r="AA840">
        <v>140</v>
      </c>
      <c r="AB840">
        <v>2</v>
      </c>
      <c r="AC840" t="b">
        <v>0</v>
      </c>
      <c r="AD840" t="b">
        <v>1</v>
      </c>
      <c r="AE840" t="b">
        <v>0</v>
      </c>
      <c r="AF840" t="b">
        <v>0</v>
      </c>
      <c r="AG840" s="14">
        <v>45427</v>
      </c>
      <c r="AH840" s="14">
        <v>45567</v>
      </c>
      <c r="AI840">
        <v>140</v>
      </c>
      <c r="AJ840" t="b">
        <v>1</v>
      </c>
      <c r="AK840" t="b">
        <v>0</v>
      </c>
      <c r="AL840" t="b">
        <v>0</v>
      </c>
      <c r="AM840" t="s">
        <v>30483</v>
      </c>
    </row>
    <row r="841" spans="1:39">
      <c r="A841" t="s">
        <v>10306</v>
      </c>
      <c r="B841" t="s">
        <v>87</v>
      </c>
      <c r="D841" t="s">
        <v>88</v>
      </c>
      <c r="E841" t="s">
        <v>7318</v>
      </c>
      <c r="H841" t="s">
        <v>9980</v>
      </c>
      <c r="I841" t="s">
        <v>10307</v>
      </c>
      <c r="J841" t="s">
        <v>137</v>
      </c>
      <c r="K841" t="s">
        <v>93</v>
      </c>
      <c r="M841" t="s">
        <v>10308</v>
      </c>
      <c r="N841">
        <v>98122</v>
      </c>
      <c r="O841" t="s">
        <v>10309</v>
      </c>
      <c r="P841">
        <v>47.60466714</v>
      </c>
      <c r="Q841">
        <v>-122.30583454</v>
      </c>
      <c r="R841" t="s">
        <v>10310</v>
      </c>
      <c r="S841" s="7">
        <v>5</v>
      </c>
      <c r="T841" s="7">
        <v>2025</v>
      </c>
      <c r="U841" s="7">
        <v>2</v>
      </c>
      <c r="V841">
        <v>10</v>
      </c>
      <c r="W841">
        <v>2025</v>
      </c>
      <c r="X841">
        <v>4</v>
      </c>
      <c r="Y841" t="b">
        <v>0</v>
      </c>
      <c r="Z841" t="b">
        <v>0</v>
      </c>
      <c r="AA841">
        <v>140</v>
      </c>
      <c r="AB841">
        <v>3</v>
      </c>
      <c r="AC841" t="b">
        <v>0</v>
      </c>
      <c r="AD841" t="b">
        <v>1</v>
      </c>
      <c r="AE841" t="b">
        <v>0</v>
      </c>
      <c r="AF841" t="b">
        <v>0</v>
      </c>
      <c r="AG841" s="14">
        <v>45796</v>
      </c>
      <c r="AH841" s="14">
        <v>45936</v>
      </c>
      <c r="AI841">
        <v>140</v>
      </c>
      <c r="AJ841" t="b">
        <v>1</v>
      </c>
      <c r="AK841" t="b">
        <v>0</v>
      </c>
      <c r="AL841" t="b">
        <v>0</v>
      </c>
      <c r="AM841" t="s">
        <v>30483</v>
      </c>
    </row>
    <row r="842" spans="1:39">
      <c r="A842" t="s">
        <v>15890</v>
      </c>
      <c r="B842" t="s">
        <v>87</v>
      </c>
      <c r="C842" t="s">
        <v>87</v>
      </c>
      <c r="D842" t="s">
        <v>88</v>
      </c>
      <c r="E842" t="s">
        <v>6860</v>
      </c>
      <c r="F842" t="s">
        <v>15891</v>
      </c>
      <c r="G842" t="s">
        <v>15892</v>
      </c>
      <c r="H842" t="s">
        <v>1096</v>
      </c>
      <c r="I842" t="s">
        <v>315</v>
      </c>
      <c r="J842" t="s">
        <v>137</v>
      </c>
      <c r="K842" t="s">
        <v>93</v>
      </c>
      <c r="L842" t="s">
        <v>93</v>
      </c>
      <c r="M842" t="s">
        <v>15893</v>
      </c>
      <c r="N842">
        <v>98102</v>
      </c>
      <c r="O842" t="s">
        <v>15894</v>
      </c>
      <c r="P842">
        <v>47.63842738</v>
      </c>
      <c r="Q842">
        <v>-122.32518948</v>
      </c>
      <c r="R842" t="s">
        <v>8039</v>
      </c>
      <c r="S842" s="7">
        <v>7</v>
      </c>
      <c r="T842" s="7">
        <v>2020</v>
      </c>
      <c r="U842" s="7">
        <v>3</v>
      </c>
      <c r="V842">
        <v>12</v>
      </c>
      <c r="W842">
        <v>2020</v>
      </c>
      <c r="X842">
        <v>4</v>
      </c>
      <c r="Y842" t="b">
        <v>0</v>
      </c>
      <c r="Z842" t="b">
        <v>0</v>
      </c>
      <c r="AA842">
        <v>139</v>
      </c>
      <c r="AB842">
        <v>3</v>
      </c>
      <c r="AC842" t="b">
        <v>0</v>
      </c>
      <c r="AD842" t="b">
        <v>1</v>
      </c>
      <c r="AE842" t="b">
        <v>0</v>
      </c>
      <c r="AF842" t="b">
        <v>0</v>
      </c>
      <c r="AG842" s="14">
        <v>44029</v>
      </c>
      <c r="AH842" s="14">
        <v>44168</v>
      </c>
      <c r="AI842">
        <v>139</v>
      </c>
      <c r="AJ842" t="b">
        <v>1</v>
      </c>
      <c r="AK842" t="b">
        <v>0</v>
      </c>
      <c r="AL842" t="b">
        <v>0</v>
      </c>
      <c r="AM842" t="s">
        <v>30483</v>
      </c>
    </row>
    <row r="843" spans="1:39">
      <c r="A843" t="s">
        <v>18946</v>
      </c>
      <c r="B843" t="s">
        <v>87</v>
      </c>
      <c r="C843" t="s">
        <v>87</v>
      </c>
      <c r="D843" t="s">
        <v>88</v>
      </c>
      <c r="F843" t="s">
        <v>18947</v>
      </c>
      <c r="G843" t="s">
        <v>7397</v>
      </c>
      <c r="H843" t="s">
        <v>14190</v>
      </c>
      <c r="I843" t="s">
        <v>18948</v>
      </c>
      <c r="J843" t="s">
        <v>137</v>
      </c>
      <c r="K843" t="s">
        <v>93</v>
      </c>
      <c r="L843" t="s">
        <v>93</v>
      </c>
      <c r="M843" t="s">
        <v>9370</v>
      </c>
      <c r="O843" t="s">
        <v>18949</v>
      </c>
      <c r="P843">
        <v>47.54050688</v>
      </c>
      <c r="Q843">
        <v>-122.26939978</v>
      </c>
      <c r="R843" t="s">
        <v>9372</v>
      </c>
      <c r="S843" s="7">
        <v>10</v>
      </c>
      <c r="T843" s="7">
        <v>2020</v>
      </c>
      <c r="U843" s="7">
        <v>4</v>
      </c>
      <c r="V843">
        <v>3</v>
      </c>
      <c r="W843">
        <v>2021</v>
      </c>
      <c r="X843">
        <v>1</v>
      </c>
      <c r="Y843" t="b">
        <v>0</v>
      </c>
      <c r="Z843" t="b">
        <v>0</v>
      </c>
      <c r="AA843">
        <v>139</v>
      </c>
      <c r="AB843">
        <v>2</v>
      </c>
      <c r="AC843" t="b">
        <v>0</v>
      </c>
      <c r="AD843" t="b">
        <v>1</v>
      </c>
      <c r="AE843" t="b">
        <v>0</v>
      </c>
      <c r="AF843" t="b">
        <v>1</v>
      </c>
      <c r="AG843" s="14">
        <v>44119</v>
      </c>
      <c r="AH843" s="14">
        <v>44258</v>
      </c>
      <c r="AI843">
        <v>139</v>
      </c>
      <c r="AJ843" t="b">
        <v>1</v>
      </c>
      <c r="AK843" t="b">
        <v>0</v>
      </c>
      <c r="AL843" t="b">
        <v>0</v>
      </c>
      <c r="AM843" t="s">
        <v>30483</v>
      </c>
    </row>
    <row r="844" spans="1:39">
      <c r="A844" t="s">
        <v>19267</v>
      </c>
      <c r="B844" t="s">
        <v>87</v>
      </c>
      <c r="C844" t="s">
        <v>87</v>
      </c>
      <c r="D844" t="s">
        <v>88</v>
      </c>
      <c r="F844" t="s">
        <v>7624</v>
      </c>
      <c r="G844" t="s">
        <v>17807</v>
      </c>
      <c r="H844" t="s">
        <v>7379</v>
      </c>
      <c r="I844" t="s">
        <v>19268</v>
      </c>
      <c r="J844" t="s">
        <v>137</v>
      </c>
      <c r="K844" t="s">
        <v>93</v>
      </c>
      <c r="L844" t="s">
        <v>93</v>
      </c>
      <c r="M844" t="s">
        <v>2566</v>
      </c>
      <c r="N844">
        <v>98119</v>
      </c>
      <c r="O844" t="s">
        <v>19269</v>
      </c>
      <c r="P844">
        <v>47.65457662</v>
      </c>
      <c r="Q844">
        <v>-122.37334386</v>
      </c>
      <c r="R844" t="s">
        <v>2568</v>
      </c>
      <c r="S844" s="7">
        <v>11</v>
      </c>
      <c r="T844" s="7">
        <v>2020</v>
      </c>
      <c r="U844" s="7">
        <v>4</v>
      </c>
      <c r="V844">
        <v>3</v>
      </c>
      <c r="W844">
        <v>2021</v>
      </c>
      <c r="X844">
        <v>1</v>
      </c>
      <c r="Y844" t="b">
        <v>0</v>
      </c>
      <c r="Z844" t="b">
        <v>0</v>
      </c>
      <c r="AA844">
        <v>139</v>
      </c>
      <c r="AB844">
        <v>7</v>
      </c>
      <c r="AC844" t="b">
        <v>0</v>
      </c>
      <c r="AD844" t="b">
        <v>1</v>
      </c>
      <c r="AE844" t="b">
        <v>0</v>
      </c>
      <c r="AF844" t="b">
        <v>1</v>
      </c>
      <c r="AG844" s="14">
        <v>44145</v>
      </c>
      <c r="AH844" s="14">
        <v>44284</v>
      </c>
      <c r="AI844">
        <v>139</v>
      </c>
      <c r="AJ844" t="b">
        <v>1</v>
      </c>
      <c r="AK844" t="b">
        <v>0</v>
      </c>
      <c r="AL844" t="b">
        <v>0</v>
      </c>
      <c r="AM844" t="s">
        <v>30483</v>
      </c>
    </row>
    <row r="845" spans="1:39">
      <c r="A845" t="s">
        <v>20483</v>
      </c>
      <c r="B845" t="s">
        <v>87</v>
      </c>
      <c r="C845" t="s">
        <v>87</v>
      </c>
      <c r="D845" t="s">
        <v>88</v>
      </c>
      <c r="F845" t="s">
        <v>20484</v>
      </c>
      <c r="G845" t="s">
        <v>20485</v>
      </c>
      <c r="H845" t="s">
        <v>11039</v>
      </c>
      <c r="I845" t="s">
        <v>17931</v>
      </c>
      <c r="J845" t="s">
        <v>93</v>
      </c>
      <c r="K845" t="s">
        <v>93</v>
      </c>
      <c r="L845" t="s">
        <v>93</v>
      </c>
      <c r="M845" t="s">
        <v>20486</v>
      </c>
      <c r="N845">
        <v>98103</v>
      </c>
      <c r="O845" t="s">
        <v>20487</v>
      </c>
      <c r="P845">
        <v>47.69438112</v>
      </c>
      <c r="Q845">
        <v>-122.35297628</v>
      </c>
      <c r="R845" t="s">
        <v>20488</v>
      </c>
      <c r="S845" s="7">
        <v>3</v>
      </c>
      <c r="T845" s="7">
        <v>2021</v>
      </c>
      <c r="U845" s="7">
        <v>1</v>
      </c>
      <c r="V845">
        <v>7</v>
      </c>
      <c r="W845">
        <v>2021</v>
      </c>
      <c r="X845">
        <v>3</v>
      </c>
      <c r="Y845" t="b">
        <v>0</v>
      </c>
      <c r="Z845" t="b">
        <v>0</v>
      </c>
      <c r="AA845">
        <v>139</v>
      </c>
      <c r="AB845">
        <v>5</v>
      </c>
      <c r="AC845" t="b">
        <v>0</v>
      </c>
      <c r="AD845" t="b">
        <v>1</v>
      </c>
      <c r="AE845" t="b">
        <v>0</v>
      </c>
      <c r="AF845" t="b">
        <v>1</v>
      </c>
      <c r="AG845" s="14">
        <v>44267</v>
      </c>
      <c r="AH845" s="14">
        <v>44406</v>
      </c>
      <c r="AI845">
        <v>139</v>
      </c>
      <c r="AJ845" t="b">
        <v>1</v>
      </c>
      <c r="AK845" t="b">
        <v>0</v>
      </c>
      <c r="AL845" t="b">
        <v>0</v>
      </c>
      <c r="AM845" t="s">
        <v>30483</v>
      </c>
    </row>
    <row r="846" spans="1:39">
      <c r="A846" t="s">
        <v>24996</v>
      </c>
      <c r="B846" t="s">
        <v>87</v>
      </c>
      <c r="C846" t="s">
        <v>87</v>
      </c>
      <c r="D846" t="s">
        <v>88</v>
      </c>
      <c r="F846" t="s">
        <v>6039</v>
      </c>
      <c r="H846" t="s">
        <v>13918</v>
      </c>
      <c r="I846" t="s">
        <v>23995</v>
      </c>
      <c r="J846" t="s">
        <v>137</v>
      </c>
      <c r="K846" t="s">
        <v>93</v>
      </c>
      <c r="L846" t="s">
        <v>93</v>
      </c>
      <c r="M846" t="s">
        <v>24997</v>
      </c>
      <c r="N846">
        <v>98106</v>
      </c>
      <c r="O846" t="s">
        <v>24998</v>
      </c>
      <c r="P846">
        <v>47.52053561</v>
      </c>
      <c r="Q846">
        <v>-122.35482361</v>
      </c>
      <c r="R846" t="s">
        <v>24999</v>
      </c>
      <c r="S846" s="7">
        <v>3</v>
      </c>
      <c r="T846" s="7">
        <v>2022</v>
      </c>
      <c r="U846" s="7">
        <v>1</v>
      </c>
      <c r="V846">
        <v>7</v>
      </c>
      <c r="W846">
        <v>2022</v>
      </c>
      <c r="X846">
        <v>3</v>
      </c>
      <c r="Y846" t="b">
        <v>0</v>
      </c>
      <c r="Z846" t="b">
        <v>0</v>
      </c>
      <c r="AA846">
        <v>139</v>
      </c>
      <c r="AB846">
        <v>1</v>
      </c>
      <c r="AC846" t="b">
        <v>0</v>
      </c>
      <c r="AD846" t="b">
        <v>1</v>
      </c>
      <c r="AE846" t="b">
        <v>0</v>
      </c>
      <c r="AF846" t="b">
        <v>1</v>
      </c>
      <c r="AG846" s="14">
        <v>44630</v>
      </c>
      <c r="AH846" s="14">
        <v>44769</v>
      </c>
      <c r="AI846">
        <v>139</v>
      </c>
      <c r="AJ846" t="b">
        <v>1</v>
      </c>
      <c r="AK846" t="b">
        <v>0</v>
      </c>
      <c r="AL846" t="b">
        <v>0</v>
      </c>
      <c r="AM846" t="s">
        <v>30483</v>
      </c>
    </row>
    <row r="847" spans="1:39">
      <c r="A847" t="s">
        <v>16642</v>
      </c>
      <c r="B847" t="s">
        <v>87</v>
      </c>
      <c r="C847" t="s">
        <v>87</v>
      </c>
      <c r="D847" t="s">
        <v>88</v>
      </c>
      <c r="E847" t="s">
        <v>6860</v>
      </c>
      <c r="F847" t="s">
        <v>16643</v>
      </c>
      <c r="H847" t="s">
        <v>9266</v>
      </c>
      <c r="I847" t="s">
        <v>3510</v>
      </c>
      <c r="J847" t="s">
        <v>137</v>
      </c>
      <c r="K847" t="s">
        <v>93</v>
      </c>
      <c r="L847" t="s">
        <v>93</v>
      </c>
      <c r="M847" t="s">
        <v>8424</v>
      </c>
      <c r="N847">
        <v>98115</v>
      </c>
      <c r="O847" t="s">
        <v>16644</v>
      </c>
      <c r="P847">
        <v>47.68779575</v>
      </c>
      <c r="Q847">
        <v>-122.31080692</v>
      </c>
      <c r="R847" t="s">
        <v>8426</v>
      </c>
      <c r="S847" s="7">
        <v>7</v>
      </c>
      <c r="T847" s="7">
        <v>2024</v>
      </c>
      <c r="U847" s="7">
        <v>3</v>
      </c>
      <c r="V847">
        <v>12</v>
      </c>
      <c r="W847">
        <v>2024</v>
      </c>
      <c r="X847">
        <v>4</v>
      </c>
      <c r="Y847" t="b">
        <v>0</v>
      </c>
      <c r="Z847" t="b">
        <v>0</v>
      </c>
      <c r="AA847">
        <v>139</v>
      </c>
      <c r="AB847">
        <v>4</v>
      </c>
      <c r="AC847" t="b">
        <v>0</v>
      </c>
      <c r="AD847" t="b">
        <v>1</v>
      </c>
      <c r="AE847" t="b">
        <v>0</v>
      </c>
      <c r="AF847" t="b">
        <v>0</v>
      </c>
      <c r="AG847" s="14">
        <v>45498</v>
      </c>
      <c r="AH847" s="14">
        <v>45637</v>
      </c>
      <c r="AI847">
        <v>139</v>
      </c>
      <c r="AJ847" t="b">
        <v>1</v>
      </c>
      <c r="AK847" t="b">
        <v>0</v>
      </c>
      <c r="AL847" t="b">
        <v>0</v>
      </c>
      <c r="AM847" t="s">
        <v>30483</v>
      </c>
    </row>
    <row r="848" spans="1:39">
      <c r="A848" t="s">
        <v>29471</v>
      </c>
      <c r="B848" t="s">
        <v>87</v>
      </c>
      <c r="C848" t="s">
        <v>87</v>
      </c>
      <c r="D848" t="s">
        <v>88</v>
      </c>
      <c r="F848" t="s">
        <v>29472</v>
      </c>
      <c r="G848" t="s">
        <v>6269</v>
      </c>
      <c r="H848" t="s">
        <v>4738</v>
      </c>
      <c r="I848" t="s">
        <v>2415</v>
      </c>
      <c r="J848" t="s">
        <v>137</v>
      </c>
      <c r="K848" t="s">
        <v>93</v>
      </c>
      <c r="L848" t="s">
        <v>93</v>
      </c>
      <c r="M848" t="s">
        <v>29378</v>
      </c>
      <c r="N848">
        <v>98102</v>
      </c>
      <c r="O848" t="s">
        <v>29473</v>
      </c>
      <c r="P848">
        <v>47.63857645</v>
      </c>
      <c r="Q848">
        <v>-122.32550742</v>
      </c>
      <c r="R848" t="s">
        <v>29380</v>
      </c>
      <c r="S848" s="7">
        <v>12</v>
      </c>
      <c r="T848" s="7">
        <v>2024</v>
      </c>
      <c r="U848" s="7">
        <v>4</v>
      </c>
      <c r="V848">
        <v>5</v>
      </c>
      <c r="W848">
        <v>2025</v>
      </c>
      <c r="X848">
        <v>2</v>
      </c>
      <c r="Y848" t="b">
        <v>0</v>
      </c>
      <c r="Z848" t="b">
        <v>0</v>
      </c>
      <c r="AA848">
        <v>139</v>
      </c>
      <c r="AB848">
        <v>3</v>
      </c>
      <c r="AC848" t="b">
        <v>0</v>
      </c>
      <c r="AD848" t="b">
        <v>1</v>
      </c>
      <c r="AE848" t="b">
        <v>0</v>
      </c>
      <c r="AF848" t="b">
        <v>1</v>
      </c>
      <c r="AG848" s="14">
        <v>45646</v>
      </c>
      <c r="AH848" s="14">
        <v>45785</v>
      </c>
      <c r="AI848">
        <v>139</v>
      </c>
      <c r="AJ848" t="b">
        <v>1</v>
      </c>
      <c r="AK848" t="b">
        <v>0</v>
      </c>
      <c r="AL848" t="b">
        <v>0</v>
      </c>
      <c r="AM848" t="s">
        <v>30483</v>
      </c>
    </row>
    <row r="849" spans="1:39">
      <c r="A849" t="s">
        <v>12875</v>
      </c>
      <c r="B849" t="s">
        <v>87</v>
      </c>
      <c r="D849" t="s">
        <v>88</v>
      </c>
      <c r="E849" t="s">
        <v>10681</v>
      </c>
      <c r="F849" t="s">
        <v>12876</v>
      </c>
      <c r="H849" t="s">
        <v>4983</v>
      </c>
      <c r="I849" t="s">
        <v>5245</v>
      </c>
      <c r="J849" t="s">
        <v>137</v>
      </c>
      <c r="K849" t="s">
        <v>93</v>
      </c>
      <c r="M849" t="s">
        <v>12167</v>
      </c>
      <c r="N849">
        <v>98118</v>
      </c>
      <c r="O849" t="s">
        <v>12877</v>
      </c>
      <c r="P849">
        <v>47.54792031</v>
      </c>
      <c r="Q849">
        <v>-122.28547647</v>
      </c>
      <c r="R849" t="s">
        <v>12169</v>
      </c>
      <c r="S849" s="7">
        <v>3</v>
      </c>
      <c r="T849" s="7">
        <v>2025</v>
      </c>
      <c r="U849" s="7">
        <v>1</v>
      </c>
      <c r="V849">
        <v>7</v>
      </c>
      <c r="W849">
        <v>2025</v>
      </c>
      <c r="X849">
        <v>3</v>
      </c>
      <c r="Y849" t="b">
        <v>0</v>
      </c>
      <c r="Z849" t="b">
        <v>0</v>
      </c>
      <c r="AA849">
        <v>139</v>
      </c>
      <c r="AB849">
        <v>2</v>
      </c>
      <c r="AC849" t="b">
        <v>0</v>
      </c>
      <c r="AD849" t="b">
        <v>1</v>
      </c>
      <c r="AE849" t="b">
        <v>0</v>
      </c>
      <c r="AF849" t="b">
        <v>0</v>
      </c>
      <c r="AG849" s="14">
        <v>45728</v>
      </c>
      <c r="AH849" s="14">
        <v>45867</v>
      </c>
      <c r="AI849">
        <v>139</v>
      </c>
      <c r="AJ849" t="b">
        <v>1</v>
      </c>
      <c r="AK849" t="b">
        <v>0</v>
      </c>
      <c r="AL849" t="b">
        <v>0</v>
      </c>
      <c r="AM849" t="s">
        <v>30483</v>
      </c>
    </row>
    <row r="850" spans="1:39">
      <c r="A850" t="s">
        <v>10236</v>
      </c>
      <c r="B850" t="s">
        <v>87</v>
      </c>
      <c r="D850" t="s">
        <v>88</v>
      </c>
      <c r="E850" t="s">
        <v>7318</v>
      </c>
      <c r="F850" t="s">
        <v>10237</v>
      </c>
      <c r="H850" t="s">
        <v>5013</v>
      </c>
      <c r="I850" t="s">
        <v>4099</v>
      </c>
      <c r="J850" t="s">
        <v>137</v>
      </c>
      <c r="K850" t="s">
        <v>93</v>
      </c>
      <c r="M850" t="s">
        <v>10238</v>
      </c>
      <c r="N850">
        <v>98118</v>
      </c>
      <c r="O850" t="s">
        <v>10239</v>
      </c>
      <c r="P850">
        <v>47.53724802</v>
      </c>
      <c r="Q850">
        <v>-122.27649197</v>
      </c>
      <c r="R850" t="s">
        <v>10240</v>
      </c>
      <c r="S850" s="7">
        <v>4</v>
      </c>
      <c r="T850" s="7">
        <v>2025</v>
      </c>
      <c r="U850" s="7">
        <v>2</v>
      </c>
      <c r="V850">
        <v>9</v>
      </c>
      <c r="W850">
        <v>2025</v>
      </c>
      <c r="X850">
        <v>3</v>
      </c>
      <c r="Y850" t="b">
        <v>0</v>
      </c>
      <c r="Z850" t="b">
        <v>0</v>
      </c>
      <c r="AA850">
        <v>138</v>
      </c>
      <c r="AB850">
        <v>2</v>
      </c>
      <c r="AC850" t="b">
        <v>0</v>
      </c>
      <c r="AD850" t="b">
        <v>1</v>
      </c>
      <c r="AE850" t="b">
        <v>0</v>
      </c>
      <c r="AF850" t="b">
        <v>0</v>
      </c>
      <c r="AG850" s="14">
        <v>45765</v>
      </c>
      <c r="AH850" s="14">
        <v>45903</v>
      </c>
      <c r="AI850">
        <v>138</v>
      </c>
      <c r="AJ850" t="b">
        <v>1</v>
      </c>
      <c r="AK850" t="b">
        <v>0</v>
      </c>
      <c r="AL850" t="b">
        <v>0</v>
      </c>
      <c r="AM850" t="s">
        <v>30483</v>
      </c>
    </row>
    <row r="851" spans="1:39">
      <c r="A851" t="s">
        <v>7559</v>
      </c>
      <c r="B851" t="s">
        <v>87</v>
      </c>
      <c r="C851" t="s">
        <v>87</v>
      </c>
      <c r="D851" t="s">
        <v>88</v>
      </c>
      <c r="E851" t="s">
        <v>7318</v>
      </c>
      <c r="F851" t="s">
        <v>7560</v>
      </c>
      <c r="H851" t="s">
        <v>828</v>
      </c>
      <c r="I851" t="s">
        <v>7561</v>
      </c>
      <c r="J851" t="s">
        <v>137</v>
      </c>
      <c r="K851" t="s">
        <v>93</v>
      </c>
      <c r="L851" t="s">
        <v>93</v>
      </c>
      <c r="M851" t="s">
        <v>7562</v>
      </c>
      <c r="N851">
        <v>98144</v>
      </c>
      <c r="O851" t="s">
        <v>7563</v>
      </c>
      <c r="P851">
        <v>47.59702375</v>
      </c>
      <c r="Q851">
        <v>-122.31213717</v>
      </c>
      <c r="R851" t="s">
        <v>7564</v>
      </c>
      <c r="S851" s="7">
        <v>5</v>
      </c>
      <c r="T851" s="7">
        <v>2020</v>
      </c>
      <c r="U851" s="7">
        <v>2</v>
      </c>
      <c r="V851">
        <v>10</v>
      </c>
      <c r="W851">
        <v>2020</v>
      </c>
      <c r="X851">
        <v>4</v>
      </c>
      <c r="Y851" t="b">
        <v>0</v>
      </c>
      <c r="Z851" t="b">
        <v>0</v>
      </c>
      <c r="AA851">
        <v>137</v>
      </c>
      <c r="AB851">
        <v>3</v>
      </c>
      <c r="AC851" t="b">
        <v>0</v>
      </c>
      <c r="AD851" t="b">
        <v>1</v>
      </c>
      <c r="AE851" t="b">
        <v>0</v>
      </c>
      <c r="AF851" t="b">
        <v>0</v>
      </c>
      <c r="AG851" s="14">
        <v>43973</v>
      </c>
      <c r="AH851" s="14">
        <v>44110</v>
      </c>
      <c r="AI851">
        <v>137</v>
      </c>
      <c r="AJ851" t="b">
        <v>1</v>
      </c>
      <c r="AK851" t="b">
        <v>0</v>
      </c>
      <c r="AL851" t="b">
        <v>0</v>
      </c>
      <c r="AM851" t="s">
        <v>30483</v>
      </c>
    </row>
    <row r="852" spans="1:39">
      <c r="A852" t="s">
        <v>23203</v>
      </c>
      <c r="B852" t="s">
        <v>87</v>
      </c>
      <c r="C852" t="s">
        <v>87</v>
      </c>
      <c r="D852" t="s">
        <v>88</v>
      </c>
      <c r="F852" t="s">
        <v>23204</v>
      </c>
      <c r="G852" t="s">
        <v>23205</v>
      </c>
      <c r="H852" t="s">
        <v>21679</v>
      </c>
      <c r="I852" t="s">
        <v>20997</v>
      </c>
      <c r="J852" t="s">
        <v>205</v>
      </c>
      <c r="K852" t="s">
        <v>93</v>
      </c>
      <c r="L852" t="s">
        <v>93</v>
      </c>
      <c r="M852" t="s">
        <v>23206</v>
      </c>
      <c r="O852" t="s">
        <v>23207</v>
      </c>
      <c r="P852">
        <v>47.57079514</v>
      </c>
      <c r="Q852">
        <v>-122.37962674</v>
      </c>
      <c r="R852" t="s">
        <v>23208</v>
      </c>
      <c r="S852" s="7">
        <v>10</v>
      </c>
      <c r="T852" s="7">
        <v>2021</v>
      </c>
      <c r="U852" s="7">
        <v>4</v>
      </c>
      <c r="V852">
        <v>3</v>
      </c>
      <c r="W852">
        <v>2022</v>
      </c>
      <c r="X852">
        <v>1</v>
      </c>
      <c r="Y852" t="b">
        <v>0</v>
      </c>
      <c r="Z852" t="b">
        <v>0</v>
      </c>
      <c r="AA852">
        <v>137</v>
      </c>
      <c r="AB852">
        <v>1</v>
      </c>
      <c r="AC852" t="b">
        <v>0</v>
      </c>
      <c r="AD852" t="b">
        <v>1</v>
      </c>
      <c r="AE852" t="b">
        <v>0</v>
      </c>
      <c r="AF852" t="b">
        <v>1</v>
      </c>
      <c r="AG852" s="14">
        <v>44484</v>
      </c>
      <c r="AH852" s="14">
        <v>44621</v>
      </c>
      <c r="AI852">
        <v>137</v>
      </c>
      <c r="AJ852" t="b">
        <v>1</v>
      </c>
      <c r="AK852" t="b">
        <v>0</v>
      </c>
      <c r="AL852" t="b">
        <v>0</v>
      </c>
      <c r="AM852" t="s">
        <v>30483</v>
      </c>
    </row>
    <row r="853" spans="1:39">
      <c r="A853" t="s">
        <v>10078</v>
      </c>
      <c r="B853" t="s">
        <v>87</v>
      </c>
      <c r="D853" t="s">
        <v>88</v>
      </c>
      <c r="E853" t="s">
        <v>7318</v>
      </c>
      <c r="H853" t="s">
        <v>3761</v>
      </c>
      <c r="I853" t="s">
        <v>5155</v>
      </c>
      <c r="J853" t="s">
        <v>137</v>
      </c>
      <c r="K853" t="s">
        <v>93</v>
      </c>
      <c r="M853" t="s">
        <v>10079</v>
      </c>
      <c r="O853" t="s">
        <v>10080</v>
      </c>
      <c r="P853">
        <v>47.58349649</v>
      </c>
      <c r="Q853">
        <v>-122.3008982</v>
      </c>
      <c r="R853" t="s">
        <v>10081</v>
      </c>
      <c r="S853" s="7">
        <v>2</v>
      </c>
      <c r="T853" s="7">
        <v>2025</v>
      </c>
      <c r="U853" s="7">
        <v>1</v>
      </c>
      <c r="V853">
        <v>7</v>
      </c>
      <c r="W853">
        <v>2025</v>
      </c>
      <c r="X853">
        <v>3</v>
      </c>
      <c r="Y853" t="b">
        <v>0</v>
      </c>
      <c r="Z853" t="b">
        <v>0</v>
      </c>
      <c r="AA853">
        <v>137</v>
      </c>
      <c r="AB853">
        <v>2</v>
      </c>
      <c r="AC853" t="b">
        <v>0</v>
      </c>
      <c r="AD853" t="b">
        <v>1</v>
      </c>
      <c r="AE853" t="b">
        <v>0</v>
      </c>
      <c r="AF853" t="b">
        <v>0</v>
      </c>
      <c r="AG853" s="14">
        <v>45702</v>
      </c>
      <c r="AH853" s="14">
        <v>45839</v>
      </c>
      <c r="AI853">
        <v>137</v>
      </c>
      <c r="AJ853" t="b">
        <v>1</v>
      </c>
      <c r="AK853" t="b">
        <v>0</v>
      </c>
      <c r="AL853" t="b">
        <v>0</v>
      </c>
      <c r="AM853" t="s">
        <v>30483</v>
      </c>
    </row>
    <row r="854" spans="1:39">
      <c r="A854" t="s">
        <v>23604</v>
      </c>
      <c r="B854" t="s">
        <v>87</v>
      </c>
      <c r="C854" t="s">
        <v>87</v>
      </c>
      <c r="D854" t="s">
        <v>88</v>
      </c>
      <c r="F854" t="s">
        <v>23605</v>
      </c>
      <c r="H854" t="s">
        <v>23606</v>
      </c>
      <c r="I854" t="s">
        <v>23607</v>
      </c>
      <c r="J854" t="s">
        <v>93</v>
      </c>
      <c r="K854" t="s">
        <v>93</v>
      </c>
      <c r="L854" t="s">
        <v>93</v>
      </c>
      <c r="M854" t="s">
        <v>23608</v>
      </c>
      <c r="N854">
        <v>98101</v>
      </c>
      <c r="O854" t="s">
        <v>23609</v>
      </c>
      <c r="P854">
        <v>47.61589484</v>
      </c>
      <c r="Q854">
        <v>-122.33343611</v>
      </c>
      <c r="R854" t="s">
        <v>23610</v>
      </c>
      <c r="S854" s="7">
        <v>11</v>
      </c>
      <c r="T854" s="7">
        <v>2021</v>
      </c>
      <c r="U854" s="7">
        <v>4</v>
      </c>
      <c r="V854">
        <v>3</v>
      </c>
      <c r="W854">
        <v>2022</v>
      </c>
      <c r="X854">
        <v>1</v>
      </c>
      <c r="Y854" t="b">
        <v>0</v>
      </c>
      <c r="Z854" t="b">
        <v>0</v>
      </c>
      <c r="AA854">
        <v>136</v>
      </c>
      <c r="AB854">
        <v>7</v>
      </c>
      <c r="AC854" t="b">
        <v>0</v>
      </c>
      <c r="AD854" t="b">
        <v>1</v>
      </c>
      <c r="AE854" t="b">
        <v>0</v>
      </c>
      <c r="AF854" t="b">
        <v>1</v>
      </c>
      <c r="AG854" s="14">
        <v>44512</v>
      </c>
      <c r="AH854" s="14">
        <v>44648</v>
      </c>
      <c r="AI854">
        <v>136</v>
      </c>
      <c r="AJ854" t="b">
        <v>1</v>
      </c>
      <c r="AK854" t="b">
        <v>0</v>
      </c>
      <c r="AL854" t="b">
        <v>0</v>
      </c>
      <c r="AM854" t="s">
        <v>30483</v>
      </c>
    </row>
    <row r="855" spans="1:39">
      <c r="A855" t="s">
        <v>24127</v>
      </c>
      <c r="B855" t="s">
        <v>87</v>
      </c>
      <c r="C855" t="s">
        <v>87</v>
      </c>
      <c r="D855" t="s">
        <v>88</v>
      </c>
      <c r="F855" t="s">
        <v>24128</v>
      </c>
      <c r="H855" t="s">
        <v>24129</v>
      </c>
      <c r="I855" t="s">
        <v>24130</v>
      </c>
      <c r="J855" t="s">
        <v>137</v>
      </c>
      <c r="K855" t="s">
        <v>93</v>
      </c>
      <c r="L855" t="s">
        <v>93</v>
      </c>
      <c r="M855" t="s">
        <v>24131</v>
      </c>
      <c r="N855">
        <v>98106</v>
      </c>
      <c r="O855" t="s">
        <v>24132</v>
      </c>
      <c r="P855">
        <v>47.51840039</v>
      </c>
      <c r="Q855">
        <v>-122.35819766</v>
      </c>
      <c r="R855" t="s">
        <v>24133</v>
      </c>
      <c r="S855" s="7">
        <v>1</v>
      </c>
      <c r="T855" s="7">
        <v>2022</v>
      </c>
      <c r="U855" s="7">
        <v>1</v>
      </c>
      <c r="V855">
        <v>5</v>
      </c>
      <c r="W855">
        <v>2022</v>
      </c>
      <c r="X855">
        <v>2</v>
      </c>
      <c r="Y855" t="b">
        <v>0</v>
      </c>
      <c r="Z855" t="b">
        <v>0</v>
      </c>
      <c r="AA855">
        <v>136</v>
      </c>
      <c r="AB855">
        <v>1</v>
      </c>
      <c r="AC855" t="b">
        <v>0</v>
      </c>
      <c r="AD855" t="b">
        <v>1</v>
      </c>
      <c r="AE855" t="b">
        <v>0</v>
      </c>
      <c r="AF855" t="b">
        <v>1</v>
      </c>
      <c r="AG855" s="14">
        <v>44564</v>
      </c>
      <c r="AH855" s="14">
        <v>44700</v>
      </c>
      <c r="AI855">
        <v>136</v>
      </c>
      <c r="AJ855" t="b">
        <v>1</v>
      </c>
      <c r="AK855" t="b">
        <v>0</v>
      </c>
      <c r="AL855" t="b">
        <v>0</v>
      </c>
      <c r="AM855" t="s">
        <v>30483</v>
      </c>
    </row>
    <row r="856" spans="1:39">
      <c r="A856" t="s">
        <v>6810</v>
      </c>
      <c r="B856" t="s">
        <v>87</v>
      </c>
      <c r="C856" t="s">
        <v>87</v>
      </c>
      <c r="D856" t="s">
        <v>88</v>
      </c>
      <c r="E856" t="s">
        <v>5839</v>
      </c>
      <c r="F856" t="s">
        <v>6811</v>
      </c>
      <c r="G856" t="s">
        <v>6812</v>
      </c>
      <c r="H856" t="s">
        <v>6813</v>
      </c>
      <c r="I856" t="s">
        <v>6814</v>
      </c>
      <c r="J856" t="s">
        <v>137</v>
      </c>
      <c r="K856" t="s">
        <v>93</v>
      </c>
      <c r="L856" t="s">
        <v>93</v>
      </c>
      <c r="M856" t="s">
        <v>6815</v>
      </c>
      <c r="N856">
        <v>98122</v>
      </c>
      <c r="O856" t="s">
        <v>6816</v>
      </c>
      <c r="P856">
        <v>47.60701406</v>
      </c>
      <c r="Q856">
        <v>-122.30477478</v>
      </c>
      <c r="R856" t="s">
        <v>6817</v>
      </c>
      <c r="S856" s="7">
        <v>12</v>
      </c>
      <c r="T856" s="7">
        <v>2024</v>
      </c>
      <c r="U856" s="7">
        <v>4</v>
      </c>
      <c r="V856">
        <v>4</v>
      </c>
      <c r="W856">
        <v>2025</v>
      </c>
      <c r="X856">
        <v>2</v>
      </c>
      <c r="Y856" t="b">
        <v>0</v>
      </c>
      <c r="Z856" t="b">
        <v>0</v>
      </c>
      <c r="AA856">
        <v>136</v>
      </c>
      <c r="AB856">
        <v>3</v>
      </c>
      <c r="AC856" t="b">
        <v>0</v>
      </c>
      <c r="AD856" t="b">
        <v>1</v>
      </c>
      <c r="AE856" t="b">
        <v>0</v>
      </c>
      <c r="AF856" t="b">
        <v>0</v>
      </c>
      <c r="AG856" s="14">
        <v>45636</v>
      </c>
      <c r="AH856" s="14">
        <v>45772</v>
      </c>
      <c r="AI856">
        <v>136</v>
      </c>
      <c r="AJ856" t="b">
        <v>1</v>
      </c>
      <c r="AK856" t="b">
        <v>0</v>
      </c>
      <c r="AL856" t="b">
        <v>0</v>
      </c>
      <c r="AM856" t="s">
        <v>30483</v>
      </c>
    </row>
    <row r="857" spans="1:39">
      <c r="A857" t="s">
        <v>23902</v>
      </c>
      <c r="B857" t="s">
        <v>87</v>
      </c>
      <c r="C857" t="s">
        <v>87</v>
      </c>
      <c r="D857" t="s">
        <v>88</v>
      </c>
      <c r="F857" t="s">
        <v>23903</v>
      </c>
      <c r="H857" t="s">
        <v>13884</v>
      </c>
      <c r="I857" t="s">
        <v>13923</v>
      </c>
      <c r="J857" t="s">
        <v>137</v>
      </c>
      <c r="K857" t="s">
        <v>93</v>
      </c>
      <c r="L857" t="s">
        <v>93</v>
      </c>
      <c r="M857" t="s">
        <v>16925</v>
      </c>
      <c r="N857">
        <v>98112</v>
      </c>
      <c r="O857" t="s">
        <v>23904</v>
      </c>
      <c r="P857">
        <v>47.64220434</v>
      </c>
      <c r="Q857">
        <v>-122.30237506</v>
      </c>
      <c r="R857" t="s">
        <v>16927</v>
      </c>
      <c r="S857" s="7">
        <v>12</v>
      </c>
      <c r="T857" s="7">
        <v>2021</v>
      </c>
      <c r="U857" s="7">
        <v>4</v>
      </c>
      <c r="V857">
        <v>4</v>
      </c>
      <c r="W857">
        <v>2022</v>
      </c>
      <c r="X857">
        <v>2</v>
      </c>
      <c r="Y857" t="b">
        <v>0</v>
      </c>
      <c r="Z857" t="b">
        <v>0</v>
      </c>
      <c r="AA857">
        <v>135</v>
      </c>
      <c r="AB857">
        <v>3</v>
      </c>
      <c r="AC857" t="b">
        <v>0</v>
      </c>
      <c r="AD857" t="b">
        <v>1</v>
      </c>
      <c r="AE857" t="b">
        <v>0</v>
      </c>
      <c r="AF857" t="b">
        <v>1</v>
      </c>
      <c r="AG857" s="14">
        <v>44538</v>
      </c>
      <c r="AH857" s="14">
        <v>44673</v>
      </c>
      <c r="AI857">
        <v>135</v>
      </c>
      <c r="AJ857" t="b">
        <v>1</v>
      </c>
      <c r="AK857" t="b">
        <v>0</v>
      </c>
      <c r="AL857" t="b">
        <v>0</v>
      </c>
      <c r="AM857" t="s">
        <v>30483</v>
      </c>
    </row>
    <row r="858" spans="1:39">
      <c r="A858" t="s">
        <v>27056</v>
      </c>
      <c r="B858" t="s">
        <v>87</v>
      </c>
      <c r="C858" t="s">
        <v>87</v>
      </c>
      <c r="D858" t="s">
        <v>88</v>
      </c>
      <c r="F858" t="s">
        <v>27057</v>
      </c>
      <c r="G858" t="s">
        <v>27058</v>
      </c>
      <c r="H858" t="s">
        <v>239</v>
      </c>
      <c r="I858" t="s">
        <v>2277</v>
      </c>
      <c r="J858" t="s">
        <v>137</v>
      </c>
      <c r="K858" t="s">
        <v>93</v>
      </c>
      <c r="L858" t="s">
        <v>93</v>
      </c>
      <c r="M858" t="s">
        <v>27059</v>
      </c>
      <c r="N858">
        <v>98122</v>
      </c>
      <c r="O858" t="s">
        <v>27060</v>
      </c>
      <c r="P858">
        <v>47.60209782</v>
      </c>
      <c r="Q858">
        <v>-122.31391962</v>
      </c>
      <c r="R858" t="s">
        <v>27061</v>
      </c>
      <c r="S858" s="7">
        <v>11</v>
      </c>
      <c r="T858" s="7">
        <v>2022</v>
      </c>
      <c r="U858" s="7">
        <v>4</v>
      </c>
      <c r="V858">
        <v>3</v>
      </c>
      <c r="W858">
        <v>2023</v>
      </c>
      <c r="X858">
        <v>1</v>
      </c>
      <c r="Y858" t="b">
        <v>0</v>
      </c>
      <c r="Z858" t="b">
        <v>0</v>
      </c>
      <c r="AA858">
        <v>135</v>
      </c>
      <c r="AB858">
        <v>3</v>
      </c>
      <c r="AC858" t="b">
        <v>0</v>
      </c>
      <c r="AD858" t="b">
        <v>1</v>
      </c>
      <c r="AE858" t="b">
        <v>0</v>
      </c>
      <c r="AF858" t="b">
        <v>1</v>
      </c>
      <c r="AG858" s="14">
        <v>44881</v>
      </c>
      <c r="AH858" s="14">
        <v>45016</v>
      </c>
      <c r="AI858">
        <v>135</v>
      </c>
      <c r="AJ858" t="b">
        <v>1</v>
      </c>
      <c r="AK858" t="b">
        <v>0</v>
      </c>
      <c r="AL858" t="b">
        <v>0</v>
      </c>
      <c r="AM858" t="s">
        <v>30483</v>
      </c>
    </row>
    <row r="859" spans="1:39">
      <c r="A859" t="s">
        <v>27852</v>
      </c>
      <c r="B859" t="s">
        <v>87</v>
      </c>
      <c r="C859" t="s">
        <v>87</v>
      </c>
      <c r="D859" t="s">
        <v>88</v>
      </c>
      <c r="F859" t="s">
        <v>15203</v>
      </c>
      <c r="G859" t="s">
        <v>27853</v>
      </c>
      <c r="H859" t="s">
        <v>2712</v>
      </c>
      <c r="I859" t="s">
        <v>15379</v>
      </c>
      <c r="J859" t="s">
        <v>137</v>
      </c>
      <c r="K859" t="s">
        <v>93</v>
      </c>
      <c r="L859" t="s">
        <v>93</v>
      </c>
      <c r="M859" t="s">
        <v>15205</v>
      </c>
      <c r="N859">
        <v>98199</v>
      </c>
      <c r="O859" t="s">
        <v>27854</v>
      </c>
      <c r="P859">
        <v>47.64555715</v>
      </c>
      <c r="Q859">
        <v>-122.41592201</v>
      </c>
      <c r="R859" t="s">
        <v>15207</v>
      </c>
      <c r="S859" s="7">
        <v>8</v>
      </c>
      <c r="T859" s="7">
        <v>2023</v>
      </c>
      <c r="U859" s="7">
        <v>3</v>
      </c>
      <c r="V859">
        <v>12</v>
      </c>
      <c r="W859">
        <v>2023</v>
      </c>
      <c r="X859">
        <v>4</v>
      </c>
      <c r="Y859" t="b">
        <v>0</v>
      </c>
      <c r="Z859" t="b">
        <v>0</v>
      </c>
      <c r="AA859">
        <v>135</v>
      </c>
      <c r="AB859">
        <v>6</v>
      </c>
      <c r="AC859" t="b">
        <v>0</v>
      </c>
      <c r="AD859" t="b">
        <v>1</v>
      </c>
      <c r="AE859" t="b">
        <v>0</v>
      </c>
      <c r="AF859" t="b">
        <v>1</v>
      </c>
      <c r="AG859" s="14">
        <v>45154</v>
      </c>
      <c r="AH859" s="14">
        <v>45289</v>
      </c>
      <c r="AI859">
        <v>135</v>
      </c>
      <c r="AJ859" t="b">
        <v>1</v>
      </c>
      <c r="AK859" t="b">
        <v>0</v>
      </c>
      <c r="AL859" t="b">
        <v>0</v>
      </c>
      <c r="AM859" t="s">
        <v>30483</v>
      </c>
    </row>
    <row r="860" spans="1:39">
      <c r="A860" t="s">
        <v>11809</v>
      </c>
      <c r="B860" t="s">
        <v>87</v>
      </c>
      <c r="C860" t="s">
        <v>87</v>
      </c>
      <c r="D860" t="s">
        <v>88</v>
      </c>
      <c r="E860" t="s">
        <v>10681</v>
      </c>
      <c r="F860" t="s">
        <v>11810</v>
      </c>
      <c r="G860" t="s">
        <v>11140</v>
      </c>
      <c r="H860" t="s">
        <v>3152</v>
      </c>
      <c r="I860" t="s">
        <v>9231</v>
      </c>
      <c r="J860" t="s">
        <v>137</v>
      </c>
      <c r="K860" t="s">
        <v>93</v>
      </c>
      <c r="L860" t="s">
        <v>93</v>
      </c>
      <c r="M860" t="s">
        <v>11811</v>
      </c>
      <c r="N860">
        <v>98121</v>
      </c>
      <c r="O860" t="s">
        <v>11812</v>
      </c>
      <c r="P860">
        <v>47.61593008</v>
      </c>
      <c r="Q860">
        <v>-122.3442165</v>
      </c>
      <c r="R860" t="s">
        <v>11813</v>
      </c>
      <c r="S860" s="7">
        <v>11</v>
      </c>
      <c r="T860" s="7">
        <v>2023</v>
      </c>
      <c r="U860" s="7">
        <v>4</v>
      </c>
      <c r="V860">
        <v>4</v>
      </c>
      <c r="W860">
        <v>2024</v>
      </c>
      <c r="X860">
        <v>2</v>
      </c>
      <c r="Y860" t="b">
        <v>0</v>
      </c>
      <c r="Z860" t="b">
        <v>0</v>
      </c>
      <c r="AA860">
        <v>135</v>
      </c>
      <c r="AB860">
        <v>7</v>
      </c>
      <c r="AC860" t="b">
        <v>0</v>
      </c>
      <c r="AD860" t="b">
        <v>1</v>
      </c>
      <c r="AE860" t="b">
        <v>0</v>
      </c>
      <c r="AF860" t="b">
        <v>0</v>
      </c>
      <c r="AG860" s="14">
        <v>45257</v>
      </c>
      <c r="AH860" s="14">
        <v>45392</v>
      </c>
      <c r="AI860">
        <v>135</v>
      </c>
      <c r="AJ860" t="b">
        <v>1</v>
      </c>
      <c r="AK860" t="b">
        <v>0</v>
      </c>
      <c r="AL860" t="b">
        <v>0</v>
      </c>
      <c r="AM860" t="s">
        <v>30483</v>
      </c>
    </row>
    <row r="861" spans="1:39">
      <c r="A861" t="s">
        <v>9484</v>
      </c>
      <c r="B861" t="s">
        <v>87</v>
      </c>
      <c r="C861" t="s">
        <v>87</v>
      </c>
      <c r="D861" t="s">
        <v>88</v>
      </c>
      <c r="E861" t="s">
        <v>7318</v>
      </c>
      <c r="F861" t="s">
        <v>8626</v>
      </c>
      <c r="G861" t="s">
        <v>9485</v>
      </c>
      <c r="H861" t="s">
        <v>9427</v>
      </c>
      <c r="I861" t="s">
        <v>4655</v>
      </c>
      <c r="J861" t="s">
        <v>137</v>
      </c>
      <c r="K861" t="s">
        <v>93</v>
      </c>
      <c r="L861" t="s">
        <v>93</v>
      </c>
      <c r="M861" t="s">
        <v>9486</v>
      </c>
      <c r="N861">
        <v>98121</v>
      </c>
      <c r="O861" t="s">
        <v>9487</v>
      </c>
      <c r="P861">
        <v>47.61283985</v>
      </c>
      <c r="Q861">
        <v>-122.34393721</v>
      </c>
      <c r="R861" t="s">
        <v>9488</v>
      </c>
      <c r="S861" s="7">
        <v>6</v>
      </c>
      <c r="T861" s="7">
        <v>2024</v>
      </c>
      <c r="U861" s="7">
        <v>2</v>
      </c>
      <c r="V861">
        <v>11</v>
      </c>
      <c r="W861">
        <v>2024</v>
      </c>
      <c r="X861">
        <v>4</v>
      </c>
      <c r="Y861" t="b">
        <v>0</v>
      </c>
      <c r="Z861" t="b">
        <v>0</v>
      </c>
      <c r="AA861">
        <v>135</v>
      </c>
      <c r="AB861">
        <v>7</v>
      </c>
      <c r="AC861" t="b">
        <v>0</v>
      </c>
      <c r="AD861" t="b">
        <v>1</v>
      </c>
      <c r="AE861" t="b">
        <v>0</v>
      </c>
      <c r="AF861" t="b">
        <v>0</v>
      </c>
      <c r="AG861" s="14">
        <v>45469</v>
      </c>
      <c r="AH861" s="14">
        <v>45604</v>
      </c>
      <c r="AI861">
        <v>135</v>
      </c>
      <c r="AJ861" t="b">
        <v>1</v>
      </c>
      <c r="AK861" t="b">
        <v>0</v>
      </c>
      <c r="AL861" t="b">
        <v>0</v>
      </c>
      <c r="AM861" t="s">
        <v>30483</v>
      </c>
    </row>
    <row r="862" spans="1:39">
      <c r="A862" t="s">
        <v>29059</v>
      </c>
      <c r="B862" t="s">
        <v>87</v>
      </c>
      <c r="C862" t="s">
        <v>87</v>
      </c>
      <c r="D862" t="s">
        <v>88</v>
      </c>
      <c r="F862" t="s">
        <v>29060</v>
      </c>
      <c r="G862" t="s">
        <v>6482</v>
      </c>
      <c r="H862" t="s">
        <v>9566</v>
      </c>
      <c r="I862" t="s">
        <v>6791</v>
      </c>
      <c r="J862" t="s">
        <v>137</v>
      </c>
      <c r="K862" t="s">
        <v>93</v>
      </c>
      <c r="L862" t="s">
        <v>93</v>
      </c>
      <c r="M862" t="s">
        <v>29061</v>
      </c>
      <c r="N862">
        <v>98105</v>
      </c>
      <c r="O862" t="s">
        <v>29062</v>
      </c>
      <c r="P862">
        <v>47.668458</v>
      </c>
      <c r="Q862">
        <v>-122.30579081</v>
      </c>
      <c r="R862" t="s">
        <v>29063</v>
      </c>
      <c r="S862" s="7">
        <v>7</v>
      </c>
      <c r="T862" s="7">
        <v>2024</v>
      </c>
      <c r="U862" s="7">
        <v>3</v>
      </c>
      <c r="V862">
        <v>12</v>
      </c>
      <c r="W862">
        <v>2024</v>
      </c>
      <c r="X862">
        <v>4</v>
      </c>
      <c r="Y862" t="b">
        <v>0</v>
      </c>
      <c r="Z862" t="b">
        <v>0</v>
      </c>
      <c r="AA862">
        <v>135</v>
      </c>
      <c r="AB862">
        <v>4</v>
      </c>
      <c r="AC862" t="b">
        <v>0</v>
      </c>
      <c r="AD862" t="b">
        <v>1</v>
      </c>
      <c r="AE862" t="b">
        <v>0</v>
      </c>
      <c r="AF862" t="b">
        <v>1</v>
      </c>
      <c r="AG862" s="14">
        <v>45496</v>
      </c>
      <c r="AH862" s="14">
        <v>45631</v>
      </c>
      <c r="AI862">
        <v>135</v>
      </c>
      <c r="AJ862" t="b">
        <v>1</v>
      </c>
      <c r="AK862" t="b">
        <v>0</v>
      </c>
      <c r="AL862" t="b">
        <v>0</v>
      </c>
      <c r="AM862" t="s">
        <v>30483</v>
      </c>
    </row>
    <row r="863" spans="1:39">
      <c r="A863" t="s">
        <v>9604</v>
      </c>
      <c r="B863" t="s">
        <v>87</v>
      </c>
      <c r="C863" t="s">
        <v>87</v>
      </c>
      <c r="D863" t="s">
        <v>88</v>
      </c>
      <c r="E863" t="s">
        <v>7318</v>
      </c>
      <c r="F863" t="s">
        <v>9605</v>
      </c>
      <c r="H863" t="s">
        <v>4265</v>
      </c>
      <c r="I863" t="s">
        <v>4396</v>
      </c>
      <c r="J863" t="s">
        <v>137</v>
      </c>
      <c r="K863" t="s">
        <v>93</v>
      </c>
      <c r="L863" t="s">
        <v>93</v>
      </c>
      <c r="M863" t="s">
        <v>9606</v>
      </c>
      <c r="N863">
        <v>98103</v>
      </c>
      <c r="O863" t="s">
        <v>9607</v>
      </c>
      <c r="P863">
        <v>47.69093814</v>
      </c>
      <c r="Q863">
        <v>-122.33949138</v>
      </c>
      <c r="R863" t="s">
        <v>9608</v>
      </c>
      <c r="S863" s="7">
        <v>8</v>
      </c>
      <c r="T863" s="7">
        <v>2024</v>
      </c>
      <c r="U863" s="7">
        <v>3</v>
      </c>
      <c r="V863">
        <v>12</v>
      </c>
      <c r="W863">
        <v>2024</v>
      </c>
      <c r="X863">
        <v>4</v>
      </c>
      <c r="Y863" t="b">
        <v>0</v>
      </c>
      <c r="Z863" t="b">
        <v>0</v>
      </c>
      <c r="AA863">
        <v>135</v>
      </c>
      <c r="AB863">
        <v>5</v>
      </c>
      <c r="AC863" t="b">
        <v>0</v>
      </c>
      <c r="AD863" t="b">
        <v>1</v>
      </c>
      <c r="AE863" t="b">
        <v>0</v>
      </c>
      <c r="AF863" t="b">
        <v>0</v>
      </c>
      <c r="AG863" s="14">
        <v>45510</v>
      </c>
      <c r="AH863" s="14">
        <v>45645</v>
      </c>
      <c r="AI863">
        <v>135</v>
      </c>
      <c r="AJ863" t="b">
        <v>1</v>
      </c>
      <c r="AK863" t="b">
        <v>0</v>
      </c>
      <c r="AL863" t="b">
        <v>0</v>
      </c>
      <c r="AM863" t="s">
        <v>30483</v>
      </c>
    </row>
    <row r="864" spans="1:39">
      <c r="A864" t="s">
        <v>5901</v>
      </c>
      <c r="B864" t="s">
        <v>87</v>
      </c>
      <c r="C864" t="s">
        <v>87</v>
      </c>
      <c r="D864" t="s">
        <v>88</v>
      </c>
      <c r="E864" t="s">
        <v>5839</v>
      </c>
      <c r="F864" t="s">
        <v>5882</v>
      </c>
      <c r="G864" t="s">
        <v>5902</v>
      </c>
      <c r="H864" t="s">
        <v>459</v>
      </c>
      <c r="I864" t="s">
        <v>232</v>
      </c>
      <c r="J864" t="s">
        <v>137</v>
      </c>
      <c r="K864" t="s">
        <v>93</v>
      </c>
      <c r="L864" t="s">
        <v>93</v>
      </c>
      <c r="M864" t="s">
        <v>5885</v>
      </c>
      <c r="N864">
        <v>98106</v>
      </c>
      <c r="O864" t="s">
        <v>5903</v>
      </c>
      <c r="P864">
        <v>47.52167398</v>
      </c>
      <c r="Q864">
        <v>-122.33987776</v>
      </c>
      <c r="R864" t="s">
        <v>5887</v>
      </c>
      <c r="S864" s="7">
        <v>2</v>
      </c>
      <c r="T864" s="7">
        <v>2020</v>
      </c>
      <c r="U864" s="7">
        <v>1</v>
      </c>
      <c r="V864">
        <v>7</v>
      </c>
      <c r="W864">
        <v>2020</v>
      </c>
      <c r="X864">
        <v>3</v>
      </c>
      <c r="Y864" t="b">
        <v>0</v>
      </c>
      <c r="Z864" t="b">
        <v>0</v>
      </c>
      <c r="AA864">
        <v>134</v>
      </c>
      <c r="AB864">
        <v>1</v>
      </c>
      <c r="AC864" t="b">
        <v>0</v>
      </c>
      <c r="AD864" t="b">
        <v>1</v>
      </c>
      <c r="AE864" t="b">
        <v>0</v>
      </c>
      <c r="AF864" t="b">
        <v>0</v>
      </c>
      <c r="AG864" s="14">
        <v>43886</v>
      </c>
      <c r="AH864" s="14">
        <v>44020</v>
      </c>
      <c r="AI864">
        <v>134</v>
      </c>
      <c r="AJ864" t="b">
        <v>1</v>
      </c>
      <c r="AK864" t="b">
        <v>0</v>
      </c>
      <c r="AL864" t="b">
        <v>0</v>
      </c>
      <c r="AM864" t="s">
        <v>30483</v>
      </c>
    </row>
    <row r="865" spans="1:39">
      <c r="A865" t="s">
        <v>5955</v>
      </c>
      <c r="B865" t="s">
        <v>87</v>
      </c>
      <c r="C865" t="s">
        <v>87</v>
      </c>
      <c r="D865" t="s">
        <v>88</v>
      </c>
      <c r="E865" t="s">
        <v>5839</v>
      </c>
      <c r="F865" t="s">
        <v>5956</v>
      </c>
      <c r="G865" t="s">
        <v>5957</v>
      </c>
      <c r="H865" t="s">
        <v>733</v>
      </c>
      <c r="I865" t="s">
        <v>5958</v>
      </c>
      <c r="J865" t="s">
        <v>5959</v>
      </c>
      <c r="K865" t="s">
        <v>93</v>
      </c>
      <c r="L865" t="s">
        <v>93</v>
      </c>
      <c r="M865" t="s">
        <v>5960</v>
      </c>
      <c r="N865">
        <v>98107</v>
      </c>
      <c r="O865" t="s">
        <v>5961</v>
      </c>
      <c r="P865">
        <v>47.66623705</v>
      </c>
      <c r="Q865">
        <v>-122.36833725</v>
      </c>
      <c r="R865" t="s">
        <v>5962</v>
      </c>
      <c r="S865" s="7">
        <v>8</v>
      </c>
      <c r="T865" s="7">
        <v>2020</v>
      </c>
      <c r="U865" s="7">
        <v>3</v>
      </c>
      <c r="V865">
        <v>12</v>
      </c>
      <c r="W865">
        <v>2020</v>
      </c>
      <c r="X865">
        <v>4</v>
      </c>
      <c r="Y865" t="b">
        <v>0</v>
      </c>
      <c r="Z865" t="b">
        <v>0</v>
      </c>
      <c r="AA865">
        <v>134</v>
      </c>
      <c r="AB865">
        <v>6</v>
      </c>
      <c r="AC865" t="b">
        <v>0</v>
      </c>
      <c r="AD865" t="b">
        <v>1</v>
      </c>
      <c r="AE865" t="b">
        <v>0</v>
      </c>
      <c r="AF865" t="b">
        <v>0</v>
      </c>
      <c r="AG865" s="14">
        <v>44048</v>
      </c>
      <c r="AH865" s="14">
        <v>44182</v>
      </c>
      <c r="AI865">
        <v>134</v>
      </c>
      <c r="AJ865" t="b">
        <v>1</v>
      </c>
      <c r="AK865" t="b">
        <v>0</v>
      </c>
      <c r="AL865" t="b">
        <v>0</v>
      </c>
      <c r="AM865" t="s">
        <v>30483</v>
      </c>
    </row>
    <row r="866" spans="1:39">
      <c r="A866" t="s">
        <v>8394</v>
      </c>
      <c r="B866" t="s">
        <v>87</v>
      </c>
      <c r="C866" t="s">
        <v>87</v>
      </c>
      <c r="D866" t="s">
        <v>88</v>
      </c>
      <c r="E866" t="s">
        <v>7318</v>
      </c>
      <c r="H866" t="s">
        <v>2262</v>
      </c>
      <c r="I866" t="s">
        <v>2892</v>
      </c>
      <c r="J866" t="s">
        <v>8395</v>
      </c>
      <c r="K866" t="s">
        <v>93</v>
      </c>
      <c r="L866" t="s">
        <v>93</v>
      </c>
      <c r="M866" t="s">
        <v>8396</v>
      </c>
      <c r="N866">
        <v>98122</v>
      </c>
      <c r="O866" t="s">
        <v>8397</v>
      </c>
      <c r="P866">
        <v>47.60694707</v>
      </c>
      <c r="Q866">
        <v>-122.29758364</v>
      </c>
      <c r="R866" t="s">
        <v>8398</v>
      </c>
      <c r="S866" s="7">
        <v>5</v>
      </c>
      <c r="T866" s="7">
        <v>2023</v>
      </c>
      <c r="U866" s="7">
        <v>2</v>
      </c>
      <c r="V866">
        <v>9</v>
      </c>
      <c r="W866">
        <v>2023</v>
      </c>
      <c r="X866">
        <v>3</v>
      </c>
      <c r="Y866" t="b">
        <v>0</v>
      </c>
      <c r="Z866" t="b">
        <v>0</v>
      </c>
      <c r="AA866">
        <v>134</v>
      </c>
      <c r="AB866">
        <v>3</v>
      </c>
      <c r="AC866" t="b">
        <v>0</v>
      </c>
      <c r="AD866" t="b">
        <v>1</v>
      </c>
      <c r="AE866" t="b">
        <v>0</v>
      </c>
      <c r="AF866" t="b">
        <v>0</v>
      </c>
      <c r="AG866" s="14">
        <v>45056</v>
      </c>
      <c r="AH866" s="14">
        <v>45190</v>
      </c>
      <c r="AI866">
        <v>134</v>
      </c>
      <c r="AJ866" t="b">
        <v>1</v>
      </c>
      <c r="AK866" t="b">
        <v>0</v>
      </c>
      <c r="AL866" t="b">
        <v>0</v>
      </c>
      <c r="AM866" t="s">
        <v>30483</v>
      </c>
    </row>
    <row r="867" spans="1:39">
      <c r="A867" t="s">
        <v>27992</v>
      </c>
      <c r="B867" t="s">
        <v>87</v>
      </c>
      <c r="C867" t="s">
        <v>87</v>
      </c>
      <c r="D867" t="s">
        <v>88</v>
      </c>
      <c r="F867" t="s">
        <v>27993</v>
      </c>
      <c r="G867" t="s">
        <v>27940</v>
      </c>
      <c r="H867" t="s">
        <v>2878</v>
      </c>
      <c r="I867" t="s">
        <v>3192</v>
      </c>
      <c r="J867" t="s">
        <v>137</v>
      </c>
      <c r="K867" t="s">
        <v>93</v>
      </c>
      <c r="L867" t="s">
        <v>93</v>
      </c>
      <c r="M867" t="s">
        <v>27994</v>
      </c>
      <c r="N867">
        <v>98101</v>
      </c>
      <c r="O867" t="s">
        <v>27995</v>
      </c>
      <c r="P867">
        <v>47.61310042</v>
      </c>
      <c r="Q867">
        <v>-122.32840559</v>
      </c>
      <c r="R867" t="s">
        <v>27996</v>
      </c>
      <c r="S867" s="7">
        <v>9</v>
      </c>
      <c r="T867" s="7">
        <v>2023</v>
      </c>
      <c r="U867" s="7">
        <v>3</v>
      </c>
      <c r="V867">
        <v>2</v>
      </c>
      <c r="W867">
        <v>2024</v>
      </c>
      <c r="X867">
        <v>1</v>
      </c>
      <c r="Y867" t="b">
        <v>0</v>
      </c>
      <c r="Z867" t="b">
        <v>0</v>
      </c>
      <c r="AA867">
        <v>134</v>
      </c>
      <c r="AB867">
        <v>3</v>
      </c>
      <c r="AC867" t="b">
        <v>0</v>
      </c>
      <c r="AD867" t="b">
        <v>1</v>
      </c>
      <c r="AE867" t="b">
        <v>0</v>
      </c>
      <c r="AF867" t="b">
        <v>1</v>
      </c>
      <c r="AG867" s="14">
        <v>45189</v>
      </c>
      <c r="AH867" s="14">
        <v>45323</v>
      </c>
      <c r="AI867">
        <v>134</v>
      </c>
      <c r="AJ867" t="b">
        <v>1</v>
      </c>
      <c r="AK867" t="b">
        <v>0</v>
      </c>
      <c r="AL867" t="b">
        <v>0</v>
      </c>
      <c r="AM867" t="s">
        <v>30483</v>
      </c>
    </row>
    <row r="868" spans="1:39">
      <c r="A868" t="s">
        <v>28122</v>
      </c>
      <c r="B868" t="s">
        <v>87</v>
      </c>
      <c r="C868" t="s">
        <v>87</v>
      </c>
      <c r="D868" t="s">
        <v>88</v>
      </c>
      <c r="F868" t="s">
        <v>28123</v>
      </c>
      <c r="G868" t="s">
        <v>6269</v>
      </c>
      <c r="H868" t="s">
        <v>3018</v>
      </c>
      <c r="I868" t="s">
        <v>3238</v>
      </c>
      <c r="J868" t="s">
        <v>137</v>
      </c>
      <c r="K868" t="s">
        <v>93</v>
      </c>
      <c r="L868" t="s">
        <v>93</v>
      </c>
      <c r="M868" t="s">
        <v>28124</v>
      </c>
      <c r="N868">
        <v>98133</v>
      </c>
      <c r="O868" t="s">
        <v>28125</v>
      </c>
      <c r="P868">
        <v>47.72655912</v>
      </c>
      <c r="Q868">
        <v>-122.34736208</v>
      </c>
      <c r="R868" t="s">
        <v>28126</v>
      </c>
      <c r="S868" s="7">
        <v>10</v>
      </c>
      <c r="T868" s="7">
        <v>2023</v>
      </c>
      <c r="U868" s="7">
        <v>4</v>
      </c>
      <c r="V868">
        <v>3</v>
      </c>
      <c r="W868">
        <v>2024</v>
      </c>
      <c r="X868">
        <v>1</v>
      </c>
      <c r="Y868" t="b">
        <v>0</v>
      </c>
      <c r="Z868" t="b">
        <v>0</v>
      </c>
      <c r="AA868">
        <v>134</v>
      </c>
      <c r="AB868">
        <v>5</v>
      </c>
      <c r="AC868" t="b">
        <v>0</v>
      </c>
      <c r="AD868" t="b">
        <v>1</v>
      </c>
      <c r="AE868" t="b">
        <v>0</v>
      </c>
      <c r="AF868" t="b">
        <v>1</v>
      </c>
      <c r="AG868" s="14">
        <v>45223</v>
      </c>
      <c r="AH868" s="14">
        <v>45357</v>
      </c>
      <c r="AI868">
        <v>134</v>
      </c>
      <c r="AJ868" t="b">
        <v>1</v>
      </c>
      <c r="AK868" t="b">
        <v>0</v>
      </c>
      <c r="AL868" t="b">
        <v>0</v>
      </c>
      <c r="AM868" t="s">
        <v>30483</v>
      </c>
    </row>
    <row r="869" spans="1:39">
      <c r="A869" t="s">
        <v>28143</v>
      </c>
      <c r="B869" t="s">
        <v>87</v>
      </c>
      <c r="C869" t="s">
        <v>87</v>
      </c>
      <c r="D869" t="s">
        <v>88</v>
      </c>
      <c r="F869" t="s">
        <v>28144</v>
      </c>
      <c r="G869" t="s">
        <v>6269</v>
      </c>
      <c r="H869" t="s">
        <v>1348</v>
      </c>
      <c r="I869" t="s">
        <v>9125</v>
      </c>
      <c r="J869" t="s">
        <v>137</v>
      </c>
      <c r="K869" t="s">
        <v>93</v>
      </c>
      <c r="L869" t="s">
        <v>93</v>
      </c>
      <c r="M869" t="s">
        <v>28145</v>
      </c>
      <c r="O869" t="s">
        <v>28146</v>
      </c>
      <c r="P869">
        <v>47.61283734</v>
      </c>
      <c r="Q869">
        <v>-122.3233599</v>
      </c>
      <c r="R869" t="s">
        <v>28147</v>
      </c>
      <c r="S869" s="7">
        <v>10</v>
      </c>
      <c r="T869" s="7">
        <v>2023</v>
      </c>
      <c r="U869" s="7">
        <v>4</v>
      </c>
      <c r="V869">
        <v>3</v>
      </c>
      <c r="W869">
        <v>2024</v>
      </c>
      <c r="X869">
        <v>1</v>
      </c>
      <c r="Y869" t="b">
        <v>0</v>
      </c>
      <c r="Z869" t="b">
        <v>0</v>
      </c>
      <c r="AA869">
        <v>134</v>
      </c>
      <c r="AB869">
        <v>3</v>
      </c>
      <c r="AC869" t="b">
        <v>0</v>
      </c>
      <c r="AD869" t="b">
        <v>1</v>
      </c>
      <c r="AE869" t="b">
        <v>0</v>
      </c>
      <c r="AF869" t="b">
        <v>1</v>
      </c>
      <c r="AG869" s="14">
        <v>45224</v>
      </c>
      <c r="AH869" s="14">
        <v>45358</v>
      </c>
      <c r="AI869">
        <v>134</v>
      </c>
      <c r="AJ869" t="b">
        <v>1</v>
      </c>
      <c r="AK869" t="b">
        <v>0</v>
      </c>
      <c r="AL869" t="b">
        <v>0</v>
      </c>
      <c r="AM869" t="s">
        <v>30483</v>
      </c>
    </row>
    <row r="870" spans="1:39">
      <c r="A870" t="s">
        <v>29202</v>
      </c>
      <c r="B870" t="s">
        <v>87</v>
      </c>
      <c r="C870" t="s">
        <v>87</v>
      </c>
      <c r="D870" t="s">
        <v>88</v>
      </c>
      <c r="F870" t="s">
        <v>29203</v>
      </c>
      <c r="H870" t="s">
        <v>4370</v>
      </c>
      <c r="I870" t="s">
        <v>6838</v>
      </c>
      <c r="J870" t="s">
        <v>137</v>
      </c>
      <c r="K870" t="s">
        <v>93</v>
      </c>
      <c r="L870" t="s">
        <v>93</v>
      </c>
      <c r="M870" t="s">
        <v>29204</v>
      </c>
      <c r="N870">
        <v>98102</v>
      </c>
      <c r="O870" t="s">
        <v>29205</v>
      </c>
      <c r="P870">
        <v>47.61944209</v>
      </c>
      <c r="Q870">
        <v>-122.32590272</v>
      </c>
      <c r="R870" t="s">
        <v>29206</v>
      </c>
      <c r="S870" s="7">
        <v>9</v>
      </c>
      <c r="T870" s="7">
        <v>2024</v>
      </c>
      <c r="U870" s="7">
        <v>3</v>
      </c>
      <c r="V870">
        <v>1</v>
      </c>
      <c r="W870">
        <v>2025</v>
      </c>
      <c r="X870">
        <v>1</v>
      </c>
      <c r="Y870" t="b">
        <v>0</v>
      </c>
      <c r="Z870" t="b">
        <v>0</v>
      </c>
      <c r="AA870">
        <v>134</v>
      </c>
      <c r="AB870">
        <v>3</v>
      </c>
      <c r="AC870" t="b">
        <v>0</v>
      </c>
      <c r="AD870" t="b">
        <v>1</v>
      </c>
      <c r="AE870" t="b">
        <v>0</v>
      </c>
      <c r="AF870" t="b">
        <v>1</v>
      </c>
      <c r="AG870" s="14">
        <v>45545</v>
      </c>
      <c r="AH870" s="14">
        <v>45679</v>
      </c>
      <c r="AI870">
        <v>134</v>
      </c>
      <c r="AJ870" t="b">
        <v>1</v>
      </c>
      <c r="AK870" t="b">
        <v>0</v>
      </c>
      <c r="AL870" t="b">
        <v>0</v>
      </c>
      <c r="AM870" t="s">
        <v>30483</v>
      </c>
    </row>
    <row r="871" spans="1:39">
      <c r="A871" t="s">
        <v>29400</v>
      </c>
      <c r="B871" t="s">
        <v>87</v>
      </c>
      <c r="C871" t="s">
        <v>87</v>
      </c>
      <c r="D871" t="s">
        <v>88</v>
      </c>
      <c r="F871" t="s">
        <v>29401</v>
      </c>
      <c r="G871" t="s">
        <v>6269</v>
      </c>
      <c r="H871" t="s">
        <v>5759</v>
      </c>
      <c r="I871" t="s">
        <v>10205</v>
      </c>
      <c r="J871" t="s">
        <v>137</v>
      </c>
      <c r="K871" t="s">
        <v>93</v>
      </c>
      <c r="L871" t="s">
        <v>93</v>
      </c>
      <c r="M871" t="s">
        <v>13890</v>
      </c>
      <c r="N871">
        <v>98133</v>
      </c>
      <c r="O871" t="s">
        <v>29402</v>
      </c>
      <c r="P871">
        <v>47.73074207</v>
      </c>
      <c r="Q871">
        <v>-122.34724807</v>
      </c>
      <c r="R871" t="s">
        <v>13892</v>
      </c>
      <c r="S871" s="7">
        <v>11</v>
      </c>
      <c r="T871" s="7">
        <v>2024</v>
      </c>
      <c r="U871" s="7">
        <v>4</v>
      </c>
      <c r="V871">
        <v>4</v>
      </c>
      <c r="W871">
        <v>2025</v>
      </c>
      <c r="X871">
        <v>2</v>
      </c>
      <c r="Y871" t="b">
        <v>0</v>
      </c>
      <c r="Z871" t="b">
        <v>0</v>
      </c>
      <c r="AA871">
        <v>134</v>
      </c>
      <c r="AB871">
        <v>5</v>
      </c>
      <c r="AC871" t="b">
        <v>0</v>
      </c>
      <c r="AD871" t="b">
        <v>1</v>
      </c>
      <c r="AE871" t="b">
        <v>0</v>
      </c>
      <c r="AF871" t="b">
        <v>1</v>
      </c>
      <c r="AG871" s="14">
        <v>45615</v>
      </c>
      <c r="AH871" s="14">
        <v>45749</v>
      </c>
      <c r="AI871">
        <v>134</v>
      </c>
      <c r="AJ871" t="b">
        <v>1</v>
      </c>
      <c r="AK871" t="b">
        <v>0</v>
      </c>
      <c r="AL871" t="b">
        <v>0</v>
      </c>
      <c r="AM871" t="s">
        <v>30483</v>
      </c>
    </row>
    <row r="872" spans="1:39">
      <c r="A872" t="s">
        <v>16997</v>
      </c>
      <c r="B872" t="s">
        <v>87</v>
      </c>
      <c r="D872" t="s">
        <v>88</v>
      </c>
      <c r="E872" t="s">
        <v>6860</v>
      </c>
      <c r="F872" t="s">
        <v>16998</v>
      </c>
      <c r="H872" t="s">
        <v>10302</v>
      </c>
      <c r="I872" t="s">
        <v>13334</v>
      </c>
      <c r="J872" t="s">
        <v>137</v>
      </c>
      <c r="K872" t="s">
        <v>93</v>
      </c>
      <c r="M872" t="s">
        <v>16999</v>
      </c>
      <c r="N872">
        <v>98107</v>
      </c>
      <c r="O872" t="s">
        <v>17000</v>
      </c>
      <c r="P872">
        <v>47.66979666</v>
      </c>
      <c r="Q872">
        <v>-122.38570052</v>
      </c>
      <c r="R872" t="s">
        <v>17001</v>
      </c>
      <c r="S872" s="7">
        <v>6</v>
      </c>
      <c r="T872" s="7">
        <v>2025</v>
      </c>
      <c r="U872" s="7">
        <v>2</v>
      </c>
      <c r="V872">
        <v>10</v>
      </c>
      <c r="W872">
        <v>2025</v>
      </c>
      <c r="X872">
        <v>4</v>
      </c>
      <c r="Y872" t="b">
        <v>0</v>
      </c>
      <c r="Z872" t="b">
        <v>0</v>
      </c>
      <c r="AA872">
        <v>134</v>
      </c>
      <c r="AB872">
        <v>6</v>
      </c>
      <c r="AC872" t="b">
        <v>0</v>
      </c>
      <c r="AD872" t="b">
        <v>1</v>
      </c>
      <c r="AE872" t="b">
        <v>0</v>
      </c>
      <c r="AF872" t="b">
        <v>0</v>
      </c>
      <c r="AG872" s="14">
        <v>45826</v>
      </c>
      <c r="AH872" s="14">
        <v>45960</v>
      </c>
      <c r="AI872">
        <v>134</v>
      </c>
      <c r="AJ872" t="b">
        <v>1</v>
      </c>
      <c r="AK872" t="b">
        <v>0</v>
      </c>
      <c r="AL872" t="b">
        <v>0</v>
      </c>
      <c r="AM872" t="s">
        <v>30483</v>
      </c>
    </row>
    <row r="873" spans="1:39">
      <c r="A873" t="s">
        <v>21439</v>
      </c>
      <c r="B873" t="s">
        <v>87</v>
      </c>
      <c r="C873" t="s">
        <v>87</v>
      </c>
      <c r="D873" t="s">
        <v>88</v>
      </c>
      <c r="F873" t="s">
        <v>21440</v>
      </c>
      <c r="H873" t="s">
        <v>5990</v>
      </c>
      <c r="I873" t="s">
        <v>6014</v>
      </c>
      <c r="J873" t="s">
        <v>137</v>
      </c>
      <c r="K873" t="s">
        <v>93</v>
      </c>
      <c r="L873" t="s">
        <v>93</v>
      </c>
      <c r="M873" t="s">
        <v>21441</v>
      </c>
      <c r="N873">
        <v>98144</v>
      </c>
      <c r="O873" t="s">
        <v>21442</v>
      </c>
      <c r="P873">
        <v>47.57364705</v>
      </c>
      <c r="Q873">
        <v>-122.29750247</v>
      </c>
      <c r="R873" t="s">
        <v>21443</v>
      </c>
      <c r="S873" s="7">
        <v>6</v>
      </c>
      <c r="T873" s="7">
        <v>2021</v>
      </c>
      <c r="U873" s="7">
        <v>2</v>
      </c>
      <c r="V873">
        <v>10</v>
      </c>
      <c r="W873">
        <v>2021</v>
      </c>
      <c r="X873">
        <v>4</v>
      </c>
      <c r="Y873" t="b">
        <v>0</v>
      </c>
      <c r="Z873" t="b">
        <v>0</v>
      </c>
      <c r="AA873">
        <v>133</v>
      </c>
      <c r="AB873">
        <v>2</v>
      </c>
      <c r="AC873" t="b">
        <v>0</v>
      </c>
      <c r="AD873" t="b">
        <v>1</v>
      </c>
      <c r="AE873" t="b">
        <v>0</v>
      </c>
      <c r="AF873" t="b">
        <v>1</v>
      </c>
      <c r="AG873" s="14">
        <v>44356</v>
      </c>
      <c r="AH873" s="14">
        <v>44489</v>
      </c>
      <c r="AI873">
        <v>133</v>
      </c>
      <c r="AJ873" t="b">
        <v>1</v>
      </c>
      <c r="AK873" t="b">
        <v>0</v>
      </c>
      <c r="AL873" t="b">
        <v>0</v>
      </c>
      <c r="AM873" t="s">
        <v>30483</v>
      </c>
    </row>
    <row r="874" spans="1:39">
      <c r="A874" t="s">
        <v>22557</v>
      </c>
      <c r="B874" t="s">
        <v>87</v>
      </c>
      <c r="C874" t="s">
        <v>87</v>
      </c>
      <c r="D874" t="s">
        <v>88</v>
      </c>
      <c r="F874" t="s">
        <v>22558</v>
      </c>
      <c r="G874" t="s">
        <v>22559</v>
      </c>
      <c r="H874" t="s">
        <v>22041</v>
      </c>
      <c r="I874" t="s">
        <v>13903</v>
      </c>
      <c r="J874" t="s">
        <v>205</v>
      </c>
      <c r="K874" t="s">
        <v>93</v>
      </c>
      <c r="L874" t="s">
        <v>93</v>
      </c>
      <c r="M874" t="s">
        <v>22560</v>
      </c>
      <c r="N874">
        <v>98116</v>
      </c>
      <c r="O874" t="s">
        <v>22561</v>
      </c>
      <c r="P874">
        <v>47.56531227</v>
      </c>
      <c r="Q874">
        <v>-122.39447958</v>
      </c>
      <c r="R874" t="s">
        <v>22562</v>
      </c>
      <c r="S874" s="7">
        <v>9</v>
      </c>
      <c r="T874" s="7">
        <v>2021</v>
      </c>
      <c r="U874" s="7">
        <v>3</v>
      </c>
      <c r="V874">
        <v>1</v>
      </c>
      <c r="W874">
        <v>2022</v>
      </c>
      <c r="X874">
        <v>1</v>
      </c>
      <c r="Y874" t="b">
        <v>0</v>
      </c>
      <c r="Z874" t="b">
        <v>0</v>
      </c>
      <c r="AA874">
        <v>133</v>
      </c>
      <c r="AB874">
        <v>1</v>
      </c>
      <c r="AC874" t="b">
        <v>0</v>
      </c>
      <c r="AD874" t="b">
        <v>1</v>
      </c>
      <c r="AE874" t="b">
        <v>0</v>
      </c>
      <c r="AF874" t="b">
        <v>1</v>
      </c>
      <c r="AG874" s="14">
        <v>44442</v>
      </c>
      <c r="AH874" s="14">
        <v>44575</v>
      </c>
      <c r="AI874">
        <v>133</v>
      </c>
      <c r="AJ874" t="b">
        <v>1</v>
      </c>
      <c r="AK874" t="b">
        <v>0</v>
      </c>
      <c r="AL874" t="b">
        <v>0</v>
      </c>
      <c r="AM874" t="s">
        <v>30483</v>
      </c>
    </row>
    <row r="875" spans="1:39">
      <c r="A875" t="s">
        <v>22656</v>
      </c>
      <c r="B875" t="s">
        <v>87</v>
      </c>
      <c r="C875" t="s">
        <v>87</v>
      </c>
      <c r="D875" t="s">
        <v>88</v>
      </c>
      <c r="F875" t="s">
        <v>22657</v>
      </c>
      <c r="H875" t="s">
        <v>22658</v>
      </c>
      <c r="I875" t="s">
        <v>22659</v>
      </c>
      <c r="J875" t="s">
        <v>137</v>
      </c>
      <c r="K875" t="s">
        <v>93</v>
      </c>
      <c r="L875" t="s">
        <v>93</v>
      </c>
      <c r="M875" t="s">
        <v>14283</v>
      </c>
      <c r="N875">
        <v>98136</v>
      </c>
      <c r="O875" t="s">
        <v>22660</v>
      </c>
      <c r="P875">
        <v>47.51994528</v>
      </c>
      <c r="Q875">
        <v>-122.39498768</v>
      </c>
      <c r="R875" t="s">
        <v>14285</v>
      </c>
      <c r="S875" s="7">
        <v>9</v>
      </c>
      <c r="T875" s="7">
        <v>2021</v>
      </c>
      <c r="U875" s="7">
        <v>3</v>
      </c>
      <c r="V875">
        <v>1</v>
      </c>
      <c r="W875">
        <v>2022</v>
      </c>
      <c r="X875">
        <v>1</v>
      </c>
      <c r="Y875" t="b">
        <v>0</v>
      </c>
      <c r="Z875" t="b">
        <v>0</v>
      </c>
      <c r="AA875">
        <v>133</v>
      </c>
      <c r="AB875">
        <v>1</v>
      </c>
      <c r="AC875" t="b">
        <v>0</v>
      </c>
      <c r="AD875" t="b">
        <v>1</v>
      </c>
      <c r="AE875" t="b">
        <v>0</v>
      </c>
      <c r="AF875" t="b">
        <v>1</v>
      </c>
      <c r="AG875" s="14">
        <v>44453</v>
      </c>
      <c r="AH875" s="14">
        <v>44586</v>
      </c>
      <c r="AI875">
        <v>133</v>
      </c>
      <c r="AJ875" t="b">
        <v>1</v>
      </c>
      <c r="AK875" t="b">
        <v>0</v>
      </c>
      <c r="AL875" t="b">
        <v>0</v>
      </c>
      <c r="AM875" t="s">
        <v>30483</v>
      </c>
    </row>
    <row r="876" spans="1:39">
      <c r="A876" t="s">
        <v>25072</v>
      </c>
      <c r="B876" t="s">
        <v>87</v>
      </c>
      <c r="C876" t="s">
        <v>87</v>
      </c>
      <c r="D876" t="s">
        <v>88</v>
      </c>
      <c r="F876" t="s">
        <v>25073</v>
      </c>
      <c r="H876" t="s">
        <v>22932</v>
      </c>
      <c r="I876" t="s">
        <v>25074</v>
      </c>
      <c r="J876" t="s">
        <v>137</v>
      </c>
      <c r="K876" t="s">
        <v>93</v>
      </c>
      <c r="L876" t="s">
        <v>93</v>
      </c>
      <c r="M876" t="s">
        <v>16206</v>
      </c>
      <c r="N876">
        <v>98118</v>
      </c>
      <c r="O876" t="s">
        <v>25075</v>
      </c>
      <c r="P876">
        <v>47.54842633</v>
      </c>
      <c r="Q876">
        <v>-122.28708693</v>
      </c>
      <c r="R876" t="s">
        <v>16208</v>
      </c>
      <c r="S876" s="7">
        <v>3</v>
      </c>
      <c r="T876" s="7">
        <v>2022</v>
      </c>
      <c r="U876" s="7">
        <v>1</v>
      </c>
      <c r="V876">
        <v>7</v>
      </c>
      <c r="W876">
        <v>2022</v>
      </c>
      <c r="X876">
        <v>3</v>
      </c>
      <c r="Y876" t="b">
        <v>0</v>
      </c>
      <c r="Z876" t="b">
        <v>0</v>
      </c>
      <c r="AA876">
        <v>133</v>
      </c>
      <c r="AB876">
        <v>2</v>
      </c>
      <c r="AC876" t="b">
        <v>0</v>
      </c>
      <c r="AD876" t="b">
        <v>1</v>
      </c>
      <c r="AE876" t="b">
        <v>0</v>
      </c>
      <c r="AF876" t="b">
        <v>1</v>
      </c>
      <c r="AG876" s="14">
        <v>44638</v>
      </c>
      <c r="AH876" s="14">
        <v>44771</v>
      </c>
      <c r="AI876">
        <v>133</v>
      </c>
      <c r="AJ876" t="b">
        <v>1</v>
      </c>
      <c r="AK876" t="b">
        <v>0</v>
      </c>
      <c r="AL876" t="b">
        <v>0</v>
      </c>
      <c r="AM876" t="s">
        <v>30483</v>
      </c>
    </row>
    <row r="877" spans="1:39">
      <c r="A877" t="s">
        <v>11486</v>
      </c>
      <c r="B877" t="s">
        <v>87</v>
      </c>
      <c r="C877" t="s">
        <v>87</v>
      </c>
      <c r="D877" t="s">
        <v>88</v>
      </c>
      <c r="E877" t="s">
        <v>10681</v>
      </c>
      <c r="F877" t="s">
        <v>11487</v>
      </c>
      <c r="G877" t="s">
        <v>11456</v>
      </c>
      <c r="H877" t="s">
        <v>1690</v>
      </c>
      <c r="I877" t="s">
        <v>2892</v>
      </c>
      <c r="J877" t="s">
        <v>137</v>
      </c>
      <c r="K877" t="s">
        <v>93</v>
      </c>
      <c r="L877" t="s">
        <v>93</v>
      </c>
      <c r="M877" t="s">
        <v>11488</v>
      </c>
      <c r="N877">
        <v>98102</v>
      </c>
      <c r="O877" t="s">
        <v>11489</v>
      </c>
      <c r="P877">
        <v>47.62760121</v>
      </c>
      <c r="Q877">
        <v>-122.32692732</v>
      </c>
      <c r="R877" t="s">
        <v>11490</v>
      </c>
      <c r="S877" s="7">
        <v>5</v>
      </c>
      <c r="T877" s="7">
        <v>2023</v>
      </c>
      <c r="U877" s="7">
        <v>2</v>
      </c>
      <c r="V877">
        <v>9</v>
      </c>
      <c r="W877">
        <v>2023</v>
      </c>
      <c r="X877">
        <v>3</v>
      </c>
      <c r="Y877" t="b">
        <v>0</v>
      </c>
      <c r="Z877" t="b">
        <v>0</v>
      </c>
      <c r="AA877">
        <v>133</v>
      </c>
      <c r="AB877">
        <v>3</v>
      </c>
      <c r="AC877" t="b">
        <v>0</v>
      </c>
      <c r="AD877" t="b">
        <v>1</v>
      </c>
      <c r="AE877" t="b">
        <v>0</v>
      </c>
      <c r="AF877" t="b">
        <v>0</v>
      </c>
      <c r="AG877" s="14">
        <v>45057</v>
      </c>
      <c r="AH877" s="14">
        <v>45190</v>
      </c>
      <c r="AI877">
        <v>133</v>
      </c>
      <c r="AJ877" t="b">
        <v>1</v>
      </c>
      <c r="AK877" t="b">
        <v>0</v>
      </c>
      <c r="AL877" t="b">
        <v>0</v>
      </c>
      <c r="AM877" t="s">
        <v>30483</v>
      </c>
    </row>
    <row r="878" spans="1:39">
      <c r="A878" t="s">
        <v>6267</v>
      </c>
      <c r="B878" t="s">
        <v>87</v>
      </c>
      <c r="C878" t="s">
        <v>87</v>
      </c>
      <c r="D878" t="s">
        <v>88</v>
      </c>
      <c r="E878" t="s">
        <v>5839</v>
      </c>
      <c r="F878" t="s">
        <v>6268</v>
      </c>
      <c r="G878" t="s">
        <v>6269</v>
      </c>
      <c r="H878" t="s">
        <v>6270</v>
      </c>
      <c r="I878" t="s">
        <v>2954</v>
      </c>
      <c r="J878" t="s">
        <v>137</v>
      </c>
      <c r="K878" t="s">
        <v>93</v>
      </c>
      <c r="L878" t="s">
        <v>93</v>
      </c>
      <c r="M878" t="s">
        <v>6271</v>
      </c>
      <c r="N878">
        <v>98199</v>
      </c>
      <c r="O878" t="s">
        <v>6272</v>
      </c>
      <c r="P878">
        <v>47.65675744</v>
      </c>
      <c r="Q878">
        <v>-122.38834713</v>
      </c>
      <c r="R878" t="s">
        <v>6273</v>
      </c>
      <c r="S878" s="7">
        <v>5</v>
      </c>
      <c r="T878" s="7">
        <v>2023</v>
      </c>
      <c r="U878" s="7">
        <v>2</v>
      </c>
      <c r="V878">
        <v>10</v>
      </c>
      <c r="W878">
        <v>2023</v>
      </c>
      <c r="X878">
        <v>4</v>
      </c>
      <c r="Y878" t="b">
        <v>0</v>
      </c>
      <c r="Z878" t="b">
        <v>0</v>
      </c>
      <c r="AA878">
        <v>133</v>
      </c>
      <c r="AB878">
        <v>6</v>
      </c>
      <c r="AC878" t="b">
        <v>0</v>
      </c>
      <c r="AD878" t="b">
        <v>1</v>
      </c>
      <c r="AE878" t="b">
        <v>0</v>
      </c>
      <c r="AF878" t="b">
        <v>0</v>
      </c>
      <c r="AG878" s="14">
        <v>45077</v>
      </c>
      <c r="AH878" s="14">
        <v>45210</v>
      </c>
      <c r="AI878">
        <v>133</v>
      </c>
      <c r="AJ878" t="b">
        <v>1</v>
      </c>
      <c r="AK878" t="b">
        <v>0</v>
      </c>
      <c r="AL878" t="b">
        <v>0</v>
      </c>
      <c r="AM878" t="s">
        <v>30483</v>
      </c>
    </row>
    <row r="879" spans="1:39">
      <c r="A879" t="s">
        <v>29750</v>
      </c>
      <c r="B879" t="s">
        <v>87</v>
      </c>
      <c r="D879" t="s">
        <v>88</v>
      </c>
      <c r="F879" t="s">
        <v>29751</v>
      </c>
      <c r="H879" t="s">
        <v>6892</v>
      </c>
      <c r="I879" t="s">
        <v>5257</v>
      </c>
      <c r="J879" t="s">
        <v>137</v>
      </c>
      <c r="K879" t="s">
        <v>93</v>
      </c>
      <c r="M879" t="s">
        <v>29752</v>
      </c>
      <c r="N879">
        <v>98101</v>
      </c>
      <c r="O879" t="s">
        <v>29753</v>
      </c>
      <c r="P879">
        <v>47.61378091</v>
      </c>
      <c r="Q879">
        <v>-122.32876355</v>
      </c>
      <c r="R879" t="s">
        <v>29754</v>
      </c>
      <c r="S879" s="7">
        <v>3</v>
      </c>
      <c r="T879" s="7">
        <v>2025</v>
      </c>
      <c r="U879" s="7">
        <v>1</v>
      </c>
      <c r="V879">
        <v>7</v>
      </c>
      <c r="W879">
        <v>2025</v>
      </c>
      <c r="X879">
        <v>3</v>
      </c>
      <c r="Y879" t="b">
        <v>0</v>
      </c>
      <c r="Z879" t="b">
        <v>0</v>
      </c>
      <c r="AA879">
        <v>133</v>
      </c>
      <c r="AB879">
        <v>3</v>
      </c>
      <c r="AC879" t="b">
        <v>0</v>
      </c>
      <c r="AD879" t="b">
        <v>1</v>
      </c>
      <c r="AE879" t="b">
        <v>0</v>
      </c>
      <c r="AF879" t="b">
        <v>1</v>
      </c>
      <c r="AG879" s="14">
        <v>45736</v>
      </c>
      <c r="AH879" s="14">
        <v>45869</v>
      </c>
      <c r="AI879">
        <v>133</v>
      </c>
      <c r="AJ879" t="b">
        <v>1</v>
      </c>
      <c r="AK879" t="b">
        <v>0</v>
      </c>
      <c r="AL879" t="b">
        <v>0</v>
      </c>
      <c r="AM879" t="s">
        <v>30483</v>
      </c>
    </row>
    <row r="880" spans="1:39">
      <c r="A880" t="s">
        <v>20197</v>
      </c>
      <c r="B880" t="s">
        <v>87</v>
      </c>
      <c r="C880" t="s">
        <v>87</v>
      </c>
      <c r="D880" t="s">
        <v>88</v>
      </c>
      <c r="F880" t="s">
        <v>19962</v>
      </c>
      <c r="G880" t="s">
        <v>20198</v>
      </c>
      <c r="H880" t="s">
        <v>11044</v>
      </c>
      <c r="I880" t="s">
        <v>20199</v>
      </c>
      <c r="J880" t="s">
        <v>137</v>
      </c>
      <c r="K880" t="s">
        <v>93</v>
      </c>
      <c r="L880" t="s">
        <v>93</v>
      </c>
      <c r="M880" t="s">
        <v>19964</v>
      </c>
      <c r="N880">
        <v>98106</v>
      </c>
      <c r="O880" t="s">
        <v>20200</v>
      </c>
      <c r="P880">
        <v>47.52913449</v>
      </c>
      <c r="Q880">
        <v>-122.35085277</v>
      </c>
      <c r="R880" t="s">
        <v>19966</v>
      </c>
      <c r="S880" s="7">
        <v>2</v>
      </c>
      <c r="T880" s="7">
        <v>2021</v>
      </c>
      <c r="U880" s="7">
        <v>1</v>
      </c>
      <c r="V880">
        <v>6</v>
      </c>
      <c r="W880">
        <v>2021</v>
      </c>
      <c r="X880">
        <v>2</v>
      </c>
      <c r="Y880" t="b">
        <v>0</v>
      </c>
      <c r="Z880" t="b">
        <v>0</v>
      </c>
      <c r="AA880">
        <v>132</v>
      </c>
      <c r="AB880">
        <v>1</v>
      </c>
      <c r="AC880" t="b">
        <v>0</v>
      </c>
      <c r="AD880" t="b">
        <v>1</v>
      </c>
      <c r="AE880" t="b">
        <v>0</v>
      </c>
      <c r="AF880" t="b">
        <v>1</v>
      </c>
      <c r="AG880" s="14">
        <v>44245</v>
      </c>
      <c r="AH880" s="14">
        <v>44377</v>
      </c>
      <c r="AI880">
        <v>132</v>
      </c>
      <c r="AJ880" t="b">
        <v>1</v>
      </c>
      <c r="AK880" t="b">
        <v>0</v>
      </c>
      <c r="AL880" t="b">
        <v>0</v>
      </c>
      <c r="AM880" t="s">
        <v>30483</v>
      </c>
    </row>
    <row r="881" spans="1:39">
      <c r="A881" t="s">
        <v>25956</v>
      </c>
      <c r="B881" t="s">
        <v>87</v>
      </c>
      <c r="C881" t="s">
        <v>87</v>
      </c>
      <c r="D881" t="s">
        <v>88</v>
      </c>
      <c r="F881" t="s">
        <v>25957</v>
      </c>
      <c r="H881" t="s">
        <v>25399</v>
      </c>
      <c r="I881" t="s">
        <v>1543</v>
      </c>
      <c r="J881" t="s">
        <v>137</v>
      </c>
      <c r="K881" t="s">
        <v>93</v>
      </c>
      <c r="L881" t="s">
        <v>93</v>
      </c>
      <c r="M881" t="s">
        <v>7758</v>
      </c>
      <c r="N881">
        <v>98125</v>
      </c>
      <c r="O881" t="s">
        <v>25958</v>
      </c>
      <c r="P881">
        <v>47.71441786</v>
      </c>
      <c r="Q881">
        <v>-122.30480181</v>
      </c>
      <c r="R881" t="s">
        <v>7760</v>
      </c>
      <c r="S881" s="7">
        <v>6</v>
      </c>
      <c r="T881" s="7">
        <v>2022</v>
      </c>
      <c r="U881" s="7">
        <v>2</v>
      </c>
      <c r="V881">
        <v>10</v>
      </c>
      <c r="W881">
        <v>2022</v>
      </c>
      <c r="X881">
        <v>4</v>
      </c>
      <c r="Y881" t="b">
        <v>0</v>
      </c>
      <c r="Z881" t="b">
        <v>0</v>
      </c>
      <c r="AA881">
        <v>132</v>
      </c>
      <c r="AB881">
        <v>5</v>
      </c>
      <c r="AC881" t="b">
        <v>0</v>
      </c>
      <c r="AD881" t="b">
        <v>1</v>
      </c>
      <c r="AE881" t="b">
        <v>0</v>
      </c>
      <c r="AF881" t="b">
        <v>1</v>
      </c>
      <c r="AG881" s="14">
        <v>44720</v>
      </c>
      <c r="AH881" s="14">
        <v>44852</v>
      </c>
      <c r="AI881">
        <v>132</v>
      </c>
      <c r="AJ881" t="b">
        <v>1</v>
      </c>
      <c r="AK881" t="b">
        <v>0</v>
      </c>
      <c r="AL881" t="b">
        <v>0</v>
      </c>
      <c r="AM881" t="s">
        <v>30483</v>
      </c>
    </row>
    <row r="882" spans="1:39">
      <c r="A882" t="s">
        <v>8586</v>
      </c>
      <c r="B882" t="s">
        <v>87</v>
      </c>
      <c r="C882" t="s">
        <v>87</v>
      </c>
      <c r="D882" t="s">
        <v>88</v>
      </c>
      <c r="E882" t="s">
        <v>7318</v>
      </c>
      <c r="G882" t="s">
        <v>7397</v>
      </c>
      <c r="H882" t="s">
        <v>8587</v>
      </c>
      <c r="I882" t="s">
        <v>3185</v>
      </c>
      <c r="J882" t="s">
        <v>137</v>
      </c>
      <c r="K882" t="s">
        <v>93</v>
      </c>
      <c r="L882" t="s">
        <v>93</v>
      </c>
      <c r="M882" t="s">
        <v>3576</v>
      </c>
      <c r="N882">
        <v>98118</v>
      </c>
      <c r="O882" t="s">
        <v>8588</v>
      </c>
      <c r="P882">
        <v>47.56514926</v>
      </c>
      <c r="Q882">
        <v>-122.28782566</v>
      </c>
      <c r="R882" t="s">
        <v>3578</v>
      </c>
      <c r="S882" s="7">
        <v>7</v>
      </c>
      <c r="T882" s="7">
        <v>2023</v>
      </c>
      <c r="U882" s="7">
        <v>3</v>
      </c>
      <c r="V882">
        <v>11</v>
      </c>
      <c r="W882">
        <v>2023</v>
      </c>
      <c r="X882">
        <v>4</v>
      </c>
      <c r="Y882" t="b">
        <v>0</v>
      </c>
      <c r="Z882" t="b">
        <v>0</v>
      </c>
      <c r="AA882">
        <v>132</v>
      </c>
      <c r="AB882">
        <v>2</v>
      </c>
      <c r="AC882" t="b">
        <v>0</v>
      </c>
      <c r="AD882" t="b">
        <v>1</v>
      </c>
      <c r="AE882" t="b">
        <v>0</v>
      </c>
      <c r="AF882" t="b">
        <v>0</v>
      </c>
      <c r="AG882" s="14">
        <v>45128</v>
      </c>
      <c r="AH882" s="14">
        <v>45260</v>
      </c>
      <c r="AI882">
        <v>132</v>
      </c>
      <c r="AJ882" t="b">
        <v>1</v>
      </c>
      <c r="AK882" t="b">
        <v>0</v>
      </c>
      <c r="AL882" t="b">
        <v>0</v>
      </c>
      <c r="AM882" t="s">
        <v>30483</v>
      </c>
    </row>
    <row r="883" spans="1:39">
      <c r="A883" t="s">
        <v>29179</v>
      </c>
      <c r="B883" t="s">
        <v>87</v>
      </c>
      <c r="C883" t="s">
        <v>87</v>
      </c>
      <c r="D883" t="s">
        <v>88</v>
      </c>
      <c r="F883" t="s">
        <v>29180</v>
      </c>
      <c r="G883" t="s">
        <v>29181</v>
      </c>
      <c r="H883" t="s">
        <v>4321</v>
      </c>
      <c r="I883" t="s">
        <v>4813</v>
      </c>
      <c r="J883" t="s">
        <v>137</v>
      </c>
      <c r="K883" t="s">
        <v>93</v>
      </c>
      <c r="L883" t="s">
        <v>93</v>
      </c>
      <c r="M883" t="s">
        <v>28252</v>
      </c>
      <c r="O883" t="s">
        <v>29182</v>
      </c>
      <c r="P883">
        <v>47.61745294</v>
      </c>
      <c r="Q883">
        <v>-122.32538811</v>
      </c>
      <c r="R883" t="s">
        <v>28254</v>
      </c>
      <c r="S883" s="7">
        <v>8</v>
      </c>
      <c r="T883" s="7">
        <v>2024</v>
      </c>
      <c r="U883" s="7">
        <v>3</v>
      </c>
      <c r="V883">
        <v>1</v>
      </c>
      <c r="W883">
        <v>2025</v>
      </c>
      <c r="X883">
        <v>1</v>
      </c>
      <c r="Y883" t="b">
        <v>0</v>
      </c>
      <c r="Z883" t="b">
        <v>0</v>
      </c>
      <c r="AA883">
        <v>132</v>
      </c>
      <c r="AB883">
        <v>3</v>
      </c>
      <c r="AC883" t="b">
        <v>0</v>
      </c>
      <c r="AD883" t="b">
        <v>1</v>
      </c>
      <c r="AE883" t="b">
        <v>0</v>
      </c>
      <c r="AF883" t="b">
        <v>1</v>
      </c>
      <c r="AG883" s="14">
        <v>45532</v>
      </c>
      <c r="AH883" s="14">
        <v>45664</v>
      </c>
      <c r="AI883">
        <v>132</v>
      </c>
      <c r="AJ883" t="b">
        <v>1</v>
      </c>
      <c r="AK883" t="b">
        <v>0</v>
      </c>
      <c r="AL883" t="b">
        <v>0</v>
      </c>
      <c r="AM883" t="s">
        <v>30483</v>
      </c>
    </row>
    <row r="884" spans="1:39">
      <c r="A884" t="s">
        <v>29798</v>
      </c>
      <c r="B884" t="s">
        <v>87</v>
      </c>
      <c r="D884" t="s">
        <v>88</v>
      </c>
      <c r="F884" t="s">
        <v>29799</v>
      </c>
      <c r="H884" t="s">
        <v>6897</v>
      </c>
      <c r="I884" t="s">
        <v>5274</v>
      </c>
      <c r="J884" t="s">
        <v>137</v>
      </c>
      <c r="K884" t="s">
        <v>93</v>
      </c>
      <c r="M884" t="s">
        <v>29800</v>
      </c>
      <c r="O884" t="s">
        <v>29801</v>
      </c>
      <c r="P884">
        <v>47.63438503</v>
      </c>
      <c r="Q884">
        <v>-122.37072346</v>
      </c>
      <c r="R884" t="s">
        <v>29802</v>
      </c>
      <c r="S884" s="7">
        <v>3</v>
      </c>
      <c r="T884" s="7">
        <v>2025</v>
      </c>
      <c r="U884" s="7">
        <v>1</v>
      </c>
      <c r="V884">
        <v>8</v>
      </c>
      <c r="W884">
        <v>2025</v>
      </c>
      <c r="X884">
        <v>3</v>
      </c>
      <c r="Y884" t="b">
        <v>0</v>
      </c>
      <c r="Z884" t="b">
        <v>0</v>
      </c>
      <c r="AA884">
        <v>132</v>
      </c>
      <c r="AB884">
        <v>7</v>
      </c>
      <c r="AC884" t="b">
        <v>0</v>
      </c>
      <c r="AD884" t="b">
        <v>1</v>
      </c>
      <c r="AE884" t="b">
        <v>0</v>
      </c>
      <c r="AF884" t="b">
        <v>1</v>
      </c>
      <c r="AG884" s="14">
        <v>45743</v>
      </c>
      <c r="AH884" s="14">
        <v>45875</v>
      </c>
      <c r="AI884">
        <v>132</v>
      </c>
      <c r="AJ884" t="b">
        <v>1</v>
      </c>
      <c r="AK884" t="b">
        <v>0</v>
      </c>
      <c r="AL884" t="b">
        <v>0</v>
      </c>
      <c r="AM884" t="s">
        <v>30483</v>
      </c>
    </row>
    <row r="885" spans="1:39">
      <c r="A885" t="s">
        <v>21768</v>
      </c>
      <c r="B885" t="s">
        <v>87</v>
      </c>
      <c r="C885" t="s">
        <v>87</v>
      </c>
      <c r="D885" t="s">
        <v>88</v>
      </c>
      <c r="F885" t="s">
        <v>21769</v>
      </c>
      <c r="H885" t="s">
        <v>21724</v>
      </c>
      <c r="I885" t="s">
        <v>21770</v>
      </c>
      <c r="J885" t="s">
        <v>137</v>
      </c>
      <c r="K885" t="s">
        <v>93</v>
      </c>
      <c r="L885" t="s">
        <v>93</v>
      </c>
      <c r="M885" t="s">
        <v>21771</v>
      </c>
      <c r="N885">
        <v>98118</v>
      </c>
      <c r="O885" t="s">
        <v>21772</v>
      </c>
      <c r="P885">
        <v>47.56315884</v>
      </c>
      <c r="Q885">
        <v>-122.27225376</v>
      </c>
      <c r="R885" t="s">
        <v>21773</v>
      </c>
      <c r="S885" s="7">
        <v>7</v>
      </c>
      <c r="T885" s="7">
        <v>2021</v>
      </c>
      <c r="U885" s="7">
        <v>3</v>
      </c>
      <c r="V885">
        <v>11</v>
      </c>
      <c r="W885">
        <v>2021</v>
      </c>
      <c r="X885">
        <v>4</v>
      </c>
      <c r="Y885" t="b">
        <v>0</v>
      </c>
      <c r="Z885" t="b">
        <v>0</v>
      </c>
      <c r="AA885">
        <v>131</v>
      </c>
      <c r="AB885">
        <v>2</v>
      </c>
      <c r="AC885" t="b">
        <v>0</v>
      </c>
      <c r="AD885" t="b">
        <v>1</v>
      </c>
      <c r="AE885" t="b">
        <v>0</v>
      </c>
      <c r="AF885" t="b">
        <v>1</v>
      </c>
      <c r="AG885" s="14">
        <v>44379</v>
      </c>
      <c r="AH885" s="14">
        <v>44510</v>
      </c>
      <c r="AI885">
        <v>131</v>
      </c>
      <c r="AJ885" t="b">
        <v>1</v>
      </c>
      <c r="AK885" t="b">
        <v>0</v>
      </c>
      <c r="AL885" t="b">
        <v>0</v>
      </c>
      <c r="AM885" t="s">
        <v>30483</v>
      </c>
    </row>
    <row r="886" spans="1:39">
      <c r="A886" t="s">
        <v>22238</v>
      </c>
      <c r="B886" t="s">
        <v>87</v>
      </c>
      <c r="C886" t="s">
        <v>87</v>
      </c>
      <c r="D886" t="s">
        <v>88</v>
      </c>
      <c r="G886" t="s">
        <v>7706</v>
      </c>
      <c r="H886" t="s">
        <v>22230</v>
      </c>
      <c r="I886" t="s">
        <v>792</v>
      </c>
      <c r="J886" t="s">
        <v>93</v>
      </c>
      <c r="K886" t="s">
        <v>93</v>
      </c>
      <c r="L886" t="s">
        <v>93</v>
      </c>
      <c r="M886" t="s">
        <v>22239</v>
      </c>
      <c r="N886">
        <v>98115</v>
      </c>
      <c r="O886" t="s">
        <v>22240</v>
      </c>
      <c r="P886">
        <v>47.70040476</v>
      </c>
      <c r="Q886">
        <v>-122.29369586</v>
      </c>
      <c r="R886" t="s">
        <v>22241</v>
      </c>
      <c r="S886" s="7">
        <v>8</v>
      </c>
      <c r="T886" s="7">
        <v>2021</v>
      </c>
      <c r="U886" s="7">
        <v>3</v>
      </c>
      <c r="V886">
        <v>12</v>
      </c>
      <c r="W886">
        <v>2021</v>
      </c>
      <c r="X886">
        <v>4</v>
      </c>
      <c r="Y886" t="b">
        <v>0</v>
      </c>
      <c r="Z886" t="b">
        <v>0</v>
      </c>
      <c r="AA886">
        <v>131</v>
      </c>
      <c r="AB886">
        <v>5</v>
      </c>
      <c r="AC886" t="b">
        <v>0</v>
      </c>
      <c r="AD886" t="b">
        <v>1</v>
      </c>
      <c r="AE886" t="b">
        <v>0</v>
      </c>
      <c r="AF886" t="b">
        <v>1</v>
      </c>
      <c r="AG886" s="14">
        <v>44419</v>
      </c>
      <c r="AH886" s="14">
        <v>44550</v>
      </c>
      <c r="AI886">
        <v>131</v>
      </c>
      <c r="AJ886" t="b">
        <v>1</v>
      </c>
      <c r="AK886" t="b">
        <v>0</v>
      </c>
      <c r="AL886" t="b">
        <v>0</v>
      </c>
      <c r="AM886" t="s">
        <v>30483</v>
      </c>
    </row>
    <row r="887" spans="1:39">
      <c r="A887" t="s">
        <v>27383</v>
      </c>
      <c r="B887" t="s">
        <v>87</v>
      </c>
      <c r="C887" t="s">
        <v>87</v>
      </c>
      <c r="D887" t="s">
        <v>88</v>
      </c>
      <c r="F887" t="s">
        <v>27384</v>
      </c>
      <c r="G887" t="s">
        <v>6148</v>
      </c>
      <c r="H887" t="s">
        <v>2178</v>
      </c>
      <c r="I887" t="s">
        <v>2633</v>
      </c>
      <c r="J887" t="s">
        <v>137</v>
      </c>
      <c r="K887" t="s">
        <v>93</v>
      </c>
      <c r="L887" t="s">
        <v>93</v>
      </c>
      <c r="M887" t="s">
        <v>6088</v>
      </c>
      <c r="N887">
        <v>98105</v>
      </c>
      <c r="O887" t="s">
        <v>27385</v>
      </c>
      <c r="P887">
        <v>47.66591237</v>
      </c>
      <c r="Q887">
        <v>-122.31452217</v>
      </c>
      <c r="R887" t="s">
        <v>6090</v>
      </c>
      <c r="S887" s="7">
        <v>3</v>
      </c>
      <c r="T887" s="7">
        <v>2023</v>
      </c>
      <c r="U887" s="7">
        <v>1</v>
      </c>
      <c r="V887">
        <v>7</v>
      </c>
      <c r="W887">
        <v>2023</v>
      </c>
      <c r="X887">
        <v>3</v>
      </c>
      <c r="Y887" t="b">
        <v>0</v>
      </c>
      <c r="Z887" t="b">
        <v>0</v>
      </c>
      <c r="AA887">
        <v>131</v>
      </c>
      <c r="AB887">
        <v>4</v>
      </c>
      <c r="AC887" t="b">
        <v>0</v>
      </c>
      <c r="AD887" t="b">
        <v>1</v>
      </c>
      <c r="AE887" t="b">
        <v>0</v>
      </c>
      <c r="AF887" t="b">
        <v>1</v>
      </c>
      <c r="AG887" s="14">
        <v>44995</v>
      </c>
      <c r="AH887" s="14">
        <v>45126</v>
      </c>
      <c r="AI887">
        <v>131</v>
      </c>
      <c r="AJ887" t="b">
        <v>1</v>
      </c>
      <c r="AK887" t="b">
        <v>0</v>
      </c>
      <c r="AL887" t="b">
        <v>0</v>
      </c>
      <c r="AM887" t="s">
        <v>30483</v>
      </c>
    </row>
    <row r="888" spans="1:39">
      <c r="A888" t="s">
        <v>12021</v>
      </c>
      <c r="B888" t="s">
        <v>87</v>
      </c>
      <c r="C888" t="s">
        <v>87</v>
      </c>
      <c r="D888" t="s">
        <v>88</v>
      </c>
      <c r="E888" t="s">
        <v>10681</v>
      </c>
      <c r="F888" t="s">
        <v>12022</v>
      </c>
      <c r="H888" t="s">
        <v>2472</v>
      </c>
      <c r="I888" t="s">
        <v>4272</v>
      </c>
      <c r="J888" t="s">
        <v>137</v>
      </c>
      <c r="K888" t="s">
        <v>153</v>
      </c>
      <c r="L888" t="s">
        <v>153</v>
      </c>
      <c r="M888" t="s">
        <v>10950</v>
      </c>
      <c r="N888">
        <v>98134</v>
      </c>
      <c r="O888" t="s">
        <v>12023</v>
      </c>
      <c r="P888">
        <v>47.59619367</v>
      </c>
      <c r="Q888">
        <v>-122.31802957</v>
      </c>
      <c r="R888" t="s">
        <v>10952</v>
      </c>
      <c r="S888" s="7">
        <v>4</v>
      </c>
      <c r="T888" s="7">
        <v>2024</v>
      </c>
      <c r="U888" s="7">
        <v>2</v>
      </c>
      <c r="V888">
        <v>8</v>
      </c>
      <c r="W888">
        <v>2024</v>
      </c>
      <c r="X888">
        <v>3</v>
      </c>
      <c r="Y888" t="b">
        <v>0</v>
      </c>
      <c r="Z888" t="b">
        <v>0</v>
      </c>
      <c r="AA888">
        <v>131</v>
      </c>
      <c r="AB888">
        <v>2</v>
      </c>
      <c r="AC888" t="b">
        <v>0</v>
      </c>
      <c r="AD888" t="b">
        <v>1</v>
      </c>
      <c r="AE888" t="b">
        <v>0</v>
      </c>
      <c r="AF888" t="b">
        <v>0</v>
      </c>
      <c r="AG888" s="14">
        <v>45386</v>
      </c>
      <c r="AH888" s="14">
        <v>45517</v>
      </c>
      <c r="AI888">
        <v>131</v>
      </c>
      <c r="AJ888" t="b">
        <v>1</v>
      </c>
      <c r="AK888" t="b">
        <v>0</v>
      </c>
      <c r="AL888" t="b">
        <v>0</v>
      </c>
      <c r="AM888" t="s">
        <v>30484</v>
      </c>
    </row>
    <row r="889" spans="1:39">
      <c r="A889" t="s">
        <v>17595</v>
      </c>
      <c r="B889" t="s">
        <v>87</v>
      </c>
      <c r="C889" t="s">
        <v>87</v>
      </c>
      <c r="D889" t="s">
        <v>88</v>
      </c>
      <c r="F889" t="s">
        <v>17596</v>
      </c>
      <c r="G889" t="s">
        <v>17597</v>
      </c>
      <c r="H889" t="s">
        <v>549</v>
      </c>
      <c r="I889" t="s">
        <v>1074</v>
      </c>
      <c r="J889" t="s">
        <v>137</v>
      </c>
      <c r="K889" t="s">
        <v>93</v>
      </c>
      <c r="L889" t="s">
        <v>93</v>
      </c>
      <c r="M889" t="s">
        <v>17598</v>
      </c>
      <c r="N889">
        <v>98126</v>
      </c>
      <c r="O889" t="s">
        <v>17599</v>
      </c>
      <c r="P889">
        <v>47.53279295</v>
      </c>
      <c r="Q889">
        <v>-122.372287</v>
      </c>
      <c r="R889" t="s">
        <v>17600</v>
      </c>
      <c r="S889" s="7">
        <v>3</v>
      </c>
      <c r="T889" s="7">
        <v>2020</v>
      </c>
      <c r="U889" s="7">
        <v>1</v>
      </c>
      <c r="V889">
        <v>7</v>
      </c>
      <c r="W889">
        <v>2020</v>
      </c>
      <c r="X889">
        <v>3</v>
      </c>
      <c r="Y889" t="b">
        <v>0</v>
      </c>
      <c r="Z889" t="b">
        <v>0</v>
      </c>
      <c r="AA889">
        <v>130</v>
      </c>
      <c r="AB889">
        <v>1</v>
      </c>
      <c r="AC889" t="b">
        <v>0</v>
      </c>
      <c r="AD889" t="b">
        <v>1</v>
      </c>
      <c r="AE889" t="b">
        <v>0</v>
      </c>
      <c r="AF889" t="b">
        <v>1</v>
      </c>
      <c r="AG889" s="14">
        <v>43896</v>
      </c>
      <c r="AH889" s="14">
        <v>44026</v>
      </c>
      <c r="AI889">
        <v>130</v>
      </c>
      <c r="AJ889" t="b">
        <v>1</v>
      </c>
      <c r="AK889" t="b">
        <v>0</v>
      </c>
      <c r="AL889" t="b">
        <v>0</v>
      </c>
      <c r="AM889" t="s">
        <v>30483</v>
      </c>
    </row>
    <row r="890" spans="1:39">
      <c r="A890" t="s">
        <v>23311</v>
      </c>
      <c r="B890" t="s">
        <v>87</v>
      </c>
      <c r="C890" t="s">
        <v>87</v>
      </c>
      <c r="D890" t="s">
        <v>88</v>
      </c>
      <c r="F890" t="s">
        <v>23312</v>
      </c>
      <c r="G890" t="s">
        <v>23313</v>
      </c>
      <c r="H890" t="s">
        <v>22422</v>
      </c>
      <c r="I890" t="s">
        <v>23062</v>
      </c>
      <c r="J890" t="s">
        <v>137</v>
      </c>
      <c r="K890" t="s">
        <v>93</v>
      </c>
      <c r="L890" t="s">
        <v>93</v>
      </c>
      <c r="M890" t="s">
        <v>23314</v>
      </c>
      <c r="N890">
        <v>98133</v>
      </c>
      <c r="O890" t="s">
        <v>23315</v>
      </c>
      <c r="P890">
        <v>47.73024872</v>
      </c>
      <c r="Q890">
        <v>-122.35587637</v>
      </c>
      <c r="R890" t="s">
        <v>23316</v>
      </c>
      <c r="S890" s="7">
        <v>10</v>
      </c>
      <c r="T890" s="7">
        <v>2021</v>
      </c>
      <c r="U890" s="7">
        <v>4</v>
      </c>
      <c r="V890">
        <v>2</v>
      </c>
      <c r="W890">
        <v>2022</v>
      </c>
      <c r="X890">
        <v>1</v>
      </c>
      <c r="Y890" t="b">
        <v>0</v>
      </c>
      <c r="Z890" t="b">
        <v>0</v>
      </c>
      <c r="AA890">
        <v>130</v>
      </c>
      <c r="AB890">
        <v>5</v>
      </c>
      <c r="AC890" t="b">
        <v>0</v>
      </c>
      <c r="AD890" t="b">
        <v>1</v>
      </c>
      <c r="AE890" t="b">
        <v>0</v>
      </c>
      <c r="AF890" t="b">
        <v>1</v>
      </c>
      <c r="AG890" s="14">
        <v>44490</v>
      </c>
      <c r="AH890" s="14">
        <v>44620</v>
      </c>
      <c r="AI890">
        <v>130</v>
      </c>
      <c r="AJ890" t="b">
        <v>1</v>
      </c>
      <c r="AK890" t="b">
        <v>0</v>
      </c>
      <c r="AL890" t="b">
        <v>0</v>
      </c>
      <c r="AM890" t="s">
        <v>30483</v>
      </c>
    </row>
    <row r="891" spans="1:39">
      <c r="A891" t="s">
        <v>19730</v>
      </c>
      <c r="B891" t="s">
        <v>87</v>
      </c>
      <c r="C891" t="s">
        <v>87</v>
      </c>
      <c r="D891" t="s">
        <v>88</v>
      </c>
      <c r="F891" t="s">
        <v>19731</v>
      </c>
      <c r="G891" t="s">
        <v>19732</v>
      </c>
      <c r="H891" t="s">
        <v>19733</v>
      </c>
      <c r="I891" t="s">
        <v>19734</v>
      </c>
      <c r="J891" t="s">
        <v>93</v>
      </c>
      <c r="K891" t="s">
        <v>100</v>
      </c>
      <c r="L891" t="s">
        <v>100</v>
      </c>
      <c r="M891" t="s">
        <v>19735</v>
      </c>
      <c r="N891">
        <v>98107</v>
      </c>
      <c r="O891" t="s">
        <v>19736</v>
      </c>
      <c r="P891">
        <v>47.6730976</v>
      </c>
      <c r="Q891">
        <v>-122.40159997</v>
      </c>
      <c r="R891" t="s">
        <v>19737</v>
      </c>
      <c r="S891" s="7">
        <v>12</v>
      </c>
      <c r="T891" s="7">
        <v>2020</v>
      </c>
      <c r="U891" s="7">
        <v>4</v>
      </c>
      <c r="V891">
        <v>5</v>
      </c>
      <c r="W891">
        <v>2021</v>
      </c>
      <c r="X891">
        <v>2</v>
      </c>
      <c r="Y891" t="b">
        <v>0</v>
      </c>
      <c r="Z891" t="b">
        <v>0</v>
      </c>
      <c r="AA891">
        <v>129</v>
      </c>
      <c r="AB891">
        <v>6</v>
      </c>
      <c r="AC891" t="b">
        <v>0</v>
      </c>
      <c r="AD891" t="b">
        <v>1</v>
      </c>
      <c r="AE891" t="b">
        <v>0</v>
      </c>
      <c r="AF891" t="b">
        <v>1</v>
      </c>
      <c r="AG891" s="14">
        <v>44196</v>
      </c>
      <c r="AH891" s="14">
        <v>44325</v>
      </c>
      <c r="AI891">
        <v>129</v>
      </c>
      <c r="AJ891" t="b">
        <v>1</v>
      </c>
      <c r="AK891" t="b">
        <v>0</v>
      </c>
      <c r="AL891" t="b">
        <v>0</v>
      </c>
      <c r="AM891" t="s">
        <v>30484</v>
      </c>
    </row>
    <row r="892" spans="1:39">
      <c r="A892" t="s">
        <v>22441</v>
      </c>
      <c r="B892" t="s">
        <v>87</v>
      </c>
      <c r="C892" t="s">
        <v>87</v>
      </c>
      <c r="D892" t="s">
        <v>88</v>
      </c>
      <c r="F892" t="s">
        <v>22442</v>
      </c>
      <c r="H892" t="s">
        <v>19831</v>
      </c>
      <c r="I892" t="s">
        <v>1031</v>
      </c>
      <c r="J892" t="s">
        <v>137</v>
      </c>
      <c r="K892" t="s">
        <v>137</v>
      </c>
      <c r="L892" t="s">
        <v>137</v>
      </c>
      <c r="M892" t="s">
        <v>3743</v>
      </c>
      <c r="O892" t="s">
        <v>22443</v>
      </c>
      <c r="P892">
        <v>47.64137278</v>
      </c>
      <c r="Q892">
        <v>-122.34699729</v>
      </c>
      <c r="R892" t="s">
        <v>3745</v>
      </c>
      <c r="S892" s="7">
        <v>8</v>
      </c>
      <c r="T892" s="7">
        <v>2021</v>
      </c>
      <c r="U892" s="7">
        <v>3</v>
      </c>
      <c r="V892">
        <v>1</v>
      </c>
      <c r="W892">
        <v>2022</v>
      </c>
      <c r="X892">
        <v>1</v>
      </c>
      <c r="Y892" t="b">
        <v>0</v>
      </c>
      <c r="Z892" t="b">
        <v>0</v>
      </c>
      <c r="AA892">
        <v>129</v>
      </c>
      <c r="AB892">
        <v>7</v>
      </c>
      <c r="AC892" t="b">
        <v>0</v>
      </c>
      <c r="AD892" t="b">
        <v>1</v>
      </c>
      <c r="AE892" t="b">
        <v>0</v>
      </c>
      <c r="AF892" t="b">
        <v>1</v>
      </c>
      <c r="AG892" s="14">
        <v>44438</v>
      </c>
      <c r="AH892" s="14">
        <v>44567</v>
      </c>
      <c r="AI892">
        <v>129</v>
      </c>
      <c r="AJ892" t="b">
        <v>1</v>
      </c>
      <c r="AK892" t="b">
        <v>0</v>
      </c>
      <c r="AL892" t="b">
        <v>0</v>
      </c>
      <c r="AM892" t="s">
        <v>30484</v>
      </c>
    </row>
    <row r="893" spans="1:39">
      <c r="A893" t="s">
        <v>10866</v>
      </c>
      <c r="B893" t="s">
        <v>87</v>
      </c>
      <c r="C893" t="s">
        <v>87</v>
      </c>
      <c r="D893" t="s">
        <v>88</v>
      </c>
      <c r="E893" t="s">
        <v>10681</v>
      </c>
      <c r="F893" t="s">
        <v>10867</v>
      </c>
      <c r="G893" t="s">
        <v>7372</v>
      </c>
      <c r="H893" t="s">
        <v>613</v>
      </c>
      <c r="I893" t="s">
        <v>1136</v>
      </c>
      <c r="J893" t="s">
        <v>137</v>
      </c>
      <c r="K893" t="s">
        <v>93</v>
      </c>
      <c r="L893" t="s">
        <v>93</v>
      </c>
      <c r="M893" t="s">
        <v>10868</v>
      </c>
      <c r="N893">
        <v>98116</v>
      </c>
      <c r="O893" t="s">
        <v>10869</v>
      </c>
      <c r="P893">
        <v>47.56268922</v>
      </c>
      <c r="Q893">
        <v>-122.39381921</v>
      </c>
      <c r="R893" t="s">
        <v>10870</v>
      </c>
      <c r="S893" s="7">
        <v>3</v>
      </c>
      <c r="T893" s="7">
        <v>2020</v>
      </c>
      <c r="U893" s="7">
        <v>1</v>
      </c>
      <c r="V893">
        <v>7</v>
      </c>
      <c r="W893">
        <v>2020</v>
      </c>
      <c r="X893">
        <v>3</v>
      </c>
      <c r="Y893" t="b">
        <v>0</v>
      </c>
      <c r="Z893" t="b">
        <v>0</v>
      </c>
      <c r="AA893">
        <v>128</v>
      </c>
      <c r="AB893">
        <v>1</v>
      </c>
      <c r="AC893" t="b">
        <v>0</v>
      </c>
      <c r="AD893" t="b">
        <v>1</v>
      </c>
      <c r="AE893" t="b">
        <v>0</v>
      </c>
      <c r="AF893" t="b">
        <v>0</v>
      </c>
      <c r="AG893" s="14">
        <v>43906</v>
      </c>
      <c r="AH893" s="14">
        <v>44034</v>
      </c>
      <c r="AI893">
        <v>128</v>
      </c>
      <c r="AJ893" t="b">
        <v>1</v>
      </c>
      <c r="AK893" t="b">
        <v>0</v>
      </c>
      <c r="AL893" t="b">
        <v>0</v>
      </c>
      <c r="AM893" t="s">
        <v>30483</v>
      </c>
    </row>
    <row r="894" spans="1:39">
      <c r="A894" t="s">
        <v>20903</v>
      </c>
      <c r="B894" t="s">
        <v>87</v>
      </c>
      <c r="C894" t="s">
        <v>87</v>
      </c>
      <c r="D894" t="s">
        <v>88</v>
      </c>
      <c r="F894" t="s">
        <v>20904</v>
      </c>
      <c r="H894" t="s">
        <v>20888</v>
      </c>
      <c r="I894" t="s">
        <v>20720</v>
      </c>
      <c r="J894" t="s">
        <v>137</v>
      </c>
      <c r="K894" t="s">
        <v>93</v>
      </c>
      <c r="L894" t="s">
        <v>93</v>
      </c>
      <c r="M894" t="s">
        <v>20905</v>
      </c>
      <c r="O894" t="s">
        <v>20906</v>
      </c>
      <c r="P894">
        <v>47.51903625</v>
      </c>
      <c r="Q894">
        <v>-122.36295642</v>
      </c>
      <c r="R894" t="s">
        <v>20907</v>
      </c>
      <c r="S894" s="7">
        <v>4</v>
      </c>
      <c r="T894" s="7">
        <v>2021</v>
      </c>
      <c r="U894" s="7">
        <v>2</v>
      </c>
      <c r="V894">
        <v>8</v>
      </c>
      <c r="W894">
        <v>2021</v>
      </c>
      <c r="X894">
        <v>3</v>
      </c>
      <c r="Y894" t="b">
        <v>0</v>
      </c>
      <c r="Z894" t="b">
        <v>0</v>
      </c>
      <c r="AA894">
        <v>128</v>
      </c>
      <c r="AB894">
        <v>1</v>
      </c>
      <c r="AC894" t="b">
        <v>0</v>
      </c>
      <c r="AD894" t="b">
        <v>1</v>
      </c>
      <c r="AE894" t="b">
        <v>0</v>
      </c>
      <c r="AF894" t="b">
        <v>1</v>
      </c>
      <c r="AG894" s="14">
        <v>44305</v>
      </c>
      <c r="AH894" s="14">
        <v>44433</v>
      </c>
      <c r="AI894">
        <v>128</v>
      </c>
      <c r="AJ894" t="b">
        <v>1</v>
      </c>
      <c r="AK894" t="b">
        <v>0</v>
      </c>
      <c r="AL894" t="b">
        <v>0</v>
      </c>
      <c r="AM894" t="s">
        <v>30483</v>
      </c>
    </row>
    <row r="895" spans="1:39">
      <c r="A895" t="s">
        <v>26980</v>
      </c>
      <c r="B895" t="s">
        <v>87</v>
      </c>
      <c r="C895" t="s">
        <v>87</v>
      </c>
      <c r="D895" t="s">
        <v>88</v>
      </c>
      <c r="F895" t="s">
        <v>26981</v>
      </c>
      <c r="H895" t="s">
        <v>1596</v>
      </c>
      <c r="I895" t="s">
        <v>2113</v>
      </c>
      <c r="J895" t="s">
        <v>137</v>
      </c>
      <c r="K895" t="s">
        <v>93</v>
      </c>
      <c r="L895" t="s">
        <v>93</v>
      </c>
      <c r="M895" t="s">
        <v>26982</v>
      </c>
      <c r="N895">
        <v>98118</v>
      </c>
      <c r="O895" t="s">
        <v>26983</v>
      </c>
      <c r="P895">
        <v>47.54880416</v>
      </c>
      <c r="Q895">
        <v>-122.28607579</v>
      </c>
      <c r="R895" t="s">
        <v>26984</v>
      </c>
      <c r="S895" s="7">
        <v>10</v>
      </c>
      <c r="T895" s="7">
        <v>2022</v>
      </c>
      <c r="U895" s="7">
        <v>4</v>
      </c>
      <c r="V895">
        <v>3</v>
      </c>
      <c r="W895">
        <v>2023</v>
      </c>
      <c r="X895">
        <v>1</v>
      </c>
      <c r="Y895" t="b">
        <v>0</v>
      </c>
      <c r="Z895" t="b">
        <v>0</v>
      </c>
      <c r="AA895">
        <v>128</v>
      </c>
      <c r="AB895">
        <v>2</v>
      </c>
      <c r="AC895" t="b">
        <v>0</v>
      </c>
      <c r="AD895" t="b">
        <v>1</v>
      </c>
      <c r="AE895" t="b">
        <v>0</v>
      </c>
      <c r="AF895" t="b">
        <v>1</v>
      </c>
      <c r="AG895" s="14">
        <v>44859</v>
      </c>
      <c r="AH895" s="14">
        <v>44987</v>
      </c>
      <c r="AI895">
        <v>128</v>
      </c>
      <c r="AJ895" t="b">
        <v>1</v>
      </c>
      <c r="AK895" t="b">
        <v>0</v>
      </c>
      <c r="AL895" t="b">
        <v>0</v>
      </c>
      <c r="AM895" t="s">
        <v>30483</v>
      </c>
    </row>
    <row r="896" spans="1:39">
      <c r="A896" t="s">
        <v>28612</v>
      </c>
      <c r="B896" t="s">
        <v>87</v>
      </c>
      <c r="C896" t="s">
        <v>87</v>
      </c>
      <c r="D896" t="s">
        <v>88</v>
      </c>
      <c r="F896" t="s">
        <v>28613</v>
      </c>
      <c r="G896" t="s">
        <v>6269</v>
      </c>
      <c r="H896" t="s">
        <v>3582</v>
      </c>
      <c r="I896" t="s">
        <v>4148</v>
      </c>
      <c r="J896" t="s">
        <v>137</v>
      </c>
      <c r="K896" t="s">
        <v>93</v>
      </c>
      <c r="L896" t="s">
        <v>93</v>
      </c>
      <c r="M896" t="s">
        <v>28614</v>
      </c>
      <c r="N896">
        <v>98107</v>
      </c>
      <c r="O896" t="s">
        <v>28615</v>
      </c>
      <c r="P896">
        <v>47.67032511</v>
      </c>
      <c r="Q896">
        <v>-122.36590902</v>
      </c>
      <c r="R896" t="s">
        <v>28616</v>
      </c>
      <c r="S896" s="7">
        <v>2</v>
      </c>
      <c r="T896" s="7">
        <v>2024</v>
      </c>
      <c r="U896" s="7">
        <v>1</v>
      </c>
      <c r="V896">
        <v>7</v>
      </c>
      <c r="W896">
        <v>2024</v>
      </c>
      <c r="X896">
        <v>3</v>
      </c>
      <c r="Y896" t="b">
        <v>0</v>
      </c>
      <c r="Z896" t="b">
        <v>0</v>
      </c>
      <c r="AA896">
        <v>128</v>
      </c>
      <c r="AB896">
        <v>6</v>
      </c>
      <c r="AC896" t="b">
        <v>0</v>
      </c>
      <c r="AD896" t="b">
        <v>1</v>
      </c>
      <c r="AE896" t="b">
        <v>0</v>
      </c>
      <c r="AF896" t="b">
        <v>1</v>
      </c>
      <c r="AG896" s="14">
        <v>45348</v>
      </c>
      <c r="AH896" s="14">
        <v>45476</v>
      </c>
      <c r="AI896">
        <v>128</v>
      </c>
      <c r="AJ896" t="b">
        <v>1</v>
      </c>
      <c r="AK896" t="b">
        <v>0</v>
      </c>
      <c r="AL896" t="b">
        <v>0</v>
      </c>
      <c r="AM896" t="s">
        <v>30483</v>
      </c>
    </row>
    <row r="897" spans="1:39">
      <c r="A897" t="s">
        <v>21874</v>
      </c>
      <c r="B897" t="s">
        <v>87</v>
      </c>
      <c r="C897" t="s">
        <v>87</v>
      </c>
      <c r="D897" t="s">
        <v>88</v>
      </c>
      <c r="F897" t="s">
        <v>21875</v>
      </c>
      <c r="G897" t="s">
        <v>21876</v>
      </c>
      <c r="H897" t="s">
        <v>20789</v>
      </c>
      <c r="I897" t="s">
        <v>21877</v>
      </c>
      <c r="J897" t="s">
        <v>137</v>
      </c>
      <c r="K897" t="s">
        <v>93</v>
      </c>
      <c r="L897" t="s">
        <v>93</v>
      </c>
      <c r="M897" t="s">
        <v>21878</v>
      </c>
      <c r="N897">
        <v>98119</v>
      </c>
      <c r="O897" t="s">
        <v>21879</v>
      </c>
      <c r="P897">
        <v>47.65456946</v>
      </c>
      <c r="Q897">
        <v>-122.37252809</v>
      </c>
      <c r="R897" t="s">
        <v>21880</v>
      </c>
      <c r="S897" s="7">
        <v>7</v>
      </c>
      <c r="T897" s="7">
        <v>2021</v>
      </c>
      <c r="U897" s="7">
        <v>3</v>
      </c>
      <c r="V897">
        <v>11</v>
      </c>
      <c r="W897">
        <v>2021</v>
      </c>
      <c r="X897">
        <v>4</v>
      </c>
      <c r="Y897" t="b">
        <v>0</v>
      </c>
      <c r="Z897" t="b">
        <v>0</v>
      </c>
      <c r="AA897">
        <v>127</v>
      </c>
      <c r="AB897">
        <v>7</v>
      </c>
      <c r="AC897" t="b">
        <v>0</v>
      </c>
      <c r="AD897" t="b">
        <v>1</v>
      </c>
      <c r="AE897" t="b">
        <v>0</v>
      </c>
      <c r="AF897" t="b">
        <v>1</v>
      </c>
      <c r="AG897" s="14">
        <v>44391</v>
      </c>
      <c r="AH897" s="14">
        <v>44518</v>
      </c>
      <c r="AI897">
        <v>127</v>
      </c>
      <c r="AJ897" t="b">
        <v>1</v>
      </c>
      <c r="AK897" t="b">
        <v>0</v>
      </c>
      <c r="AL897" t="b">
        <v>0</v>
      </c>
      <c r="AM897" t="s">
        <v>30483</v>
      </c>
    </row>
    <row r="898" spans="1:39">
      <c r="A898" t="s">
        <v>15985</v>
      </c>
      <c r="B898" t="s">
        <v>87</v>
      </c>
      <c r="C898" t="s">
        <v>87</v>
      </c>
      <c r="D898" t="s">
        <v>88</v>
      </c>
      <c r="E898" t="s">
        <v>6860</v>
      </c>
      <c r="F898" t="s">
        <v>15986</v>
      </c>
      <c r="H898" t="s">
        <v>14959</v>
      </c>
      <c r="I898" t="s">
        <v>1324</v>
      </c>
      <c r="J898" t="s">
        <v>93</v>
      </c>
      <c r="K898" t="s">
        <v>100</v>
      </c>
      <c r="L898" t="s">
        <v>100</v>
      </c>
      <c r="M898" t="s">
        <v>15987</v>
      </c>
      <c r="N898">
        <v>98134</v>
      </c>
      <c r="O898" t="s">
        <v>15988</v>
      </c>
      <c r="P898">
        <v>47.59480508</v>
      </c>
      <c r="Q898">
        <v>-122.32658735</v>
      </c>
      <c r="R898" t="s">
        <v>15989</v>
      </c>
      <c r="S898" s="7">
        <v>10</v>
      </c>
      <c r="T898" s="7">
        <v>2022</v>
      </c>
      <c r="U898" s="7">
        <v>4</v>
      </c>
      <c r="V898">
        <v>2</v>
      </c>
      <c r="W898">
        <v>2023</v>
      </c>
      <c r="X898">
        <v>1</v>
      </c>
      <c r="Y898" t="b">
        <v>0</v>
      </c>
      <c r="Z898" t="b">
        <v>0</v>
      </c>
      <c r="AA898">
        <v>127</v>
      </c>
      <c r="AB898">
        <v>1</v>
      </c>
      <c r="AC898" t="b">
        <v>0</v>
      </c>
      <c r="AD898" t="b">
        <v>1</v>
      </c>
      <c r="AE898" t="b">
        <v>0</v>
      </c>
      <c r="AF898" t="b">
        <v>0</v>
      </c>
      <c r="AG898" s="14">
        <v>44839</v>
      </c>
      <c r="AH898" s="14">
        <v>44966</v>
      </c>
      <c r="AI898">
        <v>127</v>
      </c>
      <c r="AJ898" t="b">
        <v>1</v>
      </c>
      <c r="AK898" t="b">
        <v>0</v>
      </c>
      <c r="AL898" t="b">
        <v>0</v>
      </c>
      <c r="AM898" t="s">
        <v>30484</v>
      </c>
    </row>
    <row r="899" spans="1:39">
      <c r="A899" t="s">
        <v>7973</v>
      </c>
      <c r="B899" t="s">
        <v>87</v>
      </c>
      <c r="C899" t="s">
        <v>87</v>
      </c>
      <c r="D899" t="s">
        <v>88</v>
      </c>
      <c r="E899" t="s">
        <v>7318</v>
      </c>
      <c r="G899" t="s">
        <v>7974</v>
      </c>
      <c r="H899" t="s">
        <v>6122</v>
      </c>
      <c r="I899" t="s">
        <v>2228</v>
      </c>
      <c r="J899" t="s">
        <v>137</v>
      </c>
      <c r="K899" t="s">
        <v>93</v>
      </c>
      <c r="L899" t="s">
        <v>93</v>
      </c>
      <c r="M899" t="s">
        <v>7879</v>
      </c>
      <c r="N899">
        <v>98122</v>
      </c>
      <c r="O899" t="s">
        <v>7975</v>
      </c>
      <c r="P899">
        <v>47.60557738</v>
      </c>
      <c r="Q899">
        <v>-122.30359002</v>
      </c>
      <c r="R899" t="s">
        <v>7881</v>
      </c>
      <c r="S899" s="7">
        <v>11</v>
      </c>
      <c r="T899" s="7">
        <v>2022</v>
      </c>
      <c r="U899" s="7">
        <v>4</v>
      </c>
      <c r="V899">
        <v>3</v>
      </c>
      <c r="W899">
        <v>2023</v>
      </c>
      <c r="X899">
        <v>1</v>
      </c>
      <c r="Y899" t="b">
        <v>0</v>
      </c>
      <c r="Z899" t="b">
        <v>0</v>
      </c>
      <c r="AA899">
        <v>127</v>
      </c>
      <c r="AB899">
        <v>3</v>
      </c>
      <c r="AC899" t="b">
        <v>0</v>
      </c>
      <c r="AD899" t="b">
        <v>1</v>
      </c>
      <c r="AE899" t="b">
        <v>0</v>
      </c>
      <c r="AF899" t="b">
        <v>0</v>
      </c>
      <c r="AG899" s="14">
        <v>44880</v>
      </c>
      <c r="AH899" s="14">
        <v>45007</v>
      </c>
      <c r="AI899">
        <v>127</v>
      </c>
      <c r="AJ899" t="b">
        <v>1</v>
      </c>
      <c r="AK899" t="b">
        <v>0</v>
      </c>
      <c r="AL899" t="b">
        <v>0</v>
      </c>
      <c r="AM899" t="s">
        <v>30483</v>
      </c>
    </row>
    <row r="900" spans="1:39">
      <c r="A900" t="s">
        <v>27732</v>
      </c>
      <c r="B900" t="s">
        <v>87</v>
      </c>
      <c r="C900" t="s">
        <v>87</v>
      </c>
      <c r="D900" t="s">
        <v>88</v>
      </c>
      <c r="F900" t="s">
        <v>27733</v>
      </c>
      <c r="G900" t="s">
        <v>27734</v>
      </c>
      <c r="H900" t="s">
        <v>8474</v>
      </c>
      <c r="I900" t="s">
        <v>6361</v>
      </c>
      <c r="J900" t="s">
        <v>137</v>
      </c>
      <c r="K900" t="s">
        <v>93</v>
      </c>
      <c r="L900" t="s">
        <v>93</v>
      </c>
      <c r="M900" t="s">
        <v>27735</v>
      </c>
      <c r="N900">
        <v>98106</v>
      </c>
      <c r="O900" t="s">
        <v>27736</v>
      </c>
      <c r="P900">
        <v>47.53445644</v>
      </c>
      <c r="Q900">
        <v>-122.34775917</v>
      </c>
      <c r="R900" t="s">
        <v>27737</v>
      </c>
      <c r="S900" s="7">
        <v>6</v>
      </c>
      <c r="T900" s="7">
        <v>2023</v>
      </c>
      <c r="U900" s="7">
        <v>2</v>
      </c>
      <c r="V900">
        <v>11</v>
      </c>
      <c r="W900">
        <v>2023</v>
      </c>
      <c r="X900">
        <v>4</v>
      </c>
      <c r="Y900" t="b">
        <v>0</v>
      </c>
      <c r="Z900" t="b">
        <v>0</v>
      </c>
      <c r="AA900">
        <v>127</v>
      </c>
      <c r="AB900">
        <v>1</v>
      </c>
      <c r="AC900" t="b">
        <v>0</v>
      </c>
      <c r="AD900" t="b">
        <v>1</v>
      </c>
      <c r="AE900" t="b">
        <v>0</v>
      </c>
      <c r="AF900" t="b">
        <v>1</v>
      </c>
      <c r="AG900" s="14">
        <v>45104</v>
      </c>
      <c r="AH900" s="14">
        <v>45231</v>
      </c>
      <c r="AI900">
        <v>127</v>
      </c>
      <c r="AJ900" t="b">
        <v>1</v>
      </c>
      <c r="AK900" t="b">
        <v>0</v>
      </c>
      <c r="AL900" t="b">
        <v>0</v>
      </c>
      <c r="AM900" t="s">
        <v>30483</v>
      </c>
    </row>
    <row r="901" spans="1:39">
      <c r="A901" t="s">
        <v>27787</v>
      </c>
      <c r="B901" t="s">
        <v>87</v>
      </c>
      <c r="C901" t="s">
        <v>87</v>
      </c>
      <c r="D901" t="s">
        <v>88</v>
      </c>
      <c r="F901" t="s">
        <v>27788</v>
      </c>
      <c r="G901" t="s">
        <v>27789</v>
      </c>
      <c r="H901" t="s">
        <v>1403</v>
      </c>
      <c r="I901" t="s">
        <v>3218</v>
      </c>
      <c r="J901" t="s">
        <v>137</v>
      </c>
      <c r="K901" t="s">
        <v>93</v>
      </c>
      <c r="L901" t="s">
        <v>93</v>
      </c>
      <c r="M901" t="s">
        <v>6755</v>
      </c>
      <c r="N901">
        <v>98121</v>
      </c>
      <c r="O901" t="s">
        <v>27790</v>
      </c>
      <c r="P901">
        <v>47.61536513</v>
      </c>
      <c r="Q901">
        <v>-122.34349877</v>
      </c>
      <c r="R901" t="s">
        <v>6757</v>
      </c>
      <c r="S901" s="7">
        <v>8</v>
      </c>
      <c r="T901" s="7">
        <v>2023</v>
      </c>
      <c r="U901" s="7">
        <v>3</v>
      </c>
      <c r="V901">
        <v>12</v>
      </c>
      <c r="W901">
        <v>2023</v>
      </c>
      <c r="X901">
        <v>4</v>
      </c>
      <c r="Y901" t="b">
        <v>0</v>
      </c>
      <c r="Z901" t="b">
        <v>0</v>
      </c>
      <c r="AA901">
        <v>127</v>
      </c>
      <c r="AB901">
        <v>7</v>
      </c>
      <c r="AC901" t="b">
        <v>0</v>
      </c>
      <c r="AD901" t="b">
        <v>1</v>
      </c>
      <c r="AE901" t="b">
        <v>0</v>
      </c>
      <c r="AF901" t="b">
        <v>1</v>
      </c>
      <c r="AG901" s="14">
        <v>45140</v>
      </c>
      <c r="AH901" s="14">
        <v>45267</v>
      </c>
      <c r="AI901">
        <v>127</v>
      </c>
      <c r="AJ901" t="b">
        <v>1</v>
      </c>
      <c r="AK901" t="b">
        <v>0</v>
      </c>
      <c r="AL901" t="b">
        <v>0</v>
      </c>
      <c r="AM901" t="s">
        <v>30483</v>
      </c>
    </row>
    <row r="902" spans="1:39">
      <c r="A902" t="s">
        <v>9124</v>
      </c>
      <c r="B902" t="s">
        <v>87</v>
      </c>
      <c r="C902" t="s">
        <v>87</v>
      </c>
      <c r="D902" t="s">
        <v>88</v>
      </c>
      <c r="E902" t="s">
        <v>7318</v>
      </c>
      <c r="H902" t="s">
        <v>9125</v>
      </c>
      <c r="I902" t="s">
        <v>9126</v>
      </c>
      <c r="J902" t="s">
        <v>137</v>
      </c>
      <c r="K902" t="s">
        <v>93</v>
      </c>
      <c r="L902" t="s">
        <v>93</v>
      </c>
      <c r="M902" t="s">
        <v>8564</v>
      </c>
      <c r="N902">
        <v>98117</v>
      </c>
      <c r="O902" t="s">
        <v>9127</v>
      </c>
      <c r="P902">
        <v>47.67975269</v>
      </c>
      <c r="Q902">
        <v>-122.37722976</v>
      </c>
      <c r="R902" t="s">
        <v>8566</v>
      </c>
      <c r="S902" s="7">
        <v>3</v>
      </c>
      <c r="T902" s="7">
        <v>2024</v>
      </c>
      <c r="U902" s="7">
        <v>1</v>
      </c>
      <c r="V902">
        <v>7</v>
      </c>
      <c r="W902">
        <v>2024</v>
      </c>
      <c r="X902">
        <v>3</v>
      </c>
      <c r="Y902" t="b">
        <v>0</v>
      </c>
      <c r="Z902" t="b">
        <v>0</v>
      </c>
      <c r="AA902">
        <v>127</v>
      </c>
      <c r="AB902">
        <v>6</v>
      </c>
      <c r="AC902" t="b">
        <v>0</v>
      </c>
      <c r="AD902" t="b">
        <v>1</v>
      </c>
      <c r="AE902" t="b">
        <v>0</v>
      </c>
      <c r="AF902" t="b">
        <v>0</v>
      </c>
      <c r="AG902" s="14">
        <v>45358</v>
      </c>
      <c r="AH902" s="14">
        <v>45485</v>
      </c>
      <c r="AI902">
        <v>127</v>
      </c>
      <c r="AJ902" t="b">
        <v>1</v>
      </c>
      <c r="AK902" t="b">
        <v>0</v>
      </c>
      <c r="AL902" t="b">
        <v>0</v>
      </c>
      <c r="AM902" t="s">
        <v>30483</v>
      </c>
    </row>
    <row r="903" spans="1:39">
      <c r="A903" t="s">
        <v>29084</v>
      </c>
      <c r="B903" t="s">
        <v>87</v>
      </c>
      <c r="C903" t="s">
        <v>87</v>
      </c>
      <c r="D903" t="s">
        <v>88</v>
      </c>
      <c r="F903" t="s">
        <v>29085</v>
      </c>
      <c r="G903" t="s">
        <v>29086</v>
      </c>
      <c r="H903" t="s">
        <v>3956</v>
      </c>
      <c r="I903" t="s">
        <v>9836</v>
      </c>
      <c r="J903" t="s">
        <v>137</v>
      </c>
      <c r="K903" t="s">
        <v>93</v>
      </c>
      <c r="L903" t="s">
        <v>93</v>
      </c>
      <c r="M903" t="s">
        <v>29087</v>
      </c>
      <c r="N903">
        <v>98144</v>
      </c>
      <c r="O903" t="s">
        <v>29088</v>
      </c>
      <c r="P903">
        <v>47.59076958</v>
      </c>
      <c r="Q903">
        <v>-122.3137237</v>
      </c>
      <c r="R903" t="s">
        <v>29089</v>
      </c>
      <c r="S903" s="7">
        <v>8</v>
      </c>
      <c r="T903" s="7">
        <v>2024</v>
      </c>
      <c r="U903" s="7">
        <v>3</v>
      </c>
      <c r="V903">
        <v>12</v>
      </c>
      <c r="W903">
        <v>2024</v>
      </c>
      <c r="X903">
        <v>4</v>
      </c>
      <c r="Y903" t="b">
        <v>0</v>
      </c>
      <c r="Z903" t="b">
        <v>0</v>
      </c>
      <c r="AA903">
        <v>127</v>
      </c>
      <c r="AB903">
        <v>2</v>
      </c>
      <c r="AC903" t="b">
        <v>0</v>
      </c>
      <c r="AD903" t="b">
        <v>1</v>
      </c>
      <c r="AE903" t="b">
        <v>0</v>
      </c>
      <c r="AF903" t="b">
        <v>1</v>
      </c>
      <c r="AG903" s="14">
        <v>45505</v>
      </c>
      <c r="AH903" s="14">
        <v>45632</v>
      </c>
      <c r="AI903">
        <v>127</v>
      </c>
      <c r="AJ903" t="b">
        <v>1</v>
      </c>
      <c r="AK903" t="b">
        <v>0</v>
      </c>
      <c r="AL903" t="b">
        <v>0</v>
      </c>
      <c r="AM903" t="s">
        <v>30483</v>
      </c>
    </row>
    <row r="904" spans="1:39">
      <c r="A904" t="s">
        <v>9672</v>
      </c>
      <c r="B904" t="s">
        <v>87</v>
      </c>
      <c r="C904" t="s">
        <v>87</v>
      </c>
      <c r="D904" t="s">
        <v>88</v>
      </c>
      <c r="E904" t="s">
        <v>7318</v>
      </c>
      <c r="G904" t="s">
        <v>9673</v>
      </c>
      <c r="H904" t="s">
        <v>4295</v>
      </c>
      <c r="I904" t="s">
        <v>4738</v>
      </c>
      <c r="J904" t="s">
        <v>93</v>
      </c>
      <c r="K904" t="s">
        <v>93</v>
      </c>
      <c r="L904" t="s">
        <v>93</v>
      </c>
      <c r="M904" t="s">
        <v>9606</v>
      </c>
      <c r="N904">
        <v>98103</v>
      </c>
      <c r="O904" t="s">
        <v>9674</v>
      </c>
      <c r="P904">
        <v>47.69093814</v>
      </c>
      <c r="Q904">
        <v>-122.33949138</v>
      </c>
      <c r="R904" t="s">
        <v>9608</v>
      </c>
      <c r="S904" s="7">
        <v>8</v>
      </c>
      <c r="T904" s="7">
        <v>2024</v>
      </c>
      <c r="U904" s="7">
        <v>3</v>
      </c>
      <c r="V904">
        <v>12</v>
      </c>
      <c r="W904">
        <v>2024</v>
      </c>
      <c r="X904">
        <v>4</v>
      </c>
      <c r="Y904" t="b">
        <v>0</v>
      </c>
      <c r="Z904" t="b">
        <v>0</v>
      </c>
      <c r="AA904">
        <v>127</v>
      </c>
      <c r="AB904">
        <v>5</v>
      </c>
      <c r="AC904" t="b">
        <v>0</v>
      </c>
      <c r="AD904" t="b">
        <v>1</v>
      </c>
      <c r="AE904" t="b">
        <v>0</v>
      </c>
      <c r="AF904" t="b">
        <v>0</v>
      </c>
      <c r="AG904" s="14">
        <v>45519</v>
      </c>
      <c r="AH904" s="14">
        <v>45646</v>
      </c>
      <c r="AI904">
        <v>127</v>
      </c>
      <c r="AJ904" t="b">
        <v>1</v>
      </c>
      <c r="AK904" t="b">
        <v>0</v>
      </c>
      <c r="AL904" t="b">
        <v>0</v>
      </c>
      <c r="AM904" t="s">
        <v>30483</v>
      </c>
    </row>
    <row r="905" spans="1:39">
      <c r="A905" t="s">
        <v>29674</v>
      </c>
      <c r="B905" t="s">
        <v>87</v>
      </c>
      <c r="D905" t="s">
        <v>88</v>
      </c>
      <c r="F905" t="s">
        <v>29675</v>
      </c>
      <c r="H905" t="s">
        <v>9958</v>
      </c>
      <c r="I905" t="s">
        <v>5176</v>
      </c>
      <c r="J905" t="s">
        <v>6317</v>
      </c>
      <c r="K905" t="s">
        <v>93</v>
      </c>
      <c r="M905" t="s">
        <v>29676</v>
      </c>
      <c r="N905">
        <v>98126</v>
      </c>
      <c r="O905" t="s">
        <v>29677</v>
      </c>
      <c r="P905">
        <v>47.52425709</v>
      </c>
      <c r="Q905">
        <v>-122.37701999</v>
      </c>
      <c r="R905" t="s">
        <v>29678</v>
      </c>
      <c r="S905" s="7">
        <v>3</v>
      </c>
      <c r="T905" s="7">
        <v>2025</v>
      </c>
      <c r="U905" s="7">
        <v>1</v>
      </c>
      <c r="V905">
        <v>7</v>
      </c>
      <c r="W905">
        <v>2025</v>
      </c>
      <c r="X905">
        <v>3</v>
      </c>
      <c r="Y905" t="b">
        <v>0</v>
      </c>
      <c r="Z905" t="b">
        <v>0</v>
      </c>
      <c r="AA905">
        <v>127</v>
      </c>
      <c r="AB905">
        <v>1</v>
      </c>
      <c r="AC905" t="b">
        <v>0</v>
      </c>
      <c r="AD905" t="b">
        <v>1</v>
      </c>
      <c r="AE905" t="b">
        <v>0</v>
      </c>
      <c r="AF905" t="b">
        <v>1</v>
      </c>
      <c r="AG905" s="14">
        <v>45720</v>
      </c>
      <c r="AH905" s="14">
        <v>45847</v>
      </c>
      <c r="AI905">
        <v>127</v>
      </c>
      <c r="AJ905" t="b">
        <v>1</v>
      </c>
      <c r="AK905" t="b">
        <v>0</v>
      </c>
      <c r="AL905" t="b">
        <v>0</v>
      </c>
      <c r="AM905" t="s">
        <v>30483</v>
      </c>
    </row>
    <row r="906" spans="1:39">
      <c r="A906" t="s">
        <v>254</v>
      </c>
      <c r="B906" t="s">
        <v>87</v>
      </c>
      <c r="C906" t="s">
        <v>87</v>
      </c>
      <c r="D906" t="s">
        <v>88</v>
      </c>
      <c r="E906" t="s">
        <v>89</v>
      </c>
      <c r="F906" t="s">
        <v>255</v>
      </c>
      <c r="G906" t="s">
        <v>256</v>
      </c>
      <c r="H906" t="s">
        <v>231</v>
      </c>
      <c r="I906" t="s">
        <v>257</v>
      </c>
      <c r="J906" t="s">
        <v>137</v>
      </c>
      <c r="K906" t="s">
        <v>93</v>
      </c>
      <c r="L906" t="s">
        <v>93</v>
      </c>
      <c r="M906" t="s">
        <v>258</v>
      </c>
      <c r="O906" t="s">
        <v>259</v>
      </c>
      <c r="P906">
        <v>47.59503013</v>
      </c>
      <c r="Q906">
        <v>-122.29939151</v>
      </c>
      <c r="R906" t="s">
        <v>260</v>
      </c>
      <c r="S906" s="7">
        <v>1</v>
      </c>
      <c r="T906" s="7">
        <v>2020</v>
      </c>
      <c r="U906" s="7">
        <v>1</v>
      </c>
      <c r="V906">
        <v>5</v>
      </c>
      <c r="W906">
        <v>2020</v>
      </c>
      <c r="X906">
        <v>2</v>
      </c>
      <c r="Y906" t="b">
        <v>0</v>
      </c>
      <c r="Z906" t="b">
        <v>0</v>
      </c>
      <c r="AA906">
        <v>126</v>
      </c>
      <c r="AB906">
        <v>3</v>
      </c>
      <c r="AC906" t="b">
        <v>0</v>
      </c>
      <c r="AD906" t="b">
        <v>1</v>
      </c>
      <c r="AE906" t="b">
        <v>0</v>
      </c>
      <c r="AF906" t="b">
        <v>0</v>
      </c>
      <c r="AG906" s="14">
        <v>43853</v>
      </c>
      <c r="AH906" s="14">
        <v>43979</v>
      </c>
      <c r="AI906">
        <v>126</v>
      </c>
      <c r="AJ906" t="b">
        <v>1</v>
      </c>
      <c r="AK906" t="b">
        <v>0</v>
      </c>
      <c r="AL906" t="b">
        <v>0</v>
      </c>
      <c r="AM906" t="s">
        <v>30483</v>
      </c>
    </row>
    <row r="907" spans="1:39">
      <c r="A907" t="s">
        <v>18091</v>
      </c>
      <c r="B907" t="s">
        <v>87</v>
      </c>
      <c r="C907" t="s">
        <v>87</v>
      </c>
      <c r="D907" t="s">
        <v>88</v>
      </c>
      <c r="F907" t="s">
        <v>18092</v>
      </c>
      <c r="H907" t="s">
        <v>487</v>
      </c>
      <c r="I907" t="s">
        <v>432</v>
      </c>
      <c r="J907" t="s">
        <v>137</v>
      </c>
      <c r="K907" t="s">
        <v>93</v>
      </c>
      <c r="L907" t="s">
        <v>93</v>
      </c>
      <c r="M907" t="s">
        <v>13083</v>
      </c>
      <c r="N907">
        <v>98107</v>
      </c>
      <c r="O907" t="s">
        <v>18093</v>
      </c>
      <c r="P907">
        <v>47.67586291</v>
      </c>
      <c r="Q907">
        <v>-122.37589772</v>
      </c>
      <c r="R907" t="s">
        <v>18094</v>
      </c>
      <c r="S907" s="7">
        <v>8</v>
      </c>
      <c r="T907" s="7">
        <v>2020</v>
      </c>
      <c r="U907" s="7">
        <v>3</v>
      </c>
      <c r="V907">
        <v>12</v>
      </c>
      <c r="W907">
        <v>2020</v>
      </c>
      <c r="X907">
        <v>4</v>
      </c>
      <c r="Y907" t="b">
        <v>0</v>
      </c>
      <c r="Z907" t="b">
        <v>0</v>
      </c>
      <c r="AA907">
        <v>126</v>
      </c>
      <c r="AB907">
        <v>6</v>
      </c>
      <c r="AC907" t="b">
        <v>0</v>
      </c>
      <c r="AD907" t="b">
        <v>1</v>
      </c>
      <c r="AE907" t="b">
        <v>0</v>
      </c>
      <c r="AF907" t="b">
        <v>1</v>
      </c>
      <c r="AG907" s="14">
        <v>44061</v>
      </c>
      <c r="AH907" s="14">
        <v>44187</v>
      </c>
      <c r="AI907">
        <v>126</v>
      </c>
      <c r="AJ907" t="b">
        <v>1</v>
      </c>
      <c r="AK907" t="b">
        <v>0</v>
      </c>
      <c r="AL907" t="b">
        <v>0</v>
      </c>
      <c r="AM907" t="s">
        <v>30483</v>
      </c>
    </row>
    <row r="908" spans="1:39">
      <c r="A908" t="s">
        <v>19222</v>
      </c>
      <c r="B908" t="s">
        <v>87</v>
      </c>
      <c r="C908" t="s">
        <v>87</v>
      </c>
      <c r="D908" t="s">
        <v>88</v>
      </c>
      <c r="F908" t="s">
        <v>19223</v>
      </c>
      <c r="G908" t="s">
        <v>19224</v>
      </c>
      <c r="H908" t="s">
        <v>15923</v>
      </c>
      <c r="I908" t="s">
        <v>19225</v>
      </c>
      <c r="J908" t="s">
        <v>93</v>
      </c>
      <c r="K908" t="s">
        <v>93</v>
      </c>
      <c r="L908" t="s">
        <v>93</v>
      </c>
      <c r="M908" t="s">
        <v>5861</v>
      </c>
      <c r="N908">
        <v>98103</v>
      </c>
      <c r="O908" t="s">
        <v>19226</v>
      </c>
      <c r="P908">
        <v>47.65230266</v>
      </c>
      <c r="Q908">
        <v>-122.35358824</v>
      </c>
      <c r="R908" t="s">
        <v>5863</v>
      </c>
      <c r="S908" s="7">
        <v>11</v>
      </c>
      <c r="T908" s="7">
        <v>2020</v>
      </c>
      <c r="U908" s="7">
        <v>4</v>
      </c>
      <c r="V908">
        <v>3</v>
      </c>
      <c r="W908">
        <v>2021</v>
      </c>
      <c r="X908">
        <v>1</v>
      </c>
      <c r="Y908" t="b">
        <v>0</v>
      </c>
      <c r="Z908" t="b">
        <v>0</v>
      </c>
      <c r="AA908">
        <v>126</v>
      </c>
      <c r="AB908">
        <v>6</v>
      </c>
      <c r="AC908" t="b">
        <v>0</v>
      </c>
      <c r="AD908" t="b">
        <v>1</v>
      </c>
      <c r="AE908" t="b">
        <v>0</v>
      </c>
      <c r="AF908" t="b">
        <v>1</v>
      </c>
      <c r="AG908" s="14">
        <v>44140</v>
      </c>
      <c r="AH908" s="14">
        <v>44266</v>
      </c>
      <c r="AI908">
        <v>126</v>
      </c>
      <c r="AJ908" t="b">
        <v>1</v>
      </c>
      <c r="AK908" t="b">
        <v>0</v>
      </c>
      <c r="AL908" t="b">
        <v>0</v>
      </c>
      <c r="AM908" t="s">
        <v>30483</v>
      </c>
    </row>
    <row r="909" spans="1:39">
      <c r="A909" t="s">
        <v>21743</v>
      </c>
      <c r="B909" t="s">
        <v>87</v>
      </c>
      <c r="C909" t="s">
        <v>87</v>
      </c>
      <c r="D909" t="s">
        <v>88</v>
      </c>
      <c r="F909" t="s">
        <v>7514</v>
      </c>
      <c r="H909" t="s">
        <v>21724</v>
      </c>
      <c r="I909" t="s">
        <v>13879</v>
      </c>
      <c r="J909" t="s">
        <v>137</v>
      </c>
      <c r="K909" t="s">
        <v>93</v>
      </c>
      <c r="L909" t="s">
        <v>93</v>
      </c>
      <c r="M909" t="s">
        <v>21744</v>
      </c>
      <c r="N909">
        <v>98118</v>
      </c>
      <c r="O909" t="s">
        <v>21745</v>
      </c>
      <c r="P909">
        <v>47.52928614</v>
      </c>
      <c r="Q909">
        <v>-122.28511934</v>
      </c>
      <c r="R909" t="s">
        <v>21746</v>
      </c>
      <c r="S909" s="7">
        <v>7</v>
      </c>
      <c r="T909" s="7">
        <v>2021</v>
      </c>
      <c r="U909" s="7">
        <v>3</v>
      </c>
      <c r="V909">
        <v>11</v>
      </c>
      <c r="W909">
        <v>2021</v>
      </c>
      <c r="X909">
        <v>4</v>
      </c>
      <c r="Y909" t="b">
        <v>0</v>
      </c>
      <c r="Z909" t="b">
        <v>0</v>
      </c>
      <c r="AA909">
        <v>126</v>
      </c>
      <c r="AB909">
        <v>2</v>
      </c>
      <c r="AC909" t="b">
        <v>0</v>
      </c>
      <c r="AD909" t="b">
        <v>1</v>
      </c>
      <c r="AE909" t="b">
        <v>0</v>
      </c>
      <c r="AF909" t="b">
        <v>1</v>
      </c>
      <c r="AG909" s="14">
        <v>44379</v>
      </c>
      <c r="AH909" s="14">
        <v>44505</v>
      </c>
      <c r="AI909">
        <v>126</v>
      </c>
      <c r="AJ909" t="b">
        <v>1</v>
      </c>
      <c r="AK909" t="b">
        <v>0</v>
      </c>
      <c r="AL909" t="b">
        <v>0</v>
      </c>
      <c r="AM909" t="s">
        <v>30483</v>
      </c>
    </row>
    <row r="910" spans="1:39">
      <c r="A910" t="s">
        <v>22045</v>
      </c>
      <c r="B910" t="s">
        <v>87</v>
      </c>
      <c r="C910" t="s">
        <v>87</v>
      </c>
      <c r="D910" t="s">
        <v>88</v>
      </c>
      <c r="F910" t="s">
        <v>22046</v>
      </c>
      <c r="G910" t="s">
        <v>22047</v>
      </c>
      <c r="H910" t="s">
        <v>11059</v>
      </c>
      <c r="I910" t="s">
        <v>18711</v>
      </c>
      <c r="J910" t="s">
        <v>205</v>
      </c>
      <c r="K910" t="s">
        <v>93</v>
      </c>
      <c r="L910" t="s">
        <v>93</v>
      </c>
      <c r="M910" t="s">
        <v>22048</v>
      </c>
      <c r="N910">
        <v>98136</v>
      </c>
      <c r="O910" t="s">
        <v>22049</v>
      </c>
      <c r="P910">
        <v>47.54875668</v>
      </c>
      <c r="Q910">
        <v>-122.3948654</v>
      </c>
      <c r="R910" t="s">
        <v>22050</v>
      </c>
      <c r="S910" s="7">
        <v>8</v>
      </c>
      <c r="T910" s="7">
        <v>2021</v>
      </c>
      <c r="U910" s="7">
        <v>3</v>
      </c>
      <c r="V910">
        <v>12</v>
      </c>
      <c r="W910">
        <v>2021</v>
      </c>
      <c r="X910">
        <v>4</v>
      </c>
      <c r="Y910" t="b">
        <v>0</v>
      </c>
      <c r="Z910" t="b">
        <v>0</v>
      </c>
      <c r="AA910">
        <v>126</v>
      </c>
      <c r="AB910">
        <v>1</v>
      </c>
      <c r="AC910" t="b">
        <v>0</v>
      </c>
      <c r="AD910" t="b">
        <v>1</v>
      </c>
      <c r="AE910" t="b">
        <v>0</v>
      </c>
      <c r="AF910" t="b">
        <v>1</v>
      </c>
      <c r="AG910" s="14">
        <v>44410</v>
      </c>
      <c r="AH910" s="14">
        <v>44536</v>
      </c>
      <c r="AI910">
        <v>126</v>
      </c>
      <c r="AJ910" t="b">
        <v>1</v>
      </c>
      <c r="AK910" t="b">
        <v>0</v>
      </c>
      <c r="AL910" t="b">
        <v>0</v>
      </c>
      <c r="AM910" t="s">
        <v>30483</v>
      </c>
    </row>
    <row r="911" spans="1:39">
      <c r="A911" t="s">
        <v>22287</v>
      </c>
      <c r="B911" t="s">
        <v>87</v>
      </c>
      <c r="C911" t="s">
        <v>87</v>
      </c>
      <c r="D911" t="s">
        <v>88</v>
      </c>
      <c r="F911" t="s">
        <v>22288</v>
      </c>
      <c r="G911" t="s">
        <v>22289</v>
      </c>
      <c r="H911" t="s">
        <v>22281</v>
      </c>
      <c r="I911" t="s">
        <v>22290</v>
      </c>
      <c r="J911" t="s">
        <v>137</v>
      </c>
      <c r="K911" t="s">
        <v>93</v>
      </c>
      <c r="L911" t="s">
        <v>93</v>
      </c>
      <c r="M911" t="s">
        <v>22291</v>
      </c>
      <c r="N911">
        <v>98199</v>
      </c>
      <c r="O911" t="s">
        <v>22292</v>
      </c>
      <c r="P911">
        <v>47.65349188</v>
      </c>
      <c r="Q911">
        <v>-122.3812617</v>
      </c>
      <c r="R911" t="s">
        <v>22293</v>
      </c>
      <c r="S911" s="7">
        <v>8</v>
      </c>
      <c r="T911" s="7">
        <v>2021</v>
      </c>
      <c r="U911" s="7">
        <v>3</v>
      </c>
      <c r="V911">
        <v>12</v>
      </c>
      <c r="W911">
        <v>2021</v>
      </c>
      <c r="X911">
        <v>4</v>
      </c>
      <c r="Y911" t="b">
        <v>0</v>
      </c>
      <c r="Z911" t="b">
        <v>0</v>
      </c>
      <c r="AA911">
        <v>126</v>
      </c>
      <c r="AB911">
        <v>7</v>
      </c>
      <c r="AC911" t="b">
        <v>0</v>
      </c>
      <c r="AD911" t="b">
        <v>1</v>
      </c>
      <c r="AE911" t="b">
        <v>0</v>
      </c>
      <c r="AF911" t="b">
        <v>1</v>
      </c>
      <c r="AG911" s="14">
        <v>44425</v>
      </c>
      <c r="AH911" s="14">
        <v>44551</v>
      </c>
      <c r="AI911">
        <v>126</v>
      </c>
      <c r="AJ911" t="b">
        <v>1</v>
      </c>
      <c r="AK911" t="b">
        <v>0</v>
      </c>
      <c r="AL911" t="b">
        <v>0</v>
      </c>
      <c r="AM911" t="s">
        <v>30483</v>
      </c>
    </row>
    <row r="912" spans="1:39">
      <c r="A912" t="s">
        <v>22709</v>
      </c>
      <c r="B912" t="s">
        <v>87</v>
      </c>
      <c r="C912" t="s">
        <v>87</v>
      </c>
      <c r="D912" t="s">
        <v>88</v>
      </c>
      <c r="F912" t="s">
        <v>22710</v>
      </c>
      <c r="H912" t="s">
        <v>22699</v>
      </c>
      <c r="I912" t="s">
        <v>22711</v>
      </c>
      <c r="J912" t="s">
        <v>137</v>
      </c>
      <c r="K912" t="s">
        <v>93</v>
      </c>
      <c r="L912" t="s">
        <v>93</v>
      </c>
      <c r="M912" t="s">
        <v>22712</v>
      </c>
      <c r="N912">
        <v>98125</v>
      </c>
      <c r="O912" t="s">
        <v>22713</v>
      </c>
      <c r="P912">
        <v>47.70688676</v>
      </c>
      <c r="Q912">
        <v>-122.27508129</v>
      </c>
      <c r="R912" t="s">
        <v>22714</v>
      </c>
      <c r="S912" s="7">
        <v>9</v>
      </c>
      <c r="T912" s="7">
        <v>2021</v>
      </c>
      <c r="U912" s="7">
        <v>3</v>
      </c>
      <c r="V912">
        <v>1</v>
      </c>
      <c r="W912">
        <v>2022</v>
      </c>
      <c r="X912">
        <v>1</v>
      </c>
      <c r="Y912" t="b">
        <v>0</v>
      </c>
      <c r="Z912" t="b">
        <v>0</v>
      </c>
      <c r="AA912">
        <v>126</v>
      </c>
      <c r="AB912">
        <v>5</v>
      </c>
      <c r="AC912" t="b">
        <v>0</v>
      </c>
      <c r="AD912" t="b">
        <v>1</v>
      </c>
      <c r="AE912" t="b">
        <v>0</v>
      </c>
      <c r="AF912" t="b">
        <v>1</v>
      </c>
      <c r="AG912" s="14">
        <v>44456</v>
      </c>
      <c r="AH912" s="14">
        <v>44582</v>
      </c>
      <c r="AI912">
        <v>126</v>
      </c>
      <c r="AJ912" t="b">
        <v>1</v>
      </c>
      <c r="AK912" t="b">
        <v>0</v>
      </c>
      <c r="AL912" t="b">
        <v>0</v>
      </c>
      <c r="AM912" t="s">
        <v>30483</v>
      </c>
    </row>
    <row r="913" spans="1:39">
      <c r="A913" t="s">
        <v>23499</v>
      </c>
      <c r="B913" t="s">
        <v>87</v>
      </c>
      <c r="C913" t="s">
        <v>87</v>
      </c>
      <c r="D913" t="s">
        <v>88</v>
      </c>
      <c r="F913" t="s">
        <v>23500</v>
      </c>
      <c r="H913" t="s">
        <v>865</v>
      </c>
      <c r="I913" t="s">
        <v>13918</v>
      </c>
      <c r="J913" t="s">
        <v>137</v>
      </c>
      <c r="K913" t="s">
        <v>93</v>
      </c>
      <c r="L913" t="s">
        <v>93</v>
      </c>
      <c r="M913" t="s">
        <v>23501</v>
      </c>
      <c r="N913">
        <v>98133</v>
      </c>
      <c r="O913" t="s">
        <v>23502</v>
      </c>
      <c r="P913">
        <v>47.70812083</v>
      </c>
      <c r="Q913">
        <v>-122.35308976</v>
      </c>
      <c r="R913" t="s">
        <v>23503</v>
      </c>
      <c r="S913" s="7">
        <v>11</v>
      </c>
      <c r="T913" s="7">
        <v>2021</v>
      </c>
      <c r="U913" s="7">
        <v>4</v>
      </c>
      <c r="V913">
        <v>3</v>
      </c>
      <c r="W913">
        <v>2022</v>
      </c>
      <c r="X913">
        <v>1</v>
      </c>
      <c r="Y913" t="b">
        <v>0</v>
      </c>
      <c r="Z913" t="b">
        <v>0</v>
      </c>
      <c r="AA913">
        <v>126</v>
      </c>
      <c r="AB913">
        <v>5</v>
      </c>
      <c r="AC913" t="b">
        <v>0</v>
      </c>
      <c r="AD913" t="b">
        <v>1</v>
      </c>
      <c r="AE913" t="b">
        <v>0</v>
      </c>
      <c r="AF913" t="b">
        <v>1</v>
      </c>
      <c r="AG913" s="14">
        <v>44504</v>
      </c>
      <c r="AH913" s="14">
        <v>44630</v>
      </c>
      <c r="AI913">
        <v>126</v>
      </c>
      <c r="AJ913" t="b">
        <v>1</v>
      </c>
      <c r="AK913" t="b">
        <v>0</v>
      </c>
      <c r="AL913" t="b">
        <v>0</v>
      </c>
      <c r="AM913" t="s">
        <v>30483</v>
      </c>
    </row>
    <row r="914" spans="1:39">
      <c r="A914" t="s">
        <v>27421</v>
      </c>
      <c r="B914" t="s">
        <v>87</v>
      </c>
      <c r="C914" t="s">
        <v>87</v>
      </c>
      <c r="D914" t="s">
        <v>88</v>
      </c>
      <c r="F914" t="s">
        <v>27422</v>
      </c>
      <c r="G914" t="s">
        <v>17677</v>
      </c>
      <c r="H914" t="s">
        <v>2092</v>
      </c>
      <c r="I914" t="s">
        <v>2651</v>
      </c>
      <c r="J914" t="s">
        <v>137</v>
      </c>
      <c r="K914" t="s">
        <v>93</v>
      </c>
      <c r="L914" t="s">
        <v>93</v>
      </c>
      <c r="M914" t="s">
        <v>5983</v>
      </c>
      <c r="O914" t="s">
        <v>27423</v>
      </c>
      <c r="P914">
        <v>47.6675635</v>
      </c>
      <c r="Q914">
        <v>-122.30276536</v>
      </c>
      <c r="R914" t="s">
        <v>5985</v>
      </c>
      <c r="S914" s="7">
        <v>3</v>
      </c>
      <c r="T914" s="7">
        <v>2023</v>
      </c>
      <c r="U914" s="7">
        <v>1</v>
      </c>
      <c r="V914">
        <v>7</v>
      </c>
      <c r="W914">
        <v>2023</v>
      </c>
      <c r="X914">
        <v>3</v>
      </c>
      <c r="Y914" t="b">
        <v>0</v>
      </c>
      <c r="Z914" t="b">
        <v>0</v>
      </c>
      <c r="AA914">
        <v>126</v>
      </c>
      <c r="AB914">
        <v>4</v>
      </c>
      <c r="AC914" t="b">
        <v>0</v>
      </c>
      <c r="AD914" t="b">
        <v>1</v>
      </c>
      <c r="AE914" t="b">
        <v>0</v>
      </c>
      <c r="AF914" t="b">
        <v>1</v>
      </c>
      <c r="AG914" s="14">
        <v>45008</v>
      </c>
      <c r="AH914" s="14">
        <v>45134</v>
      </c>
      <c r="AI914">
        <v>126</v>
      </c>
      <c r="AJ914" t="b">
        <v>1</v>
      </c>
      <c r="AK914" t="b">
        <v>0</v>
      </c>
      <c r="AL914" t="b">
        <v>0</v>
      </c>
      <c r="AM914" t="s">
        <v>30483</v>
      </c>
    </row>
    <row r="915" spans="1:39">
      <c r="A915" t="s">
        <v>28138</v>
      </c>
      <c r="B915" t="s">
        <v>87</v>
      </c>
      <c r="C915" t="s">
        <v>87</v>
      </c>
      <c r="D915" t="s">
        <v>88</v>
      </c>
      <c r="F915" t="s">
        <v>28139</v>
      </c>
      <c r="G915" t="s">
        <v>6269</v>
      </c>
      <c r="H915" t="s">
        <v>1348</v>
      </c>
      <c r="I915" t="s">
        <v>9092</v>
      </c>
      <c r="J915" t="s">
        <v>137</v>
      </c>
      <c r="K915" t="s">
        <v>93</v>
      </c>
      <c r="L915" t="s">
        <v>93</v>
      </c>
      <c r="M915" t="s">
        <v>6088</v>
      </c>
      <c r="N915">
        <v>98105</v>
      </c>
      <c r="O915" t="s">
        <v>28140</v>
      </c>
      <c r="P915">
        <v>47.66591237</v>
      </c>
      <c r="Q915">
        <v>-122.31452217</v>
      </c>
      <c r="R915" t="s">
        <v>6090</v>
      </c>
      <c r="S915" s="7">
        <v>10</v>
      </c>
      <c r="T915" s="7">
        <v>2023</v>
      </c>
      <c r="U915" s="7">
        <v>4</v>
      </c>
      <c r="V915">
        <v>2</v>
      </c>
      <c r="W915">
        <v>2024</v>
      </c>
      <c r="X915">
        <v>1</v>
      </c>
      <c r="Y915" t="b">
        <v>0</v>
      </c>
      <c r="Z915" t="b">
        <v>0</v>
      </c>
      <c r="AA915">
        <v>126</v>
      </c>
      <c r="AB915">
        <v>4</v>
      </c>
      <c r="AC915" t="b">
        <v>0</v>
      </c>
      <c r="AD915" t="b">
        <v>1</v>
      </c>
      <c r="AE915" t="b">
        <v>0</v>
      </c>
      <c r="AF915" t="b">
        <v>1</v>
      </c>
      <c r="AG915" s="14">
        <v>45224</v>
      </c>
      <c r="AH915" s="14">
        <v>45350</v>
      </c>
      <c r="AI915">
        <v>126</v>
      </c>
      <c r="AJ915" t="b">
        <v>1</v>
      </c>
      <c r="AK915" t="b">
        <v>0</v>
      </c>
      <c r="AL915" t="b">
        <v>0</v>
      </c>
      <c r="AM915" t="s">
        <v>30483</v>
      </c>
    </row>
    <row r="916" spans="1:39">
      <c r="A916" t="s">
        <v>28387</v>
      </c>
      <c r="B916" t="s">
        <v>87</v>
      </c>
      <c r="C916" t="s">
        <v>87</v>
      </c>
      <c r="D916" t="s">
        <v>88</v>
      </c>
      <c r="F916" t="s">
        <v>11861</v>
      </c>
      <c r="G916" t="s">
        <v>28388</v>
      </c>
      <c r="H916" t="s">
        <v>6411</v>
      </c>
      <c r="I916" t="s">
        <v>9258</v>
      </c>
      <c r="J916" t="s">
        <v>137</v>
      </c>
      <c r="K916" t="s">
        <v>93</v>
      </c>
      <c r="L916" t="s">
        <v>93</v>
      </c>
      <c r="M916" t="s">
        <v>11862</v>
      </c>
      <c r="N916">
        <v>98105</v>
      </c>
      <c r="O916" t="s">
        <v>28389</v>
      </c>
      <c r="P916">
        <v>47.66524548</v>
      </c>
      <c r="Q916">
        <v>-122.32042983</v>
      </c>
      <c r="R916" t="s">
        <v>11864</v>
      </c>
      <c r="S916" s="7">
        <v>12</v>
      </c>
      <c r="T916" s="7">
        <v>2023</v>
      </c>
      <c r="U916" s="7">
        <v>4</v>
      </c>
      <c r="V916">
        <v>4</v>
      </c>
      <c r="W916">
        <v>2024</v>
      </c>
      <c r="X916">
        <v>2</v>
      </c>
      <c r="Y916" t="b">
        <v>0</v>
      </c>
      <c r="Z916" t="b">
        <v>0</v>
      </c>
      <c r="AA916">
        <v>126</v>
      </c>
      <c r="AB916">
        <v>4</v>
      </c>
      <c r="AC916" t="b">
        <v>0</v>
      </c>
      <c r="AD916" t="b">
        <v>1</v>
      </c>
      <c r="AE916" t="b">
        <v>0</v>
      </c>
      <c r="AF916" t="b">
        <v>1</v>
      </c>
      <c r="AG916" s="14">
        <v>45279</v>
      </c>
      <c r="AH916" s="14">
        <v>45405</v>
      </c>
      <c r="AI916">
        <v>126</v>
      </c>
      <c r="AJ916" t="b">
        <v>1</v>
      </c>
      <c r="AK916" t="b">
        <v>0</v>
      </c>
      <c r="AL916" t="b">
        <v>0</v>
      </c>
      <c r="AM916" t="s">
        <v>30483</v>
      </c>
    </row>
    <row r="917" spans="1:39">
      <c r="A917" t="s">
        <v>9410</v>
      </c>
      <c r="B917" t="s">
        <v>87</v>
      </c>
      <c r="C917" t="s">
        <v>87</v>
      </c>
      <c r="D917" t="s">
        <v>88</v>
      </c>
      <c r="E917" t="s">
        <v>7318</v>
      </c>
      <c r="G917" t="s">
        <v>9104</v>
      </c>
      <c r="H917" t="s">
        <v>4005</v>
      </c>
      <c r="I917" t="s">
        <v>2879</v>
      </c>
      <c r="J917" t="s">
        <v>93</v>
      </c>
      <c r="K917" t="s">
        <v>93</v>
      </c>
      <c r="L917" t="s">
        <v>93</v>
      </c>
      <c r="M917" t="s">
        <v>9105</v>
      </c>
      <c r="N917">
        <v>98117</v>
      </c>
      <c r="O917" t="s">
        <v>9411</v>
      </c>
      <c r="P917">
        <v>47.68943041</v>
      </c>
      <c r="Q917">
        <v>-122.37524891</v>
      </c>
      <c r="R917" t="s">
        <v>9107</v>
      </c>
      <c r="S917" s="7">
        <v>5</v>
      </c>
      <c r="T917" s="7">
        <v>2024</v>
      </c>
      <c r="U917" s="7">
        <v>2</v>
      </c>
      <c r="V917">
        <v>10</v>
      </c>
      <c r="W917">
        <v>2024</v>
      </c>
      <c r="X917">
        <v>4</v>
      </c>
      <c r="Y917" t="b">
        <v>0</v>
      </c>
      <c r="Z917" t="b">
        <v>0</v>
      </c>
      <c r="AA917">
        <v>126</v>
      </c>
      <c r="AB917">
        <v>6</v>
      </c>
      <c r="AC917" t="b">
        <v>0</v>
      </c>
      <c r="AD917" t="b">
        <v>1</v>
      </c>
      <c r="AE917" t="b">
        <v>0</v>
      </c>
      <c r="AF917" t="b">
        <v>0</v>
      </c>
      <c r="AG917" s="14">
        <v>45442</v>
      </c>
      <c r="AH917" s="14">
        <v>45568</v>
      </c>
      <c r="AI917">
        <v>126</v>
      </c>
      <c r="AJ917" t="b">
        <v>1</v>
      </c>
      <c r="AK917" t="b">
        <v>0</v>
      </c>
      <c r="AL917" t="b">
        <v>0</v>
      </c>
      <c r="AM917" t="s">
        <v>30483</v>
      </c>
    </row>
    <row r="918" spans="1:39">
      <c r="A918" t="s">
        <v>28928</v>
      </c>
      <c r="B918" t="s">
        <v>87</v>
      </c>
      <c r="C918" t="s">
        <v>87</v>
      </c>
      <c r="D918" t="s">
        <v>88</v>
      </c>
      <c r="F918" t="s">
        <v>28929</v>
      </c>
      <c r="G918" t="s">
        <v>27940</v>
      </c>
      <c r="H918" t="s">
        <v>4033</v>
      </c>
      <c r="I918" t="s">
        <v>9822</v>
      </c>
      <c r="J918" t="s">
        <v>137</v>
      </c>
      <c r="K918" t="s">
        <v>93</v>
      </c>
      <c r="L918" t="s">
        <v>93</v>
      </c>
      <c r="M918" t="s">
        <v>6839</v>
      </c>
      <c r="N918">
        <v>98102</v>
      </c>
      <c r="O918" t="s">
        <v>28930</v>
      </c>
      <c r="P918">
        <v>47.62132388</v>
      </c>
      <c r="Q918">
        <v>-122.32560976</v>
      </c>
      <c r="R918" t="s">
        <v>6841</v>
      </c>
      <c r="S918" s="7">
        <v>6</v>
      </c>
      <c r="T918" s="7">
        <v>2024</v>
      </c>
      <c r="U918" s="7">
        <v>2</v>
      </c>
      <c r="V918">
        <v>10</v>
      </c>
      <c r="W918">
        <v>2024</v>
      </c>
      <c r="X918">
        <v>4</v>
      </c>
      <c r="Y918" t="b">
        <v>0</v>
      </c>
      <c r="Z918" t="b">
        <v>0</v>
      </c>
      <c r="AA918">
        <v>126</v>
      </c>
      <c r="AB918">
        <v>3</v>
      </c>
      <c r="AC918" t="b">
        <v>0</v>
      </c>
      <c r="AD918" t="b">
        <v>1</v>
      </c>
      <c r="AE918" t="b">
        <v>0</v>
      </c>
      <c r="AF918" t="b">
        <v>1</v>
      </c>
      <c r="AG918" s="14">
        <v>45448</v>
      </c>
      <c r="AH918" s="14">
        <v>45574</v>
      </c>
      <c r="AI918">
        <v>126</v>
      </c>
      <c r="AJ918" t="b">
        <v>1</v>
      </c>
      <c r="AK918" t="b">
        <v>0</v>
      </c>
      <c r="AL918" t="b">
        <v>0</v>
      </c>
      <c r="AM918" t="s">
        <v>30483</v>
      </c>
    </row>
    <row r="919" spans="1:39">
      <c r="A919" t="s">
        <v>19026</v>
      </c>
      <c r="B919" t="s">
        <v>87</v>
      </c>
      <c r="C919" t="s">
        <v>87</v>
      </c>
      <c r="D919" t="s">
        <v>88</v>
      </c>
      <c r="F919" t="s">
        <v>19027</v>
      </c>
      <c r="G919" t="s">
        <v>5920</v>
      </c>
      <c r="H919" t="s">
        <v>13720</v>
      </c>
      <c r="I919" t="s">
        <v>17173</v>
      </c>
      <c r="J919" t="s">
        <v>137</v>
      </c>
      <c r="K919" t="s">
        <v>93</v>
      </c>
      <c r="L919" t="s">
        <v>93</v>
      </c>
      <c r="M919" t="s">
        <v>19028</v>
      </c>
      <c r="N919">
        <v>98122</v>
      </c>
      <c r="O919" t="s">
        <v>19029</v>
      </c>
      <c r="P919">
        <v>47.60788054</v>
      </c>
      <c r="Q919">
        <v>-122.29820881</v>
      </c>
      <c r="R919" t="s">
        <v>19030</v>
      </c>
      <c r="S919" s="7">
        <v>10</v>
      </c>
      <c r="T919" s="7">
        <v>2020</v>
      </c>
      <c r="U919" s="7">
        <v>4</v>
      </c>
      <c r="V919">
        <v>2</v>
      </c>
      <c r="W919">
        <v>2021</v>
      </c>
      <c r="X919">
        <v>1</v>
      </c>
      <c r="Y919" t="b">
        <v>0</v>
      </c>
      <c r="Z919" t="b">
        <v>0</v>
      </c>
      <c r="AA919">
        <v>125</v>
      </c>
      <c r="AB919">
        <v>3</v>
      </c>
      <c r="AC919" t="b">
        <v>0</v>
      </c>
      <c r="AD919" t="b">
        <v>1</v>
      </c>
      <c r="AE919" t="b">
        <v>0</v>
      </c>
      <c r="AF919" t="b">
        <v>1</v>
      </c>
      <c r="AG919" s="14">
        <v>44126</v>
      </c>
      <c r="AH919" s="14">
        <v>44251</v>
      </c>
      <c r="AI919">
        <v>125</v>
      </c>
      <c r="AJ919" t="b">
        <v>1</v>
      </c>
      <c r="AK919" t="b">
        <v>0</v>
      </c>
      <c r="AL919" t="b">
        <v>0</v>
      </c>
      <c r="AM919" t="s">
        <v>30483</v>
      </c>
    </row>
    <row r="920" spans="1:39">
      <c r="A920" t="s">
        <v>15177</v>
      </c>
      <c r="B920" t="s">
        <v>87</v>
      </c>
      <c r="C920" t="s">
        <v>87</v>
      </c>
      <c r="D920" t="s">
        <v>88</v>
      </c>
      <c r="E920" t="s">
        <v>14837</v>
      </c>
      <c r="F920" t="s">
        <v>15096</v>
      </c>
      <c r="G920" t="s">
        <v>15178</v>
      </c>
      <c r="H920" t="s">
        <v>1403</v>
      </c>
      <c r="I920" t="s">
        <v>1416</v>
      </c>
      <c r="J920" t="s">
        <v>137</v>
      </c>
      <c r="K920" t="s">
        <v>93</v>
      </c>
      <c r="L920" t="s">
        <v>93</v>
      </c>
      <c r="M920" t="s">
        <v>15098</v>
      </c>
      <c r="O920" t="s">
        <v>15179</v>
      </c>
      <c r="P920">
        <v>47.69873664</v>
      </c>
      <c r="Q920">
        <v>-122.3143</v>
      </c>
      <c r="R920" t="s">
        <v>15100</v>
      </c>
      <c r="S920" s="7">
        <v>8</v>
      </c>
      <c r="T920" s="7">
        <v>2023</v>
      </c>
      <c r="U920" s="7">
        <v>3</v>
      </c>
      <c r="V920">
        <v>12</v>
      </c>
      <c r="W920">
        <v>2023</v>
      </c>
      <c r="X920">
        <v>4</v>
      </c>
      <c r="Y920" t="b">
        <v>0</v>
      </c>
      <c r="Z920" t="b">
        <v>0</v>
      </c>
      <c r="AA920">
        <v>125</v>
      </c>
      <c r="AB920">
        <v>5</v>
      </c>
      <c r="AC920" t="b">
        <v>0</v>
      </c>
      <c r="AD920" t="b">
        <v>1</v>
      </c>
      <c r="AE920" t="b">
        <v>0</v>
      </c>
      <c r="AF920" t="b">
        <v>0</v>
      </c>
      <c r="AG920" s="14">
        <v>45140</v>
      </c>
      <c r="AH920" s="14">
        <v>45265</v>
      </c>
      <c r="AI920">
        <v>125</v>
      </c>
      <c r="AJ920" t="b">
        <v>1</v>
      </c>
      <c r="AK920" t="b">
        <v>0</v>
      </c>
      <c r="AL920" t="b">
        <v>0</v>
      </c>
      <c r="AM920" t="s">
        <v>30483</v>
      </c>
    </row>
    <row r="921" spans="1:39">
      <c r="A921" t="s">
        <v>27844</v>
      </c>
      <c r="B921" t="s">
        <v>87</v>
      </c>
      <c r="C921" t="s">
        <v>87</v>
      </c>
      <c r="D921" t="s">
        <v>88</v>
      </c>
      <c r="F921" t="s">
        <v>27845</v>
      </c>
      <c r="G921" t="s">
        <v>6148</v>
      </c>
      <c r="H921" t="s">
        <v>8438</v>
      </c>
      <c r="I921" t="s">
        <v>6425</v>
      </c>
      <c r="J921" t="s">
        <v>137</v>
      </c>
      <c r="K921" t="s">
        <v>93</v>
      </c>
      <c r="L921" t="s">
        <v>93</v>
      </c>
      <c r="M921" t="s">
        <v>27846</v>
      </c>
      <c r="N921">
        <v>98116</v>
      </c>
      <c r="O921" t="s">
        <v>27847</v>
      </c>
      <c r="P921">
        <v>47.58445219</v>
      </c>
      <c r="Q921">
        <v>-122.39934643</v>
      </c>
      <c r="R921" t="s">
        <v>27848</v>
      </c>
      <c r="S921" s="7">
        <v>8</v>
      </c>
      <c r="T921" s="7">
        <v>2023</v>
      </c>
      <c r="U921" s="7">
        <v>3</v>
      </c>
      <c r="V921">
        <v>12</v>
      </c>
      <c r="W921">
        <v>2023</v>
      </c>
      <c r="X921">
        <v>4</v>
      </c>
      <c r="Y921" t="b">
        <v>0</v>
      </c>
      <c r="Z921" t="b">
        <v>0</v>
      </c>
      <c r="AA921">
        <v>125</v>
      </c>
      <c r="AB921">
        <v>1</v>
      </c>
      <c r="AC921" t="b">
        <v>0</v>
      </c>
      <c r="AD921" t="b">
        <v>1</v>
      </c>
      <c r="AE921" t="b">
        <v>0</v>
      </c>
      <c r="AF921" t="b">
        <v>1</v>
      </c>
      <c r="AG921" s="14">
        <v>45153</v>
      </c>
      <c r="AH921" s="14">
        <v>45278</v>
      </c>
      <c r="AI921">
        <v>125</v>
      </c>
      <c r="AJ921" t="b">
        <v>1</v>
      </c>
      <c r="AK921" t="b">
        <v>0</v>
      </c>
      <c r="AL921" t="b">
        <v>0</v>
      </c>
      <c r="AM921" t="s">
        <v>30483</v>
      </c>
    </row>
    <row r="922" spans="1:39">
      <c r="A922" t="s">
        <v>30097</v>
      </c>
      <c r="B922" t="s">
        <v>87</v>
      </c>
      <c r="D922" t="s">
        <v>88</v>
      </c>
      <c r="F922" t="s">
        <v>30098</v>
      </c>
      <c r="H922" t="s">
        <v>5149</v>
      </c>
      <c r="I922" t="s">
        <v>15772</v>
      </c>
      <c r="J922" t="s">
        <v>137</v>
      </c>
      <c r="K922" t="s">
        <v>93</v>
      </c>
      <c r="M922" t="s">
        <v>30099</v>
      </c>
      <c r="N922">
        <v>98199</v>
      </c>
      <c r="O922" t="s">
        <v>30100</v>
      </c>
      <c r="P922">
        <v>47.64881995</v>
      </c>
      <c r="Q922">
        <v>-122.38367729</v>
      </c>
      <c r="R922" t="s">
        <v>30101</v>
      </c>
      <c r="S922" s="7">
        <v>6</v>
      </c>
      <c r="T922" s="7">
        <v>2025</v>
      </c>
      <c r="U922" s="7">
        <v>2</v>
      </c>
      <c r="V922">
        <v>10</v>
      </c>
      <c r="W922">
        <v>2025</v>
      </c>
      <c r="X922">
        <v>4</v>
      </c>
      <c r="Y922" t="b">
        <v>0</v>
      </c>
      <c r="Z922" t="b">
        <v>0</v>
      </c>
      <c r="AA922">
        <v>125</v>
      </c>
      <c r="AB922">
        <v>7</v>
      </c>
      <c r="AC922" t="b">
        <v>0</v>
      </c>
      <c r="AD922" t="b">
        <v>1</v>
      </c>
      <c r="AE922" t="b">
        <v>0</v>
      </c>
      <c r="AF922" t="b">
        <v>1</v>
      </c>
      <c r="AG922" s="14">
        <v>45832</v>
      </c>
      <c r="AH922" s="14">
        <v>45957</v>
      </c>
      <c r="AI922">
        <v>125</v>
      </c>
      <c r="AJ922" t="b">
        <v>1</v>
      </c>
      <c r="AK922" t="b">
        <v>0</v>
      </c>
      <c r="AL922" t="b">
        <v>0</v>
      </c>
      <c r="AM922" t="s">
        <v>30483</v>
      </c>
    </row>
    <row r="923" spans="1:39">
      <c r="A923" t="s">
        <v>241</v>
      </c>
      <c r="B923" t="s">
        <v>87</v>
      </c>
      <c r="C923" t="s">
        <v>87</v>
      </c>
      <c r="D923" t="s">
        <v>88</v>
      </c>
      <c r="E923" t="s">
        <v>89</v>
      </c>
      <c r="F923" t="s">
        <v>242</v>
      </c>
      <c r="G923" t="s">
        <v>243</v>
      </c>
      <c r="H923" t="s">
        <v>231</v>
      </c>
      <c r="I923" t="s">
        <v>244</v>
      </c>
      <c r="J923" t="s">
        <v>137</v>
      </c>
      <c r="K923" t="s">
        <v>93</v>
      </c>
      <c r="L923" t="s">
        <v>93</v>
      </c>
      <c r="M923" t="s">
        <v>245</v>
      </c>
      <c r="N923">
        <v>98108</v>
      </c>
      <c r="O923" t="s">
        <v>246</v>
      </c>
      <c r="P923">
        <v>47.56815358</v>
      </c>
      <c r="Q923">
        <v>-122.29471817</v>
      </c>
      <c r="R923" t="s">
        <v>247</v>
      </c>
      <c r="S923" s="7">
        <v>1</v>
      </c>
      <c r="T923" s="7">
        <v>2020</v>
      </c>
      <c r="U923" s="7">
        <v>1</v>
      </c>
      <c r="V923">
        <v>5</v>
      </c>
      <c r="W923">
        <v>2020</v>
      </c>
      <c r="X923">
        <v>2</v>
      </c>
      <c r="Y923" t="b">
        <v>0</v>
      </c>
      <c r="Z923" t="b">
        <v>0</v>
      </c>
      <c r="AA923">
        <v>124</v>
      </c>
      <c r="AB923">
        <v>2</v>
      </c>
      <c r="AC923" t="b">
        <v>0</v>
      </c>
      <c r="AD923" t="b">
        <v>1</v>
      </c>
      <c r="AE923" t="b">
        <v>0</v>
      </c>
      <c r="AF923" t="b">
        <v>0</v>
      </c>
      <c r="AG923" s="14">
        <v>43853</v>
      </c>
      <c r="AH923" s="14">
        <v>43977</v>
      </c>
      <c r="AI923">
        <v>124</v>
      </c>
      <c r="AJ923" t="b">
        <v>1</v>
      </c>
      <c r="AK923" t="b">
        <v>0</v>
      </c>
      <c r="AL923" t="b">
        <v>0</v>
      </c>
      <c r="AM923" t="s">
        <v>30483</v>
      </c>
    </row>
    <row r="924" spans="1:39">
      <c r="A924" t="s">
        <v>23409</v>
      </c>
      <c r="B924" t="s">
        <v>87</v>
      </c>
      <c r="C924" t="s">
        <v>87</v>
      </c>
      <c r="D924" t="s">
        <v>88</v>
      </c>
      <c r="F924" t="s">
        <v>23410</v>
      </c>
      <c r="H924" t="s">
        <v>23392</v>
      </c>
      <c r="I924" t="s">
        <v>18461</v>
      </c>
      <c r="J924" t="s">
        <v>137</v>
      </c>
      <c r="K924" t="s">
        <v>93</v>
      </c>
      <c r="L924" t="s">
        <v>93</v>
      </c>
      <c r="M924" t="s">
        <v>7501</v>
      </c>
      <c r="N924">
        <v>98105</v>
      </c>
      <c r="O924" t="s">
        <v>23411</v>
      </c>
      <c r="P924">
        <v>47.66958709</v>
      </c>
      <c r="Q924">
        <v>-122.31707894</v>
      </c>
      <c r="R924" t="s">
        <v>7503</v>
      </c>
      <c r="S924" s="7">
        <v>10</v>
      </c>
      <c r="T924" s="7">
        <v>2021</v>
      </c>
      <c r="U924" s="7">
        <v>4</v>
      </c>
      <c r="V924">
        <v>3</v>
      </c>
      <c r="W924">
        <v>2022</v>
      </c>
      <c r="X924">
        <v>1</v>
      </c>
      <c r="Y924" t="b">
        <v>0</v>
      </c>
      <c r="Z924" t="b">
        <v>0</v>
      </c>
      <c r="AA924">
        <v>124</v>
      </c>
      <c r="AB924">
        <v>4</v>
      </c>
      <c r="AC924" t="b">
        <v>0</v>
      </c>
      <c r="AD924" t="b">
        <v>1</v>
      </c>
      <c r="AE924" t="b">
        <v>0</v>
      </c>
      <c r="AF924" t="b">
        <v>1</v>
      </c>
      <c r="AG924" s="14">
        <v>44499</v>
      </c>
      <c r="AH924" s="14">
        <v>44623</v>
      </c>
      <c r="AI924">
        <v>124</v>
      </c>
      <c r="AJ924" t="b">
        <v>1</v>
      </c>
      <c r="AK924" t="b">
        <v>0</v>
      </c>
      <c r="AL924" t="b">
        <v>0</v>
      </c>
      <c r="AM924" t="s">
        <v>30483</v>
      </c>
    </row>
    <row r="925" spans="1:39">
      <c r="A925" t="s">
        <v>25766</v>
      </c>
      <c r="B925" t="s">
        <v>87</v>
      </c>
      <c r="C925" t="s">
        <v>87</v>
      </c>
      <c r="D925" t="s">
        <v>88</v>
      </c>
      <c r="G925" t="s">
        <v>7397</v>
      </c>
      <c r="H925" t="s">
        <v>25750</v>
      </c>
      <c r="I925" t="s">
        <v>1376</v>
      </c>
      <c r="J925" t="s">
        <v>93</v>
      </c>
      <c r="K925" t="s">
        <v>93</v>
      </c>
      <c r="L925" t="s">
        <v>93</v>
      </c>
      <c r="M925" t="s">
        <v>7547</v>
      </c>
      <c r="N925">
        <v>98119</v>
      </c>
      <c r="O925" t="s">
        <v>25767</v>
      </c>
      <c r="P925">
        <v>47.63624312</v>
      </c>
      <c r="Q925">
        <v>-122.36397553</v>
      </c>
      <c r="R925" t="s">
        <v>7549</v>
      </c>
      <c r="S925" s="7">
        <v>5</v>
      </c>
      <c r="T925" s="7">
        <v>2022</v>
      </c>
      <c r="U925" s="7">
        <v>2</v>
      </c>
      <c r="V925">
        <v>9</v>
      </c>
      <c r="W925">
        <v>2022</v>
      </c>
      <c r="X925">
        <v>3</v>
      </c>
      <c r="Y925" t="b">
        <v>0</v>
      </c>
      <c r="Z925" t="b">
        <v>0</v>
      </c>
      <c r="AA925">
        <v>124</v>
      </c>
      <c r="AB925">
        <v>7</v>
      </c>
      <c r="AC925" t="b">
        <v>0</v>
      </c>
      <c r="AD925" t="b">
        <v>1</v>
      </c>
      <c r="AE925" t="b">
        <v>0</v>
      </c>
      <c r="AF925" t="b">
        <v>1</v>
      </c>
      <c r="AG925" s="14">
        <v>44699</v>
      </c>
      <c r="AH925" s="14">
        <v>44823</v>
      </c>
      <c r="AI925">
        <v>124</v>
      </c>
      <c r="AJ925" t="b">
        <v>1</v>
      </c>
      <c r="AK925" t="b">
        <v>0</v>
      </c>
      <c r="AL925" t="b">
        <v>0</v>
      </c>
      <c r="AM925" t="s">
        <v>30483</v>
      </c>
    </row>
    <row r="926" spans="1:39">
      <c r="A926" t="s">
        <v>22741</v>
      </c>
      <c r="B926" t="s">
        <v>87</v>
      </c>
      <c r="C926" t="s">
        <v>87</v>
      </c>
      <c r="D926" t="s">
        <v>88</v>
      </c>
      <c r="F926" t="s">
        <v>22742</v>
      </c>
      <c r="G926" t="s">
        <v>22743</v>
      </c>
      <c r="H926" t="s">
        <v>22343</v>
      </c>
      <c r="I926" t="s">
        <v>22711</v>
      </c>
      <c r="J926" t="s">
        <v>718</v>
      </c>
      <c r="K926" t="s">
        <v>93</v>
      </c>
      <c r="L926" t="s">
        <v>93</v>
      </c>
      <c r="M926" t="s">
        <v>22744</v>
      </c>
      <c r="N926">
        <v>98119</v>
      </c>
      <c r="O926" t="s">
        <v>22745</v>
      </c>
      <c r="P926">
        <v>47.64333953</v>
      </c>
      <c r="Q926">
        <v>-122.3691539</v>
      </c>
      <c r="R926" t="s">
        <v>22746</v>
      </c>
      <c r="S926" s="7">
        <v>9</v>
      </c>
      <c r="T926" s="7">
        <v>2021</v>
      </c>
      <c r="U926" s="7">
        <v>3</v>
      </c>
      <c r="V926">
        <v>1</v>
      </c>
      <c r="W926">
        <v>2022</v>
      </c>
      <c r="X926">
        <v>1</v>
      </c>
      <c r="Y926" t="b">
        <v>0</v>
      </c>
      <c r="Z926" t="b">
        <v>0</v>
      </c>
      <c r="AA926">
        <v>123</v>
      </c>
      <c r="AB926">
        <v>7</v>
      </c>
      <c r="AC926" t="b">
        <v>0</v>
      </c>
      <c r="AD926" t="b">
        <v>1</v>
      </c>
      <c r="AE926" t="b">
        <v>0</v>
      </c>
      <c r="AF926" t="b">
        <v>1</v>
      </c>
      <c r="AG926" s="14">
        <v>44459</v>
      </c>
      <c r="AH926" s="14">
        <v>44582</v>
      </c>
      <c r="AI926">
        <v>123</v>
      </c>
      <c r="AJ926" t="b">
        <v>1</v>
      </c>
      <c r="AK926" t="b">
        <v>0</v>
      </c>
      <c r="AL926" t="b">
        <v>0</v>
      </c>
      <c r="AM926" t="s">
        <v>30483</v>
      </c>
    </row>
    <row r="927" spans="1:39">
      <c r="A927" t="s">
        <v>22799</v>
      </c>
      <c r="B927" t="s">
        <v>87</v>
      </c>
      <c r="C927" t="s">
        <v>87</v>
      </c>
      <c r="D927" t="s">
        <v>88</v>
      </c>
      <c r="F927" t="s">
        <v>22800</v>
      </c>
      <c r="G927" t="s">
        <v>22801</v>
      </c>
      <c r="H927" t="s">
        <v>7695</v>
      </c>
      <c r="I927" t="s">
        <v>1203</v>
      </c>
      <c r="J927" t="s">
        <v>205</v>
      </c>
      <c r="K927" t="s">
        <v>100</v>
      </c>
      <c r="L927" t="s">
        <v>100</v>
      </c>
      <c r="M927" t="s">
        <v>22802</v>
      </c>
      <c r="N927">
        <v>98136</v>
      </c>
      <c r="O927" t="s">
        <v>22803</v>
      </c>
      <c r="P927">
        <v>47.55570582</v>
      </c>
      <c r="Q927">
        <v>-122.39818637</v>
      </c>
      <c r="R927" t="s">
        <v>22804</v>
      </c>
      <c r="S927" s="7">
        <v>9</v>
      </c>
      <c r="T927" s="7">
        <v>2021</v>
      </c>
      <c r="U927" s="7">
        <v>3</v>
      </c>
      <c r="V927">
        <v>1</v>
      </c>
      <c r="W927">
        <v>2022</v>
      </c>
      <c r="X927">
        <v>1</v>
      </c>
      <c r="Y927" t="b">
        <v>0</v>
      </c>
      <c r="Z927" t="b">
        <v>0</v>
      </c>
      <c r="AA927">
        <v>123</v>
      </c>
      <c r="AB927">
        <v>1</v>
      </c>
      <c r="AC927" t="b">
        <v>0</v>
      </c>
      <c r="AD927" t="b">
        <v>1</v>
      </c>
      <c r="AE927" t="b">
        <v>0</v>
      </c>
      <c r="AF927" t="b">
        <v>1</v>
      </c>
      <c r="AG927" s="14">
        <v>44462</v>
      </c>
      <c r="AH927" s="14">
        <v>44585</v>
      </c>
      <c r="AI927">
        <v>123</v>
      </c>
      <c r="AJ927" t="b">
        <v>1</v>
      </c>
      <c r="AK927" t="b">
        <v>0</v>
      </c>
      <c r="AL927" t="b">
        <v>0</v>
      </c>
      <c r="AM927" t="s">
        <v>30484</v>
      </c>
    </row>
    <row r="928" spans="1:39">
      <c r="A928" t="s">
        <v>27243</v>
      </c>
      <c r="B928" t="s">
        <v>87</v>
      </c>
      <c r="C928" t="s">
        <v>87</v>
      </c>
      <c r="D928" t="s">
        <v>88</v>
      </c>
      <c r="F928" t="s">
        <v>27244</v>
      </c>
      <c r="G928" t="s">
        <v>27245</v>
      </c>
      <c r="H928" t="s">
        <v>26882</v>
      </c>
      <c r="I928" t="s">
        <v>8365</v>
      </c>
      <c r="J928" t="s">
        <v>137</v>
      </c>
      <c r="K928" t="s">
        <v>93</v>
      </c>
      <c r="L928" t="s">
        <v>93</v>
      </c>
      <c r="M928" t="s">
        <v>27246</v>
      </c>
      <c r="N928">
        <v>98105</v>
      </c>
      <c r="O928" t="s">
        <v>27247</v>
      </c>
      <c r="P928">
        <v>47.66787047</v>
      </c>
      <c r="Q928">
        <v>-122.28261076</v>
      </c>
      <c r="R928" t="s">
        <v>27248</v>
      </c>
      <c r="S928" s="7">
        <v>2</v>
      </c>
      <c r="T928" s="7">
        <v>2023</v>
      </c>
      <c r="U928" s="7">
        <v>1</v>
      </c>
      <c r="V928">
        <v>6</v>
      </c>
      <c r="W928">
        <v>2023</v>
      </c>
      <c r="X928">
        <v>2</v>
      </c>
      <c r="Y928" t="b">
        <v>0</v>
      </c>
      <c r="Z928" t="b">
        <v>0</v>
      </c>
      <c r="AA928">
        <v>123</v>
      </c>
      <c r="AB928">
        <v>4</v>
      </c>
      <c r="AC928" t="b">
        <v>0</v>
      </c>
      <c r="AD928" t="b">
        <v>1</v>
      </c>
      <c r="AE928" t="b">
        <v>0</v>
      </c>
      <c r="AF928" t="b">
        <v>1</v>
      </c>
      <c r="AG928" s="14">
        <v>44959</v>
      </c>
      <c r="AH928" s="14">
        <v>45082</v>
      </c>
      <c r="AI928">
        <v>123</v>
      </c>
      <c r="AJ928" t="b">
        <v>1</v>
      </c>
      <c r="AK928" t="b">
        <v>0</v>
      </c>
      <c r="AL928" t="b">
        <v>0</v>
      </c>
      <c r="AM928" t="s">
        <v>30483</v>
      </c>
    </row>
    <row r="929" spans="1:39">
      <c r="A929" t="s">
        <v>9544</v>
      </c>
      <c r="B929" t="s">
        <v>87</v>
      </c>
      <c r="C929" t="s">
        <v>87</v>
      </c>
      <c r="D929" t="s">
        <v>88</v>
      </c>
      <c r="E929" t="s">
        <v>7318</v>
      </c>
      <c r="G929" t="s">
        <v>8463</v>
      </c>
      <c r="H929" t="s">
        <v>9540</v>
      </c>
      <c r="I929" t="s">
        <v>5759</v>
      </c>
      <c r="J929" t="s">
        <v>93</v>
      </c>
      <c r="K929" t="s">
        <v>93</v>
      </c>
      <c r="L929" t="s">
        <v>93</v>
      </c>
      <c r="M929" t="s">
        <v>9545</v>
      </c>
      <c r="N929">
        <v>98117</v>
      </c>
      <c r="O929" t="s">
        <v>9546</v>
      </c>
      <c r="P929">
        <v>47.68150561</v>
      </c>
      <c r="Q929">
        <v>-122.38150081</v>
      </c>
      <c r="R929" t="s">
        <v>9547</v>
      </c>
      <c r="S929" s="7">
        <v>7</v>
      </c>
      <c r="T929" s="7">
        <v>2024</v>
      </c>
      <c r="U929" s="7">
        <v>3</v>
      </c>
      <c r="V929">
        <v>11</v>
      </c>
      <c r="W929">
        <v>2024</v>
      </c>
      <c r="X929">
        <v>4</v>
      </c>
      <c r="Y929" t="b">
        <v>0</v>
      </c>
      <c r="Z929" t="b">
        <v>0</v>
      </c>
      <c r="AA929">
        <v>123</v>
      </c>
      <c r="AB929">
        <v>6</v>
      </c>
      <c r="AC929" t="b">
        <v>0</v>
      </c>
      <c r="AD929" t="b">
        <v>1</v>
      </c>
      <c r="AE929" t="b">
        <v>0</v>
      </c>
      <c r="AF929" t="b">
        <v>0</v>
      </c>
      <c r="AG929" s="14">
        <v>45492</v>
      </c>
      <c r="AH929" s="14">
        <v>45615</v>
      </c>
      <c r="AI929">
        <v>123</v>
      </c>
      <c r="AJ929" t="b">
        <v>1</v>
      </c>
      <c r="AK929" t="b">
        <v>0</v>
      </c>
      <c r="AL929" t="b">
        <v>0</v>
      </c>
      <c r="AM929" t="s">
        <v>30483</v>
      </c>
    </row>
    <row r="930" spans="1:39">
      <c r="A930" t="s">
        <v>17627</v>
      </c>
      <c r="B930" t="s">
        <v>87</v>
      </c>
      <c r="C930" t="s">
        <v>87</v>
      </c>
      <c r="D930" t="s">
        <v>88</v>
      </c>
      <c r="F930" t="s">
        <v>17628</v>
      </c>
      <c r="G930" t="s">
        <v>5920</v>
      </c>
      <c r="H930" t="s">
        <v>620</v>
      </c>
      <c r="I930" t="s">
        <v>1096</v>
      </c>
      <c r="J930" t="s">
        <v>137</v>
      </c>
      <c r="K930" t="s">
        <v>93</v>
      </c>
      <c r="L930" t="s">
        <v>93</v>
      </c>
      <c r="M930" t="s">
        <v>17629</v>
      </c>
      <c r="N930">
        <v>98101</v>
      </c>
      <c r="O930" t="s">
        <v>17630</v>
      </c>
      <c r="P930">
        <v>47.61531237</v>
      </c>
      <c r="Q930">
        <v>-122.33018993</v>
      </c>
      <c r="R930" t="s">
        <v>17631</v>
      </c>
      <c r="S930" s="7">
        <v>3</v>
      </c>
      <c r="T930" s="7">
        <v>2020</v>
      </c>
      <c r="U930" s="7">
        <v>1</v>
      </c>
      <c r="V930">
        <v>7</v>
      </c>
      <c r="W930">
        <v>2020</v>
      </c>
      <c r="X930">
        <v>3</v>
      </c>
      <c r="Y930" t="b">
        <v>0</v>
      </c>
      <c r="Z930" t="b">
        <v>0</v>
      </c>
      <c r="AA930">
        <v>122</v>
      </c>
      <c r="AB930">
        <v>7</v>
      </c>
      <c r="AC930" t="b">
        <v>0</v>
      </c>
      <c r="AD930" t="b">
        <v>1</v>
      </c>
      <c r="AE930" t="b">
        <v>0</v>
      </c>
      <c r="AF930" t="b">
        <v>1</v>
      </c>
      <c r="AG930" s="14">
        <v>43907</v>
      </c>
      <c r="AH930" s="14">
        <v>44029</v>
      </c>
      <c r="AI930">
        <v>122</v>
      </c>
      <c r="AJ930" t="b">
        <v>1</v>
      </c>
      <c r="AK930" t="b">
        <v>0</v>
      </c>
      <c r="AL930" t="b">
        <v>0</v>
      </c>
      <c r="AM930" t="s">
        <v>30483</v>
      </c>
    </row>
    <row r="931" spans="1:39">
      <c r="A931" t="s">
        <v>26375</v>
      </c>
      <c r="B931" t="s">
        <v>87</v>
      </c>
      <c r="C931" t="s">
        <v>87</v>
      </c>
      <c r="D931" t="s">
        <v>88</v>
      </c>
      <c r="F931" t="s">
        <v>26376</v>
      </c>
      <c r="G931" t="s">
        <v>26377</v>
      </c>
      <c r="H931" t="s">
        <v>26367</v>
      </c>
      <c r="I931" t="s">
        <v>1689</v>
      </c>
      <c r="J931" t="s">
        <v>137</v>
      </c>
      <c r="K931" t="s">
        <v>93</v>
      </c>
      <c r="L931" t="s">
        <v>93</v>
      </c>
      <c r="M931" t="s">
        <v>7842</v>
      </c>
      <c r="N931">
        <v>98115</v>
      </c>
      <c r="O931" t="s">
        <v>26378</v>
      </c>
      <c r="P931">
        <v>47.67965861</v>
      </c>
      <c r="Q931">
        <v>-122.303531</v>
      </c>
      <c r="R931" t="s">
        <v>7844</v>
      </c>
      <c r="S931" s="7">
        <v>7</v>
      </c>
      <c r="T931" s="7">
        <v>2022</v>
      </c>
      <c r="U931" s="7">
        <v>3</v>
      </c>
      <c r="V931">
        <v>11</v>
      </c>
      <c r="W931">
        <v>2022</v>
      </c>
      <c r="X931">
        <v>4</v>
      </c>
      <c r="Y931" t="b">
        <v>0</v>
      </c>
      <c r="Z931" t="b">
        <v>0</v>
      </c>
      <c r="AA931">
        <v>122</v>
      </c>
      <c r="AB931">
        <v>4</v>
      </c>
      <c r="AC931" t="b">
        <v>0</v>
      </c>
      <c r="AD931" t="b">
        <v>1</v>
      </c>
      <c r="AE931" t="b">
        <v>0</v>
      </c>
      <c r="AF931" t="b">
        <v>1</v>
      </c>
      <c r="AG931" s="14">
        <v>44760</v>
      </c>
      <c r="AH931" s="14">
        <v>44882</v>
      </c>
      <c r="AI931">
        <v>122</v>
      </c>
      <c r="AJ931" t="b">
        <v>1</v>
      </c>
      <c r="AK931" t="b">
        <v>0</v>
      </c>
      <c r="AL931" t="b">
        <v>0</v>
      </c>
      <c r="AM931" t="s">
        <v>30483</v>
      </c>
    </row>
    <row r="932" spans="1:39">
      <c r="A932" t="s">
        <v>15949</v>
      </c>
      <c r="B932" t="s">
        <v>87</v>
      </c>
      <c r="C932" t="s">
        <v>87</v>
      </c>
      <c r="D932" t="s">
        <v>88</v>
      </c>
      <c r="E932" t="s">
        <v>6860</v>
      </c>
      <c r="F932" t="s">
        <v>6860</v>
      </c>
      <c r="G932" t="s">
        <v>6860</v>
      </c>
      <c r="H932" t="s">
        <v>15950</v>
      </c>
      <c r="I932" t="s">
        <v>1717</v>
      </c>
      <c r="J932" t="s">
        <v>93</v>
      </c>
      <c r="K932" t="s">
        <v>93</v>
      </c>
      <c r="L932" t="s">
        <v>93</v>
      </c>
      <c r="M932" t="s">
        <v>15951</v>
      </c>
      <c r="N932">
        <v>98106</v>
      </c>
      <c r="O932" t="s">
        <v>15952</v>
      </c>
      <c r="P932">
        <v>47.55439486</v>
      </c>
      <c r="Q932">
        <v>-122.36272168</v>
      </c>
      <c r="R932" t="s">
        <v>15953</v>
      </c>
      <c r="S932" s="7">
        <v>8</v>
      </c>
      <c r="T932" s="7">
        <v>2022</v>
      </c>
      <c r="U932" s="7">
        <v>3</v>
      </c>
      <c r="V932">
        <v>12</v>
      </c>
      <c r="W932">
        <v>2022</v>
      </c>
      <c r="X932">
        <v>4</v>
      </c>
      <c r="Y932" t="b">
        <v>0</v>
      </c>
      <c r="Z932" t="b">
        <v>0</v>
      </c>
      <c r="AA932">
        <v>122</v>
      </c>
      <c r="AB932">
        <v>1</v>
      </c>
      <c r="AC932" t="b">
        <v>0</v>
      </c>
      <c r="AD932" t="b">
        <v>1</v>
      </c>
      <c r="AE932" t="b">
        <v>0</v>
      </c>
      <c r="AF932" t="b">
        <v>0</v>
      </c>
      <c r="AG932" s="14">
        <v>44774</v>
      </c>
      <c r="AH932" s="14">
        <v>44896</v>
      </c>
      <c r="AI932">
        <v>122</v>
      </c>
      <c r="AJ932" t="b">
        <v>1</v>
      </c>
      <c r="AK932" t="b">
        <v>0</v>
      </c>
      <c r="AL932" t="b">
        <v>0</v>
      </c>
      <c r="AM932" t="s">
        <v>30483</v>
      </c>
    </row>
    <row r="933" spans="1:39">
      <c r="A933" t="s">
        <v>22215</v>
      </c>
      <c r="B933" t="s">
        <v>87</v>
      </c>
      <c r="C933" t="s">
        <v>87</v>
      </c>
      <c r="D933" t="s">
        <v>88</v>
      </c>
      <c r="F933" t="s">
        <v>22216</v>
      </c>
      <c r="G933" t="s">
        <v>22217</v>
      </c>
      <c r="H933" t="s">
        <v>7762</v>
      </c>
      <c r="I933" t="s">
        <v>628</v>
      </c>
      <c r="J933" t="s">
        <v>205</v>
      </c>
      <c r="K933" t="s">
        <v>100</v>
      </c>
      <c r="L933" t="s">
        <v>100</v>
      </c>
      <c r="M933" t="s">
        <v>22218</v>
      </c>
      <c r="N933">
        <v>98199</v>
      </c>
      <c r="O933" t="s">
        <v>22219</v>
      </c>
      <c r="P933">
        <v>47.64681438</v>
      </c>
      <c r="Q933">
        <v>-122.41664715</v>
      </c>
      <c r="R933" t="s">
        <v>22220</v>
      </c>
      <c r="S933" s="7">
        <v>8</v>
      </c>
      <c r="T933" s="7">
        <v>2021</v>
      </c>
      <c r="U933" s="7">
        <v>3</v>
      </c>
      <c r="V933">
        <v>12</v>
      </c>
      <c r="W933">
        <v>2021</v>
      </c>
      <c r="X933">
        <v>4</v>
      </c>
      <c r="Y933" t="b">
        <v>0</v>
      </c>
      <c r="Z933" t="b">
        <v>0</v>
      </c>
      <c r="AA933">
        <v>121</v>
      </c>
      <c r="AB933">
        <v>6</v>
      </c>
      <c r="AC933" t="b">
        <v>0</v>
      </c>
      <c r="AD933" t="b">
        <v>1</v>
      </c>
      <c r="AE933" t="b">
        <v>0</v>
      </c>
      <c r="AF933" t="b">
        <v>1</v>
      </c>
      <c r="AG933" s="14">
        <v>44418</v>
      </c>
      <c r="AH933" s="14">
        <v>44539</v>
      </c>
      <c r="AI933">
        <v>121</v>
      </c>
      <c r="AJ933" t="b">
        <v>1</v>
      </c>
      <c r="AK933" t="b">
        <v>0</v>
      </c>
      <c r="AL933" t="b">
        <v>0</v>
      </c>
      <c r="AM933" t="s">
        <v>30484</v>
      </c>
    </row>
    <row r="934" spans="1:39">
      <c r="A934" t="s">
        <v>28090</v>
      </c>
      <c r="B934" t="s">
        <v>87</v>
      </c>
      <c r="C934" t="s">
        <v>87</v>
      </c>
      <c r="D934" t="s">
        <v>88</v>
      </c>
      <c r="F934" t="s">
        <v>28091</v>
      </c>
      <c r="G934" t="s">
        <v>28092</v>
      </c>
      <c r="H934" t="s">
        <v>2985</v>
      </c>
      <c r="I934" t="s">
        <v>3562</v>
      </c>
      <c r="J934" t="s">
        <v>137</v>
      </c>
      <c r="K934" t="s">
        <v>93</v>
      </c>
      <c r="L934" t="s">
        <v>93</v>
      </c>
      <c r="M934" t="s">
        <v>28093</v>
      </c>
      <c r="N934">
        <v>98104</v>
      </c>
      <c r="O934" t="s">
        <v>28094</v>
      </c>
      <c r="P934">
        <v>47.60771794</v>
      </c>
      <c r="Q934">
        <v>-122.32718916</v>
      </c>
      <c r="R934" t="s">
        <v>28095</v>
      </c>
      <c r="S934" s="7">
        <v>10</v>
      </c>
      <c r="T934" s="7">
        <v>2023</v>
      </c>
      <c r="U934" s="7">
        <v>4</v>
      </c>
      <c r="V934">
        <v>2</v>
      </c>
      <c r="W934">
        <v>2024</v>
      </c>
      <c r="X934">
        <v>1</v>
      </c>
      <c r="Y934" t="b">
        <v>0</v>
      </c>
      <c r="Z934" t="b">
        <v>0</v>
      </c>
      <c r="AA934">
        <v>121</v>
      </c>
      <c r="AB934">
        <v>7</v>
      </c>
      <c r="AC934" t="b">
        <v>0</v>
      </c>
      <c r="AD934" t="b">
        <v>1</v>
      </c>
      <c r="AE934" t="b">
        <v>0</v>
      </c>
      <c r="AF934" t="b">
        <v>1</v>
      </c>
      <c r="AG934" s="14">
        <v>45216</v>
      </c>
      <c r="AH934" s="14">
        <v>45337</v>
      </c>
      <c r="AI934">
        <v>121</v>
      </c>
      <c r="AJ934" t="b">
        <v>1</v>
      </c>
      <c r="AK934" t="b">
        <v>0</v>
      </c>
      <c r="AL934" t="b">
        <v>0</v>
      </c>
      <c r="AM934" t="s">
        <v>30483</v>
      </c>
    </row>
    <row r="935" spans="1:39">
      <c r="A935" t="s">
        <v>9136</v>
      </c>
      <c r="B935" t="s">
        <v>87</v>
      </c>
      <c r="C935" t="s">
        <v>87</v>
      </c>
      <c r="D935" t="s">
        <v>88</v>
      </c>
      <c r="E935" t="s">
        <v>7318</v>
      </c>
      <c r="H935" t="s">
        <v>9137</v>
      </c>
      <c r="I935" t="s">
        <v>4169</v>
      </c>
      <c r="J935" t="s">
        <v>137</v>
      </c>
      <c r="K935" t="s">
        <v>93</v>
      </c>
      <c r="L935" t="s">
        <v>93</v>
      </c>
      <c r="M935" t="s">
        <v>9138</v>
      </c>
      <c r="N935">
        <v>98118</v>
      </c>
      <c r="O935" t="s">
        <v>9139</v>
      </c>
      <c r="P935">
        <v>47.54700105</v>
      </c>
      <c r="Q935">
        <v>-122.27702408</v>
      </c>
      <c r="R935" t="s">
        <v>9140</v>
      </c>
      <c r="S935" s="7">
        <v>3</v>
      </c>
      <c r="T935" s="7">
        <v>2024</v>
      </c>
      <c r="U935" s="7">
        <v>1</v>
      </c>
      <c r="V935">
        <v>7</v>
      </c>
      <c r="W935">
        <v>2024</v>
      </c>
      <c r="X935">
        <v>3</v>
      </c>
      <c r="Y935" t="b">
        <v>0</v>
      </c>
      <c r="Z935" t="b">
        <v>0</v>
      </c>
      <c r="AA935">
        <v>121</v>
      </c>
      <c r="AB935">
        <v>2</v>
      </c>
      <c r="AC935" t="b">
        <v>0</v>
      </c>
      <c r="AD935" t="b">
        <v>1</v>
      </c>
      <c r="AE935" t="b">
        <v>0</v>
      </c>
      <c r="AF935" t="b">
        <v>0</v>
      </c>
      <c r="AG935" s="14">
        <v>45362</v>
      </c>
      <c r="AH935" s="14">
        <v>45483</v>
      </c>
      <c r="AI935">
        <v>121</v>
      </c>
      <c r="AJ935" t="b">
        <v>1</v>
      </c>
      <c r="AK935" t="b">
        <v>0</v>
      </c>
      <c r="AL935" t="b">
        <v>0</v>
      </c>
      <c r="AM935" t="s">
        <v>30483</v>
      </c>
    </row>
    <row r="936" spans="1:39">
      <c r="A936" t="s">
        <v>9141</v>
      </c>
      <c r="B936" t="s">
        <v>87</v>
      </c>
      <c r="C936" t="s">
        <v>87</v>
      </c>
      <c r="D936" t="s">
        <v>88</v>
      </c>
      <c r="E936" t="s">
        <v>7318</v>
      </c>
      <c r="H936" t="s">
        <v>9137</v>
      </c>
      <c r="I936" t="s">
        <v>4169</v>
      </c>
      <c r="J936" t="s">
        <v>137</v>
      </c>
      <c r="K936" t="s">
        <v>93</v>
      </c>
      <c r="L936" t="s">
        <v>93</v>
      </c>
      <c r="M936" t="s">
        <v>9142</v>
      </c>
      <c r="O936" t="s">
        <v>9143</v>
      </c>
      <c r="P936">
        <v>47.54692629</v>
      </c>
      <c r="Q936">
        <v>-122.27695308</v>
      </c>
      <c r="R936" t="s">
        <v>9144</v>
      </c>
      <c r="S936" s="7">
        <v>3</v>
      </c>
      <c r="T936" s="7">
        <v>2024</v>
      </c>
      <c r="U936" s="7">
        <v>1</v>
      </c>
      <c r="V936">
        <v>7</v>
      </c>
      <c r="W936">
        <v>2024</v>
      </c>
      <c r="X936">
        <v>3</v>
      </c>
      <c r="Y936" t="b">
        <v>0</v>
      </c>
      <c r="Z936" t="b">
        <v>0</v>
      </c>
      <c r="AA936">
        <v>121</v>
      </c>
      <c r="AB936">
        <v>2</v>
      </c>
      <c r="AC936" t="b">
        <v>0</v>
      </c>
      <c r="AD936" t="b">
        <v>1</v>
      </c>
      <c r="AE936" t="b">
        <v>0</v>
      </c>
      <c r="AF936" t="b">
        <v>0</v>
      </c>
      <c r="AG936" s="14">
        <v>45362</v>
      </c>
      <c r="AH936" s="14">
        <v>45483</v>
      </c>
      <c r="AI936">
        <v>121</v>
      </c>
      <c r="AJ936" t="b">
        <v>1</v>
      </c>
      <c r="AK936" t="b">
        <v>0</v>
      </c>
      <c r="AL936" t="b">
        <v>0</v>
      </c>
      <c r="AM936" t="s">
        <v>30483</v>
      </c>
    </row>
    <row r="937" spans="1:39">
      <c r="A937" t="s">
        <v>4597</v>
      </c>
      <c r="B937" t="s">
        <v>87</v>
      </c>
      <c r="C937" t="s">
        <v>87</v>
      </c>
      <c r="D937" t="s">
        <v>88</v>
      </c>
      <c r="E937" t="s">
        <v>89</v>
      </c>
      <c r="F937" t="s">
        <v>4598</v>
      </c>
      <c r="G937" t="s">
        <v>4599</v>
      </c>
      <c r="H937" t="s">
        <v>4595</v>
      </c>
      <c r="I937" t="s">
        <v>4600</v>
      </c>
      <c r="J937" t="s">
        <v>137</v>
      </c>
      <c r="K937" t="s">
        <v>93</v>
      </c>
      <c r="L937" t="s">
        <v>93</v>
      </c>
      <c r="M937" t="s">
        <v>4601</v>
      </c>
      <c r="N937">
        <v>98119</v>
      </c>
      <c r="O937" t="s">
        <v>4602</v>
      </c>
      <c r="P937">
        <v>47.64950459</v>
      </c>
      <c r="Q937">
        <v>-122.36828018</v>
      </c>
      <c r="R937" t="s">
        <v>4603</v>
      </c>
      <c r="S937" s="7">
        <v>10</v>
      </c>
      <c r="T937" s="7">
        <v>2024</v>
      </c>
      <c r="U937" s="7">
        <v>4</v>
      </c>
      <c r="V937">
        <v>2</v>
      </c>
      <c r="W937">
        <v>2025</v>
      </c>
      <c r="X937">
        <v>1</v>
      </c>
      <c r="Y937" t="b">
        <v>0</v>
      </c>
      <c r="Z937" t="b">
        <v>0</v>
      </c>
      <c r="AA937">
        <v>121</v>
      </c>
      <c r="AB937">
        <v>7</v>
      </c>
      <c r="AC937" t="b">
        <v>0</v>
      </c>
      <c r="AD937" t="b">
        <v>1</v>
      </c>
      <c r="AE937" t="b">
        <v>0</v>
      </c>
      <c r="AF937" t="b">
        <v>0</v>
      </c>
      <c r="AG937" s="14">
        <v>45595</v>
      </c>
      <c r="AH937" s="14">
        <v>45716</v>
      </c>
      <c r="AI937">
        <v>121</v>
      </c>
      <c r="AJ937" t="b">
        <v>1</v>
      </c>
      <c r="AK937" t="b">
        <v>0</v>
      </c>
      <c r="AL937" t="b">
        <v>0</v>
      </c>
      <c r="AM937" t="s">
        <v>30483</v>
      </c>
    </row>
    <row r="938" spans="1:39">
      <c r="A938" t="s">
        <v>30225</v>
      </c>
      <c r="B938" t="s">
        <v>87</v>
      </c>
      <c r="D938" t="s">
        <v>88</v>
      </c>
      <c r="F938" t="s">
        <v>30226</v>
      </c>
      <c r="H938" t="s">
        <v>5274</v>
      </c>
      <c r="I938" t="s">
        <v>5577</v>
      </c>
      <c r="J938" t="s">
        <v>93</v>
      </c>
      <c r="K938" t="s">
        <v>1745</v>
      </c>
      <c r="M938" t="s">
        <v>30227</v>
      </c>
      <c r="N938">
        <v>98118</v>
      </c>
      <c r="O938" t="s">
        <v>30228</v>
      </c>
      <c r="P938">
        <v>47.54328438</v>
      </c>
      <c r="Q938">
        <v>-122.25966151</v>
      </c>
      <c r="R938" t="s">
        <v>30229</v>
      </c>
      <c r="S938" s="7">
        <v>8</v>
      </c>
      <c r="T938" s="7">
        <v>2025</v>
      </c>
      <c r="U938" s="7">
        <v>3</v>
      </c>
      <c r="V938">
        <v>12</v>
      </c>
      <c r="W938">
        <v>2025</v>
      </c>
      <c r="X938">
        <v>4</v>
      </c>
      <c r="Y938" t="b">
        <v>0</v>
      </c>
      <c r="Z938" t="b">
        <v>0</v>
      </c>
      <c r="AA938">
        <v>121</v>
      </c>
      <c r="AB938">
        <v>2</v>
      </c>
      <c r="AC938" t="b">
        <v>0</v>
      </c>
      <c r="AD938" t="b">
        <v>1</v>
      </c>
      <c r="AE938" t="b">
        <v>0</v>
      </c>
      <c r="AF938" t="b">
        <v>1</v>
      </c>
      <c r="AG938" s="14">
        <v>45875</v>
      </c>
      <c r="AH938" s="14">
        <v>45996</v>
      </c>
      <c r="AI938">
        <v>121</v>
      </c>
      <c r="AJ938" t="b">
        <v>1</v>
      </c>
      <c r="AK938" t="b">
        <v>0</v>
      </c>
      <c r="AL938" t="b">
        <v>0</v>
      </c>
      <c r="AM938" t="s">
        <v>30484</v>
      </c>
    </row>
    <row r="939" spans="1:39">
      <c r="A939" t="s">
        <v>7477</v>
      </c>
      <c r="B939" t="s">
        <v>87</v>
      </c>
      <c r="C939" t="s">
        <v>87</v>
      </c>
      <c r="D939" t="s">
        <v>88</v>
      </c>
      <c r="E939" t="s">
        <v>7318</v>
      </c>
      <c r="F939" t="s">
        <v>7478</v>
      </c>
      <c r="G939" t="s">
        <v>6860</v>
      </c>
      <c r="H939" t="s">
        <v>5929</v>
      </c>
      <c r="I939" t="s">
        <v>7479</v>
      </c>
      <c r="J939" t="s">
        <v>7480</v>
      </c>
      <c r="K939" t="s">
        <v>93</v>
      </c>
      <c r="L939" t="s">
        <v>93</v>
      </c>
      <c r="M939" t="s">
        <v>7481</v>
      </c>
      <c r="N939">
        <v>98136</v>
      </c>
      <c r="O939" t="s">
        <v>7482</v>
      </c>
      <c r="P939">
        <v>47.54738019</v>
      </c>
      <c r="Q939">
        <v>-122.38476503</v>
      </c>
      <c r="R939" t="s">
        <v>7483</v>
      </c>
      <c r="S939" s="7">
        <v>4</v>
      </c>
      <c r="T939" s="7">
        <v>2020</v>
      </c>
      <c r="U939" s="7">
        <v>2</v>
      </c>
      <c r="V939">
        <v>8</v>
      </c>
      <c r="W939">
        <v>2020</v>
      </c>
      <c r="X939">
        <v>3</v>
      </c>
      <c r="Y939" t="b">
        <v>0</v>
      </c>
      <c r="Z939" t="b">
        <v>0</v>
      </c>
      <c r="AA939">
        <v>120</v>
      </c>
      <c r="AB939">
        <v>1</v>
      </c>
      <c r="AC939" t="b">
        <v>0</v>
      </c>
      <c r="AD939" t="b">
        <v>1</v>
      </c>
      <c r="AE939" t="b">
        <v>0</v>
      </c>
      <c r="AF939" t="b">
        <v>0</v>
      </c>
      <c r="AG939" s="14">
        <v>43944</v>
      </c>
      <c r="AH939" s="14">
        <v>44064</v>
      </c>
      <c r="AI939">
        <v>120</v>
      </c>
      <c r="AJ939" t="b">
        <v>1</v>
      </c>
      <c r="AK939" t="b">
        <v>0</v>
      </c>
      <c r="AL939" t="b">
        <v>0</v>
      </c>
      <c r="AM939" t="s">
        <v>30483</v>
      </c>
    </row>
    <row r="940" spans="1:39">
      <c r="A940" t="s">
        <v>7533</v>
      </c>
      <c r="B940" t="s">
        <v>87</v>
      </c>
      <c r="C940" t="s">
        <v>87</v>
      </c>
      <c r="D940" t="s">
        <v>88</v>
      </c>
      <c r="E940" t="s">
        <v>7318</v>
      </c>
      <c r="F940" t="s">
        <v>7534</v>
      </c>
      <c r="G940" t="s">
        <v>7397</v>
      </c>
      <c r="H940" t="s">
        <v>814</v>
      </c>
      <c r="I940" t="s">
        <v>7535</v>
      </c>
      <c r="J940" t="s">
        <v>137</v>
      </c>
      <c r="K940" t="s">
        <v>93</v>
      </c>
      <c r="L940" t="s">
        <v>93</v>
      </c>
      <c r="M940" t="s">
        <v>7536</v>
      </c>
      <c r="N940">
        <v>98122</v>
      </c>
      <c r="O940" t="s">
        <v>7537</v>
      </c>
      <c r="P940">
        <v>47.61691394</v>
      </c>
      <c r="Q940">
        <v>-122.31482962</v>
      </c>
      <c r="R940" t="s">
        <v>7538</v>
      </c>
      <c r="S940" s="7">
        <v>5</v>
      </c>
      <c r="T940" s="7">
        <v>2020</v>
      </c>
      <c r="U940" s="7">
        <v>2</v>
      </c>
      <c r="V940">
        <v>9</v>
      </c>
      <c r="W940">
        <v>2020</v>
      </c>
      <c r="X940">
        <v>3</v>
      </c>
      <c r="Y940" t="b">
        <v>0</v>
      </c>
      <c r="Z940" t="b">
        <v>0</v>
      </c>
      <c r="AA940">
        <v>120</v>
      </c>
      <c r="AB940">
        <v>3</v>
      </c>
      <c r="AC940" t="b">
        <v>0</v>
      </c>
      <c r="AD940" t="b">
        <v>1</v>
      </c>
      <c r="AE940" t="b">
        <v>0</v>
      </c>
      <c r="AF940" t="b">
        <v>0</v>
      </c>
      <c r="AG940" s="14">
        <v>43971</v>
      </c>
      <c r="AH940" s="14">
        <v>44091</v>
      </c>
      <c r="AI940">
        <v>120</v>
      </c>
      <c r="AJ940" t="b">
        <v>1</v>
      </c>
      <c r="AK940" t="b">
        <v>0</v>
      </c>
      <c r="AL940" t="b">
        <v>0</v>
      </c>
      <c r="AM940" t="s">
        <v>30483</v>
      </c>
    </row>
    <row r="941" spans="1:39">
      <c r="A941" t="s">
        <v>7539</v>
      </c>
      <c r="B941" t="s">
        <v>87</v>
      </c>
      <c r="C941" t="s">
        <v>87</v>
      </c>
      <c r="D941" t="s">
        <v>88</v>
      </c>
      <c r="E941" t="s">
        <v>7318</v>
      </c>
      <c r="F941" t="s">
        <v>7540</v>
      </c>
      <c r="G941" t="s">
        <v>7397</v>
      </c>
      <c r="H941" t="s">
        <v>814</v>
      </c>
      <c r="I941" t="s">
        <v>7535</v>
      </c>
      <c r="J941" t="s">
        <v>137</v>
      </c>
      <c r="K941" t="s">
        <v>93</v>
      </c>
      <c r="L941" t="s">
        <v>93</v>
      </c>
      <c r="M941" t="s">
        <v>7541</v>
      </c>
      <c r="N941">
        <v>98122</v>
      </c>
      <c r="O941" t="s">
        <v>7542</v>
      </c>
      <c r="P941">
        <v>47.61692161</v>
      </c>
      <c r="Q941">
        <v>-122.31448912</v>
      </c>
      <c r="R941" t="s">
        <v>7543</v>
      </c>
      <c r="S941" s="7">
        <v>5</v>
      </c>
      <c r="T941" s="7">
        <v>2020</v>
      </c>
      <c r="U941" s="7">
        <v>2</v>
      </c>
      <c r="V941">
        <v>9</v>
      </c>
      <c r="W941">
        <v>2020</v>
      </c>
      <c r="X941">
        <v>3</v>
      </c>
      <c r="Y941" t="b">
        <v>0</v>
      </c>
      <c r="Z941" t="b">
        <v>0</v>
      </c>
      <c r="AA941">
        <v>120</v>
      </c>
      <c r="AB941">
        <v>3</v>
      </c>
      <c r="AC941" t="b">
        <v>0</v>
      </c>
      <c r="AD941" t="b">
        <v>1</v>
      </c>
      <c r="AE941" t="b">
        <v>0</v>
      </c>
      <c r="AF941" t="b">
        <v>0</v>
      </c>
      <c r="AG941" s="14">
        <v>43971</v>
      </c>
      <c r="AH941" s="14">
        <v>44091</v>
      </c>
      <c r="AI941">
        <v>120</v>
      </c>
      <c r="AJ941" t="b">
        <v>1</v>
      </c>
      <c r="AK941" t="b">
        <v>0</v>
      </c>
      <c r="AL941" t="b">
        <v>0</v>
      </c>
      <c r="AM941" t="s">
        <v>30483</v>
      </c>
    </row>
    <row r="942" spans="1:39">
      <c r="A942" t="s">
        <v>18175</v>
      </c>
      <c r="B942" t="s">
        <v>87</v>
      </c>
      <c r="C942" t="s">
        <v>87</v>
      </c>
      <c r="D942" t="s">
        <v>88</v>
      </c>
      <c r="F942" t="s">
        <v>7325</v>
      </c>
      <c r="H942" t="s">
        <v>18137</v>
      </c>
      <c r="I942" t="s">
        <v>17325</v>
      </c>
      <c r="J942" t="s">
        <v>137</v>
      </c>
      <c r="K942" t="s">
        <v>93</v>
      </c>
      <c r="L942" t="s">
        <v>93</v>
      </c>
      <c r="M942" t="s">
        <v>7392</v>
      </c>
      <c r="N942">
        <v>98105</v>
      </c>
      <c r="O942" t="s">
        <v>18176</v>
      </c>
      <c r="P942">
        <v>47.65770222</v>
      </c>
      <c r="Q942">
        <v>-122.32037946</v>
      </c>
      <c r="R942" t="s">
        <v>7498</v>
      </c>
      <c r="S942" s="7">
        <v>8</v>
      </c>
      <c r="T942" s="7">
        <v>2020</v>
      </c>
      <c r="U942" s="7">
        <v>3</v>
      </c>
      <c r="V942">
        <v>12</v>
      </c>
      <c r="W942">
        <v>2020</v>
      </c>
      <c r="X942">
        <v>4</v>
      </c>
      <c r="Y942" t="b">
        <v>0</v>
      </c>
      <c r="Z942" t="b">
        <v>0</v>
      </c>
      <c r="AA942">
        <v>120</v>
      </c>
      <c r="AB942">
        <v>4</v>
      </c>
      <c r="AC942" t="b">
        <v>0</v>
      </c>
      <c r="AD942" t="b">
        <v>1</v>
      </c>
      <c r="AE942" t="b">
        <v>0</v>
      </c>
      <c r="AF942" t="b">
        <v>1</v>
      </c>
      <c r="AG942" s="14">
        <v>44063</v>
      </c>
      <c r="AH942" s="14">
        <v>44183</v>
      </c>
      <c r="AI942">
        <v>120</v>
      </c>
      <c r="AJ942" t="b">
        <v>1</v>
      </c>
      <c r="AK942" t="b">
        <v>0</v>
      </c>
      <c r="AL942" t="b">
        <v>0</v>
      </c>
      <c r="AM942" t="s">
        <v>30483</v>
      </c>
    </row>
    <row r="943" spans="1:39">
      <c r="A943" t="s">
        <v>7693</v>
      </c>
      <c r="B943" t="s">
        <v>87</v>
      </c>
      <c r="C943" t="s">
        <v>87</v>
      </c>
      <c r="D943" t="s">
        <v>88</v>
      </c>
      <c r="E943" t="s">
        <v>7318</v>
      </c>
      <c r="F943" t="s">
        <v>6860</v>
      </c>
      <c r="G943" t="s">
        <v>7397</v>
      </c>
      <c r="H943" t="s">
        <v>7694</v>
      </c>
      <c r="I943" t="s">
        <v>7695</v>
      </c>
      <c r="J943" t="s">
        <v>718</v>
      </c>
      <c r="K943" t="s">
        <v>93</v>
      </c>
      <c r="L943" t="s">
        <v>93</v>
      </c>
      <c r="M943" t="s">
        <v>7684</v>
      </c>
      <c r="N943">
        <v>98109</v>
      </c>
      <c r="O943" t="s">
        <v>7696</v>
      </c>
      <c r="P943">
        <v>47.62193686</v>
      </c>
      <c r="Q943">
        <v>-122.34724961</v>
      </c>
      <c r="R943" t="s">
        <v>7686</v>
      </c>
      <c r="S943" s="7">
        <v>5</v>
      </c>
      <c r="T943" s="7">
        <v>2021</v>
      </c>
      <c r="U943" s="7">
        <v>2</v>
      </c>
      <c r="V943">
        <v>9</v>
      </c>
      <c r="W943">
        <v>2021</v>
      </c>
      <c r="X943">
        <v>3</v>
      </c>
      <c r="Y943" t="b">
        <v>0</v>
      </c>
      <c r="Z943" t="b">
        <v>0</v>
      </c>
      <c r="AA943">
        <v>120</v>
      </c>
      <c r="AB943">
        <v>7</v>
      </c>
      <c r="AC943" t="b">
        <v>0</v>
      </c>
      <c r="AD943" t="b">
        <v>1</v>
      </c>
      <c r="AE943" t="b">
        <v>0</v>
      </c>
      <c r="AF943" t="b">
        <v>0</v>
      </c>
      <c r="AG943" s="14">
        <v>44342</v>
      </c>
      <c r="AH943" s="14">
        <v>44462</v>
      </c>
      <c r="AI943">
        <v>120</v>
      </c>
      <c r="AJ943" t="b">
        <v>1</v>
      </c>
      <c r="AK943" t="b">
        <v>0</v>
      </c>
      <c r="AL943" t="b">
        <v>0</v>
      </c>
      <c r="AM943" t="s">
        <v>30483</v>
      </c>
    </row>
    <row r="944" spans="1:39">
      <c r="A944" t="s">
        <v>22833</v>
      </c>
      <c r="B944" t="s">
        <v>87</v>
      </c>
      <c r="C944" t="s">
        <v>87</v>
      </c>
      <c r="D944" t="s">
        <v>88</v>
      </c>
      <c r="F944" t="s">
        <v>22834</v>
      </c>
      <c r="H944" t="s">
        <v>22817</v>
      </c>
      <c r="I944" t="s">
        <v>22659</v>
      </c>
      <c r="J944" t="s">
        <v>137</v>
      </c>
      <c r="K944" t="s">
        <v>93</v>
      </c>
      <c r="L944" t="s">
        <v>93</v>
      </c>
      <c r="M944" t="s">
        <v>8424</v>
      </c>
      <c r="N944">
        <v>98115</v>
      </c>
      <c r="O944" t="s">
        <v>22835</v>
      </c>
      <c r="P944">
        <v>47.68779575</v>
      </c>
      <c r="Q944">
        <v>-122.31080692</v>
      </c>
      <c r="R944" t="s">
        <v>8426</v>
      </c>
      <c r="S944" s="7">
        <v>9</v>
      </c>
      <c r="T944" s="7">
        <v>2021</v>
      </c>
      <c r="U944" s="7">
        <v>3</v>
      </c>
      <c r="V944">
        <v>1</v>
      </c>
      <c r="W944">
        <v>2022</v>
      </c>
      <c r="X944">
        <v>1</v>
      </c>
      <c r="Y944" t="b">
        <v>0</v>
      </c>
      <c r="Z944" t="b">
        <v>0</v>
      </c>
      <c r="AA944">
        <v>120</v>
      </c>
      <c r="AB944">
        <v>4</v>
      </c>
      <c r="AC944" t="b">
        <v>0</v>
      </c>
      <c r="AD944" t="b">
        <v>1</v>
      </c>
      <c r="AE944" t="b">
        <v>0</v>
      </c>
      <c r="AF944" t="b">
        <v>1</v>
      </c>
      <c r="AG944" s="14">
        <v>44466</v>
      </c>
      <c r="AH944" s="14">
        <v>44586</v>
      </c>
      <c r="AI944">
        <v>120</v>
      </c>
      <c r="AJ944" t="b">
        <v>1</v>
      </c>
      <c r="AK944" t="b">
        <v>0</v>
      </c>
      <c r="AL944" t="b">
        <v>0</v>
      </c>
      <c r="AM944" t="s">
        <v>30483</v>
      </c>
    </row>
    <row r="945" spans="1:39">
      <c r="A945" t="s">
        <v>27122</v>
      </c>
      <c r="B945" t="s">
        <v>87</v>
      </c>
      <c r="C945" t="s">
        <v>87</v>
      </c>
      <c r="D945" t="s">
        <v>88</v>
      </c>
      <c r="F945" t="s">
        <v>27123</v>
      </c>
      <c r="H945" t="s">
        <v>8070</v>
      </c>
      <c r="I945" t="s">
        <v>2324</v>
      </c>
      <c r="J945" t="s">
        <v>137</v>
      </c>
      <c r="K945" t="s">
        <v>93</v>
      </c>
      <c r="L945" t="s">
        <v>93</v>
      </c>
      <c r="M945" t="s">
        <v>27124</v>
      </c>
      <c r="N945">
        <v>98102</v>
      </c>
      <c r="O945" t="s">
        <v>27125</v>
      </c>
      <c r="P945">
        <v>47.64790936</v>
      </c>
      <c r="Q945">
        <v>-122.32333648</v>
      </c>
      <c r="R945" t="s">
        <v>27126</v>
      </c>
      <c r="S945" s="7">
        <v>12</v>
      </c>
      <c r="T945" s="7">
        <v>2022</v>
      </c>
      <c r="U945" s="7">
        <v>4</v>
      </c>
      <c r="V945">
        <v>4</v>
      </c>
      <c r="W945">
        <v>2023</v>
      </c>
      <c r="X945">
        <v>2</v>
      </c>
      <c r="Y945" t="b">
        <v>0</v>
      </c>
      <c r="Z945" t="b">
        <v>0</v>
      </c>
      <c r="AA945">
        <v>120</v>
      </c>
      <c r="AB945">
        <v>3</v>
      </c>
      <c r="AC945" t="b">
        <v>0</v>
      </c>
      <c r="AD945" t="b">
        <v>1</v>
      </c>
      <c r="AE945" t="b">
        <v>0</v>
      </c>
      <c r="AF945" t="b">
        <v>1</v>
      </c>
      <c r="AG945" s="14">
        <v>44907</v>
      </c>
      <c r="AH945" s="14">
        <v>45027</v>
      </c>
      <c r="AI945">
        <v>120</v>
      </c>
      <c r="AJ945" t="b">
        <v>1</v>
      </c>
      <c r="AK945" t="b">
        <v>0</v>
      </c>
      <c r="AL945" t="b">
        <v>0</v>
      </c>
      <c r="AM945" t="s">
        <v>30483</v>
      </c>
    </row>
    <row r="946" spans="1:39">
      <c r="A946" t="s">
        <v>27406</v>
      </c>
      <c r="B946" t="s">
        <v>87</v>
      </c>
      <c r="C946" t="s">
        <v>87</v>
      </c>
      <c r="D946" t="s">
        <v>88</v>
      </c>
      <c r="F946" t="s">
        <v>27407</v>
      </c>
      <c r="H946" t="s">
        <v>1986</v>
      </c>
      <c r="I946" t="s">
        <v>2633</v>
      </c>
      <c r="J946" t="s">
        <v>6317</v>
      </c>
      <c r="K946" t="s">
        <v>93</v>
      </c>
      <c r="L946" t="s">
        <v>93</v>
      </c>
      <c r="M946" t="s">
        <v>27408</v>
      </c>
      <c r="N946">
        <v>98121</v>
      </c>
      <c r="O946" t="s">
        <v>27409</v>
      </c>
      <c r="P946">
        <v>47.61358992</v>
      </c>
      <c r="Q946">
        <v>-122.34739072</v>
      </c>
      <c r="R946" t="s">
        <v>27410</v>
      </c>
      <c r="S946" s="7">
        <v>3</v>
      </c>
      <c r="T946" s="7">
        <v>2023</v>
      </c>
      <c r="U946" s="7">
        <v>1</v>
      </c>
      <c r="V946">
        <v>7</v>
      </c>
      <c r="W946">
        <v>2023</v>
      </c>
      <c r="X946">
        <v>3</v>
      </c>
      <c r="Y946" t="b">
        <v>0</v>
      </c>
      <c r="Z946" t="b">
        <v>0</v>
      </c>
      <c r="AA946">
        <v>120</v>
      </c>
      <c r="AB946">
        <v>7</v>
      </c>
      <c r="AC946" t="b">
        <v>0</v>
      </c>
      <c r="AD946" t="b">
        <v>1</v>
      </c>
      <c r="AE946" t="b">
        <v>0</v>
      </c>
      <c r="AF946" t="b">
        <v>1</v>
      </c>
      <c r="AG946" s="14">
        <v>45006</v>
      </c>
      <c r="AH946" s="14">
        <v>45126</v>
      </c>
      <c r="AI946">
        <v>120</v>
      </c>
      <c r="AJ946" t="b">
        <v>1</v>
      </c>
      <c r="AK946" t="b">
        <v>0</v>
      </c>
      <c r="AL946" t="b">
        <v>0</v>
      </c>
      <c r="AM946" t="s">
        <v>30483</v>
      </c>
    </row>
    <row r="947" spans="1:39">
      <c r="A947" t="s">
        <v>28203</v>
      </c>
      <c r="B947" t="s">
        <v>87</v>
      </c>
      <c r="C947" t="s">
        <v>87</v>
      </c>
      <c r="D947" t="s">
        <v>88</v>
      </c>
      <c r="F947" t="s">
        <v>28204</v>
      </c>
      <c r="G947" t="s">
        <v>28205</v>
      </c>
      <c r="H947" t="s">
        <v>6362</v>
      </c>
      <c r="I947" t="s">
        <v>3238</v>
      </c>
      <c r="J947" t="s">
        <v>137</v>
      </c>
      <c r="K947" t="s">
        <v>93</v>
      </c>
      <c r="L947" t="s">
        <v>93</v>
      </c>
      <c r="M947" t="s">
        <v>28206</v>
      </c>
      <c r="N947">
        <v>98126</v>
      </c>
      <c r="O947" t="s">
        <v>28207</v>
      </c>
      <c r="P947">
        <v>47.54681583</v>
      </c>
      <c r="Q947">
        <v>-122.3738412</v>
      </c>
      <c r="R947" t="s">
        <v>28208</v>
      </c>
      <c r="S947" s="7">
        <v>11</v>
      </c>
      <c r="T947" s="7">
        <v>2023</v>
      </c>
      <c r="U947" s="7">
        <v>4</v>
      </c>
      <c r="V947">
        <v>3</v>
      </c>
      <c r="W947">
        <v>2024</v>
      </c>
      <c r="X947">
        <v>1</v>
      </c>
      <c r="Y947" t="b">
        <v>0</v>
      </c>
      <c r="Z947" t="b">
        <v>0</v>
      </c>
      <c r="AA947">
        <v>120</v>
      </c>
      <c r="AB947">
        <v>1</v>
      </c>
      <c r="AC947" t="b">
        <v>0</v>
      </c>
      <c r="AD947" t="b">
        <v>1</v>
      </c>
      <c r="AE947" t="b">
        <v>0</v>
      </c>
      <c r="AF947" t="b">
        <v>1</v>
      </c>
      <c r="AG947" s="14">
        <v>45237</v>
      </c>
      <c r="AH947" s="14">
        <v>45357</v>
      </c>
      <c r="AI947">
        <v>120</v>
      </c>
      <c r="AJ947" t="b">
        <v>1</v>
      </c>
      <c r="AK947" t="b">
        <v>0</v>
      </c>
      <c r="AL947" t="b">
        <v>0</v>
      </c>
      <c r="AM947" t="s">
        <v>30483</v>
      </c>
    </row>
    <row r="948" spans="1:39">
      <c r="A948" t="s">
        <v>28486</v>
      </c>
      <c r="B948" t="s">
        <v>87</v>
      </c>
      <c r="C948" t="s">
        <v>87</v>
      </c>
      <c r="D948" t="s">
        <v>88</v>
      </c>
      <c r="F948" t="s">
        <v>28487</v>
      </c>
      <c r="G948" t="s">
        <v>27940</v>
      </c>
      <c r="H948" t="s">
        <v>3411</v>
      </c>
      <c r="I948" t="s">
        <v>9384</v>
      </c>
      <c r="J948" t="s">
        <v>137</v>
      </c>
      <c r="K948" t="s">
        <v>93</v>
      </c>
      <c r="L948" t="s">
        <v>93</v>
      </c>
      <c r="M948" t="s">
        <v>28488</v>
      </c>
      <c r="N948">
        <v>98118</v>
      </c>
      <c r="O948" t="s">
        <v>28489</v>
      </c>
      <c r="P948">
        <v>47.55086358</v>
      </c>
      <c r="Q948">
        <v>-122.26586827</v>
      </c>
      <c r="R948" t="s">
        <v>28490</v>
      </c>
      <c r="S948" s="7">
        <v>1</v>
      </c>
      <c r="T948" s="7">
        <v>2024</v>
      </c>
      <c r="U948" s="7">
        <v>1</v>
      </c>
      <c r="V948">
        <v>5</v>
      </c>
      <c r="W948">
        <v>2024</v>
      </c>
      <c r="X948">
        <v>2</v>
      </c>
      <c r="Y948" t="b">
        <v>0</v>
      </c>
      <c r="Z948" t="b">
        <v>0</v>
      </c>
      <c r="AA948">
        <v>120</v>
      </c>
      <c r="AB948">
        <v>2</v>
      </c>
      <c r="AC948" t="b">
        <v>0</v>
      </c>
      <c r="AD948" t="b">
        <v>1</v>
      </c>
      <c r="AE948" t="b">
        <v>0</v>
      </c>
      <c r="AF948" t="b">
        <v>1</v>
      </c>
      <c r="AG948" s="14">
        <v>45314</v>
      </c>
      <c r="AH948" s="14">
        <v>45434</v>
      </c>
      <c r="AI948">
        <v>120</v>
      </c>
      <c r="AJ948" t="b">
        <v>1</v>
      </c>
      <c r="AK948" t="b">
        <v>0</v>
      </c>
      <c r="AL948" t="b">
        <v>0</v>
      </c>
      <c r="AM948" t="s">
        <v>30483</v>
      </c>
    </row>
    <row r="949" spans="1:39">
      <c r="A949" t="s">
        <v>12826</v>
      </c>
      <c r="B949" t="s">
        <v>87</v>
      </c>
      <c r="D949" t="s">
        <v>88</v>
      </c>
      <c r="E949" t="s">
        <v>10681</v>
      </c>
      <c r="F949" t="s">
        <v>12827</v>
      </c>
      <c r="H949" t="s">
        <v>10063</v>
      </c>
      <c r="I949" t="s">
        <v>5133</v>
      </c>
      <c r="J949" t="s">
        <v>205</v>
      </c>
      <c r="K949" t="s">
        <v>93</v>
      </c>
      <c r="M949" t="s">
        <v>12828</v>
      </c>
      <c r="N949">
        <v>98126</v>
      </c>
      <c r="O949" t="s">
        <v>12829</v>
      </c>
      <c r="P949">
        <v>47.53594834</v>
      </c>
      <c r="Q949">
        <v>-122.37704428</v>
      </c>
      <c r="R949" t="s">
        <v>12415</v>
      </c>
      <c r="S949" s="7">
        <v>2</v>
      </c>
      <c r="T949" s="7">
        <v>2025</v>
      </c>
      <c r="U949" s="7">
        <v>1</v>
      </c>
      <c r="V949">
        <v>6</v>
      </c>
      <c r="W949">
        <v>2025</v>
      </c>
      <c r="X949">
        <v>2</v>
      </c>
      <c r="Y949" t="b">
        <v>0</v>
      </c>
      <c r="Z949" t="b">
        <v>0</v>
      </c>
      <c r="AA949">
        <v>120</v>
      </c>
      <c r="AB949">
        <v>1</v>
      </c>
      <c r="AC949" t="b">
        <v>0</v>
      </c>
      <c r="AD949" t="b">
        <v>1</v>
      </c>
      <c r="AE949" t="b">
        <v>0</v>
      </c>
      <c r="AF949" t="b">
        <v>0</v>
      </c>
      <c r="AG949" s="14">
        <v>45699</v>
      </c>
      <c r="AH949" s="14">
        <v>45819</v>
      </c>
      <c r="AI949">
        <v>120</v>
      </c>
      <c r="AJ949" t="b">
        <v>1</v>
      </c>
      <c r="AK949" t="b">
        <v>0</v>
      </c>
      <c r="AL949" t="b">
        <v>0</v>
      </c>
      <c r="AM949" t="s">
        <v>30483</v>
      </c>
    </row>
    <row r="950" spans="1:39">
      <c r="A950" t="s">
        <v>796</v>
      </c>
      <c r="B950" t="s">
        <v>87</v>
      </c>
      <c r="C950" t="s">
        <v>87</v>
      </c>
      <c r="D950" t="s">
        <v>88</v>
      </c>
      <c r="E950" t="s">
        <v>89</v>
      </c>
      <c r="F950" t="s">
        <v>797</v>
      </c>
      <c r="G950" t="s">
        <v>798</v>
      </c>
      <c r="H950" t="s">
        <v>799</v>
      </c>
      <c r="I950" t="s">
        <v>800</v>
      </c>
      <c r="J950" t="s">
        <v>137</v>
      </c>
      <c r="K950" t="s">
        <v>93</v>
      </c>
      <c r="L950" t="s">
        <v>93</v>
      </c>
      <c r="M950" t="s">
        <v>801</v>
      </c>
      <c r="N950">
        <v>98126</v>
      </c>
      <c r="O950" t="s">
        <v>802</v>
      </c>
      <c r="P950">
        <v>47.57511925</v>
      </c>
      <c r="Q950">
        <v>-122.37680209</v>
      </c>
      <c r="R950" t="s">
        <v>803</v>
      </c>
      <c r="S950" s="7">
        <v>5</v>
      </c>
      <c r="T950" s="7">
        <v>2020</v>
      </c>
      <c r="U950" s="7">
        <v>2</v>
      </c>
      <c r="V950">
        <v>9</v>
      </c>
      <c r="W950">
        <v>2020</v>
      </c>
      <c r="X950">
        <v>3</v>
      </c>
      <c r="Y950" t="b">
        <v>0</v>
      </c>
      <c r="Z950" t="b">
        <v>0</v>
      </c>
      <c r="AA950">
        <v>119</v>
      </c>
      <c r="AB950">
        <v>1</v>
      </c>
      <c r="AC950" t="b">
        <v>0</v>
      </c>
      <c r="AD950" t="b">
        <v>1</v>
      </c>
      <c r="AE950" t="b">
        <v>0</v>
      </c>
      <c r="AF950" t="b">
        <v>0</v>
      </c>
      <c r="AG950" s="14">
        <v>43970</v>
      </c>
      <c r="AH950" s="14">
        <v>44089</v>
      </c>
      <c r="AI950">
        <v>119</v>
      </c>
      <c r="AJ950" t="b">
        <v>1</v>
      </c>
      <c r="AK950" t="b">
        <v>0</v>
      </c>
      <c r="AL950" t="b">
        <v>0</v>
      </c>
      <c r="AM950" t="s">
        <v>30483</v>
      </c>
    </row>
    <row r="951" spans="1:39">
      <c r="A951" t="s">
        <v>19429</v>
      </c>
      <c r="B951" t="s">
        <v>87</v>
      </c>
      <c r="C951" t="s">
        <v>87</v>
      </c>
      <c r="D951" t="s">
        <v>88</v>
      </c>
      <c r="F951" t="s">
        <v>19430</v>
      </c>
      <c r="G951" t="s">
        <v>5920</v>
      </c>
      <c r="H951" t="s">
        <v>18286</v>
      </c>
      <c r="I951" t="s">
        <v>19431</v>
      </c>
      <c r="J951" t="s">
        <v>137</v>
      </c>
      <c r="K951" t="s">
        <v>93</v>
      </c>
      <c r="L951" t="s">
        <v>93</v>
      </c>
      <c r="M951" t="s">
        <v>19432</v>
      </c>
      <c r="O951" t="s">
        <v>19433</v>
      </c>
      <c r="P951">
        <v>47.5592481</v>
      </c>
      <c r="Q951">
        <v>-122.28141575</v>
      </c>
      <c r="R951" t="s">
        <v>19434</v>
      </c>
      <c r="S951" s="7">
        <v>12</v>
      </c>
      <c r="T951" s="7">
        <v>2020</v>
      </c>
      <c r="U951" s="7">
        <v>4</v>
      </c>
      <c r="V951">
        <v>3</v>
      </c>
      <c r="W951">
        <v>2021</v>
      </c>
      <c r="X951">
        <v>1</v>
      </c>
      <c r="Y951" t="b">
        <v>0</v>
      </c>
      <c r="Z951" t="b">
        <v>0</v>
      </c>
      <c r="AA951">
        <v>119</v>
      </c>
      <c r="AB951">
        <v>2</v>
      </c>
      <c r="AC951" t="b">
        <v>0</v>
      </c>
      <c r="AD951" t="b">
        <v>1</v>
      </c>
      <c r="AE951" t="b">
        <v>0</v>
      </c>
      <c r="AF951" t="b">
        <v>1</v>
      </c>
      <c r="AG951" s="14">
        <v>44167</v>
      </c>
      <c r="AH951" s="14">
        <v>44286</v>
      </c>
      <c r="AI951">
        <v>119</v>
      </c>
      <c r="AJ951" t="b">
        <v>1</v>
      </c>
      <c r="AK951" t="b">
        <v>0</v>
      </c>
      <c r="AL951" t="b">
        <v>0</v>
      </c>
      <c r="AM951" t="s">
        <v>30483</v>
      </c>
    </row>
    <row r="952" spans="1:39">
      <c r="A952" t="s">
        <v>11646</v>
      </c>
      <c r="B952" t="s">
        <v>87</v>
      </c>
      <c r="C952" t="s">
        <v>87</v>
      </c>
      <c r="D952" t="s">
        <v>88</v>
      </c>
      <c r="E952" t="s">
        <v>10681</v>
      </c>
      <c r="F952" t="s">
        <v>11647</v>
      </c>
      <c r="G952" t="s">
        <v>11648</v>
      </c>
      <c r="H952" t="s">
        <v>2878</v>
      </c>
      <c r="I952" t="s">
        <v>6436</v>
      </c>
      <c r="J952" t="s">
        <v>137</v>
      </c>
      <c r="K952" t="s">
        <v>93</v>
      </c>
      <c r="L952" t="s">
        <v>93</v>
      </c>
      <c r="M952" t="s">
        <v>11649</v>
      </c>
      <c r="N952">
        <v>98134</v>
      </c>
      <c r="O952" t="s">
        <v>11650</v>
      </c>
      <c r="P952">
        <v>47.57654463</v>
      </c>
      <c r="Q952">
        <v>-122.32048515</v>
      </c>
      <c r="R952" t="s">
        <v>11651</v>
      </c>
      <c r="S952" s="7">
        <v>9</v>
      </c>
      <c r="T952" s="7">
        <v>2023</v>
      </c>
      <c r="U952" s="7">
        <v>3</v>
      </c>
      <c r="V952">
        <v>1</v>
      </c>
      <c r="W952">
        <v>2024</v>
      </c>
      <c r="X952">
        <v>1</v>
      </c>
      <c r="Y952" t="b">
        <v>0</v>
      </c>
      <c r="Z952" t="b">
        <v>0</v>
      </c>
      <c r="AA952">
        <v>119</v>
      </c>
      <c r="AB952">
        <v>1</v>
      </c>
      <c r="AC952" t="b">
        <v>0</v>
      </c>
      <c r="AD952" t="b">
        <v>1</v>
      </c>
      <c r="AE952" t="b">
        <v>0</v>
      </c>
      <c r="AF952" t="b">
        <v>0</v>
      </c>
      <c r="AG952" s="14">
        <v>45189</v>
      </c>
      <c r="AH952" s="14">
        <v>45308</v>
      </c>
      <c r="AI952">
        <v>119</v>
      </c>
      <c r="AJ952" t="b">
        <v>1</v>
      </c>
      <c r="AK952" t="b">
        <v>0</v>
      </c>
      <c r="AL952" t="b">
        <v>0</v>
      </c>
      <c r="AM952" t="s">
        <v>30483</v>
      </c>
    </row>
    <row r="953" spans="1:39">
      <c r="A953" t="s">
        <v>9048</v>
      </c>
      <c r="B953" t="s">
        <v>87</v>
      </c>
      <c r="C953" t="s">
        <v>87</v>
      </c>
      <c r="D953" t="s">
        <v>88</v>
      </c>
      <c r="E953" t="s">
        <v>7318</v>
      </c>
      <c r="F953" t="s">
        <v>9049</v>
      </c>
      <c r="H953" t="s">
        <v>3530</v>
      </c>
      <c r="I953" t="s">
        <v>4033</v>
      </c>
      <c r="J953" t="s">
        <v>137</v>
      </c>
      <c r="K953" t="s">
        <v>93</v>
      </c>
      <c r="L953" t="s">
        <v>93</v>
      </c>
      <c r="M953" t="s">
        <v>9050</v>
      </c>
      <c r="N953">
        <v>98104</v>
      </c>
      <c r="O953" t="s">
        <v>9051</v>
      </c>
      <c r="P953">
        <v>47.60431825</v>
      </c>
      <c r="Q953">
        <v>-122.33169052</v>
      </c>
      <c r="R953" t="s">
        <v>9052</v>
      </c>
      <c r="S953" s="7">
        <v>2</v>
      </c>
      <c r="T953" s="7">
        <v>2024</v>
      </c>
      <c r="U953" s="7">
        <v>1</v>
      </c>
      <c r="V953">
        <v>6</v>
      </c>
      <c r="W953">
        <v>2024</v>
      </c>
      <c r="X953">
        <v>2</v>
      </c>
      <c r="Y953" t="b">
        <v>0</v>
      </c>
      <c r="Z953" t="b">
        <v>0</v>
      </c>
      <c r="AA953">
        <v>119</v>
      </c>
      <c r="AB953">
        <v>7</v>
      </c>
      <c r="AC953" t="b">
        <v>0</v>
      </c>
      <c r="AD953" t="b">
        <v>1</v>
      </c>
      <c r="AE953" t="b">
        <v>0</v>
      </c>
      <c r="AF953" t="b">
        <v>0</v>
      </c>
      <c r="AG953" s="14">
        <v>45329</v>
      </c>
      <c r="AH953" s="14">
        <v>45448</v>
      </c>
      <c r="AI953">
        <v>119</v>
      </c>
      <c r="AJ953" t="b">
        <v>1</v>
      </c>
      <c r="AK953" t="b">
        <v>0</v>
      </c>
      <c r="AL953" t="b">
        <v>0</v>
      </c>
      <c r="AM953" t="s">
        <v>30483</v>
      </c>
    </row>
    <row r="954" spans="1:39">
      <c r="A954" t="s">
        <v>10106</v>
      </c>
      <c r="B954" t="s">
        <v>87</v>
      </c>
      <c r="D954" t="s">
        <v>88</v>
      </c>
      <c r="E954" t="s">
        <v>7318</v>
      </c>
      <c r="H954" t="s">
        <v>4966</v>
      </c>
      <c r="I954" t="s">
        <v>5020</v>
      </c>
      <c r="J954" t="s">
        <v>137</v>
      </c>
      <c r="K954" t="s">
        <v>93</v>
      </c>
      <c r="M954" t="s">
        <v>8475</v>
      </c>
      <c r="N954">
        <v>98105</v>
      </c>
      <c r="O954" t="s">
        <v>10107</v>
      </c>
      <c r="P954">
        <v>47.65881807</v>
      </c>
      <c r="Q954">
        <v>-122.31746903</v>
      </c>
      <c r="R954" t="s">
        <v>8477</v>
      </c>
      <c r="S954" s="7">
        <v>2</v>
      </c>
      <c r="T954" s="7">
        <v>2025</v>
      </c>
      <c r="U954" s="7">
        <v>1</v>
      </c>
      <c r="V954">
        <v>6</v>
      </c>
      <c r="W954">
        <v>2025</v>
      </c>
      <c r="X954">
        <v>2</v>
      </c>
      <c r="Y954" t="b">
        <v>0</v>
      </c>
      <c r="Z954" t="b">
        <v>0</v>
      </c>
      <c r="AA954">
        <v>119</v>
      </c>
      <c r="AB954">
        <v>4</v>
      </c>
      <c r="AC954" t="b">
        <v>0</v>
      </c>
      <c r="AD954" t="b">
        <v>1</v>
      </c>
      <c r="AE954" t="b">
        <v>0</v>
      </c>
      <c r="AF954" t="b">
        <v>0</v>
      </c>
      <c r="AG954" s="14">
        <v>45715</v>
      </c>
      <c r="AH954" s="14">
        <v>45834</v>
      </c>
      <c r="AI954">
        <v>119</v>
      </c>
      <c r="AJ954" t="b">
        <v>1</v>
      </c>
      <c r="AK954" t="b">
        <v>0</v>
      </c>
      <c r="AL954" t="b">
        <v>0</v>
      </c>
      <c r="AM954" t="s">
        <v>30483</v>
      </c>
    </row>
    <row r="955" spans="1:39">
      <c r="A955" t="s">
        <v>29884</v>
      </c>
      <c r="B955" t="s">
        <v>87</v>
      </c>
      <c r="D955" t="s">
        <v>88</v>
      </c>
      <c r="F955" t="s">
        <v>29885</v>
      </c>
      <c r="H955" t="s">
        <v>5026</v>
      </c>
      <c r="I955" t="s">
        <v>5275</v>
      </c>
      <c r="J955" t="s">
        <v>137</v>
      </c>
      <c r="K955" t="s">
        <v>93</v>
      </c>
      <c r="M955" t="s">
        <v>29886</v>
      </c>
      <c r="N955">
        <v>98121</v>
      </c>
      <c r="O955" t="s">
        <v>29887</v>
      </c>
      <c r="P955">
        <v>47.61205825</v>
      </c>
      <c r="Q955">
        <v>-122.34739949</v>
      </c>
      <c r="R955" t="s">
        <v>29888</v>
      </c>
      <c r="S955" s="7">
        <v>4</v>
      </c>
      <c r="T955" s="7">
        <v>2025</v>
      </c>
      <c r="U955" s="7">
        <v>2</v>
      </c>
      <c r="V955">
        <v>8</v>
      </c>
      <c r="W955">
        <v>2025</v>
      </c>
      <c r="X955">
        <v>3</v>
      </c>
      <c r="Y955" t="b">
        <v>0</v>
      </c>
      <c r="Z955" t="b">
        <v>0</v>
      </c>
      <c r="AA955">
        <v>119</v>
      </c>
      <c r="AB955">
        <v>7</v>
      </c>
      <c r="AC955" t="b">
        <v>0</v>
      </c>
      <c r="AD955" t="b">
        <v>1</v>
      </c>
      <c r="AE955" t="b">
        <v>0</v>
      </c>
      <c r="AF955" t="b">
        <v>1</v>
      </c>
      <c r="AG955" s="14">
        <v>45769</v>
      </c>
      <c r="AH955" s="14">
        <v>45888</v>
      </c>
      <c r="AI955">
        <v>119</v>
      </c>
      <c r="AJ955" t="b">
        <v>1</v>
      </c>
      <c r="AK955" t="b">
        <v>0</v>
      </c>
      <c r="AL955" t="b">
        <v>0</v>
      </c>
      <c r="AM955" t="s">
        <v>30483</v>
      </c>
    </row>
    <row r="956" spans="1:39">
      <c r="A956" t="s">
        <v>17614</v>
      </c>
      <c r="B956" t="s">
        <v>87</v>
      </c>
      <c r="C956" t="s">
        <v>87</v>
      </c>
      <c r="D956" t="s">
        <v>88</v>
      </c>
      <c r="H956" t="s">
        <v>606</v>
      </c>
      <c r="I956" t="s">
        <v>1055</v>
      </c>
      <c r="J956" t="s">
        <v>137</v>
      </c>
      <c r="K956" t="s">
        <v>93</v>
      </c>
      <c r="L956" t="s">
        <v>93</v>
      </c>
      <c r="M956" t="s">
        <v>17615</v>
      </c>
      <c r="N956">
        <v>98118</v>
      </c>
      <c r="O956" t="s">
        <v>17616</v>
      </c>
      <c r="P956">
        <v>47.52410414</v>
      </c>
      <c r="Q956">
        <v>-122.2801357</v>
      </c>
      <c r="R956" t="s">
        <v>17617</v>
      </c>
      <c r="S956" s="7">
        <v>3</v>
      </c>
      <c r="T956" s="7">
        <v>2020</v>
      </c>
      <c r="U956" s="7">
        <v>1</v>
      </c>
      <c r="V956">
        <v>7</v>
      </c>
      <c r="W956">
        <v>2020</v>
      </c>
      <c r="X956">
        <v>3</v>
      </c>
      <c r="Y956" t="b">
        <v>0</v>
      </c>
      <c r="Z956" t="b">
        <v>0</v>
      </c>
      <c r="AA956">
        <v>118</v>
      </c>
      <c r="AB956">
        <v>2</v>
      </c>
      <c r="AC956" t="b">
        <v>0</v>
      </c>
      <c r="AD956" t="b">
        <v>1</v>
      </c>
      <c r="AE956" t="b">
        <v>0</v>
      </c>
      <c r="AF956" t="b">
        <v>1</v>
      </c>
      <c r="AG956" s="14">
        <v>43903</v>
      </c>
      <c r="AH956" s="14">
        <v>44021</v>
      </c>
      <c r="AI956">
        <v>118</v>
      </c>
      <c r="AJ956" t="b">
        <v>1</v>
      </c>
      <c r="AK956" t="b">
        <v>0</v>
      </c>
      <c r="AL956" t="b">
        <v>0</v>
      </c>
      <c r="AM956" t="s">
        <v>30483</v>
      </c>
    </row>
    <row r="957" spans="1:39">
      <c r="A957" t="s">
        <v>25282</v>
      </c>
      <c r="B957" t="s">
        <v>87</v>
      </c>
      <c r="C957" t="s">
        <v>87</v>
      </c>
      <c r="D957" t="s">
        <v>88</v>
      </c>
      <c r="F957" t="s">
        <v>25283</v>
      </c>
      <c r="G957" t="s">
        <v>25284</v>
      </c>
      <c r="H957" t="s">
        <v>25285</v>
      </c>
      <c r="I957" t="s">
        <v>21594</v>
      </c>
      <c r="J957" t="s">
        <v>137</v>
      </c>
      <c r="K957" t="s">
        <v>93</v>
      </c>
      <c r="L957" t="s">
        <v>93</v>
      </c>
      <c r="M957" t="s">
        <v>6056</v>
      </c>
      <c r="N957">
        <v>98116</v>
      </c>
      <c r="O957" t="s">
        <v>25286</v>
      </c>
      <c r="P957">
        <v>47.57917666</v>
      </c>
      <c r="Q957">
        <v>-122.39012479</v>
      </c>
      <c r="R957" t="s">
        <v>6058</v>
      </c>
      <c r="S957" s="7">
        <v>4</v>
      </c>
      <c r="T957" s="7">
        <v>2022</v>
      </c>
      <c r="U957" s="7">
        <v>2</v>
      </c>
      <c r="V957">
        <v>8</v>
      </c>
      <c r="W957">
        <v>2022</v>
      </c>
      <c r="X957">
        <v>3</v>
      </c>
      <c r="Y957" t="b">
        <v>0</v>
      </c>
      <c r="Z957" t="b">
        <v>0</v>
      </c>
      <c r="AA957">
        <v>118</v>
      </c>
      <c r="AB957">
        <v>1</v>
      </c>
      <c r="AC957" t="b">
        <v>0</v>
      </c>
      <c r="AD957" t="b">
        <v>1</v>
      </c>
      <c r="AE957" t="b">
        <v>0</v>
      </c>
      <c r="AF957" t="b">
        <v>1</v>
      </c>
      <c r="AG957" s="14">
        <v>44657</v>
      </c>
      <c r="AH957" s="14">
        <v>44775</v>
      </c>
      <c r="AI957">
        <v>118</v>
      </c>
      <c r="AJ957" t="b">
        <v>1</v>
      </c>
      <c r="AK957" t="b">
        <v>0</v>
      </c>
      <c r="AL957" t="b">
        <v>0</v>
      </c>
      <c r="AM957" t="s">
        <v>30483</v>
      </c>
    </row>
    <row r="958" spans="1:39">
      <c r="A958" t="s">
        <v>25559</v>
      </c>
      <c r="B958" t="s">
        <v>87</v>
      </c>
      <c r="C958" t="s">
        <v>87</v>
      </c>
      <c r="D958" t="s">
        <v>88</v>
      </c>
      <c r="F958" t="s">
        <v>6060</v>
      </c>
      <c r="H958" t="s">
        <v>11100</v>
      </c>
      <c r="I958" t="s">
        <v>6062</v>
      </c>
      <c r="J958" t="s">
        <v>137</v>
      </c>
      <c r="K958" t="s">
        <v>93</v>
      </c>
      <c r="L958" t="s">
        <v>93</v>
      </c>
      <c r="M958" t="s">
        <v>6063</v>
      </c>
      <c r="N958">
        <v>98126</v>
      </c>
      <c r="O958" t="s">
        <v>25560</v>
      </c>
      <c r="P958">
        <v>47.56524511</v>
      </c>
      <c r="Q958">
        <v>-122.37060532</v>
      </c>
      <c r="R958" t="s">
        <v>6065</v>
      </c>
      <c r="S958" s="7">
        <v>5</v>
      </c>
      <c r="T958" s="7">
        <v>2022</v>
      </c>
      <c r="U958" s="7">
        <v>2</v>
      </c>
      <c r="V958">
        <v>8</v>
      </c>
      <c r="W958">
        <v>2022</v>
      </c>
      <c r="X958">
        <v>3</v>
      </c>
      <c r="Y958" t="b">
        <v>0</v>
      </c>
      <c r="Z958" t="b">
        <v>0</v>
      </c>
      <c r="AA958">
        <v>118</v>
      </c>
      <c r="AB958">
        <v>1</v>
      </c>
      <c r="AC958" t="b">
        <v>0</v>
      </c>
      <c r="AD958" t="b">
        <v>1</v>
      </c>
      <c r="AE958" t="b">
        <v>0</v>
      </c>
      <c r="AF958" t="b">
        <v>1</v>
      </c>
      <c r="AG958" s="14">
        <v>44684</v>
      </c>
      <c r="AH958" s="14">
        <v>44802</v>
      </c>
      <c r="AI958">
        <v>118</v>
      </c>
      <c r="AJ958" t="b">
        <v>1</v>
      </c>
      <c r="AK958" t="b">
        <v>0</v>
      </c>
      <c r="AL958" t="b">
        <v>0</v>
      </c>
      <c r="AM958" t="s">
        <v>30483</v>
      </c>
    </row>
    <row r="959" spans="1:39">
      <c r="A959" t="s">
        <v>26233</v>
      </c>
      <c r="B959" t="s">
        <v>87</v>
      </c>
      <c r="C959" t="s">
        <v>87</v>
      </c>
      <c r="D959" t="s">
        <v>88</v>
      </c>
      <c r="F959" t="s">
        <v>26234</v>
      </c>
      <c r="G959" t="s">
        <v>26235</v>
      </c>
      <c r="H959" t="s">
        <v>11128</v>
      </c>
      <c r="I959" t="s">
        <v>7832</v>
      </c>
      <c r="J959" t="s">
        <v>137</v>
      </c>
      <c r="K959" t="s">
        <v>93</v>
      </c>
      <c r="L959" t="s">
        <v>93</v>
      </c>
      <c r="M959" t="s">
        <v>26236</v>
      </c>
      <c r="N959">
        <v>98117</v>
      </c>
      <c r="O959" t="s">
        <v>26237</v>
      </c>
      <c r="P959">
        <v>47.69037004</v>
      </c>
      <c r="Q959">
        <v>-122.36908003</v>
      </c>
      <c r="R959" t="s">
        <v>26238</v>
      </c>
      <c r="S959" s="7">
        <v>6</v>
      </c>
      <c r="T959" s="7">
        <v>2022</v>
      </c>
      <c r="U959" s="7">
        <v>2</v>
      </c>
      <c r="V959">
        <v>10</v>
      </c>
      <c r="W959">
        <v>2022</v>
      </c>
      <c r="X959">
        <v>4</v>
      </c>
      <c r="Y959" t="b">
        <v>0</v>
      </c>
      <c r="Z959" t="b">
        <v>0</v>
      </c>
      <c r="AA959">
        <v>118</v>
      </c>
      <c r="AB959">
        <v>6</v>
      </c>
      <c r="AC959" t="b">
        <v>0</v>
      </c>
      <c r="AD959" t="b">
        <v>1</v>
      </c>
      <c r="AE959" t="b">
        <v>0</v>
      </c>
      <c r="AF959" t="b">
        <v>1</v>
      </c>
      <c r="AG959" s="14">
        <v>44742</v>
      </c>
      <c r="AH959" s="14">
        <v>44860</v>
      </c>
      <c r="AI959">
        <v>118</v>
      </c>
      <c r="AJ959" t="b">
        <v>1</v>
      </c>
      <c r="AK959" t="b">
        <v>0</v>
      </c>
      <c r="AL959" t="b">
        <v>0</v>
      </c>
      <c r="AM959" t="s">
        <v>30483</v>
      </c>
    </row>
    <row r="960" spans="1:39">
      <c r="A960" t="s">
        <v>29069</v>
      </c>
      <c r="B960" t="s">
        <v>87</v>
      </c>
      <c r="C960" t="s">
        <v>87</v>
      </c>
      <c r="D960" t="s">
        <v>88</v>
      </c>
      <c r="F960" t="s">
        <v>29070</v>
      </c>
      <c r="G960" t="s">
        <v>6269</v>
      </c>
      <c r="H960" t="s">
        <v>9266</v>
      </c>
      <c r="I960" t="s">
        <v>4687</v>
      </c>
      <c r="J960" t="s">
        <v>137</v>
      </c>
      <c r="K960" t="s">
        <v>93</v>
      </c>
      <c r="L960" t="s">
        <v>93</v>
      </c>
      <c r="M960" t="s">
        <v>29071</v>
      </c>
      <c r="N960">
        <v>98107</v>
      </c>
      <c r="O960" t="s">
        <v>29072</v>
      </c>
      <c r="P960">
        <v>47.66902089</v>
      </c>
      <c r="Q960">
        <v>-122.36129437</v>
      </c>
      <c r="R960" t="s">
        <v>29073</v>
      </c>
      <c r="S960" s="7">
        <v>7</v>
      </c>
      <c r="T960" s="7">
        <v>2024</v>
      </c>
      <c r="U960" s="7">
        <v>3</v>
      </c>
      <c r="V960">
        <v>11</v>
      </c>
      <c r="W960">
        <v>2024</v>
      </c>
      <c r="X960">
        <v>4</v>
      </c>
      <c r="Y960" t="b">
        <v>0</v>
      </c>
      <c r="Z960" t="b">
        <v>0</v>
      </c>
      <c r="AA960">
        <v>118</v>
      </c>
      <c r="AB960">
        <v>6</v>
      </c>
      <c r="AC960" t="b">
        <v>0</v>
      </c>
      <c r="AD960" t="b">
        <v>1</v>
      </c>
      <c r="AE960" t="b">
        <v>0</v>
      </c>
      <c r="AF960" t="b">
        <v>1</v>
      </c>
      <c r="AG960" s="14">
        <v>45498</v>
      </c>
      <c r="AH960" s="14">
        <v>45616</v>
      </c>
      <c r="AI960">
        <v>118</v>
      </c>
      <c r="AJ960" t="b">
        <v>1</v>
      </c>
      <c r="AK960" t="b">
        <v>0</v>
      </c>
      <c r="AL960" t="b">
        <v>0</v>
      </c>
      <c r="AM960" t="s">
        <v>30483</v>
      </c>
    </row>
    <row r="961" spans="1:39">
      <c r="A961" t="s">
        <v>7654</v>
      </c>
      <c r="B961" t="s">
        <v>87</v>
      </c>
      <c r="C961" t="s">
        <v>87</v>
      </c>
      <c r="D961" t="s">
        <v>88</v>
      </c>
      <c r="E961" t="s">
        <v>7318</v>
      </c>
      <c r="F961" t="s">
        <v>6860</v>
      </c>
      <c r="G961" t="s">
        <v>6860</v>
      </c>
      <c r="H961" t="s">
        <v>7655</v>
      </c>
      <c r="I961" t="s">
        <v>7656</v>
      </c>
      <c r="J961" t="s">
        <v>137</v>
      </c>
      <c r="K961" t="s">
        <v>93</v>
      </c>
      <c r="L961" t="s">
        <v>93</v>
      </c>
      <c r="M961" t="s">
        <v>7609</v>
      </c>
      <c r="N961">
        <v>98103</v>
      </c>
      <c r="O961" t="s">
        <v>7657</v>
      </c>
      <c r="P961">
        <v>47.67808238</v>
      </c>
      <c r="Q961">
        <v>-122.34601568</v>
      </c>
      <c r="R961" t="s">
        <v>7611</v>
      </c>
      <c r="S961" s="7">
        <v>2</v>
      </c>
      <c r="T961" s="7">
        <v>2021</v>
      </c>
      <c r="U961" s="7">
        <v>1</v>
      </c>
      <c r="V961">
        <v>6</v>
      </c>
      <c r="W961">
        <v>2021</v>
      </c>
      <c r="X961">
        <v>2</v>
      </c>
      <c r="Y961" t="b">
        <v>0</v>
      </c>
      <c r="Z961" t="b">
        <v>0</v>
      </c>
      <c r="AA961">
        <v>117</v>
      </c>
      <c r="AB961">
        <v>6</v>
      </c>
      <c r="AC961" t="b">
        <v>0</v>
      </c>
      <c r="AD961" t="b">
        <v>1</v>
      </c>
      <c r="AE961" t="b">
        <v>0</v>
      </c>
      <c r="AF961" t="b">
        <v>0</v>
      </c>
      <c r="AG961" s="14">
        <v>44253</v>
      </c>
      <c r="AH961" s="14">
        <v>44370</v>
      </c>
      <c r="AI961">
        <v>117</v>
      </c>
      <c r="AJ961" t="b">
        <v>1</v>
      </c>
      <c r="AK961" t="b">
        <v>0</v>
      </c>
      <c r="AL961" t="b">
        <v>0</v>
      </c>
      <c r="AM961" t="s">
        <v>30483</v>
      </c>
    </row>
    <row r="962" spans="1:39">
      <c r="A962" t="s">
        <v>21111</v>
      </c>
      <c r="B962" t="s">
        <v>87</v>
      </c>
      <c r="C962" t="s">
        <v>87</v>
      </c>
      <c r="D962" t="s">
        <v>88</v>
      </c>
      <c r="F962" t="s">
        <v>21112</v>
      </c>
      <c r="G962" t="s">
        <v>21113</v>
      </c>
      <c r="H962" t="s">
        <v>21075</v>
      </c>
      <c r="I962" t="s">
        <v>19831</v>
      </c>
      <c r="J962" t="s">
        <v>137</v>
      </c>
      <c r="K962" t="s">
        <v>93</v>
      </c>
      <c r="L962" t="s">
        <v>93</v>
      </c>
      <c r="M962" t="s">
        <v>19465</v>
      </c>
      <c r="N962">
        <v>98105</v>
      </c>
      <c r="O962" t="s">
        <v>21114</v>
      </c>
      <c r="P962">
        <v>47.66212906</v>
      </c>
      <c r="Q962">
        <v>-122.30628003</v>
      </c>
      <c r="R962" t="s">
        <v>19467</v>
      </c>
      <c r="S962" s="7">
        <v>5</v>
      </c>
      <c r="T962" s="7">
        <v>2021</v>
      </c>
      <c r="U962" s="7">
        <v>2</v>
      </c>
      <c r="V962">
        <v>8</v>
      </c>
      <c r="W962">
        <v>2021</v>
      </c>
      <c r="X962">
        <v>3</v>
      </c>
      <c r="Y962" t="b">
        <v>0</v>
      </c>
      <c r="Z962" t="b">
        <v>0</v>
      </c>
      <c r="AA962">
        <v>117</v>
      </c>
      <c r="AB962">
        <v>4</v>
      </c>
      <c r="AC962" t="b">
        <v>0</v>
      </c>
      <c r="AD962" t="b">
        <v>1</v>
      </c>
      <c r="AE962" t="b">
        <v>0</v>
      </c>
      <c r="AF962" t="b">
        <v>1</v>
      </c>
      <c r="AG962" s="14">
        <v>44321</v>
      </c>
      <c r="AH962" s="14">
        <v>44438</v>
      </c>
      <c r="AI962">
        <v>117</v>
      </c>
      <c r="AJ962" t="b">
        <v>1</v>
      </c>
      <c r="AK962" t="b">
        <v>0</v>
      </c>
      <c r="AL962" t="b">
        <v>0</v>
      </c>
      <c r="AM962" t="s">
        <v>30483</v>
      </c>
    </row>
    <row r="963" spans="1:39">
      <c r="A963" t="s">
        <v>22374</v>
      </c>
      <c r="B963" t="s">
        <v>87</v>
      </c>
      <c r="C963" t="s">
        <v>87</v>
      </c>
      <c r="D963" t="s">
        <v>88</v>
      </c>
      <c r="G963" t="s">
        <v>7397</v>
      </c>
      <c r="H963" t="s">
        <v>13848</v>
      </c>
      <c r="I963" t="s">
        <v>726</v>
      </c>
      <c r="J963" t="s">
        <v>137</v>
      </c>
      <c r="K963" t="s">
        <v>93</v>
      </c>
      <c r="L963" t="s">
        <v>93</v>
      </c>
      <c r="M963" t="s">
        <v>8894</v>
      </c>
      <c r="N963">
        <v>98118</v>
      </c>
      <c r="O963" t="s">
        <v>22375</v>
      </c>
      <c r="P963">
        <v>47.55463005</v>
      </c>
      <c r="Q963">
        <v>-122.28100749</v>
      </c>
      <c r="R963" t="s">
        <v>8896</v>
      </c>
      <c r="S963" s="7">
        <v>8</v>
      </c>
      <c r="T963" s="7">
        <v>2021</v>
      </c>
      <c r="U963" s="7">
        <v>3</v>
      </c>
      <c r="V963">
        <v>12</v>
      </c>
      <c r="W963">
        <v>2021</v>
      </c>
      <c r="X963">
        <v>4</v>
      </c>
      <c r="Y963" t="b">
        <v>0</v>
      </c>
      <c r="Z963" t="b">
        <v>0</v>
      </c>
      <c r="AA963">
        <v>117</v>
      </c>
      <c r="AB963">
        <v>2</v>
      </c>
      <c r="AC963" t="b">
        <v>0</v>
      </c>
      <c r="AD963" t="b">
        <v>1</v>
      </c>
      <c r="AE963" t="b">
        <v>0</v>
      </c>
      <c r="AF963" t="b">
        <v>1</v>
      </c>
      <c r="AG963" s="14">
        <v>44428</v>
      </c>
      <c r="AH963" s="14">
        <v>44545</v>
      </c>
      <c r="AI963">
        <v>117</v>
      </c>
      <c r="AJ963" t="b">
        <v>1</v>
      </c>
      <c r="AK963" t="b">
        <v>0</v>
      </c>
      <c r="AL963" t="b">
        <v>0</v>
      </c>
      <c r="AM963" t="s">
        <v>30483</v>
      </c>
    </row>
    <row r="964" spans="1:39">
      <c r="A964" t="s">
        <v>26822</v>
      </c>
      <c r="B964" t="s">
        <v>87</v>
      </c>
      <c r="C964" t="s">
        <v>87</v>
      </c>
      <c r="D964" t="s">
        <v>88</v>
      </c>
      <c r="F964" t="s">
        <v>26823</v>
      </c>
      <c r="H964" t="s">
        <v>7838</v>
      </c>
      <c r="I964" t="s">
        <v>1899</v>
      </c>
      <c r="J964" t="s">
        <v>137</v>
      </c>
      <c r="K964" t="s">
        <v>93</v>
      </c>
      <c r="L964" t="s">
        <v>93</v>
      </c>
      <c r="M964" t="s">
        <v>26824</v>
      </c>
      <c r="N964">
        <v>98116</v>
      </c>
      <c r="O964" t="s">
        <v>26825</v>
      </c>
      <c r="P964">
        <v>47.59126794</v>
      </c>
      <c r="Q964">
        <v>-122.39188752</v>
      </c>
      <c r="R964" t="s">
        <v>26826</v>
      </c>
      <c r="S964" s="7">
        <v>9</v>
      </c>
      <c r="T964" s="7">
        <v>2022</v>
      </c>
      <c r="U964" s="7">
        <v>3</v>
      </c>
      <c r="V964">
        <v>1</v>
      </c>
      <c r="W964">
        <v>2023</v>
      </c>
      <c r="X964">
        <v>1</v>
      </c>
      <c r="Y964" t="b">
        <v>0</v>
      </c>
      <c r="Z964" t="b">
        <v>0</v>
      </c>
      <c r="AA964">
        <v>117</v>
      </c>
      <c r="AB964">
        <v>1</v>
      </c>
      <c r="AC964" t="b">
        <v>0</v>
      </c>
      <c r="AD964" t="b">
        <v>1</v>
      </c>
      <c r="AE964" t="b">
        <v>0</v>
      </c>
      <c r="AF964" t="b">
        <v>1</v>
      </c>
      <c r="AG964" s="14">
        <v>44833</v>
      </c>
      <c r="AH964" s="14">
        <v>44950</v>
      </c>
      <c r="AI964">
        <v>117</v>
      </c>
      <c r="AJ964" t="b">
        <v>1</v>
      </c>
      <c r="AK964" t="b">
        <v>0</v>
      </c>
      <c r="AL964" t="b">
        <v>0</v>
      </c>
      <c r="AM964" t="s">
        <v>30483</v>
      </c>
    </row>
    <row r="965" spans="1:39">
      <c r="A965" t="s">
        <v>29077</v>
      </c>
      <c r="B965" t="s">
        <v>87</v>
      </c>
      <c r="C965" t="s">
        <v>87</v>
      </c>
      <c r="D965" t="s">
        <v>88</v>
      </c>
      <c r="F965" t="s">
        <v>29078</v>
      </c>
      <c r="G965" t="s">
        <v>29079</v>
      </c>
      <c r="H965" t="s">
        <v>9266</v>
      </c>
      <c r="I965" t="s">
        <v>5759</v>
      </c>
      <c r="J965" t="s">
        <v>137</v>
      </c>
      <c r="K965" t="s">
        <v>93</v>
      </c>
      <c r="L965" t="s">
        <v>93</v>
      </c>
      <c r="M965" t="s">
        <v>6932</v>
      </c>
      <c r="N965">
        <v>98104</v>
      </c>
      <c r="O965" t="s">
        <v>29080</v>
      </c>
      <c r="P965">
        <v>47.60154636</v>
      </c>
      <c r="Q965">
        <v>-122.33122256</v>
      </c>
      <c r="R965" t="s">
        <v>6934</v>
      </c>
      <c r="S965" s="7">
        <v>7</v>
      </c>
      <c r="T965" s="7">
        <v>2024</v>
      </c>
      <c r="U965" s="7">
        <v>3</v>
      </c>
      <c r="V965">
        <v>11</v>
      </c>
      <c r="W965">
        <v>2024</v>
      </c>
      <c r="X965">
        <v>4</v>
      </c>
      <c r="Y965" t="b">
        <v>0</v>
      </c>
      <c r="Z965" t="b">
        <v>0</v>
      </c>
      <c r="AA965">
        <v>117</v>
      </c>
      <c r="AB965">
        <v>1</v>
      </c>
      <c r="AC965" t="b">
        <v>0</v>
      </c>
      <c r="AD965" t="b">
        <v>1</v>
      </c>
      <c r="AE965" t="b">
        <v>0</v>
      </c>
      <c r="AF965" t="b">
        <v>1</v>
      </c>
      <c r="AG965" s="14">
        <v>45498</v>
      </c>
      <c r="AH965" s="14">
        <v>45615</v>
      </c>
      <c r="AI965">
        <v>117</v>
      </c>
      <c r="AJ965" t="b">
        <v>1</v>
      </c>
      <c r="AK965" t="b">
        <v>0</v>
      </c>
      <c r="AL965" t="b">
        <v>0</v>
      </c>
      <c r="AM965" t="s">
        <v>30483</v>
      </c>
    </row>
    <row r="966" spans="1:39">
      <c r="A966" t="s">
        <v>13081</v>
      </c>
      <c r="B966" t="s">
        <v>87</v>
      </c>
      <c r="D966" t="s">
        <v>88</v>
      </c>
      <c r="E966" t="s">
        <v>10681</v>
      </c>
      <c r="F966" t="s">
        <v>13082</v>
      </c>
      <c r="H966" t="s">
        <v>5121</v>
      </c>
      <c r="I966" t="s">
        <v>5404</v>
      </c>
      <c r="J966" t="s">
        <v>137</v>
      </c>
      <c r="K966" t="s">
        <v>93</v>
      </c>
      <c r="M966" t="s">
        <v>13083</v>
      </c>
      <c r="N966">
        <v>98107</v>
      </c>
      <c r="O966" t="s">
        <v>13084</v>
      </c>
      <c r="P966">
        <v>47.67571625</v>
      </c>
      <c r="Q966">
        <v>-122.37591575</v>
      </c>
      <c r="R966" t="s">
        <v>13085</v>
      </c>
      <c r="S966" s="7">
        <v>6</v>
      </c>
      <c r="T966" s="7">
        <v>2025</v>
      </c>
      <c r="U966" s="7">
        <v>2</v>
      </c>
      <c r="V966">
        <v>9</v>
      </c>
      <c r="W966">
        <v>2025</v>
      </c>
      <c r="X966">
        <v>3</v>
      </c>
      <c r="Y966" t="b">
        <v>0</v>
      </c>
      <c r="Z966" t="b">
        <v>0</v>
      </c>
      <c r="AA966">
        <v>117</v>
      </c>
      <c r="AB966">
        <v>6</v>
      </c>
      <c r="AC966" t="b">
        <v>0</v>
      </c>
      <c r="AD966" t="b">
        <v>1</v>
      </c>
      <c r="AE966" t="b">
        <v>0</v>
      </c>
      <c r="AF966" t="b">
        <v>0</v>
      </c>
      <c r="AG966" s="14">
        <v>45813</v>
      </c>
      <c r="AH966" s="14">
        <v>45930</v>
      </c>
      <c r="AI966">
        <v>117</v>
      </c>
      <c r="AJ966" t="b">
        <v>1</v>
      </c>
      <c r="AK966" t="b">
        <v>0</v>
      </c>
      <c r="AL966" t="b">
        <v>0</v>
      </c>
      <c r="AM966" t="s">
        <v>30483</v>
      </c>
    </row>
    <row r="967" spans="1:39">
      <c r="A967" t="s">
        <v>18431</v>
      </c>
      <c r="B967" t="s">
        <v>87</v>
      </c>
      <c r="C967" t="s">
        <v>87</v>
      </c>
      <c r="D967" t="s">
        <v>88</v>
      </c>
      <c r="F967" t="s">
        <v>18432</v>
      </c>
      <c r="G967" t="s">
        <v>5920</v>
      </c>
      <c r="H967" t="s">
        <v>18407</v>
      </c>
      <c r="I967" t="s">
        <v>15929</v>
      </c>
      <c r="J967" t="s">
        <v>137</v>
      </c>
      <c r="K967" t="s">
        <v>93</v>
      </c>
      <c r="L967" t="s">
        <v>93</v>
      </c>
      <c r="M967" t="s">
        <v>18433</v>
      </c>
      <c r="N967">
        <v>98121</v>
      </c>
      <c r="O967" t="s">
        <v>18434</v>
      </c>
      <c r="P967">
        <v>47.61591324</v>
      </c>
      <c r="Q967">
        <v>-122.34808317</v>
      </c>
      <c r="R967" t="s">
        <v>18435</v>
      </c>
      <c r="S967" s="7">
        <v>9</v>
      </c>
      <c r="T967" s="7">
        <v>2020</v>
      </c>
      <c r="U967" s="7">
        <v>3</v>
      </c>
      <c r="V967">
        <v>1</v>
      </c>
      <c r="W967">
        <v>2021</v>
      </c>
      <c r="X967">
        <v>1</v>
      </c>
      <c r="Y967" t="b">
        <v>0</v>
      </c>
      <c r="Z967" t="b">
        <v>0</v>
      </c>
      <c r="AA967">
        <v>116</v>
      </c>
      <c r="AB967">
        <v>7</v>
      </c>
      <c r="AC967" t="b">
        <v>0</v>
      </c>
      <c r="AD967" t="b">
        <v>1</v>
      </c>
      <c r="AE967" t="b">
        <v>0</v>
      </c>
      <c r="AF967" t="b">
        <v>1</v>
      </c>
      <c r="AG967" s="14">
        <v>44088</v>
      </c>
      <c r="AH967" s="14">
        <v>44204</v>
      </c>
      <c r="AI967">
        <v>116</v>
      </c>
      <c r="AJ967" t="b">
        <v>1</v>
      </c>
      <c r="AK967" t="b">
        <v>0</v>
      </c>
      <c r="AL967" t="b">
        <v>0</v>
      </c>
      <c r="AM967" t="s">
        <v>30483</v>
      </c>
    </row>
    <row r="968" spans="1:39">
      <c r="A968" t="s">
        <v>21025</v>
      </c>
      <c r="B968" t="s">
        <v>87</v>
      </c>
      <c r="C968" t="s">
        <v>87</v>
      </c>
      <c r="D968" t="s">
        <v>88</v>
      </c>
      <c r="F968" t="s">
        <v>21026</v>
      </c>
      <c r="G968" t="s">
        <v>21027</v>
      </c>
      <c r="H968" t="s">
        <v>13788</v>
      </c>
      <c r="I968" t="s">
        <v>21028</v>
      </c>
      <c r="J968" t="s">
        <v>137</v>
      </c>
      <c r="K968" t="s">
        <v>93</v>
      </c>
      <c r="L968" t="s">
        <v>93</v>
      </c>
      <c r="M968" t="s">
        <v>21029</v>
      </c>
      <c r="N968">
        <v>98136</v>
      </c>
      <c r="O968" t="s">
        <v>21030</v>
      </c>
      <c r="P968">
        <v>47.54458566</v>
      </c>
      <c r="Q968">
        <v>-122.38556138</v>
      </c>
      <c r="R968" t="s">
        <v>21031</v>
      </c>
      <c r="S968" s="7">
        <v>4</v>
      </c>
      <c r="T968" s="7">
        <v>2021</v>
      </c>
      <c r="U968" s="7">
        <v>2</v>
      </c>
      <c r="V968">
        <v>8</v>
      </c>
      <c r="W968">
        <v>2021</v>
      </c>
      <c r="X968">
        <v>3</v>
      </c>
      <c r="Y968" t="b">
        <v>0</v>
      </c>
      <c r="Z968" t="b">
        <v>0</v>
      </c>
      <c r="AA968">
        <v>116</v>
      </c>
      <c r="AB968">
        <v>1</v>
      </c>
      <c r="AC968" t="b">
        <v>0</v>
      </c>
      <c r="AD968" t="b">
        <v>1</v>
      </c>
      <c r="AE968" t="b">
        <v>0</v>
      </c>
      <c r="AF968" t="b">
        <v>1</v>
      </c>
      <c r="AG968" s="14">
        <v>44315</v>
      </c>
      <c r="AH968" s="14">
        <v>44431</v>
      </c>
      <c r="AI968">
        <v>116</v>
      </c>
      <c r="AJ968" t="b">
        <v>1</v>
      </c>
      <c r="AK968" t="b">
        <v>0</v>
      </c>
      <c r="AL968" t="b">
        <v>0</v>
      </c>
      <c r="AM968" t="s">
        <v>30483</v>
      </c>
    </row>
    <row r="969" spans="1:39">
      <c r="A969" t="s">
        <v>27358</v>
      </c>
      <c r="B969" t="s">
        <v>87</v>
      </c>
      <c r="C969" t="s">
        <v>87</v>
      </c>
      <c r="D969" t="s">
        <v>88</v>
      </c>
      <c r="F969" t="s">
        <v>27359</v>
      </c>
      <c r="G969" t="s">
        <v>27067</v>
      </c>
      <c r="H969" t="s">
        <v>2120</v>
      </c>
      <c r="I969" t="s">
        <v>8474</v>
      </c>
      <c r="J969" t="s">
        <v>6317</v>
      </c>
      <c r="K969" t="s">
        <v>93</v>
      </c>
      <c r="L969" t="s">
        <v>93</v>
      </c>
      <c r="M969" t="s">
        <v>27360</v>
      </c>
      <c r="N969">
        <v>98103</v>
      </c>
      <c r="O969" t="s">
        <v>27361</v>
      </c>
      <c r="P969">
        <v>47.69188884</v>
      </c>
      <c r="Q969">
        <v>-122.33999446</v>
      </c>
      <c r="R969" t="s">
        <v>27362</v>
      </c>
      <c r="S969" s="7">
        <v>3</v>
      </c>
      <c r="T969" s="7">
        <v>2023</v>
      </c>
      <c r="U969" s="7">
        <v>1</v>
      </c>
      <c r="V969">
        <v>6</v>
      </c>
      <c r="W969">
        <v>2023</v>
      </c>
      <c r="X969">
        <v>2</v>
      </c>
      <c r="Y969" t="b">
        <v>0</v>
      </c>
      <c r="Z969" t="b">
        <v>0</v>
      </c>
      <c r="AA969">
        <v>116</v>
      </c>
      <c r="AB969">
        <v>5</v>
      </c>
      <c r="AC969" t="b">
        <v>0</v>
      </c>
      <c r="AD969" t="b">
        <v>1</v>
      </c>
      <c r="AE969" t="b">
        <v>0</v>
      </c>
      <c r="AF969" t="b">
        <v>1</v>
      </c>
      <c r="AG969" s="14">
        <v>44988</v>
      </c>
      <c r="AH969" s="14">
        <v>45104</v>
      </c>
      <c r="AI969">
        <v>116</v>
      </c>
      <c r="AJ969" t="b">
        <v>1</v>
      </c>
      <c r="AK969" t="b">
        <v>0</v>
      </c>
      <c r="AL969" t="b">
        <v>0</v>
      </c>
      <c r="AM969" t="s">
        <v>30483</v>
      </c>
    </row>
    <row r="970" spans="1:39">
      <c r="A970" t="s">
        <v>11429</v>
      </c>
      <c r="B970" t="s">
        <v>87</v>
      </c>
      <c r="C970" t="s">
        <v>87</v>
      </c>
      <c r="D970" t="s">
        <v>88</v>
      </c>
      <c r="E970" t="s">
        <v>10681</v>
      </c>
      <c r="F970" t="s">
        <v>11430</v>
      </c>
      <c r="G970" t="s">
        <v>11431</v>
      </c>
      <c r="H970" t="s">
        <v>2331</v>
      </c>
      <c r="I970" t="s">
        <v>2692</v>
      </c>
      <c r="J970" t="s">
        <v>137</v>
      </c>
      <c r="K970" t="s">
        <v>93</v>
      </c>
      <c r="L970" t="s">
        <v>93</v>
      </c>
      <c r="M970" t="s">
        <v>11432</v>
      </c>
      <c r="N970">
        <v>98106</v>
      </c>
      <c r="O970" t="s">
        <v>11433</v>
      </c>
      <c r="P970">
        <v>47.56969491</v>
      </c>
      <c r="Q970">
        <v>-122.35612949</v>
      </c>
      <c r="R970" t="s">
        <v>11434</v>
      </c>
      <c r="S970" s="7">
        <v>4</v>
      </c>
      <c r="T970" s="7">
        <v>2023</v>
      </c>
      <c r="U970" s="7">
        <v>2</v>
      </c>
      <c r="V970">
        <v>8</v>
      </c>
      <c r="W970">
        <v>2023</v>
      </c>
      <c r="X970">
        <v>3</v>
      </c>
      <c r="Y970" t="b">
        <v>0</v>
      </c>
      <c r="Z970" t="b">
        <v>0</v>
      </c>
      <c r="AA970">
        <v>116</v>
      </c>
      <c r="AB970">
        <v>1</v>
      </c>
      <c r="AC970" t="b">
        <v>0</v>
      </c>
      <c r="AD970" t="b">
        <v>1</v>
      </c>
      <c r="AE970" t="b">
        <v>0</v>
      </c>
      <c r="AF970" t="b">
        <v>0</v>
      </c>
      <c r="AG970" s="14">
        <v>45030</v>
      </c>
      <c r="AH970" s="14">
        <v>45146</v>
      </c>
      <c r="AI970">
        <v>116</v>
      </c>
      <c r="AJ970" t="b">
        <v>1</v>
      </c>
      <c r="AK970" t="b">
        <v>0</v>
      </c>
      <c r="AL970" t="b">
        <v>0</v>
      </c>
      <c r="AM970" t="s">
        <v>30483</v>
      </c>
    </row>
    <row r="971" spans="1:39">
      <c r="A971" t="s">
        <v>6890</v>
      </c>
      <c r="B971" t="s">
        <v>87</v>
      </c>
      <c r="D971" t="s">
        <v>88</v>
      </c>
      <c r="E971" t="s">
        <v>5839</v>
      </c>
      <c r="F971" t="s">
        <v>6891</v>
      </c>
      <c r="H971" t="s">
        <v>6892</v>
      </c>
      <c r="I971" t="s">
        <v>6893</v>
      </c>
      <c r="J971" t="s">
        <v>137</v>
      </c>
      <c r="K971" t="s">
        <v>93</v>
      </c>
      <c r="M971" t="s">
        <v>6498</v>
      </c>
      <c r="N971">
        <v>98109</v>
      </c>
      <c r="O971" t="s">
        <v>6894</v>
      </c>
      <c r="P971">
        <v>47.62033328</v>
      </c>
      <c r="Q971">
        <v>-122.33325022</v>
      </c>
      <c r="R971" t="s">
        <v>6500</v>
      </c>
      <c r="S971" s="7">
        <v>3</v>
      </c>
      <c r="T971" s="7">
        <v>2025</v>
      </c>
      <c r="U971" s="7">
        <v>1</v>
      </c>
      <c r="V971">
        <v>7</v>
      </c>
      <c r="W971">
        <v>2025</v>
      </c>
      <c r="X971">
        <v>3</v>
      </c>
      <c r="Y971" t="b">
        <v>0</v>
      </c>
      <c r="Z971" t="b">
        <v>0</v>
      </c>
      <c r="AA971">
        <v>116</v>
      </c>
      <c r="AB971">
        <v>7</v>
      </c>
      <c r="AC971" t="b">
        <v>0</v>
      </c>
      <c r="AD971" t="b">
        <v>1</v>
      </c>
      <c r="AE971" t="b">
        <v>0</v>
      </c>
      <c r="AF971" t="b">
        <v>0</v>
      </c>
      <c r="AG971" s="14">
        <v>45736</v>
      </c>
      <c r="AH971" s="14">
        <v>45852</v>
      </c>
      <c r="AI971">
        <v>116</v>
      </c>
      <c r="AJ971" t="b">
        <v>1</v>
      </c>
      <c r="AK971" t="b">
        <v>0</v>
      </c>
      <c r="AL971" t="b">
        <v>0</v>
      </c>
      <c r="AM971" t="s">
        <v>30483</v>
      </c>
    </row>
    <row r="972" spans="1:39">
      <c r="A972" t="s">
        <v>20968</v>
      </c>
      <c r="B972" t="s">
        <v>87</v>
      </c>
      <c r="C972" t="s">
        <v>87</v>
      </c>
      <c r="D972" t="s">
        <v>88</v>
      </c>
      <c r="F972" t="s">
        <v>20969</v>
      </c>
      <c r="G972" t="s">
        <v>20970</v>
      </c>
      <c r="H972" t="s">
        <v>20378</v>
      </c>
      <c r="I972" t="s">
        <v>20971</v>
      </c>
      <c r="J972" t="s">
        <v>137</v>
      </c>
      <c r="K972" t="s">
        <v>93</v>
      </c>
      <c r="L972" t="s">
        <v>93</v>
      </c>
      <c r="M972" t="s">
        <v>20972</v>
      </c>
      <c r="N972">
        <v>98122</v>
      </c>
      <c r="O972" t="s">
        <v>20973</v>
      </c>
      <c r="P972">
        <v>47.61453483</v>
      </c>
      <c r="Q972">
        <v>-122.32720375</v>
      </c>
      <c r="R972" t="s">
        <v>20974</v>
      </c>
      <c r="S972" s="7">
        <v>4</v>
      </c>
      <c r="T972" s="7">
        <v>2021</v>
      </c>
      <c r="U972" s="7">
        <v>2</v>
      </c>
      <c r="V972">
        <v>8</v>
      </c>
      <c r="W972">
        <v>2021</v>
      </c>
      <c r="X972">
        <v>3</v>
      </c>
      <c r="Y972" t="b">
        <v>0</v>
      </c>
      <c r="Z972" t="b">
        <v>0</v>
      </c>
      <c r="AA972">
        <v>115</v>
      </c>
      <c r="AB972">
        <v>3</v>
      </c>
      <c r="AC972" t="b">
        <v>0</v>
      </c>
      <c r="AD972" t="b">
        <v>1</v>
      </c>
      <c r="AE972" t="b">
        <v>0</v>
      </c>
      <c r="AF972" t="b">
        <v>1</v>
      </c>
      <c r="AG972" s="14">
        <v>44312</v>
      </c>
      <c r="AH972" s="14">
        <v>44427</v>
      </c>
      <c r="AI972">
        <v>115</v>
      </c>
      <c r="AJ972" t="b">
        <v>1</v>
      </c>
      <c r="AK972" t="b">
        <v>0</v>
      </c>
      <c r="AL972" t="b">
        <v>0</v>
      </c>
      <c r="AM972" t="s">
        <v>30483</v>
      </c>
    </row>
    <row r="973" spans="1:39">
      <c r="A973" t="s">
        <v>22273</v>
      </c>
      <c r="B973" t="s">
        <v>87</v>
      </c>
      <c r="C973" t="s">
        <v>87</v>
      </c>
      <c r="D973" t="s">
        <v>88</v>
      </c>
      <c r="F973" t="s">
        <v>22274</v>
      </c>
      <c r="G973" t="s">
        <v>22275</v>
      </c>
      <c r="H973" t="s">
        <v>22259</v>
      </c>
      <c r="I973" t="s">
        <v>628</v>
      </c>
      <c r="J973" t="s">
        <v>205</v>
      </c>
      <c r="K973" t="s">
        <v>93</v>
      </c>
      <c r="L973" t="s">
        <v>93</v>
      </c>
      <c r="M973" t="s">
        <v>22276</v>
      </c>
      <c r="N973">
        <v>98199</v>
      </c>
      <c r="O973" t="s">
        <v>22277</v>
      </c>
      <c r="P973">
        <v>47.66002554</v>
      </c>
      <c r="Q973">
        <v>-122.39424575</v>
      </c>
      <c r="R973" t="s">
        <v>22278</v>
      </c>
      <c r="S973" s="7">
        <v>8</v>
      </c>
      <c r="T973" s="7">
        <v>2021</v>
      </c>
      <c r="U973" s="7">
        <v>3</v>
      </c>
      <c r="V973">
        <v>12</v>
      </c>
      <c r="W973">
        <v>2021</v>
      </c>
      <c r="X973">
        <v>4</v>
      </c>
      <c r="Y973" t="b">
        <v>0</v>
      </c>
      <c r="Z973" t="b">
        <v>0</v>
      </c>
      <c r="AA973">
        <v>115</v>
      </c>
      <c r="AB973">
        <v>6</v>
      </c>
      <c r="AC973" t="b">
        <v>0</v>
      </c>
      <c r="AD973" t="b">
        <v>1</v>
      </c>
      <c r="AE973" t="b">
        <v>0</v>
      </c>
      <c r="AF973" t="b">
        <v>1</v>
      </c>
      <c r="AG973" s="14">
        <v>44424</v>
      </c>
      <c r="AH973" s="14">
        <v>44539</v>
      </c>
      <c r="AI973">
        <v>115</v>
      </c>
      <c r="AJ973" t="b">
        <v>1</v>
      </c>
      <c r="AK973" t="b">
        <v>0</v>
      </c>
      <c r="AL973" t="b">
        <v>0</v>
      </c>
      <c r="AM973" t="s">
        <v>30483</v>
      </c>
    </row>
    <row r="974" spans="1:39">
      <c r="A974" t="s">
        <v>22862</v>
      </c>
      <c r="B974" t="s">
        <v>87</v>
      </c>
      <c r="C974" t="s">
        <v>87</v>
      </c>
      <c r="D974" t="s">
        <v>88</v>
      </c>
      <c r="F974" t="s">
        <v>22863</v>
      </c>
      <c r="G974" t="s">
        <v>22864</v>
      </c>
      <c r="H974" t="s">
        <v>22365</v>
      </c>
      <c r="I974" t="s">
        <v>22711</v>
      </c>
      <c r="J974" t="s">
        <v>137</v>
      </c>
      <c r="K974" t="s">
        <v>93</v>
      </c>
      <c r="L974" t="s">
        <v>93</v>
      </c>
      <c r="M974" t="s">
        <v>22865</v>
      </c>
      <c r="O974" t="s">
        <v>22866</v>
      </c>
      <c r="P974">
        <v>47.61896257</v>
      </c>
      <c r="Q974">
        <v>-122.31114942</v>
      </c>
      <c r="R974" t="s">
        <v>22867</v>
      </c>
      <c r="S974" s="7">
        <v>9</v>
      </c>
      <c r="T974" s="7">
        <v>2021</v>
      </c>
      <c r="U974" s="7">
        <v>3</v>
      </c>
      <c r="V974">
        <v>1</v>
      </c>
      <c r="W974">
        <v>2022</v>
      </c>
      <c r="X974">
        <v>1</v>
      </c>
      <c r="Y974" t="b">
        <v>0</v>
      </c>
      <c r="Z974" t="b">
        <v>0</v>
      </c>
      <c r="AA974">
        <v>115</v>
      </c>
      <c r="AB974">
        <v>3</v>
      </c>
      <c r="AC974" t="b">
        <v>0</v>
      </c>
      <c r="AD974" t="b">
        <v>1</v>
      </c>
      <c r="AE974" t="b">
        <v>0</v>
      </c>
      <c r="AF974" t="b">
        <v>1</v>
      </c>
      <c r="AG974" s="14">
        <v>44467</v>
      </c>
      <c r="AH974" s="14">
        <v>44582</v>
      </c>
      <c r="AI974">
        <v>115</v>
      </c>
      <c r="AJ974" t="b">
        <v>1</v>
      </c>
      <c r="AK974" t="b">
        <v>0</v>
      </c>
      <c r="AL974" t="b">
        <v>0</v>
      </c>
      <c r="AM974" t="s">
        <v>30483</v>
      </c>
    </row>
    <row r="975" spans="1:39">
      <c r="A975" t="s">
        <v>20914</v>
      </c>
      <c r="B975" t="s">
        <v>87</v>
      </c>
      <c r="C975" t="s">
        <v>87</v>
      </c>
      <c r="D975" t="s">
        <v>88</v>
      </c>
      <c r="F975" t="s">
        <v>20915</v>
      </c>
      <c r="H975" t="s">
        <v>7683</v>
      </c>
      <c r="I975" t="s">
        <v>20916</v>
      </c>
      <c r="J975" t="s">
        <v>137</v>
      </c>
      <c r="K975" t="s">
        <v>93</v>
      </c>
      <c r="L975" t="s">
        <v>93</v>
      </c>
      <c r="M975" t="s">
        <v>20917</v>
      </c>
      <c r="N975">
        <v>98105</v>
      </c>
      <c r="O975" t="s">
        <v>20918</v>
      </c>
      <c r="P975">
        <v>47.65891467</v>
      </c>
      <c r="Q975">
        <v>-122.2689188</v>
      </c>
      <c r="R975" t="s">
        <v>20919</v>
      </c>
      <c r="S975" s="7">
        <v>4</v>
      </c>
      <c r="T975" s="7">
        <v>2021</v>
      </c>
      <c r="U975" s="7">
        <v>2</v>
      </c>
      <c r="V975">
        <v>8</v>
      </c>
      <c r="W975">
        <v>2021</v>
      </c>
      <c r="X975">
        <v>3</v>
      </c>
      <c r="Y975" t="b">
        <v>0</v>
      </c>
      <c r="Z975" t="b">
        <v>0</v>
      </c>
      <c r="AA975">
        <v>114</v>
      </c>
      <c r="AB975">
        <v>4</v>
      </c>
      <c r="AC975" t="b">
        <v>0</v>
      </c>
      <c r="AD975" t="b">
        <v>1</v>
      </c>
      <c r="AE975" t="b">
        <v>0</v>
      </c>
      <c r="AF975" t="b">
        <v>1</v>
      </c>
      <c r="AG975" s="14">
        <v>44307</v>
      </c>
      <c r="AH975" s="14">
        <v>44421</v>
      </c>
      <c r="AI975">
        <v>114</v>
      </c>
      <c r="AJ975" t="b">
        <v>1</v>
      </c>
      <c r="AK975" t="b">
        <v>0</v>
      </c>
      <c r="AL975" t="b">
        <v>0</v>
      </c>
      <c r="AM975" t="s">
        <v>30483</v>
      </c>
    </row>
    <row r="976" spans="1:39">
      <c r="A976" t="s">
        <v>21493</v>
      </c>
      <c r="B976" t="s">
        <v>87</v>
      </c>
      <c r="C976" t="s">
        <v>87</v>
      </c>
      <c r="D976" t="s">
        <v>88</v>
      </c>
      <c r="F976" t="s">
        <v>21494</v>
      </c>
      <c r="G976" t="s">
        <v>21495</v>
      </c>
      <c r="H976" t="s">
        <v>19136</v>
      </c>
      <c r="I976" t="s">
        <v>11078</v>
      </c>
      <c r="J976" t="s">
        <v>93</v>
      </c>
      <c r="K976" t="s">
        <v>115</v>
      </c>
      <c r="L976" t="s">
        <v>115</v>
      </c>
      <c r="M976" t="s">
        <v>21496</v>
      </c>
      <c r="N976">
        <v>98178</v>
      </c>
      <c r="O976" t="s">
        <v>21497</v>
      </c>
      <c r="P976">
        <v>47.51136981</v>
      </c>
      <c r="Q976">
        <v>-122.2445222</v>
      </c>
      <c r="R976" t="s">
        <v>21498</v>
      </c>
      <c r="S976" s="7">
        <v>6</v>
      </c>
      <c r="T976" s="7">
        <v>2021</v>
      </c>
      <c r="U976" s="7">
        <v>2</v>
      </c>
      <c r="V976">
        <v>10</v>
      </c>
      <c r="W976">
        <v>2021</v>
      </c>
      <c r="X976">
        <v>4</v>
      </c>
      <c r="Y976" t="b">
        <v>0</v>
      </c>
      <c r="Z976" t="b">
        <v>0</v>
      </c>
      <c r="AA976">
        <v>114</v>
      </c>
      <c r="AB976">
        <v>2</v>
      </c>
      <c r="AC976" t="b">
        <v>0</v>
      </c>
      <c r="AD976" t="b">
        <v>1</v>
      </c>
      <c r="AE976" t="b">
        <v>0</v>
      </c>
      <c r="AF976" t="b">
        <v>1</v>
      </c>
      <c r="AG976" s="14">
        <v>44362</v>
      </c>
      <c r="AH976" s="14">
        <v>44476</v>
      </c>
      <c r="AI976">
        <v>114</v>
      </c>
      <c r="AJ976" t="b">
        <v>1</v>
      </c>
      <c r="AK976" t="b">
        <v>0</v>
      </c>
      <c r="AL976" t="b">
        <v>0</v>
      </c>
      <c r="AM976" t="s">
        <v>30484</v>
      </c>
    </row>
    <row r="977" spans="1:39">
      <c r="A977" t="s">
        <v>22190</v>
      </c>
      <c r="B977" t="s">
        <v>87</v>
      </c>
      <c r="C977" t="s">
        <v>87</v>
      </c>
      <c r="D977" t="s">
        <v>88</v>
      </c>
      <c r="F977" t="s">
        <v>22191</v>
      </c>
      <c r="G977" t="s">
        <v>22192</v>
      </c>
      <c r="H977" t="s">
        <v>7762</v>
      </c>
      <c r="I977" t="s">
        <v>22193</v>
      </c>
      <c r="J977" t="s">
        <v>137</v>
      </c>
      <c r="K977" t="s">
        <v>93</v>
      </c>
      <c r="L977" t="s">
        <v>93</v>
      </c>
      <c r="M977" t="s">
        <v>22194</v>
      </c>
      <c r="N977">
        <v>98199</v>
      </c>
      <c r="O977" t="s">
        <v>22195</v>
      </c>
      <c r="P977">
        <v>47.63548026</v>
      </c>
      <c r="Q977">
        <v>-122.39064902</v>
      </c>
      <c r="R977" t="s">
        <v>22196</v>
      </c>
      <c r="S977" s="7">
        <v>8</v>
      </c>
      <c r="T977" s="7">
        <v>2021</v>
      </c>
      <c r="U977" s="7">
        <v>3</v>
      </c>
      <c r="V977">
        <v>12</v>
      </c>
      <c r="W977">
        <v>2021</v>
      </c>
      <c r="X977">
        <v>4</v>
      </c>
      <c r="Y977" t="b">
        <v>0</v>
      </c>
      <c r="Z977" t="b">
        <v>0</v>
      </c>
      <c r="AA977">
        <v>114</v>
      </c>
      <c r="AB977">
        <v>7</v>
      </c>
      <c r="AC977" t="b">
        <v>0</v>
      </c>
      <c r="AD977" t="b">
        <v>1</v>
      </c>
      <c r="AE977" t="b">
        <v>0</v>
      </c>
      <c r="AF977" t="b">
        <v>1</v>
      </c>
      <c r="AG977" s="14">
        <v>44418</v>
      </c>
      <c r="AH977" s="14">
        <v>44532</v>
      </c>
      <c r="AI977">
        <v>114</v>
      </c>
      <c r="AJ977" t="b">
        <v>1</v>
      </c>
      <c r="AK977" t="b">
        <v>0</v>
      </c>
      <c r="AL977" t="b">
        <v>0</v>
      </c>
      <c r="AM977" t="s">
        <v>30483</v>
      </c>
    </row>
    <row r="978" spans="1:39">
      <c r="A978" t="s">
        <v>23624</v>
      </c>
      <c r="B978" t="s">
        <v>87</v>
      </c>
      <c r="C978" t="s">
        <v>87</v>
      </c>
      <c r="D978" t="s">
        <v>88</v>
      </c>
      <c r="F978" t="s">
        <v>23625</v>
      </c>
      <c r="G978" t="s">
        <v>23626</v>
      </c>
      <c r="H978" t="s">
        <v>22858</v>
      </c>
      <c r="I978" t="s">
        <v>13918</v>
      </c>
      <c r="J978" t="s">
        <v>137</v>
      </c>
      <c r="K978" t="s">
        <v>93</v>
      </c>
      <c r="L978" t="s">
        <v>93</v>
      </c>
      <c r="M978" t="s">
        <v>23627</v>
      </c>
      <c r="N978">
        <v>98133</v>
      </c>
      <c r="O978" t="s">
        <v>23628</v>
      </c>
      <c r="P978">
        <v>47.70794499</v>
      </c>
      <c r="Q978">
        <v>-122.35388437</v>
      </c>
      <c r="R978" t="s">
        <v>23629</v>
      </c>
      <c r="S978" s="7">
        <v>11</v>
      </c>
      <c r="T978" s="7">
        <v>2021</v>
      </c>
      <c r="U978" s="7">
        <v>4</v>
      </c>
      <c r="V978">
        <v>3</v>
      </c>
      <c r="W978">
        <v>2022</v>
      </c>
      <c r="X978">
        <v>1</v>
      </c>
      <c r="Y978" t="b">
        <v>0</v>
      </c>
      <c r="Z978" t="b">
        <v>0</v>
      </c>
      <c r="AA978">
        <v>114</v>
      </c>
      <c r="AB978">
        <v>5</v>
      </c>
      <c r="AC978" t="b">
        <v>0</v>
      </c>
      <c r="AD978" t="b">
        <v>1</v>
      </c>
      <c r="AE978" t="b">
        <v>0</v>
      </c>
      <c r="AF978" t="b">
        <v>1</v>
      </c>
      <c r="AG978" s="14">
        <v>44516</v>
      </c>
      <c r="AH978" s="14">
        <v>44630</v>
      </c>
      <c r="AI978">
        <v>114</v>
      </c>
      <c r="AJ978" t="b">
        <v>1</v>
      </c>
      <c r="AK978" t="b">
        <v>0</v>
      </c>
      <c r="AL978" t="b">
        <v>0</v>
      </c>
      <c r="AM978" t="s">
        <v>30483</v>
      </c>
    </row>
    <row r="979" spans="1:39">
      <c r="A979" t="s">
        <v>26674</v>
      </c>
      <c r="B979" t="s">
        <v>87</v>
      </c>
      <c r="C979" t="s">
        <v>87</v>
      </c>
      <c r="D979" t="s">
        <v>88</v>
      </c>
      <c r="F979" t="s">
        <v>26675</v>
      </c>
      <c r="G979" t="s">
        <v>26676</v>
      </c>
      <c r="H979" t="s">
        <v>7750</v>
      </c>
      <c r="I979" t="s">
        <v>26677</v>
      </c>
      <c r="J979" t="s">
        <v>137</v>
      </c>
      <c r="K979" t="s">
        <v>93</v>
      </c>
      <c r="L979" t="s">
        <v>93</v>
      </c>
      <c r="M979" t="s">
        <v>26678</v>
      </c>
      <c r="N979">
        <v>98119</v>
      </c>
      <c r="O979" t="s">
        <v>26679</v>
      </c>
      <c r="P979">
        <v>47.65064605</v>
      </c>
      <c r="Q979">
        <v>-122.37523531</v>
      </c>
      <c r="R979" t="s">
        <v>26680</v>
      </c>
      <c r="S979" s="7">
        <v>8</v>
      </c>
      <c r="T979" s="7">
        <v>2022</v>
      </c>
      <c r="U979" s="7">
        <v>3</v>
      </c>
      <c r="V979">
        <v>12</v>
      </c>
      <c r="W979">
        <v>2022</v>
      </c>
      <c r="X979">
        <v>4</v>
      </c>
      <c r="Y979" t="b">
        <v>0</v>
      </c>
      <c r="Z979" t="b">
        <v>0</v>
      </c>
      <c r="AA979">
        <v>114</v>
      </c>
      <c r="AB979">
        <v>7</v>
      </c>
      <c r="AC979" t="b">
        <v>0</v>
      </c>
      <c r="AD979" t="b">
        <v>1</v>
      </c>
      <c r="AE979" t="b">
        <v>0</v>
      </c>
      <c r="AF979" t="b">
        <v>1</v>
      </c>
      <c r="AG979" s="14">
        <v>44788</v>
      </c>
      <c r="AH979" s="14">
        <v>44902</v>
      </c>
      <c r="AI979">
        <v>114</v>
      </c>
      <c r="AJ979" t="b">
        <v>1</v>
      </c>
      <c r="AK979" t="b">
        <v>0</v>
      </c>
      <c r="AL979" t="b">
        <v>0</v>
      </c>
      <c r="AM979" t="s">
        <v>30483</v>
      </c>
    </row>
    <row r="980" spans="1:39">
      <c r="A980" t="s">
        <v>6818</v>
      </c>
      <c r="B980" t="s">
        <v>87</v>
      </c>
      <c r="C980" t="s">
        <v>87</v>
      </c>
      <c r="D980" t="s">
        <v>88</v>
      </c>
      <c r="E980" t="s">
        <v>5839</v>
      </c>
      <c r="F980" t="s">
        <v>6764</v>
      </c>
      <c r="G980" t="s">
        <v>6819</v>
      </c>
      <c r="H980" t="s">
        <v>6813</v>
      </c>
      <c r="I980" t="s">
        <v>6820</v>
      </c>
      <c r="J980" t="s">
        <v>137</v>
      </c>
      <c r="K980" t="s">
        <v>93</v>
      </c>
      <c r="L980" t="s">
        <v>93</v>
      </c>
      <c r="M980" t="s">
        <v>6766</v>
      </c>
      <c r="O980" t="s">
        <v>6821</v>
      </c>
      <c r="P980">
        <v>47.6131499</v>
      </c>
      <c r="Q980">
        <v>-122.30171314</v>
      </c>
      <c r="R980" t="s">
        <v>6768</v>
      </c>
      <c r="S980" s="7">
        <v>12</v>
      </c>
      <c r="T980" s="7">
        <v>2024</v>
      </c>
      <c r="U980" s="7">
        <v>4</v>
      </c>
      <c r="V980">
        <v>4</v>
      </c>
      <c r="W980">
        <v>2025</v>
      </c>
      <c r="X980">
        <v>2</v>
      </c>
      <c r="Y980" t="b">
        <v>0</v>
      </c>
      <c r="Z980" t="b">
        <v>0</v>
      </c>
      <c r="AA980">
        <v>114</v>
      </c>
      <c r="AB980">
        <v>3</v>
      </c>
      <c r="AC980" t="b">
        <v>0</v>
      </c>
      <c r="AD980" t="b">
        <v>1</v>
      </c>
      <c r="AE980" t="b">
        <v>0</v>
      </c>
      <c r="AF980" t="b">
        <v>0</v>
      </c>
      <c r="AG980" s="14">
        <v>45636</v>
      </c>
      <c r="AH980" s="14">
        <v>45750</v>
      </c>
      <c r="AI980">
        <v>114</v>
      </c>
      <c r="AJ980" t="b">
        <v>1</v>
      </c>
      <c r="AK980" t="b">
        <v>0</v>
      </c>
      <c r="AL980" t="b">
        <v>0</v>
      </c>
      <c r="AM980" t="s">
        <v>30483</v>
      </c>
    </row>
    <row r="981" spans="1:39">
      <c r="A981" t="s">
        <v>17664</v>
      </c>
      <c r="B981" t="s">
        <v>87</v>
      </c>
      <c r="C981" t="s">
        <v>87</v>
      </c>
      <c r="D981" t="s">
        <v>88</v>
      </c>
      <c r="F981" t="s">
        <v>17665</v>
      </c>
      <c r="G981" t="s">
        <v>5920</v>
      </c>
      <c r="H981" t="s">
        <v>675</v>
      </c>
      <c r="I981" t="s">
        <v>1097</v>
      </c>
      <c r="J981" t="s">
        <v>137</v>
      </c>
      <c r="K981" t="s">
        <v>93</v>
      </c>
      <c r="L981" t="s">
        <v>93</v>
      </c>
      <c r="M981" t="s">
        <v>17666</v>
      </c>
      <c r="N981">
        <v>98122</v>
      </c>
      <c r="O981" t="s">
        <v>17667</v>
      </c>
      <c r="P981">
        <v>47.60256615</v>
      </c>
      <c r="Q981">
        <v>-122.30977892</v>
      </c>
      <c r="R981" t="s">
        <v>17668</v>
      </c>
      <c r="S981" s="7">
        <v>4</v>
      </c>
      <c r="T981" s="7">
        <v>2020</v>
      </c>
      <c r="U981" s="7">
        <v>2</v>
      </c>
      <c r="V981">
        <v>7</v>
      </c>
      <c r="W981">
        <v>2020</v>
      </c>
      <c r="X981">
        <v>3</v>
      </c>
      <c r="Y981" t="b">
        <v>0</v>
      </c>
      <c r="Z981" t="b">
        <v>0</v>
      </c>
      <c r="AA981">
        <v>113</v>
      </c>
      <c r="AB981">
        <v>3</v>
      </c>
      <c r="AC981" t="b">
        <v>0</v>
      </c>
      <c r="AD981" t="b">
        <v>1</v>
      </c>
      <c r="AE981" t="b">
        <v>0</v>
      </c>
      <c r="AF981" t="b">
        <v>1</v>
      </c>
      <c r="AG981" s="14">
        <v>43927</v>
      </c>
      <c r="AH981" s="14">
        <v>44040</v>
      </c>
      <c r="AI981">
        <v>113</v>
      </c>
      <c r="AJ981" t="b">
        <v>1</v>
      </c>
      <c r="AK981" t="b">
        <v>0</v>
      </c>
      <c r="AL981" t="b">
        <v>0</v>
      </c>
      <c r="AM981" t="s">
        <v>30483</v>
      </c>
    </row>
    <row r="982" spans="1:39">
      <c r="A982" t="s">
        <v>19440</v>
      </c>
      <c r="B982" t="s">
        <v>87</v>
      </c>
      <c r="C982" t="s">
        <v>87</v>
      </c>
      <c r="D982" t="s">
        <v>88</v>
      </c>
      <c r="F982" t="s">
        <v>19430</v>
      </c>
      <c r="G982" t="s">
        <v>19441</v>
      </c>
      <c r="H982" t="s">
        <v>18901</v>
      </c>
      <c r="I982" t="s">
        <v>19431</v>
      </c>
      <c r="J982" t="s">
        <v>137</v>
      </c>
      <c r="K982" t="s">
        <v>93</v>
      </c>
      <c r="L982" t="s">
        <v>93</v>
      </c>
      <c r="M982" t="s">
        <v>19432</v>
      </c>
      <c r="O982" t="s">
        <v>19442</v>
      </c>
      <c r="P982">
        <v>47.5592481</v>
      </c>
      <c r="Q982">
        <v>-122.28141575</v>
      </c>
      <c r="R982" t="s">
        <v>19434</v>
      </c>
      <c r="S982" s="7">
        <v>12</v>
      </c>
      <c r="T982" s="7">
        <v>2020</v>
      </c>
      <c r="U982" s="7">
        <v>4</v>
      </c>
      <c r="V982">
        <v>3</v>
      </c>
      <c r="W982">
        <v>2021</v>
      </c>
      <c r="X982">
        <v>1</v>
      </c>
      <c r="Y982" t="b">
        <v>0</v>
      </c>
      <c r="Z982" t="b">
        <v>0</v>
      </c>
      <c r="AA982">
        <v>113</v>
      </c>
      <c r="AB982">
        <v>2</v>
      </c>
      <c r="AC982" t="b">
        <v>0</v>
      </c>
      <c r="AD982" t="b">
        <v>1</v>
      </c>
      <c r="AE982" t="b">
        <v>0</v>
      </c>
      <c r="AF982" t="b">
        <v>1</v>
      </c>
      <c r="AG982" s="14">
        <v>44173</v>
      </c>
      <c r="AH982" s="14">
        <v>44286</v>
      </c>
      <c r="AI982">
        <v>113</v>
      </c>
      <c r="AJ982" t="b">
        <v>1</v>
      </c>
      <c r="AK982" t="b">
        <v>0</v>
      </c>
      <c r="AL982" t="b">
        <v>0</v>
      </c>
      <c r="AM982" t="s">
        <v>30483</v>
      </c>
    </row>
    <row r="983" spans="1:39">
      <c r="A983" t="s">
        <v>26880</v>
      </c>
      <c r="B983" t="s">
        <v>87</v>
      </c>
      <c r="C983" t="s">
        <v>87</v>
      </c>
      <c r="D983" t="s">
        <v>88</v>
      </c>
      <c r="F983" t="s">
        <v>26881</v>
      </c>
      <c r="H983" t="s">
        <v>1520</v>
      </c>
      <c r="I983" t="s">
        <v>26882</v>
      </c>
      <c r="J983" t="s">
        <v>137</v>
      </c>
      <c r="K983" t="s">
        <v>93</v>
      </c>
      <c r="L983" t="s">
        <v>93</v>
      </c>
      <c r="M983" t="s">
        <v>26883</v>
      </c>
      <c r="N983">
        <v>98144</v>
      </c>
      <c r="O983" t="s">
        <v>26884</v>
      </c>
      <c r="P983">
        <v>47.59292962</v>
      </c>
      <c r="Q983">
        <v>-122.30286315</v>
      </c>
      <c r="R983" t="s">
        <v>26885</v>
      </c>
      <c r="S983" s="7">
        <v>10</v>
      </c>
      <c r="T983" s="7">
        <v>2022</v>
      </c>
      <c r="U983" s="7">
        <v>4</v>
      </c>
      <c r="V983">
        <v>2</v>
      </c>
      <c r="W983">
        <v>2023</v>
      </c>
      <c r="X983">
        <v>1</v>
      </c>
      <c r="Y983" t="b">
        <v>0</v>
      </c>
      <c r="Z983" t="b">
        <v>0</v>
      </c>
      <c r="AA983">
        <v>113</v>
      </c>
      <c r="AB983">
        <v>3</v>
      </c>
      <c r="AC983" t="b">
        <v>0</v>
      </c>
      <c r="AD983" t="b">
        <v>1</v>
      </c>
      <c r="AE983" t="b">
        <v>0</v>
      </c>
      <c r="AF983" t="b">
        <v>1</v>
      </c>
      <c r="AG983" s="14">
        <v>44846</v>
      </c>
      <c r="AH983" s="14">
        <v>44959</v>
      </c>
      <c r="AI983">
        <v>113</v>
      </c>
      <c r="AJ983" t="b">
        <v>1</v>
      </c>
      <c r="AK983" t="b">
        <v>0</v>
      </c>
      <c r="AL983" t="b">
        <v>0</v>
      </c>
      <c r="AM983" t="s">
        <v>30483</v>
      </c>
    </row>
    <row r="984" spans="1:39">
      <c r="A984" t="s">
        <v>8867</v>
      </c>
      <c r="B984" t="s">
        <v>87</v>
      </c>
      <c r="C984" t="s">
        <v>87</v>
      </c>
      <c r="D984" t="s">
        <v>88</v>
      </c>
      <c r="E984" t="s">
        <v>7318</v>
      </c>
      <c r="H984" t="s">
        <v>3105</v>
      </c>
      <c r="I984" t="s">
        <v>3238</v>
      </c>
      <c r="J984" t="s">
        <v>137</v>
      </c>
      <c r="K984" t="s">
        <v>93</v>
      </c>
      <c r="L984" t="s">
        <v>93</v>
      </c>
      <c r="M984" t="s">
        <v>8868</v>
      </c>
      <c r="N984">
        <v>98122</v>
      </c>
      <c r="O984" t="s">
        <v>8869</v>
      </c>
      <c r="P984">
        <v>47.604072</v>
      </c>
      <c r="Q984">
        <v>-122.31311736</v>
      </c>
      <c r="R984" t="s">
        <v>8870</v>
      </c>
      <c r="S984" s="7">
        <v>11</v>
      </c>
      <c r="T984" s="7">
        <v>2023</v>
      </c>
      <c r="U984" s="7">
        <v>4</v>
      </c>
      <c r="V984">
        <v>3</v>
      </c>
      <c r="W984">
        <v>2024</v>
      </c>
      <c r="X984">
        <v>1</v>
      </c>
      <c r="Y984" t="b">
        <v>0</v>
      </c>
      <c r="Z984" t="b">
        <v>0</v>
      </c>
      <c r="AA984">
        <v>113</v>
      </c>
      <c r="AB984">
        <v>3</v>
      </c>
      <c r="AC984" t="b">
        <v>0</v>
      </c>
      <c r="AD984" t="b">
        <v>1</v>
      </c>
      <c r="AE984" t="b">
        <v>0</v>
      </c>
      <c r="AF984" t="b">
        <v>0</v>
      </c>
      <c r="AG984" s="14">
        <v>45244</v>
      </c>
      <c r="AH984" s="14">
        <v>45357</v>
      </c>
      <c r="AI984">
        <v>113</v>
      </c>
      <c r="AJ984" t="b">
        <v>1</v>
      </c>
      <c r="AK984" t="b">
        <v>0</v>
      </c>
      <c r="AL984" t="b">
        <v>0</v>
      </c>
      <c r="AM984" t="s">
        <v>30483</v>
      </c>
    </row>
    <row r="985" spans="1:39">
      <c r="A985" t="s">
        <v>29149</v>
      </c>
      <c r="B985" t="s">
        <v>87</v>
      </c>
      <c r="C985" t="s">
        <v>87</v>
      </c>
      <c r="D985" t="s">
        <v>88</v>
      </c>
      <c r="F985" t="s">
        <v>29150</v>
      </c>
      <c r="G985" t="s">
        <v>6269</v>
      </c>
      <c r="H985" t="s">
        <v>4338</v>
      </c>
      <c r="I985" t="s">
        <v>3510</v>
      </c>
      <c r="J985" t="s">
        <v>137</v>
      </c>
      <c r="K985" t="s">
        <v>93</v>
      </c>
      <c r="L985" t="s">
        <v>93</v>
      </c>
      <c r="M985" t="s">
        <v>29151</v>
      </c>
      <c r="O985" t="s">
        <v>29152</v>
      </c>
      <c r="P985">
        <v>47.69767934</v>
      </c>
      <c r="Q985">
        <v>-122.35374636</v>
      </c>
      <c r="R985" t="s">
        <v>29153</v>
      </c>
      <c r="S985" s="7">
        <v>8</v>
      </c>
      <c r="T985" s="7">
        <v>2024</v>
      </c>
      <c r="U985" s="7">
        <v>3</v>
      </c>
      <c r="V985">
        <v>12</v>
      </c>
      <c r="W985">
        <v>2024</v>
      </c>
      <c r="X985">
        <v>4</v>
      </c>
      <c r="Y985" t="b">
        <v>0</v>
      </c>
      <c r="Z985" t="b">
        <v>0</v>
      </c>
      <c r="AA985">
        <v>113</v>
      </c>
      <c r="AB985">
        <v>5</v>
      </c>
      <c r="AC985" t="b">
        <v>0</v>
      </c>
      <c r="AD985" t="b">
        <v>1</v>
      </c>
      <c r="AE985" t="b">
        <v>0</v>
      </c>
      <c r="AF985" t="b">
        <v>1</v>
      </c>
      <c r="AG985" s="14">
        <v>45524</v>
      </c>
      <c r="AH985" s="14">
        <v>45637</v>
      </c>
      <c r="AI985">
        <v>113</v>
      </c>
      <c r="AJ985" t="b">
        <v>1</v>
      </c>
      <c r="AK985" t="b">
        <v>0</v>
      </c>
      <c r="AL985" t="b">
        <v>0</v>
      </c>
      <c r="AM985" t="s">
        <v>30483</v>
      </c>
    </row>
    <row r="986" spans="1:39">
      <c r="A986" t="s">
        <v>29287</v>
      </c>
      <c r="B986" t="s">
        <v>87</v>
      </c>
      <c r="C986" t="s">
        <v>87</v>
      </c>
      <c r="D986" t="s">
        <v>88</v>
      </c>
      <c r="F986" t="s">
        <v>29288</v>
      </c>
      <c r="G986" t="s">
        <v>6269</v>
      </c>
      <c r="H986" t="s">
        <v>6681</v>
      </c>
      <c r="I986" t="s">
        <v>12786</v>
      </c>
      <c r="J986" t="s">
        <v>137</v>
      </c>
      <c r="K986" t="s">
        <v>93</v>
      </c>
      <c r="L986" t="s">
        <v>93</v>
      </c>
      <c r="M986" t="s">
        <v>13765</v>
      </c>
      <c r="N986">
        <v>98199</v>
      </c>
      <c r="O986" t="s">
        <v>29289</v>
      </c>
      <c r="P986">
        <v>47.65322509</v>
      </c>
      <c r="Q986">
        <v>-122.39203129</v>
      </c>
      <c r="R986" t="s">
        <v>13767</v>
      </c>
      <c r="S986" s="7">
        <v>10</v>
      </c>
      <c r="T986" s="7">
        <v>2024</v>
      </c>
      <c r="U986" s="7">
        <v>4</v>
      </c>
      <c r="V986">
        <v>1</v>
      </c>
      <c r="W986">
        <v>2025</v>
      </c>
      <c r="X986">
        <v>1</v>
      </c>
      <c r="Y986" t="b">
        <v>0</v>
      </c>
      <c r="Z986" t="b">
        <v>0</v>
      </c>
      <c r="AA986">
        <v>113</v>
      </c>
      <c r="AB986">
        <v>6</v>
      </c>
      <c r="AC986" t="b">
        <v>0</v>
      </c>
      <c r="AD986" t="b">
        <v>1</v>
      </c>
      <c r="AE986" t="b">
        <v>0</v>
      </c>
      <c r="AF986" t="b">
        <v>1</v>
      </c>
      <c r="AG986" s="14">
        <v>45573</v>
      </c>
      <c r="AH986" s="14">
        <v>45686</v>
      </c>
      <c r="AI986">
        <v>113</v>
      </c>
      <c r="AJ986" t="b">
        <v>1</v>
      </c>
      <c r="AK986" t="b">
        <v>0</v>
      </c>
      <c r="AL986" t="b">
        <v>0</v>
      </c>
      <c r="AM986" t="s">
        <v>30483</v>
      </c>
    </row>
    <row r="987" spans="1:39">
      <c r="A987" t="s">
        <v>14664</v>
      </c>
      <c r="B987" t="s">
        <v>87</v>
      </c>
      <c r="C987" t="s">
        <v>87</v>
      </c>
      <c r="D987" t="s">
        <v>88</v>
      </c>
      <c r="E987" t="s">
        <v>14163</v>
      </c>
      <c r="F987" t="s">
        <v>14665</v>
      </c>
      <c r="G987" t="s">
        <v>14666</v>
      </c>
      <c r="H987" t="s">
        <v>4648</v>
      </c>
      <c r="I987" t="s">
        <v>10164</v>
      </c>
      <c r="J987" t="s">
        <v>6317</v>
      </c>
      <c r="K987" t="s">
        <v>93</v>
      </c>
      <c r="L987" t="s">
        <v>93</v>
      </c>
      <c r="M987" t="s">
        <v>14667</v>
      </c>
      <c r="N987">
        <v>98118</v>
      </c>
      <c r="O987" t="s">
        <v>14668</v>
      </c>
      <c r="P987">
        <v>47.51235147</v>
      </c>
      <c r="Q987">
        <v>-122.2481928</v>
      </c>
      <c r="R987" t="s">
        <v>14669</v>
      </c>
      <c r="S987" s="7">
        <v>11</v>
      </c>
      <c r="T987" s="7">
        <v>2024</v>
      </c>
      <c r="U987" s="7">
        <v>4</v>
      </c>
      <c r="V987">
        <v>3</v>
      </c>
      <c r="W987">
        <v>2025</v>
      </c>
      <c r="X987">
        <v>1</v>
      </c>
      <c r="Y987" t="b">
        <v>0</v>
      </c>
      <c r="Z987" t="b">
        <v>0</v>
      </c>
      <c r="AA987">
        <v>113</v>
      </c>
      <c r="AB987">
        <v>2</v>
      </c>
      <c r="AC987" t="b">
        <v>0</v>
      </c>
      <c r="AD987" t="b">
        <v>1</v>
      </c>
      <c r="AE987" t="b">
        <v>0</v>
      </c>
      <c r="AF987" t="b">
        <v>0</v>
      </c>
      <c r="AG987" s="14">
        <v>45614</v>
      </c>
      <c r="AH987" s="14">
        <v>45727</v>
      </c>
      <c r="AI987">
        <v>113</v>
      </c>
      <c r="AJ987" t="b">
        <v>1</v>
      </c>
      <c r="AK987" t="b">
        <v>0</v>
      </c>
      <c r="AL987" t="b">
        <v>0</v>
      </c>
      <c r="AM987" t="s">
        <v>30483</v>
      </c>
    </row>
    <row r="988" spans="1:39">
      <c r="A988" t="s">
        <v>17333</v>
      </c>
      <c r="B988" t="s">
        <v>87</v>
      </c>
      <c r="C988" t="s">
        <v>87</v>
      </c>
      <c r="D988" t="s">
        <v>88</v>
      </c>
      <c r="F988" t="s">
        <v>17334</v>
      </c>
      <c r="G988" t="s">
        <v>5920</v>
      </c>
      <c r="H988" t="s">
        <v>7361</v>
      </c>
      <c r="I988" t="s">
        <v>791</v>
      </c>
      <c r="J988" t="s">
        <v>137</v>
      </c>
      <c r="K988" t="s">
        <v>93</v>
      </c>
      <c r="L988" t="s">
        <v>93</v>
      </c>
      <c r="M988" t="s">
        <v>13956</v>
      </c>
      <c r="N988">
        <v>98122</v>
      </c>
      <c r="O988" t="s">
        <v>17335</v>
      </c>
      <c r="P988">
        <v>47.60251695</v>
      </c>
      <c r="Q988">
        <v>-122.30806759</v>
      </c>
      <c r="R988" t="s">
        <v>13958</v>
      </c>
      <c r="S988" s="7">
        <v>1</v>
      </c>
      <c r="T988" s="7">
        <v>2020</v>
      </c>
      <c r="U988" s="7">
        <v>1</v>
      </c>
      <c r="V988">
        <v>5</v>
      </c>
      <c r="W988">
        <v>2020</v>
      </c>
      <c r="X988">
        <v>2</v>
      </c>
      <c r="Y988" t="b">
        <v>0</v>
      </c>
      <c r="Z988" t="b">
        <v>0</v>
      </c>
      <c r="AA988">
        <v>112</v>
      </c>
      <c r="AB988">
        <v>3</v>
      </c>
      <c r="AC988" t="b">
        <v>0</v>
      </c>
      <c r="AD988" t="b">
        <v>1</v>
      </c>
      <c r="AE988" t="b">
        <v>0</v>
      </c>
      <c r="AF988" t="b">
        <v>1</v>
      </c>
      <c r="AG988" s="14">
        <v>43857</v>
      </c>
      <c r="AH988" s="14">
        <v>43969</v>
      </c>
      <c r="AI988">
        <v>112</v>
      </c>
      <c r="AJ988" t="b">
        <v>1</v>
      </c>
      <c r="AK988" t="b">
        <v>0</v>
      </c>
      <c r="AL988" t="b">
        <v>0</v>
      </c>
      <c r="AM988" t="s">
        <v>30483</v>
      </c>
    </row>
    <row r="989" spans="1:39">
      <c r="A989" t="s">
        <v>285</v>
      </c>
      <c r="B989" t="s">
        <v>87</v>
      </c>
      <c r="C989" t="s">
        <v>87</v>
      </c>
      <c r="D989" t="s">
        <v>88</v>
      </c>
      <c r="E989" t="s">
        <v>89</v>
      </c>
      <c r="F989" t="s">
        <v>286</v>
      </c>
      <c r="G989" t="s">
        <v>287</v>
      </c>
      <c r="H989" t="s">
        <v>265</v>
      </c>
      <c r="I989" t="s">
        <v>288</v>
      </c>
      <c r="J989" t="s">
        <v>137</v>
      </c>
      <c r="K989" t="s">
        <v>100</v>
      </c>
      <c r="L989" t="s">
        <v>100</v>
      </c>
      <c r="M989" t="s">
        <v>289</v>
      </c>
      <c r="N989">
        <v>98178</v>
      </c>
      <c r="O989" t="s">
        <v>290</v>
      </c>
      <c r="P989">
        <v>47.51009269</v>
      </c>
      <c r="Q989">
        <v>-122.25212567</v>
      </c>
      <c r="R989" t="s">
        <v>291</v>
      </c>
      <c r="S989" s="7">
        <v>1</v>
      </c>
      <c r="T989" s="7">
        <v>2020</v>
      </c>
      <c r="U989" s="7">
        <v>1</v>
      </c>
      <c r="V989">
        <v>5</v>
      </c>
      <c r="W989">
        <v>2020</v>
      </c>
      <c r="X989">
        <v>2</v>
      </c>
      <c r="Y989" t="b">
        <v>0</v>
      </c>
      <c r="Z989" t="b">
        <v>0</v>
      </c>
      <c r="AA989">
        <v>112</v>
      </c>
      <c r="AB989">
        <v>2</v>
      </c>
      <c r="AC989" t="b">
        <v>0</v>
      </c>
      <c r="AD989" t="b">
        <v>1</v>
      </c>
      <c r="AE989" t="b">
        <v>0</v>
      </c>
      <c r="AF989" t="b">
        <v>0</v>
      </c>
      <c r="AG989" s="14">
        <v>43860</v>
      </c>
      <c r="AH989" s="14">
        <v>43972</v>
      </c>
      <c r="AI989">
        <v>112</v>
      </c>
      <c r="AJ989" t="b">
        <v>1</v>
      </c>
      <c r="AK989" t="b">
        <v>0</v>
      </c>
      <c r="AL989" t="b">
        <v>0</v>
      </c>
      <c r="AM989" t="s">
        <v>30484</v>
      </c>
    </row>
    <row r="990" spans="1:39">
      <c r="A990" t="s">
        <v>18016</v>
      </c>
      <c r="B990" t="s">
        <v>87</v>
      </c>
      <c r="C990" t="s">
        <v>87</v>
      </c>
      <c r="D990" t="s">
        <v>88</v>
      </c>
      <c r="F990" t="s">
        <v>18017</v>
      </c>
      <c r="H990" t="s">
        <v>17989</v>
      </c>
      <c r="I990" t="s">
        <v>315</v>
      </c>
      <c r="J990" t="s">
        <v>137</v>
      </c>
      <c r="K990" t="s">
        <v>93</v>
      </c>
      <c r="L990" t="s">
        <v>93</v>
      </c>
      <c r="M990" t="s">
        <v>18018</v>
      </c>
      <c r="N990">
        <v>98115</v>
      </c>
      <c r="O990" t="s">
        <v>18019</v>
      </c>
      <c r="P990">
        <v>47.67432843</v>
      </c>
      <c r="Q990">
        <v>-122.29615781</v>
      </c>
      <c r="R990" t="s">
        <v>18020</v>
      </c>
      <c r="S990" s="7">
        <v>8</v>
      </c>
      <c r="T990" s="7">
        <v>2020</v>
      </c>
      <c r="U990" s="7">
        <v>3</v>
      </c>
      <c r="V990">
        <v>12</v>
      </c>
      <c r="W990">
        <v>2020</v>
      </c>
      <c r="X990">
        <v>4</v>
      </c>
      <c r="Y990" t="b">
        <v>0</v>
      </c>
      <c r="Z990" t="b">
        <v>0</v>
      </c>
      <c r="AA990">
        <v>112</v>
      </c>
      <c r="AB990">
        <v>4</v>
      </c>
      <c r="AC990" t="b">
        <v>0</v>
      </c>
      <c r="AD990" t="b">
        <v>1</v>
      </c>
      <c r="AE990" t="b">
        <v>0</v>
      </c>
      <c r="AF990" t="b">
        <v>1</v>
      </c>
      <c r="AG990" s="14">
        <v>44056</v>
      </c>
      <c r="AH990" s="14">
        <v>44168</v>
      </c>
      <c r="AI990">
        <v>112</v>
      </c>
      <c r="AJ990" t="b">
        <v>1</v>
      </c>
      <c r="AK990" t="b">
        <v>0</v>
      </c>
      <c r="AL990" t="b">
        <v>0</v>
      </c>
      <c r="AM990" t="s">
        <v>30483</v>
      </c>
    </row>
    <row r="991" spans="1:39">
      <c r="A991" t="s">
        <v>19862</v>
      </c>
      <c r="B991" t="s">
        <v>87</v>
      </c>
      <c r="C991" t="s">
        <v>87</v>
      </c>
      <c r="D991" t="s">
        <v>88</v>
      </c>
      <c r="G991" t="s">
        <v>7397</v>
      </c>
      <c r="H991" t="s">
        <v>19863</v>
      </c>
      <c r="I991" t="s">
        <v>13794</v>
      </c>
      <c r="J991" t="s">
        <v>93</v>
      </c>
      <c r="K991" t="s">
        <v>93</v>
      </c>
      <c r="L991" t="s">
        <v>93</v>
      </c>
      <c r="M991" t="s">
        <v>8253</v>
      </c>
      <c r="N991">
        <v>98106</v>
      </c>
      <c r="O991" t="s">
        <v>19864</v>
      </c>
      <c r="P991">
        <v>47.52320019</v>
      </c>
      <c r="Q991">
        <v>-122.3464756</v>
      </c>
      <c r="R991" t="s">
        <v>8255</v>
      </c>
      <c r="S991" s="7">
        <v>1</v>
      </c>
      <c r="T991" s="7">
        <v>2021</v>
      </c>
      <c r="U991" s="7">
        <v>1</v>
      </c>
      <c r="V991">
        <v>5</v>
      </c>
      <c r="W991">
        <v>2021</v>
      </c>
      <c r="X991">
        <v>2</v>
      </c>
      <c r="Y991" t="b">
        <v>0</v>
      </c>
      <c r="Z991" t="b">
        <v>0</v>
      </c>
      <c r="AA991">
        <v>112</v>
      </c>
      <c r="AB991">
        <v>1</v>
      </c>
      <c r="AC991" t="b">
        <v>0</v>
      </c>
      <c r="AD991" t="b">
        <v>1</v>
      </c>
      <c r="AE991" t="b">
        <v>0</v>
      </c>
      <c r="AF991" t="b">
        <v>1</v>
      </c>
      <c r="AG991" s="14">
        <v>44216</v>
      </c>
      <c r="AH991" s="14">
        <v>44328</v>
      </c>
      <c r="AI991">
        <v>112</v>
      </c>
      <c r="AJ991" t="b">
        <v>1</v>
      </c>
      <c r="AK991" t="b">
        <v>0</v>
      </c>
      <c r="AL991" t="b">
        <v>0</v>
      </c>
      <c r="AM991" t="s">
        <v>30483</v>
      </c>
    </row>
    <row r="992" spans="1:39">
      <c r="A992" t="s">
        <v>22320</v>
      </c>
      <c r="B992" t="s">
        <v>87</v>
      </c>
      <c r="C992" t="s">
        <v>87</v>
      </c>
      <c r="D992" t="s">
        <v>88</v>
      </c>
      <c r="F992" t="s">
        <v>22321</v>
      </c>
      <c r="H992" t="s">
        <v>13854</v>
      </c>
      <c r="I992" t="s">
        <v>13884</v>
      </c>
      <c r="J992" t="s">
        <v>137</v>
      </c>
      <c r="K992" t="s">
        <v>93</v>
      </c>
      <c r="L992" t="s">
        <v>93</v>
      </c>
      <c r="M992" t="s">
        <v>9586</v>
      </c>
      <c r="N992">
        <v>98109</v>
      </c>
      <c r="O992" t="s">
        <v>22322</v>
      </c>
      <c r="P992">
        <v>47.63710517</v>
      </c>
      <c r="Q992">
        <v>-122.34271301</v>
      </c>
      <c r="R992" t="s">
        <v>9588</v>
      </c>
      <c r="S992" s="7">
        <v>8</v>
      </c>
      <c r="T992" s="7">
        <v>2021</v>
      </c>
      <c r="U992" s="7">
        <v>3</v>
      </c>
      <c r="V992">
        <v>12</v>
      </c>
      <c r="W992">
        <v>2021</v>
      </c>
      <c r="X992">
        <v>4</v>
      </c>
      <c r="Y992" t="b">
        <v>0</v>
      </c>
      <c r="Z992" t="b">
        <v>0</v>
      </c>
      <c r="AA992">
        <v>112</v>
      </c>
      <c r="AB992">
        <v>7</v>
      </c>
      <c r="AC992" t="b">
        <v>0</v>
      </c>
      <c r="AD992" t="b">
        <v>1</v>
      </c>
      <c r="AE992" t="b">
        <v>0</v>
      </c>
      <c r="AF992" t="b">
        <v>1</v>
      </c>
      <c r="AG992" s="14">
        <v>44426</v>
      </c>
      <c r="AH992" s="14">
        <v>44538</v>
      </c>
      <c r="AI992">
        <v>112</v>
      </c>
      <c r="AJ992" t="b">
        <v>1</v>
      </c>
      <c r="AK992" t="b">
        <v>0</v>
      </c>
      <c r="AL992" t="b">
        <v>0</v>
      </c>
      <c r="AM992" t="s">
        <v>30483</v>
      </c>
    </row>
    <row r="993" spans="1:39">
      <c r="A993" t="s">
        <v>22684</v>
      </c>
      <c r="B993" t="s">
        <v>87</v>
      </c>
      <c r="C993" t="s">
        <v>87</v>
      </c>
      <c r="D993" t="s">
        <v>88</v>
      </c>
      <c r="F993" t="s">
        <v>22685</v>
      </c>
      <c r="G993" t="s">
        <v>22686</v>
      </c>
      <c r="H993" t="s">
        <v>22670</v>
      </c>
      <c r="I993" t="s">
        <v>1202</v>
      </c>
      <c r="J993" t="s">
        <v>205</v>
      </c>
      <c r="K993" t="s">
        <v>93</v>
      </c>
      <c r="L993" t="s">
        <v>93</v>
      </c>
      <c r="M993" t="s">
        <v>22687</v>
      </c>
      <c r="N993">
        <v>98126</v>
      </c>
      <c r="O993" t="s">
        <v>22688</v>
      </c>
      <c r="P993">
        <v>47.54821775</v>
      </c>
      <c r="Q993">
        <v>-122.37880191</v>
      </c>
      <c r="R993" t="s">
        <v>22689</v>
      </c>
      <c r="S993" s="7">
        <v>9</v>
      </c>
      <c r="T993" s="7">
        <v>2021</v>
      </c>
      <c r="U993" s="7">
        <v>3</v>
      </c>
      <c r="V993">
        <v>1</v>
      </c>
      <c r="W993">
        <v>2022</v>
      </c>
      <c r="X993">
        <v>1</v>
      </c>
      <c r="Y993" t="b">
        <v>0</v>
      </c>
      <c r="Z993" t="b">
        <v>0</v>
      </c>
      <c r="AA993">
        <v>112</v>
      </c>
      <c r="AB993">
        <v>1</v>
      </c>
      <c r="AC993" t="b">
        <v>0</v>
      </c>
      <c r="AD993" t="b">
        <v>1</v>
      </c>
      <c r="AE993" t="b">
        <v>0</v>
      </c>
      <c r="AF993" t="b">
        <v>1</v>
      </c>
      <c r="AG993" s="14">
        <v>44454</v>
      </c>
      <c r="AH993" s="14">
        <v>44566</v>
      </c>
      <c r="AI993">
        <v>112</v>
      </c>
      <c r="AJ993" t="b">
        <v>1</v>
      </c>
      <c r="AK993" t="b">
        <v>0</v>
      </c>
      <c r="AL993" t="b">
        <v>0</v>
      </c>
      <c r="AM993" t="s">
        <v>30483</v>
      </c>
    </row>
    <row r="994" spans="1:39">
      <c r="A994" t="s">
        <v>23048</v>
      </c>
      <c r="B994" t="s">
        <v>87</v>
      </c>
      <c r="C994" t="s">
        <v>87</v>
      </c>
      <c r="D994" t="s">
        <v>88</v>
      </c>
      <c r="G994" t="s">
        <v>23049</v>
      </c>
      <c r="H994" t="s">
        <v>11078</v>
      </c>
      <c r="I994" t="s">
        <v>19890</v>
      </c>
      <c r="J994" t="s">
        <v>93</v>
      </c>
      <c r="K994" t="s">
        <v>93</v>
      </c>
      <c r="L994" t="s">
        <v>93</v>
      </c>
      <c r="M994" t="s">
        <v>19825</v>
      </c>
      <c r="N994">
        <v>98118</v>
      </c>
      <c r="O994" t="s">
        <v>23050</v>
      </c>
      <c r="P994">
        <v>47.55504117</v>
      </c>
      <c r="Q994">
        <v>-122.26865653</v>
      </c>
      <c r="R994" t="s">
        <v>19827</v>
      </c>
      <c r="S994" s="7">
        <v>10</v>
      </c>
      <c r="T994" s="7">
        <v>2021</v>
      </c>
      <c r="U994" s="7">
        <v>4</v>
      </c>
      <c r="V994">
        <v>1</v>
      </c>
      <c r="W994">
        <v>2022</v>
      </c>
      <c r="X994">
        <v>1</v>
      </c>
      <c r="Y994" t="b">
        <v>0</v>
      </c>
      <c r="Z994" t="b">
        <v>0</v>
      </c>
      <c r="AA994">
        <v>112</v>
      </c>
      <c r="AB994">
        <v>2</v>
      </c>
      <c r="AC994" t="b">
        <v>0</v>
      </c>
      <c r="AD994" t="b">
        <v>1</v>
      </c>
      <c r="AE994" t="b">
        <v>0</v>
      </c>
      <c r="AF994" t="b">
        <v>1</v>
      </c>
      <c r="AG994" s="14">
        <v>44476</v>
      </c>
      <c r="AH994" s="14">
        <v>44588</v>
      </c>
      <c r="AI994">
        <v>112</v>
      </c>
      <c r="AJ994" t="b">
        <v>1</v>
      </c>
      <c r="AK994" t="b">
        <v>0</v>
      </c>
      <c r="AL994" t="b">
        <v>0</v>
      </c>
      <c r="AM994" t="s">
        <v>30483</v>
      </c>
    </row>
    <row r="995" spans="1:39">
      <c r="A995" t="s">
        <v>24747</v>
      </c>
      <c r="B995" t="s">
        <v>87</v>
      </c>
      <c r="C995" t="s">
        <v>87</v>
      </c>
      <c r="D995" t="s">
        <v>88</v>
      </c>
      <c r="F995" t="s">
        <v>24748</v>
      </c>
      <c r="G995" t="s">
        <v>24749</v>
      </c>
      <c r="H995" t="s">
        <v>6047</v>
      </c>
      <c r="I995" t="s">
        <v>7739</v>
      </c>
      <c r="J995" t="s">
        <v>93</v>
      </c>
      <c r="K995" t="s">
        <v>93</v>
      </c>
      <c r="L995" t="s">
        <v>93</v>
      </c>
      <c r="M995" t="s">
        <v>418</v>
      </c>
      <c r="N995">
        <v>98103</v>
      </c>
      <c r="O995" t="s">
        <v>24750</v>
      </c>
      <c r="P995">
        <v>47.686498</v>
      </c>
      <c r="Q995">
        <v>-122.33930249</v>
      </c>
      <c r="R995" t="s">
        <v>420</v>
      </c>
      <c r="S995" s="7">
        <v>2</v>
      </c>
      <c r="T995" s="7">
        <v>2022</v>
      </c>
      <c r="U995" s="7">
        <v>1</v>
      </c>
      <c r="V995">
        <v>6</v>
      </c>
      <c r="W995">
        <v>2022</v>
      </c>
      <c r="X995">
        <v>2</v>
      </c>
      <c r="Y995" t="b">
        <v>0</v>
      </c>
      <c r="Z995" t="b">
        <v>0</v>
      </c>
      <c r="AA995">
        <v>112</v>
      </c>
      <c r="AB995">
        <v>6</v>
      </c>
      <c r="AC995" t="b">
        <v>0</v>
      </c>
      <c r="AD995" t="b">
        <v>1</v>
      </c>
      <c r="AE995" t="b">
        <v>0</v>
      </c>
      <c r="AF995" t="b">
        <v>1</v>
      </c>
      <c r="AG995" s="14">
        <v>44609</v>
      </c>
      <c r="AH995" s="14">
        <v>44721</v>
      </c>
      <c r="AI995">
        <v>112</v>
      </c>
      <c r="AJ995" t="b">
        <v>1</v>
      </c>
      <c r="AK995" t="b">
        <v>0</v>
      </c>
      <c r="AL995" t="b">
        <v>0</v>
      </c>
      <c r="AM995" t="s">
        <v>30483</v>
      </c>
    </row>
    <row r="996" spans="1:39">
      <c r="A996" t="s">
        <v>26968</v>
      </c>
      <c r="B996" t="s">
        <v>87</v>
      </c>
      <c r="C996" t="s">
        <v>87</v>
      </c>
      <c r="D996" t="s">
        <v>88</v>
      </c>
      <c r="F996" t="s">
        <v>26850</v>
      </c>
      <c r="G996" t="s">
        <v>26969</v>
      </c>
      <c r="H996" t="s">
        <v>1556</v>
      </c>
      <c r="I996" t="s">
        <v>1945</v>
      </c>
      <c r="J996" t="s">
        <v>137</v>
      </c>
      <c r="K996" t="s">
        <v>93</v>
      </c>
      <c r="L996" t="s">
        <v>93</v>
      </c>
      <c r="M996" t="s">
        <v>26852</v>
      </c>
      <c r="O996" t="s">
        <v>26970</v>
      </c>
      <c r="P996">
        <v>47.61783766</v>
      </c>
      <c r="Q996">
        <v>-122.35539553</v>
      </c>
      <c r="R996" t="s">
        <v>26854</v>
      </c>
      <c r="S996" s="7">
        <v>10</v>
      </c>
      <c r="T996" s="7">
        <v>2022</v>
      </c>
      <c r="U996" s="7">
        <v>4</v>
      </c>
      <c r="V996">
        <v>2</v>
      </c>
      <c r="W996">
        <v>2023</v>
      </c>
      <c r="X996">
        <v>1</v>
      </c>
      <c r="Y996" t="b">
        <v>0</v>
      </c>
      <c r="Z996" t="b">
        <v>0</v>
      </c>
      <c r="AA996">
        <v>112</v>
      </c>
      <c r="AB996">
        <v>7</v>
      </c>
      <c r="AC996" t="b">
        <v>0</v>
      </c>
      <c r="AD996" t="b">
        <v>1</v>
      </c>
      <c r="AE996" t="b">
        <v>0</v>
      </c>
      <c r="AF996" t="b">
        <v>1</v>
      </c>
      <c r="AG996" s="14">
        <v>44853</v>
      </c>
      <c r="AH996" s="14">
        <v>44965</v>
      </c>
      <c r="AI996">
        <v>112</v>
      </c>
      <c r="AJ996" t="b">
        <v>1</v>
      </c>
      <c r="AK996" t="b">
        <v>0</v>
      </c>
      <c r="AL996" t="b">
        <v>0</v>
      </c>
      <c r="AM996" t="s">
        <v>30483</v>
      </c>
    </row>
    <row r="997" spans="1:39">
      <c r="A997" t="s">
        <v>28401</v>
      </c>
      <c r="B997" t="s">
        <v>87</v>
      </c>
      <c r="C997" t="s">
        <v>87</v>
      </c>
      <c r="D997" t="s">
        <v>88</v>
      </c>
      <c r="F997" t="s">
        <v>28402</v>
      </c>
      <c r="H997" t="s">
        <v>3275</v>
      </c>
      <c r="I997" t="s">
        <v>9231</v>
      </c>
      <c r="J997" t="s">
        <v>137</v>
      </c>
      <c r="K997" t="s">
        <v>93</v>
      </c>
      <c r="L997" t="s">
        <v>93</v>
      </c>
      <c r="M997" t="s">
        <v>13855</v>
      </c>
      <c r="N997">
        <v>98105</v>
      </c>
      <c r="O997" t="s">
        <v>28403</v>
      </c>
      <c r="P997">
        <v>47.66259238</v>
      </c>
      <c r="Q997">
        <v>-122.30759886</v>
      </c>
      <c r="R997" t="s">
        <v>13857</v>
      </c>
      <c r="S997" s="7">
        <v>12</v>
      </c>
      <c r="T997" s="7">
        <v>2023</v>
      </c>
      <c r="U997" s="7">
        <v>4</v>
      </c>
      <c r="V997">
        <v>4</v>
      </c>
      <c r="W997">
        <v>2024</v>
      </c>
      <c r="X997">
        <v>2</v>
      </c>
      <c r="Y997" t="b">
        <v>0</v>
      </c>
      <c r="Z997" t="b">
        <v>0</v>
      </c>
      <c r="AA997">
        <v>112</v>
      </c>
      <c r="AB997">
        <v>4</v>
      </c>
      <c r="AC997" t="b">
        <v>0</v>
      </c>
      <c r="AD997" t="b">
        <v>1</v>
      </c>
      <c r="AE997" t="b">
        <v>0</v>
      </c>
      <c r="AF997" t="b">
        <v>1</v>
      </c>
      <c r="AG997" s="14">
        <v>45280</v>
      </c>
      <c r="AH997" s="14">
        <v>45392</v>
      </c>
      <c r="AI997">
        <v>112</v>
      </c>
      <c r="AJ997" t="b">
        <v>1</v>
      </c>
      <c r="AK997" t="b">
        <v>0</v>
      </c>
      <c r="AL997" t="b">
        <v>0</v>
      </c>
      <c r="AM997" t="s">
        <v>30483</v>
      </c>
    </row>
    <row r="998" spans="1:39">
      <c r="A998" t="s">
        <v>9275</v>
      </c>
      <c r="B998" t="s">
        <v>87</v>
      </c>
      <c r="C998" t="s">
        <v>87</v>
      </c>
      <c r="D998" t="s">
        <v>88</v>
      </c>
      <c r="E998" t="s">
        <v>7318</v>
      </c>
      <c r="F998" t="s">
        <v>6860</v>
      </c>
      <c r="G998" t="s">
        <v>8041</v>
      </c>
      <c r="H998" t="s">
        <v>3684</v>
      </c>
      <c r="I998" t="s">
        <v>4284</v>
      </c>
      <c r="J998" t="s">
        <v>93</v>
      </c>
      <c r="K998" t="s">
        <v>93</v>
      </c>
      <c r="L998" t="s">
        <v>93</v>
      </c>
      <c r="M998" t="s">
        <v>9272</v>
      </c>
      <c r="N998">
        <v>98116</v>
      </c>
      <c r="O998" t="s">
        <v>9276</v>
      </c>
      <c r="P998">
        <v>47.58595706</v>
      </c>
      <c r="Q998">
        <v>-122.39782897</v>
      </c>
      <c r="R998" t="s">
        <v>9274</v>
      </c>
      <c r="S998" s="7">
        <v>4</v>
      </c>
      <c r="T998" s="7">
        <v>2024</v>
      </c>
      <c r="U998" s="7">
        <v>2</v>
      </c>
      <c r="V998">
        <v>8</v>
      </c>
      <c r="W998">
        <v>2024</v>
      </c>
      <c r="X998">
        <v>3</v>
      </c>
      <c r="Y998" t="b">
        <v>0</v>
      </c>
      <c r="Z998" t="b">
        <v>0</v>
      </c>
      <c r="AA998">
        <v>112</v>
      </c>
      <c r="AB998">
        <v>1</v>
      </c>
      <c r="AC998" t="b">
        <v>0</v>
      </c>
      <c r="AD998" t="b">
        <v>1</v>
      </c>
      <c r="AE998" t="b">
        <v>0</v>
      </c>
      <c r="AF998" t="b">
        <v>0</v>
      </c>
      <c r="AG998" s="14">
        <v>45406</v>
      </c>
      <c r="AH998" s="14">
        <v>45518</v>
      </c>
      <c r="AI998">
        <v>112</v>
      </c>
      <c r="AJ998" t="b">
        <v>1</v>
      </c>
      <c r="AK998" t="b">
        <v>0</v>
      </c>
      <c r="AL998" t="b">
        <v>0</v>
      </c>
      <c r="AM998" t="s">
        <v>30483</v>
      </c>
    </row>
    <row r="999" spans="1:39">
      <c r="A999" t="s">
        <v>10861</v>
      </c>
      <c r="B999" t="s">
        <v>87</v>
      </c>
      <c r="C999" t="s">
        <v>87</v>
      </c>
      <c r="D999" t="s">
        <v>88</v>
      </c>
      <c r="E999" t="s">
        <v>10681</v>
      </c>
      <c r="F999" t="s">
        <v>10862</v>
      </c>
      <c r="G999" t="s">
        <v>7372</v>
      </c>
      <c r="H999" t="s">
        <v>606</v>
      </c>
      <c r="I999" t="s">
        <v>995</v>
      </c>
      <c r="J999" t="s">
        <v>137</v>
      </c>
      <c r="K999" t="s">
        <v>93</v>
      </c>
      <c r="L999" t="s">
        <v>93</v>
      </c>
      <c r="M999" t="s">
        <v>10863</v>
      </c>
      <c r="N999">
        <v>98103</v>
      </c>
      <c r="O999" t="s">
        <v>10864</v>
      </c>
      <c r="P999">
        <v>47.66192168</v>
      </c>
      <c r="Q999">
        <v>-122.3343504</v>
      </c>
      <c r="R999" t="s">
        <v>10865</v>
      </c>
      <c r="S999" s="7">
        <v>3</v>
      </c>
      <c r="T999" s="7">
        <v>2020</v>
      </c>
      <c r="U999" s="7">
        <v>1</v>
      </c>
      <c r="V999">
        <v>7</v>
      </c>
      <c r="W999">
        <v>2020</v>
      </c>
      <c r="X999">
        <v>3</v>
      </c>
      <c r="Y999" t="b">
        <v>0</v>
      </c>
      <c r="Z999" t="b">
        <v>0</v>
      </c>
      <c r="AA999">
        <v>111</v>
      </c>
      <c r="AB999">
        <v>4</v>
      </c>
      <c r="AC999" t="b">
        <v>0</v>
      </c>
      <c r="AD999" t="b">
        <v>1</v>
      </c>
      <c r="AE999" t="b">
        <v>0</v>
      </c>
      <c r="AF999" t="b">
        <v>0</v>
      </c>
      <c r="AG999" s="14">
        <v>43903</v>
      </c>
      <c r="AH999" s="14">
        <v>44014</v>
      </c>
      <c r="AI999">
        <v>111</v>
      </c>
      <c r="AJ999" t="b">
        <v>1</v>
      </c>
      <c r="AK999" t="b">
        <v>0</v>
      </c>
      <c r="AL999" t="b">
        <v>0</v>
      </c>
      <c r="AM999" t="s">
        <v>30483</v>
      </c>
    </row>
    <row r="1000" spans="1:39">
      <c r="A1000" t="s">
        <v>730</v>
      </c>
      <c r="B1000" t="s">
        <v>87</v>
      </c>
      <c r="C1000" t="s">
        <v>87</v>
      </c>
      <c r="D1000" t="s">
        <v>88</v>
      </c>
      <c r="E1000" t="s">
        <v>89</v>
      </c>
      <c r="F1000" t="s">
        <v>731</v>
      </c>
      <c r="G1000" t="s">
        <v>732</v>
      </c>
      <c r="H1000" t="s">
        <v>725</v>
      </c>
      <c r="I1000" t="s">
        <v>733</v>
      </c>
      <c r="J1000" t="s">
        <v>137</v>
      </c>
      <c r="K1000" t="s">
        <v>93</v>
      </c>
      <c r="L1000" t="s">
        <v>93</v>
      </c>
      <c r="M1000" t="s">
        <v>734</v>
      </c>
      <c r="O1000" t="s">
        <v>735</v>
      </c>
      <c r="P1000">
        <v>47.52489106</v>
      </c>
      <c r="Q1000">
        <v>-122.31641962</v>
      </c>
      <c r="R1000" t="s">
        <v>736</v>
      </c>
      <c r="S1000" s="7">
        <v>4</v>
      </c>
      <c r="T1000" s="7">
        <v>2020</v>
      </c>
      <c r="U1000" s="7">
        <v>2</v>
      </c>
      <c r="V1000">
        <v>8</v>
      </c>
      <c r="W1000">
        <v>2020</v>
      </c>
      <c r="X1000">
        <v>3</v>
      </c>
      <c r="Y1000" t="b">
        <v>0</v>
      </c>
      <c r="Z1000" t="b">
        <v>0</v>
      </c>
      <c r="AA1000">
        <v>111</v>
      </c>
      <c r="AB1000">
        <v>1</v>
      </c>
      <c r="AC1000" t="b">
        <v>0</v>
      </c>
      <c r="AD1000" t="b">
        <v>1</v>
      </c>
      <c r="AE1000" t="b">
        <v>0</v>
      </c>
      <c r="AF1000" t="b">
        <v>0</v>
      </c>
      <c r="AG1000" s="14">
        <v>43937</v>
      </c>
      <c r="AH1000" s="14">
        <v>44048</v>
      </c>
      <c r="AI1000">
        <v>111</v>
      </c>
      <c r="AJ1000" t="b">
        <v>1</v>
      </c>
      <c r="AK1000" t="b">
        <v>0</v>
      </c>
      <c r="AL1000" t="b">
        <v>0</v>
      </c>
      <c r="AM1000" t="s">
        <v>30483</v>
      </c>
    </row>
    <row r="1001" spans="1:39">
      <c r="A1001" t="s">
        <v>21084</v>
      </c>
      <c r="B1001" t="s">
        <v>87</v>
      </c>
      <c r="C1001" t="s">
        <v>87</v>
      </c>
      <c r="D1001" t="s">
        <v>88</v>
      </c>
      <c r="F1001" t="s">
        <v>21085</v>
      </c>
      <c r="H1001" t="s">
        <v>21075</v>
      </c>
      <c r="I1001" t="s">
        <v>21086</v>
      </c>
      <c r="J1001" t="s">
        <v>137</v>
      </c>
      <c r="K1001" t="s">
        <v>93</v>
      </c>
      <c r="L1001" t="s">
        <v>93</v>
      </c>
      <c r="M1001" t="s">
        <v>21087</v>
      </c>
      <c r="N1001">
        <v>98117</v>
      </c>
      <c r="O1001" t="s">
        <v>21088</v>
      </c>
      <c r="P1001">
        <v>47.6843664</v>
      </c>
      <c r="Q1001">
        <v>-122.39116594</v>
      </c>
      <c r="R1001" t="s">
        <v>21089</v>
      </c>
      <c r="S1001" s="7">
        <v>5</v>
      </c>
      <c r="T1001" s="7">
        <v>2021</v>
      </c>
      <c r="U1001" s="7">
        <v>2</v>
      </c>
      <c r="V1001">
        <v>8</v>
      </c>
      <c r="W1001">
        <v>2021</v>
      </c>
      <c r="X1001">
        <v>3</v>
      </c>
      <c r="Y1001" t="b">
        <v>0</v>
      </c>
      <c r="Z1001" t="b">
        <v>0</v>
      </c>
      <c r="AA1001">
        <v>111</v>
      </c>
      <c r="AB1001">
        <v>6</v>
      </c>
      <c r="AC1001" t="b">
        <v>0</v>
      </c>
      <c r="AD1001" t="b">
        <v>1</v>
      </c>
      <c r="AE1001" t="b">
        <v>0</v>
      </c>
      <c r="AF1001" t="b">
        <v>1</v>
      </c>
      <c r="AG1001" s="14">
        <v>44321</v>
      </c>
      <c r="AH1001" s="14">
        <v>44432</v>
      </c>
      <c r="AI1001">
        <v>111</v>
      </c>
      <c r="AJ1001" t="b">
        <v>1</v>
      </c>
      <c r="AK1001" t="b">
        <v>0</v>
      </c>
      <c r="AL1001" t="b">
        <v>0</v>
      </c>
      <c r="AM1001" t="s">
        <v>30483</v>
      </c>
    </row>
    <row r="1002" spans="1:39">
      <c r="A1002" t="s">
        <v>26360</v>
      </c>
      <c r="B1002" t="s">
        <v>87</v>
      </c>
      <c r="C1002" t="s">
        <v>87</v>
      </c>
      <c r="D1002" t="s">
        <v>88</v>
      </c>
      <c r="F1002" t="s">
        <v>26361</v>
      </c>
      <c r="G1002" t="s">
        <v>26362</v>
      </c>
      <c r="H1002" t="s">
        <v>26363</v>
      </c>
      <c r="I1002" t="s">
        <v>1623</v>
      </c>
      <c r="J1002" t="s">
        <v>137</v>
      </c>
      <c r="K1002" t="s">
        <v>93</v>
      </c>
      <c r="L1002" t="s">
        <v>93</v>
      </c>
      <c r="M1002" t="s">
        <v>13661</v>
      </c>
      <c r="N1002">
        <v>98122</v>
      </c>
      <c r="O1002" t="s">
        <v>26364</v>
      </c>
      <c r="P1002">
        <v>47.60708662</v>
      </c>
      <c r="Q1002">
        <v>-122.30666968</v>
      </c>
      <c r="R1002" t="s">
        <v>13663</v>
      </c>
      <c r="S1002" s="7">
        <v>7</v>
      </c>
      <c r="T1002" s="7">
        <v>2022</v>
      </c>
      <c r="U1002" s="7">
        <v>3</v>
      </c>
      <c r="V1002">
        <v>11</v>
      </c>
      <c r="W1002">
        <v>2022</v>
      </c>
      <c r="X1002">
        <v>4</v>
      </c>
      <c r="Y1002" t="b">
        <v>0</v>
      </c>
      <c r="Z1002" t="b">
        <v>0</v>
      </c>
      <c r="AA1002">
        <v>111</v>
      </c>
      <c r="AB1002">
        <v>3</v>
      </c>
      <c r="AC1002" t="b">
        <v>0</v>
      </c>
      <c r="AD1002" t="b">
        <v>1</v>
      </c>
      <c r="AE1002" t="b">
        <v>0</v>
      </c>
      <c r="AF1002" t="b">
        <v>1</v>
      </c>
      <c r="AG1002" s="14">
        <v>44757</v>
      </c>
      <c r="AH1002" s="14">
        <v>44868</v>
      </c>
      <c r="AI1002">
        <v>111</v>
      </c>
      <c r="AJ1002" t="b">
        <v>1</v>
      </c>
      <c r="AK1002" t="b">
        <v>0</v>
      </c>
      <c r="AL1002" t="b">
        <v>0</v>
      </c>
      <c r="AM1002" t="s">
        <v>30483</v>
      </c>
    </row>
    <row r="1003" spans="1:39">
      <c r="A1003" t="s">
        <v>6295</v>
      </c>
      <c r="B1003" t="s">
        <v>87</v>
      </c>
      <c r="C1003" t="s">
        <v>87</v>
      </c>
      <c r="D1003" t="s">
        <v>88</v>
      </c>
      <c r="E1003" t="s">
        <v>5839</v>
      </c>
      <c r="F1003" t="s">
        <v>6296</v>
      </c>
      <c r="G1003" t="s">
        <v>6297</v>
      </c>
      <c r="H1003" t="s">
        <v>2700</v>
      </c>
      <c r="I1003" t="s">
        <v>6217</v>
      </c>
      <c r="J1003" t="s">
        <v>137</v>
      </c>
      <c r="K1003" t="s">
        <v>93</v>
      </c>
      <c r="L1003" t="s">
        <v>93</v>
      </c>
      <c r="M1003" t="s">
        <v>6298</v>
      </c>
      <c r="N1003">
        <v>98144</v>
      </c>
      <c r="O1003" t="s">
        <v>6299</v>
      </c>
      <c r="P1003">
        <v>47.59403745</v>
      </c>
      <c r="Q1003">
        <v>-122.2975174</v>
      </c>
      <c r="R1003" t="s">
        <v>6300</v>
      </c>
      <c r="S1003" s="7">
        <v>8</v>
      </c>
      <c r="T1003" s="7">
        <v>2023</v>
      </c>
      <c r="U1003" s="7">
        <v>3</v>
      </c>
      <c r="V1003">
        <v>11</v>
      </c>
      <c r="W1003">
        <v>2023</v>
      </c>
      <c r="X1003">
        <v>4</v>
      </c>
      <c r="Y1003" t="b">
        <v>0</v>
      </c>
      <c r="Z1003" t="b">
        <v>0</v>
      </c>
      <c r="AA1003">
        <v>111</v>
      </c>
      <c r="AB1003">
        <v>3</v>
      </c>
      <c r="AC1003" t="b">
        <v>0</v>
      </c>
      <c r="AD1003" t="b">
        <v>1</v>
      </c>
      <c r="AE1003" t="b">
        <v>0</v>
      </c>
      <c r="AF1003" t="b">
        <v>0</v>
      </c>
      <c r="AG1003" s="14">
        <v>45148</v>
      </c>
      <c r="AH1003" s="14">
        <v>45259</v>
      </c>
      <c r="AI1003">
        <v>111</v>
      </c>
      <c r="AJ1003" t="b">
        <v>1</v>
      </c>
      <c r="AK1003" t="b">
        <v>0</v>
      </c>
      <c r="AL1003" t="b">
        <v>0</v>
      </c>
      <c r="AM1003" t="s">
        <v>30483</v>
      </c>
    </row>
    <row r="1004" spans="1:39">
      <c r="A1004" t="s">
        <v>28209</v>
      </c>
      <c r="B1004" t="s">
        <v>87</v>
      </c>
      <c r="C1004" t="s">
        <v>87</v>
      </c>
      <c r="D1004" t="s">
        <v>88</v>
      </c>
      <c r="F1004" t="s">
        <v>28210</v>
      </c>
      <c r="G1004" t="s">
        <v>28211</v>
      </c>
      <c r="H1004" t="s">
        <v>6362</v>
      </c>
      <c r="I1004" t="s">
        <v>3582</v>
      </c>
      <c r="J1004" t="s">
        <v>137</v>
      </c>
      <c r="K1004" t="s">
        <v>93</v>
      </c>
      <c r="L1004" t="s">
        <v>93</v>
      </c>
      <c r="M1004" t="s">
        <v>28166</v>
      </c>
      <c r="N1004">
        <v>98103</v>
      </c>
      <c r="O1004" t="s">
        <v>28212</v>
      </c>
      <c r="P1004">
        <v>47.65925536</v>
      </c>
      <c r="Q1004">
        <v>-122.34491485</v>
      </c>
      <c r="R1004" t="s">
        <v>28168</v>
      </c>
      <c r="S1004" s="7">
        <v>11</v>
      </c>
      <c r="T1004" s="7">
        <v>2023</v>
      </c>
      <c r="U1004" s="7">
        <v>4</v>
      </c>
      <c r="V1004">
        <v>2</v>
      </c>
      <c r="W1004">
        <v>2024</v>
      </c>
      <c r="X1004">
        <v>1</v>
      </c>
      <c r="Y1004" t="b">
        <v>0</v>
      </c>
      <c r="Z1004" t="b">
        <v>0</v>
      </c>
      <c r="AA1004">
        <v>111</v>
      </c>
      <c r="AB1004">
        <v>4</v>
      </c>
      <c r="AC1004" t="b">
        <v>0</v>
      </c>
      <c r="AD1004" t="b">
        <v>1</v>
      </c>
      <c r="AE1004" t="b">
        <v>0</v>
      </c>
      <c r="AF1004" t="b">
        <v>1</v>
      </c>
      <c r="AG1004" s="14">
        <v>45237</v>
      </c>
      <c r="AH1004" s="14">
        <v>45348</v>
      </c>
      <c r="AI1004">
        <v>111</v>
      </c>
      <c r="AJ1004" t="b">
        <v>1</v>
      </c>
      <c r="AK1004" t="b">
        <v>0</v>
      </c>
      <c r="AL1004" t="b">
        <v>0</v>
      </c>
      <c r="AM1004" t="s">
        <v>30483</v>
      </c>
    </row>
    <row r="1005" spans="1:39">
      <c r="A1005" t="s">
        <v>9373</v>
      </c>
      <c r="B1005" t="s">
        <v>87</v>
      </c>
      <c r="C1005" t="s">
        <v>87</v>
      </c>
      <c r="D1005" t="s">
        <v>88</v>
      </c>
      <c r="E1005" t="s">
        <v>7318</v>
      </c>
      <c r="F1005" t="s">
        <v>9374</v>
      </c>
      <c r="H1005" t="s">
        <v>6565</v>
      </c>
      <c r="I1005" t="s">
        <v>9375</v>
      </c>
      <c r="J1005" t="s">
        <v>137</v>
      </c>
      <c r="K1005" t="s">
        <v>93</v>
      </c>
      <c r="L1005" t="s">
        <v>93</v>
      </c>
      <c r="M1005" t="s">
        <v>9376</v>
      </c>
      <c r="N1005">
        <v>98178</v>
      </c>
      <c r="O1005" t="s">
        <v>9377</v>
      </c>
      <c r="P1005">
        <v>47.49779414</v>
      </c>
      <c r="Q1005">
        <v>-122.27022472</v>
      </c>
      <c r="R1005" t="s">
        <v>9378</v>
      </c>
      <c r="S1005" s="7">
        <v>5</v>
      </c>
      <c r="T1005" s="7">
        <v>2024</v>
      </c>
      <c r="U1005" s="7">
        <v>2</v>
      </c>
      <c r="V1005">
        <v>9</v>
      </c>
      <c r="W1005">
        <v>2024</v>
      </c>
      <c r="X1005">
        <v>3</v>
      </c>
      <c r="Y1005" t="b">
        <v>0</v>
      </c>
      <c r="Z1005" t="b">
        <v>0</v>
      </c>
      <c r="AA1005">
        <v>111</v>
      </c>
      <c r="AB1005">
        <v>2</v>
      </c>
      <c r="AC1005" t="b">
        <v>0</v>
      </c>
      <c r="AD1005" t="b">
        <v>1</v>
      </c>
      <c r="AE1005" t="b">
        <v>0</v>
      </c>
      <c r="AF1005" t="b">
        <v>0</v>
      </c>
      <c r="AG1005" s="14">
        <v>45433</v>
      </c>
      <c r="AH1005" s="14">
        <v>45544</v>
      </c>
      <c r="AI1005">
        <v>111</v>
      </c>
      <c r="AJ1005" t="b">
        <v>1</v>
      </c>
      <c r="AK1005" t="b">
        <v>0</v>
      </c>
      <c r="AL1005" t="b">
        <v>0</v>
      </c>
      <c r="AM1005" t="s">
        <v>30483</v>
      </c>
    </row>
    <row r="1006" spans="1:39">
      <c r="A1006" t="s">
        <v>14521</v>
      </c>
      <c r="B1006" t="s">
        <v>87</v>
      </c>
      <c r="C1006" t="s">
        <v>87</v>
      </c>
      <c r="D1006" t="s">
        <v>88</v>
      </c>
      <c r="E1006" t="s">
        <v>14163</v>
      </c>
      <c r="F1006" t="s">
        <v>14522</v>
      </c>
      <c r="G1006" t="s">
        <v>14523</v>
      </c>
      <c r="H1006" t="s">
        <v>12177</v>
      </c>
      <c r="I1006" t="s">
        <v>6675</v>
      </c>
      <c r="J1006" t="s">
        <v>137</v>
      </c>
      <c r="K1006" t="s">
        <v>93</v>
      </c>
      <c r="L1006" t="s">
        <v>93</v>
      </c>
      <c r="M1006" t="s">
        <v>14524</v>
      </c>
      <c r="N1006">
        <v>98116</v>
      </c>
      <c r="O1006" t="s">
        <v>14525</v>
      </c>
      <c r="P1006">
        <v>47.5608946</v>
      </c>
      <c r="Q1006">
        <v>-122.40416489</v>
      </c>
      <c r="R1006" t="s">
        <v>14526</v>
      </c>
      <c r="S1006" s="7">
        <v>6</v>
      </c>
      <c r="T1006" s="7">
        <v>2024</v>
      </c>
      <c r="U1006" s="7">
        <v>2</v>
      </c>
      <c r="V1006">
        <v>10</v>
      </c>
      <c r="W1006">
        <v>2024</v>
      </c>
      <c r="X1006">
        <v>4</v>
      </c>
      <c r="Y1006" t="b">
        <v>0</v>
      </c>
      <c r="Z1006" t="b">
        <v>0</v>
      </c>
      <c r="AA1006">
        <v>111</v>
      </c>
      <c r="AB1006">
        <v>1</v>
      </c>
      <c r="AC1006" t="b">
        <v>0</v>
      </c>
      <c r="AD1006" t="b">
        <v>1</v>
      </c>
      <c r="AE1006" t="b">
        <v>0</v>
      </c>
      <c r="AF1006" t="b">
        <v>0</v>
      </c>
      <c r="AG1006" s="14">
        <v>45464</v>
      </c>
      <c r="AH1006" s="14">
        <v>45575</v>
      </c>
      <c r="AI1006">
        <v>111</v>
      </c>
      <c r="AJ1006" t="b">
        <v>1</v>
      </c>
      <c r="AK1006" t="b">
        <v>0</v>
      </c>
      <c r="AL1006" t="b">
        <v>0</v>
      </c>
      <c r="AM1006" t="s">
        <v>30483</v>
      </c>
    </row>
    <row r="1007" spans="1:39">
      <c r="A1007" t="s">
        <v>9876</v>
      </c>
      <c r="B1007" t="s">
        <v>87</v>
      </c>
      <c r="C1007" t="s">
        <v>87</v>
      </c>
      <c r="D1007" t="s">
        <v>88</v>
      </c>
      <c r="E1007" t="s">
        <v>7318</v>
      </c>
      <c r="F1007" t="s">
        <v>9877</v>
      </c>
      <c r="H1007" t="s">
        <v>4613</v>
      </c>
      <c r="I1007" t="s">
        <v>4926</v>
      </c>
      <c r="J1007" t="s">
        <v>137</v>
      </c>
      <c r="K1007" t="s">
        <v>93</v>
      </c>
      <c r="L1007" t="s">
        <v>93</v>
      </c>
      <c r="M1007" t="s">
        <v>9878</v>
      </c>
      <c r="N1007">
        <v>98122</v>
      </c>
      <c r="O1007" t="s">
        <v>9879</v>
      </c>
      <c r="P1007">
        <v>47.60531163</v>
      </c>
      <c r="Q1007">
        <v>-122.2907379</v>
      </c>
      <c r="R1007" t="s">
        <v>9880</v>
      </c>
      <c r="S1007" s="7">
        <v>10</v>
      </c>
      <c r="T1007" s="7">
        <v>2024</v>
      </c>
      <c r="U1007" s="7">
        <v>4</v>
      </c>
      <c r="V1007">
        <v>2</v>
      </c>
      <c r="W1007">
        <v>2025</v>
      </c>
      <c r="X1007">
        <v>1</v>
      </c>
      <c r="Y1007" t="b">
        <v>0</v>
      </c>
      <c r="Z1007" t="b">
        <v>0</v>
      </c>
      <c r="AA1007">
        <v>111</v>
      </c>
      <c r="AB1007">
        <v>3</v>
      </c>
      <c r="AC1007" t="b">
        <v>0</v>
      </c>
      <c r="AD1007" t="b">
        <v>1</v>
      </c>
      <c r="AE1007" t="b">
        <v>0</v>
      </c>
      <c r="AF1007" t="b">
        <v>0</v>
      </c>
      <c r="AG1007" s="14">
        <v>45596</v>
      </c>
      <c r="AH1007" s="14">
        <v>45707</v>
      </c>
      <c r="AI1007">
        <v>111</v>
      </c>
      <c r="AJ1007" t="b">
        <v>1</v>
      </c>
      <c r="AK1007" t="b">
        <v>0</v>
      </c>
      <c r="AL1007" t="b">
        <v>0</v>
      </c>
      <c r="AM1007" t="s">
        <v>30483</v>
      </c>
    </row>
    <row r="1008" spans="1:39">
      <c r="A1008" t="s">
        <v>30036</v>
      </c>
      <c r="B1008" t="s">
        <v>87</v>
      </c>
      <c r="D1008" t="s">
        <v>88</v>
      </c>
      <c r="F1008" t="s">
        <v>30037</v>
      </c>
      <c r="H1008" t="s">
        <v>6939</v>
      </c>
      <c r="I1008" t="s">
        <v>5398</v>
      </c>
      <c r="J1008" t="s">
        <v>137</v>
      </c>
      <c r="K1008" t="s">
        <v>93</v>
      </c>
      <c r="M1008" t="s">
        <v>30038</v>
      </c>
      <c r="N1008">
        <v>98117</v>
      </c>
      <c r="O1008" t="s">
        <v>30039</v>
      </c>
      <c r="P1008">
        <v>47.69890376</v>
      </c>
      <c r="Q1008">
        <v>-122.3743804</v>
      </c>
      <c r="R1008" t="s">
        <v>30040</v>
      </c>
      <c r="S1008" s="7">
        <v>6</v>
      </c>
      <c r="T1008" s="7">
        <v>2025</v>
      </c>
      <c r="U1008" s="7">
        <v>2</v>
      </c>
      <c r="V1008">
        <v>9</v>
      </c>
      <c r="W1008">
        <v>2025</v>
      </c>
      <c r="X1008">
        <v>3</v>
      </c>
      <c r="Y1008" t="b">
        <v>0</v>
      </c>
      <c r="Z1008" t="b">
        <v>0</v>
      </c>
      <c r="AA1008">
        <v>111</v>
      </c>
      <c r="AB1008">
        <v>5</v>
      </c>
      <c r="AC1008" t="b">
        <v>0</v>
      </c>
      <c r="AD1008" t="b">
        <v>1</v>
      </c>
      <c r="AE1008" t="b">
        <v>0</v>
      </c>
      <c r="AF1008" t="b">
        <v>1</v>
      </c>
      <c r="AG1008" s="14">
        <v>45818</v>
      </c>
      <c r="AH1008" s="14">
        <v>45929</v>
      </c>
      <c r="AI1008">
        <v>111</v>
      </c>
      <c r="AJ1008" t="b">
        <v>1</v>
      </c>
      <c r="AK1008" t="b">
        <v>0</v>
      </c>
      <c r="AL1008" t="b">
        <v>0</v>
      </c>
      <c r="AM1008" t="s">
        <v>30483</v>
      </c>
    </row>
    <row r="1009" spans="1:39">
      <c r="A1009" t="s">
        <v>22012</v>
      </c>
      <c r="B1009" t="s">
        <v>87</v>
      </c>
      <c r="C1009" t="s">
        <v>87</v>
      </c>
      <c r="D1009" t="s">
        <v>88</v>
      </c>
      <c r="F1009" t="s">
        <v>22013</v>
      </c>
      <c r="G1009" t="s">
        <v>22014</v>
      </c>
      <c r="H1009" t="s">
        <v>11066</v>
      </c>
      <c r="I1009" t="s">
        <v>22015</v>
      </c>
      <c r="J1009" t="s">
        <v>205</v>
      </c>
      <c r="K1009" t="s">
        <v>93</v>
      </c>
      <c r="L1009" t="s">
        <v>93</v>
      </c>
      <c r="M1009" t="s">
        <v>16384</v>
      </c>
      <c r="N1009">
        <v>98116</v>
      </c>
      <c r="O1009" t="s">
        <v>22016</v>
      </c>
      <c r="P1009">
        <v>47.57471265</v>
      </c>
      <c r="Q1009">
        <v>-122.4136838</v>
      </c>
      <c r="R1009" t="s">
        <v>16386</v>
      </c>
      <c r="S1009" s="7">
        <v>7</v>
      </c>
      <c r="T1009" s="7">
        <v>2021</v>
      </c>
      <c r="U1009" s="7">
        <v>3</v>
      </c>
      <c r="V1009">
        <v>11</v>
      </c>
      <c r="W1009">
        <v>2021</v>
      </c>
      <c r="X1009">
        <v>4</v>
      </c>
      <c r="Y1009" t="b">
        <v>0</v>
      </c>
      <c r="Z1009" t="b">
        <v>0</v>
      </c>
      <c r="AA1009">
        <v>110</v>
      </c>
      <c r="AB1009">
        <v>1</v>
      </c>
      <c r="AC1009" t="b">
        <v>0</v>
      </c>
      <c r="AD1009" t="b">
        <v>1</v>
      </c>
      <c r="AE1009" t="b">
        <v>0</v>
      </c>
      <c r="AF1009" t="b">
        <v>1</v>
      </c>
      <c r="AG1009" s="14">
        <v>44405</v>
      </c>
      <c r="AH1009" s="14">
        <v>44515</v>
      </c>
      <c r="AI1009">
        <v>110</v>
      </c>
      <c r="AJ1009" t="b">
        <v>1</v>
      </c>
      <c r="AK1009" t="b">
        <v>0</v>
      </c>
      <c r="AL1009" t="b">
        <v>0</v>
      </c>
      <c r="AM1009" t="s">
        <v>30483</v>
      </c>
    </row>
    <row r="1010" spans="1:39">
      <c r="A1010" t="s">
        <v>23387</v>
      </c>
      <c r="B1010" t="s">
        <v>87</v>
      </c>
      <c r="C1010" t="s">
        <v>87</v>
      </c>
      <c r="D1010" t="s">
        <v>88</v>
      </c>
      <c r="F1010" t="s">
        <v>23388</v>
      </c>
      <c r="H1010" t="s">
        <v>1082</v>
      </c>
      <c r="I1010" t="s">
        <v>21761</v>
      </c>
      <c r="J1010" t="s">
        <v>93</v>
      </c>
      <c r="K1010" t="s">
        <v>93</v>
      </c>
      <c r="L1010" t="s">
        <v>93</v>
      </c>
      <c r="M1010" t="s">
        <v>6516</v>
      </c>
      <c r="N1010">
        <v>98106</v>
      </c>
      <c r="O1010" t="s">
        <v>23389</v>
      </c>
      <c r="P1010">
        <v>47.52252614</v>
      </c>
      <c r="Q1010">
        <v>-122.35423274</v>
      </c>
      <c r="R1010" t="s">
        <v>6518</v>
      </c>
      <c r="S1010" s="7">
        <v>10</v>
      </c>
      <c r="T1010" s="7">
        <v>2021</v>
      </c>
      <c r="U1010" s="7">
        <v>4</v>
      </c>
      <c r="V1010">
        <v>2</v>
      </c>
      <c r="W1010">
        <v>2022</v>
      </c>
      <c r="X1010">
        <v>1</v>
      </c>
      <c r="Y1010" t="b">
        <v>0</v>
      </c>
      <c r="Z1010" t="b">
        <v>0</v>
      </c>
      <c r="AA1010">
        <v>110</v>
      </c>
      <c r="AB1010">
        <v>1</v>
      </c>
      <c r="AC1010" t="b">
        <v>0</v>
      </c>
      <c r="AD1010" t="b">
        <v>1</v>
      </c>
      <c r="AE1010" t="b">
        <v>0</v>
      </c>
      <c r="AF1010" t="b">
        <v>1</v>
      </c>
      <c r="AG1010" s="14">
        <v>44497</v>
      </c>
      <c r="AH1010" s="14">
        <v>44607</v>
      </c>
      <c r="AI1010">
        <v>110</v>
      </c>
      <c r="AJ1010" t="b">
        <v>1</v>
      </c>
      <c r="AK1010" t="b">
        <v>0</v>
      </c>
      <c r="AL1010" t="b">
        <v>0</v>
      </c>
      <c r="AM1010" t="s">
        <v>30483</v>
      </c>
    </row>
    <row r="1011" spans="1:39">
      <c r="A1011" t="s">
        <v>7784</v>
      </c>
      <c r="B1011" t="s">
        <v>87</v>
      </c>
      <c r="C1011" t="s">
        <v>87</v>
      </c>
      <c r="D1011" t="s">
        <v>88</v>
      </c>
      <c r="E1011" t="s">
        <v>7318</v>
      </c>
      <c r="F1011" t="s">
        <v>7785</v>
      </c>
      <c r="H1011" t="s">
        <v>7786</v>
      </c>
      <c r="I1011" t="s">
        <v>1800</v>
      </c>
      <c r="J1011" t="s">
        <v>137</v>
      </c>
      <c r="K1011" t="s">
        <v>93</v>
      </c>
      <c r="L1011" t="s">
        <v>93</v>
      </c>
      <c r="M1011" t="s">
        <v>7787</v>
      </c>
      <c r="O1011" t="s">
        <v>7788</v>
      </c>
      <c r="P1011">
        <v>47.62329622</v>
      </c>
      <c r="Q1011">
        <v>-122.3180886</v>
      </c>
      <c r="R1011" t="s">
        <v>7789</v>
      </c>
      <c r="S1011" s="7">
        <v>9</v>
      </c>
      <c r="T1011" s="7">
        <v>2022</v>
      </c>
      <c r="U1011" s="7">
        <v>3</v>
      </c>
      <c r="V1011">
        <v>12</v>
      </c>
      <c r="W1011">
        <v>2022</v>
      </c>
      <c r="X1011">
        <v>4</v>
      </c>
      <c r="Y1011" t="b">
        <v>0</v>
      </c>
      <c r="Z1011" t="b">
        <v>0</v>
      </c>
      <c r="AA1011">
        <v>110</v>
      </c>
      <c r="AB1011">
        <v>3</v>
      </c>
      <c r="AC1011" t="b">
        <v>0</v>
      </c>
      <c r="AD1011" t="b">
        <v>1</v>
      </c>
      <c r="AE1011" t="b">
        <v>0</v>
      </c>
      <c r="AF1011" t="b">
        <v>0</v>
      </c>
      <c r="AG1011" s="14">
        <v>44806</v>
      </c>
      <c r="AH1011" s="14">
        <v>44916</v>
      </c>
      <c r="AI1011">
        <v>110</v>
      </c>
      <c r="AJ1011" t="b">
        <v>1</v>
      </c>
      <c r="AK1011" t="b">
        <v>0</v>
      </c>
      <c r="AL1011" t="b">
        <v>0</v>
      </c>
      <c r="AM1011" t="s">
        <v>30483</v>
      </c>
    </row>
    <row r="1012" spans="1:39">
      <c r="A1012" t="s">
        <v>8891</v>
      </c>
      <c r="B1012" t="s">
        <v>87</v>
      </c>
      <c r="C1012" t="s">
        <v>87</v>
      </c>
      <c r="D1012" t="s">
        <v>88</v>
      </c>
      <c r="E1012" t="s">
        <v>7318</v>
      </c>
      <c r="F1012" t="s">
        <v>8892</v>
      </c>
      <c r="G1012" t="s">
        <v>8893</v>
      </c>
      <c r="H1012" t="s">
        <v>3225</v>
      </c>
      <c r="I1012" t="s">
        <v>3703</v>
      </c>
      <c r="J1012" t="s">
        <v>137</v>
      </c>
      <c r="K1012" t="s">
        <v>93</v>
      </c>
      <c r="L1012" t="s">
        <v>93</v>
      </c>
      <c r="M1012" t="s">
        <v>8894</v>
      </c>
      <c r="N1012">
        <v>98118</v>
      </c>
      <c r="O1012" t="s">
        <v>8895</v>
      </c>
      <c r="P1012">
        <v>47.55463005</v>
      </c>
      <c r="Q1012">
        <v>-122.28100749</v>
      </c>
      <c r="R1012" t="s">
        <v>8896</v>
      </c>
      <c r="S1012" s="7">
        <v>12</v>
      </c>
      <c r="T1012" s="7">
        <v>2023</v>
      </c>
      <c r="U1012" s="7">
        <v>4</v>
      </c>
      <c r="V1012">
        <v>3</v>
      </c>
      <c r="W1012">
        <v>2024</v>
      </c>
      <c r="X1012">
        <v>1</v>
      </c>
      <c r="Y1012" t="b">
        <v>0</v>
      </c>
      <c r="Z1012" t="b">
        <v>0</v>
      </c>
      <c r="AA1012">
        <v>110</v>
      </c>
      <c r="AB1012">
        <v>2</v>
      </c>
      <c r="AC1012" t="b">
        <v>0</v>
      </c>
      <c r="AD1012" t="b">
        <v>1</v>
      </c>
      <c r="AE1012" t="b">
        <v>0</v>
      </c>
      <c r="AF1012" t="b">
        <v>0</v>
      </c>
      <c r="AG1012" s="14">
        <v>45268</v>
      </c>
      <c r="AH1012" s="14">
        <v>45378</v>
      </c>
      <c r="AI1012">
        <v>110</v>
      </c>
      <c r="AJ1012" t="b">
        <v>1</v>
      </c>
      <c r="AK1012" t="b">
        <v>0</v>
      </c>
      <c r="AL1012" t="b">
        <v>0</v>
      </c>
      <c r="AM1012" t="s">
        <v>30483</v>
      </c>
    </row>
    <row r="1013" spans="1:39">
      <c r="A1013" t="s">
        <v>10176</v>
      </c>
      <c r="B1013" t="s">
        <v>87</v>
      </c>
      <c r="D1013" t="s">
        <v>88</v>
      </c>
      <c r="E1013" t="s">
        <v>7318</v>
      </c>
      <c r="F1013" t="s">
        <v>10177</v>
      </c>
      <c r="H1013" t="s">
        <v>6892</v>
      </c>
      <c r="I1013" t="s">
        <v>10178</v>
      </c>
      <c r="J1013" t="s">
        <v>137</v>
      </c>
      <c r="K1013" t="s">
        <v>93</v>
      </c>
      <c r="M1013" t="s">
        <v>10179</v>
      </c>
      <c r="N1013">
        <v>98199</v>
      </c>
      <c r="O1013" t="s">
        <v>10180</v>
      </c>
      <c r="P1013">
        <v>47.6590229</v>
      </c>
      <c r="Q1013">
        <v>-122.40284234</v>
      </c>
      <c r="R1013" t="s">
        <v>10181</v>
      </c>
      <c r="S1013" s="7">
        <v>3</v>
      </c>
      <c r="T1013" s="7">
        <v>2025</v>
      </c>
      <c r="U1013" s="7">
        <v>1</v>
      </c>
      <c r="V1013">
        <v>7</v>
      </c>
      <c r="W1013">
        <v>2025</v>
      </c>
      <c r="X1013">
        <v>3</v>
      </c>
      <c r="Y1013" t="b">
        <v>0</v>
      </c>
      <c r="Z1013" t="b">
        <v>0</v>
      </c>
      <c r="AA1013">
        <v>110</v>
      </c>
      <c r="AB1013">
        <v>6</v>
      </c>
      <c r="AC1013" t="b">
        <v>0</v>
      </c>
      <c r="AD1013" t="b">
        <v>1</v>
      </c>
      <c r="AE1013" t="b">
        <v>0</v>
      </c>
      <c r="AF1013" t="b">
        <v>0</v>
      </c>
      <c r="AG1013" s="14">
        <v>45736</v>
      </c>
      <c r="AH1013" s="14">
        <v>45846</v>
      </c>
      <c r="AI1013">
        <v>110</v>
      </c>
      <c r="AJ1013" t="b">
        <v>1</v>
      </c>
      <c r="AK1013" t="b">
        <v>0</v>
      </c>
      <c r="AL1013" t="b">
        <v>0</v>
      </c>
      <c r="AM1013" t="s">
        <v>30483</v>
      </c>
    </row>
    <row r="1014" spans="1:39">
      <c r="A1014" t="s">
        <v>10421</v>
      </c>
      <c r="B1014" t="s">
        <v>87</v>
      </c>
      <c r="D1014" t="s">
        <v>88</v>
      </c>
      <c r="E1014" t="s">
        <v>7318</v>
      </c>
      <c r="H1014" t="s">
        <v>5216</v>
      </c>
      <c r="I1014" t="s">
        <v>10422</v>
      </c>
      <c r="J1014" t="s">
        <v>137</v>
      </c>
      <c r="K1014" t="s">
        <v>93</v>
      </c>
      <c r="M1014" t="s">
        <v>10423</v>
      </c>
      <c r="N1014">
        <v>98125</v>
      </c>
      <c r="O1014" t="s">
        <v>10424</v>
      </c>
      <c r="P1014">
        <v>47.7128594</v>
      </c>
      <c r="Q1014">
        <v>-122.32097137</v>
      </c>
      <c r="R1014" t="s">
        <v>10425</v>
      </c>
      <c r="S1014" s="7">
        <v>7</v>
      </c>
      <c r="T1014" s="7">
        <v>2025</v>
      </c>
      <c r="U1014" s="7">
        <v>3</v>
      </c>
      <c r="V1014">
        <v>11</v>
      </c>
      <c r="W1014">
        <v>2025</v>
      </c>
      <c r="X1014">
        <v>4</v>
      </c>
      <c r="Y1014" t="b">
        <v>0</v>
      </c>
      <c r="Z1014" t="b">
        <v>0</v>
      </c>
      <c r="AA1014">
        <v>110</v>
      </c>
      <c r="AB1014">
        <v>5</v>
      </c>
      <c r="AC1014" t="b">
        <v>0</v>
      </c>
      <c r="AD1014" t="b">
        <v>1</v>
      </c>
      <c r="AE1014" t="b">
        <v>0</v>
      </c>
      <c r="AF1014" t="b">
        <v>0</v>
      </c>
      <c r="AG1014" s="14">
        <v>45863</v>
      </c>
      <c r="AH1014" s="14">
        <v>45973</v>
      </c>
      <c r="AI1014">
        <v>110</v>
      </c>
      <c r="AJ1014" t="b">
        <v>1</v>
      </c>
      <c r="AK1014" t="b">
        <v>0</v>
      </c>
      <c r="AL1014" t="b">
        <v>0</v>
      </c>
      <c r="AM1014" t="s">
        <v>30483</v>
      </c>
    </row>
    <row r="1015" spans="1:39">
      <c r="A1015" t="s">
        <v>23390</v>
      </c>
      <c r="B1015" t="s">
        <v>87</v>
      </c>
      <c r="C1015" t="s">
        <v>87</v>
      </c>
      <c r="D1015" t="s">
        <v>88</v>
      </c>
      <c r="F1015" t="s">
        <v>23391</v>
      </c>
      <c r="H1015" t="s">
        <v>23392</v>
      </c>
      <c r="I1015" t="s">
        <v>152</v>
      </c>
      <c r="J1015" t="s">
        <v>137</v>
      </c>
      <c r="K1015" t="s">
        <v>93</v>
      </c>
      <c r="L1015" t="s">
        <v>93</v>
      </c>
      <c r="M1015" t="s">
        <v>23393</v>
      </c>
      <c r="N1015">
        <v>98105</v>
      </c>
      <c r="O1015" t="s">
        <v>23394</v>
      </c>
      <c r="P1015">
        <v>47.65661096</v>
      </c>
      <c r="Q1015">
        <v>-122.32005497</v>
      </c>
      <c r="R1015" t="s">
        <v>23395</v>
      </c>
      <c r="S1015" s="7">
        <v>10</v>
      </c>
      <c r="T1015" s="7">
        <v>2021</v>
      </c>
      <c r="U1015" s="7">
        <v>4</v>
      </c>
      <c r="V1015">
        <v>2</v>
      </c>
      <c r="W1015">
        <v>2022</v>
      </c>
      <c r="X1015">
        <v>1</v>
      </c>
      <c r="Y1015" t="b">
        <v>0</v>
      </c>
      <c r="Z1015" t="b">
        <v>0</v>
      </c>
      <c r="AA1015">
        <v>109</v>
      </c>
      <c r="AB1015">
        <v>4</v>
      </c>
      <c r="AC1015" t="b">
        <v>0</v>
      </c>
      <c r="AD1015" t="b">
        <v>1</v>
      </c>
      <c r="AE1015" t="b">
        <v>0</v>
      </c>
      <c r="AF1015" t="b">
        <v>1</v>
      </c>
      <c r="AG1015" s="14">
        <v>44499</v>
      </c>
      <c r="AH1015" s="14">
        <v>44608</v>
      </c>
      <c r="AI1015">
        <v>109</v>
      </c>
      <c r="AJ1015" t="b">
        <v>1</v>
      </c>
      <c r="AK1015" t="b">
        <v>0</v>
      </c>
      <c r="AL1015" t="b">
        <v>0</v>
      </c>
      <c r="AM1015" t="s">
        <v>30483</v>
      </c>
    </row>
    <row r="1016" spans="1:39">
      <c r="A1016" t="s">
        <v>27172</v>
      </c>
      <c r="B1016" t="s">
        <v>87</v>
      </c>
      <c r="C1016" t="s">
        <v>87</v>
      </c>
      <c r="D1016" t="s">
        <v>88</v>
      </c>
      <c r="F1016" t="s">
        <v>27173</v>
      </c>
      <c r="G1016" t="s">
        <v>27174</v>
      </c>
      <c r="H1016" t="s">
        <v>6142</v>
      </c>
      <c r="I1016" t="s">
        <v>2344</v>
      </c>
      <c r="J1016" t="s">
        <v>137</v>
      </c>
      <c r="K1016" t="s">
        <v>93</v>
      </c>
      <c r="L1016" t="s">
        <v>93</v>
      </c>
      <c r="M1016" t="s">
        <v>27175</v>
      </c>
      <c r="N1016">
        <v>98109</v>
      </c>
      <c r="O1016" t="s">
        <v>27176</v>
      </c>
      <c r="P1016">
        <v>47.61921397</v>
      </c>
      <c r="Q1016">
        <v>-122.33808353</v>
      </c>
      <c r="R1016" t="s">
        <v>27177</v>
      </c>
      <c r="S1016" s="7">
        <v>12</v>
      </c>
      <c r="T1016" s="7">
        <v>2022</v>
      </c>
      <c r="U1016" s="7">
        <v>4</v>
      </c>
      <c r="V1016">
        <v>4</v>
      </c>
      <c r="W1016">
        <v>2023</v>
      </c>
      <c r="X1016">
        <v>2</v>
      </c>
      <c r="Y1016" t="b">
        <v>0</v>
      </c>
      <c r="Z1016" t="b">
        <v>0</v>
      </c>
      <c r="AA1016">
        <v>109</v>
      </c>
      <c r="AB1016">
        <v>7</v>
      </c>
      <c r="AC1016" t="b">
        <v>0</v>
      </c>
      <c r="AD1016" t="b">
        <v>1</v>
      </c>
      <c r="AE1016" t="b">
        <v>0</v>
      </c>
      <c r="AF1016" t="b">
        <v>1</v>
      </c>
      <c r="AG1016" s="14">
        <v>44924</v>
      </c>
      <c r="AH1016" s="14">
        <v>45033</v>
      </c>
      <c r="AI1016">
        <v>109</v>
      </c>
      <c r="AJ1016" t="b">
        <v>1</v>
      </c>
      <c r="AK1016" t="b">
        <v>0</v>
      </c>
      <c r="AL1016" t="b">
        <v>0</v>
      </c>
      <c r="AM1016" t="s">
        <v>30483</v>
      </c>
    </row>
    <row r="1017" spans="1:39">
      <c r="A1017" t="s">
        <v>27320</v>
      </c>
      <c r="B1017" t="s">
        <v>87</v>
      </c>
      <c r="C1017" t="s">
        <v>87</v>
      </c>
      <c r="D1017" t="s">
        <v>88</v>
      </c>
      <c r="F1017" t="s">
        <v>27321</v>
      </c>
      <c r="G1017" t="s">
        <v>6148</v>
      </c>
      <c r="H1017" t="s">
        <v>2085</v>
      </c>
      <c r="I1017" t="s">
        <v>8390</v>
      </c>
      <c r="J1017" t="s">
        <v>6317</v>
      </c>
      <c r="K1017" t="s">
        <v>93</v>
      </c>
      <c r="L1017" t="s">
        <v>93</v>
      </c>
      <c r="M1017" t="s">
        <v>6676</v>
      </c>
      <c r="O1017" t="s">
        <v>27322</v>
      </c>
      <c r="P1017">
        <v>47.72956777</v>
      </c>
      <c r="Q1017">
        <v>-122.29424594</v>
      </c>
      <c r="R1017" t="s">
        <v>6678</v>
      </c>
      <c r="S1017" s="7">
        <v>2</v>
      </c>
      <c r="T1017" s="7">
        <v>2023</v>
      </c>
      <c r="U1017" s="7">
        <v>1</v>
      </c>
      <c r="V1017">
        <v>6</v>
      </c>
      <c r="W1017">
        <v>2023</v>
      </c>
      <c r="X1017">
        <v>2</v>
      </c>
      <c r="Y1017" t="b">
        <v>0</v>
      </c>
      <c r="Z1017" t="b">
        <v>0</v>
      </c>
      <c r="AA1017">
        <v>109</v>
      </c>
      <c r="AB1017">
        <v>5</v>
      </c>
      <c r="AC1017" t="b">
        <v>0</v>
      </c>
      <c r="AD1017" t="b">
        <v>1</v>
      </c>
      <c r="AE1017" t="b">
        <v>0</v>
      </c>
      <c r="AF1017" t="b">
        <v>1</v>
      </c>
      <c r="AG1017" s="14">
        <v>44981</v>
      </c>
      <c r="AH1017" s="14">
        <v>45090</v>
      </c>
      <c r="AI1017">
        <v>109</v>
      </c>
      <c r="AJ1017" t="b">
        <v>1</v>
      </c>
      <c r="AK1017" t="b">
        <v>0</v>
      </c>
      <c r="AL1017" t="b">
        <v>0</v>
      </c>
      <c r="AM1017" t="s">
        <v>30483</v>
      </c>
    </row>
    <row r="1018" spans="1:39">
      <c r="A1018" t="s">
        <v>27411</v>
      </c>
      <c r="B1018" t="s">
        <v>87</v>
      </c>
      <c r="C1018" t="s">
        <v>87</v>
      </c>
      <c r="D1018" t="s">
        <v>88</v>
      </c>
      <c r="F1018" t="s">
        <v>27412</v>
      </c>
      <c r="G1018" t="s">
        <v>6269</v>
      </c>
      <c r="H1018" t="s">
        <v>2092</v>
      </c>
      <c r="I1018" t="s">
        <v>2605</v>
      </c>
      <c r="J1018" t="s">
        <v>137</v>
      </c>
      <c r="K1018" t="s">
        <v>93</v>
      </c>
      <c r="L1018" t="s">
        <v>93</v>
      </c>
      <c r="M1018" t="s">
        <v>27413</v>
      </c>
      <c r="N1018">
        <v>98125</v>
      </c>
      <c r="O1018" t="s">
        <v>27414</v>
      </c>
      <c r="P1018">
        <v>47.72991546</v>
      </c>
      <c r="Q1018">
        <v>-122.29438324</v>
      </c>
      <c r="R1018" t="s">
        <v>27415</v>
      </c>
      <c r="S1018" s="7">
        <v>3</v>
      </c>
      <c r="T1018" s="7">
        <v>2023</v>
      </c>
      <c r="U1018" s="7">
        <v>1</v>
      </c>
      <c r="V1018">
        <v>7</v>
      </c>
      <c r="W1018">
        <v>2023</v>
      </c>
      <c r="X1018">
        <v>3</v>
      </c>
      <c r="Y1018" t="b">
        <v>0</v>
      </c>
      <c r="Z1018" t="b">
        <v>0</v>
      </c>
      <c r="AA1018">
        <v>109</v>
      </c>
      <c r="AB1018">
        <v>5</v>
      </c>
      <c r="AC1018" t="b">
        <v>0</v>
      </c>
      <c r="AD1018" t="b">
        <v>1</v>
      </c>
      <c r="AE1018" t="b">
        <v>0</v>
      </c>
      <c r="AF1018" t="b">
        <v>1</v>
      </c>
      <c r="AG1018" s="14">
        <v>45008</v>
      </c>
      <c r="AH1018" s="14">
        <v>45117</v>
      </c>
      <c r="AI1018">
        <v>109</v>
      </c>
      <c r="AJ1018" t="b">
        <v>1</v>
      </c>
      <c r="AK1018" t="b">
        <v>0</v>
      </c>
      <c r="AL1018" t="b">
        <v>0</v>
      </c>
      <c r="AM1018" t="s">
        <v>30483</v>
      </c>
    </row>
    <row r="1019" spans="1:39">
      <c r="A1019" t="s">
        <v>11396</v>
      </c>
      <c r="B1019" t="s">
        <v>87</v>
      </c>
      <c r="C1019" t="s">
        <v>87</v>
      </c>
      <c r="D1019" t="s">
        <v>88</v>
      </c>
      <c r="E1019" t="s">
        <v>10681</v>
      </c>
      <c r="F1019" t="s">
        <v>11397</v>
      </c>
      <c r="H1019" t="s">
        <v>8252</v>
      </c>
      <c r="I1019" t="s">
        <v>8496</v>
      </c>
      <c r="J1019" t="s">
        <v>137</v>
      </c>
      <c r="K1019" t="s">
        <v>93</v>
      </c>
      <c r="L1019" t="s">
        <v>93</v>
      </c>
      <c r="M1019" t="s">
        <v>11398</v>
      </c>
      <c r="N1019">
        <v>98134</v>
      </c>
      <c r="O1019" t="s">
        <v>11399</v>
      </c>
      <c r="P1019">
        <v>47.57294324</v>
      </c>
      <c r="Q1019">
        <v>-122.32736082</v>
      </c>
      <c r="R1019" t="s">
        <v>11400</v>
      </c>
      <c r="S1019" s="7">
        <v>3</v>
      </c>
      <c r="T1019" s="7">
        <v>2023</v>
      </c>
      <c r="U1019" s="7">
        <v>1</v>
      </c>
      <c r="V1019">
        <v>7</v>
      </c>
      <c r="W1019">
        <v>2023</v>
      </c>
      <c r="X1019">
        <v>3</v>
      </c>
      <c r="Y1019" t="b">
        <v>0</v>
      </c>
      <c r="Z1019" t="b">
        <v>0</v>
      </c>
      <c r="AA1019">
        <v>109</v>
      </c>
      <c r="AB1019">
        <v>1</v>
      </c>
      <c r="AC1019" t="b">
        <v>0</v>
      </c>
      <c r="AD1019" t="b">
        <v>1</v>
      </c>
      <c r="AE1019" t="b">
        <v>0</v>
      </c>
      <c r="AF1019" t="b">
        <v>0</v>
      </c>
      <c r="AG1019" s="14">
        <v>45015</v>
      </c>
      <c r="AH1019" s="14">
        <v>45124</v>
      </c>
      <c r="AI1019">
        <v>109</v>
      </c>
      <c r="AJ1019" t="b">
        <v>1</v>
      </c>
      <c r="AK1019" t="b">
        <v>0</v>
      </c>
      <c r="AL1019" t="b">
        <v>0</v>
      </c>
      <c r="AM1019" t="s">
        <v>30483</v>
      </c>
    </row>
    <row r="1020" spans="1:39">
      <c r="A1020" t="s">
        <v>23230</v>
      </c>
      <c r="B1020" t="s">
        <v>87</v>
      </c>
      <c r="C1020" t="s">
        <v>87</v>
      </c>
      <c r="D1020" t="s">
        <v>88</v>
      </c>
      <c r="F1020" t="s">
        <v>23231</v>
      </c>
      <c r="G1020" t="s">
        <v>23232</v>
      </c>
      <c r="H1020" t="s">
        <v>7713</v>
      </c>
      <c r="I1020" t="s">
        <v>13909</v>
      </c>
      <c r="J1020" t="s">
        <v>137</v>
      </c>
      <c r="K1020" t="s">
        <v>93</v>
      </c>
      <c r="L1020" t="s">
        <v>93</v>
      </c>
      <c r="M1020" t="s">
        <v>23233</v>
      </c>
      <c r="N1020">
        <v>98117</v>
      </c>
      <c r="O1020" t="s">
        <v>23234</v>
      </c>
      <c r="P1020">
        <v>47.68933257</v>
      </c>
      <c r="Q1020">
        <v>-122.36960911</v>
      </c>
      <c r="R1020" t="s">
        <v>23235</v>
      </c>
      <c r="S1020" s="7">
        <v>10</v>
      </c>
      <c r="T1020" s="7">
        <v>2021</v>
      </c>
      <c r="U1020" s="7">
        <v>4</v>
      </c>
      <c r="V1020">
        <v>2</v>
      </c>
      <c r="W1020">
        <v>2022</v>
      </c>
      <c r="X1020">
        <v>1</v>
      </c>
      <c r="Y1020" t="b">
        <v>0</v>
      </c>
      <c r="Z1020" t="b">
        <v>0</v>
      </c>
      <c r="AA1020">
        <v>108</v>
      </c>
      <c r="AB1020">
        <v>6</v>
      </c>
      <c r="AC1020" t="b">
        <v>0</v>
      </c>
      <c r="AD1020" t="b">
        <v>1</v>
      </c>
      <c r="AE1020" t="b">
        <v>0</v>
      </c>
      <c r="AF1020" t="b">
        <v>1</v>
      </c>
      <c r="AG1020" s="14">
        <v>44487</v>
      </c>
      <c r="AH1020" s="14">
        <v>44595</v>
      </c>
      <c r="AI1020">
        <v>108</v>
      </c>
      <c r="AJ1020" t="b">
        <v>1</v>
      </c>
      <c r="AK1020" t="b">
        <v>0</v>
      </c>
      <c r="AL1020" t="b">
        <v>0</v>
      </c>
      <c r="AM1020" t="s">
        <v>30483</v>
      </c>
    </row>
    <row r="1021" spans="1:39">
      <c r="A1021" t="s">
        <v>9348</v>
      </c>
      <c r="B1021" t="s">
        <v>87</v>
      </c>
      <c r="C1021" t="s">
        <v>87</v>
      </c>
      <c r="D1021" t="s">
        <v>88</v>
      </c>
      <c r="E1021" t="s">
        <v>7318</v>
      </c>
      <c r="F1021" t="s">
        <v>9349</v>
      </c>
      <c r="H1021" t="s">
        <v>9282</v>
      </c>
      <c r="I1021" t="s">
        <v>6237</v>
      </c>
      <c r="J1021" t="s">
        <v>137</v>
      </c>
      <c r="K1021" t="s">
        <v>93</v>
      </c>
      <c r="L1021" t="s">
        <v>93</v>
      </c>
      <c r="M1021" t="s">
        <v>9350</v>
      </c>
      <c r="N1021">
        <v>98117</v>
      </c>
      <c r="O1021" t="s">
        <v>9351</v>
      </c>
      <c r="P1021">
        <v>47.67622622</v>
      </c>
      <c r="Q1021">
        <v>-122.36783897</v>
      </c>
      <c r="R1021" t="s">
        <v>9352</v>
      </c>
      <c r="S1021" s="7">
        <v>5</v>
      </c>
      <c r="T1021" s="7">
        <v>2024</v>
      </c>
      <c r="U1021" s="7">
        <v>2</v>
      </c>
      <c r="V1021">
        <v>8</v>
      </c>
      <c r="W1021">
        <v>2024</v>
      </c>
      <c r="X1021">
        <v>3</v>
      </c>
      <c r="Y1021" t="b">
        <v>0</v>
      </c>
      <c r="Z1021" t="b">
        <v>0</v>
      </c>
      <c r="AA1021">
        <v>108</v>
      </c>
      <c r="AB1021">
        <v>6</v>
      </c>
      <c r="AC1021" t="b">
        <v>0</v>
      </c>
      <c r="AD1021" t="b">
        <v>1</v>
      </c>
      <c r="AE1021" t="b">
        <v>0</v>
      </c>
      <c r="AF1021" t="b">
        <v>0</v>
      </c>
      <c r="AG1021" s="14">
        <v>45426</v>
      </c>
      <c r="AH1021" s="14">
        <v>45534</v>
      </c>
      <c r="AI1021">
        <v>108</v>
      </c>
      <c r="AJ1021" t="b">
        <v>1</v>
      </c>
      <c r="AK1021" t="b">
        <v>0</v>
      </c>
      <c r="AL1021" t="b">
        <v>0</v>
      </c>
      <c r="AM1021" t="s">
        <v>30483</v>
      </c>
    </row>
    <row r="1022" spans="1:39">
      <c r="A1022" t="s">
        <v>21676</v>
      </c>
      <c r="B1022" t="s">
        <v>87</v>
      </c>
      <c r="C1022" t="s">
        <v>87</v>
      </c>
      <c r="D1022" t="s">
        <v>88</v>
      </c>
      <c r="F1022" t="s">
        <v>21677</v>
      </c>
      <c r="G1022" t="s">
        <v>21678</v>
      </c>
      <c r="H1022" t="s">
        <v>20199</v>
      </c>
      <c r="I1022" t="s">
        <v>21679</v>
      </c>
      <c r="J1022" t="s">
        <v>137</v>
      </c>
      <c r="K1022" t="s">
        <v>93</v>
      </c>
      <c r="L1022" t="s">
        <v>93</v>
      </c>
      <c r="M1022" t="s">
        <v>21680</v>
      </c>
      <c r="N1022">
        <v>98122</v>
      </c>
      <c r="O1022" t="s">
        <v>21681</v>
      </c>
      <c r="P1022">
        <v>47.60724407</v>
      </c>
      <c r="Q1022">
        <v>-122.29234676</v>
      </c>
      <c r="R1022" t="s">
        <v>21682</v>
      </c>
      <c r="S1022" s="7">
        <v>6</v>
      </c>
      <c r="T1022" s="7">
        <v>2021</v>
      </c>
      <c r="U1022" s="7">
        <v>2</v>
      </c>
      <c r="V1022">
        <v>10</v>
      </c>
      <c r="W1022">
        <v>2021</v>
      </c>
      <c r="X1022">
        <v>4</v>
      </c>
      <c r="Y1022" t="b">
        <v>0</v>
      </c>
      <c r="Z1022" t="b">
        <v>0</v>
      </c>
      <c r="AA1022">
        <v>107</v>
      </c>
      <c r="AB1022">
        <v>3</v>
      </c>
      <c r="AC1022" t="b">
        <v>0</v>
      </c>
      <c r="AD1022" t="b">
        <v>1</v>
      </c>
      <c r="AE1022" t="b">
        <v>0</v>
      </c>
      <c r="AF1022" t="b">
        <v>1</v>
      </c>
      <c r="AG1022" s="14">
        <v>44377</v>
      </c>
      <c r="AH1022" s="14">
        <v>44484</v>
      </c>
      <c r="AI1022">
        <v>107</v>
      </c>
      <c r="AJ1022" t="b">
        <v>1</v>
      </c>
      <c r="AK1022" t="b">
        <v>0</v>
      </c>
      <c r="AL1022" t="b">
        <v>0</v>
      </c>
      <c r="AM1022" t="s">
        <v>30483</v>
      </c>
    </row>
    <row r="1023" spans="1:39">
      <c r="A1023" t="s">
        <v>21857</v>
      </c>
      <c r="B1023" t="s">
        <v>87</v>
      </c>
      <c r="C1023" t="s">
        <v>87</v>
      </c>
      <c r="D1023" t="s">
        <v>88</v>
      </c>
      <c r="F1023" t="s">
        <v>21858</v>
      </c>
      <c r="G1023" t="s">
        <v>21859</v>
      </c>
      <c r="H1023" t="s">
        <v>21850</v>
      </c>
      <c r="I1023" t="s">
        <v>1082</v>
      </c>
      <c r="J1023" t="s">
        <v>205</v>
      </c>
      <c r="K1023" t="s">
        <v>93</v>
      </c>
      <c r="L1023" t="s">
        <v>93</v>
      </c>
      <c r="M1023" t="s">
        <v>21860</v>
      </c>
      <c r="N1023">
        <v>98106</v>
      </c>
      <c r="O1023" t="s">
        <v>21861</v>
      </c>
      <c r="P1023">
        <v>47.56540344</v>
      </c>
      <c r="Q1023">
        <v>-122.35767439</v>
      </c>
      <c r="R1023" t="s">
        <v>21862</v>
      </c>
      <c r="S1023" s="7">
        <v>7</v>
      </c>
      <c r="T1023" s="7">
        <v>2021</v>
      </c>
      <c r="U1023" s="7">
        <v>3</v>
      </c>
      <c r="V1023">
        <v>10</v>
      </c>
      <c r="W1023">
        <v>2021</v>
      </c>
      <c r="X1023">
        <v>4</v>
      </c>
      <c r="Y1023" t="b">
        <v>0</v>
      </c>
      <c r="Z1023" t="b">
        <v>0</v>
      </c>
      <c r="AA1023">
        <v>107</v>
      </c>
      <c r="AB1023">
        <v>1</v>
      </c>
      <c r="AC1023" t="b">
        <v>0</v>
      </c>
      <c r="AD1023" t="b">
        <v>1</v>
      </c>
      <c r="AE1023" t="b">
        <v>0</v>
      </c>
      <c r="AF1023" t="b">
        <v>1</v>
      </c>
      <c r="AG1023" s="14">
        <v>44390</v>
      </c>
      <c r="AH1023" s="14">
        <v>44497</v>
      </c>
      <c r="AI1023">
        <v>107</v>
      </c>
      <c r="AJ1023" t="b">
        <v>1</v>
      </c>
      <c r="AK1023" t="b">
        <v>0</v>
      </c>
      <c r="AL1023" t="b">
        <v>0</v>
      </c>
      <c r="AM1023" t="s">
        <v>30483</v>
      </c>
    </row>
    <row r="1024" spans="1:39">
      <c r="A1024" t="s">
        <v>11232</v>
      </c>
      <c r="B1024" t="s">
        <v>87</v>
      </c>
      <c r="C1024" t="s">
        <v>87</v>
      </c>
      <c r="D1024" t="s">
        <v>88</v>
      </c>
      <c r="E1024" t="s">
        <v>10681</v>
      </c>
      <c r="F1024" t="s">
        <v>11233</v>
      </c>
      <c r="G1024" t="s">
        <v>10735</v>
      </c>
      <c r="H1024" t="s">
        <v>8087</v>
      </c>
      <c r="I1024" t="s">
        <v>8305</v>
      </c>
      <c r="J1024" t="s">
        <v>93</v>
      </c>
      <c r="K1024" t="s">
        <v>93</v>
      </c>
      <c r="L1024" t="s">
        <v>93</v>
      </c>
      <c r="M1024" t="s">
        <v>11234</v>
      </c>
      <c r="N1024">
        <v>98118</v>
      </c>
      <c r="O1024" t="s">
        <v>11235</v>
      </c>
      <c r="P1024">
        <v>47.54834364</v>
      </c>
      <c r="Q1024">
        <v>-122.28821092</v>
      </c>
      <c r="R1024" t="s">
        <v>11236</v>
      </c>
      <c r="S1024" s="7">
        <v>12</v>
      </c>
      <c r="T1024" s="7">
        <v>2022</v>
      </c>
      <c r="U1024" s="7">
        <v>4</v>
      </c>
      <c r="V1024">
        <v>4</v>
      </c>
      <c r="W1024">
        <v>2023</v>
      </c>
      <c r="X1024">
        <v>2</v>
      </c>
      <c r="Y1024" t="b">
        <v>0</v>
      </c>
      <c r="Z1024" t="b">
        <v>0</v>
      </c>
      <c r="AA1024">
        <v>107</v>
      </c>
      <c r="AB1024">
        <v>2</v>
      </c>
      <c r="AC1024" t="b">
        <v>0</v>
      </c>
      <c r="AD1024" t="b">
        <v>1</v>
      </c>
      <c r="AE1024" t="b">
        <v>0</v>
      </c>
      <c r="AF1024" t="b">
        <v>0</v>
      </c>
      <c r="AG1024" s="14">
        <v>44914</v>
      </c>
      <c r="AH1024" s="14">
        <v>45021</v>
      </c>
      <c r="AI1024">
        <v>107</v>
      </c>
      <c r="AJ1024" t="b">
        <v>1</v>
      </c>
      <c r="AK1024" t="b">
        <v>0</v>
      </c>
      <c r="AL1024" t="b">
        <v>0</v>
      </c>
      <c r="AM1024" t="s">
        <v>30483</v>
      </c>
    </row>
    <row r="1025" spans="1:39">
      <c r="A1025" t="s">
        <v>11796</v>
      </c>
      <c r="B1025" t="s">
        <v>87</v>
      </c>
      <c r="C1025" t="s">
        <v>87</v>
      </c>
      <c r="D1025" t="s">
        <v>88</v>
      </c>
      <c r="E1025" t="s">
        <v>10681</v>
      </c>
      <c r="F1025" t="s">
        <v>11797</v>
      </c>
      <c r="H1025" t="s">
        <v>3138</v>
      </c>
      <c r="I1025" t="s">
        <v>3238</v>
      </c>
      <c r="J1025" t="s">
        <v>137</v>
      </c>
      <c r="K1025" t="s">
        <v>93</v>
      </c>
      <c r="L1025" t="s">
        <v>93</v>
      </c>
      <c r="M1025" t="s">
        <v>3239</v>
      </c>
      <c r="N1025">
        <v>98112</v>
      </c>
      <c r="O1025" t="s">
        <v>11798</v>
      </c>
      <c r="P1025">
        <v>47.6248253</v>
      </c>
      <c r="Q1025">
        <v>-122.31388777</v>
      </c>
      <c r="R1025" t="s">
        <v>3241</v>
      </c>
      <c r="S1025" s="7">
        <v>11</v>
      </c>
      <c r="T1025" s="7">
        <v>2023</v>
      </c>
      <c r="U1025" s="7">
        <v>4</v>
      </c>
      <c r="V1025">
        <v>3</v>
      </c>
      <c r="W1025">
        <v>2024</v>
      </c>
      <c r="X1025">
        <v>1</v>
      </c>
      <c r="Y1025" t="b">
        <v>0</v>
      </c>
      <c r="Z1025" t="b">
        <v>0</v>
      </c>
      <c r="AA1025">
        <v>107</v>
      </c>
      <c r="AB1025">
        <v>3</v>
      </c>
      <c r="AC1025" t="b">
        <v>0</v>
      </c>
      <c r="AD1025" t="b">
        <v>1</v>
      </c>
      <c r="AE1025" t="b">
        <v>0</v>
      </c>
      <c r="AF1025" t="b">
        <v>0</v>
      </c>
      <c r="AG1025" s="14">
        <v>45250</v>
      </c>
      <c r="AH1025" s="14">
        <v>45357</v>
      </c>
      <c r="AI1025">
        <v>107</v>
      </c>
      <c r="AJ1025" t="b">
        <v>1</v>
      </c>
      <c r="AK1025" t="b">
        <v>0</v>
      </c>
      <c r="AL1025" t="b">
        <v>0</v>
      </c>
      <c r="AM1025" t="s">
        <v>30483</v>
      </c>
    </row>
    <row r="1026" spans="1:39">
      <c r="A1026" t="s">
        <v>28493</v>
      </c>
      <c r="B1026" t="s">
        <v>87</v>
      </c>
      <c r="C1026" t="s">
        <v>87</v>
      </c>
      <c r="D1026" t="s">
        <v>88</v>
      </c>
      <c r="F1026" t="s">
        <v>28494</v>
      </c>
      <c r="G1026" t="s">
        <v>28495</v>
      </c>
      <c r="H1026" t="s">
        <v>3411</v>
      </c>
      <c r="I1026" t="s">
        <v>3964</v>
      </c>
      <c r="J1026" t="s">
        <v>137</v>
      </c>
      <c r="K1026" t="s">
        <v>93</v>
      </c>
      <c r="L1026" t="s">
        <v>93</v>
      </c>
      <c r="M1026" t="s">
        <v>28496</v>
      </c>
      <c r="N1026">
        <v>98122</v>
      </c>
      <c r="O1026" t="s">
        <v>28497</v>
      </c>
      <c r="P1026">
        <v>47.61338196</v>
      </c>
      <c r="Q1026">
        <v>-122.32520395</v>
      </c>
      <c r="R1026" t="s">
        <v>28498</v>
      </c>
      <c r="S1026" s="7">
        <v>1</v>
      </c>
      <c r="T1026" s="7">
        <v>2024</v>
      </c>
      <c r="U1026" s="7">
        <v>1</v>
      </c>
      <c r="V1026">
        <v>5</v>
      </c>
      <c r="W1026">
        <v>2024</v>
      </c>
      <c r="X1026">
        <v>2</v>
      </c>
      <c r="Y1026" t="b">
        <v>0</v>
      </c>
      <c r="Z1026" t="b">
        <v>0</v>
      </c>
      <c r="AA1026">
        <v>107</v>
      </c>
      <c r="AB1026">
        <v>3</v>
      </c>
      <c r="AC1026" t="b">
        <v>0</v>
      </c>
      <c r="AD1026" t="b">
        <v>1</v>
      </c>
      <c r="AE1026" t="b">
        <v>0</v>
      </c>
      <c r="AF1026" t="b">
        <v>1</v>
      </c>
      <c r="AG1026" s="14">
        <v>45314</v>
      </c>
      <c r="AH1026" s="14">
        <v>45421</v>
      </c>
      <c r="AI1026">
        <v>107</v>
      </c>
      <c r="AJ1026" t="b">
        <v>1</v>
      </c>
      <c r="AK1026" t="b">
        <v>0</v>
      </c>
      <c r="AL1026" t="b">
        <v>0</v>
      </c>
      <c r="AM1026" t="s">
        <v>30483</v>
      </c>
    </row>
    <row r="1027" spans="1:39">
      <c r="A1027" t="s">
        <v>17941</v>
      </c>
      <c r="B1027" t="s">
        <v>87</v>
      </c>
      <c r="C1027" t="s">
        <v>87</v>
      </c>
      <c r="D1027" t="s">
        <v>88</v>
      </c>
      <c r="F1027" t="s">
        <v>17942</v>
      </c>
      <c r="G1027" t="s">
        <v>5920</v>
      </c>
      <c r="H1027" t="s">
        <v>733</v>
      </c>
      <c r="I1027" t="s">
        <v>17476</v>
      </c>
      <c r="J1027" t="s">
        <v>137</v>
      </c>
      <c r="K1027" t="s">
        <v>93</v>
      </c>
      <c r="L1027" t="s">
        <v>93</v>
      </c>
      <c r="M1027" t="s">
        <v>17477</v>
      </c>
      <c r="N1027">
        <v>98104</v>
      </c>
      <c r="O1027" t="s">
        <v>17943</v>
      </c>
      <c r="P1027">
        <v>47.60680507</v>
      </c>
      <c r="Q1027">
        <v>-122.3211248</v>
      </c>
      <c r="R1027" t="s">
        <v>17479</v>
      </c>
      <c r="S1027" s="7">
        <v>8</v>
      </c>
      <c r="T1027" s="7">
        <v>2020</v>
      </c>
      <c r="U1027" s="7">
        <v>3</v>
      </c>
      <c r="V1027">
        <v>11</v>
      </c>
      <c r="W1027">
        <v>2020</v>
      </c>
      <c r="X1027">
        <v>4</v>
      </c>
      <c r="Y1027" t="b">
        <v>0</v>
      </c>
      <c r="Z1027" t="b">
        <v>0</v>
      </c>
      <c r="AA1027">
        <v>106</v>
      </c>
      <c r="AB1027">
        <v>2</v>
      </c>
      <c r="AC1027" t="b">
        <v>0</v>
      </c>
      <c r="AD1027" t="b">
        <v>1</v>
      </c>
      <c r="AE1027" t="b">
        <v>0</v>
      </c>
      <c r="AF1027" t="b">
        <v>1</v>
      </c>
      <c r="AG1027" s="14">
        <v>44048</v>
      </c>
      <c r="AH1027" s="14">
        <v>44154</v>
      </c>
      <c r="AI1027">
        <v>106</v>
      </c>
      <c r="AJ1027" t="b">
        <v>1</v>
      </c>
      <c r="AK1027" t="b">
        <v>0</v>
      </c>
      <c r="AL1027" t="b">
        <v>0</v>
      </c>
      <c r="AM1027" t="s">
        <v>30483</v>
      </c>
    </row>
    <row r="1028" spans="1:39">
      <c r="A1028" t="s">
        <v>18252</v>
      </c>
      <c r="B1028" t="s">
        <v>87</v>
      </c>
      <c r="C1028" t="s">
        <v>87</v>
      </c>
      <c r="D1028" t="s">
        <v>88</v>
      </c>
      <c r="F1028" t="s">
        <v>7705</v>
      </c>
      <c r="H1028" t="s">
        <v>521</v>
      </c>
      <c r="I1028" t="s">
        <v>17398</v>
      </c>
      <c r="J1028" t="s">
        <v>137</v>
      </c>
      <c r="K1028" t="s">
        <v>93</v>
      </c>
      <c r="L1028" t="s">
        <v>93</v>
      </c>
      <c r="M1028" t="s">
        <v>7709</v>
      </c>
      <c r="N1028">
        <v>98115</v>
      </c>
      <c r="O1028" t="s">
        <v>18253</v>
      </c>
      <c r="P1028">
        <v>47.6961692</v>
      </c>
      <c r="Q1028">
        <v>-122.32778824</v>
      </c>
      <c r="R1028" t="s">
        <v>7711</v>
      </c>
      <c r="S1028" s="7">
        <v>8</v>
      </c>
      <c r="T1028" s="7">
        <v>2020</v>
      </c>
      <c r="U1028" s="7">
        <v>3</v>
      </c>
      <c r="V1028">
        <v>12</v>
      </c>
      <c r="W1028">
        <v>2020</v>
      </c>
      <c r="X1028">
        <v>4</v>
      </c>
      <c r="Y1028" t="b">
        <v>0</v>
      </c>
      <c r="Z1028" t="b">
        <v>0</v>
      </c>
      <c r="AA1028">
        <v>106</v>
      </c>
      <c r="AB1028">
        <v>5</v>
      </c>
      <c r="AC1028" t="b">
        <v>0</v>
      </c>
      <c r="AD1028" t="b">
        <v>1</v>
      </c>
      <c r="AE1028" t="b">
        <v>0</v>
      </c>
      <c r="AF1028" t="b">
        <v>1</v>
      </c>
      <c r="AG1028" s="14">
        <v>44070</v>
      </c>
      <c r="AH1028" s="14">
        <v>44176</v>
      </c>
      <c r="AI1028">
        <v>106</v>
      </c>
      <c r="AJ1028" t="b">
        <v>1</v>
      </c>
      <c r="AK1028" t="b">
        <v>0</v>
      </c>
      <c r="AL1028" t="b">
        <v>0</v>
      </c>
      <c r="AM1028" t="s">
        <v>30483</v>
      </c>
    </row>
    <row r="1029" spans="1:39">
      <c r="A1029" t="s">
        <v>26524</v>
      </c>
      <c r="B1029" t="s">
        <v>87</v>
      </c>
      <c r="C1029" t="s">
        <v>87</v>
      </c>
      <c r="D1029" t="s">
        <v>88</v>
      </c>
      <c r="F1029" t="s">
        <v>26525</v>
      </c>
      <c r="G1029" t="s">
        <v>26526</v>
      </c>
      <c r="H1029" t="s">
        <v>15950</v>
      </c>
      <c r="I1029" t="s">
        <v>6122</v>
      </c>
      <c r="J1029" t="s">
        <v>137</v>
      </c>
      <c r="K1029" t="s">
        <v>93</v>
      </c>
      <c r="L1029" t="s">
        <v>93</v>
      </c>
      <c r="M1029" t="s">
        <v>26527</v>
      </c>
      <c r="N1029">
        <v>98177</v>
      </c>
      <c r="O1029" t="s">
        <v>26528</v>
      </c>
      <c r="P1029">
        <v>47.70446833</v>
      </c>
      <c r="Q1029">
        <v>-122.3812532</v>
      </c>
      <c r="R1029" t="s">
        <v>26529</v>
      </c>
      <c r="S1029" s="7">
        <v>8</v>
      </c>
      <c r="T1029" s="7">
        <v>2022</v>
      </c>
      <c r="U1029" s="7">
        <v>3</v>
      </c>
      <c r="V1029">
        <v>11</v>
      </c>
      <c r="W1029">
        <v>2022</v>
      </c>
      <c r="X1029">
        <v>4</v>
      </c>
      <c r="Y1029" t="b">
        <v>0</v>
      </c>
      <c r="Z1029" t="b">
        <v>0</v>
      </c>
      <c r="AA1029">
        <v>106</v>
      </c>
      <c r="AB1029">
        <v>5</v>
      </c>
      <c r="AC1029" t="b">
        <v>0</v>
      </c>
      <c r="AD1029" t="b">
        <v>1</v>
      </c>
      <c r="AE1029" t="b">
        <v>0</v>
      </c>
      <c r="AF1029" t="b">
        <v>1</v>
      </c>
      <c r="AG1029" s="14">
        <v>44774</v>
      </c>
      <c r="AH1029" s="14">
        <v>44880</v>
      </c>
      <c r="AI1029">
        <v>106</v>
      </c>
      <c r="AJ1029" t="b">
        <v>1</v>
      </c>
      <c r="AK1029" t="b">
        <v>0</v>
      </c>
      <c r="AL1029" t="b">
        <v>0</v>
      </c>
      <c r="AM1029" t="s">
        <v>30483</v>
      </c>
    </row>
    <row r="1030" spans="1:39">
      <c r="A1030" t="s">
        <v>2439</v>
      </c>
      <c r="B1030" t="s">
        <v>87</v>
      </c>
      <c r="C1030" t="s">
        <v>87</v>
      </c>
      <c r="D1030" t="s">
        <v>88</v>
      </c>
      <c r="E1030" t="s">
        <v>89</v>
      </c>
      <c r="F1030" t="s">
        <v>2440</v>
      </c>
      <c r="G1030" t="s">
        <v>2441</v>
      </c>
      <c r="H1030" t="s">
        <v>2442</v>
      </c>
      <c r="I1030" t="s">
        <v>2443</v>
      </c>
      <c r="J1030" t="s">
        <v>205</v>
      </c>
      <c r="K1030" t="s">
        <v>93</v>
      </c>
      <c r="L1030" t="s">
        <v>93</v>
      </c>
      <c r="M1030" t="s">
        <v>2444</v>
      </c>
      <c r="N1030">
        <v>98199</v>
      </c>
      <c r="O1030" t="s">
        <v>2445</v>
      </c>
      <c r="P1030">
        <v>47.64907635</v>
      </c>
      <c r="Q1030">
        <v>-122.40718482</v>
      </c>
      <c r="R1030" t="s">
        <v>2446</v>
      </c>
      <c r="S1030" s="7">
        <v>5</v>
      </c>
      <c r="T1030" s="7">
        <v>2023</v>
      </c>
      <c r="U1030" s="7">
        <v>2</v>
      </c>
      <c r="V1030">
        <v>8</v>
      </c>
      <c r="W1030">
        <v>2023</v>
      </c>
      <c r="X1030">
        <v>3</v>
      </c>
      <c r="Y1030" t="b">
        <v>0</v>
      </c>
      <c r="Z1030" t="b">
        <v>0</v>
      </c>
      <c r="AA1030">
        <v>106</v>
      </c>
      <c r="AB1030">
        <v>6</v>
      </c>
      <c r="AC1030" t="b">
        <v>0</v>
      </c>
      <c r="AD1030" t="b">
        <v>1</v>
      </c>
      <c r="AE1030" t="b">
        <v>0</v>
      </c>
      <c r="AF1030" t="b">
        <v>0</v>
      </c>
      <c r="AG1030" s="14">
        <v>45062</v>
      </c>
      <c r="AH1030" s="14">
        <v>45168</v>
      </c>
      <c r="AI1030">
        <v>106</v>
      </c>
      <c r="AJ1030" t="b">
        <v>1</v>
      </c>
      <c r="AK1030" t="b">
        <v>0</v>
      </c>
      <c r="AL1030" t="b">
        <v>0</v>
      </c>
      <c r="AM1030" t="s">
        <v>30483</v>
      </c>
    </row>
    <row r="1031" spans="1:39">
      <c r="A1031" t="s">
        <v>28776</v>
      </c>
      <c r="B1031" t="s">
        <v>87</v>
      </c>
      <c r="C1031" t="s">
        <v>87</v>
      </c>
      <c r="D1031" t="s">
        <v>88</v>
      </c>
      <c r="F1031" t="s">
        <v>28777</v>
      </c>
      <c r="H1031" t="s">
        <v>9231</v>
      </c>
      <c r="I1031" t="s">
        <v>9266</v>
      </c>
      <c r="J1031" t="s">
        <v>137</v>
      </c>
      <c r="K1031" t="s">
        <v>93</v>
      </c>
      <c r="L1031" t="s">
        <v>93</v>
      </c>
      <c r="M1031" t="s">
        <v>28778</v>
      </c>
      <c r="N1031">
        <v>98105</v>
      </c>
      <c r="O1031" t="s">
        <v>28779</v>
      </c>
      <c r="P1031">
        <v>47.66279652</v>
      </c>
      <c r="Q1031">
        <v>-122.32845297</v>
      </c>
      <c r="R1031" t="s">
        <v>28780</v>
      </c>
      <c r="S1031" s="7">
        <v>4</v>
      </c>
      <c r="T1031" s="7">
        <v>2024</v>
      </c>
      <c r="U1031" s="7">
        <v>2</v>
      </c>
      <c r="V1031">
        <v>7</v>
      </c>
      <c r="W1031">
        <v>2024</v>
      </c>
      <c r="X1031">
        <v>3</v>
      </c>
      <c r="Y1031" t="b">
        <v>0</v>
      </c>
      <c r="Z1031" t="b">
        <v>0</v>
      </c>
      <c r="AA1031">
        <v>106</v>
      </c>
      <c r="AB1031">
        <v>4</v>
      </c>
      <c r="AC1031" t="b">
        <v>0</v>
      </c>
      <c r="AD1031" t="b">
        <v>1</v>
      </c>
      <c r="AE1031" t="b">
        <v>0</v>
      </c>
      <c r="AF1031" t="b">
        <v>1</v>
      </c>
      <c r="AG1031" s="14">
        <v>45392</v>
      </c>
      <c r="AH1031" s="14">
        <v>45498</v>
      </c>
      <c r="AI1031">
        <v>106</v>
      </c>
      <c r="AJ1031" t="b">
        <v>1</v>
      </c>
      <c r="AK1031" t="b">
        <v>0</v>
      </c>
      <c r="AL1031" t="b">
        <v>0</v>
      </c>
      <c r="AM1031" t="s">
        <v>30483</v>
      </c>
    </row>
    <row r="1032" spans="1:39">
      <c r="A1032" t="s">
        <v>30078</v>
      </c>
      <c r="B1032" t="s">
        <v>87</v>
      </c>
      <c r="D1032" t="s">
        <v>88</v>
      </c>
      <c r="F1032" t="s">
        <v>30079</v>
      </c>
      <c r="H1032" t="s">
        <v>16992</v>
      </c>
      <c r="I1032" t="s">
        <v>15751</v>
      </c>
      <c r="J1032" t="s">
        <v>137</v>
      </c>
      <c r="K1032" t="s">
        <v>93</v>
      </c>
      <c r="M1032" t="s">
        <v>30080</v>
      </c>
      <c r="N1032">
        <v>98122</v>
      </c>
      <c r="O1032" t="s">
        <v>30081</v>
      </c>
      <c r="P1032">
        <v>47.61803417</v>
      </c>
      <c r="Q1032">
        <v>-122.3064224</v>
      </c>
      <c r="R1032" t="s">
        <v>30082</v>
      </c>
      <c r="S1032" s="7">
        <v>6</v>
      </c>
      <c r="T1032" s="7">
        <v>2025</v>
      </c>
      <c r="U1032" s="7">
        <v>2</v>
      </c>
      <c r="V1032">
        <v>10</v>
      </c>
      <c r="W1032">
        <v>2025</v>
      </c>
      <c r="X1032">
        <v>4</v>
      </c>
      <c r="Y1032" t="b">
        <v>0</v>
      </c>
      <c r="Z1032" t="b">
        <v>0</v>
      </c>
      <c r="AA1032">
        <v>106</v>
      </c>
      <c r="AB1032">
        <v>3</v>
      </c>
      <c r="AC1032" t="b">
        <v>0</v>
      </c>
      <c r="AD1032" t="b">
        <v>1</v>
      </c>
      <c r="AE1032" t="b">
        <v>0</v>
      </c>
      <c r="AF1032" t="b">
        <v>1</v>
      </c>
      <c r="AG1032" s="14">
        <v>45825</v>
      </c>
      <c r="AH1032" s="14">
        <v>45931</v>
      </c>
      <c r="AI1032">
        <v>106</v>
      </c>
      <c r="AJ1032" t="b">
        <v>1</v>
      </c>
      <c r="AK1032" t="b">
        <v>0</v>
      </c>
      <c r="AL1032" t="b">
        <v>0</v>
      </c>
      <c r="AM1032" t="s">
        <v>30483</v>
      </c>
    </row>
    <row r="1033" spans="1:39">
      <c r="A1033" t="s">
        <v>30092</v>
      </c>
      <c r="B1033" t="s">
        <v>87</v>
      </c>
      <c r="D1033" t="s">
        <v>88</v>
      </c>
      <c r="F1033" t="s">
        <v>30093</v>
      </c>
      <c r="H1033" t="s">
        <v>5149</v>
      </c>
      <c r="I1033" t="s">
        <v>10571</v>
      </c>
      <c r="J1033" t="s">
        <v>137</v>
      </c>
      <c r="K1033" t="s">
        <v>93</v>
      </c>
      <c r="M1033" t="s">
        <v>30094</v>
      </c>
      <c r="O1033" t="s">
        <v>30095</v>
      </c>
      <c r="P1033">
        <v>47.68713814</v>
      </c>
      <c r="Q1033">
        <v>-122.34895812</v>
      </c>
      <c r="R1033" t="s">
        <v>30096</v>
      </c>
      <c r="S1033" s="7">
        <v>6</v>
      </c>
      <c r="T1033" s="7">
        <v>2025</v>
      </c>
      <c r="U1033" s="7">
        <v>2</v>
      </c>
      <c r="V1033">
        <v>10</v>
      </c>
      <c r="W1033">
        <v>2025</v>
      </c>
      <c r="X1033">
        <v>4</v>
      </c>
      <c r="Y1033" t="b">
        <v>0</v>
      </c>
      <c r="Z1033" t="b">
        <v>0</v>
      </c>
      <c r="AA1033">
        <v>106</v>
      </c>
      <c r="AB1033">
        <v>6</v>
      </c>
      <c r="AC1033" t="b">
        <v>0</v>
      </c>
      <c r="AD1033" t="b">
        <v>1</v>
      </c>
      <c r="AE1033" t="b">
        <v>0</v>
      </c>
      <c r="AF1033" t="b">
        <v>1</v>
      </c>
      <c r="AG1033" s="14">
        <v>45832</v>
      </c>
      <c r="AH1033" s="14">
        <v>45938</v>
      </c>
      <c r="AI1033">
        <v>106</v>
      </c>
      <c r="AJ1033" t="b">
        <v>1</v>
      </c>
      <c r="AK1033" t="b">
        <v>0</v>
      </c>
      <c r="AL1033" t="b">
        <v>0</v>
      </c>
      <c r="AM1033" t="s">
        <v>30483</v>
      </c>
    </row>
    <row r="1034" spans="1:39">
      <c r="A1034" t="s">
        <v>17374</v>
      </c>
      <c r="B1034" t="s">
        <v>87</v>
      </c>
      <c r="C1034" t="s">
        <v>87</v>
      </c>
      <c r="D1034" t="s">
        <v>88</v>
      </c>
      <c r="F1034" t="s">
        <v>17375</v>
      </c>
      <c r="H1034" t="s">
        <v>308</v>
      </c>
      <c r="I1034" t="s">
        <v>17376</v>
      </c>
      <c r="J1034" t="s">
        <v>137</v>
      </c>
      <c r="K1034" t="s">
        <v>93</v>
      </c>
      <c r="L1034" t="s">
        <v>93</v>
      </c>
      <c r="M1034" t="s">
        <v>11415</v>
      </c>
      <c r="N1034">
        <v>98144</v>
      </c>
      <c r="O1034" t="s">
        <v>17377</v>
      </c>
      <c r="P1034">
        <v>47.59700299</v>
      </c>
      <c r="Q1034">
        <v>-122.31603881</v>
      </c>
      <c r="R1034" t="s">
        <v>11417</v>
      </c>
      <c r="S1034" s="7">
        <v>1</v>
      </c>
      <c r="T1034" s="7">
        <v>2020</v>
      </c>
      <c r="U1034" s="7">
        <v>1</v>
      </c>
      <c r="V1034">
        <v>5</v>
      </c>
      <c r="W1034">
        <v>2020</v>
      </c>
      <c r="X1034">
        <v>2</v>
      </c>
      <c r="Y1034" t="b">
        <v>0</v>
      </c>
      <c r="Z1034" t="b">
        <v>0</v>
      </c>
      <c r="AA1034">
        <v>105</v>
      </c>
      <c r="AB1034">
        <v>2</v>
      </c>
      <c r="AC1034" t="b">
        <v>0</v>
      </c>
      <c r="AD1034" t="b">
        <v>1</v>
      </c>
      <c r="AE1034" t="b">
        <v>0</v>
      </c>
      <c r="AF1034" t="b">
        <v>1</v>
      </c>
      <c r="AG1034" s="14">
        <v>43861</v>
      </c>
      <c r="AH1034" s="14">
        <v>43966</v>
      </c>
      <c r="AI1034">
        <v>105</v>
      </c>
      <c r="AJ1034" t="b">
        <v>1</v>
      </c>
      <c r="AK1034" t="b">
        <v>0</v>
      </c>
      <c r="AL1034" t="b">
        <v>0</v>
      </c>
      <c r="AM1034" t="s">
        <v>30483</v>
      </c>
    </row>
    <row r="1035" spans="1:39">
      <c r="A1035" t="s">
        <v>9178</v>
      </c>
      <c r="B1035" t="s">
        <v>87</v>
      </c>
      <c r="C1035" t="s">
        <v>87</v>
      </c>
      <c r="D1035" t="s">
        <v>88</v>
      </c>
      <c r="E1035" t="s">
        <v>7318</v>
      </c>
      <c r="F1035" t="s">
        <v>9179</v>
      </c>
      <c r="G1035" t="s">
        <v>9180</v>
      </c>
      <c r="H1035" t="s">
        <v>9181</v>
      </c>
      <c r="I1035" t="s">
        <v>9182</v>
      </c>
      <c r="J1035" t="s">
        <v>137</v>
      </c>
      <c r="K1035" t="s">
        <v>93</v>
      </c>
      <c r="L1035" t="s">
        <v>93</v>
      </c>
      <c r="M1035" t="s">
        <v>8724</v>
      </c>
      <c r="N1035">
        <v>98122</v>
      </c>
      <c r="O1035" t="s">
        <v>9183</v>
      </c>
      <c r="P1035">
        <v>47.61634867</v>
      </c>
      <c r="Q1035">
        <v>-122.30375775</v>
      </c>
      <c r="R1035" t="s">
        <v>8726</v>
      </c>
      <c r="S1035" s="7">
        <v>3</v>
      </c>
      <c r="T1035" s="7">
        <v>2024</v>
      </c>
      <c r="U1035" s="7">
        <v>1</v>
      </c>
      <c r="V1035">
        <v>7</v>
      </c>
      <c r="W1035">
        <v>2024</v>
      </c>
      <c r="X1035">
        <v>3</v>
      </c>
      <c r="Y1035" t="b">
        <v>0</v>
      </c>
      <c r="Z1035" t="b">
        <v>0</v>
      </c>
      <c r="AA1035">
        <v>105</v>
      </c>
      <c r="AB1035">
        <v>3</v>
      </c>
      <c r="AC1035" t="b">
        <v>0</v>
      </c>
      <c r="AD1035" t="b">
        <v>1</v>
      </c>
      <c r="AE1035" t="b">
        <v>0</v>
      </c>
      <c r="AF1035" t="b">
        <v>0</v>
      </c>
      <c r="AG1035" s="14">
        <v>45376</v>
      </c>
      <c r="AH1035" s="14">
        <v>45481</v>
      </c>
      <c r="AI1035">
        <v>105</v>
      </c>
      <c r="AJ1035" t="b">
        <v>1</v>
      </c>
      <c r="AK1035" t="b">
        <v>0</v>
      </c>
      <c r="AL1035" t="b">
        <v>0</v>
      </c>
      <c r="AM1035" t="s">
        <v>30483</v>
      </c>
    </row>
    <row r="1036" spans="1:39">
      <c r="A1036" t="s">
        <v>9539</v>
      </c>
      <c r="B1036" t="s">
        <v>87</v>
      </c>
      <c r="C1036" t="s">
        <v>87</v>
      </c>
      <c r="D1036" t="s">
        <v>88</v>
      </c>
      <c r="E1036" t="s">
        <v>7318</v>
      </c>
      <c r="H1036" t="s">
        <v>9540</v>
      </c>
      <c r="I1036" t="s">
        <v>4626</v>
      </c>
      <c r="J1036" t="s">
        <v>93</v>
      </c>
      <c r="K1036" t="s">
        <v>93</v>
      </c>
      <c r="L1036" t="s">
        <v>93</v>
      </c>
      <c r="M1036" t="s">
        <v>8888</v>
      </c>
      <c r="N1036">
        <v>98103</v>
      </c>
      <c r="O1036" t="s">
        <v>9541</v>
      </c>
      <c r="P1036">
        <v>47.69581932</v>
      </c>
      <c r="Q1036">
        <v>-122.34244069</v>
      </c>
      <c r="R1036" t="s">
        <v>8890</v>
      </c>
      <c r="S1036" s="7">
        <v>7</v>
      </c>
      <c r="T1036" s="7">
        <v>2024</v>
      </c>
      <c r="U1036" s="7">
        <v>3</v>
      </c>
      <c r="V1036">
        <v>11</v>
      </c>
      <c r="W1036">
        <v>2024</v>
      </c>
      <c r="X1036">
        <v>4</v>
      </c>
      <c r="Y1036" t="b">
        <v>0</v>
      </c>
      <c r="Z1036" t="b">
        <v>0</v>
      </c>
      <c r="AA1036">
        <v>105</v>
      </c>
      <c r="AB1036">
        <v>5</v>
      </c>
      <c r="AC1036" t="b">
        <v>0</v>
      </c>
      <c r="AD1036" t="b">
        <v>1</v>
      </c>
      <c r="AE1036" t="b">
        <v>0</v>
      </c>
      <c r="AF1036" t="b">
        <v>0</v>
      </c>
      <c r="AG1036" s="14">
        <v>45492</v>
      </c>
      <c r="AH1036" s="14">
        <v>45597</v>
      </c>
      <c r="AI1036">
        <v>105</v>
      </c>
      <c r="AJ1036" t="b">
        <v>1</v>
      </c>
      <c r="AK1036" t="b">
        <v>0</v>
      </c>
      <c r="AL1036" t="b">
        <v>0</v>
      </c>
      <c r="AM1036" t="s">
        <v>30483</v>
      </c>
    </row>
    <row r="1037" spans="1:39">
      <c r="A1037" t="s">
        <v>9622</v>
      </c>
      <c r="B1037" t="s">
        <v>87</v>
      </c>
      <c r="C1037" t="s">
        <v>87</v>
      </c>
      <c r="D1037" t="s">
        <v>88</v>
      </c>
      <c r="E1037" t="s">
        <v>7318</v>
      </c>
      <c r="F1037" t="s">
        <v>9623</v>
      </c>
      <c r="G1037" t="s">
        <v>9624</v>
      </c>
      <c r="H1037" t="s">
        <v>6644</v>
      </c>
      <c r="I1037" t="s">
        <v>4687</v>
      </c>
      <c r="J1037" t="s">
        <v>718</v>
      </c>
      <c r="K1037" t="s">
        <v>93</v>
      </c>
      <c r="L1037" t="s">
        <v>93</v>
      </c>
      <c r="M1037" t="s">
        <v>9625</v>
      </c>
      <c r="N1037">
        <v>98133</v>
      </c>
      <c r="O1037" t="s">
        <v>9626</v>
      </c>
      <c r="P1037">
        <v>47.70735534</v>
      </c>
      <c r="Q1037">
        <v>-122.3409787</v>
      </c>
      <c r="R1037" t="s">
        <v>9627</v>
      </c>
      <c r="S1037" s="7">
        <v>8</v>
      </c>
      <c r="T1037" s="7">
        <v>2024</v>
      </c>
      <c r="U1037" s="7">
        <v>3</v>
      </c>
      <c r="V1037">
        <v>11</v>
      </c>
      <c r="W1037">
        <v>2024</v>
      </c>
      <c r="X1037">
        <v>4</v>
      </c>
      <c r="Y1037" t="b">
        <v>0</v>
      </c>
      <c r="Z1037" t="b">
        <v>0</v>
      </c>
      <c r="AA1037">
        <v>105</v>
      </c>
      <c r="AB1037">
        <v>5</v>
      </c>
      <c r="AC1037" t="b">
        <v>0</v>
      </c>
      <c r="AD1037" t="b">
        <v>1</v>
      </c>
      <c r="AE1037" t="b">
        <v>0</v>
      </c>
      <c r="AF1037" t="b">
        <v>0</v>
      </c>
      <c r="AG1037" s="14">
        <v>45511</v>
      </c>
      <c r="AH1037" s="14">
        <v>45616</v>
      </c>
      <c r="AI1037">
        <v>105</v>
      </c>
      <c r="AJ1037" t="b">
        <v>1</v>
      </c>
      <c r="AK1037" t="b">
        <v>0</v>
      </c>
      <c r="AL1037" t="b">
        <v>0</v>
      </c>
      <c r="AM1037" t="s">
        <v>30483</v>
      </c>
    </row>
    <row r="1038" spans="1:39">
      <c r="A1038" t="s">
        <v>16789</v>
      </c>
      <c r="B1038" t="s">
        <v>87</v>
      </c>
      <c r="C1038" t="s">
        <v>87</v>
      </c>
      <c r="D1038" t="s">
        <v>88</v>
      </c>
      <c r="E1038" t="s">
        <v>6860</v>
      </c>
      <c r="F1038" t="s">
        <v>16790</v>
      </c>
      <c r="H1038" t="s">
        <v>4640</v>
      </c>
      <c r="I1038" t="s">
        <v>4926</v>
      </c>
      <c r="J1038" t="s">
        <v>137</v>
      </c>
      <c r="K1038" t="s">
        <v>93</v>
      </c>
      <c r="L1038" t="s">
        <v>93</v>
      </c>
      <c r="M1038" t="s">
        <v>16791</v>
      </c>
      <c r="N1038">
        <v>98117</v>
      </c>
      <c r="O1038" t="s">
        <v>16792</v>
      </c>
      <c r="P1038">
        <v>47.67636094</v>
      </c>
      <c r="Q1038">
        <v>-122.38135184</v>
      </c>
      <c r="R1038" t="s">
        <v>16793</v>
      </c>
      <c r="S1038" s="7">
        <v>11</v>
      </c>
      <c r="T1038" s="7">
        <v>2024</v>
      </c>
      <c r="U1038" s="7">
        <v>4</v>
      </c>
      <c r="V1038">
        <v>2</v>
      </c>
      <c r="W1038">
        <v>2025</v>
      </c>
      <c r="X1038">
        <v>1</v>
      </c>
      <c r="Y1038" t="b">
        <v>0</v>
      </c>
      <c r="Z1038" t="b">
        <v>0</v>
      </c>
      <c r="AA1038">
        <v>105</v>
      </c>
      <c r="AB1038">
        <v>6</v>
      </c>
      <c r="AC1038" t="b">
        <v>0</v>
      </c>
      <c r="AD1038" t="b">
        <v>1</v>
      </c>
      <c r="AE1038" t="b">
        <v>0</v>
      </c>
      <c r="AF1038" t="b">
        <v>0</v>
      </c>
      <c r="AG1038" s="14">
        <v>45602</v>
      </c>
      <c r="AH1038" s="14">
        <v>45707</v>
      </c>
      <c r="AI1038">
        <v>105</v>
      </c>
      <c r="AJ1038" t="b">
        <v>1</v>
      </c>
      <c r="AK1038" t="b">
        <v>0</v>
      </c>
      <c r="AL1038" t="b">
        <v>0</v>
      </c>
      <c r="AM1038" t="s">
        <v>30483</v>
      </c>
    </row>
    <row r="1039" spans="1:39">
      <c r="A1039" t="s">
        <v>19102</v>
      </c>
      <c r="B1039" t="s">
        <v>87</v>
      </c>
      <c r="C1039" t="s">
        <v>87</v>
      </c>
      <c r="D1039" t="s">
        <v>88</v>
      </c>
      <c r="F1039" t="s">
        <v>19103</v>
      </c>
      <c r="G1039" t="s">
        <v>6116</v>
      </c>
      <c r="H1039" t="s">
        <v>18856</v>
      </c>
      <c r="I1039" t="s">
        <v>19104</v>
      </c>
      <c r="J1039" t="s">
        <v>137</v>
      </c>
      <c r="K1039" t="s">
        <v>93</v>
      </c>
      <c r="L1039" t="s">
        <v>93</v>
      </c>
      <c r="M1039" t="s">
        <v>5861</v>
      </c>
      <c r="N1039">
        <v>98103</v>
      </c>
      <c r="O1039" t="s">
        <v>19105</v>
      </c>
      <c r="P1039">
        <v>47.65230266</v>
      </c>
      <c r="Q1039">
        <v>-122.35358824</v>
      </c>
      <c r="R1039" t="s">
        <v>5863</v>
      </c>
      <c r="S1039" s="7">
        <v>10</v>
      </c>
      <c r="T1039" s="7">
        <v>2020</v>
      </c>
      <c r="U1039" s="7">
        <v>4</v>
      </c>
      <c r="V1039">
        <v>2</v>
      </c>
      <c r="W1039">
        <v>2021</v>
      </c>
      <c r="X1039">
        <v>1</v>
      </c>
      <c r="Y1039" t="b">
        <v>0</v>
      </c>
      <c r="Z1039" t="b">
        <v>0</v>
      </c>
      <c r="AA1039">
        <v>104</v>
      </c>
      <c r="AB1039">
        <v>6</v>
      </c>
      <c r="AC1039" t="b">
        <v>0</v>
      </c>
      <c r="AD1039" t="b">
        <v>1</v>
      </c>
      <c r="AE1039" t="b">
        <v>0</v>
      </c>
      <c r="AF1039" t="b">
        <v>1</v>
      </c>
      <c r="AG1039" s="14">
        <v>44132</v>
      </c>
      <c r="AH1039" s="14">
        <v>44236</v>
      </c>
      <c r="AI1039">
        <v>104</v>
      </c>
      <c r="AJ1039" t="b">
        <v>1</v>
      </c>
      <c r="AK1039" t="b">
        <v>0</v>
      </c>
      <c r="AL1039" t="b">
        <v>0</v>
      </c>
      <c r="AM1039" t="s">
        <v>30483</v>
      </c>
    </row>
    <row r="1040" spans="1:39">
      <c r="A1040" t="s">
        <v>21365</v>
      </c>
      <c r="B1040" t="s">
        <v>87</v>
      </c>
      <c r="C1040" t="s">
        <v>87</v>
      </c>
      <c r="D1040" t="s">
        <v>88</v>
      </c>
      <c r="F1040" t="s">
        <v>21366</v>
      </c>
      <c r="G1040" t="s">
        <v>21367</v>
      </c>
      <c r="H1040" t="s">
        <v>21361</v>
      </c>
      <c r="I1040" t="s">
        <v>21368</v>
      </c>
      <c r="J1040" t="s">
        <v>137</v>
      </c>
      <c r="K1040" t="s">
        <v>93</v>
      </c>
      <c r="L1040" t="s">
        <v>93</v>
      </c>
      <c r="M1040" t="s">
        <v>21369</v>
      </c>
      <c r="N1040">
        <v>98108</v>
      </c>
      <c r="O1040" t="s">
        <v>21370</v>
      </c>
      <c r="P1040">
        <v>47.52719605</v>
      </c>
      <c r="Q1040">
        <v>-122.32696711</v>
      </c>
      <c r="R1040" t="s">
        <v>21371</v>
      </c>
      <c r="S1040" s="7">
        <v>6</v>
      </c>
      <c r="T1040" s="7">
        <v>2021</v>
      </c>
      <c r="U1040" s="7">
        <v>2</v>
      </c>
      <c r="V1040">
        <v>9</v>
      </c>
      <c r="W1040">
        <v>2021</v>
      </c>
      <c r="X1040">
        <v>3</v>
      </c>
      <c r="Y1040" t="b">
        <v>0</v>
      </c>
      <c r="Z1040" t="b">
        <v>0</v>
      </c>
      <c r="AA1040">
        <v>104</v>
      </c>
      <c r="AB1040">
        <v>1</v>
      </c>
      <c r="AC1040" t="b">
        <v>0</v>
      </c>
      <c r="AD1040" t="b">
        <v>1</v>
      </c>
      <c r="AE1040" t="b">
        <v>0</v>
      </c>
      <c r="AF1040" t="b">
        <v>1</v>
      </c>
      <c r="AG1040" s="14">
        <v>44348</v>
      </c>
      <c r="AH1040" s="14">
        <v>44452</v>
      </c>
      <c r="AI1040">
        <v>104</v>
      </c>
      <c r="AJ1040" t="b">
        <v>1</v>
      </c>
      <c r="AK1040" t="b">
        <v>0</v>
      </c>
      <c r="AL1040" t="b">
        <v>0</v>
      </c>
      <c r="AM1040" t="s">
        <v>30483</v>
      </c>
    </row>
    <row r="1041" spans="1:39">
      <c r="A1041" t="s">
        <v>24975</v>
      </c>
      <c r="B1041" t="s">
        <v>87</v>
      </c>
      <c r="C1041" t="s">
        <v>87</v>
      </c>
      <c r="D1041" t="s">
        <v>88</v>
      </c>
      <c r="F1041" t="s">
        <v>24976</v>
      </c>
      <c r="G1041" t="s">
        <v>24977</v>
      </c>
      <c r="H1041" t="s">
        <v>13918</v>
      </c>
      <c r="I1041" t="s">
        <v>19907</v>
      </c>
      <c r="J1041" t="s">
        <v>137</v>
      </c>
      <c r="K1041" t="s">
        <v>93</v>
      </c>
      <c r="L1041" t="s">
        <v>93</v>
      </c>
      <c r="M1041" t="s">
        <v>24978</v>
      </c>
      <c r="N1041">
        <v>98105</v>
      </c>
      <c r="O1041" t="s">
        <v>24979</v>
      </c>
      <c r="P1041">
        <v>47.66223157</v>
      </c>
      <c r="Q1041">
        <v>-122.31867642</v>
      </c>
      <c r="R1041" t="s">
        <v>24980</v>
      </c>
      <c r="S1041" s="7">
        <v>3</v>
      </c>
      <c r="T1041" s="7">
        <v>2022</v>
      </c>
      <c r="U1041" s="7">
        <v>1</v>
      </c>
      <c r="V1041">
        <v>6</v>
      </c>
      <c r="W1041">
        <v>2022</v>
      </c>
      <c r="X1041">
        <v>2</v>
      </c>
      <c r="Y1041" t="b">
        <v>0</v>
      </c>
      <c r="Z1041" t="b">
        <v>0</v>
      </c>
      <c r="AA1041">
        <v>104</v>
      </c>
      <c r="AB1041">
        <v>4</v>
      </c>
      <c r="AC1041" t="b">
        <v>0</v>
      </c>
      <c r="AD1041" t="b">
        <v>1</v>
      </c>
      <c r="AE1041" t="b">
        <v>0</v>
      </c>
      <c r="AF1041" t="b">
        <v>1</v>
      </c>
      <c r="AG1041" s="14">
        <v>44630</v>
      </c>
      <c r="AH1041" s="14">
        <v>44734</v>
      </c>
      <c r="AI1041">
        <v>104</v>
      </c>
      <c r="AJ1041" t="b">
        <v>1</v>
      </c>
      <c r="AK1041" t="b">
        <v>0</v>
      </c>
      <c r="AL1041" t="b">
        <v>0</v>
      </c>
      <c r="AM1041" t="s">
        <v>30483</v>
      </c>
    </row>
    <row r="1042" spans="1:39">
      <c r="A1042" t="s">
        <v>27107</v>
      </c>
      <c r="B1042" t="s">
        <v>87</v>
      </c>
      <c r="C1042" t="s">
        <v>87</v>
      </c>
      <c r="D1042" t="s">
        <v>88</v>
      </c>
      <c r="F1042" t="s">
        <v>27108</v>
      </c>
      <c r="H1042" t="s">
        <v>1724</v>
      </c>
      <c r="I1042" t="s">
        <v>2228</v>
      </c>
      <c r="J1042" t="s">
        <v>137</v>
      </c>
      <c r="K1042" t="s">
        <v>93</v>
      </c>
      <c r="L1042" t="s">
        <v>93</v>
      </c>
      <c r="M1042" t="s">
        <v>27109</v>
      </c>
      <c r="N1042">
        <v>98103</v>
      </c>
      <c r="O1042" t="s">
        <v>27110</v>
      </c>
      <c r="P1042">
        <v>47.69942955</v>
      </c>
      <c r="Q1042">
        <v>-122.34634603</v>
      </c>
      <c r="R1042" t="s">
        <v>27111</v>
      </c>
      <c r="S1042" s="7">
        <v>12</v>
      </c>
      <c r="T1042" s="7">
        <v>2022</v>
      </c>
      <c r="U1042" s="7">
        <v>4</v>
      </c>
      <c r="V1042">
        <v>3</v>
      </c>
      <c r="W1042">
        <v>2023</v>
      </c>
      <c r="X1042">
        <v>1</v>
      </c>
      <c r="Y1042" t="b">
        <v>0</v>
      </c>
      <c r="Z1042" t="b">
        <v>0</v>
      </c>
      <c r="AA1042">
        <v>104</v>
      </c>
      <c r="AB1042">
        <v>5</v>
      </c>
      <c r="AC1042" t="b">
        <v>0</v>
      </c>
      <c r="AD1042" t="b">
        <v>1</v>
      </c>
      <c r="AE1042" t="b">
        <v>0</v>
      </c>
      <c r="AF1042" t="b">
        <v>1</v>
      </c>
      <c r="AG1042" s="14">
        <v>44903</v>
      </c>
      <c r="AH1042" s="14">
        <v>45007</v>
      </c>
      <c r="AI1042">
        <v>104</v>
      </c>
      <c r="AJ1042" t="b">
        <v>1</v>
      </c>
      <c r="AK1042" t="b">
        <v>0</v>
      </c>
      <c r="AL1042" t="b">
        <v>0</v>
      </c>
      <c r="AM1042" t="s">
        <v>30483</v>
      </c>
    </row>
    <row r="1043" spans="1:39">
      <c r="A1043" t="s">
        <v>9060</v>
      </c>
      <c r="B1043" t="s">
        <v>87</v>
      </c>
      <c r="C1043" t="s">
        <v>87</v>
      </c>
      <c r="D1043" t="s">
        <v>88</v>
      </c>
      <c r="E1043" t="s">
        <v>7318</v>
      </c>
      <c r="F1043" t="s">
        <v>6860</v>
      </c>
      <c r="G1043" t="s">
        <v>8626</v>
      </c>
      <c r="H1043" t="s">
        <v>9061</v>
      </c>
      <c r="I1043" t="s">
        <v>3978</v>
      </c>
      <c r="J1043" t="s">
        <v>137</v>
      </c>
      <c r="K1043" t="s">
        <v>93</v>
      </c>
      <c r="L1043" t="s">
        <v>93</v>
      </c>
      <c r="M1043" t="s">
        <v>8434</v>
      </c>
      <c r="N1043">
        <v>98101</v>
      </c>
      <c r="O1043" t="s">
        <v>9062</v>
      </c>
      <c r="P1043">
        <v>47.60721228</v>
      </c>
      <c r="Q1043">
        <v>-122.33451985</v>
      </c>
      <c r="R1043" t="s">
        <v>8436</v>
      </c>
      <c r="S1043" s="7">
        <v>2</v>
      </c>
      <c r="T1043" s="7">
        <v>2024</v>
      </c>
      <c r="U1043" s="7">
        <v>1</v>
      </c>
      <c r="V1043">
        <v>5</v>
      </c>
      <c r="W1043">
        <v>2024</v>
      </c>
      <c r="X1043">
        <v>2</v>
      </c>
      <c r="Y1043" t="b">
        <v>0</v>
      </c>
      <c r="Z1043" t="b">
        <v>0</v>
      </c>
      <c r="AA1043">
        <v>104</v>
      </c>
      <c r="AB1043">
        <v>7</v>
      </c>
      <c r="AC1043" t="b">
        <v>0</v>
      </c>
      <c r="AD1043" t="b">
        <v>1</v>
      </c>
      <c r="AE1043" t="b">
        <v>0</v>
      </c>
      <c r="AF1043" t="b">
        <v>0</v>
      </c>
      <c r="AG1043" s="14">
        <v>45331</v>
      </c>
      <c r="AH1043" s="14">
        <v>45435</v>
      </c>
      <c r="AI1043">
        <v>104</v>
      </c>
      <c r="AJ1043" t="b">
        <v>1</v>
      </c>
      <c r="AK1043" t="b">
        <v>0</v>
      </c>
      <c r="AL1043" t="b">
        <v>0</v>
      </c>
      <c r="AM1043" t="s">
        <v>30483</v>
      </c>
    </row>
    <row r="1044" spans="1:39">
      <c r="A1044" t="s">
        <v>28880</v>
      </c>
      <c r="B1044" t="s">
        <v>87</v>
      </c>
      <c r="C1044" t="s">
        <v>87</v>
      </c>
      <c r="D1044" t="s">
        <v>88</v>
      </c>
      <c r="F1044" t="s">
        <v>28881</v>
      </c>
      <c r="G1044" t="s">
        <v>27067</v>
      </c>
      <c r="H1044" t="s">
        <v>9355</v>
      </c>
      <c r="I1044" t="s">
        <v>4351</v>
      </c>
      <c r="J1044" t="s">
        <v>137</v>
      </c>
      <c r="K1044" t="s">
        <v>93</v>
      </c>
      <c r="L1044" t="s">
        <v>93</v>
      </c>
      <c r="M1044" t="s">
        <v>28882</v>
      </c>
      <c r="N1044">
        <v>98199</v>
      </c>
      <c r="O1044" t="s">
        <v>28883</v>
      </c>
      <c r="P1044">
        <v>47.65365956</v>
      </c>
      <c r="Q1044">
        <v>-122.40261321</v>
      </c>
      <c r="R1044" t="s">
        <v>28884</v>
      </c>
      <c r="S1044" s="7">
        <v>5</v>
      </c>
      <c r="T1044" s="7">
        <v>2024</v>
      </c>
      <c r="U1044" s="7">
        <v>2</v>
      </c>
      <c r="V1044">
        <v>8</v>
      </c>
      <c r="W1044">
        <v>2024</v>
      </c>
      <c r="X1044">
        <v>3</v>
      </c>
      <c r="Y1044" t="b">
        <v>0</v>
      </c>
      <c r="Z1044" t="b">
        <v>0</v>
      </c>
      <c r="AA1044">
        <v>104</v>
      </c>
      <c r="AB1044">
        <v>6</v>
      </c>
      <c r="AC1044" t="b">
        <v>0</v>
      </c>
      <c r="AD1044" t="b">
        <v>1</v>
      </c>
      <c r="AE1044" t="b">
        <v>0</v>
      </c>
      <c r="AF1044" t="b">
        <v>1</v>
      </c>
      <c r="AG1044" s="14">
        <v>45427</v>
      </c>
      <c r="AH1044" s="14">
        <v>45531</v>
      </c>
      <c r="AI1044">
        <v>104</v>
      </c>
      <c r="AJ1044" t="b">
        <v>1</v>
      </c>
      <c r="AK1044" t="b">
        <v>0</v>
      </c>
      <c r="AL1044" t="b">
        <v>0</v>
      </c>
      <c r="AM1044" t="s">
        <v>30483</v>
      </c>
    </row>
    <row r="1045" spans="1:39">
      <c r="A1045" t="s">
        <v>12911</v>
      </c>
      <c r="B1045" t="s">
        <v>87</v>
      </c>
      <c r="D1045" t="s">
        <v>88</v>
      </c>
      <c r="E1045" t="s">
        <v>10681</v>
      </c>
      <c r="F1045" t="s">
        <v>12912</v>
      </c>
      <c r="H1045" t="s">
        <v>6892</v>
      </c>
      <c r="I1045" t="s">
        <v>4503</v>
      </c>
      <c r="J1045" t="s">
        <v>137</v>
      </c>
      <c r="K1045" t="s">
        <v>93</v>
      </c>
      <c r="M1045" t="s">
        <v>12913</v>
      </c>
      <c r="N1045">
        <v>98199</v>
      </c>
      <c r="O1045" t="s">
        <v>12914</v>
      </c>
      <c r="P1045">
        <v>47.65000888</v>
      </c>
      <c r="Q1045">
        <v>-122.38548126</v>
      </c>
      <c r="R1045" t="s">
        <v>12915</v>
      </c>
      <c r="S1045" s="7">
        <v>3</v>
      </c>
      <c r="T1045" s="7">
        <v>2025</v>
      </c>
      <c r="U1045" s="7">
        <v>1</v>
      </c>
      <c r="V1045">
        <v>7</v>
      </c>
      <c r="W1045">
        <v>2025</v>
      </c>
      <c r="X1045">
        <v>3</v>
      </c>
      <c r="Y1045" t="b">
        <v>0</v>
      </c>
      <c r="Z1045" t="b">
        <v>0</v>
      </c>
      <c r="AA1045">
        <v>104</v>
      </c>
      <c r="AB1045">
        <v>7</v>
      </c>
      <c r="AC1045" t="b">
        <v>0</v>
      </c>
      <c r="AD1045" t="b">
        <v>1</v>
      </c>
      <c r="AE1045" t="b">
        <v>0</v>
      </c>
      <c r="AF1045" t="b">
        <v>0</v>
      </c>
      <c r="AG1045" s="14">
        <v>45736</v>
      </c>
      <c r="AH1045" s="14">
        <v>45840</v>
      </c>
      <c r="AI1045">
        <v>104</v>
      </c>
      <c r="AJ1045" t="b">
        <v>1</v>
      </c>
      <c r="AK1045" t="b">
        <v>0</v>
      </c>
      <c r="AL1045" t="b">
        <v>0</v>
      </c>
      <c r="AM1045" t="s">
        <v>30483</v>
      </c>
    </row>
    <row r="1046" spans="1:39">
      <c r="A1046" t="s">
        <v>11243</v>
      </c>
      <c r="B1046" t="s">
        <v>87</v>
      </c>
      <c r="C1046" t="s">
        <v>87</v>
      </c>
      <c r="D1046" t="s">
        <v>88</v>
      </c>
      <c r="E1046" t="s">
        <v>10681</v>
      </c>
      <c r="F1046" t="s">
        <v>11244</v>
      </c>
      <c r="H1046" t="s">
        <v>1805</v>
      </c>
      <c r="I1046" t="s">
        <v>2270</v>
      </c>
      <c r="J1046" t="s">
        <v>137</v>
      </c>
      <c r="K1046" t="s">
        <v>93</v>
      </c>
      <c r="L1046" t="s">
        <v>93</v>
      </c>
      <c r="M1046" t="s">
        <v>11245</v>
      </c>
      <c r="N1046">
        <v>98125</v>
      </c>
      <c r="O1046" t="s">
        <v>11246</v>
      </c>
      <c r="P1046">
        <v>47.72681776</v>
      </c>
      <c r="Q1046">
        <v>-122.30348017</v>
      </c>
      <c r="R1046" t="s">
        <v>11247</v>
      </c>
      <c r="S1046" s="7">
        <v>12</v>
      </c>
      <c r="T1046" s="7">
        <v>2022</v>
      </c>
      <c r="U1046" s="7">
        <v>4</v>
      </c>
      <c r="V1046">
        <v>4</v>
      </c>
      <c r="W1046">
        <v>2023</v>
      </c>
      <c r="X1046">
        <v>2</v>
      </c>
      <c r="Y1046" t="b">
        <v>0</v>
      </c>
      <c r="Z1046" t="b">
        <v>0</v>
      </c>
      <c r="AA1046">
        <v>103</v>
      </c>
      <c r="AB1046">
        <v>5</v>
      </c>
      <c r="AC1046" t="b">
        <v>0</v>
      </c>
      <c r="AD1046" t="b">
        <v>1</v>
      </c>
      <c r="AE1046" t="b">
        <v>0</v>
      </c>
      <c r="AF1046" t="b">
        <v>0</v>
      </c>
      <c r="AG1046" s="14">
        <v>44917</v>
      </c>
      <c r="AH1046" s="14">
        <v>45020</v>
      </c>
      <c r="AI1046">
        <v>103</v>
      </c>
      <c r="AJ1046" t="b">
        <v>1</v>
      </c>
      <c r="AK1046" t="b">
        <v>0</v>
      </c>
      <c r="AL1046" t="b">
        <v>0</v>
      </c>
      <c r="AM1046" t="s">
        <v>30483</v>
      </c>
    </row>
    <row r="1047" spans="1:39">
      <c r="A1047" t="s">
        <v>11310</v>
      </c>
      <c r="B1047" t="s">
        <v>87</v>
      </c>
      <c r="C1047" t="s">
        <v>87</v>
      </c>
      <c r="D1047" t="s">
        <v>88</v>
      </c>
      <c r="E1047" t="s">
        <v>10681</v>
      </c>
      <c r="F1047" t="s">
        <v>11311</v>
      </c>
      <c r="G1047" t="s">
        <v>11312</v>
      </c>
      <c r="H1047" t="s">
        <v>1993</v>
      </c>
      <c r="I1047" t="s">
        <v>8464</v>
      </c>
      <c r="J1047" t="s">
        <v>137</v>
      </c>
      <c r="K1047" t="s">
        <v>93</v>
      </c>
      <c r="L1047" t="s">
        <v>93</v>
      </c>
      <c r="M1047" t="s">
        <v>11313</v>
      </c>
      <c r="N1047">
        <v>98105</v>
      </c>
      <c r="O1047" t="s">
        <v>11314</v>
      </c>
      <c r="P1047">
        <v>47.66451169</v>
      </c>
      <c r="Q1047">
        <v>-122.28902206</v>
      </c>
      <c r="R1047" t="s">
        <v>11315</v>
      </c>
      <c r="S1047" s="7">
        <v>2</v>
      </c>
      <c r="T1047" s="7">
        <v>2023</v>
      </c>
      <c r="U1047" s="7">
        <v>1</v>
      </c>
      <c r="V1047">
        <v>6</v>
      </c>
      <c r="W1047">
        <v>2023</v>
      </c>
      <c r="X1047">
        <v>2</v>
      </c>
      <c r="Y1047" t="b">
        <v>0</v>
      </c>
      <c r="Z1047" t="b">
        <v>0</v>
      </c>
      <c r="AA1047">
        <v>103</v>
      </c>
      <c r="AB1047">
        <v>4</v>
      </c>
      <c r="AC1047" t="b">
        <v>0</v>
      </c>
      <c r="AD1047" t="b">
        <v>1</v>
      </c>
      <c r="AE1047" t="b">
        <v>0</v>
      </c>
      <c r="AF1047" t="b">
        <v>0</v>
      </c>
      <c r="AG1047" s="14">
        <v>44980</v>
      </c>
      <c r="AH1047" s="14">
        <v>45083</v>
      </c>
      <c r="AI1047">
        <v>103</v>
      </c>
      <c r="AJ1047" t="b">
        <v>1</v>
      </c>
      <c r="AK1047" t="b">
        <v>0</v>
      </c>
      <c r="AL1047" t="b">
        <v>0</v>
      </c>
      <c r="AM1047" t="s">
        <v>30483</v>
      </c>
    </row>
    <row r="1048" spans="1:39">
      <c r="A1048" t="s">
        <v>11509</v>
      </c>
      <c r="B1048" t="s">
        <v>87</v>
      </c>
      <c r="C1048" t="s">
        <v>87</v>
      </c>
      <c r="D1048" t="s">
        <v>88</v>
      </c>
      <c r="E1048" t="s">
        <v>10681</v>
      </c>
      <c r="F1048" t="s">
        <v>11510</v>
      </c>
      <c r="G1048" t="s">
        <v>11511</v>
      </c>
      <c r="H1048" t="s">
        <v>11512</v>
      </c>
      <c r="I1048" t="s">
        <v>2859</v>
      </c>
      <c r="J1048" t="s">
        <v>137</v>
      </c>
      <c r="K1048" t="s">
        <v>93</v>
      </c>
      <c r="L1048" t="s">
        <v>93</v>
      </c>
      <c r="M1048" t="s">
        <v>11513</v>
      </c>
      <c r="N1048">
        <v>98107</v>
      </c>
      <c r="O1048" t="s">
        <v>11514</v>
      </c>
      <c r="P1048">
        <v>47.67256275</v>
      </c>
      <c r="Q1048">
        <v>-122.38371017</v>
      </c>
      <c r="R1048" t="s">
        <v>11515</v>
      </c>
      <c r="S1048" s="7">
        <v>6</v>
      </c>
      <c r="T1048" s="7">
        <v>2023</v>
      </c>
      <c r="U1048" s="7">
        <v>2</v>
      </c>
      <c r="V1048">
        <v>9</v>
      </c>
      <c r="W1048">
        <v>2023</v>
      </c>
      <c r="X1048">
        <v>3</v>
      </c>
      <c r="Y1048" t="b">
        <v>0</v>
      </c>
      <c r="Z1048" t="b">
        <v>0</v>
      </c>
      <c r="AA1048">
        <v>103</v>
      </c>
      <c r="AB1048">
        <v>6</v>
      </c>
      <c r="AC1048" t="b">
        <v>0</v>
      </c>
      <c r="AD1048" t="b">
        <v>1</v>
      </c>
      <c r="AE1048" t="b">
        <v>0</v>
      </c>
      <c r="AF1048" t="b">
        <v>0</v>
      </c>
      <c r="AG1048" s="14">
        <v>45084</v>
      </c>
      <c r="AH1048" s="14">
        <v>45187</v>
      </c>
      <c r="AI1048">
        <v>103</v>
      </c>
      <c r="AJ1048" t="b">
        <v>1</v>
      </c>
      <c r="AK1048" t="b">
        <v>0</v>
      </c>
      <c r="AL1048" t="b">
        <v>0</v>
      </c>
      <c r="AM1048" t="s">
        <v>30483</v>
      </c>
    </row>
    <row r="1049" spans="1:39">
      <c r="A1049" t="s">
        <v>8846</v>
      </c>
      <c r="B1049" t="s">
        <v>87</v>
      </c>
      <c r="C1049" t="s">
        <v>87</v>
      </c>
      <c r="D1049" t="s">
        <v>88</v>
      </c>
      <c r="E1049" t="s">
        <v>7318</v>
      </c>
      <c r="F1049" t="s">
        <v>8626</v>
      </c>
      <c r="G1049" t="s">
        <v>6860</v>
      </c>
      <c r="H1049" t="s">
        <v>1338</v>
      </c>
      <c r="I1049" t="s">
        <v>3517</v>
      </c>
      <c r="J1049" t="s">
        <v>137</v>
      </c>
      <c r="K1049" t="s">
        <v>93</v>
      </c>
      <c r="L1049" t="s">
        <v>93</v>
      </c>
      <c r="M1049" t="s">
        <v>3374</v>
      </c>
      <c r="N1049">
        <v>98104</v>
      </c>
      <c r="O1049" t="s">
        <v>8847</v>
      </c>
      <c r="P1049">
        <v>47.60815729</v>
      </c>
      <c r="Q1049">
        <v>-122.32746175</v>
      </c>
      <c r="R1049" t="s">
        <v>3376</v>
      </c>
      <c r="S1049" s="7">
        <v>10</v>
      </c>
      <c r="T1049" s="7">
        <v>2023</v>
      </c>
      <c r="U1049" s="7">
        <v>4</v>
      </c>
      <c r="V1049">
        <v>2</v>
      </c>
      <c r="W1049">
        <v>2024</v>
      </c>
      <c r="X1049">
        <v>1</v>
      </c>
      <c r="Y1049" t="b">
        <v>0</v>
      </c>
      <c r="Z1049" t="b">
        <v>0</v>
      </c>
      <c r="AA1049">
        <v>103</v>
      </c>
      <c r="AB1049">
        <v>7</v>
      </c>
      <c r="AC1049" t="b">
        <v>0</v>
      </c>
      <c r="AD1049" t="b">
        <v>1</v>
      </c>
      <c r="AE1049" t="b">
        <v>0</v>
      </c>
      <c r="AF1049" t="b">
        <v>0</v>
      </c>
      <c r="AG1049" s="14">
        <v>45225</v>
      </c>
      <c r="AH1049" s="14">
        <v>45328</v>
      </c>
      <c r="AI1049">
        <v>103</v>
      </c>
      <c r="AJ1049" t="b">
        <v>1</v>
      </c>
      <c r="AK1049" t="b">
        <v>0</v>
      </c>
      <c r="AL1049" t="b">
        <v>0</v>
      </c>
      <c r="AM1049" t="s">
        <v>30483</v>
      </c>
    </row>
    <row r="1050" spans="1:39">
      <c r="A1050" t="s">
        <v>11598</v>
      </c>
      <c r="B1050" t="s">
        <v>87</v>
      </c>
      <c r="C1050" t="s">
        <v>87</v>
      </c>
      <c r="D1050" t="s">
        <v>88</v>
      </c>
      <c r="E1050" t="s">
        <v>10681</v>
      </c>
      <c r="F1050" t="s">
        <v>11599</v>
      </c>
      <c r="G1050" t="s">
        <v>11553</v>
      </c>
      <c r="H1050" t="s">
        <v>1004</v>
      </c>
      <c r="I1050" t="s">
        <v>3098</v>
      </c>
      <c r="J1050" t="s">
        <v>137</v>
      </c>
      <c r="K1050" t="s">
        <v>93</v>
      </c>
      <c r="L1050" t="s">
        <v>93</v>
      </c>
      <c r="M1050" t="s">
        <v>11600</v>
      </c>
      <c r="O1050" t="s">
        <v>11601</v>
      </c>
      <c r="P1050">
        <v>47.68566608</v>
      </c>
      <c r="Q1050">
        <v>-122.31850861</v>
      </c>
      <c r="R1050" t="s">
        <v>11602</v>
      </c>
      <c r="S1050" s="7">
        <v>8</v>
      </c>
      <c r="T1050" s="7">
        <v>2023</v>
      </c>
      <c r="U1050" s="7">
        <v>3</v>
      </c>
      <c r="V1050">
        <v>11</v>
      </c>
      <c r="W1050">
        <v>2023</v>
      </c>
      <c r="X1050">
        <v>4</v>
      </c>
      <c r="Y1050" t="b">
        <v>0</v>
      </c>
      <c r="Z1050" t="b">
        <v>0</v>
      </c>
      <c r="AA1050">
        <v>102</v>
      </c>
      <c r="AB1050">
        <v>4</v>
      </c>
      <c r="AC1050" t="b">
        <v>0</v>
      </c>
      <c r="AD1050" t="b">
        <v>1</v>
      </c>
      <c r="AE1050" t="b">
        <v>0</v>
      </c>
      <c r="AF1050" t="b">
        <v>0</v>
      </c>
      <c r="AG1050" s="14">
        <v>45141</v>
      </c>
      <c r="AH1050" s="14">
        <v>45243</v>
      </c>
      <c r="AI1050">
        <v>102</v>
      </c>
      <c r="AJ1050" t="b">
        <v>1</v>
      </c>
      <c r="AK1050" t="b">
        <v>0</v>
      </c>
      <c r="AL1050" t="b">
        <v>0</v>
      </c>
      <c r="AM1050" t="s">
        <v>30483</v>
      </c>
    </row>
    <row r="1051" spans="1:39">
      <c r="A1051" t="s">
        <v>28330</v>
      </c>
      <c r="B1051" t="s">
        <v>87</v>
      </c>
      <c r="C1051" t="s">
        <v>87</v>
      </c>
      <c r="D1051" t="s">
        <v>88</v>
      </c>
      <c r="F1051" t="s">
        <v>28331</v>
      </c>
      <c r="G1051" t="s">
        <v>28332</v>
      </c>
      <c r="H1051" t="s">
        <v>15380</v>
      </c>
      <c r="I1051" t="s">
        <v>3663</v>
      </c>
      <c r="J1051" t="s">
        <v>93</v>
      </c>
      <c r="K1051" t="s">
        <v>93</v>
      </c>
      <c r="L1051" t="s">
        <v>93</v>
      </c>
      <c r="M1051" t="s">
        <v>10990</v>
      </c>
      <c r="N1051">
        <v>98126</v>
      </c>
      <c r="O1051" t="s">
        <v>28333</v>
      </c>
      <c r="P1051">
        <v>47.54427627</v>
      </c>
      <c r="Q1051">
        <v>-122.37692563</v>
      </c>
      <c r="R1051" t="s">
        <v>10992</v>
      </c>
      <c r="S1051" s="7">
        <v>12</v>
      </c>
      <c r="T1051" s="7">
        <v>2023</v>
      </c>
      <c r="U1051" s="7">
        <v>4</v>
      </c>
      <c r="V1051">
        <v>3</v>
      </c>
      <c r="W1051">
        <v>2024</v>
      </c>
      <c r="X1051">
        <v>1</v>
      </c>
      <c r="Y1051" t="b">
        <v>0</v>
      </c>
      <c r="Z1051" t="b">
        <v>0</v>
      </c>
      <c r="AA1051">
        <v>102</v>
      </c>
      <c r="AB1051">
        <v>1</v>
      </c>
      <c r="AC1051" t="b">
        <v>0</v>
      </c>
      <c r="AD1051" t="b">
        <v>1</v>
      </c>
      <c r="AE1051" t="b">
        <v>0</v>
      </c>
      <c r="AF1051" t="b">
        <v>1</v>
      </c>
      <c r="AG1051" s="14">
        <v>45264</v>
      </c>
      <c r="AH1051" s="14">
        <v>45366</v>
      </c>
      <c r="AI1051">
        <v>102</v>
      </c>
      <c r="AJ1051" t="b">
        <v>1</v>
      </c>
      <c r="AK1051" t="b">
        <v>0</v>
      </c>
      <c r="AL1051" t="b">
        <v>0</v>
      </c>
      <c r="AM1051" t="s">
        <v>30483</v>
      </c>
    </row>
    <row r="1052" spans="1:39">
      <c r="A1052" t="s">
        <v>28499</v>
      </c>
      <c r="B1052" t="s">
        <v>87</v>
      </c>
      <c r="C1052" t="s">
        <v>87</v>
      </c>
      <c r="D1052" t="s">
        <v>88</v>
      </c>
      <c r="F1052" t="s">
        <v>28424</v>
      </c>
      <c r="G1052" t="s">
        <v>6269</v>
      </c>
      <c r="H1052" t="s">
        <v>3423</v>
      </c>
      <c r="I1052" t="s">
        <v>6564</v>
      </c>
      <c r="J1052" t="s">
        <v>137</v>
      </c>
      <c r="K1052" t="s">
        <v>93</v>
      </c>
      <c r="L1052" t="s">
        <v>93</v>
      </c>
      <c r="M1052" t="s">
        <v>28425</v>
      </c>
      <c r="N1052">
        <v>98112</v>
      </c>
      <c r="O1052" t="s">
        <v>28500</v>
      </c>
      <c r="P1052">
        <v>47.62338014</v>
      </c>
      <c r="Q1052">
        <v>-122.30787792</v>
      </c>
      <c r="R1052" t="s">
        <v>28427</v>
      </c>
      <c r="S1052" s="7">
        <v>1</v>
      </c>
      <c r="T1052" s="7">
        <v>2024</v>
      </c>
      <c r="U1052" s="7">
        <v>1</v>
      </c>
      <c r="V1052">
        <v>5</v>
      </c>
      <c r="W1052">
        <v>2024</v>
      </c>
      <c r="X1052">
        <v>2</v>
      </c>
      <c r="Y1052" t="b">
        <v>0</v>
      </c>
      <c r="Z1052" t="b">
        <v>0</v>
      </c>
      <c r="AA1052">
        <v>102</v>
      </c>
      <c r="AB1052">
        <v>3</v>
      </c>
      <c r="AC1052" t="b">
        <v>0</v>
      </c>
      <c r="AD1052" t="b">
        <v>1</v>
      </c>
      <c r="AE1052" t="b">
        <v>0</v>
      </c>
      <c r="AF1052" t="b">
        <v>1</v>
      </c>
      <c r="AG1052" s="14">
        <v>45316</v>
      </c>
      <c r="AH1052" s="14">
        <v>45418</v>
      </c>
      <c r="AI1052">
        <v>102</v>
      </c>
      <c r="AJ1052" t="b">
        <v>1</v>
      </c>
      <c r="AK1052" t="b">
        <v>0</v>
      </c>
      <c r="AL1052" t="b">
        <v>0</v>
      </c>
      <c r="AM1052" t="s">
        <v>30483</v>
      </c>
    </row>
    <row r="1053" spans="1:39">
      <c r="A1053" t="s">
        <v>9165</v>
      </c>
      <c r="B1053" t="s">
        <v>87</v>
      </c>
      <c r="C1053" t="s">
        <v>87</v>
      </c>
      <c r="D1053" t="s">
        <v>88</v>
      </c>
      <c r="E1053" t="s">
        <v>7318</v>
      </c>
      <c r="H1053" t="s">
        <v>9166</v>
      </c>
      <c r="I1053" t="s">
        <v>6620</v>
      </c>
      <c r="J1053" t="s">
        <v>137</v>
      </c>
      <c r="K1053" t="s">
        <v>93</v>
      </c>
      <c r="L1053" t="s">
        <v>93</v>
      </c>
      <c r="M1053" t="s">
        <v>3762</v>
      </c>
      <c r="N1053">
        <v>98118</v>
      </c>
      <c r="O1053" t="s">
        <v>9167</v>
      </c>
      <c r="P1053">
        <v>47.55957356</v>
      </c>
      <c r="Q1053">
        <v>-122.27542011</v>
      </c>
      <c r="R1053" t="s">
        <v>3764</v>
      </c>
      <c r="S1053" s="7">
        <v>3</v>
      </c>
      <c r="T1053" s="7">
        <v>2024</v>
      </c>
      <c r="U1053" s="7">
        <v>1</v>
      </c>
      <c r="V1053">
        <v>6</v>
      </c>
      <c r="W1053">
        <v>2024</v>
      </c>
      <c r="X1053">
        <v>2</v>
      </c>
      <c r="Y1053" t="b">
        <v>0</v>
      </c>
      <c r="Z1053" t="b">
        <v>0</v>
      </c>
      <c r="AA1053">
        <v>102</v>
      </c>
      <c r="AB1053">
        <v>2</v>
      </c>
      <c r="AC1053" t="b">
        <v>0</v>
      </c>
      <c r="AD1053" t="b">
        <v>1</v>
      </c>
      <c r="AE1053" t="b">
        <v>0</v>
      </c>
      <c r="AF1053" t="b">
        <v>0</v>
      </c>
      <c r="AG1053" s="14">
        <v>45369</v>
      </c>
      <c r="AH1053" s="14">
        <v>45471</v>
      </c>
      <c r="AI1053">
        <v>102</v>
      </c>
      <c r="AJ1053" t="b">
        <v>1</v>
      </c>
      <c r="AK1053" t="b">
        <v>0</v>
      </c>
      <c r="AL1053" t="b">
        <v>0</v>
      </c>
      <c r="AM1053" t="s">
        <v>30483</v>
      </c>
    </row>
    <row r="1054" spans="1:39">
      <c r="A1054" t="s">
        <v>18826</v>
      </c>
      <c r="B1054" t="s">
        <v>87</v>
      </c>
      <c r="C1054" t="s">
        <v>87</v>
      </c>
      <c r="D1054" t="s">
        <v>88</v>
      </c>
      <c r="F1054" t="s">
        <v>18157</v>
      </c>
      <c r="G1054" t="s">
        <v>5920</v>
      </c>
      <c r="H1054" t="s">
        <v>7561</v>
      </c>
      <c r="I1054" t="s">
        <v>18827</v>
      </c>
      <c r="J1054" t="s">
        <v>718</v>
      </c>
      <c r="K1054" t="s">
        <v>778</v>
      </c>
      <c r="L1054" t="s">
        <v>778</v>
      </c>
      <c r="M1054" t="s">
        <v>6006</v>
      </c>
      <c r="N1054">
        <v>98122</v>
      </c>
      <c r="O1054" t="s">
        <v>18828</v>
      </c>
      <c r="P1054">
        <v>47.61908112</v>
      </c>
      <c r="Q1054">
        <v>-122.29446282</v>
      </c>
      <c r="R1054" t="s">
        <v>6008</v>
      </c>
      <c r="S1054" s="7">
        <v>10</v>
      </c>
      <c r="T1054" s="7">
        <v>2020</v>
      </c>
      <c r="U1054" s="7">
        <v>4</v>
      </c>
      <c r="V1054">
        <v>1</v>
      </c>
      <c r="W1054">
        <v>2021</v>
      </c>
      <c r="X1054">
        <v>1</v>
      </c>
      <c r="Y1054" t="b">
        <v>0</v>
      </c>
      <c r="Z1054" t="b">
        <v>0</v>
      </c>
      <c r="AA1054">
        <v>101</v>
      </c>
      <c r="AB1054">
        <v>3</v>
      </c>
      <c r="AC1054" t="b">
        <v>0</v>
      </c>
      <c r="AD1054" t="b">
        <v>1</v>
      </c>
      <c r="AE1054" t="b">
        <v>0</v>
      </c>
      <c r="AF1054" t="b">
        <v>1</v>
      </c>
      <c r="AG1054" s="14">
        <v>44110</v>
      </c>
      <c r="AH1054" s="14">
        <v>44211</v>
      </c>
      <c r="AI1054">
        <v>101</v>
      </c>
      <c r="AJ1054" t="b">
        <v>1</v>
      </c>
      <c r="AK1054" t="b">
        <v>0</v>
      </c>
      <c r="AL1054" t="b">
        <v>0</v>
      </c>
      <c r="AM1054" t="s">
        <v>30484</v>
      </c>
    </row>
    <row r="1055" spans="1:39">
      <c r="A1055" t="s">
        <v>20739</v>
      </c>
      <c r="B1055" t="s">
        <v>87</v>
      </c>
      <c r="C1055" t="s">
        <v>87</v>
      </c>
      <c r="D1055" t="s">
        <v>88</v>
      </c>
      <c r="F1055" t="s">
        <v>20740</v>
      </c>
      <c r="G1055" t="s">
        <v>5920</v>
      </c>
      <c r="H1055" t="s">
        <v>18081</v>
      </c>
      <c r="I1055" t="s">
        <v>20278</v>
      </c>
      <c r="J1055" t="s">
        <v>137</v>
      </c>
      <c r="K1055" t="s">
        <v>93</v>
      </c>
      <c r="L1055" t="s">
        <v>93</v>
      </c>
      <c r="M1055" t="s">
        <v>6932</v>
      </c>
      <c r="N1055">
        <v>98104</v>
      </c>
      <c r="O1055" t="s">
        <v>20741</v>
      </c>
      <c r="P1055">
        <v>47.60154636</v>
      </c>
      <c r="Q1055">
        <v>-122.33122256</v>
      </c>
      <c r="R1055" t="s">
        <v>6934</v>
      </c>
      <c r="S1055" s="7">
        <v>4</v>
      </c>
      <c r="T1055" s="7">
        <v>2021</v>
      </c>
      <c r="U1055" s="7">
        <v>2</v>
      </c>
      <c r="V1055">
        <v>7</v>
      </c>
      <c r="W1055">
        <v>2021</v>
      </c>
      <c r="X1055">
        <v>3</v>
      </c>
      <c r="Y1055" t="b">
        <v>0</v>
      </c>
      <c r="Z1055" t="b">
        <v>0</v>
      </c>
      <c r="AA1055">
        <v>101</v>
      </c>
      <c r="AB1055">
        <v>1</v>
      </c>
      <c r="AC1055" t="b">
        <v>0</v>
      </c>
      <c r="AD1055" t="b">
        <v>1</v>
      </c>
      <c r="AE1055" t="b">
        <v>0</v>
      </c>
      <c r="AF1055" t="b">
        <v>1</v>
      </c>
      <c r="AG1055" s="14">
        <v>44292</v>
      </c>
      <c r="AH1055" s="14">
        <v>44393</v>
      </c>
      <c r="AI1055">
        <v>101</v>
      </c>
      <c r="AJ1055" t="b">
        <v>1</v>
      </c>
      <c r="AK1055" t="b">
        <v>0</v>
      </c>
      <c r="AL1055" t="b">
        <v>0</v>
      </c>
      <c r="AM1055" t="s">
        <v>30483</v>
      </c>
    </row>
    <row r="1056" spans="1:39">
      <c r="A1056" t="s">
        <v>27112</v>
      </c>
      <c r="B1056" t="s">
        <v>87</v>
      </c>
      <c r="C1056" t="s">
        <v>87</v>
      </c>
      <c r="D1056" t="s">
        <v>88</v>
      </c>
      <c r="F1056" t="s">
        <v>27113</v>
      </c>
      <c r="H1056" t="s">
        <v>1731</v>
      </c>
      <c r="I1056" t="s">
        <v>8195</v>
      </c>
      <c r="J1056" t="s">
        <v>137</v>
      </c>
      <c r="K1056" t="s">
        <v>93</v>
      </c>
      <c r="L1056" t="s">
        <v>93</v>
      </c>
      <c r="M1056" t="s">
        <v>27114</v>
      </c>
      <c r="N1056">
        <v>98106</v>
      </c>
      <c r="O1056" t="s">
        <v>27115</v>
      </c>
      <c r="P1056">
        <v>47.53345765</v>
      </c>
      <c r="Q1056">
        <v>-122.36083033</v>
      </c>
      <c r="R1056" t="s">
        <v>27116</v>
      </c>
      <c r="S1056" s="7">
        <v>12</v>
      </c>
      <c r="T1056" s="7">
        <v>2022</v>
      </c>
      <c r="U1056" s="7">
        <v>4</v>
      </c>
      <c r="V1056">
        <v>3</v>
      </c>
      <c r="W1056">
        <v>2023</v>
      </c>
      <c r="X1056">
        <v>1</v>
      </c>
      <c r="Y1056" t="b">
        <v>0</v>
      </c>
      <c r="Z1056" t="b">
        <v>0</v>
      </c>
      <c r="AA1056">
        <v>101</v>
      </c>
      <c r="AB1056">
        <v>1</v>
      </c>
      <c r="AC1056" t="b">
        <v>0</v>
      </c>
      <c r="AD1056" t="b">
        <v>1</v>
      </c>
      <c r="AE1056" t="b">
        <v>0</v>
      </c>
      <c r="AF1056" t="b">
        <v>1</v>
      </c>
      <c r="AG1056" s="14">
        <v>44904</v>
      </c>
      <c r="AH1056" s="14">
        <v>45005</v>
      </c>
      <c r="AI1056">
        <v>101</v>
      </c>
      <c r="AJ1056" t="b">
        <v>1</v>
      </c>
      <c r="AK1056" t="b">
        <v>0</v>
      </c>
      <c r="AL1056" t="b">
        <v>0</v>
      </c>
      <c r="AM1056" t="s">
        <v>30483</v>
      </c>
    </row>
    <row r="1057" spans="1:39">
      <c r="A1057" t="s">
        <v>16342</v>
      </c>
      <c r="B1057" t="s">
        <v>87</v>
      </c>
      <c r="C1057" t="s">
        <v>87</v>
      </c>
      <c r="D1057" t="s">
        <v>88</v>
      </c>
      <c r="E1057" t="s">
        <v>6860</v>
      </c>
      <c r="F1057" t="s">
        <v>16343</v>
      </c>
      <c r="H1057" t="s">
        <v>2707</v>
      </c>
      <c r="I1057" t="s">
        <v>3138</v>
      </c>
      <c r="J1057" t="s">
        <v>137</v>
      </c>
      <c r="K1057" t="s">
        <v>93</v>
      </c>
      <c r="L1057" t="s">
        <v>93</v>
      </c>
      <c r="M1057" t="s">
        <v>16344</v>
      </c>
      <c r="O1057" t="s">
        <v>16345</v>
      </c>
      <c r="P1057">
        <v>47.55521288</v>
      </c>
      <c r="Q1057">
        <v>-122.2718419</v>
      </c>
      <c r="R1057" t="s">
        <v>16346</v>
      </c>
      <c r="S1057" s="7">
        <v>8</v>
      </c>
      <c r="T1057" s="7">
        <v>2023</v>
      </c>
      <c r="U1057" s="7">
        <v>3</v>
      </c>
      <c r="V1057">
        <v>11</v>
      </c>
      <c r="W1057">
        <v>2023</v>
      </c>
      <c r="X1057">
        <v>4</v>
      </c>
      <c r="Y1057" t="b">
        <v>0</v>
      </c>
      <c r="Z1057" t="b">
        <v>0</v>
      </c>
      <c r="AA1057">
        <v>101</v>
      </c>
      <c r="AB1057">
        <v>2</v>
      </c>
      <c r="AC1057" t="b">
        <v>0</v>
      </c>
      <c r="AD1057" t="b">
        <v>1</v>
      </c>
      <c r="AE1057" t="b">
        <v>0</v>
      </c>
      <c r="AF1057" t="b">
        <v>0</v>
      </c>
      <c r="AG1057" s="14">
        <v>45149</v>
      </c>
      <c r="AH1057" s="14">
        <v>45250</v>
      </c>
      <c r="AI1057">
        <v>101</v>
      </c>
      <c r="AJ1057" t="b">
        <v>1</v>
      </c>
      <c r="AK1057" t="b">
        <v>0</v>
      </c>
      <c r="AL1057" t="b">
        <v>0</v>
      </c>
      <c r="AM1057" t="s">
        <v>30483</v>
      </c>
    </row>
    <row r="1058" spans="1:39">
      <c r="A1058" t="s">
        <v>20341</v>
      </c>
      <c r="B1058" t="s">
        <v>87</v>
      </c>
      <c r="C1058" t="s">
        <v>87</v>
      </c>
      <c r="D1058" t="s">
        <v>88</v>
      </c>
      <c r="H1058" t="s">
        <v>19528</v>
      </c>
      <c r="I1058" t="s">
        <v>5990</v>
      </c>
      <c r="J1058" t="s">
        <v>137</v>
      </c>
      <c r="K1058" t="s">
        <v>93</v>
      </c>
      <c r="L1058" t="s">
        <v>93</v>
      </c>
      <c r="M1058" t="s">
        <v>7562</v>
      </c>
      <c r="N1058">
        <v>98144</v>
      </c>
      <c r="O1058" t="s">
        <v>20342</v>
      </c>
      <c r="P1058">
        <v>47.59702375</v>
      </c>
      <c r="Q1058">
        <v>-122.31213717</v>
      </c>
      <c r="R1058" t="s">
        <v>7564</v>
      </c>
      <c r="S1058" s="7">
        <v>3</v>
      </c>
      <c r="T1058" s="7">
        <v>2021</v>
      </c>
      <c r="U1058" s="7">
        <v>1</v>
      </c>
      <c r="V1058">
        <v>6</v>
      </c>
      <c r="W1058">
        <v>2021</v>
      </c>
      <c r="X1058">
        <v>2</v>
      </c>
      <c r="Y1058" t="b">
        <v>0</v>
      </c>
      <c r="Z1058" t="b">
        <v>0</v>
      </c>
      <c r="AA1058">
        <v>100</v>
      </c>
      <c r="AB1058">
        <v>3</v>
      </c>
      <c r="AC1058" t="b">
        <v>0</v>
      </c>
      <c r="AD1058" t="b">
        <v>1</v>
      </c>
      <c r="AE1058" t="b">
        <v>0</v>
      </c>
      <c r="AF1058" t="b">
        <v>1</v>
      </c>
      <c r="AG1058" s="14">
        <v>44256</v>
      </c>
      <c r="AH1058" s="14">
        <v>44356</v>
      </c>
      <c r="AI1058">
        <v>100</v>
      </c>
      <c r="AJ1058" t="b">
        <v>1</v>
      </c>
      <c r="AK1058" t="b">
        <v>0</v>
      </c>
      <c r="AL1058" t="b">
        <v>0</v>
      </c>
      <c r="AM1058" t="s">
        <v>30483</v>
      </c>
    </row>
    <row r="1059" spans="1:39">
      <c r="A1059" t="s">
        <v>20834</v>
      </c>
      <c r="B1059" t="s">
        <v>87</v>
      </c>
      <c r="C1059" t="s">
        <v>87</v>
      </c>
      <c r="D1059" t="s">
        <v>88</v>
      </c>
      <c r="H1059" t="s">
        <v>18074</v>
      </c>
      <c r="I1059" t="s">
        <v>20835</v>
      </c>
      <c r="J1059" t="s">
        <v>93</v>
      </c>
      <c r="K1059" t="s">
        <v>93</v>
      </c>
      <c r="L1059" t="s">
        <v>93</v>
      </c>
      <c r="M1059" t="s">
        <v>20836</v>
      </c>
      <c r="N1059">
        <v>98118</v>
      </c>
      <c r="O1059" t="s">
        <v>20837</v>
      </c>
      <c r="P1059">
        <v>47.55212015</v>
      </c>
      <c r="Q1059">
        <v>-122.27035779</v>
      </c>
      <c r="R1059" t="s">
        <v>20838</v>
      </c>
      <c r="S1059" s="7">
        <v>4</v>
      </c>
      <c r="T1059" s="7">
        <v>2021</v>
      </c>
      <c r="U1059" s="7">
        <v>2</v>
      </c>
      <c r="V1059">
        <v>7</v>
      </c>
      <c r="W1059">
        <v>2021</v>
      </c>
      <c r="X1059">
        <v>3</v>
      </c>
      <c r="Y1059" t="b">
        <v>0</v>
      </c>
      <c r="Z1059" t="b">
        <v>0</v>
      </c>
      <c r="AA1059">
        <v>100</v>
      </c>
      <c r="AB1059">
        <v>2</v>
      </c>
      <c r="AC1059" t="b">
        <v>0</v>
      </c>
      <c r="AD1059" t="b">
        <v>1</v>
      </c>
      <c r="AE1059" t="b">
        <v>0</v>
      </c>
      <c r="AF1059" t="b">
        <v>1</v>
      </c>
      <c r="AG1059" s="14">
        <v>44299</v>
      </c>
      <c r="AH1059" s="14">
        <v>44399</v>
      </c>
      <c r="AI1059">
        <v>100</v>
      </c>
      <c r="AJ1059" t="b">
        <v>1</v>
      </c>
      <c r="AK1059" t="b">
        <v>0</v>
      </c>
      <c r="AL1059" t="b">
        <v>0</v>
      </c>
      <c r="AM1059" t="s">
        <v>30483</v>
      </c>
    </row>
    <row r="1060" spans="1:39">
      <c r="A1060" t="s">
        <v>27873</v>
      </c>
      <c r="B1060" t="s">
        <v>87</v>
      </c>
      <c r="C1060" t="s">
        <v>87</v>
      </c>
      <c r="D1060" t="s">
        <v>88</v>
      </c>
      <c r="F1060" t="s">
        <v>27874</v>
      </c>
      <c r="G1060" t="s">
        <v>27364</v>
      </c>
      <c r="H1060" t="s">
        <v>2727</v>
      </c>
      <c r="I1060" t="s">
        <v>6217</v>
      </c>
      <c r="J1060" t="s">
        <v>137</v>
      </c>
      <c r="K1060" t="s">
        <v>93</v>
      </c>
      <c r="L1060" t="s">
        <v>93</v>
      </c>
      <c r="M1060" t="s">
        <v>27875</v>
      </c>
      <c r="N1060">
        <v>98115</v>
      </c>
      <c r="O1060" t="s">
        <v>27876</v>
      </c>
      <c r="P1060">
        <v>47.67649699</v>
      </c>
      <c r="Q1060">
        <v>-122.30034909</v>
      </c>
      <c r="R1060" t="s">
        <v>27877</v>
      </c>
      <c r="S1060" s="7">
        <v>8</v>
      </c>
      <c r="T1060" s="7">
        <v>2023</v>
      </c>
      <c r="U1060" s="7">
        <v>3</v>
      </c>
      <c r="V1060">
        <v>11</v>
      </c>
      <c r="W1060">
        <v>2023</v>
      </c>
      <c r="X1060">
        <v>4</v>
      </c>
      <c r="Y1060" t="b">
        <v>0</v>
      </c>
      <c r="Z1060" t="b">
        <v>0</v>
      </c>
      <c r="AA1060">
        <v>100</v>
      </c>
      <c r="AB1060">
        <v>4</v>
      </c>
      <c r="AC1060" t="b">
        <v>0</v>
      </c>
      <c r="AD1060" t="b">
        <v>1</v>
      </c>
      <c r="AE1060" t="b">
        <v>0</v>
      </c>
      <c r="AF1060" t="b">
        <v>1</v>
      </c>
      <c r="AG1060" s="14">
        <v>45159</v>
      </c>
      <c r="AH1060" s="14">
        <v>45259</v>
      </c>
      <c r="AI1060">
        <v>100</v>
      </c>
      <c r="AJ1060" t="b">
        <v>1</v>
      </c>
      <c r="AK1060" t="b">
        <v>0</v>
      </c>
      <c r="AL1060" t="b">
        <v>0</v>
      </c>
      <c r="AM1060" t="s">
        <v>30483</v>
      </c>
    </row>
    <row r="1061" spans="1:39">
      <c r="A1061" t="s">
        <v>11953</v>
      </c>
      <c r="B1061" t="s">
        <v>87</v>
      </c>
      <c r="C1061" t="s">
        <v>87</v>
      </c>
      <c r="D1061" t="s">
        <v>88</v>
      </c>
      <c r="E1061" t="s">
        <v>10681</v>
      </c>
      <c r="F1061" t="s">
        <v>11456</v>
      </c>
      <c r="G1061" t="s">
        <v>11954</v>
      </c>
      <c r="H1061" t="s">
        <v>11955</v>
      </c>
      <c r="I1061" t="s">
        <v>4012</v>
      </c>
      <c r="J1061" t="s">
        <v>137</v>
      </c>
      <c r="K1061" t="s">
        <v>93</v>
      </c>
      <c r="L1061" t="s">
        <v>93</v>
      </c>
      <c r="M1061" t="s">
        <v>11956</v>
      </c>
      <c r="N1061">
        <v>98144</v>
      </c>
      <c r="O1061" t="s">
        <v>11957</v>
      </c>
      <c r="P1061">
        <v>47.59813929</v>
      </c>
      <c r="Q1061">
        <v>-122.3146544</v>
      </c>
      <c r="R1061" t="s">
        <v>11958</v>
      </c>
      <c r="S1061" s="7">
        <v>2</v>
      </c>
      <c r="T1061" s="7">
        <v>2024</v>
      </c>
      <c r="U1061" s="7">
        <v>1</v>
      </c>
      <c r="V1061">
        <v>5</v>
      </c>
      <c r="W1061">
        <v>2024</v>
      </c>
      <c r="X1061">
        <v>2</v>
      </c>
      <c r="Y1061" t="b">
        <v>0</v>
      </c>
      <c r="Z1061" t="b">
        <v>0</v>
      </c>
      <c r="AA1061">
        <v>100</v>
      </c>
      <c r="AB1061">
        <v>2</v>
      </c>
      <c r="AC1061" t="b">
        <v>0</v>
      </c>
      <c r="AD1061" t="b">
        <v>1</v>
      </c>
      <c r="AE1061" t="b">
        <v>0</v>
      </c>
      <c r="AF1061" t="b">
        <v>0</v>
      </c>
      <c r="AG1061" s="14">
        <v>45343</v>
      </c>
      <c r="AH1061" s="14">
        <v>45443</v>
      </c>
      <c r="AI1061">
        <v>100</v>
      </c>
      <c r="AJ1061" t="b">
        <v>1</v>
      </c>
      <c r="AK1061" t="b">
        <v>0</v>
      </c>
      <c r="AL1061" t="b">
        <v>0</v>
      </c>
      <c r="AM1061" t="s">
        <v>30483</v>
      </c>
    </row>
    <row r="1062" spans="1:39">
      <c r="A1062" t="s">
        <v>10963</v>
      </c>
      <c r="B1062" t="s">
        <v>87</v>
      </c>
      <c r="C1062" t="s">
        <v>87</v>
      </c>
      <c r="D1062" t="s">
        <v>88</v>
      </c>
      <c r="E1062" t="s">
        <v>10681</v>
      </c>
      <c r="F1062" t="s">
        <v>10964</v>
      </c>
      <c r="G1062" t="s">
        <v>10965</v>
      </c>
      <c r="H1062" t="s">
        <v>1055</v>
      </c>
      <c r="I1062" t="s">
        <v>10966</v>
      </c>
      <c r="J1062" t="s">
        <v>137</v>
      </c>
      <c r="K1062" t="s">
        <v>93</v>
      </c>
      <c r="L1062" t="s">
        <v>93</v>
      </c>
      <c r="M1062" t="s">
        <v>10967</v>
      </c>
      <c r="N1062">
        <v>98101</v>
      </c>
      <c r="O1062" t="s">
        <v>10968</v>
      </c>
      <c r="P1062">
        <v>47.61191945</v>
      </c>
      <c r="Q1062">
        <v>-122.32666968</v>
      </c>
      <c r="R1062" t="s">
        <v>10969</v>
      </c>
      <c r="S1062" s="7">
        <v>7</v>
      </c>
      <c r="T1062" s="7">
        <v>2020</v>
      </c>
      <c r="U1062" s="7">
        <v>3</v>
      </c>
      <c r="V1062">
        <v>10</v>
      </c>
      <c r="W1062">
        <v>2020</v>
      </c>
      <c r="X1062">
        <v>4</v>
      </c>
      <c r="Y1062" t="b">
        <v>0</v>
      </c>
      <c r="Z1062" t="b">
        <v>0</v>
      </c>
      <c r="AA1062">
        <v>99</v>
      </c>
      <c r="AB1062">
        <v>3</v>
      </c>
      <c r="AC1062" t="b">
        <v>0</v>
      </c>
      <c r="AD1062" t="b">
        <v>1</v>
      </c>
      <c r="AE1062" t="b">
        <v>0</v>
      </c>
      <c r="AF1062" t="b">
        <v>0</v>
      </c>
      <c r="AG1062" s="14">
        <v>44021</v>
      </c>
      <c r="AH1062" s="14">
        <v>44120</v>
      </c>
      <c r="AI1062">
        <v>99</v>
      </c>
      <c r="AJ1062" t="b">
        <v>1</v>
      </c>
      <c r="AK1062" t="b">
        <v>0</v>
      </c>
      <c r="AL1062" t="b">
        <v>0</v>
      </c>
      <c r="AM1062" t="s">
        <v>30483</v>
      </c>
    </row>
    <row r="1063" spans="1:39">
      <c r="A1063" t="s">
        <v>27253</v>
      </c>
      <c r="B1063" t="s">
        <v>87</v>
      </c>
      <c r="C1063" t="s">
        <v>87</v>
      </c>
      <c r="D1063" t="s">
        <v>88</v>
      </c>
      <c r="F1063" t="s">
        <v>27254</v>
      </c>
      <c r="H1063" t="s">
        <v>6162</v>
      </c>
      <c r="I1063" t="s">
        <v>8330</v>
      </c>
      <c r="J1063" t="s">
        <v>137</v>
      </c>
      <c r="K1063" t="s">
        <v>93</v>
      </c>
      <c r="L1063" t="s">
        <v>93</v>
      </c>
      <c r="M1063" t="s">
        <v>27255</v>
      </c>
      <c r="N1063">
        <v>98118</v>
      </c>
      <c r="O1063" t="s">
        <v>27256</v>
      </c>
      <c r="P1063">
        <v>47.52364185</v>
      </c>
      <c r="Q1063">
        <v>-122.27440378</v>
      </c>
      <c r="R1063" t="s">
        <v>27257</v>
      </c>
      <c r="S1063" s="7">
        <v>2</v>
      </c>
      <c r="T1063" s="7">
        <v>2023</v>
      </c>
      <c r="U1063" s="7">
        <v>1</v>
      </c>
      <c r="V1063">
        <v>5</v>
      </c>
      <c r="W1063">
        <v>2023</v>
      </c>
      <c r="X1063">
        <v>2</v>
      </c>
      <c r="Y1063" t="b">
        <v>0</v>
      </c>
      <c r="Z1063" t="b">
        <v>0</v>
      </c>
      <c r="AA1063">
        <v>99</v>
      </c>
      <c r="AB1063">
        <v>2</v>
      </c>
      <c r="AC1063" t="b">
        <v>0</v>
      </c>
      <c r="AD1063" t="b">
        <v>1</v>
      </c>
      <c r="AE1063" t="b">
        <v>0</v>
      </c>
      <c r="AF1063" t="b">
        <v>1</v>
      </c>
      <c r="AG1063" s="14">
        <v>44964</v>
      </c>
      <c r="AH1063" s="14">
        <v>45063</v>
      </c>
      <c r="AI1063">
        <v>99</v>
      </c>
      <c r="AJ1063" t="b">
        <v>1</v>
      </c>
      <c r="AK1063" t="b">
        <v>0</v>
      </c>
      <c r="AL1063" t="b">
        <v>0</v>
      </c>
      <c r="AM1063" t="s">
        <v>30483</v>
      </c>
    </row>
    <row r="1064" spans="1:39">
      <c r="A1064" t="s">
        <v>27644</v>
      </c>
      <c r="B1064" t="s">
        <v>87</v>
      </c>
      <c r="C1064" t="s">
        <v>87</v>
      </c>
      <c r="D1064" t="s">
        <v>88</v>
      </c>
      <c r="F1064" t="s">
        <v>27645</v>
      </c>
      <c r="G1064" t="s">
        <v>27364</v>
      </c>
      <c r="H1064" t="s">
        <v>8441</v>
      </c>
      <c r="I1064" t="s">
        <v>2767</v>
      </c>
      <c r="J1064" t="s">
        <v>137</v>
      </c>
      <c r="K1064" t="s">
        <v>93</v>
      </c>
      <c r="L1064" t="s">
        <v>93</v>
      </c>
      <c r="M1064" t="s">
        <v>27646</v>
      </c>
      <c r="N1064">
        <v>98133</v>
      </c>
      <c r="O1064" t="s">
        <v>27647</v>
      </c>
      <c r="P1064">
        <v>47.70308675</v>
      </c>
      <c r="Q1064">
        <v>-122.34649796</v>
      </c>
      <c r="R1064" t="s">
        <v>27648</v>
      </c>
      <c r="S1064" s="7">
        <v>5</v>
      </c>
      <c r="T1064" s="7">
        <v>2023</v>
      </c>
      <c r="U1064" s="7">
        <v>2</v>
      </c>
      <c r="V1064">
        <v>8</v>
      </c>
      <c r="W1064">
        <v>2023</v>
      </c>
      <c r="X1064">
        <v>3</v>
      </c>
      <c r="Y1064" t="b">
        <v>0</v>
      </c>
      <c r="Z1064" t="b">
        <v>0</v>
      </c>
      <c r="AA1064">
        <v>99</v>
      </c>
      <c r="AB1064">
        <v>5</v>
      </c>
      <c r="AC1064" t="b">
        <v>0</v>
      </c>
      <c r="AD1064" t="b">
        <v>1</v>
      </c>
      <c r="AE1064" t="b">
        <v>0</v>
      </c>
      <c r="AF1064" t="b">
        <v>1</v>
      </c>
      <c r="AG1064" s="14">
        <v>45070</v>
      </c>
      <c r="AH1064" s="14">
        <v>45169</v>
      </c>
      <c r="AI1064">
        <v>99</v>
      </c>
      <c r="AJ1064" t="b">
        <v>1</v>
      </c>
      <c r="AK1064" t="b">
        <v>0</v>
      </c>
      <c r="AL1064" t="b">
        <v>0</v>
      </c>
      <c r="AM1064" t="s">
        <v>30483</v>
      </c>
    </row>
    <row r="1065" spans="1:39">
      <c r="A1065" t="s">
        <v>15507</v>
      </c>
      <c r="B1065" t="s">
        <v>87</v>
      </c>
      <c r="C1065" t="s">
        <v>87</v>
      </c>
      <c r="D1065" t="s">
        <v>88</v>
      </c>
      <c r="E1065" t="s">
        <v>14837</v>
      </c>
      <c r="F1065" t="s">
        <v>15508</v>
      </c>
      <c r="G1065" t="s">
        <v>7259</v>
      </c>
      <c r="H1065" t="s">
        <v>3905</v>
      </c>
      <c r="I1065" t="s">
        <v>9638</v>
      </c>
      <c r="J1065" t="s">
        <v>137</v>
      </c>
      <c r="K1065" t="s">
        <v>93</v>
      </c>
      <c r="L1065" t="s">
        <v>93</v>
      </c>
      <c r="M1065" t="s">
        <v>14490</v>
      </c>
      <c r="N1065">
        <v>98125</v>
      </c>
      <c r="O1065" t="s">
        <v>15509</v>
      </c>
      <c r="P1065">
        <v>47.72251519</v>
      </c>
      <c r="Q1065">
        <v>-122.28189929</v>
      </c>
      <c r="R1065" t="s">
        <v>14492</v>
      </c>
      <c r="S1065" s="7">
        <v>5</v>
      </c>
      <c r="T1065" s="7">
        <v>2024</v>
      </c>
      <c r="U1065" s="7">
        <v>2</v>
      </c>
      <c r="V1065">
        <v>8</v>
      </c>
      <c r="W1065">
        <v>2024</v>
      </c>
      <c r="X1065">
        <v>3</v>
      </c>
      <c r="Y1065" t="b">
        <v>0</v>
      </c>
      <c r="Z1065" t="b">
        <v>0</v>
      </c>
      <c r="AA1065">
        <v>99</v>
      </c>
      <c r="AB1065">
        <v>5</v>
      </c>
      <c r="AC1065" t="b">
        <v>0</v>
      </c>
      <c r="AD1065" t="b">
        <v>1</v>
      </c>
      <c r="AE1065" t="b">
        <v>0</v>
      </c>
      <c r="AF1065" t="b">
        <v>0</v>
      </c>
      <c r="AG1065" s="14">
        <v>45414</v>
      </c>
      <c r="AH1065" s="14">
        <v>45513</v>
      </c>
      <c r="AI1065">
        <v>99</v>
      </c>
      <c r="AJ1065" t="b">
        <v>1</v>
      </c>
      <c r="AK1065" t="b">
        <v>0</v>
      </c>
      <c r="AL1065" t="b">
        <v>0</v>
      </c>
      <c r="AM1065" t="s">
        <v>30483</v>
      </c>
    </row>
    <row r="1066" spans="1:39">
      <c r="A1066" t="s">
        <v>9319</v>
      </c>
      <c r="B1066" t="s">
        <v>87</v>
      </c>
      <c r="C1066" t="s">
        <v>87</v>
      </c>
      <c r="D1066" t="s">
        <v>88</v>
      </c>
      <c r="E1066" t="s">
        <v>7318</v>
      </c>
      <c r="F1066" t="s">
        <v>9320</v>
      </c>
      <c r="G1066" t="s">
        <v>9321</v>
      </c>
      <c r="H1066" t="s">
        <v>3955</v>
      </c>
      <c r="I1066" t="s">
        <v>4284</v>
      </c>
      <c r="J1066" t="s">
        <v>137</v>
      </c>
      <c r="K1066" t="s">
        <v>93</v>
      </c>
      <c r="L1066" t="s">
        <v>93</v>
      </c>
      <c r="M1066" t="s">
        <v>4273</v>
      </c>
      <c r="N1066">
        <v>98109</v>
      </c>
      <c r="O1066" t="s">
        <v>9322</v>
      </c>
      <c r="P1066">
        <v>47.61954479</v>
      </c>
      <c r="Q1066">
        <v>-122.33026798</v>
      </c>
      <c r="R1066" t="s">
        <v>9323</v>
      </c>
      <c r="S1066" s="7">
        <v>5</v>
      </c>
      <c r="T1066" s="7">
        <v>2024</v>
      </c>
      <c r="U1066" s="7">
        <v>2</v>
      </c>
      <c r="V1066">
        <v>8</v>
      </c>
      <c r="W1066">
        <v>2024</v>
      </c>
      <c r="X1066">
        <v>3</v>
      </c>
      <c r="Y1066" t="b">
        <v>0</v>
      </c>
      <c r="Z1066" t="b">
        <v>0</v>
      </c>
      <c r="AA1066">
        <v>99</v>
      </c>
      <c r="AB1066">
        <v>7</v>
      </c>
      <c r="AC1066" t="b">
        <v>0</v>
      </c>
      <c r="AD1066" t="b">
        <v>1</v>
      </c>
      <c r="AE1066" t="b">
        <v>0</v>
      </c>
      <c r="AF1066" t="b">
        <v>0</v>
      </c>
      <c r="AG1066" s="14">
        <v>45419</v>
      </c>
      <c r="AH1066" s="14">
        <v>45518</v>
      </c>
      <c r="AI1066">
        <v>99</v>
      </c>
      <c r="AJ1066" t="b">
        <v>1</v>
      </c>
      <c r="AK1066" t="b">
        <v>0</v>
      </c>
      <c r="AL1066" t="b">
        <v>0</v>
      </c>
      <c r="AM1066" t="s">
        <v>30483</v>
      </c>
    </row>
    <row r="1067" spans="1:39">
      <c r="A1067" t="s">
        <v>4393</v>
      </c>
      <c r="B1067" t="s">
        <v>87</v>
      </c>
      <c r="C1067" t="s">
        <v>87</v>
      </c>
      <c r="D1067" t="s">
        <v>88</v>
      </c>
      <c r="E1067" t="s">
        <v>89</v>
      </c>
      <c r="F1067" t="s">
        <v>4394</v>
      </c>
      <c r="G1067" t="s">
        <v>4395</v>
      </c>
      <c r="H1067" t="s">
        <v>4377</v>
      </c>
      <c r="I1067" t="s">
        <v>4396</v>
      </c>
      <c r="J1067" t="s">
        <v>137</v>
      </c>
      <c r="K1067" t="s">
        <v>100</v>
      </c>
      <c r="L1067" t="s">
        <v>100</v>
      </c>
      <c r="M1067" t="s">
        <v>4397</v>
      </c>
      <c r="N1067">
        <v>98126</v>
      </c>
      <c r="O1067" t="s">
        <v>4398</v>
      </c>
      <c r="P1067">
        <v>47.56349829</v>
      </c>
      <c r="Q1067">
        <v>-122.37640507</v>
      </c>
      <c r="R1067" t="s">
        <v>4399</v>
      </c>
      <c r="S1067" s="7">
        <v>9</v>
      </c>
      <c r="T1067" s="7">
        <v>2024</v>
      </c>
      <c r="U1067" s="7">
        <v>3</v>
      </c>
      <c r="V1067">
        <v>12</v>
      </c>
      <c r="W1067">
        <v>2024</v>
      </c>
      <c r="X1067">
        <v>4</v>
      </c>
      <c r="Y1067" t="b">
        <v>0</v>
      </c>
      <c r="Z1067" t="b">
        <v>0</v>
      </c>
      <c r="AA1067">
        <v>99</v>
      </c>
      <c r="AB1067">
        <v>1</v>
      </c>
      <c r="AC1067" t="b">
        <v>0</v>
      </c>
      <c r="AD1067" t="b">
        <v>1</v>
      </c>
      <c r="AE1067" t="b">
        <v>0</v>
      </c>
      <c r="AF1067" t="b">
        <v>0</v>
      </c>
      <c r="AG1067" s="14">
        <v>45546</v>
      </c>
      <c r="AH1067" s="14">
        <v>45645</v>
      </c>
      <c r="AI1067">
        <v>99</v>
      </c>
      <c r="AJ1067" t="b">
        <v>1</v>
      </c>
      <c r="AK1067" t="b">
        <v>0</v>
      </c>
      <c r="AL1067" t="b">
        <v>0</v>
      </c>
      <c r="AM1067" t="s">
        <v>30484</v>
      </c>
    </row>
    <row r="1068" spans="1:39">
      <c r="A1068" t="s">
        <v>18436</v>
      </c>
      <c r="B1068" t="s">
        <v>87</v>
      </c>
      <c r="C1068" t="s">
        <v>87</v>
      </c>
      <c r="D1068" t="s">
        <v>88</v>
      </c>
      <c r="F1068" t="s">
        <v>7397</v>
      </c>
      <c r="H1068" t="s">
        <v>800</v>
      </c>
      <c r="I1068" t="s">
        <v>432</v>
      </c>
      <c r="J1068" t="s">
        <v>137</v>
      </c>
      <c r="K1068" t="s">
        <v>93</v>
      </c>
      <c r="L1068" t="s">
        <v>93</v>
      </c>
      <c r="M1068" t="s">
        <v>13083</v>
      </c>
      <c r="N1068">
        <v>98107</v>
      </c>
      <c r="O1068" t="s">
        <v>18437</v>
      </c>
      <c r="P1068">
        <v>47.67586291</v>
      </c>
      <c r="Q1068">
        <v>-122.37589772</v>
      </c>
      <c r="R1068" t="s">
        <v>18094</v>
      </c>
      <c r="S1068" s="7">
        <v>9</v>
      </c>
      <c r="T1068" s="7">
        <v>2020</v>
      </c>
      <c r="U1068" s="7">
        <v>3</v>
      </c>
      <c r="V1068">
        <v>12</v>
      </c>
      <c r="W1068">
        <v>2020</v>
      </c>
      <c r="X1068">
        <v>4</v>
      </c>
      <c r="Y1068" t="b">
        <v>0</v>
      </c>
      <c r="Z1068" t="b">
        <v>0</v>
      </c>
      <c r="AA1068">
        <v>98</v>
      </c>
      <c r="AB1068">
        <v>6</v>
      </c>
      <c r="AC1068" t="b">
        <v>0</v>
      </c>
      <c r="AD1068" t="b">
        <v>1</v>
      </c>
      <c r="AE1068" t="b">
        <v>0</v>
      </c>
      <c r="AF1068" t="b">
        <v>1</v>
      </c>
      <c r="AG1068" s="14">
        <v>44089</v>
      </c>
      <c r="AH1068" s="14">
        <v>44187</v>
      </c>
      <c r="AI1068">
        <v>98</v>
      </c>
      <c r="AJ1068" t="b">
        <v>1</v>
      </c>
      <c r="AK1068" t="b">
        <v>0</v>
      </c>
      <c r="AL1068" t="b">
        <v>0</v>
      </c>
      <c r="AM1068" t="s">
        <v>30483</v>
      </c>
    </row>
    <row r="1069" spans="1:39">
      <c r="A1069" t="s">
        <v>21041</v>
      </c>
      <c r="B1069" t="s">
        <v>87</v>
      </c>
      <c r="C1069" t="s">
        <v>87</v>
      </c>
      <c r="D1069" t="s">
        <v>88</v>
      </c>
      <c r="G1069" t="s">
        <v>7397</v>
      </c>
      <c r="H1069" t="s">
        <v>7689</v>
      </c>
      <c r="I1069" t="s">
        <v>5998</v>
      </c>
      <c r="J1069" t="s">
        <v>17399</v>
      </c>
      <c r="K1069" t="s">
        <v>93</v>
      </c>
      <c r="L1069" t="s">
        <v>93</v>
      </c>
      <c r="M1069" t="s">
        <v>21042</v>
      </c>
      <c r="N1069">
        <v>98119</v>
      </c>
      <c r="O1069" t="s">
        <v>21043</v>
      </c>
      <c r="P1069">
        <v>47.64778105</v>
      </c>
      <c r="Q1069">
        <v>-122.37274255</v>
      </c>
      <c r="R1069" t="s">
        <v>21044</v>
      </c>
      <c r="S1069" s="7">
        <v>4</v>
      </c>
      <c r="T1069" s="7">
        <v>2021</v>
      </c>
      <c r="U1069" s="7">
        <v>2</v>
      </c>
      <c r="V1069">
        <v>8</v>
      </c>
      <c r="W1069">
        <v>2021</v>
      </c>
      <c r="X1069">
        <v>3</v>
      </c>
      <c r="Y1069" t="b">
        <v>0</v>
      </c>
      <c r="Z1069" t="b">
        <v>0</v>
      </c>
      <c r="AA1069">
        <v>98</v>
      </c>
      <c r="AB1069">
        <v>7</v>
      </c>
      <c r="AC1069" t="b">
        <v>0</v>
      </c>
      <c r="AD1069" t="b">
        <v>1</v>
      </c>
      <c r="AE1069" t="b">
        <v>0</v>
      </c>
      <c r="AF1069" t="b">
        <v>1</v>
      </c>
      <c r="AG1069" s="14">
        <v>44316</v>
      </c>
      <c r="AH1069" s="14">
        <v>44414</v>
      </c>
      <c r="AI1069">
        <v>98</v>
      </c>
      <c r="AJ1069" t="b">
        <v>1</v>
      </c>
      <c r="AK1069" t="b">
        <v>0</v>
      </c>
      <c r="AL1069" t="b">
        <v>0</v>
      </c>
      <c r="AM1069" t="s">
        <v>30483</v>
      </c>
    </row>
    <row r="1070" spans="1:39">
      <c r="A1070" t="s">
        <v>26292</v>
      </c>
      <c r="B1070" t="s">
        <v>87</v>
      </c>
      <c r="C1070" t="s">
        <v>87</v>
      </c>
      <c r="D1070" t="s">
        <v>88</v>
      </c>
      <c r="F1070" t="s">
        <v>26293</v>
      </c>
      <c r="G1070" t="s">
        <v>26294</v>
      </c>
      <c r="H1070" t="s">
        <v>7745</v>
      </c>
      <c r="I1070" t="s">
        <v>1528</v>
      </c>
      <c r="J1070" t="s">
        <v>93</v>
      </c>
      <c r="K1070" t="s">
        <v>93</v>
      </c>
      <c r="L1070" t="s">
        <v>93</v>
      </c>
      <c r="M1070" t="s">
        <v>26295</v>
      </c>
      <c r="N1070">
        <v>98117</v>
      </c>
      <c r="O1070" t="s">
        <v>26296</v>
      </c>
      <c r="P1070">
        <v>47.68056329</v>
      </c>
      <c r="Q1070">
        <v>-122.37547179</v>
      </c>
      <c r="R1070" t="s">
        <v>26297</v>
      </c>
      <c r="S1070" s="7">
        <v>7</v>
      </c>
      <c r="T1070" s="7">
        <v>2022</v>
      </c>
      <c r="U1070" s="7">
        <v>3</v>
      </c>
      <c r="V1070">
        <v>10</v>
      </c>
      <c r="W1070">
        <v>2022</v>
      </c>
      <c r="X1070">
        <v>4</v>
      </c>
      <c r="Y1070" t="b">
        <v>0</v>
      </c>
      <c r="Z1070" t="b">
        <v>0</v>
      </c>
      <c r="AA1070">
        <v>98</v>
      </c>
      <c r="AB1070">
        <v>6</v>
      </c>
      <c r="AC1070" t="b">
        <v>0</v>
      </c>
      <c r="AD1070" t="b">
        <v>1</v>
      </c>
      <c r="AE1070" t="b">
        <v>0</v>
      </c>
      <c r="AF1070" t="b">
        <v>1</v>
      </c>
      <c r="AG1070" s="14">
        <v>44749</v>
      </c>
      <c r="AH1070" s="14">
        <v>44847</v>
      </c>
      <c r="AI1070">
        <v>98</v>
      </c>
      <c r="AJ1070" t="b">
        <v>1</v>
      </c>
      <c r="AK1070" t="b">
        <v>0</v>
      </c>
      <c r="AL1070" t="b">
        <v>0</v>
      </c>
      <c r="AM1070" t="s">
        <v>30483</v>
      </c>
    </row>
    <row r="1071" spans="1:39">
      <c r="A1071" t="s">
        <v>11181</v>
      </c>
      <c r="B1071" t="s">
        <v>87</v>
      </c>
      <c r="C1071" t="s">
        <v>87</v>
      </c>
      <c r="D1071" t="s">
        <v>88</v>
      </c>
      <c r="E1071" t="s">
        <v>10681</v>
      </c>
      <c r="F1071" t="s">
        <v>11182</v>
      </c>
      <c r="G1071" t="s">
        <v>11183</v>
      </c>
      <c r="H1071" t="s">
        <v>1563</v>
      </c>
      <c r="I1071" t="s">
        <v>11184</v>
      </c>
      <c r="J1071" t="s">
        <v>137</v>
      </c>
      <c r="K1071" t="s">
        <v>93</v>
      </c>
      <c r="L1071" t="s">
        <v>93</v>
      </c>
      <c r="M1071" t="s">
        <v>11185</v>
      </c>
      <c r="N1071">
        <v>98107</v>
      </c>
      <c r="O1071" t="s">
        <v>11186</v>
      </c>
      <c r="P1071">
        <v>47.67436084</v>
      </c>
      <c r="Q1071">
        <v>-122.38496449</v>
      </c>
      <c r="R1071" t="s">
        <v>11187</v>
      </c>
      <c r="S1071" s="7">
        <v>10</v>
      </c>
      <c r="T1071" s="7">
        <v>2022</v>
      </c>
      <c r="U1071" s="7">
        <v>4</v>
      </c>
      <c r="V1071">
        <v>1</v>
      </c>
      <c r="W1071">
        <v>2023</v>
      </c>
      <c r="X1071">
        <v>1</v>
      </c>
      <c r="Y1071" t="b">
        <v>0</v>
      </c>
      <c r="Z1071" t="b">
        <v>0</v>
      </c>
      <c r="AA1071">
        <v>98</v>
      </c>
      <c r="AB1071">
        <v>6</v>
      </c>
      <c r="AC1071" t="b">
        <v>0</v>
      </c>
      <c r="AD1071" t="b">
        <v>1</v>
      </c>
      <c r="AE1071" t="b">
        <v>0</v>
      </c>
      <c r="AF1071" t="b">
        <v>0</v>
      </c>
      <c r="AG1071" s="14">
        <v>44854</v>
      </c>
      <c r="AH1071" s="14">
        <v>44952</v>
      </c>
      <c r="AI1071">
        <v>98</v>
      </c>
      <c r="AJ1071" t="b">
        <v>1</v>
      </c>
      <c r="AK1071" t="b">
        <v>0</v>
      </c>
      <c r="AL1071" t="b">
        <v>0</v>
      </c>
      <c r="AM1071" t="s">
        <v>30483</v>
      </c>
    </row>
    <row r="1072" spans="1:39">
      <c r="A1072" t="s">
        <v>26995</v>
      </c>
      <c r="B1072" t="s">
        <v>87</v>
      </c>
      <c r="C1072" t="s">
        <v>87</v>
      </c>
      <c r="D1072" t="s">
        <v>88</v>
      </c>
      <c r="F1072" t="s">
        <v>26996</v>
      </c>
      <c r="H1072" t="s">
        <v>1609</v>
      </c>
      <c r="I1072" t="s">
        <v>1920</v>
      </c>
      <c r="J1072" t="s">
        <v>137</v>
      </c>
      <c r="K1072" t="s">
        <v>93</v>
      </c>
      <c r="L1072" t="s">
        <v>93</v>
      </c>
      <c r="M1072" t="s">
        <v>26997</v>
      </c>
      <c r="O1072" t="s">
        <v>26998</v>
      </c>
      <c r="P1072">
        <v>47.62222167</v>
      </c>
      <c r="Q1072">
        <v>-122.33338793</v>
      </c>
      <c r="R1072" t="s">
        <v>26999</v>
      </c>
      <c r="S1072" s="7">
        <v>10</v>
      </c>
      <c r="T1072" s="7">
        <v>2022</v>
      </c>
      <c r="U1072" s="7">
        <v>4</v>
      </c>
      <c r="V1072">
        <v>2</v>
      </c>
      <c r="W1072">
        <v>2023</v>
      </c>
      <c r="X1072">
        <v>1</v>
      </c>
      <c r="Y1072" t="b">
        <v>0</v>
      </c>
      <c r="Z1072" t="b">
        <v>0</v>
      </c>
      <c r="AA1072">
        <v>98</v>
      </c>
      <c r="AB1072">
        <v>7</v>
      </c>
      <c r="AC1072" t="b">
        <v>0</v>
      </c>
      <c r="AD1072" t="b">
        <v>1</v>
      </c>
      <c r="AE1072" t="b">
        <v>0</v>
      </c>
      <c r="AF1072" t="b">
        <v>1</v>
      </c>
      <c r="AG1072" s="14">
        <v>44862</v>
      </c>
      <c r="AH1072" s="14">
        <v>44960</v>
      </c>
      <c r="AI1072">
        <v>98</v>
      </c>
      <c r="AJ1072" t="b">
        <v>1</v>
      </c>
      <c r="AK1072" t="b">
        <v>0</v>
      </c>
      <c r="AL1072" t="b">
        <v>0</v>
      </c>
      <c r="AM1072" t="s">
        <v>30483</v>
      </c>
    </row>
    <row r="1073" spans="1:39">
      <c r="A1073" t="s">
        <v>27568</v>
      </c>
      <c r="B1073" t="s">
        <v>87</v>
      </c>
      <c r="C1073" t="s">
        <v>87</v>
      </c>
      <c r="D1073" t="s">
        <v>88</v>
      </c>
      <c r="F1073" t="s">
        <v>27569</v>
      </c>
      <c r="G1073" t="s">
        <v>27570</v>
      </c>
      <c r="H1073" t="s">
        <v>2422</v>
      </c>
      <c r="I1073" t="s">
        <v>8483</v>
      </c>
      <c r="J1073" t="s">
        <v>6317</v>
      </c>
      <c r="K1073" t="s">
        <v>93</v>
      </c>
      <c r="L1073" t="s">
        <v>93</v>
      </c>
      <c r="M1073" t="s">
        <v>27571</v>
      </c>
      <c r="N1073">
        <v>98103</v>
      </c>
      <c r="O1073" t="s">
        <v>27572</v>
      </c>
      <c r="P1073">
        <v>47.68635083</v>
      </c>
      <c r="Q1073">
        <v>-122.33763385</v>
      </c>
      <c r="R1073" t="s">
        <v>27573</v>
      </c>
      <c r="S1073" s="7">
        <v>5</v>
      </c>
      <c r="T1073" s="7">
        <v>2023</v>
      </c>
      <c r="U1073" s="7">
        <v>2</v>
      </c>
      <c r="V1073">
        <v>8</v>
      </c>
      <c r="W1073">
        <v>2023</v>
      </c>
      <c r="X1073">
        <v>3</v>
      </c>
      <c r="Y1073" t="b">
        <v>0</v>
      </c>
      <c r="Z1073" t="b">
        <v>0</v>
      </c>
      <c r="AA1073">
        <v>98</v>
      </c>
      <c r="AB1073">
        <v>6</v>
      </c>
      <c r="AC1073" t="b">
        <v>0</v>
      </c>
      <c r="AD1073" t="b">
        <v>1</v>
      </c>
      <c r="AE1073" t="b">
        <v>0</v>
      </c>
      <c r="AF1073" t="b">
        <v>1</v>
      </c>
      <c r="AG1073" s="14">
        <v>45054</v>
      </c>
      <c r="AH1073" s="14">
        <v>45152</v>
      </c>
      <c r="AI1073">
        <v>98</v>
      </c>
      <c r="AJ1073" t="b">
        <v>1</v>
      </c>
      <c r="AK1073" t="b">
        <v>0</v>
      </c>
      <c r="AL1073" t="b">
        <v>0</v>
      </c>
      <c r="AM1073" t="s">
        <v>30483</v>
      </c>
    </row>
    <row r="1074" spans="1:39">
      <c r="A1074" t="s">
        <v>28298</v>
      </c>
      <c r="B1074" t="s">
        <v>87</v>
      </c>
      <c r="C1074" t="s">
        <v>87</v>
      </c>
      <c r="D1074" t="s">
        <v>88</v>
      </c>
      <c r="F1074" t="s">
        <v>28299</v>
      </c>
      <c r="G1074" t="s">
        <v>6269</v>
      </c>
      <c r="H1074" t="s">
        <v>6217</v>
      </c>
      <c r="I1074" t="s">
        <v>3238</v>
      </c>
      <c r="J1074" t="s">
        <v>137</v>
      </c>
      <c r="K1074" t="s">
        <v>93</v>
      </c>
      <c r="L1074" t="s">
        <v>93</v>
      </c>
      <c r="M1074" t="s">
        <v>28300</v>
      </c>
      <c r="N1074">
        <v>98106</v>
      </c>
      <c r="O1074" t="s">
        <v>28301</v>
      </c>
      <c r="P1074">
        <v>47.52084197</v>
      </c>
      <c r="Q1074">
        <v>-122.35544209</v>
      </c>
      <c r="R1074" t="s">
        <v>28302</v>
      </c>
      <c r="S1074" s="7">
        <v>11</v>
      </c>
      <c r="T1074" s="7">
        <v>2023</v>
      </c>
      <c r="U1074" s="7">
        <v>4</v>
      </c>
      <c r="V1074">
        <v>3</v>
      </c>
      <c r="W1074">
        <v>2024</v>
      </c>
      <c r="X1074">
        <v>1</v>
      </c>
      <c r="Y1074" t="b">
        <v>0</v>
      </c>
      <c r="Z1074" t="b">
        <v>0</v>
      </c>
      <c r="AA1074">
        <v>98</v>
      </c>
      <c r="AB1074">
        <v>1</v>
      </c>
      <c r="AC1074" t="b">
        <v>0</v>
      </c>
      <c r="AD1074" t="b">
        <v>1</v>
      </c>
      <c r="AE1074" t="b">
        <v>0</v>
      </c>
      <c r="AF1074" t="b">
        <v>1</v>
      </c>
      <c r="AG1074" s="14">
        <v>45259</v>
      </c>
      <c r="AH1074" s="14">
        <v>45357</v>
      </c>
      <c r="AI1074">
        <v>98</v>
      </c>
      <c r="AJ1074" t="b">
        <v>1</v>
      </c>
      <c r="AK1074" t="b">
        <v>0</v>
      </c>
      <c r="AL1074" t="b">
        <v>0</v>
      </c>
      <c r="AM1074" t="s">
        <v>30483</v>
      </c>
    </row>
    <row r="1075" spans="1:39">
      <c r="A1075" t="s">
        <v>9655</v>
      </c>
      <c r="B1075" t="s">
        <v>87</v>
      </c>
      <c r="C1075" t="s">
        <v>87</v>
      </c>
      <c r="D1075" t="s">
        <v>88</v>
      </c>
      <c r="E1075" t="s">
        <v>7318</v>
      </c>
      <c r="G1075" t="s">
        <v>9656</v>
      </c>
      <c r="H1075" t="s">
        <v>4284</v>
      </c>
      <c r="I1075" t="s">
        <v>4687</v>
      </c>
      <c r="J1075" t="s">
        <v>93</v>
      </c>
      <c r="K1075" t="s">
        <v>93</v>
      </c>
      <c r="L1075" t="s">
        <v>93</v>
      </c>
      <c r="M1075" t="s">
        <v>9625</v>
      </c>
      <c r="N1075">
        <v>98133</v>
      </c>
      <c r="O1075" t="s">
        <v>9657</v>
      </c>
      <c r="P1075">
        <v>47.70735534</v>
      </c>
      <c r="Q1075">
        <v>-122.3409787</v>
      </c>
      <c r="R1075" t="s">
        <v>9627</v>
      </c>
      <c r="S1075" s="7">
        <v>8</v>
      </c>
      <c r="T1075" s="7">
        <v>2024</v>
      </c>
      <c r="U1075" s="7">
        <v>3</v>
      </c>
      <c r="V1075">
        <v>11</v>
      </c>
      <c r="W1075">
        <v>2024</v>
      </c>
      <c r="X1075">
        <v>4</v>
      </c>
      <c r="Y1075" t="b">
        <v>0</v>
      </c>
      <c r="Z1075" t="b">
        <v>0</v>
      </c>
      <c r="AA1075">
        <v>98</v>
      </c>
      <c r="AB1075">
        <v>5</v>
      </c>
      <c r="AC1075" t="b">
        <v>0</v>
      </c>
      <c r="AD1075" t="b">
        <v>1</v>
      </c>
      <c r="AE1075" t="b">
        <v>0</v>
      </c>
      <c r="AF1075" t="b">
        <v>0</v>
      </c>
      <c r="AG1075" s="14">
        <v>45518</v>
      </c>
      <c r="AH1075" s="14">
        <v>45616</v>
      </c>
      <c r="AI1075">
        <v>98</v>
      </c>
      <c r="AJ1075" t="b">
        <v>1</v>
      </c>
      <c r="AK1075" t="b">
        <v>0</v>
      </c>
      <c r="AL1075" t="b">
        <v>0</v>
      </c>
      <c r="AM1075" t="s">
        <v>30483</v>
      </c>
    </row>
    <row r="1076" spans="1:39">
      <c r="A1076" t="s">
        <v>10131</v>
      </c>
      <c r="B1076" t="s">
        <v>87</v>
      </c>
      <c r="D1076" t="s">
        <v>88</v>
      </c>
      <c r="E1076" t="s">
        <v>7318</v>
      </c>
      <c r="H1076" t="s">
        <v>6824</v>
      </c>
      <c r="I1076" t="s">
        <v>5133</v>
      </c>
      <c r="J1076" t="s">
        <v>93</v>
      </c>
      <c r="K1076" t="s">
        <v>93</v>
      </c>
      <c r="M1076" t="s">
        <v>10132</v>
      </c>
      <c r="N1076">
        <v>98144</v>
      </c>
      <c r="O1076" t="s">
        <v>10133</v>
      </c>
      <c r="P1076">
        <v>47.59601491</v>
      </c>
      <c r="Q1076">
        <v>-122.30975895</v>
      </c>
      <c r="R1076" t="s">
        <v>10134</v>
      </c>
      <c r="S1076" s="7">
        <v>3</v>
      </c>
      <c r="T1076" s="7">
        <v>2025</v>
      </c>
      <c r="U1076" s="7">
        <v>1</v>
      </c>
      <c r="V1076">
        <v>6</v>
      </c>
      <c r="W1076">
        <v>2025</v>
      </c>
      <c r="X1076">
        <v>2</v>
      </c>
      <c r="Y1076" t="b">
        <v>0</v>
      </c>
      <c r="Z1076" t="b">
        <v>0</v>
      </c>
      <c r="AA1076">
        <v>98</v>
      </c>
      <c r="AB1076">
        <v>3</v>
      </c>
      <c r="AC1076" t="b">
        <v>0</v>
      </c>
      <c r="AD1076" t="b">
        <v>1</v>
      </c>
      <c r="AE1076" t="b">
        <v>0</v>
      </c>
      <c r="AF1076" t="b">
        <v>0</v>
      </c>
      <c r="AG1076" s="14">
        <v>45721</v>
      </c>
      <c r="AH1076" s="14">
        <v>45819</v>
      </c>
      <c r="AI1076">
        <v>98</v>
      </c>
      <c r="AJ1076" t="b">
        <v>1</v>
      </c>
      <c r="AK1076" t="b">
        <v>0</v>
      </c>
      <c r="AL1076" t="b">
        <v>0</v>
      </c>
      <c r="AM1076" t="s">
        <v>30483</v>
      </c>
    </row>
    <row r="1077" spans="1:39">
      <c r="A1077" t="s">
        <v>10135</v>
      </c>
      <c r="B1077" t="s">
        <v>87</v>
      </c>
      <c r="D1077" t="s">
        <v>88</v>
      </c>
      <c r="E1077" t="s">
        <v>7318</v>
      </c>
      <c r="H1077" t="s">
        <v>6824</v>
      </c>
      <c r="I1077" t="s">
        <v>5133</v>
      </c>
      <c r="J1077" t="s">
        <v>93</v>
      </c>
      <c r="K1077" t="s">
        <v>93</v>
      </c>
      <c r="M1077" t="s">
        <v>10136</v>
      </c>
      <c r="N1077">
        <v>98144</v>
      </c>
      <c r="O1077" t="s">
        <v>10137</v>
      </c>
      <c r="P1077">
        <v>47.59600699</v>
      </c>
      <c r="Q1077">
        <v>-122.30941742</v>
      </c>
      <c r="R1077" t="s">
        <v>10138</v>
      </c>
      <c r="S1077" s="7">
        <v>3</v>
      </c>
      <c r="T1077" s="7">
        <v>2025</v>
      </c>
      <c r="U1077" s="7">
        <v>1</v>
      </c>
      <c r="V1077">
        <v>6</v>
      </c>
      <c r="W1077">
        <v>2025</v>
      </c>
      <c r="X1077">
        <v>2</v>
      </c>
      <c r="Y1077" t="b">
        <v>0</v>
      </c>
      <c r="Z1077" t="b">
        <v>0</v>
      </c>
      <c r="AA1077">
        <v>98</v>
      </c>
      <c r="AB1077">
        <v>3</v>
      </c>
      <c r="AC1077" t="b">
        <v>0</v>
      </c>
      <c r="AD1077" t="b">
        <v>1</v>
      </c>
      <c r="AE1077" t="b">
        <v>0</v>
      </c>
      <c r="AF1077" t="b">
        <v>0</v>
      </c>
      <c r="AG1077" s="14">
        <v>45721</v>
      </c>
      <c r="AH1077" s="14">
        <v>45819</v>
      </c>
      <c r="AI1077">
        <v>98</v>
      </c>
      <c r="AJ1077" t="b">
        <v>1</v>
      </c>
      <c r="AK1077" t="b">
        <v>0</v>
      </c>
      <c r="AL1077" t="b">
        <v>0</v>
      </c>
      <c r="AM1077" t="s">
        <v>30483</v>
      </c>
    </row>
    <row r="1078" spans="1:39">
      <c r="A1078" t="s">
        <v>30117</v>
      </c>
      <c r="B1078" t="s">
        <v>87</v>
      </c>
      <c r="D1078" t="s">
        <v>88</v>
      </c>
      <c r="F1078" t="s">
        <v>30118</v>
      </c>
      <c r="H1078" t="s">
        <v>5020</v>
      </c>
      <c r="I1078" t="s">
        <v>5415</v>
      </c>
      <c r="J1078" t="s">
        <v>137</v>
      </c>
      <c r="K1078" t="s">
        <v>93</v>
      </c>
      <c r="M1078" t="s">
        <v>29815</v>
      </c>
      <c r="N1078">
        <v>98119</v>
      </c>
      <c r="O1078" t="s">
        <v>30119</v>
      </c>
      <c r="P1078">
        <v>47.6276757</v>
      </c>
      <c r="Q1078">
        <v>-122.36519864</v>
      </c>
      <c r="R1078" t="s">
        <v>29817</v>
      </c>
      <c r="S1078" s="7">
        <v>6</v>
      </c>
      <c r="T1078" s="7">
        <v>2025</v>
      </c>
      <c r="U1078" s="7">
        <v>2</v>
      </c>
      <c r="V1078">
        <v>10</v>
      </c>
      <c r="W1078">
        <v>2025</v>
      </c>
      <c r="X1078">
        <v>4</v>
      </c>
      <c r="Y1078" t="b">
        <v>0</v>
      </c>
      <c r="Z1078" t="b">
        <v>0</v>
      </c>
      <c r="AA1078">
        <v>98</v>
      </c>
      <c r="AB1078">
        <v>7</v>
      </c>
      <c r="AC1078" t="b">
        <v>0</v>
      </c>
      <c r="AD1078" t="b">
        <v>1</v>
      </c>
      <c r="AE1078" t="b">
        <v>0</v>
      </c>
      <c r="AF1078" t="b">
        <v>1</v>
      </c>
      <c r="AG1078" s="14">
        <v>45834</v>
      </c>
      <c r="AH1078" s="14">
        <v>45932</v>
      </c>
      <c r="AI1078">
        <v>98</v>
      </c>
      <c r="AJ1078" t="b">
        <v>1</v>
      </c>
      <c r="AK1078" t="b">
        <v>0</v>
      </c>
      <c r="AL1078" t="b">
        <v>0</v>
      </c>
      <c r="AM1078" t="s">
        <v>30483</v>
      </c>
    </row>
    <row r="1079" spans="1:39">
      <c r="A1079" t="s">
        <v>30306</v>
      </c>
      <c r="B1079" t="s">
        <v>87</v>
      </c>
      <c r="D1079" t="s">
        <v>88</v>
      </c>
      <c r="F1079" t="s">
        <v>30307</v>
      </c>
      <c r="H1079" t="s">
        <v>10537</v>
      </c>
      <c r="I1079" t="s">
        <v>10676</v>
      </c>
      <c r="J1079" t="s">
        <v>137</v>
      </c>
      <c r="K1079" t="s">
        <v>93</v>
      </c>
      <c r="M1079" t="s">
        <v>6997</v>
      </c>
      <c r="N1079">
        <v>98101</v>
      </c>
      <c r="O1079" t="s">
        <v>30308</v>
      </c>
      <c r="P1079">
        <v>47.60967965</v>
      </c>
      <c r="Q1079">
        <v>-122.32978562</v>
      </c>
      <c r="R1079" t="s">
        <v>6999</v>
      </c>
      <c r="S1079" s="7">
        <v>9</v>
      </c>
      <c r="T1079" s="7">
        <v>2025</v>
      </c>
      <c r="U1079" s="7">
        <v>3</v>
      </c>
      <c r="V1079">
        <v>12</v>
      </c>
      <c r="W1079">
        <v>2025</v>
      </c>
      <c r="X1079">
        <v>4</v>
      </c>
      <c r="Y1079" t="b">
        <v>0</v>
      </c>
      <c r="Z1079" t="b">
        <v>0</v>
      </c>
      <c r="AA1079">
        <v>98</v>
      </c>
      <c r="AB1079">
        <v>7</v>
      </c>
      <c r="AC1079" t="b">
        <v>0</v>
      </c>
      <c r="AD1079" t="b">
        <v>1</v>
      </c>
      <c r="AE1079" t="b">
        <v>0</v>
      </c>
      <c r="AF1079" t="b">
        <v>1</v>
      </c>
      <c r="AG1079" s="14">
        <v>45916</v>
      </c>
      <c r="AH1079" s="14">
        <v>46014</v>
      </c>
      <c r="AI1079">
        <v>98</v>
      </c>
      <c r="AJ1079" t="b">
        <v>1</v>
      </c>
      <c r="AK1079" t="b">
        <v>0</v>
      </c>
      <c r="AL1079" t="b">
        <v>0</v>
      </c>
      <c r="AM1079" t="s">
        <v>30483</v>
      </c>
    </row>
    <row r="1080" spans="1:39">
      <c r="A1080" t="s">
        <v>21411</v>
      </c>
      <c r="B1080" t="s">
        <v>87</v>
      </c>
      <c r="C1080" t="s">
        <v>87</v>
      </c>
      <c r="D1080" t="s">
        <v>88</v>
      </c>
      <c r="F1080" t="s">
        <v>11050</v>
      </c>
      <c r="G1080" t="s">
        <v>21412</v>
      </c>
      <c r="H1080" t="s">
        <v>21232</v>
      </c>
      <c r="I1080" t="s">
        <v>21413</v>
      </c>
      <c r="J1080" t="s">
        <v>137</v>
      </c>
      <c r="K1080" t="s">
        <v>93</v>
      </c>
      <c r="L1080" t="s">
        <v>93</v>
      </c>
      <c r="M1080" t="s">
        <v>11053</v>
      </c>
      <c r="N1080">
        <v>98118</v>
      </c>
      <c r="O1080" t="s">
        <v>21414</v>
      </c>
      <c r="P1080">
        <v>47.55989253</v>
      </c>
      <c r="Q1080">
        <v>-122.27981503</v>
      </c>
      <c r="R1080" t="s">
        <v>11055</v>
      </c>
      <c r="S1080" s="7">
        <v>6</v>
      </c>
      <c r="T1080" s="7">
        <v>2021</v>
      </c>
      <c r="U1080" s="7">
        <v>2</v>
      </c>
      <c r="V1080">
        <v>9</v>
      </c>
      <c r="W1080">
        <v>2021</v>
      </c>
      <c r="X1080">
        <v>3</v>
      </c>
      <c r="Y1080" t="b">
        <v>0</v>
      </c>
      <c r="Z1080" t="b">
        <v>0</v>
      </c>
      <c r="AA1080">
        <v>97</v>
      </c>
      <c r="AB1080">
        <v>2</v>
      </c>
      <c r="AC1080" t="b">
        <v>0</v>
      </c>
      <c r="AD1080" t="b">
        <v>1</v>
      </c>
      <c r="AE1080" t="b">
        <v>0</v>
      </c>
      <c r="AF1080" t="b">
        <v>1</v>
      </c>
      <c r="AG1080" s="14">
        <v>44354</v>
      </c>
      <c r="AH1080" s="14">
        <v>44451</v>
      </c>
      <c r="AI1080">
        <v>97</v>
      </c>
      <c r="AJ1080" t="b">
        <v>1</v>
      </c>
      <c r="AK1080" t="b">
        <v>0</v>
      </c>
      <c r="AL1080" t="b">
        <v>0</v>
      </c>
      <c r="AM1080" t="s">
        <v>30483</v>
      </c>
    </row>
    <row r="1081" spans="1:39">
      <c r="A1081" t="s">
        <v>22545</v>
      </c>
      <c r="B1081" t="s">
        <v>87</v>
      </c>
      <c r="C1081" t="s">
        <v>87</v>
      </c>
      <c r="D1081" t="s">
        <v>88</v>
      </c>
      <c r="F1081" t="s">
        <v>22546</v>
      </c>
      <c r="G1081" t="s">
        <v>22547</v>
      </c>
      <c r="H1081" t="s">
        <v>22135</v>
      </c>
      <c r="I1081" t="s">
        <v>13884</v>
      </c>
      <c r="J1081" t="s">
        <v>205</v>
      </c>
      <c r="K1081" t="s">
        <v>100</v>
      </c>
      <c r="L1081" t="s">
        <v>100</v>
      </c>
      <c r="M1081" t="s">
        <v>22548</v>
      </c>
      <c r="N1081">
        <v>98136</v>
      </c>
      <c r="O1081" t="s">
        <v>22549</v>
      </c>
      <c r="P1081">
        <v>47.51881054</v>
      </c>
      <c r="Q1081">
        <v>-122.39253838</v>
      </c>
      <c r="R1081" t="s">
        <v>22550</v>
      </c>
      <c r="S1081" s="7">
        <v>9</v>
      </c>
      <c r="T1081" s="7">
        <v>2021</v>
      </c>
      <c r="U1081" s="7">
        <v>3</v>
      </c>
      <c r="V1081">
        <v>12</v>
      </c>
      <c r="W1081">
        <v>2021</v>
      </c>
      <c r="X1081">
        <v>4</v>
      </c>
      <c r="Y1081" t="b">
        <v>0</v>
      </c>
      <c r="Z1081" t="b">
        <v>0</v>
      </c>
      <c r="AA1081">
        <v>97</v>
      </c>
      <c r="AB1081">
        <v>1</v>
      </c>
      <c r="AC1081" t="b">
        <v>0</v>
      </c>
      <c r="AD1081" t="b">
        <v>1</v>
      </c>
      <c r="AE1081" t="b">
        <v>0</v>
      </c>
      <c r="AF1081" t="b">
        <v>1</v>
      </c>
      <c r="AG1081" s="14">
        <v>44441</v>
      </c>
      <c r="AH1081" s="14">
        <v>44538</v>
      </c>
      <c r="AI1081">
        <v>97</v>
      </c>
      <c r="AJ1081" t="b">
        <v>1</v>
      </c>
      <c r="AK1081" t="b">
        <v>0</v>
      </c>
      <c r="AL1081" t="b">
        <v>0</v>
      </c>
      <c r="AM1081" t="s">
        <v>30484</v>
      </c>
    </row>
    <row r="1082" spans="1:39">
      <c r="A1082" t="s">
        <v>8944</v>
      </c>
      <c r="B1082" t="s">
        <v>87</v>
      </c>
      <c r="C1082" t="s">
        <v>87</v>
      </c>
      <c r="D1082" t="s">
        <v>88</v>
      </c>
      <c r="E1082" t="s">
        <v>7318</v>
      </c>
      <c r="H1082" t="s">
        <v>7057</v>
      </c>
      <c r="I1082" t="s">
        <v>3742</v>
      </c>
      <c r="J1082" t="s">
        <v>137</v>
      </c>
      <c r="K1082" t="s">
        <v>93</v>
      </c>
      <c r="L1082" t="s">
        <v>93</v>
      </c>
      <c r="M1082" t="s">
        <v>2291</v>
      </c>
      <c r="N1082">
        <v>98144</v>
      </c>
      <c r="O1082" t="s">
        <v>8945</v>
      </c>
      <c r="P1082">
        <v>47.57478368</v>
      </c>
      <c r="Q1082">
        <v>-122.28855051</v>
      </c>
      <c r="R1082" t="s">
        <v>2293</v>
      </c>
      <c r="S1082" s="7">
        <v>12</v>
      </c>
      <c r="T1082" s="7">
        <v>2023</v>
      </c>
      <c r="U1082" s="7">
        <v>4</v>
      </c>
      <c r="V1082">
        <v>4</v>
      </c>
      <c r="W1082">
        <v>2024</v>
      </c>
      <c r="X1082">
        <v>2</v>
      </c>
      <c r="Y1082" t="b">
        <v>0</v>
      </c>
      <c r="Z1082" t="b">
        <v>0</v>
      </c>
      <c r="AA1082">
        <v>97</v>
      </c>
      <c r="AB1082">
        <v>2</v>
      </c>
      <c r="AC1082" t="b">
        <v>0</v>
      </c>
      <c r="AD1082" t="b">
        <v>1</v>
      </c>
      <c r="AE1082" t="b">
        <v>0</v>
      </c>
      <c r="AF1082" t="b">
        <v>0</v>
      </c>
      <c r="AG1082" s="14">
        <v>45288</v>
      </c>
      <c r="AH1082" s="14">
        <v>45385</v>
      </c>
      <c r="AI1082">
        <v>97</v>
      </c>
      <c r="AJ1082" t="b">
        <v>1</v>
      </c>
      <c r="AK1082" t="b">
        <v>0</v>
      </c>
      <c r="AL1082" t="b">
        <v>0</v>
      </c>
      <c r="AM1082" t="s">
        <v>30483</v>
      </c>
    </row>
    <row r="1083" spans="1:39">
      <c r="A1083" t="s">
        <v>29906</v>
      </c>
      <c r="B1083" t="s">
        <v>87</v>
      </c>
      <c r="D1083" t="s">
        <v>88</v>
      </c>
      <c r="F1083" t="s">
        <v>29907</v>
      </c>
      <c r="H1083" t="s">
        <v>10263</v>
      </c>
      <c r="I1083" t="s">
        <v>10444</v>
      </c>
      <c r="J1083" t="s">
        <v>137</v>
      </c>
      <c r="K1083" t="s">
        <v>93</v>
      </c>
      <c r="M1083" t="s">
        <v>6997</v>
      </c>
      <c r="N1083">
        <v>98101</v>
      </c>
      <c r="O1083" t="s">
        <v>29908</v>
      </c>
      <c r="P1083">
        <v>47.60967965</v>
      </c>
      <c r="Q1083">
        <v>-122.32978562</v>
      </c>
      <c r="R1083" t="s">
        <v>6999</v>
      </c>
      <c r="S1083" s="7">
        <v>4</v>
      </c>
      <c r="T1083" s="7">
        <v>2025</v>
      </c>
      <c r="U1083" s="7">
        <v>2</v>
      </c>
      <c r="V1083">
        <v>8</v>
      </c>
      <c r="W1083">
        <v>2025</v>
      </c>
      <c r="X1083">
        <v>3</v>
      </c>
      <c r="Y1083" t="b">
        <v>0</v>
      </c>
      <c r="Z1083" t="b">
        <v>0</v>
      </c>
      <c r="AA1083">
        <v>97</v>
      </c>
      <c r="AB1083">
        <v>7</v>
      </c>
      <c r="AC1083" t="b">
        <v>0</v>
      </c>
      <c r="AD1083" t="b">
        <v>1</v>
      </c>
      <c r="AE1083" t="b">
        <v>0</v>
      </c>
      <c r="AF1083" t="b">
        <v>1</v>
      </c>
      <c r="AG1083" s="14">
        <v>45776</v>
      </c>
      <c r="AH1083" s="14">
        <v>45873</v>
      </c>
      <c r="AI1083">
        <v>97</v>
      </c>
      <c r="AJ1083" t="b">
        <v>1</v>
      </c>
      <c r="AK1083" t="b">
        <v>0</v>
      </c>
      <c r="AL1083" t="b">
        <v>0</v>
      </c>
      <c r="AM1083" t="s">
        <v>30483</v>
      </c>
    </row>
    <row r="1084" spans="1:39">
      <c r="A1084" t="s">
        <v>18284</v>
      </c>
      <c r="B1084" t="s">
        <v>87</v>
      </c>
      <c r="C1084" t="s">
        <v>87</v>
      </c>
      <c r="D1084" t="s">
        <v>88</v>
      </c>
      <c r="F1084" t="s">
        <v>18285</v>
      </c>
      <c r="G1084" t="s">
        <v>5920</v>
      </c>
      <c r="H1084" t="s">
        <v>18270</v>
      </c>
      <c r="I1084" t="s">
        <v>18286</v>
      </c>
      <c r="J1084" t="s">
        <v>137</v>
      </c>
      <c r="K1084" t="s">
        <v>93</v>
      </c>
      <c r="L1084" t="s">
        <v>93</v>
      </c>
      <c r="M1084" t="s">
        <v>5923</v>
      </c>
      <c r="O1084" t="s">
        <v>18287</v>
      </c>
      <c r="P1084">
        <v>47.62294148</v>
      </c>
      <c r="Q1084">
        <v>-122.31651429</v>
      </c>
      <c r="R1084" t="s">
        <v>5925</v>
      </c>
      <c r="S1084" s="7">
        <v>8</v>
      </c>
      <c r="T1084" s="7">
        <v>2020</v>
      </c>
      <c r="U1084" s="7">
        <v>3</v>
      </c>
      <c r="V1084">
        <v>12</v>
      </c>
      <c r="W1084">
        <v>2020</v>
      </c>
      <c r="X1084">
        <v>4</v>
      </c>
      <c r="Y1084" t="b">
        <v>0</v>
      </c>
      <c r="Z1084" t="b">
        <v>0</v>
      </c>
      <c r="AA1084">
        <v>96</v>
      </c>
      <c r="AB1084">
        <v>3</v>
      </c>
      <c r="AC1084" t="b">
        <v>0</v>
      </c>
      <c r="AD1084" t="b">
        <v>1</v>
      </c>
      <c r="AE1084" t="b">
        <v>0</v>
      </c>
      <c r="AF1084" t="b">
        <v>1</v>
      </c>
      <c r="AG1084" s="14">
        <v>44071</v>
      </c>
      <c r="AH1084" s="14">
        <v>44167</v>
      </c>
      <c r="AI1084">
        <v>96</v>
      </c>
      <c r="AJ1084" t="b">
        <v>1</v>
      </c>
      <c r="AK1084" t="b">
        <v>0</v>
      </c>
      <c r="AL1084" t="b">
        <v>0</v>
      </c>
      <c r="AM1084" t="s">
        <v>30483</v>
      </c>
    </row>
    <row r="1085" spans="1:39">
      <c r="A1085" t="s">
        <v>20787</v>
      </c>
      <c r="B1085" t="s">
        <v>87</v>
      </c>
      <c r="C1085" t="s">
        <v>87</v>
      </c>
      <c r="D1085" t="s">
        <v>88</v>
      </c>
      <c r="F1085" t="s">
        <v>20788</v>
      </c>
      <c r="H1085" t="s">
        <v>18555</v>
      </c>
      <c r="I1085" t="s">
        <v>20789</v>
      </c>
      <c r="J1085" t="s">
        <v>137</v>
      </c>
      <c r="K1085" t="s">
        <v>93</v>
      </c>
      <c r="L1085" t="s">
        <v>93</v>
      </c>
      <c r="M1085" t="s">
        <v>8894</v>
      </c>
      <c r="N1085">
        <v>98118</v>
      </c>
      <c r="O1085" t="s">
        <v>20790</v>
      </c>
      <c r="P1085">
        <v>47.55463005</v>
      </c>
      <c r="Q1085">
        <v>-122.28100749</v>
      </c>
      <c r="R1085" t="s">
        <v>8896</v>
      </c>
      <c r="S1085" s="7">
        <v>4</v>
      </c>
      <c r="T1085" s="7">
        <v>2021</v>
      </c>
      <c r="U1085" s="7">
        <v>2</v>
      </c>
      <c r="V1085">
        <v>7</v>
      </c>
      <c r="W1085">
        <v>2021</v>
      </c>
      <c r="X1085">
        <v>3</v>
      </c>
      <c r="Y1085" t="b">
        <v>0</v>
      </c>
      <c r="Z1085" t="b">
        <v>0</v>
      </c>
      <c r="AA1085">
        <v>96</v>
      </c>
      <c r="AB1085">
        <v>2</v>
      </c>
      <c r="AC1085" t="b">
        <v>0</v>
      </c>
      <c r="AD1085" t="b">
        <v>1</v>
      </c>
      <c r="AE1085" t="b">
        <v>0</v>
      </c>
      <c r="AF1085" t="b">
        <v>1</v>
      </c>
      <c r="AG1085" s="14">
        <v>44295</v>
      </c>
      <c r="AH1085" s="14">
        <v>44391</v>
      </c>
      <c r="AI1085">
        <v>96</v>
      </c>
      <c r="AJ1085" t="b">
        <v>1</v>
      </c>
      <c r="AK1085" t="b">
        <v>0</v>
      </c>
      <c r="AL1085" t="b">
        <v>0</v>
      </c>
      <c r="AM1085" t="s">
        <v>30483</v>
      </c>
    </row>
    <row r="1086" spans="1:39">
      <c r="A1086" t="s">
        <v>23069</v>
      </c>
      <c r="B1086" t="s">
        <v>87</v>
      </c>
      <c r="C1086" t="s">
        <v>87</v>
      </c>
      <c r="D1086" t="s">
        <v>88</v>
      </c>
      <c r="G1086" t="s">
        <v>7706</v>
      </c>
      <c r="H1086" t="s">
        <v>11078</v>
      </c>
      <c r="I1086" t="s">
        <v>5642</v>
      </c>
      <c r="J1086" t="s">
        <v>137</v>
      </c>
      <c r="K1086" t="s">
        <v>93</v>
      </c>
      <c r="L1086" t="s">
        <v>93</v>
      </c>
      <c r="M1086" t="s">
        <v>22366</v>
      </c>
      <c r="N1086">
        <v>98105</v>
      </c>
      <c r="O1086" t="s">
        <v>23070</v>
      </c>
      <c r="P1086">
        <v>47.66079564</v>
      </c>
      <c r="Q1086">
        <v>-122.28007751</v>
      </c>
      <c r="R1086" t="s">
        <v>22368</v>
      </c>
      <c r="S1086" s="7">
        <v>10</v>
      </c>
      <c r="T1086" s="7">
        <v>2021</v>
      </c>
      <c r="U1086" s="7">
        <v>4</v>
      </c>
      <c r="V1086">
        <v>1</v>
      </c>
      <c r="W1086">
        <v>2022</v>
      </c>
      <c r="X1086">
        <v>1</v>
      </c>
      <c r="Y1086" t="b">
        <v>0</v>
      </c>
      <c r="Z1086" t="b">
        <v>0</v>
      </c>
      <c r="AA1086">
        <v>96</v>
      </c>
      <c r="AB1086">
        <v>4</v>
      </c>
      <c r="AC1086" t="b">
        <v>0</v>
      </c>
      <c r="AD1086" t="b">
        <v>1</v>
      </c>
      <c r="AE1086" t="b">
        <v>0</v>
      </c>
      <c r="AF1086" t="b">
        <v>1</v>
      </c>
      <c r="AG1086" s="14">
        <v>44476</v>
      </c>
      <c r="AH1086" s="14">
        <v>44572</v>
      </c>
      <c r="AI1086">
        <v>96</v>
      </c>
      <c r="AJ1086" t="b">
        <v>1</v>
      </c>
      <c r="AK1086" t="b">
        <v>0</v>
      </c>
      <c r="AL1086" t="b">
        <v>0</v>
      </c>
      <c r="AM1086" t="s">
        <v>30483</v>
      </c>
    </row>
    <row r="1087" spans="1:39">
      <c r="A1087" t="s">
        <v>25109</v>
      </c>
      <c r="B1087" t="s">
        <v>87</v>
      </c>
      <c r="C1087" t="s">
        <v>87</v>
      </c>
      <c r="D1087" t="s">
        <v>88</v>
      </c>
      <c r="F1087" t="s">
        <v>25110</v>
      </c>
      <c r="H1087" t="s">
        <v>23405</v>
      </c>
      <c r="I1087" t="s">
        <v>11122</v>
      </c>
      <c r="J1087" t="s">
        <v>137</v>
      </c>
      <c r="K1087" t="s">
        <v>93</v>
      </c>
      <c r="L1087" t="s">
        <v>93</v>
      </c>
      <c r="M1087" t="s">
        <v>25111</v>
      </c>
      <c r="N1087">
        <v>98125</v>
      </c>
      <c r="O1087" t="s">
        <v>25112</v>
      </c>
      <c r="P1087">
        <v>47.7158657</v>
      </c>
      <c r="Q1087">
        <v>-122.29670526</v>
      </c>
      <c r="R1087" t="s">
        <v>25113</v>
      </c>
      <c r="S1087" s="7">
        <v>3</v>
      </c>
      <c r="T1087" s="7">
        <v>2022</v>
      </c>
      <c r="U1087" s="7">
        <v>1</v>
      </c>
      <c r="V1087">
        <v>6</v>
      </c>
      <c r="W1087">
        <v>2022</v>
      </c>
      <c r="X1087">
        <v>2</v>
      </c>
      <c r="Y1087" t="b">
        <v>0</v>
      </c>
      <c r="Z1087" t="b">
        <v>0</v>
      </c>
      <c r="AA1087">
        <v>96</v>
      </c>
      <c r="AB1087">
        <v>5</v>
      </c>
      <c r="AC1087" t="b">
        <v>0</v>
      </c>
      <c r="AD1087" t="b">
        <v>1</v>
      </c>
      <c r="AE1087" t="b">
        <v>0</v>
      </c>
      <c r="AF1087" t="b">
        <v>1</v>
      </c>
      <c r="AG1087" s="14">
        <v>44643</v>
      </c>
      <c r="AH1087" s="14">
        <v>44739</v>
      </c>
      <c r="AI1087">
        <v>96</v>
      </c>
      <c r="AJ1087" t="b">
        <v>1</v>
      </c>
      <c r="AK1087" t="b">
        <v>0</v>
      </c>
      <c r="AL1087" t="b">
        <v>0</v>
      </c>
      <c r="AM1087" t="s">
        <v>30483</v>
      </c>
    </row>
    <row r="1088" spans="1:39">
      <c r="A1088" t="s">
        <v>3182</v>
      </c>
      <c r="B1088" t="s">
        <v>87</v>
      </c>
      <c r="C1088" t="s">
        <v>87</v>
      </c>
      <c r="D1088" t="s">
        <v>88</v>
      </c>
      <c r="E1088" t="s">
        <v>89</v>
      </c>
      <c r="F1088" t="s">
        <v>3183</v>
      </c>
      <c r="G1088" t="s">
        <v>3184</v>
      </c>
      <c r="H1088" t="s">
        <v>3185</v>
      </c>
      <c r="I1088" t="s">
        <v>2203</v>
      </c>
      <c r="J1088" t="s">
        <v>205</v>
      </c>
      <c r="K1088" t="s">
        <v>93</v>
      </c>
      <c r="L1088" t="s">
        <v>93</v>
      </c>
      <c r="M1088" t="s">
        <v>3186</v>
      </c>
      <c r="N1088">
        <v>98177</v>
      </c>
      <c r="O1088" t="s">
        <v>3187</v>
      </c>
      <c r="P1088">
        <v>47.70135014</v>
      </c>
      <c r="Q1088">
        <v>-122.37303593</v>
      </c>
      <c r="R1088" t="s">
        <v>3188</v>
      </c>
      <c r="S1088" s="7">
        <v>11</v>
      </c>
      <c r="T1088" s="7">
        <v>2023</v>
      </c>
      <c r="U1088" s="7">
        <v>4</v>
      </c>
      <c r="V1088">
        <v>3</v>
      </c>
      <c r="W1088">
        <v>2024</v>
      </c>
      <c r="X1088">
        <v>1</v>
      </c>
      <c r="Y1088" t="b">
        <v>0</v>
      </c>
      <c r="Z1088" t="b">
        <v>0</v>
      </c>
      <c r="AA1088">
        <v>96</v>
      </c>
      <c r="AB1088">
        <v>5</v>
      </c>
      <c r="AC1088" t="b">
        <v>0</v>
      </c>
      <c r="AD1088" t="b">
        <v>1</v>
      </c>
      <c r="AE1088" t="b">
        <v>0</v>
      </c>
      <c r="AF1088" t="b">
        <v>0</v>
      </c>
      <c r="AG1088" s="14">
        <v>45260</v>
      </c>
      <c r="AH1088" s="14">
        <v>45356</v>
      </c>
      <c r="AI1088">
        <v>96</v>
      </c>
      <c r="AJ1088" t="b">
        <v>1</v>
      </c>
      <c r="AK1088" t="b">
        <v>0</v>
      </c>
      <c r="AL1088" t="b">
        <v>0</v>
      </c>
      <c r="AM1088" t="s">
        <v>30483</v>
      </c>
    </row>
    <row r="1089" spans="1:39">
      <c r="A1089" t="s">
        <v>24856</v>
      </c>
      <c r="B1089" t="s">
        <v>87</v>
      </c>
      <c r="C1089" t="s">
        <v>87</v>
      </c>
      <c r="D1089" t="s">
        <v>88</v>
      </c>
      <c r="F1089" t="s">
        <v>24857</v>
      </c>
      <c r="G1089" t="s">
        <v>24858</v>
      </c>
      <c r="H1089" t="s">
        <v>23062</v>
      </c>
      <c r="I1089" t="s">
        <v>24859</v>
      </c>
      <c r="J1089" t="s">
        <v>718</v>
      </c>
      <c r="K1089" t="s">
        <v>93</v>
      </c>
      <c r="L1089" t="s">
        <v>93</v>
      </c>
      <c r="M1089" t="s">
        <v>1018</v>
      </c>
      <c r="O1089" t="s">
        <v>24860</v>
      </c>
      <c r="P1089">
        <v>47.61967766</v>
      </c>
      <c r="Q1089">
        <v>-122.29258393</v>
      </c>
      <c r="R1089" t="s">
        <v>1020</v>
      </c>
      <c r="S1089" s="7">
        <v>2</v>
      </c>
      <c r="T1089" s="7">
        <v>2022</v>
      </c>
      <c r="U1089" s="7">
        <v>1</v>
      </c>
      <c r="V1089">
        <v>6</v>
      </c>
      <c r="W1089">
        <v>2022</v>
      </c>
      <c r="X1089">
        <v>2</v>
      </c>
      <c r="Y1089" t="b">
        <v>0</v>
      </c>
      <c r="Z1089" t="b">
        <v>0</v>
      </c>
      <c r="AA1089">
        <v>95</v>
      </c>
      <c r="AB1089">
        <v>3</v>
      </c>
      <c r="AC1089" t="b">
        <v>0</v>
      </c>
      <c r="AD1089" t="b">
        <v>1</v>
      </c>
      <c r="AE1089" t="b">
        <v>0</v>
      </c>
      <c r="AF1089" t="b">
        <v>1</v>
      </c>
      <c r="AG1089" s="14">
        <v>44620</v>
      </c>
      <c r="AH1089" s="14">
        <v>44715</v>
      </c>
      <c r="AI1089">
        <v>95</v>
      </c>
      <c r="AJ1089" t="b">
        <v>1</v>
      </c>
      <c r="AK1089" t="b">
        <v>0</v>
      </c>
      <c r="AL1089" t="b">
        <v>0</v>
      </c>
      <c r="AM1089" t="s">
        <v>30483</v>
      </c>
    </row>
    <row r="1090" spans="1:39">
      <c r="A1090" t="s">
        <v>15980</v>
      </c>
      <c r="B1090" t="s">
        <v>87</v>
      </c>
      <c r="C1090" t="s">
        <v>87</v>
      </c>
      <c r="D1090" t="s">
        <v>88</v>
      </c>
      <c r="E1090" t="s">
        <v>6860</v>
      </c>
      <c r="F1090" t="s">
        <v>15981</v>
      </c>
      <c r="H1090" t="s">
        <v>1436</v>
      </c>
      <c r="I1090" t="s">
        <v>8099</v>
      </c>
      <c r="J1090" t="s">
        <v>137</v>
      </c>
      <c r="K1090" t="s">
        <v>93</v>
      </c>
      <c r="L1090" t="s">
        <v>93</v>
      </c>
      <c r="M1090" t="s">
        <v>15982</v>
      </c>
      <c r="N1090">
        <v>98125</v>
      </c>
      <c r="O1090" t="s">
        <v>15983</v>
      </c>
      <c r="P1090">
        <v>47.71083389</v>
      </c>
      <c r="Q1090">
        <v>-122.29761408</v>
      </c>
      <c r="R1090" t="s">
        <v>15984</v>
      </c>
      <c r="S1090" s="7">
        <v>9</v>
      </c>
      <c r="T1090" s="7">
        <v>2022</v>
      </c>
      <c r="U1090" s="7">
        <v>3</v>
      </c>
      <c r="V1090">
        <v>1</v>
      </c>
      <c r="W1090">
        <v>2023</v>
      </c>
      <c r="X1090">
        <v>1</v>
      </c>
      <c r="Y1090" t="b">
        <v>0</v>
      </c>
      <c r="Z1090" t="b">
        <v>0</v>
      </c>
      <c r="AA1090">
        <v>95</v>
      </c>
      <c r="AB1090">
        <v>5</v>
      </c>
      <c r="AC1090" t="b">
        <v>0</v>
      </c>
      <c r="AD1090" t="b">
        <v>1</v>
      </c>
      <c r="AE1090" t="b">
        <v>0</v>
      </c>
      <c r="AF1090" t="b">
        <v>0</v>
      </c>
      <c r="AG1090" s="14">
        <v>44834</v>
      </c>
      <c r="AH1090" s="14">
        <v>44929</v>
      </c>
      <c r="AI1090">
        <v>95</v>
      </c>
      <c r="AJ1090" t="b">
        <v>1</v>
      </c>
      <c r="AK1090" t="b">
        <v>0</v>
      </c>
      <c r="AL1090" t="b">
        <v>0</v>
      </c>
      <c r="AM1090" t="s">
        <v>30483</v>
      </c>
    </row>
    <row r="1091" spans="1:39">
      <c r="A1091" t="s">
        <v>1856</v>
      </c>
      <c r="B1091" t="s">
        <v>87</v>
      </c>
      <c r="C1091" t="s">
        <v>87</v>
      </c>
      <c r="D1091" t="s">
        <v>88</v>
      </c>
      <c r="E1091" t="s">
        <v>89</v>
      </c>
      <c r="F1091" t="s">
        <v>1857</v>
      </c>
      <c r="G1091" t="s">
        <v>1858</v>
      </c>
      <c r="H1091" t="s">
        <v>1859</v>
      </c>
      <c r="I1091" t="s">
        <v>1860</v>
      </c>
      <c r="J1091" t="s">
        <v>137</v>
      </c>
      <c r="K1091" t="s">
        <v>93</v>
      </c>
      <c r="L1091" t="s">
        <v>93</v>
      </c>
      <c r="M1091" t="s">
        <v>1861</v>
      </c>
      <c r="N1091">
        <v>98144</v>
      </c>
      <c r="O1091" t="s">
        <v>1862</v>
      </c>
      <c r="P1091">
        <v>47.57288492</v>
      </c>
      <c r="Q1091">
        <v>-122.28856292</v>
      </c>
      <c r="R1091" t="s">
        <v>1863</v>
      </c>
      <c r="S1091" s="7">
        <v>1</v>
      </c>
      <c r="T1091" s="7">
        <v>2023</v>
      </c>
      <c r="U1091" s="7">
        <v>1</v>
      </c>
      <c r="V1091">
        <v>4</v>
      </c>
      <c r="W1091">
        <v>2023</v>
      </c>
      <c r="X1091">
        <v>2</v>
      </c>
      <c r="Y1091" t="b">
        <v>0</v>
      </c>
      <c r="Z1091" t="b">
        <v>0</v>
      </c>
      <c r="AA1091">
        <v>95</v>
      </c>
      <c r="AB1091">
        <v>2</v>
      </c>
      <c r="AC1091" t="b">
        <v>0</v>
      </c>
      <c r="AD1091" t="b">
        <v>1</v>
      </c>
      <c r="AE1091" t="b">
        <v>0</v>
      </c>
      <c r="AF1091" t="b">
        <v>0</v>
      </c>
      <c r="AG1091" s="14">
        <v>44939</v>
      </c>
      <c r="AH1091" s="14">
        <v>45034</v>
      </c>
      <c r="AI1091">
        <v>95</v>
      </c>
      <c r="AJ1091" t="b">
        <v>1</v>
      </c>
      <c r="AK1091" t="b">
        <v>0</v>
      </c>
      <c r="AL1091" t="b">
        <v>0</v>
      </c>
      <c r="AM1091" t="s">
        <v>30483</v>
      </c>
    </row>
    <row r="1092" spans="1:39">
      <c r="A1092" t="s">
        <v>16365</v>
      </c>
      <c r="B1092" t="s">
        <v>87</v>
      </c>
      <c r="C1092" t="s">
        <v>87</v>
      </c>
      <c r="D1092" t="s">
        <v>88</v>
      </c>
      <c r="E1092" t="s">
        <v>6860</v>
      </c>
      <c r="F1092" t="s">
        <v>16366</v>
      </c>
      <c r="H1092" t="s">
        <v>2719</v>
      </c>
      <c r="I1092" t="s">
        <v>3138</v>
      </c>
      <c r="J1092" t="s">
        <v>137</v>
      </c>
      <c r="K1092" t="s">
        <v>93</v>
      </c>
      <c r="L1092" t="s">
        <v>93</v>
      </c>
      <c r="M1092" t="s">
        <v>8941</v>
      </c>
      <c r="N1092">
        <v>98118</v>
      </c>
      <c r="O1092" t="s">
        <v>16367</v>
      </c>
      <c r="P1092">
        <v>47.5337492</v>
      </c>
      <c r="Q1092">
        <v>-122.26737993</v>
      </c>
      <c r="R1092" t="s">
        <v>8943</v>
      </c>
      <c r="S1092" s="7">
        <v>8</v>
      </c>
      <c r="T1092" s="7">
        <v>2023</v>
      </c>
      <c r="U1092" s="7">
        <v>3</v>
      </c>
      <c r="V1092">
        <v>11</v>
      </c>
      <c r="W1092">
        <v>2023</v>
      </c>
      <c r="X1092">
        <v>4</v>
      </c>
      <c r="Y1092" t="b">
        <v>0</v>
      </c>
      <c r="Z1092" t="b">
        <v>0</v>
      </c>
      <c r="AA1092">
        <v>95</v>
      </c>
      <c r="AB1092">
        <v>2</v>
      </c>
      <c r="AC1092" t="b">
        <v>0</v>
      </c>
      <c r="AD1092" t="b">
        <v>1</v>
      </c>
      <c r="AE1092" t="b">
        <v>0</v>
      </c>
      <c r="AF1092" t="b">
        <v>0</v>
      </c>
      <c r="AG1092" s="14">
        <v>45155</v>
      </c>
      <c r="AH1092" s="14">
        <v>45250</v>
      </c>
      <c r="AI1092">
        <v>95</v>
      </c>
      <c r="AJ1092" t="b">
        <v>1</v>
      </c>
      <c r="AK1092" t="b">
        <v>0</v>
      </c>
      <c r="AL1092" t="b">
        <v>0</v>
      </c>
      <c r="AM1092" t="s">
        <v>30483</v>
      </c>
    </row>
    <row r="1093" spans="1:39">
      <c r="A1093" t="s">
        <v>29763</v>
      </c>
      <c r="B1093" t="s">
        <v>87</v>
      </c>
      <c r="D1093" t="s">
        <v>88</v>
      </c>
      <c r="F1093" t="s">
        <v>29764</v>
      </c>
      <c r="H1093" t="s">
        <v>6892</v>
      </c>
      <c r="I1093" t="s">
        <v>17003</v>
      </c>
      <c r="J1093" t="s">
        <v>137</v>
      </c>
      <c r="K1093" t="s">
        <v>93</v>
      </c>
      <c r="M1093" t="s">
        <v>29765</v>
      </c>
      <c r="N1093">
        <v>98199</v>
      </c>
      <c r="O1093" t="s">
        <v>29766</v>
      </c>
      <c r="P1093">
        <v>47.65825284</v>
      </c>
      <c r="Q1093">
        <v>-122.40206888</v>
      </c>
      <c r="R1093" t="s">
        <v>29767</v>
      </c>
      <c r="S1093" s="7">
        <v>3</v>
      </c>
      <c r="T1093" s="7">
        <v>2025</v>
      </c>
      <c r="U1093" s="7">
        <v>1</v>
      </c>
      <c r="V1093">
        <v>6</v>
      </c>
      <c r="W1093">
        <v>2025</v>
      </c>
      <c r="X1093">
        <v>2</v>
      </c>
      <c r="Y1093" t="b">
        <v>0</v>
      </c>
      <c r="Z1093" t="b">
        <v>0</v>
      </c>
      <c r="AA1093">
        <v>95</v>
      </c>
      <c r="AB1093">
        <v>6</v>
      </c>
      <c r="AC1093" t="b">
        <v>0</v>
      </c>
      <c r="AD1093" t="b">
        <v>1</v>
      </c>
      <c r="AE1093" t="b">
        <v>0</v>
      </c>
      <c r="AF1093" t="b">
        <v>1</v>
      </c>
      <c r="AG1093" s="14">
        <v>45736</v>
      </c>
      <c r="AH1093" s="14">
        <v>45831</v>
      </c>
      <c r="AI1093">
        <v>95</v>
      </c>
      <c r="AJ1093" t="b">
        <v>1</v>
      </c>
      <c r="AK1093" t="b">
        <v>0</v>
      </c>
      <c r="AL1093" t="b">
        <v>0</v>
      </c>
      <c r="AM1093" t="s">
        <v>30483</v>
      </c>
    </row>
    <row r="1094" spans="1:39">
      <c r="A1094" t="s">
        <v>17654</v>
      </c>
      <c r="B1094" t="s">
        <v>87</v>
      </c>
      <c r="C1094" t="s">
        <v>87</v>
      </c>
      <c r="D1094" t="s">
        <v>88</v>
      </c>
      <c r="F1094" t="s">
        <v>17655</v>
      </c>
      <c r="G1094" t="s">
        <v>17656</v>
      </c>
      <c r="H1094" t="s">
        <v>675</v>
      </c>
      <c r="I1094" t="s">
        <v>1055</v>
      </c>
      <c r="J1094" t="s">
        <v>137</v>
      </c>
      <c r="K1094" t="s">
        <v>93</v>
      </c>
      <c r="L1094" t="s">
        <v>93</v>
      </c>
      <c r="M1094" t="s">
        <v>17657</v>
      </c>
      <c r="N1094">
        <v>98105</v>
      </c>
      <c r="O1094" t="s">
        <v>17658</v>
      </c>
      <c r="P1094">
        <v>47.66523581</v>
      </c>
      <c r="Q1094">
        <v>-122.30918078</v>
      </c>
      <c r="R1094" t="s">
        <v>17659</v>
      </c>
      <c r="S1094" s="7">
        <v>4</v>
      </c>
      <c r="T1094" s="7">
        <v>2020</v>
      </c>
      <c r="U1094" s="7">
        <v>2</v>
      </c>
      <c r="V1094">
        <v>7</v>
      </c>
      <c r="W1094">
        <v>2020</v>
      </c>
      <c r="X1094">
        <v>3</v>
      </c>
      <c r="Y1094" t="b">
        <v>0</v>
      </c>
      <c r="Z1094" t="b">
        <v>0</v>
      </c>
      <c r="AA1094">
        <v>94</v>
      </c>
      <c r="AB1094">
        <v>4</v>
      </c>
      <c r="AC1094" t="b">
        <v>0</v>
      </c>
      <c r="AD1094" t="b">
        <v>1</v>
      </c>
      <c r="AE1094" t="b">
        <v>0</v>
      </c>
      <c r="AF1094" t="b">
        <v>1</v>
      </c>
      <c r="AG1094" s="14">
        <v>43927</v>
      </c>
      <c r="AH1094" s="14">
        <v>44021</v>
      </c>
      <c r="AI1094">
        <v>94</v>
      </c>
      <c r="AJ1094" t="b">
        <v>1</v>
      </c>
      <c r="AK1094" t="b">
        <v>0</v>
      </c>
      <c r="AL1094" t="b">
        <v>0</v>
      </c>
      <c r="AM1094" t="s">
        <v>30483</v>
      </c>
    </row>
    <row r="1095" spans="1:39">
      <c r="A1095" t="s">
        <v>9892</v>
      </c>
      <c r="B1095" t="s">
        <v>87</v>
      </c>
      <c r="C1095" t="s">
        <v>87</v>
      </c>
      <c r="D1095" t="s">
        <v>88</v>
      </c>
      <c r="E1095" t="s">
        <v>7318</v>
      </c>
      <c r="F1095" t="s">
        <v>9893</v>
      </c>
      <c r="H1095" t="s">
        <v>4633</v>
      </c>
      <c r="I1095" t="s">
        <v>2901</v>
      </c>
      <c r="J1095" t="s">
        <v>137</v>
      </c>
      <c r="K1095" t="s">
        <v>93</v>
      </c>
      <c r="L1095" t="s">
        <v>93</v>
      </c>
      <c r="M1095" t="s">
        <v>8246</v>
      </c>
      <c r="N1095">
        <v>98125</v>
      </c>
      <c r="O1095" t="s">
        <v>9894</v>
      </c>
      <c r="P1095">
        <v>47.71094811</v>
      </c>
      <c r="Q1095">
        <v>-122.29988088</v>
      </c>
      <c r="R1095" t="s">
        <v>8248</v>
      </c>
      <c r="S1095" s="7">
        <v>11</v>
      </c>
      <c r="T1095" s="7">
        <v>2024</v>
      </c>
      <c r="U1095" s="7">
        <v>4</v>
      </c>
      <c r="V1095">
        <v>2</v>
      </c>
      <c r="W1095">
        <v>2025</v>
      </c>
      <c r="X1095">
        <v>1</v>
      </c>
      <c r="Y1095" t="b">
        <v>0</v>
      </c>
      <c r="Z1095" t="b">
        <v>0</v>
      </c>
      <c r="AA1095">
        <v>94</v>
      </c>
      <c r="AB1095">
        <v>5</v>
      </c>
      <c r="AC1095" t="b">
        <v>0</v>
      </c>
      <c r="AD1095" t="b">
        <v>1</v>
      </c>
      <c r="AE1095" t="b">
        <v>0</v>
      </c>
      <c r="AF1095" t="b">
        <v>0</v>
      </c>
      <c r="AG1095" s="14">
        <v>45601</v>
      </c>
      <c r="AH1095" s="14">
        <v>45695</v>
      </c>
      <c r="AI1095">
        <v>94</v>
      </c>
      <c r="AJ1095" t="b">
        <v>1</v>
      </c>
      <c r="AK1095" t="b">
        <v>0</v>
      </c>
      <c r="AL1095" t="b">
        <v>0</v>
      </c>
      <c r="AM1095" t="s">
        <v>30483</v>
      </c>
    </row>
    <row r="1096" spans="1:39">
      <c r="A1096" t="s">
        <v>29492</v>
      </c>
      <c r="B1096" t="s">
        <v>87</v>
      </c>
      <c r="C1096" t="s">
        <v>87</v>
      </c>
      <c r="D1096" t="s">
        <v>88</v>
      </c>
      <c r="F1096" t="s">
        <v>29493</v>
      </c>
      <c r="H1096" t="s">
        <v>12720</v>
      </c>
      <c r="I1096" t="s">
        <v>12955</v>
      </c>
      <c r="J1096" t="s">
        <v>137</v>
      </c>
      <c r="K1096" t="s">
        <v>93</v>
      </c>
      <c r="L1096" t="s">
        <v>93</v>
      </c>
      <c r="M1096" t="s">
        <v>29494</v>
      </c>
      <c r="O1096" t="s">
        <v>29495</v>
      </c>
      <c r="P1096">
        <v>47.61737232</v>
      </c>
      <c r="Q1096">
        <v>-122.32720371</v>
      </c>
      <c r="R1096" t="s">
        <v>29496</v>
      </c>
      <c r="S1096" s="7">
        <v>12</v>
      </c>
      <c r="T1096" s="7">
        <v>2024</v>
      </c>
      <c r="U1096" s="7">
        <v>4</v>
      </c>
      <c r="V1096">
        <v>3</v>
      </c>
      <c r="W1096">
        <v>2025</v>
      </c>
      <c r="X1096">
        <v>1</v>
      </c>
      <c r="Y1096" t="b">
        <v>0</v>
      </c>
      <c r="Z1096" t="b">
        <v>0</v>
      </c>
      <c r="AA1096">
        <v>94</v>
      </c>
      <c r="AB1096">
        <v>3</v>
      </c>
      <c r="AC1096" t="b">
        <v>0</v>
      </c>
      <c r="AD1096" t="b">
        <v>1</v>
      </c>
      <c r="AE1096" t="b">
        <v>0</v>
      </c>
      <c r="AF1096" t="b">
        <v>1</v>
      </c>
      <c r="AG1096" s="14">
        <v>45653</v>
      </c>
      <c r="AH1096" s="14">
        <v>45747</v>
      </c>
      <c r="AI1096">
        <v>94</v>
      </c>
      <c r="AJ1096" t="b">
        <v>1</v>
      </c>
      <c r="AK1096" t="b">
        <v>0</v>
      </c>
      <c r="AL1096" t="b">
        <v>0</v>
      </c>
      <c r="AM1096" t="s">
        <v>30483</v>
      </c>
    </row>
    <row r="1097" spans="1:39">
      <c r="A1097" t="s">
        <v>7766</v>
      </c>
      <c r="B1097" t="s">
        <v>87</v>
      </c>
      <c r="C1097" t="s">
        <v>87</v>
      </c>
      <c r="D1097" t="s">
        <v>88</v>
      </c>
      <c r="E1097" t="s">
        <v>7318</v>
      </c>
      <c r="H1097" t="s">
        <v>7767</v>
      </c>
      <c r="I1097" t="s">
        <v>7768</v>
      </c>
      <c r="J1097" t="s">
        <v>137</v>
      </c>
      <c r="K1097" t="s">
        <v>93</v>
      </c>
      <c r="L1097" t="s">
        <v>93</v>
      </c>
      <c r="M1097" t="s">
        <v>7769</v>
      </c>
      <c r="N1097">
        <v>98122</v>
      </c>
      <c r="O1097" t="s">
        <v>7770</v>
      </c>
      <c r="P1097">
        <v>47.61217444</v>
      </c>
      <c r="Q1097">
        <v>-122.31515075</v>
      </c>
      <c r="R1097" t="s">
        <v>7771</v>
      </c>
      <c r="S1097" s="7">
        <v>8</v>
      </c>
      <c r="T1097" s="7">
        <v>2022</v>
      </c>
      <c r="U1097" s="7">
        <v>3</v>
      </c>
      <c r="V1097">
        <v>12</v>
      </c>
      <c r="W1097">
        <v>2022</v>
      </c>
      <c r="X1097">
        <v>4</v>
      </c>
      <c r="Y1097" t="b">
        <v>0</v>
      </c>
      <c r="Z1097" t="b">
        <v>0</v>
      </c>
      <c r="AA1097">
        <v>93</v>
      </c>
      <c r="AB1097">
        <v>3</v>
      </c>
      <c r="AC1097" t="b">
        <v>0</v>
      </c>
      <c r="AD1097" t="b">
        <v>1</v>
      </c>
      <c r="AE1097" t="b">
        <v>0</v>
      </c>
      <c r="AF1097" t="b">
        <v>0</v>
      </c>
      <c r="AG1097" s="14">
        <v>44804</v>
      </c>
      <c r="AH1097" s="14">
        <v>44897</v>
      </c>
      <c r="AI1097">
        <v>93</v>
      </c>
      <c r="AJ1097" t="b">
        <v>1</v>
      </c>
      <c r="AK1097" t="b">
        <v>0</v>
      </c>
      <c r="AL1097" t="b">
        <v>0</v>
      </c>
      <c r="AM1097" t="s">
        <v>30483</v>
      </c>
    </row>
    <row r="1098" spans="1:39">
      <c r="A1098" t="s">
        <v>7772</v>
      </c>
      <c r="B1098" t="s">
        <v>87</v>
      </c>
      <c r="C1098" t="s">
        <v>87</v>
      </c>
      <c r="D1098" t="s">
        <v>88</v>
      </c>
      <c r="E1098" t="s">
        <v>7318</v>
      </c>
      <c r="H1098" t="s">
        <v>7767</v>
      </c>
      <c r="I1098" t="s">
        <v>7768</v>
      </c>
      <c r="J1098" t="s">
        <v>137</v>
      </c>
      <c r="K1098" t="s">
        <v>93</v>
      </c>
      <c r="L1098" t="s">
        <v>93</v>
      </c>
      <c r="M1098" t="s">
        <v>7773</v>
      </c>
      <c r="N1098">
        <v>98122</v>
      </c>
      <c r="O1098" t="s">
        <v>7774</v>
      </c>
      <c r="P1098">
        <v>47.61226558</v>
      </c>
      <c r="Q1098">
        <v>-122.31512993</v>
      </c>
      <c r="R1098" t="s">
        <v>7775</v>
      </c>
      <c r="S1098" s="7">
        <v>8</v>
      </c>
      <c r="T1098" s="7">
        <v>2022</v>
      </c>
      <c r="U1098" s="7">
        <v>3</v>
      </c>
      <c r="V1098">
        <v>12</v>
      </c>
      <c r="W1098">
        <v>2022</v>
      </c>
      <c r="X1098">
        <v>4</v>
      </c>
      <c r="Y1098" t="b">
        <v>0</v>
      </c>
      <c r="Z1098" t="b">
        <v>0</v>
      </c>
      <c r="AA1098">
        <v>93</v>
      </c>
      <c r="AB1098">
        <v>3</v>
      </c>
      <c r="AC1098" t="b">
        <v>0</v>
      </c>
      <c r="AD1098" t="b">
        <v>1</v>
      </c>
      <c r="AE1098" t="b">
        <v>0</v>
      </c>
      <c r="AF1098" t="b">
        <v>0</v>
      </c>
      <c r="AG1098" s="14">
        <v>44804</v>
      </c>
      <c r="AH1098" s="14">
        <v>44897</v>
      </c>
      <c r="AI1098">
        <v>93</v>
      </c>
      <c r="AJ1098" t="b">
        <v>1</v>
      </c>
      <c r="AK1098" t="b">
        <v>0</v>
      </c>
      <c r="AL1098" t="b">
        <v>0</v>
      </c>
      <c r="AM1098" t="s">
        <v>30483</v>
      </c>
    </row>
    <row r="1099" spans="1:39">
      <c r="A1099" t="s">
        <v>15010</v>
      </c>
      <c r="B1099" t="s">
        <v>87</v>
      </c>
      <c r="C1099" t="s">
        <v>87</v>
      </c>
      <c r="D1099" t="s">
        <v>88</v>
      </c>
      <c r="E1099" t="s">
        <v>14837</v>
      </c>
      <c r="F1099" t="s">
        <v>15007</v>
      </c>
      <c r="H1099" t="s">
        <v>1912</v>
      </c>
      <c r="I1099" t="s">
        <v>2400</v>
      </c>
      <c r="J1099" t="s">
        <v>718</v>
      </c>
      <c r="K1099" t="s">
        <v>153</v>
      </c>
      <c r="L1099" t="s">
        <v>153</v>
      </c>
      <c r="M1099" t="s">
        <v>15011</v>
      </c>
      <c r="N1099">
        <v>98105</v>
      </c>
      <c r="O1099" t="s">
        <v>15012</v>
      </c>
      <c r="P1099">
        <v>47.65679639</v>
      </c>
      <c r="Q1099">
        <v>-122.27067256</v>
      </c>
      <c r="R1099" t="s">
        <v>15013</v>
      </c>
      <c r="S1099" s="7">
        <v>1</v>
      </c>
      <c r="T1099" s="7">
        <v>2023</v>
      </c>
      <c r="U1099" s="7">
        <v>1</v>
      </c>
      <c r="V1099">
        <v>5</v>
      </c>
      <c r="W1099">
        <v>2023</v>
      </c>
      <c r="X1099">
        <v>2</v>
      </c>
      <c r="Y1099" t="b">
        <v>0</v>
      </c>
      <c r="Z1099" t="b">
        <v>0</v>
      </c>
      <c r="AA1099">
        <v>93</v>
      </c>
      <c r="AB1099">
        <v>4</v>
      </c>
      <c r="AC1099" t="b">
        <v>0</v>
      </c>
      <c r="AD1099" t="b">
        <v>1</v>
      </c>
      <c r="AE1099" t="b">
        <v>0</v>
      </c>
      <c r="AF1099" t="b">
        <v>0</v>
      </c>
      <c r="AG1099" s="14">
        <v>44956</v>
      </c>
      <c r="AH1099" s="14">
        <v>45049</v>
      </c>
      <c r="AI1099">
        <v>93</v>
      </c>
      <c r="AJ1099" t="b">
        <v>1</v>
      </c>
      <c r="AK1099" t="b">
        <v>0</v>
      </c>
      <c r="AL1099" t="b">
        <v>0</v>
      </c>
      <c r="AM1099" t="s">
        <v>30484</v>
      </c>
    </row>
    <row r="1100" spans="1:39">
      <c r="A1100" t="s">
        <v>3527</v>
      </c>
      <c r="B1100" t="s">
        <v>87</v>
      </c>
      <c r="C1100" t="s">
        <v>87</v>
      </c>
      <c r="D1100" t="s">
        <v>88</v>
      </c>
      <c r="E1100" t="s">
        <v>89</v>
      </c>
      <c r="F1100" t="s">
        <v>3528</v>
      </c>
      <c r="G1100" t="s">
        <v>3529</v>
      </c>
      <c r="H1100" t="s">
        <v>3530</v>
      </c>
      <c r="I1100" t="s">
        <v>3531</v>
      </c>
      <c r="J1100" t="s">
        <v>93</v>
      </c>
      <c r="K1100" t="s">
        <v>982</v>
      </c>
      <c r="L1100" t="s">
        <v>982</v>
      </c>
      <c r="M1100" t="s">
        <v>3524</v>
      </c>
      <c r="N1100">
        <v>98178</v>
      </c>
      <c r="O1100" t="s">
        <v>3532</v>
      </c>
      <c r="P1100">
        <v>47.51080982</v>
      </c>
      <c r="Q1100">
        <v>-122.24476366</v>
      </c>
      <c r="R1100" t="s">
        <v>3526</v>
      </c>
      <c r="S1100" s="7">
        <v>2</v>
      </c>
      <c r="T1100" s="7">
        <v>2024</v>
      </c>
      <c r="U1100" s="7">
        <v>1</v>
      </c>
      <c r="V1100">
        <v>5</v>
      </c>
      <c r="W1100">
        <v>2024</v>
      </c>
      <c r="X1100">
        <v>2</v>
      </c>
      <c r="Y1100" t="b">
        <v>0</v>
      </c>
      <c r="Z1100" t="b">
        <v>0</v>
      </c>
      <c r="AA1100">
        <v>93</v>
      </c>
      <c r="AB1100">
        <v>2</v>
      </c>
      <c r="AC1100" t="b">
        <v>0</v>
      </c>
      <c r="AD1100" t="b">
        <v>1</v>
      </c>
      <c r="AE1100" t="b">
        <v>0</v>
      </c>
      <c r="AF1100" t="b">
        <v>0</v>
      </c>
      <c r="AG1100" s="14">
        <v>45329</v>
      </c>
      <c r="AH1100" s="14">
        <v>45422</v>
      </c>
      <c r="AI1100">
        <v>93</v>
      </c>
      <c r="AJ1100" t="b">
        <v>1</v>
      </c>
      <c r="AK1100" t="b">
        <v>0</v>
      </c>
      <c r="AL1100" t="b">
        <v>0</v>
      </c>
      <c r="AM1100" t="s">
        <v>30484</v>
      </c>
    </row>
    <row r="1101" spans="1:39">
      <c r="A1101" t="s">
        <v>9264</v>
      </c>
      <c r="B1101" t="s">
        <v>87</v>
      </c>
      <c r="C1101" t="s">
        <v>87</v>
      </c>
      <c r="D1101" t="s">
        <v>88</v>
      </c>
      <c r="E1101" t="s">
        <v>7318</v>
      </c>
      <c r="F1101" t="s">
        <v>9265</v>
      </c>
      <c r="H1101" t="s">
        <v>9258</v>
      </c>
      <c r="I1101" t="s">
        <v>9266</v>
      </c>
      <c r="J1101" t="s">
        <v>137</v>
      </c>
      <c r="K1101" t="s">
        <v>93</v>
      </c>
      <c r="L1101" t="s">
        <v>93</v>
      </c>
      <c r="M1101" t="s">
        <v>9267</v>
      </c>
      <c r="N1101">
        <v>98103</v>
      </c>
      <c r="O1101" t="s">
        <v>9268</v>
      </c>
      <c r="P1101">
        <v>47.69919694</v>
      </c>
      <c r="Q1101">
        <v>-122.33681443</v>
      </c>
      <c r="R1101" t="s">
        <v>9269</v>
      </c>
      <c r="S1101" s="7">
        <v>4</v>
      </c>
      <c r="T1101" s="7">
        <v>2024</v>
      </c>
      <c r="U1101" s="7">
        <v>2</v>
      </c>
      <c r="V1101">
        <v>7</v>
      </c>
      <c r="W1101">
        <v>2024</v>
      </c>
      <c r="X1101">
        <v>3</v>
      </c>
      <c r="Y1101" t="b">
        <v>0</v>
      </c>
      <c r="Z1101" t="b">
        <v>0</v>
      </c>
      <c r="AA1101">
        <v>93</v>
      </c>
      <c r="AB1101">
        <v>5</v>
      </c>
      <c r="AC1101" t="b">
        <v>0</v>
      </c>
      <c r="AD1101" t="b">
        <v>1</v>
      </c>
      <c r="AE1101" t="b">
        <v>0</v>
      </c>
      <c r="AF1101" t="b">
        <v>0</v>
      </c>
      <c r="AG1101" s="14">
        <v>45405</v>
      </c>
      <c r="AH1101" s="14">
        <v>45498</v>
      </c>
      <c r="AI1101">
        <v>93</v>
      </c>
      <c r="AJ1101" t="b">
        <v>1</v>
      </c>
      <c r="AK1101" t="b">
        <v>0</v>
      </c>
      <c r="AL1101" t="b">
        <v>0</v>
      </c>
      <c r="AM1101" t="s">
        <v>30483</v>
      </c>
    </row>
    <row r="1102" spans="1:39">
      <c r="A1102" t="s">
        <v>24811</v>
      </c>
      <c r="B1102" t="s">
        <v>87</v>
      </c>
      <c r="C1102" t="s">
        <v>87</v>
      </c>
      <c r="D1102" t="s">
        <v>88</v>
      </c>
      <c r="F1102" t="s">
        <v>24812</v>
      </c>
      <c r="G1102" t="s">
        <v>24492</v>
      </c>
      <c r="H1102" t="s">
        <v>23939</v>
      </c>
      <c r="I1102" t="s">
        <v>11115</v>
      </c>
      <c r="J1102" t="s">
        <v>137</v>
      </c>
      <c r="K1102" t="s">
        <v>93</v>
      </c>
      <c r="L1102" t="s">
        <v>93</v>
      </c>
      <c r="M1102" t="s">
        <v>24813</v>
      </c>
      <c r="N1102">
        <v>98107</v>
      </c>
      <c r="O1102" t="s">
        <v>24814</v>
      </c>
      <c r="P1102">
        <v>47.67267498</v>
      </c>
      <c r="Q1102">
        <v>-122.38237784</v>
      </c>
      <c r="R1102" t="s">
        <v>24815</v>
      </c>
      <c r="S1102" s="7">
        <v>2</v>
      </c>
      <c r="T1102" s="7">
        <v>2022</v>
      </c>
      <c r="U1102" s="7">
        <v>1</v>
      </c>
      <c r="V1102">
        <v>5</v>
      </c>
      <c r="W1102">
        <v>2022</v>
      </c>
      <c r="X1102">
        <v>2</v>
      </c>
      <c r="Y1102" t="b">
        <v>0</v>
      </c>
      <c r="Z1102" t="b">
        <v>0</v>
      </c>
      <c r="AA1102">
        <v>92</v>
      </c>
      <c r="AB1102">
        <v>6</v>
      </c>
      <c r="AC1102" t="b">
        <v>0</v>
      </c>
      <c r="AD1102" t="b">
        <v>1</v>
      </c>
      <c r="AE1102" t="b">
        <v>0</v>
      </c>
      <c r="AF1102" t="b">
        <v>1</v>
      </c>
      <c r="AG1102" s="14">
        <v>44616</v>
      </c>
      <c r="AH1102" s="14">
        <v>44708</v>
      </c>
      <c r="AI1102">
        <v>92</v>
      </c>
      <c r="AJ1102" t="b">
        <v>1</v>
      </c>
      <c r="AK1102" t="b">
        <v>0</v>
      </c>
      <c r="AL1102" t="b">
        <v>0</v>
      </c>
      <c r="AM1102" t="s">
        <v>30483</v>
      </c>
    </row>
    <row r="1103" spans="1:39">
      <c r="A1103" t="s">
        <v>11214</v>
      </c>
      <c r="B1103" t="s">
        <v>87</v>
      </c>
      <c r="C1103" t="s">
        <v>87</v>
      </c>
      <c r="D1103" t="s">
        <v>88</v>
      </c>
      <c r="E1103" t="s">
        <v>10681</v>
      </c>
      <c r="F1103" t="s">
        <v>11215</v>
      </c>
      <c r="H1103" t="s">
        <v>1703</v>
      </c>
      <c r="I1103" t="s">
        <v>2060</v>
      </c>
      <c r="J1103" t="s">
        <v>137</v>
      </c>
      <c r="K1103" t="s">
        <v>93</v>
      </c>
      <c r="L1103" t="s">
        <v>93</v>
      </c>
      <c r="M1103" t="s">
        <v>11216</v>
      </c>
      <c r="N1103">
        <v>98105</v>
      </c>
      <c r="O1103" t="s">
        <v>11217</v>
      </c>
      <c r="P1103">
        <v>47.65964419</v>
      </c>
      <c r="Q1103">
        <v>-122.31350753</v>
      </c>
      <c r="R1103" t="s">
        <v>11218</v>
      </c>
      <c r="S1103" s="7">
        <v>11</v>
      </c>
      <c r="T1103" s="7">
        <v>2022</v>
      </c>
      <c r="U1103" s="7">
        <v>4</v>
      </c>
      <c r="V1103">
        <v>2</v>
      </c>
      <c r="W1103">
        <v>2023</v>
      </c>
      <c r="X1103">
        <v>1</v>
      </c>
      <c r="Y1103" t="b">
        <v>0</v>
      </c>
      <c r="Z1103" t="b">
        <v>0</v>
      </c>
      <c r="AA1103">
        <v>92</v>
      </c>
      <c r="AB1103">
        <v>4</v>
      </c>
      <c r="AC1103" t="b">
        <v>0</v>
      </c>
      <c r="AD1103" t="b">
        <v>1</v>
      </c>
      <c r="AE1103" t="b">
        <v>0</v>
      </c>
      <c r="AF1103" t="b">
        <v>0</v>
      </c>
      <c r="AG1103" s="14">
        <v>44887</v>
      </c>
      <c r="AH1103" s="14">
        <v>44979</v>
      </c>
      <c r="AI1103">
        <v>92</v>
      </c>
      <c r="AJ1103" t="b">
        <v>1</v>
      </c>
      <c r="AK1103" t="b">
        <v>0</v>
      </c>
      <c r="AL1103" t="b">
        <v>0</v>
      </c>
      <c r="AM1103" t="s">
        <v>30483</v>
      </c>
    </row>
    <row r="1104" spans="1:39">
      <c r="A1104" t="s">
        <v>27494</v>
      </c>
      <c r="B1104" t="s">
        <v>87</v>
      </c>
      <c r="C1104" t="s">
        <v>87</v>
      </c>
      <c r="D1104" t="s">
        <v>88</v>
      </c>
      <c r="F1104" t="s">
        <v>27495</v>
      </c>
      <c r="G1104" t="s">
        <v>27496</v>
      </c>
      <c r="H1104" t="s">
        <v>8324</v>
      </c>
      <c r="I1104" t="s">
        <v>8563</v>
      </c>
      <c r="J1104" t="s">
        <v>137</v>
      </c>
      <c r="K1104" t="s">
        <v>93</v>
      </c>
      <c r="L1104" t="s">
        <v>93</v>
      </c>
      <c r="M1104" t="s">
        <v>27497</v>
      </c>
      <c r="N1104">
        <v>98126</v>
      </c>
      <c r="O1104" t="s">
        <v>27498</v>
      </c>
      <c r="P1104">
        <v>47.54774635</v>
      </c>
      <c r="Q1104">
        <v>-122.36858373</v>
      </c>
      <c r="R1104" t="s">
        <v>27499</v>
      </c>
      <c r="S1104" s="7">
        <v>4</v>
      </c>
      <c r="T1104" s="7">
        <v>2023</v>
      </c>
      <c r="U1104" s="7">
        <v>2</v>
      </c>
      <c r="V1104">
        <v>7</v>
      </c>
      <c r="W1104">
        <v>2023</v>
      </c>
      <c r="X1104">
        <v>3</v>
      </c>
      <c r="Y1104" t="b">
        <v>0</v>
      </c>
      <c r="Z1104" t="b">
        <v>0</v>
      </c>
      <c r="AA1104">
        <v>92</v>
      </c>
      <c r="AB1104">
        <v>1</v>
      </c>
      <c r="AC1104" t="b">
        <v>0</v>
      </c>
      <c r="AD1104" t="b">
        <v>1</v>
      </c>
      <c r="AE1104" t="b">
        <v>0</v>
      </c>
      <c r="AF1104" t="b">
        <v>1</v>
      </c>
      <c r="AG1104" s="14">
        <v>45028</v>
      </c>
      <c r="AH1104" s="14">
        <v>45120</v>
      </c>
      <c r="AI1104">
        <v>92</v>
      </c>
      <c r="AJ1104" t="b">
        <v>1</v>
      </c>
      <c r="AK1104" t="b">
        <v>0</v>
      </c>
      <c r="AL1104" t="b">
        <v>0</v>
      </c>
      <c r="AM1104" t="s">
        <v>30483</v>
      </c>
    </row>
    <row r="1105" spans="1:39">
      <c r="A1105" t="s">
        <v>11805</v>
      </c>
      <c r="B1105" t="s">
        <v>87</v>
      </c>
      <c r="C1105" t="s">
        <v>87</v>
      </c>
      <c r="D1105" t="s">
        <v>88</v>
      </c>
      <c r="E1105" t="s">
        <v>10681</v>
      </c>
      <c r="F1105" t="s">
        <v>11806</v>
      </c>
      <c r="G1105" t="s">
        <v>11807</v>
      </c>
      <c r="H1105" t="s">
        <v>3145</v>
      </c>
      <c r="I1105" t="s">
        <v>3575</v>
      </c>
      <c r="J1105" t="s">
        <v>137</v>
      </c>
      <c r="K1105" t="s">
        <v>93</v>
      </c>
      <c r="L1105" t="s">
        <v>93</v>
      </c>
      <c r="M1105" t="s">
        <v>11415</v>
      </c>
      <c r="N1105">
        <v>98144</v>
      </c>
      <c r="O1105" t="s">
        <v>11808</v>
      </c>
      <c r="P1105">
        <v>47.59700299</v>
      </c>
      <c r="Q1105">
        <v>-122.31603881</v>
      </c>
      <c r="R1105" t="s">
        <v>11417</v>
      </c>
      <c r="S1105" s="7">
        <v>11</v>
      </c>
      <c r="T1105" s="7">
        <v>2023</v>
      </c>
      <c r="U1105" s="7">
        <v>4</v>
      </c>
      <c r="V1105">
        <v>2</v>
      </c>
      <c r="W1105">
        <v>2024</v>
      </c>
      <c r="X1105">
        <v>1</v>
      </c>
      <c r="Y1105" t="b">
        <v>0</v>
      </c>
      <c r="Z1105" t="b">
        <v>0</v>
      </c>
      <c r="AA1105">
        <v>92</v>
      </c>
      <c r="AB1105">
        <v>2</v>
      </c>
      <c r="AC1105" t="b">
        <v>0</v>
      </c>
      <c r="AD1105" t="b">
        <v>1</v>
      </c>
      <c r="AE1105" t="b">
        <v>0</v>
      </c>
      <c r="AF1105" t="b">
        <v>0</v>
      </c>
      <c r="AG1105" s="14">
        <v>45252</v>
      </c>
      <c r="AH1105" s="14">
        <v>45344</v>
      </c>
      <c r="AI1105">
        <v>92</v>
      </c>
      <c r="AJ1105" t="b">
        <v>1</v>
      </c>
      <c r="AK1105" t="b">
        <v>0</v>
      </c>
      <c r="AL1105" t="b">
        <v>0</v>
      </c>
      <c r="AM1105" t="s">
        <v>30483</v>
      </c>
    </row>
    <row r="1106" spans="1:39">
      <c r="A1106" t="s">
        <v>29007</v>
      </c>
      <c r="B1106" t="s">
        <v>87</v>
      </c>
      <c r="C1106" t="s">
        <v>87</v>
      </c>
      <c r="D1106" t="s">
        <v>88</v>
      </c>
      <c r="F1106" t="s">
        <v>29008</v>
      </c>
      <c r="G1106" t="s">
        <v>29009</v>
      </c>
      <c r="H1106" t="s">
        <v>4135</v>
      </c>
      <c r="I1106" t="s">
        <v>4490</v>
      </c>
      <c r="J1106" t="s">
        <v>137</v>
      </c>
      <c r="K1106" t="s">
        <v>93</v>
      </c>
      <c r="L1106" t="s">
        <v>93</v>
      </c>
      <c r="M1106" t="s">
        <v>29010</v>
      </c>
      <c r="N1106">
        <v>98107</v>
      </c>
      <c r="O1106" t="s">
        <v>29011</v>
      </c>
      <c r="P1106">
        <v>47.67183951</v>
      </c>
      <c r="Q1106">
        <v>-122.38682061</v>
      </c>
      <c r="R1106" t="s">
        <v>29012</v>
      </c>
      <c r="S1106" s="7">
        <v>7</v>
      </c>
      <c r="T1106" s="7">
        <v>2024</v>
      </c>
      <c r="U1106" s="7">
        <v>3</v>
      </c>
      <c r="V1106">
        <v>10</v>
      </c>
      <c r="W1106">
        <v>2024</v>
      </c>
      <c r="X1106">
        <v>4</v>
      </c>
      <c r="Y1106" t="b">
        <v>0</v>
      </c>
      <c r="Z1106" t="b">
        <v>0</v>
      </c>
      <c r="AA1106">
        <v>92</v>
      </c>
      <c r="AB1106">
        <v>6</v>
      </c>
      <c r="AC1106" t="b">
        <v>0</v>
      </c>
      <c r="AD1106" t="b">
        <v>1</v>
      </c>
      <c r="AE1106" t="b">
        <v>0</v>
      </c>
      <c r="AF1106" t="b">
        <v>1</v>
      </c>
      <c r="AG1106" s="14">
        <v>45475</v>
      </c>
      <c r="AH1106" s="14">
        <v>45567</v>
      </c>
      <c r="AI1106">
        <v>92</v>
      </c>
      <c r="AJ1106" t="b">
        <v>1</v>
      </c>
      <c r="AK1106" t="b">
        <v>0</v>
      </c>
      <c r="AL1106" t="b">
        <v>0</v>
      </c>
      <c r="AM1106" t="s">
        <v>30483</v>
      </c>
    </row>
    <row r="1107" spans="1:39">
      <c r="A1107" t="s">
        <v>29664</v>
      </c>
      <c r="B1107" t="s">
        <v>87</v>
      </c>
      <c r="D1107" t="s">
        <v>88</v>
      </c>
      <c r="F1107" t="s">
        <v>29665</v>
      </c>
      <c r="H1107" t="s">
        <v>16839</v>
      </c>
      <c r="I1107" t="s">
        <v>5099</v>
      </c>
      <c r="J1107" t="s">
        <v>137</v>
      </c>
      <c r="K1107" t="s">
        <v>93</v>
      </c>
      <c r="M1107" t="s">
        <v>29666</v>
      </c>
      <c r="N1107">
        <v>98119</v>
      </c>
      <c r="O1107" t="s">
        <v>29667</v>
      </c>
      <c r="P1107">
        <v>47.62013446</v>
      </c>
      <c r="Q1107">
        <v>-122.35844559</v>
      </c>
      <c r="R1107" t="s">
        <v>29668</v>
      </c>
      <c r="S1107" s="7">
        <v>2</v>
      </c>
      <c r="T1107" s="7">
        <v>2025</v>
      </c>
      <c r="U1107" s="7">
        <v>1</v>
      </c>
      <c r="V1107">
        <v>5</v>
      </c>
      <c r="W1107">
        <v>2025</v>
      </c>
      <c r="X1107">
        <v>2</v>
      </c>
      <c r="Y1107" t="b">
        <v>0</v>
      </c>
      <c r="Z1107" t="b">
        <v>0</v>
      </c>
      <c r="AA1107">
        <v>92</v>
      </c>
      <c r="AB1107">
        <v>7</v>
      </c>
      <c r="AC1107" t="b">
        <v>0</v>
      </c>
      <c r="AD1107" t="b">
        <v>1</v>
      </c>
      <c r="AE1107" t="b">
        <v>0</v>
      </c>
      <c r="AF1107" t="b">
        <v>1</v>
      </c>
      <c r="AG1107" s="14">
        <v>45712</v>
      </c>
      <c r="AH1107" s="14">
        <v>45804</v>
      </c>
      <c r="AI1107">
        <v>92</v>
      </c>
      <c r="AJ1107" t="b">
        <v>1</v>
      </c>
      <c r="AK1107" t="b">
        <v>0</v>
      </c>
      <c r="AL1107" t="b">
        <v>0</v>
      </c>
      <c r="AM1107" t="s">
        <v>30483</v>
      </c>
    </row>
    <row r="1108" spans="1:39">
      <c r="A1108" t="s">
        <v>14734</v>
      </c>
      <c r="B1108" t="s">
        <v>87</v>
      </c>
      <c r="D1108" t="s">
        <v>88</v>
      </c>
      <c r="E1108" t="s">
        <v>14163</v>
      </c>
      <c r="F1108" t="s">
        <v>14735</v>
      </c>
      <c r="H1108" t="s">
        <v>10320</v>
      </c>
      <c r="I1108" t="s">
        <v>5134</v>
      </c>
      <c r="J1108" t="s">
        <v>14736</v>
      </c>
      <c r="K1108" t="s">
        <v>93</v>
      </c>
      <c r="M1108" t="s">
        <v>14737</v>
      </c>
      <c r="N1108">
        <v>98107</v>
      </c>
      <c r="O1108" t="s">
        <v>14738</v>
      </c>
      <c r="P1108">
        <v>47.67392611</v>
      </c>
      <c r="Q1108">
        <v>-122.40791631</v>
      </c>
      <c r="R1108" t="s">
        <v>14739</v>
      </c>
      <c r="S1108" s="7">
        <v>5</v>
      </c>
      <c r="T1108" s="7">
        <v>2025</v>
      </c>
      <c r="U1108" s="7">
        <v>2</v>
      </c>
      <c r="V1108">
        <v>8</v>
      </c>
      <c r="W1108">
        <v>2025</v>
      </c>
      <c r="X1108">
        <v>3</v>
      </c>
      <c r="Y1108" t="b">
        <v>0</v>
      </c>
      <c r="Z1108" t="b">
        <v>0</v>
      </c>
      <c r="AA1108">
        <v>92</v>
      </c>
      <c r="AB1108">
        <v>6</v>
      </c>
      <c r="AC1108" t="b">
        <v>0</v>
      </c>
      <c r="AD1108" t="b">
        <v>1</v>
      </c>
      <c r="AE1108" t="b">
        <v>0</v>
      </c>
      <c r="AF1108" t="b">
        <v>0</v>
      </c>
      <c r="AG1108" s="14">
        <v>45805</v>
      </c>
      <c r="AH1108" s="14">
        <v>45897</v>
      </c>
      <c r="AI1108">
        <v>92</v>
      </c>
      <c r="AJ1108" t="b">
        <v>1</v>
      </c>
      <c r="AK1108" t="b">
        <v>0</v>
      </c>
      <c r="AL1108" t="b">
        <v>0</v>
      </c>
      <c r="AM1108" t="s">
        <v>30483</v>
      </c>
    </row>
    <row r="1109" spans="1:39">
      <c r="A1109" t="s">
        <v>30173</v>
      </c>
      <c r="B1109" t="s">
        <v>87</v>
      </c>
      <c r="D1109" t="s">
        <v>88</v>
      </c>
      <c r="F1109" t="s">
        <v>30174</v>
      </c>
      <c r="H1109" t="s">
        <v>13150</v>
      </c>
      <c r="I1109" t="s">
        <v>5477</v>
      </c>
      <c r="J1109" t="s">
        <v>137</v>
      </c>
      <c r="K1109" t="s">
        <v>93</v>
      </c>
      <c r="M1109" t="s">
        <v>30175</v>
      </c>
      <c r="N1109">
        <v>98125</v>
      </c>
      <c r="O1109" t="s">
        <v>30176</v>
      </c>
      <c r="P1109">
        <v>47.71054901</v>
      </c>
      <c r="Q1109">
        <v>-122.32102873</v>
      </c>
      <c r="R1109" t="s">
        <v>30177</v>
      </c>
      <c r="S1109" s="7">
        <v>7</v>
      </c>
      <c r="T1109" s="7">
        <v>2025</v>
      </c>
      <c r="U1109" s="7">
        <v>3</v>
      </c>
      <c r="V1109">
        <v>10</v>
      </c>
      <c r="W1109">
        <v>2025</v>
      </c>
      <c r="X1109">
        <v>4</v>
      </c>
      <c r="Y1109" t="b">
        <v>0</v>
      </c>
      <c r="Z1109" t="b">
        <v>0</v>
      </c>
      <c r="AA1109">
        <v>92</v>
      </c>
      <c r="AB1109">
        <v>5</v>
      </c>
      <c r="AC1109" t="b">
        <v>0</v>
      </c>
      <c r="AD1109" t="b">
        <v>1</v>
      </c>
      <c r="AE1109" t="b">
        <v>0</v>
      </c>
      <c r="AF1109" t="b">
        <v>1</v>
      </c>
      <c r="AG1109" s="14">
        <v>45862</v>
      </c>
      <c r="AH1109" s="14">
        <v>45954</v>
      </c>
      <c r="AI1109">
        <v>92</v>
      </c>
      <c r="AJ1109" t="b">
        <v>1</v>
      </c>
      <c r="AK1109" t="b">
        <v>0</v>
      </c>
      <c r="AL1109" t="b">
        <v>0</v>
      </c>
      <c r="AM1109" t="s">
        <v>30483</v>
      </c>
    </row>
    <row r="1110" spans="1:39">
      <c r="A1110" t="s">
        <v>10889</v>
      </c>
      <c r="B1110" t="s">
        <v>87</v>
      </c>
      <c r="C1110" t="s">
        <v>87</v>
      </c>
      <c r="D1110" t="s">
        <v>88</v>
      </c>
      <c r="E1110" t="s">
        <v>10681</v>
      </c>
      <c r="F1110" t="s">
        <v>10890</v>
      </c>
      <c r="G1110" t="s">
        <v>10891</v>
      </c>
      <c r="H1110" t="s">
        <v>10892</v>
      </c>
      <c r="I1110" t="s">
        <v>7603</v>
      </c>
      <c r="J1110" t="s">
        <v>137</v>
      </c>
      <c r="K1110" t="s">
        <v>93</v>
      </c>
      <c r="L1110" t="s">
        <v>93</v>
      </c>
      <c r="M1110" t="s">
        <v>10893</v>
      </c>
      <c r="N1110">
        <v>98105</v>
      </c>
      <c r="O1110" t="s">
        <v>10894</v>
      </c>
      <c r="P1110">
        <v>47.65850688</v>
      </c>
      <c r="Q1110">
        <v>-122.31644148</v>
      </c>
      <c r="R1110" t="s">
        <v>10895</v>
      </c>
      <c r="S1110" s="7">
        <v>3</v>
      </c>
      <c r="T1110" s="7">
        <v>2020</v>
      </c>
      <c r="U1110" s="7">
        <v>1</v>
      </c>
      <c r="V1110">
        <v>6</v>
      </c>
      <c r="W1110">
        <v>2020</v>
      </c>
      <c r="X1110">
        <v>2</v>
      </c>
      <c r="Y1110" t="b">
        <v>0</v>
      </c>
      <c r="Z1110" t="b">
        <v>0</v>
      </c>
      <c r="AA1110">
        <v>91</v>
      </c>
      <c r="AB1110">
        <v>4</v>
      </c>
      <c r="AC1110" t="b">
        <v>0</v>
      </c>
      <c r="AD1110" t="b">
        <v>1</v>
      </c>
      <c r="AE1110" t="b">
        <v>0</v>
      </c>
      <c r="AF1110" t="b">
        <v>0</v>
      </c>
      <c r="AG1110" s="14">
        <v>43909</v>
      </c>
      <c r="AH1110" s="14">
        <v>44000</v>
      </c>
      <c r="AI1110">
        <v>91</v>
      </c>
      <c r="AJ1110" t="b">
        <v>1</v>
      </c>
      <c r="AK1110" t="b">
        <v>0</v>
      </c>
      <c r="AL1110" t="b">
        <v>0</v>
      </c>
      <c r="AM1110" t="s">
        <v>30483</v>
      </c>
    </row>
    <row r="1111" spans="1:39">
      <c r="A1111" t="s">
        <v>713</v>
      </c>
      <c r="B1111" t="s">
        <v>87</v>
      </c>
      <c r="C1111" t="s">
        <v>87</v>
      </c>
      <c r="D1111" t="s">
        <v>88</v>
      </c>
      <c r="E1111" t="s">
        <v>89</v>
      </c>
      <c r="F1111" t="s">
        <v>714</v>
      </c>
      <c r="G1111" t="s">
        <v>715</v>
      </c>
      <c r="H1111" t="s">
        <v>716</v>
      </c>
      <c r="I1111" t="s">
        <v>717</v>
      </c>
      <c r="J1111" t="s">
        <v>718</v>
      </c>
      <c r="K1111" t="s">
        <v>93</v>
      </c>
      <c r="L1111" t="s">
        <v>93</v>
      </c>
      <c r="M1111" t="s">
        <v>719</v>
      </c>
      <c r="N1111">
        <v>98102</v>
      </c>
      <c r="O1111" t="s">
        <v>720</v>
      </c>
      <c r="P1111">
        <v>47.626978</v>
      </c>
      <c r="Q1111">
        <v>-122.32399724</v>
      </c>
      <c r="R1111" t="s">
        <v>721</v>
      </c>
      <c r="S1111" s="7">
        <v>4</v>
      </c>
      <c r="T1111" s="7">
        <v>2020</v>
      </c>
      <c r="U1111" s="7">
        <v>2</v>
      </c>
      <c r="V1111">
        <v>7</v>
      </c>
      <c r="W1111">
        <v>2020</v>
      </c>
      <c r="X1111">
        <v>3</v>
      </c>
      <c r="Y1111" t="b">
        <v>0</v>
      </c>
      <c r="Z1111" t="b">
        <v>0</v>
      </c>
      <c r="AA1111">
        <v>91</v>
      </c>
      <c r="AB1111">
        <v>3</v>
      </c>
      <c r="AC1111" t="b">
        <v>0</v>
      </c>
      <c r="AD1111" t="b">
        <v>1</v>
      </c>
      <c r="AE1111" t="b">
        <v>0</v>
      </c>
      <c r="AF1111" t="b">
        <v>0</v>
      </c>
      <c r="AG1111" s="14">
        <v>43936</v>
      </c>
      <c r="AH1111" s="14">
        <v>44027</v>
      </c>
      <c r="AI1111">
        <v>91</v>
      </c>
      <c r="AJ1111" t="b">
        <v>1</v>
      </c>
      <c r="AK1111" t="b">
        <v>0</v>
      </c>
      <c r="AL1111" t="b">
        <v>0</v>
      </c>
      <c r="AM1111" t="s">
        <v>30483</v>
      </c>
    </row>
    <row r="1112" spans="1:39">
      <c r="A1112" t="s">
        <v>17755</v>
      </c>
      <c r="B1112" t="s">
        <v>87</v>
      </c>
      <c r="C1112" t="s">
        <v>87</v>
      </c>
      <c r="D1112" t="s">
        <v>88</v>
      </c>
      <c r="F1112" t="s">
        <v>17756</v>
      </c>
      <c r="G1112" t="s">
        <v>5920</v>
      </c>
      <c r="H1112" t="s">
        <v>890</v>
      </c>
      <c r="I1112" t="s">
        <v>15908</v>
      </c>
      <c r="J1112" t="s">
        <v>137</v>
      </c>
      <c r="K1112" t="s">
        <v>93</v>
      </c>
      <c r="L1112" t="s">
        <v>93</v>
      </c>
      <c r="M1112" t="s">
        <v>17690</v>
      </c>
      <c r="N1112">
        <v>98104</v>
      </c>
      <c r="O1112" t="s">
        <v>17757</v>
      </c>
      <c r="P1112">
        <v>47.59982559</v>
      </c>
      <c r="Q1112">
        <v>-122.32851868</v>
      </c>
      <c r="R1112" t="s">
        <v>17692</v>
      </c>
      <c r="S1112" s="7">
        <v>6</v>
      </c>
      <c r="T1112" s="7">
        <v>2020</v>
      </c>
      <c r="U1112" s="7">
        <v>2</v>
      </c>
      <c r="V1112">
        <v>9</v>
      </c>
      <c r="W1112">
        <v>2020</v>
      </c>
      <c r="X1112">
        <v>3</v>
      </c>
      <c r="Y1112" t="b">
        <v>0</v>
      </c>
      <c r="Z1112" t="b">
        <v>0</v>
      </c>
      <c r="AA1112">
        <v>91</v>
      </c>
      <c r="AB1112">
        <v>2</v>
      </c>
      <c r="AC1112" t="b">
        <v>0</v>
      </c>
      <c r="AD1112" t="b">
        <v>1</v>
      </c>
      <c r="AE1112" t="b">
        <v>0</v>
      </c>
      <c r="AF1112" t="b">
        <v>1</v>
      </c>
      <c r="AG1112" s="14">
        <v>43991</v>
      </c>
      <c r="AH1112" s="14">
        <v>44082</v>
      </c>
      <c r="AI1112">
        <v>91</v>
      </c>
      <c r="AJ1112" t="b">
        <v>1</v>
      </c>
      <c r="AK1112" t="b">
        <v>0</v>
      </c>
      <c r="AL1112" t="b">
        <v>0</v>
      </c>
      <c r="AM1112" t="s">
        <v>30483</v>
      </c>
    </row>
    <row r="1113" spans="1:39">
      <c r="A1113" t="s">
        <v>20364</v>
      </c>
      <c r="B1113" t="s">
        <v>87</v>
      </c>
      <c r="C1113" t="s">
        <v>87</v>
      </c>
      <c r="D1113" t="s">
        <v>88</v>
      </c>
      <c r="F1113" t="s">
        <v>7397</v>
      </c>
      <c r="H1113" t="s">
        <v>19726</v>
      </c>
      <c r="I1113" t="s">
        <v>7660</v>
      </c>
      <c r="J1113" t="s">
        <v>137</v>
      </c>
      <c r="K1113" t="s">
        <v>93</v>
      </c>
      <c r="L1113" t="s">
        <v>93</v>
      </c>
      <c r="M1113" t="s">
        <v>20365</v>
      </c>
      <c r="N1113">
        <v>98117</v>
      </c>
      <c r="O1113" t="s">
        <v>20366</v>
      </c>
      <c r="P1113">
        <v>47.68794385</v>
      </c>
      <c r="Q1113">
        <v>-122.37516465</v>
      </c>
      <c r="R1113" t="s">
        <v>20367</v>
      </c>
      <c r="S1113" s="7">
        <v>3</v>
      </c>
      <c r="T1113" s="7">
        <v>2021</v>
      </c>
      <c r="U1113" s="7">
        <v>1</v>
      </c>
      <c r="V1113">
        <v>6</v>
      </c>
      <c r="W1113">
        <v>2021</v>
      </c>
      <c r="X1113">
        <v>2</v>
      </c>
      <c r="Y1113" t="b">
        <v>0</v>
      </c>
      <c r="Z1113" t="b">
        <v>0</v>
      </c>
      <c r="AA1113">
        <v>91</v>
      </c>
      <c r="AB1113">
        <v>6</v>
      </c>
      <c r="AC1113" t="b">
        <v>0</v>
      </c>
      <c r="AD1113" t="b">
        <v>1</v>
      </c>
      <c r="AE1113" t="b">
        <v>0</v>
      </c>
      <c r="AF1113" t="b">
        <v>1</v>
      </c>
      <c r="AG1113" s="14">
        <v>44259</v>
      </c>
      <c r="AH1113" s="14">
        <v>44350</v>
      </c>
      <c r="AI1113">
        <v>91</v>
      </c>
      <c r="AJ1113" t="b">
        <v>1</v>
      </c>
      <c r="AK1113" t="b">
        <v>0</v>
      </c>
      <c r="AL1113" t="b">
        <v>0</v>
      </c>
      <c r="AM1113" t="s">
        <v>30483</v>
      </c>
    </row>
    <row r="1114" spans="1:39">
      <c r="A1114" t="s">
        <v>21972</v>
      </c>
      <c r="B1114" t="s">
        <v>87</v>
      </c>
      <c r="C1114" t="s">
        <v>87</v>
      </c>
      <c r="D1114" t="s">
        <v>88</v>
      </c>
      <c r="G1114" t="s">
        <v>8626</v>
      </c>
      <c r="H1114" t="s">
        <v>21962</v>
      </c>
      <c r="I1114" t="s">
        <v>20826</v>
      </c>
      <c r="J1114" t="s">
        <v>93</v>
      </c>
      <c r="K1114" t="s">
        <v>93</v>
      </c>
      <c r="L1114" t="s">
        <v>93</v>
      </c>
      <c r="M1114" t="s">
        <v>10355</v>
      </c>
      <c r="N1114">
        <v>98106</v>
      </c>
      <c r="O1114" t="s">
        <v>21973</v>
      </c>
      <c r="P1114">
        <v>47.54456893</v>
      </c>
      <c r="Q1114">
        <v>-122.36395452</v>
      </c>
      <c r="R1114" t="s">
        <v>10357</v>
      </c>
      <c r="S1114" s="7">
        <v>7</v>
      </c>
      <c r="T1114" s="7">
        <v>2021</v>
      </c>
      <c r="U1114" s="7">
        <v>3</v>
      </c>
      <c r="V1114">
        <v>10</v>
      </c>
      <c r="W1114">
        <v>2021</v>
      </c>
      <c r="X1114">
        <v>4</v>
      </c>
      <c r="Y1114" t="b">
        <v>0</v>
      </c>
      <c r="Z1114" t="b">
        <v>0</v>
      </c>
      <c r="AA1114">
        <v>91</v>
      </c>
      <c r="AB1114">
        <v>1</v>
      </c>
      <c r="AC1114" t="b">
        <v>0</v>
      </c>
      <c r="AD1114" t="b">
        <v>1</v>
      </c>
      <c r="AE1114" t="b">
        <v>0</v>
      </c>
      <c r="AF1114" t="b">
        <v>1</v>
      </c>
      <c r="AG1114" s="14">
        <v>44400</v>
      </c>
      <c r="AH1114" s="14">
        <v>44491</v>
      </c>
      <c r="AI1114">
        <v>91</v>
      </c>
      <c r="AJ1114" t="b">
        <v>1</v>
      </c>
      <c r="AK1114" t="b">
        <v>0</v>
      </c>
      <c r="AL1114" t="b">
        <v>0</v>
      </c>
      <c r="AM1114" t="s">
        <v>30483</v>
      </c>
    </row>
    <row r="1115" spans="1:39">
      <c r="A1115" t="s">
        <v>27135</v>
      </c>
      <c r="B1115" t="s">
        <v>87</v>
      </c>
      <c r="C1115" t="s">
        <v>87</v>
      </c>
      <c r="D1115" t="s">
        <v>88</v>
      </c>
      <c r="F1115" t="s">
        <v>27136</v>
      </c>
      <c r="H1115" t="s">
        <v>1750</v>
      </c>
      <c r="I1115" t="s">
        <v>6179</v>
      </c>
      <c r="J1115" t="s">
        <v>137</v>
      </c>
      <c r="K1115" t="s">
        <v>93</v>
      </c>
      <c r="L1115" t="s">
        <v>93</v>
      </c>
      <c r="M1115" t="s">
        <v>27137</v>
      </c>
      <c r="N1115">
        <v>98178</v>
      </c>
      <c r="O1115" t="s">
        <v>27138</v>
      </c>
      <c r="P1115">
        <v>47.50714419</v>
      </c>
      <c r="Q1115">
        <v>-122.26991153</v>
      </c>
      <c r="R1115" t="s">
        <v>27139</v>
      </c>
      <c r="S1115" s="7">
        <v>12</v>
      </c>
      <c r="T1115" s="7">
        <v>2022</v>
      </c>
      <c r="U1115" s="7">
        <v>4</v>
      </c>
      <c r="V1115">
        <v>3</v>
      </c>
      <c r="W1115">
        <v>2023</v>
      </c>
      <c r="X1115">
        <v>1</v>
      </c>
      <c r="Y1115" t="b">
        <v>0</v>
      </c>
      <c r="Z1115" t="b">
        <v>0</v>
      </c>
      <c r="AA1115">
        <v>91</v>
      </c>
      <c r="AB1115">
        <v>2</v>
      </c>
      <c r="AC1115" t="b">
        <v>0</v>
      </c>
      <c r="AD1115" t="b">
        <v>1</v>
      </c>
      <c r="AE1115" t="b">
        <v>0</v>
      </c>
      <c r="AF1115" t="b">
        <v>1</v>
      </c>
      <c r="AG1115" s="14">
        <v>44908</v>
      </c>
      <c r="AH1115" s="14">
        <v>44999</v>
      </c>
      <c r="AI1115">
        <v>91</v>
      </c>
      <c r="AJ1115" t="b">
        <v>1</v>
      </c>
      <c r="AK1115" t="b">
        <v>0</v>
      </c>
      <c r="AL1115" t="b">
        <v>0</v>
      </c>
      <c r="AM1115" t="s">
        <v>30483</v>
      </c>
    </row>
    <row r="1116" spans="1:39">
      <c r="A1116" t="s">
        <v>27378</v>
      </c>
      <c r="B1116" t="s">
        <v>87</v>
      </c>
      <c r="C1116" t="s">
        <v>87</v>
      </c>
      <c r="D1116" t="s">
        <v>88</v>
      </c>
      <c r="F1116" t="s">
        <v>27379</v>
      </c>
      <c r="G1116" t="s">
        <v>6148</v>
      </c>
      <c r="H1116" t="s">
        <v>2178</v>
      </c>
      <c r="I1116" t="s">
        <v>8418</v>
      </c>
      <c r="J1116" t="s">
        <v>93</v>
      </c>
      <c r="K1116" t="s">
        <v>93</v>
      </c>
      <c r="L1116" t="s">
        <v>93</v>
      </c>
      <c r="M1116" t="s">
        <v>27380</v>
      </c>
      <c r="N1116">
        <v>98102</v>
      </c>
      <c r="O1116" t="s">
        <v>27381</v>
      </c>
      <c r="P1116">
        <v>47.62185651</v>
      </c>
      <c r="Q1116">
        <v>-122.32769051</v>
      </c>
      <c r="R1116" t="s">
        <v>27382</v>
      </c>
      <c r="S1116" s="7">
        <v>3</v>
      </c>
      <c r="T1116" s="7">
        <v>2023</v>
      </c>
      <c r="U1116" s="7">
        <v>1</v>
      </c>
      <c r="V1116">
        <v>6</v>
      </c>
      <c r="W1116">
        <v>2023</v>
      </c>
      <c r="X1116">
        <v>2</v>
      </c>
      <c r="Y1116" t="b">
        <v>0</v>
      </c>
      <c r="Z1116" t="b">
        <v>0</v>
      </c>
      <c r="AA1116">
        <v>91</v>
      </c>
      <c r="AB1116">
        <v>3</v>
      </c>
      <c r="AC1116" t="b">
        <v>0</v>
      </c>
      <c r="AD1116" t="b">
        <v>1</v>
      </c>
      <c r="AE1116" t="b">
        <v>0</v>
      </c>
      <c r="AF1116" t="b">
        <v>1</v>
      </c>
      <c r="AG1116" s="14">
        <v>44995</v>
      </c>
      <c r="AH1116" s="14">
        <v>45086</v>
      </c>
      <c r="AI1116">
        <v>91</v>
      </c>
      <c r="AJ1116" t="b">
        <v>1</v>
      </c>
      <c r="AK1116" t="b">
        <v>0</v>
      </c>
      <c r="AL1116" t="b">
        <v>0</v>
      </c>
      <c r="AM1116" t="s">
        <v>30483</v>
      </c>
    </row>
    <row r="1117" spans="1:39">
      <c r="A1117" t="s">
        <v>27661</v>
      </c>
      <c r="B1117" t="s">
        <v>87</v>
      </c>
      <c r="C1117" t="s">
        <v>87</v>
      </c>
      <c r="D1117" t="s">
        <v>88</v>
      </c>
      <c r="F1117" t="s">
        <v>27662</v>
      </c>
      <c r="G1117" t="s">
        <v>6148</v>
      </c>
      <c r="H1117" t="s">
        <v>15097</v>
      </c>
      <c r="I1117" t="s">
        <v>2767</v>
      </c>
      <c r="J1117" t="s">
        <v>137</v>
      </c>
      <c r="K1117" t="s">
        <v>93</v>
      </c>
      <c r="L1117" t="s">
        <v>93</v>
      </c>
      <c r="M1117" t="s">
        <v>11699</v>
      </c>
      <c r="O1117" t="s">
        <v>27663</v>
      </c>
      <c r="P1117">
        <v>47.67582304</v>
      </c>
      <c r="Q1117">
        <v>-122.36713187</v>
      </c>
      <c r="R1117" t="s">
        <v>11701</v>
      </c>
      <c r="S1117" s="7">
        <v>6</v>
      </c>
      <c r="T1117" s="7">
        <v>2023</v>
      </c>
      <c r="U1117" s="7">
        <v>2</v>
      </c>
      <c r="V1117">
        <v>8</v>
      </c>
      <c r="W1117">
        <v>2023</v>
      </c>
      <c r="X1117">
        <v>3</v>
      </c>
      <c r="Y1117" t="b">
        <v>0</v>
      </c>
      <c r="Z1117" t="b">
        <v>0</v>
      </c>
      <c r="AA1117">
        <v>91</v>
      </c>
      <c r="AB1117">
        <v>6</v>
      </c>
      <c r="AC1117" t="b">
        <v>0</v>
      </c>
      <c r="AD1117" t="b">
        <v>1</v>
      </c>
      <c r="AE1117" t="b">
        <v>0</v>
      </c>
      <c r="AF1117" t="b">
        <v>1</v>
      </c>
      <c r="AG1117" s="14">
        <v>45078</v>
      </c>
      <c r="AH1117" s="14">
        <v>45169</v>
      </c>
      <c r="AI1117">
        <v>91</v>
      </c>
      <c r="AJ1117" t="b">
        <v>1</v>
      </c>
      <c r="AK1117" t="b">
        <v>0</v>
      </c>
      <c r="AL1117" t="b">
        <v>0</v>
      </c>
      <c r="AM1117" t="s">
        <v>30483</v>
      </c>
    </row>
    <row r="1118" spans="1:39">
      <c r="A1118" t="s">
        <v>8915</v>
      </c>
      <c r="B1118" t="s">
        <v>87</v>
      </c>
      <c r="C1118" t="s">
        <v>87</v>
      </c>
      <c r="D1118" t="s">
        <v>88</v>
      </c>
      <c r="E1118" t="s">
        <v>7318</v>
      </c>
      <c r="H1118" t="s">
        <v>3268</v>
      </c>
      <c r="I1118" t="s">
        <v>3663</v>
      </c>
      <c r="J1118" t="s">
        <v>93</v>
      </c>
      <c r="K1118" t="s">
        <v>93</v>
      </c>
      <c r="L1118" t="s">
        <v>93</v>
      </c>
      <c r="M1118" t="s">
        <v>8916</v>
      </c>
      <c r="N1118">
        <v>98107</v>
      </c>
      <c r="O1118" t="s">
        <v>8917</v>
      </c>
      <c r="P1118">
        <v>47.65337173</v>
      </c>
      <c r="Q1118">
        <v>-122.35818445</v>
      </c>
      <c r="R1118" t="s">
        <v>8918</v>
      </c>
      <c r="S1118" s="7">
        <v>12</v>
      </c>
      <c r="T1118" s="7">
        <v>2023</v>
      </c>
      <c r="U1118" s="7">
        <v>4</v>
      </c>
      <c r="V1118">
        <v>3</v>
      </c>
      <c r="W1118">
        <v>2024</v>
      </c>
      <c r="X1118">
        <v>1</v>
      </c>
      <c r="Y1118" t="b">
        <v>0</v>
      </c>
      <c r="Z1118" t="b">
        <v>0</v>
      </c>
      <c r="AA1118">
        <v>91</v>
      </c>
      <c r="AB1118">
        <v>6</v>
      </c>
      <c r="AC1118" t="b">
        <v>0</v>
      </c>
      <c r="AD1118" t="b">
        <v>1</v>
      </c>
      <c r="AE1118" t="b">
        <v>0</v>
      </c>
      <c r="AF1118" t="b">
        <v>0</v>
      </c>
      <c r="AG1118" s="14">
        <v>45275</v>
      </c>
      <c r="AH1118" s="14">
        <v>45366</v>
      </c>
      <c r="AI1118">
        <v>91</v>
      </c>
      <c r="AJ1118" t="b">
        <v>1</v>
      </c>
      <c r="AK1118" t="b">
        <v>0</v>
      </c>
      <c r="AL1118" t="b">
        <v>0</v>
      </c>
      <c r="AM1118" t="s">
        <v>30483</v>
      </c>
    </row>
    <row r="1119" spans="1:39">
      <c r="A1119" t="s">
        <v>28756</v>
      </c>
      <c r="B1119" t="s">
        <v>87</v>
      </c>
      <c r="C1119" t="s">
        <v>87</v>
      </c>
      <c r="D1119" t="s">
        <v>88</v>
      </c>
      <c r="F1119" t="s">
        <v>28757</v>
      </c>
      <c r="G1119" t="s">
        <v>28758</v>
      </c>
      <c r="H1119" t="s">
        <v>3735</v>
      </c>
      <c r="I1119" t="s">
        <v>4135</v>
      </c>
      <c r="J1119" t="s">
        <v>137</v>
      </c>
      <c r="K1119" t="s">
        <v>93</v>
      </c>
      <c r="L1119" t="s">
        <v>93</v>
      </c>
      <c r="M1119" t="s">
        <v>17645</v>
      </c>
      <c r="N1119">
        <v>98104</v>
      </c>
      <c r="O1119" t="s">
        <v>28759</v>
      </c>
      <c r="P1119">
        <v>47.60113987</v>
      </c>
      <c r="Q1119">
        <v>-122.32981169</v>
      </c>
      <c r="R1119" t="s">
        <v>17647</v>
      </c>
      <c r="S1119" s="7">
        <v>4</v>
      </c>
      <c r="T1119" s="7">
        <v>2024</v>
      </c>
      <c r="U1119" s="7">
        <v>2</v>
      </c>
      <c r="V1119">
        <v>7</v>
      </c>
      <c r="W1119">
        <v>2024</v>
      </c>
      <c r="X1119">
        <v>3</v>
      </c>
      <c r="Y1119" t="b">
        <v>0</v>
      </c>
      <c r="Z1119" t="b">
        <v>0</v>
      </c>
      <c r="AA1119">
        <v>91</v>
      </c>
      <c r="AB1119">
        <v>1</v>
      </c>
      <c r="AC1119" t="b">
        <v>0</v>
      </c>
      <c r="AD1119" t="b">
        <v>1</v>
      </c>
      <c r="AE1119" t="b">
        <v>0</v>
      </c>
      <c r="AF1119" t="b">
        <v>1</v>
      </c>
      <c r="AG1119" s="14">
        <v>45384</v>
      </c>
      <c r="AH1119" s="14">
        <v>45475</v>
      </c>
      <c r="AI1119">
        <v>91</v>
      </c>
      <c r="AJ1119" t="b">
        <v>1</v>
      </c>
      <c r="AK1119" t="b">
        <v>0</v>
      </c>
      <c r="AL1119" t="b">
        <v>0</v>
      </c>
      <c r="AM1119" t="s">
        <v>30483</v>
      </c>
    </row>
    <row r="1120" spans="1:39">
      <c r="A1120" t="s">
        <v>16528</v>
      </c>
      <c r="B1120" t="s">
        <v>87</v>
      </c>
      <c r="C1120" t="s">
        <v>87</v>
      </c>
      <c r="D1120" t="s">
        <v>88</v>
      </c>
      <c r="E1120" t="s">
        <v>6860</v>
      </c>
      <c r="F1120" t="s">
        <v>16529</v>
      </c>
      <c r="H1120" t="s">
        <v>6497</v>
      </c>
      <c r="I1120" t="s">
        <v>4196</v>
      </c>
      <c r="J1120" t="s">
        <v>137</v>
      </c>
      <c r="K1120" t="s">
        <v>93</v>
      </c>
      <c r="L1120" t="s">
        <v>93</v>
      </c>
      <c r="M1120" t="s">
        <v>16530</v>
      </c>
      <c r="N1120">
        <v>98103</v>
      </c>
      <c r="O1120" t="s">
        <v>16531</v>
      </c>
      <c r="P1120">
        <v>47.67054639</v>
      </c>
      <c r="Q1120">
        <v>-122.33542172</v>
      </c>
      <c r="R1120" t="s">
        <v>16532</v>
      </c>
      <c r="S1120" s="7">
        <v>4</v>
      </c>
      <c r="T1120" s="7">
        <v>2024</v>
      </c>
      <c r="U1120" s="7">
        <v>2</v>
      </c>
      <c r="V1120">
        <v>7</v>
      </c>
      <c r="W1120">
        <v>2024</v>
      </c>
      <c r="X1120">
        <v>3</v>
      </c>
      <c r="Y1120" t="b">
        <v>0</v>
      </c>
      <c r="Z1120" t="b">
        <v>0</v>
      </c>
      <c r="AA1120">
        <v>91</v>
      </c>
      <c r="AB1120">
        <v>6</v>
      </c>
      <c r="AC1120" t="b">
        <v>0</v>
      </c>
      <c r="AD1120" t="b">
        <v>1</v>
      </c>
      <c r="AE1120" t="b">
        <v>0</v>
      </c>
      <c r="AF1120" t="b">
        <v>0</v>
      </c>
      <c r="AG1120" s="14">
        <v>45399</v>
      </c>
      <c r="AH1120" s="14">
        <v>45490</v>
      </c>
      <c r="AI1120">
        <v>91</v>
      </c>
      <c r="AJ1120" t="b">
        <v>1</v>
      </c>
      <c r="AK1120" t="b">
        <v>0</v>
      </c>
      <c r="AL1120" t="b">
        <v>0</v>
      </c>
      <c r="AM1120" t="s">
        <v>30483</v>
      </c>
    </row>
    <row r="1121" spans="1:39">
      <c r="A1121" t="s">
        <v>12098</v>
      </c>
      <c r="B1121" t="s">
        <v>87</v>
      </c>
      <c r="C1121" t="s">
        <v>87</v>
      </c>
      <c r="D1121" t="s">
        <v>88</v>
      </c>
      <c r="E1121" t="s">
        <v>10681</v>
      </c>
      <c r="F1121" t="s">
        <v>12099</v>
      </c>
      <c r="G1121" t="s">
        <v>11553</v>
      </c>
      <c r="H1121" t="s">
        <v>6549</v>
      </c>
      <c r="I1121" t="s">
        <v>9266</v>
      </c>
      <c r="J1121" t="s">
        <v>137</v>
      </c>
      <c r="K1121" t="s">
        <v>93</v>
      </c>
      <c r="L1121" t="s">
        <v>93</v>
      </c>
      <c r="M1121" t="s">
        <v>12100</v>
      </c>
      <c r="N1121">
        <v>98102</v>
      </c>
      <c r="O1121" t="s">
        <v>12101</v>
      </c>
      <c r="P1121">
        <v>47.62582644</v>
      </c>
      <c r="Q1121">
        <v>-122.31994857</v>
      </c>
      <c r="R1121" t="s">
        <v>12102</v>
      </c>
      <c r="S1121" s="7">
        <v>4</v>
      </c>
      <c r="T1121" s="7">
        <v>2024</v>
      </c>
      <c r="U1121" s="7">
        <v>2</v>
      </c>
      <c r="V1121">
        <v>7</v>
      </c>
      <c r="W1121">
        <v>2024</v>
      </c>
      <c r="X1121">
        <v>3</v>
      </c>
      <c r="Y1121" t="b">
        <v>0</v>
      </c>
      <c r="Z1121" t="b">
        <v>0</v>
      </c>
      <c r="AA1121">
        <v>91</v>
      </c>
      <c r="AB1121">
        <v>3</v>
      </c>
      <c r="AC1121" t="b">
        <v>0</v>
      </c>
      <c r="AD1121" t="b">
        <v>1</v>
      </c>
      <c r="AE1121" t="b">
        <v>0</v>
      </c>
      <c r="AF1121" t="b">
        <v>0</v>
      </c>
      <c r="AG1121" s="14">
        <v>45407</v>
      </c>
      <c r="AH1121" s="14">
        <v>45498</v>
      </c>
      <c r="AI1121">
        <v>91</v>
      </c>
      <c r="AJ1121" t="b">
        <v>1</v>
      </c>
      <c r="AK1121" t="b">
        <v>0</v>
      </c>
      <c r="AL1121" t="b">
        <v>0</v>
      </c>
      <c r="AM1121" t="s">
        <v>30483</v>
      </c>
    </row>
    <row r="1122" spans="1:39">
      <c r="A1122" t="s">
        <v>16546</v>
      </c>
      <c r="B1122" t="s">
        <v>87</v>
      </c>
      <c r="C1122" t="s">
        <v>87</v>
      </c>
      <c r="D1122" t="s">
        <v>88</v>
      </c>
      <c r="E1122" t="s">
        <v>6860</v>
      </c>
      <c r="F1122" t="s">
        <v>16547</v>
      </c>
      <c r="H1122" t="s">
        <v>6549</v>
      </c>
      <c r="I1122" t="s">
        <v>9266</v>
      </c>
      <c r="J1122" t="s">
        <v>93</v>
      </c>
      <c r="K1122" t="s">
        <v>93</v>
      </c>
      <c r="L1122" t="s">
        <v>93</v>
      </c>
      <c r="M1122" t="s">
        <v>16548</v>
      </c>
      <c r="N1122">
        <v>98106</v>
      </c>
      <c r="O1122" t="s">
        <v>16549</v>
      </c>
      <c r="P1122">
        <v>47.52456247</v>
      </c>
      <c r="Q1122">
        <v>-122.35530854</v>
      </c>
      <c r="R1122" t="s">
        <v>16550</v>
      </c>
      <c r="S1122" s="7">
        <v>4</v>
      </c>
      <c r="T1122" s="7">
        <v>2024</v>
      </c>
      <c r="U1122" s="7">
        <v>2</v>
      </c>
      <c r="V1122">
        <v>7</v>
      </c>
      <c r="W1122">
        <v>2024</v>
      </c>
      <c r="X1122">
        <v>3</v>
      </c>
      <c r="Y1122" t="b">
        <v>0</v>
      </c>
      <c r="Z1122" t="b">
        <v>0</v>
      </c>
      <c r="AA1122">
        <v>91</v>
      </c>
      <c r="AB1122">
        <v>1</v>
      </c>
      <c r="AC1122" t="b">
        <v>0</v>
      </c>
      <c r="AD1122" t="b">
        <v>1</v>
      </c>
      <c r="AE1122" t="b">
        <v>0</v>
      </c>
      <c r="AF1122" t="b">
        <v>0</v>
      </c>
      <c r="AG1122" s="14">
        <v>45407</v>
      </c>
      <c r="AH1122" s="14">
        <v>45498</v>
      </c>
      <c r="AI1122">
        <v>91</v>
      </c>
      <c r="AJ1122" t="b">
        <v>1</v>
      </c>
      <c r="AK1122" t="b">
        <v>0</v>
      </c>
      <c r="AL1122" t="b">
        <v>0</v>
      </c>
      <c r="AM1122" t="s">
        <v>30483</v>
      </c>
    </row>
    <row r="1123" spans="1:39">
      <c r="A1123" t="s">
        <v>29164</v>
      </c>
      <c r="B1123" t="s">
        <v>87</v>
      </c>
      <c r="C1123" t="s">
        <v>87</v>
      </c>
      <c r="D1123" t="s">
        <v>88</v>
      </c>
      <c r="F1123" t="s">
        <v>29165</v>
      </c>
      <c r="G1123" t="s">
        <v>27067</v>
      </c>
      <c r="H1123" t="s">
        <v>9440</v>
      </c>
      <c r="I1123" t="s">
        <v>6743</v>
      </c>
      <c r="J1123" t="s">
        <v>137</v>
      </c>
      <c r="K1123" t="s">
        <v>93</v>
      </c>
      <c r="L1123" t="s">
        <v>93</v>
      </c>
      <c r="M1123" t="s">
        <v>27375</v>
      </c>
      <c r="N1123">
        <v>98103</v>
      </c>
      <c r="O1123" t="s">
        <v>29166</v>
      </c>
      <c r="P1123">
        <v>47.69038052</v>
      </c>
      <c r="Q1123">
        <v>-122.35182535</v>
      </c>
      <c r="R1123" t="s">
        <v>27377</v>
      </c>
      <c r="S1123" s="7">
        <v>8</v>
      </c>
      <c r="T1123" s="7">
        <v>2024</v>
      </c>
      <c r="U1123" s="7">
        <v>3</v>
      </c>
      <c r="V1123">
        <v>11</v>
      </c>
      <c r="W1123">
        <v>2024</v>
      </c>
      <c r="X1123">
        <v>4</v>
      </c>
      <c r="Y1123" t="b">
        <v>0</v>
      </c>
      <c r="Z1123" t="b">
        <v>0</v>
      </c>
      <c r="AA1123">
        <v>91</v>
      </c>
      <c r="AB1123">
        <v>6</v>
      </c>
      <c r="AC1123" t="b">
        <v>0</v>
      </c>
      <c r="AD1123" t="b">
        <v>1</v>
      </c>
      <c r="AE1123" t="b">
        <v>0</v>
      </c>
      <c r="AF1123" t="b">
        <v>1</v>
      </c>
      <c r="AG1123" s="14">
        <v>45526</v>
      </c>
      <c r="AH1123" s="14">
        <v>45617</v>
      </c>
      <c r="AI1123">
        <v>91</v>
      </c>
      <c r="AJ1123" t="b">
        <v>1</v>
      </c>
      <c r="AK1123" t="b">
        <v>0</v>
      </c>
      <c r="AL1123" t="b">
        <v>0</v>
      </c>
      <c r="AM1123" t="s">
        <v>30483</v>
      </c>
    </row>
    <row r="1124" spans="1:39">
      <c r="A1124" t="s">
        <v>29308</v>
      </c>
      <c r="B1124" t="s">
        <v>87</v>
      </c>
      <c r="C1124" t="s">
        <v>87</v>
      </c>
      <c r="D1124" t="s">
        <v>88</v>
      </c>
      <c r="F1124" t="s">
        <v>29309</v>
      </c>
      <c r="G1124" t="s">
        <v>6269</v>
      </c>
      <c r="H1124" t="s">
        <v>4530</v>
      </c>
      <c r="I1124" t="s">
        <v>4873</v>
      </c>
      <c r="J1124" t="s">
        <v>137</v>
      </c>
      <c r="K1124" t="s">
        <v>93</v>
      </c>
      <c r="L1124" t="s">
        <v>93</v>
      </c>
      <c r="M1124" t="s">
        <v>28124</v>
      </c>
      <c r="N1124">
        <v>98133</v>
      </c>
      <c r="O1124" t="s">
        <v>29310</v>
      </c>
      <c r="P1124">
        <v>47.72655912</v>
      </c>
      <c r="Q1124">
        <v>-122.34736208</v>
      </c>
      <c r="R1124" t="s">
        <v>28126</v>
      </c>
      <c r="S1124" s="7">
        <v>10</v>
      </c>
      <c r="T1124" s="7">
        <v>2024</v>
      </c>
      <c r="U1124" s="7">
        <v>4</v>
      </c>
      <c r="V1124">
        <v>1</v>
      </c>
      <c r="W1124">
        <v>2025</v>
      </c>
      <c r="X1124">
        <v>1</v>
      </c>
      <c r="Y1124" t="b">
        <v>0</v>
      </c>
      <c r="Z1124" t="b">
        <v>0</v>
      </c>
      <c r="AA1124">
        <v>91</v>
      </c>
      <c r="AB1124">
        <v>5</v>
      </c>
      <c r="AC1124" t="b">
        <v>0</v>
      </c>
      <c r="AD1124" t="b">
        <v>1</v>
      </c>
      <c r="AE1124" t="b">
        <v>0</v>
      </c>
      <c r="AF1124" t="b">
        <v>1</v>
      </c>
      <c r="AG1124" s="14">
        <v>45581</v>
      </c>
      <c r="AH1124" s="14">
        <v>45672</v>
      </c>
      <c r="AI1124">
        <v>91</v>
      </c>
      <c r="AJ1124" t="b">
        <v>1</v>
      </c>
      <c r="AK1124" t="b">
        <v>0</v>
      </c>
      <c r="AL1124" t="b">
        <v>0</v>
      </c>
      <c r="AM1124" t="s">
        <v>30483</v>
      </c>
    </row>
    <row r="1125" spans="1:39">
      <c r="A1125" t="s">
        <v>12597</v>
      </c>
      <c r="B1125" t="s">
        <v>87</v>
      </c>
      <c r="C1125" t="s">
        <v>87</v>
      </c>
      <c r="D1125" t="s">
        <v>88</v>
      </c>
      <c r="E1125" t="s">
        <v>10681</v>
      </c>
      <c r="F1125" t="s">
        <v>12598</v>
      </c>
      <c r="G1125" t="s">
        <v>12599</v>
      </c>
      <c r="H1125" t="s">
        <v>4687</v>
      </c>
      <c r="I1125" t="s">
        <v>4926</v>
      </c>
      <c r="J1125" t="s">
        <v>93</v>
      </c>
      <c r="K1125" t="s">
        <v>93</v>
      </c>
      <c r="L1125" t="s">
        <v>93</v>
      </c>
      <c r="M1125" t="s">
        <v>12600</v>
      </c>
      <c r="N1125">
        <v>98107</v>
      </c>
      <c r="O1125" t="s">
        <v>12601</v>
      </c>
      <c r="P1125">
        <v>47.67291659</v>
      </c>
      <c r="Q1125">
        <v>-122.3678489</v>
      </c>
      <c r="R1125" t="s">
        <v>12602</v>
      </c>
      <c r="S1125" s="7">
        <v>11</v>
      </c>
      <c r="T1125" s="7">
        <v>2024</v>
      </c>
      <c r="U1125" s="7">
        <v>4</v>
      </c>
      <c r="V1125">
        <v>2</v>
      </c>
      <c r="W1125">
        <v>2025</v>
      </c>
      <c r="X1125">
        <v>1</v>
      </c>
      <c r="Y1125" t="b">
        <v>0</v>
      </c>
      <c r="Z1125" t="b">
        <v>0</v>
      </c>
      <c r="AA1125">
        <v>91</v>
      </c>
      <c r="AB1125">
        <v>6</v>
      </c>
      <c r="AC1125" t="b">
        <v>0</v>
      </c>
      <c r="AD1125" t="b">
        <v>1</v>
      </c>
      <c r="AE1125" t="b">
        <v>0</v>
      </c>
      <c r="AF1125" t="b">
        <v>0</v>
      </c>
      <c r="AG1125" s="14">
        <v>45616</v>
      </c>
      <c r="AH1125" s="14">
        <v>45707</v>
      </c>
      <c r="AI1125">
        <v>91</v>
      </c>
      <c r="AJ1125" t="b">
        <v>1</v>
      </c>
      <c r="AK1125" t="b">
        <v>0</v>
      </c>
      <c r="AL1125" t="b">
        <v>0</v>
      </c>
      <c r="AM1125" t="s">
        <v>30483</v>
      </c>
    </row>
    <row r="1126" spans="1:39">
      <c r="A1126" t="s">
        <v>16797</v>
      </c>
      <c r="B1126" t="s">
        <v>87</v>
      </c>
      <c r="C1126" t="s">
        <v>87</v>
      </c>
      <c r="D1126" t="s">
        <v>88</v>
      </c>
      <c r="E1126" t="s">
        <v>6860</v>
      </c>
      <c r="F1126" t="s">
        <v>16798</v>
      </c>
      <c r="G1126" t="s">
        <v>9957</v>
      </c>
      <c r="H1126" t="s">
        <v>5779</v>
      </c>
      <c r="I1126" t="s">
        <v>9958</v>
      </c>
      <c r="J1126" t="s">
        <v>93</v>
      </c>
      <c r="K1126" t="s">
        <v>93</v>
      </c>
      <c r="L1126" t="s">
        <v>93</v>
      </c>
      <c r="M1126" t="s">
        <v>9959</v>
      </c>
      <c r="N1126">
        <v>98117</v>
      </c>
      <c r="O1126" t="s">
        <v>16799</v>
      </c>
      <c r="P1126">
        <v>47.68967092</v>
      </c>
      <c r="Q1126">
        <v>-122.38730222</v>
      </c>
      <c r="R1126" t="s">
        <v>9961</v>
      </c>
      <c r="S1126" s="7">
        <v>12</v>
      </c>
      <c r="T1126" s="7">
        <v>2024</v>
      </c>
      <c r="U1126" s="7">
        <v>4</v>
      </c>
      <c r="V1126">
        <v>3</v>
      </c>
      <c r="W1126">
        <v>2025</v>
      </c>
      <c r="X1126">
        <v>1</v>
      </c>
      <c r="Y1126" t="b">
        <v>0</v>
      </c>
      <c r="Z1126" t="b">
        <v>0</v>
      </c>
      <c r="AA1126">
        <v>91</v>
      </c>
      <c r="AB1126">
        <v>6</v>
      </c>
      <c r="AC1126" t="b">
        <v>0</v>
      </c>
      <c r="AD1126" t="b">
        <v>1</v>
      </c>
      <c r="AE1126" t="b">
        <v>0</v>
      </c>
      <c r="AF1126" t="b">
        <v>0</v>
      </c>
      <c r="AG1126" s="14">
        <v>45629</v>
      </c>
      <c r="AH1126" s="14">
        <v>45720</v>
      </c>
      <c r="AI1126">
        <v>91</v>
      </c>
      <c r="AJ1126" t="b">
        <v>1</v>
      </c>
      <c r="AK1126" t="b">
        <v>0</v>
      </c>
      <c r="AL1126" t="b">
        <v>0</v>
      </c>
      <c r="AM1126" t="s">
        <v>30483</v>
      </c>
    </row>
    <row r="1127" spans="1:39">
      <c r="A1127" t="s">
        <v>7658</v>
      </c>
      <c r="B1127" t="s">
        <v>87</v>
      </c>
      <c r="C1127" t="s">
        <v>87</v>
      </c>
      <c r="D1127" t="s">
        <v>88</v>
      </c>
      <c r="E1127" t="s">
        <v>7318</v>
      </c>
      <c r="F1127" t="s">
        <v>7397</v>
      </c>
      <c r="H1127" t="s">
        <v>7659</v>
      </c>
      <c r="I1127" t="s">
        <v>7660</v>
      </c>
      <c r="J1127" t="s">
        <v>93</v>
      </c>
      <c r="K1127" t="s">
        <v>93</v>
      </c>
      <c r="L1127" t="s">
        <v>93</v>
      </c>
      <c r="M1127" t="s">
        <v>7661</v>
      </c>
      <c r="O1127" t="s">
        <v>7662</v>
      </c>
      <c r="P1127">
        <v>47.68778525</v>
      </c>
      <c r="Q1127">
        <v>-122.37578115</v>
      </c>
      <c r="R1127" t="s">
        <v>7663</v>
      </c>
      <c r="S1127" s="7">
        <v>3</v>
      </c>
      <c r="T1127" s="7">
        <v>2021</v>
      </c>
      <c r="U1127" s="7">
        <v>1</v>
      </c>
      <c r="V1127">
        <v>6</v>
      </c>
      <c r="W1127">
        <v>2021</v>
      </c>
      <c r="X1127">
        <v>2</v>
      </c>
      <c r="Y1127" t="b">
        <v>0</v>
      </c>
      <c r="Z1127" t="b">
        <v>0</v>
      </c>
      <c r="AA1127">
        <v>90</v>
      </c>
      <c r="AB1127">
        <v>6</v>
      </c>
      <c r="AC1127" t="b">
        <v>0</v>
      </c>
      <c r="AD1127" t="b">
        <v>1</v>
      </c>
      <c r="AE1127" t="b">
        <v>0</v>
      </c>
      <c r="AF1127" t="b">
        <v>0</v>
      </c>
      <c r="AG1127" s="14">
        <v>44260</v>
      </c>
      <c r="AH1127" s="14">
        <v>44350</v>
      </c>
      <c r="AI1127">
        <v>90</v>
      </c>
      <c r="AJ1127" t="b">
        <v>1</v>
      </c>
      <c r="AK1127" t="b">
        <v>0</v>
      </c>
      <c r="AL1127" t="b">
        <v>0</v>
      </c>
      <c r="AM1127" t="s">
        <v>30483</v>
      </c>
    </row>
    <row r="1128" spans="1:39">
      <c r="A1128" t="s">
        <v>21747</v>
      </c>
      <c r="B1128" t="s">
        <v>87</v>
      </c>
      <c r="C1128" t="s">
        <v>87</v>
      </c>
      <c r="D1128" t="s">
        <v>88</v>
      </c>
      <c r="F1128" t="s">
        <v>21748</v>
      </c>
      <c r="H1128" t="s">
        <v>21724</v>
      </c>
      <c r="I1128" t="s">
        <v>21749</v>
      </c>
      <c r="J1128" t="s">
        <v>93</v>
      </c>
      <c r="K1128" t="s">
        <v>93</v>
      </c>
      <c r="L1128" t="s">
        <v>93</v>
      </c>
      <c r="M1128" t="s">
        <v>20024</v>
      </c>
      <c r="N1128">
        <v>98112</v>
      </c>
      <c r="O1128" t="s">
        <v>21750</v>
      </c>
      <c r="P1128">
        <v>47.61960238</v>
      </c>
      <c r="Q1128">
        <v>-122.2988438</v>
      </c>
      <c r="R1128" t="s">
        <v>20026</v>
      </c>
      <c r="S1128" s="7">
        <v>7</v>
      </c>
      <c r="T1128" s="7">
        <v>2021</v>
      </c>
      <c r="U1128" s="7">
        <v>3</v>
      </c>
      <c r="V1128">
        <v>9</v>
      </c>
      <c r="W1128">
        <v>2021</v>
      </c>
      <c r="X1128">
        <v>3</v>
      </c>
      <c r="Y1128" t="b">
        <v>0</v>
      </c>
      <c r="Z1128" t="b">
        <v>0</v>
      </c>
      <c r="AA1128">
        <v>90</v>
      </c>
      <c r="AB1128">
        <v>3</v>
      </c>
      <c r="AC1128" t="b">
        <v>0</v>
      </c>
      <c r="AD1128" t="b">
        <v>1</v>
      </c>
      <c r="AE1128" t="b">
        <v>0</v>
      </c>
      <c r="AF1128" t="b">
        <v>1</v>
      </c>
      <c r="AG1128" s="14">
        <v>44379</v>
      </c>
      <c r="AH1128" s="14">
        <v>44469</v>
      </c>
      <c r="AI1128">
        <v>90</v>
      </c>
      <c r="AJ1128" t="b">
        <v>1</v>
      </c>
      <c r="AK1128" t="b">
        <v>0</v>
      </c>
      <c r="AL1128" t="b">
        <v>0</v>
      </c>
      <c r="AM1128" t="s">
        <v>30483</v>
      </c>
    </row>
    <row r="1129" spans="1:39">
      <c r="A1129" t="s">
        <v>21847</v>
      </c>
      <c r="B1129" t="s">
        <v>87</v>
      </c>
      <c r="C1129" t="s">
        <v>87</v>
      </c>
      <c r="D1129" t="s">
        <v>88</v>
      </c>
      <c r="F1129" t="s">
        <v>21848</v>
      </c>
      <c r="G1129" t="s">
        <v>21849</v>
      </c>
      <c r="H1129" t="s">
        <v>21850</v>
      </c>
      <c r="I1129" t="s">
        <v>20079</v>
      </c>
      <c r="J1129" t="s">
        <v>93</v>
      </c>
      <c r="K1129" t="s">
        <v>93</v>
      </c>
      <c r="L1129" t="s">
        <v>93</v>
      </c>
      <c r="M1129" t="s">
        <v>21851</v>
      </c>
      <c r="N1129">
        <v>98115</v>
      </c>
      <c r="O1129" t="s">
        <v>21852</v>
      </c>
      <c r="P1129">
        <v>47.6745713</v>
      </c>
      <c r="Q1129">
        <v>-122.3273859</v>
      </c>
      <c r="R1129" t="s">
        <v>21853</v>
      </c>
      <c r="S1129" s="7">
        <v>7</v>
      </c>
      <c r="T1129" s="7">
        <v>2021</v>
      </c>
      <c r="U1129" s="7">
        <v>3</v>
      </c>
      <c r="V1129">
        <v>10</v>
      </c>
      <c r="W1129">
        <v>2021</v>
      </c>
      <c r="X1129">
        <v>4</v>
      </c>
      <c r="Y1129" t="b">
        <v>0</v>
      </c>
      <c r="Z1129" t="b">
        <v>0</v>
      </c>
      <c r="AA1129">
        <v>90</v>
      </c>
      <c r="AB1129">
        <v>6</v>
      </c>
      <c r="AC1129" t="b">
        <v>0</v>
      </c>
      <c r="AD1129" t="b">
        <v>1</v>
      </c>
      <c r="AE1129" t="b">
        <v>0</v>
      </c>
      <c r="AF1129" t="b">
        <v>1</v>
      </c>
      <c r="AG1129" s="14">
        <v>44390</v>
      </c>
      <c r="AH1129" s="14">
        <v>44480</v>
      </c>
      <c r="AI1129">
        <v>90</v>
      </c>
      <c r="AJ1129" t="b">
        <v>1</v>
      </c>
      <c r="AK1129" t="b">
        <v>0</v>
      </c>
      <c r="AL1129" t="b">
        <v>0</v>
      </c>
      <c r="AM1129" t="s">
        <v>30483</v>
      </c>
    </row>
    <row r="1130" spans="1:39">
      <c r="A1130" t="s">
        <v>22498</v>
      </c>
      <c r="B1130" t="s">
        <v>87</v>
      </c>
      <c r="C1130" t="s">
        <v>87</v>
      </c>
      <c r="D1130" t="s">
        <v>88</v>
      </c>
      <c r="F1130" t="s">
        <v>22499</v>
      </c>
      <c r="H1130" t="s">
        <v>22494</v>
      </c>
      <c r="I1130" t="s">
        <v>22500</v>
      </c>
      <c r="J1130" t="s">
        <v>137</v>
      </c>
      <c r="K1130" t="s">
        <v>93</v>
      </c>
      <c r="L1130" t="s">
        <v>93</v>
      </c>
      <c r="M1130" t="s">
        <v>15955</v>
      </c>
      <c r="N1130">
        <v>98106</v>
      </c>
      <c r="O1130" t="s">
        <v>22501</v>
      </c>
      <c r="P1130">
        <v>47.52116821</v>
      </c>
      <c r="Q1130">
        <v>-122.35540563</v>
      </c>
      <c r="R1130" t="s">
        <v>15957</v>
      </c>
      <c r="S1130" s="7">
        <v>9</v>
      </c>
      <c r="T1130" s="7">
        <v>2021</v>
      </c>
      <c r="U1130" s="7">
        <v>3</v>
      </c>
      <c r="V1130">
        <v>11</v>
      </c>
      <c r="W1130">
        <v>2021</v>
      </c>
      <c r="X1130">
        <v>4</v>
      </c>
      <c r="Y1130" t="b">
        <v>0</v>
      </c>
      <c r="Z1130" t="b">
        <v>0</v>
      </c>
      <c r="AA1130">
        <v>90</v>
      </c>
      <c r="AB1130">
        <v>1</v>
      </c>
      <c r="AC1130" t="b">
        <v>0</v>
      </c>
      <c r="AD1130" t="b">
        <v>1</v>
      </c>
      <c r="AE1130" t="b">
        <v>0</v>
      </c>
      <c r="AF1130" t="b">
        <v>1</v>
      </c>
      <c r="AG1130" s="14">
        <v>44440</v>
      </c>
      <c r="AH1130" s="14">
        <v>44530</v>
      </c>
      <c r="AI1130">
        <v>90</v>
      </c>
      <c r="AJ1130" t="b">
        <v>1</v>
      </c>
      <c r="AK1130" t="b">
        <v>0</v>
      </c>
      <c r="AL1130" t="b">
        <v>0</v>
      </c>
      <c r="AM1130" t="s">
        <v>30483</v>
      </c>
    </row>
    <row r="1131" spans="1:39">
      <c r="A1131" t="s">
        <v>25614</v>
      </c>
      <c r="B1131" t="s">
        <v>87</v>
      </c>
      <c r="C1131" t="s">
        <v>87</v>
      </c>
      <c r="D1131" t="s">
        <v>88</v>
      </c>
      <c r="F1131" t="s">
        <v>25615</v>
      </c>
      <c r="H1131" t="s">
        <v>25609</v>
      </c>
      <c r="I1131" t="s">
        <v>25616</v>
      </c>
      <c r="J1131" t="s">
        <v>93</v>
      </c>
      <c r="K1131" t="s">
        <v>93</v>
      </c>
      <c r="L1131" t="s">
        <v>93</v>
      </c>
      <c r="M1131" t="s">
        <v>23348</v>
      </c>
      <c r="N1131">
        <v>98136</v>
      </c>
      <c r="O1131" t="s">
        <v>25617</v>
      </c>
      <c r="P1131">
        <v>47.52499476</v>
      </c>
      <c r="Q1131">
        <v>-122.38878542</v>
      </c>
      <c r="R1131" t="s">
        <v>23350</v>
      </c>
      <c r="S1131" s="7">
        <v>5</v>
      </c>
      <c r="T1131" s="7">
        <v>2022</v>
      </c>
      <c r="U1131" s="7">
        <v>2</v>
      </c>
      <c r="V1131">
        <v>8</v>
      </c>
      <c r="W1131">
        <v>2022</v>
      </c>
      <c r="X1131">
        <v>3</v>
      </c>
      <c r="Y1131" t="b">
        <v>0</v>
      </c>
      <c r="Z1131" t="b">
        <v>0</v>
      </c>
      <c r="AA1131">
        <v>90</v>
      </c>
      <c r="AB1131">
        <v>1</v>
      </c>
      <c r="AC1131" t="b">
        <v>0</v>
      </c>
      <c r="AD1131" t="b">
        <v>1</v>
      </c>
      <c r="AE1131" t="b">
        <v>0</v>
      </c>
      <c r="AF1131" t="b">
        <v>1</v>
      </c>
      <c r="AG1131" s="14">
        <v>44686</v>
      </c>
      <c r="AH1131" s="14">
        <v>44776</v>
      </c>
      <c r="AI1131">
        <v>90</v>
      </c>
      <c r="AJ1131" t="b">
        <v>1</v>
      </c>
      <c r="AK1131" t="b">
        <v>0</v>
      </c>
      <c r="AL1131" t="b">
        <v>0</v>
      </c>
      <c r="AM1131" t="s">
        <v>30483</v>
      </c>
    </row>
    <row r="1132" spans="1:39">
      <c r="A1132" t="s">
        <v>26975</v>
      </c>
      <c r="B1132" t="s">
        <v>87</v>
      </c>
      <c r="C1132" t="s">
        <v>87</v>
      </c>
      <c r="D1132" t="s">
        <v>88</v>
      </c>
      <c r="F1132" t="s">
        <v>26976</v>
      </c>
      <c r="H1132" t="s">
        <v>1563</v>
      </c>
      <c r="I1132" t="s">
        <v>1872</v>
      </c>
      <c r="J1132" t="s">
        <v>137</v>
      </c>
      <c r="K1132" t="s">
        <v>93</v>
      </c>
      <c r="L1132" t="s">
        <v>93</v>
      </c>
      <c r="M1132" t="s">
        <v>26977</v>
      </c>
      <c r="N1132">
        <v>98122</v>
      </c>
      <c r="O1132" t="s">
        <v>26978</v>
      </c>
      <c r="P1132">
        <v>47.61506676</v>
      </c>
      <c r="Q1132">
        <v>-122.32485293</v>
      </c>
      <c r="R1132" t="s">
        <v>26979</v>
      </c>
      <c r="S1132" s="7">
        <v>10</v>
      </c>
      <c r="T1132" s="7">
        <v>2022</v>
      </c>
      <c r="U1132" s="7">
        <v>4</v>
      </c>
      <c r="V1132">
        <v>1</v>
      </c>
      <c r="W1132">
        <v>2023</v>
      </c>
      <c r="X1132">
        <v>1</v>
      </c>
      <c r="Y1132" t="b">
        <v>0</v>
      </c>
      <c r="Z1132" t="b">
        <v>0</v>
      </c>
      <c r="AA1132">
        <v>90</v>
      </c>
      <c r="AB1132">
        <v>3</v>
      </c>
      <c r="AC1132" t="b">
        <v>0</v>
      </c>
      <c r="AD1132" t="b">
        <v>1</v>
      </c>
      <c r="AE1132" t="b">
        <v>0</v>
      </c>
      <c r="AF1132" t="b">
        <v>1</v>
      </c>
      <c r="AG1132" s="14">
        <v>44854</v>
      </c>
      <c r="AH1132" s="14">
        <v>44944</v>
      </c>
      <c r="AI1132">
        <v>90</v>
      </c>
      <c r="AJ1132" t="b">
        <v>1</v>
      </c>
      <c r="AK1132" t="b">
        <v>0</v>
      </c>
      <c r="AL1132" t="b">
        <v>0</v>
      </c>
      <c r="AM1132" t="s">
        <v>30483</v>
      </c>
    </row>
    <row r="1133" spans="1:39">
      <c r="A1133" t="s">
        <v>11272</v>
      </c>
      <c r="B1133" t="s">
        <v>87</v>
      </c>
      <c r="C1133" t="s">
        <v>87</v>
      </c>
      <c r="D1133" t="s">
        <v>88</v>
      </c>
      <c r="E1133" t="s">
        <v>10681</v>
      </c>
      <c r="F1133" t="s">
        <v>11273</v>
      </c>
      <c r="G1133" t="s">
        <v>11274</v>
      </c>
      <c r="H1133" t="s">
        <v>1899</v>
      </c>
      <c r="I1133" t="s">
        <v>2373</v>
      </c>
      <c r="J1133" t="s">
        <v>137</v>
      </c>
      <c r="K1133" t="s">
        <v>93</v>
      </c>
      <c r="L1133" t="s">
        <v>93</v>
      </c>
      <c r="M1133" t="s">
        <v>11275</v>
      </c>
      <c r="N1133">
        <v>98126</v>
      </c>
      <c r="O1133" t="s">
        <v>11276</v>
      </c>
      <c r="P1133">
        <v>47.57000617</v>
      </c>
      <c r="Q1133">
        <v>-122.37114769</v>
      </c>
      <c r="R1133" t="s">
        <v>11277</v>
      </c>
      <c r="S1133" s="7">
        <v>1</v>
      </c>
      <c r="T1133" s="7">
        <v>2023</v>
      </c>
      <c r="U1133" s="7">
        <v>1</v>
      </c>
      <c r="V1133">
        <v>4</v>
      </c>
      <c r="W1133">
        <v>2023</v>
      </c>
      <c r="X1133">
        <v>2</v>
      </c>
      <c r="Y1133" t="b">
        <v>0</v>
      </c>
      <c r="Z1133" t="b">
        <v>0</v>
      </c>
      <c r="AA1133">
        <v>90</v>
      </c>
      <c r="AB1133">
        <v>1</v>
      </c>
      <c r="AC1133" t="b">
        <v>0</v>
      </c>
      <c r="AD1133" t="b">
        <v>1</v>
      </c>
      <c r="AE1133" t="b">
        <v>0</v>
      </c>
      <c r="AF1133" t="b">
        <v>0</v>
      </c>
      <c r="AG1133" s="14">
        <v>44950</v>
      </c>
      <c r="AH1133" s="14">
        <v>45040</v>
      </c>
      <c r="AI1133">
        <v>90</v>
      </c>
      <c r="AJ1133" t="b">
        <v>1</v>
      </c>
      <c r="AK1133" t="b">
        <v>0</v>
      </c>
      <c r="AL1133" t="b">
        <v>0</v>
      </c>
      <c r="AM1133" t="s">
        <v>30483</v>
      </c>
    </row>
    <row r="1134" spans="1:39">
      <c r="A1134" t="s">
        <v>11702</v>
      </c>
      <c r="B1134" t="s">
        <v>87</v>
      </c>
      <c r="C1134" t="s">
        <v>87</v>
      </c>
      <c r="D1134" t="s">
        <v>88</v>
      </c>
      <c r="E1134" t="s">
        <v>10681</v>
      </c>
      <c r="F1134" t="s">
        <v>11703</v>
      </c>
      <c r="H1134" t="s">
        <v>2947</v>
      </c>
      <c r="I1134" t="s">
        <v>3308</v>
      </c>
      <c r="J1134" t="s">
        <v>137</v>
      </c>
      <c r="K1134" t="s">
        <v>93</v>
      </c>
      <c r="L1134" t="s">
        <v>93</v>
      </c>
      <c r="M1134" t="s">
        <v>11704</v>
      </c>
      <c r="N1134">
        <v>98133</v>
      </c>
      <c r="O1134" t="s">
        <v>11705</v>
      </c>
      <c r="P1134">
        <v>47.70411524</v>
      </c>
      <c r="Q1134">
        <v>-122.34905216</v>
      </c>
      <c r="R1134" t="s">
        <v>11706</v>
      </c>
      <c r="S1134" s="7">
        <v>10</v>
      </c>
      <c r="T1134" s="7">
        <v>2023</v>
      </c>
      <c r="U1134" s="7">
        <v>4</v>
      </c>
      <c r="V1134">
        <v>1</v>
      </c>
      <c r="W1134">
        <v>2024</v>
      </c>
      <c r="X1134">
        <v>1</v>
      </c>
      <c r="Y1134" t="b">
        <v>0</v>
      </c>
      <c r="Z1134" t="b">
        <v>0</v>
      </c>
      <c r="AA1134">
        <v>90</v>
      </c>
      <c r="AB1134">
        <v>5</v>
      </c>
      <c r="AC1134" t="b">
        <v>0</v>
      </c>
      <c r="AD1134" t="b">
        <v>1</v>
      </c>
      <c r="AE1134" t="b">
        <v>0</v>
      </c>
      <c r="AF1134" t="b">
        <v>0</v>
      </c>
      <c r="AG1134" s="14">
        <v>45204</v>
      </c>
      <c r="AH1134" s="14">
        <v>45294</v>
      </c>
      <c r="AI1134">
        <v>90</v>
      </c>
      <c r="AJ1134" t="b">
        <v>1</v>
      </c>
      <c r="AK1134" t="b">
        <v>0</v>
      </c>
      <c r="AL1134" t="b">
        <v>0</v>
      </c>
      <c r="AM1134" t="s">
        <v>30483</v>
      </c>
    </row>
    <row r="1135" spans="1:39">
      <c r="A1135" t="s">
        <v>28572</v>
      </c>
      <c r="B1135" t="s">
        <v>87</v>
      </c>
      <c r="C1135" t="s">
        <v>87</v>
      </c>
      <c r="D1135" t="s">
        <v>88</v>
      </c>
      <c r="F1135" t="s">
        <v>28573</v>
      </c>
      <c r="G1135" t="s">
        <v>6269</v>
      </c>
      <c r="H1135" t="s">
        <v>3530</v>
      </c>
      <c r="I1135" t="s">
        <v>3955</v>
      </c>
      <c r="J1135" t="s">
        <v>137</v>
      </c>
      <c r="K1135" t="s">
        <v>93</v>
      </c>
      <c r="L1135" t="s">
        <v>93</v>
      </c>
      <c r="M1135" t="s">
        <v>26977</v>
      </c>
      <c r="N1135">
        <v>98122</v>
      </c>
      <c r="O1135" t="s">
        <v>28574</v>
      </c>
      <c r="P1135">
        <v>47.61506676</v>
      </c>
      <c r="Q1135">
        <v>-122.32485293</v>
      </c>
      <c r="R1135" t="s">
        <v>26979</v>
      </c>
      <c r="S1135" s="7">
        <v>2</v>
      </c>
      <c r="T1135" s="7">
        <v>2024</v>
      </c>
      <c r="U1135" s="7">
        <v>1</v>
      </c>
      <c r="V1135">
        <v>5</v>
      </c>
      <c r="W1135">
        <v>2024</v>
      </c>
      <c r="X1135">
        <v>2</v>
      </c>
      <c r="Y1135" t="b">
        <v>0</v>
      </c>
      <c r="Z1135" t="b">
        <v>0</v>
      </c>
      <c r="AA1135">
        <v>90</v>
      </c>
      <c r="AB1135">
        <v>3</v>
      </c>
      <c r="AC1135" t="b">
        <v>0</v>
      </c>
      <c r="AD1135" t="b">
        <v>1</v>
      </c>
      <c r="AE1135" t="b">
        <v>0</v>
      </c>
      <c r="AF1135" t="b">
        <v>1</v>
      </c>
      <c r="AG1135" s="14">
        <v>45329</v>
      </c>
      <c r="AH1135" s="14">
        <v>45419</v>
      </c>
      <c r="AI1135">
        <v>90</v>
      </c>
      <c r="AJ1135" t="b">
        <v>1</v>
      </c>
      <c r="AK1135" t="b">
        <v>0</v>
      </c>
      <c r="AL1135" t="b">
        <v>0</v>
      </c>
      <c r="AM1135" t="s">
        <v>30483</v>
      </c>
    </row>
    <row r="1136" spans="1:39">
      <c r="A1136" t="s">
        <v>28747</v>
      </c>
      <c r="B1136" t="s">
        <v>87</v>
      </c>
      <c r="C1136" t="s">
        <v>87</v>
      </c>
      <c r="D1136" t="s">
        <v>88</v>
      </c>
      <c r="F1136" t="s">
        <v>28748</v>
      </c>
      <c r="G1136" t="s">
        <v>28749</v>
      </c>
      <c r="H1136" t="s">
        <v>3729</v>
      </c>
      <c r="I1136" t="s">
        <v>4110</v>
      </c>
      <c r="J1136" t="s">
        <v>137</v>
      </c>
      <c r="K1136" t="s">
        <v>93</v>
      </c>
      <c r="L1136" t="s">
        <v>93</v>
      </c>
      <c r="M1136" t="s">
        <v>28263</v>
      </c>
      <c r="N1136">
        <v>98126</v>
      </c>
      <c r="O1136" t="s">
        <v>28750</v>
      </c>
      <c r="P1136">
        <v>47.54425167</v>
      </c>
      <c r="Q1136">
        <v>-122.37611866</v>
      </c>
      <c r="R1136" t="s">
        <v>28265</v>
      </c>
      <c r="S1136" s="7">
        <v>3</v>
      </c>
      <c r="T1136" s="7">
        <v>2024</v>
      </c>
      <c r="U1136" s="7">
        <v>1</v>
      </c>
      <c r="V1136">
        <v>6</v>
      </c>
      <c r="W1136">
        <v>2024</v>
      </c>
      <c r="X1136">
        <v>2</v>
      </c>
      <c r="Y1136" t="b">
        <v>0</v>
      </c>
      <c r="Z1136" t="b">
        <v>0</v>
      </c>
      <c r="AA1136">
        <v>90</v>
      </c>
      <c r="AB1136">
        <v>1</v>
      </c>
      <c r="AC1136" t="b">
        <v>0</v>
      </c>
      <c r="AD1136" t="b">
        <v>1</v>
      </c>
      <c r="AE1136" t="b">
        <v>0</v>
      </c>
      <c r="AF1136" t="b">
        <v>1</v>
      </c>
      <c r="AG1136" s="14">
        <v>45380</v>
      </c>
      <c r="AH1136" s="14">
        <v>45470</v>
      </c>
      <c r="AI1136">
        <v>90</v>
      </c>
      <c r="AJ1136" t="b">
        <v>1</v>
      </c>
      <c r="AK1136" t="b">
        <v>0</v>
      </c>
      <c r="AL1136" t="b">
        <v>0</v>
      </c>
      <c r="AM1136" t="s">
        <v>30483</v>
      </c>
    </row>
    <row r="1137" spans="1:39">
      <c r="A1137" t="s">
        <v>9883</v>
      </c>
      <c r="B1137" t="s">
        <v>87</v>
      </c>
      <c r="C1137" t="s">
        <v>87</v>
      </c>
      <c r="D1137" t="s">
        <v>88</v>
      </c>
      <c r="E1137" t="s">
        <v>7318</v>
      </c>
      <c r="F1137" t="s">
        <v>6860</v>
      </c>
      <c r="G1137" t="s">
        <v>6860</v>
      </c>
      <c r="H1137" t="s">
        <v>4633</v>
      </c>
      <c r="I1137" t="s">
        <v>6291</v>
      </c>
      <c r="J1137" t="s">
        <v>93</v>
      </c>
      <c r="K1137" t="s">
        <v>93</v>
      </c>
      <c r="L1137" t="s">
        <v>93</v>
      </c>
      <c r="M1137" t="s">
        <v>9884</v>
      </c>
      <c r="N1137">
        <v>98116</v>
      </c>
      <c r="O1137" t="s">
        <v>9885</v>
      </c>
      <c r="P1137">
        <v>47.5807951</v>
      </c>
      <c r="Q1137">
        <v>-122.40245184</v>
      </c>
      <c r="R1137" t="s">
        <v>9886</v>
      </c>
      <c r="S1137" s="7">
        <v>11</v>
      </c>
      <c r="T1137" s="7">
        <v>2024</v>
      </c>
      <c r="U1137" s="7">
        <v>4</v>
      </c>
      <c r="V1137">
        <v>2</v>
      </c>
      <c r="W1137">
        <v>2025</v>
      </c>
      <c r="X1137">
        <v>1</v>
      </c>
      <c r="Y1137" t="b">
        <v>0</v>
      </c>
      <c r="Z1137" t="b">
        <v>0</v>
      </c>
      <c r="AA1137">
        <v>90</v>
      </c>
      <c r="AB1137">
        <v>1</v>
      </c>
      <c r="AC1137" t="b">
        <v>0</v>
      </c>
      <c r="AD1137" t="b">
        <v>1</v>
      </c>
      <c r="AE1137" t="b">
        <v>0</v>
      </c>
      <c r="AF1137" t="b">
        <v>0</v>
      </c>
      <c r="AG1137" s="14">
        <v>45601</v>
      </c>
      <c r="AH1137" s="14">
        <v>45691</v>
      </c>
      <c r="AI1137">
        <v>90</v>
      </c>
      <c r="AJ1137" t="b">
        <v>1</v>
      </c>
      <c r="AK1137" t="b">
        <v>0</v>
      </c>
      <c r="AL1137" t="b">
        <v>0</v>
      </c>
      <c r="AM1137" t="s">
        <v>30483</v>
      </c>
    </row>
    <row r="1138" spans="1:39">
      <c r="A1138" t="s">
        <v>29588</v>
      </c>
      <c r="B1138" t="s">
        <v>87</v>
      </c>
      <c r="D1138" t="s">
        <v>88</v>
      </c>
      <c r="F1138" t="s">
        <v>29589</v>
      </c>
      <c r="H1138" t="s">
        <v>12786</v>
      </c>
      <c r="I1138" t="s">
        <v>10263</v>
      </c>
      <c r="J1138" t="s">
        <v>137</v>
      </c>
      <c r="K1138" t="s">
        <v>137</v>
      </c>
      <c r="M1138" t="s">
        <v>29590</v>
      </c>
      <c r="N1138">
        <v>98106</v>
      </c>
      <c r="O1138" t="s">
        <v>29591</v>
      </c>
      <c r="P1138">
        <v>47.52177227</v>
      </c>
      <c r="Q1138">
        <v>-122.34641415</v>
      </c>
      <c r="R1138" t="s">
        <v>29592</v>
      </c>
      <c r="S1138" s="7">
        <v>1</v>
      </c>
      <c r="T1138" s="7">
        <v>2025</v>
      </c>
      <c r="U1138" s="7">
        <v>1</v>
      </c>
      <c r="V1138">
        <v>4</v>
      </c>
      <c r="W1138">
        <v>2025</v>
      </c>
      <c r="X1138">
        <v>2</v>
      </c>
      <c r="Y1138" t="b">
        <v>0</v>
      </c>
      <c r="Z1138" t="b">
        <v>0</v>
      </c>
      <c r="AA1138">
        <v>90</v>
      </c>
      <c r="AB1138">
        <v>1</v>
      </c>
      <c r="AC1138" t="b">
        <v>0</v>
      </c>
      <c r="AD1138" t="b">
        <v>1</v>
      </c>
      <c r="AE1138" t="b">
        <v>0</v>
      </c>
      <c r="AF1138" t="b">
        <v>1</v>
      </c>
      <c r="AG1138" s="14">
        <v>45686</v>
      </c>
      <c r="AH1138" s="14">
        <v>45776</v>
      </c>
      <c r="AI1138">
        <v>90</v>
      </c>
      <c r="AJ1138" t="b">
        <v>1</v>
      </c>
      <c r="AK1138" t="b">
        <v>0</v>
      </c>
      <c r="AL1138" t="b">
        <v>0</v>
      </c>
      <c r="AM1138" t="s">
        <v>30484</v>
      </c>
    </row>
    <row r="1139" spans="1:39">
      <c r="A1139" t="s">
        <v>10440</v>
      </c>
      <c r="B1139" t="s">
        <v>87</v>
      </c>
      <c r="D1139" t="s">
        <v>88</v>
      </c>
      <c r="E1139" t="s">
        <v>7318</v>
      </c>
      <c r="F1139" t="s">
        <v>6860</v>
      </c>
      <c r="H1139" t="s">
        <v>5257</v>
      </c>
      <c r="I1139" t="s">
        <v>7156</v>
      </c>
      <c r="J1139" t="s">
        <v>93</v>
      </c>
      <c r="K1139" t="s">
        <v>5967</v>
      </c>
      <c r="M1139" t="s">
        <v>5444</v>
      </c>
      <c r="N1139">
        <v>98146</v>
      </c>
      <c r="O1139" t="s">
        <v>10441</v>
      </c>
      <c r="P1139">
        <v>47.50201004</v>
      </c>
      <c r="Q1139">
        <v>-122.3758537</v>
      </c>
      <c r="R1139" t="s">
        <v>5446</v>
      </c>
      <c r="S1139" s="7">
        <v>7</v>
      </c>
      <c r="T1139" s="7">
        <v>2025</v>
      </c>
      <c r="U1139" s="7">
        <v>3</v>
      </c>
      <c r="V1139">
        <v>10</v>
      </c>
      <c r="W1139">
        <v>2025</v>
      </c>
      <c r="X1139">
        <v>4</v>
      </c>
      <c r="Y1139" t="b">
        <v>0</v>
      </c>
      <c r="Z1139" t="b">
        <v>0</v>
      </c>
      <c r="AA1139">
        <v>90</v>
      </c>
      <c r="AB1139">
        <v>1</v>
      </c>
      <c r="AC1139" t="b">
        <v>0</v>
      </c>
      <c r="AD1139" t="b">
        <v>1</v>
      </c>
      <c r="AE1139" t="b">
        <v>0</v>
      </c>
      <c r="AF1139" t="b">
        <v>0</v>
      </c>
      <c r="AG1139" s="14">
        <v>45869</v>
      </c>
      <c r="AH1139" s="14">
        <v>45959</v>
      </c>
      <c r="AI1139">
        <v>90</v>
      </c>
      <c r="AJ1139" t="b">
        <v>1</v>
      </c>
      <c r="AK1139" t="b">
        <v>0</v>
      </c>
      <c r="AL1139" t="b">
        <v>0</v>
      </c>
      <c r="AM1139" t="s">
        <v>30484</v>
      </c>
    </row>
    <row r="1140" spans="1:39">
      <c r="A1140" t="s">
        <v>7499</v>
      </c>
      <c r="B1140" t="s">
        <v>87</v>
      </c>
      <c r="C1140" t="s">
        <v>87</v>
      </c>
      <c r="D1140" t="s">
        <v>88</v>
      </c>
      <c r="E1140" t="s">
        <v>7318</v>
      </c>
      <c r="F1140" t="s">
        <v>7500</v>
      </c>
      <c r="G1140" t="s">
        <v>6860</v>
      </c>
      <c r="H1140" t="s">
        <v>761</v>
      </c>
      <c r="I1140" t="s">
        <v>733</v>
      </c>
      <c r="J1140" t="s">
        <v>137</v>
      </c>
      <c r="K1140" t="s">
        <v>93</v>
      </c>
      <c r="L1140" t="s">
        <v>93</v>
      </c>
      <c r="M1140" t="s">
        <v>7501</v>
      </c>
      <c r="N1140">
        <v>98105</v>
      </c>
      <c r="O1140" t="s">
        <v>7502</v>
      </c>
      <c r="P1140">
        <v>47.66958709</v>
      </c>
      <c r="Q1140">
        <v>-122.31707894</v>
      </c>
      <c r="R1140" t="s">
        <v>7503</v>
      </c>
      <c r="S1140" s="7">
        <v>5</v>
      </c>
      <c r="T1140" s="7">
        <v>2020</v>
      </c>
      <c r="U1140" s="7">
        <v>2</v>
      </c>
      <c r="V1140">
        <v>8</v>
      </c>
      <c r="W1140">
        <v>2020</v>
      </c>
      <c r="X1140">
        <v>3</v>
      </c>
      <c r="Y1140" t="b">
        <v>0</v>
      </c>
      <c r="Z1140" t="b">
        <v>0</v>
      </c>
      <c r="AA1140">
        <v>89</v>
      </c>
      <c r="AB1140">
        <v>4</v>
      </c>
      <c r="AC1140" t="b">
        <v>0</v>
      </c>
      <c r="AD1140" t="b">
        <v>1</v>
      </c>
      <c r="AE1140" t="b">
        <v>0</v>
      </c>
      <c r="AF1140" t="b">
        <v>0</v>
      </c>
      <c r="AG1140" s="14">
        <v>43959</v>
      </c>
      <c r="AH1140" s="14">
        <v>44048</v>
      </c>
      <c r="AI1140">
        <v>89</v>
      </c>
      <c r="AJ1140" t="b">
        <v>1</v>
      </c>
      <c r="AK1140" t="b">
        <v>0</v>
      </c>
      <c r="AL1140" t="b">
        <v>0</v>
      </c>
      <c r="AM1140" t="s">
        <v>30483</v>
      </c>
    </row>
    <row r="1141" spans="1:39">
      <c r="A1141" t="s">
        <v>7675</v>
      </c>
      <c r="B1141" t="s">
        <v>87</v>
      </c>
      <c r="C1141" t="s">
        <v>87</v>
      </c>
      <c r="D1141" t="s">
        <v>88</v>
      </c>
      <c r="E1141" t="s">
        <v>7318</v>
      </c>
      <c r="F1141" t="s">
        <v>7676</v>
      </c>
      <c r="G1141" t="s">
        <v>6860</v>
      </c>
      <c r="H1141" t="s">
        <v>7677</v>
      </c>
      <c r="I1141" t="s">
        <v>7678</v>
      </c>
      <c r="J1141" t="s">
        <v>93</v>
      </c>
      <c r="K1141" t="s">
        <v>5967</v>
      </c>
      <c r="L1141" t="s">
        <v>5967</v>
      </c>
      <c r="M1141" t="s">
        <v>7679</v>
      </c>
      <c r="N1141">
        <v>98115</v>
      </c>
      <c r="O1141" t="s">
        <v>7680</v>
      </c>
      <c r="P1141">
        <v>47.67525551</v>
      </c>
      <c r="Q1141">
        <v>-122.29722342</v>
      </c>
      <c r="R1141" t="s">
        <v>7681</v>
      </c>
      <c r="S1141" s="7">
        <v>3</v>
      </c>
      <c r="T1141" s="7">
        <v>2021</v>
      </c>
      <c r="U1141" s="7">
        <v>1</v>
      </c>
      <c r="V1141">
        <v>6</v>
      </c>
      <c r="W1141">
        <v>2021</v>
      </c>
      <c r="X1141">
        <v>2</v>
      </c>
      <c r="Y1141" t="b">
        <v>0</v>
      </c>
      <c r="Z1141" t="b">
        <v>0</v>
      </c>
      <c r="AA1141">
        <v>89</v>
      </c>
      <c r="AB1141">
        <v>4</v>
      </c>
      <c r="AC1141" t="b">
        <v>0</v>
      </c>
      <c r="AD1141" t="b">
        <v>1</v>
      </c>
      <c r="AE1141" t="b">
        <v>0</v>
      </c>
      <c r="AF1141" t="b">
        <v>0</v>
      </c>
      <c r="AG1141" s="14">
        <v>44280</v>
      </c>
      <c r="AH1141" s="14">
        <v>44369</v>
      </c>
      <c r="AI1141">
        <v>89</v>
      </c>
      <c r="AJ1141" t="b">
        <v>1</v>
      </c>
      <c r="AK1141" t="b">
        <v>0</v>
      </c>
      <c r="AL1141" t="b">
        <v>0</v>
      </c>
      <c r="AM1141" t="s">
        <v>30484</v>
      </c>
    </row>
    <row r="1142" spans="1:39">
      <c r="A1142" t="s">
        <v>22116</v>
      </c>
      <c r="B1142" t="s">
        <v>87</v>
      </c>
      <c r="C1142" t="s">
        <v>87</v>
      </c>
      <c r="D1142" t="s">
        <v>88</v>
      </c>
      <c r="F1142" t="s">
        <v>22117</v>
      </c>
      <c r="H1142" t="s">
        <v>13836</v>
      </c>
      <c r="I1142" t="s">
        <v>19805</v>
      </c>
      <c r="J1142" t="s">
        <v>137</v>
      </c>
      <c r="K1142" t="s">
        <v>93</v>
      </c>
      <c r="L1142" t="s">
        <v>93</v>
      </c>
      <c r="M1142" t="s">
        <v>22118</v>
      </c>
      <c r="N1142">
        <v>98109</v>
      </c>
      <c r="O1142" t="s">
        <v>22119</v>
      </c>
      <c r="P1142">
        <v>47.64709871</v>
      </c>
      <c r="Q1142">
        <v>-122.35322485</v>
      </c>
      <c r="R1142" t="s">
        <v>22120</v>
      </c>
      <c r="S1142" s="7">
        <v>8</v>
      </c>
      <c r="T1142" s="7">
        <v>2021</v>
      </c>
      <c r="U1142" s="7">
        <v>3</v>
      </c>
      <c r="V1142">
        <v>11</v>
      </c>
      <c r="W1142">
        <v>2021</v>
      </c>
      <c r="X1142">
        <v>4</v>
      </c>
      <c r="Y1142" t="b">
        <v>0</v>
      </c>
      <c r="Z1142" t="b">
        <v>0</v>
      </c>
      <c r="AA1142">
        <v>89</v>
      </c>
      <c r="AB1142">
        <v>7</v>
      </c>
      <c r="AC1142" t="b">
        <v>0</v>
      </c>
      <c r="AD1142" t="b">
        <v>1</v>
      </c>
      <c r="AE1142" t="b">
        <v>0</v>
      </c>
      <c r="AF1142" t="b">
        <v>1</v>
      </c>
      <c r="AG1142" s="14">
        <v>44413</v>
      </c>
      <c r="AH1142" s="14">
        <v>44502</v>
      </c>
      <c r="AI1142">
        <v>89</v>
      </c>
      <c r="AJ1142" t="b">
        <v>1</v>
      </c>
      <c r="AK1142" t="b">
        <v>0</v>
      </c>
      <c r="AL1142" t="b">
        <v>0</v>
      </c>
      <c r="AM1142" t="s">
        <v>30483</v>
      </c>
    </row>
    <row r="1143" spans="1:39">
      <c r="A1143" t="s">
        <v>23889</v>
      </c>
      <c r="B1143" t="s">
        <v>87</v>
      </c>
      <c r="C1143" t="s">
        <v>87</v>
      </c>
      <c r="D1143" t="s">
        <v>88</v>
      </c>
      <c r="F1143" t="s">
        <v>23890</v>
      </c>
      <c r="H1143" t="s">
        <v>13884</v>
      </c>
      <c r="I1143" t="s">
        <v>18130</v>
      </c>
      <c r="J1143" t="s">
        <v>137</v>
      </c>
      <c r="K1143" t="s">
        <v>93</v>
      </c>
      <c r="L1143" t="s">
        <v>93</v>
      </c>
      <c r="M1143" t="s">
        <v>23891</v>
      </c>
      <c r="N1143">
        <v>98122</v>
      </c>
      <c r="O1143" t="s">
        <v>23892</v>
      </c>
      <c r="P1143">
        <v>47.6144584</v>
      </c>
      <c r="Q1143">
        <v>-122.32324784</v>
      </c>
      <c r="R1143" t="s">
        <v>23893</v>
      </c>
      <c r="S1143" s="7">
        <v>12</v>
      </c>
      <c r="T1143" s="7">
        <v>2021</v>
      </c>
      <c r="U1143" s="7">
        <v>4</v>
      </c>
      <c r="V1143">
        <v>3</v>
      </c>
      <c r="W1143">
        <v>2022</v>
      </c>
      <c r="X1143">
        <v>1</v>
      </c>
      <c r="Y1143" t="b">
        <v>0</v>
      </c>
      <c r="Z1143" t="b">
        <v>0</v>
      </c>
      <c r="AA1143">
        <v>89</v>
      </c>
      <c r="AB1143">
        <v>3</v>
      </c>
      <c r="AC1143" t="b">
        <v>0</v>
      </c>
      <c r="AD1143" t="b">
        <v>1</v>
      </c>
      <c r="AE1143" t="b">
        <v>0</v>
      </c>
      <c r="AF1143" t="b">
        <v>1</v>
      </c>
      <c r="AG1143" s="14">
        <v>44538</v>
      </c>
      <c r="AH1143" s="14">
        <v>44627</v>
      </c>
      <c r="AI1143">
        <v>89</v>
      </c>
      <c r="AJ1143" t="b">
        <v>1</v>
      </c>
      <c r="AK1143" t="b">
        <v>0</v>
      </c>
      <c r="AL1143" t="b">
        <v>0</v>
      </c>
      <c r="AM1143" t="s">
        <v>30483</v>
      </c>
    </row>
    <row r="1144" spans="1:39">
      <c r="A1144" t="s">
        <v>7822</v>
      </c>
      <c r="B1144" t="s">
        <v>87</v>
      </c>
      <c r="C1144" t="s">
        <v>87</v>
      </c>
      <c r="D1144" t="s">
        <v>88</v>
      </c>
      <c r="E1144" t="s">
        <v>7318</v>
      </c>
      <c r="G1144" t="s">
        <v>7823</v>
      </c>
      <c r="H1144" t="s">
        <v>1409</v>
      </c>
      <c r="I1144" t="s">
        <v>1800</v>
      </c>
      <c r="J1144" t="s">
        <v>137</v>
      </c>
      <c r="K1144" t="s">
        <v>93</v>
      </c>
      <c r="L1144" t="s">
        <v>93</v>
      </c>
      <c r="M1144" t="s">
        <v>7787</v>
      </c>
      <c r="N1144">
        <v>98102</v>
      </c>
      <c r="O1144" t="s">
        <v>7824</v>
      </c>
      <c r="P1144">
        <v>47.62329622</v>
      </c>
      <c r="Q1144">
        <v>-122.3180886</v>
      </c>
      <c r="R1144" t="s">
        <v>7789</v>
      </c>
      <c r="S1144" s="7">
        <v>9</v>
      </c>
      <c r="T1144" s="7">
        <v>2022</v>
      </c>
      <c r="U1144" s="7">
        <v>3</v>
      </c>
      <c r="V1144">
        <v>12</v>
      </c>
      <c r="W1144">
        <v>2022</v>
      </c>
      <c r="X1144">
        <v>4</v>
      </c>
      <c r="Y1144" t="b">
        <v>0</v>
      </c>
      <c r="Z1144" t="b">
        <v>0</v>
      </c>
      <c r="AA1144">
        <v>89</v>
      </c>
      <c r="AB1144">
        <v>3</v>
      </c>
      <c r="AC1144" t="b">
        <v>0</v>
      </c>
      <c r="AD1144" t="b">
        <v>1</v>
      </c>
      <c r="AE1144" t="b">
        <v>0</v>
      </c>
      <c r="AF1144" t="b">
        <v>0</v>
      </c>
      <c r="AG1144" s="14">
        <v>44827</v>
      </c>
      <c r="AH1144" s="14">
        <v>44916</v>
      </c>
      <c r="AI1144">
        <v>89</v>
      </c>
      <c r="AJ1144" t="b">
        <v>1</v>
      </c>
      <c r="AK1144" t="b">
        <v>0</v>
      </c>
      <c r="AL1144" t="b">
        <v>0</v>
      </c>
      <c r="AM1144" t="s">
        <v>30483</v>
      </c>
    </row>
    <row r="1145" spans="1:39">
      <c r="A1145" t="s">
        <v>8111</v>
      </c>
      <c r="B1145" t="s">
        <v>87</v>
      </c>
      <c r="C1145" t="s">
        <v>87</v>
      </c>
      <c r="D1145" t="s">
        <v>88</v>
      </c>
      <c r="E1145" t="s">
        <v>7318</v>
      </c>
      <c r="H1145" t="s">
        <v>8109</v>
      </c>
      <c r="I1145" t="s">
        <v>2317</v>
      </c>
      <c r="J1145" t="s">
        <v>137</v>
      </c>
      <c r="K1145" t="s">
        <v>93</v>
      </c>
      <c r="L1145" t="s">
        <v>93</v>
      </c>
      <c r="M1145" t="s">
        <v>8112</v>
      </c>
      <c r="N1145">
        <v>98118</v>
      </c>
      <c r="O1145" t="s">
        <v>8113</v>
      </c>
      <c r="P1145">
        <v>47.54907204</v>
      </c>
      <c r="Q1145">
        <v>-122.29128643</v>
      </c>
      <c r="R1145" t="s">
        <v>8114</v>
      </c>
      <c r="S1145" s="7">
        <v>1</v>
      </c>
      <c r="T1145" s="7">
        <v>2023</v>
      </c>
      <c r="U1145" s="7">
        <v>1</v>
      </c>
      <c r="V1145">
        <v>4</v>
      </c>
      <c r="W1145">
        <v>2023</v>
      </c>
      <c r="X1145">
        <v>2</v>
      </c>
      <c r="Y1145" t="b">
        <v>0</v>
      </c>
      <c r="Z1145" t="b">
        <v>0</v>
      </c>
      <c r="AA1145">
        <v>89</v>
      </c>
      <c r="AB1145">
        <v>2</v>
      </c>
      <c r="AC1145" t="b">
        <v>0</v>
      </c>
      <c r="AD1145" t="b">
        <v>1</v>
      </c>
      <c r="AE1145" t="b">
        <v>0</v>
      </c>
      <c r="AF1145" t="b">
        <v>0</v>
      </c>
      <c r="AG1145" s="14">
        <v>44937</v>
      </c>
      <c r="AH1145" s="14">
        <v>45026</v>
      </c>
      <c r="AI1145">
        <v>89</v>
      </c>
      <c r="AJ1145" t="b">
        <v>1</v>
      </c>
      <c r="AK1145" t="b">
        <v>0</v>
      </c>
      <c r="AL1145" t="b">
        <v>0</v>
      </c>
      <c r="AM1145" t="s">
        <v>30483</v>
      </c>
    </row>
    <row r="1146" spans="1:39">
      <c r="A1146" t="s">
        <v>28575</v>
      </c>
      <c r="B1146" t="s">
        <v>87</v>
      </c>
      <c r="C1146" t="s">
        <v>87</v>
      </c>
      <c r="D1146" t="s">
        <v>88</v>
      </c>
      <c r="F1146" t="s">
        <v>28576</v>
      </c>
      <c r="G1146" t="s">
        <v>28577</v>
      </c>
      <c r="H1146" t="s">
        <v>3536</v>
      </c>
      <c r="I1146" t="s">
        <v>3955</v>
      </c>
      <c r="J1146" t="s">
        <v>137</v>
      </c>
      <c r="K1146" t="s">
        <v>93</v>
      </c>
      <c r="L1146" t="s">
        <v>93</v>
      </c>
      <c r="M1146" t="s">
        <v>28578</v>
      </c>
      <c r="N1146">
        <v>98144</v>
      </c>
      <c r="O1146" t="s">
        <v>28579</v>
      </c>
      <c r="P1146">
        <v>47.58984621</v>
      </c>
      <c r="Q1146">
        <v>-122.31456018</v>
      </c>
      <c r="R1146" t="s">
        <v>28580</v>
      </c>
      <c r="S1146" s="7">
        <v>2</v>
      </c>
      <c r="T1146" s="7">
        <v>2024</v>
      </c>
      <c r="U1146" s="7">
        <v>1</v>
      </c>
      <c r="V1146">
        <v>5</v>
      </c>
      <c r="W1146">
        <v>2024</v>
      </c>
      <c r="X1146">
        <v>2</v>
      </c>
      <c r="Y1146" t="b">
        <v>0</v>
      </c>
      <c r="Z1146" t="b">
        <v>0</v>
      </c>
      <c r="AA1146">
        <v>89</v>
      </c>
      <c r="AB1146">
        <v>2</v>
      </c>
      <c r="AC1146" t="b">
        <v>0</v>
      </c>
      <c r="AD1146" t="b">
        <v>1</v>
      </c>
      <c r="AE1146" t="b">
        <v>0</v>
      </c>
      <c r="AF1146" t="b">
        <v>1</v>
      </c>
      <c r="AG1146" s="14">
        <v>45330</v>
      </c>
      <c r="AH1146" s="14">
        <v>45419</v>
      </c>
      <c r="AI1146">
        <v>89</v>
      </c>
      <c r="AJ1146" t="b">
        <v>1</v>
      </c>
      <c r="AK1146" t="b">
        <v>0</v>
      </c>
      <c r="AL1146" t="b">
        <v>0</v>
      </c>
      <c r="AM1146" t="s">
        <v>30483</v>
      </c>
    </row>
    <row r="1147" spans="1:39">
      <c r="A1147" t="s">
        <v>12544</v>
      </c>
      <c r="B1147" t="s">
        <v>87</v>
      </c>
      <c r="C1147" t="s">
        <v>87</v>
      </c>
      <c r="D1147" t="s">
        <v>88</v>
      </c>
      <c r="E1147" t="s">
        <v>10681</v>
      </c>
      <c r="F1147" t="s">
        <v>12545</v>
      </c>
      <c r="H1147" t="s">
        <v>6699</v>
      </c>
      <c r="I1147" t="s">
        <v>6838</v>
      </c>
      <c r="J1147" t="s">
        <v>137</v>
      </c>
      <c r="K1147" t="s">
        <v>93</v>
      </c>
      <c r="L1147" t="s">
        <v>93</v>
      </c>
      <c r="M1147" t="s">
        <v>7605</v>
      </c>
      <c r="N1147">
        <v>98144</v>
      </c>
      <c r="O1147" t="s">
        <v>12546</v>
      </c>
      <c r="P1147">
        <v>47.58434609</v>
      </c>
      <c r="Q1147">
        <v>-122.30246997</v>
      </c>
      <c r="R1147" t="s">
        <v>7607</v>
      </c>
      <c r="S1147" s="7">
        <v>10</v>
      </c>
      <c r="T1147" s="7">
        <v>2024</v>
      </c>
      <c r="U1147" s="7">
        <v>4</v>
      </c>
      <c r="V1147">
        <v>1</v>
      </c>
      <c r="W1147">
        <v>2025</v>
      </c>
      <c r="X1147">
        <v>1</v>
      </c>
      <c r="Y1147" t="b">
        <v>0</v>
      </c>
      <c r="Z1147" t="b">
        <v>0</v>
      </c>
      <c r="AA1147">
        <v>89</v>
      </c>
      <c r="AB1147">
        <v>2</v>
      </c>
      <c r="AC1147" t="b">
        <v>0</v>
      </c>
      <c r="AD1147" t="b">
        <v>1</v>
      </c>
      <c r="AE1147" t="b">
        <v>0</v>
      </c>
      <c r="AF1147" t="b">
        <v>0</v>
      </c>
      <c r="AG1147" s="14">
        <v>45590</v>
      </c>
      <c r="AH1147" s="14">
        <v>45679</v>
      </c>
      <c r="AI1147">
        <v>89</v>
      </c>
      <c r="AJ1147" t="b">
        <v>1</v>
      </c>
      <c r="AK1147" t="b">
        <v>0</v>
      </c>
      <c r="AL1147" t="b">
        <v>0</v>
      </c>
      <c r="AM1147" t="s">
        <v>30483</v>
      </c>
    </row>
    <row r="1148" spans="1:39">
      <c r="A1148" t="s">
        <v>9956</v>
      </c>
      <c r="B1148" t="s">
        <v>87</v>
      </c>
      <c r="C1148" t="s">
        <v>87</v>
      </c>
      <c r="D1148" t="s">
        <v>88</v>
      </c>
      <c r="E1148" t="s">
        <v>7318</v>
      </c>
      <c r="F1148" t="s">
        <v>9957</v>
      </c>
      <c r="H1148" t="s">
        <v>6791</v>
      </c>
      <c r="I1148" t="s">
        <v>9958</v>
      </c>
      <c r="J1148" t="s">
        <v>137</v>
      </c>
      <c r="K1148" t="s">
        <v>93</v>
      </c>
      <c r="L1148" t="s">
        <v>93</v>
      </c>
      <c r="M1148" t="s">
        <v>9959</v>
      </c>
      <c r="N1148">
        <v>98117</v>
      </c>
      <c r="O1148" t="s">
        <v>9960</v>
      </c>
      <c r="P1148">
        <v>47.68967092</v>
      </c>
      <c r="Q1148">
        <v>-122.38730222</v>
      </c>
      <c r="R1148" t="s">
        <v>9961</v>
      </c>
      <c r="S1148" s="7">
        <v>12</v>
      </c>
      <c r="T1148" s="7">
        <v>2024</v>
      </c>
      <c r="U1148" s="7">
        <v>4</v>
      </c>
      <c r="V1148">
        <v>3</v>
      </c>
      <c r="W1148">
        <v>2025</v>
      </c>
      <c r="X1148">
        <v>1</v>
      </c>
      <c r="Y1148" t="b">
        <v>0</v>
      </c>
      <c r="Z1148" t="b">
        <v>0</v>
      </c>
      <c r="AA1148">
        <v>89</v>
      </c>
      <c r="AB1148">
        <v>6</v>
      </c>
      <c r="AC1148" t="b">
        <v>0</v>
      </c>
      <c r="AD1148" t="b">
        <v>1</v>
      </c>
      <c r="AE1148" t="b">
        <v>0</v>
      </c>
      <c r="AF1148" t="b">
        <v>0</v>
      </c>
      <c r="AG1148" s="14">
        <v>45631</v>
      </c>
      <c r="AH1148" s="14">
        <v>45720</v>
      </c>
      <c r="AI1148">
        <v>89</v>
      </c>
      <c r="AJ1148" t="b">
        <v>1</v>
      </c>
      <c r="AK1148" t="b">
        <v>0</v>
      </c>
      <c r="AL1148" t="b">
        <v>0</v>
      </c>
      <c r="AM1148" t="s">
        <v>30483</v>
      </c>
    </row>
    <row r="1149" spans="1:39">
      <c r="A1149" t="s">
        <v>10088</v>
      </c>
      <c r="B1149" t="s">
        <v>87</v>
      </c>
      <c r="D1149" t="s">
        <v>88</v>
      </c>
      <c r="E1149" t="s">
        <v>7318</v>
      </c>
      <c r="H1149" t="s">
        <v>3301</v>
      </c>
      <c r="I1149" t="s">
        <v>5087</v>
      </c>
      <c r="J1149" t="s">
        <v>93</v>
      </c>
      <c r="K1149" t="s">
        <v>93</v>
      </c>
      <c r="M1149" t="s">
        <v>10089</v>
      </c>
      <c r="N1149">
        <v>98144</v>
      </c>
      <c r="O1149" t="s">
        <v>10090</v>
      </c>
      <c r="P1149">
        <v>47.59425025</v>
      </c>
      <c r="Q1149">
        <v>-122.29633928</v>
      </c>
      <c r="R1149" t="s">
        <v>10091</v>
      </c>
      <c r="S1149" s="7">
        <v>2</v>
      </c>
      <c r="T1149" s="7">
        <v>2025</v>
      </c>
      <c r="U1149" s="7">
        <v>1</v>
      </c>
      <c r="V1149">
        <v>5</v>
      </c>
      <c r="W1149">
        <v>2025</v>
      </c>
      <c r="X1149">
        <v>2</v>
      </c>
      <c r="Y1149" t="b">
        <v>0</v>
      </c>
      <c r="Z1149" t="b">
        <v>0</v>
      </c>
      <c r="AA1149">
        <v>89</v>
      </c>
      <c r="AB1149">
        <v>3</v>
      </c>
      <c r="AC1149" t="b">
        <v>0</v>
      </c>
      <c r="AD1149" t="b">
        <v>1</v>
      </c>
      <c r="AE1149" t="b">
        <v>0</v>
      </c>
      <c r="AF1149" t="b">
        <v>0</v>
      </c>
      <c r="AG1149" s="14">
        <v>45709</v>
      </c>
      <c r="AH1149" s="14">
        <v>45798</v>
      </c>
      <c r="AI1149">
        <v>89</v>
      </c>
      <c r="AJ1149" t="b">
        <v>1</v>
      </c>
      <c r="AK1149" t="b">
        <v>0</v>
      </c>
      <c r="AL1149" t="b">
        <v>0</v>
      </c>
      <c r="AM1149" t="s">
        <v>30483</v>
      </c>
    </row>
    <row r="1150" spans="1:39">
      <c r="A1150" t="s">
        <v>25536</v>
      </c>
      <c r="B1150" t="s">
        <v>87</v>
      </c>
      <c r="C1150" t="s">
        <v>87</v>
      </c>
      <c r="D1150" t="s">
        <v>88</v>
      </c>
      <c r="F1150" t="s">
        <v>25537</v>
      </c>
      <c r="G1150" t="s">
        <v>7397</v>
      </c>
      <c r="H1150" t="s">
        <v>25528</v>
      </c>
      <c r="I1150" t="s">
        <v>23505</v>
      </c>
      <c r="J1150" t="s">
        <v>137</v>
      </c>
      <c r="K1150" t="s">
        <v>93</v>
      </c>
      <c r="L1150" t="s">
        <v>93</v>
      </c>
      <c r="M1150" t="s">
        <v>8001</v>
      </c>
      <c r="N1150">
        <v>98144</v>
      </c>
      <c r="O1150" t="s">
        <v>25538</v>
      </c>
      <c r="P1150">
        <v>47.57131822</v>
      </c>
      <c r="Q1150">
        <v>-122.31508102</v>
      </c>
      <c r="R1150" t="s">
        <v>8003</v>
      </c>
      <c r="S1150" s="7">
        <v>4</v>
      </c>
      <c r="T1150" s="7">
        <v>2022</v>
      </c>
      <c r="U1150" s="7">
        <v>2</v>
      </c>
      <c r="V1150">
        <v>7</v>
      </c>
      <c r="W1150">
        <v>2022</v>
      </c>
      <c r="X1150">
        <v>3</v>
      </c>
      <c r="Y1150" t="b">
        <v>0</v>
      </c>
      <c r="Z1150" t="b">
        <v>0</v>
      </c>
      <c r="AA1150">
        <v>88</v>
      </c>
      <c r="AB1150">
        <v>2</v>
      </c>
      <c r="AC1150" t="b">
        <v>0</v>
      </c>
      <c r="AD1150" t="b">
        <v>1</v>
      </c>
      <c r="AE1150" t="b">
        <v>0</v>
      </c>
      <c r="AF1150" t="b">
        <v>1</v>
      </c>
      <c r="AG1150" s="14">
        <v>44680</v>
      </c>
      <c r="AH1150" s="14">
        <v>44768</v>
      </c>
      <c r="AI1150">
        <v>88</v>
      </c>
      <c r="AJ1150" t="b">
        <v>1</v>
      </c>
      <c r="AK1150" t="b">
        <v>0</v>
      </c>
      <c r="AL1150" t="b">
        <v>0</v>
      </c>
      <c r="AM1150" t="s">
        <v>30483</v>
      </c>
    </row>
    <row r="1151" spans="1:39">
      <c r="A1151" t="s">
        <v>19185</v>
      </c>
      <c r="B1151" t="s">
        <v>87</v>
      </c>
      <c r="C1151" t="s">
        <v>87</v>
      </c>
      <c r="D1151" t="s">
        <v>88</v>
      </c>
      <c r="F1151" t="s">
        <v>19186</v>
      </c>
      <c r="H1151" t="s">
        <v>18809</v>
      </c>
      <c r="I1151" t="s">
        <v>14172</v>
      </c>
      <c r="J1151" t="s">
        <v>137</v>
      </c>
      <c r="K1151" t="s">
        <v>93</v>
      </c>
      <c r="L1151" t="s">
        <v>93</v>
      </c>
      <c r="M1151" t="s">
        <v>12588</v>
      </c>
      <c r="N1151">
        <v>98103</v>
      </c>
      <c r="O1151" t="s">
        <v>19187</v>
      </c>
      <c r="P1151">
        <v>47.69097556</v>
      </c>
      <c r="Q1151">
        <v>-122.34540489</v>
      </c>
      <c r="R1151" t="s">
        <v>12590</v>
      </c>
      <c r="S1151" s="7">
        <v>11</v>
      </c>
      <c r="T1151" s="7">
        <v>2020</v>
      </c>
      <c r="U1151" s="7">
        <v>4</v>
      </c>
      <c r="V1151">
        <v>1</v>
      </c>
      <c r="W1151">
        <v>2021</v>
      </c>
      <c r="X1151">
        <v>1</v>
      </c>
      <c r="Y1151" t="b">
        <v>0</v>
      </c>
      <c r="Z1151" t="b">
        <v>0</v>
      </c>
      <c r="AA1151">
        <v>87</v>
      </c>
      <c r="AB1151">
        <v>5</v>
      </c>
      <c r="AC1151" t="b">
        <v>0</v>
      </c>
      <c r="AD1151" t="b">
        <v>1</v>
      </c>
      <c r="AE1151" t="b">
        <v>0</v>
      </c>
      <c r="AF1151" t="b">
        <v>1</v>
      </c>
      <c r="AG1151" s="14">
        <v>44138</v>
      </c>
      <c r="AH1151" s="14">
        <v>44225</v>
      </c>
      <c r="AI1151">
        <v>87</v>
      </c>
      <c r="AJ1151" t="b">
        <v>1</v>
      </c>
      <c r="AK1151" t="b">
        <v>0</v>
      </c>
      <c r="AL1151" t="b">
        <v>0</v>
      </c>
      <c r="AM1151" t="s">
        <v>30483</v>
      </c>
    </row>
    <row r="1152" spans="1:39">
      <c r="A1152" t="s">
        <v>27441</v>
      </c>
      <c r="B1152" t="s">
        <v>87</v>
      </c>
      <c r="C1152" t="s">
        <v>87</v>
      </c>
      <c r="D1152" t="s">
        <v>88</v>
      </c>
      <c r="F1152" t="s">
        <v>27442</v>
      </c>
      <c r="H1152" t="s">
        <v>996</v>
      </c>
      <c r="I1152" t="s">
        <v>2552</v>
      </c>
      <c r="J1152" t="s">
        <v>137</v>
      </c>
      <c r="K1152" t="s">
        <v>93</v>
      </c>
      <c r="L1152" t="s">
        <v>93</v>
      </c>
      <c r="M1152" t="s">
        <v>10283</v>
      </c>
      <c r="N1152">
        <v>98144</v>
      </c>
      <c r="O1152" t="s">
        <v>27443</v>
      </c>
      <c r="P1152">
        <v>47.59730433</v>
      </c>
      <c r="Q1152">
        <v>-122.31660968</v>
      </c>
      <c r="R1152" t="s">
        <v>10285</v>
      </c>
      <c r="S1152" s="7">
        <v>3</v>
      </c>
      <c r="T1152" s="7">
        <v>2023</v>
      </c>
      <c r="U1152" s="7">
        <v>1</v>
      </c>
      <c r="V1152">
        <v>6</v>
      </c>
      <c r="W1152">
        <v>2023</v>
      </c>
      <c r="X1152">
        <v>2</v>
      </c>
      <c r="Y1152" t="b">
        <v>0</v>
      </c>
      <c r="Z1152" t="b">
        <v>0</v>
      </c>
      <c r="AA1152">
        <v>87</v>
      </c>
      <c r="AB1152">
        <v>2</v>
      </c>
      <c r="AC1152" t="b">
        <v>0</v>
      </c>
      <c r="AD1152" t="b">
        <v>1</v>
      </c>
      <c r="AE1152" t="b">
        <v>0</v>
      </c>
      <c r="AF1152" t="b">
        <v>1</v>
      </c>
      <c r="AG1152" s="14">
        <v>45013</v>
      </c>
      <c r="AH1152" s="14">
        <v>45100</v>
      </c>
      <c r="AI1152">
        <v>87</v>
      </c>
      <c r="AJ1152" t="b">
        <v>1</v>
      </c>
      <c r="AK1152" t="b">
        <v>0</v>
      </c>
      <c r="AL1152" t="b">
        <v>0</v>
      </c>
      <c r="AM1152" t="s">
        <v>30483</v>
      </c>
    </row>
    <row r="1153" spans="1:39">
      <c r="A1153" t="s">
        <v>29396</v>
      </c>
      <c r="B1153" t="s">
        <v>87</v>
      </c>
      <c r="C1153" t="s">
        <v>87</v>
      </c>
      <c r="D1153" t="s">
        <v>88</v>
      </c>
      <c r="F1153" t="s">
        <v>29397</v>
      </c>
      <c r="H1153" t="s">
        <v>5759</v>
      </c>
      <c r="I1153" t="s">
        <v>3761</v>
      </c>
      <c r="J1153" t="s">
        <v>6317</v>
      </c>
      <c r="K1153" t="s">
        <v>93</v>
      </c>
      <c r="L1153" t="s">
        <v>93</v>
      </c>
      <c r="M1153" t="s">
        <v>29398</v>
      </c>
      <c r="N1153">
        <v>98118</v>
      </c>
      <c r="O1153" t="s">
        <v>29399</v>
      </c>
      <c r="P1153">
        <v>47.53771349</v>
      </c>
      <c r="Q1153">
        <v>-122.28040582</v>
      </c>
      <c r="R1153" t="s">
        <v>27972</v>
      </c>
      <c r="S1153" s="7">
        <v>11</v>
      </c>
      <c r="T1153" s="7">
        <v>2024</v>
      </c>
      <c r="U1153" s="7">
        <v>4</v>
      </c>
      <c r="V1153">
        <v>2</v>
      </c>
      <c r="W1153">
        <v>2025</v>
      </c>
      <c r="X1153">
        <v>1</v>
      </c>
      <c r="Y1153" t="b">
        <v>0</v>
      </c>
      <c r="Z1153" t="b">
        <v>0</v>
      </c>
      <c r="AA1153">
        <v>87</v>
      </c>
      <c r="AB1153">
        <v>2</v>
      </c>
      <c r="AC1153" t="b">
        <v>0</v>
      </c>
      <c r="AD1153" t="b">
        <v>1</v>
      </c>
      <c r="AE1153" t="b">
        <v>0</v>
      </c>
      <c r="AF1153" t="b">
        <v>1</v>
      </c>
      <c r="AG1153" s="14">
        <v>45615</v>
      </c>
      <c r="AH1153" s="14">
        <v>45702</v>
      </c>
      <c r="AI1153">
        <v>87</v>
      </c>
      <c r="AJ1153" t="b">
        <v>1</v>
      </c>
      <c r="AK1153" t="b">
        <v>0</v>
      </c>
      <c r="AL1153" t="b">
        <v>0</v>
      </c>
      <c r="AM1153" t="s">
        <v>30483</v>
      </c>
    </row>
    <row r="1154" spans="1:39">
      <c r="A1154" t="s">
        <v>20425</v>
      </c>
      <c r="B1154" t="s">
        <v>87</v>
      </c>
      <c r="C1154" t="s">
        <v>87</v>
      </c>
      <c r="D1154" t="s">
        <v>88</v>
      </c>
      <c r="F1154" t="s">
        <v>7397</v>
      </c>
      <c r="H1154" t="s">
        <v>18271</v>
      </c>
      <c r="I1154" t="s">
        <v>7660</v>
      </c>
      <c r="J1154" t="s">
        <v>718</v>
      </c>
      <c r="K1154" t="s">
        <v>93</v>
      </c>
      <c r="L1154" t="s">
        <v>93</v>
      </c>
      <c r="M1154" t="s">
        <v>20426</v>
      </c>
      <c r="N1154">
        <v>98117</v>
      </c>
      <c r="O1154" t="s">
        <v>20427</v>
      </c>
      <c r="P1154">
        <v>47.68755559</v>
      </c>
      <c r="Q1154">
        <v>-122.3757808</v>
      </c>
      <c r="R1154" t="s">
        <v>20428</v>
      </c>
      <c r="S1154" s="7">
        <v>3</v>
      </c>
      <c r="T1154" s="7">
        <v>2021</v>
      </c>
      <c r="U1154" s="7">
        <v>1</v>
      </c>
      <c r="V1154">
        <v>6</v>
      </c>
      <c r="W1154">
        <v>2021</v>
      </c>
      <c r="X1154">
        <v>2</v>
      </c>
      <c r="Y1154" t="b">
        <v>0</v>
      </c>
      <c r="Z1154" t="b">
        <v>0</v>
      </c>
      <c r="AA1154">
        <v>86</v>
      </c>
      <c r="AB1154">
        <v>6</v>
      </c>
      <c r="AC1154" t="b">
        <v>0</v>
      </c>
      <c r="AD1154" t="b">
        <v>1</v>
      </c>
      <c r="AE1154" t="b">
        <v>0</v>
      </c>
      <c r="AF1154" t="b">
        <v>1</v>
      </c>
      <c r="AG1154" s="14">
        <v>44264</v>
      </c>
      <c r="AH1154" s="14">
        <v>44350</v>
      </c>
      <c r="AI1154">
        <v>86</v>
      </c>
      <c r="AJ1154" t="b">
        <v>1</v>
      </c>
      <c r="AK1154" t="b">
        <v>0</v>
      </c>
      <c r="AL1154" t="b">
        <v>0</v>
      </c>
      <c r="AM1154" t="s">
        <v>30483</v>
      </c>
    </row>
    <row r="1155" spans="1:39">
      <c r="A1155" t="s">
        <v>21938</v>
      </c>
      <c r="B1155" t="s">
        <v>87</v>
      </c>
      <c r="C1155" t="s">
        <v>87</v>
      </c>
      <c r="D1155" t="s">
        <v>88</v>
      </c>
      <c r="F1155" t="s">
        <v>21939</v>
      </c>
      <c r="H1155" t="s">
        <v>21910</v>
      </c>
      <c r="I1155" t="s">
        <v>21679</v>
      </c>
      <c r="J1155" t="s">
        <v>137</v>
      </c>
      <c r="K1155" t="s">
        <v>93</v>
      </c>
      <c r="L1155" t="s">
        <v>93</v>
      </c>
      <c r="M1155" t="s">
        <v>21940</v>
      </c>
      <c r="N1155">
        <v>98108</v>
      </c>
      <c r="O1155" t="s">
        <v>21941</v>
      </c>
      <c r="P1155">
        <v>47.55927715</v>
      </c>
      <c r="Q1155">
        <v>-122.30263137</v>
      </c>
      <c r="R1155" t="s">
        <v>21942</v>
      </c>
      <c r="S1155" s="7">
        <v>7</v>
      </c>
      <c r="T1155" s="7">
        <v>2021</v>
      </c>
      <c r="U1155" s="7">
        <v>3</v>
      </c>
      <c r="V1155">
        <v>10</v>
      </c>
      <c r="W1155">
        <v>2021</v>
      </c>
      <c r="X1155">
        <v>4</v>
      </c>
      <c r="Y1155" t="b">
        <v>0</v>
      </c>
      <c r="Z1155" t="b">
        <v>0</v>
      </c>
      <c r="AA1155">
        <v>86</v>
      </c>
      <c r="AB1155">
        <v>2</v>
      </c>
      <c r="AC1155" t="b">
        <v>0</v>
      </c>
      <c r="AD1155" t="b">
        <v>1</v>
      </c>
      <c r="AE1155" t="b">
        <v>0</v>
      </c>
      <c r="AF1155" t="b">
        <v>1</v>
      </c>
      <c r="AG1155" s="14">
        <v>44398</v>
      </c>
      <c r="AH1155" s="14">
        <v>44484</v>
      </c>
      <c r="AI1155">
        <v>86</v>
      </c>
      <c r="AJ1155" t="b">
        <v>1</v>
      </c>
      <c r="AK1155" t="b">
        <v>0</v>
      </c>
      <c r="AL1155" t="b">
        <v>0</v>
      </c>
      <c r="AM1155" t="s">
        <v>30483</v>
      </c>
    </row>
    <row r="1156" spans="1:39">
      <c r="A1156" t="s">
        <v>26590</v>
      </c>
      <c r="B1156" t="s">
        <v>87</v>
      </c>
      <c r="C1156" t="s">
        <v>87</v>
      </c>
      <c r="D1156" t="s">
        <v>88</v>
      </c>
      <c r="F1156" t="s">
        <v>26591</v>
      </c>
      <c r="G1156" t="s">
        <v>26592</v>
      </c>
      <c r="H1156" t="s">
        <v>22068</v>
      </c>
      <c r="I1156" t="s">
        <v>1623</v>
      </c>
      <c r="J1156" t="s">
        <v>137</v>
      </c>
      <c r="K1156" t="s">
        <v>93</v>
      </c>
      <c r="L1156" t="s">
        <v>93</v>
      </c>
      <c r="M1156" t="s">
        <v>26593</v>
      </c>
      <c r="O1156" t="s">
        <v>26594</v>
      </c>
      <c r="P1156">
        <v>47.70120608</v>
      </c>
      <c r="Q1156">
        <v>-122.35507264</v>
      </c>
      <c r="R1156" t="s">
        <v>26595</v>
      </c>
      <c r="S1156" s="7">
        <v>8</v>
      </c>
      <c r="T1156" s="7">
        <v>2022</v>
      </c>
      <c r="U1156" s="7">
        <v>3</v>
      </c>
      <c r="V1156">
        <v>11</v>
      </c>
      <c r="W1156">
        <v>2022</v>
      </c>
      <c r="X1156">
        <v>4</v>
      </c>
      <c r="Y1156" t="b">
        <v>0</v>
      </c>
      <c r="Z1156" t="b">
        <v>0</v>
      </c>
      <c r="AA1156">
        <v>86</v>
      </c>
      <c r="AB1156">
        <v>5</v>
      </c>
      <c r="AC1156" t="b">
        <v>0</v>
      </c>
      <c r="AD1156" t="b">
        <v>1</v>
      </c>
      <c r="AE1156" t="b">
        <v>0</v>
      </c>
      <c r="AF1156" t="b">
        <v>1</v>
      </c>
      <c r="AG1156" s="14">
        <v>44782</v>
      </c>
      <c r="AH1156" s="14">
        <v>44868</v>
      </c>
      <c r="AI1156">
        <v>86</v>
      </c>
      <c r="AJ1156" t="b">
        <v>1</v>
      </c>
      <c r="AK1156" t="b">
        <v>0</v>
      </c>
      <c r="AL1156" t="b">
        <v>0</v>
      </c>
      <c r="AM1156" t="s">
        <v>30483</v>
      </c>
    </row>
    <row r="1157" spans="1:39">
      <c r="A1157" t="s">
        <v>11423</v>
      </c>
      <c r="B1157" t="s">
        <v>87</v>
      </c>
      <c r="C1157" t="s">
        <v>87</v>
      </c>
      <c r="D1157" t="s">
        <v>88</v>
      </c>
      <c r="E1157" t="s">
        <v>10681</v>
      </c>
      <c r="F1157" t="s">
        <v>11424</v>
      </c>
      <c r="H1157" t="s">
        <v>8324</v>
      </c>
      <c r="I1157" t="s">
        <v>11425</v>
      </c>
      <c r="J1157" t="s">
        <v>137</v>
      </c>
      <c r="K1157" t="s">
        <v>93</v>
      </c>
      <c r="L1157" t="s">
        <v>93</v>
      </c>
      <c r="M1157" t="s">
        <v>11426</v>
      </c>
      <c r="N1157">
        <v>98106</v>
      </c>
      <c r="O1157" t="s">
        <v>11427</v>
      </c>
      <c r="P1157">
        <v>47.5212377</v>
      </c>
      <c r="Q1157">
        <v>-122.35891653</v>
      </c>
      <c r="R1157" t="s">
        <v>11428</v>
      </c>
      <c r="S1157" s="7">
        <v>4</v>
      </c>
      <c r="T1157" s="7">
        <v>2023</v>
      </c>
      <c r="U1157" s="7">
        <v>2</v>
      </c>
      <c r="V1157">
        <v>7</v>
      </c>
      <c r="W1157">
        <v>2023</v>
      </c>
      <c r="X1157">
        <v>3</v>
      </c>
      <c r="Y1157" t="b">
        <v>0</v>
      </c>
      <c r="Z1157" t="b">
        <v>0</v>
      </c>
      <c r="AA1157">
        <v>86</v>
      </c>
      <c r="AB1157">
        <v>1</v>
      </c>
      <c r="AC1157" t="b">
        <v>0</v>
      </c>
      <c r="AD1157" t="b">
        <v>1</v>
      </c>
      <c r="AE1157" t="b">
        <v>0</v>
      </c>
      <c r="AF1157" t="b">
        <v>0</v>
      </c>
      <c r="AG1157" s="14">
        <v>45028</v>
      </c>
      <c r="AH1157" s="14">
        <v>45114</v>
      </c>
      <c r="AI1157">
        <v>86</v>
      </c>
      <c r="AJ1157" t="b">
        <v>1</v>
      </c>
      <c r="AK1157" t="b">
        <v>0</v>
      </c>
      <c r="AL1157" t="b">
        <v>0</v>
      </c>
      <c r="AM1157" t="s">
        <v>30483</v>
      </c>
    </row>
    <row r="1158" spans="1:39">
      <c r="A1158" t="s">
        <v>3952</v>
      </c>
      <c r="B1158" t="s">
        <v>87</v>
      </c>
      <c r="C1158" t="s">
        <v>87</v>
      </c>
      <c r="D1158" t="s">
        <v>88</v>
      </c>
      <c r="E1158" t="s">
        <v>89</v>
      </c>
      <c r="F1158" t="s">
        <v>3953</v>
      </c>
      <c r="G1158" t="s">
        <v>3954</v>
      </c>
      <c r="H1158" t="s">
        <v>3955</v>
      </c>
      <c r="I1158" t="s">
        <v>3956</v>
      </c>
      <c r="J1158" t="s">
        <v>93</v>
      </c>
      <c r="K1158" t="s">
        <v>115</v>
      </c>
      <c r="L1158" t="s">
        <v>115</v>
      </c>
      <c r="M1158" t="s">
        <v>3957</v>
      </c>
      <c r="N1158">
        <v>98108</v>
      </c>
      <c r="O1158" t="s">
        <v>3958</v>
      </c>
      <c r="P1158">
        <v>47.55396947</v>
      </c>
      <c r="Q1158">
        <v>-122.30467937</v>
      </c>
      <c r="R1158" t="s">
        <v>3959</v>
      </c>
      <c r="S1158" s="7">
        <v>5</v>
      </c>
      <c r="T1158" s="7">
        <v>2024</v>
      </c>
      <c r="U1158" s="7">
        <v>2</v>
      </c>
      <c r="V1158">
        <v>8</v>
      </c>
      <c r="W1158">
        <v>2024</v>
      </c>
      <c r="X1158">
        <v>3</v>
      </c>
      <c r="Y1158" t="b">
        <v>0</v>
      </c>
      <c r="Z1158" t="b">
        <v>0</v>
      </c>
      <c r="AA1158">
        <v>86</v>
      </c>
      <c r="AB1158">
        <v>2</v>
      </c>
      <c r="AC1158" t="b">
        <v>0</v>
      </c>
      <c r="AD1158" t="b">
        <v>1</v>
      </c>
      <c r="AE1158" t="b">
        <v>0</v>
      </c>
      <c r="AF1158" t="b">
        <v>0</v>
      </c>
      <c r="AG1158" s="14">
        <v>45419</v>
      </c>
      <c r="AH1158" s="14">
        <v>45505</v>
      </c>
      <c r="AI1158">
        <v>86</v>
      </c>
      <c r="AJ1158" t="b">
        <v>1</v>
      </c>
      <c r="AK1158" t="b">
        <v>0</v>
      </c>
      <c r="AL1158" t="b">
        <v>0</v>
      </c>
      <c r="AM1158" t="s">
        <v>30484</v>
      </c>
    </row>
    <row r="1159" spans="1:39">
      <c r="A1159" t="s">
        <v>29173</v>
      </c>
      <c r="B1159" t="s">
        <v>87</v>
      </c>
      <c r="C1159" t="s">
        <v>87</v>
      </c>
      <c r="D1159" t="s">
        <v>88</v>
      </c>
      <c r="F1159" t="s">
        <v>29174</v>
      </c>
      <c r="G1159" t="s">
        <v>29175</v>
      </c>
      <c r="H1159" t="s">
        <v>4321</v>
      </c>
      <c r="I1159" t="s">
        <v>5816</v>
      </c>
      <c r="J1159" t="s">
        <v>137</v>
      </c>
      <c r="K1159" t="s">
        <v>93</v>
      </c>
      <c r="L1159" t="s">
        <v>93</v>
      </c>
      <c r="M1159" t="s">
        <v>29176</v>
      </c>
      <c r="N1159">
        <v>98144</v>
      </c>
      <c r="O1159" t="s">
        <v>29177</v>
      </c>
      <c r="P1159">
        <v>47.59980686</v>
      </c>
      <c r="Q1159">
        <v>-122.29822605</v>
      </c>
      <c r="R1159" t="s">
        <v>29178</v>
      </c>
      <c r="S1159" s="7">
        <v>8</v>
      </c>
      <c r="T1159" s="7">
        <v>2024</v>
      </c>
      <c r="U1159" s="7">
        <v>3</v>
      </c>
      <c r="V1159">
        <v>11</v>
      </c>
      <c r="W1159">
        <v>2024</v>
      </c>
      <c r="X1159">
        <v>4</v>
      </c>
      <c r="Y1159" t="b">
        <v>0</v>
      </c>
      <c r="Z1159" t="b">
        <v>0</v>
      </c>
      <c r="AA1159">
        <v>86</v>
      </c>
      <c r="AB1159">
        <v>3</v>
      </c>
      <c r="AC1159" t="b">
        <v>0</v>
      </c>
      <c r="AD1159" t="b">
        <v>1</v>
      </c>
      <c r="AE1159" t="b">
        <v>0</v>
      </c>
      <c r="AF1159" t="b">
        <v>1</v>
      </c>
      <c r="AG1159" s="14">
        <v>45532</v>
      </c>
      <c r="AH1159" s="14">
        <v>45618</v>
      </c>
      <c r="AI1159">
        <v>86</v>
      </c>
      <c r="AJ1159" t="b">
        <v>1</v>
      </c>
      <c r="AK1159" t="b">
        <v>0</v>
      </c>
      <c r="AL1159" t="b">
        <v>0</v>
      </c>
      <c r="AM1159" t="s">
        <v>30483</v>
      </c>
    </row>
    <row r="1160" spans="1:39">
      <c r="A1160" t="s">
        <v>19203</v>
      </c>
      <c r="B1160" t="s">
        <v>87</v>
      </c>
      <c r="C1160" t="s">
        <v>87</v>
      </c>
      <c r="D1160" t="s">
        <v>88</v>
      </c>
      <c r="F1160" t="s">
        <v>19204</v>
      </c>
      <c r="H1160" t="s">
        <v>19205</v>
      </c>
      <c r="I1160" t="s">
        <v>19206</v>
      </c>
      <c r="J1160" t="s">
        <v>93</v>
      </c>
      <c r="K1160" t="s">
        <v>100</v>
      </c>
      <c r="L1160" t="s">
        <v>100</v>
      </c>
      <c r="M1160" t="s">
        <v>19207</v>
      </c>
      <c r="O1160" t="s">
        <v>19208</v>
      </c>
      <c r="P1160">
        <v>47.6371894</v>
      </c>
      <c r="Q1160">
        <v>-122.38818042</v>
      </c>
      <c r="R1160" t="s">
        <v>19209</v>
      </c>
      <c r="S1160" s="7">
        <v>11</v>
      </c>
      <c r="T1160" s="7">
        <v>2020</v>
      </c>
      <c r="U1160" s="7">
        <v>4</v>
      </c>
      <c r="V1160">
        <v>1</v>
      </c>
      <c r="W1160">
        <v>2021</v>
      </c>
      <c r="X1160">
        <v>1</v>
      </c>
      <c r="Y1160" t="b">
        <v>0</v>
      </c>
      <c r="Z1160" t="b">
        <v>0</v>
      </c>
      <c r="AA1160">
        <v>85</v>
      </c>
      <c r="AB1160">
        <v>7</v>
      </c>
      <c r="AC1160" t="b">
        <v>0</v>
      </c>
      <c r="AD1160" t="b">
        <v>1</v>
      </c>
      <c r="AE1160" t="b">
        <v>0</v>
      </c>
      <c r="AF1160" t="b">
        <v>1</v>
      </c>
      <c r="AG1160" s="14">
        <v>44139</v>
      </c>
      <c r="AH1160" s="14">
        <v>44224</v>
      </c>
      <c r="AI1160">
        <v>85</v>
      </c>
      <c r="AJ1160" t="b">
        <v>1</v>
      </c>
      <c r="AK1160" t="b">
        <v>0</v>
      </c>
      <c r="AL1160" t="b">
        <v>0</v>
      </c>
      <c r="AM1160" t="s">
        <v>30484</v>
      </c>
    </row>
    <row r="1161" spans="1:39">
      <c r="A1161" t="s">
        <v>20560</v>
      </c>
      <c r="B1161" t="s">
        <v>87</v>
      </c>
      <c r="C1161" t="s">
        <v>87</v>
      </c>
      <c r="D1161" t="s">
        <v>88</v>
      </c>
      <c r="G1161" t="s">
        <v>8626</v>
      </c>
      <c r="H1161" t="s">
        <v>13754</v>
      </c>
      <c r="I1161" t="s">
        <v>19136</v>
      </c>
      <c r="J1161" t="s">
        <v>137</v>
      </c>
      <c r="K1161" t="s">
        <v>93</v>
      </c>
      <c r="L1161" t="s">
        <v>93</v>
      </c>
      <c r="M1161" t="s">
        <v>10355</v>
      </c>
      <c r="N1161">
        <v>98106</v>
      </c>
      <c r="O1161" t="s">
        <v>20561</v>
      </c>
      <c r="P1161">
        <v>47.54456893</v>
      </c>
      <c r="Q1161">
        <v>-122.36395452</v>
      </c>
      <c r="R1161" t="s">
        <v>10357</v>
      </c>
      <c r="S1161" s="7">
        <v>3</v>
      </c>
      <c r="T1161" s="7">
        <v>2021</v>
      </c>
      <c r="U1161" s="7">
        <v>1</v>
      </c>
      <c r="V1161">
        <v>6</v>
      </c>
      <c r="W1161">
        <v>2021</v>
      </c>
      <c r="X1161">
        <v>2</v>
      </c>
      <c r="Y1161" t="b">
        <v>0</v>
      </c>
      <c r="Z1161" t="b">
        <v>0</v>
      </c>
      <c r="AA1161">
        <v>85</v>
      </c>
      <c r="AB1161">
        <v>1</v>
      </c>
      <c r="AC1161" t="b">
        <v>0</v>
      </c>
      <c r="AD1161" t="b">
        <v>1</v>
      </c>
      <c r="AE1161" t="b">
        <v>0</v>
      </c>
      <c r="AF1161" t="b">
        <v>1</v>
      </c>
      <c r="AG1161" s="14">
        <v>44277</v>
      </c>
      <c r="AH1161" s="14">
        <v>44362</v>
      </c>
      <c r="AI1161">
        <v>85</v>
      </c>
      <c r="AJ1161" t="b">
        <v>1</v>
      </c>
      <c r="AK1161" t="b">
        <v>0</v>
      </c>
      <c r="AL1161" t="b">
        <v>0</v>
      </c>
      <c r="AM1161" t="s">
        <v>30483</v>
      </c>
    </row>
    <row r="1162" spans="1:39">
      <c r="A1162" t="s">
        <v>21992</v>
      </c>
      <c r="B1162" t="s">
        <v>87</v>
      </c>
      <c r="C1162" t="s">
        <v>87</v>
      </c>
      <c r="D1162" t="s">
        <v>88</v>
      </c>
      <c r="F1162" t="s">
        <v>11071</v>
      </c>
      <c r="G1162" t="s">
        <v>21993</v>
      </c>
      <c r="H1162" t="s">
        <v>19278</v>
      </c>
      <c r="I1162" t="s">
        <v>6014</v>
      </c>
      <c r="J1162" t="s">
        <v>137</v>
      </c>
      <c r="K1162" t="s">
        <v>93</v>
      </c>
      <c r="L1162" t="s">
        <v>93</v>
      </c>
      <c r="M1162" t="s">
        <v>11073</v>
      </c>
      <c r="N1162">
        <v>98125</v>
      </c>
      <c r="O1162" t="s">
        <v>21994</v>
      </c>
      <c r="P1162">
        <v>47.70999997</v>
      </c>
      <c r="Q1162">
        <v>-122.30162467</v>
      </c>
      <c r="R1162" t="s">
        <v>11075</v>
      </c>
      <c r="S1162" s="7">
        <v>7</v>
      </c>
      <c r="T1162" s="7">
        <v>2021</v>
      </c>
      <c r="U1162" s="7">
        <v>3</v>
      </c>
      <c r="V1162">
        <v>10</v>
      </c>
      <c r="W1162">
        <v>2021</v>
      </c>
      <c r="X1162">
        <v>4</v>
      </c>
      <c r="Y1162" t="b">
        <v>0</v>
      </c>
      <c r="Z1162" t="b">
        <v>0</v>
      </c>
      <c r="AA1162">
        <v>85</v>
      </c>
      <c r="AB1162">
        <v>5</v>
      </c>
      <c r="AC1162" t="b">
        <v>0</v>
      </c>
      <c r="AD1162" t="b">
        <v>1</v>
      </c>
      <c r="AE1162" t="b">
        <v>0</v>
      </c>
      <c r="AF1162" t="b">
        <v>1</v>
      </c>
      <c r="AG1162" s="14">
        <v>44404</v>
      </c>
      <c r="AH1162" s="14">
        <v>44489</v>
      </c>
      <c r="AI1162">
        <v>85</v>
      </c>
      <c r="AJ1162" t="b">
        <v>1</v>
      </c>
      <c r="AK1162" t="b">
        <v>0</v>
      </c>
      <c r="AL1162" t="b">
        <v>0</v>
      </c>
      <c r="AM1162" t="s">
        <v>30483</v>
      </c>
    </row>
    <row r="1163" spans="1:39">
      <c r="A1163" t="s">
        <v>23849</v>
      </c>
      <c r="B1163" t="s">
        <v>87</v>
      </c>
      <c r="C1163" t="s">
        <v>87</v>
      </c>
      <c r="D1163" t="s">
        <v>88</v>
      </c>
      <c r="F1163" t="s">
        <v>23850</v>
      </c>
      <c r="G1163" t="s">
        <v>23851</v>
      </c>
      <c r="H1163" t="s">
        <v>18711</v>
      </c>
      <c r="I1163" t="s">
        <v>20997</v>
      </c>
      <c r="J1163" t="s">
        <v>205</v>
      </c>
      <c r="K1163" t="s">
        <v>778</v>
      </c>
      <c r="L1163" t="s">
        <v>778</v>
      </c>
      <c r="M1163" t="s">
        <v>23852</v>
      </c>
      <c r="N1163">
        <v>98106</v>
      </c>
      <c r="O1163" t="s">
        <v>23853</v>
      </c>
      <c r="P1163">
        <v>47.53211215</v>
      </c>
      <c r="Q1163">
        <v>-122.36006103</v>
      </c>
      <c r="R1163" t="s">
        <v>23854</v>
      </c>
      <c r="S1163" s="7">
        <v>12</v>
      </c>
      <c r="T1163" s="7">
        <v>2021</v>
      </c>
      <c r="U1163" s="7">
        <v>4</v>
      </c>
      <c r="V1163">
        <v>3</v>
      </c>
      <c r="W1163">
        <v>2022</v>
      </c>
      <c r="X1163">
        <v>1</v>
      </c>
      <c r="Y1163" t="b">
        <v>0</v>
      </c>
      <c r="Z1163" t="b">
        <v>0</v>
      </c>
      <c r="AA1163">
        <v>85</v>
      </c>
      <c r="AB1163">
        <v>1</v>
      </c>
      <c r="AC1163" t="b">
        <v>0</v>
      </c>
      <c r="AD1163" t="b">
        <v>1</v>
      </c>
      <c r="AE1163" t="b">
        <v>0</v>
      </c>
      <c r="AF1163" t="b">
        <v>1</v>
      </c>
      <c r="AG1163" s="14">
        <v>44536</v>
      </c>
      <c r="AH1163" s="14">
        <v>44621</v>
      </c>
      <c r="AI1163">
        <v>85</v>
      </c>
      <c r="AJ1163" t="b">
        <v>1</v>
      </c>
      <c r="AK1163" t="b">
        <v>0</v>
      </c>
      <c r="AL1163" t="b">
        <v>0</v>
      </c>
      <c r="AM1163" t="s">
        <v>30484</v>
      </c>
    </row>
    <row r="1164" spans="1:39">
      <c r="A1164" t="s">
        <v>24134</v>
      </c>
      <c r="B1164" t="s">
        <v>87</v>
      </c>
      <c r="C1164" t="s">
        <v>87</v>
      </c>
      <c r="D1164" t="s">
        <v>88</v>
      </c>
      <c r="G1164" t="s">
        <v>6860</v>
      </c>
      <c r="H1164" t="s">
        <v>24129</v>
      </c>
      <c r="I1164" t="s">
        <v>6054</v>
      </c>
      <c r="J1164" t="s">
        <v>17399</v>
      </c>
      <c r="K1164" t="s">
        <v>93</v>
      </c>
      <c r="L1164" t="s">
        <v>93</v>
      </c>
      <c r="M1164" t="s">
        <v>24135</v>
      </c>
      <c r="N1164">
        <v>98106</v>
      </c>
      <c r="O1164" t="s">
        <v>24136</v>
      </c>
      <c r="P1164">
        <v>47.53975241</v>
      </c>
      <c r="Q1164">
        <v>-122.36113471</v>
      </c>
      <c r="R1164" t="s">
        <v>24137</v>
      </c>
      <c r="S1164" s="7">
        <v>1</v>
      </c>
      <c r="T1164" s="7">
        <v>2022</v>
      </c>
      <c r="U1164" s="7">
        <v>1</v>
      </c>
      <c r="V1164">
        <v>3</v>
      </c>
      <c r="W1164">
        <v>2022</v>
      </c>
      <c r="X1164">
        <v>1</v>
      </c>
      <c r="Y1164" t="b">
        <v>0</v>
      </c>
      <c r="Z1164" t="b">
        <v>0</v>
      </c>
      <c r="AA1164">
        <v>85</v>
      </c>
      <c r="AB1164">
        <v>1</v>
      </c>
      <c r="AC1164" t="b">
        <v>0</v>
      </c>
      <c r="AD1164" t="b">
        <v>1</v>
      </c>
      <c r="AE1164" t="b">
        <v>0</v>
      </c>
      <c r="AF1164" t="b">
        <v>1</v>
      </c>
      <c r="AG1164" s="14">
        <v>44564</v>
      </c>
      <c r="AH1164" s="14">
        <v>44649</v>
      </c>
      <c r="AI1164">
        <v>85</v>
      </c>
      <c r="AJ1164" t="b">
        <v>1</v>
      </c>
      <c r="AK1164" t="b">
        <v>0</v>
      </c>
      <c r="AL1164" t="b">
        <v>0</v>
      </c>
      <c r="AM1164" t="s">
        <v>30483</v>
      </c>
    </row>
    <row r="1165" spans="1:39">
      <c r="A1165" t="s">
        <v>24640</v>
      </c>
      <c r="B1165" t="s">
        <v>87</v>
      </c>
      <c r="C1165" t="s">
        <v>87</v>
      </c>
      <c r="D1165" t="s">
        <v>88</v>
      </c>
      <c r="F1165" t="s">
        <v>24641</v>
      </c>
      <c r="H1165" t="s">
        <v>24633</v>
      </c>
      <c r="I1165" t="s">
        <v>24642</v>
      </c>
      <c r="J1165" t="s">
        <v>137</v>
      </c>
      <c r="K1165" t="s">
        <v>93</v>
      </c>
      <c r="L1165" t="s">
        <v>93</v>
      </c>
      <c r="M1165" t="s">
        <v>24643</v>
      </c>
      <c r="N1165">
        <v>98103</v>
      </c>
      <c r="O1165" t="s">
        <v>24644</v>
      </c>
      <c r="P1165">
        <v>47.68239877</v>
      </c>
      <c r="Q1165">
        <v>-122.35068255</v>
      </c>
      <c r="R1165" t="s">
        <v>24645</v>
      </c>
      <c r="S1165" s="7">
        <v>2</v>
      </c>
      <c r="T1165" s="7">
        <v>2022</v>
      </c>
      <c r="U1165" s="7">
        <v>1</v>
      </c>
      <c r="V1165">
        <v>5</v>
      </c>
      <c r="W1165">
        <v>2022</v>
      </c>
      <c r="X1165">
        <v>2</v>
      </c>
      <c r="Y1165" t="b">
        <v>0</v>
      </c>
      <c r="Z1165" t="b">
        <v>0</v>
      </c>
      <c r="AA1165">
        <v>85</v>
      </c>
      <c r="AB1165">
        <v>6</v>
      </c>
      <c r="AC1165" t="b">
        <v>0</v>
      </c>
      <c r="AD1165" t="b">
        <v>1</v>
      </c>
      <c r="AE1165" t="b">
        <v>0</v>
      </c>
      <c r="AF1165" t="b">
        <v>1</v>
      </c>
      <c r="AG1165" s="14">
        <v>44606</v>
      </c>
      <c r="AH1165" s="14">
        <v>44691</v>
      </c>
      <c r="AI1165">
        <v>85</v>
      </c>
      <c r="AJ1165" t="b">
        <v>1</v>
      </c>
      <c r="AK1165" t="b">
        <v>0</v>
      </c>
      <c r="AL1165" t="b">
        <v>0</v>
      </c>
      <c r="AM1165" t="s">
        <v>30483</v>
      </c>
    </row>
    <row r="1166" spans="1:39">
      <c r="A1166" t="s">
        <v>1620</v>
      </c>
      <c r="B1166" t="s">
        <v>87</v>
      </c>
      <c r="C1166" t="s">
        <v>87</v>
      </c>
      <c r="D1166" t="s">
        <v>88</v>
      </c>
      <c r="E1166" t="s">
        <v>89</v>
      </c>
      <c r="F1166" t="s">
        <v>1621</v>
      </c>
      <c r="G1166" t="s">
        <v>1622</v>
      </c>
      <c r="H1166" t="s">
        <v>1623</v>
      </c>
      <c r="I1166" t="s">
        <v>1624</v>
      </c>
      <c r="J1166" t="s">
        <v>137</v>
      </c>
      <c r="K1166" t="s">
        <v>93</v>
      </c>
      <c r="L1166" t="s">
        <v>93</v>
      </c>
      <c r="M1166" t="s">
        <v>1625</v>
      </c>
      <c r="N1166">
        <v>98106</v>
      </c>
      <c r="O1166" t="s">
        <v>1626</v>
      </c>
      <c r="P1166">
        <v>47.5352233</v>
      </c>
      <c r="Q1166">
        <v>-122.34902823</v>
      </c>
      <c r="R1166" t="s">
        <v>1627</v>
      </c>
      <c r="S1166" s="7">
        <v>11</v>
      </c>
      <c r="T1166" s="7">
        <v>2022</v>
      </c>
      <c r="U1166" s="7">
        <v>4</v>
      </c>
      <c r="V1166">
        <v>1</v>
      </c>
      <c r="W1166">
        <v>2023</v>
      </c>
      <c r="X1166">
        <v>1</v>
      </c>
      <c r="Y1166" t="b">
        <v>0</v>
      </c>
      <c r="Z1166" t="b">
        <v>0</v>
      </c>
      <c r="AA1166">
        <v>85</v>
      </c>
      <c r="AB1166">
        <v>1</v>
      </c>
      <c r="AC1166" t="b">
        <v>0</v>
      </c>
      <c r="AD1166" t="b">
        <v>1</v>
      </c>
      <c r="AE1166" t="b">
        <v>0</v>
      </c>
      <c r="AF1166" t="b">
        <v>0</v>
      </c>
      <c r="AG1166" s="14">
        <v>44868</v>
      </c>
      <c r="AH1166" s="14">
        <v>44953</v>
      </c>
      <c r="AI1166">
        <v>85</v>
      </c>
      <c r="AJ1166" t="b">
        <v>1</v>
      </c>
      <c r="AK1166" t="b">
        <v>0</v>
      </c>
      <c r="AL1166" t="b">
        <v>0</v>
      </c>
      <c r="AM1166" t="s">
        <v>30483</v>
      </c>
    </row>
    <row r="1167" spans="1:39">
      <c r="A1167" t="s">
        <v>8000</v>
      </c>
      <c r="B1167" t="s">
        <v>87</v>
      </c>
      <c r="C1167" t="s">
        <v>87</v>
      </c>
      <c r="D1167" t="s">
        <v>88</v>
      </c>
      <c r="E1167" t="s">
        <v>7318</v>
      </c>
      <c r="F1167" t="s">
        <v>6974</v>
      </c>
      <c r="H1167" t="s">
        <v>1703</v>
      </c>
      <c r="I1167" t="s">
        <v>2013</v>
      </c>
      <c r="J1167" t="s">
        <v>137</v>
      </c>
      <c r="K1167" t="s">
        <v>93</v>
      </c>
      <c r="L1167" t="s">
        <v>93</v>
      </c>
      <c r="M1167" t="s">
        <v>8001</v>
      </c>
      <c r="N1167">
        <v>98144</v>
      </c>
      <c r="O1167" t="s">
        <v>8002</v>
      </c>
      <c r="P1167">
        <v>47.57131822</v>
      </c>
      <c r="Q1167">
        <v>-122.31508102</v>
      </c>
      <c r="R1167" t="s">
        <v>8003</v>
      </c>
      <c r="S1167" s="7">
        <v>11</v>
      </c>
      <c r="T1167" s="7">
        <v>2022</v>
      </c>
      <c r="U1167" s="7">
        <v>4</v>
      </c>
      <c r="V1167">
        <v>2</v>
      </c>
      <c r="W1167">
        <v>2023</v>
      </c>
      <c r="X1167">
        <v>1</v>
      </c>
      <c r="Y1167" t="b">
        <v>0</v>
      </c>
      <c r="Z1167" t="b">
        <v>0</v>
      </c>
      <c r="AA1167">
        <v>85</v>
      </c>
      <c r="AB1167">
        <v>2</v>
      </c>
      <c r="AC1167" t="b">
        <v>0</v>
      </c>
      <c r="AD1167" t="b">
        <v>1</v>
      </c>
      <c r="AE1167" t="b">
        <v>0</v>
      </c>
      <c r="AF1167" t="b">
        <v>0</v>
      </c>
      <c r="AG1167" s="14">
        <v>44887</v>
      </c>
      <c r="AH1167" s="14">
        <v>44972</v>
      </c>
      <c r="AI1167">
        <v>85</v>
      </c>
      <c r="AJ1167" t="b">
        <v>1</v>
      </c>
      <c r="AK1167" t="b">
        <v>0</v>
      </c>
      <c r="AL1167" t="b">
        <v>0</v>
      </c>
      <c r="AM1167" t="s">
        <v>30483</v>
      </c>
    </row>
    <row r="1168" spans="1:39">
      <c r="A1168" t="s">
        <v>27889</v>
      </c>
      <c r="B1168" t="s">
        <v>87</v>
      </c>
      <c r="C1168" t="s">
        <v>87</v>
      </c>
      <c r="D1168" t="s">
        <v>88</v>
      </c>
      <c r="F1168" t="s">
        <v>27890</v>
      </c>
      <c r="G1168" t="s">
        <v>27364</v>
      </c>
      <c r="H1168" t="s">
        <v>1276</v>
      </c>
      <c r="I1168" t="s">
        <v>3131</v>
      </c>
      <c r="J1168" t="s">
        <v>93</v>
      </c>
      <c r="K1168" t="s">
        <v>93</v>
      </c>
      <c r="L1168" t="s">
        <v>93</v>
      </c>
      <c r="M1168" t="s">
        <v>27891</v>
      </c>
      <c r="O1168" t="s">
        <v>27892</v>
      </c>
      <c r="P1168">
        <v>47.64626461</v>
      </c>
      <c r="Q1168">
        <v>-122.32368694</v>
      </c>
      <c r="R1168" t="s">
        <v>27893</v>
      </c>
      <c r="S1168" s="7">
        <v>8</v>
      </c>
      <c r="T1168" s="7">
        <v>2023</v>
      </c>
      <c r="U1168" s="7">
        <v>3</v>
      </c>
      <c r="V1168">
        <v>11</v>
      </c>
      <c r="W1168">
        <v>2023</v>
      </c>
      <c r="X1168">
        <v>4</v>
      </c>
      <c r="Y1168" t="b">
        <v>0</v>
      </c>
      <c r="Z1168" t="b">
        <v>0</v>
      </c>
      <c r="AA1168">
        <v>85</v>
      </c>
      <c r="AB1168">
        <v>3</v>
      </c>
      <c r="AC1168" t="b">
        <v>0</v>
      </c>
      <c r="AD1168" t="b">
        <v>1</v>
      </c>
      <c r="AE1168" t="b">
        <v>0</v>
      </c>
      <c r="AF1168" t="b">
        <v>1</v>
      </c>
      <c r="AG1168" s="14">
        <v>45162</v>
      </c>
      <c r="AH1168" s="14">
        <v>45247</v>
      </c>
      <c r="AI1168">
        <v>85</v>
      </c>
      <c r="AJ1168" t="b">
        <v>1</v>
      </c>
      <c r="AK1168" t="b">
        <v>0</v>
      </c>
      <c r="AL1168" t="b">
        <v>0</v>
      </c>
      <c r="AM1168" t="s">
        <v>30483</v>
      </c>
    </row>
    <row r="1169" spans="1:39">
      <c r="A1169" t="s">
        <v>15350</v>
      </c>
      <c r="B1169" t="s">
        <v>87</v>
      </c>
      <c r="C1169" t="s">
        <v>87</v>
      </c>
      <c r="D1169" t="s">
        <v>88</v>
      </c>
      <c r="E1169" t="s">
        <v>14837</v>
      </c>
      <c r="F1169" t="s">
        <v>15351</v>
      </c>
      <c r="G1169" t="s">
        <v>5804</v>
      </c>
      <c r="H1169" t="s">
        <v>3051</v>
      </c>
      <c r="I1169" t="s">
        <v>3435</v>
      </c>
      <c r="J1169" t="s">
        <v>93</v>
      </c>
      <c r="K1169" t="s">
        <v>93</v>
      </c>
      <c r="L1169" t="s">
        <v>93</v>
      </c>
      <c r="M1169" t="s">
        <v>15352</v>
      </c>
      <c r="N1169">
        <v>98103</v>
      </c>
      <c r="O1169" t="s">
        <v>15353</v>
      </c>
      <c r="P1169">
        <v>47.66190256</v>
      </c>
      <c r="Q1169">
        <v>-122.33400972</v>
      </c>
      <c r="R1169" t="s">
        <v>15354</v>
      </c>
      <c r="S1169" s="7">
        <v>11</v>
      </c>
      <c r="T1169" s="7">
        <v>2023</v>
      </c>
      <c r="U1169" s="7">
        <v>4</v>
      </c>
      <c r="V1169">
        <v>1</v>
      </c>
      <c r="W1169">
        <v>2024</v>
      </c>
      <c r="X1169">
        <v>1</v>
      </c>
      <c r="Y1169" t="b">
        <v>0</v>
      </c>
      <c r="Z1169" t="b">
        <v>0</v>
      </c>
      <c r="AA1169">
        <v>85</v>
      </c>
      <c r="AB1169">
        <v>4</v>
      </c>
      <c r="AC1169" t="b">
        <v>0</v>
      </c>
      <c r="AD1169" t="b">
        <v>1</v>
      </c>
      <c r="AE1169" t="b">
        <v>0</v>
      </c>
      <c r="AF1169" t="b">
        <v>0</v>
      </c>
      <c r="AG1169" s="14">
        <v>45232</v>
      </c>
      <c r="AH1169" s="14">
        <v>45317</v>
      </c>
      <c r="AI1169">
        <v>85</v>
      </c>
      <c r="AJ1169" t="b">
        <v>1</v>
      </c>
      <c r="AK1169" t="b">
        <v>0</v>
      </c>
      <c r="AL1169" t="b">
        <v>0</v>
      </c>
      <c r="AM1169" t="s">
        <v>30483</v>
      </c>
    </row>
    <row r="1170" spans="1:39">
      <c r="A1170" t="s">
        <v>28193</v>
      </c>
      <c r="B1170" t="s">
        <v>87</v>
      </c>
      <c r="C1170" t="s">
        <v>87</v>
      </c>
      <c r="D1170" t="s">
        <v>88</v>
      </c>
      <c r="F1170" t="s">
        <v>28194</v>
      </c>
      <c r="G1170" t="s">
        <v>28195</v>
      </c>
      <c r="H1170" t="s">
        <v>6362</v>
      </c>
      <c r="I1170" t="s">
        <v>3460</v>
      </c>
      <c r="J1170" t="s">
        <v>137</v>
      </c>
      <c r="K1170" t="s">
        <v>93</v>
      </c>
      <c r="L1170" t="s">
        <v>93</v>
      </c>
      <c r="M1170" t="s">
        <v>28196</v>
      </c>
      <c r="N1170">
        <v>98106</v>
      </c>
      <c r="O1170" t="s">
        <v>28197</v>
      </c>
      <c r="P1170">
        <v>47.53351979</v>
      </c>
      <c r="Q1170">
        <v>-122.36354421</v>
      </c>
      <c r="R1170" t="s">
        <v>28198</v>
      </c>
      <c r="S1170" s="7">
        <v>11</v>
      </c>
      <c r="T1170" s="7">
        <v>2023</v>
      </c>
      <c r="U1170" s="7">
        <v>4</v>
      </c>
      <c r="V1170">
        <v>1</v>
      </c>
      <c r="W1170">
        <v>2024</v>
      </c>
      <c r="X1170">
        <v>1</v>
      </c>
      <c r="Y1170" t="b">
        <v>0</v>
      </c>
      <c r="Z1170" t="b">
        <v>0</v>
      </c>
      <c r="AA1170">
        <v>85</v>
      </c>
      <c r="AB1170">
        <v>1</v>
      </c>
      <c r="AC1170" t="b">
        <v>0</v>
      </c>
      <c r="AD1170" t="b">
        <v>1</v>
      </c>
      <c r="AE1170" t="b">
        <v>0</v>
      </c>
      <c r="AF1170" t="b">
        <v>1</v>
      </c>
      <c r="AG1170" s="14">
        <v>45237</v>
      </c>
      <c r="AH1170" s="14">
        <v>45322</v>
      </c>
      <c r="AI1170">
        <v>85</v>
      </c>
      <c r="AJ1170" t="b">
        <v>1</v>
      </c>
      <c r="AK1170" t="b">
        <v>0</v>
      </c>
      <c r="AL1170" t="b">
        <v>0</v>
      </c>
      <c r="AM1170" t="s">
        <v>30483</v>
      </c>
    </row>
    <row r="1171" spans="1:39">
      <c r="A1171" t="s">
        <v>28272</v>
      </c>
      <c r="B1171" t="s">
        <v>87</v>
      </c>
      <c r="C1171" t="s">
        <v>87</v>
      </c>
      <c r="D1171" t="s">
        <v>88</v>
      </c>
      <c r="F1171" t="s">
        <v>28273</v>
      </c>
      <c r="G1171" t="s">
        <v>28274</v>
      </c>
      <c r="H1171" t="s">
        <v>3145</v>
      </c>
      <c r="I1171" t="s">
        <v>3562</v>
      </c>
      <c r="J1171" t="s">
        <v>137</v>
      </c>
      <c r="K1171" t="s">
        <v>93</v>
      </c>
      <c r="L1171" t="s">
        <v>93</v>
      </c>
      <c r="M1171" t="s">
        <v>28275</v>
      </c>
      <c r="N1171">
        <v>98106</v>
      </c>
      <c r="O1171" t="s">
        <v>28276</v>
      </c>
      <c r="P1171">
        <v>47.52122419</v>
      </c>
      <c r="Q1171">
        <v>-122.36273359</v>
      </c>
      <c r="R1171" t="s">
        <v>28277</v>
      </c>
      <c r="S1171" s="7">
        <v>11</v>
      </c>
      <c r="T1171" s="7">
        <v>2023</v>
      </c>
      <c r="U1171" s="7">
        <v>4</v>
      </c>
      <c r="V1171">
        <v>2</v>
      </c>
      <c r="W1171">
        <v>2024</v>
      </c>
      <c r="X1171">
        <v>1</v>
      </c>
      <c r="Y1171" t="b">
        <v>0</v>
      </c>
      <c r="Z1171" t="b">
        <v>0</v>
      </c>
      <c r="AA1171">
        <v>85</v>
      </c>
      <c r="AB1171">
        <v>1</v>
      </c>
      <c r="AC1171" t="b">
        <v>0</v>
      </c>
      <c r="AD1171" t="b">
        <v>1</v>
      </c>
      <c r="AE1171" t="b">
        <v>0</v>
      </c>
      <c r="AF1171" t="b">
        <v>1</v>
      </c>
      <c r="AG1171" s="14">
        <v>45252</v>
      </c>
      <c r="AH1171" s="14">
        <v>45337</v>
      </c>
      <c r="AI1171">
        <v>85</v>
      </c>
      <c r="AJ1171" t="b">
        <v>1</v>
      </c>
      <c r="AK1171" t="b">
        <v>0</v>
      </c>
      <c r="AL1171" t="b">
        <v>0</v>
      </c>
      <c r="AM1171" t="s">
        <v>30483</v>
      </c>
    </row>
    <row r="1172" spans="1:39">
      <c r="A1172" t="s">
        <v>28278</v>
      </c>
      <c r="B1172" t="s">
        <v>87</v>
      </c>
      <c r="C1172" t="s">
        <v>87</v>
      </c>
      <c r="D1172" t="s">
        <v>88</v>
      </c>
      <c r="F1172" t="s">
        <v>28279</v>
      </c>
      <c r="G1172" t="s">
        <v>28280</v>
      </c>
      <c r="H1172" t="s">
        <v>3145</v>
      </c>
      <c r="I1172" t="s">
        <v>3562</v>
      </c>
      <c r="J1172" t="s">
        <v>137</v>
      </c>
      <c r="K1172" t="s">
        <v>93</v>
      </c>
      <c r="L1172" t="s">
        <v>93</v>
      </c>
      <c r="M1172" t="s">
        <v>28275</v>
      </c>
      <c r="N1172">
        <v>98106</v>
      </c>
      <c r="O1172" t="s">
        <v>28281</v>
      </c>
      <c r="P1172">
        <v>47.52122419</v>
      </c>
      <c r="Q1172">
        <v>-122.36273359</v>
      </c>
      <c r="R1172" t="s">
        <v>28277</v>
      </c>
      <c r="S1172" s="7">
        <v>11</v>
      </c>
      <c r="T1172" s="7">
        <v>2023</v>
      </c>
      <c r="U1172" s="7">
        <v>4</v>
      </c>
      <c r="V1172">
        <v>2</v>
      </c>
      <c r="W1172">
        <v>2024</v>
      </c>
      <c r="X1172">
        <v>1</v>
      </c>
      <c r="Y1172" t="b">
        <v>0</v>
      </c>
      <c r="Z1172" t="b">
        <v>0</v>
      </c>
      <c r="AA1172">
        <v>85</v>
      </c>
      <c r="AB1172">
        <v>1</v>
      </c>
      <c r="AC1172" t="b">
        <v>0</v>
      </c>
      <c r="AD1172" t="b">
        <v>1</v>
      </c>
      <c r="AE1172" t="b">
        <v>0</v>
      </c>
      <c r="AF1172" t="b">
        <v>1</v>
      </c>
      <c r="AG1172" s="14">
        <v>45252</v>
      </c>
      <c r="AH1172" s="14">
        <v>45337</v>
      </c>
      <c r="AI1172">
        <v>85</v>
      </c>
      <c r="AJ1172" t="b">
        <v>1</v>
      </c>
      <c r="AK1172" t="b">
        <v>0</v>
      </c>
      <c r="AL1172" t="b">
        <v>0</v>
      </c>
      <c r="AM1172" t="s">
        <v>30483</v>
      </c>
    </row>
    <row r="1173" spans="1:39">
      <c r="A1173" t="s">
        <v>11930</v>
      </c>
      <c r="B1173" t="s">
        <v>87</v>
      </c>
      <c r="C1173" t="s">
        <v>87</v>
      </c>
      <c r="D1173" t="s">
        <v>88</v>
      </c>
      <c r="E1173" t="s">
        <v>10681</v>
      </c>
      <c r="F1173" t="s">
        <v>11931</v>
      </c>
      <c r="H1173" t="s">
        <v>3460</v>
      </c>
      <c r="I1173" t="s">
        <v>6549</v>
      </c>
      <c r="J1173" t="s">
        <v>137</v>
      </c>
      <c r="K1173" t="s">
        <v>93</v>
      </c>
      <c r="L1173" t="s">
        <v>93</v>
      </c>
      <c r="M1173" t="s">
        <v>11932</v>
      </c>
      <c r="N1173">
        <v>98104</v>
      </c>
      <c r="O1173" t="s">
        <v>11933</v>
      </c>
      <c r="P1173">
        <v>47.59766818</v>
      </c>
      <c r="Q1173">
        <v>-122.32564436</v>
      </c>
      <c r="R1173" t="s">
        <v>11934</v>
      </c>
      <c r="S1173" s="7">
        <v>1</v>
      </c>
      <c r="T1173" s="7">
        <v>2024</v>
      </c>
      <c r="U1173" s="7">
        <v>1</v>
      </c>
      <c r="V1173">
        <v>4</v>
      </c>
      <c r="W1173">
        <v>2024</v>
      </c>
      <c r="X1173">
        <v>2</v>
      </c>
      <c r="Y1173" t="b">
        <v>0</v>
      </c>
      <c r="Z1173" t="b">
        <v>0</v>
      </c>
      <c r="AA1173">
        <v>85</v>
      </c>
      <c r="AB1173">
        <v>2</v>
      </c>
      <c r="AC1173" t="b">
        <v>0</v>
      </c>
      <c r="AD1173" t="b">
        <v>1</v>
      </c>
      <c r="AE1173" t="b">
        <v>0</v>
      </c>
      <c r="AF1173" t="b">
        <v>0</v>
      </c>
      <c r="AG1173" s="14">
        <v>45322</v>
      </c>
      <c r="AH1173" s="14">
        <v>45407</v>
      </c>
      <c r="AI1173">
        <v>85</v>
      </c>
      <c r="AJ1173" t="b">
        <v>1</v>
      </c>
      <c r="AK1173" t="b">
        <v>0</v>
      </c>
      <c r="AL1173" t="b">
        <v>0</v>
      </c>
      <c r="AM1173" t="s">
        <v>30483</v>
      </c>
    </row>
    <row r="1174" spans="1:39">
      <c r="A1174" t="s">
        <v>6541</v>
      </c>
      <c r="B1174" t="s">
        <v>87</v>
      </c>
      <c r="C1174" t="s">
        <v>87</v>
      </c>
      <c r="D1174" t="s">
        <v>88</v>
      </c>
      <c r="E1174" t="s">
        <v>5839</v>
      </c>
      <c r="F1174" t="s">
        <v>6542</v>
      </c>
      <c r="H1174" t="s">
        <v>6497</v>
      </c>
      <c r="I1174" t="s">
        <v>4182</v>
      </c>
      <c r="J1174" t="s">
        <v>137</v>
      </c>
      <c r="K1174" t="s">
        <v>93</v>
      </c>
      <c r="L1174" t="s">
        <v>93</v>
      </c>
      <c r="M1174" t="s">
        <v>6543</v>
      </c>
      <c r="N1174">
        <v>98125</v>
      </c>
      <c r="O1174" t="s">
        <v>6544</v>
      </c>
      <c r="P1174">
        <v>47.7077376</v>
      </c>
      <c r="Q1174">
        <v>-122.30123323</v>
      </c>
      <c r="R1174" t="s">
        <v>6545</v>
      </c>
      <c r="S1174" s="7">
        <v>4</v>
      </c>
      <c r="T1174" s="7">
        <v>2024</v>
      </c>
      <c r="U1174" s="7">
        <v>2</v>
      </c>
      <c r="V1174">
        <v>7</v>
      </c>
      <c r="W1174">
        <v>2024</v>
      </c>
      <c r="X1174">
        <v>3</v>
      </c>
      <c r="Y1174" t="b">
        <v>0</v>
      </c>
      <c r="Z1174" t="b">
        <v>0</v>
      </c>
      <c r="AA1174">
        <v>85</v>
      </c>
      <c r="AB1174">
        <v>5</v>
      </c>
      <c r="AC1174" t="b">
        <v>0</v>
      </c>
      <c r="AD1174" t="b">
        <v>1</v>
      </c>
      <c r="AE1174" t="b">
        <v>0</v>
      </c>
      <c r="AF1174" t="b">
        <v>0</v>
      </c>
      <c r="AG1174" s="14">
        <v>45399</v>
      </c>
      <c r="AH1174" s="14">
        <v>45484</v>
      </c>
      <c r="AI1174">
        <v>85</v>
      </c>
      <c r="AJ1174" t="b">
        <v>1</v>
      </c>
      <c r="AK1174" t="b">
        <v>0</v>
      </c>
      <c r="AL1174" t="b">
        <v>0</v>
      </c>
      <c r="AM1174" t="s">
        <v>30483</v>
      </c>
    </row>
    <row r="1175" spans="1:39">
      <c r="A1175" t="s">
        <v>12850</v>
      </c>
      <c r="B1175" t="s">
        <v>87</v>
      </c>
      <c r="D1175" t="s">
        <v>88</v>
      </c>
      <c r="E1175" t="s">
        <v>10681</v>
      </c>
      <c r="F1175" t="s">
        <v>12851</v>
      </c>
      <c r="H1175" t="s">
        <v>6103</v>
      </c>
      <c r="I1175" t="s">
        <v>5076</v>
      </c>
      <c r="J1175" t="s">
        <v>137</v>
      </c>
      <c r="K1175" t="s">
        <v>93</v>
      </c>
      <c r="M1175" t="s">
        <v>12123</v>
      </c>
      <c r="N1175">
        <v>98121</v>
      </c>
      <c r="O1175" t="s">
        <v>12852</v>
      </c>
      <c r="P1175">
        <v>47.6136109</v>
      </c>
      <c r="Q1175">
        <v>-122.35049638</v>
      </c>
      <c r="R1175" t="s">
        <v>12125</v>
      </c>
      <c r="S1175" s="7">
        <v>2</v>
      </c>
      <c r="T1175" s="7">
        <v>2025</v>
      </c>
      <c r="U1175" s="7">
        <v>1</v>
      </c>
      <c r="V1175">
        <v>5</v>
      </c>
      <c r="W1175">
        <v>2025</v>
      </c>
      <c r="X1175">
        <v>2</v>
      </c>
      <c r="Y1175" t="b">
        <v>0</v>
      </c>
      <c r="Z1175" t="b">
        <v>0</v>
      </c>
      <c r="AA1175">
        <v>85</v>
      </c>
      <c r="AB1175">
        <v>7</v>
      </c>
      <c r="AC1175" t="b">
        <v>0</v>
      </c>
      <c r="AD1175" t="b">
        <v>1</v>
      </c>
      <c r="AE1175" t="b">
        <v>0</v>
      </c>
      <c r="AF1175" t="b">
        <v>0</v>
      </c>
      <c r="AG1175" s="14">
        <v>45706</v>
      </c>
      <c r="AH1175" s="14">
        <v>45791</v>
      </c>
      <c r="AI1175">
        <v>85</v>
      </c>
      <c r="AJ1175" t="b">
        <v>1</v>
      </c>
      <c r="AK1175" t="b">
        <v>0</v>
      </c>
      <c r="AL1175" t="b">
        <v>0</v>
      </c>
      <c r="AM1175" t="s">
        <v>30483</v>
      </c>
    </row>
    <row r="1176" spans="1:39">
      <c r="A1176" t="s">
        <v>18968</v>
      </c>
      <c r="B1176" t="s">
        <v>87</v>
      </c>
      <c r="C1176" t="s">
        <v>87</v>
      </c>
      <c r="D1176" t="s">
        <v>88</v>
      </c>
      <c r="F1176" t="s">
        <v>6860</v>
      </c>
      <c r="H1176" t="s">
        <v>18718</v>
      </c>
      <c r="I1176" t="s">
        <v>18969</v>
      </c>
      <c r="J1176" t="s">
        <v>7480</v>
      </c>
      <c r="K1176" t="s">
        <v>93</v>
      </c>
      <c r="L1176" t="s">
        <v>93</v>
      </c>
      <c r="M1176" t="s">
        <v>18970</v>
      </c>
      <c r="N1176">
        <v>98199</v>
      </c>
      <c r="O1176" t="s">
        <v>18971</v>
      </c>
      <c r="P1176">
        <v>47.6625109</v>
      </c>
      <c r="Q1176">
        <v>-122.39449019</v>
      </c>
      <c r="R1176" t="s">
        <v>18972</v>
      </c>
      <c r="S1176" s="7">
        <v>10</v>
      </c>
      <c r="T1176" s="7">
        <v>2020</v>
      </c>
      <c r="U1176" s="7">
        <v>4</v>
      </c>
      <c r="V1176">
        <v>1</v>
      </c>
      <c r="W1176">
        <v>2021</v>
      </c>
      <c r="X1176">
        <v>1</v>
      </c>
      <c r="Y1176" t="b">
        <v>0</v>
      </c>
      <c r="Z1176" t="b">
        <v>0</v>
      </c>
      <c r="AA1176">
        <v>84</v>
      </c>
      <c r="AB1176">
        <v>6</v>
      </c>
      <c r="AC1176" t="b">
        <v>0</v>
      </c>
      <c r="AD1176" t="b">
        <v>1</v>
      </c>
      <c r="AE1176" t="b">
        <v>0</v>
      </c>
      <c r="AF1176" t="b">
        <v>1</v>
      </c>
      <c r="AG1176" s="14">
        <v>44123</v>
      </c>
      <c r="AH1176" s="14">
        <v>44207</v>
      </c>
      <c r="AI1176">
        <v>84</v>
      </c>
      <c r="AJ1176" t="b">
        <v>1</v>
      </c>
      <c r="AK1176" t="b">
        <v>0</v>
      </c>
      <c r="AL1176" t="b">
        <v>0</v>
      </c>
      <c r="AM1176" t="s">
        <v>30483</v>
      </c>
    </row>
    <row r="1177" spans="1:39">
      <c r="A1177" t="s">
        <v>21184</v>
      </c>
      <c r="B1177" t="s">
        <v>87</v>
      </c>
      <c r="C1177" t="s">
        <v>87</v>
      </c>
      <c r="D1177" t="s">
        <v>88</v>
      </c>
      <c r="F1177" t="s">
        <v>21185</v>
      </c>
      <c r="H1177" t="s">
        <v>5982</v>
      </c>
      <c r="I1177" t="s">
        <v>21186</v>
      </c>
      <c r="J1177" t="s">
        <v>93</v>
      </c>
      <c r="K1177" t="s">
        <v>93</v>
      </c>
      <c r="L1177" t="s">
        <v>93</v>
      </c>
      <c r="M1177" t="s">
        <v>21187</v>
      </c>
      <c r="N1177">
        <v>98109</v>
      </c>
      <c r="O1177" t="s">
        <v>21188</v>
      </c>
      <c r="P1177">
        <v>47.63700012</v>
      </c>
      <c r="Q1177">
        <v>-122.34263856</v>
      </c>
      <c r="R1177" t="s">
        <v>21189</v>
      </c>
      <c r="S1177" s="7">
        <v>5</v>
      </c>
      <c r="T1177" s="7">
        <v>2021</v>
      </c>
      <c r="U1177" s="7">
        <v>2</v>
      </c>
      <c r="V1177">
        <v>8</v>
      </c>
      <c r="W1177">
        <v>2021</v>
      </c>
      <c r="X1177">
        <v>3</v>
      </c>
      <c r="Y1177" t="b">
        <v>0</v>
      </c>
      <c r="Z1177" t="b">
        <v>0</v>
      </c>
      <c r="AA1177">
        <v>84</v>
      </c>
      <c r="AB1177">
        <v>7</v>
      </c>
      <c r="AC1177" t="b">
        <v>0</v>
      </c>
      <c r="AD1177" t="b">
        <v>1</v>
      </c>
      <c r="AE1177" t="b">
        <v>0</v>
      </c>
      <c r="AF1177" t="b">
        <v>1</v>
      </c>
      <c r="AG1177" s="14">
        <v>44327</v>
      </c>
      <c r="AH1177" s="14">
        <v>44411</v>
      </c>
      <c r="AI1177">
        <v>84</v>
      </c>
      <c r="AJ1177" t="b">
        <v>1</v>
      </c>
      <c r="AK1177" t="b">
        <v>0</v>
      </c>
      <c r="AL1177" t="b">
        <v>0</v>
      </c>
      <c r="AM1177" t="s">
        <v>30483</v>
      </c>
    </row>
    <row r="1178" spans="1:39">
      <c r="A1178" t="s">
        <v>21540</v>
      </c>
      <c r="B1178" t="s">
        <v>87</v>
      </c>
      <c r="C1178" t="s">
        <v>87</v>
      </c>
      <c r="D1178" t="s">
        <v>88</v>
      </c>
      <c r="F1178" t="s">
        <v>21541</v>
      </c>
      <c r="H1178" t="s">
        <v>7038</v>
      </c>
      <c r="I1178" t="s">
        <v>786</v>
      </c>
      <c r="J1178" t="s">
        <v>137</v>
      </c>
      <c r="K1178" t="s">
        <v>93</v>
      </c>
      <c r="L1178" t="s">
        <v>93</v>
      </c>
      <c r="M1178" t="s">
        <v>21542</v>
      </c>
      <c r="N1178">
        <v>98144</v>
      </c>
      <c r="O1178" t="s">
        <v>21543</v>
      </c>
      <c r="P1178">
        <v>47.59852611</v>
      </c>
      <c r="Q1178">
        <v>-122.31003384</v>
      </c>
      <c r="R1178" t="s">
        <v>21544</v>
      </c>
      <c r="S1178" s="7">
        <v>6</v>
      </c>
      <c r="T1178" s="7">
        <v>2021</v>
      </c>
      <c r="U1178" s="7">
        <v>2</v>
      </c>
      <c r="V1178">
        <v>9</v>
      </c>
      <c r="W1178">
        <v>2021</v>
      </c>
      <c r="X1178">
        <v>3</v>
      </c>
      <c r="Y1178" t="b">
        <v>0</v>
      </c>
      <c r="Z1178" t="b">
        <v>0</v>
      </c>
      <c r="AA1178">
        <v>84</v>
      </c>
      <c r="AB1178">
        <v>3</v>
      </c>
      <c r="AC1178" t="b">
        <v>0</v>
      </c>
      <c r="AD1178" t="b">
        <v>1</v>
      </c>
      <c r="AE1178" t="b">
        <v>0</v>
      </c>
      <c r="AF1178" t="b">
        <v>1</v>
      </c>
      <c r="AG1178" s="14">
        <v>44365</v>
      </c>
      <c r="AH1178" s="14">
        <v>44449</v>
      </c>
      <c r="AI1178">
        <v>84</v>
      </c>
      <c r="AJ1178" t="b">
        <v>1</v>
      </c>
      <c r="AK1178" t="b">
        <v>0</v>
      </c>
      <c r="AL1178" t="b">
        <v>0</v>
      </c>
      <c r="AM1178" t="s">
        <v>30483</v>
      </c>
    </row>
    <row r="1179" spans="1:39">
      <c r="A1179" t="s">
        <v>21545</v>
      </c>
      <c r="B1179" t="s">
        <v>87</v>
      </c>
      <c r="C1179" t="s">
        <v>87</v>
      </c>
      <c r="D1179" t="s">
        <v>88</v>
      </c>
      <c r="H1179" t="s">
        <v>7038</v>
      </c>
      <c r="I1179" t="s">
        <v>786</v>
      </c>
      <c r="J1179" t="s">
        <v>93</v>
      </c>
      <c r="K1179" t="s">
        <v>93</v>
      </c>
      <c r="L1179" t="s">
        <v>93</v>
      </c>
      <c r="M1179" t="s">
        <v>21542</v>
      </c>
      <c r="N1179">
        <v>98144</v>
      </c>
      <c r="O1179" t="s">
        <v>21546</v>
      </c>
      <c r="P1179">
        <v>47.59852611</v>
      </c>
      <c r="Q1179">
        <v>-122.31003384</v>
      </c>
      <c r="R1179" t="s">
        <v>21544</v>
      </c>
      <c r="S1179" s="7">
        <v>6</v>
      </c>
      <c r="T1179" s="7">
        <v>2021</v>
      </c>
      <c r="U1179" s="7">
        <v>2</v>
      </c>
      <c r="V1179">
        <v>9</v>
      </c>
      <c r="W1179">
        <v>2021</v>
      </c>
      <c r="X1179">
        <v>3</v>
      </c>
      <c r="Y1179" t="b">
        <v>0</v>
      </c>
      <c r="Z1179" t="b">
        <v>0</v>
      </c>
      <c r="AA1179">
        <v>84</v>
      </c>
      <c r="AB1179">
        <v>3</v>
      </c>
      <c r="AC1179" t="b">
        <v>0</v>
      </c>
      <c r="AD1179" t="b">
        <v>1</v>
      </c>
      <c r="AE1179" t="b">
        <v>0</v>
      </c>
      <c r="AF1179" t="b">
        <v>1</v>
      </c>
      <c r="AG1179" s="14">
        <v>44365</v>
      </c>
      <c r="AH1179" s="14">
        <v>44449</v>
      </c>
      <c r="AI1179">
        <v>84</v>
      </c>
      <c r="AJ1179" t="b">
        <v>1</v>
      </c>
      <c r="AK1179" t="b">
        <v>0</v>
      </c>
      <c r="AL1179" t="b">
        <v>0</v>
      </c>
      <c r="AM1179" t="s">
        <v>30483</v>
      </c>
    </row>
    <row r="1180" spans="1:39">
      <c r="A1180" t="s">
        <v>22814</v>
      </c>
      <c r="B1180" t="s">
        <v>87</v>
      </c>
      <c r="C1180" t="s">
        <v>87</v>
      </c>
      <c r="D1180" t="s">
        <v>88</v>
      </c>
      <c r="F1180" t="s">
        <v>22815</v>
      </c>
      <c r="G1180" t="s">
        <v>22816</v>
      </c>
      <c r="H1180" t="s">
        <v>22817</v>
      </c>
      <c r="I1180" t="s">
        <v>792</v>
      </c>
      <c r="J1180" t="s">
        <v>137</v>
      </c>
      <c r="K1180" t="s">
        <v>93</v>
      </c>
      <c r="L1180" t="s">
        <v>93</v>
      </c>
      <c r="M1180" t="s">
        <v>22818</v>
      </c>
      <c r="O1180" t="s">
        <v>22819</v>
      </c>
      <c r="P1180">
        <v>47.67562906</v>
      </c>
      <c r="Q1180">
        <v>-122.35671336</v>
      </c>
      <c r="R1180" t="s">
        <v>22820</v>
      </c>
      <c r="S1180" s="7">
        <v>9</v>
      </c>
      <c r="T1180" s="7">
        <v>2021</v>
      </c>
      <c r="U1180" s="7">
        <v>3</v>
      </c>
      <c r="V1180">
        <v>12</v>
      </c>
      <c r="W1180">
        <v>2021</v>
      </c>
      <c r="X1180">
        <v>4</v>
      </c>
      <c r="Y1180" t="b">
        <v>0</v>
      </c>
      <c r="Z1180" t="b">
        <v>0</v>
      </c>
      <c r="AA1180">
        <v>84</v>
      </c>
      <c r="AB1180">
        <v>6</v>
      </c>
      <c r="AC1180" t="b">
        <v>0</v>
      </c>
      <c r="AD1180" t="b">
        <v>1</v>
      </c>
      <c r="AE1180" t="b">
        <v>0</v>
      </c>
      <c r="AF1180" t="b">
        <v>1</v>
      </c>
      <c r="AG1180" s="14">
        <v>44466</v>
      </c>
      <c r="AH1180" s="14">
        <v>44550</v>
      </c>
      <c r="AI1180">
        <v>84</v>
      </c>
      <c r="AJ1180" t="b">
        <v>1</v>
      </c>
      <c r="AK1180" t="b">
        <v>0</v>
      </c>
      <c r="AL1180" t="b">
        <v>0</v>
      </c>
      <c r="AM1180" t="s">
        <v>30483</v>
      </c>
    </row>
    <row r="1181" spans="1:39">
      <c r="A1181" t="s">
        <v>23775</v>
      </c>
      <c r="B1181" t="s">
        <v>87</v>
      </c>
      <c r="C1181" t="s">
        <v>87</v>
      </c>
      <c r="D1181" t="s">
        <v>88</v>
      </c>
      <c r="F1181" t="s">
        <v>23776</v>
      </c>
      <c r="G1181" t="s">
        <v>23777</v>
      </c>
      <c r="H1181" t="s">
        <v>22500</v>
      </c>
      <c r="I1181" t="s">
        <v>6041</v>
      </c>
      <c r="J1181" t="s">
        <v>137</v>
      </c>
      <c r="K1181" t="s">
        <v>93</v>
      </c>
      <c r="L1181" t="s">
        <v>93</v>
      </c>
      <c r="M1181" t="s">
        <v>11820</v>
      </c>
      <c r="O1181" t="s">
        <v>23778</v>
      </c>
      <c r="P1181">
        <v>47.62416379</v>
      </c>
      <c r="Q1181">
        <v>-122.3103258</v>
      </c>
      <c r="R1181" t="s">
        <v>11822</v>
      </c>
      <c r="S1181" s="7">
        <v>11</v>
      </c>
      <c r="T1181" s="7">
        <v>2021</v>
      </c>
      <c r="U1181" s="7">
        <v>4</v>
      </c>
      <c r="V1181">
        <v>2</v>
      </c>
      <c r="W1181">
        <v>2022</v>
      </c>
      <c r="X1181">
        <v>1</v>
      </c>
      <c r="Y1181" t="b">
        <v>0</v>
      </c>
      <c r="Z1181" t="b">
        <v>0</v>
      </c>
      <c r="AA1181">
        <v>84</v>
      </c>
      <c r="AB1181">
        <v>3</v>
      </c>
      <c r="AC1181" t="b">
        <v>0</v>
      </c>
      <c r="AD1181" t="b">
        <v>1</v>
      </c>
      <c r="AE1181" t="b">
        <v>0</v>
      </c>
      <c r="AF1181" t="b">
        <v>1</v>
      </c>
      <c r="AG1181" s="14">
        <v>44530</v>
      </c>
      <c r="AH1181" s="14">
        <v>44614</v>
      </c>
      <c r="AI1181">
        <v>84</v>
      </c>
      <c r="AJ1181" t="b">
        <v>1</v>
      </c>
      <c r="AK1181" t="b">
        <v>0</v>
      </c>
      <c r="AL1181" t="b">
        <v>0</v>
      </c>
      <c r="AM1181" t="s">
        <v>30483</v>
      </c>
    </row>
    <row r="1182" spans="1:39">
      <c r="A1182" t="s">
        <v>8437</v>
      </c>
      <c r="B1182" t="s">
        <v>87</v>
      </c>
      <c r="C1182" t="s">
        <v>87</v>
      </c>
      <c r="D1182" t="s">
        <v>88</v>
      </c>
      <c r="E1182" t="s">
        <v>7318</v>
      </c>
      <c r="G1182" t="s">
        <v>6860</v>
      </c>
      <c r="H1182" t="s">
        <v>8400</v>
      </c>
      <c r="I1182" t="s">
        <v>8438</v>
      </c>
      <c r="J1182" t="s">
        <v>137</v>
      </c>
      <c r="K1182" t="s">
        <v>93</v>
      </c>
      <c r="L1182" t="s">
        <v>93</v>
      </c>
      <c r="M1182" t="s">
        <v>8253</v>
      </c>
      <c r="N1182">
        <v>98106</v>
      </c>
      <c r="O1182" t="s">
        <v>8439</v>
      </c>
      <c r="P1182">
        <v>47.52320019</v>
      </c>
      <c r="Q1182">
        <v>-122.3464756</v>
      </c>
      <c r="R1182" t="s">
        <v>8255</v>
      </c>
      <c r="S1182" s="7">
        <v>5</v>
      </c>
      <c r="T1182" s="7">
        <v>2023</v>
      </c>
      <c r="U1182" s="7">
        <v>2</v>
      </c>
      <c r="V1182">
        <v>8</v>
      </c>
      <c r="W1182">
        <v>2023</v>
      </c>
      <c r="X1182">
        <v>3</v>
      </c>
      <c r="Y1182" t="b">
        <v>0</v>
      </c>
      <c r="Z1182" t="b">
        <v>0</v>
      </c>
      <c r="AA1182">
        <v>84</v>
      </c>
      <c r="AB1182">
        <v>1</v>
      </c>
      <c r="AC1182" t="b">
        <v>0</v>
      </c>
      <c r="AD1182" t="b">
        <v>1</v>
      </c>
      <c r="AE1182" t="b">
        <v>0</v>
      </c>
      <c r="AF1182" t="b">
        <v>0</v>
      </c>
      <c r="AG1182" s="14">
        <v>45069</v>
      </c>
      <c r="AH1182" s="14">
        <v>45153</v>
      </c>
      <c r="AI1182">
        <v>84</v>
      </c>
      <c r="AJ1182" t="b">
        <v>1</v>
      </c>
      <c r="AK1182" t="b">
        <v>0</v>
      </c>
      <c r="AL1182" t="b">
        <v>0</v>
      </c>
      <c r="AM1182" t="s">
        <v>30483</v>
      </c>
    </row>
    <row r="1183" spans="1:39">
      <c r="A1183" t="s">
        <v>2689</v>
      </c>
      <c r="B1183" t="s">
        <v>87</v>
      </c>
      <c r="C1183" t="s">
        <v>87</v>
      </c>
      <c r="D1183" t="s">
        <v>88</v>
      </c>
      <c r="E1183" t="s">
        <v>89</v>
      </c>
      <c r="F1183" t="s">
        <v>2690</v>
      </c>
      <c r="G1183" t="s">
        <v>2691</v>
      </c>
      <c r="H1183" t="s">
        <v>2692</v>
      </c>
      <c r="I1183" t="s">
        <v>2693</v>
      </c>
      <c r="J1183" t="s">
        <v>93</v>
      </c>
      <c r="K1183" t="s">
        <v>93</v>
      </c>
      <c r="L1183" t="s">
        <v>93</v>
      </c>
      <c r="M1183" t="s">
        <v>2694</v>
      </c>
      <c r="O1183" t="s">
        <v>2695</v>
      </c>
      <c r="P1183">
        <v>47.65655267</v>
      </c>
      <c r="Q1183">
        <v>-122.27506408</v>
      </c>
      <c r="R1183" t="s">
        <v>2696</v>
      </c>
      <c r="S1183" s="7">
        <v>8</v>
      </c>
      <c r="T1183" s="7">
        <v>2023</v>
      </c>
      <c r="U1183" s="7">
        <v>3</v>
      </c>
      <c r="V1183">
        <v>10</v>
      </c>
      <c r="W1183">
        <v>2023</v>
      </c>
      <c r="X1183">
        <v>4</v>
      </c>
      <c r="Y1183" t="b">
        <v>0</v>
      </c>
      <c r="Z1183" t="b">
        <v>0</v>
      </c>
      <c r="AA1183">
        <v>84</v>
      </c>
      <c r="AB1183">
        <v>4</v>
      </c>
      <c r="AC1183" t="b">
        <v>0</v>
      </c>
      <c r="AD1183" t="b">
        <v>1</v>
      </c>
      <c r="AE1183" t="b">
        <v>0</v>
      </c>
      <c r="AF1183" t="b">
        <v>0</v>
      </c>
      <c r="AG1183" s="14">
        <v>45146</v>
      </c>
      <c r="AH1183" s="14">
        <v>45230</v>
      </c>
      <c r="AI1183">
        <v>84</v>
      </c>
      <c r="AJ1183" t="b">
        <v>1</v>
      </c>
      <c r="AK1183" t="b">
        <v>0</v>
      </c>
      <c r="AL1183" t="b">
        <v>0</v>
      </c>
      <c r="AM1183" t="s">
        <v>30483</v>
      </c>
    </row>
    <row r="1184" spans="1:39">
      <c r="A1184" t="s">
        <v>3234</v>
      </c>
      <c r="B1184" t="s">
        <v>87</v>
      </c>
      <c r="C1184" t="s">
        <v>87</v>
      </c>
      <c r="D1184" t="s">
        <v>88</v>
      </c>
      <c r="E1184" t="s">
        <v>89</v>
      </c>
      <c r="F1184" t="s">
        <v>3235</v>
      </c>
      <c r="G1184" t="s">
        <v>3236</v>
      </c>
      <c r="H1184" t="s">
        <v>3237</v>
      </c>
      <c r="I1184" t="s">
        <v>3238</v>
      </c>
      <c r="J1184" t="s">
        <v>137</v>
      </c>
      <c r="K1184" t="s">
        <v>93</v>
      </c>
      <c r="L1184" t="s">
        <v>93</v>
      </c>
      <c r="M1184" t="s">
        <v>3239</v>
      </c>
      <c r="O1184" t="s">
        <v>3240</v>
      </c>
      <c r="P1184">
        <v>47.6248253</v>
      </c>
      <c r="Q1184">
        <v>-122.31388777</v>
      </c>
      <c r="R1184" t="s">
        <v>3241</v>
      </c>
      <c r="S1184" s="7">
        <v>12</v>
      </c>
      <c r="T1184" s="7">
        <v>2023</v>
      </c>
      <c r="U1184" s="7">
        <v>4</v>
      </c>
      <c r="V1184">
        <v>3</v>
      </c>
      <c r="W1184">
        <v>2024</v>
      </c>
      <c r="X1184">
        <v>1</v>
      </c>
      <c r="Y1184" t="b">
        <v>0</v>
      </c>
      <c r="Z1184" t="b">
        <v>0</v>
      </c>
      <c r="AA1184">
        <v>84</v>
      </c>
      <c r="AB1184">
        <v>3</v>
      </c>
      <c r="AC1184" t="b">
        <v>0</v>
      </c>
      <c r="AD1184" t="b">
        <v>1</v>
      </c>
      <c r="AE1184" t="b">
        <v>0</v>
      </c>
      <c r="AF1184" t="b">
        <v>0</v>
      </c>
      <c r="AG1184" s="14">
        <v>45273</v>
      </c>
      <c r="AH1184" s="14">
        <v>45357</v>
      </c>
      <c r="AI1184">
        <v>84</v>
      </c>
      <c r="AJ1184" t="b">
        <v>1</v>
      </c>
      <c r="AK1184" t="b">
        <v>0</v>
      </c>
      <c r="AL1184" t="b">
        <v>0</v>
      </c>
      <c r="AM1184" t="s">
        <v>30483</v>
      </c>
    </row>
    <row r="1185" spans="1:39">
      <c r="A1185" t="s">
        <v>6580</v>
      </c>
      <c r="B1185" t="s">
        <v>87</v>
      </c>
      <c r="C1185" t="s">
        <v>87</v>
      </c>
      <c r="D1185" t="s">
        <v>88</v>
      </c>
      <c r="E1185" t="s">
        <v>5839</v>
      </c>
      <c r="F1185" t="s">
        <v>6581</v>
      </c>
      <c r="G1185" t="s">
        <v>6582</v>
      </c>
      <c r="H1185" t="s">
        <v>3978</v>
      </c>
      <c r="I1185" t="s">
        <v>4295</v>
      </c>
      <c r="J1185" t="s">
        <v>6317</v>
      </c>
      <c r="K1185" t="s">
        <v>93</v>
      </c>
      <c r="L1185" t="s">
        <v>93</v>
      </c>
      <c r="M1185" t="s">
        <v>6583</v>
      </c>
      <c r="O1185" t="s">
        <v>6584</v>
      </c>
      <c r="P1185">
        <v>47.61533324</v>
      </c>
      <c r="Q1185">
        <v>-122.35146797</v>
      </c>
      <c r="R1185" t="s">
        <v>6585</v>
      </c>
      <c r="S1185" s="7">
        <v>5</v>
      </c>
      <c r="T1185" s="7">
        <v>2024</v>
      </c>
      <c r="U1185" s="7">
        <v>2</v>
      </c>
      <c r="V1185">
        <v>8</v>
      </c>
      <c r="W1185">
        <v>2024</v>
      </c>
      <c r="X1185">
        <v>3</v>
      </c>
      <c r="Y1185" t="b">
        <v>0</v>
      </c>
      <c r="Z1185" t="b">
        <v>0</v>
      </c>
      <c r="AA1185">
        <v>84</v>
      </c>
      <c r="AB1185">
        <v>7</v>
      </c>
      <c r="AC1185" t="b">
        <v>0</v>
      </c>
      <c r="AD1185" t="b">
        <v>1</v>
      </c>
      <c r="AE1185" t="b">
        <v>0</v>
      </c>
      <c r="AF1185" t="b">
        <v>0</v>
      </c>
      <c r="AG1185" s="14">
        <v>45435</v>
      </c>
      <c r="AH1185" s="14">
        <v>45519</v>
      </c>
      <c r="AI1185">
        <v>84</v>
      </c>
      <c r="AJ1185" t="b">
        <v>1</v>
      </c>
      <c r="AK1185" t="b">
        <v>0</v>
      </c>
      <c r="AL1185" t="b">
        <v>0</v>
      </c>
      <c r="AM1185" t="s">
        <v>30483</v>
      </c>
    </row>
    <row r="1186" spans="1:39">
      <c r="A1186" t="s">
        <v>12585</v>
      </c>
      <c r="B1186" t="s">
        <v>87</v>
      </c>
      <c r="C1186" t="s">
        <v>87</v>
      </c>
      <c r="D1186" t="s">
        <v>88</v>
      </c>
      <c r="E1186" t="s">
        <v>10681</v>
      </c>
      <c r="F1186" t="s">
        <v>12586</v>
      </c>
      <c r="G1186" t="s">
        <v>12587</v>
      </c>
      <c r="H1186" t="s">
        <v>4648</v>
      </c>
      <c r="I1186" t="s">
        <v>9163</v>
      </c>
      <c r="J1186" t="s">
        <v>137</v>
      </c>
      <c r="K1186" t="s">
        <v>93</v>
      </c>
      <c r="L1186" t="s">
        <v>93</v>
      </c>
      <c r="M1186" t="s">
        <v>12588</v>
      </c>
      <c r="O1186" t="s">
        <v>12589</v>
      </c>
      <c r="P1186">
        <v>47.69097556</v>
      </c>
      <c r="Q1186">
        <v>-122.34540489</v>
      </c>
      <c r="R1186" t="s">
        <v>12590</v>
      </c>
      <c r="S1186" s="7">
        <v>11</v>
      </c>
      <c r="T1186" s="7">
        <v>2024</v>
      </c>
      <c r="U1186" s="7">
        <v>4</v>
      </c>
      <c r="V1186">
        <v>2</v>
      </c>
      <c r="W1186">
        <v>2025</v>
      </c>
      <c r="X1186">
        <v>1</v>
      </c>
      <c r="Y1186" t="b">
        <v>0</v>
      </c>
      <c r="Z1186" t="b">
        <v>0</v>
      </c>
      <c r="AA1186">
        <v>84</v>
      </c>
      <c r="AB1186">
        <v>5</v>
      </c>
      <c r="AC1186" t="b">
        <v>0</v>
      </c>
      <c r="AD1186" t="b">
        <v>1</v>
      </c>
      <c r="AE1186" t="b">
        <v>0</v>
      </c>
      <c r="AF1186" t="b">
        <v>0</v>
      </c>
      <c r="AG1186" s="14">
        <v>45614</v>
      </c>
      <c r="AH1186" s="14">
        <v>45698</v>
      </c>
      <c r="AI1186">
        <v>84</v>
      </c>
      <c r="AJ1186" t="b">
        <v>1</v>
      </c>
      <c r="AK1186" t="b">
        <v>0</v>
      </c>
      <c r="AL1186" t="b">
        <v>0</v>
      </c>
      <c r="AM1186" t="s">
        <v>30483</v>
      </c>
    </row>
    <row r="1187" spans="1:39">
      <c r="A1187" t="s">
        <v>30136</v>
      </c>
      <c r="B1187" t="s">
        <v>87</v>
      </c>
      <c r="D1187" t="s">
        <v>88</v>
      </c>
      <c r="F1187" t="s">
        <v>30137</v>
      </c>
      <c r="H1187" t="s">
        <v>10067</v>
      </c>
      <c r="I1187" t="s">
        <v>5381</v>
      </c>
      <c r="J1187" t="s">
        <v>137</v>
      </c>
      <c r="K1187" t="s">
        <v>93</v>
      </c>
      <c r="M1187" t="s">
        <v>22069</v>
      </c>
      <c r="N1187">
        <v>98199</v>
      </c>
      <c r="O1187" t="s">
        <v>30138</v>
      </c>
      <c r="P1187">
        <v>47.63887581</v>
      </c>
      <c r="Q1187">
        <v>-122.38650068</v>
      </c>
      <c r="R1187" t="s">
        <v>22071</v>
      </c>
      <c r="S1187" s="7">
        <v>7</v>
      </c>
      <c r="T1187" s="7">
        <v>2025</v>
      </c>
      <c r="U1187" s="7">
        <v>3</v>
      </c>
      <c r="V1187">
        <v>9</v>
      </c>
      <c r="W1187">
        <v>2025</v>
      </c>
      <c r="X1187">
        <v>3</v>
      </c>
      <c r="Y1187" t="b">
        <v>0</v>
      </c>
      <c r="Z1187" t="b">
        <v>0</v>
      </c>
      <c r="AA1187">
        <v>84</v>
      </c>
      <c r="AB1187">
        <v>7</v>
      </c>
      <c r="AC1187" t="b">
        <v>0</v>
      </c>
      <c r="AD1187" t="b">
        <v>1</v>
      </c>
      <c r="AE1187" t="b">
        <v>0</v>
      </c>
      <c r="AF1187" t="b">
        <v>1</v>
      </c>
      <c r="AG1187" s="14">
        <v>45841</v>
      </c>
      <c r="AH1187" s="14">
        <v>45925</v>
      </c>
      <c r="AI1187">
        <v>84</v>
      </c>
      <c r="AJ1187" t="b">
        <v>1</v>
      </c>
      <c r="AK1187" t="b">
        <v>0</v>
      </c>
      <c r="AL1187" t="b">
        <v>0</v>
      </c>
      <c r="AM1187" t="s">
        <v>30483</v>
      </c>
    </row>
    <row r="1188" spans="1:39">
      <c r="A1188" t="s">
        <v>19419</v>
      </c>
      <c r="B1188" t="s">
        <v>87</v>
      </c>
      <c r="C1188" t="s">
        <v>87</v>
      </c>
      <c r="D1188" t="s">
        <v>88</v>
      </c>
      <c r="F1188" t="s">
        <v>19420</v>
      </c>
      <c r="G1188" t="s">
        <v>19421</v>
      </c>
      <c r="H1188" t="s">
        <v>17385</v>
      </c>
      <c r="I1188" t="s">
        <v>19422</v>
      </c>
      <c r="J1188" t="s">
        <v>93</v>
      </c>
      <c r="K1188" t="s">
        <v>93</v>
      </c>
      <c r="L1188" t="s">
        <v>93</v>
      </c>
      <c r="M1188" t="s">
        <v>19423</v>
      </c>
      <c r="N1188">
        <v>98103</v>
      </c>
      <c r="O1188" t="s">
        <v>19424</v>
      </c>
      <c r="P1188">
        <v>47.65463471</v>
      </c>
      <c r="Q1188">
        <v>-122.35574497</v>
      </c>
      <c r="R1188" t="s">
        <v>19425</v>
      </c>
      <c r="S1188" s="7">
        <v>12</v>
      </c>
      <c r="T1188" s="7">
        <v>2020</v>
      </c>
      <c r="U1188" s="7">
        <v>4</v>
      </c>
      <c r="V1188">
        <v>2</v>
      </c>
      <c r="W1188">
        <v>2021</v>
      </c>
      <c r="X1188">
        <v>1</v>
      </c>
      <c r="Y1188" t="b">
        <v>0</v>
      </c>
      <c r="Z1188" t="b">
        <v>0</v>
      </c>
      <c r="AA1188">
        <v>83</v>
      </c>
      <c r="AB1188">
        <v>6</v>
      </c>
      <c r="AC1188" t="b">
        <v>0</v>
      </c>
      <c r="AD1188" t="b">
        <v>1</v>
      </c>
      <c r="AE1188" t="b">
        <v>0</v>
      </c>
      <c r="AF1188" t="b">
        <v>1</v>
      </c>
      <c r="AG1188" s="14">
        <v>44166</v>
      </c>
      <c r="AH1188" s="14">
        <v>44249</v>
      </c>
      <c r="AI1188">
        <v>83</v>
      </c>
      <c r="AJ1188" t="b">
        <v>1</v>
      </c>
      <c r="AK1188" t="b">
        <v>0</v>
      </c>
      <c r="AL1188" t="b">
        <v>0</v>
      </c>
      <c r="AM1188" t="s">
        <v>30483</v>
      </c>
    </row>
    <row r="1189" spans="1:39">
      <c r="A1189" t="s">
        <v>22661</v>
      </c>
      <c r="B1189" t="s">
        <v>87</v>
      </c>
      <c r="C1189" t="s">
        <v>87</v>
      </c>
      <c r="D1189" t="s">
        <v>88</v>
      </c>
      <c r="F1189" t="s">
        <v>22662</v>
      </c>
      <c r="G1189" t="s">
        <v>22663</v>
      </c>
      <c r="H1189" t="s">
        <v>22658</v>
      </c>
      <c r="I1189" t="s">
        <v>18711</v>
      </c>
      <c r="J1189" t="s">
        <v>205</v>
      </c>
      <c r="K1189" t="s">
        <v>93</v>
      </c>
      <c r="L1189" t="s">
        <v>93</v>
      </c>
      <c r="M1189" t="s">
        <v>22664</v>
      </c>
      <c r="N1189">
        <v>98116</v>
      </c>
      <c r="O1189" t="s">
        <v>22665</v>
      </c>
      <c r="P1189">
        <v>47.57423196</v>
      </c>
      <c r="Q1189">
        <v>-122.38388659</v>
      </c>
      <c r="R1189" t="s">
        <v>22666</v>
      </c>
      <c r="S1189" s="7">
        <v>9</v>
      </c>
      <c r="T1189" s="7">
        <v>2021</v>
      </c>
      <c r="U1189" s="7">
        <v>3</v>
      </c>
      <c r="V1189">
        <v>12</v>
      </c>
      <c r="W1189">
        <v>2021</v>
      </c>
      <c r="X1189">
        <v>4</v>
      </c>
      <c r="Y1189" t="b">
        <v>0</v>
      </c>
      <c r="Z1189" t="b">
        <v>0</v>
      </c>
      <c r="AA1189">
        <v>83</v>
      </c>
      <c r="AB1189">
        <v>1</v>
      </c>
      <c r="AC1189" t="b">
        <v>0</v>
      </c>
      <c r="AD1189" t="b">
        <v>1</v>
      </c>
      <c r="AE1189" t="b">
        <v>0</v>
      </c>
      <c r="AF1189" t="b">
        <v>1</v>
      </c>
      <c r="AG1189" s="14">
        <v>44453</v>
      </c>
      <c r="AH1189" s="14">
        <v>44536</v>
      </c>
      <c r="AI1189">
        <v>83</v>
      </c>
      <c r="AJ1189" t="b">
        <v>1</v>
      </c>
      <c r="AK1189" t="b">
        <v>0</v>
      </c>
      <c r="AL1189" t="b">
        <v>0</v>
      </c>
      <c r="AM1189" t="s">
        <v>30483</v>
      </c>
    </row>
    <row r="1190" spans="1:39">
      <c r="A1190" t="s">
        <v>6059</v>
      </c>
      <c r="B1190" t="s">
        <v>87</v>
      </c>
      <c r="C1190" t="s">
        <v>87</v>
      </c>
      <c r="D1190" t="s">
        <v>88</v>
      </c>
      <c r="E1190" t="s">
        <v>5839</v>
      </c>
      <c r="F1190" t="s">
        <v>6060</v>
      </c>
      <c r="H1190" t="s">
        <v>6061</v>
      </c>
      <c r="I1190" t="s">
        <v>6062</v>
      </c>
      <c r="J1190" t="s">
        <v>137</v>
      </c>
      <c r="K1190" t="s">
        <v>93</v>
      </c>
      <c r="L1190" t="s">
        <v>93</v>
      </c>
      <c r="M1190" t="s">
        <v>6063</v>
      </c>
      <c r="N1190">
        <v>98126</v>
      </c>
      <c r="O1190" t="s">
        <v>6064</v>
      </c>
      <c r="P1190">
        <v>47.56524511</v>
      </c>
      <c r="Q1190">
        <v>-122.37060532</v>
      </c>
      <c r="R1190" t="s">
        <v>6065</v>
      </c>
      <c r="S1190" s="7">
        <v>6</v>
      </c>
      <c r="T1190" s="7">
        <v>2022</v>
      </c>
      <c r="U1190" s="7">
        <v>2</v>
      </c>
      <c r="V1190">
        <v>8</v>
      </c>
      <c r="W1190">
        <v>2022</v>
      </c>
      <c r="X1190">
        <v>3</v>
      </c>
      <c r="Y1190" t="b">
        <v>0</v>
      </c>
      <c r="Z1190" t="b">
        <v>0</v>
      </c>
      <c r="AA1190">
        <v>83</v>
      </c>
      <c r="AB1190">
        <v>1</v>
      </c>
      <c r="AC1190" t="b">
        <v>0</v>
      </c>
      <c r="AD1190" t="b">
        <v>1</v>
      </c>
      <c r="AE1190" t="b">
        <v>0</v>
      </c>
      <c r="AF1190" t="b">
        <v>0</v>
      </c>
      <c r="AG1190" s="14">
        <v>44719</v>
      </c>
      <c r="AH1190" s="14">
        <v>44802</v>
      </c>
      <c r="AI1190">
        <v>83</v>
      </c>
      <c r="AJ1190" t="b">
        <v>1</v>
      </c>
      <c r="AK1190" t="b">
        <v>0</v>
      </c>
      <c r="AL1190" t="b">
        <v>0</v>
      </c>
      <c r="AM1190" t="s">
        <v>30483</v>
      </c>
    </row>
    <row r="1191" spans="1:39">
      <c r="A1191" t="s">
        <v>26843</v>
      </c>
      <c r="B1191" t="s">
        <v>87</v>
      </c>
      <c r="C1191" t="s">
        <v>87</v>
      </c>
      <c r="D1191" t="s">
        <v>88</v>
      </c>
      <c r="F1191" t="s">
        <v>26844</v>
      </c>
      <c r="G1191" t="s">
        <v>26845</v>
      </c>
      <c r="H1191" t="s">
        <v>1396</v>
      </c>
      <c r="I1191" t="s">
        <v>7866</v>
      </c>
      <c r="J1191" t="s">
        <v>137</v>
      </c>
      <c r="K1191" t="s">
        <v>93</v>
      </c>
      <c r="L1191" t="s">
        <v>93</v>
      </c>
      <c r="M1191" t="s">
        <v>26846</v>
      </c>
      <c r="N1191">
        <v>98103</v>
      </c>
      <c r="O1191" t="s">
        <v>26847</v>
      </c>
      <c r="P1191">
        <v>47.7012101</v>
      </c>
      <c r="Q1191">
        <v>-122.35707381</v>
      </c>
      <c r="R1191" t="s">
        <v>26848</v>
      </c>
      <c r="S1191" s="7">
        <v>9</v>
      </c>
      <c r="T1191" s="7">
        <v>2022</v>
      </c>
      <c r="U1191" s="7">
        <v>3</v>
      </c>
      <c r="V1191">
        <v>12</v>
      </c>
      <c r="W1191">
        <v>2022</v>
      </c>
      <c r="X1191">
        <v>4</v>
      </c>
      <c r="Y1191" t="b">
        <v>0</v>
      </c>
      <c r="Z1191" t="b">
        <v>0</v>
      </c>
      <c r="AA1191">
        <v>83</v>
      </c>
      <c r="AB1191">
        <v>5</v>
      </c>
      <c r="AC1191" t="b">
        <v>0</v>
      </c>
      <c r="AD1191" t="b">
        <v>1</v>
      </c>
      <c r="AE1191" t="b">
        <v>0</v>
      </c>
      <c r="AF1191" t="b">
        <v>1</v>
      </c>
      <c r="AG1191" s="14">
        <v>44826</v>
      </c>
      <c r="AH1191" s="14">
        <v>44909</v>
      </c>
      <c r="AI1191">
        <v>83</v>
      </c>
      <c r="AJ1191" t="b">
        <v>1</v>
      </c>
      <c r="AK1191" t="b">
        <v>0</v>
      </c>
      <c r="AL1191" t="b">
        <v>0</v>
      </c>
      <c r="AM1191" t="s">
        <v>30483</v>
      </c>
    </row>
    <row r="1192" spans="1:39">
      <c r="A1192" t="s">
        <v>27005</v>
      </c>
      <c r="B1192" t="s">
        <v>87</v>
      </c>
      <c r="C1192" t="s">
        <v>87</v>
      </c>
      <c r="D1192" t="s">
        <v>88</v>
      </c>
      <c r="F1192" t="s">
        <v>27006</v>
      </c>
      <c r="H1192" t="s">
        <v>5676</v>
      </c>
      <c r="I1192" t="s">
        <v>11262</v>
      </c>
      <c r="J1192" t="s">
        <v>137</v>
      </c>
      <c r="K1192" t="s">
        <v>93</v>
      </c>
      <c r="L1192" t="s">
        <v>93</v>
      </c>
      <c r="M1192" t="s">
        <v>27007</v>
      </c>
      <c r="N1192">
        <v>98104</v>
      </c>
      <c r="O1192" t="s">
        <v>27008</v>
      </c>
      <c r="P1192">
        <v>47.6050387</v>
      </c>
      <c r="Q1192">
        <v>-122.32319806</v>
      </c>
      <c r="R1192" t="s">
        <v>27009</v>
      </c>
      <c r="S1192" s="7">
        <v>11</v>
      </c>
      <c r="T1192" s="7">
        <v>2022</v>
      </c>
      <c r="U1192" s="7">
        <v>4</v>
      </c>
      <c r="V1192">
        <v>1</v>
      </c>
      <c r="W1192">
        <v>2023</v>
      </c>
      <c r="X1192">
        <v>1</v>
      </c>
      <c r="Y1192" t="b">
        <v>0</v>
      </c>
      <c r="Z1192" t="b">
        <v>0</v>
      </c>
      <c r="AA1192">
        <v>83</v>
      </c>
      <c r="AB1192">
        <v>2</v>
      </c>
      <c r="AC1192" t="b">
        <v>0</v>
      </c>
      <c r="AD1192" t="b">
        <v>1</v>
      </c>
      <c r="AE1192" t="b">
        <v>0</v>
      </c>
      <c r="AF1192" t="b">
        <v>1</v>
      </c>
      <c r="AG1192" s="14">
        <v>44866</v>
      </c>
      <c r="AH1192" s="14">
        <v>44949</v>
      </c>
      <c r="AI1192">
        <v>83</v>
      </c>
      <c r="AJ1192" t="b">
        <v>1</v>
      </c>
      <c r="AK1192" t="b">
        <v>0</v>
      </c>
      <c r="AL1192" t="b">
        <v>0</v>
      </c>
      <c r="AM1192" t="s">
        <v>30483</v>
      </c>
    </row>
    <row r="1193" spans="1:39">
      <c r="A1193" t="s">
        <v>27030</v>
      </c>
      <c r="B1193" t="s">
        <v>87</v>
      </c>
      <c r="C1193" t="s">
        <v>87</v>
      </c>
      <c r="D1193" t="s">
        <v>88</v>
      </c>
      <c r="F1193" t="s">
        <v>27031</v>
      </c>
      <c r="G1193" t="s">
        <v>27032</v>
      </c>
      <c r="H1193" t="s">
        <v>7919</v>
      </c>
      <c r="I1193" t="s">
        <v>27033</v>
      </c>
      <c r="J1193" t="s">
        <v>137</v>
      </c>
      <c r="K1193" t="s">
        <v>93</v>
      </c>
      <c r="L1193" t="s">
        <v>93</v>
      </c>
      <c r="M1193" t="s">
        <v>13977</v>
      </c>
      <c r="N1193">
        <v>98133</v>
      </c>
      <c r="O1193" t="s">
        <v>27034</v>
      </c>
      <c r="P1193">
        <v>47.72357266</v>
      </c>
      <c r="Q1193">
        <v>-122.34767003</v>
      </c>
      <c r="R1193" t="s">
        <v>13979</v>
      </c>
      <c r="S1193" s="7">
        <v>11</v>
      </c>
      <c r="T1193" s="7">
        <v>2022</v>
      </c>
      <c r="U1193" s="7">
        <v>4</v>
      </c>
      <c r="V1193">
        <v>2</v>
      </c>
      <c r="W1193">
        <v>2023</v>
      </c>
      <c r="X1193">
        <v>1</v>
      </c>
      <c r="Y1193" t="b">
        <v>0</v>
      </c>
      <c r="Z1193" t="b">
        <v>0</v>
      </c>
      <c r="AA1193">
        <v>83</v>
      </c>
      <c r="AB1193">
        <v>5</v>
      </c>
      <c r="AC1193" t="b">
        <v>0</v>
      </c>
      <c r="AD1193" t="b">
        <v>1</v>
      </c>
      <c r="AE1193" t="b">
        <v>0</v>
      </c>
      <c r="AF1193" t="b">
        <v>1</v>
      </c>
      <c r="AG1193" s="14">
        <v>44875</v>
      </c>
      <c r="AH1193" s="14">
        <v>44958</v>
      </c>
      <c r="AI1193">
        <v>83</v>
      </c>
      <c r="AJ1193" t="b">
        <v>1</v>
      </c>
      <c r="AK1193" t="b">
        <v>0</v>
      </c>
      <c r="AL1193" t="b">
        <v>0</v>
      </c>
      <c r="AM1193" t="s">
        <v>30483</v>
      </c>
    </row>
    <row r="1194" spans="1:39">
      <c r="A1194" t="s">
        <v>11358</v>
      </c>
      <c r="B1194" t="s">
        <v>87</v>
      </c>
      <c r="C1194" t="s">
        <v>87</v>
      </c>
      <c r="D1194" t="s">
        <v>88</v>
      </c>
      <c r="E1194" t="s">
        <v>10681</v>
      </c>
      <c r="F1194" t="s">
        <v>11359</v>
      </c>
      <c r="G1194" t="s">
        <v>11360</v>
      </c>
      <c r="H1194" t="s">
        <v>2033</v>
      </c>
      <c r="I1194" t="s">
        <v>2457</v>
      </c>
      <c r="J1194" t="s">
        <v>137</v>
      </c>
      <c r="K1194" t="s">
        <v>93</v>
      </c>
      <c r="L1194" t="s">
        <v>93</v>
      </c>
      <c r="M1194" t="s">
        <v>11361</v>
      </c>
      <c r="N1194">
        <v>98125</v>
      </c>
      <c r="O1194" t="s">
        <v>11362</v>
      </c>
      <c r="P1194">
        <v>47.72271396</v>
      </c>
      <c r="Q1194">
        <v>-122.29810295</v>
      </c>
      <c r="R1194" t="s">
        <v>11363</v>
      </c>
      <c r="S1194" s="7">
        <v>3</v>
      </c>
      <c r="T1194" s="7">
        <v>2023</v>
      </c>
      <c r="U1194" s="7">
        <v>1</v>
      </c>
      <c r="V1194">
        <v>5</v>
      </c>
      <c r="W1194">
        <v>2023</v>
      </c>
      <c r="X1194">
        <v>2</v>
      </c>
      <c r="Y1194" t="b">
        <v>0</v>
      </c>
      <c r="Z1194" t="b">
        <v>0</v>
      </c>
      <c r="AA1194">
        <v>83</v>
      </c>
      <c r="AB1194">
        <v>5</v>
      </c>
      <c r="AC1194" t="b">
        <v>0</v>
      </c>
      <c r="AD1194" t="b">
        <v>1</v>
      </c>
      <c r="AE1194" t="b">
        <v>0</v>
      </c>
      <c r="AF1194" t="b">
        <v>0</v>
      </c>
      <c r="AG1194" s="14">
        <v>44993</v>
      </c>
      <c r="AH1194" s="14">
        <v>45076</v>
      </c>
      <c r="AI1194">
        <v>83</v>
      </c>
      <c r="AJ1194" t="b">
        <v>1</v>
      </c>
      <c r="AK1194" t="b">
        <v>0</v>
      </c>
      <c r="AL1194" t="b">
        <v>0</v>
      </c>
      <c r="AM1194" t="s">
        <v>30483</v>
      </c>
    </row>
    <row r="1195" spans="1:39">
      <c r="A1195" t="s">
        <v>11696</v>
      </c>
      <c r="B1195" t="s">
        <v>87</v>
      </c>
      <c r="C1195" t="s">
        <v>87</v>
      </c>
      <c r="D1195" t="s">
        <v>88</v>
      </c>
      <c r="E1195" t="s">
        <v>10681</v>
      </c>
      <c r="F1195" t="s">
        <v>11697</v>
      </c>
      <c r="G1195" t="s">
        <v>11698</v>
      </c>
      <c r="H1195" t="s">
        <v>2947</v>
      </c>
      <c r="I1195" t="s">
        <v>6424</v>
      </c>
      <c r="J1195" t="s">
        <v>137</v>
      </c>
      <c r="K1195" t="s">
        <v>93</v>
      </c>
      <c r="L1195" t="s">
        <v>93</v>
      </c>
      <c r="M1195" t="s">
        <v>11699</v>
      </c>
      <c r="N1195">
        <v>98117</v>
      </c>
      <c r="O1195" t="s">
        <v>11700</v>
      </c>
      <c r="P1195">
        <v>47.67582304</v>
      </c>
      <c r="Q1195">
        <v>-122.36713187</v>
      </c>
      <c r="R1195" t="s">
        <v>11701</v>
      </c>
      <c r="S1195" s="7">
        <v>10</v>
      </c>
      <c r="T1195" s="7">
        <v>2023</v>
      </c>
      <c r="U1195" s="7">
        <v>4</v>
      </c>
      <c r="V1195">
        <v>12</v>
      </c>
      <c r="W1195">
        <v>2023</v>
      </c>
      <c r="X1195">
        <v>4</v>
      </c>
      <c r="Y1195" t="b">
        <v>0</v>
      </c>
      <c r="Z1195" t="b">
        <v>0</v>
      </c>
      <c r="AA1195">
        <v>83</v>
      </c>
      <c r="AB1195">
        <v>6</v>
      </c>
      <c r="AC1195" t="b">
        <v>0</v>
      </c>
      <c r="AD1195" t="b">
        <v>1</v>
      </c>
      <c r="AE1195" t="b">
        <v>0</v>
      </c>
      <c r="AF1195" t="b">
        <v>0</v>
      </c>
      <c r="AG1195" s="14">
        <v>45204</v>
      </c>
      <c r="AH1195" s="14">
        <v>45287</v>
      </c>
      <c r="AI1195">
        <v>83</v>
      </c>
      <c r="AJ1195" t="b">
        <v>1</v>
      </c>
      <c r="AK1195" t="b">
        <v>0</v>
      </c>
      <c r="AL1195" t="b">
        <v>0</v>
      </c>
      <c r="AM1195" t="s">
        <v>30483</v>
      </c>
    </row>
    <row r="1196" spans="1:39">
      <c r="A1196" t="s">
        <v>28099</v>
      </c>
      <c r="B1196" t="s">
        <v>87</v>
      </c>
      <c r="C1196" t="s">
        <v>87</v>
      </c>
      <c r="D1196" t="s">
        <v>88</v>
      </c>
      <c r="F1196" t="s">
        <v>28100</v>
      </c>
      <c r="G1196" t="s">
        <v>6269</v>
      </c>
      <c r="H1196" t="s">
        <v>6330</v>
      </c>
      <c r="I1196" t="s">
        <v>3340</v>
      </c>
      <c r="J1196" t="s">
        <v>137</v>
      </c>
      <c r="K1196" t="s">
        <v>93</v>
      </c>
      <c r="L1196" t="s">
        <v>93</v>
      </c>
      <c r="M1196" t="s">
        <v>28101</v>
      </c>
      <c r="N1196">
        <v>98115</v>
      </c>
      <c r="O1196" t="s">
        <v>28102</v>
      </c>
      <c r="P1196">
        <v>47.67426648</v>
      </c>
      <c r="Q1196">
        <v>-122.31771651</v>
      </c>
      <c r="R1196" t="s">
        <v>28103</v>
      </c>
      <c r="S1196" s="7">
        <v>10</v>
      </c>
      <c r="T1196" s="7">
        <v>2023</v>
      </c>
      <c r="U1196" s="7">
        <v>4</v>
      </c>
      <c r="V1196">
        <v>1</v>
      </c>
      <c r="W1196">
        <v>2024</v>
      </c>
      <c r="X1196">
        <v>1</v>
      </c>
      <c r="Y1196" t="b">
        <v>0</v>
      </c>
      <c r="Z1196" t="b">
        <v>0</v>
      </c>
      <c r="AA1196">
        <v>83</v>
      </c>
      <c r="AB1196">
        <v>4</v>
      </c>
      <c r="AC1196" t="b">
        <v>0</v>
      </c>
      <c r="AD1196" t="b">
        <v>1</v>
      </c>
      <c r="AE1196" t="b">
        <v>0</v>
      </c>
      <c r="AF1196" t="b">
        <v>1</v>
      </c>
      <c r="AG1196" s="14">
        <v>45218</v>
      </c>
      <c r="AH1196" s="14">
        <v>45301</v>
      </c>
      <c r="AI1196">
        <v>83</v>
      </c>
      <c r="AJ1196" t="b">
        <v>1</v>
      </c>
      <c r="AK1196" t="b">
        <v>0</v>
      </c>
      <c r="AL1196" t="b">
        <v>0</v>
      </c>
      <c r="AM1196" t="s">
        <v>30483</v>
      </c>
    </row>
    <row r="1197" spans="1:39">
      <c r="A1197" t="s">
        <v>28527</v>
      </c>
      <c r="B1197" t="s">
        <v>87</v>
      </c>
      <c r="C1197" t="s">
        <v>87</v>
      </c>
      <c r="D1197" t="s">
        <v>88</v>
      </c>
      <c r="F1197" t="s">
        <v>27826</v>
      </c>
      <c r="G1197" t="s">
        <v>6269</v>
      </c>
      <c r="H1197" t="s">
        <v>3192</v>
      </c>
      <c r="I1197" t="s">
        <v>3684</v>
      </c>
      <c r="J1197" t="s">
        <v>137</v>
      </c>
      <c r="K1197" t="s">
        <v>93</v>
      </c>
      <c r="L1197" t="s">
        <v>93</v>
      </c>
      <c r="M1197" t="s">
        <v>27827</v>
      </c>
      <c r="N1197">
        <v>98119</v>
      </c>
      <c r="O1197" t="s">
        <v>28528</v>
      </c>
      <c r="P1197">
        <v>47.62692147</v>
      </c>
      <c r="Q1197">
        <v>-122.35894376</v>
      </c>
      <c r="R1197" t="s">
        <v>27829</v>
      </c>
      <c r="S1197" s="7">
        <v>2</v>
      </c>
      <c r="T1197" s="7">
        <v>2024</v>
      </c>
      <c r="U1197" s="7">
        <v>1</v>
      </c>
      <c r="V1197">
        <v>4</v>
      </c>
      <c r="W1197">
        <v>2024</v>
      </c>
      <c r="X1197">
        <v>2</v>
      </c>
      <c r="Y1197" t="b">
        <v>0</v>
      </c>
      <c r="Z1197" t="b">
        <v>0</v>
      </c>
      <c r="AA1197">
        <v>83</v>
      </c>
      <c r="AB1197">
        <v>7</v>
      </c>
      <c r="AC1197" t="b">
        <v>0</v>
      </c>
      <c r="AD1197" t="b">
        <v>1</v>
      </c>
      <c r="AE1197" t="b">
        <v>0</v>
      </c>
      <c r="AF1197" t="b">
        <v>1</v>
      </c>
      <c r="AG1197" s="14">
        <v>45323</v>
      </c>
      <c r="AH1197" s="14">
        <v>45406</v>
      </c>
      <c r="AI1197">
        <v>83</v>
      </c>
      <c r="AJ1197" t="b">
        <v>1</v>
      </c>
      <c r="AK1197" t="b">
        <v>0</v>
      </c>
      <c r="AL1197" t="b">
        <v>0</v>
      </c>
      <c r="AM1197" t="s">
        <v>30483</v>
      </c>
    </row>
    <row r="1198" spans="1:39">
      <c r="A1198" t="s">
        <v>29553</v>
      </c>
      <c r="B1198" t="s">
        <v>87</v>
      </c>
      <c r="D1198" t="s">
        <v>88</v>
      </c>
      <c r="F1198" t="s">
        <v>29554</v>
      </c>
      <c r="H1198" t="s">
        <v>6849</v>
      </c>
      <c r="I1198" t="s">
        <v>5007</v>
      </c>
      <c r="J1198" t="s">
        <v>6317</v>
      </c>
      <c r="K1198" t="s">
        <v>93</v>
      </c>
      <c r="M1198" t="s">
        <v>29555</v>
      </c>
      <c r="N1198">
        <v>98133</v>
      </c>
      <c r="O1198" t="s">
        <v>29556</v>
      </c>
      <c r="P1198">
        <v>47.7262975</v>
      </c>
      <c r="Q1198">
        <v>-122.33082114</v>
      </c>
      <c r="R1198" t="s">
        <v>29557</v>
      </c>
      <c r="S1198" s="7">
        <v>1</v>
      </c>
      <c r="T1198" s="7">
        <v>2025</v>
      </c>
      <c r="U1198" s="7">
        <v>1</v>
      </c>
      <c r="V1198">
        <v>4</v>
      </c>
      <c r="W1198">
        <v>2025</v>
      </c>
      <c r="X1198">
        <v>2</v>
      </c>
      <c r="Y1198" t="b">
        <v>0</v>
      </c>
      <c r="Z1198" t="b">
        <v>0</v>
      </c>
      <c r="AA1198">
        <v>83</v>
      </c>
      <c r="AB1198">
        <v>5</v>
      </c>
      <c r="AC1198" t="b">
        <v>0</v>
      </c>
      <c r="AD1198" t="b">
        <v>1</v>
      </c>
      <c r="AE1198" t="b">
        <v>0</v>
      </c>
      <c r="AF1198" t="b">
        <v>1</v>
      </c>
      <c r="AG1198" s="14">
        <v>45674</v>
      </c>
      <c r="AH1198" s="14">
        <v>45757</v>
      </c>
      <c r="AI1198">
        <v>83</v>
      </c>
      <c r="AJ1198" t="b">
        <v>1</v>
      </c>
      <c r="AK1198" t="b">
        <v>0</v>
      </c>
      <c r="AL1198" t="b">
        <v>0</v>
      </c>
      <c r="AM1198" t="s">
        <v>30483</v>
      </c>
    </row>
    <row r="1199" spans="1:39">
      <c r="A1199" t="s">
        <v>12863</v>
      </c>
      <c r="B1199" t="s">
        <v>87</v>
      </c>
      <c r="D1199" t="s">
        <v>88</v>
      </c>
      <c r="E1199" t="s">
        <v>10681</v>
      </c>
      <c r="F1199" t="s">
        <v>12864</v>
      </c>
      <c r="H1199" t="s">
        <v>10147</v>
      </c>
      <c r="I1199" t="s">
        <v>10320</v>
      </c>
      <c r="J1199" t="s">
        <v>137</v>
      </c>
      <c r="K1199" t="s">
        <v>93</v>
      </c>
      <c r="M1199" t="s">
        <v>12865</v>
      </c>
      <c r="N1199">
        <v>98109</v>
      </c>
      <c r="O1199" t="s">
        <v>12866</v>
      </c>
      <c r="P1199">
        <v>47.63321697</v>
      </c>
      <c r="Q1199">
        <v>-122.34436423</v>
      </c>
      <c r="R1199" t="s">
        <v>12867</v>
      </c>
      <c r="S1199" s="7">
        <v>3</v>
      </c>
      <c r="T1199" s="7">
        <v>2025</v>
      </c>
      <c r="U1199" s="7">
        <v>1</v>
      </c>
      <c r="V1199">
        <v>5</v>
      </c>
      <c r="W1199">
        <v>2025</v>
      </c>
      <c r="X1199">
        <v>2</v>
      </c>
      <c r="Y1199" t="b">
        <v>0</v>
      </c>
      <c r="Z1199" t="b">
        <v>0</v>
      </c>
      <c r="AA1199">
        <v>83</v>
      </c>
      <c r="AB1199">
        <v>7</v>
      </c>
      <c r="AC1199" t="b">
        <v>0</v>
      </c>
      <c r="AD1199" t="b">
        <v>1</v>
      </c>
      <c r="AE1199" t="b">
        <v>0</v>
      </c>
      <c r="AF1199" t="b">
        <v>0</v>
      </c>
      <c r="AG1199" s="14">
        <v>45722</v>
      </c>
      <c r="AH1199" s="14">
        <v>45805</v>
      </c>
      <c r="AI1199">
        <v>83</v>
      </c>
      <c r="AJ1199" t="b">
        <v>1</v>
      </c>
      <c r="AK1199" t="b">
        <v>0</v>
      </c>
      <c r="AL1199" t="b">
        <v>0</v>
      </c>
      <c r="AM1199" t="s">
        <v>30483</v>
      </c>
    </row>
    <row r="1200" spans="1:39">
      <c r="A1200" t="s">
        <v>29781</v>
      </c>
      <c r="B1200" t="s">
        <v>87</v>
      </c>
      <c r="D1200" t="s">
        <v>88</v>
      </c>
      <c r="F1200" t="s">
        <v>29782</v>
      </c>
      <c r="H1200" t="s">
        <v>10204</v>
      </c>
      <c r="I1200" t="s">
        <v>16992</v>
      </c>
      <c r="J1200" t="s">
        <v>6317</v>
      </c>
      <c r="K1200" t="s">
        <v>93</v>
      </c>
      <c r="M1200" t="s">
        <v>29783</v>
      </c>
      <c r="N1200">
        <v>98199</v>
      </c>
      <c r="O1200" t="s">
        <v>29784</v>
      </c>
      <c r="P1200">
        <v>47.64322664</v>
      </c>
      <c r="Q1200">
        <v>-122.38560641</v>
      </c>
      <c r="R1200" t="s">
        <v>29785</v>
      </c>
      <c r="S1200" s="7">
        <v>3</v>
      </c>
      <c r="T1200" s="7">
        <v>2025</v>
      </c>
      <c r="U1200" s="7">
        <v>1</v>
      </c>
      <c r="V1200">
        <v>6</v>
      </c>
      <c r="W1200">
        <v>2025</v>
      </c>
      <c r="X1200">
        <v>2</v>
      </c>
      <c r="Y1200" t="b">
        <v>0</v>
      </c>
      <c r="Z1200" t="b">
        <v>0</v>
      </c>
      <c r="AA1200">
        <v>83</v>
      </c>
      <c r="AB1200">
        <v>7</v>
      </c>
      <c r="AC1200" t="b">
        <v>0</v>
      </c>
      <c r="AD1200" t="b">
        <v>1</v>
      </c>
      <c r="AE1200" t="b">
        <v>0</v>
      </c>
      <c r="AF1200" t="b">
        <v>1</v>
      </c>
      <c r="AG1200" s="14">
        <v>45742</v>
      </c>
      <c r="AH1200" s="14">
        <v>45825</v>
      </c>
      <c r="AI1200">
        <v>83</v>
      </c>
      <c r="AJ1200" t="b">
        <v>1</v>
      </c>
      <c r="AK1200" t="b">
        <v>0</v>
      </c>
      <c r="AL1200" t="b">
        <v>0</v>
      </c>
      <c r="AM1200" t="s">
        <v>30483</v>
      </c>
    </row>
    <row r="1201" spans="1:39">
      <c r="A1201" t="s">
        <v>13148</v>
      </c>
      <c r="B1201" t="s">
        <v>87</v>
      </c>
      <c r="D1201" t="s">
        <v>88</v>
      </c>
      <c r="E1201" t="s">
        <v>10681</v>
      </c>
      <c r="F1201" t="s">
        <v>13149</v>
      </c>
      <c r="H1201" t="s">
        <v>13150</v>
      </c>
      <c r="I1201" t="s">
        <v>5443</v>
      </c>
      <c r="J1201" t="s">
        <v>137</v>
      </c>
      <c r="K1201" t="s">
        <v>93</v>
      </c>
      <c r="M1201" t="s">
        <v>3887</v>
      </c>
      <c r="N1201">
        <v>98104</v>
      </c>
      <c r="O1201" t="s">
        <v>13151</v>
      </c>
      <c r="P1201">
        <v>47.60600791</v>
      </c>
      <c r="Q1201">
        <v>-122.32565695</v>
      </c>
      <c r="R1201" t="s">
        <v>3889</v>
      </c>
      <c r="S1201" s="7">
        <v>7</v>
      </c>
      <c r="T1201" s="7">
        <v>2025</v>
      </c>
      <c r="U1201" s="7">
        <v>3</v>
      </c>
      <c r="V1201">
        <v>10</v>
      </c>
      <c r="W1201">
        <v>2025</v>
      </c>
      <c r="X1201">
        <v>4</v>
      </c>
      <c r="Y1201" t="b">
        <v>0</v>
      </c>
      <c r="Z1201" t="b">
        <v>0</v>
      </c>
      <c r="AA1201">
        <v>83</v>
      </c>
      <c r="AB1201">
        <v>3</v>
      </c>
      <c r="AC1201" t="b">
        <v>0</v>
      </c>
      <c r="AD1201" t="b">
        <v>1</v>
      </c>
      <c r="AE1201" t="b">
        <v>0</v>
      </c>
      <c r="AF1201" t="b">
        <v>0</v>
      </c>
      <c r="AG1201" s="14">
        <v>45862</v>
      </c>
      <c r="AH1201" s="14">
        <v>45945</v>
      </c>
      <c r="AI1201">
        <v>83</v>
      </c>
      <c r="AJ1201" t="b">
        <v>1</v>
      </c>
      <c r="AK1201" t="b">
        <v>0</v>
      </c>
      <c r="AL1201" t="b">
        <v>0</v>
      </c>
      <c r="AM1201" t="s">
        <v>30483</v>
      </c>
    </row>
    <row r="1202" spans="1:39">
      <c r="A1202" t="s">
        <v>141</v>
      </c>
      <c r="B1202" t="s">
        <v>87</v>
      </c>
      <c r="C1202" t="s">
        <v>87</v>
      </c>
      <c r="D1202" t="s">
        <v>88</v>
      </c>
      <c r="E1202" t="s">
        <v>89</v>
      </c>
      <c r="F1202" t="s">
        <v>142</v>
      </c>
      <c r="G1202" t="s">
        <v>143</v>
      </c>
      <c r="H1202" t="s">
        <v>144</v>
      </c>
      <c r="I1202" t="s">
        <v>145</v>
      </c>
      <c r="J1202" t="s">
        <v>93</v>
      </c>
      <c r="K1202" t="s">
        <v>93</v>
      </c>
      <c r="L1202" t="s">
        <v>93</v>
      </c>
      <c r="M1202" t="s">
        <v>146</v>
      </c>
      <c r="N1202">
        <v>98199</v>
      </c>
      <c r="O1202" t="s">
        <v>147</v>
      </c>
      <c r="P1202">
        <v>47.66540556</v>
      </c>
      <c r="Q1202">
        <v>-122.40815123</v>
      </c>
      <c r="R1202" t="s">
        <v>148</v>
      </c>
      <c r="S1202" s="7">
        <v>1</v>
      </c>
      <c r="T1202" s="7">
        <v>2020</v>
      </c>
      <c r="U1202" s="7">
        <v>1</v>
      </c>
      <c r="V1202">
        <v>3</v>
      </c>
      <c r="W1202">
        <v>2020</v>
      </c>
      <c r="X1202">
        <v>1</v>
      </c>
      <c r="Y1202" t="b">
        <v>0</v>
      </c>
      <c r="Z1202" t="b">
        <v>0</v>
      </c>
      <c r="AA1202">
        <v>82</v>
      </c>
      <c r="AB1202">
        <v>6</v>
      </c>
      <c r="AC1202" t="b">
        <v>0</v>
      </c>
      <c r="AD1202" t="b">
        <v>1</v>
      </c>
      <c r="AE1202" t="b">
        <v>0</v>
      </c>
      <c r="AF1202" t="b">
        <v>0</v>
      </c>
      <c r="AG1202" s="14">
        <v>43838</v>
      </c>
      <c r="AH1202" s="14">
        <v>43920</v>
      </c>
      <c r="AI1202">
        <v>82</v>
      </c>
      <c r="AJ1202" t="b">
        <v>1</v>
      </c>
      <c r="AK1202" t="b">
        <v>0</v>
      </c>
      <c r="AL1202" t="b">
        <v>0</v>
      </c>
      <c r="AM1202" t="s">
        <v>30483</v>
      </c>
    </row>
    <row r="1203" spans="1:39">
      <c r="A1203" t="s">
        <v>27830</v>
      </c>
      <c r="B1203" t="s">
        <v>87</v>
      </c>
      <c r="C1203" t="s">
        <v>87</v>
      </c>
      <c r="D1203" t="s">
        <v>88</v>
      </c>
      <c r="F1203" t="s">
        <v>27831</v>
      </c>
      <c r="G1203" t="s">
        <v>27832</v>
      </c>
      <c r="H1203" t="s">
        <v>2700</v>
      </c>
      <c r="I1203" t="s">
        <v>2693</v>
      </c>
      <c r="J1203" t="s">
        <v>137</v>
      </c>
      <c r="K1203" t="s">
        <v>93</v>
      </c>
      <c r="L1203" t="s">
        <v>93</v>
      </c>
      <c r="M1203" t="s">
        <v>27833</v>
      </c>
      <c r="N1203">
        <v>98144</v>
      </c>
      <c r="O1203" t="s">
        <v>27834</v>
      </c>
      <c r="P1203">
        <v>47.5996574</v>
      </c>
      <c r="Q1203">
        <v>-122.30257264</v>
      </c>
      <c r="R1203" t="s">
        <v>27835</v>
      </c>
      <c r="S1203" s="7">
        <v>8</v>
      </c>
      <c r="T1203" s="7">
        <v>2023</v>
      </c>
      <c r="U1203" s="7">
        <v>3</v>
      </c>
      <c r="V1203">
        <v>10</v>
      </c>
      <c r="W1203">
        <v>2023</v>
      </c>
      <c r="X1203">
        <v>4</v>
      </c>
      <c r="Y1203" t="b">
        <v>0</v>
      </c>
      <c r="Z1203" t="b">
        <v>0</v>
      </c>
      <c r="AA1203">
        <v>82</v>
      </c>
      <c r="AB1203">
        <v>3</v>
      </c>
      <c r="AC1203" t="b">
        <v>0</v>
      </c>
      <c r="AD1203" t="b">
        <v>1</v>
      </c>
      <c r="AE1203" t="b">
        <v>0</v>
      </c>
      <c r="AF1203" t="b">
        <v>1</v>
      </c>
      <c r="AG1203" s="14">
        <v>45148</v>
      </c>
      <c r="AH1203" s="14">
        <v>45230</v>
      </c>
      <c r="AI1203">
        <v>82</v>
      </c>
      <c r="AJ1203" t="b">
        <v>1</v>
      </c>
      <c r="AK1203" t="b">
        <v>0</v>
      </c>
      <c r="AL1203" t="b">
        <v>0</v>
      </c>
      <c r="AM1203" t="s">
        <v>30483</v>
      </c>
    </row>
    <row r="1204" spans="1:39">
      <c r="A1204" t="s">
        <v>9339</v>
      </c>
      <c r="B1204" t="s">
        <v>87</v>
      </c>
      <c r="C1204" t="s">
        <v>87</v>
      </c>
      <c r="D1204" t="s">
        <v>88</v>
      </c>
      <c r="E1204" t="s">
        <v>7318</v>
      </c>
      <c r="F1204" t="s">
        <v>9340</v>
      </c>
      <c r="H1204" t="s">
        <v>3971</v>
      </c>
      <c r="I1204" t="s">
        <v>6615</v>
      </c>
      <c r="J1204" t="s">
        <v>137</v>
      </c>
      <c r="K1204" t="s">
        <v>93</v>
      </c>
      <c r="L1204" t="s">
        <v>93</v>
      </c>
      <c r="M1204" t="s">
        <v>9341</v>
      </c>
      <c r="N1204">
        <v>98106</v>
      </c>
      <c r="O1204" t="s">
        <v>9342</v>
      </c>
      <c r="P1204">
        <v>47.55642868</v>
      </c>
      <c r="Q1204">
        <v>-122.36455355</v>
      </c>
      <c r="R1204" t="s">
        <v>9343</v>
      </c>
      <c r="S1204" s="7">
        <v>5</v>
      </c>
      <c r="T1204" s="7">
        <v>2024</v>
      </c>
      <c r="U1204" s="7">
        <v>2</v>
      </c>
      <c r="V1204">
        <v>8</v>
      </c>
      <c r="W1204">
        <v>2024</v>
      </c>
      <c r="X1204">
        <v>3</v>
      </c>
      <c r="Y1204" t="b">
        <v>0</v>
      </c>
      <c r="Z1204" t="b">
        <v>0</v>
      </c>
      <c r="AA1204">
        <v>81</v>
      </c>
      <c r="AB1204">
        <v>1</v>
      </c>
      <c r="AC1204" t="b">
        <v>0</v>
      </c>
      <c r="AD1204" t="b">
        <v>1</v>
      </c>
      <c r="AE1204" t="b">
        <v>0</v>
      </c>
      <c r="AF1204" t="b">
        <v>0</v>
      </c>
      <c r="AG1204" s="14">
        <v>45425</v>
      </c>
      <c r="AH1204" s="14">
        <v>45506</v>
      </c>
      <c r="AI1204">
        <v>81</v>
      </c>
      <c r="AJ1204" t="b">
        <v>1</v>
      </c>
      <c r="AK1204" t="b">
        <v>0</v>
      </c>
      <c r="AL1204" t="b">
        <v>0</v>
      </c>
      <c r="AM1204" t="s">
        <v>30483</v>
      </c>
    </row>
    <row r="1205" spans="1:39">
      <c r="A1205" t="s">
        <v>19490</v>
      </c>
      <c r="B1205" t="s">
        <v>87</v>
      </c>
      <c r="C1205" t="s">
        <v>87</v>
      </c>
      <c r="D1205" t="s">
        <v>88</v>
      </c>
      <c r="F1205" t="s">
        <v>19491</v>
      </c>
      <c r="G1205" t="s">
        <v>19492</v>
      </c>
      <c r="H1205" t="s">
        <v>18901</v>
      </c>
      <c r="I1205" t="s">
        <v>7655</v>
      </c>
      <c r="J1205" t="s">
        <v>137</v>
      </c>
      <c r="K1205" t="s">
        <v>93</v>
      </c>
      <c r="L1205" t="s">
        <v>93</v>
      </c>
      <c r="M1205" t="s">
        <v>19493</v>
      </c>
      <c r="N1205">
        <v>98122</v>
      </c>
      <c r="O1205" t="s">
        <v>19494</v>
      </c>
      <c r="P1205">
        <v>47.60334534</v>
      </c>
      <c r="Q1205">
        <v>-122.31635818</v>
      </c>
      <c r="R1205" t="s">
        <v>12195</v>
      </c>
      <c r="S1205" s="7">
        <v>12</v>
      </c>
      <c r="T1205" s="7">
        <v>2020</v>
      </c>
      <c r="U1205" s="7">
        <v>4</v>
      </c>
      <c r="V1205">
        <v>2</v>
      </c>
      <c r="W1205">
        <v>2021</v>
      </c>
      <c r="X1205">
        <v>1</v>
      </c>
      <c r="Y1205" t="b">
        <v>0</v>
      </c>
      <c r="Z1205" t="b">
        <v>0</v>
      </c>
      <c r="AA1205">
        <v>80</v>
      </c>
      <c r="AB1205">
        <v>3</v>
      </c>
      <c r="AC1205" t="b">
        <v>0</v>
      </c>
      <c r="AD1205" t="b">
        <v>1</v>
      </c>
      <c r="AE1205" t="b">
        <v>0</v>
      </c>
      <c r="AF1205" t="b">
        <v>1</v>
      </c>
      <c r="AG1205" s="14">
        <v>44173</v>
      </c>
      <c r="AH1205" s="14">
        <v>44253</v>
      </c>
      <c r="AI1205">
        <v>80</v>
      </c>
      <c r="AJ1205" t="b">
        <v>1</v>
      </c>
      <c r="AK1205" t="b">
        <v>0</v>
      </c>
      <c r="AL1205" t="b">
        <v>0</v>
      </c>
      <c r="AM1205" t="s">
        <v>30483</v>
      </c>
    </row>
    <row r="1206" spans="1:39">
      <c r="A1206" t="s">
        <v>19526</v>
      </c>
      <c r="B1206" t="s">
        <v>87</v>
      </c>
      <c r="C1206" t="s">
        <v>87</v>
      </c>
      <c r="D1206" t="s">
        <v>88</v>
      </c>
      <c r="G1206" t="s">
        <v>19527</v>
      </c>
      <c r="H1206" t="s">
        <v>17398</v>
      </c>
      <c r="I1206" t="s">
        <v>19528</v>
      </c>
      <c r="J1206" t="s">
        <v>137</v>
      </c>
      <c r="K1206" t="s">
        <v>93</v>
      </c>
      <c r="L1206" t="s">
        <v>93</v>
      </c>
      <c r="M1206" t="s">
        <v>18373</v>
      </c>
      <c r="N1206">
        <v>98108</v>
      </c>
      <c r="O1206" t="s">
        <v>19529</v>
      </c>
      <c r="P1206">
        <v>47.52634107</v>
      </c>
      <c r="Q1206">
        <v>-122.32660577</v>
      </c>
      <c r="R1206" t="s">
        <v>18375</v>
      </c>
      <c r="S1206" s="7">
        <v>12</v>
      </c>
      <c r="T1206" s="7">
        <v>2020</v>
      </c>
      <c r="U1206" s="7">
        <v>4</v>
      </c>
      <c r="V1206">
        <v>3</v>
      </c>
      <c r="W1206">
        <v>2021</v>
      </c>
      <c r="X1206">
        <v>1</v>
      </c>
      <c r="Y1206" t="b">
        <v>0</v>
      </c>
      <c r="Z1206" t="b">
        <v>0</v>
      </c>
      <c r="AA1206">
        <v>80</v>
      </c>
      <c r="AB1206">
        <v>1</v>
      </c>
      <c r="AC1206" t="b">
        <v>0</v>
      </c>
      <c r="AD1206" t="b">
        <v>1</v>
      </c>
      <c r="AE1206" t="b">
        <v>0</v>
      </c>
      <c r="AF1206" t="b">
        <v>1</v>
      </c>
      <c r="AG1206" s="14">
        <v>44176</v>
      </c>
      <c r="AH1206" s="14">
        <v>44256</v>
      </c>
      <c r="AI1206">
        <v>80</v>
      </c>
      <c r="AJ1206" t="b">
        <v>1</v>
      </c>
      <c r="AK1206" t="b">
        <v>0</v>
      </c>
      <c r="AL1206" t="b">
        <v>0</v>
      </c>
      <c r="AM1206" t="s">
        <v>30483</v>
      </c>
    </row>
    <row r="1207" spans="1:39">
      <c r="A1207" t="s">
        <v>29056</v>
      </c>
      <c r="B1207" t="s">
        <v>87</v>
      </c>
      <c r="C1207" t="s">
        <v>87</v>
      </c>
      <c r="D1207" t="s">
        <v>88</v>
      </c>
      <c r="F1207" t="s">
        <v>29057</v>
      </c>
      <c r="G1207" t="s">
        <v>6148</v>
      </c>
      <c r="H1207" t="s">
        <v>9566</v>
      </c>
      <c r="I1207" t="s">
        <v>4517</v>
      </c>
      <c r="J1207" t="s">
        <v>137</v>
      </c>
      <c r="K1207" t="s">
        <v>93</v>
      </c>
      <c r="L1207" t="s">
        <v>93</v>
      </c>
      <c r="M1207" t="s">
        <v>28425</v>
      </c>
      <c r="N1207">
        <v>98112</v>
      </c>
      <c r="O1207" t="s">
        <v>29058</v>
      </c>
      <c r="P1207">
        <v>47.62338014</v>
      </c>
      <c r="Q1207">
        <v>-122.30787792</v>
      </c>
      <c r="R1207" t="s">
        <v>28427</v>
      </c>
      <c r="S1207" s="7">
        <v>7</v>
      </c>
      <c r="T1207" s="7">
        <v>2024</v>
      </c>
      <c r="U1207" s="7">
        <v>3</v>
      </c>
      <c r="V1207">
        <v>10</v>
      </c>
      <c r="W1207">
        <v>2024</v>
      </c>
      <c r="X1207">
        <v>4</v>
      </c>
      <c r="Y1207" t="b">
        <v>0</v>
      </c>
      <c r="Z1207" t="b">
        <v>0</v>
      </c>
      <c r="AA1207">
        <v>80</v>
      </c>
      <c r="AB1207">
        <v>3</v>
      </c>
      <c r="AC1207" t="b">
        <v>0</v>
      </c>
      <c r="AD1207" t="b">
        <v>1</v>
      </c>
      <c r="AE1207" t="b">
        <v>0</v>
      </c>
      <c r="AF1207" t="b">
        <v>1</v>
      </c>
      <c r="AG1207" s="14">
        <v>45496</v>
      </c>
      <c r="AH1207" s="14">
        <v>45576</v>
      </c>
      <c r="AI1207">
        <v>80</v>
      </c>
      <c r="AJ1207" t="b">
        <v>1</v>
      </c>
      <c r="AK1207" t="b">
        <v>0</v>
      </c>
      <c r="AL1207" t="b">
        <v>0</v>
      </c>
      <c r="AM1207" t="s">
        <v>30483</v>
      </c>
    </row>
    <row r="1208" spans="1:39">
      <c r="A1208" t="s">
        <v>22846</v>
      </c>
      <c r="B1208" t="s">
        <v>87</v>
      </c>
      <c r="C1208" t="s">
        <v>87</v>
      </c>
      <c r="D1208" t="s">
        <v>88</v>
      </c>
      <c r="F1208" t="s">
        <v>22847</v>
      </c>
      <c r="H1208" t="s">
        <v>22817</v>
      </c>
      <c r="I1208" t="s">
        <v>726</v>
      </c>
      <c r="J1208" t="s">
        <v>137</v>
      </c>
      <c r="K1208" t="s">
        <v>93</v>
      </c>
      <c r="L1208" t="s">
        <v>93</v>
      </c>
      <c r="M1208" t="s">
        <v>19048</v>
      </c>
      <c r="N1208">
        <v>98125</v>
      </c>
      <c r="O1208" t="s">
        <v>22848</v>
      </c>
      <c r="P1208">
        <v>47.7179401</v>
      </c>
      <c r="Q1208">
        <v>-122.31315663</v>
      </c>
      <c r="R1208" t="s">
        <v>19050</v>
      </c>
      <c r="S1208" s="7">
        <v>9</v>
      </c>
      <c r="T1208" s="7">
        <v>2021</v>
      </c>
      <c r="U1208" s="7">
        <v>3</v>
      </c>
      <c r="V1208">
        <v>12</v>
      </c>
      <c r="W1208">
        <v>2021</v>
      </c>
      <c r="X1208">
        <v>4</v>
      </c>
      <c r="Y1208" t="b">
        <v>0</v>
      </c>
      <c r="Z1208" t="b">
        <v>0</v>
      </c>
      <c r="AA1208">
        <v>79</v>
      </c>
      <c r="AB1208">
        <v>5</v>
      </c>
      <c r="AC1208" t="b">
        <v>0</v>
      </c>
      <c r="AD1208" t="b">
        <v>1</v>
      </c>
      <c r="AE1208" t="b">
        <v>0</v>
      </c>
      <c r="AF1208" t="b">
        <v>1</v>
      </c>
      <c r="AG1208" s="14">
        <v>44466</v>
      </c>
      <c r="AH1208" s="14">
        <v>44545</v>
      </c>
      <c r="AI1208">
        <v>79</v>
      </c>
      <c r="AJ1208" t="b">
        <v>1</v>
      </c>
      <c r="AK1208" t="b">
        <v>0</v>
      </c>
      <c r="AL1208" t="b">
        <v>0</v>
      </c>
      <c r="AM1208" t="s">
        <v>30483</v>
      </c>
    </row>
    <row r="1209" spans="1:39">
      <c r="A1209" t="s">
        <v>24384</v>
      </c>
      <c r="B1209" t="s">
        <v>87</v>
      </c>
      <c r="C1209" t="s">
        <v>87</v>
      </c>
      <c r="D1209" t="s">
        <v>88</v>
      </c>
      <c r="F1209" t="s">
        <v>24385</v>
      </c>
      <c r="G1209" t="s">
        <v>24386</v>
      </c>
      <c r="H1209" t="s">
        <v>15820</v>
      </c>
      <c r="I1209" t="s">
        <v>24387</v>
      </c>
      <c r="J1209" t="s">
        <v>137</v>
      </c>
      <c r="K1209" t="s">
        <v>93</v>
      </c>
      <c r="L1209" t="s">
        <v>93</v>
      </c>
      <c r="M1209" t="s">
        <v>9110</v>
      </c>
      <c r="N1209">
        <v>98115</v>
      </c>
      <c r="O1209" t="s">
        <v>24388</v>
      </c>
      <c r="P1209">
        <v>47.67844924</v>
      </c>
      <c r="Q1209">
        <v>-122.31171412</v>
      </c>
      <c r="R1209" t="s">
        <v>9112</v>
      </c>
      <c r="S1209" s="7">
        <v>1</v>
      </c>
      <c r="T1209" s="7">
        <v>2022</v>
      </c>
      <c r="U1209" s="7">
        <v>1</v>
      </c>
      <c r="V1209">
        <v>4</v>
      </c>
      <c r="W1209">
        <v>2022</v>
      </c>
      <c r="X1209">
        <v>2</v>
      </c>
      <c r="Y1209" t="b">
        <v>0</v>
      </c>
      <c r="Z1209" t="b">
        <v>0</v>
      </c>
      <c r="AA1209">
        <v>79</v>
      </c>
      <c r="AB1209">
        <v>4</v>
      </c>
      <c r="AC1209" t="b">
        <v>0</v>
      </c>
      <c r="AD1209" t="b">
        <v>1</v>
      </c>
      <c r="AE1209" t="b">
        <v>0</v>
      </c>
      <c r="AF1209" t="b">
        <v>1</v>
      </c>
      <c r="AG1209" s="14">
        <v>44587</v>
      </c>
      <c r="AH1209" s="14">
        <v>44666</v>
      </c>
      <c r="AI1209">
        <v>79</v>
      </c>
      <c r="AJ1209" t="b">
        <v>1</v>
      </c>
      <c r="AK1209" t="b">
        <v>0</v>
      </c>
      <c r="AL1209" t="b">
        <v>0</v>
      </c>
      <c r="AM1209" t="s">
        <v>30483</v>
      </c>
    </row>
    <row r="1210" spans="1:39">
      <c r="A1210" t="s">
        <v>16293</v>
      </c>
      <c r="B1210" t="s">
        <v>87</v>
      </c>
      <c r="C1210" t="s">
        <v>87</v>
      </c>
      <c r="D1210" t="s">
        <v>88</v>
      </c>
      <c r="E1210" t="s">
        <v>6860</v>
      </c>
      <c r="F1210" t="s">
        <v>16294</v>
      </c>
      <c r="H1210" t="s">
        <v>16291</v>
      </c>
      <c r="I1210" t="s">
        <v>8483</v>
      </c>
      <c r="J1210" t="s">
        <v>93</v>
      </c>
      <c r="K1210" t="s">
        <v>5967</v>
      </c>
      <c r="L1210" t="s">
        <v>5967</v>
      </c>
      <c r="M1210" t="s">
        <v>16295</v>
      </c>
      <c r="O1210" t="s">
        <v>16296</v>
      </c>
      <c r="P1210">
        <v>47.54110501</v>
      </c>
      <c r="Q1210">
        <v>-122.35525962</v>
      </c>
      <c r="R1210" t="s">
        <v>16297</v>
      </c>
      <c r="S1210" s="7">
        <v>5</v>
      </c>
      <c r="T1210" s="7">
        <v>2023</v>
      </c>
      <c r="U1210" s="7">
        <v>2</v>
      </c>
      <c r="V1210">
        <v>8</v>
      </c>
      <c r="W1210">
        <v>2023</v>
      </c>
      <c r="X1210">
        <v>3</v>
      </c>
      <c r="Y1210" t="b">
        <v>0</v>
      </c>
      <c r="Z1210" t="b">
        <v>0</v>
      </c>
      <c r="AA1210">
        <v>79</v>
      </c>
      <c r="AB1210">
        <v>1</v>
      </c>
      <c r="AC1210" t="b">
        <v>0</v>
      </c>
      <c r="AD1210" t="b">
        <v>1</v>
      </c>
      <c r="AE1210" t="b">
        <v>0</v>
      </c>
      <c r="AF1210" t="b">
        <v>0</v>
      </c>
      <c r="AG1210" s="14">
        <v>45073</v>
      </c>
      <c r="AH1210" s="14">
        <v>45152</v>
      </c>
      <c r="AI1210">
        <v>79</v>
      </c>
      <c r="AJ1210" t="b">
        <v>1</v>
      </c>
      <c r="AK1210" t="b">
        <v>0</v>
      </c>
      <c r="AL1210" t="b">
        <v>0</v>
      </c>
      <c r="AM1210" t="s">
        <v>30484</v>
      </c>
    </row>
    <row r="1211" spans="1:39">
      <c r="A1211" t="s">
        <v>16425</v>
      </c>
      <c r="B1211" t="s">
        <v>87</v>
      </c>
      <c r="C1211" t="s">
        <v>87</v>
      </c>
      <c r="D1211" t="s">
        <v>88</v>
      </c>
      <c r="E1211" t="s">
        <v>6860</v>
      </c>
      <c r="F1211" t="s">
        <v>16426</v>
      </c>
      <c r="H1211" t="s">
        <v>11676</v>
      </c>
      <c r="I1211" t="s">
        <v>3275</v>
      </c>
      <c r="J1211" t="s">
        <v>137</v>
      </c>
      <c r="K1211" t="s">
        <v>93</v>
      </c>
      <c r="L1211" t="s">
        <v>93</v>
      </c>
      <c r="M1211" t="s">
        <v>16427</v>
      </c>
      <c r="N1211">
        <v>98125</v>
      </c>
      <c r="O1211" t="s">
        <v>16428</v>
      </c>
      <c r="P1211">
        <v>47.71539256</v>
      </c>
      <c r="Q1211">
        <v>-122.28066051</v>
      </c>
      <c r="R1211" t="s">
        <v>16429</v>
      </c>
      <c r="S1211" s="7">
        <v>10</v>
      </c>
      <c r="T1211" s="7">
        <v>2023</v>
      </c>
      <c r="U1211" s="7">
        <v>4</v>
      </c>
      <c r="V1211">
        <v>12</v>
      </c>
      <c r="W1211">
        <v>2023</v>
      </c>
      <c r="X1211">
        <v>4</v>
      </c>
      <c r="Y1211" t="b">
        <v>0</v>
      </c>
      <c r="Z1211" t="b">
        <v>0</v>
      </c>
      <c r="AA1211">
        <v>79</v>
      </c>
      <c r="AB1211">
        <v>5</v>
      </c>
      <c r="AC1211" t="b">
        <v>0</v>
      </c>
      <c r="AD1211" t="b">
        <v>1</v>
      </c>
      <c r="AE1211" t="b">
        <v>0</v>
      </c>
      <c r="AF1211" t="b">
        <v>0</v>
      </c>
      <c r="AG1211" s="14">
        <v>45201</v>
      </c>
      <c r="AH1211" s="14">
        <v>45280</v>
      </c>
      <c r="AI1211">
        <v>79</v>
      </c>
      <c r="AJ1211" t="b">
        <v>1</v>
      </c>
      <c r="AK1211" t="b">
        <v>0</v>
      </c>
      <c r="AL1211" t="b">
        <v>0</v>
      </c>
      <c r="AM1211" t="s">
        <v>30483</v>
      </c>
    </row>
    <row r="1212" spans="1:39">
      <c r="A1212" t="s">
        <v>11750</v>
      </c>
      <c r="B1212" t="s">
        <v>87</v>
      </c>
      <c r="C1212" t="s">
        <v>87</v>
      </c>
      <c r="D1212" t="s">
        <v>88</v>
      </c>
      <c r="E1212" t="s">
        <v>10681</v>
      </c>
      <c r="F1212" t="s">
        <v>11751</v>
      </c>
      <c r="H1212" t="s">
        <v>3018</v>
      </c>
      <c r="I1212" t="s">
        <v>3353</v>
      </c>
      <c r="J1212" t="s">
        <v>137</v>
      </c>
      <c r="K1212" t="s">
        <v>93</v>
      </c>
      <c r="L1212" t="s">
        <v>93</v>
      </c>
      <c r="M1212" t="s">
        <v>11752</v>
      </c>
      <c r="N1212">
        <v>98118</v>
      </c>
      <c r="O1212" t="s">
        <v>11753</v>
      </c>
      <c r="P1212">
        <v>47.54048401</v>
      </c>
      <c r="Q1212">
        <v>-122.28420601</v>
      </c>
      <c r="R1212" t="s">
        <v>11754</v>
      </c>
      <c r="S1212" s="7">
        <v>10</v>
      </c>
      <c r="T1212" s="7">
        <v>2023</v>
      </c>
      <c r="U1212" s="7">
        <v>4</v>
      </c>
      <c r="V1212">
        <v>1</v>
      </c>
      <c r="W1212">
        <v>2024</v>
      </c>
      <c r="X1212">
        <v>1</v>
      </c>
      <c r="Y1212" t="b">
        <v>0</v>
      </c>
      <c r="Z1212" t="b">
        <v>0</v>
      </c>
      <c r="AA1212">
        <v>79</v>
      </c>
      <c r="AB1212">
        <v>2</v>
      </c>
      <c r="AC1212" t="b">
        <v>0</v>
      </c>
      <c r="AD1212" t="b">
        <v>1</v>
      </c>
      <c r="AE1212" t="b">
        <v>0</v>
      </c>
      <c r="AF1212" t="b">
        <v>0</v>
      </c>
      <c r="AG1212" s="14">
        <v>45223</v>
      </c>
      <c r="AH1212" s="14">
        <v>45302</v>
      </c>
      <c r="AI1212">
        <v>79</v>
      </c>
      <c r="AJ1212" t="b">
        <v>1</v>
      </c>
      <c r="AK1212" t="b">
        <v>0</v>
      </c>
      <c r="AL1212" t="b">
        <v>0</v>
      </c>
      <c r="AM1212" t="s">
        <v>30483</v>
      </c>
    </row>
    <row r="1213" spans="1:39">
      <c r="A1213" t="s">
        <v>12191</v>
      </c>
      <c r="B1213" t="s">
        <v>87</v>
      </c>
      <c r="C1213" t="s">
        <v>87</v>
      </c>
      <c r="D1213" t="s">
        <v>88</v>
      </c>
      <c r="E1213" t="s">
        <v>10681</v>
      </c>
      <c r="F1213" t="s">
        <v>11456</v>
      </c>
      <c r="G1213" t="s">
        <v>12192</v>
      </c>
      <c r="H1213" t="s">
        <v>6576</v>
      </c>
      <c r="I1213" t="s">
        <v>4295</v>
      </c>
      <c r="J1213" t="s">
        <v>137</v>
      </c>
      <c r="K1213" t="s">
        <v>93</v>
      </c>
      <c r="L1213" t="s">
        <v>93</v>
      </c>
      <c r="M1213" t="s">
        <v>12193</v>
      </c>
      <c r="N1213">
        <v>98122</v>
      </c>
      <c r="O1213" t="s">
        <v>12194</v>
      </c>
      <c r="P1213">
        <v>47.60334534</v>
      </c>
      <c r="Q1213">
        <v>-122.31635818</v>
      </c>
      <c r="R1213" t="s">
        <v>12195</v>
      </c>
      <c r="S1213" s="7">
        <v>5</v>
      </c>
      <c r="T1213" s="7">
        <v>2024</v>
      </c>
      <c r="U1213" s="7">
        <v>2</v>
      </c>
      <c r="V1213">
        <v>8</v>
      </c>
      <c r="W1213">
        <v>2024</v>
      </c>
      <c r="X1213">
        <v>3</v>
      </c>
      <c r="Y1213" t="b">
        <v>0</v>
      </c>
      <c r="Z1213" t="b">
        <v>0</v>
      </c>
      <c r="AA1213">
        <v>79</v>
      </c>
      <c r="AB1213">
        <v>3</v>
      </c>
      <c r="AC1213" t="b">
        <v>0</v>
      </c>
      <c r="AD1213" t="b">
        <v>1</v>
      </c>
      <c r="AE1213" t="b">
        <v>0</v>
      </c>
      <c r="AF1213" t="b">
        <v>0</v>
      </c>
      <c r="AG1213" s="14">
        <v>45440</v>
      </c>
      <c r="AH1213" s="14">
        <v>45519</v>
      </c>
      <c r="AI1213">
        <v>79</v>
      </c>
      <c r="AJ1213" t="b">
        <v>1</v>
      </c>
      <c r="AK1213" t="b">
        <v>0</v>
      </c>
      <c r="AL1213" t="b">
        <v>0</v>
      </c>
      <c r="AM1213" t="s">
        <v>30483</v>
      </c>
    </row>
    <row r="1214" spans="1:39">
      <c r="A1214" t="s">
        <v>12767</v>
      </c>
      <c r="B1214" t="s">
        <v>87</v>
      </c>
      <c r="D1214" t="s">
        <v>88</v>
      </c>
      <c r="E1214" t="s">
        <v>10681</v>
      </c>
      <c r="F1214" t="s">
        <v>12768</v>
      </c>
      <c r="H1214" t="s">
        <v>6838</v>
      </c>
      <c r="I1214" t="s">
        <v>7140</v>
      </c>
      <c r="J1214" t="s">
        <v>137</v>
      </c>
      <c r="K1214" t="s">
        <v>93</v>
      </c>
      <c r="M1214" t="s">
        <v>8203</v>
      </c>
      <c r="N1214">
        <v>98125</v>
      </c>
      <c r="O1214" t="s">
        <v>12769</v>
      </c>
      <c r="P1214">
        <v>47.72735925</v>
      </c>
      <c r="Q1214">
        <v>-122.29192758</v>
      </c>
      <c r="R1214" t="s">
        <v>8205</v>
      </c>
      <c r="S1214" s="7">
        <v>1</v>
      </c>
      <c r="T1214" s="7">
        <v>2025</v>
      </c>
      <c r="U1214" s="7">
        <v>1</v>
      </c>
      <c r="V1214">
        <v>4</v>
      </c>
      <c r="W1214">
        <v>2025</v>
      </c>
      <c r="X1214">
        <v>2</v>
      </c>
      <c r="Y1214" t="b">
        <v>0</v>
      </c>
      <c r="Z1214" t="b">
        <v>0</v>
      </c>
      <c r="AA1214">
        <v>79</v>
      </c>
      <c r="AB1214">
        <v>5</v>
      </c>
      <c r="AC1214" t="b">
        <v>0</v>
      </c>
      <c r="AD1214" t="b">
        <v>1</v>
      </c>
      <c r="AE1214" t="b">
        <v>0</v>
      </c>
      <c r="AF1214" t="b">
        <v>0</v>
      </c>
      <c r="AG1214" s="14">
        <v>45679</v>
      </c>
      <c r="AH1214" s="14">
        <v>45758</v>
      </c>
      <c r="AI1214">
        <v>79</v>
      </c>
      <c r="AJ1214" t="b">
        <v>1</v>
      </c>
      <c r="AK1214" t="b">
        <v>0</v>
      </c>
      <c r="AL1214" t="b">
        <v>0</v>
      </c>
      <c r="AM1214" t="s">
        <v>30483</v>
      </c>
    </row>
    <row r="1215" spans="1:39">
      <c r="A1215" t="s">
        <v>30273</v>
      </c>
      <c r="B1215" t="s">
        <v>87</v>
      </c>
      <c r="D1215" t="s">
        <v>88</v>
      </c>
      <c r="F1215" t="s">
        <v>30274</v>
      </c>
      <c r="H1215" t="s">
        <v>5305</v>
      </c>
      <c r="I1215" t="s">
        <v>10586</v>
      </c>
      <c r="J1215" t="s">
        <v>137</v>
      </c>
      <c r="K1215" t="s">
        <v>93</v>
      </c>
      <c r="M1215" t="s">
        <v>29560</v>
      </c>
      <c r="N1215">
        <v>98101</v>
      </c>
      <c r="O1215" t="s">
        <v>30275</v>
      </c>
      <c r="P1215">
        <v>47.61160614</v>
      </c>
      <c r="Q1215">
        <v>-122.32775892</v>
      </c>
      <c r="R1215" t="s">
        <v>29562</v>
      </c>
      <c r="S1215" s="7">
        <v>8</v>
      </c>
      <c r="T1215" s="7">
        <v>2025</v>
      </c>
      <c r="U1215" s="7">
        <v>3</v>
      </c>
      <c r="V1215">
        <v>11</v>
      </c>
      <c r="W1215">
        <v>2025</v>
      </c>
      <c r="X1215">
        <v>4</v>
      </c>
      <c r="Y1215" t="b">
        <v>0</v>
      </c>
      <c r="Z1215" t="b">
        <v>0</v>
      </c>
      <c r="AA1215">
        <v>79</v>
      </c>
      <c r="AB1215">
        <v>3</v>
      </c>
      <c r="AC1215" t="b">
        <v>0</v>
      </c>
      <c r="AD1215" t="b">
        <v>1</v>
      </c>
      <c r="AE1215" t="b">
        <v>0</v>
      </c>
      <c r="AF1215" t="b">
        <v>1</v>
      </c>
      <c r="AG1215" s="14">
        <v>45889</v>
      </c>
      <c r="AH1215" s="14">
        <v>45968</v>
      </c>
      <c r="AI1215">
        <v>79</v>
      </c>
      <c r="AJ1215" t="b">
        <v>1</v>
      </c>
      <c r="AK1215" t="b">
        <v>0</v>
      </c>
      <c r="AL1215" t="b">
        <v>0</v>
      </c>
      <c r="AM1215" t="s">
        <v>30483</v>
      </c>
    </row>
    <row r="1216" spans="1:39">
      <c r="A1216" t="s">
        <v>22197</v>
      </c>
      <c r="B1216" t="s">
        <v>87</v>
      </c>
      <c r="C1216" t="s">
        <v>87</v>
      </c>
      <c r="D1216" t="s">
        <v>88</v>
      </c>
      <c r="F1216" t="s">
        <v>22198</v>
      </c>
      <c r="G1216" t="s">
        <v>22199</v>
      </c>
      <c r="H1216" t="s">
        <v>7762</v>
      </c>
      <c r="I1216" t="s">
        <v>7718</v>
      </c>
      <c r="J1216" t="s">
        <v>205</v>
      </c>
      <c r="K1216" t="s">
        <v>93</v>
      </c>
      <c r="L1216" t="s">
        <v>93</v>
      </c>
      <c r="M1216" t="s">
        <v>22200</v>
      </c>
      <c r="N1216">
        <v>98116</v>
      </c>
      <c r="O1216" t="s">
        <v>22201</v>
      </c>
      <c r="P1216">
        <v>47.56712002</v>
      </c>
      <c r="Q1216">
        <v>-122.3937735</v>
      </c>
      <c r="R1216" t="s">
        <v>22202</v>
      </c>
      <c r="S1216" s="7">
        <v>8</v>
      </c>
      <c r="T1216" s="7">
        <v>2021</v>
      </c>
      <c r="U1216" s="7">
        <v>3</v>
      </c>
      <c r="V1216">
        <v>10</v>
      </c>
      <c r="W1216">
        <v>2021</v>
      </c>
      <c r="X1216">
        <v>4</v>
      </c>
      <c r="Y1216" t="b">
        <v>0</v>
      </c>
      <c r="Z1216" t="b">
        <v>0</v>
      </c>
      <c r="AA1216">
        <v>78</v>
      </c>
      <c r="AB1216">
        <v>1</v>
      </c>
      <c r="AC1216" t="b">
        <v>0</v>
      </c>
      <c r="AD1216" t="b">
        <v>1</v>
      </c>
      <c r="AE1216" t="b">
        <v>0</v>
      </c>
      <c r="AF1216" t="b">
        <v>1</v>
      </c>
      <c r="AG1216" s="14">
        <v>44418</v>
      </c>
      <c r="AH1216" s="14">
        <v>44496</v>
      </c>
      <c r="AI1216">
        <v>78</v>
      </c>
      <c r="AJ1216" t="b">
        <v>1</v>
      </c>
      <c r="AK1216" t="b">
        <v>0</v>
      </c>
      <c r="AL1216" t="b">
        <v>0</v>
      </c>
      <c r="AM1216" t="s">
        <v>30483</v>
      </c>
    </row>
    <row r="1217" spans="1:39">
      <c r="A1217" t="s">
        <v>6188</v>
      </c>
      <c r="B1217" t="s">
        <v>87</v>
      </c>
      <c r="C1217" t="s">
        <v>87</v>
      </c>
      <c r="D1217" t="s">
        <v>88</v>
      </c>
      <c r="E1217" t="s">
        <v>5839</v>
      </c>
      <c r="F1217" t="s">
        <v>6189</v>
      </c>
      <c r="H1217" t="s">
        <v>2270</v>
      </c>
      <c r="I1217" t="s">
        <v>2525</v>
      </c>
      <c r="J1217" t="s">
        <v>137</v>
      </c>
      <c r="K1217" t="s">
        <v>93</v>
      </c>
      <c r="L1217" t="s">
        <v>93</v>
      </c>
      <c r="M1217" t="s">
        <v>6190</v>
      </c>
      <c r="N1217">
        <v>98105</v>
      </c>
      <c r="O1217" t="s">
        <v>6191</v>
      </c>
      <c r="P1217">
        <v>47.6548767</v>
      </c>
      <c r="Q1217">
        <v>-122.32815295</v>
      </c>
      <c r="R1217" t="s">
        <v>6192</v>
      </c>
      <c r="S1217" s="7">
        <v>4</v>
      </c>
      <c r="T1217" s="7">
        <v>2023</v>
      </c>
      <c r="U1217" s="7">
        <v>2</v>
      </c>
      <c r="V1217">
        <v>6</v>
      </c>
      <c r="W1217">
        <v>2023</v>
      </c>
      <c r="X1217">
        <v>2</v>
      </c>
      <c r="Y1217" t="b">
        <v>0</v>
      </c>
      <c r="Z1217" t="b">
        <v>0</v>
      </c>
      <c r="AA1217">
        <v>78</v>
      </c>
      <c r="AB1217">
        <v>4</v>
      </c>
      <c r="AC1217" t="b">
        <v>0</v>
      </c>
      <c r="AD1217" t="b">
        <v>1</v>
      </c>
      <c r="AE1217" t="b">
        <v>0</v>
      </c>
      <c r="AF1217" t="b">
        <v>0</v>
      </c>
      <c r="AG1217" s="14">
        <v>45020</v>
      </c>
      <c r="AH1217" s="14">
        <v>45098</v>
      </c>
      <c r="AI1217">
        <v>78</v>
      </c>
      <c r="AJ1217" t="b">
        <v>1</v>
      </c>
      <c r="AK1217" t="b">
        <v>0</v>
      </c>
      <c r="AL1217" t="b">
        <v>0</v>
      </c>
      <c r="AM1217" t="s">
        <v>30483</v>
      </c>
    </row>
    <row r="1218" spans="1:39">
      <c r="A1218" t="s">
        <v>27531</v>
      </c>
      <c r="B1218" t="s">
        <v>87</v>
      </c>
      <c r="C1218" t="s">
        <v>87</v>
      </c>
      <c r="D1218" t="s">
        <v>88</v>
      </c>
      <c r="F1218" t="s">
        <v>27532</v>
      </c>
      <c r="G1218" t="s">
        <v>6482</v>
      </c>
      <c r="H1218" t="s">
        <v>2373</v>
      </c>
      <c r="I1218" t="s">
        <v>6276</v>
      </c>
      <c r="J1218" t="s">
        <v>137</v>
      </c>
      <c r="K1218" t="s">
        <v>93</v>
      </c>
      <c r="L1218" t="s">
        <v>93</v>
      </c>
      <c r="M1218" t="s">
        <v>17293</v>
      </c>
      <c r="N1218">
        <v>98101</v>
      </c>
      <c r="O1218" t="s">
        <v>27533</v>
      </c>
      <c r="P1218">
        <v>47.61631911</v>
      </c>
      <c r="Q1218">
        <v>-122.3351953</v>
      </c>
      <c r="R1218" t="s">
        <v>17295</v>
      </c>
      <c r="S1218" s="7">
        <v>4</v>
      </c>
      <c r="T1218" s="7">
        <v>2023</v>
      </c>
      <c r="U1218" s="7">
        <v>2</v>
      </c>
      <c r="V1218">
        <v>7</v>
      </c>
      <c r="W1218">
        <v>2023</v>
      </c>
      <c r="X1218">
        <v>3</v>
      </c>
      <c r="Y1218" t="b">
        <v>0</v>
      </c>
      <c r="Z1218" t="b">
        <v>0</v>
      </c>
      <c r="AA1218">
        <v>78</v>
      </c>
      <c r="AB1218">
        <v>7</v>
      </c>
      <c r="AC1218" t="b">
        <v>0</v>
      </c>
      <c r="AD1218" t="b">
        <v>1</v>
      </c>
      <c r="AE1218" t="b">
        <v>0</v>
      </c>
      <c r="AF1218" t="b">
        <v>1</v>
      </c>
      <c r="AG1218" s="14">
        <v>45040</v>
      </c>
      <c r="AH1218" s="14">
        <v>45118</v>
      </c>
      <c r="AI1218">
        <v>78</v>
      </c>
      <c r="AJ1218" t="b">
        <v>1</v>
      </c>
      <c r="AK1218" t="b">
        <v>0</v>
      </c>
      <c r="AL1218" t="b">
        <v>0</v>
      </c>
      <c r="AM1218" t="s">
        <v>30483</v>
      </c>
    </row>
    <row r="1219" spans="1:39">
      <c r="A1219" t="s">
        <v>27542</v>
      </c>
      <c r="B1219" t="s">
        <v>87</v>
      </c>
      <c r="C1219" t="s">
        <v>87</v>
      </c>
      <c r="D1219" t="s">
        <v>88</v>
      </c>
      <c r="F1219" t="s">
        <v>27543</v>
      </c>
      <c r="G1219" t="s">
        <v>6148</v>
      </c>
      <c r="H1219" t="s">
        <v>2380</v>
      </c>
      <c r="I1219" t="s">
        <v>2613</v>
      </c>
      <c r="J1219" t="s">
        <v>137</v>
      </c>
      <c r="K1219" t="s">
        <v>93</v>
      </c>
      <c r="L1219" t="s">
        <v>93</v>
      </c>
      <c r="M1219" t="s">
        <v>27544</v>
      </c>
      <c r="N1219">
        <v>98109</v>
      </c>
      <c r="O1219" t="s">
        <v>27545</v>
      </c>
      <c r="P1219">
        <v>47.62762208</v>
      </c>
      <c r="Q1219">
        <v>-122.35516297</v>
      </c>
      <c r="R1219" t="s">
        <v>27546</v>
      </c>
      <c r="S1219" s="7">
        <v>4</v>
      </c>
      <c r="T1219" s="7">
        <v>2023</v>
      </c>
      <c r="U1219" s="7">
        <v>2</v>
      </c>
      <c r="V1219">
        <v>7</v>
      </c>
      <c r="W1219">
        <v>2023</v>
      </c>
      <c r="X1219">
        <v>3</v>
      </c>
      <c r="Y1219" t="b">
        <v>0</v>
      </c>
      <c r="Z1219" t="b">
        <v>0</v>
      </c>
      <c r="AA1219">
        <v>78</v>
      </c>
      <c r="AB1219">
        <v>7</v>
      </c>
      <c r="AC1219" t="b">
        <v>0</v>
      </c>
      <c r="AD1219" t="b">
        <v>1</v>
      </c>
      <c r="AE1219" t="b">
        <v>0</v>
      </c>
      <c r="AF1219" t="b">
        <v>1</v>
      </c>
      <c r="AG1219" s="14">
        <v>45041</v>
      </c>
      <c r="AH1219" s="14">
        <v>45119</v>
      </c>
      <c r="AI1219">
        <v>78</v>
      </c>
      <c r="AJ1219" t="b">
        <v>1</v>
      </c>
      <c r="AK1219" t="b">
        <v>0</v>
      </c>
      <c r="AL1219" t="b">
        <v>0</v>
      </c>
      <c r="AM1219" t="s">
        <v>30483</v>
      </c>
    </row>
    <row r="1220" spans="1:39">
      <c r="A1220" t="s">
        <v>28199</v>
      </c>
      <c r="B1220" t="s">
        <v>87</v>
      </c>
      <c r="C1220" t="s">
        <v>87</v>
      </c>
      <c r="D1220" t="s">
        <v>88</v>
      </c>
      <c r="F1220" t="s">
        <v>28200</v>
      </c>
      <c r="G1220" t="s">
        <v>28201</v>
      </c>
      <c r="H1220" t="s">
        <v>6362</v>
      </c>
      <c r="I1220" t="s">
        <v>3416</v>
      </c>
      <c r="J1220" t="s">
        <v>93</v>
      </c>
      <c r="K1220" t="s">
        <v>93</v>
      </c>
      <c r="L1220" t="s">
        <v>93</v>
      </c>
      <c r="M1220" t="s">
        <v>26866</v>
      </c>
      <c r="N1220">
        <v>98118</v>
      </c>
      <c r="O1220" t="s">
        <v>28202</v>
      </c>
      <c r="P1220">
        <v>47.5362819</v>
      </c>
      <c r="Q1220">
        <v>-122.27075689</v>
      </c>
      <c r="R1220" t="s">
        <v>26868</v>
      </c>
      <c r="S1220" s="7">
        <v>11</v>
      </c>
      <c r="T1220" s="7">
        <v>2023</v>
      </c>
      <c r="U1220" s="7">
        <v>4</v>
      </c>
      <c r="V1220">
        <v>1</v>
      </c>
      <c r="W1220">
        <v>2024</v>
      </c>
      <c r="X1220">
        <v>1</v>
      </c>
      <c r="Y1220" t="b">
        <v>0</v>
      </c>
      <c r="Z1220" t="b">
        <v>0</v>
      </c>
      <c r="AA1220">
        <v>78</v>
      </c>
      <c r="AB1220">
        <v>2</v>
      </c>
      <c r="AC1220" t="b">
        <v>0</v>
      </c>
      <c r="AD1220" t="b">
        <v>1</v>
      </c>
      <c r="AE1220" t="b">
        <v>0</v>
      </c>
      <c r="AF1220" t="b">
        <v>1</v>
      </c>
      <c r="AG1220" s="14">
        <v>45237</v>
      </c>
      <c r="AH1220" s="14">
        <v>45315</v>
      </c>
      <c r="AI1220">
        <v>78</v>
      </c>
      <c r="AJ1220" t="b">
        <v>1</v>
      </c>
      <c r="AK1220" t="b">
        <v>0</v>
      </c>
      <c r="AL1220" t="b">
        <v>0</v>
      </c>
      <c r="AM1220" t="s">
        <v>30483</v>
      </c>
    </row>
    <row r="1221" spans="1:39">
      <c r="A1221" t="s">
        <v>28243</v>
      </c>
      <c r="B1221" t="s">
        <v>87</v>
      </c>
      <c r="C1221" t="s">
        <v>87</v>
      </c>
      <c r="D1221" t="s">
        <v>88</v>
      </c>
      <c r="F1221" t="s">
        <v>28244</v>
      </c>
      <c r="G1221" t="s">
        <v>28245</v>
      </c>
      <c r="H1221" t="s">
        <v>3098</v>
      </c>
      <c r="I1221" t="s">
        <v>3447</v>
      </c>
      <c r="J1221" t="s">
        <v>137</v>
      </c>
      <c r="K1221" t="s">
        <v>93</v>
      </c>
      <c r="L1221" t="s">
        <v>93</v>
      </c>
      <c r="M1221" t="s">
        <v>28246</v>
      </c>
      <c r="N1221">
        <v>98104</v>
      </c>
      <c r="O1221" t="s">
        <v>28247</v>
      </c>
      <c r="P1221">
        <v>47.60486119</v>
      </c>
      <c r="Q1221">
        <v>-122.32225015</v>
      </c>
      <c r="R1221" t="s">
        <v>28248</v>
      </c>
      <c r="S1221" s="7">
        <v>11</v>
      </c>
      <c r="T1221" s="7">
        <v>2023</v>
      </c>
      <c r="U1221" s="7">
        <v>4</v>
      </c>
      <c r="V1221">
        <v>1</v>
      </c>
      <c r="W1221">
        <v>2024</v>
      </c>
      <c r="X1221">
        <v>1</v>
      </c>
      <c r="Y1221" t="b">
        <v>0</v>
      </c>
      <c r="Z1221" t="b">
        <v>0</v>
      </c>
      <c r="AA1221">
        <v>78</v>
      </c>
      <c r="AB1221">
        <v>2</v>
      </c>
      <c r="AC1221" t="b">
        <v>0</v>
      </c>
      <c r="AD1221" t="b">
        <v>1</v>
      </c>
      <c r="AE1221" t="b">
        <v>0</v>
      </c>
      <c r="AF1221" t="b">
        <v>1</v>
      </c>
      <c r="AG1221" s="14">
        <v>45243</v>
      </c>
      <c r="AH1221" s="14">
        <v>45321</v>
      </c>
      <c r="AI1221">
        <v>78</v>
      </c>
      <c r="AJ1221" t="b">
        <v>1</v>
      </c>
      <c r="AK1221" t="b">
        <v>0</v>
      </c>
      <c r="AL1221" t="b">
        <v>0</v>
      </c>
      <c r="AM1221" t="s">
        <v>30483</v>
      </c>
    </row>
    <row r="1222" spans="1:39">
      <c r="A1222" t="s">
        <v>28690</v>
      </c>
      <c r="B1222" t="s">
        <v>87</v>
      </c>
      <c r="C1222" t="s">
        <v>87</v>
      </c>
      <c r="D1222" t="s">
        <v>88</v>
      </c>
      <c r="F1222" t="s">
        <v>28691</v>
      </c>
      <c r="G1222" t="s">
        <v>27067</v>
      </c>
      <c r="H1222" t="s">
        <v>3670</v>
      </c>
      <c r="I1222" t="s">
        <v>4033</v>
      </c>
      <c r="J1222" t="s">
        <v>6317</v>
      </c>
      <c r="K1222" t="s">
        <v>93</v>
      </c>
      <c r="L1222" t="s">
        <v>93</v>
      </c>
      <c r="M1222" t="s">
        <v>28692</v>
      </c>
      <c r="N1222">
        <v>98117</v>
      </c>
      <c r="O1222" t="s">
        <v>28693</v>
      </c>
      <c r="P1222">
        <v>47.69078036</v>
      </c>
      <c r="Q1222">
        <v>-122.39816191</v>
      </c>
      <c r="R1222" t="s">
        <v>28694</v>
      </c>
      <c r="S1222" s="7">
        <v>3</v>
      </c>
      <c r="T1222" s="7">
        <v>2024</v>
      </c>
      <c r="U1222" s="7">
        <v>1</v>
      </c>
      <c r="V1222">
        <v>6</v>
      </c>
      <c r="W1222">
        <v>2024</v>
      </c>
      <c r="X1222">
        <v>2</v>
      </c>
      <c r="Y1222" t="b">
        <v>0</v>
      </c>
      <c r="Z1222" t="b">
        <v>0</v>
      </c>
      <c r="AA1222">
        <v>78</v>
      </c>
      <c r="AB1222">
        <v>6</v>
      </c>
      <c r="AC1222" t="b">
        <v>0</v>
      </c>
      <c r="AD1222" t="b">
        <v>1</v>
      </c>
      <c r="AE1222" t="b">
        <v>0</v>
      </c>
      <c r="AF1222" t="b">
        <v>1</v>
      </c>
      <c r="AG1222" s="14">
        <v>45370</v>
      </c>
      <c r="AH1222" s="14">
        <v>45448</v>
      </c>
      <c r="AI1222">
        <v>78</v>
      </c>
      <c r="AJ1222" t="b">
        <v>1</v>
      </c>
      <c r="AK1222" t="b">
        <v>0</v>
      </c>
      <c r="AL1222" t="b">
        <v>0</v>
      </c>
      <c r="AM1222" t="s">
        <v>30483</v>
      </c>
    </row>
    <row r="1223" spans="1:39">
      <c r="A1223" t="s">
        <v>29183</v>
      </c>
      <c r="B1223" t="s">
        <v>87</v>
      </c>
      <c r="C1223" t="s">
        <v>87</v>
      </c>
      <c r="D1223" t="s">
        <v>88</v>
      </c>
      <c r="F1223" t="s">
        <v>29184</v>
      </c>
      <c r="G1223" t="s">
        <v>6269</v>
      </c>
      <c r="H1223" t="s">
        <v>9736</v>
      </c>
      <c r="I1223" t="s">
        <v>4687</v>
      </c>
      <c r="J1223" t="s">
        <v>137</v>
      </c>
      <c r="K1223" t="s">
        <v>93</v>
      </c>
      <c r="L1223" t="s">
        <v>93</v>
      </c>
      <c r="M1223" t="s">
        <v>27740</v>
      </c>
      <c r="N1223">
        <v>98107</v>
      </c>
      <c r="O1223" t="s">
        <v>29185</v>
      </c>
      <c r="P1223">
        <v>47.66622007</v>
      </c>
      <c r="Q1223">
        <v>-122.38195224</v>
      </c>
      <c r="R1223" t="s">
        <v>27742</v>
      </c>
      <c r="S1223" s="7">
        <v>9</v>
      </c>
      <c r="T1223" s="7">
        <v>2024</v>
      </c>
      <c r="U1223" s="7">
        <v>3</v>
      </c>
      <c r="V1223">
        <v>11</v>
      </c>
      <c r="W1223">
        <v>2024</v>
      </c>
      <c r="X1223">
        <v>4</v>
      </c>
      <c r="Y1223" t="b">
        <v>0</v>
      </c>
      <c r="Z1223" t="b">
        <v>0</v>
      </c>
      <c r="AA1223">
        <v>78</v>
      </c>
      <c r="AB1223">
        <v>6</v>
      </c>
      <c r="AC1223" t="b">
        <v>0</v>
      </c>
      <c r="AD1223" t="b">
        <v>1</v>
      </c>
      <c r="AE1223" t="b">
        <v>0</v>
      </c>
      <c r="AF1223" t="b">
        <v>1</v>
      </c>
      <c r="AG1223" s="14">
        <v>45538</v>
      </c>
      <c r="AH1223" s="14">
        <v>45616</v>
      </c>
      <c r="AI1223">
        <v>78</v>
      </c>
      <c r="AJ1223" t="b">
        <v>1</v>
      </c>
      <c r="AK1223" t="b">
        <v>0</v>
      </c>
      <c r="AL1223" t="b">
        <v>0</v>
      </c>
      <c r="AM1223" t="s">
        <v>30483</v>
      </c>
    </row>
    <row r="1224" spans="1:39">
      <c r="A1224" t="s">
        <v>9781</v>
      </c>
      <c r="B1224" t="s">
        <v>87</v>
      </c>
      <c r="C1224" t="s">
        <v>87</v>
      </c>
      <c r="D1224" t="s">
        <v>88</v>
      </c>
      <c r="E1224" t="s">
        <v>7318</v>
      </c>
      <c r="H1224" t="s">
        <v>9779</v>
      </c>
      <c r="I1224" t="s">
        <v>3510</v>
      </c>
      <c r="J1224" t="s">
        <v>137</v>
      </c>
      <c r="K1224" t="s">
        <v>93</v>
      </c>
      <c r="L1224" t="s">
        <v>93</v>
      </c>
      <c r="M1224" t="s">
        <v>8424</v>
      </c>
      <c r="N1224">
        <v>98115</v>
      </c>
      <c r="O1224" t="s">
        <v>9782</v>
      </c>
      <c r="P1224">
        <v>47.68779575</v>
      </c>
      <c r="Q1224">
        <v>-122.31080692</v>
      </c>
      <c r="R1224" t="s">
        <v>8426</v>
      </c>
      <c r="S1224" s="7">
        <v>9</v>
      </c>
      <c r="T1224" s="7">
        <v>2024</v>
      </c>
      <c r="U1224" s="7">
        <v>3</v>
      </c>
      <c r="V1224">
        <v>12</v>
      </c>
      <c r="W1224">
        <v>2024</v>
      </c>
      <c r="X1224">
        <v>4</v>
      </c>
      <c r="Y1224" t="b">
        <v>0</v>
      </c>
      <c r="Z1224" t="b">
        <v>0</v>
      </c>
      <c r="AA1224">
        <v>78</v>
      </c>
      <c r="AB1224">
        <v>4</v>
      </c>
      <c r="AC1224" t="b">
        <v>0</v>
      </c>
      <c r="AD1224" t="b">
        <v>1</v>
      </c>
      <c r="AE1224" t="b">
        <v>0</v>
      </c>
      <c r="AF1224" t="b">
        <v>0</v>
      </c>
      <c r="AG1224" s="14">
        <v>45559</v>
      </c>
      <c r="AH1224" s="14">
        <v>45637</v>
      </c>
      <c r="AI1224">
        <v>78</v>
      </c>
      <c r="AJ1224" t="b">
        <v>1</v>
      </c>
      <c r="AK1224" t="b">
        <v>0</v>
      </c>
      <c r="AL1224" t="b">
        <v>0</v>
      </c>
      <c r="AM1224" t="s">
        <v>30483</v>
      </c>
    </row>
    <row r="1225" spans="1:39">
      <c r="A1225" t="s">
        <v>6822</v>
      </c>
      <c r="B1225" t="s">
        <v>87</v>
      </c>
      <c r="C1225" t="s">
        <v>87</v>
      </c>
      <c r="D1225" t="s">
        <v>88</v>
      </c>
      <c r="E1225" t="s">
        <v>5839</v>
      </c>
      <c r="F1225" t="s">
        <v>6770</v>
      </c>
      <c r="G1225" t="s">
        <v>6823</v>
      </c>
      <c r="H1225" t="s">
        <v>4491</v>
      </c>
      <c r="I1225" t="s">
        <v>6824</v>
      </c>
      <c r="J1225" t="s">
        <v>137</v>
      </c>
      <c r="K1225" t="s">
        <v>93</v>
      </c>
      <c r="L1225" t="s">
        <v>93</v>
      </c>
      <c r="M1225" t="s">
        <v>4808</v>
      </c>
      <c r="N1225">
        <v>98122</v>
      </c>
      <c r="O1225" t="s">
        <v>6825</v>
      </c>
      <c r="P1225">
        <v>47.6173362</v>
      </c>
      <c r="Q1225">
        <v>-122.32602319</v>
      </c>
      <c r="R1225" t="s">
        <v>4810</v>
      </c>
      <c r="S1225" s="7">
        <v>12</v>
      </c>
      <c r="T1225" s="7">
        <v>2024</v>
      </c>
      <c r="U1225" s="7">
        <v>4</v>
      </c>
      <c r="V1225">
        <v>3</v>
      </c>
      <c r="W1225">
        <v>2025</v>
      </c>
      <c r="X1225">
        <v>1</v>
      </c>
      <c r="Y1225" t="b">
        <v>0</v>
      </c>
      <c r="Z1225" t="b">
        <v>0</v>
      </c>
      <c r="AA1225">
        <v>78</v>
      </c>
      <c r="AB1225">
        <v>3</v>
      </c>
      <c r="AC1225" t="b">
        <v>0</v>
      </c>
      <c r="AD1225" t="b">
        <v>1</v>
      </c>
      <c r="AE1225" t="b">
        <v>0</v>
      </c>
      <c r="AF1225" t="b">
        <v>0</v>
      </c>
      <c r="AG1225" s="14">
        <v>45643</v>
      </c>
      <c r="AH1225" s="14">
        <v>45721</v>
      </c>
      <c r="AI1225">
        <v>78</v>
      </c>
      <c r="AJ1225" t="b">
        <v>1</v>
      </c>
      <c r="AK1225" t="b">
        <v>0</v>
      </c>
      <c r="AL1225" t="b">
        <v>0</v>
      </c>
      <c r="AM1225" t="s">
        <v>30483</v>
      </c>
    </row>
    <row r="1226" spans="1:39">
      <c r="A1226" t="s">
        <v>29566</v>
      </c>
      <c r="B1226" t="s">
        <v>87</v>
      </c>
      <c r="D1226" t="s">
        <v>88</v>
      </c>
      <c r="F1226" t="s">
        <v>29567</v>
      </c>
      <c r="H1226" t="s">
        <v>12772</v>
      </c>
      <c r="I1226" t="s">
        <v>7140</v>
      </c>
      <c r="J1226" t="s">
        <v>137</v>
      </c>
      <c r="K1226" t="s">
        <v>93</v>
      </c>
      <c r="M1226" t="s">
        <v>29568</v>
      </c>
      <c r="N1226">
        <v>98122</v>
      </c>
      <c r="O1226" t="s">
        <v>29569</v>
      </c>
      <c r="P1226">
        <v>47.60190036</v>
      </c>
      <c r="Q1226">
        <v>-122.29759009</v>
      </c>
      <c r="R1226" t="s">
        <v>29570</v>
      </c>
      <c r="S1226" s="7">
        <v>1</v>
      </c>
      <c r="T1226" s="7">
        <v>2025</v>
      </c>
      <c r="U1226" s="7">
        <v>1</v>
      </c>
      <c r="V1226">
        <v>4</v>
      </c>
      <c r="W1226">
        <v>2025</v>
      </c>
      <c r="X1226">
        <v>2</v>
      </c>
      <c r="Y1226" t="b">
        <v>0</v>
      </c>
      <c r="Z1226" t="b">
        <v>0</v>
      </c>
      <c r="AA1226">
        <v>78</v>
      </c>
      <c r="AB1226">
        <v>3</v>
      </c>
      <c r="AC1226" t="b">
        <v>0</v>
      </c>
      <c r="AD1226" t="b">
        <v>1</v>
      </c>
      <c r="AE1226" t="b">
        <v>0</v>
      </c>
      <c r="AF1226" t="b">
        <v>1</v>
      </c>
      <c r="AG1226" s="14">
        <v>45680</v>
      </c>
      <c r="AH1226" s="14">
        <v>45758</v>
      </c>
      <c r="AI1226">
        <v>78</v>
      </c>
      <c r="AJ1226" t="b">
        <v>1</v>
      </c>
      <c r="AK1226" t="b">
        <v>0</v>
      </c>
      <c r="AL1226" t="b">
        <v>0</v>
      </c>
      <c r="AM1226" t="s">
        <v>30483</v>
      </c>
    </row>
    <row r="1227" spans="1:39">
      <c r="A1227" t="s">
        <v>29950</v>
      </c>
      <c r="B1227" t="s">
        <v>87</v>
      </c>
      <c r="D1227" t="s">
        <v>88</v>
      </c>
      <c r="F1227" t="s">
        <v>29951</v>
      </c>
      <c r="H1227" t="s">
        <v>5076</v>
      </c>
      <c r="I1227" t="s">
        <v>5257</v>
      </c>
      <c r="J1227" t="s">
        <v>137</v>
      </c>
      <c r="K1227" t="s">
        <v>93</v>
      </c>
      <c r="M1227" t="s">
        <v>29952</v>
      </c>
      <c r="N1227">
        <v>98108</v>
      </c>
      <c r="O1227" t="s">
        <v>29953</v>
      </c>
      <c r="P1227">
        <v>47.52753602</v>
      </c>
      <c r="Q1227">
        <v>-122.31799914</v>
      </c>
      <c r="R1227" t="s">
        <v>29954</v>
      </c>
      <c r="S1227" s="7">
        <v>5</v>
      </c>
      <c r="T1227" s="7">
        <v>2025</v>
      </c>
      <c r="U1227" s="7">
        <v>2</v>
      </c>
      <c r="V1227">
        <v>7</v>
      </c>
      <c r="W1227">
        <v>2025</v>
      </c>
      <c r="X1227">
        <v>3</v>
      </c>
      <c r="Y1227" t="b">
        <v>0</v>
      </c>
      <c r="Z1227" t="b">
        <v>0</v>
      </c>
      <c r="AA1227">
        <v>78</v>
      </c>
      <c r="AB1227">
        <v>1</v>
      </c>
      <c r="AC1227" t="b">
        <v>0</v>
      </c>
      <c r="AD1227" t="b">
        <v>1</v>
      </c>
      <c r="AE1227" t="b">
        <v>0</v>
      </c>
      <c r="AF1227" t="b">
        <v>1</v>
      </c>
      <c r="AG1227" s="14">
        <v>45791</v>
      </c>
      <c r="AH1227" s="14">
        <v>45869</v>
      </c>
      <c r="AI1227">
        <v>78</v>
      </c>
      <c r="AJ1227" t="b">
        <v>1</v>
      </c>
      <c r="AK1227" t="b">
        <v>0</v>
      </c>
      <c r="AL1227" t="b">
        <v>0</v>
      </c>
      <c r="AM1227" t="s">
        <v>30483</v>
      </c>
    </row>
    <row r="1228" spans="1:39">
      <c r="A1228" t="s">
        <v>5131</v>
      </c>
      <c r="B1228" t="s">
        <v>87</v>
      </c>
      <c r="D1228" t="s">
        <v>88</v>
      </c>
      <c r="E1228" t="s">
        <v>89</v>
      </c>
      <c r="F1228" t="s">
        <v>5132</v>
      </c>
      <c r="H1228" t="s">
        <v>5133</v>
      </c>
      <c r="I1228" t="s">
        <v>5134</v>
      </c>
      <c r="J1228" t="s">
        <v>205</v>
      </c>
      <c r="K1228" t="s">
        <v>93</v>
      </c>
      <c r="M1228" t="s">
        <v>1933</v>
      </c>
      <c r="N1228">
        <v>98144</v>
      </c>
      <c r="O1228" t="s">
        <v>5135</v>
      </c>
      <c r="P1228">
        <v>47.58671311</v>
      </c>
      <c r="Q1228">
        <v>-122.29583792</v>
      </c>
      <c r="R1228" t="s">
        <v>1935</v>
      </c>
      <c r="S1228" s="7">
        <v>6</v>
      </c>
      <c r="T1228" s="7">
        <v>2025</v>
      </c>
      <c r="U1228" s="7">
        <v>2</v>
      </c>
      <c r="V1228">
        <v>8</v>
      </c>
      <c r="W1228">
        <v>2025</v>
      </c>
      <c r="X1228">
        <v>3</v>
      </c>
      <c r="Y1228" t="b">
        <v>0</v>
      </c>
      <c r="Z1228" t="b">
        <v>0</v>
      </c>
      <c r="AA1228">
        <v>78</v>
      </c>
      <c r="AB1228">
        <v>2</v>
      </c>
      <c r="AC1228" t="b">
        <v>0</v>
      </c>
      <c r="AD1228" t="b">
        <v>1</v>
      </c>
      <c r="AE1228" t="b">
        <v>0</v>
      </c>
      <c r="AF1228" t="b">
        <v>0</v>
      </c>
      <c r="AG1228" s="14">
        <v>45819</v>
      </c>
      <c r="AH1228" s="14">
        <v>45897</v>
      </c>
      <c r="AI1228">
        <v>78</v>
      </c>
      <c r="AJ1228" t="b">
        <v>1</v>
      </c>
      <c r="AK1228" t="b">
        <v>0</v>
      </c>
      <c r="AL1228" t="b">
        <v>0</v>
      </c>
      <c r="AM1228" t="s">
        <v>30483</v>
      </c>
    </row>
    <row r="1229" spans="1:39">
      <c r="A1229" t="s">
        <v>927</v>
      </c>
      <c r="B1229" t="s">
        <v>87</v>
      </c>
      <c r="C1229" t="s">
        <v>87</v>
      </c>
      <c r="D1229" t="s">
        <v>88</v>
      </c>
      <c r="E1229" t="s">
        <v>89</v>
      </c>
      <c r="F1229" t="s">
        <v>928</v>
      </c>
      <c r="G1229" t="s">
        <v>929</v>
      </c>
      <c r="H1229" t="s">
        <v>930</v>
      </c>
      <c r="I1229" t="s">
        <v>931</v>
      </c>
      <c r="J1229" t="s">
        <v>137</v>
      </c>
      <c r="K1229" t="s">
        <v>93</v>
      </c>
      <c r="L1229" t="s">
        <v>93</v>
      </c>
      <c r="M1229" t="s">
        <v>932</v>
      </c>
      <c r="N1229">
        <v>98199</v>
      </c>
      <c r="O1229" t="s">
        <v>933</v>
      </c>
      <c r="P1229">
        <v>47.65356638</v>
      </c>
      <c r="Q1229">
        <v>-122.39320157</v>
      </c>
      <c r="R1229" t="s">
        <v>934</v>
      </c>
      <c r="S1229" s="7">
        <v>6</v>
      </c>
      <c r="T1229" s="7">
        <v>2020</v>
      </c>
      <c r="U1229" s="7">
        <v>2</v>
      </c>
      <c r="V1229">
        <v>9</v>
      </c>
      <c r="W1229">
        <v>2020</v>
      </c>
      <c r="X1229">
        <v>3</v>
      </c>
      <c r="Y1229" t="b">
        <v>0</v>
      </c>
      <c r="Z1229" t="b">
        <v>0</v>
      </c>
      <c r="AA1229">
        <v>77</v>
      </c>
      <c r="AB1229">
        <v>6</v>
      </c>
      <c r="AC1229" t="b">
        <v>0</v>
      </c>
      <c r="AD1229" t="b">
        <v>1</v>
      </c>
      <c r="AE1229" t="b">
        <v>0</v>
      </c>
      <c r="AF1229" t="b">
        <v>0</v>
      </c>
      <c r="AG1229" s="14">
        <v>43999</v>
      </c>
      <c r="AH1229" s="14">
        <v>44076</v>
      </c>
      <c r="AI1229">
        <v>77</v>
      </c>
      <c r="AJ1229" t="b">
        <v>1</v>
      </c>
      <c r="AK1229" t="b">
        <v>0</v>
      </c>
      <c r="AL1229" t="b">
        <v>0</v>
      </c>
      <c r="AM1229" t="s">
        <v>30483</v>
      </c>
    </row>
    <row r="1230" spans="1:39">
      <c r="A1230" t="s">
        <v>19950</v>
      </c>
      <c r="B1230" t="s">
        <v>87</v>
      </c>
      <c r="C1230" t="s">
        <v>87</v>
      </c>
      <c r="D1230" t="s">
        <v>88</v>
      </c>
      <c r="F1230" t="s">
        <v>19951</v>
      </c>
      <c r="H1230" t="s">
        <v>17857</v>
      </c>
      <c r="I1230" t="s">
        <v>19952</v>
      </c>
      <c r="J1230" t="s">
        <v>137</v>
      </c>
      <c r="K1230" t="s">
        <v>93</v>
      </c>
      <c r="L1230" t="s">
        <v>93</v>
      </c>
      <c r="M1230" t="s">
        <v>19953</v>
      </c>
      <c r="N1230">
        <v>98103</v>
      </c>
      <c r="O1230" t="s">
        <v>19954</v>
      </c>
      <c r="P1230">
        <v>47.66193726</v>
      </c>
      <c r="Q1230">
        <v>-122.33864698</v>
      </c>
      <c r="R1230" t="s">
        <v>19955</v>
      </c>
      <c r="S1230" s="7">
        <v>1</v>
      </c>
      <c r="T1230" s="7">
        <v>2021</v>
      </c>
      <c r="U1230" s="7">
        <v>1</v>
      </c>
      <c r="V1230">
        <v>4</v>
      </c>
      <c r="W1230">
        <v>2021</v>
      </c>
      <c r="X1230">
        <v>2</v>
      </c>
      <c r="Y1230" t="b">
        <v>0</v>
      </c>
      <c r="Z1230" t="b">
        <v>0</v>
      </c>
      <c r="AA1230">
        <v>77</v>
      </c>
      <c r="AB1230">
        <v>4</v>
      </c>
      <c r="AC1230" t="b">
        <v>0</v>
      </c>
      <c r="AD1230" t="b">
        <v>1</v>
      </c>
      <c r="AE1230" t="b">
        <v>0</v>
      </c>
      <c r="AF1230" t="b">
        <v>1</v>
      </c>
      <c r="AG1230" s="14">
        <v>44221</v>
      </c>
      <c r="AH1230" s="14">
        <v>44298</v>
      </c>
      <c r="AI1230">
        <v>77</v>
      </c>
      <c r="AJ1230" t="b">
        <v>1</v>
      </c>
      <c r="AK1230" t="b">
        <v>0</v>
      </c>
      <c r="AL1230" t="b">
        <v>0</v>
      </c>
      <c r="AM1230" t="s">
        <v>30483</v>
      </c>
    </row>
    <row r="1231" spans="1:39">
      <c r="A1231" t="s">
        <v>22447</v>
      </c>
      <c r="B1231" t="s">
        <v>87</v>
      </c>
      <c r="C1231" t="s">
        <v>87</v>
      </c>
      <c r="D1231" t="s">
        <v>88</v>
      </c>
      <c r="F1231" t="s">
        <v>22448</v>
      </c>
      <c r="H1231" t="s">
        <v>19831</v>
      </c>
      <c r="I1231" t="s">
        <v>22015</v>
      </c>
      <c r="J1231" t="s">
        <v>137</v>
      </c>
      <c r="K1231" t="s">
        <v>93</v>
      </c>
      <c r="L1231" t="s">
        <v>93</v>
      </c>
      <c r="M1231" t="s">
        <v>22449</v>
      </c>
      <c r="N1231">
        <v>98115</v>
      </c>
      <c r="O1231" t="s">
        <v>22450</v>
      </c>
      <c r="P1231">
        <v>47.68366079</v>
      </c>
      <c r="Q1231">
        <v>-122.30562358</v>
      </c>
      <c r="R1231" t="s">
        <v>22451</v>
      </c>
      <c r="S1231" s="7">
        <v>8</v>
      </c>
      <c r="T1231" s="7">
        <v>2021</v>
      </c>
      <c r="U1231" s="7">
        <v>3</v>
      </c>
      <c r="V1231">
        <v>11</v>
      </c>
      <c r="W1231">
        <v>2021</v>
      </c>
      <c r="X1231">
        <v>4</v>
      </c>
      <c r="Y1231" t="b">
        <v>0</v>
      </c>
      <c r="Z1231" t="b">
        <v>0</v>
      </c>
      <c r="AA1231">
        <v>77</v>
      </c>
      <c r="AB1231">
        <v>4</v>
      </c>
      <c r="AC1231" t="b">
        <v>0</v>
      </c>
      <c r="AD1231" t="b">
        <v>1</v>
      </c>
      <c r="AE1231" t="b">
        <v>0</v>
      </c>
      <c r="AF1231" t="b">
        <v>1</v>
      </c>
      <c r="AG1231" s="14">
        <v>44438</v>
      </c>
      <c r="AH1231" s="14">
        <v>44515</v>
      </c>
      <c r="AI1231">
        <v>77</v>
      </c>
      <c r="AJ1231" t="b">
        <v>1</v>
      </c>
      <c r="AK1231" t="b">
        <v>0</v>
      </c>
      <c r="AL1231" t="b">
        <v>0</v>
      </c>
      <c r="AM1231" t="s">
        <v>30483</v>
      </c>
    </row>
    <row r="1232" spans="1:39">
      <c r="A1232" t="s">
        <v>24799</v>
      </c>
      <c r="B1232" t="s">
        <v>87</v>
      </c>
      <c r="C1232" t="s">
        <v>87</v>
      </c>
      <c r="D1232" t="s">
        <v>88</v>
      </c>
      <c r="F1232" t="s">
        <v>24800</v>
      </c>
      <c r="H1232" t="s">
        <v>23939</v>
      </c>
      <c r="I1232" t="s">
        <v>6070</v>
      </c>
      <c r="J1232" t="s">
        <v>137</v>
      </c>
      <c r="K1232" t="s">
        <v>93</v>
      </c>
      <c r="L1232" t="s">
        <v>93</v>
      </c>
      <c r="M1232" t="s">
        <v>8888</v>
      </c>
      <c r="N1232">
        <v>98103</v>
      </c>
      <c r="O1232" t="s">
        <v>24801</v>
      </c>
      <c r="P1232">
        <v>47.69581932</v>
      </c>
      <c r="Q1232">
        <v>-122.34244069</v>
      </c>
      <c r="R1232" t="s">
        <v>8890</v>
      </c>
      <c r="S1232" s="7">
        <v>2</v>
      </c>
      <c r="T1232" s="7">
        <v>2022</v>
      </c>
      <c r="U1232" s="7">
        <v>1</v>
      </c>
      <c r="V1232">
        <v>5</v>
      </c>
      <c r="W1232">
        <v>2022</v>
      </c>
      <c r="X1232">
        <v>2</v>
      </c>
      <c r="Y1232" t="b">
        <v>0</v>
      </c>
      <c r="Z1232" t="b">
        <v>0</v>
      </c>
      <c r="AA1232">
        <v>77</v>
      </c>
      <c r="AB1232">
        <v>5</v>
      </c>
      <c r="AC1232" t="b">
        <v>0</v>
      </c>
      <c r="AD1232" t="b">
        <v>1</v>
      </c>
      <c r="AE1232" t="b">
        <v>0</v>
      </c>
      <c r="AF1232" t="b">
        <v>1</v>
      </c>
      <c r="AG1232" s="14">
        <v>44616</v>
      </c>
      <c r="AH1232" s="14">
        <v>44693</v>
      </c>
      <c r="AI1232">
        <v>77</v>
      </c>
      <c r="AJ1232" t="b">
        <v>1</v>
      </c>
      <c r="AK1232" t="b">
        <v>0</v>
      </c>
      <c r="AL1232" t="b">
        <v>0</v>
      </c>
      <c r="AM1232" t="s">
        <v>30483</v>
      </c>
    </row>
    <row r="1233" spans="1:39">
      <c r="A1233" t="s">
        <v>15969</v>
      </c>
      <c r="B1233" t="s">
        <v>87</v>
      </c>
      <c r="C1233" t="s">
        <v>87</v>
      </c>
      <c r="D1233" t="s">
        <v>88</v>
      </c>
      <c r="E1233" t="s">
        <v>6860</v>
      </c>
      <c r="F1233" t="s">
        <v>15970</v>
      </c>
      <c r="H1233" t="s">
        <v>1323</v>
      </c>
      <c r="I1233" t="s">
        <v>1710</v>
      </c>
      <c r="J1233" t="s">
        <v>137</v>
      </c>
      <c r="K1233" t="s">
        <v>93</v>
      </c>
      <c r="L1233" t="s">
        <v>93</v>
      </c>
      <c r="M1233" t="s">
        <v>7875</v>
      </c>
      <c r="N1233">
        <v>98115</v>
      </c>
      <c r="O1233" t="s">
        <v>15971</v>
      </c>
      <c r="P1233">
        <v>47.69817897</v>
      </c>
      <c r="Q1233">
        <v>-122.31179441</v>
      </c>
      <c r="R1233" t="s">
        <v>7877</v>
      </c>
      <c r="S1233" s="7">
        <v>9</v>
      </c>
      <c r="T1233" s="7">
        <v>2022</v>
      </c>
      <c r="U1233" s="7">
        <v>3</v>
      </c>
      <c r="V1233">
        <v>11</v>
      </c>
      <c r="W1233">
        <v>2022</v>
      </c>
      <c r="X1233">
        <v>4</v>
      </c>
      <c r="Y1233" t="b">
        <v>0</v>
      </c>
      <c r="Z1233" t="b">
        <v>0</v>
      </c>
      <c r="AA1233">
        <v>77</v>
      </c>
      <c r="AB1233">
        <v>5</v>
      </c>
      <c r="AC1233" t="b">
        <v>0</v>
      </c>
      <c r="AD1233" t="b">
        <v>1</v>
      </c>
      <c r="AE1233" t="b">
        <v>0</v>
      </c>
      <c r="AF1233" t="b">
        <v>0</v>
      </c>
      <c r="AG1233" s="14">
        <v>44818</v>
      </c>
      <c r="AH1233" s="14">
        <v>44895</v>
      </c>
      <c r="AI1233">
        <v>77</v>
      </c>
      <c r="AJ1233" t="b">
        <v>1</v>
      </c>
      <c r="AK1233" t="b">
        <v>0</v>
      </c>
      <c r="AL1233" t="b">
        <v>0</v>
      </c>
      <c r="AM1233" t="s">
        <v>30483</v>
      </c>
    </row>
    <row r="1234" spans="1:39">
      <c r="A1234" t="s">
        <v>26788</v>
      </c>
      <c r="B1234" t="s">
        <v>87</v>
      </c>
      <c r="C1234" t="s">
        <v>87</v>
      </c>
      <c r="D1234" t="s">
        <v>88</v>
      </c>
      <c r="F1234" t="s">
        <v>6081</v>
      </c>
      <c r="G1234" t="s">
        <v>26789</v>
      </c>
      <c r="H1234" t="s">
        <v>1383</v>
      </c>
      <c r="I1234" t="s">
        <v>26677</v>
      </c>
      <c r="J1234" t="s">
        <v>93</v>
      </c>
      <c r="K1234" t="s">
        <v>93</v>
      </c>
      <c r="L1234" t="s">
        <v>93</v>
      </c>
      <c r="M1234" t="s">
        <v>6083</v>
      </c>
      <c r="N1234">
        <v>98117</v>
      </c>
      <c r="O1234" t="s">
        <v>26790</v>
      </c>
      <c r="P1234">
        <v>47.69088295</v>
      </c>
      <c r="Q1234">
        <v>-122.36201695</v>
      </c>
      <c r="R1234" t="s">
        <v>6085</v>
      </c>
      <c r="S1234" s="7">
        <v>9</v>
      </c>
      <c r="T1234" s="7">
        <v>2022</v>
      </c>
      <c r="U1234" s="7">
        <v>3</v>
      </c>
      <c r="V1234">
        <v>12</v>
      </c>
      <c r="W1234">
        <v>2022</v>
      </c>
      <c r="X1234">
        <v>4</v>
      </c>
      <c r="Y1234" t="b">
        <v>0</v>
      </c>
      <c r="Z1234" t="b">
        <v>0</v>
      </c>
      <c r="AA1234">
        <v>77</v>
      </c>
      <c r="AB1234">
        <v>5</v>
      </c>
      <c r="AC1234" t="b">
        <v>0</v>
      </c>
      <c r="AD1234" t="b">
        <v>1</v>
      </c>
      <c r="AE1234" t="b">
        <v>0</v>
      </c>
      <c r="AF1234" t="b">
        <v>1</v>
      </c>
      <c r="AG1234" s="14">
        <v>44825</v>
      </c>
      <c r="AH1234" s="14">
        <v>44902</v>
      </c>
      <c r="AI1234">
        <v>77</v>
      </c>
      <c r="AJ1234" t="b">
        <v>1</v>
      </c>
      <c r="AK1234" t="b">
        <v>0</v>
      </c>
      <c r="AL1234" t="b">
        <v>0</v>
      </c>
      <c r="AM1234" t="s">
        <v>30483</v>
      </c>
    </row>
    <row r="1235" spans="1:39">
      <c r="A1235" t="s">
        <v>27238</v>
      </c>
      <c r="B1235" t="s">
        <v>87</v>
      </c>
      <c r="C1235" t="s">
        <v>87</v>
      </c>
      <c r="D1235" t="s">
        <v>88</v>
      </c>
      <c r="F1235" t="s">
        <v>27239</v>
      </c>
      <c r="H1235" t="s">
        <v>1624</v>
      </c>
      <c r="I1235" t="s">
        <v>2331</v>
      </c>
      <c r="J1235" t="s">
        <v>137</v>
      </c>
      <c r="K1235" t="s">
        <v>93</v>
      </c>
      <c r="L1235" t="s">
        <v>93</v>
      </c>
      <c r="M1235" t="s">
        <v>27240</v>
      </c>
      <c r="N1235">
        <v>98107</v>
      </c>
      <c r="O1235" t="s">
        <v>27241</v>
      </c>
      <c r="P1235">
        <v>47.66994532</v>
      </c>
      <c r="Q1235">
        <v>-122.38125877</v>
      </c>
      <c r="R1235" t="s">
        <v>27242</v>
      </c>
      <c r="S1235" s="7">
        <v>1</v>
      </c>
      <c r="T1235" s="7">
        <v>2023</v>
      </c>
      <c r="U1235" s="7">
        <v>1</v>
      </c>
      <c r="V1235">
        <v>4</v>
      </c>
      <c r="W1235">
        <v>2023</v>
      </c>
      <c r="X1235">
        <v>2</v>
      </c>
      <c r="Y1235" t="b">
        <v>0</v>
      </c>
      <c r="Z1235" t="b">
        <v>0</v>
      </c>
      <c r="AA1235">
        <v>77</v>
      </c>
      <c r="AB1235">
        <v>6</v>
      </c>
      <c r="AC1235" t="b">
        <v>0</v>
      </c>
      <c r="AD1235" t="b">
        <v>1</v>
      </c>
      <c r="AE1235" t="b">
        <v>0</v>
      </c>
      <c r="AF1235" t="b">
        <v>1</v>
      </c>
      <c r="AG1235" s="14">
        <v>44953</v>
      </c>
      <c r="AH1235" s="14">
        <v>45030</v>
      </c>
      <c r="AI1235">
        <v>77</v>
      </c>
      <c r="AJ1235" t="b">
        <v>1</v>
      </c>
      <c r="AK1235" t="b">
        <v>0</v>
      </c>
      <c r="AL1235" t="b">
        <v>0</v>
      </c>
      <c r="AM1235" t="s">
        <v>30483</v>
      </c>
    </row>
    <row r="1236" spans="1:39">
      <c r="A1236" t="s">
        <v>27351</v>
      </c>
      <c r="B1236" t="s">
        <v>87</v>
      </c>
      <c r="C1236" t="s">
        <v>87</v>
      </c>
      <c r="D1236" t="s">
        <v>88</v>
      </c>
      <c r="F1236" t="s">
        <v>27352</v>
      </c>
      <c r="G1236" t="s">
        <v>6148</v>
      </c>
      <c r="H1236" t="s">
        <v>2113</v>
      </c>
      <c r="I1236" t="s">
        <v>8417</v>
      </c>
      <c r="J1236" t="s">
        <v>137</v>
      </c>
      <c r="K1236" t="s">
        <v>93</v>
      </c>
      <c r="L1236" t="s">
        <v>93</v>
      </c>
      <c r="M1236" t="s">
        <v>27353</v>
      </c>
      <c r="N1236">
        <v>98112</v>
      </c>
      <c r="O1236" t="s">
        <v>27354</v>
      </c>
      <c r="P1236">
        <v>47.62229685</v>
      </c>
      <c r="Q1236">
        <v>-122.30820009</v>
      </c>
      <c r="R1236" t="s">
        <v>27355</v>
      </c>
      <c r="S1236" s="7">
        <v>3</v>
      </c>
      <c r="T1236" s="7">
        <v>2023</v>
      </c>
      <c r="U1236" s="7">
        <v>1</v>
      </c>
      <c r="V1236">
        <v>5</v>
      </c>
      <c r="W1236">
        <v>2023</v>
      </c>
      <c r="X1236">
        <v>2</v>
      </c>
      <c r="Y1236" t="b">
        <v>0</v>
      </c>
      <c r="Z1236" t="b">
        <v>0</v>
      </c>
      <c r="AA1236">
        <v>77</v>
      </c>
      <c r="AB1236">
        <v>3</v>
      </c>
      <c r="AC1236" t="b">
        <v>0</v>
      </c>
      <c r="AD1236" t="b">
        <v>1</v>
      </c>
      <c r="AE1236" t="b">
        <v>0</v>
      </c>
      <c r="AF1236" t="b">
        <v>1</v>
      </c>
      <c r="AG1236" s="14">
        <v>44987</v>
      </c>
      <c r="AH1236" s="14">
        <v>45064</v>
      </c>
      <c r="AI1236">
        <v>77</v>
      </c>
      <c r="AJ1236" t="b">
        <v>1</v>
      </c>
      <c r="AK1236" t="b">
        <v>0</v>
      </c>
      <c r="AL1236" t="b">
        <v>0</v>
      </c>
      <c r="AM1236" t="s">
        <v>30483</v>
      </c>
    </row>
    <row r="1237" spans="1:39">
      <c r="A1237" t="s">
        <v>8239</v>
      </c>
      <c r="B1237" t="s">
        <v>87</v>
      </c>
      <c r="C1237" t="s">
        <v>87</v>
      </c>
      <c r="D1237" t="s">
        <v>88</v>
      </c>
      <c r="E1237" t="s">
        <v>7318</v>
      </c>
      <c r="H1237" t="s">
        <v>2202</v>
      </c>
      <c r="I1237" t="s">
        <v>6270</v>
      </c>
      <c r="J1237" t="s">
        <v>137</v>
      </c>
      <c r="K1237" t="s">
        <v>93</v>
      </c>
      <c r="L1237" t="s">
        <v>93</v>
      </c>
      <c r="M1237" t="s">
        <v>8240</v>
      </c>
      <c r="N1237">
        <v>98105</v>
      </c>
      <c r="O1237" t="s">
        <v>8241</v>
      </c>
      <c r="P1237">
        <v>47.66294263</v>
      </c>
      <c r="Q1237">
        <v>-122.30589851</v>
      </c>
      <c r="R1237" t="s">
        <v>8242</v>
      </c>
      <c r="S1237" s="7">
        <v>3</v>
      </c>
      <c r="T1237" s="7">
        <v>2023</v>
      </c>
      <c r="U1237" s="7">
        <v>1</v>
      </c>
      <c r="V1237">
        <v>5</v>
      </c>
      <c r="W1237">
        <v>2023</v>
      </c>
      <c r="X1237">
        <v>2</v>
      </c>
      <c r="Y1237" t="b">
        <v>0</v>
      </c>
      <c r="Z1237" t="b">
        <v>0</v>
      </c>
      <c r="AA1237">
        <v>77</v>
      </c>
      <c r="AB1237">
        <v>4</v>
      </c>
      <c r="AC1237" t="b">
        <v>0</v>
      </c>
      <c r="AD1237" t="b">
        <v>1</v>
      </c>
      <c r="AE1237" t="b">
        <v>0</v>
      </c>
      <c r="AF1237" t="b">
        <v>0</v>
      </c>
      <c r="AG1237" s="14">
        <v>45000</v>
      </c>
      <c r="AH1237" s="14">
        <v>45077</v>
      </c>
      <c r="AI1237">
        <v>77</v>
      </c>
      <c r="AJ1237" t="b">
        <v>1</v>
      </c>
      <c r="AK1237" t="b">
        <v>0</v>
      </c>
      <c r="AL1237" t="b">
        <v>0</v>
      </c>
      <c r="AM1237" t="s">
        <v>30483</v>
      </c>
    </row>
    <row r="1238" spans="1:39">
      <c r="A1238" t="s">
        <v>2498</v>
      </c>
      <c r="B1238" t="s">
        <v>87</v>
      </c>
      <c r="C1238" t="s">
        <v>87</v>
      </c>
      <c r="D1238" t="s">
        <v>88</v>
      </c>
      <c r="E1238" t="s">
        <v>89</v>
      </c>
      <c r="F1238" t="s">
        <v>2499</v>
      </c>
      <c r="G1238" t="s">
        <v>2500</v>
      </c>
      <c r="H1238" t="s">
        <v>2465</v>
      </c>
      <c r="I1238" t="s">
        <v>2443</v>
      </c>
      <c r="J1238" t="s">
        <v>205</v>
      </c>
      <c r="K1238" t="s">
        <v>93</v>
      </c>
      <c r="L1238" t="s">
        <v>93</v>
      </c>
      <c r="M1238" t="s">
        <v>2501</v>
      </c>
      <c r="O1238" t="s">
        <v>2502</v>
      </c>
      <c r="P1238">
        <v>47.55838637</v>
      </c>
      <c r="Q1238">
        <v>-122.37972854</v>
      </c>
      <c r="R1238" t="s">
        <v>2503</v>
      </c>
      <c r="S1238" s="7">
        <v>6</v>
      </c>
      <c r="T1238" s="7">
        <v>2023</v>
      </c>
      <c r="U1238" s="7">
        <v>2</v>
      </c>
      <c r="V1238">
        <v>8</v>
      </c>
      <c r="W1238">
        <v>2023</v>
      </c>
      <c r="X1238">
        <v>3</v>
      </c>
      <c r="Y1238" t="b">
        <v>0</v>
      </c>
      <c r="Z1238" t="b">
        <v>0</v>
      </c>
      <c r="AA1238">
        <v>77</v>
      </c>
      <c r="AB1238">
        <v>1</v>
      </c>
      <c r="AC1238" t="b">
        <v>0</v>
      </c>
      <c r="AD1238" t="b">
        <v>1</v>
      </c>
      <c r="AE1238" t="b">
        <v>0</v>
      </c>
      <c r="AF1238" t="b">
        <v>0</v>
      </c>
      <c r="AG1238" s="14">
        <v>45091</v>
      </c>
      <c r="AH1238" s="14">
        <v>45168</v>
      </c>
      <c r="AI1238">
        <v>77</v>
      </c>
      <c r="AJ1238" t="b">
        <v>1</v>
      </c>
      <c r="AK1238" t="b">
        <v>0</v>
      </c>
      <c r="AL1238" t="b">
        <v>0</v>
      </c>
      <c r="AM1238" t="s">
        <v>30483</v>
      </c>
    </row>
    <row r="1239" spans="1:39">
      <c r="A1239" t="s">
        <v>11733</v>
      </c>
      <c r="B1239" t="s">
        <v>87</v>
      </c>
      <c r="C1239" t="s">
        <v>87</v>
      </c>
      <c r="D1239" t="s">
        <v>88</v>
      </c>
      <c r="E1239" t="s">
        <v>10681</v>
      </c>
      <c r="F1239" t="s">
        <v>11734</v>
      </c>
      <c r="H1239" t="s">
        <v>3004</v>
      </c>
      <c r="I1239" t="s">
        <v>3308</v>
      </c>
      <c r="J1239" t="s">
        <v>137</v>
      </c>
      <c r="K1239" t="s">
        <v>93</v>
      </c>
      <c r="L1239" t="s">
        <v>93</v>
      </c>
      <c r="M1239" t="s">
        <v>11735</v>
      </c>
      <c r="N1239">
        <v>98115</v>
      </c>
      <c r="O1239" t="s">
        <v>11736</v>
      </c>
      <c r="P1239">
        <v>47.6800372</v>
      </c>
      <c r="Q1239">
        <v>-122.3251895</v>
      </c>
      <c r="R1239" t="s">
        <v>11737</v>
      </c>
      <c r="S1239" s="7">
        <v>10</v>
      </c>
      <c r="T1239" s="7">
        <v>2023</v>
      </c>
      <c r="U1239" s="7">
        <v>4</v>
      </c>
      <c r="V1239">
        <v>1</v>
      </c>
      <c r="W1239">
        <v>2024</v>
      </c>
      <c r="X1239">
        <v>1</v>
      </c>
      <c r="Y1239" t="b">
        <v>0</v>
      </c>
      <c r="Z1239" t="b">
        <v>0</v>
      </c>
      <c r="AA1239">
        <v>77</v>
      </c>
      <c r="AB1239">
        <v>6</v>
      </c>
      <c r="AC1239" t="b">
        <v>0</v>
      </c>
      <c r="AD1239" t="b">
        <v>1</v>
      </c>
      <c r="AE1239" t="b">
        <v>0</v>
      </c>
      <c r="AF1239" t="b">
        <v>0</v>
      </c>
      <c r="AG1239" s="14">
        <v>45217</v>
      </c>
      <c r="AH1239" s="14">
        <v>45294</v>
      </c>
      <c r="AI1239">
        <v>77</v>
      </c>
      <c r="AJ1239" t="b">
        <v>1</v>
      </c>
      <c r="AK1239" t="b">
        <v>0</v>
      </c>
      <c r="AL1239" t="b">
        <v>0</v>
      </c>
      <c r="AM1239" t="s">
        <v>30483</v>
      </c>
    </row>
    <row r="1240" spans="1:39">
      <c r="A1240" t="s">
        <v>9068</v>
      </c>
      <c r="B1240" t="s">
        <v>87</v>
      </c>
      <c r="C1240" t="s">
        <v>87</v>
      </c>
      <c r="D1240" t="s">
        <v>88</v>
      </c>
      <c r="E1240" t="s">
        <v>7318</v>
      </c>
      <c r="H1240" t="s">
        <v>6496</v>
      </c>
      <c r="I1240" t="s">
        <v>6554</v>
      </c>
      <c r="J1240" t="s">
        <v>137</v>
      </c>
      <c r="K1240" t="s">
        <v>93</v>
      </c>
      <c r="L1240" t="s">
        <v>93</v>
      </c>
      <c r="M1240" t="s">
        <v>9069</v>
      </c>
      <c r="O1240" t="s">
        <v>9070</v>
      </c>
      <c r="P1240">
        <v>47.57809966</v>
      </c>
      <c r="Q1240">
        <v>-122.29648091</v>
      </c>
      <c r="R1240" t="s">
        <v>9071</v>
      </c>
      <c r="S1240" s="7">
        <v>2</v>
      </c>
      <c r="T1240" s="7">
        <v>2024</v>
      </c>
      <c r="U1240" s="7">
        <v>1</v>
      </c>
      <c r="V1240">
        <v>5</v>
      </c>
      <c r="W1240">
        <v>2024</v>
      </c>
      <c r="X1240">
        <v>2</v>
      </c>
      <c r="Y1240" t="b">
        <v>0</v>
      </c>
      <c r="Z1240" t="b">
        <v>0</v>
      </c>
      <c r="AA1240">
        <v>77</v>
      </c>
      <c r="AB1240">
        <v>2</v>
      </c>
      <c r="AC1240" t="b">
        <v>0</v>
      </c>
      <c r="AD1240" t="b">
        <v>1</v>
      </c>
      <c r="AE1240" t="b">
        <v>0</v>
      </c>
      <c r="AF1240" t="b">
        <v>0</v>
      </c>
      <c r="AG1240" s="14">
        <v>45336</v>
      </c>
      <c r="AH1240" s="14">
        <v>45413</v>
      </c>
      <c r="AI1240">
        <v>77</v>
      </c>
      <c r="AJ1240" t="b">
        <v>1</v>
      </c>
      <c r="AK1240" t="b">
        <v>0</v>
      </c>
      <c r="AL1240" t="b">
        <v>0</v>
      </c>
      <c r="AM1240" t="s">
        <v>30483</v>
      </c>
    </row>
    <row r="1241" spans="1:39">
      <c r="A1241" t="s">
        <v>28632</v>
      </c>
      <c r="B1241" t="s">
        <v>87</v>
      </c>
      <c r="C1241" t="s">
        <v>87</v>
      </c>
      <c r="D1241" t="s">
        <v>88</v>
      </c>
      <c r="F1241" t="s">
        <v>28633</v>
      </c>
      <c r="G1241" t="s">
        <v>28634</v>
      </c>
      <c r="H1241" t="s">
        <v>3238</v>
      </c>
      <c r="I1241" t="s">
        <v>9384</v>
      </c>
      <c r="J1241" t="s">
        <v>137</v>
      </c>
      <c r="K1241" t="s">
        <v>93</v>
      </c>
      <c r="L1241" t="s">
        <v>93</v>
      </c>
      <c r="M1241" t="s">
        <v>18298</v>
      </c>
      <c r="N1241">
        <v>98104</v>
      </c>
      <c r="O1241" t="s">
        <v>28635</v>
      </c>
      <c r="P1241">
        <v>47.60817211</v>
      </c>
      <c r="Q1241">
        <v>-122.32655486</v>
      </c>
      <c r="R1241" t="s">
        <v>18300</v>
      </c>
      <c r="S1241" s="7">
        <v>3</v>
      </c>
      <c r="T1241" s="7">
        <v>2024</v>
      </c>
      <c r="U1241" s="7">
        <v>1</v>
      </c>
      <c r="V1241">
        <v>5</v>
      </c>
      <c r="W1241">
        <v>2024</v>
      </c>
      <c r="X1241">
        <v>2</v>
      </c>
      <c r="Y1241" t="b">
        <v>0</v>
      </c>
      <c r="Z1241" t="b">
        <v>0</v>
      </c>
      <c r="AA1241">
        <v>77</v>
      </c>
      <c r="AB1241">
        <v>3</v>
      </c>
      <c r="AC1241" t="b">
        <v>0</v>
      </c>
      <c r="AD1241" t="b">
        <v>1</v>
      </c>
      <c r="AE1241" t="b">
        <v>0</v>
      </c>
      <c r="AF1241" t="b">
        <v>1</v>
      </c>
      <c r="AG1241" s="14">
        <v>45357</v>
      </c>
      <c r="AH1241" s="14">
        <v>45434</v>
      </c>
      <c r="AI1241">
        <v>77</v>
      </c>
      <c r="AJ1241" t="b">
        <v>1</v>
      </c>
      <c r="AK1241" t="b">
        <v>0</v>
      </c>
      <c r="AL1241" t="b">
        <v>0</v>
      </c>
      <c r="AM1241" t="s">
        <v>30483</v>
      </c>
    </row>
    <row r="1242" spans="1:39">
      <c r="A1242" t="s">
        <v>9447</v>
      </c>
      <c r="B1242" t="s">
        <v>87</v>
      </c>
      <c r="C1242" t="s">
        <v>87</v>
      </c>
      <c r="D1242" t="s">
        <v>88</v>
      </c>
      <c r="E1242" t="s">
        <v>7318</v>
      </c>
      <c r="F1242" t="s">
        <v>9448</v>
      </c>
      <c r="G1242" t="s">
        <v>9448</v>
      </c>
      <c r="H1242" t="s">
        <v>4046</v>
      </c>
      <c r="I1242" t="s">
        <v>5799</v>
      </c>
      <c r="J1242" t="s">
        <v>93</v>
      </c>
      <c r="K1242" t="s">
        <v>5967</v>
      </c>
      <c r="L1242" t="s">
        <v>5967</v>
      </c>
      <c r="M1242" t="s">
        <v>9449</v>
      </c>
      <c r="O1242" t="s">
        <v>9450</v>
      </c>
      <c r="P1242">
        <v>47.65235629</v>
      </c>
      <c r="Q1242">
        <v>-122.36326203</v>
      </c>
      <c r="R1242" t="s">
        <v>9451</v>
      </c>
      <c r="S1242" s="7">
        <v>6</v>
      </c>
      <c r="T1242" s="7">
        <v>2024</v>
      </c>
      <c r="U1242" s="7">
        <v>2</v>
      </c>
      <c r="V1242">
        <v>8</v>
      </c>
      <c r="W1242">
        <v>2024</v>
      </c>
      <c r="X1242">
        <v>3</v>
      </c>
      <c r="Y1242" t="b">
        <v>0</v>
      </c>
      <c r="Z1242" t="b">
        <v>0</v>
      </c>
      <c r="AA1242">
        <v>77</v>
      </c>
      <c r="AB1242">
        <v>7</v>
      </c>
      <c r="AC1242" t="b">
        <v>0</v>
      </c>
      <c r="AD1242" t="b">
        <v>1</v>
      </c>
      <c r="AE1242" t="b">
        <v>0</v>
      </c>
      <c r="AF1242" t="b">
        <v>0</v>
      </c>
      <c r="AG1242" s="14">
        <v>45450</v>
      </c>
      <c r="AH1242" s="14">
        <v>45527</v>
      </c>
      <c r="AI1242">
        <v>77</v>
      </c>
      <c r="AJ1242" t="b">
        <v>1</v>
      </c>
      <c r="AK1242" t="b">
        <v>0</v>
      </c>
      <c r="AL1242" t="b">
        <v>0</v>
      </c>
      <c r="AM1242" t="s">
        <v>30484</v>
      </c>
    </row>
    <row r="1243" spans="1:39">
      <c r="A1243" t="s">
        <v>29613</v>
      </c>
      <c r="B1243" t="s">
        <v>87</v>
      </c>
      <c r="D1243" t="s">
        <v>88</v>
      </c>
      <c r="F1243" t="s">
        <v>29614</v>
      </c>
      <c r="H1243" t="s">
        <v>16831</v>
      </c>
      <c r="I1243" t="s">
        <v>2915</v>
      </c>
      <c r="J1243" t="s">
        <v>137</v>
      </c>
      <c r="K1243" t="s">
        <v>93</v>
      </c>
      <c r="M1243" t="s">
        <v>29615</v>
      </c>
      <c r="N1243">
        <v>98106</v>
      </c>
      <c r="O1243" t="s">
        <v>29616</v>
      </c>
      <c r="P1243">
        <v>47.52517771</v>
      </c>
      <c r="Q1243">
        <v>-122.3648949</v>
      </c>
      <c r="R1243" t="s">
        <v>29617</v>
      </c>
      <c r="S1243" s="7">
        <v>2</v>
      </c>
      <c r="T1243" s="7">
        <v>2025</v>
      </c>
      <c r="U1243" s="7">
        <v>1</v>
      </c>
      <c r="V1243">
        <v>4</v>
      </c>
      <c r="W1243">
        <v>2025</v>
      </c>
      <c r="X1243">
        <v>2</v>
      </c>
      <c r="Y1243" t="b">
        <v>0</v>
      </c>
      <c r="Z1243" t="b">
        <v>0</v>
      </c>
      <c r="AA1243">
        <v>77</v>
      </c>
      <c r="AB1243">
        <v>1</v>
      </c>
      <c r="AC1243" t="b">
        <v>0</v>
      </c>
      <c r="AD1243" t="b">
        <v>1</v>
      </c>
      <c r="AE1243" t="b">
        <v>0</v>
      </c>
      <c r="AF1243" t="b">
        <v>1</v>
      </c>
      <c r="AG1243" s="14">
        <v>45694</v>
      </c>
      <c r="AH1243" s="14">
        <v>45771</v>
      </c>
      <c r="AI1243">
        <v>77</v>
      </c>
      <c r="AJ1243" t="b">
        <v>1</v>
      </c>
      <c r="AK1243" t="b">
        <v>0</v>
      </c>
      <c r="AL1243" t="b">
        <v>0</v>
      </c>
      <c r="AM1243" t="s">
        <v>30483</v>
      </c>
    </row>
    <row r="1244" spans="1:39">
      <c r="A1244" t="s">
        <v>13042</v>
      </c>
      <c r="B1244" t="s">
        <v>87</v>
      </c>
      <c r="D1244" t="s">
        <v>88</v>
      </c>
      <c r="E1244" t="s">
        <v>10681</v>
      </c>
      <c r="F1244" t="s">
        <v>13043</v>
      </c>
      <c r="H1244" t="s">
        <v>6881</v>
      </c>
      <c r="I1244" t="s">
        <v>5245</v>
      </c>
      <c r="J1244" t="s">
        <v>137</v>
      </c>
      <c r="K1244" t="s">
        <v>93</v>
      </c>
      <c r="M1244" t="s">
        <v>13044</v>
      </c>
      <c r="N1244">
        <v>98109</v>
      </c>
      <c r="O1244" t="s">
        <v>13045</v>
      </c>
      <c r="P1244">
        <v>47.62777714</v>
      </c>
      <c r="Q1244">
        <v>-122.34421053</v>
      </c>
      <c r="R1244" t="s">
        <v>13046</v>
      </c>
      <c r="S1244" s="7">
        <v>5</v>
      </c>
      <c r="T1244" s="7">
        <v>2025</v>
      </c>
      <c r="U1244" s="7">
        <v>2</v>
      </c>
      <c r="V1244">
        <v>7</v>
      </c>
      <c r="W1244">
        <v>2025</v>
      </c>
      <c r="X1244">
        <v>3</v>
      </c>
      <c r="Y1244" t="b">
        <v>0</v>
      </c>
      <c r="Z1244" t="b">
        <v>0</v>
      </c>
      <c r="AA1244">
        <v>77</v>
      </c>
      <c r="AB1244">
        <v>7</v>
      </c>
      <c r="AC1244" t="b">
        <v>0</v>
      </c>
      <c r="AD1244" t="b">
        <v>1</v>
      </c>
      <c r="AE1244" t="b">
        <v>0</v>
      </c>
      <c r="AF1244" t="b">
        <v>0</v>
      </c>
      <c r="AG1244" s="14">
        <v>45790</v>
      </c>
      <c r="AH1244" s="14">
        <v>45867</v>
      </c>
      <c r="AI1244">
        <v>77</v>
      </c>
      <c r="AJ1244" t="b">
        <v>1</v>
      </c>
      <c r="AK1244" t="b">
        <v>0</v>
      </c>
      <c r="AL1244" t="b">
        <v>0</v>
      </c>
      <c r="AM1244" t="s">
        <v>30483</v>
      </c>
    </row>
    <row r="1245" spans="1:39">
      <c r="A1245" t="s">
        <v>29960</v>
      </c>
      <c r="B1245" t="s">
        <v>87</v>
      </c>
      <c r="D1245" t="s">
        <v>88</v>
      </c>
      <c r="F1245" t="s">
        <v>29961</v>
      </c>
      <c r="H1245" t="s">
        <v>4765</v>
      </c>
      <c r="I1245" t="s">
        <v>5257</v>
      </c>
      <c r="J1245" t="s">
        <v>137</v>
      </c>
      <c r="K1245" t="s">
        <v>93</v>
      </c>
      <c r="M1245" t="s">
        <v>6997</v>
      </c>
      <c r="N1245">
        <v>98101</v>
      </c>
      <c r="O1245" t="s">
        <v>29962</v>
      </c>
      <c r="P1245">
        <v>47.60967965</v>
      </c>
      <c r="Q1245">
        <v>-122.32978562</v>
      </c>
      <c r="R1245" t="s">
        <v>6999</v>
      </c>
      <c r="S1245" s="7">
        <v>5</v>
      </c>
      <c r="T1245" s="7">
        <v>2025</v>
      </c>
      <c r="U1245" s="7">
        <v>2</v>
      </c>
      <c r="V1245">
        <v>7</v>
      </c>
      <c r="W1245">
        <v>2025</v>
      </c>
      <c r="X1245">
        <v>3</v>
      </c>
      <c r="Y1245" t="b">
        <v>0</v>
      </c>
      <c r="Z1245" t="b">
        <v>0</v>
      </c>
      <c r="AA1245">
        <v>77</v>
      </c>
      <c r="AB1245">
        <v>7</v>
      </c>
      <c r="AC1245" t="b">
        <v>0</v>
      </c>
      <c r="AD1245" t="b">
        <v>1</v>
      </c>
      <c r="AE1245" t="b">
        <v>0</v>
      </c>
      <c r="AF1245" t="b">
        <v>1</v>
      </c>
      <c r="AG1245" s="14">
        <v>45792</v>
      </c>
      <c r="AH1245" s="14">
        <v>45869</v>
      </c>
      <c r="AI1245">
        <v>77</v>
      </c>
      <c r="AJ1245" t="b">
        <v>1</v>
      </c>
      <c r="AK1245" t="b">
        <v>0</v>
      </c>
      <c r="AL1245" t="b">
        <v>0</v>
      </c>
      <c r="AM1245" t="s">
        <v>30483</v>
      </c>
    </row>
    <row r="1246" spans="1:39">
      <c r="A1246" t="s">
        <v>21881</v>
      </c>
      <c r="B1246" t="s">
        <v>87</v>
      </c>
      <c r="C1246" t="s">
        <v>87</v>
      </c>
      <c r="D1246" t="s">
        <v>88</v>
      </c>
      <c r="F1246" t="s">
        <v>21882</v>
      </c>
      <c r="H1246" t="s">
        <v>20278</v>
      </c>
      <c r="I1246" t="s">
        <v>21749</v>
      </c>
      <c r="J1246" t="s">
        <v>137</v>
      </c>
      <c r="K1246" t="s">
        <v>93</v>
      </c>
      <c r="L1246" t="s">
        <v>93</v>
      </c>
      <c r="M1246" t="s">
        <v>21883</v>
      </c>
      <c r="O1246" t="s">
        <v>21884</v>
      </c>
      <c r="P1246">
        <v>47.62411822</v>
      </c>
      <c r="Q1246">
        <v>-122.292247</v>
      </c>
      <c r="R1246" t="s">
        <v>21885</v>
      </c>
      <c r="S1246" s="7">
        <v>7</v>
      </c>
      <c r="T1246" s="7">
        <v>2021</v>
      </c>
      <c r="U1246" s="7">
        <v>3</v>
      </c>
      <c r="V1246">
        <v>9</v>
      </c>
      <c r="W1246">
        <v>2021</v>
      </c>
      <c r="X1246">
        <v>3</v>
      </c>
      <c r="Y1246" t="b">
        <v>0</v>
      </c>
      <c r="Z1246" t="b">
        <v>0</v>
      </c>
      <c r="AA1246">
        <v>76</v>
      </c>
      <c r="AB1246">
        <v>3</v>
      </c>
      <c r="AC1246" t="b">
        <v>0</v>
      </c>
      <c r="AD1246" t="b">
        <v>1</v>
      </c>
      <c r="AE1246" t="b">
        <v>0</v>
      </c>
      <c r="AF1246" t="b">
        <v>1</v>
      </c>
      <c r="AG1246" s="14">
        <v>44393</v>
      </c>
      <c r="AH1246" s="14">
        <v>44469</v>
      </c>
      <c r="AI1246">
        <v>76</v>
      </c>
      <c r="AJ1246" t="b">
        <v>1</v>
      </c>
      <c r="AK1246" t="b">
        <v>0</v>
      </c>
      <c r="AL1246" t="b">
        <v>0</v>
      </c>
      <c r="AM1246" t="s">
        <v>30483</v>
      </c>
    </row>
    <row r="1247" spans="1:39">
      <c r="A1247" t="s">
        <v>23076</v>
      </c>
      <c r="B1247" t="s">
        <v>87</v>
      </c>
      <c r="C1247" t="s">
        <v>87</v>
      </c>
      <c r="D1247" t="s">
        <v>88</v>
      </c>
      <c r="F1247" t="s">
        <v>23077</v>
      </c>
      <c r="H1247" t="s">
        <v>11078</v>
      </c>
      <c r="I1247" t="s">
        <v>7042</v>
      </c>
      <c r="J1247" t="s">
        <v>137</v>
      </c>
      <c r="K1247" t="s">
        <v>93</v>
      </c>
      <c r="L1247" t="s">
        <v>93</v>
      </c>
      <c r="M1247" t="s">
        <v>23078</v>
      </c>
      <c r="N1247">
        <v>98103</v>
      </c>
      <c r="O1247" t="s">
        <v>23079</v>
      </c>
      <c r="P1247">
        <v>47.65029371</v>
      </c>
      <c r="Q1247">
        <v>-122.34634826</v>
      </c>
      <c r="R1247" t="s">
        <v>23080</v>
      </c>
      <c r="S1247" s="7">
        <v>10</v>
      </c>
      <c r="T1247" s="7">
        <v>2021</v>
      </c>
      <c r="U1247" s="7">
        <v>4</v>
      </c>
      <c r="V1247">
        <v>12</v>
      </c>
      <c r="W1247">
        <v>2021</v>
      </c>
      <c r="X1247">
        <v>4</v>
      </c>
      <c r="Y1247" t="b">
        <v>0</v>
      </c>
      <c r="Z1247" t="b">
        <v>0</v>
      </c>
      <c r="AA1247">
        <v>76</v>
      </c>
      <c r="AB1247">
        <v>4</v>
      </c>
      <c r="AC1247" t="b">
        <v>0</v>
      </c>
      <c r="AD1247" t="b">
        <v>1</v>
      </c>
      <c r="AE1247" t="b">
        <v>0</v>
      </c>
      <c r="AF1247" t="b">
        <v>1</v>
      </c>
      <c r="AG1247" s="14">
        <v>44476</v>
      </c>
      <c r="AH1247" s="14">
        <v>44552</v>
      </c>
      <c r="AI1247">
        <v>76</v>
      </c>
      <c r="AJ1247" t="b">
        <v>1</v>
      </c>
      <c r="AK1247" t="b">
        <v>0</v>
      </c>
      <c r="AL1247" t="b">
        <v>0</v>
      </c>
      <c r="AM1247" t="s">
        <v>30483</v>
      </c>
    </row>
    <row r="1248" spans="1:39">
      <c r="A1248" t="s">
        <v>1187</v>
      </c>
      <c r="B1248" t="s">
        <v>87</v>
      </c>
      <c r="C1248" t="s">
        <v>87</v>
      </c>
      <c r="D1248" t="s">
        <v>88</v>
      </c>
      <c r="E1248" t="s">
        <v>89</v>
      </c>
      <c r="F1248" t="s">
        <v>1188</v>
      </c>
      <c r="G1248" t="s">
        <v>1189</v>
      </c>
      <c r="H1248" t="s">
        <v>1190</v>
      </c>
      <c r="I1248" t="s">
        <v>1191</v>
      </c>
      <c r="J1248" t="s">
        <v>205</v>
      </c>
      <c r="K1248" t="s">
        <v>93</v>
      </c>
      <c r="L1248" t="s">
        <v>93</v>
      </c>
      <c r="M1248" t="s">
        <v>1192</v>
      </c>
      <c r="N1248">
        <v>98126</v>
      </c>
      <c r="O1248" t="s">
        <v>1193</v>
      </c>
      <c r="P1248">
        <v>47.55490611</v>
      </c>
      <c r="Q1248">
        <v>-122.37999073</v>
      </c>
      <c r="R1248" t="s">
        <v>1194</v>
      </c>
      <c r="S1248" s="7">
        <v>11</v>
      </c>
      <c r="T1248" s="7">
        <v>2021</v>
      </c>
      <c r="U1248" s="7">
        <v>4</v>
      </c>
      <c r="V1248">
        <v>2</v>
      </c>
      <c r="W1248">
        <v>2022</v>
      </c>
      <c r="X1248">
        <v>1</v>
      </c>
      <c r="Y1248" t="b">
        <v>0</v>
      </c>
      <c r="Z1248" t="b">
        <v>0</v>
      </c>
      <c r="AA1248">
        <v>76</v>
      </c>
      <c r="AB1248">
        <v>1</v>
      </c>
      <c r="AC1248" t="b">
        <v>0</v>
      </c>
      <c r="AD1248" t="b">
        <v>1</v>
      </c>
      <c r="AE1248" t="b">
        <v>0</v>
      </c>
      <c r="AF1248" t="b">
        <v>0</v>
      </c>
      <c r="AG1248" s="14">
        <v>44517</v>
      </c>
      <c r="AH1248" s="14">
        <v>44593</v>
      </c>
      <c r="AI1248">
        <v>76</v>
      </c>
      <c r="AJ1248" t="b">
        <v>1</v>
      </c>
      <c r="AK1248" t="b">
        <v>0</v>
      </c>
      <c r="AL1248" t="b">
        <v>0</v>
      </c>
      <c r="AM1248" t="s">
        <v>30483</v>
      </c>
    </row>
    <row r="1249" spans="1:39">
      <c r="A1249" t="s">
        <v>1195</v>
      </c>
      <c r="B1249" t="s">
        <v>87</v>
      </c>
      <c r="C1249" t="s">
        <v>87</v>
      </c>
      <c r="D1249" t="s">
        <v>88</v>
      </c>
      <c r="E1249" t="s">
        <v>89</v>
      </c>
      <c r="F1249" t="s">
        <v>1196</v>
      </c>
      <c r="G1249" t="s">
        <v>1197</v>
      </c>
      <c r="H1249" t="s">
        <v>1190</v>
      </c>
      <c r="I1249" t="s">
        <v>1191</v>
      </c>
      <c r="J1249" t="s">
        <v>205</v>
      </c>
      <c r="K1249" t="s">
        <v>93</v>
      </c>
      <c r="L1249" t="s">
        <v>93</v>
      </c>
      <c r="M1249" t="s">
        <v>1192</v>
      </c>
      <c r="N1249">
        <v>98126</v>
      </c>
      <c r="O1249" t="s">
        <v>1198</v>
      </c>
      <c r="P1249">
        <v>47.55490611</v>
      </c>
      <c r="Q1249">
        <v>-122.37999073</v>
      </c>
      <c r="R1249" t="s">
        <v>1194</v>
      </c>
      <c r="S1249" s="7">
        <v>11</v>
      </c>
      <c r="T1249" s="7">
        <v>2021</v>
      </c>
      <c r="U1249" s="7">
        <v>4</v>
      </c>
      <c r="V1249">
        <v>2</v>
      </c>
      <c r="W1249">
        <v>2022</v>
      </c>
      <c r="X1249">
        <v>1</v>
      </c>
      <c r="Y1249" t="b">
        <v>0</v>
      </c>
      <c r="Z1249" t="b">
        <v>0</v>
      </c>
      <c r="AA1249">
        <v>76</v>
      </c>
      <c r="AB1249">
        <v>1</v>
      </c>
      <c r="AC1249" t="b">
        <v>0</v>
      </c>
      <c r="AD1249" t="b">
        <v>1</v>
      </c>
      <c r="AE1249" t="b">
        <v>0</v>
      </c>
      <c r="AF1249" t="b">
        <v>0</v>
      </c>
      <c r="AG1249" s="14">
        <v>44517</v>
      </c>
      <c r="AH1249" s="14">
        <v>44593</v>
      </c>
      <c r="AI1249">
        <v>76</v>
      </c>
      <c r="AJ1249" t="b">
        <v>1</v>
      </c>
      <c r="AK1249" t="b">
        <v>0</v>
      </c>
      <c r="AL1249" t="b">
        <v>0</v>
      </c>
      <c r="AM1249" t="s">
        <v>30483</v>
      </c>
    </row>
    <row r="1250" spans="1:39">
      <c r="A1250" t="s">
        <v>24272</v>
      </c>
      <c r="B1250" t="s">
        <v>87</v>
      </c>
      <c r="C1250" t="s">
        <v>87</v>
      </c>
      <c r="D1250" t="s">
        <v>88</v>
      </c>
      <c r="F1250" t="s">
        <v>24273</v>
      </c>
      <c r="H1250" t="s">
        <v>23917</v>
      </c>
      <c r="I1250" t="s">
        <v>24274</v>
      </c>
      <c r="J1250" t="s">
        <v>137</v>
      </c>
      <c r="K1250" t="s">
        <v>93</v>
      </c>
      <c r="L1250" t="s">
        <v>93</v>
      </c>
      <c r="M1250" t="s">
        <v>17695</v>
      </c>
      <c r="N1250">
        <v>98122</v>
      </c>
      <c r="O1250" t="s">
        <v>24275</v>
      </c>
      <c r="P1250">
        <v>47.60289468</v>
      </c>
      <c r="Q1250">
        <v>-122.3052986</v>
      </c>
      <c r="R1250" t="s">
        <v>17697</v>
      </c>
      <c r="S1250" s="7">
        <v>1</v>
      </c>
      <c r="T1250" s="7">
        <v>2022</v>
      </c>
      <c r="U1250" s="7">
        <v>1</v>
      </c>
      <c r="V1250">
        <v>4</v>
      </c>
      <c r="W1250">
        <v>2022</v>
      </c>
      <c r="X1250">
        <v>2</v>
      </c>
      <c r="Y1250" t="b">
        <v>0</v>
      </c>
      <c r="Z1250" t="b">
        <v>0</v>
      </c>
      <c r="AA1250">
        <v>76</v>
      </c>
      <c r="AB1250">
        <v>3</v>
      </c>
      <c r="AC1250" t="b">
        <v>0</v>
      </c>
      <c r="AD1250" t="b">
        <v>1</v>
      </c>
      <c r="AE1250" t="b">
        <v>0</v>
      </c>
      <c r="AF1250" t="b">
        <v>1</v>
      </c>
      <c r="AG1250" s="14">
        <v>44580</v>
      </c>
      <c r="AH1250" s="14">
        <v>44656</v>
      </c>
      <c r="AI1250">
        <v>76</v>
      </c>
      <c r="AJ1250" t="b">
        <v>1</v>
      </c>
      <c r="AK1250" t="b">
        <v>0</v>
      </c>
      <c r="AL1250" t="b">
        <v>0</v>
      </c>
      <c r="AM1250" t="s">
        <v>30483</v>
      </c>
    </row>
    <row r="1251" spans="1:39">
      <c r="A1251" t="s">
        <v>24395</v>
      </c>
      <c r="B1251" t="s">
        <v>87</v>
      </c>
      <c r="C1251" t="s">
        <v>87</v>
      </c>
      <c r="D1251" t="s">
        <v>88</v>
      </c>
      <c r="F1251" t="s">
        <v>24396</v>
      </c>
      <c r="G1251" t="s">
        <v>24397</v>
      </c>
      <c r="H1251" t="s">
        <v>15820</v>
      </c>
      <c r="I1251" t="s">
        <v>24398</v>
      </c>
      <c r="J1251" t="s">
        <v>137</v>
      </c>
      <c r="K1251" t="s">
        <v>93</v>
      </c>
      <c r="L1251" t="s">
        <v>93</v>
      </c>
      <c r="M1251" t="s">
        <v>24399</v>
      </c>
      <c r="N1251">
        <v>98146</v>
      </c>
      <c r="O1251" t="s">
        <v>24400</v>
      </c>
      <c r="P1251">
        <v>47.51318077</v>
      </c>
      <c r="Q1251">
        <v>-122.38212966</v>
      </c>
      <c r="R1251" t="s">
        <v>24401</v>
      </c>
      <c r="S1251" s="7">
        <v>1</v>
      </c>
      <c r="T1251" s="7">
        <v>2022</v>
      </c>
      <c r="U1251" s="7">
        <v>1</v>
      </c>
      <c r="V1251">
        <v>4</v>
      </c>
      <c r="W1251">
        <v>2022</v>
      </c>
      <c r="X1251">
        <v>2</v>
      </c>
      <c r="Y1251" t="b">
        <v>0</v>
      </c>
      <c r="Z1251" t="b">
        <v>0</v>
      </c>
      <c r="AA1251">
        <v>76</v>
      </c>
      <c r="AB1251">
        <v>1</v>
      </c>
      <c r="AC1251" t="b">
        <v>0</v>
      </c>
      <c r="AD1251" t="b">
        <v>1</v>
      </c>
      <c r="AE1251" t="b">
        <v>0</v>
      </c>
      <c r="AF1251" t="b">
        <v>1</v>
      </c>
      <c r="AG1251" s="14">
        <v>44587</v>
      </c>
      <c r="AH1251" s="14">
        <v>44663</v>
      </c>
      <c r="AI1251">
        <v>76</v>
      </c>
      <c r="AJ1251" t="b">
        <v>1</v>
      </c>
      <c r="AK1251" t="b">
        <v>0</v>
      </c>
      <c r="AL1251" t="b">
        <v>0</v>
      </c>
      <c r="AM1251" t="s">
        <v>30483</v>
      </c>
    </row>
    <row r="1252" spans="1:39">
      <c r="A1252" t="s">
        <v>11300</v>
      </c>
      <c r="B1252" t="s">
        <v>87</v>
      </c>
      <c r="C1252" t="s">
        <v>87</v>
      </c>
      <c r="D1252" t="s">
        <v>88</v>
      </c>
      <c r="E1252" t="s">
        <v>10681</v>
      </c>
      <c r="F1252" t="s">
        <v>11301</v>
      </c>
      <c r="G1252" t="s">
        <v>11302</v>
      </c>
      <c r="H1252" t="s">
        <v>2060</v>
      </c>
      <c r="I1252" t="s">
        <v>6236</v>
      </c>
      <c r="J1252" t="s">
        <v>137</v>
      </c>
      <c r="K1252" t="s">
        <v>93</v>
      </c>
      <c r="L1252" t="s">
        <v>93</v>
      </c>
      <c r="M1252" t="s">
        <v>11303</v>
      </c>
      <c r="N1252">
        <v>98109</v>
      </c>
      <c r="O1252" t="s">
        <v>11304</v>
      </c>
      <c r="P1252">
        <v>47.62958135</v>
      </c>
      <c r="Q1252">
        <v>-122.34287755</v>
      </c>
      <c r="R1252" t="s">
        <v>11305</v>
      </c>
      <c r="S1252" s="7">
        <v>2</v>
      </c>
      <c r="T1252" s="7">
        <v>2023</v>
      </c>
      <c r="U1252" s="7">
        <v>1</v>
      </c>
      <c r="V1252">
        <v>5</v>
      </c>
      <c r="W1252">
        <v>2023</v>
      </c>
      <c r="X1252">
        <v>2</v>
      </c>
      <c r="Y1252" t="b">
        <v>0</v>
      </c>
      <c r="Z1252" t="b">
        <v>0</v>
      </c>
      <c r="AA1252">
        <v>76</v>
      </c>
      <c r="AB1252">
        <v>7</v>
      </c>
      <c r="AC1252" t="b">
        <v>0</v>
      </c>
      <c r="AD1252" t="b">
        <v>1</v>
      </c>
      <c r="AE1252" t="b">
        <v>0</v>
      </c>
      <c r="AF1252" t="b">
        <v>0</v>
      </c>
      <c r="AG1252" s="14">
        <v>44979</v>
      </c>
      <c r="AH1252" s="14">
        <v>45055</v>
      </c>
      <c r="AI1252">
        <v>76</v>
      </c>
      <c r="AJ1252" t="b">
        <v>1</v>
      </c>
      <c r="AK1252" t="b">
        <v>0</v>
      </c>
      <c r="AL1252" t="b">
        <v>0</v>
      </c>
      <c r="AM1252" t="s">
        <v>30483</v>
      </c>
    </row>
    <row r="1253" spans="1:39">
      <c r="A1253" t="s">
        <v>11306</v>
      </c>
      <c r="B1253" t="s">
        <v>87</v>
      </c>
      <c r="C1253" t="s">
        <v>87</v>
      </c>
      <c r="D1253" t="s">
        <v>88</v>
      </c>
      <c r="E1253" t="s">
        <v>10681</v>
      </c>
      <c r="F1253" t="s">
        <v>11307</v>
      </c>
      <c r="G1253" t="s">
        <v>11308</v>
      </c>
      <c r="H1253" t="s">
        <v>2060</v>
      </c>
      <c r="I1253" t="s">
        <v>6236</v>
      </c>
      <c r="J1253" t="s">
        <v>137</v>
      </c>
      <c r="K1253" t="s">
        <v>93</v>
      </c>
      <c r="L1253" t="s">
        <v>93</v>
      </c>
      <c r="M1253" t="s">
        <v>5734</v>
      </c>
      <c r="N1253">
        <v>98109</v>
      </c>
      <c r="O1253" t="s">
        <v>11309</v>
      </c>
      <c r="P1253">
        <v>47.62951146</v>
      </c>
      <c r="Q1253">
        <v>-122.34310023</v>
      </c>
      <c r="R1253" t="s">
        <v>5736</v>
      </c>
      <c r="S1253" s="7">
        <v>2</v>
      </c>
      <c r="T1253" s="7">
        <v>2023</v>
      </c>
      <c r="U1253" s="7">
        <v>1</v>
      </c>
      <c r="V1253">
        <v>5</v>
      </c>
      <c r="W1253">
        <v>2023</v>
      </c>
      <c r="X1253">
        <v>2</v>
      </c>
      <c r="Y1253" t="b">
        <v>0</v>
      </c>
      <c r="Z1253" t="b">
        <v>0</v>
      </c>
      <c r="AA1253">
        <v>76</v>
      </c>
      <c r="AB1253">
        <v>7</v>
      </c>
      <c r="AC1253" t="b">
        <v>0</v>
      </c>
      <c r="AD1253" t="b">
        <v>1</v>
      </c>
      <c r="AE1253" t="b">
        <v>0</v>
      </c>
      <c r="AF1253" t="b">
        <v>0</v>
      </c>
      <c r="AG1253" s="14">
        <v>44979</v>
      </c>
      <c r="AH1253" s="14">
        <v>45055</v>
      </c>
      <c r="AI1253">
        <v>76</v>
      </c>
      <c r="AJ1253" t="b">
        <v>1</v>
      </c>
      <c r="AK1253" t="b">
        <v>0</v>
      </c>
      <c r="AL1253" t="b">
        <v>0</v>
      </c>
      <c r="AM1253" t="s">
        <v>30483</v>
      </c>
    </row>
    <row r="1254" spans="1:39">
      <c r="A1254" t="s">
        <v>28044</v>
      </c>
      <c r="B1254" t="s">
        <v>87</v>
      </c>
      <c r="C1254" t="s">
        <v>87</v>
      </c>
      <c r="D1254" t="s">
        <v>88</v>
      </c>
      <c r="F1254" t="s">
        <v>28045</v>
      </c>
      <c r="G1254" t="s">
        <v>28046</v>
      </c>
      <c r="H1254" t="s">
        <v>1297</v>
      </c>
      <c r="I1254" t="s">
        <v>6425</v>
      </c>
      <c r="J1254" t="s">
        <v>137</v>
      </c>
      <c r="K1254" t="s">
        <v>93</v>
      </c>
      <c r="L1254" t="s">
        <v>93</v>
      </c>
      <c r="M1254" t="s">
        <v>28047</v>
      </c>
      <c r="N1254">
        <v>98112</v>
      </c>
      <c r="O1254" t="s">
        <v>28048</v>
      </c>
      <c r="P1254">
        <v>47.61920454</v>
      </c>
      <c r="Q1254">
        <v>-122.30146479</v>
      </c>
      <c r="R1254" t="s">
        <v>28049</v>
      </c>
      <c r="S1254" s="7">
        <v>10</v>
      </c>
      <c r="T1254" s="7">
        <v>2023</v>
      </c>
      <c r="U1254" s="7">
        <v>4</v>
      </c>
      <c r="V1254">
        <v>12</v>
      </c>
      <c r="W1254">
        <v>2023</v>
      </c>
      <c r="X1254">
        <v>4</v>
      </c>
      <c r="Y1254" t="b">
        <v>0</v>
      </c>
      <c r="Z1254" t="b">
        <v>0</v>
      </c>
      <c r="AA1254">
        <v>76</v>
      </c>
      <c r="AB1254">
        <v>3</v>
      </c>
      <c r="AC1254" t="b">
        <v>0</v>
      </c>
      <c r="AD1254" t="b">
        <v>1</v>
      </c>
      <c r="AE1254" t="b">
        <v>0</v>
      </c>
      <c r="AF1254" t="b">
        <v>1</v>
      </c>
      <c r="AG1254" s="14">
        <v>45202</v>
      </c>
      <c r="AH1254" s="14">
        <v>45278</v>
      </c>
      <c r="AI1254">
        <v>76</v>
      </c>
      <c r="AJ1254" t="b">
        <v>1</v>
      </c>
      <c r="AK1254" t="b">
        <v>0</v>
      </c>
      <c r="AL1254" t="b">
        <v>0</v>
      </c>
      <c r="AM1254" t="s">
        <v>30483</v>
      </c>
    </row>
    <row r="1255" spans="1:39">
      <c r="A1255" t="s">
        <v>6486</v>
      </c>
      <c r="B1255" t="s">
        <v>87</v>
      </c>
      <c r="C1255" t="s">
        <v>87</v>
      </c>
      <c r="D1255" t="s">
        <v>88</v>
      </c>
      <c r="E1255" t="s">
        <v>5839</v>
      </c>
      <c r="F1255" t="s">
        <v>6487</v>
      </c>
      <c r="G1255" t="s">
        <v>6488</v>
      </c>
      <c r="H1255" t="s">
        <v>3555</v>
      </c>
      <c r="I1255" t="s">
        <v>6489</v>
      </c>
      <c r="J1255" t="s">
        <v>137</v>
      </c>
      <c r="K1255" t="s">
        <v>93</v>
      </c>
      <c r="L1255" t="s">
        <v>93</v>
      </c>
      <c r="M1255" t="s">
        <v>6490</v>
      </c>
      <c r="N1255">
        <v>98105</v>
      </c>
      <c r="O1255" t="s">
        <v>6491</v>
      </c>
      <c r="P1255">
        <v>47.65794682</v>
      </c>
      <c r="Q1255">
        <v>-122.32161524</v>
      </c>
      <c r="R1255" t="s">
        <v>6492</v>
      </c>
      <c r="S1255" s="7">
        <v>2</v>
      </c>
      <c r="T1255" s="7">
        <v>2024</v>
      </c>
      <c r="U1255" s="7">
        <v>1</v>
      </c>
      <c r="V1255">
        <v>4</v>
      </c>
      <c r="W1255">
        <v>2024</v>
      </c>
      <c r="X1255">
        <v>2</v>
      </c>
      <c r="Y1255" t="b">
        <v>0</v>
      </c>
      <c r="Z1255" t="b">
        <v>0</v>
      </c>
      <c r="AA1255">
        <v>76</v>
      </c>
      <c r="AB1255">
        <v>4</v>
      </c>
      <c r="AC1255" t="b">
        <v>0</v>
      </c>
      <c r="AD1255" t="b">
        <v>1</v>
      </c>
      <c r="AE1255" t="b">
        <v>0</v>
      </c>
      <c r="AF1255" t="b">
        <v>0</v>
      </c>
      <c r="AG1255" s="14">
        <v>45335</v>
      </c>
      <c r="AH1255" s="14">
        <v>45411</v>
      </c>
      <c r="AI1255">
        <v>76</v>
      </c>
      <c r="AJ1255" t="b">
        <v>1</v>
      </c>
      <c r="AK1255" t="b">
        <v>0</v>
      </c>
      <c r="AL1255" t="b">
        <v>0</v>
      </c>
      <c r="AM1255" t="s">
        <v>30483</v>
      </c>
    </row>
    <row r="1256" spans="1:39">
      <c r="A1256" t="s">
        <v>9438</v>
      </c>
      <c r="B1256" t="s">
        <v>87</v>
      </c>
      <c r="C1256" t="s">
        <v>87</v>
      </c>
      <c r="D1256" t="s">
        <v>88</v>
      </c>
      <c r="E1256" t="s">
        <v>7318</v>
      </c>
      <c r="G1256" t="s">
        <v>9439</v>
      </c>
      <c r="H1256" t="s">
        <v>4046</v>
      </c>
      <c r="I1256" t="s">
        <v>9440</v>
      </c>
      <c r="J1256" t="s">
        <v>93</v>
      </c>
      <c r="K1256" t="s">
        <v>93</v>
      </c>
      <c r="L1256" t="s">
        <v>93</v>
      </c>
      <c r="M1256" t="s">
        <v>1645</v>
      </c>
      <c r="N1256">
        <v>98103</v>
      </c>
      <c r="O1256" t="s">
        <v>9441</v>
      </c>
      <c r="P1256">
        <v>47.69031877</v>
      </c>
      <c r="Q1256">
        <v>-122.33673063</v>
      </c>
      <c r="R1256" t="s">
        <v>1647</v>
      </c>
      <c r="S1256" s="7">
        <v>6</v>
      </c>
      <c r="T1256" s="7">
        <v>2024</v>
      </c>
      <c r="U1256" s="7">
        <v>2</v>
      </c>
      <c r="V1256">
        <v>8</v>
      </c>
      <c r="W1256">
        <v>2024</v>
      </c>
      <c r="X1256">
        <v>3</v>
      </c>
      <c r="Y1256" t="b">
        <v>0</v>
      </c>
      <c r="Z1256" t="b">
        <v>0</v>
      </c>
      <c r="AA1256">
        <v>76</v>
      </c>
      <c r="AB1256">
        <v>6</v>
      </c>
      <c r="AC1256" t="b">
        <v>0</v>
      </c>
      <c r="AD1256" t="b">
        <v>1</v>
      </c>
      <c r="AE1256" t="b">
        <v>0</v>
      </c>
      <c r="AF1256" t="b">
        <v>0</v>
      </c>
      <c r="AG1256" s="14">
        <v>45450</v>
      </c>
      <c r="AH1256" s="14">
        <v>45526</v>
      </c>
      <c r="AI1256">
        <v>76</v>
      </c>
      <c r="AJ1256" t="b">
        <v>1</v>
      </c>
      <c r="AK1256" t="b">
        <v>0</v>
      </c>
      <c r="AL1256" t="b">
        <v>0</v>
      </c>
      <c r="AM1256" t="s">
        <v>30483</v>
      </c>
    </row>
    <row r="1257" spans="1:39">
      <c r="A1257" t="s">
        <v>4487</v>
      </c>
      <c r="B1257" t="s">
        <v>87</v>
      </c>
      <c r="C1257" t="s">
        <v>87</v>
      </c>
      <c r="D1257" t="s">
        <v>88</v>
      </c>
      <c r="E1257" t="s">
        <v>89</v>
      </c>
      <c r="F1257" t="s">
        <v>4488</v>
      </c>
      <c r="G1257" t="s">
        <v>4489</v>
      </c>
      <c r="H1257" t="s">
        <v>4490</v>
      </c>
      <c r="I1257" t="s">
        <v>4491</v>
      </c>
      <c r="J1257" t="s">
        <v>137</v>
      </c>
      <c r="K1257" t="s">
        <v>93</v>
      </c>
      <c r="L1257" t="s">
        <v>93</v>
      </c>
      <c r="M1257" t="s">
        <v>4492</v>
      </c>
      <c r="N1257">
        <v>98144</v>
      </c>
      <c r="O1257" t="s">
        <v>4493</v>
      </c>
      <c r="P1257">
        <v>47.58761443</v>
      </c>
      <c r="Q1257">
        <v>-122.29889199</v>
      </c>
      <c r="R1257" t="s">
        <v>4494</v>
      </c>
      <c r="S1257" s="7">
        <v>10</v>
      </c>
      <c r="T1257" s="7">
        <v>2024</v>
      </c>
      <c r="U1257" s="7">
        <v>4</v>
      </c>
      <c r="V1257">
        <v>12</v>
      </c>
      <c r="W1257">
        <v>2024</v>
      </c>
      <c r="X1257">
        <v>4</v>
      </c>
      <c r="Y1257" t="b">
        <v>0</v>
      </c>
      <c r="Z1257" t="b">
        <v>0</v>
      </c>
      <c r="AA1257">
        <v>76</v>
      </c>
      <c r="AB1257">
        <v>3</v>
      </c>
      <c r="AC1257" t="b">
        <v>0</v>
      </c>
      <c r="AD1257" t="b">
        <v>1</v>
      </c>
      <c r="AE1257" t="b">
        <v>0</v>
      </c>
      <c r="AF1257" t="b">
        <v>0</v>
      </c>
      <c r="AG1257" s="14">
        <v>45567</v>
      </c>
      <c r="AH1257" s="14">
        <v>45643</v>
      </c>
      <c r="AI1257">
        <v>76</v>
      </c>
      <c r="AJ1257" t="b">
        <v>1</v>
      </c>
      <c r="AK1257" t="b">
        <v>0</v>
      </c>
      <c r="AL1257" t="b">
        <v>0</v>
      </c>
      <c r="AM1257" t="s">
        <v>30483</v>
      </c>
    </row>
    <row r="1258" spans="1:39">
      <c r="A1258" t="s">
        <v>12534</v>
      </c>
      <c r="B1258" t="s">
        <v>87</v>
      </c>
      <c r="C1258" t="s">
        <v>87</v>
      </c>
      <c r="D1258" t="s">
        <v>88</v>
      </c>
      <c r="E1258" t="s">
        <v>10681</v>
      </c>
      <c r="F1258" t="s">
        <v>12535</v>
      </c>
      <c r="H1258" t="s">
        <v>4568</v>
      </c>
      <c r="I1258" t="s">
        <v>4819</v>
      </c>
      <c r="J1258" t="s">
        <v>6317</v>
      </c>
      <c r="K1258" t="s">
        <v>93</v>
      </c>
      <c r="L1258" t="s">
        <v>93</v>
      </c>
      <c r="M1258" t="s">
        <v>12536</v>
      </c>
      <c r="N1258">
        <v>98122</v>
      </c>
      <c r="O1258" t="s">
        <v>12537</v>
      </c>
      <c r="P1258">
        <v>47.61725319</v>
      </c>
      <c r="Q1258">
        <v>-122.32278824</v>
      </c>
      <c r="R1258" t="s">
        <v>12538</v>
      </c>
      <c r="S1258" s="7">
        <v>10</v>
      </c>
      <c r="T1258" s="7">
        <v>2024</v>
      </c>
      <c r="U1258" s="7">
        <v>4</v>
      </c>
      <c r="V1258">
        <v>1</v>
      </c>
      <c r="W1258">
        <v>2025</v>
      </c>
      <c r="X1258">
        <v>1</v>
      </c>
      <c r="Y1258" t="b">
        <v>0</v>
      </c>
      <c r="Z1258" t="b">
        <v>0</v>
      </c>
      <c r="AA1258">
        <v>76</v>
      </c>
      <c r="AB1258">
        <v>3</v>
      </c>
      <c r="AC1258" t="b">
        <v>0</v>
      </c>
      <c r="AD1258" t="b">
        <v>1</v>
      </c>
      <c r="AE1258" t="b">
        <v>0</v>
      </c>
      <c r="AF1258" t="b">
        <v>0</v>
      </c>
      <c r="AG1258" s="14">
        <v>45589</v>
      </c>
      <c r="AH1258" s="14">
        <v>45665</v>
      </c>
      <c r="AI1258">
        <v>76</v>
      </c>
      <c r="AJ1258" t="b">
        <v>1</v>
      </c>
      <c r="AK1258" t="b">
        <v>0</v>
      </c>
      <c r="AL1258" t="b">
        <v>0</v>
      </c>
      <c r="AM1258" t="s">
        <v>30483</v>
      </c>
    </row>
    <row r="1259" spans="1:39">
      <c r="A1259" t="s">
        <v>12558</v>
      </c>
      <c r="B1259" t="s">
        <v>87</v>
      </c>
      <c r="C1259" t="s">
        <v>87</v>
      </c>
      <c r="D1259" t="s">
        <v>88</v>
      </c>
      <c r="E1259" t="s">
        <v>10681</v>
      </c>
      <c r="F1259" t="s">
        <v>12559</v>
      </c>
      <c r="G1259" t="s">
        <v>12560</v>
      </c>
      <c r="H1259" t="s">
        <v>4640</v>
      </c>
      <c r="I1259" t="s">
        <v>12561</v>
      </c>
      <c r="J1259" t="s">
        <v>137</v>
      </c>
      <c r="K1259" t="s">
        <v>93</v>
      </c>
      <c r="L1259" t="s">
        <v>93</v>
      </c>
      <c r="M1259" t="s">
        <v>12562</v>
      </c>
      <c r="N1259">
        <v>98107</v>
      </c>
      <c r="O1259" t="s">
        <v>12563</v>
      </c>
      <c r="P1259">
        <v>47.66318119</v>
      </c>
      <c r="Q1259">
        <v>-122.37284206</v>
      </c>
      <c r="R1259" t="s">
        <v>12564</v>
      </c>
      <c r="S1259" s="7">
        <v>11</v>
      </c>
      <c r="T1259" s="7">
        <v>2024</v>
      </c>
      <c r="U1259" s="7">
        <v>4</v>
      </c>
      <c r="V1259">
        <v>1</v>
      </c>
      <c r="W1259">
        <v>2025</v>
      </c>
      <c r="X1259">
        <v>1</v>
      </c>
      <c r="Y1259" t="b">
        <v>0</v>
      </c>
      <c r="Z1259" t="b">
        <v>0</v>
      </c>
      <c r="AA1259">
        <v>76</v>
      </c>
      <c r="AB1259">
        <v>6</v>
      </c>
      <c r="AC1259" t="b">
        <v>0</v>
      </c>
      <c r="AD1259" t="b">
        <v>1</v>
      </c>
      <c r="AE1259" t="b">
        <v>0</v>
      </c>
      <c r="AF1259" t="b">
        <v>0</v>
      </c>
      <c r="AG1259" s="14">
        <v>45602</v>
      </c>
      <c r="AH1259" s="14">
        <v>45678</v>
      </c>
      <c r="AI1259">
        <v>76</v>
      </c>
      <c r="AJ1259" t="b">
        <v>1</v>
      </c>
      <c r="AK1259" t="b">
        <v>0</v>
      </c>
      <c r="AL1259" t="b">
        <v>0</v>
      </c>
      <c r="AM1259" t="s">
        <v>30483</v>
      </c>
    </row>
    <row r="1260" spans="1:39">
      <c r="A1260" t="s">
        <v>29459</v>
      </c>
      <c r="B1260" t="s">
        <v>87</v>
      </c>
      <c r="C1260" t="s">
        <v>87</v>
      </c>
      <c r="D1260" t="s">
        <v>88</v>
      </c>
      <c r="F1260" t="s">
        <v>29460</v>
      </c>
      <c r="G1260" t="s">
        <v>29461</v>
      </c>
      <c r="H1260" t="s">
        <v>4719</v>
      </c>
      <c r="I1260" t="s">
        <v>9958</v>
      </c>
      <c r="J1260" t="s">
        <v>137</v>
      </c>
      <c r="K1260" t="s">
        <v>93</v>
      </c>
      <c r="L1260" t="s">
        <v>93</v>
      </c>
      <c r="M1260" t="s">
        <v>29462</v>
      </c>
      <c r="N1260">
        <v>98107</v>
      </c>
      <c r="O1260" t="s">
        <v>29463</v>
      </c>
      <c r="P1260">
        <v>47.67545886</v>
      </c>
      <c r="Q1260">
        <v>-122.3751188</v>
      </c>
      <c r="R1260" t="s">
        <v>29464</v>
      </c>
      <c r="S1260" s="7">
        <v>12</v>
      </c>
      <c r="T1260" s="7">
        <v>2024</v>
      </c>
      <c r="U1260" s="7">
        <v>4</v>
      </c>
      <c r="V1260">
        <v>3</v>
      </c>
      <c r="W1260">
        <v>2025</v>
      </c>
      <c r="X1260">
        <v>1</v>
      </c>
      <c r="Y1260" t="b">
        <v>0</v>
      </c>
      <c r="Z1260" t="b">
        <v>0</v>
      </c>
      <c r="AA1260">
        <v>76</v>
      </c>
      <c r="AB1260">
        <v>6</v>
      </c>
      <c r="AC1260" t="b">
        <v>0</v>
      </c>
      <c r="AD1260" t="b">
        <v>1</v>
      </c>
      <c r="AE1260" t="b">
        <v>0</v>
      </c>
      <c r="AF1260" t="b">
        <v>1</v>
      </c>
      <c r="AG1260" s="14">
        <v>45644</v>
      </c>
      <c r="AH1260" s="14">
        <v>45720</v>
      </c>
      <c r="AI1260">
        <v>76</v>
      </c>
      <c r="AJ1260" t="b">
        <v>1</v>
      </c>
      <c r="AK1260" t="b">
        <v>0</v>
      </c>
      <c r="AL1260" t="b">
        <v>0</v>
      </c>
      <c r="AM1260" t="s">
        <v>30483</v>
      </c>
    </row>
    <row r="1261" spans="1:39">
      <c r="A1261" t="s">
        <v>29638</v>
      </c>
      <c r="B1261" t="s">
        <v>87</v>
      </c>
      <c r="D1261" t="s">
        <v>88</v>
      </c>
      <c r="F1261" t="s">
        <v>29639</v>
      </c>
      <c r="H1261" t="s">
        <v>7282</v>
      </c>
      <c r="I1261" t="s">
        <v>5030</v>
      </c>
      <c r="J1261" t="s">
        <v>137</v>
      </c>
      <c r="K1261" t="s">
        <v>93</v>
      </c>
      <c r="M1261" t="s">
        <v>29640</v>
      </c>
      <c r="N1261">
        <v>98102</v>
      </c>
      <c r="O1261" t="s">
        <v>29641</v>
      </c>
      <c r="P1261">
        <v>47.6467683</v>
      </c>
      <c r="Q1261">
        <v>-122.32457935</v>
      </c>
      <c r="R1261" t="s">
        <v>29642</v>
      </c>
      <c r="S1261" s="7">
        <v>2</v>
      </c>
      <c r="T1261" s="7">
        <v>2025</v>
      </c>
      <c r="U1261" s="7">
        <v>1</v>
      </c>
      <c r="V1261">
        <v>4</v>
      </c>
      <c r="W1261">
        <v>2025</v>
      </c>
      <c r="X1261">
        <v>2</v>
      </c>
      <c r="Y1261" t="b">
        <v>0</v>
      </c>
      <c r="Z1261" t="b">
        <v>0</v>
      </c>
      <c r="AA1261">
        <v>76</v>
      </c>
      <c r="AB1261">
        <v>3</v>
      </c>
      <c r="AC1261" t="b">
        <v>0</v>
      </c>
      <c r="AD1261" t="b">
        <v>1</v>
      </c>
      <c r="AE1261" t="b">
        <v>0</v>
      </c>
      <c r="AF1261" t="b">
        <v>1</v>
      </c>
      <c r="AG1261" s="14">
        <v>45701</v>
      </c>
      <c r="AH1261" s="14">
        <v>45777</v>
      </c>
      <c r="AI1261">
        <v>76</v>
      </c>
      <c r="AJ1261" t="b">
        <v>1</v>
      </c>
      <c r="AK1261" t="b">
        <v>0</v>
      </c>
      <c r="AL1261" t="b">
        <v>0</v>
      </c>
      <c r="AM1261" t="s">
        <v>30483</v>
      </c>
    </row>
    <row r="1262" spans="1:39">
      <c r="A1262" t="s">
        <v>6880</v>
      </c>
      <c r="B1262" t="s">
        <v>87</v>
      </c>
      <c r="D1262" t="s">
        <v>88</v>
      </c>
      <c r="E1262" t="s">
        <v>5839</v>
      </c>
      <c r="F1262" t="s">
        <v>6875</v>
      </c>
      <c r="H1262" t="s">
        <v>6850</v>
      </c>
      <c r="I1262" t="s">
        <v>6881</v>
      </c>
      <c r="J1262" t="s">
        <v>137</v>
      </c>
      <c r="K1262" t="s">
        <v>93</v>
      </c>
      <c r="M1262" t="s">
        <v>6877</v>
      </c>
      <c r="N1262">
        <v>98105</v>
      </c>
      <c r="O1262" t="s">
        <v>6882</v>
      </c>
      <c r="P1262">
        <v>47.66814931</v>
      </c>
      <c r="Q1262">
        <v>-122.3091299</v>
      </c>
      <c r="R1262" t="s">
        <v>6879</v>
      </c>
      <c r="S1262" s="7">
        <v>2</v>
      </c>
      <c r="T1262" s="7">
        <v>2025</v>
      </c>
      <c r="U1262" s="7">
        <v>1</v>
      </c>
      <c r="V1262">
        <v>5</v>
      </c>
      <c r="W1262">
        <v>2025</v>
      </c>
      <c r="X1262">
        <v>2</v>
      </c>
      <c r="Y1262" t="b">
        <v>0</v>
      </c>
      <c r="Z1262" t="b">
        <v>0</v>
      </c>
      <c r="AA1262">
        <v>76</v>
      </c>
      <c r="AB1262">
        <v>4</v>
      </c>
      <c r="AC1262" t="b">
        <v>0</v>
      </c>
      <c r="AD1262" t="b">
        <v>1</v>
      </c>
      <c r="AE1262" t="b">
        <v>0</v>
      </c>
      <c r="AF1262" t="b">
        <v>0</v>
      </c>
      <c r="AG1262" s="14">
        <v>45714</v>
      </c>
      <c r="AH1262" s="14">
        <v>45790</v>
      </c>
      <c r="AI1262">
        <v>76</v>
      </c>
      <c r="AJ1262" t="b">
        <v>1</v>
      </c>
      <c r="AK1262" t="b">
        <v>0</v>
      </c>
      <c r="AL1262" t="b">
        <v>0</v>
      </c>
      <c r="AM1262" t="s">
        <v>30483</v>
      </c>
    </row>
    <row r="1263" spans="1:39">
      <c r="A1263" t="s">
        <v>29688</v>
      </c>
      <c r="B1263" t="s">
        <v>87</v>
      </c>
      <c r="D1263" t="s">
        <v>88</v>
      </c>
      <c r="F1263" t="s">
        <v>29689</v>
      </c>
      <c r="H1263" t="s">
        <v>10147</v>
      </c>
      <c r="I1263" t="s">
        <v>5087</v>
      </c>
      <c r="J1263" t="s">
        <v>137</v>
      </c>
      <c r="K1263" t="s">
        <v>93</v>
      </c>
      <c r="M1263" t="s">
        <v>29690</v>
      </c>
      <c r="N1263">
        <v>98199</v>
      </c>
      <c r="O1263" t="s">
        <v>29691</v>
      </c>
      <c r="P1263">
        <v>47.64189708</v>
      </c>
      <c r="Q1263">
        <v>-122.38578074</v>
      </c>
      <c r="R1263" t="s">
        <v>29692</v>
      </c>
      <c r="S1263" s="7">
        <v>3</v>
      </c>
      <c r="T1263" s="7">
        <v>2025</v>
      </c>
      <c r="U1263" s="7">
        <v>1</v>
      </c>
      <c r="V1263">
        <v>5</v>
      </c>
      <c r="W1263">
        <v>2025</v>
      </c>
      <c r="X1263">
        <v>2</v>
      </c>
      <c r="Y1263" t="b">
        <v>0</v>
      </c>
      <c r="Z1263" t="b">
        <v>0</v>
      </c>
      <c r="AA1263">
        <v>76</v>
      </c>
      <c r="AB1263">
        <v>7</v>
      </c>
      <c r="AC1263" t="b">
        <v>0</v>
      </c>
      <c r="AD1263" t="b">
        <v>1</v>
      </c>
      <c r="AE1263" t="b">
        <v>0</v>
      </c>
      <c r="AF1263" t="b">
        <v>1</v>
      </c>
      <c r="AG1263" s="14">
        <v>45722</v>
      </c>
      <c r="AH1263" s="14">
        <v>45798</v>
      </c>
      <c r="AI1263">
        <v>76</v>
      </c>
      <c r="AJ1263" t="b">
        <v>1</v>
      </c>
      <c r="AK1263" t="b">
        <v>0</v>
      </c>
      <c r="AL1263" t="b">
        <v>0</v>
      </c>
      <c r="AM1263" t="s">
        <v>30483</v>
      </c>
    </row>
    <row r="1264" spans="1:39">
      <c r="A1264" t="s">
        <v>20312</v>
      </c>
      <c r="B1264" t="s">
        <v>87</v>
      </c>
      <c r="C1264" t="s">
        <v>87</v>
      </c>
      <c r="D1264" t="s">
        <v>88</v>
      </c>
      <c r="F1264" t="s">
        <v>20313</v>
      </c>
      <c r="G1264" t="s">
        <v>5920</v>
      </c>
      <c r="H1264" t="s">
        <v>20308</v>
      </c>
      <c r="I1264" t="s">
        <v>5982</v>
      </c>
      <c r="J1264" t="s">
        <v>137</v>
      </c>
      <c r="K1264" t="s">
        <v>93</v>
      </c>
      <c r="L1264" t="s">
        <v>93</v>
      </c>
      <c r="M1264" t="s">
        <v>20314</v>
      </c>
      <c r="N1264">
        <v>98121</v>
      </c>
      <c r="O1264" t="s">
        <v>20315</v>
      </c>
      <c r="P1264">
        <v>47.61520491</v>
      </c>
      <c r="Q1264">
        <v>-122.35108862</v>
      </c>
      <c r="R1264" t="s">
        <v>20316</v>
      </c>
      <c r="S1264" s="7">
        <v>2</v>
      </c>
      <c r="T1264" s="7">
        <v>2021</v>
      </c>
      <c r="U1264" s="7">
        <v>1</v>
      </c>
      <c r="V1264">
        <v>5</v>
      </c>
      <c r="W1264">
        <v>2021</v>
      </c>
      <c r="X1264">
        <v>2</v>
      </c>
      <c r="Y1264" t="b">
        <v>0</v>
      </c>
      <c r="Z1264" t="b">
        <v>0</v>
      </c>
      <c r="AA1264">
        <v>75</v>
      </c>
      <c r="AB1264">
        <v>7</v>
      </c>
      <c r="AC1264" t="b">
        <v>0</v>
      </c>
      <c r="AD1264" t="b">
        <v>1</v>
      </c>
      <c r="AE1264" t="b">
        <v>0</v>
      </c>
      <c r="AF1264" t="b">
        <v>1</v>
      </c>
      <c r="AG1264" s="14">
        <v>44252</v>
      </c>
      <c r="AH1264" s="14">
        <v>44327</v>
      </c>
      <c r="AI1264">
        <v>75</v>
      </c>
      <c r="AJ1264" t="b">
        <v>1</v>
      </c>
      <c r="AK1264" t="b">
        <v>0</v>
      </c>
      <c r="AL1264" t="b">
        <v>0</v>
      </c>
      <c r="AM1264" t="s">
        <v>30483</v>
      </c>
    </row>
    <row r="1265" spans="1:39">
      <c r="A1265" t="s">
        <v>20322</v>
      </c>
      <c r="B1265" t="s">
        <v>87</v>
      </c>
      <c r="C1265" t="s">
        <v>87</v>
      </c>
      <c r="D1265" t="s">
        <v>88</v>
      </c>
      <c r="H1265" t="s">
        <v>7655</v>
      </c>
      <c r="I1265" t="s">
        <v>13794</v>
      </c>
      <c r="J1265" t="s">
        <v>137</v>
      </c>
      <c r="K1265" t="s">
        <v>93</v>
      </c>
      <c r="L1265" t="s">
        <v>93</v>
      </c>
      <c r="M1265" t="s">
        <v>20323</v>
      </c>
      <c r="N1265">
        <v>98133</v>
      </c>
      <c r="O1265" t="s">
        <v>20324</v>
      </c>
      <c r="P1265">
        <v>47.7016149</v>
      </c>
      <c r="Q1265">
        <v>-122.35633938</v>
      </c>
      <c r="R1265" t="s">
        <v>20325</v>
      </c>
      <c r="S1265" s="7">
        <v>2</v>
      </c>
      <c r="T1265" s="7">
        <v>2021</v>
      </c>
      <c r="U1265" s="7">
        <v>1</v>
      </c>
      <c r="V1265">
        <v>5</v>
      </c>
      <c r="W1265">
        <v>2021</v>
      </c>
      <c r="X1265">
        <v>2</v>
      </c>
      <c r="Y1265" t="b">
        <v>0</v>
      </c>
      <c r="Z1265" t="b">
        <v>0</v>
      </c>
      <c r="AA1265">
        <v>75</v>
      </c>
      <c r="AB1265">
        <v>5</v>
      </c>
      <c r="AC1265" t="b">
        <v>0</v>
      </c>
      <c r="AD1265" t="b">
        <v>1</v>
      </c>
      <c r="AE1265" t="b">
        <v>0</v>
      </c>
      <c r="AF1265" t="b">
        <v>1</v>
      </c>
      <c r="AG1265" s="14">
        <v>44253</v>
      </c>
      <c r="AH1265" s="14">
        <v>44328</v>
      </c>
      <c r="AI1265">
        <v>75</v>
      </c>
      <c r="AJ1265" t="b">
        <v>1</v>
      </c>
      <c r="AK1265" t="b">
        <v>0</v>
      </c>
      <c r="AL1265" t="b">
        <v>0</v>
      </c>
      <c r="AM1265" t="s">
        <v>30483</v>
      </c>
    </row>
    <row r="1266" spans="1:39">
      <c r="A1266" t="s">
        <v>24189</v>
      </c>
      <c r="B1266" t="s">
        <v>87</v>
      </c>
      <c r="C1266" t="s">
        <v>87</v>
      </c>
      <c r="D1266" t="s">
        <v>88</v>
      </c>
      <c r="F1266" t="s">
        <v>24190</v>
      </c>
      <c r="H1266" t="s">
        <v>13896</v>
      </c>
      <c r="I1266" t="s">
        <v>23405</v>
      </c>
      <c r="J1266" t="s">
        <v>137</v>
      </c>
      <c r="K1266" t="s">
        <v>93</v>
      </c>
      <c r="L1266" t="s">
        <v>93</v>
      </c>
      <c r="M1266" t="s">
        <v>24191</v>
      </c>
      <c r="N1266">
        <v>98125</v>
      </c>
      <c r="O1266" t="s">
        <v>24192</v>
      </c>
      <c r="P1266">
        <v>47.72011019</v>
      </c>
      <c r="Q1266">
        <v>-122.30363707</v>
      </c>
      <c r="R1266" t="s">
        <v>24193</v>
      </c>
      <c r="S1266" s="7">
        <v>1</v>
      </c>
      <c r="T1266" s="7">
        <v>2022</v>
      </c>
      <c r="U1266" s="7">
        <v>1</v>
      </c>
      <c r="V1266">
        <v>3</v>
      </c>
      <c r="W1266">
        <v>2022</v>
      </c>
      <c r="X1266">
        <v>1</v>
      </c>
      <c r="Y1266" t="b">
        <v>0</v>
      </c>
      <c r="Z1266" t="b">
        <v>0</v>
      </c>
      <c r="AA1266">
        <v>75</v>
      </c>
      <c r="AB1266">
        <v>5</v>
      </c>
      <c r="AC1266" t="b">
        <v>0</v>
      </c>
      <c r="AD1266" t="b">
        <v>1</v>
      </c>
      <c r="AE1266" t="b">
        <v>0</v>
      </c>
      <c r="AF1266" t="b">
        <v>1</v>
      </c>
      <c r="AG1266" s="14">
        <v>44568</v>
      </c>
      <c r="AH1266" s="14">
        <v>44643</v>
      </c>
      <c r="AI1266">
        <v>75</v>
      </c>
      <c r="AJ1266" t="b">
        <v>1</v>
      </c>
      <c r="AK1266" t="b">
        <v>0</v>
      </c>
      <c r="AL1266" t="b">
        <v>0</v>
      </c>
      <c r="AM1266" t="s">
        <v>30483</v>
      </c>
    </row>
    <row r="1267" spans="1:39">
      <c r="A1267" t="s">
        <v>8518</v>
      </c>
      <c r="B1267" t="s">
        <v>87</v>
      </c>
      <c r="C1267" t="s">
        <v>87</v>
      </c>
      <c r="D1267" t="s">
        <v>88</v>
      </c>
      <c r="E1267" t="s">
        <v>7318</v>
      </c>
      <c r="H1267" t="s">
        <v>2545</v>
      </c>
      <c r="I1267" t="s">
        <v>8519</v>
      </c>
      <c r="J1267" t="s">
        <v>137</v>
      </c>
      <c r="K1267" t="s">
        <v>93</v>
      </c>
      <c r="L1267" t="s">
        <v>93</v>
      </c>
      <c r="M1267" t="s">
        <v>8520</v>
      </c>
      <c r="N1267">
        <v>98144</v>
      </c>
      <c r="O1267" t="s">
        <v>8521</v>
      </c>
      <c r="P1267">
        <v>47.59555219</v>
      </c>
      <c r="Q1267">
        <v>-122.29081985</v>
      </c>
      <c r="R1267" t="s">
        <v>8522</v>
      </c>
      <c r="S1267" s="7">
        <v>6</v>
      </c>
      <c r="T1267" s="7">
        <v>2023</v>
      </c>
      <c r="U1267" s="7">
        <v>2</v>
      </c>
      <c r="V1267">
        <v>9</v>
      </c>
      <c r="W1267">
        <v>2023</v>
      </c>
      <c r="X1267">
        <v>3</v>
      </c>
      <c r="Y1267" t="b">
        <v>0</v>
      </c>
      <c r="Z1267" t="b">
        <v>0</v>
      </c>
      <c r="AA1267">
        <v>75</v>
      </c>
      <c r="AB1267">
        <v>3</v>
      </c>
      <c r="AC1267" t="b">
        <v>0</v>
      </c>
      <c r="AD1267" t="b">
        <v>1</v>
      </c>
      <c r="AE1267" t="b">
        <v>0</v>
      </c>
      <c r="AF1267" t="b">
        <v>0</v>
      </c>
      <c r="AG1267" s="14">
        <v>45099</v>
      </c>
      <c r="AH1267" s="14">
        <v>45174</v>
      </c>
      <c r="AI1267">
        <v>75</v>
      </c>
      <c r="AJ1267" t="b">
        <v>1</v>
      </c>
      <c r="AK1267" t="b">
        <v>0</v>
      </c>
      <c r="AL1267" t="b">
        <v>0</v>
      </c>
      <c r="AM1267" t="s">
        <v>30483</v>
      </c>
    </row>
    <row r="1268" spans="1:39">
      <c r="A1268" t="s">
        <v>18296</v>
      </c>
      <c r="B1268" t="s">
        <v>87</v>
      </c>
      <c r="C1268" t="s">
        <v>87</v>
      </c>
      <c r="D1268" t="s">
        <v>88</v>
      </c>
      <c r="F1268" t="s">
        <v>18297</v>
      </c>
      <c r="G1268" t="s">
        <v>5920</v>
      </c>
      <c r="H1268" t="s">
        <v>18270</v>
      </c>
      <c r="I1268" t="s">
        <v>7379</v>
      </c>
      <c r="J1268" t="s">
        <v>137</v>
      </c>
      <c r="K1268" t="s">
        <v>93</v>
      </c>
      <c r="L1268" t="s">
        <v>93</v>
      </c>
      <c r="M1268" t="s">
        <v>18298</v>
      </c>
      <c r="N1268">
        <v>98104</v>
      </c>
      <c r="O1268" t="s">
        <v>18299</v>
      </c>
      <c r="P1268">
        <v>47.60817211</v>
      </c>
      <c r="Q1268">
        <v>-122.32655486</v>
      </c>
      <c r="R1268" t="s">
        <v>18300</v>
      </c>
      <c r="S1268" s="7">
        <v>8</v>
      </c>
      <c r="T1268" s="7">
        <v>2020</v>
      </c>
      <c r="U1268" s="7">
        <v>3</v>
      </c>
      <c r="V1268">
        <v>11</v>
      </c>
      <c r="W1268">
        <v>2020</v>
      </c>
      <c r="X1268">
        <v>4</v>
      </c>
      <c r="Y1268" t="b">
        <v>0</v>
      </c>
      <c r="Z1268" t="b">
        <v>0</v>
      </c>
      <c r="AA1268">
        <v>74</v>
      </c>
      <c r="AB1268">
        <v>3</v>
      </c>
      <c r="AC1268" t="b">
        <v>0</v>
      </c>
      <c r="AD1268" t="b">
        <v>1</v>
      </c>
      <c r="AE1268" t="b">
        <v>0</v>
      </c>
      <c r="AF1268" t="b">
        <v>1</v>
      </c>
      <c r="AG1268" s="14">
        <v>44071</v>
      </c>
      <c r="AH1268" s="14">
        <v>44145</v>
      </c>
      <c r="AI1268">
        <v>74</v>
      </c>
      <c r="AJ1268" t="b">
        <v>1</v>
      </c>
      <c r="AK1268" t="b">
        <v>0</v>
      </c>
      <c r="AL1268" t="b">
        <v>0</v>
      </c>
      <c r="AM1268" t="s">
        <v>30483</v>
      </c>
    </row>
    <row r="1269" spans="1:39">
      <c r="A1269" t="s">
        <v>25697</v>
      </c>
      <c r="B1269" t="s">
        <v>87</v>
      </c>
      <c r="C1269" t="s">
        <v>87</v>
      </c>
      <c r="D1269" t="s">
        <v>88</v>
      </c>
      <c r="F1269" t="s">
        <v>25698</v>
      </c>
      <c r="G1269" t="s">
        <v>11456</v>
      </c>
      <c r="H1269" t="s">
        <v>6070</v>
      </c>
      <c r="I1269" t="s">
        <v>24863</v>
      </c>
      <c r="J1269" t="s">
        <v>137</v>
      </c>
      <c r="K1269" t="s">
        <v>93</v>
      </c>
      <c r="L1269" t="s">
        <v>93</v>
      </c>
      <c r="M1269" t="s">
        <v>25699</v>
      </c>
      <c r="N1269">
        <v>98106</v>
      </c>
      <c r="O1269" t="s">
        <v>25700</v>
      </c>
      <c r="P1269">
        <v>47.52046518</v>
      </c>
      <c r="Q1269">
        <v>-122.35754075</v>
      </c>
      <c r="R1269" t="s">
        <v>25701</v>
      </c>
      <c r="S1269" s="7">
        <v>5</v>
      </c>
      <c r="T1269" s="7">
        <v>2022</v>
      </c>
      <c r="U1269" s="7">
        <v>2</v>
      </c>
      <c r="V1269">
        <v>7</v>
      </c>
      <c r="W1269">
        <v>2022</v>
      </c>
      <c r="X1269">
        <v>3</v>
      </c>
      <c r="Y1269" t="b">
        <v>0</v>
      </c>
      <c r="Z1269" t="b">
        <v>0</v>
      </c>
      <c r="AA1269">
        <v>74</v>
      </c>
      <c r="AB1269">
        <v>1</v>
      </c>
      <c r="AC1269" t="b">
        <v>0</v>
      </c>
      <c r="AD1269" t="b">
        <v>1</v>
      </c>
      <c r="AE1269" t="b">
        <v>0</v>
      </c>
      <c r="AF1269" t="b">
        <v>1</v>
      </c>
      <c r="AG1269" s="14">
        <v>44693</v>
      </c>
      <c r="AH1269" s="14">
        <v>44767</v>
      </c>
      <c r="AI1269">
        <v>74</v>
      </c>
      <c r="AJ1269" t="b">
        <v>1</v>
      </c>
      <c r="AK1269" t="b">
        <v>0</v>
      </c>
      <c r="AL1269" t="b">
        <v>0</v>
      </c>
      <c r="AM1269" t="s">
        <v>30483</v>
      </c>
    </row>
    <row r="1270" spans="1:39">
      <c r="A1270" t="s">
        <v>13097</v>
      </c>
      <c r="B1270" t="s">
        <v>87</v>
      </c>
      <c r="D1270" t="s">
        <v>88</v>
      </c>
      <c r="E1270" t="s">
        <v>10681</v>
      </c>
      <c r="F1270" t="s">
        <v>13098</v>
      </c>
      <c r="H1270" t="s">
        <v>5143</v>
      </c>
      <c r="I1270" t="s">
        <v>4745</v>
      </c>
      <c r="J1270" t="s">
        <v>137</v>
      </c>
      <c r="K1270" t="s">
        <v>93</v>
      </c>
      <c r="M1270" t="s">
        <v>13099</v>
      </c>
      <c r="N1270">
        <v>98108</v>
      </c>
      <c r="O1270" t="s">
        <v>13100</v>
      </c>
      <c r="P1270">
        <v>47.52291526</v>
      </c>
      <c r="Q1270">
        <v>-122.32738581</v>
      </c>
      <c r="R1270" t="s">
        <v>13101</v>
      </c>
      <c r="S1270" s="7">
        <v>6</v>
      </c>
      <c r="T1270" s="7">
        <v>2025</v>
      </c>
      <c r="U1270" s="7">
        <v>2</v>
      </c>
      <c r="V1270">
        <v>8</v>
      </c>
      <c r="W1270">
        <v>2025</v>
      </c>
      <c r="X1270">
        <v>3</v>
      </c>
      <c r="Y1270" t="b">
        <v>0</v>
      </c>
      <c r="Z1270" t="b">
        <v>0</v>
      </c>
      <c r="AA1270">
        <v>74</v>
      </c>
      <c r="AB1270">
        <v>1</v>
      </c>
      <c r="AC1270" t="b">
        <v>0</v>
      </c>
      <c r="AD1270" t="b">
        <v>1</v>
      </c>
      <c r="AE1270" t="b">
        <v>0</v>
      </c>
      <c r="AF1270" t="b">
        <v>0</v>
      </c>
      <c r="AG1270" s="14">
        <v>45821</v>
      </c>
      <c r="AH1270" s="14">
        <v>45895</v>
      </c>
      <c r="AI1270">
        <v>74</v>
      </c>
      <c r="AJ1270" t="b">
        <v>1</v>
      </c>
      <c r="AK1270" t="b">
        <v>0</v>
      </c>
      <c r="AL1270" t="b">
        <v>0</v>
      </c>
      <c r="AM1270" t="s">
        <v>30483</v>
      </c>
    </row>
    <row r="1271" spans="1:39">
      <c r="A1271" t="s">
        <v>17336</v>
      </c>
      <c r="B1271" t="s">
        <v>87</v>
      </c>
      <c r="C1271" t="s">
        <v>87</v>
      </c>
      <c r="D1271" t="s">
        <v>88</v>
      </c>
      <c r="F1271" t="s">
        <v>17337</v>
      </c>
      <c r="G1271" t="s">
        <v>5920</v>
      </c>
      <c r="H1271" t="s">
        <v>7361</v>
      </c>
      <c r="I1271" t="s">
        <v>695</v>
      </c>
      <c r="J1271" t="s">
        <v>137</v>
      </c>
      <c r="K1271" t="s">
        <v>93</v>
      </c>
      <c r="L1271" t="s">
        <v>93</v>
      </c>
      <c r="M1271" t="s">
        <v>17338</v>
      </c>
      <c r="N1271">
        <v>98122</v>
      </c>
      <c r="O1271" t="s">
        <v>17339</v>
      </c>
      <c r="P1271">
        <v>47.61844046</v>
      </c>
      <c r="Q1271">
        <v>-122.30414413</v>
      </c>
      <c r="R1271" t="s">
        <v>17340</v>
      </c>
      <c r="S1271" s="7">
        <v>1</v>
      </c>
      <c r="T1271" s="7">
        <v>2020</v>
      </c>
      <c r="U1271" s="7">
        <v>1</v>
      </c>
      <c r="V1271">
        <v>4</v>
      </c>
      <c r="W1271">
        <v>2020</v>
      </c>
      <c r="X1271">
        <v>2</v>
      </c>
      <c r="Y1271" t="b">
        <v>0</v>
      </c>
      <c r="Z1271" t="b">
        <v>0</v>
      </c>
      <c r="AA1271">
        <v>73</v>
      </c>
      <c r="AB1271">
        <v>3</v>
      </c>
      <c r="AC1271" t="b">
        <v>0</v>
      </c>
      <c r="AD1271" t="b">
        <v>1</v>
      </c>
      <c r="AE1271" t="b">
        <v>0</v>
      </c>
      <c r="AF1271" t="b">
        <v>1</v>
      </c>
      <c r="AG1271" s="14">
        <v>43857</v>
      </c>
      <c r="AH1271" s="14">
        <v>43930</v>
      </c>
      <c r="AI1271">
        <v>73</v>
      </c>
      <c r="AJ1271" t="b">
        <v>1</v>
      </c>
      <c r="AK1271" t="b">
        <v>0</v>
      </c>
      <c r="AL1271" t="b">
        <v>0</v>
      </c>
      <c r="AM1271" t="s">
        <v>30483</v>
      </c>
    </row>
    <row r="1272" spans="1:39">
      <c r="A1272" t="s">
        <v>10800</v>
      </c>
      <c r="B1272" t="s">
        <v>87</v>
      </c>
      <c r="C1272" t="s">
        <v>87</v>
      </c>
      <c r="D1272" t="s">
        <v>88</v>
      </c>
      <c r="E1272" t="s">
        <v>10681</v>
      </c>
      <c r="F1272" t="s">
        <v>10801</v>
      </c>
      <c r="G1272" t="s">
        <v>10802</v>
      </c>
      <c r="H1272" t="s">
        <v>452</v>
      </c>
      <c r="I1272" t="s">
        <v>10803</v>
      </c>
      <c r="J1272" t="s">
        <v>137</v>
      </c>
      <c r="K1272" t="s">
        <v>93</v>
      </c>
      <c r="L1272" t="s">
        <v>93</v>
      </c>
      <c r="M1272" t="s">
        <v>10804</v>
      </c>
      <c r="O1272" t="s">
        <v>10805</v>
      </c>
      <c r="P1272">
        <v>47.66370824</v>
      </c>
      <c r="Q1272">
        <v>-122.30575651</v>
      </c>
      <c r="R1272" t="s">
        <v>10806</v>
      </c>
      <c r="S1272" s="7">
        <v>2</v>
      </c>
      <c r="T1272" s="7">
        <v>2020</v>
      </c>
      <c r="U1272" s="7">
        <v>1</v>
      </c>
      <c r="V1272">
        <v>5</v>
      </c>
      <c r="W1272">
        <v>2020</v>
      </c>
      <c r="X1272">
        <v>2</v>
      </c>
      <c r="Y1272" t="b">
        <v>0</v>
      </c>
      <c r="Z1272" t="b">
        <v>0</v>
      </c>
      <c r="AA1272">
        <v>73</v>
      </c>
      <c r="AB1272">
        <v>4</v>
      </c>
      <c r="AC1272" t="b">
        <v>0</v>
      </c>
      <c r="AD1272" t="b">
        <v>1</v>
      </c>
      <c r="AE1272" t="b">
        <v>0</v>
      </c>
      <c r="AF1272" t="b">
        <v>0</v>
      </c>
      <c r="AG1272" s="14">
        <v>43882</v>
      </c>
      <c r="AH1272" s="14">
        <v>43955</v>
      </c>
      <c r="AI1272">
        <v>73</v>
      </c>
      <c r="AJ1272" t="b">
        <v>1</v>
      </c>
      <c r="AK1272" t="b">
        <v>0</v>
      </c>
      <c r="AL1272" t="b">
        <v>0</v>
      </c>
      <c r="AM1272" t="s">
        <v>30483</v>
      </c>
    </row>
    <row r="1273" spans="1:39">
      <c r="A1273" t="s">
        <v>19543</v>
      </c>
      <c r="B1273" t="s">
        <v>87</v>
      </c>
      <c r="C1273" t="s">
        <v>87</v>
      </c>
      <c r="D1273" t="s">
        <v>88</v>
      </c>
      <c r="F1273" t="s">
        <v>19544</v>
      </c>
      <c r="H1273" t="s">
        <v>17398</v>
      </c>
      <c r="I1273" t="s">
        <v>19422</v>
      </c>
      <c r="J1273" t="s">
        <v>7480</v>
      </c>
      <c r="K1273" t="s">
        <v>93</v>
      </c>
      <c r="L1273" t="s">
        <v>93</v>
      </c>
      <c r="M1273" t="s">
        <v>19545</v>
      </c>
      <c r="O1273" t="s">
        <v>19546</v>
      </c>
      <c r="P1273">
        <v>47.54369972</v>
      </c>
      <c r="Q1273">
        <v>-122.3216847</v>
      </c>
      <c r="R1273" t="s">
        <v>19547</v>
      </c>
      <c r="S1273" s="7">
        <v>12</v>
      </c>
      <c r="T1273" s="7">
        <v>2020</v>
      </c>
      <c r="U1273" s="7">
        <v>4</v>
      </c>
      <c r="V1273">
        <v>2</v>
      </c>
      <c r="W1273">
        <v>2021</v>
      </c>
      <c r="X1273">
        <v>1</v>
      </c>
      <c r="Y1273" t="b">
        <v>0</v>
      </c>
      <c r="Z1273" t="b">
        <v>0</v>
      </c>
      <c r="AA1273">
        <v>73</v>
      </c>
      <c r="AB1273">
        <v>1</v>
      </c>
      <c r="AC1273" t="b">
        <v>0</v>
      </c>
      <c r="AD1273" t="b">
        <v>1</v>
      </c>
      <c r="AE1273" t="b">
        <v>0</v>
      </c>
      <c r="AF1273" t="b">
        <v>1</v>
      </c>
      <c r="AG1273" s="14">
        <v>44176</v>
      </c>
      <c r="AH1273" s="14">
        <v>44249</v>
      </c>
      <c r="AI1273">
        <v>73</v>
      </c>
      <c r="AJ1273" t="b">
        <v>1</v>
      </c>
      <c r="AK1273" t="b">
        <v>0</v>
      </c>
      <c r="AL1273" t="b">
        <v>0</v>
      </c>
      <c r="AM1273" t="s">
        <v>30483</v>
      </c>
    </row>
    <row r="1274" spans="1:39">
      <c r="A1274" t="s">
        <v>23097</v>
      </c>
      <c r="B1274" t="s">
        <v>87</v>
      </c>
      <c r="C1274" t="s">
        <v>87</v>
      </c>
      <c r="D1274" t="s">
        <v>88</v>
      </c>
      <c r="F1274" t="s">
        <v>23098</v>
      </c>
      <c r="G1274" t="s">
        <v>23099</v>
      </c>
      <c r="H1274" t="s">
        <v>23091</v>
      </c>
      <c r="I1274" t="s">
        <v>792</v>
      </c>
      <c r="J1274" t="s">
        <v>93</v>
      </c>
      <c r="K1274" t="s">
        <v>153</v>
      </c>
      <c r="L1274" t="s">
        <v>153</v>
      </c>
      <c r="M1274" t="s">
        <v>23100</v>
      </c>
      <c r="N1274">
        <v>98103</v>
      </c>
      <c r="O1274" t="s">
        <v>23101</v>
      </c>
      <c r="P1274">
        <v>47.67265021</v>
      </c>
      <c r="Q1274">
        <v>-122.3549033</v>
      </c>
      <c r="R1274" t="s">
        <v>23102</v>
      </c>
      <c r="S1274" s="7">
        <v>10</v>
      </c>
      <c r="T1274" s="7">
        <v>2021</v>
      </c>
      <c r="U1274" s="7">
        <v>4</v>
      </c>
      <c r="V1274">
        <v>12</v>
      </c>
      <c r="W1274">
        <v>2021</v>
      </c>
      <c r="X1274">
        <v>4</v>
      </c>
      <c r="Y1274" t="b">
        <v>0</v>
      </c>
      <c r="Z1274" t="b">
        <v>0</v>
      </c>
      <c r="AA1274">
        <v>73</v>
      </c>
      <c r="AB1274">
        <v>6</v>
      </c>
      <c r="AC1274" t="b">
        <v>0</v>
      </c>
      <c r="AD1274" t="b">
        <v>1</v>
      </c>
      <c r="AE1274" t="b">
        <v>0</v>
      </c>
      <c r="AF1274" t="b">
        <v>1</v>
      </c>
      <c r="AG1274" s="14">
        <v>44477</v>
      </c>
      <c r="AH1274" s="14">
        <v>44550</v>
      </c>
      <c r="AI1274">
        <v>73</v>
      </c>
      <c r="AJ1274" t="b">
        <v>1</v>
      </c>
      <c r="AK1274" t="b">
        <v>0</v>
      </c>
      <c r="AL1274" t="b">
        <v>0</v>
      </c>
      <c r="AM1274" t="s">
        <v>30484</v>
      </c>
    </row>
    <row r="1275" spans="1:39">
      <c r="A1275" t="s">
        <v>23938</v>
      </c>
      <c r="B1275" t="s">
        <v>87</v>
      </c>
      <c r="C1275" t="s">
        <v>87</v>
      </c>
      <c r="D1275" t="s">
        <v>88</v>
      </c>
      <c r="G1275" t="s">
        <v>6860</v>
      </c>
      <c r="H1275" t="s">
        <v>19318</v>
      </c>
      <c r="I1275" t="s">
        <v>23939</v>
      </c>
      <c r="J1275" t="s">
        <v>718</v>
      </c>
      <c r="K1275" t="s">
        <v>93</v>
      </c>
      <c r="L1275" t="s">
        <v>93</v>
      </c>
      <c r="M1275" t="s">
        <v>23940</v>
      </c>
      <c r="N1275">
        <v>98106</v>
      </c>
      <c r="O1275" t="s">
        <v>23941</v>
      </c>
      <c r="P1275">
        <v>47.51903831</v>
      </c>
      <c r="Q1275">
        <v>-122.35756695</v>
      </c>
      <c r="R1275" t="s">
        <v>23942</v>
      </c>
      <c r="S1275" s="7">
        <v>12</v>
      </c>
      <c r="T1275" s="7">
        <v>2021</v>
      </c>
      <c r="U1275" s="7">
        <v>4</v>
      </c>
      <c r="V1275">
        <v>2</v>
      </c>
      <c r="W1275">
        <v>2022</v>
      </c>
      <c r="X1275">
        <v>1</v>
      </c>
      <c r="Y1275" t="b">
        <v>0</v>
      </c>
      <c r="Z1275" t="b">
        <v>0</v>
      </c>
      <c r="AA1275">
        <v>73</v>
      </c>
      <c r="AB1275">
        <v>1</v>
      </c>
      <c r="AC1275" t="b">
        <v>0</v>
      </c>
      <c r="AD1275" t="b">
        <v>1</v>
      </c>
      <c r="AE1275" t="b">
        <v>0</v>
      </c>
      <c r="AF1275" t="b">
        <v>1</v>
      </c>
      <c r="AG1275" s="14">
        <v>44543</v>
      </c>
      <c r="AH1275" s="14">
        <v>44616</v>
      </c>
      <c r="AI1275">
        <v>73</v>
      </c>
      <c r="AJ1275" t="b">
        <v>1</v>
      </c>
      <c r="AK1275" t="b">
        <v>0</v>
      </c>
      <c r="AL1275" t="b">
        <v>0</v>
      </c>
      <c r="AM1275" t="s">
        <v>30483</v>
      </c>
    </row>
    <row r="1276" spans="1:39">
      <c r="A1276" t="s">
        <v>16032</v>
      </c>
      <c r="B1276" t="s">
        <v>87</v>
      </c>
      <c r="C1276" t="s">
        <v>87</v>
      </c>
      <c r="D1276" t="s">
        <v>88</v>
      </c>
      <c r="E1276" t="s">
        <v>6860</v>
      </c>
      <c r="F1276" t="s">
        <v>16033</v>
      </c>
      <c r="H1276" t="s">
        <v>7987</v>
      </c>
      <c r="I1276" t="s">
        <v>1912</v>
      </c>
      <c r="J1276" t="s">
        <v>137</v>
      </c>
      <c r="K1276" t="s">
        <v>93</v>
      </c>
      <c r="L1276" t="s">
        <v>93</v>
      </c>
      <c r="M1276" t="s">
        <v>16034</v>
      </c>
      <c r="N1276">
        <v>98125</v>
      </c>
      <c r="O1276" t="s">
        <v>16035</v>
      </c>
      <c r="P1276">
        <v>47.70568983</v>
      </c>
      <c r="Q1276">
        <v>-122.31878563</v>
      </c>
      <c r="R1276" t="s">
        <v>16036</v>
      </c>
      <c r="S1276" s="7">
        <v>11</v>
      </c>
      <c r="T1276" s="7">
        <v>2022</v>
      </c>
      <c r="U1276" s="7">
        <v>4</v>
      </c>
      <c r="V1276">
        <v>1</v>
      </c>
      <c r="W1276">
        <v>2023</v>
      </c>
      <c r="X1276">
        <v>1</v>
      </c>
      <c r="Y1276" t="b">
        <v>0</v>
      </c>
      <c r="Z1276" t="b">
        <v>0</v>
      </c>
      <c r="AA1276">
        <v>73</v>
      </c>
      <c r="AB1276">
        <v>5</v>
      </c>
      <c r="AC1276" t="b">
        <v>0</v>
      </c>
      <c r="AD1276" t="b">
        <v>1</v>
      </c>
      <c r="AE1276" t="b">
        <v>0</v>
      </c>
      <c r="AF1276" t="b">
        <v>0</v>
      </c>
      <c r="AG1276" s="14">
        <v>44883</v>
      </c>
      <c r="AH1276" s="14">
        <v>44956</v>
      </c>
      <c r="AI1276">
        <v>73</v>
      </c>
      <c r="AJ1276" t="b">
        <v>1</v>
      </c>
      <c r="AK1276" t="b">
        <v>0</v>
      </c>
      <c r="AL1276" t="b">
        <v>0</v>
      </c>
      <c r="AM1276" t="s">
        <v>30483</v>
      </c>
    </row>
    <row r="1277" spans="1:39">
      <c r="A1277" t="s">
        <v>16648</v>
      </c>
      <c r="B1277" t="s">
        <v>87</v>
      </c>
      <c r="C1277" t="s">
        <v>87</v>
      </c>
      <c r="D1277" t="s">
        <v>88</v>
      </c>
      <c r="E1277" t="s">
        <v>6860</v>
      </c>
      <c r="F1277" t="s">
        <v>16649</v>
      </c>
      <c r="H1277" t="s">
        <v>3496</v>
      </c>
      <c r="I1277" t="s">
        <v>4510</v>
      </c>
      <c r="J1277" t="s">
        <v>137</v>
      </c>
      <c r="K1277" t="s">
        <v>93</v>
      </c>
      <c r="L1277" t="s">
        <v>93</v>
      </c>
      <c r="M1277" t="s">
        <v>9679</v>
      </c>
      <c r="N1277">
        <v>98108</v>
      </c>
      <c r="O1277" t="s">
        <v>16650</v>
      </c>
      <c r="P1277">
        <v>47.55982475</v>
      </c>
      <c r="Q1277">
        <v>-122.29234273</v>
      </c>
      <c r="R1277" t="s">
        <v>9681</v>
      </c>
      <c r="S1277" s="7">
        <v>7</v>
      </c>
      <c r="T1277" s="7">
        <v>2024</v>
      </c>
      <c r="U1277" s="7">
        <v>3</v>
      </c>
      <c r="V1277">
        <v>10</v>
      </c>
      <c r="W1277">
        <v>2024</v>
      </c>
      <c r="X1277">
        <v>4</v>
      </c>
      <c r="Y1277" t="b">
        <v>0</v>
      </c>
      <c r="Z1277" t="b">
        <v>0</v>
      </c>
      <c r="AA1277">
        <v>73</v>
      </c>
      <c r="AB1277">
        <v>2</v>
      </c>
      <c r="AC1277" t="b">
        <v>0</v>
      </c>
      <c r="AD1277" t="b">
        <v>1</v>
      </c>
      <c r="AE1277" t="b">
        <v>0</v>
      </c>
      <c r="AF1277" t="b">
        <v>0</v>
      </c>
      <c r="AG1277" s="14">
        <v>45499</v>
      </c>
      <c r="AH1277" s="14">
        <v>45572</v>
      </c>
      <c r="AI1277">
        <v>73</v>
      </c>
      <c r="AJ1277" t="b">
        <v>1</v>
      </c>
      <c r="AK1277" t="b">
        <v>0</v>
      </c>
      <c r="AL1277" t="b">
        <v>0</v>
      </c>
      <c r="AM1277" t="s">
        <v>30483</v>
      </c>
    </row>
    <row r="1278" spans="1:39">
      <c r="A1278" t="s">
        <v>25829</v>
      </c>
      <c r="B1278" t="s">
        <v>87</v>
      </c>
      <c r="C1278" t="s">
        <v>87</v>
      </c>
      <c r="D1278" t="s">
        <v>88</v>
      </c>
      <c r="F1278" t="s">
        <v>25830</v>
      </c>
      <c r="G1278" t="s">
        <v>25831</v>
      </c>
      <c r="H1278" t="s">
        <v>1217</v>
      </c>
      <c r="I1278" t="s">
        <v>17217</v>
      </c>
      <c r="J1278" t="s">
        <v>137</v>
      </c>
      <c r="K1278" t="s">
        <v>93</v>
      </c>
      <c r="L1278" t="s">
        <v>93</v>
      </c>
      <c r="M1278" t="s">
        <v>762</v>
      </c>
      <c r="N1278">
        <v>98103</v>
      </c>
      <c r="O1278" t="s">
        <v>25832</v>
      </c>
      <c r="P1278">
        <v>47.69276615</v>
      </c>
      <c r="Q1278">
        <v>-122.35239909</v>
      </c>
      <c r="R1278" t="s">
        <v>764</v>
      </c>
      <c r="S1278" s="7">
        <v>5</v>
      </c>
      <c r="T1278" s="7">
        <v>2022</v>
      </c>
      <c r="U1278" s="7">
        <v>2</v>
      </c>
      <c r="V1278">
        <v>8</v>
      </c>
      <c r="W1278">
        <v>2022</v>
      </c>
      <c r="X1278">
        <v>3</v>
      </c>
      <c r="Y1278" t="b">
        <v>0</v>
      </c>
      <c r="Z1278" t="b">
        <v>0</v>
      </c>
      <c r="AA1278">
        <v>72</v>
      </c>
      <c r="AB1278">
        <v>5</v>
      </c>
      <c r="AC1278" t="b">
        <v>0</v>
      </c>
      <c r="AD1278" t="b">
        <v>1</v>
      </c>
      <c r="AE1278" t="b">
        <v>0</v>
      </c>
      <c r="AF1278" t="b">
        <v>1</v>
      </c>
      <c r="AG1278" s="14">
        <v>44705</v>
      </c>
      <c r="AH1278" s="14">
        <v>44777</v>
      </c>
      <c r="AI1278">
        <v>72</v>
      </c>
      <c r="AJ1278" t="b">
        <v>1</v>
      </c>
      <c r="AK1278" t="b">
        <v>0</v>
      </c>
      <c r="AL1278" t="b">
        <v>0</v>
      </c>
      <c r="AM1278" t="s">
        <v>30483</v>
      </c>
    </row>
    <row r="1279" spans="1:39">
      <c r="A1279" t="s">
        <v>11443</v>
      </c>
      <c r="B1279" t="s">
        <v>87</v>
      </c>
      <c r="C1279" t="s">
        <v>87</v>
      </c>
      <c r="D1279" t="s">
        <v>88</v>
      </c>
      <c r="E1279" t="s">
        <v>10681</v>
      </c>
      <c r="F1279" t="s">
        <v>11444</v>
      </c>
      <c r="H1279" t="s">
        <v>2373</v>
      </c>
      <c r="I1279" t="s">
        <v>8088</v>
      </c>
      <c r="J1279" t="s">
        <v>137</v>
      </c>
      <c r="K1279" t="s">
        <v>93</v>
      </c>
      <c r="L1279" t="s">
        <v>93</v>
      </c>
      <c r="M1279" t="s">
        <v>11445</v>
      </c>
      <c r="N1279">
        <v>98125</v>
      </c>
      <c r="O1279" t="s">
        <v>11446</v>
      </c>
      <c r="P1279">
        <v>47.72031756</v>
      </c>
      <c r="Q1279">
        <v>-122.3193933</v>
      </c>
      <c r="R1279" t="s">
        <v>11447</v>
      </c>
      <c r="S1279" s="7">
        <v>4</v>
      </c>
      <c r="T1279" s="7">
        <v>2023</v>
      </c>
      <c r="U1279" s="7">
        <v>2</v>
      </c>
      <c r="V1279">
        <v>7</v>
      </c>
      <c r="W1279">
        <v>2023</v>
      </c>
      <c r="X1279">
        <v>3</v>
      </c>
      <c r="Y1279" t="b">
        <v>0</v>
      </c>
      <c r="Z1279" t="b">
        <v>0</v>
      </c>
      <c r="AA1279">
        <v>72</v>
      </c>
      <c r="AB1279">
        <v>5</v>
      </c>
      <c r="AC1279" t="b">
        <v>0</v>
      </c>
      <c r="AD1279" t="b">
        <v>1</v>
      </c>
      <c r="AE1279" t="b">
        <v>0</v>
      </c>
      <c r="AF1279" t="b">
        <v>0</v>
      </c>
      <c r="AG1279" s="14">
        <v>45040</v>
      </c>
      <c r="AH1279" s="14">
        <v>45112</v>
      </c>
      <c r="AI1279">
        <v>72</v>
      </c>
      <c r="AJ1279" t="b">
        <v>1</v>
      </c>
      <c r="AK1279" t="b">
        <v>0</v>
      </c>
      <c r="AL1279" t="b">
        <v>0</v>
      </c>
      <c r="AM1279" t="s">
        <v>30483</v>
      </c>
    </row>
    <row r="1280" spans="1:39">
      <c r="A1280" t="s">
        <v>27954</v>
      </c>
      <c r="B1280" t="s">
        <v>87</v>
      </c>
      <c r="C1280" t="s">
        <v>87</v>
      </c>
      <c r="D1280" t="s">
        <v>88</v>
      </c>
      <c r="F1280" t="s">
        <v>27955</v>
      </c>
      <c r="G1280" t="s">
        <v>6450</v>
      </c>
      <c r="H1280" t="s">
        <v>2859</v>
      </c>
      <c r="I1280" t="s">
        <v>6217</v>
      </c>
      <c r="J1280" t="s">
        <v>93</v>
      </c>
      <c r="K1280" t="s">
        <v>5884</v>
      </c>
      <c r="L1280" t="s">
        <v>5884</v>
      </c>
      <c r="M1280" t="s">
        <v>14025</v>
      </c>
      <c r="N1280">
        <v>98107</v>
      </c>
      <c r="O1280" t="s">
        <v>27956</v>
      </c>
      <c r="P1280">
        <v>47.67348743</v>
      </c>
      <c r="Q1280">
        <v>-122.36587109</v>
      </c>
      <c r="R1280" t="s">
        <v>14027</v>
      </c>
      <c r="S1280" s="7">
        <v>9</v>
      </c>
      <c r="T1280" s="7">
        <v>2023</v>
      </c>
      <c r="U1280" s="7">
        <v>3</v>
      </c>
      <c r="V1280">
        <v>11</v>
      </c>
      <c r="W1280">
        <v>2023</v>
      </c>
      <c r="X1280">
        <v>4</v>
      </c>
      <c r="Y1280" t="b">
        <v>0</v>
      </c>
      <c r="Z1280" t="b">
        <v>0</v>
      </c>
      <c r="AA1280">
        <v>72</v>
      </c>
      <c r="AB1280">
        <v>6</v>
      </c>
      <c r="AC1280" t="b">
        <v>0</v>
      </c>
      <c r="AD1280" t="b">
        <v>1</v>
      </c>
      <c r="AE1280" t="b">
        <v>0</v>
      </c>
      <c r="AF1280" t="b">
        <v>1</v>
      </c>
      <c r="AG1280" s="14">
        <v>45187</v>
      </c>
      <c r="AH1280" s="14">
        <v>45259</v>
      </c>
      <c r="AI1280">
        <v>72</v>
      </c>
      <c r="AJ1280" t="b">
        <v>1</v>
      </c>
      <c r="AK1280" t="b">
        <v>0</v>
      </c>
      <c r="AL1280" t="b">
        <v>0</v>
      </c>
      <c r="AM1280" t="s">
        <v>30484</v>
      </c>
    </row>
    <row r="1281" spans="1:39">
      <c r="A1281" t="s">
        <v>29325</v>
      </c>
      <c r="B1281" t="s">
        <v>87</v>
      </c>
      <c r="C1281" t="s">
        <v>87</v>
      </c>
      <c r="D1281" t="s">
        <v>88</v>
      </c>
      <c r="F1281" t="s">
        <v>29326</v>
      </c>
      <c r="H1281" t="s">
        <v>4588</v>
      </c>
      <c r="I1281" t="s">
        <v>4825</v>
      </c>
      <c r="J1281" t="s">
        <v>137</v>
      </c>
      <c r="K1281" t="s">
        <v>93</v>
      </c>
      <c r="L1281" t="s">
        <v>93</v>
      </c>
      <c r="M1281" t="s">
        <v>29327</v>
      </c>
      <c r="N1281">
        <v>98102</v>
      </c>
      <c r="O1281" t="s">
        <v>29328</v>
      </c>
      <c r="P1281">
        <v>47.62167015</v>
      </c>
      <c r="Q1281">
        <v>-122.31702265</v>
      </c>
      <c r="R1281" t="s">
        <v>29329</v>
      </c>
      <c r="S1281" s="7">
        <v>10</v>
      </c>
      <c r="T1281" s="7">
        <v>2024</v>
      </c>
      <c r="U1281" s="7">
        <v>4</v>
      </c>
      <c r="V1281">
        <v>1</v>
      </c>
      <c r="W1281">
        <v>2025</v>
      </c>
      <c r="X1281">
        <v>1</v>
      </c>
      <c r="Y1281" t="b">
        <v>0</v>
      </c>
      <c r="Z1281" t="b">
        <v>0</v>
      </c>
      <c r="AA1281">
        <v>72</v>
      </c>
      <c r="AB1281">
        <v>3</v>
      </c>
      <c r="AC1281" t="b">
        <v>0</v>
      </c>
      <c r="AD1281" t="b">
        <v>1</v>
      </c>
      <c r="AE1281" t="b">
        <v>0</v>
      </c>
      <c r="AF1281" t="b">
        <v>1</v>
      </c>
      <c r="AG1281" s="14">
        <v>45594</v>
      </c>
      <c r="AH1281" s="14">
        <v>45666</v>
      </c>
      <c r="AI1281">
        <v>72</v>
      </c>
      <c r="AJ1281" t="b">
        <v>1</v>
      </c>
      <c r="AK1281" t="b">
        <v>0</v>
      </c>
      <c r="AL1281" t="b">
        <v>0</v>
      </c>
      <c r="AM1281" t="s">
        <v>30483</v>
      </c>
    </row>
    <row r="1282" spans="1:39">
      <c r="A1282" t="s">
        <v>29941</v>
      </c>
      <c r="B1282" t="s">
        <v>87</v>
      </c>
      <c r="D1282" t="s">
        <v>88</v>
      </c>
      <c r="F1282" t="s">
        <v>29942</v>
      </c>
      <c r="H1282" t="s">
        <v>5076</v>
      </c>
      <c r="I1282" t="s">
        <v>5216</v>
      </c>
      <c r="J1282" t="s">
        <v>137</v>
      </c>
      <c r="K1282" t="s">
        <v>93</v>
      </c>
      <c r="M1282" t="s">
        <v>29943</v>
      </c>
      <c r="N1282">
        <v>98109</v>
      </c>
      <c r="O1282" t="s">
        <v>29944</v>
      </c>
      <c r="P1282">
        <v>47.62361986</v>
      </c>
      <c r="Q1282">
        <v>-122.35456609</v>
      </c>
      <c r="R1282" t="s">
        <v>29945</v>
      </c>
      <c r="S1282" s="7">
        <v>5</v>
      </c>
      <c r="T1282" s="7">
        <v>2025</v>
      </c>
      <c r="U1282" s="7">
        <v>2</v>
      </c>
      <c r="V1282">
        <v>7</v>
      </c>
      <c r="W1282">
        <v>2025</v>
      </c>
      <c r="X1282">
        <v>3</v>
      </c>
      <c r="Y1282" t="b">
        <v>0</v>
      </c>
      <c r="Z1282" t="b">
        <v>0</v>
      </c>
      <c r="AA1282">
        <v>72</v>
      </c>
      <c r="AB1282">
        <v>7</v>
      </c>
      <c r="AC1282" t="b">
        <v>0</v>
      </c>
      <c r="AD1282" t="b">
        <v>1</v>
      </c>
      <c r="AE1282" t="b">
        <v>0</v>
      </c>
      <c r="AF1282" t="b">
        <v>1</v>
      </c>
      <c r="AG1282" s="14">
        <v>45791</v>
      </c>
      <c r="AH1282" s="14">
        <v>45863</v>
      </c>
      <c r="AI1282">
        <v>72</v>
      </c>
      <c r="AJ1282" t="b">
        <v>1</v>
      </c>
      <c r="AK1282" t="b">
        <v>0</v>
      </c>
      <c r="AL1282" t="b">
        <v>0</v>
      </c>
      <c r="AM1282" t="s">
        <v>30483</v>
      </c>
    </row>
    <row r="1283" spans="1:39">
      <c r="A1283" t="s">
        <v>19125</v>
      </c>
      <c r="B1283" t="s">
        <v>87</v>
      </c>
      <c r="C1283" t="s">
        <v>87</v>
      </c>
      <c r="D1283" t="s">
        <v>88</v>
      </c>
      <c r="F1283" t="s">
        <v>19126</v>
      </c>
      <c r="G1283" t="s">
        <v>5920</v>
      </c>
      <c r="H1283" t="s">
        <v>18589</v>
      </c>
      <c r="I1283" t="s">
        <v>15929</v>
      </c>
      <c r="J1283" t="s">
        <v>137</v>
      </c>
      <c r="K1283" t="s">
        <v>93</v>
      </c>
      <c r="L1283" t="s">
        <v>93</v>
      </c>
      <c r="M1283" t="s">
        <v>19127</v>
      </c>
      <c r="N1283">
        <v>98122</v>
      </c>
      <c r="O1283" t="s">
        <v>19128</v>
      </c>
      <c r="P1283">
        <v>47.61400944</v>
      </c>
      <c r="Q1283">
        <v>-122.30386316</v>
      </c>
      <c r="R1283" t="s">
        <v>19129</v>
      </c>
      <c r="S1283" s="7">
        <v>10</v>
      </c>
      <c r="T1283" s="7">
        <v>2020</v>
      </c>
      <c r="U1283" s="7">
        <v>4</v>
      </c>
      <c r="V1283">
        <v>1</v>
      </c>
      <c r="W1283">
        <v>2021</v>
      </c>
      <c r="X1283">
        <v>1</v>
      </c>
      <c r="Y1283" t="b">
        <v>0</v>
      </c>
      <c r="Z1283" t="b">
        <v>0</v>
      </c>
      <c r="AA1283">
        <v>71</v>
      </c>
      <c r="AB1283">
        <v>3</v>
      </c>
      <c r="AC1283" t="b">
        <v>0</v>
      </c>
      <c r="AD1283" t="b">
        <v>1</v>
      </c>
      <c r="AE1283" t="b">
        <v>0</v>
      </c>
      <c r="AF1283" t="b">
        <v>1</v>
      </c>
      <c r="AG1283" s="14">
        <v>44133</v>
      </c>
      <c r="AH1283" s="14">
        <v>44204</v>
      </c>
      <c r="AI1283">
        <v>71</v>
      </c>
      <c r="AJ1283" t="b">
        <v>1</v>
      </c>
      <c r="AK1283" t="b">
        <v>0</v>
      </c>
      <c r="AL1283" t="b">
        <v>0</v>
      </c>
      <c r="AM1283" t="s">
        <v>30483</v>
      </c>
    </row>
    <row r="1284" spans="1:39">
      <c r="A1284" t="s">
        <v>24650</v>
      </c>
      <c r="B1284" t="s">
        <v>87</v>
      </c>
      <c r="C1284" t="s">
        <v>87</v>
      </c>
      <c r="D1284" t="s">
        <v>88</v>
      </c>
      <c r="F1284" t="s">
        <v>24651</v>
      </c>
      <c r="H1284" t="s">
        <v>24633</v>
      </c>
      <c r="I1284" t="s">
        <v>23138</v>
      </c>
      <c r="J1284" t="s">
        <v>137</v>
      </c>
      <c r="K1284" t="s">
        <v>93</v>
      </c>
      <c r="L1284" t="s">
        <v>93</v>
      </c>
      <c r="M1284" t="s">
        <v>24652</v>
      </c>
      <c r="N1284">
        <v>98105</v>
      </c>
      <c r="O1284" t="s">
        <v>24653</v>
      </c>
      <c r="P1284">
        <v>47.65941333</v>
      </c>
      <c r="Q1284">
        <v>-122.32669484</v>
      </c>
      <c r="R1284" t="s">
        <v>24654</v>
      </c>
      <c r="S1284" s="7">
        <v>2</v>
      </c>
      <c r="T1284" s="7">
        <v>2022</v>
      </c>
      <c r="U1284" s="7">
        <v>1</v>
      </c>
      <c r="V1284">
        <v>4</v>
      </c>
      <c r="W1284">
        <v>2022</v>
      </c>
      <c r="X1284">
        <v>2</v>
      </c>
      <c r="Y1284" t="b">
        <v>0</v>
      </c>
      <c r="Z1284" t="b">
        <v>0</v>
      </c>
      <c r="AA1284">
        <v>71</v>
      </c>
      <c r="AB1284">
        <v>4</v>
      </c>
      <c r="AC1284" t="b">
        <v>0</v>
      </c>
      <c r="AD1284" t="b">
        <v>1</v>
      </c>
      <c r="AE1284" t="b">
        <v>0</v>
      </c>
      <c r="AF1284" t="b">
        <v>1</v>
      </c>
      <c r="AG1284" s="14">
        <v>44606</v>
      </c>
      <c r="AH1284" s="14">
        <v>44677</v>
      </c>
      <c r="AI1284">
        <v>71</v>
      </c>
      <c r="AJ1284" t="b">
        <v>1</v>
      </c>
      <c r="AK1284" t="b">
        <v>0</v>
      </c>
      <c r="AL1284" t="b">
        <v>0</v>
      </c>
      <c r="AM1284" t="s">
        <v>30483</v>
      </c>
    </row>
    <row r="1285" spans="1:39">
      <c r="A1285" t="s">
        <v>28003</v>
      </c>
      <c r="B1285" t="s">
        <v>87</v>
      </c>
      <c r="C1285" t="s">
        <v>87</v>
      </c>
      <c r="D1285" t="s">
        <v>88</v>
      </c>
      <c r="F1285" t="s">
        <v>28004</v>
      </c>
      <c r="H1285" t="s">
        <v>2878</v>
      </c>
      <c r="I1285" t="s">
        <v>3185</v>
      </c>
      <c r="J1285" t="s">
        <v>137</v>
      </c>
      <c r="K1285" t="s">
        <v>93</v>
      </c>
      <c r="L1285" t="s">
        <v>93</v>
      </c>
      <c r="M1285" t="s">
        <v>28005</v>
      </c>
      <c r="N1285">
        <v>98122</v>
      </c>
      <c r="O1285" t="s">
        <v>28006</v>
      </c>
      <c r="P1285">
        <v>47.61621249</v>
      </c>
      <c r="Q1285">
        <v>-122.32242311</v>
      </c>
      <c r="R1285" t="s">
        <v>28007</v>
      </c>
      <c r="S1285" s="7">
        <v>9</v>
      </c>
      <c r="T1285" s="7">
        <v>2023</v>
      </c>
      <c r="U1285" s="7">
        <v>3</v>
      </c>
      <c r="V1285">
        <v>11</v>
      </c>
      <c r="W1285">
        <v>2023</v>
      </c>
      <c r="X1285">
        <v>4</v>
      </c>
      <c r="Y1285" t="b">
        <v>0</v>
      </c>
      <c r="Z1285" t="b">
        <v>0</v>
      </c>
      <c r="AA1285">
        <v>71</v>
      </c>
      <c r="AB1285">
        <v>3</v>
      </c>
      <c r="AC1285" t="b">
        <v>0</v>
      </c>
      <c r="AD1285" t="b">
        <v>1</v>
      </c>
      <c r="AE1285" t="b">
        <v>0</v>
      </c>
      <c r="AF1285" t="b">
        <v>1</v>
      </c>
      <c r="AG1285" s="14">
        <v>45189</v>
      </c>
      <c r="AH1285" s="14">
        <v>45260</v>
      </c>
      <c r="AI1285">
        <v>71</v>
      </c>
      <c r="AJ1285" t="b">
        <v>1</v>
      </c>
      <c r="AK1285" t="b">
        <v>0</v>
      </c>
      <c r="AL1285" t="b">
        <v>0</v>
      </c>
      <c r="AM1285" t="s">
        <v>30483</v>
      </c>
    </row>
    <row r="1286" spans="1:39">
      <c r="A1286" t="s">
        <v>9312</v>
      </c>
      <c r="B1286" t="s">
        <v>87</v>
      </c>
      <c r="C1286" t="s">
        <v>87</v>
      </c>
      <c r="D1286" t="s">
        <v>88</v>
      </c>
      <c r="E1286" t="s">
        <v>7318</v>
      </c>
      <c r="F1286" t="s">
        <v>8626</v>
      </c>
      <c r="G1286" t="s">
        <v>7397</v>
      </c>
      <c r="H1286" t="s">
        <v>3955</v>
      </c>
      <c r="I1286" t="s">
        <v>4196</v>
      </c>
      <c r="J1286" t="s">
        <v>137</v>
      </c>
      <c r="K1286" t="s">
        <v>93</v>
      </c>
      <c r="L1286" t="s">
        <v>93</v>
      </c>
      <c r="M1286" t="s">
        <v>9154</v>
      </c>
      <c r="N1286">
        <v>98104</v>
      </c>
      <c r="O1286" t="s">
        <v>9313</v>
      </c>
      <c r="P1286">
        <v>47.59950019</v>
      </c>
      <c r="Q1286">
        <v>-122.31851985</v>
      </c>
      <c r="R1286" t="s">
        <v>9156</v>
      </c>
      <c r="S1286" s="7">
        <v>5</v>
      </c>
      <c r="T1286" s="7">
        <v>2024</v>
      </c>
      <c r="U1286" s="7">
        <v>2</v>
      </c>
      <c r="V1286">
        <v>7</v>
      </c>
      <c r="W1286">
        <v>2024</v>
      </c>
      <c r="X1286">
        <v>3</v>
      </c>
      <c r="Y1286" t="b">
        <v>0</v>
      </c>
      <c r="Z1286" t="b">
        <v>0</v>
      </c>
      <c r="AA1286">
        <v>71</v>
      </c>
      <c r="AB1286">
        <v>2</v>
      </c>
      <c r="AC1286" t="b">
        <v>0</v>
      </c>
      <c r="AD1286" t="b">
        <v>1</v>
      </c>
      <c r="AE1286" t="b">
        <v>0</v>
      </c>
      <c r="AF1286" t="b">
        <v>0</v>
      </c>
      <c r="AG1286" s="14">
        <v>45419</v>
      </c>
      <c r="AH1286" s="14">
        <v>45490</v>
      </c>
      <c r="AI1286">
        <v>71</v>
      </c>
      <c r="AJ1286" t="b">
        <v>1</v>
      </c>
      <c r="AK1286" t="b">
        <v>0</v>
      </c>
      <c r="AL1286" t="b">
        <v>0</v>
      </c>
      <c r="AM1286" t="s">
        <v>30483</v>
      </c>
    </row>
    <row r="1287" spans="1:39">
      <c r="A1287" t="s">
        <v>12399</v>
      </c>
      <c r="B1287" t="s">
        <v>87</v>
      </c>
      <c r="C1287" t="s">
        <v>87</v>
      </c>
      <c r="D1287" t="s">
        <v>88</v>
      </c>
      <c r="E1287" t="s">
        <v>10681</v>
      </c>
      <c r="F1287" t="s">
        <v>12400</v>
      </c>
      <c r="G1287" t="s">
        <v>12401</v>
      </c>
      <c r="H1287" t="s">
        <v>9736</v>
      </c>
      <c r="I1287" t="s">
        <v>1156</v>
      </c>
      <c r="J1287" t="s">
        <v>137</v>
      </c>
      <c r="K1287" t="s">
        <v>93</v>
      </c>
      <c r="L1287" t="s">
        <v>93</v>
      </c>
      <c r="M1287" t="s">
        <v>12402</v>
      </c>
      <c r="O1287" t="s">
        <v>12403</v>
      </c>
      <c r="P1287">
        <v>47.63985813</v>
      </c>
      <c r="Q1287">
        <v>-122.36713893</v>
      </c>
      <c r="R1287" t="s">
        <v>12404</v>
      </c>
      <c r="S1287" s="7">
        <v>9</v>
      </c>
      <c r="T1287" s="7">
        <v>2024</v>
      </c>
      <c r="U1287" s="7">
        <v>3</v>
      </c>
      <c r="V1287">
        <v>11</v>
      </c>
      <c r="W1287">
        <v>2024</v>
      </c>
      <c r="X1287">
        <v>4</v>
      </c>
      <c r="Y1287" t="b">
        <v>0</v>
      </c>
      <c r="Z1287" t="b">
        <v>0</v>
      </c>
      <c r="AA1287">
        <v>71</v>
      </c>
      <c r="AB1287">
        <v>7</v>
      </c>
      <c r="AC1287" t="b">
        <v>0</v>
      </c>
      <c r="AD1287" t="b">
        <v>1</v>
      </c>
      <c r="AE1287" t="b">
        <v>0</v>
      </c>
      <c r="AF1287" t="b">
        <v>0</v>
      </c>
      <c r="AG1287" s="14">
        <v>45538</v>
      </c>
      <c r="AH1287" s="14">
        <v>45609</v>
      </c>
      <c r="AI1287">
        <v>71</v>
      </c>
      <c r="AJ1287" t="b">
        <v>1</v>
      </c>
      <c r="AK1287" t="b">
        <v>0</v>
      </c>
      <c r="AL1287" t="b">
        <v>0</v>
      </c>
      <c r="AM1287" t="s">
        <v>30483</v>
      </c>
    </row>
    <row r="1288" spans="1:39">
      <c r="A1288" t="s">
        <v>9984</v>
      </c>
      <c r="B1288" t="s">
        <v>87</v>
      </c>
      <c r="C1288" t="s">
        <v>87</v>
      </c>
      <c r="D1288" t="s">
        <v>88</v>
      </c>
      <c r="E1288" t="s">
        <v>7318</v>
      </c>
      <c r="F1288" t="s">
        <v>6860</v>
      </c>
      <c r="G1288" t="s">
        <v>9985</v>
      </c>
      <c r="H1288" t="s">
        <v>4491</v>
      </c>
      <c r="I1288" t="s">
        <v>6850</v>
      </c>
      <c r="J1288" t="s">
        <v>93</v>
      </c>
      <c r="K1288" t="s">
        <v>5967</v>
      </c>
      <c r="L1288" t="s">
        <v>5967</v>
      </c>
      <c r="M1288" t="s">
        <v>8289</v>
      </c>
      <c r="N1288">
        <v>98108</v>
      </c>
      <c r="O1288" t="s">
        <v>9986</v>
      </c>
      <c r="P1288">
        <v>47.53001859</v>
      </c>
      <c r="Q1288">
        <v>-122.32212494</v>
      </c>
      <c r="R1288" t="s">
        <v>8291</v>
      </c>
      <c r="S1288" s="7">
        <v>12</v>
      </c>
      <c r="T1288" s="7">
        <v>2024</v>
      </c>
      <c r="U1288" s="7">
        <v>4</v>
      </c>
      <c r="V1288">
        <v>2</v>
      </c>
      <c r="W1288">
        <v>2025</v>
      </c>
      <c r="X1288">
        <v>1</v>
      </c>
      <c r="Y1288" t="b">
        <v>0</v>
      </c>
      <c r="Z1288" t="b">
        <v>0</v>
      </c>
      <c r="AA1288">
        <v>71</v>
      </c>
      <c r="AB1288">
        <v>1</v>
      </c>
      <c r="AC1288" t="b">
        <v>0</v>
      </c>
      <c r="AD1288" t="b">
        <v>1</v>
      </c>
      <c r="AE1288" t="b">
        <v>0</v>
      </c>
      <c r="AF1288" t="b">
        <v>0</v>
      </c>
      <c r="AG1288" s="14">
        <v>45643</v>
      </c>
      <c r="AH1288" s="14">
        <v>45714</v>
      </c>
      <c r="AI1288">
        <v>71</v>
      </c>
      <c r="AJ1288" t="b">
        <v>1</v>
      </c>
      <c r="AK1288" t="b">
        <v>0</v>
      </c>
      <c r="AL1288" t="b">
        <v>0</v>
      </c>
      <c r="AM1288" t="s">
        <v>30484</v>
      </c>
    </row>
    <row r="1289" spans="1:39">
      <c r="A1289" t="s">
        <v>6883</v>
      </c>
      <c r="B1289" t="s">
        <v>87</v>
      </c>
      <c r="D1289" t="s">
        <v>88</v>
      </c>
      <c r="E1289" t="s">
        <v>5839</v>
      </c>
      <c r="F1289" t="s">
        <v>6884</v>
      </c>
      <c r="H1289" t="s">
        <v>6876</v>
      </c>
      <c r="I1289" t="s">
        <v>6881</v>
      </c>
      <c r="J1289" t="s">
        <v>137</v>
      </c>
      <c r="K1289" t="s">
        <v>93</v>
      </c>
      <c r="M1289" t="s">
        <v>6877</v>
      </c>
      <c r="N1289">
        <v>98105</v>
      </c>
      <c r="O1289" t="s">
        <v>6885</v>
      </c>
      <c r="P1289">
        <v>47.66814931</v>
      </c>
      <c r="Q1289">
        <v>-122.3091299</v>
      </c>
      <c r="R1289" t="s">
        <v>6879</v>
      </c>
      <c r="S1289" s="7">
        <v>3</v>
      </c>
      <c r="T1289" s="7">
        <v>2025</v>
      </c>
      <c r="U1289" s="7">
        <v>1</v>
      </c>
      <c r="V1289">
        <v>5</v>
      </c>
      <c r="W1289">
        <v>2025</v>
      </c>
      <c r="X1289">
        <v>2</v>
      </c>
      <c r="Y1289" t="b">
        <v>0</v>
      </c>
      <c r="Z1289" t="b">
        <v>0</v>
      </c>
      <c r="AA1289">
        <v>71</v>
      </c>
      <c r="AB1289">
        <v>4</v>
      </c>
      <c r="AC1289" t="b">
        <v>0</v>
      </c>
      <c r="AD1289" t="b">
        <v>1</v>
      </c>
      <c r="AE1289" t="b">
        <v>0</v>
      </c>
      <c r="AF1289" t="b">
        <v>0</v>
      </c>
      <c r="AG1289" s="14">
        <v>45719</v>
      </c>
      <c r="AH1289" s="14">
        <v>45790</v>
      </c>
      <c r="AI1289">
        <v>71</v>
      </c>
      <c r="AJ1289" t="b">
        <v>1</v>
      </c>
      <c r="AK1289" t="b">
        <v>0</v>
      </c>
      <c r="AL1289" t="b">
        <v>0</v>
      </c>
      <c r="AM1289" t="s">
        <v>30483</v>
      </c>
    </row>
    <row r="1290" spans="1:39">
      <c r="A1290" t="s">
        <v>12886</v>
      </c>
      <c r="B1290" t="s">
        <v>87</v>
      </c>
      <c r="D1290" t="s">
        <v>88</v>
      </c>
      <c r="E1290" t="s">
        <v>10681</v>
      </c>
      <c r="F1290" t="s">
        <v>12887</v>
      </c>
      <c r="H1290" t="s">
        <v>10163</v>
      </c>
      <c r="I1290" t="s">
        <v>5099</v>
      </c>
      <c r="J1290" t="s">
        <v>137</v>
      </c>
      <c r="K1290" t="s">
        <v>93</v>
      </c>
      <c r="M1290" t="s">
        <v>12888</v>
      </c>
      <c r="N1290">
        <v>98107</v>
      </c>
      <c r="O1290" t="s">
        <v>12889</v>
      </c>
      <c r="P1290">
        <v>47.66772349</v>
      </c>
      <c r="Q1290">
        <v>-122.37836163</v>
      </c>
      <c r="R1290" t="s">
        <v>12890</v>
      </c>
      <c r="S1290" s="7">
        <v>3</v>
      </c>
      <c r="T1290" s="7">
        <v>2025</v>
      </c>
      <c r="U1290" s="7">
        <v>1</v>
      </c>
      <c r="V1290">
        <v>5</v>
      </c>
      <c r="W1290">
        <v>2025</v>
      </c>
      <c r="X1290">
        <v>2</v>
      </c>
      <c r="Y1290" t="b">
        <v>0</v>
      </c>
      <c r="Z1290" t="b">
        <v>0</v>
      </c>
      <c r="AA1290">
        <v>71</v>
      </c>
      <c r="AB1290">
        <v>6</v>
      </c>
      <c r="AC1290" t="b">
        <v>0</v>
      </c>
      <c r="AD1290" t="b">
        <v>1</v>
      </c>
      <c r="AE1290" t="b">
        <v>0</v>
      </c>
      <c r="AF1290" t="b">
        <v>0</v>
      </c>
      <c r="AG1290" s="14">
        <v>45733</v>
      </c>
      <c r="AH1290" s="14">
        <v>45804</v>
      </c>
      <c r="AI1290">
        <v>71</v>
      </c>
      <c r="AJ1290" t="b">
        <v>1</v>
      </c>
      <c r="AK1290" t="b">
        <v>0</v>
      </c>
      <c r="AL1290" t="b">
        <v>0</v>
      </c>
      <c r="AM1290" t="s">
        <v>30483</v>
      </c>
    </row>
    <row r="1291" spans="1:39">
      <c r="A1291" t="s">
        <v>12940</v>
      </c>
      <c r="B1291" t="s">
        <v>87</v>
      </c>
      <c r="D1291" t="s">
        <v>88</v>
      </c>
      <c r="E1291" t="s">
        <v>10681</v>
      </c>
      <c r="F1291" t="s">
        <v>12941</v>
      </c>
      <c r="H1291" t="s">
        <v>10189</v>
      </c>
      <c r="I1291" t="s">
        <v>5133</v>
      </c>
      <c r="J1291" t="s">
        <v>137</v>
      </c>
      <c r="K1291" t="s">
        <v>93</v>
      </c>
      <c r="M1291" t="s">
        <v>12942</v>
      </c>
      <c r="N1291">
        <v>98133</v>
      </c>
      <c r="O1291" t="s">
        <v>12943</v>
      </c>
      <c r="P1291">
        <v>47.72711401</v>
      </c>
      <c r="Q1291">
        <v>-122.34726604</v>
      </c>
      <c r="R1291" t="s">
        <v>12944</v>
      </c>
      <c r="S1291" s="7">
        <v>4</v>
      </c>
      <c r="T1291" s="7">
        <v>2025</v>
      </c>
      <c r="U1291" s="7">
        <v>2</v>
      </c>
      <c r="V1291">
        <v>6</v>
      </c>
      <c r="W1291">
        <v>2025</v>
      </c>
      <c r="X1291">
        <v>2</v>
      </c>
      <c r="Y1291" t="b">
        <v>0</v>
      </c>
      <c r="Z1291" t="b">
        <v>0</v>
      </c>
      <c r="AA1291">
        <v>71</v>
      </c>
      <c r="AB1291">
        <v>5</v>
      </c>
      <c r="AC1291" t="b">
        <v>0</v>
      </c>
      <c r="AD1291" t="b">
        <v>1</v>
      </c>
      <c r="AE1291" t="b">
        <v>0</v>
      </c>
      <c r="AF1291" t="b">
        <v>0</v>
      </c>
      <c r="AG1291" s="14">
        <v>45748</v>
      </c>
      <c r="AH1291" s="14">
        <v>45819</v>
      </c>
      <c r="AI1291">
        <v>71</v>
      </c>
      <c r="AJ1291" t="b">
        <v>1</v>
      </c>
      <c r="AK1291" t="b">
        <v>0</v>
      </c>
      <c r="AL1291" t="b">
        <v>0</v>
      </c>
      <c r="AM1291" t="s">
        <v>30483</v>
      </c>
    </row>
    <row r="1292" spans="1:39">
      <c r="A1292" t="s">
        <v>12978</v>
      </c>
      <c r="B1292" t="s">
        <v>87</v>
      </c>
      <c r="D1292" t="s">
        <v>88</v>
      </c>
      <c r="E1292" t="s">
        <v>10681</v>
      </c>
      <c r="F1292" t="s">
        <v>12979</v>
      </c>
      <c r="H1292" t="s">
        <v>10234</v>
      </c>
      <c r="I1292" t="s">
        <v>5020</v>
      </c>
      <c r="J1292" t="s">
        <v>137</v>
      </c>
      <c r="K1292" t="s">
        <v>93</v>
      </c>
      <c r="M1292" t="s">
        <v>5054</v>
      </c>
      <c r="N1292">
        <v>98106</v>
      </c>
      <c r="O1292" t="s">
        <v>12980</v>
      </c>
      <c r="P1292">
        <v>47.51753095</v>
      </c>
      <c r="Q1292">
        <v>-122.3629898</v>
      </c>
      <c r="R1292" t="s">
        <v>5056</v>
      </c>
      <c r="S1292" s="7">
        <v>4</v>
      </c>
      <c r="T1292" s="7">
        <v>2025</v>
      </c>
      <c r="U1292" s="7">
        <v>2</v>
      </c>
      <c r="V1292">
        <v>6</v>
      </c>
      <c r="W1292">
        <v>2025</v>
      </c>
      <c r="X1292">
        <v>2</v>
      </c>
      <c r="Y1292" t="b">
        <v>0</v>
      </c>
      <c r="Z1292" t="b">
        <v>0</v>
      </c>
      <c r="AA1292">
        <v>71</v>
      </c>
      <c r="AB1292">
        <v>1</v>
      </c>
      <c r="AC1292" t="b">
        <v>0</v>
      </c>
      <c r="AD1292" t="b">
        <v>1</v>
      </c>
      <c r="AE1292" t="b">
        <v>0</v>
      </c>
      <c r="AF1292" t="b">
        <v>0</v>
      </c>
      <c r="AG1292" s="14">
        <v>45763</v>
      </c>
      <c r="AH1292" s="14">
        <v>45834</v>
      </c>
      <c r="AI1292">
        <v>71</v>
      </c>
      <c r="AJ1292" t="b">
        <v>1</v>
      </c>
      <c r="AK1292" t="b">
        <v>0</v>
      </c>
      <c r="AL1292" t="b">
        <v>0</v>
      </c>
      <c r="AM1292" t="s">
        <v>30483</v>
      </c>
    </row>
    <row r="1293" spans="1:39">
      <c r="A1293" t="s">
        <v>29991</v>
      </c>
      <c r="B1293" t="s">
        <v>87</v>
      </c>
      <c r="D1293" t="s">
        <v>88</v>
      </c>
      <c r="F1293" t="s">
        <v>29992</v>
      </c>
      <c r="H1293" t="s">
        <v>6926</v>
      </c>
      <c r="I1293" t="s">
        <v>13170</v>
      </c>
      <c r="J1293" t="s">
        <v>137</v>
      </c>
      <c r="K1293" t="s">
        <v>93</v>
      </c>
      <c r="M1293" t="s">
        <v>29993</v>
      </c>
      <c r="N1293">
        <v>98125</v>
      </c>
      <c r="O1293" t="s">
        <v>29994</v>
      </c>
      <c r="P1293">
        <v>47.72878549</v>
      </c>
      <c r="Q1293">
        <v>-122.30485481</v>
      </c>
      <c r="R1293" t="s">
        <v>29995</v>
      </c>
      <c r="S1293" s="7">
        <v>5</v>
      </c>
      <c r="T1293" s="7">
        <v>2025</v>
      </c>
      <c r="U1293" s="7">
        <v>2</v>
      </c>
      <c r="V1293">
        <v>8</v>
      </c>
      <c r="W1293">
        <v>2025</v>
      </c>
      <c r="X1293">
        <v>3</v>
      </c>
      <c r="Y1293" t="b">
        <v>0</v>
      </c>
      <c r="Z1293" t="b">
        <v>0</v>
      </c>
      <c r="AA1293">
        <v>71</v>
      </c>
      <c r="AB1293">
        <v>5</v>
      </c>
      <c r="AC1293" t="b">
        <v>0</v>
      </c>
      <c r="AD1293" t="b">
        <v>1</v>
      </c>
      <c r="AE1293" t="b">
        <v>0</v>
      </c>
      <c r="AF1293" t="b">
        <v>1</v>
      </c>
      <c r="AG1293" s="14">
        <v>45799</v>
      </c>
      <c r="AH1293" s="14">
        <v>45870</v>
      </c>
      <c r="AI1293">
        <v>71</v>
      </c>
      <c r="AJ1293" t="b">
        <v>1</v>
      </c>
      <c r="AK1293" t="b">
        <v>0</v>
      </c>
      <c r="AL1293" t="b">
        <v>0</v>
      </c>
      <c r="AM1293" t="s">
        <v>30483</v>
      </c>
    </row>
    <row r="1294" spans="1:39">
      <c r="A1294" t="s">
        <v>13107</v>
      </c>
      <c r="B1294" t="s">
        <v>87</v>
      </c>
      <c r="D1294" t="s">
        <v>88</v>
      </c>
      <c r="E1294" t="s">
        <v>10681</v>
      </c>
      <c r="F1294" t="s">
        <v>13108</v>
      </c>
      <c r="H1294" t="s">
        <v>5149</v>
      </c>
      <c r="I1294" t="s">
        <v>4099</v>
      </c>
      <c r="J1294" t="s">
        <v>137</v>
      </c>
      <c r="K1294" t="s">
        <v>93</v>
      </c>
      <c r="M1294" t="s">
        <v>13109</v>
      </c>
      <c r="N1294">
        <v>98109</v>
      </c>
      <c r="O1294" t="s">
        <v>13110</v>
      </c>
      <c r="P1294">
        <v>47.62787138</v>
      </c>
      <c r="Q1294">
        <v>-122.35369905</v>
      </c>
      <c r="R1294" t="s">
        <v>13111</v>
      </c>
      <c r="S1294" s="7">
        <v>6</v>
      </c>
      <c r="T1294" s="7">
        <v>2025</v>
      </c>
      <c r="U1294" s="7">
        <v>2</v>
      </c>
      <c r="V1294">
        <v>9</v>
      </c>
      <c r="W1294">
        <v>2025</v>
      </c>
      <c r="X1294">
        <v>3</v>
      </c>
      <c r="Y1294" t="b">
        <v>0</v>
      </c>
      <c r="Z1294" t="b">
        <v>0</v>
      </c>
      <c r="AA1294">
        <v>71</v>
      </c>
      <c r="AB1294">
        <v>7</v>
      </c>
      <c r="AC1294" t="b">
        <v>0</v>
      </c>
      <c r="AD1294" t="b">
        <v>1</v>
      </c>
      <c r="AE1294" t="b">
        <v>0</v>
      </c>
      <c r="AF1294" t="b">
        <v>0</v>
      </c>
      <c r="AG1294" s="14">
        <v>45832</v>
      </c>
      <c r="AH1294" s="14">
        <v>45903</v>
      </c>
      <c r="AI1294">
        <v>71</v>
      </c>
      <c r="AJ1294" t="b">
        <v>1</v>
      </c>
      <c r="AK1294" t="b">
        <v>0</v>
      </c>
      <c r="AL1294" t="b">
        <v>0</v>
      </c>
      <c r="AM1294" t="s">
        <v>30483</v>
      </c>
    </row>
    <row r="1295" spans="1:39">
      <c r="A1295" t="s">
        <v>10706</v>
      </c>
      <c r="B1295" t="s">
        <v>87</v>
      </c>
      <c r="C1295" t="s">
        <v>87</v>
      </c>
      <c r="D1295" t="s">
        <v>88</v>
      </c>
      <c r="E1295" t="s">
        <v>10681</v>
      </c>
      <c r="F1295" t="s">
        <v>10707</v>
      </c>
      <c r="G1295" t="s">
        <v>10708</v>
      </c>
      <c r="H1295" t="s">
        <v>144</v>
      </c>
      <c r="I1295" t="s">
        <v>439</v>
      </c>
      <c r="J1295" t="s">
        <v>137</v>
      </c>
      <c r="K1295" t="s">
        <v>93</v>
      </c>
      <c r="L1295" t="s">
        <v>93</v>
      </c>
      <c r="M1295" t="s">
        <v>10709</v>
      </c>
      <c r="N1295">
        <v>98122</v>
      </c>
      <c r="O1295" t="s">
        <v>10710</v>
      </c>
      <c r="P1295">
        <v>47.60884785</v>
      </c>
      <c r="Q1295">
        <v>-122.32194221</v>
      </c>
      <c r="R1295" t="s">
        <v>10711</v>
      </c>
      <c r="S1295" s="7">
        <v>1</v>
      </c>
      <c r="T1295" s="7">
        <v>2020</v>
      </c>
      <c r="U1295" s="7">
        <v>1</v>
      </c>
      <c r="V1295">
        <v>3</v>
      </c>
      <c r="W1295">
        <v>2020</v>
      </c>
      <c r="X1295">
        <v>1</v>
      </c>
      <c r="Y1295" t="b">
        <v>0</v>
      </c>
      <c r="Z1295" t="b">
        <v>0</v>
      </c>
      <c r="AA1295">
        <v>70</v>
      </c>
      <c r="AB1295">
        <v>3</v>
      </c>
      <c r="AC1295" t="b">
        <v>0</v>
      </c>
      <c r="AD1295" t="b">
        <v>1</v>
      </c>
      <c r="AE1295" t="b">
        <v>0</v>
      </c>
      <c r="AF1295" t="b">
        <v>0</v>
      </c>
      <c r="AG1295" s="14">
        <v>43838</v>
      </c>
      <c r="AH1295" s="14">
        <v>43908</v>
      </c>
      <c r="AI1295">
        <v>70</v>
      </c>
      <c r="AJ1295" t="b">
        <v>1</v>
      </c>
      <c r="AK1295" t="b">
        <v>0</v>
      </c>
      <c r="AL1295" t="b">
        <v>0</v>
      </c>
      <c r="AM1295" t="s">
        <v>30483</v>
      </c>
    </row>
    <row r="1296" spans="1:39">
      <c r="A1296" t="s">
        <v>7489</v>
      </c>
      <c r="B1296" t="s">
        <v>87</v>
      </c>
      <c r="C1296" t="s">
        <v>87</v>
      </c>
      <c r="D1296" t="s">
        <v>88</v>
      </c>
      <c r="E1296" t="s">
        <v>7318</v>
      </c>
      <c r="F1296" t="s">
        <v>7490</v>
      </c>
      <c r="G1296" t="s">
        <v>6860</v>
      </c>
      <c r="H1296" t="s">
        <v>7491</v>
      </c>
      <c r="I1296" t="s">
        <v>1089</v>
      </c>
      <c r="J1296" t="s">
        <v>137</v>
      </c>
      <c r="K1296" t="s">
        <v>93</v>
      </c>
      <c r="L1296" t="s">
        <v>93</v>
      </c>
      <c r="M1296" t="s">
        <v>7492</v>
      </c>
      <c r="N1296">
        <v>98105</v>
      </c>
      <c r="O1296" t="s">
        <v>7493</v>
      </c>
      <c r="P1296">
        <v>47.65962736</v>
      </c>
      <c r="Q1296">
        <v>-122.32111669</v>
      </c>
      <c r="R1296" t="s">
        <v>7494</v>
      </c>
      <c r="S1296" s="7">
        <v>5</v>
      </c>
      <c r="T1296" s="7">
        <v>2020</v>
      </c>
      <c r="U1296" s="7">
        <v>2</v>
      </c>
      <c r="V1296">
        <v>7</v>
      </c>
      <c r="W1296">
        <v>2020</v>
      </c>
      <c r="X1296">
        <v>3</v>
      </c>
      <c r="Y1296" t="b">
        <v>0</v>
      </c>
      <c r="Z1296" t="b">
        <v>0</v>
      </c>
      <c r="AA1296">
        <v>70</v>
      </c>
      <c r="AB1296">
        <v>4</v>
      </c>
      <c r="AC1296" t="b">
        <v>0</v>
      </c>
      <c r="AD1296" t="b">
        <v>1</v>
      </c>
      <c r="AE1296" t="b">
        <v>0</v>
      </c>
      <c r="AF1296" t="b">
        <v>0</v>
      </c>
      <c r="AG1296" s="14">
        <v>43952</v>
      </c>
      <c r="AH1296" s="14">
        <v>44022</v>
      </c>
      <c r="AI1296">
        <v>70</v>
      </c>
      <c r="AJ1296" t="b">
        <v>1</v>
      </c>
      <c r="AK1296" t="b">
        <v>0</v>
      </c>
      <c r="AL1296" t="b">
        <v>0</v>
      </c>
      <c r="AM1296" t="s">
        <v>30483</v>
      </c>
    </row>
    <row r="1297" spans="1:39">
      <c r="A1297" t="s">
        <v>19082</v>
      </c>
      <c r="B1297" t="s">
        <v>87</v>
      </c>
      <c r="C1297" t="s">
        <v>87</v>
      </c>
      <c r="D1297" t="s">
        <v>88</v>
      </c>
      <c r="F1297" t="s">
        <v>19083</v>
      </c>
      <c r="H1297" t="s">
        <v>19072</v>
      </c>
      <c r="I1297" t="s">
        <v>5973</v>
      </c>
      <c r="J1297" t="s">
        <v>93</v>
      </c>
      <c r="K1297" t="s">
        <v>93</v>
      </c>
      <c r="L1297" t="s">
        <v>93</v>
      </c>
      <c r="M1297" t="s">
        <v>19084</v>
      </c>
      <c r="N1297">
        <v>98105</v>
      </c>
      <c r="O1297" t="s">
        <v>19085</v>
      </c>
      <c r="P1297">
        <v>47.66505916</v>
      </c>
      <c r="Q1297">
        <v>-122.28073349</v>
      </c>
      <c r="R1297" t="s">
        <v>19086</v>
      </c>
      <c r="S1297" s="7">
        <v>10</v>
      </c>
      <c r="T1297" s="7">
        <v>2020</v>
      </c>
      <c r="U1297" s="7">
        <v>4</v>
      </c>
      <c r="V1297">
        <v>1</v>
      </c>
      <c r="W1297">
        <v>2021</v>
      </c>
      <c r="X1297">
        <v>1</v>
      </c>
      <c r="Y1297" t="b">
        <v>0</v>
      </c>
      <c r="Z1297" t="b">
        <v>0</v>
      </c>
      <c r="AA1297">
        <v>70</v>
      </c>
      <c r="AB1297">
        <v>4</v>
      </c>
      <c r="AC1297" t="b">
        <v>0</v>
      </c>
      <c r="AD1297" t="b">
        <v>1</v>
      </c>
      <c r="AE1297" t="b">
        <v>0</v>
      </c>
      <c r="AF1297" t="b">
        <v>1</v>
      </c>
      <c r="AG1297" s="14">
        <v>44130</v>
      </c>
      <c r="AH1297" s="14">
        <v>44200</v>
      </c>
      <c r="AI1297">
        <v>70</v>
      </c>
      <c r="AJ1297" t="b">
        <v>1</v>
      </c>
      <c r="AK1297" t="b">
        <v>0</v>
      </c>
      <c r="AL1297" t="b">
        <v>0</v>
      </c>
      <c r="AM1297" t="s">
        <v>30483</v>
      </c>
    </row>
    <row r="1298" spans="1:39">
      <c r="A1298" t="s">
        <v>20093</v>
      </c>
      <c r="B1298" t="s">
        <v>87</v>
      </c>
      <c r="C1298" t="s">
        <v>87</v>
      </c>
      <c r="D1298" t="s">
        <v>88</v>
      </c>
      <c r="F1298" t="s">
        <v>20094</v>
      </c>
      <c r="H1298" t="s">
        <v>19919</v>
      </c>
      <c r="I1298" t="s">
        <v>621</v>
      </c>
      <c r="J1298" t="s">
        <v>137</v>
      </c>
      <c r="K1298" t="s">
        <v>93</v>
      </c>
      <c r="L1298" t="s">
        <v>93</v>
      </c>
      <c r="M1298" t="s">
        <v>20095</v>
      </c>
      <c r="N1298">
        <v>98112</v>
      </c>
      <c r="O1298" t="s">
        <v>20096</v>
      </c>
      <c r="P1298">
        <v>47.61982065</v>
      </c>
      <c r="Q1298">
        <v>-122.30203134</v>
      </c>
      <c r="R1298" t="s">
        <v>20097</v>
      </c>
      <c r="S1298" s="7">
        <v>2</v>
      </c>
      <c r="T1298" s="7">
        <v>2021</v>
      </c>
      <c r="U1298" s="7">
        <v>1</v>
      </c>
      <c r="V1298">
        <v>4</v>
      </c>
      <c r="W1298">
        <v>2021</v>
      </c>
      <c r="X1298">
        <v>2</v>
      </c>
      <c r="Y1298" t="b">
        <v>0</v>
      </c>
      <c r="Z1298" t="b">
        <v>0</v>
      </c>
      <c r="AA1298">
        <v>70</v>
      </c>
      <c r="AB1298">
        <v>3</v>
      </c>
      <c r="AC1298" t="b">
        <v>0</v>
      </c>
      <c r="AD1298" t="b">
        <v>1</v>
      </c>
      <c r="AE1298" t="b">
        <v>0</v>
      </c>
      <c r="AF1298" t="b">
        <v>1</v>
      </c>
      <c r="AG1298" s="14">
        <v>44230</v>
      </c>
      <c r="AH1298" s="14">
        <v>44300</v>
      </c>
      <c r="AI1298">
        <v>70</v>
      </c>
      <c r="AJ1298" t="b">
        <v>1</v>
      </c>
      <c r="AK1298" t="b">
        <v>0</v>
      </c>
      <c r="AL1298" t="b">
        <v>0</v>
      </c>
      <c r="AM1298" t="s">
        <v>30483</v>
      </c>
    </row>
    <row r="1299" spans="1:39">
      <c r="A1299" t="s">
        <v>22254</v>
      </c>
      <c r="B1299" t="s">
        <v>87</v>
      </c>
      <c r="C1299" t="s">
        <v>87</v>
      </c>
      <c r="D1299" t="s">
        <v>88</v>
      </c>
      <c r="F1299" t="s">
        <v>22255</v>
      </c>
      <c r="H1299" t="s">
        <v>20916</v>
      </c>
      <c r="I1299" t="s">
        <v>20826</v>
      </c>
      <c r="J1299" t="s">
        <v>137</v>
      </c>
      <c r="K1299" t="s">
        <v>93</v>
      </c>
      <c r="L1299" t="s">
        <v>93</v>
      </c>
      <c r="M1299" t="s">
        <v>14295</v>
      </c>
      <c r="N1299">
        <v>98125</v>
      </c>
      <c r="O1299" t="s">
        <v>22256</v>
      </c>
      <c r="P1299">
        <v>47.70678265</v>
      </c>
      <c r="Q1299">
        <v>-122.27513101</v>
      </c>
      <c r="R1299" t="s">
        <v>14297</v>
      </c>
      <c r="S1299" s="7">
        <v>8</v>
      </c>
      <c r="T1299" s="7">
        <v>2021</v>
      </c>
      <c r="U1299" s="7">
        <v>3</v>
      </c>
      <c r="V1299">
        <v>10</v>
      </c>
      <c r="W1299">
        <v>2021</v>
      </c>
      <c r="X1299">
        <v>4</v>
      </c>
      <c r="Y1299" t="b">
        <v>0</v>
      </c>
      <c r="Z1299" t="b">
        <v>0</v>
      </c>
      <c r="AA1299">
        <v>70</v>
      </c>
      <c r="AB1299">
        <v>5</v>
      </c>
      <c r="AC1299" t="b">
        <v>0</v>
      </c>
      <c r="AD1299" t="b">
        <v>1</v>
      </c>
      <c r="AE1299" t="b">
        <v>0</v>
      </c>
      <c r="AF1299" t="b">
        <v>1</v>
      </c>
      <c r="AG1299" s="14">
        <v>44421</v>
      </c>
      <c r="AH1299" s="14">
        <v>44491</v>
      </c>
      <c r="AI1299">
        <v>70</v>
      </c>
      <c r="AJ1299" t="b">
        <v>1</v>
      </c>
      <c r="AK1299" t="b">
        <v>0</v>
      </c>
      <c r="AL1299" t="b">
        <v>0</v>
      </c>
      <c r="AM1299" t="s">
        <v>30483</v>
      </c>
    </row>
    <row r="1300" spans="1:39">
      <c r="A1300" t="s">
        <v>22465</v>
      </c>
      <c r="B1300" t="s">
        <v>87</v>
      </c>
      <c r="C1300" t="s">
        <v>87</v>
      </c>
      <c r="D1300" t="s">
        <v>88</v>
      </c>
      <c r="F1300" t="s">
        <v>22466</v>
      </c>
      <c r="G1300" t="s">
        <v>22467</v>
      </c>
      <c r="H1300" t="s">
        <v>20577</v>
      </c>
      <c r="I1300" t="s">
        <v>5634</v>
      </c>
      <c r="J1300" t="s">
        <v>137</v>
      </c>
      <c r="K1300" t="s">
        <v>93</v>
      </c>
      <c r="L1300" t="s">
        <v>93</v>
      </c>
      <c r="M1300" t="s">
        <v>22468</v>
      </c>
      <c r="N1300">
        <v>98133</v>
      </c>
      <c r="O1300" t="s">
        <v>22469</v>
      </c>
      <c r="P1300">
        <v>47.71617712</v>
      </c>
      <c r="Q1300">
        <v>-122.35525449</v>
      </c>
      <c r="R1300" t="s">
        <v>22470</v>
      </c>
      <c r="S1300" s="7">
        <v>8</v>
      </c>
      <c r="T1300" s="7">
        <v>2021</v>
      </c>
      <c r="U1300" s="7">
        <v>3</v>
      </c>
      <c r="V1300">
        <v>11</v>
      </c>
      <c r="W1300">
        <v>2021</v>
      </c>
      <c r="X1300">
        <v>4</v>
      </c>
      <c r="Y1300" t="b">
        <v>0</v>
      </c>
      <c r="Z1300" t="b">
        <v>0</v>
      </c>
      <c r="AA1300">
        <v>70</v>
      </c>
      <c r="AB1300">
        <v>5</v>
      </c>
      <c r="AC1300" t="b">
        <v>0</v>
      </c>
      <c r="AD1300" t="b">
        <v>1</v>
      </c>
      <c r="AE1300" t="b">
        <v>0</v>
      </c>
      <c r="AF1300" t="b">
        <v>1</v>
      </c>
      <c r="AG1300" s="14">
        <v>44439</v>
      </c>
      <c r="AH1300" s="14">
        <v>44509</v>
      </c>
      <c r="AI1300">
        <v>70</v>
      </c>
      <c r="AJ1300" t="b">
        <v>1</v>
      </c>
      <c r="AK1300" t="b">
        <v>0</v>
      </c>
      <c r="AL1300" t="b">
        <v>0</v>
      </c>
      <c r="AM1300" t="s">
        <v>30483</v>
      </c>
    </row>
    <row r="1301" spans="1:39">
      <c r="A1301" t="s">
        <v>27178</v>
      </c>
      <c r="B1301" t="s">
        <v>87</v>
      </c>
      <c r="C1301" t="s">
        <v>87</v>
      </c>
      <c r="D1301" t="s">
        <v>88</v>
      </c>
      <c r="F1301" t="s">
        <v>27179</v>
      </c>
      <c r="G1301" t="s">
        <v>12407</v>
      </c>
      <c r="H1301" t="s">
        <v>6142</v>
      </c>
      <c r="I1301" t="s">
        <v>2165</v>
      </c>
      <c r="J1301" t="s">
        <v>137</v>
      </c>
      <c r="K1301" t="s">
        <v>93</v>
      </c>
      <c r="L1301" t="s">
        <v>93</v>
      </c>
      <c r="M1301" t="s">
        <v>20109</v>
      </c>
      <c r="O1301" t="s">
        <v>27180</v>
      </c>
      <c r="P1301">
        <v>47.62272051</v>
      </c>
      <c r="Q1301">
        <v>-122.33259681</v>
      </c>
      <c r="R1301" t="s">
        <v>20111</v>
      </c>
      <c r="S1301" s="7">
        <v>12</v>
      </c>
      <c r="T1301" s="7">
        <v>2022</v>
      </c>
      <c r="U1301" s="7">
        <v>4</v>
      </c>
      <c r="V1301">
        <v>3</v>
      </c>
      <c r="W1301">
        <v>2023</v>
      </c>
      <c r="X1301">
        <v>1</v>
      </c>
      <c r="Y1301" t="b">
        <v>0</v>
      </c>
      <c r="Z1301" t="b">
        <v>0</v>
      </c>
      <c r="AA1301">
        <v>70</v>
      </c>
      <c r="AB1301">
        <v>7</v>
      </c>
      <c r="AC1301" t="b">
        <v>0</v>
      </c>
      <c r="AD1301" t="b">
        <v>1</v>
      </c>
      <c r="AE1301" t="b">
        <v>0</v>
      </c>
      <c r="AF1301" t="b">
        <v>1</v>
      </c>
      <c r="AG1301" s="14">
        <v>44924</v>
      </c>
      <c r="AH1301" s="14">
        <v>44994</v>
      </c>
      <c r="AI1301">
        <v>70</v>
      </c>
      <c r="AJ1301" t="b">
        <v>1</v>
      </c>
      <c r="AK1301" t="b">
        <v>0</v>
      </c>
      <c r="AL1301" t="b">
        <v>0</v>
      </c>
      <c r="AM1301" t="s">
        <v>30483</v>
      </c>
    </row>
    <row r="1302" spans="1:39">
      <c r="A1302" t="s">
        <v>11454</v>
      </c>
      <c r="B1302" t="s">
        <v>87</v>
      </c>
      <c r="C1302" t="s">
        <v>87</v>
      </c>
      <c r="D1302" t="s">
        <v>88</v>
      </c>
      <c r="E1302" t="s">
        <v>10681</v>
      </c>
      <c r="F1302" t="s">
        <v>11455</v>
      </c>
      <c r="G1302" t="s">
        <v>11456</v>
      </c>
      <c r="H1302" t="s">
        <v>11457</v>
      </c>
      <c r="I1302" t="s">
        <v>11425</v>
      </c>
      <c r="J1302" t="s">
        <v>137</v>
      </c>
      <c r="K1302" t="s">
        <v>93</v>
      </c>
      <c r="L1302" t="s">
        <v>93</v>
      </c>
      <c r="M1302" t="s">
        <v>11458</v>
      </c>
      <c r="N1302">
        <v>98106</v>
      </c>
      <c r="O1302" t="s">
        <v>11459</v>
      </c>
      <c r="P1302">
        <v>47.52489287</v>
      </c>
      <c r="Q1302">
        <v>-122.36361745</v>
      </c>
      <c r="R1302" t="s">
        <v>11460</v>
      </c>
      <c r="S1302" s="7">
        <v>4</v>
      </c>
      <c r="T1302" s="7">
        <v>2023</v>
      </c>
      <c r="U1302" s="7">
        <v>2</v>
      </c>
      <c r="V1302">
        <v>7</v>
      </c>
      <c r="W1302">
        <v>2023</v>
      </c>
      <c r="X1302">
        <v>3</v>
      </c>
      <c r="Y1302" t="b">
        <v>0</v>
      </c>
      <c r="Z1302" t="b">
        <v>0</v>
      </c>
      <c r="AA1302">
        <v>70</v>
      </c>
      <c r="AB1302">
        <v>1</v>
      </c>
      <c r="AC1302" t="b">
        <v>0</v>
      </c>
      <c r="AD1302" t="b">
        <v>1</v>
      </c>
      <c r="AE1302" t="b">
        <v>0</v>
      </c>
      <c r="AF1302" t="b">
        <v>0</v>
      </c>
      <c r="AG1302" s="14">
        <v>45044</v>
      </c>
      <c r="AH1302" s="14">
        <v>45114</v>
      </c>
      <c r="AI1302">
        <v>70</v>
      </c>
      <c r="AJ1302" t="b">
        <v>1</v>
      </c>
      <c r="AK1302" t="b">
        <v>0</v>
      </c>
      <c r="AL1302" t="b">
        <v>0</v>
      </c>
      <c r="AM1302" t="s">
        <v>30483</v>
      </c>
    </row>
    <row r="1303" spans="1:39">
      <c r="A1303" t="s">
        <v>11461</v>
      </c>
      <c r="B1303" t="s">
        <v>87</v>
      </c>
      <c r="C1303" t="s">
        <v>87</v>
      </c>
      <c r="D1303" t="s">
        <v>88</v>
      </c>
      <c r="E1303" t="s">
        <v>10681</v>
      </c>
      <c r="F1303" t="s">
        <v>11462</v>
      </c>
      <c r="G1303" t="s">
        <v>11463</v>
      </c>
      <c r="H1303" t="s">
        <v>8364</v>
      </c>
      <c r="I1303" t="s">
        <v>2605</v>
      </c>
      <c r="J1303" t="s">
        <v>137</v>
      </c>
      <c r="K1303" t="s">
        <v>93</v>
      </c>
      <c r="L1303" t="s">
        <v>93</v>
      </c>
      <c r="M1303" t="s">
        <v>11464</v>
      </c>
      <c r="N1303">
        <v>98115</v>
      </c>
      <c r="O1303" t="s">
        <v>11465</v>
      </c>
      <c r="P1303">
        <v>47.67886393</v>
      </c>
      <c r="Q1303">
        <v>-122.32301429</v>
      </c>
      <c r="R1303" t="s">
        <v>11466</v>
      </c>
      <c r="S1303" s="7">
        <v>5</v>
      </c>
      <c r="T1303" s="7">
        <v>2023</v>
      </c>
      <c r="U1303" s="7">
        <v>2</v>
      </c>
      <c r="V1303">
        <v>7</v>
      </c>
      <c r="W1303">
        <v>2023</v>
      </c>
      <c r="X1303">
        <v>3</v>
      </c>
      <c r="Y1303" t="b">
        <v>0</v>
      </c>
      <c r="Z1303" t="b">
        <v>0</v>
      </c>
      <c r="AA1303">
        <v>70</v>
      </c>
      <c r="AB1303">
        <v>6</v>
      </c>
      <c r="AC1303" t="b">
        <v>0</v>
      </c>
      <c r="AD1303" t="b">
        <v>1</v>
      </c>
      <c r="AE1303" t="b">
        <v>0</v>
      </c>
      <c r="AF1303" t="b">
        <v>0</v>
      </c>
      <c r="AG1303" s="14">
        <v>45047</v>
      </c>
      <c r="AH1303" s="14">
        <v>45117</v>
      </c>
      <c r="AI1303">
        <v>70</v>
      </c>
      <c r="AJ1303" t="b">
        <v>1</v>
      </c>
      <c r="AK1303" t="b">
        <v>0</v>
      </c>
      <c r="AL1303" t="b">
        <v>0</v>
      </c>
      <c r="AM1303" t="s">
        <v>30483</v>
      </c>
    </row>
    <row r="1304" spans="1:39">
      <c r="A1304" t="s">
        <v>15114</v>
      </c>
      <c r="B1304" t="s">
        <v>87</v>
      </c>
      <c r="C1304" t="s">
        <v>87</v>
      </c>
      <c r="D1304" t="s">
        <v>88</v>
      </c>
      <c r="E1304" t="s">
        <v>14837</v>
      </c>
      <c r="F1304" t="s">
        <v>15115</v>
      </c>
      <c r="H1304" t="s">
        <v>8418</v>
      </c>
      <c r="I1304" t="s">
        <v>8677</v>
      </c>
      <c r="J1304" t="s">
        <v>137</v>
      </c>
      <c r="K1304" t="s">
        <v>93</v>
      </c>
      <c r="L1304" t="s">
        <v>93</v>
      </c>
      <c r="M1304" t="s">
        <v>15116</v>
      </c>
      <c r="O1304" t="s">
        <v>15117</v>
      </c>
      <c r="P1304">
        <v>47.6918968</v>
      </c>
      <c r="Q1304">
        <v>-122.36429683</v>
      </c>
      <c r="R1304" t="s">
        <v>15118</v>
      </c>
      <c r="S1304" s="7">
        <v>6</v>
      </c>
      <c r="T1304" s="7">
        <v>2023</v>
      </c>
      <c r="U1304" s="7">
        <v>2</v>
      </c>
      <c r="V1304">
        <v>8</v>
      </c>
      <c r="W1304">
        <v>2023</v>
      </c>
      <c r="X1304">
        <v>3</v>
      </c>
      <c r="Y1304" t="b">
        <v>0</v>
      </c>
      <c r="Z1304" t="b">
        <v>0</v>
      </c>
      <c r="AA1304">
        <v>70</v>
      </c>
      <c r="AB1304">
        <v>5</v>
      </c>
      <c r="AC1304" t="b">
        <v>0</v>
      </c>
      <c r="AD1304" t="b">
        <v>1</v>
      </c>
      <c r="AE1304" t="b">
        <v>0</v>
      </c>
      <c r="AF1304" t="b">
        <v>0</v>
      </c>
      <c r="AG1304" s="14">
        <v>45086</v>
      </c>
      <c r="AH1304" s="14">
        <v>45156</v>
      </c>
      <c r="AI1304">
        <v>70</v>
      </c>
      <c r="AJ1304" t="b">
        <v>1</v>
      </c>
      <c r="AK1304" t="b">
        <v>0</v>
      </c>
      <c r="AL1304" t="b">
        <v>0</v>
      </c>
      <c r="AM1304" t="s">
        <v>30483</v>
      </c>
    </row>
    <row r="1305" spans="1:39">
      <c r="A1305" t="s">
        <v>15121</v>
      </c>
      <c r="B1305" t="s">
        <v>87</v>
      </c>
      <c r="C1305" t="s">
        <v>87</v>
      </c>
      <c r="D1305" t="s">
        <v>88</v>
      </c>
      <c r="E1305" t="s">
        <v>14837</v>
      </c>
      <c r="F1305" t="s">
        <v>15115</v>
      </c>
      <c r="H1305" t="s">
        <v>8418</v>
      </c>
      <c r="I1305" t="s">
        <v>8677</v>
      </c>
      <c r="J1305" t="s">
        <v>137</v>
      </c>
      <c r="K1305" t="s">
        <v>93</v>
      </c>
      <c r="L1305" t="s">
        <v>93</v>
      </c>
      <c r="M1305" t="s">
        <v>15116</v>
      </c>
      <c r="O1305" t="s">
        <v>15122</v>
      </c>
      <c r="P1305">
        <v>47.6918968</v>
      </c>
      <c r="Q1305">
        <v>-122.36429683</v>
      </c>
      <c r="R1305" t="s">
        <v>15118</v>
      </c>
      <c r="S1305" s="7">
        <v>6</v>
      </c>
      <c r="T1305" s="7">
        <v>2023</v>
      </c>
      <c r="U1305" s="7">
        <v>2</v>
      </c>
      <c r="V1305">
        <v>8</v>
      </c>
      <c r="W1305">
        <v>2023</v>
      </c>
      <c r="X1305">
        <v>3</v>
      </c>
      <c r="Y1305" t="b">
        <v>0</v>
      </c>
      <c r="Z1305" t="b">
        <v>0</v>
      </c>
      <c r="AA1305">
        <v>70</v>
      </c>
      <c r="AB1305">
        <v>5</v>
      </c>
      <c r="AC1305" t="b">
        <v>0</v>
      </c>
      <c r="AD1305" t="b">
        <v>1</v>
      </c>
      <c r="AE1305" t="b">
        <v>0</v>
      </c>
      <c r="AF1305" t="b">
        <v>0</v>
      </c>
      <c r="AG1305" s="14">
        <v>45086</v>
      </c>
      <c r="AH1305" s="14">
        <v>45156</v>
      </c>
      <c r="AI1305">
        <v>70</v>
      </c>
      <c r="AJ1305" t="b">
        <v>1</v>
      </c>
      <c r="AK1305" t="b">
        <v>0</v>
      </c>
      <c r="AL1305" t="b">
        <v>0</v>
      </c>
      <c r="AM1305" t="s">
        <v>30483</v>
      </c>
    </row>
    <row r="1306" spans="1:39">
      <c r="A1306" t="s">
        <v>8831</v>
      </c>
      <c r="B1306" t="s">
        <v>87</v>
      </c>
      <c r="C1306" t="s">
        <v>87</v>
      </c>
      <c r="D1306" t="s">
        <v>88</v>
      </c>
      <c r="E1306" t="s">
        <v>7318</v>
      </c>
      <c r="H1306" t="s">
        <v>6330</v>
      </c>
      <c r="I1306" t="s">
        <v>7057</v>
      </c>
      <c r="J1306" t="s">
        <v>137</v>
      </c>
      <c r="K1306" t="s">
        <v>93</v>
      </c>
      <c r="L1306" t="s">
        <v>93</v>
      </c>
      <c r="M1306" t="s">
        <v>8832</v>
      </c>
      <c r="N1306">
        <v>98118</v>
      </c>
      <c r="O1306" t="s">
        <v>8833</v>
      </c>
      <c r="P1306">
        <v>47.56791544</v>
      </c>
      <c r="Q1306">
        <v>-122.28964347</v>
      </c>
      <c r="R1306" t="s">
        <v>8834</v>
      </c>
      <c r="S1306" s="7">
        <v>10</v>
      </c>
      <c r="T1306" s="7">
        <v>2023</v>
      </c>
      <c r="U1306" s="7">
        <v>4</v>
      </c>
      <c r="V1306">
        <v>12</v>
      </c>
      <c r="W1306">
        <v>2023</v>
      </c>
      <c r="X1306">
        <v>4</v>
      </c>
      <c r="Y1306" t="b">
        <v>0</v>
      </c>
      <c r="Z1306" t="b">
        <v>0</v>
      </c>
      <c r="AA1306">
        <v>70</v>
      </c>
      <c r="AB1306">
        <v>2</v>
      </c>
      <c r="AC1306" t="b">
        <v>0</v>
      </c>
      <c r="AD1306" t="b">
        <v>1</v>
      </c>
      <c r="AE1306" t="b">
        <v>0</v>
      </c>
      <c r="AF1306" t="b">
        <v>0</v>
      </c>
      <c r="AG1306" s="14">
        <v>45218</v>
      </c>
      <c r="AH1306" s="14">
        <v>45288</v>
      </c>
      <c r="AI1306">
        <v>70</v>
      </c>
      <c r="AJ1306" t="b">
        <v>1</v>
      </c>
      <c r="AK1306" t="b">
        <v>0</v>
      </c>
      <c r="AL1306" t="b">
        <v>0</v>
      </c>
      <c r="AM1306" t="s">
        <v>30483</v>
      </c>
    </row>
    <row r="1307" spans="1:39">
      <c r="A1307" t="s">
        <v>28420</v>
      </c>
      <c r="B1307" t="s">
        <v>87</v>
      </c>
      <c r="C1307" t="s">
        <v>87</v>
      </c>
      <c r="D1307" t="s">
        <v>88</v>
      </c>
      <c r="F1307" t="s">
        <v>28421</v>
      </c>
      <c r="H1307" t="s">
        <v>3314</v>
      </c>
      <c r="I1307" t="s">
        <v>3644</v>
      </c>
      <c r="J1307" t="s">
        <v>718</v>
      </c>
      <c r="K1307" t="s">
        <v>93</v>
      </c>
      <c r="L1307" t="s">
        <v>93</v>
      </c>
      <c r="M1307" t="s">
        <v>24250</v>
      </c>
      <c r="N1307">
        <v>98115</v>
      </c>
      <c r="O1307" t="s">
        <v>28422</v>
      </c>
      <c r="P1307">
        <v>47.67853373</v>
      </c>
      <c r="Q1307">
        <v>-122.32277516</v>
      </c>
      <c r="R1307" t="s">
        <v>24252</v>
      </c>
      <c r="S1307" s="7">
        <v>1</v>
      </c>
      <c r="T1307" s="7">
        <v>2024</v>
      </c>
      <c r="U1307" s="7">
        <v>1</v>
      </c>
      <c r="V1307">
        <v>3</v>
      </c>
      <c r="W1307">
        <v>2024</v>
      </c>
      <c r="X1307">
        <v>1</v>
      </c>
      <c r="Y1307" t="b">
        <v>0</v>
      </c>
      <c r="Z1307" t="b">
        <v>0</v>
      </c>
      <c r="AA1307">
        <v>70</v>
      </c>
      <c r="AB1307">
        <v>6</v>
      </c>
      <c r="AC1307" t="b">
        <v>0</v>
      </c>
      <c r="AD1307" t="b">
        <v>1</v>
      </c>
      <c r="AE1307" t="b">
        <v>0</v>
      </c>
      <c r="AF1307" t="b">
        <v>1</v>
      </c>
      <c r="AG1307" s="14">
        <v>45295</v>
      </c>
      <c r="AH1307" s="14">
        <v>45365</v>
      </c>
      <c r="AI1307">
        <v>70</v>
      </c>
      <c r="AJ1307" t="b">
        <v>1</v>
      </c>
      <c r="AK1307" t="b">
        <v>0</v>
      </c>
      <c r="AL1307" t="b">
        <v>0</v>
      </c>
      <c r="AM1307" t="s">
        <v>30483</v>
      </c>
    </row>
    <row r="1308" spans="1:39">
      <c r="A1308" t="s">
        <v>11920</v>
      </c>
      <c r="B1308" t="s">
        <v>87</v>
      </c>
      <c r="C1308" t="s">
        <v>87</v>
      </c>
      <c r="D1308" t="s">
        <v>88</v>
      </c>
      <c r="E1308" t="s">
        <v>10681</v>
      </c>
      <c r="F1308" t="s">
        <v>11921</v>
      </c>
      <c r="H1308" t="s">
        <v>6471</v>
      </c>
      <c r="I1308" t="s">
        <v>3768</v>
      </c>
      <c r="J1308" t="s">
        <v>137</v>
      </c>
      <c r="K1308" t="s">
        <v>93</v>
      </c>
      <c r="L1308" t="s">
        <v>93</v>
      </c>
      <c r="M1308" t="s">
        <v>11922</v>
      </c>
      <c r="N1308">
        <v>98122</v>
      </c>
      <c r="O1308" t="s">
        <v>11923</v>
      </c>
      <c r="P1308">
        <v>47.60630281</v>
      </c>
      <c r="Q1308">
        <v>-122.30339546</v>
      </c>
      <c r="R1308" t="s">
        <v>11924</v>
      </c>
      <c r="S1308" s="7">
        <v>1</v>
      </c>
      <c r="T1308" s="7">
        <v>2024</v>
      </c>
      <c r="U1308" s="7">
        <v>1</v>
      </c>
      <c r="V1308">
        <v>4</v>
      </c>
      <c r="W1308">
        <v>2024</v>
      </c>
      <c r="X1308">
        <v>2</v>
      </c>
      <c r="Y1308" t="b">
        <v>0</v>
      </c>
      <c r="Z1308" t="b">
        <v>0</v>
      </c>
      <c r="AA1308">
        <v>70</v>
      </c>
      <c r="AB1308">
        <v>3</v>
      </c>
      <c r="AC1308" t="b">
        <v>0</v>
      </c>
      <c r="AD1308" t="b">
        <v>1</v>
      </c>
      <c r="AE1308" t="b">
        <v>0</v>
      </c>
      <c r="AF1308" t="b">
        <v>0</v>
      </c>
      <c r="AG1308" s="14">
        <v>45320</v>
      </c>
      <c r="AH1308" s="14">
        <v>45390</v>
      </c>
      <c r="AI1308">
        <v>70</v>
      </c>
      <c r="AJ1308" t="b">
        <v>1</v>
      </c>
      <c r="AK1308" t="b">
        <v>0</v>
      </c>
      <c r="AL1308" t="b">
        <v>0</v>
      </c>
      <c r="AM1308" t="s">
        <v>30483</v>
      </c>
    </row>
    <row r="1309" spans="1:39">
      <c r="A1309" t="s">
        <v>28727</v>
      </c>
      <c r="B1309" t="s">
        <v>87</v>
      </c>
      <c r="C1309" t="s">
        <v>87</v>
      </c>
      <c r="D1309" t="s">
        <v>88</v>
      </c>
      <c r="F1309" t="s">
        <v>28728</v>
      </c>
      <c r="G1309" t="s">
        <v>6148</v>
      </c>
      <c r="H1309" t="s">
        <v>3683</v>
      </c>
      <c r="I1309" t="s">
        <v>4005</v>
      </c>
      <c r="J1309" t="s">
        <v>137</v>
      </c>
      <c r="K1309" t="s">
        <v>93</v>
      </c>
      <c r="L1309" t="s">
        <v>93</v>
      </c>
      <c r="M1309" t="s">
        <v>28729</v>
      </c>
      <c r="N1309">
        <v>98106</v>
      </c>
      <c r="O1309" t="s">
        <v>28730</v>
      </c>
      <c r="P1309">
        <v>47.55238677</v>
      </c>
      <c r="Q1309">
        <v>-122.36267487</v>
      </c>
      <c r="R1309" t="s">
        <v>28731</v>
      </c>
      <c r="S1309" s="7">
        <v>3</v>
      </c>
      <c r="T1309" s="7">
        <v>2024</v>
      </c>
      <c r="U1309" s="7">
        <v>1</v>
      </c>
      <c r="V1309">
        <v>5</v>
      </c>
      <c r="W1309">
        <v>2024</v>
      </c>
      <c r="X1309">
        <v>2</v>
      </c>
      <c r="Y1309" t="b">
        <v>0</v>
      </c>
      <c r="Z1309" t="b">
        <v>0</v>
      </c>
      <c r="AA1309">
        <v>70</v>
      </c>
      <c r="AB1309">
        <v>1</v>
      </c>
      <c r="AC1309" t="b">
        <v>0</v>
      </c>
      <c r="AD1309" t="b">
        <v>1</v>
      </c>
      <c r="AE1309" t="b">
        <v>0</v>
      </c>
      <c r="AF1309" t="b">
        <v>1</v>
      </c>
      <c r="AG1309" s="14">
        <v>45372</v>
      </c>
      <c r="AH1309" s="14">
        <v>45442</v>
      </c>
      <c r="AI1309">
        <v>70</v>
      </c>
      <c r="AJ1309" t="b">
        <v>1</v>
      </c>
      <c r="AK1309" t="b">
        <v>0</v>
      </c>
      <c r="AL1309" t="b">
        <v>0</v>
      </c>
      <c r="AM1309" t="s">
        <v>30483</v>
      </c>
    </row>
    <row r="1310" spans="1:39">
      <c r="A1310" t="s">
        <v>29186</v>
      </c>
      <c r="B1310" t="s">
        <v>87</v>
      </c>
      <c r="C1310" t="s">
        <v>87</v>
      </c>
      <c r="D1310" t="s">
        <v>88</v>
      </c>
      <c r="F1310" t="s">
        <v>29187</v>
      </c>
      <c r="G1310" t="s">
        <v>6269</v>
      </c>
      <c r="H1310" t="s">
        <v>4363</v>
      </c>
      <c r="I1310" t="s">
        <v>1156</v>
      </c>
      <c r="J1310" t="s">
        <v>137</v>
      </c>
      <c r="K1310" t="s">
        <v>93</v>
      </c>
      <c r="L1310" t="s">
        <v>93</v>
      </c>
      <c r="M1310" t="s">
        <v>29188</v>
      </c>
      <c r="N1310">
        <v>98102</v>
      </c>
      <c r="O1310" t="s">
        <v>29189</v>
      </c>
      <c r="P1310">
        <v>47.64105324</v>
      </c>
      <c r="Q1310">
        <v>-122.32379265</v>
      </c>
      <c r="R1310" t="s">
        <v>29190</v>
      </c>
      <c r="S1310" s="7">
        <v>9</v>
      </c>
      <c r="T1310" s="7">
        <v>2024</v>
      </c>
      <c r="U1310" s="7">
        <v>3</v>
      </c>
      <c r="V1310">
        <v>11</v>
      </c>
      <c r="W1310">
        <v>2024</v>
      </c>
      <c r="X1310">
        <v>4</v>
      </c>
      <c r="Y1310" t="b">
        <v>0</v>
      </c>
      <c r="Z1310" t="b">
        <v>0</v>
      </c>
      <c r="AA1310">
        <v>70</v>
      </c>
      <c r="AB1310">
        <v>3</v>
      </c>
      <c r="AC1310" t="b">
        <v>0</v>
      </c>
      <c r="AD1310" t="b">
        <v>1</v>
      </c>
      <c r="AE1310" t="b">
        <v>0</v>
      </c>
      <c r="AF1310" t="b">
        <v>1</v>
      </c>
      <c r="AG1310" s="14">
        <v>45539</v>
      </c>
      <c r="AH1310" s="14">
        <v>45609</v>
      </c>
      <c r="AI1310">
        <v>70</v>
      </c>
      <c r="AJ1310" t="b">
        <v>1</v>
      </c>
      <c r="AK1310" t="b">
        <v>0</v>
      </c>
      <c r="AL1310" t="b">
        <v>0</v>
      </c>
      <c r="AM1310" t="s">
        <v>30483</v>
      </c>
    </row>
    <row r="1311" spans="1:39">
      <c r="A1311" t="s">
        <v>29416</v>
      </c>
      <c r="B1311" t="s">
        <v>87</v>
      </c>
      <c r="C1311" t="s">
        <v>87</v>
      </c>
      <c r="D1311" t="s">
        <v>88</v>
      </c>
      <c r="F1311" t="s">
        <v>29417</v>
      </c>
      <c r="G1311" t="s">
        <v>29418</v>
      </c>
      <c r="H1311" t="s">
        <v>6743</v>
      </c>
      <c r="I1311" t="s">
        <v>4917</v>
      </c>
      <c r="J1311" t="s">
        <v>6317</v>
      </c>
      <c r="K1311" t="s">
        <v>93</v>
      </c>
      <c r="L1311" t="s">
        <v>93</v>
      </c>
      <c r="M1311" t="s">
        <v>29419</v>
      </c>
      <c r="N1311">
        <v>98133</v>
      </c>
      <c r="O1311" t="s">
        <v>29420</v>
      </c>
      <c r="P1311">
        <v>47.70382558</v>
      </c>
      <c r="Q1311">
        <v>-122.34563291</v>
      </c>
      <c r="R1311" t="s">
        <v>29421</v>
      </c>
      <c r="S1311" s="7">
        <v>11</v>
      </c>
      <c r="T1311" s="7">
        <v>2024</v>
      </c>
      <c r="U1311" s="7">
        <v>4</v>
      </c>
      <c r="V1311">
        <v>1</v>
      </c>
      <c r="W1311">
        <v>2025</v>
      </c>
      <c r="X1311">
        <v>1</v>
      </c>
      <c r="Y1311" t="b">
        <v>0</v>
      </c>
      <c r="Z1311" t="b">
        <v>0</v>
      </c>
      <c r="AA1311">
        <v>70</v>
      </c>
      <c r="AB1311">
        <v>5</v>
      </c>
      <c r="AC1311" t="b">
        <v>0</v>
      </c>
      <c r="AD1311" t="b">
        <v>1</v>
      </c>
      <c r="AE1311" t="b">
        <v>0</v>
      </c>
      <c r="AF1311" t="b">
        <v>1</v>
      </c>
      <c r="AG1311" s="14">
        <v>45617</v>
      </c>
      <c r="AH1311" s="14">
        <v>45687</v>
      </c>
      <c r="AI1311">
        <v>70</v>
      </c>
      <c r="AJ1311" t="b">
        <v>1</v>
      </c>
      <c r="AK1311" t="b">
        <v>0</v>
      </c>
      <c r="AL1311" t="b">
        <v>0</v>
      </c>
      <c r="AM1311" t="s">
        <v>30483</v>
      </c>
    </row>
    <row r="1312" spans="1:39">
      <c r="A1312" t="s">
        <v>10082</v>
      </c>
      <c r="B1312" t="s">
        <v>87</v>
      </c>
      <c r="D1312" t="s">
        <v>88</v>
      </c>
      <c r="E1312" t="s">
        <v>7318</v>
      </c>
      <c r="F1312" t="s">
        <v>10083</v>
      </c>
      <c r="H1312" t="s">
        <v>4926</v>
      </c>
      <c r="I1312" t="s">
        <v>5030</v>
      </c>
      <c r="J1312" t="s">
        <v>137</v>
      </c>
      <c r="K1312" t="s">
        <v>93</v>
      </c>
      <c r="M1312" t="s">
        <v>7782</v>
      </c>
      <c r="N1312">
        <v>98144</v>
      </c>
      <c r="O1312" t="s">
        <v>10084</v>
      </c>
      <c r="P1312">
        <v>47.57492466</v>
      </c>
      <c r="Q1312">
        <v>-122.30942236</v>
      </c>
      <c r="R1312" t="s">
        <v>7382</v>
      </c>
      <c r="S1312" s="7">
        <v>2</v>
      </c>
      <c r="T1312" s="7">
        <v>2025</v>
      </c>
      <c r="U1312" s="7">
        <v>1</v>
      </c>
      <c r="V1312">
        <v>4</v>
      </c>
      <c r="W1312">
        <v>2025</v>
      </c>
      <c r="X1312">
        <v>2</v>
      </c>
      <c r="Y1312" t="b">
        <v>0</v>
      </c>
      <c r="Z1312" t="b">
        <v>0</v>
      </c>
      <c r="AA1312">
        <v>70</v>
      </c>
      <c r="AB1312">
        <v>2</v>
      </c>
      <c r="AC1312" t="b">
        <v>0</v>
      </c>
      <c r="AD1312" t="b">
        <v>1</v>
      </c>
      <c r="AE1312" t="b">
        <v>0</v>
      </c>
      <c r="AF1312" t="b">
        <v>0</v>
      </c>
      <c r="AG1312" s="14">
        <v>45707</v>
      </c>
      <c r="AH1312" s="14">
        <v>45777</v>
      </c>
      <c r="AI1312">
        <v>70</v>
      </c>
      <c r="AJ1312" t="b">
        <v>1</v>
      </c>
      <c r="AK1312" t="b">
        <v>0</v>
      </c>
      <c r="AL1312" t="b">
        <v>0</v>
      </c>
      <c r="AM1312" t="s">
        <v>30483</v>
      </c>
    </row>
    <row r="1313" spans="1:39">
      <c r="A1313" t="s">
        <v>29826</v>
      </c>
      <c r="B1313" t="s">
        <v>87</v>
      </c>
      <c r="D1313" t="s">
        <v>88</v>
      </c>
      <c r="F1313" t="s">
        <v>29827</v>
      </c>
      <c r="H1313" t="s">
        <v>10217</v>
      </c>
      <c r="I1313" t="s">
        <v>5143</v>
      </c>
      <c r="J1313" t="s">
        <v>137</v>
      </c>
      <c r="K1313" t="s">
        <v>93</v>
      </c>
      <c r="M1313" t="s">
        <v>29828</v>
      </c>
      <c r="N1313">
        <v>98144</v>
      </c>
      <c r="O1313" t="s">
        <v>29829</v>
      </c>
      <c r="P1313">
        <v>47.57965763</v>
      </c>
      <c r="Q1313">
        <v>-122.31628241</v>
      </c>
      <c r="R1313" t="s">
        <v>29830</v>
      </c>
      <c r="S1313" s="7">
        <v>4</v>
      </c>
      <c r="T1313" s="7">
        <v>2025</v>
      </c>
      <c r="U1313" s="7">
        <v>2</v>
      </c>
      <c r="V1313">
        <v>6</v>
      </c>
      <c r="W1313">
        <v>2025</v>
      </c>
      <c r="X1313">
        <v>2</v>
      </c>
      <c r="Y1313" t="b">
        <v>0</v>
      </c>
      <c r="Z1313" t="b">
        <v>0</v>
      </c>
      <c r="AA1313">
        <v>70</v>
      </c>
      <c r="AB1313">
        <v>2</v>
      </c>
      <c r="AC1313" t="b">
        <v>0</v>
      </c>
      <c r="AD1313" t="b">
        <v>1</v>
      </c>
      <c r="AE1313" t="b">
        <v>0</v>
      </c>
      <c r="AF1313" t="b">
        <v>1</v>
      </c>
      <c r="AG1313" s="14">
        <v>45751</v>
      </c>
      <c r="AH1313" s="14">
        <v>45821</v>
      </c>
      <c r="AI1313">
        <v>70</v>
      </c>
      <c r="AJ1313" t="b">
        <v>1</v>
      </c>
      <c r="AK1313" t="b">
        <v>0</v>
      </c>
      <c r="AL1313" t="b">
        <v>0</v>
      </c>
      <c r="AM1313" t="s">
        <v>30483</v>
      </c>
    </row>
    <row r="1314" spans="1:39">
      <c r="A1314" t="s">
        <v>30212</v>
      </c>
      <c r="B1314" t="s">
        <v>87</v>
      </c>
      <c r="D1314" t="s">
        <v>88</v>
      </c>
      <c r="F1314" t="s">
        <v>30213</v>
      </c>
      <c r="H1314" t="s">
        <v>13170</v>
      </c>
      <c r="I1314" t="s">
        <v>5432</v>
      </c>
      <c r="J1314" t="s">
        <v>137</v>
      </c>
      <c r="K1314" t="s">
        <v>93</v>
      </c>
      <c r="M1314" t="s">
        <v>30214</v>
      </c>
      <c r="N1314">
        <v>98122</v>
      </c>
      <c r="O1314" t="s">
        <v>30215</v>
      </c>
      <c r="P1314">
        <v>47.61865114</v>
      </c>
      <c r="Q1314">
        <v>-122.31524973</v>
      </c>
      <c r="R1314" t="s">
        <v>30216</v>
      </c>
      <c r="S1314" s="7">
        <v>8</v>
      </c>
      <c r="T1314" s="7">
        <v>2025</v>
      </c>
      <c r="U1314" s="7">
        <v>3</v>
      </c>
      <c r="V1314">
        <v>10</v>
      </c>
      <c r="W1314">
        <v>2025</v>
      </c>
      <c r="X1314">
        <v>4</v>
      </c>
      <c r="Y1314" t="b">
        <v>0</v>
      </c>
      <c r="Z1314" t="b">
        <v>0</v>
      </c>
      <c r="AA1314">
        <v>70</v>
      </c>
      <c r="AB1314">
        <v>3</v>
      </c>
      <c r="AC1314" t="b">
        <v>0</v>
      </c>
      <c r="AD1314" t="b">
        <v>1</v>
      </c>
      <c r="AE1314" t="b">
        <v>0</v>
      </c>
      <c r="AF1314" t="b">
        <v>1</v>
      </c>
      <c r="AG1314" s="14">
        <v>45870</v>
      </c>
      <c r="AH1314" s="14">
        <v>45940</v>
      </c>
      <c r="AI1314">
        <v>70</v>
      </c>
      <c r="AJ1314" t="b">
        <v>1</v>
      </c>
      <c r="AK1314" t="b">
        <v>0</v>
      </c>
      <c r="AL1314" t="b">
        <v>0</v>
      </c>
      <c r="AM1314" t="s">
        <v>30483</v>
      </c>
    </row>
    <row r="1315" spans="1:39">
      <c r="A1315" t="s">
        <v>5332</v>
      </c>
      <c r="B1315" t="s">
        <v>87</v>
      </c>
      <c r="D1315" t="s">
        <v>88</v>
      </c>
      <c r="E1315" t="s">
        <v>89</v>
      </c>
      <c r="F1315" t="s">
        <v>5333</v>
      </c>
      <c r="H1315" t="s">
        <v>5334</v>
      </c>
      <c r="I1315" t="s">
        <v>5335</v>
      </c>
      <c r="J1315" t="s">
        <v>93</v>
      </c>
      <c r="K1315" t="s">
        <v>93</v>
      </c>
      <c r="M1315" t="s">
        <v>5336</v>
      </c>
      <c r="N1315">
        <v>98109</v>
      </c>
      <c r="O1315" t="s">
        <v>5337</v>
      </c>
      <c r="P1315">
        <v>47.64241742</v>
      </c>
      <c r="Q1315">
        <v>-122.34448394</v>
      </c>
      <c r="R1315" t="s">
        <v>5338</v>
      </c>
      <c r="S1315" s="7">
        <v>9</v>
      </c>
      <c r="T1315" s="7">
        <v>2025</v>
      </c>
      <c r="U1315" s="7">
        <v>3</v>
      </c>
      <c r="V1315">
        <v>11</v>
      </c>
      <c r="W1315">
        <v>2025</v>
      </c>
      <c r="X1315">
        <v>4</v>
      </c>
      <c r="Y1315" t="b">
        <v>0</v>
      </c>
      <c r="Z1315" t="b">
        <v>0</v>
      </c>
      <c r="AA1315">
        <v>70</v>
      </c>
      <c r="AB1315">
        <v>7</v>
      </c>
      <c r="AC1315" t="b">
        <v>0</v>
      </c>
      <c r="AD1315" t="b">
        <v>1</v>
      </c>
      <c r="AE1315" t="b">
        <v>0</v>
      </c>
      <c r="AF1315" t="b">
        <v>0</v>
      </c>
      <c r="AG1315" s="14">
        <v>45904</v>
      </c>
      <c r="AH1315" s="14">
        <v>45974</v>
      </c>
      <c r="AI1315">
        <v>70</v>
      </c>
      <c r="AJ1315" t="b">
        <v>1</v>
      </c>
      <c r="AK1315" t="b">
        <v>0</v>
      </c>
      <c r="AL1315" t="b">
        <v>0</v>
      </c>
      <c r="AM1315" t="s">
        <v>30483</v>
      </c>
    </row>
    <row r="1316" spans="1:39">
      <c r="A1316" t="s">
        <v>22504</v>
      </c>
      <c r="B1316" t="s">
        <v>87</v>
      </c>
      <c r="C1316" t="s">
        <v>87</v>
      </c>
      <c r="D1316" t="s">
        <v>88</v>
      </c>
      <c r="F1316" t="s">
        <v>22505</v>
      </c>
      <c r="G1316" t="s">
        <v>22506</v>
      </c>
      <c r="H1316" t="s">
        <v>22494</v>
      </c>
      <c r="I1316" t="s">
        <v>5634</v>
      </c>
      <c r="J1316" t="s">
        <v>137</v>
      </c>
      <c r="K1316" t="s">
        <v>93</v>
      </c>
      <c r="L1316" t="s">
        <v>93</v>
      </c>
      <c r="M1316" t="s">
        <v>22507</v>
      </c>
      <c r="N1316">
        <v>98107</v>
      </c>
      <c r="O1316" t="s">
        <v>22508</v>
      </c>
      <c r="P1316">
        <v>47.67402419</v>
      </c>
      <c r="Q1316">
        <v>-122.37828233</v>
      </c>
      <c r="R1316" t="s">
        <v>22509</v>
      </c>
      <c r="S1316" s="7">
        <v>9</v>
      </c>
      <c r="T1316" s="7">
        <v>2021</v>
      </c>
      <c r="U1316" s="7">
        <v>3</v>
      </c>
      <c r="V1316">
        <v>11</v>
      </c>
      <c r="W1316">
        <v>2021</v>
      </c>
      <c r="X1316">
        <v>4</v>
      </c>
      <c r="Y1316" t="b">
        <v>0</v>
      </c>
      <c r="Z1316" t="b">
        <v>0</v>
      </c>
      <c r="AA1316">
        <v>69</v>
      </c>
      <c r="AB1316">
        <v>6</v>
      </c>
      <c r="AC1316" t="b">
        <v>0</v>
      </c>
      <c r="AD1316" t="b">
        <v>1</v>
      </c>
      <c r="AE1316" t="b">
        <v>0</v>
      </c>
      <c r="AF1316" t="b">
        <v>1</v>
      </c>
      <c r="AG1316" s="14">
        <v>44440</v>
      </c>
      <c r="AH1316" s="14">
        <v>44509</v>
      </c>
      <c r="AI1316">
        <v>69</v>
      </c>
      <c r="AJ1316" t="b">
        <v>1</v>
      </c>
      <c r="AK1316" t="b">
        <v>0</v>
      </c>
      <c r="AL1316" t="b">
        <v>0</v>
      </c>
      <c r="AM1316" t="s">
        <v>30483</v>
      </c>
    </row>
    <row r="1317" spans="1:39">
      <c r="A1317" t="s">
        <v>23435</v>
      </c>
      <c r="B1317" t="s">
        <v>87</v>
      </c>
      <c r="C1317" t="s">
        <v>87</v>
      </c>
      <c r="D1317" t="s">
        <v>88</v>
      </c>
      <c r="F1317" t="s">
        <v>23436</v>
      </c>
      <c r="G1317" t="s">
        <v>23437</v>
      </c>
      <c r="H1317" t="s">
        <v>19805</v>
      </c>
      <c r="I1317" t="s">
        <v>23438</v>
      </c>
      <c r="J1317" t="s">
        <v>137</v>
      </c>
      <c r="K1317" t="s">
        <v>93</v>
      </c>
      <c r="L1317" t="s">
        <v>93</v>
      </c>
      <c r="M1317" t="s">
        <v>23439</v>
      </c>
      <c r="N1317">
        <v>98133</v>
      </c>
      <c r="O1317" t="s">
        <v>23440</v>
      </c>
      <c r="P1317">
        <v>47.7237724</v>
      </c>
      <c r="Q1317">
        <v>-122.34096058</v>
      </c>
      <c r="R1317" t="s">
        <v>23441</v>
      </c>
      <c r="S1317" s="7">
        <v>11</v>
      </c>
      <c r="T1317" s="7">
        <v>2021</v>
      </c>
      <c r="U1317" s="7">
        <v>4</v>
      </c>
      <c r="V1317">
        <v>1</v>
      </c>
      <c r="W1317">
        <v>2022</v>
      </c>
      <c r="X1317">
        <v>1</v>
      </c>
      <c r="Y1317" t="b">
        <v>0</v>
      </c>
      <c r="Z1317" t="b">
        <v>0</v>
      </c>
      <c r="AA1317">
        <v>69</v>
      </c>
      <c r="AB1317">
        <v>5</v>
      </c>
      <c r="AC1317" t="b">
        <v>0</v>
      </c>
      <c r="AD1317" t="b">
        <v>1</v>
      </c>
      <c r="AE1317" t="b">
        <v>0</v>
      </c>
      <c r="AF1317" t="b">
        <v>1</v>
      </c>
      <c r="AG1317" s="14">
        <v>44502</v>
      </c>
      <c r="AH1317" s="14">
        <v>44571</v>
      </c>
      <c r="AI1317">
        <v>69</v>
      </c>
      <c r="AJ1317" t="b">
        <v>1</v>
      </c>
      <c r="AK1317" t="b">
        <v>0</v>
      </c>
      <c r="AL1317" t="b">
        <v>0</v>
      </c>
      <c r="AM1317" t="s">
        <v>30483</v>
      </c>
    </row>
    <row r="1318" spans="1:39">
      <c r="A1318" t="s">
        <v>24031</v>
      </c>
      <c r="B1318" t="s">
        <v>87</v>
      </c>
      <c r="C1318" t="s">
        <v>87</v>
      </c>
      <c r="D1318" t="s">
        <v>88</v>
      </c>
      <c r="F1318" t="s">
        <v>24032</v>
      </c>
      <c r="G1318" t="s">
        <v>24033</v>
      </c>
      <c r="H1318" t="s">
        <v>22290</v>
      </c>
      <c r="I1318" t="s">
        <v>23062</v>
      </c>
      <c r="J1318" t="s">
        <v>205</v>
      </c>
      <c r="K1318" t="s">
        <v>93</v>
      </c>
      <c r="L1318" t="s">
        <v>93</v>
      </c>
      <c r="M1318" t="s">
        <v>24034</v>
      </c>
      <c r="N1318">
        <v>98116</v>
      </c>
      <c r="O1318" t="s">
        <v>24035</v>
      </c>
      <c r="P1318">
        <v>47.56966846</v>
      </c>
      <c r="Q1318">
        <v>-122.39242706</v>
      </c>
      <c r="R1318" t="s">
        <v>24036</v>
      </c>
      <c r="S1318" s="7">
        <v>12</v>
      </c>
      <c r="T1318" s="7">
        <v>2021</v>
      </c>
      <c r="U1318" s="7">
        <v>4</v>
      </c>
      <c r="V1318">
        <v>2</v>
      </c>
      <c r="W1318">
        <v>2022</v>
      </c>
      <c r="X1318">
        <v>1</v>
      </c>
      <c r="Y1318" t="b">
        <v>0</v>
      </c>
      <c r="Z1318" t="b">
        <v>0</v>
      </c>
      <c r="AA1318">
        <v>69</v>
      </c>
      <c r="AB1318">
        <v>1</v>
      </c>
      <c r="AC1318" t="b">
        <v>0</v>
      </c>
      <c r="AD1318" t="b">
        <v>1</v>
      </c>
      <c r="AE1318" t="b">
        <v>0</v>
      </c>
      <c r="AF1318" t="b">
        <v>1</v>
      </c>
      <c r="AG1318" s="14">
        <v>44551</v>
      </c>
      <c r="AH1318" s="14">
        <v>44620</v>
      </c>
      <c r="AI1318">
        <v>69</v>
      </c>
      <c r="AJ1318" t="b">
        <v>1</v>
      </c>
      <c r="AK1318" t="b">
        <v>0</v>
      </c>
      <c r="AL1318" t="b">
        <v>0</v>
      </c>
      <c r="AM1318" t="s">
        <v>30483</v>
      </c>
    </row>
    <row r="1319" spans="1:39">
      <c r="A1319" t="s">
        <v>24049</v>
      </c>
      <c r="B1319" t="s">
        <v>87</v>
      </c>
      <c r="C1319" t="s">
        <v>87</v>
      </c>
      <c r="D1319" t="s">
        <v>88</v>
      </c>
      <c r="F1319" t="s">
        <v>24050</v>
      </c>
      <c r="G1319" t="s">
        <v>24051</v>
      </c>
      <c r="H1319" t="s">
        <v>22290</v>
      </c>
      <c r="I1319" t="s">
        <v>23062</v>
      </c>
      <c r="J1319" t="s">
        <v>205</v>
      </c>
      <c r="K1319" t="s">
        <v>100</v>
      </c>
      <c r="L1319" t="s">
        <v>100</v>
      </c>
      <c r="M1319" t="s">
        <v>24052</v>
      </c>
      <c r="N1319">
        <v>98106</v>
      </c>
      <c r="O1319" t="s">
        <v>24053</v>
      </c>
      <c r="P1319">
        <v>47.5217167</v>
      </c>
      <c r="Q1319">
        <v>-122.35256881</v>
      </c>
      <c r="R1319" t="s">
        <v>24054</v>
      </c>
      <c r="S1319" s="7">
        <v>12</v>
      </c>
      <c r="T1319" s="7">
        <v>2021</v>
      </c>
      <c r="U1319" s="7">
        <v>4</v>
      </c>
      <c r="V1319">
        <v>2</v>
      </c>
      <c r="W1319">
        <v>2022</v>
      </c>
      <c r="X1319">
        <v>1</v>
      </c>
      <c r="Y1319" t="b">
        <v>0</v>
      </c>
      <c r="Z1319" t="b">
        <v>0</v>
      </c>
      <c r="AA1319">
        <v>69</v>
      </c>
      <c r="AB1319">
        <v>1</v>
      </c>
      <c r="AC1319" t="b">
        <v>0</v>
      </c>
      <c r="AD1319" t="b">
        <v>1</v>
      </c>
      <c r="AE1319" t="b">
        <v>0</v>
      </c>
      <c r="AF1319" t="b">
        <v>1</v>
      </c>
      <c r="AG1319" s="14">
        <v>44551</v>
      </c>
      <c r="AH1319" s="14">
        <v>44620</v>
      </c>
      <c r="AI1319">
        <v>69</v>
      </c>
      <c r="AJ1319" t="b">
        <v>1</v>
      </c>
      <c r="AK1319" t="b">
        <v>0</v>
      </c>
      <c r="AL1319" t="b">
        <v>0</v>
      </c>
      <c r="AM1319" t="s">
        <v>30484</v>
      </c>
    </row>
    <row r="1320" spans="1:39">
      <c r="A1320" t="s">
        <v>26778</v>
      </c>
      <c r="B1320" t="s">
        <v>87</v>
      </c>
      <c r="C1320" t="s">
        <v>87</v>
      </c>
      <c r="D1320" t="s">
        <v>88</v>
      </c>
      <c r="F1320" t="s">
        <v>26779</v>
      </c>
      <c r="H1320" t="s">
        <v>23445</v>
      </c>
      <c r="I1320" t="s">
        <v>1671</v>
      </c>
      <c r="J1320" t="s">
        <v>137</v>
      </c>
      <c r="K1320" t="s">
        <v>93</v>
      </c>
      <c r="L1320" t="s">
        <v>93</v>
      </c>
      <c r="M1320" t="s">
        <v>26541</v>
      </c>
      <c r="N1320">
        <v>98125</v>
      </c>
      <c r="O1320" t="s">
        <v>26780</v>
      </c>
      <c r="P1320">
        <v>47.71773239</v>
      </c>
      <c r="Q1320">
        <v>-122.29838041</v>
      </c>
      <c r="R1320" t="s">
        <v>26543</v>
      </c>
      <c r="S1320" s="7">
        <v>9</v>
      </c>
      <c r="T1320" s="7">
        <v>2022</v>
      </c>
      <c r="U1320" s="7">
        <v>3</v>
      </c>
      <c r="V1320">
        <v>11</v>
      </c>
      <c r="W1320">
        <v>2022</v>
      </c>
      <c r="X1320">
        <v>4</v>
      </c>
      <c r="Y1320" t="b">
        <v>0</v>
      </c>
      <c r="Z1320" t="b">
        <v>0</v>
      </c>
      <c r="AA1320">
        <v>69</v>
      </c>
      <c r="AB1320">
        <v>5</v>
      </c>
      <c r="AC1320" t="b">
        <v>0</v>
      </c>
      <c r="AD1320" t="b">
        <v>1</v>
      </c>
      <c r="AE1320" t="b">
        <v>0</v>
      </c>
      <c r="AF1320" t="b">
        <v>1</v>
      </c>
      <c r="AG1320" s="14">
        <v>44810</v>
      </c>
      <c r="AH1320" s="14">
        <v>44879</v>
      </c>
      <c r="AI1320">
        <v>69</v>
      </c>
      <c r="AJ1320" t="b">
        <v>1</v>
      </c>
      <c r="AK1320" t="b">
        <v>0</v>
      </c>
      <c r="AL1320" t="b">
        <v>0</v>
      </c>
      <c r="AM1320" t="s">
        <v>30483</v>
      </c>
    </row>
    <row r="1321" spans="1:39">
      <c r="A1321" t="s">
        <v>26810</v>
      </c>
      <c r="B1321" t="s">
        <v>87</v>
      </c>
      <c r="C1321" t="s">
        <v>87</v>
      </c>
      <c r="D1321" t="s">
        <v>88</v>
      </c>
      <c r="F1321" t="s">
        <v>26811</v>
      </c>
      <c r="G1321" t="s">
        <v>26812</v>
      </c>
      <c r="H1321" t="s">
        <v>7838</v>
      </c>
      <c r="I1321" t="s">
        <v>26677</v>
      </c>
      <c r="J1321" t="s">
        <v>137</v>
      </c>
      <c r="K1321" t="s">
        <v>93</v>
      </c>
      <c r="L1321" t="s">
        <v>93</v>
      </c>
      <c r="M1321" t="s">
        <v>26813</v>
      </c>
      <c r="N1321">
        <v>98103</v>
      </c>
      <c r="O1321" t="s">
        <v>26814</v>
      </c>
      <c r="P1321">
        <v>47.66342629</v>
      </c>
      <c r="Q1321">
        <v>-122.33669603</v>
      </c>
      <c r="R1321" t="s">
        <v>26815</v>
      </c>
      <c r="S1321" s="7">
        <v>9</v>
      </c>
      <c r="T1321" s="7">
        <v>2022</v>
      </c>
      <c r="U1321" s="7">
        <v>3</v>
      </c>
      <c r="V1321">
        <v>12</v>
      </c>
      <c r="W1321">
        <v>2022</v>
      </c>
      <c r="X1321">
        <v>4</v>
      </c>
      <c r="Y1321" t="b">
        <v>0</v>
      </c>
      <c r="Z1321" t="b">
        <v>0</v>
      </c>
      <c r="AA1321">
        <v>69</v>
      </c>
      <c r="AB1321">
        <v>4</v>
      </c>
      <c r="AC1321" t="b">
        <v>0</v>
      </c>
      <c r="AD1321" t="b">
        <v>1</v>
      </c>
      <c r="AE1321" t="b">
        <v>0</v>
      </c>
      <c r="AF1321" t="b">
        <v>1</v>
      </c>
      <c r="AG1321" s="14">
        <v>44833</v>
      </c>
      <c r="AH1321" s="14">
        <v>44902</v>
      </c>
      <c r="AI1321">
        <v>69</v>
      </c>
      <c r="AJ1321" t="b">
        <v>1</v>
      </c>
      <c r="AK1321" t="b">
        <v>0</v>
      </c>
      <c r="AL1321" t="b">
        <v>0</v>
      </c>
      <c r="AM1321" t="s">
        <v>30483</v>
      </c>
    </row>
    <row r="1322" spans="1:39">
      <c r="A1322" t="s">
        <v>26858</v>
      </c>
      <c r="B1322" t="s">
        <v>87</v>
      </c>
      <c r="C1322" t="s">
        <v>87</v>
      </c>
      <c r="D1322" t="s">
        <v>88</v>
      </c>
      <c r="F1322" t="s">
        <v>26859</v>
      </c>
      <c r="H1322" t="s">
        <v>14959</v>
      </c>
      <c r="I1322" t="s">
        <v>1750</v>
      </c>
      <c r="J1322" t="s">
        <v>137</v>
      </c>
      <c r="K1322" t="s">
        <v>93</v>
      </c>
      <c r="L1322" t="s">
        <v>93</v>
      </c>
      <c r="M1322" t="s">
        <v>26860</v>
      </c>
      <c r="O1322" t="s">
        <v>26861</v>
      </c>
      <c r="P1322">
        <v>47.66801177</v>
      </c>
      <c r="Q1322">
        <v>-122.36044368</v>
      </c>
      <c r="R1322" t="s">
        <v>26862</v>
      </c>
      <c r="S1322" s="7">
        <v>10</v>
      </c>
      <c r="T1322" s="7">
        <v>2022</v>
      </c>
      <c r="U1322" s="7">
        <v>4</v>
      </c>
      <c r="V1322">
        <v>12</v>
      </c>
      <c r="W1322">
        <v>2022</v>
      </c>
      <c r="X1322">
        <v>4</v>
      </c>
      <c r="Y1322" t="b">
        <v>0</v>
      </c>
      <c r="Z1322" t="b">
        <v>0</v>
      </c>
      <c r="AA1322">
        <v>69</v>
      </c>
      <c r="AB1322">
        <v>6</v>
      </c>
      <c r="AC1322" t="b">
        <v>0</v>
      </c>
      <c r="AD1322" t="b">
        <v>1</v>
      </c>
      <c r="AE1322" t="b">
        <v>0</v>
      </c>
      <c r="AF1322" t="b">
        <v>1</v>
      </c>
      <c r="AG1322" s="14">
        <v>44839</v>
      </c>
      <c r="AH1322" s="14">
        <v>44908</v>
      </c>
      <c r="AI1322">
        <v>69</v>
      </c>
      <c r="AJ1322" t="b">
        <v>1</v>
      </c>
      <c r="AK1322" t="b">
        <v>0</v>
      </c>
      <c r="AL1322" t="b">
        <v>0</v>
      </c>
      <c r="AM1322" t="s">
        <v>30483</v>
      </c>
    </row>
    <row r="1323" spans="1:39">
      <c r="A1323" t="s">
        <v>27701</v>
      </c>
      <c r="B1323" t="s">
        <v>87</v>
      </c>
      <c r="C1323" t="s">
        <v>87</v>
      </c>
      <c r="D1323" t="s">
        <v>88</v>
      </c>
      <c r="F1323" t="s">
        <v>27702</v>
      </c>
      <c r="G1323" t="s">
        <v>6269</v>
      </c>
      <c r="H1323" t="s">
        <v>8390</v>
      </c>
      <c r="I1323" t="s">
        <v>2727</v>
      </c>
      <c r="J1323" t="s">
        <v>137</v>
      </c>
      <c r="K1323" t="s">
        <v>93</v>
      </c>
      <c r="L1323" t="s">
        <v>93</v>
      </c>
      <c r="M1323" t="s">
        <v>27703</v>
      </c>
      <c r="N1323">
        <v>98199</v>
      </c>
      <c r="O1323" t="s">
        <v>27704</v>
      </c>
      <c r="P1323">
        <v>47.65211405</v>
      </c>
      <c r="Q1323">
        <v>-122.39235892</v>
      </c>
      <c r="R1323" t="s">
        <v>27705</v>
      </c>
      <c r="S1323" s="7">
        <v>6</v>
      </c>
      <c r="T1323" s="7">
        <v>2023</v>
      </c>
      <c r="U1323" s="7">
        <v>2</v>
      </c>
      <c r="V1323">
        <v>8</v>
      </c>
      <c r="W1323">
        <v>2023</v>
      </c>
      <c r="X1323">
        <v>3</v>
      </c>
      <c r="Y1323" t="b">
        <v>0</v>
      </c>
      <c r="Z1323" t="b">
        <v>0</v>
      </c>
      <c r="AA1323">
        <v>69</v>
      </c>
      <c r="AB1323">
        <v>7</v>
      </c>
      <c r="AC1323" t="b">
        <v>0</v>
      </c>
      <c r="AD1323" t="b">
        <v>1</v>
      </c>
      <c r="AE1323" t="b">
        <v>0</v>
      </c>
      <c r="AF1323" t="b">
        <v>1</v>
      </c>
      <c r="AG1323" s="14">
        <v>45090</v>
      </c>
      <c r="AH1323" s="14">
        <v>45159</v>
      </c>
      <c r="AI1323">
        <v>69</v>
      </c>
      <c r="AJ1323" t="b">
        <v>1</v>
      </c>
      <c r="AK1323" t="b">
        <v>0</v>
      </c>
      <c r="AL1323" t="b">
        <v>0</v>
      </c>
      <c r="AM1323" t="s">
        <v>30483</v>
      </c>
    </row>
    <row r="1324" spans="1:39">
      <c r="A1324" t="s">
        <v>28601</v>
      </c>
      <c r="B1324" t="s">
        <v>87</v>
      </c>
      <c r="C1324" t="s">
        <v>87</v>
      </c>
      <c r="D1324" t="s">
        <v>88</v>
      </c>
      <c r="F1324" t="s">
        <v>28602</v>
      </c>
      <c r="H1324" t="s">
        <v>1444</v>
      </c>
      <c r="I1324" t="s">
        <v>6549</v>
      </c>
      <c r="J1324" t="s">
        <v>137</v>
      </c>
      <c r="K1324" t="s">
        <v>93</v>
      </c>
      <c r="L1324" t="s">
        <v>93</v>
      </c>
      <c r="M1324" t="s">
        <v>28603</v>
      </c>
      <c r="N1324">
        <v>98122</v>
      </c>
      <c r="O1324" t="s">
        <v>28604</v>
      </c>
      <c r="P1324">
        <v>47.61719637</v>
      </c>
      <c r="Q1324">
        <v>-122.32523266</v>
      </c>
      <c r="R1324" t="s">
        <v>28605</v>
      </c>
      <c r="S1324" s="7">
        <v>2</v>
      </c>
      <c r="T1324" s="7">
        <v>2024</v>
      </c>
      <c r="U1324" s="7">
        <v>1</v>
      </c>
      <c r="V1324">
        <v>4</v>
      </c>
      <c r="W1324">
        <v>2024</v>
      </c>
      <c r="X1324">
        <v>2</v>
      </c>
      <c r="Y1324" t="b">
        <v>0</v>
      </c>
      <c r="Z1324" t="b">
        <v>0</v>
      </c>
      <c r="AA1324">
        <v>69</v>
      </c>
      <c r="AB1324">
        <v>3</v>
      </c>
      <c r="AC1324" t="b">
        <v>0</v>
      </c>
      <c r="AD1324" t="b">
        <v>1</v>
      </c>
      <c r="AE1324" t="b">
        <v>0</v>
      </c>
      <c r="AF1324" t="b">
        <v>1</v>
      </c>
      <c r="AG1324" s="14">
        <v>45338</v>
      </c>
      <c r="AH1324" s="14">
        <v>45407</v>
      </c>
      <c r="AI1324">
        <v>69</v>
      </c>
      <c r="AJ1324" t="b">
        <v>1</v>
      </c>
      <c r="AK1324" t="b">
        <v>0</v>
      </c>
      <c r="AL1324" t="b">
        <v>0</v>
      </c>
      <c r="AM1324" t="s">
        <v>30483</v>
      </c>
    </row>
    <row r="1325" spans="1:39">
      <c r="A1325" t="s">
        <v>28792</v>
      </c>
      <c r="B1325" t="s">
        <v>87</v>
      </c>
      <c r="C1325" t="s">
        <v>87</v>
      </c>
      <c r="D1325" t="s">
        <v>88</v>
      </c>
      <c r="F1325" t="s">
        <v>28793</v>
      </c>
      <c r="G1325" t="s">
        <v>27067</v>
      </c>
      <c r="H1325" t="s">
        <v>7220</v>
      </c>
      <c r="I1325" t="s">
        <v>9385</v>
      </c>
      <c r="J1325" t="s">
        <v>137</v>
      </c>
      <c r="K1325" t="s">
        <v>93</v>
      </c>
      <c r="L1325" t="s">
        <v>93</v>
      </c>
      <c r="M1325" t="s">
        <v>6955</v>
      </c>
      <c r="N1325">
        <v>98119</v>
      </c>
      <c r="O1325" t="s">
        <v>28794</v>
      </c>
      <c r="P1325">
        <v>47.62561694</v>
      </c>
      <c r="Q1325">
        <v>-122.35764529</v>
      </c>
      <c r="R1325" t="s">
        <v>6957</v>
      </c>
      <c r="S1325" s="7">
        <v>4</v>
      </c>
      <c r="T1325" s="7">
        <v>2024</v>
      </c>
      <c r="U1325" s="7">
        <v>2</v>
      </c>
      <c r="V1325">
        <v>6</v>
      </c>
      <c r="W1325">
        <v>2024</v>
      </c>
      <c r="X1325">
        <v>2</v>
      </c>
      <c r="Y1325" t="b">
        <v>0</v>
      </c>
      <c r="Z1325" t="b">
        <v>0</v>
      </c>
      <c r="AA1325">
        <v>69</v>
      </c>
      <c r="AB1325">
        <v>7</v>
      </c>
      <c r="AC1325" t="b">
        <v>0</v>
      </c>
      <c r="AD1325" t="b">
        <v>1</v>
      </c>
      <c r="AE1325" t="b">
        <v>0</v>
      </c>
      <c r="AF1325" t="b">
        <v>1</v>
      </c>
      <c r="AG1325" s="14">
        <v>45394</v>
      </c>
      <c r="AH1325" s="14">
        <v>45463</v>
      </c>
      <c r="AI1325">
        <v>69</v>
      </c>
      <c r="AJ1325" t="b">
        <v>1</v>
      </c>
      <c r="AK1325" t="b">
        <v>0</v>
      </c>
      <c r="AL1325" t="b">
        <v>0</v>
      </c>
      <c r="AM1325" t="s">
        <v>30483</v>
      </c>
    </row>
    <row r="1326" spans="1:39">
      <c r="A1326" t="s">
        <v>12221</v>
      </c>
      <c r="B1326" t="s">
        <v>87</v>
      </c>
      <c r="C1326" t="s">
        <v>87</v>
      </c>
      <c r="D1326" t="s">
        <v>88</v>
      </c>
      <c r="E1326" t="s">
        <v>10681</v>
      </c>
      <c r="F1326" t="s">
        <v>12222</v>
      </c>
      <c r="H1326" t="s">
        <v>2720</v>
      </c>
      <c r="I1326" t="s">
        <v>9647</v>
      </c>
      <c r="J1326" t="s">
        <v>137</v>
      </c>
      <c r="K1326" t="s">
        <v>93</v>
      </c>
      <c r="L1326" t="s">
        <v>93</v>
      </c>
      <c r="M1326" t="s">
        <v>4912</v>
      </c>
      <c r="N1326">
        <v>98118</v>
      </c>
      <c r="O1326" t="s">
        <v>12223</v>
      </c>
      <c r="P1326">
        <v>47.56103393</v>
      </c>
      <c r="Q1326">
        <v>-122.27168067</v>
      </c>
      <c r="R1326" t="s">
        <v>4914</v>
      </c>
      <c r="S1326" s="7">
        <v>6</v>
      </c>
      <c r="T1326" s="7">
        <v>2024</v>
      </c>
      <c r="U1326" s="7">
        <v>2</v>
      </c>
      <c r="V1326">
        <v>8</v>
      </c>
      <c r="W1326">
        <v>2024</v>
      </c>
      <c r="X1326">
        <v>3</v>
      </c>
      <c r="Y1326" t="b">
        <v>0</v>
      </c>
      <c r="Z1326" t="b">
        <v>0</v>
      </c>
      <c r="AA1326">
        <v>69</v>
      </c>
      <c r="AB1326">
        <v>2</v>
      </c>
      <c r="AC1326" t="b">
        <v>0</v>
      </c>
      <c r="AD1326" t="b">
        <v>1</v>
      </c>
      <c r="AE1326" t="b">
        <v>0</v>
      </c>
      <c r="AF1326" t="b">
        <v>0</v>
      </c>
      <c r="AG1326" s="14">
        <v>45456</v>
      </c>
      <c r="AH1326" s="14">
        <v>45525</v>
      </c>
      <c r="AI1326">
        <v>69</v>
      </c>
      <c r="AJ1326" t="b">
        <v>1</v>
      </c>
      <c r="AK1326" t="b">
        <v>0</v>
      </c>
      <c r="AL1326" t="b">
        <v>0</v>
      </c>
      <c r="AM1326" t="s">
        <v>30483</v>
      </c>
    </row>
    <row r="1327" spans="1:39">
      <c r="A1327" t="s">
        <v>29081</v>
      </c>
      <c r="B1327" t="s">
        <v>87</v>
      </c>
      <c r="C1327" t="s">
        <v>87</v>
      </c>
      <c r="D1327" t="s">
        <v>88</v>
      </c>
      <c r="F1327" t="s">
        <v>12368</v>
      </c>
      <c r="G1327" t="s">
        <v>29082</v>
      </c>
      <c r="H1327" t="s">
        <v>3496</v>
      </c>
      <c r="I1327" t="s">
        <v>2879</v>
      </c>
      <c r="J1327" t="s">
        <v>137</v>
      </c>
      <c r="K1327" t="s">
        <v>93</v>
      </c>
      <c r="L1327" t="s">
        <v>93</v>
      </c>
      <c r="M1327" t="s">
        <v>12370</v>
      </c>
      <c r="N1327">
        <v>98108</v>
      </c>
      <c r="O1327" t="s">
        <v>29083</v>
      </c>
      <c r="P1327">
        <v>47.55322507</v>
      </c>
      <c r="Q1327">
        <v>-122.32126131</v>
      </c>
      <c r="R1327" t="s">
        <v>12372</v>
      </c>
      <c r="S1327" s="7">
        <v>7</v>
      </c>
      <c r="T1327" s="7">
        <v>2024</v>
      </c>
      <c r="U1327" s="7">
        <v>3</v>
      </c>
      <c r="V1327">
        <v>10</v>
      </c>
      <c r="W1327">
        <v>2024</v>
      </c>
      <c r="X1327">
        <v>4</v>
      </c>
      <c r="Y1327" t="b">
        <v>0</v>
      </c>
      <c r="Z1327" t="b">
        <v>0</v>
      </c>
      <c r="AA1327">
        <v>69</v>
      </c>
      <c r="AB1327">
        <v>1</v>
      </c>
      <c r="AC1327" t="b">
        <v>0</v>
      </c>
      <c r="AD1327" t="b">
        <v>1</v>
      </c>
      <c r="AE1327" t="b">
        <v>0</v>
      </c>
      <c r="AF1327" t="b">
        <v>1</v>
      </c>
      <c r="AG1327" s="14">
        <v>45499</v>
      </c>
      <c r="AH1327" s="14">
        <v>45568</v>
      </c>
      <c r="AI1327">
        <v>69</v>
      </c>
      <c r="AJ1327" t="b">
        <v>1</v>
      </c>
      <c r="AK1327" t="b">
        <v>0</v>
      </c>
      <c r="AL1327" t="b">
        <v>0</v>
      </c>
      <c r="AM1327" t="s">
        <v>30483</v>
      </c>
    </row>
    <row r="1328" spans="1:39">
      <c r="A1328" t="s">
        <v>9692</v>
      </c>
      <c r="B1328" t="s">
        <v>87</v>
      </c>
      <c r="C1328" t="s">
        <v>87</v>
      </c>
      <c r="D1328" t="s">
        <v>88</v>
      </c>
      <c r="E1328" t="s">
        <v>7318</v>
      </c>
      <c r="F1328" t="s">
        <v>7625</v>
      </c>
      <c r="H1328" t="s">
        <v>9647</v>
      </c>
      <c r="I1328" t="s">
        <v>4588</v>
      </c>
      <c r="J1328" t="s">
        <v>137</v>
      </c>
      <c r="K1328" t="s">
        <v>93</v>
      </c>
      <c r="L1328" t="s">
        <v>93</v>
      </c>
      <c r="M1328" t="s">
        <v>9693</v>
      </c>
      <c r="N1328">
        <v>98109</v>
      </c>
      <c r="O1328" t="s">
        <v>9694</v>
      </c>
      <c r="P1328">
        <v>47.63368119</v>
      </c>
      <c r="Q1328">
        <v>-122.34323142</v>
      </c>
      <c r="R1328" t="s">
        <v>9695</v>
      </c>
      <c r="S1328" s="7">
        <v>8</v>
      </c>
      <c r="T1328" s="7">
        <v>2024</v>
      </c>
      <c r="U1328" s="7">
        <v>3</v>
      </c>
      <c r="V1328">
        <v>10</v>
      </c>
      <c r="W1328">
        <v>2024</v>
      </c>
      <c r="X1328">
        <v>4</v>
      </c>
      <c r="Y1328" t="b">
        <v>0</v>
      </c>
      <c r="Z1328" t="b">
        <v>0</v>
      </c>
      <c r="AA1328">
        <v>69</v>
      </c>
      <c r="AB1328">
        <v>7</v>
      </c>
      <c r="AC1328" t="b">
        <v>0</v>
      </c>
      <c r="AD1328" t="b">
        <v>1</v>
      </c>
      <c r="AE1328" t="b">
        <v>0</v>
      </c>
      <c r="AF1328" t="b">
        <v>0</v>
      </c>
      <c r="AG1328" s="14">
        <v>45525</v>
      </c>
      <c r="AH1328" s="14">
        <v>45594</v>
      </c>
      <c r="AI1328">
        <v>69</v>
      </c>
      <c r="AJ1328" t="b">
        <v>1</v>
      </c>
      <c r="AK1328" t="b">
        <v>0</v>
      </c>
      <c r="AL1328" t="b">
        <v>0</v>
      </c>
      <c r="AM1328" t="s">
        <v>30483</v>
      </c>
    </row>
    <row r="1329" spans="1:39">
      <c r="A1329" t="s">
        <v>12858</v>
      </c>
      <c r="B1329" t="s">
        <v>87</v>
      </c>
      <c r="D1329" t="s">
        <v>88</v>
      </c>
      <c r="E1329" t="s">
        <v>10681</v>
      </c>
      <c r="F1329" t="s">
        <v>12859</v>
      </c>
      <c r="H1329" t="s">
        <v>10147</v>
      </c>
      <c r="I1329" t="s">
        <v>5076</v>
      </c>
      <c r="J1329" t="s">
        <v>137</v>
      </c>
      <c r="K1329" t="s">
        <v>93</v>
      </c>
      <c r="M1329" t="s">
        <v>12860</v>
      </c>
      <c r="N1329">
        <v>98103</v>
      </c>
      <c r="O1329" t="s">
        <v>12861</v>
      </c>
      <c r="P1329">
        <v>47.69710307</v>
      </c>
      <c r="Q1329">
        <v>-122.34119355</v>
      </c>
      <c r="R1329" t="s">
        <v>12862</v>
      </c>
      <c r="S1329" s="7">
        <v>3</v>
      </c>
      <c r="T1329" s="7">
        <v>2025</v>
      </c>
      <c r="U1329" s="7">
        <v>1</v>
      </c>
      <c r="V1329">
        <v>5</v>
      </c>
      <c r="W1329">
        <v>2025</v>
      </c>
      <c r="X1329">
        <v>2</v>
      </c>
      <c r="Y1329" t="b">
        <v>0</v>
      </c>
      <c r="Z1329" t="b">
        <v>0</v>
      </c>
      <c r="AA1329">
        <v>69</v>
      </c>
      <c r="AB1329">
        <v>5</v>
      </c>
      <c r="AC1329" t="b">
        <v>0</v>
      </c>
      <c r="AD1329" t="b">
        <v>1</v>
      </c>
      <c r="AE1329" t="b">
        <v>0</v>
      </c>
      <c r="AF1329" t="b">
        <v>0</v>
      </c>
      <c r="AG1329" s="14">
        <v>45722</v>
      </c>
      <c r="AH1329" s="14">
        <v>45791</v>
      </c>
      <c r="AI1329">
        <v>69</v>
      </c>
      <c r="AJ1329" t="b">
        <v>1</v>
      </c>
      <c r="AK1329" t="b">
        <v>0</v>
      </c>
      <c r="AL1329" t="b">
        <v>0</v>
      </c>
      <c r="AM1329" t="s">
        <v>30483</v>
      </c>
    </row>
    <row r="1330" spans="1:39">
      <c r="A1330" t="s">
        <v>29698</v>
      </c>
      <c r="B1330" t="s">
        <v>87</v>
      </c>
      <c r="D1330" t="s">
        <v>88</v>
      </c>
      <c r="F1330" t="s">
        <v>29699</v>
      </c>
      <c r="H1330" t="s">
        <v>10147</v>
      </c>
      <c r="I1330" t="s">
        <v>5076</v>
      </c>
      <c r="J1330" t="s">
        <v>137</v>
      </c>
      <c r="K1330" t="s">
        <v>93</v>
      </c>
      <c r="M1330" t="s">
        <v>29700</v>
      </c>
      <c r="N1330">
        <v>98199</v>
      </c>
      <c r="O1330" t="s">
        <v>29701</v>
      </c>
      <c r="P1330">
        <v>47.64349453</v>
      </c>
      <c r="Q1330">
        <v>-122.38500698</v>
      </c>
      <c r="R1330" t="s">
        <v>29702</v>
      </c>
      <c r="S1330" s="7">
        <v>3</v>
      </c>
      <c r="T1330" s="7">
        <v>2025</v>
      </c>
      <c r="U1330" s="7">
        <v>1</v>
      </c>
      <c r="V1330">
        <v>5</v>
      </c>
      <c r="W1330">
        <v>2025</v>
      </c>
      <c r="X1330">
        <v>2</v>
      </c>
      <c r="Y1330" t="b">
        <v>0</v>
      </c>
      <c r="Z1330" t="b">
        <v>0</v>
      </c>
      <c r="AA1330">
        <v>69</v>
      </c>
      <c r="AB1330">
        <v>7</v>
      </c>
      <c r="AC1330" t="b">
        <v>0</v>
      </c>
      <c r="AD1330" t="b">
        <v>1</v>
      </c>
      <c r="AE1330" t="b">
        <v>0</v>
      </c>
      <c r="AF1330" t="b">
        <v>1</v>
      </c>
      <c r="AG1330" s="14">
        <v>45722</v>
      </c>
      <c r="AH1330" s="14">
        <v>45791</v>
      </c>
      <c r="AI1330">
        <v>69</v>
      </c>
      <c r="AJ1330" t="b">
        <v>1</v>
      </c>
      <c r="AK1330" t="b">
        <v>0</v>
      </c>
      <c r="AL1330" t="b">
        <v>0</v>
      </c>
      <c r="AM1330" t="s">
        <v>30483</v>
      </c>
    </row>
    <row r="1331" spans="1:39">
      <c r="A1331" t="s">
        <v>12925</v>
      </c>
      <c r="B1331" t="s">
        <v>87</v>
      </c>
      <c r="D1331" t="s">
        <v>88</v>
      </c>
      <c r="E1331" t="s">
        <v>10681</v>
      </c>
      <c r="F1331" t="s">
        <v>12926</v>
      </c>
      <c r="H1331" t="s">
        <v>10183</v>
      </c>
      <c r="I1331" t="s">
        <v>12927</v>
      </c>
      <c r="J1331" t="s">
        <v>137</v>
      </c>
      <c r="K1331" t="s">
        <v>93</v>
      </c>
      <c r="M1331" t="s">
        <v>12928</v>
      </c>
      <c r="N1331">
        <v>98103</v>
      </c>
      <c r="O1331" t="s">
        <v>12929</v>
      </c>
      <c r="P1331">
        <v>47.68163309</v>
      </c>
      <c r="Q1331">
        <v>-122.35149142</v>
      </c>
      <c r="R1331" t="s">
        <v>12930</v>
      </c>
      <c r="S1331" s="7">
        <v>3</v>
      </c>
      <c r="T1331" s="7">
        <v>2025</v>
      </c>
      <c r="U1331" s="7">
        <v>1</v>
      </c>
      <c r="V1331">
        <v>6</v>
      </c>
      <c r="W1331">
        <v>2025</v>
      </c>
      <c r="X1331">
        <v>2</v>
      </c>
      <c r="Y1331" t="b">
        <v>0</v>
      </c>
      <c r="Z1331" t="b">
        <v>0</v>
      </c>
      <c r="AA1331">
        <v>69</v>
      </c>
      <c r="AB1331">
        <v>6</v>
      </c>
      <c r="AC1331" t="b">
        <v>0</v>
      </c>
      <c r="AD1331" t="b">
        <v>1</v>
      </c>
      <c r="AE1331" t="b">
        <v>0</v>
      </c>
      <c r="AF1331" t="b">
        <v>0</v>
      </c>
      <c r="AG1331" s="14">
        <v>45741</v>
      </c>
      <c r="AH1331" s="14">
        <v>45810</v>
      </c>
      <c r="AI1331">
        <v>69</v>
      </c>
      <c r="AJ1331" t="b">
        <v>1</v>
      </c>
      <c r="AK1331" t="b">
        <v>0</v>
      </c>
      <c r="AL1331" t="b">
        <v>0</v>
      </c>
      <c r="AM1331" t="s">
        <v>30483</v>
      </c>
    </row>
    <row r="1332" spans="1:39">
      <c r="A1332" t="s">
        <v>30016</v>
      </c>
      <c r="B1332" t="s">
        <v>87</v>
      </c>
      <c r="D1332" t="s">
        <v>88</v>
      </c>
      <c r="F1332" t="s">
        <v>30017</v>
      </c>
      <c r="H1332" t="s">
        <v>10320</v>
      </c>
      <c r="I1332" t="s">
        <v>5263</v>
      </c>
      <c r="J1332" t="s">
        <v>137</v>
      </c>
      <c r="K1332" t="s">
        <v>93</v>
      </c>
      <c r="M1332" t="s">
        <v>30018</v>
      </c>
      <c r="O1332" t="s">
        <v>30019</v>
      </c>
      <c r="P1332">
        <v>47.57650896</v>
      </c>
      <c r="Q1332">
        <v>-122.41374633</v>
      </c>
      <c r="R1332" t="s">
        <v>30020</v>
      </c>
      <c r="S1332" s="7">
        <v>5</v>
      </c>
      <c r="T1332" s="7">
        <v>2025</v>
      </c>
      <c r="U1332" s="7">
        <v>2</v>
      </c>
      <c r="V1332">
        <v>8</v>
      </c>
      <c r="W1332">
        <v>2025</v>
      </c>
      <c r="X1332">
        <v>3</v>
      </c>
      <c r="Y1332" t="b">
        <v>0</v>
      </c>
      <c r="Z1332" t="b">
        <v>0</v>
      </c>
      <c r="AA1332">
        <v>69</v>
      </c>
      <c r="AB1332">
        <v>1</v>
      </c>
      <c r="AC1332" t="b">
        <v>0</v>
      </c>
      <c r="AD1332" t="b">
        <v>1</v>
      </c>
      <c r="AE1332" t="b">
        <v>0</v>
      </c>
      <c r="AF1332" t="b">
        <v>1</v>
      </c>
      <c r="AG1332" s="14">
        <v>45805</v>
      </c>
      <c r="AH1332" s="14">
        <v>45874</v>
      </c>
      <c r="AI1332">
        <v>69</v>
      </c>
      <c r="AJ1332" t="b">
        <v>1</v>
      </c>
      <c r="AK1332" t="b">
        <v>0</v>
      </c>
      <c r="AL1332" t="b">
        <v>0</v>
      </c>
      <c r="AM1332" t="s">
        <v>30483</v>
      </c>
    </row>
    <row r="1333" spans="1:39">
      <c r="A1333" t="s">
        <v>17090</v>
      </c>
      <c r="B1333" t="s">
        <v>87</v>
      </c>
      <c r="D1333" t="s">
        <v>88</v>
      </c>
      <c r="E1333" t="s">
        <v>6860</v>
      </c>
      <c r="F1333" t="s">
        <v>17091</v>
      </c>
      <c r="H1333" t="s">
        <v>10523</v>
      </c>
      <c r="I1333" t="s">
        <v>5526</v>
      </c>
      <c r="J1333" t="s">
        <v>137</v>
      </c>
      <c r="K1333" t="s">
        <v>93</v>
      </c>
      <c r="M1333" t="s">
        <v>17092</v>
      </c>
      <c r="N1333">
        <v>98117</v>
      </c>
      <c r="O1333" t="s">
        <v>17093</v>
      </c>
      <c r="P1333">
        <v>47.69408456</v>
      </c>
      <c r="Q1333">
        <v>-122.36133946</v>
      </c>
      <c r="R1333" t="s">
        <v>17094</v>
      </c>
      <c r="S1333" s="7">
        <v>9</v>
      </c>
      <c r="T1333" s="7">
        <v>2025</v>
      </c>
      <c r="U1333" s="7">
        <v>3</v>
      </c>
      <c r="V1333">
        <v>11</v>
      </c>
      <c r="W1333">
        <v>2025</v>
      </c>
      <c r="X1333">
        <v>4</v>
      </c>
      <c r="Y1333" t="b">
        <v>0</v>
      </c>
      <c r="Z1333" t="b">
        <v>0</v>
      </c>
      <c r="AA1333">
        <v>69</v>
      </c>
      <c r="AB1333">
        <v>5</v>
      </c>
      <c r="AC1333" t="b">
        <v>0</v>
      </c>
      <c r="AD1333" t="b">
        <v>1</v>
      </c>
      <c r="AE1333" t="b">
        <v>0</v>
      </c>
      <c r="AF1333" t="b">
        <v>0</v>
      </c>
      <c r="AG1333" s="14">
        <v>45912</v>
      </c>
      <c r="AH1333" s="14">
        <v>45981</v>
      </c>
      <c r="AI1333">
        <v>69</v>
      </c>
      <c r="AJ1333" t="b">
        <v>1</v>
      </c>
      <c r="AK1333" t="b">
        <v>0</v>
      </c>
      <c r="AL1333" t="b">
        <v>0</v>
      </c>
      <c r="AM1333" t="s">
        <v>30483</v>
      </c>
    </row>
    <row r="1334" spans="1:39">
      <c r="A1334" t="s">
        <v>13321</v>
      </c>
      <c r="B1334" t="s">
        <v>87</v>
      </c>
      <c r="D1334" t="s">
        <v>88</v>
      </c>
      <c r="E1334" t="s">
        <v>10681</v>
      </c>
      <c r="F1334" t="s">
        <v>13322</v>
      </c>
      <c r="H1334" t="s">
        <v>4720</v>
      </c>
      <c r="I1334" t="s">
        <v>13323</v>
      </c>
      <c r="J1334" t="s">
        <v>93</v>
      </c>
      <c r="K1334" t="s">
        <v>93</v>
      </c>
      <c r="M1334" t="s">
        <v>7605</v>
      </c>
      <c r="N1334">
        <v>98144</v>
      </c>
      <c r="O1334" t="s">
        <v>13324</v>
      </c>
      <c r="P1334">
        <v>47.58434609</v>
      </c>
      <c r="Q1334">
        <v>-122.30246997</v>
      </c>
      <c r="R1334" t="s">
        <v>7607</v>
      </c>
      <c r="S1334" s="7">
        <v>10</v>
      </c>
      <c r="T1334" s="7">
        <v>2025</v>
      </c>
      <c r="U1334" s="7">
        <v>4</v>
      </c>
      <c r="V1334">
        <v>12</v>
      </c>
      <c r="W1334">
        <v>2025</v>
      </c>
      <c r="X1334">
        <v>4</v>
      </c>
      <c r="Y1334" t="b">
        <v>0</v>
      </c>
      <c r="Z1334" t="b">
        <v>0</v>
      </c>
      <c r="AA1334">
        <v>69</v>
      </c>
      <c r="AB1334">
        <v>2</v>
      </c>
      <c r="AC1334" t="b">
        <v>0</v>
      </c>
      <c r="AD1334" t="b">
        <v>1</v>
      </c>
      <c r="AE1334" t="b">
        <v>0</v>
      </c>
      <c r="AF1334" t="b">
        <v>0</v>
      </c>
      <c r="AG1334" s="14">
        <v>45951</v>
      </c>
      <c r="AH1334" s="14">
        <v>46020</v>
      </c>
      <c r="AI1334">
        <v>69</v>
      </c>
      <c r="AJ1334" t="b">
        <v>1</v>
      </c>
      <c r="AK1334" t="b">
        <v>0</v>
      </c>
      <c r="AL1334" t="b">
        <v>0</v>
      </c>
      <c r="AM1334" t="s">
        <v>30483</v>
      </c>
    </row>
    <row r="1335" spans="1:39">
      <c r="A1335" t="s">
        <v>20034</v>
      </c>
      <c r="B1335" t="s">
        <v>87</v>
      </c>
      <c r="C1335" t="s">
        <v>87</v>
      </c>
      <c r="D1335" t="s">
        <v>88</v>
      </c>
      <c r="F1335" t="s">
        <v>7397</v>
      </c>
      <c r="H1335" t="s">
        <v>14172</v>
      </c>
      <c r="I1335" t="s">
        <v>20035</v>
      </c>
      <c r="J1335" t="s">
        <v>137</v>
      </c>
      <c r="K1335" t="s">
        <v>93</v>
      </c>
      <c r="L1335" t="s">
        <v>93</v>
      </c>
      <c r="M1335" t="s">
        <v>8622</v>
      </c>
      <c r="N1335">
        <v>98118</v>
      </c>
      <c r="O1335" t="s">
        <v>20036</v>
      </c>
      <c r="P1335">
        <v>47.55490008</v>
      </c>
      <c r="Q1335">
        <v>-122.2821266</v>
      </c>
      <c r="R1335" t="s">
        <v>8624</v>
      </c>
      <c r="S1335" s="7">
        <v>1</v>
      </c>
      <c r="T1335" s="7">
        <v>2021</v>
      </c>
      <c r="U1335" s="7">
        <v>1</v>
      </c>
      <c r="V1335">
        <v>4</v>
      </c>
      <c r="W1335">
        <v>2021</v>
      </c>
      <c r="X1335">
        <v>2</v>
      </c>
      <c r="Y1335" t="b">
        <v>0</v>
      </c>
      <c r="Z1335" t="b">
        <v>0</v>
      </c>
      <c r="AA1335">
        <v>68</v>
      </c>
      <c r="AB1335">
        <v>2</v>
      </c>
      <c r="AC1335" t="b">
        <v>0</v>
      </c>
      <c r="AD1335" t="b">
        <v>1</v>
      </c>
      <c r="AE1335" t="b">
        <v>0</v>
      </c>
      <c r="AF1335" t="b">
        <v>1</v>
      </c>
      <c r="AG1335" s="14">
        <v>44225</v>
      </c>
      <c r="AH1335" s="14">
        <v>44293</v>
      </c>
      <c r="AI1335">
        <v>68</v>
      </c>
      <c r="AJ1335" t="b">
        <v>1</v>
      </c>
      <c r="AK1335" t="b">
        <v>0</v>
      </c>
      <c r="AL1335" t="b">
        <v>0</v>
      </c>
      <c r="AM1335" t="s">
        <v>30483</v>
      </c>
    </row>
    <row r="1336" spans="1:39">
      <c r="A1336" t="s">
        <v>21140</v>
      </c>
      <c r="B1336" t="s">
        <v>87</v>
      </c>
      <c r="C1336" t="s">
        <v>87</v>
      </c>
      <c r="D1336" t="s">
        <v>88</v>
      </c>
      <c r="H1336" t="s">
        <v>21136</v>
      </c>
      <c r="I1336" t="s">
        <v>20789</v>
      </c>
      <c r="J1336" t="s">
        <v>93</v>
      </c>
      <c r="K1336" t="s">
        <v>93</v>
      </c>
      <c r="L1336" t="s">
        <v>93</v>
      </c>
      <c r="M1336" t="s">
        <v>8894</v>
      </c>
      <c r="N1336">
        <v>98118</v>
      </c>
      <c r="O1336" t="s">
        <v>21141</v>
      </c>
      <c r="P1336">
        <v>47.55463005</v>
      </c>
      <c r="Q1336">
        <v>-122.28100749</v>
      </c>
      <c r="R1336" t="s">
        <v>8896</v>
      </c>
      <c r="S1336" s="7">
        <v>5</v>
      </c>
      <c r="T1336" s="7">
        <v>2021</v>
      </c>
      <c r="U1336" s="7">
        <v>2</v>
      </c>
      <c r="V1336">
        <v>7</v>
      </c>
      <c r="W1336">
        <v>2021</v>
      </c>
      <c r="X1336">
        <v>3</v>
      </c>
      <c r="Y1336" t="b">
        <v>0</v>
      </c>
      <c r="Z1336" t="b">
        <v>0</v>
      </c>
      <c r="AA1336">
        <v>68</v>
      </c>
      <c r="AB1336">
        <v>2</v>
      </c>
      <c r="AC1336" t="b">
        <v>0</v>
      </c>
      <c r="AD1336" t="b">
        <v>1</v>
      </c>
      <c r="AE1336" t="b">
        <v>0</v>
      </c>
      <c r="AF1336" t="b">
        <v>1</v>
      </c>
      <c r="AG1336" s="14">
        <v>44323</v>
      </c>
      <c r="AH1336" s="14">
        <v>44391</v>
      </c>
      <c r="AI1336">
        <v>68</v>
      </c>
      <c r="AJ1336" t="b">
        <v>1</v>
      </c>
      <c r="AK1336" t="b">
        <v>0</v>
      </c>
      <c r="AL1336" t="b">
        <v>0</v>
      </c>
      <c r="AM1336" t="s">
        <v>30483</v>
      </c>
    </row>
    <row r="1337" spans="1:39">
      <c r="A1337" t="s">
        <v>21499</v>
      </c>
      <c r="B1337" t="s">
        <v>87</v>
      </c>
      <c r="C1337" t="s">
        <v>87</v>
      </c>
      <c r="D1337" t="s">
        <v>88</v>
      </c>
      <c r="F1337" t="s">
        <v>21500</v>
      </c>
      <c r="G1337" t="s">
        <v>21501</v>
      </c>
      <c r="H1337" t="s">
        <v>21117</v>
      </c>
      <c r="I1337" t="s">
        <v>21028</v>
      </c>
      <c r="J1337" t="s">
        <v>137</v>
      </c>
      <c r="K1337" t="s">
        <v>93</v>
      </c>
      <c r="L1337" t="s">
        <v>93</v>
      </c>
      <c r="O1337" t="s">
        <v>21502</v>
      </c>
      <c r="S1337" s="7">
        <v>6</v>
      </c>
      <c r="T1337" s="7">
        <v>2021</v>
      </c>
      <c r="U1337" s="7">
        <v>2</v>
      </c>
      <c r="V1337">
        <v>8</v>
      </c>
      <c r="W1337">
        <v>2021</v>
      </c>
      <c r="X1337">
        <v>3</v>
      </c>
      <c r="Y1337" t="b">
        <v>0</v>
      </c>
      <c r="Z1337" t="b">
        <v>0</v>
      </c>
      <c r="AA1337">
        <v>68</v>
      </c>
      <c r="AC1337" t="b">
        <v>0</v>
      </c>
      <c r="AD1337" t="b">
        <v>1</v>
      </c>
      <c r="AE1337" t="b">
        <v>0</v>
      </c>
      <c r="AF1337" t="b">
        <v>1</v>
      </c>
      <c r="AG1337" s="14">
        <v>44363</v>
      </c>
      <c r="AH1337" s="14">
        <v>44431</v>
      </c>
      <c r="AI1337">
        <v>68</v>
      </c>
      <c r="AJ1337" t="b">
        <v>1</v>
      </c>
      <c r="AK1337" t="b">
        <v>0</v>
      </c>
      <c r="AL1337" t="b">
        <v>0</v>
      </c>
      <c r="AM1337" t="s">
        <v>30483</v>
      </c>
    </row>
    <row r="1338" spans="1:39">
      <c r="A1338" t="s">
        <v>8060</v>
      </c>
      <c r="B1338" t="s">
        <v>87</v>
      </c>
      <c r="C1338" t="s">
        <v>87</v>
      </c>
      <c r="D1338" t="s">
        <v>88</v>
      </c>
      <c r="E1338" t="s">
        <v>7318</v>
      </c>
      <c r="G1338" t="s">
        <v>8061</v>
      </c>
      <c r="H1338" t="s">
        <v>1731</v>
      </c>
      <c r="I1338" t="s">
        <v>2013</v>
      </c>
      <c r="J1338" t="s">
        <v>137</v>
      </c>
      <c r="K1338" t="s">
        <v>93</v>
      </c>
      <c r="L1338" t="s">
        <v>93</v>
      </c>
      <c r="M1338" t="s">
        <v>8001</v>
      </c>
      <c r="N1338">
        <v>98144</v>
      </c>
      <c r="O1338" t="s">
        <v>8062</v>
      </c>
      <c r="P1338">
        <v>47.57131822</v>
      </c>
      <c r="Q1338">
        <v>-122.31508102</v>
      </c>
      <c r="R1338" t="s">
        <v>8003</v>
      </c>
      <c r="S1338" s="7">
        <v>12</v>
      </c>
      <c r="T1338" s="7">
        <v>2022</v>
      </c>
      <c r="U1338" s="7">
        <v>4</v>
      </c>
      <c r="V1338">
        <v>2</v>
      </c>
      <c r="W1338">
        <v>2023</v>
      </c>
      <c r="X1338">
        <v>1</v>
      </c>
      <c r="Y1338" t="b">
        <v>0</v>
      </c>
      <c r="Z1338" t="b">
        <v>0</v>
      </c>
      <c r="AA1338">
        <v>68</v>
      </c>
      <c r="AB1338">
        <v>2</v>
      </c>
      <c r="AC1338" t="b">
        <v>0</v>
      </c>
      <c r="AD1338" t="b">
        <v>1</v>
      </c>
      <c r="AE1338" t="b">
        <v>0</v>
      </c>
      <c r="AF1338" t="b">
        <v>0</v>
      </c>
      <c r="AG1338" s="14">
        <v>44904</v>
      </c>
      <c r="AH1338" s="14">
        <v>44972</v>
      </c>
      <c r="AI1338">
        <v>68</v>
      </c>
      <c r="AJ1338" t="b">
        <v>1</v>
      </c>
      <c r="AK1338" t="b">
        <v>0</v>
      </c>
      <c r="AL1338" t="b">
        <v>0</v>
      </c>
      <c r="AM1338" t="s">
        <v>30483</v>
      </c>
    </row>
    <row r="1339" spans="1:39">
      <c r="A1339" t="s">
        <v>28842</v>
      </c>
      <c r="B1339" t="s">
        <v>87</v>
      </c>
      <c r="C1339" t="s">
        <v>87</v>
      </c>
      <c r="D1339" t="s">
        <v>88</v>
      </c>
      <c r="F1339" t="s">
        <v>28843</v>
      </c>
      <c r="G1339" t="s">
        <v>27067</v>
      </c>
      <c r="H1339" t="s">
        <v>6549</v>
      </c>
      <c r="I1339" t="s">
        <v>4135</v>
      </c>
      <c r="J1339" t="s">
        <v>6317</v>
      </c>
      <c r="K1339" t="s">
        <v>93</v>
      </c>
      <c r="L1339" t="s">
        <v>93</v>
      </c>
      <c r="M1339" t="s">
        <v>28844</v>
      </c>
      <c r="N1339">
        <v>98119</v>
      </c>
      <c r="O1339" t="s">
        <v>28845</v>
      </c>
      <c r="P1339">
        <v>47.64104269</v>
      </c>
      <c r="Q1339">
        <v>-122.3754075</v>
      </c>
      <c r="R1339" t="s">
        <v>28846</v>
      </c>
      <c r="S1339" s="7">
        <v>4</v>
      </c>
      <c r="T1339" s="7">
        <v>2024</v>
      </c>
      <c r="U1339" s="7">
        <v>2</v>
      </c>
      <c r="V1339">
        <v>7</v>
      </c>
      <c r="W1339">
        <v>2024</v>
      </c>
      <c r="X1339">
        <v>3</v>
      </c>
      <c r="Y1339" t="b">
        <v>0</v>
      </c>
      <c r="Z1339" t="b">
        <v>0</v>
      </c>
      <c r="AA1339">
        <v>68</v>
      </c>
      <c r="AB1339">
        <v>7</v>
      </c>
      <c r="AC1339" t="b">
        <v>0</v>
      </c>
      <c r="AD1339" t="b">
        <v>1</v>
      </c>
      <c r="AE1339" t="b">
        <v>0</v>
      </c>
      <c r="AF1339" t="b">
        <v>1</v>
      </c>
      <c r="AG1339" s="14">
        <v>45407</v>
      </c>
      <c r="AH1339" s="14">
        <v>45475</v>
      </c>
      <c r="AI1339">
        <v>68</v>
      </c>
      <c r="AJ1339" t="b">
        <v>1</v>
      </c>
      <c r="AK1339" t="b">
        <v>0</v>
      </c>
      <c r="AL1339" t="b">
        <v>0</v>
      </c>
      <c r="AM1339" t="s">
        <v>30483</v>
      </c>
    </row>
    <row r="1340" spans="1:39">
      <c r="A1340" t="s">
        <v>28934</v>
      </c>
      <c r="B1340" t="s">
        <v>87</v>
      </c>
      <c r="C1340" t="s">
        <v>87</v>
      </c>
      <c r="D1340" t="s">
        <v>88</v>
      </c>
      <c r="F1340" t="s">
        <v>28935</v>
      </c>
      <c r="G1340" t="s">
        <v>28936</v>
      </c>
      <c r="H1340" t="s">
        <v>6603</v>
      </c>
      <c r="I1340" t="s">
        <v>4272</v>
      </c>
      <c r="J1340" t="s">
        <v>137</v>
      </c>
      <c r="K1340" t="s">
        <v>93</v>
      </c>
      <c r="L1340" t="s">
        <v>93</v>
      </c>
      <c r="M1340" t="s">
        <v>28937</v>
      </c>
      <c r="N1340">
        <v>98108</v>
      </c>
      <c r="O1340" t="s">
        <v>28938</v>
      </c>
      <c r="P1340">
        <v>47.55266697</v>
      </c>
      <c r="Q1340">
        <v>-122.31643595</v>
      </c>
      <c r="R1340" t="s">
        <v>28939</v>
      </c>
      <c r="S1340" s="7">
        <v>6</v>
      </c>
      <c r="T1340" s="7">
        <v>2024</v>
      </c>
      <c r="U1340" s="7">
        <v>2</v>
      </c>
      <c r="V1340">
        <v>8</v>
      </c>
      <c r="W1340">
        <v>2024</v>
      </c>
      <c r="X1340">
        <v>3</v>
      </c>
      <c r="Y1340" t="b">
        <v>0</v>
      </c>
      <c r="Z1340" t="b">
        <v>0</v>
      </c>
      <c r="AA1340">
        <v>68</v>
      </c>
      <c r="AB1340">
        <v>2</v>
      </c>
      <c r="AC1340" t="b">
        <v>0</v>
      </c>
      <c r="AD1340" t="b">
        <v>1</v>
      </c>
      <c r="AE1340" t="b">
        <v>0</v>
      </c>
      <c r="AF1340" t="b">
        <v>1</v>
      </c>
      <c r="AG1340" s="14">
        <v>45449</v>
      </c>
      <c r="AH1340" s="14">
        <v>45517</v>
      </c>
      <c r="AI1340">
        <v>68</v>
      </c>
      <c r="AJ1340" t="b">
        <v>1</v>
      </c>
      <c r="AK1340" t="b">
        <v>0</v>
      </c>
      <c r="AL1340" t="b">
        <v>0</v>
      </c>
      <c r="AM1340" t="s">
        <v>30483</v>
      </c>
    </row>
    <row r="1341" spans="1:39">
      <c r="A1341" t="s">
        <v>23616</v>
      </c>
      <c r="B1341" t="s">
        <v>87</v>
      </c>
      <c r="C1341" t="s">
        <v>87</v>
      </c>
      <c r="D1341" t="s">
        <v>88</v>
      </c>
      <c r="F1341" t="s">
        <v>23617</v>
      </c>
      <c r="G1341" t="s">
        <v>23618</v>
      </c>
      <c r="H1341" t="s">
        <v>22015</v>
      </c>
      <c r="I1341" t="s">
        <v>22711</v>
      </c>
      <c r="J1341" t="s">
        <v>137</v>
      </c>
      <c r="K1341" t="s">
        <v>93</v>
      </c>
      <c r="L1341" t="s">
        <v>93</v>
      </c>
      <c r="M1341" t="s">
        <v>23619</v>
      </c>
      <c r="N1341">
        <v>98109</v>
      </c>
      <c r="O1341" t="s">
        <v>23620</v>
      </c>
      <c r="P1341">
        <v>47.6224307</v>
      </c>
      <c r="Q1341">
        <v>-122.33328037</v>
      </c>
      <c r="R1341" t="s">
        <v>23621</v>
      </c>
      <c r="S1341" s="7">
        <v>11</v>
      </c>
      <c r="T1341" s="7">
        <v>2021</v>
      </c>
      <c r="U1341" s="7">
        <v>4</v>
      </c>
      <c r="V1341">
        <v>1</v>
      </c>
      <c r="W1341">
        <v>2022</v>
      </c>
      <c r="X1341">
        <v>1</v>
      </c>
      <c r="Y1341" t="b">
        <v>0</v>
      </c>
      <c r="Z1341" t="b">
        <v>0</v>
      </c>
      <c r="AA1341">
        <v>67</v>
      </c>
      <c r="AB1341">
        <v>7</v>
      </c>
      <c r="AC1341" t="b">
        <v>0</v>
      </c>
      <c r="AD1341" t="b">
        <v>1</v>
      </c>
      <c r="AE1341" t="b">
        <v>0</v>
      </c>
      <c r="AF1341" t="b">
        <v>1</v>
      </c>
      <c r="AG1341" s="14">
        <v>44515</v>
      </c>
      <c r="AH1341" s="14">
        <v>44582</v>
      </c>
      <c r="AI1341">
        <v>67</v>
      </c>
      <c r="AJ1341" t="b">
        <v>1</v>
      </c>
      <c r="AK1341" t="b">
        <v>0</v>
      </c>
      <c r="AL1341" t="b">
        <v>0</v>
      </c>
      <c r="AM1341" t="s">
        <v>30483</v>
      </c>
    </row>
    <row r="1342" spans="1:39">
      <c r="A1342" t="s">
        <v>25389</v>
      </c>
      <c r="B1342" t="s">
        <v>87</v>
      </c>
      <c r="C1342" t="s">
        <v>87</v>
      </c>
      <c r="D1342" t="s">
        <v>88</v>
      </c>
      <c r="F1342" t="s">
        <v>25390</v>
      </c>
      <c r="G1342" t="s">
        <v>25391</v>
      </c>
      <c r="H1342" t="s">
        <v>24387</v>
      </c>
      <c r="I1342" t="s">
        <v>25392</v>
      </c>
      <c r="J1342" t="s">
        <v>137</v>
      </c>
      <c r="K1342" t="s">
        <v>93</v>
      </c>
      <c r="L1342" t="s">
        <v>93</v>
      </c>
      <c r="M1342" t="s">
        <v>25393</v>
      </c>
      <c r="N1342">
        <v>98103</v>
      </c>
      <c r="O1342" t="s">
        <v>25394</v>
      </c>
      <c r="P1342">
        <v>47.69268955</v>
      </c>
      <c r="Q1342">
        <v>-122.34314329</v>
      </c>
      <c r="R1342" t="s">
        <v>25395</v>
      </c>
      <c r="S1342" s="7">
        <v>4</v>
      </c>
      <c r="T1342" s="7">
        <v>2022</v>
      </c>
      <c r="U1342" s="7">
        <v>2</v>
      </c>
      <c r="V1342">
        <v>6</v>
      </c>
      <c r="W1342">
        <v>2022</v>
      </c>
      <c r="X1342">
        <v>2</v>
      </c>
      <c r="Y1342" t="b">
        <v>0</v>
      </c>
      <c r="Z1342" t="b">
        <v>0</v>
      </c>
      <c r="AA1342">
        <v>67</v>
      </c>
      <c r="AB1342">
        <v>5</v>
      </c>
      <c r="AC1342" t="b">
        <v>0</v>
      </c>
      <c r="AD1342" t="b">
        <v>1</v>
      </c>
      <c r="AE1342" t="b">
        <v>0</v>
      </c>
      <c r="AF1342" t="b">
        <v>1</v>
      </c>
      <c r="AG1342" s="14">
        <v>44666</v>
      </c>
      <c r="AH1342" s="14">
        <v>44733</v>
      </c>
      <c r="AI1342">
        <v>67</v>
      </c>
      <c r="AJ1342" t="b">
        <v>1</v>
      </c>
      <c r="AK1342" t="b">
        <v>0</v>
      </c>
      <c r="AL1342" t="b">
        <v>0</v>
      </c>
      <c r="AM1342" t="s">
        <v>30483</v>
      </c>
    </row>
    <row r="1343" spans="1:39">
      <c r="A1343" t="s">
        <v>8481</v>
      </c>
      <c r="B1343" t="s">
        <v>87</v>
      </c>
      <c r="C1343" t="s">
        <v>87</v>
      </c>
      <c r="D1343" t="s">
        <v>88</v>
      </c>
      <c r="E1343" t="s">
        <v>7318</v>
      </c>
      <c r="F1343" t="s">
        <v>8482</v>
      </c>
      <c r="H1343" t="s">
        <v>2559</v>
      </c>
      <c r="I1343" t="s">
        <v>8483</v>
      </c>
      <c r="J1343" t="s">
        <v>137</v>
      </c>
      <c r="K1343" t="s">
        <v>93</v>
      </c>
      <c r="L1343" t="s">
        <v>93</v>
      </c>
      <c r="M1343" t="s">
        <v>8484</v>
      </c>
      <c r="N1343">
        <v>98106</v>
      </c>
      <c r="O1343" t="s">
        <v>8485</v>
      </c>
      <c r="P1343">
        <v>47.53598083</v>
      </c>
      <c r="Q1343">
        <v>-122.35532881</v>
      </c>
      <c r="R1343" t="s">
        <v>8486</v>
      </c>
      <c r="S1343" s="7">
        <v>6</v>
      </c>
      <c r="T1343" s="7">
        <v>2023</v>
      </c>
      <c r="U1343" s="7">
        <v>2</v>
      </c>
      <c r="V1343">
        <v>8</v>
      </c>
      <c r="W1343">
        <v>2023</v>
      </c>
      <c r="X1343">
        <v>3</v>
      </c>
      <c r="Y1343" t="b">
        <v>0</v>
      </c>
      <c r="Z1343" t="b">
        <v>0</v>
      </c>
      <c r="AA1343">
        <v>67</v>
      </c>
      <c r="AB1343">
        <v>1</v>
      </c>
      <c r="AC1343" t="b">
        <v>0</v>
      </c>
      <c r="AD1343" t="b">
        <v>1</v>
      </c>
      <c r="AE1343" t="b">
        <v>0</v>
      </c>
      <c r="AF1343" t="b">
        <v>0</v>
      </c>
      <c r="AG1343" s="14">
        <v>45085</v>
      </c>
      <c r="AH1343" s="14">
        <v>45152</v>
      </c>
      <c r="AI1343">
        <v>67</v>
      </c>
      <c r="AJ1343" t="b">
        <v>1</v>
      </c>
      <c r="AK1343" t="b">
        <v>0</v>
      </c>
      <c r="AL1343" t="b">
        <v>0</v>
      </c>
      <c r="AM1343" t="s">
        <v>30483</v>
      </c>
    </row>
    <row r="1344" spans="1:39">
      <c r="A1344" t="s">
        <v>28017</v>
      </c>
      <c r="B1344" t="s">
        <v>87</v>
      </c>
      <c r="C1344" t="s">
        <v>87</v>
      </c>
      <c r="D1344" t="s">
        <v>88</v>
      </c>
      <c r="F1344" t="s">
        <v>28018</v>
      </c>
      <c r="G1344" t="s">
        <v>6269</v>
      </c>
      <c r="H1344" t="s">
        <v>2892</v>
      </c>
      <c r="I1344" t="s">
        <v>3152</v>
      </c>
      <c r="J1344" t="s">
        <v>137</v>
      </c>
      <c r="K1344" t="s">
        <v>93</v>
      </c>
      <c r="L1344" t="s">
        <v>93</v>
      </c>
      <c r="M1344" t="s">
        <v>28019</v>
      </c>
      <c r="O1344" t="s">
        <v>28020</v>
      </c>
      <c r="P1344">
        <v>47.67275722</v>
      </c>
      <c r="Q1344">
        <v>-122.34921638</v>
      </c>
      <c r="R1344" t="s">
        <v>28021</v>
      </c>
      <c r="S1344" s="7">
        <v>9</v>
      </c>
      <c r="T1344" s="7">
        <v>2023</v>
      </c>
      <c r="U1344" s="7">
        <v>3</v>
      </c>
      <c r="V1344">
        <v>11</v>
      </c>
      <c r="W1344">
        <v>2023</v>
      </c>
      <c r="X1344">
        <v>4</v>
      </c>
      <c r="Y1344" t="b">
        <v>0</v>
      </c>
      <c r="Z1344" t="b">
        <v>0</v>
      </c>
      <c r="AA1344">
        <v>67</v>
      </c>
      <c r="AB1344">
        <v>6</v>
      </c>
      <c r="AC1344" t="b">
        <v>0</v>
      </c>
      <c r="AD1344" t="b">
        <v>1</v>
      </c>
      <c r="AE1344" t="b">
        <v>0</v>
      </c>
      <c r="AF1344" t="b">
        <v>1</v>
      </c>
      <c r="AG1344" s="14">
        <v>45190</v>
      </c>
      <c r="AH1344" s="14">
        <v>45257</v>
      </c>
      <c r="AI1344">
        <v>67</v>
      </c>
      <c r="AJ1344" t="b">
        <v>1</v>
      </c>
      <c r="AK1344" t="b">
        <v>0</v>
      </c>
      <c r="AL1344" t="b">
        <v>0</v>
      </c>
      <c r="AM1344" t="s">
        <v>30483</v>
      </c>
    </row>
    <row r="1345" spans="1:39">
      <c r="A1345" t="s">
        <v>28510</v>
      </c>
      <c r="B1345" t="s">
        <v>87</v>
      </c>
      <c r="C1345" t="s">
        <v>87</v>
      </c>
      <c r="D1345" t="s">
        <v>88</v>
      </c>
      <c r="F1345" t="s">
        <v>28511</v>
      </c>
      <c r="G1345" t="s">
        <v>28512</v>
      </c>
      <c r="H1345" t="s">
        <v>6471</v>
      </c>
      <c r="I1345" t="s">
        <v>28513</v>
      </c>
      <c r="J1345" t="s">
        <v>137</v>
      </c>
      <c r="K1345" t="s">
        <v>93</v>
      </c>
      <c r="L1345" t="s">
        <v>93</v>
      </c>
      <c r="M1345" t="s">
        <v>28514</v>
      </c>
      <c r="N1345">
        <v>98133</v>
      </c>
      <c r="O1345" t="s">
        <v>28515</v>
      </c>
      <c r="P1345">
        <v>47.70376188</v>
      </c>
      <c r="Q1345">
        <v>-122.35025303</v>
      </c>
      <c r="R1345" t="s">
        <v>28516</v>
      </c>
      <c r="S1345" s="7">
        <v>1</v>
      </c>
      <c r="T1345" s="7">
        <v>2024</v>
      </c>
      <c r="U1345" s="7">
        <v>1</v>
      </c>
      <c r="V1345">
        <v>4</v>
      </c>
      <c r="W1345">
        <v>2024</v>
      </c>
      <c r="X1345">
        <v>2</v>
      </c>
      <c r="Y1345" t="b">
        <v>0</v>
      </c>
      <c r="Z1345" t="b">
        <v>0</v>
      </c>
      <c r="AA1345">
        <v>67</v>
      </c>
      <c r="AB1345">
        <v>5</v>
      </c>
      <c r="AC1345" t="b">
        <v>0</v>
      </c>
      <c r="AD1345" t="b">
        <v>1</v>
      </c>
      <c r="AE1345" t="b">
        <v>0</v>
      </c>
      <c r="AF1345" t="b">
        <v>1</v>
      </c>
      <c r="AG1345" s="14">
        <v>45320</v>
      </c>
      <c r="AH1345" s="14">
        <v>45387</v>
      </c>
      <c r="AI1345">
        <v>67</v>
      </c>
      <c r="AJ1345" t="b">
        <v>1</v>
      </c>
      <c r="AK1345" t="b">
        <v>0</v>
      </c>
      <c r="AL1345" t="b">
        <v>0</v>
      </c>
      <c r="AM1345" t="s">
        <v>30483</v>
      </c>
    </row>
    <row r="1346" spans="1:39">
      <c r="A1346" t="s">
        <v>12324</v>
      </c>
      <c r="B1346" t="s">
        <v>87</v>
      </c>
      <c r="C1346" t="s">
        <v>87</v>
      </c>
      <c r="D1346" t="s">
        <v>88</v>
      </c>
      <c r="E1346" t="s">
        <v>10681</v>
      </c>
      <c r="F1346" t="s">
        <v>12325</v>
      </c>
      <c r="G1346" t="s">
        <v>11511</v>
      </c>
      <c r="H1346" t="s">
        <v>8700</v>
      </c>
      <c r="I1346" t="s">
        <v>6637</v>
      </c>
      <c r="J1346" t="s">
        <v>137</v>
      </c>
      <c r="K1346" t="s">
        <v>93</v>
      </c>
      <c r="L1346" t="s">
        <v>93</v>
      </c>
      <c r="M1346" t="s">
        <v>12326</v>
      </c>
      <c r="O1346" t="s">
        <v>12327</v>
      </c>
      <c r="P1346">
        <v>47.65715058</v>
      </c>
      <c r="Q1346">
        <v>-122.3270437</v>
      </c>
      <c r="R1346" t="s">
        <v>12328</v>
      </c>
      <c r="S1346" s="7">
        <v>7</v>
      </c>
      <c r="T1346" s="7">
        <v>2024</v>
      </c>
      <c r="U1346" s="7">
        <v>3</v>
      </c>
      <c r="V1346">
        <v>9</v>
      </c>
      <c r="W1346">
        <v>2024</v>
      </c>
      <c r="X1346">
        <v>3</v>
      </c>
      <c r="Y1346" t="b">
        <v>0</v>
      </c>
      <c r="Z1346" t="b">
        <v>0</v>
      </c>
      <c r="AA1346">
        <v>67</v>
      </c>
      <c r="AB1346">
        <v>4</v>
      </c>
      <c r="AC1346" t="b">
        <v>0</v>
      </c>
      <c r="AD1346" t="b">
        <v>1</v>
      </c>
      <c r="AE1346" t="b">
        <v>0</v>
      </c>
      <c r="AF1346" t="b">
        <v>0</v>
      </c>
      <c r="AG1346" s="14">
        <v>45491</v>
      </c>
      <c r="AH1346" s="14">
        <v>45558</v>
      </c>
      <c r="AI1346">
        <v>67</v>
      </c>
      <c r="AJ1346" t="b">
        <v>1</v>
      </c>
      <c r="AK1346" t="b">
        <v>0</v>
      </c>
      <c r="AL1346" t="b">
        <v>0</v>
      </c>
      <c r="AM1346" t="s">
        <v>30483</v>
      </c>
    </row>
    <row r="1347" spans="1:39">
      <c r="A1347" t="s">
        <v>20615</v>
      </c>
      <c r="B1347" t="s">
        <v>87</v>
      </c>
      <c r="C1347" t="s">
        <v>87</v>
      </c>
      <c r="D1347" t="s">
        <v>88</v>
      </c>
      <c r="F1347" t="s">
        <v>20616</v>
      </c>
      <c r="G1347" t="s">
        <v>20617</v>
      </c>
      <c r="H1347" t="s">
        <v>19268</v>
      </c>
      <c r="I1347" t="s">
        <v>7660</v>
      </c>
      <c r="J1347" t="s">
        <v>137</v>
      </c>
      <c r="K1347" t="s">
        <v>93</v>
      </c>
      <c r="L1347" t="s">
        <v>93</v>
      </c>
      <c r="M1347" t="s">
        <v>20618</v>
      </c>
      <c r="N1347">
        <v>98122</v>
      </c>
      <c r="O1347" t="s">
        <v>20619</v>
      </c>
      <c r="P1347">
        <v>47.60941828</v>
      </c>
      <c r="Q1347">
        <v>-122.30993226</v>
      </c>
      <c r="R1347" t="s">
        <v>20620</v>
      </c>
      <c r="S1347" s="7">
        <v>3</v>
      </c>
      <c r="T1347" s="7">
        <v>2021</v>
      </c>
      <c r="U1347" s="7">
        <v>1</v>
      </c>
      <c r="V1347">
        <v>6</v>
      </c>
      <c r="W1347">
        <v>2021</v>
      </c>
      <c r="X1347">
        <v>2</v>
      </c>
      <c r="Y1347" t="b">
        <v>0</v>
      </c>
      <c r="Z1347" t="b">
        <v>0</v>
      </c>
      <c r="AA1347">
        <v>66</v>
      </c>
      <c r="AB1347">
        <v>3</v>
      </c>
      <c r="AC1347" t="b">
        <v>0</v>
      </c>
      <c r="AD1347" t="b">
        <v>1</v>
      </c>
      <c r="AE1347" t="b">
        <v>0</v>
      </c>
      <c r="AF1347" t="b">
        <v>1</v>
      </c>
      <c r="AG1347" s="14">
        <v>44284</v>
      </c>
      <c r="AH1347" s="14">
        <v>44350</v>
      </c>
      <c r="AI1347">
        <v>66</v>
      </c>
      <c r="AJ1347" t="b">
        <v>1</v>
      </c>
      <c r="AK1347" t="b">
        <v>0</v>
      </c>
      <c r="AL1347" t="b">
        <v>0</v>
      </c>
      <c r="AM1347" t="s">
        <v>30483</v>
      </c>
    </row>
    <row r="1348" spans="1:39">
      <c r="A1348" t="s">
        <v>23548</v>
      </c>
      <c r="B1348" t="s">
        <v>87</v>
      </c>
      <c r="C1348" t="s">
        <v>87</v>
      </c>
      <c r="D1348" t="s">
        <v>88</v>
      </c>
      <c r="F1348" t="s">
        <v>23549</v>
      </c>
      <c r="G1348" t="s">
        <v>23550</v>
      </c>
      <c r="H1348" t="s">
        <v>7717</v>
      </c>
      <c r="I1348" t="s">
        <v>23551</v>
      </c>
      <c r="J1348" t="s">
        <v>205</v>
      </c>
      <c r="K1348" t="s">
        <v>100</v>
      </c>
      <c r="L1348" t="s">
        <v>100</v>
      </c>
      <c r="M1348" t="s">
        <v>19806</v>
      </c>
      <c r="O1348" t="s">
        <v>23552</v>
      </c>
      <c r="P1348">
        <v>47.5456343</v>
      </c>
      <c r="Q1348">
        <v>-122.3978303</v>
      </c>
      <c r="R1348" t="s">
        <v>19808</v>
      </c>
      <c r="S1348" s="7">
        <v>11</v>
      </c>
      <c r="T1348" s="7">
        <v>2021</v>
      </c>
      <c r="U1348" s="7">
        <v>4</v>
      </c>
      <c r="V1348">
        <v>1</v>
      </c>
      <c r="W1348">
        <v>2022</v>
      </c>
      <c r="X1348">
        <v>1</v>
      </c>
      <c r="Y1348" t="b">
        <v>0</v>
      </c>
      <c r="Z1348" t="b">
        <v>0</v>
      </c>
      <c r="AA1348">
        <v>66</v>
      </c>
      <c r="AB1348">
        <v>1</v>
      </c>
      <c r="AC1348" t="b">
        <v>0</v>
      </c>
      <c r="AD1348" t="b">
        <v>1</v>
      </c>
      <c r="AE1348" t="b">
        <v>0</v>
      </c>
      <c r="AF1348" t="b">
        <v>1</v>
      </c>
      <c r="AG1348" s="14">
        <v>44508</v>
      </c>
      <c r="AH1348" s="14">
        <v>44574</v>
      </c>
      <c r="AI1348">
        <v>66</v>
      </c>
      <c r="AJ1348" t="b">
        <v>1</v>
      </c>
      <c r="AK1348" t="b">
        <v>0</v>
      </c>
      <c r="AL1348" t="b">
        <v>0</v>
      </c>
      <c r="AM1348" t="s">
        <v>30484</v>
      </c>
    </row>
    <row r="1349" spans="1:39">
      <c r="A1349" t="s">
        <v>23611</v>
      </c>
      <c r="B1349" t="s">
        <v>87</v>
      </c>
      <c r="C1349" t="s">
        <v>87</v>
      </c>
      <c r="D1349" t="s">
        <v>88</v>
      </c>
      <c r="F1349" t="s">
        <v>23612</v>
      </c>
      <c r="H1349" t="s">
        <v>22015</v>
      </c>
      <c r="I1349" t="s">
        <v>6027</v>
      </c>
      <c r="J1349" t="s">
        <v>137</v>
      </c>
      <c r="K1349" t="s">
        <v>93</v>
      </c>
      <c r="L1349" t="s">
        <v>93</v>
      </c>
      <c r="M1349" t="s">
        <v>23613</v>
      </c>
      <c r="N1349">
        <v>98105</v>
      </c>
      <c r="O1349" t="s">
        <v>23614</v>
      </c>
      <c r="P1349">
        <v>47.65523025</v>
      </c>
      <c r="Q1349">
        <v>-122.32213336</v>
      </c>
      <c r="R1349" t="s">
        <v>23615</v>
      </c>
      <c r="S1349" s="7">
        <v>11</v>
      </c>
      <c r="T1349" s="7">
        <v>2021</v>
      </c>
      <c r="U1349" s="7">
        <v>4</v>
      </c>
      <c r="V1349">
        <v>1</v>
      </c>
      <c r="W1349">
        <v>2022</v>
      </c>
      <c r="X1349">
        <v>1</v>
      </c>
      <c r="Y1349" t="b">
        <v>0</v>
      </c>
      <c r="Z1349" t="b">
        <v>0</v>
      </c>
      <c r="AA1349">
        <v>66</v>
      </c>
      <c r="AB1349">
        <v>4</v>
      </c>
      <c r="AC1349" t="b">
        <v>0</v>
      </c>
      <c r="AD1349" t="b">
        <v>1</v>
      </c>
      <c r="AE1349" t="b">
        <v>0</v>
      </c>
      <c r="AF1349" t="b">
        <v>1</v>
      </c>
      <c r="AG1349" s="14">
        <v>44515</v>
      </c>
      <c r="AH1349" s="14">
        <v>44581</v>
      </c>
      <c r="AI1349">
        <v>66</v>
      </c>
      <c r="AJ1349" t="b">
        <v>1</v>
      </c>
      <c r="AK1349" t="b">
        <v>0</v>
      </c>
      <c r="AL1349" t="b">
        <v>0</v>
      </c>
      <c r="AM1349" t="s">
        <v>30483</v>
      </c>
    </row>
    <row r="1350" spans="1:39">
      <c r="A1350" t="s">
        <v>23866</v>
      </c>
      <c r="B1350" t="s">
        <v>87</v>
      </c>
      <c r="C1350" t="s">
        <v>87</v>
      </c>
      <c r="D1350" t="s">
        <v>88</v>
      </c>
      <c r="G1350" t="s">
        <v>23867</v>
      </c>
      <c r="H1350" t="s">
        <v>23858</v>
      </c>
      <c r="I1350" t="s">
        <v>6034</v>
      </c>
      <c r="J1350" t="s">
        <v>137</v>
      </c>
      <c r="K1350" t="s">
        <v>93</v>
      </c>
      <c r="L1350" t="s">
        <v>93</v>
      </c>
      <c r="M1350" t="s">
        <v>5747</v>
      </c>
      <c r="N1350">
        <v>98144</v>
      </c>
      <c r="O1350" t="s">
        <v>23868</v>
      </c>
      <c r="P1350">
        <v>47.59405091</v>
      </c>
      <c r="Q1350">
        <v>-122.30912357</v>
      </c>
      <c r="R1350" t="s">
        <v>5749</v>
      </c>
      <c r="S1350" s="7">
        <v>12</v>
      </c>
      <c r="T1350" s="7">
        <v>2021</v>
      </c>
      <c r="U1350" s="7">
        <v>4</v>
      </c>
      <c r="V1350">
        <v>2</v>
      </c>
      <c r="W1350">
        <v>2022</v>
      </c>
      <c r="X1350">
        <v>1</v>
      </c>
      <c r="Y1350" t="b">
        <v>0</v>
      </c>
      <c r="Z1350" t="b">
        <v>0</v>
      </c>
      <c r="AA1350">
        <v>66</v>
      </c>
      <c r="AB1350">
        <v>3</v>
      </c>
      <c r="AC1350" t="b">
        <v>0</v>
      </c>
      <c r="AD1350" t="b">
        <v>1</v>
      </c>
      <c r="AE1350" t="b">
        <v>0</v>
      </c>
      <c r="AF1350" t="b">
        <v>1</v>
      </c>
      <c r="AG1350" s="14">
        <v>44537</v>
      </c>
      <c r="AH1350" s="14">
        <v>44603</v>
      </c>
      <c r="AI1350">
        <v>66</v>
      </c>
      <c r="AJ1350" t="b">
        <v>1</v>
      </c>
      <c r="AK1350" t="b">
        <v>0</v>
      </c>
      <c r="AL1350" t="b">
        <v>0</v>
      </c>
      <c r="AM1350" t="s">
        <v>30483</v>
      </c>
    </row>
    <row r="1351" spans="1:39">
      <c r="A1351" t="s">
        <v>7944</v>
      </c>
      <c r="B1351" t="s">
        <v>87</v>
      </c>
      <c r="C1351" t="s">
        <v>87</v>
      </c>
      <c r="D1351" t="s">
        <v>88</v>
      </c>
      <c r="E1351" t="s">
        <v>7318</v>
      </c>
      <c r="G1351" t="s">
        <v>7945</v>
      </c>
      <c r="H1351" t="s">
        <v>1651</v>
      </c>
      <c r="I1351" t="s">
        <v>1859</v>
      </c>
      <c r="J1351" t="s">
        <v>137</v>
      </c>
      <c r="K1351" t="s">
        <v>93</v>
      </c>
      <c r="L1351" t="s">
        <v>93</v>
      </c>
      <c r="M1351" t="s">
        <v>7946</v>
      </c>
      <c r="O1351" t="s">
        <v>7947</v>
      </c>
      <c r="P1351">
        <v>47.65613874</v>
      </c>
      <c r="Q1351">
        <v>-122.32328262</v>
      </c>
      <c r="R1351" t="s">
        <v>7948</v>
      </c>
      <c r="S1351" s="7">
        <v>11</v>
      </c>
      <c r="T1351" s="7">
        <v>2022</v>
      </c>
      <c r="U1351" s="7">
        <v>4</v>
      </c>
      <c r="V1351">
        <v>1</v>
      </c>
      <c r="W1351">
        <v>2023</v>
      </c>
      <c r="X1351">
        <v>1</v>
      </c>
      <c r="Y1351" t="b">
        <v>0</v>
      </c>
      <c r="Z1351" t="b">
        <v>0</v>
      </c>
      <c r="AA1351">
        <v>66</v>
      </c>
      <c r="AB1351">
        <v>4</v>
      </c>
      <c r="AC1351" t="b">
        <v>0</v>
      </c>
      <c r="AD1351" t="b">
        <v>1</v>
      </c>
      <c r="AE1351" t="b">
        <v>0</v>
      </c>
      <c r="AF1351" t="b">
        <v>0</v>
      </c>
      <c r="AG1351" s="14">
        <v>44873</v>
      </c>
      <c r="AH1351" s="14">
        <v>44939</v>
      </c>
      <c r="AI1351">
        <v>66</v>
      </c>
      <c r="AJ1351" t="b">
        <v>1</v>
      </c>
      <c r="AK1351" t="b">
        <v>0</v>
      </c>
      <c r="AL1351" t="b">
        <v>0</v>
      </c>
      <c r="AM1351" t="s">
        <v>30483</v>
      </c>
    </row>
    <row r="1352" spans="1:39">
      <c r="A1352" t="s">
        <v>7949</v>
      </c>
      <c r="B1352" t="s">
        <v>87</v>
      </c>
      <c r="C1352" t="s">
        <v>87</v>
      </c>
      <c r="D1352" t="s">
        <v>88</v>
      </c>
      <c r="E1352" t="s">
        <v>7318</v>
      </c>
      <c r="G1352" t="s">
        <v>7950</v>
      </c>
      <c r="H1352" t="s">
        <v>1651</v>
      </c>
      <c r="I1352" t="s">
        <v>1859</v>
      </c>
      <c r="J1352" t="s">
        <v>137</v>
      </c>
      <c r="K1352" t="s">
        <v>93</v>
      </c>
      <c r="L1352" t="s">
        <v>93</v>
      </c>
      <c r="M1352" t="s">
        <v>7951</v>
      </c>
      <c r="N1352">
        <v>98105</v>
      </c>
      <c r="O1352" t="s">
        <v>7952</v>
      </c>
      <c r="P1352">
        <v>47.65625335</v>
      </c>
      <c r="Q1352">
        <v>-122.32326979</v>
      </c>
      <c r="R1352" t="s">
        <v>7953</v>
      </c>
      <c r="S1352" s="7">
        <v>11</v>
      </c>
      <c r="T1352" s="7">
        <v>2022</v>
      </c>
      <c r="U1352" s="7">
        <v>4</v>
      </c>
      <c r="V1352">
        <v>1</v>
      </c>
      <c r="W1352">
        <v>2023</v>
      </c>
      <c r="X1352">
        <v>1</v>
      </c>
      <c r="Y1352" t="b">
        <v>0</v>
      </c>
      <c r="Z1352" t="b">
        <v>0</v>
      </c>
      <c r="AA1352">
        <v>66</v>
      </c>
      <c r="AB1352">
        <v>4</v>
      </c>
      <c r="AC1352" t="b">
        <v>0</v>
      </c>
      <c r="AD1352" t="b">
        <v>1</v>
      </c>
      <c r="AE1352" t="b">
        <v>0</v>
      </c>
      <c r="AF1352" t="b">
        <v>0</v>
      </c>
      <c r="AG1352" s="14">
        <v>44873</v>
      </c>
      <c r="AH1352" s="14">
        <v>44939</v>
      </c>
      <c r="AI1352">
        <v>66</v>
      </c>
      <c r="AJ1352" t="b">
        <v>1</v>
      </c>
      <c r="AK1352" t="b">
        <v>0</v>
      </c>
      <c r="AL1352" t="b">
        <v>0</v>
      </c>
      <c r="AM1352" t="s">
        <v>30483</v>
      </c>
    </row>
    <row r="1353" spans="1:39">
      <c r="A1353" t="s">
        <v>8557</v>
      </c>
      <c r="B1353" t="s">
        <v>87</v>
      </c>
      <c r="C1353" t="s">
        <v>87</v>
      </c>
      <c r="D1353" t="s">
        <v>88</v>
      </c>
      <c r="E1353" t="s">
        <v>7318</v>
      </c>
      <c r="G1353" t="s">
        <v>7706</v>
      </c>
      <c r="H1353" t="s">
        <v>6276</v>
      </c>
      <c r="I1353" t="s">
        <v>8558</v>
      </c>
      <c r="J1353" t="s">
        <v>137</v>
      </c>
      <c r="K1353" t="s">
        <v>93</v>
      </c>
      <c r="L1353" t="s">
        <v>93</v>
      </c>
      <c r="M1353" t="s">
        <v>8559</v>
      </c>
      <c r="N1353">
        <v>98125</v>
      </c>
      <c r="O1353" t="s">
        <v>8560</v>
      </c>
      <c r="P1353">
        <v>47.71926368</v>
      </c>
      <c r="Q1353">
        <v>-122.32022333</v>
      </c>
      <c r="R1353" t="s">
        <v>8561</v>
      </c>
      <c r="S1353" s="7">
        <v>7</v>
      </c>
      <c r="T1353" s="7">
        <v>2023</v>
      </c>
      <c r="U1353" s="7">
        <v>3</v>
      </c>
      <c r="V1353">
        <v>9</v>
      </c>
      <c r="W1353">
        <v>2023</v>
      </c>
      <c r="X1353">
        <v>3</v>
      </c>
      <c r="Y1353" t="b">
        <v>0</v>
      </c>
      <c r="Z1353" t="b">
        <v>0</v>
      </c>
      <c r="AA1353">
        <v>66</v>
      </c>
      <c r="AB1353">
        <v>5</v>
      </c>
      <c r="AC1353" t="b">
        <v>0</v>
      </c>
      <c r="AD1353" t="b">
        <v>1</v>
      </c>
      <c r="AE1353" t="b">
        <v>0</v>
      </c>
      <c r="AF1353" t="b">
        <v>0</v>
      </c>
      <c r="AG1353" s="14">
        <v>45118</v>
      </c>
      <c r="AH1353" s="14">
        <v>45184</v>
      </c>
      <c r="AI1353">
        <v>66</v>
      </c>
      <c r="AJ1353" t="b">
        <v>1</v>
      </c>
      <c r="AK1353" t="b">
        <v>0</v>
      </c>
      <c r="AL1353" t="b">
        <v>0</v>
      </c>
      <c r="AM1353" t="s">
        <v>30483</v>
      </c>
    </row>
    <row r="1354" spans="1:39">
      <c r="A1354" t="s">
        <v>5017</v>
      </c>
      <c r="B1354" t="s">
        <v>87</v>
      </c>
      <c r="D1354" t="s">
        <v>88</v>
      </c>
      <c r="E1354" t="s">
        <v>89</v>
      </c>
      <c r="F1354" t="s">
        <v>5018</v>
      </c>
      <c r="H1354" t="s">
        <v>5019</v>
      </c>
      <c r="I1354" t="s">
        <v>5020</v>
      </c>
      <c r="J1354" t="s">
        <v>93</v>
      </c>
      <c r="K1354" t="s">
        <v>100</v>
      </c>
      <c r="M1354" t="s">
        <v>5021</v>
      </c>
      <c r="N1354">
        <v>98199</v>
      </c>
      <c r="O1354" t="s">
        <v>5022</v>
      </c>
      <c r="P1354">
        <v>47.64604707</v>
      </c>
      <c r="Q1354">
        <v>-122.386925</v>
      </c>
      <c r="R1354" t="s">
        <v>5023</v>
      </c>
      <c r="S1354" s="7">
        <v>4</v>
      </c>
      <c r="T1354" s="7">
        <v>2025</v>
      </c>
      <c r="U1354" s="7">
        <v>2</v>
      </c>
      <c r="V1354">
        <v>6</v>
      </c>
      <c r="W1354">
        <v>2025</v>
      </c>
      <c r="X1354">
        <v>2</v>
      </c>
      <c r="Y1354" t="b">
        <v>0</v>
      </c>
      <c r="Z1354" t="b">
        <v>0</v>
      </c>
      <c r="AA1354">
        <v>66</v>
      </c>
      <c r="AB1354">
        <v>7</v>
      </c>
      <c r="AC1354" t="b">
        <v>0</v>
      </c>
      <c r="AD1354" t="b">
        <v>1</v>
      </c>
      <c r="AE1354" t="b">
        <v>0</v>
      </c>
      <c r="AF1354" t="b">
        <v>0</v>
      </c>
      <c r="AG1354" s="14">
        <v>45768</v>
      </c>
      <c r="AH1354" s="14">
        <v>45834</v>
      </c>
      <c r="AI1354">
        <v>66</v>
      </c>
      <c r="AJ1354" t="b">
        <v>1</v>
      </c>
      <c r="AK1354" t="b">
        <v>0</v>
      </c>
      <c r="AL1354" t="b">
        <v>0</v>
      </c>
      <c r="AM1354" t="s">
        <v>30484</v>
      </c>
    </row>
    <row r="1355" spans="1:39">
      <c r="A1355" t="s">
        <v>13210</v>
      </c>
      <c r="B1355" t="s">
        <v>87</v>
      </c>
      <c r="D1355" t="s">
        <v>88</v>
      </c>
      <c r="E1355" t="s">
        <v>10681</v>
      </c>
      <c r="F1355" t="s">
        <v>13211</v>
      </c>
      <c r="H1355" t="s">
        <v>5328</v>
      </c>
      <c r="I1355" t="s">
        <v>10586</v>
      </c>
      <c r="J1355" t="s">
        <v>137</v>
      </c>
      <c r="K1355" t="s">
        <v>93</v>
      </c>
      <c r="M1355" t="s">
        <v>7351</v>
      </c>
      <c r="N1355">
        <v>98105</v>
      </c>
      <c r="O1355" t="s">
        <v>13212</v>
      </c>
      <c r="P1355">
        <v>47.66388033</v>
      </c>
      <c r="Q1355">
        <v>-122.31172403</v>
      </c>
      <c r="R1355" t="s">
        <v>13213</v>
      </c>
      <c r="S1355" s="7">
        <v>9</v>
      </c>
      <c r="T1355" s="7">
        <v>2025</v>
      </c>
      <c r="U1355" s="7">
        <v>3</v>
      </c>
      <c r="V1355">
        <v>11</v>
      </c>
      <c r="W1355">
        <v>2025</v>
      </c>
      <c r="X1355">
        <v>4</v>
      </c>
      <c r="Y1355" t="b">
        <v>0</v>
      </c>
      <c r="Z1355" t="b">
        <v>0</v>
      </c>
      <c r="AA1355">
        <v>66</v>
      </c>
      <c r="AB1355">
        <v>4</v>
      </c>
      <c r="AC1355" t="b">
        <v>0</v>
      </c>
      <c r="AD1355" t="b">
        <v>1</v>
      </c>
      <c r="AE1355" t="b">
        <v>0</v>
      </c>
      <c r="AF1355" t="b">
        <v>0</v>
      </c>
      <c r="AG1355" s="14">
        <v>45902</v>
      </c>
      <c r="AH1355" s="14">
        <v>45968</v>
      </c>
      <c r="AI1355">
        <v>66</v>
      </c>
      <c r="AJ1355" t="b">
        <v>1</v>
      </c>
      <c r="AK1355" t="b">
        <v>0</v>
      </c>
      <c r="AL1355" t="b">
        <v>0</v>
      </c>
      <c r="AM1355" t="s">
        <v>30483</v>
      </c>
    </row>
    <row r="1356" spans="1:39">
      <c r="A1356" t="s">
        <v>19188</v>
      </c>
      <c r="B1356" t="s">
        <v>87</v>
      </c>
      <c r="C1356" t="s">
        <v>87</v>
      </c>
      <c r="D1356" t="s">
        <v>88</v>
      </c>
      <c r="F1356" t="s">
        <v>19189</v>
      </c>
      <c r="G1356" t="s">
        <v>5920</v>
      </c>
      <c r="H1356" t="s">
        <v>18809</v>
      </c>
      <c r="I1356" t="s">
        <v>19190</v>
      </c>
      <c r="J1356" t="s">
        <v>137</v>
      </c>
      <c r="K1356" t="s">
        <v>93</v>
      </c>
      <c r="L1356" t="s">
        <v>93</v>
      </c>
      <c r="M1356" t="s">
        <v>6324</v>
      </c>
      <c r="N1356">
        <v>98104</v>
      </c>
      <c r="O1356" t="s">
        <v>19191</v>
      </c>
      <c r="P1356">
        <v>47.60480287</v>
      </c>
      <c r="Q1356">
        <v>-122.32531605</v>
      </c>
      <c r="R1356" t="s">
        <v>6326</v>
      </c>
      <c r="S1356" s="7">
        <v>11</v>
      </c>
      <c r="T1356" s="7">
        <v>2020</v>
      </c>
      <c r="U1356" s="7">
        <v>4</v>
      </c>
      <c r="V1356">
        <v>1</v>
      </c>
      <c r="W1356">
        <v>2021</v>
      </c>
      <c r="X1356">
        <v>1</v>
      </c>
      <c r="Y1356" t="b">
        <v>0</v>
      </c>
      <c r="Z1356" t="b">
        <v>0</v>
      </c>
      <c r="AA1356">
        <v>65</v>
      </c>
      <c r="AB1356">
        <v>2</v>
      </c>
      <c r="AC1356" t="b">
        <v>0</v>
      </c>
      <c r="AD1356" t="b">
        <v>1</v>
      </c>
      <c r="AE1356" t="b">
        <v>0</v>
      </c>
      <c r="AF1356" t="b">
        <v>1</v>
      </c>
      <c r="AG1356" s="14">
        <v>44138</v>
      </c>
      <c r="AH1356" s="14">
        <v>44203</v>
      </c>
      <c r="AI1356">
        <v>65</v>
      </c>
      <c r="AJ1356" t="b">
        <v>1</v>
      </c>
      <c r="AK1356" t="b">
        <v>0</v>
      </c>
      <c r="AL1356" t="b">
        <v>0</v>
      </c>
      <c r="AM1356" t="s">
        <v>30483</v>
      </c>
    </row>
    <row r="1357" spans="1:39">
      <c r="A1357" t="s">
        <v>19595</v>
      </c>
      <c r="B1357" t="s">
        <v>87</v>
      </c>
      <c r="C1357" t="s">
        <v>87</v>
      </c>
      <c r="D1357" t="s">
        <v>88</v>
      </c>
      <c r="F1357" t="s">
        <v>19596</v>
      </c>
      <c r="H1357" t="s">
        <v>19571</v>
      </c>
      <c r="I1357" t="s">
        <v>19597</v>
      </c>
      <c r="J1357" t="s">
        <v>137</v>
      </c>
      <c r="K1357" t="s">
        <v>93</v>
      </c>
      <c r="L1357" t="s">
        <v>93</v>
      </c>
      <c r="M1357" t="s">
        <v>19598</v>
      </c>
      <c r="N1357">
        <v>98105</v>
      </c>
      <c r="O1357" t="s">
        <v>19599</v>
      </c>
      <c r="P1357">
        <v>47.65823535</v>
      </c>
      <c r="Q1357">
        <v>-122.31600185</v>
      </c>
      <c r="R1357" t="s">
        <v>19600</v>
      </c>
      <c r="S1357" s="7">
        <v>12</v>
      </c>
      <c r="T1357" s="7">
        <v>2020</v>
      </c>
      <c r="U1357" s="7">
        <v>4</v>
      </c>
      <c r="V1357">
        <v>2</v>
      </c>
      <c r="W1357">
        <v>2021</v>
      </c>
      <c r="X1357">
        <v>1</v>
      </c>
      <c r="Y1357" t="b">
        <v>0</v>
      </c>
      <c r="Z1357" t="b">
        <v>0</v>
      </c>
      <c r="AA1357">
        <v>65</v>
      </c>
      <c r="AB1357">
        <v>4</v>
      </c>
      <c r="AC1357" t="b">
        <v>0</v>
      </c>
      <c r="AD1357" t="b">
        <v>1</v>
      </c>
      <c r="AE1357" t="b">
        <v>0</v>
      </c>
      <c r="AF1357" t="b">
        <v>1</v>
      </c>
      <c r="AG1357" s="14">
        <v>44181</v>
      </c>
      <c r="AH1357" s="14">
        <v>44246</v>
      </c>
      <c r="AI1357">
        <v>65</v>
      </c>
      <c r="AJ1357" t="b">
        <v>1</v>
      </c>
      <c r="AK1357" t="b">
        <v>0</v>
      </c>
      <c r="AL1357" t="b">
        <v>0</v>
      </c>
      <c r="AM1357" t="s">
        <v>30483</v>
      </c>
    </row>
    <row r="1358" spans="1:39">
      <c r="A1358" t="s">
        <v>24333</v>
      </c>
      <c r="B1358" t="s">
        <v>87</v>
      </c>
      <c r="C1358" t="s">
        <v>87</v>
      </c>
      <c r="D1358" t="s">
        <v>88</v>
      </c>
      <c r="F1358" t="s">
        <v>24334</v>
      </c>
      <c r="G1358" t="s">
        <v>24335</v>
      </c>
      <c r="H1358" t="s">
        <v>22659</v>
      </c>
      <c r="I1358" t="s">
        <v>11088</v>
      </c>
      <c r="J1358" t="s">
        <v>93</v>
      </c>
      <c r="K1358" t="s">
        <v>93</v>
      </c>
      <c r="L1358" t="s">
        <v>93</v>
      </c>
      <c r="M1358" t="s">
        <v>24336</v>
      </c>
      <c r="O1358" t="s">
        <v>24337</v>
      </c>
      <c r="P1358">
        <v>47.71743013</v>
      </c>
      <c r="Q1358">
        <v>-122.3122334</v>
      </c>
      <c r="R1358" t="s">
        <v>24338</v>
      </c>
      <c r="S1358" s="7">
        <v>1</v>
      </c>
      <c r="T1358" s="7">
        <v>2022</v>
      </c>
      <c r="U1358" s="7">
        <v>1</v>
      </c>
      <c r="V1358">
        <v>3</v>
      </c>
      <c r="W1358">
        <v>2022</v>
      </c>
      <c r="X1358">
        <v>1</v>
      </c>
      <c r="Y1358" t="b">
        <v>0</v>
      </c>
      <c r="Z1358" t="b">
        <v>0</v>
      </c>
      <c r="AA1358">
        <v>65</v>
      </c>
      <c r="AB1358">
        <v>5</v>
      </c>
      <c r="AC1358" t="b">
        <v>0</v>
      </c>
      <c r="AD1358" t="b">
        <v>1</v>
      </c>
      <c r="AE1358" t="b">
        <v>0</v>
      </c>
      <c r="AF1358" t="b">
        <v>1</v>
      </c>
      <c r="AG1358" s="14">
        <v>44586</v>
      </c>
      <c r="AH1358" s="14">
        <v>44651</v>
      </c>
      <c r="AI1358">
        <v>65</v>
      </c>
      <c r="AJ1358" t="b">
        <v>1</v>
      </c>
      <c r="AK1358" t="b">
        <v>0</v>
      </c>
      <c r="AL1358" t="b">
        <v>0</v>
      </c>
      <c r="AM1358" t="s">
        <v>30483</v>
      </c>
    </row>
    <row r="1359" spans="1:39">
      <c r="A1359" t="s">
        <v>26021</v>
      </c>
      <c r="B1359" t="s">
        <v>87</v>
      </c>
      <c r="C1359" t="s">
        <v>87</v>
      </c>
      <c r="D1359" t="s">
        <v>88</v>
      </c>
      <c r="F1359" t="s">
        <v>26022</v>
      </c>
      <c r="G1359" t="s">
        <v>26023</v>
      </c>
      <c r="H1359" t="s">
        <v>26019</v>
      </c>
      <c r="I1359" t="s">
        <v>26024</v>
      </c>
      <c r="J1359" t="s">
        <v>137</v>
      </c>
      <c r="K1359" t="s">
        <v>93</v>
      </c>
      <c r="L1359" t="s">
        <v>93</v>
      </c>
      <c r="M1359" t="s">
        <v>26025</v>
      </c>
      <c r="N1359">
        <v>79</v>
      </c>
      <c r="O1359" t="s">
        <v>26026</v>
      </c>
      <c r="P1359">
        <v>47.71518757</v>
      </c>
      <c r="Q1359">
        <v>-122.3068743</v>
      </c>
      <c r="R1359" t="s">
        <v>26027</v>
      </c>
      <c r="S1359" s="7">
        <v>6</v>
      </c>
      <c r="T1359" s="7">
        <v>2022</v>
      </c>
      <c r="U1359" s="7">
        <v>2</v>
      </c>
      <c r="V1359">
        <v>8</v>
      </c>
      <c r="W1359">
        <v>2022</v>
      </c>
      <c r="X1359">
        <v>3</v>
      </c>
      <c r="Y1359" t="b">
        <v>0</v>
      </c>
      <c r="Z1359" t="b">
        <v>0</v>
      </c>
      <c r="AA1359">
        <v>65</v>
      </c>
      <c r="AB1359">
        <v>5</v>
      </c>
      <c r="AC1359" t="b">
        <v>0</v>
      </c>
      <c r="AD1359" t="b">
        <v>1</v>
      </c>
      <c r="AE1359" t="b">
        <v>0</v>
      </c>
      <c r="AF1359" t="b">
        <v>1</v>
      </c>
      <c r="AG1359" s="14">
        <v>44725</v>
      </c>
      <c r="AH1359" s="14">
        <v>44790</v>
      </c>
      <c r="AI1359">
        <v>65</v>
      </c>
      <c r="AJ1359" t="b">
        <v>1</v>
      </c>
      <c r="AK1359" t="b">
        <v>0</v>
      </c>
      <c r="AL1359" t="b">
        <v>0</v>
      </c>
      <c r="AM1359" t="s">
        <v>30483</v>
      </c>
    </row>
    <row r="1360" spans="1:39">
      <c r="A1360" t="s">
        <v>7954</v>
      </c>
      <c r="B1360" t="s">
        <v>87</v>
      </c>
      <c r="C1360" t="s">
        <v>87</v>
      </c>
      <c r="D1360" t="s">
        <v>88</v>
      </c>
      <c r="E1360" t="s">
        <v>7318</v>
      </c>
      <c r="G1360" t="s">
        <v>7955</v>
      </c>
      <c r="H1360" t="s">
        <v>1658</v>
      </c>
      <c r="I1360" t="s">
        <v>1859</v>
      </c>
      <c r="J1360" t="s">
        <v>137</v>
      </c>
      <c r="K1360" t="s">
        <v>93</v>
      </c>
      <c r="L1360" t="s">
        <v>93</v>
      </c>
      <c r="M1360" t="s">
        <v>7956</v>
      </c>
      <c r="N1360">
        <v>98105</v>
      </c>
      <c r="O1360" t="s">
        <v>7957</v>
      </c>
      <c r="P1360">
        <v>47.65634219</v>
      </c>
      <c r="Q1360">
        <v>-122.3230192</v>
      </c>
      <c r="R1360" t="s">
        <v>7958</v>
      </c>
      <c r="S1360" s="7">
        <v>11</v>
      </c>
      <c r="T1360" s="7">
        <v>2022</v>
      </c>
      <c r="U1360" s="7">
        <v>4</v>
      </c>
      <c r="V1360">
        <v>1</v>
      </c>
      <c r="W1360">
        <v>2023</v>
      </c>
      <c r="X1360">
        <v>1</v>
      </c>
      <c r="Y1360" t="b">
        <v>0</v>
      </c>
      <c r="Z1360" t="b">
        <v>0</v>
      </c>
      <c r="AA1360">
        <v>65</v>
      </c>
      <c r="AB1360">
        <v>4</v>
      </c>
      <c r="AC1360" t="b">
        <v>0</v>
      </c>
      <c r="AD1360" t="b">
        <v>1</v>
      </c>
      <c r="AE1360" t="b">
        <v>0</v>
      </c>
      <c r="AF1360" t="b">
        <v>0</v>
      </c>
      <c r="AG1360" s="14">
        <v>44874</v>
      </c>
      <c r="AH1360" s="14">
        <v>44939</v>
      </c>
      <c r="AI1360">
        <v>65</v>
      </c>
      <c r="AJ1360" t="b">
        <v>1</v>
      </c>
      <c r="AK1360" t="b">
        <v>0</v>
      </c>
      <c r="AL1360" t="b">
        <v>0</v>
      </c>
      <c r="AM1360" t="s">
        <v>30483</v>
      </c>
    </row>
    <row r="1361" spans="1:39">
      <c r="A1361" t="s">
        <v>27165</v>
      </c>
      <c r="B1361" t="s">
        <v>87</v>
      </c>
      <c r="C1361" t="s">
        <v>87</v>
      </c>
      <c r="D1361" t="s">
        <v>88</v>
      </c>
      <c r="F1361" t="s">
        <v>27166</v>
      </c>
      <c r="G1361" t="s">
        <v>27167</v>
      </c>
      <c r="H1361" t="s">
        <v>27168</v>
      </c>
      <c r="I1361" t="s">
        <v>2113</v>
      </c>
      <c r="J1361" t="s">
        <v>137</v>
      </c>
      <c r="K1361" t="s">
        <v>93</v>
      </c>
      <c r="L1361" t="s">
        <v>93</v>
      </c>
      <c r="M1361" t="s">
        <v>27169</v>
      </c>
      <c r="N1361">
        <v>98122</v>
      </c>
      <c r="O1361" t="s">
        <v>27170</v>
      </c>
      <c r="P1361">
        <v>47.61455577</v>
      </c>
      <c r="Q1361">
        <v>-122.31044877</v>
      </c>
      <c r="R1361" t="s">
        <v>27171</v>
      </c>
      <c r="S1361" s="7">
        <v>12</v>
      </c>
      <c r="T1361" s="7">
        <v>2022</v>
      </c>
      <c r="U1361" s="7">
        <v>4</v>
      </c>
      <c r="V1361">
        <v>3</v>
      </c>
      <c r="W1361">
        <v>2023</v>
      </c>
      <c r="X1361">
        <v>1</v>
      </c>
      <c r="Y1361" t="b">
        <v>0</v>
      </c>
      <c r="Z1361" t="b">
        <v>0</v>
      </c>
      <c r="AA1361">
        <v>65</v>
      </c>
      <c r="AB1361">
        <v>3</v>
      </c>
      <c r="AC1361" t="b">
        <v>0</v>
      </c>
      <c r="AD1361" t="b">
        <v>1</v>
      </c>
      <c r="AE1361" t="b">
        <v>0</v>
      </c>
      <c r="AF1361" t="b">
        <v>1</v>
      </c>
      <c r="AG1361" s="14">
        <v>44922</v>
      </c>
      <c r="AH1361" s="14">
        <v>44987</v>
      </c>
      <c r="AI1361">
        <v>65</v>
      </c>
      <c r="AJ1361" t="b">
        <v>1</v>
      </c>
      <c r="AK1361" t="b">
        <v>0</v>
      </c>
      <c r="AL1361" t="b">
        <v>0</v>
      </c>
      <c r="AM1361" t="s">
        <v>30483</v>
      </c>
    </row>
    <row r="1362" spans="1:39">
      <c r="A1362" t="s">
        <v>6274</v>
      </c>
      <c r="B1362" t="s">
        <v>87</v>
      </c>
      <c r="C1362" t="s">
        <v>87</v>
      </c>
      <c r="D1362" t="s">
        <v>88</v>
      </c>
      <c r="E1362" t="s">
        <v>5839</v>
      </c>
      <c r="F1362" t="s">
        <v>6275</v>
      </c>
      <c r="H1362" t="s">
        <v>6276</v>
      </c>
      <c r="I1362" t="s">
        <v>6277</v>
      </c>
      <c r="J1362" t="s">
        <v>137</v>
      </c>
      <c r="K1362" t="s">
        <v>93</v>
      </c>
      <c r="L1362" t="s">
        <v>93</v>
      </c>
      <c r="M1362" t="s">
        <v>6278</v>
      </c>
      <c r="N1362">
        <v>98144</v>
      </c>
      <c r="O1362" t="s">
        <v>6279</v>
      </c>
      <c r="P1362">
        <v>47.59658395</v>
      </c>
      <c r="Q1362">
        <v>-122.29666583</v>
      </c>
      <c r="R1362" t="s">
        <v>6280</v>
      </c>
      <c r="S1362" s="7">
        <v>7</v>
      </c>
      <c r="T1362" s="7">
        <v>2023</v>
      </c>
      <c r="U1362" s="7">
        <v>3</v>
      </c>
      <c r="V1362">
        <v>9</v>
      </c>
      <c r="W1362">
        <v>2023</v>
      </c>
      <c r="X1362">
        <v>3</v>
      </c>
      <c r="Y1362" t="b">
        <v>0</v>
      </c>
      <c r="Z1362" t="b">
        <v>0</v>
      </c>
      <c r="AA1362">
        <v>65</v>
      </c>
      <c r="AB1362">
        <v>3</v>
      </c>
      <c r="AC1362" t="b">
        <v>0</v>
      </c>
      <c r="AD1362" t="b">
        <v>1</v>
      </c>
      <c r="AE1362" t="b">
        <v>0</v>
      </c>
      <c r="AF1362" t="b">
        <v>0</v>
      </c>
      <c r="AG1362" s="14">
        <v>45118</v>
      </c>
      <c r="AH1362" s="14">
        <v>45183</v>
      </c>
      <c r="AI1362">
        <v>65</v>
      </c>
      <c r="AJ1362" t="b">
        <v>1</v>
      </c>
      <c r="AK1362" t="b">
        <v>0</v>
      </c>
      <c r="AL1362" t="b">
        <v>0</v>
      </c>
      <c r="AM1362" t="s">
        <v>30483</v>
      </c>
    </row>
    <row r="1363" spans="1:39">
      <c r="A1363" t="s">
        <v>6480</v>
      </c>
      <c r="B1363" t="s">
        <v>87</v>
      </c>
      <c r="C1363" t="s">
        <v>87</v>
      </c>
      <c r="D1363" t="s">
        <v>88</v>
      </c>
      <c r="E1363" t="s">
        <v>5839</v>
      </c>
      <c r="F1363" t="s">
        <v>6481</v>
      </c>
      <c r="G1363" t="s">
        <v>6482</v>
      </c>
      <c r="H1363" t="s">
        <v>6471</v>
      </c>
      <c r="I1363" t="s">
        <v>3742</v>
      </c>
      <c r="J1363" t="s">
        <v>6317</v>
      </c>
      <c r="K1363" t="s">
        <v>93</v>
      </c>
      <c r="L1363" t="s">
        <v>93</v>
      </c>
      <c r="M1363" t="s">
        <v>6483</v>
      </c>
      <c r="N1363">
        <v>98102</v>
      </c>
      <c r="O1363" t="s">
        <v>6484</v>
      </c>
      <c r="P1363">
        <v>47.62119865</v>
      </c>
      <c r="Q1363">
        <v>-122.31874352</v>
      </c>
      <c r="R1363" t="s">
        <v>6485</v>
      </c>
      <c r="S1363" s="7">
        <v>1</v>
      </c>
      <c r="T1363" s="7">
        <v>2024</v>
      </c>
      <c r="U1363" s="7">
        <v>1</v>
      </c>
      <c r="V1363">
        <v>4</v>
      </c>
      <c r="W1363">
        <v>2024</v>
      </c>
      <c r="X1363">
        <v>2</v>
      </c>
      <c r="Y1363" t="b">
        <v>0</v>
      </c>
      <c r="Z1363" t="b">
        <v>0</v>
      </c>
      <c r="AA1363">
        <v>65</v>
      </c>
      <c r="AB1363">
        <v>3</v>
      </c>
      <c r="AC1363" t="b">
        <v>0</v>
      </c>
      <c r="AD1363" t="b">
        <v>1</v>
      </c>
      <c r="AE1363" t="b">
        <v>0</v>
      </c>
      <c r="AF1363" t="b">
        <v>0</v>
      </c>
      <c r="AG1363" s="14">
        <v>45320</v>
      </c>
      <c r="AH1363" s="14">
        <v>45385</v>
      </c>
      <c r="AI1363">
        <v>65</v>
      </c>
      <c r="AJ1363" t="b">
        <v>1</v>
      </c>
      <c r="AK1363" t="b">
        <v>0</v>
      </c>
      <c r="AL1363" t="b">
        <v>0</v>
      </c>
      <c r="AM1363" t="s">
        <v>30483</v>
      </c>
    </row>
    <row r="1364" spans="1:39">
      <c r="A1364" t="s">
        <v>9492</v>
      </c>
      <c r="B1364" t="s">
        <v>87</v>
      </c>
      <c r="C1364" t="s">
        <v>87</v>
      </c>
      <c r="D1364" t="s">
        <v>88</v>
      </c>
      <c r="E1364" t="s">
        <v>7318</v>
      </c>
      <c r="G1364" t="s">
        <v>7706</v>
      </c>
      <c r="H1364" t="s">
        <v>4122</v>
      </c>
      <c r="I1364" t="s">
        <v>4363</v>
      </c>
      <c r="J1364" t="s">
        <v>137</v>
      </c>
      <c r="K1364" t="s">
        <v>93</v>
      </c>
      <c r="L1364" t="s">
        <v>93</v>
      </c>
      <c r="M1364" t="s">
        <v>7871</v>
      </c>
      <c r="N1364">
        <v>98125</v>
      </c>
      <c r="O1364" t="s">
        <v>9493</v>
      </c>
      <c r="P1364">
        <v>47.70438912</v>
      </c>
      <c r="Q1364">
        <v>-122.29916645</v>
      </c>
      <c r="R1364" t="s">
        <v>7873</v>
      </c>
      <c r="S1364" s="7">
        <v>7</v>
      </c>
      <c r="T1364" s="7">
        <v>2024</v>
      </c>
      <c r="U1364" s="7">
        <v>3</v>
      </c>
      <c r="V1364">
        <v>9</v>
      </c>
      <c r="W1364">
        <v>2024</v>
      </c>
      <c r="X1364">
        <v>3</v>
      </c>
      <c r="Y1364" t="b">
        <v>0</v>
      </c>
      <c r="Z1364" t="b">
        <v>0</v>
      </c>
      <c r="AA1364">
        <v>65</v>
      </c>
      <c r="AB1364">
        <v>5</v>
      </c>
      <c r="AC1364" t="b">
        <v>0</v>
      </c>
      <c r="AD1364" t="b">
        <v>1</v>
      </c>
      <c r="AE1364" t="b">
        <v>0</v>
      </c>
      <c r="AF1364" t="b">
        <v>0</v>
      </c>
      <c r="AG1364" s="14">
        <v>45474</v>
      </c>
      <c r="AH1364" s="14">
        <v>45539</v>
      </c>
      <c r="AI1364">
        <v>65</v>
      </c>
      <c r="AJ1364" t="b">
        <v>1</v>
      </c>
      <c r="AK1364" t="b">
        <v>0</v>
      </c>
      <c r="AL1364" t="b">
        <v>0</v>
      </c>
      <c r="AM1364" t="s">
        <v>30483</v>
      </c>
    </row>
    <row r="1365" spans="1:39">
      <c r="A1365" t="s">
        <v>29127</v>
      </c>
      <c r="B1365" t="s">
        <v>87</v>
      </c>
      <c r="C1365" t="s">
        <v>87</v>
      </c>
      <c r="D1365" t="s">
        <v>88</v>
      </c>
      <c r="F1365" t="s">
        <v>29128</v>
      </c>
      <c r="H1365" t="s">
        <v>4272</v>
      </c>
      <c r="I1365" t="s">
        <v>4543</v>
      </c>
      <c r="J1365" t="s">
        <v>6317</v>
      </c>
      <c r="K1365" t="s">
        <v>93</v>
      </c>
      <c r="L1365" t="s">
        <v>93</v>
      </c>
      <c r="M1365" t="s">
        <v>6244</v>
      </c>
      <c r="N1365">
        <v>98101</v>
      </c>
      <c r="O1365" t="s">
        <v>29129</v>
      </c>
      <c r="P1365">
        <v>47.60906979</v>
      </c>
      <c r="Q1365">
        <v>-122.32920045</v>
      </c>
      <c r="R1365" t="s">
        <v>6246</v>
      </c>
      <c r="S1365" s="7">
        <v>8</v>
      </c>
      <c r="T1365" s="7">
        <v>2024</v>
      </c>
      <c r="U1365" s="7">
        <v>3</v>
      </c>
      <c r="V1365">
        <v>10</v>
      </c>
      <c r="W1365">
        <v>2024</v>
      </c>
      <c r="X1365">
        <v>4</v>
      </c>
      <c r="Y1365" t="b">
        <v>0</v>
      </c>
      <c r="Z1365" t="b">
        <v>0</v>
      </c>
      <c r="AA1365">
        <v>65</v>
      </c>
      <c r="AB1365">
        <v>7</v>
      </c>
      <c r="AC1365" t="b">
        <v>0</v>
      </c>
      <c r="AD1365" t="b">
        <v>1</v>
      </c>
      <c r="AE1365" t="b">
        <v>0</v>
      </c>
      <c r="AF1365" t="b">
        <v>1</v>
      </c>
      <c r="AG1365" s="14">
        <v>45517</v>
      </c>
      <c r="AH1365" s="14">
        <v>45582</v>
      </c>
      <c r="AI1365">
        <v>65</v>
      </c>
      <c r="AJ1365" t="b">
        <v>1</v>
      </c>
      <c r="AK1365" t="b">
        <v>0</v>
      </c>
      <c r="AL1365" t="b">
        <v>0</v>
      </c>
      <c r="AM1365" t="s">
        <v>30483</v>
      </c>
    </row>
    <row r="1366" spans="1:39">
      <c r="A1366" t="s">
        <v>29889</v>
      </c>
      <c r="B1366" t="s">
        <v>87</v>
      </c>
      <c r="D1366" t="s">
        <v>88</v>
      </c>
      <c r="F1366" t="s">
        <v>29890</v>
      </c>
      <c r="H1366" t="s">
        <v>10250</v>
      </c>
      <c r="I1366" t="s">
        <v>29891</v>
      </c>
      <c r="J1366" t="s">
        <v>137</v>
      </c>
      <c r="K1366" t="s">
        <v>93</v>
      </c>
      <c r="M1366" t="s">
        <v>29220</v>
      </c>
      <c r="N1366">
        <v>98118</v>
      </c>
      <c r="O1366" t="s">
        <v>29892</v>
      </c>
      <c r="P1366">
        <v>47.52009207</v>
      </c>
      <c r="Q1366">
        <v>-122.26505776</v>
      </c>
      <c r="R1366" t="s">
        <v>29222</v>
      </c>
      <c r="S1366" s="7">
        <v>4</v>
      </c>
      <c r="T1366" s="7">
        <v>2025</v>
      </c>
      <c r="U1366" s="7">
        <v>2</v>
      </c>
      <c r="V1366">
        <v>6</v>
      </c>
      <c r="W1366">
        <v>2025</v>
      </c>
      <c r="X1366">
        <v>2</v>
      </c>
      <c r="Y1366" t="b">
        <v>0</v>
      </c>
      <c r="Z1366" t="b">
        <v>0</v>
      </c>
      <c r="AA1366">
        <v>65</v>
      </c>
      <c r="AB1366">
        <v>2</v>
      </c>
      <c r="AC1366" t="b">
        <v>0</v>
      </c>
      <c r="AD1366" t="b">
        <v>1</v>
      </c>
      <c r="AE1366" t="b">
        <v>0</v>
      </c>
      <c r="AF1366" t="b">
        <v>1</v>
      </c>
      <c r="AG1366" s="14">
        <v>45770</v>
      </c>
      <c r="AH1366" s="14">
        <v>45835</v>
      </c>
      <c r="AI1366">
        <v>65</v>
      </c>
      <c r="AJ1366" t="b">
        <v>1</v>
      </c>
      <c r="AK1366" t="b">
        <v>0</v>
      </c>
      <c r="AL1366" t="b">
        <v>0</v>
      </c>
      <c r="AM1366" t="s">
        <v>30483</v>
      </c>
    </row>
    <row r="1367" spans="1:39">
      <c r="A1367" t="s">
        <v>29898</v>
      </c>
      <c r="B1367" t="s">
        <v>87</v>
      </c>
      <c r="D1367" t="s">
        <v>88</v>
      </c>
      <c r="F1367" t="s">
        <v>29899</v>
      </c>
      <c r="H1367" t="s">
        <v>10263</v>
      </c>
      <c r="I1367" t="s">
        <v>10067</v>
      </c>
      <c r="J1367" t="s">
        <v>137</v>
      </c>
      <c r="K1367" t="s">
        <v>93</v>
      </c>
      <c r="M1367" t="s">
        <v>29900</v>
      </c>
      <c r="N1367">
        <v>98103</v>
      </c>
      <c r="O1367" t="s">
        <v>29901</v>
      </c>
      <c r="P1367">
        <v>47.65061424</v>
      </c>
      <c r="Q1367">
        <v>-122.34946964</v>
      </c>
      <c r="R1367" t="s">
        <v>29902</v>
      </c>
      <c r="S1367" s="7">
        <v>4</v>
      </c>
      <c r="T1367" s="7">
        <v>2025</v>
      </c>
      <c r="U1367" s="7">
        <v>2</v>
      </c>
      <c r="V1367">
        <v>7</v>
      </c>
      <c r="W1367">
        <v>2025</v>
      </c>
      <c r="X1367">
        <v>3</v>
      </c>
      <c r="Y1367" t="b">
        <v>0</v>
      </c>
      <c r="Z1367" t="b">
        <v>0</v>
      </c>
      <c r="AA1367">
        <v>65</v>
      </c>
      <c r="AB1367">
        <v>6</v>
      </c>
      <c r="AC1367" t="b">
        <v>0</v>
      </c>
      <c r="AD1367" t="b">
        <v>1</v>
      </c>
      <c r="AE1367" t="b">
        <v>0</v>
      </c>
      <c r="AF1367" t="b">
        <v>1</v>
      </c>
      <c r="AG1367" s="14">
        <v>45776</v>
      </c>
      <c r="AH1367" s="14">
        <v>45841</v>
      </c>
      <c r="AI1367">
        <v>65</v>
      </c>
      <c r="AJ1367" t="b">
        <v>1</v>
      </c>
      <c r="AK1367" t="b">
        <v>0</v>
      </c>
      <c r="AL1367" t="b">
        <v>0</v>
      </c>
      <c r="AM1367" t="s">
        <v>30483</v>
      </c>
    </row>
    <row r="1368" spans="1:39">
      <c r="A1368" t="s">
        <v>30044</v>
      </c>
      <c r="B1368" t="s">
        <v>87</v>
      </c>
      <c r="D1368" t="s">
        <v>88</v>
      </c>
      <c r="F1368" t="s">
        <v>30045</v>
      </c>
      <c r="H1368" t="s">
        <v>5133</v>
      </c>
      <c r="I1368" t="s">
        <v>4796</v>
      </c>
      <c r="J1368" t="s">
        <v>137</v>
      </c>
      <c r="K1368" t="s">
        <v>93</v>
      </c>
      <c r="M1368" t="s">
        <v>29965</v>
      </c>
      <c r="N1368">
        <v>98109</v>
      </c>
      <c r="O1368" t="s">
        <v>30046</v>
      </c>
      <c r="P1368">
        <v>47.63342989</v>
      </c>
      <c r="Q1368">
        <v>-122.34519202</v>
      </c>
      <c r="R1368" t="s">
        <v>29967</v>
      </c>
      <c r="S1368" s="7">
        <v>6</v>
      </c>
      <c r="T1368" s="7">
        <v>2025</v>
      </c>
      <c r="U1368" s="7">
        <v>2</v>
      </c>
      <c r="V1368">
        <v>8</v>
      </c>
      <c r="W1368">
        <v>2025</v>
      </c>
      <c r="X1368">
        <v>3</v>
      </c>
      <c r="Y1368" t="b">
        <v>0</v>
      </c>
      <c r="Z1368" t="b">
        <v>0</v>
      </c>
      <c r="AA1368">
        <v>65</v>
      </c>
      <c r="AB1368">
        <v>7</v>
      </c>
      <c r="AC1368" t="b">
        <v>0</v>
      </c>
      <c r="AD1368" t="b">
        <v>1</v>
      </c>
      <c r="AE1368" t="b">
        <v>0</v>
      </c>
      <c r="AF1368" t="b">
        <v>1</v>
      </c>
      <c r="AG1368" s="14">
        <v>45819</v>
      </c>
      <c r="AH1368" s="14">
        <v>45884</v>
      </c>
      <c r="AI1368">
        <v>65</v>
      </c>
      <c r="AJ1368" t="b">
        <v>1</v>
      </c>
      <c r="AK1368" t="b">
        <v>0</v>
      </c>
      <c r="AL1368" t="b">
        <v>0</v>
      </c>
      <c r="AM1368" t="s">
        <v>30483</v>
      </c>
    </row>
    <row r="1369" spans="1:39">
      <c r="A1369" t="s">
        <v>7636</v>
      </c>
      <c r="B1369" t="s">
        <v>87</v>
      </c>
      <c r="C1369" t="s">
        <v>87</v>
      </c>
      <c r="D1369" t="s">
        <v>88</v>
      </c>
      <c r="E1369" t="s">
        <v>7318</v>
      </c>
      <c r="F1369" t="s">
        <v>7637</v>
      </c>
      <c r="G1369" t="s">
        <v>7350</v>
      </c>
      <c r="H1369" t="s">
        <v>1074</v>
      </c>
      <c r="I1369" t="s">
        <v>7638</v>
      </c>
      <c r="J1369" t="s">
        <v>137</v>
      </c>
      <c r="K1369" t="s">
        <v>93</v>
      </c>
      <c r="L1369" t="s">
        <v>93</v>
      </c>
      <c r="M1369" t="s">
        <v>7639</v>
      </c>
      <c r="N1369">
        <v>98125</v>
      </c>
      <c r="O1369" t="s">
        <v>7640</v>
      </c>
      <c r="P1369">
        <v>47.7196381</v>
      </c>
      <c r="Q1369">
        <v>-122.31361061</v>
      </c>
      <c r="R1369" t="s">
        <v>7641</v>
      </c>
      <c r="S1369" s="7">
        <v>7</v>
      </c>
      <c r="T1369" s="7">
        <v>2020</v>
      </c>
      <c r="U1369" s="7">
        <v>3</v>
      </c>
      <c r="V1369">
        <v>9</v>
      </c>
      <c r="W1369">
        <v>2020</v>
      </c>
      <c r="X1369">
        <v>3</v>
      </c>
      <c r="Y1369" t="b">
        <v>0</v>
      </c>
      <c r="Z1369" t="b">
        <v>0</v>
      </c>
      <c r="AA1369">
        <v>64</v>
      </c>
      <c r="AB1369">
        <v>5</v>
      </c>
      <c r="AC1369" t="b">
        <v>0</v>
      </c>
      <c r="AD1369" t="b">
        <v>1</v>
      </c>
      <c r="AE1369" t="b">
        <v>0</v>
      </c>
      <c r="AF1369" t="b">
        <v>0</v>
      </c>
      <c r="AG1369" s="14">
        <v>44026</v>
      </c>
      <c r="AH1369" s="14">
        <v>44090</v>
      </c>
      <c r="AI1369">
        <v>64</v>
      </c>
      <c r="AJ1369" t="b">
        <v>1</v>
      </c>
      <c r="AK1369" t="b">
        <v>0</v>
      </c>
      <c r="AL1369" t="b">
        <v>0</v>
      </c>
      <c r="AM1369" t="s">
        <v>30483</v>
      </c>
    </row>
    <row r="1370" spans="1:39">
      <c r="A1370" t="s">
        <v>19723</v>
      </c>
      <c r="B1370" t="s">
        <v>87</v>
      </c>
      <c r="C1370" t="s">
        <v>87</v>
      </c>
      <c r="D1370" t="s">
        <v>88</v>
      </c>
      <c r="F1370" t="s">
        <v>19724</v>
      </c>
      <c r="G1370" t="s">
        <v>19725</v>
      </c>
      <c r="H1370" t="s">
        <v>19464</v>
      </c>
      <c r="I1370" t="s">
        <v>19726</v>
      </c>
      <c r="J1370" t="s">
        <v>93</v>
      </c>
      <c r="K1370" t="s">
        <v>93</v>
      </c>
      <c r="L1370" t="s">
        <v>93</v>
      </c>
      <c r="M1370" t="s">
        <v>19727</v>
      </c>
      <c r="N1370">
        <v>98107</v>
      </c>
      <c r="O1370" t="s">
        <v>19728</v>
      </c>
      <c r="P1370">
        <v>47.66273682</v>
      </c>
      <c r="Q1370">
        <v>-122.36681876</v>
      </c>
      <c r="R1370" t="s">
        <v>19729</v>
      </c>
      <c r="S1370" s="7">
        <v>12</v>
      </c>
      <c r="T1370" s="7">
        <v>2020</v>
      </c>
      <c r="U1370" s="7">
        <v>4</v>
      </c>
      <c r="V1370">
        <v>3</v>
      </c>
      <c r="W1370">
        <v>2021</v>
      </c>
      <c r="X1370">
        <v>1</v>
      </c>
      <c r="Y1370" t="b">
        <v>0</v>
      </c>
      <c r="Z1370" t="b">
        <v>0</v>
      </c>
      <c r="AA1370">
        <v>64</v>
      </c>
      <c r="AB1370">
        <v>6</v>
      </c>
      <c r="AC1370" t="b">
        <v>0</v>
      </c>
      <c r="AD1370" t="b">
        <v>1</v>
      </c>
      <c r="AE1370" t="b">
        <v>0</v>
      </c>
      <c r="AF1370" t="b">
        <v>1</v>
      </c>
      <c r="AG1370" s="14">
        <v>44195</v>
      </c>
      <c r="AH1370" s="14">
        <v>44259</v>
      </c>
      <c r="AI1370">
        <v>64</v>
      </c>
      <c r="AJ1370" t="b">
        <v>1</v>
      </c>
      <c r="AK1370" t="b">
        <v>0</v>
      </c>
      <c r="AL1370" t="b">
        <v>0</v>
      </c>
      <c r="AM1370" t="s">
        <v>30483</v>
      </c>
    </row>
    <row r="1371" spans="1:39">
      <c r="A1371" t="s">
        <v>21331</v>
      </c>
      <c r="B1371" t="s">
        <v>87</v>
      </c>
      <c r="C1371" t="s">
        <v>87</v>
      </c>
      <c r="D1371" t="s">
        <v>88</v>
      </c>
      <c r="F1371" t="s">
        <v>21332</v>
      </c>
      <c r="G1371" t="s">
        <v>21333</v>
      </c>
      <c r="H1371" t="s">
        <v>7694</v>
      </c>
      <c r="I1371" t="s">
        <v>17931</v>
      </c>
      <c r="J1371" t="s">
        <v>137</v>
      </c>
      <c r="K1371" t="s">
        <v>93</v>
      </c>
      <c r="L1371" t="s">
        <v>93</v>
      </c>
      <c r="M1371" t="s">
        <v>14250</v>
      </c>
      <c r="O1371" t="s">
        <v>21334</v>
      </c>
      <c r="P1371">
        <v>47.59166639</v>
      </c>
      <c r="Q1371">
        <v>-122.28693221</v>
      </c>
      <c r="R1371" t="s">
        <v>14252</v>
      </c>
      <c r="S1371" s="7">
        <v>5</v>
      </c>
      <c r="T1371" s="7">
        <v>2021</v>
      </c>
      <c r="U1371" s="7">
        <v>2</v>
      </c>
      <c r="V1371">
        <v>7</v>
      </c>
      <c r="W1371">
        <v>2021</v>
      </c>
      <c r="X1371">
        <v>3</v>
      </c>
      <c r="Y1371" t="b">
        <v>0</v>
      </c>
      <c r="Z1371" t="b">
        <v>0</v>
      </c>
      <c r="AA1371">
        <v>64</v>
      </c>
      <c r="AB1371">
        <v>3</v>
      </c>
      <c r="AC1371" t="b">
        <v>0</v>
      </c>
      <c r="AD1371" t="b">
        <v>1</v>
      </c>
      <c r="AE1371" t="b">
        <v>0</v>
      </c>
      <c r="AF1371" t="b">
        <v>1</v>
      </c>
      <c r="AG1371" s="14">
        <v>44342</v>
      </c>
      <c r="AH1371" s="14">
        <v>44406</v>
      </c>
      <c r="AI1371">
        <v>64</v>
      </c>
      <c r="AJ1371" t="b">
        <v>1</v>
      </c>
      <c r="AK1371" t="b">
        <v>0</v>
      </c>
      <c r="AL1371" t="b">
        <v>0</v>
      </c>
      <c r="AM1371" t="s">
        <v>30483</v>
      </c>
    </row>
    <row r="1372" spans="1:39">
      <c r="A1372" t="s">
        <v>22414</v>
      </c>
      <c r="B1372" t="s">
        <v>87</v>
      </c>
      <c r="C1372" t="s">
        <v>87</v>
      </c>
      <c r="D1372" t="s">
        <v>88</v>
      </c>
      <c r="F1372" t="s">
        <v>22415</v>
      </c>
      <c r="H1372" t="s">
        <v>20720</v>
      </c>
      <c r="I1372" t="s">
        <v>1082</v>
      </c>
      <c r="J1372" t="s">
        <v>137</v>
      </c>
      <c r="K1372" t="s">
        <v>93</v>
      </c>
      <c r="L1372" t="s">
        <v>93</v>
      </c>
      <c r="M1372" t="s">
        <v>22405</v>
      </c>
      <c r="N1372">
        <v>98103</v>
      </c>
      <c r="O1372" t="s">
        <v>22416</v>
      </c>
      <c r="P1372">
        <v>47.66156605</v>
      </c>
      <c r="Q1372">
        <v>-122.34896907</v>
      </c>
      <c r="R1372" t="s">
        <v>22407</v>
      </c>
      <c r="S1372" s="7">
        <v>8</v>
      </c>
      <c r="T1372" s="7">
        <v>2021</v>
      </c>
      <c r="U1372" s="7">
        <v>3</v>
      </c>
      <c r="V1372">
        <v>10</v>
      </c>
      <c r="W1372">
        <v>2021</v>
      </c>
      <c r="X1372">
        <v>4</v>
      </c>
      <c r="Y1372" t="b">
        <v>0</v>
      </c>
      <c r="Z1372" t="b">
        <v>0</v>
      </c>
      <c r="AA1372">
        <v>64</v>
      </c>
      <c r="AB1372">
        <v>6</v>
      </c>
      <c r="AC1372" t="b">
        <v>0</v>
      </c>
      <c r="AD1372" t="b">
        <v>1</v>
      </c>
      <c r="AE1372" t="b">
        <v>0</v>
      </c>
      <c r="AF1372" t="b">
        <v>1</v>
      </c>
      <c r="AG1372" s="14">
        <v>44433</v>
      </c>
      <c r="AH1372" s="14">
        <v>44497</v>
      </c>
      <c r="AI1372">
        <v>64</v>
      </c>
      <c r="AJ1372" t="b">
        <v>1</v>
      </c>
      <c r="AK1372" t="b">
        <v>0</v>
      </c>
      <c r="AL1372" t="b">
        <v>0</v>
      </c>
      <c r="AM1372" t="s">
        <v>30483</v>
      </c>
    </row>
    <row r="1373" spans="1:39">
      <c r="A1373" t="s">
        <v>23462</v>
      </c>
      <c r="B1373" t="s">
        <v>87</v>
      </c>
      <c r="C1373" t="s">
        <v>87</v>
      </c>
      <c r="D1373" t="s">
        <v>88</v>
      </c>
      <c r="F1373" t="s">
        <v>23463</v>
      </c>
      <c r="G1373" t="s">
        <v>23464</v>
      </c>
      <c r="H1373" t="s">
        <v>13864</v>
      </c>
      <c r="I1373" t="s">
        <v>1031</v>
      </c>
      <c r="J1373" t="s">
        <v>137</v>
      </c>
      <c r="K1373" t="s">
        <v>93</v>
      </c>
      <c r="L1373" t="s">
        <v>93</v>
      </c>
      <c r="M1373" t="s">
        <v>17624</v>
      </c>
      <c r="N1373">
        <v>98102</v>
      </c>
      <c r="O1373" t="s">
        <v>23465</v>
      </c>
      <c r="P1373">
        <v>47.6218274</v>
      </c>
      <c r="Q1373">
        <v>-122.32029722</v>
      </c>
      <c r="R1373" t="s">
        <v>17626</v>
      </c>
      <c r="S1373" s="7">
        <v>11</v>
      </c>
      <c r="T1373" s="7">
        <v>2021</v>
      </c>
      <c r="U1373" s="7">
        <v>4</v>
      </c>
      <c r="V1373">
        <v>1</v>
      </c>
      <c r="W1373">
        <v>2022</v>
      </c>
      <c r="X1373">
        <v>1</v>
      </c>
      <c r="Y1373" t="b">
        <v>0</v>
      </c>
      <c r="Z1373" t="b">
        <v>0</v>
      </c>
      <c r="AA1373">
        <v>64</v>
      </c>
      <c r="AB1373">
        <v>3</v>
      </c>
      <c r="AC1373" t="b">
        <v>0</v>
      </c>
      <c r="AD1373" t="b">
        <v>1</v>
      </c>
      <c r="AE1373" t="b">
        <v>0</v>
      </c>
      <c r="AF1373" t="b">
        <v>1</v>
      </c>
      <c r="AG1373" s="14">
        <v>44503</v>
      </c>
      <c r="AH1373" s="14">
        <v>44567</v>
      </c>
      <c r="AI1373">
        <v>64</v>
      </c>
      <c r="AJ1373" t="b">
        <v>1</v>
      </c>
      <c r="AK1373" t="b">
        <v>0</v>
      </c>
      <c r="AL1373" t="b">
        <v>0</v>
      </c>
      <c r="AM1373" t="s">
        <v>30483</v>
      </c>
    </row>
    <row r="1374" spans="1:39">
      <c r="A1374" t="s">
        <v>24893</v>
      </c>
      <c r="B1374" t="s">
        <v>87</v>
      </c>
      <c r="C1374" t="s">
        <v>87</v>
      </c>
      <c r="D1374" t="s">
        <v>88</v>
      </c>
      <c r="H1374" t="s">
        <v>18461</v>
      </c>
      <c r="I1374" t="s">
        <v>13929</v>
      </c>
      <c r="J1374" t="s">
        <v>137</v>
      </c>
      <c r="K1374" t="s">
        <v>93</v>
      </c>
      <c r="L1374" t="s">
        <v>93</v>
      </c>
      <c r="M1374" t="s">
        <v>19898</v>
      </c>
      <c r="N1374">
        <v>98122</v>
      </c>
      <c r="O1374" t="s">
        <v>24894</v>
      </c>
      <c r="P1374">
        <v>47.61053624</v>
      </c>
      <c r="Q1374">
        <v>-122.29559857</v>
      </c>
      <c r="R1374" t="s">
        <v>19900</v>
      </c>
      <c r="S1374" s="7">
        <v>3</v>
      </c>
      <c r="T1374" s="7">
        <v>2022</v>
      </c>
      <c r="U1374" s="7">
        <v>1</v>
      </c>
      <c r="V1374">
        <v>5</v>
      </c>
      <c r="W1374">
        <v>2022</v>
      </c>
      <c r="X1374">
        <v>2</v>
      </c>
      <c r="Y1374" t="b">
        <v>0</v>
      </c>
      <c r="Z1374" t="b">
        <v>0</v>
      </c>
      <c r="AA1374">
        <v>64</v>
      </c>
      <c r="AB1374">
        <v>3</v>
      </c>
      <c r="AC1374" t="b">
        <v>0</v>
      </c>
      <c r="AD1374" t="b">
        <v>1</v>
      </c>
      <c r="AE1374" t="b">
        <v>0</v>
      </c>
      <c r="AF1374" t="b">
        <v>1</v>
      </c>
      <c r="AG1374" s="14">
        <v>44623</v>
      </c>
      <c r="AH1374" s="14">
        <v>44687</v>
      </c>
      <c r="AI1374">
        <v>64</v>
      </c>
      <c r="AJ1374" t="b">
        <v>1</v>
      </c>
      <c r="AK1374" t="b">
        <v>0</v>
      </c>
      <c r="AL1374" t="b">
        <v>0</v>
      </c>
      <c r="AM1374" t="s">
        <v>30483</v>
      </c>
    </row>
    <row r="1375" spans="1:39">
      <c r="A1375" t="s">
        <v>26436</v>
      </c>
      <c r="B1375" t="s">
        <v>87</v>
      </c>
      <c r="C1375" t="s">
        <v>87</v>
      </c>
      <c r="D1375" t="s">
        <v>88</v>
      </c>
      <c r="F1375" t="s">
        <v>26437</v>
      </c>
      <c r="G1375" t="s">
        <v>26438</v>
      </c>
      <c r="H1375" t="s">
        <v>23505</v>
      </c>
      <c r="I1375" t="s">
        <v>7831</v>
      </c>
      <c r="J1375" t="s">
        <v>137</v>
      </c>
      <c r="K1375" t="s">
        <v>100</v>
      </c>
      <c r="L1375" t="s">
        <v>100</v>
      </c>
      <c r="M1375" t="s">
        <v>26220</v>
      </c>
      <c r="N1375">
        <v>98119</v>
      </c>
      <c r="O1375" t="s">
        <v>26439</v>
      </c>
      <c r="P1375">
        <v>47.63725289</v>
      </c>
      <c r="Q1375">
        <v>-122.3712478</v>
      </c>
      <c r="R1375" t="s">
        <v>26222</v>
      </c>
      <c r="S1375" s="7">
        <v>7</v>
      </c>
      <c r="T1375" s="7">
        <v>2022</v>
      </c>
      <c r="U1375" s="7">
        <v>3</v>
      </c>
      <c r="V1375">
        <v>9</v>
      </c>
      <c r="W1375">
        <v>2022</v>
      </c>
      <c r="X1375">
        <v>3</v>
      </c>
      <c r="Y1375" t="b">
        <v>0</v>
      </c>
      <c r="Z1375" t="b">
        <v>0</v>
      </c>
      <c r="AA1375">
        <v>64</v>
      </c>
      <c r="AB1375">
        <v>7</v>
      </c>
      <c r="AC1375" t="b">
        <v>0</v>
      </c>
      <c r="AD1375" t="b">
        <v>1</v>
      </c>
      <c r="AE1375" t="b">
        <v>0</v>
      </c>
      <c r="AF1375" t="b">
        <v>1</v>
      </c>
      <c r="AG1375" s="14">
        <v>44768</v>
      </c>
      <c r="AH1375" s="14">
        <v>44832</v>
      </c>
      <c r="AI1375">
        <v>64</v>
      </c>
      <c r="AJ1375" t="b">
        <v>1</v>
      </c>
      <c r="AK1375" t="b">
        <v>0</v>
      </c>
      <c r="AL1375" t="b">
        <v>0</v>
      </c>
      <c r="AM1375" t="s">
        <v>30484</v>
      </c>
    </row>
    <row r="1376" spans="1:39">
      <c r="A1376" t="s">
        <v>27333</v>
      </c>
      <c r="B1376" t="s">
        <v>87</v>
      </c>
      <c r="C1376" t="s">
        <v>87</v>
      </c>
      <c r="D1376" t="s">
        <v>88</v>
      </c>
      <c r="F1376" t="s">
        <v>27334</v>
      </c>
      <c r="G1376" t="s">
        <v>12407</v>
      </c>
      <c r="H1376" t="s">
        <v>2106</v>
      </c>
      <c r="I1376" t="s">
        <v>2414</v>
      </c>
      <c r="J1376" t="s">
        <v>137</v>
      </c>
      <c r="K1376" t="s">
        <v>93</v>
      </c>
      <c r="L1376" t="s">
        <v>93</v>
      </c>
      <c r="M1376" t="s">
        <v>27335</v>
      </c>
      <c r="N1376">
        <v>98105</v>
      </c>
      <c r="O1376" t="s">
        <v>27336</v>
      </c>
      <c r="P1376">
        <v>47.6675635</v>
      </c>
      <c r="Q1376">
        <v>-122.30276536</v>
      </c>
      <c r="R1376" t="s">
        <v>5985</v>
      </c>
      <c r="S1376" s="7">
        <v>3</v>
      </c>
      <c r="T1376" s="7">
        <v>2023</v>
      </c>
      <c r="U1376" s="7">
        <v>1</v>
      </c>
      <c r="V1376">
        <v>5</v>
      </c>
      <c r="W1376">
        <v>2023</v>
      </c>
      <c r="X1376">
        <v>2</v>
      </c>
      <c r="Y1376" t="b">
        <v>0</v>
      </c>
      <c r="Z1376" t="b">
        <v>0</v>
      </c>
      <c r="AA1376">
        <v>64</v>
      </c>
      <c r="AB1376">
        <v>4</v>
      </c>
      <c r="AC1376" t="b">
        <v>0</v>
      </c>
      <c r="AD1376" t="b">
        <v>1</v>
      </c>
      <c r="AE1376" t="b">
        <v>0</v>
      </c>
      <c r="AF1376" t="b">
        <v>1</v>
      </c>
      <c r="AG1376" s="14">
        <v>44986</v>
      </c>
      <c r="AH1376" s="14">
        <v>45050</v>
      </c>
      <c r="AI1376">
        <v>64</v>
      </c>
      <c r="AJ1376" t="b">
        <v>1</v>
      </c>
      <c r="AK1376" t="b">
        <v>0</v>
      </c>
      <c r="AL1376" t="b">
        <v>0</v>
      </c>
      <c r="AM1376" t="s">
        <v>30483</v>
      </c>
    </row>
    <row r="1377" spans="1:39">
      <c r="A1377" t="s">
        <v>27373</v>
      </c>
      <c r="B1377" t="s">
        <v>87</v>
      </c>
      <c r="C1377" t="s">
        <v>87</v>
      </c>
      <c r="D1377" t="s">
        <v>88</v>
      </c>
      <c r="F1377" t="s">
        <v>27374</v>
      </c>
      <c r="G1377" t="s">
        <v>6235</v>
      </c>
      <c r="H1377" t="s">
        <v>2033</v>
      </c>
      <c r="I1377" t="s">
        <v>1690</v>
      </c>
      <c r="J1377" t="s">
        <v>137</v>
      </c>
      <c r="K1377" t="s">
        <v>93</v>
      </c>
      <c r="L1377" t="s">
        <v>93</v>
      </c>
      <c r="M1377" t="s">
        <v>27375</v>
      </c>
      <c r="N1377">
        <v>98103</v>
      </c>
      <c r="O1377" t="s">
        <v>27376</v>
      </c>
      <c r="P1377">
        <v>47.69038052</v>
      </c>
      <c r="Q1377">
        <v>-122.35182535</v>
      </c>
      <c r="R1377" t="s">
        <v>27377</v>
      </c>
      <c r="S1377" s="7">
        <v>3</v>
      </c>
      <c r="T1377" s="7">
        <v>2023</v>
      </c>
      <c r="U1377" s="7">
        <v>1</v>
      </c>
      <c r="V1377">
        <v>5</v>
      </c>
      <c r="W1377">
        <v>2023</v>
      </c>
      <c r="X1377">
        <v>2</v>
      </c>
      <c r="Y1377" t="b">
        <v>0</v>
      </c>
      <c r="Z1377" t="b">
        <v>0</v>
      </c>
      <c r="AA1377">
        <v>64</v>
      </c>
      <c r="AB1377">
        <v>6</v>
      </c>
      <c r="AC1377" t="b">
        <v>0</v>
      </c>
      <c r="AD1377" t="b">
        <v>1</v>
      </c>
      <c r="AE1377" t="b">
        <v>0</v>
      </c>
      <c r="AF1377" t="b">
        <v>1</v>
      </c>
      <c r="AG1377" s="14">
        <v>44993</v>
      </c>
      <c r="AH1377" s="14">
        <v>45057</v>
      </c>
      <c r="AI1377">
        <v>64</v>
      </c>
      <c r="AJ1377" t="b">
        <v>1</v>
      </c>
      <c r="AK1377" t="b">
        <v>0</v>
      </c>
      <c r="AL1377" t="b">
        <v>0</v>
      </c>
      <c r="AM1377" t="s">
        <v>30483</v>
      </c>
    </row>
    <row r="1378" spans="1:39">
      <c r="A1378" t="s">
        <v>27508</v>
      </c>
      <c r="B1378" t="s">
        <v>87</v>
      </c>
      <c r="C1378" t="s">
        <v>87</v>
      </c>
      <c r="D1378" t="s">
        <v>88</v>
      </c>
      <c r="F1378" t="s">
        <v>27509</v>
      </c>
      <c r="H1378" t="s">
        <v>8348</v>
      </c>
      <c r="I1378" t="s">
        <v>2545</v>
      </c>
      <c r="J1378" t="s">
        <v>137</v>
      </c>
      <c r="K1378" t="s">
        <v>93</v>
      </c>
      <c r="L1378" t="s">
        <v>93</v>
      </c>
      <c r="M1378" t="s">
        <v>27510</v>
      </c>
      <c r="N1378">
        <v>98101</v>
      </c>
      <c r="O1378" t="s">
        <v>27511</v>
      </c>
      <c r="P1378">
        <v>47.60780609</v>
      </c>
      <c r="Q1378">
        <v>-122.34014966</v>
      </c>
      <c r="R1378" t="s">
        <v>27512</v>
      </c>
      <c r="S1378" s="7">
        <v>4</v>
      </c>
      <c r="T1378" s="7">
        <v>2023</v>
      </c>
      <c r="U1378" s="7">
        <v>2</v>
      </c>
      <c r="V1378">
        <v>6</v>
      </c>
      <c r="W1378">
        <v>2023</v>
      </c>
      <c r="X1378">
        <v>2</v>
      </c>
      <c r="Y1378" t="b">
        <v>0</v>
      </c>
      <c r="Z1378" t="b">
        <v>0</v>
      </c>
      <c r="AA1378">
        <v>64</v>
      </c>
      <c r="AB1378">
        <v>7</v>
      </c>
      <c r="AC1378" t="b">
        <v>0</v>
      </c>
      <c r="AD1378" t="b">
        <v>1</v>
      </c>
      <c r="AE1378" t="b">
        <v>0</v>
      </c>
      <c r="AF1378" t="b">
        <v>1</v>
      </c>
      <c r="AG1378" s="14">
        <v>45035</v>
      </c>
      <c r="AH1378" s="14">
        <v>45099</v>
      </c>
      <c r="AI1378">
        <v>64</v>
      </c>
      <c r="AJ1378" t="b">
        <v>1</v>
      </c>
      <c r="AK1378" t="b">
        <v>0</v>
      </c>
      <c r="AL1378" t="b">
        <v>0</v>
      </c>
      <c r="AM1378" t="s">
        <v>30483</v>
      </c>
    </row>
    <row r="1379" spans="1:39">
      <c r="A1379" t="s">
        <v>27768</v>
      </c>
      <c r="B1379" t="s">
        <v>87</v>
      </c>
      <c r="C1379" t="s">
        <v>87</v>
      </c>
      <c r="D1379" t="s">
        <v>88</v>
      </c>
      <c r="F1379" t="s">
        <v>27769</v>
      </c>
      <c r="G1379" t="s">
        <v>6269</v>
      </c>
      <c r="H1379" t="s">
        <v>8599</v>
      </c>
      <c r="I1379" t="s">
        <v>2900</v>
      </c>
      <c r="J1379" t="s">
        <v>137</v>
      </c>
      <c r="K1379" t="s">
        <v>93</v>
      </c>
      <c r="L1379" t="s">
        <v>93</v>
      </c>
      <c r="M1379" t="s">
        <v>19207</v>
      </c>
      <c r="N1379">
        <v>98199</v>
      </c>
      <c r="O1379" t="s">
        <v>27770</v>
      </c>
      <c r="P1379">
        <v>47.6371894</v>
      </c>
      <c r="Q1379">
        <v>-122.38818042</v>
      </c>
      <c r="R1379" t="s">
        <v>19209</v>
      </c>
      <c r="S1379" s="7">
        <v>7</v>
      </c>
      <c r="T1379" s="7">
        <v>2023</v>
      </c>
      <c r="U1379" s="7">
        <v>3</v>
      </c>
      <c r="V1379">
        <v>9</v>
      </c>
      <c r="W1379">
        <v>2023</v>
      </c>
      <c r="X1379">
        <v>3</v>
      </c>
      <c r="Y1379" t="b">
        <v>0</v>
      </c>
      <c r="Z1379" t="b">
        <v>0</v>
      </c>
      <c r="AA1379">
        <v>64</v>
      </c>
      <c r="AB1379">
        <v>7</v>
      </c>
      <c r="AC1379" t="b">
        <v>0</v>
      </c>
      <c r="AD1379" t="b">
        <v>1</v>
      </c>
      <c r="AE1379" t="b">
        <v>0</v>
      </c>
      <c r="AF1379" t="b">
        <v>1</v>
      </c>
      <c r="AG1379" s="14">
        <v>45132</v>
      </c>
      <c r="AH1379" s="14">
        <v>45196</v>
      </c>
      <c r="AI1379">
        <v>64</v>
      </c>
      <c r="AJ1379" t="b">
        <v>1</v>
      </c>
      <c r="AK1379" t="b">
        <v>0</v>
      </c>
      <c r="AL1379" t="b">
        <v>0</v>
      </c>
      <c r="AM1379" t="s">
        <v>30483</v>
      </c>
    </row>
    <row r="1380" spans="1:39">
      <c r="A1380" t="s">
        <v>28159</v>
      </c>
      <c r="B1380" t="s">
        <v>87</v>
      </c>
      <c r="C1380" t="s">
        <v>87</v>
      </c>
      <c r="D1380" t="s">
        <v>88</v>
      </c>
      <c r="F1380" t="s">
        <v>28160</v>
      </c>
      <c r="G1380" t="s">
        <v>27810</v>
      </c>
      <c r="H1380" t="s">
        <v>2693</v>
      </c>
      <c r="I1380" t="s">
        <v>3308</v>
      </c>
      <c r="J1380" t="s">
        <v>137</v>
      </c>
      <c r="K1380" t="s">
        <v>93</v>
      </c>
      <c r="L1380" t="s">
        <v>93</v>
      </c>
      <c r="M1380" t="s">
        <v>28161</v>
      </c>
      <c r="N1380">
        <v>98105</v>
      </c>
      <c r="O1380" t="s">
        <v>28162</v>
      </c>
      <c r="P1380">
        <v>47.66971743</v>
      </c>
      <c r="Q1380">
        <v>-122.30911601</v>
      </c>
      <c r="R1380" t="s">
        <v>28163</v>
      </c>
      <c r="S1380" s="7">
        <v>10</v>
      </c>
      <c r="T1380" s="7">
        <v>2023</v>
      </c>
      <c r="U1380" s="7">
        <v>4</v>
      </c>
      <c r="V1380">
        <v>1</v>
      </c>
      <c r="W1380">
        <v>2024</v>
      </c>
      <c r="X1380">
        <v>1</v>
      </c>
      <c r="Y1380" t="b">
        <v>0</v>
      </c>
      <c r="Z1380" t="b">
        <v>0</v>
      </c>
      <c r="AA1380">
        <v>64</v>
      </c>
      <c r="AB1380">
        <v>4</v>
      </c>
      <c r="AC1380" t="b">
        <v>0</v>
      </c>
      <c r="AD1380" t="b">
        <v>1</v>
      </c>
      <c r="AE1380" t="b">
        <v>0</v>
      </c>
      <c r="AF1380" t="b">
        <v>1</v>
      </c>
      <c r="AG1380" s="14">
        <v>45230</v>
      </c>
      <c r="AH1380" s="14">
        <v>45294</v>
      </c>
      <c r="AI1380">
        <v>64</v>
      </c>
      <c r="AJ1380" t="b">
        <v>1</v>
      </c>
      <c r="AK1380" t="b">
        <v>0</v>
      </c>
      <c r="AL1380" t="b">
        <v>0</v>
      </c>
      <c r="AM1380" t="s">
        <v>30483</v>
      </c>
    </row>
    <row r="1381" spans="1:39">
      <c r="A1381" t="s">
        <v>6366</v>
      </c>
      <c r="B1381" t="s">
        <v>87</v>
      </c>
      <c r="C1381" t="s">
        <v>87</v>
      </c>
      <c r="D1381" t="s">
        <v>88</v>
      </c>
      <c r="E1381" t="s">
        <v>5839</v>
      </c>
      <c r="F1381" t="s">
        <v>6367</v>
      </c>
      <c r="G1381" t="s">
        <v>6368</v>
      </c>
      <c r="H1381" t="s">
        <v>6361</v>
      </c>
      <c r="I1381" t="s">
        <v>3314</v>
      </c>
      <c r="J1381" t="s">
        <v>137</v>
      </c>
      <c r="K1381" t="s">
        <v>93</v>
      </c>
      <c r="L1381" t="s">
        <v>93</v>
      </c>
      <c r="M1381" t="s">
        <v>6369</v>
      </c>
      <c r="N1381">
        <v>98122</v>
      </c>
      <c r="O1381" t="s">
        <v>6370</v>
      </c>
      <c r="P1381">
        <v>47.61140632</v>
      </c>
      <c r="Q1381">
        <v>-122.31445297</v>
      </c>
      <c r="R1381" t="s">
        <v>6371</v>
      </c>
      <c r="S1381" s="7">
        <v>11</v>
      </c>
      <c r="T1381" s="7">
        <v>2023</v>
      </c>
      <c r="U1381" s="7">
        <v>4</v>
      </c>
      <c r="V1381">
        <v>1</v>
      </c>
      <c r="W1381">
        <v>2024</v>
      </c>
      <c r="X1381">
        <v>1</v>
      </c>
      <c r="Y1381" t="b">
        <v>0</v>
      </c>
      <c r="Z1381" t="b">
        <v>0</v>
      </c>
      <c r="AA1381">
        <v>64</v>
      </c>
      <c r="AB1381">
        <v>3</v>
      </c>
      <c r="AC1381" t="b">
        <v>0</v>
      </c>
      <c r="AD1381" t="b">
        <v>1</v>
      </c>
      <c r="AE1381" t="b">
        <v>0</v>
      </c>
      <c r="AF1381" t="b">
        <v>0</v>
      </c>
      <c r="AG1381" s="14">
        <v>45231</v>
      </c>
      <c r="AH1381" s="14">
        <v>45295</v>
      </c>
      <c r="AI1381">
        <v>64</v>
      </c>
      <c r="AJ1381" t="b">
        <v>1</v>
      </c>
      <c r="AK1381" t="b">
        <v>0</v>
      </c>
      <c r="AL1381" t="b">
        <v>0</v>
      </c>
      <c r="AM1381" t="s">
        <v>30483</v>
      </c>
    </row>
    <row r="1382" spans="1:39">
      <c r="A1382" t="s">
        <v>28169</v>
      </c>
      <c r="B1382" t="s">
        <v>87</v>
      </c>
      <c r="C1382" t="s">
        <v>87</v>
      </c>
      <c r="D1382" t="s">
        <v>88</v>
      </c>
      <c r="F1382" t="s">
        <v>28170</v>
      </c>
      <c r="G1382" t="s">
        <v>28171</v>
      </c>
      <c r="H1382" t="s">
        <v>3051</v>
      </c>
      <c r="I1382" t="s">
        <v>5687</v>
      </c>
      <c r="J1382" t="s">
        <v>6317</v>
      </c>
      <c r="K1382" t="s">
        <v>93</v>
      </c>
      <c r="L1382" t="s">
        <v>93</v>
      </c>
      <c r="M1382" t="s">
        <v>28172</v>
      </c>
      <c r="N1382">
        <v>98103</v>
      </c>
      <c r="O1382" t="s">
        <v>28173</v>
      </c>
      <c r="P1382">
        <v>47.675392</v>
      </c>
      <c r="Q1382">
        <v>-122.32946793</v>
      </c>
      <c r="R1382" t="s">
        <v>28174</v>
      </c>
      <c r="S1382" s="7">
        <v>11</v>
      </c>
      <c r="T1382" s="7">
        <v>2023</v>
      </c>
      <c r="U1382" s="7">
        <v>4</v>
      </c>
      <c r="V1382">
        <v>1</v>
      </c>
      <c r="W1382">
        <v>2024</v>
      </c>
      <c r="X1382">
        <v>1</v>
      </c>
      <c r="Y1382" t="b">
        <v>0</v>
      </c>
      <c r="Z1382" t="b">
        <v>0</v>
      </c>
      <c r="AA1382">
        <v>64</v>
      </c>
      <c r="AB1382">
        <v>6</v>
      </c>
      <c r="AC1382" t="b">
        <v>0</v>
      </c>
      <c r="AD1382" t="b">
        <v>1</v>
      </c>
      <c r="AE1382" t="b">
        <v>0</v>
      </c>
      <c r="AF1382" t="b">
        <v>1</v>
      </c>
      <c r="AG1382" s="14">
        <v>45232</v>
      </c>
      <c r="AH1382" s="14">
        <v>45296</v>
      </c>
      <c r="AI1382">
        <v>64</v>
      </c>
      <c r="AJ1382" t="b">
        <v>1</v>
      </c>
      <c r="AK1382" t="b">
        <v>0</v>
      </c>
      <c r="AL1382" t="b">
        <v>0</v>
      </c>
      <c r="AM1382" t="s">
        <v>30483</v>
      </c>
    </row>
    <row r="1383" spans="1:39">
      <c r="A1383" t="s">
        <v>28617</v>
      </c>
      <c r="B1383" t="s">
        <v>87</v>
      </c>
      <c r="C1383" t="s">
        <v>87</v>
      </c>
      <c r="D1383" t="s">
        <v>88</v>
      </c>
      <c r="F1383" t="s">
        <v>28618</v>
      </c>
      <c r="G1383" t="s">
        <v>6269</v>
      </c>
      <c r="H1383" t="s">
        <v>3601</v>
      </c>
      <c r="I1383" t="s">
        <v>6554</v>
      </c>
      <c r="J1383" t="s">
        <v>137</v>
      </c>
      <c r="K1383" t="s">
        <v>93</v>
      </c>
      <c r="L1383" t="s">
        <v>93</v>
      </c>
      <c r="M1383" t="s">
        <v>28619</v>
      </c>
      <c r="N1383">
        <v>98119</v>
      </c>
      <c r="O1383" t="s">
        <v>28620</v>
      </c>
      <c r="P1383">
        <v>47.65458235</v>
      </c>
      <c r="Q1383">
        <v>-122.37399659</v>
      </c>
      <c r="R1383" t="s">
        <v>28621</v>
      </c>
      <c r="S1383" s="7">
        <v>2</v>
      </c>
      <c r="T1383" s="7">
        <v>2024</v>
      </c>
      <c r="U1383" s="7">
        <v>1</v>
      </c>
      <c r="V1383">
        <v>5</v>
      </c>
      <c r="W1383">
        <v>2024</v>
      </c>
      <c r="X1383">
        <v>2</v>
      </c>
      <c r="Y1383" t="b">
        <v>0</v>
      </c>
      <c r="Z1383" t="b">
        <v>0</v>
      </c>
      <c r="AA1383">
        <v>64</v>
      </c>
      <c r="AB1383">
        <v>7</v>
      </c>
      <c r="AC1383" t="b">
        <v>0</v>
      </c>
      <c r="AD1383" t="b">
        <v>1</v>
      </c>
      <c r="AE1383" t="b">
        <v>0</v>
      </c>
      <c r="AF1383" t="b">
        <v>1</v>
      </c>
      <c r="AG1383" s="14">
        <v>45349</v>
      </c>
      <c r="AH1383" s="14">
        <v>45413</v>
      </c>
      <c r="AI1383">
        <v>64</v>
      </c>
      <c r="AJ1383" t="b">
        <v>1</v>
      </c>
      <c r="AK1383" t="b">
        <v>0</v>
      </c>
      <c r="AL1383" t="b">
        <v>0</v>
      </c>
      <c r="AM1383" t="s">
        <v>30483</v>
      </c>
    </row>
    <row r="1384" spans="1:39">
      <c r="A1384" t="s">
        <v>28663</v>
      </c>
      <c r="B1384" t="s">
        <v>87</v>
      </c>
      <c r="C1384" t="s">
        <v>87</v>
      </c>
      <c r="D1384" t="s">
        <v>88</v>
      </c>
      <c r="F1384" t="s">
        <v>28664</v>
      </c>
      <c r="G1384" t="s">
        <v>28665</v>
      </c>
      <c r="H1384" t="s">
        <v>9166</v>
      </c>
      <c r="I1384" t="s">
        <v>6565</v>
      </c>
      <c r="J1384" t="s">
        <v>137</v>
      </c>
      <c r="K1384" t="s">
        <v>93</v>
      </c>
      <c r="L1384" t="s">
        <v>93</v>
      </c>
      <c r="M1384" t="s">
        <v>28666</v>
      </c>
      <c r="N1384">
        <v>98144</v>
      </c>
      <c r="O1384" t="s">
        <v>28667</v>
      </c>
      <c r="P1384">
        <v>47.58785198</v>
      </c>
      <c r="Q1384">
        <v>-122.31640393</v>
      </c>
      <c r="R1384" t="s">
        <v>28668</v>
      </c>
      <c r="S1384" s="7">
        <v>3</v>
      </c>
      <c r="T1384" s="7">
        <v>2024</v>
      </c>
      <c r="U1384" s="7">
        <v>1</v>
      </c>
      <c r="V1384">
        <v>5</v>
      </c>
      <c r="W1384">
        <v>2024</v>
      </c>
      <c r="X1384">
        <v>2</v>
      </c>
      <c r="Y1384" t="b">
        <v>0</v>
      </c>
      <c r="Z1384" t="b">
        <v>0</v>
      </c>
      <c r="AA1384">
        <v>64</v>
      </c>
      <c r="AB1384">
        <v>2</v>
      </c>
      <c r="AC1384" t="b">
        <v>0</v>
      </c>
      <c r="AD1384" t="b">
        <v>1</v>
      </c>
      <c r="AE1384" t="b">
        <v>0</v>
      </c>
      <c r="AF1384" t="b">
        <v>1</v>
      </c>
      <c r="AG1384" s="14">
        <v>45369</v>
      </c>
      <c r="AH1384" s="14">
        <v>45433</v>
      </c>
      <c r="AI1384">
        <v>64</v>
      </c>
      <c r="AJ1384" t="b">
        <v>1</v>
      </c>
      <c r="AK1384" t="b">
        <v>0</v>
      </c>
      <c r="AL1384" t="b">
        <v>0</v>
      </c>
      <c r="AM1384" t="s">
        <v>30483</v>
      </c>
    </row>
    <row r="1385" spans="1:39">
      <c r="A1385" t="s">
        <v>28874</v>
      </c>
      <c r="B1385" t="s">
        <v>87</v>
      </c>
      <c r="C1385" t="s">
        <v>87</v>
      </c>
      <c r="D1385" t="s">
        <v>88</v>
      </c>
      <c r="F1385" t="s">
        <v>28875</v>
      </c>
      <c r="G1385" t="s">
        <v>28876</v>
      </c>
      <c r="H1385" t="s">
        <v>9282</v>
      </c>
      <c r="I1385" t="s">
        <v>4196</v>
      </c>
      <c r="J1385" t="s">
        <v>6317</v>
      </c>
      <c r="K1385" t="s">
        <v>93</v>
      </c>
      <c r="L1385" t="s">
        <v>93</v>
      </c>
      <c r="M1385" t="s">
        <v>28877</v>
      </c>
      <c r="O1385" t="s">
        <v>28878</v>
      </c>
      <c r="P1385">
        <v>47.62800091</v>
      </c>
      <c r="Q1385">
        <v>-122.35770298</v>
      </c>
      <c r="R1385" t="s">
        <v>28879</v>
      </c>
      <c r="S1385" s="7">
        <v>5</v>
      </c>
      <c r="T1385" s="7">
        <v>2024</v>
      </c>
      <c r="U1385" s="7">
        <v>2</v>
      </c>
      <c r="V1385">
        <v>7</v>
      </c>
      <c r="W1385">
        <v>2024</v>
      </c>
      <c r="X1385">
        <v>3</v>
      </c>
      <c r="Y1385" t="b">
        <v>0</v>
      </c>
      <c r="Z1385" t="b">
        <v>0</v>
      </c>
      <c r="AA1385">
        <v>64</v>
      </c>
      <c r="AB1385">
        <v>7</v>
      </c>
      <c r="AC1385" t="b">
        <v>0</v>
      </c>
      <c r="AD1385" t="b">
        <v>1</v>
      </c>
      <c r="AE1385" t="b">
        <v>0</v>
      </c>
      <c r="AF1385" t="b">
        <v>1</v>
      </c>
      <c r="AG1385" s="14">
        <v>45426</v>
      </c>
      <c r="AH1385" s="14">
        <v>45490</v>
      </c>
      <c r="AI1385">
        <v>64</v>
      </c>
      <c r="AJ1385" t="b">
        <v>1</v>
      </c>
      <c r="AK1385" t="b">
        <v>0</v>
      </c>
      <c r="AL1385" t="b">
        <v>0</v>
      </c>
      <c r="AM1385" t="s">
        <v>30483</v>
      </c>
    </row>
    <row r="1386" spans="1:39">
      <c r="A1386" t="s">
        <v>29191</v>
      </c>
      <c r="B1386" t="s">
        <v>87</v>
      </c>
      <c r="C1386" t="s">
        <v>87</v>
      </c>
      <c r="D1386" t="s">
        <v>88</v>
      </c>
      <c r="F1386" t="s">
        <v>29192</v>
      </c>
      <c r="G1386" t="s">
        <v>29193</v>
      </c>
      <c r="H1386" t="s">
        <v>4363</v>
      </c>
      <c r="I1386" t="s">
        <v>4647</v>
      </c>
      <c r="J1386" t="s">
        <v>137</v>
      </c>
      <c r="K1386" t="s">
        <v>93</v>
      </c>
      <c r="L1386" t="s">
        <v>93</v>
      </c>
      <c r="M1386" t="s">
        <v>29194</v>
      </c>
      <c r="N1386">
        <v>98125</v>
      </c>
      <c r="O1386" t="s">
        <v>29195</v>
      </c>
      <c r="P1386">
        <v>47.7032966</v>
      </c>
      <c r="Q1386">
        <v>-122.31807397</v>
      </c>
      <c r="R1386" t="s">
        <v>29196</v>
      </c>
      <c r="S1386" s="7">
        <v>9</v>
      </c>
      <c r="T1386" s="7">
        <v>2024</v>
      </c>
      <c r="U1386" s="7">
        <v>3</v>
      </c>
      <c r="V1386">
        <v>11</v>
      </c>
      <c r="W1386">
        <v>2024</v>
      </c>
      <c r="X1386">
        <v>4</v>
      </c>
      <c r="Y1386" t="b">
        <v>0</v>
      </c>
      <c r="Z1386" t="b">
        <v>0</v>
      </c>
      <c r="AA1386">
        <v>64</v>
      </c>
      <c r="AB1386">
        <v>5</v>
      </c>
      <c r="AC1386" t="b">
        <v>0</v>
      </c>
      <c r="AD1386" t="b">
        <v>1</v>
      </c>
      <c r="AE1386" t="b">
        <v>0</v>
      </c>
      <c r="AF1386" t="b">
        <v>1</v>
      </c>
      <c r="AG1386" s="14">
        <v>45539</v>
      </c>
      <c r="AH1386" s="14">
        <v>45603</v>
      </c>
      <c r="AI1386">
        <v>64</v>
      </c>
      <c r="AJ1386" t="b">
        <v>1</v>
      </c>
      <c r="AK1386" t="b">
        <v>0</v>
      </c>
      <c r="AL1386" t="b">
        <v>0</v>
      </c>
      <c r="AM1386" t="s">
        <v>30483</v>
      </c>
    </row>
    <row r="1387" spans="1:39">
      <c r="A1387" t="s">
        <v>9871</v>
      </c>
      <c r="B1387" t="s">
        <v>87</v>
      </c>
      <c r="C1387" t="s">
        <v>87</v>
      </c>
      <c r="D1387" t="s">
        <v>88</v>
      </c>
      <c r="E1387" t="s">
        <v>7318</v>
      </c>
      <c r="F1387" t="s">
        <v>9872</v>
      </c>
      <c r="G1387" t="s">
        <v>9873</v>
      </c>
      <c r="H1387" t="s">
        <v>4595</v>
      </c>
      <c r="I1387" t="s">
        <v>9874</v>
      </c>
      <c r="J1387" t="s">
        <v>137</v>
      </c>
      <c r="K1387" t="s">
        <v>93</v>
      </c>
      <c r="L1387" t="s">
        <v>93</v>
      </c>
      <c r="M1387" t="s">
        <v>7277</v>
      </c>
      <c r="N1387">
        <v>98117</v>
      </c>
      <c r="O1387" t="s">
        <v>9875</v>
      </c>
      <c r="P1387">
        <v>47.6893308</v>
      </c>
      <c r="Q1387">
        <v>-122.37523132</v>
      </c>
      <c r="R1387" t="s">
        <v>7279</v>
      </c>
      <c r="S1387" s="7">
        <v>10</v>
      </c>
      <c r="T1387" s="7">
        <v>2024</v>
      </c>
      <c r="U1387" s="7">
        <v>4</v>
      </c>
      <c r="V1387">
        <v>1</v>
      </c>
      <c r="W1387">
        <v>2025</v>
      </c>
      <c r="X1387">
        <v>1</v>
      </c>
      <c r="Y1387" t="b">
        <v>0</v>
      </c>
      <c r="Z1387" t="b">
        <v>0</v>
      </c>
      <c r="AA1387">
        <v>64</v>
      </c>
      <c r="AB1387">
        <v>6</v>
      </c>
      <c r="AC1387" t="b">
        <v>0</v>
      </c>
      <c r="AD1387" t="b">
        <v>1</v>
      </c>
      <c r="AE1387" t="b">
        <v>0</v>
      </c>
      <c r="AF1387" t="b">
        <v>0</v>
      </c>
      <c r="AG1387" s="14">
        <v>45595</v>
      </c>
      <c r="AH1387" s="14">
        <v>45659</v>
      </c>
      <c r="AI1387">
        <v>64</v>
      </c>
      <c r="AJ1387" t="b">
        <v>1</v>
      </c>
      <c r="AK1387" t="b">
        <v>0</v>
      </c>
      <c r="AL1387" t="b">
        <v>0</v>
      </c>
      <c r="AM1387" t="s">
        <v>30483</v>
      </c>
    </row>
    <row r="1388" spans="1:39">
      <c r="A1388" t="s">
        <v>29796</v>
      </c>
      <c r="B1388" t="s">
        <v>87</v>
      </c>
      <c r="D1388" t="s">
        <v>88</v>
      </c>
      <c r="F1388" t="s">
        <v>29769</v>
      </c>
      <c r="H1388" t="s">
        <v>6897</v>
      </c>
      <c r="I1388" t="s">
        <v>5110</v>
      </c>
      <c r="J1388" t="s">
        <v>137</v>
      </c>
      <c r="K1388" t="s">
        <v>93</v>
      </c>
      <c r="M1388" t="s">
        <v>6610</v>
      </c>
      <c r="N1388">
        <v>98104</v>
      </c>
      <c r="O1388" t="s">
        <v>29797</v>
      </c>
      <c r="P1388">
        <v>47.61099688</v>
      </c>
      <c r="Q1388">
        <v>-122.32166914</v>
      </c>
      <c r="R1388" t="s">
        <v>6612</v>
      </c>
      <c r="S1388" s="7">
        <v>3</v>
      </c>
      <c r="T1388" s="7">
        <v>2025</v>
      </c>
      <c r="U1388" s="7">
        <v>1</v>
      </c>
      <c r="V1388">
        <v>5</v>
      </c>
      <c r="W1388">
        <v>2025</v>
      </c>
      <c r="X1388">
        <v>2</v>
      </c>
      <c r="Y1388" t="b">
        <v>0</v>
      </c>
      <c r="Z1388" t="b">
        <v>0</v>
      </c>
      <c r="AA1388">
        <v>64</v>
      </c>
      <c r="AB1388">
        <v>3</v>
      </c>
      <c r="AC1388" t="b">
        <v>0</v>
      </c>
      <c r="AD1388" t="b">
        <v>1</v>
      </c>
      <c r="AE1388" t="b">
        <v>0</v>
      </c>
      <c r="AF1388" t="b">
        <v>1</v>
      </c>
      <c r="AG1388" s="14">
        <v>45743</v>
      </c>
      <c r="AH1388" s="14">
        <v>45807</v>
      </c>
      <c r="AI1388">
        <v>64</v>
      </c>
      <c r="AJ1388" t="b">
        <v>1</v>
      </c>
      <c r="AK1388" t="b">
        <v>0</v>
      </c>
      <c r="AL1388" t="b">
        <v>0</v>
      </c>
      <c r="AM1388" t="s">
        <v>30483</v>
      </c>
    </row>
    <row r="1389" spans="1:39">
      <c r="A1389" t="s">
        <v>29841</v>
      </c>
      <c r="B1389" t="s">
        <v>87</v>
      </c>
      <c r="D1389" t="s">
        <v>88</v>
      </c>
      <c r="F1389" t="s">
        <v>29842</v>
      </c>
      <c r="H1389" t="s">
        <v>12970</v>
      </c>
      <c r="I1389" t="s">
        <v>16992</v>
      </c>
      <c r="J1389" t="s">
        <v>137</v>
      </c>
      <c r="K1389" t="s">
        <v>93</v>
      </c>
      <c r="M1389" t="s">
        <v>29843</v>
      </c>
      <c r="N1389">
        <v>98117</v>
      </c>
      <c r="O1389" t="s">
        <v>29844</v>
      </c>
      <c r="P1389">
        <v>47.68727105</v>
      </c>
      <c r="Q1389">
        <v>-122.3880002</v>
      </c>
      <c r="R1389" t="s">
        <v>29845</v>
      </c>
      <c r="S1389" s="7">
        <v>4</v>
      </c>
      <c r="T1389" s="7">
        <v>2025</v>
      </c>
      <c r="U1389" s="7">
        <v>2</v>
      </c>
      <c r="V1389">
        <v>6</v>
      </c>
      <c r="W1389">
        <v>2025</v>
      </c>
      <c r="X1389">
        <v>2</v>
      </c>
      <c r="Y1389" t="b">
        <v>0</v>
      </c>
      <c r="Z1389" t="b">
        <v>0</v>
      </c>
      <c r="AA1389">
        <v>64</v>
      </c>
      <c r="AB1389">
        <v>6</v>
      </c>
      <c r="AC1389" t="b">
        <v>0</v>
      </c>
      <c r="AD1389" t="b">
        <v>1</v>
      </c>
      <c r="AE1389" t="b">
        <v>0</v>
      </c>
      <c r="AF1389" t="b">
        <v>1</v>
      </c>
      <c r="AG1389" s="14">
        <v>45761</v>
      </c>
      <c r="AH1389" s="14">
        <v>45825</v>
      </c>
      <c r="AI1389">
        <v>64</v>
      </c>
      <c r="AJ1389" t="b">
        <v>1</v>
      </c>
      <c r="AK1389" t="b">
        <v>0</v>
      </c>
      <c r="AL1389" t="b">
        <v>0</v>
      </c>
      <c r="AM1389" t="s">
        <v>30483</v>
      </c>
    </row>
    <row r="1390" spans="1:39">
      <c r="A1390" t="s">
        <v>29909</v>
      </c>
      <c r="B1390" t="s">
        <v>87</v>
      </c>
      <c r="D1390" t="s">
        <v>88</v>
      </c>
      <c r="F1390" t="s">
        <v>29910</v>
      </c>
      <c r="H1390" t="s">
        <v>5030</v>
      </c>
      <c r="I1390" t="s">
        <v>10067</v>
      </c>
      <c r="J1390" t="s">
        <v>137</v>
      </c>
      <c r="K1390" t="s">
        <v>93</v>
      </c>
      <c r="M1390" t="s">
        <v>29911</v>
      </c>
      <c r="N1390">
        <v>98119</v>
      </c>
      <c r="O1390" t="s">
        <v>29912</v>
      </c>
      <c r="P1390">
        <v>47.64407185</v>
      </c>
      <c r="Q1390">
        <v>-122.37445638</v>
      </c>
      <c r="R1390" t="s">
        <v>29913</v>
      </c>
      <c r="S1390" s="7">
        <v>4</v>
      </c>
      <c r="T1390" s="7">
        <v>2025</v>
      </c>
      <c r="U1390" s="7">
        <v>2</v>
      </c>
      <c r="V1390">
        <v>7</v>
      </c>
      <c r="W1390">
        <v>2025</v>
      </c>
      <c r="X1390">
        <v>3</v>
      </c>
      <c r="Y1390" t="b">
        <v>0</v>
      </c>
      <c r="Z1390" t="b">
        <v>0</v>
      </c>
      <c r="AA1390">
        <v>64</v>
      </c>
      <c r="AB1390">
        <v>7</v>
      </c>
      <c r="AC1390" t="b">
        <v>0</v>
      </c>
      <c r="AD1390" t="b">
        <v>1</v>
      </c>
      <c r="AE1390" t="b">
        <v>0</v>
      </c>
      <c r="AF1390" t="b">
        <v>1</v>
      </c>
      <c r="AG1390" s="14">
        <v>45777</v>
      </c>
      <c r="AH1390" s="14">
        <v>45841</v>
      </c>
      <c r="AI1390">
        <v>64</v>
      </c>
      <c r="AJ1390" t="b">
        <v>1</v>
      </c>
      <c r="AK1390" t="b">
        <v>0</v>
      </c>
      <c r="AL1390" t="b">
        <v>0</v>
      </c>
      <c r="AM1390" t="s">
        <v>30483</v>
      </c>
    </row>
    <row r="1391" spans="1:39">
      <c r="A1391" t="s">
        <v>30127</v>
      </c>
      <c r="B1391" t="s">
        <v>87</v>
      </c>
      <c r="D1391" t="s">
        <v>88</v>
      </c>
      <c r="F1391" t="s">
        <v>30128</v>
      </c>
      <c r="H1391" t="s">
        <v>5155</v>
      </c>
      <c r="I1391" t="s">
        <v>4099</v>
      </c>
      <c r="J1391" t="s">
        <v>137</v>
      </c>
      <c r="K1391" t="s">
        <v>93</v>
      </c>
      <c r="M1391" t="s">
        <v>30129</v>
      </c>
      <c r="N1391">
        <v>98103</v>
      </c>
      <c r="O1391" t="s">
        <v>30130</v>
      </c>
      <c r="P1391">
        <v>47.68457044</v>
      </c>
      <c r="Q1391">
        <v>-122.34485481</v>
      </c>
      <c r="R1391" t="s">
        <v>30131</v>
      </c>
      <c r="S1391" s="7">
        <v>7</v>
      </c>
      <c r="T1391" s="7">
        <v>2025</v>
      </c>
      <c r="U1391" s="7">
        <v>3</v>
      </c>
      <c r="V1391">
        <v>9</v>
      </c>
      <c r="W1391">
        <v>2025</v>
      </c>
      <c r="X1391">
        <v>3</v>
      </c>
      <c r="Y1391" t="b">
        <v>0</v>
      </c>
      <c r="Z1391" t="b">
        <v>0</v>
      </c>
      <c r="AA1391">
        <v>64</v>
      </c>
      <c r="AB1391">
        <v>6</v>
      </c>
      <c r="AC1391" t="b">
        <v>0</v>
      </c>
      <c r="AD1391" t="b">
        <v>1</v>
      </c>
      <c r="AE1391" t="b">
        <v>0</v>
      </c>
      <c r="AF1391" t="b">
        <v>1</v>
      </c>
      <c r="AG1391" s="14">
        <v>45839</v>
      </c>
      <c r="AH1391" s="14">
        <v>45903</v>
      </c>
      <c r="AI1391">
        <v>64</v>
      </c>
      <c r="AJ1391" t="b">
        <v>1</v>
      </c>
      <c r="AK1391" t="b">
        <v>0</v>
      </c>
      <c r="AL1391" t="b">
        <v>0</v>
      </c>
      <c r="AM1391" t="s">
        <v>30483</v>
      </c>
    </row>
    <row r="1392" spans="1:39">
      <c r="A1392" t="s">
        <v>17259</v>
      </c>
      <c r="B1392" t="s">
        <v>87</v>
      </c>
      <c r="C1392" t="s">
        <v>87</v>
      </c>
      <c r="D1392" t="s">
        <v>88</v>
      </c>
      <c r="F1392" t="s">
        <v>17260</v>
      </c>
      <c r="G1392" t="s">
        <v>5920</v>
      </c>
      <c r="H1392" t="s">
        <v>167</v>
      </c>
      <c r="I1392" t="s">
        <v>587</v>
      </c>
      <c r="J1392" t="s">
        <v>137</v>
      </c>
      <c r="K1392" t="s">
        <v>93</v>
      </c>
      <c r="L1392" t="s">
        <v>93</v>
      </c>
      <c r="M1392" t="s">
        <v>17261</v>
      </c>
      <c r="N1392">
        <v>98122</v>
      </c>
      <c r="O1392" t="s">
        <v>17262</v>
      </c>
      <c r="P1392">
        <v>47.6139111</v>
      </c>
      <c r="Q1392">
        <v>-122.31853091</v>
      </c>
      <c r="R1392" t="s">
        <v>17263</v>
      </c>
      <c r="S1392" s="7">
        <v>1</v>
      </c>
      <c r="T1392" s="7">
        <v>2020</v>
      </c>
      <c r="U1392" s="7">
        <v>1</v>
      </c>
      <c r="V1392">
        <v>3</v>
      </c>
      <c r="W1392">
        <v>2020</v>
      </c>
      <c r="X1392">
        <v>1</v>
      </c>
      <c r="Y1392" t="b">
        <v>0</v>
      </c>
      <c r="Z1392" t="b">
        <v>0</v>
      </c>
      <c r="AA1392">
        <v>63</v>
      </c>
      <c r="AB1392">
        <v>3</v>
      </c>
      <c r="AC1392" t="b">
        <v>0</v>
      </c>
      <c r="AD1392" t="b">
        <v>1</v>
      </c>
      <c r="AE1392" t="b">
        <v>0</v>
      </c>
      <c r="AF1392" t="b">
        <v>1</v>
      </c>
      <c r="AG1392" s="14">
        <v>43839</v>
      </c>
      <c r="AH1392" s="14">
        <v>43902</v>
      </c>
      <c r="AI1392">
        <v>63</v>
      </c>
      <c r="AJ1392" t="b">
        <v>1</v>
      </c>
      <c r="AK1392" t="b">
        <v>0</v>
      </c>
      <c r="AL1392" t="b">
        <v>0</v>
      </c>
      <c r="AM1392" t="s">
        <v>30483</v>
      </c>
    </row>
    <row r="1393" spans="1:39">
      <c r="A1393" t="s">
        <v>20178</v>
      </c>
      <c r="B1393" t="s">
        <v>87</v>
      </c>
      <c r="C1393" t="s">
        <v>87</v>
      </c>
      <c r="D1393" t="s">
        <v>88</v>
      </c>
      <c r="G1393" t="s">
        <v>6860</v>
      </c>
      <c r="H1393" t="s">
        <v>11045</v>
      </c>
      <c r="I1393" t="s">
        <v>7683</v>
      </c>
      <c r="J1393" t="s">
        <v>93</v>
      </c>
      <c r="K1393" t="s">
        <v>93</v>
      </c>
      <c r="L1393" t="s">
        <v>93</v>
      </c>
      <c r="M1393" t="s">
        <v>19545</v>
      </c>
      <c r="O1393" t="s">
        <v>20179</v>
      </c>
      <c r="P1393">
        <v>47.54369972</v>
      </c>
      <c r="Q1393">
        <v>-122.3216847</v>
      </c>
      <c r="R1393" t="s">
        <v>19547</v>
      </c>
      <c r="S1393" s="7">
        <v>2</v>
      </c>
      <c r="T1393" s="7">
        <v>2021</v>
      </c>
      <c r="U1393" s="7">
        <v>1</v>
      </c>
      <c r="V1393">
        <v>4</v>
      </c>
      <c r="W1393">
        <v>2021</v>
      </c>
      <c r="X1393">
        <v>2</v>
      </c>
      <c r="Y1393" t="b">
        <v>0</v>
      </c>
      <c r="Z1393" t="b">
        <v>0</v>
      </c>
      <c r="AA1393">
        <v>63</v>
      </c>
      <c r="AB1393">
        <v>1</v>
      </c>
      <c r="AC1393" t="b">
        <v>0</v>
      </c>
      <c r="AD1393" t="b">
        <v>1</v>
      </c>
      <c r="AE1393" t="b">
        <v>0</v>
      </c>
      <c r="AF1393" t="b">
        <v>1</v>
      </c>
      <c r="AG1393" s="14">
        <v>44244</v>
      </c>
      <c r="AH1393" s="14">
        <v>44307</v>
      </c>
      <c r="AI1393">
        <v>63</v>
      </c>
      <c r="AJ1393" t="b">
        <v>1</v>
      </c>
      <c r="AK1393" t="b">
        <v>0</v>
      </c>
      <c r="AL1393" t="b">
        <v>0</v>
      </c>
      <c r="AM1393" t="s">
        <v>30483</v>
      </c>
    </row>
    <row r="1394" spans="1:39">
      <c r="A1394" t="s">
        <v>21596</v>
      </c>
      <c r="B1394" t="s">
        <v>87</v>
      </c>
      <c r="C1394" t="s">
        <v>87</v>
      </c>
      <c r="D1394" t="s">
        <v>88</v>
      </c>
      <c r="F1394" t="s">
        <v>21597</v>
      </c>
      <c r="G1394" t="s">
        <v>21598</v>
      </c>
      <c r="H1394" t="s">
        <v>7656</v>
      </c>
      <c r="I1394" t="s">
        <v>20720</v>
      </c>
      <c r="J1394" t="s">
        <v>6317</v>
      </c>
      <c r="K1394" t="s">
        <v>93</v>
      </c>
      <c r="L1394" t="s">
        <v>93</v>
      </c>
      <c r="M1394" t="s">
        <v>21599</v>
      </c>
      <c r="O1394" t="s">
        <v>21600</v>
      </c>
      <c r="P1394">
        <v>47.54580953</v>
      </c>
      <c r="Q1394">
        <v>-122.28469138</v>
      </c>
      <c r="R1394" t="s">
        <v>21601</v>
      </c>
      <c r="S1394" s="7">
        <v>6</v>
      </c>
      <c r="T1394" s="7">
        <v>2021</v>
      </c>
      <c r="U1394" s="7">
        <v>2</v>
      </c>
      <c r="V1394">
        <v>8</v>
      </c>
      <c r="W1394">
        <v>2021</v>
      </c>
      <c r="X1394">
        <v>3</v>
      </c>
      <c r="Y1394" t="b">
        <v>0</v>
      </c>
      <c r="Z1394" t="b">
        <v>0</v>
      </c>
      <c r="AA1394">
        <v>63</v>
      </c>
      <c r="AB1394">
        <v>2</v>
      </c>
      <c r="AC1394" t="b">
        <v>0</v>
      </c>
      <c r="AD1394" t="b">
        <v>1</v>
      </c>
      <c r="AE1394" t="b">
        <v>0</v>
      </c>
      <c r="AF1394" t="b">
        <v>1</v>
      </c>
      <c r="AG1394" s="14">
        <v>44370</v>
      </c>
      <c r="AH1394" s="14">
        <v>44433</v>
      </c>
      <c r="AI1394">
        <v>63</v>
      </c>
      <c r="AJ1394" t="b">
        <v>1</v>
      </c>
      <c r="AK1394" t="b">
        <v>0</v>
      </c>
      <c r="AL1394" t="b">
        <v>0</v>
      </c>
      <c r="AM1394" t="s">
        <v>30483</v>
      </c>
    </row>
    <row r="1395" spans="1:39">
      <c r="A1395" t="s">
        <v>25455</v>
      </c>
      <c r="B1395" t="s">
        <v>87</v>
      </c>
      <c r="C1395" t="s">
        <v>87</v>
      </c>
      <c r="D1395" t="s">
        <v>88</v>
      </c>
      <c r="F1395" t="s">
        <v>25456</v>
      </c>
      <c r="H1395" t="s">
        <v>13923</v>
      </c>
      <c r="I1395" t="s">
        <v>829</v>
      </c>
      <c r="J1395" t="s">
        <v>137</v>
      </c>
      <c r="K1395" t="s">
        <v>93</v>
      </c>
      <c r="L1395" t="s">
        <v>93</v>
      </c>
      <c r="M1395" t="s">
        <v>8217</v>
      </c>
      <c r="N1395">
        <v>98105</v>
      </c>
      <c r="O1395" t="s">
        <v>25457</v>
      </c>
      <c r="P1395">
        <v>47.65989202</v>
      </c>
      <c r="Q1395">
        <v>-122.32329708</v>
      </c>
      <c r="R1395" t="s">
        <v>8219</v>
      </c>
      <c r="S1395" s="7">
        <v>4</v>
      </c>
      <c r="T1395" s="7">
        <v>2022</v>
      </c>
      <c r="U1395" s="7">
        <v>2</v>
      </c>
      <c r="V1395">
        <v>6</v>
      </c>
      <c r="W1395">
        <v>2022</v>
      </c>
      <c r="X1395">
        <v>2</v>
      </c>
      <c r="Y1395" t="b">
        <v>0</v>
      </c>
      <c r="Z1395" t="b">
        <v>0</v>
      </c>
      <c r="AA1395">
        <v>63</v>
      </c>
      <c r="AB1395">
        <v>4</v>
      </c>
      <c r="AC1395" t="b">
        <v>0</v>
      </c>
      <c r="AD1395" t="b">
        <v>1</v>
      </c>
      <c r="AE1395" t="b">
        <v>0</v>
      </c>
      <c r="AF1395" t="b">
        <v>1</v>
      </c>
      <c r="AG1395" s="14">
        <v>44673</v>
      </c>
      <c r="AH1395" s="14">
        <v>44736</v>
      </c>
      <c r="AI1395">
        <v>63</v>
      </c>
      <c r="AJ1395" t="b">
        <v>1</v>
      </c>
      <c r="AK1395" t="b">
        <v>0</v>
      </c>
      <c r="AL1395" t="b">
        <v>0</v>
      </c>
      <c r="AM1395" t="s">
        <v>30483</v>
      </c>
    </row>
    <row r="1396" spans="1:39">
      <c r="A1396" t="s">
        <v>26564</v>
      </c>
      <c r="B1396" t="s">
        <v>87</v>
      </c>
      <c r="C1396" t="s">
        <v>87</v>
      </c>
      <c r="D1396" t="s">
        <v>88</v>
      </c>
      <c r="F1396" t="s">
        <v>16403</v>
      </c>
      <c r="H1396" t="s">
        <v>26565</v>
      </c>
      <c r="I1396" t="s">
        <v>1506</v>
      </c>
      <c r="J1396" t="s">
        <v>137</v>
      </c>
      <c r="K1396" t="s">
        <v>93</v>
      </c>
      <c r="L1396" t="s">
        <v>93</v>
      </c>
      <c r="M1396" t="s">
        <v>7797</v>
      </c>
      <c r="N1396">
        <v>98115</v>
      </c>
      <c r="O1396" t="s">
        <v>26566</v>
      </c>
      <c r="P1396">
        <v>47.69696943</v>
      </c>
      <c r="Q1396">
        <v>-122.29014786</v>
      </c>
      <c r="R1396" t="s">
        <v>7799</v>
      </c>
      <c r="S1396" s="7">
        <v>8</v>
      </c>
      <c r="T1396" s="7">
        <v>2022</v>
      </c>
      <c r="U1396" s="7">
        <v>3</v>
      </c>
      <c r="V1396">
        <v>10</v>
      </c>
      <c r="W1396">
        <v>2022</v>
      </c>
      <c r="X1396">
        <v>4</v>
      </c>
      <c r="Y1396" t="b">
        <v>0</v>
      </c>
      <c r="Z1396" t="b">
        <v>0</v>
      </c>
      <c r="AA1396">
        <v>63</v>
      </c>
      <c r="AB1396">
        <v>4</v>
      </c>
      <c r="AC1396" t="b">
        <v>0</v>
      </c>
      <c r="AD1396" t="b">
        <v>1</v>
      </c>
      <c r="AE1396" t="b">
        <v>0</v>
      </c>
      <c r="AF1396" t="b">
        <v>1</v>
      </c>
      <c r="AG1396" s="14">
        <v>44778</v>
      </c>
      <c r="AH1396" s="14">
        <v>44841</v>
      </c>
      <c r="AI1396">
        <v>63</v>
      </c>
      <c r="AJ1396" t="b">
        <v>1</v>
      </c>
      <c r="AK1396" t="b">
        <v>0</v>
      </c>
      <c r="AL1396" t="b">
        <v>0</v>
      </c>
      <c r="AM1396" t="s">
        <v>30483</v>
      </c>
    </row>
    <row r="1397" spans="1:39">
      <c r="A1397" t="s">
        <v>14247</v>
      </c>
      <c r="B1397" t="s">
        <v>87</v>
      </c>
      <c r="C1397" t="s">
        <v>87</v>
      </c>
      <c r="D1397" t="s">
        <v>88</v>
      </c>
      <c r="E1397" t="s">
        <v>14163</v>
      </c>
      <c r="F1397" t="s">
        <v>14248</v>
      </c>
      <c r="G1397" t="s">
        <v>14249</v>
      </c>
      <c r="H1397" t="s">
        <v>1323</v>
      </c>
      <c r="I1397" t="s">
        <v>239</v>
      </c>
      <c r="J1397" t="s">
        <v>137</v>
      </c>
      <c r="K1397" t="s">
        <v>93</v>
      </c>
      <c r="L1397" t="s">
        <v>93</v>
      </c>
      <c r="M1397" t="s">
        <v>14250</v>
      </c>
      <c r="N1397">
        <v>98144</v>
      </c>
      <c r="O1397" t="s">
        <v>14251</v>
      </c>
      <c r="P1397">
        <v>47.59166639</v>
      </c>
      <c r="Q1397">
        <v>-122.28693221</v>
      </c>
      <c r="R1397" t="s">
        <v>14252</v>
      </c>
      <c r="S1397" s="7">
        <v>9</v>
      </c>
      <c r="T1397" s="7">
        <v>2022</v>
      </c>
      <c r="U1397" s="7">
        <v>3</v>
      </c>
      <c r="V1397">
        <v>11</v>
      </c>
      <c r="W1397">
        <v>2022</v>
      </c>
      <c r="X1397">
        <v>4</v>
      </c>
      <c r="Y1397" t="b">
        <v>0</v>
      </c>
      <c r="Z1397" t="b">
        <v>0</v>
      </c>
      <c r="AA1397">
        <v>63</v>
      </c>
      <c r="AB1397">
        <v>3</v>
      </c>
      <c r="AC1397" t="b">
        <v>0</v>
      </c>
      <c r="AD1397" t="b">
        <v>1</v>
      </c>
      <c r="AE1397" t="b">
        <v>0</v>
      </c>
      <c r="AF1397" t="b">
        <v>0</v>
      </c>
      <c r="AG1397" s="14">
        <v>44818</v>
      </c>
      <c r="AH1397" s="14">
        <v>44881</v>
      </c>
      <c r="AI1397">
        <v>63</v>
      </c>
      <c r="AJ1397" t="b">
        <v>1</v>
      </c>
      <c r="AK1397" t="b">
        <v>0</v>
      </c>
      <c r="AL1397" t="b">
        <v>0</v>
      </c>
      <c r="AM1397" t="s">
        <v>30483</v>
      </c>
    </row>
    <row r="1398" spans="1:39">
      <c r="A1398" t="s">
        <v>16053</v>
      </c>
      <c r="B1398" t="s">
        <v>87</v>
      </c>
      <c r="C1398" t="s">
        <v>87</v>
      </c>
      <c r="D1398" t="s">
        <v>88</v>
      </c>
      <c r="E1398" t="s">
        <v>6860</v>
      </c>
      <c r="F1398" t="s">
        <v>16054</v>
      </c>
      <c r="H1398" t="s">
        <v>6123</v>
      </c>
      <c r="I1398" t="s">
        <v>8027</v>
      </c>
      <c r="J1398" t="s">
        <v>93</v>
      </c>
      <c r="K1398" t="s">
        <v>93</v>
      </c>
      <c r="L1398" t="s">
        <v>93</v>
      </c>
      <c r="M1398" t="s">
        <v>9545</v>
      </c>
      <c r="N1398">
        <v>98117</v>
      </c>
      <c r="O1398" t="s">
        <v>16055</v>
      </c>
      <c r="P1398">
        <v>47.68150561</v>
      </c>
      <c r="Q1398">
        <v>-122.38150081</v>
      </c>
      <c r="R1398" t="s">
        <v>9547</v>
      </c>
      <c r="S1398" s="7">
        <v>11</v>
      </c>
      <c r="T1398" s="7">
        <v>2022</v>
      </c>
      <c r="U1398" s="7">
        <v>4</v>
      </c>
      <c r="V1398">
        <v>1</v>
      </c>
      <c r="W1398">
        <v>2023</v>
      </c>
      <c r="X1398">
        <v>1</v>
      </c>
      <c r="Y1398" t="b">
        <v>0</v>
      </c>
      <c r="Z1398" t="b">
        <v>0</v>
      </c>
      <c r="AA1398">
        <v>63</v>
      </c>
      <c r="AB1398">
        <v>6</v>
      </c>
      <c r="AC1398" t="b">
        <v>0</v>
      </c>
      <c r="AD1398" t="b">
        <v>1</v>
      </c>
      <c r="AE1398" t="b">
        <v>0</v>
      </c>
      <c r="AF1398" t="b">
        <v>0</v>
      </c>
      <c r="AG1398" s="14">
        <v>44894</v>
      </c>
      <c r="AH1398" s="14">
        <v>44957</v>
      </c>
      <c r="AI1398">
        <v>63</v>
      </c>
      <c r="AJ1398" t="b">
        <v>1</v>
      </c>
      <c r="AK1398" t="b">
        <v>0</v>
      </c>
      <c r="AL1398" t="b">
        <v>0</v>
      </c>
      <c r="AM1398" t="s">
        <v>30483</v>
      </c>
    </row>
    <row r="1399" spans="1:39">
      <c r="A1399" t="s">
        <v>27140</v>
      </c>
      <c r="B1399" t="s">
        <v>87</v>
      </c>
      <c r="C1399" t="s">
        <v>87</v>
      </c>
      <c r="D1399" t="s">
        <v>88</v>
      </c>
      <c r="F1399" t="s">
        <v>27141</v>
      </c>
      <c r="H1399" t="s">
        <v>1750</v>
      </c>
      <c r="I1399" t="s">
        <v>2006</v>
      </c>
      <c r="J1399" t="s">
        <v>137</v>
      </c>
      <c r="K1399" t="s">
        <v>93</v>
      </c>
      <c r="L1399" t="s">
        <v>93</v>
      </c>
      <c r="M1399" t="s">
        <v>27142</v>
      </c>
      <c r="O1399" t="s">
        <v>27143</v>
      </c>
      <c r="P1399">
        <v>47.5519868</v>
      </c>
      <c r="Q1399">
        <v>-122.2855928</v>
      </c>
      <c r="R1399" t="s">
        <v>27144</v>
      </c>
      <c r="S1399" s="7">
        <v>12</v>
      </c>
      <c r="T1399" s="7">
        <v>2022</v>
      </c>
      <c r="U1399" s="7">
        <v>4</v>
      </c>
      <c r="V1399">
        <v>2</v>
      </c>
      <c r="W1399">
        <v>2023</v>
      </c>
      <c r="X1399">
        <v>1</v>
      </c>
      <c r="Y1399" t="b">
        <v>0</v>
      </c>
      <c r="Z1399" t="b">
        <v>0</v>
      </c>
      <c r="AA1399">
        <v>63</v>
      </c>
      <c r="AB1399">
        <v>2</v>
      </c>
      <c r="AC1399" t="b">
        <v>0</v>
      </c>
      <c r="AD1399" t="b">
        <v>1</v>
      </c>
      <c r="AE1399" t="b">
        <v>0</v>
      </c>
      <c r="AF1399" t="b">
        <v>1</v>
      </c>
      <c r="AG1399" s="14">
        <v>44908</v>
      </c>
      <c r="AH1399" s="14">
        <v>44971</v>
      </c>
      <c r="AI1399">
        <v>63</v>
      </c>
      <c r="AJ1399" t="b">
        <v>1</v>
      </c>
      <c r="AK1399" t="b">
        <v>0</v>
      </c>
      <c r="AL1399" t="b">
        <v>0</v>
      </c>
      <c r="AM1399" t="s">
        <v>30483</v>
      </c>
    </row>
    <row r="1400" spans="1:39">
      <c r="A1400" t="s">
        <v>11237</v>
      </c>
      <c r="B1400" t="s">
        <v>87</v>
      </c>
      <c r="C1400" t="s">
        <v>87</v>
      </c>
      <c r="D1400" t="s">
        <v>88</v>
      </c>
      <c r="E1400" t="s">
        <v>10681</v>
      </c>
      <c r="F1400" t="s">
        <v>11238</v>
      </c>
      <c r="G1400" t="s">
        <v>11239</v>
      </c>
      <c r="H1400" t="s">
        <v>1783</v>
      </c>
      <c r="I1400" t="s">
        <v>2053</v>
      </c>
      <c r="J1400" t="s">
        <v>137</v>
      </c>
      <c r="K1400" t="s">
        <v>93</v>
      </c>
      <c r="L1400" t="s">
        <v>93</v>
      </c>
      <c r="M1400" t="s">
        <v>11240</v>
      </c>
      <c r="N1400">
        <v>98108</v>
      </c>
      <c r="O1400" t="s">
        <v>11241</v>
      </c>
      <c r="P1400">
        <v>47.56902534</v>
      </c>
      <c r="Q1400">
        <v>-122.29744134</v>
      </c>
      <c r="R1400" t="s">
        <v>11242</v>
      </c>
      <c r="S1400" s="7">
        <v>12</v>
      </c>
      <c r="T1400" s="7">
        <v>2022</v>
      </c>
      <c r="U1400" s="7">
        <v>4</v>
      </c>
      <c r="V1400">
        <v>2</v>
      </c>
      <c r="W1400">
        <v>2023</v>
      </c>
      <c r="X1400">
        <v>1</v>
      </c>
      <c r="Y1400" t="b">
        <v>0</v>
      </c>
      <c r="Z1400" t="b">
        <v>0</v>
      </c>
      <c r="AA1400">
        <v>63</v>
      </c>
      <c r="AB1400">
        <v>2</v>
      </c>
      <c r="AC1400" t="b">
        <v>0</v>
      </c>
      <c r="AD1400" t="b">
        <v>1</v>
      </c>
      <c r="AE1400" t="b">
        <v>0</v>
      </c>
      <c r="AF1400" t="b">
        <v>0</v>
      </c>
      <c r="AG1400" s="14">
        <v>44915</v>
      </c>
      <c r="AH1400" s="14">
        <v>44978</v>
      </c>
      <c r="AI1400">
        <v>63</v>
      </c>
      <c r="AJ1400" t="b">
        <v>1</v>
      </c>
      <c r="AK1400" t="b">
        <v>0</v>
      </c>
      <c r="AL1400" t="b">
        <v>0</v>
      </c>
      <c r="AM1400" t="s">
        <v>30483</v>
      </c>
    </row>
    <row r="1401" spans="1:39">
      <c r="A1401" t="s">
        <v>27465</v>
      </c>
      <c r="B1401" t="s">
        <v>87</v>
      </c>
      <c r="C1401" t="s">
        <v>87</v>
      </c>
      <c r="D1401" t="s">
        <v>88</v>
      </c>
      <c r="F1401" t="s">
        <v>27466</v>
      </c>
      <c r="H1401" t="s">
        <v>2270</v>
      </c>
      <c r="I1401" t="s">
        <v>8464</v>
      </c>
      <c r="J1401" t="s">
        <v>137</v>
      </c>
      <c r="K1401" t="s">
        <v>93</v>
      </c>
      <c r="L1401" t="s">
        <v>93</v>
      </c>
      <c r="M1401" t="s">
        <v>27175</v>
      </c>
      <c r="N1401">
        <v>98109</v>
      </c>
      <c r="O1401" t="s">
        <v>27467</v>
      </c>
      <c r="P1401">
        <v>47.61921397</v>
      </c>
      <c r="Q1401">
        <v>-122.33808353</v>
      </c>
      <c r="R1401" t="s">
        <v>27177</v>
      </c>
      <c r="S1401" s="7">
        <v>4</v>
      </c>
      <c r="T1401" s="7">
        <v>2023</v>
      </c>
      <c r="U1401" s="7">
        <v>2</v>
      </c>
      <c r="V1401">
        <v>6</v>
      </c>
      <c r="W1401">
        <v>2023</v>
      </c>
      <c r="X1401">
        <v>2</v>
      </c>
      <c r="Y1401" t="b">
        <v>0</v>
      </c>
      <c r="Z1401" t="b">
        <v>0</v>
      </c>
      <c r="AA1401">
        <v>63</v>
      </c>
      <c r="AB1401">
        <v>7</v>
      </c>
      <c r="AC1401" t="b">
        <v>0</v>
      </c>
      <c r="AD1401" t="b">
        <v>1</v>
      </c>
      <c r="AE1401" t="b">
        <v>0</v>
      </c>
      <c r="AF1401" t="b">
        <v>1</v>
      </c>
      <c r="AG1401" s="14">
        <v>45020</v>
      </c>
      <c r="AH1401" s="14">
        <v>45083</v>
      </c>
      <c r="AI1401">
        <v>63</v>
      </c>
      <c r="AJ1401" t="b">
        <v>1</v>
      </c>
      <c r="AK1401" t="b">
        <v>0</v>
      </c>
      <c r="AL1401" t="b">
        <v>0</v>
      </c>
      <c r="AM1401" t="s">
        <v>30483</v>
      </c>
    </row>
    <row r="1402" spans="1:39">
      <c r="A1402" t="s">
        <v>27500</v>
      </c>
      <c r="B1402" t="s">
        <v>87</v>
      </c>
      <c r="C1402" t="s">
        <v>87</v>
      </c>
      <c r="D1402" t="s">
        <v>88</v>
      </c>
      <c r="F1402" t="s">
        <v>27501</v>
      </c>
      <c r="G1402" t="s">
        <v>6148</v>
      </c>
      <c r="H1402" t="s">
        <v>8324</v>
      </c>
      <c r="I1402" t="s">
        <v>2465</v>
      </c>
      <c r="J1402" t="s">
        <v>137</v>
      </c>
      <c r="K1402" t="s">
        <v>93</v>
      </c>
      <c r="L1402" t="s">
        <v>93</v>
      </c>
      <c r="M1402" t="s">
        <v>13643</v>
      </c>
      <c r="N1402">
        <v>98133</v>
      </c>
      <c r="O1402" t="s">
        <v>27502</v>
      </c>
      <c r="P1402">
        <v>47.73157296</v>
      </c>
      <c r="Q1402">
        <v>-122.34702054</v>
      </c>
      <c r="R1402" t="s">
        <v>13645</v>
      </c>
      <c r="S1402" s="7">
        <v>4</v>
      </c>
      <c r="T1402" s="7">
        <v>2023</v>
      </c>
      <c r="U1402" s="7">
        <v>2</v>
      </c>
      <c r="V1402">
        <v>6</v>
      </c>
      <c r="W1402">
        <v>2023</v>
      </c>
      <c r="X1402">
        <v>2</v>
      </c>
      <c r="Y1402" t="b">
        <v>0</v>
      </c>
      <c r="Z1402" t="b">
        <v>0</v>
      </c>
      <c r="AA1402">
        <v>63</v>
      </c>
      <c r="AB1402">
        <v>5</v>
      </c>
      <c r="AC1402" t="b">
        <v>0</v>
      </c>
      <c r="AD1402" t="b">
        <v>1</v>
      </c>
      <c r="AE1402" t="b">
        <v>0</v>
      </c>
      <c r="AF1402" t="b">
        <v>1</v>
      </c>
      <c r="AG1402" s="14">
        <v>45028</v>
      </c>
      <c r="AH1402" s="14">
        <v>45091</v>
      </c>
      <c r="AI1402">
        <v>63</v>
      </c>
      <c r="AJ1402" t="b">
        <v>1</v>
      </c>
      <c r="AK1402" t="b">
        <v>0</v>
      </c>
      <c r="AL1402" t="b">
        <v>0</v>
      </c>
      <c r="AM1402" t="s">
        <v>30483</v>
      </c>
    </row>
    <row r="1403" spans="1:39">
      <c r="A1403" t="s">
        <v>8347</v>
      </c>
      <c r="B1403" t="s">
        <v>87</v>
      </c>
      <c r="C1403" t="s">
        <v>87</v>
      </c>
      <c r="D1403" t="s">
        <v>88</v>
      </c>
      <c r="E1403" t="s">
        <v>7318</v>
      </c>
      <c r="G1403" t="s">
        <v>7706</v>
      </c>
      <c r="H1403" t="s">
        <v>8348</v>
      </c>
      <c r="I1403" t="s">
        <v>2525</v>
      </c>
      <c r="J1403" t="s">
        <v>137</v>
      </c>
      <c r="K1403" t="s">
        <v>93</v>
      </c>
      <c r="L1403" t="s">
        <v>93</v>
      </c>
      <c r="M1403" t="s">
        <v>8349</v>
      </c>
      <c r="O1403" t="s">
        <v>8350</v>
      </c>
      <c r="P1403">
        <v>47.53744663</v>
      </c>
      <c r="Q1403">
        <v>-122.27510313</v>
      </c>
      <c r="R1403" t="s">
        <v>8351</v>
      </c>
      <c r="S1403" s="7">
        <v>4</v>
      </c>
      <c r="T1403" s="7">
        <v>2023</v>
      </c>
      <c r="U1403" s="7">
        <v>2</v>
      </c>
      <c r="V1403">
        <v>6</v>
      </c>
      <c r="W1403">
        <v>2023</v>
      </c>
      <c r="X1403">
        <v>2</v>
      </c>
      <c r="Y1403" t="b">
        <v>0</v>
      </c>
      <c r="Z1403" t="b">
        <v>0</v>
      </c>
      <c r="AA1403">
        <v>63</v>
      </c>
      <c r="AB1403">
        <v>2</v>
      </c>
      <c r="AC1403" t="b">
        <v>0</v>
      </c>
      <c r="AD1403" t="b">
        <v>1</v>
      </c>
      <c r="AE1403" t="b">
        <v>0</v>
      </c>
      <c r="AF1403" t="b">
        <v>0</v>
      </c>
      <c r="AG1403" s="14">
        <v>45035</v>
      </c>
      <c r="AH1403" s="14">
        <v>45098</v>
      </c>
      <c r="AI1403">
        <v>63</v>
      </c>
      <c r="AJ1403" t="b">
        <v>1</v>
      </c>
      <c r="AK1403" t="b">
        <v>0</v>
      </c>
      <c r="AL1403" t="b">
        <v>0</v>
      </c>
      <c r="AM1403" t="s">
        <v>30483</v>
      </c>
    </row>
    <row r="1404" spans="1:39">
      <c r="A1404" t="s">
        <v>14407</v>
      </c>
      <c r="B1404" t="s">
        <v>87</v>
      </c>
      <c r="C1404" t="s">
        <v>87</v>
      </c>
      <c r="D1404" t="s">
        <v>88</v>
      </c>
      <c r="E1404" t="s">
        <v>14163</v>
      </c>
      <c r="F1404" t="s">
        <v>14408</v>
      </c>
      <c r="G1404" t="s">
        <v>14409</v>
      </c>
      <c r="H1404" t="s">
        <v>8752</v>
      </c>
      <c r="I1404" t="s">
        <v>3152</v>
      </c>
      <c r="J1404" t="s">
        <v>6317</v>
      </c>
      <c r="K1404" t="s">
        <v>93</v>
      </c>
      <c r="L1404" t="s">
        <v>93</v>
      </c>
      <c r="M1404" t="s">
        <v>14410</v>
      </c>
      <c r="N1404">
        <v>98102</v>
      </c>
      <c r="O1404" t="s">
        <v>14411</v>
      </c>
      <c r="P1404">
        <v>47.64771899</v>
      </c>
      <c r="Q1404">
        <v>-122.31710876</v>
      </c>
      <c r="R1404" t="s">
        <v>14412</v>
      </c>
      <c r="S1404" s="7">
        <v>9</v>
      </c>
      <c r="T1404" s="7">
        <v>2023</v>
      </c>
      <c r="U1404" s="7">
        <v>3</v>
      </c>
      <c r="V1404">
        <v>11</v>
      </c>
      <c r="W1404">
        <v>2023</v>
      </c>
      <c r="X1404">
        <v>4</v>
      </c>
      <c r="Y1404" t="b">
        <v>0</v>
      </c>
      <c r="Z1404" t="b">
        <v>0</v>
      </c>
      <c r="AA1404">
        <v>63</v>
      </c>
      <c r="AB1404">
        <v>3</v>
      </c>
      <c r="AC1404" t="b">
        <v>0</v>
      </c>
      <c r="AD1404" t="b">
        <v>1</v>
      </c>
      <c r="AE1404" t="b">
        <v>0</v>
      </c>
      <c r="AF1404" t="b">
        <v>0</v>
      </c>
      <c r="AG1404" s="14">
        <v>45194</v>
      </c>
      <c r="AH1404" s="14">
        <v>45257</v>
      </c>
      <c r="AI1404">
        <v>63</v>
      </c>
      <c r="AJ1404" t="b">
        <v>1</v>
      </c>
      <c r="AK1404" t="b">
        <v>0</v>
      </c>
      <c r="AL1404" t="b">
        <v>0</v>
      </c>
      <c r="AM1404" t="s">
        <v>30483</v>
      </c>
    </row>
    <row r="1405" spans="1:39">
      <c r="A1405" t="s">
        <v>3189</v>
      </c>
      <c r="B1405" t="s">
        <v>87</v>
      </c>
      <c r="C1405" t="s">
        <v>87</v>
      </c>
      <c r="D1405" t="s">
        <v>88</v>
      </c>
      <c r="E1405" t="s">
        <v>89</v>
      </c>
      <c r="F1405" t="s">
        <v>3190</v>
      </c>
      <c r="G1405" t="s">
        <v>3191</v>
      </c>
      <c r="H1405" t="s">
        <v>3185</v>
      </c>
      <c r="I1405" t="s">
        <v>3192</v>
      </c>
      <c r="J1405" t="s">
        <v>137</v>
      </c>
      <c r="K1405" t="s">
        <v>93</v>
      </c>
      <c r="L1405" t="s">
        <v>93</v>
      </c>
      <c r="M1405" t="s">
        <v>3193</v>
      </c>
      <c r="N1405">
        <v>98117</v>
      </c>
      <c r="O1405" t="s">
        <v>3194</v>
      </c>
      <c r="P1405">
        <v>47.68061849</v>
      </c>
      <c r="Q1405">
        <v>-122.39274841</v>
      </c>
      <c r="R1405" t="s">
        <v>3195</v>
      </c>
      <c r="S1405" s="7">
        <v>11</v>
      </c>
      <c r="T1405" s="7">
        <v>2023</v>
      </c>
      <c r="U1405" s="7">
        <v>4</v>
      </c>
      <c r="V1405">
        <v>2</v>
      </c>
      <c r="W1405">
        <v>2024</v>
      </c>
      <c r="X1405">
        <v>1</v>
      </c>
      <c r="Y1405" t="b">
        <v>0</v>
      </c>
      <c r="Z1405" t="b">
        <v>0</v>
      </c>
      <c r="AA1405">
        <v>63</v>
      </c>
      <c r="AB1405">
        <v>6</v>
      </c>
      <c r="AC1405" t="b">
        <v>0</v>
      </c>
      <c r="AD1405" t="b">
        <v>1</v>
      </c>
      <c r="AE1405" t="b">
        <v>0</v>
      </c>
      <c r="AF1405" t="b">
        <v>0</v>
      </c>
      <c r="AG1405" s="14">
        <v>45260</v>
      </c>
      <c r="AH1405" s="14">
        <v>45323</v>
      </c>
      <c r="AI1405">
        <v>63</v>
      </c>
      <c r="AJ1405" t="b">
        <v>1</v>
      </c>
      <c r="AK1405" t="b">
        <v>0</v>
      </c>
      <c r="AL1405" t="b">
        <v>0</v>
      </c>
      <c r="AM1405" t="s">
        <v>30483</v>
      </c>
    </row>
    <row r="1406" spans="1:39">
      <c r="A1406" t="s">
        <v>11832</v>
      </c>
      <c r="B1406" t="s">
        <v>87</v>
      </c>
      <c r="C1406" t="s">
        <v>87</v>
      </c>
      <c r="D1406" t="s">
        <v>88</v>
      </c>
      <c r="E1406" t="s">
        <v>10681</v>
      </c>
      <c r="F1406" t="s">
        <v>11833</v>
      </c>
      <c r="H1406" t="s">
        <v>3185</v>
      </c>
      <c r="I1406" t="s">
        <v>3192</v>
      </c>
      <c r="J1406" t="s">
        <v>137</v>
      </c>
      <c r="K1406" t="s">
        <v>93</v>
      </c>
      <c r="L1406" t="s">
        <v>93</v>
      </c>
      <c r="M1406" t="s">
        <v>11834</v>
      </c>
      <c r="N1406">
        <v>98122</v>
      </c>
      <c r="O1406" t="s">
        <v>11835</v>
      </c>
      <c r="P1406">
        <v>47.60295409</v>
      </c>
      <c r="Q1406">
        <v>-122.29973286</v>
      </c>
      <c r="R1406" t="s">
        <v>11836</v>
      </c>
      <c r="S1406" s="7">
        <v>11</v>
      </c>
      <c r="T1406" s="7">
        <v>2023</v>
      </c>
      <c r="U1406" s="7">
        <v>4</v>
      </c>
      <c r="V1406">
        <v>2</v>
      </c>
      <c r="W1406">
        <v>2024</v>
      </c>
      <c r="X1406">
        <v>1</v>
      </c>
      <c r="Y1406" t="b">
        <v>0</v>
      </c>
      <c r="Z1406" t="b">
        <v>0</v>
      </c>
      <c r="AA1406">
        <v>63</v>
      </c>
      <c r="AB1406">
        <v>3</v>
      </c>
      <c r="AC1406" t="b">
        <v>0</v>
      </c>
      <c r="AD1406" t="b">
        <v>1</v>
      </c>
      <c r="AE1406" t="b">
        <v>0</v>
      </c>
      <c r="AF1406" t="b">
        <v>0</v>
      </c>
      <c r="AG1406" s="14">
        <v>45260</v>
      </c>
      <c r="AH1406" s="14">
        <v>45323</v>
      </c>
      <c r="AI1406">
        <v>63</v>
      </c>
      <c r="AJ1406" t="b">
        <v>1</v>
      </c>
      <c r="AK1406" t="b">
        <v>0</v>
      </c>
      <c r="AL1406" t="b">
        <v>0</v>
      </c>
      <c r="AM1406" t="s">
        <v>30483</v>
      </c>
    </row>
    <row r="1407" spans="1:39">
      <c r="A1407" t="s">
        <v>6493</v>
      </c>
      <c r="B1407" t="s">
        <v>87</v>
      </c>
      <c r="C1407" t="s">
        <v>87</v>
      </c>
      <c r="D1407" t="s">
        <v>88</v>
      </c>
      <c r="E1407" t="s">
        <v>5839</v>
      </c>
      <c r="F1407" t="s">
        <v>6494</v>
      </c>
      <c r="G1407" t="s">
        <v>6495</v>
      </c>
      <c r="H1407" t="s">
        <v>6496</v>
      </c>
      <c r="I1407" t="s">
        <v>6497</v>
      </c>
      <c r="J1407" t="s">
        <v>137</v>
      </c>
      <c r="K1407" t="s">
        <v>93</v>
      </c>
      <c r="L1407" t="s">
        <v>93</v>
      </c>
      <c r="M1407" t="s">
        <v>6498</v>
      </c>
      <c r="N1407">
        <v>98109</v>
      </c>
      <c r="O1407" t="s">
        <v>6499</v>
      </c>
      <c r="P1407">
        <v>47.62033328</v>
      </c>
      <c r="Q1407">
        <v>-122.33325022</v>
      </c>
      <c r="R1407" t="s">
        <v>6500</v>
      </c>
      <c r="S1407" s="7">
        <v>2</v>
      </c>
      <c r="T1407" s="7">
        <v>2024</v>
      </c>
      <c r="U1407" s="7">
        <v>1</v>
      </c>
      <c r="V1407">
        <v>4</v>
      </c>
      <c r="W1407">
        <v>2024</v>
      </c>
      <c r="X1407">
        <v>2</v>
      </c>
      <c r="Y1407" t="b">
        <v>0</v>
      </c>
      <c r="Z1407" t="b">
        <v>0</v>
      </c>
      <c r="AA1407">
        <v>63</v>
      </c>
      <c r="AB1407">
        <v>7</v>
      </c>
      <c r="AC1407" t="b">
        <v>0</v>
      </c>
      <c r="AD1407" t="b">
        <v>1</v>
      </c>
      <c r="AE1407" t="b">
        <v>0</v>
      </c>
      <c r="AF1407" t="b">
        <v>0</v>
      </c>
      <c r="AG1407" s="14">
        <v>45336</v>
      </c>
      <c r="AH1407" s="14">
        <v>45399</v>
      </c>
      <c r="AI1407">
        <v>63</v>
      </c>
      <c r="AJ1407" t="b">
        <v>1</v>
      </c>
      <c r="AK1407" t="b">
        <v>0</v>
      </c>
      <c r="AL1407" t="b">
        <v>0</v>
      </c>
      <c r="AM1407" t="s">
        <v>30483</v>
      </c>
    </row>
    <row r="1408" spans="1:39">
      <c r="A1408" t="s">
        <v>11959</v>
      </c>
      <c r="B1408" t="s">
        <v>87</v>
      </c>
      <c r="C1408" t="s">
        <v>87</v>
      </c>
      <c r="D1408" t="s">
        <v>88</v>
      </c>
      <c r="E1408" t="s">
        <v>10681</v>
      </c>
      <c r="F1408" t="s">
        <v>11960</v>
      </c>
      <c r="H1408" t="s">
        <v>3575</v>
      </c>
      <c r="I1408" t="s">
        <v>6549</v>
      </c>
      <c r="J1408" t="s">
        <v>137</v>
      </c>
      <c r="K1408" t="s">
        <v>93</v>
      </c>
      <c r="L1408" t="s">
        <v>93</v>
      </c>
      <c r="M1408" t="s">
        <v>3576</v>
      </c>
      <c r="N1408">
        <v>98118</v>
      </c>
      <c r="O1408" t="s">
        <v>11961</v>
      </c>
      <c r="P1408">
        <v>47.56514926</v>
      </c>
      <c r="Q1408">
        <v>-122.28782566</v>
      </c>
      <c r="R1408" t="s">
        <v>3578</v>
      </c>
      <c r="S1408" s="7">
        <v>2</v>
      </c>
      <c r="T1408" s="7">
        <v>2024</v>
      </c>
      <c r="U1408" s="7">
        <v>1</v>
      </c>
      <c r="V1408">
        <v>4</v>
      </c>
      <c r="W1408">
        <v>2024</v>
      </c>
      <c r="X1408">
        <v>2</v>
      </c>
      <c r="Y1408" t="b">
        <v>0</v>
      </c>
      <c r="Z1408" t="b">
        <v>0</v>
      </c>
      <c r="AA1408">
        <v>63</v>
      </c>
      <c r="AB1408">
        <v>2</v>
      </c>
      <c r="AC1408" t="b">
        <v>0</v>
      </c>
      <c r="AD1408" t="b">
        <v>1</v>
      </c>
      <c r="AE1408" t="b">
        <v>0</v>
      </c>
      <c r="AF1408" t="b">
        <v>0</v>
      </c>
      <c r="AG1408" s="14">
        <v>45344</v>
      </c>
      <c r="AH1408" s="14">
        <v>45407</v>
      </c>
      <c r="AI1408">
        <v>63</v>
      </c>
      <c r="AJ1408" t="b">
        <v>1</v>
      </c>
      <c r="AK1408" t="b">
        <v>0</v>
      </c>
      <c r="AL1408" t="b">
        <v>0</v>
      </c>
      <c r="AM1408" t="s">
        <v>30483</v>
      </c>
    </row>
    <row r="1409" spans="1:39">
      <c r="A1409" t="s">
        <v>28916</v>
      </c>
      <c r="B1409" t="s">
        <v>87</v>
      </c>
      <c r="C1409" t="s">
        <v>87</v>
      </c>
      <c r="D1409" t="s">
        <v>88</v>
      </c>
      <c r="F1409" t="s">
        <v>28917</v>
      </c>
      <c r="G1409" t="s">
        <v>28918</v>
      </c>
      <c r="H1409" t="s">
        <v>3991</v>
      </c>
      <c r="I1409" t="s">
        <v>3496</v>
      </c>
      <c r="J1409" t="s">
        <v>137</v>
      </c>
      <c r="K1409" t="s">
        <v>93</v>
      </c>
      <c r="L1409" t="s">
        <v>93</v>
      </c>
      <c r="M1409" t="s">
        <v>28919</v>
      </c>
      <c r="N1409">
        <v>98115</v>
      </c>
      <c r="O1409" t="s">
        <v>28920</v>
      </c>
      <c r="P1409">
        <v>47.6767635</v>
      </c>
      <c r="Q1409">
        <v>-122.31881823</v>
      </c>
      <c r="R1409" t="s">
        <v>28921</v>
      </c>
      <c r="S1409" s="7">
        <v>5</v>
      </c>
      <c r="T1409" s="7">
        <v>2024</v>
      </c>
      <c r="U1409" s="7">
        <v>2</v>
      </c>
      <c r="V1409">
        <v>7</v>
      </c>
      <c r="W1409">
        <v>2024</v>
      </c>
      <c r="X1409">
        <v>3</v>
      </c>
      <c r="Y1409" t="b">
        <v>0</v>
      </c>
      <c r="Z1409" t="b">
        <v>0</v>
      </c>
      <c r="AA1409">
        <v>63</v>
      </c>
      <c r="AB1409">
        <v>4</v>
      </c>
      <c r="AC1409" t="b">
        <v>0</v>
      </c>
      <c r="AD1409" t="b">
        <v>1</v>
      </c>
      <c r="AE1409" t="b">
        <v>0</v>
      </c>
      <c r="AF1409" t="b">
        <v>1</v>
      </c>
      <c r="AG1409" s="14">
        <v>45436</v>
      </c>
      <c r="AH1409" s="14">
        <v>45499</v>
      </c>
      <c r="AI1409">
        <v>63</v>
      </c>
      <c r="AJ1409" t="b">
        <v>1</v>
      </c>
      <c r="AK1409" t="b">
        <v>0</v>
      </c>
      <c r="AL1409" t="b">
        <v>0</v>
      </c>
      <c r="AM1409" t="s">
        <v>30483</v>
      </c>
    </row>
    <row r="1410" spans="1:39">
      <c r="A1410" t="s">
        <v>9489</v>
      </c>
      <c r="B1410" t="s">
        <v>87</v>
      </c>
      <c r="C1410" t="s">
        <v>87</v>
      </c>
      <c r="D1410" t="s">
        <v>88</v>
      </c>
      <c r="E1410" t="s">
        <v>7318</v>
      </c>
      <c r="G1410" t="s">
        <v>9490</v>
      </c>
      <c r="H1410" t="s">
        <v>6620</v>
      </c>
      <c r="I1410" t="s">
        <v>6237</v>
      </c>
      <c r="J1410" t="s">
        <v>93</v>
      </c>
      <c r="K1410" t="s">
        <v>93</v>
      </c>
      <c r="L1410" t="s">
        <v>93</v>
      </c>
      <c r="M1410" t="s">
        <v>9350</v>
      </c>
      <c r="N1410">
        <v>98117</v>
      </c>
      <c r="O1410" t="s">
        <v>9491</v>
      </c>
      <c r="P1410">
        <v>47.67622622</v>
      </c>
      <c r="Q1410">
        <v>-122.36783897</v>
      </c>
      <c r="R1410" t="s">
        <v>9352</v>
      </c>
      <c r="S1410" s="7">
        <v>6</v>
      </c>
      <c r="T1410" s="7">
        <v>2024</v>
      </c>
      <c r="U1410" s="7">
        <v>2</v>
      </c>
      <c r="V1410">
        <v>8</v>
      </c>
      <c r="W1410">
        <v>2024</v>
      </c>
      <c r="X1410">
        <v>3</v>
      </c>
      <c r="Y1410" t="b">
        <v>0</v>
      </c>
      <c r="Z1410" t="b">
        <v>0</v>
      </c>
      <c r="AA1410">
        <v>63</v>
      </c>
      <c r="AB1410">
        <v>6</v>
      </c>
      <c r="AC1410" t="b">
        <v>0</v>
      </c>
      <c r="AD1410" t="b">
        <v>1</v>
      </c>
      <c r="AE1410" t="b">
        <v>0</v>
      </c>
      <c r="AF1410" t="b">
        <v>0</v>
      </c>
      <c r="AG1410" s="14">
        <v>45471</v>
      </c>
      <c r="AH1410" s="14">
        <v>45534</v>
      </c>
      <c r="AI1410">
        <v>63</v>
      </c>
      <c r="AJ1410" t="b">
        <v>1</v>
      </c>
      <c r="AK1410" t="b">
        <v>0</v>
      </c>
      <c r="AL1410" t="b">
        <v>0</v>
      </c>
      <c r="AM1410" t="s">
        <v>30483</v>
      </c>
    </row>
    <row r="1411" spans="1:39">
      <c r="A1411" t="s">
        <v>6630</v>
      </c>
      <c r="B1411" t="s">
        <v>87</v>
      </c>
      <c r="C1411" t="s">
        <v>87</v>
      </c>
      <c r="D1411" t="s">
        <v>88</v>
      </c>
      <c r="E1411" t="s">
        <v>5839</v>
      </c>
      <c r="F1411" t="s">
        <v>6631</v>
      </c>
      <c r="G1411" t="s">
        <v>6632</v>
      </c>
      <c r="H1411" t="s">
        <v>4155</v>
      </c>
      <c r="I1411" t="s">
        <v>6243</v>
      </c>
      <c r="J1411" t="s">
        <v>137</v>
      </c>
      <c r="K1411" t="s">
        <v>93</v>
      </c>
      <c r="L1411" t="s">
        <v>93</v>
      </c>
      <c r="M1411" t="s">
        <v>6244</v>
      </c>
      <c r="N1411">
        <v>98101</v>
      </c>
      <c r="O1411" t="s">
        <v>6633</v>
      </c>
      <c r="P1411">
        <v>47.60906979</v>
      </c>
      <c r="Q1411">
        <v>-122.32920045</v>
      </c>
      <c r="R1411" t="s">
        <v>6246</v>
      </c>
      <c r="S1411" s="7">
        <v>7</v>
      </c>
      <c r="T1411" s="7">
        <v>2024</v>
      </c>
      <c r="U1411" s="7">
        <v>3</v>
      </c>
      <c r="V1411">
        <v>9</v>
      </c>
      <c r="W1411">
        <v>2024</v>
      </c>
      <c r="X1411">
        <v>3</v>
      </c>
      <c r="Y1411" t="b">
        <v>0</v>
      </c>
      <c r="Z1411" t="b">
        <v>0</v>
      </c>
      <c r="AA1411">
        <v>63</v>
      </c>
      <c r="AB1411">
        <v>7</v>
      </c>
      <c r="AC1411" t="b">
        <v>0</v>
      </c>
      <c r="AD1411" t="b">
        <v>1</v>
      </c>
      <c r="AE1411" t="b">
        <v>0</v>
      </c>
      <c r="AF1411" t="b">
        <v>0</v>
      </c>
      <c r="AG1411" s="14">
        <v>45478</v>
      </c>
      <c r="AH1411" s="14">
        <v>45541</v>
      </c>
      <c r="AI1411">
        <v>63</v>
      </c>
      <c r="AJ1411" t="b">
        <v>1</v>
      </c>
      <c r="AK1411" t="b">
        <v>0</v>
      </c>
      <c r="AL1411" t="b">
        <v>0</v>
      </c>
      <c r="AM1411" t="s">
        <v>30483</v>
      </c>
    </row>
    <row r="1412" spans="1:39">
      <c r="A1412" t="s">
        <v>29064</v>
      </c>
      <c r="B1412" t="s">
        <v>87</v>
      </c>
      <c r="C1412" t="s">
        <v>87</v>
      </c>
      <c r="D1412" t="s">
        <v>88</v>
      </c>
      <c r="F1412" t="s">
        <v>29065</v>
      </c>
      <c r="H1412" t="s">
        <v>9266</v>
      </c>
      <c r="I1412" t="s">
        <v>4476</v>
      </c>
      <c r="J1412" t="s">
        <v>137</v>
      </c>
      <c r="K1412" t="s">
        <v>93</v>
      </c>
      <c r="L1412" t="s">
        <v>93</v>
      </c>
      <c r="M1412" t="s">
        <v>29066</v>
      </c>
      <c r="N1412">
        <v>98122</v>
      </c>
      <c r="O1412" t="s">
        <v>29067</v>
      </c>
      <c r="P1412">
        <v>47.60980117</v>
      </c>
      <c r="Q1412">
        <v>-122.30308251</v>
      </c>
      <c r="R1412" t="s">
        <v>29068</v>
      </c>
      <c r="S1412" s="7">
        <v>7</v>
      </c>
      <c r="T1412" s="7">
        <v>2024</v>
      </c>
      <c r="U1412" s="7">
        <v>3</v>
      </c>
      <c r="V1412">
        <v>9</v>
      </c>
      <c r="W1412">
        <v>2024</v>
      </c>
      <c r="X1412">
        <v>3</v>
      </c>
      <c r="Y1412" t="b">
        <v>0</v>
      </c>
      <c r="Z1412" t="b">
        <v>0</v>
      </c>
      <c r="AA1412">
        <v>63</v>
      </c>
      <c r="AB1412">
        <v>3</v>
      </c>
      <c r="AC1412" t="b">
        <v>0</v>
      </c>
      <c r="AD1412" t="b">
        <v>1</v>
      </c>
      <c r="AE1412" t="b">
        <v>0</v>
      </c>
      <c r="AF1412" t="b">
        <v>1</v>
      </c>
      <c r="AG1412" s="14">
        <v>45498</v>
      </c>
      <c r="AH1412" s="14">
        <v>45561</v>
      </c>
      <c r="AI1412">
        <v>63</v>
      </c>
      <c r="AJ1412" t="b">
        <v>1</v>
      </c>
      <c r="AK1412" t="b">
        <v>0</v>
      </c>
      <c r="AL1412" t="b">
        <v>0</v>
      </c>
      <c r="AM1412" t="s">
        <v>30483</v>
      </c>
    </row>
    <row r="1413" spans="1:39">
      <c r="A1413" t="s">
        <v>30168</v>
      </c>
      <c r="B1413" t="s">
        <v>87</v>
      </c>
      <c r="D1413" t="s">
        <v>88</v>
      </c>
      <c r="F1413" t="s">
        <v>30169</v>
      </c>
      <c r="H1413" t="s">
        <v>13150</v>
      </c>
      <c r="I1413" t="s">
        <v>5381</v>
      </c>
      <c r="J1413" t="s">
        <v>137</v>
      </c>
      <c r="K1413" t="s">
        <v>93</v>
      </c>
      <c r="M1413" t="s">
        <v>30170</v>
      </c>
      <c r="N1413">
        <v>98199</v>
      </c>
      <c r="O1413" t="s">
        <v>30171</v>
      </c>
      <c r="P1413">
        <v>47.65160515</v>
      </c>
      <c r="Q1413">
        <v>-122.38577048</v>
      </c>
      <c r="R1413" t="s">
        <v>30172</v>
      </c>
      <c r="S1413" s="7">
        <v>7</v>
      </c>
      <c r="T1413" s="7">
        <v>2025</v>
      </c>
      <c r="U1413" s="7">
        <v>3</v>
      </c>
      <c r="V1413">
        <v>9</v>
      </c>
      <c r="W1413">
        <v>2025</v>
      </c>
      <c r="X1413">
        <v>3</v>
      </c>
      <c r="Y1413" t="b">
        <v>0</v>
      </c>
      <c r="Z1413" t="b">
        <v>0</v>
      </c>
      <c r="AA1413">
        <v>63</v>
      </c>
      <c r="AB1413">
        <v>7</v>
      </c>
      <c r="AC1413" t="b">
        <v>0</v>
      </c>
      <c r="AD1413" t="b">
        <v>1</v>
      </c>
      <c r="AE1413" t="b">
        <v>0</v>
      </c>
      <c r="AF1413" t="b">
        <v>1</v>
      </c>
      <c r="AG1413" s="14">
        <v>45862</v>
      </c>
      <c r="AH1413" s="14">
        <v>45925</v>
      </c>
      <c r="AI1413">
        <v>63</v>
      </c>
      <c r="AJ1413" t="b">
        <v>1</v>
      </c>
      <c r="AK1413" t="b">
        <v>0</v>
      </c>
      <c r="AL1413" t="b">
        <v>0</v>
      </c>
      <c r="AM1413" t="s">
        <v>30483</v>
      </c>
    </row>
    <row r="1414" spans="1:39">
      <c r="A1414" t="s">
        <v>17643</v>
      </c>
      <c r="B1414" t="s">
        <v>87</v>
      </c>
      <c r="C1414" t="s">
        <v>87</v>
      </c>
      <c r="D1414" t="s">
        <v>88</v>
      </c>
      <c r="F1414" t="s">
        <v>17644</v>
      </c>
      <c r="G1414" t="s">
        <v>5920</v>
      </c>
      <c r="H1414" t="s">
        <v>649</v>
      </c>
      <c r="I1414" t="s">
        <v>836</v>
      </c>
      <c r="J1414" t="s">
        <v>137</v>
      </c>
      <c r="K1414" t="s">
        <v>93</v>
      </c>
      <c r="L1414" t="s">
        <v>93</v>
      </c>
      <c r="M1414" t="s">
        <v>17645</v>
      </c>
      <c r="N1414">
        <v>98104</v>
      </c>
      <c r="O1414" t="s">
        <v>17646</v>
      </c>
      <c r="P1414">
        <v>47.60113987</v>
      </c>
      <c r="Q1414">
        <v>-122.32981169</v>
      </c>
      <c r="R1414" t="s">
        <v>17647</v>
      </c>
      <c r="S1414" s="7">
        <v>3</v>
      </c>
      <c r="T1414" s="7">
        <v>2020</v>
      </c>
      <c r="U1414" s="7">
        <v>1</v>
      </c>
      <c r="V1414">
        <v>5</v>
      </c>
      <c r="W1414">
        <v>2020</v>
      </c>
      <c r="X1414">
        <v>2</v>
      </c>
      <c r="Y1414" t="b">
        <v>0</v>
      </c>
      <c r="Z1414" t="b">
        <v>0</v>
      </c>
      <c r="AA1414">
        <v>62</v>
      </c>
      <c r="AB1414">
        <v>1</v>
      </c>
      <c r="AC1414" t="b">
        <v>0</v>
      </c>
      <c r="AD1414" t="b">
        <v>1</v>
      </c>
      <c r="AE1414" t="b">
        <v>0</v>
      </c>
      <c r="AF1414" t="b">
        <v>1</v>
      </c>
      <c r="AG1414" s="14">
        <v>43916</v>
      </c>
      <c r="AH1414" s="14">
        <v>43978</v>
      </c>
      <c r="AI1414">
        <v>62</v>
      </c>
      <c r="AJ1414" t="b">
        <v>1</v>
      </c>
      <c r="AK1414" t="b">
        <v>0</v>
      </c>
      <c r="AL1414" t="b">
        <v>0</v>
      </c>
      <c r="AM1414" t="s">
        <v>30483</v>
      </c>
    </row>
    <row r="1415" spans="1:39">
      <c r="A1415" t="s">
        <v>23071</v>
      </c>
      <c r="B1415" t="s">
        <v>87</v>
      </c>
      <c r="C1415" t="s">
        <v>87</v>
      </c>
      <c r="D1415" t="s">
        <v>88</v>
      </c>
      <c r="F1415" t="s">
        <v>23072</v>
      </c>
      <c r="H1415" t="s">
        <v>11078</v>
      </c>
      <c r="I1415" t="s">
        <v>13884</v>
      </c>
      <c r="J1415" t="s">
        <v>137</v>
      </c>
      <c r="K1415" t="s">
        <v>93</v>
      </c>
      <c r="L1415" t="s">
        <v>93</v>
      </c>
      <c r="M1415" t="s">
        <v>23073</v>
      </c>
      <c r="N1415">
        <v>98115</v>
      </c>
      <c r="O1415" t="s">
        <v>23074</v>
      </c>
      <c r="P1415">
        <v>47.70014448</v>
      </c>
      <c r="Q1415">
        <v>-122.31246974</v>
      </c>
      <c r="R1415" t="s">
        <v>23075</v>
      </c>
      <c r="S1415" s="7">
        <v>10</v>
      </c>
      <c r="T1415" s="7">
        <v>2021</v>
      </c>
      <c r="U1415" s="7">
        <v>4</v>
      </c>
      <c r="V1415">
        <v>12</v>
      </c>
      <c r="W1415">
        <v>2021</v>
      </c>
      <c r="X1415">
        <v>4</v>
      </c>
      <c r="Y1415" t="b">
        <v>0</v>
      </c>
      <c r="Z1415" t="b">
        <v>0</v>
      </c>
      <c r="AA1415">
        <v>62</v>
      </c>
      <c r="AB1415">
        <v>5</v>
      </c>
      <c r="AC1415" t="b">
        <v>0</v>
      </c>
      <c r="AD1415" t="b">
        <v>1</v>
      </c>
      <c r="AE1415" t="b">
        <v>0</v>
      </c>
      <c r="AF1415" t="b">
        <v>1</v>
      </c>
      <c r="AG1415" s="14">
        <v>44476</v>
      </c>
      <c r="AH1415" s="14">
        <v>44538</v>
      </c>
      <c r="AI1415">
        <v>62</v>
      </c>
      <c r="AJ1415" t="b">
        <v>1</v>
      </c>
      <c r="AK1415" t="b">
        <v>0</v>
      </c>
      <c r="AL1415" t="b">
        <v>0</v>
      </c>
      <c r="AM1415" t="s">
        <v>30483</v>
      </c>
    </row>
    <row r="1416" spans="1:39">
      <c r="A1416" t="s">
        <v>26440</v>
      </c>
      <c r="B1416" t="s">
        <v>87</v>
      </c>
      <c r="C1416" t="s">
        <v>87</v>
      </c>
      <c r="D1416" t="s">
        <v>88</v>
      </c>
      <c r="F1416" t="s">
        <v>26441</v>
      </c>
      <c r="H1416" t="s">
        <v>23995</v>
      </c>
      <c r="I1416" t="s">
        <v>1256</v>
      </c>
      <c r="J1416" t="s">
        <v>93</v>
      </c>
      <c r="K1416" t="s">
        <v>93</v>
      </c>
      <c r="L1416" t="s">
        <v>93</v>
      </c>
      <c r="M1416" t="s">
        <v>26442</v>
      </c>
      <c r="N1416">
        <v>98121</v>
      </c>
      <c r="O1416" t="s">
        <v>26443</v>
      </c>
      <c r="P1416">
        <v>47.61397567</v>
      </c>
      <c r="Q1416">
        <v>-122.34509739</v>
      </c>
      <c r="R1416" t="s">
        <v>12067</v>
      </c>
      <c r="S1416" s="7">
        <v>7</v>
      </c>
      <c r="T1416" s="7">
        <v>2022</v>
      </c>
      <c r="U1416" s="7">
        <v>3</v>
      </c>
      <c r="V1416">
        <v>9</v>
      </c>
      <c r="W1416">
        <v>2022</v>
      </c>
      <c r="X1416">
        <v>3</v>
      </c>
      <c r="Y1416" t="b">
        <v>0</v>
      </c>
      <c r="Z1416" t="b">
        <v>0</v>
      </c>
      <c r="AA1416">
        <v>62</v>
      </c>
      <c r="AB1416">
        <v>7</v>
      </c>
      <c r="AC1416" t="b">
        <v>0</v>
      </c>
      <c r="AD1416" t="b">
        <v>1</v>
      </c>
      <c r="AE1416" t="b">
        <v>0</v>
      </c>
      <c r="AF1416" t="b">
        <v>1</v>
      </c>
      <c r="AG1416" s="14">
        <v>44769</v>
      </c>
      <c r="AH1416" s="14">
        <v>44831</v>
      </c>
      <c r="AI1416">
        <v>62</v>
      </c>
      <c r="AJ1416" t="b">
        <v>1</v>
      </c>
      <c r="AK1416" t="b">
        <v>0</v>
      </c>
      <c r="AL1416" t="b">
        <v>0</v>
      </c>
      <c r="AM1416" t="s">
        <v>30483</v>
      </c>
    </row>
    <row r="1417" spans="1:39">
      <c r="A1417" t="s">
        <v>11204</v>
      </c>
      <c r="B1417" t="s">
        <v>87</v>
      </c>
      <c r="C1417" t="s">
        <v>87</v>
      </c>
      <c r="D1417" t="s">
        <v>88</v>
      </c>
      <c r="E1417" t="s">
        <v>10681</v>
      </c>
      <c r="F1417" t="s">
        <v>11205</v>
      </c>
      <c r="G1417" t="s">
        <v>11206</v>
      </c>
      <c r="H1417" t="s">
        <v>1658</v>
      </c>
      <c r="I1417" t="s">
        <v>6156</v>
      </c>
      <c r="J1417" t="s">
        <v>93</v>
      </c>
      <c r="K1417" t="s">
        <v>93</v>
      </c>
      <c r="L1417" t="s">
        <v>93</v>
      </c>
      <c r="M1417" t="s">
        <v>11207</v>
      </c>
      <c r="O1417" t="s">
        <v>11208</v>
      </c>
      <c r="P1417">
        <v>47.68160966</v>
      </c>
      <c r="Q1417">
        <v>-122.34841882</v>
      </c>
      <c r="R1417" t="s">
        <v>11209</v>
      </c>
      <c r="S1417" s="7">
        <v>11</v>
      </c>
      <c r="T1417" s="7">
        <v>2022</v>
      </c>
      <c r="U1417" s="7">
        <v>4</v>
      </c>
      <c r="V1417">
        <v>1</v>
      </c>
      <c r="W1417">
        <v>2023</v>
      </c>
      <c r="X1417">
        <v>1</v>
      </c>
      <c r="Y1417" t="b">
        <v>0</v>
      </c>
      <c r="Z1417" t="b">
        <v>0</v>
      </c>
      <c r="AA1417">
        <v>62</v>
      </c>
      <c r="AB1417">
        <v>6</v>
      </c>
      <c r="AC1417" t="b">
        <v>0</v>
      </c>
      <c r="AD1417" t="b">
        <v>1</v>
      </c>
      <c r="AE1417" t="b">
        <v>0</v>
      </c>
      <c r="AF1417" t="b">
        <v>0</v>
      </c>
      <c r="AG1417" s="14">
        <v>44874</v>
      </c>
      <c r="AH1417" s="14">
        <v>44936</v>
      </c>
      <c r="AI1417">
        <v>62</v>
      </c>
      <c r="AJ1417" t="b">
        <v>1</v>
      </c>
      <c r="AK1417" t="b">
        <v>0</v>
      </c>
      <c r="AL1417" t="b">
        <v>0</v>
      </c>
      <c r="AM1417" t="s">
        <v>30483</v>
      </c>
    </row>
    <row r="1418" spans="1:39">
      <c r="A1418" t="s">
        <v>28082</v>
      </c>
      <c r="B1418" t="s">
        <v>87</v>
      </c>
      <c r="C1418" t="s">
        <v>87</v>
      </c>
      <c r="D1418" t="s">
        <v>88</v>
      </c>
      <c r="F1418" t="s">
        <v>28083</v>
      </c>
      <c r="H1418" t="s">
        <v>2985</v>
      </c>
      <c r="I1418" t="s">
        <v>6425</v>
      </c>
      <c r="J1418" t="s">
        <v>93</v>
      </c>
      <c r="K1418" t="s">
        <v>93</v>
      </c>
      <c r="L1418" t="s">
        <v>93</v>
      </c>
      <c r="M1418" t="s">
        <v>27936</v>
      </c>
      <c r="N1418">
        <v>98122</v>
      </c>
      <c r="O1418" t="s">
        <v>28084</v>
      </c>
      <c r="P1418">
        <v>47.61795827</v>
      </c>
      <c r="Q1418">
        <v>-122.32436866</v>
      </c>
      <c r="R1418" t="s">
        <v>27938</v>
      </c>
      <c r="S1418" s="7">
        <v>10</v>
      </c>
      <c r="T1418" s="7">
        <v>2023</v>
      </c>
      <c r="U1418" s="7">
        <v>4</v>
      </c>
      <c r="V1418">
        <v>12</v>
      </c>
      <c r="W1418">
        <v>2023</v>
      </c>
      <c r="X1418">
        <v>4</v>
      </c>
      <c r="Y1418" t="b">
        <v>0</v>
      </c>
      <c r="Z1418" t="b">
        <v>0</v>
      </c>
      <c r="AA1418">
        <v>62</v>
      </c>
      <c r="AB1418">
        <v>3</v>
      </c>
      <c r="AC1418" t="b">
        <v>0</v>
      </c>
      <c r="AD1418" t="b">
        <v>1</v>
      </c>
      <c r="AE1418" t="b">
        <v>0</v>
      </c>
      <c r="AF1418" t="b">
        <v>1</v>
      </c>
      <c r="AG1418" s="14">
        <v>45216</v>
      </c>
      <c r="AH1418" s="14">
        <v>45278</v>
      </c>
      <c r="AI1418">
        <v>62</v>
      </c>
      <c r="AJ1418" t="b">
        <v>1</v>
      </c>
      <c r="AK1418" t="b">
        <v>0</v>
      </c>
      <c r="AL1418" t="b">
        <v>0</v>
      </c>
      <c r="AM1418" t="s">
        <v>30483</v>
      </c>
    </row>
    <row r="1419" spans="1:39">
      <c r="A1419" t="s">
        <v>12121</v>
      </c>
      <c r="B1419" t="s">
        <v>87</v>
      </c>
      <c r="C1419" t="s">
        <v>87</v>
      </c>
      <c r="D1419" t="s">
        <v>88</v>
      </c>
      <c r="E1419" t="s">
        <v>10681</v>
      </c>
      <c r="F1419" t="s">
        <v>12122</v>
      </c>
      <c r="H1419" t="s">
        <v>3905</v>
      </c>
      <c r="I1419" t="s">
        <v>4148</v>
      </c>
      <c r="J1419" t="s">
        <v>137</v>
      </c>
      <c r="K1419" t="s">
        <v>93</v>
      </c>
      <c r="L1419" t="s">
        <v>93</v>
      </c>
      <c r="M1419" t="s">
        <v>12123</v>
      </c>
      <c r="N1419">
        <v>98121</v>
      </c>
      <c r="O1419" t="s">
        <v>12124</v>
      </c>
      <c r="P1419">
        <v>47.6136109</v>
      </c>
      <c r="Q1419">
        <v>-122.35049638</v>
      </c>
      <c r="R1419" t="s">
        <v>12125</v>
      </c>
      <c r="S1419" s="7">
        <v>5</v>
      </c>
      <c r="T1419" s="7">
        <v>2024</v>
      </c>
      <c r="U1419" s="7">
        <v>2</v>
      </c>
      <c r="V1419">
        <v>7</v>
      </c>
      <c r="W1419">
        <v>2024</v>
      </c>
      <c r="X1419">
        <v>3</v>
      </c>
      <c r="Y1419" t="b">
        <v>0</v>
      </c>
      <c r="Z1419" t="b">
        <v>0</v>
      </c>
      <c r="AA1419">
        <v>62</v>
      </c>
      <c r="AB1419">
        <v>7</v>
      </c>
      <c r="AC1419" t="b">
        <v>0</v>
      </c>
      <c r="AD1419" t="b">
        <v>1</v>
      </c>
      <c r="AE1419" t="b">
        <v>0</v>
      </c>
      <c r="AF1419" t="b">
        <v>0</v>
      </c>
      <c r="AG1419" s="14">
        <v>45414</v>
      </c>
      <c r="AH1419" s="14">
        <v>45476</v>
      </c>
      <c r="AI1419">
        <v>62</v>
      </c>
      <c r="AJ1419" t="b">
        <v>1</v>
      </c>
      <c r="AK1419" t="b">
        <v>0</v>
      </c>
      <c r="AL1419" t="b">
        <v>0</v>
      </c>
      <c r="AM1419" t="s">
        <v>30483</v>
      </c>
    </row>
    <row r="1420" spans="1:39">
      <c r="A1420" t="s">
        <v>12170</v>
      </c>
      <c r="B1420" t="s">
        <v>87</v>
      </c>
      <c r="C1420" t="s">
        <v>87</v>
      </c>
      <c r="D1420" t="s">
        <v>88</v>
      </c>
      <c r="E1420" t="s">
        <v>10681</v>
      </c>
      <c r="F1420" t="s">
        <v>12171</v>
      </c>
      <c r="H1420" t="s">
        <v>3978</v>
      </c>
      <c r="I1420" t="s">
        <v>9571</v>
      </c>
      <c r="J1420" t="s">
        <v>137</v>
      </c>
      <c r="K1420" t="s">
        <v>93</v>
      </c>
      <c r="L1420" t="s">
        <v>93</v>
      </c>
      <c r="M1420" t="s">
        <v>12172</v>
      </c>
      <c r="N1420">
        <v>98144</v>
      </c>
      <c r="O1420" t="s">
        <v>12173</v>
      </c>
      <c r="P1420">
        <v>47.5975796</v>
      </c>
      <c r="Q1420">
        <v>-122.28749608</v>
      </c>
      <c r="R1420" t="s">
        <v>12174</v>
      </c>
      <c r="S1420" s="7">
        <v>5</v>
      </c>
      <c r="T1420" s="7">
        <v>2024</v>
      </c>
      <c r="U1420" s="7">
        <v>2</v>
      </c>
      <c r="V1420">
        <v>7</v>
      </c>
      <c r="W1420">
        <v>2024</v>
      </c>
      <c r="X1420">
        <v>3</v>
      </c>
      <c r="Y1420" t="b">
        <v>0</v>
      </c>
      <c r="Z1420" t="b">
        <v>0</v>
      </c>
      <c r="AA1420">
        <v>62</v>
      </c>
      <c r="AB1420">
        <v>3</v>
      </c>
      <c r="AC1420" t="b">
        <v>0</v>
      </c>
      <c r="AD1420" t="b">
        <v>1</v>
      </c>
      <c r="AE1420" t="b">
        <v>0</v>
      </c>
      <c r="AF1420" t="b">
        <v>0</v>
      </c>
      <c r="AG1420" s="14">
        <v>45435</v>
      </c>
      <c r="AH1420" s="14">
        <v>45497</v>
      </c>
      <c r="AI1420">
        <v>62</v>
      </c>
      <c r="AJ1420" t="b">
        <v>1</v>
      </c>
      <c r="AK1420" t="b">
        <v>0</v>
      </c>
      <c r="AL1420" t="b">
        <v>0</v>
      </c>
      <c r="AM1420" t="s">
        <v>30483</v>
      </c>
    </row>
    <row r="1421" spans="1:39">
      <c r="A1421" t="s">
        <v>9515</v>
      </c>
      <c r="B1421" t="s">
        <v>87</v>
      </c>
      <c r="C1421" t="s">
        <v>87</v>
      </c>
      <c r="D1421" t="s">
        <v>88</v>
      </c>
      <c r="E1421" t="s">
        <v>7318</v>
      </c>
      <c r="H1421" t="s">
        <v>4196</v>
      </c>
      <c r="I1421" t="s">
        <v>4434</v>
      </c>
      <c r="J1421" t="s">
        <v>93</v>
      </c>
      <c r="K1421" t="s">
        <v>5967</v>
      </c>
      <c r="L1421" t="s">
        <v>5967</v>
      </c>
      <c r="M1421" t="s">
        <v>9516</v>
      </c>
      <c r="O1421" t="s">
        <v>9517</v>
      </c>
      <c r="P1421">
        <v>47.68401137</v>
      </c>
      <c r="Q1421">
        <v>-122.39540946</v>
      </c>
      <c r="R1421" t="s">
        <v>9518</v>
      </c>
      <c r="S1421" s="7">
        <v>7</v>
      </c>
      <c r="T1421" s="7">
        <v>2024</v>
      </c>
      <c r="U1421" s="7">
        <v>3</v>
      </c>
      <c r="V1421">
        <v>9</v>
      </c>
      <c r="W1421">
        <v>2024</v>
      </c>
      <c r="X1421">
        <v>3</v>
      </c>
      <c r="Y1421" t="b">
        <v>0</v>
      </c>
      <c r="Z1421" t="b">
        <v>0</v>
      </c>
      <c r="AA1421">
        <v>62</v>
      </c>
      <c r="AB1421">
        <v>6</v>
      </c>
      <c r="AC1421" t="b">
        <v>0</v>
      </c>
      <c r="AD1421" t="b">
        <v>1</v>
      </c>
      <c r="AE1421" t="b">
        <v>0</v>
      </c>
      <c r="AF1421" t="b">
        <v>0</v>
      </c>
      <c r="AG1421" s="14">
        <v>45490</v>
      </c>
      <c r="AH1421" s="14">
        <v>45552</v>
      </c>
      <c r="AI1421">
        <v>62</v>
      </c>
      <c r="AJ1421" t="b">
        <v>1</v>
      </c>
      <c r="AK1421" t="b">
        <v>0</v>
      </c>
      <c r="AL1421" t="b">
        <v>0</v>
      </c>
      <c r="AM1421" t="s">
        <v>30484</v>
      </c>
    </row>
    <row r="1422" spans="1:39">
      <c r="A1422" t="s">
        <v>16699</v>
      </c>
      <c r="B1422" t="s">
        <v>87</v>
      </c>
      <c r="C1422" t="s">
        <v>87</v>
      </c>
      <c r="D1422" t="s">
        <v>88</v>
      </c>
      <c r="E1422" t="s">
        <v>6860</v>
      </c>
      <c r="F1422" t="s">
        <v>16700</v>
      </c>
      <c r="H1422" t="s">
        <v>9638</v>
      </c>
      <c r="I1422" t="s">
        <v>6675</v>
      </c>
      <c r="J1422" t="s">
        <v>137</v>
      </c>
      <c r="K1422" t="s">
        <v>93</v>
      </c>
      <c r="L1422" t="s">
        <v>93</v>
      </c>
      <c r="M1422" t="s">
        <v>16701</v>
      </c>
      <c r="N1422">
        <v>98133</v>
      </c>
      <c r="O1422" t="s">
        <v>16702</v>
      </c>
      <c r="P1422">
        <v>47.7039799</v>
      </c>
      <c r="Q1422">
        <v>-122.34497934</v>
      </c>
      <c r="R1422" t="s">
        <v>16703</v>
      </c>
      <c r="S1422" s="7">
        <v>8</v>
      </c>
      <c r="T1422" s="7">
        <v>2024</v>
      </c>
      <c r="U1422" s="7">
        <v>3</v>
      </c>
      <c r="V1422">
        <v>10</v>
      </c>
      <c r="W1422">
        <v>2024</v>
      </c>
      <c r="X1422">
        <v>4</v>
      </c>
      <c r="Y1422" t="b">
        <v>0</v>
      </c>
      <c r="Z1422" t="b">
        <v>0</v>
      </c>
      <c r="AA1422">
        <v>62</v>
      </c>
      <c r="AB1422">
        <v>5</v>
      </c>
      <c r="AC1422" t="b">
        <v>0</v>
      </c>
      <c r="AD1422" t="b">
        <v>1</v>
      </c>
      <c r="AE1422" t="b">
        <v>0</v>
      </c>
      <c r="AF1422" t="b">
        <v>0</v>
      </c>
      <c r="AG1422" s="14">
        <v>45513</v>
      </c>
      <c r="AH1422" s="14">
        <v>45575</v>
      </c>
      <c r="AI1422">
        <v>62</v>
      </c>
      <c r="AJ1422" t="b">
        <v>1</v>
      </c>
      <c r="AK1422" t="b">
        <v>0</v>
      </c>
      <c r="AL1422" t="b">
        <v>0</v>
      </c>
      <c r="AM1422" t="s">
        <v>30483</v>
      </c>
    </row>
    <row r="1423" spans="1:39">
      <c r="A1423" t="s">
        <v>9809</v>
      </c>
      <c r="B1423" t="s">
        <v>87</v>
      </c>
      <c r="C1423" t="s">
        <v>87</v>
      </c>
      <c r="D1423" t="s">
        <v>88</v>
      </c>
      <c r="E1423" t="s">
        <v>7318</v>
      </c>
      <c r="H1423" t="s">
        <v>9810</v>
      </c>
      <c r="I1423" t="s">
        <v>6791</v>
      </c>
      <c r="J1423" t="s">
        <v>93</v>
      </c>
      <c r="K1423" t="s">
        <v>5967</v>
      </c>
      <c r="L1423" t="s">
        <v>5967</v>
      </c>
      <c r="M1423" t="s">
        <v>8006</v>
      </c>
      <c r="N1423">
        <v>98134</v>
      </c>
      <c r="O1423" t="s">
        <v>9811</v>
      </c>
      <c r="P1423">
        <v>47.58443508</v>
      </c>
      <c r="Q1423">
        <v>-122.3183537</v>
      </c>
      <c r="R1423" t="s">
        <v>8008</v>
      </c>
      <c r="S1423" s="7">
        <v>10</v>
      </c>
      <c r="T1423" s="7">
        <v>2024</v>
      </c>
      <c r="U1423" s="7">
        <v>4</v>
      </c>
      <c r="V1423">
        <v>12</v>
      </c>
      <c r="W1423">
        <v>2024</v>
      </c>
      <c r="X1423">
        <v>4</v>
      </c>
      <c r="Y1423" t="b">
        <v>0</v>
      </c>
      <c r="Z1423" t="b">
        <v>0</v>
      </c>
      <c r="AA1423">
        <v>62</v>
      </c>
      <c r="AB1423">
        <v>2</v>
      </c>
      <c r="AC1423" t="b">
        <v>0</v>
      </c>
      <c r="AD1423" t="b">
        <v>1</v>
      </c>
      <c r="AE1423" t="b">
        <v>0</v>
      </c>
      <c r="AF1423" t="b">
        <v>0</v>
      </c>
      <c r="AG1423" s="14">
        <v>45569</v>
      </c>
      <c r="AH1423" s="14">
        <v>45631</v>
      </c>
      <c r="AI1423">
        <v>62</v>
      </c>
      <c r="AJ1423" t="b">
        <v>1</v>
      </c>
      <c r="AK1423" t="b">
        <v>0</v>
      </c>
      <c r="AL1423" t="b">
        <v>0</v>
      </c>
      <c r="AM1423" t="s">
        <v>30484</v>
      </c>
    </row>
    <row r="1424" spans="1:39">
      <c r="A1424" t="s">
        <v>9812</v>
      </c>
      <c r="B1424" t="s">
        <v>87</v>
      </c>
      <c r="C1424" t="s">
        <v>87</v>
      </c>
      <c r="D1424" t="s">
        <v>88</v>
      </c>
      <c r="E1424" t="s">
        <v>7318</v>
      </c>
      <c r="H1424" t="s">
        <v>9810</v>
      </c>
      <c r="I1424" t="s">
        <v>6791</v>
      </c>
      <c r="J1424" t="s">
        <v>93</v>
      </c>
      <c r="K1424" t="s">
        <v>5967</v>
      </c>
      <c r="L1424" t="s">
        <v>5967</v>
      </c>
      <c r="M1424" t="s">
        <v>8011</v>
      </c>
      <c r="N1424">
        <v>98134</v>
      </c>
      <c r="O1424" t="s">
        <v>9813</v>
      </c>
      <c r="P1424">
        <v>47.58427187</v>
      </c>
      <c r="Q1424">
        <v>-122.31840671</v>
      </c>
      <c r="R1424" t="s">
        <v>8013</v>
      </c>
      <c r="S1424" s="7">
        <v>10</v>
      </c>
      <c r="T1424" s="7">
        <v>2024</v>
      </c>
      <c r="U1424" s="7">
        <v>4</v>
      </c>
      <c r="V1424">
        <v>12</v>
      </c>
      <c r="W1424">
        <v>2024</v>
      </c>
      <c r="X1424">
        <v>4</v>
      </c>
      <c r="Y1424" t="b">
        <v>0</v>
      </c>
      <c r="Z1424" t="b">
        <v>0</v>
      </c>
      <c r="AA1424">
        <v>62</v>
      </c>
      <c r="AB1424">
        <v>2</v>
      </c>
      <c r="AC1424" t="b">
        <v>0</v>
      </c>
      <c r="AD1424" t="b">
        <v>1</v>
      </c>
      <c r="AE1424" t="b">
        <v>0</v>
      </c>
      <c r="AF1424" t="b">
        <v>0</v>
      </c>
      <c r="AG1424" s="14">
        <v>45569</v>
      </c>
      <c r="AH1424" s="14">
        <v>45631</v>
      </c>
      <c r="AI1424">
        <v>62</v>
      </c>
      <c r="AJ1424" t="b">
        <v>1</v>
      </c>
      <c r="AK1424" t="b">
        <v>0</v>
      </c>
      <c r="AL1424" t="b">
        <v>0</v>
      </c>
      <c r="AM1424" t="s">
        <v>30484</v>
      </c>
    </row>
    <row r="1425" spans="1:39">
      <c r="A1425" t="s">
        <v>9814</v>
      </c>
      <c r="B1425" t="s">
        <v>87</v>
      </c>
      <c r="C1425" t="s">
        <v>87</v>
      </c>
      <c r="D1425" t="s">
        <v>88</v>
      </c>
      <c r="E1425" t="s">
        <v>7318</v>
      </c>
      <c r="H1425" t="s">
        <v>9810</v>
      </c>
      <c r="I1425" t="s">
        <v>6791</v>
      </c>
      <c r="J1425" t="s">
        <v>93</v>
      </c>
      <c r="K1425" t="s">
        <v>5967</v>
      </c>
      <c r="L1425" t="s">
        <v>5967</v>
      </c>
      <c r="M1425" t="s">
        <v>8016</v>
      </c>
      <c r="N1425">
        <v>98134</v>
      </c>
      <c r="O1425" t="s">
        <v>9815</v>
      </c>
      <c r="P1425">
        <v>47.58413979</v>
      </c>
      <c r="Q1425">
        <v>-122.31808855</v>
      </c>
      <c r="R1425" t="s">
        <v>8018</v>
      </c>
      <c r="S1425" s="7">
        <v>10</v>
      </c>
      <c r="T1425" s="7">
        <v>2024</v>
      </c>
      <c r="U1425" s="7">
        <v>4</v>
      </c>
      <c r="V1425">
        <v>12</v>
      </c>
      <c r="W1425">
        <v>2024</v>
      </c>
      <c r="X1425">
        <v>4</v>
      </c>
      <c r="Y1425" t="b">
        <v>0</v>
      </c>
      <c r="Z1425" t="b">
        <v>0</v>
      </c>
      <c r="AA1425">
        <v>62</v>
      </c>
      <c r="AB1425">
        <v>2</v>
      </c>
      <c r="AC1425" t="b">
        <v>0</v>
      </c>
      <c r="AD1425" t="b">
        <v>1</v>
      </c>
      <c r="AE1425" t="b">
        <v>0</v>
      </c>
      <c r="AF1425" t="b">
        <v>0</v>
      </c>
      <c r="AG1425" s="14">
        <v>45569</v>
      </c>
      <c r="AH1425" s="14">
        <v>45631</v>
      </c>
      <c r="AI1425">
        <v>62</v>
      </c>
      <c r="AJ1425" t="b">
        <v>1</v>
      </c>
      <c r="AK1425" t="b">
        <v>0</v>
      </c>
      <c r="AL1425" t="b">
        <v>0</v>
      </c>
      <c r="AM1425" t="s">
        <v>30484</v>
      </c>
    </row>
    <row r="1426" spans="1:39">
      <c r="A1426" t="s">
        <v>12574</v>
      </c>
      <c r="B1426" t="s">
        <v>87</v>
      </c>
      <c r="C1426" t="s">
        <v>87</v>
      </c>
      <c r="D1426" t="s">
        <v>88</v>
      </c>
      <c r="E1426" t="s">
        <v>10681</v>
      </c>
      <c r="F1426" t="s">
        <v>12575</v>
      </c>
      <c r="G1426" t="s">
        <v>12576</v>
      </c>
      <c r="H1426" t="s">
        <v>6736</v>
      </c>
      <c r="I1426" t="s">
        <v>4873</v>
      </c>
      <c r="J1426" t="s">
        <v>137</v>
      </c>
      <c r="K1426" t="s">
        <v>93</v>
      </c>
      <c r="L1426" t="s">
        <v>93</v>
      </c>
      <c r="M1426" t="s">
        <v>12577</v>
      </c>
      <c r="N1426">
        <v>98105</v>
      </c>
      <c r="O1426" t="s">
        <v>12578</v>
      </c>
      <c r="P1426">
        <v>47.66551831</v>
      </c>
      <c r="Q1426">
        <v>-122.31232267</v>
      </c>
      <c r="R1426" t="s">
        <v>12579</v>
      </c>
      <c r="S1426" s="7">
        <v>11</v>
      </c>
      <c r="T1426" s="7">
        <v>2024</v>
      </c>
      <c r="U1426" s="7">
        <v>4</v>
      </c>
      <c r="V1426">
        <v>1</v>
      </c>
      <c r="W1426">
        <v>2025</v>
      </c>
      <c r="X1426">
        <v>1</v>
      </c>
      <c r="Y1426" t="b">
        <v>0</v>
      </c>
      <c r="Z1426" t="b">
        <v>0</v>
      </c>
      <c r="AA1426">
        <v>62</v>
      </c>
      <c r="AB1426">
        <v>4</v>
      </c>
      <c r="AC1426" t="b">
        <v>0</v>
      </c>
      <c r="AD1426" t="b">
        <v>1</v>
      </c>
      <c r="AE1426" t="b">
        <v>0</v>
      </c>
      <c r="AF1426" t="b">
        <v>0</v>
      </c>
      <c r="AG1426" s="14">
        <v>45610</v>
      </c>
      <c r="AH1426" s="14">
        <v>45672</v>
      </c>
      <c r="AI1426">
        <v>62</v>
      </c>
      <c r="AJ1426" t="b">
        <v>1</v>
      </c>
      <c r="AK1426" t="b">
        <v>0</v>
      </c>
      <c r="AL1426" t="b">
        <v>0</v>
      </c>
      <c r="AM1426" t="s">
        <v>30483</v>
      </c>
    </row>
    <row r="1427" spans="1:39">
      <c r="A1427" t="s">
        <v>12622</v>
      </c>
      <c r="B1427" t="s">
        <v>87</v>
      </c>
      <c r="C1427" t="s">
        <v>87</v>
      </c>
      <c r="D1427" t="s">
        <v>88</v>
      </c>
      <c r="E1427" t="s">
        <v>10681</v>
      </c>
      <c r="F1427" t="s">
        <v>12623</v>
      </c>
      <c r="H1427" t="s">
        <v>4694</v>
      </c>
      <c r="I1427" t="s">
        <v>12624</v>
      </c>
      <c r="J1427" t="s">
        <v>137</v>
      </c>
      <c r="K1427" t="s">
        <v>93</v>
      </c>
      <c r="L1427" t="s">
        <v>93</v>
      </c>
      <c r="M1427" t="s">
        <v>12625</v>
      </c>
      <c r="N1427">
        <v>98118</v>
      </c>
      <c r="O1427" t="s">
        <v>12626</v>
      </c>
      <c r="P1427">
        <v>47.52205306</v>
      </c>
      <c r="Q1427">
        <v>-122.27310387</v>
      </c>
      <c r="R1427" t="s">
        <v>12627</v>
      </c>
      <c r="S1427" s="7">
        <v>11</v>
      </c>
      <c r="T1427" s="7">
        <v>2024</v>
      </c>
      <c r="U1427" s="7">
        <v>4</v>
      </c>
      <c r="V1427">
        <v>1</v>
      </c>
      <c r="W1427">
        <v>2025</v>
      </c>
      <c r="X1427">
        <v>1</v>
      </c>
      <c r="Y1427" t="b">
        <v>0</v>
      </c>
      <c r="Z1427" t="b">
        <v>0</v>
      </c>
      <c r="AA1427">
        <v>62</v>
      </c>
      <c r="AB1427">
        <v>2</v>
      </c>
      <c r="AC1427" t="b">
        <v>0</v>
      </c>
      <c r="AD1427" t="b">
        <v>1</v>
      </c>
      <c r="AE1427" t="b">
        <v>0</v>
      </c>
      <c r="AF1427" t="b">
        <v>0</v>
      </c>
      <c r="AG1427" s="14">
        <v>45622</v>
      </c>
      <c r="AH1427" s="14">
        <v>45684</v>
      </c>
      <c r="AI1427">
        <v>62</v>
      </c>
      <c r="AJ1427" t="b">
        <v>1</v>
      </c>
      <c r="AK1427" t="b">
        <v>0</v>
      </c>
      <c r="AL1427" t="b">
        <v>0</v>
      </c>
      <c r="AM1427" t="s">
        <v>30483</v>
      </c>
    </row>
    <row r="1428" spans="1:39">
      <c r="A1428" t="s">
        <v>6782</v>
      </c>
      <c r="B1428" t="s">
        <v>87</v>
      </c>
      <c r="C1428" t="s">
        <v>87</v>
      </c>
      <c r="D1428" t="s">
        <v>88</v>
      </c>
      <c r="E1428" t="s">
        <v>5839</v>
      </c>
      <c r="F1428" t="s">
        <v>6783</v>
      </c>
      <c r="G1428" t="s">
        <v>6784</v>
      </c>
      <c r="H1428" t="s">
        <v>4706</v>
      </c>
      <c r="I1428" t="s">
        <v>6785</v>
      </c>
      <c r="J1428" t="s">
        <v>137</v>
      </c>
      <c r="K1428" t="s">
        <v>93</v>
      </c>
      <c r="L1428" t="s">
        <v>93</v>
      </c>
      <c r="M1428" t="s">
        <v>6786</v>
      </c>
      <c r="N1428">
        <v>98122</v>
      </c>
      <c r="O1428" t="s">
        <v>6787</v>
      </c>
      <c r="P1428">
        <v>47.60655277</v>
      </c>
      <c r="Q1428">
        <v>-122.32041084</v>
      </c>
      <c r="R1428" t="s">
        <v>6788</v>
      </c>
      <c r="S1428" s="7">
        <v>12</v>
      </c>
      <c r="T1428" s="7">
        <v>2024</v>
      </c>
      <c r="U1428" s="7">
        <v>4</v>
      </c>
      <c r="V1428">
        <v>2</v>
      </c>
      <c r="W1428">
        <v>2025</v>
      </c>
      <c r="X1428">
        <v>1</v>
      </c>
      <c r="Y1428" t="b">
        <v>0</v>
      </c>
      <c r="Z1428" t="b">
        <v>0</v>
      </c>
      <c r="AA1428">
        <v>62</v>
      </c>
      <c r="AB1428">
        <v>2</v>
      </c>
      <c r="AC1428" t="b">
        <v>0</v>
      </c>
      <c r="AD1428" t="b">
        <v>1</v>
      </c>
      <c r="AE1428" t="b">
        <v>0</v>
      </c>
      <c r="AF1428" t="b">
        <v>0</v>
      </c>
      <c r="AG1428" s="14">
        <v>45630</v>
      </c>
      <c r="AH1428" s="14">
        <v>45692</v>
      </c>
      <c r="AI1428">
        <v>62</v>
      </c>
      <c r="AJ1428" t="b">
        <v>1</v>
      </c>
      <c r="AK1428" t="b">
        <v>0</v>
      </c>
      <c r="AL1428" t="b">
        <v>0</v>
      </c>
      <c r="AM1428" t="s">
        <v>30483</v>
      </c>
    </row>
    <row r="1429" spans="1:39">
      <c r="A1429" t="s">
        <v>29563</v>
      </c>
      <c r="B1429" t="s">
        <v>87</v>
      </c>
      <c r="D1429" t="s">
        <v>88</v>
      </c>
      <c r="F1429" t="s">
        <v>29564</v>
      </c>
      <c r="H1429" t="s">
        <v>12772</v>
      </c>
      <c r="I1429" t="s">
        <v>10204</v>
      </c>
      <c r="J1429" t="s">
        <v>718</v>
      </c>
      <c r="K1429" t="s">
        <v>93</v>
      </c>
      <c r="M1429" t="s">
        <v>29363</v>
      </c>
      <c r="N1429">
        <v>98125</v>
      </c>
      <c r="O1429" t="s">
        <v>29565</v>
      </c>
      <c r="P1429">
        <v>47.73108506</v>
      </c>
      <c r="Q1429">
        <v>-122.29423267</v>
      </c>
      <c r="R1429" t="s">
        <v>29365</v>
      </c>
      <c r="S1429" s="7">
        <v>1</v>
      </c>
      <c r="T1429" s="7">
        <v>2025</v>
      </c>
      <c r="U1429" s="7">
        <v>1</v>
      </c>
      <c r="V1429">
        <v>3</v>
      </c>
      <c r="W1429">
        <v>2025</v>
      </c>
      <c r="X1429">
        <v>1</v>
      </c>
      <c r="Y1429" t="b">
        <v>0</v>
      </c>
      <c r="Z1429" t="b">
        <v>0</v>
      </c>
      <c r="AA1429">
        <v>62</v>
      </c>
      <c r="AB1429">
        <v>5</v>
      </c>
      <c r="AC1429" t="b">
        <v>0</v>
      </c>
      <c r="AD1429" t="b">
        <v>1</v>
      </c>
      <c r="AE1429" t="b">
        <v>0</v>
      </c>
      <c r="AF1429" t="b">
        <v>1</v>
      </c>
      <c r="AG1429" s="14">
        <v>45680</v>
      </c>
      <c r="AH1429" s="14">
        <v>45742</v>
      </c>
      <c r="AI1429">
        <v>62</v>
      </c>
      <c r="AJ1429" t="b">
        <v>1</v>
      </c>
      <c r="AK1429" t="b">
        <v>0</v>
      </c>
      <c r="AL1429" t="b">
        <v>0</v>
      </c>
      <c r="AM1429" t="s">
        <v>30483</v>
      </c>
    </row>
    <row r="1430" spans="1:39">
      <c r="A1430" t="s">
        <v>29620</v>
      </c>
      <c r="B1430" t="s">
        <v>87</v>
      </c>
      <c r="D1430" t="s">
        <v>88</v>
      </c>
      <c r="F1430" t="s">
        <v>29621</v>
      </c>
      <c r="H1430" t="s">
        <v>6870</v>
      </c>
      <c r="I1430" t="s">
        <v>5828</v>
      </c>
      <c r="J1430" t="s">
        <v>137</v>
      </c>
      <c r="K1430" t="s">
        <v>93</v>
      </c>
      <c r="M1430" t="s">
        <v>29622</v>
      </c>
      <c r="N1430">
        <v>98119</v>
      </c>
      <c r="O1430" t="s">
        <v>29623</v>
      </c>
      <c r="P1430">
        <v>47.6252624</v>
      </c>
      <c r="Q1430">
        <v>-122.36291826</v>
      </c>
      <c r="R1430" t="s">
        <v>29624</v>
      </c>
      <c r="S1430" s="7">
        <v>2</v>
      </c>
      <c r="T1430" s="7">
        <v>2025</v>
      </c>
      <c r="U1430" s="7">
        <v>1</v>
      </c>
      <c r="V1430">
        <v>4</v>
      </c>
      <c r="W1430">
        <v>2025</v>
      </c>
      <c r="X1430">
        <v>2</v>
      </c>
      <c r="Y1430" t="b">
        <v>0</v>
      </c>
      <c r="Z1430" t="b">
        <v>0</v>
      </c>
      <c r="AA1430">
        <v>62</v>
      </c>
      <c r="AB1430">
        <v>7</v>
      </c>
      <c r="AC1430" t="b">
        <v>0</v>
      </c>
      <c r="AD1430" t="b">
        <v>1</v>
      </c>
      <c r="AE1430" t="b">
        <v>0</v>
      </c>
      <c r="AF1430" t="b">
        <v>1</v>
      </c>
      <c r="AG1430" s="14">
        <v>45700</v>
      </c>
      <c r="AH1430" s="14">
        <v>45762</v>
      </c>
      <c r="AI1430">
        <v>62</v>
      </c>
      <c r="AJ1430" t="b">
        <v>1</v>
      </c>
      <c r="AK1430" t="b">
        <v>0</v>
      </c>
      <c r="AL1430" t="b">
        <v>0</v>
      </c>
      <c r="AM1430" t="s">
        <v>30483</v>
      </c>
    </row>
    <row r="1431" spans="1:39">
      <c r="A1431" t="s">
        <v>12901</v>
      </c>
      <c r="B1431" t="s">
        <v>87</v>
      </c>
      <c r="D1431" t="s">
        <v>88</v>
      </c>
      <c r="E1431" t="s">
        <v>10681</v>
      </c>
      <c r="F1431" t="s">
        <v>12902</v>
      </c>
      <c r="H1431" t="s">
        <v>6892</v>
      </c>
      <c r="I1431" t="s">
        <v>5087</v>
      </c>
      <c r="J1431" t="s">
        <v>137</v>
      </c>
      <c r="K1431" t="s">
        <v>93</v>
      </c>
      <c r="M1431" t="s">
        <v>12903</v>
      </c>
      <c r="N1431">
        <v>98199</v>
      </c>
      <c r="O1431" t="s">
        <v>12904</v>
      </c>
      <c r="P1431">
        <v>47.65016198</v>
      </c>
      <c r="Q1431">
        <v>-122.38548304</v>
      </c>
      <c r="R1431" t="s">
        <v>12905</v>
      </c>
      <c r="S1431" s="7">
        <v>3</v>
      </c>
      <c r="T1431" s="7">
        <v>2025</v>
      </c>
      <c r="U1431" s="7">
        <v>1</v>
      </c>
      <c r="V1431">
        <v>5</v>
      </c>
      <c r="W1431">
        <v>2025</v>
      </c>
      <c r="X1431">
        <v>2</v>
      </c>
      <c r="Y1431" t="b">
        <v>0</v>
      </c>
      <c r="Z1431" t="b">
        <v>0</v>
      </c>
      <c r="AA1431">
        <v>62</v>
      </c>
      <c r="AB1431">
        <v>7</v>
      </c>
      <c r="AC1431" t="b">
        <v>0</v>
      </c>
      <c r="AD1431" t="b">
        <v>1</v>
      </c>
      <c r="AE1431" t="b">
        <v>0</v>
      </c>
      <c r="AF1431" t="b">
        <v>0</v>
      </c>
      <c r="AG1431" s="14">
        <v>45736</v>
      </c>
      <c r="AH1431" s="14">
        <v>45798</v>
      </c>
      <c r="AI1431">
        <v>62</v>
      </c>
      <c r="AJ1431" t="b">
        <v>1</v>
      </c>
      <c r="AK1431" t="b">
        <v>0</v>
      </c>
      <c r="AL1431" t="b">
        <v>0</v>
      </c>
      <c r="AM1431" t="s">
        <v>30483</v>
      </c>
    </row>
    <row r="1432" spans="1:39">
      <c r="A1432" t="s">
        <v>12906</v>
      </c>
      <c r="B1432" t="s">
        <v>87</v>
      </c>
      <c r="D1432" t="s">
        <v>88</v>
      </c>
      <c r="E1432" t="s">
        <v>10681</v>
      </c>
      <c r="F1432" t="s">
        <v>12907</v>
      </c>
      <c r="H1432" t="s">
        <v>6892</v>
      </c>
      <c r="I1432" t="s">
        <v>5087</v>
      </c>
      <c r="J1432" t="s">
        <v>137</v>
      </c>
      <c r="K1432" t="s">
        <v>93</v>
      </c>
      <c r="M1432" t="s">
        <v>12908</v>
      </c>
      <c r="O1432" t="s">
        <v>12909</v>
      </c>
      <c r="P1432">
        <v>47.72570579</v>
      </c>
      <c r="Q1432">
        <v>-122.34900758</v>
      </c>
      <c r="R1432" t="s">
        <v>12910</v>
      </c>
      <c r="S1432" s="7">
        <v>3</v>
      </c>
      <c r="T1432" s="7">
        <v>2025</v>
      </c>
      <c r="U1432" s="7">
        <v>1</v>
      </c>
      <c r="V1432">
        <v>5</v>
      </c>
      <c r="W1432">
        <v>2025</v>
      </c>
      <c r="X1432">
        <v>2</v>
      </c>
      <c r="Y1432" t="b">
        <v>0</v>
      </c>
      <c r="Z1432" t="b">
        <v>0</v>
      </c>
      <c r="AA1432">
        <v>62</v>
      </c>
      <c r="AB1432">
        <v>5</v>
      </c>
      <c r="AC1432" t="b">
        <v>0</v>
      </c>
      <c r="AD1432" t="b">
        <v>1</v>
      </c>
      <c r="AE1432" t="b">
        <v>0</v>
      </c>
      <c r="AF1432" t="b">
        <v>0</v>
      </c>
      <c r="AG1432" s="14">
        <v>45736</v>
      </c>
      <c r="AH1432" s="14">
        <v>45798</v>
      </c>
      <c r="AI1432">
        <v>62</v>
      </c>
      <c r="AJ1432" t="b">
        <v>1</v>
      </c>
      <c r="AK1432" t="b">
        <v>0</v>
      </c>
      <c r="AL1432" t="b">
        <v>0</v>
      </c>
      <c r="AM1432" t="s">
        <v>30483</v>
      </c>
    </row>
    <row r="1433" spans="1:39">
      <c r="A1433" t="s">
        <v>30257</v>
      </c>
      <c r="B1433" t="s">
        <v>87</v>
      </c>
      <c r="D1433" t="s">
        <v>88</v>
      </c>
      <c r="F1433" t="s">
        <v>30258</v>
      </c>
      <c r="H1433" t="s">
        <v>5305</v>
      </c>
      <c r="I1433" t="s">
        <v>4720</v>
      </c>
      <c r="J1433" t="s">
        <v>137</v>
      </c>
      <c r="K1433" t="s">
        <v>93</v>
      </c>
      <c r="M1433" t="s">
        <v>30259</v>
      </c>
      <c r="N1433">
        <v>98125</v>
      </c>
      <c r="O1433" t="s">
        <v>30260</v>
      </c>
      <c r="P1433">
        <v>47.71282103</v>
      </c>
      <c r="Q1433">
        <v>-122.29590033</v>
      </c>
      <c r="R1433" t="s">
        <v>30261</v>
      </c>
      <c r="S1433" s="7">
        <v>8</v>
      </c>
      <c r="T1433" s="7">
        <v>2025</v>
      </c>
      <c r="U1433" s="7">
        <v>3</v>
      </c>
      <c r="V1433">
        <v>10</v>
      </c>
      <c r="W1433">
        <v>2025</v>
      </c>
      <c r="X1433">
        <v>4</v>
      </c>
      <c r="Y1433" t="b">
        <v>0</v>
      </c>
      <c r="Z1433" t="b">
        <v>0</v>
      </c>
      <c r="AA1433">
        <v>62</v>
      </c>
      <c r="AB1433">
        <v>5</v>
      </c>
      <c r="AC1433" t="b">
        <v>0</v>
      </c>
      <c r="AD1433" t="b">
        <v>1</v>
      </c>
      <c r="AE1433" t="b">
        <v>0</v>
      </c>
      <c r="AF1433" t="b">
        <v>1</v>
      </c>
      <c r="AG1433" s="14">
        <v>45889</v>
      </c>
      <c r="AH1433" s="14">
        <v>45951</v>
      </c>
      <c r="AI1433">
        <v>62</v>
      </c>
      <c r="AJ1433" t="b">
        <v>1</v>
      </c>
      <c r="AK1433" t="b">
        <v>0</v>
      </c>
      <c r="AL1433" t="b">
        <v>0</v>
      </c>
      <c r="AM1433" t="s">
        <v>30483</v>
      </c>
    </row>
    <row r="1434" spans="1:39">
      <c r="A1434" t="s">
        <v>18150</v>
      </c>
      <c r="B1434" t="s">
        <v>87</v>
      </c>
      <c r="C1434" t="s">
        <v>87</v>
      </c>
      <c r="D1434" t="s">
        <v>88</v>
      </c>
      <c r="F1434" t="s">
        <v>18038</v>
      </c>
      <c r="G1434" t="s">
        <v>18151</v>
      </c>
      <c r="H1434" t="s">
        <v>18137</v>
      </c>
      <c r="I1434" t="s">
        <v>807</v>
      </c>
      <c r="J1434" t="s">
        <v>137</v>
      </c>
      <c r="K1434" t="s">
        <v>93</v>
      </c>
      <c r="L1434" t="s">
        <v>93</v>
      </c>
      <c r="M1434" t="s">
        <v>18039</v>
      </c>
      <c r="N1434">
        <v>98144</v>
      </c>
      <c r="O1434" t="s">
        <v>18152</v>
      </c>
      <c r="P1434">
        <v>47.58915492</v>
      </c>
      <c r="Q1434">
        <v>-122.31696552</v>
      </c>
      <c r="R1434" t="s">
        <v>18041</v>
      </c>
      <c r="S1434" s="7">
        <v>8</v>
      </c>
      <c r="T1434" s="7">
        <v>2020</v>
      </c>
      <c r="U1434" s="7">
        <v>3</v>
      </c>
      <c r="V1434">
        <v>10</v>
      </c>
      <c r="W1434">
        <v>2020</v>
      </c>
      <c r="X1434">
        <v>4</v>
      </c>
      <c r="Y1434" t="b">
        <v>0</v>
      </c>
      <c r="Z1434" t="b">
        <v>0</v>
      </c>
      <c r="AA1434">
        <v>61</v>
      </c>
      <c r="AB1434">
        <v>2</v>
      </c>
      <c r="AC1434" t="b">
        <v>0</v>
      </c>
      <c r="AD1434" t="b">
        <v>1</v>
      </c>
      <c r="AE1434" t="b">
        <v>0</v>
      </c>
      <c r="AF1434" t="b">
        <v>1</v>
      </c>
      <c r="AG1434" s="14">
        <v>44063</v>
      </c>
      <c r="AH1434" s="14">
        <v>44124</v>
      </c>
      <c r="AI1434">
        <v>61</v>
      </c>
      <c r="AJ1434" t="b">
        <v>1</v>
      </c>
      <c r="AK1434" t="b">
        <v>0</v>
      </c>
      <c r="AL1434" t="b">
        <v>0</v>
      </c>
      <c r="AM1434" t="s">
        <v>30483</v>
      </c>
    </row>
    <row r="1435" spans="1:39">
      <c r="A1435" t="s">
        <v>20008</v>
      </c>
      <c r="B1435" t="s">
        <v>87</v>
      </c>
      <c r="C1435" t="s">
        <v>87</v>
      </c>
      <c r="D1435" t="s">
        <v>88</v>
      </c>
      <c r="F1435" t="s">
        <v>20009</v>
      </c>
      <c r="G1435" t="s">
        <v>20010</v>
      </c>
      <c r="H1435" t="s">
        <v>19206</v>
      </c>
      <c r="I1435" t="s">
        <v>20011</v>
      </c>
      <c r="J1435" t="s">
        <v>93</v>
      </c>
      <c r="K1435" t="s">
        <v>93</v>
      </c>
      <c r="L1435" t="s">
        <v>93</v>
      </c>
      <c r="M1435" t="s">
        <v>20012</v>
      </c>
      <c r="N1435">
        <v>98115</v>
      </c>
      <c r="O1435" t="s">
        <v>20013</v>
      </c>
      <c r="P1435">
        <v>47.70004288</v>
      </c>
      <c r="Q1435">
        <v>-122.29382033</v>
      </c>
      <c r="R1435" t="s">
        <v>20014</v>
      </c>
      <c r="S1435" s="7">
        <v>1</v>
      </c>
      <c r="T1435" s="7">
        <v>2021</v>
      </c>
      <c r="U1435" s="7">
        <v>1</v>
      </c>
      <c r="V1435">
        <v>3</v>
      </c>
      <c r="W1435">
        <v>2021</v>
      </c>
      <c r="X1435">
        <v>1</v>
      </c>
      <c r="Y1435" t="b">
        <v>0</v>
      </c>
      <c r="Z1435" t="b">
        <v>0</v>
      </c>
      <c r="AA1435">
        <v>61</v>
      </c>
      <c r="AB1435">
        <v>5</v>
      </c>
      <c r="AC1435" t="b">
        <v>0</v>
      </c>
      <c r="AD1435" t="b">
        <v>1</v>
      </c>
      <c r="AE1435" t="b">
        <v>0</v>
      </c>
      <c r="AF1435" t="b">
        <v>1</v>
      </c>
      <c r="AG1435" s="14">
        <v>44224</v>
      </c>
      <c r="AH1435" s="14">
        <v>44285</v>
      </c>
      <c r="AI1435">
        <v>61</v>
      </c>
      <c r="AJ1435" t="b">
        <v>1</v>
      </c>
      <c r="AK1435" t="b">
        <v>0</v>
      </c>
      <c r="AL1435" t="b">
        <v>0</v>
      </c>
      <c r="AM1435" t="s">
        <v>30483</v>
      </c>
    </row>
    <row r="1436" spans="1:39">
      <c r="A1436" t="s">
        <v>23191</v>
      </c>
      <c r="B1436" t="s">
        <v>87</v>
      </c>
      <c r="C1436" t="s">
        <v>87</v>
      </c>
      <c r="D1436" t="s">
        <v>88</v>
      </c>
      <c r="F1436" t="s">
        <v>21487</v>
      </c>
      <c r="G1436" t="s">
        <v>23192</v>
      </c>
      <c r="H1436" t="s">
        <v>6005</v>
      </c>
      <c r="I1436" t="s">
        <v>23193</v>
      </c>
      <c r="J1436" t="s">
        <v>137</v>
      </c>
      <c r="K1436" t="s">
        <v>93</v>
      </c>
      <c r="L1436" t="s">
        <v>93</v>
      </c>
      <c r="M1436" t="s">
        <v>2436</v>
      </c>
      <c r="N1436">
        <v>98126</v>
      </c>
      <c r="O1436" t="s">
        <v>23194</v>
      </c>
      <c r="P1436">
        <v>47.53875092</v>
      </c>
      <c r="Q1436">
        <v>-122.3742811</v>
      </c>
      <c r="R1436" t="s">
        <v>2438</v>
      </c>
      <c r="S1436" s="7">
        <v>10</v>
      </c>
      <c r="T1436" s="7">
        <v>2021</v>
      </c>
      <c r="U1436" s="7">
        <v>4</v>
      </c>
      <c r="V1436">
        <v>12</v>
      </c>
      <c r="W1436">
        <v>2021</v>
      </c>
      <c r="X1436">
        <v>4</v>
      </c>
      <c r="Y1436" t="b">
        <v>0</v>
      </c>
      <c r="Z1436" t="b">
        <v>0</v>
      </c>
      <c r="AA1436">
        <v>61</v>
      </c>
      <c r="AB1436">
        <v>1</v>
      </c>
      <c r="AC1436" t="b">
        <v>0</v>
      </c>
      <c r="AD1436" t="b">
        <v>1</v>
      </c>
      <c r="AE1436" t="b">
        <v>0</v>
      </c>
      <c r="AF1436" t="b">
        <v>1</v>
      </c>
      <c r="AG1436" s="14">
        <v>44483</v>
      </c>
      <c r="AH1436" s="14">
        <v>44544</v>
      </c>
      <c r="AI1436">
        <v>61</v>
      </c>
      <c r="AJ1436" t="b">
        <v>1</v>
      </c>
      <c r="AK1436" t="b">
        <v>0</v>
      </c>
      <c r="AL1436" t="b">
        <v>0</v>
      </c>
      <c r="AM1436" t="s">
        <v>30483</v>
      </c>
    </row>
    <row r="1437" spans="1:39">
      <c r="A1437" t="s">
        <v>23905</v>
      </c>
      <c r="B1437" t="s">
        <v>87</v>
      </c>
      <c r="C1437" t="s">
        <v>87</v>
      </c>
      <c r="D1437" t="s">
        <v>88</v>
      </c>
      <c r="F1437" t="s">
        <v>23906</v>
      </c>
      <c r="H1437" t="s">
        <v>628</v>
      </c>
      <c r="I1437" t="s">
        <v>13914</v>
      </c>
      <c r="J1437" t="s">
        <v>93</v>
      </c>
      <c r="K1437" t="s">
        <v>93</v>
      </c>
      <c r="L1437" t="s">
        <v>93</v>
      </c>
      <c r="M1437" t="s">
        <v>23907</v>
      </c>
      <c r="N1437">
        <v>98109</v>
      </c>
      <c r="O1437" t="s">
        <v>23908</v>
      </c>
      <c r="P1437">
        <v>47.62571779</v>
      </c>
      <c r="Q1437">
        <v>-122.33944393</v>
      </c>
      <c r="R1437" t="s">
        <v>23909</v>
      </c>
      <c r="S1437" s="7">
        <v>12</v>
      </c>
      <c r="T1437" s="7">
        <v>2021</v>
      </c>
      <c r="U1437" s="7">
        <v>4</v>
      </c>
      <c r="V1437">
        <v>2</v>
      </c>
      <c r="W1437">
        <v>2022</v>
      </c>
      <c r="X1437">
        <v>1</v>
      </c>
      <c r="Y1437" t="b">
        <v>0</v>
      </c>
      <c r="Z1437" t="b">
        <v>0</v>
      </c>
      <c r="AA1437">
        <v>61</v>
      </c>
      <c r="AB1437">
        <v>7</v>
      </c>
      <c r="AC1437" t="b">
        <v>0</v>
      </c>
      <c r="AD1437" t="b">
        <v>1</v>
      </c>
      <c r="AE1437" t="b">
        <v>0</v>
      </c>
      <c r="AF1437" t="b">
        <v>1</v>
      </c>
      <c r="AG1437" s="14">
        <v>44539</v>
      </c>
      <c r="AH1437" s="14">
        <v>44600</v>
      </c>
      <c r="AI1437">
        <v>61</v>
      </c>
      <c r="AJ1437" t="b">
        <v>1</v>
      </c>
      <c r="AK1437" t="b">
        <v>0</v>
      </c>
      <c r="AL1437" t="b">
        <v>0</v>
      </c>
      <c r="AM1437" t="s">
        <v>30483</v>
      </c>
    </row>
    <row r="1438" spans="1:39">
      <c r="A1438" t="s">
        <v>26709</v>
      </c>
      <c r="B1438" t="s">
        <v>87</v>
      </c>
      <c r="C1438" t="s">
        <v>87</v>
      </c>
      <c r="D1438" t="s">
        <v>88</v>
      </c>
      <c r="G1438" t="s">
        <v>7397</v>
      </c>
      <c r="H1438" t="s">
        <v>14217</v>
      </c>
      <c r="I1438" t="s">
        <v>1543</v>
      </c>
      <c r="J1438" t="s">
        <v>137</v>
      </c>
      <c r="K1438" t="s">
        <v>93</v>
      </c>
      <c r="L1438" t="s">
        <v>93</v>
      </c>
      <c r="M1438" t="s">
        <v>8217</v>
      </c>
      <c r="N1438">
        <v>98105</v>
      </c>
      <c r="O1438" t="s">
        <v>26710</v>
      </c>
      <c r="P1438">
        <v>47.65989202</v>
      </c>
      <c r="Q1438">
        <v>-122.32329708</v>
      </c>
      <c r="R1438" t="s">
        <v>8219</v>
      </c>
      <c r="S1438" s="7">
        <v>8</v>
      </c>
      <c r="T1438" s="7">
        <v>2022</v>
      </c>
      <c r="U1438" s="7">
        <v>3</v>
      </c>
      <c r="V1438">
        <v>10</v>
      </c>
      <c r="W1438">
        <v>2022</v>
      </c>
      <c r="X1438">
        <v>4</v>
      </c>
      <c r="Y1438" t="b">
        <v>0</v>
      </c>
      <c r="Z1438" t="b">
        <v>0</v>
      </c>
      <c r="AA1438">
        <v>61</v>
      </c>
      <c r="AB1438">
        <v>4</v>
      </c>
      <c r="AC1438" t="b">
        <v>0</v>
      </c>
      <c r="AD1438" t="b">
        <v>1</v>
      </c>
      <c r="AE1438" t="b">
        <v>0</v>
      </c>
      <c r="AF1438" t="b">
        <v>1</v>
      </c>
      <c r="AG1438" s="14">
        <v>44791</v>
      </c>
      <c r="AH1438" s="14">
        <v>44852</v>
      </c>
      <c r="AI1438">
        <v>61</v>
      </c>
      <c r="AJ1438" t="b">
        <v>1</v>
      </c>
      <c r="AK1438" t="b">
        <v>0</v>
      </c>
      <c r="AL1438" t="b">
        <v>0</v>
      </c>
      <c r="AM1438" t="s">
        <v>30483</v>
      </c>
    </row>
    <row r="1439" spans="1:39">
      <c r="A1439" t="s">
        <v>15972</v>
      </c>
      <c r="B1439" t="s">
        <v>87</v>
      </c>
      <c r="C1439" t="s">
        <v>87</v>
      </c>
      <c r="D1439" t="s">
        <v>88</v>
      </c>
      <c r="E1439" t="s">
        <v>6860</v>
      </c>
      <c r="F1439" t="s">
        <v>15973</v>
      </c>
      <c r="G1439" t="s">
        <v>15974</v>
      </c>
      <c r="H1439" t="s">
        <v>15975</v>
      </c>
      <c r="I1439" t="s">
        <v>1689</v>
      </c>
      <c r="J1439" t="s">
        <v>137</v>
      </c>
      <c r="K1439" t="s">
        <v>93</v>
      </c>
      <c r="L1439" t="s">
        <v>93</v>
      </c>
      <c r="M1439" t="s">
        <v>7842</v>
      </c>
      <c r="N1439">
        <v>98115</v>
      </c>
      <c r="O1439" t="s">
        <v>15976</v>
      </c>
      <c r="P1439">
        <v>47.67965861</v>
      </c>
      <c r="Q1439">
        <v>-122.303531</v>
      </c>
      <c r="R1439" t="s">
        <v>7844</v>
      </c>
      <c r="S1439" s="7">
        <v>9</v>
      </c>
      <c r="T1439" s="7">
        <v>2022</v>
      </c>
      <c r="U1439" s="7">
        <v>3</v>
      </c>
      <c r="V1439">
        <v>11</v>
      </c>
      <c r="W1439">
        <v>2022</v>
      </c>
      <c r="X1439">
        <v>4</v>
      </c>
      <c r="Y1439" t="b">
        <v>0</v>
      </c>
      <c r="Z1439" t="b">
        <v>0</v>
      </c>
      <c r="AA1439">
        <v>61</v>
      </c>
      <c r="AB1439">
        <v>4</v>
      </c>
      <c r="AC1439" t="b">
        <v>0</v>
      </c>
      <c r="AD1439" t="b">
        <v>1</v>
      </c>
      <c r="AE1439" t="b">
        <v>0</v>
      </c>
      <c r="AF1439" t="b">
        <v>0</v>
      </c>
      <c r="AG1439" s="14">
        <v>44821</v>
      </c>
      <c r="AH1439" s="14">
        <v>44882</v>
      </c>
      <c r="AI1439">
        <v>61</v>
      </c>
      <c r="AJ1439" t="b">
        <v>1</v>
      </c>
      <c r="AK1439" t="b">
        <v>0</v>
      </c>
      <c r="AL1439" t="b">
        <v>0</v>
      </c>
      <c r="AM1439" t="s">
        <v>30483</v>
      </c>
    </row>
    <row r="1440" spans="1:39">
      <c r="A1440" t="s">
        <v>27424</v>
      </c>
      <c r="B1440" t="s">
        <v>87</v>
      </c>
      <c r="C1440" t="s">
        <v>87</v>
      </c>
      <c r="D1440" t="s">
        <v>88</v>
      </c>
      <c r="F1440" t="s">
        <v>27425</v>
      </c>
      <c r="G1440" t="s">
        <v>27426</v>
      </c>
      <c r="H1440" t="s">
        <v>2242</v>
      </c>
      <c r="I1440" t="s">
        <v>8441</v>
      </c>
      <c r="J1440" t="s">
        <v>137</v>
      </c>
      <c r="K1440" t="s">
        <v>93</v>
      </c>
      <c r="L1440" t="s">
        <v>93</v>
      </c>
      <c r="M1440" t="s">
        <v>27427</v>
      </c>
      <c r="N1440">
        <v>98107</v>
      </c>
      <c r="O1440" t="s">
        <v>27428</v>
      </c>
      <c r="P1440">
        <v>47.65372216</v>
      </c>
      <c r="Q1440">
        <v>-122.35799046</v>
      </c>
      <c r="R1440" t="s">
        <v>27429</v>
      </c>
      <c r="S1440" s="7">
        <v>3</v>
      </c>
      <c r="T1440" s="7">
        <v>2023</v>
      </c>
      <c r="U1440" s="7">
        <v>1</v>
      </c>
      <c r="V1440">
        <v>5</v>
      </c>
      <c r="W1440">
        <v>2023</v>
      </c>
      <c r="X1440">
        <v>2</v>
      </c>
      <c r="Y1440" t="b">
        <v>0</v>
      </c>
      <c r="Z1440" t="b">
        <v>0</v>
      </c>
      <c r="AA1440">
        <v>61</v>
      </c>
      <c r="AB1440">
        <v>6</v>
      </c>
      <c r="AC1440" t="b">
        <v>0</v>
      </c>
      <c r="AD1440" t="b">
        <v>1</v>
      </c>
      <c r="AE1440" t="b">
        <v>0</v>
      </c>
      <c r="AF1440" t="b">
        <v>1</v>
      </c>
      <c r="AG1440" s="14">
        <v>45009</v>
      </c>
      <c r="AH1440" s="14">
        <v>45070</v>
      </c>
      <c r="AI1440">
        <v>61</v>
      </c>
      <c r="AJ1440" t="b">
        <v>1</v>
      </c>
      <c r="AK1440" t="b">
        <v>0</v>
      </c>
      <c r="AL1440" t="b">
        <v>0</v>
      </c>
      <c r="AM1440" t="s">
        <v>30483</v>
      </c>
    </row>
    <row r="1441" spans="1:39">
      <c r="A1441" t="s">
        <v>16230</v>
      </c>
      <c r="B1441" t="s">
        <v>87</v>
      </c>
      <c r="C1441" t="s">
        <v>87</v>
      </c>
      <c r="D1441" t="s">
        <v>88</v>
      </c>
      <c r="E1441" t="s">
        <v>6860</v>
      </c>
      <c r="F1441" t="s">
        <v>16231</v>
      </c>
      <c r="H1441" t="s">
        <v>8305</v>
      </c>
      <c r="I1441" t="s">
        <v>8365</v>
      </c>
      <c r="J1441" t="s">
        <v>137</v>
      </c>
      <c r="K1441" t="s">
        <v>93</v>
      </c>
      <c r="L1441" t="s">
        <v>93</v>
      </c>
      <c r="M1441" t="s">
        <v>7679</v>
      </c>
      <c r="N1441">
        <v>98115</v>
      </c>
      <c r="O1441" t="s">
        <v>16232</v>
      </c>
      <c r="P1441">
        <v>47.67525551</v>
      </c>
      <c r="Q1441">
        <v>-122.29722342</v>
      </c>
      <c r="R1441" t="s">
        <v>7681</v>
      </c>
      <c r="S1441" s="7">
        <v>4</v>
      </c>
      <c r="T1441" s="7">
        <v>2023</v>
      </c>
      <c r="U1441" s="7">
        <v>2</v>
      </c>
      <c r="V1441">
        <v>6</v>
      </c>
      <c r="W1441">
        <v>2023</v>
      </c>
      <c r="X1441">
        <v>2</v>
      </c>
      <c r="Y1441" t="b">
        <v>0</v>
      </c>
      <c r="Z1441" t="b">
        <v>0</v>
      </c>
      <c r="AA1441">
        <v>61</v>
      </c>
      <c r="AB1441">
        <v>4</v>
      </c>
      <c r="AC1441" t="b">
        <v>0</v>
      </c>
      <c r="AD1441" t="b">
        <v>1</v>
      </c>
      <c r="AE1441" t="b">
        <v>0</v>
      </c>
      <c r="AF1441" t="b">
        <v>0</v>
      </c>
      <c r="AG1441" s="14">
        <v>45021</v>
      </c>
      <c r="AH1441" s="14">
        <v>45082</v>
      </c>
      <c r="AI1441">
        <v>61</v>
      </c>
      <c r="AJ1441" t="b">
        <v>1</v>
      </c>
      <c r="AK1441" t="b">
        <v>0</v>
      </c>
      <c r="AL1441" t="b">
        <v>0</v>
      </c>
      <c r="AM1441" t="s">
        <v>30483</v>
      </c>
    </row>
    <row r="1442" spans="1:39">
      <c r="A1442" t="s">
        <v>8802</v>
      </c>
      <c r="B1442" t="s">
        <v>87</v>
      </c>
      <c r="C1442" t="s">
        <v>87</v>
      </c>
      <c r="D1442" t="s">
        <v>88</v>
      </c>
      <c r="E1442" t="s">
        <v>7318</v>
      </c>
      <c r="F1442" t="s">
        <v>6860</v>
      </c>
      <c r="H1442" t="s">
        <v>2947</v>
      </c>
      <c r="I1442" t="s">
        <v>1416</v>
      </c>
      <c r="J1442" t="s">
        <v>137</v>
      </c>
      <c r="K1442" t="s">
        <v>93</v>
      </c>
      <c r="L1442" t="s">
        <v>93</v>
      </c>
      <c r="M1442" t="s">
        <v>8803</v>
      </c>
      <c r="N1442">
        <v>98106</v>
      </c>
      <c r="O1442" t="s">
        <v>8804</v>
      </c>
      <c r="P1442">
        <v>47.53143109</v>
      </c>
      <c r="Q1442">
        <v>-122.3587575</v>
      </c>
      <c r="R1442" t="s">
        <v>8805</v>
      </c>
      <c r="S1442" s="7">
        <v>10</v>
      </c>
      <c r="T1442" s="7">
        <v>2023</v>
      </c>
      <c r="U1442" s="7">
        <v>4</v>
      </c>
      <c r="V1442">
        <v>12</v>
      </c>
      <c r="W1442">
        <v>2023</v>
      </c>
      <c r="X1442">
        <v>4</v>
      </c>
      <c r="Y1442" t="b">
        <v>0</v>
      </c>
      <c r="Z1442" t="b">
        <v>0</v>
      </c>
      <c r="AA1442">
        <v>61</v>
      </c>
      <c r="AB1442">
        <v>1</v>
      </c>
      <c r="AC1442" t="b">
        <v>0</v>
      </c>
      <c r="AD1442" t="b">
        <v>1</v>
      </c>
      <c r="AE1442" t="b">
        <v>0</v>
      </c>
      <c r="AF1442" t="b">
        <v>0</v>
      </c>
      <c r="AG1442" s="14">
        <v>45204</v>
      </c>
      <c r="AH1442" s="14">
        <v>45265</v>
      </c>
      <c r="AI1442">
        <v>61</v>
      </c>
      <c r="AJ1442" t="b">
        <v>1</v>
      </c>
      <c r="AK1442" t="b">
        <v>0</v>
      </c>
      <c r="AL1442" t="b">
        <v>0</v>
      </c>
      <c r="AM1442" t="s">
        <v>30483</v>
      </c>
    </row>
    <row r="1443" spans="1:39">
      <c r="A1443" t="s">
        <v>12252</v>
      </c>
      <c r="B1443" t="s">
        <v>87</v>
      </c>
      <c r="C1443" t="s">
        <v>87</v>
      </c>
      <c r="D1443" t="s">
        <v>88</v>
      </c>
      <c r="E1443" t="s">
        <v>10681</v>
      </c>
      <c r="F1443" t="s">
        <v>12253</v>
      </c>
      <c r="G1443" t="s">
        <v>12254</v>
      </c>
      <c r="H1443" t="s">
        <v>12177</v>
      </c>
      <c r="I1443" t="s">
        <v>9647</v>
      </c>
      <c r="J1443" t="s">
        <v>137</v>
      </c>
      <c r="K1443" t="s">
        <v>93</v>
      </c>
      <c r="L1443" t="s">
        <v>93</v>
      </c>
      <c r="M1443" t="s">
        <v>12255</v>
      </c>
      <c r="O1443" t="s">
        <v>12256</v>
      </c>
      <c r="P1443">
        <v>47.52267991</v>
      </c>
      <c r="Q1443">
        <v>-122.36075666</v>
      </c>
      <c r="R1443" t="s">
        <v>12257</v>
      </c>
      <c r="S1443" s="7">
        <v>6</v>
      </c>
      <c r="T1443" s="7">
        <v>2024</v>
      </c>
      <c r="U1443" s="7">
        <v>2</v>
      </c>
      <c r="V1443">
        <v>8</v>
      </c>
      <c r="W1443">
        <v>2024</v>
      </c>
      <c r="X1443">
        <v>3</v>
      </c>
      <c r="Y1443" t="b">
        <v>0</v>
      </c>
      <c r="Z1443" t="b">
        <v>0</v>
      </c>
      <c r="AA1443">
        <v>61</v>
      </c>
      <c r="AB1443">
        <v>1</v>
      </c>
      <c r="AC1443" t="b">
        <v>0</v>
      </c>
      <c r="AD1443" t="b">
        <v>1</v>
      </c>
      <c r="AE1443" t="b">
        <v>0</v>
      </c>
      <c r="AF1443" t="b">
        <v>0</v>
      </c>
      <c r="AG1443" s="14">
        <v>45464</v>
      </c>
      <c r="AH1443" s="14">
        <v>45525</v>
      </c>
      <c r="AI1443">
        <v>61</v>
      </c>
      <c r="AJ1443" t="b">
        <v>1</v>
      </c>
      <c r="AK1443" t="b">
        <v>0</v>
      </c>
      <c r="AL1443" t="b">
        <v>0</v>
      </c>
      <c r="AM1443" t="s">
        <v>30483</v>
      </c>
    </row>
    <row r="1444" spans="1:39">
      <c r="A1444" t="s">
        <v>12333</v>
      </c>
      <c r="B1444" t="s">
        <v>87</v>
      </c>
      <c r="C1444" t="s">
        <v>87</v>
      </c>
      <c r="D1444" t="s">
        <v>88</v>
      </c>
      <c r="E1444" t="s">
        <v>10681</v>
      </c>
      <c r="F1444" t="s">
        <v>12334</v>
      </c>
      <c r="G1444" t="s">
        <v>12335</v>
      </c>
      <c r="H1444" t="s">
        <v>8700</v>
      </c>
      <c r="I1444" t="s">
        <v>4434</v>
      </c>
      <c r="J1444" t="s">
        <v>137</v>
      </c>
      <c r="K1444" t="s">
        <v>93</v>
      </c>
      <c r="L1444" t="s">
        <v>93</v>
      </c>
      <c r="M1444" t="s">
        <v>12336</v>
      </c>
      <c r="N1444">
        <v>98177</v>
      </c>
      <c r="O1444" t="s">
        <v>12337</v>
      </c>
      <c r="P1444">
        <v>47.70353167</v>
      </c>
      <c r="Q1444">
        <v>-122.36043303</v>
      </c>
      <c r="R1444" t="s">
        <v>12338</v>
      </c>
      <c r="S1444" s="7">
        <v>7</v>
      </c>
      <c r="T1444" s="7">
        <v>2024</v>
      </c>
      <c r="U1444" s="7">
        <v>3</v>
      </c>
      <c r="V1444">
        <v>9</v>
      </c>
      <c r="W1444">
        <v>2024</v>
      </c>
      <c r="X1444">
        <v>3</v>
      </c>
      <c r="Y1444" t="b">
        <v>0</v>
      </c>
      <c r="Z1444" t="b">
        <v>0</v>
      </c>
      <c r="AA1444">
        <v>61</v>
      </c>
      <c r="AB1444">
        <v>5</v>
      </c>
      <c r="AC1444" t="b">
        <v>0</v>
      </c>
      <c r="AD1444" t="b">
        <v>1</v>
      </c>
      <c r="AE1444" t="b">
        <v>0</v>
      </c>
      <c r="AF1444" t="b">
        <v>0</v>
      </c>
      <c r="AG1444" s="14">
        <v>45491</v>
      </c>
      <c r="AH1444" s="14">
        <v>45552</v>
      </c>
      <c r="AI1444">
        <v>61</v>
      </c>
      <c r="AJ1444" t="b">
        <v>1</v>
      </c>
      <c r="AK1444" t="b">
        <v>0</v>
      </c>
      <c r="AL1444" t="b">
        <v>0</v>
      </c>
      <c r="AM1444" t="s">
        <v>30483</v>
      </c>
    </row>
    <row r="1445" spans="1:39">
      <c r="A1445" t="s">
        <v>29345</v>
      </c>
      <c r="B1445" t="s">
        <v>87</v>
      </c>
      <c r="C1445" t="s">
        <v>87</v>
      </c>
      <c r="D1445" t="s">
        <v>88</v>
      </c>
      <c r="F1445" t="s">
        <v>29346</v>
      </c>
      <c r="G1445" t="s">
        <v>29347</v>
      </c>
      <c r="H1445" t="s">
        <v>4647</v>
      </c>
      <c r="I1445" t="s">
        <v>4813</v>
      </c>
      <c r="J1445" t="s">
        <v>137</v>
      </c>
      <c r="K1445" t="s">
        <v>93</v>
      </c>
      <c r="L1445" t="s">
        <v>93</v>
      </c>
      <c r="M1445" t="s">
        <v>6792</v>
      </c>
      <c r="N1445">
        <v>98101</v>
      </c>
      <c r="O1445" t="s">
        <v>29348</v>
      </c>
      <c r="P1445">
        <v>47.60874813</v>
      </c>
      <c r="Q1445">
        <v>-122.32967216</v>
      </c>
      <c r="R1445" t="s">
        <v>6794</v>
      </c>
      <c r="S1445" s="7">
        <v>11</v>
      </c>
      <c r="T1445" s="7">
        <v>2024</v>
      </c>
      <c r="U1445" s="7">
        <v>4</v>
      </c>
      <c r="V1445">
        <v>1</v>
      </c>
      <c r="W1445">
        <v>2025</v>
      </c>
      <c r="X1445">
        <v>1</v>
      </c>
      <c r="Y1445" t="b">
        <v>0</v>
      </c>
      <c r="Z1445" t="b">
        <v>0</v>
      </c>
      <c r="AA1445">
        <v>61</v>
      </c>
      <c r="AB1445">
        <v>7</v>
      </c>
      <c r="AC1445" t="b">
        <v>0</v>
      </c>
      <c r="AD1445" t="b">
        <v>1</v>
      </c>
      <c r="AE1445" t="b">
        <v>0</v>
      </c>
      <c r="AF1445" t="b">
        <v>1</v>
      </c>
      <c r="AG1445" s="14">
        <v>45603</v>
      </c>
      <c r="AH1445" s="14">
        <v>45664</v>
      </c>
      <c r="AI1445">
        <v>61</v>
      </c>
      <c r="AJ1445" t="b">
        <v>1</v>
      </c>
      <c r="AK1445" t="b">
        <v>0</v>
      </c>
      <c r="AL1445" t="b">
        <v>0</v>
      </c>
      <c r="AM1445" t="s">
        <v>30483</v>
      </c>
    </row>
    <row r="1446" spans="1:39">
      <c r="A1446" t="s">
        <v>29853</v>
      </c>
      <c r="B1446" t="s">
        <v>87</v>
      </c>
      <c r="D1446" t="s">
        <v>88</v>
      </c>
      <c r="F1446" t="s">
        <v>29854</v>
      </c>
      <c r="H1446" t="s">
        <v>10234</v>
      </c>
      <c r="I1446" t="s">
        <v>16993</v>
      </c>
      <c r="J1446" t="s">
        <v>137</v>
      </c>
      <c r="K1446" t="s">
        <v>93</v>
      </c>
      <c r="M1446" t="s">
        <v>29408</v>
      </c>
      <c r="N1446">
        <v>98199</v>
      </c>
      <c r="O1446" t="s">
        <v>29855</v>
      </c>
      <c r="P1446">
        <v>47.63898703</v>
      </c>
      <c r="Q1446">
        <v>-122.38794327</v>
      </c>
      <c r="R1446" t="s">
        <v>29410</v>
      </c>
      <c r="S1446" s="7">
        <v>4</v>
      </c>
      <c r="T1446" s="7">
        <v>2025</v>
      </c>
      <c r="U1446" s="7">
        <v>2</v>
      </c>
      <c r="V1446">
        <v>6</v>
      </c>
      <c r="W1446">
        <v>2025</v>
      </c>
      <c r="X1446">
        <v>2</v>
      </c>
      <c r="Y1446" t="b">
        <v>0</v>
      </c>
      <c r="Z1446" t="b">
        <v>0</v>
      </c>
      <c r="AA1446">
        <v>61</v>
      </c>
      <c r="AB1446">
        <v>7</v>
      </c>
      <c r="AC1446" t="b">
        <v>0</v>
      </c>
      <c r="AD1446" t="b">
        <v>1</v>
      </c>
      <c r="AE1446" t="b">
        <v>0</v>
      </c>
      <c r="AF1446" t="b">
        <v>1</v>
      </c>
      <c r="AG1446" s="14">
        <v>45763</v>
      </c>
      <c r="AH1446" s="14">
        <v>45824</v>
      </c>
      <c r="AI1446">
        <v>61</v>
      </c>
      <c r="AJ1446" t="b">
        <v>1</v>
      </c>
      <c r="AK1446" t="b">
        <v>0</v>
      </c>
      <c r="AL1446" t="b">
        <v>0</v>
      </c>
      <c r="AM1446" t="s">
        <v>30483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dimension ref="A1:AJ895"/>
  <sheetViews>
    <sheetView showGridLines="0" workbookViewId="0">
      <pane ySplit="1" topLeftCell="A2" activePane="bottomLeft" state="frozen"/>
      <selection pane="bottomLeft"/>
    </sheetView>
  </sheetViews>
  <sheetFormatPr defaultRowHeight="15"/>
  <cols>
    <col min="1" max="1" width="14.7109375" customWidth="1"/>
    <col min="2" max="2" width="22.7109375" customWidth="1"/>
    <col min="3" max="3" width="18.7109375" customWidth="1"/>
    <col min="4" max="4" width="20.7109375" customWidth="1"/>
    <col min="5" max="5" width="26.7109375" customWidth="1"/>
    <col min="6" max="6" width="56.7109375" customWidth="1"/>
    <col min="7" max="7" width="32.7109375" customWidth="1"/>
    <col min="8" max="10" width="24.7109375" customWidth="1"/>
    <col min="11" max="11" width="28.7109375" customWidth="1"/>
    <col min="12" max="12" width="18.7109375" customWidth="1"/>
    <col min="13" max="13" width="28.7109375" customWidth="1"/>
    <col min="14" max="14" width="10.7109375" customWidth="1"/>
    <col min="15" max="15" width="52.7109375" customWidth="1"/>
    <col min="16" max="17" width="12.7109375" customWidth="1"/>
    <col min="18" max="18" width="22.7109375" customWidth="1"/>
    <col min="19" max="20" width="10.7109375" customWidth="1"/>
    <col min="21" max="21" width="12.7109375" customWidth="1"/>
    <col min="22" max="22" width="14.7109375" customWidth="1"/>
    <col min="23" max="23" width="12.7109375" customWidth="1"/>
    <col min="24" max="25" width="14.7109375" customWidth="1"/>
    <col min="26" max="26" width="16.7109375" customWidth="1"/>
    <col min="27" max="27" width="18.7109375" customWidth="1"/>
    <col min="28" max="28" width="10.7109375" customWidth="1"/>
    <col min="29" max="31" width="8.7109375" customWidth="1"/>
    <col min="32" max="32" width="22.7109375" customWidth="1"/>
    <col min="33" max="33" width="14.7109375" customWidth="1"/>
    <col min="34" max="35" width="16.7109375" customWidth="1"/>
    <col min="36" max="36" width="14.7109375" customWidth="1"/>
  </cols>
  <sheetData>
    <row r="1" spans="1:36">
      <c r="A1" t="s">
        <v>45</v>
      </c>
      <c r="B1" t="s">
        <v>46</v>
      </c>
      <c r="C1" t="s">
        <v>47</v>
      </c>
      <c r="D1" t="s">
        <v>48</v>
      </c>
      <c r="E1" t="s">
        <v>49</v>
      </c>
      <c r="F1" t="s">
        <v>50</v>
      </c>
      <c r="G1" t="s">
        <v>51</v>
      </c>
      <c r="H1" t="s">
        <v>52</v>
      </c>
      <c r="I1" t="s">
        <v>53</v>
      </c>
      <c r="J1" t="s">
        <v>54</v>
      </c>
      <c r="K1" t="s">
        <v>55</v>
      </c>
      <c r="L1" t="s">
        <v>56</v>
      </c>
      <c r="M1" t="s">
        <v>57</v>
      </c>
      <c r="N1" t="s">
        <v>58</v>
      </c>
      <c r="O1" t="s">
        <v>59</v>
      </c>
      <c r="P1" t="s">
        <v>60</v>
      </c>
      <c r="Q1" t="s">
        <v>61</v>
      </c>
      <c r="R1" t="s">
        <v>62</v>
      </c>
      <c r="S1" t="s">
        <v>63</v>
      </c>
      <c r="T1" t="s">
        <v>64</v>
      </c>
      <c r="U1" t="s">
        <v>65</v>
      </c>
      <c r="V1" t="s">
        <v>66</v>
      </c>
      <c r="W1" t="s">
        <v>67</v>
      </c>
      <c r="X1" t="s">
        <v>68</v>
      </c>
      <c r="Y1" t="s">
        <v>69</v>
      </c>
      <c r="Z1" t="s">
        <v>70</v>
      </c>
      <c r="AA1" t="s">
        <v>71</v>
      </c>
      <c r="AB1" t="s">
        <v>72</v>
      </c>
      <c r="AC1" t="s">
        <v>73</v>
      </c>
      <c r="AD1" t="s">
        <v>74</v>
      </c>
      <c r="AE1" t="s">
        <v>75</v>
      </c>
      <c r="AF1" t="s">
        <v>76</v>
      </c>
      <c r="AG1" t="s">
        <v>77</v>
      </c>
      <c r="AH1" t="s">
        <v>78</v>
      </c>
      <c r="AI1" t="s">
        <v>30482</v>
      </c>
      <c r="AJ1" t="s">
        <v>83</v>
      </c>
    </row>
    <row r="2" spans="1:36">
      <c r="A2" t="s">
        <v>16830</v>
      </c>
      <c r="B2" t="s">
        <v>87</v>
      </c>
      <c r="D2" t="s">
        <v>88</v>
      </c>
      <c r="E2" t="s">
        <v>6860</v>
      </c>
      <c r="F2" t="s">
        <v>6860</v>
      </c>
      <c r="H2" t="s">
        <v>16831</v>
      </c>
      <c r="I2" t="s">
        <v>369</v>
      </c>
      <c r="J2" t="s">
        <v>93</v>
      </c>
      <c r="K2" t="s">
        <v>100</v>
      </c>
      <c r="M2" t="s">
        <v>15831</v>
      </c>
      <c r="N2">
        <v>98108</v>
      </c>
      <c r="O2" t="s">
        <v>16832</v>
      </c>
      <c r="P2">
        <v>47.54424664</v>
      </c>
      <c r="Q2">
        <v>-122.3219694</v>
      </c>
      <c r="R2" t="s">
        <v>15833</v>
      </c>
      <c r="S2" s="7">
        <v>2</v>
      </c>
      <c r="T2" s="7">
        <v>2025</v>
      </c>
      <c r="U2" s="7">
        <v>1</v>
      </c>
      <c r="V2">
        <v>2</v>
      </c>
      <c r="W2">
        <v>2020</v>
      </c>
      <c r="X2">
        <v>1</v>
      </c>
      <c r="Y2" t="b">
        <v>0</v>
      </c>
      <c r="Z2" t="b">
        <v>0</v>
      </c>
      <c r="AA2">
        <v>-1828</v>
      </c>
      <c r="AB2">
        <v>1</v>
      </c>
      <c r="AC2" t="b">
        <v>0</v>
      </c>
      <c r="AD2" t="b">
        <v>1</v>
      </c>
      <c r="AE2" t="b">
        <v>0</v>
      </c>
      <c r="AF2" t="b">
        <v>0</v>
      </c>
      <c r="AG2" s="14">
        <v>45694</v>
      </c>
      <c r="AH2" s="14">
        <v>43866</v>
      </c>
      <c r="AI2">
        <v>-1828</v>
      </c>
      <c r="AJ2" t="b">
        <v>1</v>
      </c>
    </row>
    <row r="3" spans="1:36">
      <c r="A3" t="s">
        <v>16833</v>
      </c>
      <c r="B3" t="s">
        <v>87</v>
      </c>
      <c r="D3" t="s">
        <v>88</v>
      </c>
      <c r="E3" t="s">
        <v>6860</v>
      </c>
      <c r="F3" t="s">
        <v>16834</v>
      </c>
      <c r="H3" t="s">
        <v>16831</v>
      </c>
      <c r="I3" t="s">
        <v>15835</v>
      </c>
      <c r="J3" t="s">
        <v>93</v>
      </c>
      <c r="K3" t="s">
        <v>93</v>
      </c>
      <c r="M3" t="s">
        <v>10697</v>
      </c>
      <c r="N3">
        <v>98134</v>
      </c>
      <c r="O3" t="s">
        <v>16835</v>
      </c>
      <c r="P3">
        <v>47.59561401</v>
      </c>
      <c r="Q3">
        <v>-122.32536672</v>
      </c>
      <c r="R3" t="s">
        <v>10699</v>
      </c>
      <c r="S3" s="7">
        <v>2</v>
      </c>
      <c r="T3" s="7">
        <v>2025</v>
      </c>
      <c r="U3" s="7">
        <v>1</v>
      </c>
      <c r="V3">
        <v>3</v>
      </c>
      <c r="W3">
        <v>2020</v>
      </c>
      <c r="X3">
        <v>1</v>
      </c>
      <c r="Y3" t="b">
        <v>0</v>
      </c>
      <c r="Z3" t="b">
        <v>0</v>
      </c>
      <c r="AA3">
        <v>-1795</v>
      </c>
      <c r="AB3">
        <v>1</v>
      </c>
      <c r="AC3" t="b">
        <v>0</v>
      </c>
      <c r="AD3" t="b">
        <v>1</v>
      </c>
      <c r="AE3" t="b">
        <v>0</v>
      </c>
      <c r="AF3" t="b">
        <v>0</v>
      </c>
      <c r="AG3" s="14">
        <v>45694</v>
      </c>
      <c r="AH3" s="14">
        <v>43899</v>
      </c>
      <c r="AI3">
        <v>-1795</v>
      </c>
      <c r="AJ3" t="b">
        <v>1</v>
      </c>
    </row>
    <row r="4" spans="1:36">
      <c r="A4" t="s">
        <v>28628</v>
      </c>
      <c r="B4" t="s">
        <v>87</v>
      </c>
      <c r="C4" t="s">
        <v>87</v>
      </c>
      <c r="D4" t="s">
        <v>88</v>
      </c>
      <c r="F4" t="s">
        <v>28629</v>
      </c>
      <c r="G4" t="s">
        <v>28629</v>
      </c>
      <c r="H4" t="s">
        <v>3238</v>
      </c>
      <c r="I4" t="s">
        <v>28630</v>
      </c>
      <c r="J4" t="s">
        <v>7480</v>
      </c>
      <c r="K4" t="s">
        <v>100</v>
      </c>
      <c r="L4" t="s">
        <v>100</v>
      </c>
      <c r="M4" t="s">
        <v>8826</v>
      </c>
      <c r="N4">
        <v>98104</v>
      </c>
      <c r="O4" t="s">
        <v>28631</v>
      </c>
      <c r="P4">
        <v>47.59987002</v>
      </c>
      <c r="Q4">
        <v>-122.33070405</v>
      </c>
      <c r="R4" t="s">
        <v>8828</v>
      </c>
      <c r="S4" s="7">
        <v>3</v>
      </c>
      <c r="T4" s="7">
        <v>2024</v>
      </c>
      <c r="U4" s="7">
        <v>1</v>
      </c>
      <c r="V4">
        <v>12</v>
      </c>
      <c r="W4">
        <v>2019</v>
      </c>
      <c r="X4">
        <v>4</v>
      </c>
      <c r="Y4" t="b">
        <v>0</v>
      </c>
      <c r="Z4" t="b">
        <v>0</v>
      </c>
      <c r="AA4">
        <v>-1532</v>
      </c>
      <c r="AB4">
        <v>1</v>
      </c>
      <c r="AC4" t="b">
        <v>0</v>
      </c>
      <c r="AD4" t="b">
        <v>1</v>
      </c>
      <c r="AE4" t="b">
        <v>0</v>
      </c>
      <c r="AF4" t="b">
        <v>1</v>
      </c>
      <c r="AG4" s="14">
        <v>45357</v>
      </c>
      <c r="AH4" s="14">
        <v>43825</v>
      </c>
      <c r="AI4">
        <v>-1532</v>
      </c>
      <c r="AJ4" t="b">
        <v>1</v>
      </c>
    </row>
    <row r="5" spans="1:36">
      <c r="A5" t="s">
        <v>8897</v>
      </c>
      <c r="B5" t="s">
        <v>87</v>
      </c>
      <c r="C5" t="s">
        <v>87</v>
      </c>
      <c r="D5" t="s">
        <v>88</v>
      </c>
      <c r="E5" t="s">
        <v>7318</v>
      </c>
      <c r="F5" t="s">
        <v>6860</v>
      </c>
      <c r="G5" t="s">
        <v>7397</v>
      </c>
      <c r="H5" t="s">
        <v>3206</v>
      </c>
      <c r="I5" t="s">
        <v>1211</v>
      </c>
      <c r="J5" t="s">
        <v>93</v>
      </c>
      <c r="K5" t="s">
        <v>93</v>
      </c>
      <c r="L5" t="s">
        <v>93</v>
      </c>
      <c r="M5" t="s">
        <v>8884</v>
      </c>
      <c r="N5">
        <v>98146</v>
      </c>
      <c r="O5" t="s">
        <v>8898</v>
      </c>
      <c r="P5">
        <v>47.51266396</v>
      </c>
      <c r="Q5">
        <v>-122.38803643</v>
      </c>
      <c r="R5" t="s">
        <v>8886</v>
      </c>
      <c r="S5" s="7">
        <v>12</v>
      </c>
      <c r="T5" s="7">
        <v>2023</v>
      </c>
      <c r="U5" s="7">
        <v>4</v>
      </c>
      <c r="V5">
        <v>11</v>
      </c>
      <c r="W5">
        <v>2019</v>
      </c>
      <c r="X5">
        <v>4</v>
      </c>
      <c r="Y5" t="b">
        <v>0</v>
      </c>
      <c r="Z5" t="b">
        <v>0</v>
      </c>
      <c r="AA5">
        <v>-1496</v>
      </c>
      <c r="AB5">
        <v>1</v>
      </c>
      <c r="AC5" t="b">
        <v>0</v>
      </c>
      <c r="AD5" t="b">
        <v>1</v>
      </c>
      <c r="AE5" t="b">
        <v>0</v>
      </c>
      <c r="AF5" t="b">
        <v>0</v>
      </c>
      <c r="AG5" s="14">
        <v>45271</v>
      </c>
      <c r="AH5" s="14">
        <v>43775</v>
      </c>
      <c r="AI5">
        <v>-1496</v>
      </c>
      <c r="AJ5" t="b">
        <v>1</v>
      </c>
    </row>
    <row r="6" spans="1:36">
      <c r="A6" t="s">
        <v>8352</v>
      </c>
      <c r="B6" t="s">
        <v>87</v>
      </c>
      <c r="C6" t="s">
        <v>87</v>
      </c>
      <c r="D6" t="s">
        <v>88</v>
      </c>
      <c r="E6" t="s">
        <v>7318</v>
      </c>
      <c r="F6" t="s">
        <v>8200</v>
      </c>
      <c r="G6" t="s">
        <v>7706</v>
      </c>
      <c r="H6" t="s">
        <v>8348</v>
      </c>
      <c r="I6" t="s">
        <v>224</v>
      </c>
      <c r="J6" t="s">
        <v>7480</v>
      </c>
      <c r="K6" t="s">
        <v>7058</v>
      </c>
      <c r="L6" t="s">
        <v>7058</v>
      </c>
      <c r="M6" t="s">
        <v>7672</v>
      </c>
      <c r="N6">
        <v>98105</v>
      </c>
      <c r="O6" t="s">
        <v>8353</v>
      </c>
      <c r="P6">
        <v>47.6678545</v>
      </c>
      <c r="Q6">
        <v>-122.31347915</v>
      </c>
      <c r="R6" t="s">
        <v>7674</v>
      </c>
      <c r="S6" s="7">
        <v>4</v>
      </c>
      <c r="T6" s="7">
        <v>2023</v>
      </c>
      <c r="U6" s="7">
        <v>2</v>
      </c>
      <c r="V6">
        <v>1</v>
      </c>
      <c r="W6">
        <v>2020</v>
      </c>
      <c r="X6">
        <v>1</v>
      </c>
      <c r="Y6" t="b">
        <v>0</v>
      </c>
      <c r="Z6" t="b">
        <v>0</v>
      </c>
      <c r="AA6">
        <v>-1183</v>
      </c>
      <c r="AB6">
        <v>4</v>
      </c>
      <c r="AC6" t="b">
        <v>0</v>
      </c>
      <c r="AD6" t="b">
        <v>1</v>
      </c>
      <c r="AE6" t="b">
        <v>0</v>
      </c>
      <c r="AF6" t="b">
        <v>0</v>
      </c>
      <c r="AG6" s="14">
        <v>45035</v>
      </c>
      <c r="AH6" s="14">
        <v>43852</v>
      </c>
      <c r="AI6">
        <v>-1183</v>
      </c>
      <c r="AJ6" t="b">
        <v>1</v>
      </c>
    </row>
    <row r="7" spans="1:36">
      <c r="A7" t="s">
        <v>8199</v>
      </c>
      <c r="B7" t="s">
        <v>87</v>
      </c>
      <c r="C7" t="s">
        <v>87</v>
      </c>
      <c r="D7" t="s">
        <v>88</v>
      </c>
      <c r="E7" t="s">
        <v>7318</v>
      </c>
      <c r="F7" t="s">
        <v>8200</v>
      </c>
      <c r="G7" t="s">
        <v>7706</v>
      </c>
      <c r="H7" t="s">
        <v>2033</v>
      </c>
      <c r="I7" t="s">
        <v>224</v>
      </c>
      <c r="J7" t="s">
        <v>7480</v>
      </c>
      <c r="K7" t="s">
        <v>93</v>
      </c>
      <c r="L7" t="s">
        <v>93</v>
      </c>
      <c r="M7" t="s">
        <v>7672</v>
      </c>
      <c r="N7">
        <v>98105</v>
      </c>
      <c r="O7" t="s">
        <v>8201</v>
      </c>
      <c r="P7">
        <v>47.6678545</v>
      </c>
      <c r="Q7">
        <v>-122.31347915</v>
      </c>
      <c r="R7" t="s">
        <v>7674</v>
      </c>
      <c r="S7" s="7">
        <v>3</v>
      </c>
      <c r="T7" s="7">
        <v>2023</v>
      </c>
      <c r="U7" s="7">
        <v>1</v>
      </c>
      <c r="V7">
        <v>1</v>
      </c>
      <c r="W7">
        <v>2020</v>
      </c>
      <c r="X7">
        <v>1</v>
      </c>
      <c r="Y7" t="b">
        <v>0</v>
      </c>
      <c r="Z7" t="b">
        <v>0</v>
      </c>
      <c r="AA7">
        <v>-1141</v>
      </c>
      <c r="AB7">
        <v>4</v>
      </c>
      <c r="AC7" t="b">
        <v>0</v>
      </c>
      <c r="AD7" t="b">
        <v>1</v>
      </c>
      <c r="AE7" t="b">
        <v>0</v>
      </c>
      <c r="AF7" t="b">
        <v>0</v>
      </c>
      <c r="AG7" s="14">
        <v>44993</v>
      </c>
      <c r="AH7" s="14">
        <v>43852</v>
      </c>
      <c r="AI7">
        <v>-1141</v>
      </c>
      <c r="AJ7" t="b">
        <v>1</v>
      </c>
    </row>
    <row r="8" spans="1:36">
      <c r="A8" t="s">
        <v>1207</v>
      </c>
      <c r="B8" t="s">
        <v>87</v>
      </c>
      <c r="C8" t="s">
        <v>87</v>
      </c>
      <c r="D8" t="s">
        <v>88</v>
      </c>
      <c r="E8" t="s">
        <v>89</v>
      </c>
      <c r="F8" t="s">
        <v>1208</v>
      </c>
      <c r="G8" t="s">
        <v>1209</v>
      </c>
      <c r="H8" t="s">
        <v>1210</v>
      </c>
      <c r="I8" t="s">
        <v>1211</v>
      </c>
      <c r="J8" t="s">
        <v>93</v>
      </c>
      <c r="K8" t="s">
        <v>93</v>
      </c>
      <c r="L8" t="s">
        <v>93</v>
      </c>
      <c r="M8" t="s">
        <v>1212</v>
      </c>
      <c r="N8">
        <v>98199</v>
      </c>
      <c r="O8" t="s">
        <v>1213</v>
      </c>
      <c r="P8">
        <v>47.64309618</v>
      </c>
      <c r="Q8">
        <v>-122.40933453</v>
      </c>
      <c r="R8" t="s">
        <v>1214</v>
      </c>
      <c r="S8" s="7">
        <v>3</v>
      </c>
      <c r="T8" s="7">
        <v>2022</v>
      </c>
      <c r="U8" s="7">
        <v>1</v>
      </c>
      <c r="V8">
        <v>11</v>
      </c>
      <c r="W8">
        <v>2019</v>
      </c>
      <c r="X8">
        <v>4</v>
      </c>
      <c r="Y8" t="b">
        <v>0</v>
      </c>
      <c r="Z8" t="b">
        <v>0</v>
      </c>
      <c r="AA8">
        <v>-875</v>
      </c>
      <c r="AB8">
        <v>6</v>
      </c>
      <c r="AC8" t="b">
        <v>0</v>
      </c>
      <c r="AD8" t="b">
        <v>1</v>
      </c>
      <c r="AE8" t="b">
        <v>0</v>
      </c>
      <c r="AF8" t="b">
        <v>0</v>
      </c>
      <c r="AG8" s="14">
        <v>44650</v>
      </c>
      <c r="AH8" s="14">
        <v>43775</v>
      </c>
      <c r="AI8">
        <v>-875</v>
      </c>
      <c r="AJ8" t="b">
        <v>1</v>
      </c>
    </row>
    <row r="9" spans="1:36">
      <c r="A9" t="s">
        <v>9705</v>
      </c>
      <c r="B9" t="s">
        <v>87</v>
      </c>
      <c r="C9" t="s">
        <v>87</v>
      </c>
      <c r="D9" t="s">
        <v>88</v>
      </c>
      <c r="E9" t="s">
        <v>7318</v>
      </c>
      <c r="F9" t="s">
        <v>6860</v>
      </c>
      <c r="G9" t="s">
        <v>7397</v>
      </c>
      <c r="H9" t="s">
        <v>9440</v>
      </c>
      <c r="I9" t="s">
        <v>9706</v>
      </c>
      <c r="J9" t="s">
        <v>137</v>
      </c>
      <c r="K9" t="s">
        <v>5967</v>
      </c>
      <c r="L9" t="s">
        <v>5967</v>
      </c>
      <c r="M9" t="s">
        <v>1845</v>
      </c>
      <c r="N9">
        <v>98106</v>
      </c>
      <c r="O9" t="s">
        <v>9707</v>
      </c>
      <c r="P9">
        <v>47.56995664</v>
      </c>
      <c r="Q9">
        <v>-122.3619029</v>
      </c>
      <c r="R9" t="s">
        <v>1847</v>
      </c>
      <c r="S9" s="7">
        <v>8</v>
      </c>
      <c r="T9" s="7">
        <v>2024</v>
      </c>
      <c r="U9" s="7">
        <v>3</v>
      </c>
      <c r="V9">
        <v>8</v>
      </c>
      <c r="W9">
        <v>2022</v>
      </c>
      <c r="X9">
        <v>3</v>
      </c>
      <c r="Y9" t="b">
        <v>0</v>
      </c>
      <c r="Z9" t="b">
        <v>0</v>
      </c>
      <c r="AA9">
        <v>-737</v>
      </c>
      <c r="AB9">
        <v>1</v>
      </c>
      <c r="AC9" t="b">
        <v>0</v>
      </c>
      <c r="AD9" t="b">
        <v>1</v>
      </c>
      <c r="AE9" t="b">
        <v>0</v>
      </c>
      <c r="AF9" t="b">
        <v>0</v>
      </c>
      <c r="AG9" s="14">
        <v>45526</v>
      </c>
      <c r="AH9" s="14">
        <v>44789</v>
      </c>
      <c r="AI9">
        <v>-737</v>
      </c>
      <c r="AJ9" t="b">
        <v>1</v>
      </c>
    </row>
    <row r="10" spans="1:36">
      <c r="A10" t="s">
        <v>8695</v>
      </c>
      <c r="B10" t="s">
        <v>87</v>
      </c>
      <c r="C10" t="s">
        <v>87</v>
      </c>
      <c r="D10" t="s">
        <v>88</v>
      </c>
      <c r="E10" t="s">
        <v>7318</v>
      </c>
      <c r="F10" t="s">
        <v>7705</v>
      </c>
      <c r="G10" t="s">
        <v>8696</v>
      </c>
      <c r="H10" t="s">
        <v>1276</v>
      </c>
      <c r="I10" t="s">
        <v>7708</v>
      </c>
      <c r="J10" t="s">
        <v>93</v>
      </c>
      <c r="K10" t="s">
        <v>93</v>
      </c>
      <c r="L10" t="s">
        <v>93</v>
      </c>
      <c r="M10" t="s">
        <v>7709</v>
      </c>
      <c r="N10">
        <v>98115</v>
      </c>
      <c r="O10" t="s">
        <v>8697</v>
      </c>
      <c r="P10">
        <v>47.6961692</v>
      </c>
      <c r="Q10">
        <v>-122.32778824</v>
      </c>
      <c r="R10" t="s">
        <v>7711</v>
      </c>
      <c r="S10" s="7">
        <v>8</v>
      </c>
      <c r="T10" s="7">
        <v>2023</v>
      </c>
      <c r="U10" s="7">
        <v>3</v>
      </c>
      <c r="V10">
        <v>9</v>
      </c>
      <c r="W10">
        <v>2021</v>
      </c>
      <c r="X10">
        <v>3</v>
      </c>
      <c r="Y10" t="b">
        <v>0</v>
      </c>
      <c r="Z10" t="b">
        <v>0</v>
      </c>
      <c r="AA10">
        <v>-702</v>
      </c>
      <c r="AB10">
        <v>5</v>
      </c>
      <c r="AC10" t="b">
        <v>0</v>
      </c>
      <c r="AD10" t="b">
        <v>1</v>
      </c>
      <c r="AE10" t="b">
        <v>0</v>
      </c>
      <c r="AF10" t="b">
        <v>0</v>
      </c>
      <c r="AG10" s="14">
        <v>45162</v>
      </c>
      <c r="AH10" s="14">
        <v>44460</v>
      </c>
      <c r="AI10">
        <v>-702</v>
      </c>
      <c r="AJ10" t="b">
        <v>1</v>
      </c>
    </row>
    <row r="11" spans="1:36">
      <c r="A11" t="s">
        <v>16522</v>
      </c>
      <c r="B11" t="s">
        <v>87</v>
      </c>
      <c r="C11" t="s">
        <v>87</v>
      </c>
      <c r="D11" t="s">
        <v>88</v>
      </c>
      <c r="E11" t="s">
        <v>6860</v>
      </c>
      <c r="F11" t="s">
        <v>16523</v>
      </c>
      <c r="G11" t="s">
        <v>16240</v>
      </c>
      <c r="H11" t="s">
        <v>3795</v>
      </c>
      <c r="I11" t="s">
        <v>1222</v>
      </c>
      <c r="J11" t="s">
        <v>7480</v>
      </c>
      <c r="K11" t="s">
        <v>100</v>
      </c>
      <c r="L11" t="s">
        <v>100</v>
      </c>
      <c r="M11" t="s">
        <v>10355</v>
      </c>
      <c r="N11">
        <v>98106</v>
      </c>
      <c r="O11" t="s">
        <v>16524</v>
      </c>
      <c r="P11">
        <v>47.54456893</v>
      </c>
      <c r="Q11">
        <v>-122.36395452</v>
      </c>
      <c r="R11" t="s">
        <v>10357</v>
      </c>
      <c r="S11" s="7">
        <v>4</v>
      </c>
      <c r="T11" s="7">
        <v>2024</v>
      </c>
      <c r="U11" s="7">
        <v>2</v>
      </c>
      <c r="V11">
        <v>7</v>
      </c>
      <c r="W11">
        <v>2022</v>
      </c>
      <c r="X11">
        <v>3</v>
      </c>
      <c r="Y11" t="b">
        <v>0</v>
      </c>
      <c r="Z11" t="b">
        <v>0</v>
      </c>
      <c r="AA11">
        <v>-641</v>
      </c>
      <c r="AB11">
        <v>1</v>
      </c>
      <c r="AC11" t="b">
        <v>0</v>
      </c>
      <c r="AD11" t="b">
        <v>1</v>
      </c>
      <c r="AE11" t="b">
        <v>0</v>
      </c>
      <c r="AF11" t="b">
        <v>0</v>
      </c>
      <c r="AG11" s="14">
        <v>45397</v>
      </c>
      <c r="AH11" s="14">
        <v>44756</v>
      </c>
      <c r="AI11">
        <v>-641</v>
      </c>
      <c r="AJ11" t="b">
        <v>1</v>
      </c>
    </row>
    <row r="12" spans="1:36">
      <c r="A12" t="s">
        <v>11125</v>
      </c>
      <c r="B12" t="s">
        <v>87</v>
      </c>
      <c r="C12" t="s">
        <v>87</v>
      </c>
      <c r="D12" t="s">
        <v>88</v>
      </c>
      <c r="E12" t="s">
        <v>10681</v>
      </c>
      <c r="F12" t="s">
        <v>11126</v>
      </c>
      <c r="G12" t="s">
        <v>11127</v>
      </c>
      <c r="H12" t="s">
        <v>11128</v>
      </c>
      <c r="I12" t="s">
        <v>11129</v>
      </c>
      <c r="J12" t="s">
        <v>93</v>
      </c>
      <c r="K12" t="s">
        <v>115</v>
      </c>
      <c r="L12" t="s">
        <v>115</v>
      </c>
      <c r="M12" t="s">
        <v>11130</v>
      </c>
      <c r="N12">
        <v>98126</v>
      </c>
      <c r="O12" t="s">
        <v>11131</v>
      </c>
      <c r="P12">
        <v>47.53026283</v>
      </c>
      <c r="Q12">
        <v>-122.37095542</v>
      </c>
      <c r="R12" t="s">
        <v>11132</v>
      </c>
      <c r="S12" s="7">
        <v>6</v>
      </c>
      <c r="T12" s="7">
        <v>2022</v>
      </c>
      <c r="U12" s="7">
        <v>2</v>
      </c>
      <c r="V12">
        <v>10</v>
      </c>
      <c r="W12">
        <v>2020</v>
      </c>
      <c r="X12">
        <v>4</v>
      </c>
      <c r="Y12" t="b">
        <v>0</v>
      </c>
      <c r="Z12" t="b">
        <v>0</v>
      </c>
      <c r="AA12">
        <v>-626</v>
      </c>
      <c r="AB12">
        <v>1</v>
      </c>
      <c r="AC12" t="b">
        <v>0</v>
      </c>
      <c r="AD12" t="b">
        <v>1</v>
      </c>
      <c r="AE12" t="b">
        <v>0</v>
      </c>
      <c r="AF12" t="b">
        <v>0</v>
      </c>
      <c r="AG12" s="14">
        <v>44742</v>
      </c>
      <c r="AH12" s="14">
        <v>44116</v>
      </c>
      <c r="AI12">
        <v>-626</v>
      </c>
      <c r="AJ12" t="b">
        <v>1</v>
      </c>
    </row>
    <row r="13" spans="1:36">
      <c r="A13" t="s">
        <v>13233</v>
      </c>
      <c r="B13" t="s">
        <v>87</v>
      </c>
      <c r="D13" t="s">
        <v>88</v>
      </c>
      <c r="E13" t="s">
        <v>10681</v>
      </c>
      <c r="F13" t="s">
        <v>12330</v>
      </c>
      <c r="H13" t="s">
        <v>13234</v>
      </c>
      <c r="I13" t="s">
        <v>4189</v>
      </c>
      <c r="J13" t="s">
        <v>93</v>
      </c>
      <c r="K13" t="s">
        <v>115</v>
      </c>
      <c r="M13" t="s">
        <v>4403</v>
      </c>
      <c r="N13">
        <v>98106</v>
      </c>
      <c r="O13" t="s">
        <v>13235</v>
      </c>
      <c r="P13">
        <v>47.52528057</v>
      </c>
      <c r="Q13">
        <v>-122.34645406</v>
      </c>
      <c r="R13" t="s">
        <v>4405</v>
      </c>
      <c r="S13" s="7">
        <v>9</v>
      </c>
      <c r="T13" s="7">
        <v>2025</v>
      </c>
      <c r="U13" s="7">
        <v>3</v>
      </c>
      <c r="V13">
        <v>7</v>
      </c>
      <c r="W13">
        <v>2024</v>
      </c>
      <c r="X13">
        <v>3</v>
      </c>
      <c r="Y13" t="b">
        <v>0</v>
      </c>
      <c r="Z13" t="b">
        <v>0</v>
      </c>
      <c r="AA13">
        <v>-422</v>
      </c>
      <c r="AB13">
        <v>1</v>
      </c>
      <c r="AC13" t="b">
        <v>0</v>
      </c>
      <c r="AD13" t="b">
        <v>1</v>
      </c>
      <c r="AE13" t="b">
        <v>0</v>
      </c>
      <c r="AF13" t="b">
        <v>0</v>
      </c>
      <c r="AG13" s="14">
        <v>45911</v>
      </c>
      <c r="AH13" s="14">
        <v>45489</v>
      </c>
      <c r="AI13">
        <v>-422</v>
      </c>
      <c r="AJ13" t="b">
        <v>1</v>
      </c>
    </row>
    <row r="14" spans="1:36">
      <c r="A14" t="s">
        <v>15945</v>
      </c>
      <c r="B14" t="s">
        <v>87</v>
      </c>
      <c r="C14" t="s">
        <v>87</v>
      </c>
      <c r="D14" t="s">
        <v>88</v>
      </c>
      <c r="E14" t="s">
        <v>6860</v>
      </c>
      <c r="F14" t="s">
        <v>15946</v>
      </c>
      <c r="G14" t="s">
        <v>6860</v>
      </c>
      <c r="H14" t="s">
        <v>13918</v>
      </c>
      <c r="I14" t="s">
        <v>15947</v>
      </c>
      <c r="J14" t="s">
        <v>7480</v>
      </c>
      <c r="K14" t="s">
        <v>93</v>
      </c>
      <c r="L14" t="s">
        <v>93</v>
      </c>
      <c r="M14" t="s">
        <v>10355</v>
      </c>
      <c r="N14">
        <v>98106</v>
      </c>
      <c r="O14" t="s">
        <v>15948</v>
      </c>
      <c r="P14">
        <v>47.54456893</v>
      </c>
      <c r="Q14">
        <v>-122.36395452</v>
      </c>
      <c r="R14" t="s">
        <v>10357</v>
      </c>
      <c r="S14" s="7">
        <v>3</v>
      </c>
      <c r="T14" s="7">
        <v>2022</v>
      </c>
      <c r="U14" s="7">
        <v>1</v>
      </c>
      <c r="V14">
        <v>1</v>
      </c>
      <c r="W14">
        <v>2021</v>
      </c>
      <c r="X14">
        <v>1</v>
      </c>
      <c r="Y14" t="b">
        <v>0</v>
      </c>
      <c r="Z14" t="b">
        <v>0</v>
      </c>
      <c r="AA14">
        <v>-421</v>
      </c>
      <c r="AB14">
        <v>1</v>
      </c>
      <c r="AC14" t="b">
        <v>0</v>
      </c>
      <c r="AD14" t="b">
        <v>1</v>
      </c>
      <c r="AE14" t="b">
        <v>0</v>
      </c>
      <c r="AF14" t="b">
        <v>0</v>
      </c>
      <c r="AG14" s="14">
        <v>44630</v>
      </c>
      <c r="AH14" s="14">
        <v>44209</v>
      </c>
      <c r="AI14">
        <v>-421</v>
      </c>
      <c r="AJ14" t="b">
        <v>1</v>
      </c>
    </row>
    <row r="15" spans="1:36">
      <c r="A15" t="s">
        <v>7761</v>
      </c>
      <c r="B15" t="s">
        <v>87</v>
      </c>
      <c r="C15" t="s">
        <v>87</v>
      </c>
      <c r="D15" t="s">
        <v>88</v>
      </c>
      <c r="E15" t="s">
        <v>7318</v>
      </c>
      <c r="F15" t="s">
        <v>6860</v>
      </c>
      <c r="G15" t="s">
        <v>6860</v>
      </c>
      <c r="H15" t="s">
        <v>1283</v>
      </c>
      <c r="I15" t="s">
        <v>7762</v>
      </c>
      <c r="J15" t="s">
        <v>93</v>
      </c>
      <c r="K15" t="s">
        <v>115</v>
      </c>
      <c r="L15" t="s">
        <v>115</v>
      </c>
      <c r="M15" t="s">
        <v>7763</v>
      </c>
      <c r="N15">
        <v>98106</v>
      </c>
      <c r="O15" t="s">
        <v>7764</v>
      </c>
      <c r="P15">
        <v>47.53968229</v>
      </c>
      <c r="Q15">
        <v>-122.3626239</v>
      </c>
      <c r="R15" t="s">
        <v>7765</v>
      </c>
      <c r="S15" s="7">
        <v>8</v>
      </c>
      <c r="T15" s="7">
        <v>2022</v>
      </c>
      <c r="U15" s="7">
        <v>3</v>
      </c>
      <c r="V15">
        <v>8</v>
      </c>
      <c r="W15">
        <v>2021</v>
      </c>
      <c r="X15">
        <v>3</v>
      </c>
      <c r="Y15" t="b">
        <v>0</v>
      </c>
      <c r="Z15" t="b">
        <v>0</v>
      </c>
      <c r="AA15">
        <v>-385</v>
      </c>
      <c r="AB15">
        <v>1</v>
      </c>
      <c r="AC15" t="b">
        <v>0</v>
      </c>
      <c r="AD15" t="b">
        <v>1</v>
      </c>
      <c r="AE15" t="b">
        <v>0</v>
      </c>
      <c r="AF15" t="b">
        <v>0</v>
      </c>
      <c r="AG15" s="14">
        <v>44803</v>
      </c>
      <c r="AH15" s="14">
        <v>44418</v>
      </c>
      <c r="AI15">
        <v>-385</v>
      </c>
      <c r="AJ15" t="b">
        <v>1</v>
      </c>
    </row>
    <row r="16" spans="1:36">
      <c r="A16" t="s">
        <v>7642</v>
      </c>
      <c r="B16" t="s">
        <v>87</v>
      </c>
      <c r="C16" t="s">
        <v>87</v>
      </c>
      <c r="D16" t="s">
        <v>88</v>
      </c>
      <c r="E16" t="s">
        <v>7318</v>
      </c>
      <c r="F16" t="s">
        <v>7643</v>
      </c>
      <c r="G16" t="s">
        <v>6860</v>
      </c>
      <c r="H16" t="s">
        <v>7644</v>
      </c>
      <c r="I16" t="s">
        <v>7645</v>
      </c>
      <c r="J16" t="s">
        <v>93</v>
      </c>
      <c r="K16" t="s">
        <v>5884</v>
      </c>
      <c r="L16" t="s">
        <v>5884</v>
      </c>
      <c r="M16" t="s">
        <v>7646</v>
      </c>
      <c r="N16">
        <v>98126</v>
      </c>
      <c r="O16" t="s">
        <v>7647</v>
      </c>
      <c r="P16">
        <v>47.52594745</v>
      </c>
      <c r="Q16">
        <v>-122.38071192</v>
      </c>
      <c r="R16" t="s">
        <v>7648</v>
      </c>
      <c r="S16" s="7">
        <v>7</v>
      </c>
      <c r="T16" s="7">
        <v>2020</v>
      </c>
      <c r="U16" s="7">
        <v>3</v>
      </c>
      <c r="V16">
        <v>11</v>
      </c>
      <c r="W16">
        <v>2019</v>
      </c>
      <c r="X16">
        <v>4</v>
      </c>
      <c r="Y16" t="b">
        <v>0</v>
      </c>
      <c r="Z16" t="b">
        <v>0</v>
      </c>
      <c r="AA16">
        <v>-244</v>
      </c>
      <c r="AB16">
        <v>1</v>
      </c>
      <c r="AC16" t="b">
        <v>0</v>
      </c>
      <c r="AD16" t="b">
        <v>1</v>
      </c>
      <c r="AE16" t="b">
        <v>0</v>
      </c>
      <c r="AF16" t="b">
        <v>0</v>
      </c>
      <c r="AG16" s="14">
        <v>44028</v>
      </c>
      <c r="AH16" s="14">
        <v>43784</v>
      </c>
      <c r="AI16">
        <v>-244</v>
      </c>
      <c r="AJ16" t="b">
        <v>1</v>
      </c>
    </row>
    <row r="17" spans="1:36">
      <c r="A17" t="s">
        <v>14442</v>
      </c>
      <c r="B17" t="s">
        <v>87</v>
      </c>
      <c r="C17" t="s">
        <v>87</v>
      </c>
      <c r="D17" t="s">
        <v>88</v>
      </c>
      <c r="E17" t="s">
        <v>14163</v>
      </c>
      <c r="F17" t="s">
        <v>14443</v>
      </c>
      <c r="G17" t="s">
        <v>14444</v>
      </c>
      <c r="H17" t="s">
        <v>6217</v>
      </c>
      <c r="I17" t="s">
        <v>8305</v>
      </c>
      <c r="J17" t="s">
        <v>93</v>
      </c>
      <c r="K17" t="s">
        <v>7058</v>
      </c>
      <c r="L17" t="s">
        <v>7058</v>
      </c>
      <c r="M17" t="s">
        <v>14445</v>
      </c>
      <c r="N17">
        <v>98103</v>
      </c>
      <c r="O17" t="s">
        <v>14446</v>
      </c>
      <c r="P17">
        <v>47.64793694</v>
      </c>
      <c r="Q17">
        <v>-122.34359593</v>
      </c>
      <c r="R17" t="s">
        <v>14447</v>
      </c>
      <c r="S17" s="7">
        <v>11</v>
      </c>
      <c r="T17" s="7">
        <v>2023</v>
      </c>
      <c r="U17" s="7">
        <v>4</v>
      </c>
      <c r="V17">
        <v>4</v>
      </c>
      <c r="W17">
        <v>2023</v>
      </c>
      <c r="X17">
        <v>2</v>
      </c>
      <c r="Y17" t="b">
        <v>0</v>
      </c>
      <c r="Z17" t="b">
        <v>0</v>
      </c>
      <c r="AA17">
        <v>-238</v>
      </c>
      <c r="AB17">
        <v>4</v>
      </c>
      <c r="AC17" t="b">
        <v>0</v>
      </c>
      <c r="AD17" t="b">
        <v>1</v>
      </c>
      <c r="AE17" t="b">
        <v>0</v>
      </c>
      <c r="AF17" t="b">
        <v>0</v>
      </c>
      <c r="AG17" s="14">
        <v>45259</v>
      </c>
      <c r="AH17" s="14">
        <v>45021</v>
      </c>
      <c r="AI17">
        <v>-238</v>
      </c>
      <c r="AJ17" t="b">
        <v>1</v>
      </c>
    </row>
    <row r="18" spans="1:36">
      <c r="A18" t="s">
        <v>16213</v>
      </c>
      <c r="B18" t="s">
        <v>87</v>
      </c>
      <c r="C18" t="s">
        <v>87</v>
      </c>
      <c r="D18" t="s">
        <v>88</v>
      </c>
      <c r="E18" t="s">
        <v>6860</v>
      </c>
      <c r="F18" t="s">
        <v>6860</v>
      </c>
      <c r="G18" t="s">
        <v>7397</v>
      </c>
      <c r="H18" t="s">
        <v>8295</v>
      </c>
      <c r="I18" t="s">
        <v>9706</v>
      </c>
      <c r="J18" t="s">
        <v>137</v>
      </c>
      <c r="K18" t="s">
        <v>93</v>
      </c>
      <c r="L18" t="s">
        <v>93</v>
      </c>
      <c r="M18" t="s">
        <v>1845</v>
      </c>
      <c r="N18">
        <v>98106</v>
      </c>
      <c r="O18" t="s">
        <v>16214</v>
      </c>
      <c r="P18">
        <v>47.56995664</v>
      </c>
      <c r="Q18">
        <v>-122.3619029</v>
      </c>
      <c r="R18" t="s">
        <v>1847</v>
      </c>
      <c r="S18" s="7">
        <v>4</v>
      </c>
      <c r="T18" s="7">
        <v>2023</v>
      </c>
      <c r="U18" s="7">
        <v>2</v>
      </c>
      <c r="V18">
        <v>8</v>
      </c>
      <c r="W18">
        <v>2022</v>
      </c>
      <c r="X18">
        <v>3</v>
      </c>
      <c r="Y18" t="b">
        <v>0</v>
      </c>
      <c r="Z18" t="b">
        <v>0</v>
      </c>
      <c r="AA18">
        <v>-230</v>
      </c>
      <c r="AB18">
        <v>1</v>
      </c>
      <c r="AC18" t="b">
        <v>0</v>
      </c>
      <c r="AD18" t="b">
        <v>1</v>
      </c>
      <c r="AE18" t="b">
        <v>0</v>
      </c>
      <c r="AF18" t="b">
        <v>0</v>
      </c>
      <c r="AG18" s="14">
        <v>45019</v>
      </c>
      <c r="AH18" s="14">
        <v>44789</v>
      </c>
      <c r="AI18">
        <v>-230</v>
      </c>
      <c r="AJ18" t="b">
        <v>1</v>
      </c>
    </row>
    <row r="19" spans="1:36">
      <c r="A19" t="s">
        <v>5790</v>
      </c>
      <c r="B19" t="s">
        <v>87</v>
      </c>
      <c r="C19" t="s">
        <v>87</v>
      </c>
      <c r="D19" t="s">
        <v>88</v>
      </c>
      <c r="E19" t="s">
        <v>5784</v>
      </c>
      <c r="F19" t="s">
        <v>5791</v>
      </c>
      <c r="G19" t="s">
        <v>5792</v>
      </c>
      <c r="H19" t="s">
        <v>4189</v>
      </c>
      <c r="I19" t="s">
        <v>3411</v>
      </c>
      <c r="J19" t="s">
        <v>93</v>
      </c>
      <c r="K19" t="s">
        <v>115</v>
      </c>
      <c r="L19" t="s">
        <v>115</v>
      </c>
      <c r="M19" t="s">
        <v>5793</v>
      </c>
      <c r="N19">
        <v>98199</v>
      </c>
      <c r="O19" t="s">
        <v>5794</v>
      </c>
      <c r="P19">
        <v>47.64348658</v>
      </c>
      <c r="Q19">
        <v>-122.41498019</v>
      </c>
      <c r="R19" t="s">
        <v>5795</v>
      </c>
      <c r="S19" s="7">
        <v>7</v>
      </c>
      <c r="T19" s="7">
        <v>2024</v>
      </c>
      <c r="U19" s="7">
        <v>3</v>
      </c>
      <c r="V19">
        <v>1</v>
      </c>
      <c r="W19">
        <v>2024</v>
      </c>
      <c r="X19">
        <v>1</v>
      </c>
      <c r="Y19" t="b">
        <v>0</v>
      </c>
      <c r="Z19" t="b">
        <v>0</v>
      </c>
      <c r="AA19">
        <v>-175</v>
      </c>
      <c r="AB19">
        <v>6</v>
      </c>
      <c r="AC19" t="b">
        <v>0</v>
      </c>
      <c r="AD19" t="b">
        <v>1</v>
      </c>
      <c r="AE19" t="b">
        <v>0</v>
      </c>
      <c r="AF19" t="b">
        <v>0</v>
      </c>
      <c r="AG19" s="14">
        <v>45489</v>
      </c>
      <c r="AH19" s="14">
        <v>45314</v>
      </c>
      <c r="AI19">
        <v>-175</v>
      </c>
      <c r="AJ19" t="b">
        <v>1</v>
      </c>
    </row>
    <row r="20" spans="1:36">
      <c r="A20" t="s">
        <v>20747</v>
      </c>
      <c r="B20" t="s">
        <v>87</v>
      </c>
      <c r="C20" t="s">
        <v>87</v>
      </c>
      <c r="D20" t="s">
        <v>88</v>
      </c>
      <c r="F20" t="s">
        <v>20748</v>
      </c>
      <c r="H20" t="s">
        <v>20035</v>
      </c>
      <c r="I20" t="s">
        <v>18694</v>
      </c>
      <c r="J20" t="s">
        <v>93</v>
      </c>
      <c r="K20" t="s">
        <v>93</v>
      </c>
      <c r="L20" t="s">
        <v>93</v>
      </c>
      <c r="M20" t="s">
        <v>20749</v>
      </c>
      <c r="N20">
        <v>98101</v>
      </c>
      <c r="O20" t="s">
        <v>20750</v>
      </c>
      <c r="P20">
        <v>47.60791047</v>
      </c>
      <c r="Q20">
        <v>-122.3326708</v>
      </c>
      <c r="R20" t="s">
        <v>20751</v>
      </c>
      <c r="S20" s="7">
        <v>4</v>
      </c>
      <c r="T20" s="7">
        <v>2021</v>
      </c>
      <c r="U20" s="7">
        <v>2</v>
      </c>
      <c r="V20">
        <v>10</v>
      </c>
      <c r="W20">
        <v>2020</v>
      </c>
      <c r="X20">
        <v>4</v>
      </c>
      <c r="Y20" t="b">
        <v>0</v>
      </c>
      <c r="Z20" t="b">
        <v>0</v>
      </c>
      <c r="AA20">
        <v>-162</v>
      </c>
      <c r="AB20">
        <v>7</v>
      </c>
      <c r="AC20" t="b">
        <v>0</v>
      </c>
      <c r="AD20" t="b">
        <v>1</v>
      </c>
      <c r="AE20" t="b">
        <v>0</v>
      </c>
      <c r="AF20" t="b">
        <v>1</v>
      </c>
      <c r="AG20" s="14">
        <v>44293</v>
      </c>
      <c r="AH20" s="14">
        <v>44131</v>
      </c>
      <c r="AI20">
        <v>-162</v>
      </c>
      <c r="AJ20" t="b">
        <v>1</v>
      </c>
    </row>
    <row r="21" spans="1:36">
      <c r="A21" t="s">
        <v>14907</v>
      </c>
      <c r="B21" t="s">
        <v>87</v>
      </c>
      <c r="C21" t="s">
        <v>87</v>
      </c>
      <c r="D21" t="s">
        <v>88</v>
      </c>
      <c r="E21" t="s">
        <v>14837</v>
      </c>
      <c r="F21" t="s">
        <v>14908</v>
      </c>
      <c r="G21" t="s">
        <v>14909</v>
      </c>
      <c r="H21" t="s">
        <v>1136</v>
      </c>
      <c r="I21" t="s">
        <v>10791</v>
      </c>
      <c r="J21" t="s">
        <v>93</v>
      </c>
      <c r="K21" t="s">
        <v>115</v>
      </c>
      <c r="L21" t="s">
        <v>115</v>
      </c>
      <c r="M21" t="s">
        <v>14910</v>
      </c>
      <c r="N21">
        <v>98116</v>
      </c>
      <c r="O21" t="s">
        <v>14911</v>
      </c>
      <c r="P21">
        <v>47.58449198</v>
      </c>
      <c r="Q21">
        <v>-122.39897385</v>
      </c>
      <c r="R21" t="s">
        <v>14912</v>
      </c>
      <c r="S21" s="7">
        <v>7</v>
      </c>
      <c r="T21" s="7">
        <v>2020</v>
      </c>
      <c r="U21" s="7">
        <v>3</v>
      </c>
      <c r="V21">
        <v>2</v>
      </c>
      <c r="W21">
        <v>2020</v>
      </c>
      <c r="X21">
        <v>1</v>
      </c>
      <c r="Y21" t="b">
        <v>0</v>
      </c>
      <c r="Z21" t="b">
        <v>0</v>
      </c>
      <c r="AA21">
        <v>-160</v>
      </c>
      <c r="AB21">
        <v>1</v>
      </c>
      <c r="AC21" t="b">
        <v>0</v>
      </c>
      <c r="AD21" t="b">
        <v>1</v>
      </c>
      <c r="AE21" t="b">
        <v>0</v>
      </c>
      <c r="AF21" t="b">
        <v>0</v>
      </c>
      <c r="AG21" s="14">
        <v>44034</v>
      </c>
      <c r="AH21" s="14">
        <v>43874</v>
      </c>
      <c r="AI21">
        <v>-160</v>
      </c>
      <c r="AJ21" t="b">
        <v>1</v>
      </c>
    </row>
    <row r="22" spans="1:36">
      <c r="A22" t="s">
        <v>14913</v>
      </c>
      <c r="B22" t="s">
        <v>87</v>
      </c>
      <c r="C22" t="s">
        <v>87</v>
      </c>
      <c r="D22" t="s">
        <v>88</v>
      </c>
      <c r="E22" t="s">
        <v>14837</v>
      </c>
      <c r="F22" t="s">
        <v>14914</v>
      </c>
      <c r="G22" t="s">
        <v>14915</v>
      </c>
      <c r="H22" t="s">
        <v>1136</v>
      </c>
      <c r="I22" t="s">
        <v>10791</v>
      </c>
      <c r="J22" t="s">
        <v>93</v>
      </c>
      <c r="K22" t="s">
        <v>115</v>
      </c>
      <c r="L22" t="s">
        <v>115</v>
      </c>
      <c r="M22" t="s">
        <v>14916</v>
      </c>
      <c r="N22">
        <v>98116</v>
      </c>
      <c r="O22" t="s">
        <v>14917</v>
      </c>
      <c r="P22">
        <v>47.58460613</v>
      </c>
      <c r="Q22">
        <v>-122.39840222</v>
      </c>
      <c r="R22" t="s">
        <v>14918</v>
      </c>
      <c r="S22" s="7">
        <v>7</v>
      </c>
      <c r="T22" s="7">
        <v>2020</v>
      </c>
      <c r="U22" s="7">
        <v>3</v>
      </c>
      <c r="V22">
        <v>2</v>
      </c>
      <c r="W22">
        <v>2020</v>
      </c>
      <c r="X22">
        <v>1</v>
      </c>
      <c r="Y22" t="b">
        <v>0</v>
      </c>
      <c r="Z22" t="b">
        <v>0</v>
      </c>
      <c r="AA22">
        <v>-160</v>
      </c>
      <c r="AB22">
        <v>1</v>
      </c>
      <c r="AC22" t="b">
        <v>0</v>
      </c>
      <c r="AD22" t="b">
        <v>1</v>
      </c>
      <c r="AE22" t="b">
        <v>0</v>
      </c>
      <c r="AF22" t="b">
        <v>0</v>
      </c>
      <c r="AG22" s="14">
        <v>44034</v>
      </c>
      <c r="AH22" s="14">
        <v>43874</v>
      </c>
      <c r="AI22">
        <v>-160</v>
      </c>
      <c r="AJ22" t="b">
        <v>1</v>
      </c>
    </row>
    <row r="23" spans="1:36">
      <c r="A23" t="s">
        <v>15023</v>
      </c>
      <c r="B23" t="s">
        <v>87</v>
      </c>
      <c r="C23" t="s">
        <v>87</v>
      </c>
      <c r="D23" t="s">
        <v>88</v>
      </c>
      <c r="E23" t="s">
        <v>14837</v>
      </c>
      <c r="F23" t="s">
        <v>15024</v>
      </c>
      <c r="H23" t="s">
        <v>2165</v>
      </c>
      <c r="I23" t="s">
        <v>1488</v>
      </c>
      <c r="J23" t="s">
        <v>93</v>
      </c>
      <c r="K23" t="s">
        <v>100</v>
      </c>
      <c r="L23" t="s">
        <v>100</v>
      </c>
      <c r="M23" t="s">
        <v>15025</v>
      </c>
      <c r="N23">
        <v>98136</v>
      </c>
      <c r="O23" t="s">
        <v>15026</v>
      </c>
      <c r="P23">
        <v>47.51669287</v>
      </c>
      <c r="Q23">
        <v>-122.38933349</v>
      </c>
      <c r="R23" t="s">
        <v>15027</v>
      </c>
      <c r="S23" s="7">
        <v>3</v>
      </c>
      <c r="T23" s="7">
        <v>2023</v>
      </c>
      <c r="U23" s="7">
        <v>1</v>
      </c>
      <c r="V23">
        <v>10</v>
      </c>
      <c r="W23">
        <v>2022</v>
      </c>
      <c r="X23">
        <v>4</v>
      </c>
      <c r="Y23" t="b">
        <v>0</v>
      </c>
      <c r="Z23" t="b">
        <v>0</v>
      </c>
      <c r="AA23">
        <v>-154</v>
      </c>
      <c r="AB23">
        <v>1</v>
      </c>
      <c r="AC23" t="b">
        <v>0</v>
      </c>
      <c r="AD23" t="b">
        <v>1</v>
      </c>
      <c r="AE23" t="b">
        <v>0</v>
      </c>
      <c r="AF23" t="b">
        <v>0</v>
      </c>
      <c r="AG23" s="14">
        <v>44994</v>
      </c>
      <c r="AH23" s="14">
        <v>44840</v>
      </c>
      <c r="AI23">
        <v>-154</v>
      </c>
      <c r="AJ23" t="b">
        <v>1</v>
      </c>
    </row>
    <row r="24" spans="1:36">
      <c r="A24" t="s">
        <v>30012</v>
      </c>
      <c r="B24" t="s">
        <v>87</v>
      </c>
      <c r="D24" t="s">
        <v>88</v>
      </c>
      <c r="F24" t="s">
        <v>30013</v>
      </c>
      <c r="H24" t="s">
        <v>10320</v>
      </c>
      <c r="I24" t="s">
        <v>4873</v>
      </c>
      <c r="J24" t="s">
        <v>93</v>
      </c>
      <c r="K24" t="s">
        <v>1745</v>
      </c>
      <c r="M24" t="s">
        <v>30014</v>
      </c>
      <c r="N24">
        <v>98104</v>
      </c>
      <c r="O24" t="s">
        <v>30015</v>
      </c>
      <c r="P24">
        <v>47.60154702</v>
      </c>
      <c r="Q24">
        <v>-122.33321823</v>
      </c>
      <c r="R24" t="s">
        <v>5597</v>
      </c>
      <c r="S24" s="7">
        <v>5</v>
      </c>
      <c r="T24" s="7">
        <v>2025</v>
      </c>
      <c r="U24" s="7">
        <v>2</v>
      </c>
      <c r="V24">
        <v>1</v>
      </c>
      <c r="W24">
        <v>2025</v>
      </c>
      <c r="X24">
        <v>1</v>
      </c>
      <c r="Y24" t="b">
        <v>0</v>
      </c>
      <c r="Z24" t="b">
        <v>0</v>
      </c>
      <c r="AA24">
        <v>-133</v>
      </c>
      <c r="AB24">
        <v>1</v>
      </c>
      <c r="AC24" t="b">
        <v>0</v>
      </c>
      <c r="AD24" t="b">
        <v>1</v>
      </c>
      <c r="AE24" t="b">
        <v>0</v>
      </c>
      <c r="AF24" t="b">
        <v>1</v>
      </c>
      <c r="AG24" s="14">
        <v>45805</v>
      </c>
      <c r="AH24" s="14">
        <v>45672</v>
      </c>
      <c r="AI24">
        <v>-133</v>
      </c>
      <c r="AJ24" t="b">
        <v>1</v>
      </c>
    </row>
    <row r="25" spans="1:36">
      <c r="A25" t="s">
        <v>13393</v>
      </c>
      <c r="B25" t="s">
        <v>87</v>
      </c>
      <c r="D25" t="s">
        <v>88</v>
      </c>
      <c r="E25" t="s">
        <v>10681</v>
      </c>
      <c r="F25" t="s">
        <v>13394</v>
      </c>
      <c r="H25" t="s">
        <v>10646</v>
      </c>
      <c r="I25" t="s">
        <v>5245</v>
      </c>
      <c r="J25" t="s">
        <v>93</v>
      </c>
      <c r="K25" t="s">
        <v>100</v>
      </c>
      <c r="M25" t="s">
        <v>13395</v>
      </c>
      <c r="N25">
        <v>98102</v>
      </c>
      <c r="O25" t="s">
        <v>13396</v>
      </c>
      <c r="P25">
        <v>47.62262505</v>
      </c>
      <c r="Q25">
        <v>-122.31755808</v>
      </c>
      <c r="R25" t="s">
        <v>13397</v>
      </c>
      <c r="S25" s="7">
        <v>12</v>
      </c>
      <c r="T25" s="7">
        <v>2025</v>
      </c>
      <c r="U25" s="7">
        <v>4</v>
      </c>
      <c r="V25">
        <v>7</v>
      </c>
      <c r="W25">
        <v>2025</v>
      </c>
      <c r="X25">
        <v>3</v>
      </c>
      <c r="Y25" t="b">
        <v>0</v>
      </c>
      <c r="Z25" t="b">
        <v>0</v>
      </c>
      <c r="AA25">
        <v>-132</v>
      </c>
      <c r="AB25">
        <v>3</v>
      </c>
      <c r="AC25" t="b">
        <v>0</v>
      </c>
      <c r="AD25" t="b">
        <v>1</v>
      </c>
      <c r="AE25" t="b">
        <v>0</v>
      </c>
      <c r="AF25" t="b">
        <v>0</v>
      </c>
      <c r="AG25" s="14">
        <v>45999</v>
      </c>
      <c r="AH25" s="14">
        <v>45867</v>
      </c>
      <c r="AI25">
        <v>-132</v>
      </c>
      <c r="AJ25" t="b">
        <v>1</v>
      </c>
    </row>
    <row r="26" spans="1:36">
      <c r="A26" t="s">
        <v>13408</v>
      </c>
      <c r="B26" t="s">
        <v>87</v>
      </c>
      <c r="D26" t="s">
        <v>88</v>
      </c>
      <c r="E26" t="s">
        <v>10681</v>
      </c>
      <c r="F26" t="s">
        <v>13409</v>
      </c>
      <c r="H26" t="s">
        <v>7002</v>
      </c>
      <c r="I26" t="s">
        <v>5257</v>
      </c>
      <c r="J26" t="s">
        <v>93</v>
      </c>
      <c r="K26" t="s">
        <v>100</v>
      </c>
      <c r="M26" t="s">
        <v>13410</v>
      </c>
      <c r="N26">
        <v>98122</v>
      </c>
      <c r="O26" t="s">
        <v>13411</v>
      </c>
      <c r="P26">
        <v>47.60420773</v>
      </c>
      <c r="Q26">
        <v>-122.31919686</v>
      </c>
      <c r="R26" t="s">
        <v>13412</v>
      </c>
      <c r="S26" s="7">
        <v>12</v>
      </c>
      <c r="T26" s="7">
        <v>2025</v>
      </c>
      <c r="U26" s="7">
        <v>4</v>
      </c>
      <c r="V26">
        <v>7</v>
      </c>
      <c r="W26">
        <v>2025</v>
      </c>
      <c r="X26">
        <v>3</v>
      </c>
      <c r="Y26" t="b">
        <v>0</v>
      </c>
      <c r="Z26" t="b">
        <v>0</v>
      </c>
      <c r="AA26">
        <v>-131</v>
      </c>
      <c r="AB26">
        <v>2</v>
      </c>
      <c r="AC26" t="b">
        <v>0</v>
      </c>
      <c r="AD26" t="b">
        <v>1</v>
      </c>
      <c r="AE26" t="b">
        <v>0</v>
      </c>
      <c r="AF26" t="b">
        <v>0</v>
      </c>
      <c r="AG26" s="14">
        <v>46000</v>
      </c>
      <c r="AH26" s="14">
        <v>45869</v>
      </c>
      <c r="AI26">
        <v>-131</v>
      </c>
      <c r="AJ26" t="b">
        <v>1</v>
      </c>
    </row>
    <row r="27" spans="1:36">
      <c r="A27" t="s">
        <v>15077</v>
      </c>
      <c r="B27" t="s">
        <v>87</v>
      </c>
      <c r="C27" t="s">
        <v>87</v>
      </c>
      <c r="D27" t="s">
        <v>88</v>
      </c>
      <c r="E27" t="s">
        <v>14837</v>
      </c>
      <c r="F27" t="s">
        <v>15078</v>
      </c>
      <c r="G27" t="s">
        <v>15079</v>
      </c>
      <c r="H27" t="s">
        <v>6265</v>
      </c>
      <c r="I27" t="s">
        <v>15080</v>
      </c>
      <c r="J27" t="s">
        <v>93</v>
      </c>
      <c r="K27" t="s">
        <v>100</v>
      </c>
      <c r="L27" t="s">
        <v>100</v>
      </c>
      <c r="M27" t="s">
        <v>15081</v>
      </c>
      <c r="N27">
        <v>98178</v>
      </c>
      <c r="O27" t="s">
        <v>15082</v>
      </c>
      <c r="P27">
        <v>47.50292727</v>
      </c>
      <c r="Q27">
        <v>-122.26559142</v>
      </c>
      <c r="R27" t="s">
        <v>15083</v>
      </c>
      <c r="S27" s="7">
        <v>5</v>
      </c>
      <c r="T27" s="7">
        <v>2023</v>
      </c>
      <c r="U27" s="7">
        <v>2</v>
      </c>
      <c r="V27">
        <v>1</v>
      </c>
      <c r="W27">
        <v>2023</v>
      </c>
      <c r="X27">
        <v>1</v>
      </c>
      <c r="Y27" t="b">
        <v>0</v>
      </c>
      <c r="Z27" t="b">
        <v>0</v>
      </c>
      <c r="AA27">
        <v>-127</v>
      </c>
      <c r="AB27">
        <v>2</v>
      </c>
      <c r="AC27" t="b">
        <v>0</v>
      </c>
      <c r="AD27" t="b">
        <v>1</v>
      </c>
      <c r="AE27" t="b">
        <v>0</v>
      </c>
      <c r="AF27" t="b">
        <v>0</v>
      </c>
      <c r="AG27" s="14">
        <v>45065</v>
      </c>
      <c r="AH27" s="14">
        <v>44938</v>
      </c>
      <c r="AI27">
        <v>-127</v>
      </c>
      <c r="AJ27" t="b">
        <v>1</v>
      </c>
    </row>
    <row r="28" spans="1:36">
      <c r="A28" t="s">
        <v>16440</v>
      </c>
      <c r="B28" t="s">
        <v>87</v>
      </c>
      <c r="C28" t="s">
        <v>87</v>
      </c>
      <c r="D28" t="s">
        <v>88</v>
      </c>
      <c r="E28" t="s">
        <v>6860</v>
      </c>
      <c r="F28" t="s">
        <v>16231</v>
      </c>
      <c r="H28" t="s">
        <v>8747</v>
      </c>
      <c r="I28" t="s">
        <v>8365</v>
      </c>
      <c r="J28" t="s">
        <v>137</v>
      </c>
      <c r="K28" t="s">
        <v>100</v>
      </c>
      <c r="L28" t="s">
        <v>100</v>
      </c>
      <c r="M28" t="s">
        <v>7679</v>
      </c>
      <c r="N28">
        <v>98115</v>
      </c>
      <c r="O28" t="s">
        <v>16441</v>
      </c>
      <c r="P28">
        <v>47.67525551</v>
      </c>
      <c r="Q28">
        <v>-122.29722342</v>
      </c>
      <c r="R28" t="s">
        <v>7681</v>
      </c>
      <c r="S28" s="7">
        <v>10</v>
      </c>
      <c r="T28" s="7">
        <v>2023</v>
      </c>
      <c r="U28" s="7">
        <v>4</v>
      </c>
      <c r="V28">
        <v>6</v>
      </c>
      <c r="W28">
        <v>2023</v>
      </c>
      <c r="X28">
        <v>2</v>
      </c>
      <c r="Y28" t="b">
        <v>0</v>
      </c>
      <c r="Z28" t="b">
        <v>0</v>
      </c>
      <c r="AA28">
        <v>-127</v>
      </c>
      <c r="AB28">
        <v>4</v>
      </c>
      <c r="AC28" t="b">
        <v>0</v>
      </c>
      <c r="AD28" t="b">
        <v>1</v>
      </c>
      <c r="AE28" t="b">
        <v>0</v>
      </c>
      <c r="AF28" t="b">
        <v>0</v>
      </c>
      <c r="AG28" s="14">
        <v>45209</v>
      </c>
      <c r="AH28" s="14">
        <v>45082</v>
      </c>
      <c r="AI28">
        <v>-127</v>
      </c>
      <c r="AJ28" t="b">
        <v>1</v>
      </c>
    </row>
    <row r="29" spans="1:36">
      <c r="A29" t="s">
        <v>13403</v>
      </c>
      <c r="B29" t="s">
        <v>87</v>
      </c>
      <c r="D29" t="s">
        <v>88</v>
      </c>
      <c r="E29" t="s">
        <v>10681</v>
      </c>
      <c r="F29" t="s">
        <v>13404</v>
      </c>
      <c r="H29" t="s">
        <v>7002</v>
      </c>
      <c r="I29" t="s">
        <v>2290</v>
      </c>
      <c r="J29" t="s">
        <v>93</v>
      </c>
      <c r="K29" t="s">
        <v>100</v>
      </c>
      <c r="M29" t="s">
        <v>13405</v>
      </c>
      <c r="N29">
        <v>98102</v>
      </c>
      <c r="O29" t="s">
        <v>13406</v>
      </c>
      <c r="P29">
        <v>47.61930193</v>
      </c>
      <c r="Q29">
        <v>-122.31529991</v>
      </c>
      <c r="R29" t="s">
        <v>13407</v>
      </c>
      <c r="S29" s="7">
        <v>12</v>
      </c>
      <c r="T29" s="7">
        <v>2025</v>
      </c>
      <c r="U29" s="7">
        <v>4</v>
      </c>
      <c r="V29">
        <v>8</v>
      </c>
      <c r="W29">
        <v>2025</v>
      </c>
      <c r="X29">
        <v>3</v>
      </c>
      <c r="Y29" t="b">
        <v>0</v>
      </c>
      <c r="Z29" t="b">
        <v>0</v>
      </c>
      <c r="AA29">
        <v>-124</v>
      </c>
      <c r="AB29">
        <v>3</v>
      </c>
      <c r="AC29" t="b">
        <v>0</v>
      </c>
      <c r="AD29" t="b">
        <v>1</v>
      </c>
      <c r="AE29" t="b">
        <v>0</v>
      </c>
      <c r="AF29" t="b">
        <v>0</v>
      </c>
      <c r="AG29" s="14">
        <v>46000</v>
      </c>
      <c r="AH29" s="14">
        <v>45876</v>
      </c>
      <c r="AI29">
        <v>-124</v>
      </c>
      <c r="AJ29" t="b">
        <v>1</v>
      </c>
    </row>
    <row r="30" spans="1:36">
      <c r="A30" t="s">
        <v>24783</v>
      </c>
      <c r="B30" t="s">
        <v>87</v>
      </c>
      <c r="C30" t="s">
        <v>87</v>
      </c>
      <c r="D30" t="s">
        <v>88</v>
      </c>
      <c r="F30" t="s">
        <v>24784</v>
      </c>
      <c r="G30" t="s">
        <v>24785</v>
      </c>
      <c r="H30" t="s">
        <v>24268</v>
      </c>
      <c r="I30" t="s">
        <v>19768</v>
      </c>
      <c r="J30" t="s">
        <v>93</v>
      </c>
      <c r="K30" t="s">
        <v>93</v>
      </c>
      <c r="L30" t="s">
        <v>93</v>
      </c>
      <c r="M30" t="s">
        <v>24786</v>
      </c>
      <c r="N30">
        <v>98105</v>
      </c>
      <c r="O30" t="s">
        <v>24787</v>
      </c>
      <c r="P30">
        <v>47.66772115</v>
      </c>
      <c r="Q30">
        <v>-122.28768718</v>
      </c>
      <c r="R30" t="s">
        <v>24788</v>
      </c>
      <c r="S30" s="7">
        <v>2</v>
      </c>
      <c r="T30" s="7">
        <v>2022</v>
      </c>
      <c r="U30" s="7">
        <v>1</v>
      </c>
      <c r="V30">
        <v>10</v>
      </c>
      <c r="W30">
        <v>2021</v>
      </c>
      <c r="X30">
        <v>4</v>
      </c>
      <c r="Y30" t="b">
        <v>0</v>
      </c>
      <c r="Z30" t="b">
        <v>0</v>
      </c>
      <c r="AA30">
        <v>-120</v>
      </c>
      <c r="AB30">
        <v>4</v>
      </c>
      <c r="AC30" t="b">
        <v>0</v>
      </c>
      <c r="AD30" t="b">
        <v>1</v>
      </c>
      <c r="AE30" t="b">
        <v>0</v>
      </c>
      <c r="AF30" t="b">
        <v>1</v>
      </c>
      <c r="AG30" s="14">
        <v>44615</v>
      </c>
      <c r="AH30" s="14">
        <v>44495</v>
      </c>
      <c r="AI30">
        <v>-120</v>
      </c>
      <c r="AJ30" t="b">
        <v>1</v>
      </c>
    </row>
    <row r="31" spans="1:36">
      <c r="A31" t="s">
        <v>6074</v>
      </c>
      <c r="B31" t="s">
        <v>87</v>
      </c>
      <c r="C31" t="s">
        <v>87</v>
      </c>
      <c r="D31" t="s">
        <v>88</v>
      </c>
      <c r="E31" t="s">
        <v>5839</v>
      </c>
      <c r="F31" t="s">
        <v>6075</v>
      </c>
      <c r="G31" t="s">
        <v>6076</v>
      </c>
      <c r="H31" t="s">
        <v>1263</v>
      </c>
      <c r="I31" t="s">
        <v>6070</v>
      </c>
      <c r="J31" t="s">
        <v>93</v>
      </c>
      <c r="K31" t="s">
        <v>100</v>
      </c>
      <c r="L31" t="s">
        <v>100</v>
      </c>
      <c r="M31" t="s">
        <v>6071</v>
      </c>
      <c r="N31">
        <v>98108</v>
      </c>
      <c r="O31" t="s">
        <v>6077</v>
      </c>
      <c r="P31">
        <v>47.54198988</v>
      </c>
      <c r="Q31">
        <v>-122.29732018</v>
      </c>
      <c r="R31" t="s">
        <v>6073</v>
      </c>
      <c r="S31" s="7">
        <v>8</v>
      </c>
      <c r="T31" s="7">
        <v>2022</v>
      </c>
      <c r="U31" s="7">
        <v>3</v>
      </c>
      <c r="V31">
        <v>5</v>
      </c>
      <c r="W31">
        <v>2022</v>
      </c>
      <c r="X31">
        <v>2</v>
      </c>
      <c r="Y31" t="b">
        <v>0</v>
      </c>
      <c r="Z31" t="b">
        <v>0</v>
      </c>
      <c r="AA31">
        <v>-105</v>
      </c>
      <c r="AB31">
        <v>2</v>
      </c>
      <c r="AC31" t="b">
        <v>0</v>
      </c>
      <c r="AD31" t="b">
        <v>1</v>
      </c>
      <c r="AE31" t="b">
        <v>0</v>
      </c>
      <c r="AF31" t="b">
        <v>0</v>
      </c>
      <c r="AG31" s="14">
        <v>44798</v>
      </c>
      <c r="AH31" s="14">
        <v>44693</v>
      </c>
      <c r="AI31">
        <v>-105</v>
      </c>
      <c r="AJ31" t="b">
        <v>1</v>
      </c>
    </row>
    <row r="32" spans="1:36">
      <c r="A32" t="s">
        <v>6078</v>
      </c>
      <c r="B32" t="s">
        <v>87</v>
      </c>
      <c r="C32" t="s">
        <v>87</v>
      </c>
      <c r="D32" t="s">
        <v>88</v>
      </c>
      <c r="E32" t="s">
        <v>5839</v>
      </c>
      <c r="F32" t="s">
        <v>6075</v>
      </c>
      <c r="G32" t="s">
        <v>6076</v>
      </c>
      <c r="H32" t="s">
        <v>1263</v>
      </c>
      <c r="I32" t="s">
        <v>6070</v>
      </c>
      <c r="J32" t="s">
        <v>93</v>
      </c>
      <c r="K32" t="s">
        <v>100</v>
      </c>
      <c r="L32" t="s">
        <v>100</v>
      </c>
      <c r="M32" t="s">
        <v>6071</v>
      </c>
      <c r="N32">
        <v>98108</v>
      </c>
      <c r="O32" t="s">
        <v>6079</v>
      </c>
      <c r="P32">
        <v>47.54198988</v>
      </c>
      <c r="Q32">
        <v>-122.29732018</v>
      </c>
      <c r="R32" t="s">
        <v>6073</v>
      </c>
      <c r="S32" s="7">
        <v>8</v>
      </c>
      <c r="T32" s="7">
        <v>2022</v>
      </c>
      <c r="U32" s="7">
        <v>3</v>
      </c>
      <c r="V32">
        <v>5</v>
      </c>
      <c r="W32">
        <v>2022</v>
      </c>
      <c r="X32">
        <v>2</v>
      </c>
      <c r="Y32" t="b">
        <v>0</v>
      </c>
      <c r="Z32" t="b">
        <v>0</v>
      </c>
      <c r="AA32">
        <v>-105</v>
      </c>
      <c r="AB32">
        <v>2</v>
      </c>
      <c r="AC32" t="b">
        <v>0</v>
      </c>
      <c r="AD32" t="b">
        <v>1</v>
      </c>
      <c r="AE32" t="b">
        <v>0</v>
      </c>
      <c r="AF32" t="b">
        <v>0</v>
      </c>
      <c r="AG32" s="14">
        <v>44798</v>
      </c>
      <c r="AH32" s="14">
        <v>44693</v>
      </c>
      <c r="AI32">
        <v>-105</v>
      </c>
      <c r="AJ32" t="b">
        <v>1</v>
      </c>
    </row>
    <row r="33" spans="1:36">
      <c r="A33" t="s">
        <v>21274</v>
      </c>
      <c r="B33" t="s">
        <v>87</v>
      </c>
      <c r="C33" t="s">
        <v>87</v>
      </c>
      <c r="D33" t="s">
        <v>88</v>
      </c>
      <c r="F33" t="s">
        <v>21275</v>
      </c>
      <c r="G33" t="s">
        <v>21276</v>
      </c>
      <c r="H33" t="s">
        <v>21259</v>
      </c>
      <c r="I33" t="s">
        <v>18087</v>
      </c>
      <c r="J33" t="s">
        <v>93</v>
      </c>
      <c r="K33" t="s">
        <v>100</v>
      </c>
      <c r="L33" t="s">
        <v>100</v>
      </c>
      <c r="M33" t="s">
        <v>21277</v>
      </c>
      <c r="N33">
        <v>98103</v>
      </c>
      <c r="O33" t="s">
        <v>21278</v>
      </c>
      <c r="P33">
        <v>47.64824397</v>
      </c>
      <c r="Q33">
        <v>-122.34701495</v>
      </c>
      <c r="R33" t="s">
        <v>21279</v>
      </c>
      <c r="S33" s="7">
        <v>5</v>
      </c>
      <c r="T33" s="7">
        <v>2021</v>
      </c>
      <c r="U33" s="7">
        <v>2</v>
      </c>
      <c r="V33">
        <v>2</v>
      </c>
      <c r="W33">
        <v>2021</v>
      </c>
      <c r="X33">
        <v>1</v>
      </c>
      <c r="Y33" t="b">
        <v>0</v>
      </c>
      <c r="Z33" t="b">
        <v>0</v>
      </c>
      <c r="AA33">
        <v>-101</v>
      </c>
      <c r="AB33">
        <v>4</v>
      </c>
      <c r="AC33" t="b">
        <v>0</v>
      </c>
      <c r="AD33" t="b">
        <v>1</v>
      </c>
      <c r="AE33" t="b">
        <v>0</v>
      </c>
      <c r="AF33" t="b">
        <v>1</v>
      </c>
      <c r="AG33" s="14">
        <v>44336</v>
      </c>
      <c r="AH33" s="14">
        <v>44235</v>
      </c>
      <c r="AI33">
        <v>-101</v>
      </c>
      <c r="AJ33" t="b">
        <v>1</v>
      </c>
    </row>
    <row r="34" spans="1:36">
      <c r="A34" t="s">
        <v>24533</v>
      </c>
      <c r="B34" t="s">
        <v>87</v>
      </c>
      <c r="C34" t="s">
        <v>87</v>
      </c>
      <c r="D34" t="s">
        <v>88</v>
      </c>
      <c r="F34" t="s">
        <v>24534</v>
      </c>
      <c r="H34" t="s">
        <v>11085</v>
      </c>
      <c r="I34" t="s">
        <v>7718</v>
      </c>
      <c r="J34" t="s">
        <v>93</v>
      </c>
      <c r="K34" t="s">
        <v>5967</v>
      </c>
      <c r="L34" t="s">
        <v>5967</v>
      </c>
      <c r="M34" t="s">
        <v>24535</v>
      </c>
      <c r="N34">
        <v>98178</v>
      </c>
      <c r="O34" t="s">
        <v>24536</v>
      </c>
      <c r="P34">
        <v>47.50554225</v>
      </c>
      <c r="Q34">
        <v>-122.26699733</v>
      </c>
      <c r="R34" t="s">
        <v>24537</v>
      </c>
      <c r="S34" s="7">
        <v>2</v>
      </c>
      <c r="T34" s="7">
        <v>2022</v>
      </c>
      <c r="U34" s="7">
        <v>1</v>
      </c>
      <c r="V34">
        <v>10</v>
      </c>
      <c r="W34">
        <v>2021</v>
      </c>
      <c r="X34">
        <v>4</v>
      </c>
      <c r="Y34" t="b">
        <v>0</v>
      </c>
      <c r="Z34" t="b">
        <v>0</v>
      </c>
      <c r="AA34">
        <v>-100</v>
      </c>
      <c r="AB34">
        <v>2</v>
      </c>
      <c r="AC34" t="b">
        <v>0</v>
      </c>
      <c r="AD34" t="b">
        <v>1</v>
      </c>
      <c r="AE34" t="b">
        <v>0</v>
      </c>
      <c r="AF34" t="b">
        <v>1</v>
      </c>
      <c r="AG34" s="14">
        <v>44596</v>
      </c>
      <c r="AH34" s="14">
        <v>44496</v>
      </c>
      <c r="AI34">
        <v>-100</v>
      </c>
      <c r="AJ34" t="b">
        <v>1</v>
      </c>
    </row>
    <row r="35" spans="1:36">
      <c r="A35" t="s">
        <v>24538</v>
      </c>
      <c r="B35" t="s">
        <v>87</v>
      </c>
      <c r="C35" t="s">
        <v>87</v>
      </c>
      <c r="D35" t="s">
        <v>88</v>
      </c>
      <c r="F35" t="s">
        <v>7397</v>
      </c>
      <c r="H35" t="s">
        <v>11085</v>
      </c>
      <c r="I35" t="s">
        <v>7718</v>
      </c>
      <c r="J35" t="s">
        <v>93</v>
      </c>
      <c r="K35" t="s">
        <v>5967</v>
      </c>
      <c r="L35" t="s">
        <v>5967</v>
      </c>
      <c r="M35" t="s">
        <v>24539</v>
      </c>
      <c r="N35">
        <v>98178</v>
      </c>
      <c r="O35" t="s">
        <v>24540</v>
      </c>
      <c r="P35">
        <v>47.50568342</v>
      </c>
      <c r="Q35">
        <v>-122.2669963</v>
      </c>
      <c r="R35" t="s">
        <v>24541</v>
      </c>
      <c r="S35" s="7">
        <v>2</v>
      </c>
      <c r="T35" s="7">
        <v>2022</v>
      </c>
      <c r="U35" s="7">
        <v>1</v>
      </c>
      <c r="V35">
        <v>10</v>
      </c>
      <c r="W35">
        <v>2021</v>
      </c>
      <c r="X35">
        <v>4</v>
      </c>
      <c r="Y35" t="b">
        <v>0</v>
      </c>
      <c r="Z35" t="b">
        <v>0</v>
      </c>
      <c r="AA35">
        <v>-100</v>
      </c>
      <c r="AB35">
        <v>2</v>
      </c>
      <c r="AC35" t="b">
        <v>0</v>
      </c>
      <c r="AD35" t="b">
        <v>1</v>
      </c>
      <c r="AE35" t="b">
        <v>0</v>
      </c>
      <c r="AF35" t="b">
        <v>1</v>
      </c>
      <c r="AG35" s="14">
        <v>44596</v>
      </c>
      <c r="AH35" s="14">
        <v>44496</v>
      </c>
      <c r="AI35">
        <v>-100</v>
      </c>
      <c r="AJ35" t="b">
        <v>1</v>
      </c>
    </row>
    <row r="36" spans="1:36">
      <c r="A36" t="s">
        <v>24450</v>
      </c>
      <c r="B36" t="s">
        <v>87</v>
      </c>
      <c r="C36" t="s">
        <v>87</v>
      </c>
      <c r="D36" t="s">
        <v>88</v>
      </c>
      <c r="F36" t="s">
        <v>24451</v>
      </c>
      <c r="G36" t="s">
        <v>24452</v>
      </c>
      <c r="H36" t="s">
        <v>24448</v>
      </c>
      <c r="I36" t="s">
        <v>7718</v>
      </c>
      <c r="J36" t="s">
        <v>93</v>
      </c>
      <c r="K36" t="s">
        <v>5967</v>
      </c>
      <c r="L36" t="s">
        <v>5967</v>
      </c>
      <c r="M36" t="s">
        <v>9665</v>
      </c>
      <c r="N36">
        <v>98118</v>
      </c>
      <c r="O36" t="s">
        <v>24453</v>
      </c>
      <c r="P36">
        <v>47.56003771</v>
      </c>
      <c r="Q36">
        <v>-122.28281386</v>
      </c>
      <c r="R36" t="s">
        <v>9667</v>
      </c>
      <c r="S36" s="7">
        <v>1</v>
      </c>
      <c r="T36" s="7">
        <v>2022</v>
      </c>
      <c r="U36" s="7">
        <v>1</v>
      </c>
      <c r="V36">
        <v>10</v>
      </c>
      <c r="W36">
        <v>2021</v>
      </c>
      <c r="X36">
        <v>4</v>
      </c>
      <c r="Y36" t="b">
        <v>0</v>
      </c>
      <c r="Z36" t="b">
        <v>0</v>
      </c>
      <c r="AA36">
        <v>-93</v>
      </c>
      <c r="AB36">
        <v>2</v>
      </c>
      <c r="AC36" t="b">
        <v>0</v>
      </c>
      <c r="AD36" t="b">
        <v>1</v>
      </c>
      <c r="AE36" t="b">
        <v>0</v>
      </c>
      <c r="AF36" t="b">
        <v>1</v>
      </c>
      <c r="AG36" s="14">
        <v>44589</v>
      </c>
      <c r="AH36" s="14">
        <v>44496</v>
      </c>
      <c r="AI36">
        <v>-93</v>
      </c>
      <c r="AJ36" t="b">
        <v>1</v>
      </c>
    </row>
    <row r="37" spans="1:36">
      <c r="A37" t="s">
        <v>21602</v>
      </c>
      <c r="B37" t="s">
        <v>87</v>
      </c>
      <c r="C37" t="s">
        <v>87</v>
      </c>
      <c r="D37" t="s">
        <v>88</v>
      </c>
      <c r="F37" t="s">
        <v>21603</v>
      </c>
      <c r="H37" t="s">
        <v>7656</v>
      </c>
      <c r="I37" t="s">
        <v>7671</v>
      </c>
      <c r="J37" t="s">
        <v>93</v>
      </c>
      <c r="K37" t="s">
        <v>115</v>
      </c>
      <c r="L37" t="s">
        <v>115</v>
      </c>
      <c r="M37" t="s">
        <v>21604</v>
      </c>
      <c r="N37">
        <v>98108</v>
      </c>
      <c r="O37" t="s">
        <v>21605</v>
      </c>
      <c r="P37">
        <v>47.53560121</v>
      </c>
      <c r="Q37">
        <v>-122.32663538</v>
      </c>
      <c r="R37" t="s">
        <v>21606</v>
      </c>
      <c r="S37" s="7">
        <v>6</v>
      </c>
      <c r="T37" s="7">
        <v>2021</v>
      </c>
      <c r="U37" s="7">
        <v>2</v>
      </c>
      <c r="V37">
        <v>3</v>
      </c>
      <c r="W37">
        <v>2021</v>
      </c>
      <c r="X37">
        <v>1</v>
      </c>
      <c r="Y37" t="b">
        <v>0</v>
      </c>
      <c r="Z37" t="b">
        <v>0</v>
      </c>
      <c r="AA37">
        <v>-91</v>
      </c>
      <c r="AB37">
        <v>1</v>
      </c>
      <c r="AC37" t="b">
        <v>0</v>
      </c>
      <c r="AD37" t="b">
        <v>1</v>
      </c>
      <c r="AE37" t="b">
        <v>0</v>
      </c>
      <c r="AF37" t="b">
        <v>1</v>
      </c>
      <c r="AG37" s="14">
        <v>44370</v>
      </c>
      <c r="AH37" s="14">
        <v>44279</v>
      </c>
      <c r="AI37">
        <v>-91</v>
      </c>
      <c r="AJ37" t="b">
        <v>1</v>
      </c>
    </row>
    <row r="38" spans="1:36">
      <c r="A38" t="s">
        <v>13174</v>
      </c>
      <c r="B38" t="s">
        <v>87</v>
      </c>
      <c r="D38" t="s">
        <v>88</v>
      </c>
      <c r="E38" t="s">
        <v>10681</v>
      </c>
      <c r="F38" t="s">
        <v>13175</v>
      </c>
      <c r="H38" t="s">
        <v>5263</v>
      </c>
      <c r="I38" t="s">
        <v>5059</v>
      </c>
      <c r="J38" t="s">
        <v>93</v>
      </c>
      <c r="K38" t="s">
        <v>100</v>
      </c>
      <c r="M38" t="s">
        <v>13176</v>
      </c>
      <c r="O38" t="s">
        <v>13177</v>
      </c>
      <c r="S38" s="7">
        <v>8</v>
      </c>
      <c r="T38" s="7">
        <v>2025</v>
      </c>
      <c r="U38" s="7">
        <v>3</v>
      </c>
      <c r="V38">
        <v>5</v>
      </c>
      <c r="W38">
        <v>2025</v>
      </c>
      <c r="X38">
        <v>2</v>
      </c>
      <c r="Y38" t="b">
        <v>0</v>
      </c>
      <c r="Z38" t="b">
        <v>0</v>
      </c>
      <c r="AA38">
        <v>-90</v>
      </c>
      <c r="AC38" t="b">
        <v>0</v>
      </c>
      <c r="AD38" t="b">
        <v>1</v>
      </c>
      <c r="AE38" t="b">
        <v>0</v>
      </c>
      <c r="AF38" t="b">
        <v>0</v>
      </c>
      <c r="AG38" s="14">
        <v>45874</v>
      </c>
      <c r="AH38" s="14">
        <v>45784</v>
      </c>
      <c r="AI38">
        <v>-90</v>
      </c>
      <c r="AJ38" t="b">
        <v>1</v>
      </c>
    </row>
    <row r="39" spans="1:36">
      <c r="A39" t="s">
        <v>14979</v>
      </c>
      <c r="B39" t="s">
        <v>87</v>
      </c>
      <c r="C39" t="s">
        <v>87</v>
      </c>
      <c r="D39" t="s">
        <v>88</v>
      </c>
      <c r="E39" t="s">
        <v>14837</v>
      </c>
      <c r="F39" t="s">
        <v>14980</v>
      </c>
      <c r="G39" t="s">
        <v>14981</v>
      </c>
      <c r="H39" t="s">
        <v>1671</v>
      </c>
      <c r="I39" t="s">
        <v>14982</v>
      </c>
      <c r="J39" t="s">
        <v>93</v>
      </c>
      <c r="K39" t="s">
        <v>778</v>
      </c>
      <c r="L39" t="s">
        <v>778</v>
      </c>
      <c r="M39" t="s">
        <v>14983</v>
      </c>
      <c r="N39">
        <v>98133</v>
      </c>
      <c r="O39" t="s">
        <v>14984</v>
      </c>
      <c r="P39">
        <v>47.71846166</v>
      </c>
      <c r="Q39">
        <v>-122.3338784</v>
      </c>
      <c r="R39" t="s">
        <v>14985</v>
      </c>
      <c r="S39" s="7">
        <v>11</v>
      </c>
      <c r="T39" s="7">
        <v>2022</v>
      </c>
      <c r="U39" s="7">
        <v>4</v>
      </c>
      <c r="V39">
        <v>8</v>
      </c>
      <c r="W39">
        <v>2022</v>
      </c>
      <c r="X39">
        <v>3</v>
      </c>
      <c r="Y39" t="b">
        <v>0</v>
      </c>
      <c r="Z39" t="b">
        <v>0</v>
      </c>
      <c r="AA39">
        <v>-87</v>
      </c>
      <c r="AB39">
        <v>5</v>
      </c>
      <c r="AC39" t="b">
        <v>0</v>
      </c>
      <c r="AD39" t="b">
        <v>1</v>
      </c>
      <c r="AE39" t="b">
        <v>0</v>
      </c>
      <c r="AF39" t="b">
        <v>0</v>
      </c>
      <c r="AG39" s="14">
        <v>44879</v>
      </c>
      <c r="AH39" s="14">
        <v>44792</v>
      </c>
      <c r="AI39">
        <v>-87</v>
      </c>
      <c r="AJ39" t="b">
        <v>1</v>
      </c>
    </row>
    <row r="40" spans="1:36">
      <c r="A40" t="s">
        <v>15760</v>
      </c>
      <c r="B40" t="s">
        <v>87</v>
      </c>
      <c r="D40" t="s">
        <v>88</v>
      </c>
      <c r="E40" t="s">
        <v>14837</v>
      </c>
      <c r="F40" t="s">
        <v>15750</v>
      </c>
      <c r="H40" t="s">
        <v>5460</v>
      </c>
      <c r="I40" t="s">
        <v>5245</v>
      </c>
      <c r="J40" t="s">
        <v>93</v>
      </c>
      <c r="K40" t="s">
        <v>100</v>
      </c>
      <c r="M40" t="s">
        <v>15752</v>
      </c>
      <c r="N40">
        <v>98121</v>
      </c>
      <c r="O40" t="s">
        <v>15761</v>
      </c>
      <c r="P40">
        <v>47.61549956</v>
      </c>
      <c r="Q40">
        <v>-122.35354341</v>
      </c>
      <c r="R40" t="s">
        <v>15754</v>
      </c>
      <c r="S40" s="7">
        <v>10</v>
      </c>
      <c r="T40" s="7">
        <v>2025</v>
      </c>
      <c r="U40" s="7">
        <v>4</v>
      </c>
      <c r="V40">
        <v>7</v>
      </c>
      <c r="W40">
        <v>2025</v>
      </c>
      <c r="X40">
        <v>3</v>
      </c>
      <c r="Y40" t="b">
        <v>0</v>
      </c>
      <c r="Z40" t="b">
        <v>0</v>
      </c>
      <c r="AA40">
        <v>-85</v>
      </c>
      <c r="AB40">
        <v>7</v>
      </c>
      <c r="AC40" t="b">
        <v>0</v>
      </c>
      <c r="AD40" t="b">
        <v>1</v>
      </c>
      <c r="AE40" t="b">
        <v>0</v>
      </c>
      <c r="AF40" t="b">
        <v>0</v>
      </c>
      <c r="AG40" s="14">
        <v>45952</v>
      </c>
      <c r="AH40" s="14">
        <v>45867</v>
      </c>
      <c r="AI40">
        <v>-85</v>
      </c>
      <c r="AJ40" t="b">
        <v>1</v>
      </c>
    </row>
    <row r="41" spans="1:36">
      <c r="A41" t="s">
        <v>28035</v>
      </c>
      <c r="B41" t="s">
        <v>87</v>
      </c>
      <c r="C41" t="s">
        <v>87</v>
      </c>
      <c r="D41" t="s">
        <v>88</v>
      </c>
      <c r="F41" t="s">
        <v>7194</v>
      </c>
      <c r="G41" t="s">
        <v>28036</v>
      </c>
      <c r="H41" t="s">
        <v>6316</v>
      </c>
      <c r="I41" t="s">
        <v>8563</v>
      </c>
      <c r="J41" t="s">
        <v>93</v>
      </c>
      <c r="K41" t="s">
        <v>100</v>
      </c>
      <c r="L41" t="s">
        <v>100</v>
      </c>
      <c r="M41" t="s">
        <v>7197</v>
      </c>
      <c r="N41">
        <v>98125</v>
      </c>
      <c r="O41" t="s">
        <v>28037</v>
      </c>
      <c r="P41">
        <v>47.71599889</v>
      </c>
      <c r="Q41">
        <v>-122.29755264</v>
      </c>
      <c r="R41" t="s">
        <v>7199</v>
      </c>
      <c r="S41" s="7">
        <v>9</v>
      </c>
      <c r="T41" s="7">
        <v>2023</v>
      </c>
      <c r="U41" s="7">
        <v>3</v>
      </c>
      <c r="V41">
        <v>7</v>
      </c>
      <c r="W41">
        <v>2023</v>
      </c>
      <c r="X41">
        <v>3</v>
      </c>
      <c r="Y41" t="b">
        <v>0</v>
      </c>
      <c r="Z41" t="b">
        <v>0</v>
      </c>
      <c r="AA41">
        <v>-78</v>
      </c>
      <c r="AB41">
        <v>5</v>
      </c>
      <c r="AC41" t="b">
        <v>0</v>
      </c>
      <c r="AD41" t="b">
        <v>1</v>
      </c>
      <c r="AE41" t="b">
        <v>0</v>
      </c>
      <c r="AF41" t="b">
        <v>1</v>
      </c>
      <c r="AG41" s="14">
        <v>45198</v>
      </c>
      <c r="AH41" s="14">
        <v>45120</v>
      </c>
      <c r="AI41">
        <v>-78</v>
      </c>
      <c r="AJ41" t="b">
        <v>1</v>
      </c>
    </row>
    <row r="42" spans="1:36">
      <c r="A42" t="s">
        <v>23295</v>
      </c>
      <c r="B42" t="s">
        <v>87</v>
      </c>
      <c r="C42" t="s">
        <v>87</v>
      </c>
      <c r="D42" t="s">
        <v>88</v>
      </c>
      <c r="F42" t="s">
        <v>22578</v>
      </c>
      <c r="G42" t="s">
        <v>23296</v>
      </c>
      <c r="H42" t="s">
        <v>22422</v>
      </c>
      <c r="I42" t="s">
        <v>5998</v>
      </c>
      <c r="J42" t="s">
        <v>93</v>
      </c>
      <c r="K42" t="s">
        <v>93</v>
      </c>
      <c r="L42" t="s">
        <v>93</v>
      </c>
      <c r="M42" t="s">
        <v>22579</v>
      </c>
      <c r="N42">
        <v>98117</v>
      </c>
      <c r="O42" t="s">
        <v>23297</v>
      </c>
      <c r="P42">
        <v>47.6879233</v>
      </c>
      <c r="Q42">
        <v>-122.39061189</v>
      </c>
      <c r="R42" t="s">
        <v>22581</v>
      </c>
      <c r="S42" s="7">
        <v>10</v>
      </c>
      <c r="T42" s="7">
        <v>2021</v>
      </c>
      <c r="U42" s="7">
        <v>4</v>
      </c>
      <c r="V42">
        <v>8</v>
      </c>
      <c r="W42">
        <v>2021</v>
      </c>
      <c r="X42">
        <v>3</v>
      </c>
      <c r="Y42" t="b">
        <v>0</v>
      </c>
      <c r="Z42" t="b">
        <v>0</v>
      </c>
      <c r="AA42">
        <v>-76</v>
      </c>
      <c r="AB42">
        <v>6</v>
      </c>
      <c r="AC42" t="b">
        <v>0</v>
      </c>
      <c r="AD42" t="b">
        <v>1</v>
      </c>
      <c r="AE42" t="b">
        <v>0</v>
      </c>
      <c r="AF42" t="b">
        <v>1</v>
      </c>
      <c r="AG42" s="14">
        <v>44490</v>
      </c>
      <c r="AH42" s="14">
        <v>44414</v>
      </c>
      <c r="AI42">
        <v>-76</v>
      </c>
      <c r="AJ42" t="b">
        <v>1</v>
      </c>
    </row>
    <row r="43" spans="1:36">
      <c r="A43" t="s">
        <v>23298</v>
      </c>
      <c r="B43" t="s">
        <v>87</v>
      </c>
      <c r="C43" t="s">
        <v>87</v>
      </c>
      <c r="D43" t="s">
        <v>88</v>
      </c>
      <c r="F43" t="s">
        <v>22578</v>
      </c>
      <c r="G43" t="s">
        <v>23296</v>
      </c>
      <c r="H43" t="s">
        <v>22422</v>
      </c>
      <c r="I43" t="s">
        <v>5998</v>
      </c>
      <c r="J43" t="s">
        <v>93</v>
      </c>
      <c r="K43" t="s">
        <v>115</v>
      </c>
      <c r="L43" t="s">
        <v>115</v>
      </c>
      <c r="M43" t="s">
        <v>22579</v>
      </c>
      <c r="N43">
        <v>98117</v>
      </c>
      <c r="O43" t="s">
        <v>23299</v>
      </c>
      <c r="P43">
        <v>47.6879233</v>
      </c>
      <c r="Q43">
        <v>-122.39061189</v>
      </c>
      <c r="R43" t="s">
        <v>22581</v>
      </c>
      <c r="S43" s="7">
        <v>10</v>
      </c>
      <c r="T43" s="7">
        <v>2021</v>
      </c>
      <c r="U43" s="7">
        <v>4</v>
      </c>
      <c r="V43">
        <v>8</v>
      </c>
      <c r="W43">
        <v>2021</v>
      </c>
      <c r="X43">
        <v>3</v>
      </c>
      <c r="Y43" t="b">
        <v>0</v>
      </c>
      <c r="Z43" t="b">
        <v>0</v>
      </c>
      <c r="AA43">
        <v>-76</v>
      </c>
      <c r="AB43">
        <v>6</v>
      </c>
      <c r="AC43" t="b">
        <v>0</v>
      </c>
      <c r="AD43" t="b">
        <v>1</v>
      </c>
      <c r="AE43" t="b">
        <v>0</v>
      </c>
      <c r="AF43" t="b">
        <v>1</v>
      </c>
      <c r="AG43" s="14">
        <v>44490</v>
      </c>
      <c r="AH43" s="14">
        <v>44414</v>
      </c>
      <c r="AI43">
        <v>-76</v>
      </c>
      <c r="AJ43" t="b">
        <v>1</v>
      </c>
    </row>
    <row r="44" spans="1:36">
      <c r="A44" t="s">
        <v>12642</v>
      </c>
      <c r="B44" t="s">
        <v>87</v>
      </c>
      <c r="C44" t="s">
        <v>87</v>
      </c>
      <c r="D44" t="s">
        <v>88</v>
      </c>
      <c r="E44" t="s">
        <v>10681</v>
      </c>
      <c r="F44" t="s">
        <v>12643</v>
      </c>
      <c r="G44" t="s">
        <v>12644</v>
      </c>
      <c r="H44" t="s">
        <v>5779</v>
      </c>
      <c r="I44" t="s">
        <v>3172</v>
      </c>
      <c r="J44" t="s">
        <v>93</v>
      </c>
      <c r="K44" t="s">
        <v>93</v>
      </c>
      <c r="L44" t="s">
        <v>93</v>
      </c>
      <c r="M44" t="s">
        <v>2263</v>
      </c>
      <c r="N44">
        <v>98103</v>
      </c>
      <c r="O44" t="s">
        <v>12645</v>
      </c>
      <c r="P44">
        <v>47.67989054</v>
      </c>
      <c r="Q44">
        <v>-122.35563081</v>
      </c>
      <c r="R44" t="s">
        <v>2265</v>
      </c>
      <c r="S44" s="7">
        <v>12</v>
      </c>
      <c r="T44" s="7">
        <v>2024</v>
      </c>
      <c r="U44" s="7">
        <v>4</v>
      </c>
      <c r="V44">
        <v>9</v>
      </c>
      <c r="W44">
        <v>2024</v>
      </c>
      <c r="X44">
        <v>3</v>
      </c>
      <c r="Y44" t="b">
        <v>0</v>
      </c>
      <c r="Z44" t="b">
        <v>0</v>
      </c>
      <c r="AA44">
        <v>-75</v>
      </c>
      <c r="AB44">
        <v>6</v>
      </c>
      <c r="AC44" t="b">
        <v>0</v>
      </c>
      <c r="AD44" t="b">
        <v>1</v>
      </c>
      <c r="AE44" t="b">
        <v>0</v>
      </c>
      <c r="AF44" t="b">
        <v>0</v>
      </c>
      <c r="AG44" s="14">
        <v>45629</v>
      </c>
      <c r="AH44" s="14">
        <v>45554</v>
      </c>
      <c r="AI44">
        <v>-75</v>
      </c>
      <c r="AJ44" t="b">
        <v>1</v>
      </c>
    </row>
    <row r="45" spans="1:36">
      <c r="A45" t="s">
        <v>23181</v>
      </c>
      <c r="B45" t="s">
        <v>87</v>
      </c>
      <c r="C45" t="s">
        <v>87</v>
      </c>
      <c r="D45" t="s">
        <v>88</v>
      </c>
      <c r="F45" t="s">
        <v>23182</v>
      </c>
      <c r="G45" t="s">
        <v>23183</v>
      </c>
      <c r="H45" t="s">
        <v>6005</v>
      </c>
      <c r="I45" t="s">
        <v>21186</v>
      </c>
      <c r="J45" t="s">
        <v>93</v>
      </c>
      <c r="K45" t="s">
        <v>153</v>
      </c>
      <c r="L45" t="s">
        <v>153</v>
      </c>
      <c r="M45" t="s">
        <v>22161</v>
      </c>
      <c r="N45">
        <v>98118</v>
      </c>
      <c r="O45" t="s">
        <v>23184</v>
      </c>
      <c r="P45">
        <v>47.56192801</v>
      </c>
      <c r="Q45">
        <v>-122.26911892</v>
      </c>
      <c r="R45" t="s">
        <v>22163</v>
      </c>
      <c r="S45" s="7">
        <v>10</v>
      </c>
      <c r="T45" s="7">
        <v>2021</v>
      </c>
      <c r="U45" s="7">
        <v>4</v>
      </c>
      <c r="V45">
        <v>8</v>
      </c>
      <c r="W45">
        <v>2021</v>
      </c>
      <c r="X45">
        <v>3</v>
      </c>
      <c r="Y45" t="b">
        <v>0</v>
      </c>
      <c r="Z45" t="b">
        <v>0</v>
      </c>
      <c r="AA45">
        <v>-72</v>
      </c>
      <c r="AB45">
        <v>2</v>
      </c>
      <c r="AC45" t="b">
        <v>0</v>
      </c>
      <c r="AD45" t="b">
        <v>1</v>
      </c>
      <c r="AE45" t="b">
        <v>0</v>
      </c>
      <c r="AF45" t="b">
        <v>1</v>
      </c>
      <c r="AG45" s="14">
        <v>44483</v>
      </c>
      <c r="AH45" s="14">
        <v>44411</v>
      </c>
      <c r="AI45">
        <v>-72</v>
      </c>
      <c r="AJ45" t="b">
        <v>1</v>
      </c>
    </row>
    <row r="46" spans="1:36">
      <c r="A46" t="s">
        <v>15412</v>
      </c>
      <c r="B46" t="s">
        <v>87</v>
      </c>
      <c r="C46" t="s">
        <v>87</v>
      </c>
      <c r="D46" t="s">
        <v>88</v>
      </c>
      <c r="E46" t="s">
        <v>14837</v>
      </c>
      <c r="F46" t="s">
        <v>15413</v>
      </c>
      <c r="G46" t="s">
        <v>15414</v>
      </c>
      <c r="H46" t="s">
        <v>3555</v>
      </c>
      <c r="I46" t="s">
        <v>15380</v>
      </c>
      <c r="J46" t="s">
        <v>93</v>
      </c>
      <c r="K46" t="s">
        <v>100</v>
      </c>
      <c r="L46" t="s">
        <v>100</v>
      </c>
      <c r="M46" t="s">
        <v>15381</v>
      </c>
      <c r="N46">
        <v>98136</v>
      </c>
      <c r="O46" t="s">
        <v>15415</v>
      </c>
      <c r="P46">
        <v>47.53821432</v>
      </c>
      <c r="Q46">
        <v>-122.39274692</v>
      </c>
      <c r="R46" t="s">
        <v>15383</v>
      </c>
      <c r="S46" s="7">
        <v>2</v>
      </c>
      <c r="T46" s="7">
        <v>2024</v>
      </c>
      <c r="U46" s="7">
        <v>1</v>
      </c>
      <c r="V46">
        <v>12</v>
      </c>
      <c r="W46">
        <v>2023</v>
      </c>
      <c r="X46">
        <v>4</v>
      </c>
      <c r="Y46" t="b">
        <v>0</v>
      </c>
      <c r="Z46" t="b">
        <v>0</v>
      </c>
      <c r="AA46">
        <v>-71</v>
      </c>
      <c r="AB46">
        <v>1</v>
      </c>
      <c r="AC46" t="b">
        <v>0</v>
      </c>
      <c r="AD46" t="b">
        <v>1</v>
      </c>
      <c r="AE46" t="b">
        <v>0</v>
      </c>
      <c r="AF46" t="b">
        <v>0</v>
      </c>
      <c r="AG46" s="14">
        <v>45335</v>
      </c>
      <c r="AH46" s="14">
        <v>45264</v>
      </c>
      <c r="AI46">
        <v>-71</v>
      </c>
      <c r="AJ46" t="b">
        <v>1</v>
      </c>
    </row>
    <row r="47" spans="1:36">
      <c r="A47" t="s">
        <v>15416</v>
      </c>
      <c r="B47" t="s">
        <v>87</v>
      </c>
      <c r="C47" t="s">
        <v>87</v>
      </c>
      <c r="D47" t="s">
        <v>88</v>
      </c>
      <c r="E47" t="s">
        <v>14837</v>
      </c>
      <c r="F47" t="s">
        <v>15417</v>
      </c>
      <c r="G47" t="s">
        <v>15418</v>
      </c>
      <c r="H47" t="s">
        <v>3555</v>
      </c>
      <c r="I47" t="s">
        <v>15380</v>
      </c>
      <c r="J47" t="s">
        <v>93</v>
      </c>
      <c r="K47" t="s">
        <v>100</v>
      </c>
      <c r="L47" t="s">
        <v>100</v>
      </c>
      <c r="M47" t="s">
        <v>15381</v>
      </c>
      <c r="N47">
        <v>98136</v>
      </c>
      <c r="O47" t="s">
        <v>15419</v>
      </c>
      <c r="P47">
        <v>47.53821432</v>
      </c>
      <c r="Q47">
        <v>-122.39274692</v>
      </c>
      <c r="R47" t="s">
        <v>15383</v>
      </c>
      <c r="S47" s="7">
        <v>2</v>
      </c>
      <c r="T47" s="7">
        <v>2024</v>
      </c>
      <c r="U47" s="7">
        <v>1</v>
      </c>
      <c r="V47">
        <v>12</v>
      </c>
      <c r="W47">
        <v>2023</v>
      </c>
      <c r="X47">
        <v>4</v>
      </c>
      <c r="Y47" t="b">
        <v>0</v>
      </c>
      <c r="Z47" t="b">
        <v>0</v>
      </c>
      <c r="AA47">
        <v>-71</v>
      </c>
      <c r="AB47">
        <v>1</v>
      </c>
      <c r="AC47" t="b">
        <v>0</v>
      </c>
      <c r="AD47" t="b">
        <v>1</v>
      </c>
      <c r="AE47" t="b">
        <v>0</v>
      </c>
      <c r="AF47" t="b">
        <v>0</v>
      </c>
      <c r="AG47" s="14">
        <v>45335</v>
      </c>
      <c r="AH47" s="14">
        <v>45264</v>
      </c>
      <c r="AI47">
        <v>-71</v>
      </c>
      <c r="AJ47" t="b">
        <v>1</v>
      </c>
    </row>
    <row r="48" spans="1:36">
      <c r="A48" t="s">
        <v>664</v>
      </c>
      <c r="B48" t="s">
        <v>87</v>
      </c>
      <c r="C48" t="s">
        <v>87</v>
      </c>
      <c r="D48" t="s">
        <v>88</v>
      </c>
      <c r="E48" t="s">
        <v>89</v>
      </c>
      <c r="F48" t="s">
        <v>665</v>
      </c>
      <c r="G48" t="s">
        <v>666</v>
      </c>
      <c r="H48" t="s">
        <v>667</v>
      </c>
      <c r="I48" t="s">
        <v>668</v>
      </c>
      <c r="J48" t="s">
        <v>93</v>
      </c>
      <c r="K48" t="s">
        <v>93</v>
      </c>
      <c r="L48" t="s">
        <v>93</v>
      </c>
      <c r="M48" t="s">
        <v>669</v>
      </c>
      <c r="N48">
        <v>98125</v>
      </c>
      <c r="O48" t="s">
        <v>670</v>
      </c>
      <c r="P48">
        <v>47.71306402</v>
      </c>
      <c r="Q48">
        <v>-122.31965447</v>
      </c>
      <c r="R48" t="s">
        <v>671</v>
      </c>
      <c r="S48" s="7">
        <v>4</v>
      </c>
      <c r="T48" s="7">
        <v>2020</v>
      </c>
      <c r="U48" s="7">
        <v>2</v>
      </c>
      <c r="V48">
        <v>1</v>
      </c>
      <c r="W48">
        <v>2020</v>
      </c>
      <c r="X48">
        <v>1</v>
      </c>
      <c r="Y48" t="b">
        <v>0</v>
      </c>
      <c r="Z48" t="b">
        <v>0</v>
      </c>
      <c r="AA48">
        <v>-70</v>
      </c>
      <c r="AB48">
        <v>5</v>
      </c>
      <c r="AC48" t="b">
        <v>0</v>
      </c>
      <c r="AD48" t="b">
        <v>1</v>
      </c>
      <c r="AE48" t="b">
        <v>0</v>
      </c>
      <c r="AF48" t="b">
        <v>0</v>
      </c>
      <c r="AG48" s="14">
        <v>43924</v>
      </c>
      <c r="AH48" s="14">
        <v>43854</v>
      </c>
      <c r="AI48">
        <v>-70</v>
      </c>
      <c r="AJ48" t="b">
        <v>1</v>
      </c>
    </row>
    <row r="49" spans="1:36">
      <c r="A49" t="s">
        <v>26781</v>
      </c>
      <c r="B49" t="s">
        <v>87</v>
      </c>
      <c r="C49" t="s">
        <v>87</v>
      </c>
      <c r="D49" t="s">
        <v>88</v>
      </c>
      <c r="F49" t="s">
        <v>26255</v>
      </c>
      <c r="G49" t="s">
        <v>26782</v>
      </c>
      <c r="H49" t="s">
        <v>7791</v>
      </c>
      <c r="I49" t="s">
        <v>26246</v>
      </c>
      <c r="J49" t="s">
        <v>93</v>
      </c>
      <c r="K49" t="s">
        <v>93</v>
      </c>
      <c r="L49" t="s">
        <v>93</v>
      </c>
      <c r="M49" t="s">
        <v>8057</v>
      </c>
      <c r="N49">
        <v>98106</v>
      </c>
      <c r="O49" t="s">
        <v>26783</v>
      </c>
      <c r="P49">
        <v>47.51829831</v>
      </c>
      <c r="Q49">
        <v>-122.35555536</v>
      </c>
      <c r="R49" t="s">
        <v>8059</v>
      </c>
      <c r="S49" s="7">
        <v>9</v>
      </c>
      <c r="T49" s="7">
        <v>2022</v>
      </c>
      <c r="U49" s="7">
        <v>3</v>
      </c>
      <c r="V49">
        <v>7</v>
      </c>
      <c r="W49">
        <v>2022</v>
      </c>
      <c r="X49">
        <v>3</v>
      </c>
      <c r="Y49" t="b">
        <v>0</v>
      </c>
      <c r="Z49" t="b">
        <v>0</v>
      </c>
      <c r="AA49">
        <v>-69</v>
      </c>
      <c r="AB49">
        <v>1</v>
      </c>
      <c r="AC49" t="b">
        <v>0</v>
      </c>
      <c r="AD49" t="b">
        <v>1</v>
      </c>
      <c r="AE49" t="b">
        <v>0</v>
      </c>
      <c r="AF49" t="b">
        <v>1</v>
      </c>
      <c r="AG49" s="14">
        <v>44812</v>
      </c>
      <c r="AH49" s="14">
        <v>44743</v>
      </c>
      <c r="AI49">
        <v>-69</v>
      </c>
      <c r="AJ49" t="b">
        <v>1</v>
      </c>
    </row>
    <row r="50" spans="1:36">
      <c r="A50" t="s">
        <v>29031</v>
      </c>
      <c r="B50" t="s">
        <v>87</v>
      </c>
      <c r="C50" t="s">
        <v>87</v>
      </c>
      <c r="D50" t="s">
        <v>88</v>
      </c>
      <c r="F50" t="s">
        <v>29032</v>
      </c>
      <c r="G50" t="s">
        <v>29033</v>
      </c>
      <c r="H50" t="s">
        <v>4196</v>
      </c>
      <c r="I50" t="s">
        <v>3964</v>
      </c>
      <c r="J50" t="s">
        <v>93</v>
      </c>
      <c r="K50" t="s">
        <v>100</v>
      </c>
      <c r="L50" t="s">
        <v>100</v>
      </c>
      <c r="M50" t="s">
        <v>29034</v>
      </c>
      <c r="N50">
        <v>98104</v>
      </c>
      <c r="O50" t="s">
        <v>29035</v>
      </c>
      <c r="P50">
        <v>47.59707461</v>
      </c>
      <c r="Q50">
        <v>-122.32350274</v>
      </c>
      <c r="R50" t="s">
        <v>29036</v>
      </c>
      <c r="S50" s="7">
        <v>7</v>
      </c>
      <c r="T50" s="7">
        <v>2024</v>
      </c>
      <c r="U50" s="7">
        <v>3</v>
      </c>
      <c r="V50">
        <v>5</v>
      </c>
      <c r="W50">
        <v>2024</v>
      </c>
      <c r="X50">
        <v>2</v>
      </c>
      <c r="Y50" t="b">
        <v>0</v>
      </c>
      <c r="Z50" t="b">
        <v>0</v>
      </c>
      <c r="AA50">
        <v>-69</v>
      </c>
      <c r="AB50">
        <v>2</v>
      </c>
      <c r="AC50" t="b">
        <v>0</v>
      </c>
      <c r="AD50" t="b">
        <v>1</v>
      </c>
      <c r="AE50" t="b">
        <v>0</v>
      </c>
      <c r="AF50" t="b">
        <v>1</v>
      </c>
      <c r="AG50" s="14">
        <v>45490</v>
      </c>
      <c r="AH50" s="14">
        <v>45421</v>
      </c>
      <c r="AI50">
        <v>-69</v>
      </c>
      <c r="AJ50" t="b">
        <v>1</v>
      </c>
    </row>
    <row r="51" spans="1:36">
      <c r="A51" t="s">
        <v>12841</v>
      </c>
      <c r="B51" t="s">
        <v>87</v>
      </c>
      <c r="D51" t="s">
        <v>88</v>
      </c>
      <c r="E51" t="s">
        <v>10681</v>
      </c>
      <c r="F51" t="s">
        <v>12842</v>
      </c>
      <c r="H51" t="s">
        <v>7282</v>
      </c>
      <c r="I51" t="s">
        <v>9836</v>
      </c>
      <c r="J51" t="s">
        <v>93</v>
      </c>
      <c r="K51" t="s">
        <v>100</v>
      </c>
      <c r="M51" t="s">
        <v>12843</v>
      </c>
      <c r="N51">
        <v>98102</v>
      </c>
      <c r="O51" t="s">
        <v>12844</v>
      </c>
      <c r="P51">
        <v>47.62008827</v>
      </c>
      <c r="Q51">
        <v>-122.32188261</v>
      </c>
      <c r="R51" t="s">
        <v>12845</v>
      </c>
      <c r="S51" s="7">
        <v>2</v>
      </c>
      <c r="T51" s="7">
        <v>2025</v>
      </c>
      <c r="U51" s="7">
        <v>1</v>
      </c>
      <c r="V51">
        <v>12</v>
      </c>
      <c r="W51">
        <v>2024</v>
      </c>
      <c r="X51">
        <v>4</v>
      </c>
      <c r="Y51" t="b">
        <v>0</v>
      </c>
      <c r="Z51" t="b">
        <v>0</v>
      </c>
      <c r="AA51">
        <v>-69</v>
      </c>
      <c r="AB51">
        <v>3</v>
      </c>
      <c r="AC51" t="b">
        <v>0</v>
      </c>
      <c r="AD51" t="b">
        <v>1</v>
      </c>
      <c r="AE51" t="b">
        <v>0</v>
      </c>
      <c r="AF51" t="b">
        <v>0</v>
      </c>
      <c r="AG51" s="14">
        <v>45701</v>
      </c>
      <c r="AH51" s="14">
        <v>45632</v>
      </c>
      <c r="AI51">
        <v>-69</v>
      </c>
      <c r="AJ51" t="b">
        <v>1</v>
      </c>
    </row>
    <row r="52" spans="1:36">
      <c r="A52" t="s">
        <v>11288</v>
      </c>
      <c r="B52" t="s">
        <v>87</v>
      </c>
      <c r="C52" t="s">
        <v>87</v>
      </c>
      <c r="D52" t="s">
        <v>88</v>
      </c>
      <c r="E52" t="s">
        <v>10681</v>
      </c>
      <c r="F52" t="s">
        <v>11289</v>
      </c>
      <c r="G52" t="s">
        <v>11290</v>
      </c>
      <c r="H52" t="s">
        <v>2013</v>
      </c>
      <c r="I52" t="s">
        <v>1731</v>
      </c>
      <c r="J52" t="s">
        <v>93</v>
      </c>
      <c r="K52" t="s">
        <v>100</v>
      </c>
      <c r="L52" t="s">
        <v>100</v>
      </c>
      <c r="M52" t="s">
        <v>11291</v>
      </c>
      <c r="N52">
        <v>98126</v>
      </c>
      <c r="O52" t="s">
        <v>11292</v>
      </c>
      <c r="P52">
        <v>47.53044625</v>
      </c>
      <c r="Q52">
        <v>-122.37213376</v>
      </c>
      <c r="R52" t="s">
        <v>11293</v>
      </c>
      <c r="S52" s="7">
        <v>2</v>
      </c>
      <c r="T52" s="7">
        <v>2023</v>
      </c>
      <c r="U52" s="7">
        <v>1</v>
      </c>
      <c r="V52">
        <v>12</v>
      </c>
      <c r="W52">
        <v>2022</v>
      </c>
      <c r="X52">
        <v>4</v>
      </c>
      <c r="Y52" t="b">
        <v>0</v>
      </c>
      <c r="Z52" t="b">
        <v>0</v>
      </c>
      <c r="AA52">
        <v>-68</v>
      </c>
      <c r="AB52">
        <v>1</v>
      </c>
      <c r="AC52" t="b">
        <v>0</v>
      </c>
      <c r="AD52" t="b">
        <v>1</v>
      </c>
      <c r="AE52" t="b">
        <v>0</v>
      </c>
      <c r="AF52" t="b">
        <v>0</v>
      </c>
      <c r="AG52" s="14">
        <v>44972</v>
      </c>
      <c r="AH52" s="14">
        <v>44904</v>
      </c>
      <c r="AI52">
        <v>-68</v>
      </c>
      <c r="AJ52" t="b">
        <v>1</v>
      </c>
    </row>
    <row r="53" spans="1:36">
      <c r="A53" t="s">
        <v>15090</v>
      </c>
      <c r="B53" t="s">
        <v>87</v>
      </c>
      <c r="C53" t="s">
        <v>87</v>
      </c>
      <c r="D53" t="s">
        <v>88</v>
      </c>
      <c r="E53" t="s">
        <v>14837</v>
      </c>
      <c r="F53" t="s">
        <v>15040</v>
      </c>
      <c r="G53" t="s">
        <v>15091</v>
      </c>
      <c r="H53" t="s">
        <v>2450</v>
      </c>
      <c r="I53" t="s">
        <v>2228</v>
      </c>
      <c r="J53" t="s">
        <v>93</v>
      </c>
      <c r="K53" t="s">
        <v>100</v>
      </c>
      <c r="L53" t="s">
        <v>100</v>
      </c>
      <c r="M53" t="s">
        <v>15042</v>
      </c>
      <c r="N53">
        <v>98177</v>
      </c>
      <c r="O53" t="s">
        <v>15092</v>
      </c>
      <c r="P53">
        <v>47.7138951</v>
      </c>
      <c r="Q53">
        <v>-122.35795097</v>
      </c>
      <c r="R53" t="s">
        <v>15044</v>
      </c>
      <c r="S53" s="7">
        <v>5</v>
      </c>
      <c r="T53" s="7">
        <v>2023</v>
      </c>
      <c r="U53" s="7">
        <v>2</v>
      </c>
      <c r="V53">
        <v>3</v>
      </c>
      <c r="W53">
        <v>2023</v>
      </c>
      <c r="X53">
        <v>1</v>
      </c>
      <c r="Y53" t="b">
        <v>0</v>
      </c>
      <c r="Z53" t="b">
        <v>0</v>
      </c>
      <c r="AA53">
        <v>-65</v>
      </c>
      <c r="AB53">
        <v>5</v>
      </c>
      <c r="AC53" t="b">
        <v>0</v>
      </c>
      <c r="AD53" t="b">
        <v>1</v>
      </c>
      <c r="AE53" t="b">
        <v>0</v>
      </c>
      <c r="AF53" t="b">
        <v>0</v>
      </c>
      <c r="AG53" s="14">
        <v>45072</v>
      </c>
      <c r="AH53" s="14">
        <v>45007</v>
      </c>
      <c r="AI53">
        <v>-65</v>
      </c>
      <c r="AJ53" t="b">
        <v>1</v>
      </c>
    </row>
    <row r="54" spans="1:36">
      <c r="A54" t="s">
        <v>15093</v>
      </c>
      <c r="B54" t="s">
        <v>87</v>
      </c>
      <c r="C54" t="s">
        <v>87</v>
      </c>
      <c r="D54" t="s">
        <v>88</v>
      </c>
      <c r="E54" t="s">
        <v>14837</v>
      </c>
      <c r="F54" t="s">
        <v>15040</v>
      </c>
      <c r="H54" t="s">
        <v>2450</v>
      </c>
      <c r="I54" t="s">
        <v>2228</v>
      </c>
      <c r="J54" t="s">
        <v>93</v>
      </c>
      <c r="K54" t="s">
        <v>93</v>
      </c>
      <c r="L54" t="s">
        <v>93</v>
      </c>
      <c r="M54" t="s">
        <v>15042</v>
      </c>
      <c r="N54">
        <v>98177</v>
      </c>
      <c r="O54" t="s">
        <v>15094</v>
      </c>
      <c r="P54">
        <v>47.7138951</v>
      </c>
      <c r="Q54">
        <v>-122.35795097</v>
      </c>
      <c r="R54" t="s">
        <v>15044</v>
      </c>
      <c r="S54" s="7">
        <v>5</v>
      </c>
      <c r="T54" s="7">
        <v>2023</v>
      </c>
      <c r="U54" s="7">
        <v>2</v>
      </c>
      <c r="V54">
        <v>3</v>
      </c>
      <c r="W54">
        <v>2023</v>
      </c>
      <c r="X54">
        <v>1</v>
      </c>
      <c r="Y54" t="b">
        <v>0</v>
      </c>
      <c r="Z54" t="b">
        <v>0</v>
      </c>
      <c r="AA54">
        <v>-65</v>
      </c>
      <c r="AB54">
        <v>5</v>
      </c>
      <c r="AC54" t="b">
        <v>0</v>
      </c>
      <c r="AD54" t="b">
        <v>1</v>
      </c>
      <c r="AE54" t="b">
        <v>0</v>
      </c>
      <c r="AF54" t="b">
        <v>0</v>
      </c>
      <c r="AG54" s="14">
        <v>45072</v>
      </c>
      <c r="AH54" s="14">
        <v>45007</v>
      </c>
      <c r="AI54">
        <v>-65</v>
      </c>
      <c r="AJ54" t="b">
        <v>1</v>
      </c>
    </row>
    <row r="55" spans="1:36">
      <c r="A55" t="s">
        <v>14454</v>
      </c>
      <c r="B55" t="s">
        <v>87</v>
      </c>
      <c r="C55" t="s">
        <v>87</v>
      </c>
      <c r="D55" t="s">
        <v>88</v>
      </c>
      <c r="E55" t="s">
        <v>14163</v>
      </c>
      <c r="F55" t="s">
        <v>14455</v>
      </c>
      <c r="G55" t="s">
        <v>14456</v>
      </c>
      <c r="H55" t="s">
        <v>3314</v>
      </c>
      <c r="I55" t="s">
        <v>2693</v>
      </c>
      <c r="J55" t="s">
        <v>93</v>
      </c>
      <c r="K55" t="s">
        <v>115</v>
      </c>
      <c r="L55" t="s">
        <v>115</v>
      </c>
      <c r="M55" t="s">
        <v>14457</v>
      </c>
      <c r="N55">
        <v>98125</v>
      </c>
      <c r="O55" t="s">
        <v>14458</v>
      </c>
      <c r="P55">
        <v>47.72171728</v>
      </c>
      <c r="Q55">
        <v>-122.28118067</v>
      </c>
      <c r="R55" t="s">
        <v>14459</v>
      </c>
      <c r="S55" s="7">
        <v>1</v>
      </c>
      <c r="T55" s="7">
        <v>2024</v>
      </c>
      <c r="U55" s="7">
        <v>1</v>
      </c>
      <c r="V55">
        <v>10</v>
      </c>
      <c r="W55">
        <v>2023</v>
      </c>
      <c r="X55">
        <v>4</v>
      </c>
      <c r="Y55" t="b">
        <v>0</v>
      </c>
      <c r="Z55" t="b">
        <v>0</v>
      </c>
      <c r="AA55">
        <v>-65</v>
      </c>
      <c r="AB55">
        <v>5</v>
      </c>
      <c r="AC55" t="b">
        <v>0</v>
      </c>
      <c r="AD55" t="b">
        <v>1</v>
      </c>
      <c r="AE55" t="b">
        <v>0</v>
      </c>
      <c r="AF55" t="b">
        <v>0</v>
      </c>
      <c r="AG55" s="14">
        <v>45295</v>
      </c>
      <c r="AH55" s="14">
        <v>45230</v>
      </c>
      <c r="AI55">
        <v>-65</v>
      </c>
      <c r="AJ55" t="b">
        <v>1</v>
      </c>
    </row>
    <row r="56" spans="1:36">
      <c r="A56" t="s">
        <v>15681</v>
      </c>
      <c r="B56" t="s">
        <v>87</v>
      </c>
      <c r="D56" t="s">
        <v>88</v>
      </c>
      <c r="E56" t="s">
        <v>14837</v>
      </c>
      <c r="F56" t="s">
        <v>15682</v>
      </c>
      <c r="H56" t="s">
        <v>5013</v>
      </c>
      <c r="I56" t="s">
        <v>6870</v>
      </c>
      <c r="J56" t="s">
        <v>93</v>
      </c>
      <c r="K56" t="s">
        <v>100</v>
      </c>
      <c r="M56" t="s">
        <v>15683</v>
      </c>
      <c r="N56">
        <v>98133</v>
      </c>
      <c r="O56" t="s">
        <v>15684</v>
      </c>
      <c r="P56">
        <v>47.72011726</v>
      </c>
      <c r="Q56">
        <v>-122.35255547</v>
      </c>
      <c r="R56" t="s">
        <v>15685</v>
      </c>
      <c r="S56" s="7">
        <v>4</v>
      </c>
      <c r="T56" s="7">
        <v>2025</v>
      </c>
      <c r="U56" s="7">
        <v>2</v>
      </c>
      <c r="V56">
        <v>2</v>
      </c>
      <c r="W56">
        <v>2025</v>
      </c>
      <c r="X56">
        <v>1</v>
      </c>
      <c r="Y56" t="b">
        <v>0</v>
      </c>
      <c r="Z56" t="b">
        <v>0</v>
      </c>
      <c r="AA56">
        <v>-65</v>
      </c>
      <c r="AB56">
        <v>5</v>
      </c>
      <c r="AC56" t="b">
        <v>0</v>
      </c>
      <c r="AD56" t="b">
        <v>1</v>
      </c>
      <c r="AE56" t="b">
        <v>0</v>
      </c>
      <c r="AF56" t="b">
        <v>0</v>
      </c>
      <c r="AG56" s="14">
        <v>45765</v>
      </c>
      <c r="AH56" s="14">
        <v>45700</v>
      </c>
      <c r="AI56">
        <v>-65</v>
      </c>
      <c r="AJ56" t="b">
        <v>1</v>
      </c>
    </row>
    <row r="57" spans="1:36">
      <c r="A57" t="s">
        <v>15749</v>
      </c>
      <c r="B57" t="s">
        <v>87</v>
      </c>
      <c r="D57" t="s">
        <v>88</v>
      </c>
      <c r="E57" t="s">
        <v>14837</v>
      </c>
      <c r="F57" t="s">
        <v>15750</v>
      </c>
      <c r="H57" t="s">
        <v>15751</v>
      </c>
      <c r="I57" t="s">
        <v>5245</v>
      </c>
      <c r="J57" t="s">
        <v>93</v>
      </c>
      <c r="K57" t="s">
        <v>100</v>
      </c>
      <c r="M57" t="s">
        <v>15752</v>
      </c>
      <c r="N57">
        <v>98121</v>
      </c>
      <c r="O57" t="s">
        <v>15753</v>
      </c>
      <c r="P57">
        <v>47.61549956</v>
      </c>
      <c r="Q57">
        <v>-122.35354341</v>
      </c>
      <c r="R57" t="s">
        <v>15754</v>
      </c>
      <c r="S57" s="7">
        <v>10</v>
      </c>
      <c r="T57" s="7">
        <v>2025</v>
      </c>
      <c r="U57" s="7">
        <v>4</v>
      </c>
      <c r="V57">
        <v>7</v>
      </c>
      <c r="W57">
        <v>2025</v>
      </c>
      <c r="X57">
        <v>3</v>
      </c>
      <c r="Y57" t="b">
        <v>0</v>
      </c>
      <c r="Z57" t="b">
        <v>0</v>
      </c>
      <c r="AA57">
        <v>-64</v>
      </c>
      <c r="AB57">
        <v>7</v>
      </c>
      <c r="AC57" t="b">
        <v>0</v>
      </c>
      <c r="AD57" t="b">
        <v>1</v>
      </c>
      <c r="AE57" t="b">
        <v>0</v>
      </c>
      <c r="AF57" t="b">
        <v>0</v>
      </c>
      <c r="AG57" s="14">
        <v>45931</v>
      </c>
      <c r="AH57" s="14">
        <v>45867</v>
      </c>
      <c r="AI57">
        <v>-64</v>
      </c>
      <c r="AJ57" t="b">
        <v>1</v>
      </c>
    </row>
    <row r="58" spans="1:36">
      <c r="A58" t="s">
        <v>30462</v>
      </c>
      <c r="B58" t="s">
        <v>87</v>
      </c>
      <c r="D58" t="s">
        <v>88</v>
      </c>
      <c r="F58" t="s">
        <v>30463</v>
      </c>
      <c r="H58" t="s">
        <v>5609</v>
      </c>
      <c r="I58" t="s">
        <v>4720</v>
      </c>
      <c r="J58" t="s">
        <v>93</v>
      </c>
      <c r="K58" t="s">
        <v>1745</v>
      </c>
      <c r="M58" t="s">
        <v>30464</v>
      </c>
      <c r="N58">
        <v>98116</v>
      </c>
      <c r="O58" t="s">
        <v>30465</v>
      </c>
      <c r="P58">
        <v>47.56879149</v>
      </c>
      <c r="Q58">
        <v>-122.4095022</v>
      </c>
      <c r="R58" t="s">
        <v>30466</v>
      </c>
      <c r="S58" s="7">
        <v>12</v>
      </c>
      <c r="T58" s="7">
        <v>2025</v>
      </c>
      <c r="U58" s="7">
        <v>4</v>
      </c>
      <c r="V58">
        <v>10</v>
      </c>
      <c r="W58">
        <v>2025</v>
      </c>
      <c r="X58">
        <v>4</v>
      </c>
      <c r="Y58" t="b">
        <v>0</v>
      </c>
      <c r="Z58" t="b">
        <v>0</v>
      </c>
      <c r="AA58">
        <v>-64</v>
      </c>
      <c r="AB58">
        <v>1</v>
      </c>
      <c r="AC58" t="b">
        <v>0</v>
      </c>
      <c r="AD58" t="b">
        <v>1</v>
      </c>
      <c r="AE58" t="b">
        <v>0</v>
      </c>
      <c r="AF58" t="b">
        <v>1</v>
      </c>
      <c r="AG58" s="14">
        <v>46015</v>
      </c>
      <c r="AH58" s="14">
        <v>45951</v>
      </c>
      <c r="AI58">
        <v>-64</v>
      </c>
      <c r="AJ58" t="b">
        <v>1</v>
      </c>
    </row>
    <row r="59" spans="1:36">
      <c r="A59" t="s">
        <v>15028</v>
      </c>
      <c r="B59" t="s">
        <v>87</v>
      </c>
      <c r="C59" t="s">
        <v>87</v>
      </c>
      <c r="D59" t="s">
        <v>88</v>
      </c>
      <c r="E59" t="s">
        <v>14837</v>
      </c>
      <c r="F59" t="s">
        <v>15029</v>
      </c>
      <c r="G59" t="s">
        <v>15030</v>
      </c>
      <c r="H59" t="s">
        <v>2165</v>
      </c>
      <c r="I59" t="s">
        <v>6155</v>
      </c>
      <c r="J59" t="s">
        <v>93</v>
      </c>
      <c r="K59" t="s">
        <v>778</v>
      </c>
      <c r="L59" t="s">
        <v>778</v>
      </c>
      <c r="M59" t="s">
        <v>15031</v>
      </c>
      <c r="N59">
        <v>98199</v>
      </c>
      <c r="O59" t="s">
        <v>15032</v>
      </c>
      <c r="P59">
        <v>47.63720744</v>
      </c>
      <c r="Q59">
        <v>-122.39011045</v>
      </c>
      <c r="R59" t="s">
        <v>15033</v>
      </c>
      <c r="S59" s="7">
        <v>3</v>
      </c>
      <c r="T59" s="7">
        <v>2023</v>
      </c>
      <c r="U59" s="7">
        <v>1</v>
      </c>
      <c r="V59">
        <v>1</v>
      </c>
      <c r="W59">
        <v>2023</v>
      </c>
      <c r="X59">
        <v>1</v>
      </c>
      <c r="Y59" t="b">
        <v>0</v>
      </c>
      <c r="Z59" t="b">
        <v>0</v>
      </c>
      <c r="AA59">
        <v>-63</v>
      </c>
      <c r="AB59">
        <v>7</v>
      </c>
      <c r="AC59" t="b">
        <v>0</v>
      </c>
      <c r="AD59" t="b">
        <v>1</v>
      </c>
      <c r="AE59" t="b">
        <v>0</v>
      </c>
      <c r="AF59" t="b">
        <v>0</v>
      </c>
      <c r="AG59" s="14">
        <v>44994</v>
      </c>
      <c r="AH59" s="14">
        <v>44931</v>
      </c>
      <c r="AI59">
        <v>-63</v>
      </c>
      <c r="AJ59" t="b">
        <v>1</v>
      </c>
    </row>
    <row r="60" spans="1:36">
      <c r="A60" t="s">
        <v>16204</v>
      </c>
      <c r="B60" t="s">
        <v>87</v>
      </c>
      <c r="C60" t="s">
        <v>87</v>
      </c>
      <c r="D60" t="s">
        <v>88</v>
      </c>
      <c r="E60" t="s">
        <v>6860</v>
      </c>
      <c r="F60" t="s">
        <v>16205</v>
      </c>
      <c r="G60" t="s">
        <v>6860</v>
      </c>
      <c r="H60" t="s">
        <v>2255</v>
      </c>
      <c r="I60" t="s">
        <v>11262</v>
      </c>
      <c r="J60" t="s">
        <v>93</v>
      </c>
      <c r="K60" t="s">
        <v>1745</v>
      </c>
      <c r="L60" t="s">
        <v>1745</v>
      </c>
      <c r="M60" t="s">
        <v>16206</v>
      </c>
      <c r="N60">
        <v>98118</v>
      </c>
      <c r="O60" t="s">
        <v>16207</v>
      </c>
      <c r="P60">
        <v>47.54842633</v>
      </c>
      <c r="Q60">
        <v>-122.28708693</v>
      </c>
      <c r="R60" t="s">
        <v>16208</v>
      </c>
      <c r="S60" s="7">
        <v>3</v>
      </c>
      <c r="T60" s="7">
        <v>2023</v>
      </c>
      <c r="U60" s="7">
        <v>1</v>
      </c>
      <c r="V60">
        <v>1</v>
      </c>
      <c r="W60">
        <v>2023</v>
      </c>
      <c r="X60">
        <v>1</v>
      </c>
      <c r="Y60" t="b">
        <v>0</v>
      </c>
      <c r="Z60" t="b">
        <v>0</v>
      </c>
      <c r="AA60">
        <v>-63</v>
      </c>
      <c r="AB60">
        <v>2</v>
      </c>
      <c r="AC60" t="b">
        <v>0</v>
      </c>
      <c r="AD60" t="b">
        <v>1</v>
      </c>
      <c r="AE60" t="b">
        <v>0</v>
      </c>
      <c r="AF60" t="b">
        <v>0</v>
      </c>
      <c r="AG60" s="14">
        <v>45012</v>
      </c>
      <c r="AH60" s="14">
        <v>44949</v>
      </c>
      <c r="AI60">
        <v>-63</v>
      </c>
      <c r="AJ60" t="b">
        <v>1</v>
      </c>
    </row>
    <row r="61" spans="1:36">
      <c r="A61" t="s">
        <v>15175</v>
      </c>
      <c r="B61" t="s">
        <v>87</v>
      </c>
      <c r="C61" t="s">
        <v>87</v>
      </c>
      <c r="D61" t="s">
        <v>88</v>
      </c>
      <c r="E61" t="s">
        <v>14837</v>
      </c>
      <c r="F61" t="s">
        <v>15096</v>
      </c>
      <c r="G61" t="s">
        <v>7189</v>
      </c>
      <c r="H61" t="s">
        <v>1403</v>
      </c>
      <c r="I61" t="s">
        <v>6270</v>
      </c>
      <c r="J61" t="s">
        <v>93</v>
      </c>
      <c r="K61" t="s">
        <v>93</v>
      </c>
      <c r="L61" t="s">
        <v>93</v>
      </c>
      <c r="M61" t="s">
        <v>15098</v>
      </c>
      <c r="O61" t="s">
        <v>15176</v>
      </c>
      <c r="P61">
        <v>47.69873664</v>
      </c>
      <c r="Q61">
        <v>-122.3143</v>
      </c>
      <c r="R61" t="s">
        <v>15100</v>
      </c>
      <c r="S61" s="7">
        <v>8</v>
      </c>
      <c r="T61" s="7">
        <v>2023</v>
      </c>
      <c r="U61" s="7">
        <v>3</v>
      </c>
      <c r="V61">
        <v>5</v>
      </c>
      <c r="W61">
        <v>2023</v>
      </c>
      <c r="X61">
        <v>2</v>
      </c>
      <c r="Y61" t="b">
        <v>0</v>
      </c>
      <c r="Z61" t="b">
        <v>0</v>
      </c>
      <c r="AA61">
        <v>-63</v>
      </c>
      <c r="AB61">
        <v>5</v>
      </c>
      <c r="AC61" t="b">
        <v>0</v>
      </c>
      <c r="AD61" t="b">
        <v>1</v>
      </c>
      <c r="AE61" t="b">
        <v>0</v>
      </c>
      <c r="AF61" t="b">
        <v>0</v>
      </c>
      <c r="AG61" s="14">
        <v>45140</v>
      </c>
      <c r="AH61" s="14">
        <v>45077</v>
      </c>
      <c r="AI61">
        <v>-63</v>
      </c>
      <c r="AJ61" t="b">
        <v>1</v>
      </c>
    </row>
    <row r="62" spans="1:36">
      <c r="A62" t="s">
        <v>7269</v>
      </c>
      <c r="B62" t="s">
        <v>87</v>
      </c>
      <c r="C62" t="s">
        <v>87</v>
      </c>
      <c r="D62" t="s">
        <v>88</v>
      </c>
      <c r="E62" t="s">
        <v>7172</v>
      </c>
      <c r="F62" t="s">
        <v>6642</v>
      </c>
      <c r="G62" t="s">
        <v>7270</v>
      </c>
      <c r="H62" t="s">
        <v>4284</v>
      </c>
      <c r="I62" t="s">
        <v>6645</v>
      </c>
      <c r="J62" t="s">
        <v>93</v>
      </c>
      <c r="K62" t="s">
        <v>1745</v>
      </c>
      <c r="L62" t="s">
        <v>1745</v>
      </c>
      <c r="M62" t="s">
        <v>6646</v>
      </c>
      <c r="N62">
        <v>98122</v>
      </c>
      <c r="O62" t="s">
        <v>7271</v>
      </c>
      <c r="P62">
        <v>47.60374529</v>
      </c>
      <c r="Q62">
        <v>-122.30077907</v>
      </c>
      <c r="R62" t="s">
        <v>6648</v>
      </c>
      <c r="S62" s="7">
        <v>8</v>
      </c>
      <c r="T62" s="7">
        <v>2024</v>
      </c>
      <c r="U62" s="7">
        <v>3</v>
      </c>
      <c r="V62">
        <v>6</v>
      </c>
      <c r="W62">
        <v>2024</v>
      </c>
      <c r="X62">
        <v>2</v>
      </c>
      <c r="Y62" t="b">
        <v>0</v>
      </c>
      <c r="Z62" t="b">
        <v>0</v>
      </c>
      <c r="AA62">
        <v>-63</v>
      </c>
      <c r="AB62">
        <v>3</v>
      </c>
      <c r="AC62" t="b">
        <v>0</v>
      </c>
      <c r="AD62" t="b">
        <v>1</v>
      </c>
      <c r="AE62" t="b">
        <v>0</v>
      </c>
      <c r="AF62" t="b">
        <v>0</v>
      </c>
      <c r="AG62" s="14">
        <v>45518</v>
      </c>
      <c r="AH62" s="14">
        <v>45455</v>
      </c>
      <c r="AI62">
        <v>-63</v>
      </c>
      <c r="AJ62" t="b">
        <v>1</v>
      </c>
    </row>
    <row r="63" spans="1:36">
      <c r="A63" t="s">
        <v>13733</v>
      </c>
      <c r="B63" t="s">
        <v>87</v>
      </c>
      <c r="C63" t="s">
        <v>87</v>
      </c>
      <c r="D63" t="s">
        <v>88</v>
      </c>
      <c r="E63" t="s">
        <v>13470</v>
      </c>
      <c r="F63" t="s">
        <v>13734</v>
      </c>
      <c r="G63" t="s">
        <v>13735</v>
      </c>
      <c r="H63" t="s">
        <v>13736</v>
      </c>
      <c r="I63" t="s">
        <v>13737</v>
      </c>
      <c r="J63" t="s">
        <v>93</v>
      </c>
      <c r="K63" t="s">
        <v>137</v>
      </c>
      <c r="L63" t="s">
        <v>137</v>
      </c>
      <c r="M63" t="s">
        <v>13738</v>
      </c>
      <c r="N63">
        <v>98122</v>
      </c>
      <c r="O63" t="s">
        <v>13739</v>
      </c>
      <c r="P63">
        <v>47.61201879</v>
      </c>
      <c r="Q63">
        <v>-122.2965357</v>
      </c>
      <c r="R63" t="s">
        <v>13740</v>
      </c>
      <c r="S63" s="7">
        <v>2</v>
      </c>
      <c r="T63" s="7">
        <v>2021</v>
      </c>
      <c r="U63" s="7">
        <v>1</v>
      </c>
      <c r="V63">
        <v>12</v>
      </c>
      <c r="W63">
        <v>2020</v>
      </c>
      <c r="X63">
        <v>4</v>
      </c>
      <c r="Y63" t="b">
        <v>0</v>
      </c>
      <c r="Z63" t="b">
        <v>0</v>
      </c>
      <c r="AA63">
        <v>-62</v>
      </c>
      <c r="AB63">
        <v>3</v>
      </c>
      <c r="AC63" t="b">
        <v>0</v>
      </c>
      <c r="AD63" t="b">
        <v>1</v>
      </c>
      <c r="AE63" t="b">
        <v>0</v>
      </c>
      <c r="AF63" t="b">
        <v>0</v>
      </c>
      <c r="AG63" s="14">
        <v>44250</v>
      </c>
      <c r="AH63" s="14">
        <v>44188</v>
      </c>
      <c r="AI63">
        <v>-62</v>
      </c>
      <c r="AJ63" t="b">
        <v>1</v>
      </c>
    </row>
    <row r="64" spans="1:36">
      <c r="A64" t="s">
        <v>19671</v>
      </c>
      <c r="B64" t="s">
        <v>87</v>
      </c>
      <c r="C64" t="s">
        <v>87</v>
      </c>
      <c r="D64" t="s">
        <v>88</v>
      </c>
      <c r="F64" t="s">
        <v>19672</v>
      </c>
      <c r="G64" t="s">
        <v>19673</v>
      </c>
      <c r="H64" t="s">
        <v>13737</v>
      </c>
      <c r="I64" t="s">
        <v>18479</v>
      </c>
      <c r="J64" t="s">
        <v>93</v>
      </c>
      <c r="K64" t="s">
        <v>93</v>
      </c>
      <c r="L64" t="s">
        <v>93</v>
      </c>
      <c r="M64" t="s">
        <v>19674</v>
      </c>
      <c r="O64" t="s">
        <v>19675</v>
      </c>
      <c r="P64">
        <v>47.60479794</v>
      </c>
      <c r="Q64">
        <v>-122.30481537</v>
      </c>
      <c r="R64" t="s">
        <v>19676</v>
      </c>
      <c r="S64" s="7">
        <v>12</v>
      </c>
      <c r="T64" s="7">
        <v>2020</v>
      </c>
      <c r="U64" s="7">
        <v>4</v>
      </c>
      <c r="V64">
        <v>10</v>
      </c>
      <c r="W64">
        <v>2020</v>
      </c>
      <c r="X64">
        <v>4</v>
      </c>
      <c r="Y64" t="b">
        <v>0</v>
      </c>
      <c r="Z64" t="b">
        <v>0</v>
      </c>
      <c r="AA64">
        <v>-61</v>
      </c>
      <c r="AB64">
        <v>3</v>
      </c>
      <c r="AC64" t="b">
        <v>0</v>
      </c>
      <c r="AD64" t="b">
        <v>1</v>
      </c>
      <c r="AE64" t="b">
        <v>0</v>
      </c>
      <c r="AF64" t="b">
        <v>1</v>
      </c>
      <c r="AG64" s="14">
        <v>44188</v>
      </c>
      <c r="AH64" s="14">
        <v>44127</v>
      </c>
      <c r="AI64">
        <v>-61</v>
      </c>
      <c r="AJ64" t="b">
        <v>1</v>
      </c>
    </row>
    <row r="65" spans="1:36">
      <c r="A65" t="s">
        <v>24595</v>
      </c>
      <c r="B65" t="s">
        <v>87</v>
      </c>
      <c r="C65" t="s">
        <v>87</v>
      </c>
      <c r="D65" t="s">
        <v>88</v>
      </c>
      <c r="F65" t="s">
        <v>24596</v>
      </c>
      <c r="H65" t="s">
        <v>24285</v>
      </c>
      <c r="I65" t="s">
        <v>23211</v>
      </c>
      <c r="J65" t="s">
        <v>93</v>
      </c>
      <c r="K65" t="s">
        <v>115</v>
      </c>
      <c r="L65" t="s">
        <v>115</v>
      </c>
      <c r="M65" t="s">
        <v>2114</v>
      </c>
      <c r="N65">
        <v>98144</v>
      </c>
      <c r="O65" t="s">
        <v>24597</v>
      </c>
      <c r="P65">
        <v>47.58157985</v>
      </c>
      <c r="Q65">
        <v>-122.3020305</v>
      </c>
      <c r="R65" t="s">
        <v>2116</v>
      </c>
      <c r="S65" s="7">
        <v>2</v>
      </c>
      <c r="T65" s="7">
        <v>2022</v>
      </c>
      <c r="U65" s="7">
        <v>1</v>
      </c>
      <c r="V65">
        <v>12</v>
      </c>
      <c r="W65">
        <v>2021</v>
      </c>
      <c r="X65">
        <v>4</v>
      </c>
      <c r="Y65" t="b">
        <v>0</v>
      </c>
      <c r="Z65" t="b">
        <v>0</v>
      </c>
      <c r="AA65">
        <v>-61</v>
      </c>
      <c r="AB65">
        <v>2</v>
      </c>
      <c r="AC65" t="b">
        <v>0</v>
      </c>
      <c r="AD65" t="b">
        <v>1</v>
      </c>
      <c r="AE65" t="b">
        <v>0</v>
      </c>
      <c r="AF65" t="b">
        <v>1</v>
      </c>
      <c r="AG65" s="14">
        <v>44601</v>
      </c>
      <c r="AH65" s="14">
        <v>44540</v>
      </c>
      <c r="AI65">
        <v>-61</v>
      </c>
      <c r="AJ65" t="b">
        <v>1</v>
      </c>
    </row>
    <row r="66" spans="1:36">
      <c r="A66" t="s">
        <v>11842</v>
      </c>
      <c r="B66" t="s">
        <v>87</v>
      </c>
      <c r="C66" t="s">
        <v>87</v>
      </c>
      <c r="D66" t="s">
        <v>88</v>
      </c>
      <c r="E66" t="s">
        <v>10681</v>
      </c>
      <c r="F66" t="s">
        <v>11843</v>
      </c>
      <c r="H66" t="s">
        <v>1416</v>
      </c>
      <c r="I66" t="s">
        <v>2947</v>
      </c>
      <c r="J66" t="s">
        <v>93</v>
      </c>
      <c r="K66" t="s">
        <v>100</v>
      </c>
      <c r="L66" t="s">
        <v>100</v>
      </c>
      <c r="M66" t="s">
        <v>11844</v>
      </c>
      <c r="N66">
        <v>98115</v>
      </c>
      <c r="O66" t="s">
        <v>11845</v>
      </c>
      <c r="P66">
        <v>47.68637065</v>
      </c>
      <c r="Q66">
        <v>-122.31309214</v>
      </c>
      <c r="R66" t="s">
        <v>11846</v>
      </c>
      <c r="S66" s="7">
        <v>12</v>
      </c>
      <c r="T66" s="7">
        <v>2023</v>
      </c>
      <c r="U66" s="7">
        <v>4</v>
      </c>
      <c r="V66">
        <v>10</v>
      </c>
      <c r="W66">
        <v>2023</v>
      </c>
      <c r="X66">
        <v>4</v>
      </c>
      <c r="Y66" t="b">
        <v>0</v>
      </c>
      <c r="Z66" t="b">
        <v>0</v>
      </c>
      <c r="AA66">
        <v>-61</v>
      </c>
      <c r="AB66">
        <v>4</v>
      </c>
      <c r="AC66" t="b">
        <v>0</v>
      </c>
      <c r="AD66" t="b">
        <v>1</v>
      </c>
      <c r="AE66" t="b">
        <v>0</v>
      </c>
      <c r="AF66" t="b">
        <v>0</v>
      </c>
      <c r="AG66" s="14">
        <v>45265</v>
      </c>
      <c r="AH66" s="14">
        <v>45204</v>
      </c>
      <c r="AI66">
        <v>-61</v>
      </c>
      <c r="AJ66" t="b">
        <v>1</v>
      </c>
    </row>
    <row r="67" spans="1:36">
      <c r="A67" t="s">
        <v>15693</v>
      </c>
      <c r="B67" t="s">
        <v>87</v>
      </c>
      <c r="D67" t="s">
        <v>88</v>
      </c>
      <c r="E67" t="s">
        <v>14837</v>
      </c>
      <c r="F67" t="s">
        <v>4994</v>
      </c>
      <c r="H67" t="s">
        <v>10320</v>
      </c>
      <c r="I67" t="s">
        <v>4995</v>
      </c>
      <c r="J67" t="s">
        <v>93</v>
      </c>
      <c r="K67" t="s">
        <v>93</v>
      </c>
      <c r="M67" t="s">
        <v>4996</v>
      </c>
      <c r="N67">
        <v>98136</v>
      </c>
      <c r="O67" t="s">
        <v>15694</v>
      </c>
      <c r="P67">
        <v>47.53767653</v>
      </c>
      <c r="Q67">
        <v>-122.39645525</v>
      </c>
      <c r="R67" t="s">
        <v>4998</v>
      </c>
      <c r="S67" s="7">
        <v>5</v>
      </c>
      <c r="T67" s="7">
        <v>2025</v>
      </c>
      <c r="U67" s="7">
        <v>2</v>
      </c>
      <c r="V67">
        <v>3</v>
      </c>
      <c r="W67">
        <v>2025</v>
      </c>
      <c r="X67">
        <v>1</v>
      </c>
      <c r="Y67" t="b">
        <v>0</v>
      </c>
      <c r="Z67" t="b">
        <v>0</v>
      </c>
      <c r="AA67">
        <v>-61</v>
      </c>
      <c r="AB67">
        <v>1</v>
      </c>
      <c r="AC67" t="b">
        <v>0</v>
      </c>
      <c r="AD67" t="b">
        <v>1</v>
      </c>
      <c r="AE67" t="b">
        <v>0</v>
      </c>
      <c r="AF67" t="b">
        <v>0</v>
      </c>
      <c r="AG67" s="14">
        <v>45805</v>
      </c>
      <c r="AH67" s="14">
        <v>45744</v>
      </c>
      <c r="AI67">
        <v>-61</v>
      </c>
      <c r="AJ67" t="b">
        <v>1</v>
      </c>
    </row>
    <row r="68" spans="1:36">
      <c r="A68" t="s">
        <v>14973</v>
      </c>
      <c r="B68" t="s">
        <v>87</v>
      </c>
      <c r="C68" t="s">
        <v>87</v>
      </c>
      <c r="D68" t="s">
        <v>88</v>
      </c>
      <c r="E68" t="s">
        <v>14837</v>
      </c>
      <c r="F68" t="s">
        <v>14974</v>
      </c>
      <c r="G68" t="s">
        <v>14975</v>
      </c>
      <c r="H68" t="s">
        <v>1596</v>
      </c>
      <c r="I68" t="s">
        <v>1283</v>
      </c>
      <c r="J68" t="s">
        <v>93</v>
      </c>
      <c r="K68" t="s">
        <v>100</v>
      </c>
      <c r="L68" t="s">
        <v>100</v>
      </c>
      <c r="M68" t="s">
        <v>14976</v>
      </c>
      <c r="N68">
        <v>98115</v>
      </c>
      <c r="O68" t="s">
        <v>14977</v>
      </c>
      <c r="P68">
        <v>47.67235888</v>
      </c>
      <c r="Q68">
        <v>-122.25394422</v>
      </c>
      <c r="R68" t="s">
        <v>14978</v>
      </c>
      <c r="S68" s="7">
        <v>10</v>
      </c>
      <c r="T68" s="7">
        <v>2022</v>
      </c>
      <c r="U68" s="7">
        <v>4</v>
      </c>
      <c r="V68">
        <v>8</v>
      </c>
      <c r="W68">
        <v>2022</v>
      </c>
      <c r="X68">
        <v>3</v>
      </c>
      <c r="Y68" t="b">
        <v>0</v>
      </c>
      <c r="Z68" t="b">
        <v>0</v>
      </c>
      <c r="AA68">
        <v>-56</v>
      </c>
      <c r="AB68">
        <v>4</v>
      </c>
      <c r="AC68" t="b">
        <v>0</v>
      </c>
      <c r="AD68" t="b">
        <v>1</v>
      </c>
      <c r="AE68" t="b">
        <v>0</v>
      </c>
      <c r="AF68" t="b">
        <v>0</v>
      </c>
      <c r="AG68" s="14">
        <v>44859</v>
      </c>
      <c r="AH68" s="14">
        <v>44803</v>
      </c>
      <c r="AI68">
        <v>-56</v>
      </c>
      <c r="AJ68" t="b">
        <v>1</v>
      </c>
    </row>
    <row r="69" spans="1:36">
      <c r="A69" t="s">
        <v>6641</v>
      </c>
      <c r="B69" t="s">
        <v>87</v>
      </c>
      <c r="C69" t="s">
        <v>87</v>
      </c>
      <c r="D69" t="s">
        <v>88</v>
      </c>
      <c r="E69" t="s">
        <v>5839</v>
      </c>
      <c r="F69" t="s">
        <v>6642</v>
      </c>
      <c r="G69" t="s">
        <v>6643</v>
      </c>
      <c r="H69" t="s">
        <v>6644</v>
      </c>
      <c r="I69" t="s">
        <v>6645</v>
      </c>
      <c r="J69" t="s">
        <v>93</v>
      </c>
      <c r="K69" t="s">
        <v>1745</v>
      </c>
      <c r="L69" t="s">
        <v>1745</v>
      </c>
      <c r="M69" t="s">
        <v>6646</v>
      </c>
      <c r="N69">
        <v>98122</v>
      </c>
      <c r="O69" t="s">
        <v>6647</v>
      </c>
      <c r="P69">
        <v>47.60374529</v>
      </c>
      <c r="Q69">
        <v>-122.30077907</v>
      </c>
      <c r="R69" t="s">
        <v>6648</v>
      </c>
      <c r="S69" s="7">
        <v>8</v>
      </c>
      <c r="T69" s="7">
        <v>2024</v>
      </c>
      <c r="U69" s="7">
        <v>3</v>
      </c>
      <c r="V69">
        <v>6</v>
      </c>
      <c r="W69">
        <v>2024</v>
      </c>
      <c r="X69">
        <v>2</v>
      </c>
      <c r="Y69" t="b">
        <v>0</v>
      </c>
      <c r="Z69" t="b">
        <v>0</v>
      </c>
      <c r="AA69">
        <v>-56</v>
      </c>
      <c r="AB69">
        <v>3</v>
      </c>
      <c r="AC69" t="b">
        <v>0</v>
      </c>
      <c r="AD69" t="b">
        <v>1</v>
      </c>
      <c r="AE69" t="b">
        <v>0</v>
      </c>
      <c r="AF69" t="b">
        <v>0</v>
      </c>
      <c r="AG69" s="14">
        <v>45511</v>
      </c>
      <c r="AH69" s="14">
        <v>45455</v>
      </c>
      <c r="AI69">
        <v>-56</v>
      </c>
      <c r="AJ69" t="b">
        <v>1</v>
      </c>
    </row>
    <row r="70" spans="1:36">
      <c r="A70" t="s">
        <v>15674</v>
      </c>
      <c r="B70" t="s">
        <v>87</v>
      </c>
      <c r="D70" t="s">
        <v>88</v>
      </c>
      <c r="E70" t="s">
        <v>14837</v>
      </c>
      <c r="F70" t="s">
        <v>15675</v>
      </c>
      <c r="H70" t="s">
        <v>10234</v>
      </c>
      <c r="I70" t="s">
        <v>10086</v>
      </c>
      <c r="J70" t="s">
        <v>93</v>
      </c>
      <c r="K70" t="s">
        <v>1745</v>
      </c>
      <c r="M70" t="s">
        <v>15676</v>
      </c>
      <c r="N70">
        <v>98106</v>
      </c>
      <c r="O70" t="s">
        <v>15677</v>
      </c>
      <c r="P70">
        <v>47.52634621</v>
      </c>
      <c r="Q70">
        <v>-122.35390639</v>
      </c>
      <c r="R70" t="s">
        <v>15678</v>
      </c>
      <c r="S70" s="7">
        <v>4</v>
      </c>
      <c r="T70" s="7">
        <v>2025</v>
      </c>
      <c r="U70" s="7">
        <v>2</v>
      </c>
      <c r="V70">
        <v>2</v>
      </c>
      <c r="W70">
        <v>2025</v>
      </c>
      <c r="X70">
        <v>1</v>
      </c>
      <c r="Y70" t="b">
        <v>0</v>
      </c>
      <c r="Z70" t="b">
        <v>0</v>
      </c>
      <c r="AA70">
        <v>-55</v>
      </c>
      <c r="AB70">
        <v>1</v>
      </c>
      <c r="AC70" t="b">
        <v>0</v>
      </c>
      <c r="AD70" t="b">
        <v>1</v>
      </c>
      <c r="AE70" t="b">
        <v>0</v>
      </c>
      <c r="AF70" t="b">
        <v>0</v>
      </c>
      <c r="AG70" s="14">
        <v>45763</v>
      </c>
      <c r="AH70" s="14">
        <v>45708</v>
      </c>
      <c r="AI70">
        <v>-55</v>
      </c>
      <c r="AJ70" t="b">
        <v>1</v>
      </c>
    </row>
    <row r="71" spans="1:36">
      <c r="A71" t="s">
        <v>15679</v>
      </c>
      <c r="B71" t="s">
        <v>87</v>
      </c>
      <c r="D71" t="s">
        <v>88</v>
      </c>
      <c r="E71" t="s">
        <v>14837</v>
      </c>
      <c r="F71" t="s">
        <v>15675</v>
      </c>
      <c r="H71" t="s">
        <v>10234</v>
      </c>
      <c r="I71" t="s">
        <v>10086</v>
      </c>
      <c r="J71" t="s">
        <v>93</v>
      </c>
      <c r="K71" t="s">
        <v>1745</v>
      </c>
      <c r="M71" t="s">
        <v>15676</v>
      </c>
      <c r="N71">
        <v>98106</v>
      </c>
      <c r="O71" t="s">
        <v>15680</v>
      </c>
      <c r="P71">
        <v>47.52634621</v>
      </c>
      <c r="Q71">
        <v>-122.35390639</v>
      </c>
      <c r="R71" t="s">
        <v>15678</v>
      </c>
      <c r="S71" s="7">
        <v>4</v>
      </c>
      <c r="T71" s="7">
        <v>2025</v>
      </c>
      <c r="U71" s="7">
        <v>2</v>
      </c>
      <c r="V71">
        <v>2</v>
      </c>
      <c r="W71">
        <v>2025</v>
      </c>
      <c r="X71">
        <v>1</v>
      </c>
      <c r="Y71" t="b">
        <v>0</v>
      </c>
      <c r="Z71" t="b">
        <v>0</v>
      </c>
      <c r="AA71">
        <v>-55</v>
      </c>
      <c r="AB71">
        <v>1</v>
      </c>
      <c r="AC71" t="b">
        <v>0</v>
      </c>
      <c r="AD71" t="b">
        <v>1</v>
      </c>
      <c r="AE71" t="b">
        <v>0</v>
      </c>
      <c r="AF71" t="b">
        <v>0</v>
      </c>
      <c r="AG71" s="14">
        <v>45763</v>
      </c>
      <c r="AH71" s="14">
        <v>45708</v>
      </c>
      <c r="AI71">
        <v>-55</v>
      </c>
      <c r="AJ71" t="b">
        <v>1</v>
      </c>
    </row>
    <row r="72" spans="1:36">
      <c r="A72" t="s">
        <v>11904</v>
      </c>
      <c r="B72" t="s">
        <v>87</v>
      </c>
      <c r="C72" t="s">
        <v>87</v>
      </c>
      <c r="D72" t="s">
        <v>88</v>
      </c>
      <c r="E72" t="s">
        <v>10681</v>
      </c>
      <c r="F72" t="s">
        <v>11905</v>
      </c>
      <c r="H72" t="s">
        <v>3340</v>
      </c>
      <c r="I72" t="s">
        <v>8878</v>
      </c>
      <c r="J72" t="s">
        <v>93</v>
      </c>
      <c r="K72" t="s">
        <v>100</v>
      </c>
      <c r="L72" t="s">
        <v>100</v>
      </c>
      <c r="M72" t="s">
        <v>11906</v>
      </c>
      <c r="N72">
        <v>98102</v>
      </c>
      <c r="O72" t="s">
        <v>11907</v>
      </c>
      <c r="P72">
        <v>47.63971008</v>
      </c>
      <c r="Q72">
        <v>-122.32033084</v>
      </c>
      <c r="R72" t="s">
        <v>11908</v>
      </c>
      <c r="S72" s="7">
        <v>1</v>
      </c>
      <c r="T72" s="7">
        <v>2024</v>
      </c>
      <c r="U72" s="7">
        <v>1</v>
      </c>
      <c r="V72">
        <v>11</v>
      </c>
      <c r="W72">
        <v>2023</v>
      </c>
      <c r="X72">
        <v>4</v>
      </c>
      <c r="Y72" t="b">
        <v>0</v>
      </c>
      <c r="Z72" t="b">
        <v>0</v>
      </c>
      <c r="AA72">
        <v>-50</v>
      </c>
      <c r="AB72">
        <v>3</v>
      </c>
      <c r="AC72" t="b">
        <v>0</v>
      </c>
      <c r="AD72" t="b">
        <v>1</v>
      </c>
      <c r="AE72" t="b">
        <v>0</v>
      </c>
      <c r="AF72" t="b">
        <v>0</v>
      </c>
      <c r="AG72" s="14">
        <v>45301</v>
      </c>
      <c r="AH72" s="14">
        <v>45251</v>
      </c>
      <c r="AI72">
        <v>-50</v>
      </c>
      <c r="AJ72" t="b">
        <v>1</v>
      </c>
    </row>
    <row r="73" spans="1:36">
      <c r="A73" t="s">
        <v>12115</v>
      </c>
      <c r="B73" t="s">
        <v>87</v>
      </c>
      <c r="C73" t="s">
        <v>87</v>
      </c>
      <c r="D73" t="s">
        <v>88</v>
      </c>
      <c r="E73" t="s">
        <v>10681</v>
      </c>
      <c r="F73" t="s">
        <v>12116</v>
      </c>
      <c r="G73" t="s">
        <v>12117</v>
      </c>
      <c r="H73" t="s">
        <v>6554</v>
      </c>
      <c r="I73" t="s">
        <v>3631</v>
      </c>
      <c r="J73" t="s">
        <v>93</v>
      </c>
      <c r="K73" t="s">
        <v>115</v>
      </c>
      <c r="L73" t="s">
        <v>115</v>
      </c>
      <c r="M73" t="s">
        <v>12118</v>
      </c>
      <c r="N73">
        <v>98136</v>
      </c>
      <c r="O73" t="s">
        <v>12119</v>
      </c>
      <c r="P73">
        <v>47.53842352</v>
      </c>
      <c r="Q73">
        <v>-122.38827034</v>
      </c>
      <c r="R73" t="s">
        <v>12120</v>
      </c>
      <c r="S73" s="7">
        <v>5</v>
      </c>
      <c r="T73" s="7">
        <v>2024</v>
      </c>
      <c r="U73" s="7">
        <v>2</v>
      </c>
      <c r="V73">
        <v>3</v>
      </c>
      <c r="W73">
        <v>2024</v>
      </c>
      <c r="X73">
        <v>1</v>
      </c>
      <c r="Y73" t="b">
        <v>0</v>
      </c>
      <c r="Z73" t="b">
        <v>0</v>
      </c>
      <c r="AA73">
        <v>-50</v>
      </c>
      <c r="AB73">
        <v>1</v>
      </c>
      <c r="AC73" t="b">
        <v>0</v>
      </c>
      <c r="AD73" t="b">
        <v>1</v>
      </c>
      <c r="AE73" t="b">
        <v>0</v>
      </c>
      <c r="AF73" t="b">
        <v>0</v>
      </c>
      <c r="AG73" s="14">
        <v>45413</v>
      </c>
      <c r="AH73" s="14">
        <v>45363</v>
      </c>
      <c r="AI73">
        <v>-50</v>
      </c>
      <c r="AJ73" t="b">
        <v>1</v>
      </c>
    </row>
    <row r="74" spans="1:36">
      <c r="A74" t="s">
        <v>13294</v>
      </c>
      <c r="B74" t="s">
        <v>87</v>
      </c>
      <c r="D74" t="s">
        <v>88</v>
      </c>
      <c r="E74" t="s">
        <v>10681</v>
      </c>
      <c r="F74" t="s">
        <v>13295</v>
      </c>
      <c r="H74" t="s">
        <v>5432</v>
      </c>
      <c r="I74" t="s">
        <v>9789</v>
      </c>
      <c r="J74" t="s">
        <v>93</v>
      </c>
      <c r="K74" t="s">
        <v>1745</v>
      </c>
      <c r="M74" t="s">
        <v>13296</v>
      </c>
      <c r="N74">
        <v>98116</v>
      </c>
      <c r="O74" t="s">
        <v>13297</v>
      </c>
      <c r="P74">
        <v>47.58147091</v>
      </c>
      <c r="Q74">
        <v>-122.38741485</v>
      </c>
      <c r="R74" t="s">
        <v>13298</v>
      </c>
      <c r="S74" s="7">
        <v>10</v>
      </c>
      <c r="T74" s="7">
        <v>2025</v>
      </c>
      <c r="U74" s="7">
        <v>4</v>
      </c>
      <c r="V74">
        <v>8</v>
      </c>
      <c r="W74">
        <v>2025</v>
      </c>
      <c r="X74">
        <v>3</v>
      </c>
      <c r="Y74" t="b">
        <v>0</v>
      </c>
      <c r="Z74" t="b">
        <v>0</v>
      </c>
      <c r="AA74">
        <v>-50</v>
      </c>
      <c r="AB74">
        <v>1</v>
      </c>
      <c r="AC74" t="b">
        <v>0</v>
      </c>
      <c r="AD74" t="b">
        <v>1</v>
      </c>
      <c r="AE74" t="b">
        <v>0</v>
      </c>
      <c r="AF74" t="b">
        <v>0</v>
      </c>
      <c r="AG74" s="14">
        <v>45940</v>
      </c>
      <c r="AH74" s="14">
        <v>45890</v>
      </c>
      <c r="AI74">
        <v>-50</v>
      </c>
      <c r="AJ74" t="b">
        <v>1</v>
      </c>
    </row>
    <row r="75" spans="1:36">
      <c r="A75" t="s">
        <v>15361</v>
      </c>
      <c r="B75" t="s">
        <v>87</v>
      </c>
      <c r="C75" t="s">
        <v>87</v>
      </c>
      <c r="D75" t="s">
        <v>88</v>
      </c>
      <c r="E75" t="s">
        <v>14837</v>
      </c>
      <c r="F75" t="s">
        <v>15362</v>
      </c>
      <c r="G75" t="s">
        <v>15363</v>
      </c>
      <c r="H75" t="s">
        <v>3237</v>
      </c>
      <c r="I75" t="s">
        <v>1348</v>
      </c>
      <c r="J75" t="s">
        <v>93</v>
      </c>
      <c r="K75" t="s">
        <v>1745</v>
      </c>
      <c r="L75" t="s">
        <v>1745</v>
      </c>
      <c r="M75" t="s">
        <v>15364</v>
      </c>
      <c r="N75">
        <v>98116</v>
      </c>
      <c r="O75" t="s">
        <v>15365</v>
      </c>
      <c r="P75">
        <v>47.58647098</v>
      </c>
      <c r="Q75">
        <v>-122.39714625</v>
      </c>
      <c r="R75" t="s">
        <v>15366</v>
      </c>
      <c r="S75" s="7">
        <v>12</v>
      </c>
      <c r="T75" s="7">
        <v>2023</v>
      </c>
      <c r="U75" s="7">
        <v>4</v>
      </c>
      <c r="V75">
        <v>10</v>
      </c>
      <c r="W75">
        <v>2023</v>
      </c>
      <c r="X75">
        <v>4</v>
      </c>
      <c r="Y75" t="b">
        <v>0</v>
      </c>
      <c r="Z75" t="b">
        <v>0</v>
      </c>
      <c r="AA75">
        <v>-49</v>
      </c>
      <c r="AB75">
        <v>1</v>
      </c>
      <c r="AC75" t="b">
        <v>0</v>
      </c>
      <c r="AD75" t="b">
        <v>1</v>
      </c>
      <c r="AE75" t="b">
        <v>0</v>
      </c>
      <c r="AF75" t="b">
        <v>0</v>
      </c>
      <c r="AG75" s="14">
        <v>45273</v>
      </c>
      <c r="AH75" s="14">
        <v>45224</v>
      </c>
      <c r="AI75">
        <v>-49</v>
      </c>
      <c r="AJ75" t="b">
        <v>1</v>
      </c>
    </row>
    <row r="76" spans="1:36">
      <c r="A76" t="s">
        <v>15370</v>
      </c>
      <c r="B76" t="s">
        <v>87</v>
      </c>
      <c r="C76" t="s">
        <v>87</v>
      </c>
      <c r="D76" t="s">
        <v>88</v>
      </c>
      <c r="E76" t="s">
        <v>14837</v>
      </c>
      <c r="F76" t="s">
        <v>15362</v>
      </c>
      <c r="G76" t="s">
        <v>15371</v>
      </c>
      <c r="H76" t="s">
        <v>3237</v>
      </c>
      <c r="I76" t="s">
        <v>1348</v>
      </c>
      <c r="J76" t="s">
        <v>93</v>
      </c>
      <c r="K76" t="s">
        <v>1745</v>
      </c>
      <c r="L76" t="s">
        <v>1745</v>
      </c>
      <c r="M76" t="s">
        <v>15364</v>
      </c>
      <c r="N76">
        <v>98116</v>
      </c>
      <c r="O76" t="s">
        <v>15372</v>
      </c>
      <c r="P76">
        <v>47.58647098</v>
      </c>
      <c r="Q76">
        <v>-122.39714625</v>
      </c>
      <c r="R76" t="s">
        <v>15366</v>
      </c>
      <c r="S76" s="7">
        <v>12</v>
      </c>
      <c r="T76" s="7">
        <v>2023</v>
      </c>
      <c r="U76" s="7">
        <v>4</v>
      </c>
      <c r="V76">
        <v>10</v>
      </c>
      <c r="W76">
        <v>2023</v>
      </c>
      <c r="X76">
        <v>4</v>
      </c>
      <c r="Y76" t="b">
        <v>0</v>
      </c>
      <c r="Z76" t="b">
        <v>0</v>
      </c>
      <c r="AA76">
        <v>-49</v>
      </c>
      <c r="AB76">
        <v>1</v>
      </c>
      <c r="AC76" t="b">
        <v>0</v>
      </c>
      <c r="AD76" t="b">
        <v>1</v>
      </c>
      <c r="AE76" t="b">
        <v>0</v>
      </c>
      <c r="AF76" t="b">
        <v>0</v>
      </c>
      <c r="AG76" s="14">
        <v>45273</v>
      </c>
      <c r="AH76" s="14">
        <v>45224</v>
      </c>
      <c r="AI76">
        <v>-49</v>
      </c>
      <c r="AJ76" t="b">
        <v>1</v>
      </c>
    </row>
    <row r="77" spans="1:36">
      <c r="A77" t="s">
        <v>15373</v>
      </c>
      <c r="B77" t="s">
        <v>87</v>
      </c>
      <c r="C77" t="s">
        <v>87</v>
      </c>
      <c r="D77" t="s">
        <v>88</v>
      </c>
      <c r="E77" t="s">
        <v>14837</v>
      </c>
      <c r="F77" t="s">
        <v>15362</v>
      </c>
      <c r="G77" t="s">
        <v>15374</v>
      </c>
      <c r="H77" t="s">
        <v>3237</v>
      </c>
      <c r="I77" t="s">
        <v>1348</v>
      </c>
      <c r="J77" t="s">
        <v>93</v>
      </c>
      <c r="K77" t="s">
        <v>1745</v>
      </c>
      <c r="L77" t="s">
        <v>1745</v>
      </c>
      <c r="M77" t="s">
        <v>15364</v>
      </c>
      <c r="N77">
        <v>98116</v>
      </c>
      <c r="O77" t="s">
        <v>15375</v>
      </c>
      <c r="P77">
        <v>47.58647098</v>
      </c>
      <c r="Q77">
        <v>-122.39714625</v>
      </c>
      <c r="R77" t="s">
        <v>15366</v>
      </c>
      <c r="S77" s="7">
        <v>12</v>
      </c>
      <c r="T77" s="7">
        <v>2023</v>
      </c>
      <c r="U77" s="7">
        <v>4</v>
      </c>
      <c r="V77">
        <v>10</v>
      </c>
      <c r="W77">
        <v>2023</v>
      </c>
      <c r="X77">
        <v>4</v>
      </c>
      <c r="Y77" t="b">
        <v>0</v>
      </c>
      <c r="Z77" t="b">
        <v>0</v>
      </c>
      <c r="AA77">
        <v>-49</v>
      </c>
      <c r="AB77">
        <v>1</v>
      </c>
      <c r="AC77" t="b">
        <v>0</v>
      </c>
      <c r="AD77" t="b">
        <v>1</v>
      </c>
      <c r="AE77" t="b">
        <v>0</v>
      </c>
      <c r="AF77" t="b">
        <v>0</v>
      </c>
      <c r="AG77" s="14">
        <v>45273</v>
      </c>
      <c r="AH77" s="14">
        <v>45224</v>
      </c>
      <c r="AI77">
        <v>-49</v>
      </c>
      <c r="AJ77" t="b">
        <v>1</v>
      </c>
    </row>
    <row r="78" spans="1:36">
      <c r="A78" t="s">
        <v>15744</v>
      </c>
      <c r="B78" t="s">
        <v>87</v>
      </c>
      <c r="D78" t="s">
        <v>88</v>
      </c>
      <c r="E78" t="s">
        <v>14837</v>
      </c>
      <c r="F78" t="s">
        <v>15745</v>
      </c>
      <c r="H78" t="s">
        <v>5375</v>
      </c>
      <c r="I78" t="s">
        <v>5263</v>
      </c>
      <c r="J78" t="s">
        <v>93</v>
      </c>
      <c r="K78" t="s">
        <v>93</v>
      </c>
      <c r="M78" t="s">
        <v>15746</v>
      </c>
      <c r="N78">
        <v>98199</v>
      </c>
      <c r="O78" t="s">
        <v>15747</v>
      </c>
      <c r="P78">
        <v>47.65908397</v>
      </c>
      <c r="Q78">
        <v>-122.40322617</v>
      </c>
      <c r="R78" t="s">
        <v>15748</v>
      </c>
      <c r="S78" s="7">
        <v>9</v>
      </c>
      <c r="T78" s="7">
        <v>2025</v>
      </c>
      <c r="U78" s="7">
        <v>3</v>
      </c>
      <c r="V78">
        <v>8</v>
      </c>
      <c r="W78">
        <v>2025</v>
      </c>
      <c r="X78">
        <v>3</v>
      </c>
      <c r="Y78" t="b">
        <v>0</v>
      </c>
      <c r="Z78" t="b">
        <v>0</v>
      </c>
      <c r="AA78">
        <v>-49</v>
      </c>
      <c r="AB78">
        <v>6</v>
      </c>
      <c r="AC78" t="b">
        <v>0</v>
      </c>
      <c r="AD78" t="b">
        <v>1</v>
      </c>
      <c r="AE78" t="b">
        <v>0</v>
      </c>
      <c r="AF78" t="b">
        <v>0</v>
      </c>
      <c r="AG78" s="14">
        <v>45923</v>
      </c>
      <c r="AH78" s="14">
        <v>45874</v>
      </c>
      <c r="AI78">
        <v>-49</v>
      </c>
      <c r="AJ78" t="b">
        <v>1</v>
      </c>
    </row>
    <row r="79" spans="1:36">
      <c r="A79" t="s">
        <v>26496</v>
      </c>
      <c r="B79" t="s">
        <v>87</v>
      </c>
      <c r="C79" t="s">
        <v>87</v>
      </c>
      <c r="D79" t="s">
        <v>88</v>
      </c>
      <c r="F79" t="s">
        <v>26497</v>
      </c>
      <c r="H79" t="s">
        <v>26464</v>
      </c>
      <c r="I79" t="s">
        <v>6069</v>
      </c>
      <c r="J79" t="s">
        <v>93</v>
      </c>
      <c r="K79" t="s">
        <v>115</v>
      </c>
      <c r="L79" t="s">
        <v>115</v>
      </c>
      <c r="M79" t="s">
        <v>8520</v>
      </c>
      <c r="N79">
        <v>98144</v>
      </c>
      <c r="O79" t="s">
        <v>26498</v>
      </c>
      <c r="P79">
        <v>47.59555219</v>
      </c>
      <c r="Q79">
        <v>-122.29081985</v>
      </c>
      <c r="R79" t="s">
        <v>8522</v>
      </c>
      <c r="S79" s="7">
        <v>7</v>
      </c>
      <c r="T79" s="7">
        <v>2022</v>
      </c>
      <c r="U79" s="7">
        <v>3</v>
      </c>
      <c r="V79">
        <v>6</v>
      </c>
      <c r="W79">
        <v>2022</v>
      </c>
      <c r="X79">
        <v>2</v>
      </c>
      <c r="Y79" t="b">
        <v>0</v>
      </c>
      <c r="Z79" t="b">
        <v>0</v>
      </c>
      <c r="AA79">
        <v>-48</v>
      </c>
      <c r="AB79">
        <v>3</v>
      </c>
      <c r="AC79" t="b">
        <v>0</v>
      </c>
      <c r="AD79" t="b">
        <v>1</v>
      </c>
      <c r="AE79" t="b">
        <v>0</v>
      </c>
      <c r="AF79" t="b">
        <v>1</v>
      </c>
      <c r="AG79" s="14">
        <v>44770</v>
      </c>
      <c r="AH79" s="14">
        <v>44722</v>
      </c>
      <c r="AI79">
        <v>-48</v>
      </c>
      <c r="AJ79" t="b">
        <v>1</v>
      </c>
    </row>
    <row r="80" spans="1:36">
      <c r="A80" t="s">
        <v>15304</v>
      </c>
      <c r="B80" t="s">
        <v>87</v>
      </c>
      <c r="C80" t="s">
        <v>87</v>
      </c>
      <c r="D80" t="s">
        <v>88</v>
      </c>
      <c r="E80" t="s">
        <v>14837</v>
      </c>
      <c r="F80" t="s">
        <v>15305</v>
      </c>
      <c r="G80" t="s">
        <v>15306</v>
      </c>
      <c r="H80" t="s">
        <v>2908</v>
      </c>
      <c r="I80" t="s">
        <v>2707</v>
      </c>
      <c r="J80" t="s">
        <v>93</v>
      </c>
      <c r="K80" t="s">
        <v>93</v>
      </c>
      <c r="L80" t="s">
        <v>93</v>
      </c>
      <c r="M80" t="s">
        <v>1770</v>
      </c>
      <c r="N80">
        <v>98177</v>
      </c>
      <c r="O80" t="s">
        <v>15307</v>
      </c>
      <c r="P80">
        <v>47.72862996</v>
      </c>
      <c r="Q80">
        <v>-122.36814162</v>
      </c>
      <c r="R80" t="s">
        <v>1772</v>
      </c>
      <c r="S80" s="7">
        <v>9</v>
      </c>
      <c r="T80" s="7">
        <v>2023</v>
      </c>
      <c r="U80" s="7">
        <v>3</v>
      </c>
      <c r="V80">
        <v>8</v>
      </c>
      <c r="W80">
        <v>2023</v>
      </c>
      <c r="X80">
        <v>3</v>
      </c>
      <c r="Y80" t="b">
        <v>0</v>
      </c>
      <c r="Z80" t="b">
        <v>0</v>
      </c>
      <c r="AA80">
        <v>-48</v>
      </c>
      <c r="AB80">
        <v>5</v>
      </c>
      <c r="AC80" t="b">
        <v>0</v>
      </c>
      <c r="AD80" t="b">
        <v>1</v>
      </c>
      <c r="AE80" t="b">
        <v>0</v>
      </c>
      <c r="AF80" t="b">
        <v>0</v>
      </c>
      <c r="AG80" s="14">
        <v>45197</v>
      </c>
      <c r="AH80" s="14">
        <v>45149</v>
      </c>
      <c r="AI80">
        <v>-48</v>
      </c>
      <c r="AJ80" t="b">
        <v>1</v>
      </c>
    </row>
    <row r="81" spans="1:36">
      <c r="A81" t="s">
        <v>15592</v>
      </c>
      <c r="B81" t="s">
        <v>87</v>
      </c>
      <c r="C81" t="s">
        <v>87</v>
      </c>
      <c r="D81" t="s">
        <v>88</v>
      </c>
      <c r="E81" t="s">
        <v>14837</v>
      </c>
      <c r="F81" t="s">
        <v>15572</v>
      </c>
      <c r="G81" t="s">
        <v>14488</v>
      </c>
      <c r="H81" t="s">
        <v>4469</v>
      </c>
      <c r="I81" t="s">
        <v>6651</v>
      </c>
      <c r="J81" t="s">
        <v>93</v>
      </c>
      <c r="K81" t="s">
        <v>1745</v>
      </c>
      <c r="L81" t="s">
        <v>1745</v>
      </c>
      <c r="M81" t="s">
        <v>15574</v>
      </c>
      <c r="N81">
        <v>98126</v>
      </c>
      <c r="O81" t="s">
        <v>15593</v>
      </c>
      <c r="P81">
        <v>47.52043868</v>
      </c>
      <c r="Q81">
        <v>-122.37327254</v>
      </c>
      <c r="R81" t="s">
        <v>15576</v>
      </c>
      <c r="S81" s="7">
        <v>9</v>
      </c>
      <c r="T81" s="7">
        <v>2024</v>
      </c>
      <c r="U81" s="7">
        <v>3</v>
      </c>
      <c r="V81">
        <v>8</v>
      </c>
      <c r="W81">
        <v>2024</v>
      </c>
      <c r="X81">
        <v>3</v>
      </c>
      <c r="Y81" t="b">
        <v>0</v>
      </c>
      <c r="Z81" t="b">
        <v>0</v>
      </c>
      <c r="AA81">
        <v>-48</v>
      </c>
      <c r="AB81">
        <v>1</v>
      </c>
      <c r="AC81" t="b">
        <v>0</v>
      </c>
      <c r="AD81" t="b">
        <v>1</v>
      </c>
      <c r="AE81" t="b">
        <v>0</v>
      </c>
      <c r="AF81" t="b">
        <v>0</v>
      </c>
      <c r="AG81" s="14">
        <v>45560</v>
      </c>
      <c r="AH81" s="14">
        <v>45512</v>
      </c>
      <c r="AI81">
        <v>-48</v>
      </c>
      <c r="AJ81" t="b">
        <v>1</v>
      </c>
    </row>
    <row r="82" spans="1:36">
      <c r="A82" t="s">
        <v>15314</v>
      </c>
      <c r="B82" t="s">
        <v>87</v>
      </c>
      <c r="C82" t="s">
        <v>87</v>
      </c>
      <c r="D82" t="s">
        <v>88</v>
      </c>
      <c r="E82" t="s">
        <v>14837</v>
      </c>
      <c r="F82" t="s">
        <v>15291</v>
      </c>
      <c r="G82" t="s">
        <v>15315</v>
      </c>
      <c r="H82" t="s">
        <v>2954</v>
      </c>
      <c r="I82" t="s">
        <v>6304</v>
      </c>
      <c r="J82" t="s">
        <v>93</v>
      </c>
      <c r="K82" t="s">
        <v>1745</v>
      </c>
      <c r="L82" t="s">
        <v>1745</v>
      </c>
      <c r="M82" t="s">
        <v>15292</v>
      </c>
      <c r="N82">
        <v>98146</v>
      </c>
      <c r="O82" t="s">
        <v>15316</v>
      </c>
      <c r="P82">
        <v>47.51227344</v>
      </c>
      <c r="Q82">
        <v>-122.37663176</v>
      </c>
      <c r="R82" t="s">
        <v>15294</v>
      </c>
      <c r="S82" s="7">
        <v>10</v>
      </c>
      <c r="T82" s="7">
        <v>2023</v>
      </c>
      <c r="U82" s="7">
        <v>4</v>
      </c>
      <c r="V82">
        <v>8</v>
      </c>
      <c r="W82">
        <v>2023</v>
      </c>
      <c r="X82">
        <v>3</v>
      </c>
      <c r="Y82" t="b">
        <v>0</v>
      </c>
      <c r="Z82" t="b">
        <v>0</v>
      </c>
      <c r="AA82">
        <v>-47</v>
      </c>
      <c r="AB82">
        <v>1</v>
      </c>
      <c r="AC82" t="b">
        <v>0</v>
      </c>
      <c r="AD82" t="b">
        <v>1</v>
      </c>
      <c r="AE82" t="b">
        <v>0</v>
      </c>
      <c r="AF82" t="b">
        <v>0</v>
      </c>
      <c r="AG82" s="14">
        <v>45210</v>
      </c>
      <c r="AH82" s="14">
        <v>45163</v>
      </c>
      <c r="AI82">
        <v>-47</v>
      </c>
      <c r="AJ82" t="b">
        <v>1</v>
      </c>
    </row>
    <row r="83" spans="1:36">
      <c r="A83" t="s">
        <v>15590</v>
      </c>
      <c r="B83" t="s">
        <v>87</v>
      </c>
      <c r="C83" t="s">
        <v>87</v>
      </c>
      <c r="D83" t="s">
        <v>88</v>
      </c>
      <c r="E83" t="s">
        <v>14837</v>
      </c>
      <c r="F83" t="s">
        <v>15572</v>
      </c>
      <c r="G83" t="s">
        <v>14488</v>
      </c>
      <c r="H83" t="s">
        <v>9779</v>
      </c>
      <c r="I83" t="s">
        <v>6651</v>
      </c>
      <c r="J83" t="s">
        <v>93</v>
      </c>
      <c r="K83" t="s">
        <v>93</v>
      </c>
      <c r="L83" t="s">
        <v>93</v>
      </c>
      <c r="M83" t="s">
        <v>15574</v>
      </c>
      <c r="N83">
        <v>98126</v>
      </c>
      <c r="O83" t="s">
        <v>15591</v>
      </c>
      <c r="P83">
        <v>47.52043868</v>
      </c>
      <c r="Q83">
        <v>-122.37327254</v>
      </c>
      <c r="R83" t="s">
        <v>15576</v>
      </c>
      <c r="S83" s="7">
        <v>9</v>
      </c>
      <c r="T83" s="7">
        <v>2024</v>
      </c>
      <c r="U83" s="7">
        <v>3</v>
      </c>
      <c r="V83">
        <v>8</v>
      </c>
      <c r="W83">
        <v>2024</v>
      </c>
      <c r="X83">
        <v>3</v>
      </c>
      <c r="Y83" t="b">
        <v>0</v>
      </c>
      <c r="Z83" t="b">
        <v>0</v>
      </c>
      <c r="AA83">
        <v>-47</v>
      </c>
      <c r="AB83">
        <v>1</v>
      </c>
      <c r="AC83" t="b">
        <v>0</v>
      </c>
      <c r="AD83" t="b">
        <v>1</v>
      </c>
      <c r="AE83" t="b">
        <v>0</v>
      </c>
      <c r="AF83" t="b">
        <v>0</v>
      </c>
      <c r="AG83" s="14">
        <v>45559</v>
      </c>
      <c r="AH83" s="14">
        <v>45512</v>
      </c>
      <c r="AI83">
        <v>-47</v>
      </c>
      <c r="AJ83" t="b">
        <v>1</v>
      </c>
    </row>
    <row r="84" spans="1:36">
      <c r="A84" t="s">
        <v>11210</v>
      </c>
      <c r="B84" t="s">
        <v>87</v>
      </c>
      <c r="C84" t="s">
        <v>87</v>
      </c>
      <c r="D84" t="s">
        <v>88</v>
      </c>
      <c r="E84" t="s">
        <v>10681</v>
      </c>
      <c r="F84" t="s">
        <v>11211</v>
      </c>
      <c r="G84" t="s">
        <v>11212</v>
      </c>
      <c r="H84" t="s">
        <v>1671</v>
      </c>
      <c r="I84" t="s">
        <v>1436</v>
      </c>
      <c r="J84" t="s">
        <v>93</v>
      </c>
      <c r="K84" t="s">
        <v>93</v>
      </c>
      <c r="L84" t="s">
        <v>93</v>
      </c>
      <c r="M84" t="s">
        <v>1284</v>
      </c>
      <c r="N84">
        <v>98117</v>
      </c>
      <c r="O84" t="s">
        <v>11213</v>
      </c>
      <c r="P84">
        <v>47.68510612</v>
      </c>
      <c r="Q84">
        <v>-122.39333872</v>
      </c>
      <c r="R84" t="s">
        <v>1286</v>
      </c>
      <c r="S84" s="7">
        <v>11</v>
      </c>
      <c r="T84" s="7">
        <v>2022</v>
      </c>
      <c r="U84" s="7">
        <v>4</v>
      </c>
      <c r="V84">
        <v>9</v>
      </c>
      <c r="W84">
        <v>2022</v>
      </c>
      <c r="X84">
        <v>3</v>
      </c>
      <c r="Y84" t="b">
        <v>0</v>
      </c>
      <c r="Z84" t="b">
        <v>0</v>
      </c>
      <c r="AA84">
        <v>-45</v>
      </c>
      <c r="AB84">
        <v>6</v>
      </c>
      <c r="AC84" t="b">
        <v>0</v>
      </c>
      <c r="AD84" t="b">
        <v>1</v>
      </c>
      <c r="AE84" t="b">
        <v>0</v>
      </c>
      <c r="AF84" t="b">
        <v>0</v>
      </c>
      <c r="AG84" s="14">
        <v>44879</v>
      </c>
      <c r="AH84" s="14">
        <v>44834</v>
      </c>
      <c r="AI84">
        <v>-45</v>
      </c>
      <c r="AJ84" t="b">
        <v>1</v>
      </c>
    </row>
    <row r="85" spans="1:36">
      <c r="A85" t="s">
        <v>13968</v>
      </c>
      <c r="B85" t="s">
        <v>87</v>
      </c>
      <c r="C85" t="s">
        <v>87</v>
      </c>
      <c r="D85" t="s">
        <v>88</v>
      </c>
      <c r="E85" t="s">
        <v>13470</v>
      </c>
      <c r="F85" t="s">
        <v>13969</v>
      </c>
      <c r="G85" t="s">
        <v>13970</v>
      </c>
      <c r="H85" t="s">
        <v>13971</v>
      </c>
      <c r="I85" t="s">
        <v>239</v>
      </c>
      <c r="J85" t="s">
        <v>93</v>
      </c>
      <c r="K85" t="s">
        <v>7058</v>
      </c>
      <c r="L85" t="s">
        <v>7058</v>
      </c>
      <c r="M85" t="s">
        <v>13972</v>
      </c>
      <c r="N85">
        <v>98115</v>
      </c>
      <c r="O85" t="s">
        <v>13973</v>
      </c>
      <c r="P85">
        <v>47.68070195</v>
      </c>
      <c r="Q85">
        <v>-122.31595131</v>
      </c>
      <c r="R85" t="s">
        <v>13974</v>
      </c>
      <c r="S85" s="7">
        <v>12</v>
      </c>
      <c r="T85" s="7">
        <v>2022</v>
      </c>
      <c r="U85" s="7">
        <v>4</v>
      </c>
      <c r="V85">
        <v>11</v>
      </c>
      <c r="W85">
        <v>2022</v>
      </c>
      <c r="X85">
        <v>4</v>
      </c>
      <c r="Y85" t="b">
        <v>0</v>
      </c>
      <c r="Z85" t="b">
        <v>0</v>
      </c>
      <c r="AA85">
        <v>-45</v>
      </c>
      <c r="AB85">
        <v>4</v>
      </c>
      <c r="AC85" t="b">
        <v>0</v>
      </c>
      <c r="AD85" t="b">
        <v>1</v>
      </c>
      <c r="AE85" t="b">
        <v>0</v>
      </c>
      <c r="AF85" t="b">
        <v>0</v>
      </c>
      <c r="AG85" s="14">
        <v>44926</v>
      </c>
      <c r="AH85" s="14">
        <v>44881</v>
      </c>
      <c r="AI85">
        <v>-45</v>
      </c>
      <c r="AJ85" t="b">
        <v>1</v>
      </c>
    </row>
    <row r="86" spans="1:36">
      <c r="A86" t="s">
        <v>15108</v>
      </c>
      <c r="B86" t="s">
        <v>87</v>
      </c>
      <c r="C86" t="s">
        <v>87</v>
      </c>
      <c r="D86" t="s">
        <v>88</v>
      </c>
      <c r="E86" t="s">
        <v>14837</v>
      </c>
      <c r="F86" t="s">
        <v>7173</v>
      </c>
      <c r="G86" t="s">
        <v>15109</v>
      </c>
      <c r="H86" t="s">
        <v>2559</v>
      </c>
      <c r="I86" t="s">
        <v>2380</v>
      </c>
      <c r="J86" t="s">
        <v>93</v>
      </c>
      <c r="K86" t="s">
        <v>93</v>
      </c>
      <c r="L86" t="s">
        <v>93</v>
      </c>
      <c r="M86" t="s">
        <v>7175</v>
      </c>
      <c r="N86">
        <v>98125</v>
      </c>
      <c r="O86" t="s">
        <v>15110</v>
      </c>
      <c r="P86">
        <v>47.72658365</v>
      </c>
      <c r="Q86">
        <v>-122.28228122</v>
      </c>
      <c r="R86" t="s">
        <v>7177</v>
      </c>
      <c r="S86" s="7">
        <v>6</v>
      </c>
      <c r="T86" s="7">
        <v>2023</v>
      </c>
      <c r="U86" s="7">
        <v>2</v>
      </c>
      <c r="V86">
        <v>4</v>
      </c>
      <c r="W86">
        <v>2023</v>
      </c>
      <c r="X86">
        <v>2</v>
      </c>
      <c r="Y86" t="b">
        <v>0</v>
      </c>
      <c r="Z86" t="b">
        <v>0</v>
      </c>
      <c r="AA86">
        <v>-44</v>
      </c>
      <c r="AB86">
        <v>5</v>
      </c>
      <c r="AC86" t="b">
        <v>0</v>
      </c>
      <c r="AD86" t="b">
        <v>1</v>
      </c>
      <c r="AE86" t="b">
        <v>0</v>
      </c>
      <c r="AF86" t="b">
        <v>0</v>
      </c>
      <c r="AG86" s="14">
        <v>45085</v>
      </c>
      <c r="AH86" s="14">
        <v>45041</v>
      </c>
      <c r="AI86">
        <v>-44</v>
      </c>
      <c r="AJ86" t="b">
        <v>1</v>
      </c>
    </row>
    <row r="87" spans="1:36">
      <c r="A87" t="s">
        <v>15111</v>
      </c>
      <c r="B87" t="s">
        <v>87</v>
      </c>
      <c r="C87" t="s">
        <v>87</v>
      </c>
      <c r="D87" t="s">
        <v>88</v>
      </c>
      <c r="E87" t="s">
        <v>14837</v>
      </c>
      <c r="F87" t="s">
        <v>7173</v>
      </c>
      <c r="G87" t="s">
        <v>15112</v>
      </c>
      <c r="H87" t="s">
        <v>2559</v>
      </c>
      <c r="I87" t="s">
        <v>2380</v>
      </c>
      <c r="J87" t="s">
        <v>93</v>
      </c>
      <c r="K87" t="s">
        <v>100</v>
      </c>
      <c r="L87" t="s">
        <v>100</v>
      </c>
      <c r="M87" t="s">
        <v>7175</v>
      </c>
      <c r="N87">
        <v>98125</v>
      </c>
      <c r="O87" t="s">
        <v>15113</v>
      </c>
      <c r="P87">
        <v>47.72658365</v>
      </c>
      <c r="Q87">
        <v>-122.28228122</v>
      </c>
      <c r="R87" t="s">
        <v>7177</v>
      </c>
      <c r="S87" s="7">
        <v>6</v>
      </c>
      <c r="T87" s="7">
        <v>2023</v>
      </c>
      <c r="U87" s="7">
        <v>2</v>
      </c>
      <c r="V87">
        <v>4</v>
      </c>
      <c r="W87">
        <v>2023</v>
      </c>
      <c r="X87">
        <v>2</v>
      </c>
      <c r="Y87" t="b">
        <v>0</v>
      </c>
      <c r="Z87" t="b">
        <v>0</v>
      </c>
      <c r="AA87">
        <v>-44</v>
      </c>
      <c r="AB87">
        <v>5</v>
      </c>
      <c r="AC87" t="b">
        <v>0</v>
      </c>
      <c r="AD87" t="b">
        <v>1</v>
      </c>
      <c r="AE87" t="b">
        <v>0</v>
      </c>
      <c r="AF87" t="b">
        <v>0</v>
      </c>
      <c r="AG87" s="14">
        <v>45085</v>
      </c>
      <c r="AH87" s="14">
        <v>45041</v>
      </c>
      <c r="AI87">
        <v>-44</v>
      </c>
      <c r="AJ87" t="b">
        <v>1</v>
      </c>
    </row>
    <row r="88" spans="1:36">
      <c r="A88" t="s">
        <v>21763</v>
      </c>
      <c r="B88" t="s">
        <v>87</v>
      </c>
      <c r="C88" t="s">
        <v>87</v>
      </c>
      <c r="D88" t="s">
        <v>88</v>
      </c>
      <c r="F88" t="s">
        <v>21764</v>
      </c>
      <c r="H88" t="s">
        <v>21724</v>
      </c>
      <c r="I88" t="s">
        <v>21259</v>
      </c>
      <c r="J88" t="s">
        <v>93</v>
      </c>
      <c r="K88" t="s">
        <v>5967</v>
      </c>
      <c r="L88" t="s">
        <v>5967</v>
      </c>
      <c r="M88" t="s">
        <v>21765</v>
      </c>
      <c r="N88">
        <v>98144</v>
      </c>
      <c r="O88" t="s">
        <v>21766</v>
      </c>
      <c r="P88">
        <v>47.57721227</v>
      </c>
      <c r="Q88">
        <v>-122.30201204</v>
      </c>
      <c r="R88" t="s">
        <v>21767</v>
      </c>
      <c r="S88" s="7">
        <v>7</v>
      </c>
      <c r="T88" s="7">
        <v>2021</v>
      </c>
      <c r="U88" s="7">
        <v>3</v>
      </c>
      <c r="V88">
        <v>5</v>
      </c>
      <c r="W88">
        <v>2021</v>
      </c>
      <c r="X88">
        <v>2</v>
      </c>
      <c r="Y88" t="b">
        <v>0</v>
      </c>
      <c r="Z88" t="b">
        <v>0</v>
      </c>
      <c r="AA88">
        <v>-43</v>
      </c>
      <c r="AB88">
        <v>2</v>
      </c>
      <c r="AC88" t="b">
        <v>0</v>
      </c>
      <c r="AD88" t="b">
        <v>1</v>
      </c>
      <c r="AE88" t="b">
        <v>0</v>
      </c>
      <c r="AF88" t="b">
        <v>1</v>
      </c>
      <c r="AG88" s="14">
        <v>44379</v>
      </c>
      <c r="AH88" s="14">
        <v>44336</v>
      </c>
      <c r="AI88">
        <v>-43</v>
      </c>
      <c r="AJ88" t="b">
        <v>1</v>
      </c>
    </row>
    <row r="89" spans="1:36">
      <c r="A89" t="s">
        <v>15691</v>
      </c>
      <c r="B89" t="s">
        <v>87</v>
      </c>
      <c r="D89" t="s">
        <v>88</v>
      </c>
      <c r="E89" t="s">
        <v>14837</v>
      </c>
      <c r="F89" t="s">
        <v>5827</v>
      </c>
      <c r="H89" t="s">
        <v>10320</v>
      </c>
      <c r="I89" t="s">
        <v>5828</v>
      </c>
      <c r="J89" t="s">
        <v>93</v>
      </c>
      <c r="K89" t="s">
        <v>115</v>
      </c>
      <c r="M89" t="s">
        <v>5829</v>
      </c>
      <c r="N89">
        <v>98118</v>
      </c>
      <c r="O89" t="s">
        <v>15692</v>
      </c>
      <c r="P89">
        <v>47.52563964</v>
      </c>
      <c r="Q89">
        <v>-122.2606216</v>
      </c>
      <c r="R89" t="s">
        <v>5831</v>
      </c>
      <c r="S89" s="7">
        <v>5</v>
      </c>
      <c r="T89" s="7">
        <v>2025</v>
      </c>
      <c r="U89" s="7">
        <v>2</v>
      </c>
      <c r="V89">
        <v>4</v>
      </c>
      <c r="W89">
        <v>2025</v>
      </c>
      <c r="X89">
        <v>2</v>
      </c>
      <c r="Y89" t="b">
        <v>0</v>
      </c>
      <c r="Z89" t="b">
        <v>0</v>
      </c>
      <c r="AA89">
        <v>-43</v>
      </c>
      <c r="AB89">
        <v>2</v>
      </c>
      <c r="AC89" t="b">
        <v>0</v>
      </c>
      <c r="AD89" t="b">
        <v>1</v>
      </c>
      <c r="AE89" t="b">
        <v>0</v>
      </c>
      <c r="AF89" t="b">
        <v>0</v>
      </c>
      <c r="AG89" s="14">
        <v>45805</v>
      </c>
      <c r="AH89" s="14">
        <v>45762</v>
      </c>
      <c r="AI89">
        <v>-43</v>
      </c>
      <c r="AJ89" t="b">
        <v>1</v>
      </c>
    </row>
    <row r="90" spans="1:36">
      <c r="A90" t="s">
        <v>699</v>
      </c>
      <c r="B90" t="s">
        <v>87</v>
      </c>
      <c r="C90" t="s">
        <v>87</v>
      </c>
      <c r="D90" t="s">
        <v>88</v>
      </c>
      <c r="E90" t="s">
        <v>89</v>
      </c>
      <c r="F90" t="s">
        <v>700</v>
      </c>
      <c r="G90" t="s">
        <v>701</v>
      </c>
      <c r="H90" t="s">
        <v>702</v>
      </c>
      <c r="I90" t="s">
        <v>358</v>
      </c>
      <c r="J90" t="s">
        <v>93</v>
      </c>
      <c r="K90" t="s">
        <v>93</v>
      </c>
      <c r="L90" t="s">
        <v>93</v>
      </c>
      <c r="M90" t="s">
        <v>703</v>
      </c>
      <c r="N90">
        <v>98115</v>
      </c>
      <c r="O90" t="s">
        <v>704</v>
      </c>
      <c r="P90">
        <v>47.69027913</v>
      </c>
      <c r="Q90">
        <v>-122.26984476</v>
      </c>
      <c r="R90" t="s">
        <v>705</v>
      </c>
      <c r="S90" s="7">
        <v>4</v>
      </c>
      <c r="T90" s="7">
        <v>2020</v>
      </c>
      <c r="U90" s="7">
        <v>2</v>
      </c>
      <c r="V90">
        <v>2</v>
      </c>
      <c r="W90">
        <v>2020</v>
      </c>
      <c r="X90">
        <v>1</v>
      </c>
      <c r="Y90" t="b">
        <v>0</v>
      </c>
      <c r="Z90" t="b">
        <v>0</v>
      </c>
      <c r="AA90">
        <v>-42</v>
      </c>
      <c r="AB90">
        <v>4</v>
      </c>
      <c r="AC90" t="b">
        <v>0</v>
      </c>
      <c r="AD90" t="b">
        <v>1</v>
      </c>
      <c r="AE90" t="b">
        <v>0</v>
      </c>
      <c r="AF90" t="b">
        <v>0</v>
      </c>
      <c r="AG90" s="14">
        <v>43931</v>
      </c>
      <c r="AH90" s="14">
        <v>43889</v>
      </c>
      <c r="AI90">
        <v>-42</v>
      </c>
      <c r="AJ90" t="b">
        <v>1</v>
      </c>
    </row>
    <row r="91" spans="1:36">
      <c r="A91" t="s">
        <v>11063</v>
      </c>
      <c r="B91" t="s">
        <v>87</v>
      </c>
      <c r="C91" t="s">
        <v>87</v>
      </c>
      <c r="D91" t="s">
        <v>88</v>
      </c>
      <c r="E91" t="s">
        <v>10681</v>
      </c>
      <c r="F91" t="s">
        <v>11064</v>
      </c>
      <c r="G91" t="s">
        <v>11065</v>
      </c>
      <c r="H91" t="s">
        <v>7699</v>
      </c>
      <c r="I91" t="s">
        <v>11066</v>
      </c>
      <c r="J91" t="s">
        <v>93</v>
      </c>
      <c r="K91" t="s">
        <v>153</v>
      </c>
      <c r="L91" t="s">
        <v>153</v>
      </c>
      <c r="M91" t="s">
        <v>11067</v>
      </c>
      <c r="O91" t="s">
        <v>11068</v>
      </c>
      <c r="P91">
        <v>47.64279987</v>
      </c>
      <c r="Q91">
        <v>-122.36039605</v>
      </c>
      <c r="R91" t="s">
        <v>11069</v>
      </c>
      <c r="S91" s="7">
        <v>9</v>
      </c>
      <c r="T91" s="7">
        <v>2021</v>
      </c>
      <c r="U91" s="7">
        <v>3</v>
      </c>
      <c r="V91">
        <v>7</v>
      </c>
      <c r="W91">
        <v>2021</v>
      </c>
      <c r="X91">
        <v>3</v>
      </c>
      <c r="Y91" t="b">
        <v>0</v>
      </c>
      <c r="Z91" t="b">
        <v>0</v>
      </c>
      <c r="AA91">
        <v>-42</v>
      </c>
      <c r="AB91">
        <v>7</v>
      </c>
      <c r="AC91" t="b">
        <v>0</v>
      </c>
      <c r="AD91" t="b">
        <v>1</v>
      </c>
      <c r="AE91" t="b">
        <v>0</v>
      </c>
      <c r="AF91" t="b">
        <v>0</v>
      </c>
      <c r="AG91" s="14">
        <v>44447</v>
      </c>
      <c r="AH91" s="14">
        <v>44405</v>
      </c>
      <c r="AI91">
        <v>-42</v>
      </c>
      <c r="AJ91" t="b">
        <v>1</v>
      </c>
    </row>
    <row r="92" spans="1:36">
      <c r="A92" t="s">
        <v>26384</v>
      </c>
      <c r="B92" t="s">
        <v>87</v>
      </c>
      <c r="C92" t="s">
        <v>87</v>
      </c>
      <c r="D92" t="s">
        <v>88</v>
      </c>
      <c r="F92" t="s">
        <v>26385</v>
      </c>
      <c r="G92" t="s">
        <v>26386</v>
      </c>
      <c r="H92" t="s">
        <v>26382</v>
      </c>
      <c r="I92" t="s">
        <v>6061</v>
      </c>
      <c r="J92" t="s">
        <v>93</v>
      </c>
      <c r="K92" t="s">
        <v>93</v>
      </c>
      <c r="L92" t="s">
        <v>93</v>
      </c>
      <c r="M92" t="s">
        <v>26387</v>
      </c>
      <c r="O92" t="s">
        <v>26388</v>
      </c>
      <c r="P92">
        <v>47.70705389</v>
      </c>
      <c r="Q92">
        <v>-122.30737023</v>
      </c>
      <c r="R92" t="s">
        <v>26389</v>
      </c>
      <c r="S92" s="7">
        <v>7</v>
      </c>
      <c r="T92" s="7">
        <v>2022</v>
      </c>
      <c r="U92" s="7">
        <v>3</v>
      </c>
      <c r="V92">
        <v>6</v>
      </c>
      <c r="W92">
        <v>2022</v>
      </c>
      <c r="X92">
        <v>2</v>
      </c>
      <c r="Y92" t="b">
        <v>0</v>
      </c>
      <c r="Z92" t="b">
        <v>0</v>
      </c>
      <c r="AA92">
        <v>-42</v>
      </c>
      <c r="AB92">
        <v>5</v>
      </c>
      <c r="AC92" t="b">
        <v>0</v>
      </c>
      <c r="AD92" t="b">
        <v>1</v>
      </c>
      <c r="AE92" t="b">
        <v>0</v>
      </c>
      <c r="AF92" t="b">
        <v>1</v>
      </c>
      <c r="AG92" s="14">
        <v>44761</v>
      </c>
      <c r="AH92" s="14">
        <v>44719</v>
      </c>
      <c r="AI92">
        <v>-42</v>
      </c>
      <c r="AJ92" t="b">
        <v>1</v>
      </c>
    </row>
    <row r="93" spans="1:36">
      <c r="A93" t="s">
        <v>119</v>
      </c>
      <c r="B93" t="s">
        <v>87</v>
      </c>
      <c r="C93" t="s">
        <v>87</v>
      </c>
      <c r="D93" t="s">
        <v>88</v>
      </c>
      <c r="E93" t="s">
        <v>89</v>
      </c>
      <c r="F93" t="s">
        <v>120</v>
      </c>
      <c r="G93" t="s">
        <v>121</v>
      </c>
      <c r="H93" t="s">
        <v>113</v>
      </c>
      <c r="I93" t="s">
        <v>122</v>
      </c>
      <c r="J93" t="s">
        <v>93</v>
      </c>
      <c r="K93" t="s">
        <v>93</v>
      </c>
      <c r="L93" t="s">
        <v>93</v>
      </c>
      <c r="M93" t="s">
        <v>123</v>
      </c>
      <c r="N93">
        <v>98119</v>
      </c>
      <c r="O93" t="s">
        <v>124</v>
      </c>
      <c r="P93">
        <v>47.62898892</v>
      </c>
      <c r="Q93">
        <v>-122.36095021</v>
      </c>
      <c r="R93" t="s">
        <v>125</v>
      </c>
      <c r="S93" s="7">
        <v>1</v>
      </c>
      <c r="T93" s="7">
        <v>2020</v>
      </c>
      <c r="U93" s="7">
        <v>1</v>
      </c>
      <c r="V93">
        <v>11</v>
      </c>
      <c r="W93">
        <v>2019</v>
      </c>
      <c r="X93">
        <v>4</v>
      </c>
      <c r="Y93" t="b">
        <v>0</v>
      </c>
      <c r="Z93" t="b">
        <v>0</v>
      </c>
      <c r="AA93">
        <v>-41</v>
      </c>
      <c r="AB93">
        <v>7</v>
      </c>
      <c r="AC93" t="b">
        <v>0</v>
      </c>
      <c r="AD93" t="b">
        <v>1</v>
      </c>
      <c r="AE93" t="b">
        <v>0</v>
      </c>
      <c r="AF93" t="b">
        <v>0</v>
      </c>
      <c r="AG93" s="14">
        <v>43836</v>
      </c>
      <c r="AH93" s="14">
        <v>43795</v>
      </c>
      <c r="AI93">
        <v>-41</v>
      </c>
      <c r="AJ93" t="b">
        <v>1</v>
      </c>
    </row>
    <row r="94" spans="1:36">
      <c r="A94" t="s">
        <v>25747</v>
      </c>
      <c r="B94" t="s">
        <v>87</v>
      </c>
      <c r="C94" t="s">
        <v>87</v>
      </c>
      <c r="D94" t="s">
        <v>88</v>
      </c>
      <c r="F94" t="s">
        <v>25748</v>
      </c>
      <c r="G94" t="s">
        <v>25749</v>
      </c>
      <c r="H94" t="s">
        <v>25750</v>
      </c>
      <c r="I94" t="s">
        <v>25301</v>
      </c>
      <c r="J94" t="s">
        <v>93</v>
      </c>
      <c r="K94" t="s">
        <v>100</v>
      </c>
      <c r="L94" t="s">
        <v>100</v>
      </c>
      <c r="M94" t="s">
        <v>25751</v>
      </c>
      <c r="N94">
        <v>98125</v>
      </c>
      <c r="O94" t="s">
        <v>25752</v>
      </c>
      <c r="P94">
        <v>47.71459836</v>
      </c>
      <c r="Q94">
        <v>-122.31565288</v>
      </c>
      <c r="R94" t="s">
        <v>25753</v>
      </c>
      <c r="S94" s="7">
        <v>5</v>
      </c>
      <c r="T94" s="7">
        <v>2022</v>
      </c>
      <c r="U94" s="7">
        <v>2</v>
      </c>
      <c r="V94">
        <v>4</v>
      </c>
      <c r="W94">
        <v>2022</v>
      </c>
      <c r="X94">
        <v>2</v>
      </c>
      <c r="Y94" t="b">
        <v>0</v>
      </c>
      <c r="Z94" t="b">
        <v>0</v>
      </c>
      <c r="AA94">
        <v>-41</v>
      </c>
      <c r="AB94">
        <v>5</v>
      </c>
      <c r="AC94" t="b">
        <v>0</v>
      </c>
      <c r="AD94" t="b">
        <v>1</v>
      </c>
      <c r="AE94" t="b">
        <v>0</v>
      </c>
      <c r="AF94" t="b">
        <v>1</v>
      </c>
      <c r="AG94" s="14">
        <v>44699</v>
      </c>
      <c r="AH94" s="14">
        <v>44658</v>
      </c>
      <c r="AI94">
        <v>-41</v>
      </c>
      <c r="AJ94" t="b">
        <v>1</v>
      </c>
    </row>
    <row r="95" spans="1:36">
      <c r="A95" t="s">
        <v>14582</v>
      </c>
      <c r="B95" t="s">
        <v>87</v>
      </c>
      <c r="C95" t="s">
        <v>87</v>
      </c>
      <c r="D95" t="s">
        <v>88</v>
      </c>
      <c r="E95" t="s">
        <v>14163</v>
      </c>
      <c r="F95" t="s">
        <v>14583</v>
      </c>
      <c r="G95" t="s">
        <v>14584</v>
      </c>
      <c r="H95" t="s">
        <v>4203</v>
      </c>
      <c r="I95" t="s">
        <v>4079</v>
      </c>
      <c r="J95" t="s">
        <v>93</v>
      </c>
      <c r="K95" t="s">
        <v>100</v>
      </c>
      <c r="L95" t="s">
        <v>100</v>
      </c>
      <c r="M95" t="s">
        <v>6210</v>
      </c>
      <c r="N95">
        <v>98102</v>
      </c>
      <c r="O95" t="s">
        <v>14585</v>
      </c>
      <c r="P95">
        <v>47.65041054</v>
      </c>
      <c r="Q95">
        <v>-122.32404271</v>
      </c>
      <c r="R95" t="s">
        <v>6212</v>
      </c>
      <c r="S95" s="7">
        <v>7</v>
      </c>
      <c r="T95" s="7">
        <v>2024</v>
      </c>
      <c r="U95" s="7">
        <v>3</v>
      </c>
      <c r="V95">
        <v>6</v>
      </c>
      <c r="W95">
        <v>2024</v>
      </c>
      <c r="X95">
        <v>2</v>
      </c>
      <c r="Y95" t="b">
        <v>0</v>
      </c>
      <c r="Z95" t="b">
        <v>0</v>
      </c>
      <c r="AA95">
        <v>-41</v>
      </c>
      <c r="AC95" t="b">
        <v>0</v>
      </c>
      <c r="AD95" t="b">
        <v>1</v>
      </c>
      <c r="AE95" t="b">
        <v>0</v>
      </c>
      <c r="AF95" t="b">
        <v>0</v>
      </c>
      <c r="AG95" s="14">
        <v>45502</v>
      </c>
      <c r="AH95" s="14">
        <v>45461</v>
      </c>
      <c r="AI95">
        <v>-41</v>
      </c>
      <c r="AJ95" t="b">
        <v>1</v>
      </c>
    </row>
    <row r="96" spans="1:36">
      <c r="A96" t="s">
        <v>12360</v>
      </c>
      <c r="B96" t="s">
        <v>87</v>
      </c>
      <c r="C96" t="s">
        <v>87</v>
      </c>
      <c r="D96" t="s">
        <v>88</v>
      </c>
      <c r="E96" t="s">
        <v>10681</v>
      </c>
      <c r="F96" t="s">
        <v>12269</v>
      </c>
      <c r="G96" t="s">
        <v>12289</v>
      </c>
      <c r="H96" t="s">
        <v>4265</v>
      </c>
      <c r="I96" t="s">
        <v>9427</v>
      </c>
      <c r="J96" t="s">
        <v>93</v>
      </c>
      <c r="K96" t="s">
        <v>93</v>
      </c>
      <c r="L96" t="s">
        <v>93</v>
      </c>
      <c r="M96" t="s">
        <v>12270</v>
      </c>
      <c r="N96">
        <v>98104</v>
      </c>
      <c r="O96" t="s">
        <v>12361</v>
      </c>
      <c r="P96">
        <v>47.59766887</v>
      </c>
      <c r="Q96">
        <v>-122.32395234</v>
      </c>
      <c r="R96" t="s">
        <v>12272</v>
      </c>
      <c r="S96" s="7">
        <v>8</v>
      </c>
      <c r="T96" s="7">
        <v>2024</v>
      </c>
      <c r="U96" s="7">
        <v>3</v>
      </c>
      <c r="V96">
        <v>6</v>
      </c>
      <c r="W96">
        <v>2024</v>
      </c>
      <c r="X96">
        <v>2</v>
      </c>
      <c r="Y96" t="b">
        <v>0</v>
      </c>
      <c r="Z96" t="b">
        <v>0</v>
      </c>
      <c r="AA96">
        <v>-41</v>
      </c>
      <c r="AB96">
        <v>2</v>
      </c>
      <c r="AC96" t="b">
        <v>0</v>
      </c>
      <c r="AD96" t="b">
        <v>1</v>
      </c>
      <c r="AE96" t="b">
        <v>0</v>
      </c>
      <c r="AF96" t="b">
        <v>0</v>
      </c>
      <c r="AG96" s="14">
        <v>45510</v>
      </c>
      <c r="AH96" s="14">
        <v>45469</v>
      </c>
      <c r="AI96">
        <v>-41</v>
      </c>
      <c r="AJ96" t="b">
        <v>1</v>
      </c>
    </row>
    <row r="97" spans="1:36">
      <c r="A97" t="s">
        <v>13413</v>
      </c>
      <c r="B97" t="s">
        <v>87</v>
      </c>
      <c r="D97" t="s">
        <v>88</v>
      </c>
      <c r="E97" t="s">
        <v>10681</v>
      </c>
      <c r="F97" t="s">
        <v>13414</v>
      </c>
      <c r="H97" t="s">
        <v>7018</v>
      </c>
      <c r="I97" t="s">
        <v>13334</v>
      </c>
      <c r="J97" t="s">
        <v>93</v>
      </c>
      <c r="K97" t="s">
        <v>115</v>
      </c>
      <c r="M97" t="s">
        <v>11458</v>
      </c>
      <c r="N97">
        <v>98106</v>
      </c>
      <c r="O97" t="s">
        <v>13415</v>
      </c>
      <c r="P97">
        <v>47.52489287</v>
      </c>
      <c r="Q97">
        <v>-122.36361745</v>
      </c>
      <c r="R97" t="s">
        <v>11460</v>
      </c>
      <c r="S97" s="7">
        <v>12</v>
      </c>
      <c r="T97" s="7">
        <v>2025</v>
      </c>
      <c r="U97" s="7">
        <v>4</v>
      </c>
      <c r="V97">
        <v>10</v>
      </c>
      <c r="W97">
        <v>2025</v>
      </c>
      <c r="X97">
        <v>4</v>
      </c>
      <c r="Y97" t="b">
        <v>0</v>
      </c>
      <c r="Z97" t="b">
        <v>0</v>
      </c>
      <c r="AA97">
        <v>-41</v>
      </c>
      <c r="AB97">
        <v>1</v>
      </c>
      <c r="AC97" t="b">
        <v>0</v>
      </c>
      <c r="AD97" t="b">
        <v>1</v>
      </c>
      <c r="AE97" t="b">
        <v>0</v>
      </c>
      <c r="AF97" t="b">
        <v>0</v>
      </c>
      <c r="AG97" s="14">
        <v>46001</v>
      </c>
      <c r="AH97" s="14">
        <v>45960</v>
      </c>
      <c r="AI97">
        <v>-41</v>
      </c>
      <c r="AJ97" t="b">
        <v>1</v>
      </c>
    </row>
    <row r="98" spans="1:36">
      <c r="A98" t="s">
        <v>9759</v>
      </c>
      <c r="B98" t="s">
        <v>87</v>
      </c>
      <c r="C98" t="s">
        <v>87</v>
      </c>
      <c r="D98" t="s">
        <v>88</v>
      </c>
      <c r="E98" t="s">
        <v>7318</v>
      </c>
      <c r="F98" t="s">
        <v>9760</v>
      </c>
      <c r="H98" t="s">
        <v>4370</v>
      </c>
      <c r="I98" t="s">
        <v>3956</v>
      </c>
      <c r="J98" t="s">
        <v>93</v>
      </c>
      <c r="K98" t="s">
        <v>93</v>
      </c>
      <c r="L98" t="s">
        <v>93</v>
      </c>
      <c r="M98" t="s">
        <v>9761</v>
      </c>
      <c r="N98">
        <v>98103</v>
      </c>
      <c r="O98" t="s">
        <v>9762</v>
      </c>
      <c r="P98">
        <v>47.64942534</v>
      </c>
      <c r="Q98">
        <v>-122.34077798</v>
      </c>
      <c r="R98" t="s">
        <v>9763</v>
      </c>
      <c r="S98" s="7">
        <v>9</v>
      </c>
      <c r="T98" s="7">
        <v>2024</v>
      </c>
      <c r="U98" s="7">
        <v>3</v>
      </c>
      <c r="V98">
        <v>8</v>
      </c>
      <c r="W98">
        <v>2024</v>
      </c>
      <c r="X98">
        <v>3</v>
      </c>
      <c r="Y98" t="b">
        <v>0</v>
      </c>
      <c r="Z98" t="b">
        <v>0</v>
      </c>
      <c r="AA98">
        <v>-40</v>
      </c>
      <c r="AB98">
        <v>4</v>
      </c>
      <c r="AC98" t="b">
        <v>0</v>
      </c>
      <c r="AD98" t="b">
        <v>1</v>
      </c>
      <c r="AE98" t="b">
        <v>0</v>
      </c>
      <c r="AF98" t="b">
        <v>0</v>
      </c>
      <c r="AG98" s="14">
        <v>45545</v>
      </c>
      <c r="AH98" s="14">
        <v>45505</v>
      </c>
      <c r="AI98">
        <v>-40</v>
      </c>
      <c r="AJ98" t="b">
        <v>1</v>
      </c>
    </row>
    <row r="99" spans="1:36">
      <c r="A99" t="s">
        <v>15600</v>
      </c>
      <c r="B99" t="s">
        <v>87</v>
      </c>
      <c r="C99" t="s">
        <v>87</v>
      </c>
      <c r="D99" t="s">
        <v>88</v>
      </c>
      <c r="E99" t="s">
        <v>14837</v>
      </c>
      <c r="F99" t="s">
        <v>15601</v>
      </c>
      <c r="G99" t="s">
        <v>15602</v>
      </c>
      <c r="H99" t="s">
        <v>9855</v>
      </c>
      <c r="I99" t="s">
        <v>4415</v>
      </c>
      <c r="J99" t="s">
        <v>93</v>
      </c>
      <c r="K99" t="s">
        <v>100</v>
      </c>
      <c r="L99" t="s">
        <v>100</v>
      </c>
      <c r="M99" t="s">
        <v>15603</v>
      </c>
      <c r="N99">
        <v>98118</v>
      </c>
      <c r="O99" t="s">
        <v>15604</v>
      </c>
      <c r="P99">
        <v>47.55604592</v>
      </c>
      <c r="Q99">
        <v>-122.26472784</v>
      </c>
      <c r="R99" t="s">
        <v>15605</v>
      </c>
      <c r="S99" s="7">
        <v>10</v>
      </c>
      <c r="T99" s="7">
        <v>2024</v>
      </c>
      <c r="U99" s="7">
        <v>4</v>
      </c>
      <c r="V99">
        <v>9</v>
      </c>
      <c r="W99">
        <v>2024</v>
      </c>
      <c r="X99">
        <v>3</v>
      </c>
      <c r="Y99" t="b">
        <v>0</v>
      </c>
      <c r="Z99" t="b">
        <v>0</v>
      </c>
      <c r="AA99">
        <v>-40</v>
      </c>
      <c r="AB99">
        <v>2</v>
      </c>
      <c r="AC99" t="b">
        <v>0</v>
      </c>
      <c r="AD99" t="b">
        <v>1</v>
      </c>
      <c r="AE99" t="b">
        <v>0</v>
      </c>
      <c r="AF99" t="b">
        <v>0</v>
      </c>
      <c r="AG99" s="14">
        <v>45588</v>
      </c>
      <c r="AH99" s="14">
        <v>45548</v>
      </c>
      <c r="AI99">
        <v>-40</v>
      </c>
      <c r="AJ99" t="b">
        <v>1</v>
      </c>
    </row>
    <row r="100" spans="1:36">
      <c r="A100" t="s">
        <v>737</v>
      </c>
      <c r="B100" t="s">
        <v>87</v>
      </c>
      <c r="C100" t="s">
        <v>87</v>
      </c>
      <c r="D100" t="s">
        <v>88</v>
      </c>
      <c r="E100" t="s">
        <v>89</v>
      </c>
      <c r="F100" t="s">
        <v>738</v>
      </c>
      <c r="G100" t="s">
        <v>739</v>
      </c>
      <c r="H100" t="s">
        <v>740</v>
      </c>
      <c r="I100" t="s">
        <v>606</v>
      </c>
      <c r="J100" t="s">
        <v>93</v>
      </c>
      <c r="K100" t="s">
        <v>100</v>
      </c>
      <c r="L100" t="s">
        <v>100</v>
      </c>
      <c r="M100" t="s">
        <v>741</v>
      </c>
      <c r="N100">
        <v>98118</v>
      </c>
      <c r="O100" t="s">
        <v>742</v>
      </c>
      <c r="P100">
        <v>47.56003667</v>
      </c>
      <c r="Q100">
        <v>-122.28220734</v>
      </c>
      <c r="R100" t="s">
        <v>743</v>
      </c>
      <c r="S100" s="7">
        <v>4</v>
      </c>
      <c r="T100" s="7">
        <v>2020</v>
      </c>
      <c r="U100" s="7">
        <v>2</v>
      </c>
      <c r="V100">
        <v>3</v>
      </c>
      <c r="W100">
        <v>2020</v>
      </c>
      <c r="X100">
        <v>1</v>
      </c>
      <c r="Y100" t="b">
        <v>0</v>
      </c>
      <c r="Z100" t="b">
        <v>0</v>
      </c>
      <c r="AA100">
        <v>-39</v>
      </c>
      <c r="AB100">
        <v>2</v>
      </c>
      <c r="AC100" t="b">
        <v>0</v>
      </c>
      <c r="AD100" t="b">
        <v>1</v>
      </c>
      <c r="AE100" t="b">
        <v>0</v>
      </c>
      <c r="AF100" t="b">
        <v>0</v>
      </c>
      <c r="AG100" s="14">
        <v>43942</v>
      </c>
      <c r="AH100" s="14">
        <v>43903</v>
      </c>
      <c r="AI100">
        <v>-39</v>
      </c>
      <c r="AJ100" t="b">
        <v>1</v>
      </c>
    </row>
    <row r="101" spans="1:36">
      <c r="A101" t="s">
        <v>15158</v>
      </c>
      <c r="B101" t="s">
        <v>87</v>
      </c>
      <c r="C101" t="s">
        <v>87</v>
      </c>
      <c r="D101" t="s">
        <v>88</v>
      </c>
      <c r="E101" t="s">
        <v>14837</v>
      </c>
      <c r="F101" t="s">
        <v>15124</v>
      </c>
      <c r="G101" t="s">
        <v>15159</v>
      </c>
      <c r="H101" t="s">
        <v>2625</v>
      </c>
      <c r="I101" t="s">
        <v>8418</v>
      </c>
      <c r="J101" t="s">
        <v>93</v>
      </c>
      <c r="K101" t="s">
        <v>100</v>
      </c>
      <c r="L101" t="s">
        <v>100</v>
      </c>
      <c r="M101" t="s">
        <v>9413</v>
      </c>
      <c r="N101">
        <v>98117</v>
      </c>
      <c r="O101" t="s">
        <v>15160</v>
      </c>
      <c r="P101">
        <v>47.69493896</v>
      </c>
      <c r="Q101">
        <v>-122.37223625</v>
      </c>
      <c r="R101" t="s">
        <v>15128</v>
      </c>
      <c r="S101" s="7">
        <v>7</v>
      </c>
      <c r="T101" s="7">
        <v>2023</v>
      </c>
      <c r="U101" s="7">
        <v>3</v>
      </c>
      <c r="V101">
        <v>6</v>
      </c>
      <c r="W101">
        <v>2023</v>
      </c>
      <c r="X101">
        <v>2</v>
      </c>
      <c r="Y101" t="b">
        <v>0</v>
      </c>
      <c r="Z101" t="b">
        <v>0</v>
      </c>
      <c r="AA101">
        <v>-39</v>
      </c>
      <c r="AB101">
        <v>5</v>
      </c>
      <c r="AC101" t="b">
        <v>0</v>
      </c>
      <c r="AD101" t="b">
        <v>1</v>
      </c>
      <c r="AE101" t="b">
        <v>0</v>
      </c>
      <c r="AF101" t="b">
        <v>0</v>
      </c>
      <c r="AG101" s="14">
        <v>45125</v>
      </c>
      <c r="AH101" s="14">
        <v>45086</v>
      </c>
      <c r="AI101">
        <v>-39</v>
      </c>
      <c r="AJ101" t="b">
        <v>1</v>
      </c>
    </row>
    <row r="102" spans="1:36">
      <c r="A102" t="s">
        <v>2668</v>
      </c>
      <c r="B102" t="s">
        <v>87</v>
      </c>
      <c r="C102" t="s">
        <v>87</v>
      </c>
      <c r="D102" t="s">
        <v>88</v>
      </c>
      <c r="E102" t="s">
        <v>89</v>
      </c>
      <c r="F102" t="s">
        <v>2550</v>
      </c>
      <c r="G102" t="s">
        <v>2551</v>
      </c>
      <c r="H102" t="s">
        <v>2669</v>
      </c>
      <c r="I102" t="s">
        <v>2552</v>
      </c>
      <c r="J102" t="s">
        <v>93</v>
      </c>
      <c r="K102" t="s">
        <v>93</v>
      </c>
      <c r="L102" t="s">
        <v>93</v>
      </c>
      <c r="M102" t="s">
        <v>2553</v>
      </c>
      <c r="N102">
        <v>98177</v>
      </c>
      <c r="O102" t="s">
        <v>2670</v>
      </c>
      <c r="P102">
        <v>47.70358149</v>
      </c>
      <c r="Q102">
        <v>-122.3791183</v>
      </c>
      <c r="R102" t="s">
        <v>2555</v>
      </c>
      <c r="S102" s="7">
        <v>8</v>
      </c>
      <c r="T102" s="7">
        <v>2023</v>
      </c>
      <c r="U102" s="7">
        <v>3</v>
      </c>
      <c r="V102">
        <v>6</v>
      </c>
      <c r="W102">
        <v>2023</v>
      </c>
      <c r="X102">
        <v>2</v>
      </c>
      <c r="Y102" t="b">
        <v>0</v>
      </c>
      <c r="Z102" t="b">
        <v>0</v>
      </c>
      <c r="AA102">
        <v>-39</v>
      </c>
      <c r="AB102">
        <v>5</v>
      </c>
      <c r="AC102" t="b">
        <v>0</v>
      </c>
      <c r="AD102" t="b">
        <v>1</v>
      </c>
      <c r="AE102" t="b">
        <v>0</v>
      </c>
      <c r="AF102" t="b">
        <v>0</v>
      </c>
      <c r="AG102" s="14">
        <v>45139</v>
      </c>
      <c r="AH102" s="14">
        <v>45100</v>
      </c>
      <c r="AI102">
        <v>-39</v>
      </c>
      <c r="AJ102" t="b">
        <v>1</v>
      </c>
    </row>
    <row r="103" spans="1:36">
      <c r="A103" t="s">
        <v>14598</v>
      </c>
      <c r="B103" t="s">
        <v>87</v>
      </c>
      <c r="C103" t="s">
        <v>87</v>
      </c>
      <c r="D103" t="s">
        <v>88</v>
      </c>
      <c r="E103" t="s">
        <v>14163</v>
      </c>
      <c r="F103" t="s">
        <v>14599</v>
      </c>
      <c r="G103" t="s">
        <v>14600</v>
      </c>
      <c r="H103" t="s">
        <v>6615</v>
      </c>
      <c r="I103" t="s">
        <v>3032</v>
      </c>
      <c r="J103" t="s">
        <v>93</v>
      </c>
      <c r="K103" t="s">
        <v>100</v>
      </c>
      <c r="L103" t="s">
        <v>100</v>
      </c>
      <c r="M103" t="s">
        <v>14601</v>
      </c>
      <c r="N103">
        <v>98199</v>
      </c>
      <c r="O103" t="s">
        <v>14602</v>
      </c>
      <c r="P103">
        <v>47.64275342</v>
      </c>
      <c r="Q103">
        <v>-122.41651324</v>
      </c>
      <c r="R103" t="s">
        <v>14603</v>
      </c>
      <c r="S103" s="7">
        <v>8</v>
      </c>
      <c r="T103" s="7">
        <v>2024</v>
      </c>
      <c r="U103" s="7">
        <v>3</v>
      </c>
      <c r="V103">
        <v>6</v>
      </c>
      <c r="W103">
        <v>2024</v>
      </c>
      <c r="X103">
        <v>2</v>
      </c>
      <c r="Y103" t="b">
        <v>0</v>
      </c>
      <c r="Z103" t="b">
        <v>0</v>
      </c>
      <c r="AA103">
        <v>-39</v>
      </c>
      <c r="AB103">
        <v>6</v>
      </c>
      <c r="AC103" t="b">
        <v>0</v>
      </c>
      <c r="AD103" t="b">
        <v>1</v>
      </c>
      <c r="AE103" t="b">
        <v>0</v>
      </c>
      <c r="AF103" t="b">
        <v>0</v>
      </c>
      <c r="AG103" s="14">
        <v>45506</v>
      </c>
      <c r="AH103" s="14">
        <v>45467</v>
      </c>
      <c r="AI103">
        <v>-39</v>
      </c>
      <c r="AJ103" t="b">
        <v>1</v>
      </c>
    </row>
    <row r="104" spans="1:36">
      <c r="A104" t="s">
        <v>15487</v>
      </c>
      <c r="B104" t="s">
        <v>87</v>
      </c>
      <c r="C104" t="s">
        <v>87</v>
      </c>
      <c r="D104" t="s">
        <v>88</v>
      </c>
      <c r="E104" t="s">
        <v>14837</v>
      </c>
      <c r="F104" t="s">
        <v>15479</v>
      </c>
      <c r="G104" t="s">
        <v>15488</v>
      </c>
      <c r="H104" t="s">
        <v>6549</v>
      </c>
      <c r="I104" t="s">
        <v>9166</v>
      </c>
      <c r="J104" t="s">
        <v>93</v>
      </c>
      <c r="K104" t="s">
        <v>93</v>
      </c>
      <c r="L104" t="s">
        <v>93</v>
      </c>
      <c r="M104" t="s">
        <v>15481</v>
      </c>
      <c r="N104">
        <v>98136</v>
      </c>
      <c r="O104" t="s">
        <v>15489</v>
      </c>
      <c r="P104">
        <v>47.5572522</v>
      </c>
      <c r="Q104">
        <v>-122.39143232</v>
      </c>
      <c r="R104" t="s">
        <v>15483</v>
      </c>
      <c r="S104" s="7">
        <v>4</v>
      </c>
      <c r="T104" s="7">
        <v>2024</v>
      </c>
      <c r="U104" s="7">
        <v>2</v>
      </c>
      <c r="V104">
        <v>3</v>
      </c>
      <c r="W104">
        <v>2024</v>
      </c>
      <c r="X104">
        <v>1</v>
      </c>
      <c r="Y104" t="b">
        <v>0</v>
      </c>
      <c r="Z104" t="b">
        <v>0</v>
      </c>
      <c r="AA104">
        <v>-38</v>
      </c>
      <c r="AB104">
        <v>1</v>
      </c>
      <c r="AC104" t="b">
        <v>0</v>
      </c>
      <c r="AD104" t="b">
        <v>1</v>
      </c>
      <c r="AE104" t="b">
        <v>0</v>
      </c>
      <c r="AF104" t="b">
        <v>0</v>
      </c>
      <c r="AG104" s="14">
        <v>45407</v>
      </c>
      <c r="AH104" s="14">
        <v>45369</v>
      </c>
      <c r="AI104">
        <v>-38</v>
      </c>
      <c r="AJ104" t="b">
        <v>1</v>
      </c>
    </row>
    <row r="105" spans="1:36">
      <c r="A105" t="s">
        <v>7550</v>
      </c>
      <c r="B105" t="s">
        <v>87</v>
      </c>
      <c r="C105" t="s">
        <v>87</v>
      </c>
      <c r="D105" t="s">
        <v>88</v>
      </c>
      <c r="E105" t="s">
        <v>7318</v>
      </c>
      <c r="F105" t="s">
        <v>7551</v>
      </c>
      <c r="G105" t="s">
        <v>7552</v>
      </c>
      <c r="H105" t="s">
        <v>288</v>
      </c>
      <c r="I105" t="s">
        <v>7424</v>
      </c>
      <c r="J105" t="s">
        <v>93</v>
      </c>
      <c r="K105" t="s">
        <v>93</v>
      </c>
      <c r="L105" t="s">
        <v>93</v>
      </c>
      <c r="M105" t="s">
        <v>7553</v>
      </c>
      <c r="N105">
        <v>98122</v>
      </c>
      <c r="O105" t="s">
        <v>7554</v>
      </c>
      <c r="P105">
        <v>47.61109219</v>
      </c>
      <c r="Q105">
        <v>-122.28566164</v>
      </c>
      <c r="R105" t="s">
        <v>7555</v>
      </c>
      <c r="S105" s="7">
        <v>5</v>
      </c>
      <c r="T105" s="7">
        <v>2020</v>
      </c>
      <c r="U105" s="7">
        <v>2</v>
      </c>
      <c r="V105">
        <v>4</v>
      </c>
      <c r="W105">
        <v>2020</v>
      </c>
      <c r="X105">
        <v>2</v>
      </c>
      <c r="Y105" t="b">
        <v>0</v>
      </c>
      <c r="Z105" t="b">
        <v>0</v>
      </c>
      <c r="AA105">
        <v>-37</v>
      </c>
      <c r="AB105">
        <v>3</v>
      </c>
      <c r="AC105" t="b">
        <v>0</v>
      </c>
      <c r="AD105" t="b">
        <v>1</v>
      </c>
      <c r="AE105" t="b">
        <v>0</v>
      </c>
      <c r="AF105" t="b">
        <v>0</v>
      </c>
      <c r="AG105" s="14">
        <v>43972</v>
      </c>
      <c r="AH105" s="14">
        <v>43935</v>
      </c>
      <c r="AI105">
        <v>-37</v>
      </c>
      <c r="AJ105" t="b">
        <v>1</v>
      </c>
    </row>
    <row r="106" spans="1:36">
      <c r="A106" t="s">
        <v>16300</v>
      </c>
      <c r="B106" t="s">
        <v>87</v>
      </c>
      <c r="C106" t="s">
        <v>87</v>
      </c>
      <c r="D106" t="s">
        <v>88</v>
      </c>
      <c r="E106" t="s">
        <v>6860</v>
      </c>
      <c r="F106" t="s">
        <v>16301</v>
      </c>
      <c r="H106" t="s">
        <v>8451</v>
      </c>
      <c r="I106" t="s">
        <v>2262</v>
      </c>
      <c r="J106" t="s">
        <v>93</v>
      </c>
      <c r="K106" t="s">
        <v>93</v>
      </c>
      <c r="L106" t="s">
        <v>93</v>
      </c>
      <c r="M106" t="s">
        <v>16302</v>
      </c>
      <c r="N106">
        <v>98122</v>
      </c>
      <c r="O106" t="s">
        <v>16303</v>
      </c>
      <c r="P106">
        <v>47.61020382</v>
      </c>
      <c r="Q106">
        <v>-122.30070677</v>
      </c>
      <c r="R106" t="s">
        <v>16304</v>
      </c>
      <c r="S106" s="7">
        <v>6</v>
      </c>
      <c r="T106" s="7">
        <v>2023</v>
      </c>
      <c r="U106" s="7">
        <v>2</v>
      </c>
      <c r="V106">
        <v>5</v>
      </c>
      <c r="W106">
        <v>2023</v>
      </c>
      <c r="X106">
        <v>2</v>
      </c>
      <c r="Y106" t="b">
        <v>0</v>
      </c>
      <c r="Z106" t="b">
        <v>0</v>
      </c>
      <c r="AA106">
        <v>-37</v>
      </c>
      <c r="AB106">
        <v>3</v>
      </c>
      <c r="AC106" t="b">
        <v>0</v>
      </c>
      <c r="AD106" t="b">
        <v>1</v>
      </c>
      <c r="AE106" t="b">
        <v>0</v>
      </c>
      <c r="AF106" t="b">
        <v>0</v>
      </c>
      <c r="AG106" s="14">
        <v>45093</v>
      </c>
      <c r="AH106" s="14">
        <v>45056</v>
      </c>
      <c r="AI106">
        <v>-37</v>
      </c>
      <c r="AJ106" t="b">
        <v>1</v>
      </c>
    </row>
    <row r="107" spans="1:36">
      <c r="A107" t="s">
        <v>9128</v>
      </c>
      <c r="B107" t="s">
        <v>87</v>
      </c>
      <c r="C107" t="s">
        <v>87</v>
      </c>
      <c r="D107" t="s">
        <v>88</v>
      </c>
      <c r="E107" t="s">
        <v>7318</v>
      </c>
      <c r="F107" t="s">
        <v>9129</v>
      </c>
      <c r="H107" t="s">
        <v>9125</v>
      </c>
      <c r="I107" t="s">
        <v>3447</v>
      </c>
      <c r="J107" t="s">
        <v>93</v>
      </c>
      <c r="K107" t="s">
        <v>5967</v>
      </c>
      <c r="L107" t="s">
        <v>5967</v>
      </c>
      <c r="M107" t="s">
        <v>9130</v>
      </c>
      <c r="N107">
        <v>98121</v>
      </c>
      <c r="O107" t="s">
        <v>9131</v>
      </c>
      <c r="P107">
        <v>47.61565753</v>
      </c>
      <c r="Q107">
        <v>-122.34387202</v>
      </c>
      <c r="R107" t="s">
        <v>9132</v>
      </c>
      <c r="S107" s="7">
        <v>3</v>
      </c>
      <c r="T107" s="7">
        <v>2024</v>
      </c>
      <c r="U107" s="7">
        <v>1</v>
      </c>
      <c r="V107">
        <v>1</v>
      </c>
      <c r="W107">
        <v>2024</v>
      </c>
      <c r="X107">
        <v>1</v>
      </c>
      <c r="Y107" t="b">
        <v>0</v>
      </c>
      <c r="Z107" t="b">
        <v>0</v>
      </c>
      <c r="AA107">
        <v>-37</v>
      </c>
      <c r="AB107">
        <v>7</v>
      </c>
      <c r="AC107" t="b">
        <v>0</v>
      </c>
      <c r="AD107" t="b">
        <v>1</v>
      </c>
      <c r="AE107" t="b">
        <v>0</v>
      </c>
      <c r="AF107" t="b">
        <v>0</v>
      </c>
      <c r="AG107" s="14">
        <v>45358</v>
      </c>
      <c r="AH107" s="14">
        <v>45321</v>
      </c>
      <c r="AI107">
        <v>-37</v>
      </c>
      <c r="AJ107" t="b">
        <v>1</v>
      </c>
    </row>
    <row r="108" spans="1:36">
      <c r="A108" t="s">
        <v>16501</v>
      </c>
      <c r="B108" t="s">
        <v>87</v>
      </c>
      <c r="C108" t="s">
        <v>87</v>
      </c>
      <c r="D108" t="s">
        <v>88</v>
      </c>
      <c r="E108" t="s">
        <v>6860</v>
      </c>
      <c r="F108" t="s">
        <v>16502</v>
      </c>
      <c r="H108" t="s">
        <v>9125</v>
      </c>
      <c r="I108" t="s">
        <v>3447</v>
      </c>
      <c r="J108" t="s">
        <v>93</v>
      </c>
      <c r="K108" t="s">
        <v>100</v>
      </c>
      <c r="L108" t="s">
        <v>100</v>
      </c>
      <c r="M108" t="s">
        <v>9130</v>
      </c>
      <c r="N108">
        <v>98121</v>
      </c>
      <c r="O108" t="s">
        <v>16503</v>
      </c>
      <c r="P108">
        <v>47.61565753</v>
      </c>
      <c r="Q108">
        <v>-122.34387202</v>
      </c>
      <c r="R108" t="s">
        <v>9132</v>
      </c>
      <c r="S108" s="7">
        <v>3</v>
      </c>
      <c r="T108" s="7">
        <v>2024</v>
      </c>
      <c r="U108" s="7">
        <v>1</v>
      </c>
      <c r="V108">
        <v>1</v>
      </c>
      <c r="W108">
        <v>2024</v>
      </c>
      <c r="X108">
        <v>1</v>
      </c>
      <c r="Y108" t="b">
        <v>0</v>
      </c>
      <c r="Z108" t="b">
        <v>0</v>
      </c>
      <c r="AA108">
        <v>-37</v>
      </c>
      <c r="AB108">
        <v>7</v>
      </c>
      <c r="AC108" t="b">
        <v>0</v>
      </c>
      <c r="AD108" t="b">
        <v>1</v>
      </c>
      <c r="AE108" t="b">
        <v>0</v>
      </c>
      <c r="AF108" t="b">
        <v>0</v>
      </c>
      <c r="AG108" s="14">
        <v>45358</v>
      </c>
      <c r="AH108" s="14">
        <v>45321</v>
      </c>
      <c r="AI108">
        <v>-37</v>
      </c>
      <c r="AJ108" t="b">
        <v>1</v>
      </c>
    </row>
    <row r="109" spans="1:36">
      <c r="A109" t="s">
        <v>26482</v>
      </c>
      <c r="B109" t="s">
        <v>87</v>
      </c>
      <c r="C109" t="s">
        <v>87</v>
      </c>
      <c r="D109" t="s">
        <v>88</v>
      </c>
      <c r="F109" t="s">
        <v>26483</v>
      </c>
      <c r="G109" t="s">
        <v>26484</v>
      </c>
      <c r="H109" t="s">
        <v>26464</v>
      </c>
      <c r="I109" t="s">
        <v>19907</v>
      </c>
      <c r="J109" t="s">
        <v>93</v>
      </c>
      <c r="K109" t="s">
        <v>93</v>
      </c>
      <c r="L109" t="s">
        <v>93</v>
      </c>
      <c r="M109" t="s">
        <v>26485</v>
      </c>
      <c r="N109">
        <v>98102</v>
      </c>
      <c r="O109" t="s">
        <v>26486</v>
      </c>
      <c r="P109">
        <v>47.62405436</v>
      </c>
      <c r="Q109">
        <v>-122.31910378</v>
      </c>
      <c r="R109" t="s">
        <v>26487</v>
      </c>
      <c r="S109" s="7">
        <v>7</v>
      </c>
      <c r="T109" s="7">
        <v>2022</v>
      </c>
      <c r="U109" s="7">
        <v>3</v>
      </c>
      <c r="V109">
        <v>6</v>
      </c>
      <c r="W109">
        <v>2022</v>
      </c>
      <c r="X109">
        <v>2</v>
      </c>
      <c r="Y109" t="b">
        <v>0</v>
      </c>
      <c r="Z109" t="b">
        <v>0</v>
      </c>
      <c r="AA109">
        <v>-36</v>
      </c>
      <c r="AB109">
        <v>3</v>
      </c>
      <c r="AC109" t="b">
        <v>0</v>
      </c>
      <c r="AD109" t="b">
        <v>1</v>
      </c>
      <c r="AE109" t="b">
        <v>0</v>
      </c>
      <c r="AF109" t="b">
        <v>1</v>
      </c>
      <c r="AG109" s="14">
        <v>44770</v>
      </c>
      <c r="AH109" s="14">
        <v>44734</v>
      </c>
      <c r="AI109">
        <v>-36</v>
      </c>
      <c r="AJ109" t="b">
        <v>1</v>
      </c>
    </row>
    <row r="110" spans="1:36">
      <c r="A110" t="s">
        <v>15977</v>
      </c>
      <c r="B110" t="s">
        <v>87</v>
      </c>
      <c r="C110" t="s">
        <v>87</v>
      </c>
      <c r="D110" t="s">
        <v>88</v>
      </c>
      <c r="E110" t="s">
        <v>6860</v>
      </c>
      <c r="F110" t="s">
        <v>15978</v>
      </c>
      <c r="G110" t="s">
        <v>7397</v>
      </c>
      <c r="H110" t="s">
        <v>1383</v>
      </c>
      <c r="I110" t="s">
        <v>9706</v>
      </c>
      <c r="J110" t="s">
        <v>93</v>
      </c>
      <c r="K110" t="s">
        <v>100</v>
      </c>
      <c r="L110" t="s">
        <v>100</v>
      </c>
      <c r="M110" t="s">
        <v>1005</v>
      </c>
      <c r="N110">
        <v>98103</v>
      </c>
      <c r="O110" t="s">
        <v>15979</v>
      </c>
      <c r="P110">
        <v>47.68506623</v>
      </c>
      <c r="Q110">
        <v>-122.35504409</v>
      </c>
      <c r="R110" t="s">
        <v>1007</v>
      </c>
      <c r="S110" s="7">
        <v>9</v>
      </c>
      <c r="T110" s="7">
        <v>2022</v>
      </c>
      <c r="U110" s="7">
        <v>3</v>
      </c>
      <c r="V110">
        <v>8</v>
      </c>
      <c r="W110">
        <v>2022</v>
      </c>
      <c r="X110">
        <v>3</v>
      </c>
      <c r="Y110" t="b">
        <v>0</v>
      </c>
      <c r="Z110" t="b">
        <v>0</v>
      </c>
      <c r="AA110">
        <v>-36</v>
      </c>
      <c r="AB110">
        <v>6</v>
      </c>
      <c r="AC110" t="b">
        <v>0</v>
      </c>
      <c r="AD110" t="b">
        <v>1</v>
      </c>
      <c r="AE110" t="b">
        <v>0</v>
      </c>
      <c r="AF110" t="b">
        <v>0</v>
      </c>
      <c r="AG110" s="14">
        <v>44825</v>
      </c>
      <c r="AH110" s="14">
        <v>44789</v>
      </c>
      <c r="AI110">
        <v>-36</v>
      </c>
      <c r="AJ110" t="b">
        <v>1</v>
      </c>
    </row>
    <row r="111" spans="1:36">
      <c r="A111" t="s">
        <v>15484</v>
      </c>
      <c r="B111" t="s">
        <v>87</v>
      </c>
      <c r="C111" t="s">
        <v>87</v>
      </c>
      <c r="D111" t="s">
        <v>88</v>
      </c>
      <c r="E111" t="s">
        <v>14837</v>
      </c>
      <c r="F111" t="s">
        <v>15479</v>
      </c>
      <c r="G111" t="s">
        <v>15485</v>
      </c>
      <c r="H111" t="s">
        <v>9258</v>
      </c>
      <c r="I111" t="s">
        <v>9166</v>
      </c>
      <c r="J111" t="s">
        <v>93</v>
      </c>
      <c r="K111" t="s">
        <v>93</v>
      </c>
      <c r="L111" t="s">
        <v>93</v>
      </c>
      <c r="M111" t="s">
        <v>15481</v>
      </c>
      <c r="N111">
        <v>98136</v>
      </c>
      <c r="O111" t="s">
        <v>15486</v>
      </c>
      <c r="P111">
        <v>47.5572522</v>
      </c>
      <c r="Q111">
        <v>-122.39143232</v>
      </c>
      <c r="R111" t="s">
        <v>15483</v>
      </c>
      <c r="S111" s="7">
        <v>4</v>
      </c>
      <c r="T111" s="7">
        <v>2024</v>
      </c>
      <c r="U111" s="7">
        <v>2</v>
      </c>
      <c r="V111">
        <v>3</v>
      </c>
      <c r="W111">
        <v>2024</v>
      </c>
      <c r="X111">
        <v>1</v>
      </c>
      <c r="Y111" t="b">
        <v>0</v>
      </c>
      <c r="Z111" t="b">
        <v>0</v>
      </c>
      <c r="AA111">
        <v>-36</v>
      </c>
      <c r="AB111">
        <v>1</v>
      </c>
      <c r="AC111" t="b">
        <v>0</v>
      </c>
      <c r="AD111" t="b">
        <v>1</v>
      </c>
      <c r="AE111" t="b">
        <v>0</v>
      </c>
      <c r="AF111" t="b">
        <v>0</v>
      </c>
      <c r="AG111" s="14">
        <v>45405</v>
      </c>
      <c r="AH111" s="14">
        <v>45369</v>
      </c>
      <c r="AI111">
        <v>-36</v>
      </c>
      <c r="AJ111" t="b">
        <v>1</v>
      </c>
    </row>
    <row r="112" spans="1:36">
      <c r="A112" t="s">
        <v>15606</v>
      </c>
      <c r="B112" t="s">
        <v>87</v>
      </c>
      <c r="C112" t="s">
        <v>87</v>
      </c>
      <c r="D112" t="s">
        <v>88</v>
      </c>
      <c r="E112" t="s">
        <v>14837</v>
      </c>
      <c r="F112" t="s">
        <v>15607</v>
      </c>
      <c r="G112" t="s">
        <v>15608</v>
      </c>
      <c r="H112" t="s">
        <v>4613</v>
      </c>
      <c r="I112" t="s">
        <v>4469</v>
      </c>
      <c r="J112" t="s">
        <v>93</v>
      </c>
      <c r="K112" t="s">
        <v>1745</v>
      </c>
      <c r="L112" t="s">
        <v>1745</v>
      </c>
      <c r="M112" t="s">
        <v>15609</v>
      </c>
      <c r="O112" t="s">
        <v>15610</v>
      </c>
      <c r="P112">
        <v>47.54270074</v>
      </c>
      <c r="Q112">
        <v>-122.38690073</v>
      </c>
      <c r="R112" t="s">
        <v>15611</v>
      </c>
      <c r="S112" s="7">
        <v>10</v>
      </c>
      <c r="T112" s="7">
        <v>2024</v>
      </c>
      <c r="U112" s="7">
        <v>4</v>
      </c>
      <c r="V112">
        <v>9</v>
      </c>
      <c r="W112">
        <v>2024</v>
      </c>
      <c r="X112">
        <v>3</v>
      </c>
      <c r="Y112" t="b">
        <v>0</v>
      </c>
      <c r="Z112" t="b">
        <v>0</v>
      </c>
      <c r="AA112">
        <v>-36</v>
      </c>
      <c r="AB112">
        <v>1</v>
      </c>
      <c r="AC112" t="b">
        <v>0</v>
      </c>
      <c r="AD112" t="b">
        <v>1</v>
      </c>
      <c r="AE112" t="b">
        <v>0</v>
      </c>
      <c r="AF112" t="b">
        <v>0</v>
      </c>
      <c r="AG112" s="14">
        <v>45596</v>
      </c>
      <c r="AH112" s="14">
        <v>45560</v>
      </c>
      <c r="AI112">
        <v>-36</v>
      </c>
      <c r="AJ112" t="b">
        <v>1</v>
      </c>
    </row>
    <row r="113" spans="1:36">
      <c r="A113" t="s">
        <v>15612</v>
      </c>
      <c r="B113" t="s">
        <v>87</v>
      </c>
      <c r="C113" t="s">
        <v>87</v>
      </c>
      <c r="D113" t="s">
        <v>88</v>
      </c>
      <c r="E113" t="s">
        <v>14837</v>
      </c>
      <c r="F113" t="s">
        <v>15607</v>
      </c>
      <c r="G113" t="s">
        <v>15613</v>
      </c>
      <c r="H113" t="s">
        <v>4613</v>
      </c>
      <c r="I113" t="s">
        <v>4469</v>
      </c>
      <c r="J113" t="s">
        <v>93</v>
      </c>
      <c r="K113" t="s">
        <v>1745</v>
      </c>
      <c r="L113" t="s">
        <v>1745</v>
      </c>
      <c r="M113" t="s">
        <v>15609</v>
      </c>
      <c r="O113" t="s">
        <v>15614</v>
      </c>
      <c r="P113">
        <v>47.54270074</v>
      </c>
      <c r="Q113">
        <v>-122.38690073</v>
      </c>
      <c r="R113" t="s">
        <v>15611</v>
      </c>
      <c r="S113" s="7">
        <v>10</v>
      </c>
      <c r="T113" s="7">
        <v>2024</v>
      </c>
      <c r="U113" s="7">
        <v>4</v>
      </c>
      <c r="V113">
        <v>9</v>
      </c>
      <c r="W113">
        <v>2024</v>
      </c>
      <c r="X113">
        <v>3</v>
      </c>
      <c r="Y113" t="b">
        <v>0</v>
      </c>
      <c r="Z113" t="b">
        <v>0</v>
      </c>
      <c r="AA113">
        <v>-36</v>
      </c>
      <c r="AB113">
        <v>1</v>
      </c>
      <c r="AC113" t="b">
        <v>0</v>
      </c>
      <c r="AD113" t="b">
        <v>1</v>
      </c>
      <c r="AE113" t="b">
        <v>0</v>
      </c>
      <c r="AF113" t="b">
        <v>0</v>
      </c>
      <c r="AG113" s="14">
        <v>45596</v>
      </c>
      <c r="AH113" s="14">
        <v>45560</v>
      </c>
      <c r="AI113">
        <v>-36</v>
      </c>
      <c r="AJ113" t="b">
        <v>1</v>
      </c>
    </row>
    <row r="114" spans="1:36">
      <c r="A114" t="s">
        <v>15202</v>
      </c>
      <c r="B114" t="s">
        <v>87</v>
      </c>
      <c r="C114" t="s">
        <v>87</v>
      </c>
      <c r="D114" t="s">
        <v>88</v>
      </c>
      <c r="E114" t="s">
        <v>14837</v>
      </c>
      <c r="F114" t="s">
        <v>15203</v>
      </c>
      <c r="G114" t="s">
        <v>15204</v>
      </c>
      <c r="H114" t="s">
        <v>2712</v>
      </c>
      <c r="I114" t="s">
        <v>2613</v>
      </c>
      <c r="J114" t="s">
        <v>93</v>
      </c>
      <c r="K114" t="s">
        <v>1745</v>
      </c>
      <c r="L114" t="s">
        <v>1745</v>
      </c>
      <c r="M114" t="s">
        <v>15205</v>
      </c>
      <c r="N114">
        <v>98199</v>
      </c>
      <c r="O114" t="s">
        <v>15206</v>
      </c>
      <c r="P114">
        <v>47.64555715</v>
      </c>
      <c r="Q114">
        <v>-122.41592201</v>
      </c>
      <c r="R114" t="s">
        <v>15207</v>
      </c>
      <c r="S114" s="7">
        <v>8</v>
      </c>
      <c r="T114" s="7">
        <v>2023</v>
      </c>
      <c r="U114" s="7">
        <v>3</v>
      </c>
      <c r="V114">
        <v>7</v>
      </c>
      <c r="W114">
        <v>2023</v>
      </c>
      <c r="X114">
        <v>3</v>
      </c>
      <c r="Y114" t="b">
        <v>0</v>
      </c>
      <c r="Z114" t="b">
        <v>0</v>
      </c>
      <c r="AA114">
        <v>-35</v>
      </c>
      <c r="AB114">
        <v>6</v>
      </c>
      <c r="AC114" t="b">
        <v>0</v>
      </c>
      <c r="AD114" t="b">
        <v>1</v>
      </c>
      <c r="AE114" t="b">
        <v>0</v>
      </c>
      <c r="AF114" t="b">
        <v>0</v>
      </c>
      <c r="AG114" s="14">
        <v>45154</v>
      </c>
      <c r="AH114" s="14">
        <v>45119</v>
      </c>
      <c r="AI114">
        <v>-35</v>
      </c>
      <c r="AJ114" t="b">
        <v>1</v>
      </c>
    </row>
    <row r="115" spans="1:36">
      <c r="A115" t="s">
        <v>27855</v>
      </c>
      <c r="B115" t="s">
        <v>87</v>
      </c>
      <c r="C115" t="s">
        <v>87</v>
      </c>
      <c r="D115" t="s">
        <v>88</v>
      </c>
      <c r="F115" t="s">
        <v>15203</v>
      </c>
      <c r="G115" t="s">
        <v>27856</v>
      </c>
      <c r="H115" t="s">
        <v>2712</v>
      </c>
      <c r="I115" t="s">
        <v>2613</v>
      </c>
      <c r="J115" t="s">
        <v>93</v>
      </c>
      <c r="K115" t="s">
        <v>1745</v>
      </c>
      <c r="L115" t="s">
        <v>1745</v>
      </c>
      <c r="M115" t="s">
        <v>15205</v>
      </c>
      <c r="N115">
        <v>98199</v>
      </c>
      <c r="O115" t="s">
        <v>27857</v>
      </c>
      <c r="P115">
        <v>47.64555715</v>
      </c>
      <c r="Q115">
        <v>-122.41592201</v>
      </c>
      <c r="R115" t="s">
        <v>15207</v>
      </c>
      <c r="S115" s="7">
        <v>8</v>
      </c>
      <c r="T115" s="7">
        <v>2023</v>
      </c>
      <c r="U115" s="7">
        <v>3</v>
      </c>
      <c r="V115">
        <v>7</v>
      </c>
      <c r="W115">
        <v>2023</v>
      </c>
      <c r="X115">
        <v>3</v>
      </c>
      <c r="Y115" t="b">
        <v>0</v>
      </c>
      <c r="Z115" t="b">
        <v>0</v>
      </c>
      <c r="AA115">
        <v>-35</v>
      </c>
      <c r="AB115">
        <v>6</v>
      </c>
      <c r="AC115" t="b">
        <v>0</v>
      </c>
      <c r="AD115" t="b">
        <v>1</v>
      </c>
      <c r="AE115" t="b">
        <v>0</v>
      </c>
      <c r="AF115" t="b">
        <v>1</v>
      </c>
      <c r="AG115" s="14">
        <v>45154</v>
      </c>
      <c r="AH115" s="14">
        <v>45119</v>
      </c>
      <c r="AI115">
        <v>-35</v>
      </c>
      <c r="AJ115" t="b">
        <v>1</v>
      </c>
    </row>
    <row r="116" spans="1:36">
      <c r="A116" t="s">
        <v>15454</v>
      </c>
      <c r="B116" t="s">
        <v>87</v>
      </c>
      <c r="C116" t="s">
        <v>87</v>
      </c>
      <c r="D116" t="s">
        <v>88</v>
      </c>
      <c r="E116" t="s">
        <v>14837</v>
      </c>
      <c r="F116" t="s">
        <v>15449</v>
      </c>
      <c r="G116" t="s">
        <v>15455</v>
      </c>
      <c r="H116" t="s">
        <v>6539</v>
      </c>
      <c r="I116" t="s">
        <v>3582</v>
      </c>
      <c r="J116" t="s">
        <v>93</v>
      </c>
      <c r="K116" t="s">
        <v>93</v>
      </c>
      <c r="L116" t="s">
        <v>93</v>
      </c>
      <c r="M116" t="s">
        <v>15451</v>
      </c>
      <c r="N116">
        <v>98102</v>
      </c>
      <c r="O116" t="s">
        <v>15456</v>
      </c>
      <c r="P116">
        <v>47.62149727</v>
      </c>
      <c r="Q116">
        <v>-122.32427049</v>
      </c>
      <c r="R116" t="s">
        <v>15453</v>
      </c>
      <c r="S116" s="7">
        <v>4</v>
      </c>
      <c r="T116" s="7">
        <v>2024</v>
      </c>
      <c r="U116" s="7">
        <v>2</v>
      </c>
      <c r="V116">
        <v>2</v>
      </c>
      <c r="W116">
        <v>2024</v>
      </c>
      <c r="X116">
        <v>1</v>
      </c>
      <c r="Y116" t="b">
        <v>0</v>
      </c>
      <c r="Z116" t="b">
        <v>0</v>
      </c>
      <c r="AA116">
        <v>-35</v>
      </c>
      <c r="AB116">
        <v>3</v>
      </c>
      <c r="AC116" t="b">
        <v>0</v>
      </c>
      <c r="AD116" t="b">
        <v>1</v>
      </c>
      <c r="AE116" t="b">
        <v>0</v>
      </c>
      <c r="AF116" t="b">
        <v>0</v>
      </c>
      <c r="AG116" s="14">
        <v>45383</v>
      </c>
      <c r="AH116" s="14">
        <v>45348</v>
      </c>
      <c r="AI116">
        <v>-35</v>
      </c>
      <c r="AJ116" t="b">
        <v>1</v>
      </c>
    </row>
    <row r="117" spans="1:36">
      <c r="A117" t="s">
        <v>7237</v>
      </c>
      <c r="B117" t="s">
        <v>87</v>
      </c>
      <c r="C117" t="s">
        <v>87</v>
      </c>
      <c r="D117" t="s">
        <v>88</v>
      </c>
      <c r="E117" t="s">
        <v>7172</v>
      </c>
      <c r="F117" t="s">
        <v>7238</v>
      </c>
      <c r="G117" t="s">
        <v>7239</v>
      </c>
      <c r="H117" t="s">
        <v>3998</v>
      </c>
      <c r="I117" t="s">
        <v>3684</v>
      </c>
      <c r="J117" t="s">
        <v>93</v>
      </c>
      <c r="K117" t="s">
        <v>1745</v>
      </c>
      <c r="L117" t="s">
        <v>1745</v>
      </c>
      <c r="M117" t="s">
        <v>7240</v>
      </c>
      <c r="N117">
        <v>98118</v>
      </c>
      <c r="O117" t="s">
        <v>7241</v>
      </c>
      <c r="P117">
        <v>47.51185289</v>
      </c>
      <c r="Q117">
        <v>-122.25540234</v>
      </c>
      <c r="R117" t="s">
        <v>7242</v>
      </c>
      <c r="S117" s="7">
        <v>5</v>
      </c>
      <c r="T117" s="7">
        <v>2024</v>
      </c>
      <c r="U117" s="7">
        <v>2</v>
      </c>
      <c r="V117">
        <v>4</v>
      </c>
      <c r="W117">
        <v>2024</v>
      </c>
      <c r="X117">
        <v>2</v>
      </c>
      <c r="Y117" t="b">
        <v>0</v>
      </c>
      <c r="Z117" t="b">
        <v>0</v>
      </c>
      <c r="AA117">
        <v>-35</v>
      </c>
      <c r="AB117">
        <v>2</v>
      </c>
      <c r="AC117" t="b">
        <v>0</v>
      </c>
      <c r="AD117" t="b">
        <v>1</v>
      </c>
      <c r="AE117" t="b">
        <v>0</v>
      </c>
      <c r="AF117" t="b">
        <v>0</v>
      </c>
      <c r="AG117" s="14">
        <v>45441</v>
      </c>
      <c r="AH117" s="14">
        <v>45406</v>
      </c>
      <c r="AI117">
        <v>-35</v>
      </c>
      <c r="AJ117" t="b">
        <v>1</v>
      </c>
    </row>
    <row r="118" spans="1:36">
      <c r="A118" t="s">
        <v>7243</v>
      </c>
      <c r="B118" t="s">
        <v>87</v>
      </c>
      <c r="C118" t="s">
        <v>87</v>
      </c>
      <c r="D118" t="s">
        <v>88</v>
      </c>
      <c r="E118" t="s">
        <v>7172</v>
      </c>
      <c r="F118" t="s">
        <v>7238</v>
      </c>
      <c r="G118" t="s">
        <v>7244</v>
      </c>
      <c r="H118" t="s">
        <v>3998</v>
      </c>
      <c r="I118" t="s">
        <v>3684</v>
      </c>
      <c r="J118" t="s">
        <v>93</v>
      </c>
      <c r="K118" t="s">
        <v>1745</v>
      </c>
      <c r="L118" t="s">
        <v>1745</v>
      </c>
      <c r="M118" t="s">
        <v>7240</v>
      </c>
      <c r="N118">
        <v>98118</v>
      </c>
      <c r="O118" t="s">
        <v>7245</v>
      </c>
      <c r="P118">
        <v>47.51185289</v>
      </c>
      <c r="Q118">
        <v>-122.25540234</v>
      </c>
      <c r="R118" t="s">
        <v>7242</v>
      </c>
      <c r="S118" s="7">
        <v>5</v>
      </c>
      <c r="T118" s="7">
        <v>2024</v>
      </c>
      <c r="U118" s="7">
        <v>2</v>
      </c>
      <c r="V118">
        <v>4</v>
      </c>
      <c r="W118">
        <v>2024</v>
      </c>
      <c r="X118">
        <v>2</v>
      </c>
      <c r="Y118" t="b">
        <v>0</v>
      </c>
      <c r="Z118" t="b">
        <v>0</v>
      </c>
      <c r="AA118">
        <v>-35</v>
      </c>
      <c r="AB118">
        <v>2</v>
      </c>
      <c r="AC118" t="b">
        <v>0</v>
      </c>
      <c r="AD118" t="b">
        <v>1</v>
      </c>
      <c r="AE118" t="b">
        <v>0</v>
      </c>
      <c r="AF118" t="b">
        <v>0</v>
      </c>
      <c r="AG118" s="14">
        <v>45441</v>
      </c>
      <c r="AH118" s="14">
        <v>45406</v>
      </c>
      <c r="AI118">
        <v>-35</v>
      </c>
      <c r="AJ118" t="b">
        <v>1</v>
      </c>
    </row>
    <row r="119" spans="1:36">
      <c r="A119" t="s">
        <v>7246</v>
      </c>
      <c r="B119" t="s">
        <v>87</v>
      </c>
      <c r="C119" t="s">
        <v>87</v>
      </c>
      <c r="D119" t="s">
        <v>88</v>
      </c>
      <c r="E119" t="s">
        <v>7172</v>
      </c>
      <c r="F119" t="s">
        <v>7238</v>
      </c>
      <c r="G119" t="s">
        <v>7247</v>
      </c>
      <c r="H119" t="s">
        <v>3998</v>
      </c>
      <c r="I119" t="s">
        <v>3684</v>
      </c>
      <c r="J119" t="s">
        <v>93</v>
      </c>
      <c r="K119" t="s">
        <v>1745</v>
      </c>
      <c r="L119" t="s">
        <v>1745</v>
      </c>
      <c r="M119" t="s">
        <v>7240</v>
      </c>
      <c r="N119">
        <v>98118</v>
      </c>
      <c r="O119" t="s">
        <v>7248</v>
      </c>
      <c r="P119">
        <v>47.51185289</v>
      </c>
      <c r="Q119">
        <v>-122.25540234</v>
      </c>
      <c r="R119" t="s">
        <v>7242</v>
      </c>
      <c r="S119" s="7">
        <v>5</v>
      </c>
      <c r="T119" s="7">
        <v>2024</v>
      </c>
      <c r="U119" s="7">
        <v>2</v>
      </c>
      <c r="V119">
        <v>4</v>
      </c>
      <c r="W119">
        <v>2024</v>
      </c>
      <c r="X119">
        <v>2</v>
      </c>
      <c r="Y119" t="b">
        <v>0</v>
      </c>
      <c r="Z119" t="b">
        <v>0</v>
      </c>
      <c r="AA119">
        <v>-35</v>
      </c>
      <c r="AB119">
        <v>2</v>
      </c>
      <c r="AC119" t="b">
        <v>0</v>
      </c>
      <c r="AD119" t="b">
        <v>1</v>
      </c>
      <c r="AE119" t="b">
        <v>0</v>
      </c>
      <c r="AF119" t="b">
        <v>0</v>
      </c>
      <c r="AG119" s="14">
        <v>45441</v>
      </c>
      <c r="AH119" s="14">
        <v>45406</v>
      </c>
      <c r="AI119">
        <v>-35</v>
      </c>
      <c r="AJ119" t="b">
        <v>1</v>
      </c>
    </row>
    <row r="120" spans="1:36">
      <c r="A120" t="s">
        <v>29167</v>
      </c>
      <c r="B120" t="s">
        <v>87</v>
      </c>
      <c r="C120" t="s">
        <v>87</v>
      </c>
      <c r="D120" t="s">
        <v>88</v>
      </c>
      <c r="F120" t="s">
        <v>29168</v>
      </c>
      <c r="G120" t="s">
        <v>29169</v>
      </c>
      <c r="H120" t="s">
        <v>4351</v>
      </c>
      <c r="I120" t="s">
        <v>9566</v>
      </c>
      <c r="J120" t="s">
        <v>93</v>
      </c>
      <c r="K120" t="s">
        <v>93</v>
      </c>
      <c r="L120" t="s">
        <v>93</v>
      </c>
      <c r="M120" t="s">
        <v>29170</v>
      </c>
      <c r="N120">
        <v>98119</v>
      </c>
      <c r="O120" t="s">
        <v>29171</v>
      </c>
      <c r="P120">
        <v>47.63027986</v>
      </c>
      <c r="Q120">
        <v>-122.35952011</v>
      </c>
      <c r="R120" t="s">
        <v>29172</v>
      </c>
      <c r="S120" s="7">
        <v>8</v>
      </c>
      <c r="T120" s="7">
        <v>2024</v>
      </c>
      <c r="U120" s="7">
        <v>3</v>
      </c>
      <c r="V120">
        <v>7</v>
      </c>
      <c r="W120">
        <v>2024</v>
      </c>
      <c r="X120">
        <v>3</v>
      </c>
      <c r="Y120" t="b">
        <v>0</v>
      </c>
      <c r="Z120" t="b">
        <v>0</v>
      </c>
      <c r="AA120">
        <v>-35</v>
      </c>
      <c r="AB120">
        <v>7</v>
      </c>
      <c r="AC120" t="b">
        <v>0</v>
      </c>
      <c r="AD120" t="b">
        <v>1</v>
      </c>
      <c r="AE120" t="b">
        <v>0</v>
      </c>
      <c r="AF120" t="b">
        <v>1</v>
      </c>
      <c r="AG120" s="14">
        <v>45531</v>
      </c>
      <c r="AH120" s="14">
        <v>45496</v>
      </c>
      <c r="AI120">
        <v>-35</v>
      </c>
      <c r="AJ120" t="b">
        <v>1</v>
      </c>
    </row>
    <row r="121" spans="1:36">
      <c r="A121" t="s">
        <v>17909</v>
      </c>
      <c r="B121" t="s">
        <v>87</v>
      </c>
      <c r="C121" t="s">
        <v>87</v>
      </c>
      <c r="D121" t="s">
        <v>88</v>
      </c>
      <c r="F121" t="s">
        <v>17910</v>
      </c>
      <c r="G121" t="s">
        <v>17911</v>
      </c>
      <c r="H121" t="s">
        <v>17912</v>
      </c>
      <c r="I121" t="s">
        <v>975</v>
      </c>
      <c r="J121" t="s">
        <v>93</v>
      </c>
      <c r="K121" t="s">
        <v>100</v>
      </c>
      <c r="L121" t="s">
        <v>100</v>
      </c>
      <c r="M121" t="s">
        <v>17913</v>
      </c>
      <c r="N121">
        <v>98122</v>
      </c>
      <c r="O121" t="s">
        <v>17914</v>
      </c>
      <c r="P121">
        <v>47.61270597</v>
      </c>
      <c r="Q121">
        <v>-122.30585545</v>
      </c>
      <c r="R121" t="s">
        <v>17915</v>
      </c>
      <c r="S121" s="7">
        <v>8</v>
      </c>
      <c r="T121" s="7">
        <v>2020</v>
      </c>
      <c r="U121" s="7">
        <v>3</v>
      </c>
      <c r="V121">
        <v>6</v>
      </c>
      <c r="W121">
        <v>2020</v>
      </c>
      <c r="X121">
        <v>2</v>
      </c>
      <c r="Y121" t="b">
        <v>0</v>
      </c>
      <c r="Z121" t="b">
        <v>0</v>
      </c>
      <c r="AA121">
        <v>-34</v>
      </c>
      <c r="AB121">
        <v>3</v>
      </c>
      <c r="AC121" t="b">
        <v>0</v>
      </c>
      <c r="AD121" t="b">
        <v>1</v>
      </c>
      <c r="AE121" t="b">
        <v>0</v>
      </c>
      <c r="AF121" t="b">
        <v>1</v>
      </c>
      <c r="AG121" s="14">
        <v>44046</v>
      </c>
      <c r="AH121" s="14">
        <v>44012</v>
      </c>
      <c r="AI121">
        <v>-34</v>
      </c>
      <c r="AJ121" t="b">
        <v>1</v>
      </c>
    </row>
    <row r="122" spans="1:36">
      <c r="A122" t="s">
        <v>8504</v>
      </c>
      <c r="B122" t="s">
        <v>87</v>
      </c>
      <c r="C122" t="s">
        <v>87</v>
      </c>
      <c r="D122" t="s">
        <v>88</v>
      </c>
      <c r="E122" t="s">
        <v>7318</v>
      </c>
      <c r="F122" t="s">
        <v>8505</v>
      </c>
      <c r="G122" t="s">
        <v>8506</v>
      </c>
      <c r="H122" t="s">
        <v>2507</v>
      </c>
      <c r="I122" t="s">
        <v>6229</v>
      </c>
      <c r="J122" t="s">
        <v>93</v>
      </c>
      <c r="K122" t="s">
        <v>5967</v>
      </c>
      <c r="L122" t="s">
        <v>5967</v>
      </c>
      <c r="M122" t="s">
        <v>8507</v>
      </c>
      <c r="N122">
        <v>98101</v>
      </c>
      <c r="O122" t="s">
        <v>8508</v>
      </c>
      <c r="P122">
        <v>47.61119723</v>
      </c>
      <c r="Q122">
        <v>-122.33582167</v>
      </c>
      <c r="R122" t="s">
        <v>8509</v>
      </c>
      <c r="S122" s="7">
        <v>6</v>
      </c>
      <c r="T122" s="7">
        <v>2023</v>
      </c>
      <c r="U122" s="7">
        <v>2</v>
      </c>
      <c r="V122">
        <v>5</v>
      </c>
      <c r="W122">
        <v>2023</v>
      </c>
      <c r="X122">
        <v>2</v>
      </c>
      <c r="Y122" t="b">
        <v>0</v>
      </c>
      <c r="Z122" t="b">
        <v>0</v>
      </c>
      <c r="AA122">
        <v>-34</v>
      </c>
      <c r="AB122">
        <v>7</v>
      </c>
      <c r="AC122" t="b">
        <v>0</v>
      </c>
      <c r="AD122" t="b">
        <v>1</v>
      </c>
      <c r="AE122" t="b">
        <v>0</v>
      </c>
      <c r="AF122" t="b">
        <v>0</v>
      </c>
      <c r="AG122" s="14">
        <v>45092</v>
      </c>
      <c r="AH122" s="14">
        <v>45058</v>
      </c>
      <c r="AI122">
        <v>-34</v>
      </c>
      <c r="AJ122" t="b">
        <v>1</v>
      </c>
    </row>
    <row r="123" spans="1:36">
      <c r="A123" t="s">
        <v>9013</v>
      </c>
      <c r="B123" t="s">
        <v>87</v>
      </c>
      <c r="C123" t="s">
        <v>87</v>
      </c>
      <c r="D123" t="s">
        <v>88</v>
      </c>
      <c r="E123" t="s">
        <v>7318</v>
      </c>
      <c r="F123" t="s">
        <v>9014</v>
      </c>
      <c r="H123" t="s">
        <v>6471</v>
      </c>
      <c r="I123" t="s">
        <v>9015</v>
      </c>
      <c r="J123" t="s">
        <v>93</v>
      </c>
      <c r="K123" t="s">
        <v>5967</v>
      </c>
      <c r="L123" t="s">
        <v>5967</v>
      </c>
      <c r="M123" t="s">
        <v>9016</v>
      </c>
      <c r="N123">
        <v>98106</v>
      </c>
      <c r="O123" t="s">
        <v>9017</v>
      </c>
      <c r="P123">
        <v>47.55252571</v>
      </c>
      <c r="Q123">
        <v>-122.36400158</v>
      </c>
      <c r="R123" t="s">
        <v>9018</v>
      </c>
      <c r="S123" s="7">
        <v>1</v>
      </c>
      <c r="T123" s="7">
        <v>2024</v>
      </c>
      <c r="U123" s="7">
        <v>1</v>
      </c>
      <c r="V123">
        <v>12</v>
      </c>
      <c r="W123">
        <v>2023</v>
      </c>
      <c r="X123">
        <v>4</v>
      </c>
      <c r="Y123" t="b">
        <v>0</v>
      </c>
      <c r="Z123" t="b">
        <v>0</v>
      </c>
      <c r="AA123">
        <v>-34</v>
      </c>
      <c r="AB123">
        <v>1</v>
      </c>
      <c r="AC123" t="b">
        <v>0</v>
      </c>
      <c r="AD123" t="b">
        <v>1</v>
      </c>
      <c r="AE123" t="b">
        <v>0</v>
      </c>
      <c r="AF123" t="b">
        <v>0</v>
      </c>
      <c r="AG123" s="14">
        <v>45320</v>
      </c>
      <c r="AH123" s="14">
        <v>45286</v>
      </c>
      <c r="AI123">
        <v>-34</v>
      </c>
      <c r="AJ123" t="b">
        <v>1</v>
      </c>
    </row>
    <row r="124" spans="1:36">
      <c r="A124" t="s">
        <v>12776</v>
      </c>
      <c r="B124" t="s">
        <v>87</v>
      </c>
      <c r="D124" t="s">
        <v>88</v>
      </c>
      <c r="E124" t="s">
        <v>10681</v>
      </c>
      <c r="F124" t="s">
        <v>11456</v>
      </c>
      <c r="H124" t="s">
        <v>12772</v>
      </c>
      <c r="I124" t="s">
        <v>4738</v>
      </c>
      <c r="J124" t="s">
        <v>93</v>
      </c>
      <c r="K124" t="s">
        <v>100</v>
      </c>
      <c r="M124" t="s">
        <v>12777</v>
      </c>
      <c r="N124">
        <v>98118</v>
      </c>
      <c r="O124" t="s">
        <v>12778</v>
      </c>
      <c r="P124">
        <v>47.51414135</v>
      </c>
      <c r="Q124">
        <v>-122.27208218</v>
      </c>
      <c r="R124" t="s">
        <v>12779</v>
      </c>
      <c r="S124" s="7">
        <v>1</v>
      </c>
      <c r="T124" s="7">
        <v>2025</v>
      </c>
      <c r="U124" s="7">
        <v>1</v>
      </c>
      <c r="V124">
        <v>12</v>
      </c>
      <c r="W124">
        <v>2024</v>
      </c>
      <c r="X124">
        <v>4</v>
      </c>
      <c r="Y124" t="b">
        <v>0</v>
      </c>
      <c r="Z124" t="b">
        <v>0</v>
      </c>
      <c r="AA124">
        <v>-34</v>
      </c>
      <c r="AB124">
        <v>2</v>
      </c>
      <c r="AC124" t="b">
        <v>0</v>
      </c>
      <c r="AD124" t="b">
        <v>1</v>
      </c>
      <c r="AE124" t="b">
        <v>0</v>
      </c>
      <c r="AF124" t="b">
        <v>0</v>
      </c>
      <c r="AG124" s="14">
        <v>45680</v>
      </c>
      <c r="AH124" s="14">
        <v>45646</v>
      </c>
      <c r="AI124">
        <v>-34</v>
      </c>
      <c r="AJ124" t="b">
        <v>1</v>
      </c>
    </row>
    <row r="125" spans="1:36">
      <c r="A125" t="s">
        <v>7280</v>
      </c>
      <c r="B125" t="s">
        <v>87</v>
      </c>
      <c r="D125" t="s">
        <v>88</v>
      </c>
      <c r="E125" t="s">
        <v>7172</v>
      </c>
      <c r="F125" t="s">
        <v>7281</v>
      </c>
      <c r="H125" t="s">
        <v>7282</v>
      </c>
      <c r="I125" t="s">
        <v>4841</v>
      </c>
      <c r="J125" t="s">
        <v>93</v>
      </c>
      <c r="K125" t="s">
        <v>100</v>
      </c>
      <c r="M125" t="s">
        <v>7283</v>
      </c>
      <c r="O125" t="s">
        <v>7284</v>
      </c>
      <c r="P125">
        <v>47.71447573</v>
      </c>
      <c r="Q125">
        <v>-122.28148136</v>
      </c>
      <c r="R125" t="s">
        <v>7285</v>
      </c>
      <c r="S125" s="7">
        <v>2</v>
      </c>
      <c r="T125" s="7">
        <v>2025</v>
      </c>
      <c r="U125" s="7">
        <v>1</v>
      </c>
      <c r="V125">
        <v>1</v>
      </c>
      <c r="W125">
        <v>2025</v>
      </c>
      <c r="X125">
        <v>1</v>
      </c>
      <c r="Y125" t="b">
        <v>0</v>
      </c>
      <c r="Z125" t="b">
        <v>0</v>
      </c>
      <c r="AA125">
        <v>-34</v>
      </c>
      <c r="AB125">
        <v>5</v>
      </c>
      <c r="AC125" t="b">
        <v>0</v>
      </c>
      <c r="AD125" t="b">
        <v>1</v>
      </c>
      <c r="AE125" t="b">
        <v>0</v>
      </c>
      <c r="AF125" t="b">
        <v>0</v>
      </c>
      <c r="AG125" s="14">
        <v>45701</v>
      </c>
      <c r="AH125" s="14">
        <v>45667</v>
      </c>
      <c r="AI125">
        <v>-34</v>
      </c>
      <c r="AJ125" t="b">
        <v>1</v>
      </c>
    </row>
    <row r="126" spans="1:36">
      <c r="A126" t="s">
        <v>7286</v>
      </c>
      <c r="B126" t="s">
        <v>87</v>
      </c>
      <c r="D126" t="s">
        <v>88</v>
      </c>
      <c r="E126" t="s">
        <v>7172</v>
      </c>
      <c r="F126" t="s">
        <v>7281</v>
      </c>
      <c r="H126" t="s">
        <v>7282</v>
      </c>
      <c r="I126" t="s">
        <v>4841</v>
      </c>
      <c r="J126" t="s">
        <v>93</v>
      </c>
      <c r="K126" t="s">
        <v>100</v>
      </c>
      <c r="M126" t="s">
        <v>7283</v>
      </c>
      <c r="O126" t="s">
        <v>7287</v>
      </c>
      <c r="P126">
        <v>47.71447573</v>
      </c>
      <c r="Q126">
        <v>-122.28148136</v>
      </c>
      <c r="R126" t="s">
        <v>7285</v>
      </c>
      <c r="S126" s="7">
        <v>2</v>
      </c>
      <c r="T126" s="7">
        <v>2025</v>
      </c>
      <c r="U126" s="7">
        <v>1</v>
      </c>
      <c r="V126">
        <v>1</v>
      </c>
      <c r="W126">
        <v>2025</v>
      </c>
      <c r="X126">
        <v>1</v>
      </c>
      <c r="Y126" t="b">
        <v>0</v>
      </c>
      <c r="Z126" t="b">
        <v>0</v>
      </c>
      <c r="AA126">
        <v>-34</v>
      </c>
      <c r="AB126">
        <v>5</v>
      </c>
      <c r="AC126" t="b">
        <v>0</v>
      </c>
      <c r="AD126" t="b">
        <v>1</v>
      </c>
      <c r="AE126" t="b">
        <v>0</v>
      </c>
      <c r="AF126" t="b">
        <v>0</v>
      </c>
      <c r="AG126" s="14">
        <v>45701</v>
      </c>
      <c r="AH126" s="14">
        <v>45667</v>
      </c>
      <c r="AI126">
        <v>-34</v>
      </c>
      <c r="AJ126" t="b">
        <v>1</v>
      </c>
    </row>
    <row r="127" spans="1:36">
      <c r="A127" t="s">
        <v>7288</v>
      </c>
      <c r="B127" t="s">
        <v>87</v>
      </c>
      <c r="D127" t="s">
        <v>88</v>
      </c>
      <c r="E127" t="s">
        <v>7172</v>
      </c>
      <c r="F127" t="s">
        <v>7281</v>
      </c>
      <c r="H127" t="s">
        <v>7282</v>
      </c>
      <c r="I127" t="s">
        <v>4841</v>
      </c>
      <c r="J127" t="s">
        <v>93</v>
      </c>
      <c r="K127" t="s">
        <v>100</v>
      </c>
      <c r="M127" t="s">
        <v>7283</v>
      </c>
      <c r="O127" t="s">
        <v>7289</v>
      </c>
      <c r="P127">
        <v>47.71447573</v>
      </c>
      <c r="Q127">
        <v>-122.28148136</v>
      </c>
      <c r="R127" t="s">
        <v>7285</v>
      </c>
      <c r="S127" s="7">
        <v>2</v>
      </c>
      <c r="T127" s="7">
        <v>2025</v>
      </c>
      <c r="U127" s="7">
        <v>1</v>
      </c>
      <c r="V127">
        <v>1</v>
      </c>
      <c r="W127">
        <v>2025</v>
      </c>
      <c r="X127">
        <v>1</v>
      </c>
      <c r="Y127" t="b">
        <v>0</v>
      </c>
      <c r="Z127" t="b">
        <v>0</v>
      </c>
      <c r="AA127">
        <v>-34</v>
      </c>
      <c r="AB127">
        <v>5</v>
      </c>
      <c r="AC127" t="b">
        <v>0</v>
      </c>
      <c r="AD127" t="b">
        <v>1</v>
      </c>
      <c r="AE127" t="b">
        <v>0</v>
      </c>
      <c r="AF127" t="b">
        <v>0</v>
      </c>
      <c r="AG127" s="14">
        <v>45701</v>
      </c>
      <c r="AH127" s="14">
        <v>45667</v>
      </c>
      <c r="AI127">
        <v>-34</v>
      </c>
      <c r="AJ127" t="b">
        <v>1</v>
      </c>
    </row>
    <row r="128" spans="1:36">
      <c r="A128" t="s">
        <v>13120</v>
      </c>
      <c r="B128" t="s">
        <v>87</v>
      </c>
      <c r="D128" t="s">
        <v>88</v>
      </c>
      <c r="E128" t="s">
        <v>10681</v>
      </c>
      <c r="F128" t="s">
        <v>13121</v>
      </c>
      <c r="H128" t="s">
        <v>5155</v>
      </c>
      <c r="I128" t="s">
        <v>10320</v>
      </c>
      <c r="J128" t="s">
        <v>93</v>
      </c>
      <c r="K128" t="s">
        <v>100</v>
      </c>
      <c r="M128" t="s">
        <v>13122</v>
      </c>
      <c r="N128">
        <v>98144</v>
      </c>
      <c r="O128" t="s">
        <v>13123</v>
      </c>
      <c r="P128">
        <v>47.59849246</v>
      </c>
      <c r="Q128">
        <v>-122.31393428</v>
      </c>
      <c r="R128" t="s">
        <v>13124</v>
      </c>
      <c r="S128" s="7">
        <v>7</v>
      </c>
      <c r="T128" s="7">
        <v>2025</v>
      </c>
      <c r="U128" s="7">
        <v>3</v>
      </c>
      <c r="V128">
        <v>5</v>
      </c>
      <c r="W128">
        <v>2025</v>
      </c>
      <c r="X128">
        <v>2</v>
      </c>
      <c r="Y128" t="b">
        <v>0</v>
      </c>
      <c r="Z128" t="b">
        <v>0</v>
      </c>
      <c r="AA128">
        <v>-34</v>
      </c>
      <c r="AB128">
        <v>2</v>
      </c>
      <c r="AC128" t="b">
        <v>0</v>
      </c>
      <c r="AD128" t="b">
        <v>1</v>
      </c>
      <c r="AE128" t="b">
        <v>0</v>
      </c>
      <c r="AF128" t="b">
        <v>0</v>
      </c>
      <c r="AG128" s="14">
        <v>45839</v>
      </c>
      <c r="AH128" s="14">
        <v>45805</v>
      </c>
      <c r="AI128">
        <v>-34</v>
      </c>
      <c r="AJ128" t="b">
        <v>1</v>
      </c>
    </row>
    <row r="129" spans="1:36">
      <c r="A129" t="s">
        <v>30194</v>
      </c>
      <c r="B129" t="s">
        <v>87</v>
      </c>
      <c r="D129" t="s">
        <v>88</v>
      </c>
      <c r="F129" t="s">
        <v>30195</v>
      </c>
      <c r="H129" t="s">
        <v>5251</v>
      </c>
      <c r="I129" t="s">
        <v>5020</v>
      </c>
      <c r="J129" t="s">
        <v>93</v>
      </c>
      <c r="K129" t="s">
        <v>1745</v>
      </c>
      <c r="M129" t="s">
        <v>30196</v>
      </c>
      <c r="N129">
        <v>98116</v>
      </c>
      <c r="O129" t="s">
        <v>30197</v>
      </c>
      <c r="P129">
        <v>47.57556268</v>
      </c>
      <c r="Q129">
        <v>-122.41700369</v>
      </c>
      <c r="R129" t="s">
        <v>30198</v>
      </c>
      <c r="S129" s="7">
        <v>7</v>
      </c>
      <c r="T129" s="7">
        <v>2025</v>
      </c>
      <c r="U129" s="7">
        <v>3</v>
      </c>
      <c r="V129">
        <v>6</v>
      </c>
      <c r="W129">
        <v>2025</v>
      </c>
      <c r="X129">
        <v>2</v>
      </c>
      <c r="Y129" t="b">
        <v>0</v>
      </c>
      <c r="Z129" t="b">
        <v>0</v>
      </c>
      <c r="AA129">
        <v>-34</v>
      </c>
      <c r="AB129">
        <v>1</v>
      </c>
      <c r="AC129" t="b">
        <v>0</v>
      </c>
      <c r="AD129" t="b">
        <v>1</v>
      </c>
      <c r="AE129" t="b">
        <v>0</v>
      </c>
      <c r="AF129" t="b">
        <v>1</v>
      </c>
      <c r="AG129" s="14">
        <v>45868</v>
      </c>
      <c r="AH129" s="14">
        <v>45834</v>
      </c>
      <c r="AI129">
        <v>-34</v>
      </c>
      <c r="AJ129" t="b">
        <v>1</v>
      </c>
    </row>
    <row r="130" spans="1:36">
      <c r="A130" t="s">
        <v>14152</v>
      </c>
      <c r="B130" t="s">
        <v>87</v>
      </c>
      <c r="D130" t="s">
        <v>88</v>
      </c>
      <c r="E130" t="s">
        <v>13470</v>
      </c>
      <c r="F130" t="s">
        <v>14153</v>
      </c>
      <c r="H130" t="s">
        <v>14154</v>
      </c>
      <c r="I130" t="s">
        <v>4720</v>
      </c>
      <c r="J130" t="s">
        <v>93</v>
      </c>
      <c r="K130" t="s">
        <v>100</v>
      </c>
      <c r="M130" t="s">
        <v>10572</v>
      </c>
      <c r="O130" t="s">
        <v>14155</v>
      </c>
      <c r="P130">
        <v>47.60287842</v>
      </c>
      <c r="Q130">
        <v>-122.3043124</v>
      </c>
      <c r="R130" t="s">
        <v>10574</v>
      </c>
      <c r="S130" s="7">
        <v>11</v>
      </c>
      <c r="T130" s="7">
        <v>2025</v>
      </c>
      <c r="U130" s="7">
        <v>4</v>
      </c>
      <c r="V130">
        <v>10</v>
      </c>
      <c r="W130">
        <v>2025</v>
      </c>
      <c r="X130">
        <v>4</v>
      </c>
      <c r="Y130" t="b">
        <v>0</v>
      </c>
      <c r="Z130" t="b">
        <v>0</v>
      </c>
      <c r="AA130">
        <v>-34</v>
      </c>
      <c r="AB130">
        <v>3</v>
      </c>
      <c r="AC130" t="b">
        <v>0</v>
      </c>
      <c r="AD130" t="b">
        <v>1</v>
      </c>
      <c r="AE130" t="b">
        <v>0</v>
      </c>
      <c r="AF130" t="b">
        <v>0</v>
      </c>
      <c r="AG130" s="14">
        <v>45985</v>
      </c>
      <c r="AH130" s="14">
        <v>45951</v>
      </c>
      <c r="AI130">
        <v>-34</v>
      </c>
      <c r="AJ130" t="b">
        <v>1</v>
      </c>
    </row>
    <row r="131" spans="1:36">
      <c r="A131" t="s">
        <v>20630</v>
      </c>
      <c r="B131" t="s">
        <v>87</v>
      </c>
      <c r="C131" t="s">
        <v>87</v>
      </c>
      <c r="D131" t="s">
        <v>88</v>
      </c>
      <c r="F131" t="s">
        <v>20631</v>
      </c>
      <c r="H131" t="s">
        <v>20011</v>
      </c>
      <c r="I131" t="s">
        <v>20308</v>
      </c>
      <c r="J131" t="s">
        <v>93</v>
      </c>
      <c r="K131" t="s">
        <v>93</v>
      </c>
      <c r="L131" t="s">
        <v>93</v>
      </c>
      <c r="M131" t="s">
        <v>13390</v>
      </c>
      <c r="N131">
        <v>98144</v>
      </c>
      <c r="O131" t="s">
        <v>20632</v>
      </c>
      <c r="P131">
        <v>47.58440568</v>
      </c>
      <c r="Q131">
        <v>-122.31629963</v>
      </c>
      <c r="R131" t="s">
        <v>13392</v>
      </c>
      <c r="S131" s="7">
        <v>3</v>
      </c>
      <c r="T131" s="7">
        <v>2021</v>
      </c>
      <c r="U131" s="7">
        <v>1</v>
      </c>
      <c r="V131">
        <v>2</v>
      </c>
      <c r="W131">
        <v>2021</v>
      </c>
      <c r="X131">
        <v>1</v>
      </c>
      <c r="Y131" t="b">
        <v>0</v>
      </c>
      <c r="Z131" t="b">
        <v>0</v>
      </c>
      <c r="AA131">
        <v>-33</v>
      </c>
      <c r="AB131">
        <v>2</v>
      </c>
      <c r="AC131" t="b">
        <v>0</v>
      </c>
      <c r="AD131" t="b">
        <v>1</v>
      </c>
      <c r="AE131" t="b">
        <v>0</v>
      </c>
      <c r="AF131" t="b">
        <v>1</v>
      </c>
      <c r="AG131" s="14">
        <v>44285</v>
      </c>
      <c r="AH131" s="14">
        <v>44252</v>
      </c>
      <c r="AI131">
        <v>-33</v>
      </c>
      <c r="AJ131" t="b">
        <v>1</v>
      </c>
    </row>
    <row r="132" spans="1:36">
      <c r="A132" t="s">
        <v>11440</v>
      </c>
      <c r="B132" t="s">
        <v>87</v>
      </c>
      <c r="C132" t="s">
        <v>87</v>
      </c>
      <c r="D132" t="s">
        <v>88</v>
      </c>
      <c r="E132" t="s">
        <v>10681</v>
      </c>
      <c r="F132" t="s">
        <v>6203</v>
      </c>
      <c r="G132" t="s">
        <v>11441</v>
      </c>
      <c r="H132" t="s">
        <v>2373</v>
      </c>
      <c r="I132" t="s">
        <v>2228</v>
      </c>
      <c r="J132" t="s">
        <v>93</v>
      </c>
      <c r="K132" t="s">
        <v>93</v>
      </c>
      <c r="L132" t="s">
        <v>93</v>
      </c>
      <c r="M132" t="s">
        <v>6204</v>
      </c>
      <c r="N132">
        <v>98105</v>
      </c>
      <c r="O132" t="s">
        <v>11442</v>
      </c>
      <c r="P132">
        <v>47.66889263</v>
      </c>
      <c r="Q132">
        <v>-122.31764994</v>
      </c>
      <c r="R132" t="s">
        <v>6206</v>
      </c>
      <c r="S132" s="7">
        <v>4</v>
      </c>
      <c r="T132" s="7">
        <v>2023</v>
      </c>
      <c r="U132" s="7">
        <v>2</v>
      </c>
      <c r="V132">
        <v>3</v>
      </c>
      <c r="W132">
        <v>2023</v>
      </c>
      <c r="X132">
        <v>1</v>
      </c>
      <c r="Y132" t="b">
        <v>0</v>
      </c>
      <c r="Z132" t="b">
        <v>0</v>
      </c>
      <c r="AA132">
        <v>-33</v>
      </c>
      <c r="AB132">
        <v>4</v>
      </c>
      <c r="AC132" t="b">
        <v>0</v>
      </c>
      <c r="AD132" t="b">
        <v>1</v>
      </c>
      <c r="AE132" t="b">
        <v>0</v>
      </c>
      <c r="AF132" t="b">
        <v>0</v>
      </c>
      <c r="AG132" s="14">
        <v>45040</v>
      </c>
      <c r="AH132" s="14">
        <v>45007</v>
      </c>
      <c r="AI132">
        <v>-33</v>
      </c>
      <c r="AJ132" t="b">
        <v>1</v>
      </c>
    </row>
    <row r="133" spans="1:36">
      <c r="A133" t="s">
        <v>15571</v>
      </c>
      <c r="B133" t="s">
        <v>87</v>
      </c>
      <c r="C133" t="s">
        <v>87</v>
      </c>
      <c r="D133" t="s">
        <v>88</v>
      </c>
      <c r="E133" t="s">
        <v>14837</v>
      </c>
      <c r="F133" t="s">
        <v>15572</v>
      </c>
      <c r="G133" t="s">
        <v>15573</v>
      </c>
      <c r="H133" t="s">
        <v>4370</v>
      </c>
      <c r="I133" t="s">
        <v>6651</v>
      </c>
      <c r="J133" t="s">
        <v>93</v>
      </c>
      <c r="K133" t="s">
        <v>100</v>
      </c>
      <c r="L133" t="s">
        <v>100</v>
      </c>
      <c r="M133" t="s">
        <v>15574</v>
      </c>
      <c r="N133">
        <v>98126</v>
      </c>
      <c r="O133" t="s">
        <v>15575</v>
      </c>
      <c r="P133">
        <v>47.52043868</v>
      </c>
      <c r="Q133">
        <v>-122.37327254</v>
      </c>
      <c r="R133" t="s">
        <v>15576</v>
      </c>
      <c r="S133" s="7">
        <v>9</v>
      </c>
      <c r="T133" s="7">
        <v>2024</v>
      </c>
      <c r="U133" s="7">
        <v>3</v>
      </c>
      <c r="V133">
        <v>8</v>
      </c>
      <c r="W133">
        <v>2024</v>
      </c>
      <c r="X133">
        <v>3</v>
      </c>
      <c r="Y133" t="b">
        <v>0</v>
      </c>
      <c r="Z133" t="b">
        <v>0</v>
      </c>
      <c r="AA133">
        <v>-33</v>
      </c>
      <c r="AB133">
        <v>1</v>
      </c>
      <c r="AC133" t="b">
        <v>0</v>
      </c>
      <c r="AD133" t="b">
        <v>1</v>
      </c>
      <c r="AE133" t="b">
        <v>0</v>
      </c>
      <c r="AF133" t="b">
        <v>0</v>
      </c>
      <c r="AG133" s="14">
        <v>45545</v>
      </c>
      <c r="AH133" s="14">
        <v>45512</v>
      </c>
      <c r="AI133">
        <v>-33</v>
      </c>
      <c r="AJ133" t="b">
        <v>1</v>
      </c>
    </row>
    <row r="134" spans="1:36">
      <c r="A134" t="s">
        <v>30178</v>
      </c>
      <c r="B134" t="s">
        <v>87</v>
      </c>
      <c r="D134" t="s">
        <v>88</v>
      </c>
      <c r="F134" t="s">
        <v>30179</v>
      </c>
      <c r="H134" t="s">
        <v>5245</v>
      </c>
      <c r="I134" t="s">
        <v>5020</v>
      </c>
      <c r="J134" t="s">
        <v>93</v>
      </c>
      <c r="K134" t="s">
        <v>1745</v>
      </c>
      <c r="M134" t="s">
        <v>5393</v>
      </c>
      <c r="N134">
        <v>98116</v>
      </c>
      <c r="O134" t="s">
        <v>30180</v>
      </c>
      <c r="P134">
        <v>47.5810601</v>
      </c>
      <c r="Q134">
        <v>-122.38836732</v>
      </c>
      <c r="R134" t="s">
        <v>5395</v>
      </c>
      <c r="S134" s="7">
        <v>7</v>
      </c>
      <c r="T134" s="7">
        <v>2025</v>
      </c>
      <c r="U134" s="7">
        <v>3</v>
      </c>
      <c r="V134">
        <v>6</v>
      </c>
      <c r="W134">
        <v>2025</v>
      </c>
      <c r="X134">
        <v>2</v>
      </c>
      <c r="Y134" t="b">
        <v>0</v>
      </c>
      <c r="Z134" t="b">
        <v>0</v>
      </c>
      <c r="AA134">
        <v>-33</v>
      </c>
      <c r="AB134">
        <v>1</v>
      </c>
      <c r="AC134" t="b">
        <v>0</v>
      </c>
      <c r="AD134" t="b">
        <v>1</v>
      </c>
      <c r="AE134" t="b">
        <v>0</v>
      </c>
      <c r="AF134" t="b">
        <v>1</v>
      </c>
      <c r="AG134" s="14">
        <v>45867</v>
      </c>
      <c r="AH134" s="14">
        <v>45834</v>
      </c>
      <c r="AI134">
        <v>-33</v>
      </c>
      <c r="AJ134" t="b">
        <v>1</v>
      </c>
    </row>
    <row r="135" spans="1:36">
      <c r="A135" t="s">
        <v>6166</v>
      </c>
      <c r="B135" t="s">
        <v>87</v>
      </c>
      <c r="C135" t="s">
        <v>87</v>
      </c>
      <c r="D135" t="s">
        <v>88</v>
      </c>
      <c r="E135" t="s">
        <v>5839</v>
      </c>
      <c r="F135" t="s">
        <v>6167</v>
      </c>
      <c r="G135" t="s">
        <v>6116</v>
      </c>
      <c r="H135" t="s">
        <v>2120</v>
      </c>
      <c r="I135" t="s">
        <v>1912</v>
      </c>
      <c r="J135" t="s">
        <v>93</v>
      </c>
      <c r="K135" t="s">
        <v>93</v>
      </c>
      <c r="L135" t="s">
        <v>93</v>
      </c>
      <c r="M135" t="s">
        <v>6168</v>
      </c>
      <c r="N135">
        <v>98109</v>
      </c>
      <c r="O135" t="s">
        <v>6169</v>
      </c>
      <c r="P135">
        <v>47.6201316</v>
      </c>
      <c r="Q135">
        <v>-122.33377869</v>
      </c>
      <c r="R135" t="s">
        <v>6170</v>
      </c>
      <c r="S135" s="7">
        <v>3</v>
      </c>
      <c r="T135" s="7">
        <v>2023</v>
      </c>
      <c r="U135" s="7">
        <v>1</v>
      </c>
      <c r="V135">
        <v>1</v>
      </c>
      <c r="W135">
        <v>2023</v>
      </c>
      <c r="X135">
        <v>1</v>
      </c>
      <c r="Y135" t="b">
        <v>0</v>
      </c>
      <c r="Z135" t="b">
        <v>0</v>
      </c>
      <c r="AA135">
        <v>-32</v>
      </c>
      <c r="AB135">
        <v>7</v>
      </c>
      <c r="AC135" t="b">
        <v>0</v>
      </c>
      <c r="AD135" t="b">
        <v>1</v>
      </c>
      <c r="AE135" t="b">
        <v>0</v>
      </c>
      <c r="AF135" t="b">
        <v>0</v>
      </c>
      <c r="AG135" s="14">
        <v>44988</v>
      </c>
      <c r="AH135" s="14">
        <v>44956</v>
      </c>
      <c r="AI135">
        <v>-32</v>
      </c>
      <c r="AJ135" t="b">
        <v>1</v>
      </c>
    </row>
    <row r="136" spans="1:36">
      <c r="A136" t="s">
        <v>13102</v>
      </c>
      <c r="B136" t="s">
        <v>87</v>
      </c>
      <c r="D136" t="s">
        <v>88</v>
      </c>
      <c r="E136" t="s">
        <v>10681</v>
      </c>
      <c r="F136" t="s">
        <v>13103</v>
      </c>
      <c r="H136" t="s">
        <v>5149</v>
      </c>
      <c r="I136" t="s">
        <v>5093</v>
      </c>
      <c r="J136" t="s">
        <v>93</v>
      </c>
      <c r="K136" t="s">
        <v>93</v>
      </c>
      <c r="M136" t="s">
        <v>13104</v>
      </c>
      <c r="N136">
        <v>98122</v>
      </c>
      <c r="O136" t="s">
        <v>13105</v>
      </c>
      <c r="P136">
        <v>47.61273007</v>
      </c>
      <c r="Q136">
        <v>-122.31916054</v>
      </c>
      <c r="R136" t="s">
        <v>13106</v>
      </c>
      <c r="S136" s="7">
        <v>6</v>
      </c>
      <c r="T136" s="7">
        <v>2025</v>
      </c>
      <c r="U136" s="7">
        <v>2</v>
      </c>
      <c r="V136">
        <v>5</v>
      </c>
      <c r="W136">
        <v>2025</v>
      </c>
      <c r="X136">
        <v>2</v>
      </c>
      <c r="Y136" t="b">
        <v>0</v>
      </c>
      <c r="Z136" t="b">
        <v>0</v>
      </c>
      <c r="AA136">
        <v>-32</v>
      </c>
      <c r="AB136">
        <v>3</v>
      </c>
      <c r="AC136" t="b">
        <v>0</v>
      </c>
      <c r="AD136" t="b">
        <v>1</v>
      </c>
      <c r="AE136" t="b">
        <v>0</v>
      </c>
      <c r="AF136" t="b">
        <v>0</v>
      </c>
      <c r="AG136" s="14">
        <v>45832</v>
      </c>
      <c r="AH136" s="14">
        <v>45800</v>
      </c>
      <c r="AI136">
        <v>-32</v>
      </c>
      <c r="AJ136" t="b">
        <v>1</v>
      </c>
    </row>
    <row r="137" spans="1:36">
      <c r="A137" t="s">
        <v>15710</v>
      </c>
      <c r="B137" t="s">
        <v>87</v>
      </c>
      <c r="D137" t="s">
        <v>88</v>
      </c>
      <c r="E137" t="s">
        <v>14837</v>
      </c>
      <c r="F137" t="s">
        <v>15696</v>
      </c>
      <c r="H137" t="s">
        <v>5182</v>
      </c>
      <c r="I137" t="s">
        <v>5143</v>
      </c>
      <c r="J137" t="s">
        <v>93</v>
      </c>
      <c r="K137" t="s">
        <v>100</v>
      </c>
      <c r="M137" t="s">
        <v>15697</v>
      </c>
      <c r="N137">
        <v>98105</v>
      </c>
      <c r="O137" t="s">
        <v>15711</v>
      </c>
      <c r="P137">
        <v>47.67179482</v>
      </c>
      <c r="Q137">
        <v>-122.29697484</v>
      </c>
      <c r="R137" t="s">
        <v>15699</v>
      </c>
      <c r="S137" s="7">
        <v>7</v>
      </c>
      <c r="T137" s="7">
        <v>2025</v>
      </c>
      <c r="U137" s="7">
        <v>3</v>
      </c>
      <c r="V137">
        <v>6</v>
      </c>
      <c r="W137">
        <v>2025</v>
      </c>
      <c r="X137">
        <v>2</v>
      </c>
      <c r="Y137" t="b">
        <v>0</v>
      </c>
      <c r="Z137" t="b">
        <v>0</v>
      </c>
      <c r="AA137">
        <v>-32</v>
      </c>
      <c r="AB137">
        <v>4</v>
      </c>
      <c r="AC137" t="b">
        <v>0</v>
      </c>
      <c r="AD137" t="b">
        <v>1</v>
      </c>
      <c r="AE137" t="b">
        <v>0</v>
      </c>
      <c r="AF137" t="b">
        <v>0</v>
      </c>
      <c r="AG137" s="14">
        <v>45853</v>
      </c>
      <c r="AH137" s="14">
        <v>45821</v>
      </c>
      <c r="AI137">
        <v>-32</v>
      </c>
      <c r="AJ137" t="b">
        <v>1</v>
      </c>
    </row>
    <row r="138" spans="1:36">
      <c r="A138" t="s">
        <v>15712</v>
      </c>
      <c r="B138" t="s">
        <v>87</v>
      </c>
      <c r="D138" t="s">
        <v>88</v>
      </c>
      <c r="E138" t="s">
        <v>14837</v>
      </c>
      <c r="F138" t="s">
        <v>15696</v>
      </c>
      <c r="H138" t="s">
        <v>5182</v>
      </c>
      <c r="I138" t="s">
        <v>5143</v>
      </c>
      <c r="J138" t="s">
        <v>93</v>
      </c>
      <c r="K138" t="s">
        <v>100</v>
      </c>
      <c r="M138" t="s">
        <v>15697</v>
      </c>
      <c r="N138">
        <v>98105</v>
      </c>
      <c r="O138" t="s">
        <v>15713</v>
      </c>
      <c r="P138">
        <v>47.67179482</v>
      </c>
      <c r="Q138">
        <v>-122.29697484</v>
      </c>
      <c r="R138" t="s">
        <v>15699</v>
      </c>
      <c r="S138" s="7">
        <v>7</v>
      </c>
      <c r="T138" s="7">
        <v>2025</v>
      </c>
      <c r="U138" s="7">
        <v>3</v>
      </c>
      <c r="V138">
        <v>6</v>
      </c>
      <c r="W138">
        <v>2025</v>
      </c>
      <c r="X138">
        <v>2</v>
      </c>
      <c r="Y138" t="b">
        <v>0</v>
      </c>
      <c r="Z138" t="b">
        <v>0</v>
      </c>
      <c r="AA138">
        <v>-32</v>
      </c>
      <c r="AB138">
        <v>4</v>
      </c>
      <c r="AC138" t="b">
        <v>0</v>
      </c>
      <c r="AD138" t="b">
        <v>1</v>
      </c>
      <c r="AE138" t="b">
        <v>0</v>
      </c>
      <c r="AF138" t="b">
        <v>0</v>
      </c>
      <c r="AG138" s="14">
        <v>45853</v>
      </c>
      <c r="AH138" s="14">
        <v>45821</v>
      </c>
      <c r="AI138">
        <v>-32</v>
      </c>
      <c r="AJ138" t="b">
        <v>1</v>
      </c>
    </row>
    <row r="139" spans="1:36">
      <c r="A139" t="s">
        <v>5813</v>
      </c>
      <c r="B139" t="s">
        <v>87</v>
      </c>
      <c r="C139" t="s">
        <v>87</v>
      </c>
      <c r="D139" t="s">
        <v>88</v>
      </c>
      <c r="E139" t="s">
        <v>5784</v>
      </c>
      <c r="F139" t="s">
        <v>5814</v>
      </c>
      <c r="G139" t="s">
        <v>5815</v>
      </c>
      <c r="H139" t="s">
        <v>5816</v>
      </c>
      <c r="I139" t="s">
        <v>4550</v>
      </c>
      <c r="J139" t="s">
        <v>93</v>
      </c>
      <c r="K139" t="s">
        <v>100</v>
      </c>
      <c r="L139" t="s">
        <v>100</v>
      </c>
      <c r="M139" t="s">
        <v>5817</v>
      </c>
      <c r="N139">
        <v>98112</v>
      </c>
      <c r="O139" t="s">
        <v>5818</v>
      </c>
      <c r="P139">
        <v>47.62262651</v>
      </c>
      <c r="Q139">
        <v>-122.28255199</v>
      </c>
      <c r="R139" t="s">
        <v>5819</v>
      </c>
      <c r="S139" s="7">
        <v>11</v>
      </c>
      <c r="T139" s="7">
        <v>2024</v>
      </c>
      <c r="U139" s="7">
        <v>4</v>
      </c>
      <c r="V139">
        <v>10</v>
      </c>
      <c r="W139">
        <v>2024</v>
      </c>
      <c r="X139">
        <v>4</v>
      </c>
      <c r="Y139" t="b">
        <v>0</v>
      </c>
      <c r="Z139" t="b">
        <v>0</v>
      </c>
      <c r="AA139">
        <v>-31</v>
      </c>
      <c r="AB139">
        <v>3</v>
      </c>
      <c r="AC139" t="b">
        <v>0</v>
      </c>
      <c r="AD139" t="b">
        <v>1</v>
      </c>
      <c r="AE139" t="b">
        <v>0</v>
      </c>
      <c r="AF139" t="b">
        <v>0</v>
      </c>
      <c r="AG139" s="14">
        <v>45618</v>
      </c>
      <c r="AH139" s="14">
        <v>45587</v>
      </c>
      <c r="AI139">
        <v>-31</v>
      </c>
      <c r="AJ139" t="b">
        <v>1</v>
      </c>
    </row>
    <row r="140" spans="1:36">
      <c r="A140" t="s">
        <v>5820</v>
      </c>
      <c r="B140" t="s">
        <v>87</v>
      </c>
      <c r="C140" t="s">
        <v>87</v>
      </c>
      <c r="D140" t="s">
        <v>88</v>
      </c>
      <c r="E140" t="s">
        <v>5784</v>
      </c>
      <c r="F140" t="s">
        <v>5814</v>
      </c>
      <c r="G140" t="s">
        <v>5821</v>
      </c>
      <c r="H140" t="s">
        <v>5816</v>
      </c>
      <c r="I140" t="s">
        <v>4550</v>
      </c>
      <c r="J140" t="s">
        <v>93</v>
      </c>
      <c r="K140" t="s">
        <v>1745</v>
      </c>
      <c r="L140" t="s">
        <v>1745</v>
      </c>
      <c r="M140" t="s">
        <v>5817</v>
      </c>
      <c r="N140">
        <v>98112</v>
      </c>
      <c r="O140" t="s">
        <v>5822</v>
      </c>
      <c r="P140">
        <v>47.62262651</v>
      </c>
      <c r="Q140">
        <v>-122.28255199</v>
      </c>
      <c r="R140" t="s">
        <v>5819</v>
      </c>
      <c r="S140" s="7">
        <v>11</v>
      </c>
      <c r="T140" s="7">
        <v>2024</v>
      </c>
      <c r="U140" s="7">
        <v>4</v>
      </c>
      <c r="V140">
        <v>10</v>
      </c>
      <c r="W140">
        <v>2024</v>
      </c>
      <c r="X140">
        <v>4</v>
      </c>
      <c r="Y140" t="b">
        <v>0</v>
      </c>
      <c r="Z140" t="b">
        <v>0</v>
      </c>
      <c r="AA140">
        <v>-31</v>
      </c>
      <c r="AB140">
        <v>3</v>
      </c>
      <c r="AC140" t="b">
        <v>0</v>
      </c>
      <c r="AD140" t="b">
        <v>1</v>
      </c>
      <c r="AE140" t="b">
        <v>0</v>
      </c>
      <c r="AF140" t="b">
        <v>0</v>
      </c>
      <c r="AG140" s="14">
        <v>45618</v>
      </c>
      <c r="AH140" s="14">
        <v>45587</v>
      </c>
      <c r="AI140">
        <v>-31</v>
      </c>
      <c r="AJ140" t="b">
        <v>1</v>
      </c>
    </row>
    <row r="141" spans="1:36">
      <c r="A141" t="s">
        <v>5823</v>
      </c>
      <c r="B141" t="s">
        <v>87</v>
      </c>
      <c r="C141" t="s">
        <v>87</v>
      </c>
      <c r="D141" t="s">
        <v>88</v>
      </c>
      <c r="E141" t="s">
        <v>5784</v>
      </c>
      <c r="F141" t="s">
        <v>5814</v>
      </c>
      <c r="G141" t="s">
        <v>5824</v>
      </c>
      <c r="H141" t="s">
        <v>5816</v>
      </c>
      <c r="I141" t="s">
        <v>4550</v>
      </c>
      <c r="J141" t="s">
        <v>93</v>
      </c>
      <c r="K141" t="s">
        <v>93</v>
      </c>
      <c r="L141" t="s">
        <v>93</v>
      </c>
      <c r="M141" t="s">
        <v>5817</v>
      </c>
      <c r="N141">
        <v>98112</v>
      </c>
      <c r="O141" t="s">
        <v>5825</v>
      </c>
      <c r="P141">
        <v>47.62262651</v>
      </c>
      <c r="Q141">
        <v>-122.28255199</v>
      </c>
      <c r="R141" t="s">
        <v>5819</v>
      </c>
      <c r="S141" s="7">
        <v>11</v>
      </c>
      <c r="T141" s="7">
        <v>2024</v>
      </c>
      <c r="U141" s="7">
        <v>4</v>
      </c>
      <c r="V141">
        <v>10</v>
      </c>
      <c r="W141">
        <v>2024</v>
      </c>
      <c r="X141">
        <v>4</v>
      </c>
      <c r="Y141" t="b">
        <v>0</v>
      </c>
      <c r="Z141" t="b">
        <v>0</v>
      </c>
      <c r="AA141">
        <v>-31</v>
      </c>
      <c r="AB141">
        <v>3</v>
      </c>
      <c r="AC141" t="b">
        <v>0</v>
      </c>
      <c r="AD141" t="b">
        <v>1</v>
      </c>
      <c r="AE141" t="b">
        <v>0</v>
      </c>
      <c r="AF141" t="b">
        <v>0</v>
      </c>
      <c r="AG141" s="14">
        <v>45618</v>
      </c>
      <c r="AH141" s="14">
        <v>45587</v>
      </c>
      <c r="AI141">
        <v>-31</v>
      </c>
      <c r="AJ141" t="b">
        <v>1</v>
      </c>
    </row>
    <row r="142" spans="1:36">
      <c r="A142" t="s">
        <v>5826</v>
      </c>
      <c r="B142" t="s">
        <v>87</v>
      </c>
      <c r="D142" t="s">
        <v>88</v>
      </c>
      <c r="E142" t="s">
        <v>5784</v>
      </c>
      <c r="F142" t="s">
        <v>5827</v>
      </c>
      <c r="H142" t="s">
        <v>5082</v>
      </c>
      <c r="I142" t="s">
        <v>5828</v>
      </c>
      <c r="J142" t="s">
        <v>93</v>
      </c>
      <c r="K142" t="s">
        <v>115</v>
      </c>
      <c r="M142" t="s">
        <v>5829</v>
      </c>
      <c r="N142">
        <v>98118</v>
      </c>
      <c r="O142" t="s">
        <v>5830</v>
      </c>
      <c r="P142">
        <v>47.52563964</v>
      </c>
      <c r="Q142">
        <v>-122.2606216</v>
      </c>
      <c r="R142" t="s">
        <v>5831</v>
      </c>
      <c r="S142" s="7">
        <v>5</v>
      </c>
      <c r="T142" s="7">
        <v>2025</v>
      </c>
      <c r="U142" s="7">
        <v>2</v>
      </c>
      <c r="V142">
        <v>4</v>
      </c>
      <c r="W142">
        <v>2025</v>
      </c>
      <c r="X142">
        <v>2</v>
      </c>
      <c r="Y142" t="b">
        <v>0</v>
      </c>
      <c r="Z142" t="b">
        <v>0</v>
      </c>
      <c r="AA142">
        <v>-31</v>
      </c>
      <c r="AB142">
        <v>2</v>
      </c>
      <c r="AC142" t="b">
        <v>0</v>
      </c>
      <c r="AD142" t="b">
        <v>1</v>
      </c>
      <c r="AE142" t="b">
        <v>0</v>
      </c>
      <c r="AF142" t="b">
        <v>0</v>
      </c>
      <c r="AG142" s="14">
        <v>45793</v>
      </c>
      <c r="AH142" s="14">
        <v>45762</v>
      </c>
      <c r="AI142">
        <v>-31</v>
      </c>
      <c r="AJ142" t="b">
        <v>1</v>
      </c>
    </row>
    <row r="143" spans="1:36">
      <c r="A143" t="s">
        <v>14986</v>
      </c>
      <c r="B143" t="s">
        <v>87</v>
      </c>
      <c r="C143" t="s">
        <v>87</v>
      </c>
      <c r="D143" t="s">
        <v>88</v>
      </c>
      <c r="E143" t="s">
        <v>14837</v>
      </c>
      <c r="F143" t="s">
        <v>14987</v>
      </c>
      <c r="G143" t="s">
        <v>7189</v>
      </c>
      <c r="H143" t="s">
        <v>1717</v>
      </c>
      <c r="I143" t="s">
        <v>5676</v>
      </c>
      <c r="J143" t="s">
        <v>93</v>
      </c>
      <c r="K143" t="s">
        <v>100</v>
      </c>
      <c r="L143" t="s">
        <v>100</v>
      </c>
      <c r="M143" t="s">
        <v>14988</v>
      </c>
      <c r="N143">
        <v>98103</v>
      </c>
      <c r="O143" t="s">
        <v>14989</v>
      </c>
      <c r="P143">
        <v>47.67334627</v>
      </c>
      <c r="Q143">
        <v>-122.35264244</v>
      </c>
      <c r="R143" t="s">
        <v>14990</v>
      </c>
      <c r="S143" s="7">
        <v>12</v>
      </c>
      <c r="T143" s="7">
        <v>2022</v>
      </c>
      <c r="U143" s="7">
        <v>4</v>
      </c>
      <c r="V143">
        <v>11</v>
      </c>
      <c r="W143">
        <v>2022</v>
      </c>
      <c r="X143">
        <v>4</v>
      </c>
      <c r="Y143" t="b">
        <v>0</v>
      </c>
      <c r="Z143" t="b">
        <v>0</v>
      </c>
      <c r="AA143">
        <v>-30</v>
      </c>
      <c r="AB143">
        <v>6</v>
      </c>
      <c r="AC143" t="b">
        <v>0</v>
      </c>
      <c r="AD143" t="b">
        <v>1</v>
      </c>
      <c r="AE143" t="b">
        <v>0</v>
      </c>
      <c r="AF143" t="b">
        <v>0</v>
      </c>
      <c r="AG143" s="14">
        <v>44896</v>
      </c>
      <c r="AH143" s="14">
        <v>44866</v>
      </c>
      <c r="AI143">
        <v>-30</v>
      </c>
      <c r="AJ143" t="b">
        <v>1</v>
      </c>
    </row>
    <row r="144" spans="1:36">
      <c r="A144" t="s">
        <v>14991</v>
      </c>
      <c r="B144" t="s">
        <v>87</v>
      </c>
      <c r="C144" t="s">
        <v>87</v>
      </c>
      <c r="D144" t="s">
        <v>88</v>
      </c>
      <c r="E144" t="s">
        <v>14837</v>
      </c>
      <c r="F144" t="s">
        <v>14992</v>
      </c>
      <c r="G144" t="s">
        <v>14993</v>
      </c>
      <c r="H144" t="s">
        <v>1717</v>
      </c>
      <c r="I144" t="s">
        <v>5676</v>
      </c>
      <c r="J144" t="s">
        <v>93</v>
      </c>
      <c r="K144" t="s">
        <v>778</v>
      </c>
      <c r="L144" t="s">
        <v>778</v>
      </c>
      <c r="M144" t="s">
        <v>14994</v>
      </c>
      <c r="O144" t="s">
        <v>14995</v>
      </c>
      <c r="P144">
        <v>47.69415352</v>
      </c>
      <c r="Q144">
        <v>-122.36881451</v>
      </c>
      <c r="R144" t="s">
        <v>14996</v>
      </c>
      <c r="S144" s="7">
        <v>12</v>
      </c>
      <c r="T144" s="7">
        <v>2022</v>
      </c>
      <c r="U144" s="7">
        <v>4</v>
      </c>
      <c r="V144">
        <v>11</v>
      </c>
      <c r="W144">
        <v>2022</v>
      </c>
      <c r="X144">
        <v>4</v>
      </c>
      <c r="Y144" t="b">
        <v>0</v>
      </c>
      <c r="Z144" t="b">
        <v>0</v>
      </c>
      <c r="AA144">
        <v>-30</v>
      </c>
      <c r="AB144">
        <v>5</v>
      </c>
      <c r="AC144" t="b">
        <v>0</v>
      </c>
      <c r="AD144" t="b">
        <v>1</v>
      </c>
      <c r="AE144" t="b">
        <v>0</v>
      </c>
      <c r="AF144" t="b">
        <v>0</v>
      </c>
      <c r="AG144" s="14">
        <v>44896</v>
      </c>
      <c r="AH144" s="14">
        <v>44866</v>
      </c>
      <c r="AI144">
        <v>-30</v>
      </c>
      <c r="AJ144" t="b">
        <v>1</v>
      </c>
    </row>
    <row r="145" spans="1:36">
      <c r="A145" t="s">
        <v>14818</v>
      </c>
      <c r="B145" t="s">
        <v>87</v>
      </c>
      <c r="C145" t="s">
        <v>87</v>
      </c>
      <c r="D145" t="s">
        <v>88</v>
      </c>
      <c r="E145" t="s">
        <v>14804</v>
      </c>
      <c r="F145" t="s">
        <v>5814</v>
      </c>
      <c r="G145" t="s">
        <v>14819</v>
      </c>
      <c r="H145" t="s">
        <v>6743</v>
      </c>
      <c r="I145" t="s">
        <v>4550</v>
      </c>
      <c r="J145" t="s">
        <v>93</v>
      </c>
      <c r="K145" t="s">
        <v>100</v>
      </c>
      <c r="L145" t="s">
        <v>100</v>
      </c>
      <c r="M145" t="s">
        <v>5817</v>
      </c>
      <c r="N145">
        <v>98112</v>
      </c>
      <c r="O145" t="s">
        <v>14820</v>
      </c>
      <c r="P145">
        <v>47.62262651</v>
      </c>
      <c r="Q145">
        <v>-122.28255199</v>
      </c>
      <c r="R145" t="s">
        <v>5819</v>
      </c>
      <c r="S145" s="7">
        <v>11</v>
      </c>
      <c r="T145" s="7">
        <v>2024</v>
      </c>
      <c r="U145" s="7">
        <v>4</v>
      </c>
      <c r="V145">
        <v>10</v>
      </c>
      <c r="W145">
        <v>2024</v>
      </c>
      <c r="X145">
        <v>4</v>
      </c>
      <c r="Y145" t="b">
        <v>0</v>
      </c>
      <c r="Z145" t="b">
        <v>0</v>
      </c>
      <c r="AA145">
        <v>-30</v>
      </c>
      <c r="AB145">
        <v>3</v>
      </c>
      <c r="AC145" t="b">
        <v>0</v>
      </c>
      <c r="AD145" t="b">
        <v>1</v>
      </c>
      <c r="AE145" t="b">
        <v>0</v>
      </c>
      <c r="AF145" t="b">
        <v>0</v>
      </c>
      <c r="AG145" s="14">
        <v>45617</v>
      </c>
      <c r="AH145" s="14">
        <v>45587</v>
      </c>
      <c r="AI145">
        <v>-30</v>
      </c>
      <c r="AJ145" t="b">
        <v>1</v>
      </c>
    </row>
    <row r="146" spans="1:36">
      <c r="A146" t="s">
        <v>13130</v>
      </c>
      <c r="B146" t="s">
        <v>87</v>
      </c>
      <c r="D146" t="s">
        <v>88</v>
      </c>
      <c r="E146" t="s">
        <v>10681</v>
      </c>
      <c r="F146" t="s">
        <v>13131</v>
      </c>
      <c r="H146" t="s">
        <v>10067</v>
      </c>
      <c r="I146" t="s">
        <v>10331</v>
      </c>
      <c r="J146" t="s">
        <v>93</v>
      </c>
      <c r="K146" t="s">
        <v>100</v>
      </c>
      <c r="M146" t="s">
        <v>13132</v>
      </c>
      <c r="N146">
        <v>98122</v>
      </c>
      <c r="O146" t="s">
        <v>13133</v>
      </c>
      <c r="P146">
        <v>47.61211136</v>
      </c>
      <c r="Q146">
        <v>-122.32076122</v>
      </c>
      <c r="R146" t="s">
        <v>13134</v>
      </c>
      <c r="S146" s="7">
        <v>7</v>
      </c>
      <c r="T146" s="7">
        <v>2025</v>
      </c>
      <c r="U146" s="7">
        <v>3</v>
      </c>
      <c r="V146">
        <v>6</v>
      </c>
      <c r="W146">
        <v>2025</v>
      </c>
      <c r="X146">
        <v>2</v>
      </c>
      <c r="Y146" t="b">
        <v>0</v>
      </c>
      <c r="Z146" t="b">
        <v>0</v>
      </c>
      <c r="AA146">
        <v>-30</v>
      </c>
      <c r="AB146">
        <v>3</v>
      </c>
      <c r="AC146" t="b">
        <v>0</v>
      </c>
      <c r="AD146" t="b">
        <v>1</v>
      </c>
      <c r="AE146" t="b">
        <v>0</v>
      </c>
      <c r="AF146" t="b">
        <v>0</v>
      </c>
      <c r="AG146" s="14">
        <v>45841</v>
      </c>
      <c r="AH146" s="14">
        <v>45811</v>
      </c>
      <c r="AI146">
        <v>-30</v>
      </c>
      <c r="AJ146" t="b">
        <v>1</v>
      </c>
    </row>
    <row r="147" spans="1:36">
      <c r="A147" t="s">
        <v>6066</v>
      </c>
      <c r="B147" t="s">
        <v>87</v>
      </c>
      <c r="C147" t="s">
        <v>87</v>
      </c>
      <c r="D147" t="s">
        <v>88</v>
      </c>
      <c r="E147" t="s">
        <v>5839</v>
      </c>
      <c r="F147" t="s">
        <v>6067</v>
      </c>
      <c r="G147" t="s">
        <v>6068</v>
      </c>
      <c r="H147" t="s">
        <v>6069</v>
      </c>
      <c r="I147" t="s">
        <v>6070</v>
      </c>
      <c r="J147" t="s">
        <v>93</v>
      </c>
      <c r="K147" t="s">
        <v>5967</v>
      </c>
      <c r="L147" t="s">
        <v>5967</v>
      </c>
      <c r="M147" t="s">
        <v>6071</v>
      </c>
      <c r="N147">
        <v>98108</v>
      </c>
      <c r="O147" t="s">
        <v>6072</v>
      </c>
      <c r="P147">
        <v>47.54198988</v>
      </c>
      <c r="Q147">
        <v>-122.29732018</v>
      </c>
      <c r="R147" t="s">
        <v>6073</v>
      </c>
      <c r="S147" s="7">
        <v>6</v>
      </c>
      <c r="T147" s="7">
        <v>2022</v>
      </c>
      <c r="U147" s="7">
        <v>2</v>
      </c>
      <c r="V147">
        <v>5</v>
      </c>
      <c r="W147">
        <v>2022</v>
      </c>
      <c r="X147">
        <v>2</v>
      </c>
      <c r="Y147" t="b">
        <v>0</v>
      </c>
      <c r="Z147" t="b">
        <v>0</v>
      </c>
      <c r="AA147">
        <v>-29</v>
      </c>
      <c r="AB147">
        <v>2</v>
      </c>
      <c r="AC147" t="b">
        <v>0</v>
      </c>
      <c r="AD147" t="b">
        <v>1</v>
      </c>
      <c r="AE147" t="b">
        <v>0</v>
      </c>
      <c r="AF147" t="b">
        <v>0</v>
      </c>
      <c r="AG147" s="14">
        <v>44722</v>
      </c>
      <c r="AH147" s="14">
        <v>44693</v>
      </c>
      <c r="AI147">
        <v>-29</v>
      </c>
      <c r="AJ147" t="b">
        <v>1</v>
      </c>
    </row>
    <row r="148" spans="1:36">
      <c r="A148" t="s">
        <v>15155</v>
      </c>
      <c r="B148" t="s">
        <v>87</v>
      </c>
      <c r="C148" t="s">
        <v>87</v>
      </c>
      <c r="D148" t="s">
        <v>88</v>
      </c>
      <c r="E148" t="s">
        <v>14837</v>
      </c>
      <c r="F148" t="s">
        <v>15136</v>
      </c>
      <c r="G148" t="s">
        <v>15156</v>
      </c>
      <c r="H148" t="s">
        <v>8563</v>
      </c>
      <c r="I148" t="s">
        <v>2465</v>
      </c>
      <c r="J148" t="s">
        <v>93</v>
      </c>
      <c r="K148" t="s">
        <v>153</v>
      </c>
      <c r="L148" t="s">
        <v>153</v>
      </c>
      <c r="M148" t="s">
        <v>15138</v>
      </c>
      <c r="N148">
        <v>98144</v>
      </c>
      <c r="O148" t="s">
        <v>15157</v>
      </c>
      <c r="P148">
        <v>47.58174973</v>
      </c>
      <c r="Q148">
        <v>-122.31313739</v>
      </c>
      <c r="R148" t="s">
        <v>15140</v>
      </c>
      <c r="S148" s="7">
        <v>7</v>
      </c>
      <c r="T148" s="7">
        <v>2023</v>
      </c>
      <c r="U148" s="7">
        <v>3</v>
      </c>
      <c r="V148">
        <v>6</v>
      </c>
      <c r="W148">
        <v>2023</v>
      </c>
      <c r="X148">
        <v>2</v>
      </c>
      <c r="Y148" t="b">
        <v>0</v>
      </c>
      <c r="Z148" t="b">
        <v>0</v>
      </c>
      <c r="AA148">
        <v>-29</v>
      </c>
      <c r="AB148">
        <v>2</v>
      </c>
      <c r="AC148" t="b">
        <v>0</v>
      </c>
      <c r="AD148" t="b">
        <v>1</v>
      </c>
      <c r="AE148" t="b">
        <v>0</v>
      </c>
      <c r="AF148" t="b">
        <v>0</v>
      </c>
      <c r="AG148" s="14">
        <v>45120</v>
      </c>
      <c r="AH148" s="14">
        <v>45091</v>
      </c>
      <c r="AI148">
        <v>-29</v>
      </c>
      <c r="AJ148" t="b">
        <v>1</v>
      </c>
    </row>
    <row r="149" spans="1:36">
      <c r="A149" t="s">
        <v>15169</v>
      </c>
      <c r="B149" t="s">
        <v>87</v>
      </c>
      <c r="C149" t="s">
        <v>87</v>
      </c>
      <c r="D149" t="s">
        <v>88</v>
      </c>
      <c r="E149" t="s">
        <v>14837</v>
      </c>
      <c r="F149" t="s">
        <v>15170</v>
      </c>
      <c r="G149" t="s">
        <v>15171</v>
      </c>
      <c r="H149" t="s">
        <v>2651</v>
      </c>
      <c r="I149" t="s">
        <v>8527</v>
      </c>
      <c r="J149" t="s">
        <v>93</v>
      </c>
      <c r="K149" t="s">
        <v>93</v>
      </c>
      <c r="L149" t="s">
        <v>93</v>
      </c>
      <c r="M149" t="s">
        <v>15172</v>
      </c>
      <c r="N149">
        <v>98122</v>
      </c>
      <c r="O149" t="s">
        <v>15173</v>
      </c>
      <c r="P149">
        <v>47.60680441</v>
      </c>
      <c r="Q149">
        <v>-122.29724857</v>
      </c>
      <c r="R149" t="s">
        <v>15174</v>
      </c>
      <c r="S149" s="7">
        <v>7</v>
      </c>
      <c r="T149" s="7">
        <v>2023</v>
      </c>
      <c r="U149" s="7">
        <v>3</v>
      </c>
      <c r="V149">
        <v>6</v>
      </c>
      <c r="W149">
        <v>2023</v>
      </c>
      <c r="X149">
        <v>2</v>
      </c>
      <c r="Y149" t="b">
        <v>0</v>
      </c>
      <c r="Z149" t="b">
        <v>0</v>
      </c>
      <c r="AA149">
        <v>-29</v>
      </c>
      <c r="AB149">
        <v>3</v>
      </c>
      <c r="AC149" t="b">
        <v>0</v>
      </c>
      <c r="AD149" t="b">
        <v>1</v>
      </c>
      <c r="AE149" t="b">
        <v>0</v>
      </c>
      <c r="AF149" t="b">
        <v>0</v>
      </c>
      <c r="AG149" s="14">
        <v>45134</v>
      </c>
      <c r="AH149" s="14">
        <v>45105</v>
      </c>
      <c r="AI149">
        <v>-29</v>
      </c>
      <c r="AJ149" t="b">
        <v>1</v>
      </c>
    </row>
    <row r="150" spans="1:36">
      <c r="A150" t="s">
        <v>27914</v>
      </c>
      <c r="B150" t="s">
        <v>87</v>
      </c>
      <c r="C150" t="s">
        <v>87</v>
      </c>
      <c r="D150" t="s">
        <v>88</v>
      </c>
      <c r="F150" t="s">
        <v>27915</v>
      </c>
      <c r="G150" t="s">
        <v>6148</v>
      </c>
      <c r="H150" t="s">
        <v>1577</v>
      </c>
      <c r="I150" t="s">
        <v>2692</v>
      </c>
      <c r="J150" t="s">
        <v>93</v>
      </c>
      <c r="K150" t="s">
        <v>93</v>
      </c>
      <c r="L150" t="s">
        <v>93</v>
      </c>
      <c r="M150" t="s">
        <v>27916</v>
      </c>
      <c r="N150">
        <v>98119</v>
      </c>
      <c r="O150" t="s">
        <v>27917</v>
      </c>
      <c r="P150">
        <v>47.62584507</v>
      </c>
      <c r="Q150">
        <v>-122.35897587</v>
      </c>
      <c r="R150" t="s">
        <v>27918</v>
      </c>
      <c r="S150" s="7">
        <v>9</v>
      </c>
      <c r="T150" s="7">
        <v>2023</v>
      </c>
      <c r="U150" s="7">
        <v>3</v>
      </c>
      <c r="V150">
        <v>8</v>
      </c>
      <c r="W150">
        <v>2023</v>
      </c>
      <c r="X150">
        <v>3</v>
      </c>
      <c r="Y150" t="b">
        <v>0</v>
      </c>
      <c r="Z150" t="b">
        <v>0</v>
      </c>
      <c r="AA150">
        <v>-29</v>
      </c>
      <c r="AB150">
        <v>7</v>
      </c>
      <c r="AC150" t="b">
        <v>0</v>
      </c>
      <c r="AD150" t="b">
        <v>1</v>
      </c>
      <c r="AE150" t="b">
        <v>0</v>
      </c>
      <c r="AF150" t="b">
        <v>1</v>
      </c>
      <c r="AG150" s="14">
        <v>45175</v>
      </c>
      <c r="AH150" s="14">
        <v>45146</v>
      </c>
      <c r="AI150">
        <v>-29</v>
      </c>
      <c r="AJ150" t="b">
        <v>1</v>
      </c>
    </row>
    <row r="151" spans="1:36">
      <c r="A151" t="s">
        <v>15686</v>
      </c>
      <c r="B151" t="s">
        <v>87</v>
      </c>
      <c r="D151" t="s">
        <v>88</v>
      </c>
      <c r="E151" t="s">
        <v>14837</v>
      </c>
      <c r="F151" t="s">
        <v>15687</v>
      </c>
      <c r="H151" t="s">
        <v>5041</v>
      </c>
      <c r="I151" t="s">
        <v>10205</v>
      </c>
      <c r="J151" t="s">
        <v>93</v>
      </c>
      <c r="K151" t="s">
        <v>100</v>
      </c>
      <c r="M151" t="s">
        <v>15688</v>
      </c>
      <c r="N151">
        <v>98126</v>
      </c>
      <c r="O151" t="s">
        <v>15689</v>
      </c>
      <c r="P151">
        <v>47.58213638</v>
      </c>
      <c r="Q151">
        <v>-122.3742588</v>
      </c>
      <c r="R151" t="s">
        <v>15690</v>
      </c>
      <c r="S151" s="7">
        <v>5</v>
      </c>
      <c r="T151" s="7">
        <v>2025</v>
      </c>
      <c r="U151" s="7">
        <v>2</v>
      </c>
      <c r="V151">
        <v>4</v>
      </c>
      <c r="W151">
        <v>2025</v>
      </c>
      <c r="X151">
        <v>2</v>
      </c>
      <c r="Y151" t="b">
        <v>0</v>
      </c>
      <c r="Z151" t="b">
        <v>0</v>
      </c>
      <c r="AA151">
        <v>-29</v>
      </c>
      <c r="AB151">
        <v>1</v>
      </c>
      <c r="AC151" t="b">
        <v>0</v>
      </c>
      <c r="AD151" t="b">
        <v>1</v>
      </c>
      <c r="AE151" t="b">
        <v>0</v>
      </c>
      <c r="AF151" t="b">
        <v>0</v>
      </c>
      <c r="AG151" s="14">
        <v>45778</v>
      </c>
      <c r="AH151" s="14">
        <v>45749</v>
      </c>
      <c r="AI151">
        <v>-29</v>
      </c>
      <c r="AJ151" t="b">
        <v>1</v>
      </c>
    </row>
    <row r="152" spans="1:36">
      <c r="A152" t="s">
        <v>17205</v>
      </c>
      <c r="B152" t="s">
        <v>87</v>
      </c>
      <c r="C152" t="s">
        <v>87</v>
      </c>
      <c r="D152" t="s">
        <v>88</v>
      </c>
      <c r="F152" t="s">
        <v>17206</v>
      </c>
      <c r="G152" t="s">
        <v>7397</v>
      </c>
      <c r="H152" t="s">
        <v>92</v>
      </c>
      <c r="I152" t="s">
        <v>17207</v>
      </c>
      <c r="J152" t="s">
        <v>93</v>
      </c>
      <c r="K152" t="s">
        <v>93</v>
      </c>
      <c r="L152" t="s">
        <v>93</v>
      </c>
      <c r="M152" t="s">
        <v>7792</v>
      </c>
      <c r="N152">
        <v>98178</v>
      </c>
      <c r="O152" t="s">
        <v>17208</v>
      </c>
      <c r="P152">
        <v>47.50680565</v>
      </c>
      <c r="Q152">
        <v>-122.26943558</v>
      </c>
      <c r="R152" t="s">
        <v>7794</v>
      </c>
      <c r="S152" s="7">
        <v>1</v>
      </c>
      <c r="T152" s="7">
        <v>2020</v>
      </c>
      <c r="U152" s="7">
        <v>1</v>
      </c>
      <c r="V152">
        <v>12</v>
      </c>
      <c r="W152">
        <v>2019</v>
      </c>
      <c r="X152">
        <v>4</v>
      </c>
      <c r="Y152" t="b">
        <v>0</v>
      </c>
      <c r="Z152" t="b">
        <v>0</v>
      </c>
      <c r="AA152">
        <v>-28</v>
      </c>
      <c r="AB152">
        <v>2</v>
      </c>
      <c r="AC152" t="b">
        <v>0</v>
      </c>
      <c r="AD152" t="b">
        <v>1</v>
      </c>
      <c r="AE152" t="b">
        <v>0</v>
      </c>
      <c r="AF152" t="b">
        <v>1</v>
      </c>
      <c r="AG152" s="14">
        <v>43833</v>
      </c>
      <c r="AH152" s="14">
        <v>43805</v>
      </c>
      <c r="AI152">
        <v>-28</v>
      </c>
      <c r="AJ152" t="b">
        <v>1</v>
      </c>
    </row>
    <row r="153" spans="1:36">
      <c r="A153" t="s">
        <v>10700</v>
      </c>
      <c r="B153" t="s">
        <v>87</v>
      </c>
      <c r="C153" t="s">
        <v>87</v>
      </c>
      <c r="D153" t="s">
        <v>88</v>
      </c>
      <c r="E153" t="s">
        <v>10681</v>
      </c>
      <c r="F153" t="s">
        <v>10701</v>
      </c>
      <c r="G153" t="s">
        <v>7372</v>
      </c>
      <c r="H153" t="s">
        <v>129</v>
      </c>
      <c r="I153" t="s">
        <v>10702</v>
      </c>
      <c r="J153" t="s">
        <v>93</v>
      </c>
      <c r="K153" t="s">
        <v>100</v>
      </c>
      <c r="L153" t="s">
        <v>100</v>
      </c>
      <c r="M153" t="s">
        <v>10703</v>
      </c>
      <c r="O153" t="s">
        <v>10704</v>
      </c>
      <c r="P153">
        <v>47.55511573</v>
      </c>
      <c r="Q153">
        <v>-122.35730447</v>
      </c>
      <c r="R153" t="s">
        <v>10705</v>
      </c>
      <c r="S153" s="7">
        <v>1</v>
      </c>
      <c r="T153" s="7">
        <v>2020</v>
      </c>
      <c r="U153" s="7">
        <v>1</v>
      </c>
      <c r="V153">
        <v>12</v>
      </c>
      <c r="W153">
        <v>2019</v>
      </c>
      <c r="X153">
        <v>4</v>
      </c>
      <c r="Y153" t="b">
        <v>0</v>
      </c>
      <c r="Z153" t="b">
        <v>0</v>
      </c>
      <c r="AA153">
        <v>-28</v>
      </c>
      <c r="AB153">
        <v>1</v>
      </c>
      <c r="AC153" t="b">
        <v>0</v>
      </c>
      <c r="AD153" t="b">
        <v>1</v>
      </c>
      <c r="AE153" t="b">
        <v>0</v>
      </c>
      <c r="AF153" t="b">
        <v>0</v>
      </c>
      <c r="AG153" s="14">
        <v>43837</v>
      </c>
      <c r="AH153" s="14">
        <v>43809</v>
      </c>
      <c r="AI153">
        <v>-28</v>
      </c>
      <c r="AJ153" t="b">
        <v>1</v>
      </c>
    </row>
    <row r="154" spans="1:36">
      <c r="A154" t="s">
        <v>19623</v>
      </c>
      <c r="B154" t="s">
        <v>87</v>
      </c>
      <c r="C154" t="s">
        <v>87</v>
      </c>
      <c r="D154" t="s">
        <v>88</v>
      </c>
      <c r="F154" t="s">
        <v>19624</v>
      </c>
      <c r="G154" t="s">
        <v>19625</v>
      </c>
      <c r="H154" t="s">
        <v>19073</v>
      </c>
      <c r="I154" t="s">
        <v>19380</v>
      </c>
      <c r="J154" t="s">
        <v>93</v>
      </c>
      <c r="K154" t="s">
        <v>100</v>
      </c>
      <c r="L154" t="s">
        <v>100</v>
      </c>
      <c r="M154" t="s">
        <v>19626</v>
      </c>
      <c r="N154">
        <v>98199</v>
      </c>
      <c r="O154" t="s">
        <v>19627</v>
      </c>
      <c r="P154">
        <v>47.65297903</v>
      </c>
      <c r="Q154">
        <v>-122.38501955</v>
      </c>
      <c r="R154" t="s">
        <v>19628</v>
      </c>
      <c r="S154" s="7">
        <v>12</v>
      </c>
      <c r="T154" s="7">
        <v>2020</v>
      </c>
      <c r="U154" s="7">
        <v>4</v>
      </c>
      <c r="V154">
        <v>11</v>
      </c>
      <c r="W154">
        <v>2020</v>
      </c>
      <c r="X154">
        <v>4</v>
      </c>
      <c r="Y154" t="b">
        <v>0</v>
      </c>
      <c r="Z154" t="b">
        <v>0</v>
      </c>
      <c r="AA154">
        <v>-28</v>
      </c>
      <c r="AB154">
        <v>7</v>
      </c>
      <c r="AC154" t="b">
        <v>0</v>
      </c>
      <c r="AD154" t="b">
        <v>1</v>
      </c>
      <c r="AE154" t="b">
        <v>0</v>
      </c>
      <c r="AF154" t="b">
        <v>1</v>
      </c>
      <c r="AG154" s="14">
        <v>44186</v>
      </c>
      <c r="AH154" s="14">
        <v>44158</v>
      </c>
      <c r="AI154">
        <v>-28</v>
      </c>
      <c r="AJ154" t="b">
        <v>1</v>
      </c>
    </row>
    <row r="155" spans="1:36">
      <c r="A155" t="s">
        <v>22841</v>
      </c>
      <c r="B155" t="s">
        <v>87</v>
      </c>
      <c r="C155" t="s">
        <v>87</v>
      </c>
      <c r="D155" t="s">
        <v>88</v>
      </c>
      <c r="F155" t="s">
        <v>22842</v>
      </c>
      <c r="H155" t="s">
        <v>22817</v>
      </c>
      <c r="I155" t="s">
        <v>19831</v>
      </c>
      <c r="J155" t="s">
        <v>93</v>
      </c>
      <c r="K155" t="s">
        <v>93</v>
      </c>
      <c r="L155" t="s">
        <v>93</v>
      </c>
      <c r="M155" t="s">
        <v>22843</v>
      </c>
      <c r="N155">
        <v>98115</v>
      </c>
      <c r="O155" t="s">
        <v>22844</v>
      </c>
      <c r="P155">
        <v>47.67208284</v>
      </c>
      <c r="Q155">
        <v>-122.32682311</v>
      </c>
      <c r="R155" t="s">
        <v>22845</v>
      </c>
      <c r="S155" s="7">
        <v>9</v>
      </c>
      <c r="T155" s="7">
        <v>2021</v>
      </c>
      <c r="U155" s="7">
        <v>3</v>
      </c>
      <c r="V155">
        <v>8</v>
      </c>
      <c r="W155">
        <v>2021</v>
      </c>
      <c r="X155">
        <v>3</v>
      </c>
      <c r="Y155" t="b">
        <v>0</v>
      </c>
      <c r="Z155" t="b">
        <v>0</v>
      </c>
      <c r="AA155">
        <v>-28</v>
      </c>
      <c r="AB155">
        <v>6</v>
      </c>
      <c r="AC155" t="b">
        <v>0</v>
      </c>
      <c r="AD155" t="b">
        <v>1</v>
      </c>
      <c r="AE155" t="b">
        <v>0</v>
      </c>
      <c r="AF155" t="b">
        <v>1</v>
      </c>
      <c r="AG155" s="14">
        <v>44466</v>
      </c>
      <c r="AH155" s="14">
        <v>44438</v>
      </c>
      <c r="AI155">
        <v>-28</v>
      </c>
      <c r="AJ155" t="b">
        <v>1</v>
      </c>
    </row>
    <row r="156" spans="1:36">
      <c r="A156" t="s">
        <v>27579</v>
      </c>
      <c r="B156" t="s">
        <v>87</v>
      </c>
      <c r="C156" t="s">
        <v>87</v>
      </c>
      <c r="D156" t="s">
        <v>88</v>
      </c>
      <c r="F156" t="s">
        <v>27417</v>
      </c>
      <c r="H156" t="s">
        <v>6236</v>
      </c>
      <c r="I156" t="s">
        <v>2324</v>
      </c>
      <c r="J156" t="s">
        <v>137</v>
      </c>
      <c r="K156" t="s">
        <v>100</v>
      </c>
      <c r="L156" t="s">
        <v>100</v>
      </c>
      <c r="M156" t="s">
        <v>27418</v>
      </c>
      <c r="N156">
        <v>98118</v>
      </c>
      <c r="O156" t="s">
        <v>27580</v>
      </c>
      <c r="P156">
        <v>47.5657337</v>
      </c>
      <c r="Q156">
        <v>-122.28630074</v>
      </c>
      <c r="R156" t="s">
        <v>27420</v>
      </c>
      <c r="S156" s="7">
        <v>5</v>
      </c>
      <c r="T156" s="7">
        <v>2023</v>
      </c>
      <c r="U156" s="7">
        <v>2</v>
      </c>
      <c r="V156">
        <v>4</v>
      </c>
      <c r="W156">
        <v>2023</v>
      </c>
      <c r="X156">
        <v>2</v>
      </c>
      <c r="Y156" t="b">
        <v>0</v>
      </c>
      <c r="Z156" t="b">
        <v>0</v>
      </c>
      <c r="AA156">
        <v>-28</v>
      </c>
      <c r="AB156">
        <v>2</v>
      </c>
      <c r="AC156" t="b">
        <v>0</v>
      </c>
      <c r="AD156" t="b">
        <v>1</v>
      </c>
      <c r="AE156" t="b">
        <v>0</v>
      </c>
      <c r="AF156" t="b">
        <v>1</v>
      </c>
      <c r="AG156" s="14">
        <v>45055</v>
      </c>
      <c r="AH156" s="14">
        <v>45027</v>
      </c>
      <c r="AI156">
        <v>-28</v>
      </c>
      <c r="AJ156" t="b">
        <v>1</v>
      </c>
    </row>
    <row r="157" spans="1:36">
      <c r="A157" t="s">
        <v>15448</v>
      </c>
      <c r="B157" t="s">
        <v>87</v>
      </c>
      <c r="C157" t="s">
        <v>87</v>
      </c>
      <c r="D157" t="s">
        <v>88</v>
      </c>
      <c r="E157" t="s">
        <v>14837</v>
      </c>
      <c r="F157" t="s">
        <v>15449</v>
      </c>
      <c r="G157" t="s">
        <v>15450</v>
      </c>
      <c r="H157" t="s">
        <v>9181</v>
      </c>
      <c r="I157" t="s">
        <v>3582</v>
      </c>
      <c r="J157" t="s">
        <v>93</v>
      </c>
      <c r="K157" t="s">
        <v>778</v>
      </c>
      <c r="L157" t="s">
        <v>778</v>
      </c>
      <c r="M157" t="s">
        <v>15451</v>
      </c>
      <c r="N157">
        <v>98102</v>
      </c>
      <c r="O157" t="s">
        <v>15452</v>
      </c>
      <c r="P157">
        <v>47.62149727</v>
      </c>
      <c r="Q157">
        <v>-122.32427049</v>
      </c>
      <c r="R157" t="s">
        <v>15453</v>
      </c>
      <c r="S157" s="7">
        <v>3</v>
      </c>
      <c r="T157" s="7">
        <v>2024</v>
      </c>
      <c r="U157" s="7">
        <v>1</v>
      </c>
      <c r="V157">
        <v>2</v>
      </c>
      <c r="W157">
        <v>2024</v>
      </c>
      <c r="X157">
        <v>1</v>
      </c>
      <c r="Y157" t="b">
        <v>0</v>
      </c>
      <c r="Z157" t="b">
        <v>0</v>
      </c>
      <c r="AA157">
        <v>-28</v>
      </c>
      <c r="AB157">
        <v>3</v>
      </c>
      <c r="AC157" t="b">
        <v>0</v>
      </c>
      <c r="AD157" t="b">
        <v>1</v>
      </c>
      <c r="AE157" t="b">
        <v>0</v>
      </c>
      <c r="AF157" t="b">
        <v>0</v>
      </c>
      <c r="AG157" s="14">
        <v>45376</v>
      </c>
      <c r="AH157" s="14">
        <v>45348</v>
      </c>
      <c r="AI157">
        <v>-28</v>
      </c>
      <c r="AJ157" t="b">
        <v>1</v>
      </c>
    </row>
    <row r="158" spans="1:36">
      <c r="A158" t="s">
        <v>6377</v>
      </c>
      <c r="B158" t="s">
        <v>87</v>
      </c>
      <c r="C158" t="s">
        <v>87</v>
      </c>
      <c r="D158" t="s">
        <v>88</v>
      </c>
      <c r="E158" t="s">
        <v>5839</v>
      </c>
      <c r="F158" t="s">
        <v>6378</v>
      </c>
      <c r="G158" t="s">
        <v>6379</v>
      </c>
      <c r="H158" t="s">
        <v>3152</v>
      </c>
      <c r="I158" t="s">
        <v>2693</v>
      </c>
      <c r="J158" t="s">
        <v>93</v>
      </c>
      <c r="K158" t="s">
        <v>93</v>
      </c>
      <c r="L158" t="s">
        <v>93</v>
      </c>
      <c r="M158" t="s">
        <v>6380</v>
      </c>
      <c r="N158">
        <v>98101</v>
      </c>
      <c r="O158" t="s">
        <v>6381</v>
      </c>
      <c r="P158">
        <v>47.60833336</v>
      </c>
      <c r="Q158">
        <v>-122.34082917</v>
      </c>
      <c r="R158" t="s">
        <v>6382</v>
      </c>
      <c r="S158" s="7">
        <v>11</v>
      </c>
      <c r="T158" s="7">
        <v>2023</v>
      </c>
      <c r="U158" s="7">
        <v>4</v>
      </c>
      <c r="V158">
        <v>10</v>
      </c>
      <c r="W158">
        <v>2023</v>
      </c>
      <c r="X158">
        <v>4</v>
      </c>
      <c r="Y158" t="b">
        <v>0</v>
      </c>
      <c r="Z158" t="b">
        <v>0</v>
      </c>
      <c r="AA158">
        <v>-27</v>
      </c>
      <c r="AB158">
        <v>7</v>
      </c>
      <c r="AC158" t="b">
        <v>0</v>
      </c>
      <c r="AD158" t="b">
        <v>1</v>
      </c>
      <c r="AE158" t="b">
        <v>0</v>
      </c>
      <c r="AF158" t="b">
        <v>0</v>
      </c>
      <c r="AG158" s="14">
        <v>45257</v>
      </c>
      <c r="AH158" s="14">
        <v>45230</v>
      </c>
      <c r="AI158">
        <v>-27</v>
      </c>
      <c r="AJ158" t="b">
        <v>1</v>
      </c>
    </row>
    <row r="159" spans="1:36">
      <c r="A159" t="s">
        <v>15463</v>
      </c>
      <c r="B159" t="s">
        <v>87</v>
      </c>
      <c r="C159" t="s">
        <v>87</v>
      </c>
      <c r="D159" t="s">
        <v>88</v>
      </c>
      <c r="E159" t="s">
        <v>14837</v>
      </c>
      <c r="F159" t="s">
        <v>15464</v>
      </c>
      <c r="G159" t="s">
        <v>15465</v>
      </c>
      <c r="H159" t="s">
        <v>3781</v>
      </c>
      <c r="I159" t="s">
        <v>1732</v>
      </c>
      <c r="J159" t="s">
        <v>93</v>
      </c>
      <c r="K159" t="s">
        <v>93</v>
      </c>
      <c r="L159" t="s">
        <v>93</v>
      </c>
      <c r="M159" t="s">
        <v>15466</v>
      </c>
      <c r="N159">
        <v>98122</v>
      </c>
      <c r="O159" t="s">
        <v>15467</v>
      </c>
      <c r="P159">
        <v>47.60250996</v>
      </c>
      <c r="Q159">
        <v>-122.30744286</v>
      </c>
      <c r="R159" t="s">
        <v>15468</v>
      </c>
      <c r="S159" s="7">
        <v>4</v>
      </c>
      <c r="T159" s="7">
        <v>2024</v>
      </c>
      <c r="U159" s="7">
        <v>2</v>
      </c>
      <c r="V159">
        <v>3</v>
      </c>
      <c r="W159">
        <v>2024</v>
      </c>
      <c r="X159">
        <v>1</v>
      </c>
      <c r="Y159" t="b">
        <v>0</v>
      </c>
      <c r="Z159" t="b">
        <v>0</v>
      </c>
      <c r="AA159">
        <v>-27</v>
      </c>
      <c r="AB159">
        <v>3</v>
      </c>
      <c r="AC159" t="b">
        <v>0</v>
      </c>
      <c r="AD159" t="b">
        <v>1</v>
      </c>
      <c r="AE159" t="b">
        <v>0</v>
      </c>
      <c r="AF159" t="b">
        <v>0</v>
      </c>
      <c r="AG159" s="14">
        <v>45391</v>
      </c>
      <c r="AH159" s="14">
        <v>45364</v>
      </c>
      <c r="AI159">
        <v>-27</v>
      </c>
      <c r="AJ159" t="b">
        <v>1</v>
      </c>
    </row>
    <row r="160" spans="1:36">
      <c r="A160" t="s">
        <v>15469</v>
      </c>
      <c r="B160" t="s">
        <v>87</v>
      </c>
      <c r="C160" t="s">
        <v>87</v>
      </c>
      <c r="D160" t="s">
        <v>88</v>
      </c>
      <c r="E160" t="s">
        <v>14837</v>
      </c>
      <c r="F160" t="s">
        <v>15464</v>
      </c>
      <c r="G160" t="s">
        <v>15470</v>
      </c>
      <c r="H160" t="s">
        <v>3781</v>
      </c>
      <c r="I160" t="s">
        <v>1732</v>
      </c>
      <c r="J160" t="s">
        <v>93</v>
      </c>
      <c r="K160" t="s">
        <v>93</v>
      </c>
      <c r="L160" t="s">
        <v>93</v>
      </c>
      <c r="M160" t="s">
        <v>15466</v>
      </c>
      <c r="N160">
        <v>98122</v>
      </c>
      <c r="O160" t="s">
        <v>15471</v>
      </c>
      <c r="P160">
        <v>47.60250996</v>
      </c>
      <c r="Q160">
        <v>-122.30744286</v>
      </c>
      <c r="R160" t="s">
        <v>15468</v>
      </c>
      <c r="S160" s="7">
        <v>4</v>
      </c>
      <c r="T160" s="7">
        <v>2024</v>
      </c>
      <c r="U160" s="7">
        <v>2</v>
      </c>
      <c r="V160">
        <v>3</v>
      </c>
      <c r="W160">
        <v>2024</v>
      </c>
      <c r="X160">
        <v>1</v>
      </c>
      <c r="Y160" t="b">
        <v>0</v>
      </c>
      <c r="Z160" t="b">
        <v>0</v>
      </c>
      <c r="AA160">
        <v>-27</v>
      </c>
      <c r="AB160">
        <v>3</v>
      </c>
      <c r="AC160" t="b">
        <v>0</v>
      </c>
      <c r="AD160" t="b">
        <v>1</v>
      </c>
      <c r="AE160" t="b">
        <v>0</v>
      </c>
      <c r="AF160" t="b">
        <v>0</v>
      </c>
      <c r="AG160" s="14">
        <v>45391</v>
      </c>
      <c r="AH160" s="14">
        <v>45364</v>
      </c>
      <c r="AI160">
        <v>-27</v>
      </c>
      <c r="AJ160" t="b">
        <v>1</v>
      </c>
    </row>
    <row r="161" spans="1:36">
      <c r="A161" t="s">
        <v>9564</v>
      </c>
      <c r="B161" t="s">
        <v>87</v>
      </c>
      <c r="C161" t="s">
        <v>87</v>
      </c>
      <c r="D161" t="s">
        <v>88</v>
      </c>
      <c r="E161" t="s">
        <v>7318</v>
      </c>
      <c r="G161" t="s">
        <v>9565</v>
      </c>
      <c r="H161" t="s">
        <v>9566</v>
      </c>
      <c r="I161" t="s">
        <v>9427</v>
      </c>
      <c r="J161" t="s">
        <v>93</v>
      </c>
      <c r="K161" t="s">
        <v>5967</v>
      </c>
      <c r="L161" t="s">
        <v>5967</v>
      </c>
      <c r="M161" t="s">
        <v>9567</v>
      </c>
      <c r="N161">
        <v>98126</v>
      </c>
      <c r="O161" t="s">
        <v>9568</v>
      </c>
      <c r="P161">
        <v>47.53350153</v>
      </c>
      <c r="Q161">
        <v>-122.37558258</v>
      </c>
      <c r="R161" t="s">
        <v>9569</v>
      </c>
      <c r="S161" s="7">
        <v>7</v>
      </c>
      <c r="T161" s="7">
        <v>2024</v>
      </c>
      <c r="U161" s="7">
        <v>3</v>
      </c>
      <c r="V161">
        <v>6</v>
      </c>
      <c r="W161">
        <v>2024</v>
      </c>
      <c r="X161">
        <v>2</v>
      </c>
      <c r="Y161" t="b">
        <v>0</v>
      </c>
      <c r="Z161" t="b">
        <v>0</v>
      </c>
      <c r="AA161">
        <v>-27</v>
      </c>
      <c r="AB161">
        <v>1</v>
      </c>
      <c r="AC161" t="b">
        <v>0</v>
      </c>
      <c r="AD161" t="b">
        <v>1</v>
      </c>
      <c r="AE161" t="b">
        <v>0</v>
      </c>
      <c r="AF161" t="b">
        <v>0</v>
      </c>
      <c r="AG161" s="14">
        <v>45496</v>
      </c>
      <c r="AH161" s="14">
        <v>45469</v>
      </c>
      <c r="AI161">
        <v>-27</v>
      </c>
      <c r="AJ161" t="b">
        <v>1</v>
      </c>
    </row>
    <row r="162" spans="1:36">
      <c r="A162" t="s">
        <v>12445</v>
      </c>
      <c r="B162" t="s">
        <v>87</v>
      </c>
      <c r="C162" t="s">
        <v>87</v>
      </c>
      <c r="D162" t="s">
        <v>88</v>
      </c>
      <c r="E162" t="s">
        <v>10681</v>
      </c>
      <c r="F162" t="s">
        <v>12446</v>
      </c>
      <c r="G162" t="s">
        <v>12447</v>
      </c>
      <c r="H162" t="s">
        <v>2879</v>
      </c>
      <c r="I162" t="s">
        <v>6243</v>
      </c>
      <c r="J162" t="s">
        <v>93</v>
      </c>
      <c r="K162" t="s">
        <v>100</v>
      </c>
      <c r="L162" t="s">
        <v>100</v>
      </c>
      <c r="M162" t="s">
        <v>12448</v>
      </c>
      <c r="N162">
        <v>98112</v>
      </c>
      <c r="O162" t="s">
        <v>12449</v>
      </c>
      <c r="P162">
        <v>47.62764336</v>
      </c>
      <c r="Q162">
        <v>-122.2904552</v>
      </c>
      <c r="R162" t="s">
        <v>12450</v>
      </c>
      <c r="S162" s="7">
        <v>10</v>
      </c>
      <c r="T162" s="7">
        <v>2024</v>
      </c>
      <c r="U162" s="7">
        <v>4</v>
      </c>
      <c r="V162">
        <v>9</v>
      </c>
      <c r="W162">
        <v>2024</v>
      </c>
      <c r="X162">
        <v>3</v>
      </c>
      <c r="Y162" t="b">
        <v>0</v>
      </c>
      <c r="Z162" t="b">
        <v>0</v>
      </c>
      <c r="AA162">
        <v>-27</v>
      </c>
      <c r="AB162">
        <v>3</v>
      </c>
      <c r="AC162" t="b">
        <v>0</v>
      </c>
      <c r="AD162" t="b">
        <v>1</v>
      </c>
      <c r="AE162" t="b">
        <v>0</v>
      </c>
      <c r="AF162" t="b">
        <v>0</v>
      </c>
      <c r="AG162" s="14">
        <v>45568</v>
      </c>
      <c r="AH162" s="14">
        <v>45541</v>
      </c>
      <c r="AI162">
        <v>-27</v>
      </c>
      <c r="AJ162" t="b">
        <v>1</v>
      </c>
    </row>
    <row r="163" spans="1:36">
      <c r="A163" t="s">
        <v>29659</v>
      </c>
      <c r="B163" t="s">
        <v>87</v>
      </c>
      <c r="D163" t="s">
        <v>88</v>
      </c>
      <c r="F163" t="s">
        <v>29660</v>
      </c>
      <c r="H163" t="s">
        <v>10086</v>
      </c>
      <c r="I163" t="s">
        <v>29578</v>
      </c>
      <c r="J163" t="s">
        <v>93</v>
      </c>
      <c r="K163" t="s">
        <v>100</v>
      </c>
      <c r="M163" t="s">
        <v>29661</v>
      </c>
      <c r="N163">
        <v>98105</v>
      </c>
      <c r="O163" t="s">
        <v>29662</v>
      </c>
      <c r="P163">
        <v>47.65702265</v>
      </c>
      <c r="Q163">
        <v>-122.27642581</v>
      </c>
      <c r="R163" t="s">
        <v>29663</v>
      </c>
      <c r="S163" s="7">
        <v>2</v>
      </c>
      <c r="T163" s="7">
        <v>2025</v>
      </c>
      <c r="U163" s="7">
        <v>1</v>
      </c>
      <c r="V163">
        <v>1</v>
      </c>
      <c r="W163">
        <v>2025</v>
      </c>
      <c r="X163">
        <v>1</v>
      </c>
      <c r="Y163" t="b">
        <v>0</v>
      </c>
      <c r="Z163" t="b">
        <v>0</v>
      </c>
      <c r="AA163">
        <v>-27</v>
      </c>
      <c r="AB163">
        <v>4</v>
      </c>
      <c r="AC163" t="b">
        <v>0</v>
      </c>
      <c r="AD163" t="b">
        <v>1</v>
      </c>
      <c r="AE163" t="b">
        <v>0</v>
      </c>
      <c r="AF163" t="b">
        <v>1</v>
      </c>
      <c r="AG163" s="14">
        <v>45708</v>
      </c>
      <c r="AH163" s="14">
        <v>45681</v>
      </c>
      <c r="AI163">
        <v>-27</v>
      </c>
      <c r="AJ163" t="b">
        <v>1</v>
      </c>
    </row>
    <row r="164" spans="1:36">
      <c r="A164" t="s">
        <v>25879</v>
      </c>
      <c r="B164" t="s">
        <v>87</v>
      </c>
      <c r="C164" t="s">
        <v>87</v>
      </c>
      <c r="D164" t="s">
        <v>88</v>
      </c>
      <c r="F164" t="s">
        <v>25880</v>
      </c>
      <c r="G164" t="s">
        <v>25881</v>
      </c>
      <c r="H164" t="s">
        <v>7398</v>
      </c>
      <c r="I164" t="s">
        <v>13929</v>
      </c>
      <c r="J164" t="s">
        <v>93</v>
      </c>
      <c r="K164" t="s">
        <v>100</v>
      </c>
      <c r="L164" t="s">
        <v>100</v>
      </c>
      <c r="M164" t="s">
        <v>25882</v>
      </c>
      <c r="N164">
        <v>98133</v>
      </c>
      <c r="O164" t="s">
        <v>25883</v>
      </c>
      <c r="P164">
        <v>47.71143527</v>
      </c>
      <c r="Q164">
        <v>-122.33947809</v>
      </c>
      <c r="R164" t="s">
        <v>25884</v>
      </c>
      <c r="S164" s="7">
        <v>6</v>
      </c>
      <c r="T164" s="7">
        <v>2022</v>
      </c>
      <c r="U164" s="7">
        <v>2</v>
      </c>
      <c r="V164">
        <v>5</v>
      </c>
      <c r="W164">
        <v>2022</v>
      </c>
      <c r="X164">
        <v>2</v>
      </c>
      <c r="Y164" t="b">
        <v>0</v>
      </c>
      <c r="Z164" t="b">
        <v>0</v>
      </c>
      <c r="AA164">
        <v>-26</v>
      </c>
      <c r="AB164">
        <v>5</v>
      </c>
      <c r="AC164" t="b">
        <v>0</v>
      </c>
      <c r="AD164" t="b">
        <v>1</v>
      </c>
      <c r="AE164" t="b">
        <v>0</v>
      </c>
      <c r="AF164" t="b">
        <v>1</v>
      </c>
      <c r="AG164" s="14">
        <v>44713</v>
      </c>
      <c r="AH164" s="14">
        <v>44687</v>
      </c>
      <c r="AI164">
        <v>-26</v>
      </c>
      <c r="AJ164" t="b">
        <v>1</v>
      </c>
    </row>
    <row r="165" spans="1:36">
      <c r="A165" t="s">
        <v>5653</v>
      </c>
      <c r="B165" t="s">
        <v>87</v>
      </c>
      <c r="C165" t="s">
        <v>87</v>
      </c>
      <c r="D165" t="s">
        <v>88</v>
      </c>
      <c r="E165" t="s">
        <v>5620</v>
      </c>
      <c r="F165" t="s">
        <v>5654</v>
      </c>
      <c r="G165" t="s">
        <v>5655</v>
      </c>
      <c r="H165" t="s">
        <v>1110</v>
      </c>
      <c r="I165" t="s">
        <v>967</v>
      </c>
      <c r="J165" t="s">
        <v>93</v>
      </c>
      <c r="K165" t="s">
        <v>1745</v>
      </c>
      <c r="L165" t="s">
        <v>1745</v>
      </c>
      <c r="M165" t="s">
        <v>5656</v>
      </c>
      <c r="N165">
        <v>98118</v>
      </c>
      <c r="O165" t="s">
        <v>5657</v>
      </c>
      <c r="P165">
        <v>47.52166444</v>
      </c>
      <c r="Q165">
        <v>-122.28773926</v>
      </c>
      <c r="R165" t="s">
        <v>5658</v>
      </c>
      <c r="S165" s="7">
        <v>7</v>
      </c>
      <c r="T165" s="7">
        <v>2020</v>
      </c>
      <c r="U165" s="7">
        <v>3</v>
      </c>
      <c r="V165">
        <v>6</v>
      </c>
      <c r="W165">
        <v>2020</v>
      </c>
      <c r="X165">
        <v>2</v>
      </c>
      <c r="Y165" t="b">
        <v>0</v>
      </c>
      <c r="Z165" t="b">
        <v>0</v>
      </c>
      <c r="AA165">
        <v>-25</v>
      </c>
      <c r="AB165">
        <v>2</v>
      </c>
      <c r="AC165" t="b">
        <v>0</v>
      </c>
      <c r="AD165" t="b">
        <v>1</v>
      </c>
      <c r="AE165" t="b">
        <v>0</v>
      </c>
      <c r="AF165" t="b">
        <v>0</v>
      </c>
      <c r="AG165" s="14">
        <v>44032</v>
      </c>
      <c r="AH165" s="14">
        <v>44007</v>
      </c>
      <c r="AI165">
        <v>-25</v>
      </c>
      <c r="AJ165" t="b">
        <v>1</v>
      </c>
    </row>
    <row r="166" spans="1:36">
      <c r="A166" t="s">
        <v>15295</v>
      </c>
      <c r="B166" t="s">
        <v>87</v>
      </c>
      <c r="C166" t="s">
        <v>87</v>
      </c>
      <c r="D166" t="s">
        <v>88</v>
      </c>
      <c r="E166" t="s">
        <v>14837</v>
      </c>
      <c r="F166" t="s">
        <v>15291</v>
      </c>
      <c r="G166" t="s">
        <v>15296</v>
      </c>
      <c r="H166" t="s">
        <v>8669</v>
      </c>
      <c r="I166" t="s">
        <v>6304</v>
      </c>
      <c r="J166" t="s">
        <v>93</v>
      </c>
      <c r="K166" t="s">
        <v>93</v>
      </c>
      <c r="L166" t="s">
        <v>93</v>
      </c>
      <c r="M166" t="s">
        <v>15292</v>
      </c>
      <c r="N166">
        <v>98146</v>
      </c>
      <c r="O166" t="s">
        <v>15297</v>
      </c>
      <c r="P166">
        <v>47.51227344</v>
      </c>
      <c r="Q166">
        <v>-122.37663176</v>
      </c>
      <c r="R166" t="s">
        <v>15294</v>
      </c>
      <c r="S166" s="7">
        <v>9</v>
      </c>
      <c r="T166" s="7">
        <v>2023</v>
      </c>
      <c r="U166" s="7">
        <v>3</v>
      </c>
      <c r="V166">
        <v>8</v>
      </c>
      <c r="W166">
        <v>2023</v>
      </c>
      <c r="X166">
        <v>3</v>
      </c>
      <c r="Y166" t="b">
        <v>0</v>
      </c>
      <c r="Z166" t="b">
        <v>0</v>
      </c>
      <c r="AA166">
        <v>-25</v>
      </c>
      <c r="AB166">
        <v>1</v>
      </c>
      <c r="AC166" t="b">
        <v>0</v>
      </c>
      <c r="AD166" t="b">
        <v>1</v>
      </c>
      <c r="AE166" t="b">
        <v>0</v>
      </c>
      <c r="AF166" t="b">
        <v>0</v>
      </c>
      <c r="AG166" s="14">
        <v>45188</v>
      </c>
      <c r="AH166" s="14">
        <v>45163</v>
      </c>
      <c r="AI166">
        <v>-25</v>
      </c>
      <c r="AJ166" t="b">
        <v>1</v>
      </c>
    </row>
    <row r="167" spans="1:36">
      <c r="A167" t="s">
        <v>15376</v>
      </c>
      <c r="B167" t="s">
        <v>87</v>
      </c>
      <c r="C167" t="s">
        <v>87</v>
      </c>
      <c r="D167" t="s">
        <v>88</v>
      </c>
      <c r="E167" t="s">
        <v>14837</v>
      </c>
      <c r="F167" t="s">
        <v>15377</v>
      </c>
      <c r="G167" t="s">
        <v>15378</v>
      </c>
      <c r="H167" t="s">
        <v>15379</v>
      </c>
      <c r="I167" t="s">
        <v>15380</v>
      </c>
      <c r="J167" t="s">
        <v>93</v>
      </c>
      <c r="K167" t="s">
        <v>93</v>
      </c>
      <c r="L167" t="s">
        <v>93</v>
      </c>
      <c r="M167" t="s">
        <v>15381</v>
      </c>
      <c r="N167">
        <v>98136</v>
      </c>
      <c r="O167" t="s">
        <v>15382</v>
      </c>
      <c r="P167">
        <v>47.53821432</v>
      </c>
      <c r="Q167">
        <v>-122.39274692</v>
      </c>
      <c r="R167" t="s">
        <v>15383</v>
      </c>
      <c r="S167" s="7">
        <v>12</v>
      </c>
      <c r="T167" s="7">
        <v>2023</v>
      </c>
      <c r="U167" s="7">
        <v>4</v>
      </c>
      <c r="V167">
        <v>12</v>
      </c>
      <c r="W167">
        <v>2023</v>
      </c>
      <c r="X167">
        <v>4</v>
      </c>
      <c r="Y167" t="b">
        <v>0</v>
      </c>
      <c r="Z167" t="b">
        <v>0</v>
      </c>
      <c r="AA167">
        <v>-25</v>
      </c>
      <c r="AB167">
        <v>1</v>
      </c>
      <c r="AC167" t="b">
        <v>0</v>
      </c>
      <c r="AD167" t="b">
        <v>1</v>
      </c>
      <c r="AE167" t="b">
        <v>0</v>
      </c>
      <c r="AF167" t="b">
        <v>0</v>
      </c>
      <c r="AG167" s="14">
        <v>45289</v>
      </c>
      <c r="AH167" s="14">
        <v>45264</v>
      </c>
      <c r="AI167">
        <v>-25</v>
      </c>
      <c r="AJ167" t="b">
        <v>1</v>
      </c>
    </row>
    <row r="168" spans="1:36">
      <c r="A168" t="s">
        <v>14487</v>
      </c>
      <c r="B168" t="s">
        <v>87</v>
      </c>
      <c r="C168" t="s">
        <v>87</v>
      </c>
      <c r="D168" t="s">
        <v>88</v>
      </c>
      <c r="E168" t="s">
        <v>14163</v>
      </c>
      <c r="F168" t="s">
        <v>14488</v>
      </c>
      <c r="G168" t="s">
        <v>14489</v>
      </c>
      <c r="H168" t="s">
        <v>6564</v>
      </c>
      <c r="I168" t="s">
        <v>3788</v>
      </c>
      <c r="J168" t="s">
        <v>93</v>
      </c>
      <c r="K168" t="s">
        <v>115</v>
      </c>
      <c r="L168" t="s">
        <v>115</v>
      </c>
      <c r="M168" t="s">
        <v>14490</v>
      </c>
      <c r="N168">
        <v>98125</v>
      </c>
      <c r="O168" t="s">
        <v>14491</v>
      </c>
      <c r="P168">
        <v>47.72251519</v>
      </c>
      <c r="Q168">
        <v>-122.28189929</v>
      </c>
      <c r="R168" t="s">
        <v>14492</v>
      </c>
      <c r="S168" s="7">
        <v>5</v>
      </c>
      <c r="T168" s="7">
        <v>2024</v>
      </c>
      <c r="U168" s="7">
        <v>2</v>
      </c>
      <c r="V168">
        <v>4</v>
      </c>
      <c r="W168">
        <v>2024</v>
      </c>
      <c r="X168">
        <v>2</v>
      </c>
      <c r="Y168" t="b">
        <v>0</v>
      </c>
      <c r="Z168" t="b">
        <v>0</v>
      </c>
      <c r="AA168">
        <v>-25</v>
      </c>
      <c r="AB168">
        <v>5</v>
      </c>
      <c r="AC168" t="b">
        <v>0</v>
      </c>
      <c r="AD168" t="b">
        <v>1</v>
      </c>
      <c r="AE168" t="b">
        <v>0</v>
      </c>
      <c r="AF168" t="b">
        <v>0</v>
      </c>
      <c r="AG168" s="14">
        <v>45418</v>
      </c>
      <c r="AH168" s="14">
        <v>45393</v>
      </c>
      <c r="AI168">
        <v>-25</v>
      </c>
      <c r="AJ168" t="b">
        <v>1</v>
      </c>
    </row>
    <row r="169" spans="1:36">
      <c r="A169" t="s">
        <v>23837</v>
      </c>
      <c r="B169" t="s">
        <v>87</v>
      </c>
      <c r="C169" t="s">
        <v>87</v>
      </c>
      <c r="D169" t="s">
        <v>88</v>
      </c>
      <c r="F169" t="s">
        <v>23838</v>
      </c>
      <c r="G169" t="s">
        <v>23839</v>
      </c>
      <c r="H169" t="s">
        <v>18711</v>
      </c>
      <c r="I169" t="s">
        <v>23606</v>
      </c>
      <c r="J169" t="s">
        <v>93</v>
      </c>
      <c r="K169" t="s">
        <v>100</v>
      </c>
      <c r="L169" t="s">
        <v>100</v>
      </c>
      <c r="M169" t="s">
        <v>23840</v>
      </c>
      <c r="N169">
        <v>98118</v>
      </c>
      <c r="O169" t="s">
        <v>23841</v>
      </c>
      <c r="P169">
        <v>47.5293854</v>
      </c>
      <c r="Q169">
        <v>-122.26949274</v>
      </c>
      <c r="R169" t="s">
        <v>23842</v>
      </c>
      <c r="S169" s="7">
        <v>12</v>
      </c>
      <c r="T169" s="7">
        <v>2021</v>
      </c>
      <c r="U169" s="7">
        <v>4</v>
      </c>
      <c r="V169">
        <v>11</v>
      </c>
      <c r="W169">
        <v>2021</v>
      </c>
      <c r="X169">
        <v>4</v>
      </c>
      <c r="Y169" t="b">
        <v>0</v>
      </c>
      <c r="Z169" t="b">
        <v>0</v>
      </c>
      <c r="AA169">
        <v>-24</v>
      </c>
      <c r="AB169">
        <v>2</v>
      </c>
      <c r="AC169" t="b">
        <v>0</v>
      </c>
      <c r="AD169" t="b">
        <v>1</v>
      </c>
      <c r="AE169" t="b">
        <v>0</v>
      </c>
      <c r="AF169" t="b">
        <v>1</v>
      </c>
      <c r="AG169" s="14">
        <v>44536</v>
      </c>
      <c r="AH169" s="14">
        <v>44512</v>
      </c>
      <c r="AI169">
        <v>-24</v>
      </c>
      <c r="AJ169" t="b">
        <v>1</v>
      </c>
    </row>
    <row r="170" spans="1:36">
      <c r="A170" t="s">
        <v>10783</v>
      </c>
      <c r="B170" t="s">
        <v>87</v>
      </c>
      <c r="C170" t="s">
        <v>87</v>
      </c>
      <c r="D170" t="s">
        <v>88</v>
      </c>
      <c r="E170" t="s">
        <v>10681</v>
      </c>
      <c r="F170" t="s">
        <v>10784</v>
      </c>
      <c r="G170" t="s">
        <v>10785</v>
      </c>
      <c r="H170" t="s">
        <v>382</v>
      </c>
      <c r="I170" t="s">
        <v>188</v>
      </c>
      <c r="J170" t="s">
        <v>93</v>
      </c>
      <c r="K170" t="s">
        <v>93</v>
      </c>
      <c r="L170" t="s">
        <v>93</v>
      </c>
      <c r="M170" t="s">
        <v>5066</v>
      </c>
      <c r="N170">
        <v>98104</v>
      </c>
      <c r="O170" t="s">
        <v>10786</v>
      </c>
      <c r="P170">
        <v>47.59864335</v>
      </c>
      <c r="Q170">
        <v>-122.32356205</v>
      </c>
      <c r="R170" t="s">
        <v>10787</v>
      </c>
      <c r="S170" s="7">
        <v>2</v>
      </c>
      <c r="T170" s="7">
        <v>2020</v>
      </c>
      <c r="U170" s="7">
        <v>1</v>
      </c>
      <c r="V170">
        <v>1</v>
      </c>
      <c r="W170">
        <v>2020</v>
      </c>
      <c r="X170">
        <v>1</v>
      </c>
      <c r="Y170" t="b">
        <v>0</v>
      </c>
      <c r="Z170" t="b">
        <v>0</v>
      </c>
      <c r="AA170">
        <v>-23</v>
      </c>
      <c r="AB170">
        <v>2</v>
      </c>
      <c r="AC170" t="b">
        <v>0</v>
      </c>
      <c r="AD170" t="b">
        <v>1</v>
      </c>
      <c r="AE170" t="b">
        <v>0</v>
      </c>
      <c r="AF170" t="b">
        <v>0</v>
      </c>
      <c r="AG170" s="14">
        <v>43867</v>
      </c>
      <c r="AH170" s="14">
        <v>43844</v>
      </c>
      <c r="AI170">
        <v>-23</v>
      </c>
      <c r="AJ170" t="b">
        <v>1</v>
      </c>
    </row>
    <row r="171" spans="1:36">
      <c r="A171" t="s">
        <v>13419</v>
      </c>
      <c r="B171" t="s">
        <v>87</v>
      </c>
      <c r="D171" t="s">
        <v>88</v>
      </c>
      <c r="E171" t="s">
        <v>10681</v>
      </c>
      <c r="F171" t="s">
        <v>13420</v>
      </c>
      <c r="H171" t="s">
        <v>7013</v>
      </c>
      <c r="I171" t="s">
        <v>6981</v>
      </c>
      <c r="J171" t="s">
        <v>93</v>
      </c>
      <c r="K171" t="s">
        <v>100</v>
      </c>
      <c r="M171" t="s">
        <v>12193</v>
      </c>
      <c r="N171">
        <v>98122</v>
      </c>
      <c r="O171" t="s">
        <v>13421</v>
      </c>
      <c r="S171" s="7">
        <v>12</v>
      </c>
      <c r="T171" s="7">
        <v>2025</v>
      </c>
      <c r="U171" s="7">
        <v>4</v>
      </c>
      <c r="V171">
        <v>11</v>
      </c>
      <c r="W171">
        <v>2025</v>
      </c>
      <c r="X171">
        <v>4</v>
      </c>
      <c r="Y171" t="b">
        <v>0</v>
      </c>
      <c r="Z171" t="b">
        <v>0</v>
      </c>
      <c r="AA171">
        <v>-23</v>
      </c>
      <c r="AC171" t="b">
        <v>0</v>
      </c>
      <c r="AD171" t="b">
        <v>1</v>
      </c>
      <c r="AE171" t="b">
        <v>0</v>
      </c>
      <c r="AF171" t="b">
        <v>0</v>
      </c>
      <c r="AG171" s="14">
        <v>46002</v>
      </c>
      <c r="AH171" s="14">
        <v>45979</v>
      </c>
      <c r="AI171">
        <v>-23</v>
      </c>
      <c r="AJ171" t="b">
        <v>1</v>
      </c>
    </row>
    <row r="172" spans="1:36">
      <c r="A172" t="s">
        <v>157</v>
      </c>
      <c r="B172" t="s">
        <v>87</v>
      </c>
      <c r="C172" t="s">
        <v>87</v>
      </c>
      <c r="D172" t="s">
        <v>88</v>
      </c>
      <c r="E172" t="s">
        <v>89</v>
      </c>
      <c r="F172" t="s">
        <v>158</v>
      </c>
      <c r="G172" t="s">
        <v>159</v>
      </c>
      <c r="H172" t="s">
        <v>144</v>
      </c>
      <c r="I172" t="s">
        <v>160</v>
      </c>
      <c r="J172" t="s">
        <v>93</v>
      </c>
      <c r="K172" t="s">
        <v>93</v>
      </c>
      <c r="L172" t="s">
        <v>93</v>
      </c>
      <c r="M172" t="s">
        <v>161</v>
      </c>
      <c r="N172">
        <v>98199</v>
      </c>
      <c r="O172" t="s">
        <v>162</v>
      </c>
      <c r="P172">
        <v>47.64850333</v>
      </c>
      <c r="Q172">
        <v>-122.41661025</v>
      </c>
      <c r="R172" t="s">
        <v>163</v>
      </c>
      <c r="S172" s="7">
        <v>1</v>
      </c>
      <c r="T172" s="7">
        <v>2020</v>
      </c>
      <c r="U172" s="7">
        <v>1</v>
      </c>
      <c r="V172">
        <v>12</v>
      </c>
      <c r="W172">
        <v>2019</v>
      </c>
      <c r="X172">
        <v>4</v>
      </c>
      <c r="Y172" t="b">
        <v>0</v>
      </c>
      <c r="Z172" t="b">
        <v>0</v>
      </c>
      <c r="AA172">
        <v>-22</v>
      </c>
      <c r="AB172">
        <v>6</v>
      </c>
      <c r="AC172" t="b">
        <v>0</v>
      </c>
      <c r="AD172" t="b">
        <v>1</v>
      </c>
      <c r="AE172" t="b">
        <v>0</v>
      </c>
      <c r="AF172" t="b">
        <v>0</v>
      </c>
      <c r="AG172" s="14">
        <v>43838</v>
      </c>
      <c r="AH172" s="14">
        <v>43816</v>
      </c>
      <c r="AI172">
        <v>-22</v>
      </c>
      <c r="AJ172" t="b">
        <v>1</v>
      </c>
    </row>
    <row r="173" spans="1:36">
      <c r="A173" t="s">
        <v>23659</v>
      </c>
      <c r="B173" t="s">
        <v>87</v>
      </c>
      <c r="C173" t="s">
        <v>87</v>
      </c>
      <c r="D173" t="s">
        <v>88</v>
      </c>
      <c r="F173" t="s">
        <v>7397</v>
      </c>
      <c r="H173" t="s">
        <v>21877</v>
      </c>
      <c r="I173" t="s">
        <v>7718</v>
      </c>
      <c r="J173" t="s">
        <v>93</v>
      </c>
      <c r="K173" t="s">
        <v>5967</v>
      </c>
      <c r="L173" t="s">
        <v>5967</v>
      </c>
      <c r="M173" t="s">
        <v>7915</v>
      </c>
      <c r="N173">
        <v>98118</v>
      </c>
      <c r="O173" t="s">
        <v>23660</v>
      </c>
      <c r="P173">
        <v>47.56102032</v>
      </c>
      <c r="Q173">
        <v>-122.29143146</v>
      </c>
      <c r="R173" t="s">
        <v>7917</v>
      </c>
      <c r="S173" s="7">
        <v>11</v>
      </c>
      <c r="T173" s="7">
        <v>2021</v>
      </c>
      <c r="U173" s="7">
        <v>4</v>
      </c>
      <c r="V173">
        <v>10</v>
      </c>
      <c r="W173">
        <v>2021</v>
      </c>
      <c r="X173">
        <v>4</v>
      </c>
      <c r="Y173" t="b">
        <v>0</v>
      </c>
      <c r="Z173" t="b">
        <v>0</v>
      </c>
      <c r="AA173">
        <v>-22</v>
      </c>
      <c r="AB173">
        <v>2</v>
      </c>
      <c r="AC173" t="b">
        <v>0</v>
      </c>
      <c r="AD173" t="b">
        <v>1</v>
      </c>
      <c r="AE173" t="b">
        <v>0</v>
      </c>
      <c r="AF173" t="b">
        <v>1</v>
      </c>
      <c r="AG173" s="14">
        <v>44518</v>
      </c>
      <c r="AH173" s="14">
        <v>44496</v>
      </c>
      <c r="AI173">
        <v>-22</v>
      </c>
      <c r="AJ173" t="b">
        <v>1</v>
      </c>
    </row>
    <row r="174" spans="1:36">
      <c r="A174" t="s">
        <v>14702</v>
      </c>
      <c r="B174" t="s">
        <v>87</v>
      </c>
      <c r="D174" t="s">
        <v>88</v>
      </c>
      <c r="E174" t="s">
        <v>14163</v>
      </c>
      <c r="F174" t="s">
        <v>14703</v>
      </c>
      <c r="H174" t="s">
        <v>10056</v>
      </c>
      <c r="I174" t="s">
        <v>4862</v>
      </c>
      <c r="J174" t="s">
        <v>93</v>
      </c>
      <c r="K174" t="s">
        <v>100</v>
      </c>
      <c r="M174" t="s">
        <v>14704</v>
      </c>
      <c r="N174">
        <v>98102</v>
      </c>
      <c r="O174" t="s">
        <v>14705</v>
      </c>
      <c r="P174">
        <v>47.64954175</v>
      </c>
      <c r="Q174">
        <v>-122.32502958</v>
      </c>
      <c r="R174" t="s">
        <v>14706</v>
      </c>
      <c r="S174" s="7">
        <v>2</v>
      </c>
      <c r="T174" s="7">
        <v>2025</v>
      </c>
      <c r="U174" s="7">
        <v>1</v>
      </c>
      <c r="V174">
        <v>1</v>
      </c>
      <c r="W174">
        <v>2025</v>
      </c>
      <c r="X174">
        <v>1</v>
      </c>
      <c r="Y174" t="b">
        <v>0</v>
      </c>
      <c r="Z174" t="b">
        <v>0</v>
      </c>
      <c r="AA174">
        <v>-22</v>
      </c>
      <c r="AB174">
        <v>3</v>
      </c>
      <c r="AC174" t="b">
        <v>0</v>
      </c>
      <c r="AD174" t="b">
        <v>1</v>
      </c>
      <c r="AE174" t="b">
        <v>0</v>
      </c>
      <c r="AF174" t="b">
        <v>0</v>
      </c>
      <c r="AG174" s="14">
        <v>45693</v>
      </c>
      <c r="AH174" s="14">
        <v>45671</v>
      </c>
      <c r="AI174">
        <v>-22</v>
      </c>
      <c r="AJ174" t="b">
        <v>1</v>
      </c>
    </row>
    <row r="175" spans="1:36">
      <c r="A175" t="s">
        <v>14740</v>
      </c>
      <c r="B175" t="s">
        <v>87</v>
      </c>
      <c r="D175" t="s">
        <v>88</v>
      </c>
      <c r="E175" t="s">
        <v>14163</v>
      </c>
      <c r="F175" t="s">
        <v>14741</v>
      </c>
      <c r="H175" t="s">
        <v>10331</v>
      </c>
      <c r="I175" t="s">
        <v>10282</v>
      </c>
      <c r="J175" t="s">
        <v>93</v>
      </c>
      <c r="K175" t="s">
        <v>100</v>
      </c>
      <c r="M175" t="s">
        <v>14240</v>
      </c>
      <c r="O175" t="s">
        <v>14742</v>
      </c>
      <c r="P175">
        <v>47.52170351</v>
      </c>
      <c r="Q175">
        <v>-122.26392268</v>
      </c>
      <c r="R175" t="s">
        <v>11790</v>
      </c>
      <c r="S175" s="7">
        <v>6</v>
      </c>
      <c r="T175" s="7">
        <v>2025</v>
      </c>
      <c r="U175" s="7">
        <v>2</v>
      </c>
      <c r="V175">
        <v>5</v>
      </c>
      <c r="W175">
        <v>2025</v>
      </c>
      <c r="X175">
        <v>2</v>
      </c>
      <c r="Y175" t="b">
        <v>0</v>
      </c>
      <c r="Z175" t="b">
        <v>0</v>
      </c>
      <c r="AA175">
        <v>-22</v>
      </c>
      <c r="AB175">
        <v>2</v>
      </c>
      <c r="AC175" t="b">
        <v>0</v>
      </c>
      <c r="AD175" t="b">
        <v>1</v>
      </c>
      <c r="AE175" t="b">
        <v>0</v>
      </c>
      <c r="AF175" t="b">
        <v>0</v>
      </c>
      <c r="AG175" s="14">
        <v>45811</v>
      </c>
      <c r="AH175" s="14">
        <v>45789</v>
      </c>
      <c r="AI175">
        <v>-22</v>
      </c>
      <c r="AJ175" t="b">
        <v>1</v>
      </c>
    </row>
    <row r="176" spans="1:36">
      <c r="A176" t="s">
        <v>10554</v>
      </c>
      <c r="B176" t="s">
        <v>87</v>
      </c>
      <c r="D176" t="s">
        <v>88</v>
      </c>
      <c r="E176" t="s">
        <v>7318</v>
      </c>
      <c r="F176" t="s">
        <v>10555</v>
      </c>
      <c r="H176" t="s">
        <v>10556</v>
      </c>
      <c r="I176" t="s">
        <v>5311</v>
      </c>
      <c r="J176" t="s">
        <v>93</v>
      </c>
      <c r="K176" t="s">
        <v>5967</v>
      </c>
      <c r="M176" t="s">
        <v>1845</v>
      </c>
      <c r="N176">
        <v>98106</v>
      </c>
      <c r="O176" t="s">
        <v>10557</v>
      </c>
      <c r="P176">
        <v>47.56995664</v>
      </c>
      <c r="Q176">
        <v>-122.3619029</v>
      </c>
      <c r="R176" t="s">
        <v>1847</v>
      </c>
      <c r="S176" s="7">
        <v>9</v>
      </c>
      <c r="T176" s="7">
        <v>2025</v>
      </c>
      <c r="U176" s="7">
        <v>3</v>
      </c>
      <c r="V176">
        <v>8</v>
      </c>
      <c r="W176">
        <v>2025</v>
      </c>
      <c r="X176">
        <v>3</v>
      </c>
      <c r="Y176" t="b">
        <v>0</v>
      </c>
      <c r="Z176" t="b">
        <v>0</v>
      </c>
      <c r="AA176">
        <v>-22</v>
      </c>
      <c r="AB176">
        <v>1</v>
      </c>
      <c r="AC176" t="b">
        <v>0</v>
      </c>
      <c r="AD176" t="b">
        <v>1</v>
      </c>
      <c r="AE176" t="b">
        <v>0</v>
      </c>
      <c r="AF176" t="b">
        <v>0</v>
      </c>
      <c r="AG176" s="14">
        <v>45918</v>
      </c>
      <c r="AH176" s="14">
        <v>45896</v>
      </c>
      <c r="AI176">
        <v>-22</v>
      </c>
      <c r="AJ176" t="b">
        <v>1</v>
      </c>
    </row>
    <row r="177" spans="1:36">
      <c r="A177" t="s">
        <v>10680</v>
      </c>
      <c r="B177" t="s">
        <v>87</v>
      </c>
      <c r="C177" t="s">
        <v>87</v>
      </c>
      <c r="D177" t="s">
        <v>88</v>
      </c>
      <c r="E177" t="s">
        <v>10681</v>
      </c>
      <c r="F177" t="s">
        <v>10682</v>
      </c>
      <c r="G177" t="s">
        <v>10683</v>
      </c>
      <c r="H177" t="s">
        <v>92</v>
      </c>
      <c r="I177" t="s">
        <v>10684</v>
      </c>
      <c r="J177" t="s">
        <v>93</v>
      </c>
      <c r="K177" t="s">
        <v>100</v>
      </c>
      <c r="L177" t="s">
        <v>100</v>
      </c>
      <c r="M177" t="s">
        <v>10685</v>
      </c>
      <c r="N177">
        <v>98118</v>
      </c>
      <c r="O177" t="s">
        <v>10686</v>
      </c>
      <c r="P177">
        <v>47.55386053</v>
      </c>
      <c r="Q177">
        <v>-122.28972484</v>
      </c>
      <c r="R177" t="s">
        <v>10687</v>
      </c>
      <c r="S177" s="7">
        <v>1</v>
      </c>
      <c r="T177" s="7">
        <v>2020</v>
      </c>
      <c r="U177" s="7">
        <v>1</v>
      </c>
      <c r="V177">
        <v>12</v>
      </c>
      <c r="W177">
        <v>2019</v>
      </c>
      <c r="X177">
        <v>4</v>
      </c>
      <c r="Y177" t="b">
        <v>0</v>
      </c>
      <c r="Z177" t="b">
        <v>0</v>
      </c>
      <c r="AA177">
        <v>-21</v>
      </c>
      <c r="AB177">
        <v>2</v>
      </c>
      <c r="AC177" t="b">
        <v>0</v>
      </c>
      <c r="AD177" t="b">
        <v>1</v>
      </c>
      <c r="AE177" t="b">
        <v>0</v>
      </c>
      <c r="AF177" t="b">
        <v>0</v>
      </c>
      <c r="AG177" s="14">
        <v>43833</v>
      </c>
      <c r="AH177" s="14">
        <v>43812</v>
      </c>
      <c r="AI177">
        <v>-21</v>
      </c>
      <c r="AJ177" t="b">
        <v>1</v>
      </c>
    </row>
    <row r="178" spans="1:36">
      <c r="A178" t="s">
        <v>18883</v>
      </c>
      <c r="B178" t="s">
        <v>87</v>
      </c>
      <c r="C178" t="s">
        <v>87</v>
      </c>
      <c r="D178" t="s">
        <v>88</v>
      </c>
      <c r="F178" t="s">
        <v>18884</v>
      </c>
      <c r="G178" t="s">
        <v>18885</v>
      </c>
      <c r="H178" t="s">
        <v>18158</v>
      </c>
      <c r="I178" t="s">
        <v>18256</v>
      </c>
      <c r="J178" t="s">
        <v>93</v>
      </c>
      <c r="K178" t="s">
        <v>93</v>
      </c>
      <c r="L178" t="s">
        <v>93</v>
      </c>
      <c r="M178" t="s">
        <v>18886</v>
      </c>
      <c r="O178" t="s">
        <v>18887</v>
      </c>
      <c r="P178">
        <v>47.64352409</v>
      </c>
      <c r="Q178">
        <v>-122.35431785</v>
      </c>
      <c r="R178" t="s">
        <v>18888</v>
      </c>
      <c r="S178" s="7">
        <v>10</v>
      </c>
      <c r="T178" s="7">
        <v>2020</v>
      </c>
      <c r="U178" s="7">
        <v>4</v>
      </c>
      <c r="V178">
        <v>9</v>
      </c>
      <c r="W178">
        <v>2020</v>
      </c>
      <c r="X178">
        <v>3</v>
      </c>
      <c r="Y178" t="b">
        <v>0</v>
      </c>
      <c r="Z178" t="b">
        <v>0</v>
      </c>
      <c r="AA178">
        <v>-21</v>
      </c>
      <c r="AB178">
        <v>7</v>
      </c>
      <c r="AC178" t="b">
        <v>0</v>
      </c>
      <c r="AD178" t="b">
        <v>1</v>
      </c>
      <c r="AE178" t="b">
        <v>0</v>
      </c>
      <c r="AF178" t="b">
        <v>1</v>
      </c>
      <c r="AG178" s="14">
        <v>44113</v>
      </c>
      <c r="AH178" s="14">
        <v>44092</v>
      </c>
      <c r="AI178">
        <v>-21</v>
      </c>
      <c r="AJ178" t="b">
        <v>1</v>
      </c>
    </row>
    <row r="179" spans="1:36">
      <c r="A179" t="s">
        <v>25692</v>
      </c>
      <c r="B179" t="s">
        <v>87</v>
      </c>
      <c r="C179" t="s">
        <v>87</v>
      </c>
      <c r="D179" t="s">
        <v>88</v>
      </c>
      <c r="F179" t="s">
        <v>25693</v>
      </c>
      <c r="H179" t="s">
        <v>6070</v>
      </c>
      <c r="I179" t="s">
        <v>24824</v>
      </c>
      <c r="J179" t="s">
        <v>93</v>
      </c>
      <c r="K179" t="s">
        <v>115</v>
      </c>
      <c r="L179" t="s">
        <v>115</v>
      </c>
      <c r="M179" t="s">
        <v>25694</v>
      </c>
      <c r="N179">
        <v>98122</v>
      </c>
      <c r="O179" t="s">
        <v>25695</v>
      </c>
      <c r="P179">
        <v>47.60185018</v>
      </c>
      <c r="Q179">
        <v>-122.29337345</v>
      </c>
      <c r="R179" t="s">
        <v>25696</v>
      </c>
      <c r="S179" s="7">
        <v>5</v>
      </c>
      <c r="T179" s="7">
        <v>2022</v>
      </c>
      <c r="U179" s="7">
        <v>2</v>
      </c>
      <c r="V179">
        <v>4</v>
      </c>
      <c r="W179">
        <v>2022</v>
      </c>
      <c r="X179">
        <v>2</v>
      </c>
      <c r="Y179" t="b">
        <v>0</v>
      </c>
      <c r="Z179" t="b">
        <v>0</v>
      </c>
      <c r="AA179">
        <v>-21</v>
      </c>
      <c r="AB179">
        <v>3</v>
      </c>
      <c r="AC179" t="b">
        <v>0</v>
      </c>
      <c r="AD179" t="b">
        <v>1</v>
      </c>
      <c r="AE179" t="b">
        <v>0</v>
      </c>
      <c r="AF179" t="b">
        <v>1</v>
      </c>
      <c r="AG179" s="14">
        <v>44693</v>
      </c>
      <c r="AH179" s="14">
        <v>44672</v>
      </c>
      <c r="AI179">
        <v>-21</v>
      </c>
      <c r="AJ179" t="b">
        <v>1</v>
      </c>
    </row>
    <row r="180" spans="1:36">
      <c r="A180" t="s">
        <v>26094</v>
      </c>
      <c r="B180" t="s">
        <v>87</v>
      </c>
      <c r="C180" t="s">
        <v>87</v>
      </c>
      <c r="D180" t="s">
        <v>88</v>
      </c>
      <c r="F180" t="s">
        <v>26095</v>
      </c>
      <c r="G180" t="s">
        <v>26096</v>
      </c>
      <c r="H180" t="s">
        <v>22023</v>
      </c>
      <c r="I180" t="s">
        <v>11115</v>
      </c>
      <c r="J180" t="s">
        <v>93</v>
      </c>
      <c r="K180" t="s">
        <v>153</v>
      </c>
      <c r="L180" t="s">
        <v>153</v>
      </c>
      <c r="M180" t="s">
        <v>26097</v>
      </c>
      <c r="N180">
        <v>98117</v>
      </c>
      <c r="O180" t="s">
        <v>26098</v>
      </c>
      <c r="P180">
        <v>47.70070163</v>
      </c>
      <c r="Q180">
        <v>-122.38165281</v>
      </c>
      <c r="R180" t="s">
        <v>26099</v>
      </c>
      <c r="S180" s="7">
        <v>6</v>
      </c>
      <c r="T180" s="7">
        <v>2022</v>
      </c>
      <c r="U180" s="7">
        <v>2</v>
      </c>
      <c r="V180">
        <v>5</v>
      </c>
      <c r="W180">
        <v>2022</v>
      </c>
      <c r="X180">
        <v>2</v>
      </c>
      <c r="Y180" t="b">
        <v>0</v>
      </c>
      <c r="Z180" t="b">
        <v>0</v>
      </c>
      <c r="AA180">
        <v>-21</v>
      </c>
      <c r="AB180">
        <v>5</v>
      </c>
      <c r="AC180" t="b">
        <v>0</v>
      </c>
      <c r="AD180" t="b">
        <v>1</v>
      </c>
      <c r="AE180" t="b">
        <v>0</v>
      </c>
      <c r="AF180" t="b">
        <v>1</v>
      </c>
      <c r="AG180" s="14">
        <v>44729</v>
      </c>
      <c r="AH180" s="14">
        <v>44708</v>
      </c>
      <c r="AI180">
        <v>-21</v>
      </c>
      <c r="AJ180" t="b">
        <v>1</v>
      </c>
    </row>
    <row r="181" spans="1:36">
      <c r="A181" t="s">
        <v>14292</v>
      </c>
      <c r="B181" t="s">
        <v>87</v>
      </c>
      <c r="C181" t="s">
        <v>87</v>
      </c>
      <c r="D181" t="s">
        <v>88</v>
      </c>
      <c r="E181" t="s">
        <v>14163</v>
      </c>
      <c r="F181" t="s">
        <v>14293</v>
      </c>
      <c r="G181" t="s">
        <v>14294</v>
      </c>
      <c r="H181" t="s">
        <v>1689</v>
      </c>
      <c r="I181" t="s">
        <v>1507</v>
      </c>
      <c r="J181" t="s">
        <v>93</v>
      </c>
      <c r="K181" t="s">
        <v>100</v>
      </c>
      <c r="L181" t="s">
        <v>100</v>
      </c>
      <c r="M181" t="s">
        <v>14295</v>
      </c>
      <c r="N181">
        <v>98125</v>
      </c>
      <c r="O181" t="s">
        <v>14296</v>
      </c>
      <c r="P181">
        <v>47.70678265</v>
      </c>
      <c r="Q181">
        <v>-122.27513101</v>
      </c>
      <c r="R181" t="s">
        <v>14297</v>
      </c>
      <c r="S181" s="7">
        <v>11</v>
      </c>
      <c r="T181" s="7">
        <v>2022</v>
      </c>
      <c r="U181" s="7">
        <v>4</v>
      </c>
      <c r="V181">
        <v>10</v>
      </c>
      <c r="W181">
        <v>2022</v>
      </c>
      <c r="X181">
        <v>4</v>
      </c>
      <c r="Y181" t="b">
        <v>0</v>
      </c>
      <c r="Z181" t="b">
        <v>0</v>
      </c>
      <c r="AA181">
        <v>-21</v>
      </c>
      <c r="AB181">
        <v>5</v>
      </c>
      <c r="AC181" t="b">
        <v>0</v>
      </c>
      <c r="AD181" t="b">
        <v>1</v>
      </c>
      <c r="AE181" t="b">
        <v>0</v>
      </c>
      <c r="AF181" t="b">
        <v>0</v>
      </c>
      <c r="AG181" s="14">
        <v>44882</v>
      </c>
      <c r="AH181" s="14">
        <v>44861</v>
      </c>
      <c r="AI181">
        <v>-21</v>
      </c>
      <c r="AJ181" t="b">
        <v>1</v>
      </c>
    </row>
    <row r="182" spans="1:36">
      <c r="A182" t="s">
        <v>27077</v>
      </c>
      <c r="B182" t="s">
        <v>87</v>
      </c>
      <c r="C182" t="s">
        <v>87</v>
      </c>
      <c r="D182" t="s">
        <v>88</v>
      </c>
      <c r="F182" t="s">
        <v>27078</v>
      </c>
      <c r="G182" t="s">
        <v>27079</v>
      </c>
      <c r="H182" t="s">
        <v>6123</v>
      </c>
      <c r="I182" t="s">
        <v>1651</v>
      </c>
      <c r="J182" t="s">
        <v>93</v>
      </c>
      <c r="K182" t="s">
        <v>100</v>
      </c>
      <c r="L182" t="s">
        <v>100</v>
      </c>
      <c r="M182" t="s">
        <v>6117</v>
      </c>
      <c r="N182">
        <v>98107</v>
      </c>
      <c r="O182" t="s">
        <v>27080</v>
      </c>
      <c r="P182">
        <v>47.67146861</v>
      </c>
      <c r="Q182">
        <v>-122.37649925</v>
      </c>
      <c r="R182" t="s">
        <v>6119</v>
      </c>
      <c r="S182" s="7">
        <v>11</v>
      </c>
      <c r="T182" s="7">
        <v>2022</v>
      </c>
      <c r="U182" s="7">
        <v>4</v>
      </c>
      <c r="V182">
        <v>11</v>
      </c>
      <c r="W182">
        <v>2022</v>
      </c>
      <c r="X182">
        <v>4</v>
      </c>
      <c r="Y182" t="b">
        <v>0</v>
      </c>
      <c r="Z182" t="b">
        <v>0</v>
      </c>
      <c r="AA182">
        <v>-21</v>
      </c>
      <c r="AB182">
        <v>6</v>
      </c>
      <c r="AC182" t="b">
        <v>0</v>
      </c>
      <c r="AD182" t="b">
        <v>1</v>
      </c>
      <c r="AE182" t="b">
        <v>0</v>
      </c>
      <c r="AF182" t="b">
        <v>1</v>
      </c>
      <c r="AG182" s="14">
        <v>44894</v>
      </c>
      <c r="AH182" s="14">
        <v>44873</v>
      </c>
      <c r="AI182">
        <v>-21</v>
      </c>
      <c r="AJ182" t="b">
        <v>1</v>
      </c>
    </row>
    <row r="183" spans="1:36">
      <c r="A183" t="s">
        <v>15101</v>
      </c>
      <c r="B183" t="s">
        <v>87</v>
      </c>
      <c r="C183" t="s">
        <v>87</v>
      </c>
      <c r="D183" t="s">
        <v>88</v>
      </c>
      <c r="E183" t="s">
        <v>14837</v>
      </c>
      <c r="F183" t="s">
        <v>15067</v>
      </c>
      <c r="G183" t="s">
        <v>14993</v>
      </c>
      <c r="H183" t="s">
        <v>15097</v>
      </c>
      <c r="I183" t="s">
        <v>1690</v>
      </c>
      <c r="J183" t="s">
        <v>93</v>
      </c>
      <c r="K183" t="s">
        <v>778</v>
      </c>
      <c r="L183" t="s">
        <v>778</v>
      </c>
      <c r="M183" t="s">
        <v>15068</v>
      </c>
      <c r="N183">
        <v>98199</v>
      </c>
      <c r="O183" t="s">
        <v>15102</v>
      </c>
      <c r="P183">
        <v>47.63731732</v>
      </c>
      <c r="Q183">
        <v>-122.40956948</v>
      </c>
      <c r="R183" t="s">
        <v>15070</v>
      </c>
      <c r="S183" s="7">
        <v>6</v>
      </c>
      <c r="T183" s="7">
        <v>2023</v>
      </c>
      <c r="U183" s="7">
        <v>2</v>
      </c>
      <c r="V183">
        <v>5</v>
      </c>
      <c r="W183">
        <v>2023</v>
      </c>
      <c r="X183">
        <v>2</v>
      </c>
      <c r="Y183" t="b">
        <v>0</v>
      </c>
      <c r="Z183" t="b">
        <v>0</v>
      </c>
      <c r="AA183">
        <v>-21</v>
      </c>
      <c r="AB183">
        <v>6</v>
      </c>
      <c r="AC183" t="b">
        <v>0</v>
      </c>
      <c r="AD183" t="b">
        <v>1</v>
      </c>
      <c r="AE183" t="b">
        <v>0</v>
      </c>
      <c r="AF183" t="b">
        <v>0</v>
      </c>
      <c r="AG183" s="14">
        <v>45078</v>
      </c>
      <c r="AH183" s="14">
        <v>45057</v>
      </c>
      <c r="AI183">
        <v>-21</v>
      </c>
      <c r="AJ183" t="b">
        <v>1</v>
      </c>
    </row>
    <row r="184" spans="1:36">
      <c r="A184" t="s">
        <v>15103</v>
      </c>
      <c r="B184" t="s">
        <v>87</v>
      </c>
      <c r="C184" t="s">
        <v>87</v>
      </c>
      <c r="D184" t="s">
        <v>88</v>
      </c>
      <c r="E184" t="s">
        <v>14837</v>
      </c>
      <c r="F184" t="s">
        <v>15067</v>
      </c>
      <c r="G184" t="s">
        <v>14993</v>
      </c>
      <c r="H184" t="s">
        <v>15097</v>
      </c>
      <c r="I184" t="s">
        <v>1690</v>
      </c>
      <c r="J184" t="s">
        <v>93</v>
      </c>
      <c r="K184" t="s">
        <v>100</v>
      </c>
      <c r="L184" t="s">
        <v>100</v>
      </c>
      <c r="M184" t="s">
        <v>15068</v>
      </c>
      <c r="N184">
        <v>98199</v>
      </c>
      <c r="O184" t="s">
        <v>15104</v>
      </c>
      <c r="P184">
        <v>47.63731732</v>
      </c>
      <c r="Q184">
        <v>-122.40956948</v>
      </c>
      <c r="R184" t="s">
        <v>15070</v>
      </c>
      <c r="S184" s="7">
        <v>6</v>
      </c>
      <c r="T184" s="7">
        <v>2023</v>
      </c>
      <c r="U184" s="7">
        <v>2</v>
      </c>
      <c r="V184">
        <v>5</v>
      </c>
      <c r="W184">
        <v>2023</v>
      </c>
      <c r="X184">
        <v>2</v>
      </c>
      <c r="Y184" t="b">
        <v>0</v>
      </c>
      <c r="Z184" t="b">
        <v>0</v>
      </c>
      <c r="AA184">
        <v>-21</v>
      </c>
      <c r="AB184">
        <v>6</v>
      </c>
      <c r="AC184" t="b">
        <v>0</v>
      </c>
      <c r="AD184" t="b">
        <v>1</v>
      </c>
      <c r="AE184" t="b">
        <v>0</v>
      </c>
      <c r="AF184" t="b">
        <v>0</v>
      </c>
      <c r="AG184" s="14">
        <v>45078</v>
      </c>
      <c r="AH184" s="14">
        <v>45057</v>
      </c>
      <c r="AI184">
        <v>-21</v>
      </c>
      <c r="AJ184" t="b">
        <v>1</v>
      </c>
    </row>
    <row r="185" spans="1:36">
      <c r="A185" t="s">
        <v>15149</v>
      </c>
      <c r="B185" t="s">
        <v>87</v>
      </c>
      <c r="C185" t="s">
        <v>87</v>
      </c>
      <c r="D185" t="s">
        <v>88</v>
      </c>
      <c r="E185" t="s">
        <v>14837</v>
      </c>
      <c r="F185" t="s">
        <v>15096</v>
      </c>
      <c r="G185" t="s">
        <v>15150</v>
      </c>
      <c r="H185" t="s">
        <v>2525</v>
      </c>
      <c r="I185" t="s">
        <v>6270</v>
      </c>
      <c r="J185" t="s">
        <v>93</v>
      </c>
      <c r="K185" t="s">
        <v>93</v>
      </c>
      <c r="L185" t="s">
        <v>93</v>
      </c>
      <c r="M185" t="s">
        <v>15098</v>
      </c>
      <c r="O185" t="s">
        <v>15151</v>
      </c>
      <c r="P185">
        <v>47.69873664</v>
      </c>
      <c r="Q185">
        <v>-122.3143</v>
      </c>
      <c r="R185" t="s">
        <v>15100</v>
      </c>
      <c r="S185" s="7">
        <v>6</v>
      </c>
      <c r="T185" s="7">
        <v>2023</v>
      </c>
      <c r="U185" s="7">
        <v>2</v>
      </c>
      <c r="V185">
        <v>5</v>
      </c>
      <c r="W185">
        <v>2023</v>
      </c>
      <c r="X185">
        <v>2</v>
      </c>
      <c r="Y185" t="b">
        <v>0</v>
      </c>
      <c r="Z185" t="b">
        <v>0</v>
      </c>
      <c r="AA185">
        <v>-21</v>
      </c>
      <c r="AB185">
        <v>5</v>
      </c>
      <c r="AC185" t="b">
        <v>0</v>
      </c>
      <c r="AD185" t="b">
        <v>1</v>
      </c>
      <c r="AE185" t="b">
        <v>0</v>
      </c>
      <c r="AF185" t="b">
        <v>0</v>
      </c>
      <c r="AG185" s="14">
        <v>45098</v>
      </c>
      <c r="AH185" s="14">
        <v>45077</v>
      </c>
      <c r="AI185">
        <v>-21</v>
      </c>
      <c r="AJ185" t="b">
        <v>1</v>
      </c>
    </row>
    <row r="186" spans="1:36">
      <c r="A186" t="s">
        <v>7052</v>
      </c>
      <c r="B186" t="s">
        <v>87</v>
      </c>
      <c r="C186" t="s">
        <v>87</v>
      </c>
      <c r="D186" t="s">
        <v>88</v>
      </c>
      <c r="E186" t="s">
        <v>7035</v>
      </c>
      <c r="F186" t="s">
        <v>7053</v>
      </c>
      <c r="G186" t="s">
        <v>6388</v>
      </c>
      <c r="H186" t="s">
        <v>6411</v>
      </c>
      <c r="I186" t="s">
        <v>3165</v>
      </c>
      <c r="J186" t="s">
        <v>93</v>
      </c>
      <c r="K186" t="s">
        <v>115</v>
      </c>
      <c r="L186" t="s">
        <v>115</v>
      </c>
      <c r="M186" t="s">
        <v>6389</v>
      </c>
      <c r="N186">
        <v>98103</v>
      </c>
      <c r="O186" t="s">
        <v>7054</v>
      </c>
      <c r="P186">
        <v>47.6477837</v>
      </c>
      <c r="Q186">
        <v>-122.33554713</v>
      </c>
      <c r="R186" t="s">
        <v>6391</v>
      </c>
      <c r="S186" s="7">
        <v>12</v>
      </c>
      <c r="T186" s="7">
        <v>2023</v>
      </c>
      <c r="U186" s="7">
        <v>4</v>
      </c>
      <c r="V186">
        <v>11</v>
      </c>
      <c r="W186">
        <v>2023</v>
      </c>
      <c r="X186">
        <v>4</v>
      </c>
      <c r="Y186" t="b">
        <v>0</v>
      </c>
      <c r="Z186" t="b">
        <v>0</v>
      </c>
      <c r="AA186">
        <v>-21</v>
      </c>
      <c r="AB186">
        <v>4</v>
      </c>
      <c r="AC186" t="b">
        <v>0</v>
      </c>
      <c r="AD186" t="b">
        <v>1</v>
      </c>
      <c r="AE186" t="b">
        <v>0</v>
      </c>
      <c r="AF186" t="b">
        <v>0</v>
      </c>
      <c r="AG186" s="14">
        <v>45279</v>
      </c>
      <c r="AH186" s="14">
        <v>45258</v>
      </c>
      <c r="AI186">
        <v>-21</v>
      </c>
      <c r="AJ186" t="b">
        <v>1</v>
      </c>
    </row>
    <row r="187" spans="1:36">
      <c r="A187" t="s">
        <v>15626</v>
      </c>
      <c r="B187" t="s">
        <v>87</v>
      </c>
      <c r="C187" t="s">
        <v>87</v>
      </c>
      <c r="D187" t="s">
        <v>88</v>
      </c>
      <c r="E187" t="s">
        <v>14837</v>
      </c>
      <c r="F187" t="s">
        <v>15627</v>
      </c>
      <c r="G187" t="s">
        <v>15628</v>
      </c>
      <c r="H187" t="s">
        <v>4640</v>
      </c>
      <c r="I187" t="s">
        <v>4530</v>
      </c>
      <c r="J187" t="s">
        <v>93</v>
      </c>
      <c r="K187" t="s">
        <v>115</v>
      </c>
      <c r="L187" t="s">
        <v>115</v>
      </c>
      <c r="M187" t="s">
        <v>15617</v>
      </c>
      <c r="N187">
        <v>98125</v>
      </c>
      <c r="O187" t="s">
        <v>15629</v>
      </c>
      <c r="P187">
        <v>47.71170013</v>
      </c>
      <c r="Q187">
        <v>-122.28765666</v>
      </c>
      <c r="R187" t="s">
        <v>15619</v>
      </c>
      <c r="S187" s="7">
        <v>11</v>
      </c>
      <c r="T187" s="7">
        <v>2024</v>
      </c>
      <c r="U187" s="7">
        <v>4</v>
      </c>
      <c r="V187">
        <v>10</v>
      </c>
      <c r="W187">
        <v>2024</v>
      </c>
      <c r="X187">
        <v>4</v>
      </c>
      <c r="Y187" t="b">
        <v>0</v>
      </c>
      <c r="Z187" t="b">
        <v>0</v>
      </c>
      <c r="AA187">
        <v>-21</v>
      </c>
      <c r="AB187">
        <v>5</v>
      </c>
      <c r="AC187" t="b">
        <v>0</v>
      </c>
      <c r="AD187" t="b">
        <v>1</v>
      </c>
      <c r="AE187" t="b">
        <v>0</v>
      </c>
      <c r="AF187" t="b">
        <v>0</v>
      </c>
      <c r="AG187" s="14">
        <v>45602</v>
      </c>
      <c r="AH187" s="14">
        <v>45581</v>
      </c>
      <c r="AI187">
        <v>-21</v>
      </c>
      <c r="AJ187" t="b">
        <v>1</v>
      </c>
    </row>
    <row r="188" spans="1:36">
      <c r="A188" t="s">
        <v>15630</v>
      </c>
      <c r="B188" t="s">
        <v>87</v>
      </c>
      <c r="C188" t="s">
        <v>87</v>
      </c>
      <c r="D188" t="s">
        <v>88</v>
      </c>
      <c r="E188" t="s">
        <v>14837</v>
      </c>
      <c r="F188" t="s">
        <v>15627</v>
      </c>
      <c r="H188" t="s">
        <v>4640</v>
      </c>
      <c r="I188" t="s">
        <v>4530</v>
      </c>
      <c r="J188" t="s">
        <v>93</v>
      </c>
      <c r="K188" t="s">
        <v>100</v>
      </c>
      <c r="L188" t="s">
        <v>100</v>
      </c>
      <c r="M188" t="s">
        <v>15617</v>
      </c>
      <c r="N188">
        <v>98125</v>
      </c>
      <c r="O188" t="s">
        <v>15631</v>
      </c>
      <c r="P188">
        <v>47.71170013</v>
      </c>
      <c r="Q188">
        <v>-122.28765666</v>
      </c>
      <c r="R188" t="s">
        <v>15619</v>
      </c>
      <c r="S188" s="7">
        <v>11</v>
      </c>
      <c r="T188" s="7">
        <v>2024</v>
      </c>
      <c r="U188" s="7">
        <v>4</v>
      </c>
      <c r="V188">
        <v>10</v>
      </c>
      <c r="W188">
        <v>2024</v>
      </c>
      <c r="X188">
        <v>4</v>
      </c>
      <c r="Y188" t="b">
        <v>0</v>
      </c>
      <c r="Z188" t="b">
        <v>0</v>
      </c>
      <c r="AA188">
        <v>-21</v>
      </c>
      <c r="AB188">
        <v>5</v>
      </c>
      <c r="AC188" t="b">
        <v>0</v>
      </c>
      <c r="AD188" t="b">
        <v>1</v>
      </c>
      <c r="AE188" t="b">
        <v>0</v>
      </c>
      <c r="AF188" t="b">
        <v>0</v>
      </c>
      <c r="AG188" s="14">
        <v>45602</v>
      </c>
      <c r="AH188" s="14">
        <v>45581</v>
      </c>
      <c r="AI188">
        <v>-21</v>
      </c>
      <c r="AJ188" t="b">
        <v>1</v>
      </c>
    </row>
    <row r="189" spans="1:36">
      <c r="A189" t="s">
        <v>29360</v>
      </c>
      <c r="B189" t="s">
        <v>87</v>
      </c>
      <c r="C189" t="s">
        <v>87</v>
      </c>
      <c r="D189" t="s">
        <v>88</v>
      </c>
      <c r="F189" t="s">
        <v>29361</v>
      </c>
      <c r="G189" t="s">
        <v>29362</v>
      </c>
      <c r="H189" t="s">
        <v>4655</v>
      </c>
      <c r="I189" t="s">
        <v>16780</v>
      </c>
      <c r="J189" t="s">
        <v>93</v>
      </c>
      <c r="K189" t="s">
        <v>100</v>
      </c>
      <c r="L189" t="s">
        <v>100</v>
      </c>
      <c r="M189" t="s">
        <v>29363</v>
      </c>
      <c r="N189">
        <v>98125</v>
      </c>
      <c r="O189" t="s">
        <v>29364</v>
      </c>
      <c r="P189">
        <v>47.73108506</v>
      </c>
      <c r="Q189">
        <v>-122.29423267</v>
      </c>
      <c r="R189" t="s">
        <v>29365</v>
      </c>
      <c r="S189" s="7">
        <v>11</v>
      </c>
      <c r="T189" s="7">
        <v>2024</v>
      </c>
      <c r="U189" s="7">
        <v>4</v>
      </c>
      <c r="V189">
        <v>10</v>
      </c>
      <c r="W189">
        <v>2024</v>
      </c>
      <c r="X189">
        <v>4</v>
      </c>
      <c r="Y189" t="b">
        <v>0</v>
      </c>
      <c r="Z189" t="b">
        <v>0</v>
      </c>
      <c r="AA189">
        <v>-21</v>
      </c>
      <c r="AB189">
        <v>5</v>
      </c>
      <c r="AC189" t="b">
        <v>0</v>
      </c>
      <c r="AD189" t="b">
        <v>1</v>
      </c>
      <c r="AE189" t="b">
        <v>0</v>
      </c>
      <c r="AF189" t="b">
        <v>1</v>
      </c>
      <c r="AG189" s="14">
        <v>45604</v>
      </c>
      <c r="AH189" s="14">
        <v>45583</v>
      </c>
      <c r="AI189">
        <v>-21</v>
      </c>
      <c r="AJ189" t="b">
        <v>1</v>
      </c>
    </row>
    <row r="190" spans="1:36">
      <c r="A190" t="s">
        <v>12816</v>
      </c>
      <c r="B190" t="s">
        <v>87</v>
      </c>
      <c r="D190" t="s">
        <v>88</v>
      </c>
      <c r="E190" t="s">
        <v>10681</v>
      </c>
      <c r="F190" t="s">
        <v>12817</v>
      </c>
      <c r="H190" t="s">
        <v>2901</v>
      </c>
      <c r="I190" t="s">
        <v>6849</v>
      </c>
      <c r="J190" t="s">
        <v>93</v>
      </c>
      <c r="K190" t="s">
        <v>93</v>
      </c>
      <c r="M190" t="s">
        <v>12818</v>
      </c>
      <c r="N190">
        <v>98102</v>
      </c>
      <c r="O190" t="s">
        <v>12819</v>
      </c>
      <c r="P190">
        <v>47.62263809</v>
      </c>
      <c r="Q190">
        <v>-122.32430697</v>
      </c>
      <c r="R190" t="s">
        <v>12820</v>
      </c>
      <c r="S190" s="7">
        <v>2</v>
      </c>
      <c r="T190" s="7">
        <v>2025</v>
      </c>
      <c r="U190" s="7">
        <v>1</v>
      </c>
      <c r="V190">
        <v>1</v>
      </c>
      <c r="W190">
        <v>2025</v>
      </c>
      <c r="X190">
        <v>1</v>
      </c>
      <c r="Y190" t="b">
        <v>0</v>
      </c>
      <c r="Z190" t="b">
        <v>0</v>
      </c>
      <c r="AA190">
        <v>-21</v>
      </c>
      <c r="AB190">
        <v>3</v>
      </c>
      <c r="AC190" t="b">
        <v>0</v>
      </c>
      <c r="AD190" t="b">
        <v>1</v>
      </c>
      <c r="AE190" t="b">
        <v>0</v>
      </c>
      <c r="AF190" t="b">
        <v>0</v>
      </c>
      <c r="AG190" s="14">
        <v>45695</v>
      </c>
      <c r="AH190" s="14">
        <v>45674</v>
      </c>
      <c r="AI190">
        <v>-21</v>
      </c>
      <c r="AJ190" t="b">
        <v>1</v>
      </c>
    </row>
    <row r="191" spans="1:36">
      <c r="A191" t="s">
        <v>30112</v>
      </c>
      <c r="B191" t="s">
        <v>87</v>
      </c>
      <c r="D191" t="s">
        <v>88</v>
      </c>
      <c r="F191" t="s">
        <v>30113</v>
      </c>
      <c r="H191" t="s">
        <v>5834</v>
      </c>
      <c r="I191" t="s">
        <v>2893</v>
      </c>
      <c r="J191" t="s">
        <v>93</v>
      </c>
      <c r="K191" t="s">
        <v>100</v>
      </c>
      <c r="M191" t="s">
        <v>30114</v>
      </c>
      <c r="N191">
        <v>98144</v>
      </c>
      <c r="O191" t="s">
        <v>30115</v>
      </c>
      <c r="P191">
        <v>47.59018467</v>
      </c>
      <c r="Q191">
        <v>-122.316886</v>
      </c>
      <c r="R191" t="s">
        <v>30116</v>
      </c>
      <c r="S191" s="7">
        <v>6</v>
      </c>
      <c r="T191" s="7">
        <v>2025</v>
      </c>
      <c r="U191" s="7">
        <v>2</v>
      </c>
      <c r="V191">
        <v>6</v>
      </c>
      <c r="W191">
        <v>2025</v>
      </c>
      <c r="X191">
        <v>2</v>
      </c>
      <c r="Y191" t="b">
        <v>0</v>
      </c>
      <c r="Z191" t="b">
        <v>0</v>
      </c>
      <c r="AA191">
        <v>-21</v>
      </c>
      <c r="AB191">
        <v>2</v>
      </c>
      <c r="AC191" t="b">
        <v>0</v>
      </c>
      <c r="AD191" t="b">
        <v>1</v>
      </c>
      <c r="AE191" t="b">
        <v>0</v>
      </c>
      <c r="AF191" t="b">
        <v>1</v>
      </c>
      <c r="AG191" s="14">
        <v>45833</v>
      </c>
      <c r="AH191" s="14">
        <v>45812</v>
      </c>
      <c r="AI191">
        <v>-21</v>
      </c>
      <c r="AJ191" t="b">
        <v>1</v>
      </c>
    </row>
    <row r="192" spans="1:36">
      <c r="A192" t="s">
        <v>30217</v>
      </c>
      <c r="B192" t="s">
        <v>87</v>
      </c>
      <c r="D192" t="s">
        <v>88</v>
      </c>
      <c r="F192" t="s">
        <v>30218</v>
      </c>
      <c r="H192" t="s">
        <v>13170</v>
      </c>
      <c r="I192" t="s">
        <v>10394</v>
      </c>
      <c r="J192" t="s">
        <v>93</v>
      </c>
      <c r="K192" t="s">
        <v>100</v>
      </c>
      <c r="M192" t="s">
        <v>30219</v>
      </c>
      <c r="N192">
        <v>98105</v>
      </c>
      <c r="O192" t="s">
        <v>30220</v>
      </c>
      <c r="P192">
        <v>47.66623548</v>
      </c>
      <c r="Q192">
        <v>-122.28621835</v>
      </c>
      <c r="R192" t="s">
        <v>30221</v>
      </c>
      <c r="S192" s="7">
        <v>8</v>
      </c>
      <c r="T192" s="7">
        <v>2025</v>
      </c>
      <c r="U192" s="7">
        <v>3</v>
      </c>
      <c r="V192">
        <v>7</v>
      </c>
      <c r="W192">
        <v>2025</v>
      </c>
      <c r="X192">
        <v>3</v>
      </c>
      <c r="Y192" t="b">
        <v>0</v>
      </c>
      <c r="Z192" t="b">
        <v>0</v>
      </c>
      <c r="AA192">
        <v>-21</v>
      </c>
      <c r="AB192">
        <v>4</v>
      </c>
      <c r="AC192" t="b">
        <v>0</v>
      </c>
      <c r="AD192" t="b">
        <v>1</v>
      </c>
      <c r="AE192" t="b">
        <v>0</v>
      </c>
      <c r="AF192" t="b">
        <v>1</v>
      </c>
      <c r="AG192" s="14">
        <v>45870</v>
      </c>
      <c r="AH192" s="14">
        <v>45849</v>
      </c>
      <c r="AI192">
        <v>-21</v>
      </c>
      <c r="AJ192" t="b">
        <v>1</v>
      </c>
    </row>
    <row r="193" spans="1:36">
      <c r="A193" t="s">
        <v>15771</v>
      </c>
      <c r="B193" t="s">
        <v>87</v>
      </c>
      <c r="D193" t="s">
        <v>88</v>
      </c>
      <c r="E193" t="s">
        <v>14837</v>
      </c>
      <c r="F193" t="s">
        <v>15584</v>
      </c>
      <c r="H193" t="s">
        <v>15772</v>
      </c>
      <c r="I193" t="s">
        <v>10307</v>
      </c>
      <c r="J193" t="s">
        <v>93</v>
      </c>
      <c r="K193" t="s">
        <v>100</v>
      </c>
      <c r="M193" t="s">
        <v>15757</v>
      </c>
      <c r="N193">
        <v>98108</v>
      </c>
      <c r="O193" t="s">
        <v>15773</v>
      </c>
      <c r="P193">
        <v>47.55997016</v>
      </c>
      <c r="Q193">
        <v>-122.30875016</v>
      </c>
      <c r="R193" t="s">
        <v>15759</v>
      </c>
      <c r="S193" s="7">
        <v>10</v>
      </c>
      <c r="T193" s="7">
        <v>2025</v>
      </c>
      <c r="U193" s="7">
        <v>4</v>
      </c>
      <c r="V193">
        <v>10</v>
      </c>
      <c r="W193">
        <v>2025</v>
      </c>
      <c r="X193">
        <v>4</v>
      </c>
      <c r="Y193" t="b">
        <v>0</v>
      </c>
      <c r="Z193" t="b">
        <v>0</v>
      </c>
      <c r="AA193">
        <v>-21</v>
      </c>
      <c r="AB193">
        <v>2</v>
      </c>
      <c r="AC193" t="b">
        <v>0</v>
      </c>
      <c r="AD193" t="b">
        <v>1</v>
      </c>
      <c r="AE193" t="b">
        <v>0</v>
      </c>
      <c r="AF193" t="b">
        <v>0</v>
      </c>
      <c r="AG193" s="14">
        <v>45957</v>
      </c>
      <c r="AH193" s="14">
        <v>45936</v>
      </c>
      <c r="AI193">
        <v>-21</v>
      </c>
      <c r="AJ193" t="b">
        <v>1</v>
      </c>
    </row>
    <row r="194" spans="1:36">
      <c r="A194" t="s">
        <v>15774</v>
      </c>
      <c r="B194" t="s">
        <v>87</v>
      </c>
      <c r="D194" t="s">
        <v>88</v>
      </c>
      <c r="E194" t="s">
        <v>14837</v>
      </c>
      <c r="F194" t="s">
        <v>15775</v>
      </c>
      <c r="H194" t="s">
        <v>15772</v>
      </c>
      <c r="I194" t="s">
        <v>10307</v>
      </c>
      <c r="J194" t="s">
        <v>93</v>
      </c>
      <c r="K194" t="s">
        <v>100</v>
      </c>
      <c r="M194" t="s">
        <v>15757</v>
      </c>
      <c r="N194">
        <v>98108</v>
      </c>
      <c r="O194" t="s">
        <v>15776</v>
      </c>
      <c r="P194">
        <v>47.55997016</v>
      </c>
      <c r="Q194">
        <v>-122.30875016</v>
      </c>
      <c r="R194" t="s">
        <v>15759</v>
      </c>
      <c r="S194" s="7">
        <v>10</v>
      </c>
      <c r="T194" s="7">
        <v>2025</v>
      </c>
      <c r="U194" s="7">
        <v>4</v>
      </c>
      <c r="V194">
        <v>10</v>
      </c>
      <c r="W194">
        <v>2025</v>
      </c>
      <c r="X194">
        <v>4</v>
      </c>
      <c r="Y194" t="b">
        <v>0</v>
      </c>
      <c r="Z194" t="b">
        <v>0</v>
      </c>
      <c r="AA194">
        <v>-21</v>
      </c>
      <c r="AB194">
        <v>2</v>
      </c>
      <c r="AC194" t="b">
        <v>0</v>
      </c>
      <c r="AD194" t="b">
        <v>1</v>
      </c>
      <c r="AE194" t="b">
        <v>0</v>
      </c>
      <c r="AF194" t="b">
        <v>0</v>
      </c>
      <c r="AG194" s="14">
        <v>45957</v>
      </c>
      <c r="AH194" s="14">
        <v>45936</v>
      </c>
      <c r="AI194">
        <v>-21</v>
      </c>
      <c r="AJ194" t="b">
        <v>1</v>
      </c>
    </row>
    <row r="195" spans="1:36">
      <c r="A195" t="s">
        <v>30394</v>
      </c>
      <c r="B195" t="s">
        <v>87</v>
      </c>
      <c r="D195" t="s">
        <v>88</v>
      </c>
      <c r="F195" t="s">
        <v>30395</v>
      </c>
      <c r="H195" t="s">
        <v>5520</v>
      </c>
      <c r="I195" t="s">
        <v>5477</v>
      </c>
      <c r="J195" t="s">
        <v>93</v>
      </c>
      <c r="K195" t="s">
        <v>100</v>
      </c>
      <c r="M195" t="s">
        <v>30175</v>
      </c>
      <c r="N195">
        <v>98125</v>
      </c>
      <c r="O195" t="s">
        <v>30396</v>
      </c>
      <c r="P195">
        <v>47.71054901</v>
      </c>
      <c r="Q195">
        <v>-122.32102873</v>
      </c>
      <c r="R195" t="s">
        <v>30177</v>
      </c>
      <c r="S195" s="7">
        <v>11</v>
      </c>
      <c r="T195" s="7">
        <v>2025</v>
      </c>
      <c r="U195" s="7">
        <v>4</v>
      </c>
      <c r="V195">
        <v>10</v>
      </c>
      <c r="W195">
        <v>2025</v>
      </c>
      <c r="X195">
        <v>4</v>
      </c>
      <c r="Y195" t="b">
        <v>0</v>
      </c>
      <c r="Z195" t="b">
        <v>0</v>
      </c>
      <c r="AA195">
        <v>-21</v>
      </c>
      <c r="AB195">
        <v>5</v>
      </c>
      <c r="AC195" t="b">
        <v>0</v>
      </c>
      <c r="AD195" t="b">
        <v>1</v>
      </c>
      <c r="AE195" t="b">
        <v>0</v>
      </c>
      <c r="AF195" t="b">
        <v>1</v>
      </c>
      <c r="AG195" s="14">
        <v>45975</v>
      </c>
      <c r="AH195" s="14">
        <v>45954</v>
      </c>
      <c r="AI195">
        <v>-21</v>
      </c>
      <c r="AJ195" t="b">
        <v>1</v>
      </c>
    </row>
    <row r="196" spans="1:36">
      <c r="A196" t="s">
        <v>30397</v>
      </c>
      <c r="B196" t="s">
        <v>87</v>
      </c>
      <c r="D196" t="s">
        <v>88</v>
      </c>
      <c r="F196" t="s">
        <v>30398</v>
      </c>
      <c r="H196" t="s">
        <v>5520</v>
      </c>
      <c r="I196" t="s">
        <v>5477</v>
      </c>
      <c r="J196" t="s">
        <v>93</v>
      </c>
      <c r="K196" t="s">
        <v>93</v>
      </c>
      <c r="M196" t="s">
        <v>30399</v>
      </c>
      <c r="N196">
        <v>98105</v>
      </c>
      <c r="O196" t="s">
        <v>30400</v>
      </c>
      <c r="P196">
        <v>47.67099823</v>
      </c>
      <c r="Q196">
        <v>-122.31394841</v>
      </c>
      <c r="R196" t="s">
        <v>30401</v>
      </c>
      <c r="S196" s="7">
        <v>11</v>
      </c>
      <c r="T196" s="7">
        <v>2025</v>
      </c>
      <c r="U196" s="7">
        <v>4</v>
      </c>
      <c r="V196">
        <v>10</v>
      </c>
      <c r="W196">
        <v>2025</v>
      </c>
      <c r="X196">
        <v>4</v>
      </c>
      <c r="Y196" t="b">
        <v>0</v>
      </c>
      <c r="Z196" t="b">
        <v>0</v>
      </c>
      <c r="AA196">
        <v>-21</v>
      </c>
      <c r="AB196">
        <v>4</v>
      </c>
      <c r="AC196" t="b">
        <v>0</v>
      </c>
      <c r="AD196" t="b">
        <v>1</v>
      </c>
      <c r="AE196" t="b">
        <v>0</v>
      </c>
      <c r="AF196" t="b">
        <v>1</v>
      </c>
      <c r="AG196" s="14">
        <v>45975</v>
      </c>
      <c r="AH196" s="14">
        <v>45954</v>
      </c>
      <c r="AI196">
        <v>-21</v>
      </c>
      <c r="AJ196" t="b">
        <v>1</v>
      </c>
    </row>
    <row r="197" spans="1:36">
      <c r="A197" t="s">
        <v>18246</v>
      </c>
      <c r="B197" t="s">
        <v>87</v>
      </c>
      <c r="C197" t="s">
        <v>87</v>
      </c>
      <c r="D197" t="s">
        <v>88</v>
      </c>
      <c r="F197" t="s">
        <v>18247</v>
      </c>
      <c r="G197" t="s">
        <v>18248</v>
      </c>
      <c r="H197" t="s">
        <v>1184</v>
      </c>
      <c r="I197" t="s">
        <v>5966</v>
      </c>
      <c r="J197" t="s">
        <v>93</v>
      </c>
      <c r="K197" t="s">
        <v>982</v>
      </c>
      <c r="L197" t="s">
        <v>982</v>
      </c>
      <c r="M197" t="s">
        <v>18249</v>
      </c>
      <c r="N197">
        <v>98102</v>
      </c>
      <c r="O197" t="s">
        <v>18250</v>
      </c>
      <c r="P197">
        <v>47.63622636</v>
      </c>
      <c r="Q197">
        <v>-122.32157883</v>
      </c>
      <c r="R197" t="s">
        <v>18251</v>
      </c>
      <c r="S197" s="7">
        <v>8</v>
      </c>
      <c r="T197" s="7">
        <v>2020</v>
      </c>
      <c r="U197" s="7">
        <v>3</v>
      </c>
      <c r="V197">
        <v>8</v>
      </c>
      <c r="W197">
        <v>2020</v>
      </c>
      <c r="X197">
        <v>3</v>
      </c>
      <c r="Y197" t="b">
        <v>0</v>
      </c>
      <c r="Z197" t="b">
        <v>0</v>
      </c>
      <c r="AA197">
        <v>-20</v>
      </c>
      <c r="AB197">
        <v>3</v>
      </c>
      <c r="AC197" t="b">
        <v>0</v>
      </c>
      <c r="AD197" t="b">
        <v>1</v>
      </c>
      <c r="AE197" t="b">
        <v>0</v>
      </c>
      <c r="AF197" t="b">
        <v>1</v>
      </c>
      <c r="AG197" s="14">
        <v>44069</v>
      </c>
      <c r="AH197" s="14">
        <v>44049</v>
      </c>
      <c r="AI197">
        <v>-20</v>
      </c>
      <c r="AJ197" t="b">
        <v>1</v>
      </c>
    </row>
    <row r="198" spans="1:36">
      <c r="A198" t="s">
        <v>24739</v>
      </c>
      <c r="B198" t="s">
        <v>87</v>
      </c>
      <c r="C198" t="s">
        <v>87</v>
      </c>
      <c r="D198" t="s">
        <v>88</v>
      </c>
      <c r="F198" t="s">
        <v>24740</v>
      </c>
      <c r="G198" t="s">
        <v>24741</v>
      </c>
      <c r="H198" t="s">
        <v>152</v>
      </c>
      <c r="I198" t="s">
        <v>19890</v>
      </c>
      <c r="J198" t="s">
        <v>93</v>
      </c>
      <c r="K198" t="s">
        <v>93</v>
      </c>
      <c r="L198" t="s">
        <v>93</v>
      </c>
      <c r="M198" t="s">
        <v>24742</v>
      </c>
      <c r="O198" t="s">
        <v>24743</v>
      </c>
      <c r="P198">
        <v>47.54376208</v>
      </c>
      <c r="Q198">
        <v>-122.36237802</v>
      </c>
      <c r="R198" t="s">
        <v>24744</v>
      </c>
      <c r="S198" s="7">
        <v>2</v>
      </c>
      <c r="T198" s="7">
        <v>2022</v>
      </c>
      <c r="U198" s="7">
        <v>1</v>
      </c>
      <c r="V198">
        <v>1</v>
      </c>
      <c r="W198">
        <v>2022</v>
      </c>
      <c r="X198">
        <v>1</v>
      </c>
      <c r="Y198" t="b">
        <v>0</v>
      </c>
      <c r="Z198" t="b">
        <v>0</v>
      </c>
      <c r="AA198">
        <v>-20</v>
      </c>
      <c r="AB198">
        <v>1</v>
      </c>
      <c r="AC198" t="b">
        <v>0</v>
      </c>
      <c r="AD198" t="b">
        <v>1</v>
      </c>
      <c r="AE198" t="b">
        <v>0</v>
      </c>
      <c r="AF198" t="b">
        <v>1</v>
      </c>
      <c r="AG198" s="14">
        <v>44608</v>
      </c>
      <c r="AH198" s="14">
        <v>44588</v>
      </c>
      <c r="AI198">
        <v>-20</v>
      </c>
      <c r="AJ198" t="b">
        <v>1</v>
      </c>
    </row>
    <row r="199" spans="1:36">
      <c r="A199" t="s">
        <v>24745</v>
      </c>
      <c r="B199" t="s">
        <v>87</v>
      </c>
      <c r="C199" t="s">
        <v>87</v>
      </c>
      <c r="D199" t="s">
        <v>88</v>
      </c>
      <c r="F199" t="s">
        <v>24740</v>
      </c>
      <c r="G199" t="s">
        <v>24741</v>
      </c>
      <c r="H199" t="s">
        <v>152</v>
      </c>
      <c r="I199" t="s">
        <v>19890</v>
      </c>
      <c r="J199" t="s">
        <v>93</v>
      </c>
      <c r="K199" t="s">
        <v>93</v>
      </c>
      <c r="L199" t="s">
        <v>93</v>
      </c>
      <c r="M199" t="s">
        <v>24742</v>
      </c>
      <c r="O199" t="s">
        <v>24746</v>
      </c>
      <c r="P199">
        <v>47.54376208</v>
      </c>
      <c r="Q199">
        <v>-122.36237802</v>
      </c>
      <c r="R199" t="s">
        <v>24744</v>
      </c>
      <c r="S199" s="7">
        <v>2</v>
      </c>
      <c r="T199" s="7">
        <v>2022</v>
      </c>
      <c r="U199" s="7">
        <v>1</v>
      </c>
      <c r="V199">
        <v>1</v>
      </c>
      <c r="W199">
        <v>2022</v>
      </c>
      <c r="X199">
        <v>1</v>
      </c>
      <c r="Y199" t="b">
        <v>0</v>
      </c>
      <c r="Z199" t="b">
        <v>0</v>
      </c>
      <c r="AA199">
        <v>-20</v>
      </c>
      <c r="AB199">
        <v>1</v>
      </c>
      <c r="AC199" t="b">
        <v>0</v>
      </c>
      <c r="AD199" t="b">
        <v>1</v>
      </c>
      <c r="AE199" t="b">
        <v>0</v>
      </c>
      <c r="AF199" t="b">
        <v>1</v>
      </c>
      <c r="AG199" s="14">
        <v>44608</v>
      </c>
      <c r="AH199" s="14">
        <v>44588</v>
      </c>
      <c r="AI199">
        <v>-20</v>
      </c>
      <c r="AJ199" t="b">
        <v>1</v>
      </c>
    </row>
    <row r="200" spans="1:36">
      <c r="A200" t="s">
        <v>25672</v>
      </c>
      <c r="B200" t="s">
        <v>87</v>
      </c>
      <c r="C200" t="s">
        <v>87</v>
      </c>
      <c r="D200" t="s">
        <v>88</v>
      </c>
      <c r="F200" t="s">
        <v>25673</v>
      </c>
      <c r="G200" t="s">
        <v>25674</v>
      </c>
      <c r="H200" t="s">
        <v>24642</v>
      </c>
      <c r="I200" t="s">
        <v>25431</v>
      </c>
      <c r="J200" t="s">
        <v>93</v>
      </c>
      <c r="K200" t="s">
        <v>153</v>
      </c>
      <c r="L200" t="s">
        <v>153</v>
      </c>
      <c r="M200" t="s">
        <v>25675</v>
      </c>
      <c r="N200">
        <v>98118</v>
      </c>
      <c r="O200" t="s">
        <v>25676</v>
      </c>
      <c r="P200">
        <v>47.55992307</v>
      </c>
      <c r="Q200">
        <v>-122.26793796</v>
      </c>
      <c r="R200" t="s">
        <v>25677</v>
      </c>
      <c r="S200" s="7">
        <v>5</v>
      </c>
      <c r="T200" s="7">
        <v>2022</v>
      </c>
      <c r="U200" s="7">
        <v>2</v>
      </c>
      <c r="V200">
        <v>4</v>
      </c>
      <c r="W200">
        <v>2022</v>
      </c>
      <c r="X200">
        <v>2</v>
      </c>
      <c r="Y200" t="b">
        <v>0</v>
      </c>
      <c r="Z200" t="b">
        <v>0</v>
      </c>
      <c r="AA200">
        <v>-20</v>
      </c>
      <c r="AB200">
        <v>2</v>
      </c>
      <c r="AC200" t="b">
        <v>0</v>
      </c>
      <c r="AD200" t="b">
        <v>1</v>
      </c>
      <c r="AE200" t="b">
        <v>0</v>
      </c>
      <c r="AF200" t="b">
        <v>1</v>
      </c>
      <c r="AG200" s="14">
        <v>44691</v>
      </c>
      <c r="AH200" s="14">
        <v>44671</v>
      </c>
      <c r="AI200">
        <v>-20</v>
      </c>
      <c r="AJ200" t="b">
        <v>1</v>
      </c>
    </row>
    <row r="201" spans="1:36">
      <c r="A201" t="s">
        <v>27738</v>
      </c>
      <c r="B201" t="s">
        <v>87</v>
      </c>
      <c r="C201" t="s">
        <v>87</v>
      </c>
      <c r="D201" t="s">
        <v>88</v>
      </c>
      <c r="F201" t="s">
        <v>27739</v>
      </c>
      <c r="G201" t="s">
        <v>6148</v>
      </c>
      <c r="H201" t="s">
        <v>2585</v>
      </c>
      <c r="I201" t="s">
        <v>8418</v>
      </c>
      <c r="J201" t="s">
        <v>93</v>
      </c>
      <c r="K201" t="s">
        <v>93</v>
      </c>
      <c r="L201" t="s">
        <v>93</v>
      </c>
      <c r="M201" t="s">
        <v>27740</v>
      </c>
      <c r="O201" t="s">
        <v>27741</v>
      </c>
      <c r="P201">
        <v>47.66622007</v>
      </c>
      <c r="Q201">
        <v>-122.38195224</v>
      </c>
      <c r="R201" t="s">
        <v>27742</v>
      </c>
      <c r="S201" s="7">
        <v>6</v>
      </c>
      <c r="T201" s="7">
        <v>2023</v>
      </c>
      <c r="U201" s="7">
        <v>2</v>
      </c>
      <c r="V201">
        <v>6</v>
      </c>
      <c r="W201">
        <v>2023</v>
      </c>
      <c r="X201">
        <v>2</v>
      </c>
      <c r="Y201" t="b">
        <v>0</v>
      </c>
      <c r="Z201" t="b">
        <v>0</v>
      </c>
      <c r="AA201">
        <v>-20</v>
      </c>
      <c r="AB201">
        <v>6</v>
      </c>
      <c r="AC201" t="b">
        <v>0</v>
      </c>
      <c r="AD201" t="b">
        <v>1</v>
      </c>
      <c r="AE201" t="b">
        <v>0</v>
      </c>
      <c r="AF201" t="b">
        <v>1</v>
      </c>
      <c r="AG201" s="14">
        <v>45106</v>
      </c>
      <c r="AH201" s="14">
        <v>45086</v>
      </c>
      <c r="AI201">
        <v>-20</v>
      </c>
      <c r="AJ201" t="b">
        <v>1</v>
      </c>
    </row>
    <row r="202" spans="1:36">
      <c r="A202" t="s">
        <v>28787</v>
      </c>
      <c r="B202" t="s">
        <v>87</v>
      </c>
      <c r="C202" t="s">
        <v>87</v>
      </c>
      <c r="D202" t="s">
        <v>88</v>
      </c>
      <c r="F202" t="s">
        <v>28788</v>
      </c>
      <c r="G202" t="s">
        <v>27067</v>
      </c>
      <c r="H202" t="s">
        <v>3788</v>
      </c>
      <c r="I202" t="s">
        <v>15444</v>
      </c>
      <c r="J202" t="s">
        <v>93</v>
      </c>
      <c r="K202" t="s">
        <v>93</v>
      </c>
      <c r="L202" t="s">
        <v>93</v>
      </c>
      <c r="M202" t="s">
        <v>28789</v>
      </c>
      <c r="N202">
        <v>98177</v>
      </c>
      <c r="O202" t="s">
        <v>28790</v>
      </c>
      <c r="P202">
        <v>47.71218499</v>
      </c>
      <c r="Q202">
        <v>-122.35856404</v>
      </c>
      <c r="R202" t="s">
        <v>28791</v>
      </c>
      <c r="S202" s="7">
        <v>4</v>
      </c>
      <c r="T202" s="7">
        <v>2024</v>
      </c>
      <c r="U202" s="7">
        <v>2</v>
      </c>
      <c r="V202">
        <v>3</v>
      </c>
      <c r="W202">
        <v>2024</v>
      </c>
      <c r="X202">
        <v>1</v>
      </c>
      <c r="Y202" t="b">
        <v>0</v>
      </c>
      <c r="Z202" t="b">
        <v>0</v>
      </c>
      <c r="AA202">
        <v>-20</v>
      </c>
      <c r="AB202">
        <v>5</v>
      </c>
      <c r="AC202" t="b">
        <v>0</v>
      </c>
      <c r="AD202" t="b">
        <v>1</v>
      </c>
      <c r="AE202" t="b">
        <v>0</v>
      </c>
      <c r="AF202" t="b">
        <v>1</v>
      </c>
      <c r="AG202" s="14">
        <v>45393</v>
      </c>
      <c r="AH202" s="14">
        <v>45373</v>
      </c>
      <c r="AI202">
        <v>-20</v>
      </c>
      <c r="AJ202" t="b">
        <v>1</v>
      </c>
    </row>
    <row r="203" spans="1:36">
      <c r="A203" t="s">
        <v>12042</v>
      </c>
      <c r="B203" t="s">
        <v>87</v>
      </c>
      <c r="C203" t="s">
        <v>87</v>
      </c>
      <c r="D203" t="s">
        <v>88</v>
      </c>
      <c r="E203" t="s">
        <v>10681</v>
      </c>
      <c r="F203" t="s">
        <v>6520</v>
      </c>
      <c r="G203" t="s">
        <v>12043</v>
      </c>
      <c r="H203" t="s">
        <v>2158</v>
      </c>
      <c r="I203" t="s">
        <v>3703</v>
      </c>
      <c r="J203" t="s">
        <v>93</v>
      </c>
      <c r="K203" t="s">
        <v>100</v>
      </c>
      <c r="L203" t="s">
        <v>100</v>
      </c>
      <c r="M203" t="s">
        <v>6522</v>
      </c>
      <c r="N203">
        <v>98103</v>
      </c>
      <c r="O203" t="s">
        <v>12044</v>
      </c>
      <c r="P203">
        <v>47.69750311</v>
      </c>
      <c r="Q203">
        <v>-122.34002847</v>
      </c>
      <c r="R203" t="s">
        <v>6524</v>
      </c>
      <c r="S203" s="7">
        <v>4</v>
      </c>
      <c r="T203" s="7">
        <v>2024</v>
      </c>
      <c r="U203" s="7">
        <v>2</v>
      </c>
      <c r="V203">
        <v>3</v>
      </c>
      <c r="W203">
        <v>2024</v>
      </c>
      <c r="X203">
        <v>1</v>
      </c>
      <c r="Y203" t="b">
        <v>0</v>
      </c>
      <c r="Z203" t="b">
        <v>0</v>
      </c>
      <c r="AA203">
        <v>-20</v>
      </c>
      <c r="AB203">
        <v>5</v>
      </c>
      <c r="AC203" t="b">
        <v>0</v>
      </c>
      <c r="AD203" t="b">
        <v>1</v>
      </c>
      <c r="AE203" t="b">
        <v>0</v>
      </c>
      <c r="AF203" t="b">
        <v>0</v>
      </c>
      <c r="AG203" s="14">
        <v>45398</v>
      </c>
      <c r="AH203" s="14">
        <v>45378</v>
      </c>
      <c r="AI203">
        <v>-20</v>
      </c>
      <c r="AJ203" t="b">
        <v>1</v>
      </c>
    </row>
    <row r="204" spans="1:36">
      <c r="A204" t="s">
        <v>12196</v>
      </c>
      <c r="B204" t="s">
        <v>87</v>
      </c>
      <c r="C204" t="s">
        <v>87</v>
      </c>
      <c r="D204" t="s">
        <v>88</v>
      </c>
      <c r="E204" t="s">
        <v>10681</v>
      </c>
      <c r="F204" t="s">
        <v>12197</v>
      </c>
      <c r="G204" t="s">
        <v>12198</v>
      </c>
      <c r="H204" t="s">
        <v>4005</v>
      </c>
      <c r="I204" t="s">
        <v>3531</v>
      </c>
      <c r="J204" t="s">
        <v>93</v>
      </c>
      <c r="K204" t="s">
        <v>115</v>
      </c>
      <c r="L204" t="s">
        <v>115</v>
      </c>
      <c r="M204" t="s">
        <v>12199</v>
      </c>
      <c r="N204">
        <v>98103</v>
      </c>
      <c r="O204" t="s">
        <v>12200</v>
      </c>
      <c r="P204">
        <v>47.69159213</v>
      </c>
      <c r="Q204">
        <v>-122.35733193</v>
      </c>
      <c r="R204" t="s">
        <v>12201</v>
      </c>
      <c r="S204" s="7">
        <v>5</v>
      </c>
      <c r="T204" s="7">
        <v>2024</v>
      </c>
      <c r="U204" s="7">
        <v>2</v>
      </c>
      <c r="V204">
        <v>5</v>
      </c>
      <c r="W204">
        <v>2024</v>
      </c>
      <c r="X204">
        <v>2</v>
      </c>
      <c r="Y204" t="b">
        <v>0</v>
      </c>
      <c r="Z204" t="b">
        <v>0</v>
      </c>
      <c r="AA204">
        <v>-20</v>
      </c>
      <c r="AB204">
        <v>6</v>
      </c>
      <c r="AC204" t="b">
        <v>0</v>
      </c>
      <c r="AD204" t="b">
        <v>1</v>
      </c>
      <c r="AE204" t="b">
        <v>0</v>
      </c>
      <c r="AF204" t="b">
        <v>0</v>
      </c>
      <c r="AG204" s="14">
        <v>45442</v>
      </c>
      <c r="AH204" s="14">
        <v>45422</v>
      </c>
      <c r="AI204">
        <v>-20</v>
      </c>
      <c r="AJ204" t="b">
        <v>1</v>
      </c>
    </row>
    <row r="205" spans="1:36">
      <c r="A205" t="s">
        <v>15634</v>
      </c>
      <c r="B205" t="s">
        <v>87</v>
      </c>
      <c r="C205" t="s">
        <v>87</v>
      </c>
      <c r="D205" t="s">
        <v>88</v>
      </c>
      <c r="E205" t="s">
        <v>14837</v>
      </c>
      <c r="F205" t="s">
        <v>15635</v>
      </c>
      <c r="G205" t="s">
        <v>7259</v>
      </c>
      <c r="H205" t="s">
        <v>9974</v>
      </c>
      <c r="I205" t="s">
        <v>5816</v>
      </c>
      <c r="J205" t="s">
        <v>93</v>
      </c>
      <c r="K205" t="s">
        <v>93</v>
      </c>
      <c r="L205" t="s">
        <v>93</v>
      </c>
      <c r="M205" t="s">
        <v>4123</v>
      </c>
      <c r="N205">
        <v>98115</v>
      </c>
      <c r="O205" t="s">
        <v>15636</v>
      </c>
      <c r="P205">
        <v>47.67414347</v>
      </c>
      <c r="Q205">
        <v>-122.29070453</v>
      </c>
      <c r="R205" t="s">
        <v>4125</v>
      </c>
      <c r="S205" s="7">
        <v>12</v>
      </c>
      <c r="T205" s="7">
        <v>2024</v>
      </c>
      <c r="U205" s="7">
        <v>4</v>
      </c>
      <c r="V205">
        <v>11</v>
      </c>
      <c r="W205">
        <v>2024</v>
      </c>
      <c r="X205">
        <v>4</v>
      </c>
      <c r="Y205" t="b">
        <v>0</v>
      </c>
      <c r="Z205" t="b">
        <v>0</v>
      </c>
      <c r="AA205">
        <v>-20</v>
      </c>
      <c r="AB205">
        <v>4</v>
      </c>
      <c r="AC205" t="b">
        <v>0</v>
      </c>
      <c r="AD205" t="b">
        <v>1</v>
      </c>
      <c r="AE205" t="b">
        <v>0</v>
      </c>
      <c r="AF205" t="b">
        <v>0</v>
      </c>
      <c r="AG205" s="14">
        <v>45638</v>
      </c>
      <c r="AH205" s="14">
        <v>45618</v>
      </c>
      <c r="AI205">
        <v>-20</v>
      </c>
      <c r="AJ205" t="b">
        <v>1</v>
      </c>
    </row>
    <row r="206" spans="1:36">
      <c r="A206" t="s">
        <v>12736</v>
      </c>
      <c r="B206" t="s">
        <v>87</v>
      </c>
      <c r="C206" t="s">
        <v>87</v>
      </c>
      <c r="D206" t="s">
        <v>88</v>
      </c>
      <c r="E206" t="s">
        <v>10681</v>
      </c>
      <c r="F206" t="s">
        <v>12737</v>
      </c>
      <c r="G206" t="s">
        <v>12738</v>
      </c>
      <c r="H206" t="s">
        <v>12732</v>
      </c>
      <c r="I206" t="s">
        <v>3510</v>
      </c>
      <c r="J206" t="s">
        <v>93</v>
      </c>
      <c r="K206" t="s">
        <v>153</v>
      </c>
      <c r="L206" t="s">
        <v>153</v>
      </c>
      <c r="M206" t="s">
        <v>12739</v>
      </c>
      <c r="N206">
        <v>98117</v>
      </c>
      <c r="O206" t="s">
        <v>12740</v>
      </c>
      <c r="P206">
        <v>47.68990273</v>
      </c>
      <c r="Q206">
        <v>-122.37620898</v>
      </c>
      <c r="R206" t="s">
        <v>12741</v>
      </c>
      <c r="S206" s="7">
        <v>12</v>
      </c>
      <c r="T206" s="7">
        <v>2024</v>
      </c>
      <c r="U206" s="7">
        <v>4</v>
      </c>
      <c r="V206">
        <v>12</v>
      </c>
      <c r="W206">
        <v>2024</v>
      </c>
      <c r="X206">
        <v>4</v>
      </c>
      <c r="Y206" t="b">
        <v>0</v>
      </c>
      <c r="Z206" t="b">
        <v>0</v>
      </c>
      <c r="AA206">
        <v>-20</v>
      </c>
      <c r="AB206">
        <v>6</v>
      </c>
      <c r="AC206" t="b">
        <v>0</v>
      </c>
      <c r="AD206" t="b">
        <v>1</v>
      </c>
      <c r="AE206" t="b">
        <v>0</v>
      </c>
      <c r="AF206" t="b">
        <v>0</v>
      </c>
      <c r="AG206" s="14">
        <v>45657</v>
      </c>
      <c r="AH206" s="14">
        <v>45637</v>
      </c>
      <c r="AI206">
        <v>-20</v>
      </c>
      <c r="AJ206" t="b">
        <v>1</v>
      </c>
    </row>
    <row r="207" spans="1:36">
      <c r="A207" t="s">
        <v>29511</v>
      </c>
      <c r="B207" t="s">
        <v>87</v>
      </c>
      <c r="C207" t="s">
        <v>87</v>
      </c>
      <c r="D207" t="s">
        <v>88</v>
      </c>
      <c r="F207" t="s">
        <v>29512</v>
      </c>
      <c r="G207" t="s">
        <v>29513</v>
      </c>
      <c r="H207" t="s">
        <v>12732</v>
      </c>
      <c r="I207" t="s">
        <v>3510</v>
      </c>
      <c r="J207" t="s">
        <v>93</v>
      </c>
      <c r="K207" t="s">
        <v>100</v>
      </c>
      <c r="L207" t="s">
        <v>100</v>
      </c>
      <c r="M207" t="s">
        <v>29514</v>
      </c>
      <c r="N207">
        <v>98109</v>
      </c>
      <c r="O207" t="s">
        <v>29515</v>
      </c>
      <c r="P207">
        <v>47.61946557</v>
      </c>
      <c r="Q207">
        <v>-122.35493212</v>
      </c>
      <c r="R207" t="s">
        <v>29516</v>
      </c>
      <c r="S207" s="7">
        <v>12</v>
      </c>
      <c r="T207" s="7">
        <v>2024</v>
      </c>
      <c r="U207" s="7">
        <v>4</v>
      </c>
      <c r="V207">
        <v>12</v>
      </c>
      <c r="W207">
        <v>2024</v>
      </c>
      <c r="X207">
        <v>4</v>
      </c>
      <c r="Y207" t="b">
        <v>0</v>
      </c>
      <c r="Z207" t="b">
        <v>0</v>
      </c>
      <c r="AA207">
        <v>-20</v>
      </c>
      <c r="AB207">
        <v>7</v>
      </c>
      <c r="AC207" t="b">
        <v>0</v>
      </c>
      <c r="AD207" t="b">
        <v>1</v>
      </c>
      <c r="AE207" t="b">
        <v>0</v>
      </c>
      <c r="AF207" t="b">
        <v>1</v>
      </c>
      <c r="AG207" s="14">
        <v>45657</v>
      </c>
      <c r="AH207" s="14">
        <v>45637</v>
      </c>
      <c r="AI207">
        <v>-20</v>
      </c>
      <c r="AJ207" t="b">
        <v>1</v>
      </c>
    </row>
    <row r="208" spans="1:36">
      <c r="A208" t="s">
        <v>13091</v>
      </c>
      <c r="B208" t="s">
        <v>87</v>
      </c>
      <c r="D208" t="s">
        <v>88</v>
      </c>
      <c r="E208" t="s">
        <v>10681</v>
      </c>
      <c r="F208" t="s">
        <v>13092</v>
      </c>
      <c r="H208" t="s">
        <v>13093</v>
      </c>
      <c r="I208" t="s">
        <v>6922</v>
      </c>
      <c r="J208" t="s">
        <v>93</v>
      </c>
      <c r="K208" t="s">
        <v>100</v>
      </c>
      <c r="M208" t="s">
        <v>13094</v>
      </c>
      <c r="N208">
        <v>98103</v>
      </c>
      <c r="O208" t="s">
        <v>13095</v>
      </c>
      <c r="P208">
        <v>47.67793127</v>
      </c>
      <c r="Q208">
        <v>-122.35568155</v>
      </c>
      <c r="R208" t="s">
        <v>13096</v>
      </c>
      <c r="S208" s="7">
        <v>6</v>
      </c>
      <c r="T208" s="7">
        <v>2025</v>
      </c>
      <c r="U208" s="7">
        <v>2</v>
      </c>
      <c r="V208">
        <v>5</v>
      </c>
      <c r="W208">
        <v>2025</v>
      </c>
      <c r="X208">
        <v>2</v>
      </c>
      <c r="Y208" t="b">
        <v>0</v>
      </c>
      <c r="Z208" t="b">
        <v>0</v>
      </c>
      <c r="AA208">
        <v>-20</v>
      </c>
      <c r="AB208">
        <v>6</v>
      </c>
      <c r="AC208" t="b">
        <v>0</v>
      </c>
      <c r="AD208" t="b">
        <v>1</v>
      </c>
      <c r="AE208" t="b">
        <v>0</v>
      </c>
      <c r="AF208" t="b">
        <v>0</v>
      </c>
      <c r="AG208" s="14">
        <v>45817</v>
      </c>
      <c r="AH208" s="14">
        <v>45797</v>
      </c>
      <c r="AI208">
        <v>-20</v>
      </c>
      <c r="AJ208" t="b">
        <v>1</v>
      </c>
    </row>
    <row r="209" spans="1:36">
      <c r="A209" t="s">
        <v>13183</v>
      </c>
      <c r="B209" t="s">
        <v>87</v>
      </c>
      <c r="D209" t="s">
        <v>88</v>
      </c>
      <c r="E209" t="s">
        <v>10681</v>
      </c>
      <c r="F209" t="s">
        <v>13179</v>
      </c>
      <c r="H209" t="s">
        <v>5274</v>
      </c>
      <c r="I209" t="s">
        <v>5194</v>
      </c>
      <c r="J209" t="s">
        <v>93</v>
      </c>
      <c r="K209" t="s">
        <v>1745</v>
      </c>
      <c r="M209" t="s">
        <v>13180</v>
      </c>
      <c r="N209">
        <v>98136</v>
      </c>
      <c r="O209" t="s">
        <v>13184</v>
      </c>
      <c r="P209">
        <v>47.550481</v>
      </c>
      <c r="Q209">
        <v>-122.38908614</v>
      </c>
      <c r="R209" t="s">
        <v>13182</v>
      </c>
      <c r="S209" s="7">
        <v>8</v>
      </c>
      <c r="T209" s="7">
        <v>2025</v>
      </c>
      <c r="U209" s="7">
        <v>3</v>
      </c>
      <c r="V209">
        <v>7</v>
      </c>
      <c r="W209">
        <v>2025</v>
      </c>
      <c r="X209">
        <v>3</v>
      </c>
      <c r="Y209" t="b">
        <v>0</v>
      </c>
      <c r="Z209" t="b">
        <v>0</v>
      </c>
      <c r="AA209">
        <v>-20</v>
      </c>
      <c r="AB209">
        <v>1</v>
      </c>
      <c r="AC209" t="b">
        <v>0</v>
      </c>
      <c r="AD209" t="b">
        <v>1</v>
      </c>
      <c r="AE209" t="b">
        <v>0</v>
      </c>
      <c r="AF209" t="b">
        <v>0</v>
      </c>
      <c r="AG209" s="14">
        <v>45875</v>
      </c>
      <c r="AH209" s="14">
        <v>45855</v>
      </c>
      <c r="AI209">
        <v>-20</v>
      </c>
      <c r="AJ209" t="b">
        <v>1</v>
      </c>
    </row>
    <row r="210" spans="1:36">
      <c r="A210" t="s">
        <v>13185</v>
      </c>
      <c r="B210" t="s">
        <v>87</v>
      </c>
      <c r="D210" t="s">
        <v>88</v>
      </c>
      <c r="E210" t="s">
        <v>10681</v>
      </c>
      <c r="F210" t="s">
        <v>13179</v>
      </c>
      <c r="H210" t="s">
        <v>5274</v>
      </c>
      <c r="I210" t="s">
        <v>5194</v>
      </c>
      <c r="J210" t="s">
        <v>93</v>
      </c>
      <c r="K210" t="s">
        <v>1745</v>
      </c>
      <c r="M210" t="s">
        <v>13180</v>
      </c>
      <c r="N210">
        <v>98136</v>
      </c>
      <c r="O210" t="s">
        <v>13186</v>
      </c>
      <c r="P210">
        <v>47.550481</v>
      </c>
      <c r="Q210">
        <v>-122.38908614</v>
      </c>
      <c r="R210" t="s">
        <v>13182</v>
      </c>
      <c r="S210" s="7">
        <v>8</v>
      </c>
      <c r="T210" s="7">
        <v>2025</v>
      </c>
      <c r="U210" s="7">
        <v>3</v>
      </c>
      <c r="V210">
        <v>7</v>
      </c>
      <c r="W210">
        <v>2025</v>
      </c>
      <c r="X210">
        <v>3</v>
      </c>
      <c r="Y210" t="b">
        <v>0</v>
      </c>
      <c r="Z210" t="b">
        <v>0</v>
      </c>
      <c r="AA210">
        <v>-20</v>
      </c>
      <c r="AB210">
        <v>1</v>
      </c>
      <c r="AC210" t="b">
        <v>0</v>
      </c>
      <c r="AD210" t="b">
        <v>1</v>
      </c>
      <c r="AE210" t="b">
        <v>0</v>
      </c>
      <c r="AF210" t="b">
        <v>0</v>
      </c>
      <c r="AG210" s="14">
        <v>45875</v>
      </c>
      <c r="AH210" s="14">
        <v>45855</v>
      </c>
      <c r="AI210">
        <v>-20</v>
      </c>
      <c r="AJ210" t="b">
        <v>1</v>
      </c>
    </row>
    <row r="211" spans="1:36">
      <c r="A211" t="s">
        <v>30333</v>
      </c>
      <c r="B211" t="s">
        <v>87</v>
      </c>
      <c r="D211" t="s">
        <v>88</v>
      </c>
      <c r="F211" t="s">
        <v>30334</v>
      </c>
      <c r="H211" t="s">
        <v>5426</v>
      </c>
      <c r="I211" t="s">
        <v>5369</v>
      </c>
      <c r="J211" t="s">
        <v>93</v>
      </c>
      <c r="K211" t="s">
        <v>100</v>
      </c>
      <c r="M211" t="s">
        <v>30335</v>
      </c>
      <c r="N211">
        <v>98125</v>
      </c>
      <c r="O211" t="s">
        <v>30336</v>
      </c>
      <c r="P211">
        <v>47.73359833</v>
      </c>
      <c r="Q211">
        <v>-122.29003593</v>
      </c>
      <c r="R211" t="s">
        <v>30337</v>
      </c>
      <c r="S211" s="7">
        <v>10</v>
      </c>
      <c r="T211" s="7">
        <v>2025</v>
      </c>
      <c r="U211" s="7">
        <v>4</v>
      </c>
      <c r="V211">
        <v>9</v>
      </c>
      <c r="W211">
        <v>2025</v>
      </c>
      <c r="X211">
        <v>3</v>
      </c>
      <c r="Y211" t="b">
        <v>0</v>
      </c>
      <c r="Z211" t="b">
        <v>0</v>
      </c>
      <c r="AA211">
        <v>-20</v>
      </c>
      <c r="AB211">
        <v>5</v>
      </c>
      <c r="AC211" t="b">
        <v>0</v>
      </c>
      <c r="AD211" t="b">
        <v>1</v>
      </c>
      <c r="AE211" t="b">
        <v>0</v>
      </c>
      <c r="AF211" t="b">
        <v>1</v>
      </c>
      <c r="AG211" s="14">
        <v>45939</v>
      </c>
      <c r="AH211" s="14">
        <v>45919</v>
      </c>
      <c r="AI211">
        <v>-20</v>
      </c>
      <c r="AJ211" t="b">
        <v>1</v>
      </c>
    </row>
    <row r="212" spans="1:36">
      <c r="A212" t="s">
        <v>13447</v>
      </c>
      <c r="B212" t="s">
        <v>87</v>
      </c>
      <c r="D212" t="s">
        <v>88</v>
      </c>
      <c r="E212" t="s">
        <v>10681</v>
      </c>
      <c r="F212" t="s">
        <v>13448</v>
      </c>
      <c r="H212" t="s">
        <v>5615</v>
      </c>
      <c r="I212" t="s">
        <v>7018</v>
      </c>
      <c r="J212" t="s">
        <v>93</v>
      </c>
      <c r="K212" t="s">
        <v>100</v>
      </c>
      <c r="M212" t="s">
        <v>13449</v>
      </c>
      <c r="N212">
        <v>98103</v>
      </c>
      <c r="O212" t="s">
        <v>13450</v>
      </c>
      <c r="P212">
        <v>47.69543068</v>
      </c>
      <c r="Q212">
        <v>-122.345483</v>
      </c>
      <c r="R212" t="s">
        <v>13451</v>
      </c>
      <c r="S212" s="7">
        <v>12</v>
      </c>
      <c r="T212" s="7">
        <v>2025</v>
      </c>
      <c r="U212" s="7">
        <v>4</v>
      </c>
      <c r="V212">
        <v>12</v>
      </c>
      <c r="W212">
        <v>2025</v>
      </c>
      <c r="X212">
        <v>4</v>
      </c>
      <c r="Y212" t="b">
        <v>0</v>
      </c>
      <c r="Z212" t="b">
        <v>0</v>
      </c>
      <c r="AA212">
        <v>-20</v>
      </c>
      <c r="AB212">
        <v>5</v>
      </c>
      <c r="AC212" t="b">
        <v>0</v>
      </c>
      <c r="AD212" t="b">
        <v>1</v>
      </c>
      <c r="AE212" t="b">
        <v>0</v>
      </c>
      <c r="AF212" t="b">
        <v>0</v>
      </c>
      <c r="AG212" s="14">
        <v>46021</v>
      </c>
      <c r="AH212" s="14">
        <v>46001</v>
      </c>
      <c r="AI212">
        <v>-20</v>
      </c>
      <c r="AJ212" t="b">
        <v>1</v>
      </c>
    </row>
    <row r="213" spans="1:36">
      <c r="A213" t="s">
        <v>13452</v>
      </c>
      <c r="B213" t="s">
        <v>87</v>
      </c>
      <c r="D213" t="s">
        <v>88</v>
      </c>
      <c r="E213" t="s">
        <v>10681</v>
      </c>
      <c r="F213" t="s">
        <v>13448</v>
      </c>
      <c r="H213" t="s">
        <v>5615</v>
      </c>
      <c r="I213" t="s">
        <v>7018</v>
      </c>
      <c r="J213" t="s">
        <v>93</v>
      </c>
      <c r="K213" t="s">
        <v>100</v>
      </c>
      <c r="M213" t="s">
        <v>13449</v>
      </c>
      <c r="N213">
        <v>98103</v>
      </c>
      <c r="O213" t="s">
        <v>13453</v>
      </c>
      <c r="P213">
        <v>47.69543068</v>
      </c>
      <c r="Q213">
        <v>-122.345483</v>
      </c>
      <c r="R213" t="s">
        <v>13451</v>
      </c>
      <c r="S213" s="7">
        <v>12</v>
      </c>
      <c r="T213" s="7">
        <v>2025</v>
      </c>
      <c r="U213" s="7">
        <v>4</v>
      </c>
      <c r="V213">
        <v>12</v>
      </c>
      <c r="W213">
        <v>2025</v>
      </c>
      <c r="X213">
        <v>4</v>
      </c>
      <c r="Y213" t="b">
        <v>0</v>
      </c>
      <c r="Z213" t="b">
        <v>0</v>
      </c>
      <c r="AA213">
        <v>-20</v>
      </c>
      <c r="AB213">
        <v>5</v>
      </c>
      <c r="AC213" t="b">
        <v>0</v>
      </c>
      <c r="AD213" t="b">
        <v>1</v>
      </c>
      <c r="AE213" t="b">
        <v>0</v>
      </c>
      <c r="AF213" t="b">
        <v>0</v>
      </c>
      <c r="AG213" s="14">
        <v>46021</v>
      </c>
      <c r="AH213" s="14">
        <v>46001</v>
      </c>
      <c r="AI213">
        <v>-20</v>
      </c>
      <c r="AJ213" t="b">
        <v>1</v>
      </c>
    </row>
    <row r="214" spans="1:36">
      <c r="A214" t="s">
        <v>269</v>
      </c>
      <c r="B214" t="s">
        <v>87</v>
      </c>
      <c r="C214" t="s">
        <v>87</v>
      </c>
      <c r="D214" t="s">
        <v>88</v>
      </c>
      <c r="E214" t="s">
        <v>89</v>
      </c>
      <c r="F214" t="s">
        <v>210</v>
      </c>
      <c r="G214" t="s">
        <v>270</v>
      </c>
      <c r="H214" t="s">
        <v>264</v>
      </c>
      <c r="I214" t="s">
        <v>167</v>
      </c>
      <c r="J214" t="s">
        <v>93</v>
      </c>
      <c r="K214" t="s">
        <v>93</v>
      </c>
      <c r="L214" t="s">
        <v>93</v>
      </c>
      <c r="M214" t="s">
        <v>212</v>
      </c>
      <c r="N214">
        <v>98107</v>
      </c>
      <c r="O214" t="s">
        <v>271</v>
      </c>
      <c r="P214">
        <v>47.67558276</v>
      </c>
      <c r="Q214">
        <v>-122.37329672</v>
      </c>
      <c r="R214" t="s">
        <v>214</v>
      </c>
      <c r="S214" s="7">
        <v>1</v>
      </c>
      <c r="T214" s="7">
        <v>2020</v>
      </c>
      <c r="U214" s="7">
        <v>1</v>
      </c>
      <c r="V214">
        <v>1</v>
      </c>
      <c r="W214">
        <v>2020</v>
      </c>
      <c r="X214">
        <v>1</v>
      </c>
      <c r="Y214" t="b">
        <v>0</v>
      </c>
      <c r="Z214" t="b">
        <v>0</v>
      </c>
      <c r="AA214">
        <v>-19</v>
      </c>
      <c r="AB214">
        <v>6</v>
      </c>
      <c r="AC214" t="b">
        <v>0</v>
      </c>
      <c r="AD214" t="b">
        <v>1</v>
      </c>
      <c r="AE214" t="b">
        <v>0</v>
      </c>
      <c r="AF214" t="b">
        <v>0</v>
      </c>
      <c r="AG214" s="14">
        <v>43858</v>
      </c>
      <c r="AH214" s="14">
        <v>43839</v>
      </c>
      <c r="AI214">
        <v>-19</v>
      </c>
      <c r="AJ214" t="b">
        <v>1</v>
      </c>
    </row>
    <row r="215" spans="1:36">
      <c r="A215" t="s">
        <v>10758</v>
      </c>
      <c r="B215" t="s">
        <v>87</v>
      </c>
      <c r="C215" t="s">
        <v>87</v>
      </c>
      <c r="D215" t="s">
        <v>88</v>
      </c>
      <c r="E215" t="s">
        <v>10681</v>
      </c>
      <c r="F215" t="s">
        <v>10759</v>
      </c>
      <c r="G215" t="s">
        <v>10760</v>
      </c>
      <c r="H215" t="s">
        <v>351</v>
      </c>
      <c r="I215" t="s">
        <v>10761</v>
      </c>
      <c r="J215" t="s">
        <v>93</v>
      </c>
      <c r="K215" t="s">
        <v>100</v>
      </c>
      <c r="L215" t="s">
        <v>100</v>
      </c>
      <c r="M215" t="s">
        <v>10762</v>
      </c>
      <c r="N215">
        <v>98144</v>
      </c>
      <c r="O215" t="s">
        <v>10763</v>
      </c>
      <c r="P215">
        <v>47.58381269</v>
      </c>
      <c r="Q215">
        <v>-122.30266002</v>
      </c>
      <c r="R215" t="s">
        <v>10764</v>
      </c>
      <c r="S215" s="7">
        <v>2</v>
      </c>
      <c r="T215" s="7">
        <v>2020</v>
      </c>
      <c r="U215" s="7">
        <v>1</v>
      </c>
      <c r="V215">
        <v>1</v>
      </c>
      <c r="W215">
        <v>2020</v>
      </c>
      <c r="X215">
        <v>1</v>
      </c>
      <c r="Y215" t="b">
        <v>0</v>
      </c>
      <c r="Z215" t="b">
        <v>0</v>
      </c>
      <c r="AA215">
        <v>-19</v>
      </c>
      <c r="AB215">
        <v>2</v>
      </c>
      <c r="AC215" t="b">
        <v>0</v>
      </c>
      <c r="AD215" t="b">
        <v>1</v>
      </c>
      <c r="AE215" t="b">
        <v>0</v>
      </c>
      <c r="AF215" t="b">
        <v>0</v>
      </c>
      <c r="AG215" s="14">
        <v>43865</v>
      </c>
      <c r="AH215" s="14">
        <v>43846</v>
      </c>
      <c r="AI215">
        <v>-19</v>
      </c>
      <c r="AJ215" t="b">
        <v>1</v>
      </c>
    </row>
    <row r="216" spans="1:36">
      <c r="A216" t="s">
        <v>672</v>
      </c>
      <c r="B216" t="s">
        <v>87</v>
      </c>
      <c r="C216" t="s">
        <v>87</v>
      </c>
      <c r="D216" t="s">
        <v>88</v>
      </c>
      <c r="E216" t="s">
        <v>89</v>
      </c>
      <c r="F216" t="s">
        <v>673</v>
      </c>
      <c r="G216" t="s">
        <v>674</v>
      </c>
      <c r="H216" t="s">
        <v>675</v>
      </c>
      <c r="I216" t="s">
        <v>439</v>
      </c>
      <c r="J216" t="s">
        <v>93</v>
      </c>
      <c r="K216" t="s">
        <v>115</v>
      </c>
      <c r="L216" t="s">
        <v>115</v>
      </c>
      <c r="M216" t="s">
        <v>676</v>
      </c>
      <c r="N216">
        <v>98118</v>
      </c>
      <c r="O216" t="s">
        <v>677</v>
      </c>
      <c r="P216">
        <v>47.56428642</v>
      </c>
      <c r="Q216">
        <v>-122.26977812</v>
      </c>
      <c r="R216" t="s">
        <v>678</v>
      </c>
      <c r="S216" s="7">
        <v>4</v>
      </c>
      <c r="T216" s="7">
        <v>2020</v>
      </c>
      <c r="U216" s="7">
        <v>2</v>
      </c>
      <c r="V216">
        <v>3</v>
      </c>
      <c r="W216">
        <v>2020</v>
      </c>
      <c r="X216">
        <v>1</v>
      </c>
      <c r="Y216" t="b">
        <v>0</v>
      </c>
      <c r="Z216" t="b">
        <v>0</v>
      </c>
      <c r="AA216">
        <v>-19</v>
      </c>
      <c r="AB216">
        <v>2</v>
      </c>
      <c r="AC216" t="b">
        <v>0</v>
      </c>
      <c r="AD216" t="b">
        <v>1</v>
      </c>
      <c r="AE216" t="b">
        <v>0</v>
      </c>
      <c r="AF216" t="b">
        <v>0</v>
      </c>
      <c r="AG216" s="14">
        <v>43927</v>
      </c>
      <c r="AH216" s="14">
        <v>43908</v>
      </c>
      <c r="AI216">
        <v>-19</v>
      </c>
      <c r="AJ216" t="b">
        <v>1</v>
      </c>
    </row>
    <row r="217" spans="1:36">
      <c r="A217" t="s">
        <v>23900</v>
      </c>
      <c r="B217" t="s">
        <v>87</v>
      </c>
      <c r="C217" t="s">
        <v>87</v>
      </c>
      <c r="D217" t="s">
        <v>88</v>
      </c>
      <c r="F217" t="s">
        <v>7505</v>
      </c>
      <c r="H217" t="s">
        <v>13884</v>
      </c>
      <c r="I217" t="s">
        <v>23124</v>
      </c>
      <c r="J217" t="s">
        <v>93</v>
      </c>
      <c r="K217" t="s">
        <v>115</v>
      </c>
      <c r="L217" t="s">
        <v>115</v>
      </c>
      <c r="M217" t="s">
        <v>10462</v>
      </c>
      <c r="N217">
        <v>98118</v>
      </c>
      <c r="O217" t="s">
        <v>23901</v>
      </c>
      <c r="P217">
        <v>47.54810055</v>
      </c>
      <c r="Q217">
        <v>-122.28810292</v>
      </c>
      <c r="R217" t="s">
        <v>10464</v>
      </c>
      <c r="S217" s="7">
        <v>12</v>
      </c>
      <c r="T217" s="7">
        <v>2021</v>
      </c>
      <c r="U217" s="7">
        <v>4</v>
      </c>
      <c r="V217">
        <v>11</v>
      </c>
      <c r="W217">
        <v>2021</v>
      </c>
      <c r="X217">
        <v>4</v>
      </c>
      <c r="Y217" t="b">
        <v>0</v>
      </c>
      <c r="Z217" t="b">
        <v>0</v>
      </c>
      <c r="AA217">
        <v>-19</v>
      </c>
      <c r="AB217">
        <v>2</v>
      </c>
      <c r="AC217" t="b">
        <v>0</v>
      </c>
      <c r="AD217" t="b">
        <v>1</v>
      </c>
      <c r="AE217" t="b">
        <v>0</v>
      </c>
      <c r="AF217" t="b">
        <v>1</v>
      </c>
      <c r="AG217" s="14">
        <v>44538</v>
      </c>
      <c r="AH217" s="14">
        <v>44519</v>
      </c>
      <c r="AI217">
        <v>-19</v>
      </c>
      <c r="AJ217" t="b">
        <v>1</v>
      </c>
    </row>
    <row r="218" spans="1:36">
      <c r="A218" t="s">
        <v>24670</v>
      </c>
      <c r="B218" t="s">
        <v>87</v>
      </c>
      <c r="C218" t="s">
        <v>87</v>
      </c>
      <c r="D218" t="s">
        <v>88</v>
      </c>
      <c r="F218" t="s">
        <v>24671</v>
      </c>
      <c r="H218" t="s">
        <v>21761</v>
      </c>
      <c r="I218" t="s">
        <v>19890</v>
      </c>
      <c r="J218" t="s">
        <v>93</v>
      </c>
      <c r="K218" t="s">
        <v>93</v>
      </c>
      <c r="L218" t="s">
        <v>93</v>
      </c>
      <c r="M218" t="s">
        <v>24672</v>
      </c>
      <c r="N218">
        <v>98107</v>
      </c>
      <c r="O218" t="s">
        <v>24673</v>
      </c>
      <c r="P218">
        <v>47.66999833</v>
      </c>
      <c r="Q218">
        <v>-122.36992269</v>
      </c>
      <c r="R218" t="s">
        <v>16585</v>
      </c>
      <c r="S218" s="7">
        <v>2</v>
      </c>
      <c r="T218" s="7">
        <v>2022</v>
      </c>
      <c r="U218" s="7">
        <v>1</v>
      </c>
      <c r="V218">
        <v>1</v>
      </c>
      <c r="W218">
        <v>2022</v>
      </c>
      <c r="X218">
        <v>1</v>
      </c>
      <c r="Y218" t="b">
        <v>0</v>
      </c>
      <c r="Z218" t="b">
        <v>0</v>
      </c>
      <c r="AA218">
        <v>-19</v>
      </c>
      <c r="AB218">
        <v>6</v>
      </c>
      <c r="AC218" t="b">
        <v>0</v>
      </c>
      <c r="AD218" t="b">
        <v>1</v>
      </c>
      <c r="AE218" t="b">
        <v>0</v>
      </c>
      <c r="AF218" t="b">
        <v>1</v>
      </c>
      <c r="AG218" s="14">
        <v>44607</v>
      </c>
      <c r="AH218" s="14">
        <v>44588</v>
      </c>
      <c r="AI218">
        <v>-19</v>
      </c>
      <c r="AJ218" t="b">
        <v>1</v>
      </c>
    </row>
    <row r="219" spans="1:36">
      <c r="A219" t="s">
        <v>25665</v>
      </c>
      <c r="B219" t="s">
        <v>87</v>
      </c>
      <c r="C219" t="s">
        <v>87</v>
      </c>
      <c r="D219" t="s">
        <v>88</v>
      </c>
      <c r="F219" t="s">
        <v>25666</v>
      </c>
      <c r="G219" t="s">
        <v>25667</v>
      </c>
      <c r="H219" t="s">
        <v>25557</v>
      </c>
      <c r="I219" t="s">
        <v>25431</v>
      </c>
      <c r="J219" t="s">
        <v>93</v>
      </c>
      <c r="K219" t="s">
        <v>100</v>
      </c>
      <c r="L219" t="s">
        <v>100</v>
      </c>
      <c r="M219" t="s">
        <v>25570</v>
      </c>
      <c r="N219">
        <v>98178</v>
      </c>
      <c r="O219" t="s">
        <v>25668</v>
      </c>
      <c r="P219">
        <v>47.49613238</v>
      </c>
      <c r="Q219">
        <v>-122.26326851</v>
      </c>
      <c r="R219" t="s">
        <v>25572</v>
      </c>
      <c r="S219" s="7">
        <v>5</v>
      </c>
      <c r="T219" s="7">
        <v>2022</v>
      </c>
      <c r="U219" s="7">
        <v>2</v>
      </c>
      <c r="V219">
        <v>4</v>
      </c>
      <c r="W219">
        <v>2022</v>
      </c>
      <c r="X219">
        <v>2</v>
      </c>
      <c r="Y219" t="b">
        <v>0</v>
      </c>
      <c r="Z219" t="b">
        <v>0</v>
      </c>
      <c r="AA219">
        <v>-19</v>
      </c>
      <c r="AB219">
        <v>2</v>
      </c>
      <c r="AC219" t="b">
        <v>0</v>
      </c>
      <c r="AD219" t="b">
        <v>1</v>
      </c>
      <c r="AE219" t="b">
        <v>0</v>
      </c>
      <c r="AF219" t="b">
        <v>1</v>
      </c>
      <c r="AG219" s="14">
        <v>44690</v>
      </c>
      <c r="AH219" s="14">
        <v>44671</v>
      </c>
      <c r="AI219">
        <v>-19</v>
      </c>
      <c r="AJ219" t="b">
        <v>1</v>
      </c>
    </row>
    <row r="220" spans="1:36">
      <c r="A220" t="s">
        <v>14333</v>
      </c>
      <c r="B220" t="s">
        <v>87</v>
      </c>
      <c r="C220" t="s">
        <v>87</v>
      </c>
      <c r="D220" t="s">
        <v>88</v>
      </c>
      <c r="E220" t="s">
        <v>14163</v>
      </c>
      <c r="F220" t="s">
        <v>14334</v>
      </c>
      <c r="H220" t="s">
        <v>8330</v>
      </c>
      <c r="I220" t="s">
        <v>11457</v>
      </c>
      <c r="J220" t="s">
        <v>93</v>
      </c>
      <c r="K220" t="s">
        <v>115</v>
      </c>
      <c r="L220" t="s">
        <v>115</v>
      </c>
      <c r="M220" t="s">
        <v>14335</v>
      </c>
      <c r="N220">
        <v>98116</v>
      </c>
      <c r="O220" t="s">
        <v>14336</v>
      </c>
      <c r="P220">
        <v>47.59221413</v>
      </c>
      <c r="Q220">
        <v>-122.39113982</v>
      </c>
      <c r="R220" t="s">
        <v>14337</v>
      </c>
      <c r="S220" s="7">
        <v>5</v>
      </c>
      <c r="T220" s="7">
        <v>2023</v>
      </c>
      <c r="U220" s="7">
        <v>2</v>
      </c>
      <c r="V220">
        <v>4</v>
      </c>
      <c r="W220">
        <v>2023</v>
      </c>
      <c r="X220">
        <v>2</v>
      </c>
      <c r="Y220" t="b">
        <v>0</v>
      </c>
      <c r="Z220" t="b">
        <v>0</v>
      </c>
      <c r="AA220">
        <v>-19</v>
      </c>
      <c r="AB220">
        <v>1</v>
      </c>
      <c r="AC220" t="b">
        <v>0</v>
      </c>
      <c r="AD220" t="b">
        <v>1</v>
      </c>
      <c r="AE220" t="b">
        <v>0</v>
      </c>
      <c r="AF220" t="b">
        <v>0</v>
      </c>
      <c r="AG220" s="14">
        <v>45063</v>
      </c>
      <c r="AH220" s="14">
        <v>45044</v>
      </c>
      <c r="AI220">
        <v>-19</v>
      </c>
      <c r="AJ220" t="b">
        <v>1</v>
      </c>
    </row>
    <row r="221" spans="1:36">
      <c r="A221" t="s">
        <v>15565</v>
      </c>
      <c r="B221" t="s">
        <v>87</v>
      </c>
      <c r="C221" t="s">
        <v>87</v>
      </c>
      <c r="D221" t="s">
        <v>88</v>
      </c>
      <c r="E221" t="s">
        <v>14837</v>
      </c>
      <c r="F221" t="s">
        <v>15566</v>
      </c>
      <c r="G221" t="s">
        <v>15567</v>
      </c>
      <c r="H221" t="s">
        <v>4321</v>
      </c>
      <c r="I221" t="s">
        <v>9638</v>
      </c>
      <c r="J221" t="s">
        <v>93</v>
      </c>
      <c r="K221" t="s">
        <v>100</v>
      </c>
      <c r="L221" t="s">
        <v>100</v>
      </c>
      <c r="M221" t="s">
        <v>15568</v>
      </c>
      <c r="N221">
        <v>98125</v>
      </c>
      <c r="O221" t="s">
        <v>15569</v>
      </c>
      <c r="P221">
        <v>47.70668629</v>
      </c>
      <c r="Q221">
        <v>-122.31705998</v>
      </c>
      <c r="R221" t="s">
        <v>15570</v>
      </c>
      <c r="S221" s="7">
        <v>8</v>
      </c>
      <c r="T221" s="7">
        <v>2024</v>
      </c>
      <c r="U221" s="7">
        <v>3</v>
      </c>
      <c r="V221">
        <v>8</v>
      </c>
      <c r="W221">
        <v>2024</v>
      </c>
      <c r="X221">
        <v>3</v>
      </c>
      <c r="Y221" t="b">
        <v>0</v>
      </c>
      <c r="Z221" t="b">
        <v>0</v>
      </c>
      <c r="AA221">
        <v>-19</v>
      </c>
      <c r="AB221">
        <v>5</v>
      </c>
      <c r="AC221" t="b">
        <v>0</v>
      </c>
      <c r="AD221" t="b">
        <v>1</v>
      </c>
      <c r="AE221" t="b">
        <v>0</v>
      </c>
      <c r="AF221" t="b">
        <v>0</v>
      </c>
      <c r="AG221" s="14">
        <v>45532</v>
      </c>
      <c r="AH221" s="14">
        <v>45513</v>
      </c>
      <c r="AI221">
        <v>-19</v>
      </c>
      <c r="AJ221" t="b">
        <v>1</v>
      </c>
    </row>
    <row r="222" spans="1:36">
      <c r="A222" t="s">
        <v>13214</v>
      </c>
      <c r="B222" t="s">
        <v>87</v>
      </c>
      <c r="D222" t="s">
        <v>88</v>
      </c>
      <c r="E222" t="s">
        <v>10681</v>
      </c>
      <c r="F222" t="s">
        <v>13215</v>
      </c>
      <c r="H222" t="s">
        <v>4099</v>
      </c>
      <c r="I222" t="s">
        <v>4796</v>
      </c>
      <c r="J222" t="s">
        <v>93</v>
      </c>
      <c r="K222" t="s">
        <v>100</v>
      </c>
      <c r="M222" t="s">
        <v>13216</v>
      </c>
      <c r="N222">
        <v>98116</v>
      </c>
      <c r="O222" t="s">
        <v>13217</v>
      </c>
      <c r="P222">
        <v>47.56270245</v>
      </c>
      <c r="Q222">
        <v>-122.38650405</v>
      </c>
      <c r="R222" t="s">
        <v>13218</v>
      </c>
      <c r="S222" s="7">
        <v>9</v>
      </c>
      <c r="T222" s="7">
        <v>2025</v>
      </c>
      <c r="U222" s="7">
        <v>3</v>
      </c>
      <c r="V222">
        <v>8</v>
      </c>
      <c r="W222">
        <v>2025</v>
      </c>
      <c r="X222">
        <v>3</v>
      </c>
      <c r="Y222" t="b">
        <v>0</v>
      </c>
      <c r="Z222" t="b">
        <v>0</v>
      </c>
      <c r="AA222">
        <v>-19</v>
      </c>
      <c r="AB222">
        <v>1</v>
      </c>
      <c r="AC222" t="b">
        <v>0</v>
      </c>
      <c r="AD222" t="b">
        <v>1</v>
      </c>
      <c r="AE222" t="b">
        <v>0</v>
      </c>
      <c r="AF222" t="b">
        <v>0</v>
      </c>
      <c r="AG222" s="14">
        <v>45903</v>
      </c>
      <c r="AH222" s="14">
        <v>45884</v>
      </c>
      <c r="AI222">
        <v>-19</v>
      </c>
      <c r="AJ222" t="b">
        <v>1</v>
      </c>
    </row>
    <row r="223" spans="1:36">
      <c r="A223" t="s">
        <v>14793</v>
      </c>
      <c r="B223" t="s">
        <v>87</v>
      </c>
      <c r="D223" t="s">
        <v>88</v>
      </c>
      <c r="E223" t="s">
        <v>14163</v>
      </c>
      <c r="F223" t="s">
        <v>14794</v>
      </c>
      <c r="H223" t="s">
        <v>5483</v>
      </c>
      <c r="I223" t="s">
        <v>13301</v>
      </c>
      <c r="J223" t="s">
        <v>93</v>
      </c>
      <c r="K223" t="s">
        <v>7058</v>
      </c>
      <c r="M223" t="s">
        <v>14795</v>
      </c>
      <c r="N223">
        <v>98144</v>
      </c>
      <c r="O223" t="s">
        <v>14796</v>
      </c>
      <c r="P223">
        <v>47.58948447</v>
      </c>
      <c r="Q223">
        <v>-122.28595332</v>
      </c>
      <c r="R223" t="s">
        <v>14797</v>
      </c>
      <c r="S223" s="7">
        <v>11</v>
      </c>
      <c r="T223" s="7">
        <v>2025</v>
      </c>
      <c r="U223" s="7">
        <v>4</v>
      </c>
      <c r="V223">
        <v>10</v>
      </c>
      <c r="W223">
        <v>2025</v>
      </c>
      <c r="X223">
        <v>4</v>
      </c>
      <c r="Y223" t="b">
        <v>0</v>
      </c>
      <c r="Z223" t="b">
        <v>0</v>
      </c>
      <c r="AA223">
        <v>-19</v>
      </c>
      <c r="AB223">
        <v>2</v>
      </c>
      <c r="AC223" t="b">
        <v>0</v>
      </c>
      <c r="AD223" t="b">
        <v>1</v>
      </c>
      <c r="AE223" t="b">
        <v>0</v>
      </c>
      <c r="AF223" t="b">
        <v>0</v>
      </c>
      <c r="AG223" s="14">
        <v>45965</v>
      </c>
      <c r="AH223" s="14">
        <v>45946</v>
      </c>
      <c r="AI223">
        <v>-19</v>
      </c>
      <c r="AJ223" t="b">
        <v>1</v>
      </c>
    </row>
    <row r="224" spans="1:36">
      <c r="A224" t="s">
        <v>20053</v>
      </c>
      <c r="B224" t="s">
        <v>87</v>
      </c>
      <c r="C224" t="s">
        <v>87</v>
      </c>
      <c r="D224" t="s">
        <v>88</v>
      </c>
      <c r="F224" t="s">
        <v>7397</v>
      </c>
      <c r="H224" t="s">
        <v>20051</v>
      </c>
      <c r="I224" t="s">
        <v>19846</v>
      </c>
      <c r="J224" t="s">
        <v>93</v>
      </c>
      <c r="K224" t="s">
        <v>5967</v>
      </c>
      <c r="L224" t="s">
        <v>5967</v>
      </c>
      <c r="M224" t="s">
        <v>20054</v>
      </c>
      <c r="N224">
        <v>98112</v>
      </c>
      <c r="O224" t="s">
        <v>20055</v>
      </c>
      <c r="P224">
        <v>47.61859577</v>
      </c>
      <c r="Q224">
        <v>-122.30394629</v>
      </c>
      <c r="R224" t="s">
        <v>20056</v>
      </c>
      <c r="S224" s="7">
        <v>2</v>
      </c>
      <c r="T224" s="7">
        <v>2021</v>
      </c>
      <c r="U224" s="7">
        <v>1</v>
      </c>
      <c r="V224">
        <v>1</v>
      </c>
      <c r="W224">
        <v>2021</v>
      </c>
      <c r="X224">
        <v>1</v>
      </c>
      <c r="Y224" t="b">
        <v>0</v>
      </c>
      <c r="Z224" t="b">
        <v>0</v>
      </c>
      <c r="AA224">
        <v>-18</v>
      </c>
      <c r="AB224">
        <v>3</v>
      </c>
      <c r="AC224" t="b">
        <v>0</v>
      </c>
      <c r="AD224" t="b">
        <v>1</v>
      </c>
      <c r="AE224" t="b">
        <v>0</v>
      </c>
      <c r="AF224" t="b">
        <v>1</v>
      </c>
      <c r="AG224" s="14">
        <v>44228</v>
      </c>
      <c r="AH224" s="14">
        <v>44210</v>
      </c>
      <c r="AI224">
        <v>-18</v>
      </c>
      <c r="AJ224" t="b">
        <v>1</v>
      </c>
    </row>
    <row r="225" spans="1:36">
      <c r="A225" t="s">
        <v>6176</v>
      </c>
      <c r="B225" t="s">
        <v>87</v>
      </c>
      <c r="C225" t="s">
        <v>87</v>
      </c>
      <c r="D225" t="s">
        <v>88</v>
      </c>
      <c r="E225" t="s">
        <v>5839</v>
      </c>
      <c r="F225" t="s">
        <v>6177</v>
      </c>
      <c r="G225" t="s">
        <v>6178</v>
      </c>
      <c r="H225" t="s">
        <v>6179</v>
      </c>
      <c r="I225" t="s">
        <v>2085</v>
      </c>
      <c r="J225" t="s">
        <v>93</v>
      </c>
      <c r="K225" t="s">
        <v>5884</v>
      </c>
      <c r="L225" t="s">
        <v>5884</v>
      </c>
      <c r="M225" t="s">
        <v>6180</v>
      </c>
      <c r="N225">
        <v>98103</v>
      </c>
      <c r="O225" t="s">
        <v>6181</v>
      </c>
      <c r="P225">
        <v>47.65689667</v>
      </c>
      <c r="Q225">
        <v>-122.34270788</v>
      </c>
      <c r="R225" t="s">
        <v>6182</v>
      </c>
      <c r="S225" s="7">
        <v>3</v>
      </c>
      <c r="T225" s="7">
        <v>2023</v>
      </c>
      <c r="U225" s="7">
        <v>1</v>
      </c>
      <c r="V225">
        <v>2</v>
      </c>
      <c r="W225">
        <v>2023</v>
      </c>
      <c r="X225">
        <v>1</v>
      </c>
      <c r="Y225" t="b">
        <v>0</v>
      </c>
      <c r="Z225" t="b">
        <v>0</v>
      </c>
      <c r="AA225">
        <v>-18</v>
      </c>
      <c r="AB225">
        <v>4</v>
      </c>
      <c r="AC225" t="b">
        <v>0</v>
      </c>
      <c r="AD225" t="b">
        <v>1</v>
      </c>
      <c r="AE225" t="b">
        <v>0</v>
      </c>
      <c r="AF225" t="b">
        <v>0</v>
      </c>
      <c r="AG225" s="14">
        <v>44999</v>
      </c>
      <c r="AH225" s="14">
        <v>44981</v>
      </c>
      <c r="AI225">
        <v>-18</v>
      </c>
      <c r="AJ225" t="b">
        <v>1</v>
      </c>
    </row>
    <row r="226" spans="1:36">
      <c r="A226" t="s">
        <v>27911</v>
      </c>
      <c r="B226" t="s">
        <v>87</v>
      </c>
      <c r="C226" t="s">
        <v>87</v>
      </c>
      <c r="D226" t="s">
        <v>88</v>
      </c>
      <c r="F226" t="s">
        <v>27912</v>
      </c>
      <c r="G226" t="s">
        <v>27810</v>
      </c>
      <c r="H226" t="s">
        <v>8519</v>
      </c>
      <c r="I226" t="s">
        <v>8677</v>
      </c>
      <c r="J226" t="s">
        <v>93</v>
      </c>
      <c r="K226" t="s">
        <v>93</v>
      </c>
      <c r="L226" t="s">
        <v>93</v>
      </c>
      <c r="M226" t="s">
        <v>13395</v>
      </c>
      <c r="N226">
        <v>98102</v>
      </c>
      <c r="O226" t="s">
        <v>27913</v>
      </c>
      <c r="P226">
        <v>47.62262505</v>
      </c>
      <c r="Q226">
        <v>-122.31755808</v>
      </c>
      <c r="R226" t="s">
        <v>13397</v>
      </c>
      <c r="S226" s="7">
        <v>9</v>
      </c>
      <c r="T226" s="7">
        <v>2023</v>
      </c>
      <c r="U226" s="7">
        <v>3</v>
      </c>
      <c r="V226">
        <v>8</v>
      </c>
      <c r="W226">
        <v>2023</v>
      </c>
      <c r="X226">
        <v>3</v>
      </c>
      <c r="Y226" t="b">
        <v>0</v>
      </c>
      <c r="Z226" t="b">
        <v>0</v>
      </c>
      <c r="AA226">
        <v>-18</v>
      </c>
      <c r="AB226">
        <v>3</v>
      </c>
      <c r="AC226" t="b">
        <v>0</v>
      </c>
      <c r="AD226" t="b">
        <v>1</v>
      </c>
      <c r="AE226" t="b">
        <v>0</v>
      </c>
      <c r="AF226" t="b">
        <v>1</v>
      </c>
      <c r="AG226" s="14">
        <v>45174</v>
      </c>
      <c r="AH226" s="14">
        <v>45156</v>
      </c>
      <c r="AI226">
        <v>-18</v>
      </c>
      <c r="AJ226" t="b">
        <v>1</v>
      </c>
    </row>
    <row r="227" spans="1:36">
      <c r="A227" t="s">
        <v>14403</v>
      </c>
      <c r="B227" t="s">
        <v>87</v>
      </c>
      <c r="C227" t="s">
        <v>87</v>
      </c>
      <c r="D227" t="s">
        <v>88</v>
      </c>
      <c r="E227" t="s">
        <v>14163</v>
      </c>
      <c r="F227" t="s">
        <v>14404</v>
      </c>
      <c r="G227" t="s">
        <v>14405</v>
      </c>
      <c r="H227" t="s">
        <v>2801</v>
      </c>
      <c r="I227" t="s">
        <v>1276</v>
      </c>
      <c r="J227" t="s">
        <v>93</v>
      </c>
      <c r="K227" t="s">
        <v>100</v>
      </c>
      <c r="L227" t="s">
        <v>100</v>
      </c>
      <c r="M227" t="s">
        <v>14341</v>
      </c>
      <c r="N227">
        <v>98103</v>
      </c>
      <c r="O227" t="s">
        <v>14406</v>
      </c>
      <c r="P227">
        <v>47.6495915</v>
      </c>
      <c r="Q227">
        <v>-122.33120836</v>
      </c>
      <c r="R227" t="s">
        <v>14343</v>
      </c>
      <c r="S227" s="7">
        <v>9</v>
      </c>
      <c r="T227" s="7">
        <v>2023</v>
      </c>
      <c r="U227" s="7">
        <v>3</v>
      </c>
      <c r="V227">
        <v>8</v>
      </c>
      <c r="W227">
        <v>2023</v>
      </c>
      <c r="X227">
        <v>3</v>
      </c>
      <c r="Y227" t="b">
        <v>0</v>
      </c>
      <c r="Z227" t="b">
        <v>0</v>
      </c>
      <c r="AA227">
        <v>-18</v>
      </c>
      <c r="AB227">
        <v>4</v>
      </c>
      <c r="AC227" t="b">
        <v>0</v>
      </c>
      <c r="AD227" t="b">
        <v>1</v>
      </c>
      <c r="AE227" t="b">
        <v>0</v>
      </c>
      <c r="AF227" t="b">
        <v>0</v>
      </c>
      <c r="AG227" s="14">
        <v>45180</v>
      </c>
      <c r="AH227" s="14">
        <v>45162</v>
      </c>
      <c r="AI227">
        <v>-18</v>
      </c>
      <c r="AJ227" t="b">
        <v>1</v>
      </c>
    </row>
    <row r="228" spans="1:36">
      <c r="A228" t="s">
        <v>11860</v>
      </c>
      <c r="B228" t="s">
        <v>87</v>
      </c>
      <c r="C228" t="s">
        <v>87</v>
      </c>
      <c r="D228" t="s">
        <v>88</v>
      </c>
      <c r="E228" t="s">
        <v>10681</v>
      </c>
      <c r="F228" t="s">
        <v>11861</v>
      </c>
      <c r="G228" t="s">
        <v>11403</v>
      </c>
      <c r="H228" t="s">
        <v>6411</v>
      </c>
      <c r="I228" t="s">
        <v>3199</v>
      </c>
      <c r="J228" t="s">
        <v>93</v>
      </c>
      <c r="K228" t="s">
        <v>93</v>
      </c>
      <c r="L228" t="s">
        <v>93</v>
      </c>
      <c r="M228" t="s">
        <v>11862</v>
      </c>
      <c r="N228">
        <v>98105</v>
      </c>
      <c r="O228" t="s">
        <v>11863</v>
      </c>
      <c r="P228">
        <v>47.66524548</v>
      </c>
      <c r="Q228">
        <v>-122.32042983</v>
      </c>
      <c r="R228" t="s">
        <v>11864</v>
      </c>
      <c r="S228" s="7">
        <v>12</v>
      </c>
      <c r="T228" s="7">
        <v>2023</v>
      </c>
      <c r="U228" s="7">
        <v>4</v>
      </c>
      <c r="V228">
        <v>12</v>
      </c>
      <c r="W228">
        <v>2023</v>
      </c>
      <c r="X228">
        <v>4</v>
      </c>
      <c r="Y228" t="b">
        <v>0</v>
      </c>
      <c r="Z228" t="b">
        <v>0</v>
      </c>
      <c r="AA228">
        <v>-18</v>
      </c>
      <c r="AB228">
        <v>4</v>
      </c>
      <c r="AC228" t="b">
        <v>0</v>
      </c>
      <c r="AD228" t="b">
        <v>1</v>
      </c>
      <c r="AE228" t="b">
        <v>0</v>
      </c>
      <c r="AF228" t="b">
        <v>0</v>
      </c>
      <c r="AG228" s="14">
        <v>45279</v>
      </c>
      <c r="AH228" s="14">
        <v>45261</v>
      </c>
      <c r="AI228">
        <v>-18</v>
      </c>
      <c r="AJ228" t="b">
        <v>1</v>
      </c>
    </row>
    <row r="229" spans="1:36">
      <c r="A229" t="s">
        <v>5803</v>
      </c>
      <c r="B229" t="s">
        <v>87</v>
      </c>
      <c r="C229" t="s">
        <v>87</v>
      </c>
      <c r="D229" t="s">
        <v>88</v>
      </c>
      <c r="E229" t="s">
        <v>5784</v>
      </c>
      <c r="F229" t="s">
        <v>5797</v>
      </c>
      <c r="G229" t="s">
        <v>5804</v>
      </c>
      <c r="H229" t="s">
        <v>4370</v>
      </c>
      <c r="I229" t="s">
        <v>5799</v>
      </c>
      <c r="J229" t="s">
        <v>93</v>
      </c>
      <c r="K229" t="s">
        <v>93</v>
      </c>
      <c r="L229" t="s">
        <v>93</v>
      </c>
      <c r="M229" t="s">
        <v>5800</v>
      </c>
      <c r="N229">
        <v>98106</v>
      </c>
      <c r="O229" t="s">
        <v>5805</v>
      </c>
      <c r="P229">
        <v>47.5638733</v>
      </c>
      <c r="Q229">
        <v>-122.36074312</v>
      </c>
      <c r="R229" t="s">
        <v>5802</v>
      </c>
      <c r="S229" s="7">
        <v>9</v>
      </c>
      <c r="T229" s="7">
        <v>2024</v>
      </c>
      <c r="U229" s="7">
        <v>3</v>
      </c>
      <c r="V229">
        <v>8</v>
      </c>
      <c r="W229">
        <v>2024</v>
      </c>
      <c r="X229">
        <v>3</v>
      </c>
      <c r="Y229" t="b">
        <v>0</v>
      </c>
      <c r="Z229" t="b">
        <v>0</v>
      </c>
      <c r="AA229">
        <v>-18</v>
      </c>
      <c r="AB229">
        <v>1</v>
      </c>
      <c r="AC229" t="b">
        <v>0</v>
      </c>
      <c r="AD229" t="b">
        <v>1</v>
      </c>
      <c r="AE229" t="b">
        <v>0</v>
      </c>
      <c r="AF229" t="b">
        <v>0</v>
      </c>
      <c r="AG229" s="14">
        <v>45545</v>
      </c>
      <c r="AH229" s="14">
        <v>45527</v>
      </c>
      <c r="AI229">
        <v>-18</v>
      </c>
      <c r="AJ229" t="b">
        <v>1</v>
      </c>
    </row>
    <row r="230" spans="1:36">
      <c r="A230" t="s">
        <v>15695</v>
      </c>
      <c r="B230" t="s">
        <v>87</v>
      </c>
      <c r="D230" t="s">
        <v>88</v>
      </c>
      <c r="E230" t="s">
        <v>14837</v>
      </c>
      <c r="F230" t="s">
        <v>15696</v>
      </c>
      <c r="H230" t="s">
        <v>5155</v>
      </c>
      <c r="I230" t="s">
        <v>5143</v>
      </c>
      <c r="J230" t="s">
        <v>93</v>
      </c>
      <c r="K230" t="s">
        <v>100</v>
      </c>
      <c r="M230" t="s">
        <v>15697</v>
      </c>
      <c r="N230">
        <v>98105</v>
      </c>
      <c r="O230" t="s">
        <v>15698</v>
      </c>
      <c r="P230">
        <v>47.67179482</v>
      </c>
      <c r="Q230">
        <v>-122.29697484</v>
      </c>
      <c r="R230" t="s">
        <v>15699</v>
      </c>
      <c r="S230" s="7">
        <v>7</v>
      </c>
      <c r="T230" s="7">
        <v>2025</v>
      </c>
      <c r="U230" s="7">
        <v>3</v>
      </c>
      <c r="V230">
        <v>6</v>
      </c>
      <c r="W230">
        <v>2025</v>
      </c>
      <c r="X230">
        <v>2</v>
      </c>
      <c r="Y230" t="b">
        <v>0</v>
      </c>
      <c r="Z230" t="b">
        <v>0</v>
      </c>
      <c r="AA230">
        <v>-18</v>
      </c>
      <c r="AB230">
        <v>4</v>
      </c>
      <c r="AC230" t="b">
        <v>0</v>
      </c>
      <c r="AD230" t="b">
        <v>1</v>
      </c>
      <c r="AE230" t="b">
        <v>0</v>
      </c>
      <c r="AF230" t="b">
        <v>0</v>
      </c>
      <c r="AG230" s="14">
        <v>45839</v>
      </c>
      <c r="AH230" s="14">
        <v>45821</v>
      </c>
      <c r="AI230">
        <v>-18</v>
      </c>
      <c r="AJ230" t="b">
        <v>1</v>
      </c>
    </row>
    <row r="231" spans="1:36">
      <c r="A231" t="s">
        <v>15700</v>
      </c>
      <c r="B231" t="s">
        <v>87</v>
      </c>
      <c r="D231" t="s">
        <v>88</v>
      </c>
      <c r="E231" t="s">
        <v>14837</v>
      </c>
      <c r="F231" t="s">
        <v>15701</v>
      </c>
      <c r="H231" t="s">
        <v>5155</v>
      </c>
      <c r="I231" t="s">
        <v>5143</v>
      </c>
      <c r="J231" t="s">
        <v>93</v>
      </c>
      <c r="K231" t="s">
        <v>93</v>
      </c>
      <c r="M231" t="s">
        <v>15702</v>
      </c>
      <c r="N231">
        <v>98125</v>
      </c>
      <c r="O231" t="s">
        <v>15703</v>
      </c>
      <c r="P231">
        <v>47.70905794</v>
      </c>
      <c r="Q231">
        <v>-122.30936081</v>
      </c>
      <c r="R231" t="s">
        <v>15704</v>
      </c>
      <c r="S231" s="7">
        <v>7</v>
      </c>
      <c r="T231" s="7">
        <v>2025</v>
      </c>
      <c r="U231" s="7">
        <v>3</v>
      </c>
      <c r="V231">
        <v>6</v>
      </c>
      <c r="W231">
        <v>2025</v>
      </c>
      <c r="X231">
        <v>2</v>
      </c>
      <c r="Y231" t="b">
        <v>0</v>
      </c>
      <c r="Z231" t="b">
        <v>0</v>
      </c>
      <c r="AA231">
        <v>-18</v>
      </c>
      <c r="AB231">
        <v>5</v>
      </c>
      <c r="AC231" t="b">
        <v>0</v>
      </c>
      <c r="AD231" t="b">
        <v>1</v>
      </c>
      <c r="AE231" t="b">
        <v>0</v>
      </c>
      <c r="AF231" t="b">
        <v>0</v>
      </c>
      <c r="AG231" s="14">
        <v>45839</v>
      </c>
      <c r="AH231" s="14">
        <v>45821</v>
      </c>
      <c r="AI231">
        <v>-18</v>
      </c>
      <c r="AJ231" t="b">
        <v>1</v>
      </c>
    </row>
    <row r="232" spans="1:36">
      <c r="A232" t="s">
        <v>15875</v>
      </c>
      <c r="B232" t="s">
        <v>87</v>
      </c>
      <c r="C232" t="s">
        <v>87</v>
      </c>
      <c r="D232" t="s">
        <v>88</v>
      </c>
      <c r="E232" t="s">
        <v>6860</v>
      </c>
      <c r="F232" t="s">
        <v>15876</v>
      </c>
      <c r="G232" t="s">
        <v>8626</v>
      </c>
      <c r="H232" t="s">
        <v>1075</v>
      </c>
      <c r="I232" t="s">
        <v>961</v>
      </c>
      <c r="J232" t="s">
        <v>93</v>
      </c>
      <c r="K232" t="s">
        <v>93</v>
      </c>
      <c r="L232" t="s">
        <v>93</v>
      </c>
      <c r="M232" t="s">
        <v>7547</v>
      </c>
      <c r="N232">
        <v>98119</v>
      </c>
      <c r="O232" t="s">
        <v>15877</v>
      </c>
      <c r="P232">
        <v>47.63624312</v>
      </c>
      <c r="Q232">
        <v>-122.36397553</v>
      </c>
      <c r="R232" t="s">
        <v>7549</v>
      </c>
      <c r="S232" s="7">
        <v>7</v>
      </c>
      <c r="T232" s="7">
        <v>2020</v>
      </c>
      <c r="U232" s="7">
        <v>3</v>
      </c>
      <c r="V232">
        <v>6</v>
      </c>
      <c r="W232">
        <v>2020</v>
      </c>
      <c r="X232">
        <v>2</v>
      </c>
      <c r="Y232" t="b">
        <v>0</v>
      </c>
      <c r="Z232" t="b">
        <v>0</v>
      </c>
      <c r="AA232">
        <v>-17</v>
      </c>
      <c r="AB232">
        <v>7</v>
      </c>
      <c r="AC232" t="b">
        <v>0</v>
      </c>
      <c r="AD232" t="b">
        <v>1</v>
      </c>
      <c r="AE232" t="b">
        <v>0</v>
      </c>
      <c r="AF232" t="b">
        <v>0</v>
      </c>
      <c r="AG232" s="14">
        <v>44025</v>
      </c>
      <c r="AH232" s="14">
        <v>44008</v>
      </c>
      <c r="AI232">
        <v>-17</v>
      </c>
      <c r="AJ232" t="b">
        <v>1</v>
      </c>
    </row>
    <row r="233" spans="1:36">
      <c r="A233" t="s">
        <v>23197</v>
      </c>
      <c r="B233" t="s">
        <v>87</v>
      </c>
      <c r="C233" t="s">
        <v>87</v>
      </c>
      <c r="D233" t="s">
        <v>88</v>
      </c>
      <c r="F233" t="s">
        <v>23198</v>
      </c>
      <c r="G233" t="s">
        <v>23199</v>
      </c>
      <c r="H233" t="s">
        <v>6005</v>
      </c>
      <c r="I233" t="s">
        <v>22817</v>
      </c>
      <c r="J233" t="s">
        <v>93</v>
      </c>
      <c r="K233" t="s">
        <v>93</v>
      </c>
      <c r="L233" t="s">
        <v>93</v>
      </c>
      <c r="M233" t="s">
        <v>23200</v>
      </c>
      <c r="N233">
        <v>98118</v>
      </c>
      <c r="O233" t="s">
        <v>23201</v>
      </c>
      <c r="P233">
        <v>47.54123421</v>
      </c>
      <c r="Q233">
        <v>-122.26507634</v>
      </c>
      <c r="R233" t="s">
        <v>23202</v>
      </c>
      <c r="S233" s="7">
        <v>10</v>
      </c>
      <c r="T233" s="7">
        <v>2021</v>
      </c>
      <c r="U233" s="7">
        <v>4</v>
      </c>
      <c r="V233">
        <v>9</v>
      </c>
      <c r="W233">
        <v>2021</v>
      </c>
      <c r="X233">
        <v>3</v>
      </c>
      <c r="Y233" t="b">
        <v>0</v>
      </c>
      <c r="Z233" t="b">
        <v>0</v>
      </c>
      <c r="AA233">
        <v>-17</v>
      </c>
      <c r="AB233">
        <v>2</v>
      </c>
      <c r="AC233" t="b">
        <v>0</v>
      </c>
      <c r="AD233" t="b">
        <v>1</v>
      </c>
      <c r="AE233" t="b">
        <v>0</v>
      </c>
      <c r="AF233" t="b">
        <v>1</v>
      </c>
      <c r="AG233" s="14">
        <v>44483</v>
      </c>
      <c r="AH233" s="14">
        <v>44466</v>
      </c>
      <c r="AI233">
        <v>-17</v>
      </c>
      <c r="AJ233" t="b">
        <v>1</v>
      </c>
    </row>
    <row r="234" spans="1:36">
      <c r="A234" t="s">
        <v>7083</v>
      </c>
      <c r="B234" t="s">
        <v>87</v>
      </c>
      <c r="C234" t="s">
        <v>87</v>
      </c>
      <c r="D234" t="s">
        <v>88</v>
      </c>
      <c r="E234" t="s">
        <v>7035</v>
      </c>
      <c r="F234" t="s">
        <v>7084</v>
      </c>
      <c r="G234" t="s">
        <v>7085</v>
      </c>
      <c r="H234" t="s">
        <v>6549</v>
      </c>
      <c r="I234" t="s">
        <v>3768</v>
      </c>
      <c r="J234" t="s">
        <v>137</v>
      </c>
      <c r="K234" t="s">
        <v>7058</v>
      </c>
      <c r="L234" t="s">
        <v>7058</v>
      </c>
      <c r="M234" t="s">
        <v>6522</v>
      </c>
      <c r="N234">
        <v>98103</v>
      </c>
      <c r="O234" t="s">
        <v>7086</v>
      </c>
      <c r="P234">
        <v>47.69750311</v>
      </c>
      <c r="Q234">
        <v>-122.34002847</v>
      </c>
      <c r="R234" t="s">
        <v>6524</v>
      </c>
      <c r="S234" s="7">
        <v>4</v>
      </c>
      <c r="T234" s="7">
        <v>2024</v>
      </c>
      <c r="U234" s="7">
        <v>2</v>
      </c>
      <c r="V234">
        <v>4</v>
      </c>
      <c r="W234">
        <v>2024</v>
      </c>
      <c r="X234">
        <v>2</v>
      </c>
      <c r="Y234" t="b">
        <v>0</v>
      </c>
      <c r="Z234" t="b">
        <v>0</v>
      </c>
      <c r="AA234">
        <v>-17</v>
      </c>
      <c r="AB234">
        <v>5</v>
      </c>
      <c r="AC234" t="b">
        <v>0</v>
      </c>
      <c r="AD234" t="b">
        <v>1</v>
      </c>
      <c r="AE234" t="b">
        <v>0</v>
      </c>
      <c r="AF234" t="b">
        <v>0</v>
      </c>
      <c r="AG234" s="14">
        <v>45407</v>
      </c>
      <c r="AH234" s="14">
        <v>45390</v>
      </c>
      <c r="AI234">
        <v>-17</v>
      </c>
      <c r="AJ234" t="b">
        <v>1</v>
      </c>
    </row>
    <row r="235" spans="1:36">
      <c r="A235" t="s">
        <v>5806</v>
      </c>
      <c r="B235" t="s">
        <v>87</v>
      </c>
      <c r="C235" t="s">
        <v>87</v>
      </c>
      <c r="D235" t="s">
        <v>88</v>
      </c>
      <c r="E235" t="s">
        <v>5784</v>
      </c>
      <c r="F235" t="s">
        <v>5807</v>
      </c>
      <c r="G235" t="s">
        <v>5808</v>
      </c>
      <c r="H235" t="s">
        <v>5809</v>
      </c>
      <c r="I235" t="s">
        <v>4370</v>
      </c>
      <c r="J235" t="s">
        <v>93</v>
      </c>
      <c r="K235" t="s">
        <v>100</v>
      </c>
      <c r="L235" t="s">
        <v>100</v>
      </c>
      <c r="M235" t="s">
        <v>5810</v>
      </c>
      <c r="N235">
        <v>98199</v>
      </c>
      <c r="O235" t="s">
        <v>5811</v>
      </c>
      <c r="P235">
        <v>47.666109</v>
      </c>
      <c r="Q235">
        <v>-122.40467987</v>
      </c>
      <c r="R235" t="s">
        <v>5812</v>
      </c>
      <c r="S235" s="7">
        <v>9</v>
      </c>
      <c r="T235" s="7">
        <v>2024</v>
      </c>
      <c r="U235" s="7">
        <v>3</v>
      </c>
      <c r="V235">
        <v>9</v>
      </c>
      <c r="W235">
        <v>2024</v>
      </c>
      <c r="X235">
        <v>3</v>
      </c>
      <c r="Y235" t="b">
        <v>0</v>
      </c>
      <c r="Z235" t="b">
        <v>0</v>
      </c>
      <c r="AA235">
        <v>-17</v>
      </c>
      <c r="AB235">
        <v>6</v>
      </c>
      <c r="AC235" t="b">
        <v>0</v>
      </c>
      <c r="AD235" t="b">
        <v>1</v>
      </c>
      <c r="AE235" t="b">
        <v>0</v>
      </c>
      <c r="AF235" t="b">
        <v>0</v>
      </c>
      <c r="AG235" s="14">
        <v>45562</v>
      </c>
      <c r="AH235" s="14">
        <v>45545</v>
      </c>
      <c r="AI235">
        <v>-17</v>
      </c>
      <c r="AJ235" t="b">
        <v>1</v>
      </c>
    </row>
    <row r="236" spans="1:36">
      <c r="A236" t="s">
        <v>23057</v>
      </c>
      <c r="B236" t="s">
        <v>87</v>
      </c>
      <c r="C236" t="s">
        <v>87</v>
      </c>
      <c r="D236" t="s">
        <v>88</v>
      </c>
      <c r="F236" t="s">
        <v>7397</v>
      </c>
      <c r="G236" t="s">
        <v>7397</v>
      </c>
      <c r="H236" t="s">
        <v>11078</v>
      </c>
      <c r="I236" t="s">
        <v>7708</v>
      </c>
      <c r="J236" t="s">
        <v>93</v>
      </c>
      <c r="K236" t="s">
        <v>5967</v>
      </c>
      <c r="L236" t="s">
        <v>5967</v>
      </c>
      <c r="M236" t="s">
        <v>23058</v>
      </c>
      <c r="N236">
        <v>98118</v>
      </c>
      <c r="O236" t="s">
        <v>23059</v>
      </c>
      <c r="P236">
        <v>47.56529739</v>
      </c>
      <c r="Q236">
        <v>-122.2900272</v>
      </c>
      <c r="R236" t="s">
        <v>23060</v>
      </c>
      <c r="S236" s="7">
        <v>10</v>
      </c>
      <c r="T236" s="7">
        <v>2021</v>
      </c>
      <c r="U236" s="7">
        <v>4</v>
      </c>
      <c r="V236">
        <v>9</v>
      </c>
      <c r="W236">
        <v>2021</v>
      </c>
      <c r="X236">
        <v>3</v>
      </c>
      <c r="Y236" t="b">
        <v>0</v>
      </c>
      <c r="Z236" t="b">
        <v>0</v>
      </c>
      <c r="AA236">
        <v>-16</v>
      </c>
      <c r="AB236">
        <v>2</v>
      </c>
      <c r="AC236" t="b">
        <v>0</v>
      </c>
      <c r="AD236" t="b">
        <v>1</v>
      </c>
      <c r="AE236" t="b">
        <v>0</v>
      </c>
      <c r="AF236" t="b">
        <v>1</v>
      </c>
      <c r="AG236" s="14">
        <v>44476</v>
      </c>
      <c r="AH236" s="14">
        <v>44460</v>
      </c>
      <c r="AI236">
        <v>-16</v>
      </c>
      <c r="AJ236" t="b">
        <v>1</v>
      </c>
    </row>
    <row r="237" spans="1:36">
      <c r="A237" t="s">
        <v>12002</v>
      </c>
      <c r="B237" t="s">
        <v>87</v>
      </c>
      <c r="C237" t="s">
        <v>87</v>
      </c>
      <c r="D237" t="s">
        <v>88</v>
      </c>
      <c r="E237" t="s">
        <v>10681</v>
      </c>
      <c r="F237" t="s">
        <v>12003</v>
      </c>
      <c r="G237" t="s">
        <v>7372</v>
      </c>
      <c r="H237" t="s">
        <v>3729</v>
      </c>
      <c r="I237" t="s">
        <v>1732</v>
      </c>
      <c r="J237" t="s">
        <v>93</v>
      </c>
      <c r="K237" t="s">
        <v>100</v>
      </c>
      <c r="L237" t="s">
        <v>100</v>
      </c>
      <c r="M237" t="s">
        <v>12004</v>
      </c>
      <c r="N237">
        <v>98144</v>
      </c>
      <c r="O237" t="s">
        <v>12005</v>
      </c>
      <c r="P237">
        <v>47.59428065</v>
      </c>
      <c r="Q237">
        <v>-122.31098629</v>
      </c>
      <c r="R237" t="s">
        <v>12006</v>
      </c>
      <c r="S237" s="7">
        <v>3</v>
      </c>
      <c r="T237" s="7">
        <v>2024</v>
      </c>
      <c r="U237" s="7">
        <v>1</v>
      </c>
      <c r="V237">
        <v>3</v>
      </c>
      <c r="W237">
        <v>2024</v>
      </c>
      <c r="X237">
        <v>1</v>
      </c>
      <c r="Y237" t="b">
        <v>0</v>
      </c>
      <c r="Z237" t="b">
        <v>0</v>
      </c>
      <c r="AA237">
        <v>-16</v>
      </c>
      <c r="AB237">
        <v>2</v>
      </c>
      <c r="AC237" t="b">
        <v>0</v>
      </c>
      <c r="AD237" t="b">
        <v>1</v>
      </c>
      <c r="AE237" t="b">
        <v>0</v>
      </c>
      <c r="AF237" t="b">
        <v>0</v>
      </c>
      <c r="AG237" s="14">
        <v>45380</v>
      </c>
      <c r="AH237" s="14">
        <v>45364</v>
      </c>
      <c r="AI237">
        <v>-16</v>
      </c>
      <c r="AJ237" t="b">
        <v>1</v>
      </c>
    </row>
    <row r="238" spans="1:36">
      <c r="A238" t="s">
        <v>16651</v>
      </c>
      <c r="B238" t="s">
        <v>87</v>
      </c>
      <c r="C238" t="s">
        <v>87</v>
      </c>
      <c r="D238" t="s">
        <v>88</v>
      </c>
      <c r="E238" t="s">
        <v>6860</v>
      </c>
      <c r="F238" t="s">
        <v>16652</v>
      </c>
      <c r="H238" t="s">
        <v>3496</v>
      </c>
      <c r="I238" t="s">
        <v>4169</v>
      </c>
      <c r="J238" t="s">
        <v>93</v>
      </c>
      <c r="K238" t="s">
        <v>100</v>
      </c>
      <c r="L238" t="s">
        <v>100</v>
      </c>
      <c r="M238" t="s">
        <v>16653</v>
      </c>
      <c r="N238">
        <v>98118</v>
      </c>
      <c r="O238" t="s">
        <v>16654</v>
      </c>
      <c r="P238">
        <v>47.55563493</v>
      </c>
      <c r="Q238">
        <v>-122.28869506</v>
      </c>
      <c r="R238" t="s">
        <v>16655</v>
      </c>
      <c r="S238" s="7">
        <v>7</v>
      </c>
      <c r="T238" s="7">
        <v>2024</v>
      </c>
      <c r="U238" s="7">
        <v>3</v>
      </c>
      <c r="V238">
        <v>7</v>
      </c>
      <c r="W238">
        <v>2024</v>
      </c>
      <c r="X238">
        <v>3</v>
      </c>
      <c r="Y238" t="b">
        <v>0</v>
      </c>
      <c r="Z238" t="b">
        <v>0</v>
      </c>
      <c r="AA238">
        <v>-16</v>
      </c>
      <c r="AB238">
        <v>2</v>
      </c>
      <c r="AC238" t="b">
        <v>0</v>
      </c>
      <c r="AD238" t="b">
        <v>1</v>
      </c>
      <c r="AE238" t="b">
        <v>0</v>
      </c>
      <c r="AF238" t="b">
        <v>0</v>
      </c>
      <c r="AG238" s="14">
        <v>45499</v>
      </c>
      <c r="AH238" s="14">
        <v>45483</v>
      </c>
      <c r="AI238">
        <v>-16</v>
      </c>
      <c r="AJ238" t="b">
        <v>1</v>
      </c>
    </row>
    <row r="239" spans="1:36">
      <c r="A239" t="s">
        <v>24962</v>
      </c>
      <c r="B239" t="s">
        <v>87</v>
      </c>
      <c r="C239" t="s">
        <v>87</v>
      </c>
      <c r="D239" t="s">
        <v>88</v>
      </c>
      <c r="F239" t="s">
        <v>24963</v>
      </c>
      <c r="G239" t="s">
        <v>24964</v>
      </c>
      <c r="H239" t="s">
        <v>19669</v>
      </c>
      <c r="I239" t="s">
        <v>6041</v>
      </c>
      <c r="J239" t="s">
        <v>93</v>
      </c>
      <c r="K239" t="s">
        <v>100</v>
      </c>
      <c r="L239" t="s">
        <v>100</v>
      </c>
      <c r="M239" t="s">
        <v>24965</v>
      </c>
      <c r="N239">
        <v>98121</v>
      </c>
      <c r="O239" t="s">
        <v>24966</v>
      </c>
      <c r="P239">
        <v>47.61246994</v>
      </c>
      <c r="Q239">
        <v>-122.34639301</v>
      </c>
      <c r="R239" t="s">
        <v>24967</v>
      </c>
      <c r="S239" s="7">
        <v>3</v>
      </c>
      <c r="T239" s="7">
        <v>2022</v>
      </c>
      <c r="U239" s="7">
        <v>1</v>
      </c>
      <c r="V239">
        <v>2</v>
      </c>
      <c r="W239">
        <v>2022</v>
      </c>
      <c r="X239">
        <v>1</v>
      </c>
      <c r="Y239" t="b">
        <v>0</v>
      </c>
      <c r="Z239" t="b">
        <v>0</v>
      </c>
      <c r="AA239">
        <v>-15</v>
      </c>
      <c r="AB239">
        <v>7</v>
      </c>
      <c r="AC239" t="b">
        <v>0</v>
      </c>
      <c r="AD239" t="b">
        <v>1</v>
      </c>
      <c r="AE239" t="b">
        <v>0</v>
      </c>
      <c r="AF239" t="b">
        <v>1</v>
      </c>
      <c r="AG239" s="14">
        <v>44629</v>
      </c>
      <c r="AH239" s="14">
        <v>44614</v>
      </c>
      <c r="AI239">
        <v>-15</v>
      </c>
      <c r="AJ239" t="b">
        <v>1</v>
      </c>
    </row>
    <row r="240" spans="1:36">
      <c r="A240" t="s">
        <v>25438</v>
      </c>
      <c r="B240" t="s">
        <v>87</v>
      </c>
      <c r="C240" t="s">
        <v>87</v>
      </c>
      <c r="D240" t="s">
        <v>88</v>
      </c>
      <c r="F240" t="s">
        <v>25439</v>
      </c>
      <c r="G240" t="s">
        <v>25440</v>
      </c>
      <c r="H240" t="s">
        <v>25431</v>
      </c>
      <c r="I240" t="s">
        <v>24274</v>
      </c>
      <c r="J240" t="s">
        <v>93</v>
      </c>
      <c r="K240" t="s">
        <v>93</v>
      </c>
      <c r="L240" t="s">
        <v>93</v>
      </c>
      <c r="M240" t="s">
        <v>23575</v>
      </c>
      <c r="O240" t="s">
        <v>25441</v>
      </c>
      <c r="P240">
        <v>47.57113199</v>
      </c>
      <c r="Q240">
        <v>-122.29049933</v>
      </c>
      <c r="R240" t="s">
        <v>23577</v>
      </c>
      <c r="S240" s="7">
        <v>4</v>
      </c>
      <c r="T240" s="7">
        <v>2022</v>
      </c>
      <c r="U240" s="7">
        <v>2</v>
      </c>
      <c r="V240">
        <v>4</v>
      </c>
      <c r="W240">
        <v>2022</v>
      </c>
      <c r="X240">
        <v>2</v>
      </c>
      <c r="Y240" t="b">
        <v>0</v>
      </c>
      <c r="Z240" t="b">
        <v>0</v>
      </c>
      <c r="AA240">
        <v>-15</v>
      </c>
      <c r="AB240">
        <v>2</v>
      </c>
      <c r="AC240" t="b">
        <v>0</v>
      </c>
      <c r="AD240" t="b">
        <v>1</v>
      </c>
      <c r="AE240" t="b">
        <v>0</v>
      </c>
      <c r="AF240" t="b">
        <v>1</v>
      </c>
      <c r="AG240" s="14">
        <v>44671</v>
      </c>
      <c r="AH240" s="14">
        <v>44656</v>
      </c>
      <c r="AI240">
        <v>-15</v>
      </c>
      <c r="AJ240" t="b">
        <v>1</v>
      </c>
    </row>
    <row r="241" spans="1:36">
      <c r="A241" t="s">
        <v>16242</v>
      </c>
      <c r="B241" t="s">
        <v>87</v>
      </c>
      <c r="C241" t="s">
        <v>87</v>
      </c>
      <c r="D241" t="s">
        <v>88</v>
      </c>
      <c r="E241" t="s">
        <v>6860</v>
      </c>
      <c r="F241" t="s">
        <v>16243</v>
      </c>
      <c r="H241" t="s">
        <v>2310</v>
      </c>
      <c r="I241" t="s">
        <v>2092</v>
      </c>
      <c r="J241" t="s">
        <v>93</v>
      </c>
      <c r="K241" t="s">
        <v>100</v>
      </c>
      <c r="L241" t="s">
        <v>100</v>
      </c>
      <c r="M241" t="s">
        <v>16244</v>
      </c>
      <c r="N241">
        <v>98116</v>
      </c>
      <c r="O241" t="s">
        <v>16245</v>
      </c>
      <c r="P241">
        <v>47.58000282</v>
      </c>
      <c r="Q241">
        <v>-122.3815361</v>
      </c>
      <c r="R241" t="s">
        <v>16246</v>
      </c>
      <c r="S241" s="7">
        <v>4</v>
      </c>
      <c r="T241" s="7">
        <v>2023</v>
      </c>
      <c r="U241" s="7">
        <v>2</v>
      </c>
      <c r="V241">
        <v>3</v>
      </c>
      <c r="W241">
        <v>2023</v>
      </c>
      <c r="X241">
        <v>1</v>
      </c>
      <c r="Y241" t="b">
        <v>0</v>
      </c>
      <c r="Z241" t="b">
        <v>0</v>
      </c>
      <c r="AA241">
        <v>-15</v>
      </c>
      <c r="AB241">
        <v>1</v>
      </c>
      <c r="AC241" t="b">
        <v>0</v>
      </c>
      <c r="AD241" t="b">
        <v>1</v>
      </c>
      <c r="AE241" t="b">
        <v>0</v>
      </c>
      <c r="AF241" t="b">
        <v>0</v>
      </c>
      <c r="AG241" s="14">
        <v>45023</v>
      </c>
      <c r="AH241" s="14">
        <v>45008</v>
      </c>
      <c r="AI241">
        <v>-15</v>
      </c>
      <c r="AJ241" t="b">
        <v>1</v>
      </c>
    </row>
    <row r="242" spans="1:36">
      <c r="A242" t="s">
        <v>15084</v>
      </c>
      <c r="B242" t="s">
        <v>87</v>
      </c>
      <c r="C242" t="s">
        <v>87</v>
      </c>
      <c r="D242" t="s">
        <v>88</v>
      </c>
      <c r="E242" t="s">
        <v>14837</v>
      </c>
      <c r="F242" t="s">
        <v>15085</v>
      </c>
      <c r="G242" t="s">
        <v>15086</v>
      </c>
      <c r="H242" t="s">
        <v>8385</v>
      </c>
      <c r="I242" t="s">
        <v>2262</v>
      </c>
      <c r="J242" t="s">
        <v>93</v>
      </c>
      <c r="K242" t="s">
        <v>93</v>
      </c>
      <c r="L242" t="s">
        <v>93</v>
      </c>
      <c r="M242" t="s">
        <v>15087</v>
      </c>
      <c r="N242">
        <v>98178</v>
      </c>
      <c r="O242" t="s">
        <v>15088</v>
      </c>
      <c r="P242">
        <v>47.50987645</v>
      </c>
      <c r="Q242">
        <v>-122.27120556</v>
      </c>
      <c r="R242" t="s">
        <v>15089</v>
      </c>
      <c r="S242" s="7">
        <v>5</v>
      </c>
      <c r="T242" s="7">
        <v>2023</v>
      </c>
      <c r="U242" s="7">
        <v>2</v>
      </c>
      <c r="V242">
        <v>5</v>
      </c>
      <c r="W242">
        <v>2023</v>
      </c>
      <c r="X242">
        <v>2</v>
      </c>
      <c r="Y242" t="b">
        <v>0</v>
      </c>
      <c r="Z242" t="b">
        <v>0</v>
      </c>
      <c r="AA242">
        <v>-15</v>
      </c>
      <c r="AB242">
        <v>2</v>
      </c>
      <c r="AC242" t="b">
        <v>0</v>
      </c>
      <c r="AD242" t="b">
        <v>1</v>
      </c>
      <c r="AE242" t="b">
        <v>0</v>
      </c>
      <c r="AF242" t="b">
        <v>0</v>
      </c>
      <c r="AG242" s="14">
        <v>45071</v>
      </c>
      <c r="AH242" s="14">
        <v>45056</v>
      </c>
      <c r="AI242">
        <v>-15</v>
      </c>
      <c r="AJ242" t="b">
        <v>1</v>
      </c>
    </row>
    <row r="243" spans="1:36">
      <c r="A243" t="s">
        <v>2556</v>
      </c>
      <c r="B243" t="s">
        <v>87</v>
      </c>
      <c r="C243" t="s">
        <v>87</v>
      </c>
      <c r="D243" t="s">
        <v>88</v>
      </c>
      <c r="E243" t="s">
        <v>89</v>
      </c>
      <c r="F243" t="s">
        <v>2557</v>
      </c>
      <c r="G243" t="s">
        <v>2558</v>
      </c>
      <c r="H243" t="s">
        <v>2552</v>
      </c>
      <c r="I243" t="s">
        <v>2559</v>
      </c>
      <c r="J243" t="s">
        <v>137</v>
      </c>
      <c r="K243" t="s">
        <v>100</v>
      </c>
      <c r="L243" t="s">
        <v>100</v>
      </c>
      <c r="M243" t="s">
        <v>2560</v>
      </c>
      <c r="O243" t="s">
        <v>2561</v>
      </c>
      <c r="P243">
        <v>47.6120339</v>
      </c>
      <c r="Q243">
        <v>-122.3348715</v>
      </c>
      <c r="R243" t="s">
        <v>2562</v>
      </c>
      <c r="S243" s="7">
        <v>6</v>
      </c>
      <c r="T243" s="7">
        <v>2023</v>
      </c>
      <c r="U243" s="7">
        <v>2</v>
      </c>
      <c r="V243">
        <v>6</v>
      </c>
      <c r="W243">
        <v>2023</v>
      </c>
      <c r="X243">
        <v>2</v>
      </c>
      <c r="Y243" t="b">
        <v>0</v>
      </c>
      <c r="Z243" t="b">
        <v>0</v>
      </c>
      <c r="AA243">
        <v>-15</v>
      </c>
      <c r="AB243">
        <v>7</v>
      </c>
      <c r="AC243" t="b">
        <v>0</v>
      </c>
      <c r="AD243" t="b">
        <v>1</v>
      </c>
      <c r="AE243" t="b">
        <v>0</v>
      </c>
      <c r="AF243" t="b">
        <v>0</v>
      </c>
      <c r="AG243" s="14">
        <v>45100</v>
      </c>
      <c r="AH243" s="14">
        <v>45085</v>
      </c>
      <c r="AI243">
        <v>-15</v>
      </c>
      <c r="AJ243" t="b">
        <v>1</v>
      </c>
    </row>
    <row r="244" spans="1:36">
      <c r="A244" t="s">
        <v>15214</v>
      </c>
      <c r="B244" t="s">
        <v>87</v>
      </c>
      <c r="C244" t="s">
        <v>87</v>
      </c>
      <c r="D244" t="s">
        <v>88</v>
      </c>
      <c r="E244" t="s">
        <v>14837</v>
      </c>
      <c r="F244" t="s">
        <v>15215</v>
      </c>
      <c r="H244" t="s">
        <v>11615</v>
      </c>
      <c r="I244" t="s">
        <v>2692</v>
      </c>
      <c r="J244" t="s">
        <v>93</v>
      </c>
      <c r="K244" t="s">
        <v>100</v>
      </c>
      <c r="L244" t="s">
        <v>100</v>
      </c>
      <c r="M244" t="s">
        <v>15216</v>
      </c>
      <c r="N244">
        <v>98109</v>
      </c>
      <c r="O244" t="s">
        <v>15217</v>
      </c>
      <c r="P244">
        <v>47.64197903</v>
      </c>
      <c r="Q244">
        <v>-122.3552358</v>
      </c>
      <c r="R244" t="s">
        <v>15218</v>
      </c>
      <c r="S244" s="7">
        <v>8</v>
      </c>
      <c r="T244" s="7">
        <v>2023</v>
      </c>
      <c r="U244" s="7">
        <v>3</v>
      </c>
      <c r="V244">
        <v>8</v>
      </c>
      <c r="W244">
        <v>2023</v>
      </c>
      <c r="X244">
        <v>3</v>
      </c>
      <c r="Y244" t="b">
        <v>0</v>
      </c>
      <c r="Z244" t="b">
        <v>0</v>
      </c>
      <c r="AA244">
        <v>-15</v>
      </c>
      <c r="AB244">
        <v>7</v>
      </c>
      <c r="AC244" t="b">
        <v>0</v>
      </c>
      <c r="AD244" t="b">
        <v>1</v>
      </c>
      <c r="AE244" t="b">
        <v>0</v>
      </c>
      <c r="AF244" t="b">
        <v>0</v>
      </c>
      <c r="AG244" s="14">
        <v>45161</v>
      </c>
      <c r="AH244" s="14">
        <v>45146</v>
      </c>
      <c r="AI244">
        <v>-15</v>
      </c>
      <c r="AJ244" t="b">
        <v>1</v>
      </c>
    </row>
    <row r="245" spans="1:36">
      <c r="A245" t="s">
        <v>28323</v>
      </c>
      <c r="B245" t="s">
        <v>87</v>
      </c>
      <c r="C245" t="s">
        <v>87</v>
      </c>
      <c r="D245" t="s">
        <v>88</v>
      </c>
      <c r="F245" t="s">
        <v>28324</v>
      </c>
      <c r="H245" t="s">
        <v>28325</v>
      </c>
      <c r="I245" t="s">
        <v>3131</v>
      </c>
      <c r="J245" t="s">
        <v>93</v>
      </c>
      <c r="K245" t="s">
        <v>93</v>
      </c>
      <c r="L245" t="s">
        <v>93</v>
      </c>
      <c r="M245" t="s">
        <v>6839</v>
      </c>
      <c r="N245">
        <v>98102</v>
      </c>
      <c r="O245" t="s">
        <v>28326</v>
      </c>
      <c r="P245">
        <v>47.62132388</v>
      </c>
      <c r="Q245">
        <v>-122.32560976</v>
      </c>
      <c r="R245" t="s">
        <v>6841</v>
      </c>
      <c r="S245" s="7">
        <v>12</v>
      </c>
      <c r="T245" s="7">
        <v>2023</v>
      </c>
      <c r="U245" s="7">
        <v>4</v>
      </c>
      <c r="V245">
        <v>11</v>
      </c>
      <c r="W245">
        <v>2023</v>
      </c>
      <c r="X245">
        <v>4</v>
      </c>
      <c r="Y245" t="b">
        <v>0</v>
      </c>
      <c r="Z245" t="b">
        <v>0</v>
      </c>
      <c r="AA245">
        <v>-15</v>
      </c>
      <c r="AB245">
        <v>3</v>
      </c>
      <c r="AC245" t="b">
        <v>0</v>
      </c>
      <c r="AD245" t="b">
        <v>1</v>
      </c>
      <c r="AE245" t="b">
        <v>0</v>
      </c>
      <c r="AF245" t="b">
        <v>1</v>
      </c>
      <c r="AG245" s="14">
        <v>45262</v>
      </c>
      <c r="AH245" s="14">
        <v>45247</v>
      </c>
      <c r="AI245">
        <v>-15</v>
      </c>
      <c r="AJ245" t="b">
        <v>1</v>
      </c>
    </row>
    <row r="246" spans="1:36">
      <c r="A246" t="s">
        <v>5783</v>
      </c>
      <c r="B246" t="s">
        <v>87</v>
      </c>
      <c r="C246" t="s">
        <v>87</v>
      </c>
      <c r="D246" t="s">
        <v>88</v>
      </c>
      <c r="E246" t="s">
        <v>5784</v>
      </c>
      <c r="F246" t="s">
        <v>5785</v>
      </c>
      <c r="G246" t="s">
        <v>5786</v>
      </c>
      <c r="H246" t="s">
        <v>3385</v>
      </c>
      <c r="I246" t="s">
        <v>3314</v>
      </c>
      <c r="J246" t="s">
        <v>93</v>
      </c>
      <c r="K246" t="s">
        <v>1745</v>
      </c>
      <c r="L246" t="s">
        <v>1745</v>
      </c>
      <c r="M246" t="s">
        <v>5787</v>
      </c>
      <c r="N246">
        <v>98106</v>
      </c>
      <c r="O246" t="s">
        <v>5788</v>
      </c>
      <c r="P246">
        <v>47.5511201</v>
      </c>
      <c r="Q246">
        <v>-122.35620678</v>
      </c>
      <c r="R246" t="s">
        <v>5789</v>
      </c>
      <c r="S246" s="7">
        <v>1</v>
      </c>
      <c r="T246" s="7">
        <v>2024</v>
      </c>
      <c r="U246" s="7">
        <v>1</v>
      </c>
      <c r="V246">
        <v>1</v>
      </c>
      <c r="W246">
        <v>2024</v>
      </c>
      <c r="X246">
        <v>1</v>
      </c>
      <c r="Y246" t="b">
        <v>0</v>
      </c>
      <c r="Z246" t="b">
        <v>0</v>
      </c>
      <c r="AA246">
        <v>-15</v>
      </c>
      <c r="AB246">
        <v>1</v>
      </c>
      <c r="AC246" t="b">
        <v>0</v>
      </c>
      <c r="AD246" t="b">
        <v>1</v>
      </c>
      <c r="AE246" t="b">
        <v>0</v>
      </c>
      <c r="AF246" t="b">
        <v>0</v>
      </c>
      <c r="AG246" s="14">
        <v>45310</v>
      </c>
      <c r="AH246" s="14">
        <v>45295</v>
      </c>
      <c r="AI246">
        <v>-15</v>
      </c>
      <c r="AJ246" t="b">
        <v>1</v>
      </c>
    </row>
    <row r="247" spans="1:36">
      <c r="A247" t="s">
        <v>15393</v>
      </c>
      <c r="B247" t="s">
        <v>87</v>
      </c>
      <c r="C247" t="s">
        <v>87</v>
      </c>
      <c r="D247" t="s">
        <v>88</v>
      </c>
      <c r="E247" t="s">
        <v>14837</v>
      </c>
      <c r="F247" t="s">
        <v>5785</v>
      </c>
      <c r="G247" t="s">
        <v>15394</v>
      </c>
      <c r="H247" t="s">
        <v>3385</v>
      </c>
      <c r="I247" t="s">
        <v>3314</v>
      </c>
      <c r="J247" t="s">
        <v>93</v>
      </c>
      <c r="K247" t="s">
        <v>1745</v>
      </c>
      <c r="L247" t="s">
        <v>1745</v>
      </c>
      <c r="M247" t="s">
        <v>5787</v>
      </c>
      <c r="N247">
        <v>98106</v>
      </c>
      <c r="O247" t="s">
        <v>15395</v>
      </c>
      <c r="P247">
        <v>47.5511201</v>
      </c>
      <c r="Q247">
        <v>-122.35620678</v>
      </c>
      <c r="R247" t="s">
        <v>5789</v>
      </c>
      <c r="S247" s="7">
        <v>1</v>
      </c>
      <c r="T247" s="7">
        <v>2024</v>
      </c>
      <c r="U247" s="7">
        <v>1</v>
      </c>
      <c r="V247">
        <v>1</v>
      </c>
      <c r="W247">
        <v>2024</v>
      </c>
      <c r="X247">
        <v>1</v>
      </c>
      <c r="Y247" t="b">
        <v>0</v>
      </c>
      <c r="Z247" t="b">
        <v>0</v>
      </c>
      <c r="AA247">
        <v>-15</v>
      </c>
      <c r="AB247">
        <v>1</v>
      </c>
      <c r="AC247" t="b">
        <v>0</v>
      </c>
      <c r="AD247" t="b">
        <v>1</v>
      </c>
      <c r="AE247" t="b">
        <v>0</v>
      </c>
      <c r="AF247" t="b">
        <v>0</v>
      </c>
      <c r="AG247" s="14">
        <v>45310</v>
      </c>
      <c r="AH247" s="14">
        <v>45295</v>
      </c>
      <c r="AI247">
        <v>-15</v>
      </c>
      <c r="AJ247" t="b">
        <v>1</v>
      </c>
    </row>
    <row r="248" spans="1:36">
      <c r="A248" t="s">
        <v>14527</v>
      </c>
      <c r="B248" t="s">
        <v>87</v>
      </c>
      <c r="C248" t="s">
        <v>87</v>
      </c>
      <c r="D248" t="s">
        <v>88</v>
      </c>
      <c r="E248" t="s">
        <v>14163</v>
      </c>
      <c r="F248" t="s">
        <v>14528</v>
      </c>
      <c r="G248" t="s">
        <v>14529</v>
      </c>
      <c r="H248" t="s">
        <v>9427</v>
      </c>
      <c r="I248" t="s">
        <v>4059</v>
      </c>
      <c r="J248" t="s">
        <v>93</v>
      </c>
      <c r="K248" t="s">
        <v>100</v>
      </c>
      <c r="L248" t="s">
        <v>100</v>
      </c>
      <c r="M248" t="s">
        <v>14530</v>
      </c>
      <c r="N248">
        <v>98119</v>
      </c>
      <c r="O248" t="s">
        <v>14531</v>
      </c>
      <c r="P248">
        <v>47.65943763</v>
      </c>
      <c r="Q248">
        <v>-122.38236793</v>
      </c>
      <c r="R248" t="s">
        <v>14532</v>
      </c>
      <c r="S248" s="7">
        <v>6</v>
      </c>
      <c r="T248" s="7">
        <v>2024</v>
      </c>
      <c r="U248" s="7">
        <v>2</v>
      </c>
      <c r="V248">
        <v>6</v>
      </c>
      <c r="W248">
        <v>2024</v>
      </c>
      <c r="X248">
        <v>2</v>
      </c>
      <c r="Y248" t="b">
        <v>0</v>
      </c>
      <c r="Z248" t="b">
        <v>0</v>
      </c>
      <c r="AA248">
        <v>-15</v>
      </c>
      <c r="AC248" t="b">
        <v>0</v>
      </c>
      <c r="AD248" t="b">
        <v>1</v>
      </c>
      <c r="AE248" t="b">
        <v>0</v>
      </c>
      <c r="AF248" t="b">
        <v>0</v>
      </c>
      <c r="AG248" s="14">
        <v>45469</v>
      </c>
      <c r="AH248" s="14">
        <v>45454</v>
      </c>
      <c r="AI248">
        <v>-15</v>
      </c>
      <c r="AJ248" t="b">
        <v>1</v>
      </c>
    </row>
    <row r="249" spans="1:36">
      <c r="A249" t="s">
        <v>15582</v>
      </c>
      <c r="B249" t="s">
        <v>87</v>
      </c>
      <c r="C249" t="s">
        <v>87</v>
      </c>
      <c r="D249" t="s">
        <v>88</v>
      </c>
      <c r="E249" t="s">
        <v>14837</v>
      </c>
      <c r="F249" t="s">
        <v>15583</v>
      </c>
      <c r="G249" t="s">
        <v>15584</v>
      </c>
      <c r="H249" t="s">
        <v>9779</v>
      </c>
      <c r="I249" t="s">
        <v>9375</v>
      </c>
      <c r="J249" t="s">
        <v>93</v>
      </c>
      <c r="K249" t="s">
        <v>93</v>
      </c>
      <c r="L249" t="s">
        <v>93</v>
      </c>
      <c r="M249" t="s">
        <v>15579</v>
      </c>
      <c r="N249">
        <v>98122</v>
      </c>
      <c r="O249" t="s">
        <v>15585</v>
      </c>
      <c r="P249">
        <v>47.60583084</v>
      </c>
      <c r="Q249">
        <v>-122.3042278</v>
      </c>
      <c r="R249" t="s">
        <v>15581</v>
      </c>
      <c r="S249" s="7">
        <v>9</v>
      </c>
      <c r="T249" s="7">
        <v>2024</v>
      </c>
      <c r="U249" s="7">
        <v>3</v>
      </c>
      <c r="V249">
        <v>9</v>
      </c>
      <c r="W249">
        <v>2024</v>
      </c>
      <c r="X249">
        <v>3</v>
      </c>
      <c r="Y249" t="b">
        <v>0</v>
      </c>
      <c r="Z249" t="b">
        <v>0</v>
      </c>
      <c r="AA249">
        <v>-15</v>
      </c>
      <c r="AB249">
        <v>3</v>
      </c>
      <c r="AC249" t="b">
        <v>0</v>
      </c>
      <c r="AD249" t="b">
        <v>1</v>
      </c>
      <c r="AE249" t="b">
        <v>0</v>
      </c>
      <c r="AF249" t="b">
        <v>0</v>
      </c>
      <c r="AG249" s="14">
        <v>45559</v>
      </c>
      <c r="AH249" s="14">
        <v>45544</v>
      </c>
      <c r="AI249">
        <v>-15</v>
      </c>
      <c r="AJ249" t="b">
        <v>1</v>
      </c>
    </row>
    <row r="250" spans="1:36">
      <c r="A250" t="s">
        <v>15586</v>
      </c>
      <c r="B250" t="s">
        <v>87</v>
      </c>
      <c r="C250" t="s">
        <v>87</v>
      </c>
      <c r="D250" t="s">
        <v>88</v>
      </c>
      <c r="E250" t="s">
        <v>14837</v>
      </c>
      <c r="F250" t="s">
        <v>15587</v>
      </c>
      <c r="G250" t="s">
        <v>15588</v>
      </c>
      <c r="H250" t="s">
        <v>9779</v>
      </c>
      <c r="I250" t="s">
        <v>9375</v>
      </c>
      <c r="J250" t="s">
        <v>93</v>
      </c>
      <c r="K250" t="s">
        <v>100</v>
      </c>
      <c r="L250" t="s">
        <v>100</v>
      </c>
      <c r="M250" t="s">
        <v>15579</v>
      </c>
      <c r="N250">
        <v>98122</v>
      </c>
      <c r="O250" t="s">
        <v>15589</v>
      </c>
      <c r="P250">
        <v>47.60583084</v>
      </c>
      <c r="Q250">
        <v>-122.3042278</v>
      </c>
      <c r="R250" t="s">
        <v>15581</v>
      </c>
      <c r="S250" s="7">
        <v>9</v>
      </c>
      <c r="T250" s="7">
        <v>2024</v>
      </c>
      <c r="U250" s="7">
        <v>3</v>
      </c>
      <c r="V250">
        <v>9</v>
      </c>
      <c r="W250">
        <v>2024</v>
      </c>
      <c r="X250">
        <v>3</v>
      </c>
      <c r="Y250" t="b">
        <v>0</v>
      </c>
      <c r="Z250" t="b">
        <v>0</v>
      </c>
      <c r="AA250">
        <v>-15</v>
      </c>
      <c r="AB250">
        <v>3</v>
      </c>
      <c r="AC250" t="b">
        <v>0</v>
      </c>
      <c r="AD250" t="b">
        <v>1</v>
      </c>
      <c r="AE250" t="b">
        <v>0</v>
      </c>
      <c r="AF250" t="b">
        <v>0</v>
      </c>
      <c r="AG250" s="14">
        <v>45559</v>
      </c>
      <c r="AH250" s="14">
        <v>45544</v>
      </c>
      <c r="AI250">
        <v>-15</v>
      </c>
      <c r="AJ250" t="b">
        <v>1</v>
      </c>
    </row>
    <row r="251" spans="1:36">
      <c r="A251" t="s">
        <v>30199</v>
      </c>
      <c r="B251" t="s">
        <v>87</v>
      </c>
      <c r="D251" t="s">
        <v>88</v>
      </c>
      <c r="F251" t="s">
        <v>30200</v>
      </c>
      <c r="H251" t="s">
        <v>5251</v>
      </c>
      <c r="I251" t="s">
        <v>5182</v>
      </c>
      <c r="J251" t="s">
        <v>93</v>
      </c>
      <c r="K251" t="s">
        <v>1745</v>
      </c>
      <c r="M251" t="s">
        <v>30201</v>
      </c>
      <c r="N251">
        <v>98121</v>
      </c>
      <c r="O251" t="s">
        <v>30202</v>
      </c>
      <c r="P251">
        <v>47.61265295</v>
      </c>
      <c r="Q251">
        <v>-122.34586662</v>
      </c>
      <c r="R251" t="s">
        <v>30203</v>
      </c>
      <c r="S251" s="7">
        <v>7</v>
      </c>
      <c r="T251" s="7">
        <v>2025</v>
      </c>
      <c r="U251" s="7">
        <v>3</v>
      </c>
      <c r="V251">
        <v>7</v>
      </c>
      <c r="W251">
        <v>2025</v>
      </c>
      <c r="X251">
        <v>3</v>
      </c>
      <c r="Y251" t="b">
        <v>0</v>
      </c>
      <c r="Z251" t="b">
        <v>0</v>
      </c>
      <c r="AA251">
        <v>-15</v>
      </c>
      <c r="AB251">
        <v>7</v>
      </c>
      <c r="AC251" t="b">
        <v>0</v>
      </c>
      <c r="AD251" t="b">
        <v>1</v>
      </c>
      <c r="AE251" t="b">
        <v>0</v>
      </c>
      <c r="AF251" t="b">
        <v>1</v>
      </c>
      <c r="AG251" s="14">
        <v>45868</v>
      </c>
      <c r="AH251" s="14">
        <v>45853</v>
      </c>
      <c r="AI251">
        <v>-15</v>
      </c>
      <c r="AJ251" t="b">
        <v>1</v>
      </c>
    </row>
    <row r="252" spans="1:36">
      <c r="A252" t="s">
        <v>13289</v>
      </c>
      <c r="B252" t="s">
        <v>87</v>
      </c>
      <c r="D252" t="s">
        <v>88</v>
      </c>
      <c r="E252" t="s">
        <v>10681</v>
      </c>
      <c r="F252" t="s">
        <v>13290</v>
      </c>
      <c r="H252" t="s">
        <v>5426</v>
      </c>
      <c r="I252" t="s">
        <v>10559</v>
      </c>
      <c r="J252" t="s">
        <v>93</v>
      </c>
      <c r="K252" t="s">
        <v>100</v>
      </c>
      <c r="M252" t="s">
        <v>13291</v>
      </c>
      <c r="N252">
        <v>98118</v>
      </c>
      <c r="O252" t="s">
        <v>13292</v>
      </c>
      <c r="P252">
        <v>47.53868955</v>
      </c>
      <c r="Q252">
        <v>-122.27029165</v>
      </c>
      <c r="R252" t="s">
        <v>13293</v>
      </c>
      <c r="S252" s="7">
        <v>10</v>
      </c>
      <c r="T252" s="7">
        <v>2025</v>
      </c>
      <c r="U252" s="7">
        <v>4</v>
      </c>
      <c r="V252">
        <v>9</v>
      </c>
      <c r="W252">
        <v>2025</v>
      </c>
      <c r="X252">
        <v>3</v>
      </c>
      <c r="Y252" t="b">
        <v>0</v>
      </c>
      <c r="Z252" t="b">
        <v>0</v>
      </c>
      <c r="AA252">
        <v>-15</v>
      </c>
      <c r="AB252">
        <v>2</v>
      </c>
      <c r="AC252" t="b">
        <v>0</v>
      </c>
      <c r="AD252" t="b">
        <v>1</v>
      </c>
      <c r="AE252" t="b">
        <v>0</v>
      </c>
      <c r="AF252" t="b">
        <v>0</v>
      </c>
      <c r="AG252" s="14">
        <v>45939</v>
      </c>
      <c r="AH252" s="14">
        <v>45924</v>
      </c>
      <c r="AI252">
        <v>-15</v>
      </c>
      <c r="AJ252" t="b">
        <v>1</v>
      </c>
    </row>
    <row r="253" spans="1:36">
      <c r="A253" t="s">
        <v>15755</v>
      </c>
      <c r="B253" t="s">
        <v>87</v>
      </c>
      <c r="D253" t="s">
        <v>88</v>
      </c>
      <c r="E253" t="s">
        <v>14837</v>
      </c>
      <c r="F253" t="s">
        <v>15756</v>
      </c>
      <c r="H253" t="s">
        <v>4720</v>
      </c>
      <c r="I253" t="s">
        <v>10307</v>
      </c>
      <c r="J253" t="s">
        <v>93</v>
      </c>
      <c r="K253" t="s">
        <v>100</v>
      </c>
      <c r="M253" t="s">
        <v>15757</v>
      </c>
      <c r="N253">
        <v>98108</v>
      </c>
      <c r="O253" t="s">
        <v>15758</v>
      </c>
      <c r="P253">
        <v>47.55997016</v>
      </c>
      <c r="Q253">
        <v>-122.30875016</v>
      </c>
      <c r="R253" t="s">
        <v>15759</v>
      </c>
      <c r="S253" s="7">
        <v>10</v>
      </c>
      <c r="T253" s="7">
        <v>2025</v>
      </c>
      <c r="U253" s="7">
        <v>4</v>
      </c>
      <c r="V253">
        <v>10</v>
      </c>
      <c r="W253">
        <v>2025</v>
      </c>
      <c r="X253">
        <v>4</v>
      </c>
      <c r="Y253" t="b">
        <v>0</v>
      </c>
      <c r="Z253" t="b">
        <v>0</v>
      </c>
      <c r="AA253">
        <v>-15</v>
      </c>
      <c r="AB253">
        <v>2</v>
      </c>
      <c r="AC253" t="b">
        <v>0</v>
      </c>
      <c r="AD253" t="b">
        <v>1</v>
      </c>
      <c r="AE253" t="b">
        <v>0</v>
      </c>
      <c r="AF253" t="b">
        <v>0</v>
      </c>
      <c r="AG253" s="14">
        <v>45951</v>
      </c>
      <c r="AH253" s="14">
        <v>45936</v>
      </c>
      <c r="AI253">
        <v>-15</v>
      </c>
      <c r="AJ253" t="b">
        <v>1</v>
      </c>
    </row>
    <row r="254" spans="1:36">
      <c r="A254" t="s">
        <v>15777</v>
      </c>
      <c r="B254" t="s">
        <v>87</v>
      </c>
      <c r="D254" t="s">
        <v>88</v>
      </c>
      <c r="E254" t="s">
        <v>14837</v>
      </c>
      <c r="F254" t="s">
        <v>15763</v>
      </c>
      <c r="H254" t="s">
        <v>10586</v>
      </c>
      <c r="I254" t="s">
        <v>5466</v>
      </c>
      <c r="J254" t="s">
        <v>93</v>
      </c>
      <c r="K254" t="s">
        <v>115</v>
      </c>
      <c r="M254" t="s">
        <v>15764</v>
      </c>
      <c r="N254">
        <v>98103</v>
      </c>
      <c r="O254" t="s">
        <v>15778</v>
      </c>
      <c r="P254">
        <v>47.66168067</v>
      </c>
      <c r="Q254">
        <v>-122.33966487</v>
      </c>
      <c r="R254" t="s">
        <v>15766</v>
      </c>
      <c r="S254" s="7">
        <v>11</v>
      </c>
      <c r="T254" s="7">
        <v>2025</v>
      </c>
      <c r="U254" s="7">
        <v>4</v>
      </c>
      <c r="V254">
        <v>10</v>
      </c>
      <c r="W254">
        <v>2025</v>
      </c>
      <c r="X254">
        <v>4</v>
      </c>
      <c r="Y254" t="b">
        <v>0</v>
      </c>
      <c r="Z254" t="b">
        <v>0</v>
      </c>
      <c r="AA254">
        <v>-15</v>
      </c>
      <c r="AB254">
        <v>4</v>
      </c>
      <c r="AC254" t="b">
        <v>0</v>
      </c>
      <c r="AD254" t="b">
        <v>1</v>
      </c>
      <c r="AE254" t="b">
        <v>0</v>
      </c>
      <c r="AF254" t="b">
        <v>0</v>
      </c>
      <c r="AG254" s="14">
        <v>45968</v>
      </c>
      <c r="AH254" s="14">
        <v>45953</v>
      </c>
      <c r="AI254">
        <v>-15</v>
      </c>
      <c r="AJ254" t="b">
        <v>1</v>
      </c>
    </row>
    <row r="255" spans="1:36">
      <c r="A255" t="s">
        <v>15779</v>
      </c>
      <c r="B255" t="s">
        <v>87</v>
      </c>
      <c r="D255" t="s">
        <v>88</v>
      </c>
      <c r="E255" t="s">
        <v>14837</v>
      </c>
      <c r="F255" t="s">
        <v>15763</v>
      </c>
      <c r="H255" t="s">
        <v>10586</v>
      </c>
      <c r="I255" t="s">
        <v>5466</v>
      </c>
      <c r="J255" t="s">
        <v>93</v>
      </c>
      <c r="K255" t="s">
        <v>115</v>
      </c>
      <c r="M255" t="s">
        <v>15764</v>
      </c>
      <c r="N255">
        <v>98103</v>
      </c>
      <c r="O255" t="s">
        <v>15780</v>
      </c>
      <c r="P255">
        <v>47.66168067</v>
      </c>
      <c r="Q255">
        <v>-122.33966487</v>
      </c>
      <c r="R255" t="s">
        <v>15766</v>
      </c>
      <c r="S255" s="7">
        <v>11</v>
      </c>
      <c r="T255" s="7">
        <v>2025</v>
      </c>
      <c r="U255" s="7">
        <v>4</v>
      </c>
      <c r="V255">
        <v>10</v>
      </c>
      <c r="W255">
        <v>2025</v>
      </c>
      <c r="X255">
        <v>4</v>
      </c>
      <c r="Y255" t="b">
        <v>0</v>
      </c>
      <c r="Z255" t="b">
        <v>0</v>
      </c>
      <c r="AA255">
        <v>-15</v>
      </c>
      <c r="AB255">
        <v>4</v>
      </c>
      <c r="AC255" t="b">
        <v>0</v>
      </c>
      <c r="AD255" t="b">
        <v>1</v>
      </c>
      <c r="AE255" t="b">
        <v>0</v>
      </c>
      <c r="AF255" t="b">
        <v>0</v>
      </c>
      <c r="AG255" s="14">
        <v>45968</v>
      </c>
      <c r="AH255" s="14">
        <v>45953</v>
      </c>
      <c r="AI255">
        <v>-15</v>
      </c>
      <c r="AJ255" t="b">
        <v>1</v>
      </c>
    </row>
    <row r="256" spans="1:36">
      <c r="A256" t="s">
        <v>17358</v>
      </c>
      <c r="B256" t="s">
        <v>87</v>
      </c>
      <c r="C256" t="s">
        <v>87</v>
      </c>
      <c r="D256" t="s">
        <v>88</v>
      </c>
      <c r="F256" t="s">
        <v>17359</v>
      </c>
      <c r="G256" t="s">
        <v>17360</v>
      </c>
      <c r="H256" t="s">
        <v>265</v>
      </c>
      <c r="I256" t="s">
        <v>10761</v>
      </c>
      <c r="J256" t="s">
        <v>93</v>
      </c>
      <c r="K256" t="s">
        <v>100</v>
      </c>
      <c r="L256" t="s">
        <v>100</v>
      </c>
      <c r="M256" t="s">
        <v>17361</v>
      </c>
      <c r="N256">
        <v>98133</v>
      </c>
      <c r="O256" t="s">
        <v>17362</v>
      </c>
      <c r="P256">
        <v>47.7098074</v>
      </c>
      <c r="Q256">
        <v>-122.33320424</v>
      </c>
      <c r="R256" t="s">
        <v>17363</v>
      </c>
      <c r="S256" s="7">
        <v>1</v>
      </c>
      <c r="T256" s="7">
        <v>2020</v>
      </c>
      <c r="U256" s="7">
        <v>1</v>
      </c>
      <c r="V256">
        <v>1</v>
      </c>
      <c r="W256">
        <v>2020</v>
      </c>
      <c r="X256">
        <v>1</v>
      </c>
      <c r="Y256" t="b">
        <v>0</v>
      </c>
      <c r="Z256" t="b">
        <v>0</v>
      </c>
      <c r="AA256">
        <v>-14</v>
      </c>
      <c r="AB256">
        <v>5</v>
      </c>
      <c r="AC256" t="b">
        <v>0</v>
      </c>
      <c r="AD256" t="b">
        <v>1</v>
      </c>
      <c r="AE256" t="b">
        <v>0</v>
      </c>
      <c r="AF256" t="b">
        <v>1</v>
      </c>
      <c r="AG256" s="14">
        <v>43860</v>
      </c>
      <c r="AH256" s="14">
        <v>43846</v>
      </c>
      <c r="AI256">
        <v>-14</v>
      </c>
      <c r="AJ256" t="b">
        <v>1</v>
      </c>
    </row>
    <row r="257" spans="1:36">
      <c r="A257" t="s">
        <v>17364</v>
      </c>
      <c r="B257" t="s">
        <v>87</v>
      </c>
      <c r="C257" t="s">
        <v>87</v>
      </c>
      <c r="D257" t="s">
        <v>88</v>
      </c>
      <c r="F257" t="s">
        <v>17365</v>
      </c>
      <c r="G257" t="s">
        <v>17366</v>
      </c>
      <c r="H257" t="s">
        <v>265</v>
      </c>
      <c r="I257" t="s">
        <v>10761</v>
      </c>
      <c r="J257" t="s">
        <v>93</v>
      </c>
      <c r="K257" t="s">
        <v>100</v>
      </c>
      <c r="L257" t="s">
        <v>100</v>
      </c>
      <c r="M257" t="s">
        <v>13538</v>
      </c>
      <c r="N257">
        <v>98133</v>
      </c>
      <c r="O257" t="s">
        <v>17367</v>
      </c>
      <c r="P257">
        <v>47.70483665</v>
      </c>
      <c r="Q257">
        <v>-122.34636965</v>
      </c>
      <c r="R257" t="s">
        <v>13540</v>
      </c>
      <c r="S257" s="7">
        <v>1</v>
      </c>
      <c r="T257" s="7">
        <v>2020</v>
      </c>
      <c r="U257" s="7">
        <v>1</v>
      </c>
      <c r="V257">
        <v>1</v>
      </c>
      <c r="W257">
        <v>2020</v>
      </c>
      <c r="X257">
        <v>1</v>
      </c>
      <c r="Y257" t="b">
        <v>0</v>
      </c>
      <c r="Z257" t="b">
        <v>0</v>
      </c>
      <c r="AA257">
        <v>-14</v>
      </c>
      <c r="AB257">
        <v>5</v>
      </c>
      <c r="AC257" t="b">
        <v>0</v>
      </c>
      <c r="AD257" t="b">
        <v>1</v>
      </c>
      <c r="AE257" t="b">
        <v>0</v>
      </c>
      <c r="AF257" t="b">
        <v>1</v>
      </c>
      <c r="AG257" s="14">
        <v>43860</v>
      </c>
      <c r="AH257" s="14">
        <v>43846</v>
      </c>
      <c r="AI257">
        <v>-14</v>
      </c>
      <c r="AJ257" t="b">
        <v>1</v>
      </c>
    </row>
    <row r="258" spans="1:36">
      <c r="A258" t="s">
        <v>591</v>
      </c>
      <c r="B258" t="s">
        <v>87</v>
      </c>
      <c r="C258" t="s">
        <v>87</v>
      </c>
      <c r="D258" t="s">
        <v>88</v>
      </c>
      <c r="E258" t="s">
        <v>89</v>
      </c>
      <c r="F258" t="s">
        <v>592</v>
      </c>
      <c r="G258" t="s">
        <v>593</v>
      </c>
      <c r="H258" t="s">
        <v>587</v>
      </c>
      <c r="I258" t="s">
        <v>466</v>
      </c>
      <c r="J258" t="s">
        <v>93</v>
      </c>
      <c r="K258" t="s">
        <v>93</v>
      </c>
      <c r="L258" t="s">
        <v>93</v>
      </c>
      <c r="M258" t="s">
        <v>594</v>
      </c>
      <c r="N258">
        <v>98126</v>
      </c>
      <c r="O258" t="s">
        <v>595</v>
      </c>
      <c r="P258">
        <v>47.51577569</v>
      </c>
      <c r="Q258">
        <v>-122.37692564</v>
      </c>
      <c r="R258" t="s">
        <v>596</v>
      </c>
      <c r="S258" s="7">
        <v>3</v>
      </c>
      <c r="T258" s="7">
        <v>2020</v>
      </c>
      <c r="U258" s="7">
        <v>1</v>
      </c>
      <c r="V258">
        <v>2</v>
      </c>
      <c r="W258">
        <v>2020</v>
      </c>
      <c r="X258">
        <v>1</v>
      </c>
      <c r="Y258" t="b">
        <v>0</v>
      </c>
      <c r="Z258" t="b">
        <v>0</v>
      </c>
      <c r="AA258">
        <v>-14</v>
      </c>
      <c r="AB258">
        <v>1</v>
      </c>
      <c r="AC258" t="b">
        <v>0</v>
      </c>
      <c r="AD258" t="b">
        <v>1</v>
      </c>
      <c r="AE258" t="b">
        <v>0</v>
      </c>
      <c r="AF258" t="b">
        <v>0</v>
      </c>
      <c r="AG258" s="14">
        <v>43902</v>
      </c>
      <c r="AH258" s="14">
        <v>43888</v>
      </c>
      <c r="AI258">
        <v>-14</v>
      </c>
      <c r="AJ258" t="b">
        <v>1</v>
      </c>
    </row>
    <row r="259" spans="1:36">
      <c r="A259" t="s">
        <v>13846</v>
      </c>
      <c r="B259" t="s">
        <v>87</v>
      </c>
      <c r="C259" t="s">
        <v>87</v>
      </c>
      <c r="D259" t="s">
        <v>88</v>
      </c>
      <c r="E259" t="s">
        <v>13470</v>
      </c>
      <c r="F259" t="s">
        <v>13847</v>
      </c>
      <c r="G259" t="s">
        <v>13847</v>
      </c>
      <c r="H259" t="s">
        <v>13848</v>
      </c>
      <c r="I259" t="s">
        <v>5998</v>
      </c>
      <c r="J259" t="s">
        <v>93</v>
      </c>
      <c r="K259" t="s">
        <v>93</v>
      </c>
      <c r="L259" t="s">
        <v>93</v>
      </c>
      <c r="M259" t="s">
        <v>5999</v>
      </c>
      <c r="N259">
        <v>98103</v>
      </c>
      <c r="O259" t="s">
        <v>13849</v>
      </c>
      <c r="P259">
        <v>47.68559997</v>
      </c>
      <c r="Q259">
        <v>-122.33570799</v>
      </c>
      <c r="R259" t="s">
        <v>6001</v>
      </c>
      <c r="S259" s="7">
        <v>8</v>
      </c>
      <c r="T259" s="7">
        <v>2021</v>
      </c>
      <c r="U259" s="7">
        <v>3</v>
      </c>
      <c r="V259">
        <v>8</v>
      </c>
      <c r="W259">
        <v>2021</v>
      </c>
      <c r="X259">
        <v>3</v>
      </c>
      <c r="Y259" t="b">
        <v>0</v>
      </c>
      <c r="Z259" t="b">
        <v>0</v>
      </c>
      <c r="AA259">
        <v>-14</v>
      </c>
      <c r="AB259">
        <v>6</v>
      </c>
      <c r="AC259" t="b">
        <v>0</v>
      </c>
      <c r="AD259" t="b">
        <v>1</v>
      </c>
      <c r="AE259" t="b">
        <v>0</v>
      </c>
      <c r="AF259" t="b">
        <v>0</v>
      </c>
      <c r="AG259" s="14">
        <v>44428</v>
      </c>
      <c r="AH259" s="14">
        <v>44414</v>
      </c>
      <c r="AI259">
        <v>-14</v>
      </c>
      <c r="AJ259" t="b">
        <v>1</v>
      </c>
    </row>
    <row r="260" spans="1:36">
      <c r="A260" t="s">
        <v>25659</v>
      </c>
      <c r="B260" t="s">
        <v>87</v>
      </c>
      <c r="C260" t="s">
        <v>87</v>
      </c>
      <c r="D260" t="s">
        <v>88</v>
      </c>
      <c r="F260" t="s">
        <v>25660</v>
      </c>
      <c r="G260" t="s">
        <v>25661</v>
      </c>
      <c r="H260" t="s">
        <v>25557</v>
      </c>
      <c r="I260" t="s">
        <v>25481</v>
      </c>
      <c r="J260" t="s">
        <v>93</v>
      </c>
      <c r="K260" t="s">
        <v>100</v>
      </c>
      <c r="L260" t="s">
        <v>100</v>
      </c>
      <c r="M260" t="s">
        <v>25662</v>
      </c>
      <c r="N260">
        <v>98125</v>
      </c>
      <c r="O260" t="s">
        <v>25663</v>
      </c>
      <c r="P260">
        <v>47.70165615</v>
      </c>
      <c r="Q260">
        <v>-122.29565154</v>
      </c>
      <c r="R260" t="s">
        <v>25664</v>
      </c>
      <c r="S260" s="7">
        <v>5</v>
      </c>
      <c r="T260" s="7">
        <v>2022</v>
      </c>
      <c r="U260" s="7">
        <v>2</v>
      </c>
      <c r="V260">
        <v>4</v>
      </c>
      <c r="W260">
        <v>2022</v>
      </c>
      <c r="X260">
        <v>2</v>
      </c>
      <c r="Y260" t="b">
        <v>0</v>
      </c>
      <c r="Z260" t="b">
        <v>0</v>
      </c>
      <c r="AA260">
        <v>-14</v>
      </c>
      <c r="AB260">
        <v>5</v>
      </c>
      <c r="AC260" t="b">
        <v>0</v>
      </c>
      <c r="AD260" t="b">
        <v>1</v>
      </c>
      <c r="AE260" t="b">
        <v>0</v>
      </c>
      <c r="AF260" t="b">
        <v>1</v>
      </c>
      <c r="AG260" s="14">
        <v>44690</v>
      </c>
      <c r="AH260" s="14">
        <v>44676</v>
      </c>
      <c r="AI260">
        <v>-14</v>
      </c>
      <c r="AJ260" t="b">
        <v>1</v>
      </c>
    </row>
    <row r="261" spans="1:36">
      <c r="A261" t="s">
        <v>15039</v>
      </c>
      <c r="B261" t="s">
        <v>87</v>
      </c>
      <c r="C261" t="s">
        <v>87</v>
      </c>
      <c r="D261" t="s">
        <v>88</v>
      </c>
      <c r="E261" t="s">
        <v>14837</v>
      </c>
      <c r="F261" t="s">
        <v>15040</v>
      </c>
      <c r="G261" t="s">
        <v>15041</v>
      </c>
      <c r="H261" t="s">
        <v>8305</v>
      </c>
      <c r="I261" t="s">
        <v>2228</v>
      </c>
      <c r="J261" t="s">
        <v>93</v>
      </c>
      <c r="K261" t="s">
        <v>100</v>
      </c>
      <c r="L261" t="s">
        <v>100</v>
      </c>
      <c r="M261" t="s">
        <v>15042</v>
      </c>
      <c r="N261">
        <v>98177</v>
      </c>
      <c r="O261" t="s">
        <v>15043</v>
      </c>
      <c r="P261">
        <v>47.7138951</v>
      </c>
      <c r="Q261">
        <v>-122.35795097</v>
      </c>
      <c r="R261" t="s">
        <v>15044</v>
      </c>
      <c r="S261" s="7">
        <v>4</v>
      </c>
      <c r="T261" s="7">
        <v>2023</v>
      </c>
      <c r="U261" s="7">
        <v>2</v>
      </c>
      <c r="V261">
        <v>3</v>
      </c>
      <c r="W261">
        <v>2023</v>
      </c>
      <c r="X261">
        <v>1</v>
      </c>
      <c r="Y261" t="b">
        <v>0</v>
      </c>
      <c r="Z261" t="b">
        <v>0</v>
      </c>
      <c r="AA261">
        <v>-14</v>
      </c>
      <c r="AB261">
        <v>5</v>
      </c>
      <c r="AC261" t="b">
        <v>0</v>
      </c>
      <c r="AD261" t="b">
        <v>1</v>
      </c>
      <c r="AE261" t="b">
        <v>0</v>
      </c>
      <c r="AF261" t="b">
        <v>0</v>
      </c>
      <c r="AG261" s="14">
        <v>45021</v>
      </c>
      <c r="AH261" s="14">
        <v>45007</v>
      </c>
      <c r="AI261">
        <v>-14</v>
      </c>
      <c r="AJ261" t="b">
        <v>1</v>
      </c>
    </row>
    <row r="262" spans="1:36">
      <c r="A262" t="s">
        <v>16226</v>
      </c>
      <c r="B262" t="s">
        <v>87</v>
      </c>
      <c r="C262" t="s">
        <v>87</v>
      </c>
      <c r="D262" t="s">
        <v>88</v>
      </c>
      <c r="E262" t="s">
        <v>6860</v>
      </c>
      <c r="F262" t="s">
        <v>16227</v>
      </c>
      <c r="G262" t="s">
        <v>16228</v>
      </c>
      <c r="H262" t="s">
        <v>8305</v>
      </c>
      <c r="I262" t="s">
        <v>2228</v>
      </c>
      <c r="J262" t="s">
        <v>93</v>
      </c>
      <c r="K262" t="s">
        <v>100</v>
      </c>
      <c r="L262" t="s">
        <v>100</v>
      </c>
      <c r="M262" t="s">
        <v>9158</v>
      </c>
      <c r="O262" t="s">
        <v>16229</v>
      </c>
      <c r="P262">
        <v>47.51780216</v>
      </c>
      <c r="Q262">
        <v>-122.26375462</v>
      </c>
      <c r="R262" t="s">
        <v>9160</v>
      </c>
      <c r="S262" s="7">
        <v>4</v>
      </c>
      <c r="T262" s="7">
        <v>2023</v>
      </c>
      <c r="U262" s="7">
        <v>2</v>
      </c>
      <c r="V262">
        <v>3</v>
      </c>
      <c r="W262">
        <v>2023</v>
      </c>
      <c r="X262">
        <v>1</v>
      </c>
      <c r="Y262" t="b">
        <v>0</v>
      </c>
      <c r="Z262" t="b">
        <v>0</v>
      </c>
      <c r="AA262">
        <v>-14</v>
      </c>
      <c r="AB262">
        <v>2</v>
      </c>
      <c r="AC262" t="b">
        <v>0</v>
      </c>
      <c r="AD262" t="b">
        <v>1</v>
      </c>
      <c r="AE262" t="b">
        <v>0</v>
      </c>
      <c r="AF262" t="b">
        <v>0</v>
      </c>
      <c r="AG262" s="14">
        <v>45021</v>
      </c>
      <c r="AH262" s="14">
        <v>45007</v>
      </c>
      <c r="AI262">
        <v>-14</v>
      </c>
      <c r="AJ262" t="b">
        <v>1</v>
      </c>
    </row>
    <row r="263" spans="1:36">
      <c r="A263" t="s">
        <v>6224</v>
      </c>
      <c r="B263" t="s">
        <v>87</v>
      </c>
      <c r="C263" t="s">
        <v>87</v>
      </c>
      <c r="D263" t="s">
        <v>88</v>
      </c>
      <c r="E263" t="s">
        <v>5839</v>
      </c>
      <c r="F263" t="s">
        <v>6208</v>
      </c>
      <c r="G263" t="s">
        <v>6113</v>
      </c>
      <c r="H263" t="s">
        <v>6222</v>
      </c>
      <c r="I263" t="s">
        <v>1860</v>
      </c>
      <c r="J263" t="s">
        <v>93</v>
      </c>
      <c r="K263" t="s">
        <v>100</v>
      </c>
      <c r="L263" t="s">
        <v>100</v>
      </c>
      <c r="M263" t="s">
        <v>6210</v>
      </c>
      <c r="N263">
        <v>98102</v>
      </c>
      <c r="O263" t="s">
        <v>6225</v>
      </c>
      <c r="P263">
        <v>47.65041054</v>
      </c>
      <c r="Q263">
        <v>-122.32404271</v>
      </c>
      <c r="R263" t="s">
        <v>6212</v>
      </c>
      <c r="S263" s="7">
        <v>5</v>
      </c>
      <c r="T263" s="7">
        <v>2023</v>
      </c>
      <c r="U263" s="7">
        <v>2</v>
      </c>
      <c r="V263">
        <v>4</v>
      </c>
      <c r="W263">
        <v>2023</v>
      </c>
      <c r="X263">
        <v>2</v>
      </c>
      <c r="Y263" t="b">
        <v>0</v>
      </c>
      <c r="Z263" t="b">
        <v>0</v>
      </c>
      <c r="AA263">
        <v>-14</v>
      </c>
      <c r="AC263" t="b">
        <v>0</v>
      </c>
      <c r="AD263" t="b">
        <v>1</v>
      </c>
      <c r="AE263" t="b">
        <v>0</v>
      </c>
      <c r="AF263" t="b">
        <v>0</v>
      </c>
      <c r="AG263" s="14">
        <v>45048</v>
      </c>
      <c r="AH263" s="14">
        <v>45034</v>
      </c>
      <c r="AI263">
        <v>-14</v>
      </c>
      <c r="AJ263" t="b">
        <v>1</v>
      </c>
    </row>
    <row r="264" spans="1:36">
      <c r="A264" t="s">
        <v>14327</v>
      </c>
      <c r="B264" t="s">
        <v>87</v>
      </c>
      <c r="C264" t="s">
        <v>87</v>
      </c>
      <c r="D264" t="s">
        <v>88</v>
      </c>
      <c r="E264" t="s">
        <v>14163</v>
      </c>
      <c r="F264" t="s">
        <v>14328</v>
      </c>
      <c r="G264" t="s">
        <v>14329</v>
      </c>
      <c r="H264" t="s">
        <v>1690</v>
      </c>
      <c r="I264" t="s">
        <v>2393</v>
      </c>
      <c r="J264" t="s">
        <v>93</v>
      </c>
      <c r="K264" t="s">
        <v>100</v>
      </c>
      <c r="L264" t="s">
        <v>100</v>
      </c>
      <c r="M264" t="s">
        <v>14330</v>
      </c>
      <c r="N264">
        <v>98118</v>
      </c>
      <c r="O264" t="s">
        <v>14331</v>
      </c>
      <c r="P264">
        <v>47.55500584</v>
      </c>
      <c r="Q264">
        <v>-122.26169776</v>
      </c>
      <c r="R264" t="s">
        <v>14332</v>
      </c>
      <c r="S264" s="7">
        <v>5</v>
      </c>
      <c r="T264" s="7">
        <v>2023</v>
      </c>
      <c r="U264" s="7">
        <v>2</v>
      </c>
      <c r="V264">
        <v>4</v>
      </c>
      <c r="W264">
        <v>2023</v>
      </c>
      <c r="X264">
        <v>2</v>
      </c>
      <c r="Y264" t="b">
        <v>0</v>
      </c>
      <c r="Z264" t="b">
        <v>0</v>
      </c>
      <c r="AA264">
        <v>-14</v>
      </c>
      <c r="AB264">
        <v>2</v>
      </c>
      <c r="AC264" t="b">
        <v>0</v>
      </c>
      <c r="AD264" t="b">
        <v>1</v>
      </c>
      <c r="AE264" t="b">
        <v>0</v>
      </c>
      <c r="AF264" t="b">
        <v>0</v>
      </c>
      <c r="AG264" s="14">
        <v>45057</v>
      </c>
      <c r="AH264" s="14">
        <v>45043</v>
      </c>
      <c r="AI264">
        <v>-14</v>
      </c>
      <c r="AJ264" t="b">
        <v>1</v>
      </c>
    </row>
    <row r="265" spans="1:36">
      <c r="A265" t="s">
        <v>14399</v>
      </c>
      <c r="B265" t="s">
        <v>87</v>
      </c>
      <c r="C265" t="s">
        <v>87</v>
      </c>
      <c r="D265" t="s">
        <v>88</v>
      </c>
      <c r="E265" t="s">
        <v>14163</v>
      </c>
      <c r="F265" t="s">
        <v>14400</v>
      </c>
      <c r="G265" t="s">
        <v>14401</v>
      </c>
      <c r="H265" t="s">
        <v>1536</v>
      </c>
      <c r="I265" t="s">
        <v>1276</v>
      </c>
      <c r="J265" t="s">
        <v>93</v>
      </c>
      <c r="K265" t="s">
        <v>93</v>
      </c>
      <c r="L265" t="s">
        <v>93</v>
      </c>
      <c r="M265" t="s">
        <v>14341</v>
      </c>
      <c r="N265">
        <v>98103</v>
      </c>
      <c r="O265" t="s">
        <v>14402</v>
      </c>
      <c r="P265">
        <v>47.6495915</v>
      </c>
      <c r="Q265">
        <v>-122.33120836</v>
      </c>
      <c r="R265" t="s">
        <v>14343</v>
      </c>
      <c r="S265" s="7">
        <v>9</v>
      </c>
      <c r="T265" s="7">
        <v>2023</v>
      </c>
      <c r="U265" s="7">
        <v>3</v>
      </c>
      <c r="V265">
        <v>8</v>
      </c>
      <c r="W265">
        <v>2023</v>
      </c>
      <c r="X265">
        <v>3</v>
      </c>
      <c r="Y265" t="b">
        <v>0</v>
      </c>
      <c r="Z265" t="b">
        <v>0</v>
      </c>
      <c r="AA265">
        <v>-14</v>
      </c>
      <c r="AB265">
        <v>4</v>
      </c>
      <c r="AC265" t="b">
        <v>0</v>
      </c>
      <c r="AD265" t="b">
        <v>1</v>
      </c>
      <c r="AE265" t="b">
        <v>0</v>
      </c>
      <c r="AF265" t="b">
        <v>0</v>
      </c>
      <c r="AG265" s="14">
        <v>45176</v>
      </c>
      <c r="AH265" s="14">
        <v>45162</v>
      </c>
      <c r="AI265">
        <v>-14</v>
      </c>
      <c r="AJ265" t="b">
        <v>1</v>
      </c>
    </row>
    <row r="266" spans="1:36">
      <c r="A266" t="s">
        <v>16463</v>
      </c>
      <c r="B266" t="s">
        <v>87</v>
      </c>
      <c r="C266" t="s">
        <v>87</v>
      </c>
      <c r="D266" t="s">
        <v>88</v>
      </c>
      <c r="E266" t="s">
        <v>6860</v>
      </c>
      <c r="F266" t="s">
        <v>16464</v>
      </c>
      <c r="H266" t="s">
        <v>6424</v>
      </c>
      <c r="I266" t="s">
        <v>3237</v>
      </c>
      <c r="J266" t="s">
        <v>93</v>
      </c>
      <c r="K266" t="s">
        <v>100</v>
      </c>
      <c r="L266" t="s">
        <v>100</v>
      </c>
      <c r="M266" t="s">
        <v>16465</v>
      </c>
      <c r="N266">
        <v>98115</v>
      </c>
      <c r="O266" t="s">
        <v>16466</v>
      </c>
      <c r="P266">
        <v>47.67721666</v>
      </c>
      <c r="Q266">
        <v>-122.31166775</v>
      </c>
      <c r="R266" t="s">
        <v>16467</v>
      </c>
      <c r="S266" s="7">
        <v>12</v>
      </c>
      <c r="T266" s="7">
        <v>2023</v>
      </c>
      <c r="U266" s="7">
        <v>4</v>
      </c>
      <c r="V266">
        <v>12</v>
      </c>
      <c r="W266">
        <v>2023</v>
      </c>
      <c r="X266">
        <v>4</v>
      </c>
      <c r="Y266" t="b">
        <v>0</v>
      </c>
      <c r="Z266" t="b">
        <v>0</v>
      </c>
      <c r="AA266">
        <v>-14</v>
      </c>
      <c r="AB266">
        <v>4</v>
      </c>
      <c r="AC266" t="b">
        <v>0</v>
      </c>
      <c r="AD266" t="b">
        <v>1</v>
      </c>
      <c r="AE266" t="b">
        <v>0</v>
      </c>
      <c r="AF266" t="b">
        <v>0</v>
      </c>
      <c r="AG266" s="14">
        <v>45287</v>
      </c>
      <c r="AH266" s="14">
        <v>45273</v>
      </c>
      <c r="AI266">
        <v>-14</v>
      </c>
      <c r="AJ266" t="b">
        <v>1</v>
      </c>
    </row>
    <row r="267" spans="1:36">
      <c r="A267" t="s">
        <v>15388</v>
      </c>
      <c r="B267" t="s">
        <v>87</v>
      </c>
      <c r="C267" t="s">
        <v>87</v>
      </c>
      <c r="D267" t="s">
        <v>88</v>
      </c>
      <c r="E267" t="s">
        <v>14837</v>
      </c>
      <c r="F267" t="s">
        <v>15389</v>
      </c>
      <c r="G267" t="s">
        <v>7174</v>
      </c>
      <c r="H267" t="s">
        <v>6436</v>
      </c>
      <c r="I267" t="s">
        <v>3308</v>
      </c>
      <c r="J267" t="s">
        <v>93</v>
      </c>
      <c r="K267" t="s">
        <v>1745</v>
      </c>
      <c r="L267" t="s">
        <v>1745</v>
      </c>
      <c r="M267" t="s">
        <v>15390</v>
      </c>
      <c r="N267">
        <v>98106</v>
      </c>
      <c r="O267" t="s">
        <v>15391</v>
      </c>
      <c r="P267">
        <v>47.53747895</v>
      </c>
      <c r="Q267">
        <v>-122.35854487</v>
      </c>
      <c r="R267" t="s">
        <v>15392</v>
      </c>
      <c r="S267" s="7">
        <v>1</v>
      </c>
      <c r="T267" s="7">
        <v>2024</v>
      </c>
      <c r="U267" s="7">
        <v>1</v>
      </c>
      <c r="V267">
        <v>1</v>
      </c>
      <c r="W267">
        <v>2024</v>
      </c>
      <c r="X267">
        <v>1</v>
      </c>
      <c r="Y267" t="b">
        <v>0</v>
      </c>
      <c r="Z267" t="b">
        <v>0</v>
      </c>
      <c r="AA267">
        <v>-14</v>
      </c>
      <c r="AB267">
        <v>1</v>
      </c>
      <c r="AC267" t="b">
        <v>0</v>
      </c>
      <c r="AD267" t="b">
        <v>1</v>
      </c>
      <c r="AE267" t="b">
        <v>0</v>
      </c>
      <c r="AF267" t="b">
        <v>0</v>
      </c>
      <c r="AG267" s="14">
        <v>45308</v>
      </c>
      <c r="AH267" s="14">
        <v>45294</v>
      </c>
      <c r="AI267">
        <v>-14</v>
      </c>
      <c r="AJ267" t="b">
        <v>1</v>
      </c>
    </row>
    <row r="268" spans="1:36">
      <c r="A268" t="s">
        <v>7222</v>
      </c>
      <c r="B268" t="s">
        <v>87</v>
      </c>
      <c r="C268" t="s">
        <v>87</v>
      </c>
      <c r="D268" t="s">
        <v>88</v>
      </c>
      <c r="E268" t="s">
        <v>7172</v>
      </c>
      <c r="F268" t="s">
        <v>7223</v>
      </c>
      <c r="G268" t="s">
        <v>7224</v>
      </c>
      <c r="H268" t="s">
        <v>6489</v>
      </c>
      <c r="I268" t="s">
        <v>3795</v>
      </c>
      <c r="J268" t="s">
        <v>93</v>
      </c>
      <c r="K268" t="s">
        <v>93</v>
      </c>
      <c r="L268" t="s">
        <v>93</v>
      </c>
      <c r="M268" t="s">
        <v>7225</v>
      </c>
      <c r="N268">
        <v>98116</v>
      </c>
      <c r="O268" t="s">
        <v>7226</v>
      </c>
      <c r="P268">
        <v>47.58236504</v>
      </c>
      <c r="Q268">
        <v>-122.399217</v>
      </c>
      <c r="R268" t="s">
        <v>7227</v>
      </c>
      <c r="S268" s="7">
        <v>4</v>
      </c>
      <c r="T268" s="7">
        <v>2024</v>
      </c>
      <c r="U268" s="7">
        <v>2</v>
      </c>
      <c r="V268">
        <v>4</v>
      </c>
      <c r="W268">
        <v>2024</v>
      </c>
      <c r="X268">
        <v>2</v>
      </c>
      <c r="Y268" t="b">
        <v>0</v>
      </c>
      <c r="Z268" t="b">
        <v>0</v>
      </c>
      <c r="AA268">
        <v>-14</v>
      </c>
      <c r="AB268">
        <v>1</v>
      </c>
      <c r="AC268" t="b">
        <v>0</v>
      </c>
      <c r="AD268" t="b">
        <v>1</v>
      </c>
      <c r="AE268" t="b">
        <v>0</v>
      </c>
      <c r="AF268" t="b">
        <v>0</v>
      </c>
      <c r="AG268" s="14">
        <v>45411</v>
      </c>
      <c r="AH268" s="14">
        <v>45397</v>
      </c>
      <c r="AI268">
        <v>-14</v>
      </c>
      <c r="AJ268" t="b">
        <v>1</v>
      </c>
    </row>
    <row r="269" spans="1:36">
      <c r="A269" t="s">
        <v>7228</v>
      </c>
      <c r="B269" t="s">
        <v>87</v>
      </c>
      <c r="C269" t="s">
        <v>87</v>
      </c>
      <c r="D269" t="s">
        <v>88</v>
      </c>
      <c r="E269" t="s">
        <v>7172</v>
      </c>
      <c r="F269" t="s">
        <v>7223</v>
      </c>
      <c r="G269" t="s">
        <v>7224</v>
      </c>
      <c r="H269" t="s">
        <v>6489</v>
      </c>
      <c r="I269" t="s">
        <v>3795</v>
      </c>
      <c r="J269" t="s">
        <v>93</v>
      </c>
      <c r="K269" t="s">
        <v>93</v>
      </c>
      <c r="L269" t="s">
        <v>93</v>
      </c>
      <c r="M269" t="s">
        <v>7225</v>
      </c>
      <c r="N269">
        <v>98116</v>
      </c>
      <c r="O269" t="s">
        <v>7229</v>
      </c>
      <c r="P269">
        <v>47.58236504</v>
      </c>
      <c r="Q269">
        <v>-122.399217</v>
      </c>
      <c r="R269" t="s">
        <v>7227</v>
      </c>
      <c r="S269" s="7">
        <v>4</v>
      </c>
      <c r="T269" s="7">
        <v>2024</v>
      </c>
      <c r="U269" s="7">
        <v>2</v>
      </c>
      <c r="V269">
        <v>4</v>
      </c>
      <c r="W269">
        <v>2024</v>
      </c>
      <c r="X269">
        <v>2</v>
      </c>
      <c r="Y269" t="b">
        <v>0</v>
      </c>
      <c r="Z269" t="b">
        <v>0</v>
      </c>
      <c r="AA269">
        <v>-14</v>
      </c>
      <c r="AB269">
        <v>1</v>
      </c>
      <c r="AC269" t="b">
        <v>0</v>
      </c>
      <c r="AD269" t="b">
        <v>1</v>
      </c>
      <c r="AE269" t="b">
        <v>0</v>
      </c>
      <c r="AF269" t="b">
        <v>0</v>
      </c>
      <c r="AG269" s="14">
        <v>45411</v>
      </c>
      <c r="AH269" s="14">
        <v>45397</v>
      </c>
      <c r="AI269">
        <v>-14</v>
      </c>
      <c r="AJ269" t="b">
        <v>1</v>
      </c>
    </row>
    <row r="270" spans="1:36">
      <c r="A270" t="s">
        <v>29074</v>
      </c>
      <c r="B270" t="s">
        <v>87</v>
      </c>
      <c r="C270" t="s">
        <v>87</v>
      </c>
      <c r="D270" t="s">
        <v>88</v>
      </c>
      <c r="F270" t="s">
        <v>29065</v>
      </c>
      <c r="G270" t="s">
        <v>29075</v>
      </c>
      <c r="H270" t="s">
        <v>9266</v>
      </c>
      <c r="I270" t="s">
        <v>4182</v>
      </c>
      <c r="J270" t="s">
        <v>93</v>
      </c>
      <c r="K270" t="s">
        <v>93</v>
      </c>
      <c r="L270" t="s">
        <v>93</v>
      </c>
      <c r="M270" t="s">
        <v>29066</v>
      </c>
      <c r="N270">
        <v>98122</v>
      </c>
      <c r="O270" t="s">
        <v>29076</v>
      </c>
      <c r="P270">
        <v>47.60980117</v>
      </c>
      <c r="Q270">
        <v>-122.30308251</v>
      </c>
      <c r="R270" t="s">
        <v>29068</v>
      </c>
      <c r="S270" s="7">
        <v>7</v>
      </c>
      <c r="T270" s="7">
        <v>2024</v>
      </c>
      <c r="U270" s="7">
        <v>3</v>
      </c>
      <c r="V270">
        <v>7</v>
      </c>
      <c r="W270">
        <v>2024</v>
      </c>
      <c r="X270">
        <v>3</v>
      </c>
      <c r="Y270" t="b">
        <v>0</v>
      </c>
      <c r="Z270" t="b">
        <v>0</v>
      </c>
      <c r="AA270">
        <v>-14</v>
      </c>
      <c r="AB270">
        <v>3</v>
      </c>
      <c r="AC270" t="b">
        <v>0</v>
      </c>
      <c r="AD270" t="b">
        <v>1</v>
      </c>
      <c r="AE270" t="b">
        <v>0</v>
      </c>
      <c r="AF270" t="b">
        <v>1</v>
      </c>
      <c r="AG270" s="14">
        <v>45498</v>
      </c>
      <c r="AH270" s="14">
        <v>45484</v>
      </c>
      <c r="AI270">
        <v>-14</v>
      </c>
      <c r="AJ270" t="b">
        <v>1</v>
      </c>
    </row>
    <row r="271" spans="1:36">
      <c r="A271" t="s">
        <v>4282</v>
      </c>
      <c r="B271" t="s">
        <v>87</v>
      </c>
      <c r="C271" t="s">
        <v>87</v>
      </c>
      <c r="D271" t="s">
        <v>88</v>
      </c>
      <c r="E271" t="s">
        <v>89</v>
      </c>
      <c r="F271" t="s">
        <v>4228</v>
      </c>
      <c r="G271" t="s">
        <v>4283</v>
      </c>
      <c r="H271" t="s">
        <v>4284</v>
      </c>
      <c r="I271" t="s">
        <v>4223</v>
      </c>
      <c r="J271" t="s">
        <v>93</v>
      </c>
      <c r="K271" t="s">
        <v>93</v>
      </c>
      <c r="L271" t="s">
        <v>93</v>
      </c>
      <c r="M271" t="s">
        <v>2886</v>
      </c>
      <c r="N271">
        <v>98117</v>
      </c>
      <c r="O271" t="s">
        <v>4285</v>
      </c>
      <c r="P271">
        <v>47.69141149</v>
      </c>
      <c r="Q271">
        <v>-122.37922971</v>
      </c>
      <c r="R271" t="s">
        <v>2888</v>
      </c>
      <c r="S271" s="7">
        <v>8</v>
      </c>
      <c r="T271" s="7">
        <v>2024</v>
      </c>
      <c r="U271" s="7">
        <v>3</v>
      </c>
      <c r="V271">
        <v>7</v>
      </c>
      <c r="W271">
        <v>2024</v>
      </c>
      <c r="X271">
        <v>3</v>
      </c>
      <c r="Y271" t="b">
        <v>0</v>
      </c>
      <c r="Z271" t="b">
        <v>0</v>
      </c>
      <c r="AA271">
        <v>-14</v>
      </c>
      <c r="AB271">
        <v>6</v>
      </c>
      <c r="AC271" t="b">
        <v>0</v>
      </c>
      <c r="AD271" t="b">
        <v>1</v>
      </c>
      <c r="AE271" t="b">
        <v>0</v>
      </c>
      <c r="AF271" t="b">
        <v>0</v>
      </c>
      <c r="AG271" s="14">
        <v>45518</v>
      </c>
      <c r="AH271" s="14">
        <v>45504</v>
      </c>
      <c r="AI271">
        <v>-14</v>
      </c>
      <c r="AJ271" t="b">
        <v>1</v>
      </c>
    </row>
    <row r="272" spans="1:36">
      <c r="A272" t="s">
        <v>29366</v>
      </c>
      <c r="B272" t="s">
        <v>87</v>
      </c>
      <c r="C272" t="s">
        <v>87</v>
      </c>
      <c r="D272" t="s">
        <v>88</v>
      </c>
      <c r="F272" t="s">
        <v>29367</v>
      </c>
      <c r="G272" t="s">
        <v>29368</v>
      </c>
      <c r="H272" t="s">
        <v>4655</v>
      </c>
      <c r="I272" t="s">
        <v>6699</v>
      </c>
      <c r="J272" t="s">
        <v>93</v>
      </c>
      <c r="K272" t="s">
        <v>93</v>
      </c>
      <c r="L272" t="s">
        <v>93</v>
      </c>
      <c r="M272" t="s">
        <v>29369</v>
      </c>
      <c r="N272">
        <v>98112</v>
      </c>
      <c r="O272" t="s">
        <v>29370</v>
      </c>
      <c r="P272">
        <v>47.62756284</v>
      </c>
      <c r="Q272">
        <v>-122.29729489</v>
      </c>
      <c r="R272" t="s">
        <v>29371</v>
      </c>
      <c r="S272" s="7">
        <v>11</v>
      </c>
      <c r="T272" s="7">
        <v>2024</v>
      </c>
      <c r="U272" s="7">
        <v>4</v>
      </c>
      <c r="V272">
        <v>10</v>
      </c>
      <c r="W272">
        <v>2024</v>
      </c>
      <c r="X272">
        <v>4</v>
      </c>
      <c r="Y272" t="b">
        <v>0</v>
      </c>
      <c r="Z272" t="b">
        <v>0</v>
      </c>
      <c r="AA272">
        <v>-14</v>
      </c>
      <c r="AB272">
        <v>3</v>
      </c>
      <c r="AC272" t="b">
        <v>0</v>
      </c>
      <c r="AD272" t="b">
        <v>1</v>
      </c>
      <c r="AE272" t="b">
        <v>0</v>
      </c>
      <c r="AF272" t="b">
        <v>1</v>
      </c>
      <c r="AG272" s="14">
        <v>45604</v>
      </c>
      <c r="AH272" s="14">
        <v>45590</v>
      </c>
      <c r="AI272">
        <v>-14</v>
      </c>
      <c r="AJ272" t="b">
        <v>1</v>
      </c>
    </row>
    <row r="273" spans="1:36">
      <c r="A273" t="s">
        <v>6826</v>
      </c>
      <c r="B273" t="s">
        <v>87</v>
      </c>
      <c r="C273" t="s">
        <v>87</v>
      </c>
      <c r="D273" t="s">
        <v>88</v>
      </c>
      <c r="E273" t="s">
        <v>5839</v>
      </c>
      <c r="F273" t="s">
        <v>6827</v>
      </c>
      <c r="H273" t="s">
        <v>4491</v>
      </c>
      <c r="I273" t="s">
        <v>5779</v>
      </c>
      <c r="J273" t="s">
        <v>93</v>
      </c>
      <c r="K273" t="s">
        <v>93</v>
      </c>
      <c r="L273" t="s">
        <v>93</v>
      </c>
      <c r="M273" t="s">
        <v>6828</v>
      </c>
      <c r="N273">
        <v>98102</v>
      </c>
      <c r="O273" t="s">
        <v>6829</v>
      </c>
      <c r="P273">
        <v>47.62124176</v>
      </c>
      <c r="Q273">
        <v>-122.31763217</v>
      </c>
      <c r="R273" t="s">
        <v>6830</v>
      </c>
      <c r="S273" s="7">
        <v>12</v>
      </c>
      <c r="T273" s="7">
        <v>2024</v>
      </c>
      <c r="U273" s="7">
        <v>4</v>
      </c>
      <c r="V273">
        <v>12</v>
      </c>
      <c r="W273">
        <v>2024</v>
      </c>
      <c r="X273">
        <v>4</v>
      </c>
      <c r="Y273" t="b">
        <v>0</v>
      </c>
      <c r="Z273" t="b">
        <v>0</v>
      </c>
      <c r="AA273">
        <v>-14</v>
      </c>
      <c r="AB273">
        <v>3</v>
      </c>
      <c r="AC273" t="b">
        <v>0</v>
      </c>
      <c r="AD273" t="b">
        <v>1</v>
      </c>
      <c r="AE273" t="b">
        <v>0</v>
      </c>
      <c r="AF273" t="b">
        <v>0</v>
      </c>
      <c r="AG273" s="14">
        <v>45643</v>
      </c>
      <c r="AH273" s="14">
        <v>45629</v>
      </c>
      <c r="AI273">
        <v>-14</v>
      </c>
      <c r="AJ273" t="b">
        <v>1</v>
      </c>
    </row>
    <row r="274" spans="1:36">
      <c r="A274" t="s">
        <v>14724</v>
      </c>
      <c r="B274" t="s">
        <v>87</v>
      </c>
      <c r="D274" t="s">
        <v>88</v>
      </c>
      <c r="E274" t="s">
        <v>14163</v>
      </c>
      <c r="F274" t="s">
        <v>14725</v>
      </c>
      <c r="H274" t="s">
        <v>5059</v>
      </c>
      <c r="I274" t="s">
        <v>10250</v>
      </c>
      <c r="J274" t="s">
        <v>93</v>
      </c>
      <c r="K274" t="s">
        <v>100</v>
      </c>
      <c r="M274" t="s">
        <v>14726</v>
      </c>
      <c r="N274">
        <v>98105</v>
      </c>
      <c r="O274" t="s">
        <v>14727</v>
      </c>
      <c r="P274">
        <v>47.65056043</v>
      </c>
      <c r="Q274">
        <v>-122.31392216</v>
      </c>
      <c r="R274" t="s">
        <v>14728</v>
      </c>
      <c r="S274" s="7">
        <v>5</v>
      </c>
      <c r="T274" s="7">
        <v>2025</v>
      </c>
      <c r="U274" s="7">
        <v>2</v>
      </c>
      <c r="V274">
        <v>4</v>
      </c>
      <c r="W274">
        <v>2025</v>
      </c>
      <c r="X274">
        <v>2</v>
      </c>
      <c r="Y274" t="b">
        <v>0</v>
      </c>
      <c r="Z274" t="b">
        <v>0</v>
      </c>
      <c r="AA274">
        <v>-14</v>
      </c>
      <c r="AC274" t="b">
        <v>0</v>
      </c>
      <c r="AD274" t="b">
        <v>1</v>
      </c>
      <c r="AE274" t="b">
        <v>0</v>
      </c>
      <c r="AF274" t="b">
        <v>0</v>
      </c>
      <c r="AG274" s="14">
        <v>45784</v>
      </c>
      <c r="AH274" s="14">
        <v>45770</v>
      </c>
      <c r="AI274">
        <v>-14</v>
      </c>
      <c r="AJ274" t="b">
        <v>1</v>
      </c>
    </row>
    <row r="275" spans="1:36">
      <c r="A275" t="s">
        <v>29968</v>
      </c>
      <c r="B275" t="s">
        <v>87</v>
      </c>
      <c r="D275" t="s">
        <v>88</v>
      </c>
      <c r="F275" t="s">
        <v>29969</v>
      </c>
      <c r="H275" t="s">
        <v>5082</v>
      </c>
      <c r="I275" t="s">
        <v>6910</v>
      </c>
      <c r="J275" t="s">
        <v>93</v>
      </c>
      <c r="K275" t="s">
        <v>100</v>
      </c>
      <c r="M275" t="s">
        <v>29970</v>
      </c>
      <c r="N275">
        <v>98105</v>
      </c>
      <c r="O275" t="s">
        <v>29971</v>
      </c>
      <c r="P275">
        <v>47.65250086</v>
      </c>
      <c r="Q275">
        <v>-122.27907762</v>
      </c>
      <c r="R275" t="s">
        <v>29972</v>
      </c>
      <c r="S275" s="7">
        <v>5</v>
      </c>
      <c r="T275" s="7">
        <v>2025</v>
      </c>
      <c r="U275" s="7">
        <v>2</v>
      </c>
      <c r="V275">
        <v>5</v>
      </c>
      <c r="W275">
        <v>2025</v>
      </c>
      <c r="X275">
        <v>2</v>
      </c>
      <c r="Y275" t="b">
        <v>0</v>
      </c>
      <c r="Z275" t="b">
        <v>0</v>
      </c>
      <c r="AA275">
        <v>-14</v>
      </c>
      <c r="AB275">
        <v>4</v>
      </c>
      <c r="AC275" t="b">
        <v>0</v>
      </c>
      <c r="AD275" t="b">
        <v>1</v>
      </c>
      <c r="AE275" t="b">
        <v>0</v>
      </c>
      <c r="AF275" t="b">
        <v>1</v>
      </c>
      <c r="AG275" s="14">
        <v>45793</v>
      </c>
      <c r="AH275" s="14">
        <v>45779</v>
      </c>
      <c r="AI275">
        <v>-14</v>
      </c>
      <c r="AJ275" t="b">
        <v>1</v>
      </c>
    </row>
    <row r="276" spans="1:36">
      <c r="A276" t="s">
        <v>10468</v>
      </c>
      <c r="B276" t="s">
        <v>87</v>
      </c>
      <c r="D276" t="s">
        <v>88</v>
      </c>
      <c r="E276" t="s">
        <v>7318</v>
      </c>
      <c r="H276" t="s">
        <v>10466</v>
      </c>
      <c r="I276" t="s">
        <v>5281</v>
      </c>
      <c r="J276" t="s">
        <v>93</v>
      </c>
      <c r="K276" t="s">
        <v>5967</v>
      </c>
      <c r="M276" t="s">
        <v>10469</v>
      </c>
      <c r="N276">
        <v>98118</v>
      </c>
      <c r="O276" t="s">
        <v>10470</v>
      </c>
      <c r="P276">
        <v>47.51382848</v>
      </c>
      <c r="Q276">
        <v>-122.25180238</v>
      </c>
      <c r="R276" t="s">
        <v>10471</v>
      </c>
      <c r="S276" s="7">
        <v>8</v>
      </c>
      <c r="T276" s="7">
        <v>2025</v>
      </c>
      <c r="U276" s="7">
        <v>3</v>
      </c>
      <c r="V276">
        <v>8</v>
      </c>
      <c r="W276">
        <v>2025</v>
      </c>
      <c r="X276">
        <v>3</v>
      </c>
      <c r="Y276" t="b">
        <v>0</v>
      </c>
      <c r="Z276" t="b">
        <v>0</v>
      </c>
      <c r="AA276">
        <v>-14</v>
      </c>
      <c r="AB276">
        <v>2</v>
      </c>
      <c r="AC276" t="b">
        <v>0</v>
      </c>
      <c r="AD276" t="b">
        <v>1</v>
      </c>
      <c r="AE276" t="b">
        <v>0</v>
      </c>
      <c r="AF276" t="b">
        <v>0</v>
      </c>
      <c r="AG276" s="14">
        <v>45891</v>
      </c>
      <c r="AH276" s="14">
        <v>45877</v>
      </c>
      <c r="AI276">
        <v>-14</v>
      </c>
      <c r="AJ276" t="b">
        <v>1</v>
      </c>
    </row>
    <row r="277" spans="1:36">
      <c r="A277" t="s">
        <v>13205</v>
      </c>
      <c r="B277" t="s">
        <v>87</v>
      </c>
      <c r="D277" t="s">
        <v>88</v>
      </c>
      <c r="E277" t="s">
        <v>10681</v>
      </c>
      <c r="F277" t="s">
        <v>13206</v>
      </c>
      <c r="H277" t="s">
        <v>5317</v>
      </c>
      <c r="I277" t="s">
        <v>4796</v>
      </c>
      <c r="J277" t="s">
        <v>93</v>
      </c>
      <c r="K277" t="s">
        <v>100</v>
      </c>
      <c r="M277" t="s">
        <v>13207</v>
      </c>
      <c r="N277">
        <v>98104</v>
      </c>
      <c r="O277" t="s">
        <v>13208</v>
      </c>
      <c r="P277">
        <v>47.6018781</v>
      </c>
      <c r="Q277">
        <v>-122.32376214</v>
      </c>
      <c r="R277" t="s">
        <v>13209</v>
      </c>
      <c r="S277" s="7">
        <v>8</v>
      </c>
      <c r="T277" s="7">
        <v>2025</v>
      </c>
      <c r="U277" s="7">
        <v>3</v>
      </c>
      <c r="V277">
        <v>8</v>
      </c>
      <c r="W277">
        <v>2025</v>
      </c>
      <c r="X277">
        <v>3</v>
      </c>
      <c r="Y277" t="b">
        <v>0</v>
      </c>
      <c r="Z277" t="b">
        <v>0</v>
      </c>
      <c r="AA277">
        <v>-14</v>
      </c>
      <c r="AB277">
        <v>2</v>
      </c>
      <c r="AC277" t="b">
        <v>0</v>
      </c>
      <c r="AD277" t="b">
        <v>1</v>
      </c>
      <c r="AE277" t="b">
        <v>0</v>
      </c>
      <c r="AF277" t="b">
        <v>0</v>
      </c>
      <c r="AG277" s="14">
        <v>45898</v>
      </c>
      <c r="AH277" s="14">
        <v>45884</v>
      </c>
      <c r="AI277">
        <v>-14</v>
      </c>
      <c r="AJ277" t="b">
        <v>1</v>
      </c>
    </row>
    <row r="278" spans="1:36">
      <c r="A278" t="s">
        <v>23262</v>
      </c>
      <c r="B278" t="s">
        <v>87</v>
      </c>
      <c r="C278" t="s">
        <v>87</v>
      </c>
      <c r="D278" t="s">
        <v>88</v>
      </c>
      <c r="F278" t="s">
        <v>23263</v>
      </c>
      <c r="H278" t="s">
        <v>6011</v>
      </c>
      <c r="I278" t="s">
        <v>23030</v>
      </c>
      <c r="J278" t="s">
        <v>93</v>
      </c>
      <c r="K278" t="s">
        <v>93</v>
      </c>
      <c r="L278" t="s">
        <v>93</v>
      </c>
      <c r="M278" t="s">
        <v>12588</v>
      </c>
      <c r="N278">
        <v>98103</v>
      </c>
      <c r="O278" t="s">
        <v>23264</v>
      </c>
      <c r="P278">
        <v>47.69097556</v>
      </c>
      <c r="Q278">
        <v>-122.34540489</v>
      </c>
      <c r="R278" t="s">
        <v>12590</v>
      </c>
      <c r="S278" s="7">
        <v>10</v>
      </c>
      <c r="T278" s="7">
        <v>2021</v>
      </c>
      <c r="U278" s="7">
        <v>4</v>
      </c>
      <c r="V278">
        <v>10</v>
      </c>
      <c r="W278">
        <v>2021</v>
      </c>
      <c r="X278">
        <v>4</v>
      </c>
      <c r="Y278" t="b">
        <v>0</v>
      </c>
      <c r="Z278" t="b">
        <v>0</v>
      </c>
      <c r="AA278">
        <v>-13</v>
      </c>
      <c r="AB278">
        <v>5</v>
      </c>
      <c r="AC278" t="b">
        <v>0</v>
      </c>
      <c r="AD278" t="b">
        <v>1</v>
      </c>
      <c r="AE278" t="b">
        <v>0</v>
      </c>
      <c r="AF278" t="b">
        <v>1</v>
      </c>
      <c r="AG278" s="14">
        <v>44488</v>
      </c>
      <c r="AH278" s="14">
        <v>44475</v>
      </c>
      <c r="AI278">
        <v>-13</v>
      </c>
      <c r="AJ278" t="b">
        <v>1</v>
      </c>
    </row>
    <row r="279" spans="1:36">
      <c r="A279" t="s">
        <v>25350</v>
      </c>
      <c r="B279" t="s">
        <v>87</v>
      </c>
      <c r="C279" t="s">
        <v>87</v>
      </c>
      <c r="D279" t="s">
        <v>88</v>
      </c>
      <c r="G279" t="s">
        <v>7706</v>
      </c>
      <c r="H279" t="s">
        <v>7723</v>
      </c>
      <c r="I279" t="s">
        <v>11088</v>
      </c>
      <c r="J279" t="s">
        <v>93</v>
      </c>
      <c r="K279" t="s">
        <v>93</v>
      </c>
      <c r="L279" t="s">
        <v>93</v>
      </c>
      <c r="M279" t="s">
        <v>25351</v>
      </c>
      <c r="N279">
        <v>98117</v>
      </c>
      <c r="O279" t="s">
        <v>25352</v>
      </c>
      <c r="P279">
        <v>47.67625269</v>
      </c>
      <c r="Q279">
        <v>-122.36024206</v>
      </c>
      <c r="R279" t="s">
        <v>25353</v>
      </c>
      <c r="S279" s="7">
        <v>4</v>
      </c>
      <c r="T279" s="7">
        <v>2022</v>
      </c>
      <c r="U279" s="7">
        <v>2</v>
      </c>
      <c r="V279">
        <v>3</v>
      </c>
      <c r="W279">
        <v>2022</v>
      </c>
      <c r="X279">
        <v>1</v>
      </c>
      <c r="Y279" t="b">
        <v>0</v>
      </c>
      <c r="Z279" t="b">
        <v>0</v>
      </c>
      <c r="AA279">
        <v>-13</v>
      </c>
      <c r="AB279">
        <v>6</v>
      </c>
      <c r="AC279" t="b">
        <v>0</v>
      </c>
      <c r="AD279" t="b">
        <v>1</v>
      </c>
      <c r="AE279" t="b">
        <v>0</v>
      </c>
      <c r="AF279" t="b">
        <v>1</v>
      </c>
      <c r="AG279" s="14">
        <v>44664</v>
      </c>
      <c r="AH279" s="14">
        <v>44651</v>
      </c>
      <c r="AI279">
        <v>-13</v>
      </c>
      <c r="AJ279" t="b">
        <v>1</v>
      </c>
    </row>
    <row r="280" spans="1:36">
      <c r="A280" t="s">
        <v>25909</v>
      </c>
      <c r="B280" t="s">
        <v>87</v>
      </c>
      <c r="C280" t="s">
        <v>87</v>
      </c>
      <c r="D280" t="s">
        <v>88</v>
      </c>
      <c r="G280" t="s">
        <v>7706</v>
      </c>
      <c r="H280" t="s">
        <v>25717</v>
      </c>
      <c r="I280" t="s">
        <v>25785</v>
      </c>
      <c r="J280" t="s">
        <v>93</v>
      </c>
      <c r="K280" t="s">
        <v>93</v>
      </c>
      <c r="L280" t="s">
        <v>93</v>
      </c>
      <c r="M280" t="s">
        <v>23219</v>
      </c>
      <c r="O280" t="s">
        <v>25910</v>
      </c>
      <c r="P280">
        <v>47.65437692</v>
      </c>
      <c r="Q280">
        <v>-122.35949372</v>
      </c>
      <c r="R280" t="s">
        <v>23221</v>
      </c>
      <c r="S280" s="7">
        <v>6</v>
      </c>
      <c r="T280" s="7">
        <v>2022</v>
      </c>
      <c r="U280" s="7">
        <v>2</v>
      </c>
      <c r="V280">
        <v>5</v>
      </c>
      <c r="W280">
        <v>2022</v>
      </c>
      <c r="X280">
        <v>2</v>
      </c>
      <c r="Y280" t="b">
        <v>0</v>
      </c>
      <c r="Z280" t="b">
        <v>0</v>
      </c>
      <c r="AA280">
        <v>-13</v>
      </c>
      <c r="AB280">
        <v>6</v>
      </c>
      <c r="AC280" t="b">
        <v>0</v>
      </c>
      <c r="AD280" t="b">
        <v>1</v>
      </c>
      <c r="AE280" t="b">
        <v>0</v>
      </c>
      <c r="AF280" t="b">
        <v>1</v>
      </c>
      <c r="AG280" s="14">
        <v>44714</v>
      </c>
      <c r="AH280" s="14">
        <v>44701</v>
      </c>
      <c r="AI280">
        <v>-13</v>
      </c>
      <c r="AJ280" t="b">
        <v>1</v>
      </c>
    </row>
    <row r="281" spans="1:36">
      <c r="A281" t="s">
        <v>14265</v>
      </c>
      <c r="B281" t="s">
        <v>87</v>
      </c>
      <c r="C281" t="s">
        <v>87</v>
      </c>
      <c r="D281" t="s">
        <v>88</v>
      </c>
      <c r="E281" t="s">
        <v>14163</v>
      </c>
      <c r="F281" t="s">
        <v>14266</v>
      </c>
      <c r="H281" t="s">
        <v>1383</v>
      </c>
      <c r="I281" t="s">
        <v>7791</v>
      </c>
      <c r="J281" t="s">
        <v>93</v>
      </c>
      <c r="K281" t="s">
        <v>7058</v>
      </c>
      <c r="L281" t="s">
        <v>7058</v>
      </c>
      <c r="M281" t="s">
        <v>14267</v>
      </c>
      <c r="N281">
        <v>98178</v>
      </c>
      <c r="O281" t="s">
        <v>14268</v>
      </c>
      <c r="P281">
        <v>47.51205822</v>
      </c>
      <c r="Q281">
        <v>-122.24754718</v>
      </c>
      <c r="R281" t="s">
        <v>14269</v>
      </c>
      <c r="S281" s="7">
        <v>9</v>
      </c>
      <c r="T281" s="7">
        <v>2022</v>
      </c>
      <c r="U281" s="7">
        <v>3</v>
      </c>
      <c r="V281">
        <v>9</v>
      </c>
      <c r="W281">
        <v>2022</v>
      </c>
      <c r="X281">
        <v>3</v>
      </c>
      <c r="Y281" t="b">
        <v>0</v>
      </c>
      <c r="Z281" t="b">
        <v>0</v>
      </c>
      <c r="AA281">
        <v>-13</v>
      </c>
      <c r="AB281">
        <v>2</v>
      </c>
      <c r="AC281" t="b">
        <v>0</v>
      </c>
      <c r="AD281" t="b">
        <v>1</v>
      </c>
      <c r="AE281" t="b">
        <v>0</v>
      </c>
      <c r="AF281" t="b">
        <v>0</v>
      </c>
      <c r="AG281" s="14">
        <v>44825</v>
      </c>
      <c r="AH281" s="14">
        <v>44812</v>
      </c>
      <c r="AI281">
        <v>-13</v>
      </c>
      <c r="AJ281" t="b">
        <v>1</v>
      </c>
    </row>
    <row r="282" spans="1:36">
      <c r="A282" t="s">
        <v>11219</v>
      </c>
      <c r="B282" t="s">
        <v>87</v>
      </c>
      <c r="C282" t="s">
        <v>87</v>
      </c>
      <c r="D282" t="s">
        <v>88</v>
      </c>
      <c r="E282" t="s">
        <v>10681</v>
      </c>
      <c r="F282" t="s">
        <v>11220</v>
      </c>
      <c r="H282" t="s">
        <v>11018</v>
      </c>
      <c r="I282" t="s">
        <v>6122</v>
      </c>
      <c r="J282" t="s">
        <v>93</v>
      </c>
      <c r="K282" t="s">
        <v>153</v>
      </c>
      <c r="L282" t="s">
        <v>153</v>
      </c>
      <c r="M282" t="s">
        <v>11221</v>
      </c>
      <c r="N282">
        <v>98178</v>
      </c>
      <c r="O282" t="s">
        <v>11222</v>
      </c>
      <c r="P282">
        <v>47.51132161</v>
      </c>
      <c r="Q282">
        <v>-122.24861797</v>
      </c>
      <c r="R282" t="s">
        <v>11223</v>
      </c>
      <c r="S282" s="7">
        <v>11</v>
      </c>
      <c r="T282" s="7">
        <v>2022</v>
      </c>
      <c r="U282" s="7">
        <v>4</v>
      </c>
      <c r="V282">
        <v>11</v>
      </c>
      <c r="W282">
        <v>2022</v>
      </c>
      <c r="X282">
        <v>4</v>
      </c>
      <c r="Y282" t="b">
        <v>0</v>
      </c>
      <c r="Z282" t="b">
        <v>0</v>
      </c>
      <c r="AA282">
        <v>-13</v>
      </c>
      <c r="AB282">
        <v>2</v>
      </c>
      <c r="AC282" t="b">
        <v>0</v>
      </c>
      <c r="AD282" t="b">
        <v>1</v>
      </c>
      <c r="AE282" t="b">
        <v>0</v>
      </c>
      <c r="AF282" t="b">
        <v>0</v>
      </c>
      <c r="AG282" s="14">
        <v>44893</v>
      </c>
      <c r="AH282" s="14">
        <v>44880</v>
      </c>
      <c r="AI282">
        <v>-13</v>
      </c>
      <c r="AJ282" t="b">
        <v>1</v>
      </c>
    </row>
    <row r="283" spans="1:36">
      <c r="A283" t="s">
        <v>14358</v>
      </c>
      <c r="B283" t="s">
        <v>87</v>
      </c>
      <c r="C283" t="s">
        <v>87</v>
      </c>
      <c r="D283" t="s">
        <v>88</v>
      </c>
      <c r="E283" t="s">
        <v>14163</v>
      </c>
      <c r="F283" t="s">
        <v>14359</v>
      </c>
      <c r="G283" t="s">
        <v>14360</v>
      </c>
      <c r="H283" t="s">
        <v>14361</v>
      </c>
      <c r="I283" t="s">
        <v>2525</v>
      </c>
      <c r="J283" t="s">
        <v>93</v>
      </c>
      <c r="K283" t="s">
        <v>7058</v>
      </c>
      <c r="L283" t="s">
        <v>7058</v>
      </c>
      <c r="M283" t="s">
        <v>14362</v>
      </c>
      <c r="N283">
        <v>98178</v>
      </c>
      <c r="O283" t="s">
        <v>14363</v>
      </c>
      <c r="P283">
        <v>47.51122744</v>
      </c>
      <c r="Q283">
        <v>-122.24359862</v>
      </c>
      <c r="R283" t="s">
        <v>14364</v>
      </c>
      <c r="S283" s="7">
        <v>7</v>
      </c>
      <c r="T283" s="7">
        <v>2023</v>
      </c>
      <c r="U283" s="7">
        <v>3</v>
      </c>
      <c r="V283">
        <v>6</v>
      </c>
      <c r="W283">
        <v>2023</v>
      </c>
      <c r="X283">
        <v>2</v>
      </c>
      <c r="Y283" t="b">
        <v>0</v>
      </c>
      <c r="Z283" t="b">
        <v>0</v>
      </c>
      <c r="AA283">
        <v>-13</v>
      </c>
      <c r="AB283">
        <v>2</v>
      </c>
      <c r="AC283" t="b">
        <v>0</v>
      </c>
      <c r="AD283" t="b">
        <v>1</v>
      </c>
      <c r="AE283" t="b">
        <v>0</v>
      </c>
      <c r="AF283" t="b">
        <v>0</v>
      </c>
      <c r="AG283" s="14">
        <v>45111</v>
      </c>
      <c r="AH283" s="14">
        <v>45098</v>
      </c>
      <c r="AI283">
        <v>-13</v>
      </c>
      <c r="AJ283" t="b">
        <v>1</v>
      </c>
    </row>
    <row r="284" spans="1:36">
      <c r="A284" t="s">
        <v>15253</v>
      </c>
      <c r="B284" t="s">
        <v>87</v>
      </c>
      <c r="C284" t="s">
        <v>87</v>
      </c>
      <c r="D284" t="s">
        <v>88</v>
      </c>
      <c r="E284" t="s">
        <v>14837</v>
      </c>
      <c r="F284" t="s">
        <v>15250</v>
      </c>
      <c r="G284" t="s">
        <v>15254</v>
      </c>
      <c r="H284" t="s">
        <v>1577</v>
      </c>
      <c r="I284" t="s">
        <v>1276</v>
      </c>
      <c r="J284" t="s">
        <v>93</v>
      </c>
      <c r="K284" t="s">
        <v>93</v>
      </c>
      <c r="L284" t="s">
        <v>93</v>
      </c>
      <c r="M284" t="s">
        <v>14427</v>
      </c>
      <c r="N284">
        <v>98116</v>
      </c>
      <c r="O284" t="s">
        <v>15255</v>
      </c>
      <c r="P284">
        <v>47.56964673</v>
      </c>
      <c r="Q284">
        <v>-122.40924879</v>
      </c>
      <c r="R284" t="s">
        <v>14429</v>
      </c>
      <c r="S284" s="7">
        <v>9</v>
      </c>
      <c r="T284" s="7">
        <v>2023</v>
      </c>
      <c r="U284" s="7">
        <v>3</v>
      </c>
      <c r="V284">
        <v>8</v>
      </c>
      <c r="W284">
        <v>2023</v>
      </c>
      <c r="X284">
        <v>3</v>
      </c>
      <c r="Y284" t="b">
        <v>0</v>
      </c>
      <c r="Z284" t="b">
        <v>0</v>
      </c>
      <c r="AA284">
        <v>-13</v>
      </c>
      <c r="AB284">
        <v>1</v>
      </c>
      <c r="AC284" t="b">
        <v>0</v>
      </c>
      <c r="AD284" t="b">
        <v>1</v>
      </c>
      <c r="AE284" t="b">
        <v>0</v>
      </c>
      <c r="AF284" t="b">
        <v>0</v>
      </c>
      <c r="AG284" s="14">
        <v>45175</v>
      </c>
      <c r="AH284" s="14">
        <v>45162</v>
      </c>
      <c r="AI284">
        <v>-13</v>
      </c>
      <c r="AJ284" t="b">
        <v>1</v>
      </c>
    </row>
    <row r="285" spans="1:36">
      <c r="A285" t="s">
        <v>15256</v>
      </c>
      <c r="B285" t="s">
        <v>87</v>
      </c>
      <c r="C285" t="s">
        <v>87</v>
      </c>
      <c r="D285" t="s">
        <v>88</v>
      </c>
      <c r="E285" t="s">
        <v>14837</v>
      </c>
      <c r="F285" t="s">
        <v>15250</v>
      </c>
      <c r="G285" t="s">
        <v>15257</v>
      </c>
      <c r="H285" t="s">
        <v>1577</v>
      </c>
      <c r="I285" t="s">
        <v>1276</v>
      </c>
      <c r="J285" t="s">
        <v>93</v>
      </c>
      <c r="K285" t="s">
        <v>100</v>
      </c>
      <c r="L285" t="s">
        <v>100</v>
      </c>
      <c r="M285" t="s">
        <v>14427</v>
      </c>
      <c r="N285">
        <v>98116</v>
      </c>
      <c r="O285" t="s">
        <v>15258</v>
      </c>
      <c r="P285">
        <v>47.56964673</v>
      </c>
      <c r="Q285">
        <v>-122.40924879</v>
      </c>
      <c r="R285" t="s">
        <v>14429</v>
      </c>
      <c r="S285" s="7">
        <v>9</v>
      </c>
      <c r="T285" s="7">
        <v>2023</v>
      </c>
      <c r="U285" s="7">
        <v>3</v>
      </c>
      <c r="V285">
        <v>8</v>
      </c>
      <c r="W285">
        <v>2023</v>
      </c>
      <c r="X285">
        <v>3</v>
      </c>
      <c r="Y285" t="b">
        <v>0</v>
      </c>
      <c r="Z285" t="b">
        <v>0</v>
      </c>
      <c r="AA285">
        <v>-13</v>
      </c>
      <c r="AB285">
        <v>1</v>
      </c>
      <c r="AC285" t="b">
        <v>0</v>
      </c>
      <c r="AD285" t="b">
        <v>1</v>
      </c>
      <c r="AE285" t="b">
        <v>0</v>
      </c>
      <c r="AF285" t="b">
        <v>0</v>
      </c>
      <c r="AG285" s="14">
        <v>45175</v>
      </c>
      <c r="AH285" s="14">
        <v>45162</v>
      </c>
      <c r="AI285">
        <v>-13</v>
      </c>
      <c r="AJ285" t="b">
        <v>1</v>
      </c>
    </row>
    <row r="286" spans="1:36">
      <c r="A286" t="s">
        <v>28680</v>
      </c>
      <c r="B286" t="s">
        <v>87</v>
      </c>
      <c r="C286" t="s">
        <v>87</v>
      </c>
      <c r="D286" t="s">
        <v>88</v>
      </c>
      <c r="F286" t="s">
        <v>28681</v>
      </c>
      <c r="G286" t="s">
        <v>27067</v>
      </c>
      <c r="H286" t="s">
        <v>3670</v>
      </c>
      <c r="I286" t="s">
        <v>3238</v>
      </c>
      <c r="J286" t="s">
        <v>93</v>
      </c>
      <c r="K286" t="s">
        <v>100</v>
      </c>
      <c r="L286" t="s">
        <v>100</v>
      </c>
      <c r="M286" t="s">
        <v>28682</v>
      </c>
      <c r="N286">
        <v>98117</v>
      </c>
      <c r="O286" t="s">
        <v>28683</v>
      </c>
      <c r="P286">
        <v>47.68443155</v>
      </c>
      <c r="Q286">
        <v>-122.38624329</v>
      </c>
      <c r="R286" t="s">
        <v>28684</v>
      </c>
      <c r="S286" s="7">
        <v>3</v>
      </c>
      <c r="T286" s="7">
        <v>2024</v>
      </c>
      <c r="U286" s="7">
        <v>1</v>
      </c>
      <c r="V286">
        <v>3</v>
      </c>
      <c r="W286">
        <v>2024</v>
      </c>
      <c r="X286">
        <v>1</v>
      </c>
      <c r="Y286" t="b">
        <v>0</v>
      </c>
      <c r="Z286" t="b">
        <v>0</v>
      </c>
      <c r="AA286">
        <v>-13</v>
      </c>
      <c r="AB286">
        <v>6</v>
      </c>
      <c r="AC286" t="b">
        <v>0</v>
      </c>
      <c r="AD286" t="b">
        <v>1</v>
      </c>
      <c r="AE286" t="b">
        <v>0</v>
      </c>
      <c r="AF286" t="b">
        <v>1</v>
      </c>
      <c r="AG286" s="14">
        <v>45370</v>
      </c>
      <c r="AH286" s="14">
        <v>45357</v>
      </c>
      <c r="AI286">
        <v>-13</v>
      </c>
      <c r="AJ286" t="b">
        <v>1</v>
      </c>
    </row>
    <row r="287" spans="1:36">
      <c r="A287" t="s">
        <v>28816</v>
      </c>
      <c r="B287" t="s">
        <v>87</v>
      </c>
      <c r="C287" t="s">
        <v>87</v>
      </c>
      <c r="D287" t="s">
        <v>88</v>
      </c>
      <c r="F287" t="s">
        <v>28817</v>
      </c>
      <c r="G287" t="s">
        <v>6148</v>
      </c>
      <c r="H287" t="s">
        <v>6497</v>
      </c>
      <c r="I287" t="s">
        <v>2472</v>
      </c>
      <c r="J287" t="s">
        <v>93</v>
      </c>
      <c r="K287" t="s">
        <v>1745</v>
      </c>
      <c r="L287" t="s">
        <v>1745</v>
      </c>
      <c r="M287" t="s">
        <v>27735</v>
      </c>
      <c r="N287">
        <v>98106</v>
      </c>
      <c r="O287" t="s">
        <v>28818</v>
      </c>
      <c r="P287">
        <v>47.53445644</v>
      </c>
      <c r="Q287">
        <v>-122.34775917</v>
      </c>
      <c r="R287" t="s">
        <v>27737</v>
      </c>
      <c r="S287" s="7">
        <v>4</v>
      </c>
      <c r="T287" s="7">
        <v>2024</v>
      </c>
      <c r="U287" s="7">
        <v>2</v>
      </c>
      <c r="V287">
        <v>4</v>
      </c>
      <c r="W287">
        <v>2024</v>
      </c>
      <c r="X287">
        <v>2</v>
      </c>
      <c r="Y287" t="b">
        <v>0</v>
      </c>
      <c r="Z287" t="b">
        <v>0</v>
      </c>
      <c r="AA287">
        <v>-13</v>
      </c>
      <c r="AB287">
        <v>1</v>
      </c>
      <c r="AC287" t="b">
        <v>0</v>
      </c>
      <c r="AD287" t="b">
        <v>1</v>
      </c>
      <c r="AE287" t="b">
        <v>0</v>
      </c>
      <c r="AF287" t="b">
        <v>1</v>
      </c>
      <c r="AG287" s="14">
        <v>45399</v>
      </c>
      <c r="AH287" s="14">
        <v>45386</v>
      </c>
      <c r="AI287">
        <v>-13</v>
      </c>
      <c r="AJ287" t="b">
        <v>1</v>
      </c>
    </row>
    <row r="288" spans="1:36">
      <c r="A288" t="s">
        <v>12159</v>
      </c>
      <c r="B288" t="s">
        <v>87</v>
      </c>
      <c r="C288" t="s">
        <v>87</v>
      </c>
      <c r="D288" t="s">
        <v>88</v>
      </c>
      <c r="E288" t="s">
        <v>10681</v>
      </c>
      <c r="F288" t="s">
        <v>12160</v>
      </c>
      <c r="G288" t="s">
        <v>12161</v>
      </c>
      <c r="H288" t="s">
        <v>3978</v>
      </c>
      <c r="I288" t="s">
        <v>3531</v>
      </c>
      <c r="J288" t="s">
        <v>93</v>
      </c>
      <c r="K288" t="s">
        <v>100</v>
      </c>
      <c r="L288" t="s">
        <v>100</v>
      </c>
      <c r="M288" t="s">
        <v>12162</v>
      </c>
      <c r="N288">
        <v>98112</v>
      </c>
      <c r="O288" t="s">
        <v>12163</v>
      </c>
      <c r="P288">
        <v>47.62096912</v>
      </c>
      <c r="Q288">
        <v>-122.29157311</v>
      </c>
      <c r="R288" t="s">
        <v>12164</v>
      </c>
      <c r="S288" s="7">
        <v>5</v>
      </c>
      <c r="T288" s="7">
        <v>2024</v>
      </c>
      <c r="U288" s="7">
        <v>2</v>
      </c>
      <c r="V288">
        <v>5</v>
      </c>
      <c r="W288">
        <v>2024</v>
      </c>
      <c r="X288">
        <v>2</v>
      </c>
      <c r="Y288" t="b">
        <v>0</v>
      </c>
      <c r="Z288" t="b">
        <v>0</v>
      </c>
      <c r="AA288">
        <v>-13</v>
      </c>
      <c r="AB288">
        <v>3</v>
      </c>
      <c r="AC288" t="b">
        <v>0</v>
      </c>
      <c r="AD288" t="b">
        <v>1</v>
      </c>
      <c r="AE288" t="b">
        <v>0</v>
      </c>
      <c r="AF288" t="b">
        <v>0</v>
      </c>
      <c r="AG288" s="14">
        <v>45435</v>
      </c>
      <c r="AH288" s="14">
        <v>45422</v>
      </c>
      <c r="AI288">
        <v>-13</v>
      </c>
      <c r="AJ288" t="b">
        <v>1</v>
      </c>
    </row>
    <row r="289" spans="1:36">
      <c r="A289" t="s">
        <v>16778</v>
      </c>
      <c r="B289" t="s">
        <v>87</v>
      </c>
      <c r="C289" t="s">
        <v>87</v>
      </c>
      <c r="D289" t="s">
        <v>88</v>
      </c>
      <c r="E289" t="s">
        <v>6860</v>
      </c>
      <c r="F289" t="s">
        <v>16779</v>
      </c>
      <c r="H289" t="s">
        <v>4613</v>
      </c>
      <c r="I289" t="s">
        <v>16780</v>
      </c>
      <c r="J289" t="s">
        <v>93</v>
      </c>
      <c r="K289" t="s">
        <v>100</v>
      </c>
      <c r="L289" t="s">
        <v>100</v>
      </c>
      <c r="M289" t="s">
        <v>10097</v>
      </c>
      <c r="N289">
        <v>98107</v>
      </c>
      <c r="O289" t="s">
        <v>16781</v>
      </c>
      <c r="P289">
        <v>47.66740348</v>
      </c>
      <c r="Q289">
        <v>-122.37742964</v>
      </c>
      <c r="R289" t="s">
        <v>10099</v>
      </c>
      <c r="S289" s="7">
        <v>10</v>
      </c>
      <c r="T289" s="7">
        <v>2024</v>
      </c>
      <c r="U289" s="7">
        <v>4</v>
      </c>
      <c r="V289">
        <v>10</v>
      </c>
      <c r="W289">
        <v>2024</v>
      </c>
      <c r="X289">
        <v>4</v>
      </c>
      <c r="Y289" t="b">
        <v>0</v>
      </c>
      <c r="Z289" t="b">
        <v>0</v>
      </c>
      <c r="AA289">
        <v>-13</v>
      </c>
      <c r="AB289">
        <v>6</v>
      </c>
      <c r="AC289" t="b">
        <v>0</v>
      </c>
      <c r="AD289" t="b">
        <v>1</v>
      </c>
      <c r="AE289" t="b">
        <v>0</v>
      </c>
      <c r="AF289" t="b">
        <v>0</v>
      </c>
      <c r="AG289" s="14">
        <v>45596</v>
      </c>
      <c r="AH289" s="14">
        <v>45583</v>
      </c>
      <c r="AI289">
        <v>-13</v>
      </c>
      <c r="AJ289" t="b">
        <v>1</v>
      </c>
    </row>
    <row r="290" spans="1:36">
      <c r="A290" t="s">
        <v>12855</v>
      </c>
      <c r="B290" t="s">
        <v>87</v>
      </c>
      <c r="D290" t="s">
        <v>88</v>
      </c>
      <c r="E290" t="s">
        <v>10681</v>
      </c>
      <c r="F290" t="s">
        <v>12856</v>
      </c>
      <c r="H290" t="s">
        <v>10086</v>
      </c>
      <c r="I290" t="s">
        <v>2901</v>
      </c>
      <c r="J290" t="s">
        <v>93</v>
      </c>
      <c r="K290" t="s">
        <v>93</v>
      </c>
      <c r="M290" t="s">
        <v>12756</v>
      </c>
      <c r="O290" t="s">
        <v>12857</v>
      </c>
      <c r="P290">
        <v>47.70428552</v>
      </c>
      <c r="Q290">
        <v>-122.3011577</v>
      </c>
      <c r="R290" t="s">
        <v>12758</v>
      </c>
      <c r="S290" s="7">
        <v>2</v>
      </c>
      <c r="T290" s="7">
        <v>2025</v>
      </c>
      <c r="U290" s="7">
        <v>1</v>
      </c>
      <c r="V290">
        <v>2</v>
      </c>
      <c r="W290">
        <v>2025</v>
      </c>
      <c r="X290">
        <v>1</v>
      </c>
      <c r="Y290" t="b">
        <v>0</v>
      </c>
      <c r="Z290" t="b">
        <v>0</v>
      </c>
      <c r="AA290">
        <v>-13</v>
      </c>
      <c r="AB290">
        <v>5</v>
      </c>
      <c r="AC290" t="b">
        <v>0</v>
      </c>
      <c r="AD290" t="b">
        <v>1</v>
      </c>
      <c r="AE290" t="b">
        <v>0</v>
      </c>
      <c r="AF290" t="b">
        <v>0</v>
      </c>
      <c r="AG290" s="14">
        <v>45708</v>
      </c>
      <c r="AH290" s="14">
        <v>45695</v>
      </c>
      <c r="AI290">
        <v>-13</v>
      </c>
      <c r="AJ290" t="b">
        <v>1</v>
      </c>
    </row>
    <row r="291" spans="1:36">
      <c r="A291" t="s">
        <v>29831</v>
      </c>
      <c r="B291" t="s">
        <v>87</v>
      </c>
      <c r="D291" t="s">
        <v>88</v>
      </c>
      <c r="F291" t="s">
        <v>29832</v>
      </c>
      <c r="H291" t="s">
        <v>4111</v>
      </c>
      <c r="I291" t="s">
        <v>10204</v>
      </c>
      <c r="J291" t="s">
        <v>93</v>
      </c>
      <c r="K291" t="s">
        <v>115</v>
      </c>
      <c r="M291" t="s">
        <v>27605</v>
      </c>
      <c r="N291">
        <v>98109</v>
      </c>
      <c r="O291" t="s">
        <v>29833</v>
      </c>
      <c r="P291">
        <v>47.63057331</v>
      </c>
      <c r="Q291">
        <v>-122.34590721</v>
      </c>
      <c r="R291" t="s">
        <v>27607</v>
      </c>
      <c r="S291" s="7">
        <v>4</v>
      </c>
      <c r="T291" s="7">
        <v>2025</v>
      </c>
      <c r="U291" s="7">
        <v>2</v>
      </c>
      <c r="V291">
        <v>3</v>
      </c>
      <c r="W291">
        <v>2025</v>
      </c>
      <c r="X291">
        <v>1</v>
      </c>
      <c r="Y291" t="b">
        <v>0</v>
      </c>
      <c r="Z291" t="b">
        <v>0</v>
      </c>
      <c r="AA291">
        <v>-13</v>
      </c>
      <c r="AB291">
        <v>7</v>
      </c>
      <c r="AC291" t="b">
        <v>0</v>
      </c>
      <c r="AD291" t="b">
        <v>1</v>
      </c>
      <c r="AE291" t="b">
        <v>0</v>
      </c>
      <c r="AF291" t="b">
        <v>1</v>
      </c>
      <c r="AG291" s="14">
        <v>45755</v>
      </c>
      <c r="AH291" s="14">
        <v>45742</v>
      </c>
      <c r="AI291">
        <v>-13</v>
      </c>
      <c r="AJ291" t="b">
        <v>1</v>
      </c>
    </row>
    <row r="292" spans="1:36">
      <c r="A292" t="s">
        <v>15705</v>
      </c>
      <c r="B292" t="s">
        <v>87</v>
      </c>
      <c r="D292" t="s">
        <v>88</v>
      </c>
      <c r="E292" t="s">
        <v>14837</v>
      </c>
      <c r="F292" t="s">
        <v>15706</v>
      </c>
      <c r="H292" t="s">
        <v>5176</v>
      </c>
      <c r="I292" t="s">
        <v>5020</v>
      </c>
      <c r="J292" t="s">
        <v>93</v>
      </c>
      <c r="K292" t="s">
        <v>100</v>
      </c>
      <c r="M292" t="s">
        <v>15707</v>
      </c>
      <c r="O292" t="s">
        <v>15708</v>
      </c>
      <c r="P292">
        <v>47.71881406</v>
      </c>
      <c r="Q292">
        <v>-122.30105031</v>
      </c>
      <c r="R292" t="s">
        <v>15709</v>
      </c>
      <c r="S292" s="7">
        <v>7</v>
      </c>
      <c r="T292" s="7">
        <v>2025</v>
      </c>
      <c r="U292" s="7">
        <v>3</v>
      </c>
      <c r="V292">
        <v>6</v>
      </c>
      <c r="W292">
        <v>2025</v>
      </c>
      <c r="X292">
        <v>2</v>
      </c>
      <c r="Y292" t="b">
        <v>0</v>
      </c>
      <c r="Z292" t="b">
        <v>0</v>
      </c>
      <c r="AA292">
        <v>-13</v>
      </c>
      <c r="AB292">
        <v>5</v>
      </c>
      <c r="AC292" t="b">
        <v>0</v>
      </c>
      <c r="AD292" t="b">
        <v>1</v>
      </c>
      <c r="AE292" t="b">
        <v>0</v>
      </c>
      <c r="AF292" t="b">
        <v>0</v>
      </c>
      <c r="AG292" s="14">
        <v>45847</v>
      </c>
      <c r="AH292" s="14">
        <v>45834</v>
      </c>
      <c r="AI292">
        <v>-13</v>
      </c>
      <c r="AJ292" t="b">
        <v>1</v>
      </c>
    </row>
    <row r="293" spans="1:36">
      <c r="A293" t="s">
        <v>6943</v>
      </c>
      <c r="B293" t="s">
        <v>87</v>
      </c>
      <c r="D293" t="s">
        <v>88</v>
      </c>
      <c r="E293" t="s">
        <v>5839</v>
      </c>
      <c r="F293" t="s">
        <v>6944</v>
      </c>
      <c r="H293" t="s">
        <v>5245</v>
      </c>
      <c r="I293" t="s">
        <v>5188</v>
      </c>
      <c r="J293" t="s">
        <v>93</v>
      </c>
      <c r="K293" t="s">
        <v>115</v>
      </c>
      <c r="M293" t="s">
        <v>6945</v>
      </c>
      <c r="N293">
        <v>98115</v>
      </c>
      <c r="O293" t="s">
        <v>6946</v>
      </c>
      <c r="P293">
        <v>47.67858019</v>
      </c>
      <c r="Q293">
        <v>-122.26173043</v>
      </c>
      <c r="R293" t="s">
        <v>6947</v>
      </c>
      <c r="S293" s="7">
        <v>7</v>
      </c>
      <c r="T293" s="7">
        <v>2025</v>
      </c>
      <c r="U293" s="7">
        <v>3</v>
      </c>
      <c r="V293">
        <v>7</v>
      </c>
      <c r="W293">
        <v>2025</v>
      </c>
      <c r="X293">
        <v>3</v>
      </c>
      <c r="Y293" t="b">
        <v>0</v>
      </c>
      <c r="Z293" t="b">
        <v>0</v>
      </c>
      <c r="AA293">
        <v>-13</v>
      </c>
      <c r="AB293">
        <v>4</v>
      </c>
      <c r="AC293" t="b">
        <v>0</v>
      </c>
      <c r="AD293" t="b">
        <v>1</v>
      </c>
      <c r="AE293" t="b">
        <v>0</v>
      </c>
      <c r="AF293" t="b">
        <v>0</v>
      </c>
      <c r="AG293" s="14">
        <v>45867</v>
      </c>
      <c r="AH293" s="14">
        <v>45854</v>
      </c>
      <c r="AI293">
        <v>-13</v>
      </c>
      <c r="AJ293" t="b">
        <v>1</v>
      </c>
    </row>
    <row r="294" spans="1:36">
      <c r="A294" t="s">
        <v>30204</v>
      </c>
      <c r="B294" t="s">
        <v>87</v>
      </c>
      <c r="D294" t="s">
        <v>88</v>
      </c>
      <c r="F294" t="s">
        <v>30205</v>
      </c>
      <c r="H294" t="s">
        <v>5251</v>
      </c>
      <c r="I294" t="s">
        <v>5194</v>
      </c>
      <c r="J294" t="s">
        <v>93</v>
      </c>
      <c r="K294" t="s">
        <v>100</v>
      </c>
      <c r="M294" t="s">
        <v>30206</v>
      </c>
      <c r="N294">
        <v>98126</v>
      </c>
      <c r="O294" t="s">
        <v>30207</v>
      </c>
      <c r="P294">
        <v>47.56781117</v>
      </c>
      <c r="Q294">
        <v>-122.37844281</v>
      </c>
      <c r="R294" t="s">
        <v>30208</v>
      </c>
      <c r="S294" s="7">
        <v>7</v>
      </c>
      <c r="T294" s="7">
        <v>2025</v>
      </c>
      <c r="U294" s="7">
        <v>3</v>
      </c>
      <c r="V294">
        <v>7</v>
      </c>
      <c r="W294">
        <v>2025</v>
      </c>
      <c r="X294">
        <v>3</v>
      </c>
      <c r="Y294" t="b">
        <v>0</v>
      </c>
      <c r="Z294" t="b">
        <v>0</v>
      </c>
      <c r="AA294">
        <v>-13</v>
      </c>
      <c r="AB294">
        <v>1</v>
      </c>
      <c r="AC294" t="b">
        <v>0</v>
      </c>
      <c r="AD294" t="b">
        <v>1</v>
      </c>
      <c r="AE294" t="b">
        <v>0</v>
      </c>
      <c r="AF294" t="b">
        <v>1</v>
      </c>
      <c r="AG294" s="14">
        <v>45868</v>
      </c>
      <c r="AH294" s="14">
        <v>45855</v>
      </c>
      <c r="AI294">
        <v>-13</v>
      </c>
      <c r="AJ294" t="b">
        <v>1</v>
      </c>
    </row>
    <row r="295" spans="1:36">
      <c r="A295" t="s">
        <v>15727</v>
      </c>
      <c r="B295" t="s">
        <v>87</v>
      </c>
      <c r="D295" t="s">
        <v>88</v>
      </c>
      <c r="E295" t="s">
        <v>14837</v>
      </c>
      <c r="F295" t="s">
        <v>15728</v>
      </c>
      <c r="H295" t="s">
        <v>13170</v>
      </c>
      <c r="I295" t="s">
        <v>15729</v>
      </c>
      <c r="J295" t="s">
        <v>93</v>
      </c>
      <c r="K295" t="s">
        <v>100</v>
      </c>
      <c r="M295" t="s">
        <v>15730</v>
      </c>
      <c r="N295">
        <v>98199</v>
      </c>
      <c r="O295" t="s">
        <v>15731</v>
      </c>
      <c r="P295">
        <v>47.65080984</v>
      </c>
      <c r="Q295">
        <v>-122.40448556</v>
      </c>
      <c r="R295" t="s">
        <v>15732</v>
      </c>
      <c r="S295" s="7">
        <v>8</v>
      </c>
      <c r="T295" s="7">
        <v>2025</v>
      </c>
      <c r="U295" s="7">
        <v>3</v>
      </c>
      <c r="V295">
        <v>7</v>
      </c>
      <c r="W295">
        <v>2025</v>
      </c>
      <c r="X295">
        <v>3</v>
      </c>
      <c r="Y295" t="b">
        <v>0</v>
      </c>
      <c r="Z295" t="b">
        <v>0</v>
      </c>
      <c r="AA295">
        <v>-13</v>
      </c>
      <c r="AB295">
        <v>6</v>
      </c>
      <c r="AC295" t="b">
        <v>0</v>
      </c>
      <c r="AD295" t="b">
        <v>1</v>
      </c>
      <c r="AE295" t="b">
        <v>0</v>
      </c>
      <c r="AF295" t="b">
        <v>0</v>
      </c>
      <c r="AG295" s="14">
        <v>45870</v>
      </c>
      <c r="AH295" s="14">
        <v>45857</v>
      </c>
      <c r="AI295">
        <v>-13</v>
      </c>
      <c r="AJ295" t="b">
        <v>1</v>
      </c>
    </row>
    <row r="296" spans="1:36">
      <c r="A296" t="s">
        <v>13200</v>
      </c>
      <c r="B296" t="s">
        <v>87</v>
      </c>
      <c r="D296" t="s">
        <v>88</v>
      </c>
      <c r="E296" t="s">
        <v>10681</v>
      </c>
      <c r="F296" t="s">
        <v>13201</v>
      </c>
      <c r="H296" t="s">
        <v>5311</v>
      </c>
      <c r="I296" t="s">
        <v>5294</v>
      </c>
      <c r="J296" t="s">
        <v>93</v>
      </c>
      <c r="K296" t="s">
        <v>1745</v>
      </c>
      <c r="M296" t="s">
        <v>13202</v>
      </c>
      <c r="N296">
        <v>98106</v>
      </c>
      <c r="O296" t="s">
        <v>13203</v>
      </c>
      <c r="P296">
        <v>47.53754375</v>
      </c>
      <c r="Q296">
        <v>-122.35987197</v>
      </c>
      <c r="R296" t="s">
        <v>13204</v>
      </c>
      <c r="S296" s="7">
        <v>8</v>
      </c>
      <c r="T296" s="7">
        <v>2025</v>
      </c>
      <c r="U296" s="7">
        <v>3</v>
      </c>
      <c r="V296">
        <v>8</v>
      </c>
      <c r="W296">
        <v>2025</v>
      </c>
      <c r="X296">
        <v>3</v>
      </c>
      <c r="Y296" t="b">
        <v>0</v>
      </c>
      <c r="Z296" t="b">
        <v>0</v>
      </c>
      <c r="AA296">
        <v>-13</v>
      </c>
      <c r="AB296">
        <v>1</v>
      </c>
      <c r="AC296" t="b">
        <v>0</v>
      </c>
      <c r="AD296" t="b">
        <v>1</v>
      </c>
      <c r="AE296" t="b">
        <v>0</v>
      </c>
      <c r="AF296" t="b">
        <v>0</v>
      </c>
      <c r="AG296" s="14">
        <v>45896</v>
      </c>
      <c r="AH296" s="14">
        <v>45883</v>
      </c>
      <c r="AI296">
        <v>-13</v>
      </c>
      <c r="AJ296" t="b">
        <v>1</v>
      </c>
    </row>
    <row r="297" spans="1:36">
      <c r="A297" t="s">
        <v>30346</v>
      </c>
      <c r="B297" t="s">
        <v>87</v>
      </c>
      <c r="D297" t="s">
        <v>88</v>
      </c>
      <c r="F297" t="s">
        <v>30347</v>
      </c>
      <c r="H297" t="s">
        <v>9597</v>
      </c>
      <c r="I297" t="s">
        <v>15751</v>
      </c>
      <c r="J297" t="s">
        <v>93</v>
      </c>
      <c r="K297" t="s">
        <v>100</v>
      </c>
      <c r="M297" t="s">
        <v>30348</v>
      </c>
      <c r="N297">
        <v>98117</v>
      </c>
      <c r="O297" t="s">
        <v>30349</v>
      </c>
      <c r="P297">
        <v>47.68203941</v>
      </c>
      <c r="Q297">
        <v>-122.38250282</v>
      </c>
      <c r="R297" t="s">
        <v>30350</v>
      </c>
      <c r="S297" s="7">
        <v>10</v>
      </c>
      <c r="T297" s="7">
        <v>2025</v>
      </c>
      <c r="U297" s="7">
        <v>4</v>
      </c>
      <c r="V297">
        <v>10</v>
      </c>
      <c r="W297">
        <v>2025</v>
      </c>
      <c r="X297">
        <v>4</v>
      </c>
      <c r="Y297" t="b">
        <v>0</v>
      </c>
      <c r="Z297" t="b">
        <v>0</v>
      </c>
      <c r="AA297">
        <v>-13</v>
      </c>
      <c r="AB297">
        <v>6</v>
      </c>
      <c r="AC297" t="b">
        <v>0</v>
      </c>
      <c r="AD297" t="b">
        <v>1</v>
      </c>
      <c r="AE297" t="b">
        <v>0</v>
      </c>
      <c r="AF297" t="b">
        <v>1</v>
      </c>
      <c r="AG297" s="14">
        <v>45944</v>
      </c>
      <c r="AH297" s="14">
        <v>45931</v>
      </c>
      <c r="AI297">
        <v>-13</v>
      </c>
      <c r="AJ297" t="b">
        <v>1</v>
      </c>
    </row>
    <row r="298" spans="1:36">
      <c r="A298" t="s">
        <v>30452</v>
      </c>
      <c r="B298" t="s">
        <v>87</v>
      </c>
      <c r="D298" t="s">
        <v>88</v>
      </c>
      <c r="F298" t="s">
        <v>30453</v>
      </c>
      <c r="H298" t="s">
        <v>10676</v>
      </c>
      <c r="I298" t="s">
        <v>7018</v>
      </c>
      <c r="J298" t="s">
        <v>93</v>
      </c>
      <c r="K298" t="s">
        <v>1745</v>
      </c>
      <c r="M298" t="s">
        <v>30454</v>
      </c>
      <c r="N298">
        <v>98122</v>
      </c>
      <c r="O298" t="s">
        <v>30455</v>
      </c>
      <c r="P298">
        <v>47.61870983</v>
      </c>
      <c r="Q298">
        <v>-122.30809871</v>
      </c>
      <c r="R298" t="s">
        <v>30456</v>
      </c>
      <c r="S298" s="7">
        <v>12</v>
      </c>
      <c r="T298" s="7">
        <v>2025</v>
      </c>
      <c r="U298" s="7">
        <v>4</v>
      </c>
      <c r="V298">
        <v>12</v>
      </c>
      <c r="W298">
        <v>2025</v>
      </c>
      <c r="X298">
        <v>4</v>
      </c>
      <c r="Y298" t="b">
        <v>0</v>
      </c>
      <c r="Z298" t="b">
        <v>0</v>
      </c>
      <c r="AA298">
        <v>-13</v>
      </c>
      <c r="AB298">
        <v>3</v>
      </c>
      <c r="AC298" t="b">
        <v>0</v>
      </c>
      <c r="AD298" t="b">
        <v>1</v>
      </c>
      <c r="AE298" t="b">
        <v>0</v>
      </c>
      <c r="AF298" t="b">
        <v>1</v>
      </c>
      <c r="AG298" s="14">
        <v>46014</v>
      </c>
      <c r="AH298" s="14">
        <v>46001</v>
      </c>
      <c r="AI298">
        <v>-13</v>
      </c>
      <c r="AJ298" t="b">
        <v>1</v>
      </c>
    </row>
    <row r="299" spans="1:36">
      <c r="A299" t="s">
        <v>209</v>
      </c>
      <c r="B299" t="s">
        <v>87</v>
      </c>
      <c r="C299" t="s">
        <v>87</v>
      </c>
      <c r="D299" t="s">
        <v>88</v>
      </c>
      <c r="E299" t="s">
        <v>89</v>
      </c>
      <c r="F299" t="s">
        <v>210</v>
      </c>
      <c r="G299" t="s">
        <v>211</v>
      </c>
      <c r="H299" t="s">
        <v>203</v>
      </c>
      <c r="I299" t="s">
        <v>167</v>
      </c>
      <c r="J299" t="s">
        <v>93</v>
      </c>
      <c r="K299" t="s">
        <v>93</v>
      </c>
      <c r="L299" t="s">
        <v>93</v>
      </c>
      <c r="M299" t="s">
        <v>212</v>
      </c>
      <c r="N299">
        <v>98107</v>
      </c>
      <c r="O299" t="s">
        <v>213</v>
      </c>
      <c r="P299">
        <v>47.67558276</v>
      </c>
      <c r="Q299">
        <v>-122.37329672</v>
      </c>
      <c r="R299" t="s">
        <v>214</v>
      </c>
      <c r="S299" s="7">
        <v>1</v>
      </c>
      <c r="T299" s="7">
        <v>2020</v>
      </c>
      <c r="U299" s="7">
        <v>1</v>
      </c>
      <c r="V299">
        <v>1</v>
      </c>
      <c r="W299">
        <v>2020</v>
      </c>
      <c r="X299">
        <v>1</v>
      </c>
      <c r="Y299" t="b">
        <v>0</v>
      </c>
      <c r="Z299" t="b">
        <v>0</v>
      </c>
      <c r="AA299">
        <v>-12</v>
      </c>
      <c r="AB299">
        <v>6</v>
      </c>
      <c r="AC299" t="b">
        <v>0</v>
      </c>
      <c r="AD299" t="b">
        <v>1</v>
      </c>
      <c r="AE299" t="b">
        <v>0</v>
      </c>
      <c r="AF299" t="b">
        <v>0</v>
      </c>
      <c r="AG299" s="14">
        <v>43851</v>
      </c>
      <c r="AH299" s="14">
        <v>43839</v>
      </c>
      <c r="AI299">
        <v>-12</v>
      </c>
      <c r="AJ299" t="b">
        <v>1</v>
      </c>
    </row>
    <row r="300" spans="1:36">
      <c r="A300" t="s">
        <v>215</v>
      </c>
      <c r="B300" t="s">
        <v>87</v>
      </c>
      <c r="C300" t="s">
        <v>87</v>
      </c>
      <c r="D300" t="s">
        <v>88</v>
      </c>
      <c r="E300" t="s">
        <v>89</v>
      </c>
      <c r="F300" t="s">
        <v>216</v>
      </c>
      <c r="G300" t="s">
        <v>217</v>
      </c>
      <c r="H300" t="s">
        <v>203</v>
      </c>
      <c r="I300" t="s">
        <v>167</v>
      </c>
      <c r="J300" t="s">
        <v>93</v>
      </c>
      <c r="K300" t="s">
        <v>93</v>
      </c>
      <c r="L300" t="s">
        <v>93</v>
      </c>
      <c r="M300" t="s">
        <v>218</v>
      </c>
      <c r="N300">
        <v>98105</v>
      </c>
      <c r="O300" t="s">
        <v>219</v>
      </c>
      <c r="P300">
        <v>47.66505998</v>
      </c>
      <c r="Q300">
        <v>-122.28088775</v>
      </c>
      <c r="R300" t="s">
        <v>220</v>
      </c>
      <c r="S300" s="7">
        <v>1</v>
      </c>
      <c r="T300" s="7">
        <v>2020</v>
      </c>
      <c r="U300" s="7">
        <v>1</v>
      </c>
      <c r="V300">
        <v>1</v>
      </c>
      <c r="W300">
        <v>2020</v>
      </c>
      <c r="X300">
        <v>1</v>
      </c>
      <c r="Y300" t="b">
        <v>0</v>
      </c>
      <c r="Z300" t="b">
        <v>0</v>
      </c>
      <c r="AA300">
        <v>-12</v>
      </c>
      <c r="AB300">
        <v>4</v>
      </c>
      <c r="AC300" t="b">
        <v>0</v>
      </c>
      <c r="AD300" t="b">
        <v>1</v>
      </c>
      <c r="AE300" t="b">
        <v>0</v>
      </c>
      <c r="AF300" t="b">
        <v>0</v>
      </c>
      <c r="AG300" s="14">
        <v>43851</v>
      </c>
      <c r="AH300" s="14">
        <v>43839</v>
      </c>
      <c r="AI300">
        <v>-12</v>
      </c>
      <c r="AJ300" t="b">
        <v>1</v>
      </c>
    </row>
    <row r="301" spans="1:36">
      <c r="A301" t="s">
        <v>10795</v>
      </c>
      <c r="B301" t="s">
        <v>87</v>
      </c>
      <c r="C301" t="s">
        <v>87</v>
      </c>
      <c r="D301" t="s">
        <v>88</v>
      </c>
      <c r="E301" t="s">
        <v>10681</v>
      </c>
      <c r="F301" t="s">
        <v>10796</v>
      </c>
      <c r="G301" t="s">
        <v>7372</v>
      </c>
      <c r="H301" t="s">
        <v>424</v>
      </c>
      <c r="I301" t="s">
        <v>389</v>
      </c>
      <c r="J301" t="s">
        <v>93</v>
      </c>
      <c r="K301" t="s">
        <v>115</v>
      </c>
      <c r="L301" t="s">
        <v>115</v>
      </c>
      <c r="M301" t="s">
        <v>10797</v>
      </c>
      <c r="N301">
        <v>98103</v>
      </c>
      <c r="O301" t="s">
        <v>10798</v>
      </c>
      <c r="P301">
        <v>47.6909678</v>
      </c>
      <c r="Q301">
        <v>-122.33839759</v>
      </c>
      <c r="R301" t="s">
        <v>10799</v>
      </c>
      <c r="S301" s="7">
        <v>2</v>
      </c>
      <c r="T301" s="7">
        <v>2020</v>
      </c>
      <c r="U301" s="7">
        <v>1</v>
      </c>
      <c r="V301">
        <v>2</v>
      </c>
      <c r="W301">
        <v>2020</v>
      </c>
      <c r="X301">
        <v>1</v>
      </c>
      <c r="Y301" t="b">
        <v>0</v>
      </c>
      <c r="Z301" t="b">
        <v>0</v>
      </c>
      <c r="AA301">
        <v>-12</v>
      </c>
      <c r="AB301">
        <v>5</v>
      </c>
      <c r="AC301" t="b">
        <v>0</v>
      </c>
      <c r="AD301" t="b">
        <v>1</v>
      </c>
      <c r="AE301" t="b">
        <v>0</v>
      </c>
      <c r="AF301" t="b">
        <v>0</v>
      </c>
      <c r="AG301" s="14">
        <v>43880</v>
      </c>
      <c r="AH301" s="14">
        <v>43868</v>
      </c>
      <c r="AI301">
        <v>-12</v>
      </c>
      <c r="AJ301" t="b">
        <v>1</v>
      </c>
    </row>
    <row r="302" spans="1:36">
      <c r="A302" t="s">
        <v>14884</v>
      </c>
      <c r="B302" t="s">
        <v>87</v>
      </c>
      <c r="C302" t="s">
        <v>87</v>
      </c>
      <c r="D302" t="s">
        <v>88</v>
      </c>
      <c r="E302" t="s">
        <v>14837</v>
      </c>
      <c r="F302" t="s">
        <v>14885</v>
      </c>
      <c r="G302" t="s">
        <v>14839</v>
      </c>
      <c r="H302" t="s">
        <v>541</v>
      </c>
      <c r="I302" t="s">
        <v>466</v>
      </c>
      <c r="J302" t="s">
        <v>93</v>
      </c>
      <c r="K302" t="s">
        <v>115</v>
      </c>
      <c r="L302" t="s">
        <v>115</v>
      </c>
      <c r="M302" t="s">
        <v>14886</v>
      </c>
      <c r="N302">
        <v>98108</v>
      </c>
      <c r="O302" t="s">
        <v>14887</v>
      </c>
      <c r="P302">
        <v>47.54355843</v>
      </c>
      <c r="Q302">
        <v>-122.31996472</v>
      </c>
      <c r="R302" t="s">
        <v>14888</v>
      </c>
      <c r="S302" s="7">
        <v>3</v>
      </c>
      <c r="T302" s="7">
        <v>2020</v>
      </c>
      <c r="U302" s="7">
        <v>1</v>
      </c>
      <c r="V302">
        <v>2</v>
      </c>
      <c r="W302">
        <v>2020</v>
      </c>
      <c r="X302">
        <v>1</v>
      </c>
      <c r="Y302" t="b">
        <v>0</v>
      </c>
      <c r="Z302" t="b">
        <v>0</v>
      </c>
      <c r="AA302">
        <v>-12</v>
      </c>
      <c r="AB302">
        <v>1</v>
      </c>
      <c r="AC302" t="b">
        <v>0</v>
      </c>
      <c r="AD302" t="b">
        <v>1</v>
      </c>
      <c r="AE302" t="b">
        <v>0</v>
      </c>
      <c r="AF302" t="b">
        <v>0</v>
      </c>
      <c r="AG302" s="14">
        <v>43900</v>
      </c>
      <c r="AH302" s="14">
        <v>43888</v>
      </c>
      <c r="AI302">
        <v>-12</v>
      </c>
      <c r="AJ302" t="b">
        <v>1</v>
      </c>
    </row>
    <row r="303" spans="1:36">
      <c r="A303" t="s">
        <v>572</v>
      </c>
      <c r="B303" t="s">
        <v>87</v>
      </c>
      <c r="C303" t="s">
        <v>87</v>
      </c>
      <c r="D303" t="s">
        <v>88</v>
      </c>
      <c r="E303" t="s">
        <v>89</v>
      </c>
      <c r="F303" t="s">
        <v>573</v>
      </c>
      <c r="G303" t="s">
        <v>574</v>
      </c>
      <c r="H303" t="s">
        <v>556</v>
      </c>
      <c r="I303" t="s">
        <v>358</v>
      </c>
      <c r="J303" t="s">
        <v>93</v>
      </c>
      <c r="K303" t="s">
        <v>93</v>
      </c>
      <c r="L303" t="s">
        <v>93</v>
      </c>
      <c r="M303" t="s">
        <v>575</v>
      </c>
      <c r="N303">
        <v>98106</v>
      </c>
      <c r="O303" t="s">
        <v>576</v>
      </c>
      <c r="P303">
        <v>47.56320449</v>
      </c>
      <c r="Q303">
        <v>-122.36228915</v>
      </c>
      <c r="R303" t="s">
        <v>577</v>
      </c>
      <c r="S303" s="7">
        <v>3</v>
      </c>
      <c r="T303" s="7">
        <v>2020</v>
      </c>
      <c r="U303" s="7">
        <v>1</v>
      </c>
      <c r="V303">
        <v>2</v>
      </c>
      <c r="W303">
        <v>2020</v>
      </c>
      <c r="X303">
        <v>1</v>
      </c>
      <c r="Y303" t="b">
        <v>0</v>
      </c>
      <c r="Z303" t="b">
        <v>0</v>
      </c>
      <c r="AA303">
        <v>-12</v>
      </c>
      <c r="AB303">
        <v>1</v>
      </c>
      <c r="AC303" t="b">
        <v>0</v>
      </c>
      <c r="AD303" t="b">
        <v>1</v>
      </c>
      <c r="AE303" t="b">
        <v>0</v>
      </c>
      <c r="AF303" t="b">
        <v>0</v>
      </c>
      <c r="AG303" s="14">
        <v>43901</v>
      </c>
      <c r="AH303" s="14">
        <v>43889</v>
      </c>
      <c r="AI303">
        <v>-12</v>
      </c>
      <c r="AJ303" t="b">
        <v>1</v>
      </c>
    </row>
    <row r="304" spans="1:36">
      <c r="A304" t="s">
        <v>15881</v>
      </c>
      <c r="B304" t="s">
        <v>87</v>
      </c>
      <c r="C304" t="s">
        <v>87</v>
      </c>
      <c r="D304" t="s">
        <v>88</v>
      </c>
      <c r="E304" t="s">
        <v>6860</v>
      </c>
      <c r="F304" t="s">
        <v>15882</v>
      </c>
      <c r="G304" t="s">
        <v>7397</v>
      </c>
      <c r="H304" t="s">
        <v>1074</v>
      </c>
      <c r="I304" t="s">
        <v>995</v>
      </c>
      <c r="J304" t="s">
        <v>93</v>
      </c>
      <c r="K304" t="s">
        <v>93</v>
      </c>
      <c r="L304" t="s">
        <v>93</v>
      </c>
      <c r="M304" t="s">
        <v>363</v>
      </c>
      <c r="O304" t="s">
        <v>15883</v>
      </c>
      <c r="P304">
        <v>47.58671667</v>
      </c>
      <c r="Q304">
        <v>-122.30771209</v>
      </c>
      <c r="R304" t="s">
        <v>15884</v>
      </c>
      <c r="S304" s="7">
        <v>7</v>
      </c>
      <c r="T304" s="7">
        <v>2020</v>
      </c>
      <c r="U304" s="7">
        <v>3</v>
      </c>
      <c r="V304">
        <v>7</v>
      </c>
      <c r="W304">
        <v>2020</v>
      </c>
      <c r="X304">
        <v>3</v>
      </c>
      <c r="Y304" t="b">
        <v>0</v>
      </c>
      <c r="Z304" t="b">
        <v>0</v>
      </c>
      <c r="AA304">
        <v>-12</v>
      </c>
      <c r="AB304">
        <v>2</v>
      </c>
      <c r="AC304" t="b">
        <v>0</v>
      </c>
      <c r="AD304" t="b">
        <v>1</v>
      </c>
      <c r="AE304" t="b">
        <v>0</v>
      </c>
      <c r="AF304" t="b">
        <v>0</v>
      </c>
      <c r="AG304" s="14">
        <v>44026</v>
      </c>
      <c r="AH304" s="14">
        <v>44014</v>
      </c>
      <c r="AI304">
        <v>-12</v>
      </c>
      <c r="AJ304" t="b">
        <v>1</v>
      </c>
    </row>
    <row r="305" spans="1:36">
      <c r="A305" t="s">
        <v>17813</v>
      </c>
      <c r="B305" t="s">
        <v>87</v>
      </c>
      <c r="C305" t="s">
        <v>87</v>
      </c>
      <c r="D305" t="s">
        <v>88</v>
      </c>
      <c r="F305" t="s">
        <v>17814</v>
      </c>
      <c r="G305" t="s">
        <v>17815</v>
      </c>
      <c r="H305" t="s">
        <v>1123</v>
      </c>
      <c r="I305" t="s">
        <v>1055</v>
      </c>
      <c r="J305" t="s">
        <v>93</v>
      </c>
      <c r="K305" t="s">
        <v>100</v>
      </c>
      <c r="L305" t="s">
        <v>100</v>
      </c>
      <c r="M305" t="s">
        <v>17816</v>
      </c>
      <c r="N305">
        <v>98146</v>
      </c>
      <c r="O305" t="s">
        <v>17817</v>
      </c>
      <c r="P305">
        <v>47.51187508</v>
      </c>
      <c r="Q305">
        <v>-122.37296865</v>
      </c>
      <c r="R305" t="s">
        <v>17818</v>
      </c>
      <c r="S305" s="7">
        <v>7</v>
      </c>
      <c r="T305" s="7">
        <v>2020</v>
      </c>
      <c r="U305" s="7">
        <v>3</v>
      </c>
      <c r="V305">
        <v>7</v>
      </c>
      <c r="W305">
        <v>2020</v>
      </c>
      <c r="X305">
        <v>3</v>
      </c>
      <c r="Y305" t="b">
        <v>0</v>
      </c>
      <c r="Z305" t="b">
        <v>0</v>
      </c>
      <c r="AA305">
        <v>-12</v>
      </c>
      <c r="AB305">
        <v>1</v>
      </c>
      <c r="AC305" t="b">
        <v>0</v>
      </c>
      <c r="AD305" t="b">
        <v>1</v>
      </c>
      <c r="AE305" t="b">
        <v>0</v>
      </c>
      <c r="AF305" t="b">
        <v>1</v>
      </c>
      <c r="AG305" s="14">
        <v>44033</v>
      </c>
      <c r="AH305" s="14">
        <v>44021</v>
      </c>
      <c r="AI305">
        <v>-12</v>
      </c>
      <c r="AJ305" t="b">
        <v>1</v>
      </c>
    </row>
    <row r="306" spans="1:36">
      <c r="A306" t="s">
        <v>21863</v>
      </c>
      <c r="B306" t="s">
        <v>87</v>
      </c>
      <c r="C306" t="s">
        <v>87</v>
      </c>
      <c r="D306" t="s">
        <v>88</v>
      </c>
      <c r="F306" t="s">
        <v>21864</v>
      </c>
      <c r="G306" t="s">
        <v>21865</v>
      </c>
      <c r="H306" t="s">
        <v>21850</v>
      </c>
      <c r="I306" t="s">
        <v>11052</v>
      </c>
      <c r="J306" t="s">
        <v>93</v>
      </c>
      <c r="K306" t="s">
        <v>93</v>
      </c>
      <c r="L306" t="s">
        <v>93</v>
      </c>
      <c r="M306" t="s">
        <v>21866</v>
      </c>
      <c r="N306">
        <v>98136</v>
      </c>
      <c r="O306" t="s">
        <v>21867</v>
      </c>
      <c r="P306">
        <v>47.54566944</v>
      </c>
      <c r="Q306">
        <v>-122.39203847</v>
      </c>
      <c r="R306" t="s">
        <v>21868</v>
      </c>
      <c r="S306" s="7">
        <v>7</v>
      </c>
      <c r="T306" s="7">
        <v>2021</v>
      </c>
      <c r="U306" s="7">
        <v>3</v>
      </c>
      <c r="V306">
        <v>7</v>
      </c>
      <c r="W306">
        <v>2021</v>
      </c>
      <c r="X306">
        <v>3</v>
      </c>
      <c r="Y306" t="b">
        <v>0</v>
      </c>
      <c r="Z306" t="b">
        <v>0</v>
      </c>
      <c r="AA306">
        <v>-12</v>
      </c>
      <c r="AB306">
        <v>1</v>
      </c>
      <c r="AC306" t="b">
        <v>0</v>
      </c>
      <c r="AD306" t="b">
        <v>1</v>
      </c>
      <c r="AE306" t="b">
        <v>0</v>
      </c>
      <c r="AF306" t="b">
        <v>1</v>
      </c>
      <c r="AG306" s="14">
        <v>44390</v>
      </c>
      <c r="AH306" s="14">
        <v>44378</v>
      </c>
      <c r="AI306">
        <v>-12</v>
      </c>
      <c r="AJ306" t="b">
        <v>1</v>
      </c>
    </row>
    <row r="307" spans="1:36">
      <c r="A307" t="s">
        <v>7715</v>
      </c>
      <c r="B307" t="s">
        <v>87</v>
      </c>
      <c r="C307" t="s">
        <v>87</v>
      </c>
      <c r="D307" t="s">
        <v>88</v>
      </c>
      <c r="E307" t="s">
        <v>7318</v>
      </c>
      <c r="F307" t="s">
        <v>7716</v>
      </c>
      <c r="H307" t="s">
        <v>7717</v>
      </c>
      <c r="I307" t="s">
        <v>7718</v>
      </c>
      <c r="J307" t="s">
        <v>93</v>
      </c>
      <c r="K307" t="s">
        <v>93</v>
      </c>
      <c r="L307" t="s">
        <v>93</v>
      </c>
      <c r="M307" t="s">
        <v>7719</v>
      </c>
      <c r="N307">
        <v>98133</v>
      </c>
      <c r="O307" t="s">
        <v>7720</v>
      </c>
      <c r="P307">
        <v>47.7057619</v>
      </c>
      <c r="Q307">
        <v>-122.35500889</v>
      </c>
      <c r="R307" t="s">
        <v>7721</v>
      </c>
      <c r="S307" s="7">
        <v>11</v>
      </c>
      <c r="T307" s="7">
        <v>2021</v>
      </c>
      <c r="U307" s="7">
        <v>4</v>
      </c>
      <c r="V307">
        <v>10</v>
      </c>
      <c r="W307">
        <v>2021</v>
      </c>
      <c r="X307">
        <v>4</v>
      </c>
      <c r="Y307" t="b">
        <v>0</v>
      </c>
      <c r="Z307" t="b">
        <v>0</v>
      </c>
      <c r="AA307">
        <v>-12</v>
      </c>
      <c r="AB307">
        <v>5</v>
      </c>
      <c r="AC307" t="b">
        <v>0</v>
      </c>
      <c r="AD307" t="b">
        <v>1</v>
      </c>
      <c r="AE307" t="b">
        <v>0</v>
      </c>
      <c r="AF307" t="b">
        <v>0</v>
      </c>
      <c r="AG307" s="14">
        <v>44508</v>
      </c>
      <c r="AH307" s="14">
        <v>44496</v>
      </c>
      <c r="AI307">
        <v>-12</v>
      </c>
      <c r="AJ307" t="b">
        <v>1</v>
      </c>
    </row>
    <row r="308" spans="1:36">
      <c r="A308" t="s">
        <v>27151</v>
      </c>
      <c r="B308" t="s">
        <v>87</v>
      </c>
      <c r="C308" t="s">
        <v>87</v>
      </c>
      <c r="D308" t="s">
        <v>88</v>
      </c>
      <c r="F308" t="s">
        <v>27152</v>
      </c>
      <c r="G308" t="s">
        <v>27153</v>
      </c>
      <c r="H308" t="s">
        <v>7866</v>
      </c>
      <c r="I308" t="s">
        <v>7768</v>
      </c>
      <c r="J308" t="s">
        <v>93</v>
      </c>
      <c r="K308" t="s">
        <v>93</v>
      </c>
      <c r="L308" t="s">
        <v>93</v>
      </c>
      <c r="M308" t="s">
        <v>27154</v>
      </c>
      <c r="N308">
        <v>98109</v>
      </c>
      <c r="O308" t="s">
        <v>27155</v>
      </c>
      <c r="P308">
        <v>47.63078417</v>
      </c>
      <c r="Q308">
        <v>-122.34589062</v>
      </c>
      <c r="R308" t="s">
        <v>27156</v>
      </c>
      <c r="S308" s="7">
        <v>12</v>
      </c>
      <c r="T308" s="7">
        <v>2022</v>
      </c>
      <c r="U308" s="7">
        <v>4</v>
      </c>
      <c r="V308">
        <v>12</v>
      </c>
      <c r="W308">
        <v>2022</v>
      </c>
      <c r="X308">
        <v>4</v>
      </c>
      <c r="Y308" t="b">
        <v>0</v>
      </c>
      <c r="Z308" t="b">
        <v>0</v>
      </c>
      <c r="AA308">
        <v>-12</v>
      </c>
      <c r="AB308">
        <v>7</v>
      </c>
      <c r="AC308" t="b">
        <v>0</v>
      </c>
      <c r="AD308" t="b">
        <v>1</v>
      </c>
      <c r="AE308" t="b">
        <v>0</v>
      </c>
      <c r="AF308" t="b">
        <v>1</v>
      </c>
      <c r="AG308" s="14">
        <v>44909</v>
      </c>
      <c r="AH308" s="14">
        <v>44897</v>
      </c>
      <c r="AI308">
        <v>-12</v>
      </c>
      <c r="AJ308" t="b">
        <v>1</v>
      </c>
    </row>
    <row r="309" spans="1:36">
      <c r="A309" t="s">
        <v>27208</v>
      </c>
      <c r="B309" t="s">
        <v>87</v>
      </c>
      <c r="C309" t="s">
        <v>87</v>
      </c>
      <c r="D309" t="s">
        <v>88</v>
      </c>
      <c r="F309" t="s">
        <v>27209</v>
      </c>
      <c r="G309" t="s">
        <v>27210</v>
      </c>
      <c r="H309" t="s">
        <v>8109</v>
      </c>
      <c r="I309" t="s">
        <v>1819</v>
      </c>
      <c r="J309" t="s">
        <v>93</v>
      </c>
      <c r="K309" t="s">
        <v>778</v>
      </c>
      <c r="L309" t="s">
        <v>778</v>
      </c>
      <c r="M309" t="s">
        <v>27211</v>
      </c>
      <c r="N309">
        <v>98105</v>
      </c>
      <c r="O309" t="s">
        <v>27212</v>
      </c>
      <c r="P309">
        <v>47.66747929</v>
      </c>
      <c r="Q309">
        <v>-122.30623295</v>
      </c>
      <c r="R309" t="s">
        <v>27213</v>
      </c>
      <c r="S309" s="7">
        <v>1</v>
      </c>
      <c r="T309" s="7">
        <v>2023</v>
      </c>
      <c r="U309" s="7">
        <v>1</v>
      </c>
      <c r="V309">
        <v>12</v>
      </c>
      <c r="W309">
        <v>2022</v>
      </c>
      <c r="X309">
        <v>4</v>
      </c>
      <c r="Y309" t="b">
        <v>0</v>
      </c>
      <c r="Z309" t="b">
        <v>0</v>
      </c>
      <c r="AA309">
        <v>-12</v>
      </c>
      <c r="AB309">
        <v>4</v>
      </c>
      <c r="AC309" t="b">
        <v>0</v>
      </c>
      <c r="AD309" t="b">
        <v>1</v>
      </c>
      <c r="AE309" t="b">
        <v>0</v>
      </c>
      <c r="AF309" t="b">
        <v>1</v>
      </c>
      <c r="AG309" s="14">
        <v>44937</v>
      </c>
      <c r="AH309" s="14">
        <v>44925</v>
      </c>
      <c r="AI309">
        <v>-12</v>
      </c>
      <c r="AJ309" t="b">
        <v>1</v>
      </c>
    </row>
    <row r="310" spans="1:36">
      <c r="A310" t="s">
        <v>27557</v>
      </c>
      <c r="B310" t="s">
        <v>87</v>
      </c>
      <c r="C310" t="s">
        <v>87</v>
      </c>
      <c r="D310" t="s">
        <v>88</v>
      </c>
      <c r="F310" t="s">
        <v>27558</v>
      </c>
      <c r="H310" t="s">
        <v>6222</v>
      </c>
      <c r="I310" t="s">
        <v>6107</v>
      </c>
      <c r="J310" t="s">
        <v>93</v>
      </c>
      <c r="K310" t="s">
        <v>93</v>
      </c>
      <c r="L310" t="s">
        <v>93</v>
      </c>
      <c r="M310" t="s">
        <v>27559</v>
      </c>
      <c r="N310">
        <v>98112</v>
      </c>
      <c r="O310" t="s">
        <v>27560</v>
      </c>
      <c r="P310">
        <v>47.64619645</v>
      </c>
      <c r="Q310">
        <v>-122.30321432</v>
      </c>
      <c r="R310" t="s">
        <v>27561</v>
      </c>
      <c r="S310" s="7">
        <v>5</v>
      </c>
      <c r="T310" s="7">
        <v>2023</v>
      </c>
      <c r="U310" s="7">
        <v>2</v>
      </c>
      <c r="V310">
        <v>4</v>
      </c>
      <c r="W310">
        <v>2023</v>
      </c>
      <c r="X310">
        <v>2</v>
      </c>
      <c r="Y310" t="b">
        <v>0</v>
      </c>
      <c r="Z310" t="b">
        <v>0</v>
      </c>
      <c r="AA310">
        <v>-12</v>
      </c>
      <c r="AB310">
        <v>3</v>
      </c>
      <c r="AC310" t="b">
        <v>0</v>
      </c>
      <c r="AD310" t="b">
        <v>1</v>
      </c>
      <c r="AE310" t="b">
        <v>0</v>
      </c>
      <c r="AF310" t="b">
        <v>1</v>
      </c>
      <c r="AG310" s="14">
        <v>45048</v>
      </c>
      <c r="AH310" s="14">
        <v>45036</v>
      </c>
      <c r="AI310">
        <v>-12</v>
      </c>
      <c r="AJ310" t="b">
        <v>1</v>
      </c>
    </row>
    <row r="311" spans="1:36">
      <c r="A311" t="s">
        <v>16735</v>
      </c>
      <c r="B311" t="s">
        <v>87</v>
      </c>
      <c r="C311" t="s">
        <v>87</v>
      </c>
      <c r="D311" t="s">
        <v>88</v>
      </c>
      <c r="E311" t="s">
        <v>6860</v>
      </c>
      <c r="F311" t="s">
        <v>16736</v>
      </c>
      <c r="H311" t="s">
        <v>4363</v>
      </c>
      <c r="I311" t="s">
        <v>5799</v>
      </c>
      <c r="J311" t="s">
        <v>93</v>
      </c>
      <c r="K311" t="s">
        <v>100</v>
      </c>
      <c r="L311" t="s">
        <v>100</v>
      </c>
      <c r="M311" t="s">
        <v>15937</v>
      </c>
      <c r="N311">
        <v>98199</v>
      </c>
      <c r="O311" t="s">
        <v>16737</v>
      </c>
      <c r="P311">
        <v>47.63678523</v>
      </c>
      <c r="Q311">
        <v>-122.3875279</v>
      </c>
      <c r="R311" t="s">
        <v>16738</v>
      </c>
      <c r="S311" s="7">
        <v>9</v>
      </c>
      <c r="T311" s="7">
        <v>2024</v>
      </c>
      <c r="U311" s="7">
        <v>3</v>
      </c>
      <c r="V311">
        <v>8</v>
      </c>
      <c r="W311">
        <v>2024</v>
      </c>
      <c r="X311">
        <v>3</v>
      </c>
      <c r="Y311" t="b">
        <v>0</v>
      </c>
      <c r="Z311" t="b">
        <v>0</v>
      </c>
      <c r="AA311">
        <v>-12</v>
      </c>
      <c r="AB311">
        <v>7</v>
      </c>
      <c r="AC311" t="b">
        <v>0</v>
      </c>
      <c r="AD311" t="b">
        <v>1</v>
      </c>
      <c r="AE311" t="b">
        <v>0</v>
      </c>
      <c r="AF311" t="b">
        <v>0</v>
      </c>
      <c r="AG311" s="14">
        <v>45539</v>
      </c>
      <c r="AH311" s="14">
        <v>45527</v>
      </c>
      <c r="AI311">
        <v>-12</v>
      </c>
      <c r="AJ311" t="b">
        <v>1</v>
      </c>
    </row>
    <row r="312" spans="1:36">
      <c r="A312" t="s">
        <v>14697</v>
      </c>
      <c r="B312" t="s">
        <v>87</v>
      </c>
      <c r="D312" t="s">
        <v>88</v>
      </c>
      <c r="E312" t="s">
        <v>14163</v>
      </c>
      <c r="F312" t="s">
        <v>14698</v>
      </c>
      <c r="H312" t="s">
        <v>12561</v>
      </c>
      <c r="I312" t="s">
        <v>4825</v>
      </c>
      <c r="J312" t="s">
        <v>93</v>
      </c>
      <c r="K312" t="s">
        <v>7058</v>
      </c>
      <c r="M312" t="s">
        <v>14699</v>
      </c>
      <c r="N312">
        <v>98122</v>
      </c>
      <c r="O312" t="s">
        <v>14700</v>
      </c>
      <c r="P312">
        <v>47.61537826</v>
      </c>
      <c r="Q312">
        <v>-122.28100772</v>
      </c>
      <c r="R312" t="s">
        <v>14701</v>
      </c>
      <c r="S312" s="7">
        <v>1</v>
      </c>
      <c r="T312" s="7">
        <v>2025</v>
      </c>
      <c r="U312" s="7">
        <v>1</v>
      </c>
      <c r="V312">
        <v>1</v>
      </c>
      <c r="W312">
        <v>2025</v>
      </c>
      <c r="X312">
        <v>1</v>
      </c>
      <c r="Y312" t="b">
        <v>0</v>
      </c>
      <c r="Z312" t="b">
        <v>0</v>
      </c>
      <c r="AA312">
        <v>-12</v>
      </c>
      <c r="AB312">
        <v>3</v>
      </c>
      <c r="AC312" t="b">
        <v>0</v>
      </c>
      <c r="AD312" t="b">
        <v>1</v>
      </c>
      <c r="AE312" t="b">
        <v>0</v>
      </c>
      <c r="AF312" t="b">
        <v>0</v>
      </c>
      <c r="AG312" s="14">
        <v>45678</v>
      </c>
      <c r="AH312" s="14">
        <v>45666</v>
      </c>
      <c r="AI312">
        <v>-12</v>
      </c>
      <c r="AJ312" t="b">
        <v>1</v>
      </c>
    </row>
    <row r="313" spans="1:36">
      <c r="A313" t="s">
        <v>12795</v>
      </c>
      <c r="B313" t="s">
        <v>87</v>
      </c>
      <c r="D313" t="s">
        <v>88</v>
      </c>
      <c r="E313" t="s">
        <v>10681</v>
      </c>
      <c r="F313" t="s">
        <v>12796</v>
      </c>
      <c r="H313" t="s">
        <v>6291</v>
      </c>
      <c r="I313" t="s">
        <v>6838</v>
      </c>
      <c r="J313" t="s">
        <v>93</v>
      </c>
      <c r="K313" t="s">
        <v>1745</v>
      </c>
      <c r="M313" t="s">
        <v>12797</v>
      </c>
      <c r="N313">
        <v>98105</v>
      </c>
      <c r="O313" t="s">
        <v>12798</v>
      </c>
      <c r="P313">
        <v>47.66155606</v>
      </c>
      <c r="Q313">
        <v>-122.32674792</v>
      </c>
      <c r="R313" t="s">
        <v>12799</v>
      </c>
      <c r="S313" s="7">
        <v>2</v>
      </c>
      <c r="T313" s="7">
        <v>2025</v>
      </c>
      <c r="U313" s="7">
        <v>1</v>
      </c>
      <c r="V313">
        <v>1</v>
      </c>
      <c r="W313">
        <v>2025</v>
      </c>
      <c r="X313">
        <v>1</v>
      </c>
      <c r="Y313" t="b">
        <v>0</v>
      </c>
      <c r="Z313" t="b">
        <v>0</v>
      </c>
      <c r="AA313">
        <v>-12</v>
      </c>
      <c r="AB313">
        <v>4</v>
      </c>
      <c r="AC313" t="b">
        <v>0</v>
      </c>
      <c r="AD313" t="b">
        <v>1</v>
      </c>
      <c r="AE313" t="b">
        <v>0</v>
      </c>
      <c r="AF313" t="b">
        <v>0</v>
      </c>
      <c r="AG313" s="14">
        <v>45691</v>
      </c>
      <c r="AH313" s="14">
        <v>45679</v>
      </c>
      <c r="AI313">
        <v>-12</v>
      </c>
      <c r="AJ313" t="b">
        <v>1</v>
      </c>
    </row>
    <row r="314" spans="1:36">
      <c r="A314" t="s">
        <v>13346</v>
      </c>
      <c r="B314" t="s">
        <v>87</v>
      </c>
      <c r="D314" t="s">
        <v>88</v>
      </c>
      <c r="E314" t="s">
        <v>10681</v>
      </c>
      <c r="F314" t="s">
        <v>13347</v>
      </c>
      <c r="H314" t="s">
        <v>5509</v>
      </c>
      <c r="I314" t="s">
        <v>7156</v>
      </c>
      <c r="J314" t="s">
        <v>93</v>
      </c>
      <c r="K314" t="s">
        <v>100</v>
      </c>
      <c r="M314" t="s">
        <v>13348</v>
      </c>
      <c r="O314" t="s">
        <v>13349</v>
      </c>
      <c r="P314">
        <v>47.56526712</v>
      </c>
      <c r="Q314">
        <v>-122.28703855</v>
      </c>
      <c r="R314" t="s">
        <v>13350</v>
      </c>
      <c r="S314" s="7">
        <v>11</v>
      </c>
      <c r="T314" s="7">
        <v>2025</v>
      </c>
      <c r="U314" s="7">
        <v>4</v>
      </c>
      <c r="V314">
        <v>10</v>
      </c>
      <c r="W314">
        <v>2025</v>
      </c>
      <c r="X314">
        <v>4</v>
      </c>
      <c r="Y314" t="b">
        <v>0</v>
      </c>
      <c r="Z314" t="b">
        <v>0</v>
      </c>
      <c r="AA314">
        <v>-12</v>
      </c>
      <c r="AB314">
        <v>2</v>
      </c>
      <c r="AC314" t="b">
        <v>0</v>
      </c>
      <c r="AD314" t="b">
        <v>1</v>
      </c>
      <c r="AE314" t="b">
        <v>0</v>
      </c>
      <c r="AF314" t="b">
        <v>0</v>
      </c>
      <c r="AG314" s="14">
        <v>45971</v>
      </c>
      <c r="AH314" s="14">
        <v>45959</v>
      </c>
      <c r="AI314">
        <v>-12</v>
      </c>
      <c r="AJ314" t="b">
        <v>1</v>
      </c>
    </row>
    <row r="315" spans="1:36">
      <c r="A315" t="s">
        <v>30437</v>
      </c>
      <c r="B315" t="s">
        <v>87</v>
      </c>
      <c r="D315" t="s">
        <v>88</v>
      </c>
      <c r="F315" t="s">
        <v>30438</v>
      </c>
      <c r="H315" t="s">
        <v>15008</v>
      </c>
      <c r="I315" t="s">
        <v>5555</v>
      </c>
      <c r="J315" t="s">
        <v>93</v>
      </c>
      <c r="K315" t="s">
        <v>100</v>
      </c>
      <c r="M315" t="s">
        <v>30439</v>
      </c>
      <c r="O315" t="s">
        <v>30440</v>
      </c>
      <c r="P315">
        <v>47.66451684</v>
      </c>
      <c r="Q315">
        <v>-122.30749686</v>
      </c>
      <c r="R315" t="s">
        <v>30441</v>
      </c>
      <c r="S315" s="7">
        <v>12</v>
      </c>
      <c r="T315" s="7">
        <v>2025</v>
      </c>
      <c r="U315" s="7">
        <v>4</v>
      </c>
      <c r="V315">
        <v>12</v>
      </c>
      <c r="W315">
        <v>2025</v>
      </c>
      <c r="X315">
        <v>4</v>
      </c>
      <c r="Y315" t="b">
        <v>0</v>
      </c>
      <c r="Z315" t="b">
        <v>0</v>
      </c>
      <c r="AA315">
        <v>-12</v>
      </c>
      <c r="AB315">
        <v>4</v>
      </c>
      <c r="AC315" t="b">
        <v>0</v>
      </c>
      <c r="AD315" t="b">
        <v>1</v>
      </c>
      <c r="AE315" t="b">
        <v>0</v>
      </c>
      <c r="AF315" t="b">
        <v>1</v>
      </c>
      <c r="AG315" s="14">
        <v>46006</v>
      </c>
      <c r="AH315" s="14">
        <v>45994</v>
      </c>
      <c r="AI315">
        <v>-12</v>
      </c>
      <c r="AJ315" t="b">
        <v>1</v>
      </c>
    </row>
    <row r="316" spans="1:36">
      <c r="A316" t="s">
        <v>26034</v>
      </c>
      <c r="B316" t="s">
        <v>87</v>
      </c>
      <c r="C316" t="s">
        <v>87</v>
      </c>
      <c r="D316" t="s">
        <v>88</v>
      </c>
      <c r="F316" t="s">
        <v>26035</v>
      </c>
      <c r="G316" t="s">
        <v>26036</v>
      </c>
      <c r="H316" t="s">
        <v>26003</v>
      </c>
      <c r="I316" t="s">
        <v>24859</v>
      </c>
      <c r="J316" t="s">
        <v>93</v>
      </c>
      <c r="K316" t="s">
        <v>93</v>
      </c>
      <c r="L316" t="s">
        <v>93</v>
      </c>
      <c r="M316" t="s">
        <v>26037</v>
      </c>
      <c r="N316">
        <v>98104</v>
      </c>
      <c r="O316" t="s">
        <v>26038</v>
      </c>
      <c r="P316">
        <v>47.60257256</v>
      </c>
      <c r="Q316">
        <v>-122.33384629</v>
      </c>
      <c r="R316" t="s">
        <v>18031</v>
      </c>
      <c r="S316" s="7">
        <v>6</v>
      </c>
      <c r="T316" s="7">
        <v>2022</v>
      </c>
      <c r="U316" s="7">
        <v>2</v>
      </c>
      <c r="V316">
        <v>6</v>
      </c>
      <c r="W316">
        <v>2022</v>
      </c>
      <c r="X316">
        <v>2</v>
      </c>
      <c r="Y316" t="b">
        <v>0</v>
      </c>
      <c r="Z316" t="b">
        <v>0</v>
      </c>
      <c r="AA316">
        <v>-11</v>
      </c>
      <c r="AB316">
        <v>1</v>
      </c>
      <c r="AC316" t="b">
        <v>0</v>
      </c>
      <c r="AD316" t="b">
        <v>1</v>
      </c>
      <c r="AE316" t="b">
        <v>0</v>
      </c>
      <c r="AF316" t="b">
        <v>1</v>
      </c>
      <c r="AG316" s="14">
        <v>44726</v>
      </c>
      <c r="AH316" s="14">
        <v>44715</v>
      </c>
      <c r="AI316">
        <v>-11</v>
      </c>
      <c r="AJ316" t="b">
        <v>1</v>
      </c>
    </row>
    <row r="317" spans="1:36">
      <c r="A317" t="s">
        <v>11119</v>
      </c>
      <c r="B317" t="s">
        <v>87</v>
      </c>
      <c r="C317" t="s">
        <v>87</v>
      </c>
      <c r="D317" t="s">
        <v>88</v>
      </c>
      <c r="E317" t="s">
        <v>10681</v>
      </c>
      <c r="F317" t="s">
        <v>11120</v>
      </c>
      <c r="G317" t="s">
        <v>11121</v>
      </c>
      <c r="H317" t="s">
        <v>11122</v>
      </c>
      <c r="I317" t="s">
        <v>11123</v>
      </c>
      <c r="J317" t="s">
        <v>93</v>
      </c>
      <c r="K317" t="s">
        <v>100</v>
      </c>
      <c r="L317" t="s">
        <v>100</v>
      </c>
      <c r="M317" t="s">
        <v>4477</v>
      </c>
      <c r="N317">
        <v>98109</v>
      </c>
      <c r="O317" t="s">
        <v>11124</v>
      </c>
      <c r="P317">
        <v>47.63997946</v>
      </c>
      <c r="Q317">
        <v>-122.34314299</v>
      </c>
      <c r="R317" t="s">
        <v>4479</v>
      </c>
      <c r="S317" s="7">
        <v>6</v>
      </c>
      <c r="T317" s="7">
        <v>2022</v>
      </c>
      <c r="U317" s="7">
        <v>2</v>
      </c>
      <c r="V317">
        <v>6</v>
      </c>
      <c r="W317">
        <v>2022</v>
      </c>
      <c r="X317">
        <v>2</v>
      </c>
      <c r="Y317" t="b">
        <v>0</v>
      </c>
      <c r="Z317" t="b">
        <v>0</v>
      </c>
      <c r="AA317">
        <v>-11</v>
      </c>
      <c r="AB317">
        <v>7</v>
      </c>
      <c r="AC317" t="b">
        <v>0</v>
      </c>
      <c r="AD317" t="b">
        <v>1</v>
      </c>
      <c r="AE317" t="b">
        <v>0</v>
      </c>
      <c r="AF317" t="b">
        <v>0</v>
      </c>
      <c r="AG317" s="14">
        <v>44739</v>
      </c>
      <c r="AH317" s="14">
        <v>44728</v>
      </c>
      <c r="AI317">
        <v>-11</v>
      </c>
      <c r="AJ317" t="b">
        <v>1</v>
      </c>
    </row>
    <row r="318" spans="1:36">
      <c r="A318" t="s">
        <v>7913</v>
      </c>
      <c r="B318" t="s">
        <v>87</v>
      </c>
      <c r="C318" t="s">
        <v>87</v>
      </c>
      <c r="D318" t="s">
        <v>88</v>
      </c>
      <c r="E318" t="s">
        <v>7318</v>
      </c>
      <c r="G318" t="s">
        <v>7914</v>
      </c>
      <c r="H318" t="s">
        <v>5676</v>
      </c>
      <c r="I318" t="s">
        <v>7846</v>
      </c>
      <c r="J318" t="s">
        <v>93</v>
      </c>
      <c r="K318" t="s">
        <v>5967</v>
      </c>
      <c r="L318" t="s">
        <v>5967</v>
      </c>
      <c r="M318" t="s">
        <v>7915</v>
      </c>
      <c r="N318">
        <v>98118</v>
      </c>
      <c r="O318" t="s">
        <v>7916</v>
      </c>
      <c r="P318">
        <v>47.56102032</v>
      </c>
      <c r="Q318">
        <v>-122.29143146</v>
      </c>
      <c r="R318" t="s">
        <v>7917</v>
      </c>
      <c r="S318" s="7">
        <v>11</v>
      </c>
      <c r="T318" s="7">
        <v>2022</v>
      </c>
      <c r="U318" s="7">
        <v>4</v>
      </c>
      <c r="V318">
        <v>10</v>
      </c>
      <c r="W318">
        <v>2022</v>
      </c>
      <c r="X318">
        <v>4</v>
      </c>
      <c r="Y318" t="b">
        <v>0</v>
      </c>
      <c r="Z318" t="b">
        <v>0</v>
      </c>
      <c r="AA318">
        <v>-11</v>
      </c>
      <c r="AB318">
        <v>2</v>
      </c>
      <c r="AC318" t="b">
        <v>0</v>
      </c>
      <c r="AD318" t="b">
        <v>1</v>
      </c>
      <c r="AE318" t="b">
        <v>0</v>
      </c>
      <c r="AF318" t="b">
        <v>0</v>
      </c>
      <c r="AG318" s="14">
        <v>44866</v>
      </c>
      <c r="AH318" s="14">
        <v>44855</v>
      </c>
      <c r="AI318">
        <v>-11</v>
      </c>
      <c r="AJ318" t="b">
        <v>1</v>
      </c>
    </row>
    <row r="319" spans="1:36">
      <c r="A319" t="s">
        <v>8377</v>
      </c>
      <c r="B319" t="s">
        <v>87</v>
      </c>
      <c r="C319" t="s">
        <v>87</v>
      </c>
      <c r="D319" t="s">
        <v>88</v>
      </c>
      <c r="E319" t="s">
        <v>7318</v>
      </c>
      <c r="F319" t="s">
        <v>8378</v>
      </c>
      <c r="H319" t="s">
        <v>8379</v>
      </c>
      <c r="I319" t="s">
        <v>8360</v>
      </c>
      <c r="J319" t="s">
        <v>93</v>
      </c>
      <c r="K319" t="s">
        <v>115</v>
      </c>
      <c r="L319" t="s">
        <v>115</v>
      </c>
      <c r="M319" t="s">
        <v>8380</v>
      </c>
      <c r="N319">
        <v>98126</v>
      </c>
      <c r="O319" t="s">
        <v>8381</v>
      </c>
      <c r="P319">
        <v>47.5736655</v>
      </c>
      <c r="Q319">
        <v>-122.3779056</v>
      </c>
      <c r="R319" t="s">
        <v>8382</v>
      </c>
      <c r="S319" s="7">
        <v>5</v>
      </c>
      <c r="T319" s="7">
        <v>2023</v>
      </c>
      <c r="U319" s="7">
        <v>2</v>
      </c>
      <c r="V319">
        <v>4</v>
      </c>
      <c r="W319">
        <v>2023</v>
      </c>
      <c r="X319">
        <v>2</v>
      </c>
      <c r="Y319" t="b">
        <v>0</v>
      </c>
      <c r="Z319" t="b">
        <v>0</v>
      </c>
      <c r="AA319">
        <v>-11</v>
      </c>
      <c r="AB319">
        <v>1</v>
      </c>
      <c r="AC319" t="b">
        <v>0</v>
      </c>
      <c r="AD319" t="b">
        <v>1</v>
      </c>
      <c r="AE319" t="b">
        <v>0</v>
      </c>
      <c r="AF319" t="b">
        <v>0</v>
      </c>
      <c r="AG319" s="14">
        <v>45053</v>
      </c>
      <c r="AH319" s="14">
        <v>45042</v>
      </c>
      <c r="AI319">
        <v>-11</v>
      </c>
      <c r="AJ319" t="b">
        <v>1</v>
      </c>
    </row>
    <row r="320" spans="1:36">
      <c r="A320" t="s">
        <v>15208</v>
      </c>
      <c r="B320" t="s">
        <v>87</v>
      </c>
      <c r="C320" t="s">
        <v>87</v>
      </c>
      <c r="D320" t="s">
        <v>88</v>
      </c>
      <c r="E320" t="s">
        <v>14837</v>
      </c>
      <c r="F320" t="s">
        <v>15209</v>
      </c>
      <c r="G320" t="s">
        <v>15210</v>
      </c>
      <c r="H320" t="s">
        <v>2626</v>
      </c>
      <c r="I320" t="s">
        <v>2707</v>
      </c>
      <c r="J320" t="s">
        <v>93</v>
      </c>
      <c r="K320" t="s">
        <v>93</v>
      </c>
      <c r="L320" t="s">
        <v>93</v>
      </c>
      <c r="M320" t="s">
        <v>15211</v>
      </c>
      <c r="N320">
        <v>98103</v>
      </c>
      <c r="O320" t="s">
        <v>15212</v>
      </c>
      <c r="P320">
        <v>47.68403404</v>
      </c>
      <c r="Q320">
        <v>-122.32974906</v>
      </c>
      <c r="R320" t="s">
        <v>15213</v>
      </c>
      <c r="S320" s="7">
        <v>8</v>
      </c>
      <c r="T320" s="7">
        <v>2023</v>
      </c>
      <c r="U320" s="7">
        <v>3</v>
      </c>
      <c r="V320">
        <v>8</v>
      </c>
      <c r="W320">
        <v>2023</v>
      </c>
      <c r="X320">
        <v>3</v>
      </c>
      <c r="Y320" t="b">
        <v>0</v>
      </c>
      <c r="Z320" t="b">
        <v>0</v>
      </c>
      <c r="AA320">
        <v>-11</v>
      </c>
      <c r="AB320">
        <v>6</v>
      </c>
      <c r="AC320" t="b">
        <v>0</v>
      </c>
      <c r="AD320" t="b">
        <v>1</v>
      </c>
      <c r="AE320" t="b">
        <v>0</v>
      </c>
      <c r="AF320" t="b">
        <v>0</v>
      </c>
      <c r="AG320" s="14">
        <v>45160</v>
      </c>
      <c r="AH320" s="14">
        <v>45149</v>
      </c>
      <c r="AI320">
        <v>-11</v>
      </c>
      <c r="AJ320" t="b">
        <v>1</v>
      </c>
    </row>
    <row r="321" spans="1:36">
      <c r="A321" t="s">
        <v>16392</v>
      </c>
      <c r="B321" t="s">
        <v>87</v>
      </c>
      <c r="C321" t="s">
        <v>87</v>
      </c>
      <c r="D321" t="s">
        <v>88</v>
      </c>
      <c r="E321" t="s">
        <v>6860</v>
      </c>
      <c r="F321" t="s">
        <v>16393</v>
      </c>
      <c r="H321" t="s">
        <v>8519</v>
      </c>
      <c r="I321" t="s">
        <v>6304</v>
      </c>
      <c r="J321" t="s">
        <v>93</v>
      </c>
      <c r="K321" t="s">
        <v>93</v>
      </c>
      <c r="L321" t="s">
        <v>93</v>
      </c>
      <c r="M321" t="s">
        <v>16394</v>
      </c>
      <c r="N321">
        <v>98122</v>
      </c>
      <c r="O321" t="s">
        <v>16395</v>
      </c>
      <c r="P321">
        <v>47.61188584</v>
      </c>
      <c r="Q321">
        <v>-122.28892367</v>
      </c>
      <c r="R321" t="s">
        <v>16396</v>
      </c>
      <c r="S321" s="7">
        <v>9</v>
      </c>
      <c r="T321" s="7">
        <v>2023</v>
      </c>
      <c r="U321" s="7">
        <v>3</v>
      </c>
      <c r="V321">
        <v>8</v>
      </c>
      <c r="W321">
        <v>2023</v>
      </c>
      <c r="X321">
        <v>3</v>
      </c>
      <c r="Y321" t="b">
        <v>0</v>
      </c>
      <c r="Z321" t="b">
        <v>0</v>
      </c>
      <c r="AA321">
        <v>-11</v>
      </c>
      <c r="AB321">
        <v>3</v>
      </c>
      <c r="AC321" t="b">
        <v>0</v>
      </c>
      <c r="AD321" t="b">
        <v>1</v>
      </c>
      <c r="AE321" t="b">
        <v>0</v>
      </c>
      <c r="AF321" t="b">
        <v>0</v>
      </c>
      <c r="AG321" s="14">
        <v>45174</v>
      </c>
      <c r="AH321" s="14">
        <v>45163</v>
      </c>
      <c r="AI321">
        <v>-11</v>
      </c>
      <c r="AJ321" t="b">
        <v>1</v>
      </c>
    </row>
    <row r="322" spans="1:36">
      <c r="A322" t="s">
        <v>28226</v>
      </c>
      <c r="B322" t="s">
        <v>87</v>
      </c>
      <c r="C322" t="s">
        <v>87</v>
      </c>
      <c r="D322" t="s">
        <v>88</v>
      </c>
      <c r="F322" t="s">
        <v>28227</v>
      </c>
      <c r="G322" t="s">
        <v>28228</v>
      </c>
      <c r="H322" t="s">
        <v>3098</v>
      </c>
      <c r="I322" t="s">
        <v>3051</v>
      </c>
      <c r="J322" t="s">
        <v>93</v>
      </c>
      <c r="K322" t="s">
        <v>93</v>
      </c>
      <c r="L322" t="s">
        <v>93</v>
      </c>
      <c r="M322" t="s">
        <v>28229</v>
      </c>
      <c r="O322" t="s">
        <v>28230</v>
      </c>
      <c r="P322">
        <v>47.60568316</v>
      </c>
      <c r="Q322">
        <v>-122.3191844</v>
      </c>
      <c r="R322" t="s">
        <v>28231</v>
      </c>
      <c r="S322" s="7">
        <v>11</v>
      </c>
      <c r="T322" s="7">
        <v>2023</v>
      </c>
      <c r="U322" s="7">
        <v>4</v>
      </c>
      <c r="V322">
        <v>11</v>
      </c>
      <c r="W322">
        <v>2023</v>
      </c>
      <c r="X322">
        <v>4</v>
      </c>
      <c r="Y322" t="b">
        <v>0</v>
      </c>
      <c r="Z322" t="b">
        <v>0</v>
      </c>
      <c r="AA322">
        <v>-11</v>
      </c>
      <c r="AB322">
        <v>2</v>
      </c>
      <c r="AC322" t="b">
        <v>0</v>
      </c>
      <c r="AD322" t="b">
        <v>1</v>
      </c>
      <c r="AE322" t="b">
        <v>0</v>
      </c>
      <c r="AF322" t="b">
        <v>1</v>
      </c>
      <c r="AG322" s="14">
        <v>45243</v>
      </c>
      <c r="AH322" s="14">
        <v>45232</v>
      </c>
      <c r="AI322">
        <v>-11</v>
      </c>
      <c r="AJ322" t="b">
        <v>1</v>
      </c>
    </row>
    <row r="323" spans="1:36">
      <c r="A323" t="s">
        <v>11814</v>
      </c>
      <c r="B323" t="s">
        <v>87</v>
      </c>
      <c r="C323" t="s">
        <v>87</v>
      </c>
      <c r="D323" t="s">
        <v>88</v>
      </c>
      <c r="E323" t="s">
        <v>10681</v>
      </c>
      <c r="F323" t="s">
        <v>11815</v>
      </c>
      <c r="G323" t="s">
        <v>11816</v>
      </c>
      <c r="H323" t="s">
        <v>3152</v>
      </c>
      <c r="I323" t="s">
        <v>3112</v>
      </c>
      <c r="J323" t="s">
        <v>93</v>
      </c>
      <c r="K323" t="s">
        <v>93</v>
      </c>
      <c r="L323" t="s">
        <v>93</v>
      </c>
      <c r="M323" t="s">
        <v>10022</v>
      </c>
      <c r="N323">
        <v>98144</v>
      </c>
      <c r="O323" t="s">
        <v>11817</v>
      </c>
      <c r="P323">
        <v>47.57192417</v>
      </c>
      <c r="Q323">
        <v>-122.29450282</v>
      </c>
      <c r="R323" t="s">
        <v>10024</v>
      </c>
      <c r="S323" s="7">
        <v>11</v>
      </c>
      <c r="T323" s="7">
        <v>2023</v>
      </c>
      <c r="U323" s="7">
        <v>4</v>
      </c>
      <c r="V323">
        <v>11</v>
      </c>
      <c r="W323">
        <v>2023</v>
      </c>
      <c r="X323">
        <v>4</v>
      </c>
      <c r="Y323" t="b">
        <v>0</v>
      </c>
      <c r="Z323" t="b">
        <v>0</v>
      </c>
      <c r="AA323">
        <v>-11</v>
      </c>
      <c r="AB323">
        <v>2</v>
      </c>
      <c r="AC323" t="b">
        <v>0</v>
      </c>
      <c r="AD323" t="b">
        <v>1</v>
      </c>
      <c r="AE323" t="b">
        <v>0</v>
      </c>
      <c r="AF323" t="b">
        <v>0</v>
      </c>
      <c r="AG323" s="14">
        <v>45257</v>
      </c>
      <c r="AH323" s="14">
        <v>45246</v>
      </c>
      <c r="AI323">
        <v>-11</v>
      </c>
      <c r="AJ323" t="b">
        <v>1</v>
      </c>
    </row>
    <row r="324" spans="1:36">
      <c r="A324" t="s">
        <v>11858</v>
      </c>
      <c r="B324" t="s">
        <v>87</v>
      </c>
      <c r="C324" t="s">
        <v>87</v>
      </c>
      <c r="D324" t="s">
        <v>88</v>
      </c>
      <c r="E324" t="s">
        <v>10681</v>
      </c>
      <c r="F324" t="s">
        <v>11853</v>
      </c>
      <c r="G324" t="s">
        <v>11854</v>
      </c>
      <c r="H324" t="s">
        <v>6425</v>
      </c>
      <c r="I324" t="s">
        <v>3218</v>
      </c>
      <c r="J324" t="s">
        <v>93</v>
      </c>
      <c r="K324" t="s">
        <v>93</v>
      </c>
      <c r="L324" t="s">
        <v>93</v>
      </c>
      <c r="M324" t="s">
        <v>11855</v>
      </c>
      <c r="N324">
        <v>98108</v>
      </c>
      <c r="O324" t="s">
        <v>11859</v>
      </c>
      <c r="P324">
        <v>47.52411771</v>
      </c>
      <c r="Q324">
        <v>-122.3275342</v>
      </c>
      <c r="R324" t="s">
        <v>11857</v>
      </c>
      <c r="S324" s="7">
        <v>12</v>
      </c>
      <c r="T324" s="7">
        <v>2023</v>
      </c>
      <c r="U324" s="7">
        <v>4</v>
      </c>
      <c r="V324">
        <v>12</v>
      </c>
      <c r="W324">
        <v>2023</v>
      </c>
      <c r="X324">
        <v>4</v>
      </c>
      <c r="Y324" t="b">
        <v>0</v>
      </c>
      <c r="Z324" t="b">
        <v>0</v>
      </c>
      <c r="AA324">
        <v>-11</v>
      </c>
      <c r="AB324">
        <v>1</v>
      </c>
      <c r="AC324" t="b">
        <v>0</v>
      </c>
      <c r="AD324" t="b">
        <v>1</v>
      </c>
      <c r="AE324" t="b">
        <v>0</v>
      </c>
      <c r="AF324" t="b">
        <v>0</v>
      </c>
      <c r="AG324" s="14">
        <v>45278</v>
      </c>
      <c r="AH324" s="14">
        <v>45267</v>
      </c>
      <c r="AI324">
        <v>-11</v>
      </c>
      <c r="AJ324" t="b">
        <v>1</v>
      </c>
    </row>
    <row r="325" spans="1:36">
      <c r="A325" t="s">
        <v>29053</v>
      </c>
      <c r="B325" t="s">
        <v>87</v>
      </c>
      <c r="C325" t="s">
        <v>87</v>
      </c>
      <c r="D325" t="s">
        <v>88</v>
      </c>
      <c r="F325" t="s">
        <v>29054</v>
      </c>
      <c r="G325" t="s">
        <v>6148</v>
      </c>
      <c r="H325" t="s">
        <v>9566</v>
      </c>
      <c r="I325" t="s">
        <v>9126</v>
      </c>
      <c r="J325" t="s">
        <v>93</v>
      </c>
      <c r="K325" t="s">
        <v>100</v>
      </c>
      <c r="L325" t="s">
        <v>100</v>
      </c>
      <c r="M325" t="s">
        <v>28177</v>
      </c>
      <c r="N325">
        <v>98102</v>
      </c>
      <c r="O325" t="s">
        <v>29055</v>
      </c>
      <c r="P325">
        <v>47.61958243</v>
      </c>
      <c r="Q325">
        <v>-122.32117667</v>
      </c>
      <c r="R325" t="s">
        <v>28179</v>
      </c>
      <c r="S325" s="7">
        <v>7</v>
      </c>
      <c r="T325" s="7">
        <v>2024</v>
      </c>
      <c r="U325" s="7">
        <v>3</v>
      </c>
      <c r="V325">
        <v>7</v>
      </c>
      <c r="W325">
        <v>2024</v>
      </c>
      <c r="X325">
        <v>3</v>
      </c>
      <c r="Y325" t="b">
        <v>0</v>
      </c>
      <c r="Z325" t="b">
        <v>0</v>
      </c>
      <c r="AA325">
        <v>-11</v>
      </c>
      <c r="AB325">
        <v>3</v>
      </c>
      <c r="AC325" t="b">
        <v>0</v>
      </c>
      <c r="AD325" t="b">
        <v>1</v>
      </c>
      <c r="AE325" t="b">
        <v>0</v>
      </c>
      <c r="AF325" t="b">
        <v>1</v>
      </c>
      <c r="AG325" s="14">
        <v>45496</v>
      </c>
      <c r="AH325" s="14">
        <v>45485</v>
      </c>
      <c r="AI325">
        <v>-11</v>
      </c>
      <c r="AJ325" t="b">
        <v>1</v>
      </c>
    </row>
    <row r="326" spans="1:36">
      <c r="A326" t="s">
        <v>29558</v>
      </c>
      <c r="B326" t="s">
        <v>87</v>
      </c>
      <c r="D326" t="s">
        <v>88</v>
      </c>
      <c r="F326" t="s">
        <v>29559</v>
      </c>
      <c r="H326" t="s">
        <v>12561</v>
      </c>
      <c r="I326" t="s">
        <v>4841</v>
      </c>
      <c r="J326" t="s">
        <v>93</v>
      </c>
      <c r="K326" t="s">
        <v>100</v>
      </c>
      <c r="M326" t="s">
        <v>29560</v>
      </c>
      <c r="N326">
        <v>98101</v>
      </c>
      <c r="O326" t="s">
        <v>29561</v>
      </c>
      <c r="P326">
        <v>47.61160614</v>
      </c>
      <c r="Q326">
        <v>-122.32775892</v>
      </c>
      <c r="R326" t="s">
        <v>29562</v>
      </c>
      <c r="S326" s="7">
        <v>1</v>
      </c>
      <c r="T326" s="7">
        <v>2025</v>
      </c>
      <c r="U326" s="7">
        <v>1</v>
      </c>
      <c r="V326">
        <v>1</v>
      </c>
      <c r="W326">
        <v>2025</v>
      </c>
      <c r="X326">
        <v>1</v>
      </c>
      <c r="Y326" t="b">
        <v>0</v>
      </c>
      <c r="Z326" t="b">
        <v>0</v>
      </c>
      <c r="AA326">
        <v>-11</v>
      </c>
      <c r="AB326">
        <v>3</v>
      </c>
      <c r="AC326" t="b">
        <v>0</v>
      </c>
      <c r="AD326" t="b">
        <v>1</v>
      </c>
      <c r="AE326" t="b">
        <v>0</v>
      </c>
      <c r="AF326" t="b">
        <v>1</v>
      </c>
      <c r="AG326" s="14">
        <v>45678</v>
      </c>
      <c r="AH326" s="14">
        <v>45667</v>
      </c>
      <c r="AI326">
        <v>-11</v>
      </c>
      <c r="AJ326" t="b">
        <v>1</v>
      </c>
    </row>
    <row r="327" spans="1:36">
      <c r="A327" t="s">
        <v>16838</v>
      </c>
      <c r="B327" t="s">
        <v>87</v>
      </c>
      <c r="D327" t="s">
        <v>88</v>
      </c>
      <c r="E327" t="s">
        <v>6860</v>
      </c>
      <c r="F327" t="s">
        <v>6860</v>
      </c>
      <c r="H327" t="s">
        <v>16839</v>
      </c>
      <c r="I327" t="s">
        <v>7282</v>
      </c>
      <c r="J327" t="s">
        <v>93</v>
      </c>
      <c r="K327" t="s">
        <v>100</v>
      </c>
      <c r="M327" t="s">
        <v>16840</v>
      </c>
      <c r="N327">
        <v>98106</v>
      </c>
      <c r="O327" t="s">
        <v>16841</v>
      </c>
      <c r="P327">
        <v>47.54368918</v>
      </c>
      <c r="Q327">
        <v>-122.36438222</v>
      </c>
      <c r="R327" t="s">
        <v>16842</v>
      </c>
      <c r="S327" s="7">
        <v>2</v>
      </c>
      <c r="T327" s="7">
        <v>2025</v>
      </c>
      <c r="U327" s="7">
        <v>1</v>
      </c>
      <c r="V327">
        <v>2</v>
      </c>
      <c r="W327">
        <v>2025</v>
      </c>
      <c r="X327">
        <v>1</v>
      </c>
      <c r="Y327" t="b">
        <v>0</v>
      </c>
      <c r="Z327" t="b">
        <v>0</v>
      </c>
      <c r="AA327">
        <v>-11</v>
      </c>
      <c r="AB327">
        <v>1</v>
      </c>
      <c r="AC327" t="b">
        <v>0</v>
      </c>
      <c r="AD327" t="b">
        <v>1</v>
      </c>
      <c r="AE327" t="b">
        <v>0</v>
      </c>
      <c r="AF327" t="b">
        <v>0</v>
      </c>
      <c r="AG327" s="14">
        <v>45712</v>
      </c>
      <c r="AH327" s="14">
        <v>45701</v>
      </c>
      <c r="AI327">
        <v>-11</v>
      </c>
      <c r="AJ327" t="b">
        <v>1</v>
      </c>
    </row>
    <row r="328" spans="1:36">
      <c r="A328" t="s">
        <v>14756</v>
      </c>
      <c r="B328" t="s">
        <v>87</v>
      </c>
      <c r="D328" t="s">
        <v>88</v>
      </c>
      <c r="E328" t="s">
        <v>14163</v>
      </c>
      <c r="F328" t="s">
        <v>14757</v>
      </c>
      <c r="H328" t="s">
        <v>14758</v>
      </c>
      <c r="I328" t="s">
        <v>10391</v>
      </c>
      <c r="J328" t="s">
        <v>93</v>
      </c>
      <c r="K328" t="s">
        <v>7058</v>
      </c>
      <c r="M328" t="s">
        <v>14759</v>
      </c>
      <c r="N328">
        <v>98112</v>
      </c>
      <c r="O328" t="s">
        <v>14760</v>
      </c>
      <c r="P328">
        <v>47.64531512</v>
      </c>
      <c r="Q328">
        <v>-122.30860476</v>
      </c>
      <c r="R328" t="s">
        <v>14761</v>
      </c>
      <c r="S328" s="7">
        <v>7</v>
      </c>
      <c r="T328" s="7">
        <v>2025</v>
      </c>
      <c r="U328" s="7">
        <v>3</v>
      </c>
      <c r="V328">
        <v>7</v>
      </c>
      <c r="W328">
        <v>2025</v>
      </c>
      <c r="X328">
        <v>3</v>
      </c>
      <c r="Y328" t="b">
        <v>0</v>
      </c>
      <c r="Z328" t="b">
        <v>0</v>
      </c>
      <c r="AA328">
        <v>-11</v>
      </c>
      <c r="AB328">
        <v>3</v>
      </c>
      <c r="AC328" t="b">
        <v>0</v>
      </c>
      <c r="AD328" t="b">
        <v>1</v>
      </c>
      <c r="AE328" t="b">
        <v>0</v>
      </c>
      <c r="AF328" t="b">
        <v>0</v>
      </c>
      <c r="AG328" s="14">
        <v>45859</v>
      </c>
      <c r="AH328" s="14">
        <v>45848</v>
      </c>
      <c r="AI328">
        <v>-11</v>
      </c>
      <c r="AJ328" t="b">
        <v>1</v>
      </c>
    </row>
    <row r="329" spans="1:36">
      <c r="A329" t="s">
        <v>30402</v>
      </c>
      <c r="B329" t="s">
        <v>87</v>
      </c>
      <c r="D329" t="s">
        <v>88</v>
      </c>
      <c r="F329" t="s">
        <v>30403</v>
      </c>
      <c r="H329" t="s">
        <v>6981</v>
      </c>
      <c r="I329" t="s">
        <v>10586</v>
      </c>
      <c r="J329" t="s">
        <v>93</v>
      </c>
      <c r="K329" t="s">
        <v>115</v>
      </c>
      <c r="M329" t="s">
        <v>30404</v>
      </c>
      <c r="O329" t="s">
        <v>30405</v>
      </c>
      <c r="P329">
        <v>47.58981993</v>
      </c>
      <c r="Q329">
        <v>-122.31762714</v>
      </c>
      <c r="R329" t="s">
        <v>30406</v>
      </c>
      <c r="S329" s="7">
        <v>11</v>
      </c>
      <c r="T329" s="7">
        <v>2025</v>
      </c>
      <c r="U329" s="7">
        <v>4</v>
      </c>
      <c r="V329">
        <v>11</v>
      </c>
      <c r="W329">
        <v>2025</v>
      </c>
      <c r="X329">
        <v>4</v>
      </c>
      <c r="Y329" t="b">
        <v>0</v>
      </c>
      <c r="Z329" t="b">
        <v>0</v>
      </c>
      <c r="AA329">
        <v>-11</v>
      </c>
      <c r="AB329">
        <v>2</v>
      </c>
      <c r="AC329" t="b">
        <v>0</v>
      </c>
      <c r="AD329" t="b">
        <v>1</v>
      </c>
      <c r="AE329" t="b">
        <v>0</v>
      </c>
      <c r="AF329" t="b">
        <v>1</v>
      </c>
      <c r="AG329" s="14">
        <v>45979</v>
      </c>
      <c r="AH329" s="14">
        <v>45968</v>
      </c>
      <c r="AI329">
        <v>-11</v>
      </c>
      <c r="AJ329" t="b">
        <v>1</v>
      </c>
    </row>
    <row r="330" spans="1:36">
      <c r="A330" t="s">
        <v>7570</v>
      </c>
      <c r="B330" t="s">
        <v>87</v>
      </c>
      <c r="C330" t="s">
        <v>87</v>
      </c>
      <c r="D330" t="s">
        <v>88</v>
      </c>
      <c r="E330" t="s">
        <v>7318</v>
      </c>
      <c r="F330" t="s">
        <v>7397</v>
      </c>
      <c r="H330" t="s">
        <v>864</v>
      </c>
      <c r="I330" t="s">
        <v>850</v>
      </c>
      <c r="J330" t="s">
        <v>93</v>
      </c>
      <c r="K330" t="s">
        <v>93</v>
      </c>
      <c r="L330" t="s">
        <v>93</v>
      </c>
      <c r="M330" t="s">
        <v>7571</v>
      </c>
      <c r="N330">
        <v>98118</v>
      </c>
      <c r="O330" t="s">
        <v>7572</v>
      </c>
      <c r="P330">
        <v>47.52475093</v>
      </c>
      <c r="Q330">
        <v>-122.2839839</v>
      </c>
      <c r="R330" t="s">
        <v>7573</v>
      </c>
      <c r="S330" s="7">
        <v>6</v>
      </c>
      <c r="T330" s="7">
        <v>2020</v>
      </c>
      <c r="U330" s="7">
        <v>2</v>
      </c>
      <c r="V330">
        <v>5</v>
      </c>
      <c r="W330">
        <v>2020</v>
      </c>
      <c r="X330">
        <v>2</v>
      </c>
      <c r="Y330" t="b">
        <v>0</v>
      </c>
      <c r="Z330" t="b">
        <v>0</v>
      </c>
      <c r="AA330">
        <v>-10</v>
      </c>
      <c r="AB330">
        <v>2</v>
      </c>
      <c r="AC330" t="b">
        <v>0</v>
      </c>
      <c r="AD330" t="b">
        <v>1</v>
      </c>
      <c r="AE330" t="b">
        <v>0</v>
      </c>
      <c r="AF330" t="b">
        <v>0</v>
      </c>
      <c r="AG330" s="14">
        <v>43990</v>
      </c>
      <c r="AH330" s="14">
        <v>43980</v>
      </c>
      <c r="AI330">
        <v>-10</v>
      </c>
      <c r="AJ330" t="b">
        <v>1</v>
      </c>
    </row>
    <row r="331" spans="1:36">
      <c r="A331" t="s">
        <v>1008</v>
      </c>
      <c r="B331" t="s">
        <v>87</v>
      </c>
      <c r="C331" t="s">
        <v>87</v>
      </c>
      <c r="D331" t="s">
        <v>88</v>
      </c>
      <c r="E331" t="s">
        <v>89</v>
      </c>
      <c r="F331" t="s">
        <v>1009</v>
      </c>
      <c r="G331" t="s">
        <v>1010</v>
      </c>
      <c r="H331" t="s">
        <v>1003</v>
      </c>
      <c r="I331" t="s">
        <v>961</v>
      </c>
      <c r="J331" t="s">
        <v>93</v>
      </c>
      <c r="K331" t="s">
        <v>93</v>
      </c>
      <c r="L331" t="s">
        <v>93</v>
      </c>
      <c r="M331" t="s">
        <v>1011</v>
      </c>
      <c r="N331">
        <v>98199</v>
      </c>
      <c r="O331" t="s">
        <v>1012</v>
      </c>
      <c r="P331">
        <v>47.65714975</v>
      </c>
      <c r="Q331">
        <v>-122.39254634</v>
      </c>
      <c r="R331" t="s">
        <v>1013</v>
      </c>
      <c r="S331" s="7">
        <v>7</v>
      </c>
      <c r="T331" s="7">
        <v>2020</v>
      </c>
      <c r="U331" s="7">
        <v>3</v>
      </c>
      <c r="V331">
        <v>6</v>
      </c>
      <c r="W331">
        <v>2020</v>
      </c>
      <c r="X331">
        <v>2</v>
      </c>
      <c r="Y331" t="b">
        <v>0</v>
      </c>
      <c r="Z331" t="b">
        <v>0</v>
      </c>
      <c r="AA331">
        <v>-10</v>
      </c>
      <c r="AB331">
        <v>6</v>
      </c>
      <c r="AC331" t="b">
        <v>0</v>
      </c>
      <c r="AD331" t="b">
        <v>1</v>
      </c>
      <c r="AE331" t="b">
        <v>0</v>
      </c>
      <c r="AF331" t="b">
        <v>0</v>
      </c>
      <c r="AG331" s="14">
        <v>44018</v>
      </c>
      <c r="AH331" s="14">
        <v>44008</v>
      </c>
      <c r="AI331">
        <v>-10</v>
      </c>
      <c r="AJ331" t="b">
        <v>1</v>
      </c>
    </row>
    <row r="332" spans="1:36">
      <c r="A332" t="s">
        <v>10988</v>
      </c>
      <c r="B332" t="s">
        <v>87</v>
      </c>
      <c r="C332" t="s">
        <v>87</v>
      </c>
      <c r="D332" t="s">
        <v>88</v>
      </c>
      <c r="E332" t="s">
        <v>10681</v>
      </c>
      <c r="F332" t="s">
        <v>10989</v>
      </c>
      <c r="G332" t="s">
        <v>7372</v>
      </c>
      <c r="H332" t="s">
        <v>1096</v>
      </c>
      <c r="I332" t="s">
        <v>821</v>
      </c>
      <c r="J332" t="s">
        <v>93</v>
      </c>
      <c r="K332" t="s">
        <v>115</v>
      </c>
      <c r="L332" t="s">
        <v>115</v>
      </c>
      <c r="M332" t="s">
        <v>10990</v>
      </c>
      <c r="N332">
        <v>98126</v>
      </c>
      <c r="O332" t="s">
        <v>10991</v>
      </c>
      <c r="P332">
        <v>47.54427627</v>
      </c>
      <c r="Q332">
        <v>-122.37692563</v>
      </c>
      <c r="R332" t="s">
        <v>10992</v>
      </c>
      <c r="S332" s="7">
        <v>7</v>
      </c>
      <c r="T332" s="7">
        <v>2020</v>
      </c>
      <c r="U332" s="7">
        <v>3</v>
      </c>
      <c r="V332">
        <v>7</v>
      </c>
      <c r="W332">
        <v>2020</v>
      </c>
      <c r="X332">
        <v>3</v>
      </c>
      <c r="Y332" t="b">
        <v>0</v>
      </c>
      <c r="Z332" t="b">
        <v>0</v>
      </c>
      <c r="AA332">
        <v>-10</v>
      </c>
      <c r="AB332">
        <v>1</v>
      </c>
      <c r="AC332" t="b">
        <v>0</v>
      </c>
      <c r="AD332" t="b">
        <v>1</v>
      </c>
      <c r="AE332" t="b">
        <v>0</v>
      </c>
      <c r="AF332" t="b">
        <v>0</v>
      </c>
      <c r="AG332" s="14">
        <v>44029</v>
      </c>
      <c r="AH332" s="14">
        <v>44019</v>
      </c>
      <c r="AI332">
        <v>-10</v>
      </c>
      <c r="AJ332" t="b">
        <v>1</v>
      </c>
    </row>
    <row r="333" spans="1:36">
      <c r="A333" t="s">
        <v>6031</v>
      </c>
      <c r="B333" t="s">
        <v>87</v>
      </c>
      <c r="C333" t="s">
        <v>87</v>
      </c>
      <c r="D333" t="s">
        <v>88</v>
      </c>
      <c r="E333" t="s">
        <v>5839</v>
      </c>
      <c r="F333" t="s">
        <v>6032</v>
      </c>
      <c r="G333" t="s">
        <v>6033</v>
      </c>
      <c r="H333" t="s">
        <v>6034</v>
      </c>
      <c r="I333" t="s">
        <v>1191</v>
      </c>
      <c r="J333" t="s">
        <v>93</v>
      </c>
      <c r="K333" t="s">
        <v>153</v>
      </c>
      <c r="L333" t="s">
        <v>153</v>
      </c>
      <c r="M333" t="s">
        <v>6035</v>
      </c>
      <c r="N333">
        <v>98118</v>
      </c>
      <c r="O333" t="s">
        <v>6036</v>
      </c>
      <c r="P333">
        <v>47.56551434</v>
      </c>
      <c r="Q333">
        <v>-122.28828656</v>
      </c>
      <c r="R333" t="s">
        <v>6037</v>
      </c>
      <c r="S333" s="7">
        <v>2</v>
      </c>
      <c r="T333" s="7">
        <v>2022</v>
      </c>
      <c r="U333" s="7">
        <v>1</v>
      </c>
      <c r="V333">
        <v>2</v>
      </c>
      <c r="W333">
        <v>2022</v>
      </c>
      <c r="X333">
        <v>1</v>
      </c>
      <c r="Y333" t="b">
        <v>0</v>
      </c>
      <c r="Z333" t="b">
        <v>0</v>
      </c>
      <c r="AA333">
        <v>-10</v>
      </c>
      <c r="AB333">
        <v>2</v>
      </c>
      <c r="AC333" t="b">
        <v>0</v>
      </c>
      <c r="AD333" t="b">
        <v>1</v>
      </c>
      <c r="AE333" t="b">
        <v>0</v>
      </c>
      <c r="AF333" t="b">
        <v>0</v>
      </c>
      <c r="AG333" s="14">
        <v>44603</v>
      </c>
      <c r="AH333" s="14">
        <v>44593</v>
      </c>
      <c r="AI333">
        <v>-10</v>
      </c>
      <c r="AJ333" t="b">
        <v>1</v>
      </c>
    </row>
    <row r="334" spans="1:36">
      <c r="A334" t="s">
        <v>14950</v>
      </c>
      <c r="B334" t="s">
        <v>87</v>
      </c>
      <c r="C334" t="s">
        <v>87</v>
      </c>
      <c r="D334" t="s">
        <v>88</v>
      </c>
      <c r="E334" t="s">
        <v>14837</v>
      </c>
      <c r="F334" t="s">
        <v>14951</v>
      </c>
      <c r="G334" t="s">
        <v>14952</v>
      </c>
      <c r="H334" t="s">
        <v>7838</v>
      </c>
      <c r="I334" t="s">
        <v>1376</v>
      </c>
      <c r="J334" t="s">
        <v>93</v>
      </c>
      <c r="K334" t="s">
        <v>100</v>
      </c>
      <c r="L334" t="s">
        <v>100</v>
      </c>
      <c r="M334" t="s">
        <v>14953</v>
      </c>
      <c r="N334">
        <v>98133</v>
      </c>
      <c r="O334" t="s">
        <v>14954</v>
      </c>
      <c r="P334">
        <v>47.70683702</v>
      </c>
      <c r="Q334">
        <v>-122.34574463</v>
      </c>
      <c r="R334" t="s">
        <v>14955</v>
      </c>
      <c r="S334" s="7">
        <v>9</v>
      </c>
      <c r="T334" s="7">
        <v>2022</v>
      </c>
      <c r="U334" s="7">
        <v>3</v>
      </c>
      <c r="V334">
        <v>9</v>
      </c>
      <c r="W334">
        <v>2022</v>
      </c>
      <c r="X334">
        <v>3</v>
      </c>
      <c r="Y334" t="b">
        <v>0</v>
      </c>
      <c r="Z334" t="b">
        <v>0</v>
      </c>
      <c r="AA334">
        <v>-10</v>
      </c>
      <c r="AB334">
        <v>5</v>
      </c>
      <c r="AC334" t="b">
        <v>0</v>
      </c>
      <c r="AD334" t="b">
        <v>1</v>
      </c>
      <c r="AE334" t="b">
        <v>0</v>
      </c>
      <c r="AF334" t="b">
        <v>0</v>
      </c>
      <c r="AG334" s="14">
        <v>44833</v>
      </c>
      <c r="AH334" s="14">
        <v>44823</v>
      </c>
      <c r="AI334">
        <v>-10</v>
      </c>
      <c r="AJ334" t="b">
        <v>1</v>
      </c>
    </row>
    <row r="335" spans="1:36">
      <c r="A335" t="s">
        <v>27157</v>
      </c>
      <c r="B335" t="s">
        <v>87</v>
      </c>
      <c r="C335" t="s">
        <v>87</v>
      </c>
      <c r="D335" t="s">
        <v>88</v>
      </c>
      <c r="F335" t="s">
        <v>6482</v>
      </c>
      <c r="G335" t="s">
        <v>12407</v>
      </c>
      <c r="H335" t="s">
        <v>1776</v>
      </c>
      <c r="I335" t="s">
        <v>6136</v>
      </c>
      <c r="J335" t="s">
        <v>93</v>
      </c>
      <c r="K335" t="s">
        <v>93</v>
      </c>
      <c r="L335" t="s">
        <v>93</v>
      </c>
      <c r="M335" t="s">
        <v>6137</v>
      </c>
      <c r="N335">
        <v>98108</v>
      </c>
      <c r="O335" t="s">
        <v>27158</v>
      </c>
      <c r="P335">
        <v>47.53071641</v>
      </c>
      <c r="Q335">
        <v>-122.32408603</v>
      </c>
      <c r="R335" t="s">
        <v>6139</v>
      </c>
      <c r="S335" s="7">
        <v>12</v>
      </c>
      <c r="T335" s="7">
        <v>2022</v>
      </c>
      <c r="U335" s="7">
        <v>4</v>
      </c>
      <c r="V335">
        <v>12</v>
      </c>
      <c r="W335">
        <v>2022</v>
      </c>
      <c r="X335">
        <v>4</v>
      </c>
      <c r="Y335" t="b">
        <v>0</v>
      </c>
      <c r="Z335" t="b">
        <v>0</v>
      </c>
      <c r="AA335">
        <v>-10</v>
      </c>
      <c r="AB335">
        <v>1</v>
      </c>
      <c r="AC335" t="b">
        <v>0</v>
      </c>
      <c r="AD335" t="b">
        <v>1</v>
      </c>
      <c r="AE335" t="b">
        <v>0</v>
      </c>
      <c r="AF335" t="b">
        <v>1</v>
      </c>
      <c r="AG335" s="14">
        <v>44911</v>
      </c>
      <c r="AH335" s="14">
        <v>44901</v>
      </c>
      <c r="AI335">
        <v>-10</v>
      </c>
      <c r="AJ335" t="b">
        <v>1</v>
      </c>
    </row>
    <row r="336" spans="1:36">
      <c r="A336" t="s">
        <v>16155</v>
      </c>
      <c r="B336" t="s">
        <v>87</v>
      </c>
      <c r="C336" t="s">
        <v>87</v>
      </c>
      <c r="D336" t="s">
        <v>88</v>
      </c>
      <c r="E336" t="s">
        <v>6860</v>
      </c>
      <c r="F336" t="s">
        <v>16156</v>
      </c>
      <c r="H336" t="s">
        <v>1879</v>
      </c>
      <c r="I336" t="s">
        <v>6156</v>
      </c>
      <c r="J336" t="s">
        <v>93</v>
      </c>
      <c r="K336" t="s">
        <v>100</v>
      </c>
      <c r="L336" t="s">
        <v>100</v>
      </c>
      <c r="M336" t="s">
        <v>16157</v>
      </c>
      <c r="N336">
        <v>98106</v>
      </c>
      <c r="O336" t="s">
        <v>16158</v>
      </c>
      <c r="P336">
        <v>47.51803452</v>
      </c>
      <c r="Q336">
        <v>-122.35091051</v>
      </c>
      <c r="R336" t="s">
        <v>16159</v>
      </c>
      <c r="S336" s="7">
        <v>1</v>
      </c>
      <c r="T336" s="7">
        <v>2023</v>
      </c>
      <c r="U336" s="7">
        <v>1</v>
      </c>
      <c r="V336">
        <v>1</v>
      </c>
      <c r="W336">
        <v>2023</v>
      </c>
      <c r="X336">
        <v>1</v>
      </c>
      <c r="Y336" t="b">
        <v>0</v>
      </c>
      <c r="Z336" t="b">
        <v>0</v>
      </c>
      <c r="AA336">
        <v>-10</v>
      </c>
      <c r="AB336">
        <v>1</v>
      </c>
      <c r="AC336" t="b">
        <v>0</v>
      </c>
      <c r="AD336" t="b">
        <v>1</v>
      </c>
      <c r="AE336" t="b">
        <v>0</v>
      </c>
      <c r="AF336" t="b">
        <v>0</v>
      </c>
      <c r="AG336" s="14">
        <v>44946</v>
      </c>
      <c r="AH336" s="14">
        <v>44936</v>
      </c>
      <c r="AI336">
        <v>-10</v>
      </c>
      <c r="AJ336" t="b">
        <v>1</v>
      </c>
    </row>
    <row r="337" spans="1:36">
      <c r="A337" t="s">
        <v>8427</v>
      </c>
      <c r="B337" t="s">
        <v>87</v>
      </c>
      <c r="C337" t="s">
        <v>87</v>
      </c>
      <c r="D337" t="s">
        <v>88</v>
      </c>
      <c r="E337" t="s">
        <v>7318</v>
      </c>
      <c r="F337" t="s">
        <v>8428</v>
      </c>
      <c r="H337" t="s">
        <v>6265</v>
      </c>
      <c r="I337" t="s">
        <v>6236</v>
      </c>
      <c r="J337" t="s">
        <v>93</v>
      </c>
      <c r="K337" t="s">
        <v>93</v>
      </c>
      <c r="L337" t="s">
        <v>93</v>
      </c>
      <c r="M337" t="s">
        <v>8429</v>
      </c>
      <c r="N337">
        <v>98106</v>
      </c>
      <c r="O337" t="s">
        <v>8430</v>
      </c>
      <c r="P337">
        <v>47.53286261</v>
      </c>
      <c r="Q337">
        <v>-122.36012637</v>
      </c>
      <c r="R337" t="s">
        <v>8431</v>
      </c>
      <c r="S337" s="7">
        <v>5</v>
      </c>
      <c r="T337" s="7">
        <v>2023</v>
      </c>
      <c r="U337" s="7">
        <v>2</v>
      </c>
      <c r="V337">
        <v>5</v>
      </c>
      <c r="W337">
        <v>2023</v>
      </c>
      <c r="X337">
        <v>2</v>
      </c>
      <c r="Y337" t="b">
        <v>0</v>
      </c>
      <c r="Z337" t="b">
        <v>0</v>
      </c>
      <c r="AA337">
        <v>-10</v>
      </c>
      <c r="AB337">
        <v>1</v>
      </c>
      <c r="AC337" t="b">
        <v>0</v>
      </c>
      <c r="AD337" t="b">
        <v>1</v>
      </c>
      <c r="AE337" t="b">
        <v>0</v>
      </c>
      <c r="AF337" t="b">
        <v>0</v>
      </c>
      <c r="AG337" s="14">
        <v>45065</v>
      </c>
      <c r="AH337" s="14">
        <v>45055</v>
      </c>
      <c r="AI337">
        <v>-10</v>
      </c>
      <c r="AJ337" t="b">
        <v>1</v>
      </c>
    </row>
    <row r="338" spans="1:36">
      <c r="A338" t="s">
        <v>14022</v>
      </c>
      <c r="B338" t="s">
        <v>87</v>
      </c>
      <c r="C338" t="s">
        <v>87</v>
      </c>
      <c r="D338" t="s">
        <v>88</v>
      </c>
      <c r="E338" t="s">
        <v>13470</v>
      </c>
      <c r="F338" t="s">
        <v>14023</v>
      </c>
      <c r="G338" t="s">
        <v>14024</v>
      </c>
      <c r="H338" t="s">
        <v>2908</v>
      </c>
      <c r="I338" t="s">
        <v>2859</v>
      </c>
      <c r="J338" t="s">
        <v>93</v>
      </c>
      <c r="K338" t="s">
        <v>115</v>
      </c>
      <c r="L338" t="s">
        <v>115</v>
      </c>
      <c r="M338" t="s">
        <v>14025</v>
      </c>
      <c r="N338">
        <v>98107</v>
      </c>
      <c r="O338" t="s">
        <v>14026</v>
      </c>
      <c r="P338">
        <v>47.67348743</v>
      </c>
      <c r="Q338">
        <v>-122.36587109</v>
      </c>
      <c r="R338" t="s">
        <v>14027</v>
      </c>
      <c r="S338" s="7">
        <v>9</v>
      </c>
      <c r="T338" s="7">
        <v>2023</v>
      </c>
      <c r="U338" s="7">
        <v>3</v>
      </c>
      <c r="V338">
        <v>9</v>
      </c>
      <c r="W338">
        <v>2023</v>
      </c>
      <c r="X338">
        <v>3</v>
      </c>
      <c r="Y338" t="b">
        <v>0</v>
      </c>
      <c r="Z338" t="b">
        <v>0</v>
      </c>
      <c r="AA338">
        <v>-10</v>
      </c>
      <c r="AB338">
        <v>6</v>
      </c>
      <c r="AC338" t="b">
        <v>0</v>
      </c>
      <c r="AD338" t="b">
        <v>1</v>
      </c>
      <c r="AE338" t="b">
        <v>0</v>
      </c>
      <c r="AF338" t="b">
        <v>0</v>
      </c>
      <c r="AG338" s="14">
        <v>45197</v>
      </c>
      <c r="AH338" s="14">
        <v>45187</v>
      </c>
      <c r="AI338">
        <v>-10</v>
      </c>
      <c r="AJ338" t="b">
        <v>1</v>
      </c>
    </row>
    <row r="339" spans="1:36">
      <c r="A339" t="s">
        <v>28766</v>
      </c>
      <c r="B339" t="s">
        <v>87</v>
      </c>
      <c r="C339" t="s">
        <v>87</v>
      </c>
      <c r="D339" t="s">
        <v>88</v>
      </c>
      <c r="F339" t="s">
        <v>28767</v>
      </c>
      <c r="G339" t="s">
        <v>27067</v>
      </c>
      <c r="H339" t="s">
        <v>28513</v>
      </c>
      <c r="I339" t="s">
        <v>3697</v>
      </c>
      <c r="J339" t="s">
        <v>93</v>
      </c>
      <c r="K339" t="s">
        <v>100</v>
      </c>
      <c r="L339" t="s">
        <v>100</v>
      </c>
      <c r="M339" t="s">
        <v>28768</v>
      </c>
      <c r="N339">
        <v>98119</v>
      </c>
      <c r="O339" t="s">
        <v>28769</v>
      </c>
      <c r="P339">
        <v>47.62836128</v>
      </c>
      <c r="Q339">
        <v>-122.36462297</v>
      </c>
      <c r="R339" t="s">
        <v>28770</v>
      </c>
      <c r="S339" s="7">
        <v>4</v>
      </c>
      <c r="T339" s="7">
        <v>2024</v>
      </c>
      <c r="U339" s="7">
        <v>2</v>
      </c>
      <c r="V339">
        <v>3</v>
      </c>
      <c r="W339">
        <v>2024</v>
      </c>
      <c r="X339">
        <v>1</v>
      </c>
      <c r="Y339" t="b">
        <v>0</v>
      </c>
      <c r="Z339" t="b">
        <v>0</v>
      </c>
      <c r="AA339">
        <v>-10</v>
      </c>
      <c r="AB339">
        <v>7</v>
      </c>
      <c r="AC339" t="b">
        <v>0</v>
      </c>
      <c r="AD339" t="b">
        <v>1</v>
      </c>
      <c r="AE339" t="b">
        <v>0</v>
      </c>
      <c r="AF339" t="b">
        <v>1</v>
      </c>
      <c r="AG339" s="14">
        <v>45387</v>
      </c>
      <c r="AH339" s="14">
        <v>45377</v>
      </c>
      <c r="AI339">
        <v>-10</v>
      </c>
      <c r="AJ339" t="b">
        <v>1</v>
      </c>
    </row>
    <row r="340" spans="1:36">
      <c r="A340" t="s">
        <v>15490</v>
      </c>
      <c r="B340" t="s">
        <v>87</v>
      </c>
      <c r="C340" t="s">
        <v>87</v>
      </c>
      <c r="D340" t="s">
        <v>88</v>
      </c>
      <c r="E340" t="s">
        <v>14837</v>
      </c>
      <c r="F340" t="s">
        <v>15491</v>
      </c>
      <c r="G340" t="s">
        <v>14845</v>
      </c>
      <c r="H340" t="s">
        <v>6549</v>
      </c>
      <c r="I340" t="s">
        <v>3795</v>
      </c>
      <c r="J340" t="s">
        <v>93</v>
      </c>
      <c r="K340" t="s">
        <v>93</v>
      </c>
      <c r="L340" t="s">
        <v>93</v>
      </c>
      <c r="M340" t="s">
        <v>15492</v>
      </c>
      <c r="N340">
        <v>98116</v>
      </c>
      <c r="O340" t="s">
        <v>15493</v>
      </c>
      <c r="P340">
        <v>47.58262435</v>
      </c>
      <c r="Q340">
        <v>-122.39896124</v>
      </c>
      <c r="R340" t="s">
        <v>15494</v>
      </c>
      <c r="S340" s="7">
        <v>4</v>
      </c>
      <c r="T340" s="7">
        <v>2024</v>
      </c>
      <c r="U340" s="7">
        <v>2</v>
      </c>
      <c r="V340">
        <v>4</v>
      </c>
      <c r="W340">
        <v>2024</v>
      </c>
      <c r="X340">
        <v>2</v>
      </c>
      <c r="Y340" t="b">
        <v>0</v>
      </c>
      <c r="Z340" t="b">
        <v>0</v>
      </c>
      <c r="AA340">
        <v>-10</v>
      </c>
      <c r="AB340">
        <v>1</v>
      </c>
      <c r="AC340" t="b">
        <v>0</v>
      </c>
      <c r="AD340" t="b">
        <v>1</v>
      </c>
      <c r="AE340" t="b">
        <v>0</v>
      </c>
      <c r="AF340" t="b">
        <v>0</v>
      </c>
      <c r="AG340" s="14">
        <v>45407</v>
      </c>
      <c r="AH340" s="14">
        <v>45397</v>
      </c>
      <c r="AI340">
        <v>-10</v>
      </c>
      <c r="AJ340" t="b">
        <v>1</v>
      </c>
    </row>
    <row r="341" spans="1:36">
      <c r="A341" t="s">
        <v>16888</v>
      </c>
      <c r="B341" t="s">
        <v>87</v>
      </c>
      <c r="D341" t="s">
        <v>88</v>
      </c>
      <c r="E341" t="s">
        <v>6860</v>
      </c>
      <c r="F341" t="s">
        <v>16889</v>
      </c>
      <c r="H341" t="s">
        <v>6897</v>
      </c>
      <c r="I341" t="s">
        <v>10163</v>
      </c>
      <c r="J341" t="s">
        <v>93</v>
      </c>
      <c r="K341" t="s">
        <v>1745</v>
      </c>
      <c r="M341" t="s">
        <v>8941</v>
      </c>
      <c r="N341">
        <v>98118</v>
      </c>
      <c r="O341" t="s">
        <v>16890</v>
      </c>
      <c r="P341">
        <v>47.5337492</v>
      </c>
      <c r="Q341">
        <v>-122.26737993</v>
      </c>
      <c r="R341" t="s">
        <v>8943</v>
      </c>
      <c r="S341" s="7">
        <v>3</v>
      </c>
      <c r="T341" s="7">
        <v>2025</v>
      </c>
      <c r="U341" s="7">
        <v>1</v>
      </c>
      <c r="V341">
        <v>3</v>
      </c>
      <c r="W341">
        <v>2025</v>
      </c>
      <c r="X341">
        <v>1</v>
      </c>
      <c r="Y341" t="b">
        <v>0</v>
      </c>
      <c r="Z341" t="b">
        <v>0</v>
      </c>
      <c r="AA341">
        <v>-10</v>
      </c>
      <c r="AB341">
        <v>2</v>
      </c>
      <c r="AC341" t="b">
        <v>0</v>
      </c>
      <c r="AD341" t="b">
        <v>1</v>
      </c>
      <c r="AE341" t="b">
        <v>0</v>
      </c>
      <c r="AF341" t="b">
        <v>0</v>
      </c>
      <c r="AG341" s="14">
        <v>45743</v>
      </c>
      <c r="AH341" s="14">
        <v>45733</v>
      </c>
      <c r="AI341">
        <v>-10</v>
      </c>
      <c r="AJ341" t="b">
        <v>1</v>
      </c>
    </row>
    <row r="342" spans="1:36">
      <c r="A342" t="s">
        <v>13086</v>
      </c>
      <c r="B342" t="s">
        <v>87</v>
      </c>
      <c r="D342" t="s">
        <v>88</v>
      </c>
      <c r="E342" t="s">
        <v>10681</v>
      </c>
      <c r="F342" t="s">
        <v>13087</v>
      </c>
      <c r="H342" t="s">
        <v>5127</v>
      </c>
      <c r="I342" t="s">
        <v>5099</v>
      </c>
      <c r="J342" t="s">
        <v>93</v>
      </c>
      <c r="K342" t="s">
        <v>100</v>
      </c>
      <c r="M342" t="s">
        <v>13088</v>
      </c>
      <c r="N342">
        <v>98115</v>
      </c>
      <c r="O342" t="s">
        <v>13089</v>
      </c>
      <c r="P342">
        <v>47.69099725</v>
      </c>
      <c r="Q342">
        <v>-122.3125234</v>
      </c>
      <c r="R342" t="s">
        <v>13090</v>
      </c>
      <c r="S342" s="7">
        <v>6</v>
      </c>
      <c r="T342" s="7">
        <v>2025</v>
      </c>
      <c r="U342" s="7">
        <v>2</v>
      </c>
      <c r="V342">
        <v>5</v>
      </c>
      <c r="W342">
        <v>2025</v>
      </c>
      <c r="X342">
        <v>2</v>
      </c>
      <c r="Y342" t="b">
        <v>0</v>
      </c>
      <c r="Z342" t="b">
        <v>0</v>
      </c>
      <c r="AA342">
        <v>-10</v>
      </c>
      <c r="AB342">
        <v>5</v>
      </c>
      <c r="AC342" t="b">
        <v>0</v>
      </c>
      <c r="AD342" t="b">
        <v>1</v>
      </c>
      <c r="AE342" t="b">
        <v>0</v>
      </c>
      <c r="AF342" t="b">
        <v>0</v>
      </c>
      <c r="AG342" s="14">
        <v>45814</v>
      </c>
      <c r="AH342" s="14">
        <v>45804</v>
      </c>
      <c r="AI342">
        <v>-10</v>
      </c>
      <c r="AJ342" t="b">
        <v>1</v>
      </c>
    </row>
    <row r="343" spans="1:36">
      <c r="A343" t="s">
        <v>13332</v>
      </c>
      <c r="B343" t="s">
        <v>87</v>
      </c>
      <c r="D343" t="s">
        <v>88</v>
      </c>
      <c r="E343" t="s">
        <v>10681</v>
      </c>
      <c r="F343" t="s">
        <v>13333</v>
      </c>
      <c r="H343" t="s">
        <v>13334</v>
      </c>
      <c r="I343" t="s">
        <v>5449</v>
      </c>
      <c r="J343" t="s">
        <v>93</v>
      </c>
      <c r="K343" t="s">
        <v>100</v>
      </c>
      <c r="M343" t="s">
        <v>5405</v>
      </c>
      <c r="N343">
        <v>98108</v>
      </c>
      <c r="O343" t="s">
        <v>13335</v>
      </c>
      <c r="P343">
        <v>47.52747469</v>
      </c>
      <c r="Q343">
        <v>-122.3173384</v>
      </c>
      <c r="R343" t="s">
        <v>5407</v>
      </c>
      <c r="S343" s="7">
        <v>10</v>
      </c>
      <c r="T343" s="7">
        <v>2025</v>
      </c>
      <c r="U343" s="7">
        <v>4</v>
      </c>
      <c r="V343">
        <v>10</v>
      </c>
      <c r="W343">
        <v>2025</v>
      </c>
      <c r="X343">
        <v>4</v>
      </c>
      <c r="Y343" t="b">
        <v>0</v>
      </c>
      <c r="Z343" t="b">
        <v>0</v>
      </c>
      <c r="AA343">
        <v>-10</v>
      </c>
      <c r="AB343">
        <v>1</v>
      </c>
      <c r="AC343" t="b">
        <v>0</v>
      </c>
      <c r="AD343" t="b">
        <v>1</v>
      </c>
      <c r="AE343" t="b">
        <v>0</v>
      </c>
      <c r="AF343" t="b">
        <v>0</v>
      </c>
      <c r="AG343" s="14">
        <v>45960</v>
      </c>
      <c r="AH343" s="14">
        <v>45950</v>
      </c>
      <c r="AI343">
        <v>-10</v>
      </c>
      <c r="AJ343" t="b">
        <v>1</v>
      </c>
    </row>
    <row r="344" spans="1:36">
      <c r="A344" t="s">
        <v>833</v>
      </c>
      <c r="B344" t="s">
        <v>87</v>
      </c>
      <c r="C344" t="s">
        <v>87</v>
      </c>
      <c r="D344" t="s">
        <v>88</v>
      </c>
      <c r="E344" t="s">
        <v>89</v>
      </c>
      <c r="F344" t="s">
        <v>834</v>
      </c>
      <c r="G344" t="s">
        <v>835</v>
      </c>
      <c r="H344" t="s">
        <v>836</v>
      </c>
      <c r="I344" t="s">
        <v>791</v>
      </c>
      <c r="J344" t="s">
        <v>93</v>
      </c>
      <c r="K344" t="s">
        <v>93</v>
      </c>
      <c r="L344" t="s">
        <v>93</v>
      </c>
      <c r="M344" t="s">
        <v>837</v>
      </c>
      <c r="N344">
        <v>98136</v>
      </c>
      <c r="O344" t="s">
        <v>838</v>
      </c>
      <c r="P344">
        <v>47.5515645</v>
      </c>
      <c r="Q344">
        <v>-122.38639178</v>
      </c>
      <c r="R344" t="s">
        <v>839</v>
      </c>
      <c r="S344" s="7">
        <v>5</v>
      </c>
      <c r="T344" s="7">
        <v>2020</v>
      </c>
      <c r="U344" s="7">
        <v>2</v>
      </c>
      <c r="V344">
        <v>5</v>
      </c>
      <c r="W344">
        <v>2020</v>
      </c>
      <c r="X344">
        <v>2</v>
      </c>
      <c r="Y344" t="b">
        <v>0</v>
      </c>
      <c r="Z344" t="b">
        <v>0</v>
      </c>
      <c r="AA344">
        <v>-9</v>
      </c>
      <c r="AB344">
        <v>1</v>
      </c>
      <c r="AC344" t="b">
        <v>0</v>
      </c>
      <c r="AD344" t="b">
        <v>1</v>
      </c>
      <c r="AE344" t="b">
        <v>0</v>
      </c>
      <c r="AF344" t="b">
        <v>0</v>
      </c>
      <c r="AG344" s="14">
        <v>43978</v>
      </c>
      <c r="AH344" s="14">
        <v>43969</v>
      </c>
      <c r="AI344">
        <v>-9</v>
      </c>
      <c r="AJ344" t="b">
        <v>1</v>
      </c>
    </row>
    <row r="345" spans="1:36">
      <c r="A345" t="s">
        <v>17753</v>
      </c>
      <c r="B345" t="s">
        <v>87</v>
      </c>
      <c r="C345" t="s">
        <v>87</v>
      </c>
      <c r="D345" t="s">
        <v>88</v>
      </c>
      <c r="F345" t="s">
        <v>7524</v>
      </c>
      <c r="G345" t="s">
        <v>6860</v>
      </c>
      <c r="H345" t="s">
        <v>857</v>
      </c>
      <c r="I345" t="s">
        <v>836</v>
      </c>
      <c r="J345" t="s">
        <v>93</v>
      </c>
      <c r="K345" t="s">
        <v>93</v>
      </c>
      <c r="L345" t="s">
        <v>93</v>
      </c>
      <c r="M345" t="s">
        <v>17052</v>
      </c>
      <c r="N345">
        <v>98107</v>
      </c>
      <c r="O345" t="s">
        <v>17754</v>
      </c>
      <c r="P345">
        <v>47.66736302</v>
      </c>
      <c r="Q345">
        <v>-122.37765449</v>
      </c>
      <c r="R345" t="s">
        <v>17054</v>
      </c>
      <c r="S345" s="7">
        <v>6</v>
      </c>
      <c r="T345" s="7">
        <v>2020</v>
      </c>
      <c r="U345" s="7">
        <v>2</v>
      </c>
      <c r="V345">
        <v>5</v>
      </c>
      <c r="W345">
        <v>2020</v>
      </c>
      <c r="X345">
        <v>2</v>
      </c>
      <c r="Y345" t="b">
        <v>0</v>
      </c>
      <c r="Z345" t="b">
        <v>0</v>
      </c>
      <c r="AA345">
        <v>-9</v>
      </c>
      <c r="AB345">
        <v>6</v>
      </c>
      <c r="AC345" t="b">
        <v>0</v>
      </c>
      <c r="AD345" t="b">
        <v>1</v>
      </c>
      <c r="AE345" t="b">
        <v>0</v>
      </c>
      <c r="AF345" t="b">
        <v>1</v>
      </c>
      <c r="AG345" s="14">
        <v>43987</v>
      </c>
      <c r="AH345" s="14">
        <v>43978</v>
      </c>
      <c r="AI345">
        <v>-9</v>
      </c>
      <c r="AJ345" t="b">
        <v>1</v>
      </c>
    </row>
    <row r="346" spans="1:36">
      <c r="A346" t="s">
        <v>1101</v>
      </c>
      <c r="B346" t="s">
        <v>87</v>
      </c>
      <c r="C346" t="s">
        <v>87</v>
      </c>
      <c r="D346" t="s">
        <v>88</v>
      </c>
      <c r="E346" t="s">
        <v>89</v>
      </c>
      <c r="F346" t="s">
        <v>1102</v>
      </c>
      <c r="G346" t="s">
        <v>1103</v>
      </c>
      <c r="H346" t="s">
        <v>1096</v>
      </c>
      <c r="I346" t="s">
        <v>232</v>
      </c>
      <c r="J346" t="s">
        <v>93</v>
      </c>
      <c r="K346" t="s">
        <v>93</v>
      </c>
      <c r="L346" t="s">
        <v>93</v>
      </c>
      <c r="M346" t="s">
        <v>1104</v>
      </c>
      <c r="N346">
        <v>98109</v>
      </c>
      <c r="O346" t="s">
        <v>1105</v>
      </c>
      <c r="P346">
        <v>47.63671655</v>
      </c>
      <c r="Q346">
        <v>-122.35221073</v>
      </c>
      <c r="R346" t="s">
        <v>1106</v>
      </c>
      <c r="S346" s="7">
        <v>7</v>
      </c>
      <c r="T346" s="7">
        <v>2020</v>
      </c>
      <c r="U346" s="7">
        <v>3</v>
      </c>
      <c r="V346">
        <v>7</v>
      </c>
      <c r="W346">
        <v>2020</v>
      </c>
      <c r="X346">
        <v>3</v>
      </c>
      <c r="Y346" t="b">
        <v>0</v>
      </c>
      <c r="Z346" t="b">
        <v>0</v>
      </c>
      <c r="AA346">
        <v>-9</v>
      </c>
      <c r="AB346">
        <v>7</v>
      </c>
      <c r="AC346" t="b">
        <v>0</v>
      </c>
      <c r="AD346" t="b">
        <v>1</v>
      </c>
      <c r="AE346" t="b">
        <v>0</v>
      </c>
      <c r="AF346" t="b">
        <v>0</v>
      </c>
      <c r="AG346" s="14">
        <v>44029</v>
      </c>
      <c r="AH346" s="14">
        <v>44020</v>
      </c>
      <c r="AI346">
        <v>-9</v>
      </c>
      <c r="AJ346" t="b">
        <v>1</v>
      </c>
    </row>
    <row r="347" spans="1:36">
      <c r="A347" t="s">
        <v>11003</v>
      </c>
      <c r="B347" t="s">
        <v>87</v>
      </c>
      <c r="C347" t="s">
        <v>87</v>
      </c>
      <c r="D347" t="s">
        <v>88</v>
      </c>
      <c r="E347" t="s">
        <v>10681</v>
      </c>
      <c r="F347" t="s">
        <v>11004</v>
      </c>
      <c r="G347" t="s">
        <v>11005</v>
      </c>
      <c r="H347" t="s">
        <v>11006</v>
      </c>
      <c r="I347" t="s">
        <v>931</v>
      </c>
      <c r="J347" t="s">
        <v>93</v>
      </c>
      <c r="K347" t="s">
        <v>93</v>
      </c>
      <c r="L347" t="s">
        <v>93</v>
      </c>
      <c r="M347" t="s">
        <v>11007</v>
      </c>
      <c r="N347">
        <v>98103</v>
      </c>
      <c r="O347" t="s">
        <v>11008</v>
      </c>
      <c r="P347">
        <v>47.6867797</v>
      </c>
      <c r="Q347">
        <v>-122.35101932</v>
      </c>
      <c r="R347" t="s">
        <v>11009</v>
      </c>
      <c r="S347" s="7">
        <v>9</v>
      </c>
      <c r="T347" s="7">
        <v>2020</v>
      </c>
      <c r="U347" s="7">
        <v>3</v>
      </c>
      <c r="V347">
        <v>9</v>
      </c>
      <c r="W347">
        <v>2020</v>
      </c>
      <c r="X347">
        <v>3</v>
      </c>
      <c r="Y347" t="b">
        <v>0</v>
      </c>
      <c r="Z347" t="b">
        <v>0</v>
      </c>
      <c r="AA347">
        <v>-9</v>
      </c>
      <c r="AB347">
        <v>6</v>
      </c>
      <c r="AC347" t="b">
        <v>0</v>
      </c>
      <c r="AD347" t="b">
        <v>1</v>
      </c>
      <c r="AE347" t="b">
        <v>0</v>
      </c>
      <c r="AF347" t="b">
        <v>0</v>
      </c>
      <c r="AG347" s="14">
        <v>44085</v>
      </c>
      <c r="AH347" s="14">
        <v>44076</v>
      </c>
      <c r="AI347">
        <v>-9</v>
      </c>
      <c r="AJ347" t="b">
        <v>1</v>
      </c>
    </row>
    <row r="348" spans="1:36">
      <c r="A348" t="s">
        <v>26071</v>
      </c>
      <c r="B348" t="s">
        <v>87</v>
      </c>
      <c r="C348" t="s">
        <v>87</v>
      </c>
      <c r="D348" t="s">
        <v>88</v>
      </c>
      <c r="F348" t="s">
        <v>26072</v>
      </c>
      <c r="G348" t="s">
        <v>26073</v>
      </c>
      <c r="H348" t="s">
        <v>23705</v>
      </c>
      <c r="I348" t="s">
        <v>20333</v>
      </c>
      <c r="J348" t="s">
        <v>93</v>
      </c>
      <c r="K348" t="s">
        <v>153</v>
      </c>
      <c r="L348" t="s">
        <v>153</v>
      </c>
      <c r="M348" t="s">
        <v>26074</v>
      </c>
      <c r="N348">
        <v>98112</v>
      </c>
      <c r="O348" t="s">
        <v>26075</v>
      </c>
      <c r="P348">
        <v>47.61935858</v>
      </c>
      <c r="Q348">
        <v>-122.2915688</v>
      </c>
      <c r="R348" t="s">
        <v>26076</v>
      </c>
      <c r="S348" s="7">
        <v>6</v>
      </c>
      <c r="T348" s="7">
        <v>2022</v>
      </c>
      <c r="U348" s="7">
        <v>2</v>
      </c>
      <c r="V348">
        <v>6</v>
      </c>
      <c r="W348">
        <v>2022</v>
      </c>
      <c r="X348">
        <v>2</v>
      </c>
      <c r="Y348" t="b">
        <v>0</v>
      </c>
      <c r="Z348" t="b">
        <v>0</v>
      </c>
      <c r="AA348">
        <v>-9</v>
      </c>
      <c r="AB348">
        <v>3</v>
      </c>
      <c r="AC348" t="b">
        <v>0</v>
      </c>
      <c r="AD348" t="b">
        <v>1</v>
      </c>
      <c r="AE348" t="b">
        <v>0</v>
      </c>
      <c r="AF348" t="b">
        <v>1</v>
      </c>
      <c r="AG348" s="14">
        <v>44727</v>
      </c>
      <c r="AH348" s="14">
        <v>44718</v>
      </c>
      <c r="AI348">
        <v>-9</v>
      </c>
      <c r="AJ348" t="b">
        <v>1</v>
      </c>
    </row>
    <row r="349" spans="1:36">
      <c r="A349" t="s">
        <v>14963</v>
      </c>
      <c r="B349" t="s">
        <v>87</v>
      </c>
      <c r="C349" t="s">
        <v>87</v>
      </c>
      <c r="D349" t="s">
        <v>88</v>
      </c>
      <c r="E349" t="s">
        <v>14837</v>
      </c>
      <c r="F349" t="s">
        <v>14964</v>
      </c>
      <c r="G349" t="s">
        <v>14965</v>
      </c>
      <c r="H349" t="s">
        <v>1528</v>
      </c>
      <c r="I349" t="s">
        <v>1451</v>
      </c>
      <c r="J349" t="s">
        <v>93</v>
      </c>
      <c r="K349" t="s">
        <v>93</v>
      </c>
      <c r="L349" t="s">
        <v>93</v>
      </c>
      <c r="M349" t="s">
        <v>10613</v>
      </c>
      <c r="N349">
        <v>98117</v>
      </c>
      <c r="O349" t="s">
        <v>14966</v>
      </c>
      <c r="P349">
        <v>47.69043586</v>
      </c>
      <c r="Q349">
        <v>-122.35967327</v>
      </c>
      <c r="R349" t="s">
        <v>10615</v>
      </c>
      <c r="S349" s="7">
        <v>10</v>
      </c>
      <c r="T349" s="7">
        <v>2022</v>
      </c>
      <c r="U349" s="7">
        <v>4</v>
      </c>
      <c r="V349">
        <v>10</v>
      </c>
      <c r="W349">
        <v>2022</v>
      </c>
      <c r="X349">
        <v>4</v>
      </c>
      <c r="Y349" t="b">
        <v>0</v>
      </c>
      <c r="Z349" t="b">
        <v>0</v>
      </c>
      <c r="AA349">
        <v>-9</v>
      </c>
      <c r="AB349">
        <v>6</v>
      </c>
      <c r="AC349" t="b">
        <v>0</v>
      </c>
      <c r="AD349" t="b">
        <v>1</v>
      </c>
      <c r="AE349" t="b">
        <v>0</v>
      </c>
      <c r="AF349" t="b">
        <v>0</v>
      </c>
      <c r="AG349" s="14">
        <v>44847</v>
      </c>
      <c r="AH349" s="14">
        <v>44838</v>
      </c>
      <c r="AI349">
        <v>-9</v>
      </c>
      <c r="AJ349" t="b">
        <v>1</v>
      </c>
    </row>
    <row r="350" spans="1:36">
      <c r="A350" t="s">
        <v>6421</v>
      </c>
      <c r="B350" t="s">
        <v>87</v>
      </c>
      <c r="C350" t="s">
        <v>87</v>
      </c>
      <c r="D350" t="s">
        <v>88</v>
      </c>
      <c r="E350" t="s">
        <v>5839</v>
      </c>
      <c r="F350" t="s">
        <v>6422</v>
      </c>
      <c r="G350" t="s">
        <v>6423</v>
      </c>
      <c r="H350" t="s">
        <v>6424</v>
      </c>
      <c r="I350" t="s">
        <v>6425</v>
      </c>
      <c r="J350" t="s">
        <v>93</v>
      </c>
      <c r="K350" t="s">
        <v>93</v>
      </c>
      <c r="L350" t="s">
        <v>93</v>
      </c>
      <c r="M350" t="s">
        <v>6426</v>
      </c>
      <c r="O350" t="s">
        <v>6427</v>
      </c>
      <c r="P350">
        <v>47.61992737</v>
      </c>
      <c r="Q350">
        <v>-122.35583951</v>
      </c>
      <c r="R350" t="s">
        <v>6428</v>
      </c>
      <c r="S350" s="7">
        <v>12</v>
      </c>
      <c r="T350" s="7">
        <v>2023</v>
      </c>
      <c r="U350" s="7">
        <v>4</v>
      </c>
      <c r="V350">
        <v>12</v>
      </c>
      <c r="W350">
        <v>2023</v>
      </c>
      <c r="X350">
        <v>4</v>
      </c>
      <c r="Y350" t="b">
        <v>0</v>
      </c>
      <c r="Z350" t="b">
        <v>0</v>
      </c>
      <c r="AA350">
        <v>-9</v>
      </c>
      <c r="AB350">
        <v>7</v>
      </c>
      <c r="AC350" t="b">
        <v>0</v>
      </c>
      <c r="AD350" t="b">
        <v>1</v>
      </c>
      <c r="AE350" t="b">
        <v>0</v>
      </c>
      <c r="AF350" t="b">
        <v>0</v>
      </c>
      <c r="AG350" s="14">
        <v>45287</v>
      </c>
      <c r="AH350" s="14">
        <v>45278</v>
      </c>
      <c r="AI350">
        <v>-9</v>
      </c>
      <c r="AJ350" t="b">
        <v>1</v>
      </c>
    </row>
    <row r="351" spans="1:36">
      <c r="A351" t="s">
        <v>15526</v>
      </c>
      <c r="B351" t="s">
        <v>87</v>
      </c>
      <c r="C351" t="s">
        <v>87</v>
      </c>
      <c r="D351" t="s">
        <v>88</v>
      </c>
      <c r="E351" t="s">
        <v>14837</v>
      </c>
      <c r="F351" t="s">
        <v>15523</v>
      </c>
      <c r="G351" t="s">
        <v>15527</v>
      </c>
      <c r="H351" t="s">
        <v>3936</v>
      </c>
      <c r="I351" t="s">
        <v>3684</v>
      </c>
      <c r="J351" t="s">
        <v>93</v>
      </c>
      <c r="K351" t="s">
        <v>115</v>
      </c>
      <c r="L351" t="s">
        <v>115</v>
      </c>
      <c r="M351" t="s">
        <v>3943</v>
      </c>
      <c r="N351">
        <v>98106</v>
      </c>
      <c r="O351" t="s">
        <v>15528</v>
      </c>
      <c r="P351">
        <v>47.52369638</v>
      </c>
      <c r="Q351">
        <v>-122.35671324</v>
      </c>
      <c r="R351" t="s">
        <v>3945</v>
      </c>
      <c r="S351" s="7">
        <v>5</v>
      </c>
      <c r="T351" s="7">
        <v>2024</v>
      </c>
      <c r="U351" s="7">
        <v>2</v>
      </c>
      <c r="V351">
        <v>4</v>
      </c>
      <c r="W351">
        <v>2024</v>
      </c>
      <c r="X351">
        <v>2</v>
      </c>
      <c r="Y351" t="b">
        <v>0</v>
      </c>
      <c r="Z351" t="b">
        <v>0</v>
      </c>
      <c r="AA351">
        <v>-9</v>
      </c>
      <c r="AB351">
        <v>1</v>
      </c>
      <c r="AC351" t="b">
        <v>0</v>
      </c>
      <c r="AD351" t="b">
        <v>1</v>
      </c>
      <c r="AE351" t="b">
        <v>0</v>
      </c>
      <c r="AF351" t="b">
        <v>0</v>
      </c>
      <c r="AG351" s="14">
        <v>45415</v>
      </c>
      <c r="AH351" s="14">
        <v>45406</v>
      </c>
      <c r="AI351">
        <v>-9</v>
      </c>
      <c r="AJ351" t="b">
        <v>1</v>
      </c>
    </row>
    <row r="352" spans="1:36">
      <c r="A352" t="s">
        <v>15529</v>
      </c>
      <c r="B352" t="s">
        <v>87</v>
      </c>
      <c r="C352" t="s">
        <v>87</v>
      </c>
      <c r="D352" t="s">
        <v>88</v>
      </c>
      <c r="E352" t="s">
        <v>14837</v>
      </c>
      <c r="F352" t="s">
        <v>15523</v>
      </c>
      <c r="G352" t="s">
        <v>15530</v>
      </c>
      <c r="H352" t="s">
        <v>3936</v>
      </c>
      <c r="I352" t="s">
        <v>3684</v>
      </c>
      <c r="J352" t="s">
        <v>93</v>
      </c>
      <c r="K352" t="s">
        <v>115</v>
      </c>
      <c r="L352" t="s">
        <v>115</v>
      </c>
      <c r="M352" t="s">
        <v>3943</v>
      </c>
      <c r="N352">
        <v>98106</v>
      </c>
      <c r="O352" t="s">
        <v>15531</v>
      </c>
      <c r="P352">
        <v>47.52369638</v>
      </c>
      <c r="Q352">
        <v>-122.35671324</v>
      </c>
      <c r="R352" t="s">
        <v>3945</v>
      </c>
      <c r="S352" s="7">
        <v>5</v>
      </c>
      <c r="T352" s="7">
        <v>2024</v>
      </c>
      <c r="U352" s="7">
        <v>2</v>
      </c>
      <c r="V352">
        <v>4</v>
      </c>
      <c r="W352">
        <v>2024</v>
      </c>
      <c r="X352">
        <v>2</v>
      </c>
      <c r="Y352" t="b">
        <v>0</v>
      </c>
      <c r="Z352" t="b">
        <v>0</v>
      </c>
      <c r="AA352">
        <v>-9</v>
      </c>
      <c r="AB352">
        <v>1</v>
      </c>
      <c r="AC352" t="b">
        <v>0</v>
      </c>
      <c r="AD352" t="b">
        <v>1</v>
      </c>
      <c r="AE352" t="b">
        <v>0</v>
      </c>
      <c r="AF352" t="b">
        <v>0</v>
      </c>
      <c r="AG352" s="14">
        <v>45415</v>
      </c>
      <c r="AH352" s="14">
        <v>45406</v>
      </c>
      <c r="AI352">
        <v>-9</v>
      </c>
      <c r="AJ352" t="b">
        <v>1</v>
      </c>
    </row>
    <row r="353" spans="1:36">
      <c r="A353" t="s">
        <v>29403</v>
      </c>
      <c r="B353" t="s">
        <v>87</v>
      </c>
      <c r="C353" t="s">
        <v>87</v>
      </c>
      <c r="D353" t="s">
        <v>88</v>
      </c>
      <c r="F353" t="s">
        <v>29404</v>
      </c>
      <c r="G353" t="s">
        <v>28802</v>
      </c>
      <c r="H353" t="s">
        <v>6743</v>
      </c>
      <c r="I353" t="s">
        <v>4662</v>
      </c>
      <c r="J353" t="s">
        <v>93</v>
      </c>
      <c r="K353" t="s">
        <v>100</v>
      </c>
      <c r="L353" t="s">
        <v>100</v>
      </c>
      <c r="M353" t="s">
        <v>13890</v>
      </c>
      <c r="N353">
        <v>98133</v>
      </c>
      <c r="O353" t="s">
        <v>29405</v>
      </c>
      <c r="P353">
        <v>47.73074207</v>
      </c>
      <c r="Q353">
        <v>-122.34724807</v>
      </c>
      <c r="R353" t="s">
        <v>13892</v>
      </c>
      <c r="S353" s="7">
        <v>11</v>
      </c>
      <c r="T353" s="7">
        <v>2024</v>
      </c>
      <c r="U353" s="7">
        <v>4</v>
      </c>
      <c r="V353">
        <v>11</v>
      </c>
      <c r="W353">
        <v>2024</v>
      </c>
      <c r="X353">
        <v>4</v>
      </c>
      <c r="Y353" t="b">
        <v>0</v>
      </c>
      <c r="Z353" t="b">
        <v>0</v>
      </c>
      <c r="AA353">
        <v>-9</v>
      </c>
      <c r="AB353">
        <v>5</v>
      </c>
      <c r="AC353" t="b">
        <v>0</v>
      </c>
      <c r="AD353" t="b">
        <v>1</v>
      </c>
      <c r="AE353" t="b">
        <v>0</v>
      </c>
      <c r="AF353" t="b">
        <v>1</v>
      </c>
      <c r="AG353" s="14">
        <v>45617</v>
      </c>
      <c r="AH353" s="14">
        <v>45608</v>
      </c>
      <c r="AI353">
        <v>-9</v>
      </c>
      <c r="AJ353" t="b">
        <v>1</v>
      </c>
    </row>
    <row r="354" spans="1:36">
      <c r="A354" t="s">
        <v>13383</v>
      </c>
      <c r="B354" t="s">
        <v>87</v>
      </c>
      <c r="D354" t="s">
        <v>88</v>
      </c>
      <c r="E354" t="s">
        <v>10681</v>
      </c>
      <c r="F354" t="s">
        <v>13384</v>
      </c>
      <c r="H354" t="s">
        <v>5571</v>
      </c>
      <c r="I354" t="s">
        <v>5532</v>
      </c>
      <c r="J354" t="s">
        <v>93</v>
      </c>
      <c r="K354" t="s">
        <v>100</v>
      </c>
      <c r="M354" t="s">
        <v>13385</v>
      </c>
      <c r="N354">
        <v>98118</v>
      </c>
      <c r="O354" t="s">
        <v>13386</v>
      </c>
      <c r="P354">
        <v>47.55354482</v>
      </c>
      <c r="Q354">
        <v>-122.28040351</v>
      </c>
      <c r="R354" t="s">
        <v>13387</v>
      </c>
      <c r="S354" s="7">
        <v>12</v>
      </c>
      <c r="T354" s="7">
        <v>2025</v>
      </c>
      <c r="U354" s="7">
        <v>4</v>
      </c>
      <c r="V354">
        <v>11</v>
      </c>
      <c r="W354">
        <v>2025</v>
      </c>
      <c r="X354">
        <v>4</v>
      </c>
      <c r="Y354" t="b">
        <v>0</v>
      </c>
      <c r="Z354" t="b">
        <v>0</v>
      </c>
      <c r="AA354">
        <v>-9</v>
      </c>
      <c r="AB354">
        <v>2</v>
      </c>
      <c r="AC354" t="b">
        <v>0</v>
      </c>
      <c r="AD354" t="b">
        <v>1</v>
      </c>
      <c r="AE354" t="b">
        <v>0</v>
      </c>
      <c r="AF354" t="b">
        <v>0</v>
      </c>
      <c r="AG354" s="14">
        <v>45995</v>
      </c>
      <c r="AH354" s="14">
        <v>45986</v>
      </c>
      <c r="AI354">
        <v>-9</v>
      </c>
      <c r="AJ354" t="b">
        <v>1</v>
      </c>
    </row>
    <row r="355" spans="1:36">
      <c r="A355" t="s">
        <v>30422</v>
      </c>
      <c r="B355" t="s">
        <v>87</v>
      </c>
      <c r="D355" t="s">
        <v>88</v>
      </c>
      <c r="F355" t="s">
        <v>30423</v>
      </c>
      <c r="H355" t="s">
        <v>5571</v>
      </c>
      <c r="I355" t="s">
        <v>5532</v>
      </c>
      <c r="J355" t="s">
        <v>93</v>
      </c>
      <c r="K355" t="s">
        <v>115</v>
      </c>
      <c r="M355" t="s">
        <v>24186</v>
      </c>
      <c r="N355">
        <v>98125</v>
      </c>
      <c r="O355" t="s">
        <v>30424</v>
      </c>
      <c r="P355">
        <v>47.72098373</v>
      </c>
      <c r="Q355">
        <v>-122.31229462</v>
      </c>
      <c r="R355" t="s">
        <v>24188</v>
      </c>
      <c r="S355" s="7">
        <v>12</v>
      </c>
      <c r="T355" s="7">
        <v>2025</v>
      </c>
      <c r="U355" s="7">
        <v>4</v>
      </c>
      <c r="V355">
        <v>11</v>
      </c>
      <c r="W355">
        <v>2025</v>
      </c>
      <c r="X355">
        <v>4</v>
      </c>
      <c r="Y355" t="b">
        <v>0</v>
      </c>
      <c r="Z355" t="b">
        <v>0</v>
      </c>
      <c r="AA355">
        <v>-9</v>
      </c>
      <c r="AB355">
        <v>5</v>
      </c>
      <c r="AC355" t="b">
        <v>0</v>
      </c>
      <c r="AD355" t="b">
        <v>1</v>
      </c>
      <c r="AE355" t="b">
        <v>0</v>
      </c>
      <c r="AF355" t="b">
        <v>1</v>
      </c>
      <c r="AG355" s="14">
        <v>45995</v>
      </c>
      <c r="AH355" s="14">
        <v>45986</v>
      </c>
      <c r="AI355">
        <v>-9</v>
      </c>
      <c r="AJ355" t="b">
        <v>1</v>
      </c>
    </row>
    <row r="356" spans="1:36">
      <c r="A356" t="s">
        <v>17317</v>
      </c>
      <c r="B356" t="s">
        <v>87</v>
      </c>
      <c r="C356" t="s">
        <v>87</v>
      </c>
      <c r="D356" t="s">
        <v>88</v>
      </c>
      <c r="F356" t="s">
        <v>17318</v>
      </c>
      <c r="G356" t="s">
        <v>17319</v>
      </c>
      <c r="H356" t="s">
        <v>668</v>
      </c>
      <c r="I356" t="s">
        <v>10761</v>
      </c>
      <c r="J356" t="s">
        <v>93</v>
      </c>
      <c r="K356" t="s">
        <v>100</v>
      </c>
      <c r="L356" t="s">
        <v>100</v>
      </c>
      <c r="M356" t="s">
        <v>17320</v>
      </c>
      <c r="N356">
        <v>98133</v>
      </c>
      <c r="O356" t="s">
        <v>17321</v>
      </c>
      <c r="P356">
        <v>47.72841611</v>
      </c>
      <c r="Q356">
        <v>-122.34691863</v>
      </c>
      <c r="R356" t="s">
        <v>10722</v>
      </c>
      <c r="S356" s="7">
        <v>1</v>
      </c>
      <c r="T356" s="7">
        <v>2020</v>
      </c>
      <c r="U356" s="7">
        <v>1</v>
      </c>
      <c r="V356">
        <v>1</v>
      </c>
      <c r="W356">
        <v>2020</v>
      </c>
      <c r="X356">
        <v>1</v>
      </c>
      <c r="Y356" t="b">
        <v>0</v>
      </c>
      <c r="Z356" t="b">
        <v>0</v>
      </c>
      <c r="AA356">
        <v>-8</v>
      </c>
      <c r="AB356">
        <v>5</v>
      </c>
      <c r="AC356" t="b">
        <v>0</v>
      </c>
      <c r="AD356" t="b">
        <v>1</v>
      </c>
      <c r="AE356" t="b">
        <v>0</v>
      </c>
      <c r="AF356" t="b">
        <v>1</v>
      </c>
      <c r="AG356" s="14">
        <v>43854</v>
      </c>
      <c r="AH356" s="14">
        <v>43846</v>
      </c>
      <c r="AI356">
        <v>-8</v>
      </c>
      <c r="AJ356" t="b">
        <v>1</v>
      </c>
    </row>
    <row r="357" spans="1:36">
      <c r="A357" t="s">
        <v>10752</v>
      </c>
      <c r="B357" t="s">
        <v>87</v>
      </c>
      <c r="C357" t="s">
        <v>87</v>
      </c>
      <c r="D357" t="s">
        <v>88</v>
      </c>
      <c r="E357" t="s">
        <v>10681</v>
      </c>
      <c r="F357" t="s">
        <v>10753</v>
      </c>
      <c r="G357" t="s">
        <v>10754</v>
      </c>
      <c r="H357" t="s">
        <v>351</v>
      </c>
      <c r="I357" t="s">
        <v>7361</v>
      </c>
      <c r="J357" t="s">
        <v>93</v>
      </c>
      <c r="K357" t="s">
        <v>93</v>
      </c>
      <c r="L357" t="s">
        <v>93</v>
      </c>
      <c r="M357" t="s">
        <v>10755</v>
      </c>
      <c r="N357">
        <v>98199</v>
      </c>
      <c r="O357" t="s">
        <v>10756</v>
      </c>
      <c r="P357">
        <v>47.64085315</v>
      </c>
      <c r="Q357">
        <v>-122.38931685</v>
      </c>
      <c r="R357" t="s">
        <v>10757</v>
      </c>
      <c r="S357" s="7">
        <v>2</v>
      </c>
      <c r="T357" s="7">
        <v>2020</v>
      </c>
      <c r="U357" s="7">
        <v>1</v>
      </c>
      <c r="V357">
        <v>1</v>
      </c>
      <c r="W357">
        <v>2020</v>
      </c>
      <c r="X357">
        <v>1</v>
      </c>
      <c r="Y357" t="b">
        <v>0</v>
      </c>
      <c r="Z357" t="b">
        <v>0</v>
      </c>
      <c r="AA357">
        <v>-8</v>
      </c>
      <c r="AB357">
        <v>7</v>
      </c>
      <c r="AC357" t="b">
        <v>0</v>
      </c>
      <c r="AD357" t="b">
        <v>1</v>
      </c>
      <c r="AE357" t="b">
        <v>0</v>
      </c>
      <c r="AF357" t="b">
        <v>0</v>
      </c>
      <c r="AG357" s="14">
        <v>43865</v>
      </c>
      <c r="AH357" s="14">
        <v>43857</v>
      </c>
      <c r="AI357">
        <v>-8</v>
      </c>
      <c r="AJ357" t="b">
        <v>1</v>
      </c>
    </row>
    <row r="358" spans="1:36">
      <c r="A358" t="s">
        <v>566</v>
      </c>
      <c r="B358" t="s">
        <v>87</v>
      </c>
      <c r="C358" t="s">
        <v>87</v>
      </c>
      <c r="D358" t="s">
        <v>88</v>
      </c>
      <c r="E358" t="s">
        <v>89</v>
      </c>
      <c r="F358" t="s">
        <v>567</v>
      </c>
      <c r="G358" t="s">
        <v>568</v>
      </c>
      <c r="H358" t="s">
        <v>556</v>
      </c>
      <c r="I358" t="s">
        <v>500</v>
      </c>
      <c r="J358" t="s">
        <v>205</v>
      </c>
      <c r="K358" t="s">
        <v>93</v>
      </c>
      <c r="L358" t="s">
        <v>93</v>
      </c>
      <c r="M358" t="s">
        <v>569</v>
      </c>
      <c r="N358">
        <v>98136</v>
      </c>
      <c r="O358" t="s">
        <v>570</v>
      </c>
      <c r="P358">
        <v>47.52296375</v>
      </c>
      <c r="Q358">
        <v>-122.38884325</v>
      </c>
      <c r="R358" t="s">
        <v>571</v>
      </c>
      <c r="S358" s="7">
        <v>3</v>
      </c>
      <c r="T358" s="7">
        <v>2020</v>
      </c>
      <c r="U358" s="7">
        <v>1</v>
      </c>
      <c r="V358">
        <v>3</v>
      </c>
      <c r="W358">
        <v>2020</v>
      </c>
      <c r="X358">
        <v>1</v>
      </c>
      <c r="Y358" t="b">
        <v>0</v>
      </c>
      <c r="Z358" t="b">
        <v>0</v>
      </c>
      <c r="AA358">
        <v>-8</v>
      </c>
      <c r="AB358">
        <v>1</v>
      </c>
      <c r="AC358" t="b">
        <v>0</v>
      </c>
      <c r="AD358" t="b">
        <v>1</v>
      </c>
      <c r="AE358" t="b">
        <v>0</v>
      </c>
      <c r="AF358" t="b">
        <v>0</v>
      </c>
      <c r="AG358" s="14">
        <v>43901</v>
      </c>
      <c r="AH358" s="14">
        <v>43893</v>
      </c>
      <c r="AI358">
        <v>-8</v>
      </c>
      <c r="AJ358" t="b">
        <v>1</v>
      </c>
    </row>
    <row r="359" spans="1:36">
      <c r="A359" t="s">
        <v>10883</v>
      </c>
      <c r="B359" t="s">
        <v>87</v>
      </c>
      <c r="C359" t="s">
        <v>87</v>
      </c>
      <c r="D359" t="s">
        <v>88</v>
      </c>
      <c r="E359" t="s">
        <v>10681</v>
      </c>
      <c r="F359" t="s">
        <v>10884</v>
      </c>
      <c r="G359" t="s">
        <v>10885</v>
      </c>
      <c r="H359" t="s">
        <v>439</v>
      </c>
      <c r="I359" t="s">
        <v>541</v>
      </c>
      <c r="J359" t="s">
        <v>93</v>
      </c>
      <c r="K359" t="s">
        <v>93</v>
      </c>
      <c r="L359" t="s">
        <v>93</v>
      </c>
      <c r="M359" t="s">
        <v>10886</v>
      </c>
      <c r="N359">
        <v>98107</v>
      </c>
      <c r="O359" t="s">
        <v>10887</v>
      </c>
      <c r="P359">
        <v>47.66420574</v>
      </c>
      <c r="Q359">
        <v>-122.36161502</v>
      </c>
      <c r="R359" t="s">
        <v>10888</v>
      </c>
      <c r="S359" s="7">
        <v>3</v>
      </c>
      <c r="T359" s="7">
        <v>2020</v>
      </c>
      <c r="U359" s="7">
        <v>1</v>
      </c>
      <c r="V359">
        <v>3</v>
      </c>
      <c r="W359">
        <v>2020</v>
      </c>
      <c r="X359">
        <v>1</v>
      </c>
      <c r="Y359" t="b">
        <v>0</v>
      </c>
      <c r="Z359" t="b">
        <v>0</v>
      </c>
      <c r="AA359">
        <v>-8</v>
      </c>
      <c r="AB359">
        <v>6</v>
      </c>
      <c r="AC359" t="b">
        <v>0</v>
      </c>
      <c r="AD359" t="b">
        <v>1</v>
      </c>
      <c r="AE359" t="b">
        <v>0</v>
      </c>
      <c r="AF359" t="b">
        <v>0</v>
      </c>
      <c r="AG359" s="14">
        <v>43908</v>
      </c>
      <c r="AH359" s="14">
        <v>43900</v>
      </c>
      <c r="AI359">
        <v>-8</v>
      </c>
      <c r="AJ359" t="b">
        <v>1</v>
      </c>
    </row>
    <row r="360" spans="1:36">
      <c r="A360" t="s">
        <v>915</v>
      </c>
      <c r="B360" t="s">
        <v>87</v>
      </c>
      <c r="C360" t="s">
        <v>87</v>
      </c>
      <c r="D360" t="s">
        <v>88</v>
      </c>
      <c r="E360" t="s">
        <v>89</v>
      </c>
      <c r="F360" t="s">
        <v>916</v>
      </c>
      <c r="G360" t="s">
        <v>917</v>
      </c>
      <c r="H360" t="s">
        <v>911</v>
      </c>
      <c r="I360" t="s">
        <v>864</v>
      </c>
      <c r="J360" t="s">
        <v>93</v>
      </c>
      <c r="K360" t="s">
        <v>100</v>
      </c>
      <c r="L360" t="s">
        <v>100</v>
      </c>
      <c r="M360" t="s">
        <v>918</v>
      </c>
      <c r="N360">
        <v>98122</v>
      </c>
      <c r="O360" t="s">
        <v>919</v>
      </c>
      <c r="P360">
        <v>47.60847436</v>
      </c>
      <c r="Q360">
        <v>-122.28799003</v>
      </c>
      <c r="R360" t="s">
        <v>920</v>
      </c>
      <c r="S360" s="7">
        <v>6</v>
      </c>
      <c r="T360" s="7">
        <v>2020</v>
      </c>
      <c r="U360" s="7">
        <v>2</v>
      </c>
      <c r="V360">
        <v>6</v>
      </c>
      <c r="W360">
        <v>2020</v>
      </c>
      <c r="X360">
        <v>2</v>
      </c>
      <c r="Y360" t="b">
        <v>0</v>
      </c>
      <c r="Z360" t="b">
        <v>0</v>
      </c>
      <c r="AA360">
        <v>-8</v>
      </c>
      <c r="AB360">
        <v>3</v>
      </c>
      <c r="AC360" t="b">
        <v>0</v>
      </c>
      <c r="AD360" t="b">
        <v>1</v>
      </c>
      <c r="AE360" t="b">
        <v>0</v>
      </c>
      <c r="AF360" t="b">
        <v>0</v>
      </c>
      <c r="AG360" s="14">
        <v>43998</v>
      </c>
      <c r="AH360" s="14">
        <v>43990</v>
      </c>
      <c r="AI360">
        <v>-8</v>
      </c>
      <c r="AJ360" t="b">
        <v>1</v>
      </c>
    </row>
    <row r="361" spans="1:36">
      <c r="A361" t="s">
        <v>19664</v>
      </c>
      <c r="B361" t="s">
        <v>87</v>
      </c>
      <c r="C361" t="s">
        <v>87</v>
      </c>
      <c r="D361" t="s">
        <v>88</v>
      </c>
      <c r="F361" t="s">
        <v>19665</v>
      </c>
      <c r="G361" t="s">
        <v>5959</v>
      </c>
      <c r="H361" t="s">
        <v>13737</v>
      </c>
      <c r="I361" t="s">
        <v>19568</v>
      </c>
      <c r="J361" t="s">
        <v>93</v>
      </c>
      <c r="K361" t="s">
        <v>93</v>
      </c>
      <c r="L361" t="s">
        <v>93</v>
      </c>
      <c r="M361" t="s">
        <v>7871</v>
      </c>
      <c r="O361" t="s">
        <v>19666</v>
      </c>
      <c r="P361">
        <v>47.70438912</v>
      </c>
      <c r="Q361">
        <v>-122.29916645</v>
      </c>
      <c r="R361" t="s">
        <v>7873</v>
      </c>
      <c r="S361" s="7">
        <v>12</v>
      </c>
      <c r="T361" s="7">
        <v>2020</v>
      </c>
      <c r="U361" s="7">
        <v>4</v>
      </c>
      <c r="V361">
        <v>12</v>
      </c>
      <c r="W361">
        <v>2020</v>
      </c>
      <c r="X361">
        <v>4</v>
      </c>
      <c r="Y361" t="b">
        <v>0</v>
      </c>
      <c r="Z361" t="b">
        <v>0</v>
      </c>
      <c r="AA361">
        <v>-8</v>
      </c>
      <c r="AB361">
        <v>5</v>
      </c>
      <c r="AC361" t="b">
        <v>0</v>
      </c>
      <c r="AD361" t="b">
        <v>1</v>
      </c>
      <c r="AE361" t="b">
        <v>0</v>
      </c>
      <c r="AF361" t="b">
        <v>1</v>
      </c>
      <c r="AG361" s="14">
        <v>44188</v>
      </c>
      <c r="AH361" s="14">
        <v>44180</v>
      </c>
      <c r="AI361">
        <v>-8</v>
      </c>
      <c r="AJ361" t="b">
        <v>1</v>
      </c>
    </row>
    <row r="362" spans="1:36">
      <c r="A362" t="s">
        <v>13850</v>
      </c>
      <c r="B362" t="s">
        <v>87</v>
      </c>
      <c r="C362" t="s">
        <v>87</v>
      </c>
      <c r="D362" t="s">
        <v>88</v>
      </c>
      <c r="E362" t="s">
        <v>13470</v>
      </c>
      <c r="F362" t="s">
        <v>13851</v>
      </c>
      <c r="G362" t="s">
        <v>13852</v>
      </c>
      <c r="H362" t="s">
        <v>13853</v>
      </c>
      <c r="I362" t="s">
        <v>13854</v>
      </c>
      <c r="J362" t="s">
        <v>93</v>
      </c>
      <c r="K362" t="s">
        <v>93</v>
      </c>
      <c r="L362" t="s">
        <v>93</v>
      </c>
      <c r="M362" t="s">
        <v>13855</v>
      </c>
      <c r="N362">
        <v>98105</v>
      </c>
      <c r="O362" t="s">
        <v>13856</v>
      </c>
      <c r="P362">
        <v>47.66259238</v>
      </c>
      <c r="Q362">
        <v>-122.30759886</v>
      </c>
      <c r="R362" t="s">
        <v>13857</v>
      </c>
      <c r="S362" s="7">
        <v>8</v>
      </c>
      <c r="T362" s="7">
        <v>2021</v>
      </c>
      <c r="U362" s="7">
        <v>3</v>
      </c>
      <c r="V362">
        <v>8</v>
      </c>
      <c r="W362">
        <v>2021</v>
      </c>
      <c r="X362">
        <v>3</v>
      </c>
      <c r="Y362" t="b">
        <v>0</v>
      </c>
      <c r="Z362" t="b">
        <v>0</v>
      </c>
      <c r="AA362">
        <v>-8</v>
      </c>
      <c r="AB362">
        <v>4</v>
      </c>
      <c r="AC362" t="b">
        <v>0</v>
      </c>
      <c r="AD362" t="b">
        <v>1</v>
      </c>
      <c r="AE362" t="b">
        <v>0</v>
      </c>
      <c r="AF362" t="b">
        <v>0</v>
      </c>
      <c r="AG362" s="14">
        <v>44434</v>
      </c>
      <c r="AH362" s="14">
        <v>44426</v>
      </c>
      <c r="AI362">
        <v>-8</v>
      </c>
      <c r="AJ362" t="b">
        <v>1</v>
      </c>
    </row>
    <row r="363" spans="1:36">
      <c r="A363" t="s">
        <v>23646</v>
      </c>
      <c r="B363" t="s">
        <v>87</v>
      </c>
      <c r="C363" t="s">
        <v>87</v>
      </c>
      <c r="D363" t="s">
        <v>88</v>
      </c>
      <c r="G363" t="s">
        <v>23647</v>
      </c>
      <c r="H363" t="s">
        <v>21877</v>
      </c>
      <c r="I363" t="s">
        <v>21770</v>
      </c>
      <c r="J363" t="s">
        <v>93</v>
      </c>
      <c r="K363" t="s">
        <v>93</v>
      </c>
      <c r="L363" t="s">
        <v>93</v>
      </c>
      <c r="M363" t="s">
        <v>8618</v>
      </c>
      <c r="N363">
        <v>98118</v>
      </c>
      <c r="O363" t="s">
        <v>23648</v>
      </c>
      <c r="P363">
        <v>47.55173439</v>
      </c>
      <c r="Q363">
        <v>-122.27485661</v>
      </c>
      <c r="R363" t="s">
        <v>8620</v>
      </c>
      <c r="S363" s="7">
        <v>11</v>
      </c>
      <c r="T363" s="7">
        <v>2021</v>
      </c>
      <c r="U363" s="7">
        <v>4</v>
      </c>
      <c r="V363">
        <v>11</v>
      </c>
      <c r="W363">
        <v>2021</v>
      </c>
      <c r="X363">
        <v>4</v>
      </c>
      <c r="Y363" t="b">
        <v>0</v>
      </c>
      <c r="Z363" t="b">
        <v>0</v>
      </c>
      <c r="AA363">
        <v>-8</v>
      </c>
      <c r="AB363">
        <v>2</v>
      </c>
      <c r="AC363" t="b">
        <v>0</v>
      </c>
      <c r="AD363" t="b">
        <v>1</v>
      </c>
      <c r="AE363" t="b">
        <v>0</v>
      </c>
      <c r="AF363" t="b">
        <v>1</v>
      </c>
      <c r="AG363" s="14">
        <v>44518</v>
      </c>
      <c r="AH363" s="14">
        <v>44510</v>
      </c>
      <c r="AI363">
        <v>-8</v>
      </c>
      <c r="AJ363" t="b">
        <v>1</v>
      </c>
    </row>
    <row r="364" spans="1:36">
      <c r="A364" t="s">
        <v>23753</v>
      </c>
      <c r="B364" t="s">
        <v>87</v>
      </c>
      <c r="C364" t="s">
        <v>87</v>
      </c>
      <c r="D364" t="s">
        <v>88</v>
      </c>
      <c r="F364" t="s">
        <v>23754</v>
      </c>
      <c r="G364" t="s">
        <v>23755</v>
      </c>
      <c r="H364" t="s">
        <v>22500</v>
      </c>
      <c r="I364" t="s">
        <v>6019</v>
      </c>
      <c r="J364" t="s">
        <v>93</v>
      </c>
      <c r="K364" t="s">
        <v>100</v>
      </c>
      <c r="L364" t="s">
        <v>100</v>
      </c>
      <c r="M364" t="s">
        <v>20073</v>
      </c>
      <c r="O364" t="s">
        <v>23756</v>
      </c>
      <c r="P364">
        <v>47.52947083</v>
      </c>
      <c r="Q364">
        <v>-122.27299897</v>
      </c>
      <c r="R364" t="s">
        <v>20075</v>
      </c>
      <c r="S364" s="7">
        <v>11</v>
      </c>
      <c r="T364" s="7">
        <v>2021</v>
      </c>
      <c r="U364" s="7">
        <v>4</v>
      </c>
      <c r="V364">
        <v>11</v>
      </c>
      <c r="W364">
        <v>2021</v>
      </c>
      <c r="X364">
        <v>4</v>
      </c>
      <c r="Y364" t="b">
        <v>0</v>
      </c>
      <c r="Z364" t="b">
        <v>0</v>
      </c>
      <c r="AA364">
        <v>-8</v>
      </c>
      <c r="AB364">
        <v>2</v>
      </c>
      <c r="AC364" t="b">
        <v>0</v>
      </c>
      <c r="AD364" t="b">
        <v>1</v>
      </c>
      <c r="AE364" t="b">
        <v>0</v>
      </c>
      <c r="AF364" t="b">
        <v>1</v>
      </c>
      <c r="AG364" s="14">
        <v>44530</v>
      </c>
      <c r="AH364" s="14">
        <v>44522</v>
      </c>
      <c r="AI364">
        <v>-8</v>
      </c>
      <c r="AJ364" t="b">
        <v>1</v>
      </c>
    </row>
    <row r="365" spans="1:36">
      <c r="A365" t="s">
        <v>23792</v>
      </c>
      <c r="B365" t="s">
        <v>87</v>
      </c>
      <c r="C365" t="s">
        <v>87</v>
      </c>
      <c r="D365" t="s">
        <v>88</v>
      </c>
      <c r="G365" t="s">
        <v>23793</v>
      </c>
      <c r="H365" t="s">
        <v>23784</v>
      </c>
      <c r="I365" t="s">
        <v>15941</v>
      </c>
      <c r="J365" t="s">
        <v>93</v>
      </c>
      <c r="K365" t="s">
        <v>93</v>
      </c>
      <c r="L365" t="s">
        <v>93</v>
      </c>
      <c r="M365" t="s">
        <v>8412</v>
      </c>
      <c r="N365">
        <v>98118</v>
      </c>
      <c r="O365" t="s">
        <v>23794</v>
      </c>
      <c r="P365">
        <v>47.55433407</v>
      </c>
      <c r="Q365">
        <v>-122.28324133</v>
      </c>
      <c r="R365" t="s">
        <v>8414</v>
      </c>
      <c r="S365" s="7">
        <v>12</v>
      </c>
      <c r="T365" s="7">
        <v>2021</v>
      </c>
      <c r="U365" s="7">
        <v>4</v>
      </c>
      <c r="V365">
        <v>11</v>
      </c>
      <c r="W365">
        <v>2021</v>
      </c>
      <c r="X365">
        <v>4</v>
      </c>
      <c r="Y365" t="b">
        <v>0</v>
      </c>
      <c r="Z365" t="b">
        <v>0</v>
      </c>
      <c r="AA365">
        <v>-8</v>
      </c>
      <c r="AB365">
        <v>2</v>
      </c>
      <c r="AC365" t="b">
        <v>0</v>
      </c>
      <c r="AD365" t="b">
        <v>1</v>
      </c>
      <c r="AE365" t="b">
        <v>0</v>
      </c>
      <c r="AF365" t="b">
        <v>1</v>
      </c>
      <c r="AG365" s="14">
        <v>44531</v>
      </c>
      <c r="AH365" s="14">
        <v>44523</v>
      </c>
      <c r="AI365">
        <v>-8</v>
      </c>
      <c r="AJ365" t="b">
        <v>1</v>
      </c>
    </row>
    <row r="366" spans="1:36">
      <c r="A366" t="s">
        <v>24113</v>
      </c>
      <c r="B366" t="s">
        <v>87</v>
      </c>
      <c r="C366" t="s">
        <v>87</v>
      </c>
      <c r="D366" t="s">
        <v>88</v>
      </c>
      <c r="F366" t="s">
        <v>24114</v>
      </c>
      <c r="H366" t="s">
        <v>23989</v>
      </c>
      <c r="I366" t="s">
        <v>792</v>
      </c>
      <c r="J366" t="s">
        <v>93</v>
      </c>
      <c r="K366" t="s">
        <v>100</v>
      </c>
      <c r="L366" t="s">
        <v>100</v>
      </c>
      <c r="M366" t="s">
        <v>10576</v>
      </c>
      <c r="N366">
        <v>98116</v>
      </c>
      <c r="O366" t="s">
        <v>24115</v>
      </c>
      <c r="P366">
        <v>47.58137293</v>
      </c>
      <c r="Q366">
        <v>-122.38842071</v>
      </c>
      <c r="R366" t="s">
        <v>10578</v>
      </c>
      <c r="S366" s="7">
        <v>12</v>
      </c>
      <c r="T366" s="7">
        <v>2021</v>
      </c>
      <c r="U366" s="7">
        <v>4</v>
      </c>
      <c r="V366">
        <v>12</v>
      </c>
      <c r="W366">
        <v>2021</v>
      </c>
      <c r="X366">
        <v>4</v>
      </c>
      <c r="Y366" t="b">
        <v>0</v>
      </c>
      <c r="Z366" t="b">
        <v>0</v>
      </c>
      <c r="AA366">
        <v>-8</v>
      </c>
      <c r="AB366">
        <v>1</v>
      </c>
      <c r="AC366" t="b">
        <v>0</v>
      </c>
      <c r="AD366" t="b">
        <v>1</v>
      </c>
      <c r="AE366" t="b">
        <v>0</v>
      </c>
      <c r="AF366" t="b">
        <v>1</v>
      </c>
      <c r="AG366" s="14">
        <v>44558</v>
      </c>
      <c r="AH366" s="14">
        <v>44550</v>
      </c>
      <c r="AI366">
        <v>-8</v>
      </c>
      <c r="AJ366" t="b">
        <v>1</v>
      </c>
    </row>
    <row r="367" spans="1:36">
      <c r="A367" t="s">
        <v>24122</v>
      </c>
      <c r="B367" t="s">
        <v>87</v>
      </c>
      <c r="C367" t="s">
        <v>87</v>
      </c>
      <c r="D367" t="s">
        <v>88</v>
      </c>
      <c r="F367" t="s">
        <v>24123</v>
      </c>
      <c r="H367" t="s">
        <v>23989</v>
      </c>
      <c r="I367" t="s">
        <v>792</v>
      </c>
      <c r="J367" t="s">
        <v>93</v>
      </c>
      <c r="K367" t="s">
        <v>115</v>
      </c>
      <c r="L367" t="s">
        <v>115</v>
      </c>
      <c r="M367" t="s">
        <v>9884</v>
      </c>
      <c r="N367">
        <v>98116</v>
      </c>
      <c r="O367" t="s">
        <v>24124</v>
      </c>
      <c r="P367">
        <v>47.5807951</v>
      </c>
      <c r="Q367">
        <v>-122.40245184</v>
      </c>
      <c r="R367" t="s">
        <v>9886</v>
      </c>
      <c r="S367" s="7">
        <v>12</v>
      </c>
      <c r="T367" s="7">
        <v>2021</v>
      </c>
      <c r="U367" s="7">
        <v>4</v>
      </c>
      <c r="V367">
        <v>12</v>
      </c>
      <c r="W367">
        <v>2021</v>
      </c>
      <c r="X367">
        <v>4</v>
      </c>
      <c r="Y367" t="b">
        <v>0</v>
      </c>
      <c r="Z367" t="b">
        <v>0</v>
      </c>
      <c r="AA367">
        <v>-8</v>
      </c>
      <c r="AB367">
        <v>1</v>
      </c>
      <c r="AC367" t="b">
        <v>0</v>
      </c>
      <c r="AD367" t="b">
        <v>1</v>
      </c>
      <c r="AE367" t="b">
        <v>0</v>
      </c>
      <c r="AF367" t="b">
        <v>1</v>
      </c>
      <c r="AG367" s="14">
        <v>44558</v>
      </c>
      <c r="AH367" s="14">
        <v>44550</v>
      </c>
      <c r="AI367">
        <v>-8</v>
      </c>
      <c r="AJ367" t="b">
        <v>1</v>
      </c>
    </row>
    <row r="368" spans="1:36">
      <c r="A368" t="s">
        <v>24125</v>
      </c>
      <c r="B368" t="s">
        <v>87</v>
      </c>
      <c r="C368" t="s">
        <v>87</v>
      </c>
      <c r="D368" t="s">
        <v>88</v>
      </c>
      <c r="F368" t="s">
        <v>24123</v>
      </c>
      <c r="H368" t="s">
        <v>23989</v>
      </c>
      <c r="I368" t="s">
        <v>792</v>
      </c>
      <c r="J368" t="s">
        <v>93</v>
      </c>
      <c r="K368" t="s">
        <v>93</v>
      </c>
      <c r="L368" t="s">
        <v>93</v>
      </c>
      <c r="M368" t="s">
        <v>10046</v>
      </c>
      <c r="N368">
        <v>98116</v>
      </c>
      <c r="O368" t="s">
        <v>24126</v>
      </c>
      <c r="P368">
        <v>47.58071962</v>
      </c>
      <c r="Q368">
        <v>-122.4024258</v>
      </c>
      <c r="R368" t="s">
        <v>10048</v>
      </c>
      <c r="S368" s="7">
        <v>12</v>
      </c>
      <c r="T368" s="7">
        <v>2021</v>
      </c>
      <c r="U368" s="7">
        <v>4</v>
      </c>
      <c r="V368">
        <v>12</v>
      </c>
      <c r="W368">
        <v>2021</v>
      </c>
      <c r="X368">
        <v>4</v>
      </c>
      <c r="Y368" t="b">
        <v>0</v>
      </c>
      <c r="Z368" t="b">
        <v>0</v>
      </c>
      <c r="AA368">
        <v>-8</v>
      </c>
      <c r="AB368">
        <v>1</v>
      </c>
      <c r="AC368" t="b">
        <v>0</v>
      </c>
      <c r="AD368" t="b">
        <v>1</v>
      </c>
      <c r="AE368" t="b">
        <v>0</v>
      </c>
      <c r="AF368" t="b">
        <v>1</v>
      </c>
      <c r="AG368" s="14">
        <v>44558</v>
      </c>
      <c r="AH368" s="14">
        <v>44550</v>
      </c>
      <c r="AI368">
        <v>-8</v>
      </c>
      <c r="AJ368" t="b">
        <v>1</v>
      </c>
    </row>
    <row r="369" spans="1:36">
      <c r="A369" t="s">
        <v>24380</v>
      </c>
      <c r="B369" t="s">
        <v>87</v>
      </c>
      <c r="C369" t="s">
        <v>87</v>
      </c>
      <c r="D369" t="s">
        <v>88</v>
      </c>
      <c r="F369" t="s">
        <v>24381</v>
      </c>
      <c r="H369" t="s">
        <v>15820</v>
      </c>
      <c r="I369" t="s">
        <v>19943</v>
      </c>
      <c r="J369" t="s">
        <v>93</v>
      </c>
      <c r="K369" t="s">
        <v>93</v>
      </c>
      <c r="L369" t="s">
        <v>93</v>
      </c>
      <c r="M369" t="s">
        <v>17945</v>
      </c>
      <c r="N369">
        <v>98117</v>
      </c>
      <c r="O369" t="s">
        <v>24382</v>
      </c>
      <c r="P369">
        <v>47.67967101</v>
      </c>
      <c r="Q369">
        <v>-122.39817612</v>
      </c>
      <c r="R369" t="s">
        <v>24383</v>
      </c>
      <c r="S369" s="7">
        <v>1</v>
      </c>
      <c r="T369" s="7">
        <v>2022</v>
      </c>
      <c r="U369" s="7">
        <v>1</v>
      </c>
      <c r="V369">
        <v>1</v>
      </c>
      <c r="W369">
        <v>2022</v>
      </c>
      <c r="X369">
        <v>1</v>
      </c>
      <c r="Y369" t="b">
        <v>0</v>
      </c>
      <c r="Z369" t="b">
        <v>0</v>
      </c>
      <c r="AA369">
        <v>-8</v>
      </c>
      <c r="AB369">
        <v>6</v>
      </c>
      <c r="AC369" t="b">
        <v>0</v>
      </c>
      <c r="AD369" t="b">
        <v>1</v>
      </c>
      <c r="AE369" t="b">
        <v>0</v>
      </c>
      <c r="AF369" t="b">
        <v>1</v>
      </c>
      <c r="AG369" s="14">
        <v>44587</v>
      </c>
      <c r="AH369" s="14">
        <v>44579</v>
      </c>
      <c r="AI369">
        <v>-8</v>
      </c>
      <c r="AJ369" t="b">
        <v>1</v>
      </c>
    </row>
    <row r="370" spans="1:36">
      <c r="A370" t="s">
        <v>24579</v>
      </c>
      <c r="B370" t="s">
        <v>87</v>
      </c>
      <c r="C370" t="s">
        <v>87</v>
      </c>
      <c r="D370" t="s">
        <v>88</v>
      </c>
      <c r="F370" t="s">
        <v>24580</v>
      </c>
      <c r="H370" t="s">
        <v>24285</v>
      </c>
      <c r="I370" t="s">
        <v>1191</v>
      </c>
      <c r="J370" t="s">
        <v>137</v>
      </c>
      <c r="K370" t="s">
        <v>93</v>
      </c>
      <c r="L370" t="s">
        <v>93</v>
      </c>
      <c r="M370" t="s">
        <v>24581</v>
      </c>
      <c r="N370">
        <v>98118</v>
      </c>
      <c r="O370" t="s">
        <v>24582</v>
      </c>
      <c r="P370">
        <v>47.54945666</v>
      </c>
      <c r="Q370">
        <v>-122.27831184</v>
      </c>
      <c r="R370" t="s">
        <v>24583</v>
      </c>
      <c r="S370" s="7">
        <v>2</v>
      </c>
      <c r="T370" s="7">
        <v>2022</v>
      </c>
      <c r="U370" s="7">
        <v>1</v>
      </c>
      <c r="V370">
        <v>2</v>
      </c>
      <c r="W370">
        <v>2022</v>
      </c>
      <c r="X370">
        <v>1</v>
      </c>
      <c r="Y370" t="b">
        <v>0</v>
      </c>
      <c r="Z370" t="b">
        <v>0</v>
      </c>
      <c r="AA370">
        <v>-8</v>
      </c>
      <c r="AB370">
        <v>2</v>
      </c>
      <c r="AC370" t="b">
        <v>0</v>
      </c>
      <c r="AD370" t="b">
        <v>1</v>
      </c>
      <c r="AE370" t="b">
        <v>0</v>
      </c>
      <c r="AF370" t="b">
        <v>1</v>
      </c>
      <c r="AG370" s="14">
        <v>44601</v>
      </c>
      <c r="AH370" s="14">
        <v>44593</v>
      </c>
      <c r="AI370">
        <v>-8</v>
      </c>
      <c r="AJ370" t="b">
        <v>1</v>
      </c>
    </row>
    <row r="371" spans="1:36">
      <c r="A371" t="s">
        <v>25465</v>
      </c>
      <c r="B371" t="s">
        <v>87</v>
      </c>
      <c r="C371" t="s">
        <v>87</v>
      </c>
      <c r="D371" t="s">
        <v>88</v>
      </c>
      <c r="F371" t="s">
        <v>24866</v>
      </c>
      <c r="G371" t="s">
        <v>25466</v>
      </c>
      <c r="H371" t="s">
        <v>23138</v>
      </c>
      <c r="I371" t="s">
        <v>25248</v>
      </c>
      <c r="J371" t="s">
        <v>93</v>
      </c>
      <c r="K371" t="s">
        <v>93</v>
      </c>
      <c r="L371" t="s">
        <v>93</v>
      </c>
      <c r="M371" t="s">
        <v>24868</v>
      </c>
      <c r="N371">
        <v>98119</v>
      </c>
      <c r="O371" t="s">
        <v>25467</v>
      </c>
      <c r="P371">
        <v>47.62914314</v>
      </c>
      <c r="Q371">
        <v>-122.37103287</v>
      </c>
      <c r="R371" t="s">
        <v>24870</v>
      </c>
      <c r="S371" s="7">
        <v>4</v>
      </c>
      <c r="T371" s="7">
        <v>2022</v>
      </c>
      <c r="U371" s="7">
        <v>2</v>
      </c>
      <c r="V371">
        <v>4</v>
      </c>
      <c r="W371">
        <v>2022</v>
      </c>
      <c r="X371">
        <v>2</v>
      </c>
      <c r="Y371" t="b">
        <v>0</v>
      </c>
      <c r="Z371" t="b">
        <v>0</v>
      </c>
      <c r="AA371">
        <v>-8</v>
      </c>
      <c r="AB371">
        <v>7</v>
      </c>
      <c r="AC371" t="b">
        <v>0</v>
      </c>
      <c r="AD371" t="b">
        <v>1</v>
      </c>
      <c r="AE371" t="b">
        <v>0</v>
      </c>
      <c r="AF371" t="b">
        <v>1</v>
      </c>
      <c r="AG371" s="14">
        <v>44677</v>
      </c>
      <c r="AH371" s="14">
        <v>44669</v>
      </c>
      <c r="AI371">
        <v>-8</v>
      </c>
      <c r="AJ371" t="b">
        <v>1</v>
      </c>
    </row>
    <row r="372" spans="1:36">
      <c r="A372" t="s">
        <v>26488</v>
      </c>
      <c r="B372" t="s">
        <v>87</v>
      </c>
      <c r="C372" t="s">
        <v>87</v>
      </c>
      <c r="D372" t="s">
        <v>88</v>
      </c>
      <c r="F372" t="s">
        <v>26489</v>
      </c>
      <c r="H372" t="s">
        <v>26464</v>
      </c>
      <c r="I372" t="s">
        <v>21757</v>
      </c>
      <c r="J372" t="s">
        <v>93</v>
      </c>
      <c r="K372" t="s">
        <v>100</v>
      </c>
      <c r="L372" t="s">
        <v>100</v>
      </c>
      <c r="M372" t="s">
        <v>26490</v>
      </c>
      <c r="N372">
        <v>98144</v>
      </c>
      <c r="O372" t="s">
        <v>26491</v>
      </c>
      <c r="P372">
        <v>47.58228819</v>
      </c>
      <c r="Q372">
        <v>-122.30847127</v>
      </c>
      <c r="R372" t="s">
        <v>26492</v>
      </c>
      <c r="S372" s="7">
        <v>7</v>
      </c>
      <c r="T372" s="7">
        <v>2022</v>
      </c>
      <c r="U372" s="7">
        <v>3</v>
      </c>
      <c r="V372">
        <v>7</v>
      </c>
      <c r="W372">
        <v>2022</v>
      </c>
      <c r="X372">
        <v>3</v>
      </c>
      <c r="Y372" t="b">
        <v>0</v>
      </c>
      <c r="Z372" t="b">
        <v>0</v>
      </c>
      <c r="AA372">
        <v>-8</v>
      </c>
      <c r="AB372">
        <v>2</v>
      </c>
      <c r="AC372" t="b">
        <v>0</v>
      </c>
      <c r="AD372" t="b">
        <v>1</v>
      </c>
      <c r="AE372" t="b">
        <v>0</v>
      </c>
      <c r="AF372" t="b">
        <v>1</v>
      </c>
      <c r="AG372" s="14">
        <v>44770</v>
      </c>
      <c r="AH372" s="14">
        <v>44762</v>
      </c>
      <c r="AI372">
        <v>-8</v>
      </c>
      <c r="AJ372" t="b">
        <v>1</v>
      </c>
    </row>
    <row r="373" spans="1:36">
      <c r="A373" t="s">
        <v>14967</v>
      </c>
      <c r="B373" t="s">
        <v>87</v>
      </c>
      <c r="C373" t="s">
        <v>87</v>
      </c>
      <c r="D373" t="s">
        <v>88</v>
      </c>
      <c r="E373" t="s">
        <v>14837</v>
      </c>
      <c r="F373" t="s">
        <v>14968</v>
      </c>
      <c r="G373" t="s">
        <v>14969</v>
      </c>
      <c r="H373" t="s">
        <v>11169</v>
      </c>
      <c r="I373" t="s">
        <v>1488</v>
      </c>
      <c r="J373" t="s">
        <v>93</v>
      </c>
      <c r="K373" t="s">
        <v>93</v>
      </c>
      <c r="L373" t="s">
        <v>93</v>
      </c>
      <c r="M373" t="s">
        <v>14970</v>
      </c>
      <c r="N373">
        <v>98125</v>
      </c>
      <c r="O373" t="s">
        <v>14971</v>
      </c>
      <c r="P373">
        <v>47.7216912</v>
      </c>
      <c r="Q373">
        <v>-122.30559245</v>
      </c>
      <c r="R373" t="s">
        <v>14972</v>
      </c>
      <c r="S373" s="7">
        <v>10</v>
      </c>
      <c r="T373" s="7">
        <v>2022</v>
      </c>
      <c r="U373" s="7">
        <v>4</v>
      </c>
      <c r="V373">
        <v>10</v>
      </c>
      <c r="W373">
        <v>2022</v>
      </c>
      <c r="X373">
        <v>4</v>
      </c>
      <c r="Y373" t="b">
        <v>0</v>
      </c>
      <c r="Z373" t="b">
        <v>0</v>
      </c>
      <c r="AA373">
        <v>-8</v>
      </c>
      <c r="AB373">
        <v>5</v>
      </c>
      <c r="AC373" t="b">
        <v>0</v>
      </c>
      <c r="AD373" t="b">
        <v>1</v>
      </c>
      <c r="AE373" t="b">
        <v>0</v>
      </c>
      <c r="AF373" t="b">
        <v>0</v>
      </c>
      <c r="AG373" s="14">
        <v>44848</v>
      </c>
      <c r="AH373" s="14">
        <v>44840</v>
      </c>
      <c r="AI373">
        <v>-8</v>
      </c>
      <c r="AJ373" t="b">
        <v>1</v>
      </c>
    </row>
    <row r="374" spans="1:36">
      <c r="A374" t="s">
        <v>7882</v>
      </c>
      <c r="B374" t="s">
        <v>87</v>
      </c>
      <c r="C374" t="s">
        <v>87</v>
      </c>
      <c r="D374" t="s">
        <v>88</v>
      </c>
      <c r="E374" t="s">
        <v>7318</v>
      </c>
      <c r="G374" t="s">
        <v>7883</v>
      </c>
      <c r="H374" t="s">
        <v>7846</v>
      </c>
      <c r="I374" t="s">
        <v>1528</v>
      </c>
      <c r="J374" t="s">
        <v>93</v>
      </c>
      <c r="K374" t="s">
        <v>778</v>
      </c>
      <c r="L374" t="s">
        <v>778</v>
      </c>
      <c r="M374" t="s">
        <v>2114</v>
      </c>
      <c r="N374">
        <v>98144</v>
      </c>
      <c r="O374" t="s">
        <v>7884</v>
      </c>
      <c r="P374">
        <v>47.58157985</v>
      </c>
      <c r="Q374">
        <v>-122.30203049</v>
      </c>
      <c r="R374" t="s">
        <v>7885</v>
      </c>
      <c r="S374" s="7">
        <v>10</v>
      </c>
      <c r="T374" s="7">
        <v>2022</v>
      </c>
      <c r="U374" s="7">
        <v>4</v>
      </c>
      <c r="V374">
        <v>10</v>
      </c>
      <c r="W374">
        <v>2022</v>
      </c>
      <c r="X374">
        <v>4</v>
      </c>
      <c r="Y374" t="b">
        <v>0</v>
      </c>
      <c r="Z374" t="b">
        <v>0</v>
      </c>
      <c r="AA374">
        <v>-8</v>
      </c>
      <c r="AB374">
        <v>2</v>
      </c>
      <c r="AC374" t="b">
        <v>0</v>
      </c>
      <c r="AD374" t="b">
        <v>1</v>
      </c>
      <c r="AE374" t="b">
        <v>0</v>
      </c>
      <c r="AF374" t="b">
        <v>0</v>
      </c>
      <c r="AG374" s="14">
        <v>44855</v>
      </c>
      <c r="AH374" s="14">
        <v>44847</v>
      </c>
      <c r="AI374">
        <v>-8</v>
      </c>
      <c r="AJ374" t="b">
        <v>1</v>
      </c>
    </row>
    <row r="375" spans="1:36">
      <c r="A375" t="s">
        <v>27062</v>
      </c>
      <c r="B375" t="s">
        <v>87</v>
      </c>
      <c r="C375" t="s">
        <v>87</v>
      </c>
      <c r="D375" t="s">
        <v>88</v>
      </c>
      <c r="F375" t="s">
        <v>6121</v>
      </c>
      <c r="G375" t="s">
        <v>27063</v>
      </c>
      <c r="H375" t="s">
        <v>7987</v>
      </c>
      <c r="I375" t="s">
        <v>7919</v>
      </c>
      <c r="J375" t="s">
        <v>93</v>
      </c>
      <c r="K375" t="s">
        <v>93</v>
      </c>
      <c r="L375" t="s">
        <v>93</v>
      </c>
      <c r="M375" t="s">
        <v>6088</v>
      </c>
      <c r="N375">
        <v>98105</v>
      </c>
      <c r="O375" t="s">
        <v>27064</v>
      </c>
      <c r="P375">
        <v>47.66591237</v>
      </c>
      <c r="Q375">
        <v>-122.31452217</v>
      </c>
      <c r="R375" t="s">
        <v>6090</v>
      </c>
      <c r="S375" s="7">
        <v>11</v>
      </c>
      <c r="T375" s="7">
        <v>2022</v>
      </c>
      <c r="U375" s="7">
        <v>4</v>
      </c>
      <c r="V375">
        <v>11</v>
      </c>
      <c r="W375">
        <v>2022</v>
      </c>
      <c r="X375">
        <v>4</v>
      </c>
      <c r="Y375" t="b">
        <v>0</v>
      </c>
      <c r="Z375" t="b">
        <v>0</v>
      </c>
      <c r="AA375">
        <v>-8</v>
      </c>
      <c r="AB375">
        <v>4</v>
      </c>
      <c r="AC375" t="b">
        <v>0</v>
      </c>
      <c r="AD375" t="b">
        <v>1</v>
      </c>
      <c r="AE375" t="b">
        <v>0</v>
      </c>
      <c r="AF375" t="b">
        <v>1</v>
      </c>
      <c r="AG375" s="14">
        <v>44883</v>
      </c>
      <c r="AH375" s="14">
        <v>44875</v>
      </c>
      <c r="AI375">
        <v>-8</v>
      </c>
      <c r="AJ375" t="b">
        <v>1</v>
      </c>
    </row>
    <row r="376" spans="1:36">
      <c r="A376" t="s">
        <v>2367</v>
      </c>
      <c r="B376" t="s">
        <v>87</v>
      </c>
      <c r="C376" t="s">
        <v>87</v>
      </c>
      <c r="D376" t="s">
        <v>88</v>
      </c>
      <c r="E376" t="s">
        <v>89</v>
      </c>
      <c r="F376" t="s">
        <v>2342</v>
      </c>
      <c r="G376" t="s">
        <v>2368</v>
      </c>
      <c r="H376" t="s">
        <v>2357</v>
      </c>
      <c r="I376" t="s">
        <v>2331</v>
      </c>
      <c r="J376" t="s">
        <v>93</v>
      </c>
      <c r="K376" t="s">
        <v>93</v>
      </c>
      <c r="L376" t="s">
        <v>93</v>
      </c>
      <c r="M376" t="s">
        <v>2345</v>
      </c>
      <c r="O376" t="s">
        <v>2369</v>
      </c>
      <c r="P376">
        <v>47.56749173</v>
      </c>
      <c r="Q376">
        <v>-122.3678228</v>
      </c>
      <c r="R376" t="s">
        <v>2347</v>
      </c>
      <c r="S376" s="7">
        <v>4</v>
      </c>
      <c r="T376" s="7">
        <v>2023</v>
      </c>
      <c r="U376" s="7">
        <v>2</v>
      </c>
      <c r="V376">
        <v>4</v>
      </c>
      <c r="W376">
        <v>2023</v>
      </c>
      <c r="X376">
        <v>2</v>
      </c>
      <c r="Y376" t="b">
        <v>0</v>
      </c>
      <c r="Z376" t="b">
        <v>0</v>
      </c>
      <c r="AA376">
        <v>-8</v>
      </c>
      <c r="AB376">
        <v>1</v>
      </c>
      <c r="AC376" t="b">
        <v>0</v>
      </c>
      <c r="AD376" t="b">
        <v>1</v>
      </c>
      <c r="AE376" t="b">
        <v>0</v>
      </c>
      <c r="AF376" t="b">
        <v>0</v>
      </c>
      <c r="AG376" s="14">
        <v>45038</v>
      </c>
      <c r="AH376" s="14">
        <v>45030</v>
      </c>
      <c r="AI376">
        <v>-8</v>
      </c>
      <c r="AJ376" t="b">
        <v>1</v>
      </c>
    </row>
    <row r="377" spans="1:36">
      <c r="A377" t="s">
        <v>16430</v>
      </c>
      <c r="B377" t="s">
        <v>87</v>
      </c>
      <c r="C377" t="s">
        <v>87</v>
      </c>
      <c r="D377" t="s">
        <v>88</v>
      </c>
      <c r="E377" t="s">
        <v>6860</v>
      </c>
      <c r="F377" t="s">
        <v>16431</v>
      </c>
      <c r="H377" t="s">
        <v>2947</v>
      </c>
      <c r="I377" t="s">
        <v>2900</v>
      </c>
      <c r="J377" t="s">
        <v>93</v>
      </c>
      <c r="K377" t="s">
        <v>100</v>
      </c>
      <c r="L377" t="s">
        <v>100</v>
      </c>
      <c r="M377" t="s">
        <v>10647</v>
      </c>
      <c r="N377">
        <v>98144</v>
      </c>
      <c r="O377" t="s">
        <v>16432</v>
      </c>
      <c r="P377">
        <v>47.58495016</v>
      </c>
      <c r="Q377">
        <v>-122.30194382</v>
      </c>
      <c r="R377" t="s">
        <v>10649</v>
      </c>
      <c r="S377" s="7">
        <v>10</v>
      </c>
      <c r="T377" s="7">
        <v>2023</v>
      </c>
      <c r="U377" s="7">
        <v>4</v>
      </c>
      <c r="V377">
        <v>9</v>
      </c>
      <c r="W377">
        <v>2023</v>
      </c>
      <c r="X377">
        <v>3</v>
      </c>
      <c r="Y377" t="b">
        <v>0</v>
      </c>
      <c r="Z377" t="b">
        <v>0</v>
      </c>
      <c r="AA377">
        <v>-8</v>
      </c>
      <c r="AB377">
        <v>2</v>
      </c>
      <c r="AC377" t="b">
        <v>0</v>
      </c>
      <c r="AD377" t="b">
        <v>1</v>
      </c>
      <c r="AE377" t="b">
        <v>0</v>
      </c>
      <c r="AF377" t="b">
        <v>0</v>
      </c>
      <c r="AG377" s="14">
        <v>45204</v>
      </c>
      <c r="AH377" s="14">
        <v>45196</v>
      </c>
      <c r="AI377">
        <v>-8</v>
      </c>
      <c r="AJ377" t="b">
        <v>1</v>
      </c>
    </row>
    <row r="378" spans="1:36">
      <c r="A378" t="s">
        <v>9201</v>
      </c>
      <c r="B378" t="s">
        <v>87</v>
      </c>
      <c r="C378" t="s">
        <v>87</v>
      </c>
      <c r="D378" t="s">
        <v>88</v>
      </c>
      <c r="E378" t="s">
        <v>7318</v>
      </c>
      <c r="F378" t="s">
        <v>9202</v>
      </c>
      <c r="G378" t="s">
        <v>9203</v>
      </c>
      <c r="H378" t="s">
        <v>3735</v>
      </c>
      <c r="I378" t="s">
        <v>9181</v>
      </c>
      <c r="J378" t="s">
        <v>93</v>
      </c>
      <c r="K378" t="s">
        <v>93</v>
      </c>
      <c r="L378" t="s">
        <v>93</v>
      </c>
      <c r="M378" t="s">
        <v>9204</v>
      </c>
      <c r="N378">
        <v>98122</v>
      </c>
      <c r="O378" t="s">
        <v>9205</v>
      </c>
      <c r="P378">
        <v>47.61257259</v>
      </c>
      <c r="Q378">
        <v>-122.28576391</v>
      </c>
      <c r="R378" t="s">
        <v>9206</v>
      </c>
      <c r="S378" s="7">
        <v>4</v>
      </c>
      <c r="T378" s="7">
        <v>2024</v>
      </c>
      <c r="U378" s="7">
        <v>2</v>
      </c>
      <c r="V378">
        <v>3</v>
      </c>
      <c r="W378">
        <v>2024</v>
      </c>
      <c r="X378">
        <v>1</v>
      </c>
      <c r="Y378" t="b">
        <v>0</v>
      </c>
      <c r="Z378" t="b">
        <v>0</v>
      </c>
      <c r="AA378">
        <v>-8</v>
      </c>
      <c r="AB378">
        <v>3</v>
      </c>
      <c r="AC378" t="b">
        <v>0</v>
      </c>
      <c r="AD378" t="b">
        <v>1</v>
      </c>
      <c r="AE378" t="b">
        <v>0</v>
      </c>
      <c r="AF378" t="b">
        <v>0</v>
      </c>
      <c r="AG378" s="14">
        <v>45384</v>
      </c>
      <c r="AH378" s="14">
        <v>45376</v>
      </c>
      <c r="AI378">
        <v>-8</v>
      </c>
      <c r="AJ378" t="b">
        <v>1</v>
      </c>
    </row>
    <row r="379" spans="1:36">
      <c r="A379" t="s">
        <v>14481</v>
      </c>
      <c r="B379" t="s">
        <v>87</v>
      </c>
      <c r="C379" t="s">
        <v>87</v>
      </c>
      <c r="D379" t="s">
        <v>88</v>
      </c>
      <c r="E379" t="s">
        <v>14163</v>
      </c>
      <c r="F379" t="s">
        <v>14482</v>
      </c>
      <c r="G379" t="s">
        <v>14483</v>
      </c>
      <c r="H379" t="s">
        <v>7220</v>
      </c>
      <c r="I379" t="s">
        <v>2472</v>
      </c>
      <c r="J379" t="s">
        <v>93</v>
      </c>
      <c r="K379" t="s">
        <v>7058</v>
      </c>
      <c r="L379" t="s">
        <v>7058</v>
      </c>
      <c r="M379" t="s">
        <v>14484</v>
      </c>
      <c r="N379">
        <v>98102</v>
      </c>
      <c r="O379" t="s">
        <v>14485</v>
      </c>
      <c r="P379">
        <v>47.64536409</v>
      </c>
      <c r="Q379">
        <v>-122.32791669</v>
      </c>
      <c r="R379" t="s">
        <v>14486</v>
      </c>
      <c r="S379" s="7">
        <v>4</v>
      </c>
      <c r="T379" s="7">
        <v>2024</v>
      </c>
      <c r="U379" s="7">
        <v>2</v>
      </c>
      <c r="V379">
        <v>4</v>
      </c>
      <c r="W379">
        <v>2024</v>
      </c>
      <c r="X379">
        <v>2</v>
      </c>
      <c r="Y379" t="b">
        <v>0</v>
      </c>
      <c r="Z379" t="b">
        <v>0</v>
      </c>
      <c r="AA379">
        <v>-8</v>
      </c>
      <c r="AC379" t="b">
        <v>0</v>
      </c>
      <c r="AD379" t="b">
        <v>1</v>
      </c>
      <c r="AE379" t="b">
        <v>0</v>
      </c>
      <c r="AF379" t="b">
        <v>0</v>
      </c>
      <c r="AG379" s="14">
        <v>45394</v>
      </c>
      <c r="AH379" s="14">
        <v>45386</v>
      </c>
      <c r="AI379">
        <v>-8</v>
      </c>
      <c r="AJ379" t="b">
        <v>1</v>
      </c>
    </row>
    <row r="380" spans="1:36">
      <c r="A380" t="s">
        <v>16745</v>
      </c>
      <c r="B380" t="s">
        <v>87</v>
      </c>
      <c r="C380" t="s">
        <v>87</v>
      </c>
      <c r="D380" t="s">
        <v>88</v>
      </c>
      <c r="E380" t="s">
        <v>6860</v>
      </c>
      <c r="F380" t="s">
        <v>16746</v>
      </c>
      <c r="H380" t="s">
        <v>6243</v>
      </c>
      <c r="I380" t="s">
        <v>5712</v>
      </c>
      <c r="J380" t="s">
        <v>93</v>
      </c>
      <c r="K380" t="s">
        <v>100</v>
      </c>
      <c r="L380" t="s">
        <v>100</v>
      </c>
      <c r="M380" t="s">
        <v>7879</v>
      </c>
      <c r="N380">
        <v>98122</v>
      </c>
      <c r="O380" t="s">
        <v>16747</v>
      </c>
      <c r="P380">
        <v>47.60557738</v>
      </c>
      <c r="Q380">
        <v>-122.30359002</v>
      </c>
      <c r="R380" t="s">
        <v>7881</v>
      </c>
      <c r="S380" s="7">
        <v>9</v>
      </c>
      <c r="T380" s="7">
        <v>2024</v>
      </c>
      <c r="U380" s="7">
        <v>3</v>
      </c>
      <c r="V380">
        <v>8</v>
      </c>
      <c r="W380">
        <v>2024</v>
      </c>
      <c r="X380">
        <v>3</v>
      </c>
      <c r="Y380" t="b">
        <v>0</v>
      </c>
      <c r="Z380" t="b">
        <v>0</v>
      </c>
      <c r="AA380">
        <v>-8</v>
      </c>
      <c r="AB380">
        <v>3</v>
      </c>
      <c r="AC380" t="b">
        <v>0</v>
      </c>
      <c r="AD380" t="b">
        <v>1</v>
      </c>
      <c r="AE380" t="b">
        <v>0</v>
      </c>
      <c r="AF380" t="b">
        <v>0</v>
      </c>
      <c r="AG380" s="14">
        <v>45541</v>
      </c>
      <c r="AH380" s="14">
        <v>45533</v>
      </c>
      <c r="AI380">
        <v>-8</v>
      </c>
      <c r="AJ380" t="b">
        <v>1</v>
      </c>
    </row>
    <row r="381" spans="1:36">
      <c r="A381" t="s">
        <v>15669</v>
      </c>
      <c r="B381" t="s">
        <v>87</v>
      </c>
      <c r="D381" t="s">
        <v>88</v>
      </c>
      <c r="E381" t="s">
        <v>14837</v>
      </c>
      <c r="F381" t="s">
        <v>15670</v>
      </c>
      <c r="H381" t="s">
        <v>6897</v>
      </c>
      <c r="I381" t="s">
        <v>9236</v>
      </c>
      <c r="J381" t="s">
        <v>93</v>
      </c>
      <c r="K381" t="s">
        <v>100</v>
      </c>
      <c r="M381" t="s">
        <v>15671</v>
      </c>
      <c r="O381" t="s">
        <v>15672</v>
      </c>
      <c r="P381">
        <v>47.67435685</v>
      </c>
      <c r="Q381">
        <v>-122.38789064</v>
      </c>
      <c r="R381" t="s">
        <v>15673</v>
      </c>
      <c r="S381" s="7">
        <v>3</v>
      </c>
      <c r="T381" s="7">
        <v>2025</v>
      </c>
      <c r="U381" s="7">
        <v>1</v>
      </c>
      <c r="V381">
        <v>3</v>
      </c>
      <c r="W381">
        <v>2025</v>
      </c>
      <c r="X381">
        <v>1</v>
      </c>
      <c r="Y381" t="b">
        <v>0</v>
      </c>
      <c r="Z381" t="b">
        <v>0</v>
      </c>
      <c r="AA381">
        <v>-8</v>
      </c>
      <c r="AB381">
        <v>6</v>
      </c>
      <c r="AC381" t="b">
        <v>0</v>
      </c>
      <c r="AD381" t="b">
        <v>1</v>
      </c>
      <c r="AE381" t="b">
        <v>0</v>
      </c>
      <c r="AF381" t="b">
        <v>0</v>
      </c>
      <c r="AG381" s="14">
        <v>45743</v>
      </c>
      <c r="AH381" s="14">
        <v>45735</v>
      </c>
      <c r="AI381">
        <v>-8</v>
      </c>
      <c r="AJ381" t="b">
        <v>1</v>
      </c>
    </row>
    <row r="382" spans="1:36">
      <c r="A382" t="s">
        <v>12953</v>
      </c>
      <c r="B382" t="s">
        <v>87</v>
      </c>
      <c r="D382" t="s">
        <v>88</v>
      </c>
      <c r="E382" t="s">
        <v>10681</v>
      </c>
      <c r="F382" t="s">
        <v>12954</v>
      </c>
      <c r="H382" t="s">
        <v>4111</v>
      </c>
      <c r="I382" t="s">
        <v>12955</v>
      </c>
      <c r="J382" t="s">
        <v>93</v>
      </c>
      <c r="K382" t="s">
        <v>100</v>
      </c>
      <c r="M382" t="s">
        <v>12956</v>
      </c>
      <c r="N382">
        <v>98117</v>
      </c>
      <c r="O382" t="s">
        <v>12957</v>
      </c>
      <c r="P382">
        <v>47.68362204</v>
      </c>
      <c r="Q382">
        <v>-122.3770878</v>
      </c>
      <c r="R382" t="s">
        <v>12958</v>
      </c>
      <c r="S382" s="7">
        <v>4</v>
      </c>
      <c r="T382" s="7">
        <v>2025</v>
      </c>
      <c r="U382" s="7">
        <v>2</v>
      </c>
      <c r="V382">
        <v>3</v>
      </c>
      <c r="W382">
        <v>2025</v>
      </c>
      <c r="X382">
        <v>1</v>
      </c>
      <c r="Y382" t="b">
        <v>0</v>
      </c>
      <c r="Z382" t="b">
        <v>0</v>
      </c>
      <c r="AA382">
        <v>-8</v>
      </c>
      <c r="AB382">
        <v>6</v>
      </c>
      <c r="AC382" t="b">
        <v>0</v>
      </c>
      <c r="AD382" t="b">
        <v>1</v>
      </c>
      <c r="AE382" t="b">
        <v>0</v>
      </c>
      <c r="AF382" t="b">
        <v>0</v>
      </c>
      <c r="AG382" s="14">
        <v>45755</v>
      </c>
      <c r="AH382" s="14">
        <v>45747</v>
      </c>
      <c r="AI382">
        <v>-8</v>
      </c>
      <c r="AJ382" t="b">
        <v>1</v>
      </c>
    </row>
    <row r="383" spans="1:36">
      <c r="A383" t="s">
        <v>13125</v>
      </c>
      <c r="B383" t="s">
        <v>87</v>
      </c>
      <c r="D383" t="s">
        <v>88</v>
      </c>
      <c r="E383" t="s">
        <v>10681</v>
      </c>
      <c r="F383" t="s">
        <v>13126</v>
      </c>
      <c r="H383" t="s">
        <v>4503</v>
      </c>
      <c r="I383" t="s">
        <v>5149</v>
      </c>
      <c r="J383" t="s">
        <v>93</v>
      </c>
      <c r="K383" t="s">
        <v>1745</v>
      </c>
      <c r="M383" t="s">
        <v>13127</v>
      </c>
      <c r="N383">
        <v>98126</v>
      </c>
      <c r="O383" t="s">
        <v>13128</v>
      </c>
      <c r="P383">
        <v>47.55545275</v>
      </c>
      <c r="Q383">
        <v>-122.3773399</v>
      </c>
      <c r="R383" t="s">
        <v>13129</v>
      </c>
      <c r="S383" s="7">
        <v>7</v>
      </c>
      <c r="T383" s="7">
        <v>2025</v>
      </c>
      <c r="U383" s="7">
        <v>3</v>
      </c>
      <c r="V383">
        <v>6</v>
      </c>
      <c r="W383">
        <v>2025</v>
      </c>
      <c r="X383">
        <v>2</v>
      </c>
      <c r="Y383" t="b">
        <v>0</v>
      </c>
      <c r="Z383" t="b">
        <v>0</v>
      </c>
      <c r="AA383">
        <v>-8</v>
      </c>
      <c r="AB383">
        <v>1</v>
      </c>
      <c r="AC383" t="b">
        <v>0</v>
      </c>
      <c r="AD383" t="b">
        <v>1</v>
      </c>
      <c r="AE383" t="b">
        <v>0</v>
      </c>
      <c r="AF383" t="b">
        <v>0</v>
      </c>
      <c r="AG383" s="14">
        <v>45840</v>
      </c>
      <c r="AH383" s="14">
        <v>45832</v>
      </c>
      <c r="AI383">
        <v>-8</v>
      </c>
      <c r="AJ383" t="b">
        <v>1</v>
      </c>
    </row>
    <row r="384" spans="1:36">
      <c r="A384" t="s">
        <v>13240</v>
      </c>
      <c r="B384" t="s">
        <v>87</v>
      </c>
      <c r="D384" t="s">
        <v>88</v>
      </c>
      <c r="E384" t="s">
        <v>10681</v>
      </c>
      <c r="F384" t="s">
        <v>13241</v>
      </c>
      <c r="H384" t="s">
        <v>5363</v>
      </c>
      <c r="I384" t="s">
        <v>5351</v>
      </c>
      <c r="J384" t="s">
        <v>93</v>
      </c>
      <c r="K384" t="s">
        <v>1745</v>
      </c>
      <c r="M384" t="s">
        <v>13242</v>
      </c>
      <c r="N384">
        <v>98118</v>
      </c>
      <c r="O384" t="s">
        <v>13243</v>
      </c>
      <c r="P384">
        <v>47.52160617</v>
      </c>
      <c r="Q384">
        <v>-122.27751819</v>
      </c>
      <c r="R384" t="s">
        <v>13244</v>
      </c>
      <c r="S384" s="7">
        <v>9</v>
      </c>
      <c r="T384" s="7">
        <v>2025</v>
      </c>
      <c r="U384" s="7">
        <v>3</v>
      </c>
      <c r="V384">
        <v>9</v>
      </c>
      <c r="W384">
        <v>2025</v>
      </c>
      <c r="X384">
        <v>3</v>
      </c>
      <c r="Y384" t="b">
        <v>0</v>
      </c>
      <c r="Z384" t="b">
        <v>0</v>
      </c>
      <c r="AA384">
        <v>-8</v>
      </c>
      <c r="AB384">
        <v>2</v>
      </c>
      <c r="AC384" t="b">
        <v>0</v>
      </c>
      <c r="AD384" t="b">
        <v>1</v>
      </c>
      <c r="AE384" t="b">
        <v>0</v>
      </c>
      <c r="AF384" t="b">
        <v>0</v>
      </c>
      <c r="AG384" s="14">
        <v>45917</v>
      </c>
      <c r="AH384" s="14">
        <v>45909</v>
      </c>
      <c r="AI384">
        <v>-8</v>
      </c>
      <c r="AJ384" t="b">
        <v>1</v>
      </c>
    </row>
    <row r="385" spans="1:36">
      <c r="A385" t="s">
        <v>17296</v>
      </c>
      <c r="B385" t="s">
        <v>87</v>
      </c>
      <c r="C385" t="s">
        <v>87</v>
      </c>
      <c r="D385" t="s">
        <v>88</v>
      </c>
      <c r="F385" t="s">
        <v>17297</v>
      </c>
      <c r="G385" t="s">
        <v>17298</v>
      </c>
      <c r="H385" t="s">
        <v>203</v>
      </c>
      <c r="I385" t="s">
        <v>188</v>
      </c>
      <c r="J385" t="s">
        <v>93</v>
      </c>
      <c r="K385" t="s">
        <v>100</v>
      </c>
      <c r="L385" t="s">
        <v>100</v>
      </c>
      <c r="M385" t="s">
        <v>17299</v>
      </c>
      <c r="N385">
        <v>98106</v>
      </c>
      <c r="O385" t="s">
        <v>17300</v>
      </c>
      <c r="P385">
        <v>47.5255084</v>
      </c>
      <c r="Q385">
        <v>-122.36018083</v>
      </c>
      <c r="R385" t="s">
        <v>17301</v>
      </c>
      <c r="S385" s="7">
        <v>1</v>
      </c>
      <c r="T385" s="7">
        <v>2020</v>
      </c>
      <c r="U385" s="7">
        <v>1</v>
      </c>
      <c r="V385">
        <v>1</v>
      </c>
      <c r="W385">
        <v>2020</v>
      </c>
      <c r="X385">
        <v>1</v>
      </c>
      <c r="Y385" t="b">
        <v>0</v>
      </c>
      <c r="Z385" t="b">
        <v>0</v>
      </c>
      <c r="AA385">
        <v>-7</v>
      </c>
      <c r="AB385">
        <v>1</v>
      </c>
      <c r="AC385" t="b">
        <v>0</v>
      </c>
      <c r="AD385" t="b">
        <v>1</v>
      </c>
      <c r="AE385" t="b">
        <v>0</v>
      </c>
      <c r="AF385" t="b">
        <v>1</v>
      </c>
      <c r="AG385" s="14">
        <v>43851</v>
      </c>
      <c r="AH385" s="14">
        <v>43844</v>
      </c>
      <c r="AI385">
        <v>-7</v>
      </c>
      <c r="AJ385" t="b">
        <v>1</v>
      </c>
    </row>
    <row r="386" spans="1:36">
      <c r="A386" t="s">
        <v>449</v>
      </c>
      <c r="B386" t="s">
        <v>87</v>
      </c>
      <c r="C386" t="s">
        <v>87</v>
      </c>
      <c r="D386" t="s">
        <v>88</v>
      </c>
      <c r="E386" t="s">
        <v>89</v>
      </c>
      <c r="F386" t="s">
        <v>450</v>
      </c>
      <c r="G386" t="s">
        <v>451</v>
      </c>
      <c r="H386" t="s">
        <v>452</v>
      </c>
      <c r="I386" t="s">
        <v>410</v>
      </c>
      <c r="J386" t="s">
        <v>93</v>
      </c>
      <c r="K386" t="s">
        <v>93</v>
      </c>
      <c r="L386" t="s">
        <v>93</v>
      </c>
      <c r="M386" t="s">
        <v>453</v>
      </c>
      <c r="N386">
        <v>98115</v>
      </c>
      <c r="O386" t="s">
        <v>454</v>
      </c>
      <c r="P386">
        <v>47.67738436</v>
      </c>
      <c r="Q386">
        <v>-122.2899771</v>
      </c>
      <c r="R386" t="s">
        <v>455</v>
      </c>
      <c r="S386" s="7">
        <v>2</v>
      </c>
      <c r="T386" s="7">
        <v>2020</v>
      </c>
      <c r="U386" s="7">
        <v>1</v>
      </c>
      <c r="V386">
        <v>2</v>
      </c>
      <c r="W386">
        <v>2020</v>
      </c>
      <c r="X386">
        <v>1</v>
      </c>
      <c r="Y386" t="b">
        <v>0</v>
      </c>
      <c r="Z386" t="b">
        <v>0</v>
      </c>
      <c r="AA386">
        <v>-7</v>
      </c>
      <c r="AB386">
        <v>4</v>
      </c>
      <c r="AC386" t="b">
        <v>0</v>
      </c>
      <c r="AD386" t="b">
        <v>1</v>
      </c>
      <c r="AE386" t="b">
        <v>0</v>
      </c>
      <c r="AF386" t="b">
        <v>0</v>
      </c>
      <c r="AG386" s="14">
        <v>43882</v>
      </c>
      <c r="AH386" s="14">
        <v>43875</v>
      </c>
      <c r="AI386">
        <v>-7</v>
      </c>
      <c r="AJ386" t="b">
        <v>1</v>
      </c>
    </row>
    <row r="387" spans="1:36">
      <c r="A387" t="s">
        <v>7440</v>
      </c>
      <c r="B387" t="s">
        <v>87</v>
      </c>
      <c r="C387" t="s">
        <v>87</v>
      </c>
      <c r="D387" t="s">
        <v>88</v>
      </c>
      <c r="E387" t="s">
        <v>7318</v>
      </c>
      <c r="F387" t="s">
        <v>7441</v>
      </c>
      <c r="H387" t="s">
        <v>702</v>
      </c>
      <c r="I387" t="s">
        <v>667</v>
      </c>
      <c r="J387" t="s">
        <v>137</v>
      </c>
      <c r="K387" t="s">
        <v>93</v>
      </c>
      <c r="L387" t="s">
        <v>93</v>
      </c>
      <c r="M387" t="s">
        <v>7442</v>
      </c>
      <c r="N387">
        <v>98144</v>
      </c>
      <c r="O387" t="s">
        <v>7443</v>
      </c>
      <c r="P387">
        <v>47.59563268</v>
      </c>
      <c r="Q387">
        <v>-122.29515212</v>
      </c>
      <c r="R387" t="s">
        <v>7444</v>
      </c>
      <c r="S387" s="7">
        <v>4</v>
      </c>
      <c r="T387" s="7">
        <v>2020</v>
      </c>
      <c r="U387" s="7">
        <v>2</v>
      </c>
      <c r="V387">
        <v>4</v>
      </c>
      <c r="W387">
        <v>2020</v>
      </c>
      <c r="X387">
        <v>2</v>
      </c>
      <c r="Y387" t="b">
        <v>0</v>
      </c>
      <c r="Z387" t="b">
        <v>0</v>
      </c>
      <c r="AA387">
        <v>-7</v>
      </c>
      <c r="AB387">
        <v>3</v>
      </c>
      <c r="AC387" t="b">
        <v>0</v>
      </c>
      <c r="AD387" t="b">
        <v>1</v>
      </c>
      <c r="AE387" t="b">
        <v>0</v>
      </c>
      <c r="AF387" t="b">
        <v>0</v>
      </c>
      <c r="AG387" s="14">
        <v>43931</v>
      </c>
      <c r="AH387" s="14">
        <v>43924</v>
      </c>
      <c r="AI387">
        <v>-7</v>
      </c>
      <c r="AJ387" t="b">
        <v>1</v>
      </c>
    </row>
    <row r="388" spans="1:36">
      <c r="A388" t="s">
        <v>5646</v>
      </c>
      <c r="B388" t="s">
        <v>87</v>
      </c>
      <c r="C388" t="s">
        <v>87</v>
      </c>
      <c r="D388" t="s">
        <v>88</v>
      </c>
      <c r="E388" t="s">
        <v>5620</v>
      </c>
      <c r="F388" t="s">
        <v>5647</v>
      </c>
      <c r="G388" t="s">
        <v>5648</v>
      </c>
      <c r="H388" t="s">
        <v>5649</v>
      </c>
      <c r="I388" t="s">
        <v>257</v>
      </c>
      <c r="J388" t="s">
        <v>93</v>
      </c>
      <c r="K388" t="s">
        <v>93</v>
      </c>
      <c r="L388" t="s">
        <v>93</v>
      </c>
      <c r="M388" t="s">
        <v>5650</v>
      </c>
      <c r="N388">
        <v>98109</v>
      </c>
      <c r="O388" t="s">
        <v>5651</v>
      </c>
      <c r="P388">
        <v>47.6383243</v>
      </c>
      <c r="Q388">
        <v>-122.34239319</v>
      </c>
      <c r="R388" t="s">
        <v>5652</v>
      </c>
      <c r="S388" s="7">
        <v>6</v>
      </c>
      <c r="T388" s="7">
        <v>2020</v>
      </c>
      <c r="U388" s="7">
        <v>2</v>
      </c>
      <c r="V388">
        <v>5</v>
      </c>
      <c r="W388">
        <v>2020</v>
      </c>
      <c r="X388">
        <v>2</v>
      </c>
      <c r="Y388" t="b">
        <v>0</v>
      </c>
      <c r="Z388" t="b">
        <v>0</v>
      </c>
      <c r="AA388">
        <v>-7</v>
      </c>
      <c r="AB388">
        <v>7</v>
      </c>
      <c r="AC388" t="b">
        <v>0</v>
      </c>
      <c r="AD388" t="b">
        <v>1</v>
      </c>
      <c r="AE388" t="b">
        <v>0</v>
      </c>
      <c r="AF388" t="b">
        <v>0</v>
      </c>
      <c r="AG388" s="14">
        <v>43986</v>
      </c>
      <c r="AH388" s="14">
        <v>43979</v>
      </c>
      <c r="AI388">
        <v>-7</v>
      </c>
      <c r="AJ388" t="b">
        <v>1</v>
      </c>
    </row>
    <row r="389" spans="1:36">
      <c r="A389" t="s">
        <v>17992</v>
      </c>
      <c r="B389" t="s">
        <v>87</v>
      </c>
      <c r="C389" t="s">
        <v>87</v>
      </c>
      <c r="D389" t="s">
        <v>88</v>
      </c>
      <c r="F389" t="s">
        <v>5964</v>
      </c>
      <c r="G389" t="s">
        <v>17993</v>
      </c>
      <c r="H389" t="s">
        <v>7604</v>
      </c>
      <c r="I389" t="s">
        <v>733</v>
      </c>
      <c r="J389" t="s">
        <v>93</v>
      </c>
      <c r="K389" t="s">
        <v>93</v>
      </c>
      <c r="L389" t="s">
        <v>93</v>
      </c>
      <c r="M389" t="s">
        <v>5968</v>
      </c>
      <c r="N389">
        <v>98108</v>
      </c>
      <c r="O389" t="s">
        <v>17994</v>
      </c>
      <c r="P389">
        <v>47.52916723</v>
      </c>
      <c r="Q389">
        <v>-122.31958011</v>
      </c>
      <c r="R389" t="s">
        <v>5970</v>
      </c>
      <c r="S389" s="7">
        <v>8</v>
      </c>
      <c r="T389" s="7">
        <v>2020</v>
      </c>
      <c r="U389" s="7">
        <v>3</v>
      </c>
      <c r="V389">
        <v>8</v>
      </c>
      <c r="W389">
        <v>2020</v>
      </c>
      <c r="X389">
        <v>3</v>
      </c>
      <c r="Y389" t="b">
        <v>0</v>
      </c>
      <c r="Z389" t="b">
        <v>0</v>
      </c>
      <c r="AA389">
        <v>-7</v>
      </c>
      <c r="AB389">
        <v>1</v>
      </c>
      <c r="AC389" t="b">
        <v>0</v>
      </c>
      <c r="AD389" t="b">
        <v>1</v>
      </c>
      <c r="AE389" t="b">
        <v>0</v>
      </c>
      <c r="AF389" t="b">
        <v>1</v>
      </c>
      <c r="AG389" s="14">
        <v>44055</v>
      </c>
      <c r="AH389" s="14">
        <v>44048</v>
      </c>
      <c r="AI389">
        <v>-7</v>
      </c>
      <c r="AJ389" t="b">
        <v>1</v>
      </c>
    </row>
    <row r="390" spans="1:36">
      <c r="A390" t="s">
        <v>18037</v>
      </c>
      <c r="B390" t="s">
        <v>87</v>
      </c>
      <c r="C390" t="s">
        <v>87</v>
      </c>
      <c r="D390" t="s">
        <v>88</v>
      </c>
      <c r="F390" t="s">
        <v>18038</v>
      </c>
      <c r="G390" t="s">
        <v>5920</v>
      </c>
      <c r="H390" t="s">
        <v>329</v>
      </c>
      <c r="I390" t="s">
        <v>7650</v>
      </c>
      <c r="J390" t="s">
        <v>93</v>
      </c>
      <c r="K390" t="s">
        <v>93</v>
      </c>
      <c r="L390" t="s">
        <v>93</v>
      </c>
      <c r="M390" t="s">
        <v>18039</v>
      </c>
      <c r="N390">
        <v>98144</v>
      </c>
      <c r="O390" t="s">
        <v>18040</v>
      </c>
      <c r="P390">
        <v>47.58915492</v>
      </c>
      <c r="Q390">
        <v>-122.31696552</v>
      </c>
      <c r="R390" t="s">
        <v>18041</v>
      </c>
      <c r="S390" s="7">
        <v>8</v>
      </c>
      <c r="T390" s="7">
        <v>2020</v>
      </c>
      <c r="U390" s="7">
        <v>3</v>
      </c>
      <c r="V390">
        <v>8</v>
      </c>
      <c r="W390">
        <v>2020</v>
      </c>
      <c r="X390">
        <v>3</v>
      </c>
      <c r="Y390" t="b">
        <v>0</v>
      </c>
      <c r="Z390" t="b">
        <v>0</v>
      </c>
      <c r="AA390">
        <v>-7</v>
      </c>
      <c r="AB390">
        <v>2</v>
      </c>
      <c r="AC390" t="b">
        <v>0</v>
      </c>
      <c r="AD390" t="b">
        <v>1</v>
      </c>
      <c r="AE390" t="b">
        <v>0</v>
      </c>
      <c r="AF390" t="b">
        <v>1</v>
      </c>
      <c r="AG390" s="14">
        <v>44057</v>
      </c>
      <c r="AH390" s="14">
        <v>44050</v>
      </c>
      <c r="AI390">
        <v>-7</v>
      </c>
      <c r="AJ390" t="b">
        <v>1</v>
      </c>
    </row>
    <row r="391" spans="1:36">
      <c r="A391" t="s">
        <v>14195</v>
      </c>
      <c r="B391" t="s">
        <v>87</v>
      </c>
      <c r="C391" t="s">
        <v>87</v>
      </c>
      <c r="D391" t="s">
        <v>88</v>
      </c>
      <c r="E391" t="s">
        <v>14163</v>
      </c>
      <c r="F391" t="s">
        <v>408</v>
      </c>
      <c r="G391" t="s">
        <v>14196</v>
      </c>
      <c r="H391" t="s">
        <v>13720</v>
      </c>
      <c r="I391" t="s">
        <v>14190</v>
      </c>
      <c r="J391" t="s">
        <v>93</v>
      </c>
      <c r="K391" t="s">
        <v>100</v>
      </c>
      <c r="L391" t="s">
        <v>100</v>
      </c>
      <c r="M391" t="s">
        <v>14197</v>
      </c>
      <c r="N391">
        <v>98136</v>
      </c>
      <c r="O391" t="s">
        <v>14198</v>
      </c>
      <c r="P391">
        <v>47.55624254</v>
      </c>
      <c r="Q391">
        <v>-122.40057501</v>
      </c>
      <c r="R391" t="s">
        <v>14199</v>
      </c>
      <c r="S391" s="7">
        <v>10</v>
      </c>
      <c r="T391" s="7">
        <v>2020</v>
      </c>
      <c r="U391" s="7">
        <v>4</v>
      </c>
      <c r="V391">
        <v>10</v>
      </c>
      <c r="W391">
        <v>2020</v>
      </c>
      <c r="X391">
        <v>4</v>
      </c>
      <c r="Y391" t="b">
        <v>0</v>
      </c>
      <c r="Z391" t="b">
        <v>0</v>
      </c>
      <c r="AA391">
        <v>-7</v>
      </c>
      <c r="AB391">
        <v>1</v>
      </c>
      <c r="AC391" t="b">
        <v>0</v>
      </c>
      <c r="AD391" t="b">
        <v>1</v>
      </c>
      <c r="AE391" t="b">
        <v>0</v>
      </c>
      <c r="AF391" t="b">
        <v>0</v>
      </c>
      <c r="AG391" s="14">
        <v>44126</v>
      </c>
      <c r="AH391" s="14">
        <v>44119</v>
      </c>
      <c r="AI391">
        <v>-7</v>
      </c>
      <c r="AJ391" t="b">
        <v>1</v>
      </c>
    </row>
    <row r="392" spans="1:36">
      <c r="A392" t="s">
        <v>19106</v>
      </c>
      <c r="B392" t="s">
        <v>87</v>
      </c>
      <c r="C392" t="s">
        <v>87</v>
      </c>
      <c r="D392" t="s">
        <v>88</v>
      </c>
      <c r="F392" t="s">
        <v>19107</v>
      </c>
      <c r="G392" t="s">
        <v>5920</v>
      </c>
      <c r="H392" t="s">
        <v>18856</v>
      </c>
      <c r="I392" t="s">
        <v>17344</v>
      </c>
      <c r="J392" t="s">
        <v>93</v>
      </c>
      <c r="K392" t="s">
        <v>7058</v>
      </c>
      <c r="L392" t="s">
        <v>7058</v>
      </c>
      <c r="M392" t="s">
        <v>6815</v>
      </c>
      <c r="N392">
        <v>98122</v>
      </c>
      <c r="O392" t="s">
        <v>19108</v>
      </c>
      <c r="P392">
        <v>47.60701406</v>
      </c>
      <c r="Q392">
        <v>-122.30477478</v>
      </c>
      <c r="R392" t="s">
        <v>6817</v>
      </c>
      <c r="S392" s="7">
        <v>10</v>
      </c>
      <c r="T392" s="7">
        <v>2020</v>
      </c>
      <c r="U392" s="7">
        <v>4</v>
      </c>
      <c r="V392">
        <v>10</v>
      </c>
      <c r="W392">
        <v>2020</v>
      </c>
      <c r="X392">
        <v>4</v>
      </c>
      <c r="Y392" t="b">
        <v>0</v>
      </c>
      <c r="Z392" t="b">
        <v>0</v>
      </c>
      <c r="AA392">
        <v>-7</v>
      </c>
      <c r="AB392">
        <v>3</v>
      </c>
      <c r="AC392" t="b">
        <v>0</v>
      </c>
      <c r="AD392" t="b">
        <v>1</v>
      </c>
      <c r="AE392" t="b">
        <v>0</v>
      </c>
      <c r="AF392" t="b">
        <v>1</v>
      </c>
      <c r="AG392" s="14">
        <v>44132</v>
      </c>
      <c r="AH392" s="14">
        <v>44125</v>
      </c>
      <c r="AI392">
        <v>-7</v>
      </c>
      <c r="AJ392" t="b">
        <v>1</v>
      </c>
    </row>
    <row r="393" spans="1:36">
      <c r="A393" t="s">
        <v>22750</v>
      </c>
      <c r="B393" t="s">
        <v>87</v>
      </c>
      <c r="C393" t="s">
        <v>87</v>
      </c>
      <c r="D393" t="s">
        <v>88</v>
      </c>
      <c r="F393" t="s">
        <v>22751</v>
      </c>
      <c r="H393" t="s">
        <v>7708</v>
      </c>
      <c r="I393" t="s">
        <v>22658</v>
      </c>
      <c r="J393" t="s">
        <v>93</v>
      </c>
      <c r="K393" t="s">
        <v>93</v>
      </c>
      <c r="L393" t="s">
        <v>93</v>
      </c>
      <c r="M393" t="s">
        <v>9345</v>
      </c>
      <c r="N393">
        <v>98126</v>
      </c>
      <c r="O393" t="s">
        <v>22752</v>
      </c>
      <c r="P393">
        <v>47.56609486</v>
      </c>
      <c r="Q393">
        <v>-122.3711161</v>
      </c>
      <c r="R393" t="s">
        <v>9347</v>
      </c>
      <c r="S393" s="7">
        <v>9</v>
      </c>
      <c r="T393" s="7">
        <v>2021</v>
      </c>
      <c r="U393" s="7">
        <v>3</v>
      </c>
      <c r="V393">
        <v>9</v>
      </c>
      <c r="W393">
        <v>2021</v>
      </c>
      <c r="X393">
        <v>3</v>
      </c>
      <c r="Y393" t="b">
        <v>0</v>
      </c>
      <c r="Z393" t="b">
        <v>0</v>
      </c>
      <c r="AA393">
        <v>-7</v>
      </c>
      <c r="AB393">
        <v>1</v>
      </c>
      <c r="AC393" t="b">
        <v>0</v>
      </c>
      <c r="AD393" t="b">
        <v>1</v>
      </c>
      <c r="AE393" t="b">
        <v>0</v>
      </c>
      <c r="AF393" t="b">
        <v>1</v>
      </c>
      <c r="AG393" s="14">
        <v>44460</v>
      </c>
      <c r="AH393" s="14">
        <v>44453</v>
      </c>
      <c r="AI393">
        <v>-7</v>
      </c>
      <c r="AJ393" t="b">
        <v>1</v>
      </c>
    </row>
    <row r="394" spans="1:36">
      <c r="A394" t="s">
        <v>23081</v>
      </c>
      <c r="B394" t="s">
        <v>87</v>
      </c>
      <c r="C394" t="s">
        <v>87</v>
      </c>
      <c r="D394" t="s">
        <v>88</v>
      </c>
      <c r="F394" t="s">
        <v>23082</v>
      </c>
      <c r="H394" t="s">
        <v>11078</v>
      </c>
      <c r="I394" t="s">
        <v>21749</v>
      </c>
      <c r="J394" t="s">
        <v>93</v>
      </c>
      <c r="K394" t="s">
        <v>100</v>
      </c>
      <c r="L394" t="s">
        <v>100</v>
      </c>
      <c r="M394" t="s">
        <v>23083</v>
      </c>
      <c r="N394">
        <v>98103</v>
      </c>
      <c r="O394" t="s">
        <v>23084</v>
      </c>
      <c r="P394">
        <v>47.65287069</v>
      </c>
      <c r="Q394">
        <v>-122.34766217</v>
      </c>
      <c r="R394" t="s">
        <v>23085</v>
      </c>
      <c r="S394" s="7">
        <v>10</v>
      </c>
      <c r="T394" s="7">
        <v>2021</v>
      </c>
      <c r="U394" s="7">
        <v>4</v>
      </c>
      <c r="V394">
        <v>9</v>
      </c>
      <c r="W394">
        <v>2021</v>
      </c>
      <c r="X394">
        <v>3</v>
      </c>
      <c r="Y394" t="b">
        <v>0</v>
      </c>
      <c r="Z394" t="b">
        <v>0</v>
      </c>
      <c r="AA394">
        <v>-7</v>
      </c>
      <c r="AB394">
        <v>6</v>
      </c>
      <c r="AC394" t="b">
        <v>0</v>
      </c>
      <c r="AD394" t="b">
        <v>1</v>
      </c>
      <c r="AE394" t="b">
        <v>0</v>
      </c>
      <c r="AF394" t="b">
        <v>1</v>
      </c>
      <c r="AG394" s="14">
        <v>44476</v>
      </c>
      <c r="AH394" s="14">
        <v>44469</v>
      </c>
      <c r="AI394">
        <v>-7</v>
      </c>
      <c r="AJ394" t="b">
        <v>1</v>
      </c>
    </row>
    <row r="395" spans="1:36">
      <c r="A395" t="s">
        <v>23997</v>
      </c>
      <c r="B395" t="s">
        <v>87</v>
      </c>
      <c r="C395" t="s">
        <v>87</v>
      </c>
      <c r="D395" t="s">
        <v>88</v>
      </c>
      <c r="F395" t="s">
        <v>23998</v>
      </c>
      <c r="H395" t="s">
        <v>23426</v>
      </c>
      <c r="I395" t="s">
        <v>23211</v>
      </c>
      <c r="J395" t="s">
        <v>93</v>
      </c>
      <c r="K395" t="s">
        <v>115</v>
      </c>
      <c r="L395" t="s">
        <v>115</v>
      </c>
      <c r="M395" t="s">
        <v>7792</v>
      </c>
      <c r="N395">
        <v>98178</v>
      </c>
      <c r="O395" t="s">
        <v>23999</v>
      </c>
      <c r="P395">
        <v>47.50680565</v>
      </c>
      <c r="Q395">
        <v>-122.26943558</v>
      </c>
      <c r="R395" t="s">
        <v>7794</v>
      </c>
      <c r="S395" s="7">
        <v>12</v>
      </c>
      <c r="T395" s="7">
        <v>2021</v>
      </c>
      <c r="U395" s="7">
        <v>4</v>
      </c>
      <c r="V395">
        <v>12</v>
      </c>
      <c r="W395">
        <v>2021</v>
      </c>
      <c r="X395">
        <v>4</v>
      </c>
      <c r="Y395" t="b">
        <v>0</v>
      </c>
      <c r="Z395" t="b">
        <v>0</v>
      </c>
      <c r="AA395">
        <v>-7</v>
      </c>
      <c r="AB395">
        <v>2</v>
      </c>
      <c r="AC395" t="b">
        <v>0</v>
      </c>
      <c r="AD395" t="b">
        <v>1</v>
      </c>
      <c r="AE395" t="b">
        <v>0</v>
      </c>
      <c r="AF395" t="b">
        <v>1</v>
      </c>
      <c r="AG395" s="14">
        <v>44547</v>
      </c>
      <c r="AH395" s="14">
        <v>44540</v>
      </c>
      <c r="AI395">
        <v>-7</v>
      </c>
      <c r="AJ395" t="b">
        <v>1</v>
      </c>
    </row>
    <row r="396" spans="1:36">
      <c r="A396" t="s">
        <v>24012</v>
      </c>
      <c r="B396" t="s">
        <v>87</v>
      </c>
      <c r="C396" t="s">
        <v>87</v>
      </c>
      <c r="D396" t="s">
        <v>88</v>
      </c>
      <c r="F396" t="s">
        <v>24013</v>
      </c>
      <c r="H396" t="s">
        <v>792</v>
      </c>
      <c r="I396" t="s">
        <v>19318</v>
      </c>
      <c r="J396" t="s">
        <v>93</v>
      </c>
      <c r="K396" t="s">
        <v>93</v>
      </c>
      <c r="L396" t="s">
        <v>93</v>
      </c>
      <c r="M396" t="s">
        <v>7746</v>
      </c>
      <c r="N396">
        <v>98107</v>
      </c>
      <c r="O396" t="s">
        <v>24014</v>
      </c>
      <c r="P396">
        <v>47.66999203</v>
      </c>
      <c r="Q396">
        <v>-122.38150069</v>
      </c>
      <c r="R396" t="s">
        <v>7748</v>
      </c>
      <c r="S396" s="7">
        <v>12</v>
      </c>
      <c r="T396" s="7">
        <v>2021</v>
      </c>
      <c r="U396" s="7">
        <v>4</v>
      </c>
      <c r="V396">
        <v>12</v>
      </c>
      <c r="W396">
        <v>2021</v>
      </c>
      <c r="X396">
        <v>4</v>
      </c>
      <c r="Y396" t="b">
        <v>0</v>
      </c>
      <c r="Z396" t="b">
        <v>0</v>
      </c>
      <c r="AA396">
        <v>-7</v>
      </c>
      <c r="AB396">
        <v>6</v>
      </c>
      <c r="AC396" t="b">
        <v>0</v>
      </c>
      <c r="AD396" t="b">
        <v>1</v>
      </c>
      <c r="AE396" t="b">
        <v>0</v>
      </c>
      <c r="AF396" t="b">
        <v>1</v>
      </c>
      <c r="AG396" s="14">
        <v>44550</v>
      </c>
      <c r="AH396" s="14">
        <v>44543</v>
      </c>
      <c r="AI396">
        <v>-7</v>
      </c>
      <c r="AJ396" t="b">
        <v>1</v>
      </c>
    </row>
    <row r="397" spans="1:36">
      <c r="A397" t="s">
        <v>24015</v>
      </c>
      <c r="B397" t="s">
        <v>87</v>
      </c>
      <c r="C397" t="s">
        <v>87</v>
      </c>
      <c r="D397" t="s">
        <v>88</v>
      </c>
      <c r="F397" t="s">
        <v>24013</v>
      </c>
      <c r="H397" t="s">
        <v>792</v>
      </c>
      <c r="I397" t="s">
        <v>19318</v>
      </c>
      <c r="J397" t="s">
        <v>93</v>
      </c>
      <c r="K397" t="s">
        <v>93</v>
      </c>
      <c r="L397" t="s">
        <v>93</v>
      </c>
      <c r="M397" t="s">
        <v>24016</v>
      </c>
      <c r="N397">
        <v>98107</v>
      </c>
      <c r="O397" t="s">
        <v>24017</v>
      </c>
      <c r="P397">
        <v>47.67000392</v>
      </c>
      <c r="Q397">
        <v>-122.3816191</v>
      </c>
      <c r="R397" t="s">
        <v>24018</v>
      </c>
      <c r="S397" s="7">
        <v>12</v>
      </c>
      <c r="T397" s="7">
        <v>2021</v>
      </c>
      <c r="U397" s="7">
        <v>4</v>
      </c>
      <c r="V397">
        <v>12</v>
      </c>
      <c r="W397">
        <v>2021</v>
      </c>
      <c r="X397">
        <v>4</v>
      </c>
      <c r="Y397" t="b">
        <v>0</v>
      </c>
      <c r="Z397" t="b">
        <v>0</v>
      </c>
      <c r="AA397">
        <v>-7</v>
      </c>
      <c r="AB397">
        <v>6</v>
      </c>
      <c r="AC397" t="b">
        <v>0</v>
      </c>
      <c r="AD397" t="b">
        <v>1</v>
      </c>
      <c r="AE397" t="b">
        <v>0</v>
      </c>
      <c r="AF397" t="b">
        <v>1</v>
      </c>
      <c r="AG397" s="14">
        <v>44550</v>
      </c>
      <c r="AH397" s="14">
        <v>44543</v>
      </c>
      <c r="AI397">
        <v>-7</v>
      </c>
      <c r="AJ397" t="b">
        <v>1</v>
      </c>
    </row>
    <row r="398" spans="1:36">
      <c r="A398" t="s">
        <v>24339</v>
      </c>
      <c r="B398" t="s">
        <v>87</v>
      </c>
      <c r="C398" t="s">
        <v>87</v>
      </c>
      <c r="D398" t="s">
        <v>88</v>
      </c>
      <c r="F398" t="s">
        <v>24340</v>
      </c>
      <c r="H398" t="s">
        <v>22659</v>
      </c>
      <c r="I398" t="s">
        <v>19943</v>
      </c>
      <c r="J398" t="s">
        <v>93</v>
      </c>
      <c r="K398" t="s">
        <v>93</v>
      </c>
      <c r="L398" t="s">
        <v>93</v>
      </c>
      <c r="M398" t="s">
        <v>10097</v>
      </c>
      <c r="N398">
        <v>98107</v>
      </c>
      <c r="O398" t="s">
        <v>24341</v>
      </c>
      <c r="P398">
        <v>47.66740348</v>
      </c>
      <c r="Q398">
        <v>-122.37742964</v>
      </c>
      <c r="R398" t="s">
        <v>10099</v>
      </c>
      <c r="S398" s="7">
        <v>1</v>
      </c>
      <c r="T398" s="7">
        <v>2022</v>
      </c>
      <c r="U398" s="7">
        <v>1</v>
      </c>
      <c r="V398">
        <v>1</v>
      </c>
      <c r="W398">
        <v>2022</v>
      </c>
      <c r="X398">
        <v>1</v>
      </c>
      <c r="Y398" t="b">
        <v>0</v>
      </c>
      <c r="Z398" t="b">
        <v>0</v>
      </c>
      <c r="AA398">
        <v>-7</v>
      </c>
      <c r="AB398">
        <v>6</v>
      </c>
      <c r="AC398" t="b">
        <v>0</v>
      </c>
      <c r="AD398" t="b">
        <v>1</v>
      </c>
      <c r="AE398" t="b">
        <v>0</v>
      </c>
      <c r="AF398" t="b">
        <v>1</v>
      </c>
      <c r="AG398" s="14">
        <v>44586</v>
      </c>
      <c r="AH398" s="14">
        <v>44579</v>
      </c>
      <c r="AI398">
        <v>-7</v>
      </c>
      <c r="AJ398" t="b">
        <v>1</v>
      </c>
    </row>
    <row r="399" spans="1:36">
      <c r="A399" t="s">
        <v>25122</v>
      </c>
      <c r="B399" t="s">
        <v>87</v>
      </c>
      <c r="C399" t="s">
        <v>87</v>
      </c>
      <c r="D399" t="s">
        <v>88</v>
      </c>
      <c r="F399" t="s">
        <v>25123</v>
      </c>
      <c r="H399" t="s">
        <v>22455</v>
      </c>
      <c r="I399" t="s">
        <v>21318</v>
      </c>
      <c r="J399" t="s">
        <v>93</v>
      </c>
      <c r="K399" t="s">
        <v>137</v>
      </c>
      <c r="L399" t="s">
        <v>137</v>
      </c>
      <c r="M399" t="s">
        <v>21911</v>
      </c>
      <c r="N399">
        <v>98119</v>
      </c>
      <c r="O399" t="s">
        <v>25124</v>
      </c>
      <c r="P399">
        <v>47.64869285</v>
      </c>
      <c r="Q399">
        <v>-122.37254502</v>
      </c>
      <c r="R399" t="s">
        <v>21913</v>
      </c>
      <c r="S399" s="7">
        <v>3</v>
      </c>
      <c r="T399" s="7">
        <v>2022</v>
      </c>
      <c r="U399" s="7">
        <v>1</v>
      </c>
      <c r="V399">
        <v>3</v>
      </c>
      <c r="W399">
        <v>2022</v>
      </c>
      <c r="X399">
        <v>1</v>
      </c>
      <c r="Y399" t="b">
        <v>0</v>
      </c>
      <c r="Z399" t="b">
        <v>0</v>
      </c>
      <c r="AA399">
        <v>-7</v>
      </c>
      <c r="AB399">
        <v>7</v>
      </c>
      <c r="AC399" t="b">
        <v>0</v>
      </c>
      <c r="AD399" t="b">
        <v>1</v>
      </c>
      <c r="AE399" t="b">
        <v>0</v>
      </c>
      <c r="AF399" t="b">
        <v>1</v>
      </c>
      <c r="AG399" s="14">
        <v>44644</v>
      </c>
      <c r="AH399" s="14">
        <v>44637</v>
      </c>
      <c r="AI399">
        <v>-7</v>
      </c>
      <c r="AJ399" t="b">
        <v>1</v>
      </c>
    </row>
    <row r="400" spans="1:36">
      <c r="A400" t="s">
        <v>25361</v>
      </c>
      <c r="B400" t="s">
        <v>87</v>
      </c>
      <c r="C400" t="s">
        <v>87</v>
      </c>
      <c r="D400" t="s">
        <v>88</v>
      </c>
      <c r="F400" t="s">
        <v>25362</v>
      </c>
      <c r="G400" t="s">
        <v>25363</v>
      </c>
      <c r="H400" t="s">
        <v>21584</v>
      </c>
      <c r="I400" t="s">
        <v>25301</v>
      </c>
      <c r="J400" t="s">
        <v>93</v>
      </c>
      <c r="K400" t="s">
        <v>93</v>
      </c>
      <c r="L400" t="s">
        <v>93</v>
      </c>
      <c r="M400" t="s">
        <v>25364</v>
      </c>
      <c r="N400">
        <v>98115</v>
      </c>
      <c r="O400" t="s">
        <v>25365</v>
      </c>
      <c r="P400">
        <v>47.69052468</v>
      </c>
      <c r="Q400">
        <v>-122.27916142</v>
      </c>
      <c r="R400" t="s">
        <v>25366</v>
      </c>
      <c r="S400" s="7">
        <v>4</v>
      </c>
      <c r="T400" s="7">
        <v>2022</v>
      </c>
      <c r="U400" s="7">
        <v>2</v>
      </c>
      <c r="V400">
        <v>4</v>
      </c>
      <c r="W400">
        <v>2022</v>
      </c>
      <c r="X400">
        <v>2</v>
      </c>
      <c r="Y400" t="b">
        <v>0</v>
      </c>
      <c r="Z400" t="b">
        <v>0</v>
      </c>
      <c r="AA400">
        <v>-7</v>
      </c>
      <c r="AB400">
        <v>4</v>
      </c>
      <c r="AC400" t="b">
        <v>0</v>
      </c>
      <c r="AD400" t="b">
        <v>1</v>
      </c>
      <c r="AE400" t="b">
        <v>0</v>
      </c>
      <c r="AF400" t="b">
        <v>1</v>
      </c>
      <c r="AG400" s="14">
        <v>44665</v>
      </c>
      <c r="AH400" s="14">
        <v>44658</v>
      </c>
      <c r="AI400">
        <v>-7</v>
      </c>
      <c r="AJ400" t="b">
        <v>1</v>
      </c>
    </row>
    <row r="401" spans="1:36">
      <c r="A401" t="s">
        <v>25425</v>
      </c>
      <c r="B401" t="s">
        <v>87</v>
      </c>
      <c r="C401" t="s">
        <v>87</v>
      </c>
      <c r="D401" t="s">
        <v>88</v>
      </c>
      <c r="F401" t="s">
        <v>25426</v>
      </c>
      <c r="H401" t="s">
        <v>7728</v>
      </c>
      <c r="I401" t="s">
        <v>24398</v>
      </c>
      <c r="J401" t="s">
        <v>93</v>
      </c>
      <c r="K401" t="s">
        <v>93</v>
      </c>
      <c r="L401" t="s">
        <v>93</v>
      </c>
      <c r="M401" t="s">
        <v>25427</v>
      </c>
      <c r="N401">
        <v>98105</v>
      </c>
      <c r="O401" t="s">
        <v>25428</v>
      </c>
      <c r="P401">
        <v>47.66470058</v>
      </c>
      <c r="Q401">
        <v>-122.30475554</v>
      </c>
      <c r="R401" t="s">
        <v>25429</v>
      </c>
      <c r="S401" s="7">
        <v>4</v>
      </c>
      <c r="T401" s="7">
        <v>2022</v>
      </c>
      <c r="U401" s="7">
        <v>2</v>
      </c>
      <c r="V401">
        <v>4</v>
      </c>
      <c r="W401">
        <v>2022</v>
      </c>
      <c r="X401">
        <v>2</v>
      </c>
      <c r="Y401" t="b">
        <v>0</v>
      </c>
      <c r="Z401" t="b">
        <v>0</v>
      </c>
      <c r="AA401">
        <v>-7</v>
      </c>
      <c r="AB401">
        <v>4</v>
      </c>
      <c r="AC401" t="b">
        <v>0</v>
      </c>
      <c r="AD401" t="b">
        <v>1</v>
      </c>
      <c r="AE401" t="b">
        <v>0</v>
      </c>
      <c r="AF401" t="b">
        <v>1</v>
      </c>
      <c r="AG401" s="14">
        <v>44670</v>
      </c>
      <c r="AH401" s="14">
        <v>44663</v>
      </c>
      <c r="AI401">
        <v>-7</v>
      </c>
      <c r="AJ401" t="b">
        <v>1</v>
      </c>
    </row>
    <row r="402" spans="1:36">
      <c r="A402" t="s">
        <v>25633</v>
      </c>
      <c r="B402" t="s">
        <v>87</v>
      </c>
      <c r="C402" t="s">
        <v>87</v>
      </c>
      <c r="D402" t="s">
        <v>88</v>
      </c>
      <c r="F402" t="s">
        <v>25634</v>
      </c>
      <c r="H402" t="s">
        <v>25609</v>
      </c>
      <c r="I402" t="s">
        <v>19165</v>
      </c>
      <c r="J402" t="s">
        <v>93</v>
      </c>
      <c r="K402" t="s">
        <v>93</v>
      </c>
      <c r="L402" t="s">
        <v>93</v>
      </c>
      <c r="M402" t="s">
        <v>7827</v>
      </c>
      <c r="N402">
        <v>98144</v>
      </c>
      <c r="O402" t="s">
        <v>25635</v>
      </c>
      <c r="P402">
        <v>47.59561087</v>
      </c>
      <c r="Q402">
        <v>-122.29608526</v>
      </c>
      <c r="R402" t="s">
        <v>7829</v>
      </c>
      <c r="S402" s="7">
        <v>5</v>
      </c>
      <c r="T402" s="7">
        <v>2022</v>
      </c>
      <c r="U402" s="7">
        <v>2</v>
      </c>
      <c r="V402">
        <v>4</v>
      </c>
      <c r="W402">
        <v>2022</v>
      </c>
      <c r="X402">
        <v>2</v>
      </c>
      <c r="Y402" t="b">
        <v>0</v>
      </c>
      <c r="Z402" t="b">
        <v>0</v>
      </c>
      <c r="AA402">
        <v>-7</v>
      </c>
      <c r="AB402">
        <v>3</v>
      </c>
      <c r="AC402" t="b">
        <v>0</v>
      </c>
      <c r="AD402" t="b">
        <v>1</v>
      </c>
      <c r="AE402" t="b">
        <v>0</v>
      </c>
      <c r="AF402" t="b">
        <v>1</v>
      </c>
      <c r="AG402" s="14">
        <v>44686</v>
      </c>
      <c r="AH402" s="14">
        <v>44679</v>
      </c>
      <c r="AI402">
        <v>-7</v>
      </c>
      <c r="AJ402" t="b">
        <v>1</v>
      </c>
    </row>
    <row r="403" spans="1:36">
      <c r="A403" t="s">
        <v>25645</v>
      </c>
      <c r="B403" t="s">
        <v>87</v>
      </c>
      <c r="C403" t="s">
        <v>87</v>
      </c>
      <c r="D403" t="s">
        <v>88</v>
      </c>
      <c r="F403" t="s">
        <v>7397</v>
      </c>
      <c r="H403" t="s">
        <v>25609</v>
      </c>
      <c r="I403" t="s">
        <v>19165</v>
      </c>
      <c r="J403" t="s">
        <v>93</v>
      </c>
      <c r="K403" t="s">
        <v>5967</v>
      </c>
      <c r="L403" t="s">
        <v>5967</v>
      </c>
      <c r="M403" t="s">
        <v>25646</v>
      </c>
      <c r="N403">
        <v>98122</v>
      </c>
      <c r="O403" t="s">
        <v>25647</v>
      </c>
      <c r="P403">
        <v>47.60633742</v>
      </c>
      <c r="Q403">
        <v>-122.2933698</v>
      </c>
      <c r="R403" t="s">
        <v>25648</v>
      </c>
      <c r="S403" s="7">
        <v>5</v>
      </c>
      <c r="T403" s="7">
        <v>2022</v>
      </c>
      <c r="U403" s="7">
        <v>2</v>
      </c>
      <c r="V403">
        <v>4</v>
      </c>
      <c r="W403">
        <v>2022</v>
      </c>
      <c r="X403">
        <v>2</v>
      </c>
      <c r="Y403" t="b">
        <v>0</v>
      </c>
      <c r="Z403" t="b">
        <v>0</v>
      </c>
      <c r="AA403">
        <v>-7</v>
      </c>
      <c r="AB403">
        <v>3</v>
      </c>
      <c r="AC403" t="b">
        <v>0</v>
      </c>
      <c r="AD403" t="b">
        <v>1</v>
      </c>
      <c r="AE403" t="b">
        <v>0</v>
      </c>
      <c r="AF403" t="b">
        <v>1</v>
      </c>
      <c r="AG403" s="14">
        <v>44686</v>
      </c>
      <c r="AH403" s="14">
        <v>44679</v>
      </c>
      <c r="AI403">
        <v>-7</v>
      </c>
      <c r="AJ403" t="b">
        <v>1</v>
      </c>
    </row>
    <row r="404" spans="1:36">
      <c r="A404" t="s">
        <v>26775</v>
      </c>
      <c r="B404" t="s">
        <v>87</v>
      </c>
      <c r="C404" t="s">
        <v>87</v>
      </c>
      <c r="D404" t="s">
        <v>88</v>
      </c>
      <c r="F404" t="s">
        <v>6208</v>
      </c>
      <c r="G404" t="s">
        <v>26776</v>
      </c>
      <c r="H404" t="s">
        <v>1283</v>
      </c>
      <c r="I404" t="s">
        <v>1236</v>
      </c>
      <c r="J404" t="s">
        <v>93</v>
      </c>
      <c r="K404" t="s">
        <v>93</v>
      </c>
      <c r="L404" t="s">
        <v>93</v>
      </c>
      <c r="M404" t="s">
        <v>6210</v>
      </c>
      <c r="N404">
        <v>98102</v>
      </c>
      <c r="O404" t="s">
        <v>26777</v>
      </c>
      <c r="P404">
        <v>47.65041054</v>
      </c>
      <c r="Q404">
        <v>-122.32404271</v>
      </c>
      <c r="R404" t="s">
        <v>6212</v>
      </c>
      <c r="S404" s="7">
        <v>8</v>
      </c>
      <c r="T404" s="7">
        <v>2022</v>
      </c>
      <c r="U404" s="7">
        <v>3</v>
      </c>
      <c r="V404">
        <v>8</v>
      </c>
      <c r="W404">
        <v>2022</v>
      </c>
      <c r="X404">
        <v>3</v>
      </c>
      <c r="Y404" t="b">
        <v>0</v>
      </c>
      <c r="Z404" t="b">
        <v>0</v>
      </c>
      <c r="AA404">
        <v>-7</v>
      </c>
      <c r="AC404" t="b">
        <v>0</v>
      </c>
      <c r="AD404" t="b">
        <v>1</v>
      </c>
      <c r="AE404" t="b">
        <v>0</v>
      </c>
      <c r="AF404" t="b">
        <v>1</v>
      </c>
      <c r="AG404" s="14">
        <v>44803</v>
      </c>
      <c r="AH404" s="14">
        <v>44796</v>
      </c>
      <c r="AI404">
        <v>-7</v>
      </c>
      <c r="AJ404" t="b">
        <v>1</v>
      </c>
    </row>
    <row r="405" spans="1:36">
      <c r="A405" t="s">
        <v>7927</v>
      </c>
      <c r="B405" t="s">
        <v>87</v>
      </c>
      <c r="C405" t="s">
        <v>87</v>
      </c>
      <c r="D405" t="s">
        <v>88</v>
      </c>
      <c r="E405" t="s">
        <v>7318</v>
      </c>
      <c r="F405" t="s">
        <v>6860</v>
      </c>
      <c r="H405" t="s">
        <v>1623</v>
      </c>
      <c r="I405" t="s">
        <v>1507</v>
      </c>
      <c r="J405" t="s">
        <v>93</v>
      </c>
      <c r="K405" t="s">
        <v>5884</v>
      </c>
      <c r="L405" t="s">
        <v>5884</v>
      </c>
      <c r="M405" t="s">
        <v>7928</v>
      </c>
      <c r="N405">
        <v>98106</v>
      </c>
      <c r="O405" t="s">
        <v>7929</v>
      </c>
      <c r="P405">
        <v>47.52161012</v>
      </c>
      <c r="Q405">
        <v>-122.35623772</v>
      </c>
      <c r="R405" t="s">
        <v>7930</v>
      </c>
      <c r="S405" s="7">
        <v>11</v>
      </c>
      <c r="T405" s="7">
        <v>2022</v>
      </c>
      <c r="U405" s="7">
        <v>4</v>
      </c>
      <c r="V405">
        <v>10</v>
      </c>
      <c r="W405">
        <v>2022</v>
      </c>
      <c r="X405">
        <v>4</v>
      </c>
      <c r="Y405" t="b">
        <v>0</v>
      </c>
      <c r="Z405" t="b">
        <v>0</v>
      </c>
      <c r="AA405">
        <v>-7</v>
      </c>
      <c r="AB405">
        <v>1</v>
      </c>
      <c r="AC405" t="b">
        <v>0</v>
      </c>
      <c r="AD405" t="b">
        <v>1</v>
      </c>
      <c r="AE405" t="b">
        <v>0</v>
      </c>
      <c r="AF405" t="b">
        <v>0</v>
      </c>
      <c r="AG405" s="14">
        <v>44868</v>
      </c>
      <c r="AH405" s="14">
        <v>44861</v>
      </c>
      <c r="AI405">
        <v>-7</v>
      </c>
      <c r="AJ405" t="b">
        <v>1</v>
      </c>
    </row>
    <row r="406" spans="1:36">
      <c r="A406" t="s">
        <v>8402</v>
      </c>
      <c r="B406" t="s">
        <v>87</v>
      </c>
      <c r="C406" t="s">
        <v>87</v>
      </c>
      <c r="D406" t="s">
        <v>88</v>
      </c>
      <c r="E406" t="s">
        <v>7318</v>
      </c>
      <c r="F406" t="s">
        <v>8403</v>
      </c>
      <c r="H406" t="s">
        <v>2435</v>
      </c>
      <c r="I406" t="s">
        <v>2422</v>
      </c>
      <c r="J406" t="s">
        <v>93</v>
      </c>
      <c r="K406" t="s">
        <v>5967</v>
      </c>
      <c r="L406" t="s">
        <v>5967</v>
      </c>
      <c r="M406" t="s">
        <v>8404</v>
      </c>
      <c r="N406">
        <v>98136</v>
      </c>
      <c r="O406" t="s">
        <v>8405</v>
      </c>
      <c r="P406">
        <v>47.55409556</v>
      </c>
      <c r="Q406">
        <v>-122.39472775</v>
      </c>
      <c r="R406" t="s">
        <v>8406</v>
      </c>
      <c r="S406" s="7">
        <v>5</v>
      </c>
      <c r="T406" s="7">
        <v>2023</v>
      </c>
      <c r="U406" s="7">
        <v>2</v>
      </c>
      <c r="V406">
        <v>5</v>
      </c>
      <c r="W406">
        <v>2023</v>
      </c>
      <c r="X406">
        <v>2</v>
      </c>
      <c r="Y406" t="b">
        <v>0</v>
      </c>
      <c r="Z406" t="b">
        <v>0</v>
      </c>
      <c r="AA406">
        <v>-7</v>
      </c>
      <c r="AB406">
        <v>1</v>
      </c>
      <c r="AC406" t="b">
        <v>0</v>
      </c>
      <c r="AD406" t="b">
        <v>1</v>
      </c>
      <c r="AE406" t="b">
        <v>0</v>
      </c>
      <c r="AF406" t="b">
        <v>0</v>
      </c>
      <c r="AG406" s="14">
        <v>45061</v>
      </c>
      <c r="AH406" s="14">
        <v>45054</v>
      </c>
      <c r="AI406">
        <v>-7</v>
      </c>
      <c r="AJ406" t="b">
        <v>1</v>
      </c>
    </row>
    <row r="407" spans="1:36">
      <c r="A407" t="s">
        <v>16282</v>
      </c>
      <c r="B407" t="s">
        <v>87</v>
      </c>
      <c r="C407" t="s">
        <v>87</v>
      </c>
      <c r="D407" t="s">
        <v>88</v>
      </c>
      <c r="E407" t="s">
        <v>6860</v>
      </c>
      <c r="F407" t="s">
        <v>16283</v>
      </c>
      <c r="H407" t="s">
        <v>8385</v>
      </c>
      <c r="I407" t="s">
        <v>8417</v>
      </c>
      <c r="J407" t="s">
        <v>93</v>
      </c>
      <c r="K407" t="s">
        <v>100</v>
      </c>
      <c r="L407" t="s">
        <v>100</v>
      </c>
      <c r="M407" t="s">
        <v>8770</v>
      </c>
      <c r="N407">
        <v>98115</v>
      </c>
      <c r="O407" t="s">
        <v>16284</v>
      </c>
      <c r="P407">
        <v>47.67809743</v>
      </c>
      <c r="Q407">
        <v>-122.32207058</v>
      </c>
      <c r="R407" t="s">
        <v>8772</v>
      </c>
      <c r="S407" s="7">
        <v>5</v>
      </c>
      <c r="T407" s="7">
        <v>2023</v>
      </c>
      <c r="U407" s="7">
        <v>2</v>
      </c>
      <c r="V407">
        <v>5</v>
      </c>
      <c r="W407">
        <v>2023</v>
      </c>
      <c r="X407">
        <v>2</v>
      </c>
      <c r="Y407" t="b">
        <v>0</v>
      </c>
      <c r="Z407" t="b">
        <v>0</v>
      </c>
      <c r="AA407">
        <v>-7</v>
      </c>
      <c r="AB407">
        <v>6</v>
      </c>
      <c r="AC407" t="b">
        <v>0</v>
      </c>
      <c r="AD407" t="b">
        <v>1</v>
      </c>
      <c r="AE407" t="b">
        <v>0</v>
      </c>
      <c r="AF407" t="b">
        <v>0</v>
      </c>
      <c r="AG407" s="14">
        <v>45071</v>
      </c>
      <c r="AH407" s="14">
        <v>45064</v>
      </c>
      <c r="AI407">
        <v>-7</v>
      </c>
      <c r="AJ407" t="b">
        <v>1</v>
      </c>
    </row>
    <row r="408" spans="1:36">
      <c r="A408" t="s">
        <v>16285</v>
      </c>
      <c r="B408" t="s">
        <v>87</v>
      </c>
      <c r="C408" t="s">
        <v>87</v>
      </c>
      <c r="D408" t="s">
        <v>88</v>
      </c>
      <c r="E408" t="s">
        <v>6860</v>
      </c>
      <c r="F408" t="s">
        <v>16286</v>
      </c>
      <c r="H408" t="s">
        <v>8385</v>
      </c>
      <c r="I408" t="s">
        <v>8417</v>
      </c>
      <c r="J408" t="s">
        <v>93</v>
      </c>
      <c r="K408" t="s">
        <v>100</v>
      </c>
      <c r="L408" t="s">
        <v>100</v>
      </c>
      <c r="M408" t="s">
        <v>16013</v>
      </c>
      <c r="N408">
        <v>98112</v>
      </c>
      <c r="O408" t="s">
        <v>16287</v>
      </c>
      <c r="P408">
        <v>47.61948756</v>
      </c>
      <c r="Q408">
        <v>-122.29584968</v>
      </c>
      <c r="R408" t="s">
        <v>16015</v>
      </c>
      <c r="S408" s="7">
        <v>5</v>
      </c>
      <c r="T408" s="7">
        <v>2023</v>
      </c>
      <c r="U408" s="7">
        <v>2</v>
      </c>
      <c r="V408">
        <v>5</v>
      </c>
      <c r="W408">
        <v>2023</v>
      </c>
      <c r="X408">
        <v>2</v>
      </c>
      <c r="Y408" t="b">
        <v>0</v>
      </c>
      <c r="Z408" t="b">
        <v>0</v>
      </c>
      <c r="AA408">
        <v>-7</v>
      </c>
      <c r="AB408">
        <v>3</v>
      </c>
      <c r="AC408" t="b">
        <v>0</v>
      </c>
      <c r="AD408" t="b">
        <v>1</v>
      </c>
      <c r="AE408" t="b">
        <v>0</v>
      </c>
      <c r="AF408" t="b">
        <v>0</v>
      </c>
      <c r="AG408" s="14">
        <v>45071</v>
      </c>
      <c r="AH408" s="14">
        <v>45064</v>
      </c>
      <c r="AI408">
        <v>-7</v>
      </c>
      <c r="AJ408" t="b">
        <v>1</v>
      </c>
    </row>
    <row r="409" spans="1:36">
      <c r="A409" t="s">
        <v>14393</v>
      </c>
      <c r="B409" t="s">
        <v>87</v>
      </c>
      <c r="C409" t="s">
        <v>87</v>
      </c>
      <c r="D409" t="s">
        <v>88</v>
      </c>
      <c r="E409" t="s">
        <v>14163</v>
      </c>
      <c r="F409" t="s">
        <v>14394</v>
      </c>
      <c r="G409" t="s">
        <v>14395</v>
      </c>
      <c r="H409" t="s">
        <v>1536</v>
      </c>
      <c r="I409" t="s">
        <v>2767</v>
      </c>
      <c r="J409" t="s">
        <v>93</v>
      </c>
      <c r="K409" t="s">
        <v>7058</v>
      </c>
      <c r="L409" t="s">
        <v>7058</v>
      </c>
      <c r="M409" t="s">
        <v>14396</v>
      </c>
      <c r="N409">
        <v>98107</v>
      </c>
      <c r="O409" t="s">
        <v>14397</v>
      </c>
      <c r="P409">
        <v>47.66175241</v>
      </c>
      <c r="Q409">
        <v>-122.37774753</v>
      </c>
      <c r="R409" t="s">
        <v>14398</v>
      </c>
      <c r="S409" s="7">
        <v>9</v>
      </c>
      <c r="T409" s="7">
        <v>2023</v>
      </c>
      <c r="U409" s="7">
        <v>3</v>
      </c>
      <c r="V409">
        <v>8</v>
      </c>
      <c r="W409">
        <v>2023</v>
      </c>
      <c r="X409">
        <v>3</v>
      </c>
      <c r="Y409" t="b">
        <v>0</v>
      </c>
      <c r="Z409" t="b">
        <v>0</v>
      </c>
      <c r="AA409">
        <v>-7</v>
      </c>
      <c r="AB409">
        <v>6</v>
      </c>
      <c r="AC409" t="b">
        <v>0</v>
      </c>
      <c r="AD409" t="b">
        <v>1</v>
      </c>
      <c r="AE409" t="b">
        <v>0</v>
      </c>
      <c r="AF409" t="b">
        <v>0</v>
      </c>
      <c r="AG409" s="14">
        <v>45176</v>
      </c>
      <c r="AH409" s="14">
        <v>45169</v>
      </c>
      <c r="AI409">
        <v>-7</v>
      </c>
      <c r="AJ409" t="b">
        <v>1</v>
      </c>
    </row>
    <row r="410" spans="1:36">
      <c r="A410" t="s">
        <v>28218</v>
      </c>
      <c r="B410" t="s">
        <v>87</v>
      </c>
      <c r="C410" t="s">
        <v>87</v>
      </c>
      <c r="D410" t="s">
        <v>88</v>
      </c>
      <c r="F410" t="s">
        <v>6367</v>
      </c>
      <c r="G410" t="s">
        <v>28219</v>
      </c>
      <c r="H410" t="s">
        <v>3072</v>
      </c>
      <c r="I410" t="s">
        <v>6361</v>
      </c>
      <c r="J410" t="s">
        <v>93</v>
      </c>
      <c r="K410" t="s">
        <v>1745</v>
      </c>
      <c r="L410" t="s">
        <v>1745</v>
      </c>
      <c r="M410" t="s">
        <v>6369</v>
      </c>
      <c r="N410">
        <v>98122</v>
      </c>
      <c r="O410" t="s">
        <v>28220</v>
      </c>
      <c r="P410">
        <v>47.61140632</v>
      </c>
      <c r="Q410">
        <v>-122.31445297</v>
      </c>
      <c r="R410" t="s">
        <v>6371</v>
      </c>
      <c r="S410" s="7">
        <v>11</v>
      </c>
      <c r="T410" s="7">
        <v>2023</v>
      </c>
      <c r="U410" s="7">
        <v>4</v>
      </c>
      <c r="V410">
        <v>11</v>
      </c>
      <c r="W410">
        <v>2023</v>
      </c>
      <c r="X410">
        <v>4</v>
      </c>
      <c r="Y410" t="b">
        <v>0</v>
      </c>
      <c r="Z410" t="b">
        <v>0</v>
      </c>
      <c r="AA410">
        <v>-7</v>
      </c>
      <c r="AB410">
        <v>3</v>
      </c>
      <c r="AC410" t="b">
        <v>0</v>
      </c>
      <c r="AD410" t="b">
        <v>1</v>
      </c>
      <c r="AE410" t="b">
        <v>0</v>
      </c>
      <c r="AF410" t="b">
        <v>1</v>
      </c>
      <c r="AG410" s="14">
        <v>45238</v>
      </c>
      <c r="AH410" s="14">
        <v>45231</v>
      </c>
      <c r="AI410">
        <v>-7</v>
      </c>
      <c r="AJ410" t="b">
        <v>1</v>
      </c>
    </row>
    <row r="411" spans="1:36">
      <c r="A411" t="s">
        <v>6386</v>
      </c>
      <c r="B411" t="s">
        <v>87</v>
      </c>
      <c r="C411" t="s">
        <v>87</v>
      </c>
      <c r="D411" t="s">
        <v>88</v>
      </c>
      <c r="E411" t="s">
        <v>5839</v>
      </c>
      <c r="F411" t="s">
        <v>6387</v>
      </c>
      <c r="G411" t="s">
        <v>6388</v>
      </c>
      <c r="H411" t="s">
        <v>1416</v>
      </c>
      <c r="I411" t="s">
        <v>3165</v>
      </c>
      <c r="J411" t="s">
        <v>93</v>
      </c>
      <c r="K411" t="s">
        <v>93</v>
      </c>
      <c r="L411" t="s">
        <v>93</v>
      </c>
      <c r="M411" t="s">
        <v>6389</v>
      </c>
      <c r="N411">
        <v>98103</v>
      </c>
      <c r="O411" t="s">
        <v>6390</v>
      </c>
      <c r="P411">
        <v>47.6477837</v>
      </c>
      <c r="Q411">
        <v>-122.33554713</v>
      </c>
      <c r="R411" t="s">
        <v>6391</v>
      </c>
      <c r="S411" s="7">
        <v>12</v>
      </c>
      <c r="T411" s="7">
        <v>2023</v>
      </c>
      <c r="U411" s="7">
        <v>4</v>
      </c>
      <c r="V411">
        <v>11</v>
      </c>
      <c r="W411">
        <v>2023</v>
      </c>
      <c r="X411">
        <v>4</v>
      </c>
      <c r="Y411" t="b">
        <v>0</v>
      </c>
      <c r="Z411" t="b">
        <v>0</v>
      </c>
      <c r="AA411">
        <v>-7</v>
      </c>
      <c r="AB411">
        <v>4</v>
      </c>
      <c r="AC411" t="b">
        <v>0</v>
      </c>
      <c r="AD411" t="b">
        <v>1</v>
      </c>
      <c r="AE411" t="b">
        <v>0</v>
      </c>
      <c r="AF411" t="b">
        <v>0</v>
      </c>
      <c r="AG411" s="14">
        <v>45265</v>
      </c>
      <c r="AH411" s="14">
        <v>45258</v>
      </c>
      <c r="AI411">
        <v>-7</v>
      </c>
      <c r="AJ411" t="b">
        <v>1</v>
      </c>
    </row>
    <row r="412" spans="1:36">
      <c r="A412" t="s">
        <v>28339</v>
      </c>
      <c r="B412" t="s">
        <v>87</v>
      </c>
      <c r="C412" t="s">
        <v>87</v>
      </c>
      <c r="D412" t="s">
        <v>88</v>
      </c>
      <c r="F412" t="s">
        <v>28340</v>
      </c>
      <c r="G412" t="s">
        <v>27364</v>
      </c>
      <c r="H412" t="s">
        <v>3211</v>
      </c>
      <c r="I412" t="s">
        <v>6217</v>
      </c>
      <c r="J412" t="s">
        <v>93</v>
      </c>
      <c r="K412" t="s">
        <v>93</v>
      </c>
      <c r="L412" t="s">
        <v>93</v>
      </c>
      <c r="M412" t="s">
        <v>27745</v>
      </c>
      <c r="N412">
        <v>98115</v>
      </c>
      <c r="O412" t="s">
        <v>28341</v>
      </c>
      <c r="P412">
        <v>47.68358705</v>
      </c>
      <c r="Q412">
        <v>-122.31722927</v>
      </c>
      <c r="R412" t="s">
        <v>27747</v>
      </c>
      <c r="S412" s="7">
        <v>12</v>
      </c>
      <c r="T412" s="7">
        <v>2023</v>
      </c>
      <c r="U412" s="7">
        <v>4</v>
      </c>
      <c r="V412">
        <v>11</v>
      </c>
      <c r="W412">
        <v>2023</v>
      </c>
      <c r="X412">
        <v>4</v>
      </c>
      <c r="Y412" t="b">
        <v>0</v>
      </c>
      <c r="Z412" t="b">
        <v>0</v>
      </c>
      <c r="AA412">
        <v>-7</v>
      </c>
      <c r="AB412">
        <v>4</v>
      </c>
      <c r="AC412" t="b">
        <v>0</v>
      </c>
      <c r="AD412" t="b">
        <v>1</v>
      </c>
      <c r="AE412" t="b">
        <v>0</v>
      </c>
      <c r="AF412" t="b">
        <v>1</v>
      </c>
      <c r="AG412" s="14">
        <v>45266</v>
      </c>
      <c r="AH412" s="14">
        <v>45259</v>
      </c>
      <c r="AI412">
        <v>-7</v>
      </c>
      <c r="AJ412" t="b">
        <v>1</v>
      </c>
    </row>
    <row r="413" spans="1:36">
      <c r="A413" t="s">
        <v>15367</v>
      </c>
      <c r="B413" t="s">
        <v>87</v>
      </c>
      <c r="C413" t="s">
        <v>87</v>
      </c>
      <c r="D413" t="s">
        <v>88</v>
      </c>
      <c r="E413" t="s">
        <v>14837</v>
      </c>
      <c r="F413" t="s">
        <v>15356</v>
      </c>
      <c r="G413" t="s">
        <v>15368</v>
      </c>
      <c r="H413" t="s">
        <v>3237</v>
      </c>
      <c r="I413" t="s">
        <v>3211</v>
      </c>
      <c r="J413" t="s">
        <v>93</v>
      </c>
      <c r="K413" t="s">
        <v>93</v>
      </c>
      <c r="L413" t="s">
        <v>93</v>
      </c>
      <c r="M413" t="s">
        <v>15358</v>
      </c>
      <c r="N413">
        <v>98116</v>
      </c>
      <c r="O413" t="s">
        <v>15369</v>
      </c>
      <c r="P413">
        <v>47.57111226</v>
      </c>
      <c r="Q413">
        <v>-122.38430161</v>
      </c>
      <c r="R413" t="s">
        <v>15360</v>
      </c>
      <c r="S413" s="7">
        <v>12</v>
      </c>
      <c r="T413" s="7">
        <v>2023</v>
      </c>
      <c r="U413" s="7">
        <v>4</v>
      </c>
      <c r="V413">
        <v>12</v>
      </c>
      <c r="W413">
        <v>2023</v>
      </c>
      <c r="X413">
        <v>4</v>
      </c>
      <c r="Y413" t="b">
        <v>0</v>
      </c>
      <c r="Z413" t="b">
        <v>0</v>
      </c>
      <c r="AA413">
        <v>-7</v>
      </c>
      <c r="AB413">
        <v>1</v>
      </c>
      <c r="AC413" t="b">
        <v>0</v>
      </c>
      <c r="AD413" t="b">
        <v>1</v>
      </c>
      <c r="AE413" t="b">
        <v>0</v>
      </c>
      <c r="AF413" t="b">
        <v>0</v>
      </c>
      <c r="AG413" s="14">
        <v>45273</v>
      </c>
      <c r="AH413" s="14">
        <v>45266</v>
      </c>
      <c r="AI413">
        <v>-7</v>
      </c>
      <c r="AJ413" t="b">
        <v>1</v>
      </c>
    </row>
    <row r="414" spans="1:36">
      <c r="A414" t="s">
        <v>28411</v>
      </c>
      <c r="B414" t="s">
        <v>87</v>
      </c>
      <c r="C414" t="s">
        <v>87</v>
      </c>
      <c r="D414" t="s">
        <v>88</v>
      </c>
      <c r="F414" t="s">
        <v>28412</v>
      </c>
      <c r="G414" t="s">
        <v>28413</v>
      </c>
      <c r="H414" t="s">
        <v>8948</v>
      </c>
      <c r="I414" t="s">
        <v>9015</v>
      </c>
      <c r="J414" t="s">
        <v>93</v>
      </c>
      <c r="K414" t="s">
        <v>100</v>
      </c>
      <c r="L414" t="s">
        <v>100</v>
      </c>
      <c r="M414" t="s">
        <v>6451</v>
      </c>
      <c r="N414">
        <v>98105</v>
      </c>
      <c r="O414" t="s">
        <v>28414</v>
      </c>
      <c r="P414">
        <v>47.66440743</v>
      </c>
      <c r="Q414">
        <v>-122.32049465</v>
      </c>
      <c r="R414" t="s">
        <v>6453</v>
      </c>
      <c r="S414" s="7">
        <v>1</v>
      </c>
      <c r="T414" s="7">
        <v>2024</v>
      </c>
      <c r="U414" s="7">
        <v>1</v>
      </c>
      <c r="V414">
        <v>12</v>
      </c>
      <c r="W414">
        <v>2023</v>
      </c>
      <c r="X414">
        <v>4</v>
      </c>
      <c r="Y414" t="b">
        <v>0</v>
      </c>
      <c r="Z414" t="b">
        <v>0</v>
      </c>
      <c r="AA414">
        <v>-7</v>
      </c>
      <c r="AB414">
        <v>4</v>
      </c>
      <c r="AC414" t="b">
        <v>0</v>
      </c>
      <c r="AD414" t="b">
        <v>1</v>
      </c>
      <c r="AE414" t="b">
        <v>0</v>
      </c>
      <c r="AF414" t="b">
        <v>1</v>
      </c>
      <c r="AG414" s="14">
        <v>45293</v>
      </c>
      <c r="AH414" s="14">
        <v>45286</v>
      </c>
      <c r="AI414">
        <v>-7</v>
      </c>
      <c r="AJ414" t="b">
        <v>1</v>
      </c>
    </row>
    <row r="415" spans="1:36">
      <c r="A415" t="s">
        <v>28415</v>
      </c>
      <c r="B415" t="s">
        <v>87</v>
      </c>
      <c r="C415" t="s">
        <v>87</v>
      </c>
      <c r="D415" t="s">
        <v>88</v>
      </c>
      <c r="F415" t="s">
        <v>28416</v>
      </c>
      <c r="G415" t="s">
        <v>6269</v>
      </c>
      <c r="H415" t="s">
        <v>3308</v>
      </c>
      <c r="I415" t="s">
        <v>6424</v>
      </c>
      <c r="J415" t="s">
        <v>93</v>
      </c>
      <c r="K415" t="s">
        <v>100</v>
      </c>
      <c r="L415" t="s">
        <v>100</v>
      </c>
      <c r="M415" t="s">
        <v>28417</v>
      </c>
      <c r="N415">
        <v>98107</v>
      </c>
      <c r="O415" t="s">
        <v>28418</v>
      </c>
      <c r="P415">
        <v>47.66965536</v>
      </c>
      <c r="Q415">
        <v>-122.39490821</v>
      </c>
      <c r="R415" t="s">
        <v>28419</v>
      </c>
      <c r="S415" s="7">
        <v>1</v>
      </c>
      <c r="T415" s="7">
        <v>2024</v>
      </c>
      <c r="U415" s="7">
        <v>1</v>
      </c>
      <c r="V415">
        <v>12</v>
      </c>
      <c r="W415">
        <v>2023</v>
      </c>
      <c r="X415">
        <v>4</v>
      </c>
      <c r="Y415" t="b">
        <v>0</v>
      </c>
      <c r="Z415" t="b">
        <v>0</v>
      </c>
      <c r="AA415">
        <v>-7</v>
      </c>
      <c r="AB415">
        <v>6</v>
      </c>
      <c r="AC415" t="b">
        <v>0</v>
      </c>
      <c r="AD415" t="b">
        <v>1</v>
      </c>
      <c r="AE415" t="b">
        <v>0</v>
      </c>
      <c r="AF415" t="b">
        <v>1</v>
      </c>
      <c r="AG415" s="14">
        <v>45294</v>
      </c>
      <c r="AH415" s="14">
        <v>45287</v>
      </c>
      <c r="AI415">
        <v>-7</v>
      </c>
      <c r="AJ415" t="b">
        <v>1</v>
      </c>
    </row>
    <row r="416" spans="1:36">
      <c r="A416" t="s">
        <v>6466</v>
      </c>
      <c r="B416" t="s">
        <v>87</v>
      </c>
      <c r="C416" t="s">
        <v>87</v>
      </c>
      <c r="D416" t="s">
        <v>88</v>
      </c>
      <c r="E416" t="s">
        <v>5839</v>
      </c>
      <c r="F416" t="s">
        <v>6449</v>
      </c>
      <c r="G416" t="s">
        <v>6450</v>
      </c>
      <c r="H416" t="s">
        <v>3435</v>
      </c>
      <c r="I416" t="s">
        <v>3385</v>
      </c>
      <c r="J416" t="s">
        <v>93</v>
      </c>
      <c r="K416" t="s">
        <v>93</v>
      </c>
      <c r="L416" t="s">
        <v>93</v>
      </c>
      <c r="M416" t="s">
        <v>6451</v>
      </c>
      <c r="N416">
        <v>98105</v>
      </c>
      <c r="O416" t="s">
        <v>6467</v>
      </c>
      <c r="P416">
        <v>47.66440743</v>
      </c>
      <c r="Q416">
        <v>-122.32049465</v>
      </c>
      <c r="R416" t="s">
        <v>6453</v>
      </c>
      <c r="S416" s="7">
        <v>1</v>
      </c>
      <c r="T416" s="7">
        <v>2024</v>
      </c>
      <c r="U416" s="7">
        <v>1</v>
      </c>
      <c r="V416">
        <v>1</v>
      </c>
      <c r="W416">
        <v>2024</v>
      </c>
      <c r="X416">
        <v>1</v>
      </c>
      <c r="Y416" t="b">
        <v>0</v>
      </c>
      <c r="Z416" t="b">
        <v>0</v>
      </c>
      <c r="AA416">
        <v>-7</v>
      </c>
      <c r="AB416">
        <v>4</v>
      </c>
      <c r="AC416" t="b">
        <v>0</v>
      </c>
      <c r="AD416" t="b">
        <v>1</v>
      </c>
      <c r="AE416" t="b">
        <v>0</v>
      </c>
      <c r="AF416" t="b">
        <v>0</v>
      </c>
      <c r="AG416" s="14">
        <v>45317</v>
      </c>
      <c r="AH416" s="14">
        <v>45310</v>
      </c>
      <c r="AI416">
        <v>-7</v>
      </c>
      <c r="AJ416" t="b">
        <v>1</v>
      </c>
    </row>
    <row r="417" spans="1:36">
      <c r="A417" t="s">
        <v>28763</v>
      </c>
      <c r="B417" t="s">
        <v>87</v>
      </c>
      <c r="C417" t="s">
        <v>87</v>
      </c>
      <c r="D417" t="s">
        <v>88</v>
      </c>
      <c r="F417" t="s">
        <v>6526</v>
      </c>
      <c r="G417" t="s">
        <v>28764</v>
      </c>
      <c r="H417" t="s">
        <v>2472</v>
      </c>
      <c r="I417" t="s">
        <v>3710</v>
      </c>
      <c r="J417" t="s">
        <v>93</v>
      </c>
      <c r="K417" t="s">
        <v>93</v>
      </c>
      <c r="L417" t="s">
        <v>93</v>
      </c>
      <c r="M417" t="s">
        <v>6528</v>
      </c>
      <c r="N417">
        <v>98108</v>
      </c>
      <c r="O417" t="s">
        <v>28765</v>
      </c>
      <c r="P417">
        <v>47.52629396</v>
      </c>
      <c r="Q417">
        <v>-122.31612252</v>
      </c>
      <c r="R417" t="s">
        <v>6530</v>
      </c>
      <c r="S417" s="7">
        <v>4</v>
      </c>
      <c r="T417" s="7">
        <v>2024</v>
      </c>
      <c r="U417" s="7">
        <v>2</v>
      </c>
      <c r="V417">
        <v>3</v>
      </c>
      <c r="W417">
        <v>2024</v>
      </c>
      <c r="X417">
        <v>1</v>
      </c>
      <c r="Y417" t="b">
        <v>0</v>
      </c>
      <c r="Z417" t="b">
        <v>0</v>
      </c>
      <c r="AA417">
        <v>-7</v>
      </c>
      <c r="AB417">
        <v>1</v>
      </c>
      <c r="AC417" t="b">
        <v>0</v>
      </c>
      <c r="AD417" t="b">
        <v>1</v>
      </c>
      <c r="AE417" t="b">
        <v>0</v>
      </c>
      <c r="AF417" t="b">
        <v>1</v>
      </c>
      <c r="AG417" s="14">
        <v>45386</v>
      </c>
      <c r="AH417" s="14">
        <v>45379</v>
      </c>
      <c r="AI417">
        <v>-7</v>
      </c>
      <c r="AJ417" t="b">
        <v>1</v>
      </c>
    </row>
    <row r="418" spans="1:36">
      <c r="A418" t="s">
        <v>7235</v>
      </c>
      <c r="B418" t="s">
        <v>87</v>
      </c>
      <c r="C418" t="s">
        <v>87</v>
      </c>
      <c r="D418" t="s">
        <v>88</v>
      </c>
      <c r="E418" t="s">
        <v>7172</v>
      </c>
      <c r="F418" t="s">
        <v>7231</v>
      </c>
      <c r="H418" t="s">
        <v>3905</v>
      </c>
      <c r="I418" t="s">
        <v>6549</v>
      </c>
      <c r="J418" t="s">
        <v>93</v>
      </c>
      <c r="K418" t="s">
        <v>153</v>
      </c>
      <c r="L418" t="s">
        <v>153</v>
      </c>
      <c r="M418" t="s">
        <v>7232</v>
      </c>
      <c r="O418" t="s">
        <v>7236</v>
      </c>
      <c r="P418">
        <v>47.55580682</v>
      </c>
      <c r="Q418">
        <v>-122.27890767</v>
      </c>
      <c r="R418" t="s">
        <v>7234</v>
      </c>
      <c r="S418" s="7">
        <v>5</v>
      </c>
      <c r="T418" s="7">
        <v>2024</v>
      </c>
      <c r="U418" s="7">
        <v>2</v>
      </c>
      <c r="V418">
        <v>4</v>
      </c>
      <c r="W418">
        <v>2024</v>
      </c>
      <c r="X418">
        <v>2</v>
      </c>
      <c r="Y418" t="b">
        <v>0</v>
      </c>
      <c r="Z418" t="b">
        <v>0</v>
      </c>
      <c r="AA418">
        <v>-7</v>
      </c>
      <c r="AB418">
        <v>2</v>
      </c>
      <c r="AC418" t="b">
        <v>0</v>
      </c>
      <c r="AD418" t="b">
        <v>1</v>
      </c>
      <c r="AE418" t="b">
        <v>0</v>
      </c>
      <c r="AF418" t="b">
        <v>0</v>
      </c>
      <c r="AG418" s="14">
        <v>45414</v>
      </c>
      <c r="AH418" s="14">
        <v>45407</v>
      </c>
      <c r="AI418">
        <v>-7</v>
      </c>
      <c r="AJ418" t="b">
        <v>1</v>
      </c>
    </row>
    <row r="419" spans="1:36">
      <c r="A419" t="s">
        <v>28861</v>
      </c>
      <c r="B419" t="s">
        <v>87</v>
      </c>
      <c r="C419" t="s">
        <v>87</v>
      </c>
      <c r="D419" t="s">
        <v>88</v>
      </c>
      <c r="F419" t="s">
        <v>28862</v>
      </c>
      <c r="G419" t="s">
        <v>28863</v>
      </c>
      <c r="H419" t="s">
        <v>3905</v>
      </c>
      <c r="I419" t="s">
        <v>6549</v>
      </c>
      <c r="J419" t="s">
        <v>93</v>
      </c>
      <c r="K419" t="s">
        <v>93</v>
      </c>
      <c r="L419" t="s">
        <v>93</v>
      </c>
      <c r="M419" t="s">
        <v>27408</v>
      </c>
      <c r="N419">
        <v>98121</v>
      </c>
      <c r="O419" t="s">
        <v>28864</v>
      </c>
      <c r="P419">
        <v>47.61358992</v>
      </c>
      <c r="Q419">
        <v>-122.34739072</v>
      </c>
      <c r="R419" t="s">
        <v>27410</v>
      </c>
      <c r="S419" s="7">
        <v>5</v>
      </c>
      <c r="T419" s="7">
        <v>2024</v>
      </c>
      <c r="U419" s="7">
        <v>2</v>
      </c>
      <c r="V419">
        <v>4</v>
      </c>
      <c r="W419">
        <v>2024</v>
      </c>
      <c r="X419">
        <v>2</v>
      </c>
      <c r="Y419" t="b">
        <v>0</v>
      </c>
      <c r="Z419" t="b">
        <v>0</v>
      </c>
      <c r="AA419">
        <v>-7</v>
      </c>
      <c r="AB419">
        <v>7</v>
      </c>
      <c r="AC419" t="b">
        <v>0</v>
      </c>
      <c r="AD419" t="b">
        <v>1</v>
      </c>
      <c r="AE419" t="b">
        <v>0</v>
      </c>
      <c r="AF419" t="b">
        <v>1</v>
      </c>
      <c r="AG419" s="14">
        <v>45414</v>
      </c>
      <c r="AH419" s="14">
        <v>45407</v>
      </c>
      <c r="AI419">
        <v>-7</v>
      </c>
      <c r="AJ419" t="b">
        <v>1</v>
      </c>
    </row>
    <row r="420" spans="1:36">
      <c r="A420" t="s">
        <v>15510</v>
      </c>
      <c r="B420" t="s">
        <v>87</v>
      </c>
      <c r="C420" t="s">
        <v>87</v>
      </c>
      <c r="D420" t="s">
        <v>88</v>
      </c>
      <c r="E420" t="s">
        <v>14837</v>
      </c>
      <c r="F420" t="s">
        <v>15511</v>
      </c>
      <c r="G420" t="s">
        <v>15512</v>
      </c>
      <c r="H420" t="s">
        <v>3936</v>
      </c>
      <c r="I420" t="s">
        <v>3886</v>
      </c>
      <c r="J420" t="s">
        <v>93</v>
      </c>
      <c r="K420" t="s">
        <v>100</v>
      </c>
      <c r="L420" t="s">
        <v>100</v>
      </c>
      <c r="M420" t="s">
        <v>15513</v>
      </c>
      <c r="N420">
        <v>98115</v>
      </c>
      <c r="O420" t="s">
        <v>15514</v>
      </c>
      <c r="P420">
        <v>47.68811759</v>
      </c>
      <c r="Q420">
        <v>-122.28295356</v>
      </c>
      <c r="R420" t="s">
        <v>15515</v>
      </c>
      <c r="S420" s="7">
        <v>5</v>
      </c>
      <c r="T420" s="7">
        <v>2024</v>
      </c>
      <c r="U420" s="7">
        <v>2</v>
      </c>
      <c r="V420">
        <v>4</v>
      </c>
      <c r="W420">
        <v>2024</v>
      </c>
      <c r="X420">
        <v>2</v>
      </c>
      <c r="Y420" t="b">
        <v>0</v>
      </c>
      <c r="Z420" t="b">
        <v>0</v>
      </c>
      <c r="AA420">
        <v>-7</v>
      </c>
      <c r="AB420">
        <v>4</v>
      </c>
      <c r="AC420" t="b">
        <v>0</v>
      </c>
      <c r="AD420" t="b">
        <v>1</v>
      </c>
      <c r="AE420" t="b">
        <v>0</v>
      </c>
      <c r="AF420" t="b">
        <v>0</v>
      </c>
      <c r="AG420" s="14">
        <v>45415</v>
      </c>
      <c r="AH420" s="14">
        <v>45408</v>
      </c>
      <c r="AI420">
        <v>-7</v>
      </c>
      <c r="AJ420" t="b">
        <v>1</v>
      </c>
    </row>
    <row r="421" spans="1:36">
      <c r="A421" t="s">
        <v>15516</v>
      </c>
      <c r="B421" t="s">
        <v>87</v>
      </c>
      <c r="C421" t="s">
        <v>87</v>
      </c>
      <c r="D421" t="s">
        <v>88</v>
      </c>
      <c r="E421" t="s">
        <v>14837</v>
      </c>
      <c r="F421" t="s">
        <v>15511</v>
      </c>
      <c r="G421" t="s">
        <v>15517</v>
      </c>
      <c r="H421" t="s">
        <v>3936</v>
      </c>
      <c r="I421" t="s">
        <v>3886</v>
      </c>
      <c r="J421" t="s">
        <v>93</v>
      </c>
      <c r="K421" t="s">
        <v>93</v>
      </c>
      <c r="L421" t="s">
        <v>93</v>
      </c>
      <c r="M421" t="s">
        <v>15513</v>
      </c>
      <c r="N421">
        <v>98115</v>
      </c>
      <c r="O421" t="s">
        <v>15518</v>
      </c>
      <c r="P421">
        <v>47.68811759</v>
      </c>
      <c r="Q421">
        <v>-122.28295356</v>
      </c>
      <c r="R421" t="s">
        <v>15515</v>
      </c>
      <c r="S421" s="7">
        <v>5</v>
      </c>
      <c r="T421" s="7">
        <v>2024</v>
      </c>
      <c r="U421" s="7">
        <v>2</v>
      </c>
      <c r="V421">
        <v>4</v>
      </c>
      <c r="W421">
        <v>2024</v>
      </c>
      <c r="X421">
        <v>2</v>
      </c>
      <c r="Y421" t="b">
        <v>0</v>
      </c>
      <c r="Z421" t="b">
        <v>0</v>
      </c>
      <c r="AA421">
        <v>-7</v>
      </c>
      <c r="AB421">
        <v>4</v>
      </c>
      <c r="AC421" t="b">
        <v>0</v>
      </c>
      <c r="AD421" t="b">
        <v>1</v>
      </c>
      <c r="AE421" t="b">
        <v>0</v>
      </c>
      <c r="AF421" t="b">
        <v>0</v>
      </c>
      <c r="AG421" s="14">
        <v>45415</v>
      </c>
      <c r="AH421" s="14">
        <v>45408</v>
      </c>
      <c r="AI421">
        <v>-7</v>
      </c>
      <c r="AJ421" t="b">
        <v>1</v>
      </c>
    </row>
    <row r="422" spans="1:36">
      <c r="A422" t="s">
        <v>15519</v>
      </c>
      <c r="B422" t="s">
        <v>87</v>
      </c>
      <c r="C422" t="s">
        <v>87</v>
      </c>
      <c r="D422" t="s">
        <v>88</v>
      </c>
      <c r="E422" t="s">
        <v>14837</v>
      </c>
      <c r="F422" t="s">
        <v>15511</v>
      </c>
      <c r="G422" t="s">
        <v>15520</v>
      </c>
      <c r="H422" t="s">
        <v>3936</v>
      </c>
      <c r="I422" t="s">
        <v>3886</v>
      </c>
      <c r="J422" t="s">
        <v>93</v>
      </c>
      <c r="K422" t="s">
        <v>93</v>
      </c>
      <c r="L422" t="s">
        <v>93</v>
      </c>
      <c r="M422" t="s">
        <v>15513</v>
      </c>
      <c r="N422">
        <v>98115</v>
      </c>
      <c r="O422" t="s">
        <v>15521</v>
      </c>
      <c r="P422">
        <v>47.68811759</v>
      </c>
      <c r="Q422">
        <v>-122.28295356</v>
      </c>
      <c r="R422" t="s">
        <v>15515</v>
      </c>
      <c r="S422" s="7">
        <v>5</v>
      </c>
      <c r="T422" s="7">
        <v>2024</v>
      </c>
      <c r="U422" s="7">
        <v>2</v>
      </c>
      <c r="V422">
        <v>4</v>
      </c>
      <c r="W422">
        <v>2024</v>
      </c>
      <c r="X422">
        <v>2</v>
      </c>
      <c r="Y422" t="b">
        <v>0</v>
      </c>
      <c r="Z422" t="b">
        <v>0</v>
      </c>
      <c r="AA422">
        <v>-7</v>
      </c>
      <c r="AB422">
        <v>4</v>
      </c>
      <c r="AC422" t="b">
        <v>0</v>
      </c>
      <c r="AD422" t="b">
        <v>1</v>
      </c>
      <c r="AE422" t="b">
        <v>0</v>
      </c>
      <c r="AF422" t="b">
        <v>0</v>
      </c>
      <c r="AG422" s="14">
        <v>45415</v>
      </c>
      <c r="AH422" s="14">
        <v>45408</v>
      </c>
      <c r="AI422">
        <v>-7</v>
      </c>
      <c r="AJ422" t="b">
        <v>1</v>
      </c>
    </row>
    <row r="423" spans="1:36">
      <c r="A423" t="s">
        <v>15532</v>
      </c>
      <c r="B423" t="s">
        <v>87</v>
      </c>
      <c r="C423" t="s">
        <v>87</v>
      </c>
      <c r="D423" t="s">
        <v>88</v>
      </c>
      <c r="E423" t="s">
        <v>14837</v>
      </c>
      <c r="F423" t="s">
        <v>15533</v>
      </c>
      <c r="G423" t="s">
        <v>15534</v>
      </c>
      <c r="H423" t="s">
        <v>3936</v>
      </c>
      <c r="I423" t="s">
        <v>3886</v>
      </c>
      <c r="J423" t="s">
        <v>93</v>
      </c>
      <c r="K423" t="s">
        <v>100</v>
      </c>
      <c r="L423" t="s">
        <v>100</v>
      </c>
      <c r="M423" t="s">
        <v>15535</v>
      </c>
      <c r="N423">
        <v>98115</v>
      </c>
      <c r="O423" t="s">
        <v>15536</v>
      </c>
      <c r="P423">
        <v>47.67559569</v>
      </c>
      <c r="Q423">
        <v>-122.2787203</v>
      </c>
      <c r="R423" t="s">
        <v>15537</v>
      </c>
      <c r="S423" s="7">
        <v>5</v>
      </c>
      <c r="T423" s="7">
        <v>2024</v>
      </c>
      <c r="U423" s="7">
        <v>2</v>
      </c>
      <c r="V423">
        <v>4</v>
      </c>
      <c r="W423">
        <v>2024</v>
      </c>
      <c r="X423">
        <v>2</v>
      </c>
      <c r="Y423" t="b">
        <v>0</v>
      </c>
      <c r="Z423" t="b">
        <v>0</v>
      </c>
      <c r="AA423">
        <v>-7</v>
      </c>
      <c r="AB423">
        <v>4</v>
      </c>
      <c r="AC423" t="b">
        <v>0</v>
      </c>
      <c r="AD423" t="b">
        <v>1</v>
      </c>
      <c r="AE423" t="b">
        <v>0</v>
      </c>
      <c r="AF423" t="b">
        <v>0</v>
      </c>
      <c r="AG423" s="14">
        <v>45415</v>
      </c>
      <c r="AH423" s="14">
        <v>45408</v>
      </c>
      <c r="AI423">
        <v>-7</v>
      </c>
      <c r="AJ423" t="b">
        <v>1</v>
      </c>
    </row>
    <row r="424" spans="1:36">
      <c r="A424" t="s">
        <v>16570</v>
      </c>
      <c r="B424" t="s">
        <v>87</v>
      </c>
      <c r="C424" t="s">
        <v>87</v>
      </c>
      <c r="D424" t="s">
        <v>88</v>
      </c>
      <c r="E424" t="s">
        <v>6860</v>
      </c>
      <c r="F424" t="s">
        <v>16571</v>
      </c>
      <c r="G424" t="s">
        <v>16572</v>
      </c>
      <c r="H424" t="s">
        <v>9355</v>
      </c>
      <c r="I424" t="s">
        <v>3963</v>
      </c>
      <c r="J424" t="s">
        <v>93</v>
      </c>
      <c r="K424" t="s">
        <v>115</v>
      </c>
      <c r="L424" t="s">
        <v>115</v>
      </c>
      <c r="M424" t="s">
        <v>1645</v>
      </c>
      <c r="N424">
        <v>98103</v>
      </c>
      <c r="O424" t="s">
        <v>16573</v>
      </c>
      <c r="P424">
        <v>47.69031877</v>
      </c>
      <c r="Q424">
        <v>-122.33673063</v>
      </c>
      <c r="R424" t="s">
        <v>1647</v>
      </c>
      <c r="S424" s="7">
        <v>5</v>
      </c>
      <c r="T424" s="7">
        <v>2024</v>
      </c>
      <c r="U424" s="7">
        <v>2</v>
      </c>
      <c r="V424">
        <v>5</v>
      </c>
      <c r="W424">
        <v>2024</v>
      </c>
      <c r="X424">
        <v>2</v>
      </c>
      <c r="Y424" t="b">
        <v>0</v>
      </c>
      <c r="Z424" t="b">
        <v>0</v>
      </c>
      <c r="AA424">
        <v>-7</v>
      </c>
      <c r="AB424">
        <v>6</v>
      </c>
      <c r="AC424" t="b">
        <v>0</v>
      </c>
      <c r="AD424" t="b">
        <v>1</v>
      </c>
      <c r="AE424" t="b">
        <v>0</v>
      </c>
      <c r="AF424" t="b">
        <v>0</v>
      </c>
      <c r="AG424" s="14">
        <v>45427</v>
      </c>
      <c r="AH424" s="14">
        <v>45420</v>
      </c>
      <c r="AI424">
        <v>-7</v>
      </c>
      <c r="AJ424" t="b">
        <v>1</v>
      </c>
    </row>
    <row r="425" spans="1:36">
      <c r="A425" t="s">
        <v>28885</v>
      </c>
      <c r="B425" t="s">
        <v>87</v>
      </c>
      <c r="C425" t="s">
        <v>87</v>
      </c>
      <c r="D425" t="s">
        <v>88</v>
      </c>
      <c r="F425" t="s">
        <v>28886</v>
      </c>
      <c r="G425" t="s">
        <v>27940</v>
      </c>
      <c r="H425" t="s">
        <v>9363</v>
      </c>
      <c r="I425" t="s">
        <v>3964</v>
      </c>
      <c r="J425" t="s">
        <v>93</v>
      </c>
      <c r="K425" t="s">
        <v>100</v>
      </c>
      <c r="L425" t="s">
        <v>100</v>
      </c>
      <c r="M425" t="s">
        <v>28887</v>
      </c>
      <c r="O425" t="s">
        <v>28888</v>
      </c>
      <c r="P425">
        <v>47.58871391</v>
      </c>
      <c r="Q425">
        <v>-122.31454645</v>
      </c>
      <c r="R425" t="s">
        <v>28889</v>
      </c>
      <c r="S425" s="7">
        <v>5</v>
      </c>
      <c r="T425" s="7">
        <v>2024</v>
      </c>
      <c r="U425" s="7">
        <v>2</v>
      </c>
      <c r="V425">
        <v>5</v>
      </c>
      <c r="W425">
        <v>2024</v>
      </c>
      <c r="X425">
        <v>2</v>
      </c>
      <c r="Y425" t="b">
        <v>0</v>
      </c>
      <c r="Z425" t="b">
        <v>0</v>
      </c>
      <c r="AA425">
        <v>-7</v>
      </c>
      <c r="AB425">
        <v>2</v>
      </c>
      <c r="AC425" t="b">
        <v>0</v>
      </c>
      <c r="AD425" t="b">
        <v>1</v>
      </c>
      <c r="AE425" t="b">
        <v>0</v>
      </c>
      <c r="AF425" t="b">
        <v>1</v>
      </c>
      <c r="AG425" s="14">
        <v>45428</v>
      </c>
      <c r="AH425" s="14">
        <v>45421</v>
      </c>
      <c r="AI425">
        <v>-7</v>
      </c>
      <c r="AJ425" t="b">
        <v>1</v>
      </c>
    </row>
    <row r="426" spans="1:36">
      <c r="A426" t="s">
        <v>15543</v>
      </c>
      <c r="B426" t="s">
        <v>87</v>
      </c>
      <c r="C426" t="s">
        <v>87</v>
      </c>
      <c r="D426" t="s">
        <v>88</v>
      </c>
      <c r="E426" t="s">
        <v>14837</v>
      </c>
      <c r="F426" t="s">
        <v>15544</v>
      </c>
      <c r="G426" t="s">
        <v>15545</v>
      </c>
      <c r="H426" t="s">
        <v>15546</v>
      </c>
      <c r="I426" t="s">
        <v>4046</v>
      </c>
      <c r="J426" t="s">
        <v>93</v>
      </c>
      <c r="K426" t="s">
        <v>93</v>
      </c>
      <c r="L426" t="s">
        <v>93</v>
      </c>
      <c r="M426" t="s">
        <v>15547</v>
      </c>
      <c r="N426">
        <v>98177</v>
      </c>
      <c r="O426" t="s">
        <v>15548</v>
      </c>
      <c r="P426">
        <v>47.70491473</v>
      </c>
      <c r="Q426">
        <v>-122.35832289</v>
      </c>
      <c r="R426" t="s">
        <v>15549</v>
      </c>
      <c r="S426" s="7">
        <v>6</v>
      </c>
      <c r="T426" s="7">
        <v>2024</v>
      </c>
      <c r="U426" s="7">
        <v>2</v>
      </c>
      <c r="V426">
        <v>6</v>
      </c>
      <c r="W426">
        <v>2024</v>
      </c>
      <c r="X426">
        <v>2</v>
      </c>
      <c r="Y426" t="b">
        <v>0</v>
      </c>
      <c r="Z426" t="b">
        <v>0</v>
      </c>
      <c r="AA426">
        <v>-7</v>
      </c>
      <c r="AB426">
        <v>5</v>
      </c>
      <c r="AC426" t="b">
        <v>0</v>
      </c>
      <c r="AD426" t="b">
        <v>1</v>
      </c>
      <c r="AE426" t="b">
        <v>0</v>
      </c>
      <c r="AF426" t="b">
        <v>0</v>
      </c>
      <c r="AG426" s="14">
        <v>45457</v>
      </c>
      <c r="AH426" s="14">
        <v>45450</v>
      </c>
      <c r="AI426">
        <v>-7</v>
      </c>
      <c r="AJ426" t="b">
        <v>1</v>
      </c>
    </row>
    <row r="427" spans="1:36">
      <c r="A427" t="s">
        <v>9599</v>
      </c>
      <c r="B427" t="s">
        <v>87</v>
      </c>
      <c r="C427" t="s">
        <v>87</v>
      </c>
      <c r="D427" t="s">
        <v>88</v>
      </c>
      <c r="E427" t="s">
        <v>7318</v>
      </c>
      <c r="F427" t="s">
        <v>9600</v>
      </c>
      <c r="H427" t="s">
        <v>3956</v>
      </c>
      <c r="I427" t="s">
        <v>9266</v>
      </c>
      <c r="J427" t="s">
        <v>93</v>
      </c>
      <c r="K427" t="s">
        <v>100</v>
      </c>
      <c r="L427" t="s">
        <v>100</v>
      </c>
      <c r="M427" t="s">
        <v>9601</v>
      </c>
      <c r="N427">
        <v>98115</v>
      </c>
      <c r="O427" t="s">
        <v>9602</v>
      </c>
      <c r="P427">
        <v>47.67740707</v>
      </c>
      <c r="Q427">
        <v>-122.31150868</v>
      </c>
      <c r="R427" t="s">
        <v>9603</v>
      </c>
      <c r="S427" s="7">
        <v>8</v>
      </c>
      <c r="T427" s="7">
        <v>2024</v>
      </c>
      <c r="U427" s="7">
        <v>3</v>
      </c>
      <c r="V427">
        <v>7</v>
      </c>
      <c r="W427">
        <v>2024</v>
      </c>
      <c r="X427">
        <v>3</v>
      </c>
      <c r="Y427" t="b">
        <v>0</v>
      </c>
      <c r="Z427" t="b">
        <v>0</v>
      </c>
      <c r="AA427">
        <v>-7</v>
      </c>
      <c r="AB427">
        <v>4</v>
      </c>
      <c r="AC427" t="b">
        <v>0</v>
      </c>
      <c r="AD427" t="b">
        <v>1</v>
      </c>
      <c r="AE427" t="b">
        <v>0</v>
      </c>
      <c r="AF427" t="b">
        <v>0</v>
      </c>
      <c r="AG427" s="14">
        <v>45505</v>
      </c>
      <c r="AH427" s="14">
        <v>45498</v>
      </c>
      <c r="AI427">
        <v>-7</v>
      </c>
      <c r="AJ427" t="b">
        <v>1</v>
      </c>
    </row>
    <row r="428" spans="1:36">
      <c r="A428" t="s">
        <v>29110</v>
      </c>
      <c r="B428" t="s">
        <v>87</v>
      </c>
      <c r="C428" t="s">
        <v>87</v>
      </c>
      <c r="D428" t="s">
        <v>88</v>
      </c>
      <c r="F428" t="s">
        <v>29111</v>
      </c>
      <c r="H428" t="s">
        <v>4265</v>
      </c>
      <c r="I428" t="s">
        <v>4210</v>
      </c>
      <c r="J428" t="s">
        <v>93</v>
      </c>
      <c r="K428" t="s">
        <v>93</v>
      </c>
      <c r="L428" t="s">
        <v>93</v>
      </c>
      <c r="M428" t="s">
        <v>29112</v>
      </c>
      <c r="N428">
        <v>98115</v>
      </c>
      <c r="O428" t="s">
        <v>29113</v>
      </c>
      <c r="P428">
        <v>47.68568118</v>
      </c>
      <c r="Q428">
        <v>-122.31431717</v>
      </c>
      <c r="R428" t="s">
        <v>29114</v>
      </c>
      <c r="S428" s="7">
        <v>8</v>
      </c>
      <c r="T428" s="7">
        <v>2024</v>
      </c>
      <c r="U428" s="7">
        <v>3</v>
      </c>
      <c r="V428">
        <v>7</v>
      </c>
      <c r="W428">
        <v>2024</v>
      </c>
      <c r="X428">
        <v>3</v>
      </c>
      <c r="Y428" t="b">
        <v>0</v>
      </c>
      <c r="Z428" t="b">
        <v>0</v>
      </c>
      <c r="AA428">
        <v>-7</v>
      </c>
      <c r="AB428">
        <v>4</v>
      </c>
      <c r="AC428" t="b">
        <v>0</v>
      </c>
      <c r="AD428" t="b">
        <v>1</v>
      </c>
      <c r="AE428" t="b">
        <v>0</v>
      </c>
      <c r="AF428" t="b">
        <v>1</v>
      </c>
      <c r="AG428" s="14">
        <v>45510</v>
      </c>
      <c r="AH428" s="14">
        <v>45503</v>
      </c>
      <c r="AI428">
        <v>-7</v>
      </c>
      <c r="AJ428" t="b">
        <v>1</v>
      </c>
    </row>
    <row r="429" spans="1:36">
      <c r="A429" t="s">
        <v>9628</v>
      </c>
      <c r="B429" t="s">
        <v>87</v>
      </c>
      <c r="C429" t="s">
        <v>87</v>
      </c>
      <c r="D429" t="s">
        <v>88</v>
      </c>
      <c r="E429" t="s">
        <v>7318</v>
      </c>
      <c r="F429" t="s">
        <v>9629</v>
      </c>
      <c r="G429" t="s">
        <v>9630</v>
      </c>
      <c r="H429" t="s">
        <v>6651</v>
      </c>
      <c r="I429" t="s">
        <v>3956</v>
      </c>
      <c r="J429" t="s">
        <v>93</v>
      </c>
      <c r="K429" t="s">
        <v>5967</v>
      </c>
      <c r="L429" t="s">
        <v>5967</v>
      </c>
      <c r="M429" t="s">
        <v>9631</v>
      </c>
      <c r="N429">
        <v>98103</v>
      </c>
      <c r="O429" t="s">
        <v>9632</v>
      </c>
      <c r="P429">
        <v>47.6637703</v>
      </c>
      <c r="Q429">
        <v>-122.34572718</v>
      </c>
      <c r="R429" t="s">
        <v>9633</v>
      </c>
      <c r="S429" s="7">
        <v>8</v>
      </c>
      <c r="T429" s="7">
        <v>2024</v>
      </c>
      <c r="U429" s="7">
        <v>3</v>
      </c>
      <c r="V429">
        <v>8</v>
      </c>
      <c r="W429">
        <v>2024</v>
      </c>
      <c r="X429">
        <v>3</v>
      </c>
      <c r="Y429" t="b">
        <v>0</v>
      </c>
      <c r="Z429" t="b">
        <v>0</v>
      </c>
      <c r="AA429">
        <v>-7</v>
      </c>
      <c r="AB429">
        <v>4</v>
      </c>
      <c r="AC429" t="b">
        <v>0</v>
      </c>
      <c r="AD429" t="b">
        <v>1</v>
      </c>
      <c r="AE429" t="b">
        <v>0</v>
      </c>
      <c r="AF429" t="b">
        <v>0</v>
      </c>
      <c r="AG429" s="14">
        <v>45512</v>
      </c>
      <c r="AH429" s="14">
        <v>45505</v>
      </c>
      <c r="AI429">
        <v>-7</v>
      </c>
      <c r="AJ429" t="b">
        <v>1</v>
      </c>
    </row>
    <row r="430" spans="1:36">
      <c r="A430" t="s">
        <v>16691</v>
      </c>
      <c r="B430" t="s">
        <v>87</v>
      </c>
      <c r="C430" t="s">
        <v>87</v>
      </c>
      <c r="D430" t="s">
        <v>88</v>
      </c>
      <c r="E430" t="s">
        <v>6860</v>
      </c>
      <c r="F430" t="s">
        <v>16692</v>
      </c>
      <c r="H430" t="s">
        <v>6651</v>
      </c>
      <c r="I430" t="s">
        <v>3956</v>
      </c>
      <c r="J430" t="s">
        <v>93</v>
      </c>
      <c r="K430" t="s">
        <v>100</v>
      </c>
      <c r="L430" t="s">
        <v>100</v>
      </c>
      <c r="M430" t="s">
        <v>16693</v>
      </c>
      <c r="N430">
        <v>98107</v>
      </c>
      <c r="O430" t="s">
        <v>16694</v>
      </c>
      <c r="P430">
        <v>47.67156289</v>
      </c>
      <c r="Q430">
        <v>-122.39872702</v>
      </c>
      <c r="R430" t="s">
        <v>16695</v>
      </c>
      <c r="S430" s="7">
        <v>8</v>
      </c>
      <c r="T430" s="7">
        <v>2024</v>
      </c>
      <c r="U430" s="7">
        <v>3</v>
      </c>
      <c r="V430">
        <v>8</v>
      </c>
      <c r="W430">
        <v>2024</v>
      </c>
      <c r="X430">
        <v>3</v>
      </c>
      <c r="Y430" t="b">
        <v>0</v>
      </c>
      <c r="Z430" t="b">
        <v>0</v>
      </c>
      <c r="AA430">
        <v>-7</v>
      </c>
      <c r="AB430">
        <v>6</v>
      </c>
      <c r="AC430" t="b">
        <v>0</v>
      </c>
      <c r="AD430" t="b">
        <v>1</v>
      </c>
      <c r="AE430" t="b">
        <v>0</v>
      </c>
      <c r="AF430" t="b">
        <v>0</v>
      </c>
      <c r="AG430" s="14">
        <v>45512</v>
      </c>
      <c r="AH430" s="14">
        <v>45505</v>
      </c>
      <c r="AI430">
        <v>-7</v>
      </c>
      <c r="AJ430" t="b">
        <v>1</v>
      </c>
    </row>
    <row r="431" spans="1:36">
      <c r="A431" t="s">
        <v>9783</v>
      </c>
      <c r="B431" t="s">
        <v>87</v>
      </c>
      <c r="C431" t="s">
        <v>87</v>
      </c>
      <c r="D431" t="s">
        <v>88</v>
      </c>
      <c r="E431" t="s">
        <v>7318</v>
      </c>
      <c r="F431" t="s">
        <v>9784</v>
      </c>
      <c r="H431" t="s">
        <v>4469</v>
      </c>
      <c r="I431" t="s">
        <v>9765</v>
      </c>
      <c r="J431" t="s">
        <v>93</v>
      </c>
      <c r="K431" t="s">
        <v>1745</v>
      </c>
      <c r="L431" t="s">
        <v>1745</v>
      </c>
      <c r="M431" t="s">
        <v>9785</v>
      </c>
      <c r="N431">
        <v>98105</v>
      </c>
      <c r="O431" t="s">
        <v>9786</v>
      </c>
      <c r="P431">
        <v>47.65811852</v>
      </c>
      <c r="Q431">
        <v>-122.32009777</v>
      </c>
      <c r="R431" t="s">
        <v>9787</v>
      </c>
      <c r="S431" s="7">
        <v>9</v>
      </c>
      <c r="T431" s="7">
        <v>2024</v>
      </c>
      <c r="U431" s="7">
        <v>3</v>
      </c>
      <c r="V431">
        <v>9</v>
      </c>
      <c r="W431">
        <v>2024</v>
      </c>
      <c r="X431">
        <v>3</v>
      </c>
      <c r="Y431" t="b">
        <v>0</v>
      </c>
      <c r="Z431" t="b">
        <v>0</v>
      </c>
      <c r="AA431">
        <v>-7</v>
      </c>
      <c r="AB431">
        <v>4</v>
      </c>
      <c r="AC431" t="b">
        <v>0</v>
      </c>
      <c r="AD431" t="b">
        <v>1</v>
      </c>
      <c r="AE431" t="b">
        <v>0</v>
      </c>
      <c r="AF431" t="b">
        <v>0</v>
      </c>
      <c r="AG431" s="14">
        <v>45560</v>
      </c>
      <c r="AH431" s="14">
        <v>45553</v>
      </c>
      <c r="AI431">
        <v>-7</v>
      </c>
      <c r="AJ431" t="b">
        <v>1</v>
      </c>
    </row>
    <row r="432" spans="1:36">
      <c r="A432" t="s">
        <v>29243</v>
      </c>
      <c r="B432" t="s">
        <v>87</v>
      </c>
      <c r="C432" t="s">
        <v>87</v>
      </c>
      <c r="D432" t="s">
        <v>88</v>
      </c>
      <c r="F432" t="s">
        <v>29244</v>
      </c>
      <c r="G432" t="s">
        <v>29245</v>
      </c>
      <c r="H432" t="s">
        <v>4476</v>
      </c>
      <c r="I432" t="s">
        <v>3172</v>
      </c>
      <c r="J432" t="s">
        <v>93</v>
      </c>
      <c r="K432" t="s">
        <v>93</v>
      </c>
      <c r="L432" t="s">
        <v>93</v>
      </c>
      <c r="M432" t="s">
        <v>29246</v>
      </c>
      <c r="O432" t="s">
        <v>29247</v>
      </c>
      <c r="P432">
        <v>47.61617347</v>
      </c>
      <c r="Q432">
        <v>-122.30814342</v>
      </c>
      <c r="R432" t="s">
        <v>29248</v>
      </c>
      <c r="S432" s="7">
        <v>9</v>
      </c>
      <c r="T432" s="7">
        <v>2024</v>
      </c>
      <c r="U432" s="7">
        <v>3</v>
      </c>
      <c r="V432">
        <v>9</v>
      </c>
      <c r="W432">
        <v>2024</v>
      </c>
      <c r="X432">
        <v>3</v>
      </c>
      <c r="Y432" t="b">
        <v>0</v>
      </c>
      <c r="Z432" t="b">
        <v>0</v>
      </c>
      <c r="AA432">
        <v>-7</v>
      </c>
      <c r="AB432">
        <v>3</v>
      </c>
      <c r="AC432" t="b">
        <v>0</v>
      </c>
      <c r="AD432" t="b">
        <v>1</v>
      </c>
      <c r="AE432" t="b">
        <v>0</v>
      </c>
      <c r="AF432" t="b">
        <v>1</v>
      </c>
      <c r="AG432" s="14">
        <v>45561</v>
      </c>
      <c r="AH432" s="14">
        <v>45554</v>
      </c>
      <c r="AI432">
        <v>-7</v>
      </c>
      <c r="AJ432" t="b">
        <v>1</v>
      </c>
    </row>
    <row r="433" spans="1:36">
      <c r="A433" t="s">
        <v>29372</v>
      </c>
      <c r="B433" t="s">
        <v>87</v>
      </c>
      <c r="C433" t="s">
        <v>87</v>
      </c>
      <c r="D433" t="s">
        <v>88</v>
      </c>
      <c r="F433" t="s">
        <v>29373</v>
      </c>
      <c r="H433" t="s">
        <v>1156</v>
      </c>
      <c r="I433" t="s">
        <v>4640</v>
      </c>
      <c r="J433" t="s">
        <v>93</v>
      </c>
      <c r="K433" t="s">
        <v>100</v>
      </c>
      <c r="L433" t="s">
        <v>100</v>
      </c>
      <c r="M433" t="s">
        <v>10572</v>
      </c>
      <c r="N433">
        <v>98122</v>
      </c>
      <c r="O433" t="s">
        <v>29374</v>
      </c>
      <c r="P433">
        <v>47.60287842</v>
      </c>
      <c r="Q433">
        <v>-122.3043124</v>
      </c>
      <c r="R433" t="s">
        <v>10574</v>
      </c>
      <c r="S433" s="7">
        <v>11</v>
      </c>
      <c r="T433" s="7">
        <v>2024</v>
      </c>
      <c r="U433" s="7">
        <v>4</v>
      </c>
      <c r="V433">
        <v>11</v>
      </c>
      <c r="W433">
        <v>2024</v>
      </c>
      <c r="X433">
        <v>4</v>
      </c>
      <c r="Y433" t="b">
        <v>0</v>
      </c>
      <c r="Z433" t="b">
        <v>0</v>
      </c>
      <c r="AA433">
        <v>-7</v>
      </c>
      <c r="AB433">
        <v>3</v>
      </c>
      <c r="AC433" t="b">
        <v>0</v>
      </c>
      <c r="AD433" t="b">
        <v>1</v>
      </c>
      <c r="AE433" t="b">
        <v>0</v>
      </c>
      <c r="AF433" t="b">
        <v>1</v>
      </c>
      <c r="AG433" s="14">
        <v>45609</v>
      </c>
      <c r="AH433" s="14">
        <v>45602</v>
      </c>
      <c r="AI433">
        <v>-7</v>
      </c>
      <c r="AJ433" t="b">
        <v>1</v>
      </c>
    </row>
    <row r="434" spans="1:36">
      <c r="A434" t="s">
        <v>15643</v>
      </c>
      <c r="B434" t="s">
        <v>87</v>
      </c>
      <c r="C434" t="s">
        <v>87</v>
      </c>
      <c r="D434" t="s">
        <v>88</v>
      </c>
      <c r="E434" t="s">
        <v>14837</v>
      </c>
      <c r="F434" t="s">
        <v>15644</v>
      </c>
      <c r="G434" t="s">
        <v>15645</v>
      </c>
      <c r="H434" t="s">
        <v>12720</v>
      </c>
      <c r="I434" t="s">
        <v>4738</v>
      </c>
      <c r="J434" t="s">
        <v>93</v>
      </c>
      <c r="K434" t="s">
        <v>100</v>
      </c>
      <c r="L434" t="s">
        <v>100</v>
      </c>
      <c r="M434" t="s">
        <v>15646</v>
      </c>
      <c r="N434">
        <v>98133</v>
      </c>
      <c r="O434" t="s">
        <v>15647</v>
      </c>
      <c r="P434">
        <v>47.72305694</v>
      </c>
      <c r="Q434">
        <v>-122.35268271</v>
      </c>
      <c r="R434" t="s">
        <v>15648</v>
      </c>
      <c r="S434" s="7">
        <v>12</v>
      </c>
      <c r="T434" s="7">
        <v>2024</v>
      </c>
      <c r="U434" s="7">
        <v>4</v>
      </c>
      <c r="V434">
        <v>12</v>
      </c>
      <c r="W434">
        <v>2024</v>
      </c>
      <c r="X434">
        <v>4</v>
      </c>
      <c r="Y434" t="b">
        <v>0</v>
      </c>
      <c r="Z434" t="b">
        <v>0</v>
      </c>
      <c r="AA434">
        <v>-7</v>
      </c>
      <c r="AB434">
        <v>5</v>
      </c>
      <c r="AC434" t="b">
        <v>0</v>
      </c>
      <c r="AD434" t="b">
        <v>1</v>
      </c>
      <c r="AE434" t="b">
        <v>0</v>
      </c>
      <c r="AF434" t="b">
        <v>0</v>
      </c>
      <c r="AG434" s="14">
        <v>45653</v>
      </c>
      <c r="AH434" s="14">
        <v>45646</v>
      </c>
      <c r="AI434">
        <v>-7</v>
      </c>
      <c r="AJ434" t="b">
        <v>1</v>
      </c>
    </row>
    <row r="435" spans="1:36">
      <c r="A435" t="s">
        <v>29497</v>
      </c>
      <c r="B435" t="s">
        <v>87</v>
      </c>
      <c r="C435" t="s">
        <v>87</v>
      </c>
      <c r="D435" t="s">
        <v>88</v>
      </c>
      <c r="F435" t="s">
        <v>29498</v>
      </c>
      <c r="G435" t="s">
        <v>12407</v>
      </c>
      <c r="H435" t="s">
        <v>12720</v>
      </c>
      <c r="I435" t="s">
        <v>4738</v>
      </c>
      <c r="J435" t="s">
        <v>93</v>
      </c>
      <c r="K435" t="s">
        <v>93</v>
      </c>
      <c r="L435" t="s">
        <v>93</v>
      </c>
      <c r="M435" t="s">
        <v>29499</v>
      </c>
      <c r="N435">
        <v>98115</v>
      </c>
      <c r="O435" t="s">
        <v>29500</v>
      </c>
      <c r="P435">
        <v>47.67415105</v>
      </c>
      <c r="Q435">
        <v>-122.26391204</v>
      </c>
      <c r="R435" t="s">
        <v>29501</v>
      </c>
      <c r="S435" s="7">
        <v>12</v>
      </c>
      <c r="T435" s="7">
        <v>2024</v>
      </c>
      <c r="U435" s="7">
        <v>4</v>
      </c>
      <c r="V435">
        <v>12</v>
      </c>
      <c r="W435">
        <v>2024</v>
      </c>
      <c r="X435">
        <v>4</v>
      </c>
      <c r="Y435" t="b">
        <v>0</v>
      </c>
      <c r="Z435" t="b">
        <v>0</v>
      </c>
      <c r="AA435">
        <v>-7</v>
      </c>
      <c r="AB435">
        <v>4</v>
      </c>
      <c r="AC435" t="b">
        <v>0</v>
      </c>
      <c r="AD435" t="b">
        <v>1</v>
      </c>
      <c r="AE435" t="b">
        <v>0</v>
      </c>
      <c r="AF435" t="b">
        <v>1</v>
      </c>
      <c r="AG435" s="14">
        <v>45653</v>
      </c>
      <c r="AH435" s="14">
        <v>45646</v>
      </c>
      <c r="AI435">
        <v>-7</v>
      </c>
      <c r="AJ435" t="b">
        <v>1</v>
      </c>
    </row>
    <row r="436" spans="1:36">
      <c r="A436" t="s">
        <v>29502</v>
      </c>
      <c r="B436" t="s">
        <v>87</v>
      </c>
      <c r="C436" t="s">
        <v>87</v>
      </c>
      <c r="D436" t="s">
        <v>88</v>
      </c>
      <c r="F436" t="s">
        <v>29503</v>
      </c>
      <c r="G436" t="s">
        <v>29504</v>
      </c>
      <c r="H436" t="s">
        <v>12720</v>
      </c>
      <c r="I436" t="s">
        <v>4738</v>
      </c>
      <c r="J436" t="s">
        <v>93</v>
      </c>
      <c r="K436" t="s">
        <v>100</v>
      </c>
      <c r="L436" t="s">
        <v>100</v>
      </c>
      <c r="M436" t="s">
        <v>27658</v>
      </c>
      <c r="N436">
        <v>98102</v>
      </c>
      <c r="O436" t="s">
        <v>29505</v>
      </c>
      <c r="P436">
        <v>47.62413265</v>
      </c>
      <c r="Q436">
        <v>-122.32288299</v>
      </c>
      <c r="R436" t="s">
        <v>27660</v>
      </c>
      <c r="S436" s="7">
        <v>12</v>
      </c>
      <c r="T436" s="7">
        <v>2024</v>
      </c>
      <c r="U436" s="7">
        <v>4</v>
      </c>
      <c r="V436">
        <v>12</v>
      </c>
      <c r="W436">
        <v>2024</v>
      </c>
      <c r="X436">
        <v>4</v>
      </c>
      <c r="Y436" t="b">
        <v>0</v>
      </c>
      <c r="Z436" t="b">
        <v>0</v>
      </c>
      <c r="AA436">
        <v>-7</v>
      </c>
      <c r="AB436">
        <v>3</v>
      </c>
      <c r="AC436" t="b">
        <v>0</v>
      </c>
      <c r="AD436" t="b">
        <v>1</v>
      </c>
      <c r="AE436" t="b">
        <v>0</v>
      </c>
      <c r="AF436" t="b">
        <v>1</v>
      </c>
      <c r="AG436" s="14">
        <v>45653</v>
      </c>
      <c r="AH436" s="14">
        <v>45646</v>
      </c>
      <c r="AI436">
        <v>-7</v>
      </c>
      <c r="AJ436" t="b">
        <v>1</v>
      </c>
    </row>
    <row r="437" spans="1:36">
      <c r="A437" t="s">
        <v>16836</v>
      </c>
      <c r="B437" t="s">
        <v>87</v>
      </c>
      <c r="D437" t="s">
        <v>88</v>
      </c>
      <c r="E437" t="s">
        <v>6860</v>
      </c>
      <c r="F437" t="s">
        <v>10070</v>
      </c>
      <c r="H437" t="s">
        <v>6103</v>
      </c>
      <c r="I437" t="s">
        <v>10063</v>
      </c>
      <c r="J437" t="s">
        <v>93</v>
      </c>
      <c r="K437" t="s">
        <v>93</v>
      </c>
      <c r="M437" t="s">
        <v>10071</v>
      </c>
      <c r="N437">
        <v>98106</v>
      </c>
      <c r="O437" t="s">
        <v>16837</v>
      </c>
      <c r="P437">
        <v>47.54394146</v>
      </c>
      <c r="Q437">
        <v>-122.36443815</v>
      </c>
      <c r="R437" t="s">
        <v>10073</v>
      </c>
      <c r="S437" s="7">
        <v>2</v>
      </c>
      <c r="T437" s="7">
        <v>2025</v>
      </c>
      <c r="U437" s="7">
        <v>1</v>
      </c>
      <c r="V437">
        <v>2</v>
      </c>
      <c r="W437">
        <v>2025</v>
      </c>
      <c r="X437">
        <v>1</v>
      </c>
      <c r="Y437" t="b">
        <v>0</v>
      </c>
      <c r="Z437" t="b">
        <v>0</v>
      </c>
      <c r="AA437">
        <v>-7</v>
      </c>
      <c r="AB437">
        <v>1</v>
      </c>
      <c r="AC437" t="b">
        <v>0</v>
      </c>
      <c r="AD437" t="b">
        <v>1</v>
      </c>
      <c r="AE437" t="b">
        <v>0</v>
      </c>
      <c r="AF437" t="b">
        <v>0</v>
      </c>
      <c r="AG437" s="14">
        <v>45706</v>
      </c>
      <c r="AH437" s="14">
        <v>45699</v>
      </c>
      <c r="AI437">
        <v>-7</v>
      </c>
      <c r="AJ437" t="b">
        <v>1</v>
      </c>
    </row>
    <row r="438" spans="1:36">
      <c r="A438" t="s">
        <v>10182</v>
      </c>
      <c r="B438" t="s">
        <v>87</v>
      </c>
      <c r="D438" t="s">
        <v>88</v>
      </c>
      <c r="E438" t="s">
        <v>7318</v>
      </c>
      <c r="H438" t="s">
        <v>10183</v>
      </c>
      <c r="I438" t="s">
        <v>9241</v>
      </c>
      <c r="J438" t="s">
        <v>93</v>
      </c>
      <c r="K438" t="s">
        <v>5967</v>
      </c>
      <c r="M438" t="s">
        <v>10184</v>
      </c>
      <c r="N438">
        <v>98118</v>
      </c>
      <c r="O438" t="s">
        <v>10185</v>
      </c>
      <c r="P438">
        <v>47.55884103</v>
      </c>
      <c r="Q438">
        <v>-122.29035926</v>
      </c>
      <c r="R438" t="s">
        <v>10186</v>
      </c>
      <c r="S438" s="7">
        <v>3</v>
      </c>
      <c r="T438" s="7">
        <v>2025</v>
      </c>
      <c r="U438" s="7">
        <v>1</v>
      </c>
      <c r="V438">
        <v>3</v>
      </c>
      <c r="W438">
        <v>2025</v>
      </c>
      <c r="X438">
        <v>1</v>
      </c>
      <c r="Y438" t="b">
        <v>0</v>
      </c>
      <c r="Z438" t="b">
        <v>0</v>
      </c>
      <c r="AA438">
        <v>-7</v>
      </c>
      <c r="AB438">
        <v>2</v>
      </c>
      <c r="AC438" t="b">
        <v>0</v>
      </c>
      <c r="AD438" t="b">
        <v>1</v>
      </c>
      <c r="AE438" t="b">
        <v>0</v>
      </c>
      <c r="AF438" t="b">
        <v>0</v>
      </c>
      <c r="AG438" s="14">
        <v>45741</v>
      </c>
      <c r="AH438" s="14">
        <v>45734</v>
      </c>
      <c r="AI438">
        <v>-7</v>
      </c>
      <c r="AJ438" t="b">
        <v>1</v>
      </c>
    </row>
    <row r="439" spans="1:36">
      <c r="A439" t="s">
        <v>10232</v>
      </c>
      <c r="B439" t="s">
        <v>87</v>
      </c>
      <c r="D439" t="s">
        <v>88</v>
      </c>
      <c r="E439" t="s">
        <v>7318</v>
      </c>
      <c r="F439" t="s">
        <v>10233</v>
      </c>
      <c r="H439" t="s">
        <v>10234</v>
      </c>
      <c r="I439" t="s">
        <v>5001</v>
      </c>
      <c r="J439" t="s">
        <v>93</v>
      </c>
      <c r="K439" t="s">
        <v>5967</v>
      </c>
      <c r="M439" t="s">
        <v>4967</v>
      </c>
      <c r="N439">
        <v>98133</v>
      </c>
      <c r="O439" t="s">
        <v>10235</v>
      </c>
      <c r="P439">
        <v>47.7331375</v>
      </c>
      <c r="Q439">
        <v>-122.35024512</v>
      </c>
      <c r="R439" t="s">
        <v>4969</v>
      </c>
      <c r="S439" s="7">
        <v>4</v>
      </c>
      <c r="T439" s="7">
        <v>2025</v>
      </c>
      <c r="U439" s="7">
        <v>2</v>
      </c>
      <c r="V439">
        <v>4</v>
      </c>
      <c r="W439">
        <v>2025</v>
      </c>
      <c r="X439">
        <v>2</v>
      </c>
      <c r="Y439" t="b">
        <v>0</v>
      </c>
      <c r="Z439" t="b">
        <v>0</v>
      </c>
      <c r="AA439">
        <v>-7</v>
      </c>
      <c r="AB439">
        <v>5</v>
      </c>
      <c r="AC439" t="b">
        <v>0</v>
      </c>
      <c r="AD439" t="b">
        <v>1</v>
      </c>
      <c r="AE439" t="b">
        <v>0</v>
      </c>
      <c r="AF439" t="b">
        <v>0</v>
      </c>
      <c r="AG439" s="14">
        <v>45763</v>
      </c>
      <c r="AH439" s="14">
        <v>45756</v>
      </c>
      <c r="AI439">
        <v>-7</v>
      </c>
      <c r="AJ439" t="b">
        <v>1</v>
      </c>
    </row>
    <row r="440" spans="1:36">
      <c r="A440" t="s">
        <v>13014</v>
      </c>
      <c r="B440" t="s">
        <v>87</v>
      </c>
      <c r="D440" t="s">
        <v>88</v>
      </c>
      <c r="E440" t="s">
        <v>10681</v>
      </c>
      <c r="F440" t="s">
        <v>13015</v>
      </c>
      <c r="H440" t="s">
        <v>2415</v>
      </c>
      <c r="I440" t="s">
        <v>5041</v>
      </c>
      <c r="J440" t="s">
        <v>93</v>
      </c>
      <c r="K440" t="s">
        <v>93</v>
      </c>
      <c r="M440" t="s">
        <v>13016</v>
      </c>
      <c r="N440">
        <v>98104</v>
      </c>
      <c r="O440" t="s">
        <v>13017</v>
      </c>
      <c r="P440">
        <v>47.60055081</v>
      </c>
      <c r="Q440">
        <v>-122.3267469</v>
      </c>
      <c r="R440" t="s">
        <v>13018</v>
      </c>
      <c r="S440" s="7">
        <v>5</v>
      </c>
      <c r="T440" s="7">
        <v>2025</v>
      </c>
      <c r="U440" s="7">
        <v>2</v>
      </c>
      <c r="V440">
        <v>5</v>
      </c>
      <c r="W440">
        <v>2025</v>
      </c>
      <c r="X440">
        <v>2</v>
      </c>
      <c r="Y440" t="b">
        <v>0</v>
      </c>
      <c r="Z440" t="b">
        <v>0</v>
      </c>
      <c r="AA440">
        <v>-7</v>
      </c>
      <c r="AB440">
        <v>2</v>
      </c>
      <c r="AC440" t="b">
        <v>0</v>
      </c>
      <c r="AD440" t="b">
        <v>1</v>
      </c>
      <c r="AE440" t="b">
        <v>0</v>
      </c>
      <c r="AF440" t="b">
        <v>0</v>
      </c>
      <c r="AG440" s="14">
        <v>45785</v>
      </c>
      <c r="AH440" s="14">
        <v>45778</v>
      </c>
      <c r="AI440">
        <v>-7</v>
      </c>
      <c r="AJ440" t="b">
        <v>1</v>
      </c>
    </row>
    <row r="441" spans="1:36">
      <c r="A441" t="s">
        <v>30026</v>
      </c>
      <c r="B441" t="s">
        <v>87</v>
      </c>
      <c r="D441" t="s">
        <v>88</v>
      </c>
      <c r="F441" t="s">
        <v>6925</v>
      </c>
      <c r="H441" t="s">
        <v>5110</v>
      </c>
      <c r="I441" t="s">
        <v>5093</v>
      </c>
      <c r="J441" t="s">
        <v>93</v>
      </c>
      <c r="K441" t="s">
        <v>100</v>
      </c>
      <c r="M441" t="s">
        <v>6927</v>
      </c>
      <c r="N441">
        <v>98133</v>
      </c>
      <c r="O441" t="s">
        <v>30027</v>
      </c>
      <c r="P441">
        <v>47.70338757</v>
      </c>
      <c r="Q441">
        <v>-122.34093039</v>
      </c>
      <c r="R441" t="s">
        <v>6929</v>
      </c>
      <c r="S441" s="7">
        <v>5</v>
      </c>
      <c r="T441" s="7">
        <v>2025</v>
      </c>
      <c r="U441" s="7">
        <v>2</v>
      </c>
      <c r="V441">
        <v>5</v>
      </c>
      <c r="W441">
        <v>2025</v>
      </c>
      <c r="X441">
        <v>2</v>
      </c>
      <c r="Y441" t="b">
        <v>0</v>
      </c>
      <c r="Z441" t="b">
        <v>0</v>
      </c>
      <c r="AA441">
        <v>-7</v>
      </c>
      <c r="AB441">
        <v>5</v>
      </c>
      <c r="AC441" t="b">
        <v>0</v>
      </c>
      <c r="AD441" t="b">
        <v>1</v>
      </c>
      <c r="AE441" t="b">
        <v>0</v>
      </c>
      <c r="AF441" t="b">
        <v>1</v>
      </c>
      <c r="AG441" s="14">
        <v>45807</v>
      </c>
      <c r="AH441" s="14">
        <v>45800</v>
      </c>
      <c r="AI441">
        <v>-7</v>
      </c>
      <c r="AJ441" t="b">
        <v>1</v>
      </c>
    </row>
    <row r="442" spans="1:36">
      <c r="A442" t="s">
        <v>16986</v>
      </c>
      <c r="B442" t="s">
        <v>87</v>
      </c>
      <c r="D442" t="s">
        <v>88</v>
      </c>
      <c r="E442" t="s">
        <v>6860</v>
      </c>
      <c r="F442" t="s">
        <v>6974</v>
      </c>
      <c r="H442" t="s">
        <v>13093</v>
      </c>
      <c r="I442" t="s">
        <v>12927</v>
      </c>
      <c r="J442" t="s">
        <v>93</v>
      </c>
      <c r="K442" t="s">
        <v>100</v>
      </c>
      <c r="M442" t="s">
        <v>16987</v>
      </c>
      <c r="N442">
        <v>98126</v>
      </c>
      <c r="O442" t="s">
        <v>16988</v>
      </c>
      <c r="P442">
        <v>47.53060111</v>
      </c>
      <c r="Q442">
        <v>-122.37702593</v>
      </c>
      <c r="R442" t="s">
        <v>16989</v>
      </c>
      <c r="S442" s="7">
        <v>6</v>
      </c>
      <c r="T442" s="7">
        <v>2025</v>
      </c>
      <c r="U442" s="7">
        <v>2</v>
      </c>
      <c r="V442">
        <v>6</v>
      </c>
      <c r="W442">
        <v>2025</v>
      </c>
      <c r="X442">
        <v>2</v>
      </c>
      <c r="Y442" t="b">
        <v>0</v>
      </c>
      <c r="Z442" t="b">
        <v>0</v>
      </c>
      <c r="AA442">
        <v>-7</v>
      </c>
      <c r="AB442">
        <v>1</v>
      </c>
      <c r="AC442" t="b">
        <v>0</v>
      </c>
      <c r="AD442" t="b">
        <v>1</v>
      </c>
      <c r="AE442" t="b">
        <v>0</v>
      </c>
      <c r="AF442" t="b">
        <v>0</v>
      </c>
      <c r="AG442" s="14">
        <v>45817</v>
      </c>
      <c r="AH442" s="14">
        <v>45810</v>
      </c>
      <c r="AI442">
        <v>-7</v>
      </c>
      <c r="AJ442" t="b">
        <v>1</v>
      </c>
    </row>
    <row r="443" spans="1:36">
      <c r="A443" t="s">
        <v>30028</v>
      </c>
      <c r="B443" t="s">
        <v>87</v>
      </c>
      <c r="D443" t="s">
        <v>88</v>
      </c>
      <c r="F443" t="s">
        <v>30029</v>
      </c>
      <c r="H443" t="s">
        <v>13093</v>
      </c>
      <c r="I443" t="s">
        <v>12927</v>
      </c>
      <c r="J443" t="s">
        <v>93</v>
      </c>
      <c r="K443" t="s">
        <v>93</v>
      </c>
      <c r="M443" t="s">
        <v>7059</v>
      </c>
      <c r="N443">
        <v>98118</v>
      </c>
      <c r="O443" t="s">
        <v>30030</v>
      </c>
      <c r="P443">
        <v>47.54590234</v>
      </c>
      <c r="Q443">
        <v>-122.27508859</v>
      </c>
      <c r="R443" t="s">
        <v>7061</v>
      </c>
      <c r="S443" s="7">
        <v>6</v>
      </c>
      <c r="T443" s="7">
        <v>2025</v>
      </c>
      <c r="U443" s="7">
        <v>2</v>
      </c>
      <c r="V443">
        <v>6</v>
      </c>
      <c r="W443">
        <v>2025</v>
      </c>
      <c r="X443">
        <v>2</v>
      </c>
      <c r="Y443" t="b">
        <v>0</v>
      </c>
      <c r="Z443" t="b">
        <v>0</v>
      </c>
      <c r="AA443">
        <v>-7</v>
      </c>
      <c r="AB443">
        <v>2</v>
      </c>
      <c r="AC443" t="b">
        <v>0</v>
      </c>
      <c r="AD443" t="b">
        <v>1</v>
      </c>
      <c r="AE443" t="b">
        <v>0</v>
      </c>
      <c r="AF443" t="b">
        <v>1</v>
      </c>
      <c r="AG443" s="14">
        <v>45817</v>
      </c>
      <c r="AH443" s="14">
        <v>45810</v>
      </c>
      <c r="AI443">
        <v>-7</v>
      </c>
      <c r="AJ443" t="b">
        <v>1</v>
      </c>
    </row>
    <row r="444" spans="1:36">
      <c r="A444" t="s">
        <v>30088</v>
      </c>
      <c r="B444" t="s">
        <v>87</v>
      </c>
      <c r="D444" t="s">
        <v>88</v>
      </c>
      <c r="F444" t="s">
        <v>30089</v>
      </c>
      <c r="H444" t="s">
        <v>30090</v>
      </c>
      <c r="I444" t="s">
        <v>5143</v>
      </c>
      <c r="J444" t="s">
        <v>93</v>
      </c>
      <c r="K444" t="s">
        <v>100</v>
      </c>
      <c r="M444" t="s">
        <v>29220</v>
      </c>
      <c r="N444">
        <v>98118</v>
      </c>
      <c r="O444" t="s">
        <v>30091</v>
      </c>
      <c r="P444">
        <v>47.52009207</v>
      </c>
      <c r="Q444">
        <v>-122.26505776</v>
      </c>
      <c r="R444" t="s">
        <v>29222</v>
      </c>
      <c r="S444" s="7">
        <v>6</v>
      </c>
      <c r="T444" s="7">
        <v>2025</v>
      </c>
      <c r="U444" s="7">
        <v>2</v>
      </c>
      <c r="V444">
        <v>6</v>
      </c>
      <c r="W444">
        <v>2025</v>
      </c>
      <c r="X444">
        <v>2</v>
      </c>
      <c r="Y444" t="b">
        <v>0</v>
      </c>
      <c r="Z444" t="b">
        <v>0</v>
      </c>
      <c r="AA444">
        <v>-7</v>
      </c>
      <c r="AB444">
        <v>2</v>
      </c>
      <c r="AC444" t="b">
        <v>0</v>
      </c>
      <c r="AD444" t="b">
        <v>1</v>
      </c>
      <c r="AE444" t="b">
        <v>0</v>
      </c>
      <c r="AF444" t="b">
        <v>1</v>
      </c>
      <c r="AG444" s="14">
        <v>45828</v>
      </c>
      <c r="AH444" s="14">
        <v>45821</v>
      </c>
      <c r="AI444">
        <v>-7</v>
      </c>
      <c r="AJ444" t="b">
        <v>1</v>
      </c>
    </row>
    <row r="445" spans="1:36">
      <c r="A445" t="s">
        <v>30147</v>
      </c>
      <c r="B445" t="s">
        <v>87</v>
      </c>
      <c r="D445" t="s">
        <v>88</v>
      </c>
      <c r="F445" t="s">
        <v>30148</v>
      </c>
      <c r="H445" t="s">
        <v>10178</v>
      </c>
      <c r="I445" t="s">
        <v>5155</v>
      </c>
      <c r="J445" t="s">
        <v>93</v>
      </c>
      <c r="K445" t="s">
        <v>1745</v>
      </c>
      <c r="M445" t="s">
        <v>30149</v>
      </c>
      <c r="N445">
        <v>98102</v>
      </c>
      <c r="O445" t="s">
        <v>30150</v>
      </c>
      <c r="P445">
        <v>47.62459765</v>
      </c>
      <c r="Q445">
        <v>-122.32175983</v>
      </c>
      <c r="R445" t="s">
        <v>30151</v>
      </c>
      <c r="S445" s="7">
        <v>7</v>
      </c>
      <c r="T445" s="7">
        <v>2025</v>
      </c>
      <c r="U445" s="7">
        <v>3</v>
      </c>
      <c r="V445">
        <v>7</v>
      </c>
      <c r="W445">
        <v>2025</v>
      </c>
      <c r="X445">
        <v>3</v>
      </c>
      <c r="Y445" t="b">
        <v>0</v>
      </c>
      <c r="Z445" t="b">
        <v>0</v>
      </c>
      <c r="AA445">
        <v>-7</v>
      </c>
      <c r="AB445">
        <v>3</v>
      </c>
      <c r="AC445" t="b">
        <v>0</v>
      </c>
      <c r="AD445" t="b">
        <v>1</v>
      </c>
      <c r="AE445" t="b">
        <v>0</v>
      </c>
      <c r="AF445" t="b">
        <v>1</v>
      </c>
      <c r="AG445" s="14">
        <v>45846</v>
      </c>
      <c r="AH445" s="14">
        <v>45839</v>
      </c>
      <c r="AI445">
        <v>-7</v>
      </c>
      <c r="AJ445" t="b">
        <v>1</v>
      </c>
    </row>
    <row r="446" spans="1:36">
      <c r="A446" t="s">
        <v>13155</v>
      </c>
      <c r="B446" t="s">
        <v>87</v>
      </c>
      <c r="D446" t="s">
        <v>88</v>
      </c>
      <c r="E446" t="s">
        <v>10681</v>
      </c>
      <c r="F446" t="s">
        <v>13156</v>
      </c>
      <c r="H446" t="s">
        <v>13150</v>
      </c>
      <c r="I446" t="s">
        <v>5194</v>
      </c>
      <c r="J446" t="s">
        <v>93</v>
      </c>
      <c r="K446" t="s">
        <v>100</v>
      </c>
      <c r="M446" t="s">
        <v>13157</v>
      </c>
      <c r="N446">
        <v>98134</v>
      </c>
      <c r="O446" t="s">
        <v>13158</v>
      </c>
      <c r="P446">
        <v>47.57459398</v>
      </c>
      <c r="Q446">
        <v>-122.33391324</v>
      </c>
      <c r="R446" t="s">
        <v>5390</v>
      </c>
      <c r="S446" s="7">
        <v>7</v>
      </c>
      <c r="T446" s="7">
        <v>2025</v>
      </c>
      <c r="U446" s="7">
        <v>3</v>
      </c>
      <c r="V446">
        <v>7</v>
      </c>
      <c r="W446">
        <v>2025</v>
      </c>
      <c r="X446">
        <v>3</v>
      </c>
      <c r="Y446" t="b">
        <v>0</v>
      </c>
      <c r="Z446" t="b">
        <v>0</v>
      </c>
      <c r="AA446">
        <v>-7</v>
      </c>
      <c r="AB446">
        <v>1</v>
      </c>
      <c r="AC446" t="b">
        <v>0</v>
      </c>
      <c r="AD446" t="b">
        <v>1</v>
      </c>
      <c r="AE446" t="b">
        <v>0</v>
      </c>
      <c r="AF446" t="b">
        <v>0</v>
      </c>
      <c r="AG446" s="14">
        <v>45862</v>
      </c>
      <c r="AH446" s="14">
        <v>45855</v>
      </c>
      <c r="AI446">
        <v>-7</v>
      </c>
      <c r="AJ446" t="b">
        <v>1</v>
      </c>
    </row>
    <row r="447" spans="1:36">
      <c r="A447" t="s">
        <v>13308</v>
      </c>
      <c r="B447" t="s">
        <v>87</v>
      </c>
      <c r="D447" t="s">
        <v>88</v>
      </c>
      <c r="E447" t="s">
        <v>10681</v>
      </c>
      <c r="F447" t="s">
        <v>13276</v>
      </c>
      <c r="H447" t="s">
        <v>13309</v>
      </c>
      <c r="I447" t="s">
        <v>5432</v>
      </c>
      <c r="J447" t="s">
        <v>93</v>
      </c>
      <c r="K447" t="s">
        <v>100</v>
      </c>
      <c r="M447" t="s">
        <v>13310</v>
      </c>
      <c r="N447">
        <v>98115</v>
      </c>
      <c r="O447" t="s">
        <v>13311</v>
      </c>
      <c r="P447">
        <v>47.68008321</v>
      </c>
      <c r="Q447">
        <v>-122.32251442</v>
      </c>
      <c r="R447" t="s">
        <v>13312</v>
      </c>
      <c r="S447" s="7">
        <v>10</v>
      </c>
      <c r="T447" s="7">
        <v>2025</v>
      </c>
      <c r="U447" s="7">
        <v>4</v>
      </c>
      <c r="V447">
        <v>10</v>
      </c>
      <c r="W447">
        <v>2025</v>
      </c>
      <c r="X447">
        <v>4</v>
      </c>
      <c r="Y447" t="b">
        <v>0</v>
      </c>
      <c r="Z447" t="b">
        <v>0</v>
      </c>
      <c r="AA447">
        <v>-7</v>
      </c>
      <c r="AB447">
        <v>6</v>
      </c>
      <c r="AC447" t="b">
        <v>0</v>
      </c>
      <c r="AD447" t="b">
        <v>1</v>
      </c>
      <c r="AE447" t="b">
        <v>0</v>
      </c>
      <c r="AF447" t="b">
        <v>0</v>
      </c>
      <c r="AG447" s="14">
        <v>45947</v>
      </c>
      <c r="AH447" s="14">
        <v>45940</v>
      </c>
      <c r="AI447">
        <v>-7</v>
      </c>
      <c r="AJ447" t="b">
        <v>1</v>
      </c>
    </row>
    <row r="448" spans="1:36">
      <c r="A448" t="s">
        <v>30351</v>
      </c>
      <c r="B448" t="s">
        <v>87</v>
      </c>
      <c r="D448" t="s">
        <v>88</v>
      </c>
      <c r="F448" t="s">
        <v>30352</v>
      </c>
      <c r="H448" t="s">
        <v>13309</v>
      </c>
      <c r="I448" t="s">
        <v>5432</v>
      </c>
      <c r="J448" t="s">
        <v>93</v>
      </c>
      <c r="K448" t="s">
        <v>93</v>
      </c>
      <c r="M448" t="s">
        <v>30353</v>
      </c>
      <c r="N448">
        <v>98122</v>
      </c>
      <c r="O448" t="s">
        <v>30354</v>
      </c>
      <c r="P448">
        <v>47.61266514</v>
      </c>
      <c r="Q448">
        <v>-122.3145352</v>
      </c>
      <c r="R448" t="s">
        <v>30355</v>
      </c>
      <c r="S448" s="7">
        <v>10</v>
      </c>
      <c r="T448" s="7">
        <v>2025</v>
      </c>
      <c r="U448" s="7">
        <v>4</v>
      </c>
      <c r="V448">
        <v>10</v>
      </c>
      <c r="W448">
        <v>2025</v>
      </c>
      <c r="X448">
        <v>4</v>
      </c>
      <c r="Y448" t="b">
        <v>0</v>
      </c>
      <c r="Z448" t="b">
        <v>0</v>
      </c>
      <c r="AA448">
        <v>-7</v>
      </c>
      <c r="AB448">
        <v>3</v>
      </c>
      <c r="AC448" t="b">
        <v>0</v>
      </c>
      <c r="AD448" t="b">
        <v>1</v>
      </c>
      <c r="AE448" t="b">
        <v>0</v>
      </c>
      <c r="AF448" t="b">
        <v>1</v>
      </c>
      <c r="AG448" s="14">
        <v>45947</v>
      </c>
      <c r="AH448" s="14">
        <v>45940</v>
      </c>
      <c r="AI448">
        <v>-7</v>
      </c>
      <c r="AJ448" t="b">
        <v>1</v>
      </c>
    </row>
    <row r="449" spans="1:36">
      <c r="A449" t="s">
        <v>13416</v>
      </c>
      <c r="B449" t="s">
        <v>87</v>
      </c>
      <c r="D449" t="s">
        <v>88</v>
      </c>
      <c r="E449" t="s">
        <v>10681</v>
      </c>
      <c r="F449" t="s">
        <v>13417</v>
      </c>
      <c r="H449" t="s">
        <v>7018</v>
      </c>
      <c r="I449" t="s">
        <v>5555</v>
      </c>
      <c r="J449" t="s">
        <v>93</v>
      </c>
      <c r="K449" t="s">
        <v>115</v>
      </c>
      <c r="M449" t="s">
        <v>7684</v>
      </c>
      <c r="N449">
        <v>98109</v>
      </c>
      <c r="O449" t="s">
        <v>13418</v>
      </c>
      <c r="P449">
        <v>47.62193686</v>
      </c>
      <c r="Q449">
        <v>-122.34724961</v>
      </c>
      <c r="R449" t="s">
        <v>7686</v>
      </c>
      <c r="S449" s="7">
        <v>12</v>
      </c>
      <c r="T449" s="7">
        <v>2025</v>
      </c>
      <c r="U449" s="7">
        <v>4</v>
      </c>
      <c r="V449">
        <v>12</v>
      </c>
      <c r="W449">
        <v>2025</v>
      </c>
      <c r="X449">
        <v>4</v>
      </c>
      <c r="Y449" t="b">
        <v>0</v>
      </c>
      <c r="Z449" t="b">
        <v>0</v>
      </c>
      <c r="AA449">
        <v>-7</v>
      </c>
      <c r="AB449">
        <v>7</v>
      </c>
      <c r="AC449" t="b">
        <v>0</v>
      </c>
      <c r="AD449" t="b">
        <v>1</v>
      </c>
      <c r="AE449" t="b">
        <v>0</v>
      </c>
      <c r="AF449" t="b">
        <v>0</v>
      </c>
      <c r="AG449" s="14">
        <v>46001</v>
      </c>
      <c r="AH449" s="14">
        <v>45994</v>
      </c>
      <c r="AI449">
        <v>-7</v>
      </c>
      <c r="AJ449" t="b">
        <v>1</v>
      </c>
    </row>
    <row r="450" spans="1:36">
      <c r="A450" t="s">
        <v>584</v>
      </c>
      <c r="B450" t="s">
        <v>87</v>
      </c>
      <c r="C450" t="s">
        <v>87</v>
      </c>
      <c r="D450" t="s">
        <v>88</v>
      </c>
      <c r="E450" t="s">
        <v>89</v>
      </c>
      <c r="F450" t="s">
        <v>585</v>
      </c>
      <c r="G450" t="s">
        <v>586</v>
      </c>
      <c r="H450" t="s">
        <v>587</v>
      </c>
      <c r="I450" t="s">
        <v>549</v>
      </c>
      <c r="J450" t="s">
        <v>93</v>
      </c>
      <c r="K450" t="s">
        <v>93</v>
      </c>
      <c r="L450" t="s">
        <v>93</v>
      </c>
      <c r="M450" t="s">
        <v>588</v>
      </c>
      <c r="N450">
        <v>98126</v>
      </c>
      <c r="O450" t="s">
        <v>589</v>
      </c>
      <c r="P450">
        <v>47.57464928</v>
      </c>
      <c r="Q450">
        <v>-122.37955648</v>
      </c>
      <c r="R450" t="s">
        <v>590</v>
      </c>
      <c r="S450" s="7">
        <v>3</v>
      </c>
      <c r="T450" s="7">
        <v>2020</v>
      </c>
      <c r="U450" s="7">
        <v>1</v>
      </c>
      <c r="V450">
        <v>3</v>
      </c>
      <c r="W450">
        <v>2020</v>
      </c>
      <c r="X450">
        <v>1</v>
      </c>
      <c r="Y450" t="b">
        <v>0</v>
      </c>
      <c r="Z450" t="b">
        <v>0</v>
      </c>
      <c r="AA450">
        <v>-6</v>
      </c>
      <c r="AB450">
        <v>1</v>
      </c>
      <c r="AC450" t="b">
        <v>0</v>
      </c>
      <c r="AD450" t="b">
        <v>1</v>
      </c>
      <c r="AE450" t="b">
        <v>0</v>
      </c>
      <c r="AF450" t="b">
        <v>0</v>
      </c>
      <c r="AG450" s="14">
        <v>43902</v>
      </c>
      <c r="AH450" s="14">
        <v>43896</v>
      </c>
      <c r="AI450">
        <v>-6</v>
      </c>
      <c r="AJ450" t="b">
        <v>1</v>
      </c>
    </row>
    <row r="451" spans="1:36">
      <c r="A451" t="s">
        <v>17632</v>
      </c>
      <c r="B451" t="s">
        <v>87</v>
      </c>
      <c r="C451" t="s">
        <v>87</v>
      </c>
      <c r="D451" t="s">
        <v>88</v>
      </c>
      <c r="F451" t="s">
        <v>7397</v>
      </c>
      <c r="H451" t="s">
        <v>620</v>
      </c>
      <c r="I451" t="s">
        <v>556</v>
      </c>
      <c r="J451" t="s">
        <v>93</v>
      </c>
      <c r="K451" t="s">
        <v>93</v>
      </c>
      <c r="L451" t="s">
        <v>93</v>
      </c>
      <c r="M451" t="s">
        <v>17633</v>
      </c>
      <c r="N451">
        <v>98118</v>
      </c>
      <c r="O451" t="s">
        <v>17634</v>
      </c>
      <c r="P451">
        <v>47.54687669</v>
      </c>
      <c r="Q451">
        <v>-122.27628438</v>
      </c>
      <c r="R451" t="s">
        <v>17635</v>
      </c>
      <c r="S451" s="7">
        <v>3</v>
      </c>
      <c r="T451" s="7">
        <v>2020</v>
      </c>
      <c r="U451" s="7">
        <v>1</v>
      </c>
      <c r="V451">
        <v>3</v>
      </c>
      <c r="W451">
        <v>2020</v>
      </c>
      <c r="X451">
        <v>1</v>
      </c>
      <c r="Y451" t="b">
        <v>0</v>
      </c>
      <c r="Z451" t="b">
        <v>0</v>
      </c>
      <c r="AA451">
        <v>-6</v>
      </c>
      <c r="AB451">
        <v>2</v>
      </c>
      <c r="AC451" t="b">
        <v>0</v>
      </c>
      <c r="AD451" t="b">
        <v>1</v>
      </c>
      <c r="AE451" t="b">
        <v>0</v>
      </c>
      <c r="AF451" t="b">
        <v>1</v>
      </c>
      <c r="AG451" s="14">
        <v>43907</v>
      </c>
      <c r="AH451" s="14">
        <v>43901</v>
      </c>
      <c r="AI451">
        <v>-6</v>
      </c>
      <c r="AJ451" t="b">
        <v>1</v>
      </c>
    </row>
    <row r="452" spans="1:36">
      <c r="A452" t="s">
        <v>17660</v>
      </c>
      <c r="B452" t="s">
        <v>87</v>
      </c>
      <c r="C452" t="s">
        <v>87</v>
      </c>
      <c r="D452" t="s">
        <v>88</v>
      </c>
      <c r="F452" t="s">
        <v>17661</v>
      </c>
      <c r="G452" t="s">
        <v>5920</v>
      </c>
      <c r="H452" t="s">
        <v>675</v>
      </c>
      <c r="I452" t="s">
        <v>13604</v>
      </c>
      <c r="J452" t="s">
        <v>93</v>
      </c>
      <c r="K452" t="s">
        <v>93</v>
      </c>
      <c r="L452" t="s">
        <v>93</v>
      </c>
      <c r="M452" t="s">
        <v>3374</v>
      </c>
      <c r="N452">
        <v>98104</v>
      </c>
      <c r="O452" t="s">
        <v>17662</v>
      </c>
      <c r="P452">
        <v>47.60825794</v>
      </c>
      <c r="Q452">
        <v>-122.32744091</v>
      </c>
      <c r="R452" t="s">
        <v>17663</v>
      </c>
      <c r="S452" s="7">
        <v>4</v>
      </c>
      <c r="T452" s="7">
        <v>2020</v>
      </c>
      <c r="U452" s="7">
        <v>2</v>
      </c>
      <c r="V452">
        <v>3</v>
      </c>
      <c r="W452">
        <v>2020</v>
      </c>
      <c r="X452">
        <v>1</v>
      </c>
      <c r="Y452" t="b">
        <v>0</v>
      </c>
      <c r="Z452" t="b">
        <v>0</v>
      </c>
      <c r="AA452">
        <v>-6</v>
      </c>
      <c r="AB452">
        <v>7</v>
      </c>
      <c r="AC452" t="b">
        <v>0</v>
      </c>
      <c r="AD452" t="b">
        <v>1</v>
      </c>
      <c r="AE452" t="b">
        <v>0</v>
      </c>
      <c r="AF452" t="b">
        <v>1</v>
      </c>
      <c r="AG452" s="14">
        <v>43927</v>
      </c>
      <c r="AH452" s="14">
        <v>43921</v>
      </c>
      <c r="AI452">
        <v>-6</v>
      </c>
      <c r="AJ452" t="b">
        <v>1</v>
      </c>
    </row>
    <row r="453" spans="1:36">
      <c r="A453" t="s">
        <v>7565</v>
      </c>
      <c r="B453" t="s">
        <v>87</v>
      </c>
      <c r="C453" t="s">
        <v>87</v>
      </c>
      <c r="D453" t="s">
        <v>88</v>
      </c>
      <c r="E453" t="s">
        <v>7318</v>
      </c>
      <c r="F453" t="s">
        <v>7566</v>
      </c>
      <c r="G453" t="s">
        <v>6860</v>
      </c>
      <c r="H453" t="s">
        <v>257</v>
      </c>
      <c r="I453" t="s">
        <v>828</v>
      </c>
      <c r="J453" t="s">
        <v>93</v>
      </c>
      <c r="K453" t="s">
        <v>93</v>
      </c>
      <c r="L453" t="s">
        <v>93</v>
      </c>
      <c r="M453" t="s">
        <v>7567</v>
      </c>
      <c r="N453">
        <v>98109</v>
      </c>
      <c r="O453" t="s">
        <v>7568</v>
      </c>
      <c r="P453">
        <v>47.63893247</v>
      </c>
      <c r="Q453">
        <v>-122.35525416</v>
      </c>
      <c r="R453" t="s">
        <v>7569</v>
      </c>
      <c r="S453" s="7">
        <v>5</v>
      </c>
      <c r="T453" s="7">
        <v>2020</v>
      </c>
      <c r="U453" s="7">
        <v>2</v>
      </c>
      <c r="V453">
        <v>5</v>
      </c>
      <c r="W453">
        <v>2020</v>
      </c>
      <c r="X453">
        <v>2</v>
      </c>
      <c r="Y453" t="b">
        <v>0</v>
      </c>
      <c r="Z453" t="b">
        <v>0</v>
      </c>
      <c r="AA453">
        <v>-6</v>
      </c>
      <c r="AB453">
        <v>7</v>
      </c>
      <c r="AC453" t="b">
        <v>0</v>
      </c>
      <c r="AD453" t="b">
        <v>1</v>
      </c>
      <c r="AE453" t="b">
        <v>0</v>
      </c>
      <c r="AF453" t="b">
        <v>0</v>
      </c>
      <c r="AG453" s="14">
        <v>43979</v>
      </c>
      <c r="AH453" s="14">
        <v>43973</v>
      </c>
      <c r="AI453">
        <v>-6</v>
      </c>
      <c r="AJ453" t="b">
        <v>1</v>
      </c>
    </row>
    <row r="454" spans="1:36">
      <c r="A454" t="s">
        <v>10953</v>
      </c>
      <c r="B454" t="s">
        <v>87</v>
      </c>
      <c r="C454" t="s">
        <v>87</v>
      </c>
      <c r="D454" t="s">
        <v>88</v>
      </c>
      <c r="E454" t="s">
        <v>10681</v>
      </c>
      <c r="F454" t="s">
        <v>10954</v>
      </c>
      <c r="G454" t="s">
        <v>10725</v>
      </c>
      <c r="H454" t="s">
        <v>7598</v>
      </c>
      <c r="I454" t="s">
        <v>7603</v>
      </c>
      <c r="J454" t="s">
        <v>93</v>
      </c>
      <c r="K454" t="s">
        <v>93</v>
      </c>
      <c r="L454" t="s">
        <v>93</v>
      </c>
      <c r="M454" t="s">
        <v>10955</v>
      </c>
      <c r="N454">
        <v>98112</v>
      </c>
      <c r="O454" t="s">
        <v>10956</v>
      </c>
      <c r="P454">
        <v>47.62364835</v>
      </c>
      <c r="Q454">
        <v>-122.29557592</v>
      </c>
      <c r="R454" t="s">
        <v>10957</v>
      </c>
      <c r="S454" s="7">
        <v>6</v>
      </c>
      <c r="T454" s="7">
        <v>2020</v>
      </c>
      <c r="U454" s="7">
        <v>2</v>
      </c>
      <c r="V454">
        <v>6</v>
      </c>
      <c r="W454">
        <v>2020</v>
      </c>
      <c r="X454">
        <v>2</v>
      </c>
      <c r="Y454" t="b">
        <v>0</v>
      </c>
      <c r="Z454" t="b">
        <v>0</v>
      </c>
      <c r="AA454">
        <v>-6</v>
      </c>
      <c r="AB454">
        <v>3</v>
      </c>
      <c r="AC454" t="b">
        <v>0</v>
      </c>
      <c r="AD454" t="b">
        <v>1</v>
      </c>
      <c r="AE454" t="b">
        <v>0</v>
      </c>
      <c r="AF454" t="b">
        <v>0</v>
      </c>
      <c r="AG454" s="14">
        <v>44006</v>
      </c>
      <c r="AH454" s="14">
        <v>44000</v>
      </c>
      <c r="AI454">
        <v>-6</v>
      </c>
      <c r="AJ454" t="b">
        <v>1</v>
      </c>
    </row>
    <row r="455" spans="1:36">
      <c r="A455" t="s">
        <v>979</v>
      </c>
      <c r="B455" t="s">
        <v>87</v>
      </c>
      <c r="C455" t="s">
        <v>87</v>
      </c>
      <c r="D455" t="s">
        <v>88</v>
      </c>
      <c r="E455" t="s">
        <v>89</v>
      </c>
      <c r="F455" t="s">
        <v>980</v>
      </c>
      <c r="G455" t="s">
        <v>981</v>
      </c>
      <c r="H455" t="s">
        <v>974</v>
      </c>
      <c r="I455" t="s">
        <v>967</v>
      </c>
      <c r="J455" t="s">
        <v>93</v>
      </c>
      <c r="K455" t="s">
        <v>982</v>
      </c>
      <c r="L455" t="s">
        <v>982</v>
      </c>
      <c r="M455" t="s">
        <v>983</v>
      </c>
      <c r="N455">
        <v>98104</v>
      </c>
      <c r="O455" t="s">
        <v>984</v>
      </c>
      <c r="P455">
        <v>47.59727326</v>
      </c>
      <c r="Q455">
        <v>-122.32197948</v>
      </c>
      <c r="R455" t="s">
        <v>985</v>
      </c>
      <c r="S455" s="7">
        <v>7</v>
      </c>
      <c r="T455" s="7">
        <v>2020</v>
      </c>
      <c r="U455" s="7">
        <v>3</v>
      </c>
      <c r="V455">
        <v>6</v>
      </c>
      <c r="W455">
        <v>2020</v>
      </c>
      <c r="X455">
        <v>2</v>
      </c>
      <c r="Y455" t="b">
        <v>0</v>
      </c>
      <c r="Z455" t="b">
        <v>0</v>
      </c>
      <c r="AA455">
        <v>-6</v>
      </c>
      <c r="AB455">
        <v>2</v>
      </c>
      <c r="AC455" t="b">
        <v>0</v>
      </c>
      <c r="AD455" t="b">
        <v>1</v>
      </c>
      <c r="AE455" t="b">
        <v>0</v>
      </c>
      <c r="AF455" t="b">
        <v>0</v>
      </c>
      <c r="AG455" s="14">
        <v>44013</v>
      </c>
      <c r="AH455" s="14">
        <v>44007</v>
      </c>
      <c r="AI455">
        <v>-6</v>
      </c>
      <c r="AJ455" t="b">
        <v>1</v>
      </c>
    </row>
    <row r="456" spans="1:36">
      <c r="A456" t="s">
        <v>19407</v>
      </c>
      <c r="B456" t="s">
        <v>87</v>
      </c>
      <c r="C456" t="s">
        <v>87</v>
      </c>
      <c r="D456" t="s">
        <v>88</v>
      </c>
      <c r="F456" t="s">
        <v>19408</v>
      </c>
      <c r="G456" t="s">
        <v>19409</v>
      </c>
      <c r="H456" t="s">
        <v>19403</v>
      </c>
      <c r="I456" t="s">
        <v>17476</v>
      </c>
      <c r="J456" t="s">
        <v>93</v>
      </c>
      <c r="K456" t="s">
        <v>778</v>
      </c>
      <c r="L456" t="s">
        <v>778</v>
      </c>
      <c r="M456" t="s">
        <v>19410</v>
      </c>
      <c r="N456">
        <v>98118</v>
      </c>
      <c r="O456" t="s">
        <v>19411</v>
      </c>
      <c r="P456">
        <v>47.5657151</v>
      </c>
      <c r="Q456">
        <v>-122.28941324</v>
      </c>
      <c r="R456" t="s">
        <v>19412</v>
      </c>
      <c r="S456" s="7">
        <v>11</v>
      </c>
      <c r="T456" s="7">
        <v>2020</v>
      </c>
      <c r="U456" s="7">
        <v>4</v>
      </c>
      <c r="V456">
        <v>11</v>
      </c>
      <c r="W456">
        <v>2020</v>
      </c>
      <c r="X456">
        <v>4</v>
      </c>
      <c r="Y456" t="b">
        <v>0</v>
      </c>
      <c r="Z456" t="b">
        <v>0</v>
      </c>
      <c r="AA456">
        <v>-6</v>
      </c>
      <c r="AB456">
        <v>2</v>
      </c>
      <c r="AC456" t="b">
        <v>0</v>
      </c>
      <c r="AD456" t="b">
        <v>1</v>
      </c>
      <c r="AE456" t="b">
        <v>0</v>
      </c>
      <c r="AF456" t="b">
        <v>1</v>
      </c>
      <c r="AG456" s="14">
        <v>44160</v>
      </c>
      <c r="AH456" s="14">
        <v>44154</v>
      </c>
      <c r="AI456">
        <v>-6</v>
      </c>
      <c r="AJ456" t="b">
        <v>1</v>
      </c>
    </row>
    <row r="457" spans="1:36">
      <c r="A457" t="s">
        <v>21335</v>
      </c>
      <c r="B457" t="s">
        <v>87</v>
      </c>
      <c r="C457" t="s">
        <v>87</v>
      </c>
      <c r="D457" t="s">
        <v>88</v>
      </c>
      <c r="F457" t="s">
        <v>21336</v>
      </c>
      <c r="H457" t="s">
        <v>21337</v>
      </c>
      <c r="I457" t="s">
        <v>13800</v>
      </c>
      <c r="J457" t="s">
        <v>93</v>
      </c>
      <c r="K457" t="s">
        <v>93</v>
      </c>
      <c r="L457" t="s">
        <v>93</v>
      </c>
      <c r="M457" t="s">
        <v>21338</v>
      </c>
      <c r="N457">
        <v>98118</v>
      </c>
      <c r="O457" t="s">
        <v>21339</v>
      </c>
      <c r="P457">
        <v>47.52175647</v>
      </c>
      <c r="Q457">
        <v>-122.26467712</v>
      </c>
      <c r="R457" t="s">
        <v>21340</v>
      </c>
      <c r="S457" s="7">
        <v>5</v>
      </c>
      <c r="T457" s="7">
        <v>2021</v>
      </c>
      <c r="U457" s="7">
        <v>2</v>
      </c>
      <c r="V457">
        <v>5</v>
      </c>
      <c r="W457">
        <v>2021</v>
      </c>
      <c r="X457">
        <v>2</v>
      </c>
      <c r="Y457" t="b">
        <v>0</v>
      </c>
      <c r="Z457" t="b">
        <v>0</v>
      </c>
      <c r="AA457">
        <v>-6</v>
      </c>
      <c r="AB457">
        <v>2</v>
      </c>
      <c r="AC457" t="b">
        <v>0</v>
      </c>
      <c r="AD457" t="b">
        <v>1</v>
      </c>
      <c r="AE457" t="b">
        <v>0</v>
      </c>
      <c r="AF457" t="b">
        <v>1</v>
      </c>
      <c r="AG457" s="14">
        <v>44343</v>
      </c>
      <c r="AH457" s="14">
        <v>44337</v>
      </c>
      <c r="AI457">
        <v>-6</v>
      </c>
      <c r="AJ457" t="b">
        <v>1</v>
      </c>
    </row>
    <row r="458" spans="1:36">
      <c r="A458" t="s">
        <v>23010</v>
      </c>
      <c r="B458" t="s">
        <v>87</v>
      </c>
      <c r="C458" t="s">
        <v>87</v>
      </c>
      <c r="D458" t="s">
        <v>88</v>
      </c>
      <c r="F458" t="s">
        <v>23011</v>
      </c>
      <c r="H458" t="s">
        <v>23012</v>
      </c>
      <c r="I458" t="s">
        <v>21068</v>
      </c>
      <c r="J458" t="s">
        <v>93</v>
      </c>
      <c r="K458" t="s">
        <v>93</v>
      </c>
      <c r="L458" t="s">
        <v>93</v>
      </c>
      <c r="M458" t="s">
        <v>5960</v>
      </c>
      <c r="N458">
        <v>98107</v>
      </c>
      <c r="O458" t="s">
        <v>23013</v>
      </c>
      <c r="P458">
        <v>47.66623705</v>
      </c>
      <c r="Q458">
        <v>-122.36833725</v>
      </c>
      <c r="R458" t="s">
        <v>5962</v>
      </c>
      <c r="S458" s="7">
        <v>10</v>
      </c>
      <c r="T458" s="7">
        <v>2021</v>
      </c>
      <c r="U458" s="7">
        <v>4</v>
      </c>
      <c r="V458">
        <v>9</v>
      </c>
      <c r="W458">
        <v>2021</v>
      </c>
      <c r="X458">
        <v>3</v>
      </c>
      <c r="Y458" t="b">
        <v>0</v>
      </c>
      <c r="Z458" t="b">
        <v>0</v>
      </c>
      <c r="AA458">
        <v>-6</v>
      </c>
      <c r="AB458">
        <v>6</v>
      </c>
      <c r="AC458" t="b">
        <v>0</v>
      </c>
      <c r="AD458" t="b">
        <v>1</v>
      </c>
      <c r="AE458" t="b">
        <v>0</v>
      </c>
      <c r="AF458" t="b">
        <v>1</v>
      </c>
      <c r="AG458" s="14">
        <v>44474</v>
      </c>
      <c r="AH458" s="14">
        <v>44468</v>
      </c>
      <c r="AI458">
        <v>-6</v>
      </c>
      <c r="AJ458" t="b">
        <v>1</v>
      </c>
    </row>
    <row r="459" spans="1:36">
      <c r="A459" t="s">
        <v>23014</v>
      </c>
      <c r="B459" t="s">
        <v>87</v>
      </c>
      <c r="C459" t="s">
        <v>87</v>
      </c>
      <c r="D459" t="s">
        <v>88</v>
      </c>
      <c r="F459" t="s">
        <v>23015</v>
      </c>
      <c r="H459" t="s">
        <v>23012</v>
      </c>
      <c r="I459" t="s">
        <v>21068</v>
      </c>
      <c r="J459" t="s">
        <v>93</v>
      </c>
      <c r="K459" t="s">
        <v>115</v>
      </c>
      <c r="L459" t="s">
        <v>115</v>
      </c>
      <c r="M459" t="s">
        <v>23016</v>
      </c>
      <c r="N459">
        <v>98117</v>
      </c>
      <c r="O459" t="s">
        <v>23017</v>
      </c>
      <c r="P459">
        <v>47.6793211</v>
      </c>
      <c r="Q459">
        <v>-122.39143103</v>
      </c>
      <c r="R459" t="s">
        <v>23018</v>
      </c>
      <c r="S459" s="7">
        <v>10</v>
      </c>
      <c r="T459" s="7">
        <v>2021</v>
      </c>
      <c r="U459" s="7">
        <v>4</v>
      </c>
      <c r="V459">
        <v>9</v>
      </c>
      <c r="W459">
        <v>2021</v>
      </c>
      <c r="X459">
        <v>3</v>
      </c>
      <c r="Y459" t="b">
        <v>0</v>
      </c>
      <c r="Z459" t="b">
        <v>0</v>
      </c>
      <c r="AA459">
        <v>-6</v>
      </c>
      <c r="AB459">
        <v>6</v>
      </c>
      <c r="AC459" t="b">
        <v>0</v>
      </c>
      <c r="AD459" t="b">
        <v>1</v>
      </c>
      <c r="AE459" t="b">
        <v>0</v>
      </c>
      <c r="AF459" t="b">
        <v>1</v>
      </c>
      <c r="AG459" s="14">
        <v>44474</v>
      </c>
      <c r="AH459" s="14">
        <v>44468</v>
      </c>
      <c r="AI459">
        <v>-6</v>
      </c>
      <c r="AJ459" t="b">
        <v>1</v>
      </c>
    </row>
    <row r="460" spans="1:36">
      <c r="A460" t="s">
        <v>6013</v>
      </c>
      <c r="B460" t="s">
        <v>87</v>
      </c>
      <c r="C460" t="s">
        <v>87</v>
      </c>
      <c r="D460" t="s">
        <v>88</v>
      </c>
      <c r="E460" t="s">
        <v>5839</v>
      </c>
      <c r="F460" t="s">
        <v>6010</v>
      </c>
      <c r="G460" t="s">
        <v>6004</v>
      </c>
      <c r="H460" t="s">
        <v>6014</v>
      </c>
      <c r="I460" t="s">
        <v>6005</v>
      </c>
      <c r="J460" t="s">
        <v>93</v>
      </c>
      <c r="K460" t="s">
        <v>93</v>
      </c>
      <c r="L460" t="s">
        <v>93</v>
      </c>
      <c r="M460" t="s">
        <v>6006</v>
      </c>
      <c r="N460">
        <v>98122</v>
      </c>
      <c r="O460" t="s">
        <v>6015</v>
      </c>
      <c r="P460">
        <v>47.61908112</v>
      </c>
      <c r="Q460">
        <v>-122.29446282</v>
      </c>
      <c r="R460" t="s">
        <v>6008</v>
      </c>
      <c r="S460" s="7">
        <v>10</v>
      </c>
      <c r="T460" s="7">
        <v>2021</v>
      </c>
      <c r="U460" s="7">
        <v>4</v>
      </c>
      <c r="V460">
        <v>10</v>
      </c>
      <c r="W460">
        <v>2021</v>
      </c>
      <c r="X460">
        <v>4</v>
      </c>
      <c r="Y460" t="b">
        <v>0</v>
      </c>
      <c r="Z460" t="b">
        <v>0</v>
      </c>
      <c r="AA460">
        <v>-6</v>
      </c>
      <c r="AB460">
        <v>3</v>
      </c>
      <c r="AC460" t="b">
        <v>0</v>
      </c>
      <c r="AD460" t="b">
        <v>1</v>
      </c>
      <c r="AE460" t="b">
        <v>0</v>
      </c>
      <c r="AF460" t="b">
        <v>0</v>
      </c>
      <c r="AG460" s="14">
        <v>44489</v>
      </c>
      <c r="AH460" s="14">
        <v>44483</v>
      </c>
      <c r="AI460">
        <v>-6</v>
      </c>
      <c r="AJ460" t="b">
        <v>1</v>
      </c>
    </row>
    <row r="461" spans="1:36">
      <c r="A461" t="s">
        <v>23466</v>
      </c>
      <c r="B461" t="s">
        <v>87</v>
      </c>
      <c r="C461" t="s">
        <v>87</v>
      </c>
      <c r="D461" t="s">
        <v>88</v>
      </c>
      <c r="F461" t="s">
        <v>23467</v>
      </c>
      <c r="H461" t="s">
        <v>13864</v>
      </c>
      <c r="I461" t="s">
        <v>1082</v>
      </c>
      <c r="J461" t="s">
        <v>93</v>
      </c>
      <c r="K461" t="s">
        <v>93</v>
      </c>
      <c r="L461" t="s">
        <v>93</v>
      </c>
      <c r="M461" t="s">
        <v>7639</v>
      </c>
      <c r="O461" t="s">
        <v>23468</v>
      </c>
      <c r="P461">
        <v>47.7196381</v>
      </c>
      <c r="Q461">
        <v>-122.31361061</v>
      </c>
      <c r="R461" t="s">
        <v>7641</v>
      </c>
      <c r="S461" s="7">
        <v>11</v>
      </c>
      <c r="T461" s="7">
        <v>2021</v>
      </c>
      <c r="U461" s="7">
        <v>4</v>
      </c>
      <c r="V461">
        <v>10</v>
      </c>
      <c r="W461">
        <v>2021</v>
      </c>
      <c r="X461">
        <v>4</v>
      </c>
      <c r="Y461" t="b">
        <v>0</v>
      </c>
      <c r="Z461" t="b">
        <v>0</v>
      </c>
      <c r="AA461">
        <v>-6</v>
      </c>
      <c r="AB461">
        <v>5</v>
      </c>
      <c r="AC461" t="b">
        <v>0</v>
      </c>
      <c r="AD461" t="b">
        <v>1</v>
      </c>
      <c r="AE461" t="b">
        <v>0</v>
      </c>
      <c r="AF461" t="b">
        <v>1</v>
      </c>
      <c r="AG461" s="14">
        <v>44503</v>
      </c>
      <c r="AH461" s="14">
        <v>44497</v>
      </c>
      <c r="AI461">
        <v>-6</v>
      </c>
      <c r="AJ461" t="b">
        <v>1</v>
      </c>
    </row>
    <row r="462" spans="1:36">
      <c r="A462" t="s">
        <v>23718</v>
      </c>
      <c r="B462" t="s">
        <v>87</v>
      </c>
      <c r="C462" t="s">
        <v>87</v>
      </c>
      <c r="D462" t="s">
        <v>88</v>
      </c>
      <c r="F462" t="s">
        <v>23719</v>
      </c>
      <c r="G462" t="s">
        <v>23720</v>
      </c>
      <c r="H462" t="s">
        <v>6020</v>
      </c>
      <c r="I462" t="s">
        <v>21877</v>
      </c>
      <c r="J462" t="s">
        <v>93</v>
      </c>
      <c r="K462" t="s">
        <v>100</v>
      </c>
      <c r="L462" t="s">
        <v>100</v>
      </c>
      <c r="M462" t="s">
        <v>23721</v>
      </c>
      <c r="N462">
        <v>98108</v>
      </c>
      <c r="O462" t="s">
        <v>23722</v>
      </c>
      <c r="P462">
        <v>47.52579715</v>
      </c>
      <c r="Q462">
        <v>-122.31902058</v>
      </c>
      <c r="R462" t="s">
        <v>23723</v>
      </c>
      <c r="S462" s="7">
        <v>11</v>
      </c>
      <c r="T462" s="7">
        <v>2021</v>
      </c>
      <c r="U462" s="7">
        <v>4</v>
      </c>
      <c r="V462">
        <v>11</v>
      </c>
      <c r="W462">
        <v>2021</v>
      </c>
      <c r="X462">
        <v>4</v>
      </c>
      <c r="Y462" t="b">
        <v>0</v>
      </c>
      <c r="Z462" t="b">
        <v>0</v>
      </c>
      <c r="AA462">
        <v>-6</v>
      </c>
      <c r="AB462">
        <v>1</v>
      </c>
      <c r="AC462" t="b">
        <v>0</v>
      </c>
      <c r="AD462" t="b">
        <v>1</v>
      </c>
      <c r="AE462" t="b">
        <v>0</v>
      </c>
      <c r="AF462" t="b">
        <v>1</v>
      </c>
      <c r="AG462" s="14">
        <v>44524</v>
      </c>
      <c r="AH462" s="14">
        <v>44518</v>
      </c>
      <c r="AI462">
        <v>-6</v>
      </c>
      <c r="AJ462" t="b">
        <v>1</v>
      </c>
    </row>
    <row r="463" spans="1:36">
      <c r="A463" t="s">
        <v>25114</v>
      </c>
      <c r="B463" t="s">
        <v>87</v>
      </c>
      <c r="C463" t="s">
        <v>87</v>
      </c>
      <c r="D463" t="s">
        <v>88</v>
      </c>
      <c r="F463" t="s">
        <v>25115</v>
      </c>
      <c r="H463" t="s">
        <v>23405</v>
      </c>
      <c r="I463" t="s">
        <v>21318</v>
      </c>
      <c r="J463" t="s">
        <v>93</v>
      </c>
      <c r="K463" t="s">
        <v>93</v>
      </c>
      <c r="L463" t="s">
        <v>93</v>
      </c>
      <c r="M463" t="s">
        <v>19099</v>
      </c>
      <c r="N463">
        <v>98103</v>
      </c>
      <c r="O463" t="s">
        <v>25116</v>
      </c>
      <c r="P463">
        <v>47.66616669</v>
      </c>
      <c r="Q463">
        <v>-122.33162577</v>
      </c>
      <c r="R463" t="s">
        <v>19101</v>
      </c>
      <c r="S463" s="7">
        <v>3</v>
      </c>
      <c r="T463" s="7">
        <v>2022</v>
      </c>
      <c r="U463" s="7">
        <v>1</v>
      </c>
      <c r="V463">
        <v>3</v>
      </c>
      <c r="W463">
        <v>2022</v>
      </c>
      <c r="X463">
        <v>1</v>
      </c>
      <c r="Y463" t="b">
        <v>0</v>
      </c>
      <c r="Z463" t="b">
        <v>0</v>
      </c>
      <c r="AA463">
        <v>-6</v>
      </c>
      <c r="AB463">
        <v>6</v>
      </c>
      <c r="AC463" t="b">
        <v>0</v>
      </c>
      <c r="AD463" t="b">
        <v>1</v>
      </c>
      <c r="AE463" t="b">
        <v>0</v>
      </c>
      <c r="AF463" t="b">
        <v>1</v>
      </c>
      <c r="AG463" s="14">
        <v>44643</v>
      </c>
      <c r="AH463" s="14">
        <v>44637</v>
      </c>
      <c r="AI463">
        <v>-6</v>
      </c>
      <c r="AJ463" t="b">
        <v>1</v>
      </c>
    </row>
    <row r="464" spans="1:36">
      <c r="A464" t="s">
        <v>26587</v>
      </c>
      <c r="B464" t="s">
        <v>87</v>
      </c>
      <c r="C464" t="s">
        <v>87</v>
      </c>
      <c r="D464" t="s">
        <v>88</v>
      </c>
      <c r="F464" t="s">
        <v>26588</v>
      </c>
      <c r="H464" t="s">
        <v>26392</v>
      </c>
      <c r="I464" t="s">
        <v>21594</v>
      </c>
      <c r="J464" t="s">
        <v>93</v>
      </c>
      <c r="K464" t="s">
        <v>5884</v>
      </c>
      <c r="L464" t="s">
        <v>5884</v>
      </c>
      <c r="M464" t="s">
        <v>8289</v>
      </c>
      <c r="N464">
        <v>98108</v>
      </c>
      <c r="O464" t="s">
        <v>26589</v>
      </c>
      <c r="P464">
        <v>47.53001859</v>
      </c>
      <c r="Q464">
        <v>-122.32212494</v>
      </c>
      <c r="R464" t="s">
        <v>8291</v>
      </c>
      <c r="S464" s="7">
        <v>8</v>
      </c>
      <c r="T464" s="7">
        <v>2022</v>
      </c>
      <c r="U464" s="7">
        <v>3</v>
      </c>
      <c r="V464">
        <v>8</v>
      </c>
      <c r="W464">
        <v>2022</v>
      </c>
      <c r="X464">
        <v>3</v>
      </c>
      <c r="Y464" t="b">
        <v>0</v>
      </c>
      <c r="Z464" t="b">
        <v>0</v>
      </c>
      <c r="AA464">
        <v>-6</v>
      </c>
      <c r="AB464">
        <v>1</v>
      </c>
      <c r="AC464" t="b">
        <v>0</v>
      </c>
      <c r="AD464" t="b">
        <v>1</v>
      </c>
      <c r="AE464" t="b">
        <v>0</v>
      </c>
      <c r="AF464" t="b">
        <v>1</v>
      </c>
      <c r="AG464" s="14">
        <v>44781</v>
      </c>
      <c r="AH464" s="14">
        <v>44775</v>
      </c>
      <c r="AI464">
        <v>-6</v>
      </c>
      <c r="AJ464" t="b">
        <v>1</v>
      </c>
    </row>
    <row r="465" spans="1:36">
      <c r="A465" t="s">
        <v>14260</v>
      </c>
      <c r="B465" t="s">
        <v>87</v>
      </c>
      <c r="C465" t="s">
        <v>87</v>
      </c>
      <c r="D465" t="s">
        <v>88</v>
      </c>
      <c r="E465" t="s">
        <v>14163</v>
      </c>
      <c r="F465" t="s">
        <v>14261</v>
      </c>
      <c r="H465" t="s">
        <v>14256</v>
      </c>
      <c r="I465" t="s">
        <v>1323</v>
      </c>
      <c r="J465" t="s">
        <v>93</v>
      </c>
      <c r="K465" t="s">
        <v>153</v>
      </c>
      <c r="L465" t="s">
        <v>153</v>
      </c>
      <c r="M465" t="s">
        <v>14262</v>
      </c>
      <c r="N465">
        <v>98102</v>
      </c>
      <c r="O465" t="s">
        <v>14263</v>
      </c>
      <c r="P465">
        <v>47.64658945</v>
      </c>
      <c r="Q465">
        <v>-122.3163033</v>
      </c>
      <c r="R465" t="s">
        <v>14264</v>
      </c>
      <c r="S465" s="7">
        <v>9</v>
      </c>
      <c r="T465" s="7">
        <v>2022</v>
      </c>
      <c r="U465" s="7">
        <v>3</v>
      </c>
      <c r="V465">
        <v>9</v>
      </c>
      <c r="W465">
        <v>2022</v>
      </c>
      <c r="X465">
        <v>3</v>
      </c>
      <c r="Y465" t="b">
        <v>0</v>
      </c>
      <c r="Z465" t="b">
        <v>0</v>
      </c>
      <c r="AA465">
        <v>-6</v>
      </c>
      <c r="AB465">
        <v>3</v>
      </c>
      <c r="AC465" t="b">
        <v>0</v>
      </c>
      <c r="AD465" t="b">
        <v>1</v>
      </c>
      <c r="AE465" t="b">
        <v>0</v>
      </c>
      <c r="AF465" t="b">
        <v>0</v>
      </c>
      <c r="AG465" s="14">
        <v>44824</v>
      </c>
      <c r="AH465" s="14">
        <v>44818</v>
      </c>
      <c r="AI465">
        <v>-6</v>
      </c>
      <c r="AJ465" t="b">
        <v>1</v>
      </c>
    </row>
    <row r="466" spans="1:36">
      <c r="A466" t="s">
        <v>14270</v>
      </c>
      <c r="B466" t="s">
        <v>87</v>
      </c>
      <c r="C466" t="s">
        <v>87</v>
      </c>
      <c r="D466" t="s">
        <v>88</v>
      </c>
      <c r="E466" t="s">
        <v>14163</v>
      </c>
      <c r="F466" t="s">
        <v>14271</v>
      </c>
      <c r="G466" t="s">
        <v>14272</v>
      </c>
      <c r="H466" t="s">
        <v>14273</v>
      </c>
      <c r="I466" t="s">
        <v>1256</v>
      </c>
      <c r="J466" t="s">
        <v>93</v>
      </c>
      <c r="K466" t="s">
        <v>115</v>
      </c>
      <c r="L466" t="s">
        <v>115</v>
      </c>
      <c r="M466" t="s">
        <v>2172</v>
      </c>
      <c r="N466">
        <v>98146</v>
      </c>
      <c r="O466" t="s">
        <v>14274</v>
      </c>
      <c r="P466">
        <v>47.50050729</v>
      </c>
      <c r="Q466">
        <v>-122.37982539</v>
      </c>
      <c r="R466" t="s">
        <v>2174</v>
      </c>
      <c r="S466" s="7">
        <v>10</v>
      </c>
      <c r="T466" s="7">
        <v>2022</v>
      </c>
      <c r="U466" s="7">
        <v>4</v>
      </c>
      <c r="V466">
        <v>9</v>
      </c>
      <c r="W466">
        <v>2022</v>
      </c>
      <c r="X466">
        <v>3</v>
      </c>
      <c r="Y466" t="b">
        <v>0</v>
      </c>
      <c r="Z466" t="b">
        <v>0</v>
      </c>
      <c r="AA466">
        <v>-6</v>
      </c>
      <c r="AB466">
        <v>1</v>
      </c>
      <c r="AC466" t="b">
        <v>0</v>
      </c>
      <c r="AD466" t="b">
        <v>1</v>
      </c>
      <c r="AE466" t="b">
        <v>0</v>
      </c>
      <c r="AF466" t="b">
        <v>0</v>
      </c>
      <c r="AG466" s="14">
        <v>44837</v>
      </c>
      <c r="AH466" s="14">
        <v>44831</v>
      </c>
      <c r="AI466">
        <v>-6</v>
      </c>
      <c r="AJ466" t="b">
        <v>1</v>
      </c>
    </row>
    <row r="467" spans="1:36">
      <c r="A467" t="s">
        <v>14280</v>
      </c>
      <c r="B467" t="s">
        <v>87</v>
      </c>
      <c r="C467" t="s">
        <v>87</v>
      </c>
      <c r="D467" t="s">
        <v>88</v>
      </c>
      <c r="E467" t="s">
        <v>14163</v>
      </c>
      <c r="F467" t="s">
        <v>14281</v>
      </c>
      <c r="G467" t="s">
        <v>14282</v>
      </c>
      <c r="H467" t="s">
        <v>1616</v>
      </c>
      <c r="I467" t="s">
        <v>1507</v>
      </c>
      <c r="J467" t="s">
        <v>93</v>
      </c>
      <c r="K467" t="s">
        <v>93</v>
      </c>
      <c r="L467" t="s">
        <v>93</v>
      </c>
      <c r="M467" t="s">
        <v>14283</v>
      </c>
      <c r="O467" t="s">
        <v>14284</v>
      </c>
      <c r="P467">
        <v>47.51994528</v>
      </c>
      <c r="Q467">
        <v>-122.39498768</v>
      </c>
      <c r="R467" t="s">
        <v>14285</v>
      </c>
      <c r="S467" s="7">
        <v>11</v>
      </c>
      <c r="T467" s="7">
        <v>2022</v>
      </c>
      <c r="U467" s="7">
        <v>4</v>
      </c>
      <c r="V467">
        <v>10</v>
      </c>
      <c r="W467">
        <v>2022</v>
      </c>
      <c r="X467">
        <v>4</v>
      </c>
      <c r="Y467" t="b">
        <v>0</v>
      </c>
      <c r="Z467" t="b">
        <v>0</v>
      </c>
      <c r="AA467">
        <v>-6</v>
      </c>
      <c r="AB467">
        <v>1</v>
      </c>
      <c r="AC467" t="b">
        <v>0</v>
      </c>
      <c r="AD467" t="b">
        <v>1</v>
      </c>
      <c r="AE467" t="b">
        <v>0</v>
      </c>
      <c r="AF467" t="b">
        <v>0</v>
      </c>
      <c r="AG467" s="14">
        <v>44867</v>
      </c>
      <c r="AH467" s="14">
        <v>44861</v>
      </c>
      <c r="AI467">
        <v>-6</v>
      </c>
      <c r="AJ467" t="b">
        <v>1</v>
      </c>
    </row>
    <row r="468" spans="1:36">
      <c r="A468" t="s">
        <v>14298</v>
      </c>
      <c r="B468" t="s">
        <v>87</v>
      </c>
      <c r="C468" t="s">
        <v>87</v>
      </c>
      <c r="D468" t="s">
        <v>88</v>
      </c>
      <c r="E468" t="s">
        <v>14163</v>
      </c>
      <c r="F468" t="s">
        <v>14299</v>
      </c>
      <c r="G468" t="s">
        <v>14300</v>
      </c>
      <c r="H468" t="s">
        <v>1757</v>
      </c>
      <c r="I468" t="s">
        <v>1731</v>
      </c>
      <c r="J468" t="s">
        <v>93</v>
      </c>
      <c r="K468" t="s">
        <v>115</v>
      </c>
      <c r="L468" t="s">
        <v>115</v>
      </c>
      <c r="M468" t="s">
        <v>14301</v>
      </c>
      <c r="N468">
        <v>98178</v>
      </c>
      <c r="O468" t="s">
        <v>14302</v>
      </c>
      <c r="P468">
        <v>47.51087403</v>
      </c>
      <c r="Q468">
        <v>-122.23925642</v>
      </c>
      <c r="R468" t="s">
        <v>14303</v>
      </c>
      <c r="S468" s="7">
        <v>12</v>
      </c>
      <c r="T468" s="7">
        <v>2022</v>
      </c>
      <c r="U468" s="7">
        <v>4</v>
      </c>
      <c r="V468">
        <v>12</v>
      </c>
      <c r="W468">
        <v>2022</v>
      </c>
      <c r="X468">
        <v>4</v>
      </c>
      <c r="Y468" t="b">
        <v>0</v>
      </c>
      <c r="Z468" t="b">
        <v>0</v>
      </c>
      <c r="AA468">
        <v>-6</v>
      </c>
      <c r="AB468">
        <v>2</v>
      </c>
      <c r="AC468" t="b">
        <v>0</v>
      </c>
      <c r="AD468" t="b">
        <v>1</v>
      </c>
      <c r="AE468" t="b">
        <v>0</v>
      </c>
      <c r="AF468" t="b">
        <v>0</v>
      </c>
      <c r="AG468" s="14">
        <v>44910</v>
      </c>
      <c r="AH468" s="14">
        <v>44904</v>
      </c>
      <c r="AI468">
        <v>-6</v>
      </c>
      <c r="AJ468" t="b">
        <v>1</v>
      </c>
    </row>
    <row r="469" spans="1:36">
      <c r="A469" t="s">
        <v>8121</v>
      </c>
      <c r="B469" t="s">
        <v>87</v>
      </c>
      <c r="C469" t="s">
        <v>87</v>
      </c>
      <c r="D469" t="s">
        <v>88</v>
      </c>
      <c r="E469" t="s">
        <v>7318</v>
      </c>
      <c r="G469" t="s">
        <v>6860</v>
      </c>
      <c r="H469" t="s">
        <v>8122</v>
      </c>
      <c r="I469" t="s">
        <v>8109</v>
      </c>
      <c r="J469" t="s">
        <v>93</v>
      </c>
      <c r="K469" t="s">
        <v>1745</v>
      </c>
      <c r="L469" t="s">
        <v>1745</v>
      </c>
      <c r="M469" t="s">
        <v>8006</v>
      </c>
      <c r="N469">
        <v>98134</v>
      </c>
      <c r="O469" t="s">
        <v>8123</v>
      </c>
      <c r="P469">
        <v>47.58443508</v>
      </c>
      <c r="Q469">
        <v>-122.3183537</v>
      </c>
      <c r="R469" t="s">
        <v>8008</v>
      </c>
      <c r="S469" s="7">
        <v>1</v>
      </c>
      <c r="T469" s="7">
        <v>2023</v>
      </c>
      <c r="U469" s="7">
        <v>1</v>
      </c>
      <c r="V469">
        <v>1</v>
      </c>
      <c r="W469">
        <v>2023</v>
      </c>
      <c r="X469">
        <v>1</v>
      </c>
      <c r="Y469" t="b">
        <v>0</v>
      </c>
      <c r="Z469" t="b">
        <v>0</v>
      </c>
      <c r="AA469">
        <v>-6</v>
      </c>
      <c r="AB469">
        <v>2</v>
      </c>
      <c r="AC469" t="b">
        <v>0</v>
      </c>
      <c r="AD469" t="b">
        <v>1</v>
      </c>
      <c r="AE469" t="b">
        <v>0</v>
      </c>
      <c r="AF469" t="b">
        <v>0</v>
      </c>
      <c r="AG469" s="14">
        <v>44943</v>
      </c>
      <c r="AH469" s="14">
        <v>44937</v>
      </c>
      <c r="AI469">
        <v>-6</v>
      </c>
      <c r="AJ469" t="b">
        <v>1</v>
      </c>
    </row>
    <row r="470" spans="1:36">
      <c r="A470" t="s">
        <v>27287</v>
      </c>
      <c r="B470" t="s">
        <v>87</v>
      </c>
      <c r="C470" t="s">
        <v>87</v>
      </c>
      <c r="D470" t="s">
        <v>88</v>
      </c>
      <c r="F470" t="s">
        <v>27274</v>
      </c>
      <c r="G470" t="s">
        <v>27275</v>
      </c>
      <c r="H470" t="s">
        <v>2053</v>
      </c>
      <c r="I470" t="s">
        <v>2013</v>
      </c>
      <c r="J470" t="s">
        <v>93</v>
      </c>
      <c r="K470" t="s">
        <v>1745</v>
      </c>
      <c r="L470" t="s">
        <v>1745</v>
      </c>
      <c r="M470" t="s">
        <v>27276</v>
      </c>
      <c r="N470">
        <v>98122</v>
      </c>
      <c r="O470" t="s">
        <v>27288</v>
      </c>
      <c r="P470">
        <v>47.6057147</v>
      </c>
      <c r="Q470">
        <v>-122.32047043</v>
      </c>
      <c r="R470" t="s">
        <v>27278</v>
      </c>
      <c r="S470" s="7">
        <v>2</v>
      </c>
      <c r="T470" s="7">
        <v>2023</v>
      </c>
      <c r="U470" s="7">
        <v>1</v>
      </c>
      <c r="V470">
        <v>2</v>
      </c>
      <c r="W470">
        <v>2023</v>
      </c>
      <c r="X470">
        <v>1</v>
      </c>
      <c r="Y470" t="b">
        <v>0</v>
      </c>
      <c r="Z470" t="b">
        <v>0</v>
      </c>
      <c r="AA470">
        <v>-6</v>
      </c>
      <c r="AB470">
        <v>2</v>
      </c>
      <c r="AC470" t="b">
        <v>0</v>
      </c>
      <c r="AD470" t="b">
        <v>1</v>
      </c>
      <c r="AE470" t="b">
        <v>0</v>
      </c>
      <c r="AF470" t="b">
        <v>1</v>
      </c>
      <c r="AG470" s="14">
        <v>44978</v>
      </c>
      <c r="AH470" s="14">
        <v>44972</v>
      </c>
      <c r="AI470">
        <v>-6</v>
      </c>
      <c r="AJ470" t="b">
        <v>1</v>
      </c>
    </row>
    <row r="471" spans="1:36">
      <c r="A471" t="s">
        <v>15020</v>
      </c>
      <c r="B471" t="s">
        <v>87</v>
      </c>
      <c r="C471" t="s">
        <v>87</v>
      </c>
      <c r="D471" t="s">
        <v>88</v>
      </c>
      <c r="E471" t="s">
        <v>14837</v>
      </c>
      <c r="F471" t="s">
        <v>15015</v>
      </c>
      <c r="G471" t="s">
        <v>15021</v>
      </c>
      <c r="H471" t="s">
        <v>2165</v>
      </c>
      <c r="I471" t="s">
        <v>2120</v>
      </c>
      <c r="J471" t="s">
        <v>93</v>
      </c>
      <c r="K471" t="s">
        <v>100</v>
      </c>
      <c r="L471" t="s">
        <v>100</v>
      </c>
      <c r="M471" t="s">
        <v>15017</v>
      </c>
      <c r="N471">
        <v>98199</v>
      </c>
      <c r="O471" t="s">
        <v>15022</v>
      </c>
      <c r="P471">
        <v>47.66894783</v>
      </c>
      <c r="Q471">
        <v>-122.40845232</v>
      </c>
      <c r="R471" t="s">
        <v>15019</v>
      </c>
      <c r="S471" s="7">
        <v>3</v>
      </c>
      <c r="T471" s="7">
        <v>2023</v>
      </c>
      <c r="U471" s="7">
        <v>1</v>
      </c>
      <c r="V471">
        <v>3</v>
      </c>
      <c r="W471">
        <v>2023</v>
      </c>
      <c r="X471">
        <v>1</v>
      </c>
      <c r="Y471" t="b">
        <v>0</v>
      </c>
      <c r="Z471" t="b">
        <v>0</v>
      </c>
      <c r="AA471">
        <v>-6</v>
      </c>
      <c r="AB471">
        <v>6</v>
      </c>
      <c r="AC471" t="b">
        <v>0</v>
      </c>
      <c r="AD471" t="b">
        <v>1</v>
      </c>
      <c r="AE471" t="b">
        <v>0</v>
      </c>
      <c r="AF471" t="b">
        <v>0</v>
      </c>
      <c r="AG471" s="14">
        <v>44994</v>
      </c>
      <c r="AH471" s="14">
        <v>44988</v>
      </c>
      <c r="AI471">
        <v>-6</v>
      </c>
      <c r="AJ471" t="b">
        <v>1</v>
      </c>
    </row>
    <row r="472" spans="1:36">
      <c r="A472" t="s">
        <v>8264</v>
      </c>
      <c r="B472" t="s">
        <v>87</v>
      </c>
      <c r="C472" t="s">
        <v>87</v>
      </c>
      <c r="D472" t="s">
        <v>88</v>
      </c>
      <c r="E472" t="s">
        <v>7318</v>
      </c>
      <c r="F472" t="s">
        <v>8265</v>
      </c>
      <c r="H472" t="s">
        <v>1986</v>
      </c>
      <c r="I472" t="s">
        <v>2202</v>
      </c>
      <c r="J472" t="s">
        <v>93</v>
      </c>
      <c r="K472" t="s">
        <v>93</v>
      </c>
      <c r="L472" t="s">
        <v>93</v>
      </c>
      <c r="M472" t="s">
        <v>2256</v>
      </c>
      <c r="N472">
        <v>98107</v>
      </c>
      <c r="O472" t="s">
        <v>8266</v>
      </c>
      <c r="P472">
        <v>47.66317782</v>
      </c>
      <c r="Q472">
        <v>-122.37005171</v>
      </c>
      <c r="R472" t="s">
        <v>2258</v>
      </c>
      <c r="S472" s="7">
        <v>3</v>
      </c>
      <c r="T472" s="7">
        <v>2023</v>
      </c>
      <c r="U472" s="7">
        <v>1</v>
      </c>
      <c r="V472">
        <v>3</v>
      </c>
      <c r="W472">
        <v>2023</v>
      </c>
      <c r="X472">
        <v>1</v>
      </c>
      <c r="Y472" t="b">
        <v>0</v>
      </c>
      <c r="Z472" t="b">
        <v>0</v>
      </c>
      <c r="AA472">
        <v>-6</v>
      </c>
      <c r="AB472">
        <v>6</v>
      </c>
      <c r="AC472" t="b">
        <v>0</v>
      </c>
      <c r="AD472" t="b">
        <v>1</v>
      </c>
      <c r="AE472" t="b">
        <v>0</v>
      </c>
      <c r="AF472" t="b">
        <v>0</v>
      </c>
      <c r="AG472" s="14">
        <v>45006</v>
      </c>
      <c r="AH472" s="14">
        <v>45000</v>
      </c>
      <c r="AI472">
        <v>-6</v>
      </c>
      <c r="AJ472" t="b">
        <v>1</v>
      </c>
    </row>
    <row r="473" spans="1:36">
      <c r="A473" t="s">
        <v>8555</v>
      </c>
      <c r="B473" t="s">
        <v>87</v>
      </c>
      <c r="C473" t="s">
        <v>87</v>
      </c>
      <c r="D473" t="s">
        <v>88</v>
      </c>
      <c r="E473" t="s">
        <v>7318</v>
      </c>
      <c r="F473" t="s">
        <v>6974</v>
      </c>
      <c r="H473" t="s">
        <v>2592</v>
      </c>
      <c r="I473" t="s">
        <v>7932</v>
      </c>
      <c r="J473" t="s">
        <v>93</v>
      </c>
      <c r="K473" t="s">
        <v>5967</v>
      </c>
      <c r="L473" t="s">
        <v>5967</v>
      </c>
      <c r="M473" t="s">
        <v>7915</v>
      </c>
      <c r="N473">
        <v>98118</v>
      </c>
      <c r="O473" t="s">
        <v>8556</v>
      </c>
      <c r="P473">
        <v>47.56102032</v>
      </c>
      <c r="Q473">
        <v>-122.29143146</v>
      </c>
      <c r="R473" t="s">
        <v>7917</v>
      </c>
      <c r="S473" s="7">
        <v>7</v>
      </c>
      <c r="T473" s="7">
        <v>2023</v>
      </c>
      <c r="U473" s="7">
        <v>3</v>
      </c>
      <c r="V473">
        <v>6</v>
      </c>
      <c r="W473">
        <v>2023</v>
      </c>
      <c r="X473">
        <v>2</v>
      </c>
      <c r="Y473" t="b">
        <v>0</v>
      </c>
      <c r="Z473" t="b">
        <v>0</v>
      </c>
      <c r="AA473">
        <v>-6</v>
      </c>
      <c r="AB473">
        <v>2</v>
      </c>
      <c r="AC473" t="b">
        <v>0</v>
      </c>
      <c r="AD473" t="b">
        <v>1</v>
      </c>
      <c r="AE473" t="b">
        <v>0</v>
      </c>
      <c r="AF473" t="b">
        <v>0</v>
      </c>
      <c r="AG473" s="14">
        <v>45113</v>
      </c>
      <c r="AH473" s="14">
        <v>45107</v>
      </c>
      <c r="AI473">
        <v>-6</v>
      </c>
      <c r="AJ473" t="b">
        <v>1</v>
      </c>
    </row>
    <row r="474" spans="1:36">
      <c r="A474" t="s">
        <v>7187</v>
      </c>
      <c r="B474" t="s">
        <v>87</v>
      </c>
      <c r="C474" t="s">
        <v>87</v>
      </c>
      <c r="D474" t="s">
        <v>88</v>
      </c>
      <c r="E474" t="s">
        <v>7172</v>
      </c>
      <c r="F474" t="s">
        <v>7188</v>
      </c>
      <c r="G474" t="s">
        <v>7189</v>
      </c>
      <c r="H474" t="s">
        <v>2625</v>
      </c>
      <c r="I474" t="s">
        <v>2613</v>
      </c>
      <c r="J474" t="s">
        <v>93</v>
      </c>
      <c r="K474" t="s">
        <v>93</v>
      </c>
      <c r="L474" t="s">
        <v>93</v>
      </c>
      <c r="M474" t="s">
        <v>7190</v>
      </c>
      <c r="N474">
        <v>98125</v>
      </c>
      <c r="O474" t="s">
        <v>7191</v>
      </c>
      <c r="P474">
        <v>47.71407957</v>
      </c>
      <c r="Q474">
        <v>-122.30554566</v>
      </c>
      <c r="R474" t="s">
        <v>7192</v>
      </c>
      <c r="S474" s="7">
        <v>7</v>
      </c>
      <c r="T474" s="7">
        <v>2023</v>
      </c>
      <c r="U474" s="7">
        <v>3</v>
      </c>
      <c r="V474">
        <v>7</v>
      </c>
      <c r="W474">
        <v>2023</v>
      </c>
      <c r="X474">
        <v>3</v>
      </c>
      <c r="Y474" t="b">
        <v>0</v>
      </c>
      <c r="Z474" t="b">
        <v>0</v>
      </c>
      <c r="AA474">
        <v>-6</v>
      </c>
      <c r="AB474">
        <v>5</v>
      </c>
      <c r="AC474" t="b">
        <v>0</v>
      </c>
      <c r="AD474" t="b">
        <v>1</v>
      </c>
      <c r="AE474" t="b">
        <v>0</v>
      </c>
      <c r="AF474" t="b">
        <v>0</v>
      </c>
      <c r="AG474" s="14">
        <v>45125</v>
      </c>
      <c r="AH474" s="14">
        <v>45119</v>
      </c>
      <c r="AI474">
        <v>-6</v>
      </c>
      <c r="AJ474" t="b">
        <v>1</v>
      </c>
    </row>
    <row r="475" spans="1:36">
      <c r="A475" t="s">
        <v>15161</v>
      </c>
      <c r="B475" t="s">
        <v>87</v>
      </c>
      <c r="C475" t="s">
        <v>87</v>
      </c>
      <c r="D475" t="s">
        <v>88</v>
      </c>
      <c r="E475" t="s">
        <v>14837</v>
      </c>
      <c r="F475" t="s">
        <v>15162</v>
      </c>
      <c r="G475" t="s">
        <v>14993</v>
      </c>
      <c r="H475" t="s">
        <v>2640</v>
      </c>
      <c r="I475" t="s">
        <v>7183</v>
      </c>
      <c r="J475" t="s">
        <v>93</v>
      </c>
      <c r="K475" t="s">
        <v>778</v>
      </c>
      <c r="L475" t="s">
        <v>778</v>
      </c>
      <c r="M475" t="s">
        <v>15163</v>
      </c>
      <c r="N475">
        <v>98133</v>
      </c>
      <c r="O475" t="s">
        <v>15164</v>
      </c>
      <c r="P475">
        <v>47.7284842</v>
      </c>
      <c r="Q475">
        <v>-122.35238856</v>
      </c>
      <c r="R475" t="s">
        <v>15165</v>
      </c>
      <c r="S475" s="7">
        <v>7</v>
      </c>
      <c r="T475" s="7">
        <v>2023</v>
      </c>
      <c r="U475" s="7">
        <v>3</v>
      </c>
      <c r="V475">
        <v>7</v>
      </c>
      <c r="W475">
        <v>2023</v>
      </c>
      <c r="X475">
        <v>3</v>
      </c>
      <c r="Y475" t="b">
        <v>0</v>
      </c>
      <c r="Z475" t="b">
        <v>0</v>
      </c>
      <c r="AA475">
        <v>-6</v>
      </c>
      <c r="AB475">
        <v>5</v>
      </c>
      <c r="AC475" t="b">
        <v>0</v>
      </c>
      <c r="AD475" t="b">
        <v>1</v>
      </c>
      <c r="AE475" t="b">
        <v>0</v>
      </c>
      <c r="AF475" t="b">
        <v>0</v>
      </c>
      <c r="AG475" s="14">
        <v>45127</v>
      </c>
      <c r="AH475" s="14">
        <v>45121</v>
      </c>
      <c r="AI475">
        <v>-6</v>
      </c>
      <c r="AJ475" t="b">
        <v>1</v>
      </c>
    </row>
    <row r="476" spans="1:36">
      <c r="A476" t="s">
        <v>15166</v>
      </c>
      <c r="B476" t="s">
        <v>87</v>
      </c>
      <c r="C476" t="s">
        <v>87</v>
      </c>
      <c r="D476" t="s">
        <v>88</v>
      </c>
      <c r="E476" t="s">
        <v>14837</v>
      </c>
      <c r="F476" t="s">
        <v>15162</v>
      </c>
      <c r="G476" t="s">
        <v>15167</v>
      </c>
      <c r="H476" t="s">
        <v>2640</v>
      </c>
      <c r="I476" t="s">
        <v>7183</v>
      </c>
      <c r="J476" t="s">
        <v>93</v>
      </c>
      <c r="K476" t="s">
        <v>778</v>
      </c>
      <c r="L476" t="s">
        <v>778</v>
      </c>
      <c r="M476" t="s">
        <v>15163</v>
      </c>
      <c r="N476">
        <v>98133</v>
      </c>
      <c r="O476" t="s">
        <v>15168</v>
      </c>
      <c r="P476">
        <v>47.7284842</v>
      </c>
      <c r="Q476">
        <v>-122.35238856</v>
      </c>
      <c r="R476" t="s">
        <v>15165</v>
      </c>
      <c r="S476" s="7">
        <v>7</v>
      </c>
      <c r="T476" s="7">
        <v>2023</v>
      </c>
      <c r="U476" s="7">
        <v>3</v>
      </c>
      <c r="V476">
        <v>7</v>
      </c>
      <c r="W476">
        <v>2023</v>
      </c>
      <c r="X476">
        <v>3</v>
      </c>
      <c r="Y476" t="b">
        <v>0</v>
      </c>
      <c r="Z476" t="b">
        <v>0</v>
      </c>
      <c r="AA476">
        <v>-6</v>
      </c>
      <c r="AB476">
        <v>5</v>
      </c>
      <c r="AC476" t="b">
        <v>0</v>
      </c>
      <c r="AD476" t="b">
        <v>1</v>
      </c>
      <c r="AE476" t="b">
        <v>0</v>
      </c>
      <c r="AF476" t="b">
        <v>0</v>
      </c>
      <c r="AG476" s="14">
        <v>45127</v>
      </c>
      <c r="AH476" s="14">
        <v>45121</v>
      </c>
      <c r="AI476">
        <v>-6</v>
      </c>
      <c r="AJ476" t="b">
        <v>1</v>
      </c>
    </row>
    <row r="477" spans="1:36">
      <c r="A477" t="s">
        <v>11609</v>
      </c>
      <c r="B477" t="s">
        <v>87</v>
      </c>
      <c r="C477" t="s">
        <v>87</v>
      </c>
      <c r="D477" t="s">
        <v>88</v>
      </c>
      <c r="E477" t="s">
        <v>10681</v>
      </c>
      <c r="F477" t="s">
        <v>2420</v>
      </c>
      <c r="G477" t="s">
        <v>11610</v>
      </c>
      <c r="H477" t="s">
        <v>8483</v>
      </c>
      <c r="I477" t="s">
        <v>2692</v>
      </c>
      <c r="J477" t="s">
        <v>93</v>
      </c>
      <c r="K477" t="s">
        <v>93</v>
      </c>
      <c r="L477" t="s">
        <v>93</v>
      </c>
      <c r="M477" t="s">
        <v>2423</v>
      </c>
      <c r="N477">
        <v>98107</v>
      </c>
      <c r="O477" t="s">
        <v>11611</v>
      </c>
      <c r="P477">
        <v>47.66889898</v>
      </c>
      <c r="Q477">
        <v>-122.3932139</v>
      </c>
      <c r="R477" t="s">
        <v>2425</v>
      </c>
      <c r="S477" s="7">
        <v>8</v>
      </c>
      <c r="T477" s="7">
        <v>2023</v>
      </c>
      <c r="U477" s="7">
        <v>3</v>
      </c>
      <c r="V477">
        <v>8</v>
      </c>
      <c r="W477">
        <v>2023</v>
      </c>
      <c r="X477">
        <v>3</v>
      </c>
      <c r="Y477" t="b">
        <v>0</v>
      </c>
      <c r="Z477" t="b">
        <v>0</v>
      </c>
      <c r="AA477">
        <v>-6</v>
      </c>
      <c r="AB477">
        <v>6</v>
      </c>
      <c r="AC477" t="b">
        <v>0</v>
      </c>
      <c r="AD477" t="b">
        <v>1</v>
      </c>
      <c r="AE477" t="b">
        <v>0</v>
      </c>
      <c r="AF477" t="b">
        <v>0</v>
      </c>
      <c r="AG477" s="14">
        <v>45152</v>
      </c>
      <c r="AH477" s="14">
        <v>45146</v>
      </c>
      <c r="AI477">
        <v>-6</v>
      </c>
      <c r="AJ477" t="b">
        <v>1</v>
      </c>
    </row>
    <row r="478" spans="1:36">
      <c r="A478" t="s">
        <v>16371</v>
      </c>
      <c r="B478" t="s">
        <v>87</v>
      </c>
      <c r="C478" t="s">
        <v>87</v>
      </c>
      <c r="D478" t="s">
        <v>88</v>
      </c>
      <c r="E478" t="s">
        <v>6860</v>
      </c>
      <c r="F478" t="s">
        <v>16369</v>
      </c>
      <c r="H478" t="s">
        <v>1276</v>
      </c>
      <c r="I478" t="s">
        <v>8677</v>
      </c>
      <c r="J478" t="s">
        <v>93</v>
      </c>
      <c r="K478" t="s">
        <v>100</v>
      </c>
      <c r="L478" t="s">
        <v>100</v>
      </c>
      <c r="M478" t="s">
        <v>7709</v>
      </c>
      <c r="N478">
        <v>98115</v>
      </c>
      <c r="O478" t="s">
        <v>16372</v>
      </c>
      <c r="P478">
        <v>47.6961692</v>
      </c>
      <c r="Q478">
        <v>-122.32778824</v>
      </c>
      <c r="R478" t="s">
        <v>7711</v>
      </c>
      <c r="S478" s="7">
        <v>8</v>
      </c>
      <c r="T478" s="7">
        <v>2023</v>
      </c>
      <c r="U478" s="7">
        <v>3</v>
      </c>
      <c r="V478">
        <v>8</v>
      </c>
      <c r="W478">
        <v>2023</v>
      </c>
      <c r="X478">
        <v>3</v>
      </c>
      <c r="Y478" t="b">
        <v>0</v>
      </c>
      <c r="Z478" t="b">
        <v>0</v>
      </c>
      <c r="AA478">
        <v>-6</v>
      </c>
      <c r="AB478">
        <v>5</v>
      </c>
      <c r="AC478" t="b">
        <v>0</v>
      </c>
      <c r="AD478" t="b">
        <v>1</v>
      </c>
      <c r="AE478" t="b">
        <v>0</v>
      </c>
      <c r="AF478" t="b">
        <v>0</v>
      </c>
      <c r="AG478" s="14">
        <v>45162</v>
      </c>
      <c r="AH478" s="14">
        <v>45156</v>
      </c>
      <c r="AI478">
        <v>-6</v>
      </c>
      <c r="AJ478" t="b">
        <v>1</v>
      </c>
    </row>
    <row r="479" spans="1:36">
      <c r="A479" t="s">
        <v>16381</v>
      </c>
      <c r="B479" t="s">
        <v>87</v>
      </c>
      <c r="C479" t="s">
        <v>87</v>
      </c>
      <c r="D479" t="s">
        <v>88</v>
      </c>
      <c r="E479" t="s">
        <v>6860</v>
      </c>
      <c r="F479" t="s">
        <v>16382</v>
      </c>
      <c r="G479" t="s">
        <v>16383</v>
      </c>
      <c r="H479" t="s">
        <v>8709</v>
      </c>
      <c r="I479" t="s">
        <v>2626</v>
      </c>
      <c r="J479" t="s">
        <v>93</v>
      </c>
      <c r="K479" t="s">
        <v>93</v>
      </c>
      <c r="L479" t="s">
        <v>93</v>
      </c>
      <c r="M479" t="s">
        <v>16384</v>
      </c>
      <c r="O479" t="s">
        <v>16385</v>
      </c>
      <c r="P479">
        <v>47.57471265</v>
      </c>
      <c r="Q479">
        <v>-122.4136838</v>
      </c>
      <c r="R479" t="s">
        <v>16386</v>
      </c>
      <c r="S479" s="7">
        <v>8</v>
      </c>
      <c r="T479" s="7">
        <v>2023</v>
      </c>
      <c r="U479" s="7">
        <v>3</v>
      </c>
      <c r="V479">
        <v>8</v>
      </c>
      <c r="W479">
        <v>2023</v>
      </c>
      <c r="X479">
        <v>3</v>
      </c>
      <c r="Y479" t="b">
        <v>0</v>
      </c>
      <c r="Z479" t="b">
        <v>0</v>
      </c>
      <c r="AA479">
        <v>-6</v>
      </c>
      <c r="AB479">
        <v>1</v>
      </c>
      <c r="AC479" t="b">
        <v>0</v>
      </c>
      <c r="AD479" t="b">
        <v>1</v>
      </c>
      <c r="AE479" t="b">
        <v>0</v>
      </c>
      <c r="AF479" t="b">
        <v>0</v>
      </c>
      <c r="AG479" s="14">
        <v>45166</v>
      </c>
      <c r="AH479" s="14">
        <v>45160</v>
      </c>
      <c r="AI479">
        <v>-6</v>
      </c>
      <c r="AJ479" t="b">
        <v>1</v>
      </c>
    </row>
    <row r="480" spans="1:36">
      <c r="A480" t="s">
        <v>15229</v>
      </c>
      <c r="B480" t="s">
        <v>87</v>
      </c>
      <c r="C480" t="s">
        <v>87</v>
      </c>
      <c r="D480" t="s">
        <v>88</v>
      </c>
      <c r="E480" t="s">
        <v>14837</v>
      </c>
      <c r="F480" t="s">
        <v>15230</v>
      </c>
      <c r="G480" t="s">
        <v>15231</v>
      </c>
      <c r="H480" t="s">
        <v>2443</v>
      </c>
      <c r="I480" t="s">
        <v>1276</v>
      </c>
      <c r="J480" t="s">
        <v>93</v>
      </c>
      <c r="K480" t="s">
        <v>153</v>
      </c>
      <c r="L480" t="s">
        <v>153</v>
      </c>
      <c r="M480" t="s">
        <v>15232</v>
      </c>
      <c r="N480">
        <v>98136</v>
      </c>
      <c r="O480" t="s">
        <v>15233</v>
      </c>
      <c r="P480">
        <v>47.54951607</v>
      </c>
      <c r="Q480">
        <v>-122.38149582</v>
      </c>
      <c r="R480" t="s">
        <v>15234</v>
      </c>
      <c r="S480" s="7">
        <v>8</v>
      </c>
      <c r="T480" s="7">
        <v>2023</v>
      </c>
      <c r="U480" s="7">
        <v>3</v>
      </c>
      <c r="V480">
        <v>8</v>
      </c>
      <c r="W480">
        <v>2023</v>
      </c>
      <c r="X480">
        <v>3</v>
      </c>
      <c r="Y480" t="b">
        <v>0</v>
      </c>
      <c r="Z480" t="b">
        <v>0</v>
      </c>
      <c r="AA480">
        <v>-6</v>
      </c>
      <c r="AB480">
        <v>1</v>
      </c>
      <c r="AC480" t="b">
        <v>0</v>
      </c>
      <c r="AD480" t="b">
        <v>1</v>
      </c>
      <c r="AE480" t="b">
        <v>0</v>
      </c>
      <c r="AF480" t="b">
        <v>0</v>
      </c>
      <c r="AG480" s="14">
        <v>45168</v>
      </c>
      <c r="AH480" s="14">
        <v>45162</v>
      </c>
      <c r="AI480">
        <v>-6</v>
      </c>
      <c r="AJ480" t="b">
        <v>1</v>
      </c>
    </row>
    <row r="481" spans="1:36">
      <c r="A481" t="s">
        <v>15241</v>
      </c>
      <c r="B481" t="s">
        <v>87</v>
      </c>
      <c r="C481" t="s">
        <v>87</v>
      </c>
      <c r="D481" t="s">
        <v>88</v>
      </c>
      <c r="E481" t="s">
        <v>14837</v>
      </c>
      <c r="F481" t="s">
        <v>15230</v>
      </c>
      <c r="G481" t="s">
        <v>15242</v>
      </c>
      <c r="H481" t="s">
        <v>2443</v>
      </c>
      <c r="I481" t="s">
        <v>1276</v>
      </c>
      <c r="J481" t="s">
        <v>93</v>
      </c>
      <c r="K481" t="s">
        <v>93</v>
      </c>
      <c r="L481" t="s">
        <v>93</v>
      </c>
      <c r="M481" t="s">
        <v>15243</v>
      </c>
      <c r="N481">
        <v>98136</v>
      </c>
      <c r="O481" t="s">
        <v>15244</v>
      </c>
      <c r="P481">
        <v>47.54937218</v>
      </c>
      <c r="Q481">
        <v>-122.38146303</v>
      </c>
      <c r="R481" t="s">
        <v>15245</v>
      </c>
      <c r="S481" s="7">
        <v>8</v>
      </c>
      <c r="T481" s="7">
        <v>2023</v>
      </c>
      <c r="U481" s="7">
        <v>3</v>
      </c>
      <c r="V481">
        <v>8</v>
      </c>
      <c r="W481">
        <v>2023</v>
      </c>
      <c r="X481">
        <v>3</v>
      </c>
      <c r="Y481" t="b">
        <v>0</v>
      </c>
      <c r="Z481" t="b">
        <v>0</v>
      </c>
      <c r="AA481">
        <v>-6</v>
      </c>
      <c r="AB481">
        <v>1</v>
      </c>
      <c r="AC481" t="b">
        <v>0</v>
      </c>
      <c r="AD481" t="b">
        <v>1</v>
      </c>
      <c r="AE481" t="b">
        <v>0</v>
      </c>
      <c r="AF481" t="b">
        <v>0</v>
      </c>
      <c r="AG481" s="14">
        <v>45168</v>
      </c>
      <c r="AH481" s="14">
        <v>45162</v>
      </c>
      <c r="AI481">
        <v>-6</v>
      </c>
      <c r="AJ481" t="b">
        <v>1</v>
      </c>
    </row>
    <row r="482" spans="1:36">
      <c r="A482" t="s">
        <v>27947</v>
      </c>
      <c r="B482" t="s">
        <v>87</v>
      </c>
      <c r="C482" t="s">
        <v>87</v>
      </c>
      <c r="D482" t="s">
        <v>88</v>
      </c>
      <c r="F482" t="s">
        <v>27948</v>
      </c>
      <c r="G482" t="s">
        <v>27949</v>
      </c>
      <c r="H482" t="s">
        <v>2815</v>
      </c>
      <c r="I482" t="s">
        <v>1577</v>
      </c>
      <c r="J482" t="s">
        <v>93</v>
      </c>
      <c r="K482" t="s">
        <v>100</v>
      </c>
      <c r="L482" t="s">
        <v>100</v>
      </c>
      <c r="M482" t="s">
        <v>14063</v>
      </c>
      <c r="N482">
        <v>98118</v>
      </c>
      <c r="O482" t="s">
        <v>27950</v>
      </c>
      <c r="P482">
        <v>47.52445548</v>
      </c>
      <c r="Q482">
        <v>-122.27765502</v>
      </c>
      <c r="R482" t="s">
        <v>14065</v>
      </c>
      <c r="S482" s="7">
        <v>9</v>
      </c>
      <c r="T482" s="7">
        <v>2023</v>
      </c>
      <c r="U482" s="7">
        <v>3</v>
      </c>
      <c r="V482">
        <v>9</v>
      </c>
      <c r="W482">
        <v>2023</v>
      </c>
      <c r="X482">
        <v>3</v>
      </c>
      <c r="Y482" t="b">
        <v>0</v>
      </c>
      <c r="Z482" t="b">
        <v>0</v>
      </c>
      <c r="AA482">
        <v>-6</v>
      </c>
      <c r="AB482">
        <v>2</v>
      </c>
      <c r="AC482" t="b">
        <v>0</v>
      </c>
      <c r="AD482" t="b">
        <v>1</v>
      </c>
      <c r="AE482" t="b">
        <v>0</v>
      </c>
      <c r="AF482" t="b">
        <v>1</v>
      </c>
      <c r="AG482" s="14">
        <v>45181</v>
      </c>
      <c r="AH482" s="14">
        <v>45175</v>
      </c>
      <c r="AI482">
        <v>-6</v>
      </c>
      <c r="AJ482" t="b">
        <v>1</v>
      </c>
    </row>
    <row r="483" spans="1:36">
      <c r="A483" t="s">
        <v>15347</v>
      </c>
      <c r="B483" t="s">
        <v>87</v>
      </c>
      <c r="C483" t="s">
        <v>87</v>
      </c>
      <c r="D483" t="s">
        <v>88</v>
      </c>
      <c r="E483" t="s">
        <v>14837</v>
      </c>
      <c r="F483" t="s">
        <v>15203</v>
      </c>
      <c r="G483" t="s">
        <v>15348</v>
      </c>
      <c r="H483" t="s">
        <v>2693</v>
      </c>
      <c r="I483" t="s">
        <v>1348</v>
      </c>
      <c r="J483" t="s">
        <v>93</v>
      </c>
      <c r="K483" t="s">
        <v>1745</v>
      </c>
      <c r="L483" t="s">
        <v>1745</v>
      </c>
      <c r="M483" t="s">
        <v>15205</v>
      </c>
      <c r="N483">
        <v>98199</v>
      </c>
      <c r="O483" t="s">
        <v>15349</v>
      </c>
      <c r="P483">
        <v>47.64555715</v>
      </c>
      <c r="Q483">
        <v>-122.41592201</v>
      </c>
      <c r="R483" t="s">
        <v>15207</v>
      </c>
      <c r="S483" s="7">
        <v>10</v>
      </c>
      <c r="T483" s="7">
        <v>2023</v>
      </c>
      <c r="U483" s="7">
        <v>4</v>
      </c>
      <c r="V483">
        <v>10</v>
      </c>
      <c r="W483">
        <v>2023</v>
      </c>
      <c r="X483">
        <v>4</v>
      </c>
      <c r="Y483" t="b">
        <v>0</v>
      </c>
      <c r="Z483" t="b">
        <v>0</v>
      </c>
      <c r="AA483">
        <v>-6</v>
      </c>
      <c r="AB483">
        <v>6</v>
      </c>
      <c r="AC483" t="b">
        <v>0</v>
      </c>
      <c r="AD483" t="b">
        <v>1</v>
      </c>
      <c r="AE483" t="b">
        <v>0</v>
      </c>
      <c r="AF483" t="b">
        <v>0</v>
      </c>
      <c r="AG483" s="14">
        <v>45230</v>
      </c>
      <c r="AH483" s="14">
        <v>45224</v>
      </c>
      <c r="AI483">
        <v>-6</v>
      </c>
      <c r="AJ483" t="b">
        <v>1</v>
      </c>
    </row>
    <row r="484" spans="1:36">
      <c r="A484" t="s">
        <v>28647</v>
      </c>
      <c r="B484" t="s">
        <v>87</v>
      </c>
      <c r="C484" t="s">
        <v>87</v>
      </c>
      <c r="D484" t="s">
        <v>88</v>
      </c>
      <c r="F484" t="s">
        <v>28648</v>
      </c>
      <c r="G484" t="s">
        <v>6482</v>
      </c>
      <c r="H484" t="s">
        <v>1732</v>
      </c>
      <c r="I484" t="s">
        <v>9125</v>
      </c>
      <c r="J484" t="s">
        <v>93</v>
      </c>
      <c r="K484" t="s">
        <v>93</v>
      </c>
      <c r="L484" t="s">
        <v>93</v>
      </c>
      <c r="M484" t="s">
        <v>28649</v>
      </c>
      <c r="N484">
        <v>98102</v>
      </c>
      <c r="O484" t="s">
        <v>28650</v>
      </c>
      <c r="P484">
        <v>47.63620355</v>
      </c>
      <c r="Q484">
        <v>-122.32424695</v>
      </c>
      <c r="R484" t="s">
        <v>28651</v>
      </c>
      <c r="S484" s="7">
        <v>3</v>
      </c>
      <c r="T484" s="7">
        <v>2024</v>
      </c>
      <c r="U484" s="7">
        <v>1</v>
      </c>
      <c r="V484">
        <v>3</v>
      </c>
      <c r="W484">
        <v>2024</v>
      </c>
      <c r="X484">
        <v>1</v>
      </c>
      <c r="Y484" t="b">
        <v>0</v>
      </c>
      <c r="Z484" t="b">
        <v>0</v>
      </c>
      <c r="AA484">
        <v>-6</v>
      </c>
      <c r="AB484">
        <v>3</v>
      </c>
      <c r="AC484" t="b">
        <v>0</v>
      </c>
      <c r="AD484" t="b">
        <v>1</v>
      </c>
      <c r="AE484" t="b">
        <v>0</v>
      </c>
      <c r="AF484" t="b">
        <v>1</v>
      </c>
      <c r="AG484" s="14">
        <v>45364</v>
      </c>
      <c r="AH484" s="14">
        <v>45358</v>
      </c>
      <c r="AI484">
        <v>-6</v>
      </c>
      <c r="AJ484" t="b">
        <v>1</v>
      </c>
    </row>
    <row r="485" spans="1:36">
      <c r="A485" t="s">
        <v>12015</v>
      </c>
      <c r="B485" t="s">
        <v>87</v>
      </c>
      <c r="C485" t="s">
        <v>87</v>
      </c>
      <c r="D485" t="s">
        <v>88</v>
      </c>
      <c r="E485" t="s">
        <v>10681</v>
      </c>
      <c r="F485" t="s">
        <v>12016</v>
      </c>
      <c r="G485" t="s">
        <v>12017</v>
      </c>
      <c r="H485" t="s">
        <v>2472</v>
      </c>
      <c r="I485" t="s">
        <v>3729</v>
      </c>
      <c r="J485" t="s">
        <v>93</v>
      </c>
      <c r="K485" t="s">
        <v>100</v>
      </c>
      <c r="L485" t="s">
        <v>100</v>
      </c>
      <c r="M485" t="s">
        <v>12018</v>
      </c>
      <c r="N485">
        <v>98118</v>
      </c>
      <c r="O485" t="s">
        <v>12019</v>
      </c>
      <c r="P485">
        <v>47.52043719</v>
      </c>
      <c r="Q485">
        <v>-122.28104519</v>
      </c>
      <c r="R485" t="s">
        <v>12020</v>
      </c>
      <c r="S485" s="7">
        <v>4</v>
      </c>
      <c r="T485" s="7">
        <v>2024</v>
      </c>
      <c r="U485" s="7">
        <v>2</v>
      </c>
      <c r="V485">
        <v>3</v>
      </c>
      <c r="W485">
        <v>2024</v>
      </c>
      <c r="X485">
        <v>1</v>
      </c>
      <c r="Y485" t="b">
        <v>0</v>
      </c>
      <c r="Z485" t="b">
        <v>0</v>
      </c>
      <c r="AA485">
        <v>-6</v>
      </c>
      <c r="AB485">
        <v>2</v>
      </c>
      <c r="AC485" t="b">
        <v>0</v>
      </c>
      <c r="AD485" t="b">
        <v>1</v>
      </c>
      <c r="AE485" t="b">
        <v>0</v>
      </c>
      <c r="AF485" t="b">
        <v>0</v>
      </c>
      <c r="AG485" s="14">
        <v>45386</v>
      </c>
      <c r="AH485" s="14">
        <v>45380</v>
      </c>
      <c r="AI485">
        <v>-6</v>
      </c>
      <c r="AJ485" t="b">
        <v>1</v>
      </c>
    </row>
    <row r="486" spans="1:36">
      <c r="A486" t="s">
        <v>16574</v>
      </c>
      <c r="B486" t="s">
        <v>87</v>
      </c>
      <c r="C486" t="s">
        <v>87</v>
      </c>
      <c r="D486" t="s">
        <v>88</v>
      </c>
      <c r="E486" t="s">
        <v>6860</v>
      </c>
      <c r="F486" t="s">
        <v>6860</v>
      </c>
      <c r="H486" t="s">
        <v>9355</v>
      </c>
      <c r="I486" t="s">
        <v>3964</v>
      </c>
      <c r="J486" t="s">
        <v>93</v>
      </c>
      <c r="K486" t="s">
        <v>100</v>
      </c>
      <c r="L486" t="s">
        <v>100</v>
      </c>
      <c r="M486" t="s">
        <v>16575</v>
      </c>
      <c r="N486">
        <v>98103</v>
      </c>
      <c r="O486" t="s">
        <v>16576</v>
      </c>
      <c r="P486">
        <v>47.67472784</v>
      </c>
      <c r="Q486">
        <v>-122.33062411</v>
      </c>
      <c r="R486" t="s">
        <v>16577</v>
      </c>
      <c r="S486" s="7">
        <v>5</v>
      </c>
      <c r="T486" s="7">
        <v>2024</v>
      </c>
      <c r="U486" s="7">
        <v>2</v>
      </c>
      <c r="V486">
        <v>5</v>
      </c>
      <c r="W486">
        <v>2024</v>
      </c>
      <c r="X486">
        <v>2</v>
      </c>
      <c r="Y486" t="b">
        <v>0</v>
      </c>
      <c r="Z486" t="b">
        <v>0</v>
      </c>
      <c r="AA486">
        <v>-6</v>
      </c>
      <c r="AB486">
        <v>6</v>
      </c>
      <c r="AC486" t="b">
        <v>0</v>
      </c>
      <c r="AD486" t="b">
        <v>1</v>
      </c>
      <c r="AE486" t="b">
        <v>0</v>
      </c>
      <c r="AF486" t="b">
        <v>0</v>
      </c>
      <c r="AG486" s="14">
        <v>45427</v>
      </c>
      <c r="AH486" s="14">
        <v>45421</v>
      </c>
      <c r="AI486">
        <v>-6</v>
      </c>
      <c r="AJ486" t="b">
        <v>1</v>
      </c>
    </row>
    <row r="487" spans="1:36">
      <c r="A487" t="s">
        <v>12288</v>
      </c>
      <c r="B487" t="s">
        <v>87</v>
      </c>
      <c r="C487" t="s">
        <v>87</v>
      </c>
      <c r="D487" t="s">
        <v>88</v>
      </c>
      <c r="E487" t="s">
        <v>10681</v>
      </c>
      <c r="F487" t="s">
        <v>12269</v>
      </c>
      <c r="G487" t="s">
        <v>12289</v>
      </c>
      <c r="H487" t="s">
        <v>4135</v>
      </c>
      <c r="I487" t="s">
        <v>9427</v>
      </c>
      <c r="J487" t="s">
        <v>93</v>
      </c>
      <c r="K487" t="s">
        <v>93</v>
      </c>
      <c r="L487" t="s">
        <v>93</v>
      </c>
      <c r="M487" t="s">
        <v>12270</v>
      </c>
      <c r="N487">
        <v>98104</v>
      </c>
      <c r="O487" t="s">
        <v>12290</v>
      </c>
      <c r="P487">
        <v>47.59766887</v>
      </c>
      <c r="Q487">
        <v>-122.32395234</v>
      </c>
      <c r="R487" t="s">
        <v>12272</v>
      </c>
      <c r="S487" s="7">
        <v>7</v>
      </c>
      <c r="T487" s="7">
        <v>2024</v>
      </c>
      <c r="U487" s="7">
        <v>3</v>
      </c>
      <c r="V487">
        <v>6</v>
      </c>
      <c r="W487">
        <v>2024</v>
      </c>
      <c r="X487">
        <v>2</v>
      </c>
      <c r="Y487" t="b">
        <v>0</v>
      </c>
      <c r="Z487" t="b">
        <v>0</v>
      </c>
      <c r="AA487">
        <v>-6</v>
      </c>
      <c r="AB487">
        <v>2</v>
      </c>
      <c r="AC487" t="b">
        <v>0</v>
      </c>
      <c r="AD487" t="b">
        <v>1</v>
      </c>
      <c r="AE487" t="b">
        <v>0</v>
      </c>
      <c r="AF487" t="b">
        <v>0</v>
      </c>
      <c r="AG487" s="14">
        <v>45475</v>
      </c>
      <c r="AH487" s="14">
        <v>45469</v>
      </c>
      <c r="AI487">
        <v>-6</v>
      </c>
      <c r="AJ487" t="b">
        <v>1</v>
      </c>
    </row>
    <row r="488" spans="1:36">
      <c r="A488" t="s">
        <v>14533</v>
      </c>
      <c r="B488" t="s">
        <v>87</v>
      </c>
      <c r="C488" t="s">
        <v>87</v>
      </c>
      <c r="D488" t="s">
        <v>88</v>
      </c>
      <c r="E488" t="s">
        <v>14163</v>
      </c>
      <c r="F488" t="s">
        <v>14534</v>
      </c>
      <c r="G488" t="s">
        <v>14535</v>
      </c>
      <c r="H488" t="s">
        <v>4162</v>
      </c>
      <c r="I488" t="s">
        <v>4148</v>
      </c>
      <c r="J488" t="s">
        <v>93</v>
      </c>
      <c r="K488" t="s">
        <v>7058</v>
      </c>
      <c r="L488" t="s">
        <v>7058</v>
      </c>
      <c r="M488" t="s">
        <v>14536</v>
      </c>
      <c r="N488">
        <v>98102</v>
      </c>
      <c r="O488" t="s">
        <v>14537</v>
      </c>
      <c r="P488">
        <v>47.64495523</v>
      </c>
      <c r="Q488">
        <v>-122.32818573</v>
      </c>
      <c r="R488" t="s">
        <v>14538</v>
      </c>
      <c r="S488" s="7">
        <v>7</v>
      </c>
      <c r="T488" s="7">
        <v>2024</v>
      </c>
      <c r="U488" s="7">
        <v>3</v>
      </c>
      <c r="V488">
        <v>7</v>
      </c>
      <c r="W488">
        <v>2024</v>
      </c>
      <c r="X488">
        <v>3</v>
      </c>
      <c r="Y488" t="b">
        <v>0</v>
      </c>
      <c r="Z488" t="b">
        <v>0</v>
      </c>
      <c r="AA488">
        <v>-6</v>
      </c>
      <c r="AC488" t="b">
        <v>0</v>
      </c>
      <c r="AD488" t="b">
        <v>1</v>
      </c>
      <c r="AE488" t="b">
        <v>0</v>
      </c>
      <c r="AF488" t="b">
        <v>0</v>
      </c>
      <c r="AG488" s="14">
        <v>45482</v>
      </c>
      <c r="AH488" s="14">
        <v>45476</v>
      </c>
      <c r="AI488">
        <v>-6</v>
      </c>
      <c r="AJ488" t="b">
        <v>1</v>
      </c>
    </row>
    <row r="489" spans="1:36">
      <c r="A489" t="s">
        <v>9735</v>
      </c>
      <c r="B489" t="s">
        <v>87</v>
      </c>
      <c r="C489" t="s">
        <v>87</v>
      </c>
      <c r="D489" t="s">
        <v>88</v>
      </c>
      <c r="E489" t="s">
        <v>7318</v>
      </c>
      <c r="G489" t="s">
        <v>9115</v>
      </c>
      <c r="H489" t="s">
        <v>9736</v>
      </c>
      <c r="I489" t="s">
        <v>4321</v>
      </c>
      <c r="J489" t="s">
        <v>93</v>
      </c>
      <c r="K489" t="s">
        <v>5967</v>
      </c>
      <c r="L489" t="s">
        <v>5967</v>
      </c>
      <c r="M489" t="s">
        <v>8542</v>
      </c>
      <c r="N489">
        <v>98105</v>
      </c>
      <c r="O489" t="s">
        <v>9737</v>
      </c>
      <c r="P489">
        <v>47.65923876</v>
      </c>
      <c r="Q489">
        <v>-122.31297512</v>
      </c>
      <c r="R489" t="s">
        <v>8544</v>
      </c>
      <c r="S489" s="7">
        <v>9</v>
      </c>
      <c r="T489" s="7">
        <v>2024</v>
      </c>
      <c r="U489" s="7">
        <v>3</v>
      </c>
      <c r="V489">
        <v>8</v>
      </c>
      <c r="W489">
        <v>2024</v>
      </c>
      <c r="X489">
        <v>3</v>
      </c>
      <c r="Y489" t="b">
        <v>0</v>
      </c>
      <c r="Z489" t="b">
        <v>0</v>
      </c>
      <c r="AA489">
        <v>-6</v>
      </c>
      <c r="AB489">
        <v>4</v>
      </c>
      <c r="AC489" t="b">
        <v>0</v>
      </c>
      <c r="AD489" t="b">
        <v>1</v>
      </c>
      <c r="AE489" t="b">
        <v>0</v>
      </c>
      <c r="AF489" t="b">
        <v>0</v>
      </c>
      <c r="AG489" s="14">
        <v>45538</v>
      </c>
      <c r="AH489" s="14">
        <v>45532</v>
      </c>
      <c r="AI489">
        <v>-6</v>
      </c>
      <c r="AJ489" t="b">
        <v>1</v>
      </c>
    </row>
    <row r="490" spans="1:36">
      <c r="A490" t="s">
        <v>12436</v>
      </c>
      <c r="B490" t="s">
        <v>87</v>
      </c>
      <c r="C490" t="s">
        <v>87</v>
      </c>
      <c r="D490" t="s">
        <v>88</v>
      </c>
      <c r="E490" t="s">
        <v>10681</v>
      </c>
      <c r="F490" t="s">
        <v>12437</v>
      </c>
      <c r="H490" t="s">
        <v>6637</v>
      </c>
      <c r="I490" t="s">
        <v>4434</v>
      </c>
      <c r="J490" t="s">
        <v>93</v>
      </c>
      <c r="K490" t="s">
        <v>100</v>
      </c>
      <c r="L490" t="s">
        <v>100</v>
      </c>
      <c r="M490" t="s">
        <v>12438</v>
      </c>
      <c r="N490">
        <v>98199</v>
      </c>
      <c r="O490" t="s">
        <v>12439</v>
      </c>
      <c r="P490">
        <v>47.65947976</v>
      </c>
      <c r="Q490">
        <v>-122.38519121</v>
      </c>
      <c r="R490" t="s">
        <v>12440</v>
      </c>
      <c r="S490" s="7">
        <v>9</v>
      </c>
      <c r="T490" s="7">
        <v>2024</v>
      </c>
      <c r="U490" s="7">
        <v>3</v>
      </c>
      <c r="V490">
        <v>9</v>
      </c>
      <c r="W490">
        <v>2024</v>
      </c>
      <c r="X490">
        <v>3</v>
      </c>
      <c r="Y490" t="b">
        <v>0</v>
      </c>
      <c r="Z490" t="b">
        <v>0</v>
      </c>
      <c r="AA490">
        <v>-6</v>
      </c>
      <c r="AB490">
        <v>6</v>
      </c>
      <c r="AC490" t="b">
        <v>0</v>
      </c>
      <c r="AD490" t="b">
        <v>1</v>
      </c>
      <c r="AE490" t="b">
        <v>0</v>
      </c>
      <c r="AF490" t="b">
        <v>0</v>
      </c>
      <c r="AG490" s="14">
        <v>45558</v>
      </c>
      <c r="AH490" s="14">
        <v>45552</v>
      </c>
      <c r="AI490">
        <v>-6</v>
      </c>
      <c r="AJ490" t="b">
        <v>1</v>
      </c>
    </row>
    <row r="491" spans="1:36">
      <c r="A491" t="s">
        <v>9796</v>
      </c>
      <c r="B491" t="s">
        <v>87</v>
      </c>
      <c r="C491" t="s">
        <v>87</v>
      </c>
      <c r="D491" t="s">
        <v>88</v>
      </c>
      <c r="E491" t="s">
        <v>7318</v>
      </c>
      <c r="F491" t="s">
        <v>9797</v>
      </c>
      <c r="H491" t="s">
        <v>4490</v>
      </c>
      <c r="I491" t="s">
        <v>4476</v>
      </c>
      <c r="J491" t="s">
        <v>93</v>
      </c>
      <c r="K491" t="s">
        <v>5967</v>
      </c>
      <c r="L491" t="s">
        <v>5967</v>
      </c>
      <c r="M491" t="s">
        <v>9798</v>
      </c>
      <c r="N491">
        <v>98133</v>
      </c>
      <c r="O491" t="s">
        <v>9799</v>
      </c>
      <c r="P491">
        <v>47.71865279</v>
      </c>
      <c r="Q491">
        <v>-122.33779173</v>
      </c>
      <c r="R491" t="s">
        <v>9800</v>
      </c>
      <c r="S491" s="7">
        <v>10</v>
      </c>
      <c r="T491" s="7">
        <v>2024</v>
      </c>
      <c r="U491" s="7">
        <v>4</v>
      </c>
      <c r="V491">
        <v>9</v>
      </c>
      <c r="W491">
        <v>2024</v>
      </c>
      <c r="X491">
        <v>3</v>
      </c>
      <c r="Y491" t="b">
        <v>0</v>
      </c>
      <c r="Z491" t="b">
        <v>0</v>
      </c>
      <c r="AA491">
        <v>-6</v>
      </c>
      <c r="AB491">
        <v>5</v>
      </c>
      <c r="AC491" t="b">
        <v>0</v>
      </c>
      <c r="AD491" t="b">
        <v>1</v>
      </c>
      <c r="AE491" t="b">
        <v>0</v>
      </c>
      <c r="AF491" t="b">
        <v>0</v>
      </c>
      <c r="AG491" s="14">
        <v>45567</v>
      </c>
      <c r="AH491" s="14">
        <v>45561</v>
      </c>
      <c r="AI491">
        <v>-6</v>
      </c>
      <c r="AJ491" t="b">
        <v>1</v>
      </c>
    </row>
    <row r="492" spans="1:36">
      <c r="A492" t="s">
        <v>29282</v>
      </c>
      <c r="B492" t="s">
        <v>87</v>
      </c>
      <c r="C492" t="s">
        <v>87</v>
      </c>
      <c r="D492" t="s">
        <v>88</v>
      </c>
      <c r="F492" t="s">
        <v>29283</v>
      </c>
      <c r="G492" t="s">
        <v>6148</v>
      </c>
      <c r="H492" t="s">
        <v>6681</v>
      </c>
      <c r="I492" t="s">
        <v>4490</v>
      </c>
      <c r="J492" t="s">
        <v>93</v>
      </c>
      <c r="K492" t="s">
        <v>1745</v>
      </c>
      <c r="L492" t="s">
        <v>1745</v>
      </c>
      <c r="M492" t="s">
        <v>29284</v>
      </c>
      <c r="N492">
        <v>98144</v>
      </c>
      <c r="O492" t="s">
        <v>29285</v>
      </c>
      <c r="P492">
        <v>47.57491852</v>
      </c>
      <c r="Q492">
        <v>-122.30890297</v>
      </c>
      <c r="R492" t="s">
        <v>29286</v>
      </c>
      <c r="S492" s="7">
        <v>10</v>
      </c>
      <c r="T492" s="7">
        <v>2024</v>
      </c>
      <c r="U492" s="7">
        <v>4</v>
      </c>
      <c r="V492">
        <v>10</v>
      </c>
      <c r="W492">
        <v>2024</v>
      </c>
      <c r="X492">
        <v>4</v>
      </c>
      <c r="Y492" t="b">
        <v>0</v>
      </c>
      <c r="Z492" t="b">
        <v>0</v>
      </c>
      <c r="AA492">
        <v>-6</v>
      </c>
      <c r="AB492">
        <v>2</v>
      </c>
      <c r="AC492" t="b">
        <v>0</v>
      </c>
      <c r="AD492" t="b">
        <v>1</v>
      </c>
      <c r="AE492" t="b">
        <v>0</v>
      </c>
      <c r="AF492" t="b">
        <v>1</v>
      </c>
      <c r="AG492" s="14">
        <v>45573</v>
      </c>
      <c r="AH492" s="14">
        <v>45567</v>
      </c>
      <c r="AI492">
        <v>-6</v>
      </c>
      <c r="AJ492" t="b">
        <v>1</v>
      </c>
    </row>
    <row r="493" spans="1:36">
      <c r="A493" t="s">
        <v>12519</v>
      </c>
      <c r="B493" t="s">
        <v>87</v>
      </c>
      <c r="C493" t="s">
        <v>87</v>
      </c>
      <c r="D493" t="s">
        <v>88</v>
      </c>
      <c r="E493" t="s">
        <v>10681</v>
      </c>
      <c r="F493" t="s">
        <v>12520</v>
      </c>
      <c r="H493" t="s">
        <v>4550</v>
      </c>
      <c r="I493" t="s">
        <v>4530</v>
      </c>
      <c r="J493" t="s">
        <v>93</v>
      </c>
      <c r="K493" t="s">
        <v>100</v>
      </c>
      <c r="L493" t="s">
        <v>100</v>
      </c>
      <c r="M493" t="s">
        <v>12521</v>
      </c>
      <c r="N493">
        <v>98122</v>
      </c>
      <c r="O493" t="s">
        <v>12522</v>
      </c>
      <c r="P493">
        <v>47.61354026</v>
      </c>
      <c r="Q493">
        <v>-122.32475686</v>
      </c>
      <c r="R493" t="s">
        <v>12523</v>
      </c>
      <c r="S493" s="7">
        <v>10</v>
      </c>
      <c r="T493" s="7">
        <v>2024</v>
      </c>
      <c r="U493" s="7">
        <v>4</v>
      </c>
      <c r="V493">
        <v>10</v>
      </c>
      <c r="W493">
        <v>2024</v>
      </c>
      <c r="X493">
        <v>4</v>
      </c>
      <c r="Y493" t="b">
        <v>0</v>
      </c>
      <c r="Z493" t="b">
        <v>0</v>
      </c>
      <c r="AA493">
        <v>-6</v>
      </c>
      <c r="AB493">
        <v>3</v>
      </c>
      <c r="AC493" t="b">
        <v>0</v>
      </c>
      <c r="AD493" t="b">
        <v>1</v>
      </c>
      <c r="AE493" t="b">
        <v>0</v>
      </c>
      <c r="AF493" t="b">
        <v>0</v>
      </c>
      <c r="AG493" s="14">
        <v>45587</v>
      </c>
      <c r="AH493" s="14">
        <v>45581</v>
      </c>
      <c r="AI493">
        <v>-6</v>
      </c>
      <c r="AJ493" t="b">
        <v>1</v>
      </c>
    </row>
    <row r="494" spans="1:36">
      <c r="A494" t="s">
        <v>6747</v>
      </c>
      <c r="B494" t="s">
        <v>87</v>
      </c>
      <c r="C494" t="s">
        <v>87</v>
      </c>
      <c r="D494" t="s">
        <v>88</v>
      </c>
      <c r="E494" t="s">
        <v>5839</v>
      </c>
      <c r="F494" t="s">
        <v>6748</v>
      </c>
      <c r="G494" t="s">
        <v>6148</v>
      </c>
      <c r="H494" t="s">
        <v>5759</v>
      </c>
      <c r="I494" t="s">
        <v>1156</v>
      </c>
      <c r="J494" t="s">
        <v>93</v>
      </c>
      <c r="K494" t="s">
        <v>1745</v>
      </c>
      <c r="L494" t="s">
        <v>1745</v>
      </c>
      <c r="M494" t="s">
        <v>6749</v>
      </c>
      <c r="N494">
        <v>98118</v>
      </c>
      <c r="O494" t="s">
        <v>6750</v>
      </c>
      <c r="P494">
        <v>47.55597606</v>
      </c>
      <c r="Q494">
        <v>-122.28254368</v>
      </c>
      <c r="R494" t="s">
        <v>6751</v>
      </c>
      <c r="S494" s="7">
        <v>11</v>
      </c>
      <c r="T494" s="7">
        <v>2024</v>
      </c>
      <c r="U494" s="7">
        <v>4</v>
      </c>
      <c r="V494">
        <v>11</v>
      </c>
      <c r="W494">
        <v>2024</v>
      </c>
      <c r="X494">
        <v>4</v>
      </c>
      <c r="Y494" t="b">
        <v>0</v>
      </c>
      <c r="Z494" t="b">
        <v>0</v>
      </c>
      <c r="AA494">
        <v>-6</v>
      </c>
      <c r="AB494">
        <v>2</v>
      </c>
      <c r="AC494" t="b">
        <v>0</v>
      </c>
      <c r="AD494" t="b">
        <v>1</v>
      </c>
      <c r="AE494" t="b">
        <v>0</v>
      </c>
      <c r="AF494" t="b">
        <v>0</v>
      </c>
      <c r="AG494" s="14">
        <v>45615</v>
      </c>
      <c r="AH494" s="14">
        <v>45609</v>
      </c>
      <c r="AI494">
        <v>-6</v>
      </c>
      <c r="AJ494" t="b">
        <v>1</v>
      </c>
    </row>
    <row r="495" spans="1:36">
      <c r="A495" t="s">
        <v>29718</v>
      </c>
      <c r="B495" t="s">
        <v>87</v>
      </c>
      <c r="D495" t="s">
        <v>88</v>
      </c>
      <c r="F495" t="s">
        <v>29719</v>
      </c>
      <c r="H495" t="s">
        <v>4983</v>
      </c>
      <c r="I495" t="s">
        <v>10147</v>
      </c>
      <c r="J495" t="s">
        <v>93</v>
      </c>
      <c r="K495" t="s">
        <v>100</v>
      </c>
      <c r="M495" t="s">
        <v>29720</v>
      </c>
      <c r="N495">
        <v>98119</v>
      </c>
      <c r="O495" t="s">
        <v>29721</v>
      </c>
      <c r="P495">
        <v>47.6396415</v>
      </c>
      <c r="Q495">
        <v>-122.37534627</v>
      </c>
      <c r="R495" t="s">
        <v>29722</v>
      </c>
      <c r="S495" s="7">
        <v>3</v>
      </c>
      <c r="T495" s="7">
        <v>2025</v>
      </c>
      <c r="U495" s="7">
        <v>1</v>
      </c>
      <c r="V495">
        <v>3</v>
      </c>
      <c r="W495">
        <v>2025</v>
      </c>
      <c r="X495">
        <v>1</v>
      </c>
      <c r="Y495" t="b">
        <v>0</v>
      </c>
      <c r="Z495" t="b">
        <v>0</v>
      </c>
      <c r="AA495">
        <v>-6</v>
      </c>
      <c r="AB495">
        <v>7</v>
      </c>
      <c r="AC495" t="b">
        <v>0</v>
      </c>
      <c r="AD495" t="b">
        <v>1</v>
      </c>
      <c r="AE495" t="b">
        <v>0</v>
      </c>
      <c r="AF495" t="b">
        <v>1</v>
      </c>
      <c r="AG495" s="14">
        <v>45728</v>
      </c>
      <c r="AH495" s="14">
        <v>45722</v>
      </c>
      <c r="AI495">
        <v>-6</v>
      </c>
      <c r="AJ495" t="b">
        <v>1</v>
      </c>
    </row>
    <row r="496" spans="1:36">
      <c r="A496" t="s">
        <v>10161</v>
      </c>
      <c r="B496" t="s">
        <v>87</v>
      </c>
      <c r="D496" t="s">
        <v>88</v>
      </c>
      <c r="E496" t="s">
        <v>7318</v>
      </c>
      <c r="F496" t="s">
        <v>10162</v>
      </c>
      <c r="H496" t="s">
        <v>10163</v>
      </c>
      <c r="I496" t="s">
        <v>10164</v>
      </c>
      <c r="J496" t="s">
        <v>93</v>
      </c>
      <c r="K496" t="s">
        <v>5967</v>
      </c>
      <c r="M496" t="s">
        <v>10165</v>
      </c>
      <c r="N496">
        <v>98136</v>
      </c>
      <c r="O496" t="s">
        <v>10166</v>
      </c>
      <c r="P496">
        <v>47.55444931</v>
      </c>
      <c r="Q496">
        <v>-122.38636969</v>
      </c>
      <c r="R496" t="s">
        <v>10167</v>
      </c>
      <c r="S496" s="7">
        <v>3</v>
      </c>
      <c r="T496" s="7">
        <v>2025</v>
      </c>
      <c r="U496" s="7">
        <v>1</v>
      </c>
      <c r="V496">
        <v>3</v>
      </c>
      <c r="W496">
        <v>2025</v>
      </c>
      <c r="X496">
        <v>1</v>
      </c>
      <c r="Y496" t="b">
        <v>0</v>
      </c>
      <c r="Z496" t="b">
        <v>0</v>
      </c>
      <c r="AA496">
        <v>-6</v>
      </c>
      <c r="AB496">
        <v>1</v>
      </c>
      <c r="AC496" t="b">
        <v>0</v>
      </c>
      <c r="AD496" t="b">
        <v>1</v>
      </c>
      <c r="AE496" t="b">
        <v>0</v>
      </c>
      <c r="AF496" t="b">
        <v>0</v>
      </c>
      <c r="AG496" s="14">
        <v>45733</v>
      </c>
      <c r="AH496" s="14">
        <v>45727</v>
      </c>
      <c r="AI496">
        <v>-6</v>
      </c>
      <c r="AJ496" t="b">
        <v>1</v>
      </c>
    </row>
    <row r="497" spans="1:36">
      <c r="A497" t="s">
        <v>16883</v>
      </c>
      <c r="B497" t="s">
        <v>87</v>
      </c>
      <c r="D497" t="s">
        <v>88</v>
      </c>
      <c r="E497" t="s">
        <v>6860</v>
      </c>
      <c r="F497" t="s">
        <v>16884</v>
      </c>
      <c r="H497" t="s">
        <v>10183</v>
      </c>
      <c r="I497" t="s">
        <v>9236</v>
      </c>
      <c r="J497" t="s">
        <v>93</v>
      </c>
      <c r="K497" t="s">
        <v>100</v>
      </c>
      <c r="M497" t="s">
        <v>16885</v>
      </c>
      <c r="N497">
        <v>98109</v>
      </c>
      <c r="O497" t="s">
        <v>16886</v>
      </c>
      <c r="P497">
        <v>47.63862941</v>
      </c>
      <c r="Q497">
        <v>-122.34916367</v>
      </c>
      <c r="R497" t="s">
        <v>16887</v>
      </c>
      <c r="S497" s="7">
        <v>3</v>
      </c>
      <c r="T497" s="7">
        <v>2025</v>
      </c>
      <c r="U497" s="7">
        <v>1</v>
      </c>
      <c r="V497">
        <v>3</v>
      </c>
      <c r="W497">
        <v>2025</v>
      </c>
      <c r="X497">
        <v>1</v>
      </c>
      <c r="Y497" t="b">
        <v>0</v>
      </c>
      <c r="Z497" t="b">
        <v>0</v>
      </c>
      <c r="AA497">
        <v>-6</v>
      </c>
      <c r="AB497">
        <v>7</v>
      </c>
      <c r="AC497" t="b">
        <v>0</v>
      </c>
      <c r="AD497" t="b">
        <v>1</v>
      </c>
      <c r="AE497" t="b">
        <v>0</v>
      </c>
      <c r="AF497" t="b">
        <v>0</v>
      </c>
      <c r="AG497" s="14">
        <v>45741</v>
      </c>
      <c r="AH497" s="14">
        <v>45735</v>
      </c>
      <c r="AI497">
        <v>-6</v>
      </c>
      <c r="AJ497" t="b">
        <v>1</v>
      </c>
    </row>
    <row r="498" spans="1:36">
      <c r="A498" t="s">
        <v>29786</v>
      </c>
      <c r="B498" t="s">
        <v>87</v>
      </c>
      <c r="D498" t="s">
        <v>88</v>
      </c>
      <c r="F498" t="s">
        <v>29787</v>
      </c>
      <c r="H498" t="s">
        <v>10204</v>
      </c>
      <c r="I498" t="s">
        <v>6892</v>
      </c>
      <c r="J498" t="s">
        <v>93</v>
      </c>
      <c r="K498" t="s">
        <v>100</v>
      </c>
      <c r="M498" t="s">
        <v>29788</v>
      </c>
      <c r="N498">
        <v>98133</v>
      </c>
      <c r="O498" t="s">
        <v>29789</v>
      </c>
      <c r="P498">
        <v>47.70390271</v>
      </c>
      <c r="Q498">
        <v>-122.33424888</v>
      </c>
      <c r="R498" t="s">
        <v>29790</v>
      </c>
      <c r="S498" s="7">
        <v>3</v>
      </c>
      <c r="T498" s="7">
        <v>2025</v>
      </c>
      <c r="U498" s="7">
        <v>1</v>
      </c>
      <c r="V498">
        <v>3</v>
      </c>
      <c r="W498">
        <v>2025</v>
      </c>
      <c r="X498">
        <v>1</v>
      </c>
      <c r="Y498" t="b">
        <v>0</v>
      </c>
      <c r="Z498" t="b">
        <v>0</v>
      </c>
      <c r="AA498">
        <v>-6</v>
      </c>
      <c r="AB498">
        <v>5</v>
      </c>
      <c r="AC498" t="b">
        <v>0</v>
      </c>
      <c r="AD498" t="b">
        <v>1</v>
      </c>
      <c r="AE498" t="b">
        <v>0</v>
      </c>
      <c r="AF498" t="b">
        <v>1</v>
      </c>
      <c r="AG498" s="14">
        <v>45742</v>
      </c>
      <c r="AH498" s="14">
        <v>45736</v>
      </c>
      <c r="AI498">
        <v>-6</v>
      </c>
      <c r="AJ498" t="b">
        <v>1</v>
      </c>
    </row>
    <row r="499" spans="1:36">
      <c r="A499" t="s">
        <v>29808</v>
      </c>
      <c r="B499" t="s">
        <v>87</v>
      </c>
      <c r="D499" t="s">
        <v>88</v>
      </c>
      <c r="F499" t="s">
        <v>29809</v>
      </c>
      <c r="H499" t="s">
        <v>10189</v>
      </c>
      <c r="I499" t="s">
        <v>10204</v>
      </c>
      <c r="J499" t="s">
        <v>93</v>
      </c>
      <c r="K499" t="s">
        <v>100</v>
      </c>
      <c r="M499" t="s">
        <v>29810</v>
      </c>
      <c r="N499">
        <v>98133</v>
      </c>
      <c r="O499" t="s">
        <v>29811</v>
      </c>
      <c r="P499">
        <v>47.7124985</v>
      </c>
      <c r="Q499">
        <v>-122.3559508</v>
      </c>
      <c r="R499" t="s">
        <v>29812</v>
      </c>
      <c r="S499" s="7">
        <v>4</v>
      </c>
      <c r="T499" s="7">
        <v>2025</v>
      </c>
      <c r="U499" s="7">
        <v>2</v>
      </c>
      <c r="V499">
        <v>3</v>
      </c>
      <c r="W499">
        <v>2025</v>
      </c>
      <c r="X499">
        <v>1</v>
      </c>
      <c r="Y499" t="b">
        <v>0</v>
      </c>
      <c r="Z499" t="b">
        <v>0</v>
      </c>
      <c r="AA499">
        <v>-6</v>
      </c>
      <c r="AB499">
        <v>5</v>
      </c>
      <c r="AC499" t="b">
        <v>0</v>
      </c>
      <c r="AD499" t="b">
        <v>1</v>
      </c>
      <c r="AE499" t="b">
        <v>0</v>
      </c>
      <c r="AF499" t="b">
        <v>1</v>
      </c>
      <c r="AG499" s="14">
        <v>45748</v>
      </c>
      <c r="AH499" s="14">
        <v>45742</v>
      </c>
      <c r="AI499">
        <v>-6</v>
      </c>
      <c r="AJ499" t="b">
        <v>1</v>
      </c>
    </row>
    <row r="500" spans="1:36">
      <c r="A500" t="s">
        <v>30031</v>
      </c>
      <c r="B500" t="s">
        <v>87</v>
      </c>
      <c r="D500" t="s">
        <v>88</v>
      </c>
      <c r="F500" t="s">
        <v>30032</v>
      </c>
      <c r="H500" t="s">
        <v>6939</v>
      </c>
      <c r="I500" t="s">
        <v>2893</v>
      </c>
      <c r="J500" t="s">
        <v>93</v>
      </c>
      <c r="K500" t="s">
        <v>1745</v>
      </c>
      <c r="M500" t="s">
        <v>30033</v>
      </c>
      <c r="N500">
        <v>98108</v>
      </c>
      <c r="O500" t="s">
        <v>30034</v>
      </c>
      <c r="P500">
        <v>47.56017403</v>
      </c>
      <c r="Q500">
        <v>-122.30527229</v>
      </c>
      <c r="R500" t="s">
        <v>30035</v>
      </c>
      <c r="S500" s="7">
        <v>6</v>
      </c>
      <c r="T500" s="7">
        <v>2025</v>
      </c>
      <c r="U500" s="7">
        <v>2</v>
      </c>
      <c r="V500">
        <v>6</v>
      </c>
      <c r="W500">
        <v>2025</v>
      </c>
      <c r="X500">
        <v>2</v>
      </c>
      <c r="Y500" t="b">
        <v>0</v>
      </c>
      <c r="Z500" t="b">
        <v>0</v>
      </c>
      <c r="AA500">
        <v>-6</v>
      </c>
      <c r="AB500">
        <v>2</v>
      </c>
      <c r="AC500" t="b">
        <v>0</v>
      </c>
      <c r="AD500" t="b">
        <v>1</v>
      </c>
      <c r="AE500" t="b">
        <v>0</v>
      </c>
      <c r="AF500" t="b">
        <v>1</v>
      </c>
      <c r="AG500" s="14">
        <v>45818</v>
      </c>
      <c r="AH500" s="14">
        <v>45812</v>
      </c>
      <c r="AI500">
        <v>-6</v>
      </c>
      <c r="AJ500" t="b">
        <v>1</v>
      </c>
    </row>
    <row r="501" spans="1:36">
      <c r="A501" t="s">
        <v>10376</v>
      </c>
      <c r="B501" t="s">
        <v>87</v>
      </c>
      <c r="D501" t="s">
        <v>88</v>
      </c>
      <c r="E501" t="s">
        <v>7318</v>
      </c>
      <c r="H501" t="s">
        <v>5155</v>
      </c>
      <c r="I501" t="s">
        <v>5834</v>
      </c>
      <c r="J501" t="s">
        <v>93</v>
      </c>
      <c r="K501" t="s">
        <v>5967</v>
      </c>
      <c r="M501" t="s">
        <v>1243</v>
      </c>
      <c r="N501">
        <v>98101</v>
      </c>
      <c r="O501" t="s">
        <v>10377</v>
      </c>
      <c r="P501">
        <v>47.60995491</v>
      </c>
      <c r="Q501">
        <v>-122.33905296</v>
      </c>
      <c r="R501" t="s">
        <v>1245</v>
      </c>
      <c r="S501" s="7">
        <v>7</v>
      </c>
      <c r="T501" s="7">
        <v>2025</v>
      </c>
      <c r="U501" s="7">
        <v>3</v>
      </c>
      <c r="V501">
        <v>6</v>
      </c>
      <c r="W501">
        <v>2025</v>
      </c>
      <c r="X501">
        <v>2</v>
      </c>
      <c r="Y501" t="b">
        <v>0</v>
      </c>
      <c r="Z501" t="b">
        <v>0</v>
      </c>
      <c r="AA501">
        <v>-6</v>
      </c>
      <c r="AB501">
        <v>7</v>
      </c>
      <c r="AC501" t="b">
        <v>0</v>
      </c>
      <c r="AD501" t="b">
        <v>1</v>
      </c>
      <c r="AE501" t="b">
        <v>0</v>
      </c>
      <c r="AF501" t="b">
        <v>0</v>
      </c>
      <c r="AG501" s="14">
        <v>45839</v>
      </c>
      <c r="AH501" s="14">
        <v>45833</v>
      </c>
      <c r="AI501">
        <v>-6</v>
      </c>
      <c r="AJ501" t="b">
        <v>1</v>
      </c>
    </row>
    <row r="502" spans="1:36">
      <c r="A502" t="s">
        <v>14751</v>
      </c>
      <c r="B502" t="s">
        <v>87</v>
      </c>
      <c r="D502" t="s">
        <v>88</v>
      </c>
      <c r="E502" t="s">
        <v>14163</v>
      </c>
      <c r="F502" t="s">
        <v>14752</v>
      </c>
      <c r="H502" t="s">
        <v>5188</v>
      </c>
      <c r="I502" t="s">
        <v>10391</v>
      </c>
      <c r="J502" t="s">
        <v>93</v>
      </c>
      <c r="K502" t="s">
        <v>7058</v>
      </c>
      <c r="M502" t="s">
        <v>14753</v>
      </c>
      <c r="N502">
        <v>98102</v>
      </c>
      <c r="O502" t="s">
        <v>14754</v>
      </c>
      <c r="P502">
        <v>47.63295248</v>
      </c>
      <c r="Q502">
        <v>-122.32735498</v>
      </c>
      <c r="R502" t="s">
        <v>14755</v>
      </c>
      <c r="S502" s="7">
        <v>7</v>
      </c>
      <c r="T502" s="7">
        <v>2025</v>
      </c>
      <c r="U502" s="7">
        <v>3</v>
      </c>
      <c r="V502">
        <v>7</v>
      </c>
      <c r="W502">
        <v>2025</v>
      </c>
      <c r="X502">
        <v>3</v>
      </c>
      <c r="Y502" t="b">
        <v>0</v>
      </c>
      <c r="Z502" t="b">
        <v>0</v>
      </c>
      <c r="AA502">
        <v>-6</v>
      </c>
      <c r="AC502" t="b">
        <v>0</v>
      </c>
      <c r="AD502" t="b">
        <v>1</v>
      </c>
      <c r="AE502" t="b">
        <v>0</v>
      </c>
      <c r="AF502" t="b">
        <v>0</v>
      </c>
      <c r="AG502" s="14">
        <v>45854</v>
      </c>
      <c r="AH502" s="14">
        <v>45848</v>
      </c>
      <c r="AI502">
        <v>-6</v>
      </c>
      <c r="AJ502" t="b">
        <v>1</v>
      </c>
    </row>
    <row r="503" spans="1:36">
      <c r="A503" t="s">
        <v>30181</v>
      </c>
      <c r="B503" t="s">
        <v>87</v>
      </c>
      <c r="D503" t="s">
        <v>88</v>
      </c>
      <c r="F503" t="s">
        <v>30182</v>
      </c>
      <c r="H503" t="s">
        <v>5245</v>
      </c>
      <c r="I503" t="s">
        <v>9830</v>
      </c>
      <c r="J503" t="s">
        <v>93</v>
      </c>
      <c r="K503" t="s">
        <v>93</v>
      </c>
      <c r="M503" t="s">
        <v>30183</v>
      </c>
      <c r="N503">
        <v>98144</v>
      </c>
      <c r="O503" t="s">
        <v>30184</v>
      </c>
      <c r="P503">
        <v>47.57200549</v>
      </c>
      <c r="Q503">
        <v>-122.29077611</v>
      </c>
      <c r="R503" t="s">
        <v>30185</v>
      </c>
      <c r="S503" s="7">
        <v>7</v>
      </c>
      <c r="T503" s="7">
        <v>2025</v>
      </c>
      <c r="U503" s="7">
        <v>3</v>
      </c>
      <c r="V503">
        <v>7</v>
      </c>
      <c r="W503">
        <v>2025</v>
      </c>
      <c r="X503">
        <v>3</v>
      </c>
      <c r="Y503" t="b">
        <v>0</v>
      </c>
      <c r="Z503" t="b">
        <v>0</v>
      </c>
      <c r="AA503">
        <v>-6</v>
      </c>
      <c r="AB503">
        <v>2</v>
      </c>
      <c r="AC503" t="b">
        <v>0</v>
      </c>
      <c r="AD503" t="b">
        <v>1</v>
      </c>
      <c r="AE503" t="b">
        <v>0</v>
      </c>
      <c r="AF503" t="b">
        <v>1</v>
      </c>
      <c r="AG503" s="14">
        <v>45867</v>
      </c>
      <c r="AH503" s="14">
        <v>45861</v>
      </c>
      <c r="AI503">
        <v>-6</v>
      </c>
      <c r="AJ503" t="b">
        <v>1</v>
      </c>
    </row>
    <row r="504" spans="1:36">
      <c r="A504" t="s">
        <v>30191</v>
      </c>
      <c r="B504" t="s">
        <v>87</v>
      </c>
      <c r="D504" t="s">
        <v>88</v>
      </c>
      <c r="F504" t="s">
        <v>30192</v>
      </c>
      <c r="H504" t="s">
        <v>5245</v>
      </c>
      <c r="I504" t="s">
        <v>9830</v>
      </c>
      <c r="J504" t="s">
        <v>93</v>
      </c>
      <c r="K504" t="s">
        <v>100</v>
      </c>
      <c r="M504" t="s">
        <v>20203</v>
      </c>
      <c r="N504">
        <v>98144</v>
      </c>
      <c r="O504" t="s">
        <v>30193</v>
      </c>
      <c r="P504">
        <v>47.57061535</v>
      </c>
      <c r="Q504">
        <v>-122.2907462</v>
      </c>
      <c r="R504" t="s">
        <v>20205</v>
      </c>
      <c r="S504" s="7">
        <v>7</v>
      </c>
      <c r="T504" s="7">
        <v>2025</v>
      </c>
      <c r="U504" s="7">
        <v>3</v>
      </c>
      <c r="V504">
        <v>7</v>
      </c>
      <c r="W504">
        <v>2025</v>
      </c>
      <c r="X504">
        <v>3</v>
      </c>
      <c r="Y504" t="b">
        <v>0</v>
      </c>
      <c r="Z504" t="b">
        <v>0</v>
      </c>
      <c r="AA504">
        <v>-6</v>
      </c>
      <c r="AB504">
        <v>2</v>
      </c>
      <c r="AC504" t="b">
        <v>0</v>
      </c>
      <c r="AD504" t="b">
        <v>1</v>
      </c>
      <c r="AE504" t="b">
        <v>0</v>
      </c>
      <c r="AF504" t="b">
        <v>1</v>
      </c>
      <c r="AG504" s="14">
        <v>45867</v>
      </c>
      <c r="AH504" s="14">
        <v>45861</v>
      </c>
      <c r="AI504">
        <v>-6</v>
      </c>
      <c r="AJ504" t="b">
        <v>1</v>
      </c>
    </row>
    <row r="505" spans="1:36">
      <c r="A505" t="s">
        <v>13224</v>
      </c>
      <c r="B505" t="s">
        <v>87</v>
      </c>
      <c r="D505" t="s">
        <v>88</v>
      </c>
      <c r="E505" t="s">
        <v>10681</v>
      </c>
      <c r="F505" t="s">
        <v>13225</v>
      </c>
      <c r="H505" t="s">
        <v>5351</v>
      </c>
      <c r="I505" t="s">
        <v>4099</v>
      </c>
      <c r="J505" t="s">
        <v>93</v>
      </c>
      <c r="K505" t="s">
        <v>93</v>
      </c>
      <c r="M505" t="s">
        <v>13226</v>
      </c>
      <c r="N505">
        <v>98177</v>
      </c>
      <c r="O505" t="s">
        <v>13227</v>
      </c>
      <c r="P505">
        <v>47.72313267</v>
      </c>
      <c r="Q505">
        <v>-122.36727866</v>
      </c>
      <c r="R505" t="s">
        <v>13228</v>
      </c>
      <c r="S505" s="7">
        <v>9</v>
      </c>
      <c r="T505" s="7">
        <v>2025</v>
      </c>
      <c r="U505" s="7">
        <v>3</v>
      </c>
      <c r="V505">
        <v>9</v>
      </c>
      <c r="W505">
        <v>2025</v>
      </c>
      <c r="X505">
        <v>3</v>
      </c>
      <c r="Y505" t="b">
        <v>0</v>
      </c>
      <c r="Z505" t="b">
        <v>0</v>
      </c>
      <c r="AA505">
        <v>-6</v>
      </c>
      <c r="AB505">
        <v>5</v>
      </c>
      <c r="AC505" t="b">
        <v>0</v>
      </c>
      <c r="AD505" t="b">
        <v>1</v>
      </c>
      <c r="AE505" t="b">
        <v>0</v>
      </c>
      <c r="AF505" t="b">
        <v>0</v>
      </c>
      <c r="AG505" s="14">
        <v>45909</v>
      </c>
      <c r="AH505" s="14">
        <v>45903</v>
      </c>
      <c r="AI505">
        <v>-6</v>
      </c>
      <c r="AJ505" t="b">
        <v>1</v>
      </c>
    </row>
    <row r="506" spans="1:36">
      <c r="A506" t="s">
        <v>14783</v>
      </c>
      <c r="B506" t="s">
        <v>87</v>
      </c>
      <c r="D506" t="s">
        <v>88</v>
      </c>
      <c r="E506" t="s">
        <v>14163</v>
      </c>
      <c r="F506" t="s">
        <v>14784</v>
      </c>
      <c r="H506" t="s">
        <v>9597</v>
      </c>
      <c r="I506" t="s">
        <v>10571</v>
      </c>
      <c r="J506" t="s">
        <v>93</v>
      </c>
      <c r="K506" t="s">
        <v>7058</v>
      </c>
      <c r="M506" t="s">
        <v>14785</v>
      </c>
      <c r="N506">
        <v>98102</v>
      </c>
      <c r="O506" t="s">
        <v>14786</v>
      </c>
      <c r="P506">
        <v>47.64683519</v>
      </c>
      <c r="Q506">
        <v>-122.32673939</v>
      </c>
      <c r="R506" t="s">
        <v>14787</v>
      </c>
      <c r="S506" s="7">
        <v>10</v>
      </c>
      <c r="T506" s="7">
        <v>2025</v>
      </c>
      <c r="U506" s="7">
        <v>4</v>
      </c>
      <c r="V506">
        <v>10</v>
      </c>
      <c r="W506">
        <v>2025</v>
      </c>
      <c r="X506">
        <v>4</v>
      </c>
      <c r="Y506" t="b">
        <v>0</v>
      </c>
      <c r="Z506" t="b">
        <v>0</v>
      </c>
      <c r="AA506">
        <v>-6</v>
      </c>
      <c r="AC506" t="b">
        <v>0</v>
      </c>
      <c r="AD506" t="b">
        <v>1</v>
      </c>
      <c r="AE506" t="b">
        <v>0</v>
      </c>
      <c r="AF506" t="b">
        <v>0</v>
      </c>
      <c r="AG506" s="14">
        <v>45944</v>
      </c>
      <c r="AH506" s="14">
        <v>45938</v>
      </c>
      <c r="AI506">
        <v>-6</v>
      </c>
      <c r="AJ506" t="b">
        <v>1</v>
      </c>
    </row>
    <row r="507" spans="1:36">
      <c r="A507" t="s">
        <v>13374</v>
      </c>
      <c r="B507" t="s">
        <v>87</v>
      </c>
      <c r="D507" t="s">
        <v>88</v>
      </c>
      <c r="E507" t="s">
        <v>10681</v>
      </c>
      <c r="F507" t="s">
        <v>13375</v>
      </c>
      <c r="H507" t="s">
        <v>5532</v>
      </c>
      <c r="I507" t="s">
        <v>2788</v>
      </c>
      <c r="J507" t="s">
        <v>93</v>
      </c>
      <c r="K507" t="s">
        <v>1745</v>
      </c>
      <c r="M507" t="s">
        <v>3005</v>
      </c>
      <c r="N507">
        <v>98109</v>
      </c>
      <c r="O507" t="s">
        <v>13376</v>
      </c>
      <c r="P507">
        <v>47.63700943</v>
      </c>
      <c r="Q507">
        <v>-122.34217916</v>
      </c>
      <c r="R507" t="s">
        <v>13377</v>
      </c>
      <c r="S507" s="7">
        <v>11</v>
      </c>
      <c r="T507" s="7">
        <v>2025</v>
      </c>
      <c r="U507" s="7">
        <v>4</v>
      </c>
      <c r="V507">
        <v>11</v>
      </c>
      <c r="W507">
        <v>2025</v>
      </c>
      <c r="X507">
        <v>4</v>
      </c>
      <c r="Y507" t="b">
        <v>0</v>
      </c>
      <c r="Z507" t="b">
        <v>0</v>
      </c>
      <c r="AA507">
        <v>-6</v>
      </c>
      <c r="AB507">
        <v>7</v>
      </c>
      <c r="AC507" t="b">
        <v>0</v>
      </c>
      <c r="AD507" t="b">
        <v>1</v>
      </c>
      <c r="AE507" t="b">
        <v>0</v>
      </c>
      <c r="AF507" t="b">
        <v>0</v>
      </c>
      <c r="AG507" s="14">
        <v>45986</v>
      </c>
      <c r="AH507" s="14">
        <v>45980</v>
      </c>
      <c r="AI507">
        <v>-6</v>
      </c>
      <c r="AJ507" t="b">
        <v>1</v>
      </c>
    </row>
    <row r="508" spans="1:36">
      <c r="A508" t="s">
        <v>17167</v>
      </c>
      <c r="B508" t="s">
        <v>87</v>
      </c>
      <c r="D508" t="s">
        <v>88</v>
      </c>
      <c r="E508" t="s">
        <v>6860</v>
      </c>
      <c r="F508" t="s">
        <v>17163</v>
      </c>
      <c r="H508" t="s">
        <v>5532</v>
      </c>
      <c r="I508" t="s">
        <v>2788</v>
      </c>
      <c r="J508" t="s">
        <v>93</v>
      </c>
      <c r="K508" t="s">
        <v>100</v>
      </c>
      <c r="M508" t="s">
        <v>17168</v>
      </c>
      <c r="N508">
        <v>98107</v>
      </c>
      <c r="O508" t="s">
        <v>17169</v>
      </c>
      <c r="P508">
        <v>47.65924151</v>
      </c>
      <c r="Q508">
        <v>-122.36564491</v>
      </c>
      <c r="R508" t="s">
        <v>17170</v>
      </c>
      <c r="S508" s="7">
        <v>11</v>
      </c>
      <c r="T508" s="7">
        <v>2025</v>
      </c>
      <c r="U508" s="7">
        <v>4</v>
      </c>
      <c r="V508">
        <v>11</v>
      </c>
      <c r="W508">
        <v>2025</v>
      </c>
      <c r="X508">
        <v>4</v>
      </c>
      <c r="Y508" t="b">
        <v>0</v>
      </c>
      <c r="Z508" t="b">
        <v>0</v>
      </c>
      <c r="AA508">
        <v>-6</v>
      </c>
      <c r="AB508">
        <v>6</v>
      </c>
      <c r="AC508" t="b">
        <v>0</v>
      </c>
      <c r="AD508" t="b">
        <v>1</v>
      </c>
      <c r="AE508" t="b">
        <v>0</v>
      </c>
      <c r="AF508" t="b">
        <v>0</v>
      </c>
      <c r="AG508" s="14">
        <v>45986</v>
      </c>
      <c r="AH508" s="14">
        <v>45980</v>
      </c>
      <c r="AI508">
        <v>-6</v>
      </c>
      <c r="AJ508" t="b">
        <v>1</v>
      </c>
    </row>
    <row r="509" spans="1:36">
      <c r="A509" t="s">
        <v>7015</v>
      </c>
      <c r="B509" t="s">
        <v>87</v>
      </c>
      <c r="D509" t="s">
        <v>88</v>
      </c>
      <c r="E509" t="s">
        <v>5839</v>
      </c>
      <c r="F509" t="s">
        <v>7016</v>
      </c>
      <c r="H509" t="s">
        <v>7017</v>
      </c>
      <c r="I509" t="s">
        <v>7018</v>
      </c>
      <c r="J509" t="s">
        <v>93</v>
      </c>
      <c r="K509" t="s">
        <v>1745</v>
      </c>
      <c r="M509" t="s">
        <v>7019</v>
      </c>
      <c r="N509">
        <v>98102</v>
      </c>
      <c r="O509" t="s">
        <v>7020</v>
      </c>
      <c r="P509">
        <v>47.62463695</v>
      </c>
      <c r="Q509">
        <v>-122.32014936</v>
      </c>
      <c r="R509" t="s">
        <v>7021</v>
      </c>
      <c r="S509" s="7">
        <v>12</v>
      </c>
      <c r="T509" s="7">
        <v>2025</v>
      </c>
      <c r="U509" s="7">
        <v>4</v>
      </c>
      <c r="V509">
        <v>12</v>
      </c>
      <c r="W509">
        <v>2025</v>
      </c>
      <c r="X509">
        <v>4</v>
      </c>
      <c r="Y509" t="b">
        <v>0</v>
      </c>
      <c r="Z509" t="b">
        <v>0</v>
      </c>
      <c r="AA509">
        <v>-6</v>
      </c>
      <c r="AB509">
        <v>3</v>
      </c>
      <c r="AC509" t="b">
        <v>0</v>
      </c>
      <c r="AD509" t="b">
        <v>1</v>
      </c>
      <c r="AE509" t="b">
        <v>0</v>
      </c>
      <c r="AF509" t="b">
        <v>0</v>
      </c>
      <c r="AG509" s="14">
        <v>46007</v>
      </c>
      <c r="AH509" s="14">
        <v>46001</v>
      </c>
      <c r="AI509">
        <v>-6</v>
      </c>
      <c r="AJ509" t="b">
        <v>1</v>
      </c>
    </row>
    <row r="510" spans="1:36">
      <c r="A510" t="s">
        <v>30457</v>
      </c>
      <c r="B510" t="s">
        <v>87</v>
      </c>
      <c r="D510" t="s">
        <v>88</v>
      </c>
      <c r="F510" t="s">
        <v>30458</v>
      </c>
      <c r="H510" t="s">
        <v>10676</v>
      </c>
      <c r="I510" t="s">
        <v>10621</v>
      </c>
      <c r="J510" t="s">
        <v>93</v>
      </c>
      <c r="K510" t="s">
        <v>100</v>
      </c>
      <c r="M510" t="s">
        <v>30459</v>
      </c>
      <c r="N510">
        <v>98122</v>
      </c>
      <c r="O510" t="s">
        <v>30460</v>
      </c>
      <c r="P510">
        <v>47.61777564</v>
      </c>
      <c r="Q510">
        <v>-122.31327276</v>
      </c>
      <c r="R510" t="s">
        <v>30461</v>
      </c>
      <c r="S510" s="7">
        <v>12</v>
      </c>
      <c r="T510" s="7">
        <v>2025</v>
      </c>
      <c r="U510" s="7">
        <v>4</v>
      </c>
      <c r="V510">
        <v>12</v>
      </c>
      <c r="W510">
        <v>2025</v>
      </c>
      <c r="X510">
        <v>4</v>
      </c>
      <c r="Y510" t="b">
        <v>0</v>
      </c>
      <c r="Z510" t="b">
        <v>0</v>
      </c>
      <c r="AA510">
        <v>-6</v>
      </c>
      <c r="AB510">
        <v>3</v>
      </c>
      <c r="AC510" t="b">
        <v>0</v>
      </c>
      <c r="AD510" t="b">
        <v>1</v>
      </c>
      <c r="AE510" t="b">
        <v>0</v>
      </c>
      <c r="AF510" t="b">
        <v>1</v>
      </c>
      <c r="AG510" s="14">
        <v>46014</v>
      </c>
      <c r="AH510" s="14">
        <v>46008</v>
      </c>
      <c r="AI510">
        <v>-6</v>
      </c>
      <c r="AJ510" t="b">
        <v>1</v>
      </c>
    </row>
    <row r="511" spans="1:36">
      <c r="A511" t="s">
        <v>17393</v>
      </c>
      <c r="B511" t="s">
        <v>87</v>
      </c>
      <c r="C511" t="s">
        <v>87</v>
      </c>
      <c r="D511" t="s">
        <v>88</v>
      </c>
      <c r="F511" t="s">
        <v>17394</v>
      </c>
      <c r="G511" t="s">
        <v>17395</v>
      </c>
      <c r="H511" t="s">
        <v>351</v>
      </c>
      <c r="I511" t="s">
        <v>265</v>
      </c>
      <c r="J511" t="s">
        <v>93</v>
      </c>
      <c r="K511" t="s">
        <v>100</v>
      </c>
      <c r="L511" t="s">
        <v>100</v>
      </c>
      <c r="M511" t="s">
        <v>13510</v>
      </c>
      <c r="N511">
        <v>98118</v>
      </c>
      <c r="O511" t="s">
        <v>17396</v>
      </c>
      <c r="P511">
        <v>47.54988758</v>
      </c>
      <c r="Q511">
        <v>-122.27434687</v>
      </c>
      <c r="R511" t="s">
        <v>13512</v>
      </c>
      <c r="S511" s="7">
        <v>2</v>
      </c>
      <c r="T511" s="7">
        <v>2020</v>
      </c>
      <c r="U511" s="7">
        <v>1</v>
      </c>
      <c r="V511">
        <v>1</v>
      </c>
      <c r="W511">
        <v>2020</v>
      </c>
      <c r="X511">
        <v>1</v>
      </c>
      <c r="Y511" t="b">
        <v>0</v>
      </c>
      <c r="Z511" t="b">
        <v>0</v>
      </c>
      <c r="AA511">
        <v>-5</v>
      </c>
      <c r="AB511">
        <v>2</v>
      </c>
      <c r="AC511" t="b">
        <v>0</v>
      </c>
      <c r="AD511" t="b">
        <v>1</v>
      </c>
      <c r="AE511" t="b">
        <v>0</v>
      </c>
      <c r="AF511" t="b">
        <v>1</v>
      </c>
      <c r="AG511" s="14">
        <v>43865</v>
      </c>
      <c r="AH511" s="14">
        <v>43860</v>
      </c>
      <c r="AI511">
        <v>-5</v>
      </c>
      <c r="AJ511" t="b">
        <v>1</v>
      </c>
    </row>
    <row r="512" spans="1:36">
      <c r="A512" t="s">
        <v>14855</v>
      </c>
      <c r="B512" t="s">
        <v>87</v>
      </c>
      <c r="C512" t="s">
        <v>87</v>
      </c>
      <c r="D512" t="s">
        <v>88</v>
      </c>
      <c r="E512" t="s">
        <v>14837</v>
      </c>
      <c r="F512" t="s">
        <v>14856</v>
      </c>
      <c r="G512" t="s">
        <v>14857</v>
      </c>
      <c r="H512" t="s">
        <v>369</v>
      </c>
      <c r="I512" t="s">
        <v>308</v>
      </c>
      <c r="J512" t="s">
        <v>93</v>
      </c>
      <c r="K512" t="s">
        <v>100</v>
      </c>
      <c r="L512" t="s">
        <v>100</v>
      </c>
      <c r="M512" t="s">
        <v>14858</v>
      </c>
      <c r="O512" t="s">
        <v>14859</v>
      </c>
      <c r="P512">
        <v>47.58123282</v>
      </c>
      <c r="Q512">
        <v>-122.28620978</v>
      </c>
      <c r="R512" t="s">
        <v>14860</v>
      </c>
      <c r="S512" s="7">
        <v>2</v>
      </c>
      <c r="T512" s="7">
        <v>2020</v>
      </c>
      <c r="U512" s="7">
        <v>1</v>
      </c>
      <c r="V512">
        <v>1</v>
      </c>
      <c r="W512">
        <v>2020</v>
      </c>
      <c r="X512">
        <v>1</v>
      </c>
      <c r="Y512" t="b">
        <v>0</v>
      </c>
      <c r="Z512" t="b">
        <v>0</v>
      </c>
      <c r="AA512">
        <v>-5</v>
      </c>
      <c r="AB512">
        <v>2</v>
      </c>
      <c r="AC512" t="b">
        <v>0</v>
      </c>
      <c r="AD512" t="b">
        <v>1</v>
      </c>
      <c r="AE512" t="b">
        <v>0</v>
      </c>
      <c r="AF512" t="b">
        <v>0</v>
      </c>
      <c r="AG512" s="14">
        <v>43866</v>
      </c>
      <c r="AH512" s="14">
        <v>43861</v>
      </c>
      <c r="AI512">
        <v>-5</v>
      </c>
      <c r="AJ512" t="b">
        <v>1</v>
      </c>
    </row>
    <row r="513" spans="1:36">
      <c r="A513" t="s">
        <v>17583</v>
      </c>
      <c r="B513" t="s">
        <v>87</v>
      </c>
      <c r="C513" t="s">
        <v>87</v>
      </c>
      <c r="D513" t="s">
        <v>88</v>
      </c>
      <c r="F513" t="s">
        <v>17584</v>
      </c>
      <c r="G513" t="s">
        <v>17585</v>
      </c>
      <c r="H513" t="s">
        <v>500</v>
      </c>
      <c r="I513" t="s">
        <v>466</v>
      </c>
      <c r="J513" t="s">
        <v>93</v>
      </c>
      <c r="K513" t="s">
        <v>93</v>
      </c>
      <c r="L513" t="s">
        <v>93</v>
      </c>
      <c r="M513" t="s">
        <v>17586</v>
      </c>
      <c r="N513">
        <v>98107</v>
      </c>
      <c r="O513" t="s">
        <v>17587</v>
      </c>
      <c r="P513">
        <v>47.66930853</v>
      </c>
      <c r="Q513">
        <v>-122.39638318</v>
      </c>
      <c r="R513" t="s">
        <v>17588</v>
      </c>
      <c r="S513" s="7">
        <v>3</v>
      </c>
      <c r="T513" s="7">
        <v>2020</v>
      </c>
      <c r="U513" s="7">
        <v>1</v>
      </c>
      <c r="V513">
        <v>2</v>
      </c>
      <c r="W513">
        <v>2020</v>
      </c>
      <c r="X513">
        <v>1</v>
      </c>
      <c r="Y513" t="b">
        <v>0</v>
      </c>
      <c r="Z513" t="b">
        <v>0</v>
      </c>
      <c r="AA513">
        <v>-5</v>
      </c>
      <c r="AB513">
        <v>6</v>
      </c>
      <c r="AC513" t="b">
        <v>0</v>
      </c>
      <c r="AD513" t="b">
        <v>1</v>
      </c>
      <c r="AE513" t="b">
        <v>0</v>
      </c>
      <c r="AF513" t="b">
        <v>1</v>
      </c>
      <c r="AG513" s="14">
        <v>43893</v>
      </c>
      <c r="AH513" s="14">
        <v>43888</v>
      </c>
      <c r="AI513">
        <v>-5</v>
      </c>
      <c r="AJ513" t="b">
        <v>1</v>
      </c>
    </row>
    <row r="514" spans="1:36">
      <c r="A514" t="s">
        <v>10908</v>
      </c>
      <c r="B514" t="s">
        <v>87</v>
      </c>
      <c r="C514" t="s">
        <v>87</v>
      </c>
      <c r="D514" t="s">
        <v>88</v>
      </c>
      <c r="E514" t="s">
        <v>10681</v>
      </c>
      <c r="F514" t="s">
        <v>10909</v>
      </c>
      <c r="G514" t="s">
        <v>10910</v>
      </c>
      <c r="H514" t="s">
        <v>635</v>
      </c>
      <c r="I514" t="s">
        <v>10892</v>
      </c>
      <c r="J514" t="s">
        <v>93</v>
      </c>
      <c r="K514" t="s">
        <v>93</v>
      </c>
      <c r="L514" t="s">
        <v>93</v>
      </c>
      <c r="M514" t="s">
        <v>10911</v>
      </c>
      <c r="N514">
        <v>98117</v>
      </c>
      <c r="O514" t="s">
        <v>10912</v>
      </c>
      <c r="P514">
        <v>47.69718454</v>
      </c>
      <c r="Q514">
        <v>-122.39049136</v>
      </c>
      <c r="R514" t="s">
        <v>10913</v>
      </c>
      <c r="S514" s="7">
        <v>3</v>
      </c>
      <c r="T514" s="7">
        <v>2020</v>
      </c>
      <c r="U514" s="7">
        <v>1</v>
      </c>
      <c r="V514">
        <v>3</v>
      </c>
      <c r="W514">
        <v>2020</v>
      </c>
      <c r="X514">
        <v>1</v>
      </c>
      <c r="Y514" t="b">
        <v>0</v>
      </c>
      <c r="Z514" t="b">
        <v>0</v>
      </c>
      <c r="AA514">
        <v>-5</v>
      </c>
      <c r="AB514">
        <v>6</v>
      </c>
      <c r="AC514" t="b">
        <v>0</v>
      </c>
      <c r="AD514" t="b">
        <v>1</v>
      </c>
      <c r="AE514" t="b">
        <v>0</v>
      </c>
      <c r="AF514" t="b">
        <v>0</v>
      </c>
      <c r="AG514" s="14">
        <v>43914</v>
      </c>
      <c r="AH514" s="14">
        <v>43909</v>
      </c>
      <c r="AI514">
        <v>-5</v>
      </c>
      <c r="AJ514" t="b">
        <v>1</v>
      </c>
    </row>
    <row r="515" spans="1:36">
      <c r="A515" t="s">
        <v>685</v>
      </c>
      <c r="B515" t="s">
        <v>87</v>
      </c>
      <c r="C515" t="s">
        <v>87</v>
      </c>
      <c r="D515" t="s">
        <v>88</v>
      </c>
      <c r="E515" t="s">
        <v>89</v>
      </c>
      <c r="F515" t="s">
        <v>686</v>
      </c>
      <c r="G515" t="s">
        <v>687</v>
      </c>
      <c r="H515" t="s">
        <v>675</v>
      </c>
      <c r="I515" t="s">
        <v>688</v>
      </c>
      <c r="J515" t="s">
        <v>93</v>
      </c>
      <c r="K515" t="s">
        <v>93</v>
      </c>
      <c r="L515" t="s">
        <v>93</v>
      </c>
      <c r="M515" t="s">
        <v>689</v>
      </c>
      <c r="N515">
        <v>98119</v>
      </c>
      <c r="O515" t="s">
        <v>690</v>
      </c>
      <c r="P515">
        <v>47.63892532</v>
      </c>
      <c r="Q515">
        <v>-122.37139619</v>
      </c>
      <c r="R515" t="s">
        <v>691</v>
      </c>
      <c r="S515" s="7">
        <v>4</v>
      </c>
      <c r="T515" s="7">
        <v>2020</v>
      </c>
      <c r="U515" s="7">
        <v>2</v>
      </c>
      <c r="V515">
        <v>4</v>
      </c>
      <c r="W515">
        <v>2020</v>
      </c>
      <c r="X515">
        <v>2</v>
      </c>
      <c r="Y515" t="b">
        <v>0</v>
      </c>
      <c r="Z515" t="b">
        <v>0</v>
      </c>
      <c r="AA515">
        <v>-5</v>
      </c>
      <c r="AB515">
        <v>7</v>
      </c>
      <c r="AC515" t="b">
        <v>0</v>
      </c>
      <c r="AD515" t="b">
        <v>1</v>
      </c>
      <c r="AE515" t="b">
        <v>0</v>
      </c>
      <c r="AF515" t="b">
        <v>0</v>
      </c>
      <c r="AG515" s="14">
        <v>43927</v>
      </c>
      <c r="AH515" s="14">
        <v>43922</v>
      </c>
      <c r="AI515">
        <v>-5</v>
      </c>
      <c r="AJ515" t="b">
        <v>1</v>
      </c>
    </row>
    <row r="516" spans="1:36">
      <c r="A516" t="s">
        <v>1107</v>
      </c>
      <c r="B516" t="s">
        <v>87</v>
      </c>
      <c r="C516" t="s">
        <v>87</v>
      </c>
      <c r="D516" t="s">
        <v>88</v>
      </c>
      <c r="E516" t="s">
        <v>89</v>
      </c>
      <c r="F516" t="s">
        <v>1108</v>
      </c>
      <c r="G516" t="s">
        <v>1109</v>
      </c>
      <c r="H516" t="s">
        <v>1110</v>
      </c>
      <c r="I516" t="s">
        <v>717</v>
      </c>
      <c r="J516" t="s">
        <v>93</v>
      </c>
      <c r="K516" t="s">
        <v>93</v>
      </c>
      <c r="L516" t="s">
        <v>93</v>
      </c>
      <c r="M516" t="s">
        <v>1111</v>
      </c>
      <c r="N516">
        <v>98199</v>
      </c>
      <c r="O516" t="s">
        <v>1112</v>
      </c>
      <c r="P516">
        <v>47.64237486</v>
      </c>
      <c r="Q516">
        <v>-122.38703007</v>
      </c>
      <c r="R516" t="s">
        <v>1113</v>
      </c>
      <c r="S516" s="7">
        <v>7</v>
      </c>
      <c r="T516" s="7">
        <v>2020</v>
      </c>
      <c r="U516" s="7">
        <v>3</v>
      </c>
      <c r="V516">
        <v>7</v>
      </c>
      <c r="W516">
        <v>2020</v>
      </c>
      <c r="X516">
        <v>3</v>
      </c>
      <c r="Y516" t="b">
        <v>0</v>
      </c>
      <c r="Z516" t="b">
        <v>0</v>
      </c>
      <c r="AA516">
        <v>-5</v>
      </c>
      <c r="AB516">
        <v>7</v>
      </c>
      <c r="AC516" t="b">
        <v>0</v>
      </c>
      <c r="AD516" t="b">
        <v>1</v>
      </c>
      <c r="AE516" t="b">
        <v>0</v>
      </c>
      <c r="AF516" t="b">
        <v>0</v>
      </c>
      <c r="AG516" s="14">
        <v>44032</v>
      </c>
      <c r="AH516" s="14">
        <v>44027</v>
      </c>
      <c r="AI516">
        <v>-5</v>
      </c>
      <c r="AJ516" t="b">
        <v>1</v>
      </c>
    </row>
    <row r="517" spans="1:36">
      <c r="A517" t="s">
        <v>1114</v>
      </c>
      <c r="B517" t="s">
        <v>87</v>
      </c>
      <c r="C517" t="s">
        <v>87</v>
      </c>
      <c r="D517" t="s">
        <v>88</v>
      </c>
      <c r="E517" t="s">
        <v>89</v>
      </c>
      <c r="F517" t="s">
        <v>1115</v>
      </c>
      <c r="G517" t="s">
        <v>1116</v>
      </c>
      <c r="H517" t="s">
        <v>1110</v>
      </c>
      <c r="I517" t="s">
        <v>717</v>
      </c>
      <c r="J517" t="s">
        <v>93</v>
      </c>
      <c r="K517" t="s">
        <v>93</v>
      </c>
      <c r="L517" t="s">
        <v>93</v>
      </c>
      <c r="M517" t="s">
        <v>1117</v>
      </c>
      <c r="N517">
        <v>98199</v>
      </c>
      <c r="O517" t="s">
        <v>1118</v>
      </c>
      <c r="P517">
        <v>47.65991666</v>
      </c>
      <c r="Q517">
        <v>-122.39582617</v>
      </c>
      <c r="R517" t="s">
        <v>1119</v>
      </c>
      <c r="S517" s="7">
        <v>7</v>
      </c>
      <c r="T517" s="7">
        <v>2020</v>
      </c>
      <c r="U517" s="7">
        <v>3</v>
      </c>
      <c r="V517">
        <v>7</v>
      </c>
      <c r="W517">
        <v>2020</v>
      </c>
      <c r="X517">
        <v>3</v>
      </c>
      <c r="Y517" t="b">
        <v>0</v>
      </c>
      <c r="Z517" t="b">
        <v>0</v>
      </c>
      <c r="AA517">
        <v>-5</v>
      </c>
      <c r="AB517">
        <v>6</v>
      </c>
      <c r="AC517" t="b">
        <v>0</v>
      </c>
      <c r="AD517" t="b">
        <v>1</v>
      </c>
      <c r="AE517" t="b">
        <v>0</v>
      </c>
      <c r="AF517" t="b">
        <v>0</v>
      </c>
      <c r="AG517" s="14">
        <v>44032</v>
      </c>
      <c r="AH517" s="14">
        <v>44027</v>
      </c>
      <c r="AI517">
        <v>-5</v>
      </c>
      <c r="AJ517" t="b">
        <v>1</v>
      </c>
    </row>
    <row r="518" spans="1:36">
      <c r="A518" t="s">
        <v>5963</v>
      </c>
      <c r="B518" t="s">
        <v>87</v>
      </c>
      <c r="C518" t="s">
        <v>87</v>
      </c>
      <c r="D518" t="s">
        <v>88</v>
      </c>
      <c r="E518" t="s">
        <v>5839</v>
      </c>
      <c r="F518" t="s">
        <v>5964</v>
      </c>
      <c r="G518" t="s">
        <v>5965</v>
      </c>
      <c r="H518" t="s">
        <v>1017</v>
      </c>
      <c r="I518" t="s">
        <v>5966</v>
      </c>
      <c r="J518" t="s">
        <v>93</v>
      </c>
      <c r="K518" t="s">
        <v>5967</v>
      </c>
      <c r="L518" t="s">
        <v>5967</v>
      </c>
      <c r="M518" t="s">
        <v>5968</v>
      </c>
      <c r="N518">
        <v>98108</v>
      </c>
      <c r="O518" t="s">
        <v>5969</v>
      </c>
      <c r="P518">
        <v>47.52916723</v>
      </c>
      <c r="Q518">
        <v>-122.31958011</v>
      </c>
      <c r="R518" t="s">
        <v>5970</v>
      </c>
      <c r="S518" s="7">
        <v>8</v>
      </c>
      <c r="T518" s="7">
        <v>2020</v>
      </c>
      <c r="U518" s="7">
        <v>3</v>
      </c>
      <c r="V518">
        <v>8</v>
      </c>
      <c r="W518">
        <v>2020</v>
      </c>
      <c r="X518">
        <v>3</v>
      </c>
      <c r="Y518" t="b">
        <v>0</v>
      </c>
      <c r="Z518" t="b">
        <v>0</v>
      </c>
      <c r="AA518">
        <v>-5</v>
      </c>
      <c r="AB518">
        <v>1</v>
      </c>
      <c r="AC518" t="b">
        <v>0</v>
      </c>
      <c r="AD518" t="b">
        <v>1</v>
      </c>
      <c r="AE518" t="b">
        <v>0</v>
      </c>
      <c r="AF518" t="b">
        <v>0</v>
      </c>
      <c r="AG518" s="14">
        <v>44054</v>
      </c>
      <c r="AH518" s="14">
        <v>44049</v>
      </c>
      <c r="AI518">
        <v>-5</v>
      </c>
      <c r="AJ518" t="b">
        <v>1</v>
      </c>
    </row>
    <row r="519" spans="1:36">
      <c r="A519" t="s">
        <v>18984</v>
      </c>
      <c r="B519" t="s">
        <v>87</v>
      </c>
      <c r="C519" t="s">
        <v>87</v>
      </c>
      <c r="D519" t="s">
        <v>88</v>
      </c>
      <c r="F519" t="s">
        <v>18985</v>
      </c>
      <c r="G519" t="s">
        <v>18986</v>
      </c>
      <c r="H519" t="s">
        <v>807</v>
      </c>
      <c r="I519" t="s">
        <v>14190</v>
      </c>
      <c r="J519" t="s">
        <v>93</v>
      </c>
      <c r="K519" t="s">
        <v>100</v>
      </c>
      <c r="L519" t="s">
        <v>100</v>
      </c>
      <c r="M519" t="s">
        <v>17760</v>
      </c>
      <c r="N519">
        <v>98122</v>
      </c>
      <c r="O519" t="s">
        <v>18987</v>
      </c>
      <c r="P519">
        <v>47.6123999</v>
      </c>
      <c r="Q519">
        <v>-122.31448543</v>
      </c>
      <c r="R519" t="s">
        <v>17762</v>
      </c>
      <c r="S519" s="7">
        <v>10</v>
      </c>
      <c r="T519" s="7">
        <v>2020</v>
      </c>
      <c r="U519" s="7">
        <v>4</v>
      </c>
      <c r="V519">
        <v>10</v>
      </c>
      <c r="W519">
        <v>2020</v>
      </c>
      <c r="X519">
        <v>4</v>
      </c>
      <c r="Y519" t="b">
        <v>0</v>
      </c>
      <c r="Z519" t="b">
        <v>0</v>
      </c>
      <c r="AA519">
        <v>-5</v>
      </c>
      <c r="AB519">
        <v>3</v>
      </c>
      <c r="AC519" t="b">
        <v>0</v>
      </c>
      <c r="AD519" t="b">
        <v>1</v>
      </c>
      <c r="AE519" t="b">
        <v>0</v>
      </c>
      <c r="AF519" t="b">
        <v>1</v>
      </c>
      <c r="AG519" s="14">
        <v>44124</v>
      </c>
      <c r="AH519" s="14">
        <v>44119</v>
      </c>
      <c r="AI519">
        <v>-5</v>
      </c>
      <c r="AJ519" t="b">
        <v>1</v>
      </c>
    </row>
    <row r="520" spans="1:36">
      <c r="A520" t="s">
        <v>19120</v>
      </c>
      <c r="B520" t="s">
        <v>87</v>
      </c>
      <c r="C520" t="s">
        <v>87</v>
      </c>
      <c r="D520" t="s">
        <v>88</v>
      </c>
      <c r="F520" t="s">
        <v>19121</v>
      </c>
      <c r="H520" t="s">
        <v>18856</v>
      </c>
      <c r="I520" t="s">
        <v>18479</v>
      </c>
      <c r="J520" t="s">
        <v>93</v>
      </c>
      <c r="K520" t="s">
        <v>93</v>
      </c>
      <c r="L520" t="s">
        <v>93</v>
      </c>
      <c r="M520" t="s">
        <v>19122</v>
      </c>
      <c r="O520" t="s">
        <v>19123</v>
      </c>
      <c r="P520">
        <v>47.61778551</v>
      </c>
      <c r="Q520">
        <v>-122.29274404</v>
      </c>
      <c r="R520" t="s">
        <v>19124</v>
      </c>
      <c r="S520" s="7">
        <v>10</v>
      </c>
      <c r="T520" s="7">
        <v>2020</v>
      </c>
      <c r="U520" s="7">
        <v>4</v>
      </c>
      <c r="V520">
        <v>10</v>
      </c>
      <c r="W520">
        <v>2020</v>
      </c>
      <c r="X520">
        <v>4</v>
      </c>
      <c r="Y520" t="b">
        <v>0</v>
      </c>
      <c r="Z520" t="b">
        <v>0</v>
      </c>
      <c r="AA520">
        <v>-5</v>
      </c>
      <c r="AB520">
        <v>3</v>
      </c>
      <c r="AC520" t="b">
        <v>0</v>
      </c>
      <c r="AD520" t="b">
        <v>1</v>
      </c>
      <c r="AE520" t="b">
        <v>0</v>
      </c>
      <c r="AF520" t="b">
        <v>1</v>
      </c>
      <c r="AG520" s="14">
        <v>44132</v>
      </c>
      <c r="AH520" s="14">
        <v>44127</v>
      </c>
      <c r="AI520">
        <v>-5</v>
      </c>
      <c r="AJ520" t="b">
        <v>1</v>
      </c>
    </row>
    <row r="521" spans="1:36">
      <c r="A521" t="s">
        <v>20266</v>
      </c>
      <c r="B521" t="s">
        <v>87</v>
      </c>
      <c r="C521" t="s">
        <v>87</v>
      </c>
      <c r="D521" t="s">
        <v>88</v>
      </c>
      <c r="F521" t="s">
        <v>20267</v>
      </c>
      <c r="H521" t="s">
        <v>13736</v>
      </c>
      <c r="I521" t="s">
        <v>11044</v>
      </c>
      <c r="J521" t="s">
        <v>93</v>
      </c>
      <c r="K521" t="s">
        <v>93</v>
      </c>
      <c r="L521" t="s">
        <v>93</v>
      </c>
      <c r="M521" t="s">
        <v>20268</v>
      </c>
      <c r="N521">
        <v>98109</v>
      </c>
      <c r="O521" t="s">
        <v>20269</v>
      </c>
      <c r="P521">
        <v>47.62060875</v>
      </c>
      <c r="Q521">
        <v>-122.35582943</v>
      </c>
      <c r="R521" t="s">
        <v>20270</v>
      </c>
      <c r="S521" s="7">
        <v>2</v>
      </c>
      <c r="T521" s="7">
        <v>2021</v>
      </c>
      <c r="U521" s="7">
        <v>1</v>
      </c>
      <c r="V521">
        <v>2</v>
      </c>
      <c r="W521">
        <v>2021</v>
      </c>
      <c r="X521">
        <v>1</v>
      </c>
      <c r="Y521" t="b">
        <v>0</v>
      </c>
      <c r="Z521" t="b">
        <v>0</v>
      </c>
      <c r="AA521">
        <v>-5</v>
      </c>
      <c r="AB521">
        <v>7</v>
      </c>
      <c r="AC521" t="b">
        <v>0</v>
      </c>
      <c r="AD521" t="b">
        <v>1</v>
      </c>
      <c r="AE521" t="b">
        <v>0</v>
      </c>
      <c r="AF521" t="b">
        <v>1</v>
      </c>
      <c r="AG521" s="14">
        <v>44250</v>
      </c>
      <c r="AH521" s="14">
        <v>44245</v>
      </c>
      <c r="AI521">
        <v>-5</v>
      </c>
      <c r="AJ521" t="b">
        <v>1</v>
      </c>
    </row>
    <row r="522" spans="1:36">
      <c r="A522" t="s">
        <v>22185</v>
      </c>
      <c r="B522" t="s">
        <v>87</v>
      </c>
      <c r="C522" t="s">
        <v>87</v>
      </c>
      <c r="D522" t="s">
        <v>88</v>
      </c>
      <c r="F522" t="s">
        <v>22186</v>
      </c>
      <c r="H522" t="s">
        <v>22154</v>
      </c>
      <c r="I522" t="s">
        <v>5997</v>
      </c>
      <c r="J522" t="s">
        <v>93</v>
      </c>
      <c r="K522" t="s">
        <v>100</v>
      </c>
      <c r="L522" t="s">
        <v>100</v>
      </c>
      <c r="M522" t="s">
        <v>22187</v>
      </c>
      <c r="N522">
        <v>98136</v>
      </c>
      <c r="O522" t="s">
        <v>22188</v>
      </c>
      <c r="P522">
        <v>47.54914062</v>
      </c>
      <c r="Q522">
        <v>-122.3820823</v>
      </c>
      <c r="R522" t="s">
        <v>22189</v>
      </c>
      <c r="S522" s="7">
        <v>8</v>
      </c>
      <c r="T522" s="7">
        <v>2021</v>
      </c>
      <c r="U522" s="7">
        <v>3</v>
      </c>
      <c r="V522">
        <v>8</v>
      </c>
      <c r="W522">
        <v>2021</v>
      </c>
      <c r="X522">
        <v>3</v>
      </c>
      <c r="Y522" t="b">
        <v>0</v>
      </c>
      <c r="Z522" t="b">
        <v>0</v>
      </c>
      <c r="AA522">
        <v>-5</v>
      </c>
      <c r="AB522">
        <v>1</v>
      </c>
      <c r="AC522" t="b">
        <v>0</v>
      </c>
      <c r="AD522" t="b">
        <v>1</v>
      </c>
      <c r="AE522" t="b">
        <v>0</v>
      </c>
      <c r="AF522" t="b">
        <v>1</v>
      </c>
      <c r="AG522" s="14">
        <v>44417</v>
      </c>
      <c r="AH522" s="14">
        <v>44412</v>
      </c>
      <c r="AI522">
        <v>-5</v>
      </c>
      <c r="AJ522" t="b">
        <v>1</v>
      </c>
    </row>
    <row r="523" spans="1:36">
      <c r="A523" t="s">
        <v>22827</v>
      </c>
      <c r="B523" t="s">
        <v>87</v>
      </c>
      <c r="C523" t="s">
        <v>87</v>
      </c>
      <c r="D523" t="s">
        <v>88</v>
      </c>
      <c r="F523" t="s">
        <v>22828</v>
      </c>
      <c r="H523" t="s">
        <v>22817</v>
      </c>
      <c r="I523" t="s">
        <v>7707</v>
      </c>
      <c r="J523" t="s">
        <v>93</v>
      </c>
      <c r="K523" t="s">
        <v>93</v>
      </c>
      <c r="L523" t="s">
        <v>93</v>
      </c>
      <c r="M523" t="s">
        <v>17164</v>
      </c>
      <c r="N523">
        <v>98125</v>
      </c>
      <c r="O523" t="s">
        <v>22829</v>
      </c>
      <c r="P523">
        <v>47.72097958</v>
      </c>
      <c r="Q523">
        <v>-122.29828708</v>
      </c>
      <c r="R523" t="s">
        <v>17166</v>
      </c>
      <c r="S523" s="7">
        <v>9</v>
      </c>
      <c r="T523" s="7">
        <v>2021</v>
      </c>
      <c r="U523" s="7">
        <v>3</v>
      </c>
      <c r="V523">
        <v>9</v>
      </c>
      <c r="W523">
        <v>2021</v>
      </c>
      <c r="X523">
        <v>3</v>
      </c>
      <c r="Y523" t="b">
        <v>0</v>
      </c>
      <c r="Z523" t="b">
        <v>0</v>
      </c>
      <c r="AA523">
        <v>-5</v>
      </c>
      <c r="AB523">
        <v>5</v>
      </c>
      <c r="AC523" t="b">
        <v>0</v>
      </c>
      <c r="AD523" t="b">
        <v>1</v>
      </c>
      <c r="AE523" t="b">
        <v>0</v>
      </c>
      <c r="AF523" t="b">
        <v>1</v>
      </c>
      <c r="AG523" s="14">
        <v>44466</v>
      </c>
      <c r="AH523" s="14">
        <v>44461</v>
      </c>
      <c r="AI523">
        <v>-5</v>
      </c>
      <c r="AJ523" t="b">
        <v>1</v>
      </c>
    </row>
    <row r="524" spans="1:36">
      <c r="A524" t="s">
        <v>22830</v>
      </c>
      <c r="B524" t="s">
        <v>87</v>
      </c>
      <c r="C524" t="s">
        <v>87</v>
      </c>
      <c r="D524" t="s">
        <v>88</v>
      </c>
      <c r="F524" t="s">
        <v>22831</v>
      </c>
      <c r="H524" t="s">
        <v>22817</v>
      </c>
      <c r="I524" t="s">
        <v>7707</v>
      </c>
      <c r="J524" t="s">
        <v>93</v>
      </c>
      <c r="K524" t="s">
        <v>93</v>
      </c>
      <c r="L524" t="s">
        <v>93</v>
      </c>
      <c r="M524" t="s">
        <v>7754</v>
      </c>
      <c r="N524">
        <v>98115</v>
      </c>
      <c r="O524" t="s">
        <v>22832</v>
      </c>
      <c r="P524">
        <v>47.69752363</v>
      </c>
      <c r="Q524">
        <v>-122.31957999</v>
      </c>
      <c r="R524" t="s">
        <v>7756</v>
      </c>
      <c r="S524" s="7">
        <v>9</v>
      </c>
      <c r="T524" s="7">
        <v>2021</v>
      </c>
      <c r="U524" s="7">
        <v>3</v>
      </c>
      <c r="V524">
        <v>9</v>
      </c>
      <c r="W524">
        <v>2021</v>
      </c>
      <c r="X524">
        <v>3</v>
      </c>
      <c r="Y524" t="b">
        <v>0</v>
      </c>
      <c r="Z524" t="b">
        <v>0</v>
      </c>
      <c r="AA524">
        <v>-5</v>
      </c>
      <c r="AB524">
        <v>5</v>
      </c>
      <c r="AC524" t="b">
        <v>0</v>
      </c>
      <c r="AD524" t="b">
        <v>1</v>
      </c>
      <c r="AE524" t="b">
        <v>0</v>
      </c>
      <c r="AF524" t="b">
        <v>1</v>
      </c>
      <c r="AG524" s="14">
        <v>44466</v>
      </c>
      <c r="AH524" s="14">
        <v>44461</v>
      </c>
      <c r="AI524">
        <v>-5</v>
      </c>
      <c r="AJ524" t="b">
        <v>1</v>
      </c>
    </row>
    <row r="525" spans="1:36">
      <c r="A525" t="s">
        <v>22890</v>
      </c>
      <c r="B525" t="s">
        <v>87</v>
      </c>
      <c r="C525" t="s">
        <v>87</v>
      </c>
      <c r="D525" t="s">
        <v>88</v>
      </c>
      <c r="F525" t="s">
        <v>22891</v>
      </c>
      <c r="H525" t="s">
        <v>21068</v>
      </c>
      <c r="I525" t="s">
        <v>22810</v>
      </c>
      <c r="J525" t="s">
        <v>93</v>
      </c>
      <c r="K525" t="s">
        <v>7058</v>
      </c>
      <c r="L525" t="s">
        <v>7058</v>
      </c>
      <c r="M525" t="s">
        <v>22892</v>
      </c>
      <c r="N525">
        <v>98102</v>
      </c>
      <c r="O525" t="s">
        <v>22893</v>
      </c>
      <c r="P525">
        <v>47.6421374</v>
      </c>
      <c r="Q525">
        <v>-122.31423849</v>
      </c>
      <c r="R525" t="s">
        <v>22894</v>
      </c>
      <c r="S525" s="7">
        <v>9</v>
      </c>
      <c r="T525" s="7">
        <v>2021</v>
      </c>
      <c r="U525" s="7">
        <v>3</v>
      </c>
      <c r="V525">
        <v>9</v>
      </c>
      <c r="W525">
        <v>2021</v>
      </c>
      <c r="X525">
        <v>3</v>
      </c>
      <c r="Y525" t="b">
        <v>0</v>
      </c>
      <c r="Z525" t="b">
        <v>0</v>
      </c>
      <c r="AA525">
        <v>-5</v>
      </c>
      <c r="AB525">
        <v>3</v>
      </c>
      <c r="AC525" t="b">
        <v>0</v>
      </c>
      <c r="AD525" t="b">
        <v>1</v>
      </c>
      <c r="AE525" t="b">
        <v>0</v>
      </c>
      <c r="AF525" t="b">
        <v>1</v>
      </c>
      <c r="AG525" s="14">
        <v>44468</v>
      </c>
      <c r="AH525" s="14">
        <v>44463</v>
      </c>
      <c r="AI525">
        <v>-5</v>
      </c>
      <c r="AJ525" t="b">
        <v>1</v>
      </c>
    </row>
    <row r="526" spans="1:36">
      <c r="A526" t="s">
        <v>6009</v>
      </c>
      <c r="B526" t="s">
        <v>87</v>
      </c>
      <c r="C526" t="s">
        <v>87</v>
      </c>
      <c r="D526" t="s">
        <v>88</v>
      </c>
      <c r="E526" t="s">
        <v>5839</v>
      </c>
      <c r="F526" t="s">
        <v>6010</v>
      </c>
      <c r="G526" t="s">
        <v>6004</v>
      </c>
      <c r="H526" t="s">
        <v>6011</v>
      </c>
      <c r="I526" t="s">
        <v>6005</v>
      </c>
      <c r="J526" t="s">
        <v>93</v>
      </c>
      <c r="K526" t="s">
        <v>93</v>
      </c>
      <c r="L526" t="s">
        <v>93</v>
      </c>
      <c r="M526" t="s">
        <v>6006</v>
      </c>
      <c r="N526">
        <v>98122</v>
      </c>
      <c r="O526" t="s">
        <v>6012</v>
      </c>
      <c r="P526">
        <v>47.61908112</v>
      </c>
      <c r="Q526">
        <v>-122.29446282</v>
      </c>
      <c r="R526" t="s">
        <v>6008</v>
      </c>
      <c r="S526" s="7">
        <v>10</v>
      </c>
      <c r="T526" s="7">
        <v>2021</v>
      </c>
      <c r="U526" s="7">
        <v>4</v>
      </c>
      <c r="V526">
        <v>10</v>
      </c>
      <c r="W526">
        <v>2021</v>
      </c>
      <c r="X526">
        <v>4</v>
      </c>
      <c r="Y526" t="b">
        <v>0</v>
      </c>
      <c r="Z526" t="b">
        <v>0</v>
      </c>
      <c r="AA526">
        <v>-5</v>
      </c>
      <c r="AB526">
        <v>3</v>
      </c>
      <c r="AC526" t="b">
        <v>0</v>
      </c>
      <c r="AD526" t="b">
        <v>1</v>
      </c>
      <c r="AE526" t="b">
        <v>0</v>
      </c>
      <c r="AF526" t="b">
        <v>0</v>
      </c>
      <c r="AG526" s="14">
        <v>44488</v>
      </c>
      <c r="AH526" s="14">
        <v>44483</v>
      </c>
      <c r="AI526">
        <v>-5</v>
      </c>
      <c r="AJ526" t="b">
        <v>1</v>
      </c>
    </row>
    <row r="527" spans="1:36">
      <c r="A527" t="s">
        <v>23282</v>
      </c>
      <c r="B527" t="s">
        <v>87</v>
      </c>
      <c r="C527" t="s">
        <v>87</v>
      </c>
      <c r="D527" t="s">
        <v>88</v>
      </c>
      <c r="F527" t="s">
        <v>23283</v>
      </c>
      <c r="H527" t="s">
        <v>6014</v>
      </c>
      <c r="I527" t="s">
        <v>21679</v>
      </c>
      <c r="J527" t="s">
        <v>93</v>
      </c>
      <c r="K527" t="s">
        <v>5967</v>
      </c>
      <c r="L527" t="s">
        <v>5967</v>
      </c>
      <c r="M527" t="s">
        <v>10150</v>
      </c>
      <c r="N527">
        <v>98144</v>
      </c>
      <c r="O527" t="s">
        <v>23284</v>
      </c>
      <c r="P527">
        <v>47.58238558</v>
      </c>
      <c r="Q527">
        <v>-122.30237685</v>
      </c>
      <c r="R527" t="s">
        <v>10152</v>
      </c>
      <c r="S527" s="7">
        <v>10</v>
      </c>
      <c r="T527" s="7">
        <v>2021</v>
      </c>
      <c r="U527" s="7">
        <v>4</v>
      </c>
      <c r="V527">
        <v>10</v>
      </c>
      <c r="W527">
        <v>2021</v>
      </c>
      <c r="X527">
        <v>4</v>
      </c>
      <c r="Y527" t="b">
        <v>0</v>
      </c>
      <c r="Z527" t="b">
        <v>0</v>
      </c>
      <c r="AA527">
        <v>-5</v>
      </c>
      <c r="AB527">
        <v>2</v>
      </c>
      <c r="AC527" t="b">
        <v>0</v>
      </c>
      <c r="AD527" t="b">
        <v>1</v>
      </c>
      <c r="AE527" t="b">
        <v>0</v>
      </c>
      <c r="AF527" t="b">
        <v>1</v>
      </c>
      <c r="AG527" s="14">
        <v>44489</v>
      </c>
      <c r="AH527" s="14">
        <v>44484</v>
      </c>
      <c r="AI527">
        <v>-5</v>
      </c>
      <c r="AJ527" t="b">
        <v>1</v>
      </c>
    </row>
    <row r="528" spans="1:36">
      <c r="A528" t="s">
        <v>23843</v>
      </c>
      <c r="B528" t="s">
        <v>87</v>
      </c>
      <c r="C528" t="s">
        <v>87</v>
      </c>
      <c r="D528" t="s">
        <v>88</v>
      </c>
      <c r="F528" t="s">
        <v>23844</v>
      </c>
      <c r="G528" t="s">
        <v>23845</v>
      </c>
      <c r="H528" t="s">
        <v>18711</v>
      </c>
      <c r="I528" t="s">
        <v>23784</v>
      </c>
      <c r="J528" t="s">
        <v>93</v>
      </c>
      <c r="K528" t="s">
        <v>93</v>
      </c>
      <c r="L528" t="s">
        <v>93</v>
      </c>
      <c r="M528" t="s">
        <v>23846</v>
      </c>
      <c r="N528">
        <v>98122</v>
      </c>
      <c r="O528" t="s">
        <v>23847</v>
      </c>
      <c r="P528">
        <v>47.60367694</v>
      </c>
      <c r="Q528">
        <v>-122.30215093</v>
      </c>
      <c r="R528" t="s">
        <v>23848</v>
      </c>
      <c r="S528" s="7">
        <v>12</v>
      </c>
      <c r="T528" s="7">
        <v>2021</v>
      </c>
      <c r="U528" s="7">
        <v>4</v>
      </c>
      <c r="V528">
        <v>12</v>
      </c>
      <c r="W528">
        <v>2021</v>
      </c>
      <c r="X528">
        <v>4</v>
      </c>
      <c r="Y528" t="b">
        <v>0</v>
      </c>
      <c r="Z528" t="b">
        <v>0</v>
      </c>
      <c r="AA528">
        <v>-5</v>
      </c>
      <c r="AB528">
        <v>3</v>
      </c>
      <c r="AC528" t="b">
        <v>0</v>
      </c>
      <c r="AD528" t="b">
        <v>1</v>
      </c>
      <c r="AE528" t="b">
        <v>0</v>
      </c>
      <c r="AF528" t="b">
        <v>1</v>
      </c>
      <c r="AG528" s="14">
        <v>44536</v>
      </c>
      <c r="AH528" s="14">
        <v>44531</v>
      </c>
      <c r="AI528">
        <v>-5</v>
      </c>
      <c r="AJ528" t="b">
        <v>1</v>
      </c>
    </row>
    <row r="529" spans="1:36">
      <c r="A529" t="s">
        <v>25430</v>
      </c>
      <c r="B529" t="s">
        <v>87</v>
      </c>
      <c r="C529" t="s">
        <v>87</v>
      </c>
      <c r="D529" t="s">
        <v>88</v>
      </c>
      <c r="H529" t="s">
        <v>25431</v>
      </c>
      <c r="I529" t="s">
        <v>24387</v>
      </c>
      <c r="J529" t="s">
        <v>93</v>
      </c>
      <c r="K529" t="s">
        <v>93</v>
      </c>
      <c r="L529" t="s">
        <v>93</v>
      </c>
      <c r="M529" t="s">
        <v>19727</v>
      </c>
      <c r="N529">
        <v>98107</v>
      </c>
      <c r="O529" t="s">
        <v>25432</v>
      </c>
      <c r="P529">
        <v>47.66273682</v>
      </c>
      <c r="Q529">
        <v>-122.36681876</v>
      </c>
      <c r="R529" t="s">
        <v>19729</v>
      </c>
      <c r="S529" s="7">
        <v>4</v>
      </c>
      <c r="T529" s="7">
        <v>2022</v>
      </c>
      <c r="U529" s="7">
        <v>2</v>
      </c>
      <c r="V529">
        <v>4</v>
      </c>
      <c r="W529">
        <v>2022</v>
      </c>
      <c r="X529">
        <v>2</v>
      </c>
      <c r="Y529" t="b">
        <v>0</v>
      </c>
      <c r="Z529" t="b">
        <v>0</v>
      </c>
      <c r="AA529">
        <v>-5</v>
      </c>
      <c r="AB529">
        <v>6</v>
      </c>
      <c r="AC529" t="b">
        <v>0</v>
      </c>
      <c r="AD529" t="b">
        <v>1</v>
      </c>
      <c r="AE529" t="b">
        <v>0</v>
      </c>
      <c r="AF529" t="b">
        <v>1</v>
      </c>
      <c r="AG529" s="14">
        <v>44671</v>
      </c>
      <c r="AH529" s="14">
        <v>44666</v>
      </c>
      <c r="AI529">
        <v>-5</v>
      </c>
      <c r="AJ529" t="b">
        <v>1</v>
      </c>
    </row>
    <row r="530" spans="1:36">
      <c r="A530" t="s">
        <v>25741</v>
      </c>
      <c r="B530" t="s">
        <v>87</v>
      </c>
      <c r="C530" t="s">
        <v>87</v>
      </c>
      <c r="D530" t="s">
        <v>88</v>
      </c>
      <c r="F530" t="s">
        <v>25742</v>
      </c>
      <c r="G530" t="s">
        <v>25743</v>
      </c>
      <c r="H530" t="s">
        <v>25290</v>
      </c>
      <c r="I530" t="s">
        <v>6070</v>
      </c>
      <c r="J530" t="s">
        <v>93</v>
      </c>
      <c r="K530" t="s">
        <v>100</v>
      </c>
      <c r="L530" t="s">
        <v>100</v>
      </c>
      <c r="M530" t="s">
        <v>25744</v>
      </c>
      <c r="O530" t="s">
        <v>25745</v>
      </c>
      <c r="P530">
        <v>47.55321273</v>
      </c>
      <c r="Q530">
        <v>-122.26103322</v>
      </c>
      <c r="R530" t="s">
        <v>25746</v>
      </c>
      <c r="S530" s="7">
        <v>5</v>
      </c>
      <c r="T530" s="7">
        <v>2022</v>
      </c>
      <c r="U530" s="7">
        <v>2</v>
      </c>
      <c r="V530">
        <v>5</v>
      </c>
      <c r="W530">
        <v>2022</v>
      </c>
      <c r="X530">
        <v>2</v>
      </c>
      <c r="Y530" t="b">
        <v>0</v>
      </c>
      <c r="Z530" t="b">
        <v>0</v>
      </c>
      <c r="AA530">
        <v>-5</v>
      </c>
      <c r="AB530">
        <v>2</v>
      </c>
      <c r="AC530" t="b">
        <v>0</v>
      </c>
      <c r="AD530" t="b">
        <v>1</v>
      </c>
      <c r="AE530" t="b">
        <v>0</v>
      </c>
      <c r="AF530" t="b">
        <v>1</v>
      </c>
      <c r="AG530" s="14">
        <v>44698</v>
      </c>
      <c r="AH530" s="14">
        <v>44693</v>
      </c>
      <c r="AI530">
        <v>-5</v>
      </c>
      <c r="AJ530" t="b">
        <v>1</v>
      </c>
    </row>
    <row r="531" spans="1:36">
      <c r="A531" t="s">
        <v>26121</v>
      </c>
      <c r="B531" t="s">
        <v>87</v>
      </c>
      <c r="C531" t="s">
        <v>87</v>
      </c>
      <c r="D531" t="s">
        <v>88</v>
      </c>
      <c r="F531" t="s">
        <v>26122</v>
      </c>
      <c r="G531" t="s">
        <v>26123</v>
      </c>
      <c r="H531" t="s">
        <v>19907</v>
      </c>
      <c r="I531" t="s">
        <v>22023</v>
      </c>
      <c r="J531" t="s">
        <v>93</v>
      </c>
      <c r="K531" t="s">
        <v>93</v>
      </c>
      <c r="L531" t="s">
        <v>93</v>
      </c>
      <c r="M531" t="s">
        <v>26124</v>
      </c>
      <c r="N531">
        <v>98133</v>
      </c>
      <c r="O531" t="s">
        <v>26125</v>
      </c>
      <c r="P531">
        <v>47.73101861</v>
      </c>
      <c r="Q531">
        <v>-122.33997792</v>
      </c>
      <c r="R531" t="s">
        <v>26126</v>
      </c>
      <c r="S531" s="7">
        <v>6</v>
      </c>
      <c r="T531" s="7">
        <v>2022</v>
      </c>
      <c r="U531" s="7">
        <v>2</v>
      </c>
      <c r="V531">
        <v>6</v>
      </c>
      <c r="W531">
        <v>2022</v>
      </c>
      <c r="X531">
        <v>2</v>
      </c>
      <c r="Y531" t="b">
        <v>0</v>
      </c>
      <c r="Z531" t="b">
        <v>0</v>
      </c>
      <c r="AA531">
        <v>-5</v>
      </c>
      <c r="AB531">
        <v>5</v>
      </c>
      <c r="AC531" t="b">
        <v>0</v>
      </c>
      <c r="AD531" t="b">
        <v>1</v>
      </c>
      <c r="AE531" t="b">
        <v>0</v>
      </c>
      <c r="AF531" t="b">
        <v>1</v>
      </c>
      <c r="AG531" s="14">
        <v>44734</v>
      </c>
      <c r="AH531" s="14">
        <v>44729</v>
      </c>
      <c r="AI531">
        <v>-5</v>
      </c>
      <c r="AJ531" t="b">
        <v>1</v>
      </c>
    </row>
    <row r="532" spans="1:36">
      <c r="A532" t="s">
        <v>26204</v>
      </c>
      <c r="B532" t="s">
        <v>87</v>
      </c>
      <c r="C532" t="s">
        <v>87</v>
      </c>
      <c r="D532" t="s">
        <v>88</v>
      </c>
      <c r="F532" t="s">
        <v>7514</v>
      </c>
      <c r="H532" t="s">
        <v>25995</v>
      </c>
      <c r="I532" t="s">
        <v>829</v>
      </c>
      <c r="J532" t="s">
        <v>93</v>
      </c>
      <c r="K532" t="s">
        <v>93</v>
      </c>
      <c r="L532" t="s">
        <v>93</v>
      </c>
      <c r="M532" t="s">
        <v>22700</v>
      </c>
      <c r="N532">
        <v>98105</v>
      </c>
      <c r="O532" t="s">
        <v>26205</v>
      </c>
      <c r="P532">
        <v>47.66865367</v>
      </c>
      <c r="Q532">
        <v>-122.31275624</v>
      </c>
      <c r="R532" t="s">
        <v>22702</v>
      </c>
      <c r="S532" s="7">
        <v>6</v>
      </c>
      <c r="T532" s="7">
        <v>2022</v>
      </c>
      <c r="U532" s="7">
        <v>2</v>
      </c>
      <c r="V532">
        <v>6</v>
      </c>
      <c r="W532">
        <v>2022</v>
      </c>
      <c r="X532">
        <v>2</v>
      </c>
      <c r="Y532" t="b">
        <v>0</v>
      </c>
      <c r="Z532" t="b">
        <v>0</v>
      </c>
      <c r="AA532">
        <v>-5</v>
      </c>
      <c r="AB532">
        <v>4</v>
      </c>
      <c r="AC532" t="b">
        <v>0</v>
      </c>
      <c r="AD532" t="b">
        <v>1</v>
      </c>
      <c r="AE532" t="b">
        <v>0</v>
      </c>
      <c r="AF532" t="b">
        <v>1</v>
      </c>
      <c r="AG532" s="14">
        <v>44741</v>
      </c>
      <c r="AH532" s="14">
        <v>44736</v>
      </c>
      <c r="AI532">
        <v>-5</v>
      </c>
      <c r="AJ532" t="b">
        <v>1</v>
      </c>
    </row>
    <row r="533" spans="1:36">
      <c r="A533" t="s">
        <v>26269</v>
      </c>
      <c r="B533" t="s">
        <v>87</v>
      </c>
      <c r="C533" t="s">
        <v>87</v>
      </c>
      <c r="D533" t="s">
        <v>88</v>
      </c>
      <c r="F533" t="s">
        <v>26270</v>
      </c>
      <c r="G533" t="s">
        <v>26271</v>
      </c>
      <c r="H533" t="s">
        <v>25805</v>
      </c>
      <c r="I533" t="s">
        <v>26246</v>
      </c>
      <c r="J533" t="s">
        <v>93</v>
      </c>
      <c r="K533" t="s">
        <v>100</v>
      </c>
      <c r="L533" t="s">
        <v>100</v>
      </c>
      <c r="M533" t="s">
        <v>14234</v>
      </c>
      <c r="N533">
        <v>98116</v>
      </c>
      <c r="O533" t="s">
        <v>26272</v>
      </c>
      <c r="P533">
        <v>47.57664659</v>
      </c>
      <c r="Q533">
        <v>-122.41987354</v>
      </c>
      <c r="R533" t="s">
        <v>14236</v>
      </c>
      <c r="S533" s="7">
        <v>7</v>
      </c>
      <c r="T533" s="7">
        <v>2022</v>
      </c>
      <c r="U533" s="7">
        <v>3</v>
      </c>
      <c r="V533">
        <v>7</v>
      </c>
      <c r="W533">
        <v>2022</v>
      </c>
      <c r="X533">
        <v>3</v>
      </c>
      <c r="Y533" t="b">
        <v>0</v>
      </c>
      <c r="Z533" t="b">
        <v>0</v>
      </c>
      <c r="AA533">
        <v>-5</v>
      </c>
      <c r="AB533">
        <v>1</v>
      </c>
      <c r="AC533" t="b">
        <v>0</v>
      </c>
      <c r="AD533" t="b">
        <v>1</v>
      </c>
      <c r="AE533" t="b">
        <v>0</v>
      </c>
      <c r="AF533" t="b">
        <v>1</v>
      </c>
      <c r="AG533" s="14">
        <v>44748</v>
      </c>
      <c r="AH533" s="14">
        <v>44743</v>
      </c>
      <c r="AI533">
        <v>-5</v>
      </c>
      <c r="AJ533" t="b">
        <v>1</v>
      </c>
    </row>
    <row r="534" spans="1:36">
      <c r="A534" t="s">
        <v>26430</v>
      </c>
      <c r="B534" t="s">
        <v>87</v>
      </c>
      <c r="C534" t="s">
        <v>87</v>
      </c>
      <c r="D534" t="s">
        <v>88</v>
      </c>
      <c r="F534" t="s">
        <v>26431</v>
      </c>
      <c r="G534" t="s">
        <v>26432</v>
      </c>
      <c r="H534" t="s">
        <v>23505</v>
      </c>
      <c r="I534" t="s">
        <v>26396</v>
      </c>
      <c r="J534" t="s">
        <v>93</v>
      </c>
      <c r="K534" t="s">
        <v>93</v>
      </c>
      <c r="L534" t="s">
        <v>93</v>
      </c>
      <c r="M534" t="s">
        <v>26433</v>
      </c>
      <c r="N534">
        <v>98102</v>
      </c>
      <c r="O534" t="s">
        <v>26434</v>
      </c>
      <c r="P534">
        <v>47.6249177</v>
      </c>
      <c r="Q534">
        <v>-122.31905663</v>
      </c>
      <c r="R534" t="s">
        <v>26435</v>
      </c>
      <c r="S534" s="7">
        <v>7</v>
      </c>
      <c r="T534" s="7">
        <v>2022</v>
      </c>
      <c r="U534" s="7">
        <v>3</v>
      </c>
      <c r="V534">
        <v>7</v>
      </c>
      <c r="W534">
        <v>2022</v>
      </c>
      <c r="X534">
        <v>3</v>
      </c>
      <c r="Y534" t="b">
        <v>0</v>
      </c>
      <c r="Z534" t="b">
        <v>0</v>
      </c>
      <c r="AA534">
        <v>-5</v>
      </c>
      <c r="AB534">
        <v>3</v>
      </c>
      <c r="AC534" t="b">
        <v>0</v>
      </c>
      <c r="AD534" t="b">
        <v>1</v>
      </c>
      <c r="AE534" t="b">
        <v>0</v>
      </c>
      <c r="AF534" t="b">
        <v>1</v>
      </c>
      <c r="AG534" s="14">
        <v>44768</v>
      </c>
      <c r="AH534" s="14">
        <v>44763</v>
      </c>
      <c r="AI534">
        <v>-5</v>
      </c>
      <c r="AJ534" t="b">
        <v>1</v>
      </c>
    </row>
    <row r="535" spans="1:36">
      <c r="A535" t="s">
        <v>26869</v>
      </c>
      <c r="B535" t="s">
        <v>87</v>
      </c>
      <c r="C535" t="s">
        <v>87</v>
      </c>
      <c r="D535" t="s">
        <v>88</v>
      </c>
      <c r="F535" t="s">
        <v>26870</v>
      </c>
      <c r="G535" t="s">
        <v>26871</v>
      </c>
      <c r="H535" t="s">
        <v>1520</v>
      </c>
      <c r="I535" t="s">
        <v>1506</v>
      </c>
      <c r="J535" t="s">
        <v>93</v>
      </c>
      <c r="K535" t="s">
        <v>93</v>
      </c>
      <c r="L535" t="s">
        <v>93</v>
      </c>
      <c r="M535" t="s">
        <v>26872</v>
      </c>
      <c r="N535">
        <v>98125</v>
      </c>
      <c r="O535" t="s">
        <v>26873</v>
      </c>
      <c r="P535">
        <v>47.70578572</v>
      </c>
      <c r="Q535">
        <v>-122.30107054</v>
      </c>
      <c r="R535" t="s">
        <v>26874</v>
      </c>
      <c r="S535" s="7">
        <v>10</v>
      </c>
      <c r="T535" s="7">
        <v>2022</v>
      </c>
      <c r="U535" s="7">
        <v>4</v>
      </c>
      <c r="V535">
        <v>10</v>
      </c>
      <c r="W535">
        <v>2022</v>
      </c>
      <c r="X535">
        <v>4</v>
      </c>
      <c r="Y535" t="b">
        <v>0</v>
      </c>
      <c r="Z535" t="b">
        <v>0</v>
      </c>
      <c r="AA535">
        <v>-5</v>
      </c>
      <c r="AB535">
        <v>5</v>
      </c>
      <c r="AC535" t="b">
        <v>0</v>
      </c>
      <c r="AD535" t="b">
        <v>1</v>
      </c>
      <c r="AE535" t="b">
        <v>0</v>
      </c>
      <c r="AF535" t="b">
        <v>1</v>
      </c>
      <c r="AG535" s="14">
        <v>44846</v>
      </c>
      <c r="AH535" s="14">
        <v>44841</v>
      </c>
      <c r="AI535">
        <v>-5</v>
      </c>
      <c r="AJ535" t="b">
        <v>1</v>
      </c>
    </row>
    <row r="536" spans="1:36">
      <c r="A536" t="s">
        <v>7908</v>
      </c>
      <c r="B536" t="s">
        <v>87</v>
      </c>
      <c r="C536" t="s">
        <v>87</v>
      </c>
      <c r="D536" t="s">
        <v>88</v>
      </c>
      <c r="E536" t="s">
        <v>7318</v>
      </c>
      <c r="F536" t="s">
        <v>7909</v>
      </c>
      <c r="H536" t="s">
        <v>5676</v>
      </c>
      <c r="I536" t="s">
        <v>1507</v>
      </c>
      <c r="J536" t="s">
        <v>93</v>
      </c>
      <c r="K536" t="s">
        <v>93</v>
      </c>
      <c r="L536" t="s">
        <v>93</v>
      </c>
      <c r="M536" t="s">
        <v>7910</v>
      </c>
      <c r="N536">
        <v>98146</v>
      </c>
      <c r="O536" t="s">
        <v>7911</v>
      </c>
      <c r="P536">
        <v>47.51168984</v>
      </c>
      <c r="Q536">
        <v>-122.37448161</v>
      </c>
      <c r="R536" t="s">
        <v>7912</v>
      </c>
      <c r="S536" s="7">
        <v>11</v>
      </c>
      <c r="T536" s="7">
        <v>2022</v>
      </c>
      <c r="U536" s="7">
        <v>4</v>
      </c>
      <c r="V536">
        <v>10</v>
      </c>
      <c r="W536">
        <v>2022</v>
      </c>
      <c r="X536">
        <v>4</v>
      </c>
      <c r="Y536" t="b">
        <v>0</v>
      </c>
      <c r="Z536" t="b">
        <v>0</v>
      </c>
      <c r="AA536">
        <v>-5</v>
      </c>
      <c r="AB536">
        <v>1</v>
      </c>
      <c r="AC536" t="b">
        <v>0</v>
      </c>
      <c r="AD536" t="b">
        <v>1</v>
      </c>
      <c r="AE536" t="b">
        <v>0</v>
      </c>
      <c r="AF536" t="b">
        <v>0</v>
      </c>
      <c r="AG536" s="14">
        <v>44866</v>
      </c>
      <c r="AH536" s="14">
        <v>44861</v>
      </c>
      <c r="AI536">
        <v>-5</v>
      </c>
      <c r="AJ536" t="b">
        <v>1</v>
      </c>
    </row>
    <row r="537" spans="1:36">
      <c r="A537" t="s">
        <v>27132</v>
      </c>
      <c r="B537" t="s">
        <v>87</v>
      </c>
      <c r="C537" t="s">
        <v>87</v>
      </c>
      <c r="D537" t="s">
        <v>88</v>
      </c>
      <c r="F537" t="s">
        <v>6116</v>
      </c>
      <c r="G537" t="s">
        <v>27133</v>
      </c>
      <c r="H537" t="s">
        <v>1750</v>
      </c>
      <c r="I537" t="s">
        <v>1724</v>
      </c>
      <c r="J537" t="s">
        <v>93</v>
      </c>
      <c r="K537" t="s">
        <v>100</v>
      </c>
      <c r="L537" t="s">
        <v>100</v>
      </c>
      <c r="M537" t="s">
        <v>21431</v>
      </c>
      <c r="N537">
        <v>98106</v>
      </c>
      <c r="O537" t="s">
        <v>27134</v>
      </c>
      <c r="P537">
        <v>47.55408303</v>
      </c>
      <c r="Q537">
        <v>-122.36255983</v>
      </c>
      <c r="R537" t="s">
        <v>21433</v>
      </c>
      <c r="S537" s="7">
        <v>12</v>
      </c>
      <c r="T537" s="7">
        <v>2022</v>
      </c>
      <c r="U537" s="7">
        <v>4</v>
      </c>
      <c r="V537">
        <v>12</v>
      </c>
      <c r="W537">
        <v>2022</v>
      </c>
      <c r="X537">
        <v>4</v>
      </c>
      <c r="Y537" t="b">
        <v>0</v>
      </c>
      <c r="Z537" t="b">
        <v>0</v>
      </c>
      <c r="AA537">
        <v>-5</v>
      </c>
      <c r="AB537">
        <v>1</v>
      </c>
      <c r="AC537" t="b">
        <v>0</v>
      </c>
      <c r="AD537" t="b">
        <v>1</v>
      </c>
      <c r="AE537" t="b">
        <v>0</v>
      </c>
      <c r="AF537" t="b">
        <v>1</v>
      </c>
      <c r="AG537" s="14">
        <v>44908</v>
      </c>
      <c r="AH537" s="14">
        <v>44903</v>
      </c>
      <c r="AI537">
        <v>-5</v>
      </c>
      <c r="AJ537" t="b">
        <v>1</v>
      </c>
    </row>
    <row r="538" spans="1:36">
      <c r="A538" t="s">
        <v>16168</v>
      </c>
      <c r="B538" t="s">
        <v>87</v>
      </c>
      <c r="C538" t="s">
        <v>87</v>
      </c>
      <c r="D538" t="s">
        <v>88</v>
      </c>
      <c r="E538" t="s">
        <v>6860</v>
      </c>
      <c r="F538" t="s">
        <v>16169</v>
      </c>
      <c r="H538" t="s">
        <v>2013</v>
      </c>
      <c r="I538" t="s">
        <v>1971</v>
      </c>
      <c r="J538" t="s">
        <v>93</v>
      </c>
      <c r="K538" t="s">
        <v>93</v>
      </c>
      <c r="L538" t="s">
        <v>93</v>
      </c>
      <c r="M538" t="s">
        <v>16170</v>
      </c>
      <c r="N538">
        <v>98125</v>
      </c>
      <c r="O538" t="s">
        <v>16171</v>
      </c>
      <c r="P538">
        <v>47.7195089</v>
      </c>
      <c r="Q538">
        <v>-122.30258269</v>
      </c>
      <c r="R538" t="s">
        <v>16172</v>
      </c>
      <c r="S538" s="7">
        <v>2</v>
      </c>
      <c r="T538" s="7">
        <v>2023</v>
      </c>
      <c r="U538" s="7">
        <v>1</v>
      </c>
      <c r="V538">
        <v>2</v>
      </c>
      <c r="W538">
        <v>2023</v>
      </c>
      <c r="X538">
        <v>1</v>
      </c>
      <c r="Y538" t="b">
        <v>0</v>
      </c>
      <c r="Z538" t="b">
        <v>0</v>
      </c>
      <c r="AA538">
        <v>-5</v>
      </c>
      <c r="AB538">
        <v>5</v>
      </c>
      <c r="AC538" t="b">
        <v>0</v>
      </c>
      <c r="AD538" t="b">
        <v>1</v>
      </c>
      <c r="AE538" t="b">
        <v>0</v>
      </c>
      <c r="AF538" t="b">
        <v>0</v>
      </c>
      <c r="AG538" s="14">
        <v>44972</v>
      </c>
      <c r="AH538" s="14">
        <v>44967</v>
      </c>
      <c r="AI538">
        <v>-5</v>
      </c>
      <c r="AJ538" t="b">
        <v>1</v>
      </c>
    </row>
    <row r="539" spans="1:36">
      <c r="A539" t="s">
        <v>16173</v>
      </c>
      <c r="B539" t="s">
        <v>87</v>
      </c>
      <c r="C539" t="s">
        <v>87</v>
      </c>
      <c r="D539" t="s">
        <v>88</v>
      </c>
      <c r="E539" t="s">
        <v>6860</v>
      </c>
      <c r="F539" t="s">
        <v>16174</v>
      </c>
      <c r="H539" t="s">
        <v>2013</v>
      </c>
      <c r="I539" t="s">
        <v>1971</v>
      </c>
      <c r="J539" t="s">
        <v>93</v>
      </c>
      <c r="K539" t="s">
        <v>100</v>
      </c>
      <c r="L539" t="s">
        <v>100</v>
      </c>
      <c r="M539" t="s">
        <v>16170</v>
      </c>
      <c r="N539">
        <v>98125</v>
      </c>
      <c r="O539" t="s">
        <v>16175</v>
      </c>
      <c r="P539">
        <v>47.7195089</v>
      </c>
      <c r="Q539">
        <v>-122.30258269</v>
      </c>
      <c r="R539" t="s">
        <v>16172</v>
      </c>
      <c r="S539" s="7">
        <v>2</v>
      </c>
      <c r="T539" s="7">
        <v>2023</v>
      </c>
      <c r="U539" s="7">
        <v>1</v>
      </c>
      <c r="V539">
        <v>2</v>
      </c>
      <c r="W539">
        <v>2023</v>
      </c>
      <c r="X539">
        <v>1</v>
      </c>
      <c r="Y539" t="b">
        <v>0</v>
      </c>
      <c r="Z539" t="b">
        <v>0</v>
      </c>
      <c r="AA539">
        <v>-5</v>
      </c>
      <c r="AB539">
        <v>5</v>
      </c>
      <c r="AC539" t="b">
        <v>0</v>
      </c>
      <c r="AD539" t="b">
        <v>1</v>
      </c>
      <c r="AE539" t="b">
        <v>0</v>
      </c>
      <c r="AF539" t="b">
        <v>0</v>
      </c>
      <c r="AG539" s="14">
        <v>44972</v>
      </c>
      <c r="AH539" s="14">
        <v>44967</v>
      </c>
      <c r="AI539">
        <v>-5</v>
      </c>
      <c r="AJ539" t="b">
        <v>1</v>
      </c>
    </row>
    <row r="540" spans="1:36">
      <c r="A540" t="s">
        <v>8220</v>
      </c>
      <c r="B540" t="s">
        <v>87</v>
      </c>
      <c r="C540" t="s">
        <v>87</v>
      </c>
      <c r="D540" t="s">
        <v>88</v>
      </c>
      <c r="E540" t="s">
        <v>7318</v>
      </c>
      <c r="F540" t="s">
        <v>8221</v>
      </c>
      <c r="H540" t="s">
        <v>8222</v>
      </c>
      <c r="I540" t="s">
        <v>2127</v>
      </c>
      <c r="J540" t="s">
        <v>93</v>
      </c>
      <c r="K540" t="s">
        <v>93</v>
      </c>
      <c r="L540" t="s">
        <v>93</v>
      </c>
      <c r="M540" t="s">
        <v>8223</v>
      </c>
      <c r="O540" t="s">
        <v>8224</v>
      </c>
      <c r="P540">
        <v>47.53572113</v>
      </c>
      <c r="Q540">
        <v>-122.39003725</v>
      </c>
      <c r="R540" t="s">
        <v>8225</v>
      </c>
      <c r="S540" s="7">
        <v>3</v>
      </c>
      <c r="T540" s="7">
        <v>2023</v>
      </c>
      <c r="U540" s="7">
        <v>1</v>
      </c>
      <c r="V540">
        <v>3</v>
      </c>
      <c r="W540">
        <v>2023</v>
      </c>
      <c r="X540">
        <v>1</v>
      </c>
      <c r="Y540" t="b">
        <v>0</v>
      </c>
      <c r="Z540" t="b">
        <v>0</v>
      </c>
      <c r="AA540">
        <v>-5</v>
      </c>
      <c r="AB540">
        <v>1</v>
      </c>
      <c r="AC540" t="b">
        <v>0</v>
      </c>
      <c r="AD540" t="b">
        <v>1</v>
      </c>
      <c r="AE540" t="b">
        <v>0</v>
      </c>
      <c r="AF540" t="b">
        <v>0</v>
      </c>
      <c r="AG540" s="14">
        <v>44997</v>
      </c>
      <c r="AH540" s="14">
        <v>44992</v>
      </c>
      <c r="AI540">
        <v>-5</v>
      </c>
      <c r="AJ540" t="b">
        <v>1</v>
      </c>
    </row>
    <row r="541" spans="1:36">
      <c r="A541" t="s">
        <v>7028</v>
      </c>
      <c r="B541" t="s">
        <v>87</v>
      </c>
      <c r="C541" t="s">
        <v>87</v>
      </c>
      <c r="D541" t="s">
        <v>88</v>
      </c>
      <c r="E541" t="s">
        <v>7029</v>
      </c>
      <c r="F541" t="s">
        <v>7030</v>
      </c>
      <c r="G541" t="s">
        <v>7031</v>
      </c>
      <c r="H541" t="s">
        <v>1986</v>
      </c>
      <c r="I541" t="s">
        <v>7032</v>
      </c>
      <c r="J541" t="s">
        <v>93</v>
      </c>
      <c r="K541" t="s">
        <v>100</v>
      </c>
      <c r="L541" t="s">
        <v>100</v>
      </c>
      <c r="M541" t="s">
        <v>2243</v>
      </c>
      <c r="O541" t="s">
        <v>7033</v>
      </c>
      <c r="P541">
        <v>47.58819461</v>
      </c>
      <c r="Q541">
        <v>-122.28892906</v>
      </c>
      <c r="R541" t="s">
        <v>2245</v>
      </c>
      <c r="S541" s="7">
        <v>3</v>
      </c>
      <c r="T541" s="7">
        <v>2023</v>
      </c>
      <c r="U541" s="7">
        <v>1</v>
      </c>
      <c r="V541">
        <v>3</v>
      </c>
      <c r="W541">
        <v>2023</v>
      </c>
      <c r="X541">
        <v>1</v>
      </c>
      <c r="Y541" t="b">
        <v>0</v>
      </c>
      <c r="Z541" t="b">
        <v>0</v>
      </c>
      <c r="AA541">
        <v>-5</v>
      </c>
      <c r="AB541">
        <v>2</v>
      </c>
      <c r="AC541" t="b">
        <v>0</v>
      </c>
      <c r="AD541" t="b">
        <v>1</v>
      </c>
      <c r="AE541" t="b">
        <v>0</v>
      </c>
      <c r="AF541" t="b">
        <v>0</v>
      </c>
      <c r="AG541" s="14">
        <v>45006</v>
      </c>
      <c r="AH541" s="14">
        <v>45001</v>
      </c>
      <c r="AI541">
        <v>-5</v>
      </c>
      <c r="AJ541" t="b">
        <v>1</v>
      </c>
    </row>
    <row r="542" spans="1:36">
      <c r="A542" t="s">
        <v>14316</v>
      </c>
      <c r="B542" t="s">
        <v>87</v>
      </c>
      <c r="C542" t="s">
        <v>87</v>
      </c>
      <c r="D542" t="s">
        <v>88</v>
      </c>
      <c r="E542" t="s">
        <v>14163</v>
      </c>
      <c r="F542" t="s">
        <v>14317</v>
      </c>
      <c r="G542" t="s">
        <v>14318</v>
      </c>
      <c r="H542" t="s">
        <v>2324</v>
      </c>
      <c r="I542" t="s">
        <v>2297</v>
      </c>
      <c r="J542" t="s">
        <v>93</v>
      </c>
      <c r="K542" t="s">
        <v>778</v>
      </c>
      <c r="L542" t="s">
        <v>778</v>
      </c>
      <c r="M542" t="s">
        <v>14319</v>
      </c>
      <c r="N542">
        <v>98108</v>
      </c>
      <c r="O542" t="s">
        <v>14320</v>
      </c>
      <c r="P542">
        <v>47.53219727</v>
      </c>
      <c r="Q542">
        <v>-122.32208823</v>
      </c>
      <c r="R542" t="s">
        <v>14321</v>
      </c>
      <c r="S542" s="7">
        <v>4</v>
      </c>
      <c r="T542" s="7">
        <v>2023</v>
      </c>
      <c r="U542" s="7">
        <v>2</v>
      </c>
      <c r="V542">
        <v>4</v>
      </c>
      <c r="W542">
        <v>2023</v>
      </c>
      <c r="X542">
        <v>2</v>
      </c>
      <c r="Y542" t="b">
        <v>0</v>
      </c>
      <c r="Z542" t="b">
        <v>0</v>
      </c>
      <c r="AA542">
        <v>-5</v>
      </c>
      <c r="AB542">
        <v>1</v>
      </c>
      <c r="AC542" t="b">
        <v>0</v>
      </c>
      <c r="AD542" t="b">
        <v>1</v>
      </c>
      <c r="AE542" t="b">
        <v>0</v>
      </c>
      <c r="AF542" t="b">
        <v>0</v>
      </c>
      <c r="AG542" s="14">
        <v>45027</v>
      </c>
      <c r="AH542" s="14">
        <v>45022</v>
      </c>
      <c r="AI542">
        <v>-5</v>
      </c>
      <c r="AJ542" t="b">
        <v>1</v>
      </c>
    </row>
    <row r="543" spans="1:36">
      <c r="A543" t="s">
        <v>15066</v>
      </c>
      <c r="B543" t="s">
        <v>87</v>
      </c>
      <c r="C543" t="s">
        <v>87</v>
      </c>
      <c r="D543" t="s">
        <v>88</v>
      </c>
      <c r="E543" t="s">
        <v>14837</v>
      </c>
      <c r="F543" t="s">
        <v>15067</v>
      </c>
      <c r="G543" t="s">
        <v>14993</v>
      </c>
      <c r="H543" t="s">
        <v>2442</v>
      </c>
      <c r="I543" t="s">
        <v>1690</v>
      </c>
      <c r="J543" t="s">
        <v>93</v>
      </c>
      <c r="K543" t="s">
        <v>100</v>
      </c>
      <c r="L543" t="s">
        <v>100</v>
      </c>
      <c r="M543" t="s">
        <v>15068</v>
      </c>
      <c r="N543">
        <v>98199</v>
      </c>
      <c r="O543" t="s">
        <v>15069</v>
      </c>
      <c r="P543">
        <v>47.63731732</v>
      </c>
      <c r="Q543">
        <v>-122.40956948</v>
      </c>
      <c r="R543" t="s">
        <v>15070</v>
      </c>
      <c r="S543" s="7">
        <v>5</v>
      </c>
      <c r="T543" s="7">
        <v>2023</v>
      </c>
      <c r="U543" s="7">
        <v>2</v>
      </c>
      <c r="V543">
        <v>5</v>
      </c>
      <c r="W543">
        <v>2023</v>
      </c>
      <c r="X543">
        <v>2</v>
      </c>
      <c r="Y543" t="b">
        <v>0</v>
      </c>
      <c r="Z543" t="b">
        <v>0</v>
      </c>
      <c r="AA543">
        <v>-5</v>
      </c>
      <c r="AB543">
        <v>6</v>
      </c>
      <c r="AC543" t="b">
        <v>0</v>
      </c>
      <c r="AD543" t="b">
        <v>1</v>
      </c>
      <c r="AE543" t="b">
        <v>0</v>
      </c>
      <c r="AF543" t="b">
        <v>0</v>
      </c>
      <c r="AG543" s="14">
        <v>45062</v>
      </c>
      <c r="AH543" s="14">
        <v>45057</v>
      </c>
      <c r="AI543">
        <v>-5</v>
      </c>
      <c r="AJ543" t="b">
        <v>1</v>
      </c>
    </row>
    <row r="544" spans="1:36">
      <c r="A544" t="s">
        <v>14803</v>
      </c>
      <c r="B544" t="s">
        <v>87</v>
      </c>
      <c r="C544" t="s">
        <v>87</v>
      </c>
      <c r="D544" t="s">
        <v>88</v>
      </c>
      <c r="E544" t="s">
        <v>14804</v>
      </c>
      <c r="F544" t="s">
        <v>14805</v>
      </c>
      <c r="H544" t="s">
        <v>2525</v>
      </c>
      <c r="I544" t="s">
        <v>8451</v>
      </c>
      <c r="J544" t="s">
        <v>93</v>
      </c>
      <c r="K544" t="s">
        <v>7058</v>
      </c>
      <c r="L544" t="s">
        <v>7058</v>
      </c>
      <c r="M544" t="s">
        <v>14806</v>
      </c>
      <c r="N544">
        <v>98117</v>
      </c>
      <c r="O544" t="s">
        <v>14807</v>
      </c>
      <c r="P544">
        <v>47.70116599</v>
      </c>
      <c r="Q544">
        <v>-122.39197019</v>
      </c>
      <c r="R544" t="s">
        <v>14808</v>
      </c>
      <c r="S544" s="7">
        <v>6</v>
      </c>
      <c r="T544" s="7">
        <v>2023</v>
      </c>
      <c r="U544" s="7">
        <v>2</v>
      </c>
      <c r="V544">
        <v>6</v>
      </c>
      <c r="W544">
        <v>2023</v>
      </c>
      <c r="X544">
        <v>2</v>
      </c>
      <c r="Y544" t="b">
        <v>0</v>
      </c>
      <c r="Z544" t="b">
        <v>0</v>
      </c>
      <c r="AA544">
        <v>-5</v>
      </c>
      <c r="AB544">
        <v>6</v>
      </c>
      <c r="AC544" t="b">
        <v>0</v>
      </c>
      <c r="AD544" t="b">
        <v>1</v>
      </c>
      <c r="AE544" t="b">
        <v>0</v>
      </c>
      <c r="AF544" t="b">
        <v>0</v>
      </c>
      <c r="AG544" s="14">
        <v>45098</v>
      </c>
      <c r="AH544" s="14">
        <v>45093</v>
      </c>
      <c r="AI544">
        <v>-5</v>
      </c>
      <c r="AJ544" t="b">
        <v>1</v>
      </c>
    </row>
    <row r="545" spans="1:36">
      <c r="A545" t="s">
        <v>27748</v>
      </c>
      <c r="B545" t="s">
        <v>87</v>
      </c>
      <c r="C545" t="s">
        <v>87</v>
      </c>
      <c r="D545" t="s">
        <v>88</v>
      </c>
      <c r="F545" t="s">
        <v>6275</v>
      </c>
      <c r="G545" t="s">
        <v>27749</v>
      </c>
      <c r="H545" t="s">
        <v>2613</v>
      </c>
      <c r="I545" t="s">
        <v>11425</v>
      </c>
      <c r="J545" t="s">
        <v>93</v>
      </c>
      <c r="K545" t="s">
        <v>93</v>
      </c>
      <c r="L545" t="s">
        <v>93</v>
      </c>
      <c r="M545" t="s">
        <v>27750</v>
      </c>
      <c r="N545">
        <v>98144</v>
      </c>
      <c r="O545" t="s">
        <v>27751</v>
      </c>
      <c r="P545">
        <v>47.59658395</v>
      </c>
      <c r="Q545">
        <v>-122.29666583</v>
      </c>
      <c r="R545" t="s">
        <v>6280</v>
      </c>
      <c r="S545" s="7">
        <v>7</v>
      </c>
      <c r="T545" s="7">
        <v>2023</v>
      </c>
      <c r="U545" s="7">
        <v>3</v>
      </c>
      <c r="V545">
        <v>7</v>
      </c>
      <c r="W545">
        <v>2023</v>
      </c>
      <c r="X545">
        <v>3</v>
      </c>
      <c r="Y545" t="b">
        <v>0</v>
      </c>
      <c r="Z545" t="b">
        <v>0</v>
      </c>
      <c r="AA545">
        <v>-5</v>
      </c>
      <c r="AB545">
        <v>3</v>
      </c>
      <c r="AC545" t="b">
        <v>0</v>
      </c>
      <c r="AD545" t="b">
        <v>1</v>
      </c>
      <c r="AE545" t="b">
        <v>0</v>
      </c>
      <c r="AF545" t="b">
        <v>1</v>
      </c>
      <c r="AG545" s="14">
        <v>45119</v>
      </c>
      <c r="AH545" s="14">
        <v>45114</v>
      </c>
      <c r="AI545">
        <v>-5</v>
      </c>
      <c r="AJ545" t="b">
        <v>1</v>
      </c>
    </row>
    <row r="546" spans="1:36">
      <c r="A546" t="s">
        <v>8574</v>
      </c>
      <c r="B546" t="s">
        <v>87</v>
      </c>
      <c r="C546" t="s">
        <v>87</v>
      </c>
      <c r="D546" t="s">
        <v>88</v>
      </c>
      <c r="E546" t="s">
        <v>7318</v>
      </c>
      <c r="F546" t="s">
        <v>6860</v>
      </c>
      <c r="H546" t="s">
        <v>2625</v>
      </c>
      <c r="I546" t="s">
        <v>8563</v>
      </c>
      <c r="J546" t="s">
        <v>93</v>
      </c>
      <c r="K546" t="s">
        <v>137</v>
      </c>
      <c r="L546" t="s">
        <v>137</v>
      </c>
      <c r="M546" t="s">
        <v>8575</v>
      </c>
      <c r="N546">
        <v>98106</v>
      </c>
      <c r="O546" t="s">
        <v>8576</v>
      </c>
      <c r="P546">
        <v>47.55270731</v>
      </c>
      <c r="Q546">
        <v>-122.3632681</v>
      </c>
      <c r="R546" t="s">
        <v>8577</v>
      </c>
      <c r="S546" s="7">
        <v>7</v>
      </c>
      <c r="T546" s="7">
        <v>2023</v>
      </c>
      <c r="U546" s="7">
        <v>3</v>
      </c>
      <c r="V546">
        <v>7</v>
      </c>
      <c r="W546">
        <v>2023</v>
      </c>
      <c r="X546">
        <v>3</v>
      </c>
      <c r="Y546" t="b">
        <v>0</v>
      </c>
      <c r="Z546" t="b">
        <v>0</v>
      </c>
      <c r="AA546">
        <v>-5</v>
      </c>
      <c r="AB546">
        <v>1</v>
      </c>
      <c r="AC546" t="b">
        <v>0</v>
      </c>
      <c r="AD546" t="b">
        <v>1</v>
      </c>
      <c r="AE546" t="b">
        <v>0</v>
      </c>
      <c r="AF546" t="b">
        <v>0</v>
      </c>
      <c r="AG546" s="14">
        <v>45125</v>
      </c>
      <c r="AH546" s="14">
        <v>45120</v>
      </c>
      <c r="AI546">
        <v>-5</v>
      </c>
      <c r="AJ546" t="b">
        <v>1</v>
      </c>
    </row>
    <row r="547" spans="1:36">
      <c r="A547" t="s">
        <v>28030</v>
      </c>
      <c r="B547" t="s">
        <v>87</v>
      </c>
      <c r="C547" t="s">
        <v>87</v>
      </c>
      <c r="D547" t="s">
        <v>88</v>
      </c>
      <c r="F547" t="s">
        <v>28031</v>
      </c>
      <c r="G547" t="s">
        <v>27810</v>
      </c>
      <c r="H547" t="s">
        <v>2900</v>
      </c>
      <c r="I547" t="s">
        <v>8764</v>
      </c>
      <c r="J547" t="s">
        <v>93</v>
      </c>
      <c r="K547" t="s">
        <v>93</v>
      </c>
      <c r="L547" t="s">
        <v>93</v>
      </c>
      <c r="M547" t="s">
        <v>28032</v>
      </c>
      <c r="N547">
        <v>98105</v>
      </c>
      <c r="O547" t="s">
        <v>28033</v>
      </c>
      <c r="P547">
        <v>47.66341436</v>
      </c>
      <c r="Q547">
        <v>-122.31491414</v>
      </c>
      <c r="R547" t="s">
        <v>28034</v>
      </c>
      <c r="S547" s="7">
        <v>9</v>
      </c>
      <c r="T547" s="7">
        <v>2023</v>
      </c>
      <c r="U547" s="7">
        <v>3</v>
      </c>
      <c r="V547">
        <v>9</v>
      </c>
      <c r="W547">
        <v>2023</v>
      </c>
      <c r="X547">
        <v>3</v>
      </c>
      <c r="Y547" t="b">
        <v>0</v>
      </c>
      <c r="Z547" t="b">
        <v>0</v>
      </c>
      <c r="AA547">
        <v>-5</v>
      </c>
      <c r="AB547">
        <v>4</v>
      </c>
      <c r="AC547" t="b">
        <v>0</v>
      </c>
      <c r="AD547" t="b">
        <v>1</v>
      </c>
      <c r="AE547" t="b">
        <v>0</v>
      </c>
      <c r="AF547" t="b">
        <v>1</v>
      </c>
      <c r="AG547" s="14">
        <v>45196</v>
      </c>
      <c r="AH547" s="14">
        <v>45191</v>
      </c>
      <c r="AI547">
        <v>-5</v>
      </c>
      <c r="AJ547" t="b">
        <v>1</v>
      </c>
    </row>
    <row r="548" spans="1:36">
      <c r="A548" t="s">
        <v>11909</v>
      </c>
      <c r="B548" t="s">
        <v>87</v>
      </c>
      <c r="C548" t="s">
        <v>87</v>
      </c>
      <c r="D548" t="s">
        <v>88</v>
      </c>
      <c r="E548" t="s">
        <v>10681</v>
      </c>
      <c r="F548" t="s">
        <v>11910</v>
      </c>
      <c r="H548" t="s">
        <v>3411</v>
      </c>
      <c r="I548" t="s">
        <v>2040</v>
      </c>
      <c r="J548" t="s">
        <v>93</v>
      </c>
      <c r="K548" t="s">
        <v>100</v>
      </c>
      <c r="L548" t="s">
        <v>100</v>
      </c>
      <c r="M548" t="s">
        <v>11911</v>
      </c>
      <c r="N548">
        <v>98115</v>
      </c>
      <c r="O548" t="s">
        <v>11912</v>
      </c>
      <c r="P548">
        <v>47.6864873</v>
      </c>
      <c r="Q548">
        <v>-122.31299285</v>
      </c>
      <c r="R548" t="s">
        <v>11913</v>
      </c>
      <c r="S548" s="7">
        <v>1</v>
      </c>
      <c r="T548" s="7">
        <v>2024</v>
      </c>
      <c r="U548" s="7">
        <v>1</v>
      </c>
      <c r="V548">
        <v>1</v>
      </c>
      <c r="W548">
        <v>2024</v>
      </c>
      <c r="X548">
        <v>1</v>
      </c>
      <c r="Y548" t="b">
        <v>0</v>
      </c>
      <c r="Z548" t="b">
        <v>0</v>
      </c>
      <c r="AA548">
        <v>-5</v>
      </c>
      <c r="AB548">
        <v>4</v>
      </c>
      <c r="AC548" t="b">
        <v>0</v>
      </c>
      <c r="AD548" t="b">
        <v>1</v>
      </c>
      <c r="AE548" t="b">
        <v>0</v>
      </c>
      <c r="AF548" t="b">
        <v>0</v>
      </c>
      <c r="AG548" s="14">
        <v>45314</v>
      </c>
      <c r="AH548" s="14">
        <v>45309</v>
      </c>
      <c r="AI548">
        <v>-5</v>
      </c>
      <c r="AJ548" t="b">
        <v>1</v>
      </c>
    </row>
    <row r="549" spans="1:36">
      <c r="A549" t="s">
        <v>14460</v>
      </c>
      <c r="B549" t="s">
        <v>87</v>
      </c>
      <c r="C549" t="s">
        <v>87</v>
      </c>
      <c r="D549" t="s">
        <v>88</v>
      </c>
      <c r="E549" t="s">
        <v>14163</v>
      </c>
      <c r="F549" t="s">
        <v>14461</v>
      </c>
      <c r="G549" t="s">
        <v>14462</v>
      </c>
      <c r="H549" t="s">
        <v>3517</v>
      </c>
      <c r="I549" t="s">
        <v>3192</v>
      </c>
      <c r="J549" t="s">
        <v>93</v>
      </c>
      <c r="K549" t="s">
        <v>100</v>
      </c>
      <c r="L549" t="s">
        <v>100</v>
      </c>
      <c r="M549" t="s">
        <v>14463</v>
      </c>
      <c r="N549">
        <v>98118</v>
      </c>
      <c r="O549" t="s">
        <v>14464</v>
      </c>
      <c r="P549">
        <v>47.54089449</v>
      </c>
      <c r="Q549">
        <v>-122.26129843</v>
      </c>
      <c r="R549" t="s">
        <v>14465</v>
      </c>
      <c r="S549" s="7">
        <v>2</v>
      </c>
      <c r="T549" s="7">
        <v>2024</v>
      </c>
      <c r="U549" s="7">
        <v>1</v>
      </c>
      <c r="V549">
        <v>2</v>
      </c>
      <c r="W549">
        <v>2024</v>
      </c>
      <c r="X549">
        <v>1</v>
      </c>
      <c r="Y549" t="b">
        <v>0</v>
      </c>
      <c r="Z549" t="b">
        <v>0</v>
      </c>
      <c r="AA549">
        <v>-5</v>
      </c>
      <c r="AB549">
        <v>2</v>
      </c>
      <c r="AC549" t="b">
        <v>0</v>
      </c>
      <c r="AD549" t="b">
        <v>1</v>
      </c>
      <c r="AE549" t="b">
        <v>0</v>
      </c>
      <c r="AF549" t="b">
        <v>0</v>
      </c>
      <c r="AG549" s="14">
        <v>45328</v>
      </c>
      <c r="AH549" s="14">
        <v>45323</v>
      </c>
      <c r="AI549">
        <v>-5</v>
      </c>
      <c r="AJ549" t="b">
        <v>1</v>
      </c>
    </row>
    <row r="550" spans="1:36">
      <c r="A550" t="s">
        <v>7206</v>
      </c>
      <c r="B550" t="s">
        <v>87</v>
      </c>
      <c r="C550" t="s">
        <v>87</v>
      </c>
      <c r="D550" t="s">
        <v>88</v>
      </c>
      <c r="E550" t="s">
        <v>7172</v>
      </c>
      <c r="F550" t="s">
        <v>7207</v>
      </c>
      <c r="G550" t="s">
        <v>7208</v>
      </c>
      <c r="H550" t="s">
        <v>3601</v>
      </c>
      <c r="I550" t="s">
        <v>3575</v>
      </c>
      <c r="J550" t="s">
        <v>93</v>
      </c>
      <c r="K550" t="s">
        <v>93</v>
      </c>
      <c r="L550" t="s">
        <v>93</v>
      </c>
      <c r="M550" t="s">
        <v>7209</v>
      </c>
      <c r="O550" t="s">
        <v>7210</v>
      </c>
      <c r="P550">
        <v>47.69220364</v>
      </c>
      <c r="Q550">
        <v>-122.29578576</v>
      </c>
      <c r="R550" t="s">
        <v>7211</v>
      </c>
      <c r="S550" s="7">
        <v>2</v>
      </c>
      <c r="T550" s="7">
        <v>2024</v>
      </c>
      <c r="U550" s="7">
        <v>1</v>
      </c>
      <c r="V550">
        <v>2</v>
      </c>
      <c r="W550">
        <v>2024</v>
      </c>
      <c r="X550">
        <v>1</v>
      </c>
      <c r="Y550" t="b">
        <v>0</v>
      </c>
      <c r="Z550" t="b">
        <v>0</v>
      </c>
      <c r="AA550">
        <v>-5</v>
      </c>
      <c r="AB550">
        <v>4</v>
      </c>
      <c r="AC550" t="b">
        <v>0</v>
      </c>
      <c r="AD550" t="b">
        <v>1</v>
      </c>
      <c r="AE550" t="b">
        <v>0</v>
      </c>
      <c r="AF550" t="b">
        <v>0</v>
      </c>
      <c r="AG550" s="14">
        <v>45349</v>
      </c>
      <c r="AH550" s="14">
        <v>45344</v>
      </c>
      <c r="AI550">
        <v>-5</v>
      </c>
      <c r="AJ550" t="b">
        <v>1</v>
      </c>
    </row>
    <row r="551" spans="1:36">
      <c r="A551" t="s">
        <v>16543</v>
      </c>
      <c r="B551" t="s">
        <v>87</v>
      </c>
      <c r="C551" t="s">
        <v>87</v>
      </c>
      <c r="D551" t="s">
        <v>88</v>
      </c>
      <c r="E551" t="s">
        <v>6860</v>
      </c>
      <c r="F551" t="s">
        <v>16544</v>
      </c>
      <c r="H551" t="s">
        <v>9258</v>
      </c>
      <c r="I551" t="s">
        <v>3802</v>
      </c>
      <c r="J551" t="s">
        <v>93</v>
      </c>
      <c r="K551" t="s">
        <v>100</v>
      </c>
      <c r="L551" t="s">
        <v>100</v>
      </c>
      <c r="M551" t="s">
        <v>16427</v>
      </c>
      <c r="N551">
        <v>98125</v>
      </c>
      <c r="O551" t="s">
        <v>16545</v>
      </c>
      <c r="P551">
        <v>47.71539256</v>
      </c>
      <c r="Q551">
        <v>-122.28066051</v>
      </c>
      <c r="R551" t="s">
        <v>16429</v>
      </c>
      <c r="S551" s="7">
        <v>4</v>
      </c>
      <c r="T551" s="7">
        <v>2024</v>
      </c>
      <c r="U551" s="7">
        <v>2</v>
      </c>
      <c r="V551">
        <v>4</v>
      </c>
      <c r="W551">
        <v>2024</v>
      </c>
      <c r="X551">
        <v>2</v>
      </c>
      <c r="Y551" t="b">
        <v>0</v>
      </c>
      <c r="Z551" t="b">
        <v>0</v>
      </c>
      <c r="AA551">
        <v>-5</v>
      </c>
      <c r="AB551">
        <v>5</v>
      </c>
      <c r="AC551" t="b">
        <v>0</v>
      </c>
      <c r="AD551" t="b">
        <v>1</v>
      </c>
      <c r="AE551" t="b">
        <v>0</v>
      </c>
      <c r="AF551" t="b">
        <v>0</v>
      </c>
      <c r="AG551" s="14">
        <v>45405</v>
      </c>
      <c r="AH551" s="14">
        <v>45400</v>
      </c>
      <c r="AI551">
        <v>-5</v>
      </c>
      <c r="AJ551" t="b">
        <v>1</v>
      </c>
    </row>
    <row r="552" spans="1:36">
      <c r="A552" t="s">
        <v>9619</v>
      </c>
      <c r="B552" t="s">
        <v>87</v>
      </c>
      <c r="C552" t="s">
        <v>87</v>
      </c>
      <c r="D552" t="s">
        <v>88</v>
      </c>
      <c r="E552" t="s">
        <v>7318</v>
      </c>
      <c r="F552" t="s">
        <v>9620</v>
      </c>
      <c r="H552" t="s">
        <v>4265</v>
      </c>
      <c r="I552" t="s">
        <v>3956</v>
      </c>
      <c r="J552" t="s">
        <v>93</v>
      </c>
      <c r="K552" t="s">
        <v>5967</v>
      </c>
      <c r="L552" t="s">
        <v>5967</v>
      </c>
      <c r="M552" t="s">
        <v>4357</v>
      </c>
      <c r="N552">
        <v>98133</v>
      </c>
      <c r="O552" t="s">
        <v>9621</v>
      </c>
      <c r="P552">
        <v>47.73347154</v>
      </c>
      <c r="Q552">
        <v>-122.33396875</v>
      </c>
      <c r="R552" t="s">
        <v>4359</v>
      </c>
      <c r="S552" s="7">
        <v>8</v>
      </c>
      <c r="T552" s="7">
        <v>2024</v>
      </c>
      <c r="U552" s="7">
        <v>3</v>
      </c>
      <c r="V552">
        <v>8</v>
      </c>
      <c r="W552">
        <v>2024</v>
      </c>
      <c r="X552">
        <v>3</v>
      </c>
      <c r="Y552" t="b">
        <v>0</v>
      </c>
      <c r="Z552" t="b">
        <v>0</v>
      </c>
      <c r="AA552">
        <v>-5</v>
      </c>
      <c r="AB552">
        <v>5</v>
      </c>
      <c r="AC552" t="b">
        <v>0</v>
      </c>
      <c r="AD552" t="b">
        <v>1</v>
      </c>
      <c r="AE552" t="b">
        <v>0</v>
      </c>
      <c r="AF552" t="b">
        <v>0</v>
      </c>
      <c r="AG552" s="14">
        <v>45510</v>
      </c>
      <c r="AH552" s="14">
        <v>45505</v>
      </c>
      <c r="AI552">
        <v>-5</v>
      </c>
      <c r="AJ552" t="b">
        <v>1</v>
      </c>
    </row>
    <row r="553" spans="1:36">
      <c r="A553" t="s">
        <v>12693</v>
      </c>
      <c r="B553" t="s">
        <v>87</v>
      </c>
      <c r="C553" t="s">
        <v>87</v>
      </c>
      <c r="D553" t="s">
        <v>88</v>
      </c>
      <c r="E553" t="s">
        <v>10681</v>
      </c>
      <c r="F553" t="s">
        <v>12694</v>
      </c>
      <c r="G553" t="s">
        <v>12695</v>
      </c>
      <c r="H553" t="s">
        <v>4491</v>
      </c>
      <c r="I553" t="s">
        <v>9974</v>
      </c>
      <c r="J553" t="s">
        <v>93</v>
      </c>
      <c r="K553" t="s">
        <v>1745</v>
      </c>
      <c r="L553" t="s">
        <v>1745</v>
      </c>
      <c r="M553" t="s">
        <v>12696</v>
      </c>
      <c r="O553" t="s">
        <v>12697</v>
      </c>
      <c r="P553">
        <v>47.70561324</v>
      </c>
      <c r="Q553">
        <v>-122.34092813</v>
      </c>
      <c r="R553" t="s">
        <v>12698</v>
      </c>
      <c r="S553" s="7">
        <v>12</v>
      </c>
      <c r="T553" s="7">
        <v>2024</v>
      </c>
      <c r="U553" s="7">
        <v>4</v>
      </c>
      <c r="V553">
        <v>12</v>
      </c>
      <c r="W553">
        <v>2024</v>
      </c>
      <c r="X553">
        <v>4</v>
      </c>
      <c r="Y553" t="b">
        <v>0</v>
      </c>
      <c r="Z553" t="b">
        <v>0</v>
      </c>
      <c r="AA553">
        <v>-5</v>
      </c>
      <c r="AB553">
        <v>5</v>
      </c>
      <c r="AC553" t="b">
        <v>0</v>
      </c>
      <c r="AD553" t="b">
        <v>1</v>
      </c>
      <c r="AE553" t="b">
        <v>0</v>
      </c>
      <c r="AF553" t="b">
        <v>0</v>
      </c>
      <c r="AG553" s="14">
        <v>45643</v>
      </c>
      <c r="AH553" s="14">
        <v>45638</v>
      </c>
      <c r="AI553">
        <v>-5</v>
      </c>
      <c r="AJ553" t="b">
        <v>1</v>
      </c>
    </row>
    <row r="554" spans="1:36">
      <c r="A554" t="s">
        <v>29530</v>
      </c>
      <c r="B554" t="s">
        <v>87</v>
      </c>
      <c r="D554" t="s">
        <v>88</v>
      </c>
      <c r="F554" t="s">
        <v>29531</v>
      </c>
      <c r="H554" t="s">
        <v>4852</v>
      </c>
      <c r="I554" t="s">
        <v>4819</v>
      </c>
      <c r="J554" t="s">
        <v>93</v>
      </c>
      <c r="K554" t="s">
        <v>100</v>
      </c>
      <c r="M554" t="s">
        <v>6839</v>
      </c>
      <c r="N554">
        <v>98102</v>
      </c>
      <c r="O554" t="s">
        <v>29532</v>
      </c>
      <c r="P554">
        <v>47.62132388</v>
      </c>
      <c r="Q554">
        <v>-122.32560976</v>
      </c>
      <c r="R554" t="s">
        <v>6841</v>
      </c>
      <c r="S554" s="7">
        <v>1</v>
      </c>
      <c r="T554" s="7">
        <v>2025</v>
      </c>
      <c r="U554" s="7">
        <v>1</v>
      </c>
      <c r="V554">
        <v>1</v>
      </c>
      <c r="W554">
        <v>2025</v>
      </c>
      <c r="X554">
        <v>1</v>
      </c>
      <c r="Y554" t="b">
        <v>0</v>
      </c>
      <c r="Z554" t="b">
        <v>0</v>
      </c>
      <c r="AA554">
        <v>-5</v>
      </c>
      <c r="AB554">
        <v>3</v>
      </c>
      <c r="AC554" t="b">
        <v>0</v>
      </c>
      <c r="AD554" t="b">
        <v>1</v>
      </c>
      <c r="AE554" t="b">
        <v>0</v>
      </c>
      <c r="AF554" t="b">
        <v>1</v>
      </c>
      <c r="AG554" s="14">
        <v>45670</v>
      </c>
      <c r="AH554" s="14">
        <v>45665</v>
      </c>
      <c r="AI554">
        <v>-5</v>
      </c>
      <c r="AJ554" t="b">
        <v>1</v>
      </c>
    </row>
    <row r="555" spans="1:36">
      <c r="A555" t="s">
        <v>29533</v>
      </c>
      <c r="B555" t="s">
        <v>87</v>
      </c>
      <c r="D555" t="s">
        <v>88</v>
      </c>
      <c r="F555" t="s">
        <v>29534</v>
      </c>
      <c r="H555" t="s">
        <v>4852</v>
      </c>
      <c r="I555" t="s">
        <v>4819</v>
      </c>
      <c r="J555" t="s">
        <v>93</v>
      </c>
      <c r="K555" t="s">
        <v>100</v>
      </c>
      <c r="M555" t="s">
        <v>29535</v>
      </c>
      <c r="N555">
        <v>98125</v>
      </c>
      <c r="O555" t="s">
        <v>29536</v>
      </c>
      <c r="P555">
        <v>47.71884315</v>
      </c>
      <c r="Q555">
        <v>-122.31856644</v>
      </c>
      <c r="R555" t="s">
        <v>29537</v>
      </c>
      <c r="S555" s="7">
        <v>1</v>
      </c>
      <c r="T555" s="7">
        <v>2025</v>
      </c>
      <c r="U555" s="7">
        <v>1</v>
      </c>
      <c r="V555">
        <v>1</v>
      </c>
      <c r="W555">
        <v>2025</v>
      </c>
      <c r="X555">
        <v>1</v>
      </c>
      <c r="Y555" t="b">
        <v>0</v>
      </c>
      <c r="Z555" t="b">
        <v>0</v>
      </c>
      <c r="AA555">
        <v>-5</v>
      </c>
      <c r="AB555">
        <v>5</v>
      </c>
      <c r="AC555" t="b">
        <v>0</v>
      </c>
      <c r="AD555" t="b">
        <v>1</v>
      </c>
      <c r="AE555" t="b">
        <v>0</v>
      </c>
      <c r="AF555" t="b">
        <v>1</v>
      </c>
      <c r="AG555" s="14">
        <v>45670</v>
      </c>
      <c r="AH555" s="14">
        <v>45665</v>
      </c>
      <c r="AI555">
        <v>-5</v>
      </c>
      <c r="AJ555" t="b">
        <v>1</v>
      </c>
    </row>
    <row r="556" spans="1:36">
      <c r="A556" t="s">
        <v>29726</v>
      </c>
      <c r="B556" t="s">
        <v>87</v>
      </c>
      <c r="D556" t="s">
        <v>88</v>
      </c>
      <c r="F556" t="s">
        <v>29727</v>
      </c>
      <c r="H556" t="s">
        <v>10163</v>
      </c>
      <c r="I556" t="s">
        <v>4983</v>
      </c>
      <c r="J556" t="s">
        <v>93</v>
      </c>
      <c r="K556" t="s">
        <v>100</v>
      </c>
      <c r="M556" t="s">
        <v>29728</v>
      </c>
      <c r="N556">
        <v>98133</v>
      </c>
      <c r="O556" t="s">
        <v>29729</v>
      </c>
      <c r="P556">
        <v>47.70675379</v>
      </c>
      <c r="Q556">
        <v>-122.35176022</v>
      </c>
      <c r="R556" t="s">
        <v>29730</v>
      </c>
      <c r="S556" s="7">
        <v>3</v>
      </c>
      <c r="T556" s="7">
        <v>2025</v>
      </c>
      <c r="U556" s="7">
        <v>1</v>
      </c>
      <c r="V556">
        <v>3</v>
      </c>
      <c r="W556">
        <v>2025</v>
      </c>
      <c r="X556">
        <v>1</v>
      </c>
      <c r="Y556" t="b">
        <v>0</v>
      </c>
      <c r="Z556" t="b">
        <v>0</v>
      </c>
      <c r="AA556">
        <v>-5</v>
      </c>
      <c r="AB556">
        <v>5</v>
      </c>
      <c r="AC556" t="b">
        <v>0</v>
      </c>
      <c r="AD556" t="b">
        <v>1</v>
      </c>
      <c r="AE556" t="b">
        <v>0</v>
      </c>
      <c r="AF556" t="b">
        <v>1</v>
      </c>
      <c r="AG556" s="14">
        <v>45733</v>
      </c>
      <c r="AH556" s="14">
        <v>45728</v>
      </c>
      <c r="AI556">
        <v>-5</v>
      </c>
      <c r="AJ556" t="b">
        <v>1</v>
      </c>
    </row>
    <row r="557" spans="1:36">
      <c r="A557" t="s">
        <v>12945</v>
      </c>
      <c r="B557" t="s">
        <v>87</v>
      </c>
      <c r="D557" t="s">
        <v>88</v>
      </c>
      <c r="E557" t="s">
        <v>10681</v>
      </c>
      <c r="F557" t="s">
        <v>12946</v>
      </c>
      <c r="H557" t="s">
        <v>10205</v>
      </c>
      <c r="I557" t="s">
        <v>4995</v>
      </c>
      <c r="J557" t="s">
        <v>93</v>
      </c>
      <c r="K557" t="s">
        <v>100</v>
      </c>
      <c r="M557" t="s">
        <v>3803</v>
      </c>
      <c r="N557">
        <v>98126</v>
      </c>
      <c r="O557" t="s">
        <v>12947</v>
      </c>
      <c r="P557">
        <v>47.56133475</v>
      </c>
      <c r="Q557">
        <v>-122.37846962</v>
      </c>
      <c r="R557" t="s">
        <v>3805</v>
      </c>
      <c r="S557" s="7">
        <v>4</v>
      </c>
      <c r="T557" s="7">
        <v>2025</v>
      </c>
      <c r="U557" s="7">
        <v>2</v>
      </c>
      <c r="V557">
        <v>3</v>
      </c>
      <c r="W557">
        <v>2025</v>
      </c>
      <c r="X557">
        <v>1</v>
      </c>
      <c r="Y557" t="b">
        <v>0</v>
      </c>
      <c r="Z557" t="b">
        <v>0</v>
      </c>
      <c r="AA557">
        <v>-5</v>
      </c>
      <c r="AB557">
        <v>1</v>
      </c>
      <c r="AC557" t="b">
        <v>0</v>
      </c>
      <c r="AD557" t="b">
        <v>1</v>
      </c>
      <c r="AE557" t="b">
        <v>0</v>
      </c>
      <c r="AF557" t="b">
        <v>0</v>
      </c>
      <c r="AG557" s="14">
        <v>45749</v>
      </c>
      <c r="AH557" s="14">
        <v>45744</v>
      </c>
      <c r="AI557">
        <v>-5</v>
      </c>
      <c r="AJ557" t="b">
        <v>1</v>
      </c>
    </row>
    <row r="558" spans="1:36">
      <c r="A558" t="s">
        <v>13191</v>
      </c>
      <c r="B558" t="s">
        <v>87</v>
      </c>
      <c r="D558" t="s">
        <v>88</v>
      </c>
      <c r="E558" t="s">
        <v>10681</v>
      </c>
      <c r="F558" t="s">
        <v>13192</v>
      </c>
      <c r="H558" t="s">
        <v>13193</v>
      </c>
      <c r="I558" t="s">
        <v>5293</v>
      </c>
      <c r="J558" t="s">
        <v>93</v>
      </c>
      <c r="K558" t="s">
        <v>100</v>
      </c>
      <c r="M558" t="s">
        <v>11079</v>
      </c>
      <c r="N558">
        <v>98178</v>
      </c>
      <c r="O558" t="s">
        <v>13194</v>
      </c>
      <c r="P558">
        <v>47.49586028</v>
      </c>
      <c r="Q558">
        <v>-122.26002281</v>
      </c>
      <c r="R558" t="s">
        <v>11081</v>
      </c>
      <c r="S558" s="7">
        <v>8</v>
      </c>
      <c r="T558" s="7">
        <v>2025</v>
      </c>
      <c r="U558" s="7">
        <v>3</v>
      </c>
      <c r="V558">
        <v>8</v>
      </c>
      <c r="W558">
        <v>2025</v>
      </c>
      <c r="X558">
        <v>3</v>
      </c>
      <c r="Y558" t="b">
        <v>0</v>
      </c>
      <c r="Z558" t="b">
        <v>0</v>
      </c>
      <c r="AA558">
        <v>-5</v>
      </c>
      <c r="AB558">
        <v>2</v>
      </c>
      <c r="AC558" t="b">
        <v>0</v>
      </c>
      <c r="AD558" t="b">
        <v>1</v>
      </c>
      <c r="AE558" t="b">
        <v>0</v>
      </c>
      <c r="AF558" t="b">
        <v>0</v>
      </c>
      <c r="AG558" s="14">
        <v>45887</v>
      </c>
      <c r="AH558" s="14">
        <v>45882</v>
      </c>
      <c r="AI558">
        <v>-5</v>
      </c>
      <c r="AJ558" t="b">
        <v>1</v>
      </c>
    </row>
    <row r="559" spans="1:36">
      <c r="A559" t="s">
        <v>14780</v>
      </c>
      <c r="B559" t="s">
        <v>87</v>
      </c>
      <c r="D559" t="s">
        <v>88</v>
      </c>
      <c r="E559" t="s">
        <v>14163</v>
      </c>
      <c r="F559" t="s">
        <v>14781</v>
      </c>
      <c r="H559" t="s">
        <v>9597</v>
      </c>
      <c r="I559" t="s">
        <v>5426</v>
      </c>
      <c r="J559" t="s">
        <v>93</v>
      </c>
      <c r="K559" t="s">
        <v>100</v>
      </c>
      <c r="M559" t="s">
        <v>14630</v>
      </c>
      <c r="N559">
        <v>98102</v>
      </c>
      <c r="O559" t="s">
        <v>14782</v>
      </c>
      <c r="P559">
        <v>47.64973894</v>
      </c>
      <c r="Q559">
        <v>-122.3243617</v>
      </c>
      <c r="R559" t="s">
        <v>14632</v>
      </c>
      <c r="S559" s="7">
        <v>10</v>
      </c>
      <c r="T559" s="7">
        <v>2025</v>
      </c>
      <c r="U559" s="7">
        <v>4</v>
      </c>
      <c r="V559">
        <v>10</v>
      </c>
      <c r="W559">
        <v>2025</v>
      </c>
      <c r="X559">
        <v>4</v>
      </c>
      <c r="Y559" t="b">
        <v>0</v>
      </c>
      <c r="Z559" t="b">
        <v>0</v>
      </c>
      <c r="AA559">
        <v>-5</v>
      </c>
      <c r="AB559">
        <v>3</v>
      </c>
      <c r="AC559" t="b">
        <v>0</v>
      </c>
      <c r="AD559" t="b">
        <v>1</v>
      </c>
      <c r="AE559" t="b">
        <v>0</v>
      </c>
      <c r="AF559" t="b">
        <v>0</v>
      </c>
      <c r="AG559" s="14">
        <v>45944</v>
      </c>
      <c r="AH559" s="14">
        <v>45939</v>
      </c>
      <c r="AI559">
        <v>-5</v>
      </c>
      <c r="AJ559" t="b">
        <v>1</v>
      </c>
    </row>
    <row r="560" spans="1:36">
      <c r="A560" t="s">
        <v>30442</v>
      </c>
      <c r="B560" t="s">
        <v>87</v>
      </c>
      <c r="D560" t="s">
        <v>88</v>
      </c>
      <c r="F560" t="s">
        <v>30443</v>
      </c>
      <c r="H560" t="s">
        <v>10621</v>
      </c>
      <c r="I560" t="s">
        <v>5583</v>
      </c>
      <c r="J560" t="s">
        <v>93</v>
      </c>
      <c r="K560" t="s">
        <v>100</v>
      </c>
      <c r="M560" t="s">
        <v>30444</v>
      </c>
      <c r="N560">
        <v>98122</v>
      </c>
      <c r="O560" t="s">
        <v>30445</v>
      </c>
      <c r="P560">
        <v>47.60336028</v>
      </c>
      <c r="Q560">
        <v>-122.3171887</v>
      </c>
      <c r="R560" t="s">
        <v>30446</v>
      </c>
      <c r="S560" s="7">
        <v>12</v>
      </c>
      <c r="T560" s="7">
        <v>2025</v>
      </c>
      <c r="U560" s="7">
        <v>4</v>
      </c>
      <c r="V560">
        <v>12</v>
      </c>
      <c r="W560">
        <v>2025</v>
      </c>
      <c r="X560">
        <v>4</v>
      </c>
      <c r="Y560" t="b">
        <v>0</v>
      </c>
      <c r="Z560" t="b">
        <v>0</v>
      </c>
      <c r="AA560">
        <v>-5</v>
      </c>
      <c r="AB560">
        <v>2</v>
      </c>
      <c r="AC560" t="b">
        <v>0</v>
      </c>
      <c r="AD560" t="b">
        <v>1</v>
      </c>
      <c r="AE560" t="b">
        <v>0</v>
      </c>
      <c r="AF560" t="b">
        <v>1</v>
      </c>
      <c r="AG560" s="14">
        <v>46008</v>
      </c>
      <c r="AH560" s="14">
        <v>46003</v>
      </c>
      <c r="AI560">
        <v>-5</v>
      </c>
      <c r="AJ560" t="b">
        <v>1</v>
      </c>
    </row>
    <row r="561" spans="1:36">
      <c r="A561" t="s">
        <v>110</v>
      </c>
      <c r="B561" t="s">
        <v>87</v>
      </c>
      <c r="C561" t="s">
        <v>87</v>
      </c>
      <c r="D561" t="s">
        <v>88</v>
      </c>
      <c r="E561" t="s">
        <v>89</v>
      </c>
      <c r="F561" t="s">
        <v>111</v>
      </c>
      <c r="G561" t="s">
        <v>112</v>
      </c>
      <c r="H561" t="s">
        <v>113</v>
      </c>
      <c r="I561" t="s">
        <v>114</v>
      </c>
      <c r="J561" t="s">
        <v>93</v>
      </c>
      <c r="K561" t="s">
        <v>115</v>
      </c>
      <c r="L561" t="s">
        <v>115</v>
      </c>
      <c r="M561" t="s">
        <v>116</v>
      </c>
      <c r="O561" t="s">
        <v>117</v>
      </c>
      <c r="P561">
        <v>47.60194065</v>
      </c>
      <c r="Q561">
        <v>-122.30824562</v>
      </c>
      <c r="R561" t="s">
        <v>118</v>
      </c>
      <c r="S561" s="7">
        <v>1</v>
      </c>
      <c r="T561" s="7">
        <v>2020</v>
      </c>
      <c r="U561" s="7">
        <v>1</v>
      </c>
      <c r="V561">
        <v>1</v>
      </c>
      <c r="W561">
        <v>2020</v>
      </c>
      <c r="X561">
        <v>1</v>
      </c>
      <c r="Y561" t="b">
        <v>0</v>
      </c>
      <c r="Z561" t="b">
        <v>0</v>
      </c>
      <c r="AA561">
        <v>-4</v>
      </c>
      <c r="AB561">
        <v>3</v>
      </c>
      <c r="AC561" t="b">
        <v>0</v>
      </c>
      <c r="AD561" t="b">
        <v>1</v>
      </c>
      <c r="AE561" t="b">
        <v>0</v>
      </c>
      <c r="AF561" t="b">
        <v>0</v>
      </c>
      <c r="AG561" s="14">
        <v>43836</v>
      </c>
      <c r="AH561" s="14">
        <v>43832</v>
      </c>
      <c r="AI561">
        <v>-4</v>
      </c>
      <c r="AJ561" t="b">
        <v>1</v>
      </c>
    </row>
    <row r="562" spans="1:36">
      <c r="A562" t="s">
        <v>319</v>
      </c>
      <c r="B562" t="s">
        <v>87</v>
      </c>
      <c r="C562" t="s">
        <v>87</v>
      </c>
      <c r="D562" t="s">
        <v>88</v>
      </c>
      <c r="E562" t="s">
        <v>89</v>
      </c>
      <c r="F562" t="s">
        <v>320</v>
      </c>
      <c r="G562" t="s">
        <v>321</v>
      </c>
      <c r="H562" t="s">
        <v>322</v>
      </c>
      <c r="I562" t="s">
        <v>265</v>
      </c>
      <c r="J562" t="s">
        <v>93</v>
      </c>
      <c r="K562" t="s">
        <v>93</v>
      </c>
      <c r="L562" t="s">
        <v>93</v>
      </c>
      <c r="M562" t="s">
        <v>323</v>
      </c>
      <c r="O562" t="s">
        <v>324</v>
      </c>
      <c r="P562">
        <v>47.72518121</v>
      </c>
      <c r="Q562">
        <v>-122.28891139</v>
      </c>
      <c r="R562" t="s">
        <v>325</v>
      </c>
      <c r="S562" s="7">
        <v>2</v>
      </c>
      <c r="T562" s="7">
        <v>2020</v>
      </c>
      <c r="U562" s="7">
        <v>1</v>
      </c>
      <c r="V562">
        <v>1</v>
      </c>
      <c r="W562">
        <v>2020</v>
      </c>
      <c r="X562">
        <v>1</v>
      </c>
      <c r="Y562" t="b">
        <v>0</v>
      </c>
      <c r="Z562" t="b">
        <v>0</v>
      </c>
      <c r="AA562">
        <v>-4</v>
      </c>
      <c r="AB562">
        <v>5</v>
      </c>
      <c r="AC562" t="b">
        <v>0</v>
      </c>
      <c r="AD562" t="b">
        <v>1</v>
      </c>
      <c r="AE562" t="b">
        <v>0</v>
      </c>
      <c r="AF562" t="b">
        <v>0</v>
      </c>
      <c r="AG562" s="14">
        <v>43864</v>
      </c>
      <c r="AH562" s="14">
        <v>43860</v>
      </c>
      <c r="AI562">
        <v>-4</v>
      </c>
      <c r="AJ562" t="b">
        <v>1</v>
      </c>
    </row>
    <row r="563" spans="1:36">
      <c r="A563" t="s">
        <v>414</v>
      </c>
      <c r="B563" t="s">
        <v>87</v>
      </c>
      <c r="C563" t="s">
        <v>87</v>
      </c>
      <c r="D563" t="s">
        <v>88</v>
      </c>
      <c r="E563" t="s">
        <v>89</v>
      </c>
      <c r="F563" t="s">
        <v>415</v>
      </c>
      <c r="G563" t="s">
        <v>416</v>
      </c>
      <c r="H563" t="s">
        <v>417</v>
      </c>
      <c r="I563" t="s">
        <v>410</v>
      </c>
      <c r="J563" t="s">
        <v>93</v>
      </c>
      <c r="K563" t="s">
        <v>93</v>
      </c>
      <c r="L563" t="s">
        <v>93</v>
      </c>
      <c r="M563" t="s">
        <v>418</v>
      </c>
      <c r="N563">
        <v>98103</v>
      </c>
      <c r="O563" t="s">
        <v>419</v>
      </c>
      <c r="P563">
        <v>47.686498</v>
      </c>
      <c r="Q563">
        <v>-122.33930249</v>
      </c>
      <c r="R563" t="s">
        <v>420</v>
      </c>
      <c r="S563" s="7">
        <v>2</v>
      </c>
      <c r="T563" s="7">
        <v>2020</v>
      </c>
      <c r="U563" s="7">
        <v>1</v>
      </c>
      <c r="V563">
        <v>2</v>
      </c>
      <c r="W563">
        <v>2020</v>
      </c>
      <c r="X563">
        <v>1</v>
      </c>
      <c r="Y563" t="b">
        <v>0</v>
      </c>
      <c r="Z563" t="b">
        <v>0</v>
      </c>
      <c r="AA563">
        <v>-4</v>
      </c>
      <c r="AB563">
        <v>6</v>
      </c>
      <c r="AC563" t="b">
        <v>0</v>
      </c>
      <c r="AD563" t="b">
        <v>1</v>
      </c>
      <c r="AE563" t="b">
        <v>0</v>
      </c>
      <c r="AF563" t="b">
        <v>0</v>
      </c>
      <c r="AG563" s="14">
        <v>43879</v>
      </c>
      <c r="AH563" s="14">
        <v>43875</v>
      </c>
      <c r="AI563">
        <v>-4</v>
      </c>
      <c r="AJ563" t="b">
        <v>1</v>
      </c>
    </row>
    <row r="564" spans="1:36">
      <c r="A564" t="s">
        <v>546</v>
      </c>
      <c r="B564" t="s">
        <v>87</v>
      </c>
      <c r="C564" t="s">
        <v>87</v>
      </c>
      <c r="D564" t="s">
        <v>88</v>
      </c>
      <c r="E564" t="s">
        <v>89</v>
      </c>
      <c r="F564" t="s">
        <v>547</v>
      </c>
      <c r="G564" t="s">
        <v>548</v>
      </c>
      <c r="H564" t="s">
        <v>541</v>
      </c>
      <c r="I564" t="s">
        <v>549</v>
      </c>
      <c r="J564" t="s">
        <v>93</v>
      </c>
      <c r="K564" t="s">
        <v>93</v>
      </c>
      <c r="L564" t="s">
        <v>93</v>
      </c>
      <c r="M564" t="s">
        <v>550</v>
      </c>
      <c r="N564">
        <v>98136</v>
      </c>
      <c r="O564" t="s">
        <v>551</v>
      </c>
      <c r="P564">
        <v>47.5290554</v>
      </c>
      <c r="Q564">
        <v>-122.39127261</v>
      </c>
      <c r="R564" t="s">
        <v>552</v>
      </c>
      <c r="S564" s="7">
        <v>3</v>
      </c>
      <c r="T564" s="7">
        <v>2020</v>
      </c>
      <c r="U564" s="7">
        <v>1</v>
      </c>
      <c r="V564">
        <v>3</v>
      </c>
      <c r="W564">
        <v>2020</v>
      </c>
      <c r="X564">
        <v>1</v>
      </c>
      <c r="Y564" t="b">
        <v>0</v>
      </c>
      <c r="Z564" t="b">
        <v>0</v>
      </c>
      <c r="AA564">
        <v>-4</v>
      </c>
      <c r="AB564">
        <v>1</v>
      </c>
      <c r="AC564" t="b">
        <v>0</v>
      </c>
      <c r="AD564" t="b">
        <v>1</v>
      </c>
      <c r="AE564" t="b">
        <v>0</v>
      </c>
      <c r="AF564" t="b">
        <v>0</v>
      </c>
      <c r="AG564" s="14">
        <v>43900</v>
      </c>
      <c r="AH564" s="14">
        <v>43896</v>
      </c>
      <c r="AI564">
        <v>-4</v>
      </c>
      <c r="AJ564" t="b">
        <v>1</v>
      </c>
    </row>
    <row r="565" spans="1:36">
      <c r="A565" t="s">
        <v>765</v>
      </c>
      <c r="B565" t="s">
        <v>87</v>
      </c>
      <c r="C565" t="s">
        <v>87</v>
      </c>
      <c r="D565" t="s">
        <v>88</v>
      </c>
      <c r="E565" t="s">
        <v>89</v>
      </c>
      <c r="F565" t="s">
        <v>766</v>
      </c>
      <c r="G565" t="s">
        <v>767</v>
      </c>
      <c r="H565" t="s">
        <v>768</v>
      </c>
      <c r="I565" t="s">
        <v>769</v>
      </c>
      <c r="J565" t="s">
        <v>93</v>
      </c>
      <c r="K565" t="s">
        <v>93</v>
      </c>
      <c r="L565" t="s">
        <v>93</v>
      </c>
      <c r="M565" t="s">
        <v>770</v>
      </c>
      <c r="N565">
        <v>98126</v>
      </c>
      <c r="O565" t="s">
        <v>771</v>
      </c>
      <c r="P565">
        <v>47.56480432</v>
      </c>
      <c r="Q565">
        <v>-122.37595318</v>
      </c>
      <c r="R565" t="s">
        <v>772</v>
      </c>
      <c r="S565" s="7">
        <v>5</v>
      </c>
      <c r="T565" s="7">
        <v>2020</v>
      </c>
      <c r="U565" s="7">
        <v>2</v>
      </c>
      <c r="V565">
        <v>5</v>
      </c>
      <c r="W565">
        <v>2020</v>
      </c>
      <c r="X565">
        <v>2</v>
      </c>
      <c r="Y565" t="b">
        <v>0</v>
      </c>
      <c r="Z565" t="b">
        <v>0</v>
      </c>
      <c r="AA565">
        <v>-4</v>
      </c>
      <c r="AB565">
        <v>1</v>
      </c>
      <c r="AC565" t="b">
        <v>0</v>
      </c>
      <c r="AD565" t="b">
        <v>1</v>
      </c>
      <c r="AE565" t="b">
        <v>0</v>
      </c>
      <c r="AF565" t="b">
        <v>0</v>
      </c>
      <c r="AG565" s="14">
        <v>43962</v>
      </c>
      <c r="AH565" s="14">
        <v>43958</v>
      </c>
      <c r="AI565">
        <v>-4</v>
      </c>
      <c r="AJ565" t="b">
        <v>1</v>
      </c>
    </row>
    <row r="566" spans="1:36">
      <c r="A566" t="s">
        <v>5946</v>
      </c>
      <c r="B566" t="s">
        <v>87</v>
      </c>
      <c r="C566" t="s">
        <v>87</v>
      </c>
      <c r="D566" t="s">
        <v>88</v>
      </c>
      <c r="E566" t="s">
        <v>5839</v>
      </c>
      <c r="F566" t="s">
        <v>5947</v>
      </c>
      <c r="G566" t="s">
        <v>5948</v>
      </c>
      <c r="H566" t="s">
        <v>5949</v>
      </c>
      <c r="I566" t="s">
        <v>950</v>
      </c>
      <c r="J566" t="s">
        <v>93</v>
      </c>
      <c r="K566" t="s">
        <v>93</v>
      </c>
      <c r="L566" t="s">
        <v>93</v>
      </c>
      <c r="M566" t="s">
        <v>5950</v>
      </c>
      <c r="N566">
        <v>98103</v>
      </c>
      <c r="O566" t="s">
        <v>5951</v>
      </c>
      <c r="P566">
        <v>47.69769019</v>
      </c>
      <c r="Q566">
        <v>-122.35496404</v>
      </c>
      <c r="R566" t="s">
        <v>5952</v>
      </c>
      <c r="S566" s="7">
        <v>6</v>
      </c>
      <c r="T566" s="7">
        <v>2020</v>
      </c>
      <c r="U566" s="7">
        <v>2</v>
      </c>
      <c r="V566">
        <v>6</v>
      </c>
      <c r="W566">
        <v>2020</v>
      </c>
      <c r="X566">
        <v>2</v>
      </c>
      <c r="Y566" t="b">
        <v>0</v>
      </c>
      <c r="Z566" t="b">
        <v>0</v>
      </c>
      <c r="AA566">
        <v>-4</v>
      </c>
      <c r="AB566">
        <v>5</v>
      </c>
      <c r="AC566" t="b">
        <v>0</v>
      </c>
      <c r="AD566" t="b">
        <v>1</v>
      </c>
      <c r="AE566" t="b">
        <v>0</v>
      </c>
      <c r="AF566" t="b">
        <v>0</v>
      </c>
      <c r="AG566" s="14">
        <v>44005</v>
      </c>
      <c r="AH566" s="14">
        <v>44001</v>
      </c>
      <c r="AI566">
        <v>-4</v>
      </c>
      <c r="AJ566" t="b">
        <v>1</v>
      </c>
    </row>
    <row r="567" spans="1:36">
      <c r="A567" t="s">
        <v>5953</v>
      </c>
      <c r="B567" t="s">
        <v>87</v>
      </c>
      <c r="C567" t="s">
        <v>87</v>
      </c>
      <c r="D567" t="s">
        <v>88</v>
      </c>
      <c r="E567" t="s">
        <v>5839</v>
      </c>
      <c r="F567" t="s">
        <v>5947</v>
      </c>
      <c r="G567" t="s">
        <v>5948</v>
      </c>
      <c r="H567" t="s">
        <v>5949</v>
      </c>
      <c r="I567" t="s">
        <v>950</v>
      </c>
      <c r="J567" t="s">
        <v>93</v>
      </c>
      <c r="K567" t="s">
        <v>115</v>
      </c>
      <c r="L567" t="s">
        <v>115</v>
      </c>
      <c r="M567" t="s">
        <v>5950</v>
      </c>
      <c r="N567">
        <v>98103</v>
      </c>
      <c r="O567" t="s">
        <v>5954</v>
      </c>
      <c r="P567">
        <v>47.69769019</v>
      </c>
      <c r="Q567">
        <v>-122.35496404</v>
      </c>
      <c r="R567" t="s">
        <v>5952</v>
      </c>
      <c r="S567" s="7">
        <v>6</v>
      </c>
      <c r="T567" s="7">
        <v>2020</v>
      </c>
      <c r="U567" s="7">
        <v>2</v>
      </c>
      <c r="V567">
        <v>6</v>
      </c>
      <c r="W567">
        <v>2020</v>
      </c>
      <c r="X567">
        <v>2</v>
      </c>
      <c r="Y567" t="b">
        <v>0</v>
      </c>
      <c r="Z567" t="b">
        <v>0</v>
      </c>
      <c r="AA567">
        <v>-4</v>
      </c>
      <c r="AB567">
        <v>5</v>
      </c>
      <c r="AC567" t="b">
        <v>0</v>
      </c>
      <c r="AD567" t="b">
        <v>1</v>
      </c>
      <c r="AE567" t="b">
        <v>0</v>
      </c>
      <c r="AF567" t="b">
        <v>0</v>
      </c>
      <c r="AG567" s="14">
        <v>44005</v>
      </c>
      <c r="AH567" s="14">
        <v>44001</v>
      </c>
      <c r="AI567">
        <v>-4</v>
      </c>
      <c r="AJ567" t="b">
        <v>1</v>
      </c>
    </row>
    <row r="568" spans="1:36">
      <c r="A568" t="s">
        <v>1086</v>
      </c>
      <c r="B568" t="s">
        <v>87</v>
      </c>
      <c r="C568" t="s">
        <v>87</v>
      </c>
      <c r="D568" t="s">
        <v>88</v>
      </c>
      <c r="E568" t="s">
        <v>89</v>
      </c>
      <c r="F568" t="s">
        <v>1087</v>
      </c>
      <c r="G568" t="s">
        <v>1088</v>
      </c>
      <c r="H568" t="s">
        <v>1074</v>
      </c>
      <c r="I568" t="s">
        <v>1089</v>
      </c>
      <c r="J568" t="s">
        <v>93</v>
      </c>
      <c r="K568" t="s">
        <v>93</v>
      </c>
      <c r="L568" t="s">
        <v>93</v>
      </c>
      <c r="M568" t="s">
        <v>1090</v>
      </c>
      <c r="O568" t="s">
        <v>1091</v>
      </c>
      <c r="P568">
        <v>47.6559887</v>
      </c>
      <c r="Q568">
        <v>-122.35144576</v>
      </c>
      <c r="R568" t="s">
        <v>1092</v>
      </c>
      <c r="S568" s="7">
        <v>7</v>
      </c>
      <c r="T568" s="7">
        <v>2020</v>
      </c>
      <c r="U568" s="7">
        <v>3</v>
      </c>
      <c r="V568">
        <v>7</v>
      </c>
      <c r="W568">
        <v>2020</v>
      </c>
      <c r="X568">
        <v>3</v>
      </c>
      <c r="Y568" t="b">
        <v>0</v>
      </c>
      <c r="Z568" t="b">
        <v>0</v>
      </c>
      <c r="AA568">
        <v>-4</v>
      </c>
      <c r="AB568">
        <v>6</v>
      </c>
      <c r="AC568" t="b">
        <v>0</v>
      </c>
      <c r="AD568" t="b">
        <v>1</v>
      </c>
      <c r="AE568" t="b">
        <v>0</v>
      </c>
      <c r="AF568" t="b">
        <v>0</v>
      </c>
      <c r="AG568" s="14">
        <v>44026</v>
      </c>
      <c r="AH568" s="14">
        <v>44022</v>
      </c>
      <c r="AI568">
        <v>-4</v>
      </c>
      <c r="AJ568" t="b">
        <v>1</v>
      </c>
    </row>
    <row r="569" spans="1:36">
      <c r="A569" t="s">
        <v>17981</v>
      </c>
      <c r="B569" t="s">
        <v>87</v>
      </c>
      <c r="C569" t="s">
        <v>87</v>
      </c>
      <c r="D569" t="s">
        <v>88</v>
      </c>
      <c r="F569" t="s">
        <v>17982</v>
      </c>
      <c r="G569" t="s">
        <v>17983</v>
      </c>
      <c r="H569" t="s">
        <v>1017</v>
      </c>
      <c r="I569" t="s">
        <v>7650</v>
      </c>
      <c r="J569" t="s">
        <v>93</v>
      </c>
      <c r="K569" t="s">
        <v>100</v>
      </c>
      <c r="L569" t="s">
        <v>100</v>
      </c>
      <c r="M569" t="s">
        <v>17984</v>
      </c>
      <c r="N569">
        <v>98144</v>
      </c>
      <c r="O569" t="s">
        <v>17985</v>
      </c>
      <c r="P569">
        <v>47.59869829</v>
      </c>
      <c r="Q569">
        <v>-122.30695325</v>
      </c>
      <c r="R569" t="s">
        <v>17986</v>
      </c>
      <c r="S569" s="7">
        <v>8</v>
      </c>
      <c r="T569" s="7">
        <v>2020</v>
      </c>
      <c r="U569" s="7">
        <v>3</v>
      </c>
      <c r="V569">
        <v>8</v>
      </c>
      <c r="W569">
        <v>2020</v>
      </c>
      <c r="X569">
        <v>3</v>
      </c>
      <c r="Y569" t="b">
        <v>0</v>
      </c>
      <c r="Z569" t="b">
        <v>0</v>
      </c>
      <c r="AA569">
        <v>-4</v>
      </c>
      <c r="AB569">
        <v>3</v>
      </c>
      <c r="AC569" t="b">
        <v>0</v>
      </c>
      <c r="AD569" t="b">
        <v>1</v>
      </c>
      <c r="AE569" t="b">
        <v>0</v>
      </c>
      <c r="AF569" t="b">
        <v>1</v>
      </c>
      <c r="AG569" s="14">
        <v>44054</v>
      </c>
      <c r="AH569" s="14">
        <v>44050</v>
      </c>
      <c r="AI569">
        <v>-4</v>
      </c>
      <c r="AJ569" t="b">
        <v>1</v>
      </c>
    </row>
    <row r="570" spans="1:36">
      <c r="A570" t="s">
        <v>19699</v>
      </c>
      <c r="B570" t="s">
        <v>87</v>
      </c>
      <c r="C570" t="s">
        <v>87</v>
      </c>
      <c r="D570" t="s">
        <v>88</v>
      </c>
      <c r="F570" t="s">
        <v>19700</v>
      </c>
      <c r="G570" t="s">
        <v>19701</v>
      </c>
      <c r="H570" t="s">
        <v>19604</v>
      </c>
      <c r="I570" t="s">
        <v>19702</v>
      </c>
      <c r="J570" t="s">
        <v>93</v>
      </c>
      <c r="K570" t="s">
        <v>93</v>
      </c>
      <c r="L570" t="s">
        <v>93</v>
      </c>
      <c r="M570" t="s">
        <v>15925</v>
      </c>
      <c r="N570">
        <v>98105</v>
      </c>
      <c r="O570" t="s">
        <v>19703</v>
      </c>
      <c r="P570">
        <v>47.66480229</v>
      </c>
      <c r="Q570">
        <v>-122.31783152</v>
      </c>
      <c r="R570" t="s">
        <v>15927</v>
      </c>
      <c r="S570" s="7">
        <v>12</v>
      </c>
      <c r="T570" s="7">
        <v>2020</v>
      </c>
      <c r="U570" s="7">
        <v>4</v>
      </c>
      <c r="V570">
        <v>12</v>
      </c>
      <c r="W570">
        <v>2020</v>
      </c>
      <c r="X570">
        <v>4</v>
      </c>
      <c r="Y570" t="b">
        <v>0</v>
      </c>
      <c r="Z570" t="b">
        <v>0</v>
      </c>
      <c r="AA570">
        <v>-4</v>
      </c>
      <c r="AB570">
        <v>4</v>
      </c>
      <c r="AC570" t="b">
        <v>0</v>
      </c>
      <c r="AD570" t="b">
        <v>1</v>
      </c>
      <c r="AE570" t="b">
        <v>0</v>
      </c>
      <c r="AF570" t="b">
        <v>1</v>
      </c>
      <c r="AG570" s="14">
        <v>44194</v>
      </c>
      <c r="AH570" s="14">
        <v>44190</v>
      </c>
      <c r="AI570">
        <v>-4</v>
      </c>
      <c r="AJ570" t="b">
        <v>1</v>
      </c>
    </row>
    <row r="571" spans="1:36">
      <c r="A571" t="s">
        <v>20343</v>
      </c>
      <c r="B571" t="s">
        <v>87</v>
      </c>
      <c r="C571" t="s">
        <v>87</v>
      </c>
      <c r="D571" t="s">
        <v>88</v>
      </c>
      <c r="F571" t="s">
        <v>20344</v>
      </c>
      <c r="G571" t="s">
        <v>20345</v>
      </c>
      <c r="H571" t="s">
        <v>19528</v>
      </c>
      <c r="I571" t="s">
        <v>20308</v>
      </c>
      <c r="J571" t="s">
        <v>93</v>
      </c>
      <c r="K571" t="s">
        <v>93</v>
      </c>
      <c r="L571" t="s">
        <v>93</v>
      </c>
      <c r="M571" t="s">
        <v>20346</v>
      </c>
      <c r="N571">
        <v>98107</v>
      </c>
      <c r="O571" t="s">
        <v>20347</v>
      </c>
      <c r="P571">
        <v>47.65671463</v>
      </c>
      <c r="Q571">
        <v>-122.36175952</v>
      </c>
      <c r="R571" t="s">
        <v>20348</v>
      </c>
      <c r="S571" s="7">
        <v>3</v>
      </c>
      <c r="T571" s="7">
        <v>2021</v>
      </c>
      <c r="U571" s="7">
        <v>1</v>
      </c>
      <c r="V571">
        <v>2</v>
      </c>
      <c r="W571">
        <v>2021</v>
      </c>
      <c r="X571">
        <v>1</v>
      </c>
      <c r="Y571" t="b">
        <v>0</v>
      </c>
      <c r="Z571" t="b">
        <v>0</v>
      </c>
      <c r="AA571">
        <v>-4</v>
      </c>
      <c r="AB571">
        <v>6</v>
      </c>
      <c r="AC571" t="b">
        <v>0</v>
      </c>
      <c r="AD571" t="b">
        <v>1</v>
      </c>
      <c r="AE571" t="b">
        <v>0</v>
      </c>
      <c r="AF571" t="b">
        <v>1</v>
      </c>
      <c r="AG571" s="14">
        <v>44256</v>
      </c>
      <c r="AH571" s="14">
        <v>44252</v>
      </c>
      <c r="AI571">
        <v>-4</v>
      </c>
      <c r="AJ571" t="b">
        <v>1</v>
      </c>
    </row>
    <row r="572" spans="1:36">
      <c r="A572" t="s">
        <v>20514</v>
      </c>
      <c r="B572" t="s">
        <v>87</v>
      </c>
      <c r="C572" t="s">
        <v>87</v>
      </c>
      <c r="D572" t="s">
        <v>88</v>
      </c>
      <c r="G572" t="s">
        <v>5959</v>
      </c>
      <c r="H572" t="s">
        <v>7665</v>
      </c>
      <c r="I572" t="s">
        <v>11039</v>
      </c>
      <c r="J572" t="s">
        <v>93</v>
      </c>
      <c r="K572" t="s">
        <v>93</v>
      </c>
      <c r="L572" t="s">
        <v>93</v>
      </c>
      <c r="M572" t="s">
        <v>7871</v>
      </c>
      <c r="N572">
        <v>98125</v>
      </c>
      <c r="O572" t="s">
        <v>20515</v>
      </c>
      <c r="P572">
        <v>47.70438912</v>
      </c>
      <c r="Q572">
        <v>-122.29916645</v>
      </c>
      <c r="R572" t="s">
        <v>7873</v>
      </c>
      <c r="S572" s="7">
        <v>3</v>
      </c>
      <c r="T572" s="7">
        <v>2021</v>
      </c>
      <c r="U572" s="7">
        <v>1</v>
      </c>
      <c r="V572">
        <v>3</v>
      </c>
      <c r="W572">
        <v>2021</v>
      </c>
      <c r="X572">
        <v>1</v>
      </c>
      <c r="Y572" t="b">
        <v>0</v>
      </c>
      <c r="Z572" t="b">
        <v>0</v>
      </c>
      <c r="AA572">
        <v>-4</v>
      </c>
      <c r="AB572">
        <v>5</v>
      </c>
      <c r="AC572" t="b">
        <v>0</v>
      </c>
      <c r="AD572" t="b">
        <v>1</v>
      </c>
      <c r="AE572" t="b">
        <v>0</v>
      </c>
      <c r="AF572" t="b">
        <v>1</v>
      </c>
      <c r="AG572" s="14">
        <v>44271</v>
      </c>
      <c r="AH572" s="14">
        <v>44267</v>
      </c>
      <c r="AI572">
        <v>-4</v>
      </c>
      <c r="AJ572" t="b">
        <v>1</v>
      </c>
    </row>
    <row r="573" spans="1:36">
      <c r="A573" t="s">
        <v>7687</v>
      </c>
      <c r="B573" t="s">
        <v>87</v>
      </c>
      <c r="C573" t="s">
        <v>87</v>
      </c>
      <c r="D573" t="s">
        <v>88</v>
      </c>
      <c r="E573" t="s">
        <v>7318</v>
      </c>
      <c r="F573" t="s">
        <v>7397</v>
      </c>
      <c r="G573" t="s">
        <v>5959</v>
      </c>
      <c r="H573" t="s">
        <v>7688</v>
      </c>
      <c r="I573" t="s">
        <v>7689</v>
      </c>
      <c r="J573" t="s">
        <v>93</v>
      </c>
      <c r="K573" t="s">
        <v>5967</v>
      </c>
      <c r="L573" t="s">
        <v>5967</v>
      </c>
      <c r="M573" t="s">
        <v>7690</v>
      </c>
      <c r="N573">
        <v>98103</v>
      </c>
      <c r="O573" t="s">
        <v>7691</v>
      </c>
      <c r="P573">
        <v>47.69043088</v>
      </c>
      <c r="Q573">
        <v>-122.35710217</v>
      </c>
      <c r="R573" t="s">
        <v>7692</v>
      </c>
      <c r="S573" s="7">
        <v>5</v>
      </c>
      <c r="T573" s="7">
        <v>2021</v>
      </c>
      <c r="U573" s="7">
        <v>2</v>
      </c>
      <c r="V573">
        <v>4</v>
      </c>
      <c r="W573">
        <v>2021</v>
      </c>
      <c r="X573">
        <v>2</v>
      </c>
      <c r="Y573" t="b">
        <v>0</v>
      </c>
      <c r="Z573" t="b">
        <v>0</v>
      </c>
      <c r="AA573">
        <v>-4</v>
      </c>
      <c r="AB573">
        <v>6</v>
      </c>
      <c r="AC573" t="b">
        <v>0</v>
      </c>
      <c r="AD573" t="b">
        <v>1</v>
      </c>
      <c r="AE573" t="b">
        <v>0</v>
      </c>
      <c r="AF573" t="b">
        <v>0</v>
      </c>
      <c r="AG573" s="14">
        <v>44320</v>
      </c>
      <c r="AH573" s="14">
        <v>44316</v>
      </c>
      <c r="AI573">
        <v>-4</v>
      </c>
      <c r="AJ573" t="b">
        <v>1</v>
      </c>
    </row>
    <row r="574" spans="1:36">
      <c r="A574" t="s">
        <v>23828</v>
      </c>
      <c r="B574" t="s">
        <v>87</v>
      </c>
      <c r="C574" t="s">
        <v>87</v>
      </c>
      <c r="D574" t="s">
        <v>88</v>
      </c>
      <c r="F574" t="s">
        <v>23829</v>
      </c>
      <c r="G574" t="s">
        <v>23830</v>
      </c>
      <c r="H574" t="s">
        <v>23831</v>
      </c>
      <c r="I574" t="s">
        <v>23784</v>
      </c>
      <c r="J574" t="s">
        <v>93</v>
      </c>
      <c r="K574" t="s">
        <v>93</v>
      </c>
      <c r="L574" t="s">
        <v>93</v>
      </c>
      <c r="M574" t="s">
        <v>23832</v>
      </c>
      <c r="N574">
        <v>98102</v>
      </c>
      <c r="O574" t="s">
        <v>23833</v>
      </c>
      <c r="P574">
        <v>47.62059207</v>
      </c>
      <c r="Q574">
        <v>-122.3244098</v>
      </c>
      <c r="R574" t="s">
        <v>23834</v>
      </c>
      <c r="S574" s="7">
        <v>12</v>
      </c>
      <c r="T574" s="7">
        <v>2021</v>
      </c>
      <c r="U574" s="7">
        <v>4</v>
      </c>
      <c r="V574">
        <v>12</v>
      </c>
      <c r="W574">
        <v>2021</v>
      </c>
      <c r="X574">
        <v>4</v>
      </c>
      <c r="Y574" t="b">
        <v>0</v>
      </c>
      <c r="Z574" t="b">
        <v>0</v>
      </c>
      <c r="AA574">
        <v>-4</v>
      </c>
      <c r="AB574">
        <v>3</v>
      </c>
      <c r="AC574" t="b">
        <v>0</v>
      </c>
      <c r="AD574" t="b">
        <v>1</v>
      </c>
      <c r="AE574" t="b">
        <v>0</v>
      </c>
      <c r="AF574" t="b">
        <v>1</v>
      </c>
      <c r="AG574" s="14">
        <v>44535</v>
      </c>
      <c r="AH574" s="14">
        <v>44531</v>
      </c>
      <c r="AI574">
        <v>-4</v>
      </c>
      <c r="AJ574" t="b">
        <v>1</v>
      </c>
    </row>
    <row r="575" spans="1:36">
      <c r="A575" t="s">
        <v>24253</v>
      </c>
      <c r="B575" t="s">
        <v>87</v>
      </c>
      <c r="C575" t="s">
        <v>87</v>
      </c>
      <c r="D575" t="s">
        <v>88</v>
      </c>
      <c r="F575" t="s">
        <v>24254</v>
      </c>
      <c r="G575" t="s">
        <v>24255</v>
      </c>
      <c r="H575" t="s">
        <v>13903</v>
      </c>
      <c r="I575" t="s">
        <v>23438</v>
      </c>
      <c r="J575" t="s">
        <v>93</v>
      </c>
      <c r="K575" t="s">
        <v>93</v>
      </c>
      <c r="L575" t="s">
        <v>93</v>
      </c>
      <c r="M575" t="s">
        <v>24256</v>
      </c>
      <c r="N575">
        <v>98116</v>
      </c>
      <c r="O575" t="s">
        <v>24257</v>
      </c>
      <c r="P575">
        <v>47.57248805</v>
      </c>
      <c r="Q575">
        <v>-122.40743862</v>
      </c>
      <c r="R575" t="s">
        <v>24258</v>
      </c>
      <c r="S575" s="7">
        <v>1</v>
      </c>
      <c r="T575" s="7">
        <v>2022</v>
      </c>
      <c r="U575" s="7">
        <v>1</v>
      </c>
      <c r="V575">
        <v>1</v>
      </c>
      <c r="W575">
        <v>2022</v>
      </c>
      <c r="X575">
        <v>1</v>
      </c>
      <c r="Y575" t="b">
        <v>0</v>
      </c>
      <c r="Z575" t="b">
        <v>0</v>
      </c>
      <c r="AA575">
        <v>-4</v>
      </c>
      <c r="AB575">
        <v>1</v>
      </c>
      <c r="AC575" t="b">
        <v>0</v>
      </c>
      <c r="AD575" t="b">
        <v>1</v>
      </c>
      <c r="AE575" t="b">
        <v>0</v>
      </c>
      <c r="AF575" t="b">
        <v>1</v>
      </c>
      <c r="AG575" s="14">
        <v>44575</v>
      </c>
      <c r="AH575" s="14">
        <v>44571</v>
      </c>
      <c r="AI575">
        <v>-4</v>
      </c>
      <c r="AJ575" t="b">
        <v>1</v>
      </c>
    </row>
    <row r="576" spans="1:36">
      <c r="A576" t="s">
        <v>11090</v>
      </c>
      <c r="B576" t="s">
        <v>87</v>
      </c>
      <c r="C576" t="s">
        <v>87</v>
      </c>
      <c r="D576" t="s">
        <v>88</v>
      </c>
      <c r="E576" t="s">
        <v>10681</v>
      </c>
      <c r="F576" t="s">
        <v>11091</v>
      </c>
      <c r="G576" t="s">
        <v>11092</v>
      </c>
      <c r="H576" t="s">
        <v>11093</v>
      </c>
      <c r="I576" t="s">
        <v>11094</v>
      </c>
      <c r="J576" t="s">
        <v>93</v>
      </c>
      <c r="K576" t="s">
        <v>93</v>
      </c>
      <c r="L576" t="s">
        <v>93</v>
      </c>
      <c r="M576" t="s">
        <v>11095</v>
      </c>
      <c r="O576" t="s">
        <v>11096</v>
      </c>
      <c r="P576">
        <v>47.55934671</v>
      </c>
      <c r="Q576">
        <v>-122.30508254</v>
      </c>
      <c r="R576" t="s">
        <v>11097</v>
      </c>
      <c r="S576" s="7">
        <v>3</v>
      </c>
      <c r="T576" s="7">
        <v>2022</v>
      </c>
      <c r="U576" s="7">
        <v>1</v>
      </c>
      <c r="V576">
        <v>3</v>
      </c>
      <c r="W576">
        <v>2022</v>
      </c>
      <c r="X576">
        <v>1</v>
      </c>
      <c r="Y576" t="b">
        <v>0</v>
      </c>
      <c r="Z576" t="b">
        <v>0</v>
      </c>
      <c r="AA576">
        <v>-4</v>
      </c>
      <c r="AB576">
        <v>2</v>
      </c>
      <c r="AC576" t="b">
        <v>0</v>
      </c>
      <c r="AD576" t="b">
        <v>1</v>
      </c>
      <c r="AE576" t="b">
        <v>0</v>
      </c>
      <c r="AF576" t="b">
        <v>0</v>
      </c>
      <c r="AG576" s="14">
        <v>44645</v>
      </c>
      <c r="AH576" s="14">
        <v>44641</v>
      </c>
      <c r="AI576">
        <v>-4</v>
      </c>
      <c r="AJ576" t="b">
        <v>1</v>
      </c>
    </row>
    <row r="577" spans="1:36">
      <c r="A577" t="s">
        <v>26017</v>
      </c>
      <c r="B577" t="s">
        <v>87</v>
      </c>
      <c r="C577" t="s">
        <v>87</v>
      </c>
      <c r="D577" t="s">
        <v>88</v>
      </c>
      <c r="F577" t="s">
        <v>26018</v>
      </c>
      <c r="H577" t="s">
        <v>26019</v>
      </c>
      <c r="I577" t="s">
        <v>7739</v>
      </c>
      <c r="J577" t="s">
        <v>93</v>
      </c>
      <c r="K577" t="s">
        <v>93</v>
      </c>
      <c r="L577" t="s">
        <v>93</v>
      </c>
      <c r="M577" t="s">
        <v>8594</v>
      </c>
      <c r="O577" t="s">
        <v>26020</v>
      </c>
      <c r="P577">
        <v>47.55673369</v>
      </c>
      <c r="Q577">
        <v>-122.37661978</v>
      </c>
      <c r="R577" t="s">
        <v>8596</v>
      </c>
      <c r="S577" s="7">
        <v>6</v>
      </c>
      <c r="T577" s="7">
        <v>2022</v>
      </c>
      <c r="U577" s="7">
        <v>2</v>
      </c>
      <c r="V577">
        <v>6</v>
      </c>
      <c r="W577">
        <v>2022</v>
      </c>
      <c r="X577">
        <v>2</v>
      </c>
      <c r="Y577" t="b">
        <v>0</v>
      </c>
      <c r="Z577" t="b">
        <v>0</v>
      </c>
      <c r="AA577">
        <v>-4</v>
      </c>
      <c r="AB577">
        <v>1</v>
      </c>
      <c r="AC577" t="b">
        <v>0</v>
      </c>
      <c r="AD577" t="b">
        <v>1</v>
      </c>
      <c r="AE577" t="b">
        <v>0</v>
      </c>
      <c r="AF577" t="b">
        <v>1</v>
      </c>
      <c r="AG577" s="14">
        <v>44725</v>
      </c>
      <c r="AH577" s="14">
        <v>44721</v>
      </c>
      <c r="AI577">
        <v>-4</v>
      </c>
      <c r="AJ577" t="b">
        <v>1</v>
      </c>
    </row>
    <row r="578" spans="1:36">
      <c r="A578" t="s">
        <v>26365</v>
      </c>
      <c r="B578" t="s">
        <v>87</v>
      </c>
      <c r="C578" t="s">
        <v>87</v>
      </c>
      <c r="D578" t="s">
        <v>88</v>
      </c>
      <c r="F578" t="s">
        <v>26366</v>
      </c>
      <c r="H578" t="s">
        <v>26367</v>
      </c>
      <c r="I578" t="s">
        <v>1222</v>
      </c>
      <c r="J578" t="s">
        <v>93</v>
      </c>
      <c r="K578" t="s">
        <v>100</v>
      </c>
      <c r="L578" t="s">
        <v>100</v>
      </c>
      <c r="M578" t="s">
        <v>26368</v>
      </c>
      <c r="N578">
        <v>98106</v>
      </c>
      <c r="O578" t="s">
        <v>26369</v>
      </c>
      <c r="P578">
        <v>47.53994921</v>
      </c>
      <c r="Q578">
        <v>-122.34231714</v>
      </c>
      <c r="R578" t="s">
        <v>26370</v>
      </c>
      <c r="S578" s="7">
        <v>7</v>
      </c>
      <c r="T578" s="7">
        <v>2022</v>
      </c>
      <c r="U578" s="7">
        <v>3</v>
      </c>
      <c r="V578">
        <v>7</v>
      </c>
      <c r="W578">
        <v>2022</v>
      </c>
      <c r="X578">
        <v>3</v>
      </c>
      <c r="Y578" t="b">
        <v>0</v>
      </c>
      <c r="Z578" t="b">
        <v>0</v>
      </c>
      <c r="AA578">
        <v>-4</v>
      </c>
      <c r="AB578">
        <v>1</v>
      </c>
      <c r="AC578" t="b">
        <v>0</v>
      </c>
      <c r="AD578" t="b">
        <v>1</v>
      </c>
      <c r="AE578" t="b">
        <v>0</v>
      </c>
      <c r="AF578" t="b">
        <v>1</v>
      </c>
      <c r="AG578" s="14">
        <v>44760</v>
      </c>
      <c r="AH578" s="14">
        <v>44756</v>
      </c>
      <c r="AI578">
        <v>-4</v>
      </c>
      <c r="AJ578" t="b">
        <v>1</v>
      </c>
    </row>
    <row r="579" spans="1:36">
      <c r="A579" t="s">
        <v>14214</v>
      </c>
      <c r="B579" t="s">
        <v>87</v>
      </c>
      <c r="C579" t="s">
        <v>87</v>
      </c>
      <c r="D579" t="s">
        <v>88</v>
      </c>
      <c r="E579" t="s">
        <v>14163</v>
      </c>
      <c r="F579" t="s">
        <v>14215</v>
      </c>
      <c r="G579" t="s">
        <v>14216</v>
      </c>
      <c r="H579" t="s">
        <v>7753</v>
      </c>
      <c r="I579" t="s">
        <v>14217</v>
      </c>
      <c r="J579" t="s">
        <v>93</v>
      </c>
      <c r="K579" t="s">
        <v>93</v>
      </c>
      <c r="L579" t="s">
        <v>93</v>
      </c>
      <c r="M579" t="s">
        <v>4447</v>
      </c>
      <c r="N579">
        <v>98102</v>
      </c>
      <c r="O579" t="s">
        <v>14218</v>
      </c>
      <c r="P579">
        <v>47.65011501</v>
      </c>
      <c r="Q579">
        <v>-122.32409234</v>
      </c>
      <c r="R579" t="s">
        <v>4449</v>
      </c>
      <c r="S579" s="7">
        <v>8</v>
      </c>
      <c r="T579" s="7">
        <v>2022</v>
      </c>
      <c r="U579" s="7">
        <v>3</v>
      </c>
      <c r="V579">
        <v>8</v>
      </c>
      <c r="W579">
        <v>2022</v>
      </c>
      <c r="X579">
        <v>3</v>
      </c>
      <c r="Y579" t="b">
        <v>0</v>
      </c>
      <c r="Z579" t="b">
        <v>0</v>
      </c>
      <c r="AA579">
        <v>-4</v>
      </c>
      <c r="AB579">
        <v>3</v>
      </c>
      <c r="AC579" t="b">
        <v>0</v>
      </c>
      <c r="AD579" t="b">
        <v>1</v>
      </c>
      <c r="AE579" t="b">
        <v>0</v>
      </c>
      <c r="AF579" t="b">
        <v>0</v>
      </c>
      <c r="AG579" s="14">
        <v>44795</v>
      </c>
      <c r="AH579" s="14">
        <v>44791</v>
      </c>
      <c r="AI579">
        <v>-4</v>
      </c>
      <c r="AJ579" t="b">
        <v>1</v>
      </c>
    </row>
    <row r="580" spans="1:36">
      <c r="A580" t="s">
        <v>14275</v>
      </c>
      <c r="B580" t="s">
        <v>87</v>
      </c>
      <c r="C580" t="s">
        <v>87</v>
      </c>
      <c r="D580" t="s">
        <v>88</v>
      </c>
      <c r="E580" t="s">
        <v>14163</v>
      </c>
      <c r="F580" t="s">
        <v>14276</v>
      </c>
      <c r="H580" t="s">
        <v>1609</v>
      </c>
      <c r="I580" t="s">
        <v>1576</v>
      </c>
      <c r="J580" t="s">
        <v>93</v>
      </c>
      <c r="K580" t="s">
        <v>137</v>
      </c>
      <c r="L580" t="s">
        <v>137</v>
      </c>
      <c r="M580" t="s">
        <v>14277</v>
      </c>
      <c r="N580">
        <v>98105</v>
      </c>
      <c r="O580" t="s">
        <v>14278</v>
      </c>
      <c r="P580">
        <v>47.65340869</v>
      </c>
      <c r="Q580">
        <v>-122.31811047</v>
      </c>
      <c r="R580" t="s">
        <v>14279</v>
      </c>
      <c r="S580" s="7">
        <v>10</v>
      </c>
      <c r="T580" s="7">
        <v>2022</v>
      </c>
      <c r="U580" s="7">
        <v>4</v>
      </c>
      <c r="V580">
        <v>10</v>
      </c>
      <c r="W580">
        <v>2022</v>
      </c>
      <c r="X580">
        <v>4</v>
      </c>
      <c r="Y580" t="b">
        <v>0</v>
      </c>
      <c r="Z580" t="b">
        <v>0</v>
      </c>
      <c r="AA580">
        <v>-4</v>
      </c>
      <c r="AB580">
        <v>4</v>
      </c>
      <c r="AC580" t="b">
        <v>0</v>
      </c>
      <c r="AD580" t="b">
        <v>1</v>
      </c>
      <c r="AE580" t="b">
        <v>0</v>
      </c>
      <c r="AF580" t="b">
        <v>0</v>
      </c>
      <c r="AG580" s="14">
        <v>44862</v>
      </c>
      <c r="AH580" s="14">
        <v>44858</v>
      </c>
      <c r="AI580">
        <v>-4</v>
      </c>
      <c r="AJ580" t="b">
        <v>1</v>
      </c>
    </row>
    <row r="581" spans="1:36">
      <c r="A581" t="s">
        <v>8004</v>
      </c>
      <c r="B581" t="s">
        <v>87</v>
      </c>
      <c r="C581" t="s">
        <v>87</v>
      </c>
      <c r="D581" t="s">
        <v>88</v>
      </c>
      <c r="E581" t="s">
        <v>7318</v>
      </c>
      <c r="F581" t="s">
        <v>8005</v>
      </c>
      <c r="H581" t="s">
        <v>1703</v>
      </c>
      <c r="I581" t="s">
        <v>7987</v>
      </c>
      <c r="J581" t="s">
        <v>93</v>
      </c>
      <c r="K581" t="s">
        <v>5967</v>
      </c>
      <c r="L581" t="s">
        <v>5967</v>
      </c>
      <c r="M581" t="s">
        <v>8006</v>
      </c>
      <c r="N581">
        <v>98134</v>
      </c>
      <c r="O581" t="s">
        <v>8007</v>
      </c>
      <c r="P581">
        <v>47.58443508</v>
      </c>
      <c r="Q581">
        <v>-122.3183537</v>
      </c>
      <c r="R581" t="s">
        <v>8008</v>
      </c>
      <c r="S581" s="7">
        <v>11</v>
      </c>
      <c r="T581" s="7">
        <v>2022</v>
      </c>
      <c r="U581" s="7">
        <v>4</v>
      </c>
      <c r="V581">
        <v>11</v>
      </c>
      <c r="W581">
        <v>2022</v>
      </c>
      <c r="X581">
        <v>4</v>
      </c>
      <c r="Y581" t="b">
        <v>0</v>
      </c>
      <c r="Z581" t="b">
        <v>0</v>
      </c>
      <c r="AA581">
        <v>-4</v>
      </c>
      <c r="AB581">
        <v>2</v>
      </c>
      <c r="AC581" t="b">
        <v>0</v>
      </c>
      <c r="AD581" t="b">
        <v>1</v>
      </c>
      <c r="AE581" t="b">
        <v>0</v>
      </c>
      <c r="AF581" t="b">
        <v>0</v>
      </c>
      <c r="AG581" s="14">
        <v>44887</v>
      </c>
      <c r="AH581" s="14">
        <v>44883</v>
      </c>
      <c r="AI581">
        <v>-4</v>
      </c>
      <c r="AJ581" t="b">
        <v>1</v>
      </c>
    </row>
    <row r="582" spans="1:36">
      <c r="A582" t="s">
        <v>8009</v>
      </c>
      <c r="B582" t="s">
        <v>87</v>
      </c>
      <c r="C582" t="s">
        <v>87</v>
      </c>
      <c r="D582" t="s">
        <v>88</v>
      </c>
      <c r="E582" t="s">
        <v>7318</v>
      </c>
      <c r="F582" t="s">
        <v>8010</v>
      </c>
      <c r="H582" t="s">
        <v>1703</v>
      </c>
      <c r="I582" t="s">
        <v>7987</v>
      </c>
      <c r="J582" t="s">
        <v>93</v>
      </c>
      <c r="K582" t="s">
        <v>5967</v>
      </c>
      <c r="L582" t="s">
        <v>5967</v>
      </c>
      <c r="M582" t="s">
        <v>8011</v>
      </c>
      <c r="N582">
        <v>98134</v>
      </c>
      <c r="O582" t="s">
        <v>8012</v>
      </c>
      <c r="P582">
        <v>47.58427187</v>
      </c>
      <c r="Q582">
        <v>-122.31840671</v>
      </c>
      <c r="R582" t="s">
        <v>8013</v>
      </c>
      <c r="S582" s="7">
        <v>11</v>
      </c>
      <c r="T582" s="7">
        <v>2022</v>
      </c>
      <c r="U582" s="7">
        <v>4</v>
      </c>
      <c r="V582">
        <v>11</v>
      </c>
      <c r="W582">
        <v>2022</v>
      </c>
      <c r="X582">
        <v>4</v>
      </c>
      <c r="Y582" t="b">
        <v>0</v>
      </c>
      <c r="Z582" t="b">
        <v>0</v>
      </c>
      <c r="AA582">
        <v>-4</v>
      </c>
      <c r="AB582">
        <v>2</v>
      </c>
      <c r="AC582" t="b">
        <v>0</v>
      </c>
      <c r="AD582" t="b">
        <v>1</v>
      </c>
      <c r="AE582" t="b">
        <v>0</v>
      </c>
      <c r="AF582" t="b">
        <v>0</v>
      </c>
      <c r="AG582" s="14">
        <v>44887</v>
      </c>
      <c r="AH582" s="14">
        <v>44883</v>
      </c>
      <c r="AI582">
        <v>-4</v>
      </c>
      <c r="AJ582" t="b">
        <v>1</v>
      </c>
    </row>
    <row r="583" spans="1:36">
      <c r="A583" t="s">
        <v>8014</v>
      </c>
      <c r="B583" t="s">
        <v>87</v>
      </c>
      <c r="C583" t="s">
        <v>87</v>
      </c>
      <c r="D583" t="s">
        <v>88</v>
      </c>
      <c r="E583" t="s">
        <v>7318</v>
      </c>
      <c r="F583" t="s">
        <v>8015</v>
      </c>
      <c r="H583" t="s">
        <v>1703</v>
      </c>
      <c r="I583" t="s">
        <v>7987</v>
      </c>
      <c r="J583" t="s">
        <v>93</v>
      </c>
      <c r="K583" t="s">
        <v>5967</v>
      </c>
      <c r="L583" t="s">
        <v>5967</v>
      </c>
      <c r="M583" t="s">
        <v>8016</v>
      </c>
      <c r="N583">
        <v>98134</v>
      </c>
      <c r="O583" t="s">
        <v>8017</v>
      </c>
      <c r="P583">
        <v>47.58413979</v>
      </c>
      <c r="Q583">
        <v>-122.31808855</v>
      </c>
      <c r="R583" t="s">
        <v>8018</v>
      </c>
      <c r="S583" s="7">
        <v>11</v>
      </c>
      <c r="T583" s="7">
        <v>2022</v>
      </c>
      <c r="U583" s="7">
        <v>4</v>
      </c>
      <c r="V583">
        <v>11</v>
      </c>
      <c r="W583">
        <v>2022</v>
      </c>
      <c r="X583">
        <v>4</v>
      </c>
      <c r="Y583" t="b">
        <v>0</v>
      </c>
      <c r="Z583" t="b">
        <v>0</v>
      </c>
      <c r="AA583">
        <v>-4</v>
      </c>
      <c r="AB583">
        <v>2</v>
      </c>
      <c r="AC583" t="b">
        <v>0</v>
      </c>
      <c r="AD583" t="b">
        <v>1</v>
      </c>
      <c r="AE583" t="b">
        <v>0</v>
      </c>
      <c r="AF583" t="b">
        <v>0</v>
      </c>
      <c r="AG583" s="14">
        <v>44887</v>
      </c>
      <c r="AH583" s="14">
        <v>44883</v>
      </c>
      <c r="AI583">
        <v>-4</v>
      </c>
      <c r="AJ583" t="b">
        <v>1</v>
      </c>
    </row>
    <row r="584" spans="1:36">
      <c r="A584" t="s">
        <v>16127</v>
      </c>
      <c r="B584" t="s">
        <v>87</v>
      </c>
      <c r="C584" t="s">
        <v>87</v>
      </c>
      <c r="D584" t="s">
        <v>88</v>
      </c>
      <c r="E584" t="s">
        <v>6860</v>
      </c>
      <c r="F584" t="s">
        <v>16128</v>
      </c>
      <c r="H584" t="s">
        <v>1859</v>
      </c>
      <c r="I584" t="s">
        <v>16129</v>
      </c>
      <c r="J584" t="s">
        <v>93</v>
      </c>
      <c r="K584" t="s">
        <v>93</v>
      </c>
      <c r="L584" t="s">
        <v>93</v>
      </c>
      <c r="M584" t="s">
        <v>16130</v>
      </c>
      <c r="N584">
        <v>98106</v>
      </c>
      <c r="O584" t="s">
        <v>16131</v>
      </c>
      <c r="P584">
        <v>47.5528304</v>
      </c>
      <c r="Q584">
        <v>-122.36348127</v>
      </c>
      <c r="R584" t="s">
        <v>16132</v>
      </c>
      <c r="S584" s="7">
        <v>1</v>
      </c>
      <c r="T584" s="7">
        <v>2023</v>
      </c>
      <c r="U584" s="7">
        <v>1</v>
      </c>
      <c r="V584">
        <v>1</v>
      </c>
      <c r="W584">
        <v>2023</v>
      </c>
      <c r="X584">
        <v>1</v>
      </c>
      <c r="Y584" t="b">
        <v>0</v>
      </c>
      <c r="Z584" t="b">
        <v>0</v>
      </c>
      <c r="AA584">
        <v>-4</v>
      </c>
      <c r="AB584">
        <v>1</v>
      </c>
      <c r="AC584" t="b">
        <v>0</v>
      </c>
      <c r="AD584" t="b">
        <v>1</v>
      </c>
      <c r="AE584" t="b">
        <v>0</v>
      </c>
      <c r="AF584" t="b">
        <v>0</v>
      </c>
      <c r="AG584" s="14">
        <v>44939</v>
      </c>
      <c r="AH584" s="14">
        <v>44935</v>
      </c>
      <c r="AI584">
        <v>-4</v>
      </c>
      <c r="AJ584" t="b">
        <v>1</v>
      </c>
    </row>
    <row r="585" spans="1:36">
      <c r="A585" t="s">
        <v>8164</v>
      </c>
      <c r="B585" t="s">
        <v>87</v>
      </c>
      <c r="C585" t="s">
        <v>87</v>
      </c>
      <c r="D585" t="s">
        <v>88</v>
      </c>
      <c r="E585" t="s">
        <v>7318</v>
      </c>
      <c r="F585" t="s">
        <v>8165</v>
      </c>
      <c r="G585" t="s">
        <v>8165</v>
      </c>
      <c r="H585" t="s">
        <v>1985</v>
      </c>
      <c r="I585" t="s">
        <v>1324</v>
      </c>
      <c r="J585" t="s">
        <v>93</v>
      </c>
      <c r="K585" t="s">
        <v>5884</v>
      </c>
      <c r="L585" t="s">
        <v>5884</v>
      </c>
      <c r="M585" t="s">
        <v>8166</v>
      </c>
      <c r="N585">
        <v>98116</v>
      </c>
      <c r="O585" t="s">
        <v>8167</v>
      </c>
      <c r="P585">
        <v>47.5654623</v>
      </c>
      <c r="Q585">
        <v>-122.40799494</v>
      </c>
      <c r="R585" t="s">
        <v>8168</v>
      </c>
      <c r="S585" s="7">
        <v>2</v>
      </c>
      <c r="T585" s="7">
        <v>2023</v>
      </c>
      <c r="U585" s="7">
        <v>1</v>
      </c>
      <c r="V585">
        <v>2</v>
      </c>
      <c r="W585">
        <v>2023</v>
      </c>
      <c r="X585">
        <v>1</v>
      </c>
      <c r="Y585" t="b">
        <v>0</v>
      </c>
      <c r="Z585" t="b">
        <v>0</v>
      </c>
      <c r="AA585">
        <v>-4</v>
      </c>
      <c r="AB585">
        <v>1</v>
      </c>
      <c r="AC585" t="b">
        <v>0</v>
      </c>
      <c r="AD585" t="b">
        <v>1</v>
      </c>
      <c r="AE585" t="b">
        <v>0</v>
      </c>
      <c r="AF585" t="b">
        <v>0</v>
      </c>
      <c r="AG585" s="14">
        <v>44970</v>
      </c>
      <c r="AH585" s="14">
        <v>44966</v>
      </c>
      <c r="AI585">
        <v>-4</v>
      </c>
      <c r="AJ585" t="b">
        <v>1</v>
      </c>
    </row>
    <row r="586" spans="1:36">
      <c r="A586" t="s">
        <v>15014</v>
      </c>
      <c r="B586" t="s">
        <v>87</v>
      </c>
      <c r="C586" t="s">
        <v>87</v>
      </c>
      <c r="D586" t="s">
        <v>88</v>
      </c>
      <c r="E586" t="s">
        <v>14837</v>
      </c>
      <c r="F586" t="s">
        <v>15015</v>
      </c>
      <c r="G586" t="s">
        <v>15016</v>
      </c>
      <c r="H586" t="s">
        <v>2127</v>
      </c>
      <c r="I586" t="s">
        <v>2120</v>
      </c>
      <c r="J586" t="s">
        <v>93</v>
      </c>
      <c r="K586" t="s">
        <v>100</v>
      </c>
      <c r="L586" t="s">
        <v>100</v>
      </c>
      <c r="M586" t="s">
        <v>15017</v>
      </c>
      <c r="N586">
        <v>98199</v>
      </c>
      <c r="O586" t="s">
        <v>15018</v>
      </c>
      <c r="P586">
        <v>47.66894783</v>
      </c>
      <c r="Q586">
        <v>-122.40845232</v>
      </c>
      <c r="R586" t="s">
        <v>15019</v>
      </c>
      <c r="S586" s="7">
        <v>3</v>
      </c>
      <c r="T586" s="7">
        <v>2023</v>
      </c>
      <c r="U586" s="7">
        <v>1</v>
      </c>
      <c r="V586">
        <v>3</v>
      </c>
      <c r="W586">
        <v>2023</v>
      </c>
      <c r="X586">
        <v>1</v>
      </c>
      <c r="Y586" t="b">
        <v>0</v>
      </c>
      <c r="Z586" t="b">
        <v>0</v>
      </c>
      <c r="AA586">
        <v>-4</v>
      </c>
      <c r="AB586">
        <v>6</v>
      </c>
      <c r="AC586" t="b">
        <v>0</v>
      </c>
      <c r="AD586" t="b">
        <v>1</v>
      </c>
      <c r="AE586" t="b">
        <v>0</v>
      </c>
      <c r="AF586" t="b">
        <v>0</v>
      </c>
      <c r="AG586" s="14">
        <v>44992</v>
      </c>
      <c r="AH586" s="14">
        <v>44988</v>
      </c>
      <c r="AI586">
        <v>-4</v>
      </c>
      <c r="AJ586" t="b">
        <v>1</v>
      </c>
    </row>
    <row r="587" spans="1:36">
      <c r="A587" t="s">
        <v>27534</v>
      </c>
      <c r="B587" t="s">
        <v>87</v>
      </c>
      <c r="C587" t="s">
        <v>87</v>
      </c>
      <c r="D587" t="s">
        <v>88</v>
      </c>
      <c r="F587" t="s">
        <v>27535</v>
      </c>
      <c r="G587" t="s">
        <v>27536</v>
      </c>
      <c r="H587" t="s">
        <v>2380</v>
      </c>
      <c r="I587" t="s">
        <v>6216</v>
      </c>
      <c r="J587" t="s">
        <v>93</v>
      </c>
      <c r="K587" t="s">
        <v>100</v>
      </c>
      <c r="L587" t="s">
        <v>100</v>
      </c>
      <c r="M587" t="s">
        <v>27537</v>
      </c>
      <c r="N587">
        <v>98119</v>
      </c>
      <c r="O587" t="s">
        <v>27538</v>
      </c>
      <c r="P587">
        <v>47.63847014</v>
      </c>
      <c r="Q587">
        <v>-122.37435594</v>
      </c>
      <c r="R587" t="s">
        <v>27539</v>
      </c>
      <c r="S587" s="7">
        <v>4</v>
      </c>
      <c r="T587" s="7">
        <v>2023</v>
      </c>
      <c r="U587" s="7">
        <v>2</v>
      </c>
      <c r="V587">
        <v>4</v>
      </c>
      <c r="W587">
        <v>2023</v>
      </c>
      <c r="X587">
        <v>2</v>
      </c>
      <c r="Y587" t="b">
        <v>0</v>
      </c>
      <c r="Z587" t="b">
        <v>0</v>
      </c>
      <c r="AA587">
        <v>-4</v>
      </c>
      <c r="AB587">
        <v>7</v>
      </c>
      <c r="AC587" t="b">
        <v>0</v>
      </c>
      <c r="AD587" t="b">
        <v>1</v>
      </c>
      <c r="AE587" t="b">
        <v>0</v>
      </c>
      <c r="AF587" t="b">
        <v>1</v>
      </c>
      <c r="AG587" s="14">
        <v>45041</v>
      </c>
      <c r="AH587" s="14">
        <v>45037</v>
      </c>
      <c r="AI587">
        <v>-4</v>
      </c>
      <c r="AJ587" t="b">
        <v>1</v>
      </c>
    </row>
    <row r="588" spans="1:36">
      <c r="A588" t="s">
        <v>14354</v>
      </c>
      <c r="B588" t="s">
        <v>87</v>
      </c>
      <c r="C588" t="s">
        <v>87</v>
      </c>
      <c r="D588" t="s">
        <v>88</v>
      </c>
      <c r="E588" t="s">
        <v>14163</v>
      </c>
      <c r="F588" t="s">
        <v>14355</v>
      </c>
      <c r="G588" t="s">
        <v>14356</v>
      </c>
      <c r="H588" t="s">
        <v>8474</v>
      </c>
      <c r="I588" t="s">
        <v>2552</v>
      </c>
      <c r="J588" t="s">
        <v>93</v>
      </c>
      <c r="K588" t="s">
        <v>93</v>
      </c>
      <c r="L588" t="s">
        <v>93</v>
      </c>
      <c r="M588" t="s">
        <v>13724</v>
      </c>
      <c r="N588">
        <v>98102</v>
      </c>
      <c r="O588" t="s">
        <v>14357</v>
      </c>
      <c r="P588">
        <v>47.63892261</v>
      </c>
      <c r="Q588">
        <v>-122.33007155</v>
      </c>
      <c r="R588" t="s">
        <v>13726</v>
      </c>
      <c r="S588" s="7">
        <v>6</v>
      </c>
      <c r="T588" s="7">
        <v>2023</v>
      </c>
      <c r="U588" s="7">
        <v>2</v>
      </c>
      <c r="V588">
        <v>6</v>
      </c>
      <c r="W588">
        <v>2023</v>
      </c>
      <c r="X588">
        <v>2</v>
      </c>
      <c r="Y588" t="b">
        <v>0</v>
      </c>
      <c r="Z588" t="b">
        <v>0</v>
      </c>
      <c r="AA588">
        <v>-4</v>
      </c>
      <c r="AC588" t="b">
        <v>0</v>
      </c>
      <c r="AD588" t="b">
        <v>1</v>
      </c>
      <c r="AE588" t="b">
        <v>0</v>
      </c>
      <c r="AF588" t="b">
        <v>0</v>
      </c>
      <c r="AG588" s="14">
        <v>45104</v>
      </c>
      <c r="AH588" s="14">
        <v>45100</v>
      </c>
      <c r="AI588">
        <v>-4</v>
      </c>
      <c r="AJ588" t="b">
        <v>1</v>
      </c>
    </row>
    <row r="589" spans="1:36">
      <c r="A589" t="s">
        <v>11579</v>
      </c>
      <c r="B589" t="s">
        <v>87</v>
      </c>
      <c r="C589" t="s">
        <v>87</v>
      </c>
      <c r="D589" t="s">
        <v>88</v>
      </c>
      <c r="E589" t="s">
        <v>10681</v>
      </c>
      <c r="F589" t="s">
        <v>11580</v>
      </c>
      <c r="G589" t="s">
        <v>11581</v>
      </c>
      <c r="H589" t="s">
        <v>8599</v>
      </c>
      <c r="I589" t="s">
        <v>8587</v>
      </c>
      <c r="J589" t="s">
        <v>93</v>
      </c>
      <c r="K589" t="s">
        <v>93</v>
      </c>
      <c r="L589" t="s">
        <v>93</v>
      </c>
      <c r="M589" t="s">
        <v>11570</v>
      </c>
      <c r="N589">
        <v>98125</v>
      </c>
      <c r="O589" t="s">
        <v>11582</v>
      </c>
      <c r="P589">
        <v>47.71954842</v>
      </c>
      <c r="Q589">
        <v>-122.2932835</v>
      </c>
      <c r="R589" t="s">
        <v>11572</v>
      </c>
      <c r="S589" s="7">
        <v>7</v>
      </c>
      <c r="T589" s="7">
        <v>2023</v>
      </c>
      <c r="U589" s="7">
        <v>3</v>
      </c>
      <c r="V589">
        <v>7</v>
      </c>
      <c r="W589">
        <v>2023</v>
      </c>
      <c r="X589">
        <v>3</v>
      </c>
      <c r="Y589" t="b">
        <v>0</v>
      </c>
      <c r="Z589" t="b">
        <v>0</v>
      </c>
      <c r="AA589">
        <v>-4</v>
      </c>
      <c r="AB589">
        <v>5</v>
      </c>
      <c r="AC589" t="b">
        <v>0</v>
      </c>
      <c r="AD589" t="b">
        <v>1</v>
      </c>
      <c r="AE589" t="b">
        <v>0</v>
      </c>
      <c r="AF589" t="b">
        <v>0</v>
      </c>
      <c r="AG589" s="14">
        <v>45132</v>
      </c>
      <c r="AH589" s="14">
        <v>45128</v>
      </c>
      <c r="AI589">
        <v>-4</v>
      </c>
      <c r="AJ589" t="b">
        <v>1</v>
      </c>
    </row>
    <row r="590" spans="1:36">
      <c r="A590" t="s">
        <v>8733</v>
      </c>
      <c r="B590" t="s">
        <v>87</v>
      </c>
      <c r="C590" t="s">
        <v>87</v>
      </c>
      <c r="D590" t="s">
        <v>88</v>
      </c>
      <c r="E590" t="s">
        <v>7318</v>
      </c>
      <c r="F590" t="s">
        <v>8479</v>
      </c>
      <c r="H590" t="s">
        <v>8519</v>
      </c>
      <c r="I590" t="s">
        <v>2775</v>
      </c>
      <c r="J590" t="s">
        <v>93</v>
      </c>
      <c r="K590" t="s">
        <v>93</v>
      </c>
      <c r="L590" t="s">
        <v>93</v>
      </c>
      <c r="M590" t="s">
        <v>8296</v>
      </c>
      <c r="N590">
        <v>98115</v>
      </c>
      <c r="O590" t="s">
        <v>8734</v>
      </c>
      <c r="P590">
        <v>47.67679652</v>
      </c>
      <c r="Q590">
        <v>-122.31768441</v>
      </c>
      <c r="R590" t="s">
        <v>8298</v>
      </c>
      <c r="S590" s="7">
        <v>9</v>
      </c>
      <c r="T590" s="7">
        <v>2023</v>
      </c>
      <c r="U590" s="7">
        <v>3</v>
      </c>
      <c r="V590">
        <v>9</v>
      </c>
      <c r="W590">
        <v>2023</v>
      </c>
      <c r="X590">
        <v>3</v>
      </c>
      <c r="Y590" t="b">
        <v>0</v>
      </c>
      <c r="Z590" t="b">
        <v>0</v>
      </c>
      <c r="AA590">
        <v>-4</v>
      </c>
      <c r="AB590">
        <v>4</v>
      </c>
      <c r="AC590" t="b">
        <v>0</v>
      </c>
      <c r="AD590" t="b">
        <v>1</v>
      </c>
      <c r="AE590" t="b">
        <v>0</v>
      </c>
      <c r="AF590" t="b">
        <v>0</v>
      </c>
      <c r="AG590" s="14">
        <v>45174</v>
      </c>
      <c r="AH590" s="14">
        <v>45170</v>
      </c>
      <c r="AI590">
        <v>-4</v>
      </c>
      <c r="AJ590" t="b">
        <v>1</v>
      </c>
    </row>
    <row r="591" spans="1:36">
      <c r="A591" t="s">
        <v>28175</v>
      </c>
      <c r="B591" t="s">
        <v>87</v>
      </c>
      <c r="C591" t="s">
        <v>87</v>
      </c>
      <c r="D591" t="s">
        <v>88</v>
      </c>
      <c r="F591" t="s">
        <v>28176</v>
      </c>
      <c r="G591" t="s">
        <v>27364</v>
      </c>
      <c r="H591" t="s">
        <v>3058</v>
      </c>
      <c r="I591" t="s">
        <v>6354</v>
      </c>
      <c r="J591" t="s">
        <v>93</v>
      </c>
      <c r="K591" t="s">
        <v>100</v>
      </c>
      <c r="L591" t="s">
        <v>100</v>
      </c>
      <c r="M591" t="s">
        <v>28177</v>
      </c>
      <c r="N591">
        <v>98102</v>
      </c>
      <c r="O591" t="s">
        <v>28178</v>
      </c>
      <c r="P591">
        <v>47.61958243</v>
      </c>
      <c r="Q591">
        <v>-122.32117667</v>
      </c>
      <c r="R591" t="s">
        <v>28179</v>
      </c>
      <c r="S591" s="7">
        <v>11</v>
      </c>
      <c r="T591" s="7">
        <v>2023</v>
      </c>
      <c r="U591" s="7">
        <v>4</v>
      </c>
      <c r="V591">
        <v>10</v>
      </c>
      <c r="W591">
        <v>2023</v>
      </c>
      <c r="X591">
        <v>4</v>
      </c>
      <c r="Y591" t="b">
        <v>0</v>
      </c>
      <c r="Z591" t="b">
        <v>0</v>
      </c>
      <c r="AA591">
        <v>-4</v>
      </c>
      <c r="AB591">
        <v>3</v>
      </c>
      <c r="AC591" t="b">
        <v>0</v>
      </c>
      <c r="AD591" t="b">
        <v>1</v>
      </c>
      <c r="AE591" t="b">
        <v>0</v>
      </c>
      <c r="AF591" t="b">
        <v>1</v>
      </c>
      <c r="AG591" s="14">
        <v>45233</v>
      </c>
      <c r="AH591" s="14">
        <v>45229</v>
      </c>
      <c r="AI591">
        <v>-4</v>
      </c>
      <c r="AJ591" t="b">
        <v>1</v>
      </c>
    </row>
    <row r="592" spans="1:36">
      <c r="A592" t="s">
        <v>14448</v>
      </c>
      <c r="B592" t="s">
        <v>87</v>
      </c>
      <c r="C592" t="s">
        <v>87</v>
      </c>
      <c r="D592" t="s">
        <v>88</v>
      </c>
      <c r="E592" t="s">
        <v>14163</v>
      </c>
      <c r="F592" t="s">
        <v>14449</v>
      </c>
      <c r="G592" t="s">
        <v>14450</v>
      </c>
      <c r="H592" t="s">
        <v>6425</v>
      </c>
      <c r="I592" t="s">
        <v>3251</v>
      </c>
      <c r="J592" t="s">
        <v>93</v>
      </c>
      <c r="K592" t="s">
        <v>100</v>
      </c>
      <c r="L592" t="s">
        <v>100</v>
      </c>
      <c r="M592" t="s">
        <v>14451</v>
      </c>
      <c r="N592">
        <v>98118</v>
      </c>
      <c r="O592" t="s">
        <v>14452</v>
      </c>
      <c r="P592">
        <v>47.51546164</v>
      </c>
      <c r="Q592">
        <v>-122.25307564</v>
      </c>
      <c r="R592" t="s">
        <v>14453</v>
      </c>
      <c r="S592" s="7">
        <v>12</v>
      </c>
      <c r="T592" s="7">
        <v>2023</v>
      </c>
      <c r="U592" s="7">
        <v>4</v>
      </c>
      <c r="V592">
        <v>12</v>
      </c>
      <c r="W592">
        <v>2023</v>
      </c>
      <c r="X592">
        <v>4</v>
      </c>
      <c r="Y592" t="b">
        <v>0</v>
      </c>
      <c r="Z592" t="b">
        <v>0</v>
      </c>
      <c r="AA592">
        <v>-4</v>
      </c>
      <c r="AB592">
        <v>2</v>
      </c>
      <c r="AC592" t="b">
        <v>0</v>
      </c>
      <c r="AD592" t="b">
        <v>1</v>
      </c>
      <c r="AE592" t="b">
        <v>0</v>
      </c>
      <c r="AF592" t="b">
        <v>0</v>
      </c>
      <c r="AG592" s="14">
        <v>45278</v>
      </c>
      <c r="AH592" s="14">
        <v>45274</v>
      </c>
      <c r="AI592">
        <v>-4</v>
      </c>
      <c r="AJ592" t="b">
        <v>1</v>
      </c>
    </row>
    <row r="593" spans="1:36">
      <c r="A593" t="s">
        <v>28381</v>
      </c>
      <c r="B593" t="s">
        <v>87</v>
      </c>
      <c r="C593" t="s">
        <v>87</v>
      </c>
      <c r="D593" t="s">
        <v>88</v>
      </c>
      <c r="F593" t="s">
        <v>28382</v>
      </c>
      <c r="G593" t="s">
        <v>28383</v>
      </c>
      <c r="H593" t="s">
        <v>6425</v>
      </c>
      <c r="I593" t="s">
        <v>3251</v>
      </c>
      <c r="J593" t="s">
        <v>93</v>
      </c>
      <c r="K593" t="s">
        <v>100</v>
      </c>
      <c r="L593" t="s">
        <v>100</v>
      </c>
      <c r="M593" t="s">
        <v>28384</v>
      </c>
      <c r="N593">
        <v>98105</v>
      </c>
      <c r="O593" t="s">
        <v>28385</v>
      </c>
      <c r="P593">
        <v>47.66321856</v>
      </c>
      <c r="Q593">
        <v>-122.31267151</v>
      </c>
      <c r="R593" t="s">
        <v>28386</v>
      </c>
      <c r="S593" s="7">
        <v>12</v>
      </c>
      <c r="T593" s="7">
        <v>2023</v>
      </c>
      <c r="U593" s="7">
        <v>4</v>
      </c>
      <c r="V593">
        <v>12</v>
      </c>
      <c r="W593">
        <v>2023</v>
      </c>
      <c r="X593">
        <v>4</v>
      </c>
      <c r="Y593" t="b">
        <v>0</v>
      </c>
      <c r="Z593" t="b">
        <v>0</v>
      </c>
      <c r="AA593">
        <v>-4</v>
      </c>
      <c r="AB593">
        <v>4</v>
      </c>
      <c r="AC593" t="b">
        <v>0</v>
      </c>
      <c r="AD593" t="b">
        <v>1</v>
      </c>
      <c r="AE593" t="b">
        <v>0</v>
      </c>
      <c r="AF593" t="b">
        <v>1</v>
      </c>
      <c r="AG593" s="14">
        <v>45278</v>
      </c>
      <c r="AH593" s="14">
        <v>45274</v>
      </c>
      <c r="AI593">
        <v>-4</v>
      </c>
      <c r="AJ593" t="b">
        <v>1</v>
      </c>
    </row>
    <row r="594" spans="1:36">
      <c r="A594" t="s">
        <v>14539</v>
      </c>
      <c r="B594" t="s">
        <v>87</v>
      </c>
      <c r="C594" t="s">
        <v>87</v>
      </c>
      <c r="D594" t="s">
        <v>88</v>
      </c>
      <c r="E594" t="s">
        <v>14163</v>
      </c>
      <c r="F594" t="s">
        <v>14540</v>
      </c>
      <c r="G594" t="s">
        <v>14541</v>
      </c>
      <c r="H594" t="s">
        <v>12207</v>
      </c>
      <c r="I594" t="s">
        <v>4182</v>
      </c>
      <c r="J594" t="s">
        <v>93</v>
      </c>
      <c r="K594" t="s">
        <v>100</v>
      </c>
      <c r="L594" t="s">
        <v>100</v>
      </c>
      <c r="M594" t="s">
        <v>14542</v>
      </c>
      <c r="N594">
        <v>98146</v>
      </c>
      <c r="O594" t="s">
        <v>14543</v>
      </c>
      <c r="P594">
        <v>47.49783087</v>
      </c>
      <c r="Q594">
        <v>-122.37744907</v>
      </c>
      <c r="R594" t="s">
        <v>14544</v>
      </c>
      <c r="S594" s="7">
        <v>7</v>
      </c>
      <c r="T594" s="7">
        <v>2024</v>
      </c>
      <c r="U594" s="7">
        <v>3</v>
      </c>
      <c r="V594">
        <v>7</v>
      </c>
      <c r="W594">
        <v>2024</v>
      </c>
      <c r="X594">
        <v>3</v>
      </c>
      <c r="Y594" t="b">
        <v>0</v>
      </c>
      <c r="Z594" t="b">
        <v>0</v>
      </c>
      <c r="AA594">
        <v>-4</v>
      </c>
      <c r="AB594">
        <v>1</v>
      </c>
      <c r="AC594" t="b">
        <v>0</v>
      </c>
      <c r="AD594" t="b">
        <v>1</v>
      </c>
      <c r="AE594" t="b">
        <v>0</v>
      </c>
      <c r="AF594" t="b">
        <v>0</v>
      </c>
      <c r="AG594" s="14">
        <v>45488</v>
      </c>
      <c r="AH594" s="14">
        <v>45484</v>
      </c>
      <c r="AI594">
        <v>-4</v>
      </c>
      <c r="AJ594" t="b">
        <v>1</v>
      </c>
    </row>
    <row r="595" spans="1:36">
      <c r="A595" t="s">
        <v>14809</v>
      </c>
      <c r="B595" t="s">
        <v>87</v>
      </c>
      <c r="C595" t="s">
        <v>87</v>
      </c>
      <c r="D595" t="s">
        <v>88</v>
      </c>
      <c r="E595" t="s">
        <v>14804</v>
      </c>
      <c r="F595" t="s">
        <v>5704</v>
      </c>
      <c r="G595" t="s">
        <v>14810</v>
      </c>
      <c r="H595" t="s">
        <v>12207</v>
      </c>
      <c r="I595" t="s">
        <v>4182</v>
      </c>
      <c r="J595" t="s">
        <v>93</v>
      </c>
      <c r="K595" t="s">
        <v>100</v>
      </c>
      <c r="L595" t="s">
        <v>100</v>
      </c>
      <c r="M595" t="s">
        <v>5706</v>
      </c>
      <c r="N595">
        <v>98146</v>
      </c>
      <c r="O595" t="s">
        <v>14811</v>
      </c>
      <c r="P595">
        <v>47.49806177</v>
      </c>
      <c r="Q595">
        <v>-122.37789742</v>
      </c>
      <c r="R595" t="s">
        <v>5708</v>
      </c>
      <c r="S595" s="7">
        <v>7</v>
      </c>
      <c r="T595" s="7">
        <v>2024</v>
      </c>
      <c r="U595" s="7">
        <v>3</v>
      </c>
      <c r="V595">
        <v>7</v>
      </c>
      <c r="W595">
        <v>2024</v>
      </c>
      <c r="X595">
        <v>3</v>
      </c>
      <c r="Y595" t="b">
        <v>0</v>
      </c>
      <c r="Z595" t="b">
        <v>0</v>
      </c>
      <c r="AA595">
        <v>-4</v>
      </c>
      <c r="AB595">
        <v>1</v>
      </c>
      <c r="AC595" t="b">
        <v>0</v>
      </c>
      <c r="AD595" t="b">
        <v>1</v>
      </c>
      <c r="AE595" t="b">
        <v>0</v>
      </c>
      <c r="AF595" t="b">
        <v>0</v>
      </c>
      <c r="AG595" s="14">
        <v>45488</v>
      </c>
      <c r="AH595" s="14">
        <v>45484</v>
      </c>
      <c r="AI595">
        <v>-4</v>
      </c>
      <c r="AJ595" t="b">
        <v>1</v>
      </c>
    </row>
    <row r="596" spans="1:36">
      <c r="A596" t="s">
        <v>9558</v>
      </c>
      <c r="B596" t="s">
        <v>87</v>
      </c>
      <c r="C596" t="s">
        <v>87</v>
      </c>
      <c r="D596" t="s">
        <v>88</v>
      </c>
      <c r="E596" t="s">
        <v>7318</v>
      </c>
      <c r="F596" t="s">
        <v>6860</v>
      </c>
      <c r="G596" t="s">
        <v>6860</v>
      </c>
      <c r="H596" t="s">
        <v>2606</v>
      </c>
      <c r="I596" t="s">
        <v>8700</v>
      </c>
      <c r="J596" t="s">
        <v>93</v>
      </c>
      <c r="K596" t="s">
        <v>93</v>
      </c>
      <c r="L596" t="s">
        <v>93</v>
      </c>
      <c r="M596" t="s">
        <v>9559</v>
      </c>
      <c r="N596">
        <v>98106</v>
      </c>
      <c r="O596" t="s">
        <v>9560</v>
      </c>
      <c r="P596">
        <v>47.52710283</v>
      </c>
      <c r="Q596">
        <v>-122.35749642</v>
      </c>
      <c r="R596" t="s">
        <v>9561</v>
      </c>
      <c r="S596" s="7">
        <v>7</v>
      </c>
      <c r="T596" s="7">
        <v>2024</v>
      </c>
      <c r="U596" s="7">
        <v>3</v>
      </c>
      <c r="V596">
        <v>7</v>
      </c>
      <c r="W596">
        <v>2024</v>
      </c>
      <c r="X596">
        <v>3</v>
      </c>
      <c r="Y596" t="b">
        <v>0</v>
      </c>
      <c r="Z596" t="b">
        <v>0</v>
      </c>
      <c r="AA596">
        <v>-4</v>
      </c>
      <c r="AB596">
        <v>1</v>
      </c>
      <c r="AC596" t="b">
        <v>0</v>
      </c>
      <c r="AD596" t="b">
        <v>1</v>
      </c>
      <c r="AE596" t="b">
        <v>0</v>
      </c>
      <c r="AF596" t="b">
        <v>0</v>
      </c>
      <c r="AG596" s="14">
        <v>45495</v>
      </c>
      <c r="AH596" s="14">
        <v>45491</v>
      </c>
      <c r="AI596">
        <v>-4</v>
      </c>
      <c r="AJ596" t="b">
        <v>1</v>
      </c>
    </row>
    <row r="597" spans="1:36">
      <c r="A597" t="s">
        <v>16632</v>
      </c>
      <c r="B597" t="s">
        <v>87</v>
      </c>
      <c r="C597" t="s">
        <v>87</v>
      </c>
      <c r="D597" t="s">
        <v>88</v>
      </c>
      <c r="E597" t="s">
        <v>6860</v>
      </c>
      <c r="F597" t="s">
        <v>16633</v>
      </c>
      <c r="H597" t="s">
        <v>2606</v>
      </c>
      <c r="I597" t="s">
        <v>8700</v>
      </c>
      <c r="J597" t="s">
        <v>93</v>
      </c>
      <c r="K597" t="s">
        <v>100</v>
      </c>
      <c r="L597" t="s">
        <v>100</v>
      </c>
      <c r="M597" t="s">
        <v>16634</v>
      </c>
      <c r="N597">
        <v>98106</v>
      </c>
      <c r="O597" t="s">
        <v>16635</v>
      </c>
      <c r="P597">
        <v>47.54223848</v>
      </c>
      <c r="Q597">
        <v>-122.35295885</v>
      </c>
      <c r="R597" t="s">
        <v>16636</v>
      </c>
      <c r="S597" s="7">
        <v>7</v>
      </c>
      <c r="T597" s="7">
        <v>2024</v>
      </c>
      <c r="U597" s="7">
        <v>3</v>
      </c>
      <c r="V597">
        <v>7</v>
      </c>
      <c r="W597">
        <v>2024</v>
      </c>
      <c r="X597">
        <v>3</v>
      </c>
      <c r="Y597" t="b">
        <v>0</v>
      </c>
      <c r="Z597" t="b">
        <v>0</v>
      </c>
      <c r="AA597">
        <v>-4</v>
      </c>
      <c r="AB597">
        <v>1</v>
      </c>
      <c r="AC597" t="b">
        <v>0</v>
      </c>
      <c r="AD597" t="b">
        <v>1</v>
      </c>
      <c r="AE597" t="b">
        <v>0</v>
      </c>
      <c r="AF597" t="b">
        <v>0</v>
      </c>
      <c r="AG597" s="14">
        <v>45495</v>
      </c>
      <c r="AH597" s="14">
        <v>45491</v>
      </c>
      <c r="AI597">
        <v>-4</v>
      </c>
      <c r="AJ597" t="b">
        <v>1</v>
      </c>
    </row>
    <row r="598" spans="1:36">
      <c r="A598" t="s">
        <v>15562</v>
      </c>
      <c r="B598" t="s">
        <v>87</v>
      </c>
      <c r="C598" t="s">
        <v>87</v>
      </c>
      <c r="D598" t="s">
        <v>88</v>
      </c>
      <c r="E598" t="s">
        <v>14837</v>
      </c>
      <c r="F598" t="s">
        <v>15557</v>
      </c>
      <c r="G598" t="s">
        <v>15563</v>
      </c>
      <c r="H598" t="s">
        <v>9638</v>
      </c>
      <c r="I598" t="s">
        <v>4258</v>
      </c>
      <c r="J598" t="s">
        <v>93</v>
      </c>
      <c r="K598" t="s">
        <v>100</v>
      </c>
      <c r="L598" t="s">
        <v>100</v>
      </c>
      <c r="M598" t="s">
        <v>15559</v>
      </c>
      <c r="N598">
        <v>98118</v>
      </c>
      <c r="O598" t="s">
        <v>15564</v>
      </c>
      <c r="P598">
        <v>47.5602471</v>
      </c>
      <c r="Q598">
        <v>-122.26485769</v>
      </c>
      <c r="R598" t="s">
        <v>15561</v>
      </c>
      <c r="S598" s="7">
        <v>8</v>
      </c>
      <c r="T598" s="7">
        <v>2024</v>
      </c>
      <c r="U598" s="7">
        <v>3</v>
      </c>
      <c r="V598">
        <v>8</v>
      </c>
      <c r="W598">
        <v>2024</v>
      </c>
      <c r="X598">
        <v>3</v>
      </c>
      <c r="Y598" t="b">
        <v>0</v>
      </c>
      <c r="Z598" t="b">
        <v>0</v>
      </c>
      <c r="AA598">
        <v>-4</v>
      </c>
      <c r="AB598">
        <v>2</v>
      </c>
      <c r="AC598" t="b">
        <v>0</v>
      </c>
      <c r="AD598" t="b">
        <v>1</v>
      </c>
      <c r="AE598" t="b">
        <v>0</v>
      </c>
      <c r="AF598" t="b">
        <v>0</v>
      </c>
      <c r="AG598" s="14">
        <v>45513</v>
      </c>
      <c r="AH598" s="14">
        <v>45509</v>
      </c>
      <c r="AI598">
        <v>-4</v>
      </c>
      <c r="AJ598" t="b">
        <v>1</v>
      </c>
    </row>
    <row r="599" spans="1:36">
      <c r="A599" t="s">
        <v>14604</v>
      </c>
      <c r="B599" t="s">
        <v>87</v>
      </c>
      <c r="C599" t="s">
        <v>87</v>
      </c>
      <c r="D599" t="s">
        <v>88</v>
      </c>
      <c r="E599" t="s">
        <v>14163</v>
      </c>
      <c r="F599" t="s">
        <v>14605</v>
      </c>
      <c r="G599" t="s">
        <v>14606</v>
      </c>
      <c r="H599" t="s">
        <v>9646</v>
      </c>
      <c r="I599" t="s">
        <v>6651</v>
      </c>
      <c r="J599" t="s">
        <v>93</v>
      </c>
      <c r="K599" t="s">
        <v>7058</v>
      </c>
      <c r="L599" t="s">
        <v>7058</v>
      </c>
      <c r="M599" t="s">
        <v>14347</v>
      </c>
      <c r="N599">
        <v>98117</v>
      </c>
      <c r="O599" t="s">
        <v>14607</v>
      </c>
      <c r="P599">
        <v>47.68475483</v>
      </c>
      <c r="Q599">
        <v>-122.40320272</v>
      </c>
      <c r="R599" t="s">
        <v>14349</v>
      </c>
      <c r="S599" s="7">
        <v>8</v>
      </c>
      <c r="T599" s="7">
        <v>2024</v>
      </c>
      <c r="U599" s="7">
        <v>3</v>
      </c>
      <c r="V599">
        <v>8</v>
      </c>
      <c r="W599">
        <v>2024</v>
      </c>
      <c r="X599">
        <v>3</v>
      </c>
      <c r="Y599" t="b">
        <v>0</v>
      </c>
      <c r="Z599" t="b">
        <v>0</v>
      </c>
      <c r="AA599">
        <v>-4</v>
      </c>
      <c r="AB599">
        <v>6</v>
      </c>
      <c r="AC599" t="b">
        <v>0</v>
      </c>
      <c r="AD599" t="b">
        <v>1</v>
      </c>
      <c r="AE599" t="b">
        <v>0</v>
      </c>
      <c r="AF599" t="b">
        <v>0</v>
      </c>
      <c r="AG599" s="14">
        <v>45516</v>
      </c>
      <c r="AH599" s="14">
        <v>45512</v>
      </c>
      <c r="AI599">
        <v>-4</v>
      </c>
      <c r="AJ599" t="b">
        <v>1</v>
      </c>
    </row>
    <row r="600" spans="1:36">
      <c r="A600" t="s">
        <v>14639</v>
      </c>
      <c r="B600" t="s">
        <v>87</v>
      </c>
      <c r="C600" t="s">
        <v>87</v>
      </c>
      <c r="D600" t="s">
        <v>88</v>
      </c>
      <c r="E600" t="s">
        <v>14163</v>
      </c>
      <c r="F600" t="s">
        <v>14640</v>
      </c>
      <c r="G600" t="s">
        <v>14641</v>
      </c>
      <c r="H600" t="s">
        <v>14642</v>
      </c>
      <c r="I600" t="s">
        <v>4476</v>
      </c>
      <c r="J600" t="s">
        <v>93</v>
      </c>
      <c r="K600" t="s">
        <v>7058</v>
      </c>
      <c r="L600" t="s">
        <v>7058</v>
      </c>
      <c r="M600" t="s">
        <v>14643</v>
      </c>
      <c r="N600">
        <v>98109</v>
      </c>
      <c r="O600" t="s">
        <v>14644</v>
      </c>
      <c r="P600">
        <v>47.63889242</v>
      </c>
      <c r="Q600">
        <v>-122.34077427</v>
      </c>
      <c r="R600" t="s">
        <v>14645</v>
      </c>
      <c r="S600" s="7">
        <v>9</v>
      </c>
      <c r="T600" s="7">
        <v>2024</v>
      </c>
      <c r="U600" s="7">
        <v>3</v>
      </c>
      <c r="V600">
        <v>9</v>
      </c>
      <c r="W600">
        <v>2024</v>
      </c>
      <c r="X600">
        <v>3</v>
      </c>
      <c r="Y600" t="b">
        <v>0</v>
      </c>
      <c r="Z600" t="b">
        <v>0</v>
      </c>
      <c r="AA600">
        <v>-4</v>
      </c>
      <c r="AB600">
        <v>7</v>
      </c>
      <c r="AC600" t="b">
        <v>0</v>
      </c>
      <c r="AD600" t="b">
        <v>1</v>
      </c>
      <c r="AE600" t="b">
        <v>0</v>
      </c>
      <c r="AF600" t="b">
        <v>0</v>
      </c>
      <c r="AG600" s="14">
        <v>45565</v>
      </c>
      <c r="AH600" s="14">
        <v>45561</v>
      </c>
      <c r="AI600">
        <v>-4</v>
      </c>
      <c r="AJ600" t="b">
        <v>1</v>
      </c>
    </row>
    <row r="601" spans="1:36">
      <c r="A601" t="s">
        <v>14676</v>
      </c>
      <c r="B601" t="s">
        <v>87</v>
      </c>
      <c r="C601" t="s">
        <v>87</v>
      </c>
      <c r="D601" t="s">
        <v>88</v>
      </c>
      <c r="E601" t="s">
        <v>14163</v>
      </c>
      <c r="F601" t="s">
        <v>14677</v>
      </c>
      <c r="G601" t="s">
        <v>14678</v>
      </c>
      <c r="H601" t="s">
        <v>9979</v>
      </c>
      <c r="I601" t="s">
        <v>9974</v>
      </c>
      <c r="J601" t="s">
        <v>93</v>
      </c>
      <c r="K601" t="s">
        <v>7058</v>
      </c>
      <c r="L601" t="s">
        <v>7058</v>
      </c>
      <c r="M601" t="s">
        <v>14679</v>
      </c>
      <c r="N601">
        <v>98125</v>
      </c>
      <c r="O601" t="s">
        <v>14680</v>
      </c>
      <c r="P601">
        <v>47.71139343</v>
      </c>
      <c r="Q601">
        <v>-122.27654606</v>
      </c>
      <c r="R601" t="s">
        <v>14681</v>
      </c>
      <c r="S601" s="7">
        <v>12</v>
      </c>
      <c r="T601" s="7">
        <v>2024</v>
      </c>
      <c r="U601" s="7">
        <v>4</v>
      </c>
      <c r="V601">
        <v>12</v>
      </c>
      <c r="W601">
        <v>2024</v>
      </c>
      <c r="X601">
        <v>4</v>
      </c>
      <c r="Y601" t="b">
        <v>0</v>
      </c>
      <c r="Z601" t="b">
        <v>0</v>
      </c>
      <c r="AA601">
        <v>-4</v>
      </c>
      <c r="AB601">
        <v>5</v>
      </c>
      <c r="AC601" t="b">
        <v>0</v>
      </c>
      <c r="AD601" t="b">
        <v>1</v>
      </c>
      <c r="AE601" t="b">
        <v>0</v>
      </c>
      <c r="AF601" t="b">
        <v>0</v>
      </c>
      <c r="AG601" s="14">
        <v>45642</v>
      </c>
      <c r="AH601" s="14">
        <v>45638</v>
      </c>
      <c r="AI601">
        <v>-4</v>
      </c>
      <c r="AJ601" t="b">
        <v>1</v>
      </c>
    </row>
    <row r="602" spans="1:36">
      <c r="A602" t="s">
        <v>7275</v>
      </c>
      <c r="B602" t="s">
        <v>87</v>
      </c>
      <c r="D602" t="s">
        <v>88</v>
      </c>
      <c r="E602" t="s">
        <v>7172</v>
      </c>
      <c r="F602" t="s">
        <v>7276</v>
      </c>
      <c r="H602" t="s">
        <v>4852</v>
      </c>
      <c r="I602" t="s">
        <v>4825</v>
      </c>
      <c r="J602" t="s">
        <v>93</v>
      </c>
      <c r="K602" t="s">
        <v>100</v>
      </c>
      <c r="M602" t="s">
        <v>7277</v>
      </c>
      <c r="N602">
        <v>98117</v>
      </c>
      <c r="O602" t="s">
        <v>7278</v>
      </c>
      <c r="P602">
        <v>47.6893308</v>
      </c>
      <c r="Q602">
        <v>-122.37523132</v>
      </c>
      <c r="R602" t="s">
        <v>7279</v>
      </c>
      <c r="S602" s="7">
        <v>1</v>
      </c>
      <c r="T602" s="7">
        <v>2025</v>
      </c>
      <c r="U602" s="7">
        <v>1</v>
      </c>
      <c r="V602">
        <v>1</v>
      </c>
      <c r="W602">
        <v>2025</v>
      </c>
      <c r="X602">
        <v>1</v>
      </c>
      <c r="Y602" t="b">
        <v>0</v>
      </c>
      <c r="Z602" t="b">
        <v>0</v>
      </c>
      <c r="AA602">
        <v>-4</v>
      </c>
      <c r="AB602">
        <v>6</v>
      </c>
      <c r="AC602" t="b">
        <v>0</v>
      </c>
      <c r="AD602" t="b">
        <v>1</v>
      </c>
      <c r="AE602" t="b">
        <v>0</v>
      </c>
      <c r="AF602" t="b">
        <v>0</v>
      </c>
      <c r="AG602" s="14">
        <v>45670</v>
      </c>
      <c r="AH602" s="14">
        <v>45666</v>
      </c>
      <c r="AI602">
        <v>-4</v>
      </c>
      <c r="AJ602" t="b">
        <v>1</v>
      </c>
    </row>
    <row r="603" spans="1:36">
      <c r="A603" t="s">
        <v>16872</v>
      </c>
      <c r="B603" t="s">
        <v>87</v>
      </c>
      <c r="D603" t="s">
        <v>88</v>
      </c>
      <c r="E603" t="s">
        <v>6860</v>
      </c>
      <c r="F603" t="s">
        <v>16873</v>
      </c>
      <c r="H603" t="s">
        <v>4989</v>
      </c>
      <c r="I603" t="s">
        <v>6888</v>
      </c>
      <c r="J603" t="s">
        <v>93</v>
      </c>
      <c r="K603" t="s">
        <v>1745</v>
      </c>
      <c r="M603" t="s">
        <v>16874</v>
      </c>
      <c r="N603">
        <v>98125</v>
      </c>
      <c r="O603" t="s">
        <v>16875</v>
      </c>
      <c r="P603">
        <v>47.71481141</v>
      </c>
      <c r="Q603">
        <v>-122.29754561</v>
      </c>
      <c r="R603" t="s">
        <v>16876</v>
      </c>
      <c r="S603" s="7">
        <v>3</v>
      </c>
      <c r="T603" s="7">
        <v>2025</v>
      </c>
      <c r="U603" s="7">
        <v>1</v>
      </c>
      <c r="V603">
        <v>3</v>
      </c>
      <c r="W603">
        <v>2025</v>
      </c>
      <c r="X603">
        <v>1</v>
      </c>
      <c r="Y603" t="b">
        <v>0</v>
      </c>
      <c r="Z603" t="b">
        <v>0</v>
      </c>
      <c r="AA603">
        <v>-4</v>
      </c>
      <c r="AB603">
        <v>5</v>
      </c>
      <c r="AC603" t="b">
        <v>0</v>
      </c>
      <c r="AD603" t="b">
        <v>1</v>
      </c>
      <c r="AE603" t="b">
        <v>0</v>
      </c>
      <c r="AF603" t="b">
        <v>0</v>
      </c>
      <c r="AG603" s="14">
        <v>45730</v>
      </c>
      <c r="AH603" s="14">
        <v>45726</v>
      </c>
      <c r="AI603">
        <v>-4</v>
      </c>
      <c r="AJ603" t="b">
        <v>1</v>
      </c>
    </row>
    <row r="604" spans="1:36">
      <c r="A604" t="s">
        <v>10228</v>
      </c>
      <c r="B604" t="s">
        <v>87</v>
      </c>
      <c r="D604" t="s">
        <v>88</v>
      </c>
      <c r="E604" t="s">
        <v>7318</v>
      </c>
      <c r="F604" t="s">
        <v>8626</v>
      </c>
      <c r="H604" t="s">
        <v>7140</v>
      </c>
      <c r="I604" t="s">
        <v>10222</v>
      </c>
      <c r="J604" t="s">
        <v>93</v>
      </c>
      <c r="K604" t="s">
        <v>5967</v>
      </c>
      <c r="M604" t="s">
        <v>10229</v>
      </c>
      <c r="N604">
        <v>98106</v>
      </c>
      <c r="O604" t="s">
        <v>10230</v>
      </c>
      <c r="P604">
        <v>47.52183543</v>
      </c>
      <c r="Q604">
        <v>-122.35617646</v>
      </c>
      <c r="R604" t="s">
        <v>10231</v>
      </c>
      <c r="S604" s="7">
        <v>4</v>
      </c>
      <c r="T604" s="7">
        <v>2025</v>
      </c>
      <c r="U604" s="7">
        <v>2</v>
      </c>
      <c r="V604">
        <v>4</v>
      </c>
      <c r="W604">
        <v>2025</v>
      </c>
      <c r="X604">
        <v>2</v>
      </c>
      <c r="Y604" t="b">
        <v>0</v>
      </c>
      <c r="Z604" t="b">
        <v>0</v>
      </c>
      <c r="AA604">
        <v>-4</v>
      </c>
      <c r="AB604">
        <v>1</v>
      </c>
      <c r="AC604" t="b">
        <v>0</v>
      </c>
      <c r="AD604" t="b">
        <v>1</v>
      </c>
      <c r="AE604" t="b">
        <v>0</v>
      </c>
      <c r="AF604" t="b">
        <v>0</v>
      </c>
      <c r="AG604" s="14">
        <v>45758</v>
      </c>
      <c r="AH604" s="14">
        <v>45754</v>
      </c>
      <c r="AI604">
        <v>-4</v>
      </c>
      <c r="AJ604" t="b">
        <v>1</v>
      </c>
    </row>
    <row r="605" spans="1:36">
      <c r="A605" t="s">
        <v>10485</v>
      </c>
      <c r="B605" t="s">
        <v>87</v>
      </c>
      <c r="D605" t="s">
        <v>88</v>
      </c>
      <c r="E605" t="s">
        <v>7318</v>
      </c>
      <c r="F605" t="s">
        <v>10486</v>
      </c>
      <c r="H605" t="s">
        <v>10483</v>
      </c>
      <c r="I605" t="s">
        <v>9789</v>
      </c>
      <c r="J605" t="s">
        <v>93</v>
      </c>
      <c r="K605" t="s">
        <v>5967</v>
      </c>
      <c r="M605" t="s">
        <v>10487</v>
      </c>
      <c r="N605">
        <v>98108</v>
      </c>
      <c r="O605" t="s">
        <v>10488</v>
      </c>
      <c r="P605">
        <v>47.54636385</v>
      </c>
      <c r="Q605">
        <v>-122.3190765</v>
      </c>
      <c r="R605" t="s">
        <v>10489</v>
      </c>
      <c r="S605" s="7">
        <v>8</v>
      </c>
      <c r="T605" s="7">
        <v>2025</v>
      </c>
      <c r="U605" s="7">
        <v>3</v>
      </c>
      <c r="V605">
        <v>8</v>
      </c>
      <c r="W605">
        <v>2025</v>
      </c>
      <c r="X605">
        <v>3</v>
      </c>
      <c r="Y605" t="b">
        <v>0</v>
      </c>
      <c r="Z605" t="b">
        <v>0</v>
      </c>
      <c r="AA605">
        <v>-4</v>
      </c>
      <c r="AB605">
        <v>1</v>
      </c>
      <c r="AC605" t="b">
        <v>0</v>
      </c>
      <c r="AD605" t="b">
        <v>1</v>
      </c>
      <c r="AE605" t="b">
        <v>0</v>
      </c>
      <c r="AF605" t="b">
        <v>0</v>
      </c>
      <c r="AG605" s="14">
        <v>45894</v>
      </c>
      <c r="AH605" s="14">
        <v>45890</v>
      </c>
      <c r="AI605">
        <v>-4</v>
      </c>
      <c r="AJ605" t="b">
        <v>1</v>
      </c>
    </row>
    <row r="606" spans="1:36">
      <c r="A606" t="s">
        <v>10490</v>
      </c>
      <c r="B606" t="s">
        <v>87</v>
      </c>
      <c r="D606" t="s">
        <v>88</v>
      </c>
      <c r="E606" t="s">
        <v>7318</v>
      </c>
      <c r="F606" t="s">
        <v>10491</v>
      </c>
      <c r="H606" t="s">
        <v>10483</v>
      </c>
      <c r="I606" t="s">
        <v>9789</v>
      </c>
      <c r="J606" t="s">
        <v>93</v>
      </c>
      <c r="K606" t="s">
        <v>5967</v>
      </c>
      <c r="M606" t="s">
        <v>10492</v>
      </c>
      <c r="N606">
        <v>98116</v>
      </c>
      <c r="O606" t="s">
        <v>10493</v>
      </c>
      <c r="P606">
        <v>47.55830427</v>
      </c>
      <c r="Q606">
        <v>-122.38790451</v>
      </c>
      <c r="R606" t="s">
        <v>10494</v>
      </c>
      <c r="S606" s="7">
        <v>8</v>
      </c>
      <c r="T606" s="7">
        <v>2025</v>
      </c>
      <c r="U606" s="7">
        <v>3</v>
      </c>
      <c r="V606">
        <v>8</v>
      </c>
      <c r="W606">
        <v>2025</v>
      </c>
      <c r="X606">
        <v>3</v>
      </c>
      <c r="Y606" t="b">
        <v>0</v>
      </c>
      <c r="Z606" t="b">
        <v>0</v>
      </c>
      <c r="AA606">
        <v>-4</v>
      </c>
      <c r="AB606">
        <v>1</v>
      </c>
      <c r="AC606" t="b">
        <v>0</v>
      </c>
      <c r="AD606" t="b">
        <v>1</v>
      </c>
      <c r="AE606" t="b">
        <v>0</v>
      </c>
      <c r="AF606" t="b">
        <v>0</v>
      </c>
      <c r="AG606" s="14">
        <v>45894</v>
      </c>
      <c r="AH606" s="14">
        <v>45890</v>
      </c>
      <c r="AI606">
        <v>-4</v>
      </c>
      <c r="AJ606" t="b">
        <v>1</v>
      </c>
    </row>
    <row r="607" spans="1:36">
      <c r="A607" t="s">
        <v>14775</v>
      </c>
      <c r="B607" t="s">
        <v>87</v>
      </c>
      <c r="D607" t="s">
        <v>88</v>
      </c>
      <c r="E607" t="s">
        <v>14163</v>
      </c>
      <c r="F607" t="s">
        <v>14776</v>
      </c>
      <c r="H607" t="s">
        <v>10398</v>
      </c>
      <c r="I607" t="s">
        <v>5334</v>
      </c>
      <c r="J607" t="s">
        <v>93</v>
      </c>
      <c r="K607" t="s">
        <v>7058</v>
      </c>
      <c r="M607" t="s">
        <v>14777</v>
      </c>
      <c r="N607">
        <v>98125</v>
      </c>
      <c r="O607" t="s">
        <v>14778</v>
      </c>
      <c r="P607">
        <v>47.70824767</v>
      </c>
      <c r="Q607">
        <v>-122.27553335</v>
      </c>
      <c r="R607" t="s">
        <v>14779</v>
      </c>
      <c r="S607" s="7">
        <v>9</v>
      </c>
      <c r="T607" s="7">
        <v>2025</v>
      </c>
      <c r="U607" s="7">
        <v>3</v>
      </c>
      <c r="V607">
        <v>9</v>
      </c>
      <c r="W607">
        <v>2025</v>
      </c>
      <c r="X607">
        <v>3</v>
      </c>
      <c r="Y607" t="b">
        <v>0</v>
      </c>
      <c r="Z607" t="b">
        <v>0</v>
      </c>
      <c r="AA607">
        <v>-4</v>
      </c>
      <c r="AB607">
        <v>5</v>
      </c>
      <c r="AC607" t="b">
        <v>0</v>
      </c>
      <c r="AD607" t="b">
        <v>1</v>
      </c>
      <c r="AE607" t="b">
        <v>0</v>
      </c>
      <c r="AF607" t="b">
        <v>0</v>
      </c>
      <c r="AG607" s="14">
        <v>45908</v>
      </c>
      <c r="AH607" s="14">
        <v>45904</v>
      </c>
      <c r="AI607">
        <v>-4</v>
      </c>
      <c r="AJ607" t="b">
        <v>1</v>
      </c>
    </row>
    <row r="608" spans="1:36">
      <c r="A608" t="s">
        <v>15791</v>
      </c>
      <c r="B608" t="s">
        <v>87</v>
      </c>
      <c r="D608" t="s">
        <v>88</v>
      </c>
      <c r="E608" t="s">
        <v>14837</v>
      </c>
      <c r="F608" t="s">
        <v>14829</v>
      </c>
      <c r="H608" t="s">
        <v>5532</v>
      </c>
      <c r="I608" t="s">
        <v>5733</v>
      </c>
      <c r="J608" t="s">
        <v>93</v>
      </c>
      <c r="K608" t="s">
        <v>100</v>
      </c>
      <c r="M608" t="s">
        <v>14830</v>
      </c>
      <c r="N608">
        <v>98105</v>
      </c>
      <c r="O608" t="s">
        <v>15792</v>
      </c>
      <c r="P608">
        <v>47.66844508</v>
      </c>
      <c r="Q608">
        <v>-122.25785701</v>
      </c>
      <c r="R608" t="s">
        <v>14832</v>
      </c>
      <c r="S608" s="7">
        <v>11</v>
      </c>
      <c r="T608" s="7">
        <v>2025</v>
      </c>
      <c r="U608" s="7">
        <v>4</v>
      </c>
      <c r="V608">
        <v>11</v>
      </c>
      <c r="W608">
        <v>2025</v>
      </c>
      <c r="X608">
        <v>4</v>
      </c>
      <c r="Y608" t="b">
        <v>0</v>
      </c>
      <c r="Z608" t="b">
        <v>0</v>
      </c>
      <c r="AA608">
        <v>-4</v>
      </c>
      <c r="AB608">
        <v>4</v>
      </c>
      <c r="AC608" t="b">
        <v>0</v>
      </c>
      <c r="AD608" t="b">
        <v>1</v>
      </c>
      <c r="AE608" t="b">
        <v>0</v>
      </c>
      <c r="AF608" t="b">
        <v>0</v>
      </c>
      <c r="AG608" s="14">
        <v>45986</v>
      </c>
      <c r="AH608" s="14">
        <v>45982</v>
      </c>
      <c r="AI608">
        <v>-4</v>
      </c>
      <c r="AJ608" t="b">
        <v>1</v>
      </c>
    </row>
    <row r="609" spans="1:36">
      <c r="A609" t="s">
        <v>30425</v>
      </c>
      <c r="B609" t="s">
        <v>87</v>
      </c>
      <c r="D609" t="s">
        <v>88</v>
      </c>
      <c r="F609" t="s">
        <v>30426</v>
      </c>
      <c r="H609" t="s">
        <v>7002</v>
      </c>
      <c r="I609" t="s">
        <v>5577</v>
      </c>
      <c r="J609" t="s">
        <v>93</v>
      </c>
      <c r="K609" t="s">
        <v>100</v>
      </c>
      <c r="M609" t="s">
        <v>30427</v>
      </c>
      <c r="N609">
        <v>98144</v>
      </c>
      <c r="O609" t="s">
        <v>30428</v>
      </c>
      <c r="P609">
        <v>47.57872144</v>
      </c>
      <c r="Q609">
        <v>-122.30056341</v>
      </c>
      <c r="R609" t="s">
        <v>30429</v>
      </c>
      <c r="S609" s="7">
        <v>12</v>
      </c>
      <c r="T609" s="7">
        <v>2025</v>
      </c>
      <c r="U609" s="7">
        <v>4</v>
      </c>
      <c r="V609">
        <v>12</v>
      </c>
      <c r="W609">
        <v>2025</v>
      </c>
      <c r="X609">
        <v>4</v>
      </c>
      <c r="Y609" t="b">
        <v>0</v>
      </c>
      <c r="Z609" t="b">
        <v>0</v>
      </c>
      <c r="AA609">
        <v>-4</v>
      </c>
      <c r="AB609">
        <v>2</v>
      </c>
      <c r="AC609" t="b">
        <v>0</v>
      </c>
      <c r="AD609" t="b">
        <v>1</v>
      </c>
      <c r="AE609" t="b">
        <v>0</v>
      </c>
      <c r="AF609" t="b">
        <v>1</v>
      </c>
      <c r="AG609" s="14">
        <v>46000</v>
      </c>
      <c r="AH609" s="14">
        <v>45996</v>
      </c>
      <c r="AI609">
        <v>-4</v>
      </c>
      <c r="AJ609" t="b">
        <v>1</v>
      </c>
    </row>
    <row r="610" spans="1:36">
      <c r="A610" t="s">
        <v>386</v>
      </c>
      <c r="B610" t="s">
        <v>87</v>
      </c>
      <c r="C610" t="s">
        <v>87</v>
      </c>
      <c r="D610" t="s">
        <v>88</v>
      </c>
      <c r="E610" t="s">
        <v>89</v>
      </c>
      <c r="F610" t="s">
        <v>387</v>
      </c>
      <c r="G610" t="s">
        <v>388</v>
      </c>
      <c r="H610" t="s">
        <v>389</v>
      </c>
      <c r="I610" t="s">
        <v>351</v>
      </c>
      <c r="J610" t="s">
        <v>93</v>
      </c>
      <c r="K610" t="s">
        <v>93</v>
      </c>
      <c r="L610" t="s">
        <v>93</v>
      </c>
      <c r="M610" t="s">
        <v>390</v>
      </c>
      <c r="O610" t="s">
        <v>391</v>
      </c>
      <c r="P610">
        <v>47.53556817</v>
      </c>
      <c r="Q610">
        <v>-122.3838422</v>
      </c>
      <c r="R610" t="s">
        <v>392</v>
      </c>
      <c r="S610" s="7">
        <v>2</v>
      </c>
      <c r="T610" s="7">
        <v>2020</v>
      </c>
      <c r="U610" s="7">
        <v>1</v>
      </c>
      <c r="V610">
        <v>2</v>
      </c>
      <c r="W610">
        <v>2020</v>
      </c>
      <c r="X610">
        <v>1</v>
      </c>
      <c r="Y610" t="b">
        <v>0</v>
      </c>
      <c r="Z610" t="b">
        <v>0</v>
      </c>
      <c r="AA610">
        <v>-3</v>
      </c>
      <c r="AB610">
        <v>1</v>
      </c>
      <c r="AC610" t="b">
        <v>0</v>
      </c>
      <c r="AD610" t="b">
        <v>1</v>
      </c>
      <c r="AE610" t="b">
        <v>0</v>
      </c>
      <c r="AF610" t="b">
        <v>0</v>
      </c>
      <c r="AG610" s="14">
        <v>43868</v>
      </c>
      <c r="AH610" s="14">
        <v>43865</v>
      </c>
      <c r="AI610">
        <v>-3</v>
      </c>
      <c r="AJ610" t="b">
        <v>1</v>
      </c>
    </row>
    <row r="611" spans="1:36">
      <c r="A611" t="s">
        <v>14176</v>
      </c>
      <c r="B611" t="s">
        <v>87</v>
      </c>
      <c r="C611" t="s">
        <v>87</v>
      </c>
      <c r="D611" t="s">
        <v>88</v>
      </c>
      <c r="E611" t="s">
        <v>14163</v>
      </c>
      <c r="F611" t="s">
        <v>14177</v>
      </c>
      <c r="G611" t="s">
        <v>14178</v>
      </c>
      <c r="H611" t="s">
        <v>850</v>
      </c>
      <c r="I611" t="s">
        <v>244</v>
      </c>
      <c r="J611" t="s">
        <v>93</v>
      </c>
      <c r="K611" t="s">
        <v>100</v>
      </c>
      <c r="L611" t="s">
        <v>100</v>
      </c>
      <c r="M611" t="s">
        <v>3730</v>
      </c>
      <c r="N611">
        <v>98118</v>
      </c>
      <c r="O611" t="s">
        <v>14179</v>
      </c>
      <c r="P611">
        <v>47.53733435</v>
      </c>
      <c r="Q611">
        <v>-122.26307834</v>
      </c>
      <c r="R611" t="s">
        <v>3732</v>
      </c>
      <c r="S611" s="7">
        <v>5</v>
      </c>
      <c r="T611" s="7">
        <v>2020</v>
      </c>
      <c r="U611" s="7">
        <v>2</v>
      </c>
      <c r="V611">
        <v>5</v>
      </c>
      <c r="W611">
        <v>2020</v>
      </c>
      <c r="X611">
        <v>2</v>
      </c>
      <c r="Y611" t="b">
        <v>0</v>
      </c>
      <c r="Z611" t="b">
        <v>0</v>
      </c>
      <c r="AA611">
        <v>-3</v>
      </c>
      <c r="AB611">
        <v>2</v>
      </c>
      <c r="AC611" t="b">
        <v>0</v>
      </c>
      <c r="AD611" t="b">
        <v>1</v>
      </c>
      <c r="AE611" t="b">
        <v>0</v>
      </c>
      <c r="AF611" t="b">
        <v>0</v>
      </c>
      <c r="AG611" s="14">
        <v>43980</v>
      </c>
      <c r="AH611" s="14">
        <v>43977</v>
      </c>
      <c r="AI611">
        <v>-3</v>
      </c>
      <c r="AJ611" t="b">
        <v>1</v>
      </c>
    </row>
    <row r="612" spans="1:36">
      <c r="A612" t="s">
        <v>15895</v>
      </c>
      <c r="B612" t="s">
        <v>87</v>
      </c>
      <c r="C612" t="s">
        <v>87</v>
      </c>
      <c r="D612" t="s">
        <v>88</v>
      </c>
      <c r="E612" t="s">
        <v>6860</v>
      </c>
      <c r="F612" t="s">
        <v>15896</v>
      </c>
      <c r="G612" t="s">
        <v>7397</v>
      </c>
      <c r="H612" t="s">
        <v>1089</v>
      </c>
      <c r="I612" t="s">
        <v>821</v>
      </c>
      <c r="J612" t="s">
        <v>93</v>
      </c>
      <c r="K612" t="s">
        <v>115</v>
      </c>
      <c r="L612" t="s">
        <v>115</v>
      </c>
      <c r="M612" t="s">
        <v>15897</v>
      </c>
      <c r="N612">
        <v>98106</v>
      </c>
      <c r="O612" t="s">
        <v>15898</v>
      </c>
      <c r="P612">
        <v>47.5237317</v>
      </c>
      <c r="Q612">
        <v>-122.3490119</v>
      </c>
      <c r="R612" t="s">
        <v>15899</v>
      </c>
      <c r="S612" s="7">
        <v>7</v>
      </c>
      <c r="T612" s="7">
        <v>2020</v>
      </c>
      <c r="U612" s="7">
        <v>3</v>
      </c>
      <c r="V612">
        <v>7</v>
      </c>
      <c r="W612">
        <v>2020</v>
      </c>
      <c r="X612">
        <v>3</v>
      </c>
      <c r="Y612" t="b">
        <v>0</v>
      </c>
      <c r="Z612" t="b">
        <v>0</v>
      </c>
      <c r="AA612">
        <v>-3</v>
      </c>
      <c r="AB612">
        <v>1</v>
      </c>
      <c r="AC612" t="b">
        <v>0</v>
      </c>
      <c r="AD612" t="b">
        <v>1</v>
      </c>
      <c r="AE612" t="b">
        <v>0</v>
      </c>
      <c r="AF612" t="b">
        <v>0</v>
      </c>
      <c r="AG612" s="14">
        <v>44022</v>
      </c>
      <c r="AH612" s="14">
        <v>44019</v>
      </c>
      <c r="AI612">
        <v>-3</v>
      </c>
      <c r="AJ612" t="b">
        <v>1</v>
      </c>
    </row>
    <row r="613" spans="1:36">
      <c r="A613" t="s">
        <v>18414</v>
      </c>
      <c r="B613" t="s">
        <v>87</v>
      </c>
      <c r="C613" t="s">
        <v>87</v>
      </c>
      <c r="D613" t="s">
        <v>88</v>
      </c>
      <c r="F613" t="s">
        <v>18415</v>
      </c>
      <c r="G613" t="s">
        <v>18416</v>
      </c>
      <c r="H613" t="s">
        <v>18407</v>
      </c>
      <c r="I613" t="s">
        <v>11006</v>
      </c>
      <c r="J613" t="s">
        <v>93</v>
      </c>
      <c r="K613" t="s">
        <v>93</v>
      </c>
      <c r="L613" t="s">
        <v>93</v>
      </c>
      <c r="M613" t="s">
        <v>18417</v>
      </c>
      <c r="N613">
        <v>98106</v>
      </c>
      <c r="O613" t="s">
        <v>18418</v>
      </c>
      <c r="P613">
        <v>47.53656259</v>
      </c>
      <c r="Q613">
        <v>-122.35526437</v>
      </c>
      <c r="R613" t="s">
        <v>18419</v>
      </c>
      <c r="S613" s="7">
        <v>9</v>
      </c>
      <c r="T613" s="7">
        <v>2020</v>
      </c>
      <c r="U613" s="7">
        <v>3</v>
      </c>
      <c r="V613">
        <v>9</v>
      </c>
      <c r="W613">
        <v>2020</v>
      </c>
      <c r="X613">
        <v>3</v>
      </c>
      <c r="Y613" t="b">
        <v>0</v>
      </c>
      <c r="Z613" t="b">
        <v>0</v>
      </c>
      <c r="AA613">
        <v>-3</v>
      </c>
      <c r="AB613">
        <v>1</v>
      </c>
      <c r="AC613" t="b">
        <v>0</v>
      </c>
      <c r="AD613" t="b">
        <v>1</v>
      </c>
      <c r="AE613" t="b">
        <v>0</v>
      </c>
      <c r="AF613" t="b">
        <v>1</v>
      </c>
      <c r="AG613" s="14">
        <v>44088</v>
      </c>
      <c r="AH613" s="14">
        <v>44085</v>
      </c>
      <c r="AI613">
        <v>-3</v>
      </c>
      <c r="AJ613" t="b">
        <v>1</v>
      </c>
    </row>
    <row r="614" spans="1:36">
      <c r="A614" t="s">
        <v>18659</v>
      </c>
      <c r="B614" t="s">
        <v>87</v>
      </c>
      <c r="C614" t="s">
        <v>87</v>
      </c>
      <c r="D614" t="s">
        <v>88</v>
      </c>
      <c r="F614" t="s">
        <v>18660</v>
      </c>
      <c r="G614" t="s">
        <v>18661</v>
      </c>
      <c r="H614" t="s">
        <v>10822</v>
      </c>
      <c r="I614" t="s">
        <v>15914</v>
      </c>
      <c r="J614" t="s">
        <v>93</v>
      </c>
      <c r="K614" t="s">
        <v>982</v>
      </c>
      <c r="L614" t="s">
        <v>982</v>
      </c>
      <c r="M614" t="s">
        <v>8246</v>
      </c>
      <c r="O614" t="s">
        <v>18662</v>
      </c>
      <c r="P614">
        <v>47.71094811</v>
      </c>
      <c r="Q614">
        <v>-122.29988088</v>
      </c>
      <c r="R614" t="s">
        <v>8248</v>
      </c>
      <c r="S614" s="7">
        <v>9</v>
      </c>
      <c r="T614" s="7">
        <v>2020</v>
      </c>
      <c r="U614" s="7">
        <v>3</v>
      </c>
      <c r="V614">
        <v>9</v>
      </c>
      <c r="W614">
        <v>2020</v>
      </c>
      <c r="X614">
        <v>3</v>
      </c>
      <c r="Y614" t="b">
        <v>0</v>
      </c>
      <c r="Z614" t="b">
        <v>0</v>
      </c>
      <c r="AA614">
        <v>-3</v>
      </c>
      <c r="AB614">
        <v>5</v>
      </c>
      <c r="AC614" t="b">
        <v>0</v>
      </c>
      <c r="AD614" t="b">
        <v>1</v>
      </c>
      <c r="AE614" t="b">
        <v>0</v>
      </c>
      <c r="AF614" t="b">
        <v>1</v>
      </c>
      <c r="AG614" s="14">
        <v>44102</v>
      </c>
      <c r="AH614" s="14">
        <v>44099</v>
      </c>
      <c r="AI614">
        <v>-3</v>
      </c>
      <c r="AJ614" t="b">
        <v>1</v>
      </c>
    </row>
    <row r="615" spans="1:36">
      <c r="A615" t="s">
        <v>19555</v>
      </c>
      <c r="B615" t="s">
        <v>87</v>
      </c>
      <c r="C615" t="s">
        <v>87</v>
      </c>
      <c r="D615" t="s">
        <v>88</v>
      </c>
      <c r="F615" t="s">
        <v>19556</v>
      </c>
      <c r="G615" t="s">
        <v>19557</v>
      </c>
      <c r="H615" t="s">
        <v>19558</v>
      </c>
      <c r="I615" t="s">
        <v>17398</v>
      </c>
      <c r="J615" t="s">
        <v>93</v>
      </c>
      <c r="K615" t="s">
        <v>100</v>
      </c>
      <c r="L615" t="s">
        <v>100</v>
      </c>
      <c r="M615" t="s">
        <v>19559</v>
      </c>
      <c r="N615">
        <v>98144</v>
      </c>
      <c r="O615" t="s">
        <v>19560</v>
      </c>
      <c r="P615">
        <v>47.59265462</v>
      </c>
      <c r="Q615">
        <v>-122.30457459</v>
      </c>
      <c r="R615" t="s">
        <v>19561</v>
      </c>
      <c r="S615" s="7">
        <v>12</v>
      </c>
      <c r="T615" s="7">
        <v>2020</v>
      </c>
      <c r="U615" s="7">
        <v>4</v>
      </c>
      <c r="V615">
        <v>12</v>
      </c>
      <c r="W615">
        <v>2020</v>
      </c>
      <c r="X615">
        <v>4</v>
      </c>
      <c r="Y615" t="b">
        <v>0</v>
      </c>
      <c r="Z615" t="b">
        <v>0</v>
      </c>
      <c r="AA615">
        <v>-3</v>
      </c>
      <c r="AB615">
        <v>3</v>
      </c>
      <c r="AC615" t="b">
        <v>0</v>
      </c>
      <c r="AD615" t="b">
        <v>1</v>
      </c>
      <c r="AE615" t="b">
        <v>0</v>
      </c>
      <c r="AF615" t="b">
        <v>1</v>
      </c>
      <c r="AG615" s="14">
        <v>44179</v>
      </c>
      <c r="AH615" s="14">
        <v>44176</v>
      </c>
      <c r="AI615">
        <v>-3</v>
      </c>
      <c r="AJ615" t="b">
        <v>1</v>
      </c>
    </row>
    <row r="616" spans="1:36">
      <c r="A616" t="s">
        <v>20555</v>
      </c>
      <c r="B616" t="s">
        <v>87</v>
      </c>
      <c r="C616" t="s">
        <v>87</v>
      </c>
      <c r="D616" t="s">
        <v>88</v>
      </c>
      <c r="F616" t="s">
        <v>20556</v>
      </c>
      <c r="G616" t="s">
        <v>10708</v>
      </c>
      <c r="H616" t="s">
        <v>13754</v>
      </c>
      <c r="I616" t="s">
        <v>136</v>
      </c>
      <c r="J616" t="s">
        <v>93</v>
      </c>
      <c r="K616" t="s">
        <v>93</v>
      </c>
      <c r="L616" t="s">
        <v>93</v>
      </c>
      <c r="M616" t="s">
        <v>20557</v>
      </c>
      <c r="N616">
        <v>98122</v>
      </c>
      <c r="O616" t="s">
        <v>20558</v>
      </c>
      <c r="P616">
        <v>47.60110978</v>
      </c>
      <c r="Q616">
        <v>-122.31376799</v>
      </c>
      <c r="R616" t="s">
        <v>20559</v>
      </c>
      <c r="S616" s="7">
        <v>3</v>
      </c>
      <c r="T616" s="7">
        <v>2021</v>
      </c>
      <c r="U616" s="7">
        <v>1</v>
      </c>
      <c r="V616">
        <v>3</v>
      </c>
      <c r="W616">
        <v>2021</v>
      </c>
      <c r="X616">
        <v>1</v>
      </c>
      <c r="Y616" t="b">
        <v>0</v>
      </c>
      <c r="Z616" t="b">
        <v>0</v>
      </c>
      <c r="AA616">
        <v>-3</v>
      </c>
      <c r="AB616">
        <v>3</v>
      </c>
      <c r="AC616" t="b">
        <v>0</v>
      </c>
      <c r="AD616" t="b">
        <v>1</v>
      </c>
      <c r="AE616" t="b">
        <v>0</v>
      </c>
      <c r="AF616" t="b">
        <v>1</v>
      </c>
      <c r="AG616" s="14">
        <v>44277</v>
      </c>
      <c r="AH616" s="14">
        <v>44274</v>
      </c>
      <c r="AI616">
        <v>-3</v>
      </c>
      <c r="AJ616" t="b">
        <v>1</v>
      </c>
    </row>
    <row r="617" spans="1:36">
      <c r="A617" t="s">
        <v>21297</v>
      </c>
      <c r="B617" t="s">
        <v>87</v>
      </c>
      <c r="C617" t="s">
        <v>87</v>
      </c>
      <c r="D617" t="s">
        <v>88</v>
      </c>
      <c r="F617" t="s">
        <v>21298</v>
      </c>
      <c r="G617" t="s">
        <v>5920</v>
      </c>
      <c r="H617" t="s">
        <v>21295</v>
      </c>
      <c r="I617" t="s">
        <v>13800</v>
      </c>
      <c r="J617" t="s">
        <v>93</v>
      </c>
      <c r="K617" t="s">
        <v>100</v>
      </c>
      <c r="L617" t="s">
        <v>100</v>
      </c>
      <c r="M617" t="s">
        <v>21299</v>
      </c>
      <c r="O617" t="s">
        <v>21300</v>
      </c>
      <c r="P617">
        <v>47.61888053</v>
      </c>
      <c r="Q617">
        <v>-122.32174787</v>
      </c>
      <c r="R617" t="s">
        <v>21301</v>
      </c>
      <c r="S617" s="7">
        <v>5</v>
      </c>
      <c r="T617" s="7">
        <v>2021</v>
      </c>
      <c r="U617" s="7">
        <v>2</v>
      </c>
      <c r="V617">
        <v>5</v>
      </c>
      <c r="W617">
        <v>2021</v>
      </c>
      <c r="X617">
        <v>2</v>
      </c>
      <c r="Y617" t="b">
        <v>0</v>
      </c>
      <c r="Z617" t="b">
        <v>0</v>
      </c>
      <c r="AA617">
        <v>-3</v>
      </c>
      <c r="AB617">
        <v>3</v>
      </c>
      <c r="AC617" t="b">
        <v>0</v>
      </c>
      <c r="AD617" t="b">
        <v>1</v>
      </c>
      <c r="AE617" t="b">
        <v>0</v>
      </c>
      <c r="AF617" t="b">
        <v>1</v>
      </c>
      <c r="AG617" s="14">
        <v>44340</v>
      </c>
      <c r="AH617" s="14">
        <v>44337</v>
      </c>
      <c r="AI617">
        <v>-3</v>
      </c>
      <c r="AJ617" t="b">
        <v>1</v>
      </c>
    </row>
    <row r="618" spans="1:36">
      <c r="A618" t="s">
        <v>22646</v>
      </c>
      <c r="B618" t="s">
        <v>87</v>
      </c>
      <c r="C618" t="s">
        <v>87</v>
      </c>
      <c r="D618" t="s">
        <v>88</v>
      </c>
      <c r="F618" t="s">
        <v>17023</v>
      </c>
      <c r="H618" t="s">
        <v>21413</v>
      </c>
      <c r="I618" t="s">
        <v>534</v>
      </c>
      <c r="J618" t="s">
        <v>93</v>
      </c>
      <c r="K618" t="s">
        <v>93</v>
      </c>
      <c r="L618" t="s">
        <v>93</v>
      </c>
      <c r="M618" t="s">
        <v>4273</v>
      </c>
      <c r="N618">
        <v>98109</v>
      </c>
      <c r="O618" t="s">
        <v>22647</v>
      </c>
      <c r="P618">
        <v>47.61953215</v>
      </c>
      <c r="Q618">
        <v>-122.32971314</v>
      </c>
      <c r="R618" t="s">
        <v>4275</v>
      </c>
      <c r="S618" s="7">
        <v>9</v>
      </c>
      <c r="T618" s="7">
        <v>2021</v>
      </c>
      <c r="U618" s="7">
        <v>3</v>
      </c>
      <c r="V618">
        <v>9</v>
      </c>
      <c r="W618">
        <v>2021</v>
      </c>
      <c r="X618">
        <v>3</v>
      </c>
      <c r="Y618" t="b">
        <v>0</v>
      </c>
      <c r="Z618" t="b">
        <v>0</v>
      </c>
      <c r="AA618">
        <v>-3</v>
      </c>
      <c r="AB618">
        <v>7</v>
      </c>
      <c r="AC618" t="b">
        <v>0</v>
      </c>
      <c r="AD618" t="b">
        <v>1</v>
      </c>
      <c r="AE618" t="b">
        <v>0</v>
      </c>
      <c r="AF618" t="b">
        <v>1</v>
      </c>
      <c r="AG618" s="14">
        <v>44451</v>
      </c>
      <c r="AH618" s="14">
        <v>44448</v>
      </c>
      <c r="AI618">
        <v>-3</v>
      </c>
      <c r="AJ618" t="b">
        <v>1</v>
      </c>
    </row>
    <row r="619" spans="1:36">
      <c r="A619" t="s">
        <v>23086</v>
      </c>
      <c r="B619" t="s">
        <v>87</v>
      </c>
      <c r="C619" t="s">
        <v>87</v>
      </c>
      <c r="D619" t="s">
        <v>88</v>
      </c>
      <c r="F619" t="s">
        <v>23087</v>
      </c>
      <c r="H619" t="s">
        <v>11078</v>
      </c>
      <c r="I619" t="s">
        <v>23000</v>
      </c>
      <c r="J619" t="s">
        <v>93</v>
      </c>
      <c r="K619" t="s">
        <v>100</v>
      </c>
      <c r="L619" t="s">
        <v>100</v>
      </c>
      <c r="M619" t="s">
        <v>8126</v>
      </c>
      <c r="O619" t="s">
        <v>23088</v>
      </c>
      <c r="P619">
        <v>47.65941728</v>
      </c>
      <c r="Q619">
        <v>-122.3412111</v>
      </c>
      <c r="R619" t="s">
        <v>8128</v>
      </c>
      <c r="S619" s="7">
        <v>10</v>
      </c>
      <c r="T619" s="7">
        <v>2021</v>
      </c>
      <c r="U619" s="7">
        <v>4</v>
      </c>
      <c r="V619">
        <v>10</v>
      </c>
      <c r="W619">
        <v>2021</v>
      </c>
      <c r="X619">
        <v>4</v>
      </c>
      <c r="Y619" t="b">
        <v>0</v>
      </c>
      <c r="Z619" t="b">
        <v>0</v>
      </c>
      <c r="AA619">
        <v>-3</v>
      </c>
      <c r="AB619">
        <v>4</v>
      </c>
      <c r="AC619" t="b">
        <v>0</v>
      </c>
      <c r="AD619" t="b">
        <v>1</v>
      </c>
      <c r="AE619" t="b">
        <v>0</v>
      </c>
      <c r="AF619" t="b">
        <v>1</v>
      </c>
      <c r="AG619" s="14">
        <v>44476</v>
      </c>
      <c r="AH619" s="14">
        <v>44473</v>
      </c>
      <c r="AI619">
        <v>-3</v>
      </c>
      <c r="AJ619" t="b">
        <v>1</v>
      </c>
    </row>
    <row r="620" spans="1:36">
      <c r="A620" t="s">
        <v>24466</v>
      </c>
      <c r="B620" t="s">
        <v>87</v>
      </c>
      <c r="C620" t="s">
        <v>87</v>
      </c>
      <c r="D620" t="s">
        <v>88</v>
      </c>
      <c r="F620" t="s">
        <v>24467</v>
      </c>
      <c r="H620" t="s">
        <v>21754</v>
      </c>
      <c r="I620" t="s">
        <v>24448</v>
      </c>
      <c r="J620" t="s">
        <v>93</v>
      </c>
      <c r="K620" t="s">
        <v>93</v>
      </c>
      <c r="L620" t="s">
        <v>93</v>
      </c>
      <c r="M620" t="s">
        <v>5960</v>
      </c>
      <c r="N620">
        <v>98107</v>
      </c>
      <c r="O620" t="s">
        <v>24468</v>
      </c>
      <c r="P620">
        <v>47.66623705</v>
      </c>
      <c r="Q620">
        <v>-122.36833725</v>
      </c>
      <c r="R620" t="s">
        <v>5962</v>
      </c>
      <c r="S620" s="7">
        <v>1</v>
      </c>
      <c r="T620" s="7">
        <v>2022</v>
      </c>
      <c r="U620" s="7">
        <v>1</v>
      </c>
      <c r="V620">
        <v>1</v>
      </c>
      <c r="W620">
        <v>2022</v>
      </c>
      <c r="X620">
        <v>1</v>
      </c>
      <c r="Y620" t="b">
        <v>0</v>
      </c>
      <c r="Z620" t="b">
        <v>0</v>
      </c>
      <c r="AA620">
        <v>-3</v>
      </c>
      <c r="AB620">
        <v>6</v>
      </c>
      <c r="AC620" t="b">
        <v>0</v>
      </c>
      <c r="AD620" t="b">
        <v>1</v>
      </c>
      <c r="AE620" t="b">
        <v>0</v>
      </c>
      <c r="AF620" t="b">
        <v>1</v>
      </c>
      <c r="AG620" s="14">
        <v>44592</v>
      </c>
      <c r="AH620" s="14">
        <v>44589</v>
      </c>
      <c r="AI620">
        <v>-3</v>
      </c>
      <c r="AJ620" t="b">
        <v>1</v>
      </c>
    </row>
    <row r="621" spans="1:36">
      <c r="A621" t="s">
        <v>24907</v>
      </c>
      <c r="B621" t="s">
        <v>87</v>
      </c>
      <c r="C621" t="s">
        <v>87</v>
      </c>
      <c r="D621" t="s">
        <v>88</v>
      </c>
      <c r="F621" t="s">
        <v>24908</v>
      </c>
      <c r="H621" t="s">
        <v>24909</v>
      </c>
      <c r="I621" t="s">
        <v>20997</v>
      </c>
      <c r="J621" t="s">
        <v>93</v>
      </c>
      <c r="K621" t="s">
        <v>93</v>
      </c>
      <c r="L621" t="s">
        <v>93</v>
      </c>
      <c r="M621" t="s">
        <v>24910</v>
      </c>
      <c r="N621">
        <v>98117</v>
      </c>
      <c r="O621" t="s">
        <v>24911</v>
      </c>
      <c r="P621">
        <v>47.69048724</v>
      </c>
      <c r="Q621">
        <v>-122.36185565</v>
      </c>
      <c r="R621" t="s">
        <v>24912</v>
      </c>
      <c r="S621" s="7">
        <v>3</v>
      </c>
      <c r="T621" s="7">
        <v>2022</v>
      </c>
      <c r="U621" s="7">
        <v>1</v>
      </c>
      <c r="V621">
        <v>3</v>
      </c>
      <c r="W621">
        <v>2022</v>
      </c>
      <c r="X621">
        <v>1</v>
      </c>
      <c r="Y621" t="b">
        <v>0</v>
      </c>
      <c r="Z621" t="b">
        <v>0</v>
      </c>
      <c r="AA621">
        <v>-3</v>
      </c>
      <c r="AB621">
        <v>6</v>
      </c>
      <c r="AC621" t="b">
        <v>0</v>
      </c>
      <c r="AD621" t="b">
        <v>1</v>
      </c>
      <c r="AE621" t="b">
        <v>0</v>
      </c>
      <c r="AF621" t="b">
        <v>1</v>
      </c>
      <c r="AG621" s="14">
        <v>44624</v>
      </c>
      <c r="AH621" s="14">
        <v>44621</v>
      </c>
      <c r="AI621">
        <v>-3</v>
      </c>
      <c r="AJ621" t="b">
        <v>1</v>
      </c>
    </row>
    <row r="622" spans="1:36">
      <c r="A622" t="s">
        <v>1226</v>
      </c>
      <c r="B622" t="s">
        <v>87</v>
      </c>
      <c r="C622" t="s">
        <v>87</v>
      </c>
      <c r="D622" t="s">
        <v>88</v>
      </c>
      <c r="E622" t="s">
        <v>89</v>
      </c>
      <c r="F622" t="s">
        <v>1227</v>
      </c>
      <c r="G622" t="s">
        <v>1228</v>
      </c>
      <c r="H622" t="s">
        <v>1222</v>
      </c>
      <c r="I622" t="s">
        <v>1229</v>
      </c>
      <c r="J622" t="s">
        <v>93</v>
      </c>
      <c r="K622" t="s">
        <v>100</v>
      </c>
      <c r="L622" t="s">
        <v>100</v>
      </c>
      <c r="M622" t="s">
        <v>1230</v>
      </c>
      <c r="N622">
        <v>98177</v>
      </c>
      <c r="O622" t="s">
        <v>1231</v>
      </c>
      <c r="P622">
        <v>47.70199959</v>
      </c>
      <c r="Q622">
        <v>-122.38819918</v>
      </c>
      <c r="R622" t="s">
        <v>1232</v>
      </c>
      <c r="S622" s="7">
        <v>7</v>
      </c>
      <c r="T622" s="7">
        <v>2022</v>
      </c>
      <c r="U622" s="7">
        <v>3</v>
      </c>
      <c r="V622">
        <v>7</v>
      </c>
      <c r="W622">
        <v>2022</v>
      </c>
      <c r="X622">
        <v>3</v>
      </c>
      <c r="Y622" t="b">
        <v>0</v>
      </c>
      <c r="Z622" t="b">
        <v>0</v>
      </c>
      <c r="AA622">
        <v>-3</v>
      </c>
      <c r="AB622">
        <v>5</v>
      </c>
      <c r="AC622" t="b">
        <v>0</v>
      </c>
      <c r="AD622" t="b">
        <v>1</v>
      </c>
      <c r="AE622" t="b">
        <v>0</v>
      </c>
      <c r="AF622" t="b">
        <v>0</v>
      </c>
      <c r="AG622" s="14">
        <v>44756</v>
      </c>
      <c r="AH622" s="14">
        <v>44753</v>
      </c>
      <c r="AI622">
        <v>-3</v>
      </c>
      <c r="AJ622" t="b">
        <v>1</v>
      </c>
    </row>
    <row r="623" spans="1:36">
      <c r="A623" t="s">
        <v>26664</v>
      </c>
      <c r="B623" t="s">
        <v>87</v>
      </c>
      <c r="C623" t="s">
        <v>87</v>
      </c>
      <c r="D623" t="s">
        <v>88</v>
      </c>
      <c r="F623" t="s">
        <v>6860</v>
      </c>
      <c r="H623" t="s">
        <v>7750</v>
      </c>
      <c r="I623" t="s">
        <v>26506</v>
      </c>
      <c r="J623" t="s">
        <v>93</v>
      </c>
      <c r="K623" t="s">
        <v>93</v>
      </c>
      <c r="L623" t="s">
        <v>93</v>
      </c>
      <c r="M623" t="s">
        <v>26665</v>
      </c>
      <c r="N623">
        <v>98104</v>
      </c>
      <c r="O623" t="s">
        <v>26666</v>
      </c>
      <c r="P623">
        <v>47.60318649</v>
      </c>
      <c r="Q623">
        <v>-122.33207657</v>
      </c>
      <c r="R623" t="s">
        <v>26667</v>
      </c>
      <c r="S623" s="7">
        <v>8</v>
      </c>
      <c r="T623" s="7">
        <v>2022</v>
      </c>
      <c r="U623" s="7">
        <v>3</v>
      </c>
      <c r="V623">
        <v>8</v>
      </c>
      <c r="W623">
        <v>2022</v>
      </c>
      <c r="X623">
        <v>3</v>
      </c>
      <c r="Y623" t="b">
        <v>0</v>
      </c>
      <c r="Z623" t="b">
        <v>0</v>
      </c>
      <c r="AA623">
        <v>-3</v>
      </c>
      <c r="AB623">
        <v>1</v>
      </c>
      <c r="AC623" t="b">
        <v>0</v>
      </c>
      <c r="AD623" t="b">
        <v>1</v>
      </c>
      <c r="AE623" t="b">
        <v>0</v>
      </c>
      <c r="AF623" t="b">
        <v>1</v>
      </c>
      <c r="AG623" s="14">
        <v>44788</v>
      </c>
      <c r="AH623" s="14">
        <v>44785</v>
      </c>
      <c r="AI623">
        <v>-3</v>
      </c>
      <c r="AJ623" t="b">
        <v>1</v>
      </c>
    </row>
    <row r="624" spans="1:36">
      <c r="A624" t="s">
        <v>26735</v>
      </c>
      <c r="B624" t="s">
        <v>87</v>
      </c>
      <c r="C624" t="s">
        <v>87</v>
      </c>
      <c r="D624" t="s">
        <v>88</v>
      </c>
      <c r="F624" t="s">
        <v>26736</v>
      </c>
      <c r="H624" t="s">
        <v>14982</v>
      </c>
      <c r="I624" t="s">
        <v>9706</v>
      </c>
      <c r="J624" t="s">
        <v>93</v>
      </c>
      <c r="K624" t="s">
        <v>137</v>
      </c>
      <c r="L624" t="s">
        <v>137</v>
      </c>
      <c r="M624" t="s">
        <v>26737</v>
      </c>
      <c r="N624">
        <v>98103</v>
      </c>
      <c r="O624" t="s">
        <v>26738</v>
      </c>
      <c r="P624">
        <v>47.65842911</v>
      </c>
      <c r="Q624">
        <v>-122.35516803</v>
      </c>
      <c r="R624" t="s">
        <v>26739</v>
      </c>
      <c r="S624" s="7">
        <v>8</v>
      </c>
      <c r="T624" s="7">
        <v>2022</v>
      </c>
      <c r="U624" s="7">
        <v>3</v>
      </c>
      <c r="V624">
        <v>8</v>
      </c>
      <c r="W624">
        <v>2022</v>
      </c>
      <c r="X624">
        <v>3</v>
      </c>
      <c r="Y624" t="b">
        <v>0</v>
      </c>
      <c r="Z624" t="b">
        <v>0</v>
      </c>
      <c r="AA624">
        <v>-3</v>
      </c>
      <c r="AB624">
        <v>6</v>
      </c>
      <c r="AC624" t="b">
        <v>0</v>
      </c>
      <c r="AD624" t="b">
        <v>1</v>
      </c>
      <c r="AE624" t="b">
        <v>0</v>
      </c>
      <c r="AF624" t="b">
        <v>1</v>
      </c>
      <c r="AG624" s="14">
        <v>44792</v>
      </c>
      <c r="AH624" s="14">
        <v>44789</v>
      </c>
      <c r="AI624">
        <v>-3</v>
      </c>
      <c r="AJ624" t="b">
        <v>1</v>
      </c>
    </row>
    <row r="625" spans="1:36">
      <c r="A625" t="s">
        <v>14219</v>
      </c>
      <c r="B625" t="s">
        <v>87</v>
      </c>
      <c r="C625" t="s">
        <v>87</v>
      </c>
      <c r="D625" t="s">
        <v>88</v>
      </c>
      <c r="E625" t="s">
        <v>14163</v>
      </c>
      <c r="F625" t="s">
        <v>14220</v>
      </c>
      <c r="G625" t="s">
        <v>14221</v>
      </c>
      <c r="H625" t="s">
        <v>7781</v>
      </c>
      <c r="I625" t="s">
        <v>6062</v>
      </c>
      <c r="J625" t="s">
        <v>93</v>
      </c>
      <c r="K625" t="s">
        <v>100</v>
      </c>
      <c r="L625" t="s">
        <v>100</v>
      </c>
      <c r="M625" t="s">
        <v>14222</v>
      </c>
      <c r="N625">
        <v>98125</v>
      </c>
      <c r="O625" t="s">
        <v>14223</v>
      </c>
      <c r="P625">
        <v>47.73279163</v>
      </c>
      <c r="Q625">
        <v>-122.28344926</v>
      </c>
      <c r="R625" t="s">
        <v>14224</v>
      </c>
      <c r="S625" s="7">
        <v>9</v>
      </c>
      <c r="T625" s="7">
        <v>2022</v>
      </c>
      <c r="U625" s="7">
        <v>3</v>
      </c>
      <c r="V625">
        <v>8</v>
      </c>
      <c r="W625">
        <v>2022</v>
      </c>
      <c r="X625">
        <v>3</v>
      </c>
      <c r="Y625" t="b">
        <v>0</v>
      </c>
      <c r="Z625" t="b">
        <v>0</v>
      </c>
      <c r="AA625">
        <v>-3</v>
      </c>
      <c r="AB625">
        <v>5</v>
      </c>
      <c r="AC625" t="b">
        <v>0</v>
      </c>
      <c r="AD625" t="b">
        <v>1</v>
      </c>
      <c r="AE625" t="b">
        <v>0</v>
      </c>
      <c r="AF625" t="b">
        <v>0</v>
      </c>
      <c r="AG625" s="14">
        <v>44805</v>
      </c>
      <c r="AH625" s="14">
        <v>44802</v>
      </c>
      <c r="AI625">
        <v>-3</v>
      </c>
      <c r="AJ625" t="b">
        <v>1</v>
      </c>
    </row>
    <row r="626" spans="1:36">
      <c r="A626" t="s">
        <v>8045</v>
      </c>
      <c r="B626" t="s">
        <v>87</v>
      </c>
      <c r="C626" t="s">
        <v>87</v>
      </c>
      <c r="D626" t="s">
        <v>88</v>
      </c>
      <c r="E626" t="s">
        <v>7318</v>
      </c>
      <c r="F626" t="s">
        <v>8046</v>
      </c>
      <c r="H626" t="s">
        <v>1731</v>
      </c>
      <c r="I626" t="s">
        <v>6136</v>
      </c>
      <c r="J626" t="s">
        <v>93</v>
      </c>
      <c r="K626" t="s">
        <v>5884</v>
      </c>
      <c r="L626" t="s">
        <v>5884</v>
      </c>
      <c r="M626" t="s">
        <v>8047</v>
      </c>
      <c r="N626">
        <v>98126</v>
      </c>
      <c r="O626" t="s">
        <v>8048</v>
      </c>
      <c r="P626">
        <v>47.56747448</v>
      </c>
      <c r="Q626">
        <v>-122.36862747</v>
      </c>
      <c r="R626" t="s">
        <v>8049</v>
      </c>
      <c r="S626" s="7">
        <v>12</v>
      </c>
      <c r="T626" s="7">
        <v>2022</v>
      </c>
      <c r="U626" s="7">
        <v>4</v>
      </c>
      <c r="V626">
        <v>12</v>
      </c>
      <c r="W626">
        <v>2022</v>
      </c>
      <c r="X626">
        <v>4</v>
      </c>
      <c r="Y626" t="b">
        <v>0</v>
      </c>
      <c r="Z626" t="b">
        <v>0</v>
      </c>
      <c r="AA626">
        <v>-3</v>
      </c>
      <c r="AB626">
        <v>1</v>
      </c>
      <c r="AC626" t="b">
        <v>0</v>
      </c>
      <c r="AD626" t="b">
        <v>1</v>
      </c>
      <c r="AE626" t="b">
        <v>0</v>
      </c>
      <c r="AF626" t="b">
        <v>0</v>
      </c>
      <c r="AG626" s="14">
        <v>44904</v>
      </c>
      <c r="AH626" s="14">
        <v>44901</v>
      </c>
      <c r="AI626">
        <v>-3</v>
      </c>
      <c r="AJ626" t="b">
        <v>1</v>
      </c>
    </row>
    <row r="627" spans="1:36">
      <c r="A627" t="s">
        <v>8050</v>
      </c>
      <c r="B627" t="s">
        <v>87</v>
      </c>
      <c r="C627" t="s">
        <v>87</v>
      </c>
      <c r="D627" t="s">
        <v>88</v>
      </c>
      <c r="E627" t="s">
        <v>7318</v>
      </c>
      <c r="F627" t="s">
        <v>8051</v>
      </c>
      <c r="H627" t="s">
        <v>1731</v>
      </c>
      <c r="I627" t="s">
        <v>6136</v>
      </c>
      <c r="J627" t="s">
        <v>93</v>
      </c>
      <c r="K627" t="s">
        <v>5884</v>
      </c>
      <c r="L627" t="s">
        <v>5884</v>
      </c>
      <c r="M627" t="s">
        <v>8052</v>
      </c>
      <c r="N627">
        <v>98106</v>
      </c>
      <c r="O627" t="s">
        <v>8053</v>
      </c>
      <c r="P627">
        <v>47.56817138</v>
      </c>
      <c r="Q627">
        <v>-122.36195148</v>
      </c>
      <c r="R627" t="s">
        <v>8054</v>
      </c>
      <c r="S627" s="7">
        <v>12</v>
      </c>
      <c r="T627" s="7">
        <v>2022</v>
      </c>
      <c r="U627" s="7">
        <v>4</v>
      </c>
      <c r="V627">
        <v>12</v>
      </c>
      <c r="W627">
        <v>2022</v>
      </c>
      <c r="X627">
        <v>4</v>
      </c>
      <c r="Y627" t="b">
        <v>0</v>
      </c>
      <c r="Z627" t="b">
        <v>0</v>
      </c>
      <c r="AA627">
        <v>-3</v>
      </c>
      <c r="AB627">
        <v>1</v>
      </c>
      <c r="AC627" t="b">
        <v>0</v>
      </c>
      <c r="AD627" t="b">
        <v>1</v>
      </c>
      <c r="AE627" t="b">
        <v>0</v>
      </c>
      <c r="AF627" t="b">
        <v>0</v>
      </c>
      <c r="AG627" s="14">
        <v>44904</v>
      </c>
      <c r="AH627" s="14">
        <v>44901</v>
      </c>
      <c r="AI627">
        <v>-3</v>
      </c>
      <c r="AJ627" t="b">
        <v>1</v>
      </c>
    </row>
    <row r="628" spans="1:36">
      <c r="A628" t="s">
        <v>8149</v>
      </c>
      <c r="B628" t="s">
        <v>87</v>
      </c>
      <c r="C628" t="s">
        <v>87</v>
      </c>
      <c r="D628" t="s">
        <v>88</v>
      </c>
      <c r="E628" t="s">
        <v>7318</v>
      </c>
      <c r="F628" t="s">
        <v>8150</v>
      </c>
      <c r="H628" t="s">
        <v>1624</v>
      </c>
      <c r="I628" t="s">
        <v>1899</v>
      </c>
      <c r="J628" t="s">
        <v>93</v>
      </c>
      <c r="K628" t="s">
        <v>5884</v>
      </c>
      <c r="L628" t="s">
        <v>5884</v>
      </c>
      <c r="M628" t="s">
        <v>8151</v>
      </c>
      <c r="N628">
        <v>98106</v>
      </c>
      <c r="O628" t="s">
        <v>8152</v>
      </c>
      <c r="P628">
        <v>47.54377293</v>
      </c>
      <c r="Q628">
        <v>-122.35935701</v>
      </c>
      <c r="R628" t="s">
        <v>8153</v>
      </c>
      <c r="S628" s="7">
        <v>1</v>
      </c>
      <c r="T628" s="7">
        <v>2023</v>
      </c>
      <c r="U628" s="7">
        <v>1</v>
      </c>
      <c r="V628">
        <v>1</v>
      </c>
      <c r="W628">
        <v>2023</v>
      </c>
      <c r="X628">
        <v>1</v>
      </c>
      <c r="Y628" t="b">
        <v>0</v>
      </c>
      <c r="Z628" t="b">
        <v>0</v>
      </c>
      <c r="AA628">
        <v>-3</v>
      </c>
      <c r="AB628">
        <v>1</v>
      </c>
      <c r="AC628" t="b">
        <v>0</v>
      </c>
      <c r="AD628" t="b">
        <v>1</v>
      </c>
      <c r="AE628" t="b">
        <v>0</v>
      </c>
      <c r="AF628" t="b">
        <v>0</v>
      </c>
      <c r="AG628" s="14">
        <v>44953</v>
      </c>
      <c r="AH628" s="14">
        <v>44950</v>
      </c>
      <c r="AI628">
        <v>-3</v>
      </c>
      <c r="AJ628" t="b">
        <v>1</v>
      </c>
    </row>
    <row r="629" spans="1:36">
      <c r="A629" t="s">
        <v>16163</v>
      </c>
      <c r="B629" t="s">
        <v>87</v>
      </c>
      <c r="C629" t="s">
        <v>87</v>
      </c>
      <c r="D629" t="s">
        <v>88</v>
      </c>
      <c r="E629" t="s">
        <v>6860</v>
      </c>
      <c r="F629" t="s">
        <v>16164</v>
      </c>
      <c r="H629" t="s">
        <v>1985</v>
      </c>
      <c r="I629" t="s">
        <v>1971</v>
      </c>
      <c r="J629" t="s">
        <v>93</v>
      </c>
      <c r="K629" t="s">
        <v>93</v>
      </c>
      <c r="L629" t="s">
        <v>93</v>
      </c>
      <c r="M629" t="s">
        <v>16165</v>
      </c>
      <c r="N629">
        <v>98115</v>
      </c>
      <c r="O629" t="s">
        <v>16166</v>
      </c>
      <c r="P629">
        <v>47.68201358</v>
      </c>
      <c r="Q629">
        <v>-122.30151884</v>
      </c>
      <c r="R629" t="s">
        <v>16167</v>
      </c>
      <c r="S629" s="7">
        <v>2</v>
      </c>
      <c r="T629" s="7">
        <v>2023</v>
      </c>
      <c r="U629" s="7">
        <v>1</v>
      </c>
      <c r="V629">
        <v>2</v>
      </c>
      <c r="W629">
        <v>2023</v>
      </c>
      <c r="X629">
        <v>1</v>
      </c>
      <c r="Y629" t="b">
        <v>0</v>
      </c>
      <c r="Z629" t="b">
        <v>0</v>
      </c>
      <c r="AA629">
        <v>-3</v>
      </c>
      <c r="AB629">
        <v>4</v>
      </c>
      <c r="AC629" t="b">
        <v>0</v>
      </c>
      <c r="AD629" t="b">
        <v>1</v>
      </c>
      <c r="AE629" t="b">
        <v>0</v>
      </c>
      <c r="AF629" t="b">
        <v>0</v>
      </c>
      <c r="AG629" s="14">
        <v>44970</v>
      </c>
      <c r="AH629" s="14">
        <v>44967</v>
      </c>
      <c r="AI629">
        <v>-3</v>
      </c>
      <c r="AJ629" t="b">
        <v>1</v>
      </c>
    </row>
    <row r="630" spans="1:36">
      <c r="A630" t="s">
        <v>14322</v>
      </c>
      <c r="B630" t="s">
        <v>87</v>
      </c>
      <c r="C630" t="s">
        <v>87</v>
      </c>
      <c r="D630" t="s">
        <v>88</v>
      </c>
      <c r="E630" t="s">
        <v>14163</v>
      </c>
      <c r="F630" t="s">
        <v>14323</v>
      </c>
      <c r="G630" t="s">
        <v>14324</v>
      </c>
      <c r="H630" t="s">
        <v>2344</v>
      </c>
      <c r="I630" t="s">
        <v>2331</v>
      </c>
      <c r="J630" t="s">
        <v>93</v>
      </c>
      <c r="K630" t="s">
        <v>14325</v>
      </c>
      <c r="L630" t="s">
        <v>14325</v>
      </c>
      <c r="M630" t="s">
        <v>3730</v>
      </c>
      <c r="N630">
        <v>98118</v>
      </c>
      <c r="O630" t="s">
        <v>14326</v>
      </c>
      <c r="P630">
        <v>47.53733435</v>
      </c>
      <c r="Q630">
        <v>-122.26307834</v>
      </c>
      <c r="R630" t="s">
        <v>3732</v>
      </c>
      <c r="S630" s="7">
        <v>4</v>
      </c>
      <c r="T630" s="7">
        <v>2023</v>
      </c>
      <c r="U630" s="7">
        <v>2</v>
      </c>
      <c r="V630">
        <v>4</v>
      </c>
      <c r="W630">
        <v>2023</v>
      </c>
      <c r="X630">
        <v>2</v>
      </c>
      <c r="Y630" t="b">
        <v>0</v>
      </c>
      <c r="Z630" t="b">
        <v>0</v>
      </c>
      <c r="AA630">
        <v>-3</v>
      </c>
      <c r="AB630">
        <v>2</v>
      </c>
      <c r="AC630" t="b">
        <v>0</v>
      </c>
      <c r="AD630" t="b">
        <v>1</v>
      </c>
      <c r="AE630" t="b">
        <v>0</v>
      </c>
      <c r="AF630" t="b">
        <v>0</v>
      </c>
      <c r="AG630" s="14">
        <v>45033</v>
      </c>
      <c r="AH630" s="14">
        <v>45030</v>
      </c>
      <c r="AI630">
        <v>-3</v>
      </c>
      <c r="AJ630" t="b">
        <v>1</v>
      </c>
    </row>
    <row r="631" spans="1:36">
      <c r="A631" t="s">
        <v>15123</v>
      </c>
      <c r="B631" t="s">
        <v>87</v>
      </c>
      <c r="C631" t="s">
        <v>87</v>
      </c>
      <c r="D631" t="s">
        <v>88</v>
      </c>
      <c r="E631" t="s">
        <v>14837</v>
      </c>
      <c r="F631" t="s">
        <v>15124</v>
      </c>
      <c r="G631" t="s">
        <v>15125</v>
      </c>
      <c r="H631" t="s">
        <v>15126</v>
      </c>
      <c r="I631" t="s">
        <v>8418</v>
      </c>
      <c r="J631" t="s">
        <v>93</v>
      </c>
      <c r="K631" t="s">
        <v>93</v>
      </c>
      <c r="L631" t="s">
        <v>93</v>
      </c>
      <c r="M631" t="s">
        <v>9413</v>
      </c>
      <c r="N631">
        <v>98117</v>
      </c>
      <c r="O631" t="s">
        <v>15127</v>
      </c>
      <c r="P631">
        <v>47.69493896</v>
      </c>
      <c r="Q631">
        <v>-122.37223625</v>
      </c>
      <c r="R631" t="s">
        <v>15128</v>
      </c>
      <c r="S631" s="7">
        <v>6</v>
      </c>
      <c r="T631" s="7">
        <v>2023</v>
      </c>
      <c r="U631" s="7">
        <v>2</v>
      </c>
      <c r="V631">
        <v>6</v>
      </c>
      <c r="W631">
        <v>2023</v>
      </c>
      <c r="X631">
        <v>2</v>
      </c>
      <c r="Y631" t="b">
        <v>0</v>
      </c>
      <c r="Z631" t="b">
        <v>0</v>
      </c>
      <c r="AA631">
        <v>-3</v>
      </c>
      <c r="AB631">
        <v>5</v>
      </c>
      <c r="AC631" t="b">
        <v>0</v>
      </c>
      <c r="AD631" t="b">
        <v>1</v>
      </c>
      <c r="AE631" t="b">
        <v>0</v>
      </c>
      <c r="AF631" t="b">
        <v>0</v>
      </c>
      <c r="AG631" s="14">
        <v>45089</v>
      </c>
      <c r="AH631" s="14">
        <v>45086</v>
      </c>
      <c r="AI631">
        <v>-3</v>
      </c>
      <c r="AJ631" t="b">
        <v>1</v>
      </c>
    </row>
    <row r="632" spans="1:36">
      <c r="A632" t="s">
        <v>16337</v>
      </c>
      <c r="B632" t="s">
        <v>87</v>
      </c>
      <c r="C632" t="s">
        <v>87</v>
      </c>
      <c r="D632" t="s">
        <v>88</v>
      </c>
      <c r="E632" t="s">
        <v>6860</v>
      </c>
      <c r="F632" t="s">
        <v>16338</v>
      </c>
      <c r="H632" t="s">
        <v>14016</v>
      </c>
      <c r="I632" t="s">
        <v>2669</v>
      </c>
      <c r="J632" t="s">
        <v>93</v>
      </c>
      <c r="K632" t="s">
        <v>93</v>
      </c>
      <c r="L632" t="s">
        <v>93</v>
      </c>
      <c r="M632" t="s">
        <v>16339</v>
      </c>
      <c r="N632">
        <v>98134</v>
      </c>
      <c r="O632" t="s">
        <v>16340</v>
      </c>
      <c r="P632">
        <v>47.59610474</v>
      </c>
      <c r="Q632">
        <v>-122.32475859</v>
      </c>
      <c r="R632" t="s">
        <v>16341</v>
      </c>
      <c r="S632" s="7">
        <v>8</v>
      </c>
      <c r="T632" s="7">
        <v>2023</v>
      </c>
      <c r="U632" s="7">
        <v>3</v>
      </c>
      <c r="V632">
        <v>8</v>
      </c>
      <c r="W632">
        <v>2023</v>
      </c>
      <c r="X632">
        <v>3</v>
      </c>
      <c r="Y632" t="b">
        <v>0</v>
      </c>
      <c r="Z632" t="b">
        <v>0</v>
      </c>
      <c r="AA632">
        <v>-3</v>
      </c>
      <c r="AB632">
        <v>2</v>
      </c>
      <c r="AC632" t="b">
        <v>0</v>
      </c>
      <c r="AD632" t="b">
        <v>1</v>
      </c>
      <c r="AE632" t="b">
        <v>0</v>
      </c>
      <c r="AF632" t="b">
        <v>0</v>
      </c>
      <c r="AG632" s="14">
        <v>45142</v>
      </c>
      <c r="AH632" s="14">
        <v>45139</v>
      </c>
      <c r="AI632">
        <v>-3</v>
      </c>
      <c r="AJ632" t="b">
        <v>1</v>
      </c>
    </row>
    <row r="633" spans="1:36">
      <c r="A633" t="s">
        <v>8708</v>
      </c>
      <c r="B633" t="s">
        <v>87</v>
      </c>
      <c r="C633" t="s">
        <v>87</v>
      </c>
      <c r="D633" t="s">
        <v>88</v>
      </c>
      <c r="E633" t="s">
        <v>7318</v>
      </c>
      <c r="H633" t="s">
        <v>8709</v>
      </c>
      <c r="I633" t="s">
        <v>6304</v>
      </c>
      <c r="J633" t="s">
        <v>93</v>
      </c>
      <c r="K633" t="s">
        <v>93</v>
      </c>
      <c r="L633" t="s">
        <v>93</v>
      </c>
      <c r="M633" t="s">
        <v>8710</v>
      </c>
      <c r="N633">
        <v>98122</v>
      </c>
      <c r="O633" t="s">
        <v>8711</v>
      </c>
      <c r="P633">
        <v>47.61180394</v>
      </c>
      <c r="Q633">
        <v>-122.28902048</v>
      </c>
      <c r="R633" t="s">
        <v>8712</v>
      </c>
      <c r="S633" s="7">
        <v>8</v>
      </c>
      <c r="T633" s="7">
        <v>2023</v>
      </c>
      <c r="U633" s="7">
        <v>3</v>
      </c>
      <c r="V633">
        <v>8</v>
      </c>
      <c r="W633">
        <v>2023</v>
      </c>
      <c r="X633">
        <v>3</v>
      </c>
      <c r="Y633" t="b">
        <v>0</v>
      </c>
      <c r="Z633" t="b">
        <v>0</v>
      </c>
      <c r="AA633">
        <v>-3</v>
      </c>
      <c r="AB633">
        <v>3</v>
      </c>
      <c r="AC633" t="b">
        <v>0</v>
      </c>
      <c r="AD633" t="b">
        <v>1</v>
      </c>
      <c r="AE633" t="b">
        <v>0</v>
      </c>
      <c r="AF633" t="b">
        <v>0</v>
      </c>
      <c r="AG633" s="14">
        <v>45166</v>
      </c>
      <c r="AH633" s="14">
        <v>45163</v>
      </c>
      <c r="AI633">
        <v>-3</v>
      </c>
      <c r="AJ633" t="b">
        <v>1</v>
      </c>
    </row>
    <row r="634" spans="1:36">
      <c r="A634" t="s">
        <v>16414</v>
      </c>
      <c r="B634" t="s">
        <v>87</v>
      </c>
      <c r="C634" t="s">
        <v>87</v>
      </c>
      <c r="D634" t="s">
        <v>88</v>
      </c>
      <c r="E634" t="s">
        <v>6860</v>
      </c>
      <c r="F634" t="s">
        <v>9841</v>
      </c>
      <c r="H634" t="s">
        <v>8746</v>
      </c>
      <c r="I634" t="s">
        <v>6277</v>
      </c>
      <c r="J634" t="s">
        <v>93</v>
      </c>
      <c r="K634" t="s">
        <v>100</v>
      </c>
      <c r="L634" t="s">
        <v>100</v>
      </c>
      <c r="M634" t="s">
        <v>16415</v>
      </c>
      <c r="N634">
        <v>98125</v>
      </c>
      <c r="O634" t="s">
        <v>16416</v>
      </c>
      <c r="P634">
        <v>47.71519551</v>
      </c>
      <c r="Q634">
        <v>-122.27953163</v>
      </c>
      <c r="R634" t="s">
        <v>16417</v>
      </c>
      <c r="S634" s="7">
        <v>9</v>
      </c>
      <c r="T634" s="7">
        <v>2023</v>
      </c>
      <c r="U634" s="7">
        <v>3</v>
      </c>
      <c r="V634">
        <v>9</v>
      </c>
      <c r="W634">
        <v>2023</v>
      </c>
      <c r="X634">
        <v>3</v>
      </c>
      <c r="Y634" t="b">
        <v>0</v>
      </c>
      <c r="Z634" t="b">
        <v>0</v>
      </c>
      <c r="AA634">
        <v>-3</v>
      </c>
      <c r="AB634">
        <v>5</v>
      </c>
      <c r="AC634" t="b">
        <v>0</v>
      </c>
      <c r="AD634" t="b">
        <v>1</v>
      </c>
      <c r="AE634" t="b">
        <v>0</v>
      </c>
      <c r="AF634" t="b">
        <v>0</v>
      </c>
      <c r="AG634" s="14">
        <v>45186</v>
      </c>
      <c r="AH634" s="14">
        <v>45183</v>
      </c>
      <c r="AI634">
        <v>-3</v>
      </c>
      <c r="AJ634" t="b">
        <v>1</v>
      </c>
    </row>
    <row r="635" spans="1:36">
      <c r="A635" t="s">
        <v>8762</v>
      </c>
      <c r="B635" t="s">
        <v>87</v>
      </c>
      <c r="C635" t="s">
        <v>87</v>
      </c>
      <c r="D635" t="s">
        <v>88</v>
      </c>
      <c r="E635" t="s">
        <v>7318</v>
      </c>
      <c r="F635" t="s">
        <v>8763</v>
      </c>
      <c r="H635" t="s">
        <v>8752</v>
      </c>
      <c r="I635" t="s">
        <v>8764</v>
      </c>
      <c r="J635" t="s">
        <v>93</v>
      </c>
      <c r="K635" t="s">
        <v>93</v>
      </c>
      <c r="L635" t="s">
        <v>93</v>
      </c>
      <c r="M635" t="s">
        <v>8765</v>
      </c>
      <c r="N635">
        <v>98136</v>
      </c>
      <c r="O635" t="s">
        <v>8766</v>
      </c>
      <c r="P635">
        <v>47.5469532</v>
      </c>
      <c r="Q635">
        <v>-122.39149285</v>
      </c>
      <c r="R635" t="s">
        <v>8767</v>
      </c>
      <c r="S635" s="7">
        <v>9</v>
      </c>
      <c r="T635" s="7">
        <v>2023</v>
      </c>
      <c r="U635" s="7">
        <v>3</v>
      </c>
      <c r="V635">
        <v>9</v>
      </c>
      <c r="W635">
        <v>2023</v>
      </c>
      <c r="X635">
        <v>3</v>
      </c>
      <c r="Y635" t="b">
        <v>0</v>
      </c>
      <c r="Z635" t="b">
        <v>0</v>
      </c>
      <c r="AA635">
        <v>-3</v>
      </c>
      <c r="AB635">
        <v>1</v>
      </c>
      <c r="AC635" t="b">
        <v>0</v>
      </c>
      <c r="AD635" t="b">
        <v>1</v>
      </c>
      <c r="AE635" t="b">
        <v>0</v>
      </c>
      <c r="AF635" t="b">
        <v>0</v>
      </c>
      <c r="AG635" s="14">
        <v>45194</v>
      </c>
      <c r="AH635" s="14">
        <v>45191</v>
      </c>
      <c r="AI635">
        <v>-3</v>
      </c>
      <c r="AJ635" t="b">
        <v>1</v>
      </c>
    </row>
    <row r="636" spans="1:36">
      <c r="A636" t="s">
        <v>11673</v>
      </c>
      <c r="B636" t="s">
        <v>87</v>
      </c>
      <c r="C636" t="s">
        <v>87</v>
      </c>
      <c r="D636" t="s">
        <v>88</v>
      </c>
      <c r="E636" t="s">
        <v>10681</v>
      </c>
      <c r="F636" t="s">
        <v>11674</v>
      </c>
      <c r="G636" t="s">
        <v>11675</v>
      </c>
      <c r="H636" t="s">
        <v>11676</v>
      </c>
      <c r="I636" t="s">
        <v>6316</v>
      </c>
      <c r="J636" t="s">
        <v>93</v>
      </c>
      <c r="K636" t="s">
        <v>93</v>
      </c>
      <c r="L636" t="s">
        <v>93</v>
      </c>
      <c r="M636" t="s">
        <v>11677</v>
      </c>
      <c r="N636">
        <v>98115</v>
      </c>
      <c r="O636" t="s">
        <v>11678</v>
      </c>
      <c r="P636">
        <v>47.67891923</v>
      </c>
      <c r="Q636">
        <v>-122.28061931</v>
      </c>
      <c r="R636" t="s">
        <v>11679</v>
      </c>
      <c r="S636" s="7">
        <v>10</v>
      </c>
      <c r="T636" s="7">
        <v>2023</v>
      </c>
      <c r="U636" s="7">
        <v>4</v>
      </c>
      <c r="V636">
        <v>9</v>
      </c>
      <c r="W636">
        <v>2023</v>
      </c>
      <c r="X636">
        <v>3</v>
      </c>
      <c r="Y636" t="b">
        <v>0</v>
      </c>
      <c r="Z636" t="b">
        <v>0</v>
      </c>
      <c r="AA636">
        <v>-3</v>
      </c>
      <c r="AB636">
        <v>4</v>
      </c>
      <c r="AC636" t="b">
        <v>0</v>
      </c>
      <c r="AD636" t="b">
        <v>1</v>
      </c>
      <c r="AE636" t="b">
        <v>0</v>
      </c>
      <c r="AF636" t="b">
        <v>0</v>
      </c>
      <c r="AG636" s="14">
        <v>45201</v>
      </c>
      <c r="AH636" s="14">
        <v>45198</v>
      </c>
      <c r="AI636">
        <v>-3</v>
      </c>
      <c r="AJ636" t="b">
        <v>1</v>
      </c>
    </row>
    <row r="637" spans="1:36">
      <c r="A637" t="s">
        <v>28451</v>
      </c>
      <c r="B637" t="s">
        <v>87</v>
      </c>
      <c r="C637" t="s">
        <v>87</v>
      </c>
      <c r="D637" t="s">
        <v>88</v>
      </c>
      <c r="F637" t="s">
        <v>28452</v>
      </c>
      <c r="G637" t="s">
        <v>28040</v>
      </c>
      <c r="H637" t="s">
        <v>3360</v>
      </c>
      <c r="I637" t="s">
        <v>3327</v>
      </c>
      <c r="J637" t="s">
        <v>93</v>
      </c>
      <c r="K637" t="s">
        <v>100</v>
      </c>
      <c r="L637" t="s">
        <v>100</v>
      </c>
      <c r="M637" t="s">
        <v>28453</v>
      </c>
      <c r="N637">
        <v>98105</v>
      </c>
      <c r="O637" t="s">
        <v>28454</v>
      </c>
      <c r="P637">
        <v>47.66596621</v>
      </c>
      <c r="Q637">
        <v>-122.31226501</v>
      </c>
      <c r="R637" t="s">
        <v>28455</v>
      </c>
      <c r="S637" s="7">
        <v>1</v>
      </c>
      <c r="T637" s="7">
        <v>2024</v>
      </c>
      <c r="U637" s="7">
        <v>1</v>
      </c>
      <c r="V637">
        <v>1</v>
      </c>
      <c r="W637">
        <v>2024</v>
      </c>
      <c r="X637">
        <v>1</v>
      </c>
      <c r="Y637" t="b">
        <v>0</v>
      </c>
      <c r="Z637" t="b">
        <v>0</v>
      </c>
      <c r="AA637">
        <v>-3</v>
      </c>
      <c r="AB637">
        <v>4</v>
      </c>
      <c r="AC637" t="b">
        <v>0</v>
      </c>
      <c r="AD637" t="b">
        <v>1</v>
      </c>
      <c r="AE637" t="b">
        <v>0</v>
      </c>
      <c r="AF637" t="b">
        <v>1</v>
      </c>
      <c r="AG637" s="14">
        <v>45303</v>
      </c>
      <c r="AH637" s="14">
        <v>45300</v>
      </c>
      <c r="AI637">
        <v>-3</v>
      </c>
      <c r="AJ637" t="b">
        <v>1</v>
      </c>
    </row>
    <row r="638" spans="1:36">
      <c r="A638" t="s">
        <v>28922</v>
      </c>
      <c r="B638" t="s">
        <v>87</v>
      </c>
      <c r="C638" t="s">
        <v>87</v>
      </c>
      <c r="D638" t="s">
        <v>88</v>
      </c>
      <c r="F638" t="s">
        <v>28923</v>
      </c>
      <c r="G638" t="s">
        <v>28924</v>
      </c>
      <c r="H638" t="s">
        <v>4019</v>
      </c>
      <c r="I638" t="s">
        <v>4012</v>
      </c>
      <c r="J638" t="s">
        <v>93</v>
      </c>
      <c r="K638" t="s">
        <v>93</v>
      </c>
      <c r="L638" t="s">
        <v>93</v>
      </c>
      <c r="M638" t="s">
        <v>28925</v>
      </c>
      <c r="N638">
        <v>98105</v>
      </c>
      <c r="O638" t="s">
        <v>28926</v>
      </c>
      <c r="P638">
        <v>47.66249799</v>
      </c>
      <c r="Q638">
        <v>-122.31676717</v>
      </c>
      <c r="R638" t="s">
        <v>28927</v>
      </c>
      <c r="S638" s="7">
        <v>6</v>
      </c>
      <c r="T638" s="7">
        <v>2024</v>
      </c>
      <c r="U638" s="7">
        <v>2</v>
      </c>
      <c r="V638">
        <v>5</v>
      </c>
      <c r="W638">
        <v>2024</v>
      </c>
      <c r="X638">
        <v>2</v>
      </c>
      <c r="Y638" t="b">
        <v>0</v>
      </c>
      <c r="Z638" t="b">
        <v>0</v>
      </c>
      <c r="AA638">
        <v>-3</v>
      </c>
      <c r="AB638">
        <v>4</v>
      </c>
      <c r="AC638" t="b">
        <v>0</v>
      </c>
      <c r="AD638" t="b">
        <v>1</v>
      </c>
      <c r="AE638" t="b">
        <v>0</v>
      </c>
      <c r="AF638" t="b">
        <v>1</v>
      </c>
      <c r="AG638" s="14">
        <v>45446</v>
      </c>
      <c r="AH638" s="14">
        <v>45443</v>
      </c>
      <c r="AI638">
        <v>-3</v>
      </c>
      <c r="AJ638" t="b">
        <v>1</v>
      </c>
    </row>
    <row r="639" spans="1:36">
      <c r="A639" t="s">
        <v>9552</v>
      </c>
      <c r="B639" t="s">
        <v>87</v>
      </c>
      <c r="C639" t="s">
        <v>87</v>
      </c>
      <c r="D639" t="s">
        <v>88</v>
      </c>
      <c r="E639" t="s">
        <v>7318</v>
      </c>
      <c r="F639" t="s">
        <v>9553</v>
      </c>
      <c r="H639" t="s">
        <v>9554</v>
      </c>
      <c r="I639" t="s">
        <v>8700</v>
      </c>
      <c r="J639" t="s">
        <v>93</v>
      </c>
      <c r="K639" t="s">
        <v>5967</v>
      </c>
      <c r="L639" t="s">
        <v>5967</v>
      </c>
      <c r="M639" t="s">
        <v>9555</v>
      </c>
      <c r="N639">
        <v>98106</v>
      </c>
      <c r="O639" t="s">
        <v>9556</v>
      </c>
      <c r="P639">
        <v>47.5269812</v>
      </c>
      <c r="Q639">
        <v>-122.35811109</v>
      </c>
      <c r="R639" t="s">
        <v>9557</v>
      </c>
      <c r="S639" s="7">
        <v>7</v>
      </c>
      <c r="T639" s="7">
        <v>2024</v>
      </c>
      <c r="U639" s="7">
        <v>3</v>
      </c>
      <c r="V639">
        <v>7</v>
      </c>
      <c r="W639">
        <v>2024</v>
      </c>
      <c r="X639">
        <v>3</v>
      </c>
      <c r="Y639" t="b">
        <v>0</v>
      </c>
      <c r="Z639" t="b">
        <v>0</v>
      </c>
      <c r="AA639">
        <v>-3</v>
      </c>
      <c r="AB639">
        <v>1</v>
      </c>
      <c r="AC639" t="b">
        <v>0</v>
      </c>
      <c r="AD639" t="b">
        <v>1</v>
      </c>
      <c r="AE639" t="b">
        <v>0</v>
      </c>
      <c r="AF639" t="b">
        <v>0</v>
      </c>
      <c r="AG639" s="14">
        <v>45494</v>
      </c>
      <c r="AH639" s="14">
        <v>45491</v>
      </c>
      <c r="AI639">
        <v>-3</v>
      </c>
      <c r="AJ639" t="b">
        <v>1</v>
      </c>
    </row>
    <row r="640" spans="1:36">
      <c r="A640" t="s">
        <v>12344</v>
      </c>
      <c r="B640" t="s">
        <v>87</v>
      </c>
      <c r="C640" t="s">
        <v>87</v>
      </c>
      <c r="D640" t="s">
        <v>88</v>
      </c>
      <c r="E640" t="s">
        <v>10681</v>
      </c>
      <c r="F640" t="s">
        <v>12345</v>
      </c>
      <c r="G640" t="s">
        <v>11511</v>
      </c>
      <c r="H640" t="s">
        <v>9266</v>
      </c>
      <c r="I640" t="s">
        <v>2606</v>
      </c>
      <c r="J640" t="s">
        <v>93</v>
      </c>
      <c r="K640" t="s">
        <v>100</v>
      </c>
      <c r="L640" t="s">
        <v>100</v>
      </c>
      <c r="M640" t="s">
        <v>12346</v>
      </c>
      <c r="N640">
        <v>98103</v>
      </c>
      <c r="O640" t="s">
        <v>12347</v>
      </c>
      <c r="P640">
        <v>47.65525078</v>
      </c>
      <c r="Q640">
        <v>-122.33714638</v>
      </c>
      <c r="R640" t="s">
        <v>12348</v>
      </c>
      <c r="S640" s="7">
        <v>7</v>
      </c>
      <c r="T640" s="7">
        <v>2024</v>
      </c>
      <c r="U640" s="7">
        <v>3</v>
      </c>
      <c r="V640">
        <v>7</v>
      </c>
      <c r="W640">
        <v>2024</v>
      </c>
      <c r="X640">
        <v>3</v>
      </c>
      <c r="Y640" t="b">
        <v>0</v>
      </c>
      <c r="Z640" t="b">
        <v>0</v>
      </c>
      <c r="AA640">
        <v>-3</v>
      </c>
      <c r="AB640">
        <v>4</v>
      </c>
      <c r="AC640" t="b">
        <v>0</v>
      </c>
      <c r="AD640" t="b">
        <v>1</v>
      </c>
      <c r="AE640" t="b">
        <v>0</v>
      </c>
      <c r="AF640" t="b">
        <v>0</v>
      </c>
      <c r="AG640" s="14">
        <v>45498</v>
      </c>
      <c r="AH640" s="14">
        <v>45495</v>
      </c>
      <c r="AI640">
        <v>-3</v>
      </c>
      <c r="AJ640" t="b">
        <v>1</v>
      </c>
    </row>
    <row r="641" spans="1:36">
      <c r="A641" t="s">
        <v>15556</v>
      </c>
      <c r="B641" t="s">
        <v>87</v>
      </c>
      <c r="C641" t="s">
        <v>87</v>
      </c>
      <c r="D641" t="s">
        <v>88</v>
      </c>
      <c r="E641" t="s">
        <v>14837</v>
      </c>
      <c r="F641" t="s">
        <v>15557</v>
      </c>
      <c r="G641" t="s">
        <v>15558</v>
      </c>
      <c r="H641" t="s">
        <v>6651</v>
      </c>
      <c r="I641" t="s">
        <v>4258</v>
      </c>
      <c r="J641" t="s">
        <v>93</v>
      </c>
      <c r="K641" t="s">
        <v>100</v>
      </c>
      <c r="L641" t="s">
        <v>100</v>
      </c>
      <c r="M641" t="s">
        <v>15559</v>
      </c>
      <c r="N641">
        <v>98118</v>
      </c>
      <c r="O641" t="s">
        <v>15560</v>
      </c>
      <c r="P641">
        <v>47.5602471</v>
      </c>
      <c r="Q641">
        <v>-122.26485769</v>
      </c>
      <c r="R641" t="s">
        <v>15561</v>
      </c>
      <c r="S641" s="7">
        <v>8</v>
      </c>
      <c r="T641" s="7">
        <v>2024</v>
      </c>
      <c r="U641" s="7">
        <v>3</v>
      </c>
      <c r="V641">
        <v>8</v>
      </c>
      <c r="W641">
        <v>2024</v>
      </c>
      <c r="X641">
        <v>3</v>
      </c>
      <c r="Y641" t="b">
        <v>0</v>
      </c>
      <c r="Z641" t="b">
        <v>0</v>
      </c>
      <c r="AA641">
        <v>-3</v>
      </c>
      <c r="AB641">
        <v>2</v>
      </c>
      <c r="AC641" t="b">
        <v>0</v>
      </c>
      <c r="AD641" t="b">
        <v>1</v>
      </c>
      <c r="AE641" t="b">
        <v>0</v>
      </c>
      <c r="AF641" t="b">
        <v>0</v>
      </c>
      <c r="AG641" s="14">
        <v>45512</v>
      </c>
      <c r="AH641" s="14">
        <v>45509</v>
      </c>
      <c r="AI641">
        <v>-3</v>
      </c>
      <c r="AJ641" t="b">
        <v>1</v>
      </c>
    </row>
    <row r="642" spans="1:36">
      <c r="A642" t="s">
        <v>16730</v>
      </c>
      <c r="B642" t="s">
        <v>87</v>
      </c>
      <c r="C642" t="s">
        <v>87</v>
      </c>
      <c r="D642" t="s">
        <v>88</v>
      </c>
      <c r="E642" t="s">
        <v>6860</v>
      </c>
      <c r="F642" t="s">
        <v>16731</v>
      </c>
      <c r="H642" t="s">
        <v>9533</v>
      </c>
      <c r="I642" t="s">
        <v>6237</v>
      </c>
      <c r="J642" t="s">
        <v>93</v>
      </c>
      <c r="K642" t="s">
        <v>100</v>
      </c>
      <c r="L642" t="s">
        <v>100</v>
      </c>
      <c r="M642" t="s">
        <v>16732</v>
      </c>
      <c r="N642">
        <v>98105</v>
      </c>
      <c r="O642" t="s">
        <v>16733</v>
      </c>
      <c r="P642">
        <v>47.66036258</v>
      </c>
      <c r="Q642">
        <v>-122.32751409</v>
      </c>
      <c r="R642" t="s">
        <v>16734</v>
      </c>
      <c r="S642" s="7">
        <v>9</v>
      </c>
      <c r="T642" s="7">
        <v>2024</v>
      </c>
      <c r="U642" s="7">
        <v>3</v>
      </c>
      <c r="V642">
        <v>8</v>
      </c>
      <c r="W642">
        <v>2024</v>
      </c>
      <c r="X642">
        <v>3</v>
      </c>
      <c r="Y642" t="b">
        <v>0</v>
      </c>
      <c r="Z642" t="b">
        <v>0</v>
      </c>
      <c r="AA642">
        <v>-3</v>
      </c>
      <c r="AB642">
        <v>4</v>
      </c>
      <c r="AC642" t="b">
        <v>0</v>
      </c>
      <c r="AD642" t="b">
        <v>1</v>
      </c>
      <c r="AE642" t="b">
        <v>0</v>
      </c>
      <c r="AF642" t="b">
        <v>0</v>
      </c>
      <c r="AG642" s="14">
        <v>45537</v>
      </c>
      <c r="AH642" s="14">
        <v>45534</v>
      </c>
      <c r="AI642">
        <v>-3</v>
      </c>
      <c r="AJ642" t="b">
        <v>1</v>
      </c>
    </row>
    <row r="643" spans="1:36">
      <c r="A643" t="s">
        <v>4419</v>
      </c>
      <c r="B643" t="s">
        <v>87</v>
      </c>
      <c r="C643" t="s">
        <v>87</v>
      </c>
      <c r="D643" t="s">
        <v>88</v>
      </c>
      <c r="E643" t="s">
        <v>89</v>
      </c>
      <c r="F643" t="s">
        <v>4413</v>
      </c>
      <c r="G643" t="s">
        <v>4420</v>
      </c>
      <c r="H643" t="s">
        <v>4415</v>
      </c>
      <c r="I643" t="s">
        <v>4370</v>
      </c>
      <c r="J643" t="s">
        <v>93</v>
      </c>
      <c r="K643" t="s">
        <v>982</v>
      </c>
      <c r="L643" t="s">
        <v>982</v>
      </c>
      <c r="M643" t="s">
        <v>4421</v>
      </c>
      <c r="N643">
        <v>98103</v>
      </c>
      <c r="O643" t="s">
        <v>4422</v>
      </c>
      <c r="P643">
        <v>47.69288882</v>
      </c>
      <c r="Q643">
        <v>-122.34316882</v>
      </c>
      <c r="R643" t="s">
        <v>4423</v>
      </c>
      <c r="S643" s="7">
        <v>9</v>
      </c>
      <c r="T643" s="7">
        <v>2024</v>
      </c>
      <c r="U643" s="7">
        <v>3</v>
      </c>
      <c r="V643">
        <v>9</v>
      </c>
      <c r="W643">
        <v>2024</v>
      </c>
      <c r="X643">
        <v>3</v>
      </c>
      <c r="Y643" t="b">
        <v>0</v>
      </c>
      <c r="Z643" t="b">
        <v>0</v>
      </c>
      <c r="AA643">
        <v>-3</v>
      </c>
      <c r="AB643">
        <v>5</v>
      </c>
      <c r="AC643" t="b">
        <v>0</v>
      </c>
      <c r="AD643" t="b">
        <v>1</v>
      </c>
      <c r="AE643" t="b">
        <v>0</v>
      </c>
      <c r="AF643" t="b">
        <v>0</v>
      </c>
      <c r="AG643" s="14">
        <v>45548</v>
      </c>
      <c r="AH643" s="14">
        <v>45545</v>
      </c>
      <c r="AI643">
        <v>-3</v>
      </c>
      <c r="AJ643" t="b">
        <v>1</v>
      </c>
    </row>
    <row r="644" spans="1:36">
      <c r="A644" t="s">
        <v>12713</v>
      </c>
      <c r="B644" t="s">
        <v>87</v>
      </c>
      <c r="C644" t="s">
        <v>87</v>
      </c>
      <c r="D644" t="s">
        <v>88</v>
      </c>
      <c r="E644" t="s">
        <v>10681</v>
      </c>
      <c r="F644" t="s">
        <v>11456</v>
      </c>
      <c r="G644" t="s">
        <v>12714</v>
      </c>
      <c r="H644" t="s">
        <v>4757</v>
      </c>
      <c r="I644" t="s">
        <v>4738</v>
      </c>
      <c r="J644" t="s">
        <v>93</v>
      </c>
      <c r="K644" t="s">
        <v>100</v>
      </c>
      <c r="L644" t="s">
        <v>100</v>
      </c>
      <c r="M644" t="s">
        <v>12715</v>
      </c>
      <c r="N644">
        <v>98118</v>
      </c>
      <c r="O644" t="s">
        <v>12716</v>
      </c>
      <c r="P644">
        <v>47.51394405</v>
      </c>
      <c r="Q644">
        <v>-122.2719882</v>
      </c>
      <c r="R644" t="s">
        <v>12717</v>
      </c>
      <c r="S644" s="7">
        <v>12</v>
      </c>
      <c r="T644" s="7">
        <v>2024</v>
      </c>
      <c r="U644" s="7">
        <v>4</v>
      </c>
      <c r="V644">
        <v>12</v>
      </c>
      <c r="W644">
        <v>2024</v>
      </c>
      <c r="X644">
        <v>4</v>
      </c>
      <c r="Y644" t="b">
        <v>0</v>
      </c>
      <c r="Z644" t="b">
        <v>0</v>
      </c>
      <c r="AA644">
        <v>-3</v>
      </c>
      <c r="AB644">
        <v>2</v>
      </c>
      <c r="AC644" t="b">
        <v>0</v>
      </c>
      <c r="AD644" t="b">
        <v>1</v>
      </c>
      <c r="AE644" t="b">
        <v>0</v>
      </c>
      <c r="AF644" t="b">
        <v>0</v>
      </c>
      <c r="AG644" s="14">
        <v>45649</v>
      </c>
      <c r="AH644" s="14">
        <v>45646</v>
      </c>
      <c r="AI644">
        <v>-3</v>
      </c>
      <c r="AJ644" t="b">
        <v>1</v>
      </c>
    </row>
    <row r="645" spans="1:36">
      <c r="A645" t="s">
        <v>4834</v>
      </c>
      <c r="B645" t="s">
        <v>87</v>
      </c>
      <c r="D645" t="s">
        <v>88</v>
      </c>
      <c r="E645" t="s">
        <v>89</v>
      </c>
      <c r="F645" t="s">
        <v>4835</v>
      </c>
      <c r="H645" t="s">
        <v>4825</v>
      </c>
      <c r="I645" t="s">
        <v>4802</v>
      </c>
      <c r="J645" t="s">
        <v>93</v>
      </c>
      <c r="K645" t="s">
        <v>100</v>
      </c>
      <c r="M645" t="s">
        <v>4836</v>
      </c>
      <c r="N645">
        <v>98136</v>
      </c>
      <c r="O645" t="s">
        <v>4837</v>
      </c>
      <c r="P645">
        <v>47.55514118</v>
      </c>
      <c r="Q645">
        <v>-122.38730049</v>
      </c>
      <c r="R645" t="s">
        <v>4838</v>
      </c>
      <c r="S645" s="7">
        <v>1</v>
      </c>
      <c r="T645" s="7">
        <v>2025</v>
      </c>
      <c r="U645" s="7">
        <v>1</v>
      </c>
      <c r="V645">
        <v>1</v>
      </c>
      <c r="W645">
        <v>2025</v>
      </c>
      <c r="X645">
        <v>1</v>
      </c>
      <c r="Y645" t="b">
        <v>0</v>
      </c>
      <c r="Z645" t="b">
        <v>0</v>
      </c>
      <c r="AA645">
        <v>-3</v>
      </c>
      <c r="AB645">
        <v>1</v>
      </c>
      <c r="AC645" t="b">
        <v>0</v>
      </c>
      <c r="AD645" t="b">
        <v>1</v>
      </c>
      <c r="AE645" t="b">
        <v>0</v>
      </c>
      <c r="AF645" t="b">
        <v>0</v>
      </c>
      <c r="AG645" s="14">
        <v>45666</v>
      </c>
      <c r="AH645" s="14">
        <v>45663</v>
      </c>
      <c r="AI645">
        <v>-3</v>
      </c>
      <c r="AJ645" t="b">
        <v>1</v>
      </c>
    </row>
    <row r="646" spans="1:36">
      <c r="A646" t="s">
        <v>16848</v>
      </c>
      <c r="B646" t="s">
        <v>87</v>
      </c>
      <c r="D646" t="s">
        <v>88</v>
      </c>
      <c r="E646" t="s">
        <v>6860</v>
      </c>
      <c r="F646" t="s">
        <v>16849</v>
      </c>
      <c r="H646" t="s">
        <v>6876</v>
      </c>
      <c r="I646" t="s">
        <v>4600</v>
      </c>
      <c r="J646" t="s">
        <v>93</v>
      </c>
      <c r="K646" t="s">
        <v>100</v>
      </c>
      <c r="M646" t="s">
        <v>16850</v>
      </c>
      <c r="N646">
        <v>98125</v>
      </c>
      <c r="O646" t="s">
        <v>16851</v>
      </c>
      <c r="P646">
        <v>47.70534509</v>
      </c>
      <c r="Q646">
        <v>-122.30124353</v>
      </c>
      <c r="R646" t="s">
        <v>16852</v>
      </c>
      <c r="S646" s="7">
        <v>3</v>
      </c>
      <c r="T646" s="7">
        <v>2025</v>
      </c>
      <c r="U646" s="7">
        <v>1</v>
      </c>
      <c r="V646">
        <v>2</v>
      </c>
      <c r="W646">
        <v>2025</v>
      </c>
      <c r="X646">
        <v>1</v>
      </c>
      <c r="Y646" t="b">
        <v>0</v>
      </c>
      <c r="Z646" t="b">
        <v>0</v>
      </c>
      <c r="AA646">
        <v>-3</v>
      </c>
      <c r="AB646">
        <v>5</v>
      </c>
      <c r="AC646" t="b">
        <v>0</v>
      </c>
      <c r="AD646" t="b">
        <v>1</v>
      </c>
      <c r="AE646" t="b">
        <v>0</v>
      </c>
      <c r="AF646" t="b">
        <v>0</v>
      </c>
      <c r="AG646" s="14">
        <v>45719</v>
      </c>
      <c r="AH646" s="14">
        <v>45716</v>
      </c>
      <c r="AI646">
        <v>-3</v>
      </c>
      <c r="AJ646" t="b">
        <v>1</v>
      </c>
    </row>
    <row r="647" spans="1:36">
      <c r="A647" t="s">
        <v>16853</v>
      </c>
      <c r="B647" t="s">
        <v>87</v>
      </c>
      <c r="D647" t="s">
        <v>88</v>
      </c>
      <c r="E647" t="s">
        <v>6860</v>
      </c>
      <c r="F647" t="s">
        <v>16854</v>
      </c>
      <c r="H647" t="s">
        <v>6876</v>
      </c>
      <c r="I647" t="s">
        <v>4600</v>
      </c>
      <c r="J647" t="s">
        <v>93</v>
      </c>
      <c r="K647" t="s">
        <v>137</v>
      </c>
      <c r="M647" t="s">
        <v>16855</v>
      </c>
      <c r="N647">
        <v>98112</v>
      </c>
      <c r="O647" t="s">
        <v>16856</v>
      </c>
      <c r="P647">
        <v>47.6185974</v>
      </c>
      <c r="Q647">
        <v>-122.28571209</v>
      </c>
      <c r="R647" t="s">
        <v>16857</v>
      </c>
      <c r="S647" s="7">
        <v>3</v>
      </c>
      <c r="T647" s="7">
        <v>2025</v>
      </c>
      <c r="U647" s="7">
        <v>1</v>
      </c>
      <c r="V647">
        <v>2</v>
      </c>
      <c r="W647">
        <v>2025</v>
      </c>
      <c r="X647">
        <v>1</v>
      </c>
      <c r="Y647" t="b">
        <v>0</v>
      </c>
      <c r="Z647" t="b">
        <v>0</v>
      </c>
      <c r="AA647">
        <v>-3</v>
      </c>
      <c r="AB647">
        <v>3</v>
      </c>
      <c r="AC647" t="b">
        <v>0</v>
      </c>
      <c r="AD647" t="b">
        <v>1</v>
      </c>
      <c r="AE647" t="b">
        <v>0</v>
      </c>
      <c r="AF647" t="b">
        <v>0</v>
      </c>
      <c r="AG647" s="14">
        <v>45719</v>
      </c>
      <c r="AH647" s="14">
        <v>45716</v>
      </c>
      <c r="AI647">
        <v>-3</v>
      </c>
      <c r="AJ647" t="b">
        <v>1</v>
      </c>
    </row>
    <row r="648" spans="1:36">
      <c r="A648" t="s">
        <v>17100</v>
      </c>
      <c r="B648" t="s">
        <v>87</v>
      </c>
      <c r="D648" t="s">
        <v>88</v>
      </c>
      <c r="E648" t="s">
        <v>6860</v>
      </c>
      <c r="F648" t="s">
        <v>17101</v>
      </c>
      <c r="H648" t="s">
        <v>10523</v>
      </c>
      <c r="I648" t="s">
        <v>5351</v>
      </c>
      <c r="J648" t="s">
        <v>93</v>
      </c>
      <c r="K648" t="s">
        <v>100</v>
      </c>
      <c r="M648" t="s">
        <v>17102</v>
      </c>
      <c r="O648" t="s">
        <v>17103</v>
      </c>
      <c r="P648">
        <v>47.67462379</v>
      </c>
      <c r="Q648">
        <v>-122.33040015</v>
      </c>
      <c r="R648" t="s">
        <v>17104</v>
      </c>
      <c r="S648" s="7">
        <v>9</v>
      </c>
      <c r="T648" s="7">
        <v>2025</v>
      </c>
      <c r="U648" s="7">
        <v>3</v>
      </c>
      <c r="V648">
        <v>9</v>
      </c>
      <c r="W648">
        <v>2025</v>
      </c>
      <c r="X648">
        <v>3</v>
      </c>
      <c r="Y648" t="b">
        <v>0</v>
      </c>
      <c r="Z648" t="b">
        <v>0</v>
      </c>
      <c r="AA648">
        <v>-3</v>
      </c>
      <c r="AB648">
        <v>6</v>
      </c>
      <c r="AC648" t="b">
        <v>0</v>
      </c>
      <c r="AD648" t="b">
        <v>1</v>
      </c>
      <c r="AE648" t="b">
        <v>0</v>
      </c>
      <c r="AF648" t="b">
        <v>0</v>
      </c>
      <c r="AG648" s="14">
        <v>45912</v>
      </c>
      <c r="AH648" s="14">
        <v>45909</v>
      </c>
      <c r="AI648">
        <v>-3</v>
      </c>
      <c r="AJ648" t="b">
        <v>1</v>
      </c>
    </row>
    <row r="649" spans="1:36">
      <c r="A649" t="s">
        <v>30327</v>
      </c>
      <c r="B649" t="s">
        <v>87</v>
      </c>
      <c r="D649" t="s">
        <v>88</v>
      </c>
      <c r="F649" t="s">
        <v>30328</v>
      </c>
      <c r="H649" t="s">
        <v>5381</v>
      </c>
      <c r="I649" t="s">
        <v>10456</v>
      </c>
      <c r="J649" t="s">
        <v>93</v>
      </c>
      <c r="K649" t="s">
        <v>115</v>
      </c>
      <c r="M649" t="s">
        <v>28306</v>
      </c>
      <c r="N649">
        <v>98133</v>
      </c>
      <c r="O649" t="s">
        <v>30329</v>
      </c>
      <c r="P649">
        <v>47.72482424</v>
      </c>
      <c r="Q649">
        <v>-122.35672964</v>
      </c>
      <c r="R649" t="s">
        <v>28308</v>
      </c>
      <c r="S649" s="7">
        <v>9</v>
      </c>
      <c r="T649" s="7">
        <v>2025</v>
      </c>
      <c r="U649" s="7">
        <v>3</v>
      </c>
      <c r="V649">
        <v>9</v>
      </c>
      <c r="W649">
        <v>2025</v>
      </c>
      <c r="X649">
        <v>3</v>
      </c>
      <c r="Y649" t="b">
        <v>0</v>
      </c>
      <c r="Z649" t="b">
        <v>0</v>
      </c>
      <c r="AA649">
        <v>-3</v>
      </c>
      <c r="AB649">
        <v>5</v>
      </c>
      <c r="AC649" t="b">
        <v>0</v>
      </c>
      <c r="AD649" t="b">
        <v>1</v>
      </c>
      <c r="AE649" t="b">
        <v>0</v>
      </c>
      <c r="AF649" t="b">
        <v>1</v>
      </c>
      <c r="AG649" s="14">
        <v>45925</v>
      </c>
      <c r="AH649" s="14">
        <v>45922</v>
      </c>
      <c r="AI649">
        <v>-3</v>
      </c>
      <c r="AJ649" t="b">
        <v>1</v>
      </c>
    </row>
    <row r="650" spans="1:36">
      <c r="A650" t="s">
        <v>7321</v>
      </c>
      <c r="B650" t="s">
        <v>87</v>
      </c>
      <c r="C650" t="s">
        <v>87</v>
      </c>
      <c r="D650" t="s">
        <v>88</v>
      </c>
      <c r="E650" t="s">
        <v>7318</v>
      </c>
      <c r="F650" t="s">
        <v>7322</v>
      </c>
      <c r="G650" t="s">
        <v>6860</v>
      </c>
      <c r="H650" t="s">
        <v>144</v>
      </c>
      <c r="I650" t="s">
        <v>113</v>
      </c>
      <c r="J650" t="s">
        <v>93</v>
      </c>
      <c r="K650" t="s">
        <v>93</v>
      </c>
      <c r="L650" t="s">
        <v>93</v>
      </c>
      <c r="M650" t="s">
        <v>363</v>
      </c>
      <c r="O650" t="s">
        <v>7323</v>
      </c>
      <c r="P650">
        <v>47.58673441</v>
      </c>
      <c r="Q650">
        <v>-122.30788955</v>
      </c>
      <c r="R650" t="s">
        <v>365</v>
      </c>
      <c r="S650" s="7">
        <v>1</v>
      </c>
      <c r="T650" s="7">
        <v>2020</v>
      </c>
      <c r="U650" s="7">
        <v>1</v>
      </c>
      <c r="V650">
        <v>1</v>
      </c>
      <c r="W650">
        <v>2020</v>
      </c>
      <c r="X650">
        <v>1</v>
      </c>
      <c r="Y650" t="b">
        <v>0</v>
      </c>
      <c r="Z650" t="b">
        <v>0</v>
      </c>
      <c r="AA650">
        <v>-2</v>
      </c>
      <c r="AB650">
        <v>2</v>
      </c>
      <c r="AC650" t="b">
        <v>0</v>
      </c>
      <c r="AD650" t="b">
        <v>1</v>
      </c>
      <c r="AE650" t="b">
        <v>0</v>
      </c>
      <c r="AF650" t="b">
        <v>0</v>
      </c>
      <c r="AG650" s="14">
        <v>43838</v>
      </c>
      <c r="AH650" s="14">
        <v>43836</v>
      </c>
      <c r="AI650">
        <v>-2</v>
      </c>
      <c r="AJ650" t="b">
        <v>1</v>
      </c>
    </row>
    <row r="651" spans="1:36">
      <c r="A651" t="s">
        <v>5857</v>
      </c>
      <c r="B651" t="s">
        <v>87</v>
      </c>
      <c r="C651" t="s">
        <v>87</v>
      </c>
      <c r="D651" t="s">
        <v>88</v>
      </c>
      <c r="E651" t="s">
        <v>5839</v>
      </c>
      <c r="F651" t="s">
        <v>5858</v>
      </c>
      <c r="G651" t="s">
        <v>5859</v>
      </c>
      <c r="H651" t="s">
        <v>195</v>
      </c>
      <c r="I651" t="s">
        <v>5860</v>
      </c>
      <c r="J651" t="s">
        <v>93</v>
      </c>
      <c r="K651" t="s">
        <v>93</v>
      </c>
      <c r="L651" t="s">
        <v>93</v>
      </c>
      <c r="M651" t="s">
        <v>5861</v>
      </c>
      <c r="N651">
        <v>98103</v>
      </c>
      <c r="O651" t="s">
        <v>5862</v>
      </c>
      <c r="P651">
        <v>47.65230266</v>
      </c>
      <c r="Q651">
        <v>-122.35358824</v>
      </c>
      <c r="R651" t="s">
        <v>5863</v>
      </c>
      <c r="S651" s="7">
        <v>1</v>
      </c>
      <c r="T651" s="7">
        <v>2020</v>
      </c>
      <c r="U651" s="7">
        <v>1</v>
      </c>
      <c r="V651">
        <v>1</v>
      </c>
      <c r="W651">
        <v>2020</v>
      </c>
      <c r="X651">
        <v>1</v>
      </c>
      <c r="Y651" t="b">
        <v>0</v>
      </c>
      <c r="Z651" t="b">
        <v>0</v>
      </c>
      <c r="AA651">
        <v>-2</v>
      </c>
      <c r="AB651">
        <v>6</v>
      </c>
      <c r="AC651" t="b">
        <v>0</v>
      </c>
      <c r="AD651" t="b">
        <v>1</v>
      </c>
      <c r="AE651" t="b">
        <v>0</v>
      </c>
      <c r="AF651" t="b">
        <v>0</v>
      </c>
      <c r="AG651" s="14">
        <v>43847</v>
      </c>
      <c r="AH651" s="14">
        <v>43845</v>
      </c>
      <c r="AI651">
        <v>-2</v>
      </c>
      <c r="AJ651" t="b">
        <v>1</v>
      </c>
    </row>
    <row r="652" spans="1:36">
      <c r="A652" t="s">
        <v>7343</v>
      </c>
      <c r="B652" t="s">
        <v>87</v>
      </c>
      <c r="C652" t="s">
        <v>87</v>
      </c>
      <c r="D652" t="s">
        <v>88</v>
      </c>
      <c r="E652" t="s">
        <v>7318</v>
      </c>
      <c r="F652" t="s">
        <v>7344</v>
      </c>
      <c r="G652" t="s">
        <v>7326</v>
      </c>
      <c r="H652" t="s">
        <v>668</v>
      </c>
      <c r="I652" t="s">
        <v>224</v>
      </c>
      <c r="J652" t="s">
        <v>93</v>
      </c>
      <c r="K652" t="s">
        <v>93</v>
      </c>
      <c r="L652" t="s">
        <v>93</v>
      </c>
      <c r="M652" t="s">
        <v>7345</v>
      </c>
      <c r="N652">
        <v>98105</v>
      </c>
      <c r="O652" t="s">
        <v>7346</v>
      </c>
      <c r="P652">
        <v>47.66377425</v>
      </c>
      <c r="Q652">
        <v>-122.31166328</v>
      </c>
      <c r="R652" t="s">
        <v>7347</v>
      </c>
      <c r="S652" s="7">
        <v>1</v>
      </c>
      <c r="T652" s="7">
        <v>2020</v>
      </c>
      <c r="U652" s="7">
        <v>1</v>
      </c>
      <c r="V652">
        <v>1</v>
      </c>
      <c r="W652">
        <v>2020</v>
      </c>
      <c r="X652">
        <v>1</v>
      </c>
      <c r="Y652" t="b">
        <v>0</v>
      </c>
      <c r="Z652" t="b">
        <v>0</v>
      </c>
      <c r="AA652">
        <v>-2</v>
      </c>
      <c r="AB652">
        <v>4</v>
      </c>
      <c r="AC652" t="b">
        <v>0</v>
      </c>
      <c r="AD652" t="b">
        <v>1</v>
      </c>
      <c r="AE652" t="b">
        <v>0</v>
      </c>
      <c r="AF652" t="b">
        <v>0</v>
      </c>
      <c r="AG652" s="14">
        <v>43854</v>
      </c>
      <c r="AH652" s="14">
        <v>43852</v>
      </c>
      <c r="AI652">
        <v>-2</v>
      </c>
      <c r="AJ652" t="b">
        <v>1</v>
      </c>
    </row>
    <row r="653" spans="1:36">
      <c r="A653" t="s">
        <v>7348</v>
      </c>
      <c r="B653" t="s">
        <v>87</v>
      </c>
      <c r="C653" t="s">
        <v>87</v>
      </c>
      <c r="D653" t="s">
        <v>88</v>
      </c>
      <c r="E653" t="s">
        <v>7318</v>
      </c>
      <c r="F653" t="s">
        <v>7349</v>
      </c>
      <c r="G653" t="s">
        <v>7350</v>
      </c>
      <c r="H653" t="s">
        <v>668</v>
      </c>
      <c r="I653" t="s">
        <v>224</v>
      </c>
      <c r="J653" t="s">
        <v>93</v>
      </c>
      <c r="K653" t="s">
        <v>93</v>
      </c>
      <c r="L653" t="s">
        <v>93</v>
      </c>
      <c r="M653" t="s">
        <v>7351</v>
      </c>
      <c r="N653">
        <v>98105</v>
      </c>
      <c r="O653" t="s">
        <v>7352</v>
      </c>
      <c r="P653">
        <v>47.66388615</v>
      </c>
      <c r="Q653">
        <v>-122.31173865</v>
      </c>
      <c r="R653" t="s">
        <v>7353</v>
      </c>
      <c r="S653" s="7">
        <v>1</v>
      </c>
      <c r="T653" s="7">
        <v>2020</v>
      </c>
      <c r="U653" s="7">
        <v>1</v>
      </c>
      <c r="V653">
        <v>1</v>
      </c>
      <c r="W653">
        <v>2020</v>
      </c>
      <c r="X653">
        <v>1</v>
      </c>
      <c r="Y653" t="b">
        <v>0</v>
      </c>
      <c r="Z653" t="b">
        <v>0</v>
      </c>
      <c r="AA653">
        <v>-2</v>
      </c>
      <c r="AB653">
        <v>4</v>
      </c>
      <c r="AC653" t="b">
        <v>0</v>
      </c>
      <c r="AD653" t="b">
        <v>1</v>
      </c>
      <c r="AE653" t="b">
        <v>0</v>
      </c>
      <c r="AF653" t="b">
        <v>0</v>
      </c>
      <c r="AG653" s="14">
        <v>43854</v>
      </c>
      <c r="AH653" s="14">
        <v>43852</v>
      </c>
      <c r="AI653">
        <v>-2</v>
      </c>
      <c r="AJ653" t="b">
        <v>1</v>
      </c>
    </row>
    <row r="654" spans="1:36">
      <c r="A654" t="s">
        <v>7354</v>
      </c>
      <c r="B654" t="s">
        <v>87</v>
      </c>
      <c r="C654" t="s">
        <v>87</v>
      </c>
      <c r="D654" t="s">
        <v>88</v>
      </c>
      <c r="E654" t="s">
        <v>7318</v>
      </c>
      <c r="F654" t="s">
        <v>7355</v>
      </c>
      <c r="G654" t="s">
        <v>7356</v>
      </c>
      <c r="H654" t="s">
        <v>668</v>
      </c>
      <c r="I654" t="s">
        <v>224</v>
      </c>
      <c r="J654" t="s">
        <v>93</v>
      </c>
      <c r="K654" t="s">
        <v>93</v>
      </c>
      <c r="L654" t="s">
        <v>93</v>
      </c>
      <c r="M654" t="s">
        <v>7357</v>
      </c>
      <c r="N654">
        <v>98105</v>
      </c>
      <c r="O654" t="s">
        <v>7358</v>
      </c>
      <c r="P654">
        <v>47.66398732</v>
      </c>
      <c r="Q654">
        <v>-122.31169042</v>
      </c>
      <c r="R654" t="s">
        <v>712</v>
      </c>
      <c r="S654" s="7">
        <v>1</v>
      </c>
      <c r="T654" s="7">
        <v>2020</v>
      </c>
      <c r="U654" s="7">
        <v>1</v>
      </c>
      <c r="V654">
        <v>1</v>
      </c>
      <c r="W654">
        <v>2020</v>
      </c>
      <c r="X654">
        <v>1</v>
      </c>
      <c r="Y654" t="b">
        <v>0</v>
      </c>
      <c r="Z654" t="b">
        <v>0</v>
      </c>
      <c r="AA654">
        <v>-2</v>
      </c>
      <c r="AB654">
        <v>4</v>
      </c>
      <c r="AC654" t="b">
        <v>0</v>
      </c>
      <c r="AD654" t="b">
        <v>1</v>
      </c>
      <c r="AE654" t="b">
        <v>0</v>
      </c>
      <c r="AF654" t="b">
        <v>0</v>
      </c>
      <c r="AG654" s="14">
        <v>43854</v>
      </c>
      <c r="AH654" s="14">
        <v>43852</v>
      </c>
      <c r="AI654">
        <v>-2</v>
      </c>
      <c r="AJ654" t="b">
        <v>1</v>
      </c>
    </row>
    <row r="655" spans="1:36">
      <c r="A655" t="s">
        <v>17328</v>
      </c>
      <c r="B655" t="s">
        <v>87</v>
      </c>
      <c r="C655" t="s">
        <v>87</v>
      </c>
      <c r="D655" t="s">
        <v>88</v>
      </c>
      <c r="F655" t="s">
        <v>17329</v>
      </c>
      <c r="G655" t="s">
        <v>5920</v>
      </c>
      <c r="H655" t="s">
        <v>668</v>
      </c>
      <c r="I655" t="s">
        <v>224</v>
      </c>
      <c r="J655" t="s">
        <v>93</v>
      </c>
      <c r="K655" t="s">
        <v>93</v>
      </c>
      <c r="L655" t="s">
        <v>93</v>
      </c>
      <c r="M655" t="s">
        <v>17330</v>
      </c>
      <c r="N655">
        <v>98122</v>
      </c>
      <c r="O655" t="s">
        <v>17331</v>
      </c>
      <c r="P655">
        <v>47.60820765</v>
      </c>
      <c r="Q655">
        <v>-122.29413114</v>
      </c>
      <c r="R655" t="s">
        <v>17332</v>
      </c>
      <c r="S655" s="7">
        <v>1</v>
      </c>
      <c r="T655" s="7">
        <v>2020</v>
      </c>
      <c r="U655" s="7">
        <v>1</v>
      </c>
      <c r="V655">
        <v>1</v>
      </c>
      <c r="W655">
        <v>2020</v>
      </c>
      <c r="X655">
        <v>1</v>
      </c>
      <c r="Y655" t="b">
        <v>0</v>
      </c>
      <c r="Z655" t="b">
        <v>0</v>
      </c>
      <c r="AA655">
        <v>-2</v>
      </c>
      <c r="AB655">
        <v>3</v>
      </c>
      <c r="AC655" t="b">
        <v>0</v>
      </c>
      <c r="AD655" t="b">
        <v>1</v>
      </c>
      <c r="AE655" t="b">
        <v>0</v>
      </c>
      <c r="AF655" t="b">
        <v>1</v>
      </c>
      <c r="AG655" s="14">
        <v>43854</v>
      </c>
      <c r="AH655" s="14">
        <v>43852</v>
      </c>
      <c r="AI655">
        <v>-2</v>
      </c>
      <c r="AJ655" t="b">
        <v>1</v>
      </c>
    </row>
    <row r="656" spans="1:36">
      <c r="A656" t="s">
        <v>366</v>
      </c>
      <c r="B656" t="s">
        <v>87</v>
      </c>
      <c r="C656" t="s">
        <v>87</v>
      </c>
      <c r="D656" t="s">
        <v>88</v>
      </c>
      <c r="E656" t="s">
        <v>89</v>
      </c>
      <c r="F656" t="s">
        <v>367</v>
      </c>
      <c r="G656" t="s">
        <v>368</v>
      </c>
      <c r="H656" t="s">
        <v>369</v>
      </c>
      <c r="I656" t="s">
        <v>322</v>
      </c>
      <c r="J656" t="s">
        <v>93</v>
      </c>
      <c r="K656" t="s">
        <v>93</v>
      </c>
      <c r="L656" t="s">
        <v>93</v>
      </c>
      <c r="M656" t="s">
        <v>370</v>
      </c>
      <c r="N656">
        <v>98146</v>
      </c>
      <c r="O656" t="s">
        <v>371</v>
      </c>
      <c r="P656">
        <v>47.51340956</v>
      </c>
      <c r="Q656">
        <v>-122.39329185</v>
      </c>
      <c r="R656" t="s">
        <v>372</v>
      </c>
      <c r="S656" s="7">
        <v>2</v>
      </c>
      <c r="T656" s="7">
        <v>2020</v>
      </c>
      <c r="U656" s="7">
        <v>1</v>
      </c>
      <c r="V656">
        <v>2</v>
      </c>
      <c r="W656">
        <v>2020</v>
      </c>
      <c r="X656">
        <v>1</v>
      </c>
      <c r="Y656" t="b">
        <v>0</v>
      </c>
      <c r="Z656" t="b">
        <v>0</v>
      </c>
      <c r="AA656">
        <v>-2</v>
      </c>
      <c r="AB656">
        <v>1</v>
      </c>
      <c r="AC656" t="b">
        <v>0</v>
      </c>
      <c r="AD656" t="b">
        <v>1</v>
      </c>
      <c r="AE656" t="b">
        <v>0</v>
      </c>
      <c r="AF656" t="b">
        <v>0</v>
      </c>
      <c r="AG656" s="14">
        <v>43866</v>
      </c>
      <c r="AH656" s="14">
        <v>43864</v>
      </c>
      <c r="AI656">
        <v>-2</v>
      </c>
      <c r="AJ656" t="b">
        <v>1</v>
      </c>
    </row>
    <row r="657" spans="1:36">
      <c r="A657" t="s">
        <v>652</v>
      </c>
      <c r="B657" t="s">
        <v>87</v>
      </c>
      <c r="C657" t="s">
        <v>87</v>
      </c>
      <c r="D657" t="s">
        <v>88</v>
      </c>
      <c r="E657" t="s">
        <v>89</v>
      </c>
      <c r="F657" t="s">
        <v>653</v>
      </c>
      <c r="G657" t="s">
        <v>654</v>
      </c>
      <c r="H657" t="s">
        <v>649</v>
      </c>
      <c r="I657" t="s">
        <v>635</v>
      </c>
      <c r="J657" t="s">
        <v>93</v>
      </c>
      <c r="K657" t="s">
        <v>100</v>
      </c>
      <c r="L657" t="s">
        <v>100</v>
      </c>
      <c r="M657" t="s">
        <v>655</v>
      </c>
      <c r="O657" t="s">
        <v>656</v>
      </c>
      <c r="P657">
        <v>47.61475391</v>
      </c>
      <c r="Q657">
        <v>-122.28201671</v>
      </c>
      <c r="R657" t="s">
        <v>657</v>
      </c>
      <c r="S657" s="7">
        <v>3</v>
      </c>
      <c r="T657" s="7">
        <v>2020</v>
      </c>
      <c r="U657" s="7">
        <v>1</v>
      </c>
      <c r="V657">
        <v>3</v>
      </c>
      <c r="W657">
        <v>2020</v>
      </c>
      <c r="X657">
        <v>1</v>
      </c>
      <c r="Y657" t="b">
        <v>0</v>
      </c>
      <c r="Z657" t="b">
        <v>0</v>
      </c>
      <c r="AA657">
        <v>-2</v>
      </c>
      <c r="AB657">
        <v>3</v>
      </c>
      <c r="AC657" t="b">
        <v>0</v>
      </c>
      <c r="AD657" t="b">
        <v>1</v>
      </c>
      <c r="AE657" t="b">
        <v>0</v>
      </c>
      <c r="AF657" t="b">
        <v>0</v>
      </c>
      <c r="AG657" s="14">
        <v>43916</v>
      </c>
      <c r="AH657" s="14">
        <v>43914</v>
      </c>
      <c r="AI657">
        <v>-2</v>
      </c>
      <c r="AJ657" t="b">
        <v>1</v>
      </c>
    </row>
    <row r="658" spans="1:36">
      <c r="A658" t="s">
        <v>7544</v>
      </c>
      <c r="B658" t="s">
        <v>87</v>
      </c>
      <c r="C658" t="s">
        <v>87</v>
      </c>
      <c r="D658" t="s">
        <v>88</v>
      </c>
      <c r="E658" t="s">
        <v>7318</v>
      </c>
      <c r="F658" t="s">
        <v>7545</v>
      </c>
      <c r="G658" t="s">
        <v>7546</v>
      </c>
      <c r="H658" t="s">
        <v>288</v>
      </c>
      <c r="I658" t="s">
        <v>799</v>
      </c>
      <c r="J658" t="s">
        <v>93</v>
      </c>
      <c r="K658" t="s">
        <v>93</v>
      </c>
      <c r="L658" t="s">
        <v>93</v>
      </c>
      <c r="M658" t="s">
        <v>7547</v>
      </c>
      <c r="N658">
        <v>98119</v>
      </c>
      <c r="O658" t="s">
        <v>7548</v>
      </c>
      <c r="P658">
        <v>47.63624312</v>
      </c>
      <c r="Q658">
        <v>-122.36397553</v>
      </c>
      <c r="R658" t="s">
        <v>7549</v>
      </c>
      <c r="S658" s="7">
        <v>5</v>
      </c>
      <c r="T658" s="7">
        <v>2020</v>
      </c>
      <c r="U658" s="7">
        <v>2</v>
      </c>
      <c r="V658">
        <v>5</v>
      </c>
      <c r="W658">
        <v>2020</v>
      </c>
      <c r="X658">
        <v>2</v>
      </c>
      <c r="Y658" t="b">
        <v>0</v>
      </c>
      <c r="Z658" t="b">
        <v>0</v>
      </c>
      <c r="AA658">
        <v>-2</v>
      </c>
      <c r="AB658">
        <v>7</v>
      </c>
      <c r="AC658" t="b">
        <v>0</v>
      </c>
      <c r="AD658" t="b">
        <v>1</v>
      </c>
      <c r="AE658" t="b">
        <v>0</v>
      </c>
      <c r="AF658" t="b">
        <v>0</v>
      </c>
      <c r="AG658" s="14">
        <v>43972</v>
      </c>
      <c r="AH658" s="14">
        <v>43970</v>
      </c>
      <c r="AI658">
        <v>-2</v>
      </c>
      <c r="AJ658" t="b">
        <v>1</v>
      </c>
    </row>
    <row r="659" spans="1:36">
      <c r="A659" t="s">
        <v>7556</v>
      </c>
      <c r="B659" t="s">
        <v>87</v>
      </c>
      <c r="C659" t="s">
        <v>87</v>
      </c>
      <c r="D659" t="s">
        <v>88</v>
      </c>
      <c r="E659" t="s">
        <v>7318</v>
      </c>
      <c r="F659" t="s">
        <v>7557</v>
      </c>
      <c r="H659" t="s">
        <v>828</v>
      </c>
      <c r="I659" t="s">
        <v>814</v>
      </c>
      <c r="J659" t="s">
        <v>137</v>
      </c>
      <c r="K659" t="s">
        <v>93</v>
      </c>
      <c r="L659" t="s">
        <v>93</v>
      </c>
      <c r="M659" t="s">
        <v>7413</v>
      </c>
      <c r="N659">
        <v>98118</v>
      </c>
      <c r="O659" t="s">
        <v>7558</v>
      </c>
      <c r="P659">
        <v>47.55251392</v>
      </c>
      <c r="Q659">
        <v>-122.28483771</v>
      </c>
      <c r="R659" t="s">
        <v>7415</v>
      </c>
      <c r="S659" s="7">
        <v>5</v>
      </c>
      <c r="T659" s="7">
        <v>2020</v>
      </c>
      <c r="U659" s="7">
        <v>2</v>
      </c>
      <c r="V659">
        <v>5</v>
      </c>
      <c r="W659">
        <v>2020</v>
      </c>
      <c r="X659">
        <v>2</v>
      </c>
      <c r="Y659" t="b">
        <v>0</v>
      </c>
      <c r="Z659" t="b">
        <v>0</v>
      </c>
      <c r="AA659">
        <v>-2</v>
      </c>
      <c r="AB659">
        <v>2</v>
      </c>
      <c r="AC659" t="b">
        <v>0</v>
      </c>
      <c r="AD659" t="b">
        <v>1</v>
      </c>
      <c r="AE659" t="b">
        <v>0</v>
      </c>
      <c r="AF659" t="b">
        <v>0</v>
      </c>
      <c r="AG659" s="14">
        <v>43973</v>
      </c>
      <c r="AH659" s="14">
        <v>43971</v>
      </c>
      <c r="AI659">
        <v>-2</v>
      </c>
      <c r="AJ659" t="b">
        <v>1</v>
      </c>
    </row>
    <row r="660" spans="1:36">
      <c r="A660" t="s">
        <v>1052</v>
      </c>
      <c r="B660" t="s">
        <v>87</v>
      </c>
      <c r="C660" t="s">
        <v>87</v>
      </c>
      <c r="D660" t="s">
        <v>88</v>
      </c>
      <c r="E660" t="s">
        <v>89</v>
      </c>
      <c r="F660" t="s">
        <v>1053</v>
      </c>
      <c r="G660" t="s">
        <v>1054</v>
      </c>
      <c r="H660" t="s">
        <v>1055</v>
      </c>
      <c r="I660" t="s">
        <v>821</v>
      </c>
      <c r="J660" t="s">
        <v>93</v>
      </c>
      <c r="K660" t="s">
        <v>982</v>
      </c>
      <c r="L660" t="s">
        <v>982</v>
      </c>
      <c r="M660" t="s">
        <v>1056</v>
      </c>
      <c r="O660" t="s">
        <v>1057</v>
      </c>
      <c r="P660">
        <v>47.54055625</v>
      </c>
      <c r="Q660">
        <v>-122.27221255</v>
      </c>
      <c r="R660" t="s">
        <v>1058</v>
      </c>
      <c r="S660" s="7">
        <v>7</v>
      </c>
      <c r="T660" s="7">
        <v>2020</v>
      </c>
      <c r="U660" s="7">
        <v>3</v>
      </c>
      <c r="V660">
        <v>7</v>
      </c>
      <c r="W660">
        <v>2020</v>
      </c>
      <c r="X660">
        <v>3</v>
      </c>
      <c r="Y660" t="b">
        <v>0</v>
      </c>
      <c r="Z660" t="b">
        <v>0</v>
      </c>
      <c r="AA660">
        <v>-2</v>
      </c>
      <c r="AB660">
        <v>2</v>
      </c>
      <c r="AC660" t="b">
        <v>0</v>
      </c>
      <c r="AD660" t="b">
        <v>1</v>
      </c>
      <c r="AE660" t="b">
        <v>0</v>
      </c>
      <c r="AF660" t="b">
        <v>0</v>
      </c>
      <c r="AG660" s="14">
        <v>44021</v>
      </c>
      <c r="AH660" s="14">
        <v>44019</v>
      </c>
      <c r="AI660">
        <v>-2</v>
      </c>
      <c r="AJ660" t="b">
        <v>1</v>
      </c>
    </row>
    <row r="661" spans="1:36">
      <c r="A661" t="s">
        <v>1133</v>
      </c>
      <c r="B661" t="s">
        <v>87</v>
      </c>
      <c r="C661" t="s">
        <v>87</v>
      </c>
      <c r="D661" t="s">
        <v>88</v>
      </c>
      <c r="E661" t="s">
        <v>89</v>
      </c>
      <c r="F661" t="s">
        <v>1134</v>
      </c>
      <c r="G661" t="s">
        <v>1135</v>
      </c>
      <c r="H661" t="s">
        <v>1136</v>
      </c>
      <c r="I661" t="s">
        <v>1110</v>
      </c>
      <c r="J661" t="s">
        <v>93</v>
      </c>
      <c r="K661" t="s">
        <v>93</v>
      </c>
      <c r="L661" t="s">
        <v>93</v>
      </c>
      <c r="M661" t="s">
        <v>1137</v>
      </c>
      <c r="N661">
        <v>98199</v>
      </c>
      <c r="O661" t="s">
        <v>1138</v>
      </c>
      <c r="P661">
        <v>47.65270202</v>
      </c>
      <c r="Q661">
        <v>-122.38627502</v>
      </c>
      <c r="R661" t="s">
        <v>1139</v>
      </c>
      <c r="S661" s="7">
        <v>7</v>
      </c>
      <c r="T661" s="7">
        <v>2020</v>
      </c>
      <c r="U661" s="7">
        <v>3</v>
      </c>
      <c r="V661">
        <v>7</v>
      </c>
      <c r="W661">
        <v>2020</v>
      </c>
      <c r="X661">
        <v>3</v>
      </c>
      <c r="Y661" t="b">
        <v>0</v>
      </c>
      <c r="Z661" t="b">
        <v>0</v>
      </c>
      <c r="AA661">
        <v>-2</v>
      </c>
      <c r="AB661">
        <v>7</v>
      </c>
      <c r="AC661" t="b">
        <v>0</v>
      </c>
      <c r="AD661" t="b">
        <v>1</v>
      </c>
      <c r="AE661" t="b">
        <v>0</v>
      </c>
      <c r="AF661" t="b">
        <v>0</v>
      </c>
      <c r="AG661" s="14">
        <v>44034</v>
      </c>
      <c r="AH661" s="14">
        <v>44032</v>
      </c>
      <c r="AI661">
        <v>-2</v>
      </c>
      <c r="AJ661" t="b">
        <v>1</v>
      </c>
    </row>
    <row r="662" spans="1:36">
      <c r="A662" t="s">
        <v>18940</v>
      </c>
      <c r="B662" t="s">
        <v>87</v>
      </c>
      <c r="C662" t="s">
        <v>87</v>
      </c>
      <c r="D662" t="s">
        <v>88</v>
      </c>
      <c r="F662" t="s">
        <v>18941</v>
      </c>
      <c r="G662" t="s">
        <v>18942</v>
      </c>
      <c r="H662" t="s">
        <v>14191</v>
      </c>
      <c r="I662" t="s">
        <v>11129</v>
      </c>
      <c r="J662" t="s">
        <v>93</v>
      </c>
      <c r="K662" t="s">
        <v>100</v>
      </c>
      <c r="L662" t="s">
        <v>100</v>
      </c>
      <c r="M662" t="s">
        <v>18943</v>
      </c>
      <c r="N662">
        <v>98112</v>
      </c>
      <c r="O662" t="s">
        <v>18944</v>
      </c>
      <c r="P662">
        <v>47.62416234</v>
      </c>
      <c r="Q662">
        <v>-122.31105833</v>
      </c>
      <c r="R662" t="s">
        <v>18945</v>
      </c>
      <c r="S662" s="7">
        <v>10</v>
      </c>
      <c r="T662" s="7">
        <v>2020</v>
      </c>
      <c r="U662" s="7">
        <v>4</v>
      </c>
      <c r="V662">
        <v>10</v>
      </c>
      <c r="W662">
        <v>2020</v>
      </c>
      <c r="X662">
        <v>4</v>
      </c>
      <c r="Y662" t="b">
        <v>0</v>
      </c>
      <c r="Z662" t="b">
        <v>0</v>
      </c>
      <c r="AA662">
        <v>-2</v>
      </c>
      <c r="AB662">
        <v>3</v>
      </c>
      <c r="AC662" t="b">
        <v>0</v>
      </c>
      <c r="AD662" t="b">
        <v>1</v>
      </c>
      <c r="AE662" t="b">
        <v>0</v>
      </c>
      <c r="AF662" t="b">
        <v>1</v>
      </c>
      <c r="AG662" s="14">
        <v>44118</v>
      </c>
      <c r="AH662" s="14">
        <v>44116</v>
      </c>
      <c r="AI662">
        <v>-2</v>
      </c>
      <c r="AJ662" t="b">
        <v>1</v>
      </c>
    </row>
    <row r="663" spans="1:36">
      <c r="A663" t="s">
        <v>19288</v>
      </c>
      <c r="B663" t="s">
        <v>87</v>
      </c>
      <c r="C663" t="s">
        <v>87</v>
      </c>
      <c r="D663" t="s">
        <v>88</v>
      </c>
      <c r="G663" t="s">
        <v>19289</v>
      </c>
      <c r="H663" t="s">
        <v>19277</v>
      </c>
      <c r="I663" t="s">
        <v>7379</v>
      </c>
      <c r="J663" t="s">
        <v>93</v>
      </c>
      <c r="K663" t="s">
        <v>93</v>
      </c>
      <c r="L663" t="s">
        <v>93</v>
      </c>
      <c r="M663" t="s">
        <v>19290</v>
      </c>
      <c r="N663">
        <v>98144</v>
      </c>
      <c r="O663" t="s">
        <v>19291</v>
      </c>
      <c r="P663">
        <v>47.59252496</v>
      </c>
      <c r="Q663">
        <v>-122.29366348</v>
      </c>
      <c r="R663" t="s">
        <v>19292</v>
      </c>
      <c r="S663" s="7">
        <v>11</v>
      </c>
      <c r="T663" s="7">
        <v>2020</v>
      </c>
      <c r="U663" s="7">
        <v>4</v>
      </c>
      <c r="V663">
        <v>11</v>
      </c>
      <c r="W663">
        <v>2020</v>
      </c>
      <c r="X663">
        <v>4</v>
      </c>
      <c r="Y663" t="b">
        <v>0</v>
      </c>
      <c r="Z663" t="b">
        <v>0</v>
      </c>
      <c r="AA663">
        <v>-2</v>
      </c>
      <c r="AB663">
        <v>3</v>
      </c>
      <c r="AC663" t="b">
        <v>0</v>
      </c>
      <c r="AD663" t="b">
        <v>1</v>
      </c>
      <c r="AE663" t="b">
        <v>0</v>
      </c>
      <c r="AF663" t="b">
        <v>1</v>
      </c>
      <c r="AG663" s="14">
        <v>44147</v>
      </c>
      <c r="AH663" s="14">
        <v>44145</v>
      </c>
      <c r="AI663">
        <v>-2</v>
      </c>
      <c r="AJ663" t="b">
        <v>1</v>
      </c>
    </row>
    <row r="664" spans="1:36">
      <c r="A664" t="s">
        <v>19345</v>
      </c>
      <c r="B664" t="s">
        <v>87</v>
      </c>
      <c r="C664" t="s">
        <v>87</v>
      </c>
      <c r="D664" t="s">
        <v>88</v>
      </c>
      <c r="F664" t="s">
        <v>19346</v>
      </c>
      <c r="G664" t="s">
        <v>19347</v>
      </c>
      <c r="H664" t="s">
        <v>19337</v>
      </c>
      <c r="I664" t="s">
        <v>19305</v>
      </c>
      <c r="J664" t="s">
        <v>93</v>
      </c>
      <c r="K664" t="s">
        <v>93</v>
      </c>
      <c r="L664" t="s">
        <v>93</v>
      </c>
      <c r="M664" t="s">
        <v>19348</v>
      </c>
      <c r="N664">
        <v>98108</v>
      </c>
      <c r="O664" t="s">
        <v>19349</v>
      </c>
      <c r="P664">
        <v>47.52207738</v>
      </c>
      <c r="Q664">
        <v>-122.32421031</v>
      </c>
      <c r="R664" t="s">
        <v>19350</v>
      </c>
      <c r="S664" s="7">
        <v>11</v>
      </c>
      <c r="T664" s="7">
        <v>2020</v>
      </c>
      <c r="U664" s="7">
        <v>4</v>
      </c>
      <c r="V664">
        <v>11</v>
      </c>
      <c r="W664">
        <v>2020</v>
      </c>
      <c r="X664">
        <v>4</v>
      </c>
      <c r="Y664" t="b">
        <v>0</v>
      </c>
      <c r="Z664" t="b">
        <v>0</v>
      </c>
      <c r="AA664">
        <v>-2</v>
      </c>
      <c r="AB664">
        <v>1</v>
      </c>
      <c r="AC664" t="b">
        <v>0</v>
      </c>
      <c r="AD664" t="b">
        <v>1</v>
      </c>
      <c r="AE664" t="b">
        <v>0</v>
      </c>
      <c r="AF664" t="b">
        <v>1</v>
      </c>
      <c r="AG664" s="14">
        <v>44153</v>
      </c>
      <c r="AH664" s="14">
        <v>44151</v>
      </c>
      <c r="AI664">
        <v>-2</v>
      </c>
      <c r="AJ664" t="b">
        <v>1</v>
      </c>
    </row>
    <row r="665" spans="1:36">
      <c r="A665" t="s">
        <v>19677</v>
      </c>
      <c r="B665" t="s">
        <v>87</v>
      </c>
      <c r="C665" t="s">
        <v>87</v>
      </c>
      <c r="D665" t="s">
        <v>88</v>
      </c>
      <c r="F665" t="s">
        <v>19678</v>
      </c>
      <c r="G665" t="s">
        <v>19679</v>
      </c>
      <c r="H665" t="s">
        <v>19680</v>
      </c>
      <c r="I665" t="s">
        <v>432</v>
      </c>
      <c r="J665" t="s">
        <v>17228</v>
      </c>
      <c r="K665" t="s">
        <v>100</v>
      </c>
      <c r="L665" t="s">
        <v>100</v>
      </c>
      <c r="M665" t="s">
        <v>19681</v>
      </c>
      <c r="N665">
        <v>98117</v>
      </c>
      <c r="O665" t="s">
        <v>19682</v>
      </c>
      <c r="P665">
        <v>47.67969386</v>
      </c>
      <c r="Q665">
        <v>-122.37418093</v>
      </c>
      <c r="R665" t="s">
        <v>19683</v>
      </c>
      <c r="S665" s="7">
        <v>12</v>
      </c>
      <c r="T665" s="7">
        <v>2020</v>
      </c>
      <c r="U665" s="7">
        <v>4</v>
      </c>
      <c r="V665">
        <v>12</v>
      </c>
      <c r="W665">
        <v>2020</v>
      </c>
      <c r="X665">
        <v>4</v>
      </c>
      <c r="Y665" t="b">
        <v>0</v>
      </c>
      <c r="Z665" t="b">
        <v>0</v>
      </c>
      <c r="AA665">
        <v>-2</v>
      </c>
      <c r="AB665">
        <v>6</v>
      </c>
      <c r="AC665" t="b">
        <v>0</v>
      </c>
      <c r="AD665" t="b">
        <v>1</v>
      </c>
      <c r="AE665" t="b">
        <v>0</v>
      </c>
      <c r="AF665" t="b">
        <v>1</v>
      </c>
      <c r="AG665" s="14">
        <v>44189</v>
      </c>
      <c r="AH665" s="14">
        <v>44187</v>
      </c>
      <c r="AI665">
        <v>-2</v>
      </c>
      <c r="AJ665" t="b">
        <v>1</v>
      </c>
    </row>
    <row r="666" spans="1:36">
      <c r="A666" t="s">
        <v>20382</v>
      </c>
      <c r="B666" t="s">
        <v>87</v>
      </c>
      <c r="C666" t="s">
        <v>87</v>
      </c>
      <c r="D666" t="s">
        <v>88</v>
      </c>
      <c r="F666" t="s">
        <v>20383</v>
      </c>
      <c r="H666" t="s">
        <v>19726</v>
      </c>
      <c r="I666" t="s">
        <v>1149</v>
      </c>
      <c r="J666" t="s">
        <v>93</v>
      </c>
      <c r="K666" t="s">
        <v>100</v>
      </c>
      <c r="L666" t="s">
        <v>100</v>
      </c>
      <c r="M666" t="s">
        <v>20384</v>
      </c>
      <c r="N666">
        <v>98112</v>
      </c>
      <c r="O666" t="s">
        <v>20385</v>
      </c>
      <c r="P666">
        <v>47.62249754</v>
      </c>
      <c r="Q666">
        <v>-122.31441927</v>
      </c>
      <c r="R666" t="s">
        <v>20386</v>
      </c>
      <c r="S666" s="7">
        <v>3</v>
      </c>
      <c r="T666" s="7">
        <v>2021</v>
      </c>
      <c r="U666" s="7">
        <v>1</v>
      </c>
      <c r="V666">
        <v>3</v>
      </c>
      <c r="W666">
        <v>2021</v>
      </c>
      <c r="X666">
        <v>1</v>
      </c>
      <c r="Y666" t="b">
        <v>0</v>
      </c>
      <c r="Z666" t="b">
        <v>0</v>
      </c>
      <c r="AA666">
        <v>-2</v>
      </c>
      <c r="AB666">
        <v>3</v>
      </c>
      <c r="AC666" t="b">
        <v>0</v>
      </c>
      <c r="AD666" t="b">
        <v>1</v>
      </c>
      <c r="AE666" t="b">
        <v>0</v>
      </c>
      <c r="AF666" t="b">
        <v>1</v>
      </c>
      <c r="AG666" s="14">
        <v>44259</v>
      </c>
      <c r="AH666" s="14">
        <v>44257</v>
      </c>
      <c r="AI666">
        <v>-2</v>
      </c>
      <c r="AJ666" t="b">
        <v>1</v>
      </c>
    </row>
    <row r="667" spans="1:36">
      <c r="A667" t="s">
        <v>5986</v>
      </c>
      <c r="B667" t="s">
        <v>87</v>
      </c>
      <c r="C667" t="s">
        <v>87</v>
      </c>
      <c r="D667" t="s">
        <v>88</v>
      </c>
      <c r="E667" t="s">
        <v>5839</v>
      </c>
      <c r="F667" t="s">
        <v>5987</v>
      </c>
      <c r="G667" t="s">
        <v>5988</v>
      </c>
      <c r="H667" t="s">
        <v>5989</v>
      </c>
      <c r="I667" t="s">
        <v>5990</v>
      </c>
      <c r="J667" t="s">
        <v>93</v>
      </c>
      <c r="K667" t="s">
        <v>93</v>
      </c>
      <c r="L667" t="s">
        <v>93</v>
      </c>
      <c r="M667" t="s">
        <v>5991</v>
      </c>
      <c r="N667">
        <v>98136</v>
      </c>
      <c r="O667" t="s">
        <v>5992</v>
      </c>
      <c r="P667">
        <v>47.54878143</v>
      </c>
      <c r="Q667">
        <v>-122.38678025</v>
      </c>
      <c r="R667" t="s">
        <v>5993</v>
      </c>
      <c r="S667" s="7">
        <v>6</v>
      </c>
      <c r="T667" s="7">
        <v>2021</v>
      </c>
      <c r="U667" s="7">
        <v>2</v>
      </c>
      <c r="V667">
        <v>6</v>
      </c>
      <c r="W667">
        <v>2021</v>
      </c>
      <c r="X667">
        <v>2</v>
      </c>
      <c r="Y667" t="b">
        <v>0</v>
      </c>
      <c r="Z667" t="b">
        <v>0</v>
      </c>
      <c r="AA667">
        <v>-2</v>
      </c>
      <c r="AB667">
        <v>1</v>
      </c>
      <c r="AC667" t="b">
        <v>0</v>
      </c>
      <c r="AD667" t="b">
        <v>1</v>
      </c>
      <c r="AE667" t="b">
        <v>0</v>
      </c>
      <c r="AF667" t="b">
        <v>0</v>
      </c>
      <c r="AG667" s="14">
        <v>44358</v>
      </c>
      <c r="AH667" s="14">
        <v>44356</v>
      </c>
      <c r="AI667">
        <v>-2</v>
      </c>
      <c r="AJ667" t="b">
        <v>1</v>
      </c>
    </row>
    <row r="668" spans="1:36">
      <c r="A668" t="s">
        <v>22919</v>
      </c>
      <c r="B668" t="s">
        <v>87</v>
      </c>
      <c r="C668" t="s">
        <v>87</v>
      </c>
      <c r="D668" t="s">
        <v>88</v>
      </c>
      <c r="F668" t="s">
        <v>22920</v>
      </c>
      <c r="H668" t="s">
        <v>21749</v>
      </c>
      <c r="I668" t="s">
        <v>22365</v>
      </c>
      <c r="J668" t="s">
        <v>93</v>
      </c>
      <c r="K668" t="s">
        <v>100</v>
      </c>
      <c r="L668" t="s">
        <v>100</v>
      </c>
      <c r="M668" t="s">
        <v>696</v>
      </c>
      <c r="N668">
        <v>98103</v>
      </c>
      <c r="O668" t="s">
        <v>22921</v>
      </c>
      <c r="P668">
        <v>47.66483609</v>
      </c>
      <c r="Q668">
        <v>-122.34771101</v>
      </c>
      <c r="R668" t="s">
        <v>698</v>
      </c>
      <c r="S668" s="7">
        <v>9</v>
      </c>
      <c r="T668" s="7">
        <v>2021</v>
      </c>
      <c r="U668" s="7">
        <v>3</v>
      </c>
      <c r="V668">
        <v>9</v>
      </c>
      <c r="W668">
        <v>2021</v>
      </c>
      <c r="X668">
        <v>3</v>
      </c>
      <c r="Y668" t="b">
        <v>0</v>
      </c>
      <c r="Z668" t="b">
        <v>0</v>
      </c>
      <c r="AA668">
        <v>-2</v>
      </c>
      <c r="AB668">
        <v>6</v>
      </c>
      <c r="AC668" t="b">
        <v>0</v>
      </c>
      <c r="AD668" t="b">
        <v>1</v>
      </c>
      <c r="AE668" t="b">
        <v>0</v>
      </c>
      <c r="AF668" t="b">
        <v>1</v>
      </c>
      <c r="AG668" s="14">
        <v>44469</v>
      </c>
      <c r="AH668" s="14">
        <v>44467</v>
      </c>
      <c r="AI668">
        <v>-2</v>
      </c>
      <c r="AJ668" t="b">
        <v>1</v>
      </c>
    </row>
    <row r="669" spans="1:36">
      <c r="A669" t="s">
        <v>22980</v>
      </c>
      <c r="B669" t="s">
        <v>87</v>
      </c>
      <c r="C669" t="s">
        <v>87</v>
      </c>
      <c r="D669" t="s">
        <v>88</v>
      </c>
      <c r="F669" t="s">
        <v>22981</v>
      </c>
      <c r="H669" t="s">
        <v>7700</v>
      </c>
      <c r="I669" t="s">
        <v>21068</v>
      </c>
      <c r="J669" t="s">
        <v>93</v>
      </c>
      <c r="K669" t="s">
        <v>5967</v>
      </c>
      <c r="L669" t="s">
        <v>5967</v>
      </c>
      <c r="M669" t="s">
        <v>22982</v>
      </c>
      <c r="N669">
        <v>98103</v>
      </c>
      <c r="O669" t="s">
        <v>22983</v>
      </c>
      <c r="P669">
        <v>47.65303437</v>
      </c>
      <c r="Q669">
        <v>-122.34766408</v>
      </c>
      <c r="R669" t="s">
        <v>22984</v>
      </c>
      <c r="S669" s="7">
        <v>10</v>
      </c>
      <c r="T669" s="7">
        <v>2021</v>
      </c>
      <c r="U669" s="7">
        <v>4</v>
      </c>
      <c r="V669">
        <v>9</v>
      </c>
      <c r="W669">
        <v>2021</v>
      </c>
      <c r="X669">
        <v>3</v>
      </c>
      <c r="Y669" t="b">
        <v>0</v>
      </c>
      <c r="Z669" t="b">
        <v>0</v>
      </c>
      <c r="AA669">
        <v>-2</v>
      </c>
      <c r="AB669">
        <v>6</v>
      </c>
      <c r="AC669" t="b">
        <v>0</v>
      </c>
      <c r="AD669" t="b">
        <v>1</v>
      </c>
      <c r="AE669" t="b">
        <v>0</v>
      </c>
      <c r="AF669" t="b">
        <v>1</v>
      </c>
      <c r="AG669" s="14">
        <v>44470</v>
      </c>
      <c r="AH669" s="14">
        <v>44468</v>
      </c>
      <c r="AI669">
        <v>-2</v>
      </c>
      <c r="AJ669" t="b">
        <v>1</v>
      </c>
    </row>
    <row r="670" spans="1:36">
      <c r="A670" t="s">
        <v>22985</v>
      </c>
      <c r="B670" t="s">
        <v>87</v>
      </c>
      <c r="C670" t="s">
        <v>87</v>
      </c>
      <c r="D670" t="s">
        <v>88</v>
      </c>
      <c r="F670" t="s">
        <v>22986</v>
      </c>
      <c r="H670" t="s">
        <v>7700</v>
      </c>
      <c r="I670" t="s">
        <v>21068</v>
      </c>
      <c r="J670" t="s">
        <v>93</v>
      </c>
      <c r="K670" t="s">
        <v>93</v>
      </c>
      <c r="L670" t="s">
        <v>93</v>
      </c>
      <c r="M670" t="s">
        <v>9710</v>
      </c>
      <c r="N670">
        <v>98105</v>
      </c>
      <c r="O670" t="s">
        <v>22987</v>
      </c>
      <c r="P670">
        <v>47.66429582</v>
      </c>
      <c r="Q670">
        <v>-122.32049318</v>
      </c>
      <c r="R670" t="s">
        <v>9712</v>
      </c>
      <c r="S670" s="7">
        <v>10</v>
      </c>
      <c r="T670" s="7">
        <v>2021</v>
      </c>
      <c r="U670" s="7">
        <v>4</v>
      </c>
      <c r="V670">
        <v>9</v>
      </c>
      <c r="W670">
        <v>2021</v>
      </c>
      <c r="X670">
        <v>3</v>
      </c>
      <c r="Y670" t="b">
        <v>0</v>
      </c>
      <c r="Z670" t="b">
        <v>0</v>
      </c>
      <c r="AA670">
        <v>-2</v>
      </c>
      <c r="AB670">
        <v>4</v>
      </c>
      <c r="AC670" t="b">
        <v>0</v>
      </c>
      <c r="AD670" t="b">
        <v>1</v>
      </c>
      <c r="AE670" t="b">
        <v>0</v>
      </c>
      <c r="AF670" t="b">
        <v>1</v>
      </c>
      <c r="AG670" s="14">
        <v>44470</v>
      </c>
      <c r="AH670" s="14">
        <v>44468</v>
      </c>
      <c r="AI670">
        <v>-2</v>
      </c>
      <c r="AJ670" t="b">
        <v>1</v>
      </c>
    </row>
    <row r="671" spans="1:36">
      <c r="A671" t="s">
        <v>23103</v>
      </c>
      <c r="B671" t="s">
        <v>87</v>
      </c>
      <c r="C671" t="s">
        <v>87</v>
      </c>
      <c r="D671" t="s">
        <v>88</v>
      </c>
      <c r="F671" t="s">
        <v>23104</v>
      </c>
      <c r="H671" t="s">
        <v>22243</v>
      </c>
      <c r="I671" t="s">
        <v>23091</v>
      </c>
      <c r="J671" t="s">
        <v>93</v>
      </c>
      <c r="K671" t="s">
        <v>100</v>
      </c>
      <c r="L671" t="s">
        <v>100</v>
      </c>
      <c r="M671" t="s">
        <v>8579</v>
      </c>
      <c r="N671">
        <v>98103</v>
      </c>
      <c r="O671" t="s">
        <v>23105</v>
      </c>
      <c r="P671">
        <v>47.69347833</v>
      </c>
      <c r="Q671">
        <v>-122.3395285</v>
      </c>
      <c r="R671" t="s">
        <v>8581</v>
      </c>
      <c r="S671" s="7">
        <v>10</v>
      </c>
      <c r="T671" s="7">
        <v>2021</v>
      </c>
      <c r="U671" s="7">
        <v>4</v>
      </c>
      <c r="V671">
        <v>10</v>
      </c>
      <c r="W671">
        <v>2021</v>
      </c>
      <c r="X671">
        <v>4</v>
      </c>
      <c r="Y671" t="b">
        <v>0</v>
      </c>
      <c r="Z671" t="b">
        <v>0</v>
      </c>
      <c r="AA671">
        <v>-2</v>
      </c>
      <c r="AB671">
        <v>5</v>
      </c>
      <c r="AC671" t="b">
        <v>0</v>
      </c>
      <c r="AD671" t="b">
        <v>1</v>
      </c>
      <c r="AE671" t="b">
        <v>0</v>
      </c>
      <c r="AF671" t="b">
        <v>1</v>
      </c>
      <c r="AG671" s="14">
        <v>44479</v>
      </c>
      <c r="AH671" s="14">
        <v>44477</v>
      </c>
      <c r="AI671">
        <v>-2</v>
      </c>
      <c r="AJ671" t="b">
        <v>1</v>
      </c>
    </row>
    <row r="672" spans="1:36">
      <c r="A672" t="s">
        <v>23346</v>
      </c>
      <c r="B672" t="s">
        <v>87</v>
      </c>
      <c r="C672" t="s">
        <v>87</v>
      </c>
      <c r="D672" t="s">
        <v>88</v>
      </c>
      <c r="F672" t="s">
        <v>23347</v>
      </c>
      <c r="H672" t="s">
        <v>7718</v>
      </c>
      <c r="I672" t="s">
        <v>23326</v>
      </c>
      <c r="J672" t="s">
        <v>93</v>
      </c>
      <c r="K672" t="s">
        <v>93</v>
      </c>
      <c r="L672" t="s">
        <v>93</v>
      </c>
      <c r="M672" t="s">
        <v>23348</v>
      </c>
      <c r="N672">
        <v>98136</v>
      </c>
      <c r="O672" t="s">
        <v>23349</v>
      </c>
      <c r="P672">
        <v>47.52499476</v>
      </c>
      <c r="Q672">
        <v>-122.38878542</v>
      </c>
      <c r="R672" t="s">
        <v>23350</v>
      </c>
      <c r="S672" s="7">
        <v>10</v>
      </c>
      <c r="T672" s="7">
        <v>2021</v>
      </c>
      <c r="U672" s="7">
        <v>4</v>
      </c>
      <c r="V672">
        <v>10</v>
      </c>
      <c r="W672">
        <v>2021</v>
      </c>
      <c r="X672">
        <v>4</v>
      </c>
      <c r="Y672" t="b">
        <v>0</v>
      </c>
      <c r="Z672" t="b">
        <v>0</v>
      </c>
      <c r="AA672">
        <v>-2</v>
      </c>
      <c r="AB672">
        <v>1</v>
      </c>
      <c r="AC672" t="b">
        <v>0</v>
      </c>
      <c r="AD672" t="b">
        <v>1</v>
      </c>
      <c r="AE672" t="b">
        <v>0</v>
      </c>
      <c r="AF672" t="b">
        <v>1</v>
      </c>
      <c r="AG672" s="14">
        <v>44496</v>
      </c>
      <c r="AH672" s="14">
        <v>44494</v>
      </c>
      <c r="AI672">
        <v>-2</v>
      </c>
      <c r="AJ672" t="b">
        <v>1</v>
      </c>
    </row>
    <row r="673" spans="1:36">
      <c r="A673" t="s">
        <v>24878</v>
      </c>
      <c r="B673" t="s">
        <v>87</v>
      </c>
      <c r="C673" t="s">
        <v>87</v>
      </c>
      <c r="D673" t="s">
        <v>88</v>
      </c>
      <c r="H673" t="s">
        <v>22312</v>
      </c>
      <c r="I673" t="s">
        <v>23062</v>
      </c>
      <c r="J673" t="s">
        <v>93</v>
      </c>
      <c r="K673" t="s">
        <v>93</v>
      </c>
      <c r="L673" t="s">
        <v>93</v>
      </c>
      <c r="M673" t="s">
        <v>24016</v>
      </c>
      <c r="N673">
        <v>98107</v>
      </c>
      <c r="O673" t="s">
        <v>24879</v>
      </c>
      <c r="P673">
        <v>47.67000392</v>
      </c>
      <c r="Q673">
        <v>-122.3816191</v>
      </c>
      <c r="R673" t="s">
        <v>24018</v>
      </c>
      <c r="S673" s="7">
        <v>3</v>
      </c>
      <c r="T673" s="7">
        <v>2022</v>
      </c>
      <c r="U673" s="7">
        <v>1</v>
      </c>
      <c r="V673">
        <v>2</v>
      </c>
      <c r="W673">
        <v>2022</v>
      </c>
      <c r="X673">
        <v>1</v>
      </c>
      <c r="Y673" t="b">
        <v>0</v>
      </c>
      <c r="Z673" t="b">
        <v>0</v>
      </c>
      <c r="AA673">
        <v>-2</v>
      </c>
      <c r="AB673">
        <v>6</v>
      </c>
      <c r="AC673" t="b">
        <v>0</v>
      </c>
      <c r="AD673" t="b">
        <v>1</v>
      </c>
      <c r="AE673" t="b">
        <v>0</v>
      </c>
      <c r="AF673" t="b">
        <v>1</v>
      </c>
      <c r="AG673" s="14">
        <v>44622</v>
      </c>
      <c r="AH673" s="14">
        <v>44620</v>
      </c>
      <c r="AI673">
        <v>-2</v>
      </c>
      <c r="AJ673" t="b">
        <v>1</v>
      </c>
    </row>
    <row r="674" spans="1:36">
      <c r="A674" t="s">
        <v>25478</v>
      </c>
      <c r="B674" t="s">
        <v>87</v>
      </c>
      <c r="C674" t="s">
        <v>87</v>
      </c>
      <c r="D674" t="s">
        <v>88</v>
      </c>
      <c r="F674" t="s">
        <v>25479</v>
      </c>
      <c r="G674" t="s">
        <v>25480</v>
      </c>
      <c r="H674" t="s">
        <v>21506</v>
      </c>
      <c r="I674" t="s">
        <v>25481</v>
      </c>
      <c r="J674" t="s">
        <v>93</v>
      </c>
      <c r="K674" t="s">
        <v>153</v>
      </c>
      <c r="L674" t="s">
        <v>153</v>
      </c>
      <c r="M674" t="s">
        <v>22643</v>
      </c>
      <c r="N674">
        <v>98102</v>
      </c>
      <c r="O674" t="s">
        <v>25482</v>
      </c>
      <c r="P674">
        <v>47.62835099</v>
      </c>
      <c r="Q674">
        <v>-122.3265446</v>
      </c>
      <c r="R674" t="s">
        <v>22645</v>
      </c>
      <c r="S674" s="7">
        <v>4</v>
      </c>
      <c r="T674" s="7">
        <v>2022</v>
      </c>
      <c r="U674" s="7">
        <v>2</v>
      </c>
      <c r="V674">
        <v>4</v>
      </c>
      <c r="W674">
        <v>2022</v>
      </c>
      <c r="X674">
        <v>2</v>
      </c>
      <c r="Y674" t="b">
        <v>0</v>
      </c>
      <c r="Z674" t="b">
        <v>0</v>
      </c>
      <c r="AA674">
        <v>-2</v>
      </c>
      <c r="AB674">
        <v>3</v>
      </c>
      <c r="AC674" t="b">
        <v>0</v>
      </c>
      <c r="AD674" t="b">
        <v>1</v>
      </c>
      <c r="AE674" t="b">
        <v>0</v>
      </c>
      <c r="AF674" t="b">
        <v>1</v>
      </c>
      <c r="AG674" s="14">
        <v>44678</v>
      </c>
      <c r="AH674" s="14">
        <v>44676</v>
      </c>
      <c r="AI674">
        <v>-2</v>
      </c>
      <c r="AJ674" t="b">
        <v>1</v>
      </c>
    </row>
    <row r="675" spans="1:36">
      <c r="A675" t="s">
        <v>26475</v>
      </c>
      <c r="B675" t="s">
        <v>87</v>
      </c>
      <c r="C675" t="s">
        <v>87</v>
      </c>
      <c r="D675" t="s">
        <v>88</v>
      </c>
      <c r="F675" t="s">
        <v>16369</v>
      </c>
      <c r="H675" t="s">
        <v>26464</v>
      </c>
      <c r="I675" t="s">
        <v>23505</v>
      </c>
      <c r="J675" t="s">
        <v>93</v>
      </c>
      <c r="K675" t="s">
        <v>100</v>
      </c>
      <c r="L675" t="s">
        <v>100</v>
      </c>
      <c r="M675" t="s">
        <v>7709</v>
      </c>
      <c r="N675">
        <v>98115</v>
      </c>
      <c r="O675" t="s">
        <v>26476</v>
      </c>
      <c r="P675">
        <v>47.6961692</v>
      </c>
      <c r="Q675">
        <v>-122.32778824</v>
      </c>
      <c r="R675" t="s">
        <v>7711</v>
      </c>
      <c r="S675" s="7">
        <v>7</v>
      </c>
      <c r="T675" s="7">
        <v>2022</v>
      </c>
      <c r="U675" s="7">
        <v>3</v>
      </c>
      <c r="V675">
        <v>7</v>
      </c>
      <c r="W675">
        <v>2022</v>
      </c>
      <c r="X675">
        <v>3</v>
      </c>
      <c r="Y675" t="b">
        <v>0</v>
      </c>
      <c r="Z675" t="b">
        <v>0</v>
      </c>
      <c r="AA675">
        <v>-2</v>
      </c>
      <c r="AB675">
        <v>5</v>
      </c>
      <c r="AC675" t="b">
        <v>0</v>
      </c>
      <c r="AD675" t="b">
        <v>1</v>
      </c>
      <c r="AE675" t="b">
        <v>0</v>
      </c>
      <c r="AF675" t="b">
        <v>1</v>
      </c>
      <c r="AG675" s="14">
        <v>44770</v>
      </c>
      <c r="AH675" s="14">
        <v>44768</v>
      </c>
      <c r="AI675">
        <v>-2</v>
      </c>
      <c r="AJ675" t="b">
        <v>1</v>
      </c>
    </row>
    <row r="676" spans="1:36">
      <c r="A676" t="s">
        <v>27065</v>
      </c>
      <c r="B676" t="s">
        <v>87</v>
      </c>
      <c r="C676" t="s">
        <v>87</v>
      </c>
      <c r="D676" t="s">
        <v>88</v>
      </c>
      <c r="F676" t="s">
        <v>27066</v>
      </c>
      <c r="G676" t="s">
        <v>27067</v>
      </c>
      <c r="H676" t="s">
        <v>7987</v>
      </c>
      <c r="I676" t="s">
        <v>239</v>
      </c>
      <c r="J676" t="s">
        <v>93</v>
      </c>
      <c r="K676" t="s">
        <v>93</v>
      </c>
      <c r="L676" t="s">
        <v>93</v>
      </c>
      <c r="M676" t="s">
        <v>13972</v>
      </c>
      <c r="N676">
        <v>98115</v>
      </c>
      <c r="O676" t="s">
        <v>27068</v>
      </c>
      <c r="P676">
        <v>47.68070195</v>
      </c>
      <c r="Q676">
        <v>-122.31595131</v>
      </c>
      <c r="R676" t="s">
        <v>13974</v>
      </c>
      <c r="S676" s="7">
        <v>11</v>
      </c>
      <c r="T676" s="7">
        <v>2022</v>
      </c>
      <c r="U676" s="7">
        <v>4</v>
      </c>
      <c r="V676">
        <v>11</v>
      </c>
      <c r="W676">
        <v>2022</v>
      </c>
      <c r="X676">
        <v>4</v>
      </c>
      <c r="Y676" t="b">
        <v>0</v>
      </c>
      <c r="Z676" t="b">
        <v>0</v>
      </c>
      <c r="AA676">
        <v>-2</v>
      </c>
      <c r="AB676">
        <v>4</v>
      </c>
      <c r="AC676" t="b">
        <v>0</v>
      </c>
      <c r="AD676" t="b">
        <v>1</v>
      </c>
      <c r="AE676" t="b">
        <v>0</v>
      </c>
      <c r="AF676" t="b">
        <v>1</v>
      </c>
      <c r="AG676" s="14">
        <v>44883</v>
      </c>
      <c r="AH676" s="14">
        <v>44881</v>
      </c>
      <c r="AI676">
        <v>-2</v>
      </c>
      <c r="AJ676" t="b">
        <v>1</v>
      </c>
    </row>
    <row r="677" spans="1:36">
      <c r="A677" t="s">
        <v>27518</v>
      </c>
      <c r="B677" t="s">
        <v>87</v>
      </c>
      <c r="C677" t="s">
        <v>87</v>
      </c>
      <c r="D677" t="s">
        <v>88</v>
      </c>
      <c r="F677" t="s">
        <v>27519</v>
      </c>
      <c r="G677" t="s">
        <v>12407</v>
      </c>
      <c r="H677" t="s">
        <v>6107</v>
      </c>
      <c r="I677" t="s">
        <v>1860</v>
      </c>
      <c r="J677" t="s">
        <v>93</v>
      </c>
      <c r="K677" t="s">
        <v>100</v>
      </c>
      <c r="L677" t="s">
        <v>100</v>
      </c>
      <c r="M677" t="s">
        <v>6210</v>
      </c>
      <c r="N677">
        <v>98102</v>
      </c>
      <c r="O677" t="s">
        <v>27520</v>
      </c>
      <c r="P677">
        <v>47.65041054</v>
      </c>
      <c r="Q677">
        <v>-122.32404271</v>
      </c>
      <c r="R677" t="s">
        <v>6212</v>
      </c>
      <c r="S677" s="7">
        <v>4</v>
      </c>
      <c r="T677" s="7">
        <v>2023</v>
      </c>
      <c r="U677" s="7">
        <v>2</v>
      </c>
      <c r="V677">
        <v>4</v>
      </c>
      <c r="W677">
        <v>2023</v>
      </c>
      <c r="X677">
        <v>2</v>
      </c>
      <c r="Y677" t="b">
        <v>0</v>
      </c>
      <c r="Z677" t="b">
        <v>0</v>
      </c>
      <c r="AA677">
        <v>-2</v>
      </c>
      <c r="AC677" t="b">
        <v>0</v>
      </c>
      <c r="AD677" t="b">
        <v>1</v>
      </c>
      <c r="AE677" t="b">
        <v>0</v>
      </c>
      <c r="AF677" t="b">
        <v>1</v>
      </c>
      <c r="AG677" s="14">
        <v>45036</v>
      </c>
      <c r="AH677" s="14">
        <v>45034</v>
      </c>
      <c r="AI677">
        <v>-2</v>
      </c>
      <c r="AJ677" t="b">
        <v>1</v>
      </c>
    </row>
    <row r="678" spans="1:36">
      <c r="A678" t="s">
        <v>8359</v>
      </c>
      <c r="B678" t="s">
        <v>87</v>
      </c>
      <c r="C678" t="s">
        <v>87</v>
      </c>
      <c r="D678" t="s">
        <v>88</v>
      </c>
      <c r="E678" t="s">
        <v>7318</v>
      </c>
      <c r="H678" t="s">
        <v>8360</v>
      </c>
      <c r="I678" t="s">
        <v>2373</v>
      </c>
      <c r="J678" t="s">
        <v>93</v>
      </c>
      <c r="K678" t="s">
        <v>5967</v>
      </c>
      <c r="L678" t="s">
        <v>5967</v>
      </c>
      <c r="M678" t="s">
        <v>8228</v>
      </c>
      <c r="N678">
        <v>98118</v>
      </c>
      <c r="O678" t="s">
        <v>8361</v>
      </c>
      <c r="P678">
        <v>47.52556051</v>
      </c>
      <c r="Q678">
        <v>-122.28881142</v>
      </c>
      <c r="R678" t="s">
        <v>8230</v>
      </c>
      <c r="S678" s="7">
        <v>4</v>
      </c>
      <c r="T678" s="7">
        <v>2023</v>
      </c>
      <c r="U678" s="7">
        <v>2</v>
      </c>
      <c r="V678">
        <v>4</v>
      </c>
      <c r="W678">
        <v>2023</v>
      </c>
      <c r="X678">
        <v>2</v>
      </c>
      <c r="Y678" t="b">
        <v>0</v>
      </c>
      <c r="Z678" t="b">
        <v>0</v>
      </c>
      <c r="AA678">
        <v>-2</v>
      </c>
      <c r="AB678">
        <v>2</v>
      </c>
      <c r="AC678" t="b">
        <v>0</v>
      </c>
      <c r="AD678" t="b">
        <v>1</v>
      </c>
      <c r="AE678" t="b">
        <v>0</v>
      </c>
      <c r="AF678" t="b">
        <v>0</v>
      </c>
      <c r="AG678" s="14">
        <v>45042</v>
      </c>
      <c r="AH678" s="14">
        <v>45040</v>
      </c>
      <c r="AI678">
        <v>-2</v>
      </c>
      <c r="AJ678" t="b">
        <v>1</v>
      </c>
    </row>
    <row r="679" spans="1:36">
      <c r="A679" t="s">
        <v>8410</v>
      </c>
      <c r="B679" t="s">
        <v>87</v>
      </c>
      <c r="C679" t="s">
        <v>87</v>
      </c>
      <c r="D679" t="s">
        <v>88</v>
      </c>
      <c r="E679" t="s">
        <v>7318</v>
      </c>
      <c r="G679" t="s">
        <v>8411</v>
      </c>
      <c r="H679" t="s">
        <v>8330</v>
      </c>
      <c r="I679" t="s">
        <v>2435</v>
      </c>
      <c r="J679" t="s">
        <v>93</v>
      </c>
      <c r="K679" t="s">
        <v>1745</v>
      </c>
      <c r="L679" t="s">
        <v>1745</v>
      </c>
      <c r="M679" t="s">
        <v>8412</v>
      </c>
      <c r="N679">
        <v>98118</v>
      </c>
      <c r="O679" t="s">
        <v>8413</v>
      </c>
      <c r="P679">
        <v>47.55433407</v>
      </c>
      <c r="Q679">
        <v>-122.28324133</v>
      </c>
      <c r="R679" t="s">
        <v>8414</v>
      </c>
      <c r="S679" s="7">
        <v>5</v>
      </c>
      <c r="T679" s="7">
        <v>2023</v>
      </c>
      <c r="U679" s="7">
        <v>2</v>
      </c>
      <c r="V679">
        <v>5</v>
      </c>
      <c r="W679">
        <v>2023</v>
      </c>
      <c r="X679">
        <v>2</v>
      </c>
      <c r="Y679" t="b">
        <v>0</v>
      </c>
      <c r="Z679" t="b">
        <v>0</v>
      </c>
      <c r="AA679">
        <v>-2</v>
      </c>
      <c r="AB679">
        <v>2</v>
      </c>
      <c r="AC679" t="b">
        <v>0</v>
      </c>
      <c r="AD679" t="b">
        <v>1</v>
      </c>
      <c r="AE679" t="b">
        <v>0</v>
      </c>
      <c r="AF679" t="b">
        <v>0</v>
      </c>
      <c r="AG679" s="14">
        <v>45063</v>
      </c>
      <c r="AH679" s="14">
        <v>45061</v>
      </c>
      <c r="AI679">
        <v>-2</v>
      </c>
      <c r="AJ679" t="b">
        <v>1</v>
      </c>
    </row>
    <row r="680" spans="1:36">
      <c r="A680" t="s">
        <v>8549</v>
      </c>
      <c r="B680" t="s">
        <v>87</v>
      </c>
      <c r="C680" t="s">
        <v>87</v>
      </c>
      <c r="D680" t="s">
        <v>88</v>
      </c>
      <c r="E680" t="s">
        <v>7318</v>
      </c>
      <c r="G680" t="s">
        <v>7706</v>
      </c>
      <c r="H680" t="s">
        <v>8088</v>
      </c>
      <c r="I680" t="s">
        <v>1978</v>
      </c>
      <c r="J680" t="s">
        <v>93</v>
      </c>
      <c r="K680" t="s">
        <v>93</v>
      </c>
      <c r="L680" t="s">
        <v>93</v>
      </c>
      <c r="M680" t="s">
        <v>8550</v>
      </c>
      <c r="N680">
        <v>98115</v>
      </c>
      <c r="O680" t="s">
        <v>8551</v>
      </c>
      <c r="P680">
        <v>47.68502791</v>
      </c>
      <c r="Q680">
        <v>-122.3156708</v>
      </c>
      <c r="R680" t="s">
        <v>8552</v>
      </c>
      <c r="S680" s="7">
        <v>7</v>
      </c>
      <c r="T680" s="7">
        <v>2023</v>
      </c>
      <c r="U680" s="7">
        <v>3</v>
      </c>
      <c r="V680">
        <v>7</v>
      </c>
      <c r="W680">
        <v>2023</v>
      </c>
      <c r="X680">
        <v>3</v>
      </c>
      <c r="Y680" t="b">
        <v>0</v>
      </c>
      <c r="Z680" t="b">
        <v>0</v>
      </c>
      <c r="AA680">
        <v>-2</v>
      </c>
      <c r="AB680">
        <v>4</v>
      </c>
      <c r="AC680" t="b">
        <v>0</v>
      </c>
      <c r="AD680" t="b">
        <v>1</v>
      </c>
      <c r="AE680" t="b">
        <v>0</v>
      </c>
      <c r="AF680" t="b">
        <v>0</v>
      </c>
      <c r="AG680" s="14">
        <v>45112</v>
      </c>
      <c r="AH680" s="14">
        <v>45110</v>
      </c>
      <c r="AI680">
        <v>-2</v>
      </c>
      <c r="AJ680" t="b">
        <v>1</v>
      </c>
    </row>
    <row r="681" spans="1:36">
      <c r="A681" t="s">
        <v>16410</v>
      </c>
      <c r="B681" t="s">
        <v>87</v>
      </c>
      <c r="C681" t="s">
        <v>87</v>
      </c>
      <c r="D681" t="s">
        <v>88</v>
      </c>
      <c r="E681" t="s">
        <v>6860</v>
      </c>
      <c r="F681" t="s">
        <v>16411</v>
      </c>
      <c r="G681" t="s">
        <v>16412</v>
      </c>
      <c r="H681" t="s">
        <v>8746</v>
      </c>
      <c r="I681" t="s">
        <v>8558</v>
      </c>
      <c r="J681" t="s">
        <v>93</v>
      </c>
      <c r="K681" t="s">
        <v>100</v>
      </c>
      <c r="L681" t="s">
        <v>100</v>
      </c>
      <c r="O681" t="s">
        <v>16413</v>
      </c>
      <c r="S681" s="7">
        <v>9</v>
      </c>
      <c r="T681" s="7">
        <v>2023</v>
      </c>
      <c r="U681" s="7">
        <v>3</v>
      </c>
      <c r="V681">
        <v>9</v>
      </c>
      <c r="W681">
        <v>2023</v>
      </c>
      <c r="X681">
        <v>3</v>
      </c>
      <c r="Y681" t="b">
        <v>0</v>
      </c>
      <c r="Z681" t="b">
        <v>0</v>
      </c>
      <c r="AA681">
        <v>-2</v>
      </c>
      <c r="AC681" t="b">
        <v>0</v>
      </c>
      <c r="AD681" t="b">
        <v>1</v>
      </c>
      <c r="AE681" t="b">
        <v>0</v>
      </c>
      <c r="AF681" t="b">
        <v>0</v>
      </c>
      <c r="AG681" s="14">
        <v>45186</v>
      </c>
      <c r="AH681" s="14">
        <v>45184</v>
      </c>
      <c r="AI681">
        <v>-2</v>
      </c>
      <c r="AJ681" t="b">
        <v>1</v>
      </c>
    </row>
    <row r="682" spans="1:36">
      <c r="A682" t="s">
        <v>11759</v>
      </c>
      <c r="B682" t="s">
        <v>87</v>
      </c>
      <c r="C682" t="s">
        <v>87</v>
      </c>
      <c r="D682" t="s">
        <v>88</v>
      </c>
      <c r="E682" t="s">
        <v>10681</v>
      </c>
      <c r="F682" t="s">
        <v>11760</v>
      </c>
      <c r="G682" t="s">
        <v>11761</v>
      </c>
      <c r="H682" t="s">
        <v>1338</v>
      </c>
      <c r="I682" t="s">
        <v>3018</v>
      </c>
      <c r="J682" t="s">
        <v>93</v>
      </c>
      <c r="K682" t="s">
        <v>93</v>
      </c>
      <c r="L682" t="s">
        <v>93</v>
      </c>
      <c r="M682" t="s">
        <v>11762</v>
      </c>
      <c r="N682">
        <v>98103</v>
      </c>
      <c r="O682" t="s">
        <v>11763</v>
      </c>
      <c r="P682">
        <v>47.65749068</v>
      </c>
      <c r="Q682">
        <v>-122.34961387</v>
      </c>
      <c r="R682" t="s">
        <v>11764</v>
      </c>
      <c r="S682" s="7">
        <v>10</v>
      </c>
      <c r="T682" s="7">
        <v>2023</v>
      </c>
      <c r="U682" s="7">
        <v>4</v>
      </c>
      <c r="V682">
        <v>10</v>
      </c>
      <c r="W682">
        <v>2023</v>
      </c>
      <c r="X682">
        <v>4</v>
      </c>
      <c r="Y682" t="b">
        <v>0</v>
      </c>
      <c r="Z682" t="b">
        <v>0</v>
      </c>
      <c r="AA682">
        <v>-2</v>
      </c>
      <c r="AB682">
        <v>6</v>
      </c>
      <c r="AC682" t="b">
        <v>0</v>
      </c>
      <c r="AD682" t="b">
        <v>1</v>
      </c>
      <c r="AE682" t="b">
        <v>0</v>
      </c>
      <c r="AF682" t="b">
        <v>0</v>
      </c>
      <c r="AG682" s="14">
        <v>45225</v>
      </c>
      <c r="AH682" s="14">
        <v>45223</v>
      </c>
      <c r="AI682">
        <v>-2</v>
      </c>
      <c r="AJ682" t="b">
        <v>1</v>
      </c>
    </row>
    <row r="683" spans="1:36">
      <c r="A683" t="s">
        <v>11776</v>
      </c>
      <c r="B683" t="s">
        <v>87</v>
      </c>
      <c r="C683" t="s">
        <v>87</v>
      </c>
      <c r="D683" t="s">
        <v>88</v>
      </c>
      <c r="E683" t="s">
        <v>10681</v>
      </c>
      <c r="F683" t="s">
        <v>11777</v>
      </c>
      <c r="G683" t="s">
        <v>11778</v>
      </c>
      <c r="H683" t="s">
        <v>6361</v>
      </c>
      <c r="I683" t="s">
        <v>6354</v>
      </c>
      <c r="J683" t="s">
        <v>93</v>
      </c>
      <c r="K683" t="s">
        <v>93</v>
      </c>
      <c r="L683" t="s">
        <v>93</v>
      </c>
      <c r="M683" t="s">
        <v>11779</v>
      </c>
      <c r="N683">
        <v>98103</v>
      </c>
      <c r="O683" t="s">
        <v>11780</v>
      </c>
      <c r="P683">
        <v>47.68998077</v>
      </c>
      <c r="Q683">
        <v>-122.35556875</v>
      </c>
      <c r="R683" t="s">
        <v>11781</v>
      </c>
      <c r="S683" s="7">
        <v>11</v>
      </c>
      <c r="T683" s="7">
        <v>2023</v>
      </c>
      <c r="U683" s="7">
        <v>4</v>
      </c>
      <c r="V683">
        <v>10</v>
      </c>
      <c r="W683">
        <v>2023</v>
      </c>
      <c r="X683">
        <v>4</v>
      </c>
      <c r="Y683" t="b">
        <v>0</v>
      </c>
      <c r="Z683" t="b">
        <v>0</v>
      </c>
      <c r="AA683">
        <v>-2</v>
      </c>
      <c r="AB683">
        <v>6</v>
      </c>
      <c r="AC683" t="b">
        <v>0</v>
      </c>
      <c r="AD683" t="b">
        <v>1</v>
      </c>
      <c r="AE683" t="b">
        <v>0</v>
      </c>
      <c r="AF683" t="b">
        <v>0</v>
      </c>
      <c r="AG683" s="14">
        <v>45231</v>
      </c>
      <c r="AH683" s="14">
        <v>45229</v>
      </c>
      <c r="AI683">
        <v>-2</v>
      </c>
      <c r="AJ683" t="b">
        <v>1</v>
      </c>
    </row>
    <row r="684" spans="1:36">
      <c r="A684" t="s">
        <v>6372</v>
      </c>
      <c r="B684" t="s">
        <v>87</v>
      </c>
      <c r="C684" t="s">
        <v>87</v>
      </c>
      <c r="D684" t="s">
        <v>88</v>
      </c>
      <c r="E684" t="s">
        <v>5839</v>
      </c>
      <c r="F684" t="s">
        <v>6359</v>
      </c>
      <c r="G684" t="s">
        <v>6373</v>
      </c>
      <c r="H684" t="s">
        <v>3058</v>
      </c>
      <c r="I684" t="s">
        <v>6361</v>
      </c>
      <c r="J684" t="s">
        <v>93</v>
      </c>
      <c r="K684" t="s">
        <v>93</v>
      </c>
      <c r="L684" t="s">
        <v>93</v>
      </c>
      <c r="M684" t="s">
        <v>6363</v>
      </c>
      <c r="N684">
        <v>98144</v>
      </c>
      <c r="O684" t="s">
        <v>6374</v>
      </c>
      <c r="P684">
        <v>47.58260189</v>
      </c>
      <c r="Q684">
        <v>-122.30061057</v>
      </c>
      <c r="R684" t="s">
        <v>6365</v>
      </c>
      <c r="S684" s="7">
        <v>11</v>
      </c>
      <c r="T684" s="7">
        <v>2023</v>
      </c>
      <c r="U684" s="7">
        <v>4</v>
      </c>
      <c r="V684">
        <v>11</v>
      </c>
      <c r="W684">
        <v>2023</v>
      </c>
      <c r="X684">
        <v>4</v>
      </c>
      <c r="Y684" t="b">
        <v>0</v>
      </c>
      <c r="Z684" t="b">
        <v>0</v>
      </c>
      <c r="AA684">
        <v>-2</v>
      </c>
      <c r="AB684">
        <v>2</v>
      </c>
      <c r="AC684" t="b">
        <v>0</v>
      </c>
      <c r="AD684" t="b">
        <v>1</v>
      </c>
      <c r="AE684" t="b">
        <v>0</v>
      </c>
      <c r="AF684" t="b">
        <v>0</v>
      </c>
      <c r="AG684" s="14">
        <v>45233</v>
      </c>
      <c r="AH684" s="14">
        <v>45231</v>
      </c>
      <c r="AI684">
        <v>-2</v>
      </c>
      <c r="AJ684" t="b">
        <v>1</v>
      </c>
    </row>
    <row r="685" spans="1:36">
      <c r="A685" t="s">
        <v>11828</v>
      </c>
      <c r="B685" t="s">
        <v>87</v>
      </c>
      <c r="C685" t="s">
        <v>87</v>
      </c>
      <c r="D685" t="s">
        <v>88</v>
      </c>
      <c r="E685" t="s">
        <v>10681</v>
      </c>
      <c r="F685" t="s">
        <v>11806</v>
      </c>
      <c r="G685" t="s">
        <v>11824</v>
      </c>
      <c r="H685" t="s">
        <v>6217</v>
      </c>
      <c r="I685" t="s">
        <v>3152</v>
      </c>
      <c r="J685" t="s">
        <v>93</v>
      </c>
      <c r="K685" t="s">
        <v>93</v>
      </c>
      <c r="L685" t="s">
        <v>93</v>
      </c>
      <c r="M685" t="s">
        <v>11829</v>
      </c>
      <c r="N685">
        <v>98103</v>
      </c>
      <c r="O685" t="s">
        <v>11830</v>
      </c>
      <c r="P685">
        <v>47.64948865</v>
      </c>
      <c r="Q685">
        <v>-122.34444918</v>
      </c>
      <c r="R685" t="s">
        <v>11831</v>
      </c>
      <c r="S685" s="7">
        <v>11</v>
      </c>
      <c r="T685" s="7">
        <v>2023</v>
      </c>
      <c r="U685" s="7">
        <v>4</v>
      </c>
      <c r="V685">
        <v>11</v>
      </c>
      <c r="W685">
        <v>2023</v>
      </c>
      <c r="X685">
        <v>4</v>
      </c>
      <c r="Y685" t="b">
        <v>0</v>
      </c>
      <c r="Z685" t="b">
        <v>0</v>
      </c>
      <c r="AA685">
        <v>-2</v>
      </c>
      <c r="AB685">
        <v>4</v>
      </c>
      <c r="AC685" t="b">
        <v>0</v>
      </c>
      <c r="AD685" t="b">
        <v>1</v>
      </c>
      <c r="AE685" t="b">
        <v>0</v>
      </c>
      <c r="AF685" t="b">
        <v>0</v>
      </c>
      <c r="AG685" s="14">
        <v>45259</v>
      </c>
      <c r="AH685" s="14">
        <v>45257</v>
      </c>
      <c r="AI685">
        <v>-2</v>
      </c>
      <c r="AJ685" t="b">
        <v>1</v>
      </c>
    </row>
    <row r="686" spans="1:36">
      <c r="A686" t="s">
        <v>11883</v>
      </c>
      <c r="B686" t="s">
        <v>87</v>
      </c>
      <c r="C686" t="s">
        <v>87</v>
      </c>
      <c r="D686" t="s">
        <v>88</v>
      </c>
      <c r="E686" t="s">
        <v>10681</v>
      </c>
      <c r="F686" t="s">
        <v>11884</v>
      </c>
      <c r="H686" t="s">
        <v>3294</v>
      </c>
      <c r="I686" t="s">
        <v>3275</v>
      </c>
      <c r="J686" t="s">
        <v>93</v>
      </c>
      <c r="K686" t="s">
        <v>93</v>
      </c>
      <c r="L686" t="s">
        <v>93</v>
      </c>
      <c r="M686" t="s">
        <v>11885</v>
      </c>
      <c r="N686">
        <v>98118</v>
      </c>
      <c r="O686" t="s">
        <v>11886</v>
      </c>
      <c r="P686">
        <v>47.51993626</v>
      </c>
      <c r="Q686">
        <v>-122.26315344</v>
      </c>
      <c r="R686" t="s">
        <v>11887</v>
      </c>
      <c r="S686" s="7">
        <v>12</v>
      </c>
      <c r="T686" s="7">
        <v>2023</v>
      </c>
      <c r="U686" s="7">
        <v>4</v>
      </c>
      <c r="V686">
        <v>12</v>
      </c>
      <c r="W686">
        <v>2023</v>
      </c>
      <c r="X686">
        <v>4</v>
      </c>
      <c r="Y686" t="b">
        <v>0</v>
      </c>
      <c r="Z686" t="b">
        <v>0</v>
      </c>
      <c r="AA686">
        <v>-2</v>
      </c>
      <c r="AB686">
        <v>2</v>
      </c>
      <c r="AC686" t="b">
        <v>0</v>
      </c>
      <c r="AD686" t="b">
        <v>1</v>
      </c>
      <c r="AE686" t="b">
        <v>0</v>
      </c>
      <c r="AF686" t="b">
        <v>0</v>
      </c>
      <c r="AG686" s="14">
        <v>45282</v>
      </c>
      <c r="AH686" s="14">
        <v>45280</v>
      </c>
      <c r="AI686">
        <v>-2</v>
      </c>
      <c r="AJ686" t="b">
        <v>1</v>
      </c>
    </row>
    <row r="687" spans="1:36">
      <c r="A687" t="s">
        <v>15399</v>
      </c>
      <c r="B687" t="s">
        <v>87</v>
      </c>
      <c r="C687" t="s">
        <v>87</v>
      </c>
      <c r="D687" t="s">
        <v>88</v>
      </c>
      <c r="E687" t="s">
        <v>14837</v>
      </c>
      <c r="F687" t="s">
        <v>15400</v>
      </c>
      <c r="G687" t="s">
        <v>15401</v>
      </c>
      <c r="H687" t="s">
        <v>3460</v>
      </c>
      <c r="I687" t="s">
        <v>6471</v>
      </c>
      <c r="J687" t="s">
        <v>93</v>
      </c>
      <c r="K687" t="s">
        <v>100</v>
      </c>
      <c r="L687" t="s">
        <v>100</v>
      </c>
      <c r="M687" t="s">
        <v>15402</v>
      </c>
      <c r="N687">
        <v>98115</v>
      </c>
      <c r="O687" t="s">
        <v>15403</v>
      </c>
      <c r="P687">
        <v>47.67650008</v>
      </c>
      <c r="Q687">
        <v>-122.26833484</v>
      </c>
      <c r="R687" t="s">
        <v>15404</v>
      </c>
      <c r="S687" s="7">
        <v>1</v>
      </c>
      <c r="T687" s="7">
        <v>2024</v>
      </c>
      <c r="U687" s="7">
        <v>1</v>
      </c>
      <c r="V687">
        <v>1</v>
      </c>
      <c r="W687">
        <v>2024</v>
      </c>
      <c r="X687">
        <v>1</v>
      </c>
      <c r="Y687" t="b">
        <v>0</v>
      </c>
      <c r="Z687" t="b">
        <v>0</v>
      </c>
      <c r="AA687">
        <v>-2</v>
      </c>
      <c r="AB687">
        <v>4</v>
      </c>
      <c r="AC687" t="b">
        <v>0</v>
      </c>
      <c r="AD687" t="b">
        <v>1</v>
      </c>
      <c r="AE687" t="b">
        <v>0</v>
      </c>
      <c r="AF687" t="b">
        <v>0</v>
      </c>
      <c r="AG687" s="14">
        <v>45322</v>
      </c>
      <c r="AH687" s="14">
        <v>45320</v>
      </c>
      <c r="AI687">
        <v>-2</v>
      </c>
      <c r="AJ687" t="b">
        <v>1</v>
      </c>
    </row>
    <row r="688" spans="1:36">
      <c r="A688" t="s">
        <v>28890</v>
      </c>
      <c r="B688" t="s">
        <v>87</v>
      </c>
      <c r="C688" t="s">
        <v>87</v>
      </c>
      <c r="D688" t="s">
        <v>88</v>
      </c>
      <c r="F688" t="s">
        <v>28891</v>
      </c>
      <c r="G688" t="s">
        <v>28892</v>
      </c>
      <c r="H688" t="s">
        <v>843</v>
      </c>
      <c r="I688" t="s">
        <v>9355</v>
      </c>
      <c r="J688" t="s">
        <v>93</v>
      </c>
      <c r="K688" t="s">
        <v>93</v>
      </c>
      <c r="L688" t="s">
        <v>93</v>
      </c>
      <c r="M688" t="s">
        <v>28852</v>
      </c>
      <c r="N688">
        <v>98102</v>
      </c>
      <c r="O688" t="s">
        <v>28893</v>
      </c>
      <c r="P688">
        <v>47.62007834</v>
      </c>
      <c r="Q688">
        <v>-122.32068588</v>
      </c>
      <c r="R688" t="s">
        <v>28854</v>
      </c>
      <c r="S688" s="7">
        <v>5</v>
      </c>
      <c r="T688" s="7">
        <v>2024</v>
      </c>
      <c r="U688" s="7">
        <v>2</v>
      </c>
      <c r="V688">
        <v>5</v>
      </c>
      <c r="W688">
        <v>2024</v>
      </c>
      <c r="X688">
        <v>2</v>
      </c>
      <c r="Y688" t="b">
        <v>0</v>
      </c>
      <c r="Z688" t="b">
        <v>0</v>
      </c>
      <c r="AA688">
        <v>-2</v>
      </c>
      <c r="AB688">
        <v>3</v>
      </c>
      <c r="AC688" t="b">
        <v>0</v>
      </c>
      <c r="AD688" t="b">
        <v>1</v>
      </c>
      <c r="AE688" t="b">
        <v>0</v>
      </c>
      <c r="AF688" t="b">
        <v>1</v>
      </c>
      <c r="AG688" s="14">
        <v>45429</v>
      </c>
      <c r="AH688" s="14">
        <v>45427</v>
      </c>
      <c r="AI688">
        <v>-2</v>
      </c>
      <c r="AJ688" t="b">
        <v>1</v>
      </c>
    </row>
    <row r="689" spans="1:36">
      <c r="A689" t="s">
        <v>7249</v>
      </c>
      <c r="B689" t="s">
        <v>87</v>
      </c>
      <c r="C689" t="s">
        <v>87</v>
      </c>
      <c r="D689" t="s">
        <v>88</v>
      </c>
      <c r="E689" t="s">
        <v>7172</v>
      </c>
      <c r="F689" t="s">
        <v>7250</v>
      </c>
      <c r="G689" t="s">
        <v>7251</v>
      </c>
      <c r="H689" t="s">
        <v>4005</v>
      </c>
      <c r="I689" t="s">
        <v>6576</v>
      </c>
      <c r="J689" t="s">
        <v>93</v>
      </c>
      <c r="K689" t="s">
        <v>93</v>
      </c>
      <c r="L689" t="s">
        <v>93</v>
      </c>
      <c r="M689" t="s">
        <v>7252</v>
      </c>
      <c r="N689">
        <v>98133</v>
      </c>
      <c r="O689" t="s">
        <v>7253</v>
      </c>
      <c r="P689">
        <v>47.72726242</v>
      </c>
      <c r="Q689">
        <v>-122.33528255</v>
      </c>
      <c r="R689" t="s">
        <v>7254</v>
      </c>
      <c r="S689" s="7">
        <v>5</v>
      </c>
      <c r="T689" s="7">
        <v>2024</v>
      </c>
      <c r="U689" s="7">
        <v>2</v>
      </c>
      <c r="V689">
        <v>5</v>
      </c>
      <c r="W689">
        <v>2024</v>
      </c>
      <c r="X689">
        <v>2</v>
      </c>
      <c r="Y689" t="b">
        <v>0</v>
      </c>
      <c r="Z689" t="b">
        <v>0</v>
      </c>
      <c r="AA689">
        <v>-2</v>
      </c>
      <c r="AB689">
        <v>5</v>
      </c>
      <c r="AC689" t="b">
        <v>0</v>
      </c>
      <c r="AD689" t="b">
        <v>1</v>
      </c>
      <c r="AE689" t="b">
        <v>0</v>
      </c>
      <c r="AF689" t="b">
        <v>0</v>
      </c>
      <c r="AG689" s="14">
        <v>45442</v>
      </c>
      <c r="AH689" s="14">
        <v>45440</v>
      </c>
      <c r="AI689">
        <v>-2</v>
      </c>
      <c r="AJ689" t="b">
        <v>1</v>
      </c>
    </row>
    <row r="690" spans="1:36">
      <c r="A690" t="s">
        <v>12329</v>
      </c>
      <c r="B690" t="s">
        <v>87</v>
      </c>
      <c r="C690" t="s">
        <v>87</v>
      </c>
      <c r="D690" t="s">
        <v>88</v>
      </c>
      <c r="E690" t="s">
        <v>10681</v>
      </c>
      <c r="F690" t="s">
        <v>12330</v>
      </c>
      <c r="G690" t="s">
        <v>12331</v>
      </c>
      <c r="H690" t="s">
        <v>8700</v>
      </c>
      <c r="I690" t="s">
        <v>4189</v>
      </c>
      <c r="J690" t="s">
        <v>93</v>
      </c>
      <c r="K690" t="s">
        <v>1745</v>
      </c>
      <c r="L690" t="s">
        <v>1745</v>
      </c>
      <c r="M690" t="s">
        <v>4403</v>
      </c>
      <c r="N690">
        <v>98106</v>
      </c>
      <c r="O690" t="s">
        <v>12332</v>
      </c>
      <c r="P690">
        <v>47.52528057</v>
      </c>
      <c r="Q690">
        <v>-122.34645406</v>
      </c>
      <c r="R690" t="s">
        <v>4405</v>
      </c>
      <c r="S690" s="7">
        <v>7</v>
      </c>
      <c r="T690" s="7">
        <v>2024</v>
      </c>
      <c r="U690" s="7">
        <v>3</v>
      </c>
      <c r="V690">
        <v>7</v>
      </c>
      <c r="W690">
        <v>2024</v>
      </c>
      <c r="X690">
        <v>3</v>
      </c>
      <c r="Y690" t="b">
        <v>0</v>
      </c>
      <c r="Z690" t="b">
        <v>0</v>
      </c>
      <c r="AA690">
        <v>-2</v>
      </c>
      <c r="AB690">
        <v>1</v>
      </c>
      <c r="AC690" t="b">
        <v>0</v>
      </c>
      <c r="AD690" t="b">
        <v>1</v>
      </c>
      <c r="AE690" t="b">
        <v>0</v>
      </c>
      <c r="AF690" t="b">
        <v>0</v>
      </c>
      <c r="AG690" s="14">
        <v>45491</v>
      </c>
      <c r="AH690" s="14">
        <v>45489</v>
      </c>
      <c r="AI690">
        <v>-2</v>
      </c>
      <c r="AJ690" t="b">
        <v>1</v>
      </c>
    </row>
    <row r="691" spans="1:36">
      <c r="A691" t="s">
        <v>14812</v>
      </c>
      <c r="B691" t="s">
        <v>87</v>
      </c>
      <c r="C691" t="s">
        <v>87</v>
      </c>
      <c r="D691" t="s">
        <v>88</v>
      </c>
      <c r="E691" t="s">
        <v>14804</v>
      </c>
      <c r="F691" t="s">
        <v>5704</v>
      </c>
      <c r="G691" t="s">
        <v>14813</v>
      </c>
      <c r="H691" t="s">
        <v>4295</v>
      </c>
      <c r="I691" t="s">
        <v>4272</v>
      </c>
      <c r="J691" t="s">
        <v>93</v>
      </c>
      <c r="K691" t="s">
        <v>100</v>
      </c>
      <c r="L691" t="s">
        <v>100</v>
      </c>
      <c r="M691" t="s">
        <v>5706</v>
      </c>
      <c r="N691">
        <v>98146</v>
      </c>
      <c r="O691" t="s">
        <v>14814</v>
      </c>
      <c r="P691">
        <v>47.49806177</v>
      </c>
      <c r="Q691">
        <v>-122.37789742</v>
      </c>
      <c r="R691" t="s">
        <v>5708</v>
      </c>
      <c r="S691" s="7">
        <v>8</v>
      </c>
      <c r="T691" s="7">
        <v>2024</v>
      </c>
      <c r="U691" s="7">
        <v>3</v>
      </c>
      <c r="V691">
        <v>8</v>
      </c>
      <c r="W691">
        <v>2024</v>
      </c>
      <c r="X691">
        <v>3</v>
      </c>
      <c r="Y691" t="b">
        <v>0</v>
      </c>
      <c r="Z691" t="b">
        <v>0</v>
      </c>
      <c r="AA691">
        <v>-2</v>
      </c>
      <c r="AB691">
        <v>1</v>
      </c>
      <c r="AC691" t="b">
        <v>0</v>
      </c>
      <c r="AD691" t="b">
        <v>1</v>
      </c>
      <c r="AE691" t="b">
        <v>0</v>
      </c>
      <c r="AF691" t="b">
        <v>0</v>
      </c>
      <c r="AG691" s="14">
        <v>45519</v>
      </c>
      <c r="AH691" s="14">
        <v>45517</v>
      </c>
      <c r="AI691">
        <v>-2</v>
      </c>
      <c r="AJ691" t="b">
        <v>1</v>
      </c>
    </row>
    <row r="692" spans="1:36">
      <c r="A692" t="s">
        <v>29144</v>
      </c>
      <c r="B692" t="s">
        <v>87</v>
      </c>
      <c r="C692" t="s">
        <v>87</v>
      </c>
      <c r="D692" t="s">
        <v>88</v>
      </c>
      <c r="F692" t="s">
        <v>29145</v>
      </c>
      <c r="H692" t="s">
        <v>29146</v>
      </c>
      <c r="I692" t="s">
        <v>4295</v>
      </c>
      <c r="J692" t="s">
        <v>93</v>
      </c>
      <c r="K692" t="s">
        <v>100</v>
      </c>
      <c r="L692" t="s">
        <v>100</v>
      </c>
      <c r="M692" t="s">
        <v>21534</v>
      </c>
      <c r="N692">
        <v>98144</v>
      </c>
      <c r="O692" t="s">
        <v>29147</v>
      </c>
      <c r="P692">
        <v>47.57101762</v>
      </c>
      <c r="Q692">
        <v>-122.29132025</v>
      </c>
      <c r="R692" t="s">
        <v>29148</v>
      </c>
      <c r="S692" s="7">
        <v>8</v>
      </c>
      <c r="T692" s="7">
        <v>2024</v>
      </c>
      <c r="U692" s="7">
        <v>3</v>
      </c>
      <c r="V692">
        <v>8</v>
      </c>
      <c r="W692">
        <v>2024</v>
      </c>
      <c r="X692">
        <v>3</v>
      </c>
      <c r="Y692" t="b">
        <v>0</v>
      </c>
      <c r="Z692" t="b">
        <v>0</v>
      </c>
      <c r="AA692">
        <v>-2</v>
      </c>
      <c r="AB692">
        <v>2</v>
      </c>
      <c r="AC692" t="b">
        <v>0</v>
      </c>
      <c r="AD692" t="b">
        <v>1</v>
      </c>
      <c r="AE692" t="b">
        <v>0</v>
      </c>
      <c r="AF692" t="b">
        <v>1</v>
      </c>
      <c r="AG692" s="14">
        <v>45521</v>
      </c>
      <c r="AH692" s="14">
        <v>45519</v>
      </c>
      <c r="AI692">
        <v>-2</v>
      </c>
      <c r="AJ692" t="b">
        <v>1</v>
      </c>
    </row>
    <row r="693" spans="1:36">
      <c r="A693" t="s">
        <v>16719</v>
      </c>
      <c r="B693" t="s">
        <v>87</v>
      </c>
      <c r="C693" t="s">
        <v>87</v>
      </c>
      <c r="D693" t="s">
        <v>88</v>
      </c>
      <c r="E693" t="s">
        <v>6860</v>
      </c>
      <c r="F693" t="s">
        <v>16720</v>
      </c>
      <c r="H693" t="s">
        <v>9440</v>
      </c>
      <c r="I693" t="s">
        <v>4338</v>
      </c>
      <c r="J693" t="s">
        <v>93</v>
      </c>
      <c r="K693" t="s">
        <v>100</v>
      </c>
      <c r="L693" t="s">
        <v>100</v>
      </c>
      <c r="M693" t="s">
        <v>10475</v>
      </c>
      <c r="N693">
        <v>98115</v>
      </c>
      <c r="O693" t="s">
        <v>16721</v>
      </c>
      <c r="P693">
        <v>47.68177508</v>
      </c>
      <c r="Q693">
        <v>-122.30857013</v>
      </c>
      <c r="R693" t="s">
        <v>10477</v>
      </c>
      <c r="S693" s="7">
        <v>8</v>
      </c>
      <c r="T693" s="7">
        <v>2024</v>
      </c>
      <c r="U693" s="7">
        <v>3</v>
      </c>
      <c r="V693">
        <v>8</v>
      </c>
      <c r="W693">
        <v>2024</v>
      </c>
      <c r="X693">
        <v>3</v>
      </c>
      <c r="Y693" t="b">
        <v>0</v>
      </c>
      <c r="Z693" t="b">
        <v>0</v>
      </c>
      <c r="AA693">
        <v>-2</v>
      </c>
      <c r="AB693">
        <v>4</v>
      </c>
      <c r="AC693" t="b">
        <v>0</v>
      </c>
      <c r="AD693" t="b">
        <v>1</v>
      </c>
      <c r="AE693" t="b">
        <v>0</v>
      </c>
      <c r="AF693" t="b">
        <v>0</v>
      </c>
      <c r="AG693" s="14">
        <v>45526</v>
      </c>
      <c r="AH693" s="14">
        <v>45524</v>
      </c>
      <c r="AI693">
        <v>-2</v>
      </c>
      <c r="AJ693" t="b">
        <v>1</v>
      </c>
    </row>
    <row r="694" spans="1:36">
      <c r="A694" t="s">
        <v>4412</v>
      </c>
      <c r="B694" t="s">
        <v>87</v>
      </c>
      <c r="C694" t="s">
        <v>87</v>
      </c>
      <c r="D694" t="s">
        <v>88</v>
      </c>
      <c r="E694" t="s">
        <v>89</v>
      </c>
      <c r="F694" t="s">
        <v>4413</v>
      </c>
      <c r="G694" t="s">
        <v>4414</v>
      </c>
      <c r="H694" t="s">
        <v>4415</v>
      </c>
      <c r="I694" t="s">
        <v>4377</v>
      </c>
      <c r="J694" t="s">
        <v>93</v>
      </c>
      <c r="K694" t="s">
        <v>982</v>
      </c>
      <c r="L694" t="s">
        <v>982</v>
      </c>
      <c r="M694" t="s">
        <v>4416</v>
      </c>
      <c r="N694">
        <v>98103</v>
      </c>
      <c r="O694" t="s">
        <v>4417</v>
      </c>
      <c r="P694">
        <v>47.69308145</v>
      </c>
      <c r="Q694">
        <v>-122.34316359</v>
      </c>
      <c r="R694" t="s">
        <v>4418</v>
      </c>
      <c r="S694" s="7">
        <v>9</v>
      </c>
      <c r="T694" s="7">
        <v>2024</v>
      </c>
      <c r="U694" s="7">
        <v>3</v>
      </c>
      <c r="V694">
        <v>9</v>
      </c>
      <c r="W694">
        <v>2024</v>
      </c>
      <c r="X694">
        <v>3</v>
      </c>
      <c r="Y694" t="b">
        <v>0</v>
      </c>
      <c r="Z694" t="b">
        <v>0</v>
      </c>
      <c r="AA694">
        <v>-2</v>
      </c>
      <c r="AB694">
        <v>5</v>
      </c>
      <c r="AC694" t="b">
        <v>0</v>
      </c>
      <c r="AD694" t="b">
        <v>1</v>
      </c>
      <c r="AE694" t="b">
        <v>0</v>
      </c>
      <c r="AF694" t="b">
        <v>0</v>
      </c>
      <c r="AG694" s="14">
        <v>45548</v>
      </c>
      <c r="AH694" s="14">
        <v>45546</v>
      </c>
      <c r="AI694">
        <v>-2</v>
      </c>
      <c r="AJ694" t="b">
        <v>1</v>
      </c>
    </row>
    <row r="695" spans="1:36">
      <c r="A695" t="s">
        <v>16782</v>
      </c>
      <c r="B695" t="s">
        <v>87</v>
      </c>
      <c r="C695" t="s">
        <v>87</v>
      </c>
      <c r="D695" t="s">
        <v>88</v>
      </c>
      <c r="E695" t="s">
        <v>6860</v>
      </c>
      <c r="F695" t="s">
        <v>16783</v>
      </c>
      <c r="H695" t="s">
        <v>4626</v>
      </c>
      <c r="I695" t="s">
        <v>4595</v>
      </c>
      <c r="J695" t="s">
        <v>93</v>
      </c>
      <c r="K695" t="s">
        <v>93</v>
      </c>
      <c r="L695" t="s">
        <v>93</v>
      </c>
      <c r="M695" t="s">
        <v>10190</v>
      </c>
      <c r="N695">
        <v>98122</v>
      </c>
      <c r="O695" t="s">
        <v>16784</v>
      </c>
      <c r="P695">
        <v>47.60283929</v>
      </c>
      <c r="Q695">
        <v>-122.30282196</v>
      </c>
      <c r="R695" t="s">
        <v>10192</v>
      </c>
      <c r="S695" s="7">
        <v>11</v>
      </c>
      <c r="T695" s="7">
        <v>2024</v>
      </c>
      <c r="U695" s="7">
        <v>4</v>
      </c>
      <c r="V695">
        <v>10</v>
      </c>
      <c r="W695">
        <v>2024</v>
      </c>
      <c r="X695">
        <v>4</v>
      </c>
      <c r="Y695" t="b">
        <v>0</v>
      </c>
      <c r="Z695" t="b">
        <v>0</v>
      </c>
      <c r="AA695">
        <v>-2</v>
      </c>
      <c r="AB695">
        <v>3</v>
      </c>
      <c r="AC695" t="b">
        <v>0</v>
      </c>
      <c r="AD695" t="b">
        <v>1</v>
      </c>
      <c r="AE695" t="b">
        <v>0</v>
      </c>
      <c r="AF695" t="b">
        <v>0</v>
      </c>
      <c r="AG695" s="14">
        <v>45597</v>
      </c>
      <c r="AH695" s="14">
        <v>45595</v>
      </c>
      <c r="AI695">
        <v>-2</v>
      </c>
      <c r="AJ695" t="b">
        <v>1</v>
      </c>
    </row>
    <row r="696" spans="1:36">
      <c r="A696" t="s">
        <v>10028</v>
      </c>
      <c r="B696" t="s">
        <v>87</v>
      </c>
      <c r="D696" t="s">
        <v>88</v>
      </c>
      <c r="E696" t="s">
        <v>7318</v>
      </c>
      <c r="F696" t="s">
        <v>10029</v>
      </c>
      <c r="H696" t="s">
        <v>4873</v>
      </c>
      <c r="I696" t="s">
        <v>4852</v>
      </c>
      <c r="J696" t="s">
        <v>93</v>
      </c>
      <c r="K696" t="s">
        <v>5967</v>
      </c>
      <c r="M696" t="s">
        <v>9345</v>
      </c>
      <c r="N696">
        <v>98126</v>
      </c>
      <c r="O696" t="s">
        <v>10030</v>
      </c>
      <c r="P696">
        <v>47.56609486</v>
      </c>
      <c r="Q696">
        <v>-122.3711161</v>
      </c>
      <c r="R696" t="s">
        <v>9347</v>
      </c>
      <c r="S696" s="7">
        <v>1</v>
      </c>
      <c r="T696" s="7">
        <v>2025</v>
      </c>
      <c r="U696" s="7">
        <v>1</v>
      </c>
      <c r="V696">
        <v>1</v>
      </c>
      <c r="W696">
        <v>2025</v>
      </c>
      <c r="X696">
        <v>1</v>
      </c>
      <c r="Y696" t="b">
        <v>0</v>
      </c>
      <c r="Z696" t="b">
        <v>0</v>
      </c>
      <c r="AA696">
        <v>-2</v>
      </c>
      <c r="AB696">
        <v>1</v>
      </c>
      <c r="AC696" t="b">
        <v>0</v>
      </c>
      <c r="AD696" t="b">
        <v>1</v>
      </c>
      <c r="AE696" t="b">
        <v>0</v>
      </c>
      <c r="AF696" t="b">
        <v>0</v>
      </c>
      <c r="AG696" s="14">
        <v>45672</v>
      </c>
      <c r="AH696" s="14">
        <v>45670</v>
      </c>
      <c r="AI696">
        <v>-2</v>
      </c>
      <c r="AJ696" t="b">
        <v>1</v>
      </c>
    </row>
    <row r="697" spans="1:36">
      <c r="A697" t="s">
        <v>10031</v>
      </c>
      <c r="B697" t="s">
        <v>87</v>
      </c>
      <c r="D697" t="s">
        <v>88</v>
      </c>
      <c r="E697" t="s">
        <v>7318</v>
      </c>
      <c r="H697" t="s">
        <v>4873</v>
      </c>
      <c r="I697" t="s">
        <v>4852</v>
      </c>
      <c r="J697" t="s">
        <v>93</v>
      </c>
      <c r="K697" t="s">
        <v>5967</v>
      </c>
      <c r="M697" t="s">
        <v>10032</v>
      </c>
      <c r="N697">
        <v>98118</v>
      </c>
      <c r="O697" t="s">
        <v>10033</v>
      </c>
      <c r="P697">
        <v>47.54174317</v>
      </c>
      <c r="Q697">
        <v>-122.27174848</v>
      </c>
      <c r="R697" t="s">
        <v>10034</v>
      </c>
      <c r="S697" s="7">
        <v>1</v>
      </c>
      <c r="T697" s="7">
        <v>2025</v>
      </c>
      <c r="U697" s="7">
        <v>1</v>
      </c>
      <c r="V697">
        <v>1</v>
      </c>
      <c r="W697">
        <v>2025</v>
      </c>
      <c r="X697">
        <v>1</v>
      </c>
      <c r="Y697" t="b">
        <v>0</v>
      </c>
      <c r="Z697" t="b">
        <v>0</v>
      </c>
      <c r="AA697">
        <v>-2</v>
      </c>
      <c r="AB697">
        <v>2</v>
      </c>
      <c r="AC697" t="b">
        <v>0</v>
      </c>
      <c r="AD697" t="b">
        <v>1</v>
      </c>
      <c r="AE697" t="b">
        <v>0</v>
      </c>
      <c r="AF697" t="b">
        <v>0</v>
      </c>
      <c r="AG697" s="14">
        <v>45672</v>
      </c>
      <c r="AH697" s="14">
        <v>45670</v>
      </c>
      <c r="AI697">
        <v>-2</v>
      </c>
      <c r="AJ697" t="b">
        <v>1</v>
      </c>
    </row>
    <row r="698" spans="1:36">
      <c r="A698" t="s">
        <v>10035</v>
      </c>
      <c r="B698" t="s">
        <v>87</v>
      </c>
      <c r="D698" t="s">
        <v>88</v>
      </c>
      <c r="E698" t="s">
        <v>7318</v>
      </c>
      <c r="F698" t="s">
        <v>10036</v>
      </c>
      <c r="H698" t="s">
        <v>4873</v>
      </c>
      <c r="I698" t="s">
        <v>4852</v>
      </c>
      <c r="J698" t="s">
        <v>93</v>
      </c>
      <c r="K698" t="s">
        <v>5967</v>
      </c>
      <c r="M698" t="s">
        <v>10037</v>
      </c>
      <c r="N698">
        <v>98118</v>
      </c>
      <c r="O698" t="s">
        <v>10038</v>
      </c>
      <c r="P698">
        <v>47.53133072</v>
      </c>
      <c r="Q698">
        <v>-122.2735242</v>
      </c>
      <c r="R698" t="s">
        <v>10039</v>
      </c>
      <c r="S698" s="7">
        <v>1</v>
      </c>
      <c r="T698" s="7">
        <v>2025</v>
      </c>
      <c r="U698" s="7">
        <v>1</v>
      </c>
      <c r="V698">
        <v>1</v>
      </c>
      <c r="W698">
        <v>2025</v>
      </c>
      <c r="X698">
        <v>1</v>
      </c>
      <c r="Y698" t="b">
        <v>0</v>
      </c>
      <c r="Z698" t="b">
        <v>0</v>
      </c>
      <c r="AA698">
        <v>-2</v>
      </c>
      <c r="AB698">
        <v>2</v>
      </c>
      <c r="AC698" t="b">
        <v>0</v>
      </c>
      <c r="AD698" t="b">
        <v>1</v>
      </c>
      <c r="AE698" t="b">
        <v>0</v>
      </c>
      <c r="AF698" t="b">
        <v>0</v>
      </c>
      <c r="AG698" s="14">
        <v>45672</v>
      </c>
      <c r="AH698" s="14">
        <v>45670</v>
      </c>
      <c r="AI698">
        <v>-2</v>
      </c>
      <c r="AJ698" t="b">
        <v>1</v>
      </c>
    </row>
    <row r="699" spans="1:36">
      <c r="A699" t="s">
        <v>10104</v>
      </c>
      <c r="B699" t="s">
        <v>87</v>
      </c>
      <c r="D699" t="s">
        <v>88</v>
      </c>
      <c r="E699" t="s">
        <v>7318</v>
      </c>
      <c r="F699" t="s">
        <v>6860</v>
      </c>
      <c r="H699" t="s">
        <v>4966</v>
      </c>
      <c r="I699" t="s">
        <v>4932</v>
      </c>
      <c r="J699" t="s">
        <v>93</v>
      </c>
      <c r="K699" t="s">
        <v>5967</v>
      </c>
      <c r="M699" t="s">
        <v>9937</v>
      </c>
      <c r="N699">
        <v>98108</v>
      </c>
      <c r="O699" t="s">
        <v>10105</v>
      </c>
      <c r="P699">
        <v>47.53957107</v>
      </c>
      <c r="Q699">
        <v>-122.32173595</v>
      </c>
      <c r="R699" t="s">
        <v>9939</v>
      </c>
      <c r="S699" s="7">
        <v>2</v>
      </c>
      <c r="T699" s="7">
        <v>2025</v>
      </c>
      <c r="U699" s="7">
        <v>1</v>
      </c>
      <c r="V699">
        <v>2</v>
      </c>
      <c r="W699">
        <v>2025</v>
      </c>
      <c r="X699">
        <v>1</v>
      </c>
      <c r="Y699" t="b">
        <v>0</v>
      </c>
      <c r="Z699" t="b">
        <v>0</v>
      </c>
      <c r="AA699">
        <v>-2</v>
      </c>
      <c r="AB699">
        <v>1</v>
      </c>
      <c r="AC699" t="b">
        <v>0</v>
      </c>
      <c r="AD699" t="b">
        <v>1</v>
      </c>
      <c r="AE699" t="b">
        <v>0</v>
      </c>
      <c r="AF699" t="b">
        <v>0</v>
      </c>
      <c r="AG699" s="14">
        <v>45715</v>
      </c>
      <c r="AH699" s="14">
        <v>45713</v>
      </c>
      <c r="AI699">
        <v>-2</v>
      </c>
      <c r="AJ699" t="b">
        <v>1</v>
      </c>
    </row>
    <row r="700" spans="1:36">
      <c r="A700" t="s">
        <v>16880</v>
      </c>
      <c r="B700" t="s">
        <v>87</v>
      </c>
      <c r="D700" t="s">
        <v>88</v>
      </c>
      <c r="E700" t="s">
        <v>6860</v>
      </c>
      <c r="F700" t="s">
        <v>16881</v>
      </c>
      <c r="H700" t="s">
        <v>14130</v>
      </c>
      <c r="I700" t="s">
        <v>9236</v>
      </c>
      <c r="J700" t="s">
        <v>93</v>
      </c>
      <c r="K700" t="s">
        <v>100</v>
      </c>
      <c r="M700" t="s">
        <v>16701</v>
      </c>
      <c r="N700">
        <v>98133</v>
      </c>
      <c r="O700" t="s">
        <v>16882</v>
      </c>
      <c r="P700">
        <v>47.7039799</v>
      </c>
      <c r="Q700">
        <v>-122.34497934</v>
      </c>
      <c r="R700" t="s">
        <v>16703</v>
      </c>
      <c r="S700" s="7">
        <v>3</v>
      </c>
      <c r="T700" s="7">
        <v>2025</v>
      </c>
      <c r="U700" s="7">
        <v>1</v>
      </c>
      <c r="V700">
        <v>3</v>
      </c>
      <c r="W700">
        <v>2025</v>
      </c>
      <c r="X700">
        <v>1</v>
      </c>
      <c r="Y700" t="b">
        <v>0</v>
      </c>
      <c r="Z700" t="b">
        <v>0</v>
      </c>
      <c r="AA700">
        <v>-2</v>
      </c>
      <c r="AB700">
        <v>5</v>
      </c>
      <c r="AC700" t="b">
        <v>0</v>
      </c>
      <c r="AD700" t="b">
        <v>1</v>
      </c>
      <c r="AE700" t="b">
        <v>0</v>
      </c>
      <c r="AF700" t="b">
        <v>0</v>
      </c>
      <c r="AG700" s="14">
        <v>45737</v>
      </c>
      <c r="AH700" s="14">
        <v>45735</v>
      </c>
      <c r="AI700">
        <v>-2</v>
      </c>
      <c r="AJ700" t="b">
        <v>1</v>
      </c>
    </row>
    <row r="701" spans="1:36">
      <c r="A701" t="s">
        <v>10241</v>
      </c>
      <c r="B701" t="s">
        <v>87</v>
      </c>
      <c r="D701" t="s">
        <v>88</v>
      </c>
      <c r="E701" t="s">
        <v>7318</v>
      </c>
      <c r="H701" t="s">
        <v>5013</v>
      </c>
      <c r="I701" t="s">
        <v>10234</v>
      </c>
      <c r="J701" t="s">
        <v>93</v>
      </c>
      <c r="K701" t="s">
        <v>5967</v>
      </c>
      <c r="M701" t="s">
        <v>2249</v>
      </c>
      <c r="N701">
        <v>98122</v>
      </c>
      <c r="O701" t="s">
        <v>10242</v>
      </c>
      <c r="P701">
        <v>47.606687</v>
      </c>
      <c r="Q701">
        <v>-122.28390353</v>
      </c>
      <c r="R701" t="s">
        <v>2251</v>
      </c>
      <c r="S701" s="7">
        <v>4</v>
      </c>
      <c r="T701" s="7">
        <v>2025</v>
      </c>
      <c r="U701" s="7">
        <v>2</v>
      </c>
      <c r="V701">
        <v>4</v>
      </c>
      <c r="W701">
        <v>2025</v>
      </c>
      <c r="X701">
        <v>2</v>
      </c>
      <c r="Y701" t="b">
        <v>0</v>
      </c>
      <c r="Z701" t="b">
        <v>0</v>
      </c>
      <c r="AA701">
        <v>-2</v>
      </c>
      <c r="AB701">
        <v>3</v>
      </c>
      <c r="AC701" t="b">
        <v>0</v>
      </c>
      <c r="AD701" t="b">
        <v>1</v>
      </c>
      <c r="AE701" t="b">
        <v>0</v>
      </c>
      <c r="AF701" t="b">
        <v>0</v>
      </c>
      <c r="AG701" s="14">
        <v>45765</v>
      </c>
      <c r="AH701" s="14">
        <v>45763</v>
      </c>
      <c r="AI701">
        <v>-2</v>
      </c>
      <c r="AJ701" t="b">
        <v>1</v>
      </c>
    </row>
    <row r="702" spans="1:36">
      <c r="A702" t="s">
        <v>10276</v>
      </c>
      <c r="B702" t="s">
        <v>87</v>
      </c>
      <c r="D702" t="s">
        <v>88</v>
      </c>
      <c r="E702" t="s">
        <v>7318</v>
      </c>
      <c r="F702" t="s">
        <v>10277</v>
      </c>
      <c r="H702" t="s">
        <v>5059</v>
      </c>
      <c r="I702" t="s">
        <v>10274</v>
      </c>
      <c r="J702" t="s">
        <v>93</v>
      </c>
      <c r="K702" t="s">
        <v>5967</v>
      </c>
      <c r="M702" t="s">
        <v>6913</v>
      </c>
      <c r="N702">
        <v>98106</v>
      </c>
      <c r="O702" t="s">
        <v>10278</v>
      </c>
      <c r="P702">
        <v>47.5212849</v>
      </c>
      <c r="Q702">
        <v>-122.35543697</v>
      </c>
      <c r="R702" t="s">
        <v>6915</v>
      </c>
      <c r="S702" s="7">
        <v>5</v>
      </c>
      <c r="T702" s="7">
        <v>2025</v>
      </c>
      <c r="U702" s="7">
        <v>2</v>
      </c>
      <c r="V702">
        <v>5</v>
      </c>
      <c r="W702">
        <v>2025</v>
      </c>
      <c r="X702">
        <v>2</v>
      </c>
      <c r="Y702" t="b">
        <v>0</v>
      </c>
      <c r="Z702" t="b">
        <v>0</v>
      </c>
      <c r="AA702">
        <v>-2</v>
      </c>
      <c r="AB702">
        <v>1</v>
      </c>
      <c r="AC702" t="b">
        <v>0</v>
      </c>
      <c r="AD702" t="b">
        <v>1</v>
      </c>
      <c r="AE702" t="b">
        <v>0</v>
      </c>
      <c r="AF702" t="b">
        <v>0</v>
      </c>
      <c r="AG702" s="14">
        <v>45784</v>
      </c>
      <c r="AH702" s="14">
        <v>45782</v>
      </c>
      <c r="AI702">
        <v>-2</v>
      </c>
      <c r="AJ702" t="b">
        <v>1</v>
      </c>
    </row>
    <row r="703" spans="1:36">
      <c r="A703" t="s">
        <v>16937</v>
      </c>
      <c r="B703" t="s">
        <v>87</v>
      </c>
      <c r="D703" t="s">
        <v>88</v>
      </c>
      <c r="E703" t="s">
        <v>6860</v>
      </c>
      <c r="F703" t="s">
        <v>16938</v>
      </c>
      <c r="H703" t="s">
        <v>16939</v>
      </c>
      <c r="I703" t="s">
        <v>5082</v>
      </c>
      <c r="J703" t="s">
        <v>93</v>
      </c>
      <c r="K703" t="s">
        <v>100</v>
      </c>
      <c r="M703" t="s">
        <v>10475</v>
      </c>
      <c r="N703">
        <v>98115</v>
      </c>
      <c r="O703" t="s">
        <v>16940</v>
      </c>
      <c r="P703">
        <v>47.68177508</v>
      </c>
      <c r="Q703">
        <v>-122.30857013</v>
      </c>
      <c r="R703" t="s">
        <v>10477</v>
      </c>
      <c r="S703" s="7">
        <v>5</v>
      </c>
      <c r="T703" s="7">
        <v>2025</v>
      </c>
      <c r="U703" s="7">
        <v>2</v>
      </c>
      <c r="V703">
        <v>5</v>
      </c>
      <c r="W703">
        <v>2025</v>
      </c>
      <c r="X703">
        <v>2</v>
      </c>
      <c r="Y703" t="b">
        <v>0</v>
      </c>
      <c r="Z703" t="b">
        <v>0</v>
      </c>
      <c r="AA703">
        <v>-2</v>
      </c>
      <c r="AB703">
        <v>4</v>
      </c>
      <c r="AC703" t="b">
        <v>0</v>
      </c>
      <c r="AD703" t="b">
        <v>1</v>
      </c>
      <c r="AE703" t="b">
        <v>0</v>
      </c>
      <c r="AF703" t="b">
        <v>0</v>
      </c>
      <c r="AG703" s="14">
        <v>45795</v>
      </c>
      <c r="AH703" s="14">
        <v>45793</v>
      </c>
      <c r="AI703">
        <v>-2</v>
      </c>
      <c r="AJ703" t="b">
        <v>1</v>
      </c>
    </row>
    <row r="704" spans="1:36">
      <c r="A704" t="s">
        <v>16941</v>
      </c>
      <c r="B704" t="s">
        <v>87</v>
      </c>
      <c r="D704" t="s">
        <v>88</v>
      </c>
      <c r="E704" t="s">
        <v>6860</v>
      </c>
      <c r="F704" t="s">
        <v>16942</v>
      </c>
      <c r="H704" t="s">
        <v>16939</v>
      </c>
      <c r="I704" t="s">
        <v>5082</v>
      </c>
      <c r="J704" t="s">
        <v>93</v>
      </c>
      <c r="K704" t="s">
        <v>100</v>
      </c>
      <c r="M704" t="s">
        <v>16943</v>
      </c>
      <c r="N704">
        <v>98105</v>
      </c>
      <c r="O704" t="s">
        <v>16944</v>
      </c>
      <c r="P704">
        <v>47.67091129</v>
      </c>
      <c r="Q704">
        <v>-122.31770082</v>
      </c>
      <c r="R704" t="s">
        <v>16945</v>
      </c>
      <c r="S704" s="7">
        <v>5</v>
      </c>
      <c r="T704" s="7">
        <v>2025</v>
      </c>
      <c r="U704" s="7">
        <v>2</v>
      </c>
      <c r="V704">
        <v>5</v>
      </c>
      <c r="W704">
        <v>2025</v>
      </c>
      <c r="X704">
        <v>2</v>
      </c>
      <c r="Y704" t="b">
        <v>0</v>
      </c>
      <c r="Z704" t="b">
        <v>0</v>
      </c>
      <c r="AA704">
        <v>-2</v>
      </c>
      <c r="AB704">
        <v>4</v>
      </c>
      <c r="AC704" t="b">
        <v>0</v>
      </c>
      <c r="AD704" t="b">
        <v>1</v>
      </c>
      <c r="AE704" t="b">
        <v>0</v>
      </c>
      <c r="AF704" t="b">
        <v>0</v>
      </c>
      <c r="AG704" s="14">
        <v>45795</v>
      </c>
      <c r="AH704" s="14">
        <v>45793</v>
      </c>
      <c r="AI704">
        <v>-2</v>
      </c>
      <c r="AJ704" t="b">
        <v>1</v>
      </c>
    </row>
    <row r="705" spans="1:36">
      <c r="A705" t="s">
        <v>10414</v>
      </c>
      <c r="B705" t="s">
        <v>87</v>
      </c>
      <c r="D705" t="s">
        <v>88</v>
      </c>
      <c r="E705" t="s">
        <v>7318</v>
      </c>
      <c r="F705" t="s">
        <v>10415</v>
      </c>
      <c r="H705" t="s">
        <v>5188</v>
      </c>
      <c r="I705" t="s">
        <v>6893</v>
      </c>
      <c r="J705" t="s">
        <v>93</v>
      </c>
      <c r="K705" t="s">
        <v>5967</v>
      </c>
      <c r="M705" t="s">
        <v>9158</v>
      </c>
      <c r="N705">
        <v>98118</v>
      </c>
      <c r="O705" t="s">
        <v>10416</v>
      </c>
      <c r="P705">
        <v>47.51780216</v>
      </c>
      <c r="Q705">
        <v>-122.26375462</v>
      </c>
      <c r="R705" t="s">
        <v>9160</v>
      </c>
      <c r="S705" s="7">
        <v>7</v>
      </c>
      <c r="T705" s="7">
        <v>2025</v>
      </c>
      <c r="U705" s="7">
        <v>3</v>
      </c>
      <c r="V705">
        <v>7</v>
      </c>
      <c r="W705">
        <v>2025</v>
      </c>
      <c r="X705">
        <v>3</v>
      </c>
      <c r="Y705" t="b">
        <v>0</v>
      </c>
      <c r="Z705" t="b">
        <v>0</v>
      </c>
      <c r="AA705">
        <v>-2</v>
      </c>
      <c r="AB705">
        <v>2</v>
      </c>
      <c r="AC705" t="b">
        <v>0</v>
      </c>
      <c r="AD705" t="b">
        <v>1</v>
      </c>
      <c r="AE705" t="b">
        <v>0</v>
      </c>
      <c r="AF705" t="b">
        <v>0</v>
      </c>
      <c r="AG705" s="14">
        <v>45854</v>
      </c>
      <c r="AH705" s="14">
        <v>45852</v>
      </c>
      <c r="AI705">
        <v>-2</v>
      </c>
      <c r="AJ705" t="b">
        <v>1</v>
      </c>
    </row>
    <row r="706" spans="1:36">
      <c r="A706" t="s">
        <v>30242</v>
      </c>
      <c r="B706" t="s">
        <v>87</v>
      </c>
      <c r="D706" t="s">
        <v>88</v>
      </c>
      <c r="F706" t="s">
        <v>30243</v>
      </c>
      <c r="H706" t="s">
        <v>4796</v>
      </c>
      <c r="I706" t="s">
        <v>5293</v>
      </c>
      <c r="J706" t="s">
        <v>93</v>
      </c>
      <c r="K706" t="s">
        <v>100</v>
      </c>
      <c r="M706" t="s">
        <v>30244</v>
      </c>
      <c r="N706">
        <v>98105</v>
      </c>
      <c r="O706" t="s">
        <v>30245</v>
      </c>
      <c r="P706">
        <v>47.6628958</v>
      </c>
      <c r="Q706">
        <v>-122.31883896</v>
      </c>
      <c r="R706" t="s">
        <v>30246</v>
      </c>
      <c r="S706" s="7">
        <v>8</v>
      </c>
      <c r="T706" s="7">
        <v>2025</v>
      </c>
      <c r="U706" s="7">
        <v>3</v>
      </c>
      <c r="V706">
        <v>8</v>
      </c>
      <c r="W706">
        <v>2025</v>
      </c>
      <c r="X706">
        <v>3</v>
      </c>
      <c r="Y706" t="b">
        <v>0</v>
      </c>
      <c r="Z706" t="b">
        <v>0</v>
      </c>
      <c r="AA706">
        <v>-2</v>
      </c>
      <c r="AB706">
        <v>4</v>
      </c>
      <c r="AC706" t="b">
        <v>0</v>
      </c>
      <c r="AD706" t="b">
        <v>1</v>
      </c>
      <c r="AE706" t="b">
        <v>0</v>
      </c>
      <c r="AF706" t="b">
        <v>1</v>
      </c>
      <c r="AG706" s="14">
        <v>45884</v>
      </c>
      <c r="AH706" s="14">
        <v>45882</v>
      </c>
      <c r="AI706">
        <v>-2</v>
      </c>
      <c r="AJ706" t="b">
        <v>1</v>
      </c>
    </row>
    <row r="707" spans="1:36">
      <c r="A707" t="s">
        <v>13262</v>
      </c>
      <c r="B707" t="s">
        <v>87</v>
      </c>
      <c r="D707" t="s">
        <v>88</v>
      </c>
      <c r="E707" t="s">
        <v>10681</v>
      </c>
      <c r="F707" t="s">
        <v>13263</v>
      </c>
      <c r="H707" t="s">
        <v>5387</v>
      </c>
      <c r="I707" t="s">
        <v>10559</v>
      </c>
      <c r="J707" t="s">
        <v>93</v>
      </c>
      <c r="K707" t="s">
        <v>100</v>
      </c>
      <c r="M707" t="s">
        <v>13264</v>
      </c>
      <c r="N707">
        <v>98118</v>
      </c>
      <c r="O707" t="s">
        <v>13265</v>
      </c>
      <c r="P707">
        <v>47.54982922</v>
      </c>
      <c r="Q707">
        <v>-122.27692989</v>
      </c>
      <c r="R707" t="s">
        <v>13266</v>
      </c>
      <c r="S707" s="7">
        <v>9</v>
      </c>
      <c r="T707" s="7">
        <v>2025</v>
      </c>
      <c r="U707" s="7">
        <v>3</v>
      </c>
      <c r="V707">
        <v>9</v>
      </c>
      <c r="W707">
        <v>2025</v>
      </c>
      <c r="X707">
        <v>3</v>
      </c>
      <c r="Y707" t="b">
        <v>0</v>
      </c>
      <c r="Z707" t="b">
        <v>0</v>
      </c>
      <c r="AA707">
        <v>-2</v>
      </c>
      <c r="AB707">
        <v>2</v>
      </c>
      <c r="AC707" t="b">
        <v>0</v>
      </c>
      <c r="AD707" t="b">
        <v>1</v>
      </c>
      <c r="AE707" t="b">
        <v>0</v>
      </c>
      <c r="AF707" t="b">
        <v>0</v>
      </c>
      <c r="AG707" s="14">
        <v>45926</v>
      </c>
      <c r="AH707" s="14">
        <v>45924</v>
      </c>
      <c r="AI707">
        <v>-2</v>
      </c>
      <c r="AJ707" t="b">
        <v>1</v>
      </c>
    </row>
    <row r="708" spans="1:36">
      <c r="A708" t="s">
        <v>10694</v>
      </c>
      <c r="B708" t="s">
        <v>87</v>
      </c>
      <c r="C708" t="s">
        <v>87</v>
      </c>
      <c r="D708" t="s">
        <v>88</v>
      </c>
      <c r="E708" t="s">
        <v>10681</v>
      </c>
      <c r="F708" t="s">
        <v>10695</v>
      </c>
      <c r="G708" t="s">
        <v>10696</v>
      </c>
      <c r="H708" t="s">
        <v>144</v>
      </c>
      <c r="I708" t="s">
        <v>129</v>
      </c>
      <c r="J708" t="s">
        <v>93</v>
      </c>
      <c r="K708" t="s">
        <v>93</v>
      </c>
      <c r="L708" t="s">
        <v>93</v>
      </c>
      <c r="M708" t="s">
        <v>10697</v>
      </c>
      <c r="N708">
        <v>98134</v>
      </c>
      <c r="O708" t="s">
        <v>10698</v>
      </c>
      <c r="P708">
        <v>47.59561401</v>
      </c>
      <c r="Q708">
        <v>-122.32536672</v>
      </c>
      <c r="R708" t="s">
        <v>10699</v>
      </c>
      <c r="S708" s="7">
        <v>1</v>
      </c>
      <c r="T708" s="7">
        <v>2020</v>
      </c>
      <c r="U708" s="7">
        <v>1</v>
      </c>
      <c r="V708">
        <v>1</v>
      </c>
      <c r="W708">
        <v>2020</v>
      </c>
      <c r="X708">
        <v>1</v>
      </c>
      <c r="Y708" t="b">
        <v>0</v>
      </c>
      <c r="Z708" t="b">
        <v>0</v>
      </c>
      <c r="AA708">
        <v>-1</v>
      </c>
      <c r="AB708">
        <v>1</v>
      </c>
      <c r="AC708" t="b">
        <v>0</v>
      </c>
      <c r="AD708" t="b">
        <v>1</v>
      </c>
      <c r="AE708" t="b">
        <v>0</v>
      </c>
      <c r="AF708" t="b">
        <v>0</v>
      </c>
      <c r="AG708" s="14">
        <v>43838</v>
      </c>
      <c r="AH708" s="14">
        <v>43837</v>
      </c>
      <c r="AI708">
        <v>-1</v>
      </c>
      <c r="AJ708" t="b">
        <v>1</v>
      </c>
    </row>
    <row r="709" spans="1:36">
      <c r="A709" t="s">
        <v>10740</v>
      </c>
      <c r="B709" t="s">
        <v>87</v>
      </c>
      <c r="C709" t="s">
        <v>87</v>
      </c>
      <c r="D709" t="s">
        <v>88</v>
      </c>
      <c r="E709" t="s">
        <v>10681</v>
      </c>
      <c r="F709" t="s">
        <v>10741</v>
      </c>
      <c r="G709" t="s">
        <v>10742</v>
      </c>
      <c r="H709" t="s">
        <v>351</v>
      </c>
      <c r="I709" t="s">
        <v>322</v>
      </c>
      <c r="J709" t="s">
        <v>93</v>
      </c>
      <c r="K709" t="s">
        <v>93</v>
      </c>
      <c r="L709" t="s">
        <v>93</v>
      </c>
      <c r="M709" t="s">
        <v>10743</v>
      </c>
      <c r="N709">
        <v>98117</v>
      </c>
      <c r="O709" t="s">
        <v>10744</v>
      </c>
      <c r="P709">
        <v>47.68532883</v>
      </c>
      <c r="Q709">
        <v>-122.39669817</v>
      </c>
      <c r="R709" t="s">
        <v>10745</v>
      </c>
      <c r="S709" s="7">
        <v>2</v>
      </c>
      <c r="T709" s="7">
        <v>2020</v>
      </c>
      <c r="U709" s="7">
        <v>1</v>
      </c>
      <c r="V709">
        <v>2</v>
      </c>
      <c r="W709">
        <v>2020</v>
      </c>
      <c r="X709">
        <v>1</v>
      </c>
      <c r="Y709" t="b">
        <v>0</v>
      </c>
      <c r="Z709" t="b">
        <v>0</v>
      </c>
      <c r="AA709">
        <v>-1</v>
      </c>
      <c r="AB709">
        <v>6</v>
      </c>
      <c r="AC709" t="b">
        <v>0</v>
      </c>
      <c r="AD709" t="b">
        <v>1</v>
      </c>
      <c r="AE709" t="b">
        <v>0</v>
      </c>
      <c r="AF709" t="b">
        <v>0</v>
      </c>
      <c r="AG709" s="14">
        <v>43865</v>
      </c>
      <c r="AH709" s="14">
        <v>43864</v>
      </c>
      <c r="AI709">
        <v>-1</v>
      </c>
      <c r="AJ709" t="b">
        <v>1</v>
      </c>
    </row>
    <row r="710" spans="1:36">
      <c r="A710" t="s">
        <v>10746</v>
      </c>
      <c r="B710" t="s">
        <v>87</v>
      </c>
      <c r="C710" t="s">
        <v>87</v>
      </c>
      <c r="D710" t="s">
        <v>88</v>
      </c>
      <c r="E710" t="s">
        <v>10681</v>
      </c>
      <c r="F710" t="s">
        <v>10747</v>
      </c>
      <c r="G710" t="s">
        <v>10748</v>
      </c>
      <c r="H710" t="s">
        <v>351</v>
      </c>
      <c r="I710" t="s">
        <v>322</v>
      </c>
      <c r="J710" t="s">
        <v>93</v>
      </c>
      <c r="K710" t="s">
        <v>93</v>
      </c>
      <c r="L710" t="s">
        <v>93</v>
      </c>
      <c r="M710" t="s">
        <v>10749</v>
      </c>
      <c r="O710" t="s">
        <v>10750</v>
      </c>
      <c r="P710">
        <v>47.67617239</v>
      </c>
      <c r="Q710">
        <v>-122.36422918</v>
      </c>
      <c r="R710" t="s">
        <v>10751</v>
      </c>
      <c r="S710" s="7">
        <v>2</v>
      </c>
      <c r="T710" s="7">
        <v>2020</v>
      </c>
      <c r="U710" s="7">
        <v>1</v>
      </c>
      <c r="V710">
        <v>2</v>
      </c>
      <c r="W710">
        <v>2020</v>
      </c>
      <c r="X710">
        <v>1</v>
      </c>
      <c r="Y710" t="b">
        <v>0</v>
      </c>
      <c r="Z710" t="b">
        <v>0</v>
      </c>
      <c r="AA710">
        <v>-1</v>
      </c>
      <c r="AB710">
        <v>6</v>
      </c>
      <c r="AC710" t="b">
        <v>0</v>
      </c>
      <c r="AD710" t="b">
        <v>1</v>
      </c>
      <c r="AE710" t="b">
        <v>0</v>
      </c>
      <c r="AF710" t="b">
        <v>0</v>
      </c>
      <c r="AG710" s="14">
        <v>43865</v>
      </c>
      <c r="AH710" s="14">
        <v>43864</v>
      </c>
      <c r="AI710">
        <v>-1</v>
      </c>
      <c r="AJ710" t="b">
        <v>1</v>
      </c>
    </row>
    <row r="711" spans="1:36">
      <c r="A711" t="s">
        <v>7389</v>
      </c>
      <c r="B711" t="s">
        <v>87</v>
      </c>
      <c r="C711" t="s">
        <v>87</v>
      </c>
      <c r="D711" t="s">
        <v>88</v>
      </c>
      <c r="E711" t="s">
        <v>7318</v>
      </c>
      <c r="F711" t="s">
        <v>7390</v>
      </c>
      <c r="G711" t="s">
        <v>7391</v>
      </c>
      <c r="H711" t="s">
        <v>382</v>
      </c>
      <c r="I711" t="s">
        <v>369</v>
      </c>
      <c r="J711" t="s">
        <v>93</v>
      </c>
      <c r="K711" t="s">
        <v>93</v>
      </c>
      <c r="L711" t="s">
        <v>93</v>
      </c>
      <c r="M711" t="s">
        <v>7392</v>
      </c>
      <c r="N711">
        <v>98105</v>
      </c>
      <c r="O711" t="s">
        <v>7393</v>
      </c>
      <c r="P711">
        <v>47.65770221</v>
      </c>
      <c r="Q711">
        <v>-122.32037946</v>
      </c>
      <c r="R711" t="s">
        <v>7394</v>
      </c>
      <c r="S711" s="7">
        <v>2</v>
      </c>
      <c r="T711" s="7">
        <v>2020</v>
      </c>
      <c r="U711" s="7">
        <v>1</v>
      </c>
      <c r="V711">
        <v>2</v>
      </c>
      <c r="W711">
        <v>2020</v>
      </c>
      <c r="X711">
        <v>1</v>
      </c>
      <c r="Y711" t="b">
        <v>0</v>
      </c>
      <c r="Z711" t="b">
        <v>0</v>
      </c>
      <c r="AA711">
        <v>-1</v>
      </c>
      <c r="AB711">
        <v>4</v>
      </c>
      <c r="AC711" t="b">
        <v>0</v>
      </c>
      <c r="AD711" t="b">
        <v>1</v>
      </c>
      <c r="AE711" t="b">
        <v>0</v>
      </c>
      <c r="AF711" t="b">
        <v>0</v>
      </c>
      <c r="AG711" s="14">
        <v>43867</v>
      </c>
      <c r="AH711" s="14">
        <v>43866</v>
      </c>
      <c r="AI711">
        <v>-1</v>
      </c>
      <c r="AJ711" t="b">
        <v>1</v>
      </c>
    </row>
    <row r="712" spans="1:36">
      <c r="A712" t="s">
        <v>393</v>
      </c>
      <c r="B712" t="s">
        <v>87</v>
      </c>
      <c r="C712" t="s">
        <v>87</v>
      </c>
      <c r="D712" t="s">
        <v>88</v>
      </c>
      <c r="E712" t="s">
        <v>89</v>
      </c>
      <c r="F712" t="s">
        <v>394</v>
      </c>
      <c r="G712" t="s">
        <v>395</v>
      </c>
      <c r="H712" t="s">
        <v>396</v>
      </c>
      <c r="I712" t="s">
        <v>397</v>
      </c>
      <c r="J712" t="s">
        <v>93</v>
      </c>
      <c r="K712" t="s">
        <v>93</v>
      </c>
      <c r="L712" t="s">
        <v>93</v>
      </c>
      <c r="M712" t="s">
        <v>398</v>
      </c>
      <c r="O712" t="s">
        <v>399</v>
      </c>
      <c r="P712">
        <v>47.7237087</v>
      </c>
      <c r="Q712">
        <v>-122.28892118</v>
      </c>
      <c r="R712" t="s">
        <v>400</v>
      </c>
      <c r="S712" s="7">
        <v>2</v>
      </c>
      <c r="T712" s="7">
        <v>2020</v>
      </c>
      <c r="U712" s="7">
        <v>1</v>
      </c>
      <c r="V712">
        <v>2</v>
      </c>
      <c r="W712">
        <v>2020</v>
      </c>
      <c r="X712">
        <v>1</v>
      </c>
      <c r="Y712" t="b">
        <v>0</v>
      </c>
      <c r="Z712" t="b">
        <v>0</v>
      </c>
      <c r="AA712">
        <v>-1</v>
      </c>
      <c r="AB712">
        <v>5</v>
      </c>
      <c r="AC712" t="b">
        <v>0</v>
      </c>
      <c r="AD712" t="b">
        <v>1</v>
      </c>
      <c r="AE712" t="b">
        <v>0</v>
      </c>
      <c r="AF712" t="b">
        <v>0</v>
      </c>
      <c r="AG712" s="14">
        <v>43872</v>
      </c>
      <c r="AH712" s="14">
        <v>43871</v>
      </c>
      <c r="AI712">
        <v>-1</v>
      </c>
      <c r="AJ712" t="b">
        <v>1</v>
      </c>
    </row>
    <row r="713" spans="1:36">
      <c r="A713" t="s">
        <v>5875</v>
      </c>
      <c r="B713" t="s">
        <v>87</v>
      </c>
      <c r="C713" t="s">
        <v>87</v>
      </c>
      <c r="D713" t="s">
        <v>88</v>
      </c>
      <c r="E713" t="s">
        <v>5839</v>
      </c>
      <c r="F713" t="s">
        <v>5876</v>
      </c>
      <c r="G713" t="s">
        <v>5877</v>
      </c>
      <c r="H713" t="s">
        <v>424</v>
      </c>
      <c r="I713" t="s">
        <v>417</v>
      </c>
      <c r="J713" t="s">
        <v>93</v>
      </c>
      <c r="K713" t="s">
        <v>93</v>
      </c>
      <c r="L713" t="s">
        <v>93</v>
      </c>
      <c r="M713" t="s">
        <v>5878</v>
      </c>
      <c r="N713">
        <v>98107</v>
      </c>
      <c r="O713" t="s">
        <v>5879</v>
      </c>
      <c r="P713">
        <v>47.67387898</v>
      </c>
      <c r="Q713">
        <v>-122.36105851</v>
      </c>
      <c r="R713" t="s">
        <v>5880</v>
      </c>
      <c r="S713" s="7">
        <v>2</v>
      </c>
      <c r="T713" s="7">
        <v>2020</v>
      </c>
      <c r="U713" s="7">
        <v>1</v>
      </c>
      <c r="V713">
        <v>2</v>
      </c>
      <c r="W713">
        <v>2020</v>
      </c>
      <c r="X713">
        <v>1</v>
      </c>
      <c r="Y713" t="b">
        <v>0</v>
      </c>
      <c r="Z713" t="b">
        <v>0</v>
      </c>
      <c r="AA713">
        <v>-1</v>
      </c>
      <c r="AB713">
        <v>6</v>
      </c>
      <c r="AC713" t="b">
        <v>0</v>
      </c>
      <c r="AD713" t="b">
        <v>1</v>
      </c>
      <c r="AE713" t="b">
        <v>0</v>
      </c>
      <c r="AF713" t="b">
        <v>0</v>
      </c>
      <c r="AG713" s="14">
        <v>43880</v>
      </c>
      <c r="AH713" s="14">
        <v>43879</v>
      </c>
      <c r="AI713">
        <v>-1</v>
      </c>
      <c r="AJ713" t="b">
        <v>1</v>
      </c>
    </row>
    <row r="714" spans="1:36">
      <c r="A714" t="s">
        <v>5881</v>
      </c>
      <c r="B714" t="s">
        <v>87</v>
      </c>
      <c r="C714" t="s">
        <v>87</v>
      </c>
      <c r="D714" t="s">
        <v>88</v>
      </c>
      <c r="E714" t="s">
        <v>5839</v>
      </c>
      <c r="F714" t="s">
        <v>5882</v>
      </c>
      <c r="G714" t="s">
        <v>5883</v>
      </c>
      <c r="H714" t="s">
        <v>431</v>
      </c>
      <c r="I714" t="s">
        <v>424</v>
      </c>
      <c r="J714" t="s">
        <v>93</v>
      </c>
      <c r="K714" t="s">
        <v>5884</v>
      </c>
      <c r="L714" t="s">
        <v>5884</v>
      </c>
      <c r="M714" t="s">
        <v>5885</v>
      </c>
      <c r="N714">
        <v>98106</v>
      </c>
      <c r="O714" t="s">
        <v>5886</v>
      </c>
      <c r="P714">
        <v>47.52167398</v>
      </c>
      <c r="Q714">
        <v>-122.33987776</v>
      </c>
      <c r="R714" t="s">
        <v>5887</v>
      </c>
      <c r="S714" s="7">
        <v>2</v>
      </c>
      <c r="T714" s="7">
        <v>2020</v>
      </c>
      <c r="U714" s="7">
        <v>1</v>
      </c>
      <c r="V714">
        <v>2</v>
      </c>
      <c r="W714">
        <v>2020</v>
      </c>
      <c r="X714">
        <v>1</v>
      </c>
      <c r="Y714" t="b">
        <v>0</v>
      </c>
      <c r="Z714" t="b">
        <v>0</v>
      </c>
      <c r="AA714">
        <v>-1</v>
      </c>
      <c r="AB714">
        <v>1</v>
      </c>
      <c r="AC714" t="b">
        <v>0</v>
      </c>
      <c r="AD714" t="b">
        <v>1</v>
      </c>
      <c r="AE714" t="b">
        <v>0</v>
      </c>
      <c r="AF714" t="b">
        <v>0</v>
      </c>
      <c r="AG714" s="14">
        <v>43881</v>
      </c>
      <c r="AH714" s="14">
        <v>43880</v>
      </c>
      <c r="AI714">
        <v>-1</v>
      </c>
      <c r="AJ714" t="b">
        <v>1</v>
      </c>
    </row>
    <row r="715" spans="1:36">
      <c r="A715" t="s">
        <v>17513</v>
      </c>
      <c r="B715" t="s">
        <v>87</v>
      </c>
      <c r="C715" t="s">
        <v>87</v>
      </c>
      <c r="D715" t="s">
        <v>88</v>
      </c>
      <c r="F715" t="s">
        <v>17514</v>
      </c>
      <c r="G715" t="s">
        <v>5920</v>
      </c>
      <c r="H715" t="s">
        <v>431</v>
      </c>
      <c r="I715" t="s">
        <v>424</v>
      </c>
      <c r="J715" t="s">
        <v>93</v>
      </c>
      <c r="K715" t="s">
        <v>93</v>
      </c>
      <c r="L715" t="s">
        <v>93</v>
      </c>
      <c r="M715" t="s">
        <v>17515</v>
      </c>
      <c r="N715">
        <v>98122</v>
      </c>
      <c r="O715" t="s">
        <v>17516</v>
      </c>
      <c r="P715">
        <v>47.60663869</v>
      </c>
      <c r="Q715">
        <v>-122.30360088</v>
      </c>
      <c r="R715" t="s">
        <v>17517</v>
      </c>
      <c r="S715" s="7">
        <v>2</v>
      </c>
      <c r="T715" s="7">
        <v>2020</v>
      </c>
      <c r="U715" s="7">
        <v>1</v>
      </c>
      <c r="V715">
        <v>2</v>
      </c>
      <c r="W715">
        <v>2020</v>
      </c>
      <c r="X715">
        <v>1</v>
      </c>
      <c r="Y715" t="b">
        <v>0</v>
      </c>
      <c r="Z715" t="b">
        <v>0</v>
      </c>
      <c r="AA715">
        <v>-1</v>
      </c>
      <c r="AB715">
        <v>3</v>
      </c>
      <c r="AC715" t="b">
        <v>0</v>
      </c>
      <c r="AD715" t="b">
        <v>1</v>
      </c>
      <c r="AE715" t="b">
        <v>0</v>
      </c>
      <c r="AF715" t="b">
        <v>1</v>
      </c>
      <c r="AG715" s="14">
        <v>43881</v>
      </c>
      <c r="AH715" s="14">
        <v>43880</v>
      </c>
      <c r="AI715">
        <v>-1</v>
      </c>
      <c r="AJ715" t="b">
        <v>1</v>
      </c>
    </row>
    <row r="716" spans="1:36">
      <c r="A716" t="s">
        <v>10826</v>
      </c>
      <c r="B716" t="s">
        <v>87</v>
      </c>
      <c r="C716" t="s">
        <v>87</v>
      </c>
      <c r="D716" t="s">
        <v>88</v>
      </c>
      <c r="E716" t="s">
        <v>10681</v>
      </c>
      <c r="F716" t="s">
        <v>10827</v>
      </c>
      <c r="G716" t="s">
        <v>10828</v>
      </c>
      <c r="H716" t="s">
        <v>549</v>
      </c>
      <c r="I716" t="s">
        <v>10829</v>
      </c>
      <c r="J716" t="s">
        <v>93</v>
      </c>
      <c r="K716" t="s">
        <v>100</v>
      </c>
      <c r="L716" t="s">
        <v>100</v>
      </c>
      <c r="M716" t="s">
        <v>10830</v>
      </c>
      <c r="N716">
        <v>98118</v>
      </c>
      <c r="O716" t="s">
        <v>10831</v>
      </c>
      <c r="P716">
        <v>47.55755873</v>
      </c>
      <c r="Q716">
        <v>-122.27349738</v>
      </c>
      <c r="R716" t="s">
        <v>10832</v>
      </c>
      <c r="S716" s="7">
        <v>3</v>
      </c>
      <c r="T716" s="7">
        <v>2020</v>
      </c>
      <c r="U716" s="7">
        <v>1</v>
      </c>
      <c r="V716">
        <v>3</v>
      </c>
      <c r="W716">
        <v>2020</v>
      </c>
      <c r="X716">
        <v>1</v>
      </c>
      <c r="Y716" t="b">
        <v>0</v>
      </c>
      <c r="Z716" t="b">
        <v>0</v>
      </c>
      <c r="AA716">
        <v>-1</v>
      </c>
      <c r="AB716">
        <v>2</v>
      </c>
      <c r="AC716" t="b">
        <v>0</v>
      </c>
      <c r="AD716" t="b">
        <v>1</v>
      </c>
      <c r="AE716" t="b">
        <v>0</v>
      </c>
      <c r="AF716" t="b">
        <v>0</v>
      </c>
      <c r="AG716" s="14">
        <v>43896</v>
      </c>
      <c r="AH716" s="14">
        <v>43895</v>
      </c>
      <c r="AI716">
        <v>-1</v>
      </c>
      <c r="AJ716" t="b">
        <v>1</v>
      </c>
    </row>
    <row r="717" spans="1:36">
      <c r="A717" t="s">
        <v>15834</v>
      </c>
      <c r="B717" t="s">
        <v>87</v>
      </c>
      <c r="C717" t="s">
        <v>87</v>
      </c>
      <c r="D717" t="s">
        <v>88</v>
      </c>
      <c r="E717" t="s">
        <v>6860</v>
      </c>
      <c r="F717" t="s">
        <v>10695</v>
      </c>
      <c r="G717" t="s">
        <v>7397</v>
      </c>
      <c r="H717" t="s">
        <v>541</v>
      </c>
      <c r="I717" t="s">
        <v>15835</v>
      </c>
      <c r="J717" t="s">
        <v>93</v>
      </c>
      <c r="K717" t="s">
        <v>93</v>
      </c>
      <c r="L717" t="s">
        <v>93</v>
      </c>
      <c r="M717" t="s">
        <v>10697</v>
      </c>
      <c r="N717">
        <v>98134</v>
      </c>
      <c r="O717" t="s">
        <v>15836</v>
      </c>
      <c r="P717">
        <v>47.59561401</v>
      </c>
      <c r="Q717">
        <v>-122.32536672</v>
      </c>
      <c r="R717" t="s">
        <v>10699</v>
      </c>
      <c r="S717" s="7">
        <v>3</v>
      </c>
      <c r="T717" s="7">
        <v>2020</v>
      </c>
      <c r="U717" s="7">
        <v>1</v>
      </c>
      <c r="V717">
        <v>3</v>
      </c>
      <c r="W717">
        <v>2020</v>
      </c>
      <c r="X717">
        <v>1</v>
      </c>
      <c r="Y717" t="b">
        <v>0</v>
      </c>
      <c r="Z717" t="b">
        <v>0</v>
      </c>
      <c r="AA717">
        <v>-1</v>
      </c>
      <c r="AB717">
        <v>1</v>
      </c>
      <c r="AC717" t="b">
        <v>0</v>
      </c>
      <c r="AD717" t="b">
        <v>1</v>
      </c>
      <c r="AE717" t="b">
        <v>0</v>
      </c>
      <c r="AF717" t="b">
        <v>0</v>
      </c>
      <c r="AG717" s="14">
        <v>43900</v>
      </c>
      <c r="AH717" s="14">
        <v>43899</v>
      </c>
      <c r="AI717">
        <v>-1</v>
      </c>
      <c r="AJ717" t="b">
        <v>1</v>
      </c>
    </row>
    <row r="718" spans="1:36">
      <c r="A718" t="s">
        <v>10839</v>
      </c>
      <c r="B718" t="s">
        <v>87</v>
      </c>
      <c r="C718" t="s">
        <v>87</v>
      </c>
      <c r="D718" t="s">
        <v>88</v>
      </c>
      <c r="E718" t="s">
        <v>10681</v>
      </c>
      <c r="F718" t="s">
        <v>10840</v>
      </c>
      <c r="G718" t="s">
        <v>6860</v>
      </c>
      <c r="H718" t="s">
        <v>587</v>
      </c>
      <c r="I718" t="s">
        <v>556</v>
      </c>
      <c r="J718" t="s">
        <v>137</v>
      </c>
      <c r="K718" t="s">
        <v>93</v>
      </c>
      <c r="L718" t="s">
        <v>93</v>
      </c>
      <c r="M718" t="s">
        <v>10841</v>
      </c>
      <c r="N718">
        <v>98108</v>
      </c>
      <c r="O718" t="s">
        <v>10842</v>
      </c>
      <c r="P718">
        <v>47.55552414</v>
      </c>
      <c r="Q718">
        <v>-122.29449466</v>
      </c>
      <c r="R718" t="s">
        <v>10843</v>
      </c>
      <c r="S718" s="7">
        <v>3</v>
      </c>
      <c r="T718" s="7">
        <v>2020</v>
      </c>
      <c r="U718" s="7">
        <v>1</v>
      </c>
      <c r="V718">
        <v>3</v>
      </c>
      <c r="W718">
        <v>2020</v>
      </c>
      <c r="X718">
        <v>1</v>
      </c>
      <c r="Y718" t="b">
        <v>0</v>
      </c>
      <c r="Z718" t="b">
        <v>0</v>
      </c>
      <c r="AA718">
        <v>-1</v>
      </c>
      <c r="AB718">
        <v>2</v>
      </c>
      <c r="AC718" t="b">
        <v>0</v>
      </c>
      <c r="AD718" t="b">
        <v>1</v>
      </c>
      <c r="AE718" t="b">
        <v>0</v>
      </c>
      <c r="AF718" t="b">
        <v>0</v>
      </c>
      <c r="AG718" s="14">
        <v>43902</v>
      </c>
      <c r="AH718" s="14">
        <v>43901</v>
      </c>
      <c r="AI718">
        <v>-1</v>
      </c>
      <c r="AJ718" t="b">
        <v>1</v>
      </c>
    </row>
    <row r="719" spans="1:36">
      <c r="A719" t="s">
        <v>15837</v>
      </c>
      <c r="B719" t="s">
        <v>87</v>
      </c>
      <c r="C719" t="s">
        <v>87</v>
      </c>
      <c r="D719" t="s">
        <v>88</v>
      </c>
      <c r="E719" t="s">
        <v>6860</v>
      </c>
      <c r="F719" t="s">
        <v>15838</v>
      </c>
      <c r="G719" t="s">
        <v>6860</v>
      </c>
      <c r="H719" t="s">
        <v>606</v>
      </c>
      <c r="I719" t="s">
        <v>587</v>
      </c>
      <c r="J719" t="s">
        <v>93</v>
      </c>
      <c r="K719" t="s">
        <v>100</v>
      </c>
      <c r="L719" t="s">
        <v>100</v>
      </c>
      <c r="M719" t="s">
        <v>15839</v>
      </c>
      <c r="N719">
        <v>98115</v>
      </c>
      <c r="O719" t="s">
        <v>15840</v>
      </c>
      <c r="P719">
        <v>47.6977893</v>
      </c>
      <c r="Q719">
        <v>-122.30918805</v>
      </c>
      <c r="R719" t="s">
        <v>15841</v>
      </c>
      <c r="S719" s="7">
        <v>3</v>
      </c>
      <c r="T719" s="7">
        <v>2020</v>
      </c>
      <c r="U719" s="7">
        <v>1</v>
      </c>
      <c r="V719">
        <v>3</v>
      </c>
      <c r="W719">
        <v>2020</v>
      </c>
      <c r="X719">
        <v>1</v>
      </c>
      <c r="Y719" t="b">
        <v>0</v>
      </c>
      <c r="Z719" t="b">
        <v>0</v>
      </c>
      <c r="AA719">
        <v>-1</v>
      </c>
      <c r="AB719">
        <v>5</v>
      </c>
      <c r="AC719" t="b">
        <v>0</v>
      </c>
      <c r="AD719" t="b">
        <v>1</v>
      </c>
      <c r="AE719" t="b">
        <v>0</v>
      </c>
      <c r="AF719" t="b">
        <v>0</v>
      </c>
      <c r="AG719" s="14">
        <v>43903</v>
      </c>
      <c r="AH719" s="14">
        <v>43902</v>
      </c>
      <c r="AI719">
        <v>-1</v>
      </c>
      <c r="AJ719" t="b">
        <v>1</v>
      </c>
    </row>
    <row r="720" spans="1:36">
      <c r="A720" t="s">
        <v>10877</v>
      </c>
      <c r="B720" t="s">
        <v>87</v>
      </c>
      <c r="C720" t="s">
        <v>87</v>
      </c>
      <c r="D720" t="s">
        <v>88</v>
      </c>
      <c r="E720" t="s">
        <v>10681</v>
      </c>
      <c r="F720" t="s">
        <v>10878</v>
      </c>
      <c r="G720" t="s">
        <v>10879</v>
      </c>
      <c r="H720" t="s">
        <v>439</v>
      </c>
      <c r="I720" t="s">
        <v>620</v>
      </c>
      <c r="J720" t="s">
        <v>93</v>
      </c>
      <c r="K720" t="s">
        <v>93</v>
      </c>
      <c r="L720" t="s">
        <v>93</v>
      </c>
      <c r="M720" t="s">
        <v>10880</v>
      </c>
      <c r="N720">
        <v>98117</v>
      </c>
      <c r="O720" t="s">
        <v>10881</v>
      </c>
      <c r="P720">
        <v>47.69009275</v>
      </c>
      <c r="Q720">
        <v>-122.38519845</v>
      </c>
      <c r="R720" t="s">
        <v>10882</v>
      </c>
      <c r="S720" s="7">
        <v>3</v>
      </c>
      <c r="T720" s="7">
        <v>2020</v>
      </c>
      <c r="U720" s="7">
        <v>1</v>
      </c>
      <c r="V720">
        <v>3</v>
      </c>
      <c r="W720">
        <v>2020</v>
      </c>
      <c r="X720">
        <v>1</v>
      </c>
      <c r="Y720" t="b">
        <v>0</v>
      </c>
      <c r="Z720" t="b">
        <v>0</v>
      </c>
      <c r="AA720">
        <v>-1</v>
      </c>
      <c r="AB720">
        <v>6</v>
      </c>
      <c r="AC720" t="b">
        <v>0</v>
      </c>
      <c r="AD720" t="b">
        <v>1</v>
      </c>
      <c r="AE720" t="b">
        <v>0</v>
      </c>
      <c r="AF720" t="b">
        <v>0</v>
      </c>
      <c r="AG720" s="14">
        <v>43908</v>
      </c>
      <c r="AH720" s="14">
        <v>43907</v>
      </c>
      <c r="AI720">
        <v>-1</v>
      </c>
      <c r="AJ720" t="b">
        <v>1</v>
      </c>
    </row>
    <row r="721" spans="1:36">
      <c r="A721" t="s">
        <v>10896</v>
      </c>
      <c r="B721" t="s">
        <v>87</v>
      </c>
      <c r="C721" t="s">
        <v>87</v>
      </c>
      <c r="D721" t="s">
        <v>88</v>
      </c>
      <c r="E721" t="s">
        <v>10681</v>
      </c>
      <c r="F721" t="s">
        <v>10897</v>
      </c>
      <c r="G721" t="s">
        <v>10898</v>
      </c>
      <c r="H721" t="s">
        <v>5913</v>
      </c>
      <c r="I721" t="s">
        <v>10892</v>
      </c>
      <c r="J721" t="s">
        <v>93</v>
      </c>
      <c r="K721" t="s">
        <v>93</v>
      </c>
      <c r="L721" t="s">
        <v>93</v>
      </c>
      <c r="M721" t="s">
        <v>10899</v>
      </c>
      <c r="N721">
        <v>98117</v>
      </c>
      <c r="O721" t="s">
        <v>10900</v>
      </c>
      <c r="P721">
        <v>47.68640561</v>
      </c>
      <c r="Q721">
        <v>-122.38190176</v>
      </c>
      <c r="R721" t="s">
        <v>10901</v>
      </c>
      <c r="S721" s="7">
        <v>3</v>
      </c>
      <c r="T721" s="7">
        <v>2020</v>
      </c>
      <c r="U721" s="7">
        <v>1</v>
      </c>
      <c r="V721">
        <v>3</v>
      </c>
      <c r="W721">
        <v>2020</v>
      </c>
      <c r="X721">
        <v>1</v>
      </c>
      <c r="Y721" t="b">
        <v>0</v>
      </c>
      <c r="Z721" t="b">
        <v>0</v>
      </c>
      <c r="AA721">
        <v>-1</v>
      </c>
      <c r="AB721">
        <v>6</v>
      </c>
      <c r="AC721" t="b">
        <v>0</v>
      </c>
      <c r="AD721" t="b">
        <v>1</v>
      </c>
      <c r="AE721" t="b">
        <v>0</v>
      </c>
      <c r="AF721" t="b">
        <v>0</v>
      </c>
      <c r="AG721" s="14">
        <v>43910</v>
      </c>
      <c r="AH721" s="14">
        <v>43909</v>
      </c>
      <c r="AI721">
        <v>-1</v>
      </c>
      <c r="AJ721" t="b">
        <v>1</v>
      </c>
    </row>
    <row r="722" spans="1:36">
      <c r="A722" t="s">
        <v>7416</v>
      </c>
      <c r="B722" t="s">
        <v>87</v>
      </c>
      <c r="C722" t="s">
        <v>87</v>
      </c>
      <c r="D722" t="s">
        <v>88</v>
      </c>
      <c r="E722" t="s">
        <v>7318</v>
      </c>
      <c r="F722" t="s">
        <v>7417</v>
      </c>
      <c r="G722" t="s">
        <v>7397</v>
      </c>
      <c r="H722" t="s">
        <v>667</v>
      </c>
      <c r="I722" t="s">
        <v>5914</v>
      </c>
      <c r="J722" t="s">
        <v>137</v>
      </c>
      <c r="K722" t="s">
        <v>93</v>
      </c>
      <c r="L722" t="s">
        <v>93</v>
      </c>
      <c r="M722" t="s">
        <v>7418</v>
      </c>
      <c r="N722">
        <v>98122</v>
      </c>
      <c r="O722" t="s">
        <v>7419</v>
      </c>
      <c r="P722">
        <v>47.61024164</v>
      </c>
      <c r="Q722">
        <v>-122.31445259</v>
      </c>
      <c r="R722" t="s">
        <v>7420</v>
      </c>
      <c r="S722" s="7">
        <v>4</v>
      </c>
      <c r="T722" s="7">
        <v>2020</v>
      </c>
      <c r="U722" s="7">
        <v>2</v>
      </c>
      <c r="V722">
        <v>4</v>
      </c>
      <c r="W722">
        <v>2020</v>
      </c>
      <c r="X722">
        <v>2</v>
      </c>
      <c r="Y722" t="b">
        <v>0</v>
      </c>
      <c r="Z722" t="b">
        <v>0</v>
      </c>
      <c r="AA722">
        <v>-1</v>
      </c>
      <c r="AB722">
        <v>3</v>
      </c>
      <c r="AC722" t="b">
        <v>0</v>
      </c>
      <c r="AD722" t="b">
        <v>1</v>
      </c>
      <c r="AE722" t="b">
        <v>0</v>
      </c>
      <c r="AF722" t="b">
        <v>0</v>
      </c>
      <c r="AG722" s="14">
        <v>43924</v>
      </c>
      <c r="AH722" s="14">
        <v>43923</v>
      </c>
      <c r="AI722">
        <v>-1</v>
      </c>
      <c r="AJ722" t="b">
        <v>1</v>
      </c>
    </row>
    <row r="723" spans="1:36">
      <c r="A723" t="s">
        <v>7434</v>
      </c>
      <c r="B723" t="s">
        <v>87</v>
      </c>
      <c r="C723" t="s">
        <v>87</v>
      </c>
      <c r="D723" t="s">
        <v>88</v>
      </c>
      <c r="E723" t="s">
        <v>7318</v>
      </c>
      <c r="F723" t="s">
        <v>7435</v>
      </c>
      <c r="G723" t="s">
        <v>7436</v>
      </c>
      <c r="H723" t="s">
        <v>702</v>
      </c>
      <c r="I723" t="s">
        <v>695</v>
      </c>
      <c r="J723" t="s">
        <v>93</v>
      </c>
      <c r="K723" t="s">
        <v>93</v>
      </c>
      <c r="L723" t="s">
        <v>93</v>
      </c>
      <c r="M723" t="s">
        <v>7437</v>
      </c>
      <c r="N723">
        <v>98105</v>
      </c>
      <c r="O723" t="s">
        <v>7438</v>
      </c>
      <c r="P723">
        <v>47.66342941</v>
      </c>
      <c r="Q723">
        <v>-122.30919209</v>
      </c>
      <c r="R723" t="s">
        <v>7439</v>
      </c>
      <c r="S723" s="7">
        <v>4</v>
      </c>
      <c r="T723" s="7">
        <v>2020</v>
      </c>
      <c r="U723" s="7">
        <v>2</v>
      </c>
      <c r="V723">
        <v>4</v>
      </c>
      <c r="W723">
        <v>2020</v>
      </c>
      <c r="X723">
        <v>2</v>
      </c>
      <c r="Y723" t="b">
        <v>0</v>
      </c>
      <c r="Z723" t="b">
        <v>0</v>
      </c>
      <c r="AA723">
        <v>-1</v>
      </c>
      <c r="AB723">
        <v>4</v>
      </c>
      <c r="AC723" t="b">
        <v>0</v>
      </c>
      <c r="AD723" t="b">
        <v>1</v>
      </c>
      <c r="AE723" t="b">
        <v>0</v>
      </c>
      <c r="AF723" t="b">
        <v>0</v>
      </c>
      <c r="AG723" s="14">
        <v>43931</v>
      </c>
      <c r="AH723" s="14">
        <v>43930</v>
      </c>
      <c r="AI723">
        <v>-1</v>
      </c>
      <c r="AJ723" t="b">
        <v>1</v>
      </c>
    </row>
    <row r="724" spans="1:36">
      <c r="A724" t="s">
        <v>7455</v>
      </c>
      <c r="B724" t="s">
        <v>87</v>
      </c>
      <c r="C724" t="s">
        <v>87</v>
      </c>
      <c r="D724" t="s">
        <v>88</v>
      </c>
      <c r="E724" t="s">
        <v>7318</v>
      </c>
      <c r="F724" t="s">
        <v>7456</v>
      </c>
      <c r="G724" t="s">
        <v>6860</v>
      </c>
      <c r="H724" t="s">
        <v>725</v>
      </c>
      <c r="I724" t="s">
        <v>716</v>
      </c>
      <c r="J724" t="s">
        <v>93</v>
      </c>
      <c r="K724" t="s">
        <v>93</v>
      </c>
      <c r="L724" t="s">
        <v>93</v>
      </c>
      <c r="M724" t="s">
        <v>7373</v>
      </c>
      <c r="O724" t="s">
        <v>7457</v>
      </c>
      <c r="P724">
        <v>47.6245124</v>
      </c>
      <c r="Q724">
        <v>-122.31913065</v>
      </c>
      <c r="R724" t="s">
        <v>7375</v>
      </c>
      <c r="S724" s="7">
        <v>4</v>
      </c>
      <c r="T724" s="7">
        <v>2020</v>
      </c>
      <c r="U724" s="7">
        <v>2</v>
      </c>
      <c r="V724">
        <v>4</v>
      </c>
      <c r="W724">
        <v>2020</v>
      </c>
      <c r="X724">
        <v>2</v>
      </c>
      <c r="Y724" t="b">
        <v>0</v>
      </c>
      <c r="Z724" t="b">
        <v>0</v>
      </c>
      <c r="AA724">
        <v>-1</v>
      </c>
      <c r="AB724">
        <v>3</v>
      </c>
      <c r="AC724" t="b">
        <v>0</v>
      </c>
      <c r="AD724" t="b">
        <v>1</v>
      </c>
      <c r="AE724" t="b">
        <v>0</v>
      </c>
      <c r="AF724" t="b">
        <v>0</v>
      </c>
      <c r="AG724" s="14">
        <v>43937</v>
      </c>
      <c r="AH724" s="14">
        <v>43936</v>
      </c>
      <c r="AI724">
        <v>-1</v>
      </c>
      <c r="AJ724" t="b">
        <v>1</v>
      </c>
    </row>
    <row r="725" spans="1:36">
      <c r="A725" t="s">
        <v>773</v>
      </c>
      <c r="B725" t="s">
        <v>87</v>
      </c>
      <c r="C725" t="s">
        <v>87</v>
      </c>
      <c r="D725" t="s">
        <v>88</v>
      </c>
      <c r="E725" t="s">
        <v>89</v>
      </c>
      <c r="F725" t="s">
        <v>774</v>
      </c>
      <c r="G725" t="s">
        <v>775</v>
      </c>
      <c r="H725" t="s">
        <v>776</v>
      </c>
      <c r="I725" t="s">
        <v>777</v>
      </c>
      <c r="J725" t="s">
        <v>93</v>
      </c>
      <c r="K725" t="s">
        <v>778</v>
      </c>
      <c r="L725" t="s">
        <v>778</v>
      </c>
      <c r="M725" t="s">
        <v>779</v>
      </c>
      <c r="N725">
        <v>98133</v>
      </c>
      <c r="O725" t="s">
        <v>780</v>
      </c>
      <c r="P725">
        <v>47.7326267</v>
      </c>
      <c r="Q725">
        <v>-122.33058563</v>
      </c>
      <c r="R725" t="s">
        <v>781</v>
      </c>
      <c r="S725" s="7">
        <v>5</v>
      </c>
      <c r="T725" s="7">
        <v>2020</v>
      </c>
      <c r="U725" s="7">
        <v>2</v>
      </c>
      <c r="V725">
        <v>5</v>
      </c>
      <c r="W725">
        <v>2020</v>
      </c>
      <c r="X725">
        <v>2</v>
      </c>
      <c r="Y725" t="b">
        <v>0</v>
      </c>
      <c r="Z725" t="b">
        <v>0</v>
      </c>
      <c r="AA725">
        <v>-1</v>
      </c>
      <c r="AB725">
        <v>5</v>
      </c>
      <c r="AC725" t="b">
        <v>0</v>
      </c>
      <c r="AD725" t="b">
        <v>1</v>
      </c>
      <c r="AE725" t="b">
        <v>0</v>
      </c>
      <c r="AF725" t="b">
        <v>0</v>
      </c>
      <c r="AG725" s="14">
        <v>43964</v>
      </c>
      <c r="AH725" s="14">
        <v>43963</v>
      </c>
      <c r="AI725">
        <v>-1</v>
      </c>
      <c r="AJ725" t="b">
        <v>1</v>
      </c>
    </row>
    <row r="726" spans="1:36">
      <c r="A726" t="s">
        <v>7528</v>
      </c>
      <c r="B726" t="s">
        <v>87</v>
      </c>
      <c r="C726" t="s">
        <v>87</v>
      </c>
      <c r="D726" t="s">
        <v>88</v>
      </c>
      <c r="E726" t="s">
        <v>7318</v>
      </c>
      <c r="F726" t="s">
        <v>7529</v>
      </c>
      <c r="G726" t="s">
        <v>6860</v>
      </c>
      <c r="H726" t="s">
        <v>814</v>
      </c>
      <c r="I726" t="s">
        <v>799</v>
      </c>
      <c r="J726" t="s">
        <v>93</v>
      </c>
      <c r="K726" t="s">
        <v>93</v>
      </c>
      <c r="L726" t="s">
        <v>93</v>
      </c>
      <c r="M726" t="s">
        <v>7530</v>
      </c>
      <c r="N726">
        <v>98199</v>
      </c>
      <c r="O726" t="s">
        <v>7531</v>
      </c>
      <c r="P726">
        <v>47.63738283</v>
      </c>
      <c r="Q726">
        <v>-122.38985727</v>
      </c>
      <c r="R726" t="s">
        <v>7532</v>
      </c>
      <c r="S726" s="7">
        <v>5</v>
      </c>
      <c r="T726" s="7">
        <v>2020</v>
      </c>
      <c r="U726" s="7">
        <v>2</v>
      </c>
      <c r="V726">
        <v>5</v>
      </c>
      <c r="W726">
        <v>2020</v>
      </c>
      <c r="X726">
        <v>2</v>
      </c>
      <c r="Y726" t="b">
        <v>0</v>
      </c>
      <c r="Z726" t="b">
        <v>0</v>
      </c>
      <c r="AA726">
        <v>-1</v>
      </c>
      <c r="AB726">
        <v>7</v>
      </c>
      <c r="AC726" t="b">
        <v>0</v>
      </c>
      <c r="AD726" t="b">
        <v>1</v>
      </c>
      <c r="AE726" t="b">
        <v>0</v>
      </c>
      <c r="AF726" t="b">
        <v>0</v>
      </c>
      <c r="AG726" s="14">
        <v>43971</v>
      </c>
      <c r="AH726" s="14">
        <v>43970</v>
      </c>
      <c r="AI726">
        <v>-1</v>
      </c>
      <c r="AJ726" t="b">
        <v>1</v>
      </c>
    </row>
    <row r="727" spans="1:36">
      <c r="A727" t="s">
        <v>14901</v>
      </c>
      <c r="B727" t="s">
        <v>87</v>
      </c>
      <c r="C727" t="s">
        <v>87</v>
      </c>
      <c r="D727" t="s">
        <v>88</v>
      </c>
      <c r="E727" t="s">
        <v>14837</v>
      </c>
      <c r="F727" t="s">
        <v>14902</v>
      </c>
      <c r="G727" t="s">
        <v>14903</v>
      </c>
      <c r="H727" t="s">
        <v>5649</v>
      </c>
      <c r="I727" t="s">
        <v>5641</v>
      </c>
      <c r="J727" t="s">
        <v>93</v>
      </c>
      <c r="K727" t="s">
        <v>93</v>
      </c>
      <c r="L727" t="s">
        <v>93</v>
      </c>
      <c r="M727" t="s">
        <v>14904</v>
      </c>
      <c r="N727">
        <v>98115</v>
      </c>
      <c r="O727" t="s">
        <v>14905</v>
      </c>
      <c r="P727">
        <v>47.67910696</v>
      </c>
      <c r="Q727">
        <v>-122.27326333</v>
      </c>
      <c r="R727" t="s">
        <v>14906</v>
      </c>
      <c r="S727" s="7">
        <v>6</v>
      </c>
      <c r="T727" s="7">
        <v>2020</v>
      </c>
      <c r="U727" s="7">
        <v>2</v>
      </c>
      <c r="V727">
        <v>6</v>
      </c>
      <c r="W727">
        <v>2020</v>
      </c>
      <c r="X727">
        <v>2</v>
      </c>
      <c r="Y727" t="b">
        <v>0</v>
      </c>
      <c r="Z727" t="b">
        <v>0</v>
      </c>
      <c r="AA727">
        <v>-1</v>
      </c>
      <c r="AB727">
        <v>4</v>
      </c>
      <c r="AC727" t="b">
        <v>0</v>
      </c>
      <c r="AD727" t="b">
        <v>1</v>
      </c>
      <c r="AE727" t="b">
        <v>0</v>
      </c>
      <c r="AF727" t="b">
        <v>0</v>
      </c>
      <c r="AG727" s="14">
        <v>43986</v>
      </c>
      <c r="AH727" s="14">
        <v>43985</v>
      </c>
      <c r="AI727">
        <v>-1</v>
      </c>
      <c r="AJ727" t="b">
        <v>1</v>
      </c>
    </row>
    <row r="728" spans="1:36">
      <c r="A728" t="s">
        <v>964</v>
      </c>
      <c r="B728" t="s">
        <v>87</v>
      </c>
      <c r="C728" t="s">
        <v>87</v>
      </c>
      <c r="D728" t="s">
        <v>88</v>
      </c>
      <c r="E728" t="s">
        <v>89</v>
      </c>
      <c r="F728" t="s">
        <v>965</v>
      </c>
      <c r="G728" t="s">
        <v>966</v>
      </c>
      <c r="H728" t="s">
        <v>961</v>
      </c>
      <c r="I728" t="s">
        <v>967</v>
      </c>
      <c r="J728" t="s">
        <v>93</v>
      </c>
      <c r="K728" t="s">
        <v>93</v>
      </c>
      <c r="L728" t="s">
        <v>93</v>
      </c>
      <c r="M728" t="s">
        <v>968</v>
      </c>
      <c r="N728">
        <v>98125</v>
      </c>
      <c r="O728" t="s">
        <v>969</v>
      </c>
      <c r="P728">
        <v>47.719668</v>
      </c>
      <c r="Q728">
        <v>-122.30785056</v>
      </c>
      <c r="R728" t="s">
        <v>970</v>
      </c>
      <c r="S728" s="7">
        <v>6</v>
      </c>
      <c r="T728" s="7">
        <v>2020</v>
      </c>
      <c r="U728" s="7">
        <v>2</v>
      </c>
      <c r="V728">
        <v>6</v>
      </c>
      <c r="W728">
        <v>2020</v>
      </c>
      <c r="X728">
        <v>2</v>
      </c>
      <c r="Y728" t="b">
        <v>0</v>
      </c>
      <c r="Z728" t="b">
        <v>0</v>
      </c>
      <c r="AA728">
        <v>-1</v>
      </c>
      <c r="AB728">
        <v>5</v>
      </c>
      <c r="AC728" t="b">
        <v>0</v>
      </c>
      <c r="AD728" t="b">
        <v>1</v>
      </c>
      <c r="AE728" t="b">
        <v>0</v>
      </c>
      <c r="AF728" t="b">
        <v>0</v>
      </c>
      <c r="AG728" s="14">
        <v>44008</v>
      </c>
      <c r="AH728" s="14">
        <v>44007</v>
      </c>
      <c r="AI728">
        <v>-1</v>
      </c>
      <c r="AJ728" t="b">
        <v>1</v>
      </c>
    </row>
    <row r="729" spans="1:36">
      <c r="A729" t="s">
        <v>971</v>
      </c>
      <c r="B729" t="s">
        <v>87</v>
      </c>
      <c r="C729" t="s">
        <v>87</v>
      </c>
      <c r="D729" t="s">
        <v>88</v>
      </c>
      <c r="E729" t="s">
        <v>89</v>
      </c>
      <c r="F729" t="s">
        <v>972</v>
      </c>
      <c r="G729" t="s">
        <v>973</v>
      </c>
      <c r="H729" t="s">
        <v>974</v>
      </c>
      <c r="I729" t="s">
        <v>975</v>
      </c>
      <c r="J729" t="s">
        <v>93</v>
      </c>
      <c r="K729" t="s">
        <v>93</v>
      </c>
      <c r="L729" t="s">
        <v>93</v>
      </c>
      <c r="M729" t="s">
        <v>976</v>
      </c>
      <c r="O729" t="s">
        <v>977</v>
      </c>
      <c r="P729">
        <v>47.71616767</v>
      </c>
      <c r="Q729">
        <v>-122.29198443</v>
      </c>
      <c r="R729" t="s">
        <v>978</v>
      </c>
      <c r="S729" s="7">
        <v>7</v>
      </c>
      <c r="T729" s="7">
        <v>2020</v>
      </c>
      <c r="U729" s="7">
        <v>3</v>
      </c>
      <c r="V729">
        <v>6</v>
      </c>
      <c r="W729">
        <v>2020</v>
      </c>
      <c r="X729">
        <v>2</v>
      </c>
      <c r="Y729" t="b">
        <v>0</v>
      </c>
      <c r="Z729" t="b">
        <v>0</v>
      </c>
      <c r="AA729">
        <v>-1</v>
      </c>
      <c r="AB729">
        <v>5</v>
      </c>
      <c r="AC729" t="b">
        <v>0</v>
      </c>
      <c r="AD729" t="b">
        <v>1</v>
      </c>
      <c r="AE729" t="b">
        <v>0</v>
      </c>
      <c r="AF729" t="b">
        <v>0</v>
      </c>
      <c r="AG729" s="14">
        <v>44013</v>
      </c>
      <c r="AH729" s="14">
        <v>44012</v>
      </c>
      <c r="AI729">
        <v>-1</v>
      </c>
      <c r="AJ729" t="b">
        <v>1</v>
      </c>
    </row>
    <row r="730" spans="1:36">
      <c r="A730" t="s">
        <v>986</v>
      </c>
      <c r="B730" t="s">
        <v>87</v>
      </c>
      <c r="C730" t="s">
        <v>87</v>
      </c>
      <c r="D730" t="s">
        <v>88</v>
      </c>
      <c r="E730" t="s">
        <v>89</v>
      </c>
      <c r="F730" t="s">
        <v>987</v>
      </c>
      <c r="G730" t="s">
        <v>988</v>
      </c>
      <c r="H730" t="s">
        <v>974</v>
      </c>
      <c r="I730" t="s">
        <v>975</v>
      </c>
      <c r="J730" t="s">
        <v>93</v>
      </c>
      <c r="K730" t="s">
        <v>93</v>
      </c>
      <c r="L730" t="s">
        <v>93</v>
      </c>
      <c r="M730" t="s">
        <v>989</v>
      </c>
      <c r="N730">
        <v>98103</v>
      </c>
      <c r="O730" t="s">
        <v>990</v>
      </c>
      <c r="P730">
        <v>47.65496483</v>
      </c>
      <c r="Q730">
        <v>-122.35506823</v>
      </c>
      <c r="R730" t="s">
        <v>991</v>
      </c>
      <c r="S730" s="7">
        <v>7</v>
      </c>
      <c r="T730" s="7">
        <v>2020</v>
      </c>
      <c r="U730" s="7">
        <v>3</v>
      </c>
      <c r="V730">
        <v>6</v>
      </c>
      <c r="W730">
        <v>2020</v>
      </c>
      <c r="X730">
        <v>2</v>
      </c>
      <c r="Y730" t="b">
        <v>0</v>
      </c>
      <c r="Z730" t="b">
        <v>0</v>
      </c>
      <c r="AA730">
        <v>-1</v>
      </c>
      <c r="AB730">
        <v>6</v>
      </c>
      <c r="AC730" t="b">
        <v>0</v>
      </c>
      <c r="AD730" t="b">
        <v>1</v>
      </c>
      <c r="AE730" t="b">
        <v>0</v>
      </c>
      <c r="AF730" t="b">
        <v>0</v>
      </c>
      <c r="AG730" s="14">
        <v>44013</v>
      </c>
      <c r="AH730" s="14">
        <v>44012</v>
      </c>
      <c r="AI730">
        <v>-1</v>
      </c>
      <c r="AJ730" t="b">
        <v>1</v>
      </c>
    </row>
    <row r="731" spans="1:36">
      <c r="A731" t="s">
        <v>1071</v>
      </c>
      <c r="B731" t="s">
        <v>87</v>
      </c>
      <c r="C731" t="s">
        <v>87</v>
      </c>
      <c r="D731" t="s">
        <v>88</v>
      </c>
      <c r="E731" t="s">
        <v>89</v>
      </c>
      <c r="F731" t="s">
        <v>1072</v>
      </c>
      <c r="G731" t="s">
        <v>1073</v>
      </c>
      <c r="H731" t="s">
        <v>1074</v>
      </c>
      <c r="I731" t="s">
        <v>1075</v>
      </c>
      <c r="J731" t="s">
        <v>93</v>
      </c>
      <c r="K731" t="s">
        <v>93</v>
      </c>
      <c r="L731" t="s">
        <v>93</v>
      </c>
      <c r="M731" t="s">
        <v>1076</v>
      </c>
      <c r="O731" t="s">
        <v>1077</v>
      </c>
      <c r="P731">
        <v>47.70559172</v>
      </c>
      <c r="Q731">
        <v>-122.29991362</v>
      </c>
      <c r="R731" t="s">
        <v>1078</v>
      </c>
      <c r="S731" s="7">
        <v>7</v>
      </c>
      <c r="T731" s="7">
        <v>2020</v>
      </c>
      <c r="U731" s="7">
        <v>3</v>
      </c>
      <c r="V731">
        <v>7</v>
      </c>
      <c r="W731">
        <v>2020</v>
      </c>
      <c r="X731">
        <v>3</v>
      </c>
      <c r="Y731" t="b">
        <v>0</v>
      </c>
      <c r="Z731" t="b">
        <v>0</v>
      </c>
      <c r="AA731">
        <v>-1</v>
      </c>
      <c r="AB731">
        <v>5</v>
      </c>
      <c r="AC731" t="b">
        <v>0</v>
      </c>
      <c r="AD731" t="b">
        <v>1</v>
      </c>
      <c r="AE731" t="b">
        <v>0</v>
      </c>
      <c r="AF731" t="b">
        <v>0</v>
      </c>
      <c r="AG731" s="14">
        <v>44026</v>
      </c>
      <c r="AH731" s="14">
        <v>44025</v>
      </c>
      <c r="AI731">
        <v>-1</v>
      </c>
      <c r="AJ731" t="b">
        <v>1</v>
      </c>
    </row>
    <row r="732" spans="1:36">
      <c r="A732" t="s">
        <v>1120</v>
      </c>
      <c r="B732" t="s">
        <v>87</v>
      </c>
      <c r="C732" t="s">
        <v>87</v>
      </c>
      <c r="D732" t="s">
        <v>88</v>
      </c>
      <c r="E732" t="s">
        <v>89</v>
      </c>
      <c r="F732" t="s">
        <v>1121</v>
      </c>
      <c r="G732" t="s">
        <v>1122</v>
      </c>
      <c r="H732" t="s">
        <v>1123</v>
      </c>
      <c r="I732" t="s">
        <v>1110</v>
      </c>
      <c r="J732" t="s">
        <v>93</v>
      </c>
      <c r="K732" t="s">
        <v>93</v>
      </c>
      <c r="L732" t="s">
        <v>93</v>
      </c>
      <c r="M732" t="s">
        <v>1124</v>
      </c>
      <c r="N732">
        <v>98109</v>
      </c>
      <c r="O732" t="s">
        <v>1125</v>
      </c>
      <c r="P732">
        <v>47.6409416</v>
      </c>
      <c r="Q732">
        <v>-122.34686979</v>
      </c>
      <c r="R732" t="s">
        <v>1126</v>
      </c>
      <c r="S732" s="7">
        <v>7</v>
      </c>
      <c r="T732" s="7">
        <v>2020</v>
      </c>
      <c r="U732" s="7">
        <v>3</v>
      </c>
      <c r="V732">
        <v>7</v>
      </c>
      <c r="W732">
        <v>2020</v>
      </c>
      <c r="X732">
        <v>3</v>
      </c>
      <c r="Y732" t="b">
        <v>0</v>
      </c>
      <c r="Z732" t="b">
        <v>0</v>
      </c>
      <c r="AA732">
        <v>-1</v>
      </c>
      <c r="AB732">
        <v>7</v>
      </c>
      <c r="AC732" t="b">
        <v>0</v>
      </c>
      <c r="AD732" t="b">
        <v>1</v>
      </c>
      <c r="AE732" t="b">
        <v>0</v>
      </c>
      <c r="AF732" t="b">
        <v>0</v>
      </c>
      <c r="AG732" s="14">
        <v>44033</v>
      </c>
      <c r="AH732" s="14">
        <v>44032</v>
      </c>
      <c r="AI732">
        <v>-1</v>
      </c>
      <c r="AJ732" t="b">
        <v>1</v>
      </c>
    </row>
    <row r="733" spans="1:36">
      <c r="A733" t="s">
        <v>1127</v>
      </c>
      <c r="B733" t="s">
        <v>87</v>
      </c>
      <c r="C733" t="s">
        <v>87</v>
      </c>
      <c r="D733" t="s">
        <v>88</v>
      </c>
      <c r="E733" t="s">
        <v>89</v>
      </c>
      <c r="F733" t="s">
        <v>1128</v>
      </c>
      <c r="G733" t="s">
        <v>1129</v>
      </c>
      <c r="H733" t="s">
        <v>1123</v>
      </c>
      <c r="I733" t="s">
        <v>1110</v>
      </c>
      <c r="J733" t="s">
        <v>93</v>
      </c>
      <c r="K733" t="s">
        <v>93</v>
      </c>
      <c r="L733" t="s">
        <v>93</v>
      </c>
      <c r="M733" t="s">
        <v>1130</v>
      </c>
      <c r="N733">
        <v>98136</v>
      </c>
      <c r="O733" t="s">
        <v>1131</v>
      </c>
      <c r="P733">
        <v>47.52873339</v>
      </c>
      <c r="Q733">
        <v>-122.38629327</v>
      </c>
      <c r="R733" t="s">
        <v>1132</v>
      </c>
      <c r="S733" s="7">
        <v>7</v>
      </c>
      <c r="T733" s="7">
        <v>2020</v>
      </c>
      <c r="U733" s="7">
        <v>3</v>
      </c>
      <c r="V733">
        <v>7</v>
      </c>
      <c r="W733">
        <v>2020</v>
      </c>
      <c r="X733">
        <v>3</v>
      </c>
      <c r="Y733" t="b">
        <v>0</v>
      </c>
      <c r="Z733" t="b">
        <v>0</v>
      </c>
      <c r="AA733">
        <v>-1</v>
      </c>
      <c r="AB733">
        <v>1</v>
      </c>
      <c r="AC733" t="b">
        <v>0</v>
      </c>
      <c r="AD733" t="b">
        <v>1</v>
      </c>
      <c r="AE733" t="b">
        <v>0</v>
      </c>
      <c r="AF733" t="b">
        <v>0</v>
      </c>
      <c r="AG733" s="14">
        <v>44033</v>
      </c>
      <c r="AH733" s="14">
        <v>44032</v>
      </c>
      <c r="AI733">
        <v>-1</v>
      </c>
      <c r="AJ733" t="b">
        <v>1</v>
      </c>
    </row>
    <row r="734" spans="1:36">
      <c r="A734" t="s">
        <v>17847</v>
      </c>
      <c r="B734" t="s">
        <v>87</v>
      </c>
      <c r="C734" t="s">
        <v>87</v>
      </c>
      <c r="D734" t="s">
        <v>88</v>
      </c>
      <c r="F734" t="s">
        <v>17848</v>
      </c>
      <c r="H734" t="s">
        <v>17843</v>
      </c>
      <c r="I734" t="s">
        <v>1097</v>
      </c>
      <c r="J734" t="s">
        <v>93</v>
      </c>
      <c r="K734" t="s">
        <v>100</v>
      </c>
      <c r="L734" t="s">
        <v>100</v>
      </c>
      <c r="M734" t="s">
        <v>10626</v>
      </c>
      <c r="N734">
        <v>98106</v>
      </c>
      <c r="O734" t="s">
        <v>17849</v>
      </c>
      <c r="P734">
        <v>47.52369375</v>
      </c>
      <c r="Q734">
        <v>-122.3514263</v>
      </c>
      <c r="R734" t="s">
        <v>10628</v>
      </c>
      <c r="S734" s="7">
        <v>7</v>
      </c>
      <c r="T734" s="7">
        <v>2020</v>
      </c>
      <c r="U734" s="7">
        <v>3</v>
      </c>
      <c r="V734">
        <v>7</v>
      </c>
      <c r="W734">
        <v>2020</v>
      </c>
      <c r="X734">
        <v>3</v>
      </c>
      <c r="Y734" t="b">
        <v>0</v>
      </c>
      <c r="Z734" t="b">
        <v>0</v>
      </c>
      <c r="AA734">
        <v>-1</v>
      </c>
      <c r="AB734">
        <v>1</v>
      </c>
      <c r="AC734" t="b">
        <v>0</v>
      </c>
      <c r="AD734" t="b">
        <v>1</v>
      </c>
      <c r="AE734" t="b">
        <v>0</v>
      </c>
      <c r="AF734" t="b">
        <v>1</v>
      </c>
      <c r="AG734" s="14">
        <v>44041</v>
      </c>
      <c r="AH734" s="14">
        <v>44040</v>
      </c>
      <c r="AI734">
        <v>-1</v>
      </c>
      <c r="AJ734" t="b">
        <v>1</v>
      </c>
    </row>
    <row r="735" spans="1:36">
      <c r="A735" t="s">
        <v>15912</v>
      </c>
      <c r="B735" t="s">
        <v>87</v>
      </c>
      <c r="C735" t="s">
        <v>87</v>
      </c>
      <c r="D735" t="s">
        <v>88</v>
      </c>
      <c r="E735" t="s">
        <v>6860</v>
      </c>
      <c r="F735" t="s">
        <v>15913</v>
      </c>
      <c r="G735" t="s">
        <v>6860</v>
      </c>
      <c r="H735" t="s">
        <v>15914</v>
      </c>
      <c r="I735" t="s">
        <v>7385</v>
      </c>
      <c r="J735" t="s">
        <v>93</v>
      </c>
      <c r="K735" t="s">
        <v>93</v>
      </c>
      <c r="L735" t="s">
        <v>93</v>
      </c>
      <c r="M735" t="s">
        <v>7754</v>
      </c>
      <c r="N735">
        <v>98115</v>
      </c>
      <c r="O735" t="s">
        <v>15915</v>
      </c>
      <c r="P735">
        <v>47.69752363</v>
      </c>
      <c r="Q735">
        <v>-122.31957999</v>
      </c>
      <c r="R735" t="s">
        <v>7756</v>
      </c>
      <c r="S735" s="7">
        <v>9</v>
      </c>
      <c r="T735" s="7">
        <v>2020</v>
      </c>
      <c r="U735" s="7">
        <v>3</v>
      </c>
      <c r="V735">
        <v>9</v>
      </c>
      <c r="W735">
        <v>2020</v>
      </c>
      <c r="X735">
        <v>3</v>
      </c>
      <c r="Y735" t="b">
        <v>0</v>
      </c>
      <c r="Z735" t="b">
        <v>0</v>
      </c>
      <c r="AA735">
        <v>-1</v>
      </c>
      <c r="AB735">
        <v>5</v>
      </c>
      <c r="AC735" t="b">
        <v>0</v>
      </c>
      <c r="AD735" t="b">
        <v>1</v>
      </c>
      <c r="AE735" t="b">
        <v>0</v>
      </c>
      <c r="AF735" t="b">
        <v>0</v>
      </c>
      <c r="AG735" s="14">
        <v>44099</v>
      </c>
      <c r="AH735" s="14">
        <v>44098</v>
      </c>
      <c r="AI735">
        <v>-1</v>
      </c>
      <c r="AJ735" t="b">
        <v>1</v>
      </c>
    </row>
    <row r="736" spans="1:36">
      <c r="A736" t="s">
        <v>14187</v>
      </c>
      <c r="B736" t="s">
        <v>87</v>
      </c>
      <c r="C736" t="s">
        <v>87</v>
      </c>
      <c r="D736" t="s">
        <v>88</v>
      </c>
      <c r="E736" t="s">
        <v>14163</v>
      </c>
      <c r="F736" t="s">
        <v>14188</v>
      </c>
      <c r="G736" t="s">
        <v>14189</v>
      </c>
      <c r="H736" t="s">
        <v>14190</v>
      </c>
      <c r="I736" t="s">
        <v>14191</v>
      </c>
      <c r="J736" t="s">
        <v>93</v>
      </c>
      <c r="K736" t="s">
        <v>93</v>
      </c>
      <c r="L736" t="s">
        <v>93</v>
      </c>
      <c r="M736" t="s">
        <v>14192</v>
      </c>
      <c r="N736">
        <v>98178</v>
      </c>
      <c r="O736" t="s">
        <v>14193</v>
      </c>
      <c r="P736">
        <v>47.51173457</v>
      </c>
      <c r="Q736">
        <v>-122.24547949</v>
      </c>
      <c r="R736" t="s">
        <v>14194</v>
      </c>
      <c r="S736" s="7">
        <v>10</v>
      </c>
      <c r="T736" s="7">
        <v>2020</v>
      </c>
      <c r="U736" s="7">
        <v>4</v>
      </c>
      <c r="V736">
        <v>10</v>
      </c>
      <c r="W736">
        <v>2020</v>
      </c>
      <c r="X736">
        <v>4</v>
      </c>
      <c r="Y736" t="b">
        <v>0</v>
      </c>
      <c r="Z736" t="b">
        <v>0</v>
      </c>
      <c r="AA736">
        <v>-1</v>
      </c>
      <c r="AB736">
        <v>2</v>
      </c>
      <c r="AC736" t="b">
        <v>0</v>
      </c>
      <c r="AD736" t="b">
        <v>1</v>
      </c>
      <c r="AE736" t="b">
        <v>0</v>
      </c>
      <c r="AF736" t="b">
        <v>0</v>
      </c>
      <c r="AG736" s="14">
        <v>44119</v>
      </c>
      <c r="AH736" s="14">
        <v>44118</v>
      </c>
      <c r="AI736">
        <v>-1</v>
      </c>
      <c r="AJ736" t="b">
        <v>1</v>
      </c>
    </row>
    <row r="737" spans="1:36">
      <c r="A737" t="s">
        <v>19330</v>
      </c>
      <c r="B737" t="s">
        <v>87</v>
      </c>
      <c r="C737" t="s">
        <v>87</v>
      </c>
      <c r="D737" t="s">
        <v>88</v>
      </c>
      <c r="F737" t="s">
        <v>19331</v>
      </c>
      <c r="G737" t="s">
        <v>19332</v>
      </c>
      <c r="H737" t="s">
        <v>15924</v>
      </c>
      <c r="I737" t="s">
        <v>19305</v>
      </c>
      <c r="J737" t="s">
        <v>93</v>
      </c>
      <c r="K737" t="s">
        <v>93</v>
      </c>
      <c r="L737" t="s">
        <v>93</v>
      </c>
      <c r="M737" t="s">
        <v>5643</v>
      </c>
      <c r="N737">
        <v>98116</v>
      </c>
      <c r="O737" t="s">
        <v>19333</v>
      </c>
      <c r="P737">
        <v>47.57636121</v>
      </c>
      <c r="Q737">
        <v>-122.4188068</v>
      </c>
      <c r="R737" t="s">
        <v>5645</v>
      </c>
      <c r="S737" s="7">
        <v>11</v>
      </c>
      <c r="T737" s="7">
        <v>2020</v>
      </c>
      <c r="U737" s="7">
        <v>4</v>
      </c>
      <c r="V737">
        <v>11</v>
      </c>
      <c r="W737">
        <v>2020</v>
      </c>
      <c r="X737">
        <v>4</v>
      </c>
      <c r="Y737" t="b">
        <v>0</v>
      </c>
      <c r="Z737" t="b">
        <v>0</v>
      </c>
      <c r="AA737">
        <v>-1</v>
      </c>
      <c r="AB737">
        <v>1</v>
      </c>
      <c r="AC737" t="b">
        <v>0</v>
      </c>
      <c r="AD737" t="b">
        <v>1</v>
      </c>
      <c r="AE737" t="b">
        <v>0</v>
      </c>
      <c r="AF737" t="b">
        <v>1</v>
      </c>
      <c r="AG737" s="14">
        <v>44152</v>
      </c>
      <c r="AH737" s="14">
        <v>44151</v>
      </c>
      <c r="AI737">
        <v>-1</v>
      </c>
      <c r="AJ737" t="b">
        <v>1</v>
      </c>
    </row>
    <row r="738" spans="1:36">
      <c r="A738" t="s">
        <v>19459</v>
      </c>
      <c r="B738" t="s">
        <v>87</v>
      </c>
      <c r="C738" t="s">
        <v>87</v>
      </c>
      <c r="D738" t="s">
        <v>88</v>
      </c>
      <c r="F738" t="s">
        <v>19460</v>
      </c>
      <c r="G738" t="s">
        <v>5959</v>
      </c>
      <c r="H738" t="s">
        <v>315</v>
      </c>
      <c r="I738" t="s">
        <v>18286</v>
      </c>
      <c r="J738" t="s">
        <v>93</v>
      </c>
      <c r="K738" t="s">
        <v>93</v>
      </c>
      <c r="L738" t="s">
        <v>93</v>
      </c>
      <c r="M738" t="s">
        <v>16328</v>
      </c>
      <c r="N738">
        <v>98103</v>
      </c>
      <c r="O738" t="s">
        <v>19461</v>
      </c>
      <c r="P738">
        <v>47.69375902</v>
      </c>
      <c r="Q738">
        <v>-122.34330131</v>
      </c>
      <c r="R738" t="s">
        <v>16330</v>
      </c>
      <c r="S738" s="7">
        <v>12</v>
      </c>
      <c r="T738" s="7">
        <v>2020</v>
      </c>
      <c r="U738" s="7">
        <v>4</v>
      </c>
      <c r="V738">
        <v>12</v>
      </c>
      <c r="W738">
        <v>2020</v>
      </c>
      <c r="X738">
        <v>4</v>
      </c>
      <c r="Y738" t="b">
        <v>0</v>
      </c>
      <c r="Z738" t="b">
        <v>0</v>
      </c>
      <c r="AA738">
        <v>-1</v>
      </c>
      <c r="AB738">
        <v>5</v>
      </c>
      <c r="AC738" t="b">
        <v>0</v>
      </c>
      <c r="AD738" t="b">
        <v>1</v>
      </c>
      <c r="AE738" t="b">
        <v>0</v>
      </c>
      <c r="AF738" t="b">
        <v>1</v>
      </c>
      <c r="AG738" s="14">
        <v>44168</v>
      </c>
      <c r="AH738" s="14">
        <v>44167</v>
      </c>
      <c r="AI738">
        <v>-1</v>
      </c>
      <c r="AJ738" t="b">
        <v>1</v>
      </c>
    </row>
    <row r="739" spans="1:36">
      <c r="A739" t="s">
        <v>19650</v>
      </c>
      <c r="B739" t="s">
        <v>87</v>
      </c>
      <c r="C739" t="s">
        <v>87</v>
      </c>
      <c r="D739" t="s">
        <v>88</v>
      </c>
      <c r="F739" t="s">
        <v>19651</v>
      </c>
      <c r="G739" t="s">
        <v>19652</v>
      </c>
      <c r="H739" t="s">
        <v>13737</v>
      </c>
      <c r="I739" t="s">
        <v>432</v>
      </c>
      <c r="J739" t="s">
        <v>93</v>
      </c>
      <c r="K739" t="s">
        <v>100</v>
      </c>
      <c r="L739" t="s">
        <v>100</v>
      </c>
      <c r="M739" t="s">
        <v>19653</v>
      </c>
      <c r="N739">
        <v>98109</v>
      </c>
      <c r="O739" t="s">
        <v>19654</v>
      </c>
      <c r="P739">
        <v>47.637911</v>
      </c>
      <c r="Q739">
        <v>-122.34016065</v>
      </c>
      <c r="R739" t="s">
        <v>19655</v>
      </c>
      <c r="S739" s="7">
        <v>12</v>
      </c>
      <c r="T739" s="7">
        <v>2020</v>
      </c>
      <c r="U739" s="7">
        <v>4</v>
      </c>
      <c r="V739">
        <v>12</v>
      </c>
      <c r="W739">
        <v>2020</v>
      </c>
      <c r="X739">
        <v>4</v>
      </c>
      <c r="Y739" t="b">
        <v>0</v>
      </c>
      <c r="Z739" t="b">
        <v>0</v>
      </c>
      <c r="AA739">
        <v>-1</v>
      </c>
      <c r="AB739">
        <v>7</v>
      </c>
      <c r="AC739" t="b">
        <v>0</v>
      </c>
      <c r="AD739" t="b">
        <v>1</v>
      </c>
      <c r="AE739" t="b">
        <v>0</v>
      </c>
      <c r="AF739" t="b">
        <v>1</v>
      </c>
      <c r="AG739" s="14">
        <v>44188</v>
      </c>
      <c r="AH739" s="14">
        <v>44187</v>
      </c>
      <c r="AI739">
        <v>-1</v>
      </c>
      <c r="AJ739" t="b">
        <v>1</v>
      </c>
    </row>
    <row r="740" spans="1:36">
      <c r="A740" t="s">
        <v>19872</v>
      </c>
      <c r="B740" t="s">
        <v>87</v>
      </c>
      <c r="C740" t="s">
        <v>87</v>
      </c>
      <c r="D740" t="s">
        <v>88</v>
      </c>
      <c r="F740" t="s">
        <v>19873</v>
      </c>
      <c r="G740" t="s">
        <v>5920</v>
      </c>
      <c r="H740" t="s">
        <v>19863</v>
      </c>
      <c r="I740" t="s">
        <v>7614</v>
      </c>
      <c r="J740" t="s">
        <v>93</v>
      </c>
      <c r="K740" t="s">
        <v>93</v>
      </c>
      <c r="L740" t="s">
        <v>93</v>
      </c>
      <c r="M740" t="s">
        <v>17695</v>
      </c>
      <c r="N740">
        <v>98122</v>
      </c>
      <c r="O740" t="s">
        <v>19874</v>
      </c>
      <c r="P740">
        <v>47.60289468</v>
      </c>
      <c r="Q740">
        <v>-122.3052986</v>
      </c>
      <c r="R740" t="s">
        <v>17697</v>
      </c>
      <c r="S740" s="7">
        <v>1</v>
      </c>
      <c r="T740" s="7">
        <v>2021</v>
      </c>
      <c r="U740" s="7">
        <v>1</v>
      </c>
      <c r="V740">
        <v>1</v>
      </c>
      <c r="W740">
        <v>2021</v>
      </c>
      <c r="X740">
        <v>1</v>
      </c>
      <c r="Y740" t="b">
        <v>0</v>
      </c>
      <c r="Z740" t="b">
        <v>0</v>
      </c>
      <c r="AA740">
        <v>-1</v>
      </c>
      <c r="AB740">
        <v>3</v>
      </c>
      <c r="AC740" t="b">
        <v>0</v>
      </c>
      <c r="AD740" t="b">
        <v>1</v>
      </c>
      <c r="AE740" t="b">
        <v>0</v>
      </c>
      <c r="AF740" t="b">
        <v>1</v>
      </c>
      <c r="AG740" s="14">
        <v>44216</v>
      </c>
      <c r="AH740" s="14">
        <v>44215</v>
      </c>
      <c r="AI740">
        <v>-1</v>
      </c>
      <c r="AJ740" t="b">
        <v>1</v>
      </c>
    </row>
    <row r="741" spans="1:36">
      <c r="A741" t="s">
        <v>19911</v>
      </c>
      <c r="B741" t="s">
        <v>87</v>
      </c>
      <c r="C741" t="s">
        <v>87</v>
      </c>
      <c r="D741" t="s">
        <v>88</v>
      </c>
      <c r="F741" t="s">
        <v>19912</v>
      </c>
      <c r="G741" t="s">
        <v>19913</v>
      </c>
      <c r="H741" t="s">
        <v>19883</v>
      </c>
      <c r="I741" t="s">
        <v>19863</v>
      </c>
      <c r="J741" t="s">
        <v>93</v>
      </c>
      <c r="K741" t="s">
        <v>100</v>
      </c>
      <c r="L741" t="s">
        <v>100</v>
      </c>
      <c r="M741" t="s">
        <v>19914</v>
      </c>
      <c r="N741">
        <v>98112</v>
      </c>
      <c r="O741" t="s">
        <v>19915</v>
      </c>
      <c r="P741">
        <v>47.63295827</v>
      </c>
      <c r="Q741">
        <v>-122.30407087</v>
      </c>
      <c r="R741" t="s">
        <v>19916</v>
      </c>
      <c r="S741" s="7">
        <v>1</v>
      </c>
      <c r="T741" s="7">
        <v>2021</v>
      </c>
      <c r="U741" s="7">
        <v>1</v>
      </c>
      <c r="V741">
        <v>1</v>
      </c>
      <c r="W741">
        <v>2021</v>
      </c>
      <c r="X741">
        <v>1</v>
      </c>
      <c r="Y741" t="b">
        <v>0</v>
      </c>
      <c r="Z741" t="b">
        <v>0</v>
      </c>
      <c r="AA741">
        <v>-1</v>
      </c>
      <c r="AB741">
        <v>3</v>
      </c>
      <c r="AC741" t="b">
        <v>0</v>
      </c>
      <c r="AD741" t="b">
        <v>1</v>
      </c>
      <c r="AE741" t="b">
        <v>0</v>
      </c>
      <c r="AF741" t="b">
        <v>1</v>
      </c>
      <c r="AG741" s="14">
        <v>44217</v>
      </c>
      <c r="AH741" s="14">
        <v>44216</v>
      </c>
      <c r="AI741">
        <v>-1</v>
      </c>
      <c r="AJ741" t="b">
        <v>1</v>
      </c>
    </row>
    <row r="742" spans="1:36">
      <c r="A742" t="s">
        <v>20180</v>
      </c>
      <c r="B742" t="s">
        <v>87</v>
      </c>
      <c r="C742" t="s">
        <v>87</v>
      </c>
      <c r="D742" t="s">
        <v>88</v>
      </c>
      <c r="F742" t="s">
        <v>20181</v>
      </c>
      <c r="G742" t="s">
        <v>20182</v>
      </c>
      <c r="H742" t="s">
        <v>11045</v>
      </c>
      <c r="I742" t="s">
        <v>11038</v>
      </c>
      <c r="J742" t="s">
        <v>93</v>
      </c>
      <c r="K742" t="s">
        <v>93</v>
      </c>
      <c r="L742" t="s">
        <v>93</v>
      </c>
      <c r="M742" t="s">
        <v>20183</v>
      </c>
      <c r="N742">
        <v>98144</v>
      </c>
      <c r="O742" t="s">
        <v>20184</v>
      </c>
      <c r="P742">
        <v>47.58042146</v>
      </c>
      <c r="Q742">
        <v>-122.3151772</v>
      </c>
      <c r="R742" t="s">
        <v>20185</v>
      </c>
      <c r="S742" s="7">
        <v>2</v>
      </c>
      <c r="T742" s="7">
        <v>2021</v>
      </c>
      <c r="U742" s="7">
        <v>1</v>
      </c>
      <c r="V742">
        <v>2</v>
      </c>
      <c r="W742">
        <v>2021</v>
      </c>
      <c r="X742">
        <v>1</v>
      </c>
      <c r="Y742" t="b">
        <v>0</v>
      </c>
      <c r="Z742" t="b">
        <v>0</v>
      </c>
      <c r="AA742">
        <v>-1</v>
      </c>
      <c r="AB742">
        <v>2</v>
      </c>
      <c r="AC742" t="b">
        <v>0</v>
      </c>
      <c r="AD742" t="b">
        <v>1</v>
      </c>
      <c r="AE742" t="b">
        <v>0</v>
      </c>
      <c r="AF742" t="b">
        <v>1</v>
      </c>
      <c r="AG742" s="14">
        <v>44244</v>
      </c>
      <c r="AH742" s="14">
        <v>44243</v>
      </c>
      <c r="AI742">
        <v>-1</v>
      </c>
      <c r="AJ742" t="b">
        <v>1</v>
      </c>
    </row>
    <row r="743" spans="1:36">
      <c r="A743" t="s">
        <v>11041</v>
      </c>
      <c r="B743" t="s">
        <v>87</v>
      </c>
      <c r="C743" t="s">
        <v>87</v>
      </c>
      <c r="D743" t="s">
        <v>88</v>
      </c>
      <c r="E743" t="s">
        <v>10681</v>
      </c>
      <c r="F743" t="s">
        <v>11042</v>
      </c>
      <c r="G743" t="s">
        <v>11043</v>
      </c>
      <c r="H743" t="s">
        <v>11044</v>
      </c>
      <c r="I743" t="s">
        <v>11045</v>
      </c>
      <c r="J743" t="s">
        <v>93</v>
      </c>
      <c r="K743" t="s">
        <v>93</v>
      </c>
      <c r="L743" t="s">
        <v>93</v>
      </c>
      <c r="M743" t="s">
        <v>11046</v>
      </c>
      <c r="N743">
        <v>98107</v>
      </c>
      <c r="O743" t="s">
        <v>11047</v>
      </c>
      <c r="P743">
        <v>47.66886304</v>
      </c>
      <c r="Q743">
        <v>-122.3879981</v>
      </c>
      <c r="R743" t="s">
        <v>11048</v>
      </c>
      <c r="S743" s="7">
        <v>2</v>
      </c>
      <c r="T743" s="7">
        <v>2021</v>
      </c>
      <c r="U743" s="7">
        <v>1</v>
      </c>
      <c r="V743">
        <v>2</v>
      </c>
      <c r="W743">
        <v>2021</v>
      </c>
      <c r="X743">
        <v>1</v>
      </c>
      <c r="Y743" t="b">
        <v>0</v>
      </c>
      <c r="Z743" t="b">
        <v>0</v>
      </c>
      <c r="AA743">
        <v>-1</v>
      </c>
      <c r="AB743">
        <v>6</v>
      </c>
      <c r="AC743" t="b">
        <v>0</v>
      </c>
      <c r="AD743" t="b">
        <v>1</v>
      </c>
      <c r="AE743" t="b">
        <v>0</v>
      </c>
      <c r="AF743" t="b">
        <v>0</v>
      </c>
      <c r="AG743" s="14">
        <v>44245</v>
      </c>
      <c r="AH743" s="14">
        <v>44244</v>
      </c>
      <c r="AI743">
        <v>-1</v>
      </c>
      <c r="AJ743" t="b">
        <v>1</v>
      </c>
    </row>
    <row r="744" spans="1:36">
      <c r="A744" t="s">
        <v>20317</v>
      </c>
      <c r="B744" t="s">
        <v>87</v>
      </c>
      <c r="C744" t="s">
        <v>87</v>
      </c>
      <c r="D744" t="s">
        <v>88</v>
      </c>
      <c r="F744" t="s">
        <v>20318</v>
      </c>
      <c r="H744" t="s">
        <v>7655</v>
      </c>
      <c r="I744" t="s">
        <v>20308</v>
      </c>
      <c r="J744" t="s">
        <v>93</v>
      </c>
      <c r="K744" t="s">
        <v>93</v>
      </c>
      <c r="L744" t="s">
        <v>93</v>
      </c>
      <c r="M744" t="s">
        <v>20319</v>
      </c>
      <c r="N744">
        <v>98133</v>
      </c>
      <c r="O744" t="s">
        <v>20320</v>
      </c>
      <c r="P744">
        <v>47.70200331</v>
      </c>
      <c r="Q744">
        <v>-122.35636498</v>
      </c>
      <c r="R744" t="s">
        <v>20321</v>
      </c>
      <c r="S744" s="7">
        <v>2</v>
      </c>
      <c r="T744" s="7">
        <v>2021</v>
      </c>
      <c r="U744" s="7">
        <v>1</v>
      </c>
      <c r="V744">
        <v>2</v>
      </c>
      <c r="W744">
        <v>2021</v>
      </c>
      <c r="X744">
        <v>1</v>
      </c>
      <c r="Y744" t="b">
        <v>0</v>
      </c>
      <c r="Z744" t="b">
        <v>0</v>
      </c>
      <c r="AA744">
        <v>-1</v>
      </c>
      <c r="AB744">
        <v>5</v>
      </c>
      <c r="AC744" t="b">
        <v>0</v>
      </c>
      <c r="AD744" t="b">
        <v>1</v>
      </c>
      <c r="AE744" t="b">
        <v>0</v>
      </c>
      <c r="AF744" t="b">
        <v>1</v>
      </c>
      <c r="AG744" s="14">
        <v>44253</v>
      </c>
      <c r="AH744" s="14">
        <v>44252</v>
      </c>
      <c r="AI744">
        <v>-1</v>
      </c>
      <c r="AJ744" t="b">
        <v>1</v>
      </c>
    </row>
    <row r="745" spans="1:36">
      <c r="A745" t="s">
        <v>21119</v>
      </c>
      <c r="B745" t="s">
        <v>87</v>
      </c>
      <c r="C745" t="s">
        <v>87</v>
      </c>
      <c r="D745" t="s">
        <v>88</v>
      </c>
      <c r="F745" t="s">
        <v>21120</v>
      </c>
      <c r="H745" t="s">
        <v>21121</v>
      </c>
      <c r="I745" t="s">
        <v>21075</v>
      </c>
      <c r="J745" t="s">
        <v>93</v>
      </c>
      <c r="K745" t="s">
        <v>93</v>
      </c>
      <c r="L745" t="s">
        <v>93</v>
      </c>
      <c r="M745" t="s">
        <v>8057</v>
      </c>
      <c r="N745">
        <v>98106</v>
      </c>
      <c r="O745" t="s">
        <v>21122</v>
      </c>
      <c r="P745">
        <v>47.51829831</v>
      </c>
      <c r="Q745">
        <v>-122.35555536</v>
      </c>
      <c r="R745" t="s">
        <v>8059</v>
      </c>
      <c r="S745" s="7">
        <v>5</v>
      </c>
      <c r="T745" s="7">
        <v>2021</v>
      </c>
      <c r="U745" s="7">
        <v>2</v>
      </c>
      <c r="V745">
        <v>5</v>
      </c>
      <c r="W745">
        <v>2021</v>
      </c>
      <c r="X745">
        <v>2</v>
      </c>
      <c r="Y745" t="b">
        <v>0</v>
      </c>
      <c r="Z745" t="b">
        <v>0</v>
      </c>
      <c r="AA745">
        <v>-1</v>
      </c>
      <c r="AB745">
        <v>1</v>
      </c>
      <c r="AC745" t="b">
        <v>0</v>
      </c>
      <c r="AD745" t="b">
        <v>1</v>
      </c>
      <c r="AE745" t="b">
        <v>0</v>
      </c>
      <c r="AF745" t="b">
        <v>1</v>
      </c>
      <c r="AG745" s="14">
        <v>44322</v>
      </c>
      <c r="AH745" s="14">
        <v>44321</v>
      </c>
      <c r="AI745">
        <v>-1</v>
      </c>
      <c r="AJ745" t="b">
        <v>1</v>
      </c>
    </row>
    <row r="746" spans="1:36">
      <c r="A746" t="s">
        <v>21687</v>
      </c>
      <c r="B746" t="s">
        <v>87</v>
      </c>
      <c r="C746" t="s">
        <v>87</v>
      </c>
      <c r="D746" t="s">
        <v>88</v>
      </c>
      <c r="F746" t="s">
        <v>21688</v>
      </c>
      <c r="G746" t="s">
        <v>21689</v>
      </c>
      <c r="H746" t="s">
        <v>20199</v>
      </c>
      <c r="I746" t="s">
        <v>13817</v>
      </c>
      <c r="J746" t="s">
        <v>93</v>
      </c>
      <c r="K746" t="s">
        <v>100</v>
      </c>
      <c r="L746" t="s">
        <v>100</v>
      </c>
      <c r="M746" t="s">
        <v>21690</v>
      </c>
      <c r="O746" t="s">
        <v>21691</v>
      </c>
      <c r="P746">
        <v>47.64297435</v>
      </c>
      <c r="Q746">
        <v>-122.34321086</v>
      </c>
      <c r="R746" t="s">
        <v>21692</v>
      </c>
      <c r="S746" s="7">
        <v>6</v>
      </c>
      <c r="T746" s="7">
        <v>2021</v>
      </c>
      <c r="U746" s="7">
        <v>2</v>
      </c>
      <c r="V746">
        <v>6</v>
      </c>
      <c r="W746">
        <v>2021</v>
      </c>
      <c r="X746">
        <v>2</v>
      </c>
      <c r="Y746" t="b">
        <v>0</v>
      </c>
      <c r="Z746" t="b">
        <v>0</v>
      </c>
      <c r="AA746">
        <v>-1</v>
      </c>
      <c r="AB746">
        <v>7</v>
      </c>
      <c r="AC746" t="b">
        <v>0</v>
      </c>
      <c r="AD746" t="b">
        <v>1</v>
      </c>
      <c r="AE746" t="b">
        <v>0</v>
      </c>
      <c r="AF746" t="b">
        <v>1</v>
      </c>
      <c r="AG746" s="14">
        <v>44377</v>
      </c>
      <c r="AH746" s="14">
        <v>44376</v>
      </c>
      <c r="AI746">
        <v>-1</v>
      </c>
      <c r="AJ746" t="b">
        <v>1</v>
      </c>
    </row>
    <row r="747" spans="1:36">
      <c r="A747" t="s">
        <v>22062</v>
      </c>
      <c r="B747" t="s">
        <v>87</v>
      </c>
      <c r="C747" t="s">
        <v>87</v>
      </c>
      <c r="D747" t="s">
        <v>88</v>
      </c>
      <c r="F747" t="s">
        <v>22063</v>
      </c>
      <c r="H747" t="s">
        <v>5997</v>
      </c>
      <c r="I747" t="s">
        <v>21186</v>
      </c>
      <c r="J747" t="s">
        <v>93</v>
      </c>
      <c r="K747" t="s">
        <v>5967</v>
      </c>
      <c r="L747" t="s">
        <v>5967</v>
      </c>
      <c r="M747" t="s">
        <v>11060</v>
      </c>
      <c r="N747">
        <v>98107</v>
      </c>
      <c r="O747" t="s">
        <v>22064</v>
      </c>
      <c r="P747">
        <v>47.66842536</v>
      </c>
      <c r="Q747">
        <v>-122.37101692</v>
      </c>
      <c r="R747" t="s">
        <v>11062</v>
      </c>
      <c r="S747" s="7">
        <v>8</v>
      </c>
      <c r="T747" s="7">
        <v>2021</v>
      </c>
      <c r="U747" s="7">
        <v>3</v>
      </c>
      <c r="V747">
        <v>8</v>
      </c>
      <c r="W747">
        <v>2021</v>
      </c>
      <c r="X747">
        <v>3</v>
      </c>
      <c r="Y747" t="b">
        <v>0</v>
      </c>
      <c r="Z747" t="b">
        <v>0</v>
      </c>
      <c r="AA747">
        <v>-1</v>
      </c>
      <c r="AB747">
        <v>6</v>
      </c>
      <c r="AC747" t="b">
        <v>0</v>
      </c>
      <c r="AD747" t="b">
        <v>1</v>
      </c>
      <c r="AE747" t="b">
        <v>0</v>
      </c>
      <c r="AF747" t="b">
        <v>1</v>
      </c>
      <c r="AG747" s="14">
        <v>44412</v>
      </c>
      <c r="AH747" s="14">
        <v>44411</v>
      </c>
      <c r="AI747">
        <v>-1</v>
      </c>
      <c r="AJ747" t="b">
        <v>1</v>
      </c>
    </row>
    <row r="748" spans="1:36">
      <c r="A748" t="s">
        <v>22606</v>
      </c>
      <c r="B748" t="s">
        <v>87</v>
      </c>
      <c r="C748" t="s">
        <v>87</v>
      </c>
      <c r="D748" t="s">
        <v>88</v>
      </c>
      <c r="F748" t="s">
        <v>22607</v>
      </c>
      <c r="H748" t="s">
        <v>7699</v>
      </c>
      <c r="I748" t="s">
        <v>13859</v>
      </c>
      <c r="J748" t="s">
        <v>93</v>
      </c>
      <c r="K748" t="s">
        <v>1745</v>
      </c>
      <c r="L748" t="s">
        <v>1745</v>
      </c>
      <c r="M748" t="s">
        <v>22608</v>
      </c>
      <c r="O748" t="s">
        <v>22609</v>
      </c>
      <c r="P748">
        <v>47.65493246</v>
      </c>
      <c r="Q748">
        <v>-122.39487484</v>
      </c>
      <c r="R748" t="s">
        <v>22610</v>
      </c>
      <c r="S748" s="7">
        <v>9</v>
      </c>
      <c r="T748" s="7">
        <v>2021</v>
      </c>
      <c r="U748" s="7">
        <v>3</v>
      </c>
      <c r="V748">
        <v>9</v>
      </c>
      <c r="W748">
        <v>2021</v>
      </c>
      <c r="X748">
        <v>3</v>
      </c>
      <c r="Y748" t="b">
        <v>0</v>
      </c>
      <c r="Z748" t="b">
        <v>0</v>
      </c>
      <c r="AA748">
        <v>-1</v>
      </c>
      <c r="AB748">
        <v>6</v>
      </c>
      <c r="AC748" t="b">
        <v>0</v>
      </c>
      <c r="AD748" t="b">
        <v>1</v>
      </c>
      <c r="AE748" t="b">
        <v>0</v>
      </c>
      <c r="AF748" t="b">
        <v>1</v>
      </c>
      <c r="AG748" s="14">
        <v>44447</v>
      </c>
      <c r="AH748" s="14">
        <v>44446</v>
      </c>
      <c r="AI748">
        <v>-1</v>
      </c>
      <c r="AJ748" t="b">
        <v>1</v>
      </c>
    </row>
    <row r="749" spans="1:36">
      <c r="A749" t="s">
        <v>7704</v>
      </c>
      <c r="B749" t="s">
        <v>87</v>
      </c>
      <c r="C749" t="s">
        <v>87</v>
      </c>
      <c r="D749" t="s">
        <v>88</v>
      </c>
      <c r="E749" t="s">
        <v>7318</v>
      </c>
      <c r="F749" t="s">
        <v>7705</v>
      </c>
      <c r="G749" t="s">
        <v>7706</v>
      </c>
      <c r="H749" t="s">
        <v>7707</v>
      </c>
      <c r="I749" t="s">
        <v>7708</v>
      </c>
      <c r="J749" t="s">
        <v>93</v>
      </c>
      <c r="K749" t="s">
        <v>93</v>
      </c>
      <c r="L749" t="s">
        <v>93</v>
      </c>
      <c r="M749" t="s">
        <v>7709</v>
      </c>
      <c r="N749">
        <v>98115</v>
      </c>
      <c r="O749" t="s">
        <v>7710</v>
      </c>
      <c r="P749">
        <v>47.6961692</v>
      </c>
      <c r="Q749">
        <v>-122.32778824</v>
      </c>
      <c r="R749" t="s">
        <v>7711</v>
      </c>
      <c r="S749" s="7">
        <v>9</v>
      </c>
      <c r="T749" s="7">
        <v>2021</v>
      </c>
      <c r="U749" s="7">
        <v>3</v>
      </c>
      <c r="V749">
        <v>9</v>
      </c>
      <c r="W749">
        <v>2021</v>
      </c>
      <c r="X749">
        <v>3</v>
      </c>
      <c r="Y749" t="b">
        <v>0</v>
      </c>
      <c r="Z749" t="b">
        <v>0</v>
      </c>
      <c r="AA749">
        <v>-1</v>
      </c>
      <c r="AB749">
        <v>5</v>
      </c>
      <c r="AC749" t="b">
        <v>0</v>
      </c>
      <c r="AD749" t="b">
        <v>1</v>
      </c>
      <c r="AE749" t="b">
        <v>0</v>
      </c>
      <c r="AF749" t="b">
        <v>0</v>
      </c>
      <c r="AG749" s="14">
        <v>44461</v>
      </c>
      <c r="AH749" s="14">
        <v>44460</v>
      </c>
      <c r="AI749">
        <v>-1</v>
      </c>
      <c r="AJ749" t="b">
        <v>1</v>
      </c>
    </row>
    <row r="750" spans="1:36">
      <c r="A750" t="s">
        <v>22965</v>
      </c>
      <c r="B750" t="s">
        <v>87</v>
      </c>
      <c r="C750" t="s">
        <v>87</v>
      </c>
      <c r="D750" t="s">
        <v>88</v>
      </c>
      <c r="F750" t="s">
        <v>22966</v>
      </c>
      <c r="H750" t="s">
        <v>7700</v>
      </c>
      <c r="I750" t="s">
        <v>21749</v>
      </c>
      <c r="J750" t="s">
        <v>93</v>
      </c>
      <c r="K750" t="s">
        <v>93</v>
      </c>
      <c r="L750" t="s">
        <v>93</v>
      </c>
      <c r="M750" t="s">
        <v>10042</v>
      </c>
      <c r="O750" t="s">
        <v>22967</v>
      </c>
      <c r="P750">
        <v>47.56473878</v>
      </c>
      <c r="Q750">
        <v>-122.28560498</v>
      </c>
      <c r="R750" t="s">
        <v>10044</v>
      </c>
      <c r="S750" s="7">
        <v>10</v>
      </c>
      <c r="T750" s="7">
        <v>2021</v>
      </c>
      <c r="U750" s="7">
        <v>4</v>
      </c>
      <c r="V750">
        <v>9</v>
      </c>
      <c r="W750">
        <v>2021</v>
      </c>
      <c r="X750">
        <v>3</v>
      </c>
      <c r="Y750" t="b">
        <v>0</v>
      </c>
      <c r="Z750" t="b">
        <v>0</v>
      </c>
      <c r="AA750">
        <v>-1</v>
      </c>
      <c r="AB750">
        <v>2</v>
      </c>
      <c r="AC750" t="b">
        <v>0</v>
      </c>
      <c r="AD750" t="b">
        <v>1</v>
      </c>
      <c r="AE750" t="b">
        <v>0</v>
      </c>
      <c r="AF750" t="b">
        <v>1</v>
      </c>
      <c r="AG750" s="14">
        <v>44470</v>
      </c>
      <c r="AH750" s="14">
        <v>44469</v>
      </c>
      <c r="AI750">
        <v>-1</v>
      </c>
      <c r="AJ750" t="b">
        <v>1</v>
      </c>
    </row>
    <row r="751" spans="1:36">
      <c r="A751" t="s">
        <v>23292</v>
      </c>
      <c r="B751" t="s">
        <v>87</v>
      </c>
      <c r="C751" t="s">
        <v>87</v>
      </c>
      <c r="D751" t="s">
        <v>88</v>
      </c>
      <c r="F751" t="s">
        <v>23286</v>
      </c>
      <c r="G751" t="s">
        <v>23293</v>
      </c>
      <c r="H751" t="s">
        <v>6014</v>
      </c>
      <c r="I751" t="s">
        <v>6011</v>
      </c>
      <c r="J751" t="s">
        <v>93</v>
      </c>
      <c r="K751" t="s">
        <v>93</v>
      </c>
      <c r="L751" t="s">
        <v>93</v>
      </c>
      <c r="M751" t="s">
        <v>13865</v>
      </c>
      <c r="N751">
        <v>98105</v>
      </c>
      <c r="O751" t="s">
        <v>23294</v>
      </c>
      <c r="P751">
        <v>47.65660245</v>
      </c>
      <c r="Q751">
        <v>-122.32821554</v>
      </c>
      <c r="R751" t="s">
        <v>13867</v>
      </c>
      <c r="S751" s="7">
        <v>10</v>
      </c>
      <c r="T751" s="7">
        <v>2021</v>
      </c>
      <c r="U751" s="7">
        <v>4</v>
      </c>
      <c r="V751">
        <v>10</v>
      </c>
      <c r="W751">
        <v>2021</v>
      </c>
      <c r="X751">
        <v>4</v>
      </c>
      <c r="Y751" t="b">
        <v>0</v>
      </c>
      <c r="Z751" t="b">
        <v>0</v>
      </c>
      <c r="AA751">
        <v>-1</v>
      </c>
      <c r="AB751">
        <v>4</v>
      </c>
      <c r="AC751" t="b">
        <v>0</v>
      </c>
      <c r="AD751" t="b">
        <v>1</v>
      </c>
      <c r="AE751" t="b">
        <v>0</v>
      </c>
      <c r="AF751" t="b">
        <v>1</v>
      </c>
      <c r="AG751" s="14">
        <v>44489</v>
      </c>
      <c r="AH751" s="14">
        <v>44488</v>
      </c>
      <c r="AI751">
        <v>-1</v>
      </c>
      <c r="AJ751" t="b">
        <v>1</v>
      </c>
    </row>
    <row r="752" spans="1:36">
      <c r="A752" t="s">
        <v>23365</v>
      </c>
      <c r="B752" t="s">
        <v>87</v>
      </c>
      <c r="C752" t="s">
        <v>87</v>
      </c>
      <c r="D752" t="s">
        <v>88</v>
      </c>
      <c r="F752" t="s">
        <v>23366</v>
      </c>
      <c r="H752" t="s">
        <v>7718</v>
      </c>
      <c r="I752" t="s">
        <v>19768</v>
      </c>
      <c r="J752" t="s">
        <v>93</v>
      </c>
      <c r="K752" t="s">
        <v>100</v>
      </c>
      <c r="L752" t="s">
        <v>100</v>
      </c>
      <c r="M752" t="s">
        <v>23367</v>
      </c>
      <c r="O752" t="s">
        <v>23368</v>
      </c>
      <c r="P752">
        <v>47.52937568</v>
      </c>
      <c r="Q752">
        <v>-122.38227468</v>
      </c>
      <c r="R752" t="s">
        <v>23369</v>
      </c>
      <c r="S752" s="7">
        <v>10</v>
      </c>
      <c r="T752" s="7">
        <v>2021</v>
      </c>
      <c r="U752" s="7">
        <v>4</v>
      </c>
      <c r="V752">
        <v>10</v>
      </c>
      <c r="W752">
        <v>2021</v>
      </c>
      <c r="X752">
        <v>4</v>
      </c>
      <c r="Y752" t="b">
        <v>0</v>
      </c>
      <c r="Z752" t="b">
        <v>0</v>
      </c>
      <c r="AA752">
        <v>-1</v>
      </c>
      <c r="AB752">
        <v>1</v>
      </c>
      <c r="AC752" t="b">
        <v>0</v>
      </c>
      <c r="AD752" t="b">
        <v>1</v>
      </c>
      <c r="AE752" t="b">
        <v>0</v>
      </c>
      <c r="AF752" t="b">
        <v>1</v>
      </c>
      <c r="AG752" s="14">
        <v>44496</v>
      </c>
      <c r="AH752" s="14">
        <v>44495</v>
      </c>
      <c r="AI752">
        <v>-1</v>
      </c>
      <c r="AJ752" t="b">
        <v>1</v>
      </c>
    </row>
    <row r="753" spans="1:36">
      <c r="A753" t="s">
        <v>23370</v>
      </c>
      <c r="B753" t="s">
        <v>87</v>
      </c>
      <c r="C753" t="s">
        <v>87</v>
      </c>
      <c r="D753" t="s">
        <v>88</v>
      </c>
      <c r="F753" t="s">
        <v>23371</v>
      </c>
      <c r="H753" t="s">
        <v>7718</v>
      </c>
      <c r="I753" t="s">
        <v>19768</v>
      </c>
      <c r="J753" t="s">
        <v>93</v>
      </c>
      <c r="K753" t="s">
        <v>93</v>
      </c>
      <c r="L753" t="s">
        <v>93</v>
      </c>
      <c r="M753" t="s">
        <v>23372</v>
      </c>
      <c r="N753">
        <v>98126</v>
      </c>
      <c r="O753" t="s">
        <v>23373</v>
      </c>
      <c r="P753">
        <v>47.56479048</v>
      </c>
      <c r="Q753">
        <v>-122.37378091</v>
      </c>
      <c r="R753" t="s">
        <v>23374</v>
      </c>
      <c r="S753" s="7">
        <v>10</v>
      </c>
      <c r="T753" s="7">
        <v>2021</v>
      </c>
      <c r="U753" s="7">
        <v>4</v>
      </c>
      <c r="V753">
        <v>10</v>
      </c>
      <c r="W753">
        <v>2021</v>
      </c>
      <c r="X753">
        <v>4</v>
      </c>
      <c r="Y753" t="b">
        <v>0</v>
      </c>
      <c r="Z753" t="b">
        <v>0</v>
      </c>
      <c r="AA753">
        <v>-1</v>
      </c>
      <c r="AB753">
        <v>1</v>
      </c>
      <c r="AC753" t="b">
        <v>0</v>
      </c>
      <c r="AD753" t="b">
        <v>1</v>
      </c>
      <c r="AE753" t="b">
        <v>0</v>
      </c>
      <c r="AF753" t="b">
        <v>1</v>
      </c>
      <c r="AG753" s="14">
        <v>44496</v>
      </c>
      <c r="AH753" s="14">
        <v>44495</v>
      </c>
      <c r="AI753">
        <v>-1</v>
      </c>
      <c r="AJ753" t="b">
        <v>1</v>
      </c>
    </row>
    <row r="754" spans="1:36">
      <c r="A754" t="s">
        <v>23920</v>
      </c>
      <c r="B754" t="s">
        <v>87</v>
      </c>
      <c r="C754" t="s">
        <v>87</v>
      </c>
      <c r="D754" t="s">
        <v>88</v>
      </c>
      <c r="F754" t="s">
        <v>23921</v>
      </c>
      <c r="H754" t="s">
        <v>628</v>
      </c>
      <c r="I754" t="s">
        <v>13884</v>
      </c>
      <c r="J754" t="s">
        <v>93</v>
      </c>
      <c r="K754" t="s">
        <v>100</v>
      </c>
      <c r="L754" t="s">
        <v>100</v>
      </c>
      <c r="M754" t="s">
        <v>2351</v>
      </c>
      <c r="N754">
        <v>98103</v>
      </c>
      <c r="O754" t="s">
        <v>23922</v>
      </c>
      <c r="P754">
        <v>47.68854329</v>
      </c>
      <c r="Q754">
        <v>-122.33459011</v>
      </c>
      <c r="R754" t="s">
        <v>2353</v>
      </c>
      <c r="S754" s="7">
        <v>12</v>
      </c>
      <c r="T754" s="7">
        <v>2021</v>
      </c>
      <c r="U754" s="7">
        <v>4</v>
      </c>
      <c r="V754">
        <v>12</v>
      </c>
      <c r="W754">
        <v>2021</v>
      </c>
      <c r="X754">
        <v>4</v>
      </c>
      <c r="Y754" t="b">
        <v>0</v>
      </c>
      <c r="Z754" t="b">
        <v>0</v>
      </c>
      <c r="AA754">
        <v>-1</v>
      </c>
      <c r="AB754">
        <v>6</v>
      </c>
      <c r="AC754" t="b">
        <v>0</v>
      </c>
      <c r="AD754" t="b">
        <v>1</v>
      </c>
      <c r="AE754" t="b">
        <v>0</v>
      </c>
      <c r="AF754" t="b">
        <v>1</v>
      </c>
      <c r="AG754" s="14">
        <v>44539</v>
      </c>
      <c r="AH754" s="14">
        <v>44538</v>
      </c>
      <c r="AI754">
        <v>-1</v>
      </c>
      <c r="AJ754" t="b">
        <v>1</v>
      </c>
    </row>
    <row r="755" spans="1:36">
      <c r="A755" t="s">
        <v>23984</v>
      </c>
      <c r="B755" t="s">
        <v>87</v>
      </c>
      <c r="C755" t="s">
        <v>87</v>
      </c>
      <c r="D755" t="s">
        <v>88</v>
      </c>
      <c r="F755" t="s">
        <v>23985</v>
      </c>
      <c r="H755" t="s">
        <v>650</v>
      </c>
      <c r="I755" t="s">
        <v>726</v>
      </c>
      <c r="J755" t="s">
        <v>93</v>
      </c>
      <c r="K755" t="s">
        <v>93</v>
      </c>
      <c r="L755" t="s">
        <v>93</v>
      </c>
      <c r="M755" t="s">
        <v>4808</v>
      </c>
      <c r="N755">
        <v>98122</v>
      </c>
      <c r="O755" t="s">
        <v>23986</v>
      </c>
      <c r="P755">
        <v>47.6173362</v>
      </c>
      <c r="Q755">
        <v>-122.32602319</v>
      </c>
      <c r="R755" t="s">
        <v>4810</v>
      </c>
      <c r="S755" s="7">
        <v>12</v>
      </c>
      <c r="T755" s="7">
        <v>2021</v>
      </c>
      <c r="U755" s="7">
        <v>4</v>
      </c>
      <c r="V755">
        <v>12</v>
      </c>
      <c r="W755">
        <v>2021</v>
      </c>
      <c r="X755">
        <v>4</v>
      </c>
      <c r="Y755" t="b">
        <v>0</v>
      </c>
      <c r="Z755" t="b">
        <v>0</v>
      </c>
      <c r="AA755">
        <v>-1</v>
      </c>
      <c r="AB755">
        <v>3</v>
      </c>
      <c r="AC755" t="b">
        <v>0</v>
      </c>
      <c r="AD755" t="b">
        <v>1</v>
      </c>
      <c r="AE755" t="b">
        <v>0</v>
      </c>
      <c r="AF755" t="b">
        <v>1</v>
      </c>
      <c r="AG755" s="14">
        <v>44546</v>
      </c>
      <c r="AH755" s="14">
        <v>44545</v>
      </c>
      <c r="AI755">
        <v>-1</v>
      </c>
      <c r="AJ755" t="b">
        <v>1</v>
      </c>
    </row>
    <row r="756" spans="1:36">
      <c r="A756" t="s">
        <v>24102</v>
      </c>
      <c r="B756" t="s">
        <v>87</v>
      </c>
      <c r="C756" t="s">
        <v>87</v>
      </c>
      <c r="D756" t="s">
        <v>88</v>
      </c>
      <c r="F756" t="s">
        <v>24103</v>
      </c>
      <c r="G756" t="s">
        <v>6774</v>
      </c>
      <c r="H756" t="s">
        <v>24104</v>
      </c>
      <c r="I756" t="s">
        <v>13889</v>
      </c>
      <c r="J756" t="s">
        <v>6087</v>
      </c>
      <c r="K756" t="s">
        <v>93</v>
      </c>
      <c r="L756" t="s">
        <v>93</v>
      </c>
      <c r="M756" t="s">
        <v>24105</v>
      </c>
      <c r="N756">
        <v>98102</v>
      </c>
      <c r="O756" t="s">
        <v>24106</v>
      </c>
      <c r="P756">
        <v>47.64336826</v>
      </c>
      <c r="Q756">
        <v>-122.32630221</v>
      </c>
      <c r="R756" t="s">
        <v>24107</v>
      </c>
      <c r="S756" s="7">
        <v>12</v>
      </c>
      <c r="T756" s="7">
        <v>2021</v>
      </c>
      <c r="U756" s="7">
        <v>4</v>
      </c>
      <c r="V756">
        <v>12</v>
      </c>
      <c r="W756">
        <v>2021</v>
      </c>
      <c r="X756">
        <v>4</v>
      </c>
      <c r="Y756" t="b">
        <v>0</v>
      </c>
      <c r="Z756" t="b">
        <v>0</v>
      </c>
      <c r="AA756">
        <v>-1</v>
      </c>
      <c r="AB756">
        <v>3</v>
      </c>
      <c r="AC756" t="b">
        <v>0</v>
      </c>
      <c r="AD756" t="b">
        <v>1</v>
      </c>
      <c r="AE756" t="b">
        <v>0</v>
      </c>
      <c r="AF756" t="b">
        <v>1</v>
      </c>
      <c r="AG756" s="14">
        <v>44554</v>
      </c>
      <c r="AH756" s="14">
        <v>44553</v>
      </c>
      <c r="AI756">
        <v>-1</v>
      </c>
      <c r="AJ756" t="b">
        <v>1</v>
      </c>
    </row>
    <row r="757" spans="1:36">
      <c r="A757" t="s">
        <v>24242</v>
      </c>
      <c r="B757" t="s">
        <v>87</v>
      </c>
      <c r="C757" t="s">
        <v>87</v>
      </c>
      <c r="D757" t="s">
        <v>88</v>
      </c>
      <c r="F757" t="s">
        <v>7514</v>
      </c>
      <c r="H757" t="s">
        <v>23551</v>
      </c>
      <c r="I757" t="s">
        <v>24226</v>
      </c>
      <c r="J757" t="s">
        <v>93</v>
      </c>
      <c r="K757" t="s">
        <v>93</v>
      </c>
      <c r="L757" t="s">
        <v>93</v>
      </c>
      <c r="M757" t="s">
        <v>8146</v>
      </c>
      <c r="N757">
        <v>98106</v>
      </c>
      <c r="O757" t="s">
        <v>24243</v>
      </c>
      <c r="P757">
        <v>47.51789294</v>
      </c>
      <c r="Q757">
        <v>-122.35686782</v>
      </c>
      <c r="R757" t="s">
        <v>8148</v>
      </c>
      <c r="S757" s="7">
        <v>1</v>
      </c>
      <c r="T757" s="7">
        <v>2022</v>
      </c>
      <c r="U757" s="7">
        <v>1</v>
      </c>
      <c r="V757">
        <v>1</v>
      </c>
      <c r="W757">
        <v>2022</v>
      </c>
      <c r="X757">
        <v>1</v>
      </c>
      <c r="Y757" t="b">
        <v>0</v>
      </c>
      <c r="Z757" t="b">
        <v>0</v>
      </c>
      <c r="AA757">
        <v>-1</v>
      </c>
      <c r="AB757">
        <v>1</v>
      </c>
      <c r="AC757" t="b">
        <v>0</v>
      </c>
      <c r="AD757" t="b">
        <v>1</v>
      </c>
      <c r="AE757" t="b">
        <v>0</v>
      </c>
      <c r="AF757" t="b">
        <v>1</v>
      </c>
      <c r="AG757" s="14">
        <v>44574</v>
      </c>
      <c r="AH757" s="14">
        <v>44573</v>
      </c>
      <c r="AI757">
        <v>-1</v>
      </c>
      <c r="AJ757" t="b">
        <v>1</v>
      </c>
    </row>
    <row r="758" spans="1:36">
      <c r="A758" t="s">
        <v>25063</v>
      </c>
      <c r="B758" t="s">
        <v>87</v>
      </c>
      <c r="C758" t="s">
        <v>87</v>
      </c>
      <c r="D758" t="s">
        <v>88</v>
      </c>
      <c r="G758" t="s">
        <v>25064</v>
      </c>
      <c r="H758" t="s">
        <v>22932</v>
      </c>
      <c r="I758" t="s">
        <v>21318</v>
      </c>
      <c r="J758" t="s">
        <v>93</v>
      </c>
      <c r="K758" t="s">
        <v>93</v>
      </c>
      <c r="L758" t="s">
        <v>93</v>
      </c>
      <c r="M758" t="s">
        <v>8419</v>
      </c>
      <c r="N758">
        <v>98103</v>
      </c>
      <c r="O758" t="s">
        <v>25065</v>
      </c>
      <c r="P758">
        <v>47.69340949</v>
      </c>
      <c r="Q758">
        <v>-122.35565887</v>
      </c>
      <c r="R758" t="s">
        <v>8421</v>
      </c>
      <c r="S758" s="7">
        <v>3</v>
      </c>
      <c r="T758" s="7">
        <v>2022</v>
      </c>
      <c r="U758" s="7">
        <v>1</v>
      </c>
      <c r="V758">
        <v>3</v>
      </c>
      <c r="W758">
        <v>2022</v>
      </c>
      <c r="X758">
        <v>1</v>
      </c>
      <c r="Y758" t="b">
        <v>0</v>
      </c>
      <c r="Z758" t="b">
        <v>0</v>
      </c>
      <c r="AA758">
        <v>-1</v>
      </c>
      <c r="AB758">
        <v>5</v>
      </c>
      <c r="AC758" t="b">
        <v>0</v>
      </c>
      <c r="AD758" t="b">
        <v>1</v>
      </c>
      <c r="AE758" t="b">
        <v>0</v>
      </c>
      <c r="AF758" t="b">
        <v>1</v>
      </c>
      <c r="AG758" s="14">
        <v>44638</v>
      </c>
      <c r="AH758" s="14">
        <v>44637</v>
      </c>
      <c r="AI758">
        <v>-1</v>
      </c>
      <c r="AJ758" t="b">
        <v>1</v>
      </c>
    </row>
    <row r="759" spans="1:36">
      <c r="A759" t="s">
        <v>25310</v>
      </c>
      <c r="B759" t="s">
        <v>87</v>
      </c>
      <c r="C759" t="s">
        <v>87</v>
      </c>
      <c r="D759" t="s">
        <v>88</v>
      </c>
      <c r="F759" t="s">
        <v>25311</v>
      </c>
      <c r="G759" t="s">
        <v>25312</v>
      </c>
      <c r="H759" t="s">
        <v>25301</v>
      </c>
      <c r="I759" t="s">
        <v>25285</v>
      </c>
      <c r="J759" t="s">
        <v>93</v>
      </c>
      <c r="K759" t="s">
        <v>100</v>
      </c>
      <c r="L759" t="s">
        <v>100</v>
      </c>
      <c r="M759" t="s">
        <v>25313</v>
      </c>
      <c r="O759" t="s">
        <v>25314</v>
      </c>
      <c r="P759">
        <v>47.71688542</v>
      </c>
      <c r="Q759">
        <v>-122.36804072</v>
      </c>
      <c r="R759" t="s">
        <v>25315</v>
      </c>
      <c r="S759" s="7">
        <v>4</v>
      </c>
      <c r="T759" s="7">
        <v>2022</v>
      </c>
      <c r="U759" s="7">
        <v>2</v>
      </c>
      <c r="V759">
        <v>4</v>
      </c>
      <c r="W759">
        <v>2022</v>
      </c>
      <c r="X759">
        <v>2</v>
      </c>
      <c r="Y759" t="b">
        <v>0</v>
      </c>
      <c r="Z759" t="b">
        <v>0</v>
      </c>
      <c r="AA759">
        <v>-1</v>
      </c>
      <c r="AB759">
        <v>5</v>
      </c>
      <c r="AC759" t="b">
        <v>0</v>
      </c>
      <c r="AD759" t="b">
        <v>1</v>
      </c>
      <c r="AE759" t="b">
        <v>0</v>
      </c>
      <c r="AF759" t="b">
        <v>1</v>
      </c>
      <c r="AG759" s="14">
        <v>44658</v>
      </c>
      <c r="AH759" s="14">
        <v>44657</v>
      </c>
      <c r="AI759">
        <v>-1</v>
      </c>
      <c r="AJ759" t="b">
        <v>1</v>
      </c>
    </row>
    <row r="760" spans="1:36">
      <c r="A760" t="s">
        <v>25320</v>
      </c>
      <c r="B760" t="s">
        <v>87</v>
      </c>
      <c r="C760" t="s">
        <v>87</v>
      </c>
      <c r="D760" t="s">
        <v>88</v>
      </c>
      <c r="F760" t="s">
        <v>25321</v>
      </c>
      <c r="G760" t="s">
        <v>7397</v>
      </c>
      <c r="H760" t="s">
        <v>25318</v>
      </c>
      <c r="I760" t="s">
        <v>25301</v>
      </c>
      <c r="J760" t="s">
        <v>93</v>
      </c>
      <c r="K760" t="s">
        <v>93</v>
      </c>
      <c r="L760" t="s">
        <v>93</v>
      </c>
      <c r="M760" t="s">
        <v>20300</v>
      </c>
      <c r="N760">
        <v>98117</v>
      </c>
      <c r="O760" t="s">
        <v>25322</v>
      </c>
      <c r="P760">
        <v>47.6915733</v>
      </c>
      <c r="Q760">
        <v>-122.36276626</v>
      </c>
      <c r="R760" t="s">
        <v>20302</v>
      </c>
      <c r="S760" s="7">
        <v>4</v>
      </c>
      <c r="T760" s="7">
        <v>2022</v>
      </c>
      <c r="U760" s="7">
        <v>2</v>
      </c>
      <c r="V760">
        <v>4</v>
      </c>
      <c r="W760">
        <v>2022</v>
      </c>
      <c r="X760">
        <v>2</v>
      </c>
      <c r="Y760" t="b">
        <v>0</v>
      </c>
      <c r="Z760" t="b">
        <v>0</v>
      </c>
      <c r="AA760">
        <v>-1</v>
      </c>
      <c r="AB760">
        <v>5</v>
      </c>
      <c r="AC760" t="b">
        <v>0</v>
      </c>
      <c r="AD760" t="b">
        <v>1</v>
      </c>
      <c r="AE760" t="b">
        <v>0</v>
      </c>
      <c r="AF760" t="b">
        <v>1</v>
      </c>
      <c r="AG760" s="14">
        <v>44659</v>
      </c>
      <c r="AH760" s="14">
        <v>44658</v>
      </c>
      <c r="AI760">
        <v>-1</v>
      </c>
      <c r="AJ760" t="b">
        <v>1</v>
      </c>
    </row>
    <row r="761" spans="1:36">
      <c r="A761" t="s">
        <v>25348</v>
      </c>
      <c r="B761" t="s">
        <v>87</v>
      </c>
      <c r="C761" t="s">
        <v>87</v>
      </c>
      <c r="D761" t="s">
        <v>88</v>
      </c>
      <c r="G761" t="s">
        <v>7706</v>
      </c>
      <c r="H761" t="s">
        <v>7723</v>
      </c>
      <c r="I761" t="s">
        <v>24398</v>
      </c>
      <c r="J761" t="s">
        <v>93</v>
      </c>
      <c r="K761" t="s">
        <v>93</v>
      </c>
      <c r="L761" t="s">
        <v>93</v>
      </c>
      <c r="M761" t="s">
        <v>7857</v>
      </c>
      <c r="O761" t="s">
        <v>25349</v>
      </c>
      <c r="P761">
        <v>47.73183921</v>
      </c>
      <c r="Q761">
        <v>-122.35694488</v>
      </c>
      <c r="R761" t="s">
        <v>7859</v>
      </c>
      <c r="S761" s="7">
        <v>4</v>
      </c>
      <c r="T761" s="7">
        <v>2022</v>
      </c>
      <c r="U761" s="7">
        <v>2</v>
      </c>
      <c r="V761">
        <v>4</v>
      </c>
      <c r="W761">
        <v>2022</v>
      </c>
      <c r="X761">
        <v>2</v>
      </c>
      <c r="Y761" t="b">
        <v>0</v>
      </c>
      <c r="Z761" t="b">
        <v>0</v>
      </c>
      <c r="AA761">
        <v>-1</v>
      </c>
      <c r="AB761">
        <v>5</v>
      </c>
      <c r="AC761" t="b">
        <v>0</v>
      </c>
      <c r="AD761" t="b">
        <v>1</v>
      </c>
      <c r="AE761" t="b">
        <v>0</v>
      </c>
      <c r="AF761" t="b">
        <v>1</v>
      </c>
      <c r="AG761" s="14">
        <v>44664</v>
      </c>
      <c r="AH761" s="14">
        <v>44663</v>
      </c>
      <c r="AI761">
        <v>-1</v>
      </c>
      <c r="AJ761" t="b">
        <v>1</v>
      </c>
    </row>
    <row r="762" spans="1:36">
      <c r="A762" t="s">
        <v>25378</v>
      </c>
      <c r="B762" t="s">
        <v>87</v>
      </c>
      <c r="C762" t="s">
        <v>87</v>
      </c>
      <c r="D762" t="s">
        <v>88</v>
      </c>
      <c r="F762" t="s">
        <v>25379</v>
      </c>
      <c r="H762" t="s">
        <v>24387</v>
      </c>
      <c r="I762" t="s">
        <v>21584</v>
      </c>
      <c r="J762" t="s">
        <v>93</v>
      </c>
      <c r="K762" t="s">
        <v>93</v>
      </c>
      <c r="L762" t="s">
        <v>93</v>
      </c>
      <c r="M762" t="s">
        <v>8864</v>
      </c>
      <c r="N762">
        <v>98117</v>
      </c>
      <c r="O762" t="s">
        <v>25380</v>
      </c>
      <c r="P762">
        <v>47.67917338</v>
      </c>
      <c r="Q762">
        <v>-122.37649068</v>
      </c>
      <c r="R762" t="s">
        <v>8866</v>
      </c>
      <c r="S762" s="7">
        <v>4</v>
      </c>
      <c r="T762" s="7">
        <v>2022</v>
      </c>
      <c r="U762" s="7">
        <v>2</v>
      </c>
      <c r="V762">
        <v>4</v>
      </c>
      <c r="W762">
        <v>2022</v>
      </c>
      <c r="X762">
        <v>2</v>
      </c>
      <c r="Y762" t="b">
        <v>0</v>
      </c>
      <c r="Z762" t="b">
        <v>0</v>
      </c>
      <c r="AA762">
        <v>-1</v>
      </c>
      <c r="AB762">
        <v>6</v>
      </c>
      <c r="AC762" t="b">
        <v>0</v>
      </c>
      <c r="AD762" t="b">
        <v>1</v>
      </c>
      <c r="AE762" t="b">
        <v>0</v>
      </c>
      <c r="AF762" t="b">
        <v>1</v>
      </c>
      <c r="AG762" s="14">
        <v>44666</v>
      </c>
      <c r="AH762" s="14">
        <v>44665</v>
      </c>
      <c r="AI762">
        <v>-1</v>
      </c>
      <c r="AJ762" t="b">
        <v>1</v>
      </c>
    </row>
    <row r="763" spans="1:36">
      <c r="A763" t="s">
        <v>25450</v>
      </c>
      <c r="B763" t="s">
        <v>87</v>
      </c>
      <c r="C763" t="s">
        <v>87</v>
      </c>
      <c r="D763" t="s">
        <v>88</v>
      </c>
      <c r="F763" t="s">
        <v>25451</v>
      </c>
      <c r="H763" t="s">
        <v>24824</v>
      </c>
      <c r="I763" t="s">
        <v>25431</v>
      </c>
      <c r="J763" t="s">
        <v>93</v>
      </c>
      <c r="K763" t="s">
        <v>115</v>
      </c>
      <c r="L763" t="s">
        <v>115</v>
      </c>
      <c r="M763" t="s">
        <v>25452</v>
      </c>
      <c r="O763" t="s">
        <v>25453</v>
      </c>
      <c r="P763">
        <v>47.66341745</v>
      </c>
      <c r="Q763">
        <v>-122.37706945</v>
      </c>
      <c r="R763" t="s">
        <v>25454</v>
      </c>
      <c r="S763" s="7">
        <v>4</v>
      </c>
      <c r="T763" s="7">
        <v>2022</v>
      </c>
      <c r="U763" s="7">
        <v>2</v>
      </c>
      <c r="V763">
        <v>4</v>
      </c>
      <c r="W763">
        <v>2022</v>
      </c>
      <c r="X763">
        <v>2</v>
      </c>
      <c r="Y763" t="b">
        <v>0</v>
      </c>
      <c r="Z763" t="b">
        <v>0</v>
      </c>
      <c r="AA763">
        <v>-1</v>
      </c>
      <c r="AB763">
        <v>6</v>
      </c>
      <c r="AC763" t="b">
        <v>0</v>
      </c>
      <c r="AD763" t="b">
        <v>1</v>
      </c>
      <c r="AE763" t="b">
        <v>0</v>
      </c>
      <c r="AF763" t="b">
        <v>1</v>
      </c>
      <c r="AG763" s="14">
        <v>44672</v>
      </c>
      <c r="AH763" s="14">
        <v>44671</v>
      </c>
      <c r="AI763">
        <v>-1</v>
      </c>
      <c r="AJ763" t="b">
        <v>1</v>
      </c>
    </row>
    <row r="764" spans="1:36">
      <c r="A764" t="s">
        <v>25492</v>
      </c>
      <c r="B764" t="s">
        <v>87</v>
      </c>
      <c r="C764" t="s">
        <v>87</v>
      </c>
      <c r="D764" t="s">
        <v>88</v>
      </c>
      <c r="G764" t="s">
        <v>7706</v>
      </c>
      <c r="H764" t="s">
        <v>19165</v>
      </c>
      <c r="I764" t="s">
        <v>21506</v>
      </c>
      <c r="J764" t="s">
        <v>93</v>
      </c>
      <c r="K764" t="s">
        <v>93</v>
      </c>
      <c r="L764" t="s">
        <v>93</v>
      </c>
      <c r="M764" t="s">
        <v>8207</v>
      </c>
      <c r="N764">
        <v>98125</v>
      </c>
      <c r="O764" t="s">
        <v>25493</v>
      </c>
      <c r="P764">
        <v>47.72631987</v>
      </c>
      <c r="Q764">
        <v>-122.29166616</v>
      </c>
      <c r="R764" t="s">
        <v>8209</v>
      </c>
      <c r="S764" s="7">
        <v>4</v>
      </c>
      <c r="T764" s="7">
        <v>2022</v>
      </c>
      <c r="U764" s="7">
        <v>2</v>
      </c>
      <c r="V764">
        <v>4</v>
      </c>
      <c r="W764">
        <v>2022</v>
      </c>
      <c r="X764">
        <v>2</v>
      </c>
      <c r="Y764" t="b">
        <v>0</v>
      </c>
      <c r="Z764" t="b">
        <v>0</v>
      </c>
      <c r="AA764">
        <v>-1</v>
      </c>
      <c r="AB764">
        <v>5</v>
      </c>
      <c r="AC764" t="b">
        <v>0</v>
      </c>
      <c r="AD764" t="b">
        <v>1</v>
      </c>
      <c r="AE764" t="b">
        <v>0</v>
      </c>
      <c r="AF764" t="b">
        <v>1</v>
      </c>
      <c r="AG764" s="14">
        <v>44679</v>
      </c>
      <c r="AH764" s="14">
        <v>44678</v>
      </c>
      <c r="AI764">
        <v>-1</v>
      </c>
      <c r="AJ764" t="b">
        <v>1</v>
      </c>
    </row>
    <row r="765" spans="1:36">
      <c r="A765" t="s">
        <v>25505</v>
      </c>
      <c r="B765" t="s">
        <v>87</v>
      </c>
      <c r="C765" t="s">
        <v>87</v>
      </c>
      <c r="D765" t="s">
        <v>88</v>
      </c>
      <c r="F765" t="s">
        <v>25506</v>
      </c>
      <c r="H765" t="s">
        <v>19165</v>
      </c>
      <c r="I765" t="s">
        <v>21506</v>
      </c>
      <c r="J765" t="s">
        <v>93</v>
      </c>
      <c r="K765" t="s">
        <v>100</v>
      </c>
      <c r="L765" t="s">
        <v>100</v>
      </c>
      <c r="M765" t="s">
        <v>25507</v>
      </c>
      <c r="O765" t="s">
        <v>25508</v>
      </c>
      <c r="P765">
        <v>47.70819706</v>
      </c>
      <c r="Q765">
        <v>-122.31277087</v>
      </c>
      <c r="R765" t="s">
        <v>25509</v>
      </c>
      <c r="S765" s="7">
        <v>4</v>
      </c>
      <c r="T765" s="7">
        <v>2022</v>
      </c>
      <c r="U765" s="7">
        <v>2</v>
      </c>
      <c r="V765">
        <v>4</v>
      </c>
      <c r="W765">
        <v>2022</v>
      </c>
      <c r="X765">
        <v>2</v>
      </c>
      <c r="Y765" t="b">
        <v>0</v>
      </c>
      <c r="Z765" t="b">
        <v>0</v>
      </c>
      <c r="AA765">
        <v>-1</v>
      </c>
      <c r="AB765">
        <v>5</v>
      </c>
      <c r="AC765" t="b">
        <v>0</v>
      </c>
      <c r="AD765" t="b">
        <v>1</v>
      </c>
      <c r="AE765" t="b">
        <v>0</v>
      </c>
      <c r="AF765" t="b">
        <v>1</v>
      </c>
      <c r="AG765" s="14">
        <v>44679</v>
      </c>
      <c r="AH765" s="14">
        <v>44678</v>
      </c>
      <c r="AI765">
        <v>-1</v>
      </c>
      <c r="AJ765" t="b">
        <v>1</v>
      </c>
    </row>
    <row r="766" spans="1:36">
      <c r="A766" t="s">
        <v>25710</v>
      </c>
      <c r="B766" t="s">
        <v>87</v>
      </c>
      <c r="C766" t="s">
        <v>87</v>
      </c>
      <c r="D766" t="s">
        <v>88</v>
      </c>
      <c r="F766" t="s">
        <v>25711</v>
      </c>
      <c r="H766" t="s">
        <v>1164</v>
      </c>
      <c r="I766" t="s">
        <v>6070</v>
      </c>
      <c r="J766" t="s">
        <v>93</v>
      </c>
      <c r="K766" t="s">
        <v>93</v>
      </c>
      <c r="L766" t="s">
        <v>93</v>
      </c>
      <c r="M766" t="s">
        <v>25712</v>
      </c>
      <c r="N766">
        <v>98107</v>
      </c>
      <c r="O766" t="s">
        <v>25713</v>
      </c>
      <c r="P766">
        <v>47.67034903</v>
      </c>
      <c r="Q766">
        <v>-122.37244316</v>
      </c>
      <c r="R766" t="s">
        <v>25714</v>
      </c>
      <c r="S766" s="7">
        <v>5</v>
      </c>
      <c r="T766" s="7">
        <v>2022</v>
      </c>
      <c r="U766" s="7">
        <v>2</v>
      </c>
      <c r="V766">
        <v>5</v>
      </c>
      <c r="W766">
        <v>2022</v>
      </c>
      <c r="X766">
        <v>2</v>
      </c>
      <c r="Y766" t="b">
        <v>0</v>
      </c>
      <c r="Z766" t="b">
        <v>0</v>
      </c>
      <c r="AA766">
        <v>-1</v>
      </c>
      <c r="AB766">
        <v>6</v>
      </c>
      <c r="AC766" t="b">
        <v>0</v>
      </c>
      <c r="AD766" t="b">
        <v>1</v>
      </c>
      <c r="AE766" t="b">
        <v>0</v>
      </c>
      <c r="AF766" t="b">
        <v>1</v>
      </c>
      <c r="AG766" s="14">
        <v>44694</v>
      </c>
      <c r="AH766" s="14">
        <v>44693</v>
      </c>
      <c r="AI766">
        <v>-1</v>
      </c>
      <c r="AJ766" t="b">
        <v>1</v>
      </c>
    </row>
    <row r="767" spans="1:36">
      <c r="A767" t="s">
        <v>25768</v>
      </c>
      <c r="B767" t="s">
        <v>87</v>
      </c>
      <c r="C767" t="s">
        <v>87</v>
      </c>
      <c r="D767" t="s">
        <v>88</v>
      </c>
      <c r="H767" t="s">
        <v>25750</v>
      </c>
      <c r="I767" t="s">
        <v>25290</v>
      </c>
      <c r="J767" t="s">
        <v>93</v>
      </c>
      <c r="K767" t="s">
        <v>5967</v>
      </c>
      <c r="L767" t="s">
        <v>5967</v>
      </c>
      <c r="M767" t="s">
        <v>20054</v>
      </c>
      <c r="N767">
        <v>98112</v>
      </c>
      <c r="O767" t="s">
        <v>25769</v>
      </c>
      <c r="P767">
        <v>47.61859577</v>
      </c>
      <c r="Q767">
        <v>-122.30394629</v>
      </c>
      <c r="R767" t="s">
        <v>20056</v>
      </c>
      <c r="S767" s="7">
        <v>5</v>
      </c>
      <c r="T767" s="7">
        <v>2022</v>
      </c>
      <c r="U767" s="7">
        <v>2</v>
      </c>
      <c r="V767">
        <v>5</v>
      </c>
      <c r="W767">
        <v>2022</v>
      </c>
      <c r="X767">
        <v>2</v>
      </c>
      <c r="Y767" t="b">
        <v>0</v>
      </c>
      <c r="Z767" t="b">
        <v>0</v>
      </c>
      <c r="AA767">
        <v>-1</v>
      </c>
      <c r="AB767">
        <v>3</v>
      </c>
      <c r="AC767" t="b">
        <v>0</v>
      </c>
      <c r="AD767" t="b">
        <v>1</v>
      </c>
      <c r="AE767" t="b">
        <v>0</v>
      </c>
      <c r="AF767" t="b">
        <v>1</v>
      </c>
      <c r="AG767" s="14">
        <v>44699</v>
      </c>
      <c r="AH767" s="14">
        <v>44698</v>
      </c>
      <c r="AI767">
        <v>-1</v>
      </c>
      <c r="AJ767" t="b">
        <v>1</v>
      </c>
    </row>
    <row r="768" spans="1:36">
      <c r="A768" t="s">
        <v>25944</v>
      </c>
      <c r="B768" t="s">
        <v>87</v>
      </c>
      <c r="C768" t="s">
        <v>87</v>
      </c>
      <c r="D768" t="s">
        <v>88</v>
      </c>
      <c r="F768" t="s">
        <v>25945</v>
      </c>
      <c r="H768" t="s">
        <v>6061</v>
      </c>
      <c r="I768" t="s">
        <v>20333</v>
      </c>
      <c r="J768" t="s">
        <v>93</v>
      </c>
      <c r="K768" t="s">
        <v>115</v>
      </c>
      <c r="L768" t="s">
        <v>115</v>
      </c>
      <c r="M768" t="s">
        <v>25946</v>
      </c>
      <c r="N768">
        <v>98126</v>
      </c>
      <c r="O768" t="s">
        <v>25947</v>
      </c>
      <c r="P768">
        <v>47.57000617</v>
      </c>
      <c r="Q768">
        <v>-122.37114769</v>
      </c>
      <c r="R768" t="s">
        <v>11277</v>
      </c>
      <c r="S768" s="7">
        <v>6</v>
      </c>
      <c r="T768" s="7">
        <v>2022</v>
      </c>
      <c r="U768" s="7">
        <v>2</v>
      </c>
      <c r="V768">
        <v>6</v>
      </c>
      <c r="W768">
        <v>2022</v>
      </c>
      <c r="X768">
        <v>2</v>
      </c>
      <c r="Y768" t="b">
        <v>0</v>
      </c>
      <c r="Z768" t="b">
        <v>0</v>
      </c>
      <c r="AA768">
        <v>-1</v>
      </c>
      <c r="AB768">
        <v>1</v>
      </c>
      <c r="AC768" t="b">
        <v>0</v>
      </c>
      <c r="AD768" t="b">
        <v>1</v>
      </c>
      <c r="AE768" t="b">
        <v>0</v>
      </c>
      <c r="AF768" t="b">
        <v>1</v>
      </c>
      <c r="AG768" s="14">
        <v>44719</v>
      </c>
      <c r="AH768" s="14">
        <v>44718</v>
      </c>
      <c r="AI768">
        <v>-1</v>
      </c>
      <c r="AJ768" t="b">
        <v>1</v>
      </c>
    </row>
    <row r="769" spans="1:36">
      <c r="A769" t="s">
        <v>26077</v>
      </c>
      <c r="B769" t="s">
        <v>87</v>
      </c>
      <c r="C769" t="s">
        <v>87</v>
      </c>
      <c r="D769" t="s">
        <v>88</v>
      </c>
      <c r="F769" t="s">
        <v>26078</v>
      </c>
      <c r="H769" t="s">
        <v>23705</v>
      </c>
      <c r="I769" t="s">
        <v>26003</v>
      </c>
      <c r="J769" t="s">
        <v>93</v>
      </c>
      <c r="K769" t="s">
        <v>93</v>
      </c>
      <c r="L769" t="s">
        <v>93</v>
      </c>
      <c r="M769" t="s">
        <v>20715</v>
      </c>
      <c r="N769">
        <v>98117</v>
      </c>
      <c r="O769" t="s">
        <v>26079</v>
      </c>
      <c r="P769">
        <v>47.69023257</v>
      </c>
      <c r="Q769">
        <v>-122.37067877</v>
      </c>
      <c r="R769" t="s">
        <v>20717</v>
      </c>
      <c r="S769" s="7">
        <v>6</v>
      </c>
      <c r="T769" s="7">
        <v>2022</v>
      </c>
      <c r="U769" s="7">
        <v>2</v>
      </c>
      <c r="V769">
        <v>6</v>
      </c>
      <c r="W769">
        <v>2022</v>
      </c>
      <c r="X769">
        <v>2</v>
      </c>
      <c r="Y769" t="b">
        <v>0</v>
      </c>
      <c r="Z769" t="b">
        <v>0</v>
      </c>
      <c r="AA769">
        <v>-1</v>
      </c>
      <c r="AB769">
        <v>6</v>
      </c>
      <c r="AC769" t="b">
        <v>0</v>
      </c>
      <c r="AD769" t="b">
        <v>1</v>
      </c>
      <c r="AE769" t="b">
        <v>0</v>
      </c>
      <c r="AF769" t="b">
        <v>1</v>
      </c>
      <c r="AG769" s="14">
        <v>44727</v>
      </c>
      <c r="AH769" s="14">
        <v>44726</v>
      </c>
      <c r="AI769">
        <v>-1</v>
      </c>
      <c r="AJ769" t="b">
        <v>1</v>
      </c>
    </row>
    <row r="770" spans="1:36">
      <c r="A770" t="s">
        <v>26212</v>
      </c>
      <c r="B770" t="s">
        <v>87</v>
      </c>
      <c r="C770" t="s">
        <v>87</v>
      </c>
      <c r="D770" t="s">
        <v>88</v>
      </c>
      <c r="F770" t="s">
        <v>26213</v>
      </c>
      <c r="H770" t="s">
        <v>25995</v>
      </c>
      <c r="I770" t="s">
        <v>26166</v>
      </c>
      <c r="J770" t="s">
        <v>93</v>
      </c>
      <c r="K770" t="s">
        <v>100</v>
      </c>
      <c r="L770" t="s">
        <v>100</v>
      </c>
      <c r="M770" t="s">
        <v>26214</v>
      </c>
      <c r="N770">
        <v>98106</v>
      </c>
      <c r="O770" t="s">
        <v>26215</v>
      </c>
      <c r="P770">
        <v>47.52298365</v>
      </c>
      <c r="Q770">
        <v>-122.34716092</v>
      </c>
      <c r="R770" t="s">
        <v>26216</v>
      </c>
      <c r="S770" s="7">
        <v>6</v>
      </c>
      <c r="T770" s="7">
        <v>2022</v>
      </c>
      <c r="U770" s="7">
        <v>2</v>
      </c>
      <c r="V770">
        <v>6</v>
      </c>
      <c r="W770">
        <v>2022</v>
      </c>
      <c r="X770">
        <v>2</v>
      </c>
      <c r="Y770" t="b">
        <v>0</v>
      </c>
      <c r="Z770" t="b">
        <v>0</v>
      </c>
      <c r="AA770">
        <v>-1</v>
      </c>
      <c r="AB770">
        <v>1</v>
      </c>
      <c r="AC770" t="b">
        <v>0</v>
      </c>
      <c r="AD770" t="b">
        <v>1</v>
      </c>
      <c r="AE770" t="b">
        <v>0</v>
      </c>
      <c r="AF770" t="b">
        <v>1</v>
      </c>
      <c r="AG770" s="14">
        <v>44741</v>
      </c>
      <c r="AH770" s="14">
        <v>44740</v>
      </c>
      <c r="AI770">
        <v>-1</v>
      </c>
      <c r="AJ770" t="b">
        <v>1</v>
      </c>
    </row>
    <row r="771" spans="1:36">
      <c r="A771" t="s">
        <v>26510</v>
      </c>
      <c r="B771" t="s">
        <v>87</v>
      </c>
      <c r="C771" t="s">
        <v>87</v>
      </c>
      <c r="D771" t="s">
        <v>88</v>
      </c>
      <c r="H771" t="s">
        <v>25074</v>
      </c>
      <c r="I771" t="s">
        <v>26464</v>
      </c>
      <c r="J771" t="s">
        <v>93</v>
      </c>
      <c r="K771" t="s">
        <v>93</v>
      </c>
      <c r="L771" t="s">
        <v>93</v>
      </c>
      <c r="M771" t="s">
        <v>7746</v>
      </c>
      <c r="N771">
        <v>98107</v>
      </c>
      <c r="O771" t="s">
        <v>26511</v>
      </c>
      <c r="P771">
        <v>47.66999203</v>
      </c>
      <c r="Q771">
        <v>-122.38150069</v>
      </c>
      <c r="R771" t="s">
        <v>7748</v>
      </c>
      <c r="S771" s="7">
        <v>7</v>
      </c>
      <c r="T771" s="7">
        <v>2022</v>
      </c>
      <c r="U771" s="7">
        <v>3</v>
      </c>
      <c r="V771">
        <v>7</v>
      </c>
      <c r="W771">
        <v>2022</v>
      </c>
      <c r="X771">
        <v>3</v>
      </c>
      <c r="Y771" t="b">
        <v>0</v>
      </c>
      <c r="Z771" t="b">
        <v>0</v>
      </c>
      <c r="AA771">
        <v>-1</v>
      </c>
      <c r="AB771">
        <v>6</v>
      </c>
      <c r="AC771" t="b">
        <v>0</v>
      </c>
      <c r="AD771" t="b">
        <v>1</v>
      </c>
      <c r="AE771" t="b">
        <v>0</v>
      </c>
      <c r="AF771" t="b">
        <v>1</v>
      </c>
      <c r="AG771" s="14">
        <v>44771</v>
      </c>
      <c r="AH771" s="14">
        <v>44770</v>
      </c>
      <c r="AI771">
        <v>-1</v>
      </c>
      <c r="AJ771" t="b">
        <v>1</v>
      </c>
    </row>
    <row r="772" spans="1:36">
      <c r="A772" t="s">
        <v>26569</v>
      </c>
      <c r="B772" t="s">
        <v>87</v>
      </c>
      <c r="C772" t="s">
        <v>87</v>
      </c>
      <c r="D772" t="s">
        <v>88</v>
      </c>
      <c r="G772" t="s">
        <v>7706</v>
      </c>
      <c r="H772" t="s">
        <v>26565</v>
      </c>
      <c r="I772" t="s">
        <v>17217</v>
      </c>
      <c r="J772" t="s">
        <v>93</v>
      </c>
      <c r="K772" t="s">
        <v>93</v>
      </c>
      <c r="L772" t="s">
        <v>93</v>
      </c>
      <c r="M772" t="s">
        <v>23219</v>
      </c>
      <c r="O772" t="s">
        <v>26570</v>
      </c>
      <c r="P772">
        <v>47.65437692</v>
      </c>
      <c r="Q772">
        <v>-122.35949372</v>
      </c>
      <c r="R772" t="s">
        <v>23221</v>
      </c>
      <c r="S772" s="7">
        <v>8</v>
      </c>
      <c r="T772" s="7">
        <v>2022</v>
      </c>
      <c r="U772" s="7">
        <v>3</v>
      </c>
      <c r="V772">
        <v>8</v>
      </c>
      <c r="W772">
        <v>2022</v>
      </c>
      <c r="X772">
        <v>3</v>
      </c>
      <c r="Y772" t="b">
        <v>0</v>
      </c>
      <c r="Z772" t="b">
        <v>0</v>
      </c>
      <c r="AA772">
        <v>-1</v>
      </c>
      <c r="AB772">
        <v>6</v>
      </c>
      <c r="AC772" t="b">
        <v>0</v>
      </c>
      <c r="AD772" t="b">
        <v>1</v>
      </c>
      <c r="AE772" t="b">
        <v>0</v>
      </c>
      <c r="AF772" t="b">
        <v>1</v>
      </c>
      <c r="AG772" s="14">
        <v>44778</v>
      </c>
      <c r="AH772" s="14">
        <v>44777</v>
      </c>
      <c r="AI772">
        <v>-1</v>
      </c>
      <c r="AJ772" t="b">
        <v>1</v>
      </c>
    </row>
    <row r="773" spans="1:36">
      <c r="A773" t="s">
        <v>26740</v>
      </c>
      <c r="B773" t="s">
        <v>87</v>
      </c>
      <c r="C773" t="s">
        <v>87</v>
      </c>
      <c r="D773" t="s">
        <v>88</v>
      </c>
      <c r="F773" t="s">
        <v>26741</v>
      </c>
      <c r="H773" t="s">
        <v>14982</v>
      </c>
      <c r="I773" t="s">
        <v>14217</v>
      </c>
      <c r="J773" t="s">
        <v>93</v>
      </c>
      <c r="K773" t="s">
        <v>115</v>
      </c>
      <c r="L773" t="s">
        <v>115</v>
      </c>
      <c r="M773" t="s">
        <v>7609</v>
      </c>
      <c r="N773">
        <v>98103</v>
      </c>
      <c r="O773" t="s">
        <v>26742</v>
      </c>
      <c r="P773">
        <v>47.67808238</v>
      </c>
      <c r="Q773">
        <v>-122.34601568</v>
      </c>
      <c r="R773" t="s">
        <v>7611</v>
      </c>
      <c r="S773" s="7">
        <v>8</v>
      </c>
      <c r="T773" s="7">
        <v>2022</v>
      </c>
      <c r="U773" s="7">
        <v>3</v>
      </c>
      <c r="V773">
        <v>8</v>
      </c>
      <c r="W773">
        <v>2022</v>
      </c>
      <c r="X773">
        <v>3</v>
      </c>
      <c r="Y773" t="b">
        <v>0</v>
      </c>
      <c r="Z773" t="b">
        <v>0</v>
      </c>
      <c r="AA773">
        <v>-1</v>
      </c>
      <c r="AB773">
        <v>6</v>
      </c>
      <c r="AC773" t="b">
        <v>0</v>
      </c>
      <c r="AD773" t="b">
        <v>1</v>
      </c>
      <c r="AE773" t="b">
        <v>0</v>
      </c>
      <c r="AF773" t="b">
        <v>1</v>
      </c>
      <c r="AG773" s="14">
        <v>44792</v>
      </c>
      <c r="AH773" s="14">
        <v>44791</v>
      </c>
      <c r="AI773">
        <v>-1</v>
      </c>
      <c r="AJ773" t="b">
        <v>1</v>
      </c>
    </row>
    <row r="774" spans="1:36">
      <c r="A774" t="s">
        <v>26743</v>
      </c>
      <c r="B774" t="s">
        <v>87</v>
      </c>
      <c r="C774" t="s">
        <v>87</v>
      </c>
      <c r="D774" t="s">
        <v>88</v>
      </c>
      <c r="F774" t="s">
        <v>26744</v>
      </c>
      <c r="H774" t="s">
        <v>14982</v>
      </c>
      <c r="I774" t="s">
        <v>14217</v>
      </c>
      <c r="J774" t="s">
        <v>93</v>
      </c>
      <c r="K774" t="s">
        <v>93</v>
      </c>
      <c r="L774" t="s">
        <v>93</v>
      </c>
      <c r="M774" t="s">
        <v>25084</v>
      </c>
      <c r="N774">
        <v>98103</v>
      </c>
      <c r="O774" t="s">
        <v>26745</v>
      </c>
      <c r="P774">
        <v>47.6510957</v>
      </c>
      <c r="Q774">
        <v>-122.34429488</v>
      </c>
      <c r="R774" t="s">
        <v>25086</v>
      </c>
      <c r="S774" s="7">
        <v>8</v>
      </c>
      <c r="T774" s="7">
        <v>2022</v>
      </c>
      <c r="U774" s="7">
        <v>3</v>
      </c>
      <c r="V774">
        <v>8</v>
      </c>
      <c r="W774">
        <v>2022</v>
      </c>
      <c r="X774">
        <v>3</v>
      </c>
      <c r="Y774" t="b">
        <v>0</v>
      </c>
      <c r="Z774" t="b">
        <v>0</v>
      </c>
      <c r="AA774">
        <v>-1</v>
      </c>
      <c r="AB774">
        <v>4</v>
      </c>
      <c r="AC774" t="b">
        <v>0</v>
      </c>
      <c r="AD774" t="b">
        <v>1</v>
      </c>
      <c r="AE774" t="b">
        <v>0</v>
      </c>
      <c r="AF774" t="b">
        <v>1</v>
      </c>
      <c r="AG774" s="14">
        <v>44792</v>
      </c>
      <c r="AH774" s="14">
        <v>44791</v>
      </c>
      <c r="AI774">
        <v>-1</v>
      </c>
      <c r="AJ774" t="b">
        <v>1</v>
      </c>
    </row>
    <row r="775" spans="1:36">
      <c r="A775" t="s">
        <v>14225</v>
      </c>
      <c r="B775" t="s">
        <v>87</v>
      </c>
      <c r="C775" t="s">
        <v>87</v>
      </c>
      <c r="D775" t="s">
        <v>88</v>
      </c>
      <c r="E775" t="s">
        <v>14163</v>
      </c>
      <c r="F775" t="s">
        <v>14226</v>
      </c>
      <c r="G775" t="s">
        <v>14227</v>
      </c>
      <c r="H775" t="s">
        <v>7781</v>
      </c>
      <c r="I775" t="s">
        <v>7767</v>
      </c>
      <c r="J775" t="s">
        <v>6087</v>
      </c>
      <c r="K775" t="s">
        <v>100</v>
      </c>
      <c r="L775" t="s">
        <v>100</v>
      </c>
      <c r="M775" t="s">
        <v>14228</v>
      </c>
      <c r="O775" t="s">
        <v>14229</v>
      </c>
      <c r="P775">
        <v>47.51027798</v>
      </c>
      <c r="Q775">
        <v>-122.39324943</v>
      </c>
      <c r="R775" t="s">
        <v>14230</v>
      </c>
      <c r="S775" s="7">
        <v>9</v>
      </c>
      <c r="T775" s="7">
        <v>2022</v>
      </c>
      <c r="U775" s="7">
        <v>3</v>
      </c>
      <c r="V775">
        <v>8</v>
      </c>
      <c r="W775">
        <v>2022</v>
      </c>
      <c r="X775">
        <v>3</v>
      </c>
      <c r="Y775" t="b">
        <v>0</v>
      </c>
      <c r="Z775" t="b">
        <v>0</v>
      </c>
      <c r="AA775">
        <v>-1</v>
      </c>
      <c r="AB775">
        <v>1</v>
      </c>
      <c r="AC775" t="b">
        <v>0</v>
      </c>
      <c r="AD775" t="b">
        <v>1</v>
      </c>
      <c r="AE775" t="b">
        <v>0</v>
      </c>
      <c r="AF775" t="b">
        <v>0</v>
      </c>
      <c r="AG775" s="14">
        <v>44805</v>
      </c>
      <c r="AH775" s="14">
        <v>44804</v>
      </c>
      <c r="AI775">
        <v>-1</v>
      </c>
      <c r="AJ775" t="b">
        <v>1</v>
      </c>
    </row>
    <row r="776" spans="1:36">
      <c r="A776" t="s">
        <v>1342</v>
      </c>
      <c r="B776" t="s">
        <v>87</v>
      </c>
      <c r="C776" t="s">
        <v>87</v>
      </c>
      <c r="D776" t="s">
        <v>88</v>
      </c>
      <c r="E776" t="s">
        <v>89</v>
      </c>
      <c r="F776" t="s">
        <v>1335</v>
      </c>
      <c r="G776" t="s">
        <v>1343</v>
      </c>
      <c r="H776" t="s">
        <v>1337</v>
      </c>
      <c r="I776" t="s">
        <v>1323</v>
      </c>
      <c r="J776" t="s">
        <v>93</v>
      </c>
      <c r="K776" t="s">
        <v>778</v>
      </c>
      <c r="L776" t="s">
        <v>778</v>
      </c>
      <c r="O776" t="s">
        <v>1344</v>
      </c>
      <c r="S776" s="7">
        <v>9</v>
      </c>
      <c r="T776" s="7">
        <v>2022</v>
      </c>
      <c r="U776" s="7">
        <v>3</v>
      </c>
      <c r="V776">
        <v>9</v>
      </c>
      <c r="W776">
        <v>2022</v>
      </c>
      <c r="X776">
        <v>3</v>
      </c>
      <c r="Y776" t="b">
        <v>0</v>
      </c>
      <c r="Z776" t="b">
        <v>0</v>
      </c>
      <c r="AA776">
        <v>-1</v>
      </c>
      <c r="AC776" t="b">
        <v>0</v>
      </c>
      <c r="AD776" t="b">
        <v>1</v>
      </c>
      <c r="AE776" t="b">
        <v>0</v>
      </c>
      <c r="AF776" t="b">
        <v>0</v>
      </c>
      <c r="AG776" s="14">
        <v>44819</v>
      </c>
      <c r="AH776" s="14">
        <v>44818</v>
      </c>
      <c r="AI776">
        <v>-1</v>
      </c>
      <c r="AJ776" t="b">
        <v>1</v>
      </c>
    </row>
    <row r="777" spans="1:36">
      <c r="A777" t="s">
        <v>1352</v>
      </c>
      <c r="B777" t="s">
        <v>87</v>
      </c>
      <c r="C777" t="s">
        <v>87</v>
      </c>
      <c r="D777" t="s">
        <v>88</v>
      </c>
      <c r="E777" t="s">
        <v>89</v>
      </c>
      <c r="F777" t="s">
        <v>1346</v>
      </c>
      <c r="G777" t="s">
        <v>1353</v>
      </c>
      <c r="H777" t="s">
        <v>1337</v>
      </c>
      <c r="I777" t="s">
        <v>1323</v>
      </c>
      <c r="J777" t="s">
        <v>93</v>
      </c>
      <c r="K777" t="s">
        <v>778</v>
      </c>
      <c r="L777" t="s">
        <v>778</v>
      </c>
      <c r="O777" t="s">
        <v>1354</v>
      </c>
      <c r="S777" s="7">
        <v>9</v>
      </c>
      <c r="T777" s="7">
        <v>2022</v>
      </c>
      <c r="U777" s="7">
        <v>3</v>
      </c>
      <c r="V777">
        <v>9</v>
      </c>
      <c r="W777">
        <v>2022</v>
      </c>
      <c r="X777">
        <v>3</v>
      </c>
      <c r="Y777" t="b">
        <v>0</v>
      </c>
      <c r="Z777" t="b">
        <v>0</v>
      </c>
      <c r="AA777">
        <v>-1</v>
      </c>
      <c r="AC777" t="b">
        <v>0</v>
      </c>
      <c r="AD777" t="b">
        <v>1</v>
      </c>
      <c r="AE777" t="b">
        <v>0</v>
      </c>
      <c r="AF777" t="b">
        <v>0</v>
      </c>
      <c r="AG777" s="14">
        <v>44819</v>
      </c>
      <c r="AH777" s="14">
        <v>44818</v>
      </c>
      <c r="AI777">
        <v>-1</v>
      </c>
      <c r="AJ777" t="b">
        <v>1</v>
      </c>
    </row>
    <row r="778" spans="1:36">
      <c r="A778" t="s">
        <v>1361</v>
      </c>
      <c r="B778" t="s">
        <v>87</v>
      </c>
      <c r="C778" t="s">
        <v>87</v>
      </c>
      <c r="D778" t="s">
        <v>88</v>
      </c>
      <c r="E778" t="s">
        <v>89</v>
      </c>
      <c r="F778" t="s">
        <v>1356</v>
      </c>
      <c r="G778" t="s">
        <v>1362</v>
      </c>
      <c r="H778" t="s">
        <v>1337</v>
      </c>
      <c r="I778" t="s">
        <v>1323</v>
      </c>
      <c r="J778" t="s">
        <v>93</v>
      </c>
      <c r="K778" t="s">
        <v>778</v>
      </c>
      <c r="L778" t="s">
        <v>778</v>
      </c>
      <c r="O778" t="s">
        <v>1363</v>
      </c>
      <c r="S778" s="7">
        <v>9</v>
      </c>
      <c r="T778" s="7">
        <v>2022</v>
      </c>
      <c r="U778" s="7">
        <v>3</v>
      </c>
      <c r="V778">
        <v>9</v>
      </c>
      <c r="W778">
        <v>2022</v>
      </c>
      <c r="X778">
        <v>3</v>
      </c>
      <c r="Y778" t="b">
        <v>0</v>
      </c>
      <c r="Z778" t="b">
        <v>0</v>
      </c>
      <c r="AA778">
        <v>-1</v>
      </c>
      <c r="AC778" t="b">
        <v>0</v>
      </c>
      <c r="AD778" t="b">
        <v>1</v>
      </c>
      <c r="AE778" t="b">
        <v>0</v>
      </c>
      <c r="AF778" t="b">
        <v>0</v>
      </c>
      <c r="AG778" s="14">
        <v>44819</v>
      </c>
      <c r="AH778" s="14">
        <v>44818</v>
      </c>
      <c r="AI778">
        <v>-1</v>
      </c>
      <c r="AJ778" t="b">
        <v>1</v>
      </c>
    </row>
    <row r="779" spans="1:36">
      <c r="A779" t="s">
        <v>1370</v>
      </c>
      <c r="B779" t="s">
        <v>87</v>
      </c>
      <c r="C779" t="s">
        <v>87</v>
      </c>
      <c r="D779" t="s">
        <v>88</v>
      </c>
      <c r="E779" t="s">
        <v>89</v>
      </c>
      <c r="F779" t="s">
        <v>1365</v>
      </c>
      <c r="G779" t="s">
        <v>1371</v>
      </c>
      <c r="H779" t="s">
        <v>1337</v>
      </c>
      <c r="I779" t="s">
        <v>1323</v>
      </c>
      <c r="J779" t="s">
        <v>93</v>
      </c>
      <c r="K779" t="s">
        <v>778</v>
      </c>
      <c r="L779" t="s">
        <v>778</v>
      </c>
      <c r="O779" t="s">
        <v>1372</v>
      </c>
      <c r="S779" s="7">
        <v>9</v>
      </c>
      <c r="T779" s="7">
        <v>2022</v>
      </c>
      <c r="U779" s="7">
        <v>3</v>
      </c>
      <c r="V779">
        <v>9</v>
      </c>
      <c r="W779">
        <v>2022</v>
      </c>
      <c r="X779">
        <v>3</v>
      </c>
      <c r="Y779" t="b">
        <v>0</v>
      </c>
      <c r="Z779" t="b">
        <v>0</v>
      </c>
      <c r="AA779">
        <v>-1</v>
      </c>
      <c r="AC779" t="b">
        <v>0</v>
      </c>
      <c r="AD779" t="b">
        <v>1</v>
      </c>
      <c r="AE779" t="b">
        <v>0</v>
      </c>
      <c r="AF779" t="b">
        <v>0</v>
      </c>
      <c r="AG779" s="14">
        <v>44819</v>
      </c>
      <c r="AH779" s="14">
        <v>44818</v>
      </c>
      <c r="AI779">
        <v>-1</v>
      </c>
      <c r="AJ779" t="b">
        <v>1</v>
      </c>
    </row>
    <row r="780" spans="1:36">
      <c r="A780" t="s">
        <v>6112</v>
      </c>
      <c r="B780" t="s">
        <v>87</v>
      </c>
      <c r="C780" t="s">
        <v>87</v>
      </c>
      <c r="D780" t="s">
        <v>88</v>
      </c>
      <c r="E780" t="s">
        <v>5839</v>
      </c>
      <c r="F780" t="s">
        <v>6092</v>
      </c>
      <c r="G780" t="s">
        <v>6113</v>
      </c>
      <c r="H780" t="s">
        <v>1651</v>
      </c>
      <c r="I780" t="s">
        <v>1638</v>
      </c>
      <c r="J780" t="s">
        <v>93</v>
      </c>
      <c r="K780" t="s">
        <v>778</v>
      </c>
      <c r="L780" t="s">
        <v>778</v>
      </c>
      <c r="M780" t="s">
        <v>6093</v>
      </c>
      <c r="N780">
        <v>98105</v>
      </c>
      <c r="O780" t="s">
        <v>6114</v>
      </c>
      <c r="P780">
        <v>47.67110577</v>
      </c>
      <c r="Q780">
        <v>-122.31664351</v>
      </c>
      <c r="R780" t="s">
        <v>6095</v>
      </c>
      <c r="S780" s="7">
        <v>11</v>
      </c>
      <c r="T780" s="7">
        <v>2022</v>
      </c>
      <c r="U780" s="7">
        <v>4</v>
      </c>
      <c r="V780">
        <v>11</v>
      </c>
      <c r="W780">
        <v>2022</v>
      </c>
      <c r="X780">
        <v>4</v>
      </c>
      <c r="Y780" t="b">
        <v>0</v>
      </c>
      <c r="Z780" t="b">
        <v>0</v>
      </c>
      <c r="AA780">
        <v>-1</v>
      </c>
      <c r="AB780">
        <v>4</v>
      </c>
      <c r="AC780" t="b">
        <v>0</v>
      </c>
      <c r="AD780" t="b">
        <v>1</v>
      </c>
      <c r="AE780" t="b">
        <v>0</v>
      </c>
      <c r="AF780" t="b">
        <v>0</v>
      </c>
      <c r="AG780" s="14">
        <v>44873</v>
      </c>
      <c r="AH780" s="14">
        <v>44872</v>
      </c>
      <c r="AI780">
        <v>-1</v>
      </c>
      <c r="AJ780" t="b">
        <v>1</v>
      </c>
    </row>
    <row r="781" spans="1:36">
      <c r="A781" t="s">
        <v>7959</v>
      </c>
      <c r="B781" t="s">
        <v>87</v>
      </c>
      <c r="C781" t="s">
        <v>87</v>
      </c>
      <c r="D781" t="s">
        <v>88</v>
      </c>
      <c r="E781" t="s">
        <v>7318</v>
      </c>
      <c r="F781" t="s">
        <v>7960</v>
      </c>
      <c r="H781" t="s">
        <v>1658</v>
      </c>
      <c r="I781" t="s">
        <v>1651</v>
      </c>
      <c r="J781" t="s">
        <v>93</v>
      </c>
      <c r="K781" t="s">
        <v>5967</v>
      </c>
      <c r="L781" t="s">
        <v>5967</v>
      </c>
      <c r="M781" t="s">
        <v>7961</v>
      </c>
      <c r="N781">
        <v>98105</v>
      </c>
      <c r="O781" t="s">
        <v>7962</v>
      </c>
      <c r="P781">
        <v>47.65755924</v>
      </c>
      <c r="Q781">
        <v>-122.32326497</v>
      </c>
      <c r="R781" t="s">
        <v>7963</v>
      </c>
      <c r="S781" s="7">
        <v>11</v>
      </c>
      <c r="T781" s="7">
        <v>2022</v>
      </c>
      <c r="U781" s="7">
        <v>4</v>
      </c>
      <c r="V781">
        <v>11</v>
      </c>
      <c r="W781">
        <v>2022</v>
      </c>
      <c r="X781">
        <v>4</v>
      </c>
      <c r="Y781" t="b">
        <v>0</v>
      </c>
      <c r="Z781" t="b">
        <v>0</v>
      </c>
      <c r="AA781">
        <v>-1</v>
      </c>
      <c r="AB781">
        <v>4</v>
      </c>
      <c r="AC781" t="b">
        <v>0</v>
      </c>
      <c r="AD781" t="b">
        <v>1</v>
      </c>
      <c r="AE781" t="b">
        <v>0</v>
      </c>
      <c r="AF781" t="b">
        <v>0</v>
      </c>
      <c r="AG781" s="14">
        <v>44874</v>
      </c>
      <c r="AH781" s="14">
        <v>44873</v>
      </c>
      <c r="AI781">
        <v>-1</v>
      </c>
      <c r="AJ781" t="b">
        <v>1</v>
      </c>
    </row>
    <row r="782" spans="1:36">
      <c r="A782" t="s">
        <v>27101</v>
      </c>
      <c r="B782" t="s">
        <v>87</v>
      </c>
      <c r="C782" t="s">
        <v>87</v>
      </c>
      <c r="D782" t="s">
        <v>88</v>
      </c>
      <c r="F782" t="s">
        <v>27102</v>
      </c>
      <c r="G782" t="s">
        <v>27103</v>
      </c>
      <c r="H782" t="s">
        <v>1724</v>
      </c>
      <c r="I782" t="s">
        <v>26677</v>
      </c>
      <c r="J782" t="s">
        <v>93</v>
      </c>
      <c r="K782" t="s">
        <v>93</v>
      </c>
      <c r="L782" t="s">
        <v>93</v>
      </c>
      <c r="M782" t="s">
        <v>27104</v>
      </c>
      <c r="N782">
        <v>98107</v>
      </c>
      <c r="O782" t="s">
        <v>27105</v>
      </c>
      <c r="P782">
        <v>47.67401082</v>
      </c>
      <c r="Q782">
        <v>-122.38355135</v>
      </c>
      <c r="R782" t="s">
        <v>27106</v>
      </c>
      <c r="S782" s="7">
        <v>12</v>
      </c>
      <c r="T782" s="7">
        <v>2022</v>
      </c>
      <c r="U782" s="7">
        <v>4</v>
      </c>
      <c r="V782">
        <v>12</v>
      </c>
      <c r="W782">
        <v>2022</v>
      </c>
      <c r="X782">
        <v>4</v>
      </c>
      <c r="Y782" t="b">
        <v>0</v>
      </c>
      <c r="Z782" t="b">
        <v>0</v>
      </c>
      <c r="AA782">
        <v>-1</v>
      </c>
      <c r="AB782">
        <v>6</v>
      </c>
      <c r="AC782" t="b">
        <v>0</v>
      </c>
      <c r="AD782" t="b">
        <v>1</v>
      </c>
      <c r="AE782" t="b">
        <v>0</v>
      </c>
      <c r="AF782" t="b">
        <v>1</v>
      </c>
      <c r="AG782" s="14">
        <v>44903</v>
      </c>
      <c r="AH782" s="14">
        <v>44902</v>
      </c>
      <c r="AI782">
        <v>-1</v>
      </c>
      <c r="AJ782" t="b">
        <v>1</v>
      </c>
    </row>
    <row r="783" spans="1:36">
      <c r="A783" t="s">
        <v>8090</v>
      </c>
      <c r="B783" t="s">
        <v>87</v>
      </c>
      <c r="C783" t="s">
        <v>87</v>
      </c>
      <c r="D783" t="s">
        <v>88</v>
      </c>
      <c r="E783" t="s">
        <v>7318</v>
      </c>
      <c r="G783" t="s">
        <v>8091</v>
      </c>
      <c r="H783" t="s">
        <v>1805</v>
      </c>
      <c r="I783" t="s">
        <v>1800</v>
      </c>
      <c r="J783" t="s">
        <v>93</v>
      </c>
      <c r="K783" t="s">
        <v>5967</v>
      </c>
      <c r="L783" t="s">
        <v>5967</v>
      </c>
      <c r="M783" t="s">
        <v>3887</v>
      </c>
      <c r="N783">
        <v>98104</v>
      </c>
      <c r="O783" t="s">
        <v>8092</v>
      </c>
      <c r="P783">
        <v>47.60600791</v>
      </c>
      <c r="Q783">
        <v>-122.32565695</v>
      </c>
      <c r="R783" t="s">
        <v>3889</v>
      </c>
      <c r="S783" s="7">
        <v>12</v>
      </c>
      <c r="T783" s="7">
        <v>2022</v>
      </c>
      <c r="U783" s="7">
        <v>4</v>
      </c>
      <c r="V783">
        <v>12</v>
      </c>
      <c r="W783">
        <v>2022</v>
      </c>
      <c r="X783">
        <v>4</v>
      </c>
      <c r="Y783" t="b">
        <v>0</v>
      </c>
      <c r="Z783" t="b">
        <v>0</v>
      </c>
      <c r="AA783">
        <v>-1</v>
      </c>
      <c r="AB783">
        <v>3</v>
      </c>
      <c r="AC783" t="b">
        <v>0</v>
      </c>
      <c r="AD783" t="b">
        <v>1</v>
      </c>
      <c r="AE783" t="b">
        <v>0</v>
      </c>
      <c r="AF783" t="b">
        <v>0</v>
      </c>
      <c r="AG783" s="14">
        <v>44917</v>
      </c>
      <c r="AH783" s="14">
        <v>44916</v>
      </c>
      <c r="AI783">
        <v>-1</v>
      </c>
      <c r="AJ783" t="b">
        <v>1</v>
      </c>
    </row>
    <row r="784" spans="1:36">
      <c r="A784" t="s">
        <v>16247</v>
      </c>
      <c r="B784" t="s">
        <v>87</v>
      </c>
      <c r="C784" t="s">
        <v>87</v>
      </c>
      <c r="D784" t="s">
        <v>88</v>
      </c>
      <c r="E784" t="s">
        <v>6860</v>
      </c>
      <c r="F784" t="s">
        <v>16248</v>
      </c>
      <c r="H784" t="s">
        <v>2324</v>
      </c>
      <c r="I784" t="s">
        <v>2317</v>
      </c>
      <c r="J784" t="s">
        <v>93</v>
      </c>
      <c r="K784" t="s">
        <v>93</v>
      </c>
      <c r="L784" t="s">
        <v>93</v>
      </c>
      <c r="M784" t="s">
        <v>16249</v>
      </c>
      <c r="N784">
        <v>98122</v>
      </c>
      <c r="O784" t="s">
        <v>16250</v>
      </c>
      <c r="P784">
        <v>47.60587134</v>
      </c>
      <c r="Q784">
        <v>-122.30530635</v>
      </c>
      <c r="R784" t="s">
        <v>16251</v>
      </c>
      <c r="S784" s="7">
        <v>4</v>
      </c>
      <c r="T784" s="7">
        <v>2023</v>
      </c>
      <c r="U784" s="7">
        <v>2</v>
      </c>
      <c r="V784">
        <v>4</v>
      </c>
      <c r="W784">
        <v>2023</v>
      </c>
      <c r="X784">
        <v>2</v>
      </c>
      <c r="Y784" t="b">
        <v>0</v>
      </c>
      <c r="Z784" t="b">
        <v>0</v>
      </c>
      <c r="AA784">
        <v>-1</v>
      </c>
      <c r="AB784">
        <v>3</v>
      </c>
      <c r="AC784" t="b">
        <v>0</v>
      </c>
      <c r="AD784" t="b">
        <v>1</v>
      </c>
      <c r="AE784" t="b">
        <v>0</v>
      </c>
      <c r="AF784" t="b">
        <v>0</v>
      </c>
      <c r="AG784" s="14">
        <v>45027</v>
      </c>
      <c r="AH784" s="14">
        <v>45026</v>
      </c>
      <c r="AI784">
        <v>-1</v>
      </c>
      <c r="AJ784" t="b">
        <v>1</v>
      </c>
    </row>
    <row r="785" spans="1:36">
      <c r="A785" t="s">
        <v>27513</v>
      </c>
      <c r="B785" t="s">
        <v>87</v>
      </c>
      <c r="C785" t="s">
        <v>87</v>
      </c>
      <c r="D785" t="s">
        <v>88</v>
      </c>
      <c r="F785" t="s">
        <v>27514</v>
      </c>
      <c r="G785" t="s">
        <v>6148</v>
      </c>
      <c r="H785" t="s">
        <v>6107</v>
      </c>
      <c r="I785" t="s">
        <v>8348</v>
      </c>
      <c r="J785" t="s">
        <v>93</v>
      </c>
      <c r="K785" t="s">
        <v>93</v>
      </c>
      <c r="L785" t="s">
        <v>93</v>
      </c>
      <c r="M785" t="s">
        <v>27515</v>
      </c>
      <c r="N785">
        <v>98133</v>
      </c>
      <c r="O785" t="s">
        <v>27516</v>
      </c>
      <c r="P785">
        <v>47.71539446</v>
      </c>
      <c r="Q785">
        <v>-122.3551069</v>
      </c>
      <c r="R785" t="s">
        <v>27517</v>
      </c>
      <c r="S785" s="7">
        <v>4</v>
      </c>
      <c r="T785" s="7">
        <v>2023</v>
      </c>
      <c r="U785" s="7">
        <v>2</v>
      </c>
      <c r="V785">
        <v>4</v>
      </c>
      <c r="W785">
        <v>2023</v>
      </c>
      <c r="X785">
        <v>2</v>
      </c>
      <c r="Y785" t="b">
        <v>0</v>
      </c>
      <c r="Z785" t="b">
        <v>0</v>
      </c>
      <c r="AA785">
        <v>-1</v>
      </c>
      <c r="AB785">
        <v>5</v>
      </c>
      <c r="AC785" t="b">
        <v>0</v>
      </c>
      <c r="AD785" t="b">
        <v>1</v>
      </c>
      <c r="AE785" t="b">
        <v>0</v>
      </c>
      <c r="AF785" t="b">
        <v>1</v>
      </c>
      <c r="AG785" s="14">
        <v>45036</v>
      </c>
      <c r="AH785" s="14">
        <v>45035</v>
      </c>
      <c r="AI785">
        <v>-1</v>
      </c>
      <c r="AJ785" t="b">
        <v>1</v>
      </c>
    </row>
    <row r="786" spans="1:36">
      <c r="A786" t="s">
        <v>27552</v>
      </c>
      <c r="B786" t="s">
        <v>87</v>
      </c>
      <c r="C786" t="s">
        <v>87</v>
      </c>
      <c r="D786" t="s">
        <v>88</v>
      </c>
      <c r="F786" t="s">
        <v>27553</v>
      </c>
      <c r="H786" t="s">
        <v>8360</v>
      </c>
      <c r="I786" t="s">
        <v>2380</v>
      </c>
      <c r="J786" t="s">
        <v>93</v>
      </c>
      <c r="K786" t="s">
        <v>93</v>
      </c>
      <c r="L786" t="s">
        <v>93</v>
      </c>
      <c r="M786" t="s">
        <v>27554</v>
      </c>
      <c r="N786">
        <v>98105</v>
      </c>
      <c r="O786" t="s">
        <v>27555</v>
      </c>
      <c r="P786">
        <v>47.67022784</v>
      </c>
      <c r="Q786">
        <v>-122.31913595</v>
      </c>
      <c r="R786" t="s">
        <v>27556</v>
      </c>
      <c r="S786" s="7">
        <v>4</v>
      </c>
      <c r="T786" s="7">
        <v>2023</v>
      </c>
      <c r="U786" s="7">
        <v>2</v>
      </c>
      <c r="V786">
        <v>4</v>
      </c>
      <c r="W786">
        <v>2023</v>
      </c>
      <c r="X786">
        <v>2</v>
      </c>
      <c r="Y786" t="b">
        <v>0</v>
      </c>
      <c r="Z786" t="b">
        <v>0</v>
      </c>
      <c r="AA786">
        <v>-1</v>
      </c>
      <c r="AB786">
        <v>4</v>
      </c>
      <c r="AC786" t="b">
        <v>0</v>
      </c>
      <c r="AD786" t="b">
        <v>1</v>
      </c>
      <c r="AE786" t="b">
        <v>0</v>
      </c>
      <c r="AF786" t="b">
        <v>1</v>
      </c>
      <c r="AG786" s="14">
        <v>45042</v>
      </c>
      <c r="AH786" s="14">
        <v>45041</v>
      </c>
      <c r="AI786">
        <v>-1</v>
      </c>
      <c r="AJ786" t="b">
        <v>1</v>
      </c>
    </row>
    <row r="787" spans="1:36">
      <c r="A787" t="s">
        <v>15061</v>
      </c>
      <c r="B787" t="s">
        <v>87</v>
      </c>
      <c r="C787" t="s">
        <v>87</v>
      </c>
      <c r="D787" t="s">
        <v>88</v>
      </c>
      <c r="E787" t="s">
        <v>14837</v>
      </c>
      <c r="F787" t="s">
        <v>15062</v>
      </c>
      <c r="G787" t="s">
        <v>14981</v>
      </c>
      <c r="H787" t="s">
        <v>2393</v>
      </c>
      <c r="I787" t="s">
        <v>8360</v>
      </c>
      <c r="J787" t="s">
        <v>93</v>
      </c>
      <c r="K787" t="s">
        <v>115</v>
      </c>
      <c r="L787" t="s">
        <v>115</v>
      </c>
      <c r="M787" t="s">
        <v>15063</v>
      </c>
      <c r="N787">
        <v>98109</v>
      </c>
      <c r="O787" t="s">
        <v>15064</v>
      </c>
      <c r="P787">
        <v>47.64014729</v>
      </c>
      <c r="Q787">
        <v>-122.34736527</v>
      </c>
      <c r="R787" t="s">
        <v>15065</v>
      </c>
      <c r="S787" s="7">
        <v>4</v>
      </c>
      <c r="T787" s="7">
        <v>2023</v>
      </c>
      <c r="U787" s="7">
        <v>2</v>
      </c>
      <c r="V787">
        <v>4</v>
      </c>
      <c r="W787">
        <v>2023</v>
      </c>
      <c r="X787">
        <v>2</v>
      </c>
      <c r="Y787" t="b">
        <v>0</v>
      </c>
      <c r="Z787" t="b">
        <v>0</v>
      </c>
      <c r="AA787">
        <v>-1</v>
      </c>
      <c r="AB787">
        <v>7</v>
      </c>
      <c r="AC787" t="b">
        <v>0</v>
      </c>
      <c r="AD787" t="b">
        <v>1</v>
      </c>
      <c r="AE787" t="b">
        <v>0</v>
      </c>
      <c r="AF787" t="b">
        <v>0</v>
      </c>
      <c r="AG787" s="14">
        <v>45043</v>
      </c>
      <c r="AH787" s="14">
        <v>45042</v>
      </c>
      <c r="AI787">
        <v>-1</v>
      </c>
      <c r="AJ787" t="b">
        <v>1</v>
      </c>
    </row>
    <row r="788" spans="1:36">
      <c r="A788" t="s">
        <v>27602</v>
      </c>
      <c r="B788" t="s">
        <v>87</v>
      </c>
      <c r="C788" t="s">
        <v>87</v>
      </c>
      <c r="D788" t="s">
        <v>88</v>
      </c>
      <c r="F788" t="s">
        <v>27603</v>
      </c>
      <c r="G788" t="s">
        <v>27604</v>
      </c>
      <c r="H788" t="s">
        <v>6229</v>
      </c>
      <c r="I788" t="s">
        <v>1690</v>
      </c>
      <c r="J788" t="s">
        <v>93</v>
      </c>
      <c r="K788" t="s">
        <v>93</v>
      </c>
      <c r="L788" t="s">
        <v>93</v>
      </c>
      <c r="M788" t="s">
        <v>27605</v>
      </c>
      <c r="N788">
        <v>98109</v>
      </c>
      <c r="O788" t="s">
        <v>27606</v>
      </c>
      <c r="P788">
        <v>47.63057331</v>
      </c>
      <c r="Q788">
        <v>-122.34590721</v>
      </c>
      <c r="R788" t="s">
        <v>27607</v>
      </c>
      <c r="S788" s="7">
        <v>5</v>
      </c>
      <c r="T788" s="7">
        <v>2023</v>
      </c>
      <c r="U788" s="7">
        <v>2</v>
      </c>
      <c r="V788">
        <v>5</v>
      </c>
      <c r="W788">
        <v>2023</v>
      </c>
      <c r="X788">
        <v>2</v>
      </c>
      <c r="Y788" t="b">
        <v>0</v>
      </c>
      <c r="Z788" t="b">
        <v>0</v>
      </c>
      <c r="AA788">
        <v>-1</v>
      </c>
      <c r="AB788">
        <v>7</v>
      </c>
      <c r="AC788" t="b">
        <v>0</v>
      </c>
      <c r="AD788" t="b">
        <v>1</v>
      </c>
      <c r="AE788" t="b">
        <v>0</v>
      </c>
      <c r="AF788" t="b">
        <v>1</v>
      </c>
      <c r="AG788" s="14">
        <v>45058</v>
      </c>
      <c r="AH788" s="14">
        <v>45057</v>
      </c>
      <c r="AI788">
        <v>-1</v>
      </c>
      <c r="AJ788" t="b">
        <v>1</v>
      </c>
    </row>
    <row r="789" spans="1:36">
      <c r="A789" t="s">
        <v>15095</v>
      </c>
      <c r="B789" t="s">
        <v>87</v>
      </c>
      <c r="C789" t="s">
        <v>87</v>
      </c>
      <c r="D789" t="s">
        <v>88</v>
      </c>
      <c r="E789" t="s">
        <v>14837</v>
      </c>
      <c r="F789" t="s">
        <v>15096</v>
      </c>
      <c r="G789" t="s">
        <v>7189</v>
      </c>
      <c r="H789" t="s">
        <v>15097</v>
      </c>
      <c r="I789" t="s">
        <v>6270</v>
      </c>
      <c r="J789" t="s">
        <v>93</v>
      </c>
      <c r="K789" t="s">
        <v>93</v>
      </c>
      <c r="L789" t="s">
        <v>93</v>
      </c>
      <c r="M789" t="s">
        <v>15098</v>
      </c>
      <c r="O789" t="s">
        <v>15099</v>
      </c>
      <c r="P789">
        <v>47.69873664</v>
      </c>
      <c r="Q789">
        <v>-122.3143</v>
      </c>
      <c r="R789" t="s">
        <v>15100</v>
      </c>
      <c r="S789" s="7">
        <v>6</v>
      </c>
      <c r="T789" s="7">
        <v>2023</v>
      </c>
      <c r="U789" s="7">
        <v>2</v>
      </c>
      <c r="V789">
        <v>5</v>
      </c>
      <c r="W789">
        <v>2023</v>
      </c>
      <c r="X789">
        <v>2</v>
      </c>
      <c r="Y789" t="b">
        <v>0</v>
      </c>
      <c r="Z789" t="b">
        <v>0</v>
      </c>
      <c r="AA789">
        <v>-1</v>
      </c>
      <c r="AB789">
        <v>5</v>
      </c>
      <c r="AC789" t="b">
        <v>0</v>
      </c>
      <c r="AD789" t="b">
        <v>1</v>
      </c>
      <c r="AE789" t="b">
        <v>0</v>
      </c>
      <c r="AF789" t="b">
        <v>0</v>
      </c>
      <c r="AG789" s="14">
        <v>45078</v>
      </c>
      <c r="AH789" s="14">
        <v>45077</v>
      </c>
      <c r="AI789">
        <v>-1</v>
      </c>
      <c r="AJ789" t="b">
        <v>1</v>
      </c>
    </row>
    <row r="790" spans="1:36">
      <c r="A790" t="s">
        <v>14344</v>
      </c>
      <c r="B790" t="s">
        <v>87</v>
      </c>
      <c r="C790" t="s">
        <v>87</v>
      </c>
      <c r="D790" t="s">
        <v>88</v>
      </c>
      <c r="E790" t="s">
        <v>14163</v>
      </c>
      <c r="F790" t="s">
        <v>14345</v>
      </c>
      <c r="G790" t="s">
        <v>14346</v>
      </c>
      <c r="H790" t="s">
        <v>8418</v>
      </c>
      <c r="I790" t="s">
        <v>2559</v>
      </c>
      <c r="J790" t="s">
        <v>93</v>
      </c>
      <c r="K790" t="s">
        <v>93</v>
      </c>
      <c r="L790" t="s">
        <v>93</v>
      </c>
      <c r="M790" t="s">
        <v>14347</v>
      </c>
      <c r="N790">
        <v>98117</v>
      </c>
      <c r="O790" t="s">
        <v>14348</v>
      </c>
      <c r="P790">
        <v>47.68475483</v>
      </c>
      <c r="Q790">
        <v>-122.40320272</v>
      </c>
      <c r="R790" t="s">
        <v>14349</v>
      </c>
      <c r="S790" s="7">
        <v>6</v>
      </c>
      <c r="T790" s="7">
        <v>2023</v>
      </c>
      <c r="U790" s="7">
        <v>2</v>
      </c>
      <c r="V790">
        <v>6</v>
      </c>
      <c r="W790">
        <v>2023</v>
      </c>
      <c r="X790">
        <v>2</v>
      </c>
      <c r="Y790" t="b">
        <v>0</v>
      </c>
      <c r="Z790" t="b">
        <v>0</v>
      </c>
      <c r="AA790">
        <v>-1</v>
      </c>
      <c r="AB790">
        <v>6</v>
      </c>
      <c r="AC790" t="b">
        <v>0</v>
      </c>
      <c r="AD790" t="b">
        <v>1</v>
      </c>
      <c r="AE790" t="b">
        <v>0</v>
      </c>
      <c r="AF790" t="b">
        <v>0</v>
      </c>
      <c r="AG790" s="14">
        <v>45086</v>
      </c>
      <c r="AH790" s="14">
        <v>45085</v>
      </c>
      <c r="AI790">
        <v>-1</v>
      </c>
      <c r="AJ790" t="b">
        <v>1</v>
      </c>
    </row>
    <row r="791" spans="1:36">
      <c r="A791" t="s">
        <v>8526</v>
      </c>
      <c r="B791" t="s">
        <v>87</v>
      </c>
      <c r="C791" t="s">
        <v>87</v>
      </c>
      <c r="D791" t="s">
        <v>88</v>
      </c>
      <c r="E791" t="s">
        <v>7318</v>
      </c>
      <c r="H791" t="s">
        <v>8527</v>
      </c>
      <c r="I791" t="s">
        <v>8474</v>
      </c>
      <c r="J791" t="s">
        <v>93</v>
      </c>
      <c r="K791" t="s">
        <v>93</v>
      </c>
      <c r="L791" t="s">
        <v>93</v>
      </c>
      <c r="M791" t="s">
        <v>8528</v>
      </c>
      <c r="N791">
        <v>98103</v>
      </c>
      <c r="O791" t="s">
        <v>8529</v>
      </c>
      <c r="P791">
        <v>47.69397846</v>
      </c>
      <c r="Q791">
        <v>-122.35727852</v>
      </c>
      <c r="R791" t="s">
        <v>8530</v>
      </c>
      <c r="S791" s="7">
        <v>6</v>
      </c>
      <c r="T791" s="7">
        <v>2023</v>
      </c>
      <c r="U791" s="7">
        <v>2</v>
      </c>
      <c r="V791">
        <v>6</v>
      </c>
      <c r="W791">
        <v>2023</v>
      </c>
      <c r="X791">
        <v>2</v>
      </c>
      <c r="Y791" t="b">
        <v>0</v>
      </c>
      <c r="Z791" t="b">
        <v>0</v>
      </c>
      <c r="AA791">
        <v>-1</v>
      </c>
      <c r="AB791">
        <v>5</v>
      </c>
      <c r="AC791" t="b">
        <v>0</v>
      </c>
      <c r="AD791" t="b">
        <v>1</v>
      </c>
      <c r="AE791" t="b">
        <v>0</v>
      </c>
      <c r="AF791" t="b">
        <v>0</v>
      </c>
      <c r="AG791" s="14">
        <v>45105</v>
      </c>
      <c r="AH791" s="14">
        <v>45104</v>
      </c>
      <c r="AI791">
        <v>-1</v>
      </c>
      <c r="AJ791" t="b">
        <v>1</v>
      </c>
    </row>
    <row r="792" spans="1:36">
      <c r="A792" t="s">
        <v>11551</v>
      </c>
      <c r="B792" t="s">
        <v>87</v>
      </c>
      <c r="C792" t="s">
        <v>87</v>
      </c>
      <c r="D792" t="s">
        <v>88</v>
      </c>
      <c r="E792" t="s">
        <v>10681</v>
      </c>
      <c r="F792" t="s">
        <v>11552</v>
      </c>
      <c r="G792" t="s">
        <v>11553</v>
      </c>
      <c r="H792" t="s">
        <v>2585</v>
      </c>
      <c r="I792" t="s">
        <v>8527</v>
      </c>
      <c r="J792" t="s">
        <v>93</v>
      </c>
      <c r="K792" t="s">
        <v>778</v>
      </c>
      <c r="L792" t="s">
        <v>778</v>
      </c>
      <c r="M792" t="s">
        <v>11554</v>
      </c>
      <c r="N792">
        <v>98117</v>
      </c>
      <c r="O792" t="s">
        <v>11555</v>
      </c>
      <c r="P792">
        <v>47.69658292</v>
      </c>
      <c r="Q792">
        <v>-122.39811675</v>
      </c>
      <c r="R792" t="s">
        <v>11556</v>
      </c>
      <c r="S792" s="7">
        <v>6</v>
      </c>
      <c r="T792" s="7">
        <v>2023</v>
      </c>
      <c r="U792" s="7">
        <v>2</v>
      </c>
      <c r="V792">
        <v>6</v>
      </c>
      <c r="W792">
        <v>2023</v>
      </c>
      <c r="X792">
        <v>2</v>
      </c>
      <c r="Y792" t="b">
        <v>0</v>
      </c>
      <c r="Z792" t="b">
        <v>0</v>
      </c>
      <c r="AA792">
        <v>-1</v>
      </c>
      <c r="AB792">
        <v>6</v>
      </c>
      <c r="AC792" t="b">
        <v>0</v>
      </c>
      <c r="AD792" t="b">
        <v>1</v>
      </c>
      <c r="AE792" t="b">
        <v>0</v>
      </c>
      <c r="AF792" t="b">
        <v>0</v>
      </c>
      <c r="AG792" s="14">
        <v>45106</v>
      </c>
      <c r="AH792" s="14">
        <v>45105</v>
      </c>
      <c r="AI792">
        <v>-1</v>
      </c>
      <c r="AJ792" t="b">
        <v>1</v>
      </c>
    </row>
    <row r="793" spans="1:36">
      <c r="A793" t="s">
        <v>8567</v>
      </c>
      <c r="B793" t="s">
        <v>87</v>
      </c>
      <c r="C793" t="s">
        <v>87</v>
      </c>
      <c r="D793" t="s">
        <v>88</v>
      </c>
      <c r="E793" t="s">
        <v>7318</v>
      </c>
      <c r="G793" t="s">
        <v>8568</v>
      </c>
      <c r="H793" t="s">
        <v>7183</v>
      </c>
      <c r="I793" t="s">
        <v>8563</v>
      </c>
      <c r="J793" t="s">
        <v>93</v>
      </c>
      <c r="K793" t="s">
        <v>93</v>
      </c>
      <c r="L793" t="s">
        <v>93</v>
      </c>
      <c r="M793" t="s">
        <v>2634</v>
      </c>
      <c r="N793">
        <v>98104</v>
      </c>
      <c r="O793" t="s">
        <v>8569</v>
      </c>
      <c r="P793">
        <v>47.60895606</v>
      </c>
      <c r="Q793">
        <v>-122.32750265</v>
      </c>
      <c r="R793" t="s">
        <v>2636</v>
      </c>
      <c r="S793" s="7">
        <v>7</v>
      </c>
      <c r="T793" s="7">
        <v>2023</v>
      </c>
      <c r="U793" s="7">
        <v>3</v>
      </c>
      <c r="V793">
        <v>7</v>
      </c>
      <c r="W793">
        <v>2023</v>
      </c>
      <c r="X793">
        <v>3</v>
      </c>
      <c r="Y793" t="b">
        <v>0</v>
      </c>
      <c r="Z793" t="b">
        <v>0</v>
      </c>
      <c r="AA793">
        <v>-1</v>
      </c>
      <c r="AB793">
        <v>3</v>
      </c>
      <c r="AC793" t="b">
        <v>0</v>
      </c>
      <c r="AD793" t="b">
        <v>1</v>
      </c>
      <c r="AE793" t="b">
        <v>0</v>
      </c>
      <c r="AF793" t="b">
        <v>0</v>
      </c>
      <c r="AG793" s="14">
        <v>45121</v>
      </c>
      <c r="AH793" s="14">
        <v>45120</v>
      </c>
      <c r="AI793">
        <v>-1</v>
      </c>
      <c r="AJ793" t="b">
        <v>1</v>
      </c>
    </row>
    <row r="794" spans="1:36">
      <c r="A794" t="s">
        <v>14371</v>
      </c>
      <c r="B794" t="s">
        <v>87</v>
      </c>
      <c r="C794" t="s">
        <v>87</v>
      </c>
      <c r="D794" t="s">
        <v>88</v>
      </c>
      <c r="E794" t="s">
        <v>14163</v>
      </c>
      <c r="F794" t="s">
        <v>14372</v>
      </c>
      <c r="G794" t="s">
        <v>14373</v>
      </c>
      <c r="H794" t="s">
        <v>8587</v>
      </c>
      <c r="I794" t="s">
        <v>2640</v>
      </c>
      <c r="J794" t="s">
        <v>93</v>
      </c>
      <c r="K794" t="s">
        <v>7058</v>
      </c>
      <c r="L794" t="s">
        <v>7058</v>
      </c>
      <c r="M794" t="s">
        <v>14374</v>
      </c>
      <c r="N794">
        <v>98102</v>
      </c>
      <c r="O794" t="s">
        <v>14375</v>
      </c>
      <c r="P794">
        <v>47.64896225</v>
      </c>
      <c r="Q794">
        <v>-122.31858898</v>
      </c>
      <c r="R794" t="s">
        <v>14376</v>
      </c>
      <c r="S794" s="7">
        <v>7</v>
      </c>
      <c r="T794" s="7">
        <v>2023</v>
      </c>
      <c r="U794" s="7">
        <v>3</v>
      </c>
      <c r="V794">
        <v>7</v>
      </c>
      <c r="W794">
        <v>2023</v>
      </c>
      <c r="X794">
        <v>3</v>
      </c>
      <c r="Y794" t="b">
        <v>0</v>
      </c>
      <c r="Z794" t="b">
        <v>0</v>
      </c>
      <c r="AA794">
        <v>-1</v>
      </c>
      <c r="AB794">
        <v>3</v>
      </c>
      <c r="AC794" t="b">
        <v>0</v>
      </c>
      <c r="AD794" t="b">
        <v>1</v>
      </c>
      <c r="AE794" t="b">
        <v>0</v>
      </c>
      <c r="AF794" t="b">
        <v>0</v>
      </c>
      <c r="AG794" s="14">
        <v>45128</v>
      </c>
      <c r="AH794" s="14">
        <v>45127</v>
      </c>
      <c r="AI794">
        <v>-1</v>
      </c>
      <c r="AJ794" t="b">
        <v>1</v>
      </c>
    </row>
    <row r="795" spans="1:36">
      <c r="A795" t="s">
        <v>15190</v>
      </c>
      <c r="B795" t="s">
        <v>87</v>
      </c>
      <c r="C795" t="s">
        <v>87</v>
      </c>
      <c r="D795" t="s">
        <v>88</v>
      </c>
      <c r="E795" t="s">
        <v>14837</v>
      </c>
      <c r="F795" t="s">
        <v>15191</v>
      </c>
      <c r="G795" t="s">
        <v>15192</v>
      </c>
      <c r="H795" t="s">
        <v>8438</v>
      </c>
      <c r="I795" t="s">
        <v>8483</v>
      </c>
      <c r="J795" t="s">
        <v>93</v>
      </c>
      <c r="K795" t="s">
        <v>93</v>
      </c>
      <c r="L795" t="s">
        <v>93</v>
      </c>
      <c r="M795" t="s">
        <v>15193</v>
      </c>
      <c r="N795">
        <v>98125</v>
      </c>
      <c r="O795" t="s">
        <v>15194</v>
      </c>
      <c r="P795">
        <v>47.70652809</v>
      </c>
      <c r="Q795">
        <v>-122.31196805</v>
      </c>
      <c r="R795" t="s">
        <v>15195</v>
      </c>
      <c r="S795" s="7">
        <v>8</v>
      </c>
      <c r="T795" s="7">
        <v>2023</v>
      </c>
      <c r="U795" s="7">
        <v>3</v>
      </c>
      <c r="V795">
        <v>8</v>
      </c>
      <c r="W795">
        <v>2023</v>
      </c>
      <c r="X795">
        <v>3</v>
      </c>
      <c r="Y795" t="b">
        <v>0</v>
      </c>
      <c r="Z795" t="b">
        <v>0</v>
      </c>
      <c r="AA795">
        <v>-1</v>
      </c>
      <c r="AB795">
        <v>5</v>
      </c>
      <c r="AC795" t="b">
        <v>0</v>
      </c>
      <c r="AD795" t="b">
        <v>1</v>
      </c>
      <c r="AE795" t="b">
        <v>0</v>
      </c>
      <c r="AF795" t="b">
        <v>0</v>
      </c>
      <c r="AG795" s="14">
        <v>45153</v>
      </c>
      <c r="AH795" s="14">
        <v>45152</v>
      </c>
      <c r="AI795">
        <v>-1</v>
      </c>
      <c r="AJ795" t="b">
        <v>1</v>
      </c>
    </row>
    <row r="796" spans="1:36">
      <c r="A796" t="s">
        <v>15196</v>
      </c>
      <c r="B796" t="s">
        <v>87</v>
      </c>
      <c r="C796" t="s">
        <v>87</v>
      </c>
      <c r="D796" t="s">
        <v>88</v>
      </c>
      <c r="E796" t="s">
        <v>14837</v>
      </c>
      <c r="F796" t="s">
        <v>15191</v>
      </c>
      <c r="G796" t="s">
        <v>15197</v>
      </c>
      <c r="H796" t="s">
        <v>8438</v>
      </c>
      <c r="I796" t="s">
        <v>8483</v>
      </c>
      <c r="J796" t="s">
        <v>93</v>
      </c>
      <c r="K796" t="s">
        <v>93</v>
      </c>
      <c r="L796" t="s">
        <v>93</v>
      </c>
      <c r="M796" t="s">
        <v>15193</v>
      </c>
      <c r="N796">
        <v>98125</v>
      </c>
      <c r="O796" t="s">
        <v>15198</v>
      </c>
      <c r="P796">
        <v>47.70652809</v>
      </c>
      <c r="Q796">
        <v>-122.31196805</v>
      </c>
      <c r="R796" t="s">
        <v>15195</v>
      </c>
      <c r="S796" s="7">
        <v>8</v>
      </c>
      <c r="T796" s="7">
        <v>2023</v>
      </c>
      <c r="U796" s="7">
        <v>3</v>
      </c>
      <c r="V796">
        <v>8</v>
      </c>
      <c r="W796">
        <v>2023</v>
      </c>
      <c r="X796">
        <v>3</v>
      </c>
      <c r="Y796" t="b">
        <v>0</v>
      </c>
      <c r="Z796" t="b">
        <v>0</v>
      </c>
      <c r="AA796">
        <v>-1</v>
      </c>
      <c r="AB796">
        <v>5</v>
      </c>
      <c r="AC796" t="b">
        <v>0</v>
      </c>
      <c r="AD796" t="b">
        <v>1</v>
      </c>
      <c r="AE796" t="b">
        <v>0</v>
      </c>
      <c r="AF796" t="b">
        <v>0</v>
      </c>
      <c r="AG796" s="14">
        <v>45153</v>
      </c>
      <c r="AH796" s="14">
        <v>45152</v>
      </c>
      <c r="AI796">
        <v>-1</v>
      </c>
      <c r="AJ796" t="b">
        <v>1</v>
      </c>
    </row>
    <row r="797" spans="1:36">
      <c r="A797" t="s">
        <v>15199</v>
      </c>
      <c r="B797" t="s">
        <v>87</v>
      </c>
      <c r="C797" t="s">
        <v>87</v>
      </c>
      <c r="D797" t="s">
        <v>88</v>
      </c>
      <c r="E797" t="s">
        <v>14837</v>
      </c>
      <c r="F797" t="s">
        <v>15191</v>
      </c>
      <c r="G797" t="s">
        <v>15200</v>
      </c>
      <c r="H797" t="s">
        <v>8438</v>
      </c>
      <c r="I797" t="s">
        <v>8483</v>
      </c>
      <c r="J797" t="s">
        <v>93</v>
      </c>
      <c r="K797" t="s">
        <v>153</v>
      </c>
      <c r="L797" t="s">
        <v>153</v>
      </c>
      <c r="M797" t="s">
        <v>15193</v>
      </c>
      <c r="N797">
        <v>98125</v>
      </c>
      <c r="O797" t="s">
        <v>15201</v>
      </c>
      <c r="P797">
        <v>47.70652809</v>
      </c>
      <c r="Q797">
        <v>-122.31196805</v>
      </c>
      <c r="R797" t="s">
        <v>15195</v>
      </c>
      <c r="S797" s="7">
        <v>8</v>
      </c>
      <c r="T797" s="7">
        <v>2023</v>
      </c>
      <c r="U797" s="7">
        <v>3</v>
      </c>
      <c r="V797">
        <v>8</v>
      </c>
      <c r="W797">
        <v>2023</v>
      </c>
      <c r="X797">
        <v>3</v>
      </c>
      <c r="Y797" t="b">
        <v>0</v>
      </c>
      <c r="Z797" t="b">
        <v>0</v>
      </c>
      <c r="AA797">
        <v>-1</v>
      </c>
      <c r="AB797">
        <v>5</v>
      </c>
      <c r="AC797" t="b">
        <v>0</v>
      </c>
      <c r="AD797" t="b">
        <v>1</v>
      </c>
      <c r="AE797" t="b">
        <v>0</v>
      </c>
      <c r="AF797" t="b">
        <v>0</v>
      </c>
      <c r="AG797" s="14">
        <v>45153</v>
      </c>
      <c r="AH797" s="14">
        <v>45152</v>
      </c>
      <c r="AI797">
        <v>-1</v>
      </c>
      <c r="AJ797" t="b">
        <v>1</v>
      </c>
    </row>
    <row r="798" spans="1:36">
      <c r="A798" t="s">
        <v>14377</v>
      </c>
      <c r="B798" t="s">
        <v>87</v>
      </c>
      <c r="C798" t="s">
        <v>87</v>
      </c>
      <c r="D798" t="s">
        <v>88</v>
      </c>
      <c r="E798" t="s">
        <v>14163</v>
      </c>
      <c r="F798" t="s">
        <v>14378</v>
      </c>
      <c r="G798" t="s">
        <v>14379</v>
      </c>
      <c r="H798" t="s">
        <v>8677</v>
      </c>
      <c r="I798" t="s">
        <v>2719</v>
      </c>
      <c r="J798" t="s">
        <v>93</v>
      </c>
      <c r="K798" t="s">
        <v>115</v>
      </c>
      <c r="L798" t="s">
        <v>115</v>
      </c>
      <c r="M798" t="s">
        <v>2652</v>
      </c>
      <c r="N798">
        <v>98107</v>
      </c>
      <c r="O798" t="s">
        <v>14380</v>
      </c>
      <c r="P798">
        <v>47.65471127</v>
      </c>
      <c r="Q798">
        <v>-122.36259081</v>
      </c>
      <c r="R798" t="s">
        <v>2654</v>
      </c>
      <c r="S798" s="7">
        <v>8</v>
      </c>
      <c r="T798" s="7">
        <v>2023</v>
      </c>
      <c r="U798" s="7">
        <v>3</v>
      </c>
      <c r="V798">
        <v>8</v>
      </c>
      <c r="W798">
        <v>2023</v>
      </c>
      <c r="X798">
        <v>3</v>
      </c>
      <c r="Y798" t="b">
        <v>0</v>
      </c>
      <c r="Z798" t="b">
        <v>0</v>
      </c>
      <c r="AA798">
        <v>-1</v>
      </c>
      <c r="AB798">
        <v>6</v>
      </c>
      <c r="AC798" t="b">
        <v>0</v>
      </c>
      <c r="AD798" t="b">
        <v>1</v>
      </c>
      <c r="AE798" t="b">
        <v>0</v>
      </c>
      <c r="AF798" t="b">
        <v>0</v>
      </c>
      <c r="AG798" s="14">
        <v>45156</v>
      </c>
      <c r="AH798" s="14">
        <v>45155</v>
      </c>
      <c r="AI798">
        <v>-1</v>
      </c>
      <c r="AJ798" t="b">
        <v>1</v>
      </c>
    </row>
    <row r="799" spans="1:36">
      <c r="A799" t="s">
        <v>14381</v>
      </c>
      <c r="B799" t="s">
        <v>87</v>
      </c>
      <c r="C799" t="s">
        <v>87</v>
      </c>
      <c r="D799" t="s">
        <v>88</v>
      </c>
      <c r="E799" t="s">
        <v>14163</v>
      </c>
      <c r="F799" t="s">
        <v>14382</v>
      </c>
      <c r="G799" t="s">
        <v>14383</v>
      </c>
      <c r="H799" t="s">
        <v>2443</v>
      </c>
      <c r="I799" t="s">
        <v>2752</v>
      </c>
      <c r="J799" t="s">
        <v>93</v>
      </c>
      <c r="K799" t="s">
        <v>100</v>
      </c>
      <c r="L799" t="s">
        <v>100</v>
      </c>
      <c r="M799" t="s">
        <v>14384</v>
      </c>
      <c r="N799">
        <v>98118</v>
      </c>
      <c r="O799" t="s">
        <v>14385</v>
      </c>
      <c r="P799">
        <v>47.54729662</v>
      </c>
      <c r="Q799">
        <v>-122.25868604</v>
      </c>
      <c r="R799" t="s">
        <v>14386</v>
      </c>
      <c r="S799" s="7">
        <v>8</v>
      </c>
      <c r="T799" s="7">
        <v>2023</v>
      </c>
      <c r="U799" s="7">
        <v>3</v>
      </c>
      <c r="V799">
        <v>8</v>
      </c>
      <c r="W799">
        <v>2023</v>
      </c>
      <c r="X799">
        <v>3</v>
      </c>
      <c r="Y799" t="b">
        <v>0</v>
      </c>
      <c r="Z799" t="b">
        <v>0</v>
      </c>
      <c r="AA799">
        <v>-1</v>
      </c>
      <c r="AB799">
        <v>2</v>
      </c>
      <c r="AC799" t="b">
        <v>0</v>
      </c>
      <c r="AD799" t="b">
        <v>1</v>
      </c>
      <c r="AE799" t="b">
        <v>0</v>
      </c>
      <c r="AF799" t="b">
        <v>0</v>
      </c>
      <c r="AG799" s="14">
        <v>45168</v>
      </c>
      <c r="AH799" s="14">
        <v>45167</v>
      </c>
      <c r="AI799">
        <v>-1</v>
      </c>
      <c r="AJ799" t="b">
        <v>1</v>
      </c>
    </row>
    <row r="800" spans="1:36">
      <c r="A800" t="s">
        <v>15224</v>
      </c>
      <c r="B800" t="s">
        <v>87</v>
      </c>
      <c r="C800" t="s">
        <v>87</v>
      </c>
      <c r="D800" t="s">
        <v>88</v>
      </c>
      <c r="E800" t="s">
        <v>14837</v>
      </c>
      <c r="F800" t="s">
        <v>15225</v>
      </c>
      <c r="H800" t="s">
        <v>2443</v>
      </c>
      <c r="I800" t="s">
        <v>2752</v>
      </c>
      <c r="J800" t="s">
        <v>93</v>
      </c>
      <c r="K800" t="s">
        <v>153</v>
      </c>
      <c r="L800" t="s">
        <v>153</v>
      </c>
      <c r="M800" t="s">
        <v>15226</v>
      </c>
      <c r="N800">
        <v>98118</v>
      </c>
      <c r="O800" t="s">
        <v>15227</v>
      </c>
      <c r="P800">
        <v>47.52943055</v>
      </c>
      <c r="Q800">
        <v>-122.28147511</v>
      </c>
      <c r="R800" t="s">
        <v>15228</v>
      </c>
      <c r="S800" s="7">
        <v>8</v>
      </c>
      <c r="T800" s="7">
        <v>2023</v>
      </c>
      <c r="U800" s="7">
        <v>3</v>
      </c>
      <c r="V800">
        <v>8</v>
      </c>
      <c r="W800">
        <v>2023</v>
      </c>
      <c r="X800">
        <v>3</v>
      </c>
      <c r="Y800" t="b">
        <v>0</v>
      </c>
      <c r="Z800" t="b">
        <v>0</v>
      </c>
      <c r="AA800">
        <v>-1</v>
      </c>
      <c r="AB800">
        <v>2</v>
      </c>
      <c r="AC800" t="b">
        <v>0</v>
      </c>
      <c r="AD800" t="b">
        <v>1</v>
      </c>
      <c r="AE800" t="b">
        <v>0</v>
      </c>
      <c r="AF800" t="b">
        <v>0</v>
      </c>
      <c r="AG800" s="14">
        <v>45168</v>
      </c>
      <c r="AH800" s="14">
        <v>45167</v>
      </c>
      <c r="AI800">
        <v>-1</v>
      </c>
      <c r="AJ800" t="b">
        <v>1</v>
      </c>
    </row>
    <row r="801" spans="1:36">
      <c r="A801" t="s">
        <v>15287</v>
      </c>
      <c r="B801" t="s">
        <v>87</v>
      </c>
      <c r="C801" t="s">
        <v>87</v>
      </c>
      <c r="D801" t="s">
        <v>88</v>
      </c>
      <c r="E801" t="s">
        <v>14837</v>
      </c>
      <c r="F801" t="s">
        <v>15279</v>
      </c>
      <c r="G801" t="s">
        <v>15288</v>
      </c>
      <c r="H801" t="s">
        <v>2846</v>
      </c>
      <c r="I801" t="s">
        <v>2815</v>
      </c>
      <c r="J801" t="s">
        <v>93</v>
      </c>
      <c r="K801" t="s">
        <v>93</v>
      </c>
      <c r="L801" t="s">
        <v>93</v>
      </c>
      <c r="M801" t="s">
        <v>15281</v>
      </c>
      <c r="N801">
        <v>98126</v>
      </c>
      <c r="O801" t="s">
        <v>15289</v>
      </c>
      <c r="P801">
        <v>47.52964929</v>
      </c>
      <c r="Q801">
        <v>-122.37998778</v>
      </c>
      <c r="R801" t="s">
        <v>15283</v>
      </c>
      <c r="S801" s="7">
        <v>9</v>
      </c>
      <c r="T801" s="7">
        <v>2023</v>
      </c>
      <c r="U801" s="7">
        <v>3</v>
      </c>
      <c r="V801">
        <v>9</v>
      </c>
      <c r="W801">
        <v>2023</v>
      </c>
      <c r="X801">
        <v>3</v>
      </c>
      <c r="Y801" t="b">
        <v>0</v>
      </c>
      <c r="Z801" t="b">
        <v>0</v>
      </c>
      <c r="AA801">
        <v>-1</v>
      </c>
      <c r="AB801">
        <v>1</v>
      </c>
      <c r="AC801" t="b">
        <v>0</v>
      </c>
      <c r="AD801" t="b">
        <v>1</v>
      </c>
      <c r="AE801" t="b">
        <v>0</v>
      </c>
      <c r="AF801" t="b">
        <v>0</v>
      </c>
      <c r="AG801" s="14">
        <v>45182</v>
      </c>
      <c r="AH801" s="14">
        <v>45181</v>
      </c>
      <c r="AI801">
        <v>-1</v>
      </c>
      <c r="AJ801" t="b">
        <v>1</v>
      </c>
    </row>
    <row r="802" spans="1:36">
      <c r="A802" t="s">
        <v>16402</v>
      </c>
      <c r="B802" t="s">
        <v>87</v>
      </c>
      <c r="C802" t="s">
        <v>87</v>
      </c>
      <c r="D802" t="s">
        <v>88</v>
      </c>
      <c r="E802" t="s">
        <v>6860</v>
      </c>
      <c r="F802" t="s">
        <v>16403</v>
      </c>
      <c r="G802" t="s">
        <v>7706</v>
      </c>
      <c r="H802" t="s">
        <v>16404</v>
      </c>
      <c r="I802" t="s">
        <v>8558</v>
      </c>
      <c r="J802" t="s">
        <v>93</v>
      </c>
      <c r="K802" t="s">
        <v>93</v>
      </c>
      <c r="L802" t="s">
        <v>93</v>
      </c>
      <c r="M802" t="s">
        <v>7797</v>
      </c>
      <c r="N802">
        <v>98115</v>
      </c>
      <c r="O802" t="s">
        <v>16405</v>
      </c>
      <c r="P802">
        <v>47.69696943</v>
      </c>
      <c r="Q802">
        <v>-122.29014786</v>
      </c>
      <c r="R802" t="s">
        <v>7799</v>
      </c>
      <c r="S802" s="7">
        <v>9</v>
      </c>
      <c r="T802" s="7">
        <v>2023</v>
      </c>
      <c r="U802" s="7">
        <v>3</v>
      </c>
      <c r="V802">
        <v>9</v>
      </c>
      <c r="W802">
        <v>2023</v>
      </c>
      <c r="X802">
        <v>3</v>
      </c>
      <c r="Y802" t="b">
        <v>0</v>
      </c>
      <c r="Z802" t="b">
        <v>0</v>
      </c>
      <c r="AA802">
        <v>-1</v>
      </c>
      <c r="AB802">
        <v>4</v>
      </c>
      <c r="AC802" t="b">
        <v>0</v>
      </c>
      <c r="AD802" t="b">
        <v>1</v>
      </c>
      <c r="AE802" t="b">
        <v>0</v>
      </c>
      <c r="AF802" t="b">
        <v>0</v>
      </c>
      <c r="AG802" s="14">
        <v>45185</v>
      </c>
      <c r="AH802" s="14">
        <v>45184</v>
      </c>
      <c r="AI802">
        <v>-1</v>
      </c>
      <c r="AJ802" t="b">
        <v>1</v>
      </c>
    </row>
    <row r="803" spans="1:36">
      <c r="A803" t="s">
        <v>28069</v>
      </c>
      <c r="B803" t="s">
        <v>87</v>
      </c>
      <c r="C803" t="s">
        <v>87</v>
      </c>
      <c r="D803" t="s">
        <v>88</v>
      </c>
      <c r="F803" t="s">
        <v>28070</v>
      </c>
      <c r="G803" t="s">
        <v>28071</v>
      </c>
      <c r="H803" t="s">
        <v>2947</v>
      </c>
      <c r="I803" t="s">
        <v>2928</v>
      </c>
      <c r="J803" t="s">
        <v>93</v>
      </c>
      <c r="K803" t="s">
        <v>1745</v>
      </c>
      <c r="L803" t="s">
        <v>1745</v>
      </c>
      <c r="M803" t="s">
        <v>27301</v>
      </c>
      <c r="N803">
        <v>98134</v>
      </c>
      <c r="O803" t="s">
        <v>28072</v>
      </c>
      <c r="P803">
        <v>47.59000619</v>
      </c>
      <c r="Q803">
        <v>-122.33626307</v>
      </c>
      <c r="R803" t="s">
        <v>27303</v>
      </c>
      <c r="S803" s="7">
        <v>10</v>
      </c>
      <c r="T803" s="7">
        <v>2023</v>
      </c>
      <c r="U803" s="7">
        <v>4</v>
      </c>
      <c r="V803">
        <v>10</v>
      </c>
      <c r="W803">
        <v>2023</v>
      </c>
      <c r="X803">
        <v>4</v>
      </c>
      <c r="Y803" t="b">
        <v>0</v>
      </c>
      <c r="Z803" t="b">
        <v>0</v>
      </c>
      <c r="AA803">
        <v>-1</v>
      </c>
      <c r="AB803">
        <v>1</v>
      </c>
      <c r="AC803" t="b">
        <v>0</v>
      </c>
      <c r="AD803" t="b">
        <v>1</v>
      </c>
      <c r="AE803" t="b">
        <v>0</v>
      </c>
      <c r="AF803" t="b">
        <v>1</v>
      </c>
      <c r="AG803" s="14">
        <v>45204</v>
      </c>
      <c r="AH803" s="14">
        <v>45203</v>
      </c>
      <c r="AI803">
        <v>-1</v>
      </c>
      <c r="AJ803" t="b">
        <v>1</v>
      </c>
    </row>
    <row r="804" spans="1:36">
      <c r="A804" t="s">
        <v>11730</v>
      </c>
      <c r="B804" t="s">
        <v>87</v>
      </c>
      <c r="C804" t="s">
        <v>87</v>
      </c>
      <c r="D804" t="s">
        <v>88</v>
      </c>
      <c r="E804" t="s">
        <v>10681</v>
      </c>
      <c r="F804" t="s">
        <v>11731</v>
      </c>
      <c r="H804" t="s">
        <v>3004</v>
      </c>
      <c r="I804" t="s">
        <v>2985</v>
      </c>
      <c r="J804" t="s">
        <v>93</v>
      </c>
      <c r="K804" t="s">
        <v>93</v>
      </c>
      <c r="L804" t="s">
        <v>93</v>
      </c>
      <c r="M804" t="s">
        <v>9693</v>
      </c>
      <c r="N804">
        <v>98109</v>
      </c>
      <c r="O804" t="s">
        <v>11732</v>
      </c>
      <c r="P804">
        <v>47.63368119</v>
      </c>
      <c r="Q804">
        <v>-122.34323142</v>
      </c>
      <c r="R804" t="s">
        <v>9695</v>
      </c>
      <c r="S804" s="7">
        <v>10</v>
      </c>
      <c r="T804" s="7">
        <v>2023</v>
      </c>
      <c r="U804" s="7">
        <v>4</v>
      </c>
      <c r="V804">
        <v>10</v>
      </c>
      <c r="W804">
        <v>2023</v>
      </c>
      <c r="X804">
        <v>4</v>
      </c>
      <c r="Y804" t="b">
        <v>0</v>
      </c>
      <c r="Z804" t="b">
        <v>0</v>
      </c>
      <c r="AA804">
        <v>-1</v>
      </c>
      <c r="AB804">
        <v>7</v>
      </c>
      <c r="AC804" t="b">
        <v>0</v>
      </c>
      <c r="AD804" t="b">
        <v>1</v>
      </c>
      <c r="AE804" t="b">
        <v>0</v>
      </c>
      <c r="AF804" t="b">
        <v>0</v>
      </c>
      <c r="AG804" s="14">
        <v>45217</v>
      </c>
      <c r="AH804" s="14">
        <v>45216</v>
      </c>
      <c r="AI804">
        <v>-1</v>
      </c>
      <c r="AJ804" t="b">
        <v>1</v>
      </c>
    </row>
    <row r="805" spans="1:36">
      <c r="A805" t="s">
        <v>11741</v>
      </c>
      <c r="B805" t="s">
        <v>87</v>
      </c>
      <c r="C805" t="s">
        <v>87</v>
      </c>
      <c r="D805" t="s">
        <v>88</v>
      </c>
      <c r="E805" t="s">
        <v>10681</v>
      </c>
      <c r="F805" t="s">
        <v>11742</v>
      </c>
      <c r="H805" t="s">
        <v>3004</v>
      </c>
      <c r="I805" t="s">
        <v>2985</v>
      </c>
      <c r="J805" t="s">
        <v>93</v>
      </c>
      <c r="K805" t="s">
        <v>93</v>
      </c>
      <c r="L805" t="s">
        <v>93</v>
      </c>
      <c r="M805" t="s">
        <v>11743</v>
      </c>
      <c r="N805">
        <v>98119</v>
      </c>
      <c r="O805" t="s">
        <v>11744</v>
      </c>
      <c r="P805">
        <v>47.63617638</v>
      </c>
      <c r="Q805">
        <v>-122.37465499</v>
      </c>
      <c r="R805" t="s">
        <v>11745</v>
      </c>
      <c r="S805" s="7">
        <v>10</v>
      </c>
      <c r="T805" s="7">
        <v>2023</v>
      </c>
      <c r="U805" s="7">
        <v>4</v>
      </c>
      <c r="V805">
        <v>10</v>
      </c>
      <c r="W805">
        <v>2023</v>
      </c>
      <c r="X805">
        <v>4</v>
      </c>
      <c r="Y805" t="b">
        <v>0</v>
      </c>
      <c r="Z805" t="b">
        <v>0</v>
      </c>
      <c r="AA805">
        <v>-1</v>
      </c>
      <c r="AB805">
        <v>7</v>
      </c>
      <c r="AC805" t="b">
        <v>0</v>
      </c>
      <c r="AD805" t="b">
        <v>1</v>
      </c>
      <c r="AE805" t="b">
        <v>0</v>
      </c>
      <c r="AF805" t="b">
        <v>0</v>
      </c>
      <c r="AG805" s="14">
        <v>45217</v>
      </c>
      <c r="AH805" s="14">
        <v>45216</v>
      </c>
      <c r="AI805">
        <v>-1</v>
      </c>
      <c r="AJ805" t="b">
        <v>1</v>
      </c>
    </row>
    <row r="806" spans="1:36">
      <c r="A806" t="s">
        <v>14430</v>
      </c>
      <c r="B806" t="s">
        <v>87</v>
      </c>
      <c r="C806" t="s">
        <v>87</v>
      </c>
      <c r="D806" t="s">
        <v>88</v>
      </c>
      <c r="E806" t="s">
        <v>14163</v>
      </c>
      <c r="F806" t="s">
        <v>14431</v>
      </c>
      <c r="G806" t="s">
        <v>14432</v>
      </c>
      <c r="H806" t="s">
        <v>3004</v>
      </c>
      <c r="I806" t="s">
        <v>2985</v>
      </c>
      <c r="J806" t="s">
        <v>93</v>
      </c>
      <c r="K806" t="s">
        <v>100</v>
      </c>
      <c r="L806" t="s">
        <v>100</v>
      </c>
      <c r="M806" t="s">
        <v>14433</v>
      </c>
      <c r="N806">
        <v>98102</v>
      </c>
      <c r="O806" t="s">
        <v>14434</v>
      </c>
      <c r="P806">
        <v>47.6483277</v>
      </c>
      <c r="Q806">
        <v>-122.31782366</v>
      </c>
      <c r="R806" t="s">
        <v>14435</v>
      </c>
      <c r="S806" s="7">
        <v>10</v>
      </c>
      <c r="T806" s="7">
        <v>2023</v>
      </c>
      <c r="U806" s="7">
        <v>4</v>
      </c>
      <c r="V806">
        <v>10</v>
      </c>
      <c r="W806">
        <v>2023</v>
      </c>
      <c r="X806">
        <v>4</v>
      </c>
      <c r="Y806" t="b">
        <v>0</v>
      </c>
      <c r="Z806" t="b">
        <v>0</v>
      </c>
      <c r="AA806">
        <v>-1</v>
      </c>
      <c r="AB806">
        <v>3</v>
      </c>
      <c r="AC806" t="b">
        <v>0</v>
      </c>
      <c r="AD806" t="b">
        <v>1</v>
      </c>
      <c r="AE806" t="b">
        <v>0</v>
      </c>
      <c r="AF806" t="b">
        <v>0</v>
      </c>
      <c r="AG806" s="14">
        <v>45217</v>
      </c>
      <c r="AH806" s="14">
        <v>45216</v>
      </c>
      <c r="AI806">
        <v>-1</v>
      </c>
      <c r="AJ806" t="b">
        <v>1</v>
      </c>
    </row>
    <row r="807" spans="1:36">
      <c r="A807" t="s">
        <v>14436</v>
      </c>
      <c r="B807" t="s">
        <v>87</v>
      </c>
      <c r="C807" t="s">
        <v>87</v>
      </c>
      <c r="D807" t="s">
        <v>88</v>
      </c>
      <c r="E807" t="s">
        <v>14163</v>
      </c>
      <c r="F807" t="s">
        <v>14437</v>
      </c>
      <c r="G807" t="s">
        <v>14438</v>
      </c>
      <c r="H807" t="s">
        <v>3025</v>
      </c>
      <c r="I807" t="s">
        <v>1338</v>
      </c>
      <c r="J807" t="s">
        <v>93</v>
      </c>
      <c r="K807" t="s">
        <v>100</v>
      </c>
      <c r="L807" t="s">
        <v>100</v>
      </c>
      <c r="M807" t="s">
        <v>14439</v>
      </c>
      <c r="N807">
        <v>98199</v>
      </c>
      <c r="O807" t="s">
        <v>14440</v>
      </c>
      <c r="P807">
        <v>47.6457294</v>
      </c>
      <c r="Q807">
        <v>-122.41721187</v>
      </c>
      <c r="R807" t="s">
        <v>14441</v>
      </c>
      <c r="S807" s="7">
        <v>10</v>
      </c>
      <c r="T807" s="7">
        <v>2023</v>
      </c>
      <c r="U807" s="7">
        <v>4</v>
      </c>
      <c r="V807">
        <v>10</v>
      </c>
      <c r="W807">
        <v>2023</v>
      </c>
      <c r="X807">
        <v>4</v>
      </c>
      <c r="Y807" t="b">
        <v>0</v>
      </c>
      <c r="Z807" t="b">
        <v>0</v>
      </c>
      <c r="AA807">
        <v>-1</v>
      </c>
      <c r="AB807">
        <v>6</v>
      </c>
      <c r="AC807" t="b">
        <v>0</v>
      </c>
      <c r="AD807" t="b">
        <v>1</v>
      </c>
      <c r="AE807" t="b">
        <v>0</v>
      </c>
      <c r="AF807" t="b">
        <v>0</v>
      </c>
      <c r="AG807" s="14">
        <v>45226</v>
      </c>
      <c r="AH807" s="14">
        <v>45225</v>
      </c>
      <c r="AI807">
        <v>-1</v>
      </c>
      <c r="AJ807" t="b">
        <v>1</v>
      </c>
    </row>
    <row r="808" spans="1:36">
      <c r="A808" t="s">
        <v>8856</v>
      </c>
      <c r="B808" t="s">
        <v>87</v>
      </c>
      <c r="C808" t="s">
        <v>87</v>
      </c>
      <c r="D808" t="s">
        <v>88</v>
      </c>
      <c r="E808" t="s">
        <v>7318</v>
      </c>
      <c r="F808" t="s">
        <v>8857</v>
      </c>
      <c r="G808" t="s">
        <v>8858</v>
      </c>
      <c r="H808" t="s">
        <v>3051</v>
      </c>
      <c r="I808" t="s">
        <v>6361</v>
      </c>
      <c r="J808" t="s">
        <v>93</v>
      </c>
      <c r="K808" t="s">
        <v>5967</v>
      </c>
      <c r="L808" t="s">
        <v>5967</v>
      </c>
      <c r="M808" t="s">
        <v>3887</v>
      </c>
      <c r="N808">
        <v>98104</v>
      </c>
      <c r="O808" t="s">
        <v>8859</v>
      </c>
      <c r="P808">
        <v>47.60600791</v>
      </c>
      <c r="Q808">
        <v>-122.32565695</v>
      </c>
      <c r="R808" t="s">
        <v>3889</v>
      </c>
      <c r="S808" s="7">
        <v>11</v>
      </c>
      <c r="T808" s="7">
        <v>2023</v>
      </c>
      <c r="U808" s="7">
        <v>4</v>
      </c>
      <c r="V808">
        <v>11</v>
      </c>
      <c r="W808">
        <v>2023</v>
      </c>
      <c r="X808">
        <v>4</v>
      </c>
      <c r="Y808" t="b">
        <v>0</v>
      </c>
      <c r="Z808" t="b">
        <v>0</v>
      </c>
      <c r="AA808">
        <v>-1</v>
      </c>
      <c r="AB808">
        <v>3</v>
      </c>
      <c r="AC808" t="b">
        <v>0</v>
      </c>
      <c r="AD808" t="b">
        <v>1</v>
      </c>
      <c r="AE808" t="b">
        <v>0</v>
      </c>
      <c r="AF808" t="b">
        <v>0</v>
      </c>
      <c r="AG808" s="14">
        <v>45232</v>
      </c>
      <c r="AH808" s="14">
        <v>45231</v>
      </c>
      <c r="AI808">
        <v>-1</v>
      </c>
      <c r="AJ808" t="b">
        <v>1</v>
      </c>
    </row>
    <row r="809" spans="1:36">
      <c r="A809" t="s">
        <v>28180</v>
      </c>
      <c r="B809" t="s">
        <v>87</v>
      </c>
      <c r="C809" t="s">
        <v>87</v>
      </c>
      <c r="D809" t="s">
        <v>88</v>
      </c>
      <c r="F809" t="s">
        <v>28181</v>
      </c>
      <c r="G809" t="s">
        <v>28182</v>
      </c>
      <c r="H809" t="s">
        <v>3058</v>
      </c>
      <c r="I809" t="s">
        <v>3051</v>
      </c>
      <c r="J809" t="s">
        <v>93</v>
      </c>
      <c r="K809" t="s">
        <v>93</v>
      </c>
      <c r="L809" t="s">
        <v>93</v>
      </c>
      <c r="M809" t="s">
        <v>5943</v>
      </c>
      <c r="N809">
        <v>98101</v>
      </c>
      <c r="O809" t="s">
        <v>28183</v>
      </c>
      <c r="P809">
        <v>47.61117674</v>
      </c>
      <c r="Q809">
        <v>-122.34045389</v>
      </c>
      <c r="R809" t="s">
        <v>5945</v>
      </c>
      <c r="S809" s="7">
        <v>11</v>
      </c>
      <c r="T809" s="7">
        <v>2023</v>
      </c>
      <c r="U809" s="7">
        <v>4</v>
      </c>
      <c r="V809">
        <v>11</v>
      </c>
      <c r="W809">
        <v>2023</v>
      </c>
      <c r="X809">
        <v>4</v>
      </c>
      <c r="Y809" t="b">
        <v>0</v>
      </c>
      <c r="Z809" t="b">
        <v>0</v>
      </c>
      <c r="AA809">
        <v>-1</v>
      </c>
      <c r="AB809">
        <v>7</v>
      </c>
      <c r="AC809" t="b">
        <v>0</v>
      </c>
      <c r="AD809" t="b">
        <v>1</v>
      </c>
      <c r="AE809" t="b">
        <v>0</v>
      </c>
      <c r="AF809" t="b">
        <v>1</v>
      </c>
      <c r="AG809" s="14">
        <v>45233</v>
      </c>
      <c r="AH809" s="14">
        <v>45232</v>
      </c>
      <c r="AI809">
        <v>-1</v>
      </c>
      <c r="AJ809" t="b">
        <v>1</v>
      </c>
    </row>
    <row r="810" spans="1:36">
      <c r="A810" t="s">
        <v>8877</v>
      </c>
      <c r="B810" t="s">
        <v>87</v>
      </c>
      <c r="C810" t="s">
        <v>87</v>
      </c>
      <c r="D810" t="s">
        <v>88</v>
      </c>
      <c r="E810" t="s">
        <v>7318</v>
      </c>
      <c r="G810" t="s">
        <v>8516</v>
      </c>
      <c r="H810" t="s">
        <v>8878</v>
      </c>
      <c r="I810" t="s">
        <v>3138</v>
      </c>
      <c r="J810" t="s">
        <v>93</v>
      </c>
      <c r="K810" t="s">
        <v>93</v>
      </c>
      <c r="L810" t="s">
        <v>93</v>
      </c>
      <c r="M810" t="s">
        <v>8296</v>
      </c>
      <c r="N810">
        <v>98115</v>
      </c>
      <c r="O810" t="s">
        <v>8879</v>
      </c>
      <c r="P810">
        <v>47.67679652</v>
      </c>
      <c r="Q810">
        <v>-122.31768441</v>
      </c>
      <c r="R810" t="s">
        <v>8298</v>
      </c>
      <c r="S810" s="7">
        <v>11</v>
      </c>
      <c r="T810" s="7">
        <v>2023</v>
      </c>
      <c r="U810" s="7">
        <v>4</v>
      </c>
      <c r="V810">
        <v>11</v>
      </c>
      <c r="W810">
        <v>2023</v>
      </c>
      <c r="X810">
        <v>4</v>
      </c>
      <c r="Y810" t="b">
        <v>0</v>
      </c>
      <c r="Z810" t="b">
        <v>0</v>
      </c>
      <c r="AA810">
        <v>-1</v>
      </c>
      <c r="AB810">
        <v>4</v>
      </c>
      <c r="AC810" t="b">
        <v>0</v>
      </c>
      <c r="AD810" t="b">
        <v>1</v>
      </c>
      <c r="AE810" t="b">
        <v>0</v>
      </c>
      <c r="AF810" t="b">
        <v>0</v>
      </c>
      <c r="AG810" s="14">
        <v>45251</v>
      </c>
      <c r="AH810" s="14">
        <v>45250</v>
      </c>
      <c r="AI810">
        <v>-1</v>
      </c>
      <c r="AJ810" t="b">
        <v>1</v>
      </c>
    </row>
    <row r="811" spans="1:36">
      <c r="A811" t="s">
        <v>28303</v>
      </c>
      <c r="B811" t="s">
        <v>87</v>
      </c>
      <c r="C811" t="s">
        <v>87</v>
      </c>
      <c r="D811" t="s">
        <v>88</v>
      </c>
      <c r="F811" t="s">
        <v>28304</v>
      </c>
      <c r="G811" t="s">
        <v>28305</v>
      </c>
      <c r="H811" t="s">
        <v>6217</v>
      </c>
      <c r="I811" t="s">
        <v>3165</v>
      </c>
      <c r="J811" t="s">
        <v>93</v>
      </c>
      <c r="K811" t="s">
        <v>93</v>
      </c>
      <c r="L811" t="s">
        <v>93</v>
      </c>
      <c r="M811" t="s">
        <v>28306</v>
      </c>
      <c r="N811">
        <v>98133</v>
      </c>
      <c r="O811" t="s">
        <v>28307</v>
      </c>
      <c r="P811">
        <v>47.72482424</v>
      </c>
      <c r="Q811">
        <v>-122.35672964</v>
      </c>
      <c r="R811" t="s">
        <v>28308</v>
      </c>
      <c r="S811" s="7">
        <v>11</v>
      </c>
      <c r="T811" s="7">
        <v>2023</v>
      </c>
      <c r="U811" s="7">
        <v>4</v>
      </c>
      <c r="V811">
        <v>11</v>
      </c>
      <c r="W811">
        <v>2023</v>
      </c>
      <c r="X811">
        <v>4</v>
      </c>
      <c r="Y811" t="b">
        <v>0</v>
      </c>
      <c r="Z811" t="b">
        <v>0</v>
      </c>
      <c r="AA811">
        <v>-1</v>
      </c>
      <c r="AB811">
        <v>5</v>
      </c>
      <c r="AC811" t="b">
        <v>0</v>
      </c>
      <c r="AD811" t="b">
        <v>1</v>
      </c>
      <c r="AE811" t="b">
        <v>0</v>
      </c>
      <c r="AF811" t="b">
        <v>1</v>
      </c>
      <c r="AG811" s="14">
        <v>45259</v>
      </c>
      <c r="AH811" s="14">
        <v>45258</v>
      </c>
      <c r="AI811">
        <v>-1</v>
      </c>
      <c r="AJ811" t="b">
        <v>1</v>
      </c>
    </row>
    <row r="812" spans="1:36">
      <c r="A812" t="s">
        <v>28314</v>
      </c>
      <c r="B812" t="s">
        <v>87</v>
      </c>
      <c r="C812" t="s">
        <v>87</v>
      </c>
      <c r="D812" t="s">
        <v>88</v>
      </c>
      <c r="F812" t="s">
        <v>6387</v>
      </c>
      <c r="G812" t="s">
        <v>28315</v>
      </c>
      <c r="H812" t="s">
        <v>6217</v>
      </c>
      <c r="I812" t="s">
        <v>3165</v>
      </c>
      <c r="J812" t="s">
        <v>93</v>
      </c>
      <c r="K812" t="s">
        <v>93</v>
      </c>
      <c r="L812" t="s">
        <v>93</v>
      </c>
      <c r="M812" t="s">
        <v>6389</v>
      </c>
      <c r="N812">
        <v>98103</v>
      </c>
      <c r="O812" t="s">
        <v>28316</v>
      </c>
      <c r="P812">
        <v>47.6477837</v>
      </c>
      <c r="Q812">
        <v>-122.33554713</v>
      </c>
      <c r="R812" t="s">
        <v>6391</v>
      </c>
      <c r="S812" s="7">
        <v>11</v>
      </c>
      <c r="T812" s="7">
        <v>2023</v>
      </c>
      <c r="U812" s="7">
        <v>4</v>
      </c>
      <c r="V812">
        <v>11</v>
      </c>
      <c r="W812">
        <v>2023</v>
      </c>
      <c r="X812">
        <v>4</v>
      </c>
      <c r="Y812" t="b">
        <v>0</v>
      </c>
      <c r="Z812" t="b">
        <v>0</v>
      </c>
      <c r="AA812">
        <v>-1</v>
      </c>
      <c r="AB812">
        <v>4</v>
      </c>
      <c r="AC812" t="b">
        <v>0</v>
      </c>
      <c r="AD812" t="b">
        <v>1</v>
      </c>
      <c r="AE812" t="b">
        <v>0</v>
      </c>
      <c r="AF812" t="b">
        <v>1</v>
      </c>
      <c r="AG812" s="14">
        <v>45259</v>
      </c>
      <c r="AH812" s="14">
        <v>45258</v>
      </c>
      <c r="AI812">
        <v>-1</v>
      </c>
      <c r="AJ812" t="b">
        <v>1</v>
      </c>
    </row>
    <row r="813" spans="1:36">
      <c r="A813" t="s">
        <v>6407</v>
      </c>
      <c r="B813" t="s">
        <v>87</v>
      </c>
      <c r="C813" t="s">
        <v>87</v>
      </c>
      <c r="D813" t="s">
        <v>88</v>
      </c>
      <c r="E813" t="s">
        <v>5839</v>
      </c>
      <c r="F813" t="s">
        <v>6408</v>
      </c>
      <c r="G813" t="s">
        <v>6408</v>
      </c>
      <c r="H813" t="s">
        <v>3268</v>
      </c>
      <c r="I813" t="s">
        <v>3251</v>
      </c>
      <c r="J813" t="s">
        <v>93</v>
      </c>
      <c r="K813" t="s">
        <v>93</v>
      </c>
      <c r="L813" t="s">
        <v>93</v>
      </c>
      <c r="M813" t="s">
        <v>6336</v>
      </c>
      <c r="N813">
        <v>98103</v>
      </c>
      <c r="O813" t="s">
        <v>6409</v>
      </c>
      <c r="P813">
        <v>47.67645267</v>
      </c>
      <c r="Q813">
        <v>-122.35401793</v>
      </c>
      <c r="R813" t="s">
        <v>6338</v>
      </c>
      <c r="S813" s="7">
        <v>12</v>
      </c>
      <c r="T813" s="7">
        <v>2023</v>
      </c>
      <c r="U813" s="7">
        <v>4</v>
      </c>
      <c r="V813">
        <v>12</v>
      </c>
      <c r="W813">
        <v>2023</v>
      </c>
      <c r="X813">
        <v>4</v>
      </c>
      <c r="Y813" t="b">
        <v>0</v>
      </c>
      <c r="Z813" t="b">
        <v>0</v>
      </c>
      <c r="AA813">
        <v>-1</v>
      </c>
      <c r="AB813">
        <v>6</v>
      </c>
      <c r="AC813" t="b">
        <v>0</v>
      </c>
      <c r="AD813" t="b">
        <v>1</v>
      </c>
      <c r="AE813" t="b">
        <v>0</v>
      </c>
      <c r="AF813" t="b">
        <v>0</v>
      </c>
      <c r="AG813" s="14">
        <v>45275</v>
      </c>
      <c r="AH813" s="14">
        <v>45274</v>
      </c>
      <c r="AI813">
        <v>-1</v>
      </c>
      <c r="AJ813" t="b">
        <v>1</v>
      </c>
    </row>
    <row r="814" spans="1:36">
      <c r="A814" t="s">
        <v>8907</v>
      </c>
      <c r="B814" t="s">
        <v>87</v>
      </c>
      <c r="C814" t="s">
        <v>87</v>
      </c>
      <c r="D814" t="s">
        <v>88</v>
      </c>
      <c r="E814" t="s">
        <v>7318</v>
      </c>
      <c r="F814" t="s">
        <v>8908</v>
      </c>
      <c r="H814" t="s">
        <v>3268</v>
      </c>
      <c r="I814" t="s">
        <v>3251</v>
      </c>
      <c r="J814" t="s">
        <v>93</v>
      </c>
      <c r="K814" t="s">
        <v>93</v>
      </c>
      <c r="L814" t="s">
        <v>93</v>
      </c>
      <c r="M814" t="s">
        <v>8909</v>
      </c>
      <c r="O814" t="s">
        <v>8910</v>
      </c>
      <c r="P814">
        <v>47.53999804</v>
      </c>
      <c r="Q814">
        <v>-122.26782086</v>
      </c>
      <c r="R814" t="s">
        <v>8911</v>
      </c>
      <c r="S814" s="7">
        <v>12</v>
      </c>
      <c r="T814" s="7">
        <v>2023</v>
      </c>
      <c r="U814" s="7">
        <v>4</v>
      </c>
      <c r="V814">
        <v>12</v>
      </c>
      <c r="W814">
        <v>2023</v>
      </c>
      <c r="X814">
        <v>4</v>
      </c>
      <c r="Y814" t="b">
        <v>0</v>
      </c>
      <c r="Z814" t="b">
        <v>0</v>
      </c>
      <c r="AA814">
        <v>-1</v>
      </c>
      <c r="AB814">
        <v>2</v>
      </c>
      <c r="AC814" t="b">
        <v>0</v>
      </c>
      <c r="AD814" t="b">
        <v>1</v>
      </c>
      <c r="AE814" t="b">
        <v>0</v>
      </c>
      <c r="AF814" t="b">
        <v>0</v>
      </c>
      <c r="AG814" s="14">
        <v>45275</v>
      </c>
      <c r="AH814" s="14">
        <v>45274</v>
      </c>
      <c r="AI814">
        <v>-1</v>
      </c>
      <c r="AJ814" t="b">
        <v>1</v>
      </c>
    </row>
    <row r="815" spans="1:36">
      <c r="A815" t="s">
        <v>8987</v>
      </c>
      <c r="B815" t="s">
        <v>87</v>
      </c>
      <c r="C815" t="s">
        <v>87</v>
      </c>
      <c r="D815" t="s">
        <v>88</v>
      </c>
      <c r="E815" t="s">
        <v>7318</v>
      </c>
      <c r="F815" t="s">
        <v>8988</v>
      </c>
      <c r="H815" t="s">
        <v>3353</v>
      </c>
      <c r="I815" t="s">
        <v>3340</v>
      </c>
      <c r="J815" t="s">
        <v>93</v>
      </c>
      <c r="K815" t="s">
        <v>93</v>
      </c>
      <c r="L815" t="s">
        <v>93</v>
      </c>
      <c r="M815" t="s">
        <v>8737</v>
      </c>
      <c r="N815">
        <v>98121</v>
      </c>
      <c r="O815" t="s">
        <v>8989</v>
      </c>
      <c r="P815">
        <v>47.61409723</v>
      </c>
      <c r="Q815">
        <v>-122.34527905</v>
      </c>
      <c r="R815" t="s">
        <v>8739</v>
      </c>
      <c r="S815" s="7">
        <v>1</v>
      </c>
      <c r="T815" s="7">
        <v>2024</v>
      </c>
      <c r="U815" s="7">
        <v>1</v>
      </c>
      <c r="V815">
        <v>1</v>
      </c>
      <c r="W815">
        <v>2024</v>
      </c>
      <c r="X815">
        <v>1</v>
      </c>
      <c r="Y815" t="b">
        <v>0</v>
      </c>
      <c r="Z815" t="b">
        <v>0</v>
      </c>
      <c r="AA815">
        <v>-1</v>
      </c>
      <c r="AB815">
        <v>7</v>
      </c>
      <c r="AC815" t="b">
        <v>0</v>
      </c>
      <c r="AD815" t="b">
        <v>1</v>
      </c>
      <c r="AE815" t="b">
        <v>0</v>
      </c>
      <c r="AF815" t="b">
        <v>0</v>
      </c>
      <c r="AG815" s="14">
        <v>45302</v>
      </c>
      <c r="AH815" s="14">
        <v>45301</v>
      </c>
      <c r="AI815">
        <v>-1</v>
      </c>
      <c r="AJ815" t="b">
        <v>1</v>
      </c>
    </row>
    <row r="816" spans="1:36">
      <c r="A816" t="s">
        <v>6435</v>
      </c>
      <c r="B816" t="s">
        <v>87</v>
      </c>
      <c r="C816" t="s">
        <v>87</v>
      </c>
      <c r="D816" t="s">
        <v>88</v>
      </c>
      <c r="E816" t="s">
        <v>5839</v>
      </c>
      <c r="F816" t="s">
        <v>6430</v>
      </c>
      <c r="G816" t="s">
        <v>6431</v>
      </c>
      <c r="H816" t="s">
        <v>6436</v>
      </c>
      <c r="I816" t="s">
        <v>3367</v>
      </c>
      <c r="J816" t="s">
        <v>93</v>
      </c>
      <c r="K816" t="s">
        <v>93</v>
      </c>
      <c r="L816" t="s">
        <v>93</v>
      </c>
      <c r="M816" t="s">
        <v>6432</v>
      </c>
      <c r="N816">
        <v>98125</v>
      </c>
      <c r="O816" t="s">
        <v>6437</v>
      </c>
      <c r="P816">
        <v>47.70919439</v>
      </c>
      <c r="Q816">
        <v>-122.32771296</v>
      </c>
      <c r="R816" t="s">
        <v>6434</v>
      </c>
      <c r="S816" s="7">
        <v>1</v>
      </c>
      <c r="T816" s="7">
        <v>2024</v>
      </c>
      <c r="U816" s="7">
        <v>1</v>
      </c>
      <c r="V816">
        <v>1</v>
      </c>
      <c r="W816">
        <v>2024</v>
      </c>
      <c r="X816">
        <v>1</v>
      </c>
      <c r="Y816" t="b">
        <v>0</v>
      </c>
      <c r="Z816" t="b">
        <v>0</v>
      </c>
      <c r="AA816">
        <v>-1</v>
      </c>
      <c r="AB816">
        <v>5</v>
      </c>
      <c r="AC816" t="b">
        <v>0</v>
      </c>
      <c r="AD816" t="b">
        <v>1</v>
      </c>
      <c r="AE816" t="b">
        <v>0</v>
      </c>
      <c r="AF816" t="b">
        <v>0</v>
      </c>
      <c r="AG816" s="14">
        <v>45308</v>
      </c>
      <c r="AH816" s="14">
        <v>45307</v>
      </c>
      <c r="AI816">
        <v>-1</v>
      </c>
      <c r="AJ816" t="b">
        <v>1</v>
      </c>
    </row>
    <row r="817" spans="1:36">
      <c r="A817" t="s">
        <v>6438</v>
      </c>
      <c r="B817" t="s">
        <v>87</v>
      </c>
      <c r="C817" t="s">
        <v>87</v>
      </c>
      <c r="D817" t="s">
        <v>88</v>
      </c>
      <c r="E817" t="s">
        <v>5839</v>
      </c>
      <c r="F817" t="s">
        <v>6439</v>
      </c>
      <c r="G817" t="s">
        <v>6440</v>
      </c>
      <c r="H817" t="s">
        <v>6436</v>
      </c>
      <c r="I817" t="s">
        <v>3367</v>
      </c>
      <c r="J817" t="s">
        <v>93</v>
      </c>
      <c r="K817" t="s">
        <v>93</v>
      </c>
      <c r="L817" t="s">
        <v>93</v>
      </c>
      <c r="M817" t="s">
        <v>6432</v>
      </c>
      <c r="N817">
        <v>98125</v>
      </c>
      <c r="O817" t="s">
        <v>6441</v>
      </c>
      <c r="P817">
        <v>47.70919439</v>
      </c>
      <c r="Q817">
        <v>-122.32771296</v>
      </c>
      <c r="R817" t="s">
        <v>6434</v>
      </c>
      <c r="S817" s="7">
        <v>1</v>
      </c>
      <c r="T817" s="7">
        <v>2024</v>
      </c>
      <c r="U817" s="7">
        <v>1</v>
      </c>
      <c r="V817">
        <v>1</v>
      </c>
      <c r="W817">
        <v>2024</v>
      </c>
      <c r="X817">
        <v>1</v>
      </c>
      <c r="Y817" t="b">
        <v>0</v>
      </c>
      <c r="Z817" t="b">
        <v>0</v>
      </c>
      <c r="AA817">
        <v>-1</v>
      </c>
      <c r="AB817">
        <v>5</v>
      </c>
      <c r="AC817" t="b">
        <v>0</v>
      </c>
      <c r="AD817" t="b">
        <v>1</v>
      </c>
      <c r="AE817" t="b">
        <v>0</v>
      </c>
      <c r="AF817" t="b">
        <v>0</v>
      </c>
      <c r="AG817" s="14">
        <v>45308</v>
      </c>
      <c r="AH817" s="14">
        <v>45307</v>
      </c>
      <c r="AI817">
        <v>-1</v>
      </c>
      <c r="AJ817" t="b">
        <v>1</v>
      </c>
    </row>
    <row r="818" spans="1:36">
      <c r="A818" t="s">
        <v>8996</v>
      </c>
      <c r="B818" t="s">
        <v>87</v>
      </c>
      <c r="C818" t="s">
        <v>87</v>
      </c>
      <c r="D818" t="s">
        <v>88</v>
      </c>
      <c r="E818" t="s">
        <v>7318</v>
      </c>
      <c r="F818" t="s">
        <v>8997</v>
      </c>
      <c r="H818" t="s">
        <v>6436</v>
      </c>
      <c r="I818" t="s">
        <v>3367</v>
      </c>
      <c r="J818" t="s">
        <v>93</v>
      </c>
      <c r="K818" t="s">
        <v>93</v>
      </c>
      <c r="L818" t="s">
        <v>93</v>
      </c>
      <c r="M818" t="s">
        <v>8998</v>
      </c>
      <c r="O818" t="s">
        <v>8999</v>
      </c>
      <c r="P818">
        <v>47.53332264</v>
      </c>
      <c r="Q818">
        <v>-122.37561684</v>
      </c>
      <c r="R818" t="s">
        <v>9000</v>
      </c>
      <c r="S818" s="7">
        <v>1</v>
      </c>
      <c r="T818" s="7">
        <v>2024</v>
      </c>
      <c r="U818" s="7">
        <v>1</v>
      </c>
      <c r="V818">
        <v>1</v>
      </c>
      <c r="W818">
        <v>2024</v>
      </c>
      <c r="X818">
        <v>1</v>
      </c>
      <c r="Y818" t="b">
        <v>0</v>
      </c>
      <c r="Z818" t="b">
        <v>0</v>
      </c>
      <c r="AA818">
        <v>-1</v>
      </c>
      <c r="AB818">
        <v>1</v>
      </c>
      <c r="AC818" t="b">
        <v>0</v>
      </c>
      <c r="AD818" t="b">
        <v>1</v>
      </c>
      <c r="AE818" t="b">
        <v>0</v>
      </c>
      <c r="AF818" t="b">
        <v>0</v>
      </c>
      <c r="AG818" s="14">
        <v>45308</v>
      </c>
      <c r="AH818" s="14">
        <v>45307</v>
      </c>
      <c r="AI818">
        <v>-1</v>
      </c>
      <c r="AJ818" t="b">
        <v>1</v>
      </c>
    </row>
    <row r="819" spans="1:36">
      <c r="A819" t="s">
        <v>9010</v>
      </c>
      <c r="B819" t="s">
        <v>87</v>
      </c>
      <c r="C819" t="s">
        <v>87</v>
      </c>
      <c r="D819" t="s">
        <v>88</v>
      </c>
      <c r="E819" t="s">
        <v>7318</v>
      </c>
      <c r="F819" t="s">
        <v>9011</v>
      </c>
      <c r="H819" t="s">
        <v>3423</v>
      </c>
      <c r="I819" t="s">
        <v>3416</v>
      </c>
      <c r="J819" t="s">
        <v>93</v>
      </c>
      <c r="K819" t="s">
        <v>93</v>
      </c>
      <c r="L819" t="s">
        <v>93</v>
      </c>
      <c r="M819" t="s">
        <v>8550</v>
      </c>
      <c r="O819" t="s">
        <v>9012</v>
      </c>
      <c r="P819">
        <v>47.68502791</v>
      </c>
      <c r="Q819">
        <v>-122.3156708</v>
      </c>
      <c r="R819" t="s">
        <v>8552</v>
      </c>
      <c r="S819" s="7">
        <v>1</v>
      </c>
      <c r="T819" s="7">
        <v>2024</v>
      </c>
      <c r="U819" s="7">
        <v>1</v>
      </c>
      <c r="V819">
        <v>1</v>
      </c>
      <c r="W819">
        <v>2024</v>
      </c>
      <c r="X819">
        <v>1</v>
      </c>
      <c r="Y819" t="b">
        <v>0</v>
      </c>
      <c r="Z819" t="b">
        <v>0</v>
      </c>
      <c r="AA819">
        <v>-1</v>
      </c>
      <c r="AB819">
        <v>4</v>
      </c>
      <c r="AC819" t="b">
        <v>0</v>
      </c>
      <c r="AD819" t="b">
        <v>1</v>
      </c>
      <c r="AE819" t="b">
        <v>0</v>
      </c>
      <c r="AF819" t="b">
        <v>0</v>
      </c>
      <c r="AG819" s="14">
        <v>45316</v>
      </c>
      <c r="AH819" s="14">
        <v>45315</v>
      </c>
      <c r="AI819">
        <v>-1</v>
      </c>
      <c r="AJ819" t="b">
        <v>1</v>
      </c>
    </row>
    <row r="820" spans="1:36">
      <c r="A820" t="s">
        <v>28501</v>
      </c>
      <c r="B820" t="s">
        <v>87</v>
      </c>
      <c r="C820" t="s">
        <v>87</v>
      </c>
      <c r="D820" t="s">
        <v>88</v>
      </c>
      <c r="F820" t="s">
        <v>28502</v>
      </c>
      <c r="G820" t="s">
        <v>28503</v>
      </c>
      <c r="H820" t="s">
        <v>3423</v>
      </c>
      <c r="I820" t="s">
        <v>3416</v>
      </c>
      <c r="J820" t="s">
        <v>93</v>
      </c>
      <c r="K820" t="s">
        <v>93</v>
      </c>
      <c r="L820" t="s">
        <v>93</v>
      </c>
      <c r="M820" t="s">
        <v>28504</v>
      </c>
      <c r="N820">
        <v>98103</v>
      </c>
      <c r="O820" t="s">
        <v>28505</v>
      </c>
      <c r="P820">
        <v>47.67581382</v>
      </c>
      <c r="Q820">
        <v>-122.35408627</v>
      </c>
      <c r="R820" t="s">
        <v>28506</v>
      </c>
      <c r="S820" s="7">
        <v>1</v>
      </c>
      <c r="T820" s="7">
        <v>2024</v>
      </c>
      <c r="U820" s="7">
        <v>1</v>
      </c>
      <c r="V820">
        <v>1</v>
      </c>
      <c r="W820">
        <v>2024</v>
      </c>
      <c r="X820">
        <v>1</v>
      </c>
      <c r="Y820" t="b">
        <v>0</v>
      </c>
      <c r="Z820" t="b">
        <v>0</v>
      </c>
      <c r="AA820">
        <v>-1</v>
      </c>
      <c r="AB820">
        <v>6</v>
      </c>
      <c r="AC820" t="b">
        <v>0</v>
      </c>
      <c r="AD820" t="b">
        <v>1</v>
      </c>
      <c r="AE820" t="b">
        <v>0</v>
      </c>
      <c r="AF820" t="b">
        <v>1</v>
      </c>
      <c r="AG820" s="14">
        <v>45316</v>
      </c>
      <c r="AH820" s="14">
        <v>45315</v>
      </c>
      <c r="AI820">
        <v>-1</v>
      </c>
      <c r="AJ820" t="b">
        <v>1</v>
      </c>
    </row>
    <row r="821" spans="1:36">
      <c r="A821" t="s">
        <v>11984</v>
      </c>
      <c r="B821" t="s">
        <v>87</v>
      </c>
      <c r="C821" t="s">
        <v>87</v>
      </c>
      <c r="D821" t="s">
        <v>88</v>
      </c>
      <c r="E821" t="s">
        <v>10681</v>
      </c>
      <c r="F821" t="s">
        <v>11985</v>
      </c>
      <c r="G821" t="s">
        <v>11403</v>
      </c>
      <c r="H821" t="s">
        <v>1732</v>
      </c>
      <c r="I821" t="s">
        <v>3631</v>
      </c>
      <c r="J821" t="s">
        <v>93</v>
      </c>
      <c r="K821" t="s">
        <v>115</v>
      </c>
      <c r="L821" t="s">
        <v>115</v>
      </c>
      <c r="M821" t="s">
        <v>11986</v>
      </c>
      <c r="N821">
        <v>98118</v>
      </c>
      <c r="O821" t="s">
        <v>11987</v>
      </c>
      <c r="P821">
        <v>47.5402798</v>
      </c>
      <c r="Q821">
        <v>-122.27017362</v>
      </c>
      <c r="R821" t="s">
        <v>11988</v>
      </c>
      <c r="S821" s="7">
        <v>3</v>
      </c>
      <c r="T821" s="7">
        <v>2024</v>
      </c>
      <c r="U821" s="7">
        <v>1</v>
      </c>
      <c r="V821">
        <v>3</v>
      </c>
      <c r="W821">
        <v>2024</v>
      </c>
      <c r="X821">
        <v>1</v>
      </c>
      <c r="Y821" t="b">
        <v>0</v>
      </c>
      <c r="Z821" t="b">
        <v>0</v>
      </c>
      <c r="AA821">
        <v>-1</v>
      </c>
      <c r="AB821">
        <v>2</v>
      </c>
      <c r="AC821" t="b">
        <v>0</v>
      </c>
      <c r="AD821" t="b">
        <v>1</v>
      </c>
      <c r="AE821" t="b">
        <v>0</v>
      </c>
      <c r="AF821" t="b">
        <v>0</v>
      </c>
      <c r="AG821" s="14">
        <v>45364</v>
      </c>
      <c r="AH821" s="14">
        <v>45363</v>
      </c>
      <c r="AI821">
        <v>-1</v>
      </c>
      <c r="AJ821" t="b">
        <v>1</v>
      </c>
    </row>
    <row r="822" spans="1:36">
      <c r="A822" t="s">
        <v>28644</v>
      </c>
      <c r="B822" t="s">
        <v>87</v>
      </c>
      <c r="C822" t="s">
        <v>87</v>
      </c>
      <c r="D822" t="s">
        <v>88</v>
      </c>
      <c r="F822" t="s">
        <v>11985</v>
      </c>
      <c r="G822" t="s">
        <v>28645</v>
      </c>
      <c r="H822" t="s">
        <v>1732</v>
      </c>
      <c r="I822" t="s">
        <v>3631</v>
      </c>
      <c r="J822" t="s">
        <v>93</v>
      </c>
      <c r="K822" t="s">
        <v>115</v>
      </c>
      <c r="L822" t="s">
        <v>115</v>
      </c>
      <c r="M822" t="s">
        <v>11986</v>
      </c>
      <c r="N822">
        <v>98118</v>
      </c>
      <c r="O822" t="s">
        <v>28646</v>
      </c>
      <c r="P822">
        <v>47.5402798</v>
      </c>
      <c r="Q822">
        <v>-122.27017362</v>
      </c>
      <c r="R822" t="s">
        <v>11988</v>
      </c>
      <c r="S822" s="7">
        <v>3</v>
      </c>
      <c r="T822" s="7">
        <v>2024</v>
      </c>
      <c r="U822" s="7">
        <v>1</v>
      </c>
      <c r="V822">
        <v>3</v>
      </c>
      <c r="W822">
        <v>2024</v>
      </c>
      <c r="X822">
        <v>1</v>
      </c>
      <c r="Y822" t="b">
        <v>0</v>
      </c>
      <c r="Z822" t="b">
        <v>0</v>
      </c>
      <c r="AA822">
        <v>-1</v>
      </c>
      <c r="AB822">
        <v>2</v>
      </c>
      <c r="AC822" t="b">
        <v>0</v>
      </c>
      <c r="AD822" t="b">
        <v>1</v>
      </c>
      <c r="AE822" t="b">
        <v>0</v>
      </c>
      <c r="AF822" t="b">
        <v>1</v>
      </c>
      <c r="AG822" s="14">
        <v>45364</v>
      </c>
      <c r="AH822" s="14">
        <v>45363</v>
      </c>
      <c r="AI822">
        <v>-1</v>
      </c>
      <c r="AJ822" t="b">
        <v>1</v>
      </c>
    </row>
    <row r="823" spans="1:36">
      <c r="A823" t="s">
        <v>16509</v>
      </c>
      <c r="B823" t="s">
        <v>87</v>
      </c>
      <c r="C823" t="s">
        <v>87</v>
      </c>
      <c r="D823" t="s">
        <v>88</v>
      </c>
      <c r="E823" t="s">
        <v>6860</v>
      </c>
      <c r="F823" t="s">
        <v>16510</v>
      </c>
      <c r="H823" t="s">
        <v>3729</v>
      </c>
      <c r="I823" t="s">
        <v>3710</v>
      </c>
      <c r="J823" t="s">
        <v>93</v>
      </c>
      <c r="K823" t="s">
        <v>100</v>
      </c>
      <c r="L823" t="s">
        <v>100</v>
      </c>
      <c r="M823" t="s">
        <v>16511</v>
      </c>
      <c r="N823">
        <v>98115</v>
      </c>
      <c r="O823" t="s">
        <v>16512</v>
      </c>
      <c r="P823">
        <v>47.67634683</v>
      </c>
      <c r="Q823">
        <v>-122.31355855</v>
      </c>
      <c r="R823" t="s">
        <v>16513</v>
      </c>
      <c r="S823" s="7">
        <v>3</v>
      </c>
      <c r="T823" s="7">
        <v>2024</v>
      </c>
      <c r="U823" s="7">
        <v>1</v>
      </c>
      <c r="V823">
        <v>3</v>
      </c>
      <c r="W823">
        <v>2024</v>
      </c>
      <c r="X823">
        <v>1</v>
      </c>
      <c r="Y823" t="b">
        <v>0</v>
      </c>
      <c r="Z823" t="b">
        <v>0</v>
      </c>
      <c r="AA823">
        <v>-1</v>
      </c>
      <c r="AB823">
        <v>4</v>
      </c>
      <c r="AC823" t="b">
        <v>0</v>
      </c>
      <c r="AD823" t="b">
        <v>1</v>
      </c>
      <c r="AE823" t="b">
        <v>0</v>
      </c>
      <c r="AF823" t="b">
        <v>0</v>
      </c>
      <c r="AG823" s="14">
        <v>45380</v>
      </c>
      <c r="AH823" s="14">
        <v>45379</v>
      </c>
      <c r="AI823">
        <v>-1</v>
      </c>
      <c r="AJ823" t="b">
        <v>1</v>
      </c>
    </row>
    <row r="824" spans="1:36">
      <c r="A824" t="s">
        <v>9229</v>
      </c>
      <c r="B824" t="s">
        <v>87</v>
      </c>
      <c r="C824" t="s">
        <v>87</v>
      </c>
      <c r="D824" t="s">
        <v>88</v>
      </c>
      <c r="E824" t="s">
        <v>7318</v>
      </c>
      <c r="F824" t="s">
        <v>9230</v>
      </c>
      <c r="H824" t="s">
        <v>3788</v>
      </c>
      <c r="I824" t="s">
        <v>9231</v>
      </c>
      <c r="J824" t="s">
        <v>93</v>
      </c>
      <c r="K824" t="s">
        <v>93</v>
      </c>
      <c r="L824" t="s">
        <v>93</v>
      </c>
      <c r="M824" t="s">
        <v>9232</v>
      </c>
      <c r="N824">
        <v>98125</v>
      </c>
      <c r="O824" t="s">
        <v>9233</v>
      </c>
      <c r="P824">
        <v>47.71479568</v>
      </c>
      <c r="Q824">
        <v>-122.3118449</v>
      </c>
      <c r="R824" t="s">
        <v>9234</v>
      </c>
      <c r="S824" s="7">
        <v>4</v>
      </c>
      <c r="T824" s="7">
        <v>2024</v>
      </c>
      <c r="U824" s="7">
        <v>2</v>
      </c>
      <c r="V824">
        <v>4</v>
      </c>
      <c r="W824">
        <v>2024</v>
      </c>
      <c r="X824">
        <v>2</v>
      </c>
      <c r="Y824" t="b">
        <v>0</v>
      </c>
      <c r="Z824" t="b">
        <v>0</v>
      </c>
      <c r="AA824">
        <v>-1</v>
      </c>
      <c r="AB824">
        <v>5</v>
      </c>
      <c r="AC824" t="b">
        <v>0</v>
      </c>
      <c r="AD824" t="b">
        <v>1</v>
      </c>
      <c r="AE824" t="b">
        <v>0</v>
      </c>
      <c r="AF824" t="b">
        <v>0</v>
      </c>
      <c r="AG824" s="14">
        <v>45393</v>
      </c>
      <c r="AH824" s="14">
        <v>45392</v>
      </c>
      <c r="AI824">
        <v>-1</v>
      </c>
      <c r="AJ824" t="b">
        <v>1</v>
      </c>
    </row>
    <row r="825" spans="1:36">
      <c r="A825" t="s">
        <v>7218</v>
      </c>
      <c r="B825" t="s">
        <v>87</v>
      </c>
      <c r="C825" t="s">
        <v>87</v>
      </c>
      <c r="D825" t="s">
        <v>88</v>
      </c>
      <c r="E825" t="s">
        <v>7172</v>
      </c>
      <c r="F825" t="s">
        <v>7213</v>
      </c>
      <c r="G825" t="s">
        <v>7219</v>
      </c>
      <c r="H825" t="s">
        <v>7220</v>
      </c>
      <c r="I825" t="s">
        <v>3788</v>
      </c>
      <c r="J825" t="s">
        <v>93</v>
      </c>
      <c r="K825" t="s">
        <v>100</v>
      </c>
      <c r="L825" t="s">
        <v>100</v>
      </c>
      <c r="M825" t="s">
        <v>7215</v>
      </c>
      <c r="N825">
        <v>98106</v>
      </c>
      <c r="O825" t="s">
        <v>7221</v>
      </c>
      <c r="P825">
        <v>47.53846517</v>
      </c>
      <c r="Q825">
        <v>-122.35406852</v>
      </c>
      <c r="R825" t="s">
        <v>7217</v>
      </c>
      <c r="S825" s="7">
        <v>4</v>
      </c>
      <c r="T825" s="7">
        <v>2024</v>
      </c>
      <c r="U825" s="7">
        <v>2</v>
      </c>
      <c r="V825">
        <v>4</v>
      </c>
      <c r="W825">
        <v>2024</v>
      </c>
      <c r="X825">
        <v>2</v>
      </c>
      <c r="Y825" t="b">
        <v>0</v>
      </c>
      <c r="Z825" t="b">
        <v>0</v>
      </c>
      <c r="AA825">
        <v>-1</v>
      </c>
      <c r="AB825">
        <v>1</v>
      </c>
      <c r="AC825" t="b">
        <v>0</v>
      </c>
      <c r="AD825" t="b">
        <v>1</v>
      </c>
      <c r="AE825" t="b">
        <v>0</v>
      </c>
      <c r="AF825" t="b">
        <v>0</v>
      </c>
      <c r="AG825" s="14">
        <v>45394</v>
      </c>
      <c r="AH825" s="14">
        <v>45393</v>
      </c>
      <c r="AI825">
        <v>-1</v>
      </c>
      <c r="AJ825" t="b">
        <v>1</v>
      </c>
    </row>
    <row r="826" spans="1:36">
      <c r="A826" t="s">
        <v>28819</v>
      </c>
      <c r="B826" t="s">
        <v>87</v>
      </c>
      <c r="C826" t="s">
        <v>87</v>
      </c>
      <c r="D826" t="s">
        <v>88</v>
      </c>
      <c r="F826" t="s">
        <v>28820</v>
      </c>
      <c r="G826" t="s">
        <v>28211</v>
      </c>
      <c r="H826" t="s">
        <v>3802</v>
      </c>
      <c r="I826" t="s">
        <v>6497</v>
      </c>
      <c r="J826" t="s">
        <v>93</v>
      </c>
      <c r="K826" t="s">
        <v>93</v>
      </c>
      <c r="L826" t="s">
        <v>93</v>
      </c>
      <c r="M826" t="s">
        <v>28821</v>
      </c>
      <c r="N826">
        <v>98102</v>
      </c>
      <c r="O826" t="s">
        <v>28822</v>
      </c>
      <c r="P826">
        <v>47.63300256</v>
      </c>
      <c r="Q826">
        <v>-122.32508645</v>
      </c>
      <c r="R826" t="s">
        <v>28823</v>
      </c>
      <c r="S826" s="7">
        <v>4</v>
      </c>
      <c r="T826" s="7">
        <v>2024</v>
      </c>
      <c r="U826" s="7">
        <v>2</v>
      </c>
      <c r="V826">
        <v>4</v>
      </c>
      <c r="W826">
        <v>2024</v>
      </c>
      <c r="X826">
        <v>2</v>
      </c>
      <c r="Y826" t="b">
        <v>0</v>
      </c>
      <c r="Z826" t="b">
        <v>0</v>
      </c>
      <c r="AA826">
        <v>-1</v>
      </c>
      <c r="AB826">
        <v>3</v>
      </c>
      <c r="AC826" t="b">
        <v>0</v>
      </c>
      <c r="AD826" t="b">
        <v>1</v>
      </c>
      <c r="AE826" t="b">
        <v>0</v>
      </c>
      <c r="AF826" t="b">
        <v>1</v>
      </c>
      <c r="AG826" s="14">
        <v>45400</v>
      </c>
      <c r="AH826" s="14">
        <v>45399</v>
      </c>
      <c r="AI826">
        <v>-1</v>
      </c>
      <c r="AJ826" t="b">
        <v>1</v>
      </c>
    </row>
    <row r="827" spans="1:36">
      <c r="A827" t="s">
        <v>9262</v>
      </c>
      <c r="B827" t="s">
        <v>87</v>
      </c>
      <c r="C827" t="s">
        <v>87</v>
      </c>
      <c r="D827" t="s">
        <v>88</v>
      </c>
      <c r="E827" t="s">
        <v>7318</v>
      </c>
      <c r="H827" t="s">
        <v>9258</v>
      </c>
      <c r="I827" t="s">
        <v>3836</v>
      </c>
      <c r="J827" t="s">
        <v>93</v>
      </c>
      <c r="K827" t="s">
        <v>5967</v>
      </c>
      <c r="L827" t="s">
        <v>5967</v>
      </c>
      <c r="M827" t="s">
        <v>8228</v>
      </c>
      <c r="N827">
        <v>98118</v>
      </c>
      <c r="O827" t="s">
        <v>9263</v>
      </c>
      <c r="P827">
        <v>47.52556051</v>
      </c>
      <c r="Q827">
        <v>-122.28881142</v>
      </c>
      <c r="R827" t="s">
        <v>8230</v>
      </c>
      <c r="S827" s="7">
        <v>4</v>
      </c>
      <c r="T827" s="7">
        <v>2024</v>
      </c>
      <c r="U827" s="7">
        <v>2</v>
      </c>
      <c r="V827">
        <v>4</v>
      </c>
      <c r="W827">
        <v>2024</v>
      </c>
      <c r="X827">
        <v>2</v>
      </c>
      <c r="Y827" t="b">
        <v>0</v>
      </c>
      <c r="Z827" t="b">
        <v>0</v>
      </c>
      <c r="AA827">
        <v>-1</v>
      </c>
      <c r="AB827">
        <v>2</v>
      </c>
      <c r="AC827" t="b">
        <v>0</v>
      </c>
      <c r="AD827" t="b">
        <v>1</v>
      </c>
      <c r="AE827" t="b">
        <v>0</v>
      </c>
      <c r="AF827" t="b">
        <v>0</v>
      </c>
      <c r="AG827" s="14">
        <v>45405</v>
      </c>
      <c r="AH827" s="14">
        <v>45404</v>
      </c>
      <c r="AI827">
        <v>-1</v>
      </c>
      <c r="AJ827" t="b">
        <v>1</v>
      </c>
    </row>
    <row r="828" spans="1:36">
      <c r="A828" t="s">
        <v>9286</v>
      </c>
      <c r="B828" t="s">
        <v>87</v>
      </c>
      <c r="C828" t="s">
        <v>87</v>
      </c>
      <c r="D828" t="s">
        <v>88</v>
      </c>
      <c r="E828" t="s">
        <v>7318</v>
      </c>
      <c r="G828" t="s">
        <v>9287</v>
      </c>
      <c r="H828" t="s">
        <v>6549</v>
      </c>
      <c r="I828" t="s">
        <v>3684</v>
      </c>
      <c r="J828" t="s">
        <v>93</v>
      </c>
      <c r="K828" t="s">
        <v>5967</v>
      </c>
      <c r="L828" t="s">
        <v>5967</v>
      </c>
      <c r="M828" t="s">
        <v>9038</v>
      </c>
      <c r="N828">
        <v>98134</v>
      </c>
      <c r="O828" t="s">
        <v>9288</v>
      </c>
      <c r="P828">
        <v>47.58413979</v>
      </c>
      <c r="Q828">
        <v>-122.31808855</v>
      </c>
      <c r="R828" t="s">
        <v>8018</v>
      </c>
      <c r="S828" s="7">
        <v>4</v>
      </c>
      <c r="T828" s="7">
        <v>2024</v>
      </c>
      <c r="U828" s="7">
        <v>2</v>
      </c>
      <c r="V828">
        <v>4</v>
      </c>
      <c r="W828">
        <v>2024</v>
      </c>
      <c r="X828">
        <v>2</v>
      </c>
      <c r="Y828" t="b">
        <v>0</v>
      </c>
      <c r="Z828" t="b">
        <v>0</v>
      </c>
      <c r="AA828">
        <v>-1</v>
      </c>
      <c r="AB828">
        <v>2</v>
      </c>
      <c r="AC828" t="b">
        <v>0</v>
      </c>
      <c r="AD828" t="b">
        <v>1</v>
      </c>
      <c r="AE828" t="b">
        <v>0</v>
      </c>
      <c r="AF828" t="b">
        <v>0</v>
      </c>
      <c r="AG828" s="14">
        <v>45407</v>
      </c>
      <c r="AH828" s="14">
        <v>45406</v>
      </c>
      <c r="AI828">
        <v>-1</v>
      </c>
      <c r="AJ828" t="b">
        <v>1</v>
      </c>
    </row>
    <row r="829" spans="1:36">
      <c r="A829" t="s">
        <v>9289</v>
      </c>
      <c r="B829" t="s">
        <v>87</v>
      </c>
      <c r="C829" t="s">
        <v>87</v>
      </c>
      <c r="D829" t="s">
        <v>88</v>
      </c>
      <c r="E829" t="s">
        <v>7318</v>
      </c>
      <c r="G829" t="s">
        <v>7514</v>
      </c>
      <c r="H829" t="s">
        <v>6549</v>
      </c>
      <c r="I829" t="s">
        <v>3684</v>
      </c>
      <c r="J829" t="s">
        <v>93</v>
      </c>
      <c r="K829" t="s">
        <v>5967</v>
      </c>
      <c r="L829" t="s">
        <v>5967</v>
      </c>
      <c r="M829" t="s">
        <v>8011</v>
      </c>
      <c r="N829">
        <v>98134</v>
      </c>
      <c r="O829" t="s">
        <v>9290</v>
      </c>
      <c r="P829">
        <v>47.58427187</v>
      </c>
      <c r="Q829">
        <v>-122.31840671</v>
      </c>
      <c r="R829" t="s">
        <v>8013</v>
      </c>
      <c r="S829" s="7">
        <v>4</v>
      </c>
      <c r="T829" s="7">
        <v>2024</v>
      </c>
      <c r="U829" s="7">
        <v>2</v>
      </c>
      <c r="V829">
        <v>4</v>
      </c>
      <c r="W829">
        <v>2024</v>
      </c>
      <c r="X829">
        <v>2</v>
      </c>
      <c r="Y829" t="b">
        <v>0</v>
      </c>
      <c r="Z829" t="b">
        <v>0</v>
      </c>
      <c r="AA829">
        <v>-1</v>
      </c>
      <c r="AB829">
        <v>2</v>
      </c>
      <c r="AC829" t="b">
        <v>0</v>
      </c>
      <c r="AD829" t="b">
        <v>1</v>
      </c>
      <c r="AE829" t="b">
        <v>0</v>
      </c>
      <c r="AF829" t="b">
        <v>0</v>
      </c>
      <c r="AG829" s="14">
        <v>45407</v>
      </c>
      <c r="AH829" s="14">
        <v>45406</v>
      </c>
      <c r="AI829">
        <v>-1</v>
      </c>
      <c r="AJ829" t="b">
        <v>1</v>
      </c>
    </row>
    <row r="830" spans="1:36">
      <c r="A830" t="s">
        <v>28839</v>
      </c>
      <c r="B830" t="s">
        <v>87</v>
      </c>
      <c r="C830" t="s">
        <v>87</v>
      </c>
      <c r="D830" t="s">
        <v>88</v>
      </c>
      <c r="F830" t="s">
        <v>28840</v>
      </c>
      <c r="H830" t="s">
        <v>6549</v>
      </c>
      <c r="I830" t="s">
        <v>3684</v>
      </c>
      <c r="J830" t="s">
        <v>93</v>
      </c>
      <c r="K830" t="s">
        <v>93</v>
      </c>
      <c r="L830" t="s">
        <v>93</v>
      </c>
      <c r="M830" t="s">
        <v>11917</v>
      </c>
      <c r="N830">
        <v>98125</v>
      </c>
      <c r="O830" t="s">
        <v>28841</v>
      </c>
      <c r="P830">
        <v>47.71607053</v>
      </c>
      <c r="Q830">
        <v>-122.31216446</v>
      </c>
      <c r="R830" t="s">
        <v>11919</v>
      </c>
      <c r="S830" s="7">
        <v>4</v>
      </c>
      <c r="T830" s="7">
        <v>2024</v>
      </c>
      <c r="U830" s="7">
        <v>2</v>
      </c>
      <c r="V830">
        <v>4</v>
      </c>
      <c r="W830">
        <v>2024</v>
      </c>
      <c r="X830">
        <v>2</v>
      </c>
      <c r="Y830" t="b">
        <v>0</v>
      </c>
      <c r="Z830" t="b">
        <v>0</v>
      </c>
      <c r="AA830">
        <v>-1</v>
      </c>
      <c r="AB830">
        <v>5</v>
      </c>
      <c r="AC830" t="b">
        <v>0</v>
      </c>
      <c r="AD830" t="b">
        <v>1</v>
      </c>
      <c r="AE830" t="b">
        <v>0</v>
      </c>
      <c r="AF830" t="b">
        <v>1</v>
      </c>
      <c r="AG830" s="14">
        <v>45407</v>
      </c>
      <c r="AH830" s="14">
        <v>45406</v>
      </c>
      <c r="AI830">
        <v>-1</v>
      </c>
      <c r="AJ830" t="b">
        <v>1</v>
      </c>
    </row>
    <row r="831" spans="1:36">
      <c r="A831" t="s">
        <v>16551</v>
      </c>
      <c r="B831" t="s">
        <v>87</v>
      </c>
      <c r="C831" t="s">
        <v>87</v>
      </c>
      <c r="D831" t="s">
        <v>88</v>
      </c>
      <c r="E831" t="s">
        <v>6860</v>
      </c>
      <c r="F831" t="s">
        <v>16552</v>
      </c>
      <c r="G831" t="s">
        <v>16553</v>
      </c>
      <c r="H831" t="s">
        <v>3936</v>
      </c>
      <c r="I831" t="s">
        <v>3905</v>
      </c>
      <c r="J831" t="s">
        <v>93</v>
      </c>
      <c r="K831" t="s">
        <v>100</v>
      </c>
      <c r="L831" t="s">
        <v>100</v>
      </c>
      <c r="M831" t="s">
        <v>16554</v>
      </c>
      <c r="N831">
        <v>98103</v>
      </c>
      <c r="O831" t="s">
        <v>16555</v>
      </c>
      <c r="P831">
        <v>47.69345265</v>
      </c>
      <c r="Q831">
        <v>-122.3542686</v>
      </c>
      <c r="R831" t="s">
        <v>16556</v>
      </c>
      <c r="S831" s="7">
        <v>5</v>
      </c>
      <c r="T831" s="7">
        <v>2024</v>
      </c>
      <c r="U831" s="7">
        <v>2</v>
      </c>
      <c r="V831">
        <v>5</v>
      </c>
      <c r="W831">
        <v>2024</v>
      </c>
      <c r="X831">
        <v>2</v>
      </c>
      <c r="Y831" t="b">
        <v>0</v>
      </c>
      <c r="Z831" t="b">
        <v>0</v>
      </c>
      <c r="AA831">
        <v>-1</v>
      </c>
      <c r="AB831">
        <v>5</v>
      </c>
      <c r="AC831" t="b">
        <v>0</v>
      </c>
      <c r="AD831" t="b">
        <v>1</v>
      </c>
      <c r="AE831" t="b">
        <v>0</v>
      </c>
      <c r="AF831" t="b">
        <v>0</v>
      </c>
      <c r="AG831" s="14">
        <v>45415</v>
      </c>
      <c r="AH831" s="14">
        <v>45414</v>
      </c>
      <c r="AI831">
        <v>-1</v>
      </c>
      <c r="AJ831" t="b">
        <v>1</v>
      </c>
    </row>
    <row r="832" spans="1:36">
      <c r="A832" t="s">
        <v>12135</v>
      </c>
      <c r="B832" t="s">
        <v>87</v>
      </c>
      <c r="C832" t="s">
        <v>87</v>
      </c>
      <c r="D832" t="s">
        <v>88</v>
      </c>
      <c r="E832" t="s">
        <v>10681</v>
      </c>
      <c r="F832" t="s">
        <v>12136</v>
      </c>
      <c r="G832" t="s">
        <v>12137</v>
      </c>
      <c r="H832" t="s">
        <v>3963</v>
      </c>
      <c r="I832" t="s">
        <v>3955</v>
      </c>
      <c r="J832" t="s">
        <v>93</v>
      </c>
      <c r="K832" t="s">
        <v>93</v>
      </c>
      <c r="L832" t="s">
        <v>93</v>
      </c>
      <c r="M832" t="s">
        <v>11245</v>
      </c>
      <c r="N832">
        <v>98125</v>
      </c>
      <c r="O832" t="s">
        <v>12138</v>
      </c>
      <c r="P832">
        <v>47.72681776</v>
      </c>
      <c r="Q832">
        <v>-122.30348017</v>
      </c>
      <c r="R832" t="s">
        <v>11247</v>
      </c>
      <c r="S832" s="7">
        <v>5</v>
      </c>
      <c r="T832" s="7">
        <v>2024</v>
      </c>
      <c r="U832" s="7">
        <v>2</v>
      </c>
      <c r="V832">
        <v>5</v>
      </c>
      <c r="W832">
        <v>2024</v>
      </c>
      <c r="X832">
        <v>2</v>
      </c>
      <c r="Y832" t="b">
        <v>0</v>
      </c>
      <c r="Z832" t="b">
        <v>0</v>
      </c>
      <c r="AA832">
        <v>-1</v>
      </c>
      <c r="AB832">
        <v>5</v>
      </c>
      <c r="AC832" t="b">
        <v>0</v>
      </c>
      <c r="AD832" t="b">
        <v>1</v>
      </c>
      <c r="AE832" t="b">
        <v>0</v>
      </c>
      <c r="AF832" t="b">
        <v>0</v>
      </c>
      <c r="AG832" s="14">
        <v>45420</v>
      </c>
      <c r="AH832" s="14">
        <v>45419</v>
      </c>
      <c r="AI832">
        <v>-1</v>
      </c>
      <c r="AJ832" t="b">
        <v>1</v>
      </c>
    </row>
    <row r="833" spans="1:36">
      <c r="A833" t="s">
        <v>12148</v>
      </c>
      <c r="B833" t="s">
        <v>87</v>
      </c>
      <c r="C833" t="s">
        <v>87</v>
      </c>
      <c r="D833" t="s">
        <v>88</v>
      </c>
      <c r="E833" t="s">
        <v>10681</v>
      </c>
      <c r="F833" t="s">
        <v>12149</v>
      </c>
      <c r="G833" t="s">
        <v>12150</v>
      </c>
      <c r="H833" t="s">
        <v>843</v>
      </c>
      <c r="I833" t="s">
        <v>9363</v>
      </c>
      <c r="J833" t="s">
        <v>93</v>
      </c>
      <c r="K833" t="s">
        <v>115</v>
      </c>
      <c r="L833" t="s">
        <v>115</v>
      </c>
      <c r="M833" t="s">
        <v>12151</v>
      </c>
      <c r="N833">
        <v>98118</v>
      </c>
      <c r="O833" t="s">
        <v>12152</v>
      </c>
      <c r="P833">
        <v>47.55384447</v>
      </c>
      <c r="Q833">
        <v>-122.27634154</v>
      </c>
      <c r="R833" t="s">
        <v>12153</v>
      </c>
      <c r="S833" s="7">
        <v>5</v>
      </c>
      <c r="T833" s="7">
        <v>2024</v>
      </c>
      <c r="U833" s="7">
        <v>2</v>
      </c>
      <c r="V833">
        <v>5</v>
      </c>
      <c r="W833">
        <v>2024</v>
      </c>
      <c r="X833">
        <v>2</v>
      </c>
      <c r="Y833" t="b">
        <v>0</v>
      </c>
      <c r="Z833" t="b">
        <v>0</v>
      </c>
      <c r="AA833">
        <v>-1</v>
      </c>
      <c r="AB833">
        <v>2</v>
      </c>
      <c r="AC833" t="b">
        <v>0</v>
      </c>
      <c r="AD833" t="b">
        <v>1</v>
      </c>
      <c r="AE833" t="b">
        <v>0</v>
      </c>
      <c r="AF833" t="b">
        <v>0</v>
      </c>
      <c r="AG833" s="14">
        <v>45429</v>
      </c>
      <c r="AH833" s="14">
        <v>45428</v>
      </c>
      <c r="AI833">
        <v>-1</v>
      </c>
      <c r="AJ833" t="b">
        <v>1</v>
      </c>
    </row>
    <row r="834" spans="1:36">
      <c r="A834" t="s">
        <v>16581</v>
      </c>
      <c r="B834" t="s">
        <v>87</v>
      </c>
      <c r="C834" t="s">
        <v>87</v>
      </c>
      <c r="D834" t="s">
        <v>88</v>
      </c>
      <c r="E834" t="s">
        <v>6860</v>
      </c>
      <c r="F834" t="s">
        <v>16582</v>
      </c>
      <c r="H834" t="s">
        <v>843</v>
      </c>
      <c r="I834" t="s">
        <v>9363</v>
      </c>
      <c r="J834" t="s">
        <v>93</v>
      </c>
      <c r="K834" t="s">
        <v>93</v>
      </c>
      <c r="L834" t="s">
        <v>93</v>
      </c>
      <c r="M834" t="s">
        <v>16583</v>
      </c>
      <c r="N834">
        <v>98107</v>
      </c>
      <c r="O834" t="s">
        <v>16584</v>
      </c>
      <c r="P834">
        <v>47.66999833</v>
      </c>
      <c r="Q834">
        <v>-122.36992269</v>
      </c>
      <c r="R834" t="s">
        <v>16585</v>
      </c>
      <c r="S834" s="7">
        <v>5</v>
      </c>
      <c r="T834" s="7">
        <v>2024</v>
      </c>
      <c r="U834" s="7">
        <v>2</v>
      </c>
      <c r="V834">
        <v>5</v>
      </c>
      <c r="W834">
        <v>2024</v>
      </c>
      <c r="X834">
        <v>2</v>
      </c>
      <c r="Y834" t="b">
        <v>0</v>
      </c>
      <c r="Z834" t="b">
        <v>0</v>
      </c>
      <c r="AA834">
        <v>-1</v>
      </c>
      <c r="AB834">
        <v>6</v>
      </c>
      <c r="AC834" t="b">
        <v>0</v>
      </c>
      <c r="AD834" t="b">
        <v>1</v>
      </c>
      <c r="AE834" t="b">
        <v>0</v>
      </c>
      <c r="AF834" t="b">
        <v>0</v>
      </c>
      <c r="AG834" s="14">
        <v>45429</v>
      </c>
      <c r="AH834" s="14">
        <v>45428</v>
      </c>
      <c r="AI834">
        <v>-1</v>
      </c>
      <c r="AJ834" t="b">
        <v>1</v>
      </c>
    </row>
    <row r="835" spans="1:36">
      <c r="A835" t="s">
        <v>16596</v>
      </c>
      <c r="B835" t="s">
        <v>87</v>
      </c>
      <c r="C835" t="s">
        <v>87</v>
      </c>
      <c r="D835" t="s">
        <v>88</v>
      </c>
      <c r="E835" t="s">
        <v>6860</v>
      </c>
      <c r="F835" t="s">
        <v>16597</v>
      </c>
      <c r="H835" t="s">
        <v>3991</v>
      </c>
      <c r="I835" t="s">
        <v>3978</v>
      </c>
      <c r="J835" t="s">
        <v>93</v>
      </c>
      <c r="K835" t="s">
        <v>115</v>
      </c>
      <c r="L835" t="s">
        <v>115</v>
      </c>
      <c r="M835" t="s">
        <v>16598</v>
      </c>
      <c r="N835">
        <v>98109</v>
      </c>
      <c r="O835" t="s">
        <v>16599</v>
      </c>
      <c r="P835">
        <v>47.62560799</v>
      </c>
      <c r="Q835">
        <v>-122.34866661</v>
      </c>
      <c r="R835" t="s">
        <v>16600</v>
      </c>
      <c r="S835" s="7">
        <v>5</v>
      </c>
      <c r="T835" s="7">
        <v>2024</v>
      </c>
      <c r="U835" s="7">
        <v>2</v>
      </c>
      <c r="V835">
        <v>5</v>
      </c>
      <c r="W835">
        <v>2024</v>
      </c>
      <c r="X835">
        <v>2</v>
      </c>
      <c r="Y835" t="b">
        <v>0</v>
      </c>
      <c r="Z835" t="b">
        <v>0</v>
      </c>
      <c r="AA835">
        <v>-1</v>
      </c>
      <c r="AB835">
        <v>7</v>
      </c>
      <c r="AC835" t="b">
        <v>0</v>
      </c>
      <c r="AD835" t="b">
        <v>1</v>
      </c>
      <c r="AE835" t="b">
        <v>0</v>
      </c>
      <c r="AF835" t="b">
        <v>0</v>
      </c>
      <c r="AG835" s="14">
        <v>45436</v>
      </c>
      <c r="AH835" s="14">
        <v>45435</v>
      </c>
      <c r="AI835">
        <v>-1</v>
      </c>
      <c r="AJ835" t="b">
        <v>1</v>
      </c>
    </row>
    <row r="836" spans="1:36">
      <c r="A836" t="s">
        <v>12268</v>
      </c>
      <c r="B836" t="s">
        <v>87</v>
      </c>
      <c r="C836" t="s">
        <v>87</v>
      </c>
      <c r="D836" t="s">
        <v>88</v>
      </c>
      <c r="E836" t="s">
        <v>10681</v>
      </c>
      <c r="F836" t="s">
        <v>12269</v>
      </c>
      <c r="G836" t="s">
        <v>7372</v>
      </c>
      <c r="H836" t="s">
        <v>4110</v>
      </c>
      <c r="I836" t="s">
        <v>9427</v>
      </c>
      <c r="J836" t="s">
        <v>93</v>
      </c>
      <c r="K836" t="s">
        <v>100</v>
      </c>
      <c r="L836" t="s">
        <v>100</v>
      </c>
      <c r="M836" t="s">
        <v>12270</v>
      </c>
      <c r="N836">
        <v>98104</v>
      </c>
      <c r="O836" t="s">
        <v>12271</v>
      </c>
      <c r="P836">
        <v>47.59766887</v>
      </c>
      <c r="Q836">
        <v>-122.32395234</v>
      </c>
      <c r="R836" t="s">
        <v>12272</v>
      </c>
      <c r="S836" s="7">
        <v>6</v>
      </c>
      <c r="T836" s="7">
        <v>2024</v>
      </c>
      <c r="U836" s="7">
        <v>2</v>
      </c>
      <c r="V836">
        <v>6</v>
      </c>
      <c r="W836">
        <v>2024</v>
      </c>
      <c r="X836">
        <v>2</v>
      </c>
      <c r="Y836" t="b">
        <v>0</v>
      </c>
      <c r="Z836" t="b">
        <v>0</v>
      </c>
      <c r="AA836">
        <v>-1</v>
      </c>
      <c r="AB836">
        <v>2</v>
      </c>
      <c r="AC836" t="b">
        <v>0</v>
      </c>
      <c r="AD836" t="b">
        <v>1</v>
      </c>
      <c r="AE836" t="b">
        <v>0</v>
      </c>
      <c r="AF836" t="b">
        <v>0</v>
      </c>
      <c r="AG836" s="14">
        <v>45470</v>
      </c>
      <c r="AH836" s="14">
        <v>45469</v>
      </c>
      <c r="AI836">
        <v>-1</v>
      </c>
      <c r="AJ836" t="b">
        <v>1</v>
      </c>
    </row>
    <row r="837" spans="1:36">
      <c r="A837" t="s">
        <v>14586</v>
      </c>
      <c r="B837" t="s">
        <v>87</v>
      </c>
      <c r="C837" t="s">
        <v>87</v>
      </c>
      <c r="D837" t="s">
        <v>88</v>
      </c>
      <c r="E837" t="s">
        <v>14163</v>
      </c>
      <c r="F837" t="s">
        <v>14587</v>
      </c>
      <c r="G837" t="s">
        <v>14588</v>
      </c>
      <c r="H837" t="s">
        <v>6615</v>
      </c>
      <c r="I837" t="s">
        <v>3956</v>
      </c>
      <c r="J837" t="s">
        <v>93</v>
      </c>
      <c r="K837" t="s">
        <v>115</v>
      </c>
      <c r="L837" t="s">
        <v>115</v>
      </c>
      <c r="M837" t="s">
        <v>14589</v>
      </c>
      <c r="N837">
        <v>98102</v>
      </c>
      <c r="O837" t="s">
        <v>14590</v>
      </c>
      <c r="P837">
        <v>47.64636829</v>
      </c>
      <c r="Q837">
        <v>-122.3157329</v>
      </c>
      <c r="R837" t="s">
        <v>14591</v>
      </c>
      <c r="S837" s="7">
        <v>8</v>
      </c>
      <c r="T837" s="7">
        <v>2024</v>
      </c>
      <c r="U837" s="7">
        <v>3</v>
      </c>
      <c r="V837">
        <v>8</v>
      </c>
      <c r="W837">
        <v>2024</v>
      </c>
      <c r="X837">
        <v>3</v>
      </c>
      <c r="Y837" t="b">
        <v>0</v>
      </c>
      <c r="Z837" t="b">
        <v>0</v>
      </c>
      <c r="AA837">
        <v>-1</v>
      </c>
      <c r="AC837" t="b">
        <v>0</v>
      </c>
      <c r="AD837" t="b">
        <v>1</v>
      </c>
      <c r="AE837" t="b">
        <v>0</v>
      </c>
      <c r="AF837" t="b">
        <v>0</v>
      </c>
      <c r="AG837" s="14">
        <v>45506</v>
      </c>
      <c r="AH837" s="14">
        <v>45505</v>
      </c>
      <c r="AI837">
        <v>-1</v>
      </c>
      <c r="AJ837" t="b">
        <v>1</v>
      </c>
    </row>
    <row r="838" spans="1:36">
      <c r="A838" t="s">
        <v>9688</v>
      </c>
      <c r="B838" t="s">
        <v>87</v>
      </c>
      <c r="C838" t="s">
        <v>87</v>
      </c>
      <c r="D838" t="s">
        <v>88</v>
      </c>
      <c r="E838" t="s">
        <v>7318</v>
      </c>
      <c r="F838" t="s">
        <v>8260</v>
      </c>
      <c r="H838" t="s">
        <v>9647</v>
      </c>
      <c r="I838" t="s">
        <v>4338</v>
      </c>
      <c r="J838" t="s">
        <v>93</v>
      </c>
      <c r="K838" t="s">
        <v>5967</v>
      </c>
      <c r="L838" t="s">
        <v>5967</v>
      </c>
      <c r="M838" t="s">
        <v>9689</v>
      </c>
      <c r="N838">
        <v>98133</v>
      </c>
      <c r="O838" t="s">
        <v>9690</v>
      </c>
      <c r="P838">
        <v>47.70703705</v>
      </c>
      <c r="Q838">
        <v>-122.33687616</v>
      </c>
      <c r="R838" t="s">
        <v>9691</v>
      </c>
      <c r="S838" s="7">
        <v>8</v>
      </c>
      <c r="T838" s="7">
        <v>2024</v>
      </c>
      <c r="U838" s="7">
        <v>3</v>
      </c>
      <c r="V838">
        <v>8</v>
      </c>
      <c r="W838">
        <v>2024</v>
      </c>
      <c r="X838">
        <v>3</v>
      </c>
      <c r="Y838" t="b">
        <v>0</v>
      </c>
      <c r="Z838" t="b">
        <v>0</v>
      </c>
      <c r="AA838">
        <v>-1</v>
      </c>
      <c r="AB838">
        <v>5</v>
      </c>
      <c r="AC838" t="b">
        <v>0</v>
      </c>
      <c r="AD838" t="b">
        <v>1</v>
      </c>
      <c r="AE838" t="b">
        <v>0</v>
      </c>
      <c r="AF838" t="b">
        <v>0</v>
      </c>
      <c r="AG838" s="14">
        <v>45525</v>
      </c>
      <c r="AH838" s="14">
        <v>45524</v>
      </c>
      <c r="AI838">
        <v>-1</v>
      </c>
      <c r="AJ838" t="b">
        <v>1</v>
      </c>
    </row>
    <row r="839" spans="1:36">
      <c r="A839" t="s">
        <v>9733</v>
      </c>
      <c r="B839" t="s">
        <v>87</v>
      </c>
      <c r="C839" t="s">
        <v>87</v>
      </c>
      <c r="D839" t="s">
        <v>88</v>
      </c>
      <c r="E839" t="s">
        <v>7318</v>
      </c>
      <c r="F839" t="s">
        <v>7625</v>
      </c>
      <c r="H839" t="s">
        <v>4321</v>
      </c>
      <c r="I839" t="s">
        <v>4351</v>
      </c>
      <c r="J839" t="s">
        <v>93</v>
      </c>
      <c r="K839" t="s">
        <v>5967</v>
      </c>
      <c r="L839" t="s">
        <v>5967</v>
      </c>
      <c r="M839" t="s">
        <v>8579</v>
      </c>
      <c r="N839">
        <v>98103</v>
      </c>
      <c r="O839" t="s">
        <v>9734</v>
      </c>
      <c r="P839">
        <v>47.69347833</v>
      </c>
      <c r="Q839">
        <v>-122.3395285</v>
      </c>
      <c r="R839" t="s">
        <v>8581</v>
      </c>
      <c r="S839" s="7">
        <v>8</v>
      </c>
      <c r="T839" s="7">
        <v>2024</v>
      </c>
      <c r="U839" s="7">
        <v>3</v>
      </c>
      <c r="V839">
        <v>8</v>
      </c>
      <c r="W839">
        <v>2024</v>
      </c>
      <c r="X839">
        <v>3</v>
      </c>
      <c r="Y839" t="b">
        <v>0</v>
      </c>
      <c r="Z839" t="b">
        <v>0</v>
      </c>
      <c r="AA839">
        <v>-1</v>
      </c>
      <c r="AB839">
        <v>5</v>
      </c>
      <c r="AC839" t="b">
        <v>0</v>
      </c>
      <c r="AD839" t="b">
        <v>1</v>
      </c>
      <c r="AE839" t="b">
        <v>0</v>
      </c>
      <c r="AF839" t="b">
        <v>0</v>
      </c>
      <c r="AG839" s="14">
        <v>45532</v>
      </c>
      <c r="AH839" s="14">
        <v>45531</v>
      </c>
      <c r="AI839">
        <v>-1</v>
      </c>
      <c r="AJ839" t="b">
        <v>1</v>
      </c>
    </row>
    <row r="840" spans="1:36">
      <c r="A840" t="s">
        <v>14815</v>
      </c>
      <c r="B840" t="s">
        <v>87</v>
      </c>
      <c r="C840" t="s">
        <v>87</v>
      </c>
      <c r="D840" t="s">
        <v>88</v>
      </c>
      <c r="E840" t="s">
        <v>14804</v>
      </c>
      <c r="F840" t="s">
        <v>5807</v>
      </c>
      <c r="G840" t="s">
        <v>14816</v>
      </c>
      <c r="H840" t="s">
        <v>4377</v>
      </c>
      <c r="I840" t="s">
        <v>4370</v>
      </c>
      <c r="J840" t="s">
        <v>93</v>
      </c>
      <c r="K840" t="s">
        <v>100</v>
      </c>
      <c r="L840" t="s">
        <v>100</v>
      </c>
      <c r="M840" t="s">
        <v>5810</v>
      </c>
      <c r="N840">
        <v>98199</v>
      </c>
      <c r="O840" t="s">
        <v>14817</v>
      </c>
      <c r="P840">
        <v>47.666109</v>
      </c>
      <c r="Q840">
        <v>-122.40467987</v>
      </c>
      <c r="R840" t="s">
        <v>5812</v>
      </c>
      <c r="S840" s="7">
        <v>9</v>
      </c>
      <c r="T840" s="7">
        <v>2024</v>
      </c>
      <c r="U840" s="7">
        <v>3</v>
      </c>
      <c r="V840">
        <v>9</v>
      </c>
      <c r="W840">
        <v>2024</v>
      </c>
      <c r="X840">
        <v>3</v>
      </c>
      <c r="Y840" t="b">
        <v>0</v>
      </c>
      <c r="Z840" t="b">
        <v>0</v>
      </c>
      <c r="AA840">
        <v>-1</v>
      </c>
      <c r="AB840">
        <v>6</v>
      </c>
      <c r="AC840" t="b">
        <v>0</v>
      </c>
      <c r="AD840" t="b">
        <v>1</v>
      </c>
      <c r="AE840" t="b">
        <v>0</v>
      </c>
      <c r="AF840" t="b">
        <v>0</v>
      </c>
      <c r="AG840" s="14">
        <v>45546</v>
      </c>
      <c r="AH840" s="14">
        <v>45545</v>
      </c>
      <c r="AI840">
        <v>-1</v>
      </c>
      <c r="AJ840" t="b">
        <v>1</v>
      </c>
    </row>
    <row r="841" spans="1:36">
      <c r="A841" t="s">
        <v>16751</v>
      </c>
      <c r="B841" t="s">
        <v>87</v>
      </c>
      <c r="C841" t="s">
        <v>87</v>
      </c>
      <c r="D841" t="s">
        <v>88</v>
      </c>
      <c r="E841" t="s">
        <v>6860</v>
      </c>
      <c r="F841" t="s">
        <v>16752</v>
      </c>
      <c r="H841" t="s">
        <v>4356</v>
      </c>
      <c r="I841" t="s">
        <v>4377</v>
      </c>
      <c r="J841" t="s">
        <v>93</v>
      </c>
      <c r="K841" t="s">
        <v>100</v>
      </c>
      <c r="L841" t="s">
        <v>100</v>
      </c>
      <c r="M841" t="s">
        <v>16753</v>
      </c>
      <c r="N841">
        <v>98126</v>
      </c>
      <c r="O841" t="s">
        <v>16754</v>
      </c>
      <c r="P841">
        <v>47.55588285</v>
      </c>
      <c r="Q841">
        <v>-122.37789032</v>
      </c>
      <c r="R841" t="s">
        <v>16755</v>
      </c>
      <c r="S841" s="7">
        <v>9</v>
      </c>
      <c r="T841" s="7">
        <v>2024</v>
      </c>
      <c r="U841" s="7">
        <v>3</v>
      </c>
      <c r="V841">
        <v>9</v>
      </c>
      <c r="W841">
        <v>2024</v>
      </c>
      <c r="X841">
        <v>3</v>
      </c>
      <c r="Y841" t="b">
        <v>0</v>
      </c>
      <c r="Z841" t="b">
        <v>0</v>
      </c>
      <c r="AA841">
        <v>-1</v>
      </c>
      <c r="AB841">
        <v>1</v>
      </c>
      <c r="AC841" t="b">
        <v>0</v>
      </c>
      <c r="AD841" t="b">
        <v>1</v>
      </c>
      <c r="AE841" t="b">
        <v>0</v>
      </c>
      <c r="AF841" t="b">
        <v>0</v>
      </c>
      <c r="AG841" s="14">
        <v>45547</v>
      </c>
      <c r="AH841" s="14">
        <v>45546</v>
      </c>
      <c r="AI841">
        <v>-1</v>
      </c>
      <c r="AJ841" t="b">
        <v>1</v>
      </c>
    </row>
    <row r="842" spans="1:36">
      <c r="A842" t="s">
        <v>29270</v>
      </c>
      <c r="B842" t="s">
        <v>87</v>
      </c>
      <c r="C842" t="s">
        <v>87</v>
      </c>
      <c r="D842" t="s">
        <v>88</v>
      </c>
      <c r="F842" t="s">
        <v>29271</v>
      </c>
      <c r="G842" t="s">
        <v>29272</v>
      </c>
      <c r="H842" t="s">
        <v>2879</v>
      </c>
      <c r="I842" t="s">
        <v>4490</v>
      </c>
      <c r="J842" t="s">
        <v>93</v>
      </c>
      <c r="K842" t="s">
        <v>100</v>
      </c>
      <c r="L842" t="s">
        <v>100</v>
      </c>
      <c r="M842" t="s">
        <v>29273</v>
      </c>
      <c r="O842" t="s">
        <v>29274</v>
      </c>
      <c r="P842">
        <v>47.52538624</v>
      </c>
      <c r="Q842">
        <v>-122.26960313</v>
      </c>
      <c r="R842" t="s">
        <v>29275</v>
      </c>
      <c r="S842" s="7">
        <v>10</v>
      </c>
      <c r="T842" s="7">
        <v>2024</v>
      </c>
      <c r="U842" s="7">
        <v>4</v>
      </c>
      <c r="V842">
        <v>10</v>
      </c>
      <c r="W842">
        <v>2024</v>
      </c>
      <c r="X842">
        <v>4</v>
      </c>
      <c r="Y842" t="b">
        <v>0</v>
      </c>
      <c r="Z842" t="b">
        <v>0</v>
      </c>
      <c r="AA842">
        <v>-1</v>
      </c>
      <c r="AB842">
        <v>2</v>
      </c>
      <c r="AC842" t="b">
        <v>0</v>
      </c>
      <c r="AD842" t="b">
        <v>1</v>
      </c>
      <c r="AE842" t="b">
        <v>0</v>
      </c>
      <c r="AF842" t="b">
        <v>1</v>
      </c>
      <c r="AG842" s="14">
        <v>45568</v>
      </c>
      <c r="AH842" s="14">
        <v>45567</v>
      </c>
      <c r="AI842">
        <v>-1</v>
      </c>
      <c r="AJ842" t="b">
        <v>1</v>
      </c>
    </row>
    <row r="843" spans="1:36">
      <c r="A843" t="s">
        <v>12504</v>
      </c>
      <c r="B843" t="s">
        <v>87</v>
      </c>
      <c r="C843" t="s">
        <v>87</v>
      </c>
      <c r="D843" t="s">
        <v>88</v>
      </c>
      <c r="E843" t="s">
        <v>10681</v>
      </c>
      <c r="F843" t="s">
        <v>12505</v>
      </c>
      <c r="G843" t="s">
        <v>11456</v>
      </c>
      <c r="H843" t="s">
        <v>4543</v>
      </c>
      <c r="I843" t="s">
        <v>4530</v>
      </c>
      <c r="J843" t="s">
        <v>93</v>
      </c>
      <c r="K843" t="s">
        <v>93</v>
      </c>
      <c r="L843" t="s">
        <v>93</v>
      </c>
      <c r="M843" t="s">
        <v>12506</v>
      </c>
      <c r="N843">
        <v>98107</v>
      </c>
      <c r="O843" t="s">
        <v>12507</v>
      </c>
      <c r="P843">
        <v>47.66963058</v>
      </c>
      <c r="Q843">
        <v>-122.38326961</v>
      </c>
      <c r="R843" t="s">
        <v>12508</v>
      </c>
      <c r="S843" s="7">
        <v>10</v>
      </c>
      <c r="T843" s="7">
        <v>2024</v>
      </c>
      <c r="U843" s="7">
        <v>4</v>
      </c>
      <c r="V843">
        <v>10</v>
      </c>
      <c r="W843">
        <v>2024</v>
      </c>
      <c r="X843">
        <v>4</v>
      </c>
      <c r="Y843" t="b">
        <v>0</v>
      </c>
      <c r="Z843" t="b">
        <v>0</v>
      </c>
      <c r="AA843">
        <v>-1</v>
      </c>
      <c r="AB843">
        <v>6</v>
      </c>
      <c r="AC843" t="b">
        <v>0</v>
      </c>
      <c r="AD843" t="b">
        <v>1</v>
      </c>
      <c r="AE843" t="b">
        <v>0</v>
      </c>
      <c r="AF843" t="b">
        <v>0</v>
      </c>
      <c r="AG843" s="14">
        <v>45582</v>
      </c>
      <c r="AH843" s="14">
        <v>45581</v>
      </c>
      <c r="AI843">
        <v>-1</v>
      </c>
      <c r="AJ843" t="b">
        <v>1</v>
      </c>
    </row>
    <row r="844" spans="1:36">
      <c r="A844" t="s">
        <v>16775</v>
      </c>
      <c r="B844" t="s">
        <v>87</v>
      </c>
      <c r="C844" t="s">
        <v>87</v>
      </c>
      <c r="D844" t="s">
        <v>88</v>
      </c>
      <c r="E844" t="s">
        <v>6860</v>
      </c>
      <c r="F844" t="s">
        <v>16776</v>
      </c>
      <c r="H844" t="s">
        <v>4613</v>
      </c>
      <c r="I844" t="s">
        <v>4595</v>
      </c>
      <c r="J844" t="s">
        <v>93</v>
      </c>
      <c r="K844" t="s">
        <v>100</v>
      </c>
      <c r="L844" t="s">
        <v>100</v>
      </c>
      <c r="M844" t="s">
        <v>8579</v>
      </c>
      <c r="N844">
        <v>98103</v>
      </c>
      <c r="O844" t="s">
        <v>16777</v>
      </c>
      <c r="P844">
        <v>47.69347833</v>
      </c>
      <c r="Q844">
        <v>-122.3395285</v>
      </c>
      <c r="R844" t="s">
        <v>8581</v>
      </c>
      <c r="S844" s="7">
        <v>10</v>
      </c>
      <c r="T844" s="7">
        <v>2024</v>
      </c>
      <c r="U844" s="7">
        <v>4</v>
      </c>
      <c r="V844">
        <v>10</v>
      </c>
      <c r="W844">
        <v>2024</v>
      </c>
      <c r="X844">
        <v>4</v>
      </c>
      <c r="Y844" t="b">
        <v>0</v>
      </c>
      <c r="Z844" t="b">
        <v>0</v>
      </c>
      <c r="AA844">
        <v>-1</v>
      </c>
      <c r="AB844">
        <v>5</v>
      </c>
      <c r="AC844" t="b">
        <v>0</v>
      </c>
      <c r="AD844" t="b">
        <v>1</v>
      </c>
      <c r="AE844" t="b">
        <v>0</v>
      </c>
      <c r="AF844" t="b">
        <v>0</v>
      </c>
      <c r="AG844" s="14">
        <v>45596</v>
      </c>
      <c r="AH844" s="14">
        <v>45595</v>
      </c>
      <c r="AI844">
        <v>-1</v>
      </c>
      <c r="AJ844" t="b">
        <v>1</v>
      </c>
    </row>
    <row r="845" spans="1:36">
      <c r="A845" t="s">
        <v>9906</v>
      </c>
      <c r="B845" t="s">
        <v>87</v>
      </c>
      <c r="C845" t="s">
        <v>87</v>
      </c>
      <c r="D845" t="s">
        <v>88</v>
      </c>
      <c r="E845" t="s">
        <v>7318</v>
      </c>
      <c r="F845" t="s">
        <v>9907</v>
      </c>
      <c r="H845" t="s">
        <v>4647</v>
      </c>
      <c r="I845" t="s">
        <v>4640</v>
      </c>
      <c r="J845" t="s">
        <v>93</v>
      </c>
      <c r="K845" t="s">
        <v>93</v>
      </c>
      <c r="L845" t="s">
        <v>93</v>
      </c>
      <c r="M845" t="s">
        <v>9908</v>
      </c>
      <c r="N845">
        <v>98126</v>
      </c>
      <c r="O845" t="s">
        <v>9909</v>
      </c>
      <c r="P845">
        <v>47.58328893</v>
      </c>
      <c r="Q845">
        <v>-122.37455822</v>
      </c>
      <c r="R845" t="s">
        <v>9910</v>
      </c>
      <c r="S845" s="7">
        <v>11</v>
      </c>
      <c r="T845" s="7">
        <v>2024</v>
      </c>
      <c r="U845" s="7">
        <v>4</v>
      </c>
      <c r="V845">
        <v>11</v>
      </c>
      <c r="W845">
        <v>2024</v>
      </c>
      <c r="X845">
        <v>4</v>
      </c>
      <c r="Y845" t="b">
        <v>0</v>
      </c>
      <c r="Z845" t="b">
        <v>0</v>
      </c>
      <c r="AA845">
        <v>-1</v>
      </c>
      <c r="AB845">
        <v>1</v>
      </c>
      <c r="AC845" t="b">
        <v>0</v>
      </c>
      <c r="AD845" t="b">
        <v>1</v>
      </c>
      <c r="AE845" t="b">
        <v>0</v>
      </c>
      <c r="AF845" t="b">
        <v>0</v>
      </c>
      <c r="AG845" s="14">
        <v>45603</v>
      </c>
      <c r="AH845" s="14">
        <v>45602</v>
      </c>
      <c r="AI845">
        <v>-1</v>
      </c>
      <c r="AJ845" t="b">
        <v>1</v>
      </c>
    </row>
    <row r="846" spans="1:36">
      <c r="A846" t="s">
        <v>29391</v>
      </c>
      <c r="B846" t="s">
        <v>87</v>
      </c>
      <c r="C846" t="s">
        <v>87</v>
      </c>
      <c r="D846" t="s">
        <v>88</v>
      </c>
      <c r="F846" t="s">
        <v>29392</v>
      </c>
      <c r="G846" t="s">
        <v>19007</v>
      </c>
      <c r="H846" t="s">
        <v>6731</v>
      </c>
      <c r="I846" t="s">
        <v>6736</v>
      </c>
      <c r="J846" t="s">
        <v>93</v>
      </c>
      <c r="K846" t="s">
        <v>100</v>
      </c>
      <c r="L846" t="s">
        <v>100</v>
      </c>
      <c r="M846" t="s">
        <v>29393</v>
      </c>
      <c r="N846">
        <v>98102</v>
      </c>
      <c r="O846" t="s">
        <v>29394</v>
      </c>
      <c r="P846">
        <v>47.62076636</v>
      </c>
      <c r="Q846">
        <v>-122.31784512</v>
      </c>
      <c r="R846" t="s">
        <v>29395</v>
      </c>
      <c r="S846" s="7">
        <v>11</v>
      </c>
      <c r="T846" s="7">
        <v>2024</v>
      </c>
      <c r="U846" s="7">
        <v>4</v>
      </c>
      <c r="V846">
        <v>11</v>
      </c>
      <c r="W846">
        <v>2024</v>
      </c>
      <c r="X846">
        <v>4</v>
      </c>
      <c r="Y846" t="b">
        <v>0</v>
      </c>
      <c r="Z846" t="b">
        <v>0</v>
      </c>
      <c r="AA846">
        <v>-1</v>
      </c>
      <c r="AB846">
        <v>3</v>
      </c>
      <c r="AC846" t="b">
        <v>0</v>
      </c>
      <c r="AD846" t="b">
        <v>1</v>
      </c>
      <c r="AE846" t="b">
        <v>0</v>
      </c>
      <c r="AF846" t="b">
        <v>1</v>
      </c>
      <c r="AG846" s="14">
        <v>45611</v>
      </c>
      <c r="AH846" s="14">
        <v>45610</v>
      </c>
      <c r="AI846">
        <v>-1</v>
      </c>
      <c r="AJ846" t="b">
        <v>1</v>
      </c>
    </row>
    <row r="847" spans="1:36">
      <c r="A847" t="s">
        <v>29422</v>
      </c>
      <c r="B847" t="s">
        <v>87</v>
      </c>
      <c r="C847" t="s">
        <v>87</v>
      </c>
      <c r="D847" t="s">
        <v>88</v>
      </c>
      <c r="F847" t="s">
        <v>29423</v>
      </c>
      <c r="G847" t="s">
        <v>29424</v>
      </c>
      <c r="H847" t="s">
        <v>4694</v>
      </c>
      <c r="I847" t="s">
        <v>9936</v>
      </c>
      <c r="J847" t="s">
        <v>93</v>
      </c>
      <c r="K847" t="s">
        <v>93</v>
      </c>
      <c r="L847" t="s">
        <v>93</v>
      </c>
      <c r="M847" t="s">
        <v>29425</v>
      </c>
      <c r="N847">
        <v>98112</v>
      </c>
      <c r="O847" t="s">
        <v>29426</v>
      </c>
      <c r="P847">
        <v>47.62064057</v>
      </c>
      <c r="Q847">
        <v>-122.31181386</v>
      </c>
      <c r="R847" t="s">
        <v>29427</v>
      </c>
      <c r="S847" s="7">
        <v>11</v>
      </c>
      <c r="T847" s="7">
        <v>2024</v>
      </c>
      <c r="U847" s="7">
        <v>4</v>
      </c>
      <c r="V847">
        <v>11</v>
      </c>
      <c r="W847">
        <v>2024</v>
      </c>
      <c r="X847">
        <v>4</v>
      </c>
      <c r="Y847" t="b">
        <v>0</v>
      </c>
      <c r="Z847" t="b">
        <v>0</v>
      </c>
      <c r="AA847">
        <v>-1</v>
      </c>
      <c r="AB847">
        <v>3</v>
      </c>
      <c r="AC847" t="b">
        <v>0</v>
      </c>
      <c r="AD847" t="b">
        <v>1</v>
      </c>
      <c r="AE847" t="b">
        <v>0</v>
      </c>
      <c r="AF847" t="b">
        <v>1</v>
      </c>
      <c r="AG847" s="14">
        <v>45622</v>
      </c>
      <c r="AH847" s="14">
        <v>45621</v>
      </c>
      <c r="AI847">
        <v>-1</v>
      </c>
      <c r="AJ847" t="b">
        <v>1</v>
      </c>
    </row>
    <row r="848" spans="1:36">
      <c r="A848" t="s">
        <v>9971</v>
      </c>
      <c r="B848" t="s">
        <v>87</v>
      </c>
      <c r="C848" t="s">
        <v>87</v>
      </c>
      <c r="D848" t="s">
        <v>88</v>
      </c>
      <c r="E848" t="s">
        <v>7318</v>
      </c>
      <c r="F848" t="s">
        <v>9972</v>
      </c>
      <c r="H848" t="s">
        <v>9973</v>
      </c>
      <c r="I848" t="s">
        <v>9974</v>
      </c>
      <c r="J848" t="s">
        <v>93</v>
      </c>
      <c r="K848" t="s">
        <v>5967</v>
      </c>
      <c r="L848" t="s">
        <v>5967</v>
      </c>
      <c r="M848" t="s">
        <v>9975</v>
      </c>
      <c r="N848">
        <v>98133</v>
      </c>
      <c r="O848" t="s">
        <v>9976</v>
      </c>
      <c r="P848">
        <v>47.73393174</v>
      </c>
      <c r="Q848">
        <v>-122.33486756</v>
      </c>
      <c r="R848" t="s">
        <v>9977</v>
      </c>
      <c r="S848" s="7">
        <v>12</v>
      </c>
      <c r="T848" s="7">
        <v>2024</v>
      </c>
      <c r="U848" s="7">
        <v>4</v>
      </c>
      <c r="V848">
        <v>12</v>
      </c>
      <c r="W848">
        <v>2024</v>
      </c>
      <c r="X848">
        <v>4</v>
      </c>
      <c r="Y848" t="b">
        <v>0</v>
      </c>
      <c r="Z848" t="b">
        <v>0</v>
      </c>
      <c r="AA848">
        <v>-1</v>
      </c>
      <c r="AB848">
        <v>5</v>
      </c>
      <c r="AC848" t="b">
        <v>0</v>
      </c>
      <c r="AD848" t="b">
        <v>1</v>
      </c>
      <c r="AE848" t="b">
        <v>0</v>
      </c>
      <c r="AF848" t="b">
        <v>0</v>
      </c>
      <c r="AG848" s="14">
        <v>45639</v>
      </c>
      <c r="AH848" s="14">
        <v>45638</v>
      </c>
      <c r="AI848">
        <v>-1</v>
      </c>
      <c r="AJ848" t="b">
        <v>1</v>
      </c>
    </row>
    <row r="849" spans="1:36">
      <c r="A849" t="s">
        <v>12677</v>
      </c>
      <c r="B849" t="s">
        <v>87</v>
      </c>
      <c r="C849" t="s">
        <v>87</v>
      </c>
      <c r="D849" t="s">
        <v>88</v>
      </c>
      <c r="E849" t="s">
        <v>10681</v>
      </c>
      <c r="F849" t="s">
        <v>12678</v>
      </c>
      <c r="G849" t="s">
        <v>12679</v>
      </c>
      <c r="H849" t="s">
        <v>9973</v>
      </c>
      <c r="I849" t="s">
        <v>9974</v>
      </c>
      <c r="J849" t="s">
        <v>93</v>
      </c>
      <c r="K849" t="s">
        <v>100</v>
      </c>
      <c r="L849" t="s">
        <v>100</v>
      </c>
      <c r="M849" t="s">
        <v>12680</v>
      </c>
      <c r="N849">
        <v>98103</v>
      </c>
      <c r="O849" t="s">
        <v>12681</v>
      </c>
      <c r="P849">
        <v>47.6584996</v>
      </c>
      <c r="Q849">
        <v>-122.34772117</v>
      </c>
      <c r="R849" t="s">
        <v>12682</v>
      </c>
      <c r="S849" s="7">
        <v>12</v>
      </c>
      <c r="T849" s="7">
        <v>2024</v>
      </c>
      <c r="U849" s="7">
        <v>4</v>
      </c>
      <c r="V849">
        <v>12</v>
      </c>
      <c r="W849">
        <v>2024</v>
      </c>
      <c r="X849">
        <v>4</v>
      </c>
      <c r="Y849" t="b">
        <v>0</v>
      </c>
      <c r="Z849" t="b">
        <v>0</v>
      </c>
      <c r="AA849">
        <v>-1</v>
      </c>
      <c r="AB849">
        <v>6</v>
      </c>
      <c r="AC849" t="b">
        <v>0</v>
      </c>
      <c r="AD849" t="b">
        <v>1</v>
      </c>
      <c r="AE849" t="b">
        <v>0</v>
      </c>
      <c r="AF849" t="b">
        <v>0</v>
      </c>
      <c r="AG849" s="14">
        <v>45639</v>
      </c>
      <c r="AH849" s="14">
        <v>45638</v>
      </c>
      <c r="AI849">
        <v>-1</v>
      </c>
      <c r="AJ849" t="b">
        <v>1</v>
      </c>
    </row>
    <row r="850" spans="1:36">
      <c r="A850" t="s">
        <v>16806</v>
      </c>
      <c r="B850" t="s">
        <v>87</v>
      </c>
      <c r="C850" t="s">
        <v>87</v>
      </c>
      <c r="D850" t="s">
        <v>88</v>
      </c>
      <c r="E850" t="s">
        <v>6860</v>
      </c>
      <c r="F850" t="s">
        <v>16807</v>
      </c>
      <c r="H850" t="s">
        <v>4738</v>
      </c>
      <c r="I850" t="s">
        <v>4396</v>
      </c>
      <c r="J850" t="s">
        <v>93</v>
      </c>
      <c r="K850" t="s">
        <v>100</v>
      </c>
      <c r="L850" t="s">
        <v>100</v>
      </c>
      <c r="M850" t="s">
        <v>16554</v>
      </c>
      <c r="N850">
        <v>98103</v>
      </c>
      <c r="O850" t="s">
        <v>16808</v>
      </c>
      <c r="P850">
        <v>47.69345265</v>
      </c>
      <c r="Q850">
        <v>-122.3542686</v>
      </c>
      <c r="R850" t="s">
        <v>16556</v>
      </c>
      <c r="S850" s="7">
        <v>12</v>
      </c>
      <c r="T850" s="7">
        <v>2024</v>
      </c>
      <c r="U850" s="7">
        <v>4</v>
      </c>
      <c r="V850">
        <v>12</v>
      </c>
      <c r="W850">
        <v>2024</v>
      </c>
      <c r="X850">
        <v>4</v>
      </c>
      <c r="Y850" t="b">
        <v>0</v>
      </c>
      <c r="Z850" t="b">
        <v>0</v>
      </c>
      <c r="AA850">
        <v>-1</v>
      </c>
      <c r="AB850">
        <v>5</v>
      </c>
      <c r="AC850" t="b">
        <v>0</v>
      </c>
      <c r="AD850" t="b">
        <v>1</v>
      </c>
      <c r="AE850" t="b">
        <v>0</v>
      </c>
      <c r="AF850" t="b">
        <v>0</v>
      </c>
      <c r="AG850" s="14">
        <v>45646</v>
      </c>
      <c r="AH850" s="14">
        <v>45645</v>
      </c>
      <c r="AI850">
        <v>-1</v>
      </c>
      <c r="AJ850" t="b">
        <v>1</v>
      </c>
    </row>
    <row r="851" spans="1:36">
      <c r="A851" t="s">
        <v>16813</v>
      </c>
      <c r="B851" t="s">
        <v>87</v>
      </c>
      <c r="D851" t="s">
        <v>88</v>
      </c>
      <c r="E851" t="s">
        <v>6860</v>
      </c>
      <c r="F851" t="s">
        <v>16814</v>
      </c>
      <c r="H851" t="s">
        <v>4819</v>
      </c>
      <c r="I851" t="s">
        <v>4813</v>
      </c>
      <c r="J851" t="s">
        <v>93</v>
      </c>
      <c r="K851" t="s">
        <v>100</v>
      </c>
      <c r="M851" t="s">
        <v>16815</v>
      </c>
      <c r="N851">
        <v>98133</v>
      </c>
      <c r="O851" t="s">
        <v>16816</v>
      </c>
      <c r="P851">
        <v>47.70791098</v>
      </c>
      <c r="Q851">
        <v>-122.34105272</v>
      </c>
      <c r="R851" t="s">
        <v>16817</v>
      </c>
      <c r="S851" s="7">
        <v>1</v>
      </c>
      <c r="T851" s="7">
        <v>2025</v>
      </c>
      <c r="U851" s="7">
        <v>1</v>
      </c>
      <c r="V851">
        <v>1</v>
      </c>
      <c r="W851">
        <v>2025</v>
      </c>
      <c r="X851">
        <v>1</v>
      </c>
      <c r="Y851" t="b">
        <v>0</v>
      </c>
      <c r="Z851" t="b">
        <v>0</v>
      </c>
      <c r="AA851">
        <v>-1</v>
      </c>
      <c r="AB851">
        <v>5</v>
      </c>
      <c r="AC851" t="b">
        <v>0</v>
      </c>
      <c r="AD851" t="b">
        <v>1</v>
      </c>
      <c r="AE851" t="b">
        <v>0</v>
      </c>
      <c r="AF851" t="b">
        <v>0</v>
      </c>
      <c r="AG851" s="14">
        <v>45665</v>
      </c>
      <c r="AH851" s="14">
        <v>45664</v>
      </c>
      <c r="AI851">
        <v>-1</v>
      </c>
      <c r="AJ851" t="b">
        <v>1</v>
      </c>
    </row>
    <row r="852" spans="1:36">
      <c r="A852" t="s">
        <v>10016</v>
      </c>
      <c r="B852" t="s">
        <v>87</v>
      </c>
      <c r="D852" t="s">
        <v>88</v>
      </c>
      <c r="E852" t="s">
        <v>7318</v>
      </c>
      <c r="F852" t="s">
        <v>10017</v>
      </c>
      <c r="H852" t="s">
        <v>4841</v>
      </c>
      <c r="I852" t="s">
        <v>4825</v>
      </c>
      <c r="J852" t="s">
        <v>93</v>
      </c>
      <c r="K852" t="s">
        <v>5967</v>
      </c>
      <c r="M852" t="s">
        <v>10018</v>
      </c>
      <c r="N852">
        <v>98144</v>
      </c>
      <c r="O852" t="s">
        <v>10019</v>
      </c>
      <c r="P852">
        <v>47.57199691</v>
      </c>
      <c r="Q852">
        <v>-122.29428708</v>
      </c>
      <c r="R852" t="s">
        <v>10020</v>
      </c>
      <c r="S852" s="7">
        <v>1</v>
      </c>
      <c r="T852" s="7">
        <v>2025</v>
      </c>
      <c r="U852" s="7">
        <v>1</v>
      </c>
      <c r="V852">
        <v>1</v>
      </c>
      <c r="W852">
        <v>2025</v>
      </c>
      <c r="X852">
        <v>1</v>
      </c>
      <c r="Y852" t="b">
        <v>0</v>
      </c>
      <c r="Z852" t="b">
        <v>0</v>
      </c>
      <c r="AA852">
        <v>-1</v>
      </c>
      <c r="AB852">
        <v>2</v>
      </c>
      <c r="AC852" t="b">
        <v>0</v>
      </c>
      <c r="AD852" t="b">
        <v>1</v>
      </c>
      <c r="AE852" t="b">
        <v>0</v>
      </c>
      <c r="AF852" t="b">
        <v>0</v>
      </c>
      <c r="AG852" s="14">
        <v>45667</v>
      </c>
      <c r="AH852" s="14">
        <v>45666</v>
      </c>
      <c r="AI852">
        <v>-1</v>
      </c>
      <c r="AJ852" t="b">
        <v>1</v>
      </c>
    </row>
    <row r="853" spans="1:36">
      <c r="A853" t="s">
        <v>10021</v>
      </c>
      <c r="B853" t="s">
        <v>87</v>
      </c>
      <c r="D853" t="s">
        <v>88</v>
      </c>
      <c r="E853" t="s">
        <v>7318</v>
      </c>
      <c r="F853" t="s">
        <v>10017</v>
      </c>
      <c r="H853" t="s">
        <v>4841</v>
      </c>
      <c r="I853" t="s">
        <v>4825</v>
      </c>
      <c r="J853" t="s">
        <v>93</v>
      </c>
      <c r="K853" t="s">
        <v>5967</v>
      </c>
      <c r="M853" t="s">
        <v>10022</v>
      </c>
      <c r="N853">
        <v>98144</v>
      </c>
      <c r="O853" t="s">
        <v>10023</v>
      </c>
      <c r="P853">
        <v>47.57192417</v>
      </c>
      <c r="Q853">
        <v>-122.29450282</v>
      </c>
      <c r="R853" t="s">
        <v>10024</v>
      </c>
      <c r="S853" s="7">
        <v>1</v>
      </c>
      <c r="T853" s="7">
        <v>2025</v>
      </c>
      <c r="U853" s="7">
        <v>1</v>
      </c>
      <c r="V853">
        <v>1</v>
      </c>
      <c r="W853">
        <v>2025</v>
      </c>
      <c r="X853">
        <v>1</v>
      </c>
      <c r="Y853" t="b">
        <v>0</v>
      </c>
      <c r="Z853" t="b">
        <v>0</v>
      </c>
      <c r="AA853">
        <v>-1</v>
      </c>
      <c r="AB853">
        <v>2</v>
      </c>
      <c r="AC853" t="b">
        <v>0</v>
      </c>
      <c r="AD853" t="b">
        <v>1</v>
      </c>
      <c r="AE853" t="b">
        <v>0</v>
      </c>
      <c r="AF853" t="b">
        <v>0</v>
      </c>
      <c r="AG853" s="14">
        <v>45667</v>
      </c>
      <c r="AH853" s="14">
        <v>45666</v>
      </c>
      <c r="AI853">
        <v>-1</v>
      </c>
      <c r="AJ853" t="b">
        <v>1</v>
      </c>
    </row>
    <row r="854" spans="1:36">
      <c r="A854" t="s">
        <v>29630</v>
      </c>
      <c r="B854" t="s">
        <v>87</v>
      </c>
      <c r="D854" t="s">
        <v>88</v>
      </c>
      <c r="F854" t="s">
        <v>29631</v>
      </c>
      <c r="H854" t="s">
        <v>7282</v>
      </c>
      <c r="I854" t="s">
        <v>6870</v>
      </c>
      <c r="J854" t="s">
        <v>93</v>
      </c>
      <c r="K854" t="s">
        <v>100</v>
      </c>
      <c r="M854" t="s">
        <v>29632</v>
      </c>
      <c r="N854">
        <v>98133</v>
      </c>
      <c r="O854" t="s">
        <v>29633</v>
      </c>
      <c r="P854">
        <v>47.70486429</v>
      </c>
      <c r="Q854">
        <v>-122.35446329</v>
      </c>
      <c r="R854" t="s">
        <v>29634</v>
      </c>
      <c r="S854" s="7">
        <v>2</v>
      </c>
      <c r="T854" s="7">
        <v>2025</v>
      </c>
      <c r="U854" s="7">
        <v>1</v>
      </c>
      <c r="V854">
        <v>2</v>
      </c>
      <c r="W854">
        <v>2025</v>
      </c>
      <c r="X854">
        <v>1</v>
      </c>
      <c r="Y854" t="b">
        <v>0</v>
      </c>
      <c r="Z854" t="b">
        <v>0</v>
      </c>
      <c r="AA854">
        <v>-1</v>
      </c>
      <c r="AB854">
        <v>5</v>
      </c>
      <c r="AC854" t="b">
        <v>0</v>
      </c>
      <c r="AD854" t="b">
        <v>1</v>
      </c>
      <c r="AE854" t="b">
        <v>0</v>
      </c>
      <c r="AF854" t="b">
        <v>1</v>
      </c>
      <c r="AG854" s="14">
        <v>45701</v>
      </c>
      <c r="AH854" s="14">
        <v>45700</v>
      </c>
      <c r="AI854">
        <v>-1</v>
      </c>
      <c r="AJ854" t="b">
        <v>1</v>
      </c>
    </row>
    <row r="855" spans="1:36">
      <c r="A855" t="s">
        <v>10094</v>
      </c>
      <c r="B855" t="s">
        <v>87</v>
      </c>
      <c r="D855" t="s">
        <v>88</v>
      </c>
      <c r="E855" t="s">
        <v>7318</v>
      </c>
      <c r="F855" t="s">
        <v>9907</v>
      </c>
      <c r="H855" t="s">
        <v>6850</v>
      </c>
      <c r="I855" t="s">
        <v>4932</v>
      </c>
      <c r="J855" t="s">
        <v>93</v>
      </c>
      <c r="K855" t="s">
        <v>5967</v>
      </c>
      <c r="M855" t="s">
        <v>9908</v>
      </c>
      <c r="N855">
        <v>98126</v>
      </c>
      <c r="O855" t="s">
        <v>10095</v>
      </c>
      <c r="P855">
        <v>47.58328893</v>
      </c>
      <c r="Q855">
        <v>-122.37455822</v>
      </c>
      <c r="R855" t="s">
        <v>9910</v>
      </c>
      <c r="S855" s="7">
        <v>2</v>
      </c>
      <c r="T855" s="7">
        <v>2025</v>
      </c>
      <c r="U855" s="7">
        <v>1</v>
      </c>
      <c r="V855">
        <v>2</v>
      </c>
      <c r="W855">
        <v>2025</v>
      </c>
      <c r="X855">
        <v>1</v>
      </c>
      <c r="Y855" t="b">
        <v>0</v>
      </c>
      <c r="Z855" t="b">
        <v>0</v>
      </c>
      <c r="AA855">
        <v>-1</v>
      </c>
      <c r="AB855">
        <v>1</v>
      </c>
      <c r="AC855" t="b">
        <v>0</v>
      </c>
      <c r="AD855" t="b">
        <v>1</v>
      </c>
      <c r="AE855" t="b">
        <v>0</v>
      </c>
      <c r="AF855" t="b">
        <v>0</v>
      </c>
      <c r="AG855" s="14">
        <v>45714</v>
      </c>
      <c r="AH855" s="14">
        <v>45713</v>
      </c>
      <c r="AI855">
        <v>-1</v>
      </c>
      <c r="AJ855" t="b">
        <v>1</v>
      </c>
    </row>
    <row r="856" spans="1:36">
      <c r="A856" t="s">
        <v>10123</v>
      </c>
      <c r="B856" t="s">
        <v>87</v>
      </c>
      <c r="D856" t="s">
        <v>88</v>
      </c>
      <c r="E856" t="s">
        <v>7318</v>
      </c>
      <c r="H856" t="s">
        <v>9958</v>
      </c>
      <c r="I856" t="s">
        <v>6876</v>
      </c>
      <c r="J856" t="s">
        <v>93</v>
      </c>
      <c r="K856" t="s">
        <v>5967</v>
      </c>
      <c r="M856" t="s">
        <v>8391</v>
      </c>
      <c r="N856">
        <v>98144</v>
      </c>
      <c r="O856" t="s">
        <v>10124</v>
      </c>
      <c r="P856">
        <v>47.57170786</v>
      </c>
      <c r="Q856">
        <v>-122.29266085</v>
      </c>
      <c r="R856" t="s">
        <v>8393</v>
      </c>
      <c r="S856" s="7">
        <v>3</v>
      </c>
      <c r="T856" s="7">
        <v>2025</v>
      </c>
      <c r="U856" s="7">
        <v>1</v>
      </c>
      <c r="V856">
        <v>3</v>
      </c>
      <c r="W856">
        <v>2025</v>
      </c>
      <c r="X856">
        <v>1</v>
      </c>
      <c r="Y856" t="b">
        <v>0</v>
      </c>
      <c r="Z856" t="b">
        <v>0</v>
      </c>
      <c r="AA856">
        <v>-1</v>
      </c>
      <c r="AB856">
        <v>2</v>
      </c>
      <c r="AC856" t="b">
        <v>0</v>
      </c>
      <c r="AD856" t="b">
        <v>1</v>
      </c>
      <c r="AE856" t="b">
        <v>0</v>
      </c>
      <c r="AF856" t="b">
        <v>0</v>
      </c>
      <c r="AG856" s="14">
        <v>45720</v>
      </c>
      <c r="AH856" s="14">
        <v>45719</v>
      </c>
      <c r="AI856">
        <v>-1</v>
      </c>
      <c r="AJ856" t="b">
        <v>1</v>
      </c>
    </row>
    <row r="857" spans="1:36">
      <c r="A857" t="s">
        <v>10125</v>
      </c>
      <c r="B857" t="s">
        <v>87</v>
      </c>
      <c r="D857" t="s">
        <v>88</v>
      </c>
      <c r="E857" t="s">
        <v>7318</v>
      </c>
      <c r="H857" t="s">
        <v>9958</v>
      </c>
      <c r="I857" t="s">
        <v>6876</v>
      </c>
      <c r="J857" t="s">
        <v>93</v>
      </c>
      <c r="K857" t="s">
        <v>5967</v>
      </c>
      <c r="M857" t="s">
        <v>10126</v>
      </c>
      <c r="N857">
        <v>98144</v>
      </c>
      <c r="O857" t="s">
        <v>10127</v>
      </c>
      <c r="P857">
        <v>47.5720376</v>
      </c>
      <c r="Q857">
        <v>-122.29229186</v>
      </c>
      <c r="R857" t="s">
        <v>10128</v>
      </c>
      <c r="S857" s="7">
        <v>3</v>
      </c>
      <c r="T857" s="7">
        <v>2025</v>
      </c>
      <c r="U857" s="7">
        <v>1</v>
      </c>
      <c r="V857">
        <v>3</v>
      </c>
      <c r="W857">
        <v>2025</v>
      </c>
      <c r="X857">
        <v>1</v>
      </c>
      <c r="Y857" t="b">
        <v>0</v>
      </c>
      <c r="Z857" t="b">
        <v>0</v>
      </c>
      <c r="AA857">
        <v>-1</v>
      </c>
      <c r="AB857">
        <v>2</v>
      </c>
      <c r="AC857" t="b">
        <v>0</v>
      </c>
      <c r="AD857" t="b">
        <v>1</v>
      </c>
      <c r="AE857" t="b">
        <v>0</v>
      </c>
      <c r="AF857" t="b">
        <v>0</v>
      </c>
      <c r="AG857" s="14">
        <v>45720</v>
      </c>
      <c r="AH857" s="14">
        <v>45719</v>
      </c>
      <c r="AI857">
        <v>-1</v>
      </c>
      <c r="AJ857" t="b">
        <v>1</v>
      </c>
    </row>
    <row r="858" spans="1:36">
      <c r="A858" t="s">
        <v>16863</v>
      </c>
      <c r="B858" t="s">
        <v>87</v>
      </c>
      <c r="D858" t="s">
        <v>88</v>
      </c>
      <c r="E858" t="s">
        <v>6860</v>
      </c>
      <c r="F858" t="s">
        <v>6860</v>
      </c>
      <c r="H858" t="s">
        <v>10147</v>
      </c>
      <c r="I858" t="s">
        <v>6824</v>
      </c>
      <c r="J858" t="s">
        <v>93</v>
      </c>
      <c r="K858" t="s">
        <v>100</v>
      </c>
      <c r="M858" t="s">
        <v>16864</v>
      </c>
      <c r="N858">
        <v>98106</v>
      </c>
      <c r="O858" t="s">
        <v>16865</v>
      </c>
      <c r="P858">
        <v>47.54562338</v>
      </c>
      <c r="Q858">
        <v>-122.36539611</v>
      </c>
      <c r="R858" t="s">
        <v>16866</v>
      </c>
      <c r="S858" s="7">
        <v>3</v>
      </c>
      <c r="T858" s="7">
        <v>2025</v>
      </c>
      <c r="U858" s="7">
        <v>1</v>
      </c>
      <c r="V858">
        <v>3</v>
      </c>
      <c r="W858">
        <v>2025</v>
      </c>
      <c r="X858">
        <v>1</v>
      </c>
      <c r="Y858" t="b">
        <v>0</v>
      </c>
      <c r="Z858" t="b">
        <v>0</v>
      </c>
      <c r="AA858">
        <v>-1</v>
      </c>
      <c r="AB858">
        <v>1</v>
      </c>
      <c r="AC858" t="b">
        <v>0</v>
      </c>
      <c r="AD858" t="b">
        <v>1</v>
      </c>
      <c r="AE858" t="b">
        <v>0</v>
      </c>
      <c r="AF858" t="b">
        <v>0</v>
      </c>
      <c r="AG858" s="14">
        <v>45722</v>
      </c>
      <c r="AH858" s="14">
        <v>45721</v>
      </c>
      <c r="AI858">
        <v>-1</v>
      </c>
      <c r="AJ858" t="b">
        <v>1</v>
      </c>
    </row>
    <row r="859" spans="1:36">
      <c r="A859" t="s">
        <v>10159</v>
      </c>
      <c r="B859" t="s">
        <v>87</v>
      </c>
      <c r="D859" t="s">
        <v>88</v>
      </c>
      <c r="E859" t="s">
        <v>7318</v>
      </c>
      <c r="H859" t="s">
        <v>4989</v>
      </c>
      <c r="I859" t="s">
        <v>10155</v>
      </c>
      <c r="J859" t="s">
        <v>93</v>
      </c>
      <c r="K859" t="s">
        <v>5967</v>
      </c>
      <c r="M859" t="s">
        <v>4967</v>
      </c>
      <c r="N859">
        <v>98133</v>
      </c>
      <c r="O859" t="s">
        <v>10160</v>
      </c>
      <c r="P859">
        <v>47.7331375</v>
      </c>
      <c r="Q859">
        <v>-122.35024512</v>
      </c>
      <c r="R859" t="s">
        <v>4969</v>
      </c>
      <c r="S859" s="7">
        <v>3</v>
      </c>
      <c r="T859" s="7">
        <v>2025</v>
      </c>
      <c r="U859" s="7">
        <v>1</v>
      </c>
      <c r="V859">
        <v>3</v>
      </c>
      <c r="W859">
        <v>2025</v>
      </c>
      <c r="X859">
        <v>1</v>
      </c>
      <c r="Y859" t="b">
        <v>0</v>
      </c>
      <c r="Z859" t="b">
        <v>0</v>
      </c>
      <c r="AA859">
        <v>-1</v>
      </c>
      <c r="AB859">
        <v>5</v>
      </c>
      <c r="AC859" t="b">
        <v>0</v>
      </c>
      <c r="AD859" t="b">
        <v>1</v>
      </c>
      <c r="AE859" t="b">
        <v>0</v>
      </c>
      <c r="AF859" t="b">
        <v>0</v>
      </c>
      <c r="AG859" s="14">
        <v>45730</v>
      </c>
      <c r="AH859" s="14">
        <v>45729</v>
      </c>
      <c r="AI859">
        <v>-1</v>
      </c>
      <c r="AJ859" t="b">
        <v>1</v>
      </c>
    </row>
    <row r="860" spans="1:36">
      <c r="A860" t="s">
        <v>16867</v>
      </c>
      <c r="B860" t="s">
        <v>87</v>
      </c>
      <c r="D860" t="s">
        <v>88</v>
      </c>
      <c r="E860" t="s">
        <v>6860</v>
      </c>
      <c r="F860" t="s">
        <v>16868</v>
      </c>
      <c r="H860" t="s">
        <v>4989</v>
      </c>
      <c r="I860" t="s">
        <v>10155</v>
      </c>
      <c r="J860" t="s">
        <v>93</v>
      </c>
      <c r="K860" t="s">
        <v>100</v>
      </c>
      <c r="M860" t="s">
        <v>16869</v>
      </c>
      <c r="N860">
        <v>98133</v>
      </c>
      <c r="O860" t="s">
        <v>16870</v>
      </c>
      <c r="P860">
        <v>47.72081238</v>
      </c>
      <c r="Q860">
        <v>-122.34444544</v>
      </c>
      <c r="R860" t="s">
        <v>16871</v>
      </c>
      <c r="S860" s="7">
        <v>3</v>
      </c>
      <c r="T860" s="7">
        <v>2025</v>
      </c>
      <c r="U860" s="7">
        <v>1</v>
      </c>
      <c r="V860">
        <v>3</v>
      </c>
      <c r="W860">
        <v>2025</v>
      </c>
      <c r="X860">
        <v>1</v>
      </c>
      <c r="Y860" t="b">
        <v>0</v>
      </c>
      <c r="Z860" t="b">
        <v>0</v>
      </c>
      <c r="AA860">
        <v>-1</v>
      </c>
      <c r="AB860">
        <v>5</v>
      </c>
      <c r="AC860" t="b">
        <v>0</v>
      </c>
      <c r="AD860" t="b">
        <v>1</v>
      </c>
      <c r="AE860" t="b">
        <v>0</v>
      </c>
      <c r="AF860" t="b">
        <v>0</v>
      </c>
      <c r="AG860" s="14">
        <v>45730</v>
      </c>
      <c r="AH860" s="14">
        <v>45729</v>
      </c>
      <c r="AI860">
        <v>-1</v>
      </c>
      <c r="AJ860" t="b">
        <v>1</v>
      </c>
    </row>
    <row r="861" spans="1:36">
      <c r="A861" t="s">
        <v>29755</v>
      </c>
      <c r="B861" t="s">
        <v>87</v>
      </c>
      <c r="D861" t="s">
        <v>88</v>
      </c>
      <c r="F861" t="s">
        <v>29756</v>
      </c>
      <c r="H861" t="s">
        <v>6892</v>
      </c>
      <c r="I861" t="s">
        <v>9236</v>
      </c>
      <c r="J861" t="s">
        <v>93</v>
      </c>
      <c r="K861" t="s">
        <v>100</v>
      </c>
      <c r="M861" t="s">
        <v>29757</v>
      </c>
      <c r="N861">
        <v>98144</v>
      </c>
      <c r="O861" t="s">
        <v>29758</v>
      </c>
      <c r="P861">
        <v>47.57086733</v>
      </c>
      <c r="Q861">
        <v>-122.29547195</v>
      </c>
      <c r="R861" t="s">
        <v>29759</v>
      </c>
      <c r="S861" s="7">
        <v>3</v>
      </c>
      <c r="T861" s="7">
        <v>2025</v>
      </c>
      <c r="U861" s="7">
        <v>1</v>
      </c>
      <c r="V861">
        <v>3</v>
      </c>
      <c r="W861">
        <v>2025</v>
      </c>
      <c r="X861">
        <v>1</v>
      </c>
      <c r="Y861" t="b">
        <v>0</v>
      </c>
      <c r="Z861" t="b">
        <v>0</v>
      </c>
      <c r="AA861">
        <v>-1</v>
      </c>
      <c r="AB861">
        <v>2</v>
      </c>
      <c r="AC861" t="b">
        <v>0</v>
      </c>
      <c r="AD861" t="b">
        <v>1</v>
      </c>
      <c r="AE861" t="b">
        <v>0</v>
      </c>
      <c r="AF861" t="b">
        <v>1</v>
      </c>
      <c r="AG861" s="14">
        <v>45736</v>
      </c>
      <c r="AH861" s="14">
        <v>45735</v>
      </c>
      <c r="AI861">
        <v>-1</v>
      </c>
      <c r="AJ861" t="b">
        <v>1</v>
      </c>
    </row>
    <row r="862" spans="1:36">
      <c r="A862" t="s">
        <v>14718</v>
      </c>
      <c r="B862" t="s">
        <v>87</v>
      </c>
      <c r="D862" t="s">
        <v>88</v>
      </c>
      <c r="E862" t="s">
        <v>14163</v>
      </c>
      <c r="F862" t="s">
        <v>14719</v>
      </c>
      <c r="H862" t="s">
        <v>4995</v>
      </c>
      <c r="I862" t="s">
        <v>6897</v>
      </c>
      <c r="J862" t="s">
        <v>93</v>
      </c>
      <c r="K862" t="s">
        <v>100</v>
      </c>
      <c r="M862" t="s">
        <v>4996</v>
      </c>
      <c r="N862">
        <v>98136</v>
      </c>
      <c r="O862" t="s">
        <v>14720</v>
      </c>
      <c r="P862">
        <v>47.53767653</v>
      </c>
      <c r="Q862">
        <v>-122.39645525</v>
      </c>
      <c r="R862" t="s">
        <v>4998</v>
      </c>
      <c r="S862" s="7">
        <v>3</v>
      </c>
      <c r="T862" s="7">
        <v>2025</v>
      </c>
      <c r="U862" s="7">
        <v>1</v>
      </c>
      <c r="V862">
        <v>3</v>
      </c>
      <c r="W862">
        <v>2025</v>
      </c>
      <c r="X862">
        <v>1</v>
      </c>
      <c r="Y862" t="b">
        <v>0</v>
      </c>
      <c r="Z862" t="b">
        <v>0</v>
      </c>
      <c r="AA862">
        <v>-1</v>
      </c>
      <c r="AB862">
        <v>1</v>
      </c>
      <c r="AC862" t="b">
        <v>0</v>
      </c>
      <c r="AD862" t="b">
        <v>1</v>
      </c>
      <c r="AE862" t="b">
        <v>0</v>
      </c>
      <c r="AF862" t="b">
        <v>0</v>
      </c>
      <c r="AG862" s="14">
        <v>45744</v>
      </c>
      <c r="AH862" s="14">
        <v>45743</v>
      </c>
      <c r="AI862">
        <v>-1</v>
      </c>
      <c r="AJ862" t="b">
        <v>1</v>
      </c>
    </row>
    <row r="863" spans="1:36">
      <c r="A863" t="s">
        <v>12948</v>
      </c>
      <c r="B863" t="s">
        <v>87</v>
      </c>
      <c r="D863" t="s">
        <v>88</v>
      </c>
      <c r="E863" t="s">
        <v>10681</v>
      </c>
      <c r="F863" t="s">
        <v>12949</v>
      </c>
      <c r="H863" t="s">
        <v>6820</v>
      </c>
      <c r="I863" t="s">
        <v>10205</v>
      </c>
      <c r="J863" t="s">
        <v>93</v>
      </c>
      <c r="K863" t="s">
        <v>1745</v>
      </c>
      <c r="M863" t="s">
        <v>12950</v>
      </c>
      <c r="N863">
        <v>98119</v>
      </c>
      <c r="O863" t="s">
        <v>12951</v>
      </c>
      <c r="P863">
        <v>47.62259141</v>
      </c>
      <c r="Q863">
        <v>-122.3576339</v>
      </c>
      <c r="R863" t="s">
        <v>12952</v>
      </c>
      <c r="S863" s="7">
        <v>4</v>
      </c>
      <c r="T863" s="7">
        <v>2025</v>
      </c>
      <c r="U863" s="7">
        <v>2</v>
      </c>
      <c r="V863">
        <v>4</v>
      </c>
      <c r="W863">
        <v>2025</v>
      </c>
      <c r="X863">
        <v>2</v>
      </c>
      <c r="Y863" t="b">
        <v>0</v>
      </c>
      <c r="Z863" t="b">
        <v>0</v>
      </c>
      <c r="AA863">
        <v>-1</v>
      </c>
      <c r="AB863">
        <v>7</v>
      </c>
      <c r="AC863" t="b">
        <v>0</v>
      </c>
      <c r="AD863" t="b">
        <v>1</v>
      </c>
      <c r="AE863" t="b">
        <v>0</v>
      </c>
      <c r="AF863" t="b">
        <v>0</v>
      </c>
      <c r="AG863" s="14">
        <v>45750</v>
      </c>
      <c r="AH863" s="14">
        <v>45749</v>
      </c>
      <c r="AI863">
        <v>-1</v>
      </c>
      <c r="AJ863" t="b">
        <v>1</v>
      </c>
    </row>
    <row r="864" spans="1:36">
      <c r="A864" t="s">
        <v>29818</v>
      </c>
      <c r="B864" t="s">
        <v>87</v>
      </c>
      <c r="D864" t="s">
        <v>88</v>
      </c>
      <c r="F864" t="s">
        <v>29819</v>
      </c>
      <c r="H864" t="s">
        <v>6820</v>
      </c>
      <c r="I864" t="s">
        <v>10205</v>
      </c>
      <c r="J864" t="s">
        <v>93</v>
      </c>
      <c r="K864" t="s">
        <v>100</v>
      </c>
      <c r="M864" t="s">
        <v>13890</v>
      </c>
      <c r="N864">
        <v>98133</v>
      </c>
      <c r="O864" t="s">
        <v>29820</v>
      </c>
      <c r="P864">
        <v>47.73074207</v>
      </c>
      <c r="Q864">
        <v>-122.34724807</v>
      </c>
      <c r="R864" t="s">
        <v>13892</v>
      </c>
      <c r="S864" s="7">
        <v>4</v>
      </c>
      <c r="T864" s="7">
        <v>2025</v>
      </c>
      <c r="U864" s="7">
        <v>2</v>
      </c>
      <c r="V864">
        <v>4</v>
      </c>
      <c r="W864">
        <v>2025</v>
      </c>
      <c r="X864">
        <v>2</v>
      </c>
      <c r="Y864" t="b">
        <v>0</v>
      </c>
      <c r="Z864" t="b">
        <v>0</v>
      </c>
      <c r="AA864">
        <v>-1</v>
      </c>
      <c r="AB864">
        <v>5</v>
      </c>
      <c r="AC864" t="b">
        <v>0</v>
      </c>
      <c r="AD864" t="b">
        <v>1</v>
      </c>
      <c r="AE864" t="b">
        <v>0</v>
      </c>
      <c r="AF864" t="b">
        <v>1</v>
      </c>
      <c r="AG864" s="14">
        <v>45750</v>
      </c>
      <c r="AH864" s="14">
        <v>45749</v>
      </c>
      <c r="AI864">
        <v>-1</v>
      </c>
      <c r="AJ864" t="b">
        <v>1</v>
      </c>
    </row>
    <row r="865" spans="1:36">
      <c r="A865" t="s">
        <v>14826</v>
      </c>
      <c r="B865" t="s">
        <v>87</v>
      </c>
      <c r="D865" t="s">
        <v>88</v>
      </c>
      <c r="E865" t="s">
        <v>14804</v>
      </c>
      <c r="F865" t="s">
        <v>5827</v>
      </c>
      <c r="H865" t="s">
        <v>10234</v>
      </c>
      <c r="I865" t="s">
        <v>5828</v>
      </c>
      <c r="J865" t="s">
        <v>93</v>
      </c>
      <c r="K865" t="s">
        <v>100</v>
      </c>
      <c r="M865" t="s">
        <v>5829</v>
      </c>
      <c r="N865">
        <v>98118</v>
      </c>
      <c r="O865" t="s">
        <v>14827</v>
      </c>
      <c r="P865">
        <v>47.52563964</v>
      </c>
      <c r="Q865">
        <v>-122.2606216</v>
      </c>
      <c r="R865" t="s">
        <v>5831</v>
      </c>
      <c r="S865" s="7">
        <v>4</v>
      </c>
      <c r="T865" s="7">
        <v>2025</v>
      </c>
      <c r="U865" s="7">
        <v>2</v>
      </c>
      <c r="V865">
        <v>4</v>
      </c>
      <c r="W865">
        <v>2025</v>
      </c>
      <c r="X865">
        <v>2</v>
      </c>
      <c r="Y865" t="b">
        <v>0</v>
      </c>
      <c r="Z865" t="b">
        <v>0</v>
      </c>
      <c r="AA865">
        <v>-1</v>
      </c>
      <c r="AB865">
        <v>2</v>
      </c>
      <c r="AC865" t="b">
        <v>0</v>
      </c>
      <c r="AD865" t="b">
        <v>1</v>
      </c>
      <c r="AE865" t="b">
        <v>0</v>
      </c>
      <c r="AF865" t="b">
        <v>0</v>
      </c>
      <c r="AG865" s="14">
        <v>45763</v>
      </c>
      <c r="AH865" s="14">
        <v>45762</v>
      </c>
      <c r="AI865">
        <v>-1</v>
      </c>
      <c r="AJ865" t="b">
        <v>1</v>
      </c>
    </row>
    <row r="866" spans="1:36">
      <c r="A866" t="s">
        <v>10261</v>
      </c>
      <c r="B866" t="s">
        <v>87</v>
      </c>
      <c r="D866" t="s">
        <v>88</v>
      </c>
      <c r="E866" t="s">
        <v>7318</v>
      </c>
      <c r="F866" t="s">
        <v>10262</v>
      </c>
      <c r="H866" t="s">
        <v>10263</v>
      </c>
      <c r="I866" t="s">
        <v>10254</v>
      </c>
      <c r="J866" t="s">
        <v>93</v>
      </c>
      <c r="K866" t="s">
        <v>5967</v>
      </c>
      <c r="M866" t="s">
        <v>10264</v>
      </c>
      <c r="N866">
        <v>98103</v>
      </c>
      <c r="O866" t="s">
        <v>10265</v>
      </c>
      <c r="P866">
        <v>47.67179448</v>
      </c>
      <c r="Q866">
        <v>-122.33041477</v>
      </c>
      <c r="R866" t="s">
        <v>10266</v>
      </c>
      <c r="S866" s="7">
        <v>4</v>
      </c>
      <c r="T866" s="7">
        <v>2025</v>
      </c>
      <c r="U866" s="7">
        <v>2</v>
      </c>
      <c r="V866">
        <v>4</v>
      </c>
      <c r="W866">
        <v>2025</v>
      </c>
      <c r="X866">
        <v>2</v>
      </c>
      <c r="Y866" t="b">
        <v>0</v>
      </c>
      <c r="Z866" t="b">
        <v>0</v>
      </c>
      <c r="AA866">
        <v>-1</v>
      </c>
      <c r="AB866">
        <v>6</v>
      </c>
      <c r="AC866" t="b">
        <v>0</v>
      </c>
      <c r="AD866" t="b">
        <v>1</v>
      </c>
      <c r="AE866" t="b">
        <v>0</v>
      </c>
      <c r="AF866" t="b">
        <v>0</v>
      </c>
      <c r="AG866" s="14">
        <v>45776</v>
      </c>
      <c r="AH866" s="14">
        <v>45775</v>
      </c>
      <c r="AI866">
        <v>-1</v>
      </c>
      <c r="AJ866" t="b">
        <v>1</v>
      </c>
    </row>
    <row r="867" spans="1:36">
      <c r="A867" t="s">
        <v>10273</v>
      </c>
      <c r="B867" t="s">
        <v>87</v>
      </c>
      <c r="D867" t="s">
        <v>88</v>
      </c>
      <c r="E867" t="s">
        <v>7318</v>
      </c>
      <c r="F867" t="s">
        <v>7441</v>
      </c>
      <c r="H867" t="s">
        <v>5047</v>
      </c>
      <c r="I867" t="s">
        <v>10274</v>
      </c>
      <c r="J867" t="s">
        <v>93</v>
      </c>
      <c r="K867" t="s">
        <v>5967</v>
      </c>
      <c r="M867" t="s">
        <v>8228</v>
      </c>
      <c r="N867">
        <v>98118</v>
      </c>
      <c r="O867" t="s">
        <v>10275</v>
      </c>
      <c r="P867">
        <v>47.52556051</v>
      </c>
      <c r="Q867">
        <v>-122.28881142</v>
      </c>
      <c r="R867" t="s">
        <v>8230</v>
      </c>
      <c r="S867" s="7">
        <v>5</v>
      </c>
      <c r="T867" s="7">
        <v>2025</v>
      </c>
      <c r="U867" s="7">
        <v>2</v>
      </c>
      <c r="V867">
        <v>5</v>
      </c>
      <c r="W867">
        <v>2025</v>
      </c>
      <c r="X867">
        <v>2</v>
      </c>
      <c r="Y867" t="b">
        <v>0</v>
      </c>
      <c r="Z867" t="b">
        <v>0</v>
      </c>
      <c r="AA867">
        <v>-1</v>
      </c>
      <c r="AB867">
        <v>2</v>
      </c>
      <c r="AC867" t="b">
        <v>0</v>
      </c>
      <c r="AD867" t="b">
        <v>1</v>
      </c>
      <c r="AE867" t="b">
        <v>0</v>
      </c>
      <c r="AF867" t="b">
        <v>0</v>
      </c>
      <c r="AG867" s="14">
        <v>45783</v>
      </c>
      <c r="AH867" s="14">
        <v>45782</v>
      </c>
      <c r="AI867">
        <v>-1</v>
      </c>
      <c r="AJ867" t="b">
        <v>1</v>
      </c>
    </row>
    <row r="868" spans="1:36">
      <c r="A868" t="s">
        <v>10295</v>
      </c>
      <c r="B868" t="s">
        <v>87</v>
      </c>
      <c r="D868" t="s">
        <v>88</v>
      </c>
      <c r="E868" t="s">
        <v>7318</v>
      </c>
      <c r="F868" t="s">
        <v>9271</v>
      </c>
      <c r="H868" t="s">
        <v>4765</v>
      </c>
      <c r="I868" t="s">
        <v>5076</v>
      </c>
      <c r="J868" t="s">
        <v>93</v>
      </c>
      <c r="K868" t="s">
        <v>5967</v>
      </c>
      <c r="M868" t="s">
        <v>9272</v>
      </c>
      <c r="N868">
        <v>98116</v>
      </c>
      <c r="O868" t="s">
        <v>10296</v>
      </c>
      <c r="P868">
        <v>47.58595706</v>
      </c>
      <c r="Q868">
        <v>-122.39782897</v>
      </c>
      <c r="R868" t="s">
        <v>9274</v>
      </c>
      <c r="S868" s="7">
        <v>5</v>
      </c>
      <c r="T868" s="7">
        <v>2025</v>
      </c>
      <c r="U868" s="7">
        <v>2</v>
      </c>
      <c r="V868">
        <v>5</v>
      </c>
      <c r="W868">
        <v>2025</v>
      </c>
      <c r="X868">
        <v>2</v>
      </c>
      <c r="Y868" t="b">
        <v>0</v>
      </c>
      <c r="Z868" t="b">
        <v>0</v>
      </c>
      <c r="AA868">
        <v>-1</v>
      </c>
      <c r="AB868">
        <v>1</v>
      </c>
      <c r="AC868" t="b">
        <v>0</v>
      </c>
      <c r="AD868" t="b">
        <v>1</v>
      </c>
      <c r="AE868" t="b">
        <v>0</v>
      </c>
      <c r="AF868" t="b">
        <v>0</v>
      </c>
      <c r="AG868" s="14">
        <v>45792</v>
      </c>
      <c r="AH868" s="14">
        <v>45791</v>
      </c>
      <c r="AI868">
        <v>-1</v>
      </c>
      <c r="AJ868" t="b">
        <v>1</v>
      </c>
    </row>
    <row r="869" spans="1:36">
      <c r="A869" t="s">
        <v>29983</v>
      </c>
      <c r="B869" t="s">
        <v>87</v>
      </c>
      <c r="D869" t="s">
        <v>88</v>
      </c>
      <c r="F869" t="s">
        <v>29984</v>
      </c>
      <c r="H869" t="s">
        <v>5087</v>
      </c>
      <c r="I869" t="s">
        <v>6922</v>
      </c>
      <c r="J869" t="s">
        <v>93</v>
      </c>
      <c r="K869" t="s">
        <v>115</v>
      </c>
      <c r="M869" t="s">
        <v>29985</v>
      </c>
      <c r="O869" t="s">
        <v>29986</v>
      </c>
      <c r="P869">
        <v>47.65829051</v>
      </c>
      <c r="Q869">
        <v>-122.32126028</v>
      </c>
      <c r="R869" t="s">
        <v>29987</v>
      </c>
      <c r="S869" s="7">
        <v>5</v>
      </c>
      <c r="T869" s="7">
        <v>2025</v>
      </c>
      <c r="U869" s="7">
        <v>2</v>
      </c>
      <c r="V869">
        <v>5</v>
      </c>
      <c r="W869">
        <v>2025</v>
      </c>
      <c r="X869">
        <v>2</v>
      </c>
      <c r="Y869" t="b">
        <v>0</v>
      </c>
      <c r="Z869" t="b">
        <v>0</v>
      </c>
      <c r="AA869">
        <v>-1</v>
      </c>
      <c r="AB869">
        <v>4</v>
      </c>
      <c r="AC869" t="b">
        <v>0</v>
      </c>
      <c r="AD869" t="b">
        <v>1</v>
      </c>
      <c r="AE869" t="b">
        <v>0</v>
      </c>
      <c r="AF869" t="b">
        <v>1</v>
      </c>
      <c r="AG869" s="14">
        <v>45798</v>
      </c>
      <c r="AH869" s="14">
        <v>45797</v>
      </c>
      <c r="AI869">
        <v>-1</v>
      </c>
      <c r="AJ869" t="b">
        <v>1</v>
      </c>
    </row>
    <row r="870" spans="1:36">
      <c r="A870" t="s">
        <v>30054</v>
      </c>
      <c r="B870" t="s">
        <v>87</v>
      </c>
      <c r="D870" t="s">
        <v>88</v>
      </c>
      <c r="F870" t="s">
        <v>30055</v>
      </c>
      <c r="H870" t="s">
        <v>8117</v>
      </c>
      <c r="I870" t="s">
        <v>5133</v>
      </c>
      <c r="J870" t="s">
        <v>93</v>
      </c>
      <c r="K870" t="s">
        <v>115</v>
      </c>
      <c r="M870" t="s">
        <v>28124</v>
      </c>
      <c r="N870">
        <v>98133</v>
      </c>
      <c r="O870" t="s">
        <v>30056</v>
      </c>
      <c r="P870">
        <v>47.72655912</v>
      </c>
      <c r="Q870">
        <v>-122.34736208</v>
      </c>
      <c r="R870" t="s">
        <v>28126</v>
      </c>
      <c r="S870" s="7">
        <v>6</v>
      </c>
      <c r="T870" s="7">
        <v>2025</v>
      </c>
      <c r="U870" s="7">
        <v>2</v>
      </c>
      <c r="V870">
        <v>6</v>
      </c>
      <c r="W870">
        <v>2025</v>
      </c>
      <c r="X870">
        <v>2</v>
      </c>
      <c r="Y870" t="b">
        <v>0</v>
      </c>
      <c r="Z870" t="b">
        <v>0</v>
      </c>
      <c r="AA870">
        <v>-1</v>
      </c>
      <c r="AB870">
        <v>5</v>
      </c>
      <c r="AC870" t="b">
        <v>0</v>
      </c>
      <c r="AD870" t="b">
        <v>1</v>
      </c>
      <c r="AE870" t="b">
        <v>0</v>
      </c>
      <c r="AF870" t="b">
        <v>1</v>
      </c>
      <c r="AG870" s="14">
        <v>45820</v>
      </c>
      <c r="AH870" s="14">
        <v>45819</v>
      </c>
      <c r="AI870">
        <v>-1</v>
      </c>
      <c r="AJ870" t="b">
        <v>1</v>
      </c>
    </row>
    <row r="871" spans="1:36">
      <c r="A871" t="s">
        <v>30062</v>
      </c>
      <c r="B871" t="s">
        <v>87</v>
      </c>
      <c r="D871" t="s">
        <v>88</v>
      </c>
      <c r="F871" t="s">
        <v>30063</v>
      </c>
      <c r="H871" t="s">
        <v>8117</v>
      </c>
      <c r="I871" t="s">
        <v>5133</v>
      </c>
      <c r="J871" t="s">
        <v>93</v>
      </c>
      <c r="K871" t="s">
        <v>100</v>
      </c>
      <c r="M871" t="s">
        <v>30064</v>
      </c>
      <c r="N871">
        <v>98133</v>
      </c>
      <c r="O871" t="s">
        <v>30065</v>
      </c>
      <c r="P871">
        <v>47.70648587</v>
      </c>
      <c r="Q871">
        <v>-122.34300995</v>
      </c>
      <c r="R871" t="s">
        <v>30066</v>
      </c>
      <c r="S871" s="7">
        <v>6</v>
      </c>
      <c r="T871" s="7">
        <v>2025</v>
      </c>
      <c r="U871" s="7">
        <v>2</v>
      </c>
      <c r="V871">
        <v>6</v>
      </c>
      <c r="W871">
        <v>2025</v>
      </c>
      <c r="X871">
        <v>2</v>
      </c>
      <c r="Y871" t="b">
        <v>0</v>
      </c>
      <c r="Z871" t="b">
        <v>0</v>
      </c>
      <c r="AA871">
        <v>-1</v>
      </c>
      <c r="AB871">
        <v>5</v>
      </c>
      <c r="AC871" t="b">
        <v>0</v>
      </c>
      <c r="AD871" t="b">
        <v>1</v>
      </c>
      <c r="AE871" t="b">
        <v>0</v>
      </c>
      <c r="AF871" t="b">
        <v>1</v>
      </c>
      <c r="AG871" s="14">
        <v>45820</v>
      </c>
      <c r="AH871" s="14">
        <v>45819</v>
      </c>
      <c r="AI871">
        <v>-1</v>
      </c>
      <c r="AJ871" t="b">
        <v>1</v>
      </c>
    </row>
    <row r="872" spans="1:36">
      <c r="A872" t="s">
        <v>16990</v>
      </c>
      <c r="B872" t="s">
        <v>87</v>
      </c>
      <c r="D872" t="s">
        <v>88</v>
      </c>
      <c r="E872" t="s">
        <v>6860</v>
      </c>
      <c r="F872" t="s">
        <v>16991</v>
      </c>
      <c r="H872" t="s">
        <v>16992</v>
      </c>
      <c r="I872" t="s">
        <v>16993</v>
      </c>
      <c r="J872" t="s">
        <v>93</v>
      </c>
      <c r="K872" t="s">
        <v>100</v>
      </c>
      <c r="M872" t="s">
        <v>16994</v>
      </c>
      <c r="N872">
        <v>98144</v>
      </c>
      <c r="O872" t="s">
        <v>16995</v>
      </c>
      <c r="P872">
        <v>47.58752493</v>
      </c>
      <c r="Q872">
        <v>-122.29764149</v>
      </c>
      <c r="R872" t="s">
        <v>16996</v>
      </c>
      <c r="S872" s="7">
        <v>6</v>
      </c>
      <c r="T872" s="7">
        <v>2025</v>
      </c>
      <c r="U872" s="7">
        <v>2</v>
      </c>
      <c r="V872">
        <v>6</v>
      </c>
      <c r="W872">
        <v>2025</v>
      </c>
      <c r="X872">
        <v>2</v>
      </c>
      <c r="Y872" t="b">
        <v>0</v>
      </c>
      <c r="Z872" t="b">
        <v>0</v>
      </c>
      <c r="AA872">
        <v>-1</v>
      </c>
      <c r="AB872">
        <v>2</v>
      </c>
      <c r="AC872" t="b">
        <v>0</v>
      </c>
      <c r="AD872" t="b">
        <v>1</v>
      </c>
      <c r="AE872" t="b">
        <v>0</v>
      </c>
      <c r="AF872" t="b">
        <v>0</v>
      </c>
      <c r="AG872" s="14">
        <v>45825</v>
      </c>
      <c r="AH872" s="14">
        <v>45824</v>
      </c>
      <c r="AI872">
        <v>-1</v>
      </c>
      <c r="AJ872" t="b">
        <v>1</v>
      </c>
    </row>
    <row r="873" spans="1:36">
      <c r="A873" t="s">
        <v>5832</v>
      </c>
      <c r="B873" t="s">
        <v>87</v>
      </c>
      <c r="D873" t="s">
        <v>88</v>
      </c>
      <c r="E873" t="s">
        <v>5784</v>
      </c>
      <c r="F873" t="s">
        <v>5833</v>
      </c>
      <c r="H873" t="s">
        <v>5020</v>
      </c>
      <c r="I873" t="s">
        <v>5834</v>
      </c>
      <c r="J873" t="s">
        <v>93</v>
      </c>
      <c r="K873" t="s">
        <v>153</v>
      </c>
      <c r="M873" t="s">
        <v>5835</v>
      </c>
      <c r="N873">
        <v>98177</v>
      </c>
      <c r="O873" t="s">
        <v>5836</v>
      </c>
      <c r="P873">
        <v>47.72833776</v>
      </c>
      <c r="Q873">
        <v>-122.36891489</v>
      </c>
      <c r="R873" t="s">
        <v>5837</v>
      </c>
      <c r="S873" s="7">
        <v>6</v>
      </c>
      <c r="T873" s="7">
        <v>2025</v>
      </c>
      <c r="U873" s="7">
        <v>2</v>
      </c>
      <c r="V873">
        <v>6</v>
      </c>
      <c r="W873">
        <v>2025</v>
      </c>
      <c r="X873">
        <v>2</v>
      </c>
      <c r="Y873" t="b">
        <v>0</v>
      </c>
      <c r="Z873" t="b">
        <v>0</v>
      </c>
      <c r="AA873">
        <v>-1</v>
      </c>
      <c r="AB873">
        <v>5</v>
      </c>
      <c r="AC873" t="b">
        <v>0</v>
      </c>
      <c r="AD873" t="b">
        <v>1</v>
      </c>
      <c r="AE873" t="b">
        <v>0</v>
      </c>
      <c r="AF873" t="b">
        <v>0</v>
      </c>
      <c r="AG873" s="14">
        <v>45834</v>
      </c>
      <c r="AH873" s="14">
        <v>45833</v>
      </c>
      <c r="AI873">
        <v>-1</v>
      </c>
      <c r="AJ873" t="b">
        <v>1</v>
      </c>
    </row>
    <row r="874" spans="1:36">
      <c r="A874" t="s">
        <v>7290</v>
      </c>
      <c r="B874" t="s">
        <v>87</v>
      </c>
      <c r="D874" t="s">
        <v>88</v>
      </c>
      <c r="E874" t="s">
        <v>7172</v>
      </c>
      <c r="F874" t="s">
        <v>7291</v>
      </c>
      <c r="H874" t="s">
        <v>5194</v>
      </c>
      <c r="I874" t="s">
        <v>5188</v>
      </c>
      <c r="J874" t="s">
        <v>93</v>
      </c>
      <c r="K874" t="s">
        <v>100</v>
      </c>
      <c r="M874" t="s">
        <v>7292</v>
      </c>
      <c r="N874">
        <v>98119</v>
      </c>
      <c r="O874" t="s">
        <v>7293</v>
      </c>
      <c r="P874">
        <v>47.63304916</v>
      </c>
      <c r="Q874">
        <v>-122.36853501</v>
      </c>
      <c r="R874" t="s">
        <v>7294</v>
      </c>
      <c r="S874" s="7">
        <v>7</v>
      </c>
      <c r="T874" s="7">
        <v>2025</v>
      </c>
      <c r="U874" s="7">
        <v>3</v>
      </c>
      <c r="V874">
        <v>7</v>
      </c>
      <c r="W874">
        <v>2025</v>
      </c>
      <c r="X874">
        <v>3</v>
      </c>
      <c r="Y874" t="b">
        <v>0</v>
      </c>
      <c r="Z874" t="b">
        <v>0</v>
      </c>
      <c r="AA874">
        <v>-1</v>
      </c>
      <c r="AB874">
        <v>7</v>
      </c>
      <c r="AC874" t="b">
        <v>0</v>
      </c>
      <c r="AD874" t="b">
        <v>1</v>
      </c>
      <c r="AE874" t="b">
        <v>0</v>
      </c>
      <c r="AF874" t="b">
        <v>0</v>
      </c>
      <c r="AG874" s="14">
        <v>45855</v>
      </c>
      <c r="AH874" s="14">
        <v>45854</v>
      </c>
      <c r="AI874">
        <v>-1</v>
      </c>
      <c r="AJ874" t="b">
        <v>1</v>
      </c>
    </row>
    <row r="875" spans="1:36">
      <c r="A875" t="s">
        <v>7295</v>
      </c>
      <c r="B875" t="s">
        <v>87</v>
      </c>
      <c r="D875" t="s">
        <v>88</v>
      </c>
      <c r="E875" t="s">
        <v>7172</v>
      </c>
      <c r="F875" t="s">
        <v>7291</v>
      </c>
      <c r="H875" t="s">
        <v>5194</v>
      </c>
      <c r="I875" t="s">
        <v>5188</v>
      </c>
      <c r="J875" t="s">
        <v>93</v>
      </c>
      <c r="K875" t="s">
        <v>1745</v>
      </c>
      <c r="M875" t="s">
        <v>7292</v>
      </c>
      <c r="N875">
        <v>98119</v>
      </c>
      <c r="O875" t="s">
        <v>7296</v>
      </c>
      <c r="P875">
        <v>47.63304916</v>
      </c>
      <c r="Q875">
        <v>-122.36853501</v>
      </c>
      <c r="R875" t="s">
        <v>7294</v>
      </c>
      <c r="S875" s="7">
        <v>7</v>
      </c>
      <c r="T875" s="7">
        <v>2025</v>
      </c>
      <c r="U875" s="7">
        <v>3</v>
      </c>
      <c r="V875">
        <v>7</v>
      </c>
      <c r="W875">
        <v>2025</v>
      </c>
      <c r="X875">
        <v>3</v>
      </c>
      <c r="Y875" t="b">
        <v>0</v>
      </c>
      <c r="Z875" t="b">
        <v>0</v>
      </c>
      <c r="AA875">
        <v>-1</v>
      </c>
      <c r="AB875">
        <v>7</v>
      </c>
      <c r="AC875" t="b">
        <v>0</v>
      </c>
      <c r="AD875" t="b">
        <v>1</v>
      </c>
      <c r="AE875" t="b">
        <v>0</v>
      </c>
      <c r="AF875" t="b">
        <v>0</v>
      </c>
      <c r="AG875" s="14">
        <v>45855</v>
      </c>
      <c r="AH875" s="14">
        <v>45854</v>
      </c>
      <c r="AI875">
        <v>-1</v>
      </c>
      <c r="AJ875" t="b">
        <v>1</v>
      </c>
    </row>
    <row r="876" spans="1:36">
      <c r="A876" t="s">
        <v>7297</v>
      </c>
      <c r="B876" t="s">
        <v>87</v>
      </c>
      <c r="D876" t="s">
        <v>88</v>
      </c>
      <c r="E876" t="s">
        <v>7172</v>
      </c>
      <c r="F876" t="s">
        <v>7291</v>
      </c>
      <c r="H876" t="s">
        <v>5194</v>
      </c>
      <c r="I876" t="s">
        <v>5188</v>
      </c>
      <c r="J876" t="s">
        <v>93</v>
      </c>
      <c r="K876" t="s">
        <v>100</v>
      </c>
      <c r="M876" t="s">
        <v>7292</v>
      </c>
      <c r="N876">
        <v>98119</v>
      </c>
      <c r="O876" t="s">
        <v>7298</v>
      </c>
      <c r="P876">
        <v>47.63304916</v>
      </c>
      <c r="Q876">
        <v>-122.36853501</v>
      </c>
      <c r="R876" t="s">
        <v>7294</v>
      </c>
      <c r="S876" s="7">
        <v>7</v>
      </c>
      <c r="T876" s="7">
        <v>2025</v>
      </c>
      <c r="U876" s="7">
        <v>3</v>
      </c>
      <c r="V876">
        <v>7</v>
      </c>
      <c r="W876">
        <v>2025</v>
      </c>
      <c r="X876">
        <v>3</v>
      </c>
      <c r="Y876" t="b">
        <v>0</v>
      </c>
      <c r="Z876" t="b">
        <v>0</v>
      </c>
      <c r="AA876">
        <v>-1</v>
      </c>
      <c r="AB876">
        <v>7</v>
      </c>
      <c r="AC876" t="b">
        <v>0</v>
      </c>
      <c r="AD876" t="b">
        <v>1</v>
      </c>
      <c r="AE876" t="b">
        <v>0</v>
      </c>
      <c r="AF876" t="b">
        <v>0</v>
      </c>
      <c r="AG876" s="14">
        <v>45855</v>
      </c>
      <c r="AH876" s="14">
        <v>45854</v>
      </c>
      <c r="AI876">
        <v>-1</v>
      </c>
      <c r="AJ876" t="b">
        <v>1</v>
      </c>
    </row>
    <row r="877" spans="1:36">
      <c r="A877" t="s">
        <v>30209</v>
      </c>
      <c r="B877" t="s">
        <v>87</v>
      </c>
      <c r="D877" t="s">
        <v>88</v>
      </c>
      <c r="F877" t="s">
        <v>30210</v>
      </c>
      <c r="H877" t="s">
        <v>5251</v>
      </c>
      <c r="I877" t="s">
        <v>5245</v>
      </c>
      <c r="J877" t="s">
        <v>93</v>
      </c>
      <c r="K877" t="s">
        <v>115</v>
      </c>
      <c r="M877" t="s">
        <v>23575</v>
      </c>
      <c r="N877">
        <v>98144</v>
      </c>
      <c r="O877" t="s">
        <v>30211</v>
      </c>
      <c r="P877">
        <v>47.57113199</v>
      </c>
      <c r="Q877">
        <v>-122.29049933</v>
      </c>
      <c r="R877" t="s">
        <v>23577</v>
      </c>
      <c r="S877" s="7">
        <v>7</v>
      </c>
      <c r="T877" s="7">
        <v>2025</v>
      </c>
      <c r="U877" s="7">
        <v>3</v>
      </c>
      <c r="V877">
        <v>7</v>
      </c>
      <c r="W877">
        <v>2025</v>
      </c>
      <c r="X877">
        <v>3</v>
      </c>
      <c r="Y877" t="b">
        <v>0</v>
      </c>
      <c r="Z877" t="b">
        <v>0</v>
      </c>
      <c r="AA877">
        <v>-1</v>
      </c>
      <c r="AB877">
        <v>2</v>
      </c>
      <c r="AC877" t="b">
        <v>0</v>
      </c>
      <c r="AD877" t="b">
        <v>1</v>
      </c>
      <c r="AE877" t="b">
        <v>0</v>
      </c>
      <c r="AF877" t="b">
        <v>1</v>
      </c>
      <c r="AG877" s="14">
        <v>45868</v>
      </c>
      <c r="AH877" s="14">
        <v>45867</v>
      </c>
      <c r="AI877">
        <v>-1</v>
      </c>
      <c r="AJ877" t="b">
        <v>1</v>
      </c>
    </row>
    <row r="878" spans="1:36">
      <c r="A878" t="s">
        <v>30268</v>
      </c>
      <c r="B878" t="s">
        <v>87</v>
      </c>
      <c r="D878" t="s">
        <v>88</v>
      </c>
      <c r="F878" t="s">
        <v>30269</v>
      </c>
      <c r="H878" t="s">
        <v>5305</v>
      </c>
      <c r="I878" t="s">
        <v>5275</v>
      </c>
      <c r="J878" t="s">
        <v>93</v>
      </c>
      <c r="K878" t="s">
        <v>100</v>
      </c>
      <c r="M878" t="s">
        <v>30270</v>
      </c>
      <c r="N878">
        <v>98109</v>
      </c>
      <c r="O878" t="s">
        <v>30271</v>
      </c>
      <c r="P878">
        <v>47.63887861</v>
      </c>
      <c r="Q878">
        <v>-122.34274119</v>
      </c>
      <c r="R878" t="s">
        <v>30272</v>
      </c>
      <c r="S878" s="7">
        <v>8</v>
      </c>
      <c r="T878" s="7">
        <v>2025</v>
      </c>
      <c r="U878" s="7">
        <v>3</v>
      </c>
      <c r="V878">
        <v>8</v>
      </c>
      <c r="W878">
        <v>2025</v>
      </c>
      <c r="X878">
        <v>3</v>
      </c>
      <c r="Y878" t="b">
        <v>0</v>
      </c>
      <c r="Z878" t="b">
        <v>0</v>
      </c>
      <c r="AA878">
        <v>-1</v>
      </c>
      <c r="AB878">
        <v>7</v>
      </c>
      <c r="AC878" t="b">
        <v>0</v>
      </c>
      <c r="AD878" t="b">
        <v>1</v>
      </c>
      <c r="AE878" t="b">
        <v>0</v>
      </c>
      <c r="AF878" t="b">
        <v>1</v>
      </c>
      <c r="AG878" s="14">
        <v>45889</v>
      </c>
      <c r="AH878" s="14">
        <v>45888</v>
      </c>
      <c r="AI878">
        <v>-1</v>
      </c>
      <c r="AJ878" t="b">
        <v>1</v>
      </c>
    </row>
    <row r="879" spans="1:36">
      <c r="A879" t="s">
        <v>30314</v>
      </c>
      <c r="B879" t="s">
        <v>87</v>
      </c>
      <c r="D879" t="s">
        <v>88</v>
      </c>
      <c r="F879" t="s">
        <v>30315</v>
      </c>
      <c r="H879" t="s">
        <v>5375</v>
      </c>
      <c r="I879" t="s">
        <v>10456</v>
      </c>
      <c r="J879" t="s">
        <v>93</v>
      </c>
      <c r="K879" t="s">
        <v>93</v>
      </c>
      <c r="M879" t="s">
        <v>30316</v>
      </c>
      <c r="N879">
        <v>98125</v>
      </c>
      <c r="O879" t="s">
        <v>30317</v>
      </c>
      <c r="P879">
        <v>47.71639211</v>
      </c>
      <c r="Q879">
        <v>-122.29447729</v>
      </c>
      <c r="R879" t="s">
        <v>30318</v>
      </c>
      <c r="S879" s="7">
        <v>9</v>
      </c>
      <c r="T879" s="7">
        <v>2025</v>
      </c>
      <c r="U879" s="7">
        <v>3</v>
      </c>
      <c r="V879">
        <v>9</v>
      </c>
      <c r="W879">
        <v>2025</v>
      </c>
      <c r="X879">
        <v>3</v>
      </c>
      <c r="Y879" t="b">
        <v>0</v>
      </c>
      <c r="Z879" t="b">
        <v>0</v>
      </c>
      <c r="AA879">
        <v>-1</v>
      </c>
      <c r="AB879">
        <v>5</v>
      </c>
      <c r="AC879" t="b">
        <v>0</v>
      </c>
      <c r="AD879" t="b">
        <v>1</v>
      </c>
      <c r="AE879" t="b">
        <v>0</v>
      </c>
      <c r="AF879" t="b">
        <v>1</v>
      </c>
      <c r="AG879" s="14">
        <v>45923</v>
      </c>
      <c r="AH879" s="14">
        <v>45922</v>
      </c>
      <c r="AI879">
        <v>-1</v>
      </c>
      <c r="AJ879" t="b">
        <v>1</v>
      </c>
    </row>
    <row r="880" spans="1:36">
      <c r="A880" t="s">
        <v>10569</v>
      </c>
      <c r="B880" t="s">
        <v>87</v>
      </c>
      <c r="D880" t="s">
        <v>88</v>
      </c>
      <c r="E880" t="s">
        <v>7318</v>
      </c>
      <c r="F880" t="s">
        <v>10570</v>
      </c>
      <c r="H880" t="s">
        <v>10571</v>
      </c>
      <c r="I880" t="s">
        <v>5420</v>
      </c>
      <c r="J880" t="s">
        <v>93</v>
      </c>
      <c r="K880" t="s">
        <v>5967</v>
      </c>
      <c r="M880" t="s">
        <v>10572</v>
      </c>
      <c r="N880">
        <v>98122</v>
      </c>
      <c r="O880" t="s">
        <v>10573</v>
      </c>
      <c r="P880">
        <v>47.60287842</v>
      </c>
      <c r="Q880">
        <v>-122.3043124</v>
      </c>
      <c r="R880" t="s">
        <v>10574</v>
      </c>
      <c r="S880" s="7">
        <v>10</v>
      </c>
      <c r="T880" s="7">
        <v>2025</v>
      </c>
      <c r="U880" s="7">
        <v>4</v>
      </c>
      <c r="V880">
        <v>10</v>
      </c>
      <c r="W880">
        <v>2025</v>
      </c>
      <c r="X880">
        <v>4</v>
      </c>
      <c r="Y880" t="b">
        <v>0</v>
      </c>
      <c r="Z880" t="b">
        <v>0</v>
      </c>
      <c r="AA880">
        <v>-1</v>
      </c>
      <c r="AB880">
        <v>3</v>
      </c>
      <c r="AC880" t="b">
        <v>0</v>
      </c>
      <c r="AD880" t="b">
        <v>1</v>
      </c>
      <c r="AE880" t="b">
        <v>0</v>
      </c>
      <c r="AF880" t="b">
        <v>0</v>
      </c>
      <c r="AG880" s="14">
        <v>45938</v>
      </c>
      <c r="AH880" s="14">
        <v>45937</v>
      </c>
      <c r="AI880">
        <v>-1</v>
      </c>
      <c r="AJ880" t="b">
        <v>1</v>
      </c>
    </row>
    <row r="881" spans="1:36">
      <c r="A881" t="s">
        <v>30361</v>
      </c>
      <c r="B881" t="s">
        <v>87</v>
      </c>
      <c r="D881" t="s">
        <v>88</v>
      </c>
      <c r="F881" t="s">
        <v>30362</v>
      </c>
      <c r="H881" t="s">
        <v>4720</v>
      </c>
      <c r="I881" t="s">
        <v>5449</v>
      </c>
      <c r="J881" t="s">
        <v>93</v>
      </c>
      <c r="K881" t="s">
        <v>100</v>
      </c>
      <c r="M881" t="s">
        <v>30363</v>
      </c>
      <c r="N881">
        <v>98133</v>
      </c>
      <c r="O881" t="s">
        <v>30364</v>
      </c>
      <c r="P881">
        <v>47.70339643</v>
      </c>
      <c r="Q881">
        <v>-122.34230432</v>
      </c>
      <c r="R881" t="s">
        <v>30365</v>
      </c>
      <c r="S881" s="7">
        <v>10</v>
      </c>
      <c r="T881" s="7">
        <v>2025</v>
      </c>
      <c r="U881" s="7">
        <v>4</v>
      </c>
      <c r="V881">
        <v>10</v>
      </c>
      <c r="W881">
        <v>2025</v>
      </c>
      <c r="X881">
        <v>4</v>
      </c>
      <c r="Y881" t="b">
        <v>0</v>
      </c>
      <c r="Z881" t="b">
        <v>0</v>
      </c>
      <c r="AA881">
        <v>-1</v>
      </c>
      <c r="AB881">
        <v>5</v>
      </c>
      <c r="AC881" t="b">
        <v>0</v>
      </c>
      <c r="AD881" t="b">
        <v>1</v>
      </c>
      <c r="AE881" t="b">
        <v>0</v>
      </c>
      <c r="AF881" t="b">
        <v>1</v>
      </c>
      <c r="AG881" s="14">
        <v>45951</v>
      </c>
      <c r="AH881" s="14">
        <v>45950</v>
      </c>
      <c r="AI881">
        <v>-1</v>
      </c>
      <c r="AJ881" t="b">
        <v>1</v>
      </c>
    </row>
    <row r="882" spans="1:36">
      <c r="A882" t="s">
        <v>30366</v>
      </c>
      <c r="B882" t="s">
        <v>87</v>
      </c>
      <c r="D882" t="s">
        <v>88</v>
      </c>
      <c r="F882" t="s">
        <v>30367</v>
      </c>
      <c r="H882" t="s">
        <v>5460</v>
      </c>
      <c r="I882" t="s">
        <v>4720</v>
      </c>
      <c r="J882" t="s">
        <v>93</v>
      </c>
      <c r="K882" t="s">
        <v>1745</v>
      </c>
      <c r="M882" t="s">
        <v>10572</v>
      </c>
      <c r="O882" t="s">
        <v>30368</v>
      </c>
      <c r="P882">
        <v>47.60287842</v>
      </c>
      <c r="Q882">
        <v>-122.3043124</v>
      </c>
      <c r="R882" t="s">
        <v>10574</v>
      </c>
      <c r="S882" s="7">
        <v>10</v>
      </c>
      <c r="T882" s="7">
        <v>2025</v>
      </c>
      <c r="U882" s="7">
        <v>4</v>
      </c>
      <c r="V882">
        <v>10</v>
      </c>
      <c r="W882">
        <v>2025</v>
      </c>
      <c r="X882">
        <v>4</v>
      </c>
      <c r="Y882" t="b">
        <v>0</v>
      </c>
      <c r="Z882" t="b">
        <v>0</v>
      </c>
      <c r="AA882">
        <v>-1</v>
      </c>
      <c r="AB882">
        <v>3</v>
      </c>
      <c r="AC882" t="b">
        <v>0</v>
      </c>
      <c r="AD882" t="b">
        <v>1</v>
      </c>
      <c r="AE882" t="b">
        <v>0</v>
      </c>
      <c r="AF882" t="b">
        <v>1</v>
      </c>
      <c r="AG882" s="14">
        <v>45952</v>
      </c>
      <c r="AH882" s="14">
        <v>45951</v>
      </c>
      <c r="AI882">
        <v>-1</v>
      </c>
      <c r="AJ882" t="b">
        <v>1</v>
      </c>
    </row>
    <row r="883" spans="1:36">
      <c r="A883" t="s">
        <v>14833</v>
      </c>
      <c r="B883" t="s">
        <v>87</v>
      </c>
      <c r="D883" t="s">
        <v>88</v>
      </c>
      <c r="E883" t="s">
        <v>14834</v>
      </c>
      <c r="F883" t="s">
        <v>14829</v>
      </c>
      <c r="H883" t="s">
        <v>10586</v>
      </c>
      <c r="I883" t="s">
        <v>1499</v>
      </c>
      <c r="J883" t="s">
        <v>93</v>
      </c>
      <c r="K883" t="s">
        <v>115</v>
      </c>
      <c r="M883" t="s">
        <v>14830</v>
      </c>
      <c r="N883">
        <v>98105</v>
      </c>
      <c r="O883" t="s">
        <v>14835</v>
      </c>
      <c r="P883">
        <v>47.66844508</v>
      </c>
      <c r="Q883">
        <v>-122.25785701</v>
      </c>
      <c r="R883" t="s">
        <v>14832</v>
      </c>
      <c r="S883" s="7">
        <v>11</v>
      </c>
      <c r="T883" s="7">
        <v>2025</v>
      </c>
      <c r="U883" s="7">
        <v>4</v>
      </c>
      <c r="V883">
        <v>11</v>
      </c>
      <c r="W883">
        <v>2025</v>
      </c>
      <c r="X883">
        <v>4</v>
      </c>
      <c r="Y883" t="b">
        <v>0</v>
      </c>
      <c r="Z883" t="b">
        <v>0</v>
      </c>
      <c r="AA883">
        <v>-1</v>
      </c>
      <c r="AB883">
        <v>4</v>
      </c>
      <c r="AC883" t="b">
        <v>0</v>
      </c>
      <c r="AD883" t="b">
        <v>1</v>
      </c>
      <c r="AE883" t="b">
        <v>0</v>
      </c>
      <c r="AF883" t="b">
        <v>0</v>
      </c>
      <c r="AG883" s="14">
        <v>45968</v>
      </c>
      <c r="AH883" s="14">
        <v>45967</v>
      </c>
      <c r="AI883">
        <v>-1</v>
      </c>
      <c r="AJ883" t="b">
        <v>1</v>
      </c>
    </row>
    <row r="884" spans="1:36">
      <c r="A884" t="s">
        <v>10609</v>
      </c>
      <c r="B884" t="s">
        <v>87</v>
      </c>
      <c r="D884" t="s">
        <v>88</v>
      </c>
      <c r="E884" t="s">
        <v>7318</v>
      </c>
      <c r="F884" t="s">
        <v>10610</v>
      </c>
      <c r="H884" t="s">
        <v>5335</v>
      </c>
      <c r="I884" t="s">
        <v>10422</v>
      </c>
      <c r="J884" t="s">
        <v>93</v>
      </c>
      <c r="K884" t="s">
        <v>5967</v>
      </c>
      <c r="M884" t="s">
        <v>5760</v>
      </c>
      <c r="N884">
        <v>98116</v>
      </c>
      <c r="O884" t="s">
        <v>10611</v>
      </c>
      <c r="P884">
        <v>47.58148946</v>
      </c>
      <c r="Q884">
        <v>-122.38815049</v>
      </c>
      <c r="R884" t="s">
        <v>5762</v>
      </c>
      <c r="S884" s="7">
        <v>11</v>
      </c>
      <c r="T884" s="7">
        <v>2025</v>
      </c>
      <c r="U884" s="7">
        <v>4</v>
      </c>
      <c r="V884">
        <v>11</v>
      </c>
      <c r="W884">
        <v>2025</v>
      </c>
      <c r="X884">
        <v>4</v>
      </c>
      <c r="Y884" t="b">
        <v>0</v>
      </c>
      <c r="Z884" t="b">
        <v>0</v>
      </c>
      <c r="AA884">
        <v>-1</v>
      </c>
      <c r="AB884">
        <v>1</v>
      </c>
      <c r="AC884" t="b">
        <v>0</v>
      </c>
      <c r="AD884" t="b">
        <v>1</v>
      </c>
      <c r="AE884" t="b">
        <v>0</v>
      </c>
      <c r="AF884" t="b">
        <v>0</v>
      </c>
      <c r="AG884" s="14">
        <v>45974</v>
      </c>
      <c r="AH884" s="14">
        <v>45973</v>
      </c>
      <c r="AI884">
        <v>-1</v>
      </c>
      <c r="AJ884" t="b">
        <v>1</v>
      </c>
    </row>
    <row r="885" spans="1:36">
      <c r="A885" t="s">
        <v>13351</v>
      </c>
      <c r="B885" t="s">
        <v>87</v>
      </c>
      <c r="D885" t="s">
        <v>88</v>
      </c>
      <c r="E885" t="s">
        <v>10681</v>
      </c>
      <c r="F885" t="s">
        <v>13352</v>
      </c>
      <c r="H885" t="s">
        <v>6981</v>
      </c>
      <c r="I885" t="s">
        <v>13353</v>
      </c>
      <c r="J885" t="s">
        <v>93</v>
      </c>
      <c r="K885" t="s">
        <v>100</v>
      </c>
      <c r="M885" t="s">
        <v>8336</v>
      </c>
      <c r="N885">
        <v>98144</v>
      </c>
      <c r="O885" t="s">
        <v>13354</v>
      </c>
      <c r="P885">
        <v>47.57083409</v>
      </c>
      <c r="Q885">
        <v>-122.29807066</v>
      </c>
      <c r="R885" t="s">
        <v>8338</v>
      </c>
      <c r="S885" s="7">
        <v>11</v>
      </c>
      <c r="T885" s="7">
        <v>2025</v>
      </c>
      <c r="U885" s="7">
        <v>4</v>
      </c>
      <c r="V885">
        <v>11</v>
      </c>
      <c r="W885">
        <v>2025</v>
      </c>
      <c r="X885">
        <v>4</v>
      </c>
      <c r="Y885" t="b">
        <v>0</v>
      </c>
      <c r="Z885" t="b">
        <v>0</v>
      </c>
      <c r="AA885">
        <v>-1</v>
      </c>
      <c r="AB885">
        <v>2</v>
      </c>
      <c r="AC885" t="b">
        <v>0</v>
      </c>
      <c r="AD885" t="b">
        <v>1</v>
      </c>
      <c r="AE885" t="b">
        <v>0</v>
      </c>
      <c r="AF885" t="b">
        <v>0</v>
      </c>
      <c r="AG885" s="14">
        <v>45979</v>
      </c>
      <c r="AH885" s="14">
        <v>45978</v>
      </c>
      <c r="AI885">
        <v>-1</v>
      </c>
      <c r="AJ885" t="b">
        <v>1</v>
      </c>
    </row>
    <row r="886" spans="1:36">
      <c r="A886" t="s">
        <v>13360</v>
      </c>
      <c r="B886" t="s">
        <v>87</v>
      </c>
      <c r="D886" t="s">
        <v>88</v>
      </c>
      <c r="E886" t="s">
        <v>10681</v>
      </c>
      <c r="F886" t="s">
        <v>13361</v>
      </c>
      <c r="H886" t="s">
        <v>6981</v>
      </c>
      <c r="I886" t="s">
        <v>13353</v>
      </c>
      <c r="J886" t="s">
        <v>93</v>
      </c>
      <c r="K886" t="s">
        <v>100</v>
      </c>
      <c r="M886" t="s">
        <v>13362</v>
      </c>
      <c r="N886">
        <v>98107</v>
      </c>
      <c r="O886" t="s">
        <v>13363</v>
      </c>
      <c r="P886">
        <v>47.67037404</v>
      </c>
      <c r="Q886">
        <v>-122.3835297</v>
      </c>
      <c r="R886" t="s">
        <v>13364</v>
      </c>
      <c r="S886" s="7">
        <v>11</v>
      </c>
      <c r="T886" s="7">
        <v>2025</v>
      </c>
      <c r="U886" s="7">
        <v>4</v>
      </c>
      <c r="V886">
        <v>11</v>
      </c>
      <c r="W886">
        <v>2025</v>
      </c>
      <c r="X886">
        <v>4</v>
      </c>
      <c r="Y886" t="b">
        <v>0</v>
      </c>
      <c r="Z886" t="b">
        <v>0</v>
      </c>
      <c r="AA886">
        <v>-1</v>
      </c>
      <c r="AB886">
        <v>6</v>
      </c>
      <c r="AC886" t="b">
        <v>0</v>
      </c>
      <c r="AD886" t="b">
        <v>1</v>
      </c>
      <c r="AE886" t="b">
        <v>0</v>
      </c>
      <c r="AF886" t="b">
        <v>0</v>
      </c>
      <c r="AG886" s="14">
        <v>45979</v>
      </c>
      <c r="AH886" s="14">
        <v>45978</v>
      </c>
      <c r="AI886">
        <v>-1</v>
      </c>
      <c r="AJ886" t="b">
        <v>1</v>
      </c>
    </row>
    <row r="887" spans="1:36">
      <c r="A887" t="s">
        <v>10625</v>
      </c>
      <c r="B887" t="s">
        <v>87</v>
      </c>
      <c r="D887" t="s">
        <v>88</v>
      </c>
      <c r="E887" t="s">
        <v>7318</v>
      </c>
      <c r="H887" t="s">
        <v>2788</v>
      </c>
      <c r="I887" t="s">
        <v>6981</v>
      </c>
      <c r="J887" t="s">
        <v>93</v>
      </c>
      <c r="K887" t="s">
        <v>5967</v>
      </c>
      <c r="M887" t="s">
        <v>10626</v>
      </c>
      <c r="N887">
        <v>98106</v>
      </c>
      <c r="O887" t="s">
        <v>10627</v>
      </c>
      <c r="P887">
        <v>47.52369375</v>
      </c>
      <c r="Q887">
        <v>-122.3514263</v>
      </c>
      <c r="R887" t="s">
        <v>10628</v>
      </c>
      <c r="S887" s="7">
        <v>11</v>
      </c>
      <c r="T887" s="7">
        <v>2025</v>
      </c>
      <c r="U887" s="7">
        <v>4</v>
      </c>
      <c r="V887">
        <v>11</v>
      </c>
      <c r="W887">
        <v>2025</v>
      </c>
      <c r="X887">
        <v>4</v>
      </c>
      <c r="Y887" t="b">
        <v>0</v>
      </c>
      <c r="Z887" t="b">
        <v>0</v>
      </c>
      <c r="AA887">
        <v>-1</v>
      </c>
      <c r="AB887">
        <v>1</v>
      </c>
      <c r="AC887" t="b">
        <v>0</v>
      </c>
      <c r="AD887" t="b">
        <v>1</v>
      </c>
      <c r="AE887" t="b">
        <v>0</v>
      </c>
      <c r="AF887" t="b">
        <v>0</v>
      </c>
      <c r="AG887" s="14">
        <v>45980</v>
      </c>
      <c r="AH887" s="14">
        <v>45979</v>
      </c>
      <c r="AI887">
        <v>-1</v>
      </c>
      <c r="AJ887" t="b">
        <v>1</v>
      </c>
    </row>
    <row r="888" spans="1:36">
      <c r="A888" t="s">
        <v>13365</v>
      </c>
      <c r="B888" t="s">
        <v>87</v>
      </c>
      <c r="D888" t="s">
        <v>88</v>
      </c>
      <c r="E888" t="s">
        <v>10681</v>
      </c>
      <c r="F888" t="s">
        <v>13366</v>
      </c>
      <c r="H888" t="s">
        <v>2788</v>
      </c>
      <c r="I888" t="s">
        <v>6981</v>
      </c>
      <c r="J888" t="s">
        <v>93</v>
      </c>
      <c r="K888" t="s">
        <v>100</v>
      </c>
      <c r="M888" t="s">
        <v>13367</v>
      </c>
      <c r="N888">
        <v>98144</v>
      </c>
      <c r="O888" t="s">
        <v>13368</v>
      </c>
      <c r="S888" s="7">
        <v>11</v>
      </c>
      <c r="T888" s="7">
        <v>2025</v>
      </c>
      <c r="U888" s="7">
        <v>4</v>
      </c>
      <c r="V888">
        <v>11</v>
      </c>
      <c r="W888">
        <v>2025</v>
      </c>
      <c r="X888">
        <v>4</v>
      </c>
      <c r="Y888" t="b">
        <v>0</v>
      </c>
      <c r="Z888" t="b">
        <v>0</v>
      </c>
      <c r="AA888">
        <v>-1</v>
      </c>
      <c r="AC888" t="b">
        <v>0</v>
      </c>
      <c r="AD888" t="b">
        <v>1</v>
      </c>
      <c r="AE888" t="b">
        <v>0</v>
      </c>
      <c r="AF888" t="b">
        <v>0</v>
      </c>
      <c r="AG888" s="14">
        <v>45980</v>
      </c>
      <c r="AH888" s="14">
        <v>45979</v>
      </c>
      <c r="AI888">
        <v>-1</v>
      </c>
      <c r="AJ888" t="b">
        <v>1</v>
      </c>
    </row>
    <row r="889" spans="1:36">
      <c r="A889" t="s">
        <v>10631</v>
      </c>
      <c r="B889" t="s">
        <v>87</v>
      </c>
      <c r="D889" t="s">
        <v>88</v>
      </c>
      <c r="E889" t="s">
        <v>7318</v>
      </c>
      <c r="F889" t="s">
        <v>10632</v>
      </c>
      <c r="H889" t="s">
        <v>5526</v>
      </c>
      <c r="I889" t="s">
        <v>2788</v>
      </c>
      <c r="J889" t="s">
        <v>93</v>
      </c>
      <c r="K889" t="s">
        <v>5967</v>
      </c>
      <c r="M889" t="s">
        <v>10633</v>
      </c>
      <c r="N889">
        <v>98106</v>
      </c>
      <c r="O889" t="s">
        <v>10634</v>
      </c>
      <c r="P889">
        <v>47.55206611</v>
      </c>
      <c r="Q889">
        <v>-122.36393723</v>
      </c>
      <c r="R889" t="s">
        <v>10635</v>
      </c>
      <c r="S889" s="7">
        <v>11</v>
      </c>
      <c r="T889" s="7">
        <v>2025</v>
      </c>
      <c r="U889" s="7">
        <v>4</v>
      </c>
      <c r="V889">
        <v>11</v>
      </c>
      <c r="W889">
        <v>2025</v>
      </c>
      <c r="X889">
        <v>4</v>
      </c>
      <c r="Y889" t="b">
        <v>0</v>
      </c>
      <c r="Z889" t="b">
        <v>0</v>
      </c>
      <c r="AA889">
        <v>-1</v>
      </c>
      <c r="AB889">
        <v>1</v>
      </c>
      <c r="AC889" t="b">
        <v>0</v>
      </c>
      <c r="AD889" t="b">
        <v>1</v>
      </c>
      <c r="AE889" t="b">
        <v>0</v>
      </c>
      <c r="AF889" t="b">
        <v>0</v>
      </c>
      <c r="AG889" s="14">
        <v>45981</v>
      </c>
      <c r="AH889" s="14">
        <v>45980</v>
      </c>
      <c r="AI889">
        <v>-1</v>
      </c>
      <c r="AJ889" t="b">
        <v>1</v>
      </c>
    </row>
    <row r="890" spans="1:36">
      <c r="A890" t="s">
        <v>13369</v>
      </c>
      <c r="B890" t="s">
        <v>87</v>
      </c>
      <c r="D890" t="s">
        <v>88</v>
      </c>
      <c r="E890" t="s">
        <v>10681</v>
      </c>
      <c r="F890" t="s">
        <v>13370</v>
      </c>
      <c r="H890" t="s">
        <v>5526</v>
      </c>
      <c r="I890" t="s">
        <v>2788</v>
      </c>
      <c r="J890" t="s">
        <v>93</v>
      </c>
      <c r="K890" t="s">
        <v>1745</v>
      </c>
      <c r="M890" t="s">
        <v>13371</v>
      </c>
      <c r="O890" t="s">
        <v>13372</v>
      </c>
      <c r="P890">
        <v>47.69172722</v>
      </c>
      <c r="Q890">
        <v>-122.34266618</v>
      </c>
      <c r="R890" t="s">
        <v>13373</v>
      </c>
      <c r="S890" s="7">
        <v>11</v>
      </c>
      <c r="T890" s="7">
        <v>2025</v>
      </c>
      <c r="U890" s="7">
        <v>4</v>
      </c>
      <c r="V890">
        <v>11</v>
      </c>
      <c r="W890">
        <v>2025</v>
      </c>
      <c r="X890">
        <v>4</v>
      </c>
      <c r="Y890" t="b">
        <v>0</v>
      </c>
      <c r="Z890" t="b">
        <v>0</v>
      </c>
      <c r="AA890">
        <v>-1</v>
      </c>
      <c r="AB890">
        <v>5</v>
      </c>
      <c r="AC890" t="b">
        <v>0</v>
      </c>
      <c r="AD890" t="b">
        <v>1</v>
      </c>
      <c r="AE890" t="b">
        <v>0</v>
      </c>
      <c r="AF890" t="b">
        <v>0</v>
      </c>
      <c r="AG890" s="14">
        <v>45981</v>
      </c>
      <c r="AH890" s="14">
        <v>45980</v>
      </c>
      <c r="AI890">
        <v>-1</v>
      </c>
      <c r="AJ890" t="b">
        <v>1</v>
      </c>
    </row>
    <row r="891" spans="1:36">
      <c r="A891" t="s">
        <v>30414</v>
      </c>
      <c r="B891" t="s">
        <v>87</v>
      </c>
      <c r="D891" t="s">
        <v>88</v>
      </c>
      <c r="F891" t="s">
        <v>30415</v>
      </c>
      <c r="H891" t="s">
        <v>5532</v>
      </c>
      <c r="I891" t="s">
        <v>14154</v>
      </c>
      <c r="J891" t="s">
        <v>93</v>
      </c>
      <c r="K891" t="s">
        <v>100</v>
      </c>
      <c r="M891" t="s">
        <v>30416</v>
      </c>
      <c r="N891">
        <v>98109</v>
      </c>
      <c r="O891" t="s">
        <v>30417</v>
      </c>
      <c r="P891">
        <v>47.63198146</v>
      </c>
      <c r="Q891">
        <v>-122.35194662</v>
      </c>
      <c r="R891" t="s">
        <v>30418</v>
      </c>
      <c r="S891" s="7">
        <v>11</v>
      </c>
      <c r="T891" s="7">
        <v>2025</v>
      </c>
      <c r="U891" s="7">
        <v>4</v>
      </c>
      <c r="V891">
        <v>11</v>
      </c>
      <c r="W891">
        <v>2025</v>
      </c>
      <c r="X891">
        <v>4</v>
      </c>
      <c r="Y891" t="b">
        <v>0</v>
      </c>
      <c r="Z891" t="b">
        <v>0</v>
      </c>
      <c r="AA891">
        <v>-1</v>
      </c>
      <c r="AB891">
        <v>7</v>
      </c>
      <c r="AC891" t="b">
        <v>0</v>
      </c>
      <c r="AD891" t="b">
        <v>1</v>
      </c>
      <c r="AE891" t="b">
        <v>0</v>
      </c>
      <c r="AF891" t="b">
        <v>1</v>
      </c>
      <c r="AG891" s="14">
        <v>45986</v>
      </c>
      <c r="AH891" s="14">
        <v>45985</v>
      </c>
      <c r="AI891">
        <v>-1</v>
      </c>
      <c r="AJ891" t="b">
        <v>1</v>
      </c>
    </row>
    <row r="892" spans="1:36">
      <c r="A892" t="s">
        <v>30419</v>
      </c>
      <c r="B892" t="s">
        <v>87</v>
      </c>
      <c r="D892" t="s">
        <v>88</v>
      </c>
      <c r="F892" t="s">
        <v>30420</v>
      </c>
      <c r="H892" t="s">
        <v>5538</v>
      </c>
      <c r="I892" t="s">
        <v>5532</v>
      </c>
      <c r="J892" t="s">
        <v>93</v>
      </c>
      <c r="K892" t="s">
        <v>100</v>
      </c>
      <c r="M892" t="s">
        <v>19877</v>
      </c>
      <c r="N892">
        <v>98144</v>
      </c>
      <c r="O892" t="s">
        <v>30421</v>
      </c>
      <c r="P892">
        <v>47.5721643</v>
      </c>
      <c r="Q892">
        <v>-122.29301472</v>
      </c>
      <c r="R892" t="s">
        <v>19879</v>
      </c>
      <c r="S892" s="7">
        <v>11</v>
      </c>
      <c r="T892" s="7">
        <v>2025</v>
      </c>
      <c r="U892" s="7">
        <v>4</v>
      </c>
      <c r="V892">
        <v>11</v>
      </c>
      <c r="W892">
        <v>2025</v>
      </c>
      <c r="X892">
        <v>4</v>
      </c>
      <c r="Y892" t="b">
        <v>0</v>
      </c>
      <c r="Z892" t="b">
        <v>0</v>
      </c>
      <c r="AA892">
        <v>-1</v>
      </c>
      <c r="AB892">
        <v>2</v>
      </c>
      <c r="AC892" t="b">
        <v>0</v>
      </c>
      <c r="AD892" t="b">
        <v>1</v>
      </c>
      <c r="AE892" t="b">
        <v>0</v>
      </c>
      <c r="AF892" t="b">
        <v>1</v>
      </c>
      <c r="AG892" s="14">
        <v>45987</v>
      </c>
      <c r="AH892" s="14">
        <v>45986</v>
      </c>
      <c r="AI892">
        <v>-1</v>
      </c>
      <c r="AJ892" t="b">
        <v>1</v>
      </c>
    </row>
    <row r="893" spans="1:36">
      <c r="A893" t="s">
        <v>13442</v>
      </c>
      <c r="B893" t="s">
        <v>87</v>
      </c>
      <c r="D893" t="s">
        <v>88</v>
      </c>
      <c r="E893" t="s">
        <v>10681</v>
      </c>
      <c r="F893" t="s">
        <v>13443</v>
      </c>
      <c r="H893" t="s">
        <v>5609</v>
      </c>
      <c r="I893" t="s">
        <v>10676</v>
      </c>
      <c r="J893" t="s">
        <v>93</v>
      </c>
      <c r="K893" t="s">
        <v>1745</v>
      </c>
      <c r="M893" t="s">
        <v>13444</v>
      </c>
      <c r="N893">
        <v>98126</v>
      </c>
      <c r="O893" t="s">
        <v>13445</v>
      </c>
      <c r="P893">
        <v>47.53133035</v>
      </c>
      <c r="Q893">
        <v>-122.37447167</v>
      </c>
      <c r="R893" t="s">
        <v>13446</v>
      </c>
      <c r="S893" s="7">
        <v>12</v>
      </c>
      <c r="T893" s="7">
        <v>2025</v>
      </c>
      <c r="U893" s="7">
        <v>4</v>
      </c>
      <c r="V893">
        <v>12</v>
      </c>
      <c r="W893">
        <v>2025</v>
      </c>
      <c r="X893">
        <v>4</v>
      </c>
      <c r="Y893" t="b">
        <v>0</v>
      </c>
      <c r="Z893" t="b">
        <v>0</v>
      </c>
      <c r="AA893">
        <v>-1</v>
      </c>
      <c r="AB893">
        <v>1</v>
      </c>
      <c r="AC893" t="b">
        <v>0</v>
      </c>
      <c r="AD893" t="b">
        <v>1</v>
      </c>
      <c r="AE893" t="b">
        <v>0</v>
      </c>
      <c r="AF893" t="b">
        <v>0</v>
      </c>
      <c r="AG893" s="14">
        <v>46015</v>
      </c>
      <c r="AH893" s="14">
        <v>46014</v>
      </c>
      <c r="AI893">
        <v>-1</v>
      </c>
      <c r="AJ893" t="b">
        <v>1</v>
      </c>
    </row>
    <row r="894" spans="1:36">
      <c r="A894" t="s">
        <v>30467</v>
      </c>
      <c r="B894" t="s">
        <v>87</v>
      </c>
      <c r="D894" t="s">
        <v>88</v>
      </c>
      <c r="F894" t="s">
        <v>30468</v>
      </c>
      <c r="H894" t="s">
        <v>5609</v>
      </c>
      <c r="I894" t="s">
        <v>10676</v>
      </c>
      <c r="J894" t="s">
        <v>93</v>
      </c>
      <c r="K894" t="s">
        <v>100</v>
      </c>
      <c r="M894" t="s">
        <v>30469</v>
      </c>
      <c r="N894">
        <v>98122</v>
      </c>
      <c r="O894" t="s">
        <v>30470</v>
      </c>
      <c r="P894">
        <v>47.60572683</v>
      </c>
      <c r="Q894">
        <v>-122.31993391</v>
      </c>
      <c r="R894" t="s">
        <v>30471</v>
      </c>
      <c r="S894" s="7">
        <v>12</v>
      </c>
      <c r="T894" s="7">
        <v>2025</v>
      </c>
      <c r="U894" s="7">
        <v>4</v>
      </c>
      <c r="V894">
        <v>12</v>
      </c>
      <c r="W894">
        <v>2025</v>
      </c>
      <c r="X894">
        <v>4</v>
      </c>
      <c r="Y894" t="b">
        <v>0</v>
      </c>
      <c r="Z894" t="b">
        <v>0</v>
      </c>
      <c r="AA894">
        <v>-1</v>
      </c>
      <c r="AB894">
        <v>2</v>
      </c>
      <c r="AC894" t="b">
        <v>0</v>
      </c>
      <c r="AD894" t="b">
        <v>1</v>
      </c>
      <c r="AE894" t="b">
        <v>0</v>
      </c>
      <c r="AF894" t="b">
        <v>1</v>
      </c>
      <c r="AG894" s="14">
        <v>46015</v>
      </c>
      <c r="AH894" s="14">
        <v>46014</v>
      </c>
      <c r="AI894">
        <v>-1</v>
      </c>
      <c r="AJ894" t="b">
        <v>1</v>
      </c>
    </row>
    <row r="895" spans="1:36">
      <c r="A895" t="s">
        <v>30472</v>
      </c>
      <c r="B895" t="s">
        <v>87</v>
      </c>
      <c r="D895" t="s">
        <v>88</v>
      </c>
      <c r="F895" t="s">
        <v>30473</v>
      </c>
      <c r="H895" t="s">
        <v>5609</v>
      </c>
      <c r="I895" t="s">
        <v>10676</v>
      </c>
      <c r="J895" t="s">
        <v>93</v>
      </c>
      <c r="K895" t="s">
        <v>100</v>
      </c>
      <c r="M895" t="s">
        <v>30474</v>
      </c>
      <c r="N895">
        <v>98118</v>
      </c>
      <c r="O895" t="s">
        <v>30475</v>
      </c>
      <c r="P895">
        <v>47.56363437</v>
      </c>
      <c r="Q895">
        <v>-122.2864995</v>
      </c>
      <c r="R895" t="s">
        <v>30476</v>
      </c>
      <c r="S895" s="7">
        <v>12</v>
      </c>
      <c r="T895" s="7">
        <v>2025</v>
      </c>
      <c r="U895" s="7">
        <v>4</v>
      </c>
      <c r="V895">
        <v>12</v>
      </c>
      <c r="W895">
        <v>2025</v>
      </c>
      <c r="X895">
        <v>4</v>
      </c>
      <c r="Y895" t="b">
        <v>0</v>
      </c>
      <c r="Z895" t="b">
        <v>0</v>
      </c>
      <c r="AA895">
        <v>-1</v>
      </c>
      <c r="AB895">
        <v>2</v>
      </c>
      <c r="AC895" t="b">
        <v>0</v>
      </c>
      <c r="AD895" t="b">
        <v>1</v>
      </c>
      <c r="AE895" t="b">
        <v>0</v>
      </c>
      <c r="AF895" t="b">
        <v>1</v>
      </c>
      <c r="AG895" s="14">
        <v>46015</v>
      </c>
      <c r="AH895" s="14">
        <v>46014</v>
      </c>
      <c r="AI895">
        <v>-1</v>
      </c>
      <c r="AJ895" t="b">
        <v>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dimension ref="A1:I7"/>
  <sheetViews>
    <sheetView showGridLines="0" workbookViewId="0">
      <pane ySplit="1" topLeftCell="A2" activePane="bottomLeft" state="frozen"/>
      <selection pane="bottomLeft"/>
    </sheetView>
  </sheetViews>
  <sheetFormatPr defaultRowHeight="15"/>
  <cols>
    <col min="1" max="1" width="12.7109375" customWidth="1"/>
    <col min="2" max="2" width="13.7109375" customWidth="1"/>
    <col min="3" max="3" width="18.7109375" customWidth="1"/>
    <col min="4" max="4" width="12.7109375" style="8" customWidth="1"/>
    <col min="5" max="5" width="20.7109375" customWidth="1"/>
    <col min="6" max="6" width="12.7109375" style="8" customWidth="1"/>
    <col min="7" max="7" width="23.7109375" customWidth="1"/>
    <col min="8" max="8" width="15.7109375" customWidth="1"/>
    <col min="9" max="9" width="12.7109375" customWidth="1"/>
  </cols>
  <sheetData>
    <row r="1" spans="1:9">
      <c r="A1" t="s">
        <v>30485</v>
      </c>
      <c r="B1" t="s">
        <v>30486</v>
      </c>
      <c r="C1" t="s">
        <v>30487</v>
      </c>
      <c r="D1" s="8" t="s">
        <v>30488</v>
      </c>
      <c r="E1" t="s">
        <v>30489</v>
      </c>
      <c r="F1" s="8" t="s">
        <v>30490</v>
      </c>
      <c r="G1" t="s">
        <v>30491</v>
      </c>
      <c r="H1" t="s">
        <v>30492</v>
      </c>
      <c r="I1" t="s">
        <v>30493</v>
      </c>
    </row>
    <row r="2" spans="1:9">
      <c r="A2">
        <v>2020</v>
      </c>
      <c r="B2">
        <v>970</v>
      </c>
      <c r="C2">
        <v>225</v>
      </c>
      <c r="D2" s="8">
        <v>0.2319587628865979</v>
      </c>
      <c r="E2">
        <v>301</v>
      </c>
      <c r="F2" s="8">
        <v>0.3103092783505155</v>
      </c>
      <c r="G2">
        <v>135</v>
      </c>
      <c r="H2">
        <v>21</v>
      </c>
      <c r="I2">
        <v>1814</v>
      </c>
    </row>
    <row r="3" spans="1:9">
      <c r="A3">
        <v>2021</v>
      </c>
      <c r="B3">
        <v>969</v>
      </c>
      <c r="C3">
        <v>286</v>
      </c>
      <c r="D3" s="8">
        <v>0.2951496388028896</v>
      </c>
      <c r="E3">
        <v>367</v>
      </c>
      <c r="F3" s="8">
        <v>0.3787409700722394</v>
      </c>
      <c r="G3">
        <v>79</v>
      </c>
      <c r="H3">
        <v>53.5</v>
      </c>
      <c r="I3">
        <v>1654</v>
      </c>
    </row>
    <row r="4" spans="1:9">
      <c r="A4">
        <v>2022</v>
      </c>
      <c r="B4">
        <v>1009</v>
      </c>
      <c r="C4">
        <v>231</v>
      </c>
      <c r="D4" s="8">
        <v>0.2289395441030724</v>
      </c>
      <c r="E4">
        <v>420</v>
      </c>
      <c r="F4" s="8">
        <v>0.4162537165510407</v>
      </c>
      <c r="G4">
        <v>128</v>
      </c>
      <c r="H4">
        <v>35</v>
      </c>
      <c r="I4">
        <v>1311</v>
      </c>
    </row>
    <row r="5" spans="1:9">
      <c r="A5">
        <v>2023</v>
      </c>
      <c r="B5">
        <v>1118</v>
      </c>
      <c r="C5">
        <v>306</v>
      </c>
      <c r="D5" s="8">
        <v>0.2737030411449016</v>
      </c>
      <c r="E5">
        <v>351</v>
      </c>
      <c r="F5" s="8">
        <v>0.313953488372093</v>
      </c>
      <c r="G5">
        <v>170</v>
      </c>
      <c r="H5">
        <v>39</v>
      </c>
      <c r="I5">
        <v>1050</v>
      </c>
    </row>
    <row r="6" spans="1:9">
      <c r="A6">
        <v>2024</v>
      </c>
      <c r="B6">
        <v>1245</v>
      </c>
      <c r="C6">
        <v>277</v>
      </c>
      <c r="D6" s="8">
        <v>0.2224899598393574</v>
      </c>
      <c r="E6">
        <v>419</v>
      </c>
      <c r="F6" s="8">
        <v>0.3365461847389558</v>
      </c>
      <c r="G6">
        <v>185</v>
      </c>
      <c r="H6">
        <v>25</v>
      </c>
      <c r="I6">
        <v>584</v>
      </c>
    </row>
    <row r="7" spans="1:9">
      <c r="A7">
        <v>2025</v>
      </c>
      <c r="B7">
        <v>969</v>
      </c>
      <c r="C7">
        <v>120</v>
      </c>
      <c r="D7" s="8">
        <v>0.1238390092879257</v>
      </c>
      <c r="E7">
        <v>302</v>
      </c>
      <c r="F7" s="8">
        <v>0.3116615067079463</v>
      </c>
      <c r="G7">
        <v>197</v>
      </c>
      <c r="H7">
        <v>0</v>
      </c>
      <c r="I7">
        <v>310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dimension ref="A1:G9"/>
  <sheetViews>
    <sheetView showGridLines="0" workbookViewId="0">
      <pane ySplit="1" topLeftCell="A2" activePane="bottomLeft" state="frozen"/>
      <selection pane="bottomLeft"/>
    </sheetView>
  </sheetViews>
  <sheetFormatPr defaultRowHeight="15"/>
  <cols>
    <col min="1" max="1" width="18.7109375" customWidth="1"/>
    <col min="2" max="2" width="13.7109375" customWidth="1"/>
    <col min="3" max="3" width="18.7109375" customWidth="1"/>
    <col min="4" max="4" width="12.7109375" style="8" customWidth="1"/>
    <col min="5" max="5" width="20.7109375" customWidth="1"/>
    <col min="6" max="6" width="12.7109375" style="8" customWidth="1"/>
    <col min="7" max="7" width="23.7109375" customWidth="1"/>
  </cols>
  <sheetData>
    <row r="1" spans="1:7">
      <c r="A1" t="s">
        <v>30494</v>
      </c>
      <c r="B1" t="s">
        <v>30486</v>
      </c>
      <c r="C1" t="s">
        <v>30487</v>
      </c>
      <c r="D1" s="8" t="s">
        <v>30488</v>
      </c>
      <c r="E1" t="s">
        <v>30489</v>
      </c>
      <c r="F1" s="8" t="s">
        <v>30490</v>
      </c>
      <c r="G1" t="s">
        <v>30491</v>
      </c>
    </row>
    <row r="2" spans="1:7">
      <c r="A2" t="s">
        <v>30495</v>
      </c>
      <c r="B2" s="7">
        <v>1242</v>
      </c>
      <c r="C2" s="7">
        <v>293</v>
      </c>
      <c r="D2" s="8">
        <v>0.2359098228663446</v>
      </c>
      <c r="E2" s="7">
        <v>544</v>
      </c>
      <c r="F2" s="8">
        <v>0.4380032206119163</v>
      </c>
      <c r="G2" s="7">
        <v>179</v>
      </c>
    </row>
    <row r="3" spans="1:7">
      <c r="A3" t="s">
        <v>30496</v>
      </c>
      <c r="B3" s="7">
        <v>1048</v>
      </c>
      <c r="C3" s="7">
        <v>237</v>
      </c>
      <c r="D3" s="8">
        <v>0.2261450381679389</v>
      </c>
      <c r="E3" s="7">
        <v>326</v>
      </c>
      <c r="F3" s="8">
        <v>0.3110687022900763</v>
      </c>
      <c r="G3" s="7">
        <v>160</v>
      </c>
    </row>
    <row r="4" spans="1:7">
      <c r="A4" t="s">
        <v>30497</v>
      </c>
      <c r="B4" s="7">
        <v>791</v>
      </c>
      <c r="C4" s="7">
        <v>230</v>
      </c>
      <c r="D4" s="8">
        <v>0.290771175726928</v>
      </c>
      <c r="E4" s="7">
        <v>199</v>
      </c>
      <c r="F4" s="8">
        <v>0.2515802781289507</v>
      </c>
      <c r="G4" s="7">
        <v>115</v>
      </c>
    </row>
    <row r="5" spans="1:7">
      <c r="A5" t="s">
        <v>30498</v>
      </c>
      <c r="B5" s="7">
        <v>873</v>
      </c>
      <c r="C5" s="7">
        <v>189</v>
      </c>
      <c r="D5" s="8">
        <v>0.2164948453608248</v>
      </c>
      <c r="E5" s="7">
        <v>294</v>
      </c>
      <c r="F5" s="8">
        <v>0.3367697594501718</v>
      </c>
      <c r="G5" s="7">
        <v>143</v>
      </c>
    </row>
    <row r="6" spans="1:7">
      <c r="A6" t="s">
        <v>30499</v>
      </c>
      <c r="B6" s="7">
        <v>860</v>
      </c>
      <c r="C6" s="7">
        <v>189</v>
      </c>
      <c r="D6" s="8">
        <v>0.2197674418604651</v>
      </c>
      <c r="E6" s="7">
        <v>322</v>
      </c>
      <c r="F6" s="8">
        <v>0.3744186046511628</v>
      </c>
      <c r="G6" s="7">
        <v>117</v>
      </c>
    </row>
    <row r="7" spans="1:7">
      <c r="A7" t="s">
        <v>30500</v>
      </c>
      <c r="B7" s="7">
        <v>652</v>
      </c>
      <c r="C7" s="7">
        <v>176</v>
      </c>
      <c r="D7" s="8">
        <v>0.2699386503067485</v>
      </c>
      <c r="E7" s="7">
        <v>223</v>
      </c>
      <c r="F7" s="8">
        <v>0.3420245398773006</v>
      </c>
      <c r="G7" s="7">
        <v>65</v>
      </c>
    </row>
    <row r="8" spans="1:7">
      <c r="A8" t="s">
        <v>30501</v>
      </c>
      <c r="B8" s="7">
        <v>745</v>
      </c>
      <c r="C8" s="7">
        <v>123</v>
      </c>
      <c r="D8" s="8">
        <v>0.1651006711409396</v>
      </c>
      <c r="E8" s="7">
        <v>231</v>
      </c>
      <c r="F8" s="8">
        <v>0.3100671140939597</v>
      </c>
      <c r="G8" s="7">
        <v>95</v>
      </c>
    </row>
    <row r="9" spans="1:7">
      <c r="A9" t="s">
        <v>30502</v>
      </c>
      <c r="B9" s="7">
        <v>69</v>
      </c>
      <c r="C9" s="7">
        <v>8</v>
      </c>
      <c r="D9" s="8">
        <v>0.1159420289855072</v>
      </c>
      <c r="E9" s="7">
        <v>21</v>
      </c>
      <c r="F9" s="8">
        <v>0.3043478260869565</v>
      </c>
      <c r="G9" s="7">
        <v>20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dimension ref="A1:F13"/>
  <sheetViews>
    <sheetView showGridLines="0" workbookViewId="0">
      <pane ySplit="1" topLeftCell="A2" activePane="bottomLeft" state="frozen"/>
      <selection pane="bottomLeft"/>
    </sheetView>
  </sheetViews>
  <sheetFormatPr defaultRowHeight="15"/>
  <cols>
    <col min="1" max="1" width="18.7109375" customWidth="1"/>
    <col min="2" max="2" width="13.7109375" customWidth="1"/>
    <col min="3" max="3" width="18.7109375" customWidth="1"/>
    <col min="4" max="4" width="12.7109375" style="8" customWidth="1"/>
    <col min="5" max="5" width="20.7109375" customWidth="1"/>
    <col min="6" max="6" width="23.7109375" customWidth="1"/>
  </cols>
  <sheetData>
    <row r="1" spans="1:6">
      <c r="A1" t="s">
        <v>30503</v>
      </c>
      <c r="B1" t="s">
        <v>30486</v>
      </c>
      <c r="C1" t="s">
        <v>30487</v>
      </c>
      <c r="D1" s="8" t="s">
        <v>30488</v>
      </c>
      <c r="E1" t="s">
        <v>30489</v>
      </c>
      <c r="F1" t="s">
        <v>30491</v>
      </c>
    </row>
    <row r="2" spans="1:6">
      <c r="A2" t="s">
        <v>93</v>
      </c>
      <c r="B2" s="7">
        <v>3950</v>
      </c>
      <c r="C2" s="7">
        <v>1325</v>
      </c>
      <c r="D2" s="8">
        <v>0.3354430379746836</v>
      </c>
      <c r="E2" s="7">
        <v>904</v>
      </c>
      <c r="F2" s="7">
        <v>340</v>
      </c>
    </row>
    <row r="3" spans="1:6">
      <c r="A3" t="s">
        <v>100</v>
      </c>
      <c r="B3" s="7">
        <v>1090</v>
      </c>
      <c r="C3" s="7">
        <v>48</v>
      </c>
      <c r="D3" s="8">
        <v>0.04403669724770642</v>
      </c>
      <c r="E3" s="7">
        <v>578</v>
      </c>
      <c r="F3" s="7">
        <v>286</v>
      </c>
    </row>
    <row r="4" spans="1:6">
      <c r="A4" t="s">
        <v>5967</v>
      </c>
      <c r="B4" s="7">
        <v>174</v>
      </c>
      <c r="C4" s="7">
        <v>20</v>
      </c>
      <c r="D4" s="8">
        <v>0.1149425287356322</v>
      </c>
      <c r="E4" s="7">
        <v>8</v>
      </c>
      <c r="F4" s="7">
        <v>70</v>
      </c>
    </row>
    <row r="5" spans="1:6">
      <c r="A5" t="s">
        <v>778</v>
      </c>
      <c r="B5" s="7">
        <v>65</v>
      </c>
      <c r="C5" s="7">
        <v>18</v>
      </c>
      <c r="D5" s="8">
        <v>0.2769230769230769</v>
      </c>
      <c r="E5" s="7">
        <v>14</v>
      </c>
      <c r="F5" s="7">
        <v>18</v>
      </c>
    </row>
    <row r="6" spans="1:6">
      <c r="A6" t="s">
        <v>1745</v>
      </c>
      <c r="B6" s="7">
        <v>157</v>
      </c>
      <c r="C6" s="7">
        <v>11</v>
      </c>
      <c r="D6" s="8">
        <v>0.07006369426751592</v>
      </c>
      <c r="E6" s="7">
        <v>44</v>
      </c>
      <c r="F6" s="7">
        <v>59</v>
      </c>
    </row>
    <row r="7" spans="1:6">
      <c r="A7" t="s">
        <v>137</v>
      </c>
      <c r="B7" s="7">
        <v>47</v>
      </c>
      <c r="C7" s="7">
        <v>7</v>
      </c>
      <c r="D7" s="8">
        <v>0.148936170212766</v>
      </c>
      <c r="E7" s="7">
        <v>23</v>
      </c>
      <c r="F7" s="7">
        <v>6</v>
      </c>
    </row>
    <row r="8" spans="1:6">
      <c r="A8" t="s">
        <v>153</v>
      </c>
      <c r="B8" s="7">
        <v>49</v>
      </c>
      <c r="C8" s="7">
        <v>6</v>
      </c>
      <c r="D8" s="8">
        <v>0.1224489795918367</v>
      </c>
      <c r="E8" s="7">
        <v>18</v>
      </c>
      <c r="F8" s="7">
        <v>16</v>
      </c>
    </row>
    <row r="9" spans="1:6">
      <c r="A9" t="s">
        <v>982</v>
      </c>
      <c r="B9" s="7">
        <v>104</v>
      </c>
      <c r="C9" s="7">
        <v>4</v>
      </c>
      <c r="D9" s="8">
        <v>0.03846153846153846</v>
      </c>
      <c r="E9" s="7">
        <v>89</v>
      </c>
      <c r="F9" s="7">
        <v>6</v>
      </c>
    </row>
    <row r="10" spans="1:6">
      <c r="A10" t="s">
        <v>115</v>
      </c>
      <c r="B10" s="7">
        <v>543</v>
      </c>
      <c r="C10" s="7">
        <v>3</v>
      </c>
      <c r="D10" s="8">
        <v>0.005524861878453038</v>
      </c>
      <c r="E10" s="7">
        <v>443</v>
      </c>
      <c r="F10" s="7">
        <v>61</v>
      </c>
    </row>
    <row r="11" spans="1:6">
      <c r="A11" t="s">
        <v>5884</v>
      </c>
      <c r="B11" s="7">
        <v>39</v>
      </c>
      <c r="C11" s="7">
        <v>3</v>
      </c>
      <c r="D11" s="8">
        <v>0.07692307692307693</v>
      </c>
      <c r="E11" s="7">
        <v>13</v>
      </c>
      <c r="F11" s="7">
        <v>9</v>
      </c>
    </row>
    <row r="12" spans="1:6">
      <c r="A12" t="s">
        <v>7058</v>
      </c>
      <c r="B12" s="7">
        <v>59</v>
      </c>
      <c r="C12" s="7">
        <v>0</v>
      </c>
      <c r="D12" s="8">
        <v>0</v>
      </c>
      <c r="E12" s="7">
        <v>26</v>
      </c>
      <c r="F12" s="7">
        <v>22</v>
      </c>
    </row>
    <row r="13" spans="1:6">
      <c r="A13" t="s">
        <v>14325</v>
      </c>
      <c r="B13" s="7">
        <v>3</v>
      </c>
      <c r="C13" s="7">
        <v>0</v>
      </c>
      <c r="D13" s="8">
        <v>0</v>
      </c>
      <c r="E13" s="7">
        <v>0</v>
      </c>
      <c r="F13" s="7">
        <v>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dimension ref="A1:F21"/>
  <sheetViews>
    <sheetView showGridLines="0" workbookViewId="0">
      <pane ySplit="1" topLeftCell="A2" activePane="bottomLeft" state="frozen"/>
      <selection pane="bottomLeft"/>
    </sheetView>
  </sheetViews>
  <sheetFormatPr defaultRowHeight="15"/>
  <cols>
    <col min="1" max="1" width="18.7109375" customWidth="1"/>
    <col min="2" max="2" width="13.7109375" customWidth="1"/>
    <col min="3" max="3" width="18.7109375" customWidth="1"/>
    <col min="4" max="4" width="12.7109375" style="8" customWidth="1"/>
    <col min="5" max="5" width="20.7109375" customWidth="1"/>
    <col min="6" max="6" width="23.7109375" customWidth="1"/>
  </cols>
  <sheetData>
    <row r="1" spans="1:6">
      <c r="A1" t="s">
        <v>30504</v>
      </c>
      <c r="B1" t="s">
        <v>30486</v>
      </c>
      <c r="C1" t="s">
        <v>30487</v>
      </c>
      <c r="D1" s="8" t="s">
        <v>30488</v>
      </c>
      <c r="E1" t="s">
        <v>30489</v>
      </c>
      <c r="F1" t="s">
        <v>30491</v>
      </c>
    </row>
    <row r="2" spans="1:6">
      <c r="A2" t="s">
        <v>30505</v>
      </c>
      <c r="B2" s="7">
        <v>2868</v>
      </c>
      <c r="C2" s="7">
        <v>839</v>
      </c>
      <c r="D2" s="8">
        <v>0.2925383542538355</v>
      </c>
      <c r="E2" s="7">
        <v>864</v>
      </c>
      <c r="F2" s="7">
        <v>303</v>
      </c>
    </row>
    <row r="3" spans="1:6">
      <c r="A3" t="s">
        <v>7318</v>
      </c>
      <c r="B3" s="7">
        <v>846</v>
      </c>
      <c r="C3" s="7">
        <v>177</v>
      </c>
      <c r="D3" s="8">
        <v>0.2092198581560284</v>
      </c>
      <c r="E3" s="7">
        <v>228</v>
      </c>
      <c r="F3" s="7">
        <v>111</v>
      </c>
    </row>
    <row r="4" spans="1:6">
      <c r="A4" t="s">
        <v>10681</v>
      </c>
      <c r="B4" s="7">
        <v>557</v>
      </c>
      <c r="C4" s="7">
        <v>151</v>
      </c>
      <c r="D4" s="8">
        <v>0.2710951526032316</v>
      </c>
      <c r="E4" s="7">
        <v>94</v>
      </c>
      <c r="F4" s="7">
        <v>113</v>
      </c>
    </row>
    <row r="5" spans="1:6">
      <c r="A5" t="s">
        <v>89</v>
      </c>
      <c r="B5" s="7">
        <v>874</v>
      </c>
      <c r="C5" s="7">
        <v>122</v>
      </c>
      <c r="D5" s="8">
        <v>0.1395881006864989</v>
      </c>
      <c r="E5" s="7">
        <v>623</v>
      </c>
      <c r="F5" s="7">
        <v>54</v>
      </c>
    </row>
    <row r="6" spans="1:6">
      <c r="A6" t="s">
        <v>6860</v>
      </c>
      <c r="B6" s="7">
        <v>328</v>
      </c>
      <c r="C6" s="7">
        <v>62</v>
      </c>
      <c r="D6" s="8">
        <v>0.1890243902439024</v>
      </c>
      <c r="E6" s="7">
        <v>91</v>
      </c>
      <c r="F6" s="7">
        <v>71</v>
      </c>
    </row>
    <row r="7" spans="1:6">
      <c r="A7" t="s">
        <v>5839</v>
      </c>
      <c r="B7" s="7">
        <v>215</v>
      </c>
      <c r="C7" s="7">
        <v>36</v>
      </c>
      <c r="D7" s="8">
        <v>0.1674418604651163</v>
      </c>
      <c r="E7" s="7">
        <v>19</v>
      </c>
      <c r="F7" s="7">
        <v>30</v>
      </c>
    </row>
    <row r="8" spans="1:6">
      <c r="A8" t="s">
        <v>14837</v>
      </c>
      <c r="B8" s="7">
        <v>217</v>
      </c>
      <c r="C8" s="7">
        <v>25</v>
      </c>
      <c r="D8" s="8">
        <v>0.1152073732718894</v>
      </c>
      <c r="E8" s="7">
        <v>42</v>
      </c>
      <c r="F8" s="7">
        <v>113</v>
      </c>
    </row>
    <row r="9" spans="1:6">
      <c r="A9" t="s">
        <v>14163</v>
      </c>
      <c r="B9" s="7">
        <v>120</v>
      </c>
      <c r="C9" s="7">
        <v>20</v>
      </c>
      <c r="D9" s="8">
        <v>0.1666666666666667</v>
      </c>
      <c r="E9" s="7">
        <v>15</v>
      </c>
      <c r="F9" s="7">
        <v>54</v>
      </c>
    </row>
    <row r="10" spans="1:6">
      <c r="A10" t="s">
        <v>7172</v>
      </c>
      <c r="B10" s="7">
        <v>34</v>
      </c>
      <c r="C10" s="7">
        <v>4</v>
      </c>
      <c r="D10" s="8">
        <v>0.1176470588235294</v>
      </c>
      <c r="E10" s="7">
        <v>6</v>
      </c>
      <c r="F10" s="7">
        <v>18</v>
      </c>
    </row>
    <row r="11" spans="1:6">
      <c r="A11" t="s">
        <v>5620</v>
      </c>
      <c r="B11" s="7">
        <v>21</v>
      </c>
      <c r="C11" s="7">
        <v>4</v>
      </c>
      <c r="D11" s="8">
        <v>0.1904761904761905</v>
      </c>
      <c r="E11" s="7">
        <v>15</v>
      </c>
      <c r="F11" s="7">
        <v>2</v>
      </c>
    </row>
    <row r="12" spans="1:6">
      <c r="A12" t="s">
        <v>13470</v>
      </c>
      <c r="B12" s="7">
        <v>143</v>
      </c>
      <c r="C12" s="7">
        <v>1</v>
      </c>
      <c r="D12" s="8">
        <v>0.006993006993006993</v>
      </c>
      <c r="E12" s="7">
        <v>133</v>
      </c>
      <c r="F12" s="7">
        <v>6</v>
      </c>
    </row>
    <row r="13" spans="1:6">
      <c r="A13" t="s">
        <v>5784</v>
      </c>
      <c r="B13" s="7">
        <v>10</v>
      </c>
      <c r="C13" s="7">
        <v>1</v>
      </c>
      <c r="D13" s="8">
        <v>0.1</v>
      </c>
      <c r="E13" s="7">
        <v>0</v>
      </c>
      <c r="F13" s="7">
        <v>9</v>
      </c>
    </row>
    <row r="14" spans="1:6">
      <c r="A14" t="s">
        <v>5744</v>
      </c>
      <c r="B14" s="7">
        <v>6</v>
      </c>
      <c r="C14" s="7">
        <v>1</v>
      </c>
      <c r="D14" s="8">
        <v>0.1666666666666667</v>
      </c>
      <c r="E14" s="7">
        <v>5</v>
      </c>
      <c r="F14" s="7">
        <v>0</v>
      </c>
    </row>
    <row r="15" spans="1:6">
      <c r="A15" t="s">
        <v>13460</v>
      </c>
      <c r="B15" s="7">
        <v>2</v>
      </c>
      <c r="C15" s="7">
        <v>1</v>
      </c>
      <c r="D15" s="8">
        <v>0.5</v>
      </c>
      <c r="E15" s="7">
        <v>0</v>
      </c>
      <c r="F15" s="7">
        <v>0</v>
      </c>
    </row>
    <row r="16" spans="1:6">
      <c r="A16" t="s">
        <v>13455</v>
      </c>
      <c r="B16" s="7">
        <v>1</v>
      </c>
      <c r="C16" s="7">
        <v>1</v>
      </c>
      <c r="D16" s="8">
        <v>1</v>
      </c>
      <c r="E16" s="7">
        <v>0</v>
      </c>
      <c r="F16" s="7">
        <v>0</v>
      </c>
    </row>
    <row r="17" spans="1:6">
      <c r="A17" t="s">
        <v>7035</v>
      </c>
      <c r="B17" s="7">
        <v>27</v>
      </c>
      <c r="C17" s="7">
        <v>0</v>
      </c>
      <c r="D17" s="8">
        <v>0</v>
      </c>
      <c r="E17" s="7">
        <v>24</v>
      </c>
      <c r="F17" s="7">
        <v>2</v>
      </c>
    </row>
    <row r="18" spans="1:6">
      <c r="A18" t="s">
        <v>14804</v>
      </c>
      <c r="B18" s="7">
        <v>8</v>
      </c>
      <c r="C18" s="7">
        <v>0</v>
      </c>
      <c r="D18" s="8">
        <v>0</v>
      </c>
      <c r="E18" s="7">
        <v>0</v>
      </c>
      <c r="F18" s="7">
        <v>6</v>
      </c>
    </row>
    <row r="19" spans="1:6">
      <c r="A19" t="s">
        <v>7029</v>
      </c>
      <c r="B19" s="7">
        <v>1</v>
      </c>
      <c r="C19" s="7">
        <v>0</v>
      </c>
      <c r="D19" s="8">
        <v>0</v>
      </c>
      <c r="E19" s="7">
        <v>0</v>
      </c>
      <c r="F19" s="7">
        <v>1</v>
      </c>
    </row>
    <row r="20" spans="1:6">
      <c r="A20" t="s">
        <v>14157</v>
      </c>
      <c r="B20" s="7">
        <v>1</v>
      </c>
      <c r="C20" s="7">
        <v>0</v>
      </c>
      <c r="D20" s="8">
        <v>0</v>
      </c>
      <c r="E20" s="7">
        <v>1</v>
      </c>
      <c r="F20" s="7">
        <v>0</v>
      </c>
    </row>
    <row r="21" spans="1:6">
      <c r="A21" t="s">
        <v>14834</v>
      </c>
      <c r="B21" s="7">
        <v>1</v>
      </c>
      <c r="C21" s="7">
        <v>0</v>
      </c>
      <c r="D21" s="8">
        <v>0</v>
      </c>
      <c r="E21" s="7">
        <v>0</v>
      </c>
      <c r="F21" s="7">
        <v>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dimension ref="A1:Q31"/>
  <sheetViews>
    <sheetView showGridLines="0" workbookViewId="0"/>
  </sheetViews>
  <sheetFormatPr defaultRowHeight="15"/>
  <cols>
    <col min="16" max="17" width="34.7109375" customWidth="1"/>
  </cols>
  <sheetData>
    <row r="1" spans="1:8">
      <c r="A1" s="1" t="s">
        <v>30506</v>
      </c>
      <c r="B1" s="1"/>
      <c r="C1" s="1"/>
      <c r="D1" s="1"/>
      <c r="E1" s="1"/>
      <c r="F1" s="1"/>
      <c r="G1" s="1"/>
      <c r="H1" s="1"/>
    </row>
    <row r="20" spans="16:17">
      <c r="P20" s="5" t="s">
        <v>30507</v>
      </c>
    </row>
    <row r="21" spans="16:17">
      <c r="P21" s="4" t="s">
        <v>30504</v>
      </c>
      <c r="Q21" s="4" t="s">
        <v>30487</v>
      </c>
    </row>
    <row r="22" spans="16:17">
      <c r="P22" t="s">
        <v>30505</v>
      </c>
      <c r="Q22">
        <v>839</v>
      </c>
    </row>
    <row r="23" spans="16:17">
      <c r="P23" t="s">
        <v>7318</v>
      </c>
      <c r="Q23">
        <v>177</v>
      </c>
    </row>
    <row r="24" spans="16:17">
      <c r="P24" t="s">
        <v>10681</v>
      </c>
      <c r="Q24">
        <v>151</v>
      </c>
    </row>
    <row r="25" spans="16:17">
      <c r="P25" t="s">
        <v>89</v>
      </c>
      <c r="Q25">
        <v>122</v>
      </c>
    </row>
    <row r="26" spans="16:17">
      <c r="P26" t="s">
        <v>6860</v>
      </c>
      <c r="Q26">
        <v>62</v>
      </c>
    </row>
    <row r="27" spans="16:17">
      <c r="P27" t="s">
        <v>5839</v>
      </c>
      <c r="Q27">
        <v>36</v>
      </c>
    </row>
    <row r="28" spans="16:17">
      <c r="P28" t="s">
        <v>14837</v>
      </c>
      <c r="Q28">
        <v>25</v>
      </c>
    </row>
    <row r="29" spans="16:17">
      <c r="P29" t="s">
        <v>14163</v>
      </c>
      <c r="Q29">
        <v>20</v>
      </c>
    </row>
    <row r="30" spans="16:17">
      <c r="P30" t="s">
        <v>7172</v>
      </c>
      <c r="Q30">
        <v>4</v>
      </c>
    </row>
    <row r="31" spans="16:17">
      <c r="P31" t="s">
        <v>5620</v>
      </c>
      <c r="Q31">
        <v>4</v>
      </c>
    </row>
  </sheetData>
  <mergeCells count="1">
    <mergeCell ref="A1:H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Logic</vt:lpstr>
      <vt:lpstr>Summary</vt:lpstr>
      <vt:lpstr>NOV_Detail</vt:lpstr>
      <vt:lpstr>Outliers_60plus</vt:lpstr>
      <vt:lpstr>Chronology_Flags</vt:lpstr>
      <vt:lpstr>Pivot_Year</vt:lpstr>
      <vt:lpstr>Pivot_District</vt:lpstr>
      <vt:lpstr>Pivot_Status</vt:lpstr>
      <vt:lpstr>Pivot_Category</vt:lpstr>
      <vt:lpstr>Charts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2026-03-25T18:20:02Z</dcterms:created>
  <dcterms:modified xsi:type="dcterms:W3CDTF">2026-03-25T18:20:02Z</dcterms:modified>
</cp:coreProperties>
</file>